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FBCDD116-CB87-4BDC-811F-C351D361E5ED}" xr6:coauthVersionLast="36" xr6:coauthVersionMax="36" xr10:uidLastSave="{00000000-0000-0000-0000-000000000000}"/>
  <bookViews>
    <workbookView xWindow="0" yWindow="0" windowWidth="20490" windowHeight="7365" activeTab="1" xr2:uid="{148AE4E7-2DF1-44D0-B0F0-C91A269965B4}"/>
  </bookViews>
  <sheets>
    <sheet name="Dash" sheetId="19" r:id="rId1"/>
    <sheet name="Insights" sheetId="4" r:id="rId2"/>
    <sheet name="Sheet12" sheetId="21" r:id="rId3"/>
    <sheet name="Bookings data" sheetId="3" r:id="rId4"/>
    <sheet name="Meal type" sheetId="7" r:id="rId5"/>
    <sheet name="Booking month" sheetId="8" r:id="rId6"/>
    <sheet name="ADR" sheetId="9" r:id="rId7"/>
    <sheet name="Map" sheetId="10" r:id="rId8"/>
    <sheet name="Channel" sheetId="11" r:id="rId9"/>
    <sheet name="Data" sheetId="2" r:id="rId10"/>
  </sheets>
  <definedNames>
    <definedName name="_xlchart.v5.0" hidden="1">Map!$D$3</definedName>
    <definedName name="_xlchart.v5.1" hidden="1">Map!$D$4:$D$13</definedName>
    <definedName name="_xlchart.v5.2" hidden="1">Map!$E$3</definedName>
    <definedName name="_xlchart.v5.3" hidden="1">Map!$E$4:$E$13</definedName>
    <definedName name="_xlcn.WorksheetConnection_Sheet6D3E131" hidden="1">Map!$D$3:$E$13</definedName>
    <definedName name="_xlcn.WorksheetConnection_Sheet6D4E131" hidden="1">Map!$D$4:$E$13</definedName>
    <definedName name="ExternalData_1" localSheetId="9" hidden="1">Data!$A$1:$AG$2809</definedName>
    <definedName name="Slicer_arrival_date_year">#N/A</definedName>
  </definedNames>
  <calcPr calcId="191029"/>
  <pivotCaches>
    <pivotCache cacheId="24"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6!$D$3:$E$13"/>
          <x15:modelTable id="Range 1" name="Range 1" connection="WorksheetConnection_Sheet6!$D$4:$E$13"/>
        </x15:modelTables>
      </x15:dataModel>
    </ext>
  </extLst>
</workbook>
</file>

<file path=xl/calcChain.xml><?xml version="1.0" encoding="utf-8"?>
<calcChain xmlns="http://schemas.openxmlformats.org/spreadsheetml/2006/main">
  <c r="AJ2" i="2" l="1"/>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684" i="2"/>
  <c r="AJ685" i="2"/>
  <c r="AJ686" i="2"/>
  <c r="AJ687" i="2"/>
  <c r="AJ688" i="2"/>
  <c r="AJ689" i="2"/>
  <c r="AJ690" i="2"/>
  <c r="AJ691" i="2"/>
  <c r="AJ692" i="2"/>
  <c r="AJ693" i="2"/>
  <c r="AJ694" i="2"/>
  <c r="AJ695" i="2"/>
  <c r="AJ696" i="2"/>
  <c r="AJ697" i="2"/>
  <c r="AJ698" i="2"/>
  <c r="AJ699" i="2"/>
  <c r="AJ700" i="2"/>
  <c r="AJ701" i="2"/>
  <c r="AJ702" i="2"/>
  <c r="AJ703" i="2"/>
  <c r="AJ704" i="2"/>
  <c r="AJ705" i="2"/>
  <c r="AJ706" i="2"/>
  <c r="AJ707" i="2"/>
  <c r="AJ708" i="2"/>
  <c r="AJ709" i="2"/>
  <c r="AJ710" i="2"/>
  <c r="AJ711" i="2"/>
  <c r="AJ712" i="2"/>
  <c r="AJ713" i="2"/>
  <c r="AJ714" i="2"/>
  <c r="AJ715" i="2"/>
  <c r="AJ716" i="2"/>
  <c r="AJ717" i="2"/>
  <c r="AJ718" i="2"/>
  <c r="AJ719" i="2"/>
  <c r="AJ720" i="2"/>
  <c r="AJ721" i="2"/>
  <c r="AJ722" i="2"/>
  <c r="AJ723" i="2"/>
  <c r="AJ724" i="2"/>
  <c r="AJ725" i="2"/>
  <c r="AJ726" i="2"/>
  <c r="AJ727" i="2"/>
  <c r="AJ728" i="2"/>
  <c r="AJ729" i="2"/>
  <c r="AJ730" i="2"/>
  <c r="AJ731" i="2"/>
  <c r="AJ732" i="2"/>
  <c r="AJ733" i="2"/>
  <c r="AJ734" i="2"/>
  <c r="AJ735" i="2"/>
  <c r="AJ736" i="2"/>
  <c r="AJ737" i="2"/>
  <c r="AJ738" i="2"/>
  <c r="AJ739" i="2"/>
  <c r="AJ740" i="2"/>
  <c r="AJ741" i="2"/>
  <c r="AJ742" i="2"/>
  <c r="AJ743" i="2"/>
  <c r="AJ744" i="2"/>
  <c r="AJ745" i="2"/>
  <c r="AJ746" i="2"/>
  <c r="AJ747" i="2"/>
  <c r="AJ748" i="2"/>
  <c r="AJ749" i="2"/>
  <c r="AJ750" i="2"/>
  <c r="AJ751" i="2"/>
  <c r="AJ752" i="2"/>
  <c r="AJ753" i="2"/>
  <c r="AJ754" i="2"/>
  <c r="AJ755" i="2"/>
  <c r="AJ756" i="2"/>
  <c r="AJ757" i="2"/>
  <c r="AJ758" i="2"/>
  <c r="AJ759" i="2"/>
  <c r="AJ760" i="2"/>
  <c r="AJ761" i="2"/>
  <c r="AJ762" i="2"/>
  <c r="AJ763" i="2"/>
  <c r="AJ764" i="2"/>
  <c r="AJ765" i="2"/>
  <c r="AJ766" i="2"/>
  <c r="AJ767" i="2"/>
  <c r="AJ768" i="2"/>
  <c r="AJ769" i="2"/>
  <c r="AJ770" i="2"/>
  <c r="AJ771" i="2"/>
  <c r="AJ772" i="2"/>
  <c r="AJ773" i="2"/>
  <c r="AJ774" i="2"/>
  <c r="AJ775" i="2"/>
  <c r="AJ776" i="2"/>
  <c r="AJ777" i="2"/>
  <c r="AJ778" i="2"/>
  <c r="AJ779" i="2"/>
  <c r="AJ780" i="2"/>
  <c r="AJ781" i="2"/>
  <c r="AJ782" i="2"/>
  <c r="AJ783" i="2"/>
  <c r="AJ784" i="2"/>
  <c r="AJ785" i="2"/>
  <c r="AJ786" i="2"/>
  <c r="AJ787" i="2"/>
  <c r="AJ788" i="2"/>
  <c r="AJ789" i="2"/>
  <c r="AJ790" i="2"/>
  <c r="AJ791" i="2"/>
  <c r="AJ792" i="2"/>
  <c r="AJ793" i="2"/>
  <c r="AJ794" i="2"/>
  <c r="AJ795" i="2"/>
  <c r="AJ796" i="2"/>
  <c r="AJ797" i="2"/>
  <c r="AJ798" i="2"/>
  <c r="AJ799" i="2"/>
  <c r="AJ800" i="2"/>
  <c r="AJ801" i="2"/>
  <c r="AJ802" i="2"/>
  <c r="AJ803" i="2"/>
  <c r="AJ804" i="2"/>
  <c r="AJ805" i="2"/>
  <c r="AJ806" i="2"/>
  <c r="AJ807" i="2"/>
  <c r="AJ808" i="2"/>
  <c r="AJ809" i="2"/>
  <c r="AJ810" i="2"/>
  <c r="AJ811" i="2"/>
  <c r="AJ812" i="2"/>
  <c r="AJ813" i="2"/>
  <c r="AJ814" i="2"/>
  <c r="AJ815" i="2"/>
  <c r="AJ816" i="2"/>
  <c r="AJ817" i="2"/>
  <c r="AJ818" i="2"/>
  <c r="AJ819" i="2"/>
  <c r="AJ820" i="2"/>
  <c r="AJ821" i="2"/>
  <c r="AJ822" i="2"/>
  <c r="AJ823" i="2"/>
  <c r="AJ824" i="2"/>
  <c r="AJ825" i="2"/>
  <c r="AJ826" i="2"/>
  <c r="AJ827" i="2"/>
  <c r="AJ828" i="2"/>
  <c r="AJ829" i="2"/>
  <c r="AJ830" i="2"/>
  <c r="AJ831" i="2"/>
  <c r="AJ832" i="2"/>
  <c r="AJ833" i="2"/>
  <c r="AJ834" i="2"/>
  <c r="AJ835" i="2"/>
  <c r="AJ836" i="2"/>
  <c r="AJ837" i="2"/>
  <c r="AJ838" i="2"/>
  <c r="AJ839" i="2"/>
  <c r="AJ840" i="2"/>
  <c r="AJ841" i="2"/>
  <c r="AJ842" i="2"/>
  <c r="AJ843" i="2"/>
  <c r="AJ844" i="2"/>
  <c r="AJ845" i="2"/>
  <c r="AJ846" i="2"/>
  <c r="AJ847" i="2"/>
  <c r="AJ848" i="2"/>
  <c r="AJ849" i="2"/>
  <c r="AJ850" i="2"/>
  <c r="AJ851" i="2"/>
  <c r="AJ852" i="2"/>
  <c r="AJ853" i="2"/>
  <c r="AJ854" i="2"/>
  <c r="AJ855" i="2"/>
  <c r="AJ856" i="2"/>
  <c r="AJ857" i="2"/>
  <c r="AJ858" i="2"/>
  <c r="AJ859" i="2"/>
  <c r="AJ860" i="2"/>
  <c r="AJ861" i="2"/>
  <c r="AJ862" i="2"/>
  <c r="AJ863" i="2"/>
  <c r="AJ864" i="2"/>
  <c r="AJ865" i="2"/>
  <c r="AJ866" i="2"/>
  <c r="AJ867" i="2"/>
  <c r="AJ868" i="2"/>
  <c r="AJ869" i="2"/>
  <c r="AJ870" i="2"/>
  <c r="AJ871" i="2"/>
  <c r="AJ872" i="2"/>
  <c r="AJ873" i="2"/>
  <c r="AJ874" i="2"/>
  <c r="AJ875" i="2"/>
  <c r="AJ876" i="2"/>
  <c r="AJ877" i="2"/>
  <c r="AJ878" i="2"/>
  <c r="AJ879" i="2"/>
  <c r="AJ880" i="2"/>
  <c r="AJ881" i="2"/>
  <c r="AJ882" i="2"/>
  <c r="AJ883" i="2"/>
  <c r="AJ884" i="2"/>
  <c r="AJ885" i="2"/>
  <c r="AJ886" i="2"/>
  <c r="AJ887" i="2"/>
  <c r="AJ888" i="2"/>
  <c r="AJ889" i="2"/>
  <c r="AJ890" i="2"/>
  <c r="AJ891" i="2"/>
  <c r="AJ892" i="2"/>
  <c r="AJ893" i="2"/>
  <c r="AJ894" i="2"/>
  <c r="AJ895" i="2"/>
  <c r="AJ896" i="2"/>
  <c r="AJ897" i="2"/>
  <c r="AJ898" i="2"/>
  <c r="AJ899" i="2"/>
  <c r="AJ900" i="2"/>
  <c r="AJ901" i="2"/>
  <c r="AJ902" i="2"/>
  <c r="AJ903" i="2"/>
  <c r="AJ904" i="2"/>
  <c r="AJ905" i="2"/>
  <c r="AJ906" i="2"/>
  <c r="AJ907" i="2"/>
  <c r="AJ908" i="2"/>
  <c r="AJ909" i="2"/>
  <c r="AJ910" i="2"/>
  <c r="AJ911" i="2"/>
  <c r="AJ912" i="2"/>
  <c r="AJ913" i="2"/>
  <c r="AJ914" i="2"/>
  <c r="AJ915" i="2"/>
  <c r="AJ916" i="2"/>
  <c r="AJ917" i="2"/>
  <c r="AJ918" i="2"/>
  <c r="AJ919" i="2"/>
  <c r="AJ920" i="2"/>
  <c r="AJ921" i="2"/>
  <c r="AJ922" i="2"/>
  <c r="AJ923" i="2"/>
  <c r="AJ924" i="2"/>
  <c r="AJ925" i="2"/>
  <c r="AJ926" i="2"/>
  <c r="AJ927" i="2"/>
  <c r="AJ928" i="2"/>
  <c r="AJ929" i="2"/>
  <c r="AJ930" i="2"/>
  <c r="AJ931" i="2"/>
  <c r="AJ932" i="2"/>
  <c r="AJ933" i="2"/>
  <c r="AJ934" i="2"/>
  <c r="AJ935" i="2"/>
  <c r="AJ936" i="2"/>
  <c r="AJ937" i="2"/>
  <c r="AJ938" i="2"/>
  <c r="AJ939" i="2"/>
  <c r="AJ940" i="2"/>
  <c r="AJ941" i="2"/>
  <c r="AJ942" i="2"/>
  <c r="AJ943" i="2"/>
  <c r="AJ944" i="2"/>
  <c r="AJ945" i="2"/>
  <c r="AJ946" i="2"/>
  <c r="AJ947" i="2"/>
  <c r="AJ948" i="2"/>
  <c r="AJ949" i="2"/>
  <c r="AJ950" i="2"/>
  <c r="AJ951" i="2"/>
  <c r="AJ952" i="2"/>
  <c r="AJ953" i="2"/>
  <c r="AJ954" i="2"/>
  <c r="AJ955" i="2"/>
  <c r="AJ956" i="2"/>
  <c r="AJ957" i="2"/>
  <c r="AJ958" i="2"/>
  <c r="AJ959" i="2"/>
  <c r="AJ960" i="2"/>
  <c r="AJ961" i="2"/>
  <c r="AJ962" i="2"/>
  <c r="AJ963" i="2"/>
  <c r="AJ964" i="2"/>
  <c r="AJ965" i="2"/>
  <c r="AJ966" i="2"/>
  <c r="AJ967" i="2"/>
  <c r="AJ968" i="2"/>
  <c r="AJ969" i="2"/>
  <c r="AJ970" i="2"/>
  <c r="AJ971" i="2"/>
  <c r="AJ972" i="2"/>
  <c r="AJ973" i="2"/>
  <c r="AJ974" i="2"/>
  <c r="AJ975" i="2"/>
  <c r="AJ976" i="2"/>
  <c r="AJ977" i="2"/>
  <c r="AJ978" i="2"/>
  <c r="AJ979" i="2"/>
  <c r="AJ980" i="2"/>
  <c r="AJ981" i="2"/>
  <c r="AJ982" i="2"/>
  <c r="AJ983" i="2"/>
  <c r="AJ984" i="2"/>
  <c r="AJ985" i="2"/>
  <c r="AJ986" i="2"/>
  <c r="AJ987" i="2"/>
  <c r="AJ988" i="2"/>
  <c r="AJ989" i="2"/>
  <c r="AJ990" i="2"/>
  <c r="AJ991" i="2"/>
  <c r="AJ992" i="2"/>
  <c r="AJ993" i="2"/>
  <c r="AJ994" i="2"/>
  <c r="AJ995" i="2"/>
  <c r="AJ996" i="2"/>
  <c r="AJ997" i="2"/>
  <c r="AJ998" i="2"/>
  <c r="AJ999" i="2"/>
  <c r="AJ1000" i="2"/>
  <c r="AJ1001" i="2"/>
  <c r="AJ1002" i="2"/>
  <c r="AJ1003" i="2"/>
  <c r="AJ1004" i="2"/>
  <c r="AJ1005" i="2"/>
  <c r="AJ1006" i="2"/>
  <c r="AJ1007" i="2"/>
  <c r="AJ1008" i="2"/>
  <c r="AJ1009" i="2"/>
  <c r="AJ1010" i="2"/>
  <c r="AJ1011" i="2"/>
  <c r="AJ1012" i="2"/>
  <c r="AJ1013" i="2"/>
  <c r="AJ1014" i="2"/>
  <c r="AJ1015" i="2"/>
  <c r="AJ1016" i="2"/>
  <c r="AJ1017" i="2"/>
  <c r="AJ1018" i="2"/>
  <c r="AJ1019" i="2"/>
  <c r="AJ1020" i="2"/>
  <c r="AJ1021" i="2"/>
  <c r="AJ1022" i="2"/>
  <c r="AJ1023" i="2"/>
  <c r="AJ1024" i="2"/>
  <c r="AJ1025" i="2"/>
  <c r="AJ1026" i="2"/>
  <c r="AJ1027" i="2"/>
  <c r="AJ1028" i="2"/>
  <c r="AJ1029" i="2"/>
  <c r="AJ1030" i="2"/>
  <c r="AJ1031" i="2"/>
  <c r="AJ1032" i="2"/>
  <c r="AJ1033" i="2"/>
  <c r="AJ1034" i="2"/>
  <c r="AJ1035" i="2"/>
  <c r="AJ1036" i="2"/>
  <c r="AJ1037" i="2"/>
  <c r="AJ1038" i="2"/>
  <c r="AJ1039" i="2"/>
  <c r="AJ1040" i="2"/>
  <c r="AJ1041" i="2"/>
  <c r="AJ1042" i="2"/>
  <c r="AJ1043" i="2"/>
  <c r="AJ1044" i="2"/>
  <c r="AJ1045" i="2"/>
  <c r="AJ1046" i="2"/>
  <c r="AJ1047" i="2"/>
  <c r="AJ1048" i="2"/>
  <c r="AJ1049" i="2"/>
  <c r="AJ1050" i="2"/>
  <c r="AJ1051" i="2"/>
  <c r="AJ1052" i="2"/>
  <c r="AJ1053" i="2"/>
  <c r="AJ1054" i="2"/>
  <c r="AJ1055" i="2"/>
  <c r="AJ1056" i="2"/>
  <c r="AJ1057" i="2"/>
  <c r="AJ1058" i="2"/>
  <c r="AJ1059" i="2"/>
  <c r="AJ1060" i="2"/>
  <c r="AJ1061" i="2"/>
  <c r="AJ1062" i="2"/>
  <c r="AJ1063" i="2"/>
  <c r="AJ1064" i="2"/>
  <c r="AJ1065" i="2"/>
  <c r="AJ1066" i="2"/>
  <c r="AJ1067" i="2"/>
  <c r="AJ1068" i="2"/>
  <c r="AJ1069" i="2"/>
  <c r="AJ1070" i="2"/>
  <c r="AJ1071" i="2"/>
  <c r="AJ1072" i="2"/>
  <c r="AJ1073" i="2"/>
  <c r="AJ1074" i="2"/>
  <c r="AJ1075" i="2"/>
  <c r="AJ1076" i="2"/>
  <c r="AJ1077" i="2"/>
  <c r="AJ1078" i="2"/>
  <c r="AJ1079" i="2"/>
  <c r="AJ1080" i="2"/>
  <c r="AJ1081" i="2"/>
  <c r="AJ1082" i="2"/>
  <c r="AJ1083" i="2"/>
  <c r="AJ1084" i="2"/>
  <c r="AJ1085" i="2"/>
  <c r="AJ1086" i="2"/>
  <c r="AJ1087" i="2"/>
  <c r="AJ1088" i="2"/>
  <c r="AJ1089" i="2"/>
  <c r="AJ1090" i="2"/>
  <c r="AJ1091" i="2"/>
  <c r="AJ1092" i="2"/>
  <c r="AJ1093" i="2"/>
  <c r="AJ1094" i="2"/>
  <c r="AJ1095" i="2"/>
  <c r="AJ1096" i="2"/>
  <c r="AJ1097" i="2"/>
  <c r="AJ1098" i="2"/>
  <c r="AJ1099" i="2"/>
  <c r="AJ1100" i="2"/>
  <c r="AJ1101" i="2"/>
  <c r="AJ1102" i="2"/>
  <c r="AJ1103" i="2"/>
  <c r="AJ1104" i="2"/>
  <c r="AJ1105" i="2"/>
  <c r="AJ1106" i="2"/>
  <c r="AJ1107" i="2"/>
  <c r="AJ1108" i="2"/>
  <c r="AJ1109" i="2"/>
  <c r="AJ1110" i="2"/>
  <c r="AJ1111" i="2"/>
  <c r="AJ1112" i="2"/>
  <c r="AJ1113" i="2"/>
  <c r="AJ1114" i="2"/>
  <c r="AJ1115" i="2"/>
  <c r="AJ1116" i="2"/>
  <c r="AJ1117" i="2"/>
  <c r="AJ1118" i="2"/>
  <c r="AJ1119" i="2"/>
  <c r="AJ1120" i="2"/>
  <c r="AJ1121" i="2"/>
  <c r="AJ1122" i="2"/>
  <c r="AJ1123" i="2"/>
  <c r="AJ1124" i="2"/>
  <c r="AJ1125" i="2"/>
  <c r="AJ1126" i="2"/>
  <c r="AJ1127" i="2"/>
  <c r="AJ1128" i="2"/>
  <c r="AJ1129" i="2"/>
  <c r="AJ1130" i="2"/>
  <c r="AJ1131" i="2"/>
  <c r="AJ1132" i="2"/>
  <c r="AJ1133" i="2"/>
  <c r="AJ1134" i="2"/>
  <c r="AJ1135" i="2"/>
  <c r="AJ1136" i="2"/>
  <c r="AJ1137" i="2"/>
  <c r="AJ1138" i="2"/>
  <c r="AJ1139" i="2"/>
  <c r="AJ1140" i="2"/>
  <c r="AJ1141" i="2"/>
  <c r="AJ1142" i="2"/>
  <c r="AJ1143" i="2"/>
  <c r="AJ1144" i="2"/>
  <c r="AJ1145" i="2"/>
  <c r="AJ1146" i="2"/>
  <c r="AJ1147" i="2"/>
  <c r="AJ1148" i="2"/>
  <c r="AJ1149" i="2"/>
  <c r="AJ1150" i="2"/>
  <c r="AJ1151" i="2"/>
  <c r="AJ1152" i="2"/>
  <c r="AJ1153" i="2"/>
  <c r="AJ1154" i="2"/>
  <c r="AJ1155" i="2"/>
  <c r="AJ1156" i="2"/>
  <c r="AJ1157" i="2"/>
  <c r="AJ1158" i="2"/>
  <c r="AJ1159" i="2"/>
  <c r="AJ1160" i="2"/>
  <c r="AJ1161" i="2"/>
  <c r="AJ1162" i="2"/>
  <c r="AJ1163" i="2"/>
  <c r="AJ1164" i="2"/>
  <c r="AJ1165" i="2"/>
  <c r="AJ1166" i="2"/>
  <c r="AJ1167" i="2"/>
  <c r="AJ1168" i="2"/>
  <c r="AJ1169" i="2"/>
  <c r="AJ1170" i="2"/>
  <c r="AJ1171" i="2"/>
  <c r="AJ1172" i="2"/>
  <c r="AJ1173" i="2"/>
  <c r="AJ1174" i="2"/>
  <c r="AJ1175" i="2"/>
  <c r="AJ1176" i="2"/>
  <c r="AJ1177" i="2"/>
  <c r="AJ1178" i="2"/>
  <c r="AJ1179" i="2"/>
  <c r="AJ1180" i="2"/>
  <c r="AJ1181" i="2"/>
  <c r="AJ1182" i="2"/>
  <c r="AJ1183" i="2"/>
  <c r="AJ1184" i="2"/>
  <c r="AJ1185" i="2"/>
  <c r="AJ1186" i="2"/>
  <c r="AJ1187" i="2"/>
  <c r="AJ1188" i="2"/>
  <c r="AJ1189" i="2"/>
  <c r="AJ1190" i="2"/>
  <c r="AJ1191" i="2"/>
  <c r="AJ1192" i="2"/>
  <c r="AJ1193" i="2"/>
  <c r="AJ1194" i="2"/>
  <c r="AJ1195" i="2"/>
  <c r="AJ1196" i="2"/>
  <c r="AJ1197" i="2"/>
  <c r="AJ1198" i="2"/>
  <c r="AJ1199" i="2"/>
  <c r="AJ1200" i="2"/>
  <c r="AJ1201" i="2"/>
  <c r="AJ1202" i="2"/>
  <c r="AJ1203" i="2"/>
  <c r="AJ1204" i="2"/>
  <c r="AJ1205" i="2"/>
  <c r="AJ1206" i="2"/>
  <c r="AJ1207" i="2"/>
  <c r="AJ1208" i="2"/>
  <c r="AJ1209" i="2"/>
  <c r="AJ1210" i="2"/>
  <c r="AJ1211" i="2"/>
  <c r="AJ1212" i="2"/>
  <c r="AJ1213" i="2"/>
  <c r="AJ1214" i="2"/>
  <c r="AJ1215" i="2"/>
  <c r="AJ1216" i="2"/>
  <c r="AJ1217" i="2"/>
  <c r="AJ1218" i="2"/>
  <c r="AJ1219" i="2"/>
  <c r="AJ1220" i="2"/>
  <c r="AJ1221" i="2"/>
  <c r="AJ1222" i="2"/>
  <c r="AJ1223" i="2"/>
  <c r="AJ1224" i="2"/>
  <c r="AJ1225" i="2"/>
  <c r="AJ1226" i="2"/>
  <c r="AJ1227" i="2"/>
  <c r="AJ1228" i="2"/>
  <c r="AJ1229" i="2"/>
  <c r="AJ1230" i="2"/>
  <c r="AJ1231" i="2"/>
  <c r="AJ1232" i="2"/>
  <c r="AJ1233" i="2"/>
  <c r="AJ1234" i="2"/>
  <c r="AJ1235" i="2"/>
  <c r="AJ1236" i="2"/>
  <c r="AJ1237" i="2"/>
  <c r="AJ1238" i="2"/>
  <c r="AJ1239" i="2"/>
  <c r="AJ1240" i="2"/>
  <c r="AJ1241" i="2"/>
  <c r="AJ1242" i="2"/>
  <c r="AJ1243" i="2"/>
  <c r="AJ1244" i="2"/>
  <c r="AJ1245" i="2"/>
  <c r="AJ1246" i="2"/>
  <c r="AJ1247" i="2"/>
  <c r="AJ1248" i="2"/>
  <c r="AJ1249" i="2"/>
  <c r="AJ1250" i="2"/>
  <c r="AJ1251" i="2"/>
  <c r="AJ1252" i="2"/>
  <c r="AJ1253" i="2"/>
  <c r="AJ1254" i="2"/>
  <c r="AJ1255" i="2"/>
  <c r="AJ1256" i="2"/>
  <c r="AJ1257" i="2"/>
  <c r="AJ1258" i="2"/>
  <c r="AJ1259" i="2"/>
  <c r="AJ1260" i="2"/>
  <c r="AJ1261" i="2"/>
  <c r="AJ1262" i="2"/>
  <c r="AJ1263" i="2"/>
  <c r="AJ1264" i="2"/>
  <c r="AJ1265" i="2"/>
  <c r="AJ1266" i="2"/>
  <c r="AJ1267" i="2"/>
  <c r="AJ1268" i="2"/>
  <c r="AJ1269" i="2"/>
  <c r="AJ1270" i="2"/>
  <c r="AJ1271" i="2"/>
  <c r="AJ1272" i="2"/>
  <c r="AJ1273" i="2"/>
  <c r="AJ1274" i="2"/>
  <c r="AJ1275" i="2"/>
  <c r="AJ1276" i="2"/>
  <c r="AJ1277" i="2"/>
  <c r="AJ1278" i="2"/>
  <c r="AJ1279" i="2"/>
  <c r="AJ1280" i="2"/>
  <c r="AJ1281" i="2"/>
  <c r="AJ1282" i="2"/>
  <c r="AJ1283" i="2"/>
  <c r="AJ1284" i="2"/>
  <c r="AJ1285" i="2"/>
  <c r="AJ1286" i="2"/>
  <c r="AJ1287" i="2"/>
  <c r="AJ1288" i="2"/>
  <c r="AJ1289" i="2"/>
  <c r="AJ1290" i="2"/>
  <c r="AJ1291" i="2"/>
  <c r="AJ1292" i="2"/>
  <c r="AJ1293" i="2"/>
  <c r="AJ1294" i="2"/>
  <c r="AJ1295" i="2"/>
  <c r="AJ1296" i="2"/>
  <c r="AJ1297" i="2"/>
  <c r="AJ1298" i="2"/>
  <c r="AJ1299" i="2"/>
  <c r="AJ1300" i="2"/>
  <c r="AJ1301" i="2"/>
  <c r="AJ1302" i="2"/>
  <c r="AJ1303" i="2"/>
  <c r="AJ1304" i="2"/>
  <c r="AJ1305" i="2"/>
  <c r="AJ1306" i="2"/>
  <c r="AJ1307" i="2"/>
  <c r="AJ1308" i="2"/>
  <c r="AJ1309" i="2"/>
  <c r="AJ1310" i="2"/>
  <c r="AJ1311" i="2"/>
  <c r="AJ1312" i="2"/>
  <c r="AJ1313" i="2"/>
  <c r="AJ1314" i="2"/>
  <c r="AJ1315" i="2"/>
  <c r="AJ1316" i="2"/>
  <c r="AJ1317" i="2"/>
  <c r="AJ1318" i="2"/>
  <c r="AJ1319" i="2"/>
  <c r="AJ1320" i="2"/>
  <c r="AJ1321" i="2"/>
  <c r="AJ1322" i="2"/>
  <c r="AJ1323" i="2"/>
  <c r="AJ1324" i="2"/>
  <c r="AJ1325" i="2"/>
  <c r="AJ1326" i="2"/>
  <c r="AJ1327" i="2"/>
  <c r="AJ1328" i="2"/>
  <c r="AJ1329" i="2"/>
  <c r="AJ1330" i="2"/>
  <c r="AJ1331" i="2"/>
  <c r="AJ1332" i="2"/>
  <c r="AJ1333" i="2"/>
  <c r="AJ1334" i="2"/>
  <c r="AJ1335" i="2"/>
  <c r="AJ1336" i="2"/>
  <c r="AJ1337" i="2"/>
  <c r="AJ1338" i="2"/>
  <c r="AJ1339" i="2"/>
  <c r="AJ1340" i="2"/>
  <c r="AJ1341" i="2"/>
  <c r="AJ1342" i="2"/>
  <c r="AJ1343" i="2"/>
  <c r="AJ1344" i="2"/>
  <c r="AJ1345" i="2"/>
  <c r="AJ1346" i="2"/>
  <c r="AJ1347" i="2"/>
  <c r="AJ1348" i="2"/>
  <c r="AJ1349" i="2"/>
  <c r="AJ1350" i="2"/>
  <c r="AJ1351" i="2"/>
  <c r="AJ1352" i="2"/>
  <c r="AJ1353" i="2"/>
  <c r="AJ1354" i="2"/>
  <c r="AJ1355" i="2"/>
  <c r="AJ1356" i="2"/>
  <c r="AJ1357" i="2"/>
  <c r="AJ1358" i="2"/>
  <c r="AJ1359" i="2"/>
  <c r="AJ1360" i="2"/>
  <c r="AJ1361" i="2"/>
  <c r="AJ1362" i="2"/>
  <c r="AJ1363" i="2"/>
  <c r="AJ1364" i="2"/>
  <c r="AJ1365" i="2"/>
  <c r="AJ1366" i="2"/>
  <c r="AJ1367" i="2"/>
  <c r="AJ1368" i="2"/>
  <c r="AJ1369" i="2"/>
  <c r="AJ1370" i="2"/>
  <c r="AJ1371" i="2"/>
  <c r="AJ1372" i="2"/>
  <c r="AJ1373" i="2"/>
  <c r="AJ1374" i="2"/>
  <c r="AJ1375" i="2"/>
  <c r="AJ1376" i="2"/>
  <c r="AJ1377" i="2"/>
  <c r="AJ1378" i="2"/>
  <c r="AJ1379" i="2"/>
  <c r="AJ1380" i="2"/>
  <c r="AJ1381" i="2"/>
  <c r="AJ1382" i="2"/>
  <c r="AJ1383" i="2"/>
  <c r="AJ1384" i="2"/>
  <c r="AJ1385" i="2"/>
  <c r="AJ1386" i="2"/>
  <c r="AJ1387" i="2"/>
  <c r="AJ1388" i="2"/>
  <c r="AJ1389" i="2"/>
  <c r="AJ1390" i="2"/>
  <c r="AJ1391" i="2"/>
  <c r="AJ1392" i="2"/>
  <c r="AJ1393" i="2"/>
  <c r="AJ1394" i="2"/>
  <c r="AJ1395" i="2"/>
  <c r="AJ1396" i="2"/>
  <c r="AJ1397" i="2"/>
  <c r="AJ1398" i="2"/>
  <c r="AJ1399" i="2"/>
  <c r="AJ1400" i="2"/>
  <c r="AJ1401" i="2"/>
  <c r="AJ1402" i="2"/>
  <c r="AJ1403" i="2"/>
  <c r="AJ1404" i="2"/>
  <c r="AJ1405" i="2"/>
  <c r="AJ1406" i="2"/>
  <c r="AJ1407" i="2"/>
  <c r="AJ1408" i="2"/>
  <c r="AJ1409" i="2"/>
  <c r="AJ1410" i="2"/>
  <c r="AJ1411" i="2"/>
  <c r="AJ1412" i="2"/>
  <c r="AJ1413" i="2"/>
  <c r="AJ1414" i="2"/>
  <c r="AJ1415" i="2"/>
  <c r="AJ1416" i="2"/>
  <c r="AJ1417" i="2"/>
  <c r="AJ1418" i="2"/>
  <c r="AJ1419" i="2"/>
  <c r="AJ1420" i="2"/>
  <c r="AJ1421" i="2"/>
  <c r="AJ1422" i="2"/>
  <c r="AJ1423" i="2"/>
  <c r="AJ1424" i="2"/>
  <c r="AJ1425" i="2"/>
  <c r="AJ1426" i="2"/>
  <c r="AJ1427" i="2"/>
  <c r="AJ1428" i="2"/>
  <c r="AJ1429" i="2"/>
  <c r="AJ1430" i="2"/>
  <c r="AJ1431" i="2"/>
  <c r="AJ1432" i="2"/>
  <c r="AJ1433" i="2"/>
  <c r="AJ1434" i="2"/>
  <c r="AJ1435" i="2"/>
  <c r="AJ1436" i="2"/>
  <c r="AJ1437" i="2"/>
  <c r="AJ1438" i="2"/>
  <c r="AJ1439" i="2"/>
  <c r="AJ1440" i="2"/>
  <c r="AJ1441" i="2"/>
  <c r="AJ1442" i="2"/>
  <c r="AJ1443" i="2"/>
  <c r="AJ1444" i="2"/>
  <c r="AJ1445" i="2"/>
  <c r="AJ1446" i="2"/>
  <c r="AJ1447" i="2"/>
  <c r="AJ1448" i="2"/>
  <c r="AJ1449" i="2"/>
  <c r="AJ1450" i="2"/>
  <c r="AJ1451" i="2"/>
  <c r="AJ1452" i="2"/>
  <c r="AJ1453" i="2"/>
  <c r="AJ1454" i="2"/>
  <c r="AJ1455" i="2"/>
  <c r="AJ1456" i="2"/>
  <c r="AJ1457" i="2"/>
  <c r="AJ1458" i="2"/>
  <c r="AJ1459" i="2"/>
  <c r="AJ1460" i="2"/>
  <c r="AJ1461" i="2"/>
  <c r="AJ1462" i="2"/>
  <c r="AJ1463" i="2"/>
  <c r="AJ1464" i="2"/>
  <c r="AJ1465" i="2"/>
  <c r="AJ1466" i="2"/>
  <c r="AJ1467" i="2"/>
  <c r="AJ1468" i="2"/>
  <c r="AJ1469" i="2"/>
  <c r="AJ1470" i="2"/>
  <c r="AJ1471" i="2"/>
  <c r="AJ1472" i="2"/>
  <c r="AJ1473" i="2"/>
  <c r="AJ1474" i="2"/>
  <c r="AJ1475" i="2"/>
  <c r="AJ1476" i="2"/>
  <c r="AJ1477" i="2"/>
  <c r="AJ1478" i="2"/>
  <c r="AJ1479" i="2"/>
  <c r="AJ1480" i="2"/>
  <c r="AJ1481" i="2"/>
  <c r="AJ1482" i="2"/>
  <c r="AJ1483" i="2"/>
  <c r="AJ1484" i="2"/>
  <c r="AJ1485" i="2"/>
  <c r="AJ1486" i="2"/>
  <c r="AJ1487" i="2"/>
  <c r="AJ1488" i="2"/>
  <c r="AJ1489" i="2"/>
  <c r="AJ1490" i="2"/>
  <c r="AJ1491" i="2"/>
  <c r="AJ1492" i="2"/>
  <c r="AJ1493" i="2"/>
  <c r="AJ1494" i="2"/>
  <c r="AJ1495" i="2"/>
  <c r="AJ1496" i="2"/>
  <c r="AJ1497" i="2"/>
  <c r="AJ1498" i="2"/>
  <c r="AJ1499" i="2"/>
  <c r="AJ1500" i="2"/>
  <c r="AJ1501" i="2"/>
  <c r="AJ1502" i="2"/>
  <c r="AJ1503" i="2"/>
  <c r="AJ1504" i="2"/>
  <c r="AJ1505" i="2"/>
  <c r="AJ1506" i="2"/>
  <c r="AJ1507" i="2"/>
  <c r="AJ1508" i="2"/>
  <c r="AJ1509" i="2"/>
  <c r="AJ1510" i="2"/>
  <c r="AJ1511" i="2"/>
  <c r="AJ1512" i="2"/>
  <c r="AJ1513" i="2"/>
  <c r="AJ1514" i="2"/>
  <c r="AJ1515" i="2"/>
  <c r="AJ1516" i="2"/>
  <c r="AJ1517" i="2"/>
  <c r="AJ1518" i="2"/>
  <c r="AJ1519" i="2"/>
  <c r="AJ1520" i="2"/>
  <c r="AJ1521" i="2"/>
  <c r="AJ1522" i="2"/>
  <c r="AJ1523" i="2"/>
  <c r="AJ1524" i="2"/>
  <c r="AJ1525" i="2"/>
  <c r="AJ1526" i="2"/>
  <c r="AJ1527" i="2"/>
  <c r="AJ1528" i="2"/>
  <c r="AJ1529" i="2"/>
  <c r="AJ1530" i="2"/>
  <c r="AJ1531" i="2"/>
  <c r="AJ1532" i="2"/>
  <c r="AJ1533" i="2"/>
  <c r="AJ1534" i="2"/>
  <c r="AJ1535" i="2"/>
  <c r="AJ1536" i="2"/>
  <c r="AJ1537" i="2"/>
  <c r="AJ1538" i="2"/>
  <c r="AJ1539" i="2"/>
  <c r="AJ1540" i="2"/>
  <c r="AJ1541" i="2"/>
  <c r="AJ1542" i="2"/>
  <c r="AJ1543" i="2"/>
  <c r="AJ1544" i="2"/>
  <c r="AJ1545" i="2"/>
  <c r="AJ1546" i="2"/>
  <c r="AJ1547" i="2"/>
  <c r="AJ1548" i="2"/>
  <c r="AJ1549" i="2"/>
  <c r="AJ1550" i="2"/>
  <c r="AJ1551" i="2"/>
  <c r="AJ1552" i="2"/>
  <c r="AJ1553" i="2"/>
  <c r="AJ1554" i="2"/>
  <c r="AJ1555" i="2"/>
  <c r="AJ1556" i="2"/>
  <c r="AJ1557" i="2"/>
  <c r="AJ1558" i="2"/>
  <c r="AJ1559" i="2"/>
  <c r="AJ1560" i="2"/>
  <c r="AJ1561" i="2"/>
  <c r="AJ1562" i="2"/>
  <c r="AJ1563" i="2"/>
  <c r="AJ1564" i="2"/>
  <c r="AJ1565" i="2"/>
  <c r="AJ1566" i="2"/>
  <c r="AJ1567" i="2"/>
  <c r="AJ1568" i="2"/>
  <c r="AJ1569" i="2"/>
  <c r="AJ1570" i="2"/>
  <c r="AJ1571" i="2"/>
  <c r="AJ1572" i="2"/>
  <c r="AJ1573" i="2"/>
  <c r="AJ1574" i="2"/>
  <c r="AJ1575" i="2"/>
  <c r="AJ1576" i="2"/>
  <c r="AJ1577" i="2"/>
  <c r="AJ1578" i="2"/>
  <c r="AJ1579" i="2"/>
  <c r="AJ1580" i="2"/>
  <c r="AJ1581" i="2"/>
  <c r="AJ1582" i="2"/>
  <c r="AJ1583" i="2"/>
  <c r="AJ1584" i="2"/>
  <c r="AJ1585" i="2"/>
  <c r="AJ1586" i="2"/>
  <c r="AJ1587" i="2"/>
  <c r="AJ1588" i="2"/>
  <c r="AJ1589" i="2"/>
  <c r="AJ1590" i="2"/>
  <c r="AJ1591" i="2"/>
  <c r="AJ1592" i="2"/>
  <c r="AJ1593" i="2"/>
  <c r="AJ1594" i="2"/>
  <c r="AJ1595" i="2"/>
  <c r="AJ1596" i="2"/>
  <c r="AJ1597" i="2"/>
  <c r="AJ1598" i="2"/>
  <c r="AJ1599" i="2"/>
  <c r="AJ1600" i="2"/>
  <c r="AJ1601" i="2"/>
  <c r="AJ1602" i="2"/>
  <c r="AJ1603" i="2"/>
  <c r="AJ1604" i="2"/>
  <c r="AJ1605" i="2"/>
  <c r="AJ1606" i="2"/>
  <c r="AJ1607" i="2"/>
  <c r="AJ1608" i="2"/>
  <c r="AJ1609" i="2"/>
  <c r="AJ1610" i="2"/>
  <c r="AJ1611" i="2"/>
  <c r="AJ1612" i="2"/>
  <c r="AJ1613" i="2"/>
  <c r="AJ1614" i="2"/>
  <c r="AJ1615" i="2"/>
  <c r="AJ1616" i="2"/>
  <c r="AJ1617" i="2"/>
  <c r="AJ1618" i="2"/>
  <c r="AJ1619" i="2"/>
  <c r="AJ1620" i="2"/>
  <c r="AJ1621" i="2"/>
  <c r="AJ1622" i="2"/>
  <c r="AJ1623" i="2"/>
  <c r="AJ1624" i="2"/>
  <c r="AJ1625" i="2"/>
  <c r="AJ1626" i="2"/>
  <c r="AJ1627" i="2"/>
  <c r="AJ1628" i="2"/>
  <c r="AJ1629" i="2"/>
  <c r="AJ1630" i="2"/>
  <c r="AJ1631" i="2"/>
  <c r="AJ1632" i="2"/>
  <c r="AJ1633" i="2"/>
  <c r="AJ1634" i="2"/>
  <c r="AJ1635" i="2"/>
  <c r="AJ1636" i="2"/>
  <c r="AJ1637" i="2"/>
  <c r="AJ1638" i="2"/>
  <c r="AJ1639" i="2"/>
  <c r="AJ1640" i="2"/>
  <c r="AJ1641" i="2"/>
  <c r="AJ1642" i="2"/>
  <c r="AJ1643" i="2"/>
  <c r="AJ1644" i="2"/>
  <c r="AJ1645" i="2"/>
  <c r="AJ1646" i="2"/>
  <c r="AJ1647" i="2"/>
  <c r="AJ1648" i="2"/>
  <c r="AJ1649" i="2"/>
  <c r="AJ1650" i="2"/>
  <c r="AJ1651" i="2"/>
  <c r="AJ1652" i="2"/>
  <c r="AJ1653" i="2"/>
  <c r="AJ1654" i="2"/>
  <c r="AJ1655" i="2"/>
  <c r="AJ1656" i="2"/>
  <c r="AJ1657" i="2"/>
  <c r="AJ1658" i="2"/>
  <c r="AJ1659" i="2"/>
  <c r="AJ1660" i="2"/>
  <c r="AJ1661" i="2"/>
  <c r="AJ1662" i="2"/>
  <c r="AJ1663" i="2"/>
  <c r="AJ1664" i="2"/>
  <c r="AJ1665" i="2"/>
  <c r="AJ1666" i="2"/>
  <c r="AJ1667" i="2"/>
  <c r="AJ1668" i="2"/>
  <c r="AJ1669" i="2"/>
  <c r="AJ1670" i="2"/>
  <c r="AJ1671" i="2"/>
  <c r="AJ1672" i="2"/>
  <c r="AJ1673" i="2"/>
  <c r="AJ1674" i="2"/>
  <c r="AJ1675" i="2"/>
  <c r="AJ1676" i="2"/>
  <c r="AJ1677" i="2"/>
  <c r="AJ1678" i="2"/>
  <c r="AJ1679" i="2"/>
  <c r="AJ1680" i="2"/>
  <c r="AJ1681" i="2"/>
  <c r="AJ1682" i="2"/>
  <c r="AJ1683" i="2"/>
  <c r="AJ1684" i="2"/>
  <c r="AJ1685" i="2"/>
  <c r="AJ1686" i="2"/>
  <c r="AJ1687" i="2"/>
  <c r="AJ1688" i="2"/>
  <c r="AJ1689" i="2"/>
  <c r="AJ1690" i="2"/>
  <c r="AJ1691" i="2"/>
  <c r="AJ1692" i="2"/>
  <c r="AJ1693" i="2"/>
  <c r="AJ1694" i="2"/>
  <c r="AJ1695" i="2"/>
  <c r="AJ1696" i="2"/>
  <c r="AJ1697" i="2"/>
  <c r="AJ1698" i="2"/>
  <c r="AJ1699" i="2"/>
  <c r="AJ1700" i="2"/>
  <c r="AJ1701" i="2"/>
  <c r="AJ1702" i="2"/>
  <c r="AJ1703" i="2"/>
  <c r="AJ1704" i="2"/>
  <c r="AJ1705" i="2"/>
  <c r="AJ1706" i="2"/>
  <c r="AJ1707" i="2"/>
  <c r="AJ1708" i="2"/>
  <c r="AJ1709" i="2"/>
  <c r="AJ1710" i="2"/>
  <c r="AJ1711" i="2"/>
  <c r="AJ1712" i="2"/>
  <c r="AJ1713" i="2"/>
  <c r="AJ1714" i="2"/>
  <c r="AJ1715" i="2"/>
  <c r="AJ1716" i="2"/>
  <c r="AJ1717" i="2"/>
  <c r="AJ1718" i="2"/>
  <c r="AJ1719" i="2"/>
  <c r="AJ1720" i="2"/>
  <c r="AJ1721" i="2"/>
  <c r="AJ1722" i="2"/>
  <c r="AJ1723" i="2"/>
  <c r="AJ1724" i="2"/>
  <c r="AJ1725" i="2"/>
  <c r="AJ1726" i="2"/>
  <c r="AJ1727" i="2"/>
  <c r="AJ1728" i="2"/>
  <c r="AJ1729" i="2"/>
  <c r="AJ1730" i="2"/>
  <c r="AJ1731" i="2"/>
  <c r="AJ1732" i="2"/>
  <c r="AJ1733" i="2"/>
  <c r="AJ1734" i="2"/>
  <c r="AJ1735" i="2"/>
  <c r="AJ1736" i="2"/>
  <c r="AJ1737" i="2"/>
  <c r="AJ1738" i="2"/>
  <c r="AJ1739" i="2"/>
  <c r="AJ1740" i="2"/>
  <c r="AJ1741" i="2"/>
  <c r="AJ1742" i="2"/>
  <c r="AJ1743" i="2"/>
  <c r="AJ1744" i="2"/>
  <c r="AJ1745" i="2"/>
  <c r="AJ1746" i="2"/>
  <c r="AJ1747" i="2"/>
  <c r="AJ1748" i="2"/>
  <c r="AJ1749" i="2"/>
  <c r="AJ1750" i="2"/>
  <c r="AJ1751" i="2"/>
  <c r="AJ1752" i="2"/>
  <c r="AJ1753" i="2"/>
  <c r="AJ1754" i="2"/>
  <c r="AJ1755" i="2"/>
  <c r="AJ1756" i="2"/>
  <c r="AJ1757" i="2"/>
  <c r="AJ1758" i="2"/>
  <c r="AJ1759" i="2"/>
  <c r="AJ1760" i="2"/>
  <c r="AJ1761" i="2"/>
  <c r="AJ1762" i="2"/>
  <c r="AJ1763" i="2"/>
  <c r="AJ1764" i="2"/>
  <c r="AJ1765" i="2"/>
  <c r="AJ1766" i="2"/>
  <c r="AJ1767" i="2"/>
  <c r="AJ1768" i="2"/>
  <c r="AJ1769" i="2"/>
  <c r="AJ1770" i="2"/>
  <c r="AJ1771" i="2"/>
  <c r="AJ1772" i="2"/>
  <c r="AJ1773" i="2"/>
  <c r="AJ1774" i="2"/>
  <c r="AJ1775" i="2"/>
  <c r="AJ1776" i="2"/>
  <c r="AJ1777" i="2"/>
  <c r="AJ1778" i="2"/>
  <c r="AJ1779" i="2"/>
  <c r="AJ1780" i="2"/>
  <c r="AJ1781" i="2"/>
  <c r="AJ1782" i="2"/>
  <c r="AJ1783" i="2"/>
  <c r="AJ1784" i="2"/>
  <c r="AJ1785" i="2"/>
  <c r="AJ1786" i="2"/>
  <c r="AJ1787" i="2"/>
  <c r="AJ1788" i="2"/>
  <c r="AJ1789" i="2"/>
  <c r="AJ1790" i="2"/>
  <c r="AJ1791" i="2"/>
  <c r="AJ1792" i="2"/>
  <c r="AJ1793" i="2"/>
  <c r="AJ1794" i="2"/>
  <c r="AJ1795" i="2"/>
  <c r="AJ1796" i="2"/>
  <c r="AJ1797" i="2"/>
  <c r="AJ1798" i="2"/>
  <c r="AJ1799" i="2"/>
  <c r="AJ1800" i="2"/>
  <c r="AJ1801" i="2"/>
  <c r="AJ1802" i="2"/>
  <c r="AJ1803" i="2"/>
  <c r="AJ1804" i="2"/>
  <c r="AJ1805" i="2"/>
  <c r="AJ1806" i="2"/>
  <c r="AJ1807" i="2"/>
  <c r="AJ1808" i="2"/>
  <c r="AJ1809" i="2"/>
  <c r="AJ1810" i="2"/>
  <c r="AJ1811" i="2"/>
  <c r="AJ1812" i="2"/>
  <c r="AJ1813" i="2"/>
  <c r="AJ1814" i="2"/>
  <c r="AJ1815" i="2"/>
  <c r="AJ1816" i="2"/>
  <c r="AJ1817" i="2"/>
  <c r="AJ1818" i="2"/>
  <c r="AJ1819" i="2"/>
  <c r="AJ1820" i="2"/>
  <c r="AJ1821" i="2"/>
  <c r="AJ1822" i="2"/>
  <c r="AJ1823" i="2"/>
  <c r="AJ1824" i="2"/>
  <c r="AJ1825" i="2"/>
  <c r="AJ1826" i="2"/>
  <c r="AJ1827" i="2"/>
  <c r="AJ1828" i="2"/>
  <c r="AJ1829" i="2"/>
  <c r="AJ1830" i="2"/>
  <c r="AJ1831" i="2"/>
  <c r="AJ1832" i="2"/>
  <c r="AJ1833" i="2"/>
  <c r="AJ1834" i="2"/>
  <c r="AJ1835" i="2"/>
  <c r="AJ1836" i="2"/>
  <c r="AJ1837" i="2"/>
  <c r="AJ1838" i="2"/>
  <c r="AJ1839" i="2"/>
  <c r="AJ1840" i="2"/>
  <c r="AJ1841" i="2"/>
  <c r="AJ1842" i="2"/>
  <c r="AJ1843" i="2"/>
  <c r="AJ1844" i="2"/>
  <c r="AJ1845" i="2"/>
  <c r="AJ1846" i="2"/>
  <c r="AJ1847" i="2"/>
  <c r="AJ1848" i="2"/>
  <c r="AJ1849" i="2"/>
  <c r="AJ1850" i="2"/>
  <c r="AJ1851" i="2"/>
  <c r="AJ1852" i="2"/>
  <c r="AJ1853" i="2"/>
  <c r="AJ1854" i="2"/>
  <c r="AJ1855" i="2"/>
  <c r="AJ1856" i="2"/>
  <c r="AJ1857" i="2"/>
  <c r="AJ1858" i="2"/>
  <c r="AJ1859" i="2"/>
  <c r="AJ1860" i="2"/>
  <c r="AJ1861" i="2"/>
  <c r="AJ1862" i="2"/>
  <c r="AJ1863" i="2"/>
  <c r="AJ1864" i="2"/>
  <c r="AJ1865" i="2"/>
  <c r="AJ1866" i="2"/>
  <c r="AJ1867" i="2"/>
  <c r="AJ1868" i="2"/>
  <c r="AJ1869" i="2"/>
  <c r="AJ1870" i="2"/>
  <c r="AJ1871" i="2"/>
  <c r="AJ1872" i="2"/>
  <c r="AJ1873" i="2"/>
  <c r="AJ1874" i="2"/>
  <c r="AJ1875" i="2"/>
  <c r="AJ1876" i="2"/>
  <c r="AJ1877" i="2"/>
  <c r="AJ1878" i="2"/>
  <c r="AJ1879" i="2"/>
  <c r="AJ1880" i="2"/>
  <c r="AJ1881" i="2"/>
  <c r="AJ1882" i="2"/>
  <c r="AJ1883" i="2"/>
  <c r="AJ1884" i="2"/>
  <c r="AJ1885" i="2"/>
  <c r="AJ1886" i="2"/>
  <c r="AJ1887" i="2"/>
  <c r="AJ1888" i="2"/>
  <c r="AJ1889" i="2"/>
  <c r="AJ1890" i="2"/>
  <c r="AJ1891" i="2"/>
  <c r="AJ1892" i="2"/>
  <c r="AJ1893" i="2"/>
  <c r="AJ1894" i="2"/>
  <c r="AJ1895" i="2"/>
  <c r="AJ1896" i="2"/>
  <c r="AJ1897" i="2"/>
  <c r="AJ1898" i="2"/>
  <c r="AJ1899" i="2"/>
  <c r="AJ1900" i="2"/>
  <c r="AJ1901" i="2"/>
  <c r="AJ1902" i="2"/>
  <c r="AJ1903" i="2"/>
  <c r="AJ1904" i="2"/>
  <c r="AJ1905" i="2"/>
  <c r="AJ1906" i="2"/>
  <c r="AJ1907" i="2"/>
  <c r="AJ1908" i="2"/>
  <c r="AJ1909" i="2"/>
  <c r="AJ1910" i="2"/>
  <c r="AJ1911" i="2"/>
  <c r="AJ1912" i="2"/>
  <c r="AJ1913" i="2"/>
  <c r="AJ1914" i="2"/>
  <c r="AJ1915" i="2"/>
  <c r="AJ1916" i="2"/>
  <c r="AJ1917" i="2"/>
  <c r="AJ1918" i="2"/>
  <c r="AJ1919" i="2"/>
  <c r="AJ1920" i="2"/>
  <c r="AJ1921" i="2"/>
  <c r="AJ1922" i="2"/>
  <c r="AJ1923" i="2"/>
  <c r="AJ1924" i="2"/>
  <c r="AJ1925" i="2"/>
  <c r="AJ1926" i="2"/>
  <c r="AJ1927" i="2"/>
  <c r="AJ1928" i="2"/>
  <c r="AJ1929" i="2"/>
  <c r="AJ1930" i="2"/>
  <c r="AJ1931" i="2"/>
  <c r="AJ1932" i="2"/>
  <c r="AJ1933" i="2"/>
  <c r="AJ1934" i="2"/>
  <c r="AJ1935" i="2"/>
  <c r="AJ1936" i="2"/>
  <c r="AJ1937" i="2"/>
  <c r="AJ1938" i="2"/>
  <c r="AJ1939" i="2"/>
  <c r="AJ1940" i="2"/>
  <c r="AJ1941" i="2"/>
  <c r="AJ1942" i="2"/>
  <c r="AJ1943" i="2"/>
  <c r="AJ1944" i="2"/>
  <c r="AJ1945" i="2"/>
  <c r="AJ1946" i="2"/>
  <c r="AJ1947" i="2"/>
  <c r="AJ1948" i="2"/>
  <c r="AJ1949" i="2"/>
  <c r="AJ1950" i="2"/>
  <c r="AJ1951" i="2"/>
  <c r="AJ1952" i="2"/>
  <c r="AJ1953" i="2"/>
  <c r="AJ1954" i="2"/>
  <c r="AJ1955" i="2"/>
  <c r="AJ1956" i="2"/>
  <c r="AJ1957" i="2"/>
  <c r="AJ1958" i="2"/>
  <c r="AJ1959" i="2"/>
  <c r="AJ1960" i="2"/>
  <c r="AJ1961" i="2"/>
  <c r="AJ1962" i="2"/>
  <c r="AJ1963" i="2"/>
  <c r="AJ1964" i="2"/>
  <c r="AJ1965" i="2"/>
  <c r="AJ1966" i="2"/>
  <c r="AJ1967" i="2"/>
  <c r="AJ1968" i="2"/>
  <c r="AJ1969" i="2"/>
  <c r="AJ1970" i="2"/>
  <c r="AJ1971" i="2"/>
  <c r="AJ1972" i="2"/>
  <c r="AJ1973" i="2"/>
  <c r="AJ1974" i="2"/>
  <c r="AJ1975" i="2"/>
  <c r="AJ1976" i="2"/>
  <c r="AJ1977" i="2"/>
  <c r="AJ1978" i="2"/>
  <c r="AJ1979" i="2"/>
  <c r="AJ1980" i="2"/>
  <c r="AJ1981" i="2"/>
  <c r="AJ1982" i="2"/>
  <c r="AJ1983" i="2"/>
  <c r="AJ1984" i="2"/>
  <c r="AJ1985" i="2"/>
  <c r="AJ1986" i="2"/>
  <c r="AJ1987" i="2"/>
  <c r="AJ1988" i="2"/>
  <c r="AJ1989" i="2"/>
  <c r="AJ1990" i="2"/>
  <c r="AJ1991" i="2"/>
  <c r="AJ1992" i="2"/>
  <c r="AJ1993" i="2"/>
  <c r="AJ1994" i="2"/>
  <c r="AJ1995" i="2"/>
  <c r="AJ1996" i="2"/>
  <c r="AJ1997" i="2"/>
  <c r="AJ1998" i="2"/>
  <c r="AJ1999" i="2"/>
  <c r="AJ2000" i="2"/>
  <c r="AJ2001" i="2"/>
  <c r="AJ2002" i="2"/>
  <c r="AJ2003" i="2"/>
  <c r="AJ2004" i="2"/>
  <c r="AJ2005" i="2"/>
  <c r="AJ2006" i="2"/>
  <c r="AJ2007" i="2"/>
  <c r="AJ2008" i="2"/>
  <c r="AJ2009" i="2"/>
  <c r="AJ2010" i="2"/>
  <c r="AJ2011" i="2"/>
  <c r="AJ2012" i="2"/>
  <c r="AJ2013" i="2"/>
  <c r="AJ2014" i="2"/>
  <c r="AJ2015" i="2"/>
  <c r="AJ2016" i="2"/>
  <c r="AJ2017" i="2"/>
  <c r="AJ2018" i="2"/>
  <c r="AJ2019" i="2"/>
  <c r="AJ2020" i="2"/>
  <c r="AJ2021" i="2"/>
  <c r="AJ2022" i="2"/>
  <c r="AJ2023" i="2"/>
  <c r="AJ2024" i="2"/>
  <c r="AJ2025" i="2"/>
  <c r="AJ2026" i="2"/>
  <c r="AJ2027" i="2"/>
  <c r="AJ2028" i="2"/>
  <c r="AJ2029" i="2"/>
  <c r="AJ2030" i="2"/>
  <c r="AJ2031" i="2"/>
  <c r="AJ2032" i="2"/>
  <c r="AJ2033" i="2"/>
  <c r="AJ2034" i="2"/>
  <c r="AJ2035" i="2"/>
  <c r="AJ2036" i="2"/>
  <c r="AJ2037" i="2"/>
  <c r="AJ2038" i="2"/>
  <c r="AJ2039" i="2"/>
  <c r="AJ2040" i="2"/>
  <c r="AJ2041" i="2"/>
  <c r="AJ2042" i="2"/>
  <c r="AJ2043" i="2"/>
  <c r="AJ2044" i="2"/>
  <c r="AJ2045" i="2"/>
  <c r="AJ2046" i="2"/>
  <c r="AJ2047" i="2"/>
  <c r="AJ2048" i="2"/>
  <c r="AJ2049" i="2"/>
  <c r="AJ2050" i="2"/>
  <c r="AJ2051" i="2"/>
  <c r="AJ2052" i="2"/>
  <c r="AJ2053" i="2"/>
  <c r="AJ2054" i="2"/>
  <c r="AJ2055" i="2"/>
  <c r="AJ2056" i="2"/>
  <c r="AJ2057" i="2"/>
  <c r="AJ2058" i="2"/>
  <c r="AJ2059" i="2"/>
  <c r="AJ2060" i="2"/>
  <c r="AJ2061" i="2"/>
  <c r="AJ2062" i="2"/>
  <c r="AJ2063" i="2"/>
  <c r="AJ2064" i="2"/>
  <c r="AJ2065" i="2"/>
  <c r="AJ2066" i="2"/>
  <c r="AJ2067" i="2"/>
  <c r="AJ2068" i="2"/>
  <c r="AJ2069" i="2"/>
  <c r="AJ2070" i="2"/>
  <c r="AJ2071" i="2"/>
  <c r="AJ2072" i="2"/>
  <c r="AJ2073" i="2"/>
  <c r="AJ2074" i="2"/>
  <c r="AJ2075" i="2"/>
  <c r="AJ2076" i="2"/>
  <c r="AJ2077" i="2"/>
  <c r="AJ2078" i="2"/>
  <c r="AJ2079" i="2"/>
  <c r="AJ2080" i="2"/>
  <c r="AJ2081" i="2"/>
  <c r="AJ2082" i="2"/>
  <c r="AJ2083" i="2"/>
  <c r="AJ2084" i="2"/>
  <c r="AJ2085" i="2"/>
  <c r="AJ2086" i="2"/>
  <c r="AJ2087" i="2"/>
  <c r="AJ2088" i="2"/>
  <c r="AJ2089" i="2"/>
  <c r="AJ2090" i="2"/>
  <c r="AJ2091" i="2"/>
  <c r="AJ2092" i="2"/>
  <c r="AJ2093" i="2"/>
  <c r="AJ2094" i="2"/>
  <c r="AJ2095" i="2"/>
  <c r="AJ2096" i="2"/>
  <c r="AJ2097" i="2"/>
  <c r="AJ2098" i="2"/>
  <c r="AJ2099" i="2"/>
  <c r="AJ2100" i="2"/>
  <c r="AJ2101" i="2"/>
  <c r="AJ2102" i="2"/>
  <c r="AJ2103" i="2"/>
  <c r="AJ2104" i="2"/>
  <c r="AJ2105" i="2"/>
  <c r="AJ2106" i="2"/>
  <c r="AJ2107" i="2"/>
  <c r="AJ2108" i="2"/>
  <c r="AJ2109" i="2"/>
  <c r="AJ2110" i="2"/>
  <c r="AJ2111" i="2"/>
  <c r="AJ2112" i="2"/>
  <c r="AJ2113" i="2"/>
  <c r="AJ2114" i="2"/>
  <c r="AJ2115" i="2"/>
  <c r="AJ2116" i="2"/>
  <c r="AJ2117" i="2"/>
  <c r="AJ2118" i="2"/>
  <c r="AJ2119" i="2"/>
  <c r="AJ2120" i="2"/>
  <c r="AJ2121" i="2"/>
  <c r="AJ2122" i="2"/>
  <c r="AJ2123" i="2"/>
  <c r="AJ2124" i="2"/>
  <c r="AJ2125" i="2"/>
  <c r="AJ2126" i="2"/>
  <c r="AJ2127" i="2"/>
  <c r="AJ2128" i="2"/>
  <c r="AJ2129" i="2"/>
  <c r="AJ2130" i="2"/>
  <c r="AJ2131" i="2"/>
  <c r="AJ2132" i="2"/>
  <c r="AJ2133" i="2"/>
  <c r="AJ2134" i="2"/>
  <c r="AJ2135" i="2"/>
  <c r="AJ2136" i="2"/>
  <c r="AJ2137" i="2"/>
  <c r="AJ2138" i="2"/>
  <c r="AJ2139" i="2"/>
  <c r="AJ2140" i="2"/>
  <c r="AJ2141" i="2"/>
  <c r="AJ2142" i="2"/>
  <c r="AJ2143" i="2"/>
  <c r="AJ2144" i="2"/>
  <c r="AJ2145" i="2"/>
  <c r="AJ2146" i="2"/>
  <c r="AJ2147" i="2"/>
  <c r="AJ2148" i="2"/>
  <c r="AJ2149" i="2"/>
  <c r="AJ2150" i="2"/>
  <c r="AJ2151" i="2"/>
  <c r="AJ2152" i="2"/>
  <c r="AJ2153" i="2"/>
  <c r="AJ2154" i="2"/>
  <c r="AJ2155" i="2"/>
  <c r="AJ2156" i="2"/>
  <c r="AJ2157" i="2"/>
  <c r="AJ2158" i="2"/>
  <c r="AJ2159" i="2"/>
  <c r="AJ2160" i="2"/>
  <c r="AJ2161" i="2"/>
  <c r="AJ2162" i="2"/>
  <c r="AJ2163" i="2"/>
  <c r="AJ2164" i="2"/>
  <c r="AJ2165" i="2"/>
  <c r="AJ2166" i="2"/>
  <c r="AJ2167" i="2"/>
  <c r="AJ2168" i="2"/>
  <c r="AJ2169" i="2"/>
  <c r="AJ2170" i="2"/>
  <c r="AJ2171" i="2"/>
  <c r="AJ2172" i="2"/>
  <c r="AJ2173" i="2"/>
  <c r="AJ2174" i="2"/>
  <c r="AJ2175" i="2"/>
  <c r="AJ2176" i="2"/>
  <c r="AJ2177" i="2"/>
  <c r="AJ2178" i="2"/>
  <c r="AJ2179" i="2"/>
  <c r="AJ2180" i="2"/>
  <c r="AJ2181" i="2"/>
  <c r="AJ2182" i="2"/>
  <c r="AJ2183" i="2"/>
  <c r="AJ2184" i="2"/>
  <c r="AJ2185" i="2"/>
  <c r="AJ2186" i="2"/>
  <c r="AJ2187" i="2"/>
  <c r="AJ2188" i="2"/>
  <c r="AJ2189" i="2"/>
  <c r="AJ2190" i="2"/>
  <c r="AJ2191" i="2"/>
  <c r="AJ2192" i="2"/>
  <c r="AJ2193" i="2"/>
  <c r="AJ2194" i="2"/>
  <c r="AJ2195" i="2"/>
  <c r="AJ2196" i="2"/>
  <c r="AJ2197" i="2"/>
  <c r="AJ2198" i="2"/>
  <c r="AJ2199" i="2"/>
  <c r="AJ2200" i="2"/>
  <c r="AJ2201" i="2"/>
  <c r="AJ2202" i="2"/>
  <c r="AJ2203" i="2"/>
  <c r="AJ2204" i="2"/>
  <c r="AJ2205" i="2"/>
  <c r="AJ2206" i="2"/>
  <c r="AJ2207" i="2"/>
  <c r="AJ2208" i="2"/>
  <c r="AJ2209" i="2"/>
  <c r="AJ2210" i="2"/>
  <c r="AJ2211" i="2"/>
  <c r="AJ2212" i="2"/>
  <c r="AJ2213" i="2"/>
  <c r="AJ2214" i="2"/>
  <c r="AJ2215" i="2"/>
  <c r="AJ2216" i="2"/>
  <c r="AJ2217" i="2"/>
  <c r="AJ2218" i="2"/>
  <c r="AJ2219" i="2"/>
  <c r="AJ2220" i="2"/>
  <c r="AJ2221" i="2"/>
  <c r="AJ2222" i="2"/>
  <c r="AJ2223" i="2"/>
  <c r="AJ2224" i="2"/>
  <c r="AJ2225" i="2"/>
  <c r="AJ2226" i="2"/>
  <c r="AJ2227" i="2"/>
  <c r="AJ2228" i="2"/>
  <c r="AJ2229" i="2"/>
  <c r="AJ2230" i="2"/>
  <c r="AJ2231" i="2"/>
  <c r="AJ2232" i="2"/>
  <c r="AJ2233" i="2"/>
  <c r="AJ2234" i="2"/>
  <c r="AJ2235" i="2"/>
  <c r="AJ2236" i="2"/>
  <c r="AJ2237" i="2"/>
  <c r="AJ2238" i="2"/>
  <c r="AJ2239" i="2"/>
  <c r="AJ2240" i="2"/>
  <c r="AJ2241" i="2"/>
  <c r="AJ2242" i="2"/>
  <c r="AJ2243" i="2"/>
  <c r="AJ2244" i="2"/>
  <c r="AJ2245" i="2"/>
  <c r="AJ2246" i="2"/>
  <c r="AJ2247" i="2"/>
  <c r="AJ2248" i="2"/>
  <c r="AJ2249" i="2"/>
  <c r="AJ2250" i="2"/>
  <c r="AJ2251" i="2"/>
  <c r="AJ2252" i="2"/>
  <c r="AJ2253" i="2"/>
  <c r="AJ2254" i="2"/>
  <c r="AJ2255" i="2"/>
  <c r="AJ2256" i="2"/>
  <c r="AJ2257" i="2"/>
  <c r="AJ2258" i="2"/>
  <c r="AJ2259" i="2"/>
  <c r="AJ2260" i="2"/>
  <c r="AJ2261" i="2"/>
  <c r="AJ2262" i="2"/>
  <c r="AJ2263" i="2"/>
  <c r="AJ2264" i="2"/>
  <c r="AJ2265" i="2"/>
  <c r="AJ2266" i="2"/>
  <c r="AJ2267" i="2"/>
  <c r="AJ2268" i="2"/>
  <c r="AJ2269" i="2"/>
  <c r="AJ2270" i="2"/>
  <c r="AJ2271" i="2"/>
  <c r="AJ2272" i="2"/>
  <c r="AJ2273" i="2"/>
  <c r="AJ2274" i="2"/>
  <c r="AJ2275" i="2"/>
  <c r="AJ2276" i="2"/>
  <c r="AJ2277" i="2"/>
  <c r="AJ2278" i="2"/>
  <c r="AJ2279" i="2"/>
  <c r="AJ2280" i="2"/>
  <c r="AJ2281" i="2"/>
  <c r="AJ2282" i="2"/>
  <c r="AJ2283" i="2"/>
  <c r="AJ2284" i="2"/>
  <c r="AJ2285" i="2"/>
  <c r="AJ2286" i="2"/>
  <c r="AJ2287" i="2"/>
  <c r="AJ2288" i="2"/>
  <c r="AJ2289" i="2"/>
  <c r="AJ2290" i="2"/>
  <c r="AJ2291" i="2"/>
  <c r="AJ2292" i="2"/>
  <c r="AJ2293" i="2"/>
  <c r="AJ2294" i="2"/>
  <c r="AJ2295" i="2"/>
  <c r="AJ2296" i="2"/>
  <c r="AJ2297" i="2"/>
  <c r="AJ2298" i="2"/>
  <c r="AJ2299" i="2"/>
  <c r="AJ2300" i="2"/>
  <c r="AJ2301" i="2"/>
  <c r="AJ2302" i="2"/>
  <c r="AJ2303" i="2"/>
  <c r="AJ2304" i="2"/>
  <c r="AJ2305" i="2"/>
  <c r="AJ2306" i="2"/>
  <c r="AJ2307" i="2"/>
  <c r="AJ2308" i="2"/>
  <c r="AJ2309" i="2"/>
  <c r="AJ2310" i="2"/>
  <c r="AJ2311" i="2"/>
  <c r="AJ2312" i="2"/>
  <c r="AJ2313" i="2"/>
  <c r="AJ2314" i="2"/>
  <c r="AJ2315" i="2"/>
  <c r="AJ2316" i="2"/>
  <c r="AJ2317" i="2"/>
  <c r="AJ2318" i="2"/>
  <c r="AJ2319" i="2"/>
  <c r="AJ2320" i="2"/>
  <c r="AJ2321" i="2"/>
  <c r="AJ2322" i="2"/>
  <c r="AJ2323" i="2"/>
  <c r="AJ2324" i="2"/>
  <c r="AJ2325" i="2"/>
  <c r="AJ2326" i="2"/>
  <c r="AJ2327" i="2"/>
  <c r="AJ2328" i="2"/>
  <c r="AJ2329" i="2"/>
  <c r="AJ2330" i="2"/>
  <c r="AJ2331" i="2"/>
  <c r="AJ2332" i="2"/>
  <c r="AJ2333" i="2"/>
  <c r="AJ2334" i="2"/>
  <c r="AJ2335" i="2"/>
  <c r="AJ2336" i="2"/>
  <c r="AJ2337" i="2"/>
  <c r="AJ2338" i="2"/>
  <c r="AJ2339" i="2"/>
  <c r="AJ2340" i="2"/>
  <c r="AJ2341" i="2"/>
  <c r="AJ2342" i="2"/>
  <c r="AJ2343" i="2"/>
  <c r="AJ2344" i="2"/>
  <c r="AJ2345" i="2"/>
  <c r="AJ2346" i="2"/>
  <c r="AJ2347" i="2"/>
  <c r="AJ2348" i="2"/>
  <c r="AJ2349" i="2"/>
  <c r="AJ2350" i="2"/>
  <c r="AJ2351" i="2"/>
  <c r="AJ2352" i="2"/>
  <c r="AJ2353" i="2"/>
  <c r="AJ2354" i="2"/>
  <c r="AJ2355" i="2"/>
  <c r="AJ2356" i="2"/>
  <c r="AJ2357" i="2"/>
  <c r="AJ2358" i="2"/>
  <c r="AJ2359" i="2"/>
  <c r="AJ2360" i="2"/>
  <c r="AJ2361" i="2"/>
  <c r="AJ2362" i="2"/>
  <c r="AJ2363" i="2"/>
  <c r="AJ2364" i="2"/>
  <c r="AJ2365" i="2"/>
  <c r="AJ2366" i="2"/>
  <c r="AJ2367" i="2"/>
  <c r="AJ2368" i="2"/>
  <c r="AJ2369" i="2"/>
  <c r="AJ2370" i="2"/>
  <c r="AJ2371" i="2"/>
  <c r="AJ2372" i="2"/>
  <c r="AJ2373" i="2"/>
  <c r="AJ2374" i="2"/>
  <c r="AJ2375" i="2"/>
  <c r="AJ2376" i="2"/>
  <c r="AJ2377" i="2"/>
  <c r="AJ2378" i="2"/>
  <c r="AJ2379" i="2"/>
  <c r="AJ2380" i="2"/>
  <c r="AJ2381" i="2"/>
  <c r="AJ2382" i="2"/>
  <c r="AJ2383" i="2"/>
  <c r="AJ2384" i="2"/>
  <c r="AJ2385" i="2"/>
  <c r="AJ2386" i="2"/>
  <c r="AJ2387" i="2"/>
  <c r="AJ2388" i="2"/>
  <c r="AJ2389" i="2"/>
  <c r="AJ2390" i="2"/>
  <c r="AJ2391" i="2"/>
  <c r="AJ2392" i="2"/>
  <c r="AJ2393" i="2"/>
  <c r="AJ2394" i="2"/>
  <c r="AJ2395" i="2"/>
  <c r="AJ2396" i="2"/>
  <c r="AJ2397" i="2"/>
  <c r="AJ2398" i="2"/>
  <c r="AJ2399" i="2"/>
  <c r="AJ2400" i="2"/>
  <c r="AJ2401" i="2"/>
  <c r="AJ2402" i="2"/>
  <c r="AJ2403" i="2"/>
  <c r="AJ2404" i="2"/>
  <c r="AJ2405" i="2"/>
  <c r="AJ2406" i="2"/>
  <c r="AJ2407" i="2"/>
  <c r="AJ2408" i="2"/>
  <c r="AJ2409" i="2"/>
  <c r="AJ2410" i="2"/>
  <c r="AJ2411" i="2"/>
  <c r="AJ2412" i="2"/>
  <c r="AJ2413" i="2"/>
  <c r="AJ2414" i="2"/>
  <c r="AJ2415" i="2"/>
  <c r="AJ2416" i="2"/>
  <c r="AJ2417" i="2"/>
  <c r="AJ2418" i="2"/>
  <c r="AJ2419" i="2"/>
  <c r="AJ2420" i="2"/>
  <c r="AJ2421" i="2"/>
  <c r="AJ2422" i="2"/>
  <c r="AJ2423" i="2"/>
  <c r="AJ2424" i="2"/>
  <c r="AJ2425" i="2"/>
  <c r="AJ2426" i="2"/>
  <c r="AJ2427" i="2"/>
  <c r="AJ2428" i="2"/>
  <c r="AJ2429" i="2"/>
  <c r="AJ2430" i="2"/>
  <c r="AJ2431" i="2"/>
  <c r="AJ2432" i="2"/>
  <c r="AJ2433" i="2"/>
  <c r="AJ2434" i="2"/>
  <c r="AJ2435" i="2"/>
  <c r="AJ2436" i="2"/>
  <c r="AJ2437" i="2"/>
  <c r="AJ2438" i="2"/>
  <c r="AJ2439" i="2"/>
  <c r="AJ2440" i="2"/>
  <c r="AJ2441" i="2"/>
  <c r="AJ2442" i="2"/>
  <c r="AJ2443" i="2"/>
  <c r="AJ2444" i="2"/>
  <c r="AJ2445" i="2"/>
  <c r="AJ2446" i="2"/>
  <c r="AJ2447" i="2"/>
  <c r="AJ2448" i="2"/>
  <c r="AJ2449" i="2"/>
  <c r="AJ2450" i="2"/>
  <c r="AJ2451" i="2"/>
  <c r="AJ2452" i="2"/>
  <c r="AJ2453" i="2"/>
  <c r="AJ2454" i="2"/>
  <c r="AJ2455" i="2"/>
  <c r="AJ2456" i="2"/>
  <c r="AJ2457" i="2"/>
  <c r="AJ2458" i="2"/>
  <c r="AJ2459" i="2"/>
  <c r="AJ2460" i="2"/>
  <c r="AJ2461" i="2"/>
  <c r="AJ2462" i="2"/>
  <c r="AJ2463" i="2"/>
  <c r="AJ2464" i="2"/>
  <c r="AJ2465" i="2"/>
  <c r="AJ2466" i="2"/>
  <c r="AJ2467" i="2"/>
  <c r="AJ2468" i="2"/>
  <c r="AJ2469" i="2"/>
  <c r="AJ2470" i="2"/>
  <c r="AJ2471" i="2"/>
  <c r="AJ2472" i="2"/>
  <c r="AJ2473" i="2"/>
  <c r="AJ2474" i="2"/>
  <c r="AJ2475" i="2"/>
  <c r="AJ2476" i="2"/>
  <c r="AJ2477" i="2"/>
  <c r="AJ2478" i="2"/>
  <c r="AJ2479" i="2"/>
  <c r="AJ2480" i="2"/>
  <c r="AJ2481" i="2"/>
  <c r="AJ2482" i="2"/>
  <c r="AJ2483" i="2"/>
  <c r="AJ2484" i="2"/>
  <c r="AJ2485" i="2"/>
  <c r="AJ2486" i="2"/>
  <c r="AJ2487" i="2"/>
  <c r="AJ2488" i="2"/>
  <c r="AJ2489" i="2"/>
  <c r="AJ2490" i="2"/>
  <c r="AJ2491" i="2"/>
  <c r="AJ2492" i="2"/>
  <c r="AJ2493" i="2"/>
  <c r="AJ2494" i="2"/>
  <c r="AJ2495" i="2"/>
  <c r="AJ2496" i="2"/>
  <c r="AJ2497" i="2"/>
  <c r="AJ2498" i="2"/>
  <c r="AJ2499" i="2"/>
  <c r="AJ2500" i="2"/>
  <c r="AJ2501" i="2"/>
  <c r="AJ2502" i="2"/>
  <c r="AJ2503" i="2"/>
  <c r="AJ2504" i="2"/>
  <c r="AJ2505" i="2"/>
  <c r="AJ2506" i="2"/>
  <c r="AJ2507" i="2"/>
  <c r="AJ2508" i="2"/>
  <c r="AJ2509" i="2"/>
  <c r="AJ2510" i="2"/>
  <c r="AJ2511" i="2"/>
  <c r="AJ2512" i="2"/>
  <c r="AJ2513" i="2"/>
  <c r="AJ2514" i="2"/>
  <c r="AJ2515" i="2"/>
  <c r="AJ2516" i="2"/>
  <c r="AJ2517" i="2"/>
  <c r="AJ2518" i="2"/>
  <c r="AJ2519" i="2"/>
  <c r="AJ2520" i="2"/>
  <c r="AJ2521" i="2"/>
  <c r="AJ2522" i="2"/>
  <c r="AJ2523" i="2"/>
  <c r="AJ2524" i="2"/>
  <c r="AJ2525" i="2"/>
  <c r="AJ2526" i="2"/>
  <c r="AJ2527" i="2"/>
  <c r="AJ2528" i="2"/>
  <c r="AJ2529" i="2"/>
  <c r="AJ2530" i="2"/>
  <c r="AJ2531" i="2"/>
  <c r="AJ2532" i="2"/>
  <c r="AJ2533" i="2"/>
  <c r="AJ2534" i="2"/>
  <c r="AJ2535" i="2"/>
  <c r="AJ2536" i="2"/>
  <c r="AJ2537" i="2"/>
  <c r="AJ2538" i="2"/>
  <c r="AJ2539" i="2"/>
  <c r="AJ2540" i="2"/>
  <c r="AJ2541" i="2"/>
  <c r="AJ2542" i="2"/>
  <c r="AJ2543" i="2"/>
  <c r="AJ2544" i="2"/>
  <c r="AJ2545" i="2"/>
  <c r="AJ2546" i="2"/>
  <c r="AJ2547" i="2"/>
  <c r="AJ2548" i="2"/>
  <c r="AJ2549" i="2"/>
  <c r="AJ2550" i="2"/>
  <c r="AJ2551" i="2"/>
  <c r="AJ2552" i="2"/>
  <c r="AJ2553" i="2"/>
  <c r="AJ2554" i="2"/>
  <c r="AJ2555" i="2"/>
  <c r="AJ2556" i="2"/>
  <c r="AJ2557" i="2"/>
  <c r="AJ2558" i="2"/>
  <c r="AJ2559" i="2"/>
  <c r="AJ2560" i="2"/>
  <c r="AJ2561" i="2"/>
  <c r="AJ2562" i="2"/>
  <c r="AJ2563" i="2"/>
  <c r="AJ2564" i="2"/>
  <c r="AJ2565" i="2"/>
  <c r="AJ2566" i="2"/>
  <c r="AJ2567" i="2"/>
  <c r="AJ2568" i="2"/>
  <c r="AJ2569" i="2"/>
  <c r="AJ2570" i="2"/>
  <c r="AJ2571" i="2"/>
  <c r="AJ2572" i="2"/>
  <c r="AJ2573" i="2"/>
  <c r="AJ2574" i="2"/>
  <c r="AJ2575" i="2"/>
  <c r="AJ2576" i="2"/>
  <c r="AJ2577" i="2"/>
  <c r="AJ2578" i="2"/>
  <c r="AJ2579" i="2"/>
  <c r="AJ2580" i="2"/>
  <c r="AJ2581" i="2"/>
  <c r="AJ2582" i="2"/>
  <c r="AJ2583" i="2"/>
  <c r="AJ2584" i="2"/>
  <c r="AJ2585" i="2"/>
  <c r="AJ2586" i="2"/>
  <c r="AJ2587" i="2"/>
  <c r="AJ2588" i="2"/>
  <c r="AJ2589" i="2"/>
  <c r="AJ2590" i="2"/>
  <c r="AJ2591" i="2"/>
  <c r="AJ2592" i="2"/>
  <c r="AJ2593" i="2"/>
  <c r="AJ2594" i="2"/>
  <c r="AJ2595" i="2"/>
  <c r="AJ2596" i="2"/>
  <c r="AJ2597" i="2"/>
  <c r="AJ2598" i="2"/>
  <c r="AJ2599" i="2"/>
  <c r="AJ2600" i="2"/>
  <c r="AJ2601" i="2"/>
  <c r="AJ2602" i="2"/>
  <c r="AJ2603" i="2"/>
  <c r="AJ2604" i="2"/>
  <c r="AJ2605" i="2"/>
  <c r="AJ2606" i="2"/>
  <c r="AJ2607" i="2"/>
  <c r="AJ2608" i="2"/>
  <c r="AJ2609" i="2"/>
  <c r="AJ2610" i="2"/>
  <c r="AJ2611" i="2"/>
  <c r="AJ2612" i="2"/>
  <c r="AJ2613" i="2"/>
  <c r="AJ2614" i="2"/>
  <c r="AJ2615" i="2"/>
  <c r="AJ2616" i="2"/>
  <c r="AJ2617" i="2"/>
  <c r="AJ2618" i="2"/>
  <c r="AJ2619" i="2"/>
  <c r="AJ2620" i="2"/>
  <c r="AJ2621" i="2"/>
  <c r="AJ2622" i="2"/>
  <c r="AJ2623" i="2"/>
  <c r="AJ2624" i="2"/>
  <c r="AJ2625" i="2"/>
  <c r="AJ2626" i="2"/>
  <c r="AJ2627" i="2"/>
  <c r="AJ2628" i="2"/>
  <c r="AJ2629" i="2"/>
  <c r="AJ2630" i="2"/>
  <c r="AJ2631" i="2"/>
  <c r="AJ2632" i="2"/>
  <c r="AJ2633" i="2"/>
  <c r="AJ2634" i="2"/>
  <c r="AJ2635" i="2"/>
  <c r="AJ2636" i="2"/>
  <c r="AJ2637" i="2"/>
  <c r="AJ2638" i="2"/>
  <c r="AJ2639" i="2"/>
  <c r="AJ2640" i="2"/>
  <c r="AJ2641" i="2"/>
  <c r="AJ2642" i="2"/>
  <c r="AJ2643" i="2"/>
  <c r="AJ2644" i="2"/>
  <c r="AJ2645" i="2"/>
  <c r="AJ2646" i="2"/>
  <c r="AJ2647" i="2"/>
  <c r="AJ2648" i="2"/>
  <c r="AJ2649" i="2"/>
  <c r="AJ2650" i="2"/>
  <c r="AJ2651" i="2"/>
  <c r="AJ2652" i="2"/>
  <c r="AJ2653" i="2"/>
  <c r="AJ2654" i="2"/>
  <c r="AJ2655" i="2"/>
  <c r="AJ2656" i="2"/>
  <c r="AJ2657" i="2"/>
  <c r="AJ2658" i="2"/>
  <c r="AJ2659" i="2"/>
  <c r="AJ2660" i="2"/>
  <c r="AJ2661" i="2"/>
  <c r="AJ2662" i="2"/>
  <c r="AJ2663" i="2"/>
  <c r="AJ2664" i="2"/>
  <c r="AJ2665" i="2"/>
  <c r="AJ2666" i="2"/>
  <c r="AJ2667" i="2"/>
  <c r="AJ2668" i="2"/>
  <c r="AJ2669" i="2"/>
  <c r="AJ2670" i="2"/>
  <c r="AJ2671" i="2"/>
  <c r="AJ2672" i="2"/>
  <c r="AJ2673" i="2"/>
  <c r="AJ2674" i="2"/>
  <c r="AJ2675" i="2"/>
  <c r="AJ2676" i="2"/>
  <c r="AJ2677" i="2"/>
  <c r="AJ2678" i="2"/>
  <c r="AJ2679" i="2"/>
  <c r="AJ2680" i="2"/>
  <c r="AJ2681" i="2"/>
  <c r="AJ2682" i="2"/>
  <c r="AJ2683" i="2"/>
  <c r="AJ2684" i="2"/>
  <c r="AJ2685" i="2"/>
  <c r="AJ2686" i="2"/>
  <c r="AJ2687" i="2"/>
  <c r="AJ2688" i="2"/>
  <c r="AJ2689" i="2"/>
  <c r="AJ2690" i="2"/>
  <c r="AJ2691" i="2"/>
  <c r="AJ2692" i="2"/>
  <c r="AJ2693" i="2"/>
  <c r="AJ2694" i="2"/>
  <c r="AJ2695" i="2"/>
  <c r="AJ2696" i="2"/>
  <c r="AJ2697" i="2"/>
  <c r="AJ2698" i="2"/>
  <c r="AJ2699" i="2"/>
  <c r="AJ2700" i="2"/>
  <c r="AJ2701" i="2"/>
  <c r="AJ2702" i="2"/>
  <c r="AJ2703" i="2"/>
  <c r="AJ2704" i="2"/>
  <c r="AJ2705" i="2"/>
  <c r="AJ2706" i="2"/>
  <c r="AJ2707" i="2"/>
  <c r="AJ2708" i="2"/>
  <c r="AJ2709" i="2"/>
  <c r="AJ2710" i="2"/>
  <c r="AJ2711" i="2"/>
  <c r="AJ2712" i="2"/>
  <c r="AJ2713" i="2"/>
  <c r="AJ2714" i="2"/>
  <c r="AJ2715" i="2"/>
  <c r="AJ2716" i="2"/>
  <c r="AJ2717" i="2"/>
  <c r="AJ2718" i="2"/>
  <c r="AJ2719" i="2"/>
  <c r="AJ2720" i="2"/>
  <c r="AJ2721" i="2"/>
  <c r="AJ2722" i="2"/>
  <c r="AJ2723" i="2"/>
  <c r="AJ2724" i="2"/>
  <c r="AJ2725" i="2"/>
  <c r="AJ2726" i="2"/>
  <c r="AJ2727" i="2"/>
  <c r="AJ2728" i="2"/>
  <c r="AJ2729" i="2"/>
  <c r="AJ2730" i="2"/>
  <c r="AJ2731" i="2"/>
  <c r="AJ2732" i="2"/>
  <c r="AJ2733" i="2"/>
  <c r="AJ2734" i="2"/>
  <c r="AJ2735" i="2"/>
  <c r="AJ2736" i="2"/>
  <c r="AJ2737" i="2"/>
  <c r="AJ2738" i="2"/>
  <c r="AJ2739" i="2"/>
  <c r="AJ2740" i="2"/>
  <c r="AJ2741" i="2"/>
  <c r="AJ2742" i="2"/>
  <c r="AJ2743" i="2"/>
  <c r="AJ2744" i="2"/>
  <c r="AJ2745" i="2"/>
  <c r="AJ2746" i="2"/>
  <c r="AJ2747" i="2"/>
  <c r="AJ2748" i="2"/>
  <c r="AJ2749" i="2"/>
  <c r="AJ2750" i="2"/>
  <c r="AJ2751" i="2"/>
  <c r="AJ2752" i="2"/>
  <c r="AJ2753" i="2"/>
  <c r="AJ2754" i="2"/>
  <c r="AJ2755" i="2"/>
  <c r="AJ2756" i="2"/>
  <c r="AJ2757" i="2"/>
  <c r="AJ2758" i="2"/>
  <c r="AJ2759" i="2"/>
  <c r="AJ2760" i="2"/>
  <c r="AJ2761" i="2"/>
  <c r="AJ2762" i="2"/>
  <c r="AJ2763" i="2"/>
  <c r="AJ2764" i="2"/>
  <c r="AJ2765" i="2"/>
  <c r="AJ2766" i="2"/>
  <c r="AJ2767" i="2"/>
  <c r="AJ2768" i="2"/>
  <c r="AJ2769" i="2"/>
  <c r="AJ2770" i="2"/>
  <c r="AJ2771" i="2"/>
  <c r="AJ2772" i="2"/>
  <c r="AJ2773" i="2"/>
  <c r="AJ2774" i="2"/>
  <c r="AJ2775" i="2"/>
  <c r="AJ2776" i="2"/>
  <c r="AJ2777" i="2"/>
  <c r="AJ2778" i="2"/>
  <c r="AJ2779" i="2"/>
  <c r="AJ2780" i="2"/>
  <c r="AJ2781" i="2"/>
  <c r="AJ2782" i="2"/>
  <c r="AJ2783" i="2"/>
  <c r="AJ2784" i="2"/>
  <c r="AJ2785" i="2"/>
  <c r="AJ2786" i="2"/>
  <c r="AJ2787" i="2"/>
  <c r="AJ2788" i="2"/>
  <c r="AJ2789" i="2"/>
  <c r="AJ2790" i="2"/>
  <c r="AJ2791" i="2"/>
  <c r="AJ2792" i="2"/>
  <c r="AJ2793" i="2"/>
  <c r="AJ2794" i="2"/>
  <c r="AJ2795" i="2"/>
  <c r="AJ2796" i="2"/>
  <c r="AJ2797" i="2"/>
  <c r="AJ2798" i="2"/>
  <c r="AJ2799" i="2"/>
  <c r="AJ2800" i="2"/>
  <c r="AJ2801" i="2"/>
  <c r="AJ2802" i="2"/>
  <c r="AJ2803" i="2"/>
  <c r="AJ2804" i="2"/>
  <c r="AJ2805" i="2"/>
  <c r="AJ2806" i="2"/>
  <c r="AJ2807" i="2"/>
  <c r="AJ2808" i="2"/>
  <c r="AJ2809" i="2"/>
  <c r="AI2" i="2" l="1"/>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5" i="2"/>
  <c r="AI1596" i="2"/>
  <c r="AI1597" i="2"/>
  <c r="AI1598" i="2"/>
  <c r="AI1599" i="2"/>
  <c r="AI1600" i="2"/>
  <c r="AI1601" i="2"/>
  <c r="AI1602" i="2"/>
  <c r="AI1603" i="2"/>
  <c r="AI1604" i="2"/>
  <c r="AI1605" i="2"/>
  <c r="AI1606" i="2"/>
  <c r="AI1607" i="2"/>
  <c r="AI1608" i="2"/>
  <c r="AI1609" i="2"/>
  <c r="AI1610" i="2"/>
  <c r="AI1611" i="2"/>
  <c r="AI1612" i="2"/>
  <c r="AI1613" i="2"/>
  <c r="AI1614" i="2"/>
  <c r="AI1615" i="2"/>
  <c r="AI1616" i="2"/>
  <c r="AI1617" i="2"/>
  <c r="AI1618" i="2"/>
  <c r="AI1619" i="2"/>
  <c r="AI1620" i="2"/>
  <c r="AI1621" i="2"/>
  <c r="AI1622" i="2"/>
  <c r="AI1623" i="2"/>
  <c r="AI1624" i="2"/>
  <c r="AI1625" i="2"/>
  <c r="AI1626" i="2"/>
  <c r="AI1627" i="2"/>
  <c r="AI1628" i="2"/>
  <c r="AI1629" i="2"/>
  <c r="AI1630" i="2"/>
  <c r="AI1631" i="2"/>
  <c r="AI1632" i="2"/>
  <c r="AI1633" i="2"/>
  <c r="AI1634" i="2"/>
  <c r="AI1635" i="2"/>
  <c r="AI1636" i="2"/>
  <c r="AI1637" i="2"/>
  <c r="AI1638" i="2"/>
  <c r="AI1639" i="2"/>
  <c r="AI1640" i="2"/>
  <c r="AI1641" i="2"/>
  <c r="AI1642" i="2"/>
  <c r="AI1643" i="2"/>
  <c r="AI1644" i="2"/>
  <c r="AI1645" i="2"/>
  <c r="AI1646" i="2"/>
  <c r="AI1647" i="2"/>
  <c r="AI1648" i="2"/>
  <c r="AI1649" i="2"/>
  <c r="AI1650" i="2"/>
  <c r="AI1651" i="2"/>
  <c r="AI1652" i="2"/>
  <c r="AI1653" i="2"/>
  <c r="AI1654" i="2"/>
  <c r="AI1655" i="2"/>
  <c r="AI1656" i="2"/>
  <c r="AI1657" i="2"/>
  <c r="AI1658" i="2"/>
  <c r="AI1659" i="2"/>
  <c r="AI1660" i="2"/>
  <c r="AI1661" i="2"/>
  <c r="AI1662" i="2"/>
  <c r="AI1663" i="2"/>
  <c r="AI1664" i="2"/>
  <c r="AI1665" i="2"/>
  <c r="AI1666" i="2"/>
  <c r="AI1667" i="2"/>
  <c r="AI1668" i="2"/>
  <c r="AI1669" i="2"/>
  <c r="AI1670" i="2"/>
  <c r="AI1671" i="2"/>
  <c r="AI1672" i="2"/>
  <c r="AI1673" i="2"/>
  <c r="AI1674" i="2"/>
  <c r="AI1675" i="2"/>
  <c r="AI1676" i="2"/>
  <c r="AI1677" i="2"/>
  <c r="AI1678" i="2"/>
  <c r="AI1679" i="2"/>
  <c r="AI1680" i="2"/>
  <c r="AI1681" i="2"/>
  <c r="AI1682" i="2"/>
  <c r="AI1683" i="2"/>
  <c r="AI1684" i="2"/>
  <c r="AI1685" i="2"/>
  <c r="AI1686" i="2"/>
  <c r="AI1687" i="2"/>
  <c r="AI1688" i="2"/>
  <c r="AI1689" i="2"/>
  <c r="AI1690" i="2"/>
  <c r="AI1691" i="2"/>
  <c r="AI1692" i="2"/>
  <c r="AI1693" i="2"/>
  <c r="AI1694" i="2"/>
  <c r="AI1695" i="2"/>
  <c r="AI1696" i="2"/>
  <c r="AI1697" i="2"/>
  <c r="AI1698" i="2"/>
  <c r="AI1699" i="2"/>
  <c r="AI1700" i="2"/>
  <c r="AI1701" i="2"/>
  <c r="AI1702" i="2"/>
  <c r="AI1703" i="2"/>
  <c r="AI1704" i="2"/>
  <c r="AI1705" i="2"/>
  <c r="AI1706" i="2"/>
  <c r="AI1707" i="2"/>
  <c r="AI1708" i="2"/>
  <c r="AI1709" i="2"/>
  <c r="AI1710" i="2"/>
  <c r="AI1711" i="2"/>
  <c r="AI1712" i="2"/>
  <c r="AI1713" i="2"/>
  <c r="AI1714" i="2"/>
  <c r="AI1715" i="2"/>
  <c r="AI1716" i="2"/>
  <c r="AI1717" i="2"/>
  <c r="AI1718" i="2"/>
  <c r="AI1719" i="2"/>
  <c r="AI1720" i="2"/>
  <c r="AI1721" i="2"/>
  <c r="AI1722" i="2"/>
  <c r="AI1723" i="2"/>
  <c r="AI1724" i="2"/>
  <c r="AI1725" i="2"/>
  <c r="AI1726" i="2"/>
  <c r="AI1727" i="2"/>
  <c r="AI1728" i="2"/>
  <c r="AI1729" i="2"/>
  <c r="AI1730" i="2"/>
  <c r="AI1731" i="2"/>
  <c r="AI1732" i="2"/>
  <c r="AI1733" i="2"/>
  <c r="AI1734" i="2"/>
  <c r="AI1735" i="2"/>
  <c r="AI1736" i="2"/>
  <c r="AI1737" i="2"/>
  <c r="AI1738" i="2"/>
  <c r="AI1739" i="2"/>
  <c r="AI1740" i="2"/>
  <c r="AI1741" i="2"/>
  <c r="AI1742" i="2"/>
  <c r="AI1743" i="2"/>
  <c r="AI1744" i="2"/>
  <c r="AI1745" i="2"/>
  <c r="AI1746" i="2"/>
  <c r="AI1747" i="2"/>
  <c r="AI1748" i="2"/>
  <c r="AI1749" i="2"/>
  <c r="AI1750" i="2"/>
  <c r="AI1751" i="2"/>
  <c r="AI1752" i="2"/>
  <c r="AI1753" i="2"/>
  <c r="AI1754" i="2"/>
  <c r="AI1755" i="2"/>
  <c r="AI1756" i="2"/>
  <c r="AI1757" i="2"/>
  <c r="AI1758" i="2"/>
  <c r="AI1759" i="2"/>
  <c r="AI1760" i="2"/>
  <c r="AI1761" i="2"/>
  <c r="AI1762" i="2"/>
  <c r="AI1763" i="2"/>
  <c r="AI1764" i="2"/>
  <c r="AI1765" i="2"/>
  <c r="AI1766" i="2"/>
  <c r="AI1767" i="2"/>
  <c r="AI1768" i="2"/>
  <c r="AI1769" i="2"/>
  <c r="AI1770" i="2"/>
  <c r="AI1771" i="2"/>
  <c r="AI1772" i="2"/>
  <c r="AI1773" i="2"/>
  <c r="AI1774" i="2"/>
  <c r="AI1775" i="2"/>
  <c r="AI1776" i="2"/>
  <c r="AI1777" i="2"/>
  <c r="AI1778" i="2"/>
  <c r="AI1779" i="2"/>
  <c r="AI1780" i="2"/>
  <c r="AI1781" i="2"/>
  <c r="AI1782" i="2"/>
  <c r="AI1783" i="2"/>
  <c r="AI1784" i="2"/>
  <c r="AI1785" i="2"/>
  <c r="AI1786" i="2"/>
  <c r="AI1787" i="2"/>
  <c r="AI1788" i="2"/>
  <c r="AI1789" i="2"/>
  <c r="AI1790" i="2"/>
  <c r="AI1791" i="2"/>
  <c r="AI1792" i="2"/>
  <c r="AI1793" i="2"/>
  <c r="AI1794" i="2"/>
  <c r="AI1795" i="2"/>
  <c r="AI1796" i="2"/>
  <c r="AI1797" i="2"/>
  <c r="AI1798" i="2"/>
  <c r="AI1799" i="2"/>
  <c r="AI1800" i="2"/>
  <c r="AI1801" i="2"/>
  <c r="AI1802" i="2"/>
  <c r="AI1803" i="2"/>
  <c r="AI1804" i="2"/>
  <c r="AI1805" i="2"/>
  <c r="AI1806" i="2"/>
  <c r="AI1807" i="2"/>
  <c r="AI1808" i="2"/>
  <c r="AI1809" i="2"/>
  <c r="AI1810" i="2"/>
  <c r="AI1811" i="2"/>
  <c r="AI1812" i="2"/>
  <c r="AI1813" i="2"/>
  <c r="AI1814" i="2"/>
  <c r="AI1815" i="2"/>
  <c r="AI1816" i="2"/>
  <c r="AI1817" i="2"/>
  <c r="AI1818" i="2"/>
  <c r="AI1819" i="2"/>
  <c r="AI1820" i="2"/>
  <c r="AI1821" i="2"/>
  <c r="AI1822" i="2"/>
  <c r="AI1823" i="2"/>
  <c r="AI1824" i="2"/>
  <c r="AI1825" i="2"/>
  <c r="AI1826" i="2"/>
  <c r="AI1827" i="2"/>
  <c r="AI1828" i="2"/>
  <c r="AI1829" i="2"/>
  <c r="AI1830" i="2"/>
  <c r="AI1831" i="2"/>
  <c r="AI1832" i="2"/>
  <c r="AI1833" i="2"/>
  <c r="AI1834" i="2"/>
  <c r="AI1835" i="2"/>
  <c r="AI1836" i="2"/>
  <c r="AI1837" i="2"/>
  <c r="AI1838" i="2"/>
  <c r="AI1839" i="2"/>
  <c r="AI1840" i="2"/>
  <c r="AI1841" i="2"/>
  <c r="AI1842" i="2"/>
  <c r="AI1843" i="2"/>
  <c r="AI1844" i="2"/>
  <c r="AI1845" i="2"/>
  <c r="AI1846" i="2"/>
  <c r="AI1847" i="2"/>
  <c r="AI1848" i="2"/>
  <c r="AI1849" i="2"/>
  <c r="AI1850" i="2"/>
  <c r="AI1851" i="2"/>
  <c r="AI1852" i="2"/>
  <c r="AI1853" i="2"/>
  <c r="AI1854" i="2"/>
  <c r="AI1855" i="2"/>
  <c r="AI1856" i="2"/>
  <c r="AI1857" i="2"/>
  <c r="AI1858" i="2"/>
  <c r="AI1859" i="2"/>
  <c r="AI1860" i="2"/>
  <c r="AI1861" i="2"/>
  <c r="AI1862" i="2"/>
  <c r="AI1863" i="2"/>
  <c r="AI1864" i="2"/>
  <c r="AI1865" i="2"/>
  <c r="AI1866" i="2"/>
  <c r="AI1867" i="2"/>
  <c r="AI1868" i="2"/>
  <c r="AI1869" i="2"/>
  <c r="AI1870" i="2"/>
  <c r="AI1871" i="2"/>
  <c r="AI1872" i="2"/>
  <c r="AI1873" i="2"/>
  <c r="AI1874" i="2"/>
  <c r="AI1875" i="2"/>
  <c r="AI1876" i="2"/>
  <c r="AI1877" i="2"/>
  <c r="AI1878" i="2"/>
  <c r="AI1879" i="2"/>
  <c r="AI1880" i="2"/>
  <c r="AI1881" i="2"/>
  <c r="AI1882" i="2"/>
  <c r="AI1883" i="2"/>
  <c r="AI1884" i="2"/>
  <c r="AI1885" i="2"/>
  <c r="AI1886" i="2"/>
  <c r="AI1887" i="2"/>
  <c r="AI1888" i="2"/>
  <c r="AI1889" i="2"/>
  <c r="AI1890" i="2"/>
  <c r="AI1891" i="2"/>
  <c r="AI1892" i="2"/>
  <c r="AI1893" i="2"/>
  <c r="AI1894" i="2"/>
  <c r="AI1895" i="2"/>
  <c r="AI1896" i="2"/>
  <c r="AI1897" i="2"/>
  <c r="AI1898" i="2"/>
  <c r="AI1899" i="2"/>
  <c r="AI1900" i="2"/>
  <c r="AI1901" i="2"/>
  <c r="AI1902" i="2"/>
  <c r="AI1903" i="2"/>
  <c r="AI1904" i="2"/>
  <c r="AI1905" i="2"/>
  <c r="AI1906" i="2"/>
  <c r="AI1907" i="2"/>
  <c r="AI1908" i="2"/>
  <c r="AI1909" i="2"/>
  <c r="AI1910" i="2"/>
  <c r="AI1911" i="2"/>
  <c r="AI1912" i="2"/>
  <c r="AI1913" i="2"/>
  <c r="AI1914" i="2"/>
  <c r="AI1915" i="2"/>
  <c r="AI1916" i="2"/>
  <c r="AI1917" i="2"/>
  <c r="AI1918" i="2"/>
  <c r="AI1919" i="2"/>
  <c r="AI1920" i="2"/>
  <c r="AI1921" i="2"/>
  <c r="AI1922" i="2"/>
  <c r="AI1923" i="2"/>
  <c r="AI1924" i="2"/>
  <c r="AI1925" i="2"/>
  <c r="AI1926" i="2"/>
  <c r="AI1927" i="2"/>
  <c r="AI1928" i="2"/>
  <c r="AI1929" i="2"/>
  <c r="AI1930" i="2"/>
  <c r="AI1931" i="2"/>
  <c r="AI1932" i="2"/>
  <c r="AI1933" i="2"/>
  <c r="AI1934" i="2"/>
  <c r="AI1935" i="2"/>
  <c r="AI1936" i="2"/>
  <c r="AI1937" i="2"/>
  <c r="AI1938" i="2"/>
  <c r="AI1939" i="2"/>
  <c r="AI1940" i="2"/>
  <c r="AI1941" i="2"/>
  <c r="AI1942" i="2"/>
  <c r="AI1943" i="2"/>
  <c r="AI1944" i="2"/>
  <c r="AI1945" i="2"/>
  <c r="AI1946" i="2"/>
  <c r="AI1947" i="2"/>
  <c r="AI1948" i="2"/>
  <c r="AI1949" i="2"/>
  <c r="AI1950" i="2"/>
  <c r="AI1951" i="2"/>
  <c r="AI1952" i="2"/>
  <c r="AI1953" i="2"/>
  <c r="AI1954" i="2"/>
  <c r="AI1955" i="2"/>
  <c r="AI1956" i="2"/>
  <c r="AI1957" i="2"/>
  <c r="AI1958" i="2"/>
  <c r="AI1959" i="2"/>
  <c r="AI1960" i="2"/>
  <c r="AI1961" i="2"/>
  <c r="AI1962" i="2"/>
  <c r="AI1963" i="2"/>
  <c r="AI1964" i="2"/>
  <c r="AI1965" i="2"/>
  <c r="AI1966" i="2"/>
  <c r="AI1967" i="2"/>
  <c r="AI1968" i="2"/>
  <c r="AI1969" i="2"/>
  <c r="AI1970" i="2"/>
  <c r="AI1971" i="2"/>
  <c r="AI1972" i="2"/>
  <c r="AI1973" i="2"/>
  <c r="AI1974" i="2"/>
  <c r="AI1975" i="2"/>
  <c r="AI1976" i="2"/>
  <c r="AI1977" i="2"/>
  <c r="AI1978" i="2"/>
  <c r="AI1979" i="2"/>
  <c r="AI1980" i="2"/>
  <c r="AI1981" i="2"/>
  <c r="AI1982" i="2"/>
  <c r="AI1983" i="2"/>
  <c r="AI1984" i="2"/>
  <c r="AI1985" i="2"/>
  <c r="AI1986" i="2"/>
  <c r="AI1987" i="2"/>
  <c r="AI1988" i="2"/>
  <c r="AI1989" i="2"/>
  <c r="AI1990" i="2"/>
  <c r="AI1991" i="2"/>
  <c r="AI1992" i="2"/>
  <c r="AI1993" i="2"/>
  <c r="AI1994" i="2"/>
  <c r="AI1995" i="2"/>
  <c r="AI1996" i="2"/>
  <c r="AI1997" i="2"/>
  <c r="AI1998" i="2"/>
  <c r="AI1999" i="2"/>
  <c r="AI2000" i="2"/>
  <c r="AI2001" i="2"/>
  <c r="AI2002" i="2"/>
  <c r="AI2003" i="2"/>
  <c r="AI2004" i="2"/>
  <c r="AI2005" i="2"/>
  <c r="AI2006" i="2"/>
  <c r="AI2007" i="2"/>
  <c r="AI2008" i="2"/>
  <c r="AI2009" i="2"/>
  <c r="AI2010" i="2"/>
  <c r="AI2011" i="2"/>
  <c r="AI2012" i="2"/>
  <c r="AI2013" i="2"/>
  <c r="AI2014" i="2"/>
  <c r="AI2015" i="2"/>
  <c r="AI2016" i="2"/>
  <c r="AI2017" i="2"/>
  <c r="AI2018" i="2"/>
  <c r="AI2019" i="2"/>
  <c r="AI2020" i="2"/>
  <c r="AI2021" i="2"/>
  <c r="AI2022" i="2"/>
  <c r="AI2023" i="2"/>
  <c r="AI2024" i="2"/>
  <c r="AI2025" i="2"/>
  <c r="AI2026" i="2"/>
  <c r="AI2027" i="2"/>
  <c r="AI2028" i="2"/>
  <c r="AI2029" i="2"/>
  <c r="AI2030" i="2"/>
  <c r="AI2031" i="2"/>
  <c r="AI2032" i="2"/>
  <c r="AI2033" i="2"/>
  <c r="AI2034" i="2"/>
  <c r="AI2035" i="2"/>
  <c r="AI2036" i="2"/>
  <c r="AI2037" i="2"/>
  <c r="AI2038" i="2"/>
  <c r="AI2039" i="2"/>
  <c r="AI2040" i="2"/>
  <c r="AI2041" i="2"/>
  <c r="AI2042" i="2"/>
  <c r="AI2043" i="2"/>
  <c r="AI2044" i="2"/>
  <c r="AI2045" i="2"/>
  <c r="AI2046" i="2"/>
  <c r="AI2047" i="2"/>
  <c r="AI2048" i="2"/>
  <c r="AI2049" i="2"/>
  <c r="AI2050" i="2"/>
  <c r="AI2051" i="2"/>
  <c r="AI2052" i="2"/>
  <c r="AI2053" i="2"/>
  <c r="AI2054" i="2"/>
  <c r="AI2055" i="2"/>
  <c r="AI2056" i="2"/>
  <c r="AI2057" i="2"/>
  <c r="AI2058" i="2"/>
  <c r="AI2059" i="2"/>
  <c r="AI2060" i="2"/>
  <c r="AI2061" i="2"/>
  <c r="AI2062" i="2"/>
  <c r="AI2063" i="2"/>
  <c r="AI2064" i="2"/>
  <c r="AI2065" i="2"/>
  <c r="AI2066" i="2"/>
  <c r="AI2067" i="2"/>
  <c r="AI2068" i="2"/>
  <c r="AI2069" i="2"/>
  <c r="AI2070" i="2"/>
  <c r="AI2071" i="2"/>
  <c r="AI2072" i="2"/>
  <c r="AI2073" i="2"/>
  <c r="AI2074" i="2"/>
  <c r="AI2075" i="2"/>
  <c r="AI2076" i="2"/>
  <c r="AI2077" i="2"/>
  <c r="AI2078" i="2"/>
  <c r="AI2079" i="2"/>
  <c r="AI2080" i="2"/>
  <c r="AI2081" i="2"/>
  <c r="AI2082" i="2"/>
  <c r="AI2083" i="2"/>
  <c r="AI2084" i="2"/>
  <c r="AI2085" i="2"/>
  <c r="AI2086" i="2"/>
  <c r="AI2087" i="2"/>
  <c r="AI2088" i="2"/>
  <c r="AI2089" i="2"/>
  <c r="AI2090" i="2"/>
  <c r="AI2091" i="2"/>
  <c r="AI2092" i="2"/>
  <c r="AI2093" i="2"/>
  <c r="AI2094" i="2"/>
  <c r="AI2095" i="2"/>
  <c r="AI2096" i="2"/>
  <c r="AI2097" i="2"/>
  <c r="AI2098" i="2"/>
  <c r="AI2099" i="2"/>
  <c r="AI2100" i="2"/>
  <c r="AI2101" i="2"/>
  <c r="AI2102" i="2"/>
  <c r="AI2103" i="2"/>
  <c r="AI2104" i="2"/>
  <c r="AI2105" i="2"/>
  <c r="AI2106" i="2"/>
  <c r="AI2107" i="2"/>
  <c r="AI2108" i="2"/>
  <c r="AI2109" i="2"/>
  <c r="AI2110" i="2"/>
  <c r="AI2111" i="2"/>
  <c r="AI2112" i="2"/>
  <c r="AI2113" i="2"/>
  <c r="AI2114" i="2"/>
  <c r="AI2115" i="2"/>
  <c r="AI2116" i="2"/>
  <c r="AI2117" i="2"/>
  <c r="AI2118" i="2"/>
  <c r="AI2119" i="2"/>
  <c r="AI2120" i="2"/>
  <c r="AI2121" i="2"/>
  <c r="AI2122" i="2"/>
  <c r="AI2123" i="2"/>
  <c r="AI2124" i="2"/>
  <c r="AI2125" i="2"/>
  <c r="AI2126" i="2"/>
  <c r="AI2127" i="2"/>
  <c r="AI2128" i="2"/>
  <c r="AI2129" i="2"/>
  <c r="AI2130" i="2"/>
  <c r="AI2131" i="2"/>
  <c r="AI2132" i="2"/>
  <c r="AI2133" i="2"/>
  <c r="AI2134" i="2"/>
  <c r="AI2135" i="2"/>
  <c r="AI2136" i="2"/>
  <c r="AI2137" i="2"/>
  <c r="AI2138" i="2"/>
  <c r="AI2139" i="2"/>
  <c r="AI2140" i="2"/>
  <c r="AI2141" i="2"/>
  <c r="AI2142" i="2"/>
  <c r="AI2143" i="2"/>
  <c r="AI2144" i="2"/>
  <c r="AI2145" i="2"/>
  <c r="AI2146" i="2"/>
  <c r="AI2147" i="2"/>
  <c r="AI2148" i="2"/>
  <c r="AI2149" i="2"/>
  <c r="AI2150" i="2"/>
  <c r="AI2151" i="2"/>
  <c r="AI2152" i="2"/>
  <c r="AI2153" i="2"/>
  <c r="AI2154" i="2"/>
  <c r="AI2155" i="2"/>
  <c r="AI2156" i="2"/>
  <c r="AI2157" i="2"/>
  <c r="AI2158" i="2"/>
  <c r="AI2159" i="2"/>
  <c r="AI2160" i="2"/>
  <c r="AI2161" i="2"/>
  <c r="AI2162" i="2"/>
  <c r="AI2163" i="2"/>
  <c r="AI2164" i="2"/>
  <c r="AI2165" i="2"/>
  <c r="AI2166" i="2"/>
  <c r="AI2167" i="2"/>
  <c r="AI2168" i="2"/>
  <c r="AI2169" i="2"/>
  <c r="AI2170" i="2"/>
  <c r="AI2171" i="2"/>
  <c r="AI2172" i="2"/>
  <c r="AI2173" i="2"/>
  <c r="AI2174" i="2"/>
  <c r="AI2175" i="2"/>
  <c r="AI2176" i="2"/>
  <c r="AI2177" i="2"/>
  <c r="AI2178" i="2"/>
  <c r="AI2179" i="2"/>
  <c r="AI2180" i="2"/>
  <c r="AI2181" i="2"/>
  <c r="AI2182" i="2"/>
  <c r="AI2183" i="2"/>
  <c r="AI2184" i="2"/>
  <c r="AI2185" i="2"/>
  <c r="AI2186" i="2"/>
  <c r="AI2187" i="2"/>
  <c r="AI2188" i="2"/>
  <c r="AI2189" i="2"/>
  <c r="AI2190" i="2"/>
  <c r="AI2191" i="2"/>
  <c r="AI2192" i="2"/>
  <c r="AI2193" i="2"/>
  <c r="AI2194" i="2"/>
  <c r="AI2195" i="2"/>
  <c r="AI2196" i="2"/>
  <c r="AI2197" i="2"/>
  <c r="AI2198" i="2"/>
  <c r="AI2199" i="2"/>
  <c r="AI2200" i="2"/>
  <c r="AI2201" i="2"/>
  <c r="AI2202" i="2"/>
  <c r="AI2203" i="2"/>
  <c r="AI2204" i="2"/>
  <c r="AI2205" i="2"/>
  <c r="AI2206" i="2"/>
  <c r="AI2207" i="2"/>
  <c r="AI2208" i="2"/>
  <c r="AI2209" i="2"/>
  <c r="AI2210" i="2"/>
  <c r="AI2211" i="2"/>
  <c r="AI2212" i="2"/>
  <c r="AI2213" i="2"/>
  <c r="AI2214" i="2"/>
  <c r="AI2215" i="2"/>
  <c r="AI2216" i="2"/>
  <c r="AI2217" i="2"/>
  <c r="AI2218" i="2"/>
  <c r="AI2219" i="2"/>
  <c r="AI2220" i="2"/>
  <c r="AI2221" i="2"/>
  <c r="AI2222" i="2"/>
  <c r="AI2223" i="2"/>
  <c r="AI2224" i="2"/>
  <c r="AI2225" i="2"/>
  <c r="AI2226" i="2"/>
  <c r="AI2227" i="2"/>
  <c r="AI2228" i="2"/>
  <c r="AI2229" i="2"/>
  <c r="AI2230" i="2"/>
  <c r="AI2231" i="2"/>
  <c r="AI2232" i="2"/>
  <c r="AI2233" i="2"/>
  <c r="AI2234" i="2"/>
  <c r="AI2235" i="2"/>
  <c r="AI2236" i="2"/>
  <c r="AI2237" i="2"/>
  <c r="AI2238" i="2"/>
  <c r="AI2239" i="2"/>
  <c r="AI2240" i="2"/>
  <c r="AI2241" i="2"/>
  <c r="AI2242" i="2"/>
  <c r="AI2243" i="2"/>
  <c r="AI2244" i="2"/>
  <c r="AI2245" i="2"/>
  <c r="AI2246" i="2"/>
  <c r="AI2247" i="2"/>
  <c r="AI2248" i="2"/>
  <c r="AI2249" i="2"/>
  <c r="AI2250" i="2"/>
  <c r="AI2251" i="2"/>
  <c r="AI2252" i="2"/>
  <c r="AI2253" i="2"/>
  <c r="AI2254" i="2"/>
  <c r="AI2255" i="2"/>
  <c r="AI2256" i="2"/>
  <c r="AI2257" i="2"/>
  <c r="AI2258" i="2"/>
  <c r="AI2259" i="2"/>
  <c r="AI2260" i="2"/>
  <c r="AI2261" i="2"/>
  <c r="AI2262" i="2"/>
  <c r="AI2263" i="2"/>
  <c r="AI2264" i="2"/>
  <c r="AI2265" i="2"/>
  <c r="AI2266" i="2"/>
  <c r="AI2267" i="2"/>
  <c r="AI2268" i="2"/>
  <c r="AI2269" i="2"/>
  <c r="AI2270" i="2"/>
  <c r="AI2271" i="2"/>
  <c r="AI2272" i="2"/>
  <c r="AI2273" i="2"/>
  <c r="AI2274" i="2"/>
  <c r="AI2275" i="2"/>
  <c r="AI2276" i="2"/>
  <c r="AI2277" i="2"/>
  <c r="AI2278" i="2"/>
  <c r="AI2279" i="2"/>
  <c r="AI2280" i="2"/>
  <c r="AI2281" i="2"/>
  <c r="AI2282" i="2"/>
  <c r="AI2283" i="2"/>
  <c r="AI2284" i="2"/>
  <c r="AI2285" i="2"/>
  <c r="AI2286" i="2"/>
  <c r="AI2287" i="2"/>
  <c r="AI2288" i="2"/>
  <c r="AI2289" i="2"/>
  <c r="AI2290" i="2"/>
  <c r="AI2291" i="2"/>
  <c r="AI2292" i="2"/>
  <c r="AI2293" i="2"/>
  <c r="AI2294" i="2"/>
  <c r="AI2295" i="2"/>
  <c r="AI2296" i="2"/>
  <c r="AI2297" i="2"/>
  <c r="AI2298" i="2"/>
  <c r="AI2299" i="2"/>
  <c r="AI2300" i="2"/>
  <c r="AI2301" i="2"/>
  <c r="AI2302" i="2"/>
  <c r="AI2303" i="2"/>
  <c r="AI2304" i="2"/>
  <c r="AI2305" i="2"/>
  <c r="AI2306" i="2"/>
  <c r="AI2307" i="2"/>
  <c r="AI2308" i="2"/>
  <c r="AI2309" i="2"/>
  <c r="AI2310" i="2"/>
  <c r="AI2311" i="2"/>
  <c r="AI2312" i="2"/>
  <c r="AI2313" i="2"/>
  <c r="AI2314" i="2"/>
  <c r="AI2315" i="2"/>
  <c r="AI2316" i="2"/>
  <c r="AI2317" i="2"/>
  <c r="AI2318" i="2"/>
  <c r="AI2319" i="2"/>
  <c r="AI2320" i="2"/>
  <c r="AI2321" i="2"/>
  <c r="AI2322" i="2"/>
  <c r="AI2323" i="2"/>
  <c r="AI2324" i="2"/>
  <c r="AI2325" i="2"/>
  <c r="AI2326" i="2"/>
  <c r="AI2327" i="2"/>
  <c r="AI2328" i="2"/>
  <c r="AI2329" i="2"/>
  <c r="AI2330" i="2"/>
  <c r="AI2331" i="2"/>
  <c r="AI2332" i="2"/>
  <c r="AI2333" i="2"/>
  <c r="AI2334" i="2"/>
  <c r="AI2335" i="2"/>
  <c r="AI2336" i="2"/>
  <c r="AI2337" i="2"/>
  <c r="AI2338" i="2"/>
  <c r="AI2339" i="2"/>
  <c r="AI2340" i="2"/>
  <c r="AI2341" i="2"/>
  <c r="AI2342" i="2"/>
  <c r="AI2343" i="2"/>
  <c r="AI2344" i="2"/>
  <c r="AI2345" i="2"/>
  <c r="AI2346" i="2"/>
  <c r="AI2347" i="2"/>
  <c r="AI2348" i="2"/>
  <c r="AI2349" i="2"/>
  <c r="AI2350" i="2"/>
  <c r="AI2351" i="2"/>
  <c r="AI2352" i="2"/>
  <c r="AI2353" i="2"/>
  <c r="AI2354" i="2"/>
  <c r="AI2355" i="2"/>
  <c r="AI2356" i="2"/>
  <c r="AI2357" i="2"/>
  <c r="AI2358" i="2"/>
  <c r="AI2359" i="2"/>
  <c r="AI2360" i="2"/>
  <c r="AI2361" i="2"/>
  <c r="AI2362" i="2"/>
  <c r="AI2363" i="2"/>
  <c r="AI2364" i="2"/>
  <c r="AI2365" i="2"/>
  <c r="AI2366" i="2"/>
  <c r="AI2367" i="2"/>
  <c r="AI2368" i="2"/>
  <c r="AI2369" i="2"/>
  <c r="AI2370" i="2"/>
  <c r="AI2371" i="2"/>
  <c r="AI2372" i="2"/>
  <c r="AI2373" i="2"/>
  <c r="AI2374" i="2"/>
  <c r="AI2375" i="2"/>
  <c r="AI2376" i="2"/>
  <c r="AI2377" i="2"/>
  <c r="AI2378" i="2"/>
  <c r="AI2379" i="2"/>
  <c r="AI2380" i="2"/>
  <c r="AI2381" i="2"/>
  <c r="AI2382" i="2"/>
  <c r="AI2383" i="2"/>
  <c r="AI2384" i="2"/>
  <c r="AI2385" i="2"/>
  <c r="AI2386" i="2"/>
  <c r="AI2387" i="2"/>
  <c r="AI2388" i="2"/>
  <c r="AI2389" i="2"/>
  <c r="AI2390" i="2"/>
  <c r="AI2391" i="2"/>
  <c r="AI2392" i="2"/>
  <c r="AI2393" i="2"/>
  <c r="AI2394" i="2"/>
  <c r="AI2395" i="2"/>
  <c r="AI2396" i="2"/>
  <c r="AI2397" i="2"/>
  <c r="AI2398" i="2"/>
  <c r="AI2399" i="2"/>
  <c r="AI2400" i="2"/>
  <c r="AI2401" i="2"/>
  <c r="AI2402" i="2"/>
  <c r="AI2403" i="2"/>
  <c r="AI2404" i="2"/>
  <c r="AI2405" i="2"/>
  <c r="AI2406" i="2"/>
  <c r="AI2407" i="2"/>
  <c r="AI2408" i="2"/>
  <c r="AI2409" i="2"/>
  <c r="AI2410" i="2"/>
  <c r="AI2411" i="2"/>
  <c r="AI2412" i="2"/>
  <c r="AI2413" i="2"/>
  <c r="AI2414" i="2"/>
  <c r="AI2415" i="2"/>
  <c r="AI2416" i="2"/>
  <c r="AI2417" i="2"/>
  <c r="AI2418" i="2"/>
  <c r="AI2419" i="2"/>
  <c r="AI2420" i="2"/>
  <c r="AI2421" i="2"/>
  <c r="AI2422" i="2"/>
  <c r="AI2423" i="2"/>
  <c r="AI2424" i="2"/>
  <c r="AI2425" i="2"/>
  <c r="AI2426" i="2"/>
  <c r="AI2427" i="2"/>
  <c r="AI2428" i="2"/>
  <c r="AI2429" i="2"/>
  <c r="AI2430" i="2"/>
  <c r="AI2431" i="2"/>
  <c r="AI2432" i="2"/>
  <c r="AI2433" i="2"/>
  <c r="AI2434" i="2"/>
  <c r="AI2435" i="2"/>
  <c r="AI2436" i="2"/>
  <c r="AI2437" i="2"/>
  <c r="AI2438" i="2"/>
  <c r="AI2439" i="2"/>
  <c r="AI2440" i="2"/>
  <c r="AI2441" i="2"/>
  <c r="AI2442" i="2"/>
  <c r="AI2443" i="2"/>
  <c r="AI2444" i="2"/>
  <c r="AI2445" i="2"/>
  <c r="AI2446" i="2"/>
  <c r="AI2447" i="2"/>
  <c r="AI2448" i="2"/>
  <c r="AI2449" i="2"/>
  <c r="AI2450" i="2"/>
  <c r="AI2451" i="2"/>
  <c r="AI2452" i="2"/>
  <c r="AI2453" i="2"/>
  <c r="AI2454" i="2"/>
  <c r="AI2455" i="2"/>
  <c r="AI2456" i="2"/>
  <c r="AI2457" i="2"/>
  <c r="AI2458" i="2"/>
  <c r="AI2459" i="2"/>
  <c r="AI2460" i="2"/>
  <c r="AI2461" i="2"/>
  <c r="AI2462" i="2"/>
  <c r="AI2463" i="2"/>
  <c r="AI2464" i="2"/>
  <c r="AI2465" i="2"/>
  <c r="AI2466" i="2"/>
  <c r="AI2467" i="2"/>
  <c r="AI2468" i="2"/>
  <c r="AI2469" i="2"/>
  <c r="AI2470" i="2"/>
  <c r="AI2471" i="2"/>
  <c r="AI2472" i="2"/>
  <c r="AI2473" i="2"/>
  <c r="AI2474" i="2"/>
  <c r="AI2475" i="2"/>
  <c r="AI2476" i="2"/>
  <c r="AI2477" i="2"/>
  <c r="AI2478" i="2"/>
  <c r="AI2479" i="2"/>
  <c r="AI2480" i="2"/>
  <c r="AI2481" i="2"/>
  <c r="AI2482" i="2"/>
  <c r="AI2483" i="2"/>
  <c r="AI2484" i="2"/>
  <c r="AI2485" i="2"/>
  <c r="AI2486" i="2"/>
  <c r="AI2487" i="2"/>
  <c r="AI2488" i="2"/>
  <c r="AI2489" i="2"/>
  <c r="AI2490" i="2"/>
  <c r="AI2491" i="2"/>
  <c r="AI2492" i="2"/>
  <c r="AI2493" i="2"/>
  <c r="AI2494" i="2"/>
  <c r="AI2495" i="2"/>
  <c r="AI2496" i="2"/>
  <c r="AI2497" i="2"/>
  <c r="AI2498" i="2"/>
  <c r="AI2499" i="2"/>
  <c r="AI2500" i="2"/>
  <c r="AI2501" i="2"/>
  <c r="AI2502" i="2"/>
  <c r="AI2503" i="2"/>
  <c r="AI2504" i="2"/>
  <c r="AI2505" i="2"/>
  <c r="AI2506" i="2"/>
  <c r="AI2507" i="2"/>
  <c r="AI2508" i="2"/>
  <c r="AI2509" i="2"/>
  <c r="AI2510" i="2"/>
  <c r="AI2511" i="2"/>
  <c r="AI2512" i="2"/>
  <c r="AI2513" i="2"/>
  <c r="AI2514" i="2"/>
  <c r="AI2515" i="2"/>
  <c r="AI2516" i="2"/>
  <c r="AI2517" i="2"/>
  <c r="AI2518" i="2"/>
  <c r="AI2519" i="2"/>
  <c r="AI2520" i="2"/>
  <c r="AI2521" i="2"/>
  <c r="AI2522" i="2"/>
  <c r="AI2523" i="2"/>
  <c r="AI2524" i="2"/>
  <c r="AI2525" i="2"/>
  <c r="AI2526" i="2"/>
  <c r="AI2527" i="2"/>
  <c r="AI2528" i="2"/>
  <c r="AI2529" i="2"/>
  <c r="AI2530" i="2"/>
  <c r="AI2531" i="2"/>
  <c r="AI2532" i="2"/>
  <c r="AI2533" i="2"/>
  <c r="AI2534" i="2"/>
  <c r="AI2535" i="2"/>
  <c r="AI2536" i="2"/>
  <c r="AI2537" i="2"/>
  <c r="AI2538" i="2"/>
  <c r="AI2539" i="2"/>
  <c r="AI2540" i="2"/>
  <c r="AI2541" i="2"/>
  <c r="AI2542" i="2"/>
  <c r="AI2543" i="2"/>
  <c r="AI2544" i="2"/>
  <c r="AI2545" i="2"/>
  <c r="AI2546" i="2"/>
  <c r="AI2547" i="2"/>
  <c r="AI2548" i="2"/>
  <c r="AI2549" i="2"/>
  <c r="AI2550" i="2"/>
  <c r="AI2551" i="2"/>
  <c r="AI2552" i="2"/>
  <c r="AI2553" i="2"/>
  <c r="AI2554" i="2"/>
  <c r="AI2555" i="2"/>
  <c r="AI2556" i="2"/>
  <c r="AI2557" i="2"/>
  <c r="AI2558" i="2"/>
  <c r="AI2559" i="2"/>
  <c r="AI2560" i="2"/>
  <c r="AI2561" i="2"/>
  <c r="AI2562" i="2"/>
  <c r="AI2563" i="2"/>
  <c r="AI2564" i="2"/>
  <c r="AI2565" i="2"/>
  <c r="AI2566" i="2"/>
  <c r="AI2567" i="2"/>
  <c r="AI2568" i="2"/>
  <c r="AI2569" i="2"/>
  <c r="AI2570" i="2"/>
  <c r="AI2571" i="2"/>
  <c r="AI2572" i="2"/>
  <c r="AI2573" i="2"/>
  <c r="AI2574" i="2"/>
  <c r="AI2575" i="2"/>
  <c r="AI2576" i="2"/>
  <c r="AI2577" i="2"/>
  <c r="AI2578" i="2"/>
  <c r="AI2579" i="2"/>
  <c r="AI2580" i="2"/>
  <c r="AI2581" i="2"/>
  <c r="AI2582" i="2"/>
  <c r="AI2583" i="2"/>
  <c r="AI2584" i="2"/>
  <c r="AI2585" i="2"/>
  <c r="AI2586" i="2"/>
  <c r="AI2587" i="2"/>
  <c r="AI2588" i="2"/>
  <c r="AI2589" i="2"/>
  <c r="AI2590" i="2"/>
  <c r="AI2591" i="2"/>
  <c r="AI2592" i="2"/>
  <c r="AI2593" i="2"/>
  <c r="AI2594" i="2"/>
  <c r="AI2595" i="2"/>
  <c r="AI2596" i="2"/>
  <c r="AI2597" i="2"/>
  <c r="AI2598" i="2"/>
  <c r="AI2599" i="2"/>
  <c r="AI2600" i="2"/>
  <c r="AI2601" i="2"/>
  <c r="AI2602" i="2"/>
  <c r="AI2603" i="2"/>
  <c r="AI2604" i="2"/>
  <c r="AI2605" i="2"/>
  <c r="AI2606" i="2"/>
  <c r="AI2607" i="2"/>
  <c r="AI2608" i="2"/>
  <c r="AI2609" i="2"/>
  <c r="AI2610" i="2"/>
  <c r="AI2611" i="2"/>
  <c r="AI2612" i="2"/>
  <c r="AI2613" i="2"/>
  <c r="AI2614" i="2"/>
  <c r="AI2615" i="2"/>
  <c r="AI2616" i="2"/>
  <c r="AI2617" i="2"/>
  <c r="AI2618" i="2"/>
  <c r="AI2619" i="2"/>
  <c r="AI2620" i="2"/>
  <c r="AI2621" i="2"/>
  <c r="AI2622" i="2"/>
  <c r="AI2623" i="2"/>
  <c r="AI2624" i="2"/>
  <c r="AI2625" i="2"/>
  <c r="AI2626" i="2"/>
  <c r="AI2627" i="2"/>
  <c r="AI2628" i="2"/>
  <c r="AI2629" i="2"/>
  <c r="AI2630" i="2"/>
  <c r="AI2631" i="2"/>
  <c r="AI2632" i="2"/>
  <c r="AI2633" i="2"/>
  <c r="AI2634" i="2"/>
  <c r="AI2635" i="2"/>
  <c r="AI2636" i="2"/>
  <c r="AI2637" i="2"/>
  <c r="AI2638" i="2"/>
  <c r="AI2639" i="2"/>
  <c r="AI2640" i="2"/>
  <c r="AI2641" i="2"/>
  <c r="AI2642" i="2"/>
  <c r="AI2643" i="2"/>
  <c r="AI2644" i="2"/>
  <c r="AI2645" i="2"/>
  <c r="AI2646" i="2"/>
  <c r="AI2647" i="2"/>
  <c r="AI2648" i="2"/>
  <c r="AI2649" i="2"/>
  <c r="AI2650" i="2"/>
  <c r="AI2651" i="2"/>
  <c r="AI2652" i="2"/>
  <c r="AI2653" i="2"/>
  <c r="AI2654" i="2"/>
  <c r="AI2655" i="2"/>
  <c r="AI2656" i="2"/>
  <c r="AI2657" i="2"/>
  <c r="AI2658" i="2"/>
  <c r="AI2659" i="2"/>
  <c r="AI2660" i="2"/>
  <c r="AI2661" i="2"/>
  <c r="AI2662" i="2"/>
  <c r="AI2663" i="2"/>
  <c r="AI2664" i="2"/>
  <c r="AI2665" i="2"/>
  <c r="AI2666" i="2"/>
  <c r="AI2667" i="2"/>
  <c r="AI2668" i="2"/>
  <c r="AI2669" i="2"/>
  <c r="AI2670" i="2"/>
  <c r="AI2671" i="2"/>
  <c r="AI2672" i="2"/>
  <c r="AI2673" i="2"/>
  <c r="AI2674" i="2"/>
  <c r="AI2675" i="2"/>
  <c r="AI2676" i="2"/>
  <c r="AI2677" i="2"/>
  <c r="AI2678" i="2"/>
  <c r="AI2679" i="2"/>
  <c r="AI2680" i="2"/>
  <c r="AI2681" i="2"/>
  <c r="AI2682" i="2"/>
  <c r="AI2683" i="2"/>
  <c r="AI2684" i="2"/>
  <c r="AI2685" i="2"/>
  <c r="AI2686" i="2"/>
  <c r="AI2687" i="2"/>
  <c r="AI2688" i="2"/>
  <c r="AI2689" i="2"/>
  <c r="AI2690" i="2"/>
  <c r="AI2691" i="2"/>
  <c r="AI2692" i="2"/>
  <c r="AI2693" i="2"/>
  <c r="AI2694" i="2"/>
  <c r="AI2695" i="2"/>
  <c r="AI2696" i="2"/>
  <c r="AI2697" i="2"/>
  <c r="AI2698" i="2"/>
  <c r="AI2699" i="2"/>
  <c r="AI2700" i="2"/>
  <c r="AI2701" i="2"/>
  <c r="AI2702" i="2"/>
  <c r="AI2703" i="2"/>
  <c r="AI2704" i="2"/>
  <c r="AI2705" i="2"/>
  <c r="AI2706" i="2"/>
  <c r="AI2707" i="2"/>
  <c r="AI2708" i="2"/>
  <c r="AI2709" i="2"/>
  <c r="AI2710" i="2"/>
  <c r="AI2711" i="2"/>
  <c r="AI2712" i="2"/>
  <c r="AI2713" i="2"/>
  <c r="AI2714" i="2"/>
  <c r="AI2715" i="2"/>
  <c r="AI2716" i="2"/>
  <c r="AI2717" i="2"/>
  <c r="AI2718" i="2"/>
  <c r="AI2719" i="2"/>
  <c r="AI2720" i="2"/>
  <c r="AI2721" i="2"/>
  <c r="AI2722" i="2"/>
  <c r="AI2723" i="2"/>
  <c r="AI2724" i="2"/>
  <c r="AI2725" i="2"/>
  <c r="AI2726" i="2"/>
  <c r="AI2727" i="2"/>
  <c r="AI2728" i="2"/>
  <c r="AI2729" i="2"/>
  <c r="AI2730" i="2"/>
  <c r="AI2731" i="2"/>
  <c r="AI2732" i="2"/>
  <c r="AI2733" i="2"/>
  <c r="AI2734" i="2"/>
  <c r="AI2735" i="2"/>
  <c r="AI2736" i="2"/>
  <c r="AI2737" i="2"/>
  <c r="AI2738" i="2"/>
  <c r="AI2739" i="2"/>
  <c r="AI2740" i="2"/>
  <c r="AI2741" i="2"/>
  <c r="AI2742" i="2"/>
  <c r="AI2743" i="2"/>
  <c r="AI2744" i="2"/>
  <c r="AI2745" i="2"/>
  <c r="AI2746" i="2"/>
  <c r="AI2747" i="2"/>
  <c r="AI2748" i="2"/>
  <c r="AI2749" i="2"/>
  <c r="AI2750" i="2"/>
  <c r="AI2751" i="2"/>
  <c r="AI2752" i="2"/>
  <c r="AI2753" i="2"/>
  <c r="AI2754" i="2"/>
  <c r="AI2755" i="2"/>
  <c r="AI2756" i="2"/>
  <c r="AI2757" i="2"/>
  <c r="AI2758" i="2"/>
  <c r="AI2759" i="2"/>
  <c r="AI2760" i="2"/>
  <c r="AI2761" i="2"/>
  <c r="AI2762" i="2"/>
  <c r="AI2763" i="2"/>
  <c r="AI2764" i="2"/>
  <c r="AI2765" i="2"/>
  <c r="AI2766" i="2"/>
  <c r="AI2767" i="2"/>
  <c r="AI2768" i="2"/>
  <c r="AI2769" i="2"/>
  <c r="AI2770" i="2"/>
  <c r="AI2771" i="2"/>
  <c r="AI2772" i="2"/>
  <c r="AI2773" i="2"/>
  <c r="AI2774" i="2"/>
  <c r="AI2775" i="2"/>
  <c r="AI2776" i="2"/>
  <c r="AI2777" i="2"/>
  <c r="AI2778" i="2"/>
  <c r="AI2779" i="2"/>
  <c r="AI2780" i="2"/>
  <c r="AI2781" i="2"/>
  <c r="AI2782" i="2"/>
  <c r="AI2783" i="2"/>
  <c r="AI2784" i="2"/>
  <c r="AI2785" i="2"/>
  <c r="AI2786" i="2"/>
  <c r="AI2787" i="2"/>
  <c r="AI2788" i="2"/>
  <c r="AI2789" i="2"/>
  <c r="AI2790" i="2"/>
  <c r="AI2791" i="2"/>
  <c r="AI2792" i="2"/>
  <c r="AI2793" i="2"/>
  <c r="AI2794" i="2"/>
  <c r="AI2795" i="2"/>
  <c r="AI2796" i="2"/>
  <c r="AI2797" i="2"/>
  <c r="AI2798" i="2"/>
  <c r="AI2799" i="2"/>
  <c r="AI2800" i="2"/>
  <c r="AI2801" i="2"/>
  <c r="AI2802" i="2"/>
  <c r="AI2803" i="2"/>
  <c r="AI2804" i="2"/>
  <c r="AI2805" i="2"/>
  <c r="AI2806" i="2"/>
  <c r="AI2807" i="2"/>
  <c r="AI2808" i="2"/>
  <c r="AI2809" i="2"/>
  <c r="AH2" i="2"/>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5" i="2"/>
  <c r="AH526" i="2"/>
  <c r="AH527" i="2"/>
  <c r="AH528" i="2"/>
  <c r="AH529" i="2"/>
  <c r="AH530" i="2"/>
  <c r="AH531" i="2"/>
  <c r="AH532" i="2"/>
  <c r="AH533" i="2"/>
  <c r="AH534" i="2"/>
  <c r="AH535" i="2"/>
  <c r="AH536" i="2"/>
  <c r="AH537" i="2"/>
  <c r="AH538" i="2"/>
  <c r="AH539" i="2"/>
  <c r="AH540" i="2"/>
  <c r="AH541" i="2"/>
  <c r="AH542" i="2"/>
  <c r="AH543" i="2"/>
  <c r="AH544" i="2"/>
  <c r="AH545" i="2"/>
  <c r="AH546" i="2"/>
  <c r="AH547" i="2"/>
  <c r="AH548" i="2"/>
  <c r="AH549" i="2"/>
  <c r="AH550" i="2"/>
  <c r="AH551" i="2"/>
  <c r="AH552" i="2"/>
  <c r="AH553" i="2"/>
  <c r="AH554" i="2"/>
  <c r="AH555" i="2"/>
  <c r="AH556" i="2"/>
  <c r="AH557" i="2"/>
  <c r="AH558" i="2"/>
  <c r="AH559" i="2"/>
  <c r="AH560" i="2"/>
  <c r="AH561" i="2"/>
  <c r="AH562" i="2"/>
  <c r="AH563"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2" i="2"/>
  <c r="AH643" i="2"/>
  <c r="AH644" i="2"/>
  <c r="AH645" i="2"/>
  <c r="AH646" i="2"/>
  <c r="AH647" i="2"/>
  <c r="AH648" i="2"/>
  <c r="AH649" i="2"/>
  <c r="AH650" i="2"/>
  <c r="AH651" i="2"/>
  <c r="AH652" i="2"/>
  <c r="AH653" i="2"/>
  <c r="AH654" i="2"/>
  <c r="AH655" i="2"/>
  <c r="AH656" i="2"/>
  <c r="AH657" i="2"/>
  <c r="AH658" i="2"/>
  <c r="AH659" i="2"/>
  <c r="AH660" i="2"/>
  <c r="AH661" i="2"/>
  <c r="AH662" i="2"/>
  <c r="AH663" i="2"/>
  <c r="AH664" i="2"/>
  <c r="AH665" i="2"/>
  <c r="AH666"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697" i="2"/>
  <c r="AH698" i="2"/>
  <c r="AH699" i="2"/>
  <c r="AH700" i="2"/>
  <c r="AH701" i="2"/>
  <c r="AH702" i="2"/>
  <c r="AH703" i="2"/>
  <c r="AH704" i="2"/>
  <c r="AH705" i="2"/>
  <c r="AH706" i="2"/>
  <c r="AH707" i="2"/>
  <c r="AH708" i="2"/>
  <c r="AH709" i="2"/>
  <c r="AH710" i="2"/>
  <c r="AH711" i="2"/>
  <c r="AH712"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5" i="2"/>
  <c r="AH746" i="2"/>
  <c r="AH747" i="2"/>
  <c r="AH748" i="2"/>
  <c r="AH749" i="2"/>
  <c r="AH750" i="2"/>
  <c r="AH751"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3" i="2"/>
  <c r="AH834" i="2"/>
  <c r="AH835" i="2"/>
  <c r="AH836" i="2"/>
  <c r="AH837" i="2"/>
  <c r="AH838"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29" i="2"/>
  <c r="AH930" i="2"/>
  <c r="AH931" i="2"/>
  <c r="AH932" i="2"/>
  <c r="AH933" i="2"/>
  <c r="AH934" i="2"/>
  <c r="AH935"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H1006" i="2"/>
  <c r="AH1007" i="2"/>
  <c r="AH1008" i="2"/>
  <c r="AH1009" i="2"/>
  <c r="AH1010" i="2"/>
  <c r="AH1011" i="2"/>
  <c r="AH1012" i="2"/>
  <c r="AH1013" i="2"/>
  <c r="AH1014" i="2"/>
  <c r="AH1015" i="2"/>
  <c r="AH1016" i="2"/>
  <c r="AH1017" i="2"/>
  <c r="AH1018" i="2"/>
  <c r="AH1019" i="2"/>
  <c r="AH1020" i="2"/>
  <c r="AH1021" i="2"/>
  <c r="AH1022" i="2"/>
  <c r="AH1023" i="2"/>
  <c r="AH1024" i="2"/>
  <c r="AH1025" i="2"/>
  <c r="AH1026" i="2"/>
  <c r="AH1027" i="2"/>
  <c r="AH1028" i="2"/>
  <c r="AH1029" i="2"/>
  <c r="AH1030" i="2"/>
  <c r="AH1031" i="2"/>
  <c r="AH1032" i="2"/>
  <c r="AH1033" i="2"/>
  <c r="AH1034" i="2"/>
  <c r="AH1035" i="2"/>
  <c r="AH1036" i="2"/>
  <c r="AH1037" i="2"/>
  <c r="AH1038" i="2"/>
  <c r="AH1039" i="2"/>
  <c r="AH1040" i="2"/>
  <c r="AH1041" i="2"/>
  <c r="AH1042" i="2"/>
  <c r="AH1043" i="2"/>
  <c r="AH1044" i="2"/>
  <c r="AH1045" i="2"/>
  <c r="AH1046" i="2"/>
  <c r="AH1047" i="2"/>
  <c r="AH1048" i="2"/>
  <c r="AH1049" i="2"/>
  <c r="AH1050" i="2"/>
  <c r="AH1051" i="2"/>
  <c r="AH1052" i="2"/>
  <c r="AH1053" i="2"/>
  <c r="AH1054" i="2"/>
  <c r="AH1055" i="2"/>
  <c r="AH1056" i="2"/>
  <c r="AH1057" i="2"/>
  <c r="AH1058" i="2"/>
  <c r="AH1059" i="2"/>
  <c r="AH1060" i="2"/>
  <c r="AH1061" i="2"/>
  <c r="AH1062" i="2"/>
  <c r="AH1063" i="2"/>
  <c r="AH1064" i="2"/>
  <c r="AH1065" i="2"/>
  <c r="AH1066" i="2"/>
  <c r="AH1067" i="2"/>
  <c r="AH1068" i="2"/>
  <c r="AH1069" i="2"/>
  <c r="AH1070" i="2"/>
  <c r="AH1071" i="2"/>
  <c r="AH1072" i="2"/>
  <c r="AH1073" i="2"/>
  <c r="AH1074" i="2"/>
  <c r="AH1075" i="2"/>
  <c r="AH1076" i="2"/>
  <c r="AH1077" i="2"/>
  <c r="AH1078" i="2"/>
  <c r="AH1079" i="2"/>
  <c r="AH1080" i="2"/>
  <c r="AH1081" i="2"/>
  <c r="AH1082" i="2"/>
  <c r="AH1083" i="2"/>
  <c r="AH1084" i="2"/>
  <c r="AH1085" i="2"/>
  <c r="AH1086" i="2"/>
  <c r="AH1087" i="2"/>
  <c r="AH1088" i="2"/>
  <c r="AH1089" i="2"/>
  <c r="AH1090" i="2"/>
  <c r="AH1091" i="2"/>
  <c r="AH1092" i="2"/>
  <c r="AH1093" i="2"/>
  <c r="AH1094" i="2"/>
  <c r="AH1095" i="2"/>
  <c r="AH1096" i="2"/>
  <c r="AH1097" i="2"/>
  <c r="AH1098" i="2"/>
  <c r="AH1099" i="2"/>
  <c r="AH1100" i="2"/>
  <c r="AH1101" i="2"/>
  <c r="AH1102" i="2"/>
  <c r="AH1103" i="2"/>
  <c r="AH1104" i="2"/>
  <c r="AH1105" i="2"/>
  <c r="AH1106" i="2"/>
  <c r="AH1107" i="2"/>
  <c r="AH1108" i="2"/>
  <c r="AH1109" i="2"/>
  <c r="AH1110" i="2"/>
  <c r="AH1111" i="2"/>
  <c r="AH1112" i="2"/>
  <c r="AH1113" i="2"/>
  <c r="AH1114" i="2"/>
  <c r="AH1115" i="2"/>
  <c r="AH1116" i="2"/>
  <c r="AH1117" i="2"/>
  <c r="AH1118" i="2"/>
  <c r="AH1119" i="2"/>
  <c r="AH1120" i="2"/>
  <c r="AH1121" i="2"/>
  <c r="AH1122" i="2"/>
  <c r="AH1123" i="2"/>
  <c r="AH1124" i="2"/>
  <c r="AH1125" i="2"/>
  <c r="AH1126" i="2"/>
  <c r="AH1127" i="2"/>
  <c r="AH1128" i="2"/>
  <c r="AH1129" i="2"/>
  <c r="AH1130" i="2"/>
  <c r="AH1131" i="2"/>
  <c r="AH1132" i="2"/>
  <c r="AH1133" i="2"/>
  <c r="AH1134" i="2"/>
  <c r="AH1135" i="2"/>
  <c r="AH1136" i="2"/>
  <c r="AH1137" i="2"/>
  <c r="AH1138" i="2"/>
  <c r="AH1139" i="2"/>
  <c r="AH1140" i="2"/>
  <c r="AH1141" i="2"/>
  <c r="AH1142" i="2"/>
  <c r="AH1143" i="2"/>
  <c r="AH1144" i="2"/>
  <c r="AH1145" i="2"/>
  <c r="AH1146" i="2"/>
  <c r="AH1147" i="2"/>
  <c r="AH1148" i="2"/>
  <c r="AH1149" i="2"/>
  <c r="AH1150" i="2"/>
  <c r="AH1151" i="2"/>
  <c r="AH1152" i="2"/>
  <c r="AH1153" i="2"/>
  <c r="AH1154" i="2"/>
  <c r="AH1155" i="2"/>
  <c r="AH1156" i="2"/>
  <c r="AH1157" i="2"/>
  <c r="AH1158" i="2"/>
  <c r="AH1159" i="2"/>
  <c r="AH1160" i="2"/>
  <c r="AH1161" i="2"/>
  <c r="AH1162" i="2"/>
  <c r="AH1163" i="2"/>
  <c r="AH1164" i="2"/>
  <c r="AH1165" i="2"/>
  <c r="AH1166" i="2"/>
  <c r="AH1167" i="2"/>
  <c r="AH1168" i="2"/>
  <c r="AH1169" i="2"/>
  <c r="AH1170" i="2"/>
  <c r="AH1171" i="2"/>
  <c r="AH1172" i="2"/>
  <c r="AH1173" i="2"/>
  <c r="AH1174" i="2"/>
  <c r="AH1175" i="2"/>
  <c r="AH1176" i="2"/>
  <c r="AH1177" i="2"/>
  <c r="AH1178" i="2"/>
  <c r="AH1179" i="2"/>
  <c r="AH1180" i="2"/>
  <c r="AH1181" i="2"/>
  <c r="AH1182" i="2"/>
  <c r="AH1183" i="2"/>
  <c r="AH1184" i="2"/>
  <c r="AH1185" i="2"/>
  <c r="AH1186" i="2"/>
  <c r="AH1187" i="2"/>
  <c r="AH1188" i="2"/>
  <c r="AH1189" i="2"/>
  <c r="AH1190" i="2"/>
  <c r="AH1191" i="2"/>
  <c r="AH1192" i="2"/>
  <c r="AH1193" i="2"/>
  <c r="AH1194" i="2"/>
  <c r="AH1195" i="2"/>
  <c r="AH1196" i="2"/>
  <c r="AH1197" i="2"/>
  <c r="AH1198" i="2"/>
  <c r="AH1199" i="2"/>
  <c r="AH1200" i="2"/>
  <c r="AH1201" i="2"/>
  <c r="AH1202" i="2"/>
  <c r="AH1203" i="2"/>
  <c r="AH1204" i="2"/>
  <c r="AH1205" i="2"/>
  <c r="AH1206" i="2"/>
  <c r="AH1207" i="2"/>
  <c r="AH1208" i="2"/>
  <c r="AH1209" i="2"/>
  <c r="AH1210" i="2"/>
  <c r="AH1211" i="2"/>
  <c r="AH1212" i="2"/>
  <c r="AH1213" i="2"/>
  <c r="AH1214" i="2"/>
  <c r="AH1215" i="2"/>
  <c r="AH1216" i="2"/>
  <c r="AH1217" i="2"/>
  <c r="AH1218" i="2"/>
  <c r="AH1219" i="2"/>
  <c r="AH1220" i="2"/>
  <c r="AH1221" i="2"/>
  <c r="AH1222" i="2"/>
  <c r="AH1223" i="2"/>
  <c r="AH1224" i="2"/>
  <c r="AH1225" i="2"/>
  <c r="AH1226" i="2"/>
  <c r="AH1227" i="2"/>
  <c r="AH1228" i="2"/>
  <c r="AH1229" i="2"/>
  <c r="AH1230" i="2"/>
  <c r="AH1231" i="2"/>
  <c r="AH1232" i="2"/>
  <c r="AH1233" i="2"/>
  <c r="AH1234" i="2"/>
  <c r="AH1235" i="2"/>
  <c r="AH1236" i="2"/>
  <c r="AH1237" i="2"/>
  <c r="AH1238" i="2"/>
  <c r="AH1239" i="2"/>
  <c r="AH1240" i="2"/>
  <c r="AH1241" i="2"/>
  <c r="AH1242" i="2"/>
  <c r="AH1243" i="2"/>
  <c r="AH1244" i="2"/>
  <c r="AH1245" i="2"/>
  <c r="AH1246" i="2"/>
  <c r="AH1247" i="2"/>
  <c r="AH1248" i="2"/>
  <c r="AH1249" i="2"/>
  <c r="AH1250" i="2"/>
  <c r="AH1251" i="2"/>
  <c r="AH1252" i="2"/>
  <c r="AH1253" i="2"/>
  <c r="AH1254" i="2"/>
  <c r="AH1255" i="2"/>
  <c r="AH1256" i="2"/>
  <c r="AH1257" i="2"/>
  <c r="AH1258" i="2"/>
  <c r="AH1259" i="2"/>
  <c r="AH1260" i="2"/>
  <c r="AH1261" i="2"/>
  <c r="AH1262" i="2"/>
  <c r="AH1263" i="2"/>
  <c r="AH1264" i="2"/>
  <c r="AH1265" i="2"/>
  <c r="AH1266" i="2"/>
  <c r="AH1267" i="2"/>
  <c r="AH1268" i="2"/>
  <c r="AH1269" i="2"/>
  <c r="AH1270" i="2"/>
  <c r="AH1271" i="2"/>
  <c r="AH1272" i="2"/>
  <c r="AH1273" i="2"/>
  <c r="AH1274" i="2"/>
  <c r="AH1275" i="2"/>
  <c r="AH1276" i="2"/>
  <c r="AH1277" i="2"/>
  <c r="AH1278" i="2"/>
  <c r="AH1279" i="2"/>
  <c r="AH1280" i="2"/>
  <c r="AH1281" i="2"/>
  <c r="AH1282" i="2"/>
  <c r="AH1283" i="2"/>
  <c r="AH1284" i="2"/>
  <c r="AH1285" i="2"/>
  <c r="AH1286" i="2"/>
  <c r="AH1287" i="2"/>
  <c r="AH1288" i="2"/>
  <c r="AH1289" i="2"/>
  <c r="AH1290" i="2"/>
  <c r="AH1291" i="2"/>
  <c r="AH1292" i="2"/>
  <c r="AH1293" i="2"/>
  <c r="AH1294" i="2"/>
  <c r="AH1295" i="2"/>
  <c r="AH1296" i="2"/>
  <c r="AH1297" i="2"/>
  <c r="AH1298" i="2"/>
  <c r="AH1299" i="2"/>
  <c r="AH1300" i="2"/>
  <c r="AH1301" i="2"/>
  <c r="AH1302" i="2"/>
  <c r="AH1303" i="2"/>
  <c r="AH1304" i="2"/>
  <c r="AH1305" i="2"/>
  <c r="AH1306" i="2"/>
  <c r="AH1307" i="2"/>
  <c r="AH1308" i="2"/>
  <c r="AH1309" i="2"/>
  <c r="AH1310" i="2"/>
  <c r="AH1311" i="2"/>
  <c r="AH1312" i="2"/>
  <c r="AH1313" i="2"/>
  <c r="AH1314" i="2"/>
  <c r="AH1315" i="2"/>
  <c r="AH1316" i="2"/>
  <c r="AH1317" i="2"/>
  <c r="AH1318" i="2"/>
  <c r="AH1319" i="2"/>
  <c r="AH1320" i="2"/>
  <c r="AH1321" i="2"/>
  <c r="AH1322" i="2"/>
  <c r="AH1323" i="2"/>
  <c r="AH1324" i="2"/>
  <c r="AH1325" i="2"/>
  <c r="AH1326" i="2"/>
  <c r="AH1327" i="2"/>
  <c r="AH1328" i="2"/>
  <c r="AH1329" i="2"/>
  <c r="AH1330" i="2"/>
  <c r="AH1331" i="2"/>
  <c r="AH1332" i="2"/>
  <c r="AH1333" i="2"/>
  <c r="AH1334" i="2"/>
  <c r="AH1335" i="2"/>
  <c r="AH1336" i="2"/>
  <c r="AH1337" i="2"/>
  <c r="AH1338" i="2"/>
  <c r="AH1339" i="2"/>
  <c r="AH1340" i="2"/>
  <c r="AH1341" i="2"/>
  <c r="AH1342" i="2"/>
  <c r="AH1343" i="2"/>
  <c r="AH1344" i="2"/>
  <c r="AH1345" i="2"/>
  <c r="AH1346" i="2"/>
  <c r="AH1347" i="2"/>
  <c r="AH1348" i="2"/>
  <c r="AH1349" i="2"/>
  <c r="AH1350" i="2"/>
  <c r="AH1351" i="2"/>
  <c r="AH1352" i="2"/>
  <c r="AH1353" i="2"/>
  <c r="AH1354" i="2"/>
  <c r="AH1355" i="2"/>
  <c r="AH1356" i="2"/>
  <c r="AH1357" i="2"/>
  <c r="AH1358" i="2"/>
  <c r="AH1359" i="2"/>
  <c r="AH1360" i="2"/>
  <c r="AH1361" i="2"/>
  <c r="AH1362" i="2"/>
  <c r="AH1363" i="2"/>
  <c r="AH1364" i="2"/>
  <c r="AH1365" i="2"/>
  <c r="AH1366" i="2"/>
  <c r="AH1367" i="2"/>
  <c r="AH1368" i="2"/>
  <c r="AH1369" i="2"/>
  <c r="AH1370" i="2"/>
  <c r="AH1371" i="2"/>
  <c r="AH1372" i="2"/>
  <c r="AH1373" i="2"/>
  <c r="AH1374" i="2"/>
  <c r="AH1375" i="2"/>
  <c r="AH1376" i="2"/>
  <c r="AH1377" i="2"/>
  <c r="AH1378" i="2"/>
  <c r="AH1379" i="2"/>
  <c r="AH1380" i="2"/>
  <c r="AH1381" i="2"/>
  <c r="AH1382" i="2"/>
  <c r="AH1383" i="2"/>
  <c r="AH1384" i="2"/>
  <c r="AH1385" i="2"/>
  <c r="AH1386" i="2"/>
  <c r="AH1387" i="2"/>
  <c r="AH1388" i="2"/>
  <c r="AH1389" i="2"/>
  <c r="AH1390" i="2"/>
  <c r="AH1391" i="2"/>
  <c r="AH1392" i="2"/>
  <c r="AH1393" i="2"/>
  <c r="AH1394" i="2"/>
  <c r="AH1395" i="2"/>
  <c r="AH1396" i="2"/>
  <c r="AH1397" i="2"/>
  <c r="AH1398" i="2"/>
  <c r="AH1399" i="2"/>
  <c r="AH1400" i="2"/>
  <c r="AH1401" i="2"/>
  <c r="AH1402" i="2"/>
  <c r="AH1403" i="2"/>
  <c r="AH1404" i="2"/>
  <c r="AH1405" i="2"/>
  <c r="AH1406" i="2"/>
  <c r="AH1407" i="2"/>
  <c r="AH1408" i="2"/>
  <c r="AH1409" i="2"/>
  <c r="AH1410" i="2"/>
  <c r="AH1411" i="2"/>
  <c r="AH1412" i="2"/>
  <c r="AH1413" i="2"/>
  <c r="AH1414" i="2"/>
  <c r="AH1415" i="2"/>
  <c r="AH1416" i="2"/>
  <c r="AH1417" i="2"/>
  <c r="AH1418" i="2"/>
  <c r="AH1419" i="2"/>
  <c r="AH1420" i="2"/>
  <c r="AH1421" i="2"/>
  <c r="AH1422" i="2"/>
  <c r="AH1423" i="2"/>
  <c r="AH1424" i="2"/>
  <c r="AH1425" i="2"/>
  <c r="AH1426" i="2"/>
  <c r="AH1427" i="2"/>
  <c r="AH1428" i="2"/>
  <c r="AH1429" i="2"/>
  <c r="AH1430" i="2"/>
  <c r="AH1431" i="2"/>
  <c r="AH1432" i="2"/>
  <c r="AH1433" i="2"/>
  <c r="AH1434" i="2"/>
  <c r="AH1435" i="2"/>
  <c r="AH1436" i="2"/>
  <c r="AH1437" i="2"/>
  <c r="AH1438" i="2"/>
  <c r="AH1439" i="2"/>
  <c r="AH1440" i="2"/>
  <c r="AH1441" i="2"/>
  <c r="AH1442" i="2"/>
  <c r="AH1443" i="2"/>
  <c r="AH1444" i="2"/>
  <c r="AH1445" i="2"/>
  <c r="AH1446" i="2"/>
  <c r="AH1447" i="2"/>
  <c r="AH1448" i="2"/>
  <c r="AH1449" i="2"/>
  <c r="AH1450" i="2"/>
  <c r="AH1451" i="2"/>
  <c r="AH1452" i="2"/>
  <c r="AH1453" i="2"/>
  <c r="AH1454" i="2"/>
  <c r="AH1455" i="2"/>
  <c r="AH1456" i="2"/>
  <c r="AH1457" i="2"/>
  <c r="AH1458" i="2"/>
  <c r="AH1459" i="2"/>
  <c r="AH1460" i="2"/>
  <c r="AH1461" i="2"/>
  <c r="AH1462" i="2"/>
  <c r="AH1463" i="2"/>
  <c r="AH1464" i="2"/>
  <c r="AH1465" i="2"/>
  <c r="AH1466" i="2"/>
  <c r="AH1467" i="2"/>
  <c r="AH1468" i="2"/>
  <c r="AH1469" i="2"/>
  <c r="AH1470" i="2"/>
  <c r="AH1471" i="2"/>
  <c r="AH1472" i="2"/>
  <c r="AH1473" i="2"/>
  <c r="AH1474" i="2"/>
  <c r="AH1475" i="2"/>
  <c r="AH1476" i="2"/>
  <c r="AH1477" i="2"/>
  <c r="AH1478" i="2"/>
  <c r="AH1479" i="2"/>
  <c r="AH1480" i="2"/>
  <c r="AH1481" i="2"/>
  <c r="AH1482" i="2"/>
  <c r="AH1483" i="2"/>
  <c r="AH1484" i="2"/>
  <c r="AH1485" i="2"/>
  <c r="AH1486" i="2"/>
  <c r="AH1487" i="2"/>
  <c r="AH1488" i="2"/>
  <c r="AH1489" i="2"/>
  <c r="AH1490" i="2"/>
  <c r="AH1491" i="2"/>
  <c r="AH1492" i="2"/>
  <c r="AH1493" i="2"/>
  <c r="AH1494" i="2"/>
  <c r="AH1495" i="2"/>
  <c r="AH1496" i="2"/>
  <c r="AH1497" i="2"/>
  <c r="AH1498" i="2"/>
  <c r="AH1499" i="2"/>
  <c r="AH1500" i="2"/>
  <c r="AH1501" i="2"/>
  <c r="AH1502" i="2"/>
  <c r="AH1503" i="2"/>
  <c r="AH1504" i="2"/>
  <c r="AH1505" i="2"/>
  <c r="AH1506" i="2"/>
  <c r="AH1507" i="2"/>
  <c r="AH1508" i="2"/>
  <c r="AH1509" i="2"/>
  <c r="AH1510" i="2"/>
  <c r="AH1511" i="2"/>
  <c r="AH1512" i="2"/>
  <c r="AH1513" i="2"/>
  <c r="AH1514" i="2"/>
  <c r="AH1515" i="2"/>
  <c r="AH1516" i="2"/>
  <c r="AH1517" i="2"/>
  <c r="AH1518" i="2"/>
  <c r="AH1519" i="2"/>
  <c r="AH1520" i="2"/>
  <c r="AH1521" i="2"/>
  <c r="AH1522" i="2"/>
  <c r="AH1523" i="2"/>
  <c r="AH1524" i="2"/>
  <c r="AH1525" i="2"/>
  <c r="AH1526" i="2"/>
  <c r="AH1527" i="2"/>
  <c r="AH1528" i="2"/>
  <c r="AH1529" i="2"/>
  <c r="AH1530" i="2"/>
  <c r="AH1531" i="2"/>
  <c r="AH1532" i="2"/>
  <c r="AH1533" i="2"/>
  <c r="AH1534" i="2"/>
  <c r="AH1535" i="2"/>
  <c r="AH1536" i="2"/>
  <c r="AH1537" i="2"/>
  <c r="AH1538" i="2"/>
  <c r="AH1539" i="2"/>
  <c r="AH1540" i="2"/>
  <c r="AH1541" i="2"/>
  <c r="AH1542" i="2"/>
  <c r="AH1543" i="2"/>
  <c r="AH1544" i="2"/>
  <c r="AH1545" i="2"/>
  <c r="AH1546" i="2"/>
  <c r="AH1547" i="2"/>
  <c r="AH1548" i="2"/>
  <c r="AH1549" i="2"/>
  <c r="AH1550" i="2"/>
  <c r="AH1551" i="2"/>
  <c r="AH1552" i="2"/>
  <c r="AH1553" i="2"/>
  <c r="AH1554" i="2"/>
  <c r="AH1555" i="2"/>
  <c r="AH1556" i="2"/>
  <c r="AH1557" i="2"/>
  <c r="AH1558" i="2"/>
  <c r="AH1559" i="2"/>
  <c r="AH1560" i="2"/>
  <c r="AH1561" i="2"/>
  <c r="AH1562" i="2"/>
  <c r="AH1563" i="2"/>
  <c r="AH1564" i="2"/>
  <c r="AH1565" i="2"/>
  <c r="AH1566" i="2"/>
  <c r="AH1567" i="2"/>
  <c r="AH1568" i="2"/>
  <c r="AH1569" i="2"/>
  <c r="AH1570" i="2"/>
  <c r="AH1571" i="2"/>
  <c r="AH1572" i="2"/>
  <c r="AH1573" i="2"/>
  <c r="AH1574" i="2"/>
  <c r="AH1575" i="2"/>
  <c r="AH1576" i="2"/>
  <c r="AH1577" i="2"/>
  <c r="AH1578" i="2"/>
  <c r="AH1579" i="2"/>
  <c r="AH1580" i="2"/>
  <c r="AH1581" i="2"/>
  <c r="AH1582" i="2"/>
  <c r="AH1583" i="2"/>
  <c r="AH1584" i="2"/>
  <c r="AH1585" i="2"/>
  <c r="AH1586" i="2"/>
  <c r="AH1587" i="2"/>
  <c r="AH1588" i="2"/>
  <c r="AH1589" i="2"/>
  <c r="AH1590" i="2"/>
  <c r="AH1591" i="2"/>
  <c r="AH1592" i="2"/>
  <c r="AH1593" i="2"/>
  <c r="AH1594" i="2"/>
  <c r="AH1595" i="2"/>
  <c r="AH1596" i="2"/>
  <c r="AH1597" i="2"/>
  <c r="AH1598" i="2"/>
  <c r="AH1599" i="2"/>
  <c r="AH1600" i="2"/>
  <c r="AH1601" i="2"/>
  <c r="AH1602" i="2"/>
  <c r="AH1603" i="2"/>
  <c r="AH1604" i="2"/>
  <c r="AH1605" i="2"/>
  <c r="AH1606" i="2"/>
  <c r="AH1607" i="2"/>
  <c r="AH1608" i="2"/>
  <c r="AH1609" i="2"/>
  <c r="AH1610" i="2"/>
  <c r="AH1611" i="2"/>
  <c r="AH1612" i="2"/>
  <c r="AH1613" i="2"/>
  <c r="AH1614" i="2"/>
  <c r="AH1615" i="2"/>
  <c r="AH1616" i="2"/>
  <c r="AH1617" i="2"/>
  <c r="AH1618" i="2"/>
  <c r="AH1619" i="2"/>
  <c r="AH1620" i="2"/>
  <c r="AH1621" i="2"/>
  <c r="AH1622" i="2"/>
  <c r="AH1623" i="2"/>
  <c r="AH1624" i="2"/>
  <c r="AH1625" i="2"/>
  <c r="AH1626" i="2"/>
  <c r="AH1627" i="2"/>
  <c r="AH1628" i="2"/>
  <c r="AH1629" i="2"/>
  <c r="AH1630" i="2"/>
  <c r="AH1631" i="2"/>
  <c r="AH1632" i="2"/>
  <c r="AH1633" i="2"/>
  <c r="AH1634" i="2"/>
  <c r="AH1635" i="2"/>
  <c r="AH1636" i="2"/>
  <c r="AH1637" i="2"/>
  <c r="AH1638" i="2"/>
  <c r="AH1639" i="2"/>
  <c r="AH1640" i="2"/>
  <c r="AH1641" i="2"/>
  <c r="AH1642" i="2"/>
  <c r="AH1643" i="2"/>
  <c r="AH1644" i="2"/>
  <c r="AH1645" i="2"/>
  <c r="AH1646" i="2"/>
  <c r="AH1647" i="2"/>
  <c r="AH1648" i="2"/>
  <c r="AH1649" i="2"/>
  <c r="AH1650" i="2"/>
  <c r="AH1651" i="2"/>
  <c r="AH1652" i="2"/>
  <c r="AH1653" i="2"/>
  <c r="AH1654" i="2"/>
  <c r="AH1655" i="2"/>
  <c r="AH1656" i="2"/>
  <c r="AH1657" i="2"/>
  <c r="AH1658" i="2"/>
  <c r="AH1659" i="2"/>
  <c r="AH1660" i="2"/>
  <c r="AH1661" i="2"/>
  <c r="AH1662" i="2"/>
  <c r="AH1663" i="2"/>
  <c r="AH1664" i="2"/>
  <c r="AH1665" i="2"/>
  <c r="AH1666" i="2"/>
  <c r="AH1667" i="2"/>
  <c r="AH1668" i="2"/>
  <c r="AH1669" i="2"/>
  <c r="AH1670" i="2"/>
  <c r="AH1671" i="2"/>
  <c r="AH1672" i="2"/>
  <c r="AH1673" i="2"/>
  <c r="AH1674" i="2"/>
  <c r="AH1675" i="2"/>
  <c r="AH1676" i="2"/>
  <c r="AH1677" i="2"/>
  <c r="AH1678" i="2"/>
  <c r="AH1679" i="2"/>
  <c r="AH1680" i="2"/>
  <c r="AH1681" i="2"/>
  <c r="AH1682" i="2"/>
  <c r="AH1683" i="2"/>
  <c r="AH1684" i="2"/>
  <c r="AH1685" i="2"/>
  <c r="AH1686" i="2"/>
  <c r="AH1687" i="2"/>
  <c r="AH1688" i="2"/>
  <c r="AH1689" i="2"/>
  <c r="AH1690" i="2"/>
  <c r="AH1691" i="2"/>
  <c r="AH1692" i="2"/>
  <c r="AH1693" i="2"/>
  <c r="AH1694" i="2"/>
  <c r="AH1695" i="2"/>
  <c r="AH1696" i="2"/>
  <c r="AH1697" i="2"/>
  <c r="AH1698" i="2"/>
  <c r="AH1699" i="2"/>
  <c r="AH1700" i="2"/>
  <c r="AH1701" i="2"/>
  <c r="AH1702" i="2"/>
  <c r="AH1703" i="2"/>
  <c r="AH1704" i="2"/>
  <c r="AH1705" i="2"/>
  <c r="AH1706" i="2"/>
  <c r="AH1707" i="2"/>
  <c r="AH1708" i="2"/>
  <c r="AH1709" i="2"/>
  <c r="AH1710" i="2"/>
  <c r="AH1711" i="2"/>
  <c r="AH1712" i="2"/>
  <c r="AH1713" i="2"/>
  <c r="AH1714" i="2"/>
  <c r="AH1715" i="2"/>
  <c r="AH1716" i="2"/>
  <c r="AH1717" i="2"/>
  <c r="AH1718" i="2"/>
  <c r="AH1719" i="2"/>
  <c r="AH1720" i="2"/>
  <c r="AH1721" i="2"/>
  <c r="AH1722" i="2"/>
  <c r="AH1723" i="2"/>
  <c r="AH1724" i="2"/>
  <c r="AH1725" i="2"/>
  <c r="AH1726" i="2"/>
  <c r="AH1727" i="2"/>
  <c r="AH1728" i="2"/>
  <c r="AH1729" i="2"/>
  <c r="AH1730" i="2"/>
  <c r="AH1731" i="2"/>
  <c r="AH1732" i="2"/>
  <c r="AH1733" i="2"/>
  <c r="AH1734" i="2"/>
  <c r="AH1735" i="2"/>
  <c r="AH1736" i="2"/>
  <c r="AH1737" i="2"/>
  <c r="AH1738" i="2"/>
  <c r="AH1739" i="2"/>
  <c r="AH1740" i="2"/>
  <c r="AH1741" i="2"/>
  <c r="AH1742" i="2"/>
  <c r="AH1743" i="2"/>
  <c r="AH1744" i="2"/>
  <c r="AH1745" i="2"/>
  <c r="AH1746" i="2"/>
  <c r="AH1747" i="2"/>
  <c r="AH1748" i="2"/>
  <c r="AH1749" i="2"/>
  <c r="AH1750" i="2"/>
  <c r="AH1751" i="2"/>
  <c r="AH1752" i="2"/>
  <c r="AH1753" i="2"/>
  <c r="AH1754" i="2"/>
  <c r="AH1755" i="2"/>
  <c r="AH1756" i="2"/>
  <c r="AH1757" i="2"/>
  <c r="AH1758" i="2"/>
  <c r="AH1759" i="2"/>
  <c r="AH1760" i="2"/>
  <c r="AH1761" i="2"/>
  <c r="AH1762" i="2"/>
  <c r="AH1763" i="2"/>
  <c r="AH1764" i="2"/>
  <c r="AH1765" i="2"/>
  <c r="AH1766" i="2"/>
  <c r="AH1767" i="2"/>
  <c r="AH1768" i="2"/>
  <c r="AH1769" i="2"/>
  <c r="AH1770" i="2"/>
  <c r="AH1771" i="2"/>
  <c r="AH1772" i="2"/>
  <c r="AH1773" i="2"/>
  <c r="AH1774" i="2"/>
  <c r="AH1775" i="2"/>
  <c r="AH1776" i="2"/>
  <c r="AH1777" i="2"/>
  <c r="AH1778" i="2"/>
  <c r="AH1779" i="2"/>
  <c r="AH1780" i="2"/>
  <c r="AH1781" i="2"/>
  <c r="AH1782" i="2"/>
  <c r="AH1783" i="2"/>
  <c r="AH1784" i="2"/>
  <c r="AH1785" i="2"/>
  <c r="AH1786" i="2"/>
  <c r="AH1787" i="2"/>
  <c r="AH1788" i="2"/>
  <c r="AH1789" i="2"/>
  <c r="AH1790" i="2"/>
  <c r="AH1791" i="2"/>
  <c r="AH1792" i="2"/>
  <c r="AH1793" i="2"/>
  <c r="AH1794" i="2"/>
  <c r="AH1795" i="2"/>
  <c r="AH1796" i="2"/>
  <c r="AH1797" i="2"/>
  <c r="AH1798" i="2"/>
  <c r="AH1799" i="2"/>
  <c r="AH1800" i="2"/>
  <c r="AH1801" i="2"/>
  <c r="AH1802" i="2"/>
  <c r="AH1803" i="2"/>
  <c r="AH1804" i="2"/>
  <c r="AH1805" i="2"/>
  <c r="AH1806" i="2"/>
  <c r="AH1807" i="2"/>
  <c r="AH1808" i="2"/>
  <c r="AH1809" i="2"/>
  <c r="AH1810" i="2"/>
  <c r="AH1811" i="2"/>
  <c r="AH1812" i="2"/>
  <c r="AH1813" i="2"/>
  <c r="AH1814" i="2"/>
  <c r="AH1815" i="2"/>
  <c r="AH1816" i="2"/>
  <c r="AH1817" i="2"/>
  <c r="AH1818" i="2"/>
  <c r="AH1819" i="2"/>
  <c r="AH1820" i="2"/>
  <c r="AH1821" i="2"/>
  <c r="AH1822" i="2"/>
  <c r="AH1823" i="2"/>
  <c r="AH1824" i="2"/>
  <c r="AH1825" i="2"/>
  <c r="AH1826" i="2"/>
  <c r="AH1827" i="2"/>
  <c r="AH1828" i="2"/>
  <c r="AH1829" i="2"/>
  <c r="AH1830" i="2"/>
  <c r="AH1831" i="2"/>
  <c r="AH1832" i="2"/>
  <c r="AH1833" i="2"/>
  <c r="AH1834" i="2"/>
  <c r="AH1835" i="2"/>
  <c r="AH1836" i="2"/>
  <c r="AH1837" i="2"/>
  <c r="AH1838" i="2"/>
  <c r="AH1839" i="2"/>
  <c r="AH1840" i="2"/>
  <c r="AH1841" i="2"/>
  <c r="AH1842" i="2"/>
  <c r="AH1843" i="2"/>
  <c r="AH1844" i="2"/>
  <c r="AH1845" i="2"/>
  <c r="AH1846" i="2"/>
  <c r="AH1847" i="2"/>
  <c r="AH1848" i="2"/>
  <c r="AH1849" i="2"/>
  <c r="AH1850" i="2"/>
  <c r="AH1851" i="2"/>
  <c r="AH1852" i="2"/>
  <c r="AH1853" i="2"/>
  <c r="AH1854" i="2"/>
  <c r="AH1855" i="2"/>
  <c r="AH1856" i="2"/>
  <c r="AH1857" i="2"/>
  <c r="AH1858" i="2"/>
  <c r="AH1859" i="2"/>
  <c r="AH1860" i="2"/>
  <c r="AH1861" i="2"/>
  <c r="AH1862" i="2"/>
  <c r="AH1863" i="2"/>
  <c r="AH1864" i="2"/>
  <c r="AH1865" i="2"/>
  <c r="AH1866" i="2"/>
  <c r="AH1867" i="2"/>
  <c r="AH1868" i="2"/>
  <c r="AH1869" i="2"/>
  <c r="AH1870" i="2"/>
  <c r="AH1871" i="2"/>
  <c r="AH1872" i="2"/>
  <c r="AH1873" i="2"/>
  <c r="AH1874" i="2"/>
  <c r="AH1875" i="2"/>
  <c r="AH1876" i="2"/>
  <c r="AH1877" i="2"/>
  <c r="AH1878" i="2"/>
  <c r="AH1879" i="2"/>
  <c r="AH1880" i="2"/>
  <c r="AH1881" i="2"/>
  <c r="AH1882" i="2"/>
  <c r="AH1883" i="2"/>
  <c r="AH1884" i="2"/>
  <c r="AH1885" i="2"/>
  <c r="AH1886" i="2"/>
  <c r="AH1887" i="2"/>
  <c r="AH1888" i="2"/>
  <c r="AH1889" i="2"/>
  <c r="AH1890" i="2"/>
  <c r="AH1891" i="2"/>
  <c r="AH1892" i="2"/>
  <c r="AH1893" i="2"/>
  <c r="AH1894" i="2"/>
  <c r="AH1895" i="2"/>
  <c r="AH1896" i="2"/>
  <c r="AH1897" i="2"/>
  <c r="AH1898" i="2"/>
  <c r="AH1899" i="2"/>
  <c r="AH1900" i="2"/>
  <c r="AH1901" i="2"/>
  <c r="AH1902" i="2"/>
  <c r="AH1903" i="2"/>
  <c r="AH1904" i="2"/>
  <c r="AH1905" i="2"/>
  <c r="AH1906" i="2"/>
  <c r="AH1907" i="2"/>
  <c r="AH1908" i="2"/>
  <c r="AH1909" i="2"/>
  <c r="AH1910" i="2"/>
  <c r="AH1911" i="2"/>
  <c r="AH1912" i="2"/>
  <c r="AH1913" i="2"/>
  <c r="AH1914" i="2"/>
  <c r="AH1915" i="2"/>
  <c r="AH1916" i="2"/>
  <c r="AH1917" i="2"/>
  <c r="AH1918" i="2"/>
  <c r="AH1919" i="2"/>
  <c r="AH1920" i="2"/>
  <c r="AH1921" i="2"/>
  <c r="AH1922" i="2"/>
  <c r="AH1923" i="2"/>
  <c r="AH1924" i="2"/>
  <c r="AH1925" i="2"/>
  <c r="AH1926" i="2"/>
  <c r="AH1927" i="2"/>
  <c r="AH1928" i="2"/>
  <c r="AH1929" i="2"/>
  <c r="AH1930" i="2"/>
  <c r="AH1931" i="2"/>
  <c r="AH1932" i="2"/>
  <c r="AH1933" i="2"/>
  <c r="AH1934" i="2"/>
  <c r="AH1935" i="2"/>
  <c r="AH1936" i="2"/>
  <c r="AH1937" i="2"/>
  <c r="AH1938" i="2"/>
  <c r="AH1939" i="2"/>
  <c r="AH1940" i="2"/>
  <c r="AH1941" i="2"/>
  <c r="AH1942" i="2"/>
  <c r="AH1943" i="2"/>
  <c r="AH1944" i="2"/>
  <c r="AH1945" i="2"/>
  <c r="AH1946" i="2"/>
  <c r="AH1947" i="2"/>
  <c r="AH1948" i="2"/>
  <c r="AH1949" i="2"/>
  <c r="AH1950" i="2"/>
  <c r="AH1951" i="2"/>
  <c r="AH1952" i="2"/>
  <c r="AH1953" i="2"/>
  <c r="AH1954" i="2"/>
  <c r="AH1955" i="2"/>
  <c r="AH1956" i="2"/>
  <c r="AH1957" i="2"/>
  <c r="AH1958" i="2"/>
  <c r="AH1959" i="2"/>
  <c r="AH1960" i="2"/>
  <c r="AH1961" i="2"/>
  <c r="AH1962" i="2"/>
  <c r="AH1963" i="2"/>
  <c r="AH1964" i="2"/>
  <c r="AH1965" i="2"/>
  <c r="AH1966" i="2"/>
  <c r="AH1967" i="2"/>
  <c r="AH1968" i="2"/>
  <c r="AH1969" i="2"/>
  <c r="AH1970" i="2"/>
  <c r="AH1971" i="2"/>
  <c r="AH1972" i="2"/>
  <c r="AH1973" i="2"/>
  <c r="AH1974" i="2"/>
  <c r="AH1975" i="2"/>
  <c r="AH1976" i="2"/>
  <c r="AH1977" i="2"/>
  <c r="AH1978" i="2"/>
  <c r="AH1979" i="2"/>
  <c r="AH1980" i="2"/>
  <c r="AH1981" i="2"/>
  <c r="AH1982" i="2"/>
  <c r="AH1983" i="2"/>
  <c r="AH1984" i="2"/>
  <c r="AH1985" i="2"/>
  <c r="AH1986" i="2"/>
  <c r="AH1987" i="2"/>
  <c r="AH1988" i="2"/>
  <c r="AH1989" i="2"/>
  <c r="AH1990" i="2"/>
  <c r="AH1991" i="2"/>
  <c r="AH1992" i="2"/>
  <c r="AH1993" i="2"/>
  <c r="AH1994" i="2"/>
  <c r="AH1995" i="2"/>
  <c r="AH1996" i="2"/>
  <c r="AH1997" i="2"/>
  <c r="AH1998" i="2"/>
  <c r="AH1999" i="2"/>
  <c r="AH2000" i="2"/>
  <c r="AH2001" i="2"/>
  <c r="AH2002" i="2"/>
  <c r="AH2003" i="2"/>
  <c r="AH2004" i="2"/>
  <c r="AH2005" i="2"/>
  <c r="AH2006" i="2"/>
  <c r="AH2007" i="2"/>
  <c r="AH2008" i="2"/>
  <c r="AH2009" i="2"/>
  <c r="AH2010" i="2"/>
  <c r="AH2011" i="2"/>
  <c r="AH2012" i="2"/>
  <c r="AH2013" i="2"/>
  <c r="AH2014" i="2"/>
  <c r="AH2015" i="2"/>
  <c r="AH2016" i="2"/>
  <c r="AH2017" i="2"/>
  <c r="AH2018" i="2"/>
  <c r="AH2019" i="2"/>
  <c r="AH2020" i="2"/>
  <c r="AH2021" i="2"/>
  <c r="AH2022" i="2"/>
  <c r="AH2023" i="2"/>
  <c r="AH2024" i="2"/>
  <c r="AH2025" i="2"/>
  <c r="AH2026" i="2"/>
  <c r="AH2027" i="2"/>
  <c r="AH2028" i="2"/>
  <c r="AH2029" i="2"/>
  <c r="AH2030" i="2"/>
  <c r="AH2031" i="2"/>
  <c r="AH2032" i="2"/>
  <c r="AH2033" i="2"/>
  <c r="AH2034" i="2"/>
  <c r="AH2035" i="2"/>
  <c r="AH2036" i="2"/>
  <c r="AH2037" i="2"/>
  <c r="AH2038" i="2"/>
  <c r="AH2039" i="2"/>
  <c r="AH2040" i="2"/>
  <c r="AH2041" i="2"/>
  <c r="AH2042" i="2"/>
  <c r="AH2043" i="2"/>
  <c r="AH2044" i="2"/>
  <c r="AH2045" i="2"/>
  <c r="AH2046" i="2"/>
  <c r="AH2047" i="2"/>
  <c r="AH2048" i="2"/>
  <c r="AH2049" i="2"/>
  <c r="AH2050" i="2"/>
  <c r="AH2051" i="2"/>
  <c r="AH2052" i="2"/>
  <c r="AH2053" i="2"/>
  <c r="AH2054" i="2"/>
  <c r="AH2055" i="2"/>
  <c r="AH2056" i="2"/>
  <c r="AH2057" i="2"/>
  <c r="AH2058" i="2"/>
  <c r="AH2059" i="2"/>
  <c r="AH2060" i="2"/>
  <c r="AH2061" i="2"/>
  <c r="AH2062" i="2"/>
  <c r="AH2063" i="2"/>
  <c r="AH2064" i="2"/>
  <c r="AH2065" i="2"/>
  <c r="AH2066" i="2"/>
  <c r="AH2067" i="2"/>
  <c r="AH2068" i="2"/>
  <c r="AH2069" i="2"/>
  <c r="AH2070" i="2"/>
  <c r="AH2071" i="2"/>
  <c r="AH2072" i="2"/>
  <c r="AH2073" i="2"/>
  <c r="AH2074" i="2"/>
  <c r="AH2075" i="2"/>
  <c r="AH2076" i="2"/>
  <c r="AH2077" i="2"/>
  <c r="AH2078" i="2"/>
  <c r="AH2079" i="2"/>
  <c r="AH2080" i="2"/>
  <c r="AH2081" i="2"/>
  <c r="AH2082" i="2"/>
  <c r="AH2083" i="2"/>
  <c r="AH2084" i="2"/>
  <c r="AH2085" i="2"/>
  <c r="AH2086" i="2"/>
  <c r="AH2087" i="2"/>
  <c r="AH2088" i="2"/>
  <c r="AH2089" i="2"/>
  <c r="AH2090" i="2"/>
  <c r="AH2091" i="2"/>
  <c r="AH2092" i="2"/>
  <c r="AH2093" i="2"/>
  <c r="AH2094" i="2"/>
  <c r="AH2095" i="2"/>
  <c r="AH2096" i="2"/>
  <c r="AH2097" i="2"/>
  <c r="AH2098" i="2"/>
  <c r="AH2099" i="2"/>
  <c r="AH2100" i="2"/>
  <c r="AH2101" i="2"/>
  <c r="AH2102" i="2"/>
  <c r="AH2103" i="2"/>
  <c r="AH2104" i="2"/>
  <c r="AH2105" i="2"/>
  <c r="AH2106" i="2"/>
  <c r="AH2107" i="2"/>
  <c r="AH2108" i="2"/>
  <c r="AH2109" i="2"/>
  <c r="AH2110" i="2"/>
  <c r="AH2111" i="2"/>
  <c r="AH2112" i="2"/>
  <c r="AH2113" i="2"/>
  <c r="AH2114" i="2"/>
  <c r="AH2115" i="2"/>
  <c r="AH2116" i="2"/>
  <c r="AH2117" i="2"/>
  <c r="AH2118" i="2"/>
  <c r="AH2119" i="2"/>
  <c r="AH2120" i="2"/>
  <c r="AH2121" i="2"/>
  <c r="AH2122" i="2"/>
  <c r="AH2123" i="2"/>
  <c r="AH2124" i="2"/>
  <c r="AH2125" i="2"/>
  <c r="AH2126" i="2"/>
  <c r="AH2127" i="2"/>
  <c r="AH2128" i="2"/>
  <c r="AH2129" i="2"/>
  <c r="AH2130" i="2"/>
  <c r="AH2131" i="2"/>
  <c r="AH2132" i="2"/>
  <c r="AH2133" i="2"/>
  <c r="AH2134" i="2"/>
  <c r="AH2135" i="2"/>
  <c r="AH2136" i="2"/>
  <c r="AH2137" i="2"/>
  <c r="AH2138" i="2"/>
  <c r="AH2139" i="2"/>
  <c r="AH2140" i="2"/>
  <c r="AH2141" i="2"/>
  <c r="AH2142" i="2"/>
  <c r="AH2143" i="2"/>
  <c r="AH2144" i="2"/>
  <c r="AH2145" i="2"/>
  <c r="AH2146" i="2"/>
  <c r="AH2147" i="2"/>
  <c r="AH2148" i="2"/>
  <c r="AH2149" i="2"/>
  <c r="AH2150" i="2"/>
  <c r="AH2151" i="2"/>
  <c r="AH2152" i="2"/>
  <c r="AH2153" i="2"/>
  <c r="AH2154" i="2"/>
  <c r="AH2155" i="2"/>
  <c r="AH2156" i="2"/>
  <c r="AH2157" i="2"/>
  <c r="AH2158" i="2"/>
  <c r="AH2159" i="2"/>
  <c r="AH2160" i="2"/>
  <c r="AH2161" i="2"/>
  <c r="AH2162" i="2"/>
  <c r="AH2163" i="2"/>
  <c r="AH2164" i="2"/>
  <c r="AH2165" i="2"/>
  <c r="AH2166" i="2"/>
  <c r="AH2167" i="2"/>
  <c r="AH2168" i="2"/>
  <c r="AH2169" i="2"/>
  <c r="AH2170" i="2"/>
  <c r="AH2171" i="2"/>
  <c r="AH2172" i="2"/>
  <c r="AH2173" i="2"/>
  <c r="AH2174" i="2"/>
  <c r="AH2175" i="2"/>
  <c r="AH2176" i="2"/>
  <c r="AH2177" i="2"/>
  <c r="AH2178" i="2"/>
  <c r="AH2179" i="2"/>
  <c r="AH2180" i="2"/>
  <c r="AH2181" i="2"/>
  <c r="AH2182" i="2"/>
  <c r="AH2183" i="2"/>
  <c r="AH2184" i="2"/>
  <c r="AH2185" i="2"/>
  <c r="AH2186" i="2"/>
  <c r="AH2187" i="2"/>
  <c r="AH2188" i="2"/>
  <c r="AH2189" i="2"/>
  <c r="AH2190" i="2"/>
  <c r="AH2191" i="2"/>
  <c r="AH2192" i="2"/>
  <c r="AH2193" i="2"/>
  <c r="AH2194" i="2"/>
  <c r="AH2195" i="2"/>
  <c r="AH2196" i="2"/>
  <c r="AH2197" i="2"/>
  <c r="AH2198" i="2"/>
  <c r="AH2199" i="2"/>
  <c r="AH2200" i="2"/>
  <c r="AH2201" i="2"/>
  <c r="AH2202" i="2"/>
  <c r="AH2203" i="2"/>
  <c r="AH2204" i="2"/>
  <c r="AH2205" i="2"/>
  <c r="AH2206" i="2"/>
  <c r="AH2207" i="2"/>
  <c r="AH2208" i="2"/>
  <c r="AH2209" i="2"/>
  <c r="AH2210" i="2"/>
  <c r="AH2211" i="2"/>
  <c r="AH2212" i="2"/>
  <c r="AH2213" i="2"/>
  <c r="AH2214" i="2"/>
  <c r="AH2215" i="2"/>
  <c r="AH2216" i="2"/>
  <c r="AH2217" i="2"/>
  <c r="AH2218" i="2"/>
  <c r="AH2219" i="2"/>
  <c r="AH2220" i="2"/>
  <c r="AH2221" i="2"/>
  <c r="AH2222" i="2"/>
  <c r="AH2223" i="2"/>
  <c r="AH2224" i="2"/>
  <c r="AH2225" i="2"/>
  <c r="AH2226" i="2"/>
  <c r="AH2227" i="2"/>
  <c r="AH2228" i="2"/>
  <c r="AH2229" i="2"/>
  <c r="AH2230" i="2"/>
  <c r="AH2231" i="2"/>
  <c r="AH2232" i="2"/>
  <c r="AH2233" i="2"/>
  <c r="AH2234" i="2"/>
  <c r="AH2235" i="2"/>
  <c r="AH2236" i="2"/>
  <c r="AH2237" i="2"/>
  <c r="AH2238" i="2"/>
  <c r="AH2239" i="2"/>
  <c r="AH2240" i="2"/>
  <c r="AH2241" i="2"/>
  <c r="AH2242" i="2"/>
  <c r="AH2243" i="2"/>
  <c r="AH2244" i="2"/>
  <c r="AH2245" i="2"/>
  <c r="AH2246" i="2"/>
  <c r="AH2247" i="2"/>
  <c r="AH2248" i="2"/>
  <c r="AH2249" i="2"/>
  <c r="AH2250" i="2"/>
  <c r="AH2251" i="2"/>
  <c r="AH2252" i="2"/>
  <c r="AH2253" i="2"/>
  <c r="AH2254" i="2"/>
  <c r="AH2255" i="2"/>
  <c r="AH2256" i="2"/>
  <c r="AH2257" i="2"/>
  <c r="AH2258" i="2"/>
  <c r="AH2259" i="2"/>
  <c r="AH2260" i="2"/>
  <c r="AH2261" i="2"/>
  <c r="AH2262" i="2"/>
  <c r="AH2263" i="2"/>
  <c r="AH2264" i="2"/>
  <c r="AH2265" i="2"/>
  <c r="AH2266" i="2"/>
  <c r="AH2267" i="2"/>
  <c r="AH2268" i="2"/>
  <c r="AH2269" i="2"/>
  <c r="AH2270" i="2"/>
  <c r="AH2271" i="2"/>
  <c r="AH2272" i="2"/>
  <c r="AH2273" i="2"/>
  <c r="AH2274" i="2"/>
  <c r="AH2275" i="2"/>
  <c r="AH2276" i="2"/>
  <c r="AH2277" i="2"/>
  <c r="AH2278" i="2"/>
  <c r="AH2279" i="2"/>
  <c r="AH2280" i="2"/>
  <c r="AH2281" i="2"/>
  <c r="AH2282" i="2"/>
  <c r="AH2283" i="2"/>
  <c r="AH2284" i="2"/>
  <c r="AH2285" i="2"/>
  <c r="AH2286" i="2"/>
  <c r="AH2287" i="2"/>
  <c r="AH2288" i="2"/>
  <c r="AH2289" i="2"/>
  <c r="AH2290" i="2"/>
  <c r="AH2291" i="2"/>
  <c r="AH2292" i="2"/>
  <c r="AH2293" i="2"/>
  <c r="AH2294" i="2"/>
  <c r="AH2295" i="2"/>
  <c r="AH2296" i="2"/>
  <c r="AH2297" i="2"/>
  <c r="AH2298" i="2"/>
  <c r="AH2299" i="2"/>
  <c r="AH2300" i="2"/>
  <c r="AH2301" i="2"/>
  <c r="AH2302" i="2"/>
  <c r="AH2303" i="2"/>
  <c r="AH2304" i="2"/>
  <c r="AH2305" i="2"/>
  <c r="AH2306" i="2"/>
  <c r="AH2307" i="2"/>
  <c r="AH2308" i="2"/>
  <c r="AH2309" i="2"/>
  <c r="AH2310" i="2"/>
  <c r="AH2311" i="2"/>
  <c r="AH2312" i="2"/>
  <c r="AH2313" i="2"/>
  <c r="AH2314" i="2"/>
  <c r="AH2315" i="2"/>
  <c r="AH2316" i="2"/>
  <c r="AH2317" i="2"/>
  <c r="AH2318" i="2"/>
  <c r="AH2319" i="2"/>
  <c r="AH2320" i="2"/>
  <c r="AH2321" i="2"/>
  <c r="AH2322" i="2"/>
  <c r="AH2323" i="2"/>
  <c r="AH2324" i="2"/>
  <c r="AH2325" i="2"/>
  <c r="AH2326" i="2"/>
  <c r="AH2327" i="2"/>
  <c r="AH2328" i="2"/>
  <c r="AH2329" i="2"/>
  <c r="AH2330" i="2"/>
  <c r="AH2331" i="2"/>
  <c r="AH2332" i="2"/>
  <c r="AH2333" i="2"/>
  <c r="AH2334" i="2"/>
  <c r="AH2335" i="2"/>
  <c r="AH2336" i="2"/>
  <c r="AH2337" i="2"/>
  <c r="AH2338" i="2"/>
  <c r="AH2339" i="2"/>
  <c r="AH2340" i="2"/>
  <c r="AH2341" i="2"/>
  <c r="AH2342" i="2"/>
  <c r="AH2343" i="2"/>
  <c r="AH2344" i="2"/>
  <c r="AH2345" i="2"/>
  <c r="AH2346" i="2"/>
  <c r="AH2347" i="2"/>
  <c r="AH2348" i="2"/>
  <c r="AH2349" i="2"/>
  <c r="AH2350" i="2"/>
  <c r="AH2351" i="2"/>
  <c r="AH2352" i="2"/>
  <c r="AH2353" i="2"/>
  <c r="AH2354" i="2"/>
  <c r="AH2355" i="2"/>
  <c r="AH2356" i="2"/>
  <c r="AH2357" i="2"/>
  <c r="AH2358" i="2"/>
  <c r="AH2359" i="2"/>
  <c r="AH2360" i="2"/>
  <c r="AH2361" i="2"/>
  <c r="AH2362" i="2"/>
  <c r="AH2363" i="2"/>
  <c r="AH2364" i="2"/>
  <c r="AH2365" i="2"/>
  <c r="AH2366" i="2"/>
  <c r="AH2367" i="2"/>
  <c r="AH2368" i="2"/>
  <c r="AH2369" i="2"/>
  <c r="AH2370" i="2"/>
  <c r="AH2371" i="2"/>
  <c r="AH2372" i="2"/>
  <c r="AH2373" i="2"/>
  <c r="AH2374" i="2"/>
  <c r="AH2375" i="2"/>
  <c r="AH2376" i="2"/>
  <c r="AH2377" i="2"/>
  <c r="AH2378" i="2"/>
  <c r="AH2379" i="2"/>
  <c r="AH2380" i="2"/>
  <c r="AH2381" i="2"/>
  <c r="AH2382" i="2"/>
  <c r="AH2383" i="2"/>
  <c r="AH2384" i="2"/>
  <c r="AH2385" i="2"/>
  <c r="AH2386" i="2"/>
  <c r="AH2387" i="2"/>
  <c r="AH2388" i="2"/>
  <c r="AH2389" i="2"/>
  <c r="AH2390" i="2"/>
  <c r="AH2391" i="2"/>
  <c r="AH2392" i="2"/>
  <c r="AH2393" i="2"/>
  <c r="AH2394" i="2"/>
  <c r="AH2395" i="2"/>
  <c r="AH2396" i="2"/>
  <c r="AH2397" i="2"/>
  <c r="AH2398" i="2"/>
  <c r="AH2399" i="2"/>
  <c r="AH2400" i="2"/>
  <c r="AH2401" i="2"/>
  <c r="AH2402" i="2"/>
  <c r="AH2403" i="2"/>
  <c r="AH2404" i="2"/>
  <c r="AH2405" i="2"/>
  <c r="AH2406" i="2"/>
  <c r="AH2407" i="2"/>
  <c r="AH2408" i="2"/>
  <c r="AH2409" i="2"/>
  <c r="AH2410" i="2"/>
  <c r="AH2411" i="2"/>
  <c r="AH2412" i="2"/>
  <c r="AH2413" i="2"/>
  <c r="AH2414" i="2"/>
  <c r="AH2415" i="2"/>
  <c r="AH2416" i="2"/>
  <c r="AH2417" i="2"/>
  <c r="AH2418" i="2"/>
  <c r="AH2419" i="2"/>
  <c r="AH2420" i="2"/>
  <c r="AH2421" i="2"/>
  <c r="AH2422" i="2"/>
  <c r="AH2423" i="2"/>
  <c r="AH2424" i="2"/>
  <c r="AH2425" i="2"/>
  <c r="AH2426" i="2"/>
  <c r="AH2427" i="2"/>
  <c r="AH2428" i="2"/>
  <c r="AH2429" i="2"/>
  <c r="AH2430" i="2"/>
  <c r="AH2431" i="2"/>
  <c r="AH2432" i="2"/>
  <c r="AH2433" i="2"/>
  <c r="AH2434" i="2"/>
  <c r="AH2435" i="2"/>
  <c r="AH2436" i="2"/>
  <c r="AH2437" i="2"/>
  <c r="AH2438" i="2"/>
  <c r="AH2439" i="2"/>
  <c r="AH2440" i="2"/>
  <c r="AH2441" i="2"/>
  <c r="AH2442" i="2"/>
  <c r="AH2443" i="2"/>
  <c r="AH2444" i="2"/>
  <c r="AH2445" i="2"/>
  <c r="AH2446" i="2"/>
  <c r="AH2447" i="2"/>
  <c r="AH2448" i="2"/>
  <c r="AH2449" i="2"/>
  <c r="AH2450" i="2"/>
  <c r="AH2451" i="2"/>
  <c r="AH2452" i="2"/>
  <c r="AH2453" i="2"/>
  <c r="AH2454" i="2"/>
  <c r="AH2455" i="2"/>
  <c r="AH2456" i="2"/>
  <c r="AH2457" i="2"/>
  <c r="AH2458" i="2"/>
  <c r="AH2459" i="2"/>
  <c r="AH2460" i="2"/>
  <c r="AH2461" i="2"/>
  <c r="AH2462" i="2"/>
  <c r="AH2463" i="2"/>
  <c r="AH2464" i="2"/>
  <c r="AH2465" i="2"/>
  <c r="AH2466" i="2"/>
  <c r="AH2467" i="2"/>
  <c r="AH2468" i="2"/>
  <c r="AH2469" i="2"/>
  <c r="AH2470" i="2"/>
  <c r="AH2471" i="2"/>
  <c r="AH2472" i="2"/>
  <c r="AH2473" i="2"/>
  <c r="AH2474" i="2"/>
  <c r="AH2475" i="2"/>
  <c r="AH2476" i="2"/>
  <c r="AH2477" i="2"/>
  <c r="AH2478" i="2"/>
  <c r="AH2479" i="2"/>
  <c r="AH2480" i="2"/>
  <c r="AH2481" i="2"/>
  <c r="AH2482" i="2"/>
  <c r="AH2483" i="2"/>
  <c r="AH2484" i="2"/>
  <c r="AH2485" i="2"/>
  <c r="AH2486" i="2"/>
  <c r="AH2487" i="2"/>
  <c r="AH2488" i="2"/>
  <c r="AH2489" i="2"/>
  <c r="AH2490" i="2"/>
  <c r="AH2491" i="2"/>
  <c r="AH2492" i="2"/>
  <c r="AH2493" i="2"/>
  <c r="AH2494" i="2"/>
  <c r="AH2495" i="2"/>
  <c r="AH2496" i="2"/>
  <c r="AH2497" i="2"/>
  <c r="AH2498" i="2"/>
  <c r="AH2499" i="2"/>
  <c r="AH2500" i="2"/>
  <c r="AH2501" i="2"/>
  <c r="AH2502" i="2"/>
  <c r="AH2503" i="2"/>
  <c r="AH2504" i="2"/>
  <c r="AH2505" i="2"/>
  <c r="AH2506" i="2"/>
  <c r="AH2507" i="2"/>
  <c r="AH2508" i="2"/>
  <c r="AH2509" i="2"/>
  <c r="AH2510" i="2"/>
  <c r="AH2511" i="2"/>
  <c r="AH2512" i="2"/>
  <c r="AH2513" i="2"/>
  <c r="AH2514" i="2"/>
  <c r="AH2515" i="2"/>
  <c r="AH2516" i="2"/>
  <c r="AH2517" i="2"/>
  <c r="AH2518" i="2"/>
  <c r="AH2519" i="2"/>
  <c r="AH2520" i="2"/>
  <c r="AH2521" i="2"/>
  <c r="AH2522" i="2"/>
  <c r="AH2523" i="2"/>
  <c r="AH2524" i="2"/>
  <c r="AH2525" i="2"/>
  <c r="AH2526" i="2"/>
  <c r="AH2527" i="2"/>
  <c r="AH2528" i="2"/>
  <c r="AH2529" i="2"/>
  <c r="AH2530" i="2"/>
  <c r="AH2531" i="2"/>
  <c r="AH2532" i="2"/>
  <c r="AH2533" i="2"/>
  <c r="AH2534" i="2"/>
  <c r="AH2535" i="2"/>
  <c r="AH2536" i="2"/>
  <c r="AH2537" i="2"/>
  <c r="AH2538" i="2"/>
  <c r="AH2539" i="2"/>
  <c r="AH2540" i="2"/>
  <c r="AH2541" i="2"/>
  <c r="AH2542" i="2"/>
  <c r="AH2543" i="2"/>
  <c r="AH2544" i="2"/>
  <c r="AH2545" i="2"/>
  <c r="AH2546" i="2"/>
  <c r="AH2547" i="2"/>
  <c r="AH2548" i="2"/>
  <c r="AH2549" i="2"/>
  <c r="AH2550" i="2"/>
  <c r="AH2551" i="2"/>
  <c r="AH2552" i="2"/>
  <c r="AH2553" i="2"/>
  <c r="AH2554" i="2"/>
  <c r="AH2555" i="2"/>
  <c r="AH2556" i="2"/>
  <c r="AH2557" i="2"/>
  <c r="AH2558" i="2"/>
  <c r="AH2559" i="2"/>
  <c r="AH2560" i="2"/>
  <c r="AH2561" i="2"/>
  <c r="AH2562" i="2"/>
  <c r="AH2563" i="2"/>
  <c r="AH2564" i="2"/>
  <c r="AH2565" i="2"/>
  <c r="AH2566" i="2"/>
  <c r="AH2567" i="2"/>
  <c r="AH2568" i="2"/>
  <c r="AH2569" i="2"/>
  <c r="AH2570" i="2"/>
  <c r="AH2571" i="2"/>
  <c r="AH2572" i="2"/>
  <c r="AH2573" i="2"/>
  <c r="AH2574" i="2"/>
  <c r="AH2575" i="2"/>
  <c r="AH2576" i="2"/>
  <c r="AH2577" i="2"/>
  <c r="AH2578" i="2"/>
  <c r="AH2579" i="2"/>
  <c r="AH2580" i="2"/>
  <c r="AH2581" i="2"/>
  <c r="AH2582" i="2"/>
  <c r="AH2583" i="2"/>
  <c r="AH2584" i="2"/>
  <c r="AH2585" i="2"/>
  <c r="AH2586" i="2"/>
  <c r="AH2587" i="2"/>
  <c r="AH2588" i="2"/>
  <c r="AH2589" i="2"/>
  <c r="AH2590" i="2"/>
  <c r="AH2591" i="2"/>
  <c r="AH2592" i="2"/>
  <c r="AH2593" i="2"/>
  <c r="AH2594" i="2"/>
  <c r="AH2595" i="2"/>
  <c r="AH2596" i="2"/>
  <c r="AH2597" i="2"/>
  <c r="AH2598" i="2"/>
  <c r="AH2599" i="2"/>
  <c r="AH2600" i="2"/>
  <c r="AH2601" i="2"/>
  <c r="AH2602" i="2"/>
  <c r="AH2603" i="2"/>
  <c r="AH2604" i="2"/>
  <c r="AH2605" i="2"/>
  <c r="AH2606" i="2"/>
  <c r="AH2607" i="2"/>
  <c r="AH2608" i="2"/>
  <c r="AH2609" i="2"/>
  <c r="AH2610" i="2"/>
  <c r="AH2611" i="2"/>
  <c r="AH2612" i="2"/>
  <c r="AH2613" i="2"/>
  <c r="AH2614" i="2"/>
  <c r="AH2615" i="2"/>
  <c r="AH2616" i="2"/>
  <c r="AH2617" i="2"/>
  <c r="AH2618" i="2"/>
  <c r="AH2619" i="2"/>
  <c r="AH2620" i="2"/>
  <c r="AH2621" i="2"/>
  <c r="AH2622" i="2"/>
  <c r="AH2623" i="2"/>
  <c r="AH2624" i="2"/>
  <c r="AH2625" i="2"/>
  <c r="AH2626" i="2"/>
  <c r="AH2627" i="2"/>
  <c r="AH2628" i="2"/>
  <c r="AH2629" i="2"/>
  <c r="AH2630" i="2"/>
  <c r="AH2631" i="2"/>
  <c r="AH2632" i="2"/>
  <c r="AH2633" i="2"/>
  <c r="AH2634" i="2"/>
  <c r="AH2635" i="2"/>
  <c r="AH2636" i="2"/>
  <c r="AH2637" i="2"/>
  <c r="AH2638" i="2"/>
  <c r="AH2639" i="2"/>
  <c r="AH2640" i="2"/>
  <c r="AH2641" i="2"/>
  <c r="AH2642" i="2"/>
  <c r="AH2643" i="2"/>
  <c r="AH2644" i="2"/>
  <c r="AH2645" i="2"/>
  <c r="AH2646" i="2"/>
  <c r="AH2647" i="2"/>
  <c r="AH2648" i="2"/>
  <c r="AH2649" i="2"/>
  <c r="AH2650" i="2"/>
  <c r="AH2651" i="2"/>
  <c r="AH2652" i="2"/>
  <c r="AH2653" i="2"/>
  <c r="AH2654" i="2"/>
  <c r="AH2655" i="2"/>
  <c r="AH2656" i="2"/>
  <c r="AH2657" i="2"/>
  <c r="AH2658" i="2"/>
  <c r="AH2659" i="2"/>
  <c r="AH2660" i="2"/>
  <c r="AH2661" i="2"/>
  <c r="AH2662" i="2"/>
  <c r="AH2663" i="2"/>
  <c r="AH2664" i="2"/>
  <c r="AH2665" i="2"/>
  <c r="AH2666" i="2"/>
  <c r="AH2667" i="2"/>
  <c r="AH2668" i="2"/>
  <c r="AH2669" i="2"/>
  <c r="AH2670" i="2"/>
  <c r="AH2671" i="2"/>
  <c r="AH2672" i="2"/>
  <c r="AH2673" i="2"/>
  <c r="AH2674" i="2"/>
  <c r="AH2675" i="2"/>
  <c r="AH2676" i="2"/>
  <c r="AH2677" i="2"/>
  <c r="AH2678" i="2"/>
  <c r="AH2679" i="2"/>
  <c r="AH2680" i="2"/>
  <c r="AH2681" i="2"/>
  <c r="AH2682" i="2"/>
  <c r="AH2683" i="2"/>
  <c r="AH2684" i="2"/>
  <c r="AH2685" i="2"/>
  <c r="AH2686" i="2"/>
  <c r="AH2687" i="2"/>
  <c r="AH2688" i="2"/>
  <c r="AH2689" i="2"/>
  <c r="AH2690" i="2"/>
  <c r="AH2691" i="2"/>
  <c r="AH2692" i="2"/>
  <c r="AH2693" i="2"/>
  <c r="AH2694" i="2"/>
  <c r="AH2695" i="2"/>
  <c r="AH2696" i="2"/>
  <c r="AH2697" i="2"/>
  <c r="AH2698" i="2"/>
  <c r="AH2699" i="2"/>
  <c r="AH2700" i="2"/>
  <c r="AH2701" i="2"/>
  <c r="AH2702" i="2"/>
  <c r="AH2703" i="2"/>
  <c r="AH2704" i="2"/>
  <c r="AH2705" i="2"/>
  <c r="AH2706" i="2"/>
  <c r="AH2707" i="2"/>
  <c r="AH2708" i="2"/>
  <c r="AH2709" i="2"/>
  <c r="AH2710" i="2"/>
  <c r="AH2711" i="2"/>
  <c r="AH2712" i="2"/>
  <c r="AH2713" i="2"/>
  <c r="AH2714" i="2"/>
  <c r="AH2715" i="2"/>
  <c r="AH2716" i="2"/>
  <c r="AH2717" i="2"/>
  <c r="AH2718" i="2"/>
  <c r="AH2719" i="2"/>
  <c r="AH2720" i="2"/>
  <c r="AH2721" i="2"/>
  <c r="AH2722" i="2"/>
  <c r="AH2723" i="2"/>
  <c r="AH2724" i="2"/>
  <c r="AH2725" i="2"/>
  <c r="AH2726" i="2"/>
  <c r="AH2727" i="2"/>
  <c r="AH2728" i="2"/>
  <c r="AH2729" i="2"/>
  <c r="AH2730" i="2"/>
  <c r="AH2731" i="2"/>
  <c r="AH2732" i="2"/>
  <c r="AH2733" i="2"/>
  <c r="AH2734" i="2"/>
  <c r="AH2735" i="2"/>
  <c r="AH2736" i="2"/>
  <c r="AH2737" i="2"/>
  <c r="AH2738" i="2"/>
  <c r="AH2739" i="2"/>
  <c r="AH2740" i="2"/>
  <c r="AH2741" i="2"/>
  <c r="AH2742" i="2"/>
  <c r="AH2743" i="2"/>
  <c r="AH2744" i="2"/>
  <c r="AH2745" i="2"/>
  <c r="AH2746" i="2"/>
  <c r="AH2747" i="2"/>
  <c r="AH2748" i="2"/>
  <c r="AH2749" i="2"/>
  <c r="AH2750" i="2"/>
  <c r="AH2751" i="2"/>
  <c r="AH2752" i="2"/>
  <c r="AH2753" i="2"/>
  <c r="AH2754" i="2"/>
  <c r="AH2755" i="2"/>
  <c r="AH2756" i="2"/>
  <c r="AH2757" i="2"/>
  <c r="AH2758" i="2"/>
  <c r="AH2759" i="2"/>
  <c r="AH2760" i="2"/>
  <c r="AH2761" i="2"/>
  <c r="AH2762" i="2"/>
  <c r="AH2763" i="2"/>
  <c r="AH2764" i="2"/>
  <c r="AH2765" i="2"/>
  <c r="AH2766" i="2"/>
  <c r="AH2767" i="2"/>
  <c r="AH2768" i="2"/>
  <c r="AH2769" i="2"/>
  <c r="AH2770" i="2"/>
  <c r="AH2771" i="2"/>
  <c r="AH2772" i="2"/>
  <c r="AH2773" i="2"/>
  <c r="AH2774" i="2"/>
  <c r="AH2775" i="2"/>
  <c r="AH2776" i="2"/>
  <c r="AH2777" i="2"/>
  <c r="AH2778" i="2"/>
  <c r="AH2779" i="2"/>
  <c r="AH2780" i="2"/>
  <c r="AH2781" i="2"/>
  <c r="AH2782" i="2"/>
  <c r="AH2783" i="2"/>
  <c r="AH2784" i="2"/>
  <c r="AH2785" i="2"/>
  <c r="AH2786" i="2"/>
  <c r="AH2787" i="2"/>
  <c r="AH2788" i="2"/>
  <c r="AH2789" i="2"/>
  <c r="AH2790" i="2"/>
  <c r="AH2791" i="2"/>
  <c r="AH2792" i="2"/>
  <c r="AH2793" i="2"/>
  <c r="AH2794" i="2"/>
  <c r="AH2795" i="2"/>
  <c r="AH2796" i="2"/>
  <c r="AH2797" i="2"/>
  <c r="AH2798" i="2"/>
  <c r="AH2799" i="2"/>
  <c r="AH2800" i="2"/>
  <c r="AH2801" i="2"/>
  <c r="AH2802" i="2"/>
  <c r="AH2803" i="2"/>
  <c r="AH2804" i="2"/>
  <c r="AH2805" i="2"/>
  <c r="AH2806" i="2"/>
  <c r="AH2807" i="2"/>
  <c r="AH2808" i="2"/>
  <c r="AH280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994A90-180E-4CF5-BF90-ED33791E785F}" keepAlive="1" name="Query - Hotel Data Mini" description="Connection to the 'Hotel Data Mini' query in the workbook." type="5" refreshedVersion="6" background="1" saveData="1">
    <dbPr connection="Provider=Microsoft.Mashup.OleDb.1;Data Source=$Workbook$;Location=Hotel Data Mini;Extended Properties=&quot;&quot;" command="SELECT * FROM [Hotel Data Mini]"/>
  </connection>
  <connection id="2" xr16:uid="{25D3F16F-837F-4C3B-914E-185E25F139F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3D8DD7F-2606-4F32-9714-72B77030163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2F3F1662-D21D-417D-B798-4CAFF8EB965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E7990860-E76E-45D3-B7DA-0CE019E1D08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2DEB1191-B2EC-4B0B-9CE8-1221E1A31FD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FBCDFC83-A7CF-465C-8D9B-232C22E18DB0}" name="WorksheetConnection_Sheet6!$D$3:$E$13" type="102" refreshedVersion="6" minRefreshableVersion="5">
    <extLst>
      <ext xmlns:x15="http://schemas.microsoft.com/office/spreadsheetml/2010/11/main" uri="{DE250136-89BD-433C-8126-D09CA5730AF9}">
        <x15:connection id="Range">
          <x15:rangePr sourceName="_xlcn.WorksheetConnection_Sheet6D3E131"/>
        </x15:connection>
      </ext>
    </extLst>
  </connection>
  <connection id="8" xr16:uid="{6B27A88A-C70B-4835-91F4-1F6D1934A49F}" name="WorksheetConnection_Sheet6!$D$4:$E$13" type="102" refreshedVersion="6" minRefreshableVersion="5">
    <extLst>
      <ext xmlns:x15="http://schemas.microsoft.com/office/spreadsheetml/2010/11/main" uri="{DE250136-89BD-433C-8126-D09CA5730AF9}">
        <x15:connection id="Range 1">
          <x15:rangePr sourceName="_xlcn.WorksheetConnection_Sheet6D4E131"/>
        </x15:connection>
      </ext>
    </extLst>
  </connection>
</connections>
</file>

<file path=xl/sharedStrings.xml><?xml version="1.0" encoding="utf-8"?>
<sst xmlns="http://schemas.openxmlformats.org/spreadsheetml/2006/main" count="33862" uniqueCount="194">
  <si>
    <t>Source.Name</t>
  </si>
  <si>
    <t>hotel</t>
  </si>
  <si>
    <t>is_canceled</t>
  </si>
  <si>
    <t>lead_time</t>
  </si>
  <si>
    <t>arrival_date_year</t>
  </si>
  <si>
    <t>arrival_date_month</t>
  </si>
  <si>
    <t>arrival_date_week_number</t>
  </si>
  <si>
    <t>arrival_date_day_of_month</t>
  </si>
  <si>
    <t>stays_in_weekend_nights</t>
  </si>
  <si>
    <t>stays_in_week_nights</t>
  </si>
  <si>
    <t>adults</t>
  </si>
  <si>
    <t>children</t>
  </si>
  <si>
    <t>babies</t>
  </si>
  <si>
    <t>meal</t>
  </si>
  <si>
    <t>country</t>
  </si>
  <si>
    <t>market_segment</t>
  </si>
  <si>
    <t>distribution_channel</t>
  </si>
  <si>
    <t>is_repeated_guest</t>
  </si>
  <si>
    <t>previous_cancellations</t>
  </si>
  <si>
    <t>previous_bookings_not_canceled</t>
  </si>
  <si>
    <t>reserved_room_type</t>
  </si>
  <si>
    <t>assigned_room_type</t>
  </si>
  <si>
    <t>booking_changes</t>
  </si>
  <si>
    <t>deposit_type</t>
  </si>
  <si>
    <t>agent</t>
  </si>
  <si>
    <t>company</t>
  </si>
  <si>
    <t>days_in_waiting_list</t>
  </si>
  <si>
    <t>customer_type</t>
  </si>
  <si>
    <t>adr</t>
  </si>
  <si>
    <t>required_car_parking_spaces</t>
  </si>
  <si>
    <t>total_of_special_requests</t>
  </si>
  <si>
    <t>reservation_status</t>
  </si>
  <si>
    <t>reservation_status_date</t>
  </si>
  <si>
    <t>2015 Data.xlsx</t>
  </si>
  <si>
    <t>Resort Hotel</t>
  </si>
  <si>
    <t>October</t>
  </si>
  <si>
    <t>BB</t>
  </si>
  <si>
    <t>PRT</t>
  </si>
  <si>
    <t>Online TA</t>
  </si>
  <si>
    <t>TA/TO</t>
  </si>
  <si>
    <t>A</t>
  </si>
  <si>
    <t>No Deposit</t>
  </si>
  <si>
    <t>Transient</t>
  </si>
  <si>
    <t>Canceled</t>
  </si>
  <si>
    <t>City Hotel</t>
  </si>
  <si>
    <t>August</t>
  </si>
  <si>
    <t>ESP</t>
  </si>
  <si>
    <t>Direct</t>
  </si>
  <si>
    <t>Check-Out</t>
  </si>
  <si>
    <t>December</t>
  </si>
  <si>
    <t>Groups</t>
  </si>
  <si>
    <t>Non Refund</t>
  </si>
  <si>
    <t>July</t>
  </si>
  <si>
    <t>Transient-Party</t>
  </si>
  <si>
    <t>HB</t>
  </si>
  <si>
    <t>ITA</t>
  </si>
  <si>
    <t>Offline TA/TO</t>
  </si>
  <si>
    <t>September</t>
  </si>
  <si>
    <t>GBR</t>
  </si>
  <si>
    <t>Contract</t>
  </si>
  <si>
    <t>D</t>
  </si>
  <si>
    <t>Complementary</t>
  </si>
  <si>
    <t>C</t>
  </si>
  <si>
    <t>H</t>
  </si>
  <si>
    <t>IRL</t>
  </si>
  <si>
    <t>F</t>
  </si>
  <si>
    <t>G</t>
  </si>
  <si>
    <t>DEU</t>
  </si>
  <si>
    <t>FRA</t>
  </si>
  <si>
    <t>Corporate</t>
  </si>
  <si>
    <t>FB</t>
  </si>
  <si>
    <t>E</t>
  </si>
  <si>
    <t>November</t>
  </si>
  <si>
    <t>SWE</t>
  </si>
  <si>
    <t>CN</t>
  </si>
  <si>
    <t>Group</t>
  </si>
  <si>
    <t>B</t>
  </si>
  <si>
    <t>UKR</t>
  </si>
  <si>
    <t>RUS</t>
  </si>
  <si>
    <t>CHE</t>
  </si>
  <si>
    <t>SC</t>
  </si>
  <si>
    <t>EGY</t>
  </si>
  <si>
    <t>KOR</t>
  </si>
  <si>
    <t>ROU</t>
  </si>
  <si>
    <t>Undefined</t>
  </si>
  <si>
    <t>No-Show</t>
  </si>
  <si>
    <t>BEL</t>
  </si>
  <si>
    <t>NLD</t>
  </si>
  <si>
    <t>ZAF</t>
  </si>
  <si>
    <t>POL</t>
  </si>
  <si>
    <t>CRI</t>
  </si>
  <si>
    <t>I</t>
  </si>
  <si>
    <t>SGP</t>
  </si>
  <si>
    <t>IRQ</t>
  </si>
  <si>
    <t>ISR</t>
  </si>
  <si>
    <t>USA</t>
  </si>
  <si>
    <t>BRA</t>
  </si>
  <si>
    <t>CHN</t>
  </si>
  <si>
    <t>AUT</t>
  </si>
  <si>
    <t>SEN</t>
  </si>
  <si>
    <t>PAN</t>
  </si>
  <si>
    <t>DNK</t>
  </si>
  <si>
    <t>ALB</t>
  </si>
  <si>
    <t>K</t>
  </si>
  <si>
    <t>ARG</t>
  </si>
  <si>
    <t>MEX</t>
  </si>
  <si>
    <t>IND</t>
  </si>
  <si>
    <t>MAR</t>
  </si>
  <si>
    <t>GRC</t>
  </si>
  <si>
    <t>LVA</t>
  </si>
  <si>
    <t>HUN</t>
  </si>
  <si>
    <t>NGA</t>
  </si>
  <si>
    <t>FIN</t>
  </si>
  <si>
    <t>LUX</t>
  </si>
  <si>
    <t>JPN</t>
  </si>
  <si>
    <t>CZE</t>
  </si>
  <si>
    <t>2016 Data.xlsx</t>
  </si>
  <si>
    <t>May</t>
  </si>
  <si>
    <t>March</t>
  </si>
  <si>
    <t>COL</t>
  </si>
  <si>
    <t>June</t>
  </si>
  <si>
    <t>February</t>
  </si>
  <si>
    <t>April</t>
  </si>
  <si>
    <t>Refundable</t>
  </si>
  <si>
    <t>AUS</t>
  </si>
  <si>
    <t>TUR</t>
  </si>
  <si>
    <t>January</t>
  </si>
  <si>
    <t>QAT</t>
  </si>
  <si>
    <t>AGO</t>
  </si>
  <si>
    <t>PHL</t>
  </si>
  <si>
    <t>SVN</t>
  </si>
  <si>
    <t>TUN</t>
  </si>
  <si>
    <t>CYP</t>
  </si>
  <si>
    <t>BGR</t>
  </si>
  <si>
    <t>HRV</t>
  </si>
  <si>
    <t>Aviation</t>
  </si>
  <si>
    <t>SVK</t>
  </si>
  <si>
    <t>ARE</t>
  </si>
  <si>
    <t>GDS</t>
  </si>
  <si>
    <t>NOR</t>
  </si>
  <si>
    <t>HKG</t>
  </si>
  <si>
    <t>MYS</t>
  </si>
  <si>
    <t>JEY</t>
  </si>
  <si>
    <t>DZA</t>
  </si>
  <si>
    <t>IRN</t>
  </si>
  <si>
    <t>ECU</t>
  </si>
  <si>
    <t>SAU</t>
  </si>
  <si>
    <t>MOZ</t>
  </si>
  <si>
    <t>ISL</t>
  </si>
  <si>
    <t>GLP</t>
  </si>
  <si>
    <t>VEN</t>
  </si>
  <si>
    <t>MLT</t>
  </si>
  <si>
    <t>LTU</t>
  </si>
  <si>
    <t>2017 Data.xlsx</t>
  </si>
  <si>
    <t>CIV</t>
  </si>
  <si>
    <t>URY</t>
  </si>
  <si>
    <t>MAC</t>
  </si>
  <si>
    <t>AZE</t>
  </si>
  <si>
    <t>AND</t>
  </si>
  <si>
    <t>ZWE</t>
  </si>
  <si>
    <t>TWN</t>
  </si>
  <si>
    <t>GEO</t>
  </si>
  <si>
    <t>Total_Guests</t>
  </si>
  <si>
    <t>Total_stay</t>
  </si>
  <si>
    <t>Insights</t>
  </si>
  <si>
    <t>Row Labels</t>
  </si>
  <si>
    <t>Grand Total</t>
  </si>
  <si>
    <t>Column Labels</t>
  </si>
  <si>
    <t>Count of customer_type</t>
  </si>
  <si>
    <t>Count of hotel</t>
  </si>
  <si>
    <t>Sum of adr</t>
  </si>
  <si>
    <t>Portugal</t>
  </si>
  <si>
    <t>France</t>
  </si>
  <si>
    <t>Italy</t>
  </si>
  <si>
    <t>Brasil</t>
  </si>
  <si>
    <t>34% of the total bookings were cancelled in 2015,2016,2017</t>
  </si>
  <si>
    <t>Only 3% are repeated guests. Customer Retention is low</t>
  </si>
  <si>
    <t>71.8% of customers are transient type, 22.5% are transient Party, 5.5% are contract type and only 0.2% belong to Contract type.</t>
  </si>
  <si>
    <t>86% of guests didn't make any booking changes. 9.7% made only 1 booking changes.</t>
  </si>
  <si>
    <t>Agent ID number 9 made the highest bookings which is 705.</t>
  </si>
  <si>
    <t>94% Guests did not require car parking space, hence a portion of car parking space can be used for some activity to increase guest involvement.</t>
  </si>
  <si>
    <t>82.3% bookings were done through TA/TO channel, 11.6% were direct , 5.8% were Corporate and 0.1% were GDS.</t>
  </si>
  <si>
    <t>Room type 'A' is most preferred by gueses, followed by room 'D', 'E' , 'F' , 'G' , 'C' , 'B' , 'H'.</t>
  </si>
  <si>
    <t>90% of guestes prefer 'No Deposit' type of criteria, followed by 9.6% 'Refundable' and rest 'Refundable'.</t>
  </si>
  <si>
    <t>BB (breakfast Bed) is the most preferred meal type followed by , HB(Half Board),SC(Self Catering),FB(Full Board).</t>
  </si>
  <si>
    <t>For Resort Hotel, June to September is the peak bookings period and for City Hotel bookings increase from January to September and drop sharply from October to November.</t>
  </si>
  <si>
    <t>Resort Hotel had higher ADR than City Hotel in July and August but in other months, ADR of City Hotels is higher than that of Resort Hotels.</t>
  </si>
  <si>
    <t>Portugal had the highest number of guests followed by Great Britain, Spain, Germany , Italy, Ireland, Brasil, USA, Belgium.</t>
  </si>
  <si>
    <t>City Hotels had higher cancellation rate (23.9%) than that of Resort Hotels(10.7%).</t>
  </si>
  <si>
    <t>City Hotels has higher waiting time on average than that of Resort Hotel.</t>
  </si>
  <si>
    <t>TA/TO has highest adr for City hotels as well as Resort Hotels.</t>
  </si>
  <si>
    <t>TA/TO has highest cancellations, in order to reduce the cancellations they should improve their cancellation policies.</t>
  </si>
  <si>
    <t>Room change</t>
  </si>
  <si>
    <t>Out of the booking cancellation, 98% did not cancel their booking beca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</si>
</sst>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3" x14ac:knownFonts="1">
    <font>
      <sz val="11"/>
      <color theme="1"/>
      <name val="Calibri"/>
      <family val="2"/>
      <scheme val="minor"/>
    </font>
    <font>
      <sz val="11"/>
      <color theme="0"/>
      <name val="Calibri"/>
      <family val="2"/>
      <scheme val="minor"/>
    </font>
    <font>
      <b/>
      <sz val="18"/>
      <color theme="1"/>
      <name val="Calibri"/>
      <family val="2"/>
      <scheme val="minor"/>
    </font>
  </fonts>
  <fills count="3">
    <fill>
      <patternFill patternType="none"/>
    </fill>
    <fill>
      <patternFill patternType="gray125"/>
    </fill>
    <fill>
      <patternFill patternType="solid">
        <fgColor theme="1" tint="4.9989318521683403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3">
    <xf numFmtId="0" fontId="0" fillId="0" borderId="0" xfId="0"/>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1" fontId="0" fillId="0" borderId="0" xfId="0" applyNumberFormat="1"/>
    <xf numFmtId="9" fontId="1" fillId="0" borderId="0" xfId="0" applyNumberFormat="1" applyFont="1"/>
    <xf numFmtId="0" fontId="0" fillId="0" borderId="1" xfId="0" applyBorder="1" applyAlignment="1">
      <alignment horizontal="center" vertical="center"/>
    </xf>
    <xf numFmtId="0" fontId="0" fillId="0" borderId="1" xfId="0" applyBorder="1" applyAlignment="1">
      <alignment horizontal="left" vertical="center"/>
    </xf>
    <xf numFmtId="0" fontId="2" fillId="0" borderId="0" xfId="0" applyFont="1" applyAlignment="1">
      <alignment vertical="center"/>
    </xf>
    <xf numFmtId="0" fontId="2" fillId="0" borderId="2" xfId="0" applyFont="1" applyBorder="1" applyAlignment="1">
      <alignment horizontal="center" vertical="center"/>
    </xf>
  </cellXfs>
  <cellStyles count="1">
    <cellStyle name="Normal" xfId="0" builtinId="0"/>
  </cellStyles>
  <dxfs count="41">
    <dxf>
      <numFmt numFmtId="13" formatCode="0%"/>
    </dxf>
    <dxf>
      <font>
        <color theme="0"/>
      </font>
    </dxf>
    <dxf>
      <numFmt numFmtId="13" formatCode="0%"/>
    </dxf>
    <dxf>
      <numFmt numFmtId="13" formatCode="0%"/>
    </dxf>
    <dxf>
      <font>
        <color theme="0"/>
      </font>
    </dxf>
    <dxf>
      <font>
        <sz val="11"/>
      </font>
    </dxf>
    <dxf>
      <numFmt numFmtId="2" formatCode="0.00"/>
    </dxf>
    <dxf>
      <numFmt numFmtId="1" formatCode="0"/>
    </dxf>
    <dxf>
      <numFmt numFmtId="13" formatCode="0%"/>
    </dxf>
    <dxf>
      <font>
        <color theme="0"/>
      </font>
    </dxf>
    <dxf>
      <numFmt numFmtId="13" formatCode="0%"/>
    </dxf>
    <dxf>
      <numFmt numFmtId="13" formatCode="0%"/>
    </dxf>
    <dxf>
      <font>
        <color theme="0"/>
      </font>
    </dxf>
    <dxf>
      <font>
        <sz val="11"/>
      </font>
    </dxf>
    <dxf>
      <numFmt numFmtId="2" formatCode="0.00"/>
    </dxf>
    <dxf>
      <numFmt numFmtId="1" formatCode="0"/>
    </dxf>
    <dxf>
      <numFmt numFmtId="13" formatCode="0%"/>
    </dxf>
    <dxf>
      <font>
        <color theme="0"/>
      </font>
    </dxf>
    <dxf>
      <numFmt numFmtId="13" formatCode="0%"/>
    </dxf>
    <dxf>
      <numFmt numFmtId="13" formatCode="0%"/>
    </dxf>
    <dxf>
      <font>
        <color theme="0"/>
      </font>
    </dxf>
    <dxf>
      <font>
        <sz val="11"/>
      </font>
    </dxf>
    <dxf>
      <numFmt numFmtId="2" formatCode="0.00"/>
    </dxf>
    <dxf>
      <numFmt numFmtId="1" formatCode="0"/>
    </dxf>
    <dxf>
      <font>
        <color theme="0"/>
      </font>
    </dxf>
    <dxf>
      <numFmt numFmtId="168" formatCode="0.0%"/>
    </dxf>
    <dxf>
      <numFmt numFmtId="13" formatCode="0%"/>
    </dxf>
    <dxf>
      <font>
        <sz val="10"/>
      </font>
    </dxf>
    <dxf>
      <font>
        <sz val="11"/>
      </font>
    </dxf>
    <dxf>
      <font>
        <sz val="9"/>
      </font>
    </dxf>
    <dxf>
      <font>
        <sz val="10"/>
      </font>
    </dxf>
    <dxf>
      <font>
        <color theme="0"/>
      </font>
    </dxf>
    <dxf>
      <fill>
        <patternFill>
          <bgColor theme="1"/>
        </patternFill>
      </fill>
    </dxf>
    <dxf>
      <numFmt numFmtId="1" formatCode="0"/>
    </dxf>
    <dxf>
      <numFmt numFmtId="2" formatCode="0.00"/>
    </dxf>
    <dxf>
      <numFmt numFmtId="13" formatCode="0%"/>
    </dxf>
    <dxf>
      <numFmt numFmtId="13" formatCode="0%"/>
    </dxf>
    <dxf>
      <numFmt numFmtId="0" formatCode="General"/>
    </dxf>
    <dxf>
      <numFmt numFmtId="0" formatCode="General"/>
    </dxf>
    <dxf>
      <numFmt numFmtId="0" formatCode="General"/>
    </dxf>
    <dxf>
      <numFmt numFmtId="164" formatCode="[$-F800]dddd\,\ mmmm\ dd\,\ yyyy"/>
    </dxf>
  </dxfs>
  <tableStyles count="1" defaultTableStyle="TableStyleMedium2" defaultPivotStyle="PivotStyleLight16">
    <tableStyle name="Slicer Style 1" pivot="0" table="0" count="6" xr9:uid="{5BAC5945-F541-43BF-8422-859B88EA377E}">
      <tableStyleElement type="wholeTable" dxfId="32"/>
    </tableStyle>
  </tableStyles>
  <extLst>
    <ext xmlns:x14="http://schemas.microsoft.com/office/spreadsheetml/2009/9/main" uri="{46F421CA-312F-682f-3DD2-61675219B42D}">
      <x14:dxfs count="5">
        <dxf>
          <fill>
            <patternFill>
              <bgColor theme="4" tint="-0.24994659260841701"/>
            </patternFill>
          </fill>
        </dxf>
        <dxf>
          <fill>
            <patternFill>
              <bgColor theme="4" tint="-0.24994659260841701"/>
            </patternFill>
          </fill>
        </dxf>
        <dxf>
          <fill>
            <patternFill>
              <bgColor theme="5" tint="-0.499984740745262"/>
            </patternFill>
          </fill>
        </dxf>
        <dxf>
          <fill>
            <patternFill>
              <bgColor theme="4" tint="0.59996337778862885"/>
            </patternFill>
          </fill>
        </dxf>
        <dxf>
          <fill>
            <patternFill>
              <bgColor theme="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Data.xlsx]Bookings data!PivotTable1</c:name>
    <c:fmtId val="4"/>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25387349581309088"/>
          <c:y val="8.3769613774023699E-2"/>
          <c:w val="0.30571695121443432"/>
          <c:h val="0.88032912317996614"/>
        </c:manualLayout>
      </c:layout>
      <c:doughnutChart>
        <c:varyColors val="1"/>
        <c:ser>
          <c:idx val="0"/>
          <c:order val="0"/>
          <c:tx>
            <c:strRef>
              <c:f>'Bookings data'!$B$5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1-D46E-41C2-B250-1CF8CA6575DF}"/>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D46E-41C2-B250-1CF8CA6575DF}"/>
              </c:ext>
            </c:extLst>
          </c:dPt>
          <c:dPt>
            <c:idx val="2"/>
            <c:bubble3D val="0"/>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5-D46E-41C2-B250-1CF8CA6575DF}"/>
              </c:ext>
            </c:extLst>
          </c:dPt>
          <c:dPt>
            <c:idx val="3"/>
            <c:bubble3D val="0"/>
            <c:spPr>
              <a:solidFill>
                <a:schemeClr val="accent4"/>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7-D46E-41C2-B250-1CF8CA6575DF}"/>
              </c:ext>
            </c:extLst>
          </c:dPt>
          <c:cat>
            <c:strRef>
              <c:f>'Bookings data'!$A$6:$A$9</c:f>
              <c:strCache>
                <c:ptCount val="4"/>
                <c:pt idx="0">
                  <c:v>Transient</c:v>
                </c:pt>
                <c:pt idx="1">
                  <c:v>Transient-Party</c:v>
                </c:pt>
                <c:pt idx="2">
                  <c:v>Contract</c:v>
                </c:pt>
                <c:pt idx="3">
                  <c:v>Group</c:v>
                </c:pt>
              </c:strCache>
            </c:strRef>
          </c:cat>
          <c:val>
            <c:numRef>
              <c:f>'Bookings data'!$B$6:$B$9</c:f>
              <c:numCache>
                <c:formatCode>0%</c:formatCode>
                <c:ptCount val="4"/>
                <c:pt idx="0">
                  <c:v>0.54948805460750849</c:v>
                </c:pt>
                <c:pt idx="1">
                  <c:v>0.32195676905574516</c:v>
                </c:pt>
                <c:pt idx="2">
                  <c:v>0.12286689419795221</c:v>
                </c:pt>
                <c:pt idx="3">
                  <c:v>5.6882821387940841E-3</c:v>
                </c:pt>
              </c:numCache>
            </c:numRef>
          </c:val>
          <c:extLst>
            <c:ext xmlns:c16="http://schemas.microsoft.com/office/drawing/2014/chart" uri="{C3380CC4-5D6E-409C-BE32-E72D297353CC}">
              <c16:uniqueId val="{00000008-D46E-41C2-B250-1CF8CA6575DF}"/>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Data.xlsx]Bookings data!PivotTable2</c:name>
    <c:fmtId val="11"/>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1"/>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3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33"/>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34"/>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
        <c:idx val="35"/>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36"/>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37"/>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38"/>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
        <c:idx val="39"/>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4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41"/>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42"/>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26676017971612265"/>
          <c:y val="7.1802888490778968E-2"/>
          <c:w val="0.30571695121443432"/>
          <c:h val="0.88032912317996614"/>
        </c:manualLayout>
      </c:layout>
      <c:doughnutChart>
        <c:varyColors val="1"/>
        <c:ser>
          <c:idx val="0"/>
          <c:order val="0"/>
          <c:tx>
            <c:strRef>
              <c:f>'Bookings data'!$B$15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1-2914-4783-8BEF-90CB3ABE9E7C}"/>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2914-4783-8BEF-90CB3ABE9E7C}"/>
              </c:ext>
            </c:extLst>
          </c:dPt>
          <c:dPt>
            <c:idx val="2"/>
            <c:bubble3D val="0"/>
            <c:extLst>
              <c:ext xmlns:c16="http://schemas.microsoft.com/office/drawing/2014/chart" uri="{C3380CC4-5D6E-409C-BE32-E72D297353CC}">
                <c16:uniqueId val="{00000005-2914-4783-8BEF-90CB3ABE9E7C}"/>
              </c:ext>
            </c:extLst>
          </c:dPt>
          <c:dPt>
            <c:idx val="3"/>
            <c:bubble3D val="0"/>
            <c:extLst>
              <c:ext xmlns:c16="http://schemas.microsoft.com/office/drawing/2014/chart" uri="{C3380CC4-5D6E-409C-BE32-E72D297353CC}">
                <c16:uniqueId val="{00000006-2914-4783-8BEF-90CB3ABE9E7C}"/>
              </c:ext>
            </c:extLst>
          </c:dPt>
          <c:cat>
            <c:strRef>
              <c:f>'Bookings data'!$A$16:$A$18</c:f>
              <c:strCache>
                <c:ptCount val="2"/>
                <c:pt idx="0">
                  <c:v>No Deposit</c:v>
                </c:pt>
                <c:pt idx="1">
                  <c:v>Non Refund</c:v>
                </c:pt>
              </c:strCache>
            </c:strRef>
          </c:cat>
          <c:val>
            <c:numRef>
              <c:f>'Bookings data'!$B$16:$B$18</c:f>
              <c:numCache>
                <c:formatCode>0%</c:formatCode>
                <c:ptCount val="2"/>
                <c:pt idx="0">
                  <c:v>0.88737201365187712</c:v>
                </c:pt>
                <c:pt idx="1">
                  <c:v>0.11262798634812286</c:v>
                </c:pt>
              </c:numCache>
            </c:numRef>
          </c:val>
          <c:extLst>
            <c:ext xmlns:c16="http://schemas.microsoft.com/office/drawing/2014/chart" uri="{C3380CC4-5D6E-409C-BE32-E72D297353CC}">
              <c16:uniqueId val="{00000007-2914-4783-8BEF-90CB3ABE9E7C}"/>
            </c:ext>
          </c:extLst>
        </c:ser>
        <c:dLbls>
          <c:showLegendKey val="0"/>
          <c:showVal val="0"/>
          <c:showCatName val="0"/>
          <c:showSerName val="0"/>
          <c:showPercent val="0"/>
          <c:showBubbleSize val="0"/>
          <c:showLeaderLines val="1"/>
        </c:dLbls>
        <c:firstSliceAng val="0"/>
        <c:holeSize val="41"/>
      </c:doughnutChart>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Data.xlsx]Meal type!PivotTable3</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type'!$B$3:$B$4</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type'!$B$5:$B$10</c:f>
              <c:numCache>
                <c:formatCode>General</c:formatCode>
                <c:ptCount val="5"/>
                <c:pt idx="0">
                  <c:v>392</c:v>
                </c:pt>
                <c:pt idx="1">
                  <c:v>1</c:v>
                </c:pt>
                <c:pt idx="2">
                  <c:v>65</c:v>
                </c:pt>
                <c:pt idx="3">
                  <c:v>25</c:v>
                </c:pt>
              </c:numCache>
            </c:numRef>
          </c:val>
          <c:extLst>
            <c:ext xmlns:c16="http://schemas.microsoft.com/office/drawing/2014/chart" uri="{C3380CC4-5D6E-409C-BE32-E72D297353CC}">
              <c16:uniqueId val="{00000000-E6F6-40F6-92FF-E5D6450FA07F}"/>
            </c:ext>
          </c:extLst>
        </c:ser>
        <c:ser>
          <c:idx val="1"/>
          <c:order val="1"/>
          <c:tx>
            <c:strRef>
              <c:f>'Meal type'!$C$3:$C$4</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type'!$C$5:$C$10</c:f>
              <c:numCache>
                <c:formatCode>General</c:formatCode>
                <c:ptCount val="5"/>
                <c:pt idx="0">
                  <c:v>282</c:v>
                </c:pt>
                <c:pt idx="1">
                  <c:v>16</c:v>
                </c:pt>
                <c:pt idx="2">
                  <c:v>91</c:v>
                </c:pt>
                <c:pt idx="3">
                  <c:v>1</c:v>
                </c:pt>
                <c:pt idx="4">
                  <c:v>6</c:v>
                </c:pt>
              </c:numCache>
            </c:numRef>
          </c:val>
          <c:extLst>
            <c:ext xmlns:c16="http://schemas.microsoft.com/office/drawing/2014/chart" uri="{C3380CC4-5D6E-409C-BE32-E72D297353CC}">
              <c16:uniqueId val="{00000001-E6F6-40F6-92FF-E5D6450FA07F}"/>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1"/>
        <c:axPos val="l"/>
        <c:numFmt formatCode="General" sourceLinked="1"/>
        <c:majorTickMark val="none"/>
        <c:minorTickMark val="none"/>
        <c:tickLblPos val="nextTo"/>
        <c:crossAx val="29096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Data.xlsx]Meal type!PivotTable12</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70164394087972E-2"/>
          <c:y val="6.9275628922160784E-2"/>
          <c:w val="0.90517241379310343"/>
          <c:h val="0.8059722222222222"/>
        </c:manualLayout>
      </c:layout>
      <c:barChart>
        <c:barDir val="col"/>
        <c:grouping val="clustered"/>
        <c:varyColors val="0"/>
        <c:ser>
          <c:idx val="0"/>
          <c:order val="0"/>
          <c:tx>
            <c:strRef>
              <c:f>'Meal type'!$B$14:$B$15</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type'!$B$16:$B$21</c:f>
              <c:numCache>
                <c:formatCode>General</c:formatCode>
                <c:ptCount val="5"/>
                <c:pt idx="0">
                  <c:v>392</c:v>
                </c:pt>
                <c:pt idx="1">
                  <c:v>1</c:v>
                </c:pt>
                <c:pt idx="2">
                  <c:v>65</c:v>
                </c:pt>
                <c:pt idx="3">
                  <c:v>25</c:v>
                </c:pt>
              </c:numCache>
            </c:numRef>
          </c:val>
          <c:extLst>
            <c:ext xmlns:c16="http://schemas.microsoft.com/office/drawing/2014/chart" uri="{C3380CC4-5D6E-409C-BE32-E72D297353CC}">
              <c16:uniqueId val="{00000000-F32F-4187-8271-1B05A0A25520}"/>
            </c:ext>
          </c:extLst>
        </c:ser>
        <c:ser>
          <c:idx val="1"/>
          <c:order val="1"/>
          <c:tx>
            <c:strRef>
              <c:f>'Meal type'!$C$14:$C$15</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type'!$C$16:$C$21</c:f>
              <c:numCache>
                <c:formatCode>General</c:formatCode>
                <c:ptCount val="5"/>
                <c:pt idx="0">
                  <c:v>282</c:v>
                </c:pt>
                <c:pt idx="1">
                  <c:v>16</c:v>
                </c:pt>
                <c:pt idx="2">
                  <c:v>91</c:v>
                </c:pt>
                <c:pt idx="3">
                  <c:v>1</c:v>
                </c:pt>
                <c:pt idx="4">
                  <c:v>6</c:v>
                </c:pt>
              </c:numCache>
            </c:numRef>
          </c:val>
          <c:extLst>
            <c:ext xmlns:c16="http://schemas.microsoft.com/office/drawing/2014/chart" uri="{C3380CC4-5D6E-409C-BE32-E72D297353CC}">
              <c16:uniqueId val="{00000001-F32F-4187-8271-1B05A0A25520}"/>
            </c:ext>
          </c:extLst>
        </c:ser>
        <c:dLbls>
          <c:dLblPos val="out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1"/>
        <c:axPos val="l"/>
        <c:numFmt formatCode="General" sourceLinked="1"/>
        <c:majorTickMark val="none"/>
        <c:minorTickMark val="none"/>
        <c:tickLblPos val="nextTo"/>
        <c:crossAx val="290963664"/>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Data.xlsx]Meal type!PivotTable13</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type'!$B$25:$B$26</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type'!$B$27:$B$32</c:f>
              <c:numCache>
                <c:formatCode>General</c:formatCode>
                <c:ptCount val="5"/>
                <c:pt idx="0">
                  <c:v>392</c:v>
                </c:pt>
                <c:pt idx="1">
                  <c:v>1</c:v>
                </c:pt>
                <c:pt idx="2">
                  <c:v>65</c:v>
                </c:pt>
                <c:pt idx="3">
                  <c:v>25</c:v>
                </c:pt>
              </c:numCache>
            </c:numRef>
          </c:val>
          <c:extLst>
            <c:ext xmlns:c16="http://schemas.microsoft.com/office/drawing/2014/chart" uri="{C3380CC4-5D6E-409C-BE32-E72D297353CC}">
              <c16:uniqueId val="{00000000-2ACB-4382-99DE-69A2621F361F}"/>
            </c:ext>
          </c:extLst>
        </c:ser>
        <c:ser>
          <c:idx val="1"/>
          <c:order val="1"/>
          <c:tx>
            <c:strRef>
              <c:f>'Meal type'!$C$25:$C$26</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type'!$C$27:$C$32</c:f>
              <c:numCache>
                <c:formatCode>General</c:formatCode>
                <c:ptCount val="5"/>
                <c:pt idx="0">
                  <c:v>282</c:v>
                </c:pt>
                <c:pt idx="1">
                  <c:v>16</c:v>
                </c:pt>
                <c:pt idx="2">
                  <c:v>91</c:v>
                </c:pt>
                <c:pt idx="3">
                  <c:v>1</c:v>
                </c:pt>
                <c:pt idx="4">
                  <c:v>6</c:v>
                </c:pt>
              </c:numCache>
            </c:numRef>
          </c:val>
          <c:extLst>
            <c:ext xmlns:c16="http://schemas.microsoft.com/office/drawing/2014/chart" uri="{C3380CC4-5D6E-409C-BE32-E72D297353CC}">
              <c16:uniqueId val="{00000001-2ACB-4382-99DE-69A2621F361F}"/>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1"/>
        <c:axPos val="l"/>
        <c:numFmt formatCode="General" sourceLinked="1"/>
        <c:majorTickMark val="none"/>
        <c:minorTickMark val="none"/>
        <c:tickLblPos val="nextTo"/>
        <c:crossAx val="290963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Data.xlsx]ADR!PivotTable5</c:name>
    <c:fmtId val="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ADR!$B$3:$B$4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ADR!$A$5:$A$11</c:f>
              <c:strCache>
                <c:ptCount val="6"/>
                <c:pt idx="0">
                  <c:v>July</c:v>
                </c:pt>
                <c:pt idx="1">
                  <c:v>August</c:v>
                </c:pt>
                <c:pt idx="2">
                  <c:v>September</c:v>
                </c:pt>
                <c:pt idx="3">
                  <c:v>October</c:v>
                </c:pt>
                <c:pt idx="4">
                  <c:v>November</c:v>
                </c:pt>
                <c:pt idx="5">
                  <c:v>December</c:v>
                </c:pt>
              </c:strCache>
            </c:strRef>
          </c:cat>
          <c:val>
            <c:numRef>
              <c:f>ADR!$B$5:$B$11</c:f>
              <c:numCache>
                <c:formatCode>0</c:formatCode>
                <c:ptCount val="6"/>
                <c:pt idx="0">
                  <c:v>3068.8</c:v>
                </c:pt>
                <c:pt idx="1">
                  <c:v>7074.17</c:v>
                </c:pt>
                <c:pt idx="2">
                  <c:v>12479.87</c:v>
                </c:pt>
                <c:pt idx="3">
                  <c:v>11095.490000000003</c:v>
                </c:pt>
                <c:pt idx="4">
                  <c:v>3266.12</c:v>
                </c:pt>
                <c:pt idx="5">
                  <c:v>4663.5599999999995</c:v>
                </c:pt>
              </c:numCache>
            </c:numRef>
          </c:val>
          <c:smooth val="0"/>
          <c:extLst>
            <c:ext xmlns:c16="http://schemas.microsoft.com/office/drawing/2014/chart" uri="{C3380CC4-5D6E-409C-BE32-E72D297353CC}">
              <c16:uniqueId val="{00000000-CFEF-4982-B684-89D976A2AA2E}"/>
            </c:ext>
          </c:extLst>
        </c:ser>
        <c:ser>
          <c:idx val="1"/>
          <c:order val="1"/>
          <c:tx>
            <c:strRef>
              <c:f>ADR!$C$3:$C$4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ADR!$A$5:$A$11</c:f>
              <c:strCache>
                <c:ptCount val="6"/>
                <c:pt idx="0">
                  <c:v>July</c:v>
                </c:pt>
                <c:pt idx="1">
                  <c:v>August</c:v>
                </c:pt>
                <c:pt idx="2">
                  <c:v>September</c:v>
                </c:pt>
                <c:pt idx="3">
                  <c:v>October</c:v>
                </c:pt>
                <c:pt idx="4">
                  <c:v>November</c:v>
                </c:pt>
                <c:pt idx="5">
                  <c:v>December</c:v>
                </c:pt>
              </c:strCache>
            </c:strRef>
          </c:cat>
          <c:val>
            <c:numRef>
              <c:f>ADR!$C$5:$C$11</c:f>
              <c:numCache>
                <c:formatCode>0</c:formatCode>
                <c:ptCount val="6"/>
                <c:pt idx="0">
                  <c:v>7996.130000000001</c:v>
                </c:pt>
                <c:pt idx="1">
                  <c:v>11318.839999999998</c:v>
                </c:pt>
                <c:pt idx="2">
                  <c:v>8115.76</c:v>
                </c:pt>
                <c:pt idx="3">
                  <c:v>3840.619999999999</c:v>
                </c:pt>
                <c:pt idx="4">
                  <c:v>2148.9</c:v>
                </c:pt>
                <c:pt idx="5">
                  <c:v>3611.09</c:v>
                </c:pt>
              </c:numCache>
            </c:numRef>
          </c:val>
          <c:smooth val="0"/>
          <c:extLst>
            <c:ext xmlns:c16="http://schemas.microsoft.com/office/drawing/2014/chart" uri="{C3380CC4-5D6E-409C-BE32-E72D297353CC}">
              <c16:uniqueId val="{00000001-CFEF-4982-B684-89D976A2AA2E}"/>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873136"/>
        <c:axId val="2100355600"/>
      </c:lineChart>
      <c:catAx>
        <c:axId val="2102873136"/>
        <c:scaling>
          <c:orientation val="minMax"/>
        </c:scaling>
        <c:delete val="1"/>
        <c:axPos val="b"/>
        <c:numFmt formatCode="General" sourceLinked="1"/>
        <c:majorTickMark val="none"/>
        <c:minorTickMark val="none"/>
        <c:tickLblPos val="nextTo"/>
        <c:crossAx val="2100355600"/>
        <c:crosses val="autoZero"/>
        <c:auto val="1"/>
        <c:lblAlgn val="ctr"/>
        <c:lblOffset val="100"/>
        <c:noMultiLvlLbl val="0"/>
      </c:catAx>
      <c:valAx>
        <c:axId val="2100355600"/>
        <c:scaling>
          <c:orientation val="minMax"/>
        </c:scaling>
        <c:delete val="1"/>
        <c:axPos val="l"/>
        <c:numFmt formatCode="0" sourceLinked="1"/>
        <c:majorTickMark val="none"/>
        <c:minorTickMark val="none"/>
        <c:tickLblPos val="nextTo"/>
        <c:crossAx val="210287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Data.xlsx]Booking month!PivotTable4</c:name>
    <c:fmtId val="3"/>
  </c:pivotSource>
  <c:chart>
    <c:autoTitleDeleted val="0"/>
    <c:pivotFmts>
      <c:pivotFmt>
        <c:idx val="0"/>
      </c:pivotFmt>
      <c:pivotFmt>
        <c:idx val="1"/>
      </c:pivotFmt>
      <c:pivotFmt>
        <c:idx val="2"/>
      </c:pivotFmt>
      <c:pivotFmt>
        <c:idx val="3"/>
      </c:pivotFmt>
      <c:pivotFmt>
        <c:idx val="4"/>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'Booking month'!$B$3:$B$4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'Booking month'!$A$5:$A$11</c:f>
              <c:strCache>
                <c:ptCount val="6"/>
                <c:pt idx="0">
                  <c:v>July</c:v>
                </c:pt>
                <c:pt idx="1">
                  <c:v>August</c:v>
                </c:pt>
                <c:pt idx="2">
                  <c:v>September</c:v>
                </c:pt>
                <c:pt idx="3">
                  <c:v>October</c:v>
                </c:pt>
                <c:pt idx="4">
                  <c:v>November</c:v>
                </c:pt>
                <c:pt idx="5">
                  <c:v>December</c:v>
                </c:pt>
              </c:strCache>
            </c:strRef>
          </c:cat>
          <c:val>
            <c:numRef>
              <c:f>'Booking month'!$B$5:$B$11</c:f>
              <c:numCache>
                <c:formatCode>General</c:formatCode>
                <c:ptCount val="6"/>
                <c:pt idx="0">
                  <c:v>45</c:v>
                </c:pt>
                <c:pt idx="1">
                  <c:v>91</c:v>
                </c:pt>
                <c:pt idx="2">
                  <c:v>124</c:v>
                </c:pt>
                <c:pt idx="3">
                  <c:v>126</c:v>
                </c:pt>
                <c:pt idx="4">
                  <c:v>43</c:v>
                </c:pt>
                <c:pt idx="5">
                  <c:v>54</c:v>
                </c:pt>
              </c:numCache>
            </c:numRef>
          </c:val>
          <c:smooth val="0"/>
          <c:extLst>
            <c:ext xmlns:c16="http://schemas.microsoft.com/office/drawing/2014/chart" uri="{C3380CC4-5D6E-409C-BE32-E72D297353CC}">
              <c16:uniqueId val="{00000000-4C9E-4D34-BA5B-F141445F6E8E}"/>
            </c:ext>
          </c:extLst>
        </c:ser>
        <c:ser>
          <c:idx val="1"/>
          <c:order val="1"/>
          <c:tx>
            <c:strRef>
              <c:f>'Booking month'!$C$3:$C$4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'Booking month'!$A$5:$A$11</c:f>
              <c:strCache>
                <c:ptCount val="6"/>
                <c:pt idx="0">
                  <c:v>July</c:v>
                </c:pt>
                <c:pt idx="1">
                  <c:v>August</c:v>
                </c:pt>
                <c:pt idx="2">
                  <c:v>September</c:v>
                </c:pt>
                <c:pt idx="3">
                  <c:v>October</c:v>
                </c:pt>
                <c:pt idx="4">
                  <c:v>November</c:v>
                </c:pt>
                <c:pt idx="5">
                  <c:v>December</c:v>
                </c:pt>
              </c:strCache>
            </c:strRef>
          </c:cat>
          <c:val>
            <c:numRef>
              <c:f>'Booking month'!$C$5:$C$11</c:f>
              <c:numCache>
                <c:formatCode>General</c:formatCode>
                <c:ptCount val="6"/>
                <c:pt idx="0">
                  <c:v>65</c:v>
                </c:pt>
                <c:pt idx="1">
                  <c:v>70</c:v>
                </c:pt>
                <c:pt idx="2">
                  <c:v>95</c:v>
                </c:pt>
                <c:pt idx="3">
                  <c:v>68</c:v>
                </c:pt>
                <c:pt idx="4">
                  <c:v>45</c:v>
                </c:pt>
                <c:pt idx="5">
                  <c:v>53</c:v>
                </c:pt>
              </c:numCache>
            </c:numRef>
          </c:val>
          <c:smooth val="0"/>
          <c:extLst>
            <c:ext xmlns:c16="http://schemas.microsoft.com/office/drawing/2014/chart" uri="{C3380CC4-5D6E-409C-BE32-E72D297353CC}">
              <c16:uniqueId val="{00000001-4C9E-4D34-BA5B-F141445F6E8E}"/>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96680352"/>
        <c:axId val="2096092320"/>
      </c:lineChart>
      <c:catAx>
        <c:axId val="2096680352"/>
        <c:scaling>
          <c:orientation val="minMax"/>
        </c:scaling>
        <c:delete val="1"/>
        <c:axPos val="b"/>
        <c:numFmt formatCode="General" sourceLinked="1"/>
        <c:majorTickMark val="none"/>
        <c:minorTickMark val="none"/>
        <c:tickLblPos val="nextTo"/>
        <c:crossAx val="2096092320"/>
        <c:crosses val="autoZero"/>
        <c:auto val="1"/>
        <c:lblAlgn val="ctr"/>
        <c:lblOffset val="100"/>
        <c:noMultiLvlLbl val="0"/>
      </c:catAx>
      <c:valAx>
        <c:axId val="2096092320"/>
        <c:scaling>
          <c:orientation val="minMax"/>
        </c:scaling>
        <c:delete val="1"/>
        <c:axPos val="l"/>
        <c:numFmt formatCode="General" sourceLinked="1"/>
        <c:majorTickMark val="none"/>
        <c:minorTickMark val="none"/>
        <c:tickLblPos val="nextTo"/>
        <c:crossAx val="209668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Data.xlsx]Channel!PivotTable8</c:name>
    <c:fmtId val="4"/>
  </c:pivotSource>
  <c:chart>
    <c:autoTitleDeleted val="1"/>
    <c:pivotFmts>
      <c:pivotFmt>
        <c:idx val="0"/>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pivotFmt>
      <c:pivotFmt>
        <c:idx val="1"/>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pivotFmt>
      <c:pivotFmt>
        <c:idx val="2"/>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pivotFmt>
      <c:pivotFmt>
        <c:idx val="3"/>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pivotFmt>
      <c:pivotFmt>
        <c:idx val="4"/>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s>
    <c:plotArea>
      <c:layout/>
      <c:barChart>
        <c:barDir val="col"/>
        <c:grouping val="stacked"/>
        <c:varyColors val="0"/>
        <c:ser>
          <c:idx val="0"/>
          <c:order val="0"/>
          <c:tx>
            <c:strRef>
              <c:f>Channel!$B$3</c:f>
              <c:strCache>
                <c:ptCount val="1"/>
                <c:pt idx="0">
                  <c:v>Total</c:v>
                </c:pt>
              </c:strCache>
            </c:strRef>
          </c:tx>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invertIfNegative val="0"/>
          <c:dPt>
            <c:idx val="2"/>
            <c:invertIfNegative val="0"/>
            <c:bubble3D val="0"/>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c:spPr>
          </c:dPt>
          <c:dPt>
            <c:idx val="3"/>
            <c:invertIfNegative val="0"/>
            <c:bubble3D val="0"/>
            <c:extLst>
              <c:ext xmlns:c16="http://schemas.microsoft.com/office/drawing/2014/chart" uri="{C3380CC4-5D6E-409C-BE32-E72D297353CC}">
                <c16:uniqueId val="{00000001-D181-4F99-AD21-20A9592FEC9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Channel!$A$4:$A$6</c:f>
              <c:strCache>
                <c:ptCount val="3"/>
                <c:pt idx="0">
                  <c:v>Corporate</c:v>
                </c:pt>
                <c:pt idx="1">
                  <c:v>Direct</c:v>
                </c:pt>
                <c:pt idx="2">
                  <c:v>TA/TO</c:v>
                </c:pt>
              </c:strCache>
            </c:strRef>
          </c:cat>
          <c:val>
            <c:numRef>
              <c:f>Channel!$B$4:$B$6</c:f>
              <c:numCache>
                <c:formatCode>General</c:formatCode>
                <c:ptCount val="3"/>
                <c:pt idx="0">
                  <c:v>3726.0999999999995</c:v>
                </c:pt>
                <c:pt idx="1">
                  <c:v>10819.33</c:v>
                </c:pt>
                <c:pt idx="2">
                  <c:v>64133.919999999933</c:v>
                </c:pt>
              </c:numCache>
            </c:numRef>
          </c:val>
          <c:extLst>
            <c:ext xmlns:c16="http://schemas.microsoft.com/office/drawing/2014/chart" uri="{C3380CC4-5D6E-409C-BE32-E72D297353CC}">
              <c16:uniqueId val="{00000002-D181-4F99-AD21-20A9592FEC9A}"/>
            </c:ext>
          </c:extLst>
        </c:ser>
        <c:dLbls>
          <c:dLblPos val="ctr"/>
          <c:showLegendKey val="0"/>
          <c:showVal val="1"/>
          <c:showCatName val="0"/>
          <c:showSerName val="0"/>
          <c:showPercent val="0"/>
          <c:showBubbleSize val="0"/>
        </c:dLbls>
        <c:gapWidth val="150"/>
        <c:overlap val="100"/>
        <c:axId val="200456624"/>
        <c:axId val="316093488"/>
      </c:barChart>
      <c:catAx>
        <c:axId val="20045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6093488"/>
        <c:crosses val="autoZero"/>
        <c:auto val="1"/>
        <c:lblAlgn val="ctr"/>
        <c:lblOffset val="100"/>
        <c:noMultiLvlLbl val="0"/>
      </c:catAx>
      <c:valAx>
        <c:axId val="316093488"/>
        <c:scaling>
          <c:orientation val="minMax"/>
        </c:scaling>
        <c:delete val="1"/>
        <c:axPos val="l"/>
        <c:numFmt formatCode="General" sourceLinked="1"/>
        <c:majorTickMark val="none"/>
        <c:minorTickMark val="none"/>
        <c:tickLblPos val="nextTo"/>
        <c:crossAx val="20045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Data.xlsx]Bookings data!PivotTable1</c:name>
    <c:fmtId val="6"/>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31104188259548976"/>
          <c:y val="7.1802526092020313E-2"/>
          <c:w val="0.30571695121443432"/>
          <c:h val="0.88032912317996614"/>
        </c:manualLayout>
      </c:layout>
      <c:doughnutChart>
        <c:varyColors val="1"/>
        <c:ser>
          <c:idx val="0"/>
          <c:order val="0"/>
          <c:tx>
            <c:strRef>
              <c:f>'Bookings data'!$B$5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1-88A3-44BA-A3B6-97762BD655C9}"/>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88A3-44BA-A3B6-97762BD655C9}"/>
              </c:ext>
            </c:extLst>
          </c:dPt>
          <c:dPt>
            <c:idx val="2"/>
            <c:bubble3D val="0"/>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5-88A3-44BA-A3B6-97762BD655C9}"/>
              </c:ext>
            </c:extLst>
          </c:dPt>
          <c:dPt>
            <c:idx val="3"/>
            <c:bubble3D val="0"/>
            <c:spPr>
              <a:solidFill>
                <a:schemeClr val="accent4"/>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7-88A3-44BA-A3B6-97762BD655C9}"/>
              </c:ext>
            </c:extLst>
          </c:dPt>
          <c:cat>
            <c:strRef>
              <c:f>'Bookings data'!$A$6:$A$9</c:f>
              <c:strCache>
                <c:ptCount val="4"/>
                <c:pt idx="0">
                  <c:v>Transient</c:v>
                </c:pt>
                <c:pt idx="1">
                  <c:v>Transient-Party</c:v>
                </c:pt>
                <c:pt idx="2">
                  <c:v>Contract</c:v>
                </c:pt>
                <c:pt idx="3">
                  <c:v>Group</c:v>
                </c:pt>
              </c:strCache>
            </c:strRef>
          </c:cat>
          <c:val>
            <c:numRef>
              <c:f>'Bookings data'!$B$6:$B$9</c:f>
              <c:numCache>
                <c:formatCode>0%</c:formatCode>
                <c:ptCount val="4"/>
                <c:pt idx="0">
                  <c:v>0.54948805460750849</c:v>
                </c:pt>
                <c:pt idx="1">
                  <c:v>0.32195676905574516</c:v>
                </c:pt>
                <c:pt idx="2">
                  <c:v>0.12286689419795221</c:v>
                </c:pt>
                <c:pt idx="3">
                  <c:v>5.6882821387940841E-3</c:v>
                </c:pt>
              </c:numCache>
            </c:numRef>
          </c:val>
          <c:extLst>
            <c:ext xmlns:c16="http://schemas.microsoft.com/office/drawing/2014/chart" uri="{C3380CC4-5D6E-409C-BE32-E72D297353CC}">
              <c16:uniqueId val="{00000008-88A3-44BA-A3B6-97762BD655C9}"/>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Data.xlsx]Bookings data!PivotTable2</c:name>
    <c:fmtId val="9"/>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1"/>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3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33"/>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34"/>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31104188259548976"/>
          <c:y val="7.1802526092020313E-2"/>
          <c:w val="0.30571695121443432"/>
          <c:h val="0.88032912317996614"/>
        </c:manualLayout>
      </c:layout>
      <c:doughnutChart>
        <c:varyColors val="1"/>
        <c:ser>
          <c:idx val="0"/>
          <c:order val="0"/>
          <c:tx>
            <c:strRef>
              <c:f>'Bookings data'!$B$15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E5BA-40CF-BA7A-F72417DA202C}"/>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5-E5BA-40CF-BA7A-F72417DA202C}"/>
              </c:ext>
            </c:extLst>
          </c:dPt>
          <c:dPt>
            <c:idx val="2"/>
            <c:bubble3D val="0"/>
            <c:extLst>
              <c:ext xmlns:c16="http://schemas.microsoft.com/office/drawing/2014/chart" uri="{C3380CC4-5D6E-409C-BE32-E72D297353CC}">
                <c16:uniqueId val="{00000007-E5BA-40CF-BA7A-F72417DA202C}"/>
              </c:ext>
            </c:extLst>
          </c:dPt>
          <c:dPt>
            <c:idx val="3"/>
            <c:bubble3D val="0"/>
            <c:extLst>
              <c:ext xmlns:c16="http://schemas.microsoft.com/office/drawing/2014/chart" uri="{C3380CC4-5D6E-409C-BE32-E72D297353CC}">
                <c16:uniqueId val="{00000009-E5BA-40CF-BA7A-F72417DA202C}"/>
              </c:ext>
            </c:extLst>
          </c:dPt>
          <c:cat>
            <c:strRef>
              <c:f>'Bookings data'!$A$16:$A$18</c:f>
              <c:strCache>
                <c:ptCount val="2"/>
                <c:pt idx="0">
                  <c:v>No Deposit</c:v>
                </c:pt>
                <c:pt idx="1">
                  <c:v>Non Refund</c:v>
                </c:pt>
              </c:strCache>
            </c:strRef>
          </c:cat>
          <c:val>
            <c:numRef>
              <c:f>'Bookings data'!$B$16:$B$18</c:f>
              <c:numCache>
                <c:formatCode>0%</c:formatCode>
                <c:ptCount val="2"/>
                <c:pt idx="0">
                  <c:v>0.88737201365187712</c:v>
                </c:pt>
                <c:pt idx="1">
                  <c:v>0.11262798634812286</c:v>
                </c:pt>
              </c:numCache>
            </c:numRef>
          </c:val>
          <c:extLst>
            <c:ext xmlns:c16="http://schemas.microsoft.com/office/drawing/2014/chart" uri="{C3380CC4-5D6E-409C-BE32-E72D297353CC}">
              <c16:uniqueId val="{0000000A-E5BA-40CF-BA7A-F72417DA202C}"/>
            </c:ext>
          </c:extLst>
        </c:ser>
        <c:dLbls>
          <c:showLegendKey val="0"/>
          <c:showVal val="0"/>
          <c:showCatName val="0"/>
          <c:showSerName val="0"/>
          <c:showPercent val="0"/>
          <c:showBubbleSize val="0"/>
          <c:showLeaderLines val="1"/>
        </c:dLbls>
        <c:firstSliceAng val="0"/>
        <c:holeSize val="41"/>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Data.xlsx]Meal type!PivotTable12</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type'!$B$14:$B$15</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type'!$B$16:$B$21</c:f>
              <c:numCache>
                <c:formatCode>General</c:formatCode>
                <c:ptCount val="5"/>
                <c:pt idx="0">
                  <c:v>392</c:v>
                </c:pt>
                <c:pt idx="1">
                  <c:v>1</c:v>
                </c:pt>
                <c:pt idx="2">
                  <c:v>65</c:v>
                </c:pt>
                <c:pt idx="3">
                  <c:v>25</c:v>
                </c:pt>
              </c:numCache>
            </c:numRef>
          </c:val>
          <c:extLst>
            <c:ext xmlns:c16="http://schemas.microsoft.com/office/drawing/2014/chart" uri="{C3380CC4-5D6E-409C-BE32-E72D297353CC}">
              <c16:uniqueId val="{00000003-2127-4499-9184-0850A2A344C7}"/>
            </c:ext>
          </c:extLst>
        </c:ser>
        <c:ser>
          <c:idx val="1"/>
          <c:order val="1"/>
          <c:tx>
            <c:strRef>
              <c:f>'Meal type'!$C$14:$C$15</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type'!$C$16:$C$21</c:f>
              <c:numCache>
                <c:formatCode>General</c:formatCode>
                <c:ptCount val="5"/>
                <c:pt idx="0">
                  <c:v>282</c:v>
                </c:pt>
                <c:pt idx="1">
                  <c:v>16</c:v>
                </c:pt>
                <c:pt idx="2">
                  <c:v>91</c:v>
                </c:pt>
                <c:pt idx="3">
                  <c:v>1</c:v>
                </c:pt>
                <c:pt idx="4">
                  <c:v>6</c:v>
                </c:pt>
              </c:numCache>
            </c:numRef>
          </c:val>
          <c:extLst>
            <c:ext xmlns:c16="http://schemas.microsoft.com/office/drawing/2014/chart" uri="{C3380CC4-5D6E-409C-BE32-E72D297353CC}">
              <c16:uniqueId val="{00000005-2127-4499-9184-0850A2A344C7}"/>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9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Data.xlsx]Meal type!PivotTable13</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type'!$B$25:$B$26</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type'!$B$27:$B$32</c:f>
              <c:numCache>
                <c:formatCode>General</c:formatCode>
                <c:ptCount val="5"/>
                <c:pt idx="0">
                  <c:v>392</c:v>
                </c:pt>
                <c:pt idx="1">
                  <c:v>1</c:v>
                </c:pt>
                <c:pt idx="2">
                  <c:v>65</c:v>
                </c:pt>
                <c:pt idx="3">
                  <c:v>25</c:v>
                </c:pt>
              </c:numCache>
            </c:numRef>
          </c:val>
          <c:extLst>
            <c:ext xmlns:c16="http://schemas.microsoft.com/office/drawing/2014/chart" uri="{C3380CC4-5D6E-409C-BE32-E72D297353CC}">
              <c16:uniqueId val="{00000003-D942-4260-8EE3-B0752A4F15A8}"/>
            </c:ext>
          </c:extLst>
        </c:ser>
        <c:ser>
          <c:idx val="1"/>
          <c:order val="1"/>
          <c:tx>
            <c:strRef>
              <c:f>'Meal type'!$C$25:$C$26</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type'!$C$27:$C$32</c:f>
              <c:numCache>
                <c:formatCode>General</c:formatCode>
                <c:ptCount val="5"/>
                <c:pt idx="0">
                  <c:v>282</c:v>
                </c:pt>
                <c:pt idx="1">
                  <c:v>16</c:v>
                </c:pt>
                <c:pt idx="2">
                  <c:v>91</c:v>
                </c:pt>
                <c:pt idx="3">
                  <c:v>1</c:v>
                </c:pt>
                <c:pt idx="4">
                  <c:v>6</c:v>
                </c:pt>
              </c:numCache>
            </c:numRef>
          </c:val>
          <c:extLst>
            <c:ext xmlns:c16="http://schemas.microsoft.com/office/drawing/2014/chart" uri="{C3380CC4-5D6E-409C-BE32-E72D297353CC}">
              <c16:uniqueId val="{00000005-D942-4260-8EE3-B0752A4F15A8}"/>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9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Data.xlsx]Meal type!PivotTable3</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type'!$B$3:$B$4</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type'!$B$5:$B$10</c:f>
              <c:numCache>
                <c:formatCode>General</c:formatCode>
                <c:ptCount val="5"/>
                <c:pt idx="0">
                  <c:v>392</c:v>
                </c:pt>
                <c:pt idx="1">
                  <c:v>1</c:v>
                </c:pt>
                <c:pt idx="2">
                  <c:v>65</c:v>
                </c:pt>
                <c:pt idx="3">
                  <c:v>25</c:v>
                </c:pt>
              </c:numCache>
            </c:numRef>
          </c:val>
          <c:extLst>
            <c:ext xmlns:c16="http://schemas.microsoft.com/office/drawing/2014/chart" uri="{C3380CC4-5D6E-409C-BE32-E72D297353CC}">
              <c16:uniqueId val="{00000000-2C54-4933-804E-963CA41C371E}"/>
            </c:ext>
          </c:extLst>
        </c:ser>
        <c:ser>
          <c:idx val="1"/>
          <c:order val="1"/>
          <c:tx>
            <c:strRef>
              <c:f>'Meal type'!$C$3:$C$4</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type'!$C$5:$C$10</c:f>
              <c:numCache>
                <c:formatCode>General</c:formatCode>
                <c:ptCount val="5"/>
                <c:pt idx="0">
                  <c:v>282</c:v>
                </c:pt>
                <c:pt idx="1">
                  <c:v>16</c:v>
                </c:pt>
                <c:pt idx="2">
                  <c:v>91</c:v>
                </c:pt>
                <c:pt idx="3">
                  <c:v>1</c:v>
                </c:pt>
                <c:pt idx="4">
                  <c:v>6</c:v>
                </c:pt>
              </c:numCache>
            </c:numRef>
          </c:val>
          <c:extLst>
            <c:ext xmlns:c16="http://schemas.microsoft.com/office/drawing/2014/chart" uri="{C3380CC4-5D6E-409C-BE32-E72D297353CC}">
              <c16:uniqueId val="{00000001-2C54-4933-804E-963CA41C371E}"/>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9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Data.xlsx]Booking month!PivotTable4</c:name>
    <c:fmtId val="0"/>
  </c:pivotSource>
  <c:chart>
    <c:autoTitleDeleted val="0"/>
    <c:pivotFmts>
      <c:pivotFmt>
        <c:idx val="0"/>
      </c:pivotFmt>
      <c:pivotFmt>
        <c:idx val="1"/>
      </c:pivotFmt>
      <c:pivotFmt>
        <c:idx val="2"/>
      </c:pivotFmt>
      <c:pivotFmt>
        <c:idx val="3"/>
      </c:pivotFmt>
      <c:pivotFmt>
        <c:idx val="4"/>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'Booking month'!$B$3:$B$4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'Booking month'!$A$5:$A$11</c:f>
              <c:strCache>
                <c:ptCount val="6"/>
                <c:pt idx="0">
                  <c:v>July</c:v>
                </c:pt>
                <c:pt idx="1">
                  <c:v>August</c:v>
                </c:pt>
                <c:pt idx="2">
                  <c:v>September</c:v>
                </c:pt>
                <c:pt idx="3">
                  <c:v>October</c:v>
                </c:pt>
                <c:pt idx="4">
                  <c:v>November</c:v>
                </c:pt>
                <c:pt idx="5">
                  <c:v>December</c:v>
                </c:pt>
              </c:strCache>
            </c:strRef>
          </c:cat>
          <c:val>
            <c:numRef>
              <c:f>'Booking month'!$B$5:$B$11</c:f>
              <c:numCache>
                <c:formatCode>General</c:formatCode>
                <c:ptCount val="6"/>
                <c:pt idx="0">
                  <c:v>45</c:v>
                </c:pt>
                <c:pt idx="1">
                  <c:v>91</c:v>
                </c:pt>
                <c:pt idx="2">
                  <c:v>124</c:v>
                </c:pt>
                <c:pt idx="3">
                  <c:v>126</c:v>
                </c:pt>
                <c:pt idx="4">
                  <c:v>43</c:v>
                </c:pt>
                <c:pt idx="5">
                  <c:v>54</c:v>
                </c:pt>
              </c:numCache>
            </c:numRef>
          </c:val>
          <c:smooth val="0"/>
          <c:extLst>
            <c:ext xmlns:c16="http://schemas.microsoft.com/office/drawing/2014/chart" uri="{C3380CC4-5D6E-409C-BE32-E72D297353CC}">
              <c16:uniqueId val="{00000000-D057-4918-9935-FCAF04D22AF1}"/>
            </c:ext>
          </c:extLst>
        </c:ser>
        <c:ser>
          <c:idx val="1"/>
          <c:order val="1"/>
          <c:tx>
            <c:strRef>
              <c:f>'Booking month'!$C$3:$C$4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'Booking month'!$A$5:$A$11</c:f>
              <c:strCache>
                <c:ptCount val="6"/>
                <c:pt idx="0">
                  <c:v>July</c:v>
                </c:pt>
                <c:pt idx="1">
                  <c:v>August</c:v>
                </c:pt>
                <c:pt idx="2">
                  <c:v>September</c:v>
                </c:pt>
                <c:pt idx="3">
                  <c:v>October</c:v>
                </c:pt>
                <c:pt idx="4">
                  <c:v>November</c:v>
                </c:pt>
                <c:pt idx="5">
                  <c:v>December</c:v>
                </c:pt>
              </c:strCache>
            </c:strRef>
          </c:cat>
          <c:val>
            <c:numRef>
              <c:f>'Booking month'!$C$5:$C$11</c:f>
              <c:numCache>
                <c:formatCode>General</c:formatCode>
                <c:ptCount val="6"/>
                <c:pt idx="0">
                  <c:v>65</c:v>
                </c:pt>
                <c:pt idx="1">
                  <c:v>70</c:v>
                </c:pt>
                <c:pt idx="2">
                  <c:v>95</c:v>
                </c:pt>
                <c:pt idx="3">
                  <c:v>68</c:v>
                </c:pt>
                <c:pt idx="4">
                  <c:v>45</c:v>
                </c:pt>
                <c:pt idx="5">
                  <c:v>53</c:v>
                </c:pt>
              </c:numCache>
            </c:numRef>
          </c:val>
          <c:smooth val="0"/>
          <c:extLst>
            <c:ext xmlns:c16="http://schemas.microsoft.com/office/drawing/2014/chart" uri="{C3380CC4-5D6E-409C-BE32-E72D297353CC}">
              <c16:uniqueId val="{00000004-D057-4918-9935-FCAF04D22AF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96680352"/>
        <c:axId val="2096092320"/>
      </c:lineChart>
      <c:catAx>
        <c:axId val="20966803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6092320"/>
        <c:crosses val="autoZero"/>
        <c:auto val="1"/>
        <c:lblAlgn val="ctr"/>
        <c:lblOffset val="100"/>
        <c:noMultiLvlLbl val="0"/>
      </c:catAx>
      <c:valAx>
        <c:axId val="2096092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668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Data.xlsx]ADR!PivotTable5</c:name>
    <c:fmtId val="0"/>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s>
    <c:plotArea>
      <c:layout/>
      <c:lineChart>
        <c:grouping val="standard"/>
        <c:varyColors val="0"/>
        <c:ser>
          <c:idx val="0"/>
          <c:order val="0"/>
          <c:tx>
            <c:strRef>
              <c:f>ADR!$B$3:$B$4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ADR!$A$5:$A$11</c:f>
              <c:strCache>
                <c:ptCount val="6"/>
                <c:pt idx="0">
                  <c:v>July</c:v>
                </c:pt>
                <c:pt idx="1">
                  <c:v>August</c:v>
                </c:pt>
                <c:pt idx="2">
                  <c:v>September</c:v>
                </c:pt>
                <c:pt idx="3">
                  <c:v>October</c:v>
                </c:pt>
                <c:pt idx="4">
                  <c:v>November</c:v>
                </c:pt>
                <c:pt idx="5">
                  <c:v>December</c:v>
                </c:pt>
              </c:strCache>
            </c:strRef>
          </c:cat>
          <c:val>
            <c:numRef>
              <c:f>ADR!$B$5:$B$11</c:f>
              <c:numCache>
                <c:formatCode>0</c:formatCode>
                <c:ptCount val="6"/>
                <c:pt idx="0">
                  <c:v>3068.8</c:v>
                </c:pt>
                <c:pt idx="1">
                  <c:v>7074.17</c:v>
                </c:pt>
                <c:pt idx="2">
                  <c:v>12479.87</c:v>
                </c:pt>
                <c:pt idx="3">
                  <c:v>11095.490000000003</c:v>
                </c:pt>
                <c:pt idx="4">
                  <c:v>3266.12</c:v>
                </c:pt>
                <c:pt idx="5">
                  <c:v>4663.5599999999995</c:v>
                </c:pt>
              </c:numCache>
            </c:numRef>
          </c:val>
          <c:smooth val="0"/>
          <c:extLst>
            <c:ext xmlns:c16="http://schemas.microsoft.com/office/drawing/2014/chart" uri="{C3380CC4-5D6E-409C-BE32-E72D297353CC}">
              <c16:uniqueId val="{00000000-8AC3-41C5-8AC9-8225C9C2C723}"/>
            </c:ext>
          </c:extLst>
        </c:ser>
        <c:ser>
          <c:idx val="1"/>
          <c:order val="1"/>
          <c:tx>
            <c:strRef>
              <c:f>ADR!$C$3:$C$4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ADR!$A$5:$A$11</c:f>
              <c:strCache>
                <c:ptCount val="6"/>
                <c:pt idx="0">
                  <c:v>July</c:v>
                </c:pt>
                <c:pt idx="1">
                  <c:v>August</c:v>
                </c:pt>
                <c:pt idx="2">
                  <c:v>September</c:v>
                </c:pt>
                <c:pt idx="3">
                  <c:v>October</c:v>
                </c:pt>
                <c:pt idx="4">
                  <c:v>November</c:v>
                </c:pt>
                <c:pt idx="5">
                  <c:v>December</c:v>
                </c:pt>
              </c:strCache>
            </c:strRef>
          </c:cat>
          <c:val>
            <c:numRef>
              <c:f>ADR!$C$5:$C$11</c:f>
              <c:numCache>
                <c:formatCode>0</c:formatCode>
                <c:ptCount val="6"/>
                <c:pt idx="0">
                  <c:v>7996.130000000001</c:v>
                </c:pt>
                <c:pt idx="1">
                  <c:v>11318.839999999998</c:v>
                </c:pt>
                <c:pt idx="2">
                  <c:v>8115.76</c:v>
                </c:pt>
                <c:pt idx="3">
                  <c:v>3840.619999999999</c:v>
                </c:pt>
                <c:pt idx="4">
                  <c:v>2148.9</c:v>
                </c:pt>
                <c:pt idx="5">
                  <c:v>3611.09</c:v>
                </c:pt>
              </c:numCache>
            </c:numRef>
          </c:val>
          <c:smooth val="0"/>
          <c:extLst>
            <c:ext xmlns:c16="http://schemas.microsoft.com/office/drawing/2014/chart" uri="{C3380CC4-5D6E-409C-BE32-E72D297353CC}">
              <c16:uniqueId val="{00000001-8AC3-41C5-8AC9-8225C9C2C72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873136"/>
        <c:axId val="2100355600"/>
      </c:lineChart>
      <c:catAx>
        <c:axId val="21028731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0355600"/>
        <c:crosses val="autoZero"/>
        <c:auto val="1"/>
        <c:lblAlgn val="ctr"/>
        <c:lblOffset val="100"/>
        <c:noMultiLvlLbl val="0"/>
      </c:catAx>
      <c:valAx>
        <c:axId val="21003556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87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Data.xlsx]Channel!PivotTable8</c:name>
    <c:fmtId val="2"/>
  </c:pivotSource>
  <c:chart>
    <c:autoTitleDeleted val="1"/>
    <c:pivotFmts>
      <c:pivotFmt>
        <c:idx val="0"/>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pivotFmt>
    </c:pivotFmts>
    <c:plotArea>
      <c:layout/>
      <c:barChart>
        <c:barDir val="col"/>
        <c:grouping val="stacked"/>
        <c:varyColors val="0"/>
        <c:ser>
          <c:idx val="0"/>
          <c:order val="0"/>
          <c:tx>
            <c:strRef>
              <c:f>Channel!$B$3</c:f>
              <c:strCache>
                <c:ptCount val="1"/>
                <c:pt idx="0">
                  <c:v>Total</c:v>
                </c:pt>
              </c:strCache>
            </c:strRef>
          </c:tx>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invertIfNegative val="0"/>
          <c:dPt>
            <c:idx val="2"/>
            <c:invertIfNegative val="0"/>
            <c:bubble3D val="0"/>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Channel!$A$4:$A$6</c:f>
              <c:strCache>
                <c:ptCount val="3"/>
                <c:pt idx="0">
                  <c:v>Corporate</c:v>
                </c:pt>
                <c:pt idx="1">
                  <c:v>Direct</c:v>
                </c:pt>
                <c:pt idx="2">
                  <c:v>TA/TO</c:v>
                </c:pt>
              </c:strCache>
            </c:strRef>
          </c:cat>
          <c:val>
            <c:numRef>
              <c:f>Channel!$B$4:$B$6</c:f>
              <c:numCache>
                <c:formatCode>General</c:formatCode>
                <c:ptCount val="3"/>
                <c:pt idx="0">
                  <c:v>3726.0999999999995</c:v>
                </c:pt>
                <c:pt idx="1">
                  <c:v>10819.33</c:v>
                </c:pt>
                <c:pt idx="2">
                  <c:v>64133.919999999933</c:v>
                </c:pt>
              </c:numCache>
            </c:numRef>
          </c:val>
          <c:extLst>
            <c:ext xmlns:c16="http://schemas.microsoft.com/office/drawing/2014/chart" uri="{C3380CC4-5D6E-409C-BE32-E72D297353CC}">
              <c16:uniqueId val="{00000000-36F5-40C6-B4B7-FB5FBA84DED0}"/>
            </c:ext>
          </c:extLst>
        </c:ser>
        <c:dLbls>
          <c:dLblPos val="ctr"/>
          <c:showLegendKey val="0"/>
          <c:showVal val="1"/>
          <c:showCatName val="0"/>
          <c:showSerName val="0"/>
          <c:showPercent val="0"/>
          <c:showBubbleSize val="0"/>
        </c:dLbls>
        <c:gapWidth val="150"/>
        <c:overlap val="100"/>
        <c:axId val="200456624"/>
        <c:axId val="316093488"/>
      </c:barChart>
      <c:catAx>
        <c:axId val="20045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3488"/>
        <c:crosses val="autoZero"/>
        <c:auto val="1"/>
        <c:lblAlgn val="ctr"/>
        <c:lblOffset val="100"/>
        <c:noMultiLvlLbl val="0"/>
      </c:catAx>
      <c:valAx>
        <c:axId val="316093488"/>
        <c:scaling>
          <c:orientation val="minMax"/>
        </c:scaling>
        <c:delete val="1"/>
        <c:axPos val="l"/>
        <c:numFmt formatCode="General" sourceLinked="1"/>
        <c:majorTickMark val="none"/>
        <c:minorTickMark val="none"/>
        <c:tickLblPos val="nextTo"/>
        <c:crossAx val="20045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97712C4D-4A27-4236-A0E2-ABE1F668BB83}">
          <cx:dataLabels>
            <cx:visibility seriesName="0" categoryName="1" value="1"/>
            <cx:separator>, </cx:separator>
          </cx:dataLabels>
          <cx:dataId val="0"/>
          <cx:layoutPr>
            <cx:geography cultureLanguage="en-US" cultureRegion="IN" attribution="Powered by Bing">
              <cx:geoCache provider="{E9337A44-BEBE-4D9F-B70C-5C5E7DAFC167}">
                <cx:binary>7HxZb+RGsu5fMfx82c6d5GB8gJtcqkp7U+pNL4RaUpNJJvfk+utvVG+WqIJqPMcXMw8uGDZcFBWR
sXyxpv55P/3jXj/etb9MhS67f9xPv/+aGlP/47ffuvv0sbjr3hTqvq266ot5c18Vv1Vfvqj7x98e
2rtRlclvBGH2231615rH6df/+Sf8tuSxOqvu74yqyrf9YztHj12vTffKs4OPfrmv+tLsX0/gN/3+
61XVmj6507/+8lgaZeabuX78/ddnP/TrL7+tf9ULsr9o4Mz0D/Audd8Ih2DX5vavv+iqTL5/b9lv
XHjg2C51v33g+TeiF3cFvPivsPKVkbuHh/ax6375/t+nbz5j/OkD1VXet5N71Z7Lq5uvx/rtuWT/
55+rL+Cgq2+eCH8tlWOP1rLfmTs9/5DB/17wjL7hhHOOHIa+fvAz+WPyBnMQvOO4Px8/Ff9Rbg7L
/vtrK8F//3Yt9d1/gdQ3MvrrZM7pG5fayBbc/iZU8kzmFnnDsYOwwN+eIgQ6eSr0d6Uyjw+/nILP
P1TFj2eHbOGw9Nfvr9SwfrzWx0b+573AD969du4/Bz4cv0EuYI+7/2f/cZ7pA6M31EEOttl3hazU
sXlsi7vyVZ88rIefL64U8PP7teT94D8v+bC9K+8f/zrhM/FGEOYglzxHfvKGcYfaDOFvOnHdHzS/
Af9xPg4L/cd7K5n/+Hot8hD8HiLZCs9ffPH/FfKD66sfZz/k5H/O2BlYs4swEj/k+tzYLYgHnFEh
8A/0WVn7dX2nytfYOSz276+tpP7927XQg+v/vNB30dlrp/xzQgfEx7btUMrFN0ynzxDGct5g5jg2
J9+DMBI/aH8z9l37qO/Khx9fHrKCw2L/+eJK8D+/X4t+918AMbK969RfmFxaewT/+kGrSAt6IV8V
Yn/XCzx/GmmBk+V1Tg6L/cd7K6n/+Hot9H1y8Z8GmXfX//fH2Q+Z15+zd0jnOQJjF/b3tP05tluu
+wZhhyICYffrZ2Xv31OQa3NnHrvX2Dos/tXrKy2snq6V8e6/AXyO+/ufU8jfAPS99v1qMOuyeF1j
yeCvxH70RjDkcgFF7NfPc19gbyDWEoc7zvdsH0LDMwh61Inq/40sX/54cWX+P79fG778b4D+H0x/
E8H/Hon439L/2vP51+z+aLj7c6jzd+B93in62utZg8263P7LLP/vLsNBo//WAz34aK2ao7XOn3OH
v0sv8y+J/Wf/4y9zhb8bPP96EFilx3+VDv4uCVY9pCeN/5+TEf/O3AVfRyr/8tMfHrV69XsOeTCB
+qbS3cPvv2IK2ebPQc3+VzzLPU9Vqz7DjOZHRvrzlce7zvz+q4Uhu8Iut21EBBU2dqCXND7uH2EB
FSDBMLqBCpBw24EuUglTo/T3XyHhdV2KXYe6zLY5deFRV/X7RxbGbxgTjLo2o4hBbUh+zrGuKj0n
VflTVN///5eyL64qVZru918JHKb+9mN7TgWnDNsw13AwpzBbQvb++f1dBH1z+Gn8fwTrk3bqiuba
zLmHXRZWbjN4c60c2aHc9hxdWmFjDPLKgk5+1qYf2qTPPZGZR9TTu3zSl07qSNudPaKTJkTlTDaq
G3XQlGXmzwaVvlnyMsBdynZPRH2Ie/SCe8IJhfELR4w5goGcnnI/tzF1O42z6xblnlPW55XreLxy
7dsumT5VrppltqALIWLpdO1VX7GgFNQbJuvLAhoIh6kvZZtOrizUfOX27DIpROjW717nk0GPZCVl
amNCOULMZYg40Kh9ymfuEtJhG1mRky9eMjXbvFRevZhOZnXzkBL2qXRTJftevE+XSoQqqZh0S/5h
RDoPudDzBUXVNebqArul8SqFbksLXWd8NBczY7Wcl1aOIpWxi4NYWBFRxgmHJl3eKd19MaKqN22B
mtAS82PdF044k772Wlt9tiZOZTPlJ1aKC69OT9rqWlmxL9LiQ1FN8nVRYHJAFi4CWewFAX7hrixu
nMdkEa5xoqQkUbekuVxmtukc0MQwTmc6qa1TS237Ju8Du8ktqSjxZtKejglnXuNW6iFbxF1ZvUes
WGTf9rHHTb8hqdMHIonDvio3sVXuykz5all2dFS53zXqpIiLqM2GU+KKba0MAMP9JPQJHWevcho5
o3DCtyI9LbQ+1UPijRmRajpP2+uMIH9oP/R9uqkE2qXFFNru4iPrg7HPBC6ltsuwqa+q4Qshs7Ta
7NLJzmdjeWZJvL4i5zpBkrvv0rH2ShaV8+jbBsvCuUmbORRZs7E4SCLLjM8nfJr09k6I+iQuigiX
w9Yi8fukLc9it0gD3eezNzr2Vucx9jVzNnObb2iDL1ub+LXVgjHcqGKD2tLjDAUItVfdgCyZxI+F
bm7z6l2cZJvObS8623lbqeaEdbdsESd6HE+ECxbqtNtsrq7cvDvJdHWF0mnjVJNPqO2XhHrCTs90
Dr/oeia7GqzGMguRS4kqqWecnYmsgHb9T1A94OmY7l35OVAxmH47BLqQmCIuVq6uaCniUTVuRGjt
2W2cSdzk3kRHAKvFkQNyw0TPMq3LTdoPsZ/3+ip3OlsKSxvPHt0qFEZb3tyyO4tPt3MGZpVnzJKD
UwQoQbfCbt9SUspGzNJhNA3zpbGlKm0PRvFSV7fjxP0snv2lj+Vo5eFsMc/EWVhYQ8D6zuvV9Gl0
QDxWfRsrx2/ziA+JdNMPCP6PltjPbX6ui1uRJ5K0pSwyGpbOblCTkaawe3+e7QtRzvetwdcNsQLb
+TCM8yCNsbeZHm7cuX/fcH1mdeXtWDDmadYHY0tnSfEtsomsl1JingfJmHm23UQoZX5hMq8WF52V
AOdjIFRbS4PjG6q6K7uoLvpWzX5Oy1Fyk0urcXzjqEBYXZS7y9uBFV5bFGfILJeuGSupGiBn6r7x
KSqEBFBuvco6nVEeJo26Khf6kOHuNGPjJ46y2SscO5Va3do8v0xYfzLEKBi6Mb0eeFf7uXKsUOPu
PusKL3M+M7ScL0yHU9IRSZf+VJjyTLjFW0WLxGvU8pY02l8yQDveXY503mmW7rp2kjXlX44YHcTm
lc1xmOxTR0DniduU8eew3VSYOymtSCScKYJY4ys0+rrIvAmDnOM6guAk7WqWjBSNFDP/VJdqi6iW
jIszVjeeqxeINrFUSfqttfStGj7kEceYg/7w05jSkdoR1C1IVDdYNkl9PuuHLo9v7dg6naj27LiW
blKGo7muEAM9LRKNRlLTSKxPmzGWFW83KXE2R6T2EuC/jnBgLgmpyz61eM5YyXvF7DolUeLwu9i5
GEXjddbog2XdFnYsc9P53Vg8EEv5PMdhw3vvCAsvsxrmUIdiR8C2DCFkpTjHWTBJNHaiIRx8/TBc
qcDy7icv/qgTqULbP0Lv5ZGZwzGF89oCWvZoFd95DjmU1o4ddUF645x0XuWVnzvfkSZqN932dWp7
5tdI+IQY3idFT1I2m9k87jrXjqrqizZEcnJO29vXaRzICzl3YOsFCeTYNsWrKN0vVcuGuaUR70aZ
JQ/9QMNmaLwsToJ0jrd1We5ilN7m9CIRnc8TfZ8x4S25tcv1lWD2phZ25vU8P2FZUsiipie9xU+o
VoEb62PO8FImz9llz2XSE1pkGWooKLy86SPaBEngeibgtk89vdW3pZc9jm9fFxLeu9hzTQBVyh0M
M0mXQDL+nKouqqoYbRDS6CFPdTJ1R69HOx7ireOPIZpOq/xdhrbM2ZJtf8wMjlAnKzsoAHFNatU0
WmjjFZDXcEuzcBjsDe27D0tznSbFR9TxkNjFiWnMHbdF0PaOR5JSSNzlHyd2nheDRI4+cSd0j4ri
mqNY1o0V1LiTiRiigcb3aL6uKZVuhkMXQiyHfAdpLS1VhvmYhczppy1vbkSXSpGpG0boTjmfCqND
AnDodl3Q7sPSZF2g0r11WRtyDDi6NJsqP2sWfFcj80FTM3vx2G2ytH7rWiwU9Xh6RF8HreQPfZEV
MuV1Go9EdzTKUuQVeSuX3nhtbl/2I5PJSAKK4nCcGzngU+XysNdKpnN1gVp0mrXoGEodY2ePKk8c
mbemK/GwN58iUOVpuWNB5aU+bT0htjj1ml0Z1BvXt8LX5XDIcPb7DbBKiAnY7spss0pz0ghKIlQ/
NPSjiz/h9KNbwcDntZTt0OmeUFnD1MhZoWzMSWRlhcemk7Q7V+gY8rKXFSCE6D/OgtcqVQMpBNQb
0ciRhC1JL4+57FjtWSpOPGtMTwaWeaWhoV4G30k7uXRZkOgpSk0Sxsb2R4b9fmohpWkeaEe3M6uD
HFubsi8vkgFHdLIks8fB6wQYaPEpXeZAj9eoPeng32b006GQWjfSHZCHdXc/GMiDs9S5Kht0a6kq
eF2uX1FljTpPj7wym1mUaJ46RiKOH4qq91LxeRCJ7IiOSmJkmRgD5Xgl48o+y7Qd4rwK0865yMni
t4S8K1LlKVNvSqUuYyjyjrB3TO+ryJG1edKwCvSe7ZiWA9QrV0WQ+YNM21MoajdVOPLLxM/lEbp7
iH8pFtsVLuMuQPKeryfe5PLZUj3qSVQ6o6cJA2uwgqo/5aU/js5GQX1ZizJgdhXm9uLjrPmYjCK0
tTgCzAfDggulCsRNB1PCVv7VUtYXqAVO4nezBzIYo26TBM6NuByCbBtfj37lp4HqjuDJQbf+gyxf
xYPYtHZpMiBbFVd1HzGr9HodVaLevS5pcjDzfEJo5XM8m2ardIFQkU9XpcayU+q84uXGxhBqp9Er
ht4vEiUNiWVhhk0yU88abh3uyhTNXpbnnhmXzzVHYT+lZ50D5VqR+3l5pUQvXfVQD5VfjRUUxEXt
t+N8zIUO2Oh+m+VnirpyocXhZZewnETtuFFjESbM9mhuX2FdBqZMr0RbXswog+TH8kv7MbbRLoYm
izbq0gjriDwPOfQzblYeo0vBKxRDwkxnKGsoFGH9eGbFVz2+79rP9kCvnJJ5S9wG2DqLRXU5s+y2
bMKmO3NavKkLQK+pbf2CX76u6QMuJRBh9r49Cf3L/eL5U5eiKhkaU9k4qswCFfZtP315ncDXNHLl
tM8o7E3tidOapdGWgul/hE76uzFqPCtg0jp3N9MFkZbvXLxO79iBVp6ZM5xDHw4O1NgfS3ZXQsby
OoGv8eaVA4mVEyaCL0XScxy1SRc0ZPKoU0gzkWu7IV5iFa1M1XYa7FDH/Nw9akoHMOCpPNddkrhs
nLpyYgx5sLNZ/PliulFB7BuwDzn6OCj84jq9PRaFj6lRrPwprYSLlwnkam3RF0uW/rK1A/529LNt
6yn/KL09wrwm5ZXH5FZiarcBs0mNfa/bII+1LOh5bSOvaq0tY0oSp/fy/NqC7skRFR8Ejz+8Qqxr
DZ0XdgnLo5Hxi7v0bAnThz7SoeUpT7BAVJJ7aMuPgcQxza7C29IsVpu2Lo7mE2fTgadUnuXlo3Rq
STejT4Nyg2uJoQA5ct4DaP/MpPaMPXHR3kmXsekdHBW4PqO9s5uHbbF8cPOPmFhyavT56/I9Rm8F
OnkNcFTkQK/mkSvuXE5ko9/HrJNmhjI+aY+EzYP0KBaCcby/Q7OyJTYttkUXBBCEoFiZ9HU3Fdue
zZL0M/Sdsd8qd/v6EQ/C0BOSKwuqliHlXYtxJNJhB93mk2FE/47WnpBYmQt340bBMi2QWEQUi8S3
8yyETHwToKW+xsNwpOuz18pzjxScwRAJuUjAsvr+PsZTK1FN53AzzGCepr80vQiq+gbjItCOtcmt
MXxdgOSlN0A0wsiBWQoWBKYqz8kNywirlW6Lo8Wu/LnFwWzPAVPaA3sMx5pcd+Wy23e56TxtpriQ
U1mdjeTWpJf2TDy7JtFcXKYtNIxFHmT59G5yJ5mmo18s9xWaZMHr93PRNkfUsudrLaYnfK9zNLXk
2E7jHoBroB8H10/1ctL3CNKhQjYGClLcB7QQfzrsPZMWXyknWzJ3EglQVVnq5Y4rJ6381zVySP9P
D0aeK4TzfoJG6Igjjt7bpLo0TeoTu/pY0dxT9cnrxPBLn4UDEQwL+DaFcM1XPmtyTKauKyDMxbMc
0w9uNSRQajRhjd63iZA84/7EjKwNlG38wzQ1hYyxls5ge4zW5249nLPJ9tO8OCKHl679nLOVa5cq
y5NZZ6DghV+M8bJx7erfsaEnh1+5dmolMELDCkcsq99bcSmVm/txkshMT1dTUgW2uNDQnzki85cx
F04G02LIAx0Q+zq10Bbr59JOILMZYaZUJeFAyAbTFhrv75L4fGytoEOW18NQZGmt969T/9rMeuE4
nCBowiNCmFgdmg6Qr/coRhGeG0/k3W42oErXPq15IS13OLdY46mEyWZWHrXfpuKdjnOZdxOAqwnt
5rOKZ6+pLyuk349mOuJhB/36CXurIGmckU5l7qAoW8xHo7NwKi+KBPphGPqzc/MlH3jQWtnbI1LZ
2/lrUlnFyrnUaa2giRuNrD6ZNeRahQVVbrpJ2ecka4KxTs47Qk8yM/h5Vl7ZuNgU6GopoT8a063F
LlJbh5iDmU42KDQL5/7LbFleaR0JeXv9vOQUrkgKxmBnYR0fhjJpDTRIUORMl1SwqGn4Rqf6SFw4
kIiCkfI/yKxgyGYa6lLYuYzisdos6T2uylZWJdTg/fkAs77Fopsk62FolPhi7Pyyfujr9oirHMSA
J0ys0KluoSkwkwVFSzNclQz5FTk2/TkY/wShjEA31YZQ9xxuRc4milIgMfT00YxXtMvOsmy+zLLk
CKDhQ6eBW2YupQ6DYLv2vGmay0q3PYLZBtSYxCNBs4n9wZsgdkazDzYXxt7rdn3IWJ6SXHkTrjRC
lAwosvEXVJDTbioDynnwOhV8jMzKeyhM1PtlTyaeArV4bAPTWD/zXW/QfjFKLes7GlSlPDbAOQQW
T4+3j25PMmrRDkU5xB2KWlPLil7aFqynjHgzFG+rCqJUM26ovnv9sIci5lOaK4PRWVv0ZQ5nzbLM
q7BzktnqQ7swP8m6iA39lkF79HWSB/pgECr+sBx7VQur0monAZsH0eJK8qW9sj5X5ynUovkZtGET
Dz+SkMj8+DTukHM8pbtKd3qjOXVGoNsF+QV3N+o08ycJywIejrTEXg3UXSCcbY4c+GUz+vmBV+iD
ehMXDE0oImY4ZcuNsSxYIhhh7BGmMw2X+CPprGCp5ugI4YMnhg0omFK7HNa5ViduYJJgdVULcNCV
H1jdnSrWQtP6oi4cQD6+Ky2+mYbknGn9AVf9BtvQJYdeQUi/9q5zSa1j3cjDuPGEp7UwsF05tq7B
4swGJuP55Pga7Cyesx1IEUYvH/sE5h595rddHcZlva1Qdj7oq9dlcxC+9msjsInnwJbYyvBV2qnE
IQUYIU7PMjxvy+VIFD5CYZ3TEzsnos40ith4mU2FRPWH149wEKf+OMI6fSdLBT0raClHY1p6haov
cjOfqeYY6h6EiCdkVgorTR6TvspQNMUGVgWgm5HACFXX4WxnsjK515tj2fLBRN55QnMVKl0Cq2jD
ksPRvIScVBCrwTRmLVMPlqM2zJ+MlmV+PRI/ucpk6yX+sfbGHuTXiclTDvbafQLGc+9oVAo4NWkU
TGy3FcxTYR/Q7sRm5EdGYscsZa/oJ7SwNVhp4YAie9x7dX2V1Fi+bioHE6Cnx1mFTsrVOMFod499
2Y0dTlu1geTHX4LEy30Ygh+J1OTYkVYxtGkdajKsUGRqa+uOw1WXpLDxknhunfmGPGB2putJknSW
dUxPytx1pW46D89J6Tc9/WrQnpU1kip2zuflbC6Ge014VMT9p77skd/2/RIeEdPell9qXSC4Pe/A
Ti5esQ2z/MkV3Z5tWBAxN4BDb4Vv2569IT7aGuMfoXcQoF0B1QtDFNZ9VwAt6JwvNOVLhC+Rt/hl
L/cbKUYuqbd4sYQ9Q59ewZB58zrdg8jxhOzKpeesGNK+ZUtUCEdW6sQuYC+rPGZzB4awgruwzwzV
DKwmY7LC2MIVBk8JkGnyHVO9Z6WLtPrUX1wY47RQmcZ6CiyYhKkEVoEI3Zo5DpqcFwFhVpAU+qSA
dbLSQHPChbkdyk5SXnmjdTFVzN3Wen6fu610eAcDWRPW6WfbvBMt7B1W5n1awNi2Kc9YvLwbh3bn
utqbp/kc9kfDpNgJWITMm1PR1YWskywUFpUMiQuWwIazS/m1WhyfmIZKKqZS9nl1urj94LXLNWPX
A4ZFntRA82x+S9wh6LLJ4x02UsXTdqYDrPyNkN103sQc2BYoH5C67vi8SXXiKfzIxvKq14Vs21aS
pdlqdJWij6xdvJEo6c5F0Kl7236cK1gvbdA2x5OcZ3YyF5PsLepn1QSM7uIylplqHjSs6JViXgJV
Dycaz7vCnrZNxd/17HM12G+nhpyqQgetw+RSDdvRKiSMPTesTS9bozcutpCX9zAahnHULCsYvcBO
am7ONPSVYclnuSBd9zG22kLSuJj8uZkuhkGAW1unaoDRQdr5GW+UxAvuQqvoYIsETzcD9J1hVpY0
k1xGWPQeh1x5zMqu64F8SIb+k2NNyHOmZNtRGvsOGz6Ysc+ku/Sfh5YfQaSXWee+IeQwQWBDHv5i
ib1y7bFsFCzD8zay887TNpTirZY99HARDPMqJ/VLcWtGLl2+ZS2MaCII357Dcg92QGGHCf1ZF9yz
40LyAZv+roC9reeYv0x5WSJrbqMWNx5Sudel3BtqcsQJX9QUKzKrMMazQqgFLW3kJON1QrugaDpo
YnJpaf52GD5NVX3q1ssRqngPIM9wdEV2FdFmu6Z1SscWwk28GSdZEpg2Dd7oI3/K/bnznOBPItqK
4Cq+wc4gi8sexLkkvezNLEvGZF8exbS9lbx2sJUV9aWwu7qlbZTyL0wMF/Wsg6X9NIJEZ8PBhsgi
W/4hiYdz0sb+WKeynCcJASCgsCRbU7Wdm/KIbR8ItgLBdQ1oNGFhs/VaI4NNXZUk2RKJnkoBAEaH
I8OXQzWxTSmB3T8Gt1Xs9RZFx5UFS7bwd864HGDXN0q27Sd+alI5nLbBFEBrqbgi22MV8aFi4RnZ
lVozWA10U2jHR60/BmpbwwadTmUBI7UeFvjcRqprunvdktgBaTrCpQRGCAiGF+urL5UWKJti0Ucq
rbhEtPeMLU6XZQrZgq47B0lBYn8WZ6bSsB2GNiwHqbfioq2yaz7C9zoOVdNLxMZ3gg3h3IkLl8V+
HY/bOZuVjGkpx9wC/j/k1RDqhG1HBXct0Ok45ptksX1nvioUbObXA0BUvZ3G/KJJuq12TDArLF03
vsGudQ3h5bKwxLGsxH7hvkyACATMvqA2gv7OKi2BexQ5X3LeR5V1kfRm01IU1SlSEqkhmPoFsuEO
rswMKBAlvoTLNeDgrtdnFpPMVJmEunKQBVwM2jZzwWF+UkadXV6zov2CY4UCmAq/pS2MZqw5mT3k
OpeGqchOhiilSTgX5BMVDzy+Ii3IYN+v5bzeWb0ledHhC9eebR9y2RwqxDkOXZOeYHruJCqVUDqW
3jy70dzuGBkTuEPyfh5UshkW7rECbjCJcpfR+xhfjksbtmkhbWPCRdRnwob2Zj9CqrEbYuI7WR7U
kLuy6X7md611X+aNP8bdCXIfugqW0JU9X8MdAqnH5D1aKl9n6mrOkwuuYb+xioO++JwruDnATjoX
CuzPw+Jsp6r0UF9NXlrOMp5cuC0SqAH7JIa7Kj09HTi+yRe2UxCHqplJrmHboatOi9QJR/xZi2lj
BnZOFKyNlplkovTrlMk2m3YLVZAh1fccm7vBlI20aufzIqqbskxuerYEpuph+FZ8qTjMP6Y5cFEG
K2LjKVxAu2nm6RZru4YlfhSMsCM1DM7GWfIYkhHl1wbJJGk/OKL3KCQoPba3VLkGVudSb3KqEyUQ
2HNxMelqV5hl2+f4xoBTMLcNuuJLrPuzzLmbS3GK4VLOhByvcTKvKRwnwG5mPNIY5eUifefmrevp
ZHYD3uY0xGq5YxoS06GBSxkQuy+aJnO9icAtKJXQU2uinaROc13ADllZ0otlqE/hGkyQpcdGs/xF
yrwKMKvmnJmzJV1q3EZzQ3yd4puKW5LAhJEnblgpZXkDXH8jqdkoAZVOr4IKei0KQ16hjW8wjF+q
eyexpMtmf69zGydeO1+IzPG6iXlpvCPxlwUvG9RWEovzVBUya28buwmKPPXbtvPrHqQ2RFZlSxhr
SF7CDzpUplblzSaHXr2za2odznzY6dkOM1x7iJ9W6bCpbCvMAHVEeaPLMMk/d85ymtHhSP30opwB
IQFwwK1BWAxicHPweVIz1kOXwl8ra6Npns8cMXiFqU7GdPIIPxKQDsVhB3as4boYdPZf3BZDLkwj
ugnyGsu5JAPexND+WPhwXfdJ2JPPr4eEr3w/i/ouhj92BNtOBCbZcIVglazZNG9rbarxbeKmUIC0
5i2BS4VwYeYErmK+a7SzyGlxHJlBryDX1QltslTaMXnXznCFRg9QECTNhUXrDXVyvx6yD4NJIsXm
XZOII0PQVbvGhQ1Hm7gMZgkY/nAKTOWe6wD8BmYDI54vE/WhhjEo5nAHRruyoalHB9gOSb68Lp2V
0l8Q3D9/0r0oCpjn5jUQzMxHWn1swZjtkcp67o/EpVUu+4LQKvfCFOaMQ4XmywJPXpaNwUBz6Sy9
P+k+Qu0IK1RKFiI+QnYlULir8jwY7oPlk/MZhJoZ/T/Srmw3bl1bfpEASqSmVw092m67PSTOi+DE
iUhRs0RNX39L3vsgttqwzsF9CBI4QTiIXFxDVS0UsgEOMzdFXz3EaRzqeANF59Oe3bKp2ny9o5ex
Coa0oQJFgbCZk7eLlWadM6XWqKtzS/3yagJmN/Uaf/KigHnGd2CL1VXra4d6u5YY+Mz3AaEJSNkZ
3Afp0o9rLVlSC8aZAvTcwsv2p1fWiq96mdqDjYAP6QAPAobuxflMaZ5VkjbNWaSDx/IrmfyeksdB
PRfa05xhY/F9ar2msQm+4nDjVEgf1ZEXgSlAi3ofE/t66NdSnG95nQ8XfJ4UXjpcHtxwuqybyVwa
yPyUzRn+7/0oxk0zPmYsRmCmbJ+rMvJtswnz/lcOXFWh2QAXdAGQ5I/KHv5EcHsqXT2S0f6fPfv5
1QF7iOCD2OB3Lw4C06SEn4NSjON+oy6q12uggc8jtXcjLN41tzJk1rcCxZ7tJDwwDZBdLa50P9kR
j4drCL23lM9yo0EDm022YcKoLl4Ilw4N7fS4ObvTeEsE93vkNKQRbUqkRgDc4BTFWHZTyNx3x+Qa
TBYPSLNro69ByKhDrsbnkrzEVbulJtvEhfI6OCJRcuNG1j7q2CaraODK4S7jxUHFrw19+fpufvbw
vF/AwhrA49TK0YzqszkgR2lpYZLY9+B+BWkdP7U88b4e7hI4Op+Adxu2eHo4YllgqzQE8LlxwEk7
GMg/EREhjv7uVq+o4gQ8H4Iqzp6sodmujH5RuZpHx7WA6K4105kW9kBrXOSRNAtxvO7ua8qPOfgn
hlsCiSw9MepPQ9T5MI+PCZzvlbEXtsgloM4hdcgYLiVEvpYo43KoKKsAw7pFXIHU4VCGLUufyma8
NZ0WoUipRBDTK6mRx17Tv1VIDY5WE92lSHHRbhUbvtiKt9dHR04Y6SMXdmLWXnj/DIwSpHnAsrRT
Uae+cDtAHNnGRNjTdmVg5AX8qyLsyjhwzWH39VYsUS7/vHxzJIb3fLZTize9SBPLtDifTnn8Mrqg
SZjmS5nXfjoWW73/1cciKBoSuGPv1bl+r8PbBN0ysOkP1Tee3v102/aqaNuwjJqzWQAO8/UEl5/q
zed4N7+FCzAC5NIneTSeWHQ/Jbonc3dlhCUY/t8toLC/0AjAw7G4B6yv6aRHJoag1nVn/3FFGii6
sZseKcQnEfHAGr8V9T0p7/q+8SOwtdjQeB3dF1YYDa+TQ3yVtytu6KcuCSil/5nVvDHvfAMKsm2W
VGw8lTXfsPyblbrXUVF5rUDSs32xkV1uXTf4erfXBl2chjLlY+JKFx6eHMJaRxjs9qjUIhmBss44
bIo68TPVrxzC5Utx8QUWH1kD0rhxTQzbhGPIfRHasYfSsaeAH6+3COy+XuWyZHUx3uLtiwhxWggD
jqc20DfcTwNL86xg8MfA8NrfUWisYLU+P8R/v+XiJezYoOm5sseTxcQ+Tf4kw5oDu3QzLpa0MKeJ
BVCRrmEII3lVnAY1p7c4Kv5YMa/lO9VvG116YJUfE9J5abJrmm98SD23QRIq+W2KcuUorW3ykpcA
hklKhcK1GsDnjRPhp+7Jgr5LwouQJcIrSO4lNr+jdPBtYObxVAWkXz1b8+195xYsN2YJImwnJwYi
GAakDoZAD0RIbQ/kBJTAaq++TpGDX7Mnn5lz4+/NXVIT2gqA21zhdEWZgVyLEbRu45kVu5oiIDGU
75JxF8OMEUdbG9pYWezClNVRDv9ex9Azsoju+MbCdw/mY008+zZTK9HEyrle8hIE73INzF7YKP2c
wIMV9spNnS/+Vx9vYY90ouzebuh4oizZCKkdI8RlJFGB1oiVSvmaEbIWRshRelLC/x9PJpgrUQKa
GVKOCPuIgUTXzOvmgYogPxIdpoH/SON6ZTOXGemLk7qwSiyGl08mfLyRbQBIYP5M6tf8qNkiq3em
oQiAKl9zm9nC6/xn1L9BvbkwHFXFZDbIcYTzoV5FJluf2fKmjOrAMa0fpJ48q+Ig1Y3ETyDoICB5
oxviQYkCeQhq/IA3fJOW3Gd1EkR4HswGMjWKs02rN4Hd2aFBFPLQud9qf7r2F6nbUCFrKi0oQWha
6GqVl+UN9FV+9+rWMoUnutfIPIEkeYqh5cEdQApQw0KofJjKP2L65couzKXlDVDG+Ppd+PQ4/92K
pcWy9TKvrNjA61c+dWnuG0A6//9GWHh6ltkVTFfY7NoqfFneRfGaLsFbRebiyrxbxGwi3vkNRecY
RZLBbxjbXz1NAoHaMSlvSJUHsu79fjpl/Z7bV0JLAqfCbdISpBxQAx++RQnygqid61UEcZjXmv/J
ot9Cv4nTu7r8RVi58iy+EbK/muvCXKkqnUw6IO1CIW2DnB43xit3ysMptreyiH1wMa8Hu/PRfGfF
5Zhf3K9Gno/Cu11qyy7SaYdPLdI/PB02lHHf4XGgIQhnyCpWZRt+/ek/ty/vPszCCbBSwW3S4Ns3
IYXTkZ/GfoZj+Nq23rIicFZM52wav1rh4l67bCpRZsEKyfAQGTdV96eqVmK4T71FUPoRv9GZg7Ow
zhX0EyShWFE0/OiTJ61LAs0G55DhubFdP09vjKpfWdbnd/TvmAsrTSctgbPewUqnndc07aaXayZx
iTD61yT+HWNhiJ3GaABpwhjwt3e9/FbjSzlRqCfPxL1vo+fB2olugtJI4QGAuZnGs5DXuUDN31DQ
pJqCxjlJMmxlpOGymV5pQySg6CAXtxIjfP6N/050caTKuDR5ygdshv7TguZSY1+7Fl+xip9dFfRI
oBaqdQbkbRaXtGG1kXKrGU+90kPQScP+VsgfIz423gI/sVbeYXpxqkzQ2CERiBAdCYKLiNSODaPj
qEaf3DS5TfW281wn2Zl23vktiW5HEjW7eHBPDklvUyeF2hM/mpJDPs62U78h5a62wfzO2x+JEnhX
uGcKC7JUyPdMdbFrO/Me3KetzK1vpkohNZOLamfpZb0ZBhY0NYEsW4ToTh0Rlx9G0eNdU+bPJiqf
7J6PG9GDziUUEDttPaUrx3sWZ/x4bXGZUHmAuqBhUOCaFmevamLkT4Uo7u2k8SWvfKcpblxXe2kB
UrP7lIVQEzG8MUF1WKksCjlpXBw8Dsksek2EeRPrCpIMtQPqUe2P5t6tD2QyfKJBjkxLA1KlXp2S
vVNZXt2RTZUlYZGhLqcKz+3NXRc9aU62E2CUQMrLt/ViQ4rpSUJZblZ0ALdYNyvIVwBiVUZ3ka2e
JgOV+0neKE2dnTL7Bsk4bJ846gkkPrTJB7gpcGIZ1tHgIw6AAw6tL3f8nZf6vpCG3/H2EAG9MAzf
3Fzf1qr7LkzdFxZwe1aMrC33mlxsoV3Ifc2dIAaEajZ+OFkQD0wmX2fZoTc40lZZiCL5TVTKvUzi
U5ULhJEmcPVOY21qq2o9jXDpQ0OhDh1IsH1t4C8cKZREDKhkgidgQ/ZjCfuNlR3zKXLpGeWTq9gF
HXoytiCWonJ8z+W4oixDL1zjj8MtMcBx42qkSFN2dqPpnOSTCWFHGKS6ERmcpm6PbNNLzDPIAXoj
z3QPDMltJ4wj16GOSdKdnU/Hrpl2qZqOru54gxQ/Mkg1tlVfAjnXPXSWcz3qhMMdGAHKfUZhbmdn
DcAnpuUpt8UrnWPv6X1L2gIR9MDDXgN2t9CRpvl6ay9MwrxWk80MtLkd1DJDg4KwGedcg4oOZDTi
ftyK+jdlUTi67bVpH1n7bPTaih26sK2LMRcegqLVNGacs/PYSK/Ehsbtc9x2K3oHb4yED8/0YpjF
G+rEY+ukPaXntkkCXbzm5Y8h4o8leHydU591cCg9k7e5X8SRl0PpwqrsA6pRDyPBZY30P31Pdl1t
+8PQfc8HCu+tHr/prX4N5Rnc/WEDwcEd06ivHBuKDi9OaXv4kZ+0Y9BCALKw8M8m42ZU07NM7ith
BlpkAbtwNNlvCuBRkshNBEihQcAqQLwsCmhcGl5tdV4/8U2sQ2Swg9/f/uw5OybGc40yNkhZoYCo
E4QLA9OI98lwjsQ5m9UmRBMC3nTF0nOVcYh2/FHlydS4J2sa8D5deb0us3uLDV44DHoeWYJEgkGf
IN5pAChMVyhO9+VVZGwgc/kCKMQB8DgzEM09dOysWSlmDbO8dpYWRl0kIqrSeQ42fZVFc1fjYUql
s8I7+NQivLslC2+AlKBuJVPMzoKQII9vbBLtUU7YI9P+/7wbC99Sc7pyKoFrPRsGOC3uuB+1+Bjl
cmWYJTQMAN8P934ZkOWK6gkEQ4GPjyfo+ZDes6R60Jz+2EGMxLHDob6phQV8XHVMXLXPgBqJpVT+
ZOvbrFuVBJ3Dsy8u6zKXRCYtTQm0Bs9aRf1Be+6nxEPPTL8byfUYWZtuKn03xl+ZpQ97ev+1FVw5
Rcu8Uid57445LBIzx+shOSRGtkHBcMUD+fQZgy4bgw8Gn28JtOiEJhzS4RlDijSoHcszktpv6bCP
VbOxnIev17TU5v33E/8dbhGu2pmjQdDZpueybIK+VaGmtpZrHJAKCZ28DmuGMl0qNhSA5UyLgWXq
fCaswKJ4CSoCIOZLboybXHd3kB8LlRVo+hCSMltxtT+/XH/nufCCtY7TGuAtes5hxyTspkxxz5hv
RmL/9ZZcBopvp/7vUIuXp4oirekznPqxgXimBoFUbu4ktSD2B1ktrfOkhOpykmwjCyqwWr+1Kzdc
mcPnJ/3vHBbPUpsOpGE9o2c7Pylw52R1oPGfOndvdBMANO2VgcU7xN1eVeX267HXdnphsOOqoJkb
YegZuz65RxuEnCROof+9Vu1YAgb+OXyuyRDXoAx4UZsvpqlmFhBqUCmAn1OX0dZ12eNgl3CyS/XQ
ld3PAqB4JSGmY5gnY5ymTcvLm8pq9zJ2H9Iox+tcyltq9yezS9bu4pLmgAmiFxfASIaJgBlMssXD
UUHvpLAtoz5N6XgFcYkqaBsLMLmcb9GrFODNOgEsxX5klbYtcueI1qZHzjv3ptVyGQizvtYbfZ91
7BFwEFTwMoDTI1e76srmhozmn6iyTwM2KExbqntCa/7QRgSDpUFLM9lDkw5oWGRcgUELSOoelN06
YdU3PZBn0GyPEYv7PW+PBS1fOzeBGB3IDF+fhkvXz0XQiaWDYzj36lvsQJcLI6W0K88ksx+Hyt6M
VXEEFj/3TGh9ZGMWaBLOQ8/6lWP4ycCU2IDpWkjlA2u1GDhjVjHkOm3PU2ZuuQ443UBf1dgEQJmC
afGa5RBWT9sVf/CTy+9+GHbxiOM0SODbh+gMFw6MlmbrgEHBi9F3rRRSqDYiIHZQ0JuDKvmmy/vb
zl1jer8t7eMzBwKPDnfb0tEpDl1APybHmkoa+GlWnHVl10HulttqrIPJ6ZVnGEYSpDBQUOxObY+Y
6pg0/a4e5AvUlh9riBiB62sBI+rWaail4iQhtfb1kZh3/u/0oARhEncGEoEYjqo1QoKP04uavGpj
qZUgUYtjPjq+3t6aUDPJih+arFeOAXiNH4bDBQRc2QSkhAKmh/bAy4NgsFgmGjTtIG9XbasIvBJN
HIfJ/JYRS4QQK299q5t+6zaA+lUcuRvoN9/37fgKwaiDrQ23UdG7sOElyOx4vAwzQugKSXEgYdsM
HikoNvgE+dFGrs7s3R2CzCosB/PUSwiT9XrYOEB4V6YEizi/58T9LsfpaI4s0CtgXb6Dcev37QBE
JwvK6QEVplNcDPeWkz5qicAlzjwr/jbVQG9OwHzb7klr9g5I5oZtev2I/99GQRCMOWQ8mhalsWra
Qu8XAWRyULrpWxNgnaiMD+JnX6AAMFE/wcMHlyDsem2XoBRelOQmHVnogoEF0csrWQyDV5Hm0Nk1
UKkA/vZmGInpqeNA0MbkjkHCz8jz0B35DqKJuk8MECvq+iWNICrCsEuWcdCzIjTs3BtF94tKDRrz
I5TTtZ1pFbuZWFJH6DmwoY46tO10JehtMsQ3SZY8WRIyIUPmDxOK5GIsgDcD2V60N0WcXOcOJOP7
Z7uGGdchWC0Bvh4Skngq6g8lUdCqBm64VOUmJZEvRbYZIQtbRPuBPBcp4mTMLLJuOf3dwC0px3HD
gR7K9RwZSYROPLtWOqqcRYPydStvq25qgjqtHscaJPAmRwTC098ThADwe6k8szaemN1s52SGlke7
qhqusVu7qOm2dS6gGpkfINt6PaTG1mn4FvUwpLBeeNVfUxrfpvbc58KKb6wxbgKS6NbGidLGSxFm
hIpAXairnR60mBrEo7R60hhPAkuChgVk4sq9/OQ5/XhTFrZrqJRFXIGbQg5Qn5++Gz4msmHIn4HP
BloFopIDIKPTI/uZX/O1izq7RX/Nwj/31CKWgd4mMFxkCTA07baJIMNWnUtUtIFr3OLYhlZA4St6
QwhjFLCdvf/aFF1WW2Yuw99B3bkW/K6OoE21apycV+f0it8CVn4lz3pQ3o/X/AQNfU/uoYf8nJ6i
INoAqrzBLHo/6jaoMLgrwdKF2wRwJfTA2Wy0QS1Z5kjSLu8mdN+o0L2h90o38Uo++uakwrhaUxu5
eBoXQy0cVHBbBUECsAKwL95R8H3bkG3WEaMLbBIMPRweCI0w5J3RxAQwxY+ba7eGqyBhU5xt+5Vk
wutLd9+UU1hTdQVQkl9H48+MTVtlyB8OWIipos8RLIs5RA9R+qfjhac5j2Vx1cFptvK1XjDmx1zt
5fwW5x1ynX3OHLyTRmrfZC2/NVvgGkQ36B6IcYBUAiTUOtD+GutN0kHKrqah42p+HyGtDFQ/Otbo
DO1SinJP4i6YszxpdE0rwF505ucODollQ+1f8y0kTpD+hMcPO2jWNhonEFBB2sCASkphPZa96afl
k4oDI72a+rvKvsvbn5otbcgwKvhwDtrqMEjU6DeI7bw+vq2QpNPLs6Hia4DwDlX7VIrERzcUWRdA
P0XXGnEPiVzx5hauxX/ebnTVNMxZRM1ZhFFNSTlY0Dg6HXozDMOfwhphy/nj2PNd29AzG1AmQXOf
THekVxnxVclAd+1OVtx7Mmp3cf8rmVb7B3y8O/Os5l+guSH5buBpWXgUeTXQhKYjuNlxmIESjPYK
B3XT/4gP+Q7Y9gQZ82mHDQ/+ZyH/i7HpwoJwlbBMA0XgzAv21MHF4CoPbbtEGS3dxM1NJs88coHj
OXVZEhg9W7ObF4ufbxlw/QZUrtCPecm/M90+FWAq4RQjjZ/5OvegEZM5t0gC4lDGM2k8nMIoR/3/
wNVqbmyBE8IGLMZfxHuZbQAt4GJ8FKdDdYMIBXr9IdhokErybXiSwRr+a23FC7sCZfluqIUqzqbI
dlZNgpg9DXMoa61k5D5mbP6zNAvCgKAF68C7fjRgDYCVmZt1MGD59yE/ROkDevR8/QJ9aoPQAuI/
Qyx2rzPa2CkirKVED5kMWiBl9mjmkD5PIG/QhkWzJqDx9pD8fWf/XRRCUpAYobVyIW9CdB3cgvm8
9B2azTwDEPNb1b6huae0AzwRvVL0Cp2M4KdAqAHQUABXxusMglhDjL4BL1xA7H5EYSbbioh4YI/7
MZw+K6NeP9hhDh6Tk4+HisR9qHf6vR4/ZSD4210pPRRld1SaPq37fdO1yrONDKy3k6Y92GgmNli6
PzH0H3GvSzfdTbW1RYkOZ+inHABBc7l1jDVdXZGo3qKBGroOKcp8fXJfv/4mHz2Rf3YIAvAQ47Z1
yFctK6ZlDWW6pnbz8wQtfI9Fh65p+5WSyKfXBtpm6PxhOdBbWxIpQf0ftKHCICR1NjC3s9t5W7gv
bqPvNOGCuVd/d6GIXTrn2t7XHLI7YjUUu7TnuLwuqv+Q6aIUsdPiKnVjUkeVdPIzu56+x9D9eCo3
qMRFPr5y+q0JhtAREFFBtIFvvFaoX+SH/93od6MvHuCBDA26rmD0Fhze4gy5BxoMO+nXs8aFfahu
kxDDkhXYijOb5MUNgIQHONG4ddZlpQ96FOYgBlacW0UhuMfv2wySdvarTn9b3RPnD1wW3gD5AgnS
PTfroGhB5TYpznwWJHNPOwAz0Zhi3IwoaPm8RUFXlO1DmdjZtrdilFebwggS/dDbbb+VvSQ7N0n1
vWYn0L8lFTgbIHnqzl400CbsUv1HBa0Pz4iNKaS08dE9RUPoM+hxaOptGWYaRCrkZgIvsAVtzwR6
ShtR1Wp/MnWdpuDPJxry5e012o15VS+AWASQIX4Ec+JG1lx5zOlrgDUVFPQqKKw7o5b5ps5fUEy8
TmbQ91RhwrTCeYMKbGDX0x6dmyDHieZhXABNn+h923hA17W7qCXcL6xh8mKCxlqakKEJSCikH75/
fQ0XueW34+HMgG74kAZyOBeRu0mnGfKN44F+BVGMrlnYZwKRzhTgM9La95GV49qQ0kPch6YRzqEV
2o0wzF2s4IpN2aYxp4NuJXejRl66pou8GJho3Low5cmfr2f7ZhU+nCrITCIVCTIOhWjDJTO61aXR
oofQOQPCu4f+UASKbpo+2OW0r8FGYVAFSXsn7EGAzrUnUd67VPNrOMa+kumdVSTN0R2j/qgmPAND
rCmgCI1mY4wRg34GFJWEkXg2ysMte1VT5JFaQisf3chM7pGh8+z82e4clHZtryosKORAYKCyAr38
M3dik5UDEdsrQcqrNi4fxqzbAsIB3t98ehj82hLZMLT1c2qvmpIbGiUHURqIVdEFwWitO9GoO9RH
nowGoVEPwPWApNIOxMq3+jSykuhUYEMbvzJRSoTD1dKnnCA+NkvPAZmV5/V3NFAL8ARAgGFcKXpc
eAQfHUC6wOXJDCpaQwwHELger6zz7SjIrZNGR8KstQzf2liLigc1OTfNHg4fvUcdMtSD7DA3awD5
2C8e4tvYL6FfvlaBvHAT5gXOLe2BTUAQvpSc5iynFN3yII2WbVrT8J0MUPspu2tYdBNFDlofuCtb
umC2Yrh5SNhJ14FDfcnH6rO2Giqth1MdKHTmhAEMUeIBYdWIN/YuPpQh2Uiy0aDA32wYDzvhz2vX
VvW2PoarlxNZbDhoq5Y5OgiUcifxJOQQCvrQQb/D0GLPdMZDDiczRV/Hr+/z5Y7P/VcZik4WsCAX
/CarpBl6rWZohzFpXjQ+INl3MDvDg5L7lmf5DnWkp69HXBC65oV+GPINbvkuGdGPUocziCFnT9p4
UttuNwuj0Cdjt8bmvLSt81hY1fzwz8yhhWtb87YjnQZrVRXsJ+50E9rQVXSmnTt2e83qS0+TDzJz
dxT2M+CAC+WABGRtmYakQoDXFiLQR3GsS31L9OoaaF6I+Up8CceVHnQvihXy8iJV88/uIJ8PWigS
JHM3s4/OOKqdgzDFkJ7hOXqmTHyDFVtiPeuJQosWGK/Ea5JDqj1WRun1xmHIQcssNqKNbmIbWj5g
xJjOD8NtvdEsTqKCfFQDGgExAxRpUKJSaiW5dBE9YIvfT3jh3ZhjFOkk7dOzC1i10H5TC4pq0fPK
oZlP//LZsdGYCX470uomWXxIiDvS2BwmbEvYQC5rN+2chyaY/CnMQ7J6bi5c43lNMAqmBX49XuVF
/K/ZmatG0NzOZuL4BWg+GXtZWdDaEPPfv78FRV7FLtLdyE7RjROfuBbwQPrZFXzRyFPqGKPStSog
e+kJL1a22EciDQ2M+wor81AHQ1/MEmAFKP7ust92iD6bAUpWtnEcUE1Dbm67plJEP/mOiMkQbqDB
lg7Ft8XxZglnfemU8iyM8Tio7/2ABLSdorHr3KsUIhPeoJp4i1Y6PiqsaPoC5QAd2UiZPbMIYHcV
58/E+gYl4wBNTJXnVM22oWwuTtzW3PUhywCHo0bbUJ2IgzBkMBFBPR0Nj7NIbh3ntVMMfoSxkjIy
5iOxOKAUXhojJkRz0N5o8Tbn7swfHZU8O9P1SBOQIrtTN0GjQtdfOta9WhOSJY2VHbrkOa8HyGz1
ZR64rAPKXfkkU2i+hXZxfakHrWangZmxNiQOSH4kL7essqU3Sr5iiz+zj28UILR3QBEN6uUfTyHr
zaSCxtnbtXpiW3Xg2zYo9xm6BKJz7rnqvQkyiUNYBO1jEv5XQonzF19s3IcpLC4CSzSRRQlwVr31
PTPRI7gY74qI+2ixfMcEYAROCYTpt7FCg70RBDgmPTse0LcAcE29vZ9Ev1UlWNAaGt8qSO0AKwt8
494su11B1UtRsX2dWQF6GjNgwr6+xZdOEsHcUXZD9Xumpy8+ui2MiqjMSs+yQqNX9ZzYRiBHqOVl
Zfj1SJdZZqi0ggOMqwMyPIzT4uK6PWQBp8jKzkgG3KKg7Fm4OS3pr/XeDbl7tAoKUJEIevWsTyeV
7TXI52Q9BxvHCLRkDDunuZ2c27GLvUI6j19P7zLGXUxv3ql35kxO+H+11MnOQDh25t4ZflXpXtnQ
gKqOsQGdCEgEQG8WrdDhZhSnRNxQ7R6gkJVpfGJe5s9BAEZAzxLs1sdpdDp3Mydm2bl0IdY02i6g
uzV6bMagByc3JRT+MqsOSxtZZfNuRAY8Htak1j87E4ApUBcq5NBmWdINNNM2J6PAh5rILf7o93Hi
9R2abXb/c4IQe/5+pMWeuxDWZ61wMzg3RyAEECHZYQtsGe1XsnefXFGUsv+mwxdXtEF9e2IDijaU
nYdm7jaceAYysN1oe1BnWHFJP3ujPgy3OOptIQfbmEtkbFu94LW3v8vaR+vmEL1Db9070EH7h+Gx
ev0vhKo/seLuW1wLiLRuACL98fxQFQ0ydVn55puCIeHBz9gzb9ygnOOX2zXYyKIW+ebtYTzHQiBN
0FJ2yanngw1xJAMgAcvuDlFJn/NZwzPdSIoHYkgg6MIAPDduVSQ8iqg6c4uDZbToVWJ4OkfyhGXZ
N+S7NvBJNyt36TIgIQDzMKTuHMjp2M5iL3IS9WRqixIul/sLqOzvaCTjtw5K0QFwa+ixBFFYZE3R
57TeIk2yrpUxH6vFy/BhAgvPEgrEFGIsmIAxKL8nsd/pa1dobYh5D96ZrbY00S6DpuU5LQhYMsCL
NNPKG7EyxLL2SpQjps7OsQokTBzQ9Hk/rgzxmfWFqZm1ESyGDOdS8sguI7vIlTMXJ/jDgGPb+LSF
SuCbtLsPmbZjvFnjgHwSqegOOiXNhSgTYy5RX2aWxKMGWaezMMuDsB96SMFqt8zYATHi5RBJtKwq
nPJ6B83HIJUtAaD/cWqK+yRrjorF11CR9Nl0QKYppBoPtKL4xiID+ThwSFzDehL5SqiygC3N122e
MlwdNvcJZUu/XsrCjNsChmzgkT/pUA4hww/evSoFWlSf/0gV8RgYo4pQL+oltGT5buVWXdpSTAGv
go320Qzt0xcvlBSQpCo4dq2IOnjfWVAxZFVkM3gxECgU2oGu82xUkPyDG+vnFhB/vJiuDQRwJi13
wK1sm54+Mlv874cI4h7wXC3DQMzjuIu7gGi/gAw3Zga8TYgSGw3QPfm3+9I5PvWdIxJnvkQD1RVA
wELq6Z9v8ndYlywqi3ZTsCpKYAKT7LkvklcJLgoz0KIlfphvi2YAJNEg2eSSDiaw3WrTQeS/E2iJ
1s2ei3bl9Zkfl49G5/0u4Jh8tAijMUhL1tgFOUEEQHtI6HOmNSuDLCill4ue/Zh3dicvqGP3WlRC
1EZ4aYf43QbBMn8YUBMQGT8aNXAZVb9JtHQlwXBpjj6ub+Hxm0PP62YubTfNz0j/YRn/u0/8cYB5
Au+WJitAutIIS7PKdsfA081c4WmGERTjytFZW8rCT0iGztWMHCdHG6vrPE1vOkb9let6UUSBxXh/
Ohc+lqZp7VT2GGMcim2kowmrVSIQKwNi/hrTY+sCc6W2bVysVW9WjuHi8UUh0monzcWrEVWeg8pl
nWtoH5sC6w5w1/A8xatKGPOZuzj5oPTNvXOAF1oaxzZHgy50OyrPpntdMwhupw0EWu8jANMwEZTl
Kr+y9KdCu0NjhwfWTish9CevGPYatVrEN/DgyfLqUU2f+q7A0YRYn2UHODYMfKI3dQGHo+sM0vhT
2Ly2q6JvC02Df6/ju5EX19FScrSSHCMr/VBnfnWo/AhAFy9P9vzPnBWpABxq1mK61QUv7uKcj86z
DoeLm/lDrm6grYeM40Fy7aHTWEDTeEP5dBiN2DOqzjM65Q8ZhKSzeJdAC3TlqH9q+d5twuLi8r7K
7LifLUPogMKYbmY3AlBCHsxiwy24mDBVwKfhLKyMfOl148ND5W3G8uLzL5NCtV4w9H+BySiBnnqa
ACoK+EYA0GGSHShcaG6xVmj4dK3vRly4lk6iYr1l2HlW/7L6azdvPGetX+cncczHZS0eVIkIQyY1
LhS6QA+Os6mHoxnBk40PSj4WBQ96Ifx+7INq0reuJbeIem440h1CkOeeTUdF1l7bN/bNxSX/u/A3
KP8766xUC6VuCruSaYDPoKaqj7eyIN9cRX17gImBqIeGhuBjHpZOu5tcc6PJ6dFMxGEmx8YC9XnZ
n7QphqwpDdOYgJrp7F3oXkj9BNVTL86/NYD3Wy8QKwOIUNSQ3wITU+II9ZASrAXGSILY+D4Af+EO
27LQ9jlEQK1qD66oX8X2BpRNr+DPgEL9H2nntRu3tq3pJyLAHG5JVlJWKdjWDSHLMnPOfPr+6G5g
V1EF8ZzeFwtesGBNzjzHGH+wY30f8SjTx3gnKL/CUAE96iGNgzy+WdLA2L560p1WvwciNtqzv1tr
6708Z0cOJAheVlbqyrpZJnzSKoHj2bJuItxsJVd0dBPXCnRlyxdrY9yKE0Qvp7Lla3Ntd148nU8m
bnFEIRtYVUrDxEUHoXIV178KnXELjf7/ur+sbZAFIfH/HYkn7S3OpngKY9HzaI+8QusEwlVU3XZU
e3HTrV1q97iBVTBbd6wluytfFSd1w6dV6MTXZMrZFvonVX6yXKGVxso4n5DyW+8gjCTbEVR4tKlt
/6bD3RiBcJskNglCey1VPe/O73bKvBROmobdEwfIoLN7sRL3JeumLv8m4+TUYb41ULU30UXyBe33
f7nCFg8O0JWdqYb/egw8eNzUR2VvpXZyPV9D3d/ijnFG0sb9vtkLZdDzgV68N8TG8rTAYLoD0JRx
Hx1SbIe0Id827ZtlPMkgz+WasoufHRQ/uZXISQ/G32Eo3KL3bvQGNI3wjmr33VgMrsgHa97x+0/8
CiWan2InK3J5ZiNgKhYGE1K5rbYVEcze5M6sh9biiv6KVOl+bVRWm1yc4E3So2mdMyq+Wm+oI9wK
RgdE/iGOX0YhcSZQvl4g7roktAfhbxIme+L8lW5fChhPur1k0I9WX8VxQ7fHEXlFlcKzdydKs+jk
bSujfo+mAnoPrmg8jcFnyg3apb47pFdTc+8LoEKDNTT5v+t4uTMscILYdoDJ/GJ46g9eWPkKXyQN
1yG0y84fHKH34ZOW1027NYJ2K4g/gtG6jiB356EBHyffycN9WImPSZg9TxPUGynwHhKhc7pOdQZg
2QOmv+GIRj1waBxsEJS40nL0BA9DCcoyR7RFv2sy781XgC2Jo/qsRZNhW2X90Gj5yqBfOuZPeyif
7/1BF+Mkno+dttF3IZUGKxafYn33/dReqL4whicDuThjyVBQfJnfPcnBq2zxL0IWgRNIdn4EzIS4
xSbAMmTckvvjnCfjhz5C+mDu/wd5z4Xnw/897hEmBycHCBS4yGL/N1Y+RdpEZiQuzG1aUJUa4w/d
RMK67LzPqVDuQzNE0CDehoVug8tA1UbbdpHytxK9rVm+VbWwbWTgOb667dCeBLwKMvYVH2JXFP7q
Jn+jXQlI2cd14wQgqiZ1n6NZgHiBPYXIhwdcotOjoLJacK9NtPijGtB+APNaDlvZnH6buQGDK+A3
t/aYC8gFmY+dEcLma/dhajk1fi517iLh7HRT+hAQ2RYKbJ3kt6b2rh+jGKveFLJsK4334FneVozU
P7ml3sfzA7vs0m2ixlu1TrciLwwp6R/ESLytu3I3DW8CvDZ5fJFRYR7zvRQXTqX+SKRfQf5bjBr0
OEFnpH62q9SOC7n9pEBwIxcRoi4jCdz+UESWrWTWJo7xSHgRLWlLGtcN/Oi6VmJEvGWqBFOi/RmA
21mRd52ONQbo6a0mgYJTfB9zxhFroF7UDjksKgUPFqcux0erjd5Lnut+LLFCbtLwvs9qgVmAV1QV
9wJDafKHWtuZnxxEgGM5Z2Ua2IIw2HkEW6zYtEX93grNQzBIL52WkaQ0tzlQ1FY2gNpdxQq8GP8x
QhtxFI0DTvC904nNZ+X/+X4/fN11iqlDIpOA4cx/LtagFfe8rZK2mt2y9Dze5v5vwxNWbrq1Rha3
CBKXotZlTXXsy8buqMNmRQ+lSXa+78uF99N5ZxZXh1zlaTcZtOO/Zjfo5OEX88A7sbif/c0myON2
sek28haGGH4m4z79sfIB82idn9LzBxiwUSXwel8k+wcsyVJNqquj+NhuhhtUK/Tb5MlEQH1yNKih
Nh7u6VNyW+zWrs21lheBZB93uQAF9Z8JgiNKPXFGDZUEozVUpmLeCSs9nU/jLz0lVkaJCUHLL5La
fsYxWhW0V2/6jeLOVrXCptgrV8Mue1kjcM0fv2wMvLRJCtkgj7xknRoD4qAmRfMjRUTHTwB2r2Jd
vj56yf79p4klQEoL4lApvIJ9sMkO/XvzJOfOXPxqt97T8Bpd69fRFYfc6pN/rd1F6jOc8mQIG7pm
PEVUEYZDcT+rzsLqdPE2y5+D6+Z2vF5TgLvwyDrv7uKyxX67bgyzmqcPa7W78dODhufdK+B6VOoW
a5iwSwfA6eguLt26lFQqJYxu2x6HELCAeJ+EazXMtUYWWwD7oGzyWJXHoXquA4zhKiDua55UK0vx
X3rpJEJphboQApn58nKBw/oBj56VnTXP+DeL/V/u/qSFqSrRIxP/rQj9StlH99DBHNOWgOqtOV1d
ADjMywDXB6qgpN2XUD3T1yKvlvPqqHjvUULKoClxxynM6yBRn5FfhEAqTptepiZbjRJyn9W1JpIQ
izvwxvKPHmpw1vt3Ge9h2Rd/6703OTgnlofvx+RfCfh8TObX0n9YWIsAzYPfZULCEo9QsMwdWvvw
J+MH62g4um3tWpf3q78rb8wt3CjXuMn/Brtxr+IlcFvfx67lau73H3Shhnz+QctrkwdmFM60MPkN
P5z+b8hd/xA4FG92NU6PQC4c/an+6DbKBiBRtXbRfc2Qnze/uFBzXU9jpcJxvUrewu5T6Et3tMRN
OjUOggsbUztIaCBqxGvf9/ti/RFZfuxBZtQV6HkW78ni9BstHuownvOV+rSXtsp9bzrju8Rug88r
b0IgTNqbhHUu0pzPnoXA2Obu5YqnzypVi7vmy07h9iF1aSG9oeKpvJiERin0pmpYvUIp/R4060pI
o2dgQAHS1UK2b7TIbppUchIJSThi5Ee59wLoPQxQ2AlOO0CW9EIPJZlQuVL6kXWdPhZCbrclJcGy
ivdD5RW7Lk/aK43w60Vo8AZRDAMwi65Clcxf66ioEHEUHoMw+VWn8VZqwwqTKesdXE6863vMB/PM
Tcc74vRjKXZbz6QyiyLXJu/rVzb7S2dV2V5owcZnmSsoCYjvWlA21IDnoEy8yyI0/bTqvvAbJ8nU
v5HHS9UMMRxEI6trkRUiN1Fk3T4sFEBHBqmZuH8wsantut4VhttiMFJEYeR9kpX4fQZPqeTxFO0E
XvX9ixRat/oYHpHikuzZV6sexkMl1n+kcNA2chdNMOs10c4U/TWpgsgxFUw/YVp+9MND02R/VCnf
+2r5mZUS9jBZtg8K1XNMK4mfESXK3Qwc4LYqp3d57B5KzcBDuWl/QztUNqg4dRs/7qedXxJECyAj
7D7JUjQK+ytJhTSktt1O9Mw/OuJKdqOi61nUzzmwK93impxg+iPDjJC3ZhtAsoQiDDffr/gLOx0f
CqAYFEl10GD/btKTFT+oTRQPaKhT5vd1oiZbfi+dCSYRq+je2mlOui1ecQC5X/cz/ieSfX7snbe9
uNHGioIUK6096ia5B/St0lZ/6/3mLlCUY4x7aKWlO6tshS3GNx9xP264WLumfvDk+LeYxYcyhxrX
ShAI0HeQp4AReu8baT7RnSk9Rkp16DJ4StltOg22MZZ7gQJogbxTPQm3UhDvZBg5VYOmiBHvWzQe
hmk44K78R/emh072fkex9J7LmATmPcwMq9zKgroZvfZWH4wfXtrflFqrQ0hK7iMwenlXO1Dx+c8D
WVKbDzDzf8Gv+CX64bOotn96xI8jcXwwzcbAYgw5/HDtLfL1BufsPCEfLN4inu7F5G46nMX1jxEQ
qxh09vdrZq2FxbQxTHqZWdAbhOC3JvycktVA5+tT57wP889PFmU4KtYQV4OInMLMbPN9d0J3r9zN
kYZpG1f5Qx/DmJAx9t55aztirfHFZRyUSpgpLd1Td9oW82hxcCThF4Ly7ggPugJcYt00n8luLQq4
hCQ524qLXpd5mA/ywFbMbvK7bOsdPgYnOQKZdtb33oUXsoQi83zLIdtpGv8un5MhFlAIbVMJNyys
NDe6E17BS/JfsutxK/FINo9IYX6/auarc7nZTxtcPMkDghwJbl97TOtjXP3JIuxmkka9Hj1tg2BO
qP8u/P33TV4AUJ93crEXyKKUcqtr8+GW22+QB3eeo9jTFgDcAw7KpBp31IDHn+rPadM9euiqrVJw
Ls7qab+Xu8XvE8Or+AZ1lz3DA9nNRcj+ZvYl+B+09nXxnvd4sYaQQUnLrKO1GXCDColjSY6wUW0S
Pk7O1MLKfFxLC6zN7GLD9Ek8+EOg4OUmCXYlXnnjwYg1qJ+Yak9veh3h3hivvNQuDyuaSyQjNJbx
0sjIiqosxreUzdL/qHEkUMO3CttTHV9gXw6elFG0oW86YtnvlekuKNdER8yvGQJGGsyVhLmJNv93
fkaVQ43uTGa1x7YIHkTc1PKk4BXo5QhuNPlj12npu19gd+Y10TsPMlsekvteA0mX80YwZcQT0wwa
SGTkvEN09cYQwxsx06/6MX3vBavHmyv+BDe0lxquf6xgPC1yJhkdUSXddrwXMvFnW1rbUH+yEEKO
4t4N0BwNlZ3XhPs8f+1RmOB+vcpM8SXt00OgZNskPWSqvi0t1oeO2ITGE9YUd3IKWxjHm705Yggs
Km6q89uorxa5stdkGflbakVmvx2gVZpwJmpNfiP3Kzl5DsIxqSdbyj/lUdnL2S6PX1vgem0A59IA
+j/8Mcfhpy/4N5rFW1HDqxqlJbso0Ywc+Bv4whtLUR6+3/xfbynmR0dDBcYTil7LsmqbaI0nIKCE
xy4Jb418WLKK/bv0Qj9tY3GmRXEGwDCiDXVnXpVXCHWifDM5+UOzW6uQXD6wT/qzOMvavs3GBKtg
irXYCJqjTU17b2zmWER2NSfaWO6aEPBqm4uzy+o9NCx82sxHu93wvppdZPRDjKSuW5KmcqMr4fn7
abt4gJ10c7GtMDv147YMOnKpNYEKmetkVuNod983c/HdS2yFYg++jOSFF8FVmWlTYRSYIxt57UYW
70e/9g6wFcfJdwRKkyGPPVN+NcKHWnoI9AF0Q7IxSFqlkXyQzV8aeladsgYO+7pq2TSkAU0FMClY
/EUAGmsWUa0PeUYkg982HeADf6Xsv9LEEjxslE0lS6OYAB7ekxpHPU1bO5z1rwH8WTeWGHQvr9Ie
1bMEZgnKGIGYv7WoNrthXiNklgSQpdsxuyqsML1P4rh6lGTIzqiZRrboVyg4ZB4CVqhSbqYBfDaG
KxRTquA5LMoMTGv2ZDTpe0Oxw1dACoRes5G8MYORbSKRfp9nmHqm8nOlydfT0O/D/D7VxPvSF15H
vB+3efAR+/lLJb6IIjRcIqO73Moec0NMnUTG0wXhrEBUf6uJ4VJGcqPSd5suPk6asQ273x4Qed+q
bqfwqObAuIZbeXhS6vbGjAYbIpdTWggCDIiNgStILdGOhucinslHcJ0SYzNh9100u5oE/tj8UFP4
5oHpznknCYYaKm6O2tZ2k9U7T0leUrLqSRQ7PRhBvR7exExxTTPb1pF01xfmbYDau6zfBxSwxPFW
TnOO7hZLojG8AlaCnkKFkXg7NpIzqAhhRKJ3Wwbabd6bt9xqFA+y6XehVaONZGbwVhZyfQWSbrpL
vUp24oSiqiHCmq66NoKBXu5msfysVrdyVMxi+nD7fofWA/5HQMkGu+u9d6/oXalG8iGrHkv+LgJl
r/m38vgakBpN+vvMS/DzG/cGMFxc9RwsaF1xuh6bFIv2H/qog+h5EtDJhpQw/xOYBExtgmwe5D3e
/RnqAGalwllFS6WQHkNDfRHbeB/U1T4SfvZGeCj1ZtN5N3JuAgevjeP3h8faDloc+0ThMKsDVreB
cWOAEjL0wpUtNGe4zl/L5xtocdoHY+vrYiYnx6ogN0HxCq2tlJJi1t+j1riLkjXo/Vqf5p+fxANS
7g9pGnAqNFwtvfRkFCtQzK8H+3mPFge7kSSt7Gc0ACnISavPsZC3WrxyrM+n9nfDtniKmkGEbOpM
6fVDcyNPB93f91FwPQq/fPbR96vgYoc0ZKLh+auIRy1uEB2tRb3UOKojqQRKrtl1E+700fsvm1nk
QuUKZUzCmOQYTA8FULkqmxzZWEFwz+PyZdxO+rK4dqRgGspMpRHUbbeGlF4nHLu19O7Fq2+mlab+
XR0nCw3Jq8pPVCU5AoG+L0igVQgyeMlNLT7H7W9fbsnNqLaHOEKo9M5Uv4rhGwrZdhQMDzUH/H81
iUtd8yiBHW70rMpeeMgwdvFJNYd68t/N4VK/vGwks2zEmRKbq3svTpHQxvcLtfbvO4OM3Nd5NGEM
o4pkqLJFsfZ8F4eJ6QtCKKJoFsDZ86kfVH+6/BksENGgPv1QZTjQnLlQFoEEDzspeRdq4LfmVatd
tSPnMqLjlfg3jAy3Q8QPYSXUTBJ5sLXsRUD+W4cFRNqTxDORjGnUvIFiKbGTYM5vmnBypt/ZqNth
/onT9rsiBfdYfTtVHt3q6qCjppvemw0pXB1lyi56KxFz93uMTKzI9irDrqXfOVhWKR6eUx8xagtX
aK2rboT+pxwWdhNVr3qe+lh2qJ8ZuWEDJd5srt/4HsUchQWTdxHmipF8Y4ztjdFLNhILu2K+LrR+
tHOrPibAHKY855fgjmAng38T1D8GH3iZ/irI7z02xJLuJmy1WAMbKGNEoz8F1YdXHkdge3r1U4h/
xWIGeuKnqRm7GYBSsJ4b/2mcERRGttf7u0L7SP382RhER9MHpwtzRyzASEyxDvIOiGcjlNtMiXe+
/6PT9zXJ4HCK7Tp/FP2fpTj8lFvxWa/JiyK0LTfZbSLxcjCuVBB8mh6jCl9tWpQC0/BTQubUHG+C
8N5XP03YEUCcg6xxWjXfyn5+XcfDfeQldyUg2zr6UE20OhN5O7X+X1yE3hiwm9Qfd7XFyyIUNqD0
wOPFhwLkjSmGj1FVhk5IbMvL9FrKgqMnfKQImAhcEiX1Kb2zJ27wgFSsl3Z3ray96Ehx2Uad3CmR
7oaFjIPG4HpWZg+5Z+vhqwH8s4jrQ0wa39Xz/KbRm2Pgi08+hisd0ntC/NSm74ZxTTAAkeupl6kS
qlHhjkl0zNS+36QkxlvgBr7xUeveayb1t8h7o6AWQHGsSB+ix/OMpM6TIv/U2wyWvrJydHw9yM6T
lIvzX5Uq0Oc+SUoo5I7v7zLKLXr6ezRWy2Hze+L8dJ5bghBHFQhi3LIqpSPcVElNIx4NgZ3nHRMw
/dhC2oPe2CYgH3xVzfo+km8Nz9oo4xqhUf7aU3k248WXSUd3DZW781MFSHkOfHzKqYoJ9zJ4Mrxo
oI7kLc+421B/oNZEdrR2KRMANNpZvyJ7VkW1hCPv1xo5pVV2hXzhfcQnzRbWOhLpLNnzT5IJDlRt
4pMkoQTSapLo1nsj2yTJvjQaw0F2MMGiBY6kPcEx6EJ9M6bme219VvqrEtzldWiXzXDltTikjxLi
yfqfFmH3OJRvkljZpig9bSLPz+1YKn8IY5JvizxeuxcuQOTmkYXrD8XygnOSWsqdVHYhoEDMJfuh
3JS4t1cxld3OuwISuU89ql9ZnP/1R+pNAa9gUa+oSiNwKJN398GvVyDTeVJNFtpJtezkYbmJU/NZ
gEMkxnf4BeGq5U5Js0nLRzP/GdbmJiYTpfhPRY6OfC+4EhJYOI9tRNl0gg6g1uQDrq+QUASexZ9N
Pm590XDN6fj9hXWBqEf/mUGCcG4sfSnO5DeVUZrNmB+H7eA2z6l0X2BNYzik+T8URzLdoLIHXALX
iiQX2Dk0bMw7as4PqUvt0VzTq7KuEI+sN9UBf7TIjdKfwfSPlqJv4/tC/aHWSGisPAT+SXacb2Xq
p9TZcA1EdOarn1MqJWlkUGC2nvz97HIa3labYN/t1sWfLqRIqWTPcvYWrNRZ++d8jyD53SlFXJTH
ajttJze+jtzUaX8pV+U2eAxW+PyXwGkGihVApWSkdL5kLtRklKlT0ppVQnPaKKmTppB9oifdjQ/m
B24N26ZkddpInrPc7PypXokwLn8C8GHgfvN3LFeTqofAAsKqnFW495lpi7fKtb9RH/wd6OFds+t/
IAVHTLmPNsluTRvxQrKM4T5pfRFBDbnW+TxbS1S/OlcFST5bFQDgEHbjIXbb6+HX95vn6xGITIg2
gxXIYcFxWxyBihW2iacCDxgRlBLq5IWq8nVcdMTHr+JY3Hra2o13aYBNQ+HcRfUSrb4lIiEMWyMj
Fwc66HZwA8T3XHGw0YtHZ4fLIAaDCPzQpdCukzVJkV1xeC/qa9T0r4GXAqcPdSbINmTulm92TS/z
TErj+qgFiKaJwTYb3wYpOnw/vHPIs9ipZ63Ml/JJnDKypcrci+qjNZvA97kTFKVTC8mTGhwHL9/i
m4AbjLxyIl6ELKGaNmu5y8zpUpDZ8FIvrYeQGllix3cweRHRJB4h2zIcrOtpL3A2yoojf8g/G/hU
RNNIKq2hLS8tLYSqAEyxoVVTn2fgpO8wp7uYh3GN2qa/g3frSGK/h0hNOuxTlmKnzR6/H+yvcQtT
etLgIm5BMi7uxi6ojwOCFIkkO1O8pkp3gRlJG4bOekGOmOtmcRy2JvmTApHG46Q2BJidfutrHVYL
+LxN5VbkNs16tHKz38iTbvoqfDcr0Y5DEINt9dFn2v5/3WWUciXRmBUWdG050WOeGhpUYPihcJoj
PduLayrtly6AWYwX9JCmq2jVLaYRGmBT9TUnRL0pCW3AydrRD+LrG4wr4q0JamYlAL2wM6kmUxET
yR2iKrQY4i4j0MoCvzrKMky7yc6Fl756+n7cvj5GZ6PJ/7SxOGZrua/DJKaNRgJtHkgOpjwbCeVW
EAnb75v6egSY4vzINHWDZLyxvE84dks/StuJGnl1mB8m7bY8rJd2vvbovJlFj/rG01ILueajn0+O
mUsHpW6u5IyyxPC/XnPnLS0WhFUF3jCqHS2JwV4Z3loa+n7IjK8lsfMmFjs5jYLOz3CFORbjVIBa
yr0tPusvSt/HG/xqYVY1E0pmeR/dtKki7b2xlFyhIPOfjAB+MCKZAvigeXG0uvTWQtBigkhrEOUY
RfE8De2zldy1BnSBB9m7C8CVmVMCBaPbq2i/1vkNGjM7QvDWb6+tWt2H0vBeC1W4ERX9SRBrUvJK
7AgdT91uFKZDnkqVo6ch6a7QeiuBGTq6OHi7Lh343tQOWnETxcIPpIofoelxAo6bBpE43TzUOo+a
WHSl/piqsu2ZR80fjtHoI68GhkoOHd0r0OGTjnLePbfq56CWZD5+WjCtVkb9y111PujLUDTsGdWs
mY4NAeIgC1vMEpxWjA9Z1G7bcq34/nWbnzc3Xx8n14MqG3lMMmE6qsjV5mWLk+aHAgbx+059vRPO
W5l350krQ6kLRi2w+yQUmrwfSfb+/e+/wKXmnMI5BI8rnf9ZVoiHqDQlxHpGgg+ke0nJ/COJu7ge
k9XaZPVWdFFpd7UHq18lR6KxeWHONAJYXVQgH6GNct69prBaLKyT8ajrwvMYJY9IVXLdxFvU2h8w
MXsOqMul6Z06zoSmjNS/n6KYEMnHpIRQU9bmdShJf9UrkcwiBW5EXQbB+6GjQr0Ta2XriW9Fj8Js
+mwFd7ObcAXdaAozrNDuW8iUVvAijp9prRkEnPImaKaRcFKjfj2gCm3gj4HpWGv743sSCJseWWw/
iV8SFZHH+KAqMMwrGR/VkVxTgrWwPuj3pVfuxQQCreG7qvgKsKfLbmr/mITa3qIWlevRu4CgciW8
hEq+TbMGQdrKNgDLhWn7WPcc6IZK/pk42I+3/dC6vUxwpoiJrWtE+OatJWY4LqNJBktUzePbso73
s7mI58t4d6CuhUfs5D/6VbvXCyozKGXtfVxhB77KQl21efOEbKMpKL00aMLEw76oyAZ0ynWhXul6
chXm7d1gdhSm5NsSFUm7sbrbqHvlwnvSkXA1Y2EjWORfsIh25e66NAKnGZQbncSpGdcQ0S1HKkKU
oT+1rrvWLHNXDAD1/XuveLRK5a6tmkPF2ZDlldtJ1balhphynslAzYTOdJE7JeFv96W+bw04VO8l
ul2RXG/STEXG0YdDX+MdUDkazk55Rj2xvYsGeDeTiIAayT/1nbzFtmh7p9GfLeNYB4U7EY5p6Ssm
do+TrN7DVTpM4ZOJR4JtNPpNlQwvihW5mhejWR8rmz7GHsBCD+f7LXfppjtJZP2zBD7Z0rWlT3nh
VeIR2ckdAaPt5/mVLzxm3cp7cq2h+ZY6aagNNQtyUC3S+coOepLNY0vl5CoeP77v0YWA/iw3ZyzC
hFqJZNxuSvHoywl69eG29h+V9iERHxUwDMWL32l2Abe4xZ3n/6NpjkjSFyr4vS+0oSISp7iKI+mo
xOFVRfFJ6bWDVyCe11jPIvImgdG8FFMqOob+I0lWH9Rfi/wmkiozIoEHJgiKxa0jBXXjj0UuHbvh
hzlibPGvFKApGtjthHU6QVvkhRvbvg5cPu36lVvv0iSTRSGNAmRfJgw+n+QRlLnVDP14zKXb2sQh
JngT5Nsx0zcrA33pJtItVHuRsIILtmwoVYRe1tSOhoprrwIZLia7NgquKk2aWbyU13eR+V6iCBmq
Miq3/nTwTWtXD4Rv33/KpZv39EsWq41JgAPX0uUU0j5plChRHTFfu9/niTsPfcFTn/R3vrpOdk+j
xB4vX1qx/Du5f8z993hsN6mobnK/WUnaXB5bMlQaWDreYMtrUJG6POqn8VjDdh3Tt6B4+X7ILiQt
2KGqqM+gIgwmlyqnOo7uVtKB5wX5cGeqwAI5vO0tSDmSM7jE1bZ1lR5QHQQ+5+ob5fB9+5dW6Wnz
889PBpMYu58Gn+b1LnPl4pdBvaSW34vwf413m7uJ6joSP9CdtMWkDcFYl1HLkTcBh0H1xxW7FeDQ
pcVnzP5qpomsr/YFMlyTKTAQcDwGxCYJL/KQgqHRr1HYLw/Yf5pZrPFMUQsM76l2aJgB9nK3TfWB
pn6Ua0tvrT+LEdM0hOrBkIOUR3c0154z3APTeiUveiGhM8/Lf7qziO6CylS0cQCPj5BwPdO7jG20
tZwY+uqf2Klv453+JG8Jzl3/Hp5B7+BJ8f0KnLfQcjuffsE8DicrMKmm2A/nL4gzF1lFsZoZ7Bux
++GnInqruy47ft/ghVTLeZ8Xa34qMGMXKlZKiZDE30C2B1ew+5dZgElVN0jsgBvFUWwt/fAPc/td
Txc3kp8Ko9wo9LTP/mDbEhuu9OHtdCffWTyEr+XDTKcTP2r3Ib4le7cN3hEzVpwK64X/D+br+Rgs
giSrklLMiikPlpXNo3nI7e7G2iZb687ffWi7WrjyadjftiuzfUEB4rzhxYmq+LWilfU8CE7nptfB
Qd0NLovO7fZzAtHY5Icf4Q74lGxrTrUjbltLH15IPJ19wrK6kuqTUGARCH1w19wY29nxIj2Y9v/M
4OMClJPWTtiTi/XtVXqcFhTaj0Vu4+UMo6c2n6afBAMQmfxdktideNVGN7jPjrktu+O+W5Mbu3SU
oC4A4ELFp/gL0RTNGhPHgk46ZsYfE8y39Y+6tVYI/qektVzf2HNJCiEjlK3lZan1YOoTb5SOrTDu
67rZp0lTud5cB+6KSbPVcrrRqzud9ENNsR4hxpfCr9x+pNynYKOoPIpN9CSDCzESbZ+P/mbIBqch
MCqj7q3Ubwql2bVZ5Ip9daeW6Ss8o8+4TgY7UAOMnCIM0DvT+VfpNpANB6coUItHOeWmkZOfVVu8
4o3sfn+aXDq+Tjq9DBrSfsRso+ulYx6quygSdx742/JTmrx7rwWQXBhokK+ajF163J62unhcqm2R
jLHJUHdbhA72pJfszBauMEZaycldWDoYORvU52aZXdwIz0/nqfGDTh1Ic4x6/iseG8hGpetPwuH7
UbzwzjptZrklI61TyB2QItJ9aT+VD7qV7lZauDBRZ00shizTJ1GuxXoiia/dWEkBDVRxlEwHfFJK
sCwVf6+WuXzbdeHDVIsfZdNVJBVGCbzn9ArqVtsWqhU5CI1wVlRv2pAYjlW9guawAeCx9HAQnrS9
rI2b1Lv1sM/q8f2sprtWwBka81cpFB/FlIqJNeFqE/XIrOTJz8Brf1Y1+j+4Z+s3SWRGG0ETxk1Q
jds+kbaB3+A4BTGn6zaW8T7q1sG3ZGzG9ZWVfGkOsHTHFmhW0CDrcz7VvaC1fTNp4zGs00Ot1lui
t5XT/0JFnaLRSRuLa0cLmjTsTHlk3fr7Fi/q2I2eZtY2TF1Xe28ek6txn1DqWAnGLpQ/TfzoDBAq
GM1IX9xUcnWQshp3tiPJH4IFmWs3ewq557ZwBWo3i+3/AYvt0pI7bXTx0BCDtJ+00huPLYkU6ZH1
Bi/cnzaDjM4nfN99sfEAZ1OqrDeT9yBuqf5u1sAEl6b19CMW0wqB2Sqzkp4nWr01etE1yFV9v7cu
iPuej+5yWqdYbSO0k46Gd6jjzdAiphqE8gMmuobxq6dq1unGtecZa0Dki52bbVXwQLAsqr/nazbP
BShEmj8XJ0Lbml78tTrYpfNPOWlg/oCT1+nQtRJEbmFEsFS4nYZxJyH4mEPh/n4E15qZf37STKSV
qRmJwXTMIvw7XsaaXKr88t+1sViNqqhqZQJG6xihtaWXb5H5M1Kfvm9jXkyLJ4B0OlyLxaYkopEm
If1IhekmQTdLEEd7yl8LTJxmCbTvW7u8q9EUV2bvAslaxny+VKaqFkQTfhBkESfYYiXQjUS+Snws
hfzGR8ale0PCYFey5TPLHFxFjwGFrUmJc4ic91zVZoF1WcJcTUbMyVqW/b0c7X5EbKp7rKF+K50F
rFPGMHiMvBtREnZBbd5WafYooTToNEof7oqiw2JZRVcMDsRrIqRYQocy0b+uXUHd+xTMOnKEqiKN
ksP5l+WIfwyGVcnjj7Ak+64KwMoqX/gY9BIjpVq9Bnf/KVNMcIQc1rlX91wlXlruG1l++z+kfVd3
3Lia7V85q995hgkMs+acB4aKqiTJku0XLNmSmQkQBMDw6++mumfaLvu6bnjhsiRLKJIIX9jBA/4C
5oN+0gZ8NTX9ZnZwBolqB0OcZyWyfONqlUpYOhdF9W2AvEKc9y6PQtahuO8ALcP88KJz+JpmzjFn
3X7OYG5rTGgDzMRKwxmC7qVs4VUdani4KZYawn8tTRSybUVOi98sr6YHxzIuJjF2ruEdoPRwIAaA
lrKErqk1BlFdTZeSPdmzfdQaLPoHWEJACKgFTX4ko4hmBSHMPrctxNFtCNADNhqf+1kKLQQI9rh6
THmpjGSEF4DnQTVNFDBtqMVLlrGDxxdRHwo3pEFyF95ndQO8IoPrFMHzMMfwqafeF6rDJKPlZ7it
NJH2svvABxnXFbP10I9SJ0OLHoIqTnlrpgDBjtUIGVm9rhv/Ymd27DkSdoxhZDlbaQNM6wxvnajx
W3Yq4TRq2QO0swH9M5x9BYCb0POc+va0HT3j0sMuUuhuNTrFxaTFSXju02ChM1nRQ19le9M0EzQE
E7hrrBTRsBqwk57zyPRkMkJDv9F4SkU6s+YwKZ52HOxa3u9CU8QT2pZWxWKwQr+N6ApyBMqjUpt5
7FfwH3ooKx1NtECr+mQOxb0zUAguhCn4yZGhPg8l9GkD80tda3Ai4dlUyLtwCiKUsdOubpOKeeli
TwlrwUR5MuYu/zS7i4coQ+P70ATgu1TOlgHcZ1qvmXwEmDgpFZ4SkoR+UBEXsPexUf2CCwAaNqnL
NahfDjhIAF1k4coLcELqeu2Zz9MsoFUh0HwFXZnLg5SvveuvLVZ8Mjpo7w6An/Ya64g5Zqx4sZ17
yCtpTOd6v0whp/kiOzchuU4DvJg5oCmFMhyBVTzYTYD26wiszciayp0oD6gzoSkKp4zsTvBuFbZu
DKZIbLtVIkYrJtPwJWTA6GGW2vW4RxS7DidMKwO114CsUSSCsF0JUQeyCtxvCLrgtoB5b8yxghwy
M7/wBp7MKKpkYRh35JSzIQYQe02z59HegtsX2HCjQo8Z86nVEDcx3liNVzTFdVNFGkrl1Yy3yI09
NR9m+7EvoUu7AI2xugO1M9od1phBrbhRe7vPEVHmB1bAUCooHiYKFoMFN7liNXswiHU2kKvcUDwj
i2f72rWTwaqTHk3pPCieB4oWZB9EQTHsWgnPLmuOa39lQTBkRj/XEPdVs+90nqj5uQvvhTq1oo6Z
y5LeeWhZD7MeZw0GVhyG8gBpPpykx86dtrzle0A8YY0UnIaaR/Az3Y7QPQLP4q4Iy01B77ELxhYz
YtQsLiO5y0xA7wX62E69cxS2TKmftOPHs9ZH5rZbFPsTWSCTdtBRgd10vmU5qGjuJ1Vf3PHLBPo5
fevpEAOVAhCIi7unK0O5X4Qn13N1cfpHGQ47qDQPxN22dXHqwRCf+sVzMIzM5sOkRvi/0DQEliyD
ZPPswLhQAL84XDTMFN0qXEvnSIudpbbmCIe5AtWdGo5i3YG4c+rVM5iDZ7mwLEIjbqdNOUF00xBR
ARZJ2T2YdRlP0456UAAePqF9bRlh1DTGxsuNPczLAakGJh4JTHcnAZstQxpN6vPok1XJ3bVw2BqE
h9iFZOPsP1sSBTW3XE/886xAedQPlfSewsZJpvxcGcG2Ucg9ZjvJMfN58Qq+I3za4jGjaNIC2yCB
ksRqI4fG2sFqOiLTCyVYtsGLCvuom7ZZcRnzp8katgiVYKX8jJorrY00z9110ZipgEB1X38mjXpu
wUPqFhNZ/cn065XLugSZZ0TN7MGu+tdGt4/hzPdFMaAZKj63AO2LYH5QIi3DF1quSOZvGDZAxvmG
yM+TOufMXlG7SBjFaTaLxMgEWsjGrgj0U+WMD+jTR3bRpEXtbWYFeJoJkh+81gTYj8xw7suap6Ir
LyE2HgHHOV69DPpTvqjc5cAkjdYhqyHR0+kTQSc0KOlptOpt2dyzUoL5Oaw7SF668mIu1Fs5HwO2
6J5RWkYaBG+wRqD87auDvWgPCMwU4kVl+KT4sh0FUIrllwkWMSj8MB/o4sWxK1BrX1Z7W8Ja2G7l
xtNeogJQG4UGemKYt6ToQTR4LXJowWZqJUS2ophZQFSnmZywSFysautYWCI76ApOHm0ogFaegYH3
CPyBp6PK3FNXG89WA296ElgMb8LyY0Ia4FC63SBdCvElB9perYm3SdG31nue42wfJ7gGFV0wAzZf
4lOcwvyrFgeOORtAiUvh8FEsGTIdZ7pcQ0c9Kmr7EsKpJ+lHB/VNUeImeK0OvgoR2bTTK5Ahz15W
GXCcRKw4BQ7dyKkDrRCagJCdXowgitmLiFFNG6Gbr5A9MLEAvKMFH+5SIJPORszXKm/4yqqAuUSa
jY9SG0WqyxyOoSUo/RVEps7M8+HFLZtvsBV2EttW9Yb3yjlbQ73wQx4RBJlrQosg+X2YumQ/3wXF
76EhhCDQ+kAfFMDLpZjzXXDfhg56/bJVJ7S1DsqbVlVx1lSussnfVabcU9V//v2IV4nnTyNe1ToE
tFJzRqg8uets0+yC7bAKd+b+Vmp5XUn/cxzAmf0l5rd/kmnJPSEhYoJx9Mo/hac54asajvJJtsUh
ba9gKQtHiduyjfavHuh3wy4//+6BIqt2s9w35Knciq0R9Wu5hzMggOoVyvY3b/Iqx/zpJq9yzMAW
vHXApz8tyGngQ+w028moB+41bo/YNtPy7VZ5/iod/GtIgjzChN/4T2h1i01B1kyhPDnuqxReXDlt
LG/latfZ0/Uo11T7OZSAo054e1IOEP1qY98Rm0V4LYD+hbuYvIgREiXQaYawnN2hTn0KDHpjcVxX
43/6FFdzFWH9bKHMqE7Iq5KwH1cuJk3XHTPaJQI6iMWFjTh1LTAwsLUqKIP+fq386lljzwjhe7tI
Lbw/pe8mE/GLsBqdTp2CAqmF2FB4ofAbafGtMa6qCLSjOeg8uTrp4s6Cjj+XcQBryN/fyHVx7f1J
fn8ny6f47k4CN++9kSLwKqGKSLoyJgb6Ohg7mZt+qxFfSBi0Uy3jpnYjn4zbYAYMowbX0D7U5CHL
shvt819OMVDCPNRmAGFDlebqI5lOY1tcqlOFEG6cupUWuwA68gJCz6IC74P5h9w8mXKG9vEiz6v2
LuTAf/9gfrUbhlAodJCbg1ZDlp9/91yGsjVCPU3qBOn2dW584XLYZc3HrPpMuueCfgW76kbV/Fdb
xncjXrOIeR+IEQQwdYIKz64XOZQgxls39dNdAaqCRA89dcDxie9f3dUE28ZSsKw6+0b/UYFYmbhF
n6Xwpc5imDd8qVztHqXvk9i2yUm4To6cWX21HbhoWzlKkDPVz4y+ugHdSaReMDpBfAt9zwmLH3G4
yN4aq4XM36NoISoZmmA7mVsO9HvVtXEOhp0PDLXViHU97L0CwDjjue2zJAsVRAYL54nJdu+2JtQv
zA06fokPG0vUaGPmPbXmJ68l67lD4GrIOGysVFKUhEGInS1rPWZZahpflO1Ei+l4PjZxH+KPzl9t
1kaFdtZFNh3L4qTVfTY1Xyevfi0nvvcse2PP1qO2IDTOuULGC6pYhkkus+Y4Cgj5MCRnjsBSYFw+
V3V28T3QyeoQOSgZ5MFmw0b704m01bo29Ws5QykotFNBneNoBtE0hvOmW/TGjbp0VnZeVJBG789V
mX+oEL2DhdreaNH/tHcs73mx8cPsRQThXr3nchA16DW0PMvuMs9vLTjSmbqBnbgmnIFl9sMg1yFK
pyjRU26UZwN6hGvvqT/AZuVL/mR/DaJyY27URt0im/k3boxcbfzGCGYqFkl1Huxir0e5JowlQQu9
TfsZkTCqZB2mG6CvZreppHue60fLtndBznelb50bhaAyJ9BpY1BGmXn4VnLraA1sNcOOtymryCSL
Mh9FPkCfILT4VqA1EWtjPHoMpBnph99aqMSLqj0MPruEg3tCEkG7Lx7Yjl0DiRBh7SbtXmb/YpnP
mkJdv3hCESlehA7I8GlhBnpVnsj+aIdfOngVGK6VDKy/NGP7NsiTCctHjipP0rRanhFAYdv3gjda
6btBBx8LszzaJf4O01vom5xQQbu3fAnNAX+u486p0btk9RtzAz+2bpmLXCM/fnrlV0GUVRhO41uY
V2SCAx8KJyQPE513K3BBCajom2mAdIiNnqpYlE9eSfhGJuRJuzC/CHMv27VrVYlGnaaRl99v2Ldm
xlXERSyQuilqcOcmPBIA85wSNqz0loyw/1PJ9mrSX53Kjd27swUX7bNHnK1hO0lvmytDuuu6fx6w
WTWmvzLQsgiJEJHtfiUNeGPg+U9ZGxckyNazM4mYCZ1tg9rzo1qhHOPM1kvXW+5dEJTPbvtooyhR
mtWhd5o1nJLTvIP+TMP3RvnRAaZM0m8tygET7LOb7Itmu7lDgbBGngKRWpHP66Grv1SYOAu0uLF5
XKJ35h8aCP/ygBykGyRs8A/GZJFI2gpGNsW5dCm81diz9vOUZ+7Z6qcXRqpPALml0zRsajvfixLo
5BGsvMnelE6whTtEogO5zwIF8jRJWnc61gAS98EcDSOgqTWqVWO4/v2LvkaD/DQJr+IDuyo8XZIQ
m9vKW5sp2w1jDB4Q6qMx1JvBs4qMAwUds4D24bDr9u6+jW9BUn4x2+AhC0qb/26Seg0UnagvAYDD
QUqtC5qx8N2t4gwR2o1bXSbtD1kgfGO+H+aqRzaMNhEw78B2F1ug50WL43x41PEcezEgV8cusWIa
tbsF7GOuh9SjoM7d1Ey7atAsD/yHT3F1moR05oOaId89xB00HTb1in7qxjVOuQQbZQTPezeCxNO6
vNxCElxjka+HDq7SYFr1Vk/tsjqHcGLY9uv8hNqLswa6bGOU6a0U6qcQ7McbDa5OlznsZ61CjGbR
XTD1SQUp6t+/0Z8zl/chQNgD4MVGfHs1eQFzrEeo+1VnmVTHRc2yZ3FzAHplDSKOSm5q7F2BPv58
gFAcRgsdsbR3HQnwIcxwMnjV2dZ2XJQoPtIp25AZ9UKWjH6TDP5n3l2sbrxxp798ln8PfB0duOGA
gpwIqjNTX304P1XkFnbomu1yfW/XwcBE5zl3W9wbwA5iZa3a5JRF7nAJcU1m2PHaAQKBSGJnuskn
/bmMsbzI7+7v6ig0RenN2vLxYNf1I4CQdM1X4zPULwHPirKz38X17nYZ45f7znejLhvGd2lJZo0T
NYpl1HxM67FKrO5bWTs38oRbo1wdckbtZmgpLaN0ZVSpi5ftc7b6/Ur4xUH6w/O7Wgj1OI6izDE/
audV9HiC57b91pAPvx/l52Ty6jUtH+O7B1ZVbjs1Pm7FXec0MlNQCdDJqAAWdHauhmgfdO7/b1n7
P03Mq472ZDt+A/BCde7T6gXxfRNPH1iMaYmOVfGhw9wERWiM6GlK+gcQ+Gl4Y/HdnJ1XBwfNWtVD
iRxPdyu3LhK1tIjHeMQVykQxUItr4/9/cl6dEwQyrB6AQtW56J5yfYSkj9k83nifN7aV6yy5r00H
0ruYNos+aeukfaw34wVif/URUzVBg7NC1zH9/ajLB//pGPZDVA8hjQYZhqv3qWs390eUfM70ILfW
JjsMK28F98obw1xDYv6aN3+Pc/XWch8CUJmPcXxo0qB9t7HPi3h1dbpVn7x1Q1dvKkeiy7oQAy21
XmsjN2SNYW4CAa9xrNc39J5PfLf6avROGxsWkVgI1god5Xa7oHYh2cE+FDF/qpElBjEMbYyIH7z/
h/wUO8z/PM1roEclC0tlJgY3d0CSQHNg5+/zleapjEQarss9aoY3pdZ/PT//HvTqWIAnXzVCfwAL
r475djGHR66nX2HgB2ORadPR/fB8CyT+v1ntfw96dSpM6HOafvu+37AXclcDF13F5RNdQccfEOX2
c7bKnn+/JG7NVfvqjMgwgXrTxdNtnhbhjGLXPqOhnjanWyGMs0RdP64+14e2wcJbJ1DmvEbJWH6T
j5pJfbYC9BYHn9/lmj+UQXcIy+6r11MoRsGDwGi2HLRWpygei0nfwYRbR6Y5mBBiRv+YkDNKQ2fH
gFwrzLXayOpqIFLCWI/Dyi6gA9EDaNzC6SwPsqNrfhEFspjaYdixoV+RTm41/Lnc/+Pr+J/ZGzv/
eQv9v/8LX39lHKiRLJdXX/77UHwVrGff5H8tv/Y//+3HX/r3ib+1D1K8vcnDC7/+nz/8Iv7+X+Mn
L/Llhy/SVhZyuqg3Md2/9aqW74Pgky7/8//0h/94e/8rjxN/+9cfX5kCrRJ/LStY+8dfP9q+/uuP
d52a//j+7//1w+NLg987MyFV9lL/9CtvL7381x+G90/ssh58Mz0PMjCgMmN7Gt7ef+RY/4TmpuMG
0Bmyl2nxxz/AKpX5v/5w7X8CpI5AF6VjOwxQtf3jHz1Ty48c85+mY0KSingERXsvCP7478/2w1v6
+639o1XNmRWt7HEzy27/93wkkB9aDoGlsAZvg4Wt92NIMTAk365Z+nEWlsVW8dfRAYKEze6pt6WX
1m74GOS9kfqqP4YN4xfgvMhWwVxG9/yxBWhjZ3lsC3jKuOKef0tL5j2F+OHzuXCABYfQgyIIPuV1
c2LgWdHmjgURXhgUrDJVilUP/n+02I6iZtvqOljlYbDRoungvMjKi8gsNyVGceFc2jsf4AfIB7AP
HcqGAr6RsdcpL7VD9VgFdhubQdOh2LmdIZG/n/vm1AXtdPRC8dIx6AzTMsu3jXAB38kmuTJZ4y7q
AWqXdcWLCcTWsXXq7Kmry0vmeAA75xVLmGO9ZF7nbkNnzs4a2P6jABFY0+HeKYYm+f3m5S4b4o+P
aFH7gcwpEjHw5d+7It+dS503MbDB2BSXeNmrSVfB/v0C95Zg3w1MbckAZUOvF1ZcubR+Nr3MS4kN
+LU3ocHFeBHsq7KE1CHcXfPJguIYCsP7UcEEtSiMCx+Njz2pp32FatjFN9RpVkP9yDzrmHHDBZEy
86OBc3rIW6DMowBO2SLMpzurkHCozNd+I4LnAZ8iVp7jA6U3+M+zNgFmy4vdBNYG2gOOCeiCw+8n
Yng3AsirOhcmuRvY6GwtGaNNoL95FfJ009Q3WQ71SeyX+TiqLfQ9Ye+QDwPgDw49alghzIqUe007
6DdC4mKIOlN6iQGyxd5VQ7kPHQCtNDnyEYahlhJlSmGrcKiFd5qAhTp4sq8PeWN/rsvRXr9/SxYV
zL/0mKeMjObFVmGV1DDfXM1daF7G5dLgkIiswRRwXYcrJEis1SWE1oZdZt63qe7PpNX8Aqetu2HO
+J6PDvvzQiz+15fQsEhbbrl74O3do5iJczRLVmygLbMBGIAd4F24AKCkGVeZE66kk8VlwND6qaGX
7TYQbMYTszajyce7qci3OijQK1u+ev9WkWfjHVdFucv9OnWGSu2NdpJ7Ca3vfUBjQssJKnSZe4RR
s7ijkBC/McHfKRY/TPClNmUDlA/pMlBovau0x6jCvsbyhTRqYJiJzWwcdrl/xmOZIpjYgyNlMgko
WVB+GBwJGl/Q1Y9Nb6663IR2LRmzlRgFeagHCeCWDO67uWaxW6DA1zolSDW8OvYVuj7BsdYwNucT
So1A9LEDnOUC+NvMzbprg+HA3eFW8Br8GGNhbnoLWSgwnUUFCLd4Fe7ouaw8S5YL0Gn44ob5AM5P
Ph6oOxXbLMOSgoSXtkbykA/0kzu1T71lFRfDo1/zIuh2pkHzy/u3Zu0bUPtUzvr9e++XxvOHxNMs
S+hkrmvDKZ5or6BnV1ZuEtCqfDJ65q2MEP1tV7mxq8l4/37xNYBpBkq3QzMCvs+0t+tsCDa8/zAX
0MVwYPocS5wAayeL0ADtz002m2dPwL8V6DEvef/y/eKL0l8xP8j2upuMI4VEUEzxZF7Acj5XU5B/
sIF3XLdOn8BzyoaAQ1B8Cqbqk0WH7mJaip0th29G2q0y10OtbBRhn2DKhBgEdeO5ZR9qVpdpnzn2
toXIOwzoQOifzbnZzw6E3gROq5Xpq3uvhb4CsDDZU+bZUNXN2EVBQP6J5yzlVkvuB5e//n6DJr94
xdiCPLTvASVyUPD48YwNQsCtTTqrGE5mOoam4iVr3OqRTWyM5v5j1vrkUwZAUQ9HDuzX/u7PiyNl
ZCJ+q2xS70ZX8L1uy3lljPOi8JlfSKCDu/eLDUHJO6d22aYR4T16mBDz0LX9WQNBsQ5L371rNNQV
Jl/uCzEifSnQWfJ6x4Kk4omjvXenoK2ROAhH9hAzpZvMV09ZPeqP+RR8aRhxXyu2lcLZSM5a6HKV
GmaDPM3L3tzlxtYoLYECeQil3cmc6S53uv++QII2+f3jtK4yhGXJQJSLAGjumov2EyKgH8og8PO1
J8GAgxjGNPdctSubAUogA/Q3dw2hkGMzJi3hpwKoWUvIfb1cAuuxtx3zUmo/OwJOtlH4y/u/L92w
WKGgBwsSEo2hCYaQoRrWrPSsZ9K1JQywh2nbChYVZk52UBzVa2yeOw0bPOZMaUZYeQ7gqX3fWLkP
Jz1qpHCz9g+Wy++Ya7sXAeOMuCUBXKMc9zm0sERgIwM8QtmZd53zOgGMskEIBVJQ64pLv1yIje6P
6kOedCRIOxm0R8ua0G6ZxQXZYLdXygU216LmCk8Kpi0GD9GmaJ5QUtsbVu+dyyGXJ89Xu6KzyP79
gpYg2ddGDgYXiAGc9sZBVY5x6GenihwUo2VNz9PkFihFzOvJkuaBEHji9JO1CY3ORsMdl64H/HeC
GMFxZLNcjbolpyW5AVKRq4tpajMJuQGBHGHoLc1KL5ZK1C8SXmwkB9KEE1nfMe0O+9lvgbKtW/Z5
KMaPio8CkGfeHvLQhE4TddvPvIb4KFrTd30+oTC/XNg8rc2is3eNmFuUn3yyHyaHHIbS+BrA9PDr
72ed89Mi9oHyAkAGxoABgF7v0t7fRVloSNrtBMEZkOGSkWh+D69nvoEHBgwk8MIPRNntvg5hESFt
1OXyRmkEldVWg8qyd8a63zSy/SZIM0I9loVyUxVwqGtDHO0if62KEBQJw72004VVWZhUbY8SBreM
e3caho3s7XVRTOHd+6Xp8gEW8XDRs3JPf+CwORFDMd/IijH7r7MDaBqB9Ghi9yJQwEMY9eNK60I5
qGBRODKXs36CUvlyqYGkKHPPvh9g63PIALzvQa0C2yT3YuEFzdYqEG8SXRVPZDDbO4MilWV6LJ6C
toCBkvaBzFl+6lFPb2uQ8+N+cPKnkeZ0bamYzAVbTdyqPwRlnkGoOlW0y+61Wct7YxEbyiQbd+9f
9qC1xDLPQUHUJvk2god4GCEenkwyOAseABsHNwzwJ6Z1S+UYt30XW8iSt3zunkotHrsSgtxW0b2C
BMkREnafWXXcwr/3NagGHgFzmc5V+JkSqMIDFNYT+Qnudx97RLSxepNG8K3VQJKgyR2PBhTZ8wpi
lw4ONIexuGY4MZt5mCEONb10A8SDTWCTfaA94xFWm/HsueuQgTRR1IpHXQ2GSgcUeLCFv+HnUIIy
ObXF0eqMVDbtuQRqGG4wm8qvXoLOgfUiOD4W0QCZdxWsV8sZe7jTWCs9BEcRNAAUUONlbrtLMQBA
iriiOBhNWMLTKoO7oQSwn1UPFuErBRfQdUboU1mUH4Xx6Hndg558d1u6BIpDrfwsRYNetzc8G9Bv
IYaq47KTKDyMxqkMYEagTAG7zGZE+8xAB9FbFf2wtvX8gCZRVBof8hBEdjBWDnTiF7RzeTpm8Na0
OLgoPZqb4EKnrBggnDWyZtWIDnBhi66F3T53Tg+wqgk5JaeGlLxJOjAk3Rn1trCH1iXOd9iPRJ0j
inVnOYDAAis+5wrUnw66ViWEMNAH61YOz76aYE4YfvDaeea2mFSJYknurizZ0G12T0NQPt0a8Aii
AaKuCaTlLHZCzoPdCQgAvww+AHySwjMmVS7MvgLVkm0twAgxCrW2RD0kAopiMTQrjI2tnQhM2jXR
xp1Ls3zXEgkeEAMeNzdL5NOxVft6rUaAnKkPuBqH0r3Bqz3uDPpZbs0ialOoYCtwJTthQI8JMDFu
fcvB3d9rOytWeV5BGmFuQTUwH0tjrTQIu0HAN57NE7tFkjzqeWtzsstB94XPjXcOONh7eJ6oUXYD
ZEtDoB4m2zra1fw0C92mvUtUXCl8Hweiv/Kw68FgrGfRWNapi2R3owFYTLUGtaV9CmXw0rAQzkEb
ypyD54xBAiF0uUY/RDwCPvCtFigSEjc/jSgbTAIBxuDidXYe5D1z9Hq4nRtna36AZtqXPvPWZQ48
y4wtpAfOgGahu5nmcqVUF7m2BS/ZEJWvkqW9gnQBcHJq7up4LKsnwzRfQAfDWZQ91wxKArm50ZBy
qR6L3OrhZNiFkWL+SY4FAOzBtJPPKuRYhjz8NAtvHTaTARqHTvhyUDmfy1F9zf1PltGrpBgmGDt3
1k6Pb5Wq2acGH3wAPwAKutq/NLvMEeapgaJVNJiA0dsdFvNE4PJQhS9eNVsbMXRhgjpGGXkZQwPD
CLIEoCaAhgvDOmhz/NYyIBXNsZ0+kKKE3QCD+kSIg9BR/QiAg2lDFyTLY8upXmFW5O6GVrjp3ICY
NVDPT4epu4RsaBNYEmwKt/zSw8gWbHwQcqZ8FdAW9mCTRpaXQWeqDtvPTgG31ZLXTzP3zs2O7oYA
K1AM46bpsNJaCC2lFioWkUZpfdNlK6+o3gIIzdUOMIwztG1p2wAs7t1PAfqVktQeGBtwtJsTpgvw
mLrB3vGWPrBLUwHMk7kziuMN/axctoUwMrTRBs9eIfgDS8EwDuFgGQcQOID2B58E534RFmHUm9Td
0aD7SH0R3KEEc8QLR48Qn6vnhRF1tjEnE2SrpaEuAyrv0iMdCCpizadWHwDuxZ5uc7yEUG2IKqDD
4K9VR8TOq9eAuXXQUcefaXz6MQOHbFsCoNlwimp3bvKkNd+x/vJDT0tvU9kcdga2B9YNf1PFIbTu
i8n7VuYkWxWwJE0hagc4YAeNN4sC3MlnGFnS6Vly8AJne7ASTgcoynhDl/oCK9cyIDOnC+ms+oG+
Wk7zFgRF/RFct7QGwiaqi7k5t86Z9PD2gBCtgJ/NOquOoleXQq66wXlsGZgflBcw3HLvBqJXvCzn
rbbnfk2q+k32olg14wgfZm+Ewp0P2wXVu2+09hTCubaKw+BBBcO0CWwKt0FeF1DI4Nj6CHQm7HHf
SRhHAUMAH44JNJjWQbMvXNm1hQfnWPdGsBhJjwiIxgk4aSs4de6j5XZtUmqjSeawvpSTaW1RkXbh
7HXgfafiugLjCgqgbcP8FAUguBsaeVIUr3Ywd9u8xoY4zEWzdbvujinqxc3IUPcWJVthKfBOfw0Z
/lHr2od0n/kl54E4SRiSlZjljzhsnzo9ojCgfecgCuNAhryOuEkv2vaHo9uCC6PK6o3nuV7B4Cwe
agEakksmQJuQgJnT+CFAyrVqHPbVUVkAV5MW+qj2hToPJYX7nMd6yA12ZToEfsJJPx+UDQ9POtE0
N1oVq7CNh46KpKuzxCFw+iCucuI8hL2XD4CUgbB43xv84zCMISKS8IvZqY0omymCnw/OBwbn9kLd
aVQ6Fs7MFDWj9tOsQAELwLsGHhp0xVu8lLkEjWPQVZgM+QjBkNg0bLAEm+mgkD3DBd4dNp7MoG7u
DvmWgMtjEno/j+1jZYLIjTlGPeGl3ZCTCJK9JzYasFMvyi/l7J1FafibcKppCrNJAoMZF4Kt3bwP
m5e6seFtUIL4A0fcvayC+c+LNSkcTTj8eOPXd54v5nMOC5WwVM0dIOWoQrZwDNHNvq3dZo+8gkTe
GHzzoUsBJcgEXgDByhcj0Kq5b4Ly6MNE01jYlCjgJTAXwZ4HQJ6n1vTF1nDE/F/MndmO3EiWpp/I
CqRxv3Wn7x77Kt0QoZRk3BcjaVyevj9XDaancqa70HcDJAKIlCIU4U7SzvlXJJuMVqTMcTWaz7xc
PoPS0SQn0xadJfPbOEzfEze/oRbVCasg41FPQmMmvBr/U9HtsxLL2QDfmjIoRhSI6zn8pOObl9w5
66D0L4CEzA8/M4CIDemb69HUo8IfmUumitY664Zcl6h78ps635koxKZwO/hIfJEBJRB6oLCFH5n8
l4n6nHz9Adrnx67LM1MvQRJ3BZ5T1JH4d4oEn1FID5ZMig/n012L4Oj2GBBlYB0630URJSSuC4En
mRK3xzb3thFyciw81Wb0EG15TfpNLT1NMpgz03WCH6zurDKLF62+p3hx8yl5yPEABZJ5aOIvLJif
CScNLpGVntJg2BT9+DNT/lH0Luhw8zqtxWsxzCQURc5btEzbZJ4UDtBwN/niN4ElKk7dBAOvxOIL
5YwZGdaajgsQ+Gu9Du22GGjIydRZRvl6tOfhr2QOKcNJ3W0ix080xfq0rOdhBDxQbDRlb7JNuuDy
Ks3biqEmKlHgUk3Qus6wL7sRw5bBs2X4kaBIdpjeY7sl9DNBI+niajvYybDJ3XLddpmsN/06uPui
ZdUPJLckObw7/3dYcT0IAkaxjM95dqGUJrsojOLT6AWnhZqOamqafWeN6SZpSVRnfGpzZ9yBgJdw
Bu0mfZWzno5FbQRWRoy82hH5tq7lPrJxI5o1yUj+87NtVK7dJtMUJNp8aZ+YfL+EuMHXhSm1Zjha
hsd15ho0Cit3aFBckhlJw/1NmY9MtoyOeZY8VlUmd/noLLHXR9lBRM7EmLQ+FEJ+rN2u6Ud99ExK
uSLvWzj1h1DkpLdYQAVjbs4+p9Sut/wDt4a3Rak78kTuvk8hXsq5ZZB3PGy4neuO27k55cK9maW5
2kXiajCd9K+0dZ7Lpq1xjtMZ4LbNF7spD5ysww9UMdBKZftnq6j3K7Tkfs1ZE8pF/3RSahVtfrpN
cRl8M12T3Llf7cDa5kWWxHLu5N3q35JSqZeigpoFoJQUwlgd6xsiTNExxjfDxuE+3ri0J2+nNLXj
Yp2fcq9ez87aP8yhmk4NHp0kT6OtXnzmQi+7dMv6VdmTu7HVeNehPO2jnmZWTfuF3wc88zt2m3Rd
z77Vhgfbcr9hkYgrE12jyn8y40qlbx6STtZqN67GTEC8muE6uuVpMf1bS+ISBbbrvlCds20hVwI3
I729sL7bYirPQqOgDrPue1/LDIh6yraVxDBaRcisl29kND/kneg2Yk0D8gqoj7TXr9Ky1E5L2p/U
es3knF3KnKNIttxvQ3qvbwVM/rpOuN0JRFZVsKKavXMy/TND1z9XfrS3nJRwzzkIt12ebiFdsvfK
OjLXPxSeox7VML+5PFTaucZ8j55oE6LJ9ZOneRZxYaXPVbb18sV5pvZm2ggfD2vlF/gSNRtwUETT
s1eLk4mA2ov+Sgzvl1TmZHuVz+lndjYBCEfLreOA58tR25lhlx0ou+oyemy6rUkCwQ3kPWmRfmMC
j9vQ/Z5A+mzRKr8V0j0Wpvdi0bkP5hZbynq/fiYjuiJuCwHFiLdidW94whKZbSqvRSHsQ5P4b2PV
PipPrj9LNcW1L0Y86PIxHfgxyLy/a1ttzkviHxfrzqLljhdVUIS9CT1+OYIQtnLNdNzXfnDCuHrw
KyLpsrXdccy99637xR2WxSOyhU1p6WXrWVUfp2v6VaqG0ZwmPGdza1RlLi2CfTkmZ69MGDUjDigb
7yshRno7pp9Fi+dy4huIkf17EEPKIMx94JTDVnnrz1y1n8ppiFOfxuuY0ythJSxCvm3fevdeqhG9
h7CmU5iUrwWcWUp9olvgYg1lX+AGkGGcqPVjaZzX+RXMqoklB/JZ+MUpg+/armLq9oKcaRIB8LwJ
65vdefewu8k2THhcrWP1SzGS6hKvcVIdhsn8RXZQTXSBPqES3mdFPdzLx3C02g0Icr+H2FihYUYe
klCmJxJlN9GAQ0U0qdyMeQPmYVgslffYrdYuxKfDDzwT38QzD91huBszN+4MK1ajQh4TTk14RuVs
M6P942CCK0PNS9LAwSzS7PopMKROeL9xuuQZhI3XkUQ9JS8JLeILXl9rybpLO5EqV+guhhHNsV5N
P8200nQ1F+doDtNtYThTiAC8MFsPnGa/+3B662ZMvjrM9uRe/U7ruTrUgid5Yn3rm+wiqiED8+BR
pAbqh7Ud4o+IMNq2XjTsZn9npvTC9QoiIEoRy+wuT5j5y8z5okD1S7Q1RIOptlHAfRY5W7PCRUN2
JPtwpk5Ju4/+7GLP9niT/LHZ8ivsh4ailipc5UY26tkabUICdfkWkL5JTGo774ouYbdNDQbJopoQ
AwbHpc3wHK9cjqTpc2o9MgfDYbmBF3eU8KGRr/euTL3bX+SfozdXi2I3jPZ+ktU37Z6DoAp2S+Kt
cSKSXRYqZjM1Bzvff/ME9vtxAaG2Gifgz1x+1JHqrah+oZC24jNTxRnfZ22Av/2JLiHB/Konx5CH
nd+uE3HNEts/cQ+Raof24Co6mshalwW7kJtS9ZcWwm3bmZUaLYaB3QTLHAhvn2bzo6qzszuOc2wI
AvEKIIIWKgp/dPV7ZpY2/qfwywv91zlJ2eeh6B6csPycirpgHlGPWCiw0Gv7VymjR8zyXG3L+GL1
acdM3fX045XfezHvo4p8Vgeojve6+J5Skji1JrYKmnp73AnR4lJEab0X1MvtVkVaoSmd6zwQiWFl
DKM2FcLbwo5Y8ajg8dbkB+wNmRJ1ml67NIkj23sZyzV7fG6NRc3y2D63WX8nZF1cZjXclT/qdFsm
M93xhXcy5YJX3u+Hja/zcO+TF12r10bbr3h4slHuKxw+FZgGn9Rf1GKf6nE4tq7MAS4KTr+mP7fk
sG9MVT2QUzXva9tlL2Gb/fNZMcMg94G4q0f/IJ2e3ivDiTTZUXuubflea0VSAtSRrAowOpW9t9pR
bG75qwqcftsiMGE5wZtvpRoPMmd10wF5D8veN/LXPGTiPCX4OIpku7hJhwkEiYkJW4scf+nMce3h
uG3CZVcWuDJTyWjtE9m+mTVf1HxlE7AQPxca5Nkmu6CK2Ei7OPf8LyeFAW4dBMsSz1/VKfmkpp4J
HGwDTsxs+xp2MGeymSf55vr6o8GCSZvlog5Vmz+rymOSq61ffUVn5uyqdSNXidfI1PtptboY+BuD
SALAa/yHwvEOkWn2Hov5Uan90GMDspaLLrpoN6RVsxE50IXxvx2yvvksLIWRqjYbR5SPYzAHXO7p
sq0S+WSlw+9SWkzeufpMhmiXl9WjPXTTOZqKbiMnkxwr5V/Hvv9Z2L87EveYoHmIOPI9xLK0CcuU
aEfDIyJHeVHUy47oANifLtvpcaiehiw9zFGWkIqYj+pMBEd48nqkK6SEoBiTCY8f/b2cqfS4WpYL
hu+SGCArTboOLc5z3xMt5L7VVUcy6hikx9b2w3t3JpGBdGM2oYVqzuLcwS6GDSFn7dERvEmeeLGz
mREyK+/aid1L5+ADo9gt0QqiE/ovydBcKw/2PQmjdw5SnlJp8R5MeXkSTgsQaDFjJ0D8wdw9iIWn
WD2DJgEeeKC/xsUPNl8qm1nQKlxyOW4jjk1Bqd/2XwSaWpdbNv+YD97Bn+1YgbhsbgbQYEzv5nUo
96sbungZe29fa+yR8+SgEgCdIPkx5icGDbCLe5EnzbbQ6PwjeIdjkHV/NSXt84oUCCJLhbJfnFVv
M1/bJ13m+74ro3goS804ixuSw2vTSENdQ7f+skJ6A9ClHAEC2l0xufqU22RgVHQ48bvNX1lqTjlA
OZ2nFIc66qGU8kghOM9Jt/jAqbQdTaleLHc+TfOanzLXSzap1X2bRDKfhhdHux1eRRS95GW7whzC
SbaHMVruU9vGaSLHDVfiL3JGIt6MwhrhaHKGHBRbvyAxNtwnV8SEXE4W2XyyDPtDRPYkMYVUV+gv
nmX8wxDzayDPVDQ+LHZ2zpPshYQNhlAuIC/hyTkN3IClRjqk7RG6JWqOa025eEWqkm2yi9Shc+pm
75u4vecrvCi2DXEIe/2D40BsfHRE28YW274Pr7oZyY8Z9e9BrL9aMMCY1euLWtyWOtXcgih/XNDL
nPuiOpYRs1LtKaInA/jy2Q3RP2ThXTl5674czGcwkI9Bv+0aTfKQrqc1Z/HK1R26u3egayCOxrvI
HIxu0sHXjLsjziLFsFo2kk52LztHwJfDQhSkiVR/UJLTOMRBoHIohi61832RiH2TWOichz6WNu0f
hL+0EBYvSTQ+tis7TTJXz6X9lKupfKT/HBeLtQuyKtsEWtWoqKia70ly9XjtSqAsXsiDCfunIae6
rYgGyeIs3iqRyU2fkEnmjN1vGAi1SdIyVt4sH6dwJazLDX5XRbXVof3gUd66GXWrNr1/K0iJPHQ/
HbXDE5CWmnXLWZZ8MPCT/sS8gv+1vAva7K+wWNzDWND4jKSDy7Rf9vwWFF6QwiAGx36dws5+tfPm
IJmYN7U1Qy+F7OhKuA3aFWt5DMblXPu1eub4GE6w9VwDbhrtkn4WW9SIyb3H4HIfWiR/qXqdtnnb
sMYs0QUByXDvkLMUdKq5Znag70U4pRQ3sGGJ93pqf6ucE8huvOHKg5tqG50sh4XJbR+4+DPT/CK7
UF/zat4Qdws3bbfpY0tEFzhly9gOqL5TjvkhpuZS+0t9wsEMXFfY+r6ubG+LV3/4K5+JnOucjeXU
1kHBje6HCKZT488FMqp1rENrupu6sXqOgjrumAoJNz5UQ0fpXVHtzIqLuq1qFMtBTi2b5P/X9gNh
IdlpUD4Jcx5dv+Hg6+MQMrOO+ddYDd5jnuv8OXNW77J66WfY0+j850NuwnKfuiztJPmdUj8r7xMG
5mf2A2QPbmLOpklgpDOvBwOq632NE/uQ2O3yNIWt8ziWrBL2N4Oq4Zw2SfZUEAH+JBhkN/OQYG3m
D6eycs+CtulHQoza2HQ5tGnrikewrmnnjYUfz106xGLqSdGMiv4ZyX3/rOlwKlEt3Vt4op5xlycX
fvnPasAMrArLOWeVDF+S4C/VsjNDktMSzXF2tT3hxtpxu6tv74Q/jXAPSX0ng/nOWqV5qcq3JWy7
Z3bq6SW1HB0v7Zod/nxqrR450S52/SUKfjYjN/7WissprF9Lz9WvLn2sRVRb17Dr9SuG6gAdY0W4
9+0P1dDx1Fbr6+Lkz1aXRh+TtAcA6a46RqtxXr0JPtVk1j4JGUGt3JkPvUPEvcjcmmxm3kJ2EZ7K
RBS+BJJEJQcX933lcrmQN+V/NnPY/JYZxnuEjdVd6hmInVX4sZ+r+T5KM7VL+/RxVXkPgR58Ocb1
v2sYrm2nw6Mu3PCpdiE5ZuP/JIttdzt0XG6ar7lMv6vcMm/ayWy0AcFTHpKyZjdDh35qnOJR93jD
wE+vKeEXZ/em1as6eW3zqkUgK8ffWsvXQPjWcyguMgO/MGr61i7V3oElvroOSLkrpvOah6+pcghU
Fh7aofEWQ63vgxxaeYB0perZXw4TuQai0W96UN1LwaZk23cjYvUPwkEblJT3hIKXHAfVdF5UpLZ2
J9VlYG7ya7LkMpRjcem9hsS1iaBhQXb6/OiLgD7Horn3REImbTqlu0IU8k6U5qRKXnpeFCyiUzW8
V5697YLV49pSBB350FJuI3Z20iYfHuPW2fKaEJfy7zYn8LvNG/Fc5Pp1mYQ8OzcrHzD4vBucNr0C
rzxNOXlpiTXLbZgRBoLc1o51jiQOmnwBvSgbJFj1QXu5TxeB7rAlC++J3IX6AQB6P3dD9FKP9XNd
tMHFuNHZM3W5pz872UQ3kYcc1XV0qm5XLcOzXv4QKRLaI2y6q7NW3rkbeeynXomAtNoqyw0vVQTv
UUtj9k4mUlSabo1Sef3O8zc5BkUgTmOWG2Zl/6BEVD3by9AcKRMgo8f/dPrJP3ktEul2mPFid9k9
ItHPnHHhvtFhzU9VhQey//xD33ePBVlsR6XT31Nvh/d/PtSzfww6MtfIffN3SfiLSmYO0xzGvQt+
FMAIXkn0oleHULHYRK4ZZ1EkRn1fROFukZE6L37m7XTkHyMOvF1BzuEh9LlQWxEQ/Z/49Jiracs2
jfzFJ4qtpkNzkBFaXHFtU1QwixLVMSEZ47rOtIsLNyPRzbTLJRBBsbX9jF0A5wb18qQ41tzHp6wK
DqrtnL+q2onbxWwqu7c+SkJrr/CDiCDyuXjxiI62nTy8/PnQZOikhfrQhnjSoFLucy2ViMPxUyFk
2VvQKOdM2ulRNv13qwkIP6zyn65kjgjV4j+FKCqJC7gBO2QYV30wXGtZxfPaI3U0RewX0rqnu6aJ
u5b0oLWo60ffQtcVeEMaW6Qpbli29JeMhp/Rg71O7XPBqexOxLiC42TAnv4IuRqUaFg0kQ94APe5
GpHw1fqlqn7Vqj4uxbo8yMJv35JJ/BQdWnWRL/fZzFIRFrTFk6x6LT2M3dLL7yzyP1rjeO/LUHvX
LuzD+5xERrujl3ZNszdngOGbCmU/EZUHFbfa+NCdkBzUWdmHumqju9rkFU+8ESx6dABAkO6ijGif
kMKsTwot8rMJ54tuBGnwtwWlsLP0rg4IhAhQJobluPOl8XaFo5JrW8saDE9ORDBYU1zwhDpEzrI8
rbN7Stc2uFdzP+2bvhyuee4xd5bTPr/9/9mpNTqIjdsX7mPZQCRGvbOCzQ+3KL+AR1Q+yl2/dOnG
Zql8U+0NW8/d6brUbnCZNemWpjUQFL0rjiEu3PfStQ4ildnXdvBorbeThdpp1UlKVgOy20rBTTku
xWlqyvry50OZ5IAN5HaE/YQANhpR/of5jzB5G+0qqLdVAF3O89zdlZ2TPNcZFsmJJNu9HRV7U6no
tff76LXpvklYtgd3DZ9Xm0d8TVzh3swktUq8CCTDWd45d9Q92zy7YddlWNRX+HxVOvYTuJi4owd2
P462cxZN4kDp6/cVlvuQhrznNBVTJ56NoE5dXV1DqzqmyHu2y1q9VsquLzUQGUHrIyJE120ekmJs
H7wxbx+UXR1l/5pWs770dA89aEt9TIO33HOTPhnMIL9DFtGO7Ju67md2S8+L/3POaSbvlKGrv50J
UdjK79Y4nmso9dhPaHf1GbDObagQGFvjge/mbbQv2OJ02L4Fk0XKq4jGeHaI9etkSYxyjt7PtVrr
kXNo4PlWz6+k5E47HeTt3hdY4wbQRu6rgsDJbt5n1pgcqjJYdo279Hu+QF2ytA+2+TAEr75JDoga
aFvlznhX697ye//sNP6vMloO1ZxSYp8OEilu3cYTLnN2FNHE5WgtsQ78CpKtNHfJvPNN+BJBNtaN
7704EXiUVtlXmZaggKrW1y5B9DJaD25rq+OirZfK9tV1YkDa6k8dZMTrB6P9mtQ2D8REgMGuWXSG
9KQojrU9MwHInQWWvS2SaKcU0BGqCn0NSmI5CFzMtyvukz1YPkyDjSIu6nJ4kTDpAkKMWvkQzWm9
WYfUObqVMsekpZauM6J4RPYG16+H+z+fyVsdANrL8NDXdX5usuTL9cyI/GwmSnJKx+OUrs0BcSD1
AbbdPndR2z675ifa0PohYm64K1PWm34lqVS2fIBm2q5EqqIoUfSCIjR6DAuyNqjeeVTu+GwF2r6P
knJ6nfJXmVry7c8ntfPSRkI+lEq+eszHd61X41bI1+jbErQnlhgDZJeVh56M+afeW6p/E8MCx4PA
8f+0HtALFLjSASMIPYlV62/e0q5ITW8SBEQZwhfUM7315Od+tAmcbN65eTtcopsZghBZtbFGVcX1
MnMTpcuJAocwdhJr3HOkNIS61h6o6joBo6FZSZ33KlcloASxk4uWKAub1gN5aRLgRe1cAKRvgo09
uvsgRG0fFAP5o17z2M75A54lc/fng5ghw+oZOc2fT638R5tB1FcyMJdEkTlp+v7YmNC/IMpJTzpL
s0sUuM5pqfPuXPXfPcNxNXY+UkOLPpy9mw+fFFzvhzysHs3tQ9pzba+OPW8zSCekLGlR7h0HZNOR
JXplv34rzeBdwtQjGbPBrZkl/vs8antTNesG+Lo4rowcxJ+jX2VpJqO5Zp7n+7jfnCA6iqC9UXDW
BQmfvWnCPDyUWCQ/6tmQuV2U9X07rQZQrpm3okia5xGEOA7LOdj/ufKc7DEMBnHXqflTJnP+DiWD
f2MuSSl0PmaENTRI8SF0GcZw1sh9c2mo9rxvSA29Fime1kA0L+3QBf8meuD/Eg0HN4u4GwQ+sWue
L//u9uzqLGgsc8NH5gA2UWcNpLTT7H6YYhXfCIr2tgYZTjxa/J08J5atini4SQlK1WKz4Q3L90FB
mSY4k3eXhi3hrirLHpeAtEInJXuocHXyIBz3RzOWM6sJwok0QQDX2p8RlsK4Hji/+qp/NmXR7hOb
qj+Wb0Bq23lM8Q2c/nud9J9W1n+5Y3AkUrFjo9WwI8/9+69sdeE0tN1AvtjYGFBUv4mLaIkd08hd
Ynvuvp4ROfaS9dpOpHUNai+2erK+B87mB5JL1bax9HDO0MO1kd9/zFkjzk1nUcDFfPFtVDfKw9xX
Y4EgfiGIKGz4OpX696n+Mlbyfa3b4d6WGh6yI6dMNzMpkln7kbqjdU666iMsrLNdQWXgQUkuBLgh
ZhQiv4AJfLARVS///Utye0b8yysSWlIGIY1AvCrY9P7m8FGtlGluuJaFY4oNQNIvvxK/M5s5vxM3
gJ6c2o3xFHi8Y/+7RsK/ZUZ4mBgsFOu8Eci7qeW2/hYD49ZRP2WZxfG2uF9kwn6fffdkqjyKuzVP
N4UtzgRsr6XeQcLSr+7OX24ZDlszjP8uAOf/9UIAUEjLp4SJu+JvdnIegyJviKvjpK1/zrekSTa6
wqQeRNt48VMLrbe7jsemk/+8Ef9H7uTXpuK/vxuO/8Wo/F8amP9/tCU7iPX/a1vy5Wv9Kmj4/PpX
L/Pti/5pTA6DfziWawc++n7P910LV90/fcmu/w83ciT16T7OZTu4NTb+L1+y5/3DRWeLZpvL2XMw
NP1vX7Jr/cPjaYfDEoELOb//M19yJG8Xw3/eNX7EzWLhPLCANv7UP//N9NfPCyHF2GYOIhHddCT4
OrjRMygc0Gc4UDB3tb3SIaCnILI2yNpJ9pxKt6Uca06SlQjvPC92don/QoIYJ1YDTSz6DquT8TUS
vwV0J7WVro4GFWn/i4xbB/1xVvTRr9R1h/occf6FHZ5ZteSPuhc3JbuXlFEUU5fgWTHMTTv/DINA
g9NZnbJ3pFxLxF5rXcJlumVVv2ZESZsH9kx00LOZlEfC1lRV58W1VHiSGPrGd9otButoZQMyAsTr
HoGzg9Mvzl+q7EUQm5L75KIkfr1rsXrKeVp0JnwCyHWPlotB3mneZtXV63KsKlwqPwSbMGWCeZqL
Yh9OpgWlQYZsftZTgtcB7tivUsrYcO8WqG5yp4kek9AgvF9xgaNghIcB5giqOfyyPF3C1PXFqH+k
VjjEamhpcKtax0c77uFU/9G7pptPpfI1swy4B2OEGEcEEmShT5ilN1OLb7Rk1iyY7SDfO23+mv3M
95dL38muPkyeHDoIcyjQS4LsmVz+oGbj9xCy4Kd1ttPQVc370nlkWW+No7v20GlFdZWnf5GRn4jv
cIIz/W7GCb9cMg6cc1q5JQ23PjihArIvrbT/wkBbkO1nunJWTCe9hbC97AfLvTRh7zRcWCGGqo30
GiEOq/Lt5NXLm4HfJIQ6NltrNAG4tCi6uWZXRSwCq8etEG4SxBMrLoQIBPzdX9w12NbJnNWXInQ6
fTQTmoXTOt70fBtS90xyTgR+VOSamaH1gmW7ktZPkeAMPKZ9ESnQJHdE7lfaCtkMxipVvqzNmr4g
VW3mIy2KdoPQX3QABIFil3+c7SpMDuxe/ng/dqGn9+5KQPXHRHogLGWj3fUlIwxp/W0q9vuZ7vBG
NFlMeYqxZLxaykQOWfE2awp+ajMdp85Yw1+Oh3H0iv2+7Z7SPtPJB/94VANdVytppmpg5Y4z0tK7
G9qCROZe1X2SPNDoggBws9AghjZxwHVGmUFJX0rl7WdrbvUjHj4V7BxhcOPjnmdp2VgSoy2KbFPa
A1LZTs/uHR3Gnqj3hTWNQbRJicwk4Kty8zV5yue1C6GRs9m6pbois6cNIQJOcIdNZLWCMhDZAgt0
zJWBUKjHFrVYDA5+7uXnLHO77hQaUM4MOrXAIyozv8xB5Ocxy5Bv860OSTsSF4cJtZliJ+jx6iLH
qGpd40zKpuGbaHpCCCs9wUznqi8mtHyTS2sCZHISOQ96nAd0rZZPRsPGVZy916FPovZOjFggDgFy
Ju9z7VpKHcbJzXtaRXz0PpfV8kLrrax4xTE+UB3zKvVs+ftlDQ1UV4TyHBhSJeltBurXBM/TMgOQ
1AUWmwCFL2z0iCIR2ixZKeeLlVu5FAI1dRuAcAfV8r0NMbGB0eJ8jQVxCPZjg2w02AGqBQQ5LUvz
MA26BFAWied9LHIek6PmqiMiu7zVejgBu8sr5moPSa1thwib1jUbgZbBkVF8r3W1ls+9M+M/aibU
xMhyIqvgtQNIkCieFVgCUQJR7lBk3HaMeSRCel5GxlpYtARz1qsnntxS0zCD7i39pQg+T48rOkbr
FomC8+uQwqagNVNjYdBATr6W2yQY1yq2u76kNFZkfocjoWX6jM2YBsMDTE5eb0kC0Lxni0wVyMSt
e+gTU5nV/rVUDGbA0jibGmT6ZQ0SGZKrclelDhYiN7KDbBclixNkE7e5WMbuEaF02ne0FuT0rN2p
miP2VfcK2yZ4DcHE5oDPDwHOMZ9wfLfwrp5aXrO2QPyYrQ6IZSfz6pYMTFh+3GrLwYqqphQBhLv6
XO+r67coVkGi8ZN4Ua5/NW0vsAm1PVvdQ+A3am5fpaTc9QxfJL97finkcEh0X6w9ydf5BAsNbZsd
liivJf5YC72wRh+/0nVSS5znla6778OiR+fC+JZNgIEezxFEIRahNCpw7YNmiC93XhmZ8qPnzoru
526R/XvtWJ2IvRJwZNOGDBE9bqciKY44N1h927lyom+OCHHEKXsarHjx3DqNEQ9Kc8nzPNRbY9zF
ATxfwqBGrZK4EJBBaMzysKA59OO6LGW7B04STmyyBZA4QSXzUWNHqC+QMgbBjldrzTjgOSiWKAwM
2HYw2bU65h1f0udkyarwI/Ja1AHGhvH/TNDAqSsAhzs+us0kigPmG0DsCht5f3VVHvzOJw5EUpN7
J7L2pqmT6AyOZZOVK5sxq55CG1n+dVEOTCLs7VwdgZhc6g0QxE3v88wKZm29oLDnU4AgMLwmfjKO
2IsTcpWsKnDKn1Il5cIyjs/wUZh8IphkEqI8hPayLrHwJtLDU6dr01/SUWUZu1FpEU6K+bgkdyVP
oLgk9wTB5lLm0e/IGqCHas8uI8y2odPcDS0h4HSStixYCGLzyX6byzqYf6WJMsXHEsnOP0eZ6HBa
wSaI/pUc2Lm6WoxRbbnFLgRqCno+9OJU55DMP9NsDYvrMHW5/g/qzmw5ciPLtj/UaMPoAF4jEHNw
ZiaZ+QLLEaNjcsxf3wuU7BYZyiKtbj/1Q8lSppIQABw+nLP32k85ErdhW4Qqrp6n0dOxVTijbdNU
b13SbCyjTCm5yRRfhtc0i/Gia5YDLE06ZyWLiBWy0WSDudoUVLjukSzqxJkQGUOhnRcEodoWoVac
4lT22L5a4mvLx4jWuoWaWibtbyHmQa9+xgTdx/sU2eDI+jPRlyT6QxYJ5fPQ6sjsGMJ414ySGiuH
yCqUN9jpZifw/bwEAtrUOoj9IlWaRs9Li4fvLQW/6c7qYiatlVeg6vKCiKY4BoOh1u1dvWxssmgI
z1oP4eAzMuReavg0yPo7NzoN3YehGDuSoELaXDtbxggkAjFIJY+K/jInLt3WXIROA25FyhK1fvRT
2xuOsdkvLI0xdFArmdnoWBvXTpvuy5D4SJsQ9NGYGoqGMlNq+vmTCDNMTUM1D8VxsKMcgdIc5vLr
IFnfnvLaqbttSDpWcq7ztig3bjY3mKfQ9mWbUiPF5SFB5YNFZCgT99YUQ+GtXAzNREIlfmlh+KrZ
xt3y1MiKhK7Bv7lK1dRNV4LkMBhVReplgd3V/rpNM9neO06vlXuniubq0elyWd4vmMQq6KgjlV+1
2ZTF08AEnXxqcYH0nzw6BGpfDJmlNpT7yojAqVFBkxDMTagyhDM3W9fVlXmebbdV3FPa/qLUKJB+
Fso1san5mrttdbQrV0g19eFLPeh+v21c1+5OPk3FZJMUfWbuvBndwSFvqXFT0nfT1tgaJVuOU5XY
RnWHpE0S/uLANz64S0fmppl7tteKjVJ3wnOtaoeiCn61jduFqv5a1ZlugrHFSEBRMmo19dUrLADO
GEeGas9ROy1ZGSexUJVrP7F/Kw7rC3zbb5MSKyPdOH/b+8AteCW0eu7tQWBD3c11hn9zjmJb/xoa
sTLOmvBHW9+6s0ly/dktvbafN/4QjcQK5bpNkay0rEp9jgwnze+GKBHzlzHrZ512kYf5Zt21KI5P
2IaN9DD0KJlWnCYi/2wKurefHHysEDYSFQ/abVKkg7g1ckH3Cw/jgEEi5AOm2zO2iseN+OJHCr+j
AjzTjfmV0Tmlg5kUxdJu7CwXj9TADMp+CMf2w1Bxxv+FijGMdjYrbXnlMUN2P4Q1LTlCtXRMcrkK
I/E3Wqz67NeUJCOxbRSRerBCw8TN7cfZSjWUUpnvHBenxPRpYDKut+GE72ONhz+OnmvD1KOj7U5h
gZW4kv0NvV4bjRa7xK7bVCwx/p79deXe1ylwoke1CJFPmlboy95hWBzGhpvW7jUzl+CMMJkmjnac
6oN56mcSRQ+5AqnxQ1kqH+Cf4BHGwkyC1tc88SuJe8aKcMRrHB4I7qu7sS4WVx5isrkTuokgwDbq
EJt0bmEyD3F0Ev83qrG4raQx5ddAIEZfQlep6LarDAPQY2RG0GFX5HQkaUcRzSrDoIJU0+xSwZRz
P/WzDyTc0+M+8Iaw46xKugrzR+WIaodtLravOtw9+lpZvI4Te946z+gxFZO7ciRHgduCA9dwZ4qy
9TPcwn5dEZ/UdMmpS7qs/kqaa5uyHzQIpKrbeKq/9Y6onYOEkWGevdBzZ8BRSsNDmxWNCoDM1Jq5
jmXYsq8Gqq4dKqfMvLu0ae2ekLeRC+BhgXmntQlqpUrNvnZbpm7fk+pnWsRVxO5wGlwn7XZOnnZU
rDVimtnLDMO8aZ0ZJ6G0OyAau9yb2+i3GtPQoOYsF2c022DlnrqhK8dDls1U4qfEyiV0Er8yfumD
NWcPeuGpOFyPMwXVHbymHPkq6zLnlSleunMEOzr579Ho6WSvxmjUkS+i4KbVqcJKHE0WMKkfLAK2
kufezhqC7tjvyF9annn9oYgyxwbQ2jYZRd88rjp1jiYAI1+pmpdoT/VxtrUtG+9KHlEMJvVT3GD6
RqQ1tS6LhmUZNTbjPAKo8pXs0hn14SA93GJRaOnzNq0nQ/4YE4ybONvzccDhX6pYTNY5E9Jsg8nU
LefgabHtnWXNKrxvephvZy3yAOytHDUxjPKi5t0GbeW1KD0Fa2/AN0V9YmUNmkvYnxsXEd9h5vTz
kGwjuEE29cFhorsPwbcgejQTHJJ/xDYz8jEs68R+0GakEtcxaI/xV0RwhvNttKoCW1cRKS/H1TB2
8a7MTMFBVFNRNlwxpXdYBrC6Es9oTxF7qJUcVElrumZAWlQKH2NXDt2a1dtHfchpOH/2TF4XuBso
S9pDVjqZtoG6iAxklfUmmrewHNRMVJbw+69g5dFPmRHT6XZ20yLaspUkCnFsar+/R0SWusfCi3MY
t32JqmtbGlK3v8GkGu5HYbI1koWe6I8TOjV6U8VUYPZVSZpwMERTb32msYzqctU62Gbo7I2KuqtK
qJZ/d5ImhfotciLtpoRixD2Gvs69UZrZhelV4vhTFaQ6IqetThOIYO0sKQ+9inz3qih6mR2ZcRDP
OHMq8eDTQJE7I000yHeDb2KKI41wID8aKol5IzFZpjetk5rzd9vMUpyQhmaH66IE3IOlsVPDjV6m
mbdtEDrhnOV+in1UcHRCsM+u+UZyqMXQoQgFx53YNunR6/g64+1UJqV+beGR9hERi44uBbpIksSz
dQicrx2Due2N9tNsRfr0u3OKbg4E/wUKCFFDLWaFY25Ivwq3lIAGinAuhru80Rv/s27XMTnxuHc6
7Vrqo0PpCkAICSmDN+jNUdr2VNPropZtbCZsl+5VNpX5uJlmlTVfsiQNfdoeqa51iANsciC/m1XY
YZBKXT781RC5lcLNxaka20DcaA6ln8xwfvjaTDrlqlWe3hRBVXaZERCKgjKIaCCzgS3BUuYgKECL
01b5qi/jaLovpt4ffs5i0Lqgnd0OXW9GlOWR86lIyKEr6H3FPMVRrapONxQhlhQ6yTXoNIr++Xo5
zrlIuTR6HWlqSvm5NxKHFren+UptIpPCfR7kGQEs06mMQIZkp1lGRawelCvT8rtoUIgEUS7beIl3
o0eNObPTWgB2dJIwn+eTbRf7mTmm2CAG78STYaZOvK2TYq4OFJkE+CA9ndHS7EvLjFxnFdV91fp7
vSsbFT6beR2l4rOgVCtcGPITiNTPqZgiSBpEagsApnadzTbv3Omb7k5IXOZoBW0pZPWkiwnH/X3Y
aDjJtrUnSkP8tEcCNrztMMKKgZSLIg+LtK6SqdyJuDeN8VhVoV9H67h2FO7fMJxGXOqzNDLKKYwg
bZOnscQOXILBspE2tH0EvWzQLSXuwzCMcT1S8fYsdfAVCU8Quc3FBzPwX0LzOivXj654A6K996BX
dNsccYoWlKVVF496y3S3F03E5n1XZNrsP76qwd/+Vb5+g9t82wIB+Arl07AERXeHGGPDvOjGVFpX
RsM4oBnfhDuEgc7W2BsY9+6NO5pA7YqAoHWxKXZOED1RLTJ+vn/9pWj+r6L635e3LUd30LkTqLPw
fn58u0+Yc2GD/pd0krzlpJZuR3o+9gCqZNj1kB+78f79C73tmy8XMphwGdAmDSiTjcbbCwnIQG7h
G3LLicZ5Ij8A2TaNw6n9q7FDV+bP/NK3gKK/rmPrlmfTckTa7Vz01qjrx0IModxGZjpccXxG4MAu
+9ar8Xn4qTbC0HOH9fs3t1CP3j5FkrRssnI8+rtAky4uirVmYWT0ktK6wwoysmZh4+OnHDmPsyBk
U5DE0wdahD/dKfw1w7e5oM2S8/aJ9gRgqbiteKKmBm2lH8udThbchPXdCY98QvEnaAn15/dv9YK1
RlFSNyzfoxtj6bxU94XN+GrENF4fStnr6TY+eLspWbtM/sG4h/12bayb+BmO1/pj+Prl8Lm4qnVB
pQWtEmk0h9Mt97WpoIia/vb9G7t8nFzBBm5FJ50nyt1dPE5NpZyRSZbaQjo1yk2aTNUD3Aj7DEdU
G4Omm8J+hdWs+iCY8g93ZlvUB00ua/Nt0EB7/QXq9uDTikLXRX0dHCKP/NjTl/pgsFx+58vdOfby
AWLL/+dgkaPQho4669ZC2/o7dNzp59Q5ztEoZdmswtwIPxgnf3qcUIqJaxTcGVKZt7c1m12FHMjI
tkgyM+fZZwNOmntpNQ66fL6WdRiDW5AcWKrb91/kRQjJywhlInV1drK2s+h13l7arn32vXJEJ1EH
dnqwttkGFeA6qR61nbqJgvL7+xe8/Pp5tg4fPjcqqGK6lwIHSvDhmKF521LpH+dVraG8uyvDIhtu
qe2Y/s6Im3A4WpPQ3XuNM/f09B/9AAMSG9R+LkyUjQ0i+uKGNXKvNRw08zZhHYStVe4tZe79vv7d
LW3Evr6r2Ji/f82LYfvXNT2uBsOa/q91MeXVNfKyfHaHbe3IYsNuZTi0TSw/uMrFsH25CgngXEQY
tE0v5ziCJtCEJgZbYILJV1PVDruKPKd94dTWwY30v2UB/3b1uHiVL9ez0OV4dLltnfHzduhYA9OL
WcfjtqeKi0MbM6Eyvwr/JyWYr4QO3kZ0dT+YeP50j64v+FKQBCGyuVgZTbPMB5F189YwUB/CIyoy
FUT8iDtNltTmEe2Q3Pb+2zPeBue4y41iYYOqQC8c6frlclzTK21DBe8sJUGju2rxBcKqOjS7/0zi
8Y8LvfyQV8vF2LOthr5LmJX9THv6sx7qNwWWxg42ZZ5EX5McWFM2fHR/Ji/q1Yr81/3Z9FkZM+aC
eX77IvUma6lEcn/Dmv3nFmMguQzRWd8WG3oSH8w4f3iDtg+y1wFTYLEBuPwWAAeMntXP2zD1C43m
dp36qwxzxGPVLTw0Fc3zBze4rApv7o/VF32/a+hIqmAFX1xyGsNCxOjXtsWQbwTuXGS0G8G+9/1x
8tFlln/+6u011CVtOeEQtozfg3EorR+lf3z/EhcLheFc3MnycF9dQo1J3ZvoLbZ+JdJnDqvk2NCw
W7Wz3iPc5/BRmlYX/O8ueoGx1BfRfmqUIIUUvTUQn/sMCQZq+eu0patfePXD+xf8x3S57JYYHyYb
bRdA7cV4jGOvB1tvzluzFVdpUpy9rPjgXf35Eq7wTdrD7LMv3hVmeq6r2nGbNv5XkQ/jMVTW8EF8
7Z8GxFItQW/IhYgIePu25ozjeVkzIZf5U0YHtmvvqlJ9cCcfXeRiFk4t0eLKWS5SGzg0zyL0sJt8
MO4+usjyz1+Nu6lFDBAZvJHex+qdzOYT5FBt1VXhzf/Hq3cB8gu6gcy0F6szjXYnUyjUtyAt64MZ
59mNpsxx//5VlgF0OSFwxvp/V7kY0XbqZl7UDHypotf3NovmAQeId2tkDvR+cx6fOPbGN7qRzUGU
KXV4//J/HHyvLn8xvisrLZC2yhFyOCWsyKCSp2z7g3t8/yLGpXKxlHM9wzwcIbU4/s4dB/uoBC3e
92/lTwPD1Vk5ls0Up4GL90WAnYgqghq2TdLfIV3adEZ2yKX1QYDPR5e5eGElKqB4WGbw2Aark+r6
daIroDZgW/6XN3TxbqaqKqI0F/MWDtDaMm8SSDi19+X9p7b83Mvx9+qpmRcHNKc0Ykx4C0sC9tE8
fg6FQ4f9uioexvR2Ji/u/cv9Y8llPn19uYvjhQdfMOXwP6LIwYmh9e2pAK6G97Zbqcg7v3+xPy1R
ry92MR9ZbdigB8/0bRZTw3OViRQmBlUJCKjPxLacht37F/zo7i7mJk1U/YhWQt8aGGAinJuxGz0W
dAJbAIPvX+oP35Sw6FG/aHCXM8TbaZD6cgmVUZ+2qgnL6wIg917pgAvev8ofnqBgt0KZzcZSQZXm
7VVIqGvMBggjLCrVbXsinQJFntB1rfmYvbvcWFue+/T+Nf+5x10qMS4ByOzmLc9acnZez/CqJYK9
wxa9rWGMWPnXiF6Co4Lag45o1YHXj0fH3EJQ/2Bs/uGRcl2P6BxWSse4vNkxqyW5y7LdZtYzALa6
+mjw/+FpvrnAxZYJz6CtOmuYqKXZeyPG81748JlsRAb71vv8/mP8wzzlUvBxDRTBi8L3YsVv8al6
qc7dJNptCzEwc+5pcv01Rf1Hcux/q7Xm9Pav6Kj/a2FRPqPj34uyd78a+a2YXkdFLf/CX4Jsw/lv
fXnyvkvgE/0rXvNfemznvz3BIdUXfFD0hZ3FpPQvPbaOFpD/P+PewaPEoP87J8p2CZdyOEszL9Kk
XDaI/0FOlHkxR+kG8gVKrEjbxOKFujwqz26I4redk3WHsAl3lkn4HNaXlVaREqToxwHhTlGrdouD
1O/mXQrfGMAQXtfIoEMqLTgrpkq2fi6u6GYme9tI47OhYTTVfU4zL3/rJmG268B1ZXOkbubaroJ2
EO1Gm63Dqwd/+9dS9boSb5lMB69WsOWGoNtTsnIQxDJbLf/81YbQHRQ8uShO1qghv2mzHZ785S8O
+Qme39FWLPsVXeHsNJmaCvzFgxxGJBCEc6Zzaoel4uXJPmmxNKmof9TLcrqBhHJGykHpIg/tHXrD
hNZQ767NMiafIwJhzFfnnesf+PHrWJRbDIDDFelUNSxMuYv7Yv7grPriqXh7m0Tz0vAwTVzClG8u
FuqSUDG7b2DR+9XgnJicNNQbpfzZqD4lUaDt17mdYVRUGvosy94hfagAJEXWpw7m8k3b52erkONV
O8Z7o4Iqk9h6/BABdE2d+YZjqLHvpDbeLjKKQFQiB04DWfAA4ZmHGeJ0pfhw6DxkPHRO4+8VZg/7
APYsuumlo+2zkiwKHG/OCr3Or6qPjC9tKgBdVH2xH8YocERRXKvrFCPDmlYn/FzkKfvOtYCQm21/
IjcC3BsEKT3GSUSIjTiNoZ+snDyKnlUvxDZXqYFXnb8diwkUcJg710A/vJM3SHuVk8tiWpV2yCzx
1CV6Za7MNrQOfI7XC94RAECurTHPZGcn6//+S2KoD/YAS6LbxXgkr4YZ16KuJKjSXLyo1gY7y5GY
GAGrldvG0rNzXgEx1ZI+33saPbkcar9MzatGEMRkAHo+6RoyZxqf1j6exm9y0sEZmmV5XU9dtPX6
Sb/Xw9q66pW40lI4I94yBhJN89dRXiaHwuySzeTVJZhKZZzcjF2wm3t58P6n9lL8vRiDy2pCDUo4
nFherB6vPrVqWPx7VNzX5J02exvbQb0ahbweEjfcxTWxJO7YuLvRdiVoq3BCYSfhtxixJY6aAiFL
T3Be23YCZ6v0SXpGjQPk1HyWUwxmYnBoLpsqP/va9MFW0Fj2Qxc/nVK9JzChvNR6LrbtvV7mNZFF
6bryJVDKURx6O80/A4eFTDV4p6qFAkDXJll5UxWdnBHUBLXvD7YYL4f5f/wM08FcY9OPcVxWgNeT
lRppmNKqzdYDSoVdm4MvtKe8PRmD/Slto+Ic+qY8x8ufyK6qMe5id0sql1fuPvh4TpDYH0u6aKT1
8KfRicnnWf4UCbcLULd4qx5yw9loEqQUgveDRGDeLZ3/j27lT0/UFhTR2S5RULAu9oYLYHMyK5C6
nVZNmxZl2qm17lWeGMeXv+mWj/rlT3NZIgtFA7n/V3TNv/JrphR1cJ0k3vZlrcibaKMNzamwK29F
dsoH8+ifBgJfPOveYovyfediIFDZs7wps+Ta7a2g0IAiAiAhEQOcxCbqDfAzUfpTNoZ/kCGReML+
rWvZB2vW5RaXZ2axO6D+TvHRtdlYvx0GIxomFGO1JLUgdIiRi344HmIFsxDOinleP/uRWSM4wQMR
1smtG4OOef9bvgjBdfkJFModeruexyxlWxfPAY2S7EbYaOssz51TbJCcpymUfAkkIiPXw5NXqu84
ijJE5hqaX4VIGWk/THjMzUn18BJuJpxwbdZRf0JrmsHa9rvs6oPfuTyKt1/M0iddGsSCrQ8ShbeP
iigxLLnVSFwPVqTA0Cz3iubMfDTVMka6+ly7vR/YYKfPsXxoOM9+UHB6eRJvfwHjhEs7Dt46aKAX
L8vVjKyoKfev52Zv2FHyMMYVUD2wkXlWfxEo8NfAJGt8surTJGLquROsDMchxNuTxtlVsJQhqxMD
svBjWhgdK9sy4w3tp3KzdDZXWH3o/7TiXleNu6EVaB9MR7VbeFWi8stnF30Otk84oS8LuiTRJQCu
82RmEFtRzdrXJifdFTIlWmbLNDyK9qP48JdKwNvHQGuObZa5+PnoHV1MXRk6srIlNWjtca4F2ANI
wR/0a/ALdJLd9sqfAOAhDz52WNU3NM0ejaawPpFydcKUmh/d3kAVDq9gyyIQXemtdcyS0T20ba6v
kyT2P1iI2TFfDBx38cniUmWzi6Hh4vfOiFwWr9XfG6a21pMdaga0yCgvuQf/eWjF+oVRRPLL7/dH
7cVJj4+La3NJCsesl9aym389zQssD6jsgb8OSUesXjpoZKFYWoRks5OP/GQ+Jj37SM6w+Dkvb5m6
PCdmdDw0h17y616tz21ojFiTiB0eEs1aq29FB2c0Ap8SLLKhVSka/dzAggzsyd/kHQzyyBbpCRXb
QtOu19YiZs+cZA5GZe2X88iDOvV503ywGv9hI+HSw6ID4i+dF9u5WDvaQkGvrng+MQFd33F4EthE
UI3ZiU+pFSONcOL7bJTqLtVaQogQFq1RH5GLUwNu0ZsSvYt0gMgn8/dK1NnV4v+5QRQL/D8M2wed
rupqRIr7H79V16S2SNePfv8/piL8gZEoQiF5Tnq+hZSKKRFApmrRkDfoimG4DN5He66Lc7xuCBBR
rBXIRXSHjO5lqL16pwCz5xTjC7kOtcFkbXzp6q49ZuZ458cR2CnXBUtTGiuK7WsvJyICmyRJK0Cd
Kc1Mq8LLb8EcP0wq+u5nsGfJJg5mGT5bGajFtiZsCMoIGQogdMN4Mdw4H3yHgkF/OS7REiyprQ5a
BmYP9+JzIIKnaf0mBtVss2+cPPuuGbNq5yXatptT1nuCMBAWxOBbEvMKkEkw2Vp6329tQB1BNNdm
0EIMxf+xwTOYk5wABRdLXrTpq9gL6ik8x7Ej1rEhaaYX+W3VWiSTCa8OBjS2W8zBd/PMMdaB8GWV
hn/FvvrQG4C9oAX9cqDkIVaHXge7ci6zE6BG0FGOd48fkMdoeqvGc/oAdnaqHeEfOQc0QmDJJ7Pd
mJh6QVl9xvaywbnbnjoHSRaSunjHwgEzNr2WYaJORvcM8oxfXNomhibcJzg8rHVNlNBgg7ZEVExy
xfCJaAxzhWTxl6osQEmDsSrYcwd65NYbwnF+o1O0d0heb3I8ZMqfNr6vnYZKOxf1Jy9U6uGOo1y1
KYfqRSzYrnFmiMCLDOzUxDFZ2IpXHifzIPe/RfqYoMEmx6LXhXMk8mgf24MVlIWWreCOPYOW0zaq
ZfSl7kYaaXHIuWyTRSPpVsbtqNnVA1apK5KR0zs3XNKnLRCjpFs8WXofrbtJqE3WaNt4lNuuTBZN
OBlpRlnCjABJq9laslNGBfZQjhQU75RAFQzfjOiaJiQepDBgapmwZIu011ZRVXUsgZJTY9sTLjo+
kbXyfYzHfjXILgw0XA68WmZZ9xtotk0z5uZmzJwiQFR/9OIiWdEmIKbnOPtELtK+vB4xeK8jAKfI
2kNC2oBbTIX2A0XIGcTtCDIpn668EolUPX1fAgACzRjWQEfcldulq07Ea9J25lUrM6jyqVah9f/W
hmzcJg0nZ7Uw98wwPtAvvek8zNgemRoBe0KKLWxrVqpR3rHqDnOjk25R48iZ4/iUJFm6dpvnLKZU
jl/9ZydqeUO+A+Y1WWU7xn8XpHCM1p15JCf72IUwrWPf+kXIxr2cfBwkWXHqTl6bwQPOyCJsehL+
fP4DUJbuzBbwYtTXZO4QCDOicpnxczhTAfM7y0n2iYnoHhniMref6qiA5NSF8RoGxdpk7B0Gx1ln
kNHGvCVF21GomWWzkpazHFbVHm8SOVG9gAXIUV4W1Y8o5dn7fMn4t/OlUSuI9NTR5Rs87WPiWGRK
Rs3G7vjPEKHnY6LQhnU0Fj8kCGg/SsFDGdLcORCnKpOv3GQNBn+fzajl+3kXtjOK24I42hrw4qZt
5bBPuruhSU74GElvRl6/6TaOijEXqXZXz8a8q9zsoZMAXONYWkF+kCZlKi2rBDJKeWiycZHde/0+
GWGf6NUAKyq2kAQP1FH7ri/XCtjybAw/pYskvFtFKdmzBof/1TS7m56UBuSZ8WcyBDBgiRJSjuPI
I5P9FOS6A1M3JTQvHVS3bggfaQQa9MnXH2CVOmxQNAPUEqw5nIHGTpPDY2z/AFSA6V/8pFZoEPmk
P+IE0Na548H/kJnYe2QJaQkpfn3OmwnL5iFjgtmlmauTNPpFN0axpeX3XXBrZmVHG8dH9Ctbcw3W
YFp7tiIBphePcTHFJIm3gUgMnTFqZJtwOlhlHJ7R8G99Sjmr0bKmLcKbfG3CT9osDuyV1MM4CA3w
d1QgKikjchhAFIritvGzI27iR7MkviD6Ii2AzgUefIaZhh0PCnyjaeWKHIk4sfMg5chL/ij09qSZ
AIHb+ecwIw0mrqznxuIPGgNXYlbTSRjel2X7o11mCkzw2hy1h2zE/aeNQxawC3E2aAK/TRW8oqQi
jMHGtoEmWW7jYYYJ/zvG3gJ2P5nWtVoK5bIHywM+FSO4t6r1uljXCFABWWtfPL/ee2Vl34oKzGea
s4Cg8ZrOTWweKlKVSb/RsUpic2FdSO6VoZ/DwvM3onGe23Ryb3i/zIPzGIwxZUnXyZ71oTC26fAl
b5W4qwg/Dqw48bca6XLNiNq9I0ssGHr9aTbx95gGgF4byHToaP0qz9GlEbWJkJoMKQ0XTAsCx9Pz
rzIppq1HObOOb+JHdqO/pAuGeFTOma7YXjlQ6dy+Njdmh5O7bGaGU97GcB5KuUS4ALmnBsSJAm9g
jugiEDPsBejicu21JhwiO3/qnTvgaDtJgkZg5/ZhiF11aCCL912FoNyPxyDJPHZuTvYwlsTKuXXS
rwD6mxvZRT9iqyGWpJfdrnS/ggVYe1jFqBKCKZ2hiJpmc1SlE5LbcaM7xY0NfZGqYP7T9ivrjvoe
RUWsxNOUfKuWoVFDX2RFR4kNoOEL0NNVjZvn4Bvdkr6B9dmJYDdqhyZcSJqQRJ0heo6NJg3y0ho2
BcmG+JivloisM8q2bxxXnIAwDKKGxuFItJg4gwq5ZpqS98S8sVnldzUVZnmzOVdSe4q98JHD9qGi
Js7/zd1aJGG1GcGH2WjA0mqIXLOHdZsNWmBZowBryJ6X3Nx9UVXJgYrhlYFhZSvcoljIieesC8ud
0VBDnUsXb5r+A48oKW7s1wgmbUFouxYJtOlTO9UaqOiFFhfn35DH3CDtJFG5Vzjqo9XcFN8Ke+oP
bUmiZ16DsTagQFdtkC4kc6UGeE5ds5XS8Db2TMabqbtbwx0RXcakfhDHZe7sGoIt6pUfU9fg4Bt9
kpUm192blIr5kM1Pjuz7vc2ndE7yEq7aMkb1ydxDj/pmar8heHtrqXBP5FNvbQYt93Dr5Irar3fP
BvVqJiJ8HQMAtvEDQLzjV+adI++0Lt5Y1hnspfWFFS/fwKtkG1H3wYCtHzcxhxi2gkFbSlQgBf8u
lb4NBtdjBLcCWQV0SGh0svje9OVDwWkGAGDn0eAgSIM5K9pEx7LKnwvLeMgynTyacoc9h+1INFuY
rICvmumvxDb30DO+RerTqJMTCHpvqiamtwm8LMiajcwjb+0wa8McuU0IRGrjxmENgItYUybexBHT
vJ6dMA3q6z4tme7GNSyc8J5+5LSCg0/oYrsHR4JJsfDjW7POHgsoNZvaKPpN4Qw7fC1L9OV440MH
BO1iTnuzsbGTG9GP1hJGYKWSOIP6poDHD2QyPLNP+5oO0iImqbqyIARj7jCoLeWHqKm7oC/ZmzZY
q1D7wa1rh62eCPadbSDr+amzpz1GT31F1Nfvzp6/w6kg+YzdpjOQGzx8C2WW7cZsyDaj3W5YxsSG
7uZtoWk2+afxZqzcG7/WcZAP8UPT6XsP/7lIocCT1qCBBPGtJ06JjyaBnVk3WuSFCPJ+ybbCE5i6
+RfpQzkH/wq+eAB7OZo7gki7K1eFX5zlk8jJO2UyLXZEP5KZ4EQm56L2tu9ktFGNuC/8yLvPvPKT
jTj0ULDvwOBwO4BiDzrHCxp4Bicd6/kJXUXDRnugD8skq23KzJruDYgGGA3BmE7lrfSUD93f4uwE
tv/o2uw+y3iXGlYgJ6t90MZirRIN9G7umLTWUn+Du/VLlo36DZgH0RH2EfUzLPYG7nHGZCKpQq5p
0P7uOK8TW8TXEQPMuk5V3hP/QwoHR+jywYAEXWK7bG4p+qKuS4i9m4x2O/C/UW9k4Grz42Db30dD
u7FIGRJGc6rb7hBaNTmdAxBOh2neUO1voClCT4nICGxdXReZw7GG/aDZ2bu8AdAHwy0zwJ3P1q29
OKtqkDlk/QobL5dKdgVJESKdToM0vlITW3Zo33zDBlz32SI8dSJThLiNgwmgB2cyQOHc0u4nWLGk
wK88vcmDSVTkgxnzdYXMdecXPcJ8iLZIIu/Y6SR3NfuqTi+MowpbXEdB1pfZVlvcSXnUseEYwmNv
+fOpl8ax8IkFFrgJ2dCXuyFWX5u0thhHk0v/HtgHu5jBOeZObm2sXMjAUqn2qIrhRGYEoyr0zBUU
R2u1/NKynKODzzfdQ3IeEHCsPfBQwRSWTzBbtmIy72PTOBfpTi+S2xw1+Qr9+7ps9Z9xad2VyoiC
zPOytW3M0Z6YqKCjYsca/YVmq73OupL4ISf+NPQB3uwKdkwVBl3tlmvN/gVv/buujw1ZECEoPTDl
61IjB90vrjj5FCuv9utN0SZ3mH7OKVSCzWx7aqWKpzwLP/Fl5CscXF8S1/tud06QmeazzZOV7MRi
qP8wRtNPAi7K8D9cnUlzo0q3RX8REfQJU1Avy7IlW3Z5QpSbou9JIPn135LvG72JwvKtW2ULyMyz
zz57MZu71tOnnqM/+ne9Syp7Ag0YxvEbtaXq2g+5qD9p0zwPg1sQ29qtvMFuDxjUhtUdULrHbBks
6XIrfPutzM1T2wiTYbouZSEFS2dbB9G1xklFggg829gTF0QpC1CqJHs5qIwezjk+plSw+YGtR9xM
u/tgPPOUFfN4pQnIoy70g2ZCatHwVTNjd+vpxDibFAfZXo46qar2oTYmPyRmKCFlKPlHDC/JGvVy
U2QdBV6ZbQk9ujQWnCkD3gpD7Q8l1d2BPRdgUm8+guehQtdigkg49Ln1Euqj79NYLf6SM/jHWKJs
jSfqJ9OsdWlx77DORbX9lvvJl9D4XNmvHxXeKMLaC7qkMaVHRCmg5T5oG1J6mAxEAYXuV1pXEPT9
jhL8auXZXpZlHf7m40mLS0Pg+RzqhG8TjsNBhyyGfZKmF0UaXDqe2Lrh7NWhHUXxvqnnD6yvyEBZ
1oZw5w9Vpz2Qv7NatORD00AeJqYLudKKcDLnA8gIOF+17V6wR1LGcdRvdgzQeMQoEWjr5tNOxEeS
bmjKMURbM6YcLswHhkVFBlqOoBSb4qroKe9cnL4hSQaskn0Km5JFplRM8UX5nLzZdpdsSwCpm7sU
s3ajijCxYjl5DOWHrco1Mi3IlurRbfj74V2kTB9lZblKyEMI6mh8zl1zAvKTQyqqmJTDbMteRNYo
4GVq2qJiALiJ7pq5Nj7Z4y5xEn01l+lyjPapsPuDNUa0SsY1dCwypXBMhZo57vsRCALyMv3i9KM1
hx+8YFZg42InmonbNHnrSCfjNyLBhw4JJE47qki9ET91DqnwsqDqbpvIzAKCBUKJhxywaToFrjcG
pMUNgTfB+p4L+ZzXIywGWKYkI+8nwIO5o2qOSkZx1NuS6fWG20irYkKwMivayaX+VxjdfGDebRV7
lAuqT8R6Tuw/dkYXeDH4nIvo1iLBg7thp5lyyChJcSLPAixBDJKPM9xu0F07gCgjN141iENEHjIj
1f7ektMpl/0XRBxwHJlLFWFMfO6mu23T/smOiAvThLGJuDjkRZhvaT6Rkw0UcyUnTa3db69riXib
7ITBGEuj2siGfVdqG6WJ5IGW4rs2d/5KJ4lz5TnxxWtt76VtqlXEtDXmgU/lsLZWaZ1BXYTR2/fV
CoYvmxvDxawqQCFzbd/eNaRqmE5JWaJneDIP8CLSFvUoUMeHgrjU0dYufaWvWlb2QzExalvcy06/
+/ZjxD4pog/LSrYjLHnqXfe76vEsTBW/lszi5zaLb8XsAe9kWDeQMxvVPWpq3c/yQ4uAtps4baEf
LFDcWEFuyTKcZE1QzyiO9LI+OdPEzB7lt6Zqj0NZcHUkl9BK3jyDzmTitA/TBw1lyl+nqrdMCK+b
LmfS2DVgn7YNzBkWKeHX1aoX3j7zmk80gz3zxOgoOG6ZVFVsovcsQqDw+bprvSi0HD6QaJKb1KFD
AJyV8x6LojJJo45qZHI8DxR6jWQoYsFOU+Sv/VKurZxK2GmqvWrvtUOHRGoyqmuUmgjTaTnMLjyR
ZTLQeJfe3LTUHL7OYKzBgpXMMFd/vax1RJaOATnKQv0rHAL7dWURL8+JFHYeDYyYez93gPERERLo
lgZrw7gWvhGTqu8CBhwlU+c6Bz5o9bdJJP8G135DH9kOjskUziQpCsn5thhNplSDWYcNiv2k/C5i
aEcuwp2YANNOLenWPXEavZl81dL+YU1tkRK5aLh1zLNOxVoo3Qd1Cne7bG9yqjH80q/l9vB9KAQl
+XwcHHG8pfwmCa7pKhq3bWIzQBv9aGqqg47MpMAx402nSS9MzOFQqd+hdU45OrpFYZVF0JUzvpJO
APoYULvu16O1JX1SwczzLC+T0SZb32hfLC2tDpR6DAKqYt01zl1NH+6YNElec5WtkLDBHBSMoKep
dnbnU2reo7GKsoR2zdSzBBedQUlaO+ABNpMiHk+zuDGHqd/XGvLk1JcAI5F5NP8yV8uqVfVF8wjP
ntM/3Z1HR1Tf2h3arTmXBEG0U8JKog5MmL35+ZvbvkiF2wlM37MwJkQWPVhqp96X0/yGwaci0ljV
+5rgr2629qRr8J24e6emzEJ3JGJyaLvXtrOIz044rSfDaYm0T+LEKpiA2XoZdPAPU9YRJBTVIM5E
R7JJvSsENu8+2aGJk1BuDa8t1RjZJP1B1AAGfZAYjE2x4Jk6+gnR/P745ts+NOYMtTCuVw2JPkEm
9X2JKxT2EQnvutuw8eJn8IhboB2Th3Vyx+wJ83FohjerS75NxxxD19Ic7g7L3acFnuZ5Sh8sJflU
kket7K+QRkNgG/siW14tpz75ZsE5N7KWx6UGURfXc0LOqLHxevuxF8a8tkpywrKJzHBH4Fio3ear
umdUwXXaCEIlQzxTTqCgZLWwAvWWGfDWrh7kzFFPR9etjBHjjEOzoBrTTaEv/dYY5YNr/pntVg+V
sQxwEhd7U1TLeajuiqSvfQ1k6eJLBdtV1oDdZQE6fLwfmNrKDwofnDER4u/6iQA1Nt6YNkqZowro
JCjkDQQ3zjJHrcvPwwLXC+P6nmgKkwY/UaukSQLc6OWFIfp7lVCsWV0ovctKo4lEbzQn9kvnpBAk
hJMRmjO+omVNQdQ5aqvrBjNvS/lFcBzBONXwrNm032qTaLu6JKvPzW0AX2ceRc5JCnmd+5dEaW/r
ulm5tnuDyc5PVS7fNVcgbOF6YG5HqU3t1A9sZ96by7Stp+VFEOEZJOOwtyOTpIeRu4KQtXi1wEXs
OuqCYYiyba3/NaOKxBjfiHicsiMyJmekig24gbapKQLnpYXeOjfjJW5wNE/Ebo75DOEE5AcKrNHR
giLTw+6LbV6gJoppKcjkYSJco+OOAac/IVvUW6FPn0Q7xNs0AVtsck8pYbfglm2oNa73TWHFam1b
J6K+tW3mz9+0qcuriskCSNir+gbWHSaonEaKY95cVN/RJBj1Do7NiWhHzfX2ijh+2Q78maI4QF65
OoP4YhNBSRgTsClm/O1P3evoeTAZTO2AM5AQOVnSVfqBt44sWb/ZHufiJLoRivRNENqHpWAqalFU
Mz51VLPAo86vwQeJ68kmhGeTeNhh2OdalmZK76ZC+KthDQeRgdAVK45wzSYb7xz6uMo3NXg/4vYA
wC9JSJKUCzdE/oW/RFEZn2aXO26STAyntf1iqYjnV5WP0sAG5DUhG/rFpRYJSefIx+FlyUb4H7l/
YFXbamnyj8jEC5RwmtkVZaAXmQYdj/6n04xTH8XtZtKsV2gUB2C0cEe4QIXZTiGoeVL7YQerR9GV
LXe6ZOsrDbK89HIdu80bDxLngeInvhdss0mqbRmz8SXYDleGd/fkwJdqyM0WtCw6X0GY6ezXYZac
MitWJLbqYYxOlV/9LH02ENXhfivUiKjJ7mKodVpk/tRYXcPchratFjJyjAzRsbOQ+4baeWjmeaN3
5HTZI3mURsuPXs1v49DSQBwY9TAl/rCSRyW0ZL/RR7Hu1PBdaM2tjJpd7mfxC/EcB+usm/vZ/xZt
w+8RvSDtEDWb1RtotZdI2u8yYmVu+AxQG+HPbIXD9QIIrQdZRXqvmqxHff4QorZCl1SZgIH21Tiu
/cLhJ5//VjSKjU4n20/TUVeHbWqoL1sN1MNo9yRD3gaTiLBocQ80MvaEHS1hVmN0zLPdLDLIUF3Z
B+p+VCVTLCjd+5Bs2Z/zZPrnWSxStWZAWJjIl7PWhVbBPs3Gt6Hj+XYxxkAHf0k8ycPBa1gZg7da
FJE8k0fJJLKerE1WxXLO4fJYpb+iVdqFddnFK7/XwfgidXrJ2SfXKuSqZnQlpo1hF1qgO/Az28y7
Nm6H0OJP60R0MswM0hjTqPWDMRHkJsXWRVeD+TCxnzUJ+2U7VfqavOi3aGv2yUcPG3xrpwPnv3wk
p4agCJIjyms7W8vKRu4KJ2o9YwaW6jrNzcrhjfhuyRZQaw3D5mIK8k+z8zkUNSw2RBzCRZUgygqX
sba2bPdtRjMf5xP3pys3jj8bcNHvcYdJ91SZfbUeLD0KO7d8Q3G1t6aIEUdJp1wbFODEJX0XaMa7
HtE4mCjQArNpNstAk4U5IjJQu01Wc+sN2kjkKOnUSiBelpieKRt0bv/K/EscMXh5gtdChr1RjWmo
I4aM787Emj8KjcB/LfsGY26EDhGcQd+UR7Qgjoqdx4Z8J3zHdEtpy+3dwTw2JX0q4F/8KNMYjrFs
j0SC2LQb85hgGy9ZG60+MlJiH7joX6ov9ji5a2IcKYVktkpABgYOjCKI3FlQL4jFw4T1oqgglxot
5AyH7lNv/5ts01wXRcv/5QJ78vdynjqgXKhWpPL1lLOSmjYwD+VEQKcC+Mx9SBYn9YNDhmPAaCQN
HICJba4d4ogRdvphK1UQnmQgZgkrP7McgENwRKiTV8pnx13ZYw0QMEKRAnZEbJJZ5YMZ097sfvhy
UJsRCfyFFqf2HlOWlJ53k1p09qpI4oHSN2Xd12tskJyoSGZft3PshgWJQxvp43aoBZxEtttUa+od
deUxrexHxEQV+JzwQz7TxSUynTDVr5lucoWGNalvY2AV6UiSDebZoeFGadtZ1r2XfTLJZwomHV56
u7Tv9SJvUWYdvS79l/nmm1AKLc6sb67fTvu2zo0QJgzUHKMEN+Bcp6irSROLqNpSEbZ1stdHzQ/o
RnJGEXuM2yeQm1VouvqBhy4NhzHjcYG+Cm6zf0OCfrY68zyjjQf6dIsAMK8iFuOQCXAOAjPnhBI2
DjKov/UgRsVz/eUS9IwhgEddiIcMdw/Ck9pKb7iOHDyrgl18GXN/jfDx56/uaaGi6tt6OTxfvRnx
8uvZS1pHsN7av2lXca6MgPq6zHHgPpK49WzzmdYd+caJR90E05WvcnuVJMs7SBpKpdr7Gone4pw1
ArDzv9txWDlG/0bGkrEuUvsdKFWxNgfWpKiNzm1krjLK6Nh4hinrkVPLwCAU57AYd5yL47R4i/qy
OYAZ7Kj9w6V90csF62BWvZL+gKHPcx4wCL0YvvaOTe7QjKYfdHfYWNUjsI+zy/GznJ9V3Z/MTnd3
uUSqG4v5VN4x0e3LWHA6oceLdz5nWIGPk0xJkCr2MyKXeyCkPA1U3MeBN3aryCSluYU+DHD0h0le
rAyZfzEzVDPS9vaGBHrBrCBx6jzhk1ZeM7P7gQKvr+gQrDthb5MK0aHvdQJCcm63GrkXv9vO791u
G8+OiyCZsUWb4MOX5Vmokbu2yt21Of11crNc61p9NAoDTjnZ0kGtsj91PjyPUc3YGddqwwDVbqq9
IuzVb2lD5FQdKZYdOxTw8O6tOEwDqrsa+qXNiw8yhHdDX732Zb6i6rBYjqOjwi8d+h2fn5dy9uhq
VJ17TyqQhvD3TTnexJ30akcl8FDG9MOMcgAwDyGpJAEyB5O+1Lq+1UuFDbJ6jnpaTobR/nWZyKN1
ikHNcbrQSa1uXdWGCiZz+TKT75FWxw4yXkgwfJjI5pq545pMXiQTCoGICkAzLl0kdhlaLycNl2Pf
TLvQ0x9GyjxHsWtILf3OCS8LUBXYFgiWC3GPPy39czNTAbni5FTlEz44XD0mpWpHDsYst4kUWz/R
27Uc3N2i0ytRHLiqKH3Pmp6KEd3Ktwv0NyGqdWHtq1Z8SIP6rDOWv47YQIT/8nyUqsYYshWpSA/Y
Y8B9JxxWiK5D6dfUa9wpBi1pHLaj/yBJimSnxvNqa+VjPoujFdfXrKef7yM6kAyenxzkkp3tpuTB
pZQLjVVsarq2GanZ1NzbzOJHq8dxIDYTZw//HuOwR5sk1dxGX3P69jYCbl4nGtuZTjg0G4QjYPvG
ozj0zXdqq1XNCYvehQNrmy5iJXQVJsrZz7JAYGh0DzsdP3NuJIETVWVgsNKsyJrGydF32xwbPzTg
7tm1Zz1Akd5o2PD5kM99TcSXS/74uq//KnLC6fqwjpFn9irdUTuwB+erjuEYAyFtRPnu+tI6KcIR
OS4vt6bw8PV7L2b6RWzdxZjqgaVl4JYzkT/r2drSPf5JkigL4am+DxXXemRv76knN26V/b2U8AFW
o7AujdJCN7I6lLGeyHP5ukwZNogb/tK69CkiRuZttI2+FOm6BgK2lg3lsIwezAjNzKJ71Hl37Kvi
jGNpYXpPiyd52V2nvk7FKT9Koh5xs3BAaYfhM56wI2EL43b9FiOSUDcI+3Gh3En77MFNpgMHcZ39
a3DWSZHe8kz/G/t5GTia8TPlOs35yZzDxYv/DaQ1M/uCIc6GQOCVbKcZ0c4bMdfvysh+dPB2nRhs
kuwqPIpFB4kVJaK4tHp2yGfOf7bHPk6M0ab2MCksfoXAQvczgH71R4rq2TbGjTtm6Vq2tA9yuDiV
Y0fr0XhdPA9WggWppim2xOeiesU+7RoTC56kUjfLqWCCwvzRIzW850DJ1RpaMxQMzb6mivUnrePV
6MibzIr3Nuf4QN/gBV6ihgcJh/TMGBx6DIotx4vEFfHWySBkKTiibv4BEZ2gfxQ9NIab7jU0fVi8
V6Zg2Sw7yNlZVYdEfnf8HcgKNZ14DltFHjZmseus9Mupnn5q3JsyayHbO1jhpJW9jVahnuQaM/N8
jAZjDvxEZKvRb9+6xSEkLqqKleZC860wEpigzTm1Q9akjLo/Iv+atHk3coamlkw+xSMqPbnS27wd
r3M7kdFpkeWKj6gPKq3nOvbPgB82qrwvYFperLxa/kS+oP+IoWdP3CTw7p4VEivZylTqj7/oR70Q
Dx4/zGkGlbciTviPtO6I80YdSGjZGiBYatsB6RV9tostt8DH25W+WI9xaXnraRQeAaOc68euvJiq
4/Snvu50GzR1LtyIKEmcC2frcdgIzvDhnLR2ODVRB0fVH8JZagWNyPnTSKJ7x0P9nXQXnh32yjut
ZcO+qcIMysSOcZe1lvXjkyIQSu+GtRWJKGAK48sY2ptefKbu3IckNkhWPIWFYRrQb+hLlTUeuwzL
QG1gnZJLkN47eAhx6dEQUbFlIgcbdmttlcNFzUA83xvo7tq3oOD55qcG7uXQ697yBHZbfxqt5Lk2
jJune8mDKiaG8p3lBbBiQQtMt3FtwhnrO21v+MwmJFN2JtKrRwnGoROT+xuWZX9oOxTbObLOMpmu
uZ5trQpkmZ4Mz3WRQBmBG0GALp0upp0iJ2kfl7x7SMmkpmXp/4ErC9o0bbDlUdRsSKfc612boIxb
m7J15J4IPdq4Ps5iR6CReg5IyG5st1ANATNMpXuebQvoofFsaGijIHhiGu1tf6u5sIwd9g+A3EGI
N/lzX8cbGtZHnbbyMfH7Lkz1jPPr8qa1SGZ6omIuORatyEWXjeblR3AsnzPtmtT5wziQiJl7qLpe
ah10B45kJchcXSYtrFMsGLnjXIo588ktwh4hUfNHFXf7RZAqqaVLGSLcuGzeI0KVPZ9noT4KaZxm
k4FFmS1v/eS3D2BvS8jrxC+l5icw3FXTRebOBcNctyisVlZYISNMfx1CIUKBsS1sp/giEYU7DS5D
WmIHrB5a0kVCFtDkaOdfI4DhoBXFmcwnmzU40+FqqWHVIfiaTzg/Qci2+n6x8iTszjNH4oPhpcPB
aUagCJ53ZtTgrrmm1ipz0DgdfsOMlXSKzoaW4QO/g1WMIlnVSyFP1TyccHrjd7HLoBL+tk4U+bhO
xSifvevz8QQfMz/Lpd05k3geYK/TT7Tyg951G2NYzp3W6cdUlTIQKPKcK6ND2cxiFaX01Zt2bSF7
ISi4LBJO6V+z6AMC1HAod2AB9noav7SDfyHzGNvZ4KOv0vbo5EKyeoxbQDlPlVUeG3DzBv4rlamz
Z4+bKOrVlpm8du9r6GZD7ryRMU4jya3x3JHRvGtJ2Z5H9r7Sk+uySa1Xg0CwYBJV8g9cnu3Kd2TL
MigYSThOJA4zg1r+m/w0XukkzAcmvpPALrUkqIb2qZtbc2do6aYSuEkBBOBL4Wi1KgmuCxM02kZz
YvplGJN9J/oiw+0gVZkAXZlzHovE3Um1FXyyP15nXLzODtJo6S8GTd8LkN2MG8y0Dr9vLfb4cCYW
lTNIrR3NWMfsXcdc6pzp0KaM9CdbuP2p0ZPt1DfGk7y//Pd9Szw1QqpjZ3mM5dhQeJXfyAdI9bt4
AZ1YtnNydVo/ufqDxsypa6bbVghnxwkK+IIwS5I+akofI1H+xrm/FbMeb7QR9Y8FSDN51BSrqp+f
WLctwuF5GQRikWfHyN40gh4a+QqNimNvnPTnmaB3vIJWc8GD3tgTsxKzFx81EOw3RtH+1mYVPf6+
KzDvEUkZP4MQCYf7WEweTWc2cPsxRSt58aYmZ92W7vb3P8I7qvaQEwEC+RxqO+c6uEt9lbDn72/i
hq25bPPHPEuJFjbNi2VFxkVviqMdk2eiG0mxj3oy9ZOyt7cV/gzMqqTKdteyoxs6pSpIBsHJWiXV
H2Twl3FqxYpUIX8jNfqWdFshd7P879n3kbd/p9yxq2UkiytIE20zg9Slp/n7AjqI7mbbOPsMaNnv
RKY+2d2Dur/8vv19KaV90sVCy0uXaIOQbNzS8Q/+wCxz8Ds81rYabWgRfTWT6p7NP67r5M8y8rtn
x/P9bTYx9mX+UaZ+XgakVPz872CGNdarVh6mJE/fU52TI2gBfBp98qQ4Oa75vfuN60zF0bHoF1pJ
8zlVdv7YMtnx2hvdp7y/E2rxVzNp26R0T1TNIrmV9BWOIyBa7OSe+4xf+/5ffl/avrePRSHfcOd+
67jYXhRx2BypXevWFmm1Gmj9PRXN1G/dXn+N4qUIRw+7HdNF9QY6S38XLW61F+MxY4gOps/YqqBb
T8vinwGj+mfUA/tsn4VR+2eG5YY1RVCFlqFbR6a7LLiDncXkm/z2EgsJ2UG4EGb7kqqkfjREVz/2
MgsrX/rHstsPfYw7UyXJRtAcvfy+9Hl9AGqJRq0XwwViBVM9Xrom9t5hhkuz/xTVlklA9cGQoEZg
jvF/38453wkcY46mP3dGYT6lZNZ6PnHN4YgjerX4PFP4s4aQjHJuGAYxQg3R8dWrgUpruTPcAAdg
Xsixyywk1i8ihsJR5u9+dPCYJNvrdVvcsqbq9iODMxdtSY8MCU4I2xoNFTE3e+LIgag62UUTwGYT
ac20CBtOjzRJ2ROw0uAJhUqX9G+GU/n/0Gm7iQGmSYePwRFzPN6PBQHDQwsykTud89b9QaywV77d
gz01CMj7fdI4bzlXxJPCNuRVZGVzrhsysnxpHDXsQEBn7l/+vli5zTC6Khh6yHJ/O0dvWuKZV6r8
5NWcPca89ehc1wZsh2Ea14XH9PI0ddbers5JMn3brRkfiXuRa2Bd5aGphy9dp9eT95wOiRmwzAcl
X0rflfcZFY7yYmg3Zlergz052QNoi20p7KeeHfUpn11ry9/X72xAAlecgQFs8E1hkyL9+5KrKvnv
q6qevmudsQO3B+As8jb9ZDbrlwwvL6WVGYdxmAn2rqz4qUBBpDv+9x7z/w1LjaUUWefqYkvcugZJ
eEzEZrvfdRiyaEmoOBboTi+gpzL8vdbS+DHuRufCtGf8hIP/Z8a88jglg7+OCWnXMPAdRc8KDf3E
pZ4QW06q5VZT1G/pPOJ4rfVo+7s4TPdVYZm4iLTeNwaOHIe08hXTGd2zcDpoe7PfH4gLwF+adTez
cjAx+Rzo6zpN3yM9STdt0k5bzR3Td5F6f5wCjqDTm5RvjeqPcdn0R+v+VdKmm4iZAFI1f3vVzR8h
kmGL3d7e+ALvYa9IEck9+ohymHT8ihZYi/uLJew3DXfs8fcdc0Q8znGyIryv+u8PMMWwbD3tq48s
Oqns2o9as50G0Z/tqOjP7j0nP8rtn6atDsRsfpVNImlbp6BnkvmegTBeOi0GvMv/ctQYwV95XTZz
OkAYmhrd+tRtOgqiML6dGAN9leaY2Ft7frLzZnkcFZ0Z3a8/nER1K+Jox3Wb2f8KqDyrZKShGDoz
7o5oKDjpis4NmQVLTh30IcSOxNv07O9oudZjo4/6qbq/mDlaVfD73p7gKTKiZ/331i9ltaGv6WLK
ICNlXKAxehRph9G5D12J5sJQGvniHLC2mkV1W3Uejp17agfMkORqYoQOPMun/XYfSh6VmR5//8go
RfGQurhUuB1q9w3t9K0mnuyz9uqX2jgSRK+dXEhIV8tujZ0ltCL0ReQCZqhp5TuoOr+rHJ4J/BQd
AY/4mJvkYg5VsQNF6u7Szr/HNVhAXvqnKSnUEaF8GpBNpv7hvy+nedzAybKYiUzwnxHFfyuFMnZL
0s8rAzxXaESGtq5KPMVN4Ri3QvNYaVk3c4sjVqXnBKiKC42JjCkweocVfPC33hf0igpax6mTrTnv
uVeFTPOI++/kR12zZb22w9jM5ZMzZ4dJZ0eAb7ErRqde50DO1pb+B5aTfHwaeDAeXfacldd0n9lg
alvgoTOx/Z58SCZm5siFhO9NiSP8+QYUsdrlcAbWhlm8YgjRoOpkmrKDqlILUqzE7UfBubYqxrR9
Hr8nKY2b1jvouwMdbCUkFpk+AX1CS38yOBLXk/ljM7y8TlxLP+KG148F7Y7esMvHUZvLIFs4meRZ
tzdn/Hau5hrbOpbpw++LCUVrTNJ5m7HE0NyJ+o0as3ej6Njl8MKh3qL7c340jlWDsK7TqwQfsi4Y
fQpZmn46Jmu2cEBgb+ZsII5zhl5H99nUjs2oewFEp2jd6bjTTRJJnpVXbS19OnFenbeWO60zvMmn
XNhcOtY5C3cueLXstcuH3YQt/k8RO1Oo6QIfHm1eMeNFnNIhWjMC3pyYEdD3NUybnbc0Pbz6qaGt
o/KXZLpLaYXhEGqGz1bT4MIhjXxWtvnfF/fvaDUiaBozqsFgn7FZ8ADucHf5L0UyXyTjZ5jV8UoO
y1QQjsJknhg98txhqr2S6DudIMNcMclvFEVB07yDWjeOPdV06DaNep9tfT8yLprgQloY6vSmU5eJ
NxkjDVAFzCfOt/N2STsZZG1OUIRxf4iHwrnOxuxcbeNgO712yXtxsxkbo4IUV8tNSwQbehGl0TZP
jOn96TO0z3SMXwbXHM7NwBwcd+H194Vplecp1+wjeU0e/sIYQ/b/Ozz+niB/v4dlkmQ7+6cFhPfM
NCfTiGlefuWjt3PzNN8M3TRsrJm61XXSW3J3FvsGnzKbSPSQDoawNolJ6IR7LwBGlovHXB8+TQjj
mLSJLPh9iRR9duXPoTVa03lWnQubgyLIh+X6pJHAs/Zr82gYIjl2Soy72M26sELXo79UDjt1X7IM
rZIn1j+HAYZDog8Pk7xD4OijPSZxYpx8PDoRuTEf2dLvko7Lsqbn0u+KviKJHwP6R2sYe7fI/dey
z5Z9JdPPyqlPIAOg3o+jcTY9jeZ1goCRDeqRGVh/q2ZIhXNl6uvClSqMvJQdULTx/vdk2WjJfM4I
PeBhm/iHJRqgiz/+iZCH4dGbYBrFBifBEtvRftCRWk2pBgohhnzgUHAEu4ch5dx/o5HYO3ArRtDX
Opy+rq1PTttudLtVh993Ri4Pvl7kJ9VekWjEUwZu6lkT2nXGvG2mvqAHsNBIdDLjqYNAsPZz6a7a
+9vf7/kjW8Y03oeS1T1vq2ha4yhhnmEWnNq/jamqLVn1OAvuL7Xr1oeJn4AU2/ahH87QUznc4cY4
KjkYuJ4cCDe+Nx/9hgZsS3bWyouktcczxL3fRL/EE1W98fHQD6/VBxgnh6e0qPYR7JeD59JMntz7
dJhbO5hgB/GSudNDjaL3QeFj4qcY0VYKrEIEf8WnVCddOQBOlJwECWRlP6V/qo7pCt2oMGvq5XYw
Jm/XmW5/bXSTJzaX5soBhBlqtVc+pI19mJm5oyfpPQyLSzQ98mCySfuZYZpqKs9Lf4yYnLxZLaPd
IKM/eovhrrhx1T5xZvvZbfzXlLFVkgcWn2Fm6T6+lb6PacJwaDwujgt8IuPSDinj6tKdil0eiR8c
idVGWrEJBbh/x4iEZQMm8QYTG+Xq+AtgWvRA2VG77yWj4h1UVWboLNPdlM6jL+Plxy4cut9znD7y
qQy0x1t9xwjsUyXs+ARErNosERgsUil5HN1CHFsmTJBq/AX1nw/fGujW+8qS55yO1FmM2cWepPxb
N9GjofLmwzFGNnLPsy+zXRA5Uij1AJdnIQ3AMbcxbFNK3EbfxuSWbGC4yvPvV6TzjOfEX14YQ5sO
dYvcKdyMTID7utf/j7Dz2q1bWbPuExEoZvJ2kVx5KSfrhpBsq5gzi+Hpe9CNH93oBvq/OMbxtveG
pEVWfWHOMVdjupbdR5zm1h1pUN3RdtSPzPjdv1nAv3+uJmEfksTB87xULTs55EyiZi/NMwTpA5VP
1WPU+39/pE3KjwTIFJztrnG2EOL9I6No2wnz7/+ZqakOkBje+kYul//6ZVXNf/9tn9s0kWBew//8
KynqqMZvyeLbxhT/vrR/X6mzrUmSBLHNvz8YU4pBXV+yy9TGl7Ze1aduck6BHvdY9uTpQTprcom7
YSFjnChsgZsHBdTyuJJS+gjNNqzbMbmPB9WkwfpVt0P7KA3+fDZtfpRaGfz7i3Yy2TzBBhwX18jP
HhC6wEweWhb113r7Ja1cRHH/9fsSBaDvFPcaZvgvuPp4F9qufxx8ppuz6huUuSiw1mSNwPH9Ebr1
kqTYbxXX6D41phPY/1/oZDDrk9l78CCxBpmFNd7M9jzOnNK+ne9agzxkhgcnzTGfs/nRlvJxNBL1
0mvzZ8qKYuhiVILtXnKh3Vzb/2Ddrh2SORoa17r5TiYPQI28wDJCosHXoLFy7VgWs/6yGArfGwvk
llhO7BaFs5+a+kp/s5ViGW1ZTm6YPvGT96z6kzhNuFH0HUc5DAjKnU4nmW34ruNieqqy0Q7wtpyE
UXhRUGoIqlHupPh4tPEiaqpF30MMLdI1vppwxa6kjdNulznkP36HkOqI4fYtdpGawA+xwymlcCXD
8Zx38qHpsYo3eqKFBnO/pB3XS4OxrhTpfmwRVYoZCkPnJn1kNd5966zQbmpt57vru2ezDrRN9oNZ
d2bM9mMKFtpWMcw7e5BvTVnonPkzIc4jGkp3yENTzi2L/26mpXD2wHahzJsu6SvIVgfmcQHGVyMo
0OJ0e6obpOgJ3nKNhXZWnIskJVZyM3MlVf0w6uUl6ZlSlkbZR43RHomm+3bH/qHEJa1l/r002/cU
h/Cj6Mvb4KubZ7duoBxmVlxh+CG0+tQyfAAkgFZpjHfdgmMfWbpCtSWm13FboVg9MiCDOiokFrG5
Zqt9Znu67iQCwa1ZD0S7TC80jg8Sst42PWOiLqZnq2aP0ukpZh7NF8NxpvqQ89XOUDFhQfUu6cqN
ZWuM0rpiiNbOQt43FuYtT9+7unxrV4+5BAj9oBV21KfiWjlSPrUti92K7Q3jpAtz6Psxxi9Q6950
9kquc1wy0B0XK+Lo3p5OE87voMLYGcojXYyI2lr/29oHx0ZKNvdkmBH7fVrbipU2vKvIFc1DXyKJ
1uRwi/vud92nXxr2xmCUU3W0E9uiAZceguU5DfrO+Z6zFLOC6rpILVOH/ywzwjzdowBuaWzK33L1
LyPZsYw/DbpRGWNrSJAFlDlP42p4R8/7cdTylwuekYFh/22+2tL7mJmS4YVi9t4tzq0QpKXmMTIq
zK/cRtaKWavNaIkdvkrxS0roGTgFHkYWJmjny0/QnwsKzyma9ZUiX3YzieJVfEKwEpEI/KcdRfPI
8pT/4LJcUH4ElEkeZoCWPVG79uftCQJYfCav3T2NBerNStmXjtcfta20wS1MS6nIYE/wbo+sS/QW
kmauL2jGEYVsTuVXbzIe51xUpAy1v1S1ZIGpAx2xhngM0ejWYUzsJZlMd7AT2T2ODp4uYoGMRvz2
B0YarIbpr6YCqiY54Fjvy/0q82js9LuEDzLSyiQLPKAiuC3gKYx2/5WTO2whY0fzsr53Rn3oy837
+KYquziiMySOfmqsyB+rZ3uy+1OZybtctRBVVDOHPdGNws1ZBTJPDZvC4lxUz7oRm4E2OWEdzx/W
MF58VR6mbsvyI+68GkodDYjqiFLGmBqjIch81F/CmxZ4BJr2KE/WkJSHVCMFpFXzenPs5CfGLnVG
MlWFI7zrwJuqSCXCPOUCeQdNW8SAztzLaYAnMWDrLcyXZF419qPO3qg7FDSJMUYOBP/CEDT5qb1v
LP+mlHZw5pJN3TClDIbih5ZY6831YyN7Y2NCt3q3eC9aTFX8DGkDxzqBpFL6b8s0ljtZ4fXyJidw
/PHTF7RnvX+xHGs4yh4DcM0OnDebSzzVBnSiTtAUcj3rMjkVE9ICXYc7MbuUH3NXCYABCQqlBYW3
7dsXL56+EM3kqHetx8ZsAjlJn13TgAvBYGeHqyTexYN3X3RaGhVlT+eKLWBEfrXMJKxyoGXHwjAL
nGcciKi8EADiW86QDXCMcWJQXTopyNqSB8KlJ+ElWfAPEDx5GQb7tgBxvRmj2meLThzf+KZ8k3mg
xndrNWAi2vouzicr1EmZ2xuVQZw1QdThv5G+qtkNFYTAhv3EJtcpBjpkFncBxwUeD+oJtJV45UYU
SiT7nRPVtFeWdx/Doi4LifJ7bWi+PHYxbcVZt92JYc6IW8Ntyh67k0j8JprnX2WePeYJPrRx9TRq
gu/BcljgNF4dus34HU8or8ulurA1PyxT/2x66dnSZBkq22r3C2GdZYOidGHyDCPEv/jd+JKX7ke9
JKBE1UvTtwlSFxslUeGyJhqaR29djWjV2Eapsvkp4iLKMi2Ocl0ZHHRhqy24DTuMFoyEjmUFcYBl
MTXdsi1HaHNIl74fJlfhnmzF3ss3HUXmAHUwdP3BRh67szCqrOnE0jSb965t4GKwsoNf6/hgOZZp
7jVuJZyeUtIMVG1ktHFx0dM/i4kSR8PRoSrNeyKEiw08to96FfzOeSg5ecN00s2LD8UYiQimfnyZ
+8VeEMJRMFc+PU6HqLUcWKlaKOqR53dm1DjyvUjQ0ErvNdWoSmdmZ7wm8XyqJB8K5Vg/sy2tE+2z
KygnMx9nsJWbfwliKoq7JpnjW0ZudOIEIkkQf0O95fp76tuOjjbFM1GSJO3ZiMBgtQoGMiwC0Jun
XtsiCE7GKNXbU15PkndRZzBegPDRpvfabrv33qheitF6TkaNdbYC8FtpJp5ReZ+U+spNtlzGCgWz
nbFDJ4LvVlllc6MetfEx+v1Jw06lYVtEq7stS7/NKaPkgLADuGOMKfnr70aszWOrY9AjLwXmh0xZ
AVQMMouqjNTWH5vxAF/B8aJBRx9vG/O3n+pP+TDcKbvXT9KcPztYx2Pum0c30T+dZwMs2gNRuqge
HFhG9KTcPPrjitw8dFv7UcuN3VyuNmtZEBXp1WjW/NxKnqm+SyOT0VlQxPbmqMdemYziATbLsfka
nE675zLGfWnDAkjWHRs92oKmcw6ozlG+PYB0NUJky5wU8VszTJelda0znOg2KPX+N6/SH5V/5N7Q
RYUG4FhOABRgXt8RR88LSdxdrEZehh4HsMGwl0w1ttZ5tPpuEepom0PLGwVv4WzjWqtYTvg/RqW9
lz3e/87ql2C24g37xDpI2Yxo8Tr64WiM2Gn6/poStxx2zqgwy6kfxWlwKdAyNaYCIECgbDVJ9Oxa
j8JqNM/1YBzWSjxPNseUE8feBgNyoxRTPH7+LQzTI/GtA7mfIytDmW0eNIR5vjOjSIYwhiKt2td5
ZV0aK/vSNa5PsD0rUX+rJT4GA8xFZt3HWfKGIzrb2xucR1h9mPT5kaMfIZnDUsjCrKbZGL2WvVX6
4CRr78wQU8cYOAVWIbt9ujgpSqjkvPjcqwPGiMDu19/N6iG96Ngwp57xhVxQ36lqvBdL4mLAgnXo
QAAvpsjL2EVqAm3wrJ6mgjfTKRd9R3XkwS5I/VffDripGopjRIHJlypspMyZepvi4liVREAXtfr0
+iHooPlKVjoB7VXLF4LmPC6tE9KfcscoFuJ0Ef9qxl8gLTfjJN+zu8ZMRJRxqfotJ8RoEKYh7gSb
tnIO1+aB0N34pNL1Gf0LorvU/8g87Weo1nqfpR74GajXcYbgo8m8X4uT03KVT06cbCpacqWXvDh1
ZnGv/P6H4e5rwumJGTGO9+2la2rt2jqgJ4rmF7Dso7JXst58+B32qAdlQ+Uh5ifVrMO+L+tzkZYL
psf0AEta32MBKLHvIRTJ0QO5ifOVojIMizhh8KFexxU8aSPNDk0Cs41RJvZ1RcQqmw4LTFfAOF7q
r8LEwDlh959goDQJBO3XFVl+tSBMXLSzV5201tMPllsb+ETq98XVH1s8Iwpt5WVY8w/YezqdB4tM
f1m7ndHafJR6jUcO7xxT+jU0PlfIfdyFiJK9nM8o8W69qu5bzcHK4jSv1DD7WBvYvLkery2fXFTN
r5Czpo3X94VOwHiyUvUtNRy8wkVGmZoc4JyQp0KRakz6cR+KrSY27MZ8dCvvl9eXKBP7+7QcGN+X
Q3yoNZcdRiE+nfmPYK6c6c57pmN/NX3vuyPlGuzuP7bVy0QKO1pZ+eLp03DCbcjyYMIStjrbq9BH
vaJF1Urz5InlGYDCDtjtQ8xdG2Sb6nAazCB15LONgxg5FyBBPUdETafSDEgUl7jMwskkXLSmaC5c
qCeWROfaqe4wFryA64LfAekpnsIMJ8mAcUnJBOn24P7oq3dexuJ5bAysLL19N6Iu0JkqYoGWYOKA
fAPeca7OhZ/XfmTbtMu45EBg0B1qNjW+j9LXqEes87W1VzpNzJjXbSTtJsJL/qx5OOywl7F9R9HX
MZulchPwCXQkTIYJtaROkWAxO3QyNYVeieQfw2/pQx3RYqys03zBuhLy6f9Kffgz85h9aWN7iCV0
QRdDGouFV5aCkVvS0KkUBXWzftPhDrs4Xvn3u+LsMOgdQ8kHEnjo9DXct3b6NQ34TvL0nPTd59DS
r7hajyi1yH9D+PF2DcS5pk3u/OHKy31wx/qXMeLcYov6kHrFl1/o9IoDalni+dYOkTu7im9i6s8y
H6+9NQ67uVc3KBjUyEb7vGpWZGk12nFdvZPPzOuQxT/pOh/zhLPJI3/dwWcMXXznus375Fu32KBg
T8h1oki9jsqSe2vqt7P5t5ukkWquq/YsOkZFhlFR1CMqn/OnZvKvhRmfVwWs0x7rl95234iZS4J1
pnTdvuq2GF4dgAgl46T0N+NxB2mSAfVJq9+ambamtV61ccBzWDMuMcR00H3Vs+lQpIibrIzkUCOA
2Q0z+w/y6J+SZZlC7oczlPCotU4+dZLk0w2JVtaOy7C+6WVX7QX3JN49s3xc2Nfx5kdNq0qiGzlA
IMNklArWzuxEBbsPDUODsx6mHQw2UWCtq+xXLcH5yQht5w8kIbWc2NcRrKVZwTV0BVXa0jKZLDdP
WIG182YRcL2jtO2CQTYMnt3mYfbRorbt+NUk2jtTgXYf17Ng52r+cdwXFPsAB0Y+JYwXOtnw3lcF
ewx0uOyCEe/cZqOqUOkmVn9knHqPnujPpreRECX2FeG61JtIHF0lI+oNA/EERsZudt7WcXxB3wEw
za1eXL28Fkl8L1vuI1d8m8mPK/ssHDuG50mZ3OWsgYGQfLC9noIyu5uM8QrH4tUU2m6dZicwXF4n
DEfbfMb/TSx4vss6/G4d7mK4tQYLSg/6HDs5wlt47PX00cQDxGxhOniL+Lac4WXG7bDSmxDzjS+l
fkok7JQ8SVDtVhA2RFd+e1rvH6fKNjgJ9W8tZTWTs3EO7YXv1J+sP4xhml1s4iKKs243ljSOLnsa
HiWfH0M9cd9QgVbaU1JxCaLRqSOTdmCn6yso7xQzogrKQUvRCBMhLnAoyA7DTOPaUYzc+p668VxU
6qZa66iVpF4U/slzmZ0306+yE/cGMskQueQdOIsHc1xCJksvlo8zLoUjQrtcRY2tsDo6GrWhDgfQ
8ErOPtAhQe+wpHQqpFqDaez/GLAYI8+ECtOS6LUbF7s9UGYaK/ITV+/uUgekmCvH41JQvVNDLniZ
Gz/Ql88NMWM6zKadGSUjxePLKqs/GFUYjmYK81mhU+Cw3x8AdFmwvijGir/2an/pxfBCUweLYcpC
uKXXuOsxGGs4eRyaP7y6HYQQnnqNMe2OJNXQFeCWlj627wqaopr9BYC1Rjf56bsaMzP3gDvPx9vx
UAjtZ62eyH/ND5OFuNibUuapA11eo2WPGRKCxRsYEjhq19qLFfaV+eA21W+WBU1oq+RZIl+UgMk5
hNJoWImr9j1pnno4K1nvvndj/tmg3yNFbAlL17jpC8vmEZXNdEux7E4TICH4Sn7U1aBvPGRKYkYP
nGLHBjEHEXJpYiqe5KUntTAQFS9irVyqGefJMOwk6kYoDYmXvqUk5l6G2m72fgofVEwu08T2PvXJ
XTZluUT5ygNZEOcxkedULwBIqlb7zQa04T9/1BL7WPlDcmvtko8k5j5O4ymEpsfGZikCa4qjeeWd
o2A4rb5kn6R57Azz8V2UtbyipgJhRfUCaVDfeD/2bFi7llV552oPDsqDMzLrDU3Zc4qPqR+Y/lvK
RCoCZ1Lt6o3X0/q/kg7ZLY0Do+zZ/ouKn8AwbteQt32PwigQq2j2WtP0gbMy7Fx9jOWKbRLACZ2/
2vlflkAdkdYPsNdbzOIopoHbQrTEvhdxxsPLQXRaxGUKB427Hh/W0dDVscWFFORujMlaXFfPeKqA
Juyk4x8SNBV82e6EpshUWxzBroLOAEGCohmxD0ef41k3u5/eS5NCfizRvGMGwZSdMwtYUkZbhGb9
QfQEFqbtLnSj1bmslxcGfw0zUeMKevdXUy2st7tToy/qoe6086TfWt6dovfsgDRP2Hbb69qP/nwW
oxnZ+sh9MyZvUpxja3idZp7+rmi3p/cuMco3OwGTNvRuhxxZwK7MU++Gx0ftdJxJEcXXWz1MAg7t
sred9UNaBpMFJ96r0X5ydYm2j/QLVYIC9YQ6r5q4aF53V2nK3vmC/XG20HIJptTphCVjocResDYT
0JM8lI74jhU9NcfVmVcALag13vSxfjKEUV9LJY/05uWOEcC93mZfttmyGdOGDYvziD2h2b7agUHn
mbTiIRp8KXhY3bBmIXcH/zjB3Kx9dxW1je9FiJF8Ltx0N3c6YCxYpvbyOrnecMKPEKNSCzJoMGFv
UOSNheSgdjIrtEf75uAuAK5ZM0d2XrpXLas2P483A68ur2JECaSNikdNzlHn22x3Z5Dn0gV8UubF
MSOWd/tf1+d3WesZtxyTfrjmOdpjZCqY241HxGEeQvf5k5gEm/3jHgRYVCXWTCnJu23YLCpnhpaM
TDhPc7uIpqFj5KJB7mp7mpM439O7HdDTPtir9lNldVQbID25bDL8d+62REgupfdrqLT01PUgv0D5
7AxNQgclN46Ozr+hhk9YLPNJMxLdGw4+CeFUWD5LwU/OE9XjaqkkINVxpYLFz90kDCNc2dJ0j+jZ
MVSYe0W+UrwOdws+KbsSDWix/r2GLR/F6SYt0s7D4F6MeY5kxzcpBBaETNfWc9ub6EuNg+cO8tHz
aBfblBIr467/smzzfpYjTa56BEfdnRLTu2hb1QsYnXBRLOY7bZge/DktorW3jniRxruURytrmayr
AZK3FMlJt/SfZUVeo9sqmDUxcKs2VykGhkQONGGfSYMxBHkt/zi9E8PAA5li8b6H9dB9IwdhOJex
wFovluXZ5xErtSerB9033zegNAFPls6tY1ruHAx3CRFTgc0vh3XQj6rP33pPig8qQIkHI37oHGO8
o42frpVPZV50+RtLXXHLvdk7+xtAyJqeTbv5Kifsn3P3B1KNjTSgv4chzLZDgL1MZSKv1vhhFLp2
tZL2BjDaOWR9wlahaTi8jTwSOUewv+DCcFcsY3mKdCaDu7581IrlTdITz5Sh7A31hi17Zda36kkM
Q36qchUO7HTobMEOoZpdD/Ni1JEgqItzJUgkwTv9DJQBiuelLrq/ZqUqbCVTsrGUcExC9ItIa31J
YZ30bckdZGndUXg4J1CVRP5EZacs67lJrUNquf6+ncniZuzYLLV9X0DqeObdAhzbf3QaSmZyrAc9
MlBK+vXfmWPfEIwubF1nEzjRH4zaiDCymjlfY9bIrbTZhIIaALn7nY/tW6P8m6m+3Ubc9Zid5dKW
Hw7oNtqxif7VqhV77nb9MiWTBSvdg1RaAmNQM+MQdTZgCF9y+y0ZnOxsy9oJWrArwYC/bM6YiIB3
LXCIAvJYYEQtWGMGRk1eo0dp30WEaTI/XaQb6knyaGfZMxhy59A5CD1nDBHFwEDTlXir2657d6Y+
CflxUnfmzUVrN21rc+mzxHqeJFyEzVljiSwi5OxHo5ZzaOoiY732bIcOteHe151/N0kGwrpazEuq
rPUE0IT5MGgbqAsSVNnQvcyDRf055NlhuvdXszqpuv41FSLS9cm4w8JshOIf6tKmtlPgWTAqhRxX
oGDxNB2aHmeJLNuH3B/rNyiVnzLUTcCZtEEIYBkyS6KfPbyOietjM+SJos/+diTcqWFrrhOOykQn
TccxkpsO4DwY3CkwzuRh0VwsIMIcTBwDO35UeOl9alM42J1OxGpa/80d9zNus4dcr6v9wjICjmr7
ojN5Q+RQBHAPTlKwY6MGoO0xDfAufqRRsTOXmc8sSJzuxY03qMCCTQECAHSZHkn+EtrDYuFaB2yh
Gfl+troXp/jrtZN1z1xtRGaZrgX3IALA2yS8B4SzV9tM231f/WkIE9/34yal4SgpKfMw8nGa2XXN
NqVomAPHD9k0fM5Sf61shxEkrW+Ru1cNP5oEaNr27EtnyaiaeghEJDsKzsbQ7j+RrOAQR40fTpP6
MwLziYyyeENoO4P94fUyVP66kgIFJS+IC1yec1Mc23pSeFmpmOVSHIexuM8cT0Rds0mtkJWAeB5z
DhSz5yeUoluhOm72ospOE3ip0u5j3DHOSzONIfv9TxqR33KkhF17Z9gLYzl0fQv6ZoY3Qdzu3h3s
u7lPwUnM79amb+xb/3fs1H+tTWzhWtBrCf3di04oRjuwKah/fuq1e1ZrhTGd8UpTwJ+Gh5NCCPxB
p49VcPTWnc7t6AptX7NxdCzrgci0WrTpwbYo0b3ms0RbFUByanhplrL5Qif/G8nqvltAkQq+WdHp
3s6oJjSSmvcyW/qvUml/9NY6p7493NR8qBr55Lrzkb99r9F1hFWcwUAz0jlCp3tr4L/z1Nga3AgW
F1LXXkDO+MGqzXuvw6QykU/P4bLHonNFg4LRmQUXGveSURhEZoUSwRyqn3Laxj4DUgHP/ImV+UeJ
1w7enGL5sXc60N5J71thNWH27jT9j58joBUe2vzWXOewWMV0yhAD+H+z8glfwmduFj3jnUs9saT1
iiU7thgFmSKBAptpDixqvFk4N8C3CrFr261nSBaCNQ85HFX+ERcOoyaO7B2AnJ9ZQ8JrllMeIGl/
cVPxYbF6QfBg3TtFxuXNljxLQJliS0nIj1jmA0iYXS0D9DP3iZkHbfNTu0e42Ole7/Lf5DWyUm5H
pBSr20X+YLcsAGmwPSj6DMeTYOlNoOg5PfAIKERzLPQV1fIqcnFRaJhXBvOHxMeSZgBlkci7EdWl
f1h6XbCHYpHXhBZMmve7JZ8KgCY+MznwTyg1wb4863A6mhn6UDduI13L3WflRH2avHeO90Q8xH5d
vORkDM19hcJE8fcCN2ZLKgEWOHXLG5gln9z7Mw/hijyEHh0a4MRhkAFG8/w3IML9NU44wfVOj/ex
bz3oLUUGgbwXwyeEwUvb+xWryD6dEML5WOsdrQmFSjh+SaQxC/dL2I+oWs+lO78vKXK+GuvFLmW1
wt687UBko/04JG4bSpkBHdxCuZFTA6PMIf1ti7DR3bxxpCUaXnbBcjxU2Q/HqWIdHNkDz0A2TuYh
sbCaVilwrb6gsTdxP4/JGtoT5OqYRgga/6aDU9894NoKhwzXePyZV3gsXDTCBlFIZyVD2n8/Gga+
REdhhYnNn0JIsgDa5U0b+SG2SMcBDL36+oy/te4qdkA1/0FvOQ5T/uAWlI0Kxck8LUgSJUtbFN2h
xJZyXebi6I7HRvdzdgPmrm9y8Er5KCI6PYkcQv+FhhQLYToMYV6QmJQQxXOpY+vBQSmUTriCBtP8
EzdMuPDz3kw91o7Tiv/MdEsRuks1PTLGGrr64qEhdDLjT84ed5TyyNRm3rlMIE+LCbmQ/c7Zl7od
mG5i0xfUfE/6c5wVd2ODYrbha6/0BTHRaH6aVvu4jJMRVXhKH1Zi/2BmnJLKXM/FaovIWqDO4b4e
dPHSxHKkXE+m/TK3X63sy2OKvNBpec4pq7/NmJwCsWn1++qelW17XtP6ywdkjDu9OniJ/xfb/McK
7jTLzN+LMJeju8BS0nkOJpV7rADWUHeWx85QoMMYEdStnV96uzzFd4RPe4/GtF6mzpY3G2tXhNG1
CLumGC9NYz/Bh+6frA3ys7gd1+GqGJNPztYyIy6g6LzWtg/rR7esvadXRiR0UV26mqw1DeNgVXGS
4D0oD7Vt2YeZMqUptWCVaFhWcHD7Jtm88hRPh7nF8e170xpOvbLDxtB8+un+YhuVe1C4mCONx31n
alvFZJ03pB25DsYFkC+wCcyOwZCiyR9EcwCq7+8QHld3U48PsD/zc/MDTTP4c2ZhAUUdEntTHcvS
fubUZwPPjsO2OnGqUC/vPEeHngfOK4/ZU9VVem5NWjCB4GtnwQAdE+Oz44uMlGCIq+mpftE1dFbG
mtt3DVrmOG1UuFI38pncJXkfX5w0f8v6+ZyVOQOnEiQsYAeiNdKXwmNxOGflNySz/azUIV/KpxTJ
updoR79gFjHac33vtdCV/CSYHF5tGFM4qX0yqYGsgQWemWFXFnwXZ/7pC+uWdXC2FbLBLq7SQxwX
j1MNwk7wHoR66v3VZXOdrMSESV2cbLP+qsGDBx6Tatx5LL9d1A/GoP92Y2MCmZUzDiGRWm9cpOHK
iObRBd/YyB8vr56LlS1Zty3VTUode/bf/CT9jm2icEwddZ0/81ZUIiPfZ0xRunDeEN8AsCzj04S4
zk6cozHXdAyU9Coa+hqMhEcCC4BNqczmoBC33uRoo9gG6dIJhtIOoU44MK+TXJ4nK8UllHz5Es3u
mpcwNZMoITDp4FLAk5LmhDGq28HREeMvnnOeclzjvT7fRN1eICWizkGfOrIy/r+Dx6z/FexGRKPr
eo65BRESAraFOv+3EDCmMkr7tyivqKZefJ7jxfLXrwWl9Q5b/KUm6ehOZI5/YVfVRfrqfFEmqOPC
y/9IG/I8NHr9MWgolXLDYym9yaxIvrlY8GW4TTCjaAPje60RvOXps91p4gksrcOZ3NU3U1gAqYgS
wexfISMtGRsvufVQSea1VQ0xCHrLm52ZNZscpNkNAsZdUs33mjVWQS309shGq79v3Og/s2HTAVOU
NAjH3llL/jjFKOJaf3FvMd7I6P/+4Zn/K4zPFdS8Lohv07Ac838GRJs82KhxNLRzVutswTpuFNej
f+49lvWgfsD9C4g5axcuTY/koTH9fYWUlgJzOXc5iBKThR5aOLnPtYROjFC/wGjTY9flBGZIiEYi
tU5ZQzhHNjM0NXuEasFYN03YAkx6tMcWw7Q+H/zSsi5mXRACPLnsVUvpv3iLFqLp9R7bcW73HoDs
/0/+mu7/r8hvlwGKEKZhbEGWjvU/nh40iyBaTKS6pHnhqKkd/aGOk0s2aMm7zdqbeaFkr1eyk2+w
zHx0RfJ36mfEQSntuijSltFVRZukAUaOUFMvnE3VcpeDbsEFJHFVjTbaVGaH/yKkV/hiKFXPCZEz
R4zy/WPi8IvRg3+zahAjOek2VyqLL7Orvvtu+gDKvIEBeyOcu6nFu8smZzSy18nX0fQN5LiVgxP6
oh8P61LrL4OmO/tNnhhJNOw7y+RyNRujfi4y+UzXTvPHkOdqJgKgFEffLnUbeYZtVdDDAOPXICre
OdPObQnp0Ld/cZxgmTVZIU6I/rcEG0w8Td7DvANPUw5AjpZ4EPfMk9fTrGyKkbqagpY+eYtmVmwf
IAeuo2RG3VD8lZ7xDffXv7eRufpkItziZDmXhD8cW53sZtucfZTA8rO2kh9DKW8/e9Cy+gKRndwI
75VBfvm/QNYit3KIywrUi6bp2O50/a4T1GIdhCb4Kptf6fgvZ7I1AaQuLhEE8TimAP+9hzkG5gPy
oL5LbBY4wFy/FyLBlr2DCW1MYODgN9Cv/36ZK0e/lr54Wgo3+cUXB6J85FQ1p9e4b5xwKmAB/QtY
b2sVX+rhi0ieOwMF1JHQr/TAGsf/ArZKSb4gV2065AhrvzcaXs5Iuob4HkGXBFbr3kxiWu/YAqGH
N/p7NuReOCX2GTmdfdGbFUW201cPiTLQ+IzWt1tPLoU9u5hlW+gxVv9jLrN+GJSYQwWd7HHtfkNM
vfJ8loQWVOvNMGQT+S1iAXCCoN7qNnkslXhP/4OzM1uOHDm27a/I+h06AAIRAI4d6SEzkQPnmcV6
gdXAxjzP+Pq7UNK9p5ikMW+ru2VSq1gVGAIRHu6+1y6iBLYLeKNwaVqol9CZ+h50S0iZl46i700f
KWA2on5I5mqBTpYNeUjo42BDqhedJSSJx6tqrOX9PNEKnWiYKJJyWZmhbj6qBub8RM/1Zg5hLkox
NweIZvlN0wONLlEUb2o71jnk9pLOfQSDvjVQWgmGBD1AlWx/LX7/9WP87+C1uPmXP2vzz//h338U
5VQTJ7VH//rPhyLjn/9Zfs//+5m3v+Ofl9GPGrzgn+2nP7V7La6+Za/N8Q+9+ZMZ/d9Xt/nWfnvz
L4tLRTvddq/1dPfadGn76yq4j+Un/39/8W+vv/6Uh6l8/ccfP4oub5c/LYiK/I9//9Lh5z/+EFhQ
/tfvf/y/f225/n/8saq/zVF6/POv35r2H38Qu/0dEgUpRF0a0sCchD9qeP31S7b4u+sI3bSkS2kW
G1D2afaoNvzHH/Lvpg7G17UdEDuGi+nrH39rim75JU2Iv9skDPmTkKcqYTrGH//30t68wf99o3/L
u+wGq9a24U9+Y6bJ6g2ZHldbgyhA6Lawj4ybMyOf60EPXoDPgcwdTYOWSMvlQMc32p8waj0yqlaS
cQTt9vylpKlM88h9mb5r3J8mln5aGUtMONEi1vT17ZzS6jAyI1ia+gaVyww0x1KpJ8dZv/3t1fz7
/n+/37exz3IJ9I7wMhApGZIbP9q9SlcvwGx1mAbSvs8ng30WVHOOEa2ZoiMnyazALd06rWrvOjx4
Tgx/9Lh/Da8wibIQhnLkM48edxnXjksDMbXhFldDzrY1StPevuL31CfCvLeByr/ulN5QnWZuxzWk
ZOL9HuWxCbtTuVTd8yqmDt/HOLiuqH7ULw00l59SkTk/DIRf04mB3wYIvwa2mZn8x7IMFxOQtwPH
gTEnthC0YA1ufx3pQCxxaKvWEUfUtW7VzeHzV7pYL/+vlTTjCVp2BY+WhyptENVvx0tyZSJZR7NX
tQFeA1E0mPcGafwTkc9y2e+GsZTJF8eLc53lef8WNZdWxsE2IVvl0OXxOhdpQpHQFhdWVkRihQ/U
dNBG3VhjIHLKKvjdpBX00Mrle+eb4YEePdHQl046atRsIgortLUbJhmwtYK8AZZXlUK/hFiD4cgk
i37cT3gphRg9lkV14s2+m1JchzR113bxg2YOL9f52yOoyBMaBQDDdV0XpMYR/hfzVVSQKx/qgeYK
vu795+/WeD8k/d2W0pUwXFNX8mjJoLM1sqMwmvF2thuxsmkXxTgq0AATCqBB49rIjJpYsoswxR7C
WpFWjxNUIqGZUH6RiCsX045MJOdpQW8x1hodNokgM6cLza7Ie/uVCu4+v+p3X7kwieQ4XGEVzt/6
kce7QqgIKxB53cDav9OoZL5EOQ6kmGlP5Yl3Ypjv5iWTnxQy2DZpKBa3ty/FCIcxodJP9/BsODsZ
ImcZoFccIKcb66LujJ2LrSPpNg0U1Jzo17HAYwL+hIU2VSrv81t/N1UdlIJ8/BhM/5qqRx9jYdka
lHxqD/B/MV5Gsn2IrNmFcjs4imSAOe8HfWqusUbwL0vK8P8KUd5EKL+v70dfqWKhsy2lHD4Ta/lk
2Dh/n6K0uOfGgJXnai7z6LLzA/vJHekHUUk73dR0k+7SpCE1b9XuCT/vo5f+a2TJzoJHqM5EtY4c
4gPZSHgjYJDNfpq/ur5vH2JXW9pL++Lw+UM+fuf/HkuAI7RtkA760YLQoGgwuoyIE+FchyAisKHM
FYSn1azknekvCpHU6T1BtW3rjMicbKfLr6K8dOBlRqeu52gF/nU5ihI527uUjmMcfaRljXba7SCg
GEAlDnG30Hiiwn74/K4/esDEDYI6LkuhIY8mejD4wzhH9AH1FPQ4QWdLIsZSXuWMw4lZ/MENuboQ
2N47xEe6u3xzvy10MbZkI7YCCLPszDCBipYzXa5BMLmXn9/T0V65PDmXCePq9AIsW/XRpJkzlY3I
eWG6ANOsbmAuTQaGhaK1ILwCKP9hRFmk/vpMpV6Pd5XSKWqKXyf83+7OT2afcxY8LGhvDv5WlST1
SwEd3/j5xOd4tHz/uj9DWWwbjsFCaC/3/9tQtjKlHfiIUZ0oTD3BUgkcPOxQVdIwHkm/2Y9mr3af
P9SPPg92KKJt2jZt3t7RU5W1FbouBQEafZNNboavkr4txB+PdGycRXF3CRbxGW0VhiR2j0QpJPcP
U+HEZbyfRErn7bJ9Eexx90f3XsInoGM4hnhHPHuNy1d2Po/dcGKUXx/Xb3EJj5h/aDDhv4n0DONo
xS3rqXbqIKT9HcdDFr5uiAAVRWlPs3yJ70x0pfr5MXAxY7FU80R2jsKYDXLBojSh5c6ptWlZYY+u
x6QFksOOhYhEl0cP36GfuM7xAVgNM43VpltPUNdCRVkHbhkmnJmn+gBJYUEFKXYgUrB304GcDx12
ZksZxuW0fmIafvAquCYXsx/Ka4rrejsNZYIGKihQmVoaXonQtZpLjJT+4ra/vAkT3iHLsuD45sij
F05nYxvX1rh0aGQWuamxfigjMLO5I8aXvzrFlc44DjudoxNqH4cYM+INWIuSMwTWV3zrhDGVj450
eCwqBQd9vpunmC7weCJdJhG36tVKkYb//DLeLcnLVSxnWIcZSC3lKNAh/GmxAkCHZZaB1UB6GHIf
Wy268xFwTFF/Ym4dD4dTMEwvV7D4G6bF8vX2NdYpUo9ghvUZNb36OVAOO7hGSjshqc/uxCL57rv6
NRhhJx8X2fJ3R7WqRmlX9xat/27sHsKOCs4aJwFOpRSgVsZclZdDbpKFIfl1sEzqu62pR0g7xv5E
ELzMm9+/KCJuMs18UhzXyTiLo40vURkZIAUzLrI1f9PQYrsihCv3LX8Bn4zL88/f6vE5Xf0aEAod
K6fFynUcykROp89uxYCaMG+LcXqpi9bYlDZVNUzF4qZdOncX+HW0b0PzxJZ4HMExOKkSU5eEz2Ap
jmd2UiHjRZiF4xgvB1Zr8jCGGENl4QFqf71pEyK3OXVuPr/n91Pr7ahHIUxnmsD28eVAhhIjWXDN
BuQsnaAuRrvw1z8f7IMXKk1zWYhcpYhlll3zt12xbp02oggUrjonrJ6dEZu8uRrp13Mry3PwAfI+
H+/dI2WdYLUwuFyk/cQcb8fjBF3Qzpvgu7YASOzKzLcCAIUnnPQ1pVn7LsCrzSvC+S/mIJTJwLxE
7pWDmkKT+3bgjM5fjbQ+Mki06bSftN34fXZJW+Lto5XfcSAK7ym2s3J9fsPvZzADSwI3DPoo0Sh1
9IS5RbiRE8qJACJ74iEmhy9fcoJHDWKzDwxZTAOWzFszAT5rp99mZOYPTUrH0Il15P2zZ7WSwFI4
xC5z+ujjxfa77aWNIR/HBizcpzIds10ABdS6rlpiTM/EwaK4kXY1LdlxP5DyxMN4N7VJVzDXLJvu
UZtl82jVTGPsFXq9wgFxxs3QbLr8uXET5yJ0re7EyvHRUBx7XUWe0EYoebTP9r7AkCddbrYunR8G
dhErZbXFY9lOp+b08ZZuOuwFy1bOcxO0ySzP/bdvqJq1IRmpNaILRbYBsXW47ZLJFX/54TlsAYIU
EkI15YijPb0a9cZWOtqltgDQopeKrmQJZYp2P8svT8yVd+uC4/B52sxaU5ImfRctl0VOJ1ez8B8b
4yWIU1RzxHz3ZtGH330d15nPP5MPxzPZv22DvwFCvH2G7VTFEQ4Vy80FBbTYWmDQ3pamXm5iTiZ3
Gc8/PHGPy5f3ZjMjInZZ8niYv3bYozGBleIU6dPh7iSNe1nX0VkcD/mPqLeTyyqbrK/w2zDE+PxG
300WDli0e5IQYFMjXDLf3miH8UvvuCh522GS27z2/YOLyurL56O8m/2MYpG35xUKWqjd40WnNnHH
NWjU0HRsuDecq6x55U9R3W4c1qL5xJP86KYAezOO5ENw350vLKn6LkvyFQm7/LbrY3VVEjudGOWD
98WawafM0X45Ei9X8dt3lpdkXx1tad0skvIpsjGgJHEMjSzr4gcRochaZYjxHv+DR8lnbZHHMRzL
OVqzOtz06DCiuX1YbMdWOGQAB2lHmms4HKebzwf78BaJKEH5KJuM9dGUBP2uJXXn8tlh/BWtLc2P
XkJMqVEnA5d0Vm5TKESVHF6bE/Py3Qe4zBjODe6vpLJ+HGi1kR5VAPlAgWDK9JwlZfpAp6fTkEqt
269WT91o+/m9fjhHcZwg5cCn8C6zUWVNSI6b0mtQYFcraEVDmUfnnUrT+MRQ7zdh7k7qijidk4pk
HX07dYywQHfaMXU6x61faEqyNqbWGxvqrLXn1zmALlzcD5pfEJRM42OcRMPZ57f70TdCRk7xt7ls
fUeztzNFUhPq4NtTtPj3LTg71Enmidn60QTivGvwFtn6CNPf3mg7GHENjRIrLLqEW1gwwLdJild1
7nvVUP+QVefff35j748nPFxmK/sst8ah6GhJg54n2BrQCw41DTQ1nDH06FTZ24Uuk8fbTCMhzoP1
y5zeX2uc9oYeqP3nV/HRbFKuQ2RnOVR7js/65N8zAid6fSKSKZhpGfOmU0SRiaOiE8eCd0kdkxvm
68StDs6hpaR4+5DRnY1JFiJKJvtH37DVWMVW03pO20Zj0rxrzx4qMRzjMhgY+0mb9fzLSKV+Ja2i
3fZwlk6Fdh/dPfsYKxRVWlbgoyuyo77qA5pfEWvBXCg63Bq6akQNiyXUf/Cgbfq12KnVcuw/+pR8
MQxKaBaOE2Vkok9W2WtM8W0f4kdzqkr70aJEhYeAlWMveYyjsYx0cOjp0JH2ujWydMPXa28Kl0b4
qdIoNcnZ5gzoyptw1GESqipqYy9xfROM8YSBI7kR7cxG4fREkz1NeJMprjnv0Ob0+eT7aEaIJaSm
FuVQvj4+XbSzsJNg0ZnQwDxfd7VVPU0YcW/7LIfGT3/GeWSFePPWMn6e7am4nHXouXwn3NHuxLV8
MBeEvvSFkfqnan+8YZmTnjdGsKC7mZOPup6WeyXaZIcA3MEWB9yJa8Y0Jddje8jlYCGgUBjQ5BVK
An+wFKXo3idLT45MDPDaP7+8j66OEj+PieY1nbPA228nqlwkrD3bqXB7saapUhyGtDK9Gu/ZE6v+
EncfxXeCAinnW0sQeKijdSl1Wyxm8BNdsS10q3DAlc+K+zNh+xehDfq1KLLnNiH++/wOPxiW07QJ
BZ+zFivSUcCA7jWlAZh9rfMNXFBdOapoU1ltD3CLTu+vY9jRZjU4PsAFG73uieGXEOHorvleiGiX
AFOwGrx9wHEiEzdJUEuy8QIUi9JFdI6iW3QZZb+GzvBmzOK9Tjs/rt1aevf53X/wftkHFPlmkyS9
ON5pAQxVZmGCGwqGciYhODD1+i8INF2JDtxB4P/y+YAf7Ku8ZGGwo5Jztpf+lN+jwiqk5Fjjyb6S
bipR3od6Nx4wNRvUXx+IFgL6GBZvD0vqy9b7W/iZzqXNl4VCto46vb0pYoQk696YdP3EF/z+EXJA
WNLn9KUQUx+f01EJ0xFSWrzBeMDILDdCT9IuvssHMz98/vDeT5YlVtBNCto097B/vr2npNTcLmuI
i8q+zRGpssgutQLQMdFcX9X0ZJzhRKc8rIHELspApn8+/q+SwNvZutQkCHeX9Dzr1dEKr+qIWD4N
81UM6gepdaAQG4R9B9sjTuVMsnNsEKjoIKmGMvCfEWnNl32IDcUmwfLkjr6VEeSVhW8mTXjZre/T
aHJidf/gfXDesKkPUdrgyz5asuo+UUaMySD0NUwZknroPDrL/VtcyYMTocUH70PqFlIikthEGeLo
fbR9b9dhQZBoCAwBshjlMzjHfp9MCd8tTbc7DR7Jqhcq93RaNq8+fx3vo0dKf78Nv1zeb1Pcd+Jp
bAFxIJesjC9tWNpPg5GVCMan2i5XY+po9brOfPbazwd+/xEzMHEx64VhsmmZbwdOhAxV73BejWP0
Dtu09uNgawjag04M9H5xXgZyWZt12p6IFY8GmlFyDiUnVXuy8z/N1ipxzknCp5iHvgbOj4GhoQOD
zmO5+fwWPxp5yaU4FB8Jk+XRttCXqsFKnFv0W3pXV4me6vt5GtJtRKsbpoK6uTLIASJVl/H1fzA0
ERTzioSOco8+sj6IzaiZONtFsP+f0jIY96hh0n2vtbTmakP8UKoxPmTDVNz9ByM7ADVJC/CPebRm
dnXUDqPObr+493B8BSmKomo2za+GP41fzdDN/4wco7qtQG8M/8G7JkZnYQPHuRQl377rTKF4NxVr
i6ik2s5FjOSscGRK6a8taXvVgxg9V5RtaU14+Py+P/qQ5FJ6s5f2fNc4GrrhqjAJXkIPG/iHE47W
FhQC9dCV6HKneGxhXpVrclyFfWIF+SAUJclLKp+zvInb2nFfXzxmbdOVHSdArdfXmSnqS2mF3U2K
vn/TZNoXzg8A+Bv4TzmeuZvOaBCNO7GJ8ZMzvPz150DqncbSpYnUPE74FkOeGhXOY6TykvECQ97J
Gzmi3iaigMgISnndOqPufT7oR4vJ0pNqIAsgLDg+aasQa8lIagTAdqfOiUaCu7Lttf3no3z0PZPN
dhyHlJSk4+Tt7MLqEfFfSZgX+5iq97UT7XDyBHg2NAkWaWiSKz2Sd6Psy8fPRzbe3yALib3kSTEu
W8o3R0MXNNJHiApxehqQVgvN2Jt++92REXUc33A8IwVmGZnntGCjO7fIoWK2sk8FkOdQupQfNPfE
6vbhJVH/XbqLOf8c9+PVTj6oWJLWJOEI+IL0rYIXGlPqP3x+8++/LEAcHHCXFBlR/XEBydHj3OmR
/a1G0ZG7ScGIJyscTCakpha/hrABh+BV30D42n0+9Ef3uORTyfKT4yQh+PaxI06Ezi5YRgXGSN9C
Qm+8dFJMC048yw8SKtzjbwMdTa0wbVuRZHg5D5MuQGy0/tcc58K7GJt1lfR49sb+cxPThl/j8WBi
u0TQZACY+Px+f82jt8HZMrs4rS2Vder7R6F17pZFFOd8SGYf7WeF6Sy9hBeJMB8g4fRw3RDC9S58
oVAP901f/PQd8BqgW9OckmXqGN/LhTmemU+lO+eEdTHW79EEZbGDgo7Fub0yM3da09DVAGM0DGAQ
CojL1F9noXYimfD+e11uxiF3TJeuICNx9PbM2co7wc3gH2GisJMiuPKrMLoXzjx6dFnTq2CsCj+Y
Tkybpd1n2dx/e5JLRONKHQc5wo6l8+Pojbp13ZYh1UWvbO3rqLHNCtU0Ik3mazF2RMdbKhE9RUJn
DIDVIyYverLAdadNpJX6GkJ5tx5Ss3CAAsYCETOO6oQSOWIjvB2Twcm+TF3QQHb3abWybFrEijCC
ojwTOsJuyRt4beuhqPXxxiQxJx91zKnwXs6nsceejh2RbArEUJCJLtKSdIYJ1M2iANkjG+j8iB9d
oygXuHOOQyBvyspFuOsGbGIx9bUaAGquPhTbEhyHX+Gt7SBIRESmj9vQgvejRWV8AKNsn0+liYyu
hvRwBkBEnFWyVRe5HrhYL6QQZqkQ38nUXIyyWzyFV32SRZdj5s53JuLTtV9XuOkEMt+kcGuv6tqt
tjM2ONge0EPmVJgPzGy/Z3VaiTtn0JuLNOo6j66cfBdwEeu4LPxD1evZNgQ4vvZnP1ur1KwRRpnT
fsxsfJ4pG3kRieELrQ3GbbugzswY6LekzkE1Hnz6q2ZK7EZoYbumwR8HvA4iXTc3hWeMofHSCD2+
pADlvIz4x13O9jhu6VXVHmf6+AYks108bKjoYXrYa9HDWNnG1xjvvI1Oo5an0SxF207TBfhIdliW
O/pwmdFb6QHMzO6HXkXftbQgszNG4wOOQg6YDXdR8Q/pOpagzqK+1R8xZ0VFYGjwb/s5zmmOzori
my2q4GxC3hc154sMAqOyoQdaOE1J/00MKUwF1/BnPJJa4H4DM6AHOjV1q6TonK9i6uj6sHWsY1OS
AJu61qD2wPC9DBqsr3rDSq6zrKye5AgIFZV8dMHxzMCQANRyRwt+jVuLkf2JJDN+UiE6N8Zo2vM4
1aCJKI32fKU540bXgI9ARYcRlKSgCwFvAkqnQVAao/mVdtLyUvkdLm742NxPKd0EbgZJt9anajNM
IT0wYVFuxxobbOTEISX2QpP7cJ6tl9kIOg8morlCBl1THbPDTTeO2aVWgylCMcAsE3WPTaEMHA9u
aot/Nj2Xu6KVt22b4/ISI9srQIfvB8p4Z64bb9F5eTh+BUis4I8G3mjnIzJ48CnPed6qH9kI8WaY
dd+LcgdXYeRypC3NyKDzDy+jbDRbwiQD0PqONJFx5089jXRjcmNYMfmT7k+sdB/pVfT6Ofoxpy6s
kmYfd+l5HpePZVohTtJ+cqyUa43q396dMzoaw5wi0oTj2riYBmuietBk+1gsBsfROA9eo6b6TFUC
Ak0LhQX98QqjT8jDjfukIXQFppkcCmu4jDVxr4fl4InSrrwRUsF6qnTrJvaz6zSNxnXZZB7prCWj
11BMYTR9lhvNqr8UXfSoIvNLTxsoAPgAVAamvYDSm0OS9hdkmesVIP6vLHaPVpeFsEKCiYYXODb4
aYlDRbzYLj6VEEdvsWl5nbP8OnJQrUaFD3pey+CvYlK9sqBY7gvA5uuh0pmTdJPkMt+ZGMJsKeiA
rc2j79QfynVIygFb3zDe0BVOn2LlbuIpo+/E16xn37A2tCkkZ/MM0CTp5HBR9v0NUxqRNThiUSN5
xyMHEsXYznyvxlk7YyY5s2wJmd21obFzeN6rih4yVg30RZrMrK0/KNhai+NKNMT0gGRTDZupU/Th
ixTjpckNASsgp6VmkScrSIo6LanGzyRM8KyrHGjaOIp2QQLntLSiG185YCqchj019yVBXRqXO5ue
5RLlPqQAQ+T1lTGJ8SaLKwJTCqTzzdgHLtDiZLFYdJJ4Yzuvkxaeu5l7PRr+NSqvL6wjzG1qfysa
/e+GAE8Pm0JKWg2XqBpuGnru1xWtX7t2LLEaMOQODRUWcNZ+8i0P5sV14IqzUvob3K2xpmjQY9KE
GAxw/w0ilZWKsCuO8uEHtl3dem6SHcn6B8TuL50az2YrJJMvkwt7cnbYIrSc0eaLeh4fRd1clmZ5
i3Cr2ETw1lYp6Yhq1NDDZ+l5CrupAni5iFgj2pkWpfw1xim7JPBfYSeEK2E5IJyBK65oYPXcfrrJ
6tZGCu5EcD8SIEIE0L35i4AIrACZppcX2mU1yy8ZJiQp1l5Wk67qorotymLdlnmHy61gKnGyTNvp
i1sX+zy2sPnTcV0gPoOr/0gDGW8Tf5NVpubXoFTFBlG/15f6a6/7697B4JisFwZuNn4L04XsM/Oy
CtW9EaVfCjUPuEXTaj660Pgz+HMDLqWuiPZA0PYs9yssOvayxOJkwrcSTp4LRIrpSDn7m51HF5Mm
OGURGaxmPfyhY7JkYm1QaLQ/zbrYFaPWeUmXXLmlddl1TYz9eWW2006BQHABS2qQIFQrymu9cYsf
i1r8JxDH7Nzsa3OD1exzjWfcmhlSr3J+Ys3cu8BwyoPzfzaXGGw0MLC+ptZUe8kQNrRfT5BH+brq
ZFczQeLAuWvJ0O+7uayBmgCkqDsVb1wNG0JM8rK1awR4hs0Z/xZcGfwQEKudaP3rDNDxGQHMWoGt
j4G6l7HJNC6YYiYJbwvDkiRD70H+ju0nvRrAc7tlf1njJWLn9d0EaKgMjatUz27sXFXEYmBZpN7U
a7f1Ybk1Aq5jKHoOyciU9TjcaTSHUIV3wYKZN0ZBoSmNAFgEbsxPR2cN2YWuOjfcat8U0RmmMF4p
Hf5gmonNAvJh3Mc9BMv0DOLnhZU41iqxoVKYafSs43SkVRAiIs3ahjPtRGn9penwmgL2hn0WAU4q
fwQ5BrlslPYsnvOoYZ2fmTn6i6FP23QIH4XWgCqOYy+WtWfDWOr8HDuW6WsbJ3gYV9rtpGDWNOoB
W0N2gqBY2ZG5D8xg1xS+N6HJtrpha2nWVZ74TGW/+mn44fdAmk9SH232hzrahCXcLGxfV/bo3Pid
/WyI+aqNwabLyNqKtrlPBuOOCj/5SmaqCB7tYnrJTBrAMfTRGoBULlBQy1xLozzETglBHjuZSbpf
m6S/hbzhda0FdMHZJLPAisbcA6v20jI+J/bCPntCKxjpwf2opy8UGEDx6K+Fbz73E6X9Aj5+MOU3
szEftECuYXTcZq64AcKH38GAV/pgfo1j5won4K9uAz8NnNtCewYJWfuvaFYIvibzq2PESPlCKG61
dpPDShN6vbTVoi6pjG/84g7SzyofXyRg8Mq3oD3LDLrZ/DiH9UFb6pRtMV4VwYjyKLnWup/B0DOD
jcsSHwYdaVxs8qgnForO17wkZgg0mWBT2VP6sMbUhVRsAY+iKrZuJveu5f+p4DTRHgm33GTwUkte
Mff6Xrl82ChfHlM9fwbFBIspM6+RBr5Kc+F1ZvU+KfB5KrqNU/NEZVZpq6SJefGGWtcztchcM7RV
akS7EeeqVQWuqtGIsSwL9Jm0IPqZ8TaxdJiq07kZW9gZau7VlMBHxrA1zrrlMd9r8LpFL8+Qmm8o
hnuAUHcDsFbOA/05hZpXvQGaGxJbWVFxLwv9BuuFbKG4/Cw1IvcqsAqMkNx7uANnhYjvpIj/FPNw
m8wgjctwW2nluU+QwAkdydF32qCJtNR9MWhfA6M8Gwny/bzc8+0cMAiChhjtu0AjAdJtkjj3jKaJ
8Za27zI92Aj2rxQiF80tPtgaRRFfHtpBeaLqPMuuvma+wgpYJXeTFN6YGudhb3nShxaY1nuT9oaS
/lUUn9RyrQQ7eVbxPIbbSpEc6mu0KbTpGfI1I9GbstKh9eaYAuLG4VXzcJBdDIxK/Wwr3zM4Ybdl
h2TicUEJtal+iwPk3Ti65sbME7goRfkMSARtvVM/t4rvoZnPsjhLeTnFGoHhPW1TCerH9pbevcsO
edIKGTO4pV5R9wSKZ4O/j0oeAXLftHgIG+uuEhhN+vmqCeovCWgDzKk2IYA/DavkKa93MpcPQC43
gp9hvy4XJFgSbAK3vkJpip05nAqnuRKjjQ1itBlB7pXZKx+A1wtB1zSoPbO6iDWHty2wtIt3QIG3
lG9uiz650YoFxXc5yvkszJJ7maWwdWYwyCQU3PKysGtYCw8qYKcVMwy6L9rwrTDuy3TACKF8altn
WxCAdRGHaPdJll/15nsTJzw8uYCtmI/WY9QdMm4Sh9RVNL74sAjG9EngQAD5AhMXZzWlGEkUV8WA
1/KDGzrMmGkztAOstXyTlz9Y7nZCzAcdsi8UXA3Srq8l1zSrw6zVjAtiHejoUG5rfdM3r1asQ6GM
gMcAlRM3GsYWsKmuLACYsboI9W8dtW5CxjUCUNgc41Vj4ExUQa4BGqHTAhzCa3OqL4tFMbacZxUg
ms59DeiMHBTe7OVdVNsXg1lea+2T79/AFlpljQ/AtfGc/KkI0fhkGF0GZDOAco5y2qRWvcElhmNB
TKsVwJfiRTTJJSWdlYNhQG7cWmzLCZT3KMsOTXDA4I/4QDtHu7gNuh8zW2iC50abYoCI+xOGy2vM
Zrajn+wm/j8nd9Y4N2xD+gccTm9xAnmm1s9icWu1W402GRH0G2HcFdrBiB+76CVF+4d7kBeDQJw4
4IBEnNTWIKLWgp/ZBAd87readSjKKyO9tJIzuqXQOlubVOT0glTFxhXaenS+9ti5NrqPP0lDe56x
LYNHnNc107nL2+c22/l4OSa4IZcvEBxXTeiQdrCcw6SzD3QW5oVh80Op24yzbSO1XbcA1HDNqlN9
K6G/qKg6i/srnV6wCrdVkdnntQV8Mo+D1ThCuSraB3ty15N69kE11Q21nJe+a6+wdH9qnO8oz0lz
RF4U+9gphB1eg+lGTJmXZI9uNR18Fd3K3LqfAn3rx/mzYRLxuJWHyNgbgsX6KSEG79YdFsrWIgKY
4IjJDgwhu0aa7Jee48S5HKrDrLVekU1brH4PEpnZCstKbzQf+ga9JSYgw+skci+DHiu/QL7eiAQr
pJugO8NlbOMm2LL76hLTPWVF5w39YnXJEgpJX6N0g5oTkRbpJxluhVPipDrsKH1zQHHObFmfm7wE
cH7BJrLupYNnS89VZwOl28AL0u95dm1jv+T40YVgMieVuNWGPWbNSEbLV2WSj8HHUxKCRyl4sxp3
gGA4V6Hx0JQdNr/ZtuqbiyK11xnlE+l6FPV+EvQb9HOP2MG533oFIY2kxg38rW+pXtzV1cgZnyx0
CSTR1BYb+Cm+ixz5jbVgP6SwNQ2/vbXohq0nnI9x8OCEVRCTJtGfIQYUK98k64FwDVt5fngB4Wwm
oS5NX2FwmF7wvwmbUu0yzDXMCS5JOu0bUvE5p4MqK25q6ioWB71OwS+MYKp4g2F7yYhsnL1sXUu5
N7rxirbSbSGNx7iO2GFs8Is6u03vASNcg6s/i6LyAncGCOrA0nIQLhKHnfzGD6KHLu+/j/6wBj20
d6F+qrLx2F45Mf8pRqih+pceHiMGCdhdKKCBZnne+QS5CxnGImauD1aZXaauedFO8i5xhm2eBpxX
wL3ouGeuM9hCrXppDHUezhGBNX2RWLzh5/AnsO91qL1qar7T3BTz6XkH1s/DyY1UifCCXuw4oa1S
K74oC/ZSTD3JOxjJz5jFom7drcHvmOhYzzt519bjGdg5gPs/KhO3pDm6dIcb1du4tG/KDB/LAYsm
7dbOiHutjre+YL78uATvH247aopxzj4hhbUb2/G+D+wzLBgfRrs+IwC/l+IpMfR1lQRndu9uRj30
LPd+5uBs5phR5Xvs1/Zz2Xs2ixpGKZdFXz2RadrCdqYv+zGCMbcx2urGEt05ThOkS91N5lvfAmU+
qIoEkkEcmtR7Lab2IYLk3I7cS2KLvTDLL1InLoUZT3/kNVY8daKvXUC7WS9QJbgrSwKkxCjLHdal
7bOG0ldgA3uLck8luFt3fO35DxNrJs3hkWMzw2Kybu37Wi+8xqCcZh4gtv8E+S/8faIXkJy/x1Fq
8xjbvTsYB8MRXjrjNI0bWgNNGtnyKkex3ALstrVuk8HIznBE7d2BWDHH37FeqfjZ6nDM8YFkst5Y
81c8cTb+kF3kZXuRqBDgDXkKRQJBHmreWQWAD191sktPLiZZMTaFwR5z16VBcDUHEgBZvm7Mn0iW
VzprleDQz7H7zDfzLwjayBJMX1Am7bCuQ4GMok7/oYUASE34uB0fjP8EudaL5vm80hBnjuOhA8MK
aIkcggPtQnR7Y3RY0E1OvVGuvtBAAz5eu0gqMmij2/70m/AwIrr1ancCW9+Zd9XU/BlWMQJMPbmi
bA7Vm8MxdeyfsW49Cau8Q0B4H/jc6WQP1yUlcmXYd0JkV07pftdKnOOanl1jfOzCbda3/4ej81hu
HcmC6BchAr6ALUFvRMqbTYWeWip4W7BfP4eznJ4ZtUTC3MqbmWcbigdl9s+9/0Rp8lqVV1t85LxD
2u7Ts+ggsIq1tPKDUrzWHBq1zGwNyy9cHjoSkzo2LuZEeSRckCEOt6rI93P718tw3fgG3tkk8gi5
IUv6PeVe+U81LJtirDaC/+h6WNF5GYBXjN1/sbSp6//sh3HvB5S5pOuFt1nCo9MQf5rPknbFACuq
z0vXj5t1kNHxXspdoRwAwjyymj0LAU7//ZHa1R3Y7CeVXgFzfEuX79mgXNvgqqnTvc4BVLQg7Xyf
4jRMsahGiFE8o8LpxkV8qKnV9EJwpuN+1MZ6Wj4TOs1Ss98Oy3uY0qTnFTsO+Ae/Cfe++hChPM60
atKXix2oWWGWhpgmdmn2j5gu+xIb7oCArmffjKm+UxunZ/B5L4uVHQe8l056pNTw5pKI8eI7hvDk
+7dEc2Qdfhd5DSfeY4xL7INpd96qRu9TWFbgLdZ+m6+Xsd8HKWqs82gzO2c2Tt7y0k3PQhkM2t+S
0mJBqLkY3uKGpuLhOeGsXvHBJsnRSZEpskcu5xWddKt8puefbZLdvBc0W7fB2dPOuu85rtCcHu8p
yrub/MuKk//8CwvVReWRyXRCt1hpmx/Q/t6BAP7yV1bTDkH3XC7Ft6ZT1ivEOnVZ21PUDzImqjMH
V0PYHiaTujLnRll9IV6Ape3KASmzvVe1rrrwofRePVqH+wo1n5JqI/waoUL0ubVZEMPrFrh2wyEW
fakAbTq80Yj4MA9IW1RHFwWokhB/hqj2pj3ujG7edEzMCevlJKFicWCLkqY9Cu241U3wJMeOBA2v
kSqodjKPtyVIOcyzz7n29jaA08w3nqgh3BU22+i4Gy9tUT6NBYmmdIxNkmFgCE3q4gmSsbFGLVzA
45osocrapZBS7NO6hHE093QyAzW9xPSdrYdS/WSwb2et3lPdwHYcTj41cfSkQixS+3lSx8m0voda
3ODKUW4aBy9ezmEypAsQnSrmDZ5RpZ173l8+tCh2VaB/KBoeDnXAjJwOlHhmqTpiOdlNBYfz0LgX
VbLe20EtuloOM7WNMD0mNZ2KLZp02zZPBBMpGA6TBdMlfM2idyEzK2/vTvF+8cIApAYWZzuUIBra
l0FTJDiM4WvtjugrMJOjsMm3U9Hsurb9KCz/6mrGjc6/UnaooiXmG6kcbkjDz/6VQcLCoORfYLFw
qvKE+ioF6jbrfWvLSo73XsLTF3Spk+/sxYa+IWdO8vIg71dkxm6M8bJ8oKj6DoFi7dWO83ee2Z91
KBDvwi65WvTHrQfLPjdi3ja9c1gqpbf3wrH1kBbY3rVdHyw6Tre9M3zVPnVAY+VpGnSr/zi0BVFX
891WrJyiUHYsspsHKaYnsxXeY2yWR6yHz6FHHSrSO+E2D+JFzBqaKaKlWCjJgS/lwbhapA4RxxyP
hYlT+LTOlDKmNhkIi/UszLl8bcM6C3Htjf2bK5ETXzM+aS5y224PXAwZBrtag+yllurEKDGGL603
CU0NgDbZ9bSI1p4yDyNwnn+hJ+mOKEBMQvZJvbdCFK5xXvq+Lm5IvUvyL5mcNvihibpNt672IQe7
3BPnyeucS3NvaJ/bKryYPtiKyWQ/EWttfnT4gNe2DjiYcqzYsGKJj2w579w3V+6ToR02ABjlE4Af
Wa06mU+EJasCrrjDmktREJ8XY/doxJZ/UMbCrVsInvzFxBeC0nw2F8JednqnXqU9bbuMyekWKytt
gmP/1HOqPSSKw2JY5s7NaiuoHiaK28aw7CZafPps53ygsDzIxt8xbNKoHltGZRFGKZGSk4/Gc15a
ngO5ZC/R5zOk4zb3xm1h33Exdk5PPf73E8tmCgKKIH8RE/tM7ql5RdwPuXju48fUmiCCGhS6QEAQ
U3weYyfkgY+xl9GOnzZXqU/f+VBmB4e63BVt0eajW8NWcCn9f4YMXl65fiEwDE7PyOCx7otBH2Qz
aKhVZRXjDoKZRvUtBw7iottn0m831RLKcyh9Ebl+zDkugGsIdEHZ7/P9Eh1zjtJuBsustNL0Fub3
59xEkUcGQj4qHWM41o1oMHXlQELYW8Eer60ufiiyha7cNg47SLgJjxu3sYqDiSAIKzaOd9I25T/p
O2xaiQR0r6oEdBwmsbW+G1kAt3oEV8wJAWI2bRZHZrBfYl2c274EYzkADArmEKugFwIJjv3wWBqI
uhTw8EIJOqhbBjuKU2W4zkXZVF/MKrRYS5ZU86cJlGTVA8rK7kcS9OYtVbHZxhmYgEuMi2+eV3x5
2ShWmoLhXe7Zxl06tF48D6iFLVvEzGzI3mxNu8Y6LmmxuwOLst0C6H5jlEP+5GJX/kvEUEZW3oE9
oR9ia9a0kNsNkqVO9XCm4ZcXvVbWc16U+FsdUM3tjqqFkddsbze59T6X7AFJLQakpF+XzrrqrPSO
fNxZfAkNlcFNxrCZZezL4tqJy7UdT0N4rlszI2/kIM7Xdwp1HucnJ3dM/R2aBmbB1xjjgYINQW9F
y5BhFEP+3pSF6X6T6Vmmbuu6i9bNQXnUqrI4EmXzvhgQVm91arTiZQlbn/8jQUB9ZxbzRQzvQhSO
9+fa2gMnpqlqZosXLDqYj6Rwguwx09QzHlPodSHTiPRgcAjej2eqZfP7dijBsG8BOwxBL63rDOcC
GzX6pfJPqyZ/9KtcLL//KkOJ6b+FxjGOCU4VzqydfPyVjMFUS3eJ2tR15upvxI6+vQzd0spmbXkT
0xq4D20st6QCfnu0/GasCA+H1VS/m1kNQmmFn9D2EHncsFVcRO2Y3vlhpRui7SHByeIzw1OP8MGD
J+5/DcHqjJN6bHbmf1xsApUYbwm/0qoWiW4++7wp+0ffHabwYLip275LacHryoWy5Z/g0p+vMwT6
+cPx3M45pn4laSnXQtFAQLuyt1fl0PrcjXUCL8jPSvOtCtnZnXyXw8WGpCb17d3cue2WVQd3jWOO
ovr0usbunnIxTDWDwITVseix7eMX84Xak7K33IeuaVpnPTak7cHN9NLBhxIosbPVbHxC7Qk+OxfQ
GWqD2chkk9pLByDKjF2XTGuhrLAwAeQaNfKhdquyG3eyNgJGCCs3s/6PP7nxNzSvCBZz1J389Wbf
D78tGMgUaPGghvazwGnAMOlOwizQHsBAJa+G2UNlHVEt+DrMuvY/ApjOEzJdkizNQevJZARPfW9x
Xiqniv/rAntqTlPpTk/E8uAmz7Wv02vot3YB8xkdHNXPcSgFjuoAj4pYlclssWq2OzWw0kUxpgNW
VUpWn+4AHHFukKC5VJFmOAyvKHqGkkto+07tITZlcQJXYj7JStniWfEULOgAGcxfEumzfiJeBSVZ
N6HT0CDObu6PbnzksSXNmypqYIGAHerE0N2pATJPOKTZgwHet7ecrSs6hu92sOf0FMy11fDh9JXR
/KuLoEy2lUmzEGwfr/VAWy6t/dcMlZjWTitN7w2c2SJ/nDYbLqJlNzLcqxcdwRZH8bft5iVJ0Lyo
wSmZMtysitdNktfGL91PQfDmm9OkmHQNlP1/la4XEwghwOSH2IS3cc65qeK9BUiCmoolsed1v+SD
/l74b40PUaY8Plc56FMgvr1JEbBFsWbzJzsvzJ4xdS2A8Xz8vhjbsE9CnpULhcPIZbCD+msHBhpu
WyXS5L2v2QV/qElM0JildsQ5wDU9vHjV7NebONO964PcTJv6y0poDh5LypaipNdNF018Jf/lVtyp
HT/Wc1fzmKVwviWKzUL7+I+bhfE9F2l9lF0bjtvOju09ZMQRdGobBKclVd3RdnLZrhLVYIlKu2Ua
b3B7yNZIWQYPcATyBx6UmFqrxv4IE/bTNCu18KqyIX4bplbvfJj12zygNnszdjNtYlbXIADlsUG/
YdBXLta1IQkeMKwxzoTSBFNj4WqjLT0prmlW1P/SLnA+2uq+jzA6IX5rK+i3JbciWAM3e3KIBH7F
Gam21mgRbLNgyJhXBs7KpJQ7tiimKx+siermA1ltpPm5D6bn2gwNl/MITGycFmwBIjiPU7Ky4gzN
ukxU92PT/zESm6omgAEgV7YYTO0okXP30IBTpj4xgwXh63pYXnTeVvgx4/IX0zxkPT24FPEnQQWY
Y5wt51hMXXyl6a65xhbAe0PKD1f1n4xfb7UAS9pR2E/mrlagXUk5WON4Vku3s/z+zSsWPH8UhTGV
3BmL2gmiwjPezYklm6/89yQU/bkt5wLgLSY78JW3HKcy58mpPCpffwOgh3xbLeJVerr9QXJWfJFA
yhO/+madfIWJrFZw6ZebEFV8oqVy2fEeLM8enMUvjhUxo35zlLlrRV1aG2svlShUA6jYJa3cnZLQ
uhvddvu2Ho1bynvAjMzUHPMHkUnrgnmJjw82ZpTOccIgb7AjG4aDAHT16KHS/ZuNYnwDW1U0T44J
Snn05GAdAs1dFTlTU1zwEWDsKbgecdlOTfg0Q7E7ar93+sjysbmD4MVAEyune8dMAsuo0r+Jrny6
uWvWOMPS7/j1wdPXxjYNYRD5QYWuSiDgvlHrtmVd2lHHB3uY/M5dN0F7jpG0/KIlEdlwPDIsRKmZ
vjYa2dg7OB1eRMuTRlTVAUyuGe6wJd13r23ZtMPhvdDXjwGb1+itjtEuRqd5sxvETVNUy6m1pXrS
zZLc58AB2pxz0bkN+CzniELPYFQXDpyW2HdXdRM+LlZDzXuJP0AKnmDhtLz1fYAXJJ2bKJbWtupb
tRaTgOxAeGUlXY5v1sQn3tvxbVkSjxsNwGlYtFe3zbxV5d/D2XebxgQvfYunjsJvIRpStAEwkV7Y
J0CVNwaRbyNnPlJsG7ksadfHWEqQMAPiQpphOA34a1eeB87dMUGE+imDmzP6VCenAYUMJX30g3Ps
VYWBqMvKqDXhCg95gT6NS4Mbe2UFmViHpWkep2rxt17d4mEY+om3DpoB3XElR/usikZu0weqaAXr
3CyOCl5A2Cofp5DerRr83crI7k93tkUHqBnZ1p+oRSDxcGI5GQPRtSSvv2LZENwL18SLPkKt0SsZ
XDdBUFZRHjc/IzuDuhTT2cjcF7cTHWvi7q33FyfqzNiDKOlOG/JE2WGiTWzNmwaOjqrpVc8gKlF1
a+wwBIyvwr1HAQztbjBJnOphZOIoqbdrMp6hcVdHgEbqqG5Ge1U59oEkfbXrW2/fxCw9pgrvIOCT
m4oTNpO6XyeKs4EeUr5nY4BC4ltfbUcZCb54tlYlHzC51yXK3Dw/oKtb2AQythqKkQSSJhQNWN8y
Gc5B6LH4QrlmE9ueYcyzYcw858BVZUR5wXiUxem7PeBpcO+varW8xFMGwDbXp6ownoXNDr0WH6mD
+M1qfE+UFFypiG8YvF57F3ViGesnWbkfMbP73aVg33kUw6Oq4Grx8Q+3NEzHbd7bztpsrbWcYDGO
YfnOw9bZVAkP6CQjuBniY4xmj4UKDAB1UDN8cYt/Rm2JqqMkyVyUE85FxX0vnM/Zb2/BLclolIlo
NXLgHIsfafdXK5k/8d1+1HXz2fbt1W6DhyTur+gX25JheKUpevFLw3hLlHUtRMnqEOgDBaUB6lD/
ZrXyKW5NZysW6woQEL0s6aa/aiQ97XgJuuNUmCk/himFnt8MACCzd3pwWxvBw/YXMDp5cZgK9NlV
5aXqItxMY8ExuSwCSst67XjbWafmRlNmgs7QJU/oYx17BSc/pVR73pAahicTm/JbGXbLa+u6wxPp
BpCh4VBe6iDUu4rE1nka7FiwNK/wQLHV8oJNOabN/GjWHTelDwZwWod+2eAPE68W1hy6WWci6pwP
fXDqEsAh0lBd8IhuzO7SwVxTjmmuliHDkmC5+iGbGuNNmz4M8cTs1nyQP8r0WP6JlnMkbYqHgUMX
Dr9xOWqzAeOWcPysEHc2FQeBte/1lATcLVD+nMQR7RQsC3UA65SU/j4M1WmS1Qcx/yxKMJW+Fy1b
kDGfmwPH4XrTm357ygoO9lkWrxP8LNuEhnnXaR8yb4I5q5f2viWYb4Kw30Ya1rhF09mrpUbhtfQh
kQr/B4pBGoAXjzlL7OZSAL91Cr3HxW1zCiq+2UgtD32veK4BQs4rGE7mEoSHGZ30aFKle+kyPhY+
VYvqtzhjkdR5r6ole1GmrEttO77GWf+AOomp2wARHwwthgcVP7rLVO5gzAPoaBp+oH/G9MdJG7JJ
NDUjfnpKJ7GkTw50rGT6zfsOUXyZnpfQ6dH17rThzG0PVh5jN9HmRtxFz8pCom7hnvKeyx4YwVGc
Ro5eXjiv5FjvvYlGE6kPgNMX4gHBV6eHn7oDrtcyMO9wZOADitWvTuJ7A+mhzutDm7dbxyizM92R
16VgE+M1hMcFj3qkeCw8qN8ceMxJwQm9Pz3xMnnLSFlTGEatkz3ZoTryjL7Dn37Srn7PB0TtvFtu
PTVMUe31HAKa6hO2k7uF7PtrTSArZuH+lDGX0NLD8YgnHtBgZQ527pB8Zck03A0kcnxRMg43HHeo
KwBqCXwqhvGibRmpe0n6qi7zt9qznq2gwD2WhbgV5/kshuw9G7t9YXMen3vzZzSzTVDlA366Rr35
wMnuJo50DdASYUKDfJzyE0UJBkAsHgzx3aIyunl7DlL2JoSPH3nFnrQa56jM9Jk87LF0mHLLucaY
0LJ6szt5zBNkrCD44oqOBpFf7HmO5im4mql8s+bx1ufT3nZZdM+x9e3kMwL+mLFMIsu0pXgmXosa
MkGaThBg4pQKlxH2dVGVIb7YPo3oU+XKL3E1JdbgY3VxEO38GFxtjnPDE1q8TkJZDetn6R6ZqymC
DrEK9G1zabKgW4m4SohPYwmNbXEuhLWbYiNZt7VjcIjnN4G4/IYyiRst6NizFIuLL+XuBiUPFC28
t6204Ni0nBCXAMhY83WKh7/EvnsRofAgI+dD5ENuPMt6vkpm1sgerUe6EsFs59a6QRTGiTF9tyrv
17Q4kiyy+l8Z1uJK3QelCXL4nkv9lRUsa2yc+5HSHEXbxn7MB+dR5e0OmCF9U2P4nJgpWoYX/BK/
w5kiYJAn+A+ivh9TvlOwrqRfPyaOkklHJ0jsOmvoruWhaSG2swxstqyxjVXf2Vgv82YziBqeaFgc
6czVx8DAT+1Ia9mYhHZOugbD2ObuH4F8TGiB/VpXrsNfxxYtLv9KO91ZqXeBwnePVyBnShXv+zk+
cg691pO6dopBqENXT8X4FcTyqeW4uFma5L+SMR1hszy0y/BpA0wFWB0WPOKsfmW16tHAKhYY5UM3
iLNrW38ThSN0Txvf+OsOPAexC3juNk+Rl+Ms3FCGKqJ+Jq9NdYBq2n8qwA8/UBhaLU77JBZ3Nwfh
jxMncOHaifLByn2nAerm5NllCgd16hL9mSSTuqPgP1KEMlYkHOT9avkkSgFWUgZ7iW/+cZjHadsT
hwd4TVq/SM4jZ4lHwj7OJeD4i9rrRbY/nXRVzsQmWKEr1L9Q5Ss6P7cUXO/ani4tHk18LqXznwk5
mYC0sYuRL62IBaN7yifzv1R0n2opsUrWxcui4lvlzB9mSczCNFsWa4Z+NPjfRSawqdTOD2JKwX6V
J0rXuogcgHlTRXgoDQ2qyU5waQ3MHPUYohYPd7QxqtdmaDDrZHV6TEd9cKs7bbogLUz33lMsK97+
dvArs/GZI/uOR+NVWsZEzmH6o/fozgqxnX3nocHx9/gjBgbeVRsnG355DT+UbIE2Yc5sOKrwwbEC
zFnGk6+sfp1X5aPQpY7yBgNtR1vTIL/Eve2s54Jksqx4go4Ha8ABCuJ471MHxO6n2i+qNVfSKwKg
TdJeF4v+jZsEtvDUfGlj3BDbeyMJhm/Mvhqyf2POuYjG/0dZK+fhEbQ0ODSxQiQzzuVIbYzbxDst
C/auNZlW9kRkVVh1D0FcbpJGd5exW0LGrfSSmc7RUzYGovHHmpwPVXJolp1kL8DvgvMG/ihi693c
akctp3IenAhYQ6XXAhkI2zxWlWxGR6zt7AVe8+MgrUdb1t2qdqWNGZXLV8weXo/UWcUMZncXdFF6
ySFOA83umKePW3DsU/otdsWebRweN5UfqLp5DY3qZLR3wDlWgNY+eFKusyJg9I29XVtnuNqKgFdD
tbZzTchh8T9ZK3yEkEMJdXJLxoc5QWAnjjbgnli2CCH+GgPLc+Cn8Zptk1q3LfOGOe6TymY5HRon
xSgQVQ5GhR4zhAZCPvnePU4yox+mP1Vl+Suq/w9lW7Qr+nnNAymCXdbDR+UVk16C3Ph1fZC3Rt+9
IOk0q4lKKWn4pw4r6tAAMg3w0Tkdxo7xzC2w8Rz4xP4/GdePtq7XoZ5+cqc5GYHmlrMfOrt4GhB2
Qz3sanv5SEK1QRrbTOXCmrybn8veAKnKUy21+y/PlvDIx+Q4uv0aqpu540D9SKneDlVq11QpFgoZ
sUzdGJm9WjB6juzCE5rpGl9QLcij1UmO+fwbwjbAv0bkjFfvSxVMH5YcdTRM3rP2+l1nUj4DBBoj
QN/Nl0o3D9RoChbZXHZNQURh+iNZQrSRHXSk0uW1TOf3ObCfvRrjgNd5J5eeut1YlU8zV1EEdGNf
QRiA7qUiDGFXPxFsxYpLp3BNBDHBIO1+BaX452nvY6anNfJcLhayhxsqj/e2g4utQhhGNDaLvU6K
Q1sghOu23dq1/zdbBbd0dyxYf6WuuS8XsWra4TXIy306uicE9QtLXy7S4iEJyzvWbQezJ8Na6x+b
mFpZyzJwvcFu9IzyZvVuuYFrClk3gSY+y5O2SjjF3tm5BzqxxGAr8tsvD4sXNsxjqZD48+kBea7D
3dNtU65YQ2OPKePqqSzbt9oZbtLSij7Ze3JJUqY3ElXunXRX9BNWv4qxJXj1sA3U9oNYhn0e4D+q
cmzn+M8Tozn4TnJuzeEgEzKaTcBSXTw6Ol0nobHpJ3VjcC74KIPHuO53hg2iO8D1SOMExL+JdiOj
9N6M6Z4eS0gVkBGPqmJ6mMIJcKvcIuDmPMvwICwUS6958F8zRdLShOdeF+mP6Lio7pYSHIFhh7We
SU92Oc3W1kllw391Zn7RU3V23OLNMIcnb5nmzRAIY22p6rCI8dnx+m137zxwiw8jg/07GxviT8zo
OmYpaHGithxnXwAiauFiDzjtZt/FlkPMwQzkzWkIQS51ss8K/2GQ4/cSji9ouZyIi1NtF0eWO8f2
zkqegz+TUxw4U9ddda3EKTU8aErMoH+KB1OYG9+BqdmoL8N2/6ZBP/sEhlbO4L+jVkLINZO/JeER
2UKEPSIp52uFr5C29mFTdc6p7fB1t544OtprNoXjHprJ3tYi286Lx24StiiU3tgkW+AOn8qTh0Qn
x5iHTNEgGHoC6RrVIpjxR7XTt1k7R3uSEdfHNjGWP6vo1pz0zxYTRZvZ6zFxrsrm/DD6w3ZIhmNq
zn9sFL2VCNIL/RwsffAGqn/j3UdWVPhctT7IYnya7WfqGt9d02SsDtY+gci73dzG1+91ixd1o/yq
oRc71XhSSbK1aRXmOdq9UH/0iE7H6jDtj+6Sb+ICPWecEKWkwh7MFkREGCiwxklcXHLsu/UgiwPy
179UZpu2pQczrNJn15aEILpxK+RyCwfrbYyBkZRLvVcTwPK0hKygyqfQlOfAzO21btSrl3ECLOZ8
q+N67S8+g9zgX4IZ8Kjv3UDtZpjySmxd3H01DqTVNC742yzwqLJ0j8IaDrgKOaeUO7uEeY6xaLDz
Ap0PaaL0a5RyEN9js2Y0fKL8Hpoh2+5k5GHuXeLF/q6V9U9VeEpDvVUTxFlV7RIfT61uITn2prvL
WEp1gbUJppAVLPd7UV1zn7JTbs6zEHmwyVW31unwE9fFE7nUh5RoHPGB5jDZcp1WYt1N3VtlFwcg
Fy03aAwlsW/ondXTfuqbf23l3vNAzp60lYkri8Sq3T2YfXkOyFc7+mnoYCGoxT7E/nwKU+/RKJKv
ET9NE7IjTYOrpz6mghp0WZ8KYhjO/Q/13S3FX6eucPcVkEFLGM9UkB2NetrT+nYhCw0EmwhwPbhP
tgBW6LYMvYFxYBxuIvLcmogdjhyrMLNthzFYL2+aZahVyFOgamczFvlfkgUvvklMsyS0sRZDOm/t
gCgoxwKorBWKmFf/0rWTrfDSsOspmd98li6ot200paiHtpyfSTsT+yYvkJQZOSeXXUIjs9+gDh6W
kH3JIvCv84zJMwuQa3gSS/3bi/TTKbOjaZXcg+xdHdCfQ/Nu9vRpN8Ot6SEZ8QdhRB8T+zPtO1YX
A/SDfCg2IiBxTDqebeE9N4Y1mOMATrHUWJ4Nq7t1VrXGC4uRoJd/5ohNbGroecYJShw6DLxXbvxN
Eb/XytzlgGUTl6sp4DSVjDsUyYiQJ27P3AJ4pBHMOMgW6T/bwWtW2+vOCQjX+SOLCekRVjTLtRpd
vXbKMX7oFkFdyYQ+i8HAZ2nJgc1yBy5aS07XISbME/qaOawU1aVRiUbbtwFuz9rZBX7XbYGGpo9d
TbKSAPPPoPwam2WpIqtBIMxNs/wWZCspG6e8P2/tdG3i77mYdptj60J9khUrn1hhGCjUBkbWX25U
Rwa9PQ/njRj/TfVIoYm/G8rlt02tSKBmqGLHtvjQsveh0L0nMIFjgqgiz29L1Iwa46pI7eNcAV5p
WHqj5KGZX2JNsUalgC1P9h4r2KEmW5FlDEBljlFKtt3Oy+ttaOkHsBErgsCrmLyhN1QbT8xcsOat
pL1Ccr/Lor7cw/C+I9Y9o7YT9Dfz/8fP4aJjdFeX0ousXIMfPpXZFAlr7NZGmh/wBK1SB9+S0t+1
KXfjUP/mwKgXcjaF7a+MPHkpR46DOk7PXtp9hKV/4eYgzOesJB0boiIaQ/LDUUelk5PCTR1w4DJ+
Bpib3ehGhrIufFjnpLD3tUtAlqMBPvt9QLd/EjjvhXJ/Qqu5lGmzQftgzPcrCJ5Olv2UY9VHrJ3T
bTt1m8wOt+lgY1Zr+b7gzwp/y8E2ytsCi25yntjBEH56LNWN32pbTuwvgJn+Gal1wCIVad1fXKyM
UvGLGfKtUazUkHtEl61HsrzetMty9CPEn9CXb6nhY2F8rcaXavwJU4zwELb3XX7LEIZYC9HzPH1k
/hD15W+XiBfV+KBaxNWa9Kuf6q1cxl+lh62Dg9wbkg3AW5e3T/w1yYRlLLESZIbhHkVInvyq3PVW
sXd0Tm0NztQSjnfTchHX/WeiLqWZ7HreLEB8f/xKXwiGrnPFrMAiGw9/5UVLae4Efq470QYU8SoL
xZE9yaHP+t0QvPJ3ryG3Pg0Ec++FDnP/3Yt5o7mQmz45BW39IKriVClOaEXyXC7qEvbTUY/OCdDW
uVrmC0HZ0IkZFZG6UTF1Np9cYZ4LVfF1js6Rie9qqmQzBcHarFl1xNMzeVdibemxDnlfGsM1dmd6
HrwLfh0LZ6m4TC5St7Gc5BL8y5W/UtQ1huQ0DVKs3WS+dLF1ktafueQHe/FPPXN1jQiYzZR8NBRZ
rLqaR6AYvrgJfkPPYAhNtwxI13w+9P6NXeZzbBcX2XSX9M5eLucbMQs2zMcQ4SSANjHfF4zS3iXs
COYQFW6sHba18GZFd3Na59UWnJPuQmkwin+AU3/qXJJ98/wSNaA8FJ51zvriXx7ULzyY1lPebyug
BfP/OT8WxZbBpkvM7/uitJf5yUrj5zmZCT8h2fpj/uFX+budBVaEIeqSSxyk2ngOExp0E76YednW
PW8waie3970KZqVuxUSCtVGdKE4goOQ/sEvl7FHtLFYlWVadKqrcvTpbB12PWMceCfxdRwCbr+fG
5XPOp/kv93OXLReJhMZ8K6n0EVb7p3BBwB/u6FaIv2wGnSTvn0f0eVgWe61wkY5ieZEe763YhgTm
y/fmLud53Qs9r6z5CHA33T7Bm4VBw97VHj2NBYG7BD0en8xT3xmPTjPd4D1sUtd6FOHX4C5k26v/
UXQey40jQRD9oo4AGg13JUFvRFGiKOmCkBt47/H183jbjZ2YlUiguyor89VSa803K3Ie8XK8MAld
g2FyuhIFhJbKf/Rcuv52aL0mJgwwNOEbzcwuIy+S1Ve/S77KGGd2+TxoBu9GutdRUBqgu1o9ecKv
VyWG+4y4fsbU1fKHtVWGBwOjdufsu1infan881jh0OqbrW3ktyQ29hNhiCniUnG7tcCP6s+k3aBB
GMyDa/NW+cNTbYsSg0LrLHpfWzMgrXTxS0JmiSxCUiz6G5W6jPFw1Kp7z7KCIAn4EqOL1qR7IpJb
Osqz0Obt3GfnnniYOxmkkFlVh8GCpgO7DAMemgY3hb8UUPzGCMF9g+ycpD89bDdk8WrXMUPojOaH
Mm/PImX8UuUjAKLuht5vatliqBfPmpx3VZi/We0IyYQIHf5dka9GvE2ysp/tetyS58ICtiOgY3JS
BpwnkAfq+d+cZnBb5nXdjqsyZ2/VTDGbHorxjYtizyXxzwc0IkuxcLRb5Lj4RfEITvQQRNHcyr05
XFw0zl7sTu3KiuVbMvabMNe3sdHurC5ZC/bC6yO3BPNsh+pDJ/HEZrkwMr2kd54V8seomMLXX3E5
e5Hv8kQ7J+qXndn4i8DvVyqLvqjFFqoRSwO3rcJQWyKaVVSCSS68fExWZqmvQyzTGtZdfaLNK0do
4Jp7a4X2hzNkk2YUyBa82AW4+INM3XUYIJ1XwwVX27E1EXVMTDYNRIzcUCsOPq+O2G89EvwuZnEs
lHtvMdd2YUEwxPodC8L13ewhT+9iwdIXYqHoyGyWmc19kjBnrLVV6F7EoN6NCPOv0xHyJHpii7Ut
6+UEAqII3DWzDo8EGCrxH10B93e+0RvjX9/5hxrJU4ibA2HEk+VwUdm0V9gjCqS2HHvoAsfoebD7
Y2uVz3WsVmGbHOMC20Vh/D5GIWAfL4PS76Oeb0G8bmRhbOamY1gPVAtSlDWyYHtwyQqyix5r9WwG
e1bw7Rv/yx+TMxccYz6AFGVO0Wg+u7qOBTtf8WvfDRVdES0/IDvWi8BGSCP9guCvVintfzVmazto
YD3fJgJ5ownfwJxxYAwx+QS1YjHoQVYRoAyJMa1XFBx1gLsO/A720gQrXTArhsIdOzQ/HSahGeOY
KDbeRlbJLBgCMzzmsfM/ypzIdvf08DfVBHomyStsvcJ+wmulySXm4pWLUCCzTW7WG5eKtENr83zn
JJkKNO3JmE5J8lU1/7QqXxrOPwP+keJcMvziS470QEOje7Me7wnVfYaDu4O2zfwrHp6yxngvhEVJ
h6MBLDChoulYxM7Stg6ZkGuzuXQEM5T2C/7o3KRq1U/2v4LMA/sj4cowSoNckdftcVDfKiZnn4yr
GCbD5PsLI/zXlRMW6ZZZ6D96OAK79U8UE2b17aMFdl00rZc1FQJYeEopxh1837T9YW5Q+YK4Ip91
BBy5ReMFEcmR1ybN3qe9cux6k8Q7Xws9DA0c4LxYpjxMzXtbZ56oSeUBxnplrMfKvGg896nxbdVc
y3NXnCmDPwIM1xNHAScCiVdHUcFaVfeVmvVFiUfislqajg1Bw/+2crxqZlhRFlnFsuu7pWvi9kv5
qLUwWwZdTGqxex7b5JZBQ+3qh1qdQIbA7qJHEKSa8F7xv2bf89OUlceAD3SQWLCJtWNoQdLgMKtt
h2jzNfC/y+iDi2mpHgM802Hmr/A4cbZ0Mz/X3E0bMwsfH+p0HyP9M0R5X7CK4s+sNCyz9gOLQeg9
DKim2vIr1wjWS3mpzOoj0p1Ps3tDttZWcvI3PlvoMzO8I7p9hs7TmCf/2mm65dmm4V4nYQE85QMi
2VrSCJXRC3CwD23Ij67eeH6hf7WR+9v4JafYgf2xyzr1/4RmbHOQW6Zdy43WgieywPAsXVYZeiTZ
udkyqBHJMfCpxnIxnUmcRVdnnPzP+vFIJll7iyLDwUXInBDH2IQ8LKOVkzrFc1uKzGOqMXls3Ayx
6EiNvGXjHMzSUTtZthA5oE+t2sQ44GryJa9CyOsLcXGbEyD0KtXC0LDp7XGLw5UwAH0kdkuSPq2C
w6SZFfb+tlqOukGWRKgJ267zhR/+a54SRjhu+WlLvrxMfyjasrhmVZGsfXv6GkydmJ/LIFCMZJnz
0VaLaApuXWXxb6JjAaqsTvNodZtKoYA2cQtjzBgPYSe6nSlw/6AwsBzhAXNqK8DCqHaXQWfsbXdp
ugxy5hMWBWVvRmuMA/w1GYMs/I9P/eRcnT6yUVEzg0qsWvmSsGHY6dEinnK5ccL5aCEcctCSzu2K
ftM31hfG+4aCEzy3HbCiQGGda+wAaTD/tqUFvUDnN1AgYAk4Z8ybFjLQLzJxn3sT7dq0tknJiCse
iVC3FlN1p3tx8m5bavwv0FRZebC2nNob23wHzunLQSexkUPixr8IweR0euR9OuPo1t1jbiVeU+rJ
ubI9xt8NAlH7jYeRGVK/DFOJqkOmSuVn/mpM7HymgW9Ei640yae083cy8sLUcziu5ozWdtCBp4RO
xrBvrAkEahclnR1fzy9YKovkpdjlVvo8gIHq7ekZmSxf1TaQK8Mk9o/JA3E1KdemTI92gS7GVPN1
wNxoJuM9atAbYpyHy1GluOScbpdFs8sgtqQedK3vup+tS5YVyF5+XbDEwg6WIGW8meMoAhLGYreD
o1G0NmHzC72ZdB8t9HJW6aveJn9ssT3FaUM0sb12UnvRnOJXzdPjFkIWYwUE4bG+/LEMgXE+D3fE
CryyVp++Q/pCmeTf3ZghVVQpPMLZnx5ZOjZBQgpNQWFQ5CjKCithXlvkFAlxWO68k+GEf4BdPbsx
qp5KKzzhaf+dlS73dKXffK4/wK01VvgRvdblBZvc50PbKh5VCXtLkJ/qZVgBZtAVwdvJ1gFXMuoY
asdfgDbtl0M4hMswHj71dr435NDGef5KHsnvyu/WlVRwgnz/XBTJSUYcczQx0aLPIiBB3ZxgqgzW
sBJbPAgwDEt9jNcyBj+hcyovFa/WIm6Lr9aXLzMvd86LzbcIhKqVvIwhLO1dZ6AFDzj2GQXifcsV
BI7R0v4yDOurqSHswl355paNvcBGhkswBiRDv7tqJco1O2IAhBFAw1f/F+W4bKrBrsCzkfGyK0ha
Gf4KMOzbJhv/EACGbd1Iclhx/8xalS2DbrqjZCcwJ4JUG7zmIXGqVKDNYwuBMLNn7vWVKmdV8g9E
+3CuDCPVpxLMKdLpFNoZiXcdOInfa1Tej5H+IPWjCXTJm/N+4FCQxHtpnO2YA9dIxJrhzjrsNW7n
1DzEZtBu/Kl8Lcb0y3HJtWalvknBOy/ikfqyD85GRQMHAXoxwERZBnpGy5f0a8v3b/NkPbW59ZN3
LpdU4aVpfunr8rNqsT4WgikkLHQvimlxpHwpcZQB0MmVNzQm9OLQF/j3i0OV+Wfc98d6lIe41reG
6myU5Q/WlGrrdLJeQM7degffBc6faz51P0kXPk0d2zdi+xTHKDwZbnfKlq0K9UsdIYVImW6isntq
dfXZZMF9Hvo3vZJ3ZH3KUM04MChda61AYnZ/JWbbXTg0ozdJVN4o1rvt7GCFT+eNEWp/TLQWsfng
ORLYJupMdNNcTEVQEeeHOTg2AWCAmLqGw9JX3a4pWQeCXfCDJswgZETuzzKqrzJh9qTFnJMMxc7j
kF3j+FEdzrhPNQmfL655OGKzfsoTJ1u7DCAjmWteYnPjCAwGmhOfEzqxhZ0BxZZthBPbVKy1zId3
wDrxgvjkhwxI3M8QPMy2yRbsbiE/ZPf2OqirbDkVRrWqw2HHc6qWDOhfKunge0BLNYkLrZKeB7Dw
J17plmgP2etgCi4cRPsmlt9OkxzHhCQACCLgR6nbr/wq99dhie9Zk3h35HiIWBGjO+W/WUObn2zq
VPCcmNbhtexgw54a/nvfMPZojJ1fWtNW9Cwdsk3YXkYF9vQxTJtjWFZVjKwu8vYwAbH0IrN5Gqx2
b8CCmnnj8eJsQGBEDCD7Q2ZY2QpuGWGduGbrAlNxUzjXuJC/MPDZiMU2TnRrQRnqP6QnRgXb1uKO
LnrO2SlpOZxy4D/ortGqM+1rGHLOAI7Yxi7PZMPEx8fwg2WK2nDsV2HjfjTCvNswbPzIPxFe2tqR
9uxm0d4UDBkKkTLNZY3QgtbuCrf+MEAqXfQTjWpppV7aFhAZJIpOhRhEvgiTVPRZYb+YabhFEHxr
PZShUXJioW7jw5Q7qnAGsWMXvbQOVJHUzt/zDFGUbNqq41fPHh7dqevRalJkWLrD2JqItE99vGar
l7EMg6bdNi4kTyI69THQejrwEmNOb+MTMwffvuANt7e1Xx5dWz1LqfS1nls3N3Y04tFA0+bWgkYo
ibMUEZjKPq80r81UjPmb3t7W5hKyif/P7WD0UJsvcdsm61hHAibgia2xegAREEFLk5NmqAUnWXut
y4HmOXiLUXHK2PosWdu6UOxrYEHFWmFWWBppdsrT5A0fFV/NY7tACPBC7Dud7sjAJhBy5mMDn6d2
29ridXbkpbfVG4vTFiZjf2fW3ie4VUkRQRCW9kmb4Ki3+Xqok9Xcd96UsS3Eih/u9cduVQOwY1WU
twY8XlkTgzRD7bMthx3bz3ZGZb9Xw/TB9hYNhErHUF6oW5YAIlWx1LcR2xFwowQPWOzESEQ3+pUz
SKglbnnsYT9bgV0t6rr4YNZw7tGGFwFjPnh/2ksSUiCWlnmbi+aloSpQebMTNkyPZt4+es+4iF5F
KM5EtW9haJ18V9DetwcVGkdZP9kTAhRdzoMrsNTL4qALABC9uSFTOi9KRNtlA9UIQN9a1ePJygnN
Rdn4FRQvblzfwHJvGeTuu3S+5kVDpwNdI2HLmyUQfFHjshbZkjKrC+0bz1S9HHCiSpJnyF3+ZTan
d6fJB0KD5j+zgkMb0INpaK6MJWAoxxYdvlryaAcHPI7Vw6R969PgaUr8Q8iYsAPEArx6waXk2Z28
sWvgN5nCta9l5xYZoe2+knY6KRhRceLcUYSe2tTFtcrIpW22XffFAHgRlRp1HN2imo9+WvQPQuR3
gZDrCSme0Omwy8Z3bB/LNP+cbHhXk34zGbtH2nAsqnZf2wR7YH8t8g4zB9ZqwmHHotG+fQ2bjMMl
rIz2tSssKMpwGkESBAMFqdv8Q4Sue3OHwXLhu+Za2o1XzNjPxtQ+CA7TkhQzHq5z0KeHaYiOmZtv
QhDldUHQVasVABc/e/PL7m4Ia59irwl7cQelB2PTfBooWJBzHd5Vh/Ig67As5Q2kx7oOPV9p3P3d
ZG5ak3Y2bzehgSBQx3cflwPbV/ah23oIJuiw5VL45WYeHBiEn2xgu5Iv25It/fQfliNs8jsWeT7Z
4H5dMb4qHH4q/9IQ0/QSEzEGnUaf4WdYBiEHXMxZsE17npQp4M8PnsJMLuYATSR/t4uLy40bBIGn
FIiE9qcgmkoJXGJkn6N736ovBBqE4bH9pmp4IUbqgUHekNK7NrazKmz7UqX2L+ELiB7TvuzFH2Xr
qvNR1XTnOgAR7Lt2nVkuX3jumf64zDiGCfHOK2tWOwv5kNaSugmrU5D8kwkR7SnCW4qMMSfD3mbr
2aMZvFX0Udzla93qN7oT731FZMsWF4VxOGVbN1UPnk3tpc+NhyLMCQFoQmc1yDpGj4B3ZrIswB+O
raLYLCbn1DLR7wvtGVInoVaVMDaejzYnPbPzxKtinnh+iE2fghIpDJiBM4XY3AyfbWVtlJipFMX8
TiIEpVZuRS2OBKCfB4wQAQEyhrFT6IH03GIkPkx2u5zi+h6MmMe0jOaj/2dQDyytEftAVWXbsPRP
OmYyImKHwi0OtQui1c9aenHdtJlbdDEbuQEYJxk7tWxpb01f3zoGiWOW2bXQeNulXqdLMZJBYxQC
jKvmac4Jl5ZSgC3KDyNkSk9O7XtQ1Pcw7ThyRiocdiZvRMq1aGXdMZTxrqIyZ+U9GidEPYdr2TZw
uuvojHCakxXa+lvGGqWFZZvLwYXykCWTXKWhlAe61ldTV2Ty8Z9x8xBoSpYh6f6lO2OeL/pPlReX
wZ7wcteLzpFnbKrNQuag9sKqfi4j93PK3HHZx/5rZEHRKWkF3PBUPrjkhN23HN83RGnPt1kNb0/7
pldXygaad8GxKhZuNpwLUICk6Gwd4izmy0EMB4VnjF7dK5iXDSUoZOvbhCxSZjBA8L/MVHcFtr4E
RIbzomU3GBC8ZQ6h/fqQ1zT7jC81HF5hcid8AxgJQRsQGyijgm4p04ptPzcHx2pfXNxwj3XuaNlT
fUHaiaEEhXRsYLpG6im0WMvltnWz4orgyapwLKBTGB/ycMKHyVeEYkA2sDTvvoB/W4AHa3UbUlZ4
o1hd6q2xYi3Xh06ti/OSk81wSe70lZh2WA83EUb3RWaFJGVMEDph6z4HJEysRNzLOLtCTB4oNOUz
i4BAPVg/kx7t+pp5mw0SlkH3QCmG+yMcrHTjOPWqK7sHo5G5y6hvhkREy8z+A2zO6cUpo7hNyyTZ
dznVgvxkNrlq6hh18BemvscFs/RT7ThWMPPYDcwekQdP2z75Zox8XYunGVTRwsWf4vnhWHia7O6m
bTzNHe4c31YXt3RpxC1BdRb7e5MBc4dd12t1Z+0OFefvTFdovWgyfGGHMqPNuoEqYgEunLSSCm1U
39bIzYwn2QMFwoM9a1TCqo6oFYur5hg4svWfGpXecIYVoVSmo8SWRqLndUU+O1Hnkr0bG+E713TK
gxWl6CVMnY3WYb1ibPAbVMTPgOm/1iJxoC/UCTukQqg0ifY09NGzb5pnTPibOIyoHvCBoa41G5VQ
03QtfVtUwn1pe4SRbLoV0v0rp4JeANGpwWtUhExwA5OfrIDthVHdDAgTg6UrzGcL2XZZJGgntuqw
XYSv5MR+wjRd1xDE2lK9yMy+uTQZC2mEcJ/qLYDaJ/sxsKXF5HROP1yhv0628d1pznkSI6Wlf5hJ
laGKkHIfCGlYJTsVfFTt1oQcHEsWkA39cIk685UxH8ODkLRAZv1Z45ngBfjgmtxGaYeIzH78bo3m
c1UYJz+Kd+QuvdzCZcicSPUDtn1+Bk2/95G+TTmog/Yx1GhqGjc+HEmx7DcceKZYpY5aa4MF1gAm
0DTNnEs4UXJvzvTXciZuYPvNhkw+9b3vhSbtBGBhbag/cIKMPFofuvKXTuNsmXuqjZQIRn0QHMNZ
50IMkLQZxtxzrsJID4HyTfvUz1Dv5dVWBQ+QRtNTU7uMznwCuw+G1XpqVHvsKpxWLrsECibiaTf+
1bzL+Rzjq9I1bk/t3hhcBWgP7+bMigvZijO9pOdrAut82i5HoteTds0GuUTgKB4+pqUYem/gUovx
Cfthf3Ii46gGd4sTwtMVxCNpX3wleLMtjuaE6Tmye9+j2WAvjFC/I3QBGgt96+M5C4tu7RjXEMN/
0EMIkZJa1reNN+K4T8hk8ZE0WXFwG/fXHI0tafo9GUCyh35CZAIHnvVjVNNm9OGR97GxG6qYkiC5
wEP5w/jBNS/8917hlCSSMi/bqL53fnOd/fcqYr4Rj/cgHa56HedrWwLKYMP1JW7GlQzw2SUGdTNT
8EHTDlY9ZuhpCQiZwlkqOKIyw6lOlsDzp3z2ppnklOY+13O+IiizGpXNdzdEq2zqX1grH3llXjNP
UqxuMZrsn2F11ybQ/U3lj1QSmGGJYmVYprHlI3NVuI5ni5rVugZT9aNF3AbodHTpbmgtcF6vTSM/
Bk7zHUgcZa5TLJvAzmhD+P0Zfbt9+1F1egovUq5o3LearrMeCIdjmWWfRMAoFivqSZ7QZ9TvK5/E
ElbKvntUHwZzM6fd2rp7eLhwh1yulYVbxTVX0s0/BfZYre12Q1Md3Tb6QjXbRUWNIsKwi8U9oWeI
YTM15Rmu9Y79g4gG5hX7pb7UCAAzgRfaGu3hr8KKwU6fggq23HSGvlX4J3NGnaJm6Fu4ow5PpPnq
xl0uya3oMy9twDKTYIDr0+8ss7inU/jAg+Cln9iOkjDwRzTGnwJSOLbrdVU5W61cq4B4rfzRffyC
/EbmFlHIWYrahGYF9XUaBP4FiJWdehkHvOJtdg58uGlx/cqkD28doF6StbqfPvfj9Dwb5gtO242w
k50doPTjpe54Vtx0Ok4DhZkZGX/EeTEMD0+dT0PKSb+OeVS1Gmfgo8KLzc5dyolbl2+cBIUpCqrV
cKXlM5cBC1qcuhcwz2N+IPYgIIlbJBsdUuZz9cXerWzJgogHD7jhgitzPjmG1JLqFpTLwmVwylQA
9FrGcR7lzZ/JucwYQn5IHUJG41/dNrjRv23b2XyaQ+MkSCsBzhfc8JRagqzOUs/79/rRmOK4uVs5
DiBiVh9Rj8yipy+lyzdpFcxw7H6BiYxa5Y99qOsmDsxNFJB8GsXSz4gjGcK+FxNLUYDdfTdFuxqi
wUt9n7u3j1hbIQpy79h3wAiuhhFYWE/aN6ywZ4XfmcRmGAuo+0wBW+5i3daWga1T85Ur24jZsMoY
ZJpbxtO4/szWBRBcMwVLuGy1Mj4OAUGhMp6O6ZSuZuXTlXED1wlf8iBPIB12CkCMDNnFEyUgH/0q
ObQCp+CkKA0NdqegizlfFSmhTvUHLEYl7pEOHH34cHrnOattgSo7g/mS9e5VLzmGgxBLMMsIxIXN
JC51Qn0EPnU0yf8VQ73vDCIFWoXz5hcteyk0FO5E/6RRx5cliPGAX76Osv3J66ImVAxqwgzEuzNa
L1k5UPo05mrq0zWJX6xzOQb22Nq4FJ0Lcuc0Ur39SwL4Vsz+W6Y3P5OPJobCspfdT20gBKsk3MxM
6H0ykrLHZhFFFis15PAvzz/ETDDBcV5yOhBWM26y2TwYw0tmc0/puMf7iJaYpdFH/sDVb6nhsa1c
LG347FLnjdwnjiLgIxszGnkOI+09TvSnfrRPTtP/C1mAwyntFHvTN19Lp/wZNQLp5WP8ZfDpBj6o
hTA8ZANBS8vdOjQbXUxusWY2U7TGOszlW6qVf6Rs94lxNon55+4BYNB7jq4gW/vXj8Q550Oux3Fv
xeo+lpzadbLzJV+AjUQE4rQJtIsdoEOI7BQNDFwpY2en8QAl8wAicEW1p803i8G6phsb1SLfi8MU
PlX8djqOx5gaihWkmKO3oI8eRx45SHtpYMWMi4of/ZyCoJwYPRaYUjNcsXO6Ja5DpGxcN8Tth7Df
sR/aCxq6NHzNvc6RNVcrqaWv7sMkwyGn07nNJONSRGUW30KWbnkg63bZBepZQ8LP03iFX2sIvvpH
cKu4ScqTGus6SvO1YoNKC0SRB+ZNG+P9/DASimyTWPjwjTE4dtGXGTMZ5rWqWFOA9tqVYmuPGTee
synM/KRmdXLUL2EMvvl4kRJunQw6GDtf1PZbzOzAMrHNBb/O7C5BVr1OqfXFKN4J0oeXHowkO1e2
fWOv25qUudMiyclvptBePLabBJVDC77zB9TcHbwwY8zdvvaoTxM3YCHsbRKZCDUJrYm/SQye95y6
SpNfFrcMi3f40UIShwwyUJXe4Fec8rxcT+HX1BRr07bXI1Tah80bozvUgWzVoPtlikmm7T54pIsR
Ldzp5VJ2RHurbC8YUKR1vasY8xcPim9goi+JXc++rRqJrXOOMa51HX9f66KWQOwaGLYzw8OxQm9A
bVTm37mBvyEgjYlgFPhr3HiEUYNNLbq91D7MHIPAbCwKuEmRgTey+RDGEbgpXz8MgP51IgjTcxgS
IKf83BUTmFgSovDxQGlzOnPFN3qzqQBuglM9d8UbW+6XKeusvTA8NrXCWWv8VhPXHtdKmSHICxpu
BrnTi+yO6fCSD1uNXJs7bOduF4+VZwogFrmPmsO1Y6ebuE9WRfDjoE8kYEfM+cpSi7Um6BsetHRr
D4Pk7Kh8bWFWcMPg09GC45Qb/xQI8skF3Sz0fNnJzgu6AE6p/mpmBSpy7bJxwcbx1PW/LINbBPiR
tD5dsS6Oc72d1lmFcD9Kkrk1qxFoQgPSgeUeXsmRTeMXM5tooBICpcVvXU9PzXgSkHbM3j9IS6zG
SCwlzLGIGe441ZuGu1cNL/QLsfHtjCGjre2INlcOiipMXw0g7eixYc1Qzw4VcUxE7owXm2Hu/NCB
GlZXlN0OOZLxB1sd8UnKuTyCsGzVsEgC4IxC9xziRsWcUVbY27n9al2ET9PdDcNz1AJzw9WUEE6n
YEJfn6u1zlvkNNmxISKqzkEIzq+ix9db+5nANTsRntpq32uvkndRjzwl1hw4qPRfcQDmWL/XxU6E
7N8ZngfKi+AyNrc8ObdKsjHhMbf4wcC0KBkHOfoqeAwNHLXSWwxu5lvMdIZEpDmmWzkwpmdPI8wY
L+rUYrQfTSe7JIp23QRqNUOKlbjIM/zxGpizgAEGcCJelx/VQxFLSCo/cNLhxGJz7apydhzYR81e
0yU9YPV6+D3X95KGKJiR6qghx5BPN4aERXBNYLWqdg4XhIGHfzDWD/1Tzz4x16XVsZy+cmzUJRGv
OfjnfPolSc/onNOdIgU7uBZ1LkGIAbCDliZsCmtlj5+RBmH7iemKNa6ZTqOcEaTbDPUGjmNQnewH
MRweWAyuDKqhRZNoluvMeW3SV6v2evzHVgMrN+LIb45m8KfI/RmsI2tmrxdYYNyzI+dVG4x7E0eM
UGTkk3xfcFO0mcvWghrNcVzVbOapDZdzghQPmcTAIOLDMBZBc1WF3PXUn+zpo4jbsbzG9X8tk3V5
yVm6xmZ0xDJDw3CYX0/mw+XLTr85Oyp3xzuH8Ez4v0IIJBsgrbsbQmKVyRaX776JwD1byV8Rs3at
qP86YQIe1PAAjFWLh4/8eJbp14dmzU6PkGYsDOE0zMO3CuDYF4BJWRdGhvhBpE/jmysxIJl2fGGe
D1IAig0YjYgYSDHaW1bKeRlyAWWfZ0T0bs6abWjh9Nz6A2zlV1XiyiOI0OeLWb6kUCprLV4BrCb0
D2Sys/ZhYyy1ur3YVJJMIe6FSVHATDQPo12mPTkaKMfX1rwE/QlVaiFpi8XMqpr5c2Qi1SlxSoqP
XicJgTWQUFZmRvdm4mwvYbVZ5cHsX0QsVg42SICDXhvZewtLI7gy2iZvMN81ggQYUcAYLTKaNLQW
VWwz6x0SuO0TRq69HKUzLz5acW/wi+hRs7LFjJmG+CDY3oAFVNrjLeO+CF7K8M3U3jXrUPvnfgjQ
K88T+OaW1F7JFMyLofbp05561bKZ36EOqx+WYO4eIw7QmAzwXrNyYiiQ7JreXcuEd5cNOBmxV5Ml
PKl67eaNcq8Fa48MmtGCvJ0kwN2rH70ayb6eVQwaaMMem5M7fwwEWrEgrQCHeRH06o4GHMEzN88T
TsfoZju7VH9xincIpia75Qcgj5azjf0XiwfQjHezvsaugwyBqcPR31mHiXaBv4S56v5hP3x4fIdg
24+AcNmAdYvcs8VAnTCL26Xe2K2R3cx4beDnNRh5RmR526vP3iUTI6mbHsOKnRKrhk0xPKED8Vl/
sNfEj44lFyrIiMddvUihLbBVD83OXOvxdHWLToB4hjJmGVxeTuC8IyMMbFLg/UGO9COSy9hyCda6
t9nonzVomHqPSCfafVcn+2ogr1I+FVlB3/7CpH4POf+SwbAJC205RvMSlg+CQrkImX/qifuZYci0
qYChPiLg256aTgwC4e3q7Efge2hAZUb12mRzH1KBUb9V8KqaXcPKrFlcBnUMqteheRpJQ6abPM3X
jkx/opAHVbTFYRREsiD9MdldGngv/dTYgMf9nNh/w/o0a51oySbHX29jm3d7zIqxfmyz5J9DSqIx
h2cKu71gt01Nep1rnmmUvs2Zkw2o40F6rMth3zcsUREIc49lxWpqwRBXxKXGJX/PrtV+laN5WmRB
xKIIKqff2dCufd6/zU500pt5YwkEtb7i1C2M78AmCQzna87MhRKQrRmzE1EBE+xzvtiswxn8GXta
LInR/QWivHTTSkemaD9GZr2Wu4gkGABWLDJImXZpRZbk5pfUS5PXTtWTMY5w4J4fzTL8mq0/xSv2
97AYcjtnwxcLELGd4Hlu8pWw+33CPoKgze6ONi0HnS2U27jpOV6HRZ13lyaGVc3begL4h5KWaSh/
mtfg9mRg+p4J/P6Guek0AKrqry8PM1W2nZ3mWW4sRB1nOgq9XPXVUwAzZhAswSLbwOy6jzWsrM05
JdzE1gJfQo3dC39d0BQmk3HEybodyidi8pworJlqMUfN2AMic3jBSe71bImqWqS4RLvo1rDp2+oG
5uxo4gLTG4z+9o18ZPrYVEmLK3FgmIZ4Ll3xpjqGWhRkvgy3CTiwfLgQTPlVwr0U5UiJmMElYY0e
W4gNG4jXf47OY7lxbAuCX4QIeLMlCYDek5J6g5BEEd57fP0kZjcxr99ITQL3HlOVNfKwgm6hYgIu
gojNW1EcX9mjggWYiUCBq4Rgpip1wwzfJoCIDMh3y1AyqD9FKogBixNaMSvYqsJnxu6mEn77IdvI
4kuHDZz05DUwkaiKQ1c8AeTzclPmq962D/W9zKIYa6079nDRmbh3Jmcm88uwX1oGQecz8h1GdsYf
C6YIQsbolCpit7ZZpwOO6yrYEEt1j1TvGjaHtpgc2X9xAqEAx3LRIwOc6Kp0Ku+Ee0bYa6q6ScHn
tN2l4ZIQb1llbHj3RfNXpBhMm8+6euYa312yiatHgDc+pP6MPJw8pX/3UP8maHCRSNix1qMdb9/Z
jEboA0ooQL5UtwieEujiVaICQ7Ut+nK9KJi3dsQs6KtSwWnVf2HgDORt5UtcRcIGy9JQMCZF660W
H2PwnHxSgXx6kYC+MD2THcaPUOySrxne5qltUCNMqOrNbU0HE+JqCxV8jfEV3xxfT2J7+Ce7jk+q
H8iKJDBJsq6DthqjRyNvumykUb8IOe2pJLhQTm20VIbQHNIALW9K664pHx4fNTrQLPsxjYsJy69E
w5Dlp4G1oJU86/Krlsmp13myh88+2tYoqgpi4Fg28NuMf6jI8RVonCDGer5zzahaE50891xULRJ3
dz1Uq7FH2tz3Cw1kGivZpWhBnMKNFY61U8Abbka2fRhICW/EoTcR8SOv58gTT8idCJU5rT6tFBwC
M9/FZuEWle56uPVFRTwghLxzS0CPE9gTj+i+wk3fKnYce8u2ZNoSVMsMO9a8usJTsqIPRc97MFrt
EsLdllD/mNqwTnnBc06gCdDdJMikw6hb3GpryCt7BIYb0aPsKuIn/qNbSDQggN7lQJZtOVrgYBj8
AsoKiMwKqmZBtKodJpgxeNsKmQmmjquV1z7vXiLlLpcL+qLa28CmXzWIf6IJb0EsrUEXb7rUuojW
Py0KTwEpCX4vrAsNmHhFiauALeCGH9WU3lMEKSuuUsyFShRClvJwI46r0jdvkcHZGEJl8SIXx/ge
c+pGx2y9NJBfnSaPbbCUoWqh7NLD6LPTDUYcBt1CORKFwbrKXzRmAp0wif9KuLNZC+ewCw+xPDwm
hFWxkZGzWZ5kvJZpm7hqq3wLEX6f7Flp0z1J/qrMR6zVfww9gcSScvRxh5dKtBMD/9T39abRrLc/
WB8BO9qqEPlO5uvjDE7N9uNrnXJcauKL/clfI3UrU5fsduxJ9yu2wPTBFZVID0tkAM8sR15ozdNR
k6KtnqB8G5Nbxa2NAmNlqumu69pj3pTPaqwYO+1jFaoxkgELYpamO5DmBaED2pJtTeZKQT7eAiZp
5JW7hiFeWoJBJwrXWuyY+ypXXDUuCDZG2J9Feu501v7WlgMbvdMo2ZDKHb3vbXXotpwnP3HI78jB
CznuD5bBKQ7wYuKtVxWedGYPEb+HSYmSdNm6NdVDLM2uwoPUWx0uJ5kaGc6d8BPgiuK9Mr4mJO2N
/E0FlBC5YKSvEcFtEgmrYEgeDYdJIEVfADo5BPGUiL6xCGHL6fwnI/kDuRADjr9GY2VsJDSSIb2Y
pm/b6QlP7/+GZxzwHkrxMfBs9L5/Ph9934pLjUsMdzv8EGprQ4vcCp9VDkYlzyQY8r9dch/INOv0
0pFxtPWejmSRxAGVjZapH4YxP1V5sopKHSshhtu82k51DStThVNJasbQPDvsY5noHfupsCVmqdxJ
e5jDK6NivlYEZ5mRhpkKf4wyn1r8iKxXWD4iAbqppxFsBvha6ql165U6ncZCw8fWQCwCSKeK34XC
fRajVdck3AO87ROYT43xQYY4wxirVW5kTmkQoGJFa26QVT+RFhh3+zCUt3GDs66/IGbYqMFjTuwg
YpKPNqQ+i20ESacwQVDeki9TfYYiRIF2IPWtAdswD3/8vRC2dhlb6Hjkix+Xa5nR/Iwh8jo6oxFa
BR5hWdj2JtVDq2y1kEVsEsC5suioqdDUsL4qxJ42NP2QfTWJsikzHZ2bTiAqkeS4N1R8XrLCThKd
/JIpxDm+jVsk7qQKlblvaz4mGThphzbRcMrHtlUo4Dd9B8FM3WpAL5jZklM9pBcmX9fYa/ALGHc9
mQ8hdp78xBIBW61tNeZ6sqW70iR+id4MmdHYAMJoERq6/AgtX8yv0AhomdNWuohashXb9i+eavBG
3U+MrY9qGpRRMCBrGFKQwrES64uuHX+BCV6soT32/JbLdEoQb+D7nBXyFPTCNGMjYOGkqeZURjXy
IcTJHUVcfcrG0TsFZf4wVWK7JdUm6ZurPi1vCSAsko6af60Cf4FQOo6IzEOqFyv3MfBf+N6eQhD/
AQN5Mob4G6aA2lvi9Cx7CDEheXO2UVK/RoX007cDbYHCcigf+9ZWyh7zcj/VMMxjzYWtththYXt8
1UXVIonWqoLOPU9cS8N+EA4nPYhqvCHCS1HiMwk3oTuFA8st75rSvaxqPthlr+YFBg8f3EqsPuSe
w3fs8a7C9ZRcayTmQZtV00rmEZDD35k4aIIdJavFYMQBUdbyu4jxtPmJgnql648GrnrmlgaWDlEX
ll0uWejTi5vIxHqeCp1lAG1LQJM8Kpr25Yeja8beuc0Sx5/ybVOJ60Dm9M3ku0lJKWWKKw/GEVe/
sZIkODZ6jFZcvVYK43vCuBZqX75zERq5Lz99EK/Y6QPA0thGNVHYBlV2ryl6F6kCNgK/ntL3H2IU
A++Jx4ciho+0UvVV1upc5aAJQ+ANsdTu8IoCN23QMRpuNgeMx4Z/0kzURZYB25aFaS6yE9RSgaG4
geMj3nek2oZjv9erbsvCZg3LOnejdPoIc9zh8O5xvhmrzqeL7AQHYdq1Txg9egX6Y+3b7MszhjJb
iayzODA0GhCEwFH34uELRcq+yGsmMIh5GUkqgUF6W/UkGOGQNNVFk2hI8VziQReNvTxMLB1lZyA5
u5qxUhxxzEMePSN3nC/XXG2gJYjSuqz0da+ybWBGwX1WFnzCbXozff/ShUhNKtnc5XXyE4QMjmui
mFpGAMH0ZhfyTy3JVu7bVaMUH51G3hUpPMhOtVuuTLdxYFUGb4MYCj3eCx4nDpG4lq5I1F/eB8Fk
F0UaGUrHJz1Nn10SHPrG/57RSko/7CvGn6RsbPx8KhylbR1PZhRQsu3NRLsmPEwJpWMh+2/mruC4
ho0mqpsa6ShW0HTVD0qxqBtKipRCJ2gFRoHiMZZMWyY1QIkYqfoF9gX0ZwV3LHG3VWVuIra1qTBs
oVqtq6BewVBBHNhQp7JJQMa0FwSQAIn+KE0WEHKMsWluZQoauXQ0TqMc036Fbg1ggPxAkjd0VrXZ
xhulLfEcjlkkoNaBJ1kgHVkAsfkR4+ske05WQMXofsuQoLp+jS7BHgp8f9yAJBAuEjNZQn7oKupf
FInMMA7IzV1ykja5KZ90rbnDf9oMXXoh3XmlUWn6beq0knBOyr8QiVmnoQTHn+POiOHAyy7mmJw4
ndZy2O4GEeoGKxkhN55tLKyr/GZMnxqGEbG9i6LgkETwzxTmkELj2stnoMVHXwFK0EW7nm1fH+Gw
pC1AiL+cRuNSKrEd6CmAPVIidaQPEyqhyCy2xjgi/82XlrWfSVaERa/w/qwaA8MBtWBmha4sGBSH
5ECULXe8ipRP3/vhjzyP6oRyq2AgQ4hTWz/ZSHBRA3KNBUQQKLYxUmTxQmbgDiOLvZnF78PARL1O
Pr0S273c+hBZEVfMDRhE80wTQC6q28bzDpmpkPIFHYWbtNULV5SxOHh/aWs5Q6I6pSK4xDWtybKw
MwPDtiozOMKqbjELj5nezf1Rzk1Jzc+X9laK/DsR0GK1o4kM9yAaZIrgE4QZ5U3x2veYT8cjL3fx
pn7cVNJDTrM1gRWLWkcAEdhlEu8rKO9i/B1nz6KWlsKofinDfsSN6WN+0iJrFaP8JxBpmfWU0SXD
SPRFXC8O9DpcNfcQaHiGZjYUibZn/dLUWBMiuCG5Qi/I6BgiYyHD60qq9iojsBIlEOjJsLXGAAfF
sJSElM6tQkyA6BmIk6nszfTLZKpO8A9T0MyGvuAnF2lKXJHWTpmJZXNqSNIzK8mp0wAh5uAxBird
rJadWW5T9Rzi+ChG4CvNr949pHneq9/mcVNrkuBILJyvWXuyNdaKKCwnK9hV1P45VhKfrC+v/S2l
Xdxrqxr5njb9Eke59EXpJZNZv4gmxoZs2EqP7XIDaURPV6Pk/0hxcJW03s7CaB9O5SGdAOYN3PeV
t8ms1DZ9zN7hG9lV1BcXvat+BZ8Eqd6iIohY5+JVYTxFVMTONMk2xrOFV3BjForbod4bjJsKcQiG
AREdBrL0wfFQbVlk/SCldwzeYiMGPVR8t8FHahKcw4xFQtgrg4kI5splnKkCjMI7ylQVjx5kHJQA
e0EVt36A57vjaB3HfxxjK27xfVn7e5E1dTudfOXTEm2h/wB6yroPhK3oO0NtPMto+M50g9jKAs+1
8pRG/c0JuYWkDMRBPPQpUCW2VnJ6kfq3jmbFp50BlInHetY3WPXBwrxgjDeRaiufv9Y8X2ejZyMD
tRPtTtbSsr+Wgk/g1iFlIK7zcjUFjFsgcgjpZOkxCNnTq8QfqSkxU+ODQU/J37QtweVMcDfwwLYW
jA8+LLg560Gu3r0g/wLSGKOB9VTAQJXkBg4LJmtRTGzTtK3xTTOTSYSTMWfFIlTu0YeVDCBrAUcK
53UqIquqk/U0zVufYZdBrB8VYCBsxxtc2pGSHkSkZyZCqa6ssCFVK/Is0Q5LpNaCmgGm/45UC2V4
uTXZh/CkNzyCKenSLSYnUm141J/xhDeYrzZk0d2X4ewEepJjw2vJhBvnHhnfZFmWEB0StwNQYKmP
Ornihe/7A/WhiWpZ2BX+Omz2EZpfGBaTtY7pdNDBkv1ejocC4Z0f2Y24ZnxZNxsu6x5Ux0kHv2J9
yuVDnz7TDmEd+t1J/UyVP431iLnVtbORSzYTE86vMFk2zEPxfvXKGSjkJADugvH1LeG70x2spCwK
oZHAzpa43Q1QAAmvHzIAVDWUdPWc0DU4Faeigo9Q+0nHz4QJSv0HmmaKXGYB0jlu90pHVonNuzST
6OtfFUw7TEzWdyN9oT4+QAmQPXCbNBhXgGyTnadiaaPedFM2dqEeuL3/HDrKkOBgwPDSgH7fTOVn
iFA5rCTriNxvXRv/UDtgwpWBpKVWu/HlSbON5NPMHg0XJrFTdgiRjC2ahhVgcH1/p6RuK2wZoJP+
bedRQUPoquABO3MkSupO9bVUA2RzAvoY1tz/hOqih+98uJQapEt4bHDijmW7UNNFmYAhXRT1S8DW
Xn/oqWuIB0rDdPo1k1lLCX4JYAhpWcq+zxheFndS7qP0gkogErCy9M++QJhsZ9orDOmL9hpUFxLf
kO/FbvgBBMU0QTrNkqFyB1i/0jakzSTmSu0cufyigxWBOXolkEXIHsRDV/kTyIKRXw0hgqFN77IB
ZAoOAYFWilINjhiQdzvD5Di8DckezgV9lVEeE2A50i0zv2dBu2Ecxood8GeCIlTsbTl3WvOUyM9m
Dp18gHeZMPQgxJn6AxjGIv0W56SM0Q7Z8ssAuLFN+DQKoLJFbPtuEpqHtPM3unDuUieXMLP46plR
KnfN0oPhvajAxFjndgDUTNwhJk+SukIqKzfT/w0qQYY+0LZ8GzCpSPhDDfMhgaVO1GhLS/HJoGZH
cZGGTwRCTb1pgxu5HrxaGPOqn6xfdZgpO7ct8bWBw4C53p30/IFpn+syR72MkcJnzU8GL2ps3p6G
sf1n8ZER1KNxsv7S6GChOo4oTDwUeApZ7zhambzc6/jMk2LgqrGUE4PnqICBNseiOAnNjkbd1oPy
wy6bE0HEED2w5Wonph8yv10cXOL8rwV8QLUhnLUCUDxSliB1AnkT9ZumvvTDGY/eFl9XqbosUzou
8aBDxP8C9hkaawVaMeB+5tB7XGB3APXybHoc+p3Cl27RAMT17LDF0xkSS4CcKoW7AkhP5LOK8FGt
lF/IQoK/BbIjTcfBfAgdARArVEbBSUAFlgA458XBOVuSBtcCqFn3gkkA5aEeLwoTMIm+oYqn5yDY
3nysYX0u0gNeSKSYroZvxGpX3bc/vchKCYM36xNT6GwRfwURi3jPfcKCzmO9Tpn0AlGfnywUA6t+
PveKp4W+rZKoC+V3LfurYETghm7Ep94XBzYPd3wG3fhPET561DS5+qdMG+QcVehkhp2RTj6aK5Mq
rPYPUrsBEhOjCCTfVuEBic2z5O+k/JZiiGogN42/Ubav5D0sPBqGA7zFwvgdmbgbvNDBLekdnKz8
9EA/mdbTTxwBEyaj0v4d8/4TF9beLBCo4lpnqd3uUyRRFFqWckRIXRv9jPMAzA/3gVIJ1ex4GI1n
SOi5xEnoZB3ICbgi20z7Tuovo3A6/xRHX5rihB5NN5i5GyYyPIhV+j3yZKou/1M+rYiUvHg47c1N
kLFsSVexuo2CfYcDT1DXA5KFSfqEwtBYLHOhMhGCY24gvRstJmvmaqI8OsKsfiU2UcZEhEZqemYA
DBvxV8QQWO9G7UDAOsmi4/jqg5+GaAPuTugFueWO8hLxWdBTnePVJMVgdqT/YyauJ0uMwzm9EqUk
5592MrFbEJlC43/rwl3ZrokIVCO6IkYZTKyIETQ4/qbkzFirm/atugrmtfJv1DSMU5fT11CiMVvz
cvrdMlVsxlYgVRFa6z7LcuSBrXBK/WdafBYBs2U2Nl06HbG2lzXOWuaGHNCW/y+Qf0TrniUADubb
aBezK7UelnKfgFQa9sx7EgLwmKGTpNdq+vRZTBlCt5fDYOVHlzl+KMy5brqfmtbMX8XJZowOur82
Excav9O1n9hpUU1/JcDnxVeofKclmg46tdr/aIovPMqYSwCoJxnTXbQ/9uBv5Nod/E+x/hDkcGvK
4hL3H4+dxdJ/UB4xUs5K5W/R8YHk9+DFkry+RkO/NTv8nuOi7vZp/kMJtNK07yn+VFmuIjBKf6PA
WzEuge95qqAbypDBS+osYOuedhp02WGbqAMQRy7a3AMoN9Iwe96+/O5L6zp7mIZVk+ASCxifIPXW
sCBAVmqme8bBhS8TviKnMklKJQos9oM9qWsGBYRs+1D9c/ScBk1UlaFR1OCzHwF9TWhXknzdXxNd
PrG6yIVTpjmChAJLeejhuDDUA1sL5dMQfyOewwRHXqbAFEKBC4f5EZg21tiFKfwYyIBAwMjRXU/X
dbxpk7MVPVTvhJ8IdUYCAkh66PXKbHaozS3WQh3HJYciO34R8ZLtc/KGAJgqzcmsa9sCu1HeEl8N
Qx24oTu5vonIHTPtBr8Rza07Ddai7Ad10WhvPrwgOqnEHqm6TaIAFdUXPzfctwRNIgCyvKOXXjzr
ISqXRttI0rHXz1XxkfZgfR0//VSnQwUcXybFnOgQn+MQ9gJ6Bhr0It8L4BsqMgSIDBa5nNfyuCqM
R1Z8SRSdviWuTPiWAjNHNsgymc1IURruYEhai8DYdg2R5NUmat5C9z34F4AWCKxWEL3B9bfwduxO
s1H8xNgl8WiR8Lvkx4zJRQ1t0dqH2ofaEopEjHlIqUTOJtq0d81CGP4XjxMarJJvsdoIVNJ5bRzj
kYEuEL18KczJVd1DFC7sgKzsNAtdPUbb89LhkoE7C0XtoJgqxGXMQG4kUYL9iQj4kn+tAQOK3dz0
I/XfFtvvQFNcvdmZxYfOCEW0yccrMZfRgFEQ4tFjBKNC3IwGqJGCm2HJyXHmYEepEF9HJy8iXps1
NAQb2FKqG3BrTMybb03wKX/AHVF1thUEXmgysE2skPeiZi/f/E3pDURFk2wr5HHMewKCWiLQ/AVu
4NcYuX1zMPUfjUupPvfjD0v1ZTB+quPG9OzEogzlnmCNKozPMGCdQ8O57AXgHYyVTIBjhAquDXnT
DjsRlX6k7FAiWMM7g2qAuL4mbYJVmieIh5BgDabVCMlW9DqQaUcL6si6ZPYfslmX0N6jyfSro4Co
eRSxho3LVnmiKAuD9RxRMTCjzknvzuc9T1XQG2Bz7dej5Hj6w5e+UvpXdBQtGpw+fqfVz4QFVDLA
0YATYdHLLLkVYBl3TJoOanGWoCgHOtUCj8XE3GTVyK8BTqSWgq2J/vXMVUrZLTmdQClrcHmjdVTe
zRZbWLGTCm7NngpG3RicT/0HLoKRZKzpg7EAeNUtzx5rz0y5BEzsyrVe/tMB8lnMesEKfUkSBpb5
nwCgxOsm2oYiL0bGsKhwq/I7jgh5Oo6qM/VY2rsvPAqzvAwvqw0+2CcQqm72pF4w3R6WJfAvjyq+
ycCXvnK0+m20b5mAVg5CjcXIY1DDDYzjY+69I+o+KU4cQ3WM4qygjYKezbGh83/W7N7nbAekjRWQ
PfpHE0EefRC6OrZIapWnmX3JNLVI9oLybkhvuTjXFjD4YjHnVOcl7pZljZRc/vCYd2BFYMtHwEt6
0Yl0sfgnlroZ/5ni2EMhniFdaJQnvJqcoV9kTathvmJ9GYrgJTE1FByWSTguE6jjBCJUxjozn8TH
My/U+ejD6qEMvymESeMHTQEmrIv5BdNM950yOVbTn19SCZA2by7D7F+CqLVonn7A9c1vQdNvTT31
o78SuMJXUnCrO+YbmF6c7lrwBFSrEhFIq2GI3PoaUoYQQN1Kr99qTdTXRpI/azzFmoWKsD5mxmo4
Yk1czgpOCRQ/AE2fqx54WKvtBo5GjxaBkYWf7kIQC1P/kibCo1fCuI+IN6LDAX0JOr8P/6KAR/ad
Z78FMhYiujax+mdO/4JfDYWELGwS5R9WLkdLI3KM3J6vrZof6w8kn6ZwFQr8vQY3Covk5hZ1/zoE
RaqFwgvL9GEcTwRmkaSs4UsyPCLeHBG5M3hljhVJfLM+SYSDJ2xLgSzEG21Ix6a6mo5thOssIQ8d
rK8WrNuycK2I4FhIJDreDroDSfrTSQLjz2BSY3+NcvekY0/D2GyOru7jCXsqDKEzQ7V1jnt+FOco
uDVr+pdgzaqKlxrsOmnft95KpCoJk1WINzkNugOR5CJ/oTjexRD1pgOQvbbfWcVZ9HceCw3vqV1R
zzX9py4wb3skkOm00ckCmi42td8qqigTeZxOBlUT38oX+XNwLILuleMlZN4DBvDgI3KFlio/6Uda
wAn62vSYiy5BHqbdzEdZDOI/Sf+LChph1jRLrXsaxavS7kq0ASC41NttwWspQwa8adMRUrwVMeE9
SKwFPJUyZP6KFe7em9F9R+E3WRsB1mClc7TcQXYGiohXnkWyMTz7BEbBRgw41m3JXBaG06cHbViy
T64Z9GkbLvFJx3MCcQQxYMxhytMx5hv6VTyAo7Vq66tmjoty+DdxP/HpiRzU8QFWdI1CNmYhq99o
8UhbiRmsyx1jtS2RrA6YR9RzCytw4uKCOJWJrp7upvDoCR9B/iV0DpM0Nb4FKUap7F+XsIK4iSJa
R5d0ApiRBurVSnU89Wyqx06yITOFyaUer6zFuhBPefMXI7DrMGCOs7eJAzLqQlJV1lTimnyM6/3Y
/ElFvK643cF7rSZSRfPv+QCMUwz1IQO98pnP9nRGmEo5Dz1pbNN/RvBTSPFWL35MRqzY28yOFcQy
N84ZzQtGMDIV2apzQSHHqBzB3Jct87512h+ilpBw0hyIbiOZEaVx+w2BAWXZJkr//i/aHpJ5D/AN
qoyvVynGzJoz1+Jo0lFQg+Fqubi7nF49eqoKZqbjDJ3v+XqCAFftIpjzMX6JAkdZdCDuV0nXVn6u
hVPHMU2qSsdBM+5lkoMJETA1jvutrBMdtw21LaGY/Qt6T1v8TTJgGXh5gDfQNYIJR42ACjh+jmwl
gtc0vgyEAS3FZFruZQVR6kA4EzvPlmUqryxPpVvnZ4MOM9JePrNqMcIy+Bzjc1zf+mxdS0gi155y
ySyUEBjHc2UhRNCUuAVjtK6gHNAA5atuQG1KpmKDuAG7WYXZ8q/18bjeNL/jtwdHMLd4TDUESFdi
LZLN4B9groSM33GCWVN3kJ5sl2JevnY7E2hRsdD54FDVUe2yVMhSR/2b9xWKGTozU7Ob0AOBQ7nH
OibJpRrvWCT0kMo5ndtPrT4AtA+mDWF2hflM2i2caxRMgKpKOuV0AKSuLMQz7i+eC/PMrrJt9mCo
RlKylPbYCW9DOYZPwcNVg9WpQhrDOjQCppCwNi9q7pojjC6yEmwcaDRWZs11t5gRiqYC+HCR30ml
hRkXLmOJXc7c4RFzisqgYcOzoAQzqzXLVByaiFTmP1DLzyK95eLs7MPhYDfClz4QH+QGJn0GzPiR
h2ZakQmWITDgnoTwJviIt/9KzfaHnV8HqHEH7hlb0on6wAB+82ITFxJY7W9VuRWDO7InwBioMrjG
soR6CqWgSFZFznuBMmkxHiLzTmoJNcSK4FW1fKDgIdujTv7l2KJgCtWw+mNnSuhA4JS7ioWyW6FD
OLa0rEc/dpruAiaEauZAlGzBC5Rd2dMJgwZvmzaEvbTkhMGm4PUJxn1g/IuU70D9qKffQbha/Y9c
rJnjtiiy2WxaLfxx1WDXyhlR/ZPkW9B4DJiWrAEY+CG+depyp2saTgxodSeVLZkWbjPcvJh9NNKC
TbzLhnyz2IGHxYYBBsGrUGL4F7+UV+KcDYBuGTu/G4dbcVJuLQpJSZpJ7tUCk81ClnYpTJvklWPK
FR1KbQn9+Na4GYh/enVcB79idyibY84G0Cv/FOy/HQNSmnCRDbKCUNj11WfvLShbU/XFx+W2vE66
+Qt3IpqwAfcF6vELlwj2/Una9e0janHG8wWg7YM20nzV33F1DtPjEJ+y6UdF4KCw6SqwrGwDhivG
Tisvo4VhlNs4YieE2qXb1ehUGH0o2AzPhXo1TUqzai1r26K2PTgiDdvcbu0X5y746QAGlxOAy7az
IWi5JgT2rH9p8RrnRmeSzC3uIzRZMMEI82KCARI7C+8NGb5J+laHXSnug4RPy/oqx00Tmmjq8fWf
xOKzzgsbCAcqetHkxtiEvHN5vybNHbrKOY7cAeFIIoG4IP+TX8FKjgJoQTofdWOSoUw7llxHCQON
dlJfkZSj4LyI3babCFBMdylpXl7BG7eP2VCIm3QiCofraJAvvXSmnyvic4iTizH6UqeDko+K55ix
bcQK6VH9UrDuGLqxakHGy6nCuZMnW+BILDB3kFJIxRQACkmbZ84pgzQzLd9ybyNOk+nARw75tq5t
0qcXDQ6giHQfNViiom5I3Ur5u9EhEH5eoAuOPyiaRPa23v+3vM371yps+iSuC26xep7+F6zJau2S
aqtGNHfB8J3CfOiAD+fUki1Kvxp196Mb7mA7HIuAF1VcxpoNMBX04UvsfjTtnhoXHeUq0jfqJWZj
1QfwSqU8syLpZj7akn10SzApcRuTHq4IfHfTmEEFeovag0MZHPA0rWPSgvUw/faqvZbcEvBTjJkr
zj+qxS/0K9jJQ2g02MhM0uqoh+o10+4O0DTXhf/WcV9aAY5on/HZgbAaklWM6admWJF4O6l7qy9j
PEm6o8t2neJh4FP5g387ArNMYjdCdTxeKP4Uhi3qXa/2dczT7uoda/yTXq0lpcc1bTeZvAFGQsvp
+BGmPmTceRWvLTiR9VTd0SWBLRhDZcWNOBAGGNVcf1WIo5azfFxG2XcT7eZCJEip13tpkcnbPvoX
ZW5EG8jpQwDOqD7J09RmtduWX6+mbNPUjYgSbkMMZw0JQDH3wycZQZqytLQ9+yGv+zGTMxAbzQD9
FN1i8yQVT5Z3iGVV/dSLALzQjNFj8BXsrPRcdVc5J+7OYX1UJIptdmcG3Iq54yP2wqupXSuErwHm
16nZGuJZEI8dtz7iH3Y3JtM6Of7tJQwVqMVQj/vFofeBakeAV9uTXh9jhuxSfQrbwwjkq2PQQAaV
OJ9JZLcyRJvv2EUTbhgz6ybVDIIP+HUSQWTal6wVDN0AebD3qOIPCQxqrP+yqEQzRj7hhsxDB0sF
i0OSq4jF3eUmrI1n0x7w3MOyYgnzWcDShj61UDW+2ougnC0DbxojqFw9691FSy4+VYIs39TPUntM
/Tc5RzLhlPQw+TVI7vNi1sOaqb5U3/UaO8h/QslbZxoQ5OKjHJ5Bdu0JzCPpUKeB3DTlbfR4wu3C
Ipuux5K8mALMDWT90gyzpBZQEKOC6s8eA+3MnloWmWgLko3H9NW8xNJOGA+9xYH2qFXVmeGUFWDI
hKL/FZmMXSQnyf4SUTk0GnMvxv8o4veRMkfX9LY0wevHZemptM5mjg4yd2rKw1KFBPmexyryuCbg
ANtTwufA2ZGcjf4aSatRPIfqqZD24MIo5iJifFmupAqSRtIhmmWkfKGM9pRV2QH5+UtNJ2XoS0nT
og5XGekUPPpS8UFEJ1TWTR3sM2rrAHRBVYcL1bvrmm1OyxodZB1+Wpw643jRshceda13JuRubEdR
1cvFibV/mQeIy59pTuKQ61EjcT7XXBuze+eYST8wGvBe+i00okP3mqRxYenTVi0IJ5+9v0/+zbqG
hFBDf9DRTWSoJfB844E3mWSHX+hTeP6BdZreI7B2Il8Qt0UAhyN6F/MRxVteRX9p/o8Plb1w5v9r
GMNBVzFnLUEBpDDdy39jzkaWmwj9qIK2U2TZ/NDpRj2ZbRcrBpxLTB62Bm+YyjTtAkXUGDmu8EMJ
3zyZ8eASVGLgNS7Xln4VGFhW8q4sXZGXrsa3mstrfHwxBsiIzIx4HoXuJ++PQgScNEOipZKvyxhd
4wo19ihw+zF49oEktF25Vnrap4dR/Cq1TqjAS2S+MTCK6L9526BaKOqbnUOZ7swMqQMiDd7UHYMr
KwLt+oVuhH4NVm7G3C8nLWJrsQ7BmxbLqLUZrhIfowDcuNU4mYEGS9apbRlOd8Rw/cfRee02jmxR
9IsIkMVierUkKmdLDi9EOzHnzK+fxQHuwwC3223LZNUJe6/NTdit2D2IZ1A3e8f51JLHTDdLNHC/
drQYT0FwLui3ldRhVlaCW25XlXoOq3Y5FL8tggFtqVvbCA7ypL1lKAtJOV4o0zMyn9FwgeriVG4G
SqZ+NhHlY34NGoaw8S6UQFiLT5X1REYsh9k0hwbLYWQcKmtXFCFrpXsVE6ar07Cod4vdcfTUg1e8
1LbKkv1UK/HSUs/FhH7qhjTAqXC9XjzDbec+Q1wgi1LxHtTwdeBosk36j2Eli3HNTtCGMZbTFSG9
peV9C62nYBo3Ak8kbGDsV1b0pvonB9tNWf5WBMPwCTAn8PbwBfhbps3BA8eypf5kCJcvoOBvwugW
4JNLu3eL/YyH3MV82mgVkRFjp+SCjSl24k/Fv4ryJMunPVzj0S3sbX+K0iMNDIiQPnQn7qf8L0NL
lcdb/IxMOft0KaZr2lCWtysVBw845XjHeiupN+KB7kw3N5O5bvKbHFapRrO/GnRWBTWDZ6SWefcv
RZHiZ3dyUnG1XzPzzJqKUWXHimOXDQBxl/5whagghq1sX/v2UwAqD/6J+OQlG53JtV8+esNhWjwt
uChWhqy3prwM5qsKCEJ1/uUxxoRbnFJMDCtjZHyN52UhCQ+lXKv+Rorbwn4kxSkm+GHY6sNP6m1m
c4oxmkst3IzDr4P3LkUQyr+A38Y4ZQPIM85monUEXunY/0J5QQTDYCIwWlP+Kg7C7/6mJ0jeCZ3E
/aPX2yz4QgkbWrd4bm/WAAs8eRoorPmAo+iv6r7QV8XZdp5z+ulxADDC1Ciw3GKg/8Zjil+0S86Z
/ar2V4/PNkXIL5Hjr9Cyst1hw9Nt/d7FA+MRXWscG1ZzETPlCvo9RvjPhtY0wPrQEV2rgAMJkkuI
0h+6qszfbUjG6QrMn92vUdy30c3y91j/wuJLsb4NltgIBln1S47rOlwHxNCHCxlthLyPE4Vjg37g
VYZYft32oyC+QVwGdMQNyhJ1vtlagpHc3r+WcLQxyuk/eozHCjUrA3D0IzSIbXKvg2PXcoQ4S9W7
M8OQVkmG6i1FnVNg/3LTcIPbcagvXeMtnew0mjrW/T+0UOu6L1Bx1YtWOhs47MuOUf8U3+xZpl5/
ytkv9amX89iWALmY8bUnucN/qvZZ2MChbb5/WlmWNS8jBbhOARNTRaV8N42q3smtHQ5ZRc4gw7IP
P/7oKTnK8KJYbFHJe8yBBjJ4DOidC+2jugmfpfCzvicRmmTyI3hJ6Tm5/GTrKuqhHT4VJd9wBVDM
qxwqzZqmGcpI5f0KpkjWotFP5sTzvalMmBTu+BVOGxFQ4k+fMFUU9vb98CXNRwBeiegCIrxebOus
KAd7eM6BKeM67FaK4Y5wuXGLyPuU75mRjnJT84Po32H/3YEsmWPAk37fy4802mrjuwd/pJZHXyPp
+0IjpOCT6rEFoRyznzlCyvI8G7HTv/qjzIZFhQKMBZZo7zrqkIJHkKYrCVeTeZTmadR3sfWeku2c
b9B0I1fQH8xovQyS9xL3BkUs8KYXC135xHtpz3mrz4wtqcVtP9mriefVzCBgsbOCgaJYmAuYCrzF
1au0GML9mxIQEN6fnh5UYy8RJmCJ7lARBg98YfrwFPo+S6hFeQQIcKCZriq43UeDFyM2XXv+df7o
+aGe53H1HidlEtx0rGCCwmWgwolZLI7+bSjvRWxQwP6z07OWk2Q7j1nXcbtDYoIBOIWR3Pq7Qf/U
epiG6dL8UhE2w1lpxnOEgTFP3oPsK3KuRr6T736zcGBWMkGG0SZx0zIO0FL0zogMBZ8nhWU1BC9g
E3zzpjYzOQudVsIFTWfsiX3fBbsOnFzEWUs4jYYgcVbXz57Fxm+XrboZdVeBapY/c/SWo7wa+AIi
VP8iW6XZXsGhBblBLsSXEBuNNi7xzjHy30w50zemKLWVGVb2XbZLdt5jRl2AiI9Vw9kBQ9YTeUqA
Kpng7zCYrM8muCaTShoY0E10XGCWiKBq+9S1x27hT/tJPWjdT6ncSCQOxYGPFQV2O65xfbxU/5R5
/9GhnWXwx2iz5UGwsa0Z4dIuv1NvZfZUOP6vMqx6+cPwOPFcA4iDrtFz0eEE2ndROi8mkpuWAYR8
j8WiDJgrPBKuCOTnLiYC7SgzoGCPUUdDUzwt5a0Ds5D4N7u+YBVjEGl0rzCKa/8ZWxYDThqIdjOg
bNB6SA044Xxn6fOVkQnOZ+BKwc3d6f+s+p61fOvJsYuP4MF63OOJt9PLP1ydpvplj0tJmi4uL9G6
mkIQ9+Txm/wZ2jO4xq57dqBpB+d1oCxTxGcoirWZXEfMdg2q3IBvhbCIRcxoS5spfLNckT2mE+Ho
War+Oo+ylSoejbeZ+VDWSk7vI7PMGt1iS/WaH7LBdQwsHulZwJWxNrLaEXzGCb634n0gT+yN8PF9
lUSJTTprYqJeJu1CB2jKY94ee4Kz011cLBVz5eP/Vff4DWX+WTPIjO1HYNzt9g+wQ2FdhvyOPJHD
oEwPXMlVxGu8GivK50tb8nfYtEL4IfMW/uuyLjdZcCh5z+s0XQbiJtGWwxmcL6Ii2IzNPWvu6NUB
dR7Kctv841rlHCpIMEoefkBX85JoUJiXaENS69YNV4b49gS8/paKI1dU/2EKVHtvYKgW5Z0VMysN
Vpghd1hOZganDcEJWM6bDaInSSiLuHX5XftM41vTdovmLWPTqfKpkgbyodncrS3Jh2q80ojt4jhG
ZR+GdxREOT8voxz24+h77btBbzZnPtQItWMcrQJ1eQL5KHP0PfY7HuwP86A666w8t8jmQ//utVtP
W2bWPmmaC9iyZcjEKPRhIsIVJgesRcctWAyvsWuXkoHU5M66/PFZWT5S6xt+ZjWh7HHjasWFVLSr
8NHZ3R126pLRTDaxXYtOYHBhz3ndL+yHuiIdJUQ3SMaWflSmq9ECGEtvansdYG96eyP5ioGeJMNv
blzigjuaUVLl2ghogPISalqxEO0ucfDhje8NEnYOpPcw+K0kIlN7D9yuILHYGZZl4awVSj/lgxLB
nq9KbL5QU1MKF5XFDqUgnvociQ2GWDbeaffq99vkGYRoYqUEUnZFfURzrCCZRR82wH1FbVMZbyPs
jg5lr+P8DtluYothez+9+i7EuPIhxJvtB43yWIDZtJGXQIgK0GJIhlBJyLka7RRj1T1MuKR4uYMd
LiGGtkWy5HIvoNih+NWY5tvE7q766YtxvdH9aCgqBvK3mbQeYm2XmYeS8nAwHn28H5XNwC9IjNDB
NDYgubHlmJmM+BpnjMG1Be8euHidny5o3noS/5qGgtaCBHWX+rFgXVVdlekI0mhBU42xhFMwC1wT
fAtMJeK+PXXV8RnMYmm5isAV18WRRy5jb8jYJ7d+U8ospgjQjWqTK6T/qq3zkJwkYV1tVHB0k6AD
5Fj8Gy04KIzfGxRz6VEULxaV14gaFmlCueYBl9HJULc+vT/ZlDTlEBTKF2Y+tfmpPcLoG123oq4i
Y6H673r1UUa/EiCySi7tNC8ARfMsyp0D07V4FdzIGPybvRwu/JKhKkjnNNNOevb1JI7T8JeM4FKm
w9VPocPr3AsEI8DMnY1Zo+dELLjpwGHBPVT3nkHWHmq0etmghuK0Z74wSy7Q/XO+FLwHyYD0oHti
UVlW8T02J9fsSAsZmocwvzCzuZOBIwk0rL9Q5E2ig5Z58zIqQPkHpGz82UxItv/8c8zLw9RDVJ2/
W4gZyE+6lHaxyOFYd+Sjk3zTGupaintavUdKtTWaJ/7sKvzwMoM7C7Wpde2sjzbExclMSu/uI/PY
hDK69bT1hFxAi05t/Ue44apGVCcoDFAJDv640SOJFju4lASYV3z8DoND8KRBvVAAVRQIEyXlWWx8
xum2zS9VdfSxHoTQifUoeyTY/x0MeKXmKt4lQf+op6uQAtyBszOS1p0Ik7nSLG9m1CKfA4h1ki4X
PVA5Iu+XQSNeJGyVtiMJ0S3Zu6kExqIj7aAhYQtzJ+9vJF8t+OdAhGNVyMa2PjQEayX1PSViwudU
tA138N2ImS1A4JeedSOOB5hJxOigX7HZQ0+RyR6LxRDmv55EXMCe9A8bYqW23URKlbeyCVMomWBE
DWcYPQ7epoXs0VEwZtHJw3LKeD3Kn9A0KTsE+hd0i6NbjaxKzAnnCxOXJe7KjC2fHENUi7j8sU4x
Qh3gKJj4YB2qHwGNFPg6j9ARG9kqQt6VDW8Ex2ym6DaE7FW5OGL0PxgMEFdjHRPGQmhY88lEk1b7
Ch/0jMxsJ3UHAWaCvrX+0jyYB1Udv7CuiKJtSgjK6Lj1bMx/+ONva18xWOGwvHoV5yCbW/hkMrs6
yofi/UvtA6zFxTA+Ou+aaB+y/KgA59EdTKcsOwXRpxDXggBLnxeu4tYbB1aQLFcoR6AUjDCyAs4f
ZoalSLly3/BNLyLtVU3usvmconfNOdas0Ub7qaLWYeUZseo2Sm/hg/l8EcypBedjwL1FZiT7Q0Yu
02Sf0qFcB0y9wvo4e/ALFRVX9RtH9n2cVbIByYxp+O0U1IwwCjO6aogJL5V2Vgmgsa990r70/XyD
gfYA0Rk358Au9sSOOsF7hFhe6OgOFSKaAr4CtUGXRpuEmWGHT4xMuEXKoFGg7jOxXxSGDlxk/oX2
TxVfv9Nxz4h8NSjKir0CmG5W0WbDBJO+pZQbQh24MDTk4t9dxYqsbnxObP2Q9yWL2/KvATRn8VSA
KuOiBqquhyCsylXZVhso3qsQoeLQUdSEHtLMjVEd+0gS3Bbfteo7ItkxIZGoqt7KxicK6EZciNFs
+mHnZcU5lDFeHftFZTlV6jSv3bgijJpxzmc+f+vzh1G3q9ExuQsyduGmg2J1bqsAt4QMMMSuEAa/
iAYobNP9pXp0qg3tV0HNFPT/C1QWLbNLxX7VzTP5BeBouGBghhh6g/B0wEvdLhPUCExNTQcbncu1
FzS471h8RICjRPiDMwKwJjVTgD59K429YHOAJNWTV896t7uDjDhu+7Wsk335LqhtJhbJOcbXxjIW
fvxpdf+btYjzVkD3HIntLpEQdrUOyJi0ljhyQyq3XglePJqeCTiAU2NK7O9pzAWxSZmmmTb7wokY
JEnxx1rzUGtzb3iV5iXsHXbGwPEg6fVrBw1Nly5S+Z3nP5Ma4/6fYBC6FZvluvhCzXhSovcA9bny
YVPSUZ9Vttui8UX/GfoIi1iKbrWKx2xfNCCB9J3akJ0kjqr/T2VfXaBSURcM6S6FbpxHI31mrOpo
RGS2a8HfJ8jxJo0s0fhgBHLORVioaAJtbDtW/m0Vo9sOf2BmYswRFQI1xjHs9WfQvH5S5LpTd7ap
7+PMwnDVU7nr/LJnOhjgAGoyu4JYOdw085uYtgl5D0x7/C9186WjuyHcllX9DnCLzuhw6O+RmDGs
L43O8M0g13fjs7gL8P4seQkI+Qm+rfFCgSyUt8jGSMQIxEYVk3SPooT2oD7yOAI2Rq0FK3dOeGIC
4KWHtH91RIwxj9IcIYpY5jxNNb8ELXwvba4TEs/7DKGsDS3UjZIvxM9+e+uKqyyB9/EzJwsbOQAW
uZfGwg6PVluyMWceudQ1UPvL3nlHThBl+lJnI7r2vYetAA0US5XzW7E7F9b2S8RwC45KwLKCIyu2
lxkkqmAba9vAMMEePwcP8RmUTrZWrGN+JM96iR8ht2rXwCJJSif/0gjEn8nfEN8dk+6z59O6o36t
+K/S20j1oo77tNoNfynIPntUFiVykbmXZcum1RcyLFF/EH91yDM06JdpQtLBXs1DUnOiaYq6jYZh
qGPwN4RMDZpT3P9IowRGjHFgbwlypDW+2++8YC89c8sSKtberRhqyXQAE7cEIYkZyjKsFx/zVKJO
K8vu1rFGPUWUcApnEDVlvRrB63vYA2aSSGdskL+lSAN9Nd9a4hEi3R+SfDl/lZRhSt7gY4ruDZRA
f102x7HdKTbzpG36yJS31v+aPQb8r0TQpa8qb5fCzKpBw0yvSugi5fTZ/eg8Ald8OnZxs0K0k3DN
K2IdtXkFCFZLB3QlsHKMyJHI4rti7jx6qFVy9h8j4+iYjjfzy9MUzwtdeKb1qLqoodwA232C94BI
u38jTUDTtdvGSXCqM2vSGMYGyZZ3inxOg0llefHzdo3oMuHR8InY2zPFHeV6zigAIEcyVQ9E54xp
KdDdjPwO1SXgy4m3ybAyk0tCiqJ/oIEg6GEWImMU9wn47Ji3424kiNVGk8kMc1gaDO4bwJqvbbGG
+WLEa4hN2EZGFjDFZhSu0NFtPBWc7ndRnnOxKPD2ZKTKeFEMt+fOFdpOqCK++He6OvpQ2b76qjuw
aGEHjO8FZYZDCnStf+W4SIvmbLbbKrs3aAKG35pauyq5jOo3At1e6BaJH0iMOUHju2PCPlQTtwXJ
HU1+TFjk1xzYqvU/XnTUPyb1XNfsKcRa+M6BbpoJneSsmIK1lOGyrKY1enXcDfqgoJB5ClqgOHob
o87Nq6ufsEXytwU5WzHbWWi9qeqtB4PK4ewLbPs9V8nAVAeva3NTWTtLYov5AAUfmCS7k814yrj4
UXR/E4jbGkY4jndick7dsGqMe4nIv7GftlpRfl9i/9CER4s6UCgOBfYh0M9OczEs1ivq3smeg5Us
Rzpps/jQNSirKqHbmFtxQpY5eMXEd2fwypAcU/1a6X8BawlFexYzzr7fOVgejfSfbFNmcBkC7iOx
zURgRzqdGH+iJgmr+JcWBLfBZaBcOtnqNSGlDft2+JbHG9KMmMIg5N2MUbFjSqd5lxw9RIKdSrF+
HA6JkWayqu9V6+qghXGAADNHcQNZDITja2S5be0vsyC+52S5aZchPAbTB6KB0Jkn6o1RkU8ml75F
cqnz3o5X3ziVVOFw5N0p28BjwcykGzj0kKrOCj0P33pKtvzbxIyj5cVjpo6X2idfNV4pZuOi3uwg
EYRMwb2M4hjvFiozTSD5gGUt/jTwNFFv495ca8U2DNjO+/5ODS9B/x2j+heFoKSI1rbBBkF5azjI
NSytpj97OZECzAxqNh9tdFYTCl8Xp9m2C0+Td7Oru0UkhJmh+hlcLT8zMIOcjMKTdrZhxf3ly3mO
BDcdicdvKJYJUUnem9kfuwzpEIIgwwEqhlI9kjfl3XHMpeN/RER5lrwrUlmg0yKizZTYNhclC7+M
LUWwSa2dBXk318TeV1hgGzQWvNvR1dZeY5ANkHTcRpkIe27cpAbcVWnMkIFMIsCzGMxqerUuo4oV
249NI4RL/8VCtMDvOm7woPKBV7hKMDNwJ6G5XQHbMdGomh8ShE84bD1zV3pvw7CXpfLL/vye1Rmr
aBOfPZcI0Q8q2ag+RwEBaxvT9jhfIIDlyOAVfmiBX1vdBvGPFn60rNAGa9y2/S6reprQziVwc90J
9hLU8iG+i57BYEHqRJ5C5W7T+jNSQsxPzjIJL4VjQxw0LKTpTKg0s9vYwtnOT2/xWTMbILkcrXLB
dGx6qDaNt9oRW52+TeyGRfyvRVhTYOFJUcHIjHoDKUbioXgrnF+7O0ZDy5YQE5sWsMJxVog7/4WM
4TwtODQ6ujKfAZ8H/bfqjlMzoiwBys9EvMVY4RtkmAGn8RxuKn2o9735f7dKHiC9mO+ZS4t+sCVX
S8kqxPX4aOqhXpfoT0yBT52bt2PPS9kVy/o9g5uEP2DY2kSjCU2CJcDRMfBtTOZLIqt1MT1N5ryU
y/7rhCzGISFIE7CuKRGRN0bM8XWBC44nLdHrHQKYpVWbm3CCiQTdrmws9NLzbOQRTqC6A2vlG0SK
4v8W3bJS78YQrAgppJV/Djz+gulgR1QcgWiN+QuBAVhHeMxiMtEjtjVp1v9hgmOcVnsst8iOlpY7
5gn2E2t0fVP/NHC0Jmyi7LuSM5NN1j1W05TDI0Zx7/nwMXH6NAPzRxDHOoL/0ObVtra0Y1TnrF0x
rnh8zJjhFlbDUVRX7wqatApreOvtrPaLe8tH/JJjYEgyEtws9Rmy/wKMhqvCWk0EwaM198iyVWRx
zSadcOnyDWdtOjbfpQndf8ihGeTYk8gZRBQZh95Saf6NKqANqR983s7MntXD/jbhoMmNlM4Q0wOP
bFn2btAwn2dXEXGddzw0eYVH3N82zND75l/aXggPOpMsviAW+8XC9O0gszKq8ZSZzxmyoDqHBB1B
P3mYdtuFnSB0a2J4Tw4BExKph+8EJ5PthlV+8wevba5v1emzyzF0Mp+qUrchnc7JxwdGA9Y62Uwz
XoUIjTyNkSVO5Lhy9na6V0GYmaWzbpPwXHbM2lLl065G8dIBrbX+BaxHfbyYKQOsSF/oYGuVCFF9
lrsxpnSn25jZoUNRMaRbPWqXNq+yOm18dNtjflSQjjgM7wQo56z/LujcRzQ2WofTG0A4lzk/u1y1
4gx/z50qDL4kMVgQn6sE/HV+b1BIePPHO/BPxCjTjREBx9giHz8VCNKJMn+JHHUXqSlJMtEiE+ku
mZiuoBVFP5W3Dz6GLXl3cK64TFAX6Jq/VtIDwTeM12CZF+WEJWamcrbLMNEOZRWcqxH3DzaZFlKn
aTYbrWf6a2SUvNWFkMiNmO28Irml1rApMIhIRI05i1vR3EyuR0ej2e3o7sugIHJMIan+Lx2T8aVq
u3MYkIgJR85RHVq4NdyipVOnSzqLtaJTJdGJeuyLqK26lvVYQCVpPDyshV7NKRra3VIr9QP9/2sc
MK23ITscW+jUFFFLB/FD1hYLnTZVwVKQkn8zttBr4bqZOljYxl4qOtx2DFeAl1oY17qubBU635YD
5Kn361Y4Xz1NqsezHEntb2I3xt3BtlUubGEs2ZljvlmoWLhznfZAj98jo3gGNJkai90mFcwsOrfB
ioPy8qXrfi0YflNJ4RyU0CKY6/vmWeuj5YDsO0GoA8XZnZ3ZzPFc3e/ZfVI/aOsm3bW5uTKiV4ux
vkIKYzL+GCF0Xv17LNF9/DNscDQt1Gs9OjqomhUreQzm8DEqR4R9g0D7aCeku0GR7NaZWjxJFUHW
3vc4GaX/nY/xvvOdWR+7zIri1bRem9yAjFMDx859SBgwfpqrUz0s+2jpOfKtT6ciEmvAc+jD6m7s
a9H0VwOxt8eVXXMP62jt2meNxopAlBjedfroLWsf+s4m1WtkAZxq6XgOFOdnLEPoeUiTByQxVYBz
8d46mDVz6l7gToQDCwO5pJitVPe8U5htG7uwsTZ95LFJR9lQgo8j6QHzLsr8BqdeSNsjf+C1LvKI
1nUWNXA9wqKWRkSH+y7095jplIi/WotRe2T8ki9L96QBtmHZ6WPqC+tNPJKn1wREskb0D2eN575t
gS/g7sj9fxNiXs9vRzY0Ff5y0EhBcRMZlhvFWKIYwc+fZd/MyoeSvMj0p3LsbyecJVyEtmj9UrJM
ZFXAvtZZ5QzXRixsfY2iGgea2SoEjZxbq+J3vVFQ++q8PDpjirzPbsmc9+lRrpG11/XPgqOy7DiD
z6wxVdZvgX4HK186h8KgcqkeDu6giO4l2OstwhgCAXLJ/Pkjwh6u+x4RJPTBbL/D1mcddnSseas9
64t6VM+/Y/lVSbCq/iWNEQP3WIE5r+dojHwEVd2CByEMSGNSN1gurHva/YjOF4hGGdqrXuh3BT7G
hIAKTveyY1ub4lczuZe9FKynF24mttnBvPzlwaj5nVVg/dRQfXiYAlqhQlbvEfbKTUT0mFJahymM
djALCRabX27yvUG/ntOa8A+PozJCUy9x7PkOmDOuEsfvXG2W2CLKYc+u/9Z6+4JjtHSq1ZTbH108
pIyzrDWVH2FwMUtW6J3EoJmwptGoOsZ1CBgWMPidLFRBPIwCo+wQ3Gq26/xFnssv0qe2YQMLnOea
iSyG+Z0NgahqgJyr75K+sBbLHrW3UZKfncHOuVdkkdRYDQuMSGXTwb60XorsazJwtTLerXUHtxvJ
aEXtmngXrBTCvr2LcCBqrIeGtHQrPNFqWm1HI6JlDVcKi+1C7JPx6vnNviZSOa3Uo449Q+bJIjWO
XpJuQmLSofN96l2zS20dCEZLPOounrPojFuhClaB6FIZ0Igu/VPYKsaqws0DET2d04X3Ne9ZaSDy
Qo4kcMT0jB3DWG56P9tWHfp5fVynSCbJjVnF1HsmkkZhh+uihqxVlZ9jZ70l5ohI6ztnAqkBr7U8
sYiajzTXj5HB+pnDKnGaG5HlS52td1sJ1p7TCaDbS8iAolRhIfT5aVbFx0D2cgYOIOtuED8Iwnm1
DZrkhm1ioy25TAkO1vfCbl2wAlV+GUQ75478zPnJA/Vspd6GqL1o1DzZZFHUNevKMbckcr/IpHw0
QU9f8YZ3D/xqsrKoWvKyXGmy244UJ07jQU57zlIzharQJnJRUN112Nbiwt/25riXqr0uumxdzl0P
zDrKeVJiyBCweTvYkZNQHIFZz2L1nW4LVYrqRggL1T58Df2nn2pnw0EGzEyvGUlZuiZoAUrqw3S8
eSpROXio8LluHQXcGWfXyIEW4frLPPEU2GzZT4Qt+Z/sywRxsAT8uVmcu97/zFBjRdHLi96tZYHC
wiNCd8rPEYMtWa1sXrFC+demF2lGgKPZUpFx2oeAQXAGjuqprBkHVunfEE9uQbPUaN7eCcK1nWTn
vsp2JXAGm4/b54AowBxl1TuKU7qB5saHH6GRkojmuna6yfzQSUoQO2R3TVGlQCGza2rFzDk1vnf0
rPhstfYyGejbSEUsMbuy7Yniaj2UuhuRWpiIyJWIVp1YdYVm7fwQjBptsMpAQOMmwQRvqeIIcDav
XyWFhPOIQuyjnomEiCyHgqan4tv8YZlji3DR48OvkW2xQlwMZX7ucWr6AHkyj8QGtoaeZDVAUWyx
3diaLA+KYkAriH+fdl21VCJL8nVW72z0rAkmqwJmloHbHcgHpOO1B5fGtOCxZG8BDWpYxVz1jIq4
n7Ii3tskU1mVf6SQRFHnnULMLrLLVkHIvkrxN9pobeqmWBXU5cD2kevWt8ZTHhXu24atwIABemJU
MqacxV67YtHfd8xC1ADOnLby4KeoWc87zFZ2pfP/EAu2sPRkE0jmKr23K8g7Mk1ITXxTpsRK9jQb
MhyQfvIZxBrvCL67Ah25jRlVfnvlJxmCXvSmMXHIfHXpgGLIgEs5+YbKaB1605tjkm8V9Nyd9EFY
vQ39qwIUFrDN79XXNFvGKjo/+ISdLBf9RHHomZfJUBgREE1jAP9BwTFrRayRIVcGjksHRuz0bsvg
1ev8j4a0zThF15hWvApInWFDeMA/KoQVyA02ckLInlCK4deRUbI3TOdHl19xTlXtK3dHN4+9Nqx7
fcCcrq1GSv8hUF4Vh2CKpjk23l87/qThsuFyjPy5PtL2lqPAQPusjUc0OStf/e3NX8Xwbir9xTyv
r8s/3ewXPjKJIVGZx+q70qbPSaoVCL6ljtNEZU6Q8qMK/Spgkw8pm2PayZgjAhuvwg4XqhuQvRZd
XA2BmH0f1h9ZAtZEmlRNG5qhVzNwMIRh3WVKXDsJnby3jGugFXY/vVvInTpMo60WHkecMEUwrAOF
wWYpd5rebIsk2BvsVYfqIetTO7D5URkDep7Ekc0aFbuDCWkIj9UJB95GUxWkG84VViCcbcyVlOIo
Gjap7A4+u2M7xrMQYpwVNmaijIwUb2uh9dBUJKNtxl9K6lWVVP+mcdhaTFbsrlybE5o0q+W64NMe
yVYAhAAQ/TB25dOyk11kT1dfMEOzwq3EBp5DYe5U5pVTuO/QTasjcasmSAYzXsNiXg/Dm2+PrxR9
TEjVVexArNWRQsgcDkRoZOgXEhzo9s6BNaNifvexYLYe+Rl5BWZxYBDko0plOYsgWcQa4Pv6Npqn
lp45IalX9bK/GnL6Sx7pV58lX0t4Sc2kM5nKdVaolxiJQ+sIYlG/Q//BlnxtKdglIDvWZYX6d949
wJrpTGhy+r7iTys11lFwYqw59w0rF8kZ0SPy7QcoK4GGpDw+1UX4ykt/GqfgzTZi7glhZotBe2pM
5UX5ZNi0sXLgqwiiCnZUKWItpfzJCf0h0HkDvPd3LNYwuN0AkV/QfNAJUr36LxT6GIuQmZ77gFJb
N1HEZKCM8NTiMkog3kfWPte+S39bcTfyzO2N0X7VSGSvAESnA5/AHGdIl+BN075zhp8mZmCPvS0m
nyUgl1LzOSVB+I7ULbbx2RThOmczPOY4WwcWS9rLHIlTW9xG6PmCqPzJBvI7TZqupE7cEd+BypC6
C6hHOH5sYHKa+dczPlJG/+jBRaggHRShdle1meJJSw00zpB3ZLl4SuOFADXftHSnaAkM9MGR+mMg
+PJVFatlibUD/qrUL4NarecpbCbMdk3m7ezGAlvnw754HZo3FW9tCA/IG3daSb2rctkXsFvYbB4C
3tSyNJ6kgzwQcV69Bm+Omc6HdghNLzzQ6FysCBYei79GX1oUqgrBPazIXjSVuZVgZJAx3PQCfa0q
2nHgPA5HMJG99Rdm8wqXL2ZggZCsnYFlfPjMBAaEfZWBvh3yzqi4Q5rfSof5UjBuI9avDibeNMp2
vmQz11TsmtNFQzxYjeNAMcttqpHOh8d07OmtA+tbZP2z4rhJFUHBJdG/6dYzKRE4Ul/nsT+zXliA
lXvdv2VwTjK/uySTXNl18O4DdbTzZD+k9a1jY6COyVapeNrmDIgSvYweP/gy99r6V07DMagsBkLF
Asj+Ku95VRtip+DxiWFc9Wz/xWwQsuw3GdC4DsUuAxRRJshTdOe3SYwQzWoLbMe6EUMY4mnTvPRZ
cdwQR4CgPJwOMgbrx2eY+yrhX9mq6J1ji1dMnbrXgMJ7GvFNxeB/CiB5ucsrs7UGH99CM62Jr6dg
Z/qtmf9xdCbLjSJRFP0iIpiSYWvNkiVbkucNYVe5mEkggQS+vg+9646OrrIlyHzDveeaW9N561wq
OCvGf1DwQHgKvZzdmu9Ze8VoFubeodYSvTolYWEVTyQ5PLv6py7e9DCfGpfzsRGPoWNy9/wsgS4C
KF/trq0Ryx9oZ7MLT/M4Hfy6ASYXWhvdMVZKsOzHQ0heADpFs4NKVF46KAthEWJ7oGxumrtdIWip
0p1JzJ7KkUYEzE+7/uT4HldITJpJT6FG0yBQrEZD9VJP3t4zEfx6AIgacUzKNzNCirIkiRCH0Pvh
XYJLavSEh2BZ9LVYEJlIoeCKHbHN7bOevbe47fbKcS5DGuwcdo6iSlaWWR8bf9y6bXcqO4kMCIkZ
I8t/TVSedMNzuFyCWuEdLrYuwVbOxELE97a6bt90/h2XP3MH3KSRWyDfHENsmaph68zxsTT1Ic3n
56iuNyG6Z7ZATL7zlTtj+8LZ7MyPDjOwqPc3XMzom0rYRkRdWl9dSL56uA6gkzamf7EVe5Lc3PfI
VcrinEZcJvFAhu9fHgoMPSToQTEeZ1oo6IwkvHMHi0ucgamE5j7E4qBDWIosYSTEkMby0eYwNpxy
mzNW3wJ2/pp8liRNdzZ5S5glXH/pGhaXq3ckAQsIOCsRFoAJibam1LjLwjNImm6Q1wjxIHftfVL9
WlfYCUTMboTStwUYNBs/JV2pjQzTjZvHIgl2Web9iTWaDVPtLXfmQNwE2X3pQTJTfdBvsUYoWLb1
KEm+apRxI2Lv2dTHOm2RGP/GHYp8H6/mIkXo0L5Y9fBUmthTLPPJ8YOdaGucXONxFGD384Q0CLbf
hm+d2zA6RI6/EYO6GZaHcQ5yBxNVf4oxpF080sHnYNdbYO0+K2vYFDWHKUrFgonhYGGplftYoYSl
5BZN+1PqrxaJdBV+C0bbsGdfwpn1ti93BMiR5FwUXzk3cpJOmHLG5JRoBrRZ9+N5yb1m/b4uvB6L
T8QC3rX0YkPKMUCb4s0fnoK6OsdhvhrLu79Y6jElBumj2RTHEofwwAYICAITNt41rTkfvftCOqng
/OXZXjYfxZyd/O7qQpBJ8+mM2WPX4GkIvfGpyGYsnTgBEI07rsb0rVbZSPm3gAV08FkjGXB6/TJN
5cnX9t0masuM6zc3YUY2epsOPdDDZMITBOrqadSQFJaRKBfH/3xLkhmYRnmz/AYtY/1rNBHLPs2c
KPtjKUn5p3no+l6AzcnGD1R2JCLFzIVUGjDscNuIKKpol6WEKZFo6QOvkHW+M9GizM2lmaqrY5Fz
hfqkysrn0IZD4J/zOAVfpUoi8HKDYsR9rNO/ceXTzSLqS9jSNKLYMsE7jjgkBwnIpbHek5Ip5qQW
tTEQDIi3bl4ShIGUf/zbu0zTodVtzKg/mpPH9Kfe5VOMIR4QeGefG4VfKJTrSMc2OhqqtDk8J9Vw
c5EAZxxthtld4sC71nl68c1pa+dir6ue+7PHYeETYfMk5OscPRsT5czoP3WBhfUfF0FZXzPpnKZE
HQLcWzMaY2Ubz0bgY5VkMEzcpTP0TznE6TaByx/O4WGKkTU6gK2XmTP5C7mBBZNuymj7cwxZOV1o
gUDyIEZzUZenfDRX7fARFt0uFlyR0OO03646khFTjiH+PpZMiLiT4rQY0ZvahOxr76jPF8S3xdEV
7/K+PAhDXAwuax3HPPXEnYORSkuAkuQEiZHOcNGrc8lnDnpek8EkWolxpsBLxEqVi5Yc7ZyTMV7s
MLNzgFvxoTH/TgRH2OzVisw8hFBQcoDF8GdI8HYOvT3tG4M/srQxWaA/E/AvIh9g75SA/tLXxA/i
q1T9P0R4e5WK16RJFdMFejFMuehTNQpHqL29Ld+CJdo7Q6zZI6PKlj4Y91IX6icqP7QWmMtEyNnF
x/pd0Kepxe1isNcoLPfLNrrHIYpeDKl+OUqeplZcpkz+c31UQRXaTJNe0ZshSOXsTSU58UMQ2gx6
bIaVPX1jyQ0BShW0rT9zbwepwwvd/8hFgK1K7I925J36vAawG+BcTJrklUHyOpYx3ixgwQ/caQ99
jXEo/Rqsj3a6N/W8G6KcPR1hqVoelvgmesoHx0m2vj/9dnHLqUep2rQNsZ5Q0a2K6pj7ZICEDokc
DYyiB5xJM8iz8mDVxUvrv9sOT0xL8eC4PkBl+EgRVCYficioSKnVdK5GwDY8bYNbbgDKs7PjwFk1
wXbwdXxyC+dSEroDpslFzc5PngLiG+Lmc6rtNzckEpt23yj9Q9G5IEhgV0aW2JWBsWeAuaLG3guo
VFlg7gwKYcZ7W23rl6yyl/UeDgYMXZy4RqGOaTaxwPAYNlXrLmafWXR3xYJvm/DmV1pvJ47SGOnB
pNyLAojf+fK77/TR8mi1S7Gei/pcws1zWP5Wxr9IvuTE4TGexaeNSceuiPqdEfgQfUTzxcAQN7+L
2tPowDbi5qwyHJ119tKT5SOkJLC1OuaJ3gfNj6bO79W8Goa7R21Dt4KzHOFbl99q/Ft4UgHRvAVy
/JAzWiBN7Lm40/V+Sjx9qWXvHKzJRlEz7VFwj3H3xHAlua+NBahAhzWkj3GHlCxbhB9rDagzcskE
87pHFde3PNN3r7JuRgV1eHaAkoB7NL2XsdDfIu739bQPsEc2rbGue2pAQQKHEX3WylvN7GYDBg6m
xuzJmCqbLGQJE990ZzFtKP6mRkA00uITMNO/hJHfhgn/eW8Fr7oevhTcsodELYB06wSLk1Yphms0
V84N4ezNz5DEGyOOPkGJYqFXqx0PfFWAe8v8anBIF3yAJX5YaY0w32Y8OE39rLz8aJFwZPvRHwjw
jyzi4f7GtxBzSO/ybVb62jj+c+MQuUKukY2oGoXIlYthZJLFRMtA+ZqWT6WQN4u5XjYpg0l5tHNb
eRIViZ817aFEGo3MRBjhV+ugrTbNF6OzzoGDg03HHSFH6c5BEzM77sWtgl2cZDsVIiVCriM0lVZm
vwDxh2QEm4yJzWU0mWxWHodDn7D7MFNqCJg3tmrvWeNuLTN4lQ2NTZeP27aPqRFdVGXkrZTiK0QR
gLfrN6U8IYLk6vWJh4l2wv0Mc73MLEGtgIQlNgh8jwBUx0v2UJ+aS/o2tBE3Y2vRxu2rpeJnNxzu
miaUgSboRRsw3CiRsUNO47PfKSBNHYM7euGnEiGImSdMMdVjyFddG+X8MIaE4gWxpDssdlbXbTxq
WpUZV6YWxAQOsIWxAk76XSp6ZozhAw1+ag9Alij7csGh2GUJPYt+p9f8pUPFJ4TCrKkZjjUQ81HI
M3lkRu+7bw3rigLfZTGqv/bA7tMmR6WZV2OBkjweH212nQb8Yj4cmuXyMCXj1qvCjekKPIb+JgkD
wqmBVUCZtWhXEEmvZwgARm+vPbw/PpRXF6mKx7irT/27HophXQZLNBhalTr8kA64QMoOTyn2T+03
N6y3KpPg0FsN/QVO8XQMM/zrC5KatngBaavYvA8Fmt3au+DEIwA3wk8mAWP8Uz2MrOqj6mpKNuex
daeTqr1TreZLXRbXcsh3UQl3zG7dQ+q8JLCAnA4hrMfgAgm6yzZ2NbU2AgXf9vZMRp5V4qzkMmcM
6zML79+iBoPrg92SKelw5dyfUXKisS+zS5OAUK8IACiMgD0VwlfJ2bmZlXv3OWeTSCKrrPGMYknG
cFdmEKokaujMb09G210HqS6E3W1rSgmgUc5HXSCXqLOeDb2Rr2Qb4Mf14GvYGzk09KlOdfc001Zd
PzEVu+B3wShgvbV2b6LJ4lj3e3onmXn0kuV353g1GRcB+1qzOQpjeJdT9RNmej1X3qlz0hsjbmZK
4FlImQTuG29xv/8ZQtb2XUMgo+I1xKzNP/gQEYQvP+x6PsZ9/lvFJYFmxilHmy5qj0chvboD0n/+
I8sLJlKdiraWz6iojE+CkigLkCU2BguIhOG7wpfIAUnMiA3VbSYvWOUsnEwsaXFCSRtQiklc2VYT
/fRl9Yi+f9+SYxA7yGHt5NfM9XNtA/6VxryzchTM4eS+JIH9PQjwmRlyrokyLRl8VIpU0qDGp5Z5
DFlS/uyFD2PPpLOCFVOJPlsH5nzQjiaGGlOZUCwaQvjE+HkirGpNV13sqD57Y/kv9wfyvsHHyrje
5HZHuJ9otpUmYszIjiXRxFw38kidiqsB6YcVHCp6Gq/9LNAGqjl+ak341j4kLOZbVkFyfRGuXD97
aXJzR9gvBT60Z5fE7ka1L6wONzYMbwKWcCUl5nPJLnF2+7VhIQ+yvIttUl/KCUuJ3Rz48BCRGRu9
OKPyXm0ZL530bF+iFLkMBWtbDWfbdO4y5cAvq3OSh9uyMv/lBrqeBjVQ4BG0bqsYV3i9DaEZIrnB
K2qxW6NG0QE6Ih+NKtMsGxFbcRUIyx4m9qGlz6KNaR4CRLz38/wy+pADVWxgxDeD7Ux1PSKUsrL0
5Puso3I2f6bVICge72nbXbLwbtnFITaHU5q6f8gM20gvO9UmF3Jjnu2O1bdDmJWPPg44ZVxHqzGo
P5MweWniCVWaeMxD9vQTC3Wib9GcAChAHO5WH6U/vywfldTA30y55TXAHou1h7VVzugyjkeMtvG/
NgK0UBvyqTeGpwSTpRFyRWTOWUBxzoZ5lyUhHYyN6SX5N0hw27brOBj8Rmo2tDiJvIyGeFHssYye
ZYmNs3AMII+goXiQRcGsO6BPGmz0CBRaoNfs02SZO6dHMTQRAudykySduPZTzjUFLGU0bwT1PlSD
WLM333sFSW3UyQ8VcZ2V1QNMp4pBQT701nsUItBnn0xMdYjXDrcSpOHSay+mYLAhMbtFgv52pE7H
dE2cYifWSY0ZZUrLR2VihO4E6rxuwAhZLQJYlRznwH8tM0LtsGguHidEKgeFw6c1rY/GGl96b1Gu
yGhnhvNm0MOX7xn83cnO95NLAW8X3aK1bnF1weu5GT3Ld+W59ypq9t0Mf8uKj16vrjOfuxSoUkpg
0ImbINH4EwjQV+l0F05A3WVXLPaK175m5OqFlGz6qQgVJ2B17enVPMBwTlTd+zh7Mb3kOPXzazkb
LKLw39T5vQSbIF3gF6yu2cIwUgZbZwK8J3IOOycABqwjOj4QTkiDC0sGfdZwE9j96bq2QbxQ3eU+
yMTG0cVZEBxth0DzzD78CuhBDA75pBchBDhUmqP+o4J3zowPK+rvVsCAmIAQYd3d2Vulki5cG7ce
KNJEaSq89hrgYPIq+8ObwueEkVtJMHhDl4IC4GC3VzCz2CfajeO+5uBTuHrgVLEuQhtoT8ZlHhFT
DDwxdem/piyPPKwpntv8ItF6T/wM3+ar0PYVl86vw0ks0zvb6kuTiYMY4fqnn6Lg/UQOIgU3bwM5
2NWPVon+Ja3UyXLGM0GGuEtfXatgw5miL8u9/jHzl5gXVOJxSp4A6WWhybDdRQQqp58mYgOEt9WB
1mJgCmQD/DxOPFS+txrlmyEUrruCXhpcXGMfBjs6xMZfCR+w6+R+8oCi272iWIUCMSu+3Q5W2xC8
NvJjzPmI4uktHVBHMyW1ALHIghRlzKWjy2BLJuSMENw0cYv3M466sIROBC8krwBhgIpedg3zZ5oh
94i8X2FxVlYArHJQgYQKAkYPXNxg5ndLN6zxuOd6Inq6f5Q5qPEuPGN4vETa+3K4FmptfwRN9dDC
cdBB9jpZLontf3QrX/0YwLXuYGUiB2ZXZFXDzsDn5KeP1jzgQMJK5oQoIPJCMjMtjtIyGFGFC11s
UxOMFRQEgniEw4zZOTNBRhituTe8HtQiq4yUsNAxggQ1U6nCpX7KWtRoIkivOlYXESMhtXpBQnJP
PCc7eHYwqFp2dqpOKe5a3/0zL8sWz3vCt0F99tOM3t886J5muYypURgUiQjpiPA6NcxTtP4zIW6e
fWLOU8O91kHLNn1aR5AhHNYkMKYVu1cHb1DXpH9VXSGV5CsP++lC6sZ2RK7GtP8wIb3uUpITeETM
LngHFf9htORi4QuTyDtLES7Ji8ZDpbgvysl7nAe0tl3Fnr6rdqinzHU7sTrJ2ERXiLgfWkdW+DfA
TOdlynlYgbyB3W4YP0U8IT0Mo70/9Xsz7U6hycFsGyRIl/P4ZIwFuCNFpVb+MQLPfKxqNmaexgws
K/SieUx+4BAqMgdrrBummj8607m1hTrUPQ5amwK3Vf8wbdySmjUrM3eCnkK0PEU7EMMgQ+Qsww5L
KJ6pwv51Jwxrk298tSjiKQG98mF5OAL6HBQPyBZGYCLVwHDTcpgfcEze5koRG+g/IirBf5CkT+2C
FLMaNmCmvrhDfXN6Ru2MBUA7dCc9Qg7RpX3ktqFPmRBRa489g7bzC9AxH4AE6Pa5nH8MWT/ZVXCr
MwbzTcPPjPrvmpX1ox1Xe7cm4NpXV1ckR4M8ddHlbwokg8ZKVBK1hjQg/BRMw1pKdqUNgF8pfXLg
QgYuPA+rGc57sv2WqAYL5pvT8blnDXSAyawPc4EI3fAlsnznnJrlPYyb7xCVvPZNTBEOnjowXB4A
L+K0PIf84CKlybCKv2CI13P+L1B8pUZwBFB2G3X1zfTgmSCIfVZwOQ/ZH5hIzrb3XeRmgP3YITHa
5j4JWVSkhThkXN4POvx2gTQLSAUtJi1f1H891/ro8/nIJPIqxnoXd8lLHczb0B5JVTWYd8VDgD0t
PuaFSUVk4FQHUUWYyCrKuhfRqLsjyqdGAqGkWkWVQnAxyrFsJo4dU8CI3iPk+sxt9ysb4nVTiHvW
onyeqBQmsFBZrlHWoUwdLbLzArIPLSyigd282Gn4WtjQqYM6fHFN55WIh1/NqGNUAeRUaBF+cgDi
8ehNAxyzoD+2wjyMvPxxUT7GdXtmNbUJTHyuvnHRUbAKLNznZrePUrh3Gec3hTWWVNpoz/0oXGAn
3YTNddLrKKWZGwRGbjR3lpdCxMuwTTsQEKOaTHYj2ucyOdlm/jTZ1nteEQ+nrC3xBxCpFhwiGFfH
ZwrsITOoh/YS9hhVwQemVrbW/pMFD3Fk/iPsJYjBbK99KHdc+dtk9A6tc9RCWIBGCvfsWRDbquSZ
+OhpNZBV1VX91h4LMrWYaqJMtSY0aAIFrh5bMiWmbDs5ggAatRmL5tHJWXvza5LSmjz3BSzLyDE3
mD9zIrxgXNojnUOsQWjP/YLtIgStZMY8azAwjcngk3plQnA+SePFQeEzWdljq8AWVzFiC4NasCYf
WdABru0Jel9uzMehtW4imw+VRfLOZKG2UXlLTKb4M/TBpWv7l9ECwaoq89NWzkdQ0gc2CyRcoyz1
JJ6vUOUcqTWK7zGVe1XN21aysLXTch9hJhzL2N3q1pvXZZK8doGN441j3obTEI2v2VS8Ooo8EXb1
HEKBsdBmOKWU7A8icb50Rk8G8vcppSrfWjrczhxEnuFSBUB0Yi4hNxJ/wYOy8h8Ze3/+n/Lb80fq
kBsbz8a/OPReajNUG2lgLSUG8xAU44mYvnOezt+BGSFymYPXoMSr3rXJkXzV3QiZlJsPE9QI5Uwm
/nsfTF/1HF+Z8e0KUiMb3e8TejWElf0d0lEExjRa91U1wqKHeWRiWpZOfXO98tUoBws14vDFNLfc
L2nzQ6tNVFf6ELccpjpYeusMaUc3MtOCXMzmhVFumZeYFM0azdxCr6vmVW1Hm87VL7LMMI9nsCKG
jr2TW2EoTErnRk285MzV99IT7G2RMynnlOrgfZiwOEZ5rpdoNc62zrq3quMLTGCJ1XF19vLg4hZa
rCgoiOoYNcuKCZ8MaE3TZEPrD3QR2WKCbRzrloRV+6gDIOP8zX+0w263Cbw3b2A/aWnq145O/8EI
5VsJgyLUEAXUyIdgGka7tUhnDfOCQGTd/TVK7NgaBwyAHkA2Qd/8oBJ5Sc3JXRvNCMXRvhmD/qqy
Gg2YRb/txsk+1jnDpOrUJsguUlTuMxmF5VMfNX9clxImt3F+h1KflSU+eVB/qHIVi58GNBI/Gi0F
X+sYTDgQBJDBOmX6BwnhJXV7/yKQwuOfKgyu/wIcmp9FqMpSoE524UNw7s3B1E+llVC7j1HC7pAx
elqCS6mqXcW0N03zfwOoOYM8r7LvyWIgNwhQplmzYPIhPgfkcZ9j+Uby40YE4VENPy3Ti4jBLXba
NKL+y76A2LNtylhSfoGYucZkc4cV/evM0WvQvfe9YolT8ZjE8baqsTAX8mz207dPAlru1wDme/Z0
T6FlXkalt2Yvn4wM9wr6o5gvjD/nHqru2WzEA6T8Wk0rNVjXaRpOnq+hTH9Dzlqbi3SDJfZs+99u
XD4SH7yrMcUPZAtohLdrQdrEUSVWuWvQ0pE62v20qvmlKMbh55DJMuAn2/QprEqVqOo4Nh7rUYBM
Qdg3pxE35/NgITBxFXgyZkoIIICLt7U3Hf2uyG6N19QYiCWarIL80vg5n8HjgvPvaqa1hBJ4hMf2
C7xj5IDpcK14NJyJGd7MKsIDLO1/5czOK4ft0UJGAXKF52i6OUjOUGqxWuUjfRzpZoJLvUjuvzh9
zHJXApxpPzy97ptLN1+sbpGf0ESIfUb4eY5KaQVWb8h2fmFsIJmusuEO0j9hk26zTWleZ/8g1IcT
HBpJ7EIpN0FbrSP5LWP4o8bWBqA9kgTlx3tgk2srLzeRgg8QrhEOa6zAJPz0/nOgrz0qBfWFK5Nd
CVufh1q/YUplAJl2W/hodX8GaeVIEO/7mXXcEp2xsP95hhC87m08AqxOk+ruTCxQUakuKQmXctjR
tOP5zVGFVPF7DA078tBj30a1CXo4aLB7ZkAL8HxkgWcWGWd6oWAs6PcdcZ7q7xRvVRKFtJv/DOCT
BAowDvqN8RINQ7nK0Nd5TvrEaJNXlq6f09Rnzxfy+Dpxtspa1uQG10THu2t0lwLZn4fjMOXvTLEJ
gERBzcbQF+zm98Bui3TC7tFpoRXLQxPyeUCf/kqcY2e8s6knEsyITs4V4+ia7TXzd7JXWd2vbH9X
Qjx1E6jAmALjgwRpDgMnfZ88bz+2CNEe7C++HqshADnYSASXtHBo4U8jk3GXS5QVH52WTJ+W5X/T
vNUkByRsptkySiJ7JfUhYRmA3tm1HYpqk7qok6hXaLxxt3DpDMvgeVWh8jXLN5jOFu8CkWVB+5kk
Rx7jvtsxOSH5TAzHcdii+Xlo2aAlDwa1UlX/Lp+tOtXVo7AWmJasP6vs4HTPCkpIj30jZcK1akbW
I/XKr85D8ZxY4woNlvXbMtAFfWA7T4RcmP3POKP5uCh9zUHb2jsRmySU7WgyHqy/Pk28x1DY8vey
3Q7oeLJly4NEOb/41Q2fWwhQkJY2gftaEXih+KPfc/QMXXpc9vSYV5HPVuKt6W5T81vnmEnG35rU
g4DGImTeQ7RYy1eY14cuu9CZtdgSohDhASh90JdV9eAyf6HfQXZSnrJJ3yw4jDI1jh5NAQ4ZrkHM
CaeAn2i+N8WpCpGS0jIAD2r4PeAT+PiFvXfM9LN7awMYB28KG6SxqcOD0R/a7k9fPM3qNjsn7B/I
Q3krYqq3G7An4hRKZm5Gs7YmzuAI9ugMM7F4sQmgAPXBApHpEcYfH7jFN+YGlbxRES9z8Hmv3U0a
r0eJ4Hs/d7sxppIZUGc/6Np8wKRCl4refbcIs9h6FB53A09flTJXRr5or23FLP8GA8KBXj58R9nd
80+lZeNXdPfVgsxwK1ww/SZgc6kuQ/ZpFMVuXqD8Vv9AUAdaGVv9b2tdYnnpvkvjXMOBasJzuzx+
zFO8tSX/OeY1lTdz/MQjWeJYRYkAjG3HoU7IR558582+cV6ZCwoOktHlWQIRkD/zb2vPx/8iETrS
wGHtyM9mCiG2fSwj8tfXJmulmk7ZG4JtqFCjbCwUpsa3GKJ7ae96wR+AxW9yAVxTdeC6Y/H0kE6X
iaUUbdhGJYjoBnDp9R2/7boxcWC4LJFSsqZ8Mhx3YvyERLIFGLAKcL/FggLGo5d8bsVVpps43GVA
GGb76oyHganHvCS1qdcIlWw3t9yfe89Ylh6fXLxJ/p0E22aEL1i/KfdNIvAyXsp8oUngcViVQf3Q
xB5t8A80tHTYZoA/ve7kcccsRDNiZdE7OHsIH+TX2MbGhg9mA4mgd5xSMCvw+YN9Jy+p/Z4yT7Bh
y+TFhbUYCpOjMcMyNZ96LuSxJ+nKXQ/dH3ChbncakzML7FyiUtr0GgF8ynJm1fGEltcE3TXXox3+
bcfHZPqrnG+QqQ3aXMmkJR8fC3nT2kZZu88WJ+x4bCZge8ll7NtrXD/Wel6R6LbLM2D6sBijc5e+
x8nfEE/DmH3GvFYcWwOwCbN+7O0dsIEheUXP4z5l4pmUm5DfHAhQKLcW/sKYz6d13h3rn0klM69D
54MW1nW2vn0yxyfIkmgOynE7FXhknjWKQM1xxCtGtOWUv9sx40KS38Znv6Km5RPJDw1tFakihYJg
894uFwaTX2ajDznPt4y21HgHQdRQsq+R6EyXRr9ajOPFj4FBK+nJLb1DwH9w2gVeUABsqMNrrJ6r
aSuo2CPAdfCDnQ9FfBML8tZG6YmIXBxxuZTtY4sC0AAACIy07/YF1uRyDjnWj4l16sSf1vjyjcNA
HEZGvp1w2bxsrC+FM8ZE3agOVvrXAiPTl1dDvc2Gg/sJcI3g8sDtwu614q1wCc5MuoMiH9Ywwvd8
ImwDWGY2730PbDRDWkrnJF5b7lsm4RAc20BttPNWGDbiskPlfXTquSarxPyokNhEtOct4Wto0gai
dKaFB/E4IoLELV/ZJLjcRJqvHeiWXnQ0eHlhBdGorR0umKK/RDaaKIZdHC3l1g7bnaoA2fPEpbdF
WsHjaccOxoT9wpLq4TgyBsSeXmskzXgdAB2Xx4ae3E4+iVeTxdEHyJlltyx8rS1UXOarPSwjK6a3
SUjkytUE8cAaHX7Bnj0SB++XMAtgWg4q/nObvozlhx++9S1rob3DUi7gIBOae1d/CSbpJeh9rB10
OzVF5dkragRI/ZpQuG0XtCvEiJwMUC2nx34a2MbUuy5nG7o1w/ignGk7MbmlK6XV/5A8h+24B9m+
m1W509XFdTEPO5egEntlAAF39p2LcAfYfLZ3/Y+Ft59Br0M/1vofVp5ukC+uFGpY3LgzYYqBZGfZ
/7GCi8ACgzydgROqeSy+3H84pFqgB2DQ+uBuxN+djWMLI2aYQuAYcQC3AApxXi9iKE+/+XCcdOLv
bdncpJV8RSTmBI3Nw7MYzdA2oSOwkIwHASFI7IIjKfHH2w+qD89sOYm3GI9GY9y7gUF5iJujWPwa
qZce4F7sEpLnrBRlMZAUiLyfKHZp/Ur4oGYF3lZGgrNbrAW7DZMY+ISrp9DFpvUWUxrRV6Nn1mfZ
Shs6ZYSeJcxf0IcA4gUGVZr2KvXDfbfIi6okuaNZZm+K1sNJccCG/m6C04DvXJ1MAZRuXLgHBgvj
VRM5OxH5uyKICDSLsl/0Xbda8gAFXREfetG8TA1St5Cp8HMvVHSwE7jAUxwSaF+P5dpI+/o96xoM
WxN0dsStE7VW2Kc/Y/j/BAT6SDOFjzr0D6NTL/zDGYO14A1wXN7omvwIJeYEGnwvDnFlPPt+nO+j
sm+OvY9obVIVQlJhnmXjvQeWNYIs4pHTZc2ILfYsTnH45RAH1CXgx33ItfdOVDJLRl+7W28U0Rsy
BxYLTgdCdWQnCwGR+Y1/nEuo/ugkqefm8RIaGHbK2vGXT/NZS7c/mUbcrHyX+ClfY6P3bOvCkJd+
aj4XeB1Cp6Xa0NMppdArShuzTPDkhAwSE0qrld3ip2axuK+xEneZ+e04uCh77g+EA3So9cpsbW9d
NixqJNuP0uWVtdNeM8iHLtID/fMITwEzkMvpWAVgOifxJzDQqQPL5Jrt8IqrxtmNtnD2yE72Y7pE
E2VHIXxAROGItcLl92nK4TI6+XvK8ASvb3CYaXYmBPqT1bDDwxk2LdRDrlrFhlwGgCfbfskyyFlS
1VAaTc8jx4JcAgxSAaaVCWh8lGT/UOOSCkyKay9uNkmcRgaJOe1AmFWkrE0IykXP8ER+pm5wG9D+
JVgQ1moYdl3t/1Zz/idu2I/ws7HRGaGfKON7TLD3uSwJqs787rrFHm78tbP4N3GMVynAoYSU9o5x
Lsj96tEKKLsFeCfPmZseuoRv3CgvZZCs6zEhjZIzbnYOHYV94QZviHeQPobVmf2WzYYdR09XHnAc
bgeftjyI9xl44DTDT00ym+spTJ3q6Phq55jmW6nRSiL/QXyWrrMWsGOHgWL28JZ41YXmGCKcl13L
lgTzvHtJFf2SCmGsQBw0FA2M/VVERgcaxcKN3kW+Q2Kw5UMrsHdDMGnzFybNiEFDqEroH9NJXe87
zpGl/rWGvunZrYH+d0ySsQqT4EeNoQGSp2MUOauISg4VRZf0ZJXb27h1JTdJZzQzmCWuZ1aziVMX
LLhUCEqJYQZBK+Ql+pSPeP3ipDbsp0QGAihwV0agC1dOVYUu+ZIKsgb3qd/WaGHJm28ZZ3GlyYLh
11wuIuzW5mt7AHjXEnmMXbZ1WWnO7KZ/ppRG55+J8pIQB39WNgFSrjFEw0fE/7uMBkIr7v1bM/gl
rK4yK9hZof2NeooGo5zq4DOJPIQM/3F2XjuS49i6fpXBXG/hSBQlkhtnn4uMiPRZaaqy3I1QVt57
Pf35VHNTERmIQO8eYIDp6mmGaBYX1/oNRTAV1Y+8dQd0REvdpsQGhQjV2uTpWSq5TaXV8eBHXJRH
Q0dPgprIsjiUg6gqCe6VcqBBeTem+VBk21rl3kjqEZLoP7Qu1t9ItanBrTatH+JSMUZG3nrpmOTc
QiM9im2r3RwtOhh0EZ7FgGsLnqQpcMbsa2soMc+bwo5KymMp8KXge+DRj8h3kOkktfwYr2FupryP
s15tw2wKWsyIvAB4LmIfIWYBZRQsXg1QcBjda2QnS94DKqjw19goTVcwZ+MB70RToTMIwVbzVP5e
auGIry54KyR3NLub530jgOUiNldHXomTqteOwcce+RP9ISx0WKEJGfjU1xZ/Aq6G7bLlkVzJrPT7
36j2l9hwtL0Y0NPOO50i0lIUlfO+K5uGsrCd1tn4mnYAlkDL0XgDZgdM/6dJkRXF37ONOvErdEQ9
IV88JH3/yaH6JK4c9tVircjGGhkvPaSFSHYIg874NDYy7XnIyym39fcl8UWfkHM4JSq0uRUUtnOb
BbbOf2fFaGu5tQdFliB1PYmU1o1oqOTabHJ/BfpbFSZu0nEK/ZD2Y6c/gMUPFVjSbvG1uYrmNDMu
hZPOQ+fbk7o0CPgad54eR245cM9Fx3U2xm4wXWZ1JDCmH+dOerg/5CqgDDyGPv2ti8ibdPC5G5IY
yp3umjn+GSudQEZtuVv7Hz6YSqhmRI/uZh6seWWztqZxaKm1IdnhTkUQOqIRu3vakwrGJFVCMQxp
C2CDfmksrrsCQvl4q4RV4qM1R4min9xbfowEY44eSyrQj3eNizOM3QrHuuxNVU4fPQgdkGkTmaR+
twNSWlJtTYfWp0frdAH9JzFPS9qABC+yYEB5KOwGgNMt/RmgiX7lRDt+W6OvRb3UdFo633LvPAcl
wespCQNWWdch2Co0efqi4T0K56ckY+y6ZkBUrwGGT0tICTN/zHUbttZd0fZJMe1aawx1+2C7Xpb7
2z4KmxamTuauiqDBnMnq26D7cInRempr+UXwo0G5Orad2xSHURdM5ZbDFlIDAVfQDXon4iYW71sR
BBmirE4qq+zZtJXdejsLZkD/26Gw3+fvC59mY/FLtlYI1DZJK7Ogp2/HBeWELop19k0GMnUewjSS
NSXe0iuAho01BGjkb5xSwvKfLZWb1cy39fuPQTqmYr5Km1GYCaRIHQE8JmMYKJdV8P0kQdmq/MfA
NFLc2nldYKIoWMMPkzuUvGahnfHRCtQtbcSwDdkFeZyE9WcAQpJ/uAYbODwEAF+AnnXpJSov6kNo
e7gjTZIW6HNkR3hYzIsqENwfBALJhE9AS2Y2a3YZ9ZT+AI7ld0WvAbyDsNPDLyEzD5tPhdHs9Glu
pwqTXtPNgvdRv9SN85sDHS4PfBtbIVnCNH5G4LGU967nrAUDhEe4uxM7WdKrKIsd996bGm70mggO
xTDxeQrVHc+rHaVFnTxYUq9FwKYx1v1AQ3a5Qd24Q8iQ//P8funi7IUljpO72DTe8F05Ylpu7DLO
EOeKHLhKiJz7wfNMTUEBheic4tpd+tygKdIVpr+SYWYjmJZZvG3VkseILVZd5FNqnRJdv8AjsxA4
1GVhx9TBlqYersFEmg5Z2gTOECx5ehwf265ooZRaQB7NjlqpjLayaxZtc4fAjPtqlorCKVvYpbwg
XIDeFCPmJfmtvDwfIT/FYdy8BxKcU0ScAwvjqFCkuv48tjImkWaNLMogTbiMUCWzIADAEhbhGNMy
AqJwnU9Ym8MeLxf2DiXMFVqnupJcBic3L0sYIVjKbLhNEaYJHOxcB4pj6DqHbUB7PrP96UEZyti3
HIrKp20xNBB4ya6B9JFYzd78w6oHDOBDY31sAO2Bz0uSflF3lixSSeMhLbIE1SQzhcCZp2lG4x45
BqTbdmEc1DRHK+R/2NLzTtK8Q8gyRN1PZwsPxtLMVRwBGNGhQWekxpGinJQMWkzVpYVea97EfQw+
pBwylIgyP0qvJkfT+s49otiliwmXutIwOazvE/cABbiRrvlVV2AQeG9FJSx8N+ee2OowBrypiwoN
S4V+RXBvGUnL3LZ1H/0wEMR7Oi/REFzVVijmO/BYQ/uKi0gKr6tJC0T1YDFOQKRcERA8LG7mpznN
JapLDh6g1K3KtICFVokUn+uo++myoR9EW5fOz6hoG5KsxhM5dRvX6+0evSZd5pe1tOGBWQkAEzpy
vMAeFoPiwFM7tNq5q0ZrJF6wZ+ubwq1reVeHS1BR4Aidbv4VBI3KrmN3manGFF1Iw1lbnKgm6FoA
hmknGxxCOtJYSy5F8ho1edG9clTLZDO23NxIZDj9+I6IPSe3YCgCIJeTNy33XccZdyZVhdu2UzBe
Yaj0H4pGIuqT6nQSePFotMgm7cd4D9L8wRK3j0r2noWuq1fdjtOI72tOKyq6py/ad3AFS4TLASyC
y/FTLx5vXY8k8WLypIoe7KKmQzNSrRx2zUBD/1IGtv0zSV16Lg1ezfLJCYLUPDuUWIl3S410naqy
Drd2LLGiXWfnjfq2xCKF8FGocXim/pqZq1wqBYhVqY7Y1KQaQFtpmTG7QbytlzuPwyI3qVcRFsfJ
LT22YYlmYi0ageT9nKbkbKYTPyK/GX4Opuy4YyMXOwBnHgxyLsXovONjkkcpZFTjBEWQ31rdSMtk
VsDscF9rrARoxphSR0+RHaJUuFhU5mSH/PAMZh+noMhg3CsAbF2ocYEdm9kKHOBMdXS+MH7pgdzo
3Bp2WVmNeq2N+sk7qfLJ21ToQePi2fnd97SVki4f2lCrLYfOM+pATmKudN0DR7NoizsvIhYTEAU/
NfJliRcarI4DauoxRX/lUVRB8gWqCLoqbpeEiNLX+QyYQ+Ag4wEb/1r7zfysAg3fymnT8FYFikJ3
SEABrQYsnxKvW5cYKoUKw/W6RIk7gFb7vWxFmm0mURb89zzMP0HFK3rMoO7TywRO3hdbBN4340xw
9ukpY7Wb1mMMqyQkUKFIIPrv6JFpNDTyCCzpTA3p80xH9QVhxPpHnFX463hVEUGna+IShBn0QrT1
ZdIjqQPYE69e6UeYbIKTja9dRyLJaRklkJlEROF9Y/sLrnUdhDoEkRCbW9N1doHluTKjMKnRYrSa
0Zq3M1GGf3E75qjkuGkHPqA1JTVG4vi8m3oHZ5IOHnuxHUOFlXDY2IILydKQFxm8CHcFCaa5iIXx
0JiHR2HvoHYirzpHMS2ZdkzwovcRg4DkqOxioITXdB8mC7TULs8VktQQfDzrkmju6/tkMPa4Sbyw
MDdR6HU/0eofChy/oZnBOJw9XkXsK4ubWgJFtSIAC2hUFbdVrhX60OjqIhk3pn70QvIikbHJBhdp
4FLgthxKD40WwE4Kl8o0QoIQUiK5jWdTHr2ch8yuX5FWKrrLjhdY+pkNWbSP0IuKeGukZQP8jaa8
udbWaDXf/HLEPlXP7Rh9bfoezqyDhnj8MwvR+rssewfIDlJnsyiwykCpK30yaKax5xcgu1KTrgyQ
WJzUr/U1cqtz9tGAv0q5typ/uO/oWo03U2CXyQ+uz4xNsswo1IB6GyJ6pWQEVnA/xD4ggouRN95A
WtigmkZBB8jfQIFsVeV25uVpImMHRxQv84QKbksWP/ieqJ51o5SLw4CZgLabugeXngKcmzYluke0
ZZo8skmuFWrSbPSovQ7Q6ol/Vk5bkCDUsYVvQFRh9GVkDHQ+zTWo/65YeJEmg5W9jENlgSmbSwfM
mtCT94i5hJquUD7LX9LBF+pFuh3gWOSuw28khEuzG+hqyOtskH74GqIUiqdNZ9sVfZ2oLogL0xQk
AaJishzjqwFgHaqQfeOj1mCy8cErhz7eySoq83egWimKxhAkb5psciqOuaJg7vUeerpDnafpXT02
qruKAaSM1/ZUpBGA3zCHkhaugWvpywI5s4WXjkWzJS3NJmvcMdhVXHLRJwUm0EDhkzm92dQyVf8K
DqUlbw/hdtCCmZq5A00qlXNJJU4ilStdmpv/FcQxZMsK7CbMrS0RlM7uj1q9l+2qHtlveCiSi2kE
pOFipVCrmjXH9wBmRBk4ha6jkt/UvGxpidvlhBo0RZsl/VhzjnvwW1kEXg60g5HT5t//+j//7//+
mP47/FU+ldkclsW/ij5/gqbTtf/zb+/f/6r+83dvfv7Pv32lPaGVy2n0HBYHCAt//uPbS1yE/MPO
fzXhVCV4crqbwJ5j60M8KeiUDflG9X1EHX/+9U+HQ+DH2Mq1PeEZ2xH7w1nKEy6CrGAlR3yGQ4SN
wZ00/SYuxujl9FD+my9zuTVd22jfuL4r9P5QLXIKzlhFq5B1Ml1WM8yq1uvIJ6YUTr/qs/vT45kj
42m5UqKU5yhPrX/+10yapk1gZdGPivuovXPzCOBOFFbgeUqQ8D062CYCaTtAE36GViqeTg9/7HPp
4ijjs5yukc7+8IlXUz6ohIPgSYQcUWSN8ePA6+CesnN2DxBu/nF6wLc7x9U2S4kAFaMpW+0PGJYI
ApHLI5U6VPVlSWy7dVMT74ROln+8SbXne440SkmXrbp++19Tq6o4owKWlAS8NnrOS+wyyD386yaS
1qfTX7Xuiv3zoJVwtGs72hGKpdwfCvaLV2FrViNIAkSMG94oyFkRxeP+R1crFC6GIojCDdLnsvoK
Cgiw9elf8GYhfRsJIzohmu8VwhwcEV+W1MWgRGwrd63VqQgJ123HE7xGVCub4+u8A8dwZtA3i7kO
ajzf0cL1PKMPdk8/BDRBkDal9VY7/p2ZU6TFklAj1ASaN/Tv/vk3up5kSGVshjzYO1XnDzAqkejP
6CNjO2MnGtpRmecrCZCnYOvhn1GCezg97JvF5SsB1LpGeLbWwj9c3H5UCMAzbEoh/lFQ4mJlqa7D
1Lfv8kGY31Clw3tL9cn3fz6yz7gOU2wEh/RgW3leOAtBOyMifcXh1cD4mjtKa0swps85vKabvk4p
Ao9d5Kl/enz47L8HP5htoWYKBcVAvtAM6Fj0KRjlpC88Ok9ZFGxPf+n6L9s7QAwGyNzxuVuEDdJw
/0sjf1ysesSUTqajuOJRh7ithnGogg53H6/iBegNavxfjKpd7dnC+XNyD1a2nKOxpCQXb/NxQOx5
RQNHeULlapj9hynyfogFacjTX+ocOzRaeq6StjSSm3T/U3kWV2PiutQLC3HrwrTbLhO9kgrayAZ6
Mo1dynF3nbDUk7HUeC+pplG/8eh5WRoWMDnZc79iQDuN0efpH3csimgipXa4TnEPOJgQlGTRV2hi
pJObBkEf183mhxmixL3oOzTk4gFZmNMjyrcLL5C7cXwDW9YhgO3PRhFOaBd0XY5GUYtiUC3zd6Al
aRacHubIpFO+IFch9+cN5B/srwCODdTBHkXFOMcXxmkC2pSRADMdLD//8VDMoDA+H6Okc7i+vazc
rBt4GDftqj6t5rG/BV5bIV2QnAvAR2aPpqXLODbuF4T9/dmrRNQg6MdYYdLZ9zy51fVAmD5zTI5M
nqd8ITzhsylIU/dHMVEr4BtoDqejcnSTVqyml3W3qi7mMyH+bRwAz+8oACtSsE6uvT/U4JTThIAN
VxcCBFyb40S5FpDZggr7xqkL/G82cTtChd1aAy+2MzHv7f5neI8NKdmKHqIH+8PHrt2TaIbosRJw
hxu3dIvpq73et+BQZssVEF1Fei4MHRuVrwYNzN2meHXujzo6YZjyUI6QUnJF/YCvYBl9QdZ7Cd9l
fZwnV81QKvHu9DZ9u3VcnyoARCutjPdmmy6hR1cS7tQ2H2iFbXjdjzcOeNf0zMk7Mo629ZrtAYWg
wX4QUjBjdIzbDvjqdEv+EVREf8nbrzyTRr/doq52eR/oNR9h+Q4WLqsqq4aFQCRHJwX1XisAMhog
oEG198weORhKC0StHOWQEiBJbDvuQcTKeBpZdQcJP2i85iZMve7eKIxYYyxFn0+v0cFp+DOUIOeQ
ZJXcUfrgNPiw4IoipxconEB+tdMwuG6GHuyi0PMXkUziOTXw0M6s2MF2/M+o0hU2zzz+4x+MuggQ
OAUIMUTrm/nKlZPYxgHC7lbQ949o45nd6a88Ph5UN5ZQrMd+f/vjmi4cCjGQL6B+gNXxaekSB5YB
qfuSllEMqfj0iMeWUCBbu7641lbg+ov+ehnElLsMngXYkad5eleE6DnNaqhuwllVZ2Kns87WX5nN
f2bzr7EO0iirFzrv1u0CAd75xUEpAZ3zhK8Gz955kAOv2nBKtxOMtbUFJYqbFIbDmSl21jl88yt8
2+X6I8Io+2BNCSBjlLkYFnvY7Vy4Qfe7dDO4shViQxRzfjSQiX8HNq4ERejY10mLzGlJMf/M2XEO
osF/ZkPTnETpkFfnYYAd4VEIJwJ4rPGq8KPgckJt8oLX28TbrL1TE/QCx9kitIDRdm+w/Qb4PekJ
z4louHN0+/LPdwLH2HGlT+jlSO/vhAHKCJSgAl/NHCxMOSTVnYFt+snmb389PdSxbU6Lne/mMiXD
PYgbw1x7tCEQxpFWq79k7YRaTyeVSx8LZXC6/5ZrgsvTYx4LINyk5JkuQwv74PMSJ5pDWHolhNKU
Xl/nZLgmt/YEiqlMy6YD9ixrqvF5CyTinw/NXcqUKsfwTDzYcdLNmIYBIFLQe5aEIdH33xBlXTxk
giqDugkJFHJctgr8M5vs2Ecr2yUIuvjkkr/vr2mUFn5Fgg0EqnH6HwnJwgd6CO4VLhRwIGT504CL
+fSPv1YYdhARTJC+/Dl/f0WU3Lez0lIAgCb8j5O7xs6CHD91JLc3+BgUeEvgDTwuBV6A/4uBXeVI
Ek4KY4e5g6wpWkrBwKQq4nZxp8+iKV988Jk7o5HC5ua4Oj3isYjGYNJ3bcWDmJf//vwWIrP8mboK
JLzSYLcRhJhdIEiDINtcF87TAintd0Q7zwE9miZyQ6LX51eA3SiGnv4tR86Ui0Qkx4kyj+0fnilP
TjD5vYjj6yANcJGiztVuMjK7jiaWdH4VeUNUPT3mkRDmuiyzogjvuP7hmbLa3IJBlFNrz3uoP2lq
+vIqUi76TqcHOqg7ECul7Xm8VbiofObo4AQ18cDBmpMCV7NS3MNkfQoDOneSigAs+yT4arLKQ7QT
k4TTA7/9QgYm/wX6Q9lVa3d/gQUiKnY708DMejt5H4F33Fmo2H0/PcqRfURM4mb3WTgSqsPYmyIC
HYftKqyJiOxVBoDuWegadfgElYcha6srFQ/WddVR1wH5U2A+dbZGeORTHfI5s36wjWXM+ud/nVvk
nPusivgNGd5OSI17TkQOmQade2bX/Hk679/AxGEQodoH0+XKw62q6beHjaFH6/hju216y7qsrADV
30JPdE/wvgZdsspFp9u6AjwK9Fts1GTcm0wO6WWkquQyoNEAMk9+1DRenuhHAOwYUa00jpfc9tCy
w6JUO6QMcnQjpmzr91jWWEo9AsK4A+7/WnfyvVUBUsIzCXEDrP+AfPweigTgioIjWqQWkJF0WB1f
Puaxj1emBWopLRxwV6ikLXE43Fbr2QecTetsSr8nffU+KcfvjsKSCWgHOiy4Wrro7mWT+zpMETxe
H3HD7il2819tZi7TIoVQWIuN8BDljBP7uY+ap7T1PtHq4tns/vNLnqknWrnaZ5vZ/sHjYOa9F5gI
DIcTFCio1lNc7zA4mPD7S8Po/elt/TYkSRIJm0gsqHTzGtnfUXk3IbWfce9VdryaD3X2Q+XayRWW
08UdrjXDzenx3uayjGcksUj/KYseHNZZImqSDnCqbWcudqqyvQsabUAlQOacifzHh6JgRhXFUdI7
+LTK1aBitOE5MnT4P8yY3CF3OD1HPZyJ01/lHAl+3N8UNrhMbVKXg4MJVpfOm8txAYfe3UUJavIu
xoWX2WobZOJ0uoJxjb7LMn9WEXh/05juyluzRduD5bD4jdxOLi59GDn4t6Ocf8dRiHyzqfwzic6R
ECJoNHAdYDRA2exgAZbRBm/kpRyJph1uZJn3kDj85My2+lMIO4wfmpe0x1y4Wqh13/0VqbrQbyEg
ksoBOJ5xGC25mx/4h1ExXnoa3BeNVVcDvg6qba7SaoFVNPhTO0CMjfHVrhI6PXja+faZMH5sv/O4
99bLkDB++PI2C9WKGszARevraQNAJ9gZlDvxVaKgMfQyeji9M45NN6wKMnZF2+xN67E3QZz4tK7h
xEBC3wxFHgNtBQ/Vb08PdGS30zgyPl2VNWU/fOcbmB8gMaHAODWeOThWf7CA1m7HRHmXp0c6MoU8
hSgm0No063t0f2mHKVS2BcQKQuvQ/LKaElX0FvBYMQQ2hIQ6/HB6vGNfZoTkZa/JkoF9749HeXXK
kB5EftMe3UfKMs6nHpjqRaT86cxQR1aLjgnlbrIZY9w/OcBfuzYNB0S6SzCSqjBo186eKaxLvUgu
p9PfdHQgjiExVxteWeuf/zWQ6RMgMR1zyOGY222UJfCOxdz17Zl466w11YODSKmJLpvLw1Grwyds
YjJYZpXNQRyWON0AeKJmjy9At5OAW3aRK/J301iqrYqS6Drtpz+isfWHZSi6q6r0LDQDYkQzggVS
RBK62Utq8h4SJA/xC4Kv+5SVVT6fyT/WNX3zq7WzNh5oikp5MD8iQ2NjqUf4zwlGAeiuF+8TgKHb
OhfmEWYREFnLFufqLMdGpabJcWX1GVfsrwpJu49wO5ob0QzEEO2t+XPbyc/thE5LJRKzCcFff2pz
nhFWlb+s1zHY9clQGEG1BCgYkjhgT7aBq6fbNSHGxMgMO16U067Xpb4sPWSGQi+jy9ljXlxTkd6q
Wn2F3wB2G+gq2qiIK/bJ+NkZ4gjZvPBWTo63Ajj8i8JFTzSzK2xOMge7nMjZeHZ0l1o9mvvur8oE
ODHqh74xv2ud2tseVMhdJXJ9h1/L52pIVw5wjUQzkg6hPXubyRb5QwGM/qqV6a2Z0c0UdhNu7MVz
NnULWOv0rj9yknn2UR9ceyfYih2c5KqbtZ59WO3lPAY30chuhZWXVB+H1kMI5vRgb8MUlVWQMcL1
Ocr0YfcXc+nGzC0VittjivvD1jb9gmgE9qeIg2YxcCZdeYs+c66PVK483gdqfSLQgZCHj5Gw5YXU
EYe5XyLCPV0e1MPIha7XR9oN8mjxNXaQkK0ctwN5FLHIixBRtOnRejrzY95ON8ESED1PX/oD8k9o
+CvIoOeIHYMC3jfUiHiDagUbCIX0MoVuduZOOHLf8+zjwPIC+/O0P6iK1k1ctxY+z1QUhnm+QFr+
OxJjWL80PUKSIX/Hk5RoQfZe+ME8fUAmF9QP/l+b0FnqD6eX/u2H8wqlX7B2CoDGHD5eKtm0TVTB
mOiV3yEKUkcoHjtofCcIIfj+mdbE29yP0XyyKQr6js8dtb/RGkONu0fhAM5dCzeortEzmnOw4AmP
FGwD5v4yZ0c8Nj2iNKc/9G3AWlM43giM7Gr+2h9a+rNehhBfyYS7MdmCz+q3UzREN4HNhfAO3erF
+ViPxns9Pe6xCVZkGnQueKhQjNwfN7biJtK1RVZTi/gyozqIjBrg7kRZ1fXpodZIv38T8ImuAOC0
tpqo8u8P5c4DRkYxkgf5MMLcL+Jx65hBn1nDt6NQZCYkEf3p6dM53B/FaqDUZCG9iVLE831opQgF
Ak850y58O22MQpFCaDI0GkwHy9UC5h/skhdwHGDG12P0cF3lYDTzoD2XYBw5kGwMcm+SGJc46hzM
myey2S6DgPrtFPwskulHwHLuSLFejGW9X7Hls84f3AnmURY5r0sJi9tvzjw23D/D7C8fP8Nd+0FA
XRTd3/2JxeQMYGvDTmk9CLao9l7NVouK5wYEA/8bh/Ey/1RUn3MXp67uJ8SkiwkTeyvEyVihGYLZ
Gui5Zd5k6SPV4AurEagEbAeNeMUIbjmG0PChQUxjWTCgR141/ArSl7TB3vQhouPZS7886dK+bCYE
zYt0B2eAokMGoLK6cZFSRHUCcXgUE2swbc4ldHg7voaWsMn9d50zIUAUY4nh3Wvs10NzbyHGbaA4
edsiAlPj4zAHfXo1TEDGDYVBvfJiUPRssDmofJQdJySvA53dj31S3+bR9MXilRjiQW5usrhZcXuk
Bl9D2hxNMGEjCnOh9z5hezJ2lyq65mnMa9X5006+T6GhOY+6R/AlkNsFVgwW7JsSjQwEm+X8IdC4
B7xG0M65WGfvI5wCdGVe5QDnF1enHGD9hwwjUqBdlXjpe9Dl6nbEFnms3Yt6ecRvBVbAhXLepVh0
lBDVplecDsqoQSwIwDROWQosTQTZWAc/FoxyXf83TnOL+w7npQVD14hon6KTQEqxVD882rNp9y3t
qfDuDArieQqEFffzzsa7vPjUmfpWGgRn0vSRyvCFg/DWkj4MWMD1+WUBuwNUqVQ7Km6wE25TbGnN
l9bTFywtejYIKOI+a/UInYhr4XKirCuZXaa9A4nyvsa8HkmM4F0UtO+m7GpEMiBtHlZTwYQ7GXB3
Gb4iKYpzkrM8jvb7sb6DrW+b7yVyYOkVyoOIl/S3EX4G3XAH7jjEaQ8RZad8mSQaTcNTMFyFpttB
R8MF4Eki5F1GyMhZX8SCT+dH0aABl76Px29YAuESgVyDg6jS+CtcXsvuXoDCBfFKaaK79dMX7Fu8
7FmklwPe6BXpZ4s6Y1t/ncgjmuR7Qzes7rCZiGN8Fm4G9HEw7wHUvVRI7hroeQsS3SuC+V0lb1SW
biLIn6gbk+34iEahG9N99fp3iNXnaIDEkAWn+ctifpUDqfX7DDhvmhY3aLM4waPOvnpIAlcFhngw
eD3Pei2KEr0e0LuoIXvpdIs443WF6GTnXwQJNit9cln5t4N5juDJ46MA2Q05hlkCfsfJL+uvkQPd
wcHcNb29zag+d/5TilvZkOsH4Ln8EZlpIS+TgVXydyZ4FOUWvDykUHRdv4tgeoI7vXOaa6p7KbQv
Hy2w01fN24ucWEVhygE2R9fxsLoKSyIcc4dY5YZhddOYKblW3YRCZVY032BrQ09pkgHhehffi9ND
O2vZ5U2cpAG14pMJl4dJxOQlYYvFHc/3ybuXUQYEHl9z2T6U0sUnVXXpzofd+FMHXngftS3a9/iD
LiBeL4YUn/DTP2e97g5+jeO7Kz6B64N6wsH9bsOeUwFGeReyR9A/6uX4fklc/2ma8KxugfSdmfkj
1y/dPprbFOqA0x3mEzoO2mkpUYpDlhCGWzRP5h5dT3Ou13bkAiZZovO05ktrIX//NhLu2DfQKlaa
Xoay3dQlz06gE+RDguTMJ71NzWhWgbXhmgeZBkVyfygqGdJrlgVJ9dy5XyIom2jTVMt2itGEwb6o
uIej3Z158xy79alc0H0BYcVmOoRguqUvUNSwMUbBm9po8RyN8Cuc1r9Tq4PqVCMguXxf6jrYeSXK
g1whNfodp3fPsUufX0Gby6ZCRBfh4NsXr8nHIuTby2YOb+O+Xm4mVWAONjVYMAPNJdK17ZWp0waP
L4kVnR2kLw4vK8giJuS+8+Xql4Y2wDIQ3uoZuXcfU6l/vkbAiQQ/cW03U9PaXyNsyXz62qgEFrwU
kfOdJvvLSFHi1dYTeq7wKLFBy5soss+s05H9zqECQ8pCuYSc9fz99TLzKIHjSQ8bc9JRce0EDXy9
JgzP1H6OxDPtr0hnpNUoZ5iDZYA4anrspGvmNOteoywSD4PntKBUEaLCwne8RPg3usTh8Rwm59zI
6zn86/sQuXYTP2RkdyWBNvkUvasDfI2gTLrXSYSLIFQzdR20eKCf3ntHjh26nEZ5MBTWp+9Bik1d
ktpa55JmtI5+X1SLfMqnaTUECqe7WrW8P4EDe7vTo74tsqm1m0F72TEwTQ6jd7JUPjyaEPikl7/C
VX/AKuZTD4Ji2yDM7FnqC7Usta2kfDw98LpR9gM16BSaDlRHYYHQ0d+f6Eosqe/HmFWt4e5r54b9
NXhYPNqcxU0KJHtWudHTQx4pcdC+5qXk8N5lxEM4EiWw0o568o/KrxT62+iMuRdWHthPMsjrF69x
uu9l5SToPwTYVKCCWaSYySB8j0OzScyZ3/N2xTVO7y5RHVYYt+LBivfIG8Zc6DX5Ukf2Uk82gQW9
0TnsrmzUZdttMnX49Z2ehbc7fH/Ug5tE9yay4hrTim4J7Du9SlQFzTttoRhHh6h/nNoe6yNXZWd2
2pEIr9diDsQJ1/aBNBz0b5CaspJSdfVFlgKydGOkjI1TR7eoVeP2BINsN3pZ/NXNh3kDxFhD4pCY
lk+q3ZZjV5z5OccmnxAjCPQgGox3MA0NIqhUfmx+DdohWzuos11X26BdYYkB+PsQ9n595nZ5Ezsp
qwEagPAEL0ez7PtbXvUh3PYGgfQGflu46zM/eemzYsiuTq/w8XHAQqJqAq7hsFHGLlYONVOE2MnL
nGfUGCwcZ9Fyq8+0iN4iC/giFJjhb4E4paBysINDWHvaH1GxTuygvWznssHOa0h/lL6b3KU+inm9
F6OrOM+4zfkIiI4FKnGnv/btqV5/BGAgkhV35TUcXEkmWfGokmmtnXZEVsgdoWUW6JIuk7zOqeqh
JjnITdA6SOgvqzeJP9AcGEFDnkk+j88H95ZcAVE2VKj9FSYjFa0GCwNPxHfx01wsjJ1hFIdd5O7K
AU0jZKwxzMF9/JpOmPyYT7zXzszHm4QcxKVPOu6RFzjss4NFqau+XwJw5BdBID569ZTct5VoX5q7
vprHG5SHXICPG5WKZofmkoNSHPDDNJpznLzOtsCOTQlYjJWEAWoIfO1BeZWpt1pV+ajrIqwqN9od
X9JieJXJEkFX9fVTWM0UWWETZM98C1qezoSMxPXpSXlzza1zwolYG2QQX8zB0Zvpz+IlwmlvGj+8
qp2r3PoIIJVJapCteRd2Zr6otbTOQBGPDbsWzmDa+GzNw2YQ6hZF0nl4FrTOh3Co6ztCDv4l/IUA
eoF6tUYVVUQIutLzrs5EuEMCjKaMv7IN9ZqpwWs6TGaDXC9zXCJJN+ZNgjCd71UPmDuhlinT8n70
XAugIPZpiFxMD+iD2y9ybqvH3kclNkURgXSLEyQQPHlAVqN4Ob0k61nYSwAgeAHu5snI0sBSXAP0
X5kWAibkcO6McXlMwReYjtwCw5a7JJy6M9nym1yD0qgkYSUe8nKgQbY/VG/Hrd0p01y0jbugFilt
yv3J3GAdlngFL4lpiaIzddk39wtV9RWOT/IKVAEg+/6YNN2wWXfyVZycpiNCWz7ia+hEWMQhvE9J
dNC2OvcY3/9Q4jDqa+zyFSKgAMAekmpxhZoictRVIMZLvoVu7FJpKuyl39Z0ah6SIBvLM7ts/7L5
M6RDtANhLOHxCvvgHsVPB9kqH5Oc3k4bb1fPVfWjhW8+nUlbjo0jAZC5IHq5VNT6539tF+NHjYcA
G8UlB4hT2tnO/2fvPJrjuNYt+1deaJ7q9Cbi3TdIWwbeEcAkAwTB9N7nr++VlG5foqhWteY90EAB
AqcqzTHft/faDxaAlTPzxOeH8se3oYDCmsnbykt76i/FeC+GlaLMIAvMNPmKtnGoP3JOVvm9HBP8
8/FP3oEfw9E9Q/233S/ZOt0BVmotNlXUMPfUvJ3BYqaNeNDlhYQYjUmw/+Pb/a9PdvLuh738vaqX
NiGV8OR//+cyeW+rrvre//f2a//nn33+pf+5rj/K+779+Ogv3+rTf/npF/n7f47vvvVvn/7HK+kK
LrfDR7vcfXRD3v/b+L79y//XH/7Xx4+/8rDUH//67b0aSmBmdx8RBI7f/vzR5pRH8ffTld/+/p8/
vHor+L3H6K389vbLL3y8df2/flO03znQ8uSiaEAviPXqt/+aPrafyNbv2yqMS1o09K34wvtWotaO
//Wb+ruMLMGwWNnYeFAtYRUmoGT7kSD9rqLW3RrxzG9YojF7//ub3/wxA/5xU/4vCIAfvoz/zJSo
Q388kThjtxMTqouTBX3KCeJDEXVH/p9m7Lq5s3KH3lw82S3VlEtCQ+UxuW+kgdDxiHq7QdVkJ3VS
clRXXblV46G51pOhuKXyWdwtOaYnysDDTbWwzw2HxtyPkwwaiiAxtyW5xGtJ1EmCLh/kOxVqB9XT
zDpISauBl28Uxk0yo39iopVMIpiH4Xagbe4s2brCiKrVAGNedUd0W3iZGIMGikOdgEpLBr2i0Ygn
FRoLkVN+3LfFvmBbDO2plbIv8YI6xsYBvDYXrGo1hH5yLzMxvl0lNc8SQqnzflX3oUENGZlHNWLW
jcN6s9VXed8sUAJzsz6OixqFtxKYH9NXaSRyjGoBwIeW6gwVtkuoJFPpkXSt+JFF05emxqjdKanU
X3E0Bxs6WGZ1I7YyYNRekMQ30cT5x4k1jbx+ElXf0rT2dhnqQ8ryFuRWvb4AaVh2U2HB/RTyeQf8
F353R9dmkuf+ZepANlBpFgyF820vvLWgKr71ckwXWZUF4cvIxEzFnfNOVdSgVmgpLFpL/ADqQMCz
fXeYRWsWbWXpzMzWpdDYkkB6C/R+Ehe5W82T1jtEfK+0T1q2h3ao6mw1YvJiwQJZQuWKkWS9j6hJ
Uzcbxq3pG1kt1yK1yByETQ61mGBRyRfWdP5a9nW6zzQSK8lELX26RhLPRqQXoVdFKPNtsjgJ2KIC
BivOBAVy7Cq0YgFpgGP4Mshh9i4VdeNl2IxNNKyrtN4nco7GBEbRbFzAXikOcwGEbs0zjYjLYRS9
ppq+LNFqJs4Sj/lez3rk5dg6W7+TrWiH8Ft2xInKpzFLjfoUFeyuHHGEDEPIg6w8wX3JriMsFpzv
NR4qWDKkzGWFkl20hgRkEidGBgpqxs6JW0CmyBGZagjviBW1hRtqabEL7pQ/UKjLejFBXHleOr18
7M0890M1TteAxUEFUNHAMsSgXdA8qtf4ClLW8kJqzLqTBDMjUHBSpxcLMOGm3S0gjE+V3n9D50Le
tFAKUEhUM65fxE6laA/FNHkFcJUXmOuNaHPl6EQO9GpJemdDFnfStxb5EZaeOSwQ1ZO6VKI7lWNF
LikbV9mAF98TewmcGLBRa8wLKdArlLVKScDrD6n5dcp7wykRJj3khJyTmgCzzrYi+KJ2N03mVSvL
Cb0QC8ICmK244TJla/e9RNpzmwxqviuVNPsq1dgO5phPSlSzkHwzux7P9GiBcvXGTh8fCKWR77Cb
FiIpJSUNlJrE2ikZepKMOUdSJs+zJnxZssjKv0cFaWNkck/6OuyjJEIIsCkPmA0wLrqZtem9yrak
LpGssD87beyyS1BlYVBnEe3TmpZW0w2Co8kDwdNRXUBVnNfGK+vYNHc64UeD02bd8ky7bm2vjXIA
hYHWkWRpzFdzsCLjuAT6ZhSBRqmHouJmagT/15l32pzmZQBAKqHPmJXvQyz1fJ7EykI9gKk/JCSt
ze0hKaVS91EV0MFbovwb3mfFjTZKTrwmU+/AGc9vBW7/01ApxavEXLQL+7m5Igl+2nVTNF00xH3i
DoX0Oy/ttB/VEa9SYspl7Kl9XIBkJ367E+kzC1Mn3mMDSdGKKzNmlKLrpDdR4JUx2QGDApSyB1n8
EgnwLStoosJ9qn+hjvwN/wY01yGNHiwsaiRw5/qWfWWkD/DxwqtFyJbr2FrhTNZwFjQlz45D3ODu
GKzhaAzLeserTOJzX+PCcDNRhzVYEM9NSDNULMlpK5jEW4eE6JlECJ+w/qxeMuvje7qFAEoGaCG3
bgwL6koIx7LUx+GmEHisJ8FUd7UY1xdKGavvUxOlF0MCe8Yp+jz3kPnyMOJkG14lMSsQAvRJ6UGc
XYM1WnnL2WvSjBQJ/6KBGy/td5H7TDp13b0Oc9XsVEmkY0+Qpo4w3hy/rp2mw+9d1gORz6KrFkL0
haVk3hlJDP2tx5PMTYJcTBWyhYn9VJNvOcIJKAcvFOPloyUQAYyVVpbw5xMRTpLWXxXlAmJa3HyU
HaxD+FurYOL2rWPiJYhPRxatJ+3UMfOBwSISvYuW0elaC2ioHZZTcSfGAIPtoc6mt6wCXTXPcXrd
GA0cQ5ksQJ6Rm02a7Fsgap6GdaQ9q5EEOoA5z5ntu/J+loF966MxctdYv+WhTbxVVqJDCzj1SaGG
coiUIv26FnX1JQLuBosaS6aT1SqEfd1qHElJyX3CnHxU4tICIi9UukfeXObXg9V6ISXLoNDy1l5M
C9HAuJQ+0oYOfk4OtXmYBy/SjSxoda1yQDoC3I14W/qBTrlMKJsnJYPpDQL41cSkAKtS0nnUAWZB
BMwx5vXbM6OGk9f3SJxrCd37gr78qCwi6F+TPKCl0EqCRurBlQdymQZ5In85Klec6zII7iaJ990q
C9eTDvkxqZt3UMilI8B+9COhyLxZjomKRfV0EBNdekZkJtyZIdETRGEs4mu7xj2pjRPgrdRg7pZB
lRq8Erp6Gw5ReC/1srrTec0f+nnMwjfwn9Mx7OEZfgzcTxLFWKVXO5ykwZfoXRj2EMvl61SbInrM
Kt4hzwxvcU31t03HIsR2Dc7vsubXfSx1vjnU4Q0P5fI9rpY8bJ1snoFmVFORvy3MD+TUivVOhiH6
JcnSJIA72AQ57VS4uSxdVmn2Xyf4bDSf4ESJe7GRQuKDQsP8mKWQZa3TZGC3Uga12h4kuuvjYBTv
dcblISVWehkWpSSuRuVzL1niG506evoctmgN4kyXPDBG4usihySK065QL2LDQHK8pEN1qdRkxgjd
PN2a/GHWdcgZvTcvihD5cqeSbrEUaXYM49p4qtte+laUoXbFlk86auzKHjvUQFTHEuO4Yle41dXW
cJUki1s0pY1wrUhj/b0lchS6splvJHg2uH8cMf//8eg3yj9/dzx6+Sg+Ph+ntn//x+lIU3/XFBVd
mYm7VaOOIf/7dKRKv9NJYJdP48jYtJOcm/48HW2CzT9PQ5L8O3gHTkocon7YNv/JWejE1kxJlXIK
Uk0+EUQFiYbV5yqAntbNHKN1djovvCWFYrwBGJH7sR/uJnf1NDnog3NSxc81gR9jApGhnrrBynAN
nFRy5GaQpaQbgfSxLAzpE1vPuvz60/X+89D3M+fth0zvP2c8BtnGoUpo0A5SNUk+KZNGcj93K0Bk
J1JElFdeG+eEapviWuluJy9qf58QiGH64EGAY8xx3qWxO4gdDbRQKsznBvlz7IQyfgbWEGXUdyBq
zeUCJL2q7drCaBVw1d30CuksofkzoSJhh6+DCX8xjNkE59t0ee1AYQ8Hfy46C44lBZdE9pEfh+uZ
7/ujT/z5+yIVoeKh0mmHRqSelI2IPZj7pTQQcDlm0D53XvsAdN5NHAJyG1e3Z69w8SW6f3+ZP9fH
tqts0LgGSc+zvMlVTh4fDjlzWcxbDpeG+ieVV1Sv3Sqy8x0yhOlGmJJ7+vdDnrS9WFQRjW+vD2Vn
k2f3VEdoLGNKR1PWbZR0nuxBeNqFfvpEgswudMQzVcfPVbJfBzspFWBACvO6YjCT8I1yN9KBOfN1
Ptc1txHoliGfpZpKzYHr+PkNzJexjqd0NO3Oq/e6A9p0OXSB6VYBZ8zkUQpUX97lj2AQ7H/4Im5D
MybvPi57GevJyd1bDPqLFk81wcm9p8gVynQcC805bcXJ+/5jGMRD2ytpbV6ak/c9h5xVS1nEQXrZ
N/HzZPX2Ot/+88uIHfY/g5zcqGmF4JpVDBJfaEB4Ynd2Yy5mKxx1t7el77IdflUwd9ukegVnxt6a
HT+9e798wZNbaLXNmlIiMQmaJdoLa7DmlIB12Ulnl6lUkow5BXWyPCSVcCjIIv9nw28v4bZuIKvl
3TfUU1BNzjmP44MxOGowXig7wUOS5/dB5J9TVGzX8Kfv+WMgHhc4NZT2sOaePi8qXY9kUgZHHB77
kSRLwwu1+2a5SnspmDnA/P0XO3lufgwH8QMvG4MxjW8//6lCrVpgfZOy5qjLYoEtNQU2ZLdjG6fB
tH3I/d8P9xdTKLAfViWWXjzr+OQ/j5fokTLOVMwc5Xq8mPfWF8DaDjOZWx5nhxOuU9/Wj9LLmVHl
Xy8q/AUN7APtTRkr7OdRLQOguTBhYU73YQBd3Qv35W51YCQ/EkrjnBltexQ/30K015CT8JuhycKs
8Hm0XpE6aotAyImGcBdG0zondokgcxbfCphD7dqJrtODxdDnZrpfF4vPY5980xJvekZXqXXW9+3l
1HbJa3NYd5bXe7ws/R1hg7mj2No/v6+Mi/EXYwYkQvHUpdia1tqmPTlotZvvzUB3en/1DT+51d31
0DeO4rRO4oZnLvVf7EA+D3tyqZUt00dcGJZ4aHBLb8nV4rUXwm50iyvdaZzxmB+3dZnQy16zk73s
l17tlI7ykvnd7sx9/8tr/9M1OLn2elrVVTryYWa/uhJsOuhez0yBdNwhG9SPD9SHfNP7+1F/nS9+
9AfhMGz2Whppnx825uPc5ARDnNNSETVQqxKA4XGjuqjzUgjBWEUjkrt5ald5r3RL3515uU5Wb2YQ
qjQ42TVIqsqmA/v8AeIhI5RkqFsn1t9V9Yumnfn7fzFlfB7gZNUxBqKDTJkBQKe+KT786tvssWEL
6arMGwRO3Navyxfl5u+v60kjett2fR52e8t/mhnrfDCxkzMsrYGHLTnetHWBcC6bPfUDcUUk4dAK
t42Xcw/1XzxGP1/QUyddKAkWm3cGnttLAyL8mj6r6qNGfNiZb3iypP7xDdnPggvHLg0++fM3FOJQ
aGSVgcQDuPRDFhiX3T61E1c9s8E7ccX+eS2BhaBz2fpLpyBhlBxh2xXbtbw1bM3PPIwJM+J2tlv3
ujs7EhM/ILP5kbSe7qBedWecQNszeDIjs4XmRMeMzDr+Qw7+071sFLmzqKAxftLtq6rHZAs3P9R3
07zl2EZnpqW/enZoZUvsOJkNocFsV/7n8ViD9LpkJlj62g1XGWwFHaXypYyIZBxuQtylEZ6XRkj9
kWw0bXxs4pdaXHHX3J25yb+8nuzjUaNu23lu+C/7iU2wYHSDsTr6rcS7Mz3Ou3pHLDiTEsKed4Ea
15ktxa/nXdSRHDo5GHJw2ADLn799XyRtTazFwmrL6xqoDmGGjnpjXaZ3ikNmqCede1dPv6QMHpFr
rbHyICL6ZX0HU2JYSWFRfc2/k6vhK8lraFSX9O3o8DdBIsY7WAO+lg4Ps4LpZVKCGm5MmBbnPsnp
dPzjk2y2zO3UBvngZEFKY3VpwkYsnLC1bpuJathCClyu8B9GN2prc/iY0t1b2WytauclkurJcbPX
KUhmRRssOkGs1RCI5jmZxV9dI5loEU7rmgU942RjSa5ZVICqKMiYM4mUZe5cz/kKtinx59ds+/I/
D7F9hJ8ee70i21JQGKJOTRRC9AW7G6uf3TlEIKxHeFNYkTHWnHnETyfM02FP5jFZQTvGJFc4Q06y
r6M74kcxs+MiBsDJVIcSnRBoTuajiD23W/9lcdrGRjrHGc+iXkWr4PNXxndaG7W68uS1qHJTi1x2
6VYOQRQNz6QE2qKIIqmdDvVceURW+MrQurKxUqpcd7jHHS02zl2Ov3oEf/5IJwtXmIlCF8o8gtZ9
8V09KK7y9WG5mneq211IT+1V9SDboh2d3/du1/nz7Wf/98OBsO1EtNP3ntcyMmN17B0NWZpjUR7Z
D4HgjY7YXG5bIHJP3dtv//jmc3bRFep5eD9U7N6fb4DWmUKSrLQBwkvhWX5KCYIkJWm+TH3L0dhs
a/nTbDnWE9jC4O+H/vVpR7upGGB8ftQTT90t5D5UEQ2aig0CMclBEky+6p8f5rQWA9rz0zjGyWJS
9oAIEPZW7H9GV7BjpwliPwqMoPGT63PbyRNnFI6sbbTNpsEcTgX1lNqe41XRRzMk4m6fXGl+ciBK
wha4fxE7eOH8Q7N9+s8PDc4VtIYUEKGbsEZ9vn99FVbZbOB6Ew/tnqb9DgKsGzmFb+z//nad2GT+
+GY/jyR/HilRSqEkb6hmWVrdzlaOpN3YOecywoR9xVt2sp0eSufccfCvHhOUX2hrOQmCtjyZd+XG
wFKoSduwYVD64X7wm30fnP16v87v/P2fxjmZfM3cmljo5dpZDtZzdAdZK8AM5AyuAdfaIRfUPTv5
/fLCb3gYNo6UJqH8k+D8+YouvWKu0DpiDrp6MLuqkz7zHnI9YX0VPDDwcOxzu+NfZ9xtUA18g0jv
nT3lyWxv6rOBN59B1SDaFR7yWFbYtuWdwGrqi6E9XW9HTWm8PFeI/WVbx9fknIPaCu0bOrjT71ss
0jLJ5CEy1xjP0kXpJh4L/YV6TTiRmx7V43SUzjy1P7aKn96PkzFPnlo6+l2bt4zZedpzcpW8qa/y
pRwozyqVN+Gqpe5913qiT96z9UT3y/37t+bXW7wJC6HvgmnZ0FInV1uXVhUup24iNxIeM304oi58
J3v0jHP9RA/Py4mzZWOHUGBHD48I+POjRJgNvpYtp7V3J2+66oIs0K+7fX857c69kD/+1udLyliQ
IeEb/GgBnTy2WCgGWrrIwDpP99Zram2z29+gaSmueJRdAwHHrrrQDihk7roH7UATwqeYczhfKvrL
q/vDXsHhnYt8MjewSSbBs8dhHTapXUy3qvp9Nc5c2nNjnMwLhYhdB6mYaVvNZSbVdpM/FufKo7/M
Pdvd++l7nNy9PizTvN7GwNKAYqxxW+sfnyq2JwSOGNZBCAc8jCdjmFNfY8M3truWF6IXBn/sLeKu
x0mNR9cX3cwV9ueelr98Mn8e92SDkazqOHVsA2xizaOdtBMccT8kNu56N/HPjobMnSf9p6eTQreJ
fRAOPwVgGninwGty9IQ00TIdKZWyvFdU+5lGl1pJrtPyro7vSDU5koQVLGo47osxRwIiHIdEuycK
885IK84VVqXDiiQe1RjzK3WUvvZFdjAnzBLmWCLpS+XbhsOoAfUhQd+BEKM/Wtq0IDIw2KmH6bU0
hT4B5c7YwDUaimOXNrdFl7zmkF68mPhpNzatK6VDFUVIhSs30U5Hm4Wwi6aAvtwY4hJ5YS0We1OO
mBuF8iPsoAurofEIAzd2pFKuHNQod2ayFLYqd7elHoaXdaXfkxim5bZldV3q6+QQXwkzapxr9BPJ
gqSjki2SsCrhIeqRQ3ulIGhkDxBQROvDGv06N1BmrKbsy0syjVyMOWJ9kE10Wgiswgu9zeOvllkq
90UU9h6qAssbx7k+5HpZHWR1TT28BMJuWnTDRUVuAokSwx1yDmRBZSddCSTGXSfDOF0LYi4Hehil
I/awQvtQYnXTXyyLtvX6NdMj5S7EWr7o10b2hNR1uENyJ7mj2dd3mYZxiwDJxKnLi1pXkJOSBF/1
fQ9mQgnvkY7nOAwQWwDMmPQLKyyuU3aBhbZWT82w/aJUNeWXpS3E90aQjMVWCC8ansOYsPJDE5P1
11GvShDVYe0his9gCkhbTdri7yKZcjv4/fZbQu42CECpbBpQEWtejI1g9xVgrYqnQ4On5w+5XI2X
xVxo9YUVN5lyXw5xmL82a0VeWdtVVnxjlmU72hYBO2yDqzVNbJFSP7YRsLsHkjBNyrKrgDbCyQ0S
pR3Az031ir6mi72ml5L6JVqblgPRZptyJUNAILRKTNUoZxWp3dgl3YCFN9LErn9aJ22O3RatJ3Fn
+rIODy3+5YKoiz5UQZEuadal83EKm0JoXFOfxOliGBuNEGG9ROcjxok2fvRDAoZYJoZSQIZYlRMl
4zpfpSDWcNx8mct6yf2qgT5/NaVlz22utJWjM4YgMZTrg9loev2dJOVajMjkwgqu4pIAzeSG6Poi
v1XkRia5cE2lBRAXJkkpRaNJhrFRQUa05ZVU0/G7IA11Q3SdIQFpkKZaN1ZXQg4YP5KIXuhNQBGn
t6A3jhkixqctX9Lgo5QNgtV5EhK1RnXWq8Uu1c02+a70oynQIoOmSm1twBrsCaPZfsSWnB7nBQX+
vurztrhsUgh/mHj0VtkNQqlS4MRKMxCA2BR5eiNnHOhp14fj+FQpbfEum5FJIUcZSG2UxaF91kZk
R0+a1Cv1A48C9RdhwOwOwcRKZl/ImkgGzlZoxNflQOM9hJPyfVritiAQLxQyYvy4MA5tS+MwcHi0
K6Nb3EQr2Tw2pukuvfTWjaJ810tCG7Q8Yhf1ahLiqLS1SxJ25YTxhIwvGr4YqSo40rR2bp82IbDC
BM1TDu+5hsrlCoLe3UJxIHWr69HvECbcws9y2nqY7FwqGgeiT+02gxJ/LES0g4KQZdsarMiJMcQd
ZjaktqG3VM14rx1AxNqlurYznH6kpEWvWn6J3BaKmxwqPq/hw2Ll5ZG7Ld8MY59eGEul2RPKKwcB
Zb4jy7NzulS1XJ58WsNZNzuhkR1T9GKk3pMfjM4sA/w/AISwHEPOGi8XcvlrIaG6nDQJ2SJcORiN
2lIf+lbVnJiyk9NVIEvSFkt/Sb9gS8dWggragqOvhMsFlcBPSD1WjxHUXrfJOCerzSjayDQwXo7G
ISRSLirCo6S0nVMW46GKR3CimfrUCMml0ikHwdLcAdKv3SFkVRWDt1p3ouXd0AZvUXV0eeM3BHm+
kYXoPoAtRdUe009QDJiF6/FgVJqbs5I0yZuU1ixoyetcAh6RM/m+CIdgJp+sbdegJ4O3jRDTk21p
oyM7FmKmX0CmapwVVA7mWih9nEyj9cHoxRRKUfsF1CrdUqxYTorGLEJI6aRSui8WQCaWeo/s1GLu
MyDf1MhwlikX9tWKek9CYFkOcIMWO4HNm87GAzUa0oPF3bgke3NUkONvRgID70FfvYWG5Mi1Ap1Y
Ofa8Qp1WlI5aRo9Vax5G8wNG8gRyEIGzaTS3+rggEbaQlwkhil/CLQvbjNfJoaQx+oMSGq+ZYHyQ
2Ty4I9Tli74sLGYQUlTrJLlSJiGzt94aaumJPQeriZtCjXezzmjtflD2zQK5HvOJU7X54OiTXu10
YxCOcRWHTAPlW6MXD0o+BMz+U6CVbe6xEbxfkDX2y+KL/ZTcwGJJg0QF4iZG+X2hoKNsSF4XijJ7
Bi2DRyoVGQVI/Q37EuG46LF1Scix5UzdDMw+Z9Id67A4hpp5B7vkmZPqglgF+uqMmFJfb8kDCoy1
vlFG6SPFFGsnlchKXtZUhNUldGo9f8yrgQZ+thzIfv1qlAuGghFugjA2N2UzXRGH/T50oujpetc7
RlFYTppIL1oTeygfH4SIKdfozL22Kc0LdE/K/CJphET3pmjLJbdawDGvY8uOK+uu0+TbNIYJtVaJ
L676yOInyIgygQpVsvrQDjEsnLTInIS+nrPKKf4KVUtwYuSSK4e9YC+lbNxqIgQ+cS2vEMaGzlpU
nTt0EuDOihpv2ueZbwkxSahKTDBsEn1vsi52KxVuuikVgl01UWFbXYX1NlJewwXX6RjVd7yh92Zd
2mXSZk4n6I4xsC7rQnE5qgRCtnH0IKXxV7ls2aSIAbtJyGJCQWqxuUOSueuy4tIoooPAJseZsBM4
VlQpXhLp75pUPkpdk4HHjWBazhqFJRRW11lnyf6EbHWnR8IFBOVHthAoLAquL6CT9qjMXXOjpOmh
MLWHpQRgPXCEEuGGNFF0o0Tia9KP7/2Qe4DymP3mfd7IhMDXQW91Dn/Bq9TubWWDpuFltCrF6crx
e98k+ylW6ZHEM8a/kXe0tW7WLjoOwG8hlEfvkrCUTs0heJWTxzQT34eeOUAg5m/W9esyV25rtX4p
F+myr7PjLLbXBJS1dq5TTDLEBi+3EowyVJ1ugNqFMLPOb5CSPYXp8qVtmeHS3oRHHOmvs966ql6z
29fJ22BRfFFyMcgrNrdYcQVboK5QpKCF2wp8Z9bk98MsQFQS920/2w1M19DKMlso6YQv0D+zNdtB
v+kuKryqDjni4r4BWhZgR3kZFONZL43eBQ93FefjRz5kN+GM87avp+cIoZltqquGLaLt/GwpAD5I
F9Xa3AArOAKIekOZTnmbfOGLdLWee3KelaG4UsuGNFyhhhyWGI9Ju9z0ItNdZyy04YvEg/gCbEWM
Z2dW9XUHX1h2YnmqvbmUex9FbGYbifKSphthUIhuREG4nHoe0sYqW5+PVQTUDvPrIp50uB9d4Yip
PPumlYno8RCcQ/2JvELPH1SrfmAmMf2JGFG30CepsNlYTqFjybUJvbVc0l0VlnogYDO/ymOF5gcP
vdu3bWSrFcnBjUQo9azVX/INT7uIgu4Wc+nGhW535dcizhe2/dtJJ1EhqraPS04wajpedBJeaaFU
nCFWyNaopNzuI+1rCK3BprhENH0/OtasLLu+q9CDybo/TTQIZC07kEpevwwT7Ts0LJZdsz0NWihr
Ao4qfGHV8lhbZu6mKvsGGW+WW2pE78Z9cxQrgTzCcKl2QiWVuzCX3k1p3Iu9DKYkvTfHermYN2ql
LIRftMJ4mefVk0fhi17Md31TXurRYDihRJ8oS5TA1KULWes/EiN12PXNeHeit3w1c96lKfLqrZGk
LLRzElG6yJbuVYXD75I10tucclgkrTZxRaWk2BnlHAKqaK92+ffBFGLwt/V3vLi7UI8zB3QKe5lY
uQtH9RnGmBaoaePJeXpt1Hh1tNYoHK2iNmoI/WGyar+K0iYIky50kkV6qTu9O3ai1Lhrab2mMNMC
JGrXZtbIKNhbcDBqeUnA++06rpZnNv1FmhrfGr28MHrp0YIHmBrhXpaWY1v0H0pOiyjqcYJkGLvD
MdzBY/HIRLzpW+Wg9MZXa9KvxaYYbTx7d4tcZU7Uhek+rodQswur6RPH4kxrJ+042SOxPc+ElL9i
ZJOIEg8PGV/KD+VBcLuh3zGlKnhO8sWPpC01OJt3UdsTURodeHbvczm8U7p489rEbqRm9xoLGU+8
emUJ3ZVgza0HpXS9FWKkASAaXoaZGqSAHyfoZkm56622OPREZbpCguJpZCLBInXZ4JphWgZfGMn4
kvJol4bWftsR2ID0DYeD0be4yf224ExUmmTgViiV35oEfDXuMcVbB2ml8JEQWj4VTDgmhrRxmR+F
kQhDrdDvcjoj111Jk7tfN1J+Xe+tSniDl/o2hZq7aMbjMGaXcifXx2ycUX01a+LKcIoB2e7ZTu4X
TT3mTfuYSq0aKGL3kCeAGGei1PaJgp5F7mZbi8EWS3qpQ9vp/a5I9kTOWE9ltrnVJ0sdfVS8LckD
SL4GQ4NuiMX8UVdnzR2TnpR6RRCn+4R4x6tZFOPryJxl6PBldyRTnh2X0hgdjTOjpqGqLl9gumY7
XATWex3iE2pzAAlYHYrOZ60QfLlYHC3t3jUV/KRcypZTauFjoiEXLiLKekO+K2JOHKGwTH4hAGpU
deEtazGKFoniGmRstOV0GSoDPMyu560L5ati6L43fevlSXnAKAhzt0cLK3aOVaaiPQvtrViU+wHt
6By169Eq+gdxbQ7prNp44NBbxS0OUumJ4tWdUm1u1A9DXnwWawyxOOrZK0rKccxHV2GfVSQaOBd8
cWUZA3qImwucvPbCiEvhR8vkte11pLT3tWkhoj5MvWzj7nRUqP9FZNidtdd1bzZi15CfeoW9qchp
t+KriLVVOYMOyxuC6YdU9hAZoSnKkXis4uJFknjEFAQZ1WMr7XCKXYRZ444SKQrVAO8TcXY16J48
Lw6JwU7chrZmLJdVVN2Va3vAEe6MeLu27rs0XNVTe0PUhSvK30at8SowWLFo4H+pb1X9WSsPQyN6
sZJ7Xfk9rg/wnPa9El7EabPDX3mJW8cZRMEdi+TYadFb2woBlrebQnuCEHgn9bDB5Up0ylg2LijO
Ka1dL9ZKOIksHUs9mp1hTDkJJWLoyb1kumKeq3aIduBpsWph17dJte8EpACKIfBr6fJkzsYNfdvr
2qRCphXrkZU5eSiyqAMCko7Au9XGlSYeyVnW78QQC/msWODmxhvTmA5dpIpcpPApKfPVLvGIFlu1
YRSWw9z13YPINj4QJeGrFavHJmaN/9+kneeu5LbWpq9IgHKYn6pShZ13J3f3H6GTlXPW1c/D9szn
XSpNyfbYBs4xDPQqUuQiudYbJN34rGT+O1+dPKuv9/JvAleXvnaTTcKOg26nFbF1n6dT+1h11rRT
uuJLV3X3YW+ddElhJdjtCf4DwGkVYUK7yD8EtZUjvlUZXKfVdldrxSlC+o0H3EtVIXfeQHnK5XLy
fKkMDlLafp4CeQIXFu9b6s9xZ/Ck8jWdi2bDbSLX54MvUxNsYrL4qKgfRsUeX0bYwk+UTurW86HV
KNBjpcbhLmB3cGyomcHeraeRe7Pyza5GOJ5J+07RnHbft3is8lN9nt2g0jRjAnhqeUZ1dnxOD+Vx
ip4b52SF1q7KeAgO5tOo0RBIlYdQpnOuPSlRdeY9wvY49QP81sza94BW3SQeH03NOmUoR7q6PRyn
Rn0xcxJsNyg4xdmQe/o9tbC7oUTL00aYrJp2FvTY/ZCyd9N5vtfL4B1sW6HM+SCr1Z0QCZJS/SUh
fzpc8TI59nQVkTqY37YX+xYJaHgtDERaB+T2uuYQR8WvqdD2bf/JmH4l0ddMUz4GY4Pp97uyeWmy
5NwY8vdQBYyYxKdhmIAjhR97pX7iOMRkWHNN6yBJH8zCa7rglBbWbkr/HJqj5fyqzG80gniSxF4+
Ts9Zfkpj2xtj525G15zbFeXgcFfAzcwM1xqLeTeTL9iGKNv3EE597UUvMRXiKPtZDNSxszNbveqG
+3JEsvUrC3uvxIbXIpfsDuovZCGf9NT52srHrM2hOED7GsqD0kLXYPOAKZWPTSTIhPEpmQx++RGo
HpqoRXbnl2PnGvYju2iv1u/m0PAkNQMzJ/GSO1RKAJWr2TttfOQnzvoPFfPUprobQ/mJOh6Q59Gj
2sAfabpG9a2S6u8VNzs9/cMq0wfkj3cpyxsdCi9KQZ3zg+yRm88YuWbyh+H/MFuwXXDxd43CZgoQ
g4sRNs5T7PS4DeF8R4E8Tu5U6UsP/slOP9ictaHfvapK53Ha3PdNdZzm6CWSkpMSB/u87iiQyG5q
fECzwEuGn1UWfYgo4kUTYDZOLRBdx1yBpWuHCUnrIUIsa5o8zVa4IHD2JiROpXsOEHqllriv7Ie+
f6dUvDyPVnU/YjBYB9Ivyfoznx0efI95ee7teZfNgedkHwII9pXjH9tGOlC+J1lVHNmtzSMk6/P5
PERUG/xO35VD7zZj8V6b2gNlJly6eM3miFJG9n5Iqicr4bYNvX6qpd2IOvM0po9Rxo2M86REjThR
5U9x96PuOHuRORslakzUw3wakFbkKfz6tBk89Pn4ptahrp1DGJZ7JRtgub/AImc9Usdr7vN63MXS
nzqs62g+R5wF3Ko4sdR36Ae4eZMedd6N5oDEj0MJfPw+pbLXJoBGHDrJuC81puwW+LNmU3QPDXtH
iQraOj+QP0YLejdSJHecs4BSIlRarMD3BuUi32mfUi0582h1/eQ+Lc3oCcZu9mJEVn3EAtPmxtzj
qt0O5rlKR32Hg8IgoS5gyj91nz73yTKn8YWKaRocNf+nGsTfOfhMxe2aOvjec3M59qVVbSgLLjpo
gt4APJGmMlAiBZNzgSJ4A51qNajaSU4HLWhe5BZORbHlI7PsXv8VQqV/TZMMEseSBBO0czLG4yAa
aPV4T4nZVWid7ajiAZ25q4++1x+CTYj2Apy1jGos0Ctl2kvlEBNVrX76wa+ywNpcFFObfyfyaf0V
iI4ujWqcKOihLWbQpCw4GShxy8WfCttRi7aU0la/EZAfYc0O/GAJtcY4oqoC7KzYJ39ItJNEsfp2
t33ZbPxrEAKqApgJ/5hlQzhNrThElIJK/GMPnmJ41F9+zDv5YZsguIQVXYUSo32z4nqr1BCMBNWc
o0pwyA/jH1jMJztYiufxI16M45fbY1tdCG+Gtujf9tBgS0OqbbdSLZ7SqVfj6YZfzr2UFxtEpd/E
w8seqhArBBiG7aMg7Cw6/MAMnAplUtuNz/IuOU07HSaE6s2H/CE4SYB+wv2Eot7P6WAeNO1+Gzax
vtmESqMww8TGcDG7waRSwOKWAJ5B3vl3+E6SFTU4n/WJQqln7HiAFKq3xUFYXaIsTzguGjo/v5vL
bz4qLneOQ9WDy47655B/LJp/h3kTi0Z5wwBbYtOpC6VosdGpMZ7rs3ayz8F5evgHWK0FaOEqzuID
AuljvZjEgW6lutSnwGUkNmgb3W09Zad9tP198K8BTSqax3wumbkDvA1db4FcrnNLTuUpxYXWlqaD
QrvyVA3pS13q9q+obdrvnfZSq4X+M1Wd+Elu1PrYNH6KPlrm+qU0neoSI6CooGZ1e/OI5HWxoJGq
Ab5tIcaIWZK+TG65QlRFyBLFZzRlTu1JYA23WXZXe1SEgaWIxQjQbf65zAlB28sBz07DFfiqwUAc
f8qOeUNB0PE33J+E1tRiSKoCFF8YiQpW5pIVHQTq0A4NdTz/a/Qtp9T56rg62EbJoyCFpcsX9AU9
6zV64cVNKesAtOM1/LWJdxT4qcuZFaQ+4CSINkMZ1xbnE5XRsLXK0nQFulLfafh7utkONuOdecAl
bws0ep3hf5MI/463WNmaVQ1OWv+OJ+/Ewg7u8nvrmHv5sTrdXjQLIDCrWcUaCagTKvcMzVmciKGl
8OnymOdhaX00CluiQCRhdCx/Qr32UMj9XTI5GwtVrJDFdFKkguEBaRiA1RIiFzp6l9chbAekoCfe
euFwjLiCnrQ24zo3Fs6PUMWK6PZAr5ctn5CT3xaemsbVtkWzI/FHTTJws8AhFETg3D9JPDFVS9kY
3lV+ZUpp7mNaDcEP7MfiEAMyT9OltKky1t+C+Q+j3zi5rk/lRQAx1DcJPDSbIdJaAkgn+5icgrtk
1x0sAV//B/nuKssugi22e+o71piTCWhXfDDmPyXHy3N1C46+ss8vpmyBkK+QsVWbhiACr0kzOz2w
w629APmyrbF3j7dBxWITXa3CN59psfKp0fcz2GaDmv9ev5MfA6/H1GHnHDHR4J57e/WtbTNSGOVX
xFpRe10E84tmoKocUku0hhdsK561+dCFBo5nOhhtCtuZnP66HXJ1GaKXiVsf4pL4bl2uErw85RlI
OIJpg/NKy+OUUp24HWJ1I78JsViIaVrAmrEJEfQpHLQ64KE2j++BGU87qXVwU42OtyMueUO/8xWa
bP8zqsVypM6aNXlO8UhgQIvALZ7yQ3bsd61HQR91131+DP9bTOi6CvBzyBxi9b7Zb7NUNpM6sFJ6
qBm7yeuOPF8lT37fabvwRF0o4UWEZ9HGUFdOHQ4dgMzQ4QA0LTH9SaG1kQ9vywUV4tHW5RSAnXmH
kdFuOm1hiNcn9k20xZmD8gE28BPR/MfqaXwf72HoeAgD7YCywEVG2WljfKpY81cb8E3EBWpZKtJq
pgVg8NYcPON5Puhe8pVD/WU8A3/alyfryT9RPXQxp7kL9ok7/ujuOzfYqSfUyQ5bv+c60QFS52KH
qDEQ5itSg9p3XN4AHbsoOzXBYa7keHjMHDO2ziNcCHPj4F3yHVnJGlxzqJUgWxSMzpb702yNYZA4
5MfAs4/lAW3F4Q48R4bFkae7M3To8SifsBqCZw9zFnesf592L3/CYv/W9L4cugemW/+AC+wfM48b
9E7OD81eCBfY8SbRYWWZERKyJ0U5Jo1H1uVesutynEi9VOxcPdxN83MtMOrpewmC/zifGXX11B63
njxr3/Zt1MVSy8K2DhIUZ9zQoDZK+dGuzmoUerd37HXGBTDOzQLRVEC5GBxcjk2asLHpSvRXhJAI
8peUA2X8XG8HuT5JRBAyAiYlMiWAxUni0MLKe7PjwkbPpDbVHTL7mLr8kQSf8T/NbX1jkVzfmy7i
LWszaVMmRZfQBetmEHm+23THwn8up2+3h7W6MN6My1gsjHRooqwPiBM+6Hf6rn/OXgUtDILkB420
7j9twqi3Rrb4XHXj6KFuEtFw1Zqm/mFW3eQeuRfPj/bNPn1qIKsEbjm6wSaGeyv24kiRrKF3+pKv
2Kl250pqk7lpGQCZLKvyoAlF2NvTuxpPR/YZjRuNp9tidiVHCeZE5SElm/JBz/uzaU/lzk6zn6Uc
FhvB1nYbFksCnU4NUdbEPnlzXla23KkYG5vunBnnMv/cYDjTzh9uj0gVn+fy+GBhoizNwwURInNZ
Dc0CQ7PxdxGfr/Mi+FnecCx+0Wc6OJ91L/Lgdh5LT3q0IPhVOBS2u+0Szuq0/v0bfnsEvBmprhTg
/k1yOI19+WEupL520U9AiN+OivdxlukbJPW1qeW8EMLa5AA4TpdTW2pjRQmBNZtENdzgbyUFbqnf
cL/YCiJG/WZUaaWjfUwz11Wa4kFOfiWtTz/xx+3vt/KKwS2FWoKCtyfXOWMxlE63MOkLiQJS4DQb
Z3HjGF/FsVdU3OKCeb8RUKzx5YKBiAu9Gb45NYxFQL8L66HWSM9WHsnDztJmjB4HXw5A04xAwPYB
eFl5F4360O+MaNKyXc62Qd8KX4fvmpJtXQHWVg+cY3I5lUi2yeIHZQZPayVuTABj8YseaT/stnvU
KgPob7BVSVn5psKVCEMewvEmXdybgSHMqp1OPECO9dkIjxnAJX0XyLRA6WTDHgCDuRfUSqGXITUH
hQMGK8XuJPvHIN/Rk/qRvd8qdKwcmBc/avHs63E89GsLhJgExosyBHKbW/Zr1+NGJwNOpWhxc0lb
1hpwzZtjwFDIUXV3dpNDovpiRht9GeX6TCaIjZC6YB4hoL84k2c5Sexqwi9UTfdY/LjxQ9p4+RnL
hwOCoI1nv0/v9Y6SruIlh62n5eoI/w6+dADpJ5EoUoJrLJyigw4ifYdUcLi9e7TrdAv3DPFJFb03
Derv4gRRtHiqZgWNsqhId82AHJM/w99WKQPCM6DzqDrdh6RsX8rM2DmoUZc1NU/0hdAlzfmsUV2c
e/V7ZGUPlv5Rkc962bmV4ZyENnVQIGodYbRjmgdzjh/peT+lchDszHL45gzp2WqbjeeHWPCX2cCE
V4V/sa0iCIEb72WSA7vQhABcaQXZ1r0TNA9yfdYBTmRccFr1/e3ZU69XOtxloezI6xGy5lJcZJZC
jFexfUceeH6W7ey5V4YMeEdxT2PgGb7N/JqOanVU4Ex4emccQlm7R60koZk8Mt+xA6Sryb8kjf+z
yvWXcLTOwRi8V8CeA61CY90Cv3piEUYvoen8uv3z1389VjeW0M64ehrZZuq3ps0SC4vWk8b60Dbd
xsG2chwwQ3wRU9PZq1fVa3WcVQlh6r+aIcqe9suhvu8O0jE70AbeEJu5zrwE4xDle8gY0Czrynal
gqrRaDiawauu6veKep66o513r7cn7rrFY1wGEjP75ii16qgJEJoXTabglD9b9/EeBWbXfA7O0L8O
SD0hjf7l/zOoyBhvgo6yAatBjK7xEMnNXBFVegIezBvLOhb7ID5sU9iv05A4zkkOjk4HQl02s/Ko
i7UMSIWroOFbPGT2D1n5+K8HRr1OWFrQEbCwXVrsWXuUK6EYCqzXE2zc+qX7GKHsebRQLpu92Nxb
xT+QH7jOFESlSq3q+AmSMBZRx04dIV1xIMYgRdvuk9Znx0l9UPJfo7ylKLU2i9SODXjyvCCvGh5t
G8ThCMERrEIBMsfBuuCb2f5Lwvbv0sPbKItVyXk4wrYkitkZ96C6n+Q0/mi0ysbqv95lCMsi18Ca
gLANI/5yHWbIIkP14n7T1A+91u6wgdw7dnZnGZ83FsZCIOL3gN5EWpbKpGg2Jr0mEqCpE+5Lh6gr
PtI9D10Voye5sp7Nyv6WVNn3Lgo3uNNLNQyCX+5xMQ1vttsU62kz+2y3BNgQsFtsSh5MzKlk9bUe
o5fYfOfkd4rQe2blZhJo62nYuIGsJmg0S00LeIhKM/nyJ/hNWObjPNpuryqwq8AFbVGrF14tnPdi
lG9CiPvBm1FGvGWMHtihi/86XB2vrPbNE3CgB+MAlFz+NvR70MORB4KItiNiAHp3X981H/pX6y5E
0ymAPvrYvoKj1u+3yjvrh8ebH7d4TndmPBuZzI+jQnsoyp1jCW0Xb+KXKNMXyvkbl4dr8MBiNhY7
KJ2xfDHFhLf7BHV5VAzrc7k3j9ahOupo+tn71kvfDXheWqjPib7M1k9Y+M9df5BFlq+soS2lljHr
x+oJ6OwBM2Geuvr9pmrIdVK6/PSLBR5MkQlPl8Fykw138s46GPfIRaLgkT7JYNr+Ud9pZUmbQuxF
qPcLmMJieL1UVOVowVtQ+2/UDIGDbmlCLWUzxJK+CLEYl46NTopU8l9XDlxadrkKeiDZzcOf4304
I1c77vRDdmiUXTb8mT7m03HrBbR2QcA104KdQGdIVpc7N5ygvlQV2wXA1XlIPR04+l47CYGU+U66
k+UH+/s/kGFauc1fhF3sZkjdkHlnoGSijRIivoZDA37OLlqQR+vLVs3y+iAgMYnCKAebONoWj099
aLpMKVRgPbq/8wH45/RhqwotnS0ztaXyi/imhOJ9q8LQoaiwyAR1gTJ0G9hiPiEFRLx3/8RyxHO8
2st63pmedjd7Qvtl60xdWa8XgRcZoXCSBqItH1Jrxm9WkwBe5eGx3zjoVrbiRZTFrshTKWxt9KLZ
9KF9KrH4CQqEVEWyI+EEr5kdu2bBlqw3l+rqAIG00esVEKHlAxBdpMisM2YWYPe93OsenGX39vBW
R6cJlRBx3aLKdXnGFGndBw6aLG5hZtjZgN+sS3cox8PtMGup02IgwpqOZeIsF0lkQ8K3A0ncytsH
4zSiJ5V9EF2uzYNJHLyLV+ZFpMWqgNpba7Lki4Mp/9ChP1R6+NjQMNwGJq1MHjsLjSU8CwwZgOPl
5NVtM+bKYFOuaj7P2AmWGYY6G0+LrRiLjOlLDtCfCby1XP3I58cGgyobJtPtzyO+8mLOLgayyBYY
o0/Z1DIQp1UeE4vEVP2a87PcGqcye+oi/q+hbxzoWzEXlShIeENA2mDy9J+wn/YTb7UmRCqygF4z
7g2zdtWm924PdAXng/mEQY+XsgBrcQkWRQFhmht0bNw0/lrjpWWq+D4JpapqPkFT8hyo2iXPf0V/
H6bSxjSv3FupglJ7VamjQz9bRleQAJQzLeaNsWN41mE+mb/VcqMXYye7/0DGTeTeyw9L5drmmENR
CVSJs8jNBai1sFAHx5WP88FOXaij1HxhwDhHsMW76bu58cxfKcxZQqGOx4cQG7xqlgXtZE2KNDts
dAgisrmv8DbS9sldtlPe2T8SDbc8611hvWu7h792pb2xsFb6Whc/Ydk/K23KzEPDT2g8sFz1p6D0
Xd2bTwJFO6euIsUQEx+3td6utyqSJxhX4/ZpglxYputJlKMEftg1ZZSQHfu5SWkgxyE0mI1VrF5/
VuS4gKzhX0IhbQmkxXd9mFsEpNw8q0z1o2H5SMj2faa4Ph5Nf2gRCHlznOsvUzsGrRdwbsf3phU0
0X5w1Hp2VRR8tuqVK+11CnsaFSsqBZjH/t57b94rI7ogGB6kvlumu/kgY08hHKw+Ot+Lnbica7AO
eB3EnrOX39lP48vtSVkp+F2GF5P2JnyB49igR5nPypPzo7JPPHvX7n2Om4OQh6LKjvgNFP8PArWV
8O/w56szKmKnTfTidXX68qcsth3Ahhn4ETMRfULv4dykbvVN/tR/QFrlRJuzOZiwBN/P+JJs34pW
kgygOw4lh1oG0nhLlAMWvRMUThjSAjqJpCIY3f7Uu7orH9KTdJY2jvbrm6YwIwHCobP2AfIvbhB9
LNdTVSPh0dpdlrmlFI1fK1NPTsjhSMg2VNrWneX65CAidvT0sagnXhn36KCsTF2COJTaEVQ+lBZm
+9TbJVof6FViJmbBDY7+vL281jY3TnD0Nejo4laweO9HnPRp29eOqwTvTMlxLeVDmWsbG/v6wmfh
M/J3kMUSlhvQOVpFkBliHcJQKCFvRFjB94oQ9G5ZHdgFLz/XFGOpVYzQAu1H9a5/iO6d+x5etyft
5j0elvzv/8Uwy/vx0T7QjMsOW2+w1XFyDIJIARlKtr7cqqk8DIhcJKLWBmoj+1LOG3Ww1a9lorNA
J0ql/7bYgNhZCFo55Lg+lT8EjfwpLfo7XgsbJfTrtc8kvgmzuGs6Lea0mk0YDOQCaK/x1ygyZ/S8
ss9c2raoNNdZ5TKaGPSbBAePKvX9vgCP3WhPKMo94pGFC24VIKCO6hL2q6HXlfan/7DwRTHWBDN1
jX7xWy4Xc8oYG5vDzLlrs19Ot+Ftv3ItY2iADEUSoV+zfB7k1KBt1ScIGjMvGfja5kAlp0Ufdfsl
vnJQEAzHGBNYMpiJZYJUm7lpAgkVGaEQXL9HwR8qd/WrSFxd39t7sD3n4oBmqO4m72PS5sn/nJ7M
+wTH1OMWJOa60o3iDowYBgg4jZ7p4pvqs5pkYeS4WiZ5CUKt6MzMOAQryUjbz9noSa9U7XCTBiCN
1jgFkKv7oDWpZjkKgrR8F52sP/D5owIx7DUvO+TH7nR75VzvcoJZdA3Y5qrBEXE5to7DuMhTDqLZ
x462h9ztpqmfeLej/P5cl3fci8N2GWbAaL1Pfc59670/usNdDNMSTUjuuJ+V3jXFpRfBF2Sg53lX
uu2n+AnmcT7jSPZbgDffbdUJ18b99h604C6oXTyUSLX5qGVEu6H9Mdjz4faY1yKgRmlTxgLRfyXl
H8u+oTu+zwkYolmuPMjdVlXnOrNxxrI+gDJT2bkCSkwtVKnxt1AVmghB4xxN58lyXkuz3zrNtyKJ
//4mqyHTl6EIE6FbgCyccGJga7rKCEmh2d+etetDwcYljgOH9wk7fwnIiIuplycn5rug49bnf6Y5
WkSGcbwd5XpH0+fhaAUmhWEU2PPL8UhZHcAaZovl6Bd40Yz+iKmNqEsOBU2sKKZC1m30IlYGxoOS
cp9scge70quNitKUo4YLka0VcIhtdCUec1tpH3WjK7deVyvfC7dE3jI4aeBBt7xAKGluDLKkQUXf
DV6KjH24R9Mm4eJgIdjd2afwlJ4oPEaHrYfdCv6MxEVkocBKvlxeG6TaMXEKRUdQwLNR/kFCsOVC
NrjlXtx0qzshG4421TQeeG4kJ70HuC3tNbxj/8ssUOukOS88PGCfLr5yMMY68jpiFpSDwNOGe9PY
jdp5nPbq++LMK/c0ydDaD1PxH5K4qLP+T2yRHd7sGCVPyyHCu8U1fc/AkYyHlr+3ds10wEsK+abT
VjtibX1x3QYESyIHrr24+zpZHaMgSkBl+NPONNDSkpto327vm7WziWH9HWVx+VUKzfLngSjpuT3L
v7BP52yad9VPGAa7YuPm9rsAvjg1gEJTHRfq4dRkFmMy2hBSoTWCrsV7EDCqdqjuYNlQvo5O1fE3
1YwifXNCnVfenNCVHgSc8jfRl2NFVE2rfRE980IEcrCDEBLt2eDK42FG9NH7Sxt+c92KP/jWsBfr
thj7qlOiCYQ/FwAsWB5L7bn0inPKeg37U/YfzkLwJXi2yrw5zKsSaeoPgWzFve9WFhgls9kF+eeN
dbOWcN+GWBwgWTlGvpERIvtzgrrX/+x+ZUdrN+xp/75UD8gcU2be1itfOYORBYCaiq0axfNlBqjy
Er4ghsmuNrfvp7j4VjTqxivm+sLPKqFMCNwVRBnONZcb3W5mK0b4Bj88qbB3gkNMCwf9hhIZ7z6x
EPQ34xelav/DcWJaokhqUT28ejyldpFUPUQY1yjip7yOVbeS0l9TaP+8/eXW0gph4GMoAJCu7hh1
ac9mg9CmmxfOR18VArURUqdbeMTVxMJIaKGIQ/KqFybpseo0pkViebCxPUq84K702k9ih21rx69U
HwHrUV7mMr9Gaqn0eU6dBhm90fyuIEh5JyQd6Bjt8+QuV17lg7pHF/P476cSZif3DUi7Qq3icqXI
eeCXPn8hzxG8RkHwOTQNLwrjw+0wK9VdMThkRCDsUOa8aitGwYTdnEn6eG3snQn6oip/2VjqnZqj
tGsRJXHzyj6g/EdXbiecZbYy2NqisS0sswDrKCugtcAYdeTufLeYES9RMgdxrTK8b+otz6i1zWdD
OKfKSk/zCr6r1VOemzL7O7STc+68m6pDQtlOqtDAQnfUkj7dntu1fAKAX5iFgMnjenr5CbtSqKCo
qbjEaU9tFzxkTrCFm7kG7VCpw9SBPUfZTF+C8GrFL9G/pe6SzX20hzITCJPm/GDFebove/3bmNbp
q4o3wc8hMpqXsEfN7vYwV7I1m5AnC1B63DaXKwhP2HGWA65tFO8E2aOqT0nZOnsA8BRro/CLNcj/
/h2KNgj+sGTSldJdGk99a4aUvKYu/j4lyTsS6EaIlcXC+xabJVgRjExf3CbmUAlbXC1sN+XZQker
kNkI8Kpf4qxHKLqQwnsla4HxmmGp/x+v+R/j/wp+FS9/nd5vDb9XVg67nhc2r+2V4klU0W+VZDqe
kaOjCjm3z9oYbS0dMYLFxYHaDMcBHw86y/LxZGKoVfgDDdwUWGX9PgSqkVI5SE/141YyW0uhF7HE
bL+54LZYoaECSCz9aBwQPi++Tt2z8670hr0AOnsodKRU973bK3Mls0Als1EnwbcKYOXitA00zA9i
WWhR1/29PTaPxojMkuzHW1O5tlhUzN/BrsPJ55i9HF6oGHEeqfSnKuwy0tLtX6w/cmYU5SduLdmX
pN/Zh/qYPupPxv4/jPFN6MVdySkQh+2AEMI0wEahsVDzLyWeSWWDZPR/CAVGH7UVbvVUnS5H6WRq
Ks86rcdeClPcLdQoT+7DpEbzdggLc8tMfG0T8DxBpAhyEpllcQIm1ZRMEdR51zDHvRAym63Ptwck
5ma5A0ib0KzAwjKsxfoo8C6IeH4zd7nZupPhO/u0zdSdnfitq9rtxjNvbUDoVyEjCbqQwutiQGUW
6XNi0iu2dGVEIzDxwx9+LQfTRkJeiYODCzRcXncyfaPFsCY1qPpgdLg+O+2zXzheFqQbq26tJXUR
Y7GhK9M3qtYhRsOKz/F3r5RDZLwIZyhqvEe9fTK68+2vtXLOXIRcTF+EsykWWNyIEulhTvKnIqrv
0ho91FTeG9HP28HWWp9Eo/slY4KDZsliSzdKZUxtxBWzu2sfMk/5w3oXh8jVeGjG7cOTeQIgqbkg
hD5q5+J5632+sjItuih8PwWEzVVBe3Cgp+JPyzthUHY52NAmVj9ECLeFk/4fViUFD3EQUOK8qler
RmRIGYVJpHnxt4jL9J2eKx9uz+ZaIkbvRxQDwHhfvT8mtTbHPjWoG+tgevtk8KpEaVwLe9DbgVbm
DYTC73c418kriYjWcOo5xerO1VGN3+VNWOzztrFB0rdPapn8+6mDB6f+hghQF1xiMepxRDddISHq
UnxnGPne7tuNnLu20QxKGrhIAPfAmWmRdHvFCkot5sWY6xTAYsCjr217dKJg58TofcaPVvh9lp17
3/R8HRd0mJ4b6WTlcEP9QpD9yFzX3lnKGFEMEOVcjhR517YVSkI6kp7hNNxFmva17Jo73Y8Ot7/k
WkGFfjDfEE0vXuRLblExpGZhoRjIlSE4DdGpD12p2c3fgyNCxPv+K+yZSfoHdNSVzhVG328Ci4LL
m7uKPSRSgYkEJUY4ldVX0VER9Ffzj2242f9jkJixcccUiL1FTqvHKk6qcEYp7aE4aW55pvqqfJe8
v5wSA3kfagdpE/a8sh05vwEPieqfEBC6HKGsF1YZ5hMWl5X1fZqq5yjOX5Um+3r7E65sRipEPCsp
CawQhOTY5/KlMTjLCPSnrpaqF0f6jI9V+6520vDH7WhrGZvjTsAqDW7NSFBcjipQcS/PE8JhRDJ+
TJ7M1zT9jZdQ3GqHDp2x0x6t1xGpTuGwud2FXDl2aYqBnDApIV13qIfCaOUgrCW3TILHKU9e1Lza
wGKJISwuLBchxE94szT1oI2DiYlkT/hH7dSfag/rvk2lh7UPpwlBK9Ylz+Ql0V2v8VXuLE6fXgqe
41JCiRQquFZDtJK38pvYTcshAU0Xz0eMZa8uRaMd+nGHsBRSpg+9qeyL5DUxvxUYvE5fFKzLoix2
tUk79PJRiout6Gvf7E30pSjZVE8xrX2if0ao1cOV6ljs2h7CqfSoACOy+tMWxHll76GO/D/jXbrO
jX3hS/YQ4fxlB/e5ET85fvPFztSNg3BtYDocbdxQRSV1eQessC0zcwXnlDr6iDcIZ+73je229uHe
RljcABM1N2a7JIL9qP34q1r0g6u0cB8OwWndjrYyHAo3vMLBliDjs+xXTIUqGaVk+O6k4Wnffen1
YGPC1tLHRYhF2vchi9ZqSiFM3Ggb7dFPfmrDk4Hs7t48Z+fixe/u88Kro5ORYgxy6h8RWN0Y5sri
uPgN2uX+tkuuo6nPb+hlY28myPgG3wZ8S25P5gpnQ5TBqATTeRPPVnHTfpNGxnr2w9hhNgVxwaTV
Nc6TmymSF/+YT21x1+96T91nz8r8eRo+jTwp024fDJ825QTWP+vfP2SxhgChIOjY80OQos6fK5Se
d3jgVO9uj3et+nAx3sXJADWkyeSOacVd4ZB41WMeHdQvLa0oeQ9kFpljul9b2J61ewR3eGjKqizk
Aq6yaIqCD9JEeFSoO5N2UHG09/1ER7XFIn0rrazdJDhmVZr7QpkPNdTLb8oNsYpHm9J7nI0jUtGF
kbh9l6YHqjzFcUgS5xwnmnUvaXgQhvgl7vsxDw64EymHoUl/DHmm/ppLadhlidlvXJTX1jXFZfpG
FgToK3RDZyTWbJoI3wzG56oFnBZLnrHJRl85toSPp0iuiIpedR8CO1dCPaMFJysfevvdqLC05fqQ
G19ur6fVOCiXwrMWzeJlbp0D3jLmgC9DlSbWyc8KDNkY0ScA4tK7uURE/Ha8tXYHb0CBQ0aE7lr4
DvulRE9TGhBRiLOW5O+bLn8/Dvk7LUwVL/Cn57yTfyB6ruwQGBAufOpHP3Dc2z9j7SNCioCCRGVS
MF8vV5ivZ/rcB5TPOykJ/mDFN9gEybTj5FLeSMaroYCbIyzA/eMKgTpgkxBoRi9wx72LNdYOVa9e
nw63B7SWfZy/oyxFHyB3x3JeESVRglp2G6uIUNEazbbemLmVBcMRDIZcZ9HYV3uz9qcEsUw4Hk4T
5g/6VL92SW15UaV6RdVuCM+sBVPA1nFKktyvqnRSYDdangCpGLVu3vdpLd85dPzezbrTdHjd1unG
x1qZRuRlSXEa7GTniqFcWomEQHIn2qZPklLvc6va3/5QawcWXCbbhhkPAkdfFuNLvcx0vQT0P+wM
7hqBuZ9+je8rEmoiZJEVaMJuDSFI2tug0bs/tlpUa6/wix+wuBzotdwNdsMPUJ7tY/5SwZcHb/4+
O4unxHS/JUey8uS2OTf429YcGAGLZG6Ekh1iV8SBFdvBQ2yU/q7DERA/Zs18mOKyOems0nOSqqN3
e6rXco0tZInhO5BBr2QqmpBa2JAzUuk0HxARhKKqHa2j4Kdu6x2srlXKTpaBIwzdsEVKCTPJVCSd
Q6u1bC80f019sksoMtR0HW+PS1xpFs8MmwqGBRAVCDG9gMvkZeGjqxXSxM2qKKyjHMhPjlI+BkXZ
ot9TWHiJbekui290EZGeLdA0B0C0Ad7u95J6c8mStNnJsmS0XFzB5X2suVo6m17cyNbnBCrUoQ8y
7RmbvhoD0qnaapFfZdDf0dGDRZR9paoXxHOqhk5nYRIe54dBwm2kqsv8oFiFc749tdctZBELnBpK
vSiBGEuJgigekwQZJsvVv2ILNmV7wdRIjnjY7Iy7+k/nY3nq9jr9j+G7vIV+Xx3n37GXogX4SKS9
UxC70iRa8/TMMLYD0NSr05YrwdViFcOkHQdPQRMqAYvLeWSPPKSkwQIGoJ6aKD6ravqzKlWUprbK
61erVYRivf4Wyua6JP77m7UTzEMsVw2jShJmVFbnrxKWq65tjE9Nm73GQ/Nz4xuKBHa1WunpUJAR
Z9Sy2taGTRo6sBIB4sk77QAKYDfeW5D/NS9+3WJ0rm6NN8EW2VTVI1Zhx9ZItU8RIloUH70pzHaa
XbiYZ6BxIbtxNG88rq6SqpjUN1EX38/iASmNElEHE70TXT6XRnseOuTQjfZnUuof8V7ybk/r2up0
BO9eRWuODtMij08xeoFW9b9Ju7LlNpIk+Str/V6zdR9mO/NQJwACPECKpPRSRpFU3fddX7+eUE8L
yKpFjnqnzcZMRolReUVGRni4z5opqe1N7Eev7cR/VoPMuIFXzRAEAC5IJG3o7dLNeiDzcCzAniX2
WEZPoMh3EjH63cgCEwiP8pcZ6rUWZEYZcBNGA+4TF7SPH1B8/IBI5H1bQOn7+sytnQBsf9QLNEQU
i2tIxYWvJhB9NVuhBoo+gnyKn9xDXd2F3NK+Fpht08tHIlh04alPUA1QuNPhbQma/DwxsD1kXPDa
Xb+HgLrdvoBG73l25BDoV+abbXkOLk0Sj3N2zGNjVqRZhckgNXWvVh2UwHvAboPIBG6wdsDrbtWf
veaAT2BX2HzLZslfzjMIUBHRI8pAsWsBwFW1BlkXpFVN7qYB65oEZuaUd0nGlHMaKPgAfLCZQhu1
RLv0WFWupXF4bgOIOxwRTV68KKI2yBWoFmtmVkr9XcCXEKabfM0FciZ46zsldRuI9zGCyeVhUQGn
IkkkIB8QTJKfn026UYDiphhIDwMuxD3oE6HKyYfpDQTf6p+m/vsCx9H863/w5/eihJ57ELbUH/91
iN7roil+tP9D/tlff+3yH/3rrvzMH9v687M9vJX037z4h/j9f9q339q3iz84eRu1kMP7rKfjZ9Ol
7ckIECfkb/6nP/yvz9NveZrKz3/+8V50eUt+G0St8z/+/NH2459/gG3x7DyT3//nD2/fMvy7w9vH
W/DWvL/Vi3/0+da0//xD4f8BZyzpqLMAm4EKAa6A4ZP8RJb+ASw6TjxKBoAnn54TeVG34T//4ATh
H3iA8uj0IZIAhJPwj/9qiu70M1H5B4JWsLkJaN8C5kP549+jv/95z/1cmHX8DRXS4GWPZhrwVeGp
hk6XJT4aarcRYrQI6J459nSF9BM1sSnz7V2r1xsdd5ZWQVUNgV0PSpVYvAsjwW1k9GeOgxMo1c2g
adtKBYNQyzXHs6n882PPwUGXXuP0bcgGAP6ETYymEHoDB4XCSUCS6Va8lVxpQ/pgOI9NVUE5RGLn
xCAgYwJUlbS3Xx4UYCyLTot632qc5llsXMj6nPhqytlCgRWiAg6eWwy3Tz0/lkap0CBpofoQhq1v
kV4E9ZkMTwbysHnK7MRlxSFU6+TSGhUSqKkxR0qIIfoHwfV3/Bd0P8izFUN7BrnR0dbcYAdNeQiW
WwUu1TstNaXElKApyURBrmy5y+mWL6fbb4tcUTOMXH4In9DmNM0mH1naTQQ6Hd/1H3m3vkXzqIib
6IQ7YMQQVAJxOReUX5xylOQS4Lox87MrREckLa34LrEEL4Ck4GAD+eaUh2JzfTNfeuN/WwV3K9Hh
wumlIqTIaPhSrDrfkvjEysGjGhqKVfWMTnLpMvZbmKE5hrVxBCtmCjP+N3XHe60d3pPrnbd0p7br
ve+BytYEuSDaLqCRl5rcA2QcQX8FZBok75AOF7zJbu5rK7eUz8QlNCfVy/WZWB5rsv5/zcQpnXx2
L2lBr4cDh0/MQuh+V8Z9CFVPMDaVN7WaWFIFKYGpdFuDpXjEWIHTiTy3W0xxp/mwGyQgsOg/jOa9
DlktYRSl0HIBqJMmhxl0ETVYIXSKoWQqm/guwsMwex3cyS5swELEjX/LFICgKFeXhqljBaJnH88K
GG7t5jnEOrd7IhMArTJHc0mTD8EThEeEeHbmidsR2iWERyOwVUd6L+xqW9jThmMBBi/fksuvog4b
4BNl1kv4qngrJ6g41dv+LrUJqwI3IvALb0m85we/2+X0b8MAHIOCEZfc4qmgG5whklPOe/5h+gEa
Y+zxyIFKRAjBr+hDRnWCv2FRhVL5s6VZ6ukACY5IgtouWf4SrvUJVGtgLUHPno4SjLhhQxz+D3f6
a6CUYwmlSMlk4k4bqNEVt4oLtSKiTgMKWJck7ZSdhP9P7PQ3OZ4WY9WpZtHCnwK5hVoZ1ExiQAmf
y4pFtLN+ZP8aG/1Y7yJ50kNoeltyOJo6EnVzburG03V/xDJC3cRp0lW9QIbBlXdxekDSWomer5ug
aq7LqaK8QpZDV7WbMRDlkd8NjvjcefNG+T6/RIfBNbz62D6jDumGO21gH4X1O+HXLFKegW/QE+Mn
ME5CjX5buidujQfQvFrBvnf4vbwZ9uTZIzMCOPKLf+Va/hw1Gh7w5EFCG7I0lzc94row0AdszR4I
Qi7Z9cC4Xp9Y8fJltTRBnbch08NyHjC2GlEMtGrd0k63xRupf5ZgVySdeBVUUhBbdQAzxqPdbFG2
f8juZJzFjvE1rPFSRxEPADg74vtnaIOPxYTq9itjvAwTNEHQ2Cv5kJYkbATbADjnCZsbWc7xg3RS
QmUbEWTviZvIVs0is4wdUTlih6/kAXJtaWkBjjkONZCYV2RPCS5Xw88pL/out0Geh1CuOmReYydP
klcea+jhgsxTeJO/t8/1sXhkPa5PZcjlNsMzCb2sKym9shvFTu5wgEVPhazjvegkOx+4k5vua7XP
bxWo4UA9vf7GTuuvug40s4OpA8kDcE9ebvAJtUo59jELUIpFUPcsZh1adj+vr/l6wHpmhXJQIxdy
YMtBaYSQQvmpSRpMyZ0i7EQXCWAvTUw2E8D6k+HMKuWyVADVpdrA2BRAa6B9e+KhUrf8Xef5gBQI
XrXnUC0h7Ig6lB3N7kndgKHauT74tf3+k+sC3UzIYVAupPahrCA2BcLmSHzPinmblQIjRjmtEr1/
zm1QPgQFS66rS9iAWnF0UlAkFJCxXezyR/1e3Cbb+Cja/It6HJ5AAXXPLLqtHabzD6D8xmjMdTsD
L2VBOHeOoApu6qB9ADGsAaWyOLKCr3Nmk967wGbKlV02x/x0oGe2VeoSj5XWJ7Q6ZHNNTrJJHN9W
n6ItYTLlWQM9ocyWM41cGPBNaDii6Ut8sPJJOllNqKPBaeGw3qnb1I522tNgQVHiHtSiOzTj1Sbc
tKuBhjN5QsC6IUqW/K5wijsm6dvqBgNHDPoPUcNaQESDalTjoT59UvQ2OOWHgOjJsKIt3iFkd7O5
eNecBrKAf1kku+HsHdL0epsCh4rV1r/U4q02H7iGEW+wBkWdmqZUoWQBdDjo8nRr1A8ZX7l/41ye
DYI6M4mvl1KpN5k1jRnU7u8jlQUIX3smnk8TdSj8FAB7QcM0yd2xmyEJAabSqTzmVWi1+o2BPk0O
gvDXR7V6EJFzAkEJaBoWfLBV0FZFHcLmpPGmVICCD83tfuvoHItOmMzP4iScWSIreLYJIMyVjpkE
S10+A8/+qHJ3gvBFEw5x+6wqDHzy2qMU4HKShUQBetnKLktj7Pd1l1nxPt9mjVmCk7n45JzOFV+H
ver238j7wGA41pWNjuQlSIJAHghQA41lhGhGOfcAM1iR9DCFn8bcmQmoka4v2cpEAnSto3fEgKAA
4FCXEzn0SjmlopJZoA+56aXZkgN+U8YNQBre3PTmzFIdXzlbYFEjkYZCcuv0qFKxlyZwt/uWrt6U
08fEf1wf0NoTklDEo6kJuLmlKLxRaLMwtTBAVCBECAa7OoK53Mzu84fR+w9iOTJF1F4EYAf9gyqq
UCDnoE4aXxQNYKYIW3kPXYvv6m7eQ1znO+REoCaIZkkwjpJOhAz5gdry31W3fEg9Vuy8lhA9/wq6
wB2UPebCwG4ZZBe97iDY5qzifQKyHRBNdmBB0fqeLj4CU1KB8YKc0gIbWmi5oQyAD+H1ioIshC+q
8XsouDyqwgpuJamQ9sJUbBmLS2I1aq7R5QGKHRShiJwj5ZmzyTCSuKjh1fBCmQ5QoAAMG2glKFIQ
eDtvVIzzsZhXVBCwqDroZ6C3AS40ymKM9whathuQRpnzq3BCugQeZORIdiBxDcbupU8HbY26F4SB
443WgLWgcdHUaKUNi4mW9irEAoTEQQP4s2GZ/PzMc4otuq2jUJgtLcjMKB9NvxFdWWfcb+tWwOgC
ACA56JRbUXJhivSQn608fUN+0hSDm1H77SLAz7H8skJm82wsqjLl6qSB3KtFhpbPHdkZUXnoHWMy
w8xkcy0snkq0QWry5HzsORXNrTAIsaXYbJF+fwsK1GOJLK7mSXhdzG4KOvK7hEmduLoV4af/mlRy
/Z4Nd+zSvjJOw02xG/VdfedvpUMmgjOGYOmZZWfasdGjpbb+oFZ1F4FyE8mBdt9vlZvkwUdCYHIF
B1C6/6C0sTQIF2qQG4/QPGj0ZVQDgiSrJQAdwRum1wqKDjK8gac8CIglU7FBw2jIwCosNyo6bYFf
I9xg4LWiIe4NX/RpUkNCWauke7VoHrRI/Wz1kHGuFyEEask4bzrYwpFIQkaVOhBF3Wdotu1Hq9ZS
I7pr1DSRv6npqAQhGirHLHQiKCKFtqCkGvTLfEh9QaFqjpW3xPhIlY2kvrax8JmpiTHfCvi5yJiI
xYMV7ZYA2CPhC2APck0Ktbvyrp9afp57K90mjZk53ZccLwow6Hnyc/OpPiH/vo+RDag96WvyUdiS
DJgxG2iwWBDqM6hN14p1gUozPgOcEB54mLx+m4cmYWXqbP9d3NcH5Wu1YVwrLKOU29WUvMP0kLHv
s1uj2Sp7Ih1lQBUCHHhQnCRN+flBY2kCL7w9NVYqcsgqv8KMw+wMvD7UydXARMxrXx8cY2z0CzUd
JqXNDBhJyh89H5m5+HWcM+u6kUXURe0euomh7WPIMSSwEm+TY+bAM72PFkph6Dpj543IvJxHAbQx
KqPDBVU3SvyE9hO33eZuu/lJXMtKnrDMUGc2azn0kSsYE7rodkSuMdmKbrpjJeDWFgg+AaIkALYu
pTLHNuxqmRN6YAgyR8oU9K2PDlqWvetLRD/OyKQhcQAPBBJgbdH2WHOGVLWFDIaJLDD5Tnd7dMzB
45pRyjG23CJfT2zJ0HuDJVAYIMF3eVNVIF2Zsw4L1NrlHuTz8UEyJytFfqKw6u+JxX0Lb3k7d/pb
tkTj2qE6t02tWq4Ec2MIxDaaEJXiXkhYb6YF4oEeHvmEs4u469XMJ9LapzxMtKlDKKi3JncAAx/A
5YY93TDvYjrwpU2STXRmMuhGo5TI+erdzsmxJR1CLBXeZk+INtjhPWsSqcvAV5MhbSuMMNVbS+mh
iB4yWn2WsRS1RyhHn4zoPKrj04jEH6locu/+D8JYjrwRkt/VfnyT38GiygasLBKW9FxS3h4CS+oo
SWOP5Lv/UG9ruwOL1YgkrU3eisF2slU32HLI0A57EuSz/MoykKOGTvn9QeiGcsDj/rR/EF8Nx+pw
yiZEZqiZwM8xzuPKaiLi16HACZQ58hjU5knaKYbfGTqLm90aKYQ2YdGXU50XCuj9iLgwwbCTt9mC
VNFPorws+gxlc1v3pCdxB1Xoh+/8D38HCfOD5lSRGYNg8UPcizec3bA4HVdGiEZ1SO4ijYFudfq9
MWgFL2FKB4BislsiaFl48j14/vfVqfOCs1lVz7UL78Ii+aKzA5n6aJ6ZRlgcX+u96JAek9qRvNH5
SX7GYlNcuSQM1AAJ5zj6u5BhuzTHFeVoTHMwWBMST/x7xk2mrDJCwDUbBGBpgBMGdCJ0IiNIdcJU
hYuIcMJI2q42YvAMMoysrdSZETpPkfNFi4on34NKbfqqBGVlqon8dP2qW7m40WBExNeRKse1SrmW
sABXbFJjIM2UmrXxOAi8GUIlV+JLO0piF41w4/Bw3Sb5nZcxCbJ0YJFCbA/qxkXvVpMgPZT1WW8J
PPo2fdQgStk0psrp5ucgY/UYrPiwC3N0Q3rSqT1AkVCS1r9FR+zACC8msEOAxt9wih0kqlD6iKYb
vJvIhcR6eS8XEYcNKHKAQzDmhaRrUo2REaVgqwrDL0URmNB2s69P53IvXlogX3B2vKS8iPixg4VG
GZGqGEy5RwktZ+WR18woUKUl9HAahkR+fmZGk0GsL/cwI4hHnttOveczU6wLG+TpB5Y2cCdDRnXB
kmAgzA+4Bk+/KubAfySWpdeVWvagzSXLDS9iPGIKcExsfLRkgUOHHg43VVkOotC8Ooz8vkB7VDIq
Zgmg+PXlWTMEZwvsJ9CvaJOi4oO0KlJdKcsRTcCJPUE2qgXfUqiVe67Of3cn4DSRJjNyqgABplEQ
My+lYzBno+VP+SaDgk9bgfM4nZ3rI1peyhA/lAmwH4cX2XaatSwc+7JSVJ+3+td6qyJQ1Y6zV2wl
S0R5OPxy3driABFjqOGBZQdp94VWEo8+UnWIDQSoVe0Y/LaGnu51CysZhwsTNNShi6OgRMMlmHhs
HJ3enRy0W+2yL5qTb2YLyqWv8oYdaiw2Brk7ANVHOxnJqtAJ2gCpd7n04d7DDrowHATyptaKVFRl
W5mxB5cjpGxRcVwZR3IMqGiP/FQG/koruiViChbKojZpSgik/fgMfpANq+tycaBhF94X3fpgxkFm
mHphSIWSjamM8K0LHvT8mKYvicjYHwtgDolRz7MxlA2uRkM5R96evau8TroNAIFxAzii1bz2Tn3b
2eDM3Y4bDYhjzhvxjIq9dB8g0T/ciBsWLePKbXP5NZQ3huZ5q4sTngODVZiFKemb5BYBnhPass09
AHi9hxS1xf0ABhIqMuYmta5v5sVxoWaDrMiZm060LtZa8vqZ02/NtDOmt+u/f4ECJIpa5/cA5c8G
oRj8XAvJAHOg5QFht2eQuzde5kUPuk3YGevGDF6TO1Zsvjww8DbgVkJjKwHf0A2n/awEes/5nVVJ
imt0uyQCSD+WQebGUulablvwAxNqMNghcozUllIq9GYOiYj3XA3lOzRfo/ZWlr9dXwDOBI9+vAaQ
90fvDHUFdcEwZdIkoF02nbYCHqcSeoRDjaXosAzxYAZsnSAExpNmQQcUQv6zqiGFZqURRN21fgtq
MEc2jnPxw1cAvlbT/VCpLI+zOoUoyeIuB5UtCCou92FfpJ1ocAOmEDIE3W3uVhZAYhZ3ADZuF+5S
i1XWYxmkXFyilBBhT+BCRbU3i+hTGt6C7uX3Nz/m8teoqLfF1GvROEVjCwxLdIR8Gzij2rst9v1W
fjQe0NNzUuu704/X7a7sfIQraBqD+o0B6QpqMkttLLrM6Fv0wmixV7V66qFq1dy1rRJ5aSpwDFKs
5Q0Pyj+eiAzhPxUNQpQXUX1/NvDCaa3anV3FJYg/8SMBVqfGi3tmtBIsXdalMcqjBH4ldmULY7Lx
bMwytMgL5/r8reyNi+FQ88eHpaBLAyyE9VbQpqMqfIIW6ct1Iyu5rstxUDswLdQ6LFJYGSBGzTuC
GdslCjEvAgIlRBGSw22hu37d6MrOIF3+kO9CxQSnm7IJLCLoLOUAyeROGqCIBlBX3Mxfu15D23ic
JYzbZeUtDwLNM3vUAdDBW6jMaKywxvcezK4IlFIkglDQQ+cUqMwjl4XkWhsgeP3hi5E4gcOkXHGa
hl2PbvzOEvFAnJLM69TGzTjf4WRmAXtlmyAtgxcIoRcnvZuXPkvKwfQxaSilEb4qEJTelK2JZhVE
ErZgFR88WlQCWwzd60u43P6oMhNWMYTtIKOk611dq+QgpuYS1NUeuuxdG1lPneWwSMcvlA+0E9SD
5rts5xgYLQUoszHHENJjOX3rNBY7wsoowFRuQGcJ+THot1LrxKd11keSALKJuoHTL9NvZVH+luYC
2QBgIkR7HmlTRH8r3dmUaH3SibFeWD6ap5pMtWPOt4q+da4vyHK+LszQnU2hgepeMmqFJYkgt5jQ
CDB/QUzHuiEJ3vEyDQIzpI2dyKsDLUE5pSkvBj6JMJqsaMwhre2ylOw+DJ2k2nZKZEby6FVlYav1
7F0f4IqngmkUNoCUIhoMp4TzWZAYxLVctxlGONWmWps+JOaheSsc0bEi4SHH7Qq8RJjJ3NV5PbNK
+aoyyZBQA3cWnqXafVgUxyxA6x+o7n8TDXbaJmd2KB+VhECLRzzsRDHYm4rWaZoD2mUYidTlhge8
Bhkd5HDBTolK/KWzSMO4jGdjKKykP3YNb4KL8/edLSIN0IkCcobgbQHhCSI1AQMYKBqh3olAGyo4
IGy1OrRx5A7/0t2wQqi1IZ3boxaIn2YwJIdJYc3dS67uWnYTxcoWMMB2A/o26EWAV40KedUK3Oac
Lua4ImsRLPk88CChLX5NKnPCxX9Qn8Sv0KBDd376WX9mXzNQtWr2eK9n7GaV5c1y8oqgHMMjHKA0
6vxF6CwAdfhMvsW4y46dx92q2zkwx5vWHHFft2gbNH3NLF4Yp2/l4BN3/JdhapojTlQh7D3llqoP
JqdMFscLj0GfOdOcbKJYfk26/nuZpw+JFDECu5XnKQaNaBxiPACFSaefn538ukOjc5WPZNCzO4DY
HkjNre9xZuNpgjVuIJdjcz8GEfJvAOIVdnkYXlhFndWJh/i1zgNAwS8YpWVOE6sy6HOrqoYHqNo9
BZ1hq2A8GyLIlDEmm9w7lJeFEAvE58H8DawGnbZs6lHmuAxNkPxOKkwQ596Ej0TneLaMH+23/6BL
bm2LE01hlB7AjASczKVfKIJiykQZBtXD4MjWdMjAd4wmxMPogHfcqa3ywEqRrRQIoTaD5n6ggVC0
WrQgypOUVnmLGQXyzs1um9voprGEDWHUQqTmDHfzW3XHBhesDvXMLLWR+5hwapUwG0fQmum4+V7K
q5fQ1xXGKq44povxUR5d8v0UTHIw1Efqe6Knz6H0yNgnDBN0i2FXhtPU6TAxv7f79sl46RBm2PWG
O+jAF5kjHBS4Qx2GVeLv6N2J/J8hgquXcFpSm4VLxmpIwRiB3RltuJMGOHE9zX38wBIaJYtxzRSZ
gLOTn/ADYA0ZTHX+XgKdUw3cn6I9AFu2m9P7nIsZY1u1h5Qt0hsgB8Fz9NKeJIPTiecaTGjW9TvD
z8q7jO8jV2ggl9PUkmJymfbWDUbDuP7X3AtJNRqg7ENHLn0x+x1Bo0gldmWv2e04u740gwJctNBD
ytiXa2NE9oYgUuBPF2ooiVi2QmmkuSX4QPUSVdrwpUffksHZoxTbgTwzoABrJ+7cIHXiAHvjfLmB
wbKJ7sMQT8wihF57/52xL8ndR2+WczvU4g1KJfojuGStPrWC40/pxhlNHrfxj66DRyFpjvBTd8Z3
MWDM6foQNQ0PWpJopDt3CiVSe2GAabExRGf0I+Smk0zezlHALGSs2iJ07acH0uLpxdVZKkgxbBEV
eOQwLQQhjWz628oe7GlfuF1joeeNdQEuzaIPigSOyIutdIwXgjEbxRzArPrIaRCnTHOzGBP7+iKu
WlExieDJApCBrnD1Vd8lae1nVh0fA6T+JWAQM+HL/8+IeHnKy3Ju/I6HkQCYibZD4THKrExkPWGX
3pl0jv0aC+Un1YBTwX0DM3yL/t4m3ImcvLk+kgVMH9Ul9GWRXY/mLLQRUzaMPsp9sZYzS4Cu3z5S
0sTNYg3o0kboHmRlBOyECxtQVU/KBh0VH1xn+Nvr37C2ZJJgaER4GmlTOiNc9ZEgqDmGWVWphZTf
N6lDPZJjcd6zzFCLpsR9xLUxmU3xIYaaZQu4Zge61r8xGBBCEZ02MFHR86mB8KjpBBGNW21r4y2r
BoM9h8zi3dJVIUV/Zoa615TOr6tyghkoIoMDUv4xeJUlxZb6IRz7jeTpr+pdt5VkUxssVnF/dSLP
bJOfn92pkl/EMqI9ZFbKQyd5iv4SK4zAZG14eGViQ2JPIA9GvZjSogJ/qIyGKiAxDH3bT4GZyZ+d
fmhE6/p6rVR2kME5M0VtC/jbfACVNRbMkx+4O7zPneaQwwffGFbtaB44xZHdcZI7tk7oovMYhw8J
HVAioeaCUijtrLixrGLRR5efrln6Q/PWoKA082b0mSgWGvBm8KWjJQicdXn8+27ywjI1ai1WqigR
Wngtv7QQsNiaxHmJljLcy4oHuzBDeRcov1dNFBEz+bsOHsjh6++v3oUB6hwk4CCbAzKDJHmJUoH0
PRu27U1lN/sic+dDvCMl7GQytSfAbVi8TxJrfNRRmKd0SvkS44PAjGXwk2pmHefls3478dWjLoME
T+63ehp4uZLaghbeFoFkJfIhnABoLHgTECWrNmRLapGJ6rrtFKn3Qp8Af2vYfpniYZrfyAPqRmhd
zmcPacKjkWx93XCjgINqD7Sd+9mMxpDhxlYOIOZVhXgtrmswFlOhUFgBZc+hF8hSuETecbIAYVSB
09xhfhnSr20xsTSeyS+8jL3IUcBFhFQnqAboylnIhcHYTVjIEJVJO0vECXsm2UC4FOVkf7SakgeV
cAxBUS6Vde/6NlrxaBfGqQAzgNRsJRYwXkv7RHgV1WOlMLK4qzsFXSQiklu8ADmuS6cZ6vE4iiXS
0b4o3SbJbAZGzDhsq6M4VT0R0y35szsJZJcKX2TWrH8HLRAYF78Z6B65PlVkKhbrRDpi8NAgIAey
cc6cfz2Cg4EnLX2p1u3T6blrkF8IB08P949DxwqL1z3kmTlqZWRo/kZI3ZB8TfcMnaHX6UsEYssa
Gu9meSy/8TcBUmXXh7i6FbH1UQEkpMd08sSQU31U+DQDrQrYW6A1Gc+DFQ+y1YrhbTNBnzQMzFDo
GS84SsOeJPoBSYRyLWr8GgjQabuo5fplUmEXEh4ZIg2s8WaR2ALEv5X7sb0hBH2kTXQurLJ0A1v5
GHsnTLyCDYFeqXhdfgt5bp4tc8OByyvuTt/yp4j9XXIginWclwFCIrMWeulvLu1R26pUtFzV8DKx
8ll4jIrZNADpm4LJMsp8o6s148CvQIMu7VH7KhMyHQgH2Pv5BhLM9A7ZWFlBU8BJvFREM+4cm1W+
ZaWbl6cUlgFLACoBAk8LjgYZqt28HuKUFulL1Mo7voFakFgzwhqWFWr9uFYQ0z6HFTE8iIgRx3Qj
95/Xz8lKvRxOAFqlSNaja23xdgBRNiCeCg6K77ctdOuQbagablT3KVf3W40jlBtS5QOBFPL9wzDl
zV4DgPkQV532ZUqrkpEnWPpY8j2AahLOe8BDKR87hoKRGH6C27iGCCxguOE2LObkt0sgsIJGQPhx
1GcXMBnQ8uiVmINlOu0yfjS1OGwehlHgttdnd3UwZ2bIz89OYN+MwSjOAXqno+5xKAQsZTezXN0y
a0TcOOhO8SDHRU/LxvESdJ5bgUutMet1cxh61wiiPeQdkY/rWQKRy6sDLK3IfqPYjAzHEhTcBWpW
CUZq8bNwl/KTFeOlbgt5FJlNarwGQT06fQNdkOsTuWoW1MQGXtJAotK7YkiMptA6Yja9qToZUoMH
URvNqr9pE9nuOoGxcCtHDw8WFO2h6qyhzkmul7OFS9RM0rleQwtu1/c2J+rlfmpj0UqNQPp6fWhr
y4eNDmblU08snfRDTTqacEARHoK4zR+3A5/bHd89SiAkvm5pzWECovzLFOVQGjUramjEpgi0DdyA
T6LTeOgNMzQTaqaaQ+B9eg9BWjMGjplx4lZn9Mw2dTno6HePggG2+XALvVZtbm0Ujhi3/tp5Q+oN
TxLU8gFbp54qOieFUdDCSBAeiuJNYPFa/B8z+MsAdaCHvJCaZjzN4OCE4B8CULFvrMRrHc5rHuvE
jB90dN7FFqt9dXVoAHCd8MtA3VI7UhEmHgrLYmrNggBOfNVMQIzC2B/L8h7JeCNoIdBXVDkpG9Cs
5hQd7yFLLnx4+WLTKqCd5LT5JkvyG7DKgMG4VjetPB+DEh0BDPNrQ8TKgXFCwrkDcc3loRvzTgT1
d022Zwm8kT2MJ2UVxQNwstsm9qw7w+ZvXOXIV/0ySgURTasnSK7BaMgdjEgxfZS7alYHwlooJsgI
uAVgiZFWoktroAKSAgNqO9boCoi1X/kDEqdVsJNtw5PesG2Gcsd62K40aCIlSHpBUbJGWo9OwAy5
IuXZWJL5BKctMiFfpZvsMKEhDhIckFmx5M2o2OUXfpPvApeVYVqBalyaFy+XU+WUCng/mFcfBDe/
n0M8de84a/Z4N/mKqL+9MeyM4WXW7onzIVMOIC0C4MeMIrWyH6lwH6SB07R3clm4Qt44v0vdiFgf
3DaEpITwvOG9eznAIi30ovAzDDBUD32rHjOBe71+Jla85rkJGt+vj60yBx3GMw2ZWUidrQgg2/JZ
CTRx5ehd2KGirq6E9qxR5ynwGpDEeKtAEWSRbGRo8/fhnfAChDTK60hlgCrRFfeECSnDm+rwN07j
xXdQe4ZvMrHXYoyXHwE9lHtTGb76PCsnv+bGYeakQ0vwy7SnaesIwLwUK0cY1Xgntefvfoy3Wbtr
0doHTtpD/dkGO9YduD7Lv8xSvkaJW0MkMnxWl45mL4DhV+jc6xtm7dRdDI3alK0sp5OYELFbNIMQ
aoXgQUPzsDWihSBzkUrQvv69RftrWKe20fNgCe+HPuwxm+BvHU1gxrws9HeZPz5cH9vqYYAHJQcO
MTvtz/quSpQuSDA0KXel6TglQIr6GuMWXLUCkAsqKahzLaQ/oihMxkwFqNE34LKqqIuhRjtuJIS3
9vXxrG0HCaMhpI1EpYByVjOa1aDFAUtZb3hROu2USv1x3cRKyy5Ebs5skG84WxtVntIANM+JpX4D
nQ1aOVAqjG15MJsvxSHw2pI0Pdyi+kV4/PxjzW1YMNi1+cRMEupA0remURsynsepRXkIm17LN3k5
u52e7KfaYHj+1ckkFx0RLYJkERU8oGIDgsJGB+K1S81svDXG7fWpJN95mTTDTCqIKolWCP5HrVbe
xSOX1D6ocXQwXyWghzOqLQ+1D1NSq5cui49zhO4RP00YeY6VB8KFYWoJq0oxpnqA4QBq1VECam7l
gP5Cs2pZ8NH1Ofw1RLKUZ5uFa5sR+WtY6qYvvL8Jk4/rU7j6+6EyrhN2L5RrqK2gya3aKLmBoyXu
kJwDepMlrri62bDJ4AKh/r2ANWhJV1ZSBQug1iJiHGXw0IaMUay6WITJfxmh3LgIZc9eT2GkBk1D
ADrQGgzmEEcYAS8AdU5ipoeRAZZn2qSmLq2RbeQ4bG/jUXsdHwmDgr+R73QzugelrG1sWS/g1Tvy
bJQ0pQwEKEboDcBi5cgQrAVdcGwbmVl+B4eJKQFjKLZmfgB8NGNhU9ZyUkiB/zXBdEmtakoIksfY
h6QDR4THAtIY9ALFNkcjAoscanVTQpIPvh61iwVqo9S5VECiFMaGcMtn/I+GAByvb/zVbXlmg3p4
42Wjo1oH5YZi5IWNYrTcXuEUwS6nQWIEAOvDQWgKJDseUjQmP4+SUqpCIhLBx6YRbTV2SybxdLQn
xGMGyUIVLTZIgF66iYiXm5ZXsTy1jYxMtBE2nFUBJpg8kUcFu5FibfbQ1IB2MxSy8DqlXLukA3Cu
1jJcOyBDpYwAVYS+Z8841msTd26FOtVF2LTcxMNKAd20oOKtEC3W17fBqgmksCBejp7qRfKMD8Wh
5GsxsYbceCwS6b5PFef/Z4J8wpkL75Jp4NQIzQxcJJvDeKuxGqzWbiMFnYUiVmKFYSgMlXxOOujy
VaAqVY1XuVSsOQelejWy8gFkH9H7jPAyaoAXoppCN9CAq7EK0naCtqoXbLgGmiT3Blp+SRzbN99Y
/a9ri4McKhpoAO9Ywm3nLpD6WWyAOy0gB4Y3a9Mx1mYtgji3QHmBYC6CcGran+ORNu1G8WQX6t/b
61tgNeaD9DUBq2soRtHXbIWsbwOpX2wz1KAUN7fHG6Jy0hyOULwABL9Au7TxNXXQGc6axLVEh4i6
F9pdwDCCTyBn+Wz/caoUAlYI24S1ixMsBffDl9IBvSAaa4vSHr6z0t8r5UWAUMk4kexQjYU+dFGV
fFcqGRnuaNdPyYYUgtoNUYpK7iVH/44qm82YYuIM6K15ZtMgmbSzYQJ00aS1AJsjXlkT6PxB6vMU
bELE1d9iu71pt5nTwy029gQGrNIDtX4DBsf5uSjNPDOFAG6SBcldc5Ma7k0R2G0kQWm3jAtlqKUW
3yQ1yU0heSkfe/7MbDVb8/7nZqgneiOFSj11MEP4ybnaluxTGmtC8EN4SKLcZK0w8e/UZOORBJCq
gBtNRhPp5WSLQtXWQpHivkEXmN6Epty6fSIg7fKWMUmn106PwiPNCg4esHAuSg1S1CZlqyZkBxOx
hsrrjmBauT0RDlitCRXEZlu4pSdmZmDXB9YJWqwiYAVonYEHgqibDtd3OdguaGo18huwwmbJ4xAi
7dKpVqvGv/uWhhmS5gXUH6WjxVWUGK3flXqIRFk42onBbeNKs6SpYxyUhVOFGZRHQRKBRBkADdTS
pVLFt+jMQV4JDCU9h7dSzTNMLF0OXpZo1MYFAUIjkFJR4cGoDuDEKzi8KibR8hve1op0n6qSOUbB
Pu3+l7TzWpbbSLr1EyEC3twC7bbn5qbVDYIiRXjv8fT/V5w4o240ojHkuRiNQgwpuwpZWVmZK9eq
D0M/cFNBogoxoqF/kpCv65wtsp7rpHXxMxb5Q+n4ga9N/Az5vn38zzPbeka45r56CXZbXAkrXsIx
N0nAqFAoV5V61GOjZsiAWupVc+eMzZcAgl+7HLekuq5uexYFBQy3MPwF13CUfDD1WR5JjqtYfjT6
+zTTPb8u3DLc6vCtWaKEpMioulN7WXb4UinxFccnqZzn4Ltm5l9wSKgLg/aNS2bjhlzxStUBLwiB
jswrdOmVNFlyx0eq3quMIWD8LTv43dxspS9r34gpSWr+utCzW6Kh5oixQf6AQAJ39U479AjARMnR
gqzFNb/Pe2XkEpBht98wvG4X/nVx/6ogUi4jCHpQFqUW7EYVnL4SwspURAKj3N++A1c3UZxp6i2i
I7w42o4/+IVvYSZk8kyREWumxH7bxOpKqBeQ+glo8bIfRcO7UJMgSL3K7PaKFD+PqfahzrUNd1g3
A6cchF5UeJYcBVUT5E0m854vHe2+MGM3teTdiAjd7dWsbhj0Rv/PzCJAqE40NMx+8IRPytM0h14k
qxsm1g4Rr1hqHzSv6SgvXmbFAMvInGECxpGTMpF1mOZd32X08Jz/T1PqpZfZtdFJlcoZivw8tF2m
AoPuYE2+4d9XRRPZXpgZmbxRCrvKBAhHHFe4ixn+pZu28Lm8c4wson7oxRNZlJrJ9l6Jxt3cW5/n
QX5s0mxj6nBlQ0H2ilFnCrTgyBYGbblV/KpAjbKMkUdqA/U1RF/DnOpvcyVtsaqsrE6Dz07MV0KF
cyWzEvG2ytCfpfwWDvP7rEzj+7zWor8AHRRe5cgmeuhwrtz2yrUVMkWigADSReK4cJm4su2oDTGa
aAXfr3jteyAA8vQuV4cNl1k5AELWk2ImaxTFlkuXAfyZQa0iIAC6uTO6xp3yfOMor5tAlwR2NI0i
8CIXQOZsHCUH9JAjh149TG7nnG7v10qwYBH/Wlic4qGaBwkyXZqqQ/Nc+vEh64YPQbUlxLm1kMVe
hXEchWYBLEuJOnekptgHb7cXsvLhzxeyHBtskqS2MtVPPc2pP6iJf8pj9S+jLp87hlRum7pGRZok
s/9u2tV0yBxHkxLS/jb5QkxPF301HOvUFGO8aHJ+kY0pfW/LdfEayIINRDeGtnYLU8k1iqud+c3w
tZJ/LUu+yFlYZ7uqCMrhqM+goVwCUV+cqk6B8LQunOCusaFXP8yZVO4pODu/TejNYsibgaYRi7je
FzGh8ntVniawQbGgwyNvyKJpd3vD1pzs3ITwjrPnZVw1VtlPFNdi+85H5LWfnqKtetfa9z+3IX7D
mY28sotUY6M4Jp/H5jUtmVBQX60s2ggwK1HtYrvE7zizM/ZtM9Q5fmYW75jscjOmUafkO8nRQx39
Qb56YWxx/keQXG0rcFtSd1TjbK92hSunk0dE2ljW1idaxAE/SIwWACrNyKw/UDYy9r0DRaJZwGNz
2xnWQsH5h1qEgq6PRiMfWdOkvAbOA8+dDQNrS9EMSFxoN0KatIzLg6NNgYJkgWfmM0qQuhump2JL
LOQajcKx4YX2nyYgswGLTyOFfZIZhSp67sFz/1h9Mu/jr/Yn5eR/dWidRGJq3+xd+YP+sD3vvebs
58YXX6su0mCYS4HbkvpjEI37OtMe4fSb063mxepmni1z8bXU2bTrUjJSz9L3mh55UvGuk4s/cL6z
5Sxjt2bUmlx3LCcVo2HmO19qXVXegAtu7NkyaAd5URVDw0raSX9srR59w7c01WBf3HqxiD25KPBc
usaSSZ5RhFJRxZ5BFpW4viZ9iaz4q5MH3/20eQyy3D84CqwuypbM9ubFtMhiDavU4SjnmtWPse9q
6ItBYT/sq/fOIT/U/cHy9Jfw2f5iM5Cx78GGmJ+3nfN6fpP1k4AJLh3odq/ksqZCrpJE9GyibP47
VLPTOJc/YvB3QSgdta48hL3+kEnmj2lUDreDy5q78ggVpFEUm64ei2YhmX0wG1A4FYWrTlyyo8Ys
+PfbVlZDGJBMNJ2geLgSdh90LbH8WNwBWf9tiMBstHr9B5ksKDeqIjzi6BcsA0xYWFWMYBj1T+au
mqBxU6aqiq506/HD7eWsXmmADECQAzgA1nd5pel+GhhdyXJK9VMvx/u2H3fV+NlKzIMS/y6uAd+A
YOu/thbXZ+lItaVlpAJ8HK8NPzT12+3FrHkA4DXx8cmar0gHJtm3mbcmlvjQyOZp6EbKuyT+3cmp
Xyf8XyOLVURJ0w+5SP0lf3yUW/8hAwhyex1rH+V8HYv7pY6kLK4GgsioAttpE3cMi10OmXo63kUM
n922tr5rtBwAo4vHmnbpAlbot5ZZdiJkvWrtzzp+KpO/b5tYOzTMydH5ovMJWm3xMqtkLbGrUMRf
uX7nR3TCS31jz7ZMLMKf2sR0dwUgfB7iXRXkO3vrQba6T2eLWOyTE2TOKOXkFuAYGcXpy59VkQVe
F6kb77KtpYg/P0szpdlXDT8RuyVFnlL96IMt2jPho1e31NlSlqdeKy2mwtmsMJUzl0tp76ff4WGY
3EStdre//TX6QhwYmCQgcwQyfDXUURjxYBgh/tXs0w/67BXtIVXc5FXaj/fDjiosQP0+3Vdv26rG
W7aXoFNnVKaQRJGthLxrfpzvyjdD8cID6E9X8ZS9/wB0ERzSH7Q+zte81MvOkG9W8gJfCZyw8GQz
iyA5GjQ19OCHbeyNLV6NF//usLHw/aCs7SFIWWWOmGIb5/8Ys227nZ8elDb/HtTNX7c/6fpJ+O8X
XeLHmAkkD6wmcHBmH8/uVFVx60lZ44BlyCvFcm+bWz0PIp+AoZf++bIRaxpSxEA8m2lpP6f2KQo3
ssPV5aDPK7h/qFddLaeHuNqu2T4jozCWFrtZ3E9d+SdxFpkHBu2ooF+hc+SmkIKhJj8JeMeT6U72
5MbB1ujB2tHm+uMJBDnztXaKOhpNbjRc6OP4eYjukzh1+/o5Lr7d/iZrZhig48JgUBSO2sXbwDFT
JQ/FFeXQyOz917YrTqrNGEmyNUa81o2inEetlJwLidTl/SRnfRFbo2gjPnafIBWHCGE6FB+0felt
R4w1X0AslHilCeai5U2VZfBOdjq+AIzcrcCDMYrtVdbGAfr1m5cBGJFO8iE8gQbtIgCDzsAdDGJi
f/CPojPr77T3EeTogty3+ntr4mZ9D8/sic95dqX0MVeVrf2KwfRIT9m++of2jeccK9QfvT+Jfuer
W+QvZpuDBtd76jEEPNt+6E0Q8NXGqV19hZ9bWTyEVSkauqLnU4WPJC7fIWf0slN+QDtajRkBE9CX
n/rBPKWvw2cNYv/97RMg/vO3PuHiBPQZo4nFyCJLKbnrGEJrpOHOqp5js9qZ2sdA3poIW3ca+AgA
9dBVpIR/+REHLaTXF9OBFtTG/jE6FfcIajKDonndyzaJ3lrYBUioMXaOwgRvkUtzThmi3SkyKi1n
9lnVPN0v727v4eqS4HgXPW8Ai87y+aGFTOXaEY/WeidmzAU8krTgQcwS5fvobQsg+asFsPxo5/YW
5wD2hiKObIrqg1d9ck7dXjtkp+Zj8BcQM+bEjvOnDgmtYof+zn32Ob7fIp1aC5sQC9ETphcocCCX
e5qh/TO2EK56k1YPbjCEiacq/Vc5Cr8oRZMfNrZ37ROem1sstw8aHYIAzDEMZrhCe7Cy99K38V49
QKxpuwBQgsMW3HYtG7EdlE8ERfD1REpgTtPYOHHmmfr4olvN3rTUu0pv7uYkvlNnaSP5Wf2m8Jki
OS6m0q4GXJVxbitl+DUbNtleW7h1BW6n2Y+74r11yu6D1/LBfBy+OCHT3wgM1d7/IAW79mHPfsSS
rtjqOsvOQn6EEGSIH/udiuRdjrxRdDTfrOPwWAGP2/KmX3iQpTufW128q9rS7AGUUCeQTjNcVQ8t
pyj0nL+hqDXAN5+MV6rU2qfiLX367VkIsvpz04ucU82NQasbFoz+7WsUjB+TeniRlS0XXvFg8kyw
FHTmBQfG4ipBfteIUx+MZmsMqOmYrlmZr7dPycqVDyZLATxBugRaaXEmgxlegLwjrEbMgQ6pvhtn
y52yL79vRfDNQqxEheJqQkaJky6eBGDW7yIv0A5NBFvxaG+kyitrgRkeMIgCXuKazSFO+mBsRg58
k2SR0BIb413Y6P4XzZr1jXLOui0mSjXABtfUdlqYFkMkMZ41a58SmYg5/T231v72tinChRcuDtCU
woEQWFauqOdhxhgzuwnotLYJfbSieSmgbaqs4nNS63uibOcVNuRfZhu9syr9O6rAW12ylZseyhfa
9FBM6s4VV07qFEpojSzUyMuTHHJbZVMnuSqpLiQBsIVLd3IUHW8vfCWKXhhdnC8rl/TZ7Fh3r3TH
qs7fBgeATz/D3ZnpjxNqjH/gOuerXGQXsHIUvT0A+nJifR8rHw058yAH2XgEXWMSBb3D2WaKA3+W
iSZ1MqeqItZ1qO+yfqcBtPddnkHdURDFVR+G3XCIHrsdg/Um/3yX5S4CKbc3dyVaM1DD6I5Biq+B
Y7n8EeUUlVnWc+TLWgu6/TSG8BNpSiv/bVoNIXNKEMfbsLn2QSnlivE4iAt4YVzahHtNMweb6qcR
xOOpz2VIOyFfCp+Ib85TU/vKg674W+yaa1b/E6lp5FB+WdwQTi3paZ4TEOaw+1KX81HyeXJU5tts
FqfIyD78/saem1t4LYhwwwio9nmMsKHF+mNmRLzJG3hut9qjKxeDkImAvB+CImbeF59QDcfCSRNo
T6Kiem/Rc59o+d5ezIoJBl3gD6BoCVHiclijyOc6b0JORO5Y3/p0elcoJEy3bVyPK5uQMp4ZWbxi
tMGOW06dYIyzj/Mu32nAzJEq/wugDJQWP8pDNJwcTwdyXewyaWcyPPB9yO+kd8nb5pj96opJo7hn
QV5dlerGlrJFU8QcTofmUda4jVdBwPzd7KDqtn4Kcdk/eCtyEDFo6SCTrmC1edyDdxVIocmpDzTq
3Kb9WmfS8fY2r9xVDEOAc9BISilDL45Bb41lkCSgyRg+u58M+Mft+F6L/Y2Ee90MQUWkEgJUcXnG
q7ZVa9/C/YEiIyL1zU46+Ic//sFaNA34GHyekJQu1lLWVFpnCXhp0vg7E3mAIdTdad5qpV/P6eGZ
tLlppInM+ipgBUOi9X5Nhme9mPe6l+3jQ7jjXf0oOHkjNAG2UsqVqAxvjIwKn8DXXIGqQqWb20nR
eNA79Q/FklKXmt3oku3c2X21dQesfSuyPeSVQGTSz1vEYxBcqpaGbKPUoIBdD8C43mvyRta3kjow
zfivkavTHYZNVoqLZjCmQ5xJjDM54Sx9Q+twemlUvfoYl1FYw0Hk++HGjbO2nxTMuOVU1PeuRIY7
htsaqSJESmVTuWXufJol5bWjtQjZF9omv++WdN6433jO8zcLtzTjqvXHChCtHISePH0IwPeFsHH/
thWm5gRKF1TwNWKpyRSSlJoNrVtjFwx/d46+77othaVr31DgUYFpUjCO6IapXZ5jS8rG2rFHZmJS
hud0xFL03A2sLfKG63ArwJ+CfwoUIfNaiy0bTUnLzRQzjZg6mzSYebcgS2smeDjR3FM0iNGWA1RT
rmV+H2Kia6Ndm/9IjQ+3P8iaAQ2tIZFKUXReHqN57qmUonzrydlpClRkZbZmza7dmJqvALmjg2aL
WHT5MXjmdLFiiV3K/ukZ29Wafwq9dvstWY6V1zSGgGYLjWAqXkvS8wa2tiSMehCyX6ZpX99pO1hD
Dvpd1OyHd/lnhhB34Uk+jfpOfX97E1dqmZemxR6cZcXIw4Zhm2O62jtvGJ9BMHhRgEBycRSilcbT
7OXJHQ2W/7F+oWLg8pl1+QMW0bCmUKQ0KT+g/VIiS8DMFzlq4KrjwTqqO/lEBff2klf9hpufug3l
MObbL1dcIrzr5FJFYpoOO247wuJWanGd+7ImMX1E8sYnXZJS9FVRVV2cAyGHGSxwPtMNRJLZ9ioJ
fEy3AQtYKWXiN1DREWsBv1yNeIJ8GY20LcgWUY2CrR9yihftffxJ8WAA/vg/sDWLILT8ZIxFM55I
d4TovvhkgTw2iVmxPP0oS/uakYxwZ+6Ue8k4QBG92wb3rB1EHY0MMcQKLmU5zzXl9qRDS0E10Znc
CHXVMTuV0/NkbmzlSvSlxI1n0CizRbS/dI0pLOxYCTIB/XdcNfinpUcMSGXDAdXV5QiAupDSu677
SHXsqGHLchAc3vUf5ONM72Cf3MPBHr/0p+A43kfvMhT19JOyr49geSdXdo17dZe8bbnq2mkQQEL0
gBhQAvB9ueSs13qpDPktlknCrSBFMv7+/SxmhARpHqdJM5dhtFWHXDFJgoHxEUMCY2cmj0anb9zP
K1kjZmA9A7REBneFj5rkeFKlMRIjrLKnPAKNao7FUcAiUTL62r1AtbC1eWv+cmZyWXutcrrGiYnJ
2Zl3bfGlaZpdCG/57YC1UokSK2PjaA5yDJZumWh+oOfQlDO/8FwHVeA6QwTCbgyOcVDuNaU8pMOE
pn2XvMpp7A3FZrl37cQLJVD4KilbXCF1nKy0tdrhxFf77JPBg/E+PeCod7lylI7mKT+Gx9tr1tf8
ktAiQ7SI41wBd6BRsca+F0Etmb74Uvkh7IzCDVQqMr41PxnOSz4UjxIKdnKMxJHx2qofe43yaW8w
Gawd5MDwoJ90y6nzFP4fkVGAWT/rMjjN0ltD20p6LOQffujs4zo66PJjGWX7QR48pe5PvNlyV1cf
ZxmlwbR3wy70ehhxq0Z+sNX3WR8enEhzM7W7dyJlo7y5mg6IygIZAUW/q8dwEMn2JPns9uRp383a
rd7nLzpL+Wy+TV+cp2mnuowkJy/hx3aruLHm0UJckcIqHIYMf1yGA3Wep3FS2Ha/gU/P6D3IhjwY
HTZC4PW8uYmUBUkbeSFwlStkBf1pX2sKlqhZ1OAk+62Yi32IXmpXvu8t6EraCZ5Q5xTW/a7Kejw+
dRU73tVz7Dn1VvF6NXYw9v6L9IubeznA0yfpRC2e6Wj5NfpGAEy/Kp+d5/m1/1l/Kt+Px+mUfb7t
4KuJ17lJkRedJV7MpRahlXPXxI926Y2dp//s75DDOzD4Xnr1w+gl75TalY7R9/i+O23N66mrR/ps
yYvA72taBh4e+4NnHqWJOW0gsrv21Hzh439NjsGjte8faig5lSfUfj52dLeRZTjd3oa1q/B8F0QY
ON8FPyt4Bold0FEymr4OlXMo4JvWlK3322qadG5qkfcxPKPLBbIunjI9+Hl/P02GZ8SMptfFoxb8
E+icqgDtkNACYvd+7k6NX26c7NXTdbbni2S7BAue5BI/QaXCFVr/SDqQ6M16+up9AfMP8A6qlNcE
TkPW+3HQiVl/2ld1XnmN/a6LjkoJcV05ImaGh31M1X8QPdu4qtYWSAGPxr2QSrhCGlkUBGabCSMv
Ue8y5ETz+Mnsv992mVXPPTey2EW5LH0zrDDSHrrazSpv+Al/uXXoniQvOEZ3+ov/WO/nvfmgeTGk
Gc+tV/4PndettS5C5VzyasqExnLKjGjV2DzTI6j0kv3t5a6aAe4kGAZQRlnqJURZHA56FHMo29xt
nBdpPKXZt9s2rotFikKVkkeRkPDVlxUUe5QGuwxJMGD8P1gl92yeuhrkDJVseo0+uYOzNa6wdvBh
2iadgDsSeJ1Y9tnB5xmcAV/2Y8/qKy8e1X0RTY+T/BZuDkCvHodzUwt/IbokPFkwBWPzd53nZQsD
r1vcFehV919v7+RK2kIVkYQF+Ap10mWq1tu9SYtOzI1Pw+OoDG+TvEVNs7JzJEXAHMQUNDixhd8F
WTWmqsTJbiqwIwyDhm5i2l9QApfdztxUdl7xP2b8mZ0ySMdQ7Vx8qHSQ+tbKaR+XhvalqcznsRv+
mu1myyHWUgIMMaiu0KaGSWxxIaX2LM1aST1ee0lMV38d9tMe/bXcRV/pvVa78XsEYTffP5tmFzdQ
OqtpUOWY7b/Uj/EPFUpHyTN32jH/hnzwyXzIXrbAQKtbivIBlJIwcV7pamiFGYZ9QAWiLuC2qQAB
0/NTbXMjGK85iiCeIJkil6MicXnEupxJcs1mJLGyp52UvuZOepzDtzlSd7edfm09VMfAyYpi4hV5
SD7pflvlJHNSKp2UPj9M1g+Svo3lrJ1j+A7/NbMoacdRhdSPyBnju/6xO2bH7yJHipFl38pK1jJw
wfgJtoCKA1nhovI31IVSduIL6bwmYGhz7sL8wGDtfes2u/5Txl+KI8AidRfunZ10uL2fa+moig4d
/4PRVICLLr9crw5NVaThf+iBBDhtEui0yEs+MOwZ7gXwcGvJokG0qOlcmFwEyaFWzQgckdjcAOhS
exoO4Uk9/cGLWagrIIEhQhgCiJcrM5pGt1Ofm0aplA8got/COG1cyscfbm/hmu9zZ1K6hfSIOfnF
DhZERGVusVO3+vtuzN6Yatj7BU9JZdgYzF7zflSAaAsgYAZocXHMZiQ+JPASVFDm7FNuZQ+FonyP
zXQDdbplZhGnQj9OjVTDTGR/KcJ/2unbtDVgtOoDliCZdYjCV4osGlwnOTI/4k7myWVVbeV2qQXn
eVJ+Dq3iqcqRi5Dy8SMx4A++F4wUDo9CGXqPJUdErgySNKBC6yWyrxwiKXyz02zmxaEXrm4NW9xj
a5tpMayHsLpAkS9hGIpetK1jkxJMme/Kwc+a1646fbrtgyszIArSF7/kYemYkltdOnvN2E7gaGbs
qUfnRf1Zf7D+o8l8X2ie/2J46in9p3vY4oxfXdu/VpeTJ8ag2EllYNUw0sPgqIe0jE40PjeClPC3
RcDQwCeAwofaQ4wMXi4uHuQmCE1EGvRwuC907d4oNiysLERj1pCSl0Gac5X56kFva3naxx5SsR8z
bXorwDpldb5xsK5DBWU1yr7gyWi7XTV/c4b3ugqybS+ZZeQ03qd57UEw7oZbejmrhtAiBwxAin3V
TpL9yOpSFcQYVCvOpwhqJiaTrDyAgDv1s6eiNrfcfMviosZAhcGx4fKF5lYLzZ+jbLRPleEp47Rj
fNTpvNv+vmqNo8+XQjDhChhjB7XhSympDHKtgAJ63hSz13Q9xLPm6NxZVhkGv10+EPMSsM4ycA+3
zDIXLtRZ7xR4C72kdMZPQxvortql/iFxZqauinCriLC6RJioiFKiv7N0+srQe32esTeVgGRAiLpj
H80HGrXNPkqNLWTcqjn80hQeis1FGtLLpTP0QpNWlmTQ8JWfnqY2eSallP5i3nSYt1IscWgvDzXj
LjzG+Iiwpl/RQPqJ00HKDP5u8EJm43byJ+MhphGZopvlprMrn7Z4Ca8P+YXFJQnkNJhWOBtx7j10
sfYJjvdPu9teeR2n6ECjYAePF+cOgMxlnIK7i8NflMIrufQoTCSqcqCNa1aH24ZWAIagfMDXEg1J
WK6etAVH2yyHzIG8Ljilu/itfYsPvNvhlHOdffYYvNO86hDeFwjb/G193SzSC2+4/HgsEHJ1CwAu
3cBl11E1xrRIhh5EKhigJss9R4NTGLaLTn9rZPjFiDeWMYLr9A+Z+c/t1YtX55VxKhQ0PIlwV4yP
mdO1VNcwHjF132ueI+lIv5eHPM/RDdmoV1w7DSs9M7aIa2luOL5eDQglj3+pxZvt6zBFbLBWrSTh
l0aWF1zCCy4qMGK91Y/+z+Q0PBXH6Km/l1475Pn29RN1ytubeF2HuTQpfPmsKFJNQzWi95d5HRpW
OmQKUvhDSj7qVnHfx82dkW1plqwURS8tip0+szhVdh53Kp8t+6n/1L36Lfs4P49e19Pu7z9Ku615
sJXinTDo0G/ER8E+LaoXCLmVdjoJPdWX7tN4gF3tGBxiXh3hO4LNIf01uIBchL6L7ih/D4/TXfra
bVwbK1Npl79i8ZQslNxuFRS2PWV+p/ivjvXSxKNr59Felv/Jm9mb/ZM1vE+J8rX6+3yel8YXEaka
qN7UFlugt9K9kyleCkLrtiNtLXBJbhJHZtzpBjbsp2FvHapjcNSOw05gOHJvK4avW4PolUBrAVy6
em3poTbGM9YQJ/0miPUlrwWzYsFMdf8naD3278yauDXPfDYrGQNWa6w1ReQ605c+kF3L2cPmvHF1
rEBkdRXmSUuwBwh84OJ0ZGY9mFOJ6Kp0Gg/2UeWtz7iYtWNy8hDs1a/K0bjPGxcFY4/hjfsRbpP/
ZcZnJbaKFijVUmY4uMEWZ6YxqeO0CrdyMMdfZ4BIUaR6pdLse9O5gxB9QyfhOuvg2UwD3YRIz6Jh
v/BPhhq6OYpIOMohGd5Xaqif6HuqD0UVm243mFusRivRHOCeaAPCc0u2vwi0UiY1kZ5zQxup7ao+
LNDj+7S/2zgR16kNTwnI7AyEZUmmlqlilzdKOTvoDuuvsEuJI+HsDZjQxeSr/7DNJL2Sd6goSbKJ
dLCvywK1MiTIttCYCJTpMErdblY2otjKbaEKRDHRFKjl1WCPJNXQNSAq55X+VDx36FTvOk1Jvlnp
2O5ibYJWG3DtT8TU4srb2M3V1Z3ZXtxUMG3EtQODNfN99mvxLTmBtfAoSQM69pjF30WbGN2Vhikf
8Mzk4jBy48+lXmLSOan3/WP6Ln/0j0AfXvq/jffyXXLXf6velffFyx/IW1BIYmSSYS1KPOLxdhlx
GANz/GhkgiKZZus0tOp8QC102NjUtXMHWlZo4whg/jJTdYw+14KABbZ1ej/L37Mm3xua7439lkjh
CgKJ0qIQIaVHB6xqWWCc4MMz4cJhaFDX3XliIiZFgl0dn4LReKha7SDZjVsO41Nd1XunjV6DqLnH
Ez84znc5d0528KNsYqrJTURECA9WVX3wdUhfHSobybDrsmJHSJPcPtzStl3xehiQ2CMGMHTAKIto
UTdmEOrjyJMvMl6b7J4W3D4YJyAg2a6hddUX03HD2Vc+jHhi0ksFYuyAerv8/NY02kobjD4NpOSZ
Jl/90hZ3NAkeBY1IeNI+5n+lo2cHbrHRL74O/CBnedtSVAfZTDvp0nA6yv0QNBMSydm9GkC8nZTH
bJZnJlsGerma/dt5NYhjohXiGnBeXDG1mskQwH1PvSDwJei+U8RIxvkr5dqtwbbr8CEMmRQLaPiw
tsWBCpK+dLJs5h09NPOXNrDr0M1ikDy725/u+mq5tLN4KPhZPAxzRslFaUqmq5LBgh+vsPV/2jFo
Nz7W6prEdDXvZt7rS5BiZcS1EfH+8wazlp+YGB0PibbZjlu1omk2b3MYda98MfODoZhaXCJBcrrd
ZUmMtjX+X+1v79y1z7NzZ3bEn58lWaU+9UM784XMdt7nkzSiB5Y7D5M/DHdzEIYb5raWtfB0Kr9R
becsCxih8q7LJel95Bu8lG+vatUfyGyo8skC/r7wu6IzhrkQ1LamOZ2cuH1KhuphCJnbvm1ndfeo
DwEa120qfYvlSG0/0QgmY0vz0tUz5+RLWsIMqS3vBrX/bdk2eIepjPzX2uI106takOoxwtiN4ZvF
znbs4gdVaUfeSDjWwpFG0FV1knx6OIvQSzU9SgedC2ro4UpEPUJ2S1r7e6XRjqYVpO5gVvFGd2XV
MeDVZCSIPOcKmeWkY2N1JmuTG0XuvbmSgy+Sbwfvb3+wVceAnR+qKBtB+mWkzUcerbWM//WdKXlM
lIf3eTwlhyqvfr8FhhgPHBrUmhknuUJP1+1Y94p4ms31FO61jKRXT6XADSCsPtxe1crmke3ajGXj
7Nc1emWC1NeyCElF3pbWru8l7g4ttaqNF8PK7l3YEb/jLFigeZrFRTtAyxQM1lGRrM4NW8jZR7/7
eXtFKz0V2jY6H0l8qGswcR0rNJslwfCyc16CFCKN6FQdyZlcICsQ6NMvyt6pbnncLK+tnGmbyhoO
TUZ/jcJlG+tYt1oYvYr8aFVj6KZa9lkb7f0cp6VbON1bFY4vffBaT9Wxge1LsvOPid7/yMfiWbDg
7Cp/485ZOZG2GF5kjAdOjyu4iYXMiZOlMBT1+Utaprso+k5q5Gp673XJBjh+pSBm2A5Lh2KDrurV
1YOyV1ogTQTJ4ZNdu+W77B5NFxRtleqXbM3/Qoq08rltDOqQCvByg2BgEXKkSK1tJwLs4v9VfAog
2cnoQO7RfnDrZ/nQ7qddeh+9bRU0xAv3spgp5ihIT8iFRMq3CN9qqCXt0E9gQkwl9GYdSl9TS/KT
MbXHMWvu7CFxDd5celxvVuSu3ezS9iKY50AUDbNnxWnkaj+MYE8hHtIGL9hLnqQ/SB+Zx3lmEuDF
+L1DzGpBogi8AXAHCDmXcBFNiaRaq+F4nrT5OaFqj3hrPN7VMR/79iFehCVhCc5vMlo+LNQaywkc
mP6yAV081Ut1ZxcO1X7U643q7eKVgAlea444GJxU3scLvxknc67rbJy8Ri0ewEl97oJsr2fjt0LN
P/kzT4Xa2OKDWXy5Xzbh/gfzTxGeW39RN1FT+JGDvJy8RBme02ac3VKm1EDrFVFL3Sw2dnERdH+Z
g5OJe1+AqK8EWNpejzS70kcv7ivXLtjFEJA6LCK3P9bSDLAvXmoGCg7glYD/L1ImCN3sfqzkmkt/
elDh0Y276IPSO1sp07IUTQ5zaUi9vERkoD327A8V/ufvphThmrmQJy8PGnAAmfqtSPNuz/PEerY7
+dEJ4lc9LE8DQLyd7Xcb/rN00V8/ho8p6D80qkaLCOAPYZYr8EN7ocYwGvxBj4rW/4ENgin4RxUD
V/3t2Q4nhlrn2kM44H1kxCctHTfSmrVlnJtY7GnvN0WhOpiokpNuT14dbbFoLw+a2KhzC4uD1sNK
glq2sBClT7Wl3BmWdJSKqdlneXtUavJsBDF+0/WXRsWyz/INKY5Ncyir2Gud4BQ1PqBtdOu2aJ2X
gLNfHmk5SKgK2SaQdOJonJlRELPMqpm12YlyV03tJ0sLXuVe3iU5TDqwWKXNQXMeiml+VaPk7fa5
W/t0ohoK/xCQGBR1Lo0j6zsFVtDAG2VV3ZNWdn+3Ya0fbxtZXHS/Vkj8FQ17Jm1IIC6NQCxbpelY
1l5XpG4RPvlVe1+2+l1rAobXp11XNztl2JrAXAsp51YXV5wOl22C5jMwiwie/PwLVaR9Zm/dpKsb
eLa2RTj2DaWb2gErrSzfp0hnuD0ECRueuISPih0UfI0OLCoAYa4wU1lpdckcRLFnfywf60chF5/u
+ofygf5rdBeespf0o/Xj9ldblkKFUZ1CA8AAKuYiXbj8bBbSKVpnpLCbMEBopvfm5Ja+q5quQ6Iw
nr7DA/g9U96Fs5t87d7C+y2w4MoHZPJTaPpwKRAkF24TZlraxopde/pswyXV74rwOcjq0+1lLu9T
VkkTneuRFgzVjuWY6TSkmVQXzASVvfEc5e19ZwXPg63Brm2VT7dtrRwEQEZCCQ4mEHKSxS1XFnKh
qZCueIjG6F7l126bBQdG5Pdabz0lZvYsmdLHuu23cqG1rRRzoFgFqUtB7PJTJm0OhqyKgHiqQeeC
2/rUj3XkFln69fYK13ZTDAgD7+c2v0Je1vMUTH3kEKj17D4Kik9lO32gkXasc/3L75ty+G4gEYC3
XY3RgjujaOmrtUddYjeyqU0knWz5zZLubhsSfnaWp3MORCFHEW4iyG2XFXNdHxUrLZvOC5jyS5vw
lKvfWlO7C6RgryRbwy3XO2gzegwWh/Iz76ClxEdoACNprLTz5sLkfRUr1X01FC2SiVq4MyQt3QjO
165xYW85XWqU6TzpbcLcYvY4xc+zegyjrUjyf5x92XbcurXtr2Tsd+ayb+44yQPJatVVyWpsvXDI
sjdIgA1Igmj49XfSyYnlkrYqvi/J8JZUKBDgwsJaszkzpx9H4KsjDo5cljOUGCMPbqrb4eDlNTqb
UYa6dpJRNHJIfg7o/zYuY1rAiKC3iN3xZsc7c9IOIeyPM+hgXdRUbUlMVh/vi3dySYyxXIxRZEao
PE3FSaVwdnbVBG1olKdqZwNa47qd9NbX7cXk6rwicBPExQGhhF7ZET8OzHqg3Xjm+b4710WFBcES
6eKpkJNFPcuyLTplFM4QyVymYGHnH8/13V3yaoiTw3QgxVxAbA8s11B+cZv4qyX6beS25/Si3kbI
5ZH+nMry81c7RfuzQtEUjxQsPWp8QNJg5iFvxlDljH0BEEey35TfXl5vVK6iRagBljood/86JFU4
/lrHEpnDnmBkso2S8cwr9t76vBrBO7EgDqcuqtDawV4cojJvguhGzrHMPl6hZQVOotTraXgnIX7Q
9dRHIwbxtFjFRZmXEAWO3Ppqsp+U2TUVPbP931sq6Lt4ODXh8PdGunIaqqkwTSIyPTq4Gc5p3z6K
6lGoOENTGvKB8MsU4ZlS1Gl56F+r9WrUk404elYw1nUhkJQ4a5j2JHA4BUlcZtEG1J1v3ZT+tqv9
v8YEjQb6cvYiY3eyQ/pCD60VYqbB2HSpoaBHyHret/APOpPovRcoURz+35Gik51SlEwzacUCKGHv
UbNgW5Nkj7P2opvU7uP98t4b/Xqok/3SFWWABhkmVbVu2g/3LAzTQJ/Dlr6/Xq9mdHI3dDibYxgt
CaDTUaUgF1B8QQc/uOov49RbAZt+dS7y/8WQi5QOijJInE/zxrbzjLQwM+JsfGjN5DD4foRm2ed4
gsngxoXKxXm40GkN8V+bBO1u0MqAFX6rHhKGOjDwNMv8p+RG5/quP9Jcb+NLsOee2YFk+r66OWck
/k5qgnfh56DLfnoVLk1gAhEtiyiS5MFxq6yMpuuidwuYb5N97Q7r3980iJSLWCkgCoBJ/DoeLeIy
EuMkskl19wDOr9pYQpA4as6caO+9B4kDgyDopIHieJoEBUw3pbKEgGpeYKUiYHmjxjYVVH2WY3ym
5PxeeF7cZKGSAmWSN8QybfeTDzIDAtn0SZRXFj1T8jz3+Scha4L9zGQAnMmaAkWlG0Yefn9R4B4A
SOzCI3uDi5tCWPZgD4hsdl5CBZQjqte0Pmd5+v4sfo5ystVUAsp1O2KUkptVEyBmYBt8PJH3dvPr
iZy8uK6lhE9nfKwcRdusp6mkNkKTBcM53nrlsXRE+SUOjHdOev7c3E5WqLS1n7gGc0vG4b5y4yMd
xDlL1XezRdwvAUUIFu76aZYWxyUVreJ4d0zqrPWOPUH5iqeRySDXhEiYoBT57eMHeqod/iMovR7z
ZGKOA+09x8WYIvf3NoiuBgDGTXfssiSrsuITORSp+ia+i01xs8hgnQPiOssAp1kJLruLXweUiN4Y
QTQhxMtLjr0v1811/SL8jK2KHSDrAG+220U0J3juZYbqfJKfy1nfDSKgXi2SQKBgnZ4DXVk5FYzX
MbaC4n11HBJv1Q08tbxzude7Rw6aR/8Z6uQ5u7YUYYtyRUaedQ5ki7mCtFpOrvzUOoo5JS9Wfq57
9N75/XrIk6QEDiU9R/ECxjSByGxxM9hPLdKujzfQ++v3c2L+SUIyh7KwClgvZuGVzMeHIs4avqHT
yu7T5kpANTWJsxkuTt7GijO9cbfh7cff4MwinjYGiFQAIDJ8Acdvvk4D6zNnoCJtwqQForkN1h8P
9+O6e7JhweZcuBxxAE7MKRi3UvWs+IgTdXS6IAXPAVQf1SIi8W+NHKpsnHuSe2bma16UYZn6lJ/D
nr2zsi6qfajXLDBnVAF+PWRhMBA1LQlFRvvjLHTaomLqfv14nu9EPIwBOVqYtXvIaE9CLVDpjhrA
1IJ0BW4k7X3hn6tZvjcLdB1QuUPV8m1Hx/gWpJiBEc0isdTrw/BGtAn0duXk5L8/lwTuZ+gbY0Jv
JLm0oRJCSlKgNhOTjVvzdt8zfg43+d4TAx4FUEaEshD10F9XZeB6tkqAoaBV5KTasVKrOBOt39nq
7usRTlJlu61j0S4jJBW9IwV6X67jHtAfEGnpnfNnf3d5Xk3npLhbuoYMvoezth2i3DY+gA3Q657r
1cdrcwraX06gpQYDLQl01tFgX77HqwwVDtxMNA2OVrlG/ThazxB77nMI7EFs+b8o+7zTTfl1vOUh
vxqPzWYMfYnxVA2NwBoo9g6OtZA/11ym2oYl1fxUAFXBa2h6iXOiu+9uklezPXmteqcCTCrA6FP4
ZfbuYnb38eN8d9Wgz4LnuNSbTkNDzJ2Z9wSicxr0sLVbPeD1Rac+qocz6/bOQHCYR0YcAO8FydCT
7dG1nTULp0XOqhoDiVjvXjn9VeMMzx9P6J0HBvwDfKJQ6fTeIXR1utZhg7gAwty+6flNNJ9rgC7h
8iSiA4YM2i065ktv+WQHMm4bq5sxRCIeW/kQDg+WQLO1fRmIzFH5T1nRnHl678wKQy5+Dkj1gDw9
iRUqNqyyKIZE9eTKN9EmJOdSjncWyPeAn4AHGrpqb7B/MROsanyCunAHs8YedMBygrPH7/dAYwwD
HioUUxbs38k+CLy4tuVood9jT82lRHd+U/U8voHCVZX/9lZAiugsvR5ARN5g8FpwlAKKXjIU2b5y
907zM0f7u0/s1eefhNfasDoMl30AGUNkTQMr4WTd2bDRrT9/PJN3Ajn4JZBSwdGK3vppvWgcVATZ
QI2WUuwWO+7xHa9rsW5D9mfdJ7+fIGF9cPihnQQowWlI8E1C5rDFYKXcNO1lG/RZFNl54Zx5U997
fK/GOS1ikrjgQQv3lYxAAXI7Kf9TWGgIXjhs+/HTe/PygGeCAgPcSIBuWab2awQ3fmBap0RHlY7T
ltfyJWLN79748fHogiFdx60fzZ2TMF3RoYTCixmgOVi1NCu7ots4xTCeMytcPueX0IMQgOryIiwJ
ofk34JlpjgJhl5A7ab2q2XgWULOTyG3q7LXjVVCi0+fCwptg92NE4LbBjYHU1uluaAJvEPBV4dlU
J5vB1RduJCECR82fug8OCUd5QFc+7oOkdtOP1+3NBoFqOfT0IayBVxiF9JOHSj1pT6FXoyFt8VTD
zMXy7qKz2m9vH+lC/Y+gHwJ+FVgyy7d4db7P4RwkagSTu2pgezXN14BxfoV13KpknKfUpeZMUeLt
dsSA8NwG4XppI50iJLqw8O2mLwANllCEBN4LAFCnO7Pn33l2GAT9/diFByQSpV9nRe2u43C1BFpX
xSx1Wn3ViuDzKIfHj9fovckASYAzY5EyeOtGUQDJEOsIFErH3QhKv3rU+/T7Q6CHg5a6jc4Y5I1/
nUoTB3wsCSD9fGzQQ+fJp5Zb9Zmz4k2EjRb3pwiC6UDwQXrnZJCxqWdvKHHRtprZWU3NtHflcF8n
9W09OWew4e+sDSSFkZijxQHkxekrFYdlQwRkW6EAP170FsiXjJapK9rfHmdZGBDO8dqCCHZ684wt
wM86C86mU+1DoM5ezdEXPwb59HfXxwPwcokPKBfi6Z3cLlUTxYIEcKEYnTa1dbKCi/2Zk/btLkOp
B8YCP3iJC/zy1y3QTWNt3BbyriW37yMNUYdInru/vBkDcXvRsEeBf8Hrn66K6xgmGyNo1qCA1opL
Q8oze+y9EVAQ/sHLDd5yAqrOsybfOEM2NNEF4d1atcGZtXiztZY1cCAgBUwIWkunCBfJ+Di7Ca0y
nRRpJf00nPrcxtp8vOQOTMjxyH85iYC4XeoZEMhGY+RNWWN0eztQgkVZLXUH0WFq8znIlNNUYZOD
olPDR5c4Ayxbc05VAsHjDmrQ1rUqXBJvYk0CgWNE+XBAgD6U9zS0YfTsx5b4bumR0nVUCW2lVStJ
u2FAufHMtCS6qMdCTHk9NKJYTzpRbWqJobKzGuRfcS9bXeo2ZRJ8H53izi4XBXthYm1SLG5fQbOO
jwzq9nU5+xAj5hCGaJqUAslil1DrRYw4VLqt2SNhQyUuiDuKhVIYKI26SR2MyobCFAO4eEypbANU
rUSIH2GuQSMo+ANQYmcs7XHrKOs0pm1v9an0XZNAjdm2R+amBfCf1b6fcVHZGilYB1B2o/xRpTBX
SSpcMH17ksm66YkOv89VH2NTeiWHaXQ6NyoKVkC+mXrtiVAE22pwWtOnBLrs/EpP1hCDmx935V66
rWfvZuoWJnNd7iUvVjCJDpqfZUeHfSlht72NOG61T7zzWJ8mZVyI3NBOybwwppBQLvb8o+i6ZNeh
ib4J4sk8JJNkOa87Xq/U5AYsLZ3BsFwwX8gVdd25SYtSkyuP1Wo7s8TseSSGfdGPVgOepcuvuz5K
LmyiJpW55UQfjRL2HRlkkIWkiDfJaAG0S6VdZEo75CtrymrNReleWq3d0pSYGgsnw6F9amtXQXNZ
hQk49bT64ncmdlO/9+LisnXFfKUotz97UVtdR2oA0aftm3YvlXaRO1exhgUt8o4npw/izEaZ7tby
C3UlPVbk0EMJ1o7BLxZ96bnpNC5SJJYVELPp5hndcHuYG5ZaeEmeHUdqkkWqDHaL1M5XJ+ycnDrU
eYB2vb6eJPcfjFurxTk+NvBMDHz2iIsiXpjODI6dgwkVQ/ukDxBBZZ0MX+q+k1FehVN7Pw4VKVOv
4QjcNZBc12SY3Lx3RmsNtax+bzWee4QnistQRCokCKwQ2LmegTfLEnucPlEgMg+mifohnUzP9p10
vFw2sQNPvMjA85eaZOfBJ8TFG+qAuitCepjLwL2KQ3iSRp0ia7xuQZj5pJIpckS4XLgTySvRye1k
gv6piCwnZybg8SpxxgEQ2labCxtW8n3OqzDcNoTPWzxrfAdtvCkLQsicJ/XMrwQ11lPczr5I68pK
rtEPrIrMNRSs5Uqo6h40EdxBC8m9L6yy1T60YpMC2k0ObcMLloJUaF0UiD5g93oBOLykiukX4RTQ
iWKlq56CsBz38YCIn8eml8XGasL+tjRANWwKOfUMMn6KXNmdX15XWhc3JGpgYjOMiRVmJQMuK+vG
YP5OExICZiRqydOB4YVF357agC/G1tQehAGUt1NTdIHbuTCpNZSEPRuG0z/VFffWpOurb1AYlDLl
XVRAFLGvgq0XTf0FnNphGgwEnN1n9iBgawQBM6ZTMQ2+lY26pHdJ0MlPPKwLhIqKZGXb+Zcc3isP
rtbBAd3wblndooLX+9B3a7eYwnUrelccQ5/pl0gIhXGngqqcamYuUWowUP532IaG9nxIvBltbHgo
Z7q0OtjSRPR2trT3jRVk2GgRdlDFSYJp5Relv6NBHV6HJbe+InV206iIo8vOa+n3UlX1KrFlsuoC
p7zGld7sgT2GvQbkvNKqGOfVMNBoy2M9Q5fJmoZ1B1OT61rO07WYLQ71sgqQ5JTiYqqBex3mNrNU
YkWZjURmQ5LWyQNPiGvAa+q0qYpyMwtvzm2/UxurGhMnc0dHf4PzY7Kb2rC5LAVxvpV15K8D1xs3
HvRt/xzAEbxK7MHdFWFUXUCXX97XCpGp5/gRhp3lTRITcKNclEE0F/MFwX65QLHsxWvg8GiRWe8j
UkJdtlSTv4Yeeb8YKHQ7qeb6pqStWTflBIJ3ObvHqDfYsTWL9qF2h8+wb7bSpivYGkV/P1dO22VB
lVhbr0PqbJd++FL53DFpLRqeS5dALD9kxbiDA4y9C0sqt/ZgqYMcKSClWlvVZwjhkHUD1bTcJ3Gc
QunWTyfXLdaUdIiHjsuOvvHb+6im9iEogvKuUCB3IG6Se2kGG7AXrGM7cprNditWCgShNV7JmqYF
DKQewRkiFs6eFpiDkXVrNnnDtVta0x6qmPKuKZtmVbO+4Sn8HNiKl964cjHWZk7cAVCesgpyQHus
P7veFFlUamwki6BhGEx+Lms3+BJC+4mmjRmGWzz5+ALyT2pKw6GRx6YO1Mr1dd+sRGXqzzgZxIpy
1QOqExdBLmYyXcq6hQW2XyY7AjGtvJBo8jOHVzcapKRLu47bNTzS3E/IBbr1ZEfVOtQddHK1sTIX
GcCG4Si5hBlNF+K5t/Su51Wfq751tzKBBGccFiHe9HJ8Kk3MvlY0rlMLvM+NRUZrNXYe6poNAoqY
R/dKJZ2bc4OqPmTCQP2axvY2hnTXttHoW4ZhTS4IgE7pXIRQLPBGOGYhztw0dtBdeKrvMmXZdBPH
4JS0Jq43DSueWe/TrKL2dc1Fl9MgLtaO5CUS4iE6lDQwn0MV+3ejzZsVSsb2mhjl5aCLB/C6GZGz
QC8p71gZg0cO52P0NOz1MA76YOzZXQm/glkTp8MtzO3oo1LK3iY1dZ40FIe+em3QHKRfjmk0q2A1
4Dlc+UL3Wed5wwusyp1DtKCpyUDVAyoXYd6FM8mFr+sD6pnBBSCPY2oX8AMgU3kjQksdcU7gDZ9G
q8r7qp93VuQWF32n+W0Haco1nmC17vU47Bica58hw0JXcBqu4GCGJfc7DYNHEcpD13Tz90SU45pa
tlzrQCOnqeN6zT3UJEpP1HkdTsE3DjLzmCrE4H3lhmrT26132Xo8dlZuYsSlK/mQAyvlHJByzEE6
T4kyyBy5XOOAw2YP7Q6MOrsb9pNwg69M2dPRTnrnEi34kqSDT/jOH+rwxSjL/eTarUEXU5efXcuP
Vjiu1MpKvCFnVPUHex4RXCpjDwRq5fCvqWZk6X3nxS+xPc4427XaUBNOF7YtqmcxMli9k2Q8xrIA
Go2BT+Qo7aVzWFXbEhezi4RHznrqRriJKTLjbxPnc9yy/gqarv66D2frUkGkGoqNbGqeaDCipqdq
M946VmNYGjNZTtui793+4AfUOBtcxHSRM2B2cg4z3y7rQ0LJBmUAd0jrJi7t3BO916+o3xVPwVBT
VKWtYkvgz/C1bOb5aWbcv+COBtOQQVD0gXchu6gMLXOouAYHpFztRY33chP5kK+CTNCwUi130QQN
4iMkWiD6D30pvOMzpNhWpRp47hal2aIU4G3qUaqVqhr16CAFSgNsxrSNQ0hGE+6sbaHajRhte+P5
A93CV8DeGJj43TNDgDGtCVwge8WOghmZVjYP0IxtQkAGwiSvu8RLPU8Gt8Y1IeYj/DQCfzxfdOYP
OHCmLIyKfmNXiYOeMY32I1ywcz3a8kKYqfrW4y0MPWvMm4KrlS2sOiPUG9Y+nYK0p3AqgnGYswLP
rrgVjXG2xA7GjYZ4ySoMSHtVhn1zM1YkWtmBHFZlp6Pc7xvQKEE+DNM+lOWFjwrtZVK743oC6TJO
jZ6aLWJQvGqr0tk1TePsYvSyEQpIK3ddzaMNGxwYlGkhZB6rKiDIQqCWFrk91GEgnridEeE29WDz
q7GNp6ckGVSV+t48Pg+z475Y9tjDgltPXwjkqy7aoNYXRWjINujt+ZbXEYygalB4B6+UqzYIq11k
yeJPSgvvE7yaAFmwaWDzVDrRcN/oguftHDQ72Tn1tR1JvrHqRqWKaLppBnhwFxZjazMDPD5pqI3z
cuQ7+A2TG1p3MKEY3Bn6Y9OILDJxZa7qqcmDsFDpaAl7H8lq2rUtne+KqETcDJAXwyEqjPSa9i1/
ZgTEqKKEiUZQzwBSWL7YoKzZ5zKaYmRxFXtsbOrvAVAij41S8SpOurnZAaQU7PFEcdZQi9b1rdNV
rEqLISkfVVgGbWp6Bza03AMCUppufmTMhkHt7HlbwNLsRzO7sAopHbBsiLVp+gTGtck0TgffsXE0
9LacU1Srv1XIpm5iPLwN1Thx0yEYrPvSbucjxI29IJ2sBg+hhhePAxUlRZ+icfQP8EKQDz16IamG
sdO6BWl2E9A4eormQly0YCT2O/fHLTVwTLhqmrZ+KnzeCEC8ay1XwOnxG1GKZgVqS7eDQKm9BbHR
AMaWVN9xKPBHuKJH19NMQrbWlRc9AiTmHqIZfolpD/LBn0UVY2FwnLj50OMuVmIpVkx2ADeopH7s
lQjg5zxA3n3DK7/iOer/Q5IGMwwctJ3M+z4o523ZkXDTV4jAUeVGTdq6QIgpn088rY2p9kk/T2Xa
QXof0ERG8tnrCSp3CaQHM79S/q5DveGr5cVzDnlwdtObuGghucYg0I9svd6WS5rUJnP1WCO47VWv
KtxuS2R7oqP8SxkUdBsXiXdwygo2Ub221roOSjDjp+qiG3EDlmQY/2yoD1JdGYI5ZcXdSwhR1cuk
HKDPTARMu3EJwJZwPFPf6ZqyC7cri3QKSHABMRbI7gAiIVYetF0uPbBoTMpEBEsd7rLkSjE+HLnQ
0aEfhGuOIem5ta5CsIqsflQ3zgKBaHggYP+LrbNvJe6EkEdFsWHSBYEqA03YNeuE2Yhq9Ns1+HqB
dcPH2BF7yQUucrzuxwvpxFBrDErIwHGLr6xi0qsy9Nvd0NXOSoRJkc/jDMNvg4hfzHLJDX1yCZvb
4vM8mchPCU4KND1n+5OV2NYWwQ33zh5atlMM4iaQ3GbFqG8ufI4mX4TcfWvBlwGeZnVlDjHKun1W
i2jc4ADQa4ThLk7tmGlv3SSlAJXcxe7aJ7wKDhKv+wNSdPXZSrrobgijZlfJIH4ZapjKE5fo1YgM
cYNiTpiqCddE31TRJ6ICd9snUX2AollylMkcwWGQArrrsYltdESiHbayj6unMwOQzZOcjFOYdrqq
Mwe3EpJWuAnnsESQuYhqdTCKFUEKMg11s8H3h2do65IV7nNib4UjdjagJegihDH40+HgJwijEEBf
+62EY6kbSHUMZEVQpQIeyGF1cQfv9HZLUX+5bQPLbGqnN2VqwmS+KmJVfisq37kURdynnZS3Q+U1
aVKjnTX2ZqsNqGx9ZLUAeCMsjR2qHJA7uLIXrnHXkBwWKDRvhXVHAlOnPnQs144K4ckyjJquex6U
KZGUXCJPJiskMzVCdB+mpV/Xl2wM6s046jYLusTPo2C0nk3gVyunJ7LdoAlf8hy1pmnXuOWwDxzB
7RzVjg7FOh+5e+52vqGokCkIXA0y1qu5neMtTr22zfpqoDtb8DjeR1ZSbxnX7pESqM9ltt1Jf6Nw
QFlbgnqal3eerjcTvMX3kS8ZnPJQeZwyQWfnvp4C5xm27ZadysRElwZVoEuHjSEYAxxI2RQ+56C/
xVIWeSDJNGQdbMpZzkQS4D/UyR2ujMWx4BHw1JZCm8mlIUc5nrm440TVjvgJJOpoFJnPpqlgaVCD
fMPymlJTZo6M9OVEhXNwTVF/tjyNlVV2XQId0Dddv3Wbdp5vSBiZ+6QjsVr5uP98HWg13ZnGnlnu
u0o84Jz1oUHrhbBlp4F+cCfD5zTpgoUe4M/IiCvOFtFPv8cNRRrY92Fv8XovaElvklGPd8JTBfZE
2EsfWVktn0rQ/Q/N2KsLzwqHF3CNrVVkuXQXO027URFBJkgHspUNra+cCF86RYCxpl3AS99klkEh
wUxjseqhpv+CjJ5trUGzS6cj9HG28K6lFg3Vt2kOnQdql8WMnLaq7uwJIVmjoYKmIBC+bQo9b5Q+
KhleMliqZZbo7EvcxpiXhTTUduaGDYkzdBkhBuDVrvlsYT+IK5DATb+fZDDGWwUtfahlVibGevSF
W2046aAbAJC1GNeWTMIeXTRPdHD7Ai5Wfu4YOjAPkbCwl2OI+sJ8bmpkvbFxN6e3o+80+pOeQuM/
NqRGApLavekQgjmBQGBqqkbGV6ws+2sFWzt/W+te6t0kiGF7NjT+lCaYq/US8ckGzGlEjYJ8qbyy
dyIU6XDNQAVIe1F4Y/uNK4+Fpyfv6Es7Lo7NhEPk0wxpSueysHGLzksy6C6lZQyWEisiAe40IJjN
gQJ7AqmsWOOW3AHLrPYWK1z0qMBhHAsArAooJ9/XvZTlNZo9dnsoxBCHq87l5bAZZ1XhY2M6ujgl
XK+IzR1sn0Dm0kWLUw1mnm28JwrMnt3MGKLECAk855FbDIn03HjFZ8uHX9WdAHgaYxIwSx9riQvA
ylRDuB17F2Fc6BA1eGzO0X+ogLaGIQyzo2klJ6gF5VQGZblZkugmb+q+wRW/BgwydVBUEY+4DesK
ekXx4OHbaoIPslmD2l+WlF3APhEQGunNBL3b8oh6iRXt3cGz2x32zmhWxvf7u8pmVpF3fh8Omwnc
ohEcGoAEr4q2FfPXvkXF6AuQ7MsakUBPdpPbs6X6XUQH0O/bqQjctcInl5cxigThlatxU7zxOJCO
ucsHG/7BfdwkZFW4qppRsXCQdZi0CGbH/pSIomlve1R1yLqzPHEG9PGWLh1H4N/BPwtMZdAJTuHG
DMKRo4WjJxu0/UWpZheU43c/QCveaR6MpBcouQJu6Tz6Zh5WdUsOkUNhYkPWSaBhBd9f4nS9oW1d
HV3aPgOZcKahFb/tAUFeEFBM5L24+Z0CK/qKugOqFn3Gxu7gx2SnJzFsStXZ6871ju6CIfGgJPaj
+fR/XvT/Jd+7w7+aTOM//wf/fum4Wcrb4uSf/7yqXmAy1P0p/mf5s//82q9/9M8b/r39JIbv38XV
Mz/9zV/+EJ//7/HzZ/H8yz9WraiEOU7fB3P7fZxq8WMQfNPlN//bH/7t+49PuTP8+z/+eOmmViyf
Rqqu/ePfP9p9+8cfIN686sMtn//vH14/N/i7624Q5d8uuuH785u/+v48iuUD7L+jdx0BX4e+O6ju
aHOr7z9+4vp/Rxs4RssZbMgFTvHH39rl8/7xh+/9HXwY3wWaBJABbDc0FcduWn7kRX+HoedCvgZW
wY7wv3/87+x/Waef6/a3dmoOHVjtIz74l+1iQWImgvAlBv+1e6tkBX1BosmtZajaCh3jbC/keEaW
5NcO/s9PP+kNR2GBtlrRW8eOD2vqxZexBm5JjMig6nPCZL+2V3+OcQJaH50JnVCvIbfM5vcR4NSZ
a0PKE42lr68W9N+P7L94RKc9dE9w0eOgKI5jB/pTWFTOtiWdXP3/ffryHr+CuHhyrIOqwNePXST+
yMuvKjQIzvSE/+LZhCfIiSSYfY4qB7n1LadYTcrqnptpaldI97wzoJblo372nP/z+Je9+/r7K4xg
zTOGkGM5bViARpp2/a2pAnRJS3kM6Dl5mL8aaZnkqycV84RpQnFKMwc+8i7fMqfOy9j5CpHZA7HY
OWrhX2zacHlVXo0zFpLOyJWSYyQBGOSQLSHUh5xJY9AIKu31x+v+V0vj/TqK6LSeW2AFjiTi8xVm
FnzSQSVuwmB0Hz4e4q8mcvJu1xC61QIFwSOdpmuboxFf1zvUQj7VBfwXPx7jL+LHKZYJGjMoAUJ1
42iT8MmqIaLXDcHjx599Qqb6ubdOXm0WD3yKxkkexx614L5aQWkzjYudKx7i+R4iQcgxKUoYyJ3H
CrW/W78+Bwj7AcR5Z18HJ8iZvnNGfw5HeZyKPp2V2FnNrYL1KGHocn3VAG5pa06lu5Px5wjabW3o
pXXf7wv7sklY/u//6yV6VvAtddCt6cATVXRrdX96RXLm8Z9wkv7ziIKT8GHHQ9HoUsqjZ5U71Hf7
6skHrxdJ7cUAlwyUaZqlEz7EkCfw9pDxznxf7pR3Ds974lTy8wuchJg6aag1uKY52o1JhUpShecV
N9BpCvFo5gyzV3CS5MeCrJ0Okq8Dhzv2kBV+kUZQmClaP8WvoqJYqvFM2Ptxer23eMsb8eoVbkzE
qsni1bGU6htqf1dK258hbJYxj/JUoIUMOz5UwEyyhjxxzr1p8RbS8lAE9AGaZRylE9CeQD6d6Pzy
/zg7syY5ca1r/yIixCTglkzIOYsaXINvCJfLZhAINDD++m+lI74+bl5nZbSv+hy3GxIhtra21n5W
i3YWazJOqLS9jir74jHjq4lD3MkErBl1fZlPB980Tl6HQ4MxVzu4Pz2OQfmD1WQ9BzibKVydI7Yj
NnbGBCFyupV+uc/n+Uz1+IjEYE9IuulwQm3kOEGeIHuxjfms+m6T0eGgu3yPAH4ouDiBL/ASZN3G
tsQ26JHRFdV9QeGlKgw/dqtizS0xQObMIumWOc4cRGxV497tEVrsi2OLTre2yR+qqo3HrgxCrpvn
SdAbYW3RWvW/+bCI0uZQZ8LVTCTlTO/HGXJYlEJY2AHwE+qswWFjZdUnhFe+mqa+j7M+/W+Mh//d
ehm4x9n13KlMk0m2sUTVGZKSzeeh6Eq0Xirjy8EqHKgw2sQZ6teOui+GrndW2759fvkrkdpdRGoH
9sY+bW2R4JgHdVS33U1eu7EaHWU6vwFVuPYIi1ysN1Rdtp4rEpP4Sl3qUva9VJVzV+Jspb4Rj67d
ZBGxbW6j7phNKpl0dZZGe5iIcSdo/nevYQnn8aQyAyXAmjWE0YVz1TykppkB1WPtPn8RV36/swin
hjv6AKxkKukDf0CzJTNCUzGyYZpY0d/dYhEwRzS2tYKaMgH8NJkNULCh4j4KQO9uvIMrS7KzCH4d
OvSgzJtlwquxQ4WNlPGA/ocbr+Da1S8j91toHf2xVL5TqcSZi0eK5nNKsx+fj8xlBP4QtZ3F94ui
8lSgsUUmQZn+TC+FwXSakzRPkz53Pwaf3NiVXHuERerl+Ual+wEhqkpNZ4XvLgVpt3/5/CGuXXzx
KYPOA/1PoEXCxuC7RstniLOmG2Fi0ff2T4Rbam2BeJhwqFvoRANUe0G1e3Gp+13an3iu14aVvmes
WYuZsjDV7P3vnuj/fNOTEszHTa0gjVtlzashVdP6ry5uL9KszC7MmUkfywVO1nddmYMT1Tu3bIsv
V/nDjLIXn3Pd19iQFEonQYeyoDs3cV+xR8HKAyf0hRiQ1dX+dK65cv9T08k/b2hZF1LgGc2EYbCQ
lZ5nUz3iTOYW1vTKKmEvPmwcrGRscLRMVOB8dLxbOdL7kJ0ZNY5zYzd3LZ2zF5+3tgo/K3DchExI
lq/MN8R3Dob5FjLvNGKYf8DPC+uM6phMQyiGwHdxzQcCk8ajxqkqQnGWRgTtgy8UxfVda5Vm1Jcj
Mq8hs2MTJ2/3tIcK5fPZc21ELh/hb8FIsxqCc4PoZGiGuDXEIbXnu6Llpw4fx+e3uEyVP02hRbBI
uxpHyLrG7Efat81gBwS9jrHtbO+ZOH2kUzF+g9ZD3+gPuPzyP91uET5mDXErN4RORrinmJKgP0Tn
t7hb1y6+SAHQiZBy2RkqAQkXuGKmRKh8gHo+H6nLFPnTT1/ECdM2xFyBj5ngtLZYN3BawJh55Rrb
9iL+/BZXHmDZB9BBHQN1PZNJZpV9GKQTXYGvfqvf5MoDWItokQobh6+jrxKIRC2cDfPXGmbnOMq3
/pM97D/BwVos/f5o4JCqkFh4etlD9+oE71PQkS1ORdhJOap9+HyYrj3IIlA0AAoym0qZCLQlV6Pc
aKmT2eP3f3f5RYxoDJRDoDrWic1Q3zHyDYcpcUhU/3Hj+lc+618ear991kM62l3qFzIpm7Hb4cSV
hqXNUeFvTXvrONx+wxF/u/YEfO61l/FIW7CTQcIQoAc3FzjFmqFjdqnENi6oDro36wMKqVBK9fDQ
rgsI9IagbrBDgsTQSNGJ5dgKa4Ehps2gXCviLQk2Ve4+QZNcr815EGsDNNmo7KR35iS1sIdUah2M
gx0zz5VxVtfkWLQp1uPcgVlVS9xjq8YhbPugggA/ZSfbnLxI5mkOAV0ZnG3B7kUDLaFlN1mM051p
j0b27ou0jXJXOj5f90xnUdubUGVBQhaiColO5s9H+MoA/wKB/DbAajCg1RgbkXQNpHY1wRFsUb8P
hRdd9jWf3+NKNrf0K4EG2cdxcN8m0lPlDn0PDpRJ9vQD2pIgbDPJVplwbtnrXXugxYwPnCqDw9XU
JmhwPs/t+IpyzFlOzcHDu/r8ea58VL+ovb+NWdHOSlsVVkanTYO97lorDDJ0vUicVf/dLX4ZXf52
i17mjsoIhQ2CDyyhRsEgxKIGnQDUFX95C+vfKyacjCv42JM2KUx1ztE5hkYSSGB898vno3TlRSzZ
s1qbyleQAyUQbFQrnAYOK08oCko49OB09OYbicqVt/Erf/ltqMaZ1S3xTJWoVtzBx+0MxcRpoumN
yXvl8r+O/36/fMGQFwroQV0YUH/NR4MlpVeIKKtuHtRdGalfFb3fbtHZFvPIpGliFSQ4oinxG7Tt
iDOeX6+N2Rn+bs1Zsh06o/MmOVk0Qdq2m3jx0KQK5gjTlzL421ss5tTsUVH0LW5Rg9M+zvKhK+XJ
qNITxB03KnrX3scic2HT0EGmgVvAb9i6tDiv8ls0xis5xRKJ6yHHhW6G0aSY+0Opyx+ZHSSffwxX
fvUSbIf+D3TVKEKT1CvByTT4ZuraLCwHyAY/v8OVIEsWKYsMjDmdALpOjEp2ITgeyWCSp1o3sRGw
LQDlN9LSK1kwWWQuNmqjwq1qmniZEUEqE6X+/CPNzX3A0WYG3vR6ghzt82e68mFczkl/T+ol9LZW
p1q8a9bq0xyg5TMLZLFtqsJfd8r+bwZe/2RjS1QIANpYmXrbRZYK+e/Mx/eUSPM4TJbcfP4k197/
Zcr99okbQcDgWWK6ydAWK9dQJ8792LCCH59f/srMJYutCYjEE3QQk5uoycQhFcvraHRNceM1XPvx
y68a0PIBDGw3mTv/WAn32Aj96De3WnuvFYqXAgWWB0TYBUWZqoTFknDjzKnieYi9uVlx5W+EPhmo
ZLdosPt8uBacvP+98MUGBRADUPlcnyZjeeT0S9a0a8gZV9UYW/wJZSZ4PZ64NFZ+eh7rH5b9Xtkv
xJkPNt0hhYE10wsRexgHxXN6Izhf2W7DAOffM8TJx2ZiZe0lPvTRdBxXwfBzDp6czAm1bLYkPeJs
xOnuPFHuWH/mHAo59BkMjoKmEEdQAqLpy9mJoPzGKC0Qp/9/lGBx/++fNJRlM6MPpkmADlgN+ZOB
XpkMCti83nHarKA1A+79jQuob9I3VB82AKytoIRdtfXeSccbAf/PlRuAy/79K7ijixa71Sah/f3c
9cjrZ7Q74ngNTTt5mUEx9uq2t1rZ7cuc/r9bV3Dz/3039PbSgRR+nei+TCOgQey9O3KoFJV0XtvZ
HkNLuNMOzYLvedo/wSBGoFW3ne60hLy1EfBzMd3mp1WphzozACmuJOTuxExXIGhkkajnp7EGdM1t
ASCBirIIQf6la9HnHxSq8VAaaFeDoKlBo6Uj4D0Dx+LRBbO/zef2xoj+OVoAcfDvZxyhY3C7VPLE
IPlPy8rRVOxD0v75t/XnmA086b8vPtcNFXAEgU3alGfh5NpIYUWzHm2YA1jZLZrxtbssAt4I7Rya
btC5ZLviHHTdDyq2dHim8y376GtjdJkfvwXs2UO3mDD6OsnqcTc4xrFM0ff4+RBBl/PnSbbIYQqd
zyJHZ3nSWY7e5eNsPlIxSzRjMLlqqyLDJkm17Qp6dXRGTTPGsK3sY+nWcu+glXCTX0T2JVb6eyhS
1WFS0or9IsdOtajnQ19CnNgr0G1XqIZRmGDZ441k+9qwLAJnVqFHoeN9laSmt2oCtAOzWxW8K5de
UvWLeQZJU2ZAJg/m1uH6ydW3AE1/zllsfxHIgEgYaiAzWVK1oE8P2cr00avt6gdPOMe+PNUje/v8
1V670yJYEfTCe6RDvWvu5AdgQ2XIJxh0Q7NYqHqVVu1rbvw3zPw/4dlfhCq7qjgAbUORNKry1mYm
zHUhjFsF81913j9EwiXBz+aG287mWCCXj3tXrC2AHgb3nnc7quMaOl/DG/dZ8QP+aJt0bHcQPq/z
Cp2e+RDa9Nl38tjFoVAW5CEMr1aN+WiQYjXnT+CuhX774ukYuXzIbOsx7dGilpabAf/fRdP/r1uY
mfd38c5fhKQB1X0YO1ZVMs7knTX2ShH0JX/+wq/N2kUgKjFEMJVvWEJr6zCoMfZGHX9+6St5ke0v
YlARsIwajDNE0KQmd46pViRNRFmEYk5gUrVJ6V3b3djnXnuQRUyys6HM2VxXyOsdDp0TtNujc+Mo
5M8JJOyF/x1Mq7pg+eTSOnHpLkNNTOzELYnWlZ/tLdImONlwNEqM2JQHjEUBRn/bojR34xVcu/oi
cKBYx2vsm1liN+LEzSLJSPb987d77dKLSMEbUbNaOnXC8qpd2/DtjejEbxktX4lD3iI25G7jo8/J
QsTz6y+oxMjQcLLnzh5PXmkfIR3/3pYq+rsnWaQTbWNRg4quTLy8eSr6ADwYQLn+7vvyLsP32zqc
AoxlD/PIk1EOU9Tn33zba/7y7S6+XeYQqPtMwRITzMaoH7Ao1EFqbT8fliuTfqmnnVGVyihI1Ikj
0L5Q8ncHHeo5+Eg3RgYLyJ/TCG/xyaZZi4YAyouEWMZGeMMRwQAWT4O1c4W/IyCdFvVOjTv8KyAi
dZTrF4pBtCZrNWXzekJbXFAb95Clr0x6tDt7IyE3GtSHzZ5wkQvAxa7co4ULUQ2fUNptNe3gOD2B
oPAygQ7JbHfFjHbFvDVFKmszEmotQzkDTfJEB8AT3F3T7XoSX0K78rCJQ50bfzJ3kKINZIe1Rdg5
thNfe+qC8eAcRe3spT7h71gMTb0WTMhAUQzNFIgg5w6b9CMWDlgyvhfmg0dhjaRjAy/Ob+hKlHmE
taPpRGjmzgY/QXj60c0EdKg7WU8HV34r6x3UgV7tQVHQohG0iaVlh7ikObK1gYYxpAP4Oz5xIvwE
1xyhYIOPT70jAqim4IWgC6It23WrwDTmMU3PZfqDugLNmM9Y9XrS7lO4ZHYFwZF8GnIp9jihD9Ls
ckJ/WQsnFPDR4nLXmN0BBY6XNMjhpnti5oNZof1F4P+5dghAU5RZ9AW/IQuwD0WjUgcMnWW+ShxP
UO6+NeawbZwB7akcW4scredmqPTJokeFGgbHThA4rlVGzGicLz2O3fYyhCYaebBP7EjcpU04u3A0
IXFhf708JBkmHIarNX7KOPUr9EVd9lY+oyeUL0IykzUe+PNv41rwWywI+YDjaxCqy0SVWYF3637N
UBn+/NqXEPeHvGUp0gaIKAtGjg1I7wTPKJ9PGPYKvWkTx6Nxestu8EqEpYulwW8kvfTKlSif040N
k4oW2fBM5hVahjY9nExJat6IJFdGa6ndFky0oAko5BgduC5+A5mcM3q3QNdX4tRStt2CzwWiE/bX
EAk+5hnqzp3YAt58wwPvinQX/MZ/R3CBY3nXhcw04fge8hHNeHLY44PLOzfCN3HJmRS7H8DCAGej
sUli6ufPZ8JlKf3TTFisHYCQQ/eEvDKB0Qd9SwPVPqFvaEB4SsWTDVk6bDkA+Pj8Zlefc7GayKCC
2dlIi8R3C3IYQK+5J6b0o2numo3XUNQuSwGlRtoFM5gpZrCbZTlHdRVQmEGYbVQ0gX9jxlx78kXm
6IHHWcmq5gkpm/aEhpHqDBoOeZyYA06BM2VRV8Lg8fMnv/bBLZYhnxkOnaeSJ7bPPmoln5UvNoDM
gwaU37jFtedZxIsK9KBaQqyTmBlzwxbhCaACxwVUTJHEGrDHBTiquVGKu1JwWuq9vdGcUn9k2J0T
/d446jwEY2TW/Z0M0PXB0FDpsjSs0+HvguFSuH1xYajdaqoSNjRvHOCDmlhfP381V77tJZTTziVa
05yuSlpTH4IOG1/af/WpvjHNLrHuDx+Ye5kRvyVnU2cwXTpWmWjTOWW1c1lAd7rK7lyBYuBswVdt
0re+ryvZjruII02ppCYAUeB0ZtvMgIbvcgh88Y92OlnDd4J2yErc3HtdmXHuInaYqd8ApesUSWnk
3qM7K/qdlpz8NLhfjxEveQuPD0Q1dLZYzipXphsWGcIZFAXtBr/FOvoDoEpZ38wxfEjA6hvQVb9S
gC7c2LD9EpL9afSXAUdN/WC2QZ50F5iiiwU/g4c9A1eC3yP3QWtydMnC0PjuwLoCqZnr7jKPb8pL
IZ+FM3qvsPirOWmxoyyxuwf9YIM/wU5d0zpiHshYzQtsgaNLftFkBXIosPHYQ6d6VKValEg/SPfa
dzdWimuTdRG0aO0B8oL++svJnkZ5q1yZ6sbkceivDeGfRmsRpWTQyCGjqkxyvxYnSwuGnviLaXUH
8xLb8O4doJm2FmVvzFZd7AOtEjGzJpE5VNnG4+6DJB5Byz0swTemT4aVr0cFapwBQQYBfLHER9yE
YiT1M7PyINJGnz01JTDtBjpYwe0y6/WclyCxlbCLzMnk7x2zb86TUPBtcpnY6MYHM8A0vzfoHD+A
k22G6PzX26BR7yCYkdi3Rr4vB1j5SCntw4S0AN7vxrzX5myfexdzzZrVKzDJfZxDn7mH3M744qgR
4BjGgQRyczfUM7qXYGyKqv2cS+QUTbcxSFCuhyLAOYduIx92o+BmgjgGxXAWE6vtQQqA6Qmzc+OA
HvluzXrGYCrLGcaolO9TT6qHBl3UJwBVyxZ9EH12TyqrfKAkfckyq4bNKLWfy9rAHsjUajWA6ByP
BjQZKq8M5ASjArZOY5LOw/3AweOZcaAJ+Ia903VTRIBY3buA9YVGl9oroDC6NVGDt1VBxveQKXpo
b836Agef9h4tBdmGCfEN9e0POIIUO6sAJ6MpLfNJwHngjgzaPgY41t+zusp2pC5BC+T20N9xUunN
oMdui/Ozx5H6ap1PaXrODTnFTmfQPUtnfiiNFk5GVSqesQfzAC3xW/qtzDWsQFuvj4s6KDaO7pxo
8jOOM+pmjtjUmXelxgH/AIpXCVEWTpe0XvMsmyPwuV8MX7x7hBQAl6I3C7yiELjjVQXYEDq185Uw
JFiO0y73+63Ve49obNl0Rfl1GMESmxiCUpbBdWWsxKNng+Elyu2cg6ugrB7RwS5esr6PghYrfyUO
JLdReQuaSKQcFs/9h/IAhPMkgLTYNxXp1qzBw7r4b02nEmY76KF+6CGJynqwHyd9MEdtgNs4f0D9
5WwmJG1zGmf2N4KDChjqjmBpxIDLxhMCZIZuc2R2KW4tB3Sa8GldijP3mq1SFHwLFdp8hhvhDJoF
6NGs2ZAAlIDuZUzpio9vukNNkSDQgrPkSQYd1RsA6xsDW+kwIM26tpzTPOBsDAAi5FEPgyXOQIJF
VNCtsAfoM+v0YFf9g4UqOOyD+nXRF9Mu61tWAf3mADg2dEeY+hirwp1Xzmht8dS+KZqwtvO9AwZm
B7ZZWb1Z+NRFS6MZ4zxD0eXyJ6LMdQ4PUSc1VrB//tb3xUpWBSg2TeSi+R9X6tFJr4ppe/mrmJCb
KpvRKt6BvhsrpDAZu0NkAnMVbEKpNi0S0qkExVOOoWmynSjfarPd1RInoq46oXQ29DKZKmutKitS
QBYBtRLOYs+x9Qg61HlQYAMeEgyUR23ibdiAZ43gdXHgD/oVVfM9/o2bP2r1DtTeakRTJp5D1y/S
zw+k/jEao0ZDW75y7bi1frCsnMFs2nEVbHqqjtz3dr2e3MvPdyU02rNZZmHO7vD2LcuLxHQyAWS4
/NdW54VqLuYoq9NtZwQAQ6ThSNM7XQgrHDGAldgR9B82FErRyxujoJkaPUrzjhFhXuMlsD2AXuCh
VOAagsQ9awCxgJSU3legC46ST2SLMvi6NR3QRdmqbGHcNBb+KXcwW3CyhfPceYVjhbjgwB7T6g6G
ZV2cY7I1qb2d/GFddMVphL+VKc1tySB/6xBEMycuCwnMWPUTxN49fmdrspNM2wiWoIcSbr+ZtQNR
KN2kl2mIh27UIbCGtS30Pd4Ra9I9drUAveGo0Aouf+QZ6ox/pKW7JX3bPqRFG6H1+2iS9jLfKhTu
C6dC35wCPG6MfScb1l4Jk7Ys/YmKLAiU6A21P8So0QPhHYJMHoYCYQGTLevw/RTGLq/TqO2f56qH
D+TYgoLabvHqLllKBs6qA29dwEY3puSri2ckkEt5sbvMmWEcFIoBHjDBs/eDOmpjzQwrfg2PbdCB
LOMyAwbpgHV0P8yJx1sE8WEPFEyoph3gTbGNEQOO9IuBNIJULJrSx8JmIeybwtzt15cvG3NLAcDD
0QLW8++Z6HbgkIYZqkg48QpBOQ0Dla/5CBJl3YWXb60d38baPYxk+MKxlGgbIuWcfLtMeDF/6d3x
MQ1QlkKErcgHLu+A5GV9QcvXGsBBgEnJGcMvMF8un9vlp1xuwmCuhc/jYhGUA+cJkkc4ei6kae5W
1S+2770CwgrkZAzSybvjpWsASXYlugIp+6DECWfsAeAldBl33qNhsS0fuuopp/M9JMLbilu7xve+
XF6Rr703w56/WWZxzNwW6LppLtYqD+5thIIyIFHhey02E1YR5qBMd7R8NOCDAojksbD1FDk5f+WD
sR5IeQfP5TsJbgSUN8846kHpH9yi0mI4nJxssTYdvXemfqe540MAp4wHMWKKcsa3Hmi7uXTndZ9S
cjL7HsyYlOChkR/6puxDBh4Z6DfBCoJzBzhuF3apNQKtaYrqyc1QEcox/6w52Bp1RtdF0Vlxlpub
wewPc0XXfu8fLKd7lGR86Rv1MNsGlLoybmeCbSY+X5blyTCM+NYL7HGcLyhIvVXB9AWQwH2FP++m
fsR5peyOLfW/T/V0hu90XHPzDX2STwWWMkgd6lXvtBNSrSpyR1CTodLwzoIjSlNqFOjQbB/cVj1j
3eRPqLhuu0LH4xAcy8r2dvBfzKJppGXMbDIcqjSYN8ibsu9AJTqbEV39dti0pliJoaqjC4YKuJvO
ghZWqrATkxX3ICuC/IP0BeeIgNW4LRYpW8JuzFJpswaRtt9Aiq4jsKgAu5aDt0LfhLtv4QmTAYLW
jjF6gZz94AE/K4EXtjuAbGxhhtp6dYW9Cqx8J+UAVzawWrai8OZHE3W3+6nK+R4QNPtNkcI+mdDg
1CEQWcUe8gwXKgygaR8zWWcbMvgK52jaq5/NHuBM13DkpgFeHpqQavJCPJUNpZaTv3hVXrwO6JjY
uw1Ok1mtx3TVctR4IZ2tz3kesHTbmxzOXS0Z2UGjsxfftTfOO2LX7l2VtgAhGo7xnfMuuACpgbWu
0bj6RUPkZsVaNfQR83rcBmbNwIAThUnCuUFj8pxbqPgJWc+PUzADjySG+QPg5hGF1qqd6Fq7cOuK
kTejrc/3axNwfN/AVsXC+n5v0zbrwqYY9ffSAJ4ZF3K75y5gdUKYHH620rAnaLNNgL7hyNXd+9i4
RU4GTm1UCKeKOkcMRoitGRx6XY66cjmQGh9wIXdT00xQXTDZxMLHXHQ8BcF3w4E4cj0O6bd/Ef8A
JoXRMTZBO/NNPzFdhY1/Qd2WBbZMemDrgA/dPcEh1Noe6w4i9bn5AkUJ/5JJKBWZ1/zwR44SbT0g
BNvftHby0Gi4+33MOdupSlXfMiBRj6UCLM4zsAyAMdasnMZ31mnamhUw29TiWODr7sMVhhsrK7Me
UmBxvdCeQQCn5LKP6NAOVFsGjaZ2sta144/rqgMxNss96Of7yliPFKQdgBQCPBKhoDfiYfwCaLy1
UypNz6ZqgP3H//yqB929DN08HGvI/0DDFfZdIQtWxmjYMh5teGF9WI6E8SUT86GWlgLEjORZDxb7
AJ8GVIZWRoXl4oKMCs2Cmt+wb7K+AoyZrpQ7msc6I906lb4fdQDknaknQV3zASQyWkKO42gjfMMu
YHjvKU9jYpd0l0vQzTrWWPtJ2v7BkNmIuGNPj4A6iwe056C32kLpNMQj2Cu0aLfrSRv2OQU2/76H
K8uqUkNRhF3RkVfTM3SklNEDyanVM7iqJCZ5U9xlJflqFuV3Unt33MSmEA+rjlXjgAE59Uh0zG7A
30RnzmxruE2D6QUTZo5wG7jl2r3otanCEgKXUByrquAOraQPpd+vQW2K3QHQAn9+ItaAjImjhyU3
4Ftdm0kmgTkFVw7AxnE7BewUOEAiz8ivK8rvSzdADmltUoGtlLLkY9k5YJKmEaxfnsDaDN1KISua
KVp8kXaMwVYhuSc2i0oYUWXVeJK8gzgpG+6RwHzlTtOvbPw1mB94G8sim9yT9z48pkK3R75nmlDo
z+ceAEAAfDdlPsXpJPxwCPJL2QfHPL/MD4gE88EkP7LW+eoRuB61apgSy8hQOulfKgSCgJGH3i9i
0NWgDaoDdNL3qb5MogeQyFY1mlXWVev6gMP6eGoQhv3gGZxCZOsqGmoAqnvmRT1HXNeaYghNKKac
8qTm9s6Y85Pv8YNu2ZMagL+GP2E4Al26hicK3/iO9s4Tt7NNyel412TE3yHw4+zKSW0S2oTZG8vt
kC3o1DD3nJP2ycZxSR3Xc3dXAWq2m+Cj9B3u1865s4HKA03v3LL0TJv8Aa1IoIxbWF/y4dCjuBqC
EXii4zwBfV8coDB98+3iO2dNG7mFKSEyrT9E595NY3ECwC8GADOhVjqGDZB2IUjp90PdorHZ68Bh
hwpRU5DqWDRiLQTA9nnCBWXffR+C3ovcxpNhWaO0kDU1BxW5/sl6kYUVB627TZH689L+2QuKSTSc
XDJtL0KsrueRUxc/LIL/ppDyUADa1dk5ZqkAkRTv3a+A3fe8FKlSS/wnFYgUICtvDQJ6D1Wx9zpI
PB/FkgKmn7cBSnED2EKMqvdDWXEvThtHR0iUfipoQaxmBs0QrfgBHEQC5seXpyZWe1/z6Q1Qub2u
MX/hfyMf0NhV7h2vpT89YpVbktflU4twHtKM77LOGHZ08i+KTf2UCXJ03WAPe5GtwYZv4P5v/L7b
U4AOpnzuQcXDLg85fRHrtDLXnVOswI7+qLquWDXc3qaNgYBg5CG+/W++BV2CnqDjg14BKISefe1k
5R8oOnvWadDaoQLHVw6VDz/YAo6glwR2LA8G3heORUeBI8omA3/bPEpiwARD1299rXfMFwc/n8+l
l2/Bwnwfa3RKOXxjS1eFKqvOeKYYBMgyMrEtdukc9Tr7DsxJF0JdYoSQ3nyt8gZ2HBmMnOfcieeW
52HnKwRTgEtXngMxOQtcJ9LMd0ODjk8tzhrgJIkf421mrvYaKBLRVwcWzN8y1EdULiFOarI7X2NX
5bYNMMOZd++L7ugF/FjJ6Wyb6Z3fKOSKmH2ONd7VlrmH+cSlu+LbGBTbeh5xdtEHbyX62LF+47S0
c7H1rLsDg3YixNd0P6GwM1JzDRetY6+ceytz9wQdWKE2/F1lBK8ewIvtQI5ONv4sTfo0eBZKAQzU
+guTAo0ix7odvjSZOIL3fIJGDFBuF6Whyqt2hTXeOzrYECZ++g1KnyTTCeo1X6E9RGuDd6eq7s0N
kItjJIopeKo9d+s27o4hy4TJhQmnjDp7GjNyl/X1tmBs2xewih4BnNlAf+li2tqRN8K6hdnykUrv
TiOJD4vSPPm9encHNm4BcIQXp3bUtkapaovzZqDiR5x95EKADJLvtUZiPKYbzOgC5wYq4mC9gsGE
VIXCW3ZFR/fdxndcU8vAXEKxVeHtrHyeZkfVBN2u6Fx+BKVTrGot5IMRjG5kNJOCcGqCqU1A2zax
upI/Fr6bA7lXfsAl6bkDGvXkcg7CLGxDD/yiQMNTYq4DemgdSRegvQ04PnwjE9wd7NF+A/Rxeh3M
AnrKYKr2KNQFz2IwrV1mTdVa0bb76tUOvNZm6lISTh3N3wc5sJVdY/60TjV4IUpcwA7XqYsymNPv
hcJyScUI/5zM7LsEb1V841AJ4CiFeCCowopHxHri7M6VyGOYQu5Z1hbBwVkGaIrJZ2AjFKxVIQSO
hKaXxjp/zsLOAlhYA3Zzn1KnHcK6c7JXpA39oz8pjkom/NYthKuVXfjfkF54D52VyVcCEKYdDr5Z
iXCQVlru2tIVAPu4NtCYaHqr9tinYPdbeUNUgc2EZVPCBMehTbkpTA4pmwDi9GC3lOxh2tLuW136
u19Cy8Gt8vMEN7mID5YPQG3PzqIOutjsW5yvF55c1+VMznPXwivD7OFfgrrSQzDX/vdiIAngnNO0
avwSBulGEYDJ7OreRnZmyTiQBKx8cBn/H0dnstw2skTRL0IEgMK4JQCOImnNwwYh2a3CPBRmfP07
eJvuaLtlSyRYlXnz5j3JwaNj8xF+m8gkDpZWWV8eCJjPj4YBRUjC6qDjnfRIM9x2T0gzXlEIm+5R
5kP6qlhqOeCGXHZtl2pHtWZz5OUZ/j7+M6zdhVlXy1YKTY/xkBuzFlq9VZxEWmycCdbc3pNOGp9O
a08Pw1Sab5mY2p6M0Tl/1Nw6DuqsbG+Lmn9EOyNi8RM0D6suZNix+/BJ2EIXauM0HODCdA+93dvH
mUy6m1KyvGG6ts9ZXqi3YRTWq6r75mHuUn8HFgioijXUkWRxducl3Cx63xahlVfQ3QUu7NWzcsR6
dtgQLjmgW5Bqhctunm0O5ps3kdRKdqT+UE1dFXmQo0Nyh7HaLyoJSEsvLjrbJvdJVXjora6PLD7C
YaWozkswP8fcVm2QLa6OTOnSmjijIOKyFfWOOk/9h0WJ6Keljwnb7HSaDkLJvTetsHEadtWSYoqJ
p/VulbGOCaZTEKYI463mnUoNn/x8UTd/MznV2NuVF2CbVuFSl+2hy2V3zgpk4UK35sitxRh1+mK2
gZrG/FsMrNXplcZYQOHq2olSrTNcKLt8rkj9+dAdkANcRcZdNRrzKLfdZr/4mklPHdbx0K7+vylO
0qg0Ep4SRgChY4g6itUI/teX9SPC+7pbe3tBD2ia0Ml5RausHwLkjq02SkmLH1y662auA9+hB2Bq
oj4XU0uDJEtm/rYpDRdeR4LpGw+7zWruVezavKeyu7qjO4Y+BvebXyBmaDrJqEJL1bl1bXen6sxD
whPOlz3NjBYzPY9ES6UoGOL8abo6icgbAOPSTQPpKcsimRt1sQrjLuUVMrjtPRYi9v0GWBhjyJ9J
u0Xdao373pvaGAxNjTo7Sn7iJBm+ykXOB4OgTlpceyBAiQJqVM680xmf73SErmSp4EOs7KyWhfOf
VmbdWSwapWgcX6eu+ZW0sGlVXqtSPZHUfiV/9SVlHBiVa/7YZPOZFu46pOUvwZnQSFrjU+RU0kU+
VWHbSsqIxsp2U5FVoWabTZhPrbWDbES6vJRcepb+QiP1vGjapUuSlJWV/KfwoK6QNvWyxibXhpcY
u3iu/+bUz7UPImaKI9sxj3pGHLtR2Aeen7+atCOAbYfcSO+lv9yr1kY5jf1o4goup+RIxCozEXxH
1ri+e9iYVNYcmYyfSMPlfNnqcjd9UQWrEX6evrG1stU7xXNDjQOly6HFNPim++QhXvsl2Ab4NHAd
PVTxVjbyFcjeTRbNW2F7v1MrTraXvxcTKQd5rOmBdBgcq7VtuaHm96yioG7HCmHKya/DdgYjIDQ7
31wU8ViQKQbbfR6HFsiqQHR1mrfVMG7k9P0s+fRVy/ljWNaTmsSxX5El28V9Gqvsxi7Zr5y1J3Oj
mnXwy1TtvLrbxUHlvASZl/7XAsPeibTZr1S1qJFMTGCAeStlQeeZr2ZW4kfTPnrGqIwCj2Xc7o0s
fvNF+pKRLLyLfZMkbSSPTDRt0BAoGOLlB2SVmR+z5r6LLnu3XDmxSQM3AtTuA7r+WSjxEI8oL+na
ShBSeRm6dbl3K/dnqeBWFZQm4awUO7ukeUZLi4ms0rYMtYwSY+n6SzbSkZYl0Azb+SSR+6br+pbY
awynORv7PfccuDTNfppYsGcKwIzH63i/+yt/zotck3vJ+UEyfNVFduYeiF7/rXz0+cYM51q/EQ1M
4dE499zzamRj7xVW5mvrLXrU5v4QglX52hyISTrdx1Ec6Dpwn9gy8vmV3TaGVpKCyRyeNRnT2S7e
I0SwaudMOAyJnm44yqqrhaixA1Ooh3yezn01RlPOsEXTbluuNzl/y4FIZWA51ddqIqM6k0J3J94c
AapB4GaAbE0Jx33rn22SLiN/kU+p03+srQ4OII43wT2dDn7CndmrwQ3HWt9u4OSlq5qT7w7XNqW8
bMqLy9MuW/x2lfvrNMlZmusr07qbjtHfxwMGyCguCDjxH63CeAISt+F7hi9S4d2dQ7YvvwvauMjO
jeF9J+yyBSQQUICp8kmN1t3JkbErE3KQB5rclf0/lDL2yleA8jrZ96I38dEv4KTtBCxZ4zYi2Az4
ZU4VkdYmN/ZIf3qZM8PnKZBvmlrfSmvOongmHTGpW8WNSy9UeJgQHTDiNysvnf3sasm+bHjRUd7d
KIkZXrSuF0HX+NVL84O6CZiBnxfR2i7p36nOqiOR3v2NqFUnFKRO7xt4iXj2B43wZv+vFJM6mql4
5UBSNFNTd5cG3ow60xh2zduSgJOu4QB067W36RaSXKzwCtruxTSGf2wQ+w+x65ok0addhIlOnAeC
8wEE2RiLcTsSol3doX9MCb2tsHdSoV05qCKHRMgxohL1uWSUeWa6n4MGABmyy2u72q9564fcTQWP
iVG+6PYy7+Cw/Zclknt5jAM5CYiLcz3fucLdf/3S2c9uqWH4UbG+7Egcy0OVevCH25Zfy7Xi2LFU
HXkFr5E0EYN0xoMnuqw4sJH2/4hS+wRaQdUnk/wlJfMgqnUXxavxlxDRY7p4cVGHlOdy383KvdbQ
k4LYbP+NM7vfZSdL+pGkYnKRcQyZU/Gp6c18Mwbjt5rKmtlszaR7SrzAg9yAN6MdI3MUOmJOfllG
xMrR5vliosHTzdEtenuXiIQaxaYly0ZLHTG5oOb4eGanbCp2NlGHwdAbdsCBXkX6BphA4oKznJgc
9WTHwa8uS23fgwGP2todA+kRbmhQMz3p/dKHijEeo22LIPhZAJ1YPZ2bkScgH/sNYwDM8lYRg3mY
bLxcEKo+atgFu8aQ/mPra7TwJtqyYtaIX2M9CZ7Ao6dGJxhdRpzUcQZDwMT/A5fjeS4KK4qzAcpK
I+qTKQ3IWbrV3lP+gVXAPmO9mTlbK6qehXw4M0s+223FLjVa/cwEz6FLGcZIaty65B1ZAe0bx6io
CGhsiukJcMnW0qDubMytqCKlLWwsyG2zZ/y2Siux1poiyHrsMatLndivOvNuX7+lxC8TFK89SXsU
pN4DhtRxfgAE0G6ZUAs4Ux+jcmlPpNTD+Sr5GbnFhze6zO8MAOvOGlJ/j1sbAMeSHpYuPYu0fmuT
6VtK5MdGT5qgTBs6Zb+rGYgkCJFjtwYdrXBgGO58kPP0z9jwn36F3k7aNU3lKCLwpyPTUCLtxoZx
qyr1+e7OdNv9yHtsiAkmmuAFWYC1BBkB9vTLQxcJVU9BJ2XJW2fLsHXnb5HqduSKpdsR7xeDc9Lm
yCr019z37DMWjyqU5QArq+MHIBv+0WlNZAfyTOo9zJsEEHv7N6288UCSxkS1vXB7+SlWbko7YA7J
J5XyBwoRddNcoJdL86+hoW4nACeiUc8Z3qNI7sjNT4M+tapjr9z3cemTwOyGB1wyxLLbeQN4lB+H
rgcJffVxrxj8Md2lMjfuhZdetbp7BhrKLd1MR6tOkK1WRjENIj+9wTiQ9qC/5UW9RJUHKshv5cXN
TP2sL1pxomepH1UpHIxXzpNva1kk+qyI2JG6w9P62/eCgilb9KA30T0SB0NGbBEbu9ZzGdY1oPbJ
kAI5ImMatPjF3rQRceKyMO6mTtSEm20SopmJKF0LwAAgZz9BETao6QJRp1n+y2xqlqRY3hO/KRF/
ayZS2IRD5Ik6rITdXKy4QG6DC8CtoQEqsGauEw1rPPrC/GZb6ksrdYMA/1hGFon5j+VocdvH5gB0
IukODpbS0HWc/tBOCU7IyVt3OQ6S/TSv4zNCtbqnhPYdtK4yXwGWCgYfagkdi6wJIIL+x5Q5HhmW
WOcHtM6rIgsk6o1SnJoiL6MJzOqFXefNuW+CEMyzJZS1zgd2ogaU9fAMSbA8gwzL9kMOdNacEx5m
S+silLac4Z30d7JcVeg23MUdoKUH+sP5roN/pAxtRxX0vFovc+O0j9WkA4HxRy2wclNi3nDbE/gD
/8PsySG1oSSEhUwqELJj/rr2pb7PpZfvxzoRj7FuOJFipfDuN6Y4+RramhYvfpgQDH4rR76PrO/z
XwBDsAiXof0aGSPsE9k1zwrNlQyiZsh2ZAlj41gKBtRiMDl3y0nt2xaeqMYDcdDLTUjUNO9H9xNg
hyA1X+qOjKIYegPEwxkakWlm326cYVprzSScq2r8A8jqgifiFic+8pY7P7aCytDWRl4SL0YlWKrl
r+xt/76UDLDreOlOCkWVUmgofpiJe/LsdObkvQO8hfyRueipDSZDQF11Zn8q6TsXtFExBjkytNrp
CtqqXjviUfZEuxlZq0IH7A0WhlqeHJqoCPoW3dLote0Vggs5TVTTTOjBkVLFTP4NMMO/VfIZsw3i
in1mfUBfBCkJsILDWuXobwagjl7nhhYKs0mhpWi382ScRlIbw2Xyxt2sV1MQC6VCz8RJ4xrkvnYN
zsxJA+rn5pa3XxSA5jmJY064vLIf1rFaDw4Y3ajye09iPFPztTNx5EFJsf9089odKpn3b5nyN5kq
FsOxqqf1Bbhn9dDQ5P0zQA2++HRMUJaU99inaxJRRb4VE+8wqN/yMFQKTF9hr1B6LP99yRSSxWK1
AI3UHHJsOydvbvHJAEGKFh1qZ9y1w+OYkqNBGY0yXyVD85wxcXsCROaFutTwRQ6WwAxjGwfDscQ3
0FBzj7UwiaQxZ4GjafS+FWFoHYOnb1vnJBtJYQ8zWSY/Xlt1R7o2OyygVb/WfgbSDwmOrOpsfM7m
FGTfoiWfujuKuxxK52NJu+FW+/WEjUXVtNaCh6Q0tAh6jP3HHUb3UVS1/tJ0iftjlUJ9x6vrPgjM
B49TI6xPOIf5fUkdrGalznyilP5LXPfdp2WDQcTUWB99z6TYsJN+j3tsfGmbaorskqkhaVqLF87m
msIH7dSxLywjVEAUPwAeWns12KRwxxlkKtsu3iZd704iRmtlpde8lcx0I7Luhv+squhOvoP2Ejtt
+VFCXQn0oZ1DfZzEk8p7hLLEljDh4JLFwLVDaYHbqvMmueCWyFlvGhA/lJAfmWvHnFeTMGCQdvbN
7nKmEmwTXMg+7M+e68ggLfzpZdLd+rB4juQzDSv0jfH7+sC6fXXfzGYkwZjcdlIzaiJ4vY4F7hj/
U2a59h4WCOTSuN+oXI2bH52OFcGpL4A31bV2HUe7ycAfxvMncBg2jeIKPcfM2vEvmJYB2q0aTwR+
M8oRRAqdiLNrb8wiWAOjfhbvJJ4lD2BMJ9pHQXgkQ3zYvRCfzVAkywQ5S6yn2DIWbzfW07Qn4aW7
jiJb73oD8TDJK+26LvEHH+8RJWBd+eA38XBcxxR7YMOeRQC6BoLV2oy/3coGdFAs7fA693N2EkCq
/vMEjC2ZJcllcJC/UG6Y8BPkO16XDUUD6sPBBpNnEeILH/FE80sOWfBNSW/5r3ZMrROAu+VF0leP
9aYsk913VWKnm6hyrlZbpQ9JUzWXOK5diq9uGP5NCXV+a+YNkGRGNcB2nBpjYCLG90zL9T+Dz/Fa
r4Z3Zomj+bG8SfxIOsSogY38bGWu928VUw95OzPObi0JY9s+J4YkphGBrKygvI7tzSU3E+nGiA8d
QMqngkPpq1pG71Dannifh6m7JonVHJduMC863G0CkkmSLr11/JKjCbSia2xAfMJZ9r7Vra8ETVah
p8v10fU5goEyLxdjtfU+8Etj9nYQguIow9JSMZjLi9AhKD9cB/SkJu3ms6bnNgmcidwXVsrM2lz6
OxqjHtpqxY5Rr/4+R/u5t5VWHmwC00KizWo8eVZyWEwu1HoWGEwb77/ewdBTUxVf277xf5LCPywc
msD+dPOeinraaSK3A3MY6huDVD10FQVuUWoDnhbGkQ0jLLoTHdvOPOd7GTOa78wmP3jksuPQ5DnI
u+4nLlzx1bUMw8mnwmQ/Oi5xCCU+Cztf91llIBjT6ESQTjHtQEaN/HFsmX5PzmNap9Oj04lhoH1k
8xFNol9P1Tq6z1mOnRROhAgI8ZhDCbTytffn9zbDzUkHgxWk4i/B2UphVo71weIdQoKqcaAW7lOy
1m9pmZpPGvyqC9BCcZhlkoRpPZXhMKtThmAONwkVjN7ln6jLlwSPMxEOma0FfoVOjShHkk3tmeaX
46CfkCc9TH81jwbejWMjXEYD8lXqO8dRc6cTnSVr/UO1DhjWcE766Uohb3hi/CFZFe/AkhT3eSnN
swEm5lzFnEk7T3TOuVirI+iWOlDShhZmCndn+AR80HJTa7Z+Z+yGQpRh6s1sKpJS/JjFzvAfL876
lXk2hhnNGYPGJnrGLyo9RD2pA0Tj8ZRb7Q/hg4zDZnv8noCNswwZv4OX/xdX61+fN43OxKt2tpM7
T8Pon9nze1lqVvyd8ten0IHVHkMMNa/EuGS7ZGT2aE5lSwUvyNVZXO1WNpb3lJdAoiywez9yqJkN
67Z18N11g2BWMRq1vpLtSLx9MLVKD7C662hYxC3ymbvKniwQexsz1D+FWR0aXOpGm4rdoA9F0Pj6
sXfNEzebRgWMeXvj0MbgrMyWoz8Rb12ycsUa838c4ieV4anyqvXfvLYhGSaHvPIfjHZgCWhb58Uq
KNw4Svk3sKpzhd+BzMrzqMfPtTnctc5RYZXbCZxNTJiS6QM7Dmc3m0WgekKHPVG6JBAl+AA7SLIY
JpPq5PcsCduFe2UTbjvK+K2pD7KxA0u38kXOQI8OhzCYGJ2PwN4jH8R9RB91LsvkLnr3TsbCQY+t
19VZri6sR+hYZ6CPxzTpwqFJb3nFr61iJ03sBzUwaxTbAoJoejD5jufCvOdEz1d1emwqdaINwMap
4WZv92UmUM1lZG7DzJU14rU22Ssd1A0PxH7i47bGkC/hEns+DnwzW3aAVxWf3mlARvflzVvoymph
XRLmkMgF0yt2Kza7pqvrsOMw8qJr3Y5EX30nN9qbqM3l4C7ZZ6ubb4rjCOPdSjjCjrXt/STiEZPC
uGQAGCxqHITPXdwyo3WX9lOrOYf9Obk4IuEtJ9T9tYkTj+o7fkhieV9tZe5E4j2KsmXAUTrvXd9o
NN7N/NRnjs0TKc+dCx+0bdc91+yTvUikvKbd4d3UjnrOEm/aR8pYcAKs7UksKaVisj5WMo1WzXnN
7I5xX/uVieW7MJO7mXZ1pLcTKxtYcE3K5J3S+0tTrw+DKGRU231kcl7tTCpFowPgDFbOpXtDh5fP
Tpa8FRXfiXJo4t3XshyA+c71EGTaeNFmBNS+NOfAM90zMfLvsq40KshWx52e630SUu7pb5VKrhBb
IxbUFS/TsMLQAcboYbZ2TDNYTe28ED1le+nPkplP3jh+Mf/44hLdN4Z6nYlmp8kHDrkKZjSlxgE3
qrm5w8986tdmP7bpZ679WETC8jrCkgyZMEcNJTlW16uBfr4aWmjK5L2j71SriaDTflbr8kf4GhPf
nA/ab2t9rs0STpnC1LsccpbR88lGdrPt78nK/0L5+YnzFY+g9alayIsZiXdJc5h5ayFOPi1r/VXy
PtkxUke3/LaCWFei+/O6eHb4GvTwp0FyCq/MvdMheRjzjB7AjrzepqfQn2wS2rbc0K6PGSopY792
482WCdL6OO1co2V6tFTfNfIGlq49jcqD6eqEODhBs7o7Arq+7BJQJKM6d7CDBhNVoiao6MOfWmD4
EXbk2Ot/bidTlg5on2lR50V8adWHZw6ByU45teNT72bPLPWnIJddHdeOZgRste7LdDxb1bLPcPFg
fHta1/hZw66XZ8njMKaXFrW5hPmqDea9mk02OF5mlpIGl3kX3MMwdiEm9cWpn9eQoi60DbY2hJ1h
+SbK14jnhxLHIs6nuUzfCkbdWe4fzYRF9Uw9Zq67396qdFkOzPkuHswdlQyU2muot6hKSuxaa7z0
uX0qi/hUIqGm9nBabMm1Rumq1V+MTi8rW+7b41BkY2R7pAyQF5PqbCwss2TU6dHKlEEpVhypz4ok
yW1XHu9D2PA41XzT29tjiu4xqWRoJ8Y7uQGSjXyf/03a9c2zkekaxky8X6tYfsbOZWi2RtvrJrv2
YMbljYhtuWudNnQqLk0egW7S/tu+x7xwDlKTh0VmkV65ry5HSm6lGeExaLfJ9Ed3yrMou38sAF3M
sT/44Lm3L+yKEbFqeduOW3TiPecNWMYmJAz+gTHVbjFpqVV9yAm88Z3sWHULXtshGPQGe2pxRsD/
u8bWcZ5KCEEWCNta/0NgfVBwGufzfLAzSpTMxH5HlMDCJb3oSdjO7QUoUcmTtb3a0BijZRhPTcpU
D6N8N8ZXbk7Io7oKDWZkwHjf8sZ+bOb4vpKqJizBILdBTW0eWQDvkQdfEtd6Wuz+lS0anVMh24+9
+TZl7XFOsxWNZXuVgISC8YZCYOmET7mHBfPbjprYxsxX/MXoBEA5ZUtn0drQXjWfSWeHkV03wbKJ
EK3sUCXssFT+cfIXi7O+7gInU+HqJo9Cescsjd+oye6xZHrND/CDieAms2JftGlKy5Soo937oILx
SR2anKrAwWA9ZJu1MtsRbZtGXZ16cNntp0qNl1Lvr60t3hoBBwlWdqQW87+lGF6rteIVax+KMX0V
ZXEZ2+Wb8e6baupXQxZiF6/DG+yDIwf4Q92zNqCRAr9a8Zm+5Dcx4l+4PC+6Nj3O9H6t1d+0tT8U
mbMvCvOKLInKp8b2wv7Z1TQ8k3ndetDdtSMdiX3DCd/F9m0jUuMCHa2bo7XY7hIKjXh7qFLFysos
6ciWifWiwVA4pesXjDXPjb3+aX2Jg3tmRy+dh0OWajemZtqRyuo2c8CxKwf/scnX/jLO9Wku0Fd8
iBogSoOWz1ui1FM7+dxyJGpwKwd42vHAtnwSNYepsykPqkz288LsyCtY5ohNo8SlyJ/idXtvKs75
EN+Rll/wfR5XrjcdaYtlGWZysjUWzBlMcfUBoh0Ppzf4AX7L8ezo81NrDEySkV7pLLi9scu2VS74
CcXF0vTbuCJUZkp789kHLYbi7OfqlcEOuSM1RjqDAxxN6LnV1cHuzO+WHSOOJDHt0iIxWe9KvztN
Y/TCHWV2yIs0jQ9xwed8kPpVV+aTsCru4cnap13xX0xJJDhzEs8egnVxl7CKV3035NNeI69jkNOK
eOwIvkBV2LgU18fafcZlfyxL84sZjBElOrs22+ewhvjVxOUxb3DX9K7YpG35mrJ7QVDrH2G1vyWz
pLiTVGVU9q0xXSnC2FYxxvM0tEQ+9Y9xmb9pWsH2xfA34yttu74QaxAS63Ydm4SYlmmhz1JapKXj
rzIYgjmZfzKy7m0burW21uMhL7YcuP/qBJq2obRLOa1nczE2s/R/mIYPedJs5uGD2VvHyq4ekbqO
bJtuz51RdYHLhTik05nh+LPNqW9xo26vdwkXR/fwNeHdb7RnJ//wR647KKudH/g8B7z6FJtYp8Yp
KKBPEUDysIWRbOUkHMu9WOJHv7Su7CiczXp4MeYksl0/tPGS4YphecQNNdUEWjWFE/tW81bxnoUW
f8T4THHSWeXRHftn3b7pU0XoSfmJIyBa1MYccK4ApKkE1QdfOmrVlmiz7e53JbG+7CFW0znBohI7
6XkzwuBFintk6SJ+bmit2X8M/fhEoktOvgoY77clN05iyL5IVDjG+JoqnBVVXz5U6DWt+xgbNuuZ
P312TWzgXhUbtB1jwLllOt1JGLB+QLKMw1rSvHr3iVKKknVPeI2fioPr9ld+d3vM6u3h58XnyD2O
KJlly4WPR4sk5Qcpuh9FTc5uXPUyckUmY33l/5W6yf7c5gl9QCTf9jxC00AM1E71WG8PtO7u8HWW
oUzhOs+qZwraEy3Js9x0OHrkwa+acVfEFR4+QLAWnwCbq5w/OnPLT2my7cf9YyXDMRmWqyTDA3P1
u5/of6Q18XsIOJN7wdgXun37sv3b0stDycGOPyScGUSoLP8lTv+Sdxjo+dGw0GqXGW0UVPth9PRL
a1lHOM9h52JSr7XnwuT95AM0Ou/D5gll/2prL5yX7W+zqbGqsT4zm8cDMoWmErd09M5xw1a+Heuf
TVXuxeCHTWUfvXg+rDOcZo7rhI+QS8nsYLXV4+y54GCZPbpsInqYC3Sy3xbpbsp9rK3PcrxhCsFn
Ze5W892U8RWw82FysKmMQVy9Oz2iGV22Fp9acXX7X2YnQYWYy7e/stWHDh7gBA+r5JcQ0JAF9FeH
6fFuzTp0aD9SPQ1kXAXgxPF/tac17f+fj+L0v31z3y71qYlDKuPEwDqCpAo9jk/qsnyYJMEZa3Xq
vP4S5wbZApwaSdNj28r9qJE559YmxYmFoTeDLyf3jAfUE+Ri95OfdXZeNjQKy+TAxbDAtcwatk+U
wzs886HtOcZiRWHb2+IQ4z4L2b0CcV7h3GX+hB20y4IY+mJRHPgv0xVtVOjT77j5mXk5Mt16tnis
LJ+lMuoGyScXHQ+LxJNNhC7uPzp/BjIUa8GiuSKKR4nDRI8K7NUxxumCDx2bRgFJg+mCaxs7v4/7
9KDydmJ+VOs7tXCYuQS17tiUIrrAx3mQYk2jyjqkWU0GLXFztIZvXengFmJPYDvKfGKEQUocXNNh
Y8c+2DJ7m01xLyvzzg8yUwg5SfNnS6lJinyfDtp5O4D4cNlMsbsh3evMLqDWsEnNwgwdzWDS/jvD
8Ch1+4WE2gKijWf+KxCBcfOfJSP/nKN1e0oNOSO06Dx89PlEIS7b2ss0PUlnRIxDJ6hrVEf1X2lt
zmzK7ZYZ6HbgxTdeU6Nx18BRfbklXrlCVWGcC9xkmM59vf8uinI9mlPGoVC6bLu0bK/psfxqVB8z
c/f++CVOWP29LkiAIprsusiWP2JOP3RObNgjM+ZFPG7ZKAQ7jtXFlvZTqbOd7bhPucB94GvDr5uX
T+bm8k7192W1TkX1qrwP2/yXjyUPSx6NIuzEmJ0syjR0aH18GZF+I435w0u6EizoSnP46y0okaW2
4vJbGubHC87bwnG6l7itsoOa2NE2k/7NWPDLzRZ8V0iBfxlpWRgj+/EAeLf4Xttmfa1xhLJy3yzU
GxLd15mtL2d12S0x8v7baGX7pVkdxipw51jJ5KAjrPhj+8exJmSERg1MXXoqFVxgbaQvy3ABrTHt
lq0y4QEcGLVBpsiWQh5XvvPDnDcpjtvWy+6SEfexL+eYbtwYGHbXdGE2Ubcxs9XI81eTgIbV+pTI
o9mhk7X4u4pxLUJVzei7mQu1cTD7Bysb7JfN5cEdtOBxMSRV6Op2SWAViq1H4X2PKUengqcIQgEX
HRZUWWWgToYvmLp/vViSs6CoS3fDIImEdprpVzcBLu6azBGHRIMkaNlptStdn2UQnlhxKGs7OxWe
ZNAsBlKydqaUog0qP3efW9cyLkVRc4PbMj9i/MNBmbTYVNfF0znX0hp0ymIc2M9j/RenAVn/o31L
vWG+c08iPLqpeuya1X5u5zFlklVRsJPCevJ8ZR9FDtFy+4ouBIQjL/xOEmKgKPbWNCEGzHGdXBfN
rg8Dp5Sciw/6pnLX1fMfUmDOM2JFhWYe2Lli59Pko9Eg8K0XXdVvlhVfts23OW4uFRXwikJjKiph
F/+pb9wrz0ggtLJaM7rNIxIHsoLnvbkzK6pjcdo+n0Zlf4iWLV1t3LP6d4DcFtq6d9hSsBVLekR0
dBf68eM02g+xIy+a4314So98mR1sYkC1XP5xamdnsKmStOazctw3tm+OwjJuoi+OwtFODiXbOmrf
23O3SQQ+ZuadaSLGY1xTVX8vEii9ifxiGYdtIZ+Lzc/ggLYJ1Slt466b3YFLSSHX6/bVHIf+bk7m
DSLNmfWI4tDLdt8V6sIjzoam3X6OqbY3sLKug0TVS/wTixsYi1xZh11iPRdeQnqeiThqEzUAPsMp
tHtvZPSkxr20iEBv8TqkfO1oF/1ZB2hw4q6kF7GGf9lCHMr/GDuz5riVK1v/Fcd5briRmDJxo+0H
1jyxBpEUqReEBgrzPOPX3w91zm23pA7r2uEKlijRxQIqc+fea32ry56INbqB7YVCY13jiF6+Gg5D
1zynyQDJnHIGZfRj5+KBAm6ysPR6EyT1Fb0KwlTMuWkdbSbVraHkuItytKsHjISrewVmmidfsFfh
s9gB5b7cWwrs7GmDryKpmMqEBzdLn129eOvyhAvG5z1MiZaJxrOa94mhbNdZqG5e3D7OhVDVWuPC
Hppl1It8NUj98/xbx6V4NkdQeon9pg3JWreyF1nPy1/QHFMPZ30jNehPQt+7Zf7Ns8tLX/r7PpIX
msIIUxKJhIz7Y7TOZYGwTNBW4NRPZQLA3H4feYcSWX0MmGZz3LzQpz51TYcO39jWY4mmw9JwV4Sv
vFsZWBgDB2+z8Xpj2UzRc8SODolgm3JzzCBBE7JPiqqA81WHsdP8pOLxQ6SSXduEz16YfUeVl7Pc
J7sEIODIaRA12y6WnLZlchEN2n/8KBhDXWwjnIwMt/haloNY2jWvP4gmejpRtmAguoPmuJjZ7jKI
EdISYuEINDdAOfa9ntCW4STphvVRItdoFTsyO8KXQrVM4IfZCYUH/EH0rJr1+NqN8oj+eNu1wAj9
fmUq7aw3zUfBZ9XnhEk9zjhI+zq3YJwYdo2GVq3JdtVIvlPjKYRd7Wvf+LfUA0+A/OZaaHB0zFFx
4GnNLa0hRPdl/jlDfgCZJj5EiJj3mZFfmgJn6hALBrgxCb1pcDGZkQnZvKK6o2wu8ytv/hqhS7Cq
YhVfZnxzzbiGK64VD8UUYLMuUNViB8I+GSI3DDiYT8F7Y6tLE9B8niC7VVm2r3vxEcX4Jq/SS+l8
psSYb9J4MSAoG8aQOYrc90L7hkvueb6euERvGmsbErd2W9koe9JYXq0qfVS89e1MFpyvNEkq9q2W
+Smsho+y4hiuOYFxtbX2OTXBgGbOcl6H/JDMZ/o8AlN+Wqm3IJhw17vRVugI4Muquhq9/9ZU8SNC
mqekzF8VK9f8vOBtQsN2NEFRzkD/os2ZO2TD0RvcJeaSgzdZOICt19wMYZTMHXDG8QtVaO9+7m5k
7HAwhmKQFgetbLgRMnGG7vKG/SBduTm+qCqo9iH53N4U8HFKG+vBzzQYSFqtsGO0j+hdmf1VK80d
r4E5boqiPhb+sHCneo5794qFN4ivuuW4swwIZIeHttzBzDcfXEalPsPJ+ZRi0mvCdtc0ap8I+5YL
PtSorR/siMXfqpHBae50ocu/dkUW8/qDbePyBluTtamaED20hRGaipipNsJVex3rAUg7fVtgJ5l/
qlNkNxq2a82n7ZLqKHol5IYcswJYWSbTwsBAagFU7esbCDnEvHZ7LoPg3e6ri4RXKot4OYh+kQXe
cQ4sajhpZJWz0cdo18XTN99y3tz5aN+a+zLv2XiG6IugAk8zPn5GQMnGljW53Q7VH7NQxMGGmS0i
L9yqWNJCTph4Bu5Bjs3Op13PhbtmQUSrQioKiVx9N1XWfoqrrHuaag+9iN3ipAx30mi7tVP6NNLy
vRjLZFEb6ApzMZzDqX8YUKts1DjF70rUR6P016xy72bKWactjXOBXv0BAX+JgqHd9KAWqty8TZ1C
f45Zb58Bc/iQ1bm8ItdkBCzHayMwDqXZHKyQeZ+nJvIXqfSpc3qP82UrMJZQGdkyv1lh92V+DWBp
NqEmj4FAZcPE+muAE47Ku+c+qkZ/GZJ4PdXGo6Fqgfcbk3wdDMvRD3aOMz3VrBeM1Uu8PGjJEK5g
EnI/hbZ2S9J+B/HoIc0l007z0efPdG24VQEDxMqm7A6yZxmF2PE474wpEJdmDgphGgPJww9Qv4fW
Cs2qpJtqfMOWsvLD8NRV7b4OvxToKesc02wBBte0tMd5RZ1YjkxkFjHrtuzbdSPcrdOjbJaZdk0M
bwNBgG6UET1bWvKGufo561KWVYy/otpyIjrjjNjrKU0mp3qFBnLqw+bNSRk0zUj9jUq4r3prAF6d
fSo9ZI+Rg6y9fdMTr1mFQXlpSyCHLQ2Oxo/2yjdNTsGJ3ER1rK+NmgZ55FikBsaHUiJO7zt2U6+l
IvHGeR8N3Q+e6T+3KI2ZKONkyKZTVZgEsKmCjIAKFNmkrbVsfA3G4EULFPyNbjn07gGR/lPcTs+9
oWjMTGzDplWUWy/zWoZgxsKBXPeQE8/LR2wWkB9VBu1Op3tXVWhqkeJlH7SuKtcdg/dlZ4PzaW1t
2HQ5wKyp6chLrwrQXp6bO2tfK8n28Ypp7+Gwnb0jkLWQneLX1W1vLfUUZJHW0Z4aCaJ3JO8NY/AE
hzDb28SZeoEXEaNbN32RFW2PDp3BDRDG9OY3LvIhywYyPPSSDduz9xWyt/fcNvvPbpuFS8up+peK
k8oVTMG4dfK43ndVTwdNRnKaG4P7lijObVBP9hY/H/1Ajyno2rFTbymCMt4bNq0CO26RvHZeX2xD
HRIZcSxNt8SVAxdsZFiRtRHuOE5q5VvcUAVyQraoJ2uIUvsCDxBnxg63vgjDldv7+ka1gX5wER5Q
D6Qdgp3K3xX0wV4ZM3/rnK4+yKloFnmoeYcoBiSTC5oek/DDD03W9sehxYddpA3au5RhPB1jdB09
YirqkP4Ystjs9Yw+POP8N6LF3UeOT81qklI7M5U0977yE3jUQuycsnqq7IHgGDdu3hAVFIspRyyo
U2+cMSASoFDp19EsGDq36AlLRiMPeQ+ci1fOoddz8hW3GcJ73VELT9A1C3ygN2VfRI99YoJCzs3k
o66piEq6Mb/kQupcelUHEB2qcDXU0Xedz+0DE7HhiZMReOSATp5yAfrrNhqCHLvBgi5EjWAmoJOa
qgijroLeNo93jD73F61qGU7rzOGGApB4gCQLLTidX68wwdEI5XxGksdHv4z6rQ/HYzFMXri3gXts
yrCPd9ncTw8nd/huFBPdSp1lkmIjUMtxdlEVLqkgeOJw2uUVDimt7hAw1BFcpTCY6i2C5W6f2/74
kZpaLjTbexXCqlZdGZs7T6kGP+YAtEtElruynPKTTcNuiSgvWkEwSoMHy3XQto+plJiZoR1GlR6g
TobDYQTICKM+xLluw6pHUds+lJGRbpPYuOmdbV1dAdJLmzgNyPDRslzCQYT/GRTWE4cM7OG+/VKP
NGIQ9KFRKVS0tnj6IdGipzhO3jqhW9uomtOrm/IW99Znu0tbVkbsZtgHYcr5xYs5GBFcCz27xUZG
usYU6q8jIcUPqpAZt/uAWiy3LVIGrVIt/qPiRKrVVtFejEJcg0kslW3u5h4OXcGtnxanJMR3MgWX
CYuE5eHcZmrGuTkofaDm8eI/CrMuAj/GuCyEeZobQ+Vgv7c0Xys3/aRotU5NzOycqnSc+6/cAfjh
+tWQ4n5rtao8NxHiPLypL/FMHjPli4ml+aGxqnqJJyNZ+gb9c7sonoMCfsLcK3LrxzFNIRBmmyws
nmw3B9+JSClJFgDfV+h+n+OmnelgeMCQlvjRMkZ8DR6h+SQDhoMgGa53gOx/fh3+j/+eX/4EZNb/
/C+ef80LOuR+0Pz09J9PaJby9L/mf/Pff+fHf/HPzXv++BmO189/6Yd/w8/96/93+bn5/MMTNktq
s2v7Xo2397pNmvvP5xXOf/P/95t/e7//FACn7//442vesgHz03zAT3/89a3dt3/8YVjwRf/zf/78
v745/wL/+OM5C5v3b387hJn/LU9/+Yfvn+vmH3+Iv0vXssnqMpRlOoZ0QbD27/N3NPV3x9RNFzG4
NEzHNBS8UXBuTfCPPxz972x9UurCEo4ubId/VSPR4luW+3dXGJIlQUjHcFzb/OP/vcIfrtG/rtnf
sja95FhJal7Oj/Ba27Jtw7GkrQSvTVmG8xM2We9IVcOrxvSlzb/bKB3prTRXiw47kh3PbuTR+FB4
k3+6Pww6Ds+istPHzGBF5ywD4q3I7RctCr9gjm83/+MN/evl/s+XZ9g/EqPn1+coZfK2SSkQeJk/
EV9j8keTzOPwgHKy2TldlzE40x97aZqXsXAoMMyajvv89P6QwwChNay9wiSAkhdW2qUSSluUBerm
osSzY1SZ+WxYsAnchk85umGGino8fUrd+FrgfU2pF45ct/SJ02RBl9fNdk0nz749fPWhSe9yp8aC
7ug6OD2zx+GW6sC6tDhc43jftHYYfqm9SGCkqfO1lVhfWG6bM2L2vjO0R8NnZoECp182VhbsfIsB
d4049MVwtYtTwe5HMwwwXhK6+zC0zlA/VEU87oo0PuRTr+1U3DbgTdn0UKyhbunEpzhywi9RobBn
ltI8yJ7X7bKYCottOCUhShNoLZBXuwALp/gldYcQc3kvl0Wji7VZYmLOZR8ea4S/Tz1K8AWnZF38
9btVDtug3bvqIcKvaJYUis4s+g59CBwVp6/Wca9ux/l96Ny1W4baF83CVc9p9N1yxHcd0OmzQgC8
mnrCrJhzrgslLr50C+CWNDHY6NMnzkfx0yzVZEYSgCF/sCE3UEPl2KacKqVq8G95mfVcBP8WuM24
xQgSbJ3GYS/uputs4VpkDOIpvGlHchpSm9ptVp3rBxuqmOHSpNpwGTRU5nqZnxnAwlQrQvFkalWy
TwxkXfenseOnZzgP7tnoHOPZiUrvTDPuz2etrmGS0NO9RPcVjUWaL8bc7Tn+tRytl5kUNlc2RBTO
9rObYnThyJ+fo3qqNqRRl8xlD7Btpsd48uvz/QHxKSpFDchk7eNbLlhJIEbkxTZt5XByWo4VY9KP
r8nUGEutiDE+2AyBpZBP1tDXDKLG4RJH2sjBFbfONKgTarD6PNY9tXGo2dhrivdGoB9+aBJcEPTo
GbHXXvhNFOkOpK56RTCSrua9ph5d+UEY1oc4suJzsQ9HszriwaqPXJ5pD9B6C+gtS2dqFl/0GUfU
B3oWWkfjHJFKyiUzbO3QeOZTq6JpWyF0MtZ96VwzsCBfR77Qop7DPoxgq6NVntaNfsP83+9DywZd
MPNNfVRvMaNFvV4PcSivRQf6My6vodXIq8Mx8oQP+uSXWnMxvCk+WWOOpR27LCMU42ZjzEBww7VL
/OibEz7TrPCO+vwHGX8Qucjx3bZ+VEUhDzC1TnQT9WM7P7gZeMpWetbSFKl28IKRQyT6G7AXslg1
sH4+QwLmk1yVTzpcn0gRhxBAZJml6+OD0qLoc56XFz/BSPGbxfDXtVC685ZhCts0JYytH1nqFOaj
M8qeqZjwuuMY9fnRDxAnaqY8WcM5lmF09gzDfva7m1aZ2kupio9FmJcbcW2hN55Ly1Vn33J7kDaZ
sYmiIkC9MSVfR+l/wHBnPyuAxRtLxjtvUBxU8344SdhO//4XEdaPNPh5VSdmVlrsfkpIyxA/reoT
uAM4c7AWJkqkTdpG+8HUxq0ZChDUnm5uSkDVx8qOxMWMbGfdYwVblJ3uI3/I3Uc/gLaCSS569guO
hVYcGaug9i6xOfonbHb1AmyyWAmXwSaeCCLSG1dtqw65WB0LJjZhZt7uX1Hlgqpwl02ruRt0kcZz
wJZMW80XayDcCw1L1KesyBYVNrsPdVtQH1bqU8IKTGOtut4fdM1xD2bpwUar0/Bkda177bXxa5ol
xmvFWoqv/i0LQvEmilotzaLQdnbuRK9D+Jneu1w01PrnDnE1LeTMfQG3rS1MQdMrQFsNdqYE2VCh
LcLYytaBw/moy+RLF6kU0KpOgI+Fc9QSL5U0Dq3h2Iyfa2R2alSnsF04GelmrMzkcZIi0C0jw2bu
hm0eh1Wwh0Yvt50/zNuMasADegFQGwuVLtAOUmg9EkyjyNtOTYJ2vGVlVCreVBindlroGUcoAbgQ
xja9Yn0Il07YIWOQKTQovR1x1CvBAS2T2GKTEWdxB3LmUGat8QXgCZrU2WmY5a2xQtVk0o4nDGl2
Oq6AGrILFD5OAhqzS18pf5uj/TmXKDuXwXyOsEg+uwRtKvcS5PDar7LiEYIyX6GNZjqzBWFiLtBZ
12eIUKy1UL1JT3xppLsbnVC7mRIVd2/JlNielIZlYwqIDGjxGJf1216V4qnANMGRHw+62+YHjfSh
C5LBYttnbbOcIrX8958Ma0bM/ws9P38wqHRMW9ctwUdc/VyOtaWjcZwY+IgXDD48gBs4+tRxqrpq
185Nram3qqNVJAr3JgFOOuBdS9XdVtZegA+XFjsLcfwamPabY3Oq1L3qDTOl9TEK7Yeo9YdnyxuH
s4NtgosGZ9HYS8MePhlZg2behXvTpdYHu4urTV84zlrDNhzFTvulFXx61NikO0qPq2H4E2ITGJNu
R24KkAe7U8E2o9/9mxBp85e1ggKYSFfWLamYl+o/rXqD7pQm3hB8zEmzhWIQvGUIhcYCHhiKVnMT
Nij7c/oN1whZcMJB/sDx0aXPODlo5bIIjBWULVO3tzI0wDBFShxiO+GQR5V91foYsYfdZ1/ZGTdl
kONMSktEfgkizihHZDnY1SmMhw4JQu2s1aTsZVyZ+hHoDB2TxmMgobU76QNezEUMPrjQzH0TOOo3
YSMU9z/fHY5OO5iV07AsxyFB4McNoIMX2RMxwbgGUxgekzKauqcyDegwljDlGVjYj22Vv6m4obOd
1tzwsKw3mBMhj/Tk4M6lb9Yx27k/hWU3HgDW4jL0aX0rqsZdUebNbQDRY/g1g4hGaC+OB5CzyrX8
dH+KgmZtWcaLQxD6sc9DApinAhClZ3F2CGQEGi1M1SJ3qmBNW/hfhwdfDz7TMeB+k/TSSosGnJNa
Nz/WrEfTbsxnjAxwu+lQK6t488T43gqnY8aNTH9T4VABVglqGizEcRyBI+mNZ0F62NxrnabSvoEp
Gbf3FbkcU39N+xBwQue9l0WpVSvhFOFOc0yPYSwPjBOI3aAYhLPYAtPOegcyY55/jNXK8IIPaepb
35EgMuivxbeicK553a5mzMzbYKGoyIEFHCdQENj8gbK2Hc0E0O4Z8tEEGarpprfUgj6revc2CQIH
9OhWKGWsIC3IJaEL0S2K2mTdaSUmBhGEyEmlwxCHmrfuLKamo9/6R9dgrN33gfWSjJRWiRySa4pu
cW2lMkNFHifrUJqXqPa7p1HW3VMLvC0c0/qsd+0WEU6Ck1NgkG30blN5zCtC9js8BoG+cXXc5Pen
YiB9oNDFWc9HbdNUDoOhvjy6zrijEedfh+Z7rkX6CskXjqo0YKT052uUsDIoWLvikit8TSSA629j
EKAjQ9Rz0FOhaJP332LL9U8UGt7xz+XWoU62/NP9ISqKr17QtFjD3GanBjRVgjKHEl01e5F5Eh5M
5l661ns14/FFB6X1wiTlnBaR/2bHGqEW3VFDDlWVTY6Mk0vQx6iVirr+OsdKvYZ+edX9xPnQZvUn
EchsZQe0TJv7zXV/3tXqzFqMz+j++yl70BCdcxOKwrqlxdwuqZhFyJF4MG/yDuH8cP+KvbBb4Cln
cORqcq0UNnH0EQsxtj294Tr/aA+0Y006uie7y3HYoZhdFFVoYHRHKKElbvGmYciH4Y7vqoyrj7a/
NfFSvMOl2xsl8sex0M+aJuNzNdto2gFC/n3ParmPd2gpjIcONgV2ZwbhGkv9Yxvg0HWSuZAd7Yzb
KZ+IBfVn4C62cxCGubbR82JX2sY5jWGz4tzVL39emTgs4SVZHgNRHyxNUlTaXjW+u9BED04GWO4l
gCa3ncLwZZTlTcs5sfhK71+yGnnCxM3l4Dab+kPlZfIKLlHBc/fQw89PnVI51y5u0WCHabowhBbC
T460PQh9cawj0105GQhzPRxZbu14wN80sDxrz+LN6yap8EzAVYl+kxn167ZLsjZtFmpRWiq27v5U
j/p+0PE/WBlTJ4abxuppaa16nFwdXSKlVmSb+s4RuXv2QjTIYDe5QUxSNSRnl1VcexxgSovRk1c9
WEYqv9mUnQhp00f4DeWp5idLx65vYGSZLXtl8UYPehfWenvFsbK9H1VCgja2DY3NRRI6nxI7DHYM
VyySB5N+3QGpfkj2zlxzYsAmwyESUM6tXJ5qd5Sn0RPx796UX44bvCm0fqnQlSOldH7KN6rjsgEW
RtWISmeAkiPrwzQ/0Hu29qN3Gec1bPACjMQuvkKKgXhRuwFiG8cOrglD8zJqrA8w3/ESgjeynG5v
Z7r5fP8+7+G2T2EsNKZihN/FzDfdq7TrC/w//xSmDQzzTcx8ZWPVMrEYAlbaI7EyDQPa2jODSwVN
/FRMJJSQ1PMQ+VH6NfScix0Rr0MyDq1o03xsUsgWziDSg0E8+qbWVfy7cKX/ZVcGNEfZZ1CkGPbP
LSqhB7phzu9TIA39yxggpcIwRWtXDuEtAbeycHxqd3ewcJuLgr235UDfJ8OlIOABOoSDXCjN8Rnr
xnPoVA4ZyqbaQWwASlHV564T3wcVOVv0e7MRv3bXbMRMVLMiOiRa6zxaJbVZa/FR9VUabPPmocd2
8jy5vvk8N74pEVZJWkww+dvuAxA9xfYFVV8n4effF7AGjckfC1hU2Ypepm5x19Ch/Omm6TI7ioWk
KWKjgV/nzZAjmh7ZRBPBBebBxIGH20372Knim648OgWmGg+JcOW1UgljeuVuPMUQXvloKNuBmarr
mcvUsbHumOEpQPK665ldHjtySH5TgIt73tkPFbiju66YK3A6rAYUqR9rLJEYFtdgPvFV+rSKhigk
zIOHkrydP7/615/ZHTkZXWHa1hbpIblJ9rCM2tZ+rDILcZvwoQ8wAF7AxkeSFbJUOEaaPxpc1X1H
Gt4gBvuDaX5zGG3d7k86OMTARrx6e3+KU6zam1WgP9DOzNEQg2dY0hw4+Eg7tl4N/oXRLSQXo1Dn
iZLxWATDIxMr/4j6CRESoTPY4NVbp6Zwey8S4Ld5G20K8XbRXrsNoAVJLIp67aGQYCk0YhAegBnW
IDzxKjvPtRnL11Y6ABWNcETxBjurb0imKCqcS2nhchwBpd/7hrnvRvE6TT3nKUVETqeRv9IM57L1
SQ1lu9vACvp8r3wIk9SuIeIwiiKzlHhpTQ0MCOkEN6tPv4xlNB6cHiIiAPmHjknh4f6AH7xAMgDR
lwwtHWUs3NSc9XlVI1B8Eob/yMh7oxmh5W6hvqPBQX/LuA9DGxutIGWpGR/JKUBx3jj1RiOV589G
kwrgnxk053TEwTqydLb8bLJoQdJye4a7Eu6Az7uLewupG6ZwV9kF0pJ7e1DPYd8AU2EMXq81S9eu
OXfDwgvL+rV0xk8mndWt0Sa8LVEQjnvAVtXp/tD3jQcHFyUIUqQarUaATCT3WEwFiRIkZ1hf8cxP
Kep+aEzM5FtCavyFnJLKXHZd4HAXpTsqz2GX2qRALC1Z4MojiZ1DnH6g7penEJHO2ifwBYF9G2/d
BAUNwAO1TMGtPOimVt+MFFl4P7TnFBLsbxYE88eoNk60jjPPKmzbksAszZ8XhIm7smVwnoLDtu1D
URhb1ICkxcAj/GDj98cvcq0GhaFc5oiD6dwejLjMHynZ4/001PX5vrJb83JCj1BbMrbzl10Jwa9s
VPbIrn6YWvEM9EDduhI3RueOn4pcVxCW8WEluo46KJqzx7y1AR94BA9iAEUkW0gIYx3mU3gQnT0e
frMSzgvFjwsJ4FSTTYHpjm1zlvxxIfE0AnbrPkvxWzYh8HCywVnQ7yuc/+72WfbkFmN/zqf2oMMQ
XmY6kgb8LweYezkYmCw7+BhU0cQMlzLTDayoNq6MOaUjNIrNfe8PQleeWsf4/u9fu/XLVMhxmVXS
jbAsZfOfn157r/WBVtRejIRkgh3TYLaGMopQbt3Q7NoHow5bMmTkDMPbu2YAOx+aoM+2VpjQbAxr
8Gi6xIrY6QjRmwCpbl0+3W+AyFNQn6Er7RPf1vf3r4wMsVDgJgPayrnpTHbneHad5GbVY3g1K/xN
RKQsqzpwPio/5YBdXYLaLV7AeMP1mN9dDfwPhv8YN0g/2tvQTb8jR0rxtb6OzLdWbN0IFcymPujz
VwD0fxfNaf5aLnF7o5czbGFQvf1cQ3ZWHzqjESdz+8CP9yGk5r1p6R9jDYql7kQOpKLUu96/8l3M
XxCsvTWJzitP9vaLSSH+CF6dxnzXf1eif8uaAVoU3anHsWgM7ARUnkmT2IzD9bVV1xhdgB3hsIXV
CeOihtRSoc9oo29lbZPcYAK/MQKHcoIAp4tw0upU5Nm6NyMCWUbPjH/Xn/h173eFchHVKWmgthI/
3zV+IQHZdYAcKeIR5RgACWA1Md0Riyhv1aw1gvvd2uYJaq51Eq6b4InlXIJqzT2OYfR6b9SRjGSd
GtKTEXfF7cYO40fbq6KD/O+HWAtB6o/ey7+/7++JzD98ZqWum3OjCe0B8Y0/3/eRooeRWn2ysJOO
SgSS4+sQDOF1EFBVhPiEL4nGoGlmtxpz0S0qdMLGhuZSdVF+yy1kCHka1qi4s5XTZOlR1bqzsSV4
Sa8L4xuzJjiUY4eF9m5+CxKgGfPUoY9hnETC+wK4Thxb2eT7xBoPke1GH4bSQ+bAsUHQtA4GEwFt
FkCOgc6BbFDsgS7Wt9HVn0gJWDhhtjXcWr45inRdr62rc9qhi22s4jYYLIVhChbjz1Wo5nDjx7r9
AfgcSmMmOss/lypirb7S4IqP9weZuBp6vorsE2Fo2/uneHSH4i0cslctavtNBlLiwCAZFV2i6MrF
w+8+XOKXGpsLo0ysghzPTF23f6rKwiGIA8spEPSnnlrRg7OeY9PfDSNpGxV2L4bs1bMKzK+yHz71
ehCuk1D4ywJC1Uc8axiwABuAKyFchwp4jEpza0tKACNsfrPu27+0cKUOh1fQvWNYY8ufPwWeU+Ky
o5e/EERnkgxK131uu/mTKPb3p8TK5Ju+ZY5Th6EgRMj9ZtcWCqKuGA/3hwYA58PsKDcxU+4h1JQH
yKRiwxGyPoP7xVNmI9rO6yrCkhAqGgL6IkMLCBvKJ8thir/fnykN0iuquoad06gR/9fuozQTce19
sesJW2K4/UBbrj/bUQ9gNs9b1i0nYbGvqlOFBBkcDk62an4bi5xeM0l6gokeT3vHeg4h/J/I2Gh2
mmas/v1n0fhlPZ3fR7Q2BudP3TJ+Xk+NmsLa0KyEm2resJMJIXudF0tuwODU5siKkPx1YCU85Kb9
UNwiiZ7K1QsqwKx+yltPwyWhQIa45bZOLQ2xJl2oyD6Qv8OHe2bQmIa0boA05e6vbcSnwZ/lZbzI
8tH8TQTy//Yb2cJibM7Ui//+/BtlWh6kfUli5591fN9ohyojcAobziFnCruIs6SLFtRBaPEnbRVP
/fiJS71I0msQJuGqMlFDV2jY9uag22+Qvg4ESzVLm/TP1b0YDex16ycf/lq+OIhY3vSxxmL0m4vz
S3Ejhe5Y1tyZN3WSn37qRAfV5HohROGF0URvmJmKVdKR8YZbb3jUbXxkbuz7X3Pyrzp8CWXsVA8+
jvSDVkgDOw1veD8cjDa0XzIfjr0cc3lmitAuDa2YWWjJ0fTdjN9ORL/5fBrW/Np+XOSF4IRnGhb7
tP3LGJXJYu/TS4gWfqpaRldWfLz3H5wXbqXkYzdmh3Yot1pDBEs6uJ+1JLQesw7VfI8RYtF5bnXt
QW7Qnn0IGcJdEy1JLrQb4fzXYKpIZXDgIITNrcgsfwNVk8NAJrIL6TIDSk2kZ/xa9RXv+L7AN3eC
8GCWMxzM8JwNOyFJKE2HB6OLSW6aTzZm2/SXwTLWc2djrNNjN8JqHib9bFSlczKY6J0Go/O3Ll6X
oxbBYpM46iHjoDgeRufgiRA1S0vENN3VyPSHYxaDks2iacIvHQynrEwJnRXmY5o58bUlW6+rNfsJ
WKv95MblQxlGaHyqL+P8wmsHZT5RZflGgcFepuR7r+/NIDJ38a0qsILJiL6v1IObOfUJXLPZc50d
pkjvPgzzAykYeAxNmiZTL6dtwNJ0juaHzPDUMhiskyIehGMR/Y8R08I607x80ZtBd6ZC3FTfOt/R
jjLHmI/ghT5jhyY41+ITRauxKvosh1CfExLTokUBxb6KerIXpqY8ah7IKY+O8p8PBfCxrTbiZcic
fNmUVnUpir7eSCvMD1i9dFSVY3GeRtim2ArcHTyqrUVO3DmM/JfGzdoj/Vobq1mdxdHrSNbYEise
o9s40R9gYS9LMKFv+jAmW8ht/tpG7PtWVhZC6OkcJsQ9apZLMnGl3u8D3RxefVd1zFhEVW6nduQw
PWH5YvQJ7tL9gPCzeMMe77y0CbAOvRjzx359V7Y02ehsEoU6M2Dkvr33GYPSwt9sRdckboMDa/5y
QOm5KqhJtsJJ7I9a17zoaEwehlLiy5mrEVpdI+pHBIPohFHfVpONyt2KnENIFmRAEMVOhBh9583e
JcQkK53H+0Hyr9MkwN3u3PvKutmu0z02BQGuYTi8JlGTHBvydg6RA6sUjPlSi1RFf78tt9ng1OTi
duOnfB7z+Goyd34MxpNhVLOz7OZL3NX5/yXsvJYbR7qs+0KDCJiEu6U3IimvKt0gVEYJ7xPu6f8F
qP/5Zqonoi6aQVCqDokiMk+es/fat2LGhaACgnfHgOqwfECg/QcY8FdwIvJdJPQQYHzUP4CqofTt
H/KiKZNtK4ofOAc4altj/Kwp2hudo713lRU+KauoLjJpHm3ejVmwi9848qIci1hXMzuQ1Ynd73O5
8lyI8ZY+2MwcU+Ns08U/T35D2yqU4kTdjjE99DmB+OO3won+0p+y5/7Z/1685jYjJw2X+Z8vxB/9
Nfj69AsNHa1yBxUaMhsqc+xId0Xf/pZhxJA8sU1kITyTuJ03NUk0m95hyq61k4+bJ93RlrTutQjy
fjVN2X4KgPAu51FF5i9QPuMsMMXMzfI7OXby0lGlMzjmSD6ftzG2kiVqAukVxmjSgyFkwdbAiBMx
FJ86q/5ObGUDjQJ4KbIL5zplEL9DT5NHDv5PnWztb2HGkF23m6Pre/gxjTW8sfFdwJPd28791+5I
iuewy9qUuxCLyXl5ls7PtFD+5U01/12yUV8wejfmTdlw/+zgMmGm76gXlGwT/dPNMvrRA90+B+7c
x3XEj8ollTucVWp5rb1Z9kisOEjfYuXVg3UC85YydT8Xs7C85JULXG61HrH+3y+NzbwidDgqpXn7
yz78773M9X1vUUiylenLofTnxyNdoFns+V+lhl7PKon3SnJTrUrMy9cuQDuezwF0qOxUU25LGNpm
7F5gnrgXGlD+P12IvMFU2Pj298BtkH6jxOdz0JCfpqcawIiQ/mT2V+nPvwWnSzVnoG0lY9IR+h8f
4LqFNRE3FEFF54oX36QyYGJiPizPTMkcMIsIbYLZ9xYFJBQBgJqwy5bNtXEDGihxEp0bNBLXan4Y
rRZpC7C+9WOs290rOoDsEWXmYcSmFlcUIobn+euxrsZ78hwYtZnlSeq4nmaRSG7U9lm1uloRk5vf
4y3Id8trU2t09CQ9DxJv58FUQFjft8kzP0J9h8HWdDCZMQUr0UgNffC7daprWJYeXBR97clheoyC
8qSJsH0b/VrCVPPyU6m6Dltp2l0ZFzDpAGy9XC2vdySy73F9Iv9LY/qvRuKdlpvS7XrmgVVtHImF
Y4xWRNVbV9frPvabrSqrkIoBQUNpC0I3Y2yt2CaLNfcN+HuTCPqvwjaSj9aM+JeAcNHUa97Gxw9z
1wzObZAMGplCEKxB6M13jDfQ5rP4nkmY/dTAmdu0Qx7tlyOfSZwuFXWiGfa2kyY0+K91gTe7P3n6
HNy53EEImpl6zL1u0KcI8xxOO7vRbPSD3pFcHs+FLWL8b4pTH79STH2fVcStRTLvbjaorYQx9qMe
FeFjGo9/U5T8ebs7HNUt+hM6p3xXsAf9785cjoRiyPqBzlwKf7Hrq+/M/hTUlSiAzfpaQmHAnNO4
B9THLIbSxhpARG6ALWyXcmR4cWXwOsaNd3TMLtkG88xVr00HgvqpF83uqxJPZfI4X5Feg+wpL79P
BB4LW+PtSwirELaCc+IA42CyFv1ldseY7o99gt/RMufuI5pu4bjerKr5HwsD+rAx4M4B2FiAoeBQ
ssHrwp5nt9CGEoy33J3YQhZBm6bybT9mpynJ8/ti0r15PBRKNG9htk9tSDaxK2W80vsuRPmkL2hy
643+MQoK/bEMXLXPDc99FAyWNfDrS3M3qwaau00+HzJJGfbJ//3SFIdwufD7dcFsEw3Ok7AB6rfG
WxCX0FCMPrirjVJ/9i0UXGJU3GGmuRVV39Pcs8+OKw8j8rWv09yQgYRFTNUeVATAxSC/aGcxzIhW
BCmtzGlSl0yZdAnTpPpuC2R7XglMWeuKDxQQRA/0fFtlxckVVMuPFLLJFT18DbE5/tU26kbAVo+P
ZCq39DPtExiU6dYqCjuRPnja9ETSXXLsqzB/puHs7fPUiDYTBSqJZNGTrVCuQQ9uD4aXP7sqqm4h
RBwsOU72EAiYwKlZhNB3iPDZsVnjAapckCIhqVzlJI9xUXsfKSA0UHQERfg4QYvgd1doDGbq/N0b
qxf4nUvLjKKSmQF2z+WzFyk3ZLiHQ753GD/Z832dqeqx9vlDeyk6nRGbyl8O7N6fB/b5I+eg1OJw
5f4fok5ZwFspXCQ/vZ8+K7v4XoEeOTaDQn/HwAf3vxXxDsqdj7zpMx+GE/iM9uxXRkG5AK4Lm0Zz
KzqZn9Ajeju3SZpnO5OX3vKPE9Fib0XtO2sMyMaDNs9a0tBz7irq0k3nuh/OkHlnM9bzPZleTIeT
3tiEje0+B2FBiEhNUmNF//9QCCM7VEZ9DgbmUl/KlLKn2Zf740mx0ONEg8xLz/TJyKFEeMp+HQwq
69o0PtOKydDMvXidGAoekWa2ULcRSYlhuEwmEkkfS9i5jOPwsQdqCgrNmD4yXfGZ65OX2o7Qc3rx
3KxVY30sPLBAbG7ukTEGcL3CCx4gTQcPqmZYqBNQVTdRsokwGLwUMR8Qvx6qy7IU89CcGCrzYACS
aLOue05jLbwf7vUpsM81RT90iJKQuPkyDsT4l8G3+WcTgD84RwHHRJZnONa/Ol1+3UtpCz2BLApW
sYJbupeNTlzx0IoHpZpfLebILZB3fzlDNgTlHC0x8VGdiiLY63RTkaCq7CgtfkInMd+zKU324IHr
u0nLP2BzuvdUwySVkFD7F2sJ/Yo/R1MwPB0xd6x90DyMe/9oKuoGRw4yxlCY+fI9cs1sXYVj/NDM
D57wx2OvE52JgS1+sBo/fiB6JLlDKXdbvmN5qewGJu9oXoDTpLRJLVAIBIOpvTcf+DkrEP/Quz+X
q9HAw02vdO+roKRJB5GqEk9qOsp2tO4tKGTzn597VHsY/cI72aRd3ogXYbul2700v/9og9PeBD7F
NrcTulc/RwyIXFi80tQwPqvu7KqR2UkSZtRUFDRxMkwHawD95LWa+4q07Ffcu/VnjMU+IkM2jcHS
uQO0siZNnNdYRLQ9aNvzPc3BxD2/twvPISL8nhB681ha0wfNReseyS+0jaZiXsuY+ZhXU4vYHtfg
OBPxlxaJRJsrzJiZl6GCFeL2+Y6eCKjBPwJo28W/C53rIY6sTZS4VNmczc58EfldIGnfKhEc6zQ6
4pux3pKkes7N+DNSESHYfvAzb6AwMNz8al+ThIOnIAkecVlae9/Wt1rahLtFahU4NXiKXJ1Do5Yo
Hj0U5RNZLprv+HthNxWs9G78UcZqXdCK/kZpZW9y8NsqqeUzlBi5gvxLFmJiiyNa1GTLMguMVrnQ
nR3/u+0l/T2A+ZuGWXpbt/WdZmDzwImS8VE8p4nunKdxMp5C3f2tdzMCRYCe8qLHxHHSfeQLfKGM
Mw8h2C3Y5HZyJL4df1MVkP5L2tXkTP5bP/NFBOw3FIc2Ijn8g7d45oTpw1z+NqSyyWIoT13qFBdt
BibmmqtezLKZkXOY7FsnfGD4OBz7JlPrnnv4BfCDvDMzEKtqvvQoak3DPhqmESPAGgJwxI7xz4Ol
K/1YFlQEc8XQMOajJ4zte7kc59cCM8ZanpnWptKSDW6J+oZi1di7XUr2pIZytCt7zpfRgx5xxAJ+
Xl+l30KIHqPm61mu+zU99KTbLl9152+pQbDu2nlbrXTnkgRCfItJb9p0upVc5WgZB4AQ0blr7WLX
6Jl4iDTHgUQZJm/AKaHnxKX9Cn3j3tOYqOScqPZCqeASdMcIv/WrG6s731LlD8ft5Bp2nLpB3HTu
mD4Ar8qG4gdOkRWx8e5Rpm1BKmU4nZEboGTlhPualyzfQ/0r0LMtMYTyWZLd+9gI9qW+r88ZYVXr
sfSjKzauR2r3vVOn3i4ILH9lFC4RZ0lx13a1+1xXQfzslF74aCR2/ZjyXh+GGlXNchn4tCqM2BdQ
uEBEqZRBh5welZcYT8sDESKvmIjKy3LlY47aGZoDfbCqnlQwEV8rs2Ed6UZFkA9ZW3Go0RacH8aK
YclUmuoETsg9hFEz7envVc/dUJ0i9BJ5mcl801uluvt6qkzO5BCKVy4HoGNRacfY8s4j682LXts6
UWe1yY3Q0z0phk2ilfpZzD2TNpv0cznkMCA8zZ5JEDEQpWRyMSdMwa4oG+0aMgraFVVGUzGJvMvy
QIN5iKv0wAzrw8+MTQVL8JOR5r2ek3kUZBrWCVS7QTQcNHTURCn2xhVopnFV0zBdnVXW6/HOaM0O
yzN1m6ic4q42yb1kREdIG4Lari3HJzEbAAkMgOGiRHkuyB6480P6R3XKHKQWxBxxoB9frLxuWGAU
Qg7UJS+Tgg8dC73bWaX7WU3uhyCoCvcARAKIVIwdBkAFglsSOEd5SrTwZeRoahnavQESx6DsQ80W
f7cx8MXYsbIguaneVSfyptO1nvqQD8EuRj4DHxPuqCAKaGOWUcQnaICSUgXFSgfIjq2/pPYErR7x
l/O9gASTIy2zV7Yzd9OAC4ml02/zwQakYtaHLtWfykj91OG/xK3XHHzLmbnqZbQDIRgROZQpWmcf
UA62Ve0SUSlAphlwX/zpmAG5hrcOATWW+NIsGI0z7L685OSZ7PFNftgjaTUhPVbCPSyMpdCLMYnX
UCTMiTBFMnlSxTpd0fwfuuI3nUIOLWWSr3FhvPmxyZSkCW+iGD70FLkM+KxzR7m4SntqMqydPNGQ
racvFmCffYCWLOf/BWJJu0eUzccfEFM7DMRxcQiAnGc121HRjW0h2/qi8rGSMeX0LU4m/sWaSH70
Eiva4qkjOEpTxqY0AhRQj3gk2SIbEGng3Odk2d5Yl4VVXlPW+FXn67D7dPGi+5x/fd2edj0ay43Z
bIl+NA+yqJCbtymyI6BXovvIKvw4jmu/gUIhdssQD3HY/uYe/GF3ByVuvYVcFqATgvNkPnOIlQ4j
Z0Xy25rtAksEEjWf4BqoJSQbD0RirUstbzeWF5zCFl68rOJLkWMWHEf3NdIQNOX0pms2xE1jdxeV
QdVFZNbd0WYDEgZKjmCRlkBPI0zPZY0iqimJJxY9cFxtsO25i0+s35MbTd6xm9gfx99OM5yTegah
edG+DetPOP3Mk6v6LkjiAIw4CXiO8LaANMRp8nHChgAEu9Z67dtMbnShHnjj2dqMVl8lNG31oD9j
7Vz5lYsSyhwU6CjaEC5/0U2FLyYayBYWrcXhqqcZmHTxe9vILREUE54vsBBaiE43iM9j/tKb4XhK
HbM9K9skU0BM/G6kD/YGWBVF92wtA//dbz8J5cnWRao/5l5MZm7sfLTKqxBIheaa5d6am5vRwXGI
emWWFWG0AZWAOqX4HTHw3WoT1iz4DJBYvZnM4RnROq9b9K1NSAWha7+HuHwuZP6RDzp08uSz9q3p
MAX3nC8O3GH5IZVmcUJtd3T04hs5leTqOSZRY+xgosFHWnCQbB0LefdjPFX+CmYB396CIuw6hAN0
nibuRWWrcY/Uah9DFgfYWMudZJK6axl6rlQxhwm4GrIoGIzHAo68N2KScFkxQev0T8mQrMJMaZAn
zA1/UocwPLBATUlzJvN2VtfeuiD57H04a10N6MMYoqMzYkltKB2g2GNmGLE/Fql5oALiU6bGfmua
OT9chbh7tC6eGxJwpU8n+Mg4Zhq3X9eWde/R4ZqHQuy3W2fI9W3ret9CdCLrmKSCKpM3c040rPuy
2w0dIatMt3aZ4wcwfIJqPSbVceAMte4D/SSq8n0CG5455tYwK5Z784kk409bCXVIp/Jbqc+VHoIK
al79LBHDs2jWHPbAayeOP2z9Jngxs2lD7Je+iSw0c2kPiTKtTl1Jy2dsY6TowBSDbBdiV0UEtkdE
QdydS21NuI1ksoULmyQzSb3r6p+xtkNPWK4K3s1iEpD+VLoZBkQeRAa+ebEFr8Tvd6Io5cGszHob
JN8agTQmmVivIfKI3Oj3hQsLM+knubaAnR46C7F1XV+bsnHWmkWyOwOl+tyP5inUmUPULuigGpHU
EOP1KhJ8ZfAuO5BVjr9qyuqTVDt/rzgirfPR+zVUfXcxKuJJ43A3xsaTDDLywq38M5HxHUymfeTE
RInXw1GV3kb1wUEK77VvCvahEA90ElbaliznFm5r+uQGk7MxMDpuM7P6AHRDlzrqK5IMkMlw8N1k
DbLAMhUBa5FerRVRgY3ZvEYGOi+70+D/kL0oRyix6UC2exwWD6pijGd6e5k54Frd6Pc0lPkKSjAc
kozw61zrb35YfrZFfIubpmcAiAcsTnapb77mikTCNgDdkxfUFBoumoQolk2VWdVu0BTdVZWs/d4/
UbsN+7iQP6IxvWDjfAiD8T7xxD01xLPbzv7E3n6xWQNVOzNoG/B+OSJ51UvkJv6HMaUZwN5vBskA
hiYPnRe8lQ2/Yx+5L1rBZNxi42G47nNLErtj2M5PwiScQ+yGv6KKBKkqUUcTD0FbNSlIzOCUO/ZT
KJG5wZikTSZNllmWQRIP+ZM+OoX1hJtCJ7IkvouwfycYQQuslUYtGMdBkm3aB3RF+7j/bKLy5Ag1
Xljv7UenRR07Z671JnZBBzrekeyJ9eBGb7pVzdkGeKXLfdaFkFmb+FJHwbnHxWq0e0o104lnVUYG
0ikdcaSDnswy4z2EZQBFdxvperduO1nzu2bxOuubdiWqyl9HREAoPfpNfWkT5l7cTArhduLHbsWn
61Kd0j+o7hk/mZuR9nad1XzY7PGHiQ9CJWo4ED7FhEWrIBwCetqFHAX58lhBpjTT8cCCRXJ9+FYh
FVprDcjwuIC3HiQ+zQeo09jskGRm7p7tmoqLncdkLLYpN5VjvtZN+t0dfHD8A+3LWIfxEDffM4+C
w1ZtuYHbwl/LWkMJZ5bZK5YL4GoE5rBRZ/XGAo5eDv4wgyXNueD/7ooOG42atq430hvIDEQFBvE3
Ep9c2cgZMc6ekAWAjhrA5gV23qKQn12bPBLJTRbStO6YGW9Zoy3mjggz9ZSEiiF1rlSj1p0U8o6j
54bgvnIbRc4KAyR9uJ6Dh8OSpnIbpz7MN8eyTXpfCH+HiETJHAX18r6EinXWGoA5oYz/nAr5zi0b
bhu7tldRXZINJWmhxbOw23L3CI7dnTgEkYOUzGTFT+b8ttw6G9Fvyz43kVutHa8++YqSVQLM39M6
Z1aBXoI+YHjqreoN2TBTF4d/HJrkk6jJxyk40kYh4o60yJ8h88OVyzFs5XZPESOjFWrVs6l3v+tO
AXGT3nZkENwF8VZWjliLyv7mT5Q1LjTDKYCtrpludCwTmmB1pj/ZGLc7D+4sAtRsrRGcEFl5uYG9
KqmcIf1BY1iLhDO67EvSyFyAkm6M+pZ/Yvk0oNVW70m0iIyCDkBX76ZscncxNhhJ127Xu2CQR4c8
pCazV4NW/Aww88mGzyh5Yoi5YlKsnMw4TI3tcKql7gmT9pOoFsYuE7EUFYpJ4T23ZS5vLMEEgjvv
M77BwpNN6iP6gipJ26dWr3U8coR1LpfF/FpQsYTlx4LMnYfMdsznwWkxffTOX4aN7r/mJr6rm6aL
ncETBtanP+YmWs0kOEChyh09+xO70lsnlklVQTzWaRGApF2dPJIrgjot3JZNG98lcT4esD3y22Fg
qCNY+osoS3OdjeYbV5Mm3Y41sHhKmxZ3Gwn1xJH71o7Et+ZUW/zi5mxjWS6r4P+PInoSwNPEOEfa
8FwWmn8lkMsgqNaA/L54+JQDwz0HCs+9sSrKagLmYpJn6cknewjgYOglWUazVoCu9QM5ABinUz0+
amXr3CdsPp7Kyj3Z32KVDlnzcIVIom+HGcMBaep7vQxOsC4CHFehOA4tqHCR1OahtAn0NtRwVar8
Hla2TYe6/+aWXXHBr/HPg5uPl6i1nL8ozIw/O5ougyCm0xjIHc8EEPRHR3OULXEazFxXJV4ZWGQ4
sPw5m9ruVj300T3QDBScVn3VTBIjeiZCsxIXnf1U2XjfoPemoXNAHPMXabDxpzQY3SZaRe5X03eR
k/+p34RYHPsplS5Hr0gdyGs753TK3mxyKVadPhYnSQQAaM+MpGqGjV/6tbiB1daRiE2qjlP+Zehv
/Nm95kfy8ClxCsOdAFvoj08ziZcO4DiGSpwuuadHJa4dnKhtHuAid6f+We+bn7rhnpK0vifK27pY
ekQ0YNr/1fVv6n+a3F2BE0n4uLqF4bjC/GNc1xFXKcehYhPRGEvq9XDt+Dv0qti1LYocVU/dqZaS
nCK9OTPbFmdpEEzup6F48FKoLzqLWQrvY5NFc86b8ptLlSNSmKcvZuY0R1MY73bbo2IaXTI0Cru5
fY1mBK49RA9JDkyziPAWNUFnkWVErbRcpprx6rl9NhtT5I5VAZcweL+dCEpv11nO2z92DSQgtoN8
3ZrRM1VHeiaxgSh0kPivvETSUPWwIAMC5qNpdNq2AUu3fC/niJ5iLPe2Td+RtkM+9FZkAFWZYv0A
twqTBjvbfkr9bFfYWr4lynpWJBPrWFaCXKORdtgXhAnTlHcZE+XfiF3zb5kioDjNMOHa1YOdaQ9m
nGFXbQPe169BtTS9J4dtd1boYh+O6Xtui5pQsS+LbWQmOAawSJ5HLw0PehNd3H6ij4vT2J6sFq2d
YTx7jnoUqFeu41gYz5Q+KDzH7Aw6xNtgUwg2oe7pO5s0+n0WMK8MenvcanpbrAKOApxJwfcAjkRl
N9T2U4SbjBxXccv0Va5k/WIU2K05TPl3cRIbh1KvA05MLRNFW7sAJwxvNV3c3deiPHlWuOtTzb0P
fX/jOZF1rkNh7TuqlNxtf6d1TIShaXj34MqiE7pxPnNstuuEsJ9u1bQ0oYTVN5dJQntqZX7XeGV+
Z9XTP8/Cu1YL7yYLxhKoTHiAPvooGOfldBkKxP6RFTG3UPaR2wdDrDTyx93yiH63ePQTaETksRPe
l8M3dMMh25d++z5ihbyJbtQ2KrTFCfiMfargP+KAto5C8smaSF62sHZ0JIGyovk2h7rIxPjB8F0L
ynrn+blHuJ6HHbkR6V4b+3blRbbcxibh8bXumS91CwVRL6sMeu82mUfCfawegYxMj0x2ayYXYCMi
NNlfN938TBPjw1jpxWF5ySArR2vd/nXw429TWYhdSbIo8VF6QX5TVVzIZUw4rePETiPmIXal5yjr
A5QSGq6vNQRGTJGj3d6DLm/v+wzw8AL7CgJiw2Sf9JfBy9qHNLVfo+rJTsDUWnFFX9SfkytI3R2v
ZA4NpCQzFUtK/4xl3ICKxcOoEUNQOOA1NZYMTMw8KOKXkDqM98uVblP9BbPOIgQmNRtLGAMF1+UZ
O4dzLAL9yWschOCB/5wwb9wMtgoPk+18Nxdzav00NtT/nZu5W13PtDs9IaOtzx3CsKRG+onViLXp
FsYPfG9jsiGJal0UVnKfwUt5bKxco0IW081rFHT9FFtdcGHa0Jzxxvvlqm076FFZmvMWZtGRtv2+
mj1spueAo8nIgKD4JQZDkC/a4PyR3W4yzIaZqz3c22anA1Jjv8OBKG9B9+7KaTxFNjJbGgpUfMs1
Lqti1Y/q1+JGzfwS9Q+ZtJe6IBEqFWQUsL/Cg0g5ATouIYqNIMMmqscZmkn3Q9t9iSbsKgC7ieSF
/DPOeXX6kFvi5etr6Bbf5aJmzcjOc2pz3AANpslvRvauFzQK539XDyJ7GMb7dJalu5wyd5Fj09Kc
L5MxDy/o4YiCSEZjm8yZZCndT9G4xnNX2+lTlf8e7YyFaR5ztMOvOohGyOJFs1NNo/0Mcg7BY+ff
StTuVwyl1S4YIFjF83StjgbC4Uvx2/AULW9ueS04IHihb9OP9UPhpuVN8/jkjo//eVXzzPBSshRX
P2gfgL/NoUTEjXHMFw9o0qTEWoTlvsTtd7CKwV8jp/7u85f/htsJ7qZuvzNTD0E/PSV2Fm1gCQ6P
+jhE28ho1S6Aab2tkwmH52KCaFqigPNM2+cCdmw6IZSY1ODhPO/6YOcEvvq674IB8IpVDvQe5zuw
6GBs0Gj1V1/So5ZTwYnhzF0GmfhaVR62maDIqZgRMol+pMTwNFrleTZcIAgNxd6weSOHUb3n+CzJ
5fVnKhgP7n8/84UlWGU6cG8yNy9x6ss9o1YybTnXo7tuaxSvQ5SYd2P5FASmPAxafE82R3JXzA+J
iaXP9MpdXLf0n9nJn0tfAzKHhB4+HyMYACpOzFyR+cAnntb10Hne/ag5n34L+iuQRX/HQFhtkSOR
FTZfLl9ogvYZmrV5SF361asuNBKAyIRtgP69oP+s12FGiUMuNqIsjofhXkNcnI7ItieC5F6awGvW
pWE1t6/9D2Oefvifv1QF13bV5YAeHUQBl4FFB6jo/NRUrxyotukUW8Sw2/I1KvxfXiet45d4qMXE
tvIgOUhVGj/mJ3pipbcgsItN7mFrkI56aUkUurV2uVfaSFsAvWJPQ2JaWXRB11rvUJnlcoJUleF1
0sviB+ZNNJi6Tu8tjuvyVnzW4lfYI+lqI5DFcc3N000+53Eq/C3gh0uX+9OzS3I7PaS4THaiSmFR
O4W51VtTbhtVATfQa9oWc+EVqnjYDHFD44yQ9UgF6ZsZMB1IRts7Z0J5aJ7Gl8CsNkqr8pPDXT4z
Xf/76ejTEat099uX8WHxQPSEkJ+IDc9ZqZtGHexlNWt0IimnxvMJ5bLr/YjsYrVomhZVeKNZ402U
H1WcGa/Ma6bj2LKjD+dGas29bUBOAdkUb1NbcNA1CrKEBlsX0yZvQXPrHXPr9Do3Gh0yTgSteaD8
Psx9UDAJjrBdh9KaaKVRtSsdGeSqCjEtaGUdPgF5II0ztPw7ZynFKeSNc4ar3Cn94IykD66u7E/p
jEQJ+8FkTayoJjG7fuFd/gN6ad3vgfc2domHps6j36mzlC+XqdPSqUgEZoIpNcgDwBNIhA/jEwRV
7iZO7fwkjeT3YgJHnDx+2cEL0x3OepS+Jp1p3BkuZ0+QwrulmGtGK3l0uGp8AmdGyHGu0+Ebb1Rw
LBtGSMtlVLsDUOKpO5S4qAwSkr5Vhv4ZDTg4vj4e9K04ndvpYDP4Y0BqeFcIDU+MSdzgXCWEtU0U
6kZUw/MuaYh1nnYJIo1YevRQ722qseGSPamFvbdbOCFF2sAWzMLk67IXfX2ITEHjYpLl01h0P/yh
9t4McF4ZddxpeUjmZ2PUvak6tC7guOJ7P5C/K6IPvkk2UD7FytxDCB6/uREWdz0yERTwXfBbfhTm
JYyL6FIZyfbLJt5hVXjn1EC7JWDj4tgsjj4m1J2OWvZFju1LONE6xm2EhsCR1S2u+mOB9Y6JE2mD
CHnWwlT+Qwty4jCZ3bQvizB6DqB/sRg4d0RQias0/BBRffhQpWlJMEe9RSxnXEqnNS5Et+mX5TLO
+Vv0afWBmDG/5ZHKoZqWVMsWbevlcvmC1jxUC8Vp9DpCAwkFs+SY/ZzUujEy88c0DL9rzN4LZA+J
7KvH0ekxJlP+SoFmrRiQxtAkZxEjkLdqWzWOBS+hqA+lI4pVS5gT6K/G4icfp22V9BbCB1hp2rXI
nXxHFcdcsgaEmbs4uYmzPnGjfp2fqAqarQ6meh1oSXFFXSb2gUuoZdAU3VH2BBVKSXA12ZXtvpB6
f6GuaklcGtxdYgw/J+6yC2XxtE5as/4o/PBmcEe9dFFqMNEwaY+mnAxgZz6HpZZtMlC1GE5mXFbm
kCuf61zOxdnyVbttpoNTZ9pOocPe4hvt5soetKYdGK9a5PwiS1W/GkFtvjIq24isHp7qYiBOBEPQ
aqbBnL35hIPmDrxnk5yWq+V1d0isCjYQ32L/56mHfkNulu9q9Q/p+PrJGVtvg9B/JBveleflgaB6
eS5i7EXr5Wmk23/+/5f/B9Hzv7W+h8Q2mw0W20GZaMFmKETOLgjuoErALcCp/FKPjrQ3G8dzbpmb
ePcG2K9lcN9OTAW0Vm69yK0fgvnBzgbyLTjvZ1lRPcZhTBO+CX8EhV2uUmVtR7AKO30G3AD9/udh
uaR07NdtYZKBQyzWtTbThzbTtaNwtHodt6V2hl0iSVqouj27s/WCB0hygi22ruZnF8qy4hoLp1/H
QMG2+VQRah8rop09IbdSWON74jpH7p3xxc7KA5ZAhVfVsGj3ZyU+osD55bUId9y2fbMBD8lsJF9X
eOTZzxJtW89eEr0idCXxHxgshncLfYS7YM+Ujs++YYxXAlCnK/Dp8SqylqlF5d/P/+Wpc+8k1nAq
ZKC9KqN5FZGv3TygGpdaZh8B4inG284vIeLPOknClwTVwK6tHONkdTvfdYcXt7sXIirfcgh417CL
nnlrSU6s3N9lw3Fh5ohMnnlzbJIighIbiGtXag1mowHA1/vPtkr7bZYmKCZmpaBl+OlhNAYdbORA
G50TcViVHJgkPdekzEBhzoPN3iy/CbDF+3Y2yKVNA+IMBj6ZBYAVJkgU57FnqMFADvtcBj5d5iNI
uIzxfTTY2c+25wABJOil1eyfZUjaUppwKMINyEGyl3SgsupJwld8ZENAz1v1RCF4XvQOiHQhTCwv
Y1KCLuGDYwrs7sVK5Ld+6LUbrWXx8kUWMegzHRlviaNXRI85sKabr+0XdwWy942RBs29izbsRM8R
9KnEnUyPNHh0Qr94RY7csdcKzlQEJXzntgig57sF63nrr5yCqUbdDwmMizKnm5o0H+HYH7y+0l/1
llaBSfmxlmX5KW1NvxWKd2B5BnJP7ibMbTcO27xWEsVZJpAeoUixsoIvIBLXB3mbur8YzPw/ss6s
OU4l6rK/iAggGV9rHqXSLPmFsC1f5hkygV/fC8rd/rr7paIo6fpKJSozzzl7r43mza9NetRpd0hK
7WqIMnoUyYA+xpUUAmO7ln7PARNr1ynt+ce8PNSYM9fhwZ4F70kHgY0IoOcsFNHeMuGh9LaR7NMG
ZYI9W5M7EhyllVy6jLxIhqA/uVdB3BqRpNWQ7ZKhO80W8Pc0T9G6Egx3ZnmO3k2XTncsQC0uX606
/Zcq7eISMs/x5uM6wzj9Eg5GxVyA2V7qUx/50dDtU/5pugqxsV30hkRuMeKLX0bcSpvEKfMjyvcZ
JFJg5NhHopJ7IpZ4k4su2I7VmOxHz+4PBQSRt4FunUHJ9wvyJvaNYswfdX28Dsgxd2j9pmNZKucU
VhzaSs/cFSNyeXOyqmvlDtZ2YCt8IbXcW9E5/kwI2n3w5vshm+8Hbb4f8CbgmoxxOcNpIXKISnCm
IJupq906nJxj3CXUcO0AeZv/hhCNw7/T3XLEK8zqLBc0c5si8KuTAU+LIv9pbfZpjInDTM6xlNYz
Cdkoqsv01Z0z8MrYb/aAvKm1s4LAiqaxy0M9dD+b1m9efb/PDhZr2p4q/xAxHXvsfdLZ6WRVfyL+
ZAkMfy2VK5MMrr1VtcVuKCOmIFqSfef2xsvR1sZW/rNFd7XxfT+/TOCEyP/w+Mv4af7xd8PWvSvS
R+3RGQuK+7qm3o9T56WYRPAS+sZrznZ97UNNXsvS0laed4E4MnxoRZNfCOmq1nXQ6O+Y9TYdQdIL
SbsNckKDCmaLIjdexqh77lvbe3UTeYlzN3sPWoMVoDWeo7p/smdUTZYP3Zq01G2NsfdVEp3k+bI8
S+pb1LMNKtmyIwElLszsHFqolTU7sa+GExEXm+pYgWeupq75h7JRe8VMp6ZVRJ8LxmxnxyNW3KLa
LZdioc1KZW1+EX4zXH0zDaHzCwe1ZFkCAi497tXJJ5PErK9DTcwDaysn4lnXz99E7bWmBxRb0Amz
4dDvFjubTNPfLlxYO4GomYyCTyb41hVWL+ylzIIXiGaeie/ck5Lm2aRfKqOTJM42r0P/kFTo7HAP
PdDEbY/hoNcnLqLl1YmwvLRy3mgIEONSuRVWbyu6Qsiu3ieWXy1j3XAqcjTTKmRcO7b2h+FDAiF/
Q25Cb0A1nkyXWub6pjfJqs2s1N8VqB5spocSZP1kig+sAnivC1fbJU7DaFzy2xoKuWxixt/InxA3
ptcQ7erz8sCnQMdZa5VkVI/y2X9AvxbgD3G2y5YgSeZ6ahsdzL2lbWKLnXwcvJTUJZd/XdXt72YE
dNU2TncwDXfAASCPLRStn3qMlVIKuB6cDJmycVZaHpghphwke2e7XOK4Pg0tZKteKLzPi/F5MMNb
npk7oir7F8P+a8xodabqi4eo1JPmgRFDVghyvhvUlmMd+eS7YtCOndw+dQvC3VYyvUJHqlcaJ/Rj
7dvJc6iK7HT/sdCvWHzESwhRXkPC6qymr7gtNx5BR+s76ZmKLaW1OX+y8zFPLy18Z12hziLDueRo
qnD89On1/tTS0vSaGRBzAsVyW8eMz8M4N+9+IZbaflONlWcdnwz6eiTCTQ39FJNUsm62yuPz7K+A
X479TN9fHvzE0LY2P/z632sdCK1rVkW7RqeFSnOdIYAE8bmx48HamPnY7Gz21Q0LesfBJqnP+WA2
Gzrlv6pORJcl6kBabUV4WErywzzaK4xeYSaP6n1JqDJj//FTJALFREz+tBBRcWl8n5JgrvQH0UBP
s6L/mIMEnCoCmNmTEbxarWb263QkE2LxR03EhW3xoJab5bIzpvQA9D8gGTlodqJXEnN1b7ymTdWc
UIqwro+yeKpUEpzKhOw+twnlL6rq7ZSazifmqXbXzWOwIrLZDOfiVnEj/o+H1pQ3ogXFZWr131ln
BX/05LeKh+eWHerUN+mmYlE+xwYnGICdqwnPGzs51qjdNIzsz0MZH2CqRE9t3N8JQh7y9ZeuxQGW
IViFNICsJ9V0xB0O+h2aqcsDBNwnvZ2hNtn4lrb8yPf2ppNa8W05ZPb2p5252a2zm+5RMQpm9wvP
3nzWdx2VACGar/8+rWD2plCDr6FXXttp1B/60uhX6dj6p7gnRCjGiolhLQQKig+H7iLkpMeibvcG
LKBT21L1LSVuPerovJSWEjGrv0TN6PPBvuA6bh8BbJDFMUnrP8YPKOOKPiKBqo4vaRP88oqGirRv
x23jGkRNH0g/MP/Uvvfiavr01lnVvtT7P8ufr+V49OyhlXTmjut8Xz/5FatstBFDgq6r0pyz67fd
LwNm9qoNk+wDxqXJjeKmJ0UqxCZxGb3MUwfS3nAQEp0oW5PiAB3cGo8BNCSvk2gKPRzYOXUVcUzn
pfdLEgODGI3fNkN3f2kLJu5zbtzXhHlsndfCOgcwbV86Uv1CJ2yfiCiLLrkMPwx+j3eO6wx18act
V2RCDkOZv2eBTnJmDJfTy35Hnp98BxkI6zHVPmKRTFsL0QBKV7t+aCDGO238usClVW39it1hhK6O
ziktK/s81XA0PaMLHorAk1trtOVzkVU21PRJvic6Hc2O3KV1SKLWFpVefXZdECXzOXDZzxr7re4M
9Wbo+m8t9+dTQ0wxK6/YZ0nqGL+ZpRMaqWrzBUU3nfhaFfvWKvZNByTKyjrmYK4/R1kg/VrLSaEU
nl9cvhwatncpaX2Q0UhA4z/49PKsRKHjej1wxdrWsm8knblWaSdlsmFTUcyPmMDoucyvOirydlPb
v6dmUF8LS8d4NbCpOE2L2GW+XL5AdHM9rFqnrq9tbfun0su2y1f/fUuqGOY2g/amIDveRoCoR61A
JFqggrotr3li6K/8GfegfgiB0cExJHpY7d1q6i9qFtsvz/Lui+lPR+iEz6Cg9Lz+0mbYA7WxQp6D
SATpFprMkGH8Wwb5/EigIbqaQftmvoJ6L64IiKdKQevpRGfNN/PLvwdMkA2Sdvd7aTiGuT4DjCGq
1+o8lsI8K9cRa3t0+vTDjET/qDg2bDoPlveymthlCzCqRPOuD/1RtnG7zkJukihKvhfDXNEm4hin
YMgtHSjpiP91v+xDfW+nF5WZ6Gz7K9aobOuIPnqhR3YsgLNfmhkCEo3dgGPMVAgiWRV8RELtRxcN
3kGap87KzbXNov41aNatHIqJX+KDNeUUuqj/R+qVl9hnoVYjvfVB73+Gpd0dyB0zj24vj8o2yW2m
cji1KRzKyGdEoRP6vRZt13wRQAclQ3c2kzNTurSpevJ6YDCzewDHKL4qBWXbHZKrMvzmJ9oXPgu1
EV4T9t6brfGeZ0oER0Ec0HYRv0xUPyvhMMH42/ulht/2gjkf2i2XztEwoYaq23PiYwPsAwVjvgVx
Wwn1SJKftfddaKPL3rk0wE3l4bYR5W9Nav65crxznzBgo4Nqn5ku/8raemRiwlVFIBBmEat+NOKf
QdwMtzH1/TWuvZM+z8CbMai2mLwYG/YMBQwog7+0kl+xVuUfutv/9bA63lgbk11tY3Sk/d9fNWtb
h8UqNlGj35MjJocmL2oATj/zPjp2EfPg6Hc1Pg5+c3QX9nurl0AAATKKTD2ouZOxwO0UgqxetO5X
aBf9RuL+uDQaxYcxWsPaLuO3YVD9/j7s7jMZn0tx6vPGee9GqBUIecgpb8wzAAz7iKKUGTjdsTMr
G931HBh1a8Kxn/9vQckGPeY0sNMZqre8lti/2ScH2BR59NCiS1mrUcJAJXwaZlG9JeKTcjmx7de5
23xE+gOpZL6MxyC92glnPtHuxg7RAy7YCuHtrFuk42k9KxN2zfxVz83Cs2g5ozB7N15KQCx+58ef
Pga6YzKgbmMEQUI35tmNDXcuddz0zVcq31t1Xh0ZTjpPJPlMqyLAhu6E1gFIlrHOpPK2ceNp6VZ4
8lFJzd6qXnxos8fanx+WZ9ITCaJnM70wxHtHujE9ta6T3mpbhNiig/BLK6JiW2TkltM4uhZGAG4Z
pO+Xj2N5rXTNPHfSj990kiCwZRqnReZw91zrrjke2NYER7dkvMlIuzHt0d7NZvwa8jR4a4KEcUTY
r0wHlx1BgnKdVcXfQi/2cTP+O1AvPUetiIc9fpi31hsZWQElUsfCGZ7AC3mNTtAjbWuIgiEHinn4
tzyTTv2j9xhcLe26yTXCB0c/D472sBBxmKyskolIZo4F9qVKhyPejmbTz7FdEbCHyDWKp87QjWM3
z57pD4PXnoq33sH1gkzgh6qJw2oCY9ovWI3E7aCskotJx6HA/D/oOB+tZDBAJMXlHCVz642GAM+O
9ZKE0RIRZTjVRF/qZ68O0FTaUFsPTeKzLldNSnA9N3XVmQdH5sGppRCvZxjf8rUcydKlqtuHKmhE
Tz0UTKwIOgopRC0nryWEoCOxc59pKBnZOF89g9jBe9c/9sS0du+zMhdsRumSiql58jOJDFZE75c2
Zs94jSCdC/tIRBROUvLG97kZ/hFgQ3bII+YYwnF80OsOOUKSVgkq39A6ippIsBGRn9Ty6OQX6ckg
jGJcNZphHglF/ludut6k9vdb5R4fQPJCTG+BcmfMhnYnJhFuuqRy1xazIcakJp/QnsE5fpXdIgMM
sa8+z1cCdPDt/nv19C+enFB/agcSDOwIDvNSJ9GEH/ZLXauckHArU4820TyVF/T1LoFo3I0Flmkd
BJxPGMjHF0zfwNbmuUlQvWrlWHykftsicohztodKbKMp1I5Bn7xmitvabtUu7AxB7illrhfShglh
LhxJN34tsubHCALp0cgSWiCVXt40xoWUjm17wJiQn53KQdTeiCetMKPP1iEhuKFamDKGirOPYJFh
BY0fr6uuw/QS1b8qk/apRSX4yvzoJTOi8uhzptqLPEAVRXN0v/CK9Yw4ugWC0B2qeaBfTaDC+Dk2
OO/6TxWr5/uXJ3hjmeZhA6tcbSUmtz0CD7tH/ZFh/45cP9hHCJ4tqDBOazrfGKxQ6hxDP8j2tTFz
mmabIKTzmpiidtpqbue/q4FUEkK1vM5EMG+0t1K/WLOARxDtzUIK2u5OiUaW4N/rcUfZ0b7mndhM
OG03SaqHByK337Mo1h5o99hrrZyCrWahR1aSMZNK5vkBUn5pIsPyEDs90Md417M2v1WedvMKNZ5o
6iAWUVX9ZYJIXy0PUdm7227JfsCIOdIWu4se0GQRicPZZxXN+tCxto3jwuxXPhOigNkk6TYB/YvG
K42rpe3ZAcqH1jGPNg3A4wLOYvbb2GG514Lewmmmn5bpg60DkWK8ms7B9ctYQ+ZywPrsjfsUYcY2
7up602AGwf6BIkjE0VaFAVEzDNTvrZgaCdExatyHDvHPZ+COGVQfubl/iOC+JYkV4T+sxEdU0pGt
NI8wE9scX2DT761mIo8mw0G0jCJ0DAVxSRS5r2hearn9obQ8+Y4ylCiSODi3Yk64MPgD5Ka7jnse
1TfkXFzb7bm1K3sT1pwi7NbpLstDpOs/TEYiHMkx8bO4pt0xFkjv4gApd6muLuAmFsCcML5FPqkn
zmhskoalz5hD62dskT1WO6ZvGZ+23Hr0fR36UOM8LR+toLXYGQv12AYb14Yq5/bBXJnNN+Qfr0/U
d1jAHLYNTUGC8yZsFACv7vdYqGvJKhdYBNg9xbqfWxKhmWeHNkPxXbNcrzqEyOdJVOIQN0B11DCh
6qUmO9q62z5pEeqV5dKoMNAt0T9RGBmXuIPiAc951TbKeUcbcKQZTxe4HjcLoaGlDtlqjAef6F+Z
eK55b6qG3ynN+z1vTdv4j66RM0RfVImZI5/72vf/xyV/AO0O3lF5mdEk4qyrMkLNSukk56mp/1vu
0BLpFVMNRWusSMiwaEJFEokHWaJ8qsm3neMAuuCYjPo2m7U6C2CBnld/yONnNgDy8ViHmVgLGn0e
DlTPJOvDHyL/BgX6N02ZvQrRtbh+5J6Tqv9lOgH0jfnUpEL2ryyDzkxaXnlJZBY+M1zdabX47mw8
LIkl/rdwLU2tSx8z0Cwak1FzBpiQnxq0flwLvFRJDD3DynMyBhsjWUmZvVYFDVkisezj4BRylwdG
/yGHfMvIMX2N2iJ7AawA+gr1Q0Sb7y6dStI+PN8/Gfms++4V3AXhEYsTzTv13wNqSb+hzjRxFIoM
TWMmjjcGaLmwGhJ69dmLCrrolxbO+m8pZtOSJ0+xsDFGT+a723A4K3yfNElXDOBYOe7+e1jkDMtl
oaw3bY64M8Ia3/OMeCFGK3ztAVvv41qy41u9s4tMtlk3AUGw8BQms1y1LUlrC1gBCxpZyh4rBlFN
BKxlhfkwNpiqFRrEjg7DIenLeCdNyLvzkuRHub0uCLffRsRx4YNoKpDxYB3QfVb1hoC2idJgHiqz
VpyrNCj3LRTEr7R+bYKy3JXlkDFsiV8Mt9T+CBAHLZX2yigshBUIrejlz00qLRCJxgQyQURg4bTQ
ZEgCdSj41MwyhAjGu1cZbBsV/vwQ8uyBhNpib2aW9ial/5R0loF2oigp8CMfH0wbQrl1C2tPGfFI
nBKyb2nBOyVKZ9rakSz3vhNZr3XwVbVS/wP/8Xvgj/6gIR3m5NrW6wLw19vyjDjahm4GguujbdZq
Fc4jlJ5Id7T741OWO/LF7Vgi7Cy9catqCCIZ0oaD89lUvnlYqFaRmT8hchiPdx1ZjcqCT3x4Btxh
QyA0xx9TisRUHzQfx0bvPvROYdMFXJvwA9kPIv0IYUPbpGXyFcmeqNPAqz89t/EuLianxhnx5zoV
aErOI7ul6WS5k3tQOrhsJ+QDacHu3CFgr25kh6C3pm5wcdOvo8rI4JSh0grJOQpl0m0XzZYGkXC3
PAuFm+0Uw9N1WE8/pNMP19rL4n0QpTAVkoiRqGxeggq92diCLKIb4p5IhzL3YybAbhcMKgBuGk9l
nhhPqQlEhMVOBJ25bzG5rlt2i2PsE1C7LEDx4P7sGweSI/P959y3ru5U/tYJ1XtMiAxC8JvycSkQ
faeWGxy63nrppkQ7Z5HMcXjzD+qZX37in/hdWoy7yYpYR6kbPcfYpPYM6M8mqsID6To1FV58MzNb
EgebfS9kSulYP0HK2YeBMhYRIHmEGudimCZp/juV3gHfTfoZBD2Sm6EpTxWxv6vWtkOmPzQGOnv6
2etBjOYOAF46DBCb68hamSkmnTtqxyPQp0iaG/yjq7QksaJammxaoblHhuc5QQ25tR4ATZAv2VeM
whGAbCbh2wenb8YXOtC7NEVVZYK9uSg7625xhbFMJ0JlizJFvGkx2cF59InZhzRZVT0stT0LPEWU
etGKP2pWE+XG/KO5OX3a3qWlLLQ9WMWXMGvT1yzT+WDOFpr70uf05tvSEq+zhDSjAEXF0hInMXeN
a39v6HV/7OPOe3fScYtCfPzhhEgsEbdpR60XvzUcbkyAdevmhF5Ddr3VnDlERa8WbwTBjzc9NNOP
PIvfqzwZvqauSaA0JNOL5WXtVo7xLpD9yZW2BZRc/LBRptCE7qIHVszooQ+MjgLWKfeFXsJwxcyH
ijuXr1GKwAGszefQI/rS2ew2uj89sE8810NNKwEv81MeeqiDXVfue2HHLxnkACqHq0lAyXr0iboI
C+1rkdXf+wRjVelYDiXS4D7Pd944PNBQzHcowMmu7T3sBElLbMs01OvB79ybA9J4nY3Qa+ock2WO
+v8qtMZ6yprpe/lblP/ndcWoDktczAQgJIB5SatAj3iOEwWpz1AX4QQ/rQ4iYxZ44kE38RXpBv7j
3EbEWDiSDh93x4ZTJ7pWEjgk7V30KoCbBbPCGI3uZ0LU8jrJcUlZDg6FAcTw1orMDy0yGOHEjRNd
IGp4w/hpE/UlZakOsuuSfWWaRAigO3vo6QQlVf5QD3G3VRYc43HeLEROqxRdNpkusWkeB2n+jDLQ
4mbNxxNlYPEJjXgCM/9h2J0FcJeQU2V3xXvoTxh4aV/h3CnKZwP58irNzOEkS1BloiraSxLkT0nQ
NrexreuL2+ftRkOIu9HqzNum/mCfBIX3eogDKNA0z/eNa7nbym/RNzjOh1F7zYVmSXsZzCrbMZ0n
t9j/szhXxGxfyYGsrbh9gjPG1QCT356Ev2xb2mK81Yl4RwNbPekZeWam6f+2BbGHQYjucOmD/GuL
SFPbVbp2meyK/uQg9plRG/QjaRhpEhwhduV5jpGhVHfD6sPHxZjQ6Gp1T7xRtUIJ9CyqNXg967zM
p8PSkg8TRLcJPMqQciCeT4tZ2VjHMRjU2iudYVdOkmV07mwS0dCvTa/EtRNnNy1yoy+ARJZKib7R
2r9P0mKrG2n4nmhd/xjhAsQT2FP9IXojSHll0EB6Ssbuy/fm9paPZDMMEu9yP5Wjdp1DOtxyFdeW
ABhlq53DGGM3RGX20nJK9UX4UM057mQjVJdmmjipzpcG+U2Hien2xj2COaoLaK0ZUapDYCKIJES4
30P7b16Z4zP8zK3yj9CeRzb79d2Pc1+LrJh1LhGBfpFZnm8qMNCvIihf3ZRRA9KSH64XcahL6dLU
NaIJmVYvy1uDBG6LIO/I2tk+SXpypEdl70zvxNskZqu27LnhtHjW0XT9nsUKzTO5JK8tf52tqzne
jpAC/L2g7i8xAeyWHxW3xTJBSRIc0gk7cCpitMVJIREcFfaL1tnHrJXDI3mH9ovjuC7zZx2RdAtU
pcO8cCsLC40N3WGdef5xzOPxxrHe3XTS9rEqdTBn2O/2rusx6Xfw8zeqH5/uo7MAX+4mLJvh2mU0
v1A9NHvOHs6Oc/e4XUwW4GL+Xvbd1L9NtyXgzchQziUT84doznxJwiKdneV4hXJ0EHjY6GuQN3/x
HCuHQ4kFK6xC6ki+sM4XXS/SpnrtxTGH0bnTi9hKrGKMdudEYIgnTfoOmW5pBz4oC3fISjcVv3dA
jmdguqhxMgZgbejCqbeSH8KLrrYcxTeb7pXcl43lluKyeCWDmizSZvIeRIPnsChGoAkw90aX4T0x
ut6zplO+VTarYx8e83tVHaI88oRj8z8sT5aKkicd/w0Ce11ui9xC+MTw6f3+LEG+tCzvhtmkqyos
EU9mjfOccuC/M5uXnyMj5mBDj2uSMX+72lD2mdlac+zC+rUs9a1Cq0rIlTNtWO3i72qSuIxrqU4u
0do0PX0WDFl+mtBbt3nHYHfpUnOC3Nzfn96zCJGadx4jCZENsZucBiPYNUbdvk8IQY9eM7Qcw21z
HSugaIlZbx07DP40tflc6e5rWI31q+Vn38RMpT+xRH2roQZKYKgvzclP7G7WRzKSXsuokZn8ECXr
yE02kBeyJykimtijj0mnG/R9UTo29CcC6GZAeJAO2aNEDYjbFj6FwZ61I1vkPzWnIftRYx381ofd
k+Q3c5gQ8lNh37tmelj03OyxBbUikB8h1TjyyOe74dXrb5XwslXkTNk75TTvXFE0jz04xYOZzIwV
cG4aB++X2g+aU0i4+KqeJXzLa6H845ZkHLW2+67XmbVj0vceYjnDkVeLD98kQV43teRiLGFZdZoj
A41hl8TI9jb2PBSCWjoe7msLsdbJdcHse9Tfe9z757D0htW8Wf9W6ivoQw5240T8wJoKZQJ9UKF9
yU1Jp9ZIzZfBpXufZsolU5AmfAwgDDo7HgN9htxT2SBcnN9LUGOPHlqVs6zaaKuXyvwhE3fV91m5
pxpGaT8LNFwHfswQCHkQyzaBnUyUoXge81Jfi0Cmx7B5wUcv3oIQXlHKjHqDBcndN2FCVR+P6cXy
+F2Nwu2frEYxQ7Kq65QV2iaoFO4lw8vG0/1pwLB4S7sOminwwiZuvlGjgS+qi30HbBXPObPaec3U
zbHHNvLg9pX+UDPK3ysCPC73N1C5iPrdBOFliU747gyy6/bSOMLaVvPDgmNX8Gt0cfDpxBz/HwF+
aurF9q5znKLxIddSZPM+rP9/s6SOiQfhYExyZstT3g+kC3NIRezP4K5vn3ORUDlVXr/KSAI6338y
0K+rYJYgLb6bNprA5Ua63HhL8zrTIfeQ33dQUeauQnDbF8vKwkPKLPP+bCmEcLu0nIir9inyIuNs
criE/g3md1nb/AKJVhSNc9uyOi3BBIEOnioMoWglRo7aopa0ch1oXVMUhMCop3xFxWT/ChDy+eym
b7JSn+D04KsXobtd2nzLuiMDs93Ug/trsrGKSLu3n0WZZWsvLdnrLPEQJ7q+1h0mSKXAtGAgE2px
YYB4napnkQvAeMaMpghGLVwXvvjWYYud8jDtNknexvtMNC39w7S9ZIQEU2cDQ41NI1jzj2sPLdZg
ztZU+TQXzlrp5H/mJwXZFH/GtDuzJxXLK//3lzQIdcv3LN9M+4uxL7nnpeHwhkyFcwujjI4mU/Et
Ms6W5QHLuyi14YK3BWkWTagvbilsv0DYHn0vcR/piVXMNFzti3Q8DmP/DPDLM3c2xSfu1isfPY1k
t4Q246M9w2pR6rcXATX3DTVgRHyojK54pYJzV5Q/Aurl8/KQxCaRYeiBiD+1jjKqMG/VgXXECUMv
suPk3iBZeEtdEFKdw1qvkTJ2XS5BHn0GAzzNbeNwfCNkt/iykgB9FvLJUdeCYzbLRnBo9qsxAexm
KSUulYnYI2kstc96UDj+rPhvc/me9bn/3Ki42eR66x1c2X8kUzWcUsNLaJfo+jOkPvLmaJqbw9Zp
SHGlA5uduCFTmG0NiQU2+gsatdu+I2dh6Sa7bgJ2As849yNQRKjYgjQwwQ1crQn9YhhvSiunHx38
GIUkQQ/NsljXNDf2sqn+83HI/Rg1hWWbZOK7zbR3jJBhLw011GruBnhT/YXu6r8g42dRmXrWGxjM
kcLkgQ0TRjv2sTrO34b5QpO8vHxDqOzk/uzft+pVPzyKthg22K3qD8zEmwXz7Xems82aIYMZlDW0
79QmNOjj4hRQEFjIySTrgB64A/cjLyQr9P933VvV9qXNTfOtTx+13u83rujErXFHmAXR9LscddaL
StNvblq2Jw0i0w64E0Q/BsOHQVfZqm/nCMemJ6LKoC3dV9dMj6Y5Tzfclj2HXGCkyYdeu/WK4KHx
Gtd58hHFZCcLRkGe2dVoY8tT7YfpR0V4JcAzADLLdwV18asPvGJfKUhNlk8kqDFvIMtDF4SvFXfO
OUzl35cq0T0TlhecM3+iyoys8AknRnpZvj91cT3cvWFdxO1IHmD/QhYwEJqO/BFzQtyfqgfHsSVC
HXjyucdUknNPurHm1zgQ/lBNBsqkGQAOYu1lPk7bLqXpw4gT3aGqG7WWDq4jSEjypWzR8Jh2y0dl
aHaL9GN56BIvv3kCx2CSp+Ou6H/eJ44qktFqrDrvGxKVRSf5T52g8+KtUq81GtyV0s34oA3oS/z5
QVOCvFc7pB2DcyotODJUo/EY58I9mvQkiQFEy6F66f5IJ5LTQKO8N+Yw0NCVxjbHjX3Sa7j/SNdm
jZybuOj+HOdMsDRdo0756+US6x4RHPloglHym12ZZNN5yGgKoj4uGWI47ZdW9RN/hmTDGfip9BJ1
85OCKXdMJwYEFUnirESNWWDKJGFrOV62lhltk4i4HKsz1WV5Fi2XDluDKfMnuuf2s0GOiBVm+85/
bmtdUMTwIEU1nZ365DHsWdeipLYRc3orjumnFL/rvolChfSrNL5GeTMnx/uR2BOTF+epA2h0dZnu
Y6DB+LNSTRrtlhe1qIn2o4aoN61qUtARnddNMq10Pyt2psiGlera8pRbI5bkzKfat65xJY0N+n2m
OpaYwUKzU0wNjIralYkI7CvVPPdQknm/jisnJa+ot6atxMpfWyyZXZ47zyVh4ruoqcWpDYLx6pgN
bsFETO/QxX6alqb9aS3+Ri6NX8jpv026oGNZYC3Gcf/hlwAnVO4/Dr0z4N2ch9mhD/tjcI8ddt2V
MceoDq4xHqsZhZB0NtNWJiljU1EtM+Z/0EgKoscLn990yV0VKmlPowtkk1bRuHZkl53i1oWsrrJt
SqPiRVhtsQ8rcOFUa7+MOMWP0NNg6/JRnKbKam/3zlBlOis5TaAiIOlgfyOUrZsvCcD0N25Win0X
ks5umrI+427m3QMte8BCSvZDSwxjWxrRJovpVQeOVdxAscZwb6A5WalsfsaFfbQVfr+eCda+LKpi
P6pwOKLNcm762MZraTj1dwKWsSlQlvmZf4H9BNdwiMsj3j1vrxejfTa659kg/7MZ9WAzoRk4Dzpi
qtGcjq2LNEtPGc+RBRf3FWYLd+hezDB8FIUYvtilxsZD1zwXzQgLmxNeQrz0Xug/1sLkF5+fda71
O5fg6yfnMhsB3+HSn6M+8p4APdhvtKjCEscSTrKGnlxgrjNFlGXRy2IXGk58TQ1zPJpwOeCRjuPe
6GW5WkbR6KPERSGkuYPpCY3aqSEsHwfyeuLoeQkDZk7G6TuQG82Oa0wHMnxdHnQEszgvX5YLFycc
Hh7D2oX1PF3M4ce5pTR2YWqOK2sxNNP6ZqSAinT7P922JvVaT1FNdIj4cppYfDSVUR405trsxFwK
mvDr1Pb1c1IHF1j/LspapLPsjbCB6mOojbRlrF/Lpgz/V7/U+lisRm3s7wLDXs6WQuzKK2f2xC5W
2HGsg3PBEqDP0R9gXd/T2rceBznVB+l22VYL3WC9TO//F3Xn1Rw3lmXrvzJR76iBNxPT/QCkAb2R
SJkXhERJ8N7j198PqerqTNCgpftyb3QHi2SKufMcHLPN2msJsaFdGBGIlMOUyToKJ2odbCx1QFth
8ucu9fKyGm8Ocsl08ihX+VBeHH4iMIKg9UDH9NOvNZRKRUyOvxrRGqehL853h8Z1vQOUi2jfp1SQ
Px+qksGMHU0Emi9gbaVRslDUfZu1ZGPnWzmhrVBP0ncVzGX1JCL3CA3zzkut63ZUrcuxiyJ3NM36
LJOEclPKHaVqskhlWfgfOh0RoVCFphBNQvMeCd7toeMpVPxd2zXFVZ2Et8I0GG4kiFBVeXWzUQ+0
TYGkcwno+Y+fP8LxMhfckYTIcusaokfgra0CLDNotf1PlyaXuneHRDc8iaaDKEr3M9GN8DADmUKy
7GR1eqVKr6kE7SE1vyvokyEuZpCkCZGSzS4jEF6XAqxg5G/nb03yv5fe/IXKurlXkvqxszwqF0ZE
57Cl+rCslcWnWuqJO7P4ppFrYo2k8i9Is9GPpUzCBnYGJzGRHRzmMCNNEEnLx1Qhm0RO24Rt+abS
otIdG6Hd10YOE26c3YaNmtmFMaoujUMPujkXpoUmQMMAbl0JIHJFM1oWUp4d26RQbaWBUQJ0wFyh
bidvA5NRUVH1Smvzw08w2BgGyTYoB932e//sUAOQGlCFdG4BIJKmXNpmQgKcsFev5hBAyMXiKTSF
e19vvC+S90ggcwWsJ/qmyc0X+oOjh8QI/T2FpXDz80qzJkjEuxo3qyZQfWJT3QZ0aT7yvufN1OdO
VxrVQzL28DSIlf5dpWPSoJ9uor65ybgL6eFqxuri8KWDbf7nd8g5viPFOO1z4gTtyoSM+tLKNRLn
VjirpswdIEXfPbYsEPcQ7mpxoe7iAHpXpuUHPQfSrZq3Eb1fpnEx6sqHSPa1S1WGckCd5BK8Uf8X
4T7CCUhm4oL+nBZQDqTzpdy6OXwB6OPtaRbs7XTw/vrd4YXRSGiaBZjhtEH/mZMH/LpRZhdxNvjX
h2A3N0CwShpNtn24OdSOBjnW7sKEhuMZHF4m/WMdSCo4aou0oqUrF4fvxFZ7P8LDUm1RrzAv4jw0
HPpqpQ9yEnxvoJD8TvTq0FGyybRpoHuR1qRIA9EIcr+H0HVudfZCLXYONpUWysg6gQYI69u2o3yS
ZaEBtgDW4p+pnXZEmSRI0s/53BVLLEB7TVbLF2U6wG0RpBCNTOkF/UVICx++5SSj8iWew2erXHVw
xZCLqS8P8LDSzEbiInXYotYKEaYR61AoBuPMmWvQ3FUP24FQRoUTrofVef5Sy8FFTS//BQXGAHml
psl2tAGRH2wVgSeVoNhMy+OYGrseUslrI2ibc3ioyauX3fU4/yqYCcx9Ts1NMylILlYQiQjVZRl2
42U9f+naZP6i1XaJUtd20MaK244CQ6ZqX1RJyO1c5Lb1Q/gbReRyLvJ64tIR2FQHTe5QBPBLWHcr
p2p3QQmOWu+c0Anj1nPECmxWTDrjHZw5djifIjSE+ZfAJL74CJXsDj/9+/eCNKB5IBk2EB264Qpz
DrdGBSLdIjbB+1J0EMibPw3If8dFZTx1fBNE/IaOco2rLIXp8LaR0/ReMPy7AzCo8roaGWE8GbAJ
KfIl1UcR6BFp46cBohLHJEt+LWYTpDbsdqVTc9kG4ldsB8sHhjM/tSYaLRsJEkQN81S7gWWaoulc
EpVBSTp1h9b9gTVPiGKNIpoDvS9qOFlPRFmipBcYyghiQ/qQgxGyC72gyZf+L3jGSwigJeAFfkvA
oU9kY0rqdRe9RRhoSdlmSJX8SurN+j6SKGyy/s9I286E0xLlf/KjD7nFWeeFBSizlgMPxhfhOjO6
K8oI3uNA7Is8pjcA2Q93B4y4OVb3fkKS5QAw1PvsLIM2vrCGj3AwehuYab/5plCexzPhDqTrpPTG
DPIqE11CSxLSK10QLgsKFO9KI/hSSpL58ydJBJBh0ppOkowX4yAcroB2PR5+OnzpgMhpE4q6h5+M
VIIwOIMEWwvh1UqS4a4Yyh8SqesoQuCCNAgqYSQaRejss86wrgIBQFiJx/8Zf9gpZnmIVOj5gqwM
cARBsksPLLqDSjuKqRl5SzX2KPwikKFKExq+htbuZNjO5GmPV5awrjX1ojQ+9QrNMJto5s1vtF4n
L0mhoIuoP3BgUdlLMxBdonY3TaZ4pqrWB1pLE9rjUAHA9eyvGjP9CG7dPKf/Kt0p1FvtYej8vT5r
xZtlWt1OzVDdtp24pnRnPKM2VE3ZgojCUFUR/cOloFU4SDKJDBaLXI6oVAXFWQ1P2VUFbvM2MR7C
uaYyUQW4kLvEibL4Ywjv+IU5mvpVlnqKnUqW288CK4dDv4Du26VZT0Gik9+1QgJNfXWde2ip+xoZ
08N3uTpQXwEH+7Mja0Am8meHFiCiCao+4L3tYKQ0UdGgqPZCtJeF7vZnHj3x+k2hqjao7uJrl6dU
pseBem+Wt+TwASJF85dxFuYzzNg4hyDrCE/s6WRxtAiBXVpyKGWZUcTdDfyphfOBdG2Bhzj3pTU+
ZSyybspt2kBcVRvg+iP1Fs7ueEsgof6kL4oHT7fhi8+2BRiwGvaIT7JeFnAPe+N70BGbpk+VbR0U
4r6BKeagUfjfT8P/+N9zmLxHP8/qf/4vPz/lxVhRzWwWP/7zfZ7y//+d/+bvf3P6F/+8Cp+qvM5/
NG/+q/33/PpL+r1e/qOTd8b6X59u86X5cvLDFvB0M97ReTzef6/bpDl8CsYx/8v/9MX/+n54l/dj
8f0ffzzlLayQvBvdt9kff7109g31RRUSx/8+fv+/XpwH8I8/Lolfvzz799+/1M0//pC1PyUK+aKp
y6oM/b/BO/Xf51esPxVLEtF8FGUo8y1Z4xVa4ZvgH38oyp+Szh9ZuA00DshsoDoHZsQnsf5UqSQi
po3G5eHVP/71sU4e378f539lbXqbA8iaVSQXGqSGrIoWHKI6n4DPIYma8ceptpwK4ySi36Dvi1H2
JUCFuhcgH2ERAiE3JsY07ergtdMmV4JNQ4VXyuhKhs0sgxIbMkrT21RhKJPQ0XH+WGMqqCN4b8Kk
JLMeeUD6Y9P0gUGlnUgUk/RiL8DlHaUpzIEwHhXUslFdjswnqABqSPnUeOikK1jUe2miwO/VvmxX
Y5txs5YkVYUcUOpNjAstz1GunvMnpMkySF8nMuUQ7VdkNJQol27I4tHqakuFX2Vb9ElN8lIS9fDa
1FNXS0Jd/GICIKph4MQxKDeiSq8TIhCF1kp7K+2SvsQNRtePKpnUTUW6qdD+KIpNSyMB6m6dCbqs
3anA96VZLWxSW8JpsVHUR5au2dyJrapYsOdIXafhW3pZCV9cZOjeB7I2IVFNa5YQzTq5oeaavNXl
zuiNbU/dTvgsUGEc0anIY90nXNdJZU3bYUjbSLnwGi2QpLupL9QQAXHJAK+2KxN5dkxp1G2nd75e
NkmwCZMgzb+jbKh1T3i+8XgNYTSdiRu/brNx2sltYImP6KvBNUnLuqZV36klG/Sc91qu1k86dAdU
Dw0kW1SYNREFGnh0Bg2k8OSPLbSWUi5n5JL6shmED5lojNZHTaPVnstw6OvpNoUxz/zIBQri0xlq
iTwhDb1F4s9aB03rQ3iZUTuCX3iMv3qAz61LwZMb4zLTw1b55gd+jZOnTA2NjUg/CQNwjVgd6Vbo
pA4UJZ0LbSvpiPZ0MLIiU6EgAFEGhpc8JJos+tN52Y3dgFKdWKRxhepaAT5jV6WDBiYNEkh1BEUx
9+rYeSpT9W8Sy8o2VW0AE7OJQgLaaFDgAhscAbDJnmZRZuV70GmR/qnPdbm2NsgITOGEdmmCDI0D
+ZFWRp8EOZw1aIxRykh3KNIwZImDiqEaXBpB2oyqE5ujEtCmpibDZdEMXeCf9YI89INtoqM4U3VZ
ypBoHzvKpaPEqR9agQxtWqhZtYCKvCZl/ifJR/OXrK1q0voAjRhdmgDw7CIgwRPd5nqs4yBBC9pX
NN2yBo1M7FoHnj82ZUaWVSHXdn10+P11ypycKqcMwYY8k/HCggtqSzfonp+Pr2PBysaCdb72dd2u
Nt6VP219t95XF0TOVWL737LteJF/eNukfCqeezBpiYZEVkjSJdB4C5Om3sgRPI+GDYGTA+3AJnmX
eJu+p2uNSAjCtOhCdP2N6Viu/rn7hIwPO/btz7BgIZ4/A0e1qSChx39lS118Bj21BmJaUbd7p98C
cWr3tM3bg0O2mW7qvbHGevx8mmd7OARwDDPoA1HzsS5ogVTfwPzb8l7fA/xzQoiL4Cew/bPgOrgo
rgJ/RW51HsFPp2C+BQ8j1DSdY8CAhsmAOfz0wcJUk9W6Cid9Qu9lW1728reh/vb2NL5gQ5cVUzO4
EFWL7NKpjVb1K0jxfHIcxTWEZmp1pid3b5tYcGsfxmGKTJ2kWhqbSJlX09HMQeCul1WDlKT3AKls
vwU/soeV+B7dF9p1jXO4LzZgNFaUXK3ns2cqeAFkKERWibG4a+H/9SYYbWCpPqvO4vN0j6Ldueya
25XRnbJhz6ODnhsGagamg5NazmBDQspve2CvFYyllqS9b0LpKw4CPKrB3LMDPyfUZ3LmvSPPREM+
orZpW39++1PMLNenS0W3ZNWwyFkrmvhssFk/izbN+hxt528Jw9Ckh6LEfzcSgcuQA+q99elXLQJy
0FmfkIArorxcnFkams0kxliEyVgtrw1fP+9URJxMvGoyoXRTvm3w+UrFIGkcyZBkjktp8TwrMe3p
PJuFnNRdqnzsSCTLMG2/beRU/Hd+mIYqsttUVZNNtvtiO8DXAWlswMPMhX5bdlDAZGsmpOcLE5py
TZXYEBKTp80HzdF20GJk3qKqZyDn2s76QLraCXZf28di559D4H7VPILd24vhDh3qlT3xwqFpzGvU
0FGmAaO1XKyTpgyQmxuK3Z57d6EbQp51ZTmTo+6qvVnu1b9CmJMI5uRyer47DIOQU2MXGhIajPPC
PRosOsWmKmYqJGxbb59uYctS9/Vm2JLOuKHOWikrD/DFER4bnGf/yCBNn4EXJhhU980ZinQXg3Jm
XOVnwz57EC4hqnh7wbz0NA1Z0iz2An49IfypvW6qEUSsZMAFFm1UdvNRPYed9h2QlwHUxGN4Nu5a
2e4vfSfY+pv+Tl25/l9YsYas6LpEcMFmXB5zVj9ahjVgnwIwzQD3g/duZYQLCwqx0XxsyzxECI/g
FzodYR9RxqkR4uWiRQMruU1dodtVHyDPvpQc7ctwBQtd/nXF6Lybjw40jJpEa5jUNFNR8TROjTaF
UWUerB92Wtnau2EjOxAA7oKN4LSfhjtu+Q2aU/vRLS/eNvx8sCjyGjxHjUhQlJZeBV2N1F1KlqXs
3w3GJ7p9fnGBziNTVEUmH8ND059NZzxVcgnZAmsCv2UeFroeLuKKZ3Qzna+tjuXd+8zaPN6j7SBU
lIRIYcl29gR17cb6gEzseewMjv5Eg9AjGo2/7Ck9szmf5Ec2O7EY2phOfBxSaUen2laEBdJuN/Mh
411rt9rm7WcmnepnG88MLgQpSHYOuQejFVNq7rV30051ulvJtZzELmAGOq+uQWWvjnNxIf1llTie
c9SS+d/pMNMKZn9vlGVY4KjZIkELjRVidCtjmxf6YiOY80IhC4GPj2L0qZW2iJLBgi2Pyey32i7d
xnfCFoHgnb7Tv84u9tv2Xlj/+JqyKBJNIFiz3OyAVkG2e/SjR/qj6l3l6Yoz+OL7zworOLaqrFqL
W1xHssKg20yyU8g8G+u2Ls7eHoA0X9GLCbNM0KyaakiizNl8OmFagYZ9q3QS16u3J+zb5k5xIZ0n
rugaa7ZeWHgntubb72ilD2iGhn3Rg8rcE9078lalm9sWrv19vYOI5Np0IUe2zlav8RdmEbsG/gon
PqHPYhb7RtOLtG5hIneA6LyHU/x2/KRuBu7xximc+iuSACvT+qJJWl9xXUTRwu7pUJFWJ3Nd1BAV
kIGBjcqmzdyFi2wr0SFtKz8UJzrX1ub3hS02+9WkyiSeKGnzU6O0bOc64pSSrdk0zF9km+kDCC1Q
43f1pbyhRw/XEy0r43cGe2RXW0QsKo81lZEksb3YHj4mt9JG5MF+qC4kmpqd+n11J9DZv2Z1Xi3L
lXtsdbFyBRUqnxIEro0aQ3ahnqvb4KZAXeASKd9NvPvVyGU+wHBb0G83LA03dLnX6UkxBiFO51Vk
7mWHnm7H22RuepZtg/Ny7SB7vi9JvULMoklk4cxn+1JMo0mOQmgAUhRH9uqWOGVTeVswdP/B2J6t
VmM+klVjFt2SZAKG04VTgLOKqwaGmlr8HCTvQAWsbIdnOx8fXtKJL0kOkdJdRiPxGNRmmjeoseyy
s2nT3TQB7p/jfVM+Iz2Y2N2X8ibc1LUjBrsV08uxQTtMJpmzTSXFbYrKwjVK25z21nSkE3Mr7cx8
T9mWZoprzy0vVVjEhU1No+t2Lf9xmLLj1YlZIl1iTHP+RlymmSZwuLk4wZI3e/LenfxoPhofYhfK
AGd05uhlcA2HwvhlvMmcJ7rkYOK6z7/pLgCG88xZC++XR8Psc1MvxFGDz5/PtpgF0ROlFB4WyAmH
jUBDsuoBMRv7lRTM4W1OR40ZSZMVagnUL5cnkOpHcS8XmJm9tewWQqpN6tCHvEcd4YFy2cr1e7id
3rC3PHmaUoNvHL4F7M03Su2AeOm27TXtKC50U9O+2eo70S2huNt7ThnuRnftdnk+s5y1Fo+YYgmx
m7o4hkRNbuFugrqjhsQvaYydnsSuCZHLyjpeuvjsH8JQMOISWQu8qMUT7Ca1guelwA4LCmm/i/iq
pAxoW87sKmbnrKM9BTwqCmvXyvMdRDrN4BoDBSSL2nLtwGEooEUUzJZnBzWClpsONTd0SCZu5A1d
phDTtSvH+wtGTawSV1jUf4xloCjncM2hZprZlXQ75B+Ef5ULX4+1X7Jg4ijOWnGm9iy4R/waSXXA
Znb4o/2hn0t2BrWrLRGGPugf8w0ckjfrl9b8lE4XrG6SFVVhkCMOJalwetKWUmP1oQgfZn/e/tB2
9d7coImFGJwduPHOuJ0+rSyb5cnLsjk2aCzuZuobYD1gP7RJbdVfhvfxZ++b/A2oaXjZEhQiKxzb
yXe4usIPK5ZXhnpQeTzy9rJggkprYqh0LRNLRbvwqqbvjTUjbUXXvFe+/apBjniuF0RIDK5pc+lz
FZA6hOhus2R21aV5Hp+TY6ddhjtzvExv5k7lzW9Y5MCzNJJT5PXNhZc3XznygIwcDtccnAKyp2rh
qLZJFFXuhDPxfsXg0ueRZZViqKbOQpb8Z+nJalMYUQ9C57ze6oTCLhkbF5/S2ChO49DAtXLoPDtz
FuYW6agsAnaUFpibZtqbNhIgt5pw5bqnHLAHyNKVTb9MR8EkfTq+xfaIG3oY89mgcYPuuFPvJ7dx
NW6P4WH9TnwW7csyhxlpaENT5or1cjO2YtkrEszc9pjA/rupfMRXRwpClCv3iFNzFIy7OQqP9m8/
xmcnD3YpPCncF5TcSfedHgJdA8QlUmi1m3lazPyum375Hp4tUO0hjzhXnZaXUlGQ6ferHn2drX73
85gRz9AOYuuhY7tZ9VbnhXByrC3szev2aK+DCxfDCHAHx5rpIJa2gwGIHW8YNuCh3bgJ7hUHWqhN
fbEWgT93ORamF/eiUQwqIsRozs/FNXSINibVbjI24A1t/UK4XbsO14Y6P9yjocLNBIagx14Mrmoi
c9pBWFsgcpykP6xxH/nSSo5NenG5WOTZRV0nyWcsRmgqYtbGMRabDcxqODk0qYbblCSR+iRti/0U
bZTbt1foS1tDxpchHJhrCM+y7lZOcwSEVqlND5hX2/re2JUOtHaN/YSyBZX/w3mz5jW/sP81RbFU
ixQtq/dZdUhWgjwfu4kslF1cNmcEr+f6mWpLjnq5vg1fWDrEVWSiqeaRA6cOdPoo9cEHBCbM4cdO
NzbGbnIFrmLzBl/cd3SXRsGV8/TZZTwnWI4MLs5TNdTqrs/aBJDYjapXdNjlto9KYVKuGDoEVKcb
8tTS4iCVckEplQJLNN1eC4bL48PVqLZN7FY/kILeFfjD1a4nHFlZOc+vqDmMnKM9a87bLv1U2OBy
IVaYVGjxqF3GW0rdcwZV2ONrDLb1fsXeMlCejR3bW+zHUadK42nYm0OO+lpyqwtkyXfCuegKa+rC
z3z9ha3Fwe31aMNW6rxgnvx71SmY1M7tbFSQuu1cmBXt5KoeNysjfNnqnAswQVVZyiLCgIhHEYqh
Bp4A9ckXEbyPk+wEJ3SgtUCVDlmGHS0lV8bazL60WmXj33YXh3orUI4qJuwi5Gne9VvVSTZwDgK3
deNLZT9id3rI9sHK7fjittTJsmu4yZpiLnO4wRi1RkoTJ6VoI3HmslSwKdzh3Lqz9nPW/5czO/P6
OTJoLXxkCOWaqpEwSJPmPMyCOpi3gx5yovAW7lYT8POBvdycx/YWD7SSUlprDeyV2xESHVtzrfuQ
kweKMzQ+nHC36ho/d+Tg4ldA0cEjolFdXFhsJ9+wEKSPOQ68fdWcET+6Ve1YDkSJxADWLaR1yj7e
CGdrvs4Lt9ep6eUq0uVi7imDtmUz7YJPFDWvevBRjsQdEp3rF1C13f/yhjFlWSZapiJF2txajJY2
30KbIVtz5LEJXVDMDpVU4C7iLnHDjXW2WYtWn6XRKTWcmFyMcko1BZTVFHNxdVTfuKPPC9fYz9Hx
apr3+fI5tTW/fuSB5HMFM+kY3vRUnAmkWIRr1G5s74kCseOvj23+7KfLFXuklUGk4Qs8S2XFQa4K
QTHM0+m76E2RiZSf6K52RJf287X748XRHVmbT6Xj0ZGLlKoSa7TdOtV7zUWp157rYdAGUsFcs/fc
nZsHB8YV74rk+bPrqpOHeip4cGqVABjUOH1cKUjKy7ggid2GkfHBTyLrvhNkec3JenFiyYyaikE8
py699FyL8mkS+hjXddhEwKTB+UA0u4V0odmvP8jn9whDPTK3WKOeYHQmBG3E+5UrDmj7fdTWMFiz
W7FcKgp1MNkQ5Rfq0H4Cj1/TNz+XikLs1u8OeY2zlR0+n8jP7LC1FZgV8RaX+eRU9qoZeom0weUc
J86XPlRWO/lfNatfApX/Z4jxm+J79q6pvn9vrr4U/x/Axok/jyZ9hqWfwMYfvzTh05fsvxxg7Mfo
8cOf/USPS/Kf6gyD41qh2DRX1/6FHp9fITlBlRfE01wZ/Rs8rkp/AoUEUU7BlLgCmMTf6PHDSzPw
jQw1gQcwzV9Bj6uLJTInvBF4Aw6BJ0o+yFicI8glyj7d5xLs9wGtZ3eheuc1XzyvtGHhrjO4N/bG
8A6AYmS5N7u0uLfCG1nxt14gQwEEJVpa7BSQfoJV2mb1PisfleJRGx+C/kGcroPytoV+PdrTOA9f
EhQqzmje6fmTaUDviWbyvSa9O8z/Ly3F/5v+hv8HWxfmhfF658LV+CVLv1Qnq48/+GvxidKfEktF
AVFACufQp/NX64LMCwSvnOVgUjR1Tuv81bogm39S5zaBrQFKZVVYHJF/9S5Yf+rijBsgz62TF9JM
/ZdW38n5JMxwFfoWCCtPL69pyoZKKVvENfUkv5zyOP1YKJkarlySpyf5v99+4ahCuuyXsRgXLoWW
4lLoUWuAPRJK0w1q0xBdHs327c/j9BiNduo0/m1lWcQJZKQiCjgWXE0uSwzAr/4RpD49nkUty63b
ltqk3Tah4Mcr45pjtX8f6/+2uIiL5SHSqFxPuRsIqD84PRw+F0HSZtNaKDXP/0sG5qEeORVlE1WB
moy5O8SV1bkNoPzaRcK6+ISSSeOdS77Wf6c06iMi1zcflUlvkPsugqg4E6Ejfnx7Yl8b5uJIEqAk
JoPd0phftBWieVFeJlsjGtM1d/SV9bGEYwVdo9GnZuSu4ivdu6w3pR9RUpowo/oCCtJvj+I1I/Po
juZyKKJMD5A7dEuQRNDrBYl5E1cU4520gsfvbSOvTRV31bGRpmlNeiDy0vUaqbsxy6K/1aZMXkmt
vTaEhSeUh0XTNai9uGYVqg/xmE7pPsoAu9IkOUny/vfGsDgMRHo1qUh7uZsIDTnRUktRf8jC+997
98VZEEVCJoVGVLg5B85dKRUlEnRGBTny2++/SAX+vSmV2dc7es6oa5JZhQzRhbh36G8gkxvFM5qP
PWULV0sZnI19kV9UVQTnIecw5JYyreL6OQCKULzQ0loNt9C+wMCYobc5wH7fmJITiLQMrXzE+ZO8
sKuVxbExhjlNlQYHlTeZiBi2uQhvXgxZUApbh2Dln0dIj7pt7GWFcqkbTUwnrRrK093bMzRv25fM
Lw4VTQ16eOr80kXf2zzv0Uu6m8xZi27Uiwsha62vb9t5ZS8oi2OjpRU8RvqpdGHhzmjQNVODlq+8
WEulv/b+8y45etA+nc4xFASFm2gJSQlPytIHIw3Mx7c//iubTVmcF00PK7gSBaXbV63gxPQmvYNe
CGXBkdbe3zOxOC1aySd4M+LSFayxpgoPwcZOrKaebobAMH5vOyuLQyOZKsPKArNwYYMLDShNldqn
Xz8XkpVb8LWJWpwXXLaTh7xA6aq5INXbqU9LuvnSmsakGBWaD783V4tzAyyjOiaGVrhBqdWm3Qut
ZF7ULOXkeqhbYCFvmzmNr/8+PZaQIvjsG8NrxMxVjX5AUAuCmOadQaOZcZWNlgBtgjxk1Q78lize
dck45b+3FpYQ+i4QS0kpPI4t2vrfGyH4KsdoaN2DzsMPopXhzXvvhb0/O7LHe0aphp72pj53UaTN
/MEeZRgKt70AxGaTJlI4giTQm3Glb+WVHSrPn+Joh3amUMjeUJZuWxdmtvXoCvW2UxtkD28/rNfe
f3ECDAU9QXA04LbGONakIur8mwrRu7kyW6+9/+IIEKKhEDIYVt3QskIbrGa56fUk2b796V+5BuTF
7s+HWk6piuduLzElZDJ9KRy2spk1xgMkOJPuxiHJAuCPUQHDSVmYo2d7Vr92D7yyb+XFwZDJfgck
n6cjFJ310UsV+VsvToPvpI0prNw1r83g4myAIcKgK2zEJ6/yHor2qVfPe88wfvzeFC4OhSzpYtGA
6wrg0hhD6tfWqrX1E4Gqv5/Tp4tqKDxEtueZFMXbeIw/wWGjPL1t/JW9dOgZOVrdwRDGY6niaIie
JKfwC9ZB4EaxNA53YQFf5zsjaPL8/m1jr0yktPAZ5qyAZyAj6qIIPn2NiKgeRFrRfg058fext0xM
6aUshIjklm6TjMKmG8QP6dg4eUBPZ1bmD4kertxGryy6A8j/aNJSqwhalKML19S6uNkq9AhD3JOX
MK2EaB2tQV1eMzP//sgM3FKlrlYd0yVCgt8a5UNjouxuFcnm7efxmoHF0aAkXlSXJQ+/sRqJQrMo
DR69xV0a7CcSiV/ftjIfyy8c10sIm1xOKDrmxOWIYqTZgxQoHf1FiGBRxxZSj9Iv3XKFDYe7KKwM
7LWFtjgVUjOUc0XCPxehCEUHLZHajQhWoP49b+FQkTh6MlbRRAYMq7lbjD5IhA7pxH5rFrJIXaAe
UAJ+e+ZeG8biZEBct5AbTypcpctpUK71zFHasvi9QYiLGCNPq7Sw5t2YeZlykRlVDmt/1rzPxyD8
vVhPXGx4T0eeRTQJV/XMB9sXCeVWa9A6qcNm91tTJC58AUi1zFKQm8ItBvqbEZcQd1XpSyvv/soG
EedT8+g5d+xoJJcrHkCtKBcyp0mSTDTy58ma9/zKIxYXezxAOcdKBVZqGAfll1QUIFVMhTB7/L3p
mc0eDcAs85qod8Bvpv3/BqrncVta8qon9srWFhe3vz4JUiETYLrh2P+YPPQwyqyGh4B+Qq3xrjIh
uHl7HNK85F84RMTFjh6zOLEMyDVd5MJuJzn8iCLpTjar2zruL4suPS8C+QeXaOwYtFXab1t97eEs
Lv5IHDzyLRaZK0RfrUj4Onnx/dtv/drKWmztBhUfb0CExQ0Mtd36FuoGoJtonYJSYmV/z4v0+ZRJ
1mJ/t0M3d0e1uVu3/V4Lm2kDT7t+BkHBBsqq8tPbA3l5jiRrscWbnJ7SUGSOzEBs7GmgsTTM03Lz
9ru/NobF9jZQi62UAlc/L8OLSNCjzQifw4aHDYDPmryzt828/DRACZ1uk0z3u24g3+L64wRRR4qc
JMSpfV7bmSTCWPK2ldemarHXhU5LammEWlYyq63ct5mj4/3/5tOejR7tdABHphGge+ya/k0hTRfZ
qNgStDoRNPW/9/EXmz3IGhXKn75wU7OS6HadvKG7QOW06t23DSwK+v9y4CRrsclN2FEKqKvhbU0n
0GCh3J5XhSjTgAdR3pDIyT3I7uDGrBN1KxWT/q5SGmujtfXw4e1P8NoTWmx4pNg0dFNytkxTIEFR
5/V9O4rBCpTp5dNSWkJdJBjquzxhMcsK5Pl+1NKTE2b5JDptZ8XwvTe5+qmYBtCGvzWcJZhnDFoE
nAIRg7FUwqM+1BS6zYbdunvbwCv7ZsnXplWGP0nzEWPpDYQ7npZDSNZIl1qELM7bJl55JObiBAiy
Gm5T6DFchf6MzVilll03mb+y8V95JBSeTnZNoxVxFWlkSix9it6lo7FDEXKDOFS7z8bsa1wZ1cqz
eOUkW+KOi2Iw4LeqeRbByHHcT70TGkp/2fiq/zDgUGzfnq/53H3h1DcX50Cuisgf9JDdKzDJu01V
VTAe5h8zNTjXGutuKsfGjctG+/C2uddWwOJQSGsUajqv4B4LiwhdOxRVRjsbzP5BKBuv/s1FsDgY
JqGLu8hn8gZhMB0Rbfuzual25dx5bYktdn0DrbmYxiwx9r6xK4q8PbMaL/7NPbK46UX4OhUr42D2
0ZLZtFk1s5VpgWuYw5oT+cpDMBY3vSzkWqsgxu2Oaihd6tQHbvPCEtGAz3Jp8/aDfmWSZra64/tF
NhooO9Hdc+taGWyfMHc7GEihv/3ukviygyctySEKU9ZrJQYbICdWdtchm+fWURu7qWhOl3Lc1vsW
mBfiKW2Bk4kmDEJYrSMORvhlgOYbqIGZGZAVG1UIlQ1cApJtIrJyX8NSjJZuZCKpRDDVv++mSjqP
zFjdC1oUnxtT0T4kUK6hitgNF/BxgK4yavmp7evqoat6n4ZewLa6PTX45U5nRaJjRh5cmEUidFeh
HGhAT2mA0ZCh6kbfMXGIYHoEYG3D6Fsg8JRM57KHAIqk1gk6g2H7ccqMBAyX1KQf4d5VbpCKmDZ1
ogs/oJbzkPAqUv1ulAUNSGQRJwgoGNNjN5TNYzsNubzVfFm/gZwtefBH7XMVDeLXPA5HhAiS6HM6
BuYHuUkRn6w13wXWLdtaNhQOA8QJ1Cxvb3a96Ab0ne4pMIkXuS7GZ6aemBoh+ZjBmTzJ90agmt8q
SS8edHpRSjsUhp4cldW2jqdTyrUniHArWzUM432oI9Wt66g7tLYH+R2N3Uaj//CKyjiX06iVt0iQ
dxaK5Z5+26u5uYNiOLjzvaAt7TFUzMdUV8rxDO0WyJeaLvW+500YrOUDXtsgi/MD4SvVBE+bug11
542QGbD1F5a/VYS6WfG/XnNenrVcWbGAhqKYuD7kc9q50Zhx6EyTkZR70R8kimONaipncqtW3j4y
AVFtcgBogxuMOXJ2tuKZk7LyYeaN/8IlsMTfFPWgxHKaZm7hT837JpPDaxKYXzwE25BgFmNgxH2a
yjQYlNa1VxX6GnXIaxP9fzi7tiVJUWj7RUZ4QZFXzSyzqvp+nZ4Xo3umB++KIqBff1ZOnBNRzTRp
nHysrAgQ2HsDm7XXuv7+4hS6IXUwQMZyvCQNpBopHugextrf8r7ploNo7erC2uDiQYO3uq0hWbhI
gTJeHm6nCC+d39KlgsjC7Xjk6sTa1pYZtJ08ageQIkBSI+wi+TeH7u3zzrz06JXGFVGtjaEL2thT
Iekue7L6YDMHu6Kf0zWdvt0eg6N9u8JKQkRXEb51F+KnbYGiPZnLCrXft1t3mFhi7QcbhEw13cL2
wsr4axlWYw6dFnGSKe/zsBuRx+789WG5/tk1UM693atrTNZpsCReLfXSdpfJV/yhUdtcQAsmOdiF
HKfBK6bupfWuevcSEaxAp/R0N/mqG/l3rUXwvhKQTZgTTZJMrH2iD+bQYWV20aRXCtNFIRRxiGn9
Ju8mAaEUUrcp6orHvvty35xZDhPEtW4JsuCXFmTfz2VHQRLB0unH7davc/ObUJNYngIlOoPSiUpe
ppiDaVkF8w6x+DZCCe/a0CEfp2ZeD1bfkQVCHd+vCzSAVWpdmw7M4Q3k01k04TkOrMd7V303XfV5
keYBoirT44rTriby/e0huozOOh/uwdos1WhKXAk6U4zc86BYmM4Hg3IZgRUG2nhhdTmEgAX7Zukz
Bq2W+JxCg4PkfV+W40E3rrmLrUMi6Gxpx+ppvoBbcX1GEZ0Q33UbVdNzCoad8klfM8APXcjaARk8
iEU/GrFXzbu1MvN+8BHX4PAbY7ExUlMy9Cse5iCuM3vLn8DsA/ZNRcXPYkeWu4+kAJ9tIh8a5HXN
gVM7Vu9KpvzSqT2cW/0az1oXLgT5FIjx1HTsyLcc1m/XBIN8BYoHWlQXaG/QvB1LedrSqD6veHCv
PXbfJSu+9v5iV42hixXTOYL64Q5/g+xuJb91otfkNJY9Oahfddjhf4hS5RqHyBIwSNmN6EN0Ud61
0EmEhMN4usuR/uWcfjGOQPdbL0AVXYD/UX1Josh7XRpGD/Y711pEv86S6SFgS0D+U5Qo/f1DjQAd
4dwfSjB2jtCPeIiQYJ0ORuKaLCsQMZGoNvX8tBBDnZy2BadfDyKxGWeROrBbx2Zkw1mDCFAGOWkO
bbsyrn9ShcfzJyCPrizb/jDJs0Amf32E9pL8+/byuHq0ItEC7clGMFUWtSeCHDKRBJWgiwJqQAFL
zkDZ16KKCcQKIO683aPDN220qzJp1VVx4xVLC0BPLlPoBuV95C/BwQ7r6sBy/mo2pW9aBGxIb6Ug
WgQOrT31RvRHVJkOQyDXuXxh0hBfCOep8coC2Fn50LKWXXi1mue0UXcGMGJ5v0BRZ2O2HpMkxgHq
HBv4HNLwCMDhmqHr7y8GEJMaAH7mDZfUdF8V9EeKESoaBxlPV+OWS+7Q6daQ5hounr+tb+NNs4el
Z0fMBa7WLSds8dqTtCVSBh5t5mfFfHaRMggObNOBwfxPHT/jXR/7ZR8WK0/6PyT1CPRRgORlLdDY
FXTzAFiFLG0SxRU0wYLweUSFKmSlVXORaT1favDbPxCmvs58O4gJjhD3b93Fi8WKBChb+JD2F6QP
GZyTlvqHDGsOscE2+ak45NUPdmqHXdsAVMgQ64XNSMJMRIBcg5fpa4qKv0e/rMu7HocDG0E6cI95
gNEgxUMYat19T76CBkD4ifN9+ed2fHGNwvJOJGUANkDkvBCNRIykIMPfRedDFIStB0viMEIbIFqG
GmIMadJc9AAYyMPQGci1cjpAm+D2GBxrHl3H9mLN+3mNxWTQgb/Q9Uuskuji4biUT3Mbv+2gJFjc
7sc1kOvvL/pp6j1EkClNIdsZKlHxGGpxSvx1pwcz5VoMKxhAfBJaLNXSXNSeJH+3lU9erR0NkMnt
h+Rgslx9WCEB+a0JakZlfSm3ZnhYwS+MCk29xVs+jkny/fZMuTqx7gN05hQpvRIrEowVcBnJ0NQn
qB6AdyriqDc83e7GtSDWdkwEICYhRKEv0TpBOkyvTa5BUXHfatgY0TaBmvZo5uYSp036Sqp9fIt7
YvC+a0Tyx10DsNGgoWKm1QO6MHP4XVRInHBBXt/XtuXZUImQKH3rm8uwLNO71KQKZNvjcl9osjGf
2gC5uMxJjb1c0D1HEe5Ms+aqyZqxJhBH2TLHCts8dQ2UdcU0efUl8SsQG1zlUCAF7kVQG789S47Y
EV47fuHTSNjSqonT6lJy8p0tO4RZ2+YVMeaNhkjcwVbhyATZENCJVinIppIKo4je7IH+qQdC86BE
1XAafIWCEfTbm4/E2z/dHpTD/WzI59QqXF6rqL6sKgFkvlqD6NknXP7pb+o+WD5oGX+dOIp67G72
8Epjdjbke7mDRW9O98fbI3Ctu+XZBppdJtC8voRj4F2CATc7PDxHB/PjWA8b0sk9GvCk43hh2gXr
zqNJJHmqq5X8kAEgxm96SNy+F6Zif2594IPbdkuRrL/cHppjcWyIp2w9PUF4ml9UEJrHEMKi76Hh
WD8PvKGfb3dxPbv/JolgwzyDaFZxC2gRoDPyPKf052Ag5ME3+Z2RDbRRDbLZkFQbDrYUx2LZYM8k
GQBqQVLmgpcQffYCvX5lW3uI1Xc1f53IFy46dl7k0w4W4JGGPccc2tlSleMBbuoaDn83V9deX7Ru
ShFzMY380kMmczb9u3jZVMb96I9qp1+HhRz041p2a2+fEiOJrJAHGb1kPC2g9Mj8EnkQoytxsA6u
LqytvV83Wae+j+s95NXGLGF9iUpgj6BoZlyXI3J+Vy+W489glVPTvCDV4vviQrdxac+Q0gM76rp1
y8EBwrXmlv/rXU4qSjaviCO5ATEqXkV6uw81HNiwTorn7JoOq1fgFarPSlG/7XqI0TZb+fm2/zm+
3gZ1CoW426ToIFzG6gT21/lxMUbcdwy1AZ1zB7XXoPFYUdWifhWZHdxp3nAE3HV9+3WjfOEPveHd
juItVqyyTx5ovCUAfMz96b6ZuRrVi9brPonxUjRAVlOO/6QjBDUhz3OUO3V9+vX3F42HjUKBlbd4
xZB0VTFB0j6jvqoPbuoOu7eRnJGYg2Etd1bMS+QBcUVXI05eX+FuKyuQIB2cFVyDsJwYj4O7RhUN
chlJFF6U0vw8Lnq971BoS4asqOmNWDOygjZNcy4l44Xuw+G+BOm/yIUXCxCkRu6yLBGAZoFDQawa
aXKaChVm1YBt4WCKfr8Svg3b5Dt06CuwFBbJRv/hqm8zqLK+ngLv6OXu92sAZtlfDQkru+BdtuaX
uWnbLJAaddBlel8h3X943eqhUQKMWWA6SgL9R0vW5jzH4Hjfq0i+u8fNwItjDWCXaQel+7IAnz3y
02r6ukA0+c7pt3wYYvQojdvROCgoPwcpNDj78gsB9vf2t7tW1/Lich0BZGIdv0zAEj8uwDQ+4wy2
X4zajrDSri6svZhtowQba1gW0bq/r7bhyd/EYzeNR+V3LvuxfFimc5tEdc0Kppv21Tj1G0j1Zw/C
e7enyNW+tQVDblyhLAW7o2hN/GWByvcHKRZ9vq91a+8dCNHMVAn2l3nnr2i/iUu1AlJ8u/XfX7hA
GPerafbppjdjsDd6A7h+ABDCo9BETd5MTwMPxoNI5JghG3YZDiHRQT3BRkFjAOQ75A4yXm/Gv28F
bMxl2FYD0CMzdvihrR/Lun2t97p+uG+KLO+tDWY7LLEFBHWks0EvwFeVyXuFiJSDWuMg9+BwAhtu
GU5p4zWoT4AR+fLbOAXd8nrpqzB9FePqc1Rx5lqI6+8vtoSmmyKl17osOkSLXMdrjFQpNQfL/PvD
O94nfm09YWojqPnBTMWSPMbDHL0XtTdAw7s5D33afhZBWh4c4H9/qULK8te+4h5UbhsFMqlq6vo0
ee38xIBjeqTIgp8TSLs+gvEF6vNQdz1wRJerWG6+DQiFRPYQPomTD6AjBOyr4w++FO9qBtmO28bm
WiDL28FC47esx5tgmNbiXK9Bferi9Sgd72jdxl1GNY5iDam8QsktOjULAxd0J6ODI5mrdWufHnUp
IgXQYaHmiRYltJxz1UXd/0uU6/+w9njh/3XBAXCB3qnA01s08NgUyCgPkD6iJW0OkhwOwMF/SKA4
SCigtgqTikr1bR3ZV8l2cWbe/tzp7UL6QZwmHX7atubJL80/txfc4TP/Koy/8Eihxcj2qgThqeLj
DIgqynaeJG/5cmr6ilTZFkOZNK+32IQHA3WEGmoFAcm8WA619ooqVPIdY0pffOKJD0E/H9WnOHzF
ZiGOZB1BgoCyot66CeJtMux13pdL8i3EcN7oYZ8P5s/x6uVTKxCItER83nF6GH2RVB/EBnmSMzD+
/fYOpHz9u9IjU/A4tsO0gwSJgsx+gcw4lGlrFP4XvMcb2HlroSX7ga81kacuqWr/BJzJIWrK4ReJ
FThKuUk90pgVA5cz2HzNnGEvPyoodKxmYkUMs8k5xqMiLkLR+sqT1bNfr0+b4nddUSBM+6vbzcuG
ZCknsE8A//+cZYuKNZ/K8ctt8/997s+3FQdYMEJTejSskNw/k538mKmHB4rmU7P3ZRYH5Xs5bNMb
r1Z3ZcpB4/jreKDXjNsKEWWxRMPHvTJvEibeaNEeiTq5FtsKgpCfVP3US1ZwhjqjMN67wvPYcrA9
uBbbCoIC4PKFA9VemF3ktQKJXOe9x836KMHvav/qzy+iERi7Yr1RxYpSdB/WoH/01PAA0ZQDZ3U1
f/39RfMaUuJ9lLY4p5VrkqVqbEBytILaWkz3ITT8xApuIFuvjRwxgjRY/qpDGFIyHxxvXF9vHW+k
gjzsuiLSeGUanakYy4siw3CuN8YPrPM6z/9Nf4Jc7tcJGhX46Ep/wGVUV/RTrP36ElGPvaOz+ZG0
0dFjuWPTsaF10Vh2yzABDcR9DrkEocB1JNSYR2Etz1CS8vKQr0f7qsMjbDxbCtFQQeYJycOpCr6F
Ee1/iLqkB4cOx6LYgLamXPBOF6JCIEYp9ckfzZ4jlzgWe9IdHfxcA7CcglE+AMNdptBXTaZPpEzC
tz6yQsXtCOhaC8snoGcDhWEPVjXvAmQd0zqwi+HzgiwuVycwpLegft6odxBBXIOx/KP3wrXtFVyQ
J8lWzGZCBOzIeL49mH+fTX5jwLYAb63wCKx5h3juj8vPWEP1/ZH4tfm5t3gzeGj49i70p3OyBfU7
FgnKH8Oq3LzcsC2sChS1/UVX1s6vmmmMXzEPuhVZn5AVdND7HH+qlyUlB5/qMhzL1SD9GK+T6dMC
z6T1Vy0a9hFQ1gWJ+sUcKU26+rA2T2O8tW9rCnXemqwPjKwxWPwHdRbeIabI1YW1/XeR4I3eFVxZ
13XOGX8za/pPyJuDY7cjItmItzYFq3u8Bbj1QPFEdZXOkEDZs1ap9ysIGU637cZhlcTaNVsV7GXa
IMkB+SjIgEBz9OzX8ZHQgat1a9dUkjZB0MdlgVQHzhI99z+WPhUfbn+7w4FtuBve1wdaTisrWtLk
sTej8IgnNDN036DZQosl4F9u9+Qax9UGXmyfNOVQZzII21dd6O9+zeVDOFVHosSu1q+/v2h9JaP2
QIaKcfD0SxxP5u1aptWn25/uMiNr75wUaf0+wLacVOHzNuhXURQ+r6g70yU5gja6BmB59JJ4o5du
OHp5qPN4oKC/em32Nf58ewSu1i1fBgdMGPoNjl4sIm3RN9WUTVPJzrdbd7ixDZQzu/JiMq2AspZK
fo3AN/k93FfvWcyeOMqjO/qwIXJePe7JollamG7uHsce8usmHtfziMXO7xqGDZFr+3IbxiFOkSvr
nmIynEnQfaO9OJglxxpEliNrEkCCVk6s6PaEPvNOdo/l1PoH92KHjdrIuBSlICJpcfiiTUueDBhR
X2swND32wQawCxJJrLhvlq4L9MLTdINnVOr1SOny5Xuv+z8833+FYpcjELHjUmWTKK4dYFhJ0CKa
TtMw5nsM+HpWi5gOxTC1kDpEuV0dP2J9/PmhRJXBkolhQq7h9vAcq/SvyMOL4SVQAokDU9FiDHG6
ZP3mveqncn53X+tWJBEli9qmIrS4ojBPgnvRaffa4HK7dZcNWK2zpEQ6YdbYTj1eZ/1CcU0xEppt
iflkkF683Ytjhmx2SG9N5qD09rRATmv+ruW2X/xdbQf3FNcYrEjVm8DUkH+HEKzXPfLGVHlCvQvr
UIHESXUfzNOPrIPHBo2DnrR4VQn58HbW7DPrxZupDD+tHYB/d82TjfnzqkSxcEa6mvRMnEdRJsXM
5vngaONYBRvut4/JHszlgmAlOBQOZB+eq6T+ct+nW6EKBTw66UNJC6X7pc23vu4aAD9A0Hmfl9mQ
P67V1iuypkWlTHmu6kUUVd/KT/d9vhWioFs2qz0UabFuS/gqbvfhnKjgPnZUqO3+GgCR3TS8pUA1
6GqsH5padWe9mCMVVNe6Wj68l/OysgTrGs9zWyTLFBZXfteDhweHd9lovgWag8mc8rQYafou6gKV
LTN7TSj0lbaEfbtv+m0XJgtOG52ghSiX5mswVdF7vU7TQZBzHARCy3VnaN6gyjFJUEvvmfc0rOaT
BxzkM6ij5oMtzrEGNqYv9FdfT36FCLek0ZL1o6m+JH0N+ONdE2TD9vwFd8eFREmRarPys5nnWmfA
P84H9u+YIhuzF5VVQAlHmnBI1/jbTkZy2dqUP05m5+9vD8HVxdXAXmyTkktBUAuBrQZ778eV1OUZ
ZV/NqVLTEfLUtQqWF4+UsBqKgGlRhqPIGr0sGVfTUebZ1bp13lYDItty3QEiTs+4OPwJefvtYH0d
XmYTFpJoM11jcHPWvVx5NrOweqwDtRajkXlgWBcfbDGuVbB8QfG13f0Jg0CS+7IZet4m8Y310Y/b
i+yYIxvc1pam72S74+oJ4tAv/ZA2UEROw7k72OuvF+Tf5FtsbNuyD532INZVQLj4qtX9SqfmL7F3
3/BmfenSrRAsuO/gZQPdgobPgJUmFEnDqO2zyJs76PYNle/ftxQ2eSH1SlQkjLifCBOITFV9sQXp
2ZTJfUHVpi4kJhr0ulF4g0E+5lQxCVQUCH7JfcoU4Mb+1aPXdk47Oac4eFE1ZGLyaV6x9Ygcy2Gp
NuINMok7MgBwZjx2V/matn9sfvyVonT8YP4dPmdTFi7R2kzC4OwbUfLBDIt6GMDQP8okevQ2/2Dv
cTmEtbOJVoJHQiJfJXco95IZRWp+CdGJ2+72L8j5d/5guXOpt6TrS42Hx5ZVHPR4MTidDKfblCUB
GHue0wBaKwAtQ76hG1KwSwyiS75ME/Pmf1DeEP7B9QTq15Kk02MDJMxfhMwsOKdM93fVyYC5wIrK
qPvVMoXCQ5F6en9iPUlNpo3WR/UNv51itG+Z4daSZJ+jJkaaqEVyJfW3+NvaBb1/vj3JvzVE0DRe
r50vNi7Rr5Hqd5MWw4i61BPF+q2ZjIdkzQSFosjBFuAYhg37i0EKaFDShXTFoJbPZRSqb/2uky/3
DcI6n6czcr+ch/BVUb2BySBhF9XPVS0/3G7f9fXW7r5sm5dMy5AWfrcl4PxI+i8LiLUOwr6rdcuE
UojPBFDcTYoqEoTljDVc55OmOztwJFcH199frHG9JmE3gWynQPqJ/cTBcPuUDpH6fHtyXBYU/dp6
11C9g1eSFdOWTk+RFv5ZNT3ghWWa3HPFhpGGv3ZRgmYH9QkV0nVlyyUKegDMzkRbx+md5mkFsi3E
mxxDzX4xghEF6mBQdhj6+oj9wjVDVhzjgrK2XAGqHVuZtzzCJQPChtUR+ebVyv8TJhEiLBdmfheu
1B8glj7uj0nJprzqwoLO4qnqF36qJn3PIRcdXc8tL+woqgbDVenFBcrmddF7ePxoCfHfLvEu7jMm
G/zX68bb627Gtq479TlWXgDRwlowCM3sxvvjtsVeJ+Z3E2a5c7fsNKoqDZHOaYgf9RaRn6GcFz+f
FD17TKKWWn9EZVeZaagaPtzu1OGENp4OGg7AoqTo1KcGj7ORkDnEfY+es11DsjxEEEFMeIWayeBL
2e2gipIXViG1rcgZ1OYniqvtHBxiNB0WbavKdlvYbMuI7giBwkOmpAalqDfTHmyplBxEddeMWW6z
rzM0dgyKMcjYqYc6XeZLPIX6z9vrYSmP/y8GLYB06q/WnOIZmKg0TYpxW7M19h823edL933rZKag
fJ6u5FmG0+MOUc6Rz6/wrHUXTB1dW47U77jG6YZeu94CvBJELIOCBUislrm8z9xshF2y1d00pyQp
QKg/IVUY/V227C7WIHy/5UC1jMQYyYAUa9+JM1gxl3xWZZdhUzm4nzjs2UbSTWYkmwTjUhHFZSZ4
91BG/pRBN/XShD60d8wbtqenOjpKQTitwdojcXCUczUjJ4n8VZsUXesP47lZ62nKot0zTV6HrVdm
7dSwHWT782jyrdxRL5f4/fhZt2GDojPtl9s9UC1Msb2r4rLfo9IeKccE4L6mATE0rp5HnJ0O17Jx
djFKLoCSq5JC6PkBG92XliwHKTVX09ZWirJipvYYudIuMdsZZEcqXxZ9hN/+twb2N7Hbxpgl/iA2
suMohhq2dD2nW9vzb+D8A4FLCvbfq3CvF7xLeD17WUlJWT5CDIjqzK9mn2Ze4vleDq2uID7V+xIG
D3PFwE/X1mEsn+Z9Mz/8KKUnL0zexaXcebbjlDrmGhSTyfl24HHEThu0NtcAlHl1GhfjLC5B2X2p
jamyMYyPbNmxAjY5Xj1SIOUacu1g/SvAMmfIidxVIASucuuo3V5TdXxPYvAcLeAnTP/qd/6RBelf
tyfH9e1WZOmojHw241qv0nhB3e6sT17nHxVWX1v5jfHYlHfIAkJQeJ6TArIQ8i2SQ22VGVDKnkZQ
rJ23nrP7oq8NXIvrpaF7THFSUiT8IfD66OdtxGGTt6fp39Tr70ZihQfUiQITCyqLgoeQuDx78bB2
eQBE56cAbClvetNt5Lnr5SC/enPd8HO3h8ObJkHkOkE1BNQqMUA6GxSTttTLJV/nIYNepGpgK1Wf
gioVR+ITtJWWBAIjmz4qcHKtgHVO8aqQ16SM40LK+svV+K/mQ7kSWdWo++5TNkTX8HLf6yGkRYvC
oB16T0m45iT05JG2gctIrYPJGCkG4Cby1YskIPLFieexq8LoYOtztG7j+VirOERc/LjYkVoELR0b
nsC329z1oBswG8G3gdsPW931tuk3/C89zchpIZfsH7E+OMKbjeGjMCWptImxZxGaaXHFD3SUZUHp
3/UmhCFYQQLk0qg3SmRSlBXOIZkGK9G3airbe54S0fx1ZC+uORuF8l67SCxAz8VjVMUyp4kcDlCh
ruW9/v6i9QmaSr6RS4wCtkg+7UZ2Fyz4XdgrfLsVF6A81w3AFZNiCkh1Kj0Wn9Ldv/MiG1vemy7Q
pJEDbCcCXV8Fpuqm51k4DjV/auM1+ed2cHNZkHWCAAh+R8Ud3svWUKiPhFP/Aw23+i8Q3fHhfLuP
60n7N/EztlwYTJAAc7cI0PNMv+Mw14Ex1B/BFbz3LcHJrop/rozXf6xUB+qgT8fK2+g7gOHwzI69
udCsqkTeB2AAx5F5Jj9vj8kRW23cnafEgLs+XgKheShSKJ8vcZSTfWd/J3QknzaAFL7c7smxQjbv
HMpqcVeqZiQl21q+qXGi+TMBkvZD2SbDfU5oA/FaqMuXYgrxJugl62OMnB6e1oL24EXTNYDr7y+c
cEinZev9EAPQQzznldLlG5CbpX+mOOsf7NEOEyOWo6P8pE6gGhpjuRuKQvaE7/9UY0hIFu/TRh/5
zrvytZ7xIdkOaNKRFLTLDKwQ0KVNBMPaEL44eZtM4xvZ0dOOTRHn4Ybnty3AZctWJIA8YMrqQSPn
lATsbdSv5GHq4iM4r6t1KwIwQnpYMk6w+xpUr1LCg8taxe359rc78mU2PK9aeqOGIYiKbaBrvoJn
9CkhLHiAfPZ6niUrH1haNve5io3Ti0jSbANI2QEdmbotr6p6NCfwkNYg2AUs40iqyGHQNlYPLGMr
yOt5VKRwxivvxseo7bq8Nul9/mij9TrC473hKirmuN4ep6aeIIJDjtjZHAtuo/XKrjTBGgyk8Md2
emgVQORU++Lh9oK7Wre8fQLvPrR6O1JcSyZFFtYq+GQgdnxUyONq//r7i2jSTiB79Tjar6IPZKf9
G7Kn4315gMjyZqAglqDiDY6Zs0qAPCI/l6vQ8X0TY3kxEt5gAJpx0tH13jwHbV2jln5MDj7d4WeR
5cVqNCYYFPLS/jL2e96U7Z4CvTbucAZCtviB+pJ9rVQof9wezu8LFgJmw9jKMqnXPUijol3rMQWu
fQUzA5Ksnsqu+arX65j2kB8IIdG4nKZohQQGWFkhF3Qa65WojECNYDmHFe5KGdNhsuVNAsJyHAxm
SMmWjQ+mJ1SNRk9pL6uftz/aYTw2+MWr5wGpDEjPo0hInrfSj09dL+6iPIGmlZXkrBowLUGvNSo0
xUNfZqahlVkyNtud1wkbd7d0eKbqfY3AI5v5JIKF5N4wmNNdk2OLLYcN8cY9hsHsOlQXFEX27+O+
vUscB5Nz3UFf+G2nUwreKD8swG0jThDnkE/DjueTtmuOyNYchwCbZE9PuPSLkYRI47Vvt5UAZBbW
r5N5+VQOwBD2RIUP0+F7vGMXsKF40QoYUkKHqAChTvSoVy/MTUn6S4pRHZycHKcLm29PNXg5mcEY
D/Ax62lOhnb6yvxyFHk0NCAQJH6yHG1qrr6s8LSAQmdZ+ygohrhbT6nfx7nfh9vrCDIIP1IVbQdW
5po2K1AlXJaNKWlYLPsu8YQBZhGZpWyponyS3aLui7Y2Ug+C8VItV3PTeOK9QHujPFXAlhwMwhVH
LE/vVx8FWEvkF16fpnlFEnrC2hyBdx1LYUPousXwJcETfgH5qwGEItv7xVf6BLUIPJQekcC7hmD7
o9fRBbI+IS7ehnxG9f6Y0zIaP98VS/6tOX/h7VtataQf/aBI5kZ9nkjXvG5Nf6QU59jsbJy8GtLW
7OMSFCmb62yfJLKMcvHKNfMW7n/yK6EUCtS98qBU0jVX1rmgjsJ4a5RGf1oDkkDWPsczs3y8PVeu
5bY8T8cEKpSNDIpW1t2ZJORZdPGDjqstoxQQ0Nu9uMZg+d0meZp2ZgoK4XHxcYOu8dt40Uc5UodX
B9YVfx5pyGiPMWzdVr82tZc++2Ow9Rmqiu5E/9iIwB1VFwaqNiGO3Zx84LPsXk9JGH6/a35sPGC1
pmrCucUvINHePfTIdZ2Cqj3SQ3DMjw0BjLBpBzRJ/cIsw/7QMdYtmZq38gliIyiSuG8ItktvKbjJ
gtUvdBeUpwT6ac87UXdp50HS8jq0Fy5N45kvQAcEqDQk01fu7cNnlOsdpkpdM3S12xfNp3qMRzWW
8LFYz9Ami5eThhgcigAb/+Ba5XjntHGANG5wsR00ltib6OcRZ9LcKMGzxNPq2aujAZJrfvu0TKr9
vEbbEdLUNTLLv6nX8anuEQtr6HiE2SxE/INtgaxyA/E6c769+I4oYjPiVWTxOOi/sCVt0fYYBLo+
e6heedA7n8+DkutBwt8Re21uvL1uAlwnPL8IWkg0XvYeQrcoHB/W9lyudBBn8BI0IQiBr0fU20P7
fehKbdhcC2Y8NQ2DX9RQ1ETqCGxecq3mh/tat/ABO6Uq9fmV/N8s/O24eMGXbtv0gc25vv06jS/M
eq17Dh64OiwCus5nEVc/IMu5H0zM79c8tenxYiHCBfW/8JmRToXxPXbph3ZHXSJN34BE6i7C+CBl
luuLAZUIYc/DYu4J8mdiG69U6EeJ7ij+F5fz3wxxyq6z92KWvHTwe/D4hoWJOP/HJzpGTjWVW9Ot
ILvolvZtLZBOeIxNq0xm5m3DFVd49f6xHJZOnbaqnP23saYszLd56NUZHK4G8D7ciMscjChQjWiW
WCxfGeo2/SzZGqJOvrc2mQG1gqwqPycpagl0822Zt+eSlv2zZlH5Po3W7T20lJZ8mKnKR1WZbE5F
i41tCjIvnXSGkpwnUy/fAuGbbGC8zdtKiTyJt7+m1oOE4kz0U7KzEZD88TXyOubE8Ix1Ktvyosla
ZV7riSzpxxJyajQ8DwwqjuPW5SPQuGoZvo6x7z207fS3irQB1X2LmkSPv6/1/nMQ5VUYL/gSb/NP
qFx+jaX/WYY6ydtw3TPlS50HPknyUepXwxKChi0g/YOHAug4hP4tYL5Dzpv4SY3eu6SK5tOgkndQ
XJXZ3MxvVhF8aIP4czeBayQOcQjtpiTOZyogxpz4Oufj9mPnRjx5vvkjRYnkmTKIdcpg+Jx27ZeK
tW8V/n+G3Op8MqFRxSQHlotui4as3VYI1XntmEW13r5wuYQFJ9hRGr6+NmX8sayN91iByxg5/CgL
E/99w9YuA0n35wFSqPm4pxyvqkKcUhp72aJm72Hk21/jCnbomvhjtvqJBIKFP63M1FlNQRC3RD+a
uNSgdw9/jiV575M+fuON6xNOSDWYyaL/oehKliPFtegXKQIQYtgy5Oj0WHa5a0OUh0ISQoCEGPT1
fbx6Ef26upxOkO49I8Qfgn4HEZmQsaLUcV7yazNuF+XyC5q9P5nyX8TGZ9P19LjFc1aIRKHhu/FR
tWEwLeBtGvARh6U0vPtrZBZWbon3YmqQUofeInnuU+SmA9hnJxSy9Be+WV6FQmw1pd1/qeB3Vtus
SOaQFYyhhiOO+L+Vx10hI9U+uXZ8RjiUhAaR9UU3p1MxgIQuUjl9IaFpr+ZRLXWqgtcxXbYSX9uG
os3OFXs+bKfNugYEoc0q6pSqQqx2xSznt4i5l6kxD4yEkPTOwGjxHmXgciGYcBl/adHxCHradhXz
yMQOEA58ROfkS4hYsWIwSKsbuJ+KMQ3nu3g3N7xU3+kYnNI2zUrzY/FfUNtUBDSPamL1UkR6/qXi
HvtTOH46xv7CuwVYyLGhRBgq8oYjfIuuzf5bdG9rHXRhPQKiKEXMhyJeuz9TlKMvljggLZMvbNjP
eOn0dzxgz4OK+N7E4dOiMhRuLv68t4su87S7Y3F+QFhMd/UmaktGgUw2C7nuXPmT8fahs/zZk/jZ
J3htQPzr40Bw4AWT/gpbRyEZ1uYw2Ayz7cBKls75gSTcVSGRvlwV1Evj2JIyUf5zjpaugBcTqfxp
9zhPwatI86cx2ue6R+9kwXE8lS6AaGS1UH/bdo4PSTN8WbNKaFYNtDGjYOhNi5dSIeWk8E63ZbTD
uZtFe3Sio+DVsMf8MO9uL0NUDJynMDFo/tyDkvTxfZ9wXqgk/Rz25G2eGrhPENSNJ8W5YkG4zDGM
EQqbZ5t4AZzELqMjVhQmgHVkpHnwO4R69rdpJFpLwyZE/oiZjHjK0foYl2y00btgSlqopebkttvM
XISj8mAhJXk2E04bF8z9UqYxMOwyReIzLxaStAe8/u1e0mAhb3JBHXfaUtPia4jMUYVbfBqRLHsJ
piE4WVSVHBYqY9w4CX6Kxjt/6bafrvgmxAG6QUJxTuJ4fmF7Z0yZN/CaRZBIAnkb9+EuGA2wRtEy
ERd0hUapQDptfh843f3znLPrPEKzUdghHY4DCiarGH+tKFxC+ZW5SJyWOUpdEWIlfyQ0Dv/r+WKv
0O33/3I+tU8mG9lL2GbSows7DJ/a3O73mmKaLTM29k9x1pKveF+XX61eU3y7GXlgXnTHFTUsLe44
Jq92h4S70KPeb6np7HAbUciFKh6W9KSYI0rv8nReT5aKTR1aYukp9/N+ipz1v5Ysd68z6o/vyA5T
fIHSR5kUfbs1lYl+uizGnfm+NlE2fadIOncFF9uI7PwdIYOba17Ij/8VJ8Q9X9nnNEOC0k+2L0OV
y2Kcx8+9mdbnbtxgCaGo/I2CwDyO6HK7ICfoBqflXtBoO2ZJ9LtR9CXDA1Qg/M/g8sJnQlOarkY3
vZFIRBUiboB5Wzx/LNPvnpNPjwfpGrf2yUkN5RRCnX91QYOHJEnFBR0cTYEqnKgegzAo+h1mCRzj
z6xLLw2L3uC8dIesR1qy2PV+ETYdi2llsrQT6nXVBE4eZu4Nx64wj9BPxxWDxrXElffXSvHQEaDW
iUnHEkLh8LrHBpWfWeJLyoYnOaDQsh8miOA1yKp2Cu5ZEg24y/GyTui5PA+pup9RSwovR/Nrm1mP
wuqojgHxV7MbGS7wxZSRF3sRWf1p2xx21z2RpduXBYd6P+P+xxKiiD32dBDlkEykQJHqvfJzWzad
IiUoc1L4HP60fqCvQu229AHGi8Ft/Xng018wwyikakF49phOip3OxzXB4D9l1peCsaxcUYBWQa/8
a9zhLZfKIzcsUH8zsaAyepjbepThG0Jgu4KHoYK2WMfVylYNsDRfyp6YP3MTfiE6oC1st+9Vbsgp
YWOGpvlOVrOEEhC5hG89spGKQUXPQUiHC4wVkI/ObL8lvcpw01K5IyxI/27TucdHM+mBb3Q9jMPY
vcTQtxZ+3o59q4PDgvsNGpPmtkCV+r2t3hS45IMThAn8QKIxOUxGsVPDIwIMH56WPMl6VWZ2TA9t
MKOTEU06bYWObSFxyu9yfBo6gvdiEisouh5dAt2NDVSbUwbf+kH4n9cFe+FP0/neske6BdMIzwDS
JEvW2fQZD9lSRZHNzjQPf1Z3ob8WP8lzwrU/QYm61/vamr9BwscyHTL3mC0xvUSNyE678MN5ypl/
CWgUP9hoG54b9PTKIpoZ+WiEHZ63MG7ukcuZHEg+8XcNr+wJbZnNM1p352oG3vHQ5Fx/I+uA1z2f
/C3L6XxF5GKLRKEJdLNu+rFsApmrwkQrTogx8y8DjZHklun+uuzLanEto0Z89UF+DdomOCLYZ61X
hC8/7btYK5crH+NknNwNz3r0btvO/mpHzDejkpjEJV1hzdtHvMIJf5OhkS+zV1HdL3sGdyxVJb4V
zH1SAxUzdqDXjHh2mDsW4pHdt1trx6ZyNNGvSyiyixoYF0XGODwsuMnvhlaM4uDp0FWtbLOSpk1U
wqApK2SItQeEQTFQ3pGrI9/Rc59HYy34/HdsSPOp3bZ9qrXF76mlUZ2gnPYjT9b8IQciiCfDda8z
+mqeTd+ZQ5Y3Q93lmh/F3I3Vz/d806jwwmSRaghEG3KyG59OanJwscUGMTs0WS9wMCsMOx4SVpDk
NUe9aYmRZ6vM2MdvNPDJdcG7W2WWDvfjMk+VIPMKHqIPH2co9Uv7E0jnujWFTjCJKpcm5ClPWXJS
M1iowuscR2bbNNGbFXM+nRDIg9b3OZnXGqW+SqDJNB27Iuc2+J3MSDMqPAykNylTcukDqeA6HIO1
iJqlfZR+ZU9gkN1XvM3B2xoyelVb2Pzdoib8HYkgD98EawcAvruK0ABgd0H+pB1+mYcp3BtdEmLn
6I/MQ7VXYsv5Bw+HZbyJcBzHetjhEkQyMVL9SsEZeUfNa6Own7Tdb0E7Ah9EC9DmEi6MqFq0TjcF
hnUaV7Rr3XbBY66mC81QPlpGRnMWFCNt5L8Y4hwc5aSD41DxVOwn1E8GcWFzZnhldzjuMadG41Sv
YQ4HRDfwtnSxm6IT2guQ0+HQ6ay/ow7d51e77LI5qWYJSSEWsfxJ0Xf60KUzg1d8WmRybeM98Qez
kVAWAnMfL8wej8vT4uPI/TcDG99KKEowJw3azvKc6SEPi5WkvYVUM8KdpVGihqJJ8WPcm7K0gxex
bbEioW9+DKp9azY8fh2+gmeCawgJtdygXQG2+FwfQ8vTL4VA9bWEmTIc7vYIOoiqiXneX2LXZfoy
kDkbC92TcC7z0U/+Pm5C2sH+OeR3QzhhMBSbcfFTrCicrGj5wcrgczbj1kxnEfQ1MVaCjFXEv+ST
7tGTwCh47YzG3h0EoWF8WJJte4Zln9APqFJBSUdsQh826nljWfcY34fDGG+ke5JkAo+iN9k01WDC
RKDqfpJTuURLYo5DONLhI5BuDjBhUhpi9fAicM8IzaPy0plRgN6ZkBBzyVwYYoxbEWz7sndqyy6G
tGF/nHY74UuQvZDbWecqDs+NGufsHjBAKsJC2TXKyzVfiS0cxddWQEeUoKhxlwPH+tmbLz6mu77t
jM3+Pko0KsQLH3C+f1BNJS8bkuFAINqE2aVrtcuKnDnU3oL1lxPycHC819E2YzMIEIPRFR3h6jRF
TQthOsYE1DyuvcPZheThplYRgWoUNyHeylYsuIeXFczfi29pQN5/arLpwUUhhumgkxRr7z7Gj65x
FPnIoC8KtpKsudE9jlTFNc6N02D9uhQgxfsOT7tc8VCJNk/q3UhLgHYwPZwzSJGDjwY1LzfW9YEt
KFqBMThlbOb4TCPyiLwK8/0QoBUqwtIfaoHH2+fTUiSTy1e8vSOyNnDyL+PBhvP8zwq2fMwGScrV
avesOUkNWfh9MpAou0QR0v1KqPm3pcAYR7c79H/5sCJ25Pomlp7NSJDIVH/Wc9OHtdsWqlGiZkb3
lso9pK+RpTjDcJuve7nYNgtQpanS9pIwinjjmOB/6gbh59Fdy4PhyXY5eE2sm4094FbG3kep6+RN
kp2kF4eBSyLSoEMTOF7BdDnDJed+NVYlv4loFw6kJrKsXIIGZESJDo/WHrBJj/unXziN70Ge8vEb
RSGh+0boOn68Ab1pdZSRXHxGXum/IcN+WMEINdOCbbtf7qcA/rGHfoPar7RJlpFH1P8aW2WNcAIj
VaBBlsOZvOMyiGLcC1B/A2HaBgmP0Wp1W+2YZXAUOMHFI/IxOvPeBghxuQjdjh+bzIV4inU0ocWQ
mbmvB63VXGZ7M+wXn81diC/KdApGT7HTYo9W6u99M677cen1Ti4q2bvfUyvm9mlZzUIL59Z1POPZ
oWOxe5HzCn0mbKtDvw7rMZq68B8defBtlwz/Xh9iSDxit7PpnUltqLB9rziLfO8cu00LfBpnx+Yh
uIzUb/4cm84shyBuiL7hiQnZMygHB+wKXvG4dCxZ4zqJJuGqbg2wy1O86n/QNGv37yCA3PcXh6jJ
F4CPu/iY0SRHJmLqkNS+KJUEEDoFFvnFHe/NNZ515qswnFNRJ+s22juWOC9KmsQkO6uoTwLE4g1Z
dBzDBctADvAGmwexqz9w1Pp9JVatQxWPg4lxBzmu7sBxz/Rit3HGO+xxX1WOqI7VTep5Xs/zMLgj
gDmHo75hHZ56xL3ygo92i+tMmnyrYfmYsCQg1IEUYBQCUzgFGPaKySDmd22HlaKUZl18FTgSxzVE
iOR+mZQQx7yFHaUYhOdgKiFDtIXVQSKvmJrH+YS1MLbHhQ58rxROfGxi6daKq9Cx7yoitsgDLdPN
v4ASstaJnCJdiaFT/ykm2zeYdYew5PsQ/Us5FGpFvzg5VxNP6VRxt9IneBim759/iLkX/ZJtzTgn
XZXEQ/ueIlk2LHySsP/mOOjMeYt4MlZmnxacvVyRcCyZsvQfXP0rqxdwcAZrfANULaIc0xFwwVZf
N8QU9Id0dlIerWWjuCBjKcGXgrpRF5WuGWZxGNKcJ76QeI14vVgE9Tz/9HTws2mRnoQjN2nNk8tH
FFGDFAqTm98GuIra3W4EooctoDBQzL1aogsWYZZWJsXnPVjE2WIEz3qD/UkgeQkPIOpRECU9+bdx
kRxl7dj4k4KIeGN/TAen4yNFFOF2iBFT071AoxqmLaAyZB+URszuOZUDZEiMIbvol5JMmpNqYYWq
l1wpeTYTEiy/QtZm4SVHyDCMT2HfyXdUXav+gPM5AeRodIQoeryQQ01aGcSVXN3QPuACQ220JCQb
dIE4VeTKYwAB4X/XQLa6ljtqLfBi5DKfPvVAk+Hkt1RsMLYMfrgiRHGjPyfhzvsywfVlClzqoyhy
TJu4uOUg1yesmxH+j0aCnDn0ABMfMNEN7cEAYpoLN2/DXk0J9PFnjmkxvMREp9NlALIaX/pIhCf0
T9s7hShafR6UxtnjIuqxfk5wctZUhygWmkZGQToMrNGn2dguhR56YC/r7kfM6WroEgAsbAbc0S1N
U0gZdXOVhDED1LoqY75m5gJS4bcpmic01wEq1EPMXgZY8gdcIUA5a+gs2vAA4nTGqQjvmKyQPybs
Zc3G5l3gOuW3Do22MZZTMaUFEpJ9fs9yMUH8vYejK8Y8WyraRusVfRprX8zDOpwmm4dfQMSDR4Db
6XvU70OCy3Od6q2bFqTZq8k//Qy5Q7FzDaGSSIBKp3rOn/i0r0PRjCnAYxF3KCZl/BnOCYqAl2D/
THXWvuNaWa4SnXi/GhIGGHGFno6j9xPmSWl9gwUaMYayD9tDRHhaJ8jBugXr0MwFTiW8vTHOfDSW
zeRqwlUGP/hjx2ujGvkhpxUYSbfP6R0fkPhSCkcY4MNmC+q+CZzFHZsHNQzQ7q0PI+2wFBn2piyw
i2aB6LOWRpI6na25dPheQT5kJsDD0+Rg7K1EBy2CZNPDxLYVuzVKeuB5su5hp9H02nS9PzBgFPrS
NS2C2kPngCzFJHrPW+f1wU69AvPAbRZhKdiAC0dZ5HZMPNl+SjxWsacx7qcLCxvsxUMgf5GhQfMI
EfKx0TM5byTCY5hn+tZ2K0NZSJLB0mjXdMGZp6P7WIBBaJcw+ItWKHdcF1iuf47sVyk3VnmQ31fm
B3kX4e/FWTPyl3Ta6BO6Rpo/gRn+6THj5bLGmyty5MKfpn0JaIELcAX+u+Y4JEiKBGWKSwoc2mvn
Y3DEPEgcYr6m5c7LKP0wicGB043skLex/VCztn/cpNvLHPP5S6UZkPgti2Y4WbEBFVumt1uKJeUv
gnQjnJnbatRhtz18yIgUbWkZpfO4V62HTQtD6+TiYl9Y5ItpDzk/O5GprNam2dbzgJ779YB1/lN6
8SpFbGr47Oh9mHiVlSG8WPUIYT0mQexrh3Qc5qD2sECmBd63CPjwvr5kvu3eN0pVlc+IoGqzhb8g
M1r/G8HBfGZ+jr608hheNxV0uJKYqYLJKuxIajFnvgbPc0ZA8gr6GeGivkE8Bs5ZxPtv2glTBia3
yEWIXaUoHdG61OdluJLmlabip/22231tdofUQI44KrBGS+EJkKVUJeNJKZoDWED1Ln7c+LBhUatz
3fwZg70BGbhmhy3wAuCRUAfcv/M7zEiYX6Dpv299c0o3FtTBhloCRnxXLL2DOV+ly5+ga8ndgl9b
NwfrVQX7enJOG1fDMUDAFKEN7/tHIvgRIVS8trAU1tai02zOBnZICAmmguks/VRxnuToHjXDAWdM
XBsSuzuH8pzzlA75YRYTlCM6jUvwkPjTjeounUjIJXGZPYN9C097jyiuDZMWUna2pIpU1rwmY+7O
eRAmeC0ZlvKE5Z/o0NZpgbvXv3eEejTDoZoDf9h/UY3DKtRYXlIQHEWOCOsCFKTHxDCTymOaOAYc
y+lMR/uYBLE8W+ctCmA2vI2kix80iqUUeLZsPKJAbCt6JGv2EEIM/hkjPKs0fuLarQvn2NoJedTT
tFyzvKXvjjt35Viyyq0nsli7GQt0JPX26TO/njR6a+5IRD76UKZvy9Jsv7Rtn7I4cDD1g/oaxCaw
A6ELSuBnegkUa887G6cyM/10GKdpfAe6nz3ujA/vIH1sXGULw72CAs0qMXPS1xNbbPBrkD2epWAx
6pilNKsRv8ErSLg1UjtZZmoMU3G9kIk+z4rlFayb+sKl85g5c1FInYZImPnBMxo7gcqJt2r0Eb2f
x9ZVvVq7e4CS+shDHVZhvv1tMRXc0FzPH3230Ao+A3fiJtrqXmO10SHJy3TiH81O77mdsMOEHS27
YetKheKon1Du9hhHTV+ZWXYOreUpkGLdAFgEpr6D2QiiHAsdWfE1VnHM2ec6EX7LVRdd5iZZI8DO
P6D/GjWHCNLiSoCQw48mmqRcnJFfJuG+SOjcva0mwrkEhulM07n55jK0V4Q5jJeJ/zBwcHzEb+m+
UfBEC1b5Mh1bZDI3a+hv20+DL9sUdCNYO58DTeN3xtLRYZeEZb9MKZonNhH9CuXw0jMMzWUGtAgg
t5gWFEdJ8C7phuOlGDXiZouWIsyrCMfJIRJDIf55d635QlWDv0aL7KppGxIHps+ihh7Ay9lktEFz
tY8OfFHnLHDzC0mC/C3cW/shJLi2CeNplSEy6bj6nsDYJ8xtcHgZ4VLU1z4m6bl3kuMhmUFwdIBk
XuKcKvyEBD2XCv9paDzMVDcqAb2XDbZuo/YFuUz5YSVbvIMIzNKL5nkOMIJIWmeIf/0zxCFyz1DO
VTIglYioSMk9XnRTpIDyP31MgpdJ0+QUExyEZl3zy4IeiMOMRf7qKUlvgP3sbdgtSKaoO6GwtS0R
2+b/Ap3jdeAW+RhQ9dr3obpscurAldv1j5nUE3zyYLlGg7IsaG2OgybLGRPZLos29MlB+vh1wLlQ
SDo1J+NwYLl8if7jqg9f924lCGwfu/ckluqoVRhiMgarAQHa/rcJAvovSLLvGdHNYC6mKa1+shXA
6uTg1nPZH5wO7E2FbD0wdFSVOevpvcMJj9tpaIOTlFZVEMzA7qTyZDxmP006OpDD1SPP7QyJSPsn
B8j1tIgEOc2T6/5sdF6OemH7S7Ym48WHM6mlFuNDPlpS7UMAo3KXV50Vvk4HAZlRLt/RNdQUEHqI
KiN4WSOxARjmmKsjKtMHSAy3Q8PX9qaa/CNNqH5Khx+QKY+m9UraNLl2rgPxB9zmKRbjeljkAoxf
BLQvB4zcNW9HfLOJYshqjXEOAqMDogbTla0RbWC/4ImK7kmek4NLhKpkvkGyjIn4krMwQTFB6t9C
sHPY5mR2xxHZ/jbybEAbL6kp2s+qPsr7uyhE2gH+Etp+6izzsIrTv4sc9f2wqqc+2OMHGaGbxgBr
ugNdwGrTr/wUs4a9oWMp/8O8be73DuRkL6bhDBelv6Gyml+gvAzrINA1JCbpo8QsWBMyLMdQ43Ys
IgMrcKBBqwyu+a9Pc4CHyzZ8DQZAyxZLYC66M4ASF177WIf1akD/aT67A/bi5g4bZ3qyQBgPeC9w
9wOIOk983b+3ySE80Xh2XXvQ2FLjPg/aGKKAySVnpnYNxkQclmlXB9Mbeogh2noXdgbwJLO3OOny
E2xH2z2U9HnlOyOLyUF3A5UCWBukYmaHBYpDzI37cgMQOdx3VNoTydruCpyCF9apEWv0qPA+IE1t
gJq5tPkCxiHxbdWj8uy/yYAaMWJQVdRgAEIgQViuOzAFjtvlLgnzV4VsbwhwrLkjIBJe2gWlnQWg
QHcX8VzebaP/mxpOEOjS/Ev3sB4MVc8hDT0it8B1kChgRe/D/gD1B1B6jzmMc3vYRLOdTLL8ncZ8
ApxnoxKc1Xr0fkzu4bIgwMG6RZ38EJPa+OQTL41EFvE23uU2cCfsXytGiU4dgS7HLwR01BlOeNAH
Kn3vGGo+G3jXsTqgSnGJ4Dneg92cQ/VDbOygTbZt1cA0mCsarPq/+j6yRYLR9JxjjS0dsIMPYEeg
i9GF8J52Wfe2/3jTeYA4lqaz5IqVIzszzMRP69KGZ4OD6YBuTqhpCBbN2zLn8knB7vqebk48KoEO
TPOjuGraSZ9Bh6ubMNNDmC/wO03+94RBoAbC2Za9YeQ0N/m9Tfb8AKnMpxPpWgWt4m8EU8dDh3iz
Q2fAZW6pWi4bKIKT4PF7G+LVb6xbIsTAdH0F0nussoziHuKz+obwyhw5A0dFsnk+7WTFNQFDY9tg
wIVgwH+5QSUU0QcyvYgs18Xqpfz2IziwcOC6XmMEkSXRrA4h6ExMIlLidMdmAL9few4oFFAKQIzE
Esv1w5pQQNNtspRQb1ngdDQtRajHO90wc2ekas77tmzHYMmQHa85PHZwCN/BaDcWWYwW+zCJtnJp
SXjEJhI8+gwFQitLkrFIASK8rxJ0dKo0qTauf/s96j7TYEMoTr7E7TWY1gzYiH2CqiUtEtWIKm3Y
N90QpZREqT/aVmyVnHHMqUxhKNWzPfhgM4e4yf8bMyiSjMzXkmDXApQ1ugf380k3oX9nYggOGQKg
nrO+yW/WJ6ZM5hmEm/Dsku/BfwyrErBRC4Ch6c8B/M+lJeIe+ZGYMMNxrmi/AhhFgiumM/3eZxhn
nTe/DDDHaluBYkG876tGi/4vMgSHh2xsm8Jny/YmO4Tfh5SKS7eT4ayy7jtKlhaDd/IqcxbVKd0o
NCjZVNERSI6NhqCORijxNGJv7rbGnQjSt580WugqZDJLXFl41dag3SHhwGGyLAiYSXhO8XGwZoBd
7cpkXPgp76IQt0vU3VGyAWYJcY8HQYjYMia/bUiWksmsfUYJe36HwCpo65otdQcPH1llBwOOFDVv
lYc06dxDx1ACak0KrfrhYn8Sp+y4Qc8HzqUA0qzPelXuqCXaI6wZYbTRyHfhAX9GHhuBbkSb68bi
4G7elvZPFOX4o8sEuM0gTFzHbXNYu6R5cz3cMk3DkYTJ5vnJ4Rq/tKT/M+XgdufZw3chFN4sH6hq
nFgCAiZTV0Wij2Rjv2kCtmdrWViEEZSpEBzUed5Asgb5M+4KMiKXSYfLJYhp8gD3fHpbWBfdUAjP
SzEHT1YmyzmGyrASeT5Uu4n1dQ4AVMRukwVMpa7wdgHO0UKLHnd9hHtSJUUOGg0CiUCfge1CKRQi
YpCGWFHb1C51EENVoNEUmqz6TyOhQ4DWLShaSE+KFgqJYoE9oiTwv2OQ7NubFS6/k7gEH2TSsRPf
mvU9GBBTBLYjHB5+WmALZ/olweHUA8gcmfOvaSCwobVLVAMFCcwdhHf5I8RjEGGEkUFgYLOePF7v
Cwi8/RFJGhzKyeAALYO56bb5t8iw/QUpDqtSh8twiUJ55ahdAtGInLl23syzQOxjaUcka8+cbAdg
m80dSMuwiBl4NRGSj9YC8FvWAVv91uoBkUR66yGXQroqhBgfDh/2GTTadOauFSXj85Mw+MJk0L92
6xwfpYBKHkeB+snV+wv+QpZJQq5Zj20K9D+s9jFcVdsf8SPdcMkyH/nEVYnfmgLty2KIPuXHD+Na
omqe4qpP/mTr9BGDa73PEtljAB2vSRreO4N0JjZuherG1536J48ssipaIXGhmTmkZP5t0+B1ChZk
cm0YM3ZPHsfdw7ikNIjsXLt7PFIUzAClJRuSb20mcTQZCcuYAghHL+JcaMgij9LyW7+J3+mK1cgv
41SkcTJ8BygyvMPsix5M6DDuaTb1WH4h6n3PYHL9pTc1B1C65ljPOhj7F9xpv0M722M2LdOJKZHX
YFTYaTN5VnYEIgwINiEpL33nxdcgRmQme76SMgbfeCQzIFJvWhfeBzPYUoON5x9o9fE29ZgKdECT
rmjI/9Sd2XLcWJZlf6Us3hGF4WJqq8wHd8AH+sSZIl9gFEUBFzNwMX99L5eyqyrVGRndadYPbZam
lIIiRboDF+ecvfY+Yx34P3AxC7oq6YaWxYJZi+QknABszGT+YcfMVGu3e/N1Dz2462kP5nK416EI
38m3y9/buL0+6gfn0MZM3QAAI+1mrgqL4maGzRwMJT59No98r+KK3V8VVDAPMGd4NgoMGBwyGsvo
NdWbesBZX20iPxLI+gMxC5ZWTu8DK612HjvDyI1z571IBjgdZ1HTXVc7DUL92GxGkWXbaIn1NXVl
fmTUaZ7SaZS7eWwLSuxMQTWziqTcGFbkfIdwkPsuQ+hKnbp9GnzZ71LNBUMpOVrbzLfuKkr5m0nh
8BxVNQZiKYZHZ9RnRpT8W4Fnc6tqUP3PrT0n31AXiQJJC19nkElI/AuSTfnEksn6WU9sP7R6kQZ9
pY0HXdfrblWN2bKq41p9G/ylbldOp8/GxpolyBgLYZclVFCqBI9lsilWcRm5O7wd6oOtG0xteTsz
mmiaMSqJ5ERrph009kAemUnmAGtpZ4J1L775PvtEDYOrpiMhTpm8RA6SIk+dGsyCgvOceJ25Lcjx
vY8bpbuBTTQyE6WUOQfdrrnykjJ/hkZqSrR5t6MZn4m7O85LpftrRjyVD66RleMOIa16n2I9f658
vT9JSAOauwU0llRJpqlrZEh4bKcp3DEs7NlHCrHd5iCKjq4F8c6IV3rTJag6ie7nYZLmcbduikbM
z/pIzbvyJyN21zNDmzCbC4rChFutW4s6sxjq2qnYGOY49DQnWfUB2eo219hmkzagdvtkrY9jz0Ki
uHOqICs7GS7UgYx+8o5OgaK43zWir24jZbshSqN1rgo0rH20uL67rgETnFOvM5imNCXkb1M5pe6v
WuVnN34ZcwFPFqpA6JQDwzCLlYQpBfOIbs0Nq72mDACL+yxKmJq2JW/KWjH3GYImr+0qwLY4eJuR
5aH95lrp3SqjEn7YtFZ7C+ju7zsVu1VQTu1SrCFfND9IDQ2J2BxkblFOdvJdsBjFXtUU4GU45940
ArcsMxaC1FH+3pXSccmCxrjKC5LXURNxvLW+9QFa2mV3kvHYvALjMcVh9irHXIOYiSFkK1tUrAc3
Zb7VVV3ao/K1Bfgbo9/lLPusancg9vm0YqDG6xRxjk+B41RW9NRVpooeptKbq9ckLQarAFIY83Tj
lKiGX9BYp37rSoqhjs3zc5NuyyUzvSAaSvmcxnlzWxHr8yjLxM1XGlP7c6tJvkvOVUol20vcIiiM
irG21UztMzqRJQOmnu2yH9gmUq+LuUu+qNQwo3XDjpfhphmTdg70YnKRtv1RpR/IvELcuYar1xcr
0qN8O8KBEUGvtBz9wHFANlkqeRVKRtPjYRpNV5x7pmpnW2a9PIlp1r+OVSa3idaIwDAbk/TZ7j4r
En6SWE93kV8WATE73aMLHhp0RnNHwz0dHCJewlZMioJD3aVZFQGme/GEMcAuN1Of6qsS1jVguzFT
WL7RNfPj6rxMBgVFVsxs+2Px6GWya2NeUbExc0Y3DlG0p1d7Hu54IGY7aQ7WoxL2dCOG2Lsolilg
3msgmpao2ca1zZHbW93TwogNQXp663UAsDgDTC6TMQk85FewzElbJZ6ZbjOCm641IplvWVU9oENR
boohu5sMrQ7gEYaN5yZLMOWVdhpFDalhY8YeB+yU2gR2QjVRbfQ0jVj66gpqV7c153NHf3GJ/W4c
Q79xjVekSp0TtkLGMqO6+dKl87CvoUEIhtSa5ggnqbXrErLaXFOgV0HaKy/UPDoCnDAcdqu8ieI3
EM/2KDO6PogiYzz7Ym4A76e+/ZQ6I3MDstJY974nDcwuOYaCXLYTEI8x8Zjw1bixlG1efNQM5pRc
UOizw0Nsqy4cKnbW4JsRsP95+mj2TbxvnbnYt3Ntf8sqk6LQLOtLOSf1MYLFenBs3TmYycBTYzRz
xUONhmVlDKJONpUUNYl65rBh2zcNGxgdy6oJcaf8R4d7m1wzo63yquXQTsPyJlpGWit7nv1pRTBn
FKTIeHsehiqkV3m2TSdqgtbpWVHHzr2vbQaSU9ed8SCoPOmPejcwJpu8WheS2o5179llKr81JQvo
5k7eR772RvxJhiSXJRuydM9FRf2xzIu7F4TabjgZ9y7YW0CcYxTqTC7p8irevOritunRGko9THUA
wrQcAdh02R3oJLBFGK5Nx2q9V1KC9Vdmvq0GVa9SoW59UfXBUqdp4Aw9gTe9d1pKKubGj/Ob1HOd
ddM5c6B1ysXEU5+93jwBDoV1bpW7pct2bTIGqQv4V7XKOpNTcluWwNQs8nrOk0IQ1FsZL6xbe5/R
+ldiqL21NiQQUq79iM45hhqBmiG7198Bi06OWrZ2X7p7W6uPne08eYCtpC5NLVJPcuJ6n5lBl3iJ
2thczZHR7ixmTFHfx4FnpaE95o+9ln1tE53qDEGEbWXMS5O9aSfHSAFc4UU7oT+7q7gx9L1Xz+wa
46jrVmiEbkAuiUC4EmFkyY5ST7u9cqhw79xi+JKtptn3dZI8Sqc6W0vXr1mEm60NK06pT6q7aMLs
VcUJeijv/Gpi1oo8opJilTZChqIB62t4wiFrxdZGqevpY2e6PFHhvBdCMjfjqRKi3g1QaMplEk2f
ZmW1xtOK8buIhpuyFae6Gt89Q9ZB7M+vPpRggnCKNh1be+kvTPlG196USYuBo6mZWwjZrGdU4T0i
vBUuXlKEfYcZyxpr95tfImy5E94fYnutA2lX9R2LBrpHJ06Zdg2TDMh/6YNkFDOUqn9Kq3nhZhex
/9z79nNt5SyVoGnqN9Azx0E36ifNzU/eXMRrGCufXc2O/jo7Y/018eKRqqw0TsjXeXrEO8FZiCR9
dCubybBGqThHc7oxI+D+DhvArPIX5TfTLb4fxGPYhfXkxPbNZA3GzvKt+W3k9H9ERIuDtGFu70vz
0uOqQgYb9VUn3AZZWpoAljUOoiZ5p8DGCBarRN63mm7gSAP5V6WbTOuxBGs+MFJALWz7rx3M4o3A
ztcNwttEqQlg1fZ3KegFjznvidoVXEQDRM8l97qL0h87c78TY6O+la257Goz3uNzOwn6lp1hJvk5
BSiBB3tNq+xJj+rXrIoPJYjQ1ocqPpHO3AfMo4fA66v5lRfP2C4U1IFWdFe/Tt1pN03WV/1Kn23z
VJmYFpOMu9QtZgA+mIfkiF+cW7JrsDZ2Aijbtcxgzn17l2mjfWw8tzqibFPlJ3334dZ6vNeUU31f
bK4Px/Scs8uJtMYyZWxAr5N1NmiCeWRfH/OxXz6lq9KWGGzGeYiUDoiDHyU3nkjl21CSOVH2rG0q
Sqv6UqQciI6boZrZ3/EuxIfZnczvSP/TTZVE+a6kWwSbJLPbIgxx101JtrZZE3NWyJP8k569lxq2
RYwZcb5SLOs8ukNEs6PLQrwN5kLNkbD2dRt1yktPBS6WfM0ucv17sbhM20QxNv39lLUG4Ejq+89T
oewnl+W9ctVU9XyqtGLY+SiNcps1zIOQz3V5awq//MqFE+cHt7Lc+9iNJwfS0MZIF5HT1jsjlo1r
fsohmhrnSAiZcadD7lfrspgmgomkPga2XzYYCBzta+WwXnfCQDHTb8V2RnaTVdzKvEjeOnrq3TAM
y6daxuaY+VnaB3Ts3ssgl1rfpsk8M2RIYWIH3b01uWjVakx75mMD1gTqYUM8QoD59roqFwMsDfmP
Wi1pbOYFbXM2oeweM43Bi6Xq/IhPQe2Z1UCP4Z06NZGpnZaM7TNtIpsIs1tbThsjSpyg1jXV8pq7
5j1FpzOx0cSXrzbk9CEXutrL0p63JknXkDmdZ52AeIs7q/fKwGtGzA1dZZ201jWOlKhwCZKQBOgV
4JgRryT2fF89lhS4QWJcp3q67tW3Nbxith7rwQlU3+XrxTQRFzqJYG/Pr8Kk/1NT0z3LxNM29pxe
fVOjd5fS+dLiWIglI3b5TZlP31OnkXe5j3kXSTGqP1OjpppQ0PRU82RjxHpzMkwhb+wkn27sprWJ
FRK46qJqOlnmom24RrLQdjww5WWxgo7Amec0n9nmyPP/ghD9YBtK7iB5F7AcqYxdposB9ypjeKjs
D12UDFkS2rHFzse1NzDTazBirIzcedAx76/qocHvNzJ9aSwzfgTssfdZvJgPBLYMoWog4I1x6NZD
biAeJQJ/AuUQ7uR6DmHlLJo1XoeW8cKVVGCc1/CT0ZXTP3BcPw6WXgRJxRLSLoZkpzavKHmceG8g
sXJoMFC1TNPcswqYQYIzd+sIWPW2NexpXgGaGN94DE0blbM9wu5bhpgaTTrbtSf6ivyWma+3oTEj
cx8NCHZwBLrwnaNUDN2aJPE/2Dt3nYpF09Fvk2HlmhHKLJuUN+SsUKU7SN/J0p+LZZbAvA7FA9E+
ARt/UvpyH4FVGtEFXmNc884n2z7Rj3HaXhCcU8ahEFipUpT8jmc9iKuglxfy+0B7syqnjEDzITG4
HZXczkNhrXRMK+tOB22ClDbCGAMiv0TOua7MAmTSd89jZjz5/uCuKyir25GX7w3247t1taiUMa2d
IfXbwS6TjeuC+jEXYvRJx7IyGlKj1TDEYQq0ScPgaUxK3PnikIhZpQsMLcbM5mrWUMa4rNiUbK9a
ncte5Mzm8nQ4UU8UqzYeieAdd84Eihbb4HlG4+/aKePTLBpRYV+X1E/ixDYnua4HjJ6iITo0EjWP
j9r9zkHAYqdiKj4L2xu2YnG+UQ+3l8aSvJwLgxbcFt1hiHE3t5l+y6oWb9dVXrOXMspWXl01tLum
4lEP7uVZoDfYnSiIUHFKLY+4vGxlnHMYwG0Kz7vOphkF77qfXI7kGE1L/SXri+uOJUrIohSPHS0g
F4iTbkdf+gg4cLgLLfIN2+S+kFDor3m4HRhB9/zkcRkAJxSha7BBBvtfQcFvIeKzPeqcAj2+J73m
SqqUzj5Y7tjcE9GoXXg0zzvZ9i0dbtNBMcY2h8EIvlUCBnf06lu8e3cevNBBs72cSX0uKH4l7R+T
130xDuX9BF7Vx7pNl8QZ4XdMZPtFWGsHL8SK+kiSz2WDJ+Cj27peonH3+rr14uhzsUbr4E4vqwm1
HttAXeslI7jFfRv8OduNbCI6LwDL91M+9IHGSqizM7nlhoRZdpPSqDFKyBW/nZwBr1UB2x0l85qF
Hdl50qeYwi0tA9ObFjJTOmtHgtFDvygj0Cf/mk9Q2SeBYW4N0czc2MTHRluf3DSyOMFOXeyszjdS
xfE2j4xLVjQnDZptbRk447yp4sHIcGavdPCuWXrdi4k1DqGhUOBgRbqbhHRXgxvNlzSqUlyfJWXh
2K8kBCcnmz6EnNqnsbwO/yFrVQs4UxaZe+gW13zsEtqGfGCpbydrpKH5apjOKkbbbclAOdX6LVOq
bttCZd2WDgknqeiGVWr0F+jiF23U9FDlkbYCRVMni9c9cEVxU1nJC9S7WusT9HVtU460c3dm6LY8
KM+tj4qMx9pUb5PjN5sMcy9jN1a4TIrpZyzYFR+ZVB8Rh4a9wInhC7mfOELXejo9sdryqy15ijvJ
VG/AXoawzIpha+XJKRLCCnvPfrDjfqDz8HdOJvJwyXx9o8dVzNvRPAmXj9fsMPaL8qXNoDJH25zD
llmB7WKYa1grEFpQKTt3ziSMbVbsI5WoJ3ewviztksEzoD2UogO+HPxvhPtHlHJGuRYuF968ZPjb
8ffiDs85Ivy43tXCZx4m5YM1Te17Ksobx5TzO0at7BBlZnxjmKkX4CYkx7Zq32sjM2nc7Ba1dbYu
7JUYvrZTlW0WWszXNLeGQ4nnYVNhTHzIWxxzdguUHWs6lIxlm7gxxIWcACRuH+UPEX5l0afxpMIt
KHpjbTrWhd6iIHeBKeHAwmu8STsnErfEnlLvTNtaN+9irdtwMt6AhT+3KjkaKc842Dm5VjXYscur
DlrXhfjbP+KpzHiIFtcn1bDyjEwFPFfPWHOhTvX0bBJ2QSPHwVpHOibZSTtFyxDUcRf6yYDTpNfO
bC63w35QDGU7E/NkvHWWFBIv7787PIEJ4nCncKbWDCbu+xXr4c3A99JvOKdo7HPiaLEdkg+SZ0YV
Gt2c3UrZHfPC4woQXFWxxguBV/WtWcwnzsI3GyV1E/U+Hr5EE4Fyekgs2luQ00JueI4v6J1ZHMax
v0pVbZ19K0EINOInzBbcJHm/HLzMebDqedzG83xnQNoR6FBB9SxojkuW5bTs2M/rxigP1G7N1V6T
V4wco+FZ9iwOUCYQgWEuUNtT8+pJ9Z04EXyyIJie1kM45FF8XCIMoNBJyxrzI96fhq23Lrtwd6J0
pnUfFzpSIAVMkWNMMZYKvAlQaGVVukTbUk9JvKRM8pYzbdi1dBrSdQSLHto4p1e6so55F7erJEPD
dGatXpcYIVZMrR+ryjJWXWTesogd9CRn5pjZAhcOI7p1XCSvMeq7ZKKdTbDqjbaW9F2hl3neBkC9
XNtF8RlVy/PiO/mGZSJXwSe/CGk2AKE1qF0GxyptTKR+1CDjmsvGEMt08bPZWSeUTc+ttfTrWhsi
7q45DqwGuddtM29DBkp9QFkzV/jwnU3dYqBH5MVC6JuHOW7dA2TBiFCWyI0OF8ipNH5txjHCaDbl
W0t0z0OW3zaME1cDQ7GrG1/uTLN5rzz9KUl6LIljsqwJ5cy5qpGyZ/2am6GevM5tQ1cMWH2uoH5t
0lcXBUVSsTx7IwEQdHhsgYg0FHpbb7cLpBUrNVNGzGIoqNHaehHbvFAwwPgDfSvQZqqF1ZQt3CSa
kctL4uq8iYnl5B+4LtUbk6yyRXK3Y4JTZ/eAZ4gTEH+k8SE504egtURbbLW+0YxgZj5Vbc1GB/uJ
B43EGa/1O7Qru0yj/RgnPVGymXQTGJ2p4X3UrNbf2nZf+WcxxvZ0MIx2eB4jLt/HzBnATcw86pxV
5VhRv0EnlwrFwV+41ZifO8ybdaAv6A/5Z5nffxSt9EsqX9TbhmW6NNeO1oCJ+74+f/XwUX3/57lQ
/zi2y/t1D96sLdM06TZeaWMp4KOm4cjcjq1ESTX/SbC3cY0A+0e5R7+E8sW5OeDbhXKTutCNHUV1
anDVMeRazwB8xPZUsmUHX+nId4r9+qPtmtlhpheZxWkx+qLeEtcy3f3zn/iP4qR+CfFjtQO3NLOn
bVRV1F9+w4PNHj8KZ3hdrPlPcvb+cX6Y9+sCPY2SIvOQ4bdNKQrKxyh6NhnWyFUeC7y5dZpxjxsN
7Pk//6H+4Cr5dY9enDRuBoq6bLG5MbzQ8iXoRWs+/Gtf/Zd4L0O3RuTZdtmWfeMEtDxip+uV/JN8
rz+4BL3rG/XfYrGoBvTYTB1eqwGBDOZUx0/EsNN1oz/LZ/+jl+eXaK+89SvdAyzZVoZfsLsMH4pJ
TZgmf5JL/QfX1K8rVbXSKDHE4VVMmrvE7HeZqIOZcmzU/myj5x9dUL8cA4goOflcxUJ+m/XRRGiC
xll7tsxNI9vqX7yIfonwA1/u4SBYCt1mDjOI2dZCE1Vg988voj/6CX45BSayOexaTxeKs6vUbatq
OxNUsYWYmAO7NSKiRZo6/Nf+sV9u8gxeUtodb4gabDYY6nhdepIRbuY4lhuvLkpGV0P8M/3u3z+m
/xF/Vrc/jzL11//gzx/M3FoZJ90vf/zrSX60laq+d/9x/bT//Gt//0l/fawK/vfrX/m7z+AL/+0f
Dt6797/7Q4j63M13/Wc7338yAe5+fHW+xevf/D/94L99/vgqj3P9+ZffyAoru+tX4+wrf/vbh/bf
/vKbcd2S8e///ev/7YPn94LPO36qqkuq/+0zPt9V95ffTP93YROQhr2VBxQ7Vrmgxs8fH3F/x+0J
3GXyETqRazp/WbVd8pffMFz/brOyxNYxjLkwI9eMUlX1Pz5m6b87rmsSaGOwSdxxWTX0v763v3t7
/uvt+reyL24rCfn3l9+Edb2i/+uJZDsoXYap8+WYH7F4TP/l6GkQObORNfIr0yQr0yzSa85xBJPb
e1EbLgU00irRarVD1iG7BcrnDes6KTxV2R2SsvIg0qvKawnjcew9co+GmU6WdKBWc4gzG8OoZcp1
CUMIJ5cYxZPWs1EV1Q9/7wSEcrSlvE5Pqib6ghKOlQd6lByALvVpg/3GfBmE3yiWBLaYXdJ2ilda
mUQLUsCUHLQKN3rd4iGoEID9AB/hWBwLfv/NrM05mHRL/250PlP1lFzDvpTAgWMDmQHbpmFCXBAX
+yZll1JCX4E/iUnjxlFGs1N4hL9ObOO+00Se32o0nfnGZQC6b7RF3zudZn0ZnY7opkgX08Gvendv
5WULQB4lZwfJP/BnaSD1LzVdkDREu/IhLDeNpscH+vL0mX+iCwj8Gwkry6IDzmpzra5iAF1SfRjF
aB3HuNceUgUzQ5IvpG5NFgMe0pw9Yl4DohJb3mywVjMWBzqY6LErGPDHeWp8MZBrjoCsJcR0055j
HxisJk0ZLDVynnOSGfZjYaX7xk4rhkgUy+1o1FjIiQU356i9QRBWd0TRDw+el1ZPZluYN+SbRqHm
TihaMUFaDKa/ikzP7huLXTIV8QvHuEX7yyNPodVXffWslY4d+mzN/Cww1QfouzKkZU6/dp6Ue2nQ
YVn66D4ZhHmdJ9aqhWkfNzc6UYDFpjOleifJDI4uXxodei51kXkFzPR0JS3ctgW1zUfWR7PGJnN8
60BCXrl1zHZ6Weyi2xrsImQaOM0eJqx0PPDvFZ+l5cbfeuIWQpx9nPNU1YE+ZO4JBj5aRx75YnhA
srAlLhQauvQfGoc8vMHK5lvBXrcbcnetbWVGybaMsUivXF7/b4wXyRzCnoQ9VH718RLjzZZMluEo
wHUJisHF5xJUkPvJEw407QUZwzna+tXK1ajmVSey+WUUvo0XjaEYDO2kPxRyAOBDtdsbHZ1Su0z5
F/at619cln5jWskZ15pxPD4ODkvigWrGS6oP49pN7PSmihqxQVE0mKJ4ya2G1hj4uY2s2GruFjpA
C6yk7l84MuqQiU0NdiqjlQRa2lsG5k00YGw9I6S5I+P5K4Y+xZS00Pds+82CTpHt0lpW8SXGV3NM
GfRuzFbaR6+qzE1pG+JAZkO5Kueyfc/cIduYOfmIjLO6U2Xk1g3iHZguwUFM39WysXRj3mQ4DDam
vizvxTJodyXVeaiK2N4tqu83s8sUu5gzK2hhUsNukvIYS6ZzfZsDgbNkDL+cnjCuidJHgNXi1p3Y
Uef2ac4cLXPPSd/4J7yY7kXvLJ90ZmfKNvXke4EoHJf7NDM3xPI5ISl97doeupQ0qVHhMSeuIEK+
ZKBvzs5x9LC2Xa+mbTea+p3F2kMiMqZ06y6qekXIKG6IsCJjdsCFSIhFtjeZmWNNALpPiZVRodaJ
ems5itGpMGZSdzTc3bk2blvL81daN+MzLwUhm0rJS2026rS4rULNL1xGdJ24GLWGB1SV/herMqYA
ylQLbDOtb1JyMa9XSvfkaxWztpxbeshKbw/rPoQ03OqQTJjMvJaj2Rwqb1f2fvmoVGqHvCrExejl
8oIzOr/nhs9DFuG4x44tBXvoRYWGBvlIGko339tJ7V+0rDaIS7D9tdJrrAF9516itIC/o7m5mZhN
nCPSJA6ZhUqH3xRqpCjdO7/ozc+uUjSKHKDewyw0tXHhCZ9G0K8ZAFBJphLKOXDFdvUPuvslV47x
DsbvvbZ+bLzLgkMOekSeXEKD90J6UyAshSdCQ4uIRNpvhaO7TA2t9LEWDWKi5RpWYFWzBpdLPtjT
UGvOoSaE8pbn90xIXOy/OcuMI94SsGSmwUw/Nch8Q+WVj5XMroklwnzwZJIcUhwfgdnPCX6y3K5o
2xFDNWdm6sGOlNJijFp5GxcP/buRTwae8yHfCnVNozbqdvb3o5VYRagvQ76G6csCbgjvovcT4kqt
T6AIRbc3lwrVB3KZaW3fXyDvYhJvZixtYgJ9xzQ072YsiyfVWd6OjQU9+GCxhEOx+DuMazzQOggp
fCzpD1MC2kaXENGa1ip6KQw+Bz+XucbB4gXenGt7FrbHd2wmT1/6RvrguaU2B9mM1UBLsvGjm7Up
jNKEM5z86UPfthZoe23cIHf5BM6qZtr7Xdfcj2wA5qbRE1UzKZNEcZDd1m8EO7XvWjSTkCWaTZha
SBQ2eXZH0qBatTKZAW/7oRa7uadTvmrm8V4Q1dH+rPL/H1Srl/qzfOjaz8/u9F7/f1C0Anv+s6L1
oX6Xf1fk/vj7P0tW8btlGp7wcWv4vkdkMKnqP0tWzfB+B/O7/kfbYneXadDA/K1mFdbvCGm67dI3
8n8UlP9Zspru7w5TDcdzbVhAC6fc/1XFav4SHm07riUI0RfCNUzqYP3XbSlsdlEYpobvREUPAK1J
tJUjIPSg59196b/3Yzw+SHszd2X5xA3dlqK9U7KzgwpOKKy1aTkztyTdaJHFh3Ki+QZaviT7xpiQ
RpPqnOj6JS1FuvH70eLx+WB5hnXT6JgieiJDUXZ42kzuyR5k82Qw67dzzXrpNcNcgWpmQeZMXpDJ
XH83M7wr7Vi+5oOmbUCIVnHXYGzRPfNJGHZN1o+N755S7sS4GE6gYaiKapg9zpowmFR/TG2DN0HZ
xiUGZii06XZA3Gamqm46bFmXJtYJdMrrEQrSlIRWlfetpWfHOY+yY1G32dHTb7xrAiTBCtntgvE2
JBQQ7l+44AB9REpO17/iKsruhgzzeTTZFP5VHJF+yNd3mEleEjl+6Gxt3CsFT1fKoTsUDeS4Lgoe
wb6b7tkG3QW4tXFlVcawS5gqbwWy8/rH50M6fyOQqd//+JYZ/RxU0k47gs+8HebMGk6ry856ZlZh
rPGsW7T5nFCv7/wZukfOvb9nOo/mweOnX7XuNQwPO8PNj9/V1z9OpkA8t1SHf7T10mDRNMb3Ckmq
9sr5TEQsDCWlMqy/Yx+muFgLpbHBtulvSd/bkPA0fxkX5MeUPfLbfiz1ewF71hXoE/oyW7dx5NsP
syTIeuobMnyI7ngo4F1Ohe3f5tetHqqvuaaEEbc7bRHR4ccvXVrazEHETT7e8UyVDO4z8QIV2lE8
z0wXvMdUK5wjERZiK2v7yyhfRUT93RYf4Ane6ue3afk9MBAsvqY7ZN0KHHVJ1vJ0JDJyTaYgNhkj
VXemdCKMy6YfxkUGgsBG7CsRwS5BdO7Lz5/G84tknxuqvAYWTqHTLIppPRluKzDJnd/0Gku5lujw
45c6tY3Nz29BkOEaNIjmNymAb0BeUH8/ij1mAFLGYwRGqYFzCM34OpnZvrLj7pIgf2ep0G4insE7
2LxkRTiLusjrL66Ai+9zrkFPNMZ6kul8w+WUBibKFzL0aNzazQl1VHxrlTusuukQjU365IAobwvF
fulxuJokluJDlNu6KhAvWjc50PCUtzhlS5wSgme8TaZ26CWYLVfGN1tvKBetvli3CDw3P18RDKHh
EPnt3VI1Lqk5SUrCavY62rn3rA1Y1rTB+yiL2jv//JNIjZ03LkTMGRRcNFPxqaT5W5Ne95TZLbP5
pDFs0n5Zak+mShfCgYLl2Yv+MI4j653cn3/wr/8ZAu8KjPUGMMbKa3zjkbDvR0IFqH8giG45qutX
r3feSA6q7jyZf/cmstEIcK3ubPycoZZm4+7nj+rl8bOaenX58QuQwa3bzg+G5eo3ZVo6d1Hef/Ph
4NZFLcqdL932DicMppgAb6O1s4qmvK1UKsJlwHeptSSP4+AboPT4m5oWsd49jufAzJrqPERO6ORs
dXXd7tMrvxMtRMeXieTMUp7xbcZ0SYqaEd3LkvvWySdaWaN+4S3Kydrto0B36uorRwuy09c8qTBZ
NWVL4g8xYYzfrSetc78lKV2pJN55bQyO+dTn0TeSNhHNxTzduqI5mJrw8ecbFdWXboeFb48vPX1k
NCa3jjSq0wTF+5DF43faf5KIzGE4VDnp9SC67sX2fC8kYDXo/ydV57XcNrBl0S9CFTIarwRzlmRZ
4QUlByEDjUbG188CPVNz7wtLom1aIoHu0+fsvbYZyc1YxuNFlwOth8eF02J5OTfsD4E3qvgw4NOM
9Li8e4O68q7NWPfCn1oapS9a5B40AD1H1ei0JfMZiH2p3JcqzN/HLOMcGU/aZUJqcnE7WhfEgYti
HUEFTX3YDEuNzzR2eu9mqt4kSf29E5vNbZbzdGJedJIM5I551n7ry02uHMF691i9hzJq9ujrETEW
xb2r4/IHFRV6lexWTCZqmm5KYF4lpIn1eBUNS6eP46DBrwV2uOUBHbTY+fpbqdMtd69TEw2oz5yQ
oyOxlCwgB8xSDUApgOkwNNngKkdtO7cbL5mkmV9nSOSIWq6uA/Sp1TjBcx2ayGUAJF85f/dHDJHG
ymunOnj89FGLWqVuIcjZcca5NLeG+uCN81NJHywQlQVwr1QxpBlGlr1d3R4Xn8D0XrEkG9Ahsq57
g10rj7avOVijbHUuZ9VwW8dJ4NvRys+19tkadMaxSLd2E0vjCi1+8YlR7QIEzf7uWrX23d+Fh91z
NBOxlo03MTWEjJzZBAZaYtS29SCtV8kRKRiQDHUpcOnWokfrCDm9V/b0I0zQcPV5N1ziIRn3mdFX
nCucH3TWvWNTq+bm0DA4aEb0MYIn1o3uai2f69jnEOVCV+3wLPEOEOn4lNokYNDOqK7T8uDMGg4i
awIC2lo/x5jTA2TQd0RrJ5SrgO41xK6ZBGedLXgPMWKnjMjreBli/Zr54AwJm5/UH9086jE+39gk
96TJHAcFV3psps3gIctALp+e6BeNAYxKwTLX9GeB82XtEYmxr+ay3GOGqlG29mAbB/EbD13x9V9f
RBF2DK+F5+47IOtIy1ibKuy3flwVQbqs87jhmxt6q/FsmBH6jglbd4yvk9Nkd+a8jFxvNIev2P3s
qoq2WOW+++jWVr3ZWM9myt/E3IopXsH1Lj2OSRSuMQXcaHGZq/rD4YwfaMjSdCvUDnWSWq9GruRq
dKfDpClzZ+oifX48LE+lEwoq0iuffIVE2Y7cd451d8RUDFiT/kdX9P0PJVx2TKzrIXoMhu6ePAK7
OHmt1qIentvbWDDrnWmNHr24HgI9lvN9Ipqg51j+bJb2F/eW7x4jum0HDJ/GnvrUp+axAVx3WKwz
Soot9lPEGUUIb2TwvIuf9PZpcOSPyKwIiVjWu1hFdOayaPdYmWnHsGcf6IJc0hi1iqZnXYBhfH7i
2JqQXsHsO8sOsW96r0mLIlsL1VcIlTdAXWgiG5iHMxiazRhVzZ6iiZyO2Zrvia59As0s0KiG7h9V
I6yx4NFaWN8uGX7sS9WaQDQ6Kd+EkX70zNQCZ7AAtaVTjWtLPyVCOieMlijcC/m3RhnzlizCMmMI
jY3p1vabYSFqLMMhPzVY0ypXCQgSsQEvtzGe6WuuMXZldwuy5y7hLL0ep4FqmWSNdWLr8cs8dMYF
jdGhS+UVrbDzU1RQjeoO9aGlwvbZLZsswKOcfYW2dcB+vh8ar/kax3prRXaMgsLEEY+7guYmUkme
rjAFPg1hWhI0oLJjTz96RXBd85Tg+9q10cjkqjpZiU9niS/0JJ4udiixoFUnlHA822vHx3bidSjN
03F2N4g7bIRYtBgiqRBvewKBfR+hvyghNo1F2V/GRlXHjGiS3YiYYluL8SP3FqyK7mbJsYyq82Or
0HrXPRcmaXdofqmcura/sS0AmOhBQS5AyAMqSIytpZz2hc0kt/T98T5iDdpoFJhXe+rsq+eiDusH
Z/FCGc4eSx0CcwcnKHyG9MljR1jnY1e9dosKr8aielpyO1HF2s4xnt3jo2h+PExt5q28SSEBcpjz
QyZedXRh2QzQUjmw5K8+fNdti1oVDnEE+SMa0A6yG/xZvsCp1by7jvaibOtniK+V03ze3KwUgUqi
9GYN/6Cl6Eizc8tBKzPa9M/ctN/ZYglz2dswb4EeSovRvQhTFsgl/u+r5YMdZhGfHs///9/APWYr
IQ7KMrrn2CbapCpHCYuik+tBrza0xHGpoQjcZAa6DsuCxfHYn0wm9Ss/5U0j8nMR8ceSU9IE1bE3
+mhtDHUQNQmA0rg6/qsT6j6qPqkz4AjX0+8GifC/stKZfWedpupVS3t27eUUmo7ltzELMk9ii0rB
a8AcpXP/g7NM/8PUp53u5ubdTu2gdU3t/Pgocc+LzQBKOGDdH5I2Pj8e2t6Mz2p5+I/nWrBqSVa8
x9JQgc2leMQJePDcurrMyzkysd1z3xjZOccXh3qfD9Q1i+r6eBARNCUduWCc40V97F//NrFlz0qK
CGVKyia2ZgFE5kgWUjqE1iVsdOtSgze5PL6NucE2NUMGHbcDOleb+iT2sdGH/u8yTryDy/+6TVT8
WRmccpVslyIIb2Cuq+LNtzlm4/X5pQu0iOYQfmEkSm69L5pNE+fepgvL/gWu/nxzTACinIjbxPih
5VPxTKwAveelcFy+87JqK2Bv73BhEN7Sde29g7F6VsV0VlPj1pscyRPWswOkO3lKe80jt0btF2TO
Uxb2yT4UThwAwmyuGcLFf5XX8hmWqv331KObUBRhtdPcBX8Z5QZJO1b0HEXFZz+2n3xww1lrE/UC
GaLdux6YQGCE6mU2XPUiMCThkuUIkyXVM45npjiIprajn/mBsPkxWvIJ7cYzfmDONTgS6Gsy1rtz
D5oI7PDQ7GqmAs/4RpGdUoIGsz/KDy/PplsNzWM7RJa267A9530ZbvUxqT8KyzqEmum+9MgdF/hu
Fd21Ks83qRfhiqILqa65ZQR6azq/SRjhTsi89rUsS9Z27RtXxvTe10zgTZ++SBKPBxGWPyvCKk7k
EXJZN20MvL6XoPOTony3terKBHRdWpa3tsvJCx4VtJUnFqYrY9g+au64dlEydaDByrCvdzMgsONk
an+ZVOc73elxGeGPfxOdWk/ekN4wJgATp8G+wiU7rRtoxdsIKweAk4EDXxP7LT7WOt91Vt1tW1jz
btQ8GZnW37SUHKUC3m0BD1dOzyXkHtdMn5K564LCoFD1GQDpkpgnYbwIrXppIuNVN0HVt5TRK+cb
e8k6jaO32E5fijR9lU74KxLmhj5+vp7n+lz7MxHxBcd9u3mOoI43oEdM2zulsYBjo2fs3uq5iVPk
dcO06YF0atm1TWYL6KEeb+xuE8v62LT6DiL4Kw1WsU4sorKLWXwSosPiJF71ynkG5YnEjpI8DNWP
qk9M/O3zOfQIY1cDKUFeTbqY9BUNoInxlt8oztDpDhkRezHvzMnvs01LFONH7rKplPM3Jwl7XfkE
Fipj+hUuAQbo0uxVlvjeZR44zbaWt2JODUsm6pNLXv82kqK46EqwIkyfnsbA0oVDEgzpGQtAQWTr
1YevtAF8vs4xQe1CY0Y3nVn2ahjNJ2v0rgmmZJaccCI/BkUd7aiyIF+coR/S2rRZ+2RProWblPuq
rRmrOgvFVNh7E97UPukkqR6h8UxbhasjdN/iHEMfbo/24JVA0QARfIJhzmjszT/J/WJVKcGtehpJ
YUKL9nqJgT7Ub34kjVuv6V+NUwwHn/yRLuujQ0jkB+7mtLsQ74PtKNoR2xOffTaUc027bawNyRQ1
CmQJKbzI9MV92G7s3zmhM9u0Sfhh2e3aqbla7o9GifLUmeaGyWz5OuJFnTufMUjj/2mgiM1Ip7vJ
vZUFN5GjBAZX0wlss9uNWmofYAQdQ4XjH8W1CFJrfMpTCx9dC9BwMLAr2BCRZvMZGFK8KnvEa50c
D4BIuoAisFhbYjj25ANswsp3Vhlhe4BMxFOeLBLUMivBVTpbJ5mfK4zWqyIM03WtDo4Xq7WJmmpV
j+abXxTOj0wQ+WFDM8V4CoVCxUz4aii3l3YFjVceo9qtjrO0jA3aShztyoj39K4oQ6zySZvGb84Y
3zBc4Qv4SgamhHEn7EGsQtYgkk23vlbLUxxFpzq1AeqGGwu84MoybAPfr+QkMlVXryTLjrETACbO
tDLcUQ7jIiLVs/RLiD5ArhpaD0FMCwR4pSU4dA72TsmeCqfSq8tknHWYTae6kPNREMCWzZ2xQgib
73MPQqyJ1DDrRvTNvgamOZ2qQx+qnS68bxDDXZCkBrM+Qwf8PcbvUrTf5ms4V3eV6NUztukgd4pd
Ooh0VWW0O1IafZ71sxsUGSSqykgk7Y6jozbIA0oopLT6TN3aN4xM86E9+cyEc70mOyukymddoJ9c
Gi8E7q5DFJcvpZl8VrgkDn5DgJHHn70pFe39JjuaUWVeGJ/c9Ei/IyX5o0Ov1eriOk2EBFoZJpiy
LJ77BAdrp9XlkeBQcF04X9c03Wghe7SyrKI/et5wjdr8nFmYnTRfMKs0h6Mfxbs57SiDRP+bLaqB
cWvewEQB+kuMU5nKjQ0GY196n0gsOEHO0Mpxf0xH3Yi1z2JoeH8Bro+xgvDXgFVD6eYdmZK+07HP
17koPzQd7AXgGazZ+RY6TraqbQbZHA4zXvzYzOa1UvO7n7dgipPv5T0gQCZ7m8zpu9atGCcATsYp
b2/RpH1bBX7D0sKBI2lsXfrIfHKWqA7ul6RKNkZe+lfJonzO0ErQ7MwPdGMPVkVSS+PbBGdbA5t6
CxXKvk/EKGyTRMY72XoAWSfnJjIU1AB+iPyTCieOUcmA+SHc1PkmUHQfx7h5UVKCqvd/xgAG1cw5
ofCI8jC8H1hw/qQIr6HPNJhXuAwUKQDrXOYrblgy6caRoXTOpek1CeVipYO1Mt/ieXpTKCjWXumf
IlLiiXEsvufOJoKvoivd1orzoDkPmy7rZnprKMCX1Af60Ll2rAZJoGvYbbJh+q7ciPFnmWwmr7zn
lnZNsWrvxnFITyLZ6BSux4Q1S5v7GpnCLLfIZ8RCHfi0lN1wUi2eiYZbICcYIbKc0+kg4BxV9fQ+
YQqIbYCJFkbnwwg3elXE6o4yfUIIbZ/7wb2BBe+OhnMwlcc+2Rk1ZfGCfa/tcaWp7A/9+oY9z2JI
PwtKJsuV96Tsr9S6vxAIBFRoS3bMLVtqqQTLTlA3uFd1By/qHJJ+YRFNxrZe4RfN6Xcrf2XFlX2e
kmxpiwCVx7i38hFL33rvx4BsbmPl5isv91ai5oF2TBJoNjK7lTrotES69PypnAP0KvlqcnJ/nXjl
L5aUr3qqd1RdFUNUIoc1FpSgFf1fuNJ/B5zNJsT/IGtRsADo25kwzTAf+OeQQxvy5ux2y5HOBGWW
Q2kix4Pszqc5Z9RQqIZLX3wyZcPRmNh/8VcgiE+MYg2M/x6JagymxPxw2cTo7TQm/1SgHS/EW4qg
fFfL11pWzk+gOn/RF7RbBdgCiXh3q2RpExCT/yULhsNc+K4TuXPgJnl1jbo6oubnMOPWTUBhLYKQ
+VbmFuERV/zW6rCveVa7MNucbG33TRs4MxkWDIBDrBorz8ACapnOH1HTJLfMv64DAtBEqT7SyoFP
k7yGrnUkkUQQOcZImo/tA0YHVW6UFYE5qAvh5T/qGgNAYaGaCgkpQs3+ydL0RxCFCu0qe24qAnfm
1STRMJeRN27BTQP9SsB/od/YjdJ9GhD1Y/zQ6Li6LZQSHE7bIgCWS3TZoDYdxO2jI0YQQF1BB7OT
yUGLKmxVVf+cxH9TuebkIPaxO7ZQQotgDkmqjOkcyJGGH8syiR1S9twb5PqUbnxAW6MfSrb+vmXY
zxntZmSDfxCJuRUq7nZ0FdBGlWjofbwiW36q8G57zQ5fZQM6pwN56lLZhXr2Olh3maTdsZROuY+N
hgFaGm6bmPBJz+uCybXsT0CmI8GH1u/Uy2QgM/2aQKkciprZURpuCmaKQM9BKHdF/elSeAYzoPm1
l/ArS0cfVo5oNBQwo73NDH0H4eeQxB65ux1NbxsNQluUt4lhVVD0LTmFCN02zHlpgFj+eTlBOBXY
h4bAw8Pc/c085a6ruCo3feec44mNF9PAECSZPLuyPo9FfgBgXrFuRJfUDX9ZKQ1MQEYFjP38iM/J
WiHc4z7C7e02tGWYnshL6DDfAen6Mc9tviGGCLG8jcEXf/iXl3osJTOhfUaTA5/GQOrkMUtoEW9y
haQOi0V7lCmun1L5H2S09Dc+TZyukG5ZD5mY4YKcUTu5GAdXTVUA6M78w+SlWRDCO4r6HEVMdbOc
sb7aQBA0IhC5tWG/5V21jcr0j4BFcIfquZUZnpfeQEEGNRvbnDPFQcXWEWrit0kczKYrabHllDxe
WINE0tonLRb0MnGVBGmjUIAoXD0gnMaV6eDBUZ5PssFAEwIx7/tSKxUNCXTaAD6BydmdEILq5PkT
eQKmUfGrGwFZT/aOnKONb9KUkwIZZG3YB48ztSLIbR9lv8jlUFumB3Rss3BdJNZVtxlhaaODT7vs
dW6u9APQFeyPljuWI2JhYXwSnCmBounqaJs+3f4iPZpxxMnFzOPAUVhpycRJdzNGqfXkvinAw3ka
BZmy732OazYN02ucaMzQ6U9IPGct6DMw3vVLStjRSs/ng6Hkm0aBRORRaq8PrqF9x0RGUyr0rIU4
Q9em0/wxphpmbxEmR13ZGxJMpzNzZJo2Y2iewE2M54EcGJSibIyzY7Hn8lBO0XCKfHL37Kw6wBN4
ezw9ppl9yMAoJr1v3S3ciVsnFJxBiEy4P56rAOBK6Jur2KFg0HQ8rYmP2QogWTAhSbww66demWPO
rXwn9Thb86KEuUBUuTwe5qz70CtbEKdlyh02Xi7gztafC9dujm5dIslfvvXMcb7DSVxXyXCH82++
uUSbbOhf0MHSEctFgniETMTuClw1A/USKGtacKaiyjyGgnN2IXv6dBorDq5U/hoBnad5Hhi0xrqI
TrDgMP/JMTvPZdgdJDI89uhZnaWTGnyL8hdP4hpcdRMMLeTdea6sTbhMtFXVhydCbzf/Xg6JTwRx
NVGbaR77N4944Shl4GzE8NhTUdztrCxWPlyqQAwiuoBi9ID0EmCchH+LZQINCrO82/b8aRZA43zf
mTbM/xyMhrX8oN2tceixhouFRK6M7OijHJLnrPD7Uz3AssAimT7T3nxyESCdvTnPnsXcsl55oO4u
dp9O91x1H3JUzgvAuPrZDCGnkoNDzNBNDpPC1Lh3U9fYsqeHSHtl/UHi+MGpvG4XxY/BT0fULzOp
/TiZ0Z2iehMbC+1x0vyTayMgA0lzezyATDgtptJm6RFFJNscdaDsQTW1OMOi4tcAgVHPTfs1xCkq
RxEuGg7cRqV9+Nc2Lbtlu2qAVHutd0mXB6H1+anGMlqP0juZM9EdInPsF23RagxJuO+1Tp2nZQJG
OkWQGzAK0iGp14+r8PESZh7pW6PnDBRxQV6HCm3YPAvoKT01neMrSEGh45x00ReKakYgmqNmAT3v
18axaqL69HiAdSDliu4VHPA6NmlM0wqA567c82ihiFgbGdwrAykDXRcG6BUqzn2BwuRatiM469p0
OU1KVr5FW0AoLfoIt/tjgQxBItes29LMz7kXPuIt7GuC1NyZWMRjZ+Qo0Uwglz3prx+v+HiAn88c
OES4BrksDxka+jphHkXGJZOexmmdFiZm6xbCb+UW1iaSuMljYaiXNGkx8j1evYUODLXH2FZZaLwg
RqU3oHuzTZIX15Er/fD0+HmJE0s2/7pLwKygvS3vu7687822g5UZxLY8VXpDbb7oQoDF7pDaj0fS
IaILBx22rhyY61TWNwlPFQUAWkxloTpmtpJsYmefTKR11KVxlP5QEwRqYKzOInvbTiUJH01PVlwx
DL/9lCn3pLvcrVHjn+yRnnAH/nKRmv6OOoVreennjsXSLsZBhga3UU9dGO3DtnQu2LOt1b9fHS9N
GMSc+09Sd98fd0PWOsmGWAsjiPzOOFmZbbBa8pWMx2nb+RhmtcYjhMf+/fhfbE7Ul8g7lIvKqF5E
RxxqyPjs1fO/1bLV9XMxFRk/LNmfj4cI6mJaAVLVppk/zDJKFXS2lF1RdQHXz8T+8VUaWcfOyzeP
z+BxuTw+iArNBMZvQJdrYj7Mp5rGXJktl6NLZ8rvBabYMhHbx13YOs7Mfoxs+qbi4tutpX1FM28T
0kUR5Yq0ZWJmPWmOP+DpzLoT0zG626b1JgY4jCNAyksBmNPUnXHHhCDZd2nhMdDLtAv1OoAsi8bS
DHhqRyN3ei9VeRaWlr/0jYDJklYuugcPTzwY5QblzO5xcdDNY7p/BKr5q0PMessJoHNbJjq8R/o6
bnV3T4zCuC3TYsdKVX6Vnmg4SyoKKXq9qymfMjjPZXUkkGH/r3FLOXpuB2Y0j2WXA112/PcHQo1/
iTcsdk4REXWEpxqVbbOK/cq+N2w0Tto8AbSRe0RxPvdmRihcVXRnaUDQRm2j742iRPnKBbnyvcKl
auPylcjdwOEm8aFuRYmPmPF/goI4aBwtaNtG7jSEuK/ILp6RRxS/cR1s/i1yfVi/D4bNMczSx0Pz
0Fn820wawneOIDRQgtsQFlWF/dp3UJspJGp/0vAlbsJ2P+Alx3NqVAfov07QQhSi2Fo6z4Be5Aek
P6hXths/Ecfr6t1FmybWxjoB77Ho2B5aKNmP9rpXNXpp1GIukJ7zQ0QgPR07cMbyzDTyb2SN2tu/
W16MJfiW9M8AHOpTB1/JEYBjyr8pj2+C3HuomqxlptVb1j2L+7POB5rmmfZmPiRkBLz80Ty5xfaT
P5t+xJSC76KB0jztHaQ3DN5eQ5LWYtevqNbnkVb6eHFczd3mZSlOiBPXvd2br4Pr3R67JTKW7eOf
ySIFPz7SGCQpdrw8dsxh+QpkqR7AwYX9NEKlskfL/MQCBFLMgk+/FASDRaX3WCIeN4wxoDoSGtFV
uR7bFPisco+HOZqKdd+xbbhJD0Kn1uVuNmLjdTSL5yiT/e/IqZ6jkU6cOZfMxsgHNNpsSwoe//my
BM0+GR6WHUOhbgYwtDZciUfxNTU0wdvMnXa8ib/shqmGjrQK3phz6BSwAQK2dknGsHDp7ZsqvZM/
xz7ewOANlfFC+/LfrwxbatijxP76t5YZznRgs4RysWzIeFraPVkPICtCGCxC5h9V0j/NUzf85ti8
tYBZvz5URSPeC3mEyF/8VgmqApHRNOIT6acDSxl67YZEO+K7vo0ob386nkahUjB0dhSpRTgy6rvw
+4ZtGL81+hQ0nK1GAe83xcSS009Hw+JwPNZa8iOxhl3LwRnK4rFkYH3u2hLceK5eNNNArjbpvF1J
z9rb2vD+hxlc78pNNZg2raWOBNpy5B45srH4swA7A0KnqAbLyOWVIO9f4Wo6GAVhFMRe+yRWDRXM
fxQxdTRrm8hyUFE6orxlA4jhqgjnrah1fdfoBzrt1a/HOKkbwn7tRNpmJFyB2SEMlBXtNLkX2GVe
lJX+ajRVv2S5BMhJ9sOw6K2cQX4RhWSdLaN/MfOEGTHxPU/ZBJgaOaDaFlr7XrfQcyChonJP3ouh
HSmtQBSWy7dAal4mui+Xx88AY/QdBEB2AkH28Rh024aQF6ufmK9XyVdl29O73pXjJkvDr8ekzqVG
X4Mv5BRBH+k+qMX34tJkSGqvvpZY29bMKpg3RIZz7ZEaINYR9MxXhocSwoG4/09DZzCIpJVlkjw8
/eIkbqFB69qDZQ2sk2q8iH7uURHq/nZGwM7n0/1ytWjea2Q8HlRNWpG0YI5ICzwCrNOp2jxKAlK+
yCJMhyxo67hBGIKRy/Ov/xbLGIkvZEQ6EnTRlioVWFjD9J71TQxFvB1kX13DX/zUxnFq4v72UDym
qY3KiUnPLqVjdSHUBaGeTRiD5sXRza3s3wadjzd6JvZBDUJj7/ePHSSnQ2LqPwdbPBtzl/7RiuhV
hm7+sygXqgf2ohVw/Pxsmf5eT0v5v1WQbbbqrk9v4ZAm7w5zImPRBJqGqa2GyTx4vb00wAZ7+xh7
s5r4a8+DhzUMhoaYIr8+Bn+Ph2R5H3n5owqTcG3ApHTbLjnabcian0yv8VzMXzram1Wn6VAHETkA
HJTls9sNcLh0+QEu7NqkFPZioBtvLDPgsYMGWmYOlBFAK3Y4M7+MW4KZrGQ+pcJtAuF58q6Gj8dR
A/Fzdy9NW7+LCAZAjDblnBm1cS40/ffwkNr5RbVrp0hckMN5F7M1vUvtUUiCCYG43HUEWHhdvunG
W4kRibY9A3Yq5ZGuy6KLBLOxaoRxI68WknL4HUWwfm1NmHeAaygSimilqpbJCNIbSPTmKvbin41t
mHuO1/SE/e7JWsZVHjP6RmnAZvL+L2N20srKK1QxjiIheWhafbAiD+BX9Ozi837Ome2EYrgbxKm+
wMRwYDaurLZZV57m3Qh6Q2/jpduBht2maCp6GbRf0qRqduRwM5VhlDnYDodspuVIPQnmyYG1rYfQ
/0IZPa5G3z0VRS72LiNRTV7KmLZA6x1gV5v0s7ILzvYVmK936g99mwn/wpVm7SKvbalD0dGjr2M1
dCvgJfRf/JiEEaIFRoGAizPqVxuB04GmhgdYfddV5+MADc/RGK01lHYYVdEVMTn45c7aru89b0/e
MT3aWHx0lK+HMclOptWvSvSiK8Sycl9aPSlAHh1J8r+CVpKhSAQAFN/ZXCdh8lLn8ZHq+TZ55rFH
iwjraKSh99UUiX1EOg35SjS7UM8RJNN5Jt22OOeUZoj//tphLVDIz2BYfdlvYGur9K8gdYEEJ+Pe
+tMV9yggB1vrd0PiQydGK2fXl+bFNs3xwGf1UROWCHdVpcBOh0PXO9qzJAoVffZb4aTa2ZHG3i/b
6Ib0WUvVDHmDQWfYfcER67GyGdgN6kEdFGp7Wt1iWabpgsj5b5SrKdDNwgIyke6ZvWAgreldS4go
U6Ybh9yrg7SwXqY9C3oflHkTHiCD/VYE5ewxsy7wI/oPZLsRZDQUSGY4AEqkW4Olb1F7UhVgU9iO
nmZv0BHlW6TW3NduABxtJBjVXHc9Sdo2ApOefs0Jgu0Xls4gqeEd0h9ogpCre6WL6aSUYW9SwQec
Stp+rKN0G5E1p7zvq1HvOoiv8t7PKuejwQyhLxftzFsUAy820/o8xf6LW9o1fEvS7Th2bvJ4/mzd
4jIORhcYSJFMzd1ZFL6jV98n2I1Hc9LDlWwZNEbY5Zg4DAJ42hzviwI+Y2RjSmuAojX8X9idUSpb
jBRE617eZc8FRNbbJ6KVkKAPj5MIjEJdc8WhxI2L/VSQ2eXIhAmaXTxxTN9AxEIuSCjnJvZpSQ/5
NhsyVDMu2vc5cX4mExYePHQMVKJV2zR/8sg9M6gIUZ5ntKrbejgmeXH3W38zptF7RtstQCb/jSL6
qS0ZHEZRx7BbYy1gY1sSq37VTv1+mnv3I+VPYvJfVpaX+huzTKZT1zzZzqYlq2cvVblNLQcUn4uK
OGRuNHSv/azXWGSBPs+sd34Nml9hwVh1tvN3oGJa7JfPjkf23eCZdTAU3Vvr2K9dSkJeu2wb8KGC
MXIJiqA6ymvObp2IgCl2Dg0mC9mz434J4tlp7zBtMYaVYTV1EA+Ru+urL6iWuyynsytqANagaOwV
0HTiTedsHxrTms8f5uaaTjBNDDAXuygi5qE0dq1SS9KC83ee560JK+nEojPHihn9PIEndhKLHG4u
vq7Mf/j0BjfA8n92XEibGq245+TWmiv6py1ZnuAeefxFnfvB9nYIx65Zm9UbzSFZ2IsR0ivdgWDM
d8ixb3XNhN2sGnRSmc0A06Tn7oDQV6RDTs2XrjPrK8k7Y2CJr2VVTdaPuQHYxgCrrAWkqwGGXWsS
+TS7h9G1/a3Kg+zXELWXEBHDCajrxR/Uc4VZ80iFC5WNMfaLJOBdgs49U86olT2Hv/SObqThq2Aa
IEMia+hWQ0tzEk82LFdO0MIuxs3gmj9Bcq07ELbo0MSSodKza960JvtkNM3FDqF1rYg58Yv8E+Er
S2cT10C0updkVmqVmf7dVsZfqaJs6/vJnes723iyeo9j1H5ItY6CyOwO+FX1MZAhBfbum2tnClpF
nzHFPeN0cK3nMj9yv94ro3C3c32rchJjEg5kK6aiM1Om9qTJDJCRxgiKURZP2udZTRlEUMM9iE47
2wm80ZrjTSDGaAamwu5VhdqGgd8HvxYQyZBJTuWXL4AeK0RwTtAMvkegMhmZNO+1k1v+RKIJ1Lng
tjTTaOvi+l+XaettyvjU8zpNh4BTyzZWnz2Pkjwfy6SRA8NxC9WMfjVoOcKamG611xT1LJBJtiZ8
8hMPzl4WWg9iiOCRlHUTCKdcDsUEnHAjvaJESCmFouecfYk9Uif1jCXCNSF31+Sj1MaMpZmmukcy
qPRp1yECg4w1o0MhXa8g7jZgkPkEFfdr7PUva1DGOrTPTh1pwP1DZgG+diSMB89uC6QdxGRtMITQ
4A5QIlftKizahElygjJu+mAyCAm1LnZNzy4sQLyOpIQqMTAl/W4dZqGjweg/7QVKdDJ3wzE7cshs
giyZ/xA6md1ITmIrVeA3p6Q+tT687i68VpBUM6fOGKiLq27uW/1/mDuv5riZLNv+InQAyEyY1/KW
VfQSXxCUIbz3+PV3odh3WlLPtGLeJuKL+kSKkkgUkHnynL3XVh81SMP1KMHck/OGFsx8rDv7NAva
dinHykigI8l8p1oU3VigM8LKWzHpcHLOOwLwmO2gGykmSiF5nbouWzcRU1cvD7hfGiwNnqaRRJML
bpN21mVJFjJh4Dtu6dIY14DcC2w++iarq30mScSu++47UUzploh3CQ5AmNHP2ME33dE/X7L239lc
oswBHTEAMCePrNxkYdYvyf/ccwzQKJ7MfNU8jIHx5On9a5PiDtR5glcSvQJcMb5CTrQtoqdM1P0+
tYFdtOYj8x5jVdfUg+jQFlbfIgeCUKuNuO3D4UdakexhIw5rySqdM1pwEnBKWdYegQqYt42cE/Ks
9UoFMx3DdrZp6x2aIrY3WjhR1hOFXPXIUNJDgy6DzD5QolHGw+jS7PGrKVyZJlZrRXxLhmZ9RORV
Re7WITF6n7aIkV2wv5DJxgUi6lqMe7TNwWYsz9agdrzPCEgKYgWJAKOGNa5T7TDHCrtVDxv8h4dJ
CwXoc2wRftDUpzxS3VLkFiA9lEULqzS8jTbru7OXmkA9UsZe/UpeHC9VK7roO0uoZw08DxEewKXd
YlVrwVfDUfd2ILRlQeBW2warLkkISDHCjn2Yb8MhDmNwtHCXuIjsJh/JNuVTEOnvLOwVXaBnV7iY
A4b+wco5B3LXjAsrxhDYM3pcGGkqHuiaEFl2bwwe42Tv3rbXAQk3C6NsUjiRCROf4bm2av/qQFNs
azjZKnjBVrNMhOks9dBB18PUfzP6TMPq/Edrnnrc5fRd+e2wbPtV1iUQRSftjBmOtNtIbViUwqPu
T6faNDeprvvrMhrebRMwrO1Y/CkNmVkOinL8mrjykphgDXpTD5cpskDyQ0qQLRR+utYnhyrW35hc
tKu8Mpa4r+mGjOG0yYNkXWflc4oR1lEdpMSWFY3OLmnrnJe4mjRlnNS6Tzr3NDCjNnX5VeiFs/Wn
ifmVQnSH5J5FKWjWlVtbMCSs9QwChQQigV/072YaHGlJGwuzgDGDEHQt8LPsMTRe8LOPJMF1973O
dBV9NaUo7Q0oySxFRL2W65IpvF5eiwTwgIoNQv1CAvGUP4H2KM1zGHN2HA1bX+aavINL258qJr5s
SlNA+uxg5z/Ik7TWWaLqTezTdI5r60ByB6nzMh5WRm3nZP7k78Rw1lw2Jol+IR4GPfjugS4gy6OZ
dqEmU1o/+0IiqYN8yXuK3RY6I1kJeZe/uUbZYlGJyXkr1ZYlC8+txGUoU23nmDAVybBgyj/roift
LuNIsxtxv2vm61AM3NpQJGXthhzJwEEBSDbJrvOYm7o7uKancCpfvTgy1nZnb8CNUFPPPR4md1cx
OkdptC7yF3FxhoL8mG5EhGp/DG5Xoh5itZp6uLgBzq5FFBibbkLunOkltZab40JVUb9z7+uyQOzI
n8wjwQNCTFkyEJsnUDWZYJM2ZJQv/YDHn7SunTtY4Hfml546qaFSVfE+/BFODeNKY6hg2JDHaqVy
M7oja3aKzB7ZDHLAqN9aKBeWQQpKZnJW1JaUnmM5rBpWvpII+Vwi+Aibkh2a1OuCeHHac4iG9pzX
QqCI9bJuZQb089DrTrV3zZYlkd0hZcEJsv674UbzonOImswgtZNJOU7Qk4PJz+Is0BmgzzpjSFbC
1tZeKX18je7HMLjrfuBJdcZ+CUnmWRfmAH00fFJj/uTVckuLcZfUeCgzasjM35etexzg3SNWgWmh
Mf0XKCHC3rv4VroYKv9t4sTcFum5DPiCkEjlXpQol7wvbAQERoMzm+FKB7KMCErwuusI5gICZo2w
hy2Q+3lL6ypZ5aZj7aqXljOOkwGHI3PRW8H6RryKLHmdeUTv+fQ5Gfu28Ni7/htxL1T/Eww5UXhr
cxbQe5lo+NcebQMf8TgE0XrQrhpnTJhHvn6wGirrpq58ZAfc7JZBPWu/GxzPFpjSrWPbHhyoGYss
smb+DK1HGPR8rwumMwsxusVmFFjhOTmA1s5YCf0w2afEUixMp3nLmubZTu25v9dXm050X7yi+WKH
BBNgS5mw+pGuob0T296iDGNgZi/LkblgNJqs4B2u74Le5CbrWgQhUhHwINBSmzUDf+fDpHBY5ORo
Hee1+DikASVm8RjMh/MGI3pp+tPVEENy6nUNKEmrH1tErJ8vxWDCqYI9T3Yq4a3pOzHhE+WfPGZW
rxYeRvp1B29kF0/WFa/HN19YzjLxq0vVB2TC6om1DtgBYvBYZJQ/OYbz4MrpTLs12CuyUlZGInHo
OmO8HLt0PFPTrDN4N+ySXUcEMmx8sYLL7i3swIP6ns6wYBqMydBRflYAtjj/mcgCa7qd9Xc3RitQ
0t5b1Ga3Q7f/vZtr6UorvnhuoR1DO8eo6tJdkq1YmiprmNf4q66k58m8c2nUdUt7avTWjalRANbT
uXMY5QpOpSqvX0Ii4paueIxGSfZj9myPjg3GKP1ux6SNT+Pw3EUYP7tGHyEbg54uOJYYjQWzpwp+
iiwkrsREOYpa4Z5RFaja3KVPapM6QCubRsDEP5G1T7Xnr6GI15fMHb5BRbG3ZHQPq7zsvjMXHRwn
27RtqK+lQaKlb+QofMJ07+NYgh80kZcY/jA0wqICqJppmtvkiu1idoZ1XqOrEVocn4MIhB+tjdFN
7sMOAZguS5Tu1VPdlM7FFdBOOdVWbtWtcXY+GAzQERVsUga68djQI+Q5oyWAaLwxh6PyfO5Nngps
/yFKgxDJoyE5LxdP8VAxb02slreKID97IDnQGvxLgoqSEq7ChBsnP1tzqrc5SQj7TnUgWeTJLcLH
qiCzpSyMp6DZZE1/r0V3DMtLCtXywY2T56i+FpgprwVoYmadLJlGFn9RGq0laVNdpzgx4IyR5OxD
rQqTkqB71ha2boPpeT4s5Ni/aiN0JZUmvAfYnpjwTAjVM8JRCS/cBKP1oYLHJjzrWvpTmmqFKJUg
lsBR9PWqZ0Jm9PkpZQuOLPD62Luoths42M4XLNnsKEhDF5a3aY2+OkSAVCOtxglqtCiNsndBwiN1
v9ueCzPf1oh9Fj68Od+b2nvOKWFpTWgK+Gsyg/KPZK+PKcHBHYXOCTTRF9AXCFB9DZUgXzzRDHVb
uXObHNdc7xsvBQfXDXkf07KR+b5KvTdNTDygMb3LjN6599j1mXnoBaNvsSyJhNoNQWAtrZL10m0f
PM+btpXKsrURleWGHQF30k/iiKbKwIit8T0B9TDXrUTu1eG174MhX7f75DAW1pXchBdbqHIXu9lb
0gYEBhBYtIv9sF0DBWPB6o56y+mB9vy3MGh3qOFnIBtjV49R3JiWOF1Z79Z5HEgkI/GPqfIRgfY4
d82W54GJaPWAD9RfcqbdTYQUPac5yZatPnxYoWacY8CYG81zfMY0uaTe4Qg3RKDwVDwZOyN23wdm
c5QmdFR1ggMSyPELzaz0S3Lw8s6+7wYQBwkqoKilA9kOPzVIPgR/F0tdq0k6s7+GQ/u9Fm85o98O
JvqQ0uZnE932hfu1cQvMFc89SWGHocF3DsZ+YGNchLVEuPAStT3jbWM3MHwz2L/sabwjtOo9gWJC
dl0CbRvjkxDbdMBjlw/uFTzNmVHowkLy27oxR+WJ7gDBYWHQEA1IQwgx5LchezRq07uiPZwbvkg9
oC2twlBXJN+KPUPs4FKYztFT8oP7sXwK8gbKkODsFQkC1TdJ7varwFbvlYpfompZ9dOwFplIdn2U
rBO+G0wNbbYr+sZGIES6SV3SO9QrzpRc2hcObwZW62pRluiAZY0wLpbULkyXr2DrCuS+4mBl2bRv
B3dhkWFoOwWgho6/CPRaqz9BcntgDS5x6ljBxhW+fmTM+DEgGDVt5AIVI3DNZK0FlZgv+lqzQCWF
nJ4z/9RKtMCpN2/oU7ftUOOX1LJGmxf01Una9fzgAGHuxOF3a1omoDJ2vryc1LII/Z5IU5ug2JEf
h6J230hqmIS4jdQc1rVn2s94ATxElKvAw2nd8hseT+0sBr0zcc9t/Gugue7eLCyxGZM82pDGto+G
2sHHAivL/VbXnIId5lmLyhM7YujYW1IYi2EHrlVi96vqRatGMh4VVgiV1MlO96NxZ1sjoQOhN9Ku
4e3UyuQVyeaW44u2CCN0rRKsHuz2PmeUFKwgZsmFS4K4rtFj1MbiPszccxJQS7TJsz7yc3fTYxnN
8RobDRvdUqTDsznmBET7xHth0bz0AR2FzuJORLyLIQcYXoV8T5jlW8joA++nLffKKh9L7Qk2wxdN
ei+gIXCCKNbBPH5MypIkUYBeXupiFsblCA9ggv1PpBBRg++Z0GqIMs6dKVKY4dGUrDKicJc42zCz
lw77fim2xP69d1wrza5RQSfXIPPWRhncOU2GQteb3ux90TuA/KsetxQPs5P7NLUsue1FUi9his4g
sGxbUkgt7aZ7b/1mYu/tsdSIPF/2Inj24/GtR2TMPcpnGo5iteZ8ND+rlLP9INwvzEG/4pJOBbV/
NllvaITXjksLgsShH7ssvtN8rgriPEKdyh+WC/VF5cUTZtoXpkG0LmjZclMOSw4zW68eJec2h3eu
QC5xs4faNKGyyJX7m2OUbYiwyrIdgl0c2S81rQLagGQs7ILeOhiNXR/9Co7eJ5JIYw8m8iBep7iF
cWaMTOBuLxXTCDKXhx1bAqfzfrSOpWq1F9rnZ1b56B5ZHCcDFONoSXTswiGC8ZmyIAJXHUZ8CBqn
xkelIraLIb4TSig2jV5fd5YnuNHon+Y95YUfyHjfdKWzNGe9xu1DyUCIvkisPfqRWrSmhmWi1tKz
kevDsU5lvLGV6bNmcytV6L33TCR59FCVE5Ap3/JJEKxtGt2ZGbC/jTxseZNZP0wNa7mVFbSQYICv
FI5wOi82ekuYdvOQaZNV7Xg/1OE3ZHXhtY2AFRKjaZONrjOxhz4H7fbggHS4fI6OZRHdedRQRzJy
sTBO/fjWms0d+bubGHbtQyBxm8zrVnkbVjeKfzEuQrQ81YizcR4/+2H3ApYJmfcUXESATYX1qFiz
lsGD8UnqyNSmRsdXJt34lstCrkQYMYcPI5AfU8qHIv6gt5c+3WpT4oNNIFaBw1FCdTt9zKBMppNE
EEjbyEq/mx7jAJ38IwJCzyVRHvv5InF3k403A5KCgwFlcDHO9vKM+DL2P9z286+0fDrZQ02zNw2/
4ljtD4ycEAzH08VzvPHNQ+C1svoPZaUKAGeQ7UH8p/ty8O2zbUucjjWdKrNE0zo5MP4WuVG3+0/o
CvWsvrIEwyCib8JLORuwuoiT7aR5+cPY8VBUCNHeE516UEbOeJ38QzdP2mmWqy5qz4ajMeWb5aat
wa1sA/EnNH3GcRH6FtFLPIWG+dZ2o3V19c46eEFj0NnlB/gF+vZPGvCv9F/zd1j3J0mNhAYIxVI3
Ddv6g2pe5hIGhXB/Gq5khQQ4nwcGY9tMHftIWvtuSr5GwLoKMxBPEZKdtUJOBVzEpyz5VN3c1EYp
Xnish8Mpchif2fUMlS3z4J4nfTFCSlk53j1+h37tWJm9CluV7v/yg8zk7F8pxjZnLtcUlnINS7cd
EHO/AdQdq2Nzzie0cqUFkKDSt2ZaPgSNti5A1q1pYZX7Wa6v5/6TU7b+jAH7GBRlM4ReZopBwCET
wQM5aazjHUU+hAK2Ncu8EKh7HAKAi//5W7Z/B7Fz7S1bCqU7uivRGtj6HzjzHjuzH5RhtlDJLL2V
qUy3cZlm2zqhnx9jAfpaNebeGTWBozz290TGxWeYmPRJp8LEY0u7ZptbxYBkMvEOvk2/A+TqY21H
h3SWxCD5Qw3pmEd3Vl/fXoqCvFTPL1ep43kHtr7uDtcAXVED4mhs0xOALVGtwokgB8eOHwMd7qUr
SUK/qapkxOxFd0ENNVI/1fPL7VdWI94EkAvYO5KmE+iwM61oAjebfNiOkBtPGYXzRH/6ykQVV4Rj
y62vJvQL0na+ZC1RNJoWXEpbq17nNQhgZP7YQEr1ElJQOyvCVKQnLp2KWt7FQT/shoFatijQg6Gx
5Uk0X+hqa0cEO9FDZ5nNNacMioWo/vLMuP/2zDi2A3/VlIL/SXCHv99qVIwBXS8NpghbfJiX+6aY
/MexsapzWIwXjBYLE5IuWbFaES5FxRGn0Bmy3QByYCLUo+8QBRXLGt/JVGz7mdrUKBJzkMsO+9uH
rUWU40CuSxjrzUPZJvFeCzSMMfRDH8qQ4L3INp2tdCq2Bmn0686l71vW2OvKIXisq+nRGm0SKkOF
snXi/DpLNNMBs7JwGeKFbqZOFhFcNAP9y225Hu2hW1mTkRwlCJwFk8rwqKT016Pn0vF16vSIKGMX
J7r9QrJKu6uchNs27fAFBYlGVzeBgQTjpAs+P1alOEVly0QA29tjZYXlbuqc1yF172861NsL8uJ7
8GuodqRnr72UUtMbg/Y519C6C0sfnpvKuHql4Ng+pKg2pElPZiSMBNsZw44YNwVBcxPRhJkq3pjm
rIrMVd+dWaXXtTDIrA4bWmdpbAk40zFNJO55CrNvlNTx7p+fy33rbykI/7YguTMJU7nkXjD1hlvx
+12iBRYHIgNIDd5Ud1OjsYbIaNUbTdHl7WSg75oJ0Y5vkwbj9LV7dkXcPoqRxWjkDhMLJG4gGrsC
960zh9gBEjc08dy1YXPfamNwmdQXG2vkQ0nCKzdXSPVVceyJjHu9blLAOVryUfTJh1tMZ5SZ2lG1
HGWHiolIMfXavogELGHSdMnDRrg61Sg5e0NsI8Lr172fjBcQ9OBZnPzx9pK3LcgQ1E9PZkHNMg6D
g4pUJ5cWdNm6mdeCQVTopqYo3ffK+BkmYf1VywMU2nnz6gP4g8GQKhqIevKCHHdcQvKU2/+8rMo/
efY4OR3D1ZUgBsY0uPa/X3ghyFjAWZUsbIew9coqihgsUZ7ubLHW0/4t0uMJll6gL6MM+LZXeCA0
svq9knF1V+kouiIEdgi4csY2aC3ocdr+uVb21Y+j4SGKjJi1mnOtrDB7ztRAFlf7YHvD15v4+vbi
tTTVQ8P/5oyE5WCAc81nSEAbBvD6Uq/bgSDaiZNLm1aokRCb9bKfTganXOpg+jFBfufPiZD/+doY
Yl6bft0mERtxKyo2SlPp0tT/yISA5jjBHi/jBR40ub0BKsvZ04PqblqGRe0wE7D7Y65aGtMyb7L3
uJPf/Tx465Sq7mnYoxmOGxhVkIVXokHtxqM/bKtKb49D09mHCXzirmiQjBuNvO+tJl7kVemfglKk
9NBnPWzr5MxFvt4+Y/OcHkEV5yAT+YIxjKqLlnv6NzcmIDSOik0toeOHg2EcHBWSmTOqet596KQb
2GIdy3Ix2Tf7Ngiy73VvPcjCvmPNnY43Fkyn26xMkQtHbw46db0O+KoGS49oVKbd7YExQvEtlLQq
AvogL3hZ80WoTxeU8t5Jdu7Tp5NBQ3XWYhsAJWAggnKxlYNRy+Jx1dOkPOhZmT3qlvEtaO3g2wR3
JRyHLSOf8QvN9mwtasPaMaVZJbXN7CzQe3Od8BtLUn11hqgjiLxhTuptSiyHCVwqBjuac/e5xoY5
ejxC38uLi9ZvNlb1aHqWYwkw40ZXuz3Afd3WR0reGbwxXOk018spaeXm9mE3g2MZtd8LJz3dtJrE
pOV3+iqH8kbEduFyBSVGo9BtLsA1R0DPTv7iKoNZDKxFvKCczCyA+beDA1kP5BZpI+CiZNUR93hI
TI3JMQv1a0RbcoWyzNvCO+TmbyO93jJBmZZT3U9fk2S4kPgoP6AmLQ1Wqb/UVYb+5woAi1cxRHMU
d7u03D+TaGrwiwWhFoBg7CDYaqOv76AtcaYMit0Nq0YeO3YPtaOfbS9VpotnFrA6prD6LMILo1x6
DJgeUxH26HBUdZzawTsJu39VxFnT/0gL43jDYLaN9ZMugQGatz6YqVE/a5neHAaceOD8/H1Ue+Pa
iHMBMaVPNzl6XUYk4RfsfQE4M7Nd0UdPz2bvMCSSeXomzplm/sTQxx3dYF8Hmc+kx0mJXg/EC4dr
dwVWi1yLuD93iWho/LjWPcN1JGMsG5QK5skp+8Xn3Tp13rRSiKRXtxslUSBY8cPgTchgb4Ftp73f
GfpyroQFjLpLOEEviJOy3xjzh7fPOQw3d1oZwjHFW+SXEcBjZU3rtnF5HAb5DYj0mpZM7i8GQ60Z
rxK0XQ7GeCwtDTupE/SHkQhxCnNLPlWiumOpARXb2m8Irj4yLyrudY2jex6jd7+ReDUoD0g2mPVY
0xW7cPxAanL0gMD3BwTS8Hj7yC/a8C/bhyHnJfD3JVLa7M1Sd4llYQP9o7yb/MFI7dLgFBDFhBia
ZbKK+NdeBkCeC4/UuR9AazA4t6TK2qAimaXXeLXN8t60jMtgGtFzO14aIH4Xon522URGCtN8COml
b4ltnKPTaGAvAIMGQsJAF3EkUWwZE4spWNuJbh6biJThScceaNsdFJkwpNJkWBGZtbp2ym6fizxf
1DORLzFcdW56Fi2BOijKngpGsw/2YHyup1Dem+vnaaFytaUf9jimdSEPbSmCR8tA+jlk1cHom45Q
5jBKT9lXuwmC8+3lxuFUDVUSC7JO1wwvg05OStYWryM99U1qswIRvV28xo31ZLnYwQIJr69DmLHQ
QiuY6XMI3GaTEN9XsVKCwIKbUv72QrwcyYI26ci3D31I+0jlkd4p+HUHpjbJSi+Fe66RrKLSceID
XQhiQGczgZvUKKuqDg4PMRvIvRhQNfjMx6yz77RwZF4EPox57P1ne8IYu3OqvQ9SjTulxw6KftO7
VEQ+LBOnDCBgoIfIDSPZOiAq4RxEM/AU0amdPYZtr4NfEvm2p9qmlmWgUc8jb+7V6kCxLh+AlKwQ
ppnPJtEid5WFAC6uPp2fSOe+OMOQHD0PNpo+6l9DUHJ33az3DEcD6mnWu+3OSYkKZTuz7tFTM9tT
5bb1zMnYmjTvOxTuaOzuEIRrfwmjMiGz/3LH26ZumcwkLTkXBroEWMPv/xI+FvTGOJI+g7IIB0hi
qp0dozrIp4eAx7EA1bor6A3T3cQiOzh7Q+bRrvGvQjD99IKXAOV0BE9tJNTS7lvx5CXZnes7689V
xEBvZdTQGQYspmAKwOMV1JwtPVwidLLNfy5x3Lmu/tfjyw/DU0umkdKFayku1vzD/vLDTExVaSOR
0OuGGpJRtCevsmAwdrOBmAWbrT/DwEJRTpAq2q3sSwwt86FJL0pEjXV/MBj54jDghO2nLpqEG9QQ
n264n4DbIjEcXzsbdkISYLoW1g/cCkyfo/Lt8yutrtEY8BGcyQBsQ1BMBYGkNCEbdtP65jYYB56c
lkIknOVOYWicRJkgCbvZGm3UjsdKGVulu9GpDiHwFh4qLoJwJuDxQfhER8Um9ySWJ2d4TEaGOVHG
naM16hE7S382blDtMvnAtYmfq09zMAMlDgwedVbVcTqgosnvtH7bBQ1w2xx2heGvatONz2ONNoDz
JkkTvTLXgaQt3ng/gthjMFz03U5z1X4C/b0cokK8uqDolqi5s0OfZsvb0h09+8rrd4PDZPUGSS8T
/TvYNfeIeSiEchpfb0a5yqRjHlW+2t0+LOCn/eXGdn4/qdt4pIQwHMdgQCzQQd2ir365F1Rgwca3
mh/5zMYcp9nwZt6uTSFm0jTLy6LQfe0azXQozzHPNjbrB4nMeBl1HfXD/PhrI13cmbqW2QMy8Baj
xiA0b4nrMz6LAJh23zbbkn7gJsooRDEpeMskqjo08XJcwOzormM7i1SZShmU5nt2QvA6XisOeYym
8HZLIB77lw2PuGV/2434FkxHFl9noZ5ijTN7vV/zgE0H003paPNJSP4AXXXbQihBWOlsQjohps44
6otVVgz1NhnS+j6agCnHUwnn+GaYtoqLxWgZfmkJFDrsAe1EXk2KwL03jsvcE/ri1qtBqz+eQjN9
6nG/HLQuZ+Y5/8rvLbmy2jZ/mBy2nOxkWrUD3smH/OJPx4ZwLieE9ZEYH0GtWg4FEc14VF6u9x4m
1dN/fuYFgRS/PfO8z47OkcYGrGwox/njVANqzSZ6JfkxmC+9sLvPIo/Dd7FiT+12YRJUl3Si5iIK
9cU2gx3Ix/HN6OAqNNH185boQ7wlUdNx8iDiaCGJ5847UX4lZzDepUmFR2a0i69II2HL31epnbyj
v/k+WU78qCVdfCgGUpVgZCx9Fqlv5DENy1hQNHKyKwgcX2mEtpxvL868wQId/89Xgdr03y6DAxrf
EAiLDZh59h89UFp+IUdj+pd9laKaMzh3RJ05vasEGrvnv2WZPm3SKHkdK94bzGByY5s4YOFEFzvU
kjnsAkoXXaAKC5mFv5fZFhTfWTh19VUF7E5JIoGSBsWXgmgYJrLheL29OChBDzKYAHN5X4w0xxTI
L/Sa01tj+V/mD6b//1nOCjWW6dc+q2J0NWCucE+Wy1tBEs71iSW1J4Zz+R2okpQJ3YRoi37hZiIV
nSfKYYQHBzlDTonaB5hWELUoFqEK5+9jisAED2R19i13IecxTtOFX9pBxRg/iu99mbUXW2gPDOvj
UzZ4X7qJWJCE9/csQ/LNk4adHdNovbh1p8LUzY91LH4IcwJyYmHcRk1JLz7Kd9hv5WvpCUh5Fo6l
qqqg3BNV+9wFEvBfBBUdh+nOtF5pOPyoZhNqIZqCPSTDWU3MzdJEXXjoBOYQHnKXINi5T9aRvrS9
PfaS3OsdkUEFoUbR5xcp/OAHv51NYVF2bcZ/4pGJl0C4BLdzZwyIR4be+zk06a5OcKRWJCEvcEXX
RzG/cHCpjzhwVK/HR1qv5u7zfGt6ub1NM2t8Dq105UXd5tNvS5hb/3DzdE6DuriDuPPCODt3le+d
SRGhD5kwpP78O+KBSK00qmDivxZo3V/Ry5yRC2obBKbFGopG8A3iReHWNJnHEkWUn1GAtU8m/drn
NAiw1rfOrpB4lV2Rddcit0Ygbok8FJbV7k3ZM2fh9JvrU0IOa+Avtcp+yvIxvxciaTY58/ldmpuP
6Zhr96qxERuVzXmeUUH/jd2DJnQmN4No7nIbSeI0tc0aFKlcqRE+K5SfZNVUrY32O8wPBMtQEFq2
D2MTA6+mNP1cZKX+MoHR2KnOTr5bGRLy22TM07+3wDVhJMbNLi2nnSnUSKj56N35PfxPqXyxzWo5
HaROdJPf5d8blq055fVFUh/f1bDNdshdyJMbMR+VrnhNYJmvy7pkrmlBzBg5VRjD6zgn8/kl9Yfo
tAgkIR2oUlQfmcnl0DLgIL6Q8BzzDfrSb0R934HBbU610pttjGeXiHO/39UqanbdqKP7Keu9b8XD
uQ9h0zRG8iAg/IHnsh8qaferG7A1Uul4+KQdS0dnYXD6c+bpDz6Jb/+kHZsqWWInzZ9yD95k3Cdr
v3enl5rOPu1ouIYGByYcLV4ywAwDQPiod7K5vy2C/6tAp6f/Nlj0tyTS/zGh9P9g/Ojcvvif00c3
1Xv2/eev4aPz138GObn/oA3iSteSynUt3RXUwv0te1RT/6A3yG5BepKiMjIEZXSW38JHlfEPZlK6
ooVqsJkAJf6vICdp/EMoxyZGEFG+4HD8vwpyMuZO7L9KdSVtyeBr3rcZPvLRn4HNcUnOED5efZGk
/bjrxGCtvQaCVfVfUGs6LwJSu9095s566LO3z0XJYVqysCeERMNIcxDRgP+3JtK/fW9KIjPiQGTa
ls5V/KMLoKda0dSkWyJbLnBMtoRUKq+5lsGo3+eAqvJwNBme9CLaYuSzQUx02i7DN7R0R4esPb1x
Vk2rYmYTwvjLTj+/b79fOEa2jsHYliRI/rP/mC3kiO05kePrpLWPvK8WCM5ncrOXOcBhvvaNHtxF
wgVtXsDB8Qu0DbGmVhl702wdb6v3IgH2pjmpcarUwaN8fs69EIGSUeIfLpGjenXt7wckhEv8OBCD
khlCTO7WNmHYZmuoMwRYm60G8w0bjLO2ujQnJ7Jwsfz3aAPmFxc73SYUlK8a7/VfLsKcZ/bHRXAN
+vy6yRBK2MKZBzC/FPciby2v8UHHff7TsE4hdpKYOeWvgZ3TA+5JGk/k0w224UTGkfgEZ6/3EMZu
P01a6+G5mVdPoAHBRpFG8MuDeP28kX8drqs/+pA8H6bkMTEQTLp0kywezF+/w7C1MGtXWHdGToMI
cOYK04dy4xeog3OzkpvCdlawNBsuLa27NDEgCc4hZImKQWMno7Eo55NaNJXpaqpFsxqGdjzSdVY4
49NvbgU9BrqBrEIcv7MURmH3FPgkH1wRbOk3jke4JXB3J7++9Kholi6argggzTIwEZHV0RTf3agG
ugEGtrCBfbXMnH36VSdjoJYVifEN7Tp6sKy7gAZaU4iHaK9N5mxzQw5WebCTeIsXRWSuaoKVnkQ7
TZe/XMp/u+OZV7hcSUuyaLFazZf6lzdbDnRGIX4xJQiqH7ect1oR5VYjtcinEQxCoa4eCeTXqppH
Z0AJL0Vcf+il119aDpZk5xDwgTwrQ0rmPhR6Xp1Ty33jz8KrghFzZvb9jVZ4fTaGmnZUB/sVHo+F
1VdqZzqbq3+9Hb3gErlkyayTuW8wmOhhrao9SaldSNU9iSAEylmtk0kR5IJBz3a8p2w+TEz2KJZt
PeJKYXoNyMFsNo5ThpsYYjEqsQfbqu67bpjLohRPJc02awiLu6DOfrgJDghnMA6+av3TX64v4X6/
PU5zE0iYOt0Ty8YkJXTrjzNU6oSWOyjm/EYfTQz3LMCDjXs3DDCWYgoKbeZ2pzPBO3fqlTczvbXp
DppISlPiFOZSJw0L4sdYGG9O6i6V16XnQn2vbBmevSA1/x9N57UUubJt0S9ShEzKvapUhjJAFb5f
FNAN8kq5lPv6O8Q+9+H02bY3FFLmMnOOuRESXzTq7y01g3spOrjiytDMcKiNrzY2wQeu9HEnMX+S
9UVezOhjoopw3UWdFgOff0JSXl6NLRNMjAGsLNqz0xASBAp3wwiZGCvDOEurNU8wOp6TNatoJaQv
KyodZPqQ6QHkpj/gZZxDjaMiJDvzpQWzHoNbx+8CFz7Z2nToEGvKe1VvbdYCtBervLS9uYDb4QrU
oQHKXaxMd/bxC4j3BNR7vTLf56VZG+GCRDALv7P3VYCHL7ziKV/ZCBEmI5ScGlJWz2fT18KV7/IW
N8YTTs0Kwwne8cJgcLui6ElxvZaw6eV8Iwp1rxaO3S43pocy+YH8Jl7X1bJbGsA5hH1a6EqBQWVg
K6nH6qGy7kag53Qgdn/BvDftksKiVpddda2qi7lqJOz8AStcvzxGq/qfYYKPcnQgANio+CI4BYxQ
09J1g+ohtLZnc2uAX3409XiPpO9zLGGedO38kOez+ZDV1f9+YcTY8vm5oGVNeXBJIH03/froIgRg
nW2Ko0BNHkKri1cEPnRiP6kfmKpne6sx7LMhOx+5aPVoE3++H5Wd7m1VR4+eh6sPDkn3RlrHT1J4
3r+RSaIB0QJK/X2nGcnD7y9+H4n9NPMpx+gg4c9E56GM1uatYknBb1D+Twr4u2SVBKRAQhTfIn+r
ZQw33SSMMCff7l8doX3ylfyT2t0YaIUUr1GZomwU9vgEIC/ENu8gw626e52p4lQZJXx3dBBx7Ztn
Nzri+nCfE334EKqe7n8XT9B2gmKxoHVOwyNhQuo5BcGP2F+85U29I1dy2TWMJvfkQLNIcv3Xbh7d
vWiXdls3SfK4cN/7fm9fW7tfHgb2L7/CjkZVJIawEsfbgB8Zo+GdP6CBLz0bQmkKHhg3LjHnc20+
tT1A0oRn6EVE8eeEifBP1JhXSUgWI12728Ta4B9lpYyt6Nuf3z/rMq+2//sbDa7IahTHRU8giUhU
z8f/fjG1+/+Eg/MEWDtZ3/EmrVeaeHUlN/fRzKHIxqYiIEGQqdhUif/mR/cYzPytXq/JsP5ylNiR
H4AQOAyh5EhYRjXvLGwuPNhTXG/SYWw3rtC983+/2BhxEhYr2UYN0oWlo3rA1///C+rw/DDIBHp0
ww+H8SOIqXx8jzoQa4RLgnAHV8JYq4nOuUgsNn3EazFiOudJol8zNMXY3gitNAsVYZgWr6lx1dL+
2y0BdYEWuVbQeR7csnFOds4ik4bxbDSG+ekMOzklw1e6invNfmFjKHgB9r/BnHUt7KPIOhYaEPOq
BDb8L3hKWVDas6G7ehYTYahgaL1myFWNOBFe2t8hBcLmm89kaNkLrhUFlQif20+HbemFAkeiJbbf
ZJo8IauYNtWqAMMHbWxMzBGg3RwKNF1X3b5s+/4IxqM/GvCoDnpZhpXWgZqwl/EGR8cLY8Qc+0mF
WuEzfuzHb1btX+lvmJdFtWLYUKM1Uy+OjceDF9WleY27ihFY29/gPjV7os38CRVrjtu86/1bEde3
yhJk+fmyfxxivX9s54SPNzIj4l8q/5j2WOxrtgYu6YpHI5UV0VblX7mCA6csMu8Ig9nq8ghxtWT/
roagAGD/jmaXTEwHG/OvfNId4+Qdh+r8Z9daffVsD3jc2dto+Hv407zMKd0Xz71hmPkeFD+9cln2
RjnFyHIFHWk9I8HnF+W65t6QTfFq9T62/1LJ8690plXkPMSu3+yxg1ThMFkUFqMYSGVIEx9FFgAq
bHKYvHoqPSeFMU9TvnUIFD2wSCeppRXDzXRneWwFZj+xlMONEMHyHPvF22A76iY1pW4uo6w1/Con
lU0jbEokDaMjzA1zXpG7kJUrl8kSJ4gOKOwSrmtfwb1EzY8CX1v/8PfPf//IA+UElj7fTlLFj8WY
prAF+NaiLi/OrXhrrWb4JFmw33reuKITN2PcmrBmBIDxNGdbQfESQsQ1D79rFN4Of89yqCImhOlO
beFtnLiMGC5CMogKsFzAGGBwOPOaqkDtuQAx8QrM7rzHW2aSjNqdtt0vqnxtosq9Qh902eh59nrT
/fv9PvWYVNh12uNykWxAwuub3yTA32hK0SR7w8Ro2oy19bJCw4OCEM/fTYI/HpkSN7u0KEaci151
HuaeQx9QFyEI8mwi1tg3M6FSv1K7qGnwEKcg/FmuRDtUlP5GS+B/l47VPBH2MptYwzS78sJ5W3K2
49puU17t5Hlp5ZkrbbhlQKn3pbdmOWbetZ4iOHP6iKYYoCfCZ0vtGYXct7VeXxl6nQihUue0xGyQ
xdDjGB4TqmWZw8tc1d5RAD/a9Z6NWICBFnRPq7h3F9cOavLEd0k/P/m0CygGOoh71XcPqvEtFzDu
TXaMj61ZE7Vd6h2Q2CQNqyn+Bwm/3f3+4yVx78fYWauPbvxS2HHOTWM2T2lu/JEY9s/+GlbEimOH
ANIGH2bIHWqdK9r+KlQjjrNFlxslHvCwTQ8NAPMUt0DFrVLPZfd3ycx/1iiTZ8seoSwJsZpSbIj0
A7PcFmGwUXsX8okIOcu5umhAChSwUBBxGGUAoWpzzIOewV/FNOO01LoRLLLaF1Z7E1ykR0qU8d7s
UO70Q37WfTbpNvEaSZ2a5K7jdUyfSM7KEvFHTKjUR9Pjv5lSItZLn+4G78EaYVRKd1VCVj6A2BLH
m09pyvh3xCb+MvfDpRvktTPAehCwtHBYWDsE9RJbIiYhI7YRvZJfCR4Q50NnPjmZ9Wrx1J/47FBL
7xwA4sxE+1Mj5vSIWD3Idu5Q63sWKxcr6+UWUR3W4GX48vl94njY+qUXqDhBYg+ifjspbdeDXyKu
YawjQkMdbevr9ISuKoez07rZNu2nebsgNXU8CmZAASHhhM5BrFoft6+Y7QHtHptoN3U2snct4Wjw
Jyidt1RBVTB9jSK20ijTTO1UW960l/JBx+LnQR++Fm45rnp8qIT0MJZ6mhhW8mz9aBmcmgHPmJ6c
DYgZ7EdKOgWYpf7ScAvkgxbo8/xHz/XsZpV7qNdIyG4MAdwj+BhzY0q+FJWM12bpdlNt1ac+JzPO
jLyjk641m773kVUEyVg90IpwG7b4r9tTk+rgX+ywpZ0PKxPTczpFT06l+eQsG7u4lkj5ffXHrhD8
4XH8VnO8yg3S+4nCjB0+uWACd4JfhWnd2htSSZbDVPxboEZocaKfK2t5Jr5WHhrpDeE0cIb10wSS
tzgrTLtdyWPpIvAFJjc56ELGZ0N1iBT8D5e7JWjTmrWwKzxIRPItg124GXwt3eSYDGUOYHls/7TI
bvkeiNTRuw86a07JEQ9d2pW7pZi//RlyCYaTTakbrxilxk1G3OgJa/hF6d6VzZ8WmlZUH0B9X+Lc
v0C+fAECGYejtCNQA4RiGa69hbnwozhE4NwMbH7RwQWz8VFZIEC54d/TWRP8TGy1m8m8sXAh7CAE
YkdiLt04hMPQmw7oVMfHLv87Ouh0/KJ8mPMvTc+8PXXd9FRW+h/9BTi8dfDHqdgkS7Wp/M7a6WvK
Yt0s50s0mCFLTcAkJJYEoiLiw57k2ZuBKiAg//K8+dA5zWpv6rzQSWP7OGHbnetiZmJDC4U3qqjt
fDckDVDI3roBez9aedLDvrXW+r2yOS77uxGD9+pzJa6mqPT7LPcunVE/2zAPdk5j3du1ao4F1FA8
7t3Waie8ysO8LfCZYoafT3HcT2eXo153COcQuPjGef7O0hzlnk1yUi/WKLCSS8RvT52FUABYY5BZ
mrxjyveSluJxnoh1GZSlh5X0v7MZ3dXc2Du9K+N99eyaxASwY/8TS+AyTZM4rFY4TmNcJapjMD5D
/qxn3Maw6w76MuIodmInjGkxiwWVZc53GxWkS1mdd/ZLUnMWI2vDwSYXy2mPJQCLfVlnL5UW+U8+
K2tWUd1NA7yLMwwymAd3nJyVoIs9kthXUxWSgEBHXHm39kTYIvEV6i4//IyXJNfwpBnabvTIn1oW
HmGf4ygg8xb/Lpe3E0e3bACg6DRY/+16OrQD53+C/WcPT+iziissty67crspT0VnxYxcxgV2SPUD
3ovANd2Wp34CXZR7Z0mmFLeBdYpiEV2r2rlSVOmmJj894V0nOjhTFm+LdK9ZRz6cNdk4XN222s8e
1YiHInyBUw/SmkFs2RWw3kaaqcVe9iy6GQb2xjkZmr+4PLkaaah4JmdskEpuqgi6oDvJDEKGyi9I
CMctZZBF8lnolaqmWC6mQ9JPfxuUbRwIzV3uxl24AKMLO+/ezkoRxEP1TzfsG0xPJM1r3I9D1Gjo
yZK5EF/5BumkoPwOJwsYG09IB1iHjzVBQ2JIeSaDkyOiIrfXQy89rPOICLN1mBPUkcqE38lxkWtX
zcUAe3dY8vzE+kbcsdKSMDRm42DpeDKZVwSijSsgpPYHQwEJ9OFPh5BqX2gF4XcxCH3TLfE9+3ek
PZSbUSxqWy3lgeC6/IYEelurt9yJSYAaJYLaxb56EWVyTB1HNjLp9Z4Z0d/aUO/rxuBsNOxNPsIQ
mxMyORnaFYHJlhLlMJ9B2ZUMvg0WVyZEhUJyllaJgPruQqnQxnkzehP7+bTYJ+Vv4kEFhWxuN0pv
+RnM6XtLgtow1F99BE5eaSYkE9SYBPb4u5oKfZqWcqUSYuYZPwYtzGP7e07LhoRHoCVJ4HjFnWwJ
JYucJ3dJaGHGbNoYg3EnLICoteMRDTWad8p+K8w83diy5LuB6Jjp1K/Ytzdjkw6BN/sAwjM2sQwW
bvizrnHG1srLDTDsDkeCWWV2CFqNghl8u8ousWimDTKZPvBGRux2w1UEVmsbkwxL3phlkRrK3Y1K
5y6HqrCpJUIb6vuOBxt7oVE7W73ChenMUXIwydsymAI6DjEP67ohhR94zIY4qO2kwGtNSn23tBuv
sOq9jp47HBOpwqUPDH2sL223Nw2QVmPJp47fIqQp6KCu+g6CFfJoOEgJdJI7O2caLHRox3gSt+66
XPS54OuKz07BfMF4UPEspuFcuym0jYUrxURgIrIx1C12p61BZQSqat7alLVwvYPYIyKX+GWb8xQr
8pAOQwgxn61+BWLOEwNJD8NJmMWfKu3Y2FYaX4EN1apoBNpBGZYDOwfPeerRb+zYNSpeOOSwUbIx
uwVQ/nqgMTQXkNpHyxs2SB2ALb85dvKlay5WyrR/JkviqVfNK0LFFcmMM5gmiR3vqkBdXOOA8FjT
zJirIboI7oedF00Hrx9dIKSAPGa7ktvM1r9MRl9h0xpgfJy1rNMZc8ciR1MQ7ShOCR50fO2S9/QO
C3VQUBUeFh2PuPcRG4GdonebUiAZnA4c/jG91jQxOvUWxIMIrnr0WEFZNWcvM1+0JHLB2y2YyEe3
upS6BVS2gqurKXzorqsdB2JZmT4ZvEOzOnUT6HknLky+QVfbRBZ3apnGW3JoUK3mBrBVnX9HG14s
P+uPScx7ZS/GdjS6POzW5SsJU9Szzsbl3z90SEzTfARmZGbDUUYga7GnmOcOwW+nkz1Cvu/AMof/
+iK1ZWtPyxZnJlbZkXEgLMF6BOmgeglzioNvXLgJe5z74AV3dT3VzHVXJFTv0MomoajnjwYqrV4z
XQERQTpQZV+7eXpI0HimNuzrWjObLfXmHGn7wkxcMiPFBX3FiSWBzZGWd3skRl1gixQmNpupneGw
mGeMv6WdffYR7TFP4y7hUWoabc8yrQ3R0MsN/V6HEkDSXLS4cFuwUMeqIHynJ29h8xvRSNZ6dcJF
Arw35gBsR/8QL6I9oPTCqJep0IhcWjETunImPS8EQOrvCoLQ9TZDCNMjG+LncyFA4C63ExJXK7lP
tcS8TPmyQdWSHdsOILHRfPQTJl2jJzenxol6Z6wcYM040kbOr1YrAAjWqNEQlu4jxQFMsJn2SHuZ
HnIb1proUIoCiXG12LgHKHcn/XkIWmcB4G4Uj5PzmCPbCBRRyrEDN6V3knvMyKGyxy/Nbu9pDkId
/6707n00PGECabPTDbVtPXI4sCNMs0QleUmUwBpef7p5MgfTzhlJSVpQcSTu32nmL1lFefAcrM0K
Zu3MSY0MQDX2X6qxW07vycU+FM43QY0Jm4GPmge8s8TWi4fXzgbKbccQ/sqmp1Lgm2ym6lkvegMj
qQv2bm42k74YXMruRzbnRBgZ9Md29q3K7DYjrDQweUXVfR3ZW6hXjJV9QJvkZww1s0nnbz2Kr24w
WFvGGXzvCNeDXt3mv+7E+1QW05tRzhB7Pf2572hbwMab2DE2dPEAtBHDZNRlgVPybea+8S8RE/NE
45kRGM8d5/hQNigdomozErOwTRy+yIwE87HjEuobJ5xnZWwGSHjACvZNrr9giWS+r68vRvogENpW
9TGKJKb8IhoCKyuee7d/0MprFtVUtiMMs95fIXDeYN9Fjf5U5NVr4cJDgVFx36LM3LQejnYno61Q
GnhaXRAFGkf937zpX920ZPyLTW9FSnGuDE+EnLQXGx1xYihnZ7m2xUUysEOBuLpTWkEovS2PY4e+
Rg7Gj586RsjAhYxyN3RH8Gks1Lp20ll/5eyHBVSFidIvGId426PKJdRGfFHrkMWWfLFO2lqjJx7c
v529TlqcXtwljOVD8ve2SBJQ2bbUpZq73q/ZvaKKvctGdnAVtwt86YjTnoyuoPCJkUlL+d0v0Z0z
dRdNn3bZaL/2zM/5empCxCwsmXkeEY6qR7BwbLiUpYzv4QfKLY6x4Vo3EU7Bx1mX6lLECkgb/24/
mzu+W7TvklSRtPkzRlo4AyR+0DsTtacovkedcYJOujztKcX59F7TnxLXjMqsYk+/BQ5WHkZm5aGf
lpusT6dLG5cJWmOacmktrOXN+VR2kfYWQTVxrY4aLNLSo+2MbwJ+mu/iEMUrl+4gWHUIesBF4oPd
aUYfbzK8mEHPCvbcDS/c5fGhI1wWFkru9l99l744k8hverVC6+L8FUDouF/MV4LD9Qc9mQtqVeRm
OFHaTZGQhD7OU7pzUYFwSqjXpKF9jYb5gWl2ul+ST9EyT1Ut7oc5aQOLLYQLr2JvRuiyWBjzkJld
c7YcKyztcusNWyftxy89IxSYEQhRbr4TojR+QrzOiVUDPufz9p5ct/gHAnIL82V5J7X1BFgRh8N4
8uTRXMMe9R54gZm9T7PFOLh9woKlh6aRg8RqtEexMlA6RRku5ujWmQoAqaxuElfMxu+wQ+UtROIE
cMhQjsdkmvbCgE/ZdhYjAklgoVav8LJlpBMkKQv1CPG2Ng+W5Ypyw0d/9J2SqZ8x3g8uNDT14kqJ
CyZfbNSgHodn7DNZ8CiWhh6ZWAwUq+mxiDNS8RSqC1bGYcPxK6L6c90zRuLdgst+MEEKBnPc7Rah
vTXuBKHCLNYyEeuu7//0ZLEcyll7MSv3vlAkV7J0HxFI0SIgcnxotYul1BETwy6Gr9rUkx52rbut
I4+0ZEII2fkFqNREWLrxc6Si98JN1ooZxjxjGSS+nIQ9YRuk0T3bVKq6cS0H+12KhbsoF9Om6wlD
UDbguTyjUmd8Fvk2kdst4RdXsoLNbQYRF7nZcgPKElO8ZB+OS+3PV+xvhqjig7jJ3CoCFD3vomNu
6VxwduEoaQjJ6S2mWEt1IHlnDMd5te8S/G323hve5r9F0xKEVSMn6Lp9x+gI9rvZrbxNJJ5ZOKWr
lTXK6CygOJE0m5+GIXt2ou5GTQpoVuvhJ9vRrmdftyOeq1r7JyuHp2OaA1WcxUJ1xG2HwwaUD+43
0NzIH0x0wiF+GXae5B1u0YLjw+8FAm/izQKVW+NDXFdMx8AI5zhfWKAxk6k4dKcly89Wl93Lqklx
7rmbCa1jME11Q3RtEeSMVoMIetBGBoLwDPTApAcWqOFn/w2N49UlS+cgGUkwllAZg1lJkZnhBPBH
EtYM8wkBRHwsNTaVooiffZqxELsVmoG5xYrPks9YA7iBCd6lhTUEMUIc3l+xGfTODfk2Mc1wzAOZ
mPYagJMw75g0jp6cHoED78He3BZ3TZdtSrDT2OQKxtW+kS5v2g5+CznRCrJS4m5oR26d5v5xzP6H
owGhe4d1f2CkFfil8V4wV97YPYTnLDsZLntlXEdWajJK0p9n19ijjedWwlqyI772o1iGs1000cM4
B2U2+2cGoRVX1RKFkutKEEYNiOuYfpl1YUB4kj/OYGZcaHq0BctxVRyJ3eoz912YP32/ti6Ofpd4
VK9sRJHIszB28pRzszwa2nIo7PQHKaQEccQILjJGYMGcTimt2JT0zmGpu4nOlZe/KQHxWEut6DrY
pUSPo0m8Rsu+zJWM0SrE1pxqCwk13eofBm85su3z7KY/Fkt+6uai3Do8DsdJTUe5CMKdRBrBcsH7
Ojt718WjbhBAsCTmp9JA96QYoCMnMjZM/AgVCp2hu2sqvpK5/4sCbmAu4duMfdVLwpthQ5gJXHM2
L6ZVnJNQ5vYfALbyNSmbx6YroXlj6tlnDC5XLqwfKmtAvaKDb5lSVoQuB03umvexNNba+AMTVnU3
PEZ9nu1nZlzB1LdYc2NiFEdn4KfhtBtHoKeqhWuxYJr4zSrtPtbJ2AVNCTX/7NJLbnHHILlKfiSb
JcwjjAxAYHVtL54g75/cld27/v+0ALji0Qnbtn0D6EQnJkjv7FkfaUPZH0GKOHu/Kp7sJLuSB+ZS
MrEdZcuyHT0Cvg2/13bLaWEk75UeSzGZobXIWKUrZDmtn5MfGUsHm0pK+HdJZlNRndQ4wMDQp9Bh
icrLm+0WLO/wrz5tOYxBrFO0gwWH1hnD3XjPAdFoiMnp6JsBsgnNo+HEf5O64w7Upm3kID9IufdC
1WKaY4sdBT4E/V1UC57IkkJFfNNyh53BBJ9RCPrjxnnPYsNBN4jKo1eL/TDFxd4RfOh6Gu381mZo
5jzhqTY3jgv7bNXx+X3VHXTFTT6vUQKe9kwMSgGDSQ5b3OgJTHu8BHXRftcFHO2JqKY0ZqvoM5Hm
H383eszVRo71SXkD8BOJCCID2eax771rn+s8qS8mZt+8IMGAUOkCz6XNYfI5FNWjN6GwroaRZqul
l88d3jZGmFvf5k3JO7jcZOw4eyTDF3Rh2nn03pEnx2cT9CW+qBg6faMeihEdh+/8K7sKW3zbfcb+
UyJxZCEr9Y5F6+gXWy9fl5bnMiVvEH1GMtwLP74mLROOTlf6e2aWr5qN/L2u5d7v2fjWj4K6C7PS
SEJSJP+R1J00zlunIUnBxGQJzz6a9XLSczs7K/r0RH3F5BaFc4QALoXfEmI/+gcyIvNJHIkdp6Yx
H07cP+eicnri5DirU1Kl7Fn8tImX3CUFAF+2HhvSPDaanQ73lW0fpkYibVbjY6tjmXPhFeGK00jl
aInGVERviGpilYkCwLIfqn7WPuecEZkXU09BP4ivk79PPY57FsT6MW/BZCeo6bfWNGGoJeXR9Y+l
MgAKmwgjRPfmVMyOF9lvtKW/RwS3q0tp7SqVAkCNG52ZNGHQA563EC/UstMF8ILc06urgUQnMJwK
BKwzAn2Q2q4l0hS0jJVsReIj4OcoJ1VmCVfmaNe5TaAq/GaV90FiWnLqZ/fOsmmv4P8A5szklpgV
8lzTR2NOsEIiYdOb7pAt7NkkVBHVLsWW8ZkV9BM+4wUL4x37etDDy8SH6KGIk/Gub091Pv3huCIq
tDCvlQ9DWc/zHCKfbYV5gxGr6/L7HEX/+j9lZ4fRJtu7dSgDLJ1xL6RcLh1q2q4namcmypSwx2nH
JCEKu5c5c57xjn7NRtwFjrIvFpO8EJkTailmxBtww2ib8m5huB9MrgcB3J5fSAGYW1ZzkBuZi3uE
cngAsZEcFpn2VRlklNSJwyaWli5pfKqCGaRuwuoiJ4fSKFzMrdF0TbT+kb2xuTeb7DNdgIwydmJE
EzOtNdk9Y5mSQl06laehpTeITwomp47+NU3ZI64FPRzp+BAW0w7qFhycjOTLSFeXRVCHxn57r2tQ
AkmEdrHrh5pvlmcCJ+5RSt2sJN7LHKCu4yzvih+0THS4ne/u2suSc92Qhys0y71UzpCGiDba0Fhb
1b7LX/t+uW+KBhwAMylzbF80zDwqeeWY6AIoM9ueFeIRXwTclR5cy6RzWKXK24w4Z4R/LCbWtgAM
uMbmS2/UH5Coz+ST1FsWfs/LkFVH0bQnNWf+nZO7/6CyoYczKHRLZuXBUELuRiDSoQxTb44506k2
3L8wQElPbickeRH6mtgC5A6ggkpVg4IH+gFpJfJiTdxse00PjYN5Ac8Q1eogu/Kg5zVnErKtA/3v
JkJrFiQT1JPRQdqjz+Br2JKAekrlo60XB6/1PynOwIo6tc+WpERsRNEVxA33gLHo9a4ULms9bacJ
3Qnbal4CRTZRAYfzkLboC1v/Y2xW7dk6OUX5XW0F3ZNClAe8iy0lRQKqPcU95WqPrWPsnQkZZLL4
1I3cY0gIjhZjJMaN2qkT7Vscg+LXiXUPSte7IweE8Qk6mJTwUqRA0V0KypEQ55T+gvqs9PsEraV9
sJKDR5BUWDbaX5m4UyDNej9l9onhDpYgjRutQVUfjKN8MBh7RlATN0rCM8wYDpxSL33lh18x/QLS
bg6CkF0nMKoJdklpiI2N9IH2I4wiTt5MFhAGJ5KkWI5GIcvwTTY1hNKMKS8pSOZyvJC4wWRk+S5T
48J5PIcN4kzegT955771kFuhl0JHU/SWvZHBXmsaqnYSO4fkyRNxHXp19dcrbWirgujGjqVTMyNE
yq37RsuuAyidnT+mrB0FU8hCW/I9I55S136irnIemcgaDfYm1qWFRiG95tEYA7QCQjIItLv3dKg0
JRR4zEj83QRjN37Idj/jAzPB3IQm3DyabfOc2QSnY2nb0cE9G6X3uajimxVMFvRQjFCQFCEq7iN9
lNhIvIgbPa7+Na3zjLOUHbLFA8jSc58kn75AipAqnU1+4ZE16sbqkDnWloDae2sp6wfG4Njom31b
lGh7rAiha04A/beyzJ2Lk2jfOwbbCk8RtQinODCZIrL7YRjh68CIcbhts/V1FQ0ZSzojNSeqt8jP
1+TfaINvNOO5716ceGy3bsLp3bBd18bompkGaqu1OBXeV2tN52RtV30U1FtXLQeptyfQuj9pY7m7
bux3EME6MKFJjWQaicu/SkmMRsMHhRkSpXEkthLQSVx1TNOa65RlX/E6K+A6AnWEoom884bNi39v
pvStyH7Y++RLufUBBjH5hy3AmFGPRLWzW8bjxBptlQXKreoFGgUTso8Y3qI2jbbotWWQQ6mDYlId
CkueppSytGSB1LtAEeGe4YskcCF3xpvUXXKY+xbYvGo+sLXWQT1rU2D5/VnDO9FpzD01MmfywXlt
WJKzInvPkx+zn+LDOHKlD8kXVGUoGi7mCsuN/vIi2vsoJXzBL1otqFG6kNaR/zQ1eWOJdPalGB4k
ARDIbk9aoZe7yVY3rowV6L7+uIQROrX1d4bDRj4TL/SAAn0iLXWp77Rh3T2r5aXsEwXdYYSDkCTv
sxA1BG7ItomxZUt/7c3kWyXaacHDghLF/amISWh5EFS/GpOFRKtg0s5PXA4ha198kusQWa/+iura
vpaCpKT+pR31szMy45gqe0UpxZ+s9EY/QUebqT9z71OqTiCDBZwVxO9+F4IzYKORETIOyQouJFgU
VpaMoLZx5PHStPann1BqYkc6ZLND5JeWXsp1IN5XmbEbe9XyU5p+cjyhzFDyd4/Eq8POXfiC7an1
aZS8QPrNF+iOj66NtX1lTZQXtb/NMOfj1HO+cpZHu8FZ3hZgQpuJKZdG2DESEFgnQ2V8qql/iJAi
Gq3b3tk1qivGQDVTsOQ1Uu3OQPkUaryfXcT6Rc3TqxpYo2Et6bY3JM7vlRH5QWG7+a6Z0O650woS
1cWRWXx6n2bajZwOKBB8nouvorfffXinzU9GP8GGLt3AyEAf6Kr9Zvv/yqeG3xD9zcahgObvZVlg
6zLC1lAam830Wlv+g58Z94mLba/yGd9VtX0nLcNkKcgDaEm92C8ODS0r3jrk2D1qMUsu6laTYoaE
e0xexB8MyZ2ZZ69VzhOR+Lj9U0+oQKcy2Xd8PRSHyaaYnXe/0PINzlFqT/25auW/gQs8jGPv2pq0
6cofX9ejNpgvnpWvywibW5HdjuX2b6aok63h9Y/QpztP3sye+ZoqKwBgCsnwoP4tLU3XYhZy33DU
XGQjSaV3yYvUBCGgxEXmkCSIXFET4Lb7zIt/nLj9Ylp4GxXgtph5athaUGK00tIOzUW3snU0HOXh
TMAgC99s607IkvJe5xqR4ss2nkdJ0qPhdlc2WmpTqvGGydEWTnz2PAdo+ETqJnV3lFdJEI2w7t3p
EchKsvf6CEtvilUWxXWVJ7wqehEW7rIl0pdozCdPGi5TZ5K/UdeGVtScsmVGI2Nthct30JQcq01z
ruJ4FVuCisi7/kAu1slvKYpryzyYdTMiK6On7LB7Bj7ZTkgJHvUZaQ3r56POZ7+UzlF3pnjnVylT
doOZr9U0L2TQfaEC42gFQBrMLUBqvFxESrOLiHzOtTQrwQf9H1fntRy3EmzZL0IECqYAvLb3jk7U
C0KUKHhX8Pj6u9CaO2diXhDsPtQh2d2oysrce+2O1qlGntVQF9oyi6pTh1oOQ3S71zw8wCkhe64S
d8A24dLLwnircw4RcdRuA8r/ZRtIyGgDfQvAyAucsLcc7b0155hZns6pwqveaMDTM524rTv5VTUV
54lBIcurxCtOAaqMOF6pJH5gyXoQwjVRvyu6iNOrb5jrrrQJmxjonuBSOsO0CgixpL6YCloNVRL8
qKZQbvphghcUvxfJmvlousfPs52Yuh2Vaxx0QctN4lOgVmFzlW51zJp4NWoT6ToDCTIYqKJl3U7l
ynBSdSxy5LGt1l1LZP0bROMsfxjSK6onWx9fDd4X3RkQ8w6koBdBHlxmPXThoHxVlXedXI0ihn2Q
cF9rDN84z7W72jKJJEgYBxkcKL28/RLmJLe9m+TLYUQW31GFsrWnOrpraFRLfJE/q6CNlrGW0/ZO
yDnUHOQAscDJTp/pIG39TCgJDWtm9xWhUn0cfklyxtblfLBSRnODNUKwC+PJhT8Z+SqrmVo15ckx
h0/DGfpdi8+tC5pxn9vVj8rPLjIl225qgUmDGl+2zijOpdW1G1eL57BDsY7HlDwsdMeYVNTPclb2
o/FdYrMGRGzj5S/idhm6ZLF449qYMARP+btl5v2mi3mhsRrcJGScbeJ09crM/9S4e7AvZW+2O73U
fYUA0OUHT7palhziEDQ6exJ8d5ygXxvLeJkA3y+nhEIHUPtHM3rbIVLXqMLPwZaw9nvxHtrdR1fB
rKC0WwyBVu4ryXypg0frhM47eKq/oTV90iMPl1HSXNKiJ1YnXrJSZBssRCQY8YFcaANvQoXy3RZi
Sfo8ALaeQrZSB1+1H7Zjd2dUEd5yauh7uE63BHmzK7LJXEPX61FG1STp1NGDMHPeA2dcu6lOnYpH
1KWEWIxWu5Ks9IuS6oCSbPigksIwxkZWBuymnY54O8Y4t82HEZmk+MvgjWUqIiWwtj4GoRaaNGNE
Uv1DRDQ7aRflp8z0dr130RQzLtnivtO/wjS/y8QK6DPTZezA+qmRkE+NkeHaLwptoVLtQ+JugtFU
fHkh5bXpxucQFi4BaKRP0EzZ2QOj/wk4/8BmTAvJI5+28ijyrXPvI7NvFIgnPyMvwZNUGpIPEAgm
4cRi0dUcVVt7jkIrrIg+qRR0srAGNkiJKFdJ18wREkD6YfqExmSJDOa3idk9bvlIS2vuMh5pLYYk
O/APeqSnK6eiUC7qQEIuYdfGVUi6ADlgy9Ltqd57JBBmQs99qoFUyO7G9IZgUnp3S9fzNp5mzMk+
pC347e8BD+sm18ovM4PqkP6Fx5sAXxThknRU4ItE9q1jJ2zp61M6zeVzpnFW0gYmGW0cHdzSYw6W
jvR9rd/YWAjkqocz9B0q9SB7Y3DDYAkST5MgTgTY3teXsLGpAvVlmQ0XzCnpPZmi+5jH1sEs45dO
uwze8HBawA2VFoGvIFV9zP0tZwbo7kX0o0fcsh8Stc4ULJ6E+PZKhfoGvYVz1IvY345WrS2KWdKj
mR+JEeZbys1tmcPr6TDfMVMGpQ/Xzb6kCBvJKQjfOpl4rKv0ZOx3gLPhNk1Zr0G3L90AmLYfD9cI
aSeLUfnVodBsAm5HIjmUj7DSlvEuCkS3srApwr0kDMiNskcW2syCCa10Q+dnnJo7K8lGGkHIvUZ3
grVB8GI7DF9OufUJPT8GaXDoaabPn/2HFQXRnU4Q9x/5qMMpIvIndWK1ITKZVID4fZiieu32i9iw
yAlr3ZM5IK5K3WLfdchsGFquw7BrT25WbyELxVuwVBpCU2fpwktaWCINXgL05KMcV7o/Z/siFJnC
MDuMxVs0tRqjPvDGeUhQLCJA0YYkDainYfta+iLfzth/q9GP6HvytQQ+TJ8vWUe1TwU60Y4dymwf
WvmO7+EQGZPoUDgmfZpZXQyZwYL6xGYfu+65olqfZTEgLOaxQNm19yREMcswdZ6Wzsj0gcgIkuwW
Jhi5ES8O4gqD2pWs07b1f+bof5aWJj8xvXiIxgfvr2Nn5nvDeM2MAS32o71NW+QD0TSetTa6ZbpF
d0eRu8xteB1aG14RuKDObfSN5wQvWZrIPaFQpDuapLS7tBuErm2ERVzu2Eb7DK8ogI61MTTFaquw
GZCkXXncd2210DhjJMT9BvFBa6JbOnkRu2M8zyt5w1zJC40dTFyK8pfe239SE9NyTItU8630yO+E
ttI28h0pMiOHfAwpLo2AQSc1syQnRbTb3Mt/V7jV94My14Elnh3M3zgnHg0V3qZma13qFNi21v4q
ndXUzbN15UDsKQYBBllDOzxQIAt6JBBqXpmj4dOfZ5nVqL5UViAG9dCWmBXViZml5O7F5VKMX67B
oSvCG7WoUCUwTRg/bZJwEXWpigZecvDbEqGJre9sNm3QqLRoaYKva5tg1XhizhgXlGd2GvkkYrc9
lnwkwKG2KgQgEtujA4uYEAhILwix8CBlk/iwDgEUboDVb6aanaFsKuxK8L8Zm8lkWTj8MJOSykBv
aujFL36aFcTUJVPCYXbY6V6NQ2ck4iHkpy2EGZ3xtqQlmkYjMf4Q1gDTxz8QsPTgszZtdfNW0O2j
vwR+CA1Fvynb8K1V8m+YVDcEGPoQI5LXOnWBRcgqYrGZIDD1hmPVc4aIFEYkax3WjDVkmOjMdZqz
XhufZceHR+fbprg9Cb89jZqhQMPqFg1oSrGkUT9E4YI886IzLWUH3VQ7sqejbBxeBbXeEjk/RFa3
ehiMG7Y+VEE8HdYr7rzv2LTCvYVvirOwsYWo221opuI+7AnEAN519Gj/73A8fGpIx5ATuUZMMguF
Bgjmaq0nYXIJBCPbIQlvQgtsa6flWFvU7BqdLFcuPElXJalVeM0lW00SeFugmbyvhG3d+w6vyEyG
AnSa0zwKD6hNSJRrfQS8VnXvfdelekruhUUy7zBWx9JvyMzwyvG1tSqN6T79EUa1B7ZY8o99DU8J
OqFRNMc0BZ3v5RoTpMCYchx6Dbnxasjsdd7E31niRHvbm4b5RJnsTBt5Qd50D049CllAny9xzUc/
qwSwytRbkFUxpxNKbP4kcFjP0xOf5XTvJuo3usBgP9rDyfY97cYM46uUA5aa+VFH9CbObu9YJKV+
riMv2HR0tn0GK7sGQztEIUSTNgmYlaKNEyK4XdMBQaGYxOO6m7T80ICoNVByBukOSby3YYoxLv/j
zD6/gjMaHFTnn/97XpGouMWIn+7iM6es+qWSWHwmFPzLFuGLQITzsAaURIk+bOuOEL9FYwRb+snw
ekPP36eNCreVR/WACh2LKkiIVUbi+g1BIRlQEd+H84iJSxL/qj3bWFPyi7VGk3SB3cbFpRj5O6DP
ZBe5wx5Cwor7OftC9c9ahwAu0XL5OmYTenlzPn/Xjv1q5N5PBbWP+seY3s2UgYEukugCSXh6z1nd
+ihrHlHvyDcY7U8pH+PN6G6C5Xj+kwIc46kHOURfVo0PmAZbg0ijg2OjQhQqN9/+n4dsexetct5V
a3R3CN9mIPKHPV8QdBR7xD5fOkIJsNfWxdfd4miOgP2CAZma8I4QeQLQtI1z6UwTKMbgk03byKOf
k8FCZvhrRrqpXISZO4cBoMWfnPTsNRapXMI+ism3j9zxvLAD626UOs7xv8vQJe4RIBOiLiea1ngm
6FG6Fgi8vrQeedLKi3DkjixiY5lnqt9FMk/fStztiT+Qrdnr6RtAlYuV9ObVc9PwIo3uvRp546Xe
ip1qtOFhQ2K55/5HMk7Dox6BDJFVXW9GI3bOxOFi6cXMUXfuo7Qzv6TS9/8I7l7XSrODBV5mn0yJ
TcCOm24mOeNaiVPZASiMqDTn1Emqk108Zy2UMRuhq7IPDGaHovPsbYLRY5WFkfiMMItDkAJrm2Mz
XYye8NDX1cyuovqemu7vJ0MDgd5s832LEsiuByAFDkZiWv+jh+QS1nC+q0IR74BX/5/UhCf68b+H
ghHAIoqAFNMM22m95yGFQonsZd2bN4bB2fWYdtlIH1atVdvI9/RkgzVCR0wj+3ejUhGa6LbaS6tZ
h23ZHjPTrs7/XcCiL7S8mv/efC9cU6AR+d9LMMtTe08/K3TD+/yZloMytuZoBM1AWiZ5BPNM6Yma
TvumOaFZWrdISy5J1M5/bnmUASPHhV5gJLI9FONIo9LwJLN6hyU92IF5sw8acV/u+vllF+XLDD/t
svYARoi+AFYZGGwQNjiWuqzvY4r8Li/H7PDkrGvS/4IiVG6F5Yqj208kTms/jBJywtoD9vrGxq4t
uJebOwc2dCxxz3qBpKo82eNxJHF4pWs0Z/UBtGdh5wkoOHpnEzMHwW7znCRUUXPIcCtv9LSEWZ60
34C8zk5myTvUsR+FQSoaLR39MYeJIE8nn3eYtK1hXxz8Q+/8cbDV7KE/2fRys9j6EEmr36cuxS6h
teiOKzqnbk4mWx+Sr4BtnOHCyKjQNzZdHo37DgsBZUPIMSYri9nFsgf1g9xuENa1LImhNDIq8Qxb
39LJM/R38+vwvAQ6Epy2GkCm65Qfs1m4M+QZRb2xt2YPeEAuIAJ57HlCTDWBxBAAk+bz32KR4h6Y
yC3srDh9ZwJDn2CmwFQoCkjuLrvl853XJzImuph0PMs0EfhjJaqOzK5UvTOUeE9wJjH8MrMbg0Zr
nXNLUhHJapUMJh5xyHGxFodrdwiHo47vZtnPHdea8SxSE++I1hcWvYHrdYpzMooMHYtw0j4QkIeI
zOzggWJuPwwBG7g3Zeci1ATJT0501FBV9K1DoILalvIilVD3f5e+KK9EYiIfzoli9KtbTw/kFisS
wnsv8rb1NH3CrzN3je2Tf0TpR6fMuWVzqk+vt6Q++1NJNDTIP68a9nFppu+8UeEhMLRwgycg26WV
OPSmqb+vrKyxj0FUTQu38OPTUKgKuaL1mZQ9DUKw58yd5KuSQfdWOoq0o4m6srHMDxEpvIJsqVZu
d1uQAsULVNPXebIQNVr77pCjafYdxGHsID/MwSTltS5T8kXj98iciks1Gi9K9NEl5UMUzAjKKbVu
Me3aPUxY/FJJn3xY1FikpNX5BpnckuDm9GhObspB1MXWC2EHpTkPySQjq6NvdtZgLgtgK/t+4gyE
3J1Vu8Aj0+YdJqrRWCWOY9+KyqIn3NeK5m2lti1K8EuKyPOCiYTfpdX/gLCayOBhWig5IqwYmWcn
FZbokhyCTZ84piR1gxttPRylNLq2kz3aryoa5NIlrgnwTJacKi3ztipyKJWy4Uj8HmeUsWSoFTfj
JXHfMS9CpdPJBE97ZKJZookTd2Hthe+NXmhnCtHu1dRaDtXlvRtdY/3kmQsZ2ph6xj7ZwXsVy+fH
XqRTy3Ct+WXPWF0r/tO3FL82jekS0QV0H7xyBkJI1okQm1wWc9At4nM1Ix3woRrHf4tPAn6hRcv+
oHH4StOVVqLf16hxwuJqCVTnBahVFGDjT4nkwzC9dK3mo8TQwomaKO0OfDRh6GO3Esxj+n2YJfot
15o/IkWWVQamOKmoAD85KPvFqIg8xXmNMAtsg4V11als3B7ekBzABuS3KSblW0Nhg9Ifo4Etmr8O
UEqcGgy7Rj3Pzi3EiJ3KzEdnYDuqVY5faA6ICHtzH8n0aUOmkdcBbJSuDh2msCnjcw8TrYzWfYT1
v0BjssBCZqyeb6zvdg9T7/HBz6EMvhzNLebJjCqNQA4WbCK+Wo8jcNhqpxB07bw40AbV6/E0WFRg
sfSRTNTl79pgkw84BDxXqJa1cEMF/NcQkUduvQuuZHLwGjSuvxdhri1xHE0UxT0GiLHGiB1GnyQO
9S/E5sWz19rZO5xPlnpnCpgPXLQsnkfCrNAkCCFKurq1x4GLpU/zzBSnuLBXIk31w5DSIS+hqg0h
4ApBS/C5+I/hRJRhzX3gpkgtiLYRx+dlMEbO316W04TxKJMTETGnV5q9Da3+BxoOzGEqZA3xbOhI
YYOW2TWI4GSUuB7lMJ36+TI0bn1oaHWSQ6vwrNvOeIjnll5ixhc553Rr1EQBk6ErG329GHQ5R6Bn
P1IYZWfcJfkhR+uzqE2pc5OGGb26qmOTRUFh4/bbpnU9XcZiLqP74Absx9sWgbD+nX1qCHBvOfCL
2dT4DtzAPndC1vd82hHtQ17avOQMYX2w26ZaE/98JWG42dtmT2MwVMNF72P0xCxF26Zx3a2G7lVf
zN1j2mGMYvwsWbWJGHdtUJ4q9AAPJODasuS7toGJDl3ludzmlQS7TfFRd3Fz8gbZcxZLXzIWnhWG
pv6dgqbapGoK6U5JWDrdeMLsom1Lv7Y3GECcR+eyQEzJfKa3Iw6bcoauG9HWSOWq8budpbrwkfvU
DzXu4iJ2llMVqVOtrHBjIlO//fvNh6j/OcwrIPLd22Qb1JjPIAUtDAHtzCWehjy4ijG55aocVvp8
ywiMHLt0fmimXbgdNXLukZr4R76o0KwnK1XlMdgLVM3CrlsqvgJ2WQ1EtGhoCka6gUwjmLayRPSN
8zk5MfaM90GVfxDTMW6H0DUPMUDaE/9Hjr9VaV10J/VXTtqQ/zFl7y5OuR1uwZSjPxgcd0Q5X5L4
fI4heHkyhZr/2U+tc7UL+hc6ncoAo971ec85RilWsdM4Z+Lz8kOoG28qNg69NugfPYKqTUNmBiZa
dbXoVBtSgvmiKl08E0QklN0VqXCzihevSIYCWWTBz2wCtm576bQDGM6dyg1LQzAeSJnjqzo8DfJr
9gJNMoiuuL7kTVCW3mSCqq/Kj0PqC2Q+//s08jjATGDXwF5zjB/sdZyo7NACaF70JhGso65t9Uia
F0miM/43z9zFnWfeRF1tRg5nZ7po27qKy1M8c0vmFJijo9qd5ShKHtgWq7xTCXi9IDlraARZzlYA
t+WrXnTuEdOPXEb0sT/Hzlmx160zL5d34rKMbdtgFvgXRzRG/mm02+poTKq7uXGR7V1q+YXogu72
vFTCPAd69q2n093KHGbeFJeeGG4pCZfHbqzhUNkobbyxPEayORaxnR9V3Hp3W/ab52bQTxUxiM+7
rC2sH7DNrgSSWRfRJMlrZTu8GYHhQsjOrW0NGZtgMNteDQCg0DUTeKhUu3TL3j7+42MP3NUT3qdj
UQpG5l5N8Qc9D7mkkT/iYtI+6X4ys7BlsJU5uVt+hpmqUvHspFLB5XmRpgguTWCNB5WoPUNX8mdK
Bd0l7uF+RuaAWMOItTt3HrVE4j88gURPtGh9C2eqGBjimY4rMa20wNPWWhclD9N6TQHGofCW7IfQ
ghqmpFujcGmmlFVCCZ1Y4tiScM98jb1a0XQa47DwiVnS5MZh0V6E82caDyzgBhAYa0nZoQJVH6Zo
SE/DfJFt+smiMLDlROQhOkW18coJczc6jNeRqqG1W0akxKRtyr71dthu7rIW/rE1OAFaSK8PNd7T
RTT/JHMW4VVOBZHbzo622YYvRBsjkTSycNd1HSAbxFNbJEMoc3UHHzutpo0DAgjpq5neemkRt5na
a5vg743y6/TmCXl5gqCSbmg3UaePx6hFtFVElrNtEmYCMq1hrKn8vWqrPtjbdkns5tAVy6xJiyMi
MSLivalfapydFmXbdJuSzmleGNkly+zuju2p3M5oGKRDxtmP7DstnvrFnOhlRHH6TenbfyZ4k3ot
TQHieeysgJQ0wiWOtOwqQka8v/FoqlMTVg6OC+ZWzHenfe6jNMuUCFdidKubVevOVsefeSBJCtjF
GJBSXmtLQg6ya+7b7kqLDYBdynUXz1+9paFNmzINV8+HGGxY0fKQPm+DtAIBUrKycw6GrcTWxO90
xnNMu93wVgVpHsdEOAX+aRMprNTQTvsm3FTHNy8su6AfyIpEoIzNlpCj+tY1EMXMAKdH2XjvpkVZ
0XDaW4nJRZ0wK+qXpqHkiXJNnmzTj/ZDmL3IqtglvhfdplwEr2YfsgHV5DuLFMlgISZ11MOm2oSh
zTzelatWN6IfqEgBUyDQvIyD9iuWRC9ltp3feifcPhdUDexkImRPA+JeBmRHS2dKoLPLM1L3uZ86
/5URphObPWWlCYQhU2vWr0+6UpXue2+wLpCSrBNaMDgTxCieLSNitu8xLUaV2lTjzZKJeU3cT9/W
qF5Uv3QMTe7SqL0IkdGxavgZGAgZunB6oaVC5DWU8TKLJehIvcVkcdfbjino3NXi1LKgY6JdRNu8
eKWfsGDaP2o5Tns7xHXM/7FjUL7nXOsTujMftIxcLScaBbhfPPDv7hw5iFar3wnmlsfBcNnUWKdp
JoNrNKefsPtx1M95dq3h3UpTD45EV4cHSZinHtRybwTpd9V2q8CO0UmDkK3XdpqQfCgK70rWdkxC
hQ6Ag6OvMjrADBbsag9VDsL4YtVzdDk8uW0kTnxWk2JSiBt7XVduc4I4+h5igLzE80XW8jpYKj9U
8ETMoN+aTmpfuQF6EENzIxMfX3aoaknLsZJ/aoM8vCHpw5fxq8XOsXkGq2p6Ox2FJEq+Y48p4XCO
jdDeK5MeGcyngDmoePebLLgBSYo+lib95mOlDPJLEB1sshh01tOKnI85mQOsa2n+y4Hu0Qi0lcta
RO71v4dZZXUHCzTTP/JZonfetmSMi5Mn9behXOZtU76RQNMzftHGdQukhTeUIEtLb9yt4bH51gmy
ZHKYg3OXVAEoghjXa1S+6cF00MIYVVhKSkkdXTD4RyDsuSQjBYFMSvOIJ1l7Qxy0yPSb1jjhF8BW
RrBB/W0keBM7jdAuUQy02axt2Af0j2BcQRHA9rfyc7yZUvOqdaF1Pu9LScN9Gtvu4H9XfdEdVNU0
P5hQc6+6P5wa42mZ+tmL55YnqYecw1U+bfzEs1B+V4qMoE7d03w1OGI+p5DaU+gm75cXPVzCyEen
7l6TpCPgSQNmVyEJcEO7PrQusSZlBfydY1ewCSzwcL5s/QOicMw4DlRDU1M/VNB2ex991TXicLxM
Uw962mBNxyTy/9KpQjM+h5aELJosxujPRBe6aIfa/KINB7vXK7AsMJY1LWU2RDVM3pJlnCwNpkcm
5JyDOz3syLyAWbWuAmW/gIr771GKQdYUabHRoRP8mPIHLVTnM7d1mqlD2m/MoXY+W3pDsCftN/pp
2FStDzB43boYHfMli6EaaozPj1AMwMAy82yj9NPUxmqvMPGQbu6scyg/Lxo+qNXzqyhmUPj8qqfl
hz+3X1sNMuXYjoz782JFCsWgg4ppfqod3PQyz2WVdBlSVs2RYjF7NNmk3yJ27DauAZqyg1MtqxHg
QKejE5svkwdggF50s6SmuPcy0zdWwvwfjl2BRAdLvotm4ITEyFnEFogG2YfePgsnoscCTgRNbzL/
1fpz4Q4nMSHotAzKoaHdcziNj9ZcTVQ9xx5PJa9yznCGQUKqaaFRDICoIE64OScj1XfPfH6Xgp3e
2BUKdhNKClYI57vCYnPrKKXL4A+tx+j+vDC2tXbh/As5uend9L+Dg+Uz0oLubpt4EkM69ndUy5wu
56osGeCrFGJYxEGc/U7QwtJjr5NrhZlgxbn2d08y8GuntWSSzPDp1Pegh0m5wdt4s1GeOSnxqKhl
V5PufRMbmBNvF5QfK6ulmEKw6j5kw4tYDiAdivkmKZLqzvEq+Oo66jEFBwp9Qr117DJ7q2Im9ygO
BDLqCFEhuAp9atbDoGFaqEkloc9oQYCZ5lywAHxBMyL/SDtwgx3KwTXkVfs0lOjPE6f6keBuW5rh
t0LNfFRUCHat7rmO//dZB3dFfYGGzAFAaz0L8VYp2Sg5cOnuL2zLyHYdVKf03vx1N+jxsRq8GDW9
g9C4Z5XuyuxIzXFkJLSBEevtw/noKqaw+JdEVEdIXAgbntYEyxw6wk1/WPocOJ95jDsoLhINUnM9
6SN7Pzq9iSxC3nrfPmDBMvj533oFKKQfPPVqo5aEbJIdDZFpsLjXsgr6RaqjBxjHQrw6mJPWcVOL
zfNhZ+Qw1JR4AcMFD9Flmm6Hg/tVld01Mrviva9Lta2J2t4VqolfQ3f8ZdbCvtSJnS3wn1mXbMTd
lKOp2RUTkr1VWwwpYQ76mVkwzpC5L1oVdX2fQTKcG3lOs4P6PhgyPcAmAkwWOXxL0Gi7LuPtzLT2
ZHjDCFiQXmiWNvYvPR6/qE+rR4Oq2ZvqK8sdScUNBFGLeNhr7bDAaBPJ8ZlBb5xGFI7lKDbfrJoD
GTBkXIgjned+ct9jzTy3E1HvNdSswDI2QWvpD+p28UBMgcxfR3lteUwUHBgDd1XMMsjKS36Jot12
FUWjbjJ9cFUynTrLwXQ0v6yZMxw7F8iQiYQOOWxrbEqz+sIWgjOwCPYsPe4hZMy7Ciane9Hp2yhM
vB8McRGwCCzyQR0bR1os2XrCjXsbym+XEdgSTkj/QREAm9pxKmvrDrzBxHO2m9YoojOAo+js+gWT
0v8em238omha7J5P/ff886sibJipaGCVvMzvN8BsbNxN+nT57+LUgLYd6f+JtaDZPZ8PZTcwJBDf
utEk2m6kCX0cUC8fR1kbe7+1xAMGaffW/lIGCkEcBDg1VTPeeKWZ1rl6umBVU1c/B5nkNV70owOP
tApCK9kLLzChYtc7TF87faC0UG5uP3zfP7M5jD86BqHUGQL4WOG9FDFSHsP8Qw4aPhm9td6MmA0+
6uudFKC/nudVJPnWvh2cTcHcltsN1VxNeu/p2ZSodLgfI56YR2VqzT3xt+IdPnX7uxxFtzRiuglC
FukRKQUfBwkXsqNX97z0+gBnA4EtL/gbbYG9V7Te2ZkvWqeX+mqojb98LokaD4xCX/37Lzikt3Wv
YwT/v98N7msCFzBRhnR1eRuc6Q8ND2P/fPS8VH4gdmyHJTtNIUrsUGi5lByOUqhiZZm4LknMs5AP
KPNA2/xeJ751fT71vKRFKLj5we38f//B8Zs3IaurKkFvP5OhtDkoKmzTD3eq2kOndxbROaRZ55Hx
t4/H6hP3Et3/KZD7ys6yz5FYJuaXhSXF3lHljWKVzrBjWI/a7Dh9T8J6RzHDJ0zTy7fIyR+TcjdF
W44/e0kWD1ZtBtvw+vaw6TbPEKKpL9ij/dHcPKvrOD+ikl4WUWAemrRC79ik2iIdlU8+oGJJp1f1
x3JDTmBGTo4OmZL0lrW/cKxm450qoNuY6kPX9b0WAM+qRfECkaVemiWPQI4y9AbUxAh9wjJGKJx1
S+JgWenm30F+0PrnaGo4MelMuACpL5EmWzGhaHEXH0wD6bSmq4Mzu48ZaRFJmqbzmopG1aGNoMJP
jhXEFw427WCrJe6RsoiI+lUGDw0j6KQ2WvxlMgnemZEL6I7JOKKVVehAUpUx7nOPctNFM8dwG0NH
CUwRNEtx1M365vcNkqY6LJfFiLa64QYpehIvHRKDhK2Zi7HyhgVDZHOJWjKBszDb0+jSIXtv7tKv
GIbP/5A85iUtimTtae7vfO5+Wi2ifEb8y1YouB0cDNdVTc0WhpyR++DPQP/bps5c4g9mSgOkWHV5
dcFxBdOY9p7vXUdTiwFiuu5el8k+skCWMAAtD6ltbl2YKktXVSBKhhM9zO6aYV4rYqtaVOXUYEx1
DHSEWbiebI7WLXI0T9QAMTG8yJgCip3sV+DTtgnoxyKFmK2f1vjpI39b5Looz2OJVDmwmm7XYEdO
e2yhNCAPQ21l96lhuYiY55YWrbDZAu9Zc5ZRdqrb/FQFdb9sqNMXk2lCwYjYI+m/rcb2W/kkjlBT
A9gtglurmd5JJ2CkdFuAKh2n/KjEqU01Q8dSHwiTxcYbOsjO22IfC31bDASfWG6tbQpbB+sTDRUL
PqYuGxr9ssmqn7oOQCLtKkAvRumvfavkO2htauISOUm5DAM0rBKV9CBN66emd0vfq+NlPcXAg0W9
z1By7IoIh2Zn3kJmt29uKPFdEPtsakjXTQfRot34N7TCNL9noujka7P0ih2NQ9CGYF9vX3XGlR5M
umUYudBA8u/9Ior2XaWtFGealUvOAEYv8GtTCgRk9N3PUGXLxjKbdT9Zzi4qV2H47eMbf/gQLvu2
JL6yhRVgufzJDfbAQ97gUQhisUhn2TdeGbvBPgWEdtXlTnLqITKqoKFdiumoGltwL4EzAG5l/Dwu
VDEo1BPJA7oBk6us+wPG7icQjhGEotlsymq4DiUmOQyi6cyxFCizVqMzfLpWCBkxccitlCah3skb
gj1rDfGMtYi08b63vzlErQ3D/iPRRKw8OVHSDBtrSsTG7OpmHpImK8khmDzH0sJKlm10s/MPfoVo
klzYmXcEbhEEIaO+iSLOzN4SjdFxbgafOFRpNRbf5LEQgNcb7dVER+pY0BKnsvnGcW6/lyyUhWeS
b+9/xBlmUTUyqLQxYh6GyPjUHGx0hbRvQSQyTHMYsLXQ+o4ch1c61H56NEo3+dDunLC7l1CFKYvT
TaLwWRyE4yVXjxNSOXknwbH/pxk227iJnbWApgAqis+bVX3XbvftJ0whyQxp/4e081iSHMmy7K+0
1LpRA6JgIl21MMComzlnERuIU3DO8fV94Jk96W4eEzZVvYmUyMwIdRBVqL5377lO55OJUYzlGrTA
U2Bmz4OezCCQGYwEdd0JUHMd8nkqWLKmLHV4soheumoLDPhh4rPcETKxbM3bgvrBhRZB4PdVUAtQ
7FdqkIt9GHoIp6sBgAqJNXwAWKrUArKNBu+rRKdtjDgiZCLSFnVOZkQvSDLonNoonomGOQ81o7iE
rE7NOAJwRFUDUGQVv9Yz2Megj0gVVyldpTKRYOvbRpaIXu+NizET+0JBBk+P6NJS4ZQLewq3jWqE
s7x79iuz5QAKitKgO7RkUy3iCOm33KXXJOjgefeKn12JDmMsMYF6U1e6gaoupyoTO+iHiJ6jswz0
+KzmOR/M7NJum3BZGP5ZXCrvEqWfZdYXG/LKpF01Wt7OYOpR1JkmFwN/T2WnYtuR9wi/W9TIgNff
JeCPoL/ss7KxQjTp8gNv0kMZwi1EO7eyDDgoolZMplqfgWfljtUKeaMqKj6yc2t23PBE2vQV5hqs
wtDJSh8ztaKC272vC4CySdrexKVk7xrvoqxwWuMTKRxUpaiQdDoYdgxycOjNi6SESDP6PRo41p2V
dinVfDuoMfnXlY1WUqUhz35P3Wq1lGwxGeLiD6q9nGQ2QX55uPQswhrEdeuTAAFZ/TCpzDWlGqOD
NEjvQ9JcFLjP1oVMfMTYK+9Flj1QeUEX5cXvRdvdZdX0WE3quRbgZceiUwjkz+wIZ9KpBvfG5pAd
QzKuyh9DA5qmlfvHcjTMnVLjTev59xhr4dom7BgnhbkT5OPuyp5yGvGNnG1Sk/lhkqkXFUuzD5Uz
ptYNQB9OGUnNIWvEUAAhDvH8OhqlfhchCbOizNiCn94bZn9uoP7foVOAC+6FOwJ9A3f0cZo0Upnt
2jBsV2nGuxTjRh1GzhlemZ7HvbHCyPA6+fJl0xUXip+rB6uOd2Xlb4wwUx6sWR6CTCdBLh3+tO2Q
HyqU3Ij/dtN7fkbRimUdzZxKCXeRS2G0GjRPPlfHu1EZEZcGe92UESfmrMGqhkVJFehF4KdL8jU+
PLzruKE3Q5g923B8Iqk1l3qTOrKsUm1W82Ztqew8SqmXHW/00Zc1+rLF3XwQBef3DByUUanIRZCM
dHn6RomQxOkGbasgQ4EClmPPdnxEli581qvJIP5iMqOrDhOYN+yn5jkrCJFIDbGqU3ldJP5PTy5e
M31AzQQWgdI7XAglOs9kEW9oKCxiaS1JLQVeyU+WKv6LNZ2Wq05S76HURVb+rEbFz3DoXghKRVmD
JWdFsbZHzDwe+gpErJkU7zjy3iMtu8INhROBnsDGGtgRdo1Ne98Oi50yVMWOPRMt5EOJ/2VR2BB+
tIp8AYSI+sqiV3FbDOqDAl0YKzc5v1SXEw/wdhbnHpbn6RpxLQ7qONvEIWDSoLOuogRRtJ3bIJmA
USxVq0cEpqMg00XrNMWwTTuqs6ZCPozHRvC6EvQOFBme5eDGEbZyWldXoQIOoaV86ui6f9ZUtdj2
Urc2atMxKmvaVykB8l1lGxd6QfV2uggQyb52vXSFAXzZkwB217ByVRy3zlTjlte6Pi+R2U8JlF+D
HPj+vfGVZqkKoA4NKpIcpXDT2cW2UDGriCHYR7Dx91Hpr03ssRN+rYPN5mrRxB35FoWxqvQUQKMk
P1l+oVwUqSdfgO9uLMnf2DAkd0oWr1BTsfUZJ3K9IYxWIv6J5Ue6EUrdbH3ELovBMx4a2nZu7CnX
FBAMxGh6skFpom/G2gKnQCSOySzZ0KiFblxAJvG0ob9IcbWmaUPscbv6z79Sx0HWr8Ba9tsSL2rk
k+ozzknhMOZCTO2kh8OZQqhOTEzqFyS7m9otUfJnnQkNa9Bc1D3qnEQ+KBdDFkSbLDS3nKVX+ZxZ
ntPK3PjEmLfEmRvEmg+FoOY4nkgdV46Tpon0UA1ISrZiqjrku6PoXYRXJvg9DNrVRNKM1QLOCWJS
ui0Sdeh+oSsx+SIiGvSzZc2tRt2MQiBrrRt11J/92rHUUKNphvIkDofz36d7qd+yvSxNlxlA0bBD
GrRgyf76lJ4GKoazz9jw0/l8N+JogNbvJ95Vq68wF3IrazNc6am8TGMxXitag7IhfNCV4MBnR1rV
BVQ9qm97rAMKaBZWkkylspxK5M3y9Zvw8eBFLk6EkgllDsjLk9HPs+3rP/5G1c22ZMNSTdMgl9Wk
jPb1565qA/RP0oLe+2iYwKGNz/F7oz+zR2OPTiu9ZnF6wkqabSZ2WH9oYuDlwAeTBMlBuOcWQ6P3
1OGqcSWNlbHrLbveVUO3RI0U3wo1vvXtMV356IZpWrUrVvEWvWMqX2NxlK9bjF1SDYNuwqxNigVk
BLm0gDQm952sd/s2i3q8xLUK+0EPXL0BCYpZCRikIM4gz8ELeFa4R/Cdnvn5NLglLgo2Stqy9cr8
smmV+oYbIAB3kQAhFYC+6qigF65QoUzkLDwL4R466Od0rJN9yJI9wKRpopBVEVrbpgbLBUMO71NZ
WBZPV4fKVmJD56zVnHUZZKI4VOYGL9zN3G6XINhYG1TScH0MgRBnQdryd6j4nFRpHeVafZiMPFiL
YPSdIBHNCj19udMLCQb//MvHb8Go30foGFd//askyIIVtbN7WA30xZqYMhofiXj58b98/PmPP2oG
BjkG5MYIbwoujPmXMsMCrKrtfqoKLBg5R1MFTLdrjRntTdpMrAHqS9nX1iWC/wW5uJSo/N66oTpE
uIcC7Fzl9BN3zQgknV+SGu5Eq6PMx8B2/lH6KhRt3CodUhKfQsZykLKELXhLFEmoUlXI8eZ+/GIo
xh16ZLHGKxUtcfPkkFZKc2PX0ksddSk+ZEgfhF7mu4/fiji8GGnHWLU87KY0vW4bvdxQq6WOKp1P
DblYk6YeOhspKASxR4W94HYMNIjtSkGINvxpZ6hH40qtCqQbFkkPYCe8/ccvWZkAqTBrsKYikPap
nLMnlhuSY9hnXVV9od2FABVtKZpupixTERROquuzl1IC3/zp22qPbwsEiuaT0aMOtJqasneMkOSa
hIo3PU4U/iPPwp7EpVocYsu2Lho1F5f1eG7GQlrpbWPvrAFBQV81gGs1Y+BIrWs70migvBfVuL8c
eCv3eJQrVM66Dz+grpoVLRCvXUxmKPYN5zJpbpZi9Up2HzpMPrZUYKazQfKzcwLFStqH1RvQUbJM
zbTBk1E4atkru0Gz8ZKqo3RNtYS2KNVQhxJlRKGaOIWsVMhZn+dJM8+ObGn7RrIhyS9/6IosXvi0
t7QqLa4FWEE4GRNRCjNIgI6SvdcxQCx7lnMStUrI+GSMAdaVHy0F8IXoVOxZcKwvEx+3QJ7lphsY
8xkmTKD11SZCtimtHdMcqh3x2ZxQapajGrpsZWGkjtBX0I4Nd6Plv9Z8IVCnjPtpEih5YdWraklQ
hpFvGyuqtqpdsDWn+rWRxrA+D70aL2mOkswrbTom87+LWG/IL8N6UtUWRxW20ChArbLkuUramSnZ
5wTNxfy0RbBHQ/Hi6fFAM/vApkHsPaEjX02yH/Th9TPT631oRxWGwLhOl5XAEjly9vTmRFitEBxP
5KxehqRwrYc0Q4AhKW+oKcbHYMal23kqYAv2NHBgBNf6gNUYNXiKlAqdp2UH77h21Q19y2KbQpF0
e5Ybpx4lmJ69XFxG2uRvsMyemYldX2hhpbNZLeK7NmCKSM0uF2myR1wYrbraks8lkzKHVdnJTjNR
8Yq8P2i4wLGkaoS65BFkm3EXW1H0o50BzmNMgrc1KVQ10DtgR0fLoXrt84cPiMDXaRFJD8QNDDCq
dtaIKAh+rN7eo/Y9o+Bmb+x0MNeh3Lx3QZdehclQnmeKbC4aTWvPUTCK5dho4V7v43HTqd2PvKPy
0fWYhQdzcFOMmaNn1A919hgKJLu+xhmj6pOc/QkEzKQ7b/R27q5I+Rq7RndhGfbOC5RDSITKhecJ
aTtmVkWgSLCQPY29A9Ssc/ZSdOQmTh1Kn0n436pulebtfEPnVqWGMU0SmUv933gtYAvtox5qVOP7
/a6afxFU0Jy2U/UlNBO+oGapbGi2pbcTdO6NyYGDbCC2ipoHmilRYQyBxtyG5GO4EuWCZ6nbgNjJ
zqjVlOtU9ybHH1ErUeNHaZ2mB8FdeEh7D6Cp5w07GrXqH4m//4dkbv8t/zNQt/7nf31O6j767T9v
/xfZ3p//3n+u3/Lzp/St/q95+Je8GKuQOuU/v/6W0f/86dyn5unLb3Dfhc14RcFxvH6r24Q/+sd1
zP/n/+9//I+3j7/ldize/vG3l7zNoA1dv/nMqs+B3iRvftrvzX//n39uvoB//O2QV/nLS/7tT/yR
AS4pf6esbmCLEKqhGraukZP8Zwi4Yv5dkekKkG5tW7ql2aTu/hkCrul/t1WUAezBhM6SL9iaIQJs
gn/8TZX/buLMsG2NrZllKESH/8+1f3mGfz3TzyHJyte9KbJGds2UvCwsNrI+b1G/7vFYcyPZ1+Rn
FA4rw5nfSQeJ53paNix2S/OPd+iPW/+LTOajLeWfw7FZJ5yZwEbLOkqNLqPeVA19elbX00pfxUsY
+q73o1kQcLtmF2gtrOWnh/GLES352xWyDumkdCuWyT1T9aMocVreUjOM/lOcjDbbk4rs3AOa6xy7
a5xLvn9vd5EOPTCSA9R924LackLL2ewipAoQIyEhaFEhvbSZbzW3Ua/NRtm0sClobhs9RSC3SLXM
bKF0oE4pH3w1zpF8u2XLa9+fRUAFB3KWwCcruXQdaxXlc+pYbYhroysamIcro82msltVKDKri7ZC
o3XLN7O8LywYSj9yrLMNul7IAsuRXor3s7RLXdkJPTDBbWdKp66H2OC7BmfbwqEZG9rMHipmZYhS
Yt8osD8PK8BFNdre2oLY0wmgdb4ZSinxaJK2tZHO6dT0Jf9QiiAZDrJa9DwNw2qDDXAILrkCmS82
OI34rJfA+R5kI6hxT1Sj95PzdfWUWYb/FKV9W1JNGRIYHlJaunKV9D/K3jI0B7EGzTkKPzXl/gyd
eEJyDgkSWUYDI9L5dtXWNFA2oMu/S5oS2A8H3k2s5Jm3Q0MSmSsbVwXgfJCc0PGMpDyPRxrN67Sj
o7xoAAzussloB2foOEKvVWPM6HaPjberGiOk9INtU0t7bN2KTd9Mp5iVLzwNMaErjWAWgrVc2YRX
h6YxHxoLaUS7gBIvT6kMxOzYjBtzTJIaOGs3VALDukIc3UMUwmmcSSPBMgti0FdCWFTlYzMzyGDK
ghSJWoDXFlQTgA9iGwOKLPAJhXxNMNoU3ntw/7pl4SNBX6gdu5htjvjyqqREQfRPHZMwA9+kfp0y
Lb0RYWa9GWbOc0wS/CkLv21H6gLsZJCuTRKqkzF4SVVFecmoO3nLgQxn4IeprKDeLXiNwUDIGD/6
XpF27cBNWZioZpUdoO/iUJmQc/gSIWC0xU3SNSloNqpsteQ2WkouJXutIOQjC3UVlzTdKStepCRS
vapmFaeXLWY++zKFOapC6s07CdTCIFl1tykbxVPXxDTE6cbQAsLz6pLO475BAZptbT8VsAerUMle
W69QfgjwN+VN2qe94rl0SoloodGUSnRXy5D6tl93KQEtkNbJ7jEnNb+oB80H86s0trYasVhl72Rb
aWBuYyRd+6oesFq0eWOaHGG0Ob8ce4ANM7sCd9LksQ9HIda0Ga4vpaLmVSpH8zKSAj14JO8n0B1i
HmXrskkNFGh6SgZRuCCvSAlvwry09Id8rGmBIXojU3bKx9645jXX1W2leCiqUxy+0TaoS8nDfMS5
eAOlP87OEa2X6cWgNZGOjJ2El5TtB3MmlKd9bYlwvLTZKU/rITfsH6PZxE9qmiSPhJb63QaKZibO
Sn362G3Iw0vb6jKi+rHgMNC26fQDo7g1F/PUMP0REBEJ36ejSbOxpUJHA1CQrAVEbfCULX9Hg3M8
nl6rZrBDkBgAlfQHskTxd8eIC0I31WLK8wQ2edhs4O8XWz0ZDBcMFWEUOO6bpuEhTakdPyDXK4Cr
Kp5E35MDCnWqhgwAsBmS1GODS22gtn2VehDeTA3DjJ5FRkRXjK/GKiTYKd7klNBaGHKh3Z+VUgc2
18NAqq96BDa5o4cVFcPQ9KuDj/mjQRg0wQXICslKG/pQ0OA76EzwRkh6y8kPSbIELJuXpaDzta5o
H0m3jKMQ20nSgfNDjzsAhWp8VXqNK0GR1RiHHD5i19BBxY6OY7VIiNhZ0LDMAoNiJSDIZlEnhoSR
b4ApzMYaQhhtGMpgkPo9ztqLjjeRADgiNtrifDKGO4+wlNY3b4om7LHCK1eFRmaZT43/vB6MkG2z
gvDehPuIQ4eckNusG7y1PKqY1n3C34teidaDigdzavZWWwQ3lIrWXo1t3jbfyQGKcGvMRLMk6vbK
nD8ZGjJdRk2hBzvODiIw/ppbGCB3gQ5jROzsPWYp81qqyjtT6Zcy7uaY/vYEoS5OYOwO+oWpt3eF
BKetRZOMlN/Yk2wH/RgrHew0PqlWQRdK67B2ITCcbGShSH14RzwnSEXiNFNOMxUQW2tqT1T6f9SK
eCQCGJQMAZpYQsj/ATs2Sn5+LQypgAcnM+E8/83yssu2oDoz5M/Mp0MR8moOah0wSlpsKRGMW0EQ
fNV38GXtIt7xeQBdBIaoTpRx12pB8qyUjUdzPphuMGIq9G/7e8DGlxJqfKDfNhoE4iIXgw1gpyfK
bQm8PD3DwwF8g/LD0s+N+6hlK9Day1zBhdgaWzlEzEM04XxASOhAemb1Zpdt41Q4H9eyWfZLtWw0
ybW0MX5E8pLsOjP74YF6L9eBHhU7yYothyKV5VYthR276l7zKZL2jSjVs1Ah6GXhx9SxVQMMhWWD
81vIHO92RlvIwOpJh7zt+shLF6anQJFSaetd5ubIx4AyF0oMixCY7fy9Y67kwqGEXBBeReLqIgpG
e4HXFEFFk/fjTzBz4B8FBXa9MoF96ZRdGi/oz6TMn0ikpK0nkuwOuzmt4DIMFkWUQYQO/IFeHSiW
IIW31flo0AnAQU1gUUOLqsx61IlX2wVZcW3rgYTzU0IeB4PCv0M/wHtU6pIuaHBiENhmM3x9SfvS
g2jb16gAUUvRcinta9Crzw2xZslZF44GFZesKyvKFmZAWkIc7VRonTs5SIIH0KT+NpLt0uJPE/+w
NGWbIoGRx8RRzp0RI+3AN0R35FlD19RRjbZAO5V6CVqd6zYPlRduAvkWstmqjDUEiHVK2BL/s+1P
161p84FrY/YyMakitZn/UKfe/0lf9RZZD8kMur81SBDbTCKh5FAoPdThnEsxlBR6eLpOJJaDoEfn
a1j65BosVi66I2uJ6GrTxdEPrFNkHiB1cQDAeweVrPtlJ5vUDxQWWTiaJH8U+AqcSsfmYxXKvq1J
Yh6bYkY40wEyTfgxQE2vjEkpz0ThxzbZi15GHn3YFdtKrZBOhikYwlCxNmlllu+9nBFCNJLxQ2PV
SpG7+COcvNxgc4uaYacENa64/Dqxw+rVyEkUmPIiOFid9jj5MfFqsi3Mx4i3mPqWDORVsu7zsaN+
p1PrCyOp3ta99CKzZ14MbBLeEtyhYt0iFWIT3Fc02PID0IO9UWduUyWHUJFlFoT6uk3JJfS7fRbT
SQsb/QF2O611zdfcpg8FCRpC3xLW6l+aipS9EMQD7KdLqrUiwZTz61ZssMzTegUGPOZwZdMQFUCj
YEzQPRMWJhvTLWje125sCcVLxYaP3jNEo/lz2KTgVBueo1XCdfPC8iwMsOtm4E95idV3XTIAFPk9
wkulNqg+8mhi0iq5Vkc3G/rIGpYftio9bgAHSAlqXHkisICYGEcM0ElsuDBc1kgJpHlg4Yw5RFCK
CsemdU1RRAQ62RCDa0B4CiFrywCiUJ/zERUxBw7PKl6KBsi4kWXhHigUbLhRzbbsT3ywUJq9U1kH
3GaSN2AljXUOafkyNJr4XlNKs2RhRitlh8lTZmD/zCUrd3Fg5+sC3gPoxrihTOSp/ioIi+IBCGCH
Q3zOlRyihCrFkNTmXVpa3QWrRXFZxhmhLL5nnvM+9nvBJpIemYcxSsGRDYcFtr8c9u0Kq4d8B3QU
dhoW03WRFurE7hWqkAQdeiUqWPsmHdGFXUEOTrWEXIAB92dqFgq7zrpDHzPeWzP8zu7nEOdKegRq
cRWNdbeIaTDA6zIJATRV2OrFcGPP6sWqR607c/fZCWwCT7GTx9pChI8uArMnRDTAJnjP6l0hIgXl
VdJRbBpUrwINkQAuCILacHx9KBey7KlOLqKh5/iXVMGbqmlxQ2a2n1wFg/D4surN+JKRVvqq5/i8
HKjzdCwjYyKrpSG8fBkMAWg0I8ybEcqTHb5iOo6aXV9LpDkUBf0UVNqRInhFbQbLKIiyL6gKSVVg
Eza0Ae+koCJmIAxI5ZD8Pqo5g/hN6HCIyawHqvV6Cmko0Pu7uraskIgTmrKsyT5PWt0mskROzCpO
hUY4a+ex/9z1aO2DPQ86jzd9Allo33ogfc4qexzVHdI4rdVdCRI7fSx6nQOis7yspQGfrUaNjjTS
fISshk6zA41LCBzsEKMSEtsPFKbAkwJNsvTNxGBiU+htlp7RMNGEQKAgFzqW65IyVx02bN4h3lNv
B1slErN77ZQO/jOkNj+qN1IS5dm1KunSz5IIF0zLPtKdF9+Ecp1gIoaZNZNj5c5/Y4cNgZzzgl4R
GCqn03Bgr5DWZ6lej9g9pULrnxvOKTQIEMvOXr0ydvCa+d6Cio7XEG9kWaAroh582k2FKJtNlcAk
uGWPnA9EjMmDeaOqgeQ9s8cJ8VcbRUuW5oCIB8LgKCmHUq57fSmZJD1hgASnrd7WCJLKTZ7RUbgq
qN1FsIgAGi7ZD0MlDtR2plGZ/QCnPI1agZBnSonOshU7H1wJEetEHyU2k/eBwifMVhZUGwgRMMLy
sTR1/7WTlUycqKN8LxRRRgHLh3zJ5hdZPqrctK1PnJCXPbEYkne9KFYEdDvdcrjvrgGKnBiNClvx
V+eRMpGwaZkqhqZo1KTQaHytSiUd0ZB6IJ6wVm9ooK37lVjxkVj/vjb0Udz6NoywTQ1PHe+aflT8
Ep7pqVFoPmkX4Xm3J1HdaTbmzxHeY7LM1qcu6lfDCcWissCvsGkM/etVIVCQOa+Hz/qCXbILKZna
rtM5CEqW+CsO5uuJy/te+eKBmSi5TcWAZnF8F70xCQcE0dT2xiXG8RUYeej9S2Cbm2itnxqNauXx
M/sy2lG3eGhidSyt6hlh2VJeZiuAiQ4OVuncu62WioMjcpn9TO74HGxPXOd83z4/RkWopqqZFspg
zZQ1+ei+aiONuCRU3tS1siIsbZXRae2v1O24UpZItsCLQD0Qtludkh0c3+DjgY8a+3IgZ/R8lLdo
22x7gpoveX0O5k6gw8B/vYicExf6y/F0XZZtTTZURRxdqGe1FCRU5a3eBdtqm61glV4Pzug2Dvbk
E6XaX97UT2MdXZvUlGQfasqbMB5NIrPw+NPcLBcnrkj86tF9GuWoOKs3fLxrU3lTLkaTduQicYle
c6ZzFSbyFYfZm2yNfuvEoL+8NIM0HgWxiPWtCK3FFt5GW3kzb8SIZWaBW9FwgpV/Z95JP+PLsliA
g8/W/8YdZSzcbaag6q5bR09Pt0EelLX6Jk+HqYbv/myOV7+/MnVeF7/OBEPm7zdtTjWgM45XGCMI
Jh3LyLtAq7+E5m6GC3zcl/ESAoUT3tq77pqYBUKntuWt2IuNfFZvfv8jKL/4EVi1+T6orN2qoD3x
ReyiomwxJkN7F325VPzgIpD9TUxlg+ygnmzCaHgFe7yO4/mVejwx9vf5QRPDsnWFrohOsf/os1EW
MooF0b7MzQzFpaVNIckhLXhZrYM3WNq/H+77u2taptBkE82RjDrj6HlGPVAqHwGkESEPiH4G46l1
7dQAR1Nw0GEqyt34Iq+7ysUw5eAW2MWOWLSoWS/VxelJ/21EPrp8DkFJc/OoKhw9PF3CVDUW/nsB
9xX7IoGAp+bet0d0NMLRTUtr4mOzanyTNhzIV8rGcNWbcSW76cpzylPv4reJrsuqKfgEysIUuji+
HM1urcG3ytfCtW9UXIdbcxWtJCcLt/hegnPNoZR5oZ96bL8a1VJY1GzeRBWJ2dcZEMclKUuZ/65f
uOou3JRryXnxblrXd1J3A2X+xGt4arj5mX5Sl1kt9eaUZ9ZFP/PmviULyspPPLV5Ff6yrHAfP1/R
0UPzKYkYGuh9gc0SDFrx4JWq2yb4/oyY4o6y+/3EOhLM0Ys8Gu/oxec4PgZB7r+zcXlHfYLWal7H
lLN03VLAdR3jsd8WT94iX/kr3RUHb2mduKnfV9KjH+HowxQARZIi7ioRcaFD3NvK34VXz2JycI8s
Oyff2u/lihtd7Kq7aie53okfQDneTh3fg/m/f3qsuOXtso/993m/PRqL6nL8SRfror6L16U7vWNN
LTW3OwS7xLFvf3//Tz3ueXf+aegGPFGh+v47BKAFhw3cwAs8AfL0ztHjxJv1bU98dJlC/jrWmHNq
nB91so9u/5grbIhXaMacaBm6/9vHKo6+EENUliMlzXdqB/55QvTHdXFh3HcXiTt/IeWV/sQbXhMF
fTXcRwvaUW574ornm/ebuSTmBfLTzZXlMhTA19/nPWO6A02xtnfV2jy1CP36GVq20G11PkEdTVkx
WSH5MvMUyp+iziH6Jd9pZ3CepSWCdzwnHOJccWZvq3/9nPPHM/1r7KPpC2fDhG8wj93syShqcF+5
BNs4HOL1J5x9/urkc51fk+939a8hj6arkkVNpjFbulV0OZejtUW6JLlySYbTvtwS1n2n3cubdlOu
4IeefKbfNz0fq8Vfwx9NVmJUOdTb8guAG0d1aDfd4SbaRZtibZwQE/96tf9rpKO5OQ5yGnuR/96M
N0X4I2SDV0QnhlBO3MyP//7pFe2og9g5a9+4q7bpsttM636PHMSNT0yF/8ci+38v5uO2fhrIk7uw
KZmN0V4wFDHd/Rot+kZc+lv/0t5pS/XhXNnJbuWQHnqWn/1+mVNOzJGPksen4Ue4lXrPVIzvdZc0
+bVggxW56mV4ZS9JDF20t8YDkeunVvZfbLL4mv511drXFQDmC8U4pubHyr7ETHsYzuZdneKo++zK
PzngPN2+zQ1VtxS2q1gatKO5MXjkqZtMR5GGCzO+7ma4F4ZALXv+/f38xasJooydPxp3RfAR/3pd
6VBXMsSRdzXjK6nf0Ot1Qv3p92P84lpsnTMOIiEOOKpy9Pr3ZepXdSreC3MzDPctgeEtIQxXvx/k
+4UossqOR6eaIAv52wbObEuqpOo7UUiD3N8UGj3XITi1OZ0X+q+P5esoR/s2IEGtOgrzbT6saBxW
qod4PxdnyGF1ThZn5u/a98GImtYNKk/m8U7Y9kGVkf723rida4MJ33SbdmXu4JrEJysHHw/662D2
vF/8UL3JFqWnry9Clqo9FDX1J8vxS7EPr4VTc7wO1xRINXBVa9gTq1O1vF+sJfZc+jERsumcyD4m
+6fJbBfQLWSh/awe/XNtJZZAHzzXPp/OUkpsw7I5N9FzOKibFwSFOOIAMeD3b823CilCwS8/wdFH
gHCWYYLj8BNb3ZJm6wLvjVuv5BV1r3V+4u35Pg9s2RK4XTQDKdK3syeCrtRMYepnwXWPzZisiWRy
7ck7sRP/xYeNcQxuqE5F9nshNvZw6dHJeUq28nK8m5OrEBbkW9WVtvGpLe+3aYc1RlOpxwjqsRr1
vK+vjewB1Yyz8in32mWE65Oc8V2amevfP6bvL8o8jCkrFESp+LIefh1GVBFdzKalkA0N2k3cQr6e
g6Sf543RsCRumnraetMv7NcCy7junPzs/PI6P/0ARxM/ilUa+1ULQuUAQHqVrJoH7dp+yh8VQhF4
Q+ev3cmPzrdtJ1ctBJ5GDsI2lPajhdPMo6kgeucJFseGZmJ3Jl7t645eZrawHdJEnXQru6hyhIsu
Dt0JyWe/v+/fV4X5J2CGmJRn5rr00WcIJHRsQF56Egd4BmiOpj00tAvPzc5okRkXBD4yZXbtiYly
ZA3jLHk07NFbhW81rVWGJWUMtJ+giHKe70g/Sxfadbwfy0N4OZ81JFf/dy7YoFJrsyDxrh3X+yjF
RcHQCV40m7gd9r6r+ezYF2TiOdJhWgKTeDDQFlz+GzeaHoOqKbqFdeu4q+HHDfjFxGTceTMaONmF
T/1PsPAqS3UBLuNwsrMxv7JfVnxWIb6TbDJmJTM7ja9zKiHWagT//NStKPYts4v8rjvTr/uV4kCf
vSFHLH/4/UV+H9ASpqyqeNRMKlXHOuIqNu0uV7IXEiVJP6khBPz+7/8+R2nkKTb6Vp0dgHF8SguT
KEmJhsRxVC0Q2LqwGBdSnP7Lnwzj6zBHa5FKggYt8PpFvxj5ZLD7XImtcUG6kiNvtFPvxfwQvj6k
r4PN9/TzF3KiNVxW1Ut8H+zJ9NvbKxQAbvGgXGvrckvv/jJ2fXf48fs7+f2zSEtmngCqjkXTMOWj
0yAHfFGAK6Yo662bi2jlucWyezfYA5hb+dTRZb5hX64RGiAvBV1KCN0kvB1tPVolH4uGG9o8ZggU
9u3acwkJ2pv6otzmLi7L7b98dYomGJO6Plsr9XhdhdvdCyMf39J3mJb0Kj9OukRGOQ2r+Kkv5Le3
nkaeKtg2Cot/KMczm8y4Jhiz5B0DFGGRC1mcOpF90+crRyMcvSNWrgIAM9Q3VLSu6oxvkQvv3Sn3
xfW8b0rWp75Lx/sYVZZ5UETkmjpNZW12R3x+J1us8EmpRu95Ju2M9HVoX8tWAWF/6qg3r/Kf34uP
cVSN5ULHzikbRxOt1EBwFUr91rj9EkT0krw6wha5ODIXsI2ej6vRTV0kHYgHdOfEO3K8+f4YnJaI
pQi2Hmy/v16knCQ5ot/qLa731nouQVtIRM7m7iSkjn/1ezcPJujRc0NxWNCA+TrYoNSV1ZXNW/NY
3vf36SZcdg9AnOtVv/Ivm/Nsh2p83fUn1stvs/x42KMXpyzzDttE/Zbtuy3rGGxgx3Dlx7ltXz/b
ryfu6PFE+BiN6a3rprAMbuzXixwHI0De3bzl1aq2z3G5oSJdSA5uA+tO+5lvs2WwC9a/H/SXYxoa
R2jaI3xxjp7ifzN3HstxK2mDfSL0JDywmUV5X7QiqQ1Coih47xJ4+jko9T8tlm6opncTHVEtXhkU
XJrPnNPqOP0A737ImGz6JMy5Fdq5dYCrlQpNmjSfas1HWkff3Yyie6BbN2ecPw/CsCFU1gYUV9Du
c3UWcB+q0SiSnxSnbZWzRsPmKjp7B+WYJRt/rm2S43//ipOd14QtqJXheNrVyhPBYovurv1I/G+2
OBjUZLtiE6o3ptLrCZv9OkeZRhEKLOiqmn7/t8ktSBF6hnX34RDkCMVTXKIaa29NZbcOcjWVqSUM
iVG2l3y/md6jsC6pGYGtt/Dw7y7lOrFeKIG6MX7cOurVLVP0RqvcrPugagyFAu3JXrbx1fHGUf5Y
n1+uIIk/ECZ0SznX6UwF+14RhZIh0mseID2AzN17W3uJRCDZxfGzdwmH33o6/kgAXB/26poOANdk
GEjCINS4T4S4ORguouI5WHfkrCQ5bx7yHy/ob2d6dUHVfHSlbfYf02rVN6k58BagrOK1MeuW9VaX
M6rKNn5w4wLfOurV643LFG9o13008tHQwGM+Nv2t53Ma2z/PcrwEv53Y1auWZFBXKqv/sI72o7du
15QQz/Wv0FlX2qL4r+sZru6cPoWRf3vlYIPHlGL3H5Ozs3J2Pp5qw7txSv900Zi1dZNuJc2ibuLq
GGA1RGBzDJBPo/fkUnRtyxtBjn86BisQFqikJf7cGmM0G9OMJVzk0pZzbvt94T/9fer4c5XDomNK
wlwqI/7YkQWDndsmBUqe/WgCaSm/Us4584aHvx/ln87j96NMQ/9v94OiRl8ddPHRAWA23a2hnYzm
VqLlz3neNE0CT+y+LIf463WJRRCIPI0G+wc9XYv8Qd+kvKpiBZmVwPWtVNkfl+3qWFME9bcTgixr
snW3f0iNbmraB5t64UJO6ot08fcrd/OsphfrtyNZqmeEhpzOql+WD9kqXjczkzhl+Xj7rP4c8a5O
6+o+CbVpAWjYP6JtfFIX+j78cI1zsW+WVLMvQ++tvLX4na7Tp2Hh6oDTg/Pb2WnsULqas5vqDrun
6ewoIVkAUTjfTjb8sYPQrg52NZ7XbWUULQ8IzJB5zqV8UOZEmWZvyro7/j8c7o+19eVwJmUWFlMX
ktTP54bicLQtDid2wDdmKv+bJg+MgCT7/v6QTLfl81WknIOSKtquWTfx7H8+UiOd3M8cQgJpOPcB
rnU3hrpb//7V064O7ijoUnqPuxq6eLka6Yr9+xlMM8zfzuDqKUcHlgQIFt+j6pzjWHecO5nhnXbn
gGkXgf7696PdOp+rxzyjrr9R4+a9ottJSHdlxU9/P8A0TV+fjk70h/i3aRoULX2+IX5Q1X1dju8J
9XvSEDsIhXBtTOQfo5wRXr71Gv3TCemOLnSDWJeqXqfUwVKYEDrFO/i6WWVUhxx5S6ADGELC61I2
wJadDmrQnMRU7aYHhkiNBgC0yRr69zPXrjO0Gg3tv3+Vq5cMYnTZlxX5ZoVSFPhnot/5kUbLRvM1
Gr6OdLhE1IzkGjxu8zGPk0VIW2mWPtUQARV/W8inutVn49Tz5X75+3f7h+Ht83e7Xl0ZMrSQ/L3D
z9UQitLg/TJRyGbpq6cu7J/jc/bs3Coj+YdbYxk6PUGU4eEMvS6M1ZB4RXT5v7ve0YU223vV8u9n
9Q+vjmUQ56Hmlt5tw7h61pyOfpVG6d+juMAPkyHNLJu3ytTOQYhXw8x3bTw8/v2Qf0Suucm/H9O8
Wl+plR6XTSkJnA3ELJIVML1l3YTwermflMTXW7GhXXJZ9t7Gc/uVcgMA9sd6guMz2bNn4/9YVl4N
eJGwaLHJ1He7Q83AzvBlquG8cY7Tdbt6hz8d42rQM7SxyGgLf/e/OespGUOb36Pz4b5EK2sh580X
N5kNjy3RhMd+fyuH9keJFQWOBtlkm8AkRaPW9Y6eVj1cCK1NfaV9hgG0zBYjaIEpH0Iexp8nJ2WX
rsJVsr4VSvhzvXF15Olx+21GNsPAzGnheJ/CUcY8plQF2ecM398ie75VdvznCzkdjGYvwvPEhMgB
fT6YE9mRGguL5+hX7Ksw1zbVONMcqdDG/vbvBNd/BYo5hu9VXuc/m89El890mf99Lj6yx6b6+GiO
34rrP/mJDPP/CQpmeoT+1//gVv5AwWybb8nwCQQz/flfIBjV+RdFwqRHnKl5BvIJk+8vDoz1Lwth
ssu2je2BgS+ewe3fGBjD/tcUsBSksw2dOW6a4v6NgYEQMzXkCNfC0ztVOxv/FQbm8/hGMpKjWwa5
DkOwiLKvU/a5mZZj4zrIYHPdncXm24Dbexb7vZxhDqKJPcMYC/nREKA7aYkiqQb52LLWdmu8OOiO
tbZ/rIxxTTPsB/6+WzPe1bsKB4fdBgOvQwSXfSDj4ueHGJqS5oqQ2daxkMlEhhZt7MwpNpFQkx2/
oCVPUxwwMoOz7DwaJPLovc6S9jEs02Gbh3G5sr0AOb03GLvUGL25zz+yzYv652+3/O7X2PU7UecS
hP/PkMY3pd8GeM/E0mFk4Z5//qaJmO6giYKYKEPxlvv2G8kx4NBWTUNX1dKL6lf3Q6EAOG4c6+Wi
A6uHtJwbPZJ0B9Qt8DgRLsfW2HJbsnuYVRujh+9+cQbA3dtoxZtXS+3+ArVs9OLJL6CKwT8FLxml
dbhu3OE7bXmzIGm9bQ1GxFp7QZgtdKVuz079SgDNepJl1KxsER9tY3D2Xmspq/ICZ0sB3mu2Yi7D
TJvMmRT6sn34qTROe2cmHQowUC+Q+I2xRzFEcwiy4RVkr+q+aaP2xsx7taG4XE+X1T2vDGwfnSf0
8/UcFa2Asw3IsSiUc98SWqZ5YFi4uSJXsWPDYPHcbVR62wYUzgGY2RN9iNEmUiGQeZE13NtO+/r3
e3w1pE7fiQ4D0hUUtwj4dNdEzzKuVKRowzi7GEn7ijbIbBy/FHJsTj1d+IA7F34yWg9dXPwcyxhR
b9INX9NcvOStKm6s67Wrt5evQzbIIc/MAohV0PXyZwIGARqmk1g2AkxzEwRHHKT9qlfLFFxh/tag
trrTmxTseIi+YlZgC1zTHGZspVcWb/SYq3s9jpCKxOYWxPWb0/fuqxHlEJLb/N0rDGvfSGTKjo9F
NIUigqchDrZtZ6DsSwd71hc1XbZ6HK7+60vNCoTCNV4qMFUE3z/f/qystLhEZTery+KL4VREstQB
B3rgf89HMZe6xAGWtsOz430zsKDue2Jkq0xvKP3MzWrx96/zec8x3XiSOILoKPlFjeHo6mF0Icvl
eY1k/pdOOOhIqfOO3g0xndWGGt0hHTO2fz/mH2OfqlG2oRHamd4Alxv9+RIM3RhFDDb5zM6zZ2XC
CuZ6ST9dZ/AqNkM7cheNZhtcGPKAhB7bsXJXKVjrVZi8momfHhLaPu5LQ33V1MDbBiqU8dRyjBvL
uctu+/exj29KsI41OHMT7Rbu1VIjQyeXsYTOwVDqLz7g01kpVf2oqt1bnWFdnolCqddlXyAjwvoo
fdd7sHrwTHBe3hQRjfOsNvp9O2ovGKz587gBoUCRFznWqb5riy4/ibR6cLpWMsRDkqWzGM+B/OJK
UZ+gccWToS9/geAvb7xllnF981n+C5aL2rQHENOk/fk+hL0WylhvUErRcbtVNHvdN3oFErVW9k2I
15TuvCcPB8tjreT+wVE8dmZZ8QGjR7uffk8WYf7oZ5qyz21UtpAJqQch6r6sq6a8E96waEs9eIxz
66OFWnywuxHoJSGOVVp1OyUEld2aiEhcJX9FLZFtFCv62mM0f+ocez3Gcu8lQj679P+uokOFDXWZ
2oO7MdosnFkavkLPFeautO0MZ7N+okPU3tSelq90rWfeNGPatEX5dpm5YsuHpohmF7vzIYdhOCuN
WN12baY/peZRnTxFUOPnHWz6Y562YnYZ4yrPpnlupJevVkH4FHXf0SbSMzMVOU19WlBsy0mWXg/O
k6Nk7ioRlj9zS1dHUINiNp5KmidNMaPmeEb0spVEADZFHrkLRoIc9IrIT7Y2HCB5MuJ1nYBTU9uY
NGQFW1pqs7oP/KOPLHFOZyiuAg6+JVGK/TtES6nBpu8d/1hoUHYa9FeCATEs4mKVV0m0KHTP2DqW
FSxby4hOXRdWSycEldNND5+cPkw0ra4T10+NZneEpS1xGPzUqomlKMWOgg5tY8A/no+NRzB50F4R
bXh7+saVPTpisSoNIhaaWSG8nD7KUWLx81jQyDILFpErF8hlxAeLsl1m/vBj/2uuNfl9SqnePrU8
ALxx2TczT7PnXelkX7SqPdetL7ZQrAlDmJp+BGUneNkauPTGR97p5Vvr+JDMxsZHvccCSpBj9wu0
zwR0eRxpWAWrm9830VvduwQKtH4SukwDjKmmEDpDmxblwS43Zo4iqzeBajml+uo7wYQMqcb7xmgQ
IapItyEHabsmdBGJdhqKlckPoAzJD5QQ1b1TzGGtJut+etATSKNnV6k2E3hPA4H3ZhisWnS09IAy
6nIftR028nD4XqBg+pFm5TKJlePlRaAOyX9Adxvkebyv0cWtJY9woxbOQlwWQgYg9bPi2yZ81t7c
5J36HPlA5TWJHiC3nHQJ8m8V+OjDuYWgauOwB0EMjzfuWVU4Tc576cLwLEWIUtnRDraAxpwZWbzV
QL1sXAcKJ4vVCRMKKOHyV0tbt+8Vx9M39D4iiIpsa69YxZcQyOChLUxrlYMtWOdifCV+Ne4qpUE0
DEhjGYrQ342liXyYal3+mP1WiMHcWyxSJ61yOn3ALY5Xsoow3HpYtBrDfLwcGySxdUi1ruQZxr6s
wF9Gi4bjp9WHSaopP4joF2/QAqz5qIN8qp2semZOaebCrK3l5W9lamXuIz0H0u02HyEU/oXno+QN
+yhf5GAMZ07eeJvLioEinGxWj7bx2I1Io8GQrg3Twl9hy2FesatfURUTzlVoK5tABc/dVcGu0dv0
KUYG8yjDs28AKIImZu4vZwDD7tGtAbVmTn9MMUtP0Cr7ro1DEj+QLL5kXhgTXlPlUtfa92jENVd3
Vb2OmVaORTnu28ysDqOW4X4wwN36foJRyxjqZaHGuG6Ce90uwnWepd/93DRe3GJ4K/1wa9TVcNfW
UXwYlYL4eFDNgtoNlpCc+50TjCcXF+EJUphYRV4TLcJQRA9+w9qzRQ5fK/240VPp7YFItRvv3QeH
ti3Cwj6PVrrzilLsk0j5GnUdGRPVhrbRR/IcDxDfe6EvPCkdkrr9hAwGTtfjZmDXpeKAn35Vp0H/
xRy6VzWE2WGPR4wn2ckYAm/+a3p0straNH6tLnHShKsL2Rn6XjEHSfJMOW33wNv3ZpvDsCq1xlzr
oeqvIlsrV2BH840wYV4Veeftq+nDpnpqUYWimHumla46cKkzzWZi0uX30DTk2i8U4zGQ3tLoDHfL
a2Puw1I193ox8W8vE3zs78AyKzu2Rtl6yMxyqSTgkopIukc9DCYEdRau1aZYa3HRw9CKf0KCLwhf
Ds1MBaV3wvVbL2K/eYiV7gtcem0L1wYCCbQS+JDSfzBK00eopFdfPDv+Dk3rWDSApXMTYlmnZ8U2
AEk184oqeFQVeymk3NVx3j1ZsrZW5q6arJYYCtRVYOjD11A5y7Y/ebB86SzgJQcstqaDmxpZfZR7
YqhrahYYBwMsgYfLjsu1/BZkjIC/Yvd3dWIs1UitTxp0m4Xfxc6maxz0pG38hs0J6BMTMLzHs2DP
sC4U/WROatuAGXVhkxlctYBJDwYFQUL1JisR3aoeugl30ox6vaSQRtUlmS9c49THxmF7F5rZ5BLs
m5Uj8k3kgNeh3T1clGYW7IqQKG+DSce3G/2hYJ+0SICyLIeIvuvWQWjWFJvAlnMz7mIY3Hz0uimh
XHrGLIehBZ0+lRvqpYKDqhcxdvh8PzoyOiaCojMzDjFBmFV/3GEvrA/F9GEKvEKOLeVK7Z0avpaL
bLDZYF0BvxIsaq/Tn6nEhTale+coaljZuaW6jo1UzrvW9Z/pRxnd3j9FyKF4DN0zSJvuzHezV3VT
jI+Y488VDOQOpJyaa+73nsUT8CsuEcw8fXlxbweIKSee/MzXg3Ff+mn8YLbGMjQEiLyeGtGRvqZt
HlntPEX/tgImeezNoiXeMfZPTukRpK6SZBWphQKCCVW6CCyydELbSnPgJ/AWh8o334nEpqdGBfUI
YfyxpocIKN9Q3Y+K/1xmdj0v3FR9KBq7X8apGm9SK4snQTL974NdgeIrJas8E4+dHud7bfpniVKq
86htmjXgF2VXm/wNBCElpxfSUcYoO5eB1+5jVC4vvNArK2/TB49SF7ds0nMFMHOGO2AabSL/Pg11
ngMo/U7cq8ukeJDSiu9HYT+2fpAuLruBLmnNOW2eLNb7or/raw7BKmZctDBslq0sxy/4AtZRyE7x
rHodTkaH1VRu71jbsOAFsAqpcuKmT6euZ3iPpoAH9B+mAcdj+VNaJ4dO6DNWqCc16OAeRYG/gZVc
32n62UeSpxBmOlkWSMecbsVl4TXhYuy8uUrE5AC6lgpiYXgzlFHNAww2hfevRzRkjK9OVP5wbCVb
URvD09TlTbTu4A2xBx0XXZnUywr971rtLO15TCStiGn4LGX7qkv3AS9U9lRPsxFcJ8IwyAPc4aGC
/70PQ6efaQg9gcN62rb1uV1/385dJW+I5dFcD9eZzgMHFwjVy5+3Ea5F/EJXqU9VwxBNr6Ot01Y2
D+zyAmxW8qtey3IfKM6uLJE5d3iPliwY6/Plw0/sZWMa/j2J1u+XCx6EGl7swjK32gRSS8YbwY5p
d/lpT0f4mLgLhaE69VWEyj9/Xa0vBcbqXmMrlwzzxHD9ozaG3qZO7fqYh97J6KzuFDuFv8yNQd6q
Wv7j8C5pCKJ/8ByoHnbsqy2lU4Dq0LB0zuKCaoa+COkkcn2QYGoLCFaIamMEZcLW2PH3UeiivmlX
pbOmhXmloRQ6dLY6bloHlCIRGG0RwKk6CbvKT14UOuu/39pLycuna0Xd5RSLge5hU6Z7/WV9LzWQ
POW4FdWUxXkMqi5i/SLzbk+Wpduj9HkoNRBhYeN3zzJ2kbhp+su0yjnEmR/O7Q7432URyZAZLEaQ
GTMtheLoNoa7dhTTmRt1P+z6ovvRh3X6mNY1+5nOC1fAmM23ynaZJCuFNcyorJzAvcmB+px65OkF
ZU5BPDV2RKYpe77KCvWKjGQak8G7rChHEq8QaNAwApvs82WbY2rWp6dVsetyaWSKO0dsHv13udhf
38LkwXDMqRRFve5nC1qfzYRhj7OgUrELKRGtLKKCdNpFzn3lJMzXl8khGul2U4hso0CqsKhIOtEc
q/wxDkhHujzMbjwBf0QGp8tDEtImHQlTCgbK57dldAdNyRhFcf0gUWjwOeQa0niUIMA7/PAxV5P3
FsfpUslCKnGriOpB/FCz1Db8IxzcW91GBPGv3l/KtIDMUxkJqoS7dl3x6Qd5ZtUefDMtqp1Znq9/
xRhcsrMN2HPp9btSbeu1b9TirYEoSMtF91jjqoTImWSrAXJx7hOAE0W0azSKAZWgRl3umu1mlMoC
9G92j4ZHPbpIVJPEbCuQuFCGEZt/CTJqB5E/zXylHu8sL/8Ia5gRpXQe67Kqz/Cp0/MlBG597XyZ
n6LchaF4WSGYirEpncZk206tbRTE0ebyZlw2WmRkwSqavB6jH4CFnYJLv9bEoaNOrYZKdW837hvX
9iFpCMvmqtez19w7WcOphKHxFFsu6mwiDdXYJPea8yqWv6LbYxY0sL8L9cnvxbBMGiwSl02KVM3v
lRw62hgbzC9ZfJcXY731MmTKntPBqCtXYrKAa9NHrrGr/vdetAv0LYs2uh/ZaSwL2RDArmQfzava
rhctKtZZYdny3ch+1uzKPmigjGYic+lSctNwn9PUc+4m8qXlii1C7Xw7RGb6wkXHwjQLY9Eg7eZU
8MtuOsfTdvQRuGvVZE9BrtFEkGYWe6dxiwc8nT8Tr25WAdTGLRzlZNa7onwQWNF3dWdaTDZ2sEoM
1VulMnor2RZ9AIKai9jGKDSkxhw1c76UTp8eK7d6gMI+fDMGdPAsTd0XD5Lj3K9S+dS7FX5ImTX3
Ayo32NsbnfD9Uver4dUfIhRjUo1XAtLjvJ2eoUH6LN2mNbnqZE9DSuhDH8tNEAuiRbzfGgt/Vgxt
tUymRVBr9/Y8t/uDPrjN0aidvU55y972YYYq8s5uEnnQAtGQ43GrQ9O0BpjhWM7BIM/daQEQX/Qb
/7OVshWxUrGzPE9x8ENpASYVllw4UeB+jfOQFZn6TgtBwetqiIPMezq3Uh27B2xKUhOWTcFdOMu8
kdfYGvotfYanzKyre/iRs8rt7Lk+4Hos7ZxHBdufqzUqLwkB7blRVu8oNLXnLhv90//9qUkN6KtR
XcxRp7p3OOnZIHbSBn0JyAA5xCwcVIRr00EoHBezqM8bHtThPq5Fv8R48mEpuj2PvRDYqdQfLjv3
nk3vDncXS07CxAsUTMqqEglWXiP/5moj8FE1Utae3klc8aLfBuUkAm7N8Vylqr/4NbiOiAaWNP68
xLqR7Qcn2CLS8w8pKx+owH3CC6im0/upIgUbzWWXed2LWfSIn43qzouyaN5H2o+UvN9jAGBkUzSG
v2TfALgqMR/TzmP2ctUfJUx0Nv7GyY/4EHn4YgHhPJgpTyJA1AdP6epth3o9WKgVpFmlCA9jnBy7
6RGo+thdAWhmAaBawZOjN/XezpqhmNFYW+9Dz5rnKF530mjFAczt268BxC7t9jRiCJjnASuJENZ9
psXOvpjurYcIQS/MQ+727VYo4thETnrHrJOSA6BIUY1aXh5/9NeRNtZziH/NQwCpfq5Ywl+MRn8v
Wz8/Xj7qqsyPPttlUoWJhiQ6DR/xl6Wp1T3KAdtBAGV0rk6LFSUlgqvXpO6z1v+ZtrbE76xoW9VZ
mWw+55eduTOSfrlMyxYwim0vnbXVKd2Krvx6dfn26SieohJT0OWnzDnFnjtH4+3ce902qhxvDWpP
fnE0b1eMhra4DLVj79VLMl7+diROB8O6T1ajRezVsU6JLgfWqkJdVWZV7y7b49Qm0to68OKmYFgc
DBpKQr28C+Dmz9paW18ODpYUkSp3G46NPh50kU7GxH04rc/KwLkXZmTs6LjqeXkaSBpDuYSV3N6J
2BgZtjwY0Hp1dAT28gZvNJ4kDPN46YY1C7al8I34ZNQdr7tvfjPRgD1HjZeeBpoUR9sO9pWgAo4Y
u33E3mQfdVWxVpqI+G9D6e0Tb/T2ZtWqy0giXk7QjW8Do8o2jQkHTydGstBqvzgEsVkvmqwdNgmV
Z4tKKMFKqcNhwXMdPaCsYhtyWYxcVupTNCdMdOUuanTkFFNErrAZ08YKajOG92zvBP46NiVvQtkM
9axhTU1+QH+koWPnsc5dw/fMdtQp7Yc2h9oNOXU+yHajRFIslTwAXNPF3wTx7aWsM2WdFLAtek9b
OrGrLzI7Ah6EoGuRkVXdE3I/XxZJQR+pm1ArtQ0FdTNqcsaD0RtUiTLHrvyicO71FlWaX/bvOrv1
+3zSYFYWG20jwX3uOZ641wgBrjqaJg9g5zEBTvkmPRXYo0l+JoOTvKP/A2yQS1yXl227HrQLd5o5
3aJ91ax+nNkmVssm0ruXTrz6pTzJOqj9WZd+d3iKPhL5NHTUr6ay+YZw7dRmP7KCFKCgyG6pXAYJ
vSQBjh+jfmuGgcWIWmd3FcJvM4M1bgJNx7omrbmu6e6r1eoPwyYqpfegUauIHgwmLsXZ1vnyrVrO
e48+bxb4SbyqfKU6sLjN95FWcMq9eMdY7exqvXf3NRu3vNaIxrRdC6EctrTdYSr3kMbWVuU/Dnhi
5swB41sW+U9+MFMx7t0bg96tyTl0c8f1nIXtBPaSEsbWDMPv6dBvBO/K/cBEzDRR1OhSpnlMQ8ix
Tsu+nUXdmxeb4YvQ6QYUJCKzXlX3iuHbm54dFSZC/O9pZHQ7NTd8rlL/bWQoJLCKLUDLTJHMR7Iy
9TAQ4lbr+0tCx8iCbeKEu7LucEv0eTzMdMo85k2Vs5xwSxJCvfEzwVTcaCPzPKaWVVoA/Z1pkrq7
pM8Plpbmp9qK0m2oCb/d8jqku8uWoAoM4geshFfE06xF6CvW/LIV80U+H4KW5CaL1VmAxPA8JE51
zhpjzx1e9/2Yv4S5Hxx6XkxkChQ26tYQP7Se+yJxSL8NKTWPdCAHT5rdl3M9l8+mID4GySZ4zAuv
vC8t/Lg/fVUkzNIsSEmW2guj0NvdKPJ+ozYY2y8hkyj5YluZMusGu3hLilqbpZma7ZrasfVlmuZE
2YbgLvNikkBVPs4Vxrtthxt6k6n7PtEkkSxSYymq+5ndJliOpsGknb5a6zYE6pIXRRrJrjV7eQxC
H+GKkj9pZo3AuS/fUgLQl/ybqg/+ApRifrTV0pn7btdvEawyuMS2j1etJPhhiPhtZNGwYpWG+AcK
/foiFStanizRljcqAqHmTen233e47CbYSRhkydh82RA0P+9vNCNFjYH0ZtaFOctXUzPktEtlgRUj
KlAuMa6uase1og7D3lLNueUM+paRbNgfa2m23xWC4l/GqUa3t3tcOGlqnPpAikNvv4rIUOZDnfrf
cE8vAygaUh0PsqvwD2STnNO3rBXis2bvpCLcEhp3aD2xGpz3/Jho3b9/gz2yykq8+dKWI8jEVk23
VuBpB6MtlVXjpsbZTlmKho0Wk3VIy1leJ0+FtJ1NXwbZU1+60UYE1EXrNroS5gd1+iCsOyyR6cRL
1yJDxZ6nPMGU7+60FLR2b3jFo5UGX5G2fSD/m0o9WKEaiV7e60MATr93VqPS5Mf/fIRpRJXVIMp1
N4W4dBdLJBYjpdm61HFkW4NK+ncX38dcDu0KzHi89diez2vbMZ5LaPE2Vqu136EfvezqTMVxUcKM
8SweQxVmvNxjt4m3l6hNxhmFPuP36I7dBkWeMy/sVn3KIaWuFW+4U4McT+T0EMJV1+ZVRxQNXvi3
NK690+VD0YP6GCr9rBdVOBMJsav/XB6yWN+csq82lxHALINDyfJ8mw4RUHx3+Go6kbVNp4nB8oe5
HuQYtYv6yQ1ieWdEc+XdrEQ1s3E53uedKfdaFrkzpCk+w5+Rbi6hPLJSRPrlMU2rcF80+sdQtOPd
EETvcc8U1RpacrZxjP9KCxEPP5Hpmzbe8kueYlj0zfJXjGCUwjoFUXufp45c9i49Jbxl1QGJR7Wz
K7kx9UOXGMrXusMOaycxBAUKb2de2TzZke1+yczw1ZROsRU5yWFSmsRRXRwFqLfl3IrKl7aS9jHo
bZ4bdDgzQWhri8pm3ERuTY7qkv/84btW9iu6l8YtHMxgEItajWjMJyZ7xDohZ3k7QODPhfHoRoVG
lMONT04r1pdMGTvqhWUoqCPbgSx+ILTnzMy1+YgAfEsq4buEy7wLtL4+j4Kh083GdW4oaDa6Nr4n
+j4OxHeVThteEAat3SiH2lp2kn14Oc/U1HzvGCJnpvvvtfHgivbXhiroDX1BzaJgdkrs8BxNxwiT
TtkxIB5pUP5wraRHEhZuszze/solx/0IT8mxXsdQUswVqD+TShcHy6+opxDpRhHI8mYZzaTrRiL9
iX2hbKrpVyS5FEwOIf3ZsebPfZE6+24IuhVjdnxyKwd/YhkvNWWs94iBh5WpNCaNdnYxp2GXQTOv
zPshlPqL2VTPSRMOTG+quTYV7zFWPIyU0nu1Y+XRDdLxa2XqexnG4bPXx2ixQnbQVSw2JamWJ9D/
ZBJYZZy9WmR3ymAu3Lp6RoBsfgjS28gJcBeoZDSUJnQ+VEuZawUej9wK76Ss3SeFlgA7RXKMU2rZ
Nz7SYyUib0PIjqRtFDy0kXA2ZpQZuNPdLUWgxKmp2Fsqpm8utQpzi6u76s5yk3wTOwZNS46HhtUa
moVOAHGhe264iuPOIvKfOqs6wqlOvSAhu6S0Z0nb6RQQbS5VGGmns2bEGb/BoGPtcGNZa9MIO15D
ZvGkWiXZ9ySdpJXK8BqnNaV/mHNA2FAdisITTn0U37VOaC0v4fTWRms5piSSvGJ62WLcVaMp7whL
NGvX9fZKGH0rZNU8WAhOD2NmPlRx0q7ruLVnrVAcdpqj1q5+TbZ1WTdMamySat6x4+VXoaZhqDPU
XysKXZbaKde3iNPEfER5s2ywYt61o+3fJRIfPboKEl7Tj6Fu4CrOs26rxnlLXcRAkLhvnozpORGK
zGZ+anho4JyOPa4bbFi0lndDQaVoLIZtUNnNU66b34eyxeaCAOte1M0Sf025FI2OtSQrqm2VUSqb
15ReCEIRHvlm05Ub4jjRKWxbqjar+DW3Gv9ISj8k59Hq86JO1S9Nv9SNsHjRgnKlxa2zrCLPOQVp
aC8kidcnj3x4UUTPl8n98uEggPFL+8iXCI6dXXdPgZ+2MyVMSRlp7gsbmmQ7XBZwlm6gMqiofDD8
cD20lPfFvVy2JVl1qQblsrFDjxhUqB5Mwmp4R3rxf3g6r+W2kW0NPxGqkBrhFoGkSFHRlmTfoOQw
QCOnboSnPx/lc86Ny5qZPXtMAt1r/TGhLcoZoszgNLR1zfBKbZ0UFmIFY52eVb13FB5BuH6pcfLu
1Z6M/sqoGi8Uu720W16e6aaI5nANzjWTW7S5BZrzMM9frO2dEkYS/4wlT+wAUY5X5vcIqLaUdrU6
DdaKHja5Zqeg2utHi34oa9LOmY2DdCKv41UP+onRSEAOTnVGrXBXvfiG5addTlNeB/EX5WIzHnRe
Y8VxkZWVfWE/gJvN924WBjSFQe8G8/7J/E6TSzj9GKk+YKsN/qPxq0pzYfaXEqkLpufO+2PZjuDa
8wm2d+buGyI3M6quZtHLDy7hNsE+WJzpRSw/XGEf3BJY3hyzyxfAtFLwx0C3ZTHBDbgJ6bV4Ghat
4pIF1FiV/5x5zfDDBvZI8+Fl6NYmKcwy4J2YxVlXLR1YwOmq2agBpkMkpu8ppVki+F71dZnSNLHH
XjP9mqwdvYftGcPBASqKqHAZn93K/M+u5XCe1+VMi9zywK00PwaITgaamq+Grd6oMrMfZjl18b5Y
9iOFl7RMrZwtsUkTUbJQ4ZOu5gb5jnD58G8/r6HtWKpJEF1CO9FiCc+bXbzqrzd4YZ6JEITJhHt3
PHZ45q9fv0Nhwys4zuJSFPPFY2N7X5vpMKhiO/gT1bXwJ+G12L1splpFDIfVd5wndDxH4mj1FWrC
ewj3HUQJ/90WVh/2bdBmKNvv/LZ4d9rsuS9tb+KKoHFAuuWzvEF8vjFXjM/iu15majlCUb58/TLR
t0sFo/X09dM8eC5n/vQxYDhOOmssUmo5ZhZziKJ4W4R1+PdzW3b742Srnx2F3EwO0zuXAfVQtkml
tTkgkGdvxmDnGY9fv6MZkZKpljp1hSThmO0sDq5wxCtNNVW0NOF+GW+CuK2myrddjI9Ot0RFz9LI
cMNX29Vbe14HGZu3P62dt91LHhb/7nreI0iGFfe6T7hVT2Unz/f/UYVfNzINTrFFIdeN4PwaD4YM
WdO6bi8WxVZP9lYjKuqeFidz7itlZ89+lvlP1vCqWl+e8jVERHc7XUYLssqfiuZcc22dzLyc8Y6h
DKfauYm+PsH2Vm9l9R6dNkG6WV32d6atOip5m9fN2F78bsfwauSHf2K5WXjRXm/l6+QpJA+7NhN3
2oOT1VpZ7Ey+eaALUjz74SyeV4pdIn8NXTYgK7yrdJ8fEGtETZcVx1UOw2lHoPLgNv1hqsswXcyh
TlxlVFdnFlS47SV1iXp6nldfxMJjIjX9Vrw6qjubWcAptuue3XzDPQfr//VL0TqXclYgXzu1QWZO
ReRkO7EO/eF5cUkqAIh0r/rdsrr+zQqyZJjb5TGf6qPnqOJ1uS2EYpMlt8+Oxs+l130IDUwU9BPZ
UybjLy2PuF2zFdArY94sDzk1fJevXyjrGami2s5evVNhtz50tMYxD9FwGA0ZRTT/cCVFAXwiv6Nl
nc9kY5Sktg8cA1RfuunI34tY9B9c39hO/2DrG9KpZ3++L/5bJ19d1FrpizcYN3+e+KVQnl5GS7iX
Bs9Vbzfms7bIBTFebArHjtIKoYoWcfn6ZSrtT7EEPael3WznbiAd6DYDfj2AToOsgtJ4+i69gJOk
42FC3l2k1iTcU6m4Q3tDDC9NgLPM14NInYpcHhJZH3ZLbg9fvwt68yCZm0DD6F36Ogy+frE8gDl4
ky6xfP1ZBsVwXZReHvSkfoTzXr8OXFaMN/OLX3G8DH71SCzCwaey7bzl8s8/nWW1suRnt+kEvUuT
VmtDJ8vcwZ9O/nao7B5QY/QUdk67TFcdLmk55fob3H1xUfaMMab9xGjgftxGq1hhAogdmKpkoVD5
YlOHfqRrkhO8XT+cmfxlql/2R4q+l2NBJR+SRf6m3DIR64LFLBt9Ft691++ZYeGcDnb7/PUjkqdL
TjYH8A9IJI6W9YWv8lLeeGO61wxQlr1KnAGpe65ddRnq+Z34t+2bLrL1tBQOwQ8ET7xh1LifTWrn
yrpl/ogHC2lrNFaculVe/PWW8nvfhf7PUEOVz9IpL8RN0T/IPXqZRblSmYqe5H9/RCPx9WOlCv/k
DKCKDvOuK5X/IxwrCzZTWg9r3ernfdG/stmTacOudyjtqn3qx4YgSeUSu3f7MXCcV+mKnqokhF+b
Yhm2mIe/6TLnqdIWfcBVi57QKYqUiM3ilcqeC/Du/iBu4E4/uO2RxmUahBWtK3JzX9a6cV8g4D+o
723vv/7StOeC2jCXPBHVEAZ2+7OMYhkuNQWt/37sAjGgyzbSLWyLyJWCNdid0SftBkrsHQVTYa5p
3oSgtmPDboZOrAMsiRwI8W/ZPHvPXK7x1080Q1bfAMDDdaPv0p2PRbjzZoAmPeat/E20bYecggd0
6jN1Xnb7Yd/2i38rjy8bL/Vm+dewWv3iBRDWzTBll64Zz5vTFa+DWZ6mcD816/Z3q8YS9OWG0kmL
JKuQsYNzcbaOtsm58HVw5zvXDx7LINqAtaKvK1MOQtwz1LT/iMx61+J+LdHo3I5rJbePoR76tFsK
lyqwZftY3eW4iX58WPL8261g5OqxgMes68aPxlvpAlabfuzGbWSRp4d6KllZOwihkxyKJiUXaj/N
pi0/8nx9rDejord+oSfTq8J7C3NSHIbV9OkJfT807fZdTaqNRBHA7NgjZl4GGYC+8ZnJu31sNJ/r
RDlrH2zz+eusxcjA1iqoPFFzQi4qYMX//+JAalAF+inUbHCBA+nx/h53y2y+j7Va7tfQH+NVSOPZ
8/mXWqV7+NIa54xj3GwHSbvljx18Kik8fzmb8+R9cxcd1T6tIjxaReSHLfbzvf/PKcZvZulNr3Y1
PXmqQEap++JZDq4+9c1AKS8GtqdBrhDObZFO5U6P6u0NqG+/TLkari4EjnLy4zw4+rqTePBEDbT7
hGqTsrfWJzOkaO5c7tiPbuXp2oe7f3epxP9WZVt3VQurUDRt2RDbDjF4a5CjKitoC+0swAnDKta7
LH+XN6WcNw/V/VoEQdp1wxBtXm3dNxs0z+BkHytrcjTKtn4ScukOSzY/zjd+3pP1tZ4n1Oi9NyQ4
1p4LfP5H3xjGixgM1subQKjedJ5sHMplPIBnzqWXXVoLQQsjlHP3RQ74iDYSx8aIsrf9dueH+wEP
WBsNYg3/XueJduhAj8PBK33/3jQf/cUuKajVcaMs/Y3Z23wpxu6U54F9/TqYNz8jG6Stm5ODwA//
knn/Naz2U+ufsiV4BnxcoHxkc3VvuxafF8xrV0bYy8InHkWVeM1WXf4hFSY16c/L7fRZuY/uuu02
RopXHJ7jaVzAn7eyueSNf++6ZIiyumfPNt17Tw6dCS26NFALQ8ZfnDxRBP0p6+fnhs7MiI9z/KxL
edcpOG+pShqLXf19q3r17Owotg2FWtprnBg00H2qq/XUqKG6ljp0nhx7OghNYx1i3o9WBfSzrjvG
nqz1n1sK9+htnU5eiz8pvP117QE8QCDdff1TX3+p3KodhTGcO9eWQpK8sv2ulvsyh495FsK0uyDW
Oc3qI7z6EWVyHn8J97/mJ+nhv7DKFo2/p5DeQZcvJvNWtznEfHwh5Df4/YuMcTflPtyOxYjhk2PK
33u6gTfz3bfFj73sIGSsanwQOUEB7T521wb9YkqnDo6yG9qqSrwGGeg3r1lshco7ZFiJppvJbx0G
OOCWJ06bJWWp3H4x/xOdLLpK6Mbuzl+S+ULPxalcyp/Z5Ix320aH4lw42R1V0nac1QAvYq6ZEz35
e3ON8iVrjeAeX9/TjEjzvI7Dch0X5JKgwAc+2c+2RmtUTiQtfwH0c98/fmkfDXP0osVyO7SNDMM4
yLYHE+kzt1GTnxl7MEJ46pnt6L+igkfJEHEebbv/vVeW9ZjTTjwaADPUWxa/3HaDX+NuhHt/a5k9
4zbz8YFUOArbmvfDEiPXiQTiBbkL92goNuMKqp15AC+fndL6oUUwFzeaJi2xgZmLX9rbxKGsrBd3
kSB7BfzOTMwoLSv3IESHbMv0KaRXuMM6hbfTXI9KoxGn+pfkhq74QAxZkVFD8GAbh+grd8cscRpU
4wEE/yl0+CrB4D1O7X6iXaJbfGpljSXWohfpbuwyDUM8NkQo0Oocbq96o267N7AKCLtvj3vTS4Jv
Zv7dzXEVVY3ZQYJIFTSvbiZFlVTRs6TJz6KHAEd1/jx6444byPeiTcN5UO4IA1fYPxhJEc7sHOjF
eMn0hhA+eAnu5mameXM2PuAz0DkE9knihbzLswr2Rkmk6OGcmKzuXmgkEMx5TEc5Hy0z5bpoOFxn
Pmd226WLLM9TPYIptvUfq2e+2qvvowk47AAApwhvVuir38UyIH+17ZNYxe2hHLK06qcKKkSlagmS
wezXJ+Amqr7n71CtH+Pa/pRr3BilkdZOO+GztIAP9e8p+9uG63Mm1e/cWZrbkjGwTMqEJ6c559Oj
Z2bdIaupQ89U2N7N+81nQEv6gQX6b2Hg+Oc7HLbiNCJ/AydpHxoZRNTHz8uaHWYJQJLL0keWXwlA
VlzGu7H9Vxlufwkz304A7YG0K9aY0VwvnvGylz6mUAtPTzu09CAvwRCNRgORGNYLg2OVR26uXgLb
V1e/YBNEN9TF6wjJsm5E54RI7y+TCLsjXMUS+YP8fsPZ72mg7RMFS5ADAwWOd2mNAvIlQOnRh+C8
OqS1eJfUR6tlb442zxltnilF52CEmlPGXOzwiBnZcir7Dl3SGjRh4jjFM30W43E1f3du8Ls1RoI+
HWYlestlWjGH7bv2Ewn975v0hGY+TmJnTdvG8KB/J/4LXsapnBJjND5Ls0nRxbGdZ/5n5zW0XcvG
ph2YBVExcC3T9iecPJHiurKiHD0D/jTwqmIq56R00YD7eXXMpXnToQb+2VtPuwgv4xyiKtn96i73
1+913c6n1WOK7bga0FL0ISaS1s4o7Aa/y5vl3tgt61jX29/sVkJdgzfioSCUSABuGjsegszFDc5l
7Al3ubZ3uUH1Skh5+4HHpotcodVTJtRdUNxU4w1+Po1dzS/yPoJHDBOzhDrODdQzoF+vOFrq+7Bs
j7OhBkYnmBkbk5HauyqSYWvSK17uJOjRKC/q2Kv6a2UvyTa3CM23qbobWsHRibTCGozXre/vl1De
yWE6TznHUz+IPsLd/jLzB0bQy8lgD7dOdSlPhqsezS5UZ6e5Q48CiI5ttcRHP80e/gXRH4I/nZU3
YHMrZ5DZDOk+8Iktnku6KsjUboo/IiimA+6pKdqAMzmpHCBGTzux6VXkfhvDqcrIZZPGEBVm/7vz
PHSZC2IW2xufLPWWmVYRFxWCk9moHxAN/gzM5WalkU+qsUp0/RlfpwGTYtVPOzrDkCQPP6/hk7YI
R84fusj3gxu8tH1RRe5eNCdFWeSquFkhSiY1XBT9t7VHQXVbDHfN6mBNa9jItWui6S9FBGL8auD4
QhhZvm0Tkkidu/Xd6A3yMEJxpGr031HG+4+C73xHwLIoUd3zjbdHry//61ddp74nEQ8P64GpLLwL
A6yy5aAHKqWPWEjLo1uanN8rClRH+fde5bwWWQdUZbU0p5tNAqOv4lBMZUx+mZMg33CwkP8C9Lnu
ddcd/MJDY5qr/GIyYnAx9CcjQD0vMmbQtpiO7cbruocvRQFgR2LRJs3xisF3iAA/HzmzzKPLF2Tb
uxWZ+/LHxnTBzjZVibvaf2tI6aSsUGZ2Rnu1BcI+QOk+WgtrPuQdHWFeRoP7PPzK/L677T6geAob
agfvGrnBRjrYRhD7UkDYsJo28CJtg0x3OZo1KFcHG5Q0GDWj3jewZ2qI/yzXpJVafh4P7qjSLFvk
MQuGHKwPNDZvdyfx+/mhnnkJMpfYp7wj21ftsAee0WiuEpb6bZmsQz2AfOblaQxan8JlAR9dpZvs
dJI1iJdQ0Nza2aV3xeQ25P8ZE9qAbGNsp097SIbFHg9ODx9eZMGhqffUHUIvyssPU3Ibj7Z15AZU
0YZO7VWO8w/seY++430Ikb8ho+4fw6C5UFFE/3geJFZB8oW3IhosfpgQvxFc4C/HEDKecsZXV1R3
Re6J51J/ag6rZOzGz4ZCp6gp8qjAo5j2Uv9uFxvxkbNyx6ob7WHt32QOnFGGMhVB+9JsymDFWzSI
tYyWCbUQhc3RKkf75I3Tm+9jn3FI8Fizx7126cOu4ZRdb7cTr0VfDARP+c5MtX3p/nE0AwYzcpYU
+3yxHAnLVXHJcpHUkaNQtNBP/FeMAY7OzHpAnUhjm/EwsgafMCvVtLS/8ce+uLa5HvqS1WUHFAW1
oz2viJZ2bPmKpJ0A25Hsa/3weEXRg1HJg12SAwnKhJkDo+cqCA7Riq8WGgHTsIgyp2jiYeB+2yaQ
kHyl14tAjHguy19IslD7GvJ+zcJP5Dyo9ryFTygczwNp0I3mQJ3qHOXKp5AMcYHnjyzrvwN/fOfJ
f4Xdr1MLTQnC0gI3ymK6T2M9J7ZkTmuw56EQxE26zT8XJqxjwCYJLsk1iizK0UuGvlE+eYHWcdb3
QzznTZtCxTtRuzl8lVljPaCQRxI0fOv3HFDIaNPVEU9WtVwcJPLf2nbqDoypiMWDTyROaTEFiWPO
f4q54KlmizHGhpM4fMUW68dI7Izz2ntuVFFIb3m1zSReVdGEfgs9kyJse6rnOJgokTdKxn1B+GZc
d3tSNmt1b7SQlHMJiT36kJV9fxcQ7afH7oe5rDrNehjiUS2pbaKZXAJlnxaQRZyH8z0W72wD5MtC
731WXOTu1ixJEKqrLhc0TIPxLvSb7XZkSDrmM6J1K3J57dFUH3qfoaDomCFwO74RqODhguzbiBjt
kofEYU8t9HJYq+LD4sKVZXfeNmYtF4s003tqV+VLr2lXroUJVY8xrc8MnkhjBFU16/7B2O7kZCGt
62qs5RnnIrNfIQf8EnbHlTkHyE+3gEJtMGVeBJfbvJEuz/gUPrv5zelb20dY4p83TKjOlt+9H0QZ
/tFV2zmo8Q7hKkos9wuzuGlgdRuyCoZrGa5jk4csO3WVrnX5uzbRYHaWYeFPDA7LYnoJfJcdlV7x
7Dprfq/sBygJSfogkN+cOQD5zXRmYwqZuzSu797/zNpJAGZwmIqNFjnD5D+2HZ9HO3+rW2+4s43f
RZ8aOhl0Tdn01HKzrnOCZ+I0a/3eD2N5BAZn9Ko3XhpM1UgOerJUxtcttOuDxAgjR65vNySOy3Bu
D0vgnb3lNlHX4XRhBjZcaqyWllu9zFnr+aa2uDEHTPRZn7jl/G1rtXm0fOuELcI4IDH2o5XHAQXE
adzX9Yh0gTdgdA6QbdWdNx/FLv/MYvNPg0VF0aCtpLA1JqKdd+mWn3Ua5vkOx6lKtpKjoNs9ol6s
tJMhE1J50e25pE+c156UIe7ghwk5O+iFOISz7RzWduuSmeBfmASAz0omjQCIGk0Vq7aqTytupj2b
/5hF+GJ23naoOxsb7LjcOdnwQZAAQJiDVcC3fSsOt6NDjerRL6dzYPgiockiKgEjKnRWSPTH+XUW
HKZOS39N48w/67A1XlY4NEluhuf/apsp/GH6iJhmSWC2EjO7y6worR6JPa1zP7bFSO6BR4SOD6Ym
oV/yLPMgCYjWW6RlJxm25mht1yWaWrM6VsbFm8vsXDkyjFsDuZYAFZ9ncie8PXUyb47kauVRYGZF
WqPBs7cWhBmJktvo48JX7JCRlbZjUBw8lRUxvrez6iQxlQSNxYTWPHU+MpNh8c4ydHdGtK5JOmxo
en3PC5oQwqbQacPJWhA3kjb9+hlO9hANZTgeZfiXQas4Nqv/BOQfzTWNurLblqiUDVkZgfU0cSgf
A5h00GAj7YU+83Ffi8pfYqGy52BFgViPZkLSikgK2pVRn+A4WQrSp3YEQkOC74TYAOX86QOwi40U
3RjKK16RMAGuleCJBYM6KU2RyMfpoG3svvsoPKaOQPOt3FWV+TbW8oSloI3KtqJEwiN/QPfoHKN6
QoSCCLBKpFXF0r0F4uL+TeZq/OkUGJwgRB/pNCFHb2gHNMKoN4Dv7YD3EQVtPkzvLUbPA4sKCht6
MPE3N+mEytjYZnlyMxXrmUVVBQ2MIb/B97d+0p0+WyA4JA96NZ1xc3fnZqR7rYv1wDe4n/Q2oFMI
vwsmv7vRaZLFz375k7rryeJJYYypfUYLfdNsQvnUHcLN2iAbNuBHmqDaywwriC7jjybWMQEBzw+2
OtpLax9Hz05sC7FPt1NGUWGewce/Af1epym/DM02p6bhtk/Ddj8Y+Mwmt2DbnKucI40Agtxsnft5
atvUGfu/3dw+d5iBOB8gT/z2B9q+8kgl0o+Os4XPzIvocb6Jmfna7Ik7I895ZMcXQ9h7IlnnuAo5
A11zA/osjoQxse/7jptizzs4vntSyIOvsyak/RbBFcvGumz7wpF+QX8YnDxlbNhVgj0ZraKOp3UE
x/6sbIvyoxlolgNiBjXxHuQ+LzEVPssl36mzNJfXzA7C+0Jub84utnQ0ni2j+Ln5zrPf6h0QsqgO
GUU1sbfzGUmnsfAZ2EitOdTsAM3X4P6ubLE894b3HXmfczF2/WqOH9LFcO0juILwROIxaih0IzsE
zGHJIAuuWBVGiLR05JpNFyHOFBwJpCKr7WFVRvMgWhNEdBvOyir9GJFOkYauA0ZWvo+IfVMm3+JY
r7dgUmQhh9FlEMSMfSKE7aFeiwVTLtuvn9sEH3zFC0hxtGy+SlVDgy5EjDXm9IQmDsFX03WRsKtz
Vmg/DZuJurNp/Tm23WvIf3m0SJROGin0SGBwVHzUstnS/NTF0yRteIH5m0m6wAO+4hNspUTeV3yX
PRIM4c7U+1omwStoRgfXSVXvHAYyerZ+WGN0Vy8daHQ6LL92JLFp0eDQbNr2Mg3qtCi1P9olb3Qo
mIXd8QX6B/dbMEUC0XGkx0DySC3f5dh7qW+sc7paeOqIm0lMq+Fi8Z3bXIvqAVtoAmqOVrxxLvX8
WfaVf2+NkdVm42HP1rsJRX+MNH1IwQIe9sK0kl7kZ0/ZKK3aKTG9no5iVyLw2rdoKYcfvZre3LE+
bLXN29GU6hBM46OfdwbjwXbHmdofJ6k+Ml1Yp86ofkHk5mcwZidycmSWenGRzdlGugslX5XvnZHZ
kjEWmuTK+kQ//FCqnc/K1b9FXf5VtcMbEyoWhlVFWY1vXU7fwrYTaY3gOQ1r82+92C/AvG3CNrey
S/lovMtfnm7UoRnyOT7WLnjSjvg/mQkfG/Nij4cFJGN3S30WqvrelSBCXd0NiVWB85ejQcXPrngF
kFWZsj72npwv/rCdNkvlnPS2OM1t+FQWS6xusJXn6/Vg50Lg7ZhFjBkEKKFEueAu/rEQTpXYzISu
q/ar2agTvV5OpEKw8EwDNbGAQveYqkzG3u+O2bqNMI8APUOvjqPe6cab7Q9kdQr8ZzBTy/kttTRO
jnzd/Aq2qKRY2Az+9G7B/0agWXLBSeSM4dyzXwhKuvY+gv9hb6x4m3fkn1u4PWwjtp0HZ+KLVShZ
4qLmOxLSBqV2MJI7y691nx5mmLWoWnAjzAbjX4uoFrsZCU3Y6iOv3k4z5G40WvNzhjyC8TlIRFn3
MaBwjx/gYvrtpz3W935fu4h4ravS4r+pqCtUD9Wjp4YQUDNqC9C4NquziHga4DqYONIZfq4U7U6o
ENkp9ch+W0wAXz5LR1ENLWhQdgB6o0V2h9EUsr0Xfn1d9Le+lVhIF6M/6Qx+TTQCHXu3//DGsriK
BsGHpWoGCt5PsgTwKqZ9UDocHAjI1Gj83Rz7TReGfWD/xuWFQzHoIXgt7AiRw/878porO2SGkJhn
hMf6Z5GNp7zmzW9Qmnd3xCZPyTAY6lz2N2A2ghcCGwrm+t60tk9l9uZZBe0nYIxJcANocWttxHe0
D0jqvt8qIU/dWP60nY5sGLX+0qJtYvBf3oJJvanW8O6D8ujwGpbkx6S0oQSgx/slnGYb3UnxDtJo
E9RINEomyToYgeePBN79V2zD0w4NO1hrdclM1Aiq8nu+R+Pim4N+p+rhZPZuFhMC3aaeK3ld8N9x
SL6gszJiQ+Wfi7m4J7vNcShyv8YtERqweyaANuHiQ20+V0Jnh6lyYDG3+qckZcMmFUJvbC7awfKT
ESBY+jyLQ2s9laqt02loVbo509WYi0dldL9dRPnscUyRgUAj2Gx/lszEWNhwhW5QWu+FP5ePQ9RC
xuT2aB8zga21X8slrrDEJkrow0gloTNqfdc4aMcwWL7WfrMdjMV5J7lzI7JkWbl2YlWx5bLoAJKo
5Z3mtB9G3VaRszsa4xYQ4FI3r7nBa6qt9UoxfT+Rs7MLjCDaRsvnOX+mnRg0/KbPQYZqaHRkso4h
kRGOXSUCfz7JfkyniC08HIWNSse2JXXFlO/akZetqvVJ2JKBrzQszrgb2l1p+RRINyp8FEkz7Pgl
G8XD7CuTT01p9vmxAvMZbnb+MWf5tVS8d9lnUWY0kxIHBzBiyPO6ey9LVxqHxvUJ3+kx0ZTW/mJ3
8mlszIQHvnyuguV19sHh1Pa2adW/4js9dJv6gZOhu0dT+ubhoFqt7Lq22bUZ19e8Q1vkDdkr9AaL
n/0pV/D3SjBv689hKsCnMqu9Vx/aMlnmcZHWhWQbmHMznYJtjXw5VUSdD2g5dVUmRMBwvbLtcl5v
fwcivU27dO4V6myxjj+tcAM7n/gHm5IgN21lf9pRTpel5JMKd9JYqhHWQJptfW/VWfXvFz7iaIby
SfMt24+qyX93QXmb+Yo/Dh70oyuLKVJ2eDDcwEfqwIzcDnCQ422dg8pcxHja+4lvvmqOlcPOjxSQ
UNhfo4N2bxRc8hZC0Mx88myzjdvO/llS5AQIEC25aV0ntXGZ+oWIEBv/Wh39n6R+KXc2RKftny2f
EAYsAJ+1632UIQt3ZQ3R4rA+6Nr52RZOQD5ddmcN0EyizUEVwWH7jSmwKo+dMVlHfIo2bxO5eUg2
Urm4xclGbIFjqUyRtao42L1vI4VPvEWs43lrJjoHAs51eXDUOoEDL+aprxmldky4JqqAaF+AEHlJ
F5d7Dj2NkWCJp7gKV0hZBacKuVC/z246jc7fGbaBTNNfK6tltJtTygBfPyowUugK6g2tPb/TvQnU
hRiIlcspYpAqUPqVC2OktTdYBSL09s1x8jfX4FArh3fyQbE/2Ro/vW6+Z8bOhW84bHsUGyddYLHc
9+rsm+Xfucjocu3aTza7t2D35R2SWUIP9PQyhQHdxwDZ0qRv2VkD8EkXYEh/bq7GNsGJLur1+7Kh
UbL/FmL+w2dOkHwJHF7KfPjZo2W21yxj2ZrGBKfcMVxL8Vy7bWIU+0EqwkL2/gilRGrnFNCFaew/
hQ954YjwPeS4GuVt3UaiZRv/lSsanLk/49xRnAM3SsGbxjvQtx9BD8gsbPZiNWyppoMsNlnCTNDA
Qij34HvMSByVNSlf1eBeHcFY4NbYLXfAoQM77s9sm8mJm3/KNl9T1IFAIILQsWxlv2a8I1gvL4MD
/C83DSFAJH2k5Jt2ySQ6rg6dQSYa7n1VLny0gy0TORWJGwCS6I3NKizc1z3U9Tmw1ncVFDLNq+4M
nlYnQ4OIY9Cg5753mLLNu46QWxegnkQj1koty0IpNx1Nc+mvJHHBjqlkL1BT+zUKsmHax1hbnDWi
qL9LDXJCXNIZsUXkmTXc29oSESQwZGXFaWeJj03mXXtVbKslGQ2hDtAM7GSzYcu4M0ae+qnjQjIk
IEHoeABhELmxv3QPlgNUwExE+vv/MHdmy21jW7b9lYrzfHAC3UZTEXUf2FMkJYqSbFkvCFu20fc9
vv4ObDotW5l1suqtIjKQwEYjSwR3s9acY+nBKcbnsza6L7rhmrOCLsXxpFGmMicIbxUjKyEtuJSW
viWz6226EudCw5QxVFONVX29NfNULGM9JvMvPhZBD0wPnbdhIGzGMrkn74FvYpqdqNZDVpn5UjjJ
Hq4VlsglZD8q2fniW4sm3u0/eawuXNVO91pqPehB7iLF0AiqMvmoPezZJAuKLyVL/DF8btSKSjLO
SC3fhhfRpzuh2D2F9xzkHEo/LsFcrtPAZACAkrDwNPT9HpZ6TxCftx3mpW1OZL2fNKASPUUlUFk0
MySEH0dvQCatW8Tk5ZZgjQgLNAFPdFix1aNxT2QEpZ3ls3BuP6bIJ3PhxZcqT3a9aNq1UnnMfApn
PxAAYCHvMlUDhkWXFm/b5KWYeCsjT//kCyO9cefY4BxGsaoRZ0df5oi7HIMMKfarQlcJ6OUnoDhY
IuDBrhw7XrDYLVc2HLAVf/e9kykhNssuXAZTeuxqoS/JhC/aCnJow1JqmadE2ogDBkNMhV64Lusx
50m2zd8AAwklkTVxUfD6uhVjrDPcZpaPNEglUN6gbAmjCScppR9SLxl2btoWSzMnm1+bHxFeoNm0
2/hE8AbShpHzJUvLfNmQmEsb4uS9VWUrV2SvEQ50tXRUKAYjeCk0rW3Ih+/MWSMUAtkJHfmqNMaS
q+OMqB1efhbSPifFfeuGH/tZn2w695Ou5Jjgtqij7l3f9O6txCCTnUwnK3aO9aAsc1XkB0soMxCs
/J64PSWf+ZWYPUzpIYVok/oZIWFX+ewDOt2WwJUWLrZgXJGEnrtwOgjfu6iU1iB+xC80lgrzfzsk
GuQxOAiNCUThQT51mUSo9g15zXyBcnwxuXG776G5iIAYWuU7iJmnjLLA6ZcBXsDag/bOQkitoeuG
i1TxiGtiOaF6crsdmQML5snwJiq8lvBqmk53jq1XkLuweYtE9YgA56BZvrWaJjBhAA/tXQ4ijPfG
uRnbega1jAs3yu+LMrBWSsZU22/0F0vHQh5dnFZRNkxxxIZeblF1EHBbQ10NQzFtZgmcM1LZEQHk
HpsUBIbSIE3nVoeJHsFomARrvhj2YRhvu3H8xlKOEg4Wby2rE0Wph6ObjQdsvNa67Ki0W7EG6TpR
r1PG4AZX1M3YabduXZSbuMsejdI6GYYz3VY9FCff7eMlMch9GgUg0ZUxXTIxATdE3MNvjEsblJAy
ChFvUAY0S2EfSjMYFygM11ZmmDd4F/kqDLG3dvphZ3b9F7VNEWIWeY6Gyboj5Mh8k5jBKh201Zp8
9nScSLRNcWpsmAajnYCo0liRsZuekkx96XEEPXizRWSIvwRukt4BPrut4tch6c+EKrpjYRFCAnKP
SWpIsNgQ1EF8c5MDzt6UwjaJmQfPFIJEuJl96kFiIrGtsYFjsV0jx/xOQk0Q8AjuTDF4W6uhwgwU
jSclck9xlJ40wytQcKrKCl3zvY/xJ4zC6mCmxEoTVfvQ9erSGUGtZE33rQ3rdIM0RGGQ4JeqP8Gd
QZFioKfuqpcsJtNT00dPFq9wmLBId8E3+3yXduWsarQmA8ECweq2ztd6OT7WjmqxlmBeEmesA7wi
WQaYGPRUoMbpakKJGLh8X+SwBqdHzw+A84JUhD8bNCq424KIpINlx/QJz6DY2/QY4RmBQpbPPg6C
5JuZufYSJdeLkucUQ5y0jQBjxYLYf8Q5i7I8SUxGfNziarfG5VUBye+FJTY+8lQnINGg2bW6FSGG
Ac+5IfG2SWbx/kiiown6ey1X8AeqBsIR37VvjPxSgYixm21sI0JDe/Hixp2ycKbSxLuorrIOZbpq
aLMSODpGzKgcy9gYw/ckJv6rtw+qX5EQ5nUeyopFlWr497GlEn+4S5Ro3BKKO6oIXxaaqxSrEEHs
Jq0vhZONRP/CcKF51g1WZm+DaWLhtVq2yzWxwZNi7czJX5OgMVdGqhIAMMa1mMduq027o6Oy2h8s
ZZ1H4Llt+PzoCXtoMmOqpGtdseNVMNiLnEUvmTMkHt0XGIezQbbJ1+6Ir4UJ5xYXXO/Dox/DmzBp
wNSQQXa6KdnYNxB56kMp1A8aYUbIlj4SH2aDHd6xI062D67FzIguZOO6+PkrjXhz1eX3Q9Od+kpH
zs70oSAIhQQ4OKVe4K58Vu3wGwhjDHdNBjBVmU0kBPTLhTnYyk7ptJduWmrhQ0/w3edmIt/E9PNU
AzbLYqVmlpUMSnfrE3O8GdTiYvjptsNJSodXuYchb86a1rA8NYoGK7X9iel0ifrkWMZ4Nqwkho8A
ovhUIm1dVGN3qxStuPFNE2e21ZwKvG8bOzrrylkTAbRHlTibUTs7g7nTYioUnwWjo2JxAwYshoJi
U6PjbiTnIld7pFpV4J8x+VLVMqfMfeNCoJiNfZCC+DhQxSFNgq8z8MIZwwSqNwBFlgu/uZM4rizu
GLsScp9E8NwSzz4UZOtgK4ZCIEZhAYS41yhta+cYqb/IhN1tWTyhsrSRcqYk+wm6PEpdqJbRdUES
Mrfgz9GlBO4hQEm/9FGIk8AnpCcvY3YYH1ABOwvp755jVzNvuYl6XsOpxlEXIn1Gq/aEPAkALXjX
GvMUQUEY8vwVmZmF0RpTVUT/7PqPeeXMM5fuywBiyFScrco8955xq75Hg60TZAsYL1OtWso/hCF6
Qq4TUkCkr3AiEazHyJqtdjjFobOeEEjtKxSvT3WGzW4qzMUgoFbkHjZLP4BuECDlfQKgwnpgUi9d
l13cFqSZTmEu+ZM1keOyqOru6OWRw8gRY8vsguyxcz+jZmbiOeT1VlIHmDeHK4AnYh1wi4b/h1kz
6ZnSNT5WOUXHxk7Hch1R5UR+YlaYDzcQ+c9i6MejlKTCKjGXEiXXI4GgiIfhb/A6psCSGgLf6Hzv
gEmYd9jZq5UHlQWr0BiidNTQU3Z6pC/1Urxe8Wup2ZiPFlPmOZTLTIfZPM5izGUES1vQKq6NV6xE
UgaqdnbRyE02EeQJGmOrtdV5IpfyMLjbeiDp3EeZsoO6vVcpQnLJSQIvKVRBDlPBFmxl9kne3yZI
BFzD/iAGPIs+OiRDSbY2c5yOEPtakmPsEaZRnw+w2gEWyd+2E5MH0yTnx+gD5sOxi54wc0IKC2JE
ppLfq3YYMUFx4MdloGZOmohVRPhrx3zqW5Yzh4DpwVCWd+PWV6hr4TsiOvZd8tjXRY+J1a1x2GHE
iW1Mfnx5DAawGtNcVT7SR34ya1XdiwERFTIQ97HO9tVss2uBZ8vaKCmlXdZx63tMkECxE6QpFkVq
j4in45Om1sPKxPxwMHMbPO04eMuwoX/s0cMpXS6+DomB0434bgvKakwZlRKMwitNy77NBJBDMfsa
MeDAjZjGCI1oMJwAi2+DughvUSmiPg3g8VtTEl9609mMkQbnaLIfNGmirNPyLuOorlDl5l4G0Uef
lrYqqi+tR4wYtUJwn2mDgcyKjy6ySLcMYTM9DxEzvrQ/Z0FXPI3QqfgjDf4pzp4JC/enfgbmJ3rm
IYNtz0Nvf1INkxVMOxTpsr0yRGotPRbeOJ6jkml2NfmYbtLxgN29vq9MJouSnqQFVotUL0dZm6T+
xswQW9H1WId0+qrQvh5xS2LQ5e1CwvFgQwJYBYGbf9DzfOV5XX7W9TiHK58yIDWdDVkmmi3u+FTR
2JHGNguHglg+ktk5062LxsAx2o9nWPykM/DVSzxM2CGnsoLopCVRpy1TSWRh9A0PyNWqo05mYRmC
H1tVjfqZaFN6MwbGQPGV4kkC1u0xBPmYGOZt5ZUTY5d9VkRGP2BoyWGsq6WXEbwZxwD5Yx2ZGMN6
jZBppxIN/1S1A+vHqIVLAwuoR5m4CMGObZIEEDM+uJvYpqxD7rrJxtQAQvtmUC1N341uRMaUuKED
Phvki2cPtPyjIk1YF0U08QvaSD7xNUhbYhXAODCINy9zvoA7Z+y7HUrclGXyrBQ00/FYE6sKZliX
DylLM+y7fjbrgiYPNp6B27m3FX2tJgEL7fkj8YIaw3pMVJ7r8IaQuL1VlMDdZDMeEyuINljFKcMp
vmkrj0zy2N/kptAWktXLxM5dZH2fXZSosjdZjS7v7W5fVb+AO7Dvqpa0B4vnZJcYwWek5vsY23s4
5NXWJAq5HnINHDww8FsaNrFbHiSumuL1zSULCdik2T5UxYc8aDYSz1WZKOwlkW5IU5QRzTT3G8HD
kOnVwoWCIztEDJWgL7JkY9UJ0oGC5Q9lKVgk5w4xKwye/eBfUWp5ui7TTj3KwTYPzVfRBh0kj6g/
NvOmVfFAQePWdlF9R2rkyCA99+9/bFLnk63n6l3R55eeWALzJU6Zlvda9CCF5NFkRBmT977dtDtW
BOOz4TkVbusGOULBSyBG07goWb0um6p7yRrmuIgJjZOfp+ERDQMnOgIaAtEa854PjYYEwRnGZ6Ef
rC5w95ndesvJT6PnpLVJ1VoKK4vKovRqOZdoSbrXznOMT6FdHjv1eSi98BtEG3QcGiHqKzWozgU8
Ne+brwaYLSwcAFS3+aAoMMSRonwixtvZJa6acvA3WowKwERqKBkyDQKBhUZk3bDKdsY76k9i1D7E
aWqcqvCD7Gg9z00gqdXPdhWpS/oU924oPP4RmX+GpiguOhiLPjbXEHYZ9PsyOyEqu4dJr6xMw+eX
m+mdiua99FhAbjBAersMpN9aohM6vz8Ps8ktisZiPyp28JSN7mUEwn47llr41IYaUTY7Aug+nzRm
P5xgRG+Gkqn6RMfdCCU6OKjNT/kQF8TecPVP1FrcKh240cLTUNTalE1pkmrY9lEf39cFnXFtEtEd
Gen20SguVzZa1EMA8P0Zr5JskYhA4/YIEYRldxdWWOUVDb3BXHdjytTDdcAvnc5F2U6yCqOf0vBP
GQwVV7S2uX44+KVyFsV81ssYyESS2bi2QUPWWfsUEXRE5TYohyHAsYL2tz76JizJMD7J/kTxswEa
nW3iWAFBqDALWaR8UXYS0D5R43ZPnIKFQ0uK0Y7L8As4g3ubHutYYhpcqE3l7FU1Ltd9b0NHwXa+
9vNqOJXJdznDSRnXWL7CfdL7xt7EiRYfruN7HtvjOXeKD50pXOK39EaBiTEQwUe5NiLtUlB959bR
I/MSkXudrIJSJKo5Mi31dYI17d5yK7I1jeHhZRhtYo+jt+elrJat6yXLEIPJiuTxjYqi6q7xcvLi
M/CcXJJzf/0nICpU0Pt0xc6w/eLjiDhwFtuBdamL4kaJ5poqqFxvrMD84ClestVC8o5oA2DiwRUq
UNrv3LqKdgyxBJ6AGfG3nG+i1MqZyjFzkYX83lIwoqWxh7CE7h8fMVqqKn01oRE0dZs/+pV6QgJo
EQOyOGICv1Rwxj9mPWsrJTKxuRX1MbKy8g7XG2sGvg70JeMzHm84bPPvZOOqajuFxRp29w3RAu1Y
5Naq19XqKLkxrSh+IH2uSDJDj9SF2fvpMulRMZPhJ30jSiJ7BaVpAvO1JiXA12otIb8xGSGjMcz7
zqecKvnaPTKf2ygJiqXEyGhdZJ79LkD1itIPrft3gCJ8O9jpRbDFNQ2mohJ38p+iEWQvth2+NbpV
T1kHLcZcwkmoz2p1/NQG5G7Tur7DhSMe3P4J0sF2SqLgs5/k3TI2NeKToeVuYpV8CvyarcSktl2Y
btrYOOdtMb7Yc9kBDX9kiQEbGGo02+V/LFmwz3QYQHPy5vZg7yXAWPb6ImCuXPr2XkOJhJcyBMVT
wjwGFwjgsWY6KddtRafrS8QSCMfnlRpiKn9dJ2G+nQtHYH4Iv6sg/XL0/5shZUqLxo+y626Bsn0G
73deb+6jvsMPZVvID8tmWHcWyehOcge0KNn3MRRFNGfhujbdiHUJU2Rr9hpDGiChUQ5fahVRSxbr
S4omUQon86CcXHcVnCHEX6qVlpfig+FQFMaNQrFD4SA+dE5A3lXPXrLajo8ZCCt6ozZftJllrLQZ
gSkwLB28sHwdTLxPkjY5VuhY1LGB/5s79sNYN+6qqr5TlxFLqp6wKXTShCBql4Qee5I4HVpajH4b
JzWjveJ5jwLi0F1F31PO1WKQo3JpR9wl71X3WoWKvw9TdMQgIUbvyBbmZmSGiFyLmU7voSSSS4LC
sdU9JUeUqUFi2g/aJfNMIqlx+aUoR4U0PFwOAU5zUTHkyL5S9pr0nkXW6qSED2DUqAKtCaq/9VCm
nJzAgfxXJVpwQNTrr5oCULawYSX1iuHCutJ3quZ/7wgbb5IxJbkqK/v0R4Qo6c5FzrMdXesYFk34
mDZHZvTFc2OmzH8qK3wECGJf+x2TF2C+s5mtHuHk1xsnd80lX1t7Uzl1dlMoGV8ny3gwwaGUDXWx
7KB6xZV51FRy5SFG7rvec75jOtMJxFnfM0iF59rqPk6h2W6gMBIa8EzvMafMZxdY2wkhyxJldHuX
N8puAKMHAJxMKLkjnJ5JCPfaZ0GWBh5S7RaU3DyBVxrKkchOxVcdRgvRrPjqTre+PpFIpCfrbd7u
Lhi3WcmkarQwPYuAiG+WWfsOgczRdIcXn4J3B1tMzoE+MoYAQ84roY99KOjPvHTqH2udRaqTmB/o
tqKvYdLem2nqoA3xb8isjauCqP5uLLTq1uG1XcQVqbMhb+2VHO3nJDdhtvEo/81j85A5Q3HWqpLY
tMa8QFY5MWDf76dG3cvBTMz26cpU+RpTtUynTIs9EZSZW8fS/0S1mA68o9vzB7GddehXl1zrdT5l
x70RSX9vJvqunMtalYV+X/cKJgCruwl1vODOdARZ0q5Rn6aPozdOgCKYQSUs/8QMF4FwZJBZ7KDc
Q1y8aNBZb/jCoIuaWuboBnVXhNpV928n4sQTOyqqEZYsg7M3hxTGxPuOXExsMFy/El41NlWfi4S6
JjApBU7dpZ06zg1Lys8dchtS4/RdihFTqqrwUPvNs4ogc26sEOxCr4F7zaIH/HANvBnfmc1idCe1
FayyFlYA8/2RAHJXLTM12QdDTU25NvFOrYu8qHTi4tz4pGR1Bo1mORS1scL9+Yy2EsQ0lu2lMMrv
EwKEfYI2kHHLd1jJBStZDiV1FbK/1KraTxHWSMZHfysoD3Aqso5pDtkMLAmQ0gsvQC43bNR8GHdK
SYm3mdV2F1Tp3RVJLEx30wYxRdYAwc4L6LgiNAjnByWTJVjE6JRyx63AwhrUFVmViBpKZflkxWNE
EI6IiKJFN/xhoFG0eFll0+i1TwI6zVKkGvW5bFbItRu+lF22TdLkY0uK81apxUtsERcsIvr9THtA
G9g/iQ5AXN7ORFHZkRCyvk0bosJqLqzHOFJPYQDXv8kEFPC0T/f/ZAqr+/2ABNPSHhzvEgzknG4t
8WVyCNYsYyR3JS6yrV5WDD7n2Lt1nSdNebL1D5XxoTYfUagsKt1a2DjvTQNRNXMe3VBW9LdUkVne
ZNqOIsEGiJVm22Q7p1m1dYln/WWs7+v2fg70/lPVg8wm1CSYWZh3ucDlriQ3GkUliPP6HwZfEPeY
ViUzrgEfYwh/FPF2+R3KUDiFe4Q1O4LdL6o7C2YragDUI7DN0lkEBmGOniJLpVF/oNYkedAA8yDi
9HPdmA/oNte4sxh5Iv2hH9wvhW6tsxyu0JQXyjL2xbkumqMOSIQYPv8KM9oleEX9vAONZ4t0Qeby
FYXSE7UJ+XTnekhOJvaGHWHL1030unF/Cdpm4aoM+ZFXPbCohH1E1hh3dOPmjzWOC3BkMf6RhqDL
uFawaiN37r0YV3tAnSJIqZpDZrM0yGBN1EUwU23ta4jaUW4qhkqVMYePjyqiu6z6m1qq+lx84nd4
qzA0VSM5amqWpr0vW5tVZeE2Q1QS1c5XPeGu23HexM45rpnul+ZYkLxiY2sFG8v+cSjb/IbKl6qL
DKZCB38ientj+CWQAyVLqOhgqFiPhDDur5uC2W3es+z5x1xQ+39VW/wxT/nvfbnw1+E/X/NirELC
i//vvy0//n+wqLg+VzT+74uKP2Vh8+3rfzw0n5tv9a/FxeV91+LiimX9y7VV6q26pqtrjk0NkP5b
3fzXPzRb/xc1xW1S8EIHKzNXEP9RXNzW/mUIkvKWgSZI5465LnXALc6/XEMXmusSO6bP0u3/TWVx
Q5tL4r69dKbl8HTVtTSqB1GpnLIEvxODE1LGGZVAxbfSyE8oxo2noUyo4htMEKU7S3/qzVKnpnDl
gunmrOooiLHms1e+xHwW+9KPs39179vFf3Wv5n4O/bnaalcQs583TgLeBrnGH8dQeqgbMW/etUX+
VPxxoVIfLdKOO7ncfdvIQNzbIaYtqmnGLOcYYf0iSY+G5fpLGcMvx0xlWRvYW90qzY+63XyNswZm
2EzmBG6UE6/YxFOPBx7hatZo7kdWSxvhYoJEbGtPKGBmlPQbod4qiJ1nno8dSZ6Rx7EHLB4KApF9
1V+bNv7OBh2cv3JQkxyGRGNFp5mOdpDHBFXvlNxTvxTUINqNkZkdoynI4aSzgSAFvB2R6fLdCXko
N1ZY5ce4iJGeyd1i58rp7PygZBiUtR8M0dr3x24zGJNzG9VVB1N+plvOezixBgD/Il8V2jav6ddd
tVTOTZLPlqIgZ+QmfixLr3oKcTvcsCPS+oxRr+l9jDVmahGYLSkcYTTNrUY1hVt/rlKo5QSy9M7z
50SmeMDa3p/8on4q09RDPkec7RLH2KeGYCmH9nYu1MDvQTHpENaebJOb+buyIMfk7+Uh9lT/8u9u
kg9KRLczqjynBoORlyi12/HQO/GvG9lW6PbwywnZ1pkFsmL5mTvG7Rh1O1PrkzuUqsGD5yliW5uW
tqxMizBkPWqLrid1AHmt2ZJjNA6aprc3BeGjnUMx1ltBfJ74wZRf9AHFB7qT4GOMQg3Hhdsdiqwk
magPyTJC3/hB7lHT98cek9Lw2va2Z2Mt3rFSt7ClVnBZwOhtXUj3wVIe91knQBS4/g5ERMsaNCCO
QT3eB3uIM+S2XQlTUHUuRd0RdJhn6sGADQRK1EvjIcIMTCU8iUb3jr4B7dNrRm+Tt0wlrpB5xkcm
Dy7IC6SQOW4O4s8ogfLbcd6Udi8W6KmKjTxROWOAk3w+owQNEsayeLVJ7JVe8qJHaR9Qpg+V3XyY
ZR3jX25Pyo3R5i98PfmFfh7KAFo97TUDiQ5iYsCoJnGDQ8TAx/oOQd/a6EH3yMbr+ajWvqBWC3Y2
gvZ1HpAzZGGGZEMor0qTMrOcA/Xp4C6dyE6mD11CZFYtQ9/JFo5PUQxNkNx9A+hek2smEhE3vGba
ri3+4Czyspq2HgvD85CQkTf1ccvSKLwHnqNfQ0Nh7++GqB0+irq6tbNyK5H0ckOvR/x+7kfkYSo7
k7djPkDK9yFug4gTHZuO0GRQmTZxMDE9+x7o5jmOAI7mwZxE+DEF6bFWEXgc84nwZkh243oplW2O
kZnmH38ZCs/XUeQ/WB+cqcTV1IxN7+ptmZQ7cnUqkVGQzLIYsNR3BdltLQ3bwAqcbzFkqn3oxnAm
dDck2lZYaB9jnWO5+/74/aW/HP9p9/29NYR1wgGDuTaNSX1qS/9SinG4w8EfPcFM8NI6XZKp8tbJ
/DHLDUFeFskK6/0MUJlsSvU8MFjGcokz3zEgzVvL695u+3nHWzuGNORc8o6//xnUxjiVWZ89jE6F
D7vL+/sQCevRI4UFTLcpPvtxd+MPyHpZRoV70/FSwJtO8bk7NKEff65T1IRNiJkD9UJNkD4l0Y71
dmoeBn/KzorViAvwgZM/2u3zKAQCUMuiJKrdtM9Zh38gZalNvI5azZWPeVWrEIG41Ri8dF49m3bV
4dhlzkhIszzjxA5eQB4CVEkJdJdUOv04EXuR7a1LTZyxibAQUO7hRWvu+nGwn72RzHLXVuZaNvud
uW+iInzyXac5NCZ0RK/3wxdClKu/efucudrBr3Mb17YNejzTcACaa7yKv89tpshwagvE+ddIiw1E
pgxdEfSLF/ig1rIfdeYMhWdc2slhKKdgC6QJgrF+A/q6Hg0KAykfR76wVE0lYMeCnIAC8+hjyhLi
uifbsIufETv5u3ft8tqhpa4tEBjufTsdWeW5Mir+4n/xONmm1rgfg/ae0Bi1vFpIeGqTimNcOdE6
zSf/GcHZnQQSCk+cYeOqH+WlemD+uLSb4GL+vDS3E/trrhjnqEi1jxYsurVGAnhVBQ1JSGLZylQQ
2Gj7PV/JTR+Zkb+Y96g8hTMABtiPvd/Pvr9OGUJs+Dl3/H5djqniRq9aE2kX3DcF/sEvG8p27SPD
qvbv2t+ujb1CPcpDS+QAdVNvF8bj2LL++/PjZJvIszu9RzAib5UPlu3vb6No+0WZeThDjkUNw/sj
g2e0pK5i9QywHfRC4/Rf/KI5gS9H4hTFeOjICpA2CUm8Cbe6aOEcPxHZkxYN0Z3Mef08mubkfRiW
T3h8ozuZyp/PySOZwf555f/ovmn+CT+f8vbzfH6CPPp57u3nzefejn7+PJElOJqLkEI1c4Vup/BR
swk9B9BIpUPZJvfeNrE8MStYLG34cd1fXUwBam/377/J9lxF9JcvMmsnwzAd1ieWZrrzouf3L/LA
Kl0PKkP5GkbqQzNVzr1jR9GpjrHoyG80U4LXNjOce6Y+4an82e7QXv9s76awX+alPs5TiNfBDt1f
rpfthm+/Jt5n8AYXtwFIDtmAGpHez9fsuje3qRMFNKOQqIkb1CgQ5DsmT8uNfNvknryQ0dFcWDK+
LRuvD3c0D70iXtGVkjMpLpO4WGSdmx1kZBvgnroNVCxQ8lDNnOS+IbYtj/J52mx4IKFwDOWHULxM
yFCp6ysOSdnUd73eF0twX+lrKQIQL9bwAjcigiPwxxWW+Aritu4ca08yDv+QzCm+HRfG38wGZPwi
T0Y/z/Zf/+sf5vwpzotdgoSqDpfj/adYUAPDpg9yvip+ogllIbRSX8tVZA4vq9WVqzQtjlHCF8pj
Ac7wIRxJD9kHDNRQTS14f2hPfhwWnsqsMOq961k3tCvyhAgaGG/EVOpHA1TCri5U/SjmPaoV/tiT
bW9nKUCkbN+uk3vEsS5aNoWUvXFZg5j6sGnmCGtMJP+6kSfy1h1YFP7RJi+ZGGTR9nOiwBozm5a4
T5sb5WPk1fJClwTuNQBD9MT/lv/FjMv68zcF7S3rQ901haOzpv/9m+ILkgCYcoyvImv8pRQXyryV
3Fh1yJsqdxtcfIx+/hooMiSHObUlm6CBKUSyO2Mtkd0SFRnXpNONoD5JZqQ+gyNlexjNtuERX9C7
E/IsjHpWtnq4vlbMyafQTigR2JHa1tPncgi1vcgF+bahre+MeW9uz01rRFk4XxuDZLsz2/jQmZ3+
NOm5ewYxcahmaaERj855PlfOhRl/nqvnI9PsH3Pey3WuK+W+pvDMQe5hy/mxh+zix97b2bc9v7ej
Q0zadfvvezGsMH/qxhzEv6YlHEq9YomZi/e+fr5gJ5onz/8MbHxW0ahWXwGAT2Rb7cLdVDMgMqGW
BcDFbi+Prk225iGbpXjdyoe9gW1JHs9Xy/MwSkbS6IAzM0c5GWkgOhJT+S+PkSfktSHlRjFs9/Ad
i4oSbPmkfBJ6hsyPsoGL6uiPjc3/feM86Fn50s++gZma9aAGE37BXPFOZaFGez3MSgg5gXGKGTTX
Wh9VD0aKknOsA/9lfiIpEXV+oun58cUBuQszrDAWTV+SAVdVUnYoXtBfgdZQ8BNrieWd5RUQwPtb
iqPjNJzfxXZ+PWXhR+T3vLM4dguSK36yeTvzdmGut8nKoM7SMuuN+h7NJgYtUNRguOBR9y1cHNep
QUjR9vMKBB8xsibvUs6pErylFCv3vHAlMyeyLUTevyF+HK1sueL0fx7Lop7yQtmmuBEE1VnEKk+8
PSuVC9dMNxcaJp4bExKhFHC1M6tX7tmzAKkQmThopb9+1y6vkCfnO+WlbzeJ+c5qvvPnY+UVsl1e
pofD9bGy6d3tvz+2dvO/GbOdP73sQocILIRjCYsu33g3ZgMVB/4aZ95rPKLn12yLxPNUskKHDkXl
MYhn8rAUHhC6CkRhPrEmxP3I6XcXwpC3MfzNd5fyomG+SF75drl8pDyUj3QKcZfoBojomVofmgbF
mRovaW+Lg2yZMIiC9p+b7SLycAeoA+W+a0TIb+eJ2raIhZIYriLY++vpH0/RiCIhHab6Tu6vi8oh
8dApLfmDKC/TldyVm1pJvEPqr+WB2pNh+OXit8vG+UxApfWDkpDCK3icbLruem3IAGQbHiiRBMJK
lo2bgjk7/3YcXrJNbgSRhWEhd53ePhbqWFFarUGU83aN3Avc5scT5KFbIMr5m+7O/D2fwXiPvd5k
+cX6nx7KcN51d3CvIuB2jfIlruG7Ersg51zhPtPydgDNScXYt7EE1dNw67zIhjAruFSOKWNqlKt4
gjAjr5dtcm8KwSyjZbs+9e1Zvz//+kMBqH63eQmoIVBTVItNZ18C1SzP1znDPHFgCf7W4uOhOhcR
9eh0HHj0DlKM7qJwwbiWm1spR88mK6I2A+a7q2Z/RjXPNwDgqa83EHHlBipnJnWdXcPlCi6vFd+Z
fCfnPX5atis90chTVsCaA++PszLy/nZWRt7lWXW++N294K+yp3zOME7FgFJDT8/ULMiuG8Xvvk5F
rO1lkzzZOkkHWKH6ns4FOBMQvqvB1Q1+EzzA7SZCANrNM0dKcsTLUR9R8oxqC/9eFAhjPP+lthEa
eIHxPE0eZp5yBm20wYrBhSIzc+U0LR7Wrt8od7JpQOLJRLaALy4ixri219du02YbgPYdyrbcvRbg
sOc9oCmIedBB799ODOCNTyWSoXKu0/HWLh/SNln3ywlihaAlVIUJROiZ0wEnB9ENMoNaVORnVbFe
m9Eenscuzza2JkYInMX47LU5Bhqnv8RB8DcdoU0O57fFC1Ex1TRV1LAYaFjCvIuBtYg4KrWchi84
xVjcL7IBAJxlDuLEPO0+F6lXoLU3vxvINw9TpHYPhG3rHeKCnkJxHMpNVzxa2VQC+KVFD3lvTNv2
NvIw0DJx8nFVy6PWy7qHLvS+x/AwDnqnFLfEVs1rnGsccQQB9DjIGNY1VpVQT2sTdGT6364zZBTL
bb01xWNWJIjlJCx1mSnHRaKC4mCmlf9+CIUlXTV2sSHtJU7/n7LzWo4babrtEyEC3tyS7Q2brml0
gxBl4L3H0/+rqjVqDWfOfHEuBoEyaHHIBlCVmXttIy2eZHBfHsoko2SsLu9ky+dPAEnZsZeXbEBc
29f56ODQPrIa3eGvbCzkGTYG7nNFAfcg4jSy35wSc0cW2H1uXaC1f+9Hjs9yCNnb7aCpVL38j0eb
JbJif25lKPp0TNtQbc81DZP45t9Xcm6lNzgA28VHM6GkzX2/3rZZdxePE2YPsrhflkXKM6jOzdau
G5zQ1MbaycmimQ0+dXye8ZiqKfoKGKmbUmC+W2XIjg7C2aWDzvqJNwtVU1GUfXWyEVhVSbVYnQIO
p6rluzNhlpOr1p1OTPBIED8nwoUNpsn2eFHNqusKskx+T5Uo1FsBb/ChmfQorn/oZDYX+QQdcxav
nuvBDqPmgDydKNjvgT4nuayhEHR0T4Mi5QftY9HbW+hHm0wfjVcjDqG6liYi81QxXlvbPfg6fvZd
Og2PeDvveQQmL6VzckQZDj9KQj3eXwd3rgGdxX27L5pU28gB/HjJEOmBimGPKAsj8fSMQYe/vm60
5d782pQba7nv/j1XdskZwJRQb/ftthFWp9fD3JdIT3ElyLJW34BPKKub6+il7SDc12x/3lrxYJ5m
G6uoPKuOhmjJLqpiq73ajkfZ4hnzq78v1AglhzrcXvvkFHI4X7RuQllEjLf+iA3sVAdEk1sjt9l+
lVPwnkEHhIEcTftiyvJXDaGb7C98v9jiqBkvicyF70aBPDWzNe+EPMV+0MyWchf6LQIklNCjD80V
gAeFPoXzgD3mqE37fhyQ0xtFdG6LlQw8mQ2V0TRk/AhOW/i7kYppQf/HNLCJQPvC5X/fUtQs/+OW
4tno6Lbj6qwcbFvccn9sjkYDJDHSOOMjC7lfHFN1D/KguHO8qib4ndc+M2zxUNMJhF/m5GmqHrjz
rN9XybmfmnK+pU7UpmX8LzlV+xQq2DdJ7wZ5mCx8YClou7t2UT+lCppDvqn0wryXA6FhJytbbdxb
2WcMibawKq9aqZ473pZjA4RgrLznylbUpQ3naCWbMLLrTdK6IdsORuMJDyutQIkom/B5tFOvmkfZ
SsKZ4mDrcqHswXZ+48excx940bdYzXJRBxVsOnOESiS2MFJF96lPitySv8+79ikWmetLru3TdZ3h
TntrgFc7K8E7RVDJC6IOZanpyB71KfCP9qz2ixQf3XcVOImqdfb3v09Fh9XtKYzyj1bVU+g1jsPa
rUOHzEsf3rniUCG2xzwEfjfSYuqgKvhlclS2B2gCbAPNrVLrqXoj+7zeCu9qJWkxqJ1wZLpeVym6
s05d6gCqMExPxtx+mR1PfYltlmlmRnBMNutyMNeQvvKlbDZQ6peGO/jry+QUtCUe3ijXxbWBUr05
CD1POKBqLyHe8q4Bb8LvSCaicnyarCo6Urv2Jt9isovc3J79bXSiaN45BIn5aML+0C66HS2b1ZtS
I5Z03aldt2VyVMeUaPVpv6b4akEtVuTuvNnn6dN2U7yr0CmFowr/SYdvB81mb4gDKIuGhCFn8N8L
nnbIan93yTM5Tc6QTXlQW6fZ+77WrMm6YzIUdDhg+BhqF0UUvdkFhIsIC6RjMgT+izedQqeP3nDI
8vdwTvNb2dQpOAUiq8IWE6MQHYGuav5jXMfvfmN/TbTJWQRQwHdeWGTnNkz3ddpPX2R/JPp1OIb/
1u+gIwGUYGD2ItKho+0lCP1pypyozIbKgWva9NrXze0Gj/Kt0qjG0VfDArBnopL0pnk9eL+bvkqh
mVWZ0VqOBsQ+psvsutLjIwVwflkZx9iLq2UwmtArZ8M9jmzDb4BzV+8EDuCbhBjqADb2z2Xnc7OD
4jPxbMCADdBMM6vle6WbR6Te3ZNrht7l8llM+3R5BttE9rNUMpdWFB+iylX+KH8wCmyVQcsaO1n+
wEpAOzUz/B1RDznlDsCDmVUi4I7k5HRnXDshE7MrZ3NAsnExRkq97GMSWLLPsjUyGM7Z6yBh/jEt
t96SgZ0PZCkF4vH0OEsDSg1s7SLRjWgly15Vr/LFYCVqH/zePv33G0KzRMTgz0WXzhaeEilb1Qz0
+uwq//6GcDIlpyyzL7+U0IkQYTb2HmpLXt8Ykcbxcm77lrXvnVK91UObqk45dJkghy6H2irX8QC+
luQn7t4Z5DS5qSpF0+W7CShKNc5+YZdrCFFQvkUpFIr2X6NxnxUPHreqrF+Q9QzyDG+sc+100fba
fy2FGP4alPNlTcR1mkdFaTw3j4WOkjzH2ziJx6VD0fObrqXcUxGaRSOopzeQJCOroTG8S7zhMk2Z
nf6YjQq2OSJTwepCXfkW0JprFuK6EvqU0bhO/rSc+tS8fjLvqehGNq8fqo/9oTVi9+SN7Z3MS2bR
AP4nGV5NinSXZpy2GB5gKKYEU7hUlDh7w/XnLmoI8HfSUj0P2uDR5116o5VtdTIt1r4oWna8tRHJ
NVa2aaaafIFoymk6pUyHUutzIAaAYIiQZPfX7zI29Oe+HNXd5cts2OW4MTL2uHKKPLTiix/axbkb
CnV37b/OlZ95uWkUq7h8XlxMkPhnlJtSrEskWluMjeUtpcRXHvQs+jJnaJdki+pr995P3mRDXhM6
vr41Wg8chpAF/9vnjHmi/o8lliWqBj/dQIbuEZWhyMgQYblPuxYoJ1BqwqL80oZ6tiMuFx4lMoBC
pQxem+ctLDRqVMwLjsC/DcsBFBPvDXLcvdxoYkzV2UH/KBsJUvoFVA0UIWITin+udgTK/3jZ5AJQ
/oHnfHDoa9eC/4mjgT+O1rCIEeUvjApfiKGeIHnH3WvE1gd4N7DuVghlMErRgK/NxqsLN3Mn+2wR
Lojx2j2ofrWWrXkyO1FrR23T0Jc8AYuiMdHLeOaDG85L+UNlOpEHNaG8XO6W/aILH0hk39rINZ7k
jNqkjrzAMWgrm/AU3N0gAj2yqRmpeVMl0QAMdc4PpQkLldXSHbwr3DGrloCiFqrDMuiU9jZ0Edss
5FCjqF+80jU3kwe9NQiCEAAPFfDBiLAldJoeO5RUewySqV+M4gwnnx69oKsfFblsB63l8Y6MSKWn
ISIMnbSJOEjVkuxn03cvW3Okoq2Pvb1rJ879rPTv8tHRFMG86ksFmmo9BPsO47dtCIuvTcfmKEvW
Wj3HXcKrfZKVKBnkQcn8hyRxmqNsXWfIkjd51e/PkDOiAFtFgzv+5vpclA87XWvCY+t//9Qtm04P
ToxQlWxcH5ny+SjH/O779WEpzyrz2DcuSGbxsgI7mhwMcnU79o0UwyAZP6paQbGMm47E+0JAkqoV
vyB2A2zXVsXXKmvvvdT0f9rthxAaUAWh4apIBeH3ptW+5LaXvweJjTkKCY9dqbOh1oXx2aTHzjF2
WucYWQBKcy15cJMc2y1Amr8GcvfJxh2c1bywTLdHeAI5TgDra2huRI5ceD3Gy+GDGyDA+32SBvGl
J/7rRAy1mnNCaZXsbTV1j0rY4MAx1IQWO0up2YrQ6aH+p2y/9ctVDnDqIYota1eqY3QTdjiLok+1
AswAcA2SiwOePvVDPMGgcddYFVpYNPA0lAeH38aK9V52e3n09Uj2Q1dZOhpllkOUpM/MfwMR2H10
kZ3d9BrJHsQZDTBBivyrmhySk1H+L2YUHQq+tq6TY9Z1zp3tm2iFK0ffKm7BS9f1rH3JznVfi4Ns
Xg91BWHBSMPttauzk2FtUGc+v2h1060JeC8JvoV3OtnI+1HISl0lttlSzc66d0xcmoFV9quwstVb
OWyKidEYxuw8AhKZVbx2o9QDuGl46zit550GP/qQJq226rSaL48J/6WxfOe1cqxv42zlP0qJZKWM
T1Cz0KrU40eiUEuhdw2YaILiN25f1E+CJOTpuv2QNm71VODdiRFVkqzkoBG1jrDVgT7EoOyCdwTy
n4DkVjYV/GDBiYHczQZkhcRp0nOKL/kR7mwOXZp6XKCAgKzwM832YUp6RDVtcijyVHbKQyKGL2eq
bgEEzkm+XOfIJo9be+2ao7JLgClixoAifxdG8dtYjN4Jzqx36sUZCmPlVk3KCbU+zSEpxo1fB8oN
uxcHk8uIx4oQq+o6mbPReUU+6e+DsWxuc0I8FRLB+QWxs8oXF8NIeQiUc+dX/r1C0PmxtfJxD8H3
y3XcqE13OZSjvpB9utp8dcGLsFBwhmlcp1NEpiQov7ZWZkNAQMYeDapzp2nTcMs3Jfv2LzPKQMUw
vDTfDLZnV8Nu2YqtYCW9uH+PsdIg5SxmIhdeXlsBcVMUccmPjCDuPi26+L6jZu5yv1UpQf+RSOhl
uS4LjyEj7H2Tgj28Uu6mVlNeLBc/9Hrun32l6R9VLd/ij6i8mPgzHCoDFxRMLJSXuAR+HVfYdshR
5LHAM5qS6uKSEgL50TiVpPcaJhHy7paHfuiLde3Hv36COEDz1AYJtP/ENQ7jrD92EO3AN08RGjmb
VK/kLcgD+dK7sYQN3vrIZGUErm7IkEGfJXgvVpmXznSyijVuhFTxYbyzmG0wT1IkVxo93oOzMpzi
cCt7rt3XqVKaKQfSTBvFVBXizLov0UZsokLVl8TIAVTadvoDVvAobMvRvUHFstv2jNsIJftaNx/G
UtPgIMFFQlatK4tLMU8a7Tx77s8odOsdwNY/+s3RiI/FXHxkQWY88vK5VVPDe5aRlgJPWi8aykfZ
wjbkTet9/xKX0QmC3vZdVezkYB8gjyURh1ZchHQi6JjrOMKYT36aPdXTzoG1dWO5PpYSWhET0hRu
myCID4jbrVPt4N+AfWv4wb330GtJcDYFUarUwcupUVEdJ5E3Yze9bmoFc+zUyG54BHdP/hwo6y6c
pg1VSP1jOrvdjZwSJ0RbqAL5AtWNvwhU0eOs4+Lx39sx818Wk47qOJprmHybDO3TbsygrjPQvBIs
NbpHu6+6e7BRzWPS4gIAxANrD+GgLPtKp9F46KfdWjblgDBu+nTViLRsgg6pPFlQFSE6uYhY8WQD
v/vXCbUV2YOhBvqSaBQlAY7RNnt58DML+Z6lfp0hCu5zrPpK/IL0Bmw6BzlFNs285Tp5er34j2vk
54CNf//vX5cmizuKP6qfdIf3EOof6qCpi/7H76up1SYc8DZ813vczbIAYbwh1hPSTVWelSHeADeR
2j7WkRNvZV8kFhVDZTFAHqCBxwRSWHZ2ELCOmW44B9gqbIGKgM2orZ0+nfV6ql/6xt9n///zBhzO
WiuY1zJPaVEQfBOaBNbktlg2JThM7qFlMzEx3bk2L1gxsYf+dG1bwIr4NPnaDJqafyhFP6qOSI3d
oihO7pRspNG4PBCvN6DIG8aaAGz4lM5efrId49bU1eqjTpAmUqPcPqDT0DdlwiYydM2EfQH6vnjs
7e8YRjX8tb/bSafcZDgF7UqNR7JdNiU00zR/CyYe+Uo4AokWzXx0npXCyfHzJRlHdd6d4RnZW5QW
zSZUOqQGshmjHbQHfzoOcT+9GPmPOJvztyHFmMIwXfHN5rNQGkSLwlWbnRzF5PYWR6X6HEUqqlDx
E8gPU7MoWMmf4NI0vWcgivkDxJTqsemtuyyAfGlZmBZ3FNYt6tGxSGmU/n0UixpZgfHg5niP3MJ4
whrW2NqRFq4aK66/uM6H0jrhx6cLwQy+/vf3X7dFtv/P7z8hKlt3qAWxdFU34Tn/PXoDA76rFM/O
XuyRtcgLACRz1YQxXkqYMXZ95+8V7P32YV89hEFgrmVL9pNZc5BSi1HZRk1D5J0ysM0wmNkW8x72
eKFZZLeO3mmAxOdma/TW+FhVdnlfYEMR1On0KLvyYsSsVMnbhWzKAVP3nuy6o2BQXOQgzjk04XyW
LXkYfa1E3EVUpafkdxnr6JacuXHWRefPyzGmVJJFZnhbq9gSWBQjvI4RtQ5uNgFjNoJtFTvxbQjS
tBXlUPOtbjruQt7El1te3spRW6xNs94HnarfWLyW1vFvV3qTzNepTExoiKmV/jEgjevlFY64Qs7L
S/sDBqiNfqZEH9fjXL5XvaTCP/avs1qOyDaJXtcFpet8G0uPgm8xURnVu1a17z/FAWTz2heBKqeK
7SB7Cl5Hf4QMWh2iZkOcDhJ1jqyb7cNLEPtfTJ794Llode0pNQv3nOkQZlQHmKno1btw3KsqlIfa
6pQXRErR2ibU2gxUpz4iwMkfeVbHDw1/kDBRrScl5lCFmNF4ZVztZV9Weuuizaa1H5f9XvGVbq/A
nNt7qQ6z/dqWZ9c5rpgtm2z77kKCzHqvjZvLJi4keLEL/fIsyyhk4YQ8M8MO59zCo9IcaDOqd0LJ
13lWgQKsUeKZ5YFmnrTIsm7tmhWUIZryoLaBdcrN8kFU9O6m2opwzOsT/1j3/s2naXHVgpqW6jhV
mMgmTR2e5CEf6+TOnRAK00M0kLAzkeUX1OnzNp8HcPRyxIlE8snUCNuKiR5fpr3bxkeeODHIIuzh
iyG9l63STjLyF5F4GkGuE4csJcU1o69iefFXn1nimtWV2GMmfXjM6+l74/fGWarlRetC+FBmV47J
Fjm3Swu6p35OEv+PsR5R1ILQa7YISnveWWGs7uQZDhPz5Uz2ocM0btQBBHzUwQd2LLeE1Kr5pNuc
LoeeKc/x/E7WWYyJskPOe+tW07Qdsw4cLXZq60qZ/LtuyOalQt7zscDmemHmYXvGG9zBCZu8xdhH
P2L2k9+sXOPrPLYoAHARM/uITUdT1+DOA0CbU9odskpxP+yw+YmXmvuWe4UH90bLzgUqsYXvIkb6
7wfqP5S7Loxjlc0jD1Uepgx/Kq9KbD/Mh6pxzmHrqxdc51B2FYifGNaYVPIqKFVLVUXeL169cjSL
ml+jKmTly6h8T19HdVjNnV6UD+O/XC8/Tl4Q6lQYW3WtTzj+wU/BQSS/+aQIsDtK7tkM9zqgTJF7
xiVmOJg6UAr2y8O5rP0ahLM9nHHKvOkodlUU/WSaUfk6u9G8G51CZGRpEilUl25gTDwkadqBAxSv
aqvjjCv6q2XhjjlV6RpAmbcEuG7jDNRUa6vX7XM3W49yI4hjD+4JFDw/xYNlbZpArdZBGzvYbhmP
eEy3m8AKzY0xVju1KfJ3S6E0n+pd4BT4+OxDT4dxWdj9S9bYLzLK/Xtq1uAJIac6va9dprre+FoM
4ElQTDpH00WHvNBStFNx0e0xlWZN102Be9RJwR6NdnA/9Gx+tLkpP1Sj+gFwxn43yozah8yfX1Gt
IYm07f48OgIj6oEWTmPQKVVHkEJV2n6J07V5ynPB33TqEAccCJVjZ7YHezCdja6M3s5zsas3lGLc
OthL7l3gepvJRgzoRQWm0WPp3JWxpSzxDZvvdcqCSQEO3WMeF+kijtz2ual19vJ6Przw4MJ6CSr2
WyQseaFwKl+ceX7j/6T+xgLg6MyV88MaspXZFeEuIGmzqXBwvenNPD1NxVQ95GX1McaG9q4Fprpo
Ag1EYoMQUsOrXPZnY+usa2rbVtBG1fcwsDZh6obPQ3eC6ZRsZ2+KNyVSaZRS+HmQ1Eq+mVV3gzVC
92OqXIyq7a48R36KcZ2lGPu2yoOjG1jZMlWr4DUZ7JcB45MfShKvug4QEWwmfTOxp7ktjKR7zAof
mHOn9nugWwkPxKCEgBiWTxh28bgMjezDghOplbWwjojSWycp3T2Jfzjj4iCbNtk41iBWuJB92F7C
8ZCnahZzKiddTj1xudHO+T6J/vgYOdmN4IY7apFi4QmeahzU+s5XI33X2bm+wjo4e6bgEcApNJcf
Rvg+zOH8LefFDKNcEEOrOQdYBrrbVAL9Xgldbr3KqT6aoL6V1+Su+7PT1eJcZmay6vjq7S0DZbYC
LZgS3nAkHF2rvBbjbMfT8CkSCxTKPAlEiwWK7K+7+enade0nK/kkW4OPczQSg+byGf/PPvkh8l/A
HvsN56HwFotsa4HMJHju+gpDrcwFxRyHz7LLttpdQzL5pIou1wMtaVGDvJaDseVmlJORDJBNT5+I
x9lrE/eTBrO/HmPC7M5I5/Zkt0r71IbRPkgTwlhan+I4agGTFVEtpNPxTa97zQlASPek46Z9nYZH
xvc5815h8EybkjBd5g1U8eqVWx8kfPRCIBXNLJn4+1nwACVQyQfJcx9HO6S5xCtllzJYXwzVa3/1
zTY3OmUA1VKOssoo9//9PiHO8PcFuotgxKXKk9QqN6emqZ8KcCojz+YizvUz+U+SMSuetRitzO7a
Ju72UAlU1+x5a2Sbv1pi7NoSY3ImNCL9PP5t5j+vkzMb8Zm//4Xf10WJUq+HOocH3PukU/xuIL3i
HdSmp2bStac72SMPE0VRayVOQRH8fQBDTHYBMlDsuhg0eQBRwsRCySBSbtzgxZ1V+xvZkgezwd6Q
B0V9q2HBgKla6+K56bnTOsw1AcB30QB23glCrL+LjPghymPvJLvkmRKRrumCWeE18NeAZmX1Ks8C
UO5es8Q3WL8PxKp1yqpyYSdKRdlJDv5Ai9U964cEc1j9oybO+xxp7o8Zi5VzreFtDAdG22l+Yt2Z
phFSMRw027IYvCXRKNRbrfXolFn5lJT5Osns4tXOh/hgdcQGZXOkXpGnFj5b9ZgDPpx1sDDazi7K
7g6HrmxBTEqn/r6wuc0HC2hsvZwFNSxtFGXLUqJd9hki2PU044StF8PNlPTtksi0e+5KHcr6lH3L
elIoOHnUT5QG2QLxysv1nzOIbgrisqavEfJoq7lsSWroWXZkD1wus1LNXniXfUco4v/Q9feu7Zr7
FGWxufEd7Ll0E09v3Umt+yEttF1MpGSJ6MJ6U0tlFY5W9k1T0l8z+OkxxkB0toSV0xybEkZQmCUs
wUXJLyF1ONk1e2W9pMiFmtNIcYf9pUTOD7sAKvt4GNUAL5uGLEqrNOhBmxif02nQfwaaeUeYOfmo
0fbe9JTCvrplBTpvSJPnqY80uGelep9GXrvKKR0/Qk2bNmNLKcsU9eEeq/JiU7iFeyTciPtcDRKA
vxhQBoOE8hRkdrNiDT7Dc5/QRuiFsQ1UZXpLRt4B5egRM/fr44j+ANIW/aaP56YRjkwTD66xGv+Y
BrETV13xBFNwhV0UrfVrWgJ/O0u8n7zak1eTXyEQhfo9AHewTG03PLRxVd8B8fRvAwR6HxrkkUC1
v0WqWtzObeJRGeXpu6atI35YvXpNigzOfGJ/y9L0R64M9bNTYZL3348qw/qkLOBRhRuWibsssCTM
wcxPj6p2TDQn7YrpTLWO91ibL67R8eAFl7Gzeg/FQJpU71kU48entN2pHyrjYdQ10Br0J3Oy7Kdh
gdeEe2uUY7KVGxHZjBrrz6YctYt2j9nFgze76QEroGEV1mP5mNagR0eiHe9GNj9Esi7Xc7el5cDK
ssuvxpS6rwoSz9ts0LItyZ+fLcjLPbYJJG86sJWhkz+CfNSfatEfUowPEdqYvvTAVv3iNKiE3uWO
vkhmFZ+8IgC+zstWxgVIcI3HSC+trZ06Zru2CvijlYVrrpP2rCwRjpOrdPP6VzDdGbQF1dL9wYnz
gAWSOg4H2faDYjgEo9WRlRjjzwNyil3aXCIntl49LjN3PLemfS8rCWXtISr39CC6YMg1D2HppCAm
gFEivlSPrtPCeVXFZkhV8cTBV/p7G6FcBcb903Grx9h3lTeAAnhBxbV2PyNW5/kPq+16eeRTMyYv
5zd3udy2AI7WUf84G1Nw6kx/2DgRTlcNsgLYi3b+VsP5WrmOna0VqJZvoWO/d7453EfVHD15yGZl
9+TlLqSxBsSPuCif2P2Zeu0fzFBtX6NiYxp+9uYVpb0nSwywWzRHZXpCf3OKBRAor/07iMLVczC0
6X7QjH4h+4M8OFFUVz0b7bTIvVm7wW5+ZbYtS3BW8geKx/88XPtUpx2WZlEbN3LKdUA2qRTFZ5O8
xAKD9Wkx6ln64FW5t2S5ofKijPp1FGfVIaimYguKL9tlVC7sDW7QjRF3HYwQ/LfUoEdLEc/Zcsri
8TFNPf8W15HmnLSFfwP6rXtTQ7ygMuyHv+q+yAGXxY+6bFZT4vtYzFpr16IW9Qac+E2X4A94oxYk
YXAk/9YF0ZOBfVH8s6eYYiszZmNDXsDvkgdVZNMgD+98nm8PcoyMzmXMEFj332MyC/fP67ykDvF3
yvWLesCDD0tRqRduZAUm2lhjV5SgT6XUoA0cZYXhUEmpK9/I7slTgy3L+OAnSkUo10X0TiwEIp8y
Jneplxo7FbTNKot158mtyWJHoFl+AOnl7ne+1xoOYrOOXburzcW6ZTGwGwNwSUHFerPS0+kd77N9
5KXtsVETYw23jj1IpQQ/KTnNctP4qZTte0Fy+RXrKyxNXSyKDaecNrOhl7jJ41SXKGm4h5QCgDRs
tL1Ra9FRbat0SdFX8moM6QscgO4HVS4gcM3w65TA7SjtKbxHGMGTpspxeah7DKjDBGzcpFsfzvCF
JTNygzQ3hmMkZQr2WA57kZ8cBEtRDlAR9OvM1DCXbC2cW7CRte/7oX2vS298691pWjm5SaxRFGK1
mrlQO8V7ntKhOqBrim7V1ozeOpwyFwZfj41senN97JpgwEqnbR+GInnSxSyvMNJN1k5AaUST4B2R
TyX8lltDd4cRCb+KEjHStUhqjiaHTHNELF+s4uRhwsNTATl1ki0nd3BoT0EMFwVGzcmI4CJwvLUJ
N/vUqKmywN+ze05sHIrUuh++tEH5gMsukZ1SWSZJgoVMHpf7yeiDj3bWEPYHkXlW57vLwkBJvvGg
fvFb03gt8WXcYBYVLmUTG7DuVlG40y6j/G8NeWDf/ffLz/7Hu882DALEOhX8mqf+Q+GtDTMSabtS
ngcvx/bcx6dvqub+pA5ZsgNT7q+QSxbPfsGyxNQz5zvQydug5Sa+zp3QNW4n0IJIJVdxVObPZQUM
uxS809/TMxUilfzoFIHr7jJXfLQl1CSN3+pYvwuhdj53lNSn6b4l4vujbrE97orkS9v0+Oa0cX4P
4VbfFOw7NkGhxfc4d7AGU4rgS4YOO2BRLi/qBychCkqdxkzdhC6eBKWVRc9OAASbEmB8XJToORlI
/ooniBz73ZqS+fOYuI4qF+d/YGUomfu8UUJxYsAwUG2D/6hA/3smg/CNb1JO6DwbpHYXSTcl5Wtq
+TeUmCV4xZBudNUBbaY8rTvSka04XEZyE2q77BzShkzkPLm4p1tUktrzUda5yHIYefapJuZTcxis
CXpEa5sbxFKwgTpsF0byaU9YVLPodPturymVc2gTu182oDXOoEqwshO/8Kw8AGOwvsuLMiXiIgcH
ctVgzy8vavCbW6qha5ydtGSpn550vQy/d8OwdHVhtFQFxa09UQyDuu+r09rzm6e1zS1aFusRgDGy
2ATUeBubCuavibpN1ATLaMoFVuY8KDsvNF9Cn4BaSpHNgRCdt6c+NF4pghaco4njXTlMPzDNizGQ
+1FTj0e9B8YxQ4LTTOTVvy4iEI5RlLiIbWv1+6JJVgpgzYZWSo8uF8XiXxLbpsu/5OvK8Kz6NikS
CoDWvelleOPOYfQyt8FXzXI1vB6SeDeXMZZUIsrY+Kxlm3EMNqaIQVaGCqq6mrxLDBK81I3Yb55L
rGsGlfpNRdHst7L/2Yg697Zrx1VNPGWDcY0juisjLu4DM3nLnMwHj4ZWt2n0VzCG/p3skgfZ9LJ0
ReA9PnzqNxvo5F021Mt8esRSFly+4P2TAUFMLM6uB9mXBNDvk/zAE8rt2bepT2DFKTiGP4ybPRJU
x6aeVndz+6CLkLEcnTrVOtTeU1CPzfbC/J29FUk6+0kdnfChDoenVIjACrPxNlqW4B8441yidPCA
irLONwPx94W8azV3yjfe5HaXphzN7HLra9PaKtufltiajRTqrwjj2HTRVGLtWFH/+egX343JUQ6S
/y8XuKG2ihy1Ol7WvLprtzPReb1fEJxmOZNAdxvUGHpaE1JdzVKNXSb2Jk0YHmBGZ0/WHP/ZP7Pr
G3MrexLzrS7z3k39kE5U+GctGtukC5em/IkwIN6y9HcXg9HjnjBb/AGyEHfItnWPbRIWZyjHS7nP
xHSn3GbEhwGX693TNIblunQNGNAiUegnsKKzxPQOCb+y1zy+L1VteqH67PlSBEOtl7GYDUVdsTZ2
dpnfKUe3b9lexm31ZrXJfSBinX1c7uwst96HBOclg3XZCWsPf+spTbOOAs98TPNUv3GpVfmOJ5uZ
ND9ztA7vefFIMBgn3N8nivK558+hnOoFYOx/zMmrFtcgxH0y5UDti8gROYRbxdcpb0gZ6ZEWrORo
j0yyKqYPLETyib26z5/z1kuL9i6NQNR3uHHBXmucd5jUUPZb7VtWdOqNpyXzQ8oiiUJA/GHTaPDO
Wds/yxl1FrFhjdJzW6bVGi943IvTrnrsRPBNznAAT5RWPx1Lnmn4b8MbqcVhUBHT4NWsLVwtnNjX
29i6DI5t3GKdEp+zMboz9LS6ly+fghYXQB0XLx8xdm21RvBH6/d1vs8X8b/f/p7q/PP9L8ptyPxo
JOr+yUIyLKVRAnWccDvc1Yo2dNsooybJ88x+0Qs7OCmMkGdB57MBwqciWsSNr1BLhp18l4P9QZyC
Dp/YBEDh0SV7rj4nTuItschBN2u28cr2c6LCFegaWWQcC8ZNW8AnqhCsRUCN9jZP1hfH9F5yPLFP
sqUGGMXn8XMSEbXR7Nzf8dyuF0HuWO8orr+DW8weSq9R7pK5H28yFGZ3k6dUxCDGh7DtG8R/3XcL
Uu17TWSN2oV+eo2NDu/JOr1PpmC4K2JU6JHrFne15/ibGOfvbc3uNGMPiQVM1T+Nujof0qj7os16
/zRVuX4bt32wsrG5BG1NEZVnN/jZU22UaLGyqfz2Y6rhwGXYcPD7CIzFoHn1V427PddL59WcTH+N
HDhf2/9H25ktN44kWfSLYIZ9eSW4U5RESZnKrBdYrtj3HV8/B0GVoGJ39VTb2LzAEOEeAYgigQh3
v/eWRXsJUEJKKOX9mqTaWuSV5AZeorHPg0crKi+9FESHYQjNk5eBRREHXp9UKOYldGszTmjGVXW/
e5X3LRmasHS+BLkH0aYmVyfbGhuC6iavUiRgNpoxlNsq9vSHiqeT23ulvYXGmuQDqG1Ym1CBerI9
+UGjDO6bQsHMKi/yDL2oomDDM25z2X4NjKz7btsoB5d9VW/Qk4p2ZiUrLk+A/tUxTQTt9KD74QOH
r3yURVet9tJluvPb6KQLm+J9Q3Z+PVogFkZkKJoGDZ0+DexdrDfOKR/qAe046ehNebZRRlDsSd2t
ZKqrX6cMRveOurht7rXswLPmQS2o34PzP/zexv2jTbL1FyknYjbIFflegF6d1DTHhLIYgfbD4U9Y
YDZOHbCF5G7wg+giDmUpKycppoRv7oolqXLD1DY2hZEr594awR/0xZfBLh5LMyteqMp9USoneYBE
Sf6US8rn3FesezUq6vNoVI8AASjpT6OILdyvSG6zOzn0nxxw3QffSlE4rsJcv5MIQDuoD5rp194k
aly0crUVTQnCertge2iqXX/fms2w8qUs+6pLUbiu5DY4qU57pkzTpv4ZFjGBoAkczko4m+ICEcV0
7N/6hTEmiEm4ZnYRbdjG/pCsPFt33viJzEj2UCbRJ1Yn9f0Id7jLSkg59n3dfZZtntSUhqc7giQ/
ee/2l9TutPMwWHsj0YPQhVCLgJ5OCfpslEevv3SDZR2LKf5OjhGPHoaEgxPCS3ZthzDirkZQkytv
yLpNQWT5M8uYdkPpPa+1uWlqpuPKjtIeMviZt6FTjG7f1BL0L6aWna6nlt6yTWLFZbv93Bv7vKBs
VXKD/r7oA+eY1eNjOUbGg502O3afG93RfuY9chZy1HzvdaN7nJq0cBEpqbZV+HWqKPRFKcMd26j+
3evPvW31n+o4cO5KDyVdq0yAVcSokLQRj3Qo/Ly93KMYX/BzfkyltkAijzNLVx5THvon0SWMXV6n
CP1pviuaFDelyE9V32NSwnltGS9VLHeHvjYrVzSt0J+IvMXfIikzX+AW7p/SNneTuVXkIDZDv2s3
gzxId9N8oJrs7SyJtW6HlMe3pWtxW3wdEMWkNrj6+0jLrE9U8f4uvcI+DmUdHezWc4CEolkS6op/
7sMQscFKi+9JJY5brdDKh8murI2TQu3R98iS8mbe52menuAjbo4BP/89CoD2nQZT6lYd5elhKNGG
9Sj+eGonxOcSvZdfiuRSVQZVB/aUXuC1jvadXlWHyHeahxE5FuJeSfVV9bIzUgzWrzihtkDJ6j+i
qtXQ5NDSR420655CKnnfFS1qE7kK3I4o6kExma03pPmVAXG/bWnKN5ONBTJH5i+7SJ8V1hBuTVTw
sdekDeQixW8dUFnAs/Cr33GHfRDnj0YWtvtqbO5tfkq7WLX73WBQKyNbNrEFM1BfZaP+rppp9Dsz
z1RpQrDAj/nRJPf81Qq0wi07pX6C7gV55qTJ7+yhOjkROUE0LepHEEYtShpkAsp8cIO8Sn7JAdss
J2NNYtp6tgVemJ+mSTPOKnUk68DplS96P56JgdgkKh2FR/a2ls3yWxgYqGrZcnkkTGk9ZXX/C2wF
D0qy9uyIa/OS1m100kIfJr+0G+9TZ96+GMb3SCl8YBnNuFeCpt2ZPkskKIsu7Zj5PxzK5FZKlo5P
Y6r3VJhX8rbKuvaV8AQJEjzCeeFsl3l6Ufs6pw6g3suWnxysyTEPCkqMd/wvY4TGG/PB0UtnHfYz
XdUQOftRDce7rKAcfwgdxH90vX60quEYg0zttX6llaR7/aFJziEEfDsyyM1GFHf5fJZrsw/Lgyj9
aiE2p1LEbiC1ovSrbu1VC6fpiyyj2ip7OSHTxjgZVYceNDLdh7ZV/M1kK9lXJ7F+kXUZHksHaEeu
BT/D+ZlrxM6q6KTCDVXisKMjI1gTduNu6OLsyVeRAZTztv6BrBhknq3ySyJlgbit9amU9WmjKPFX
e6yKdZ5pzmM6HwDY9ys14ovqmZIqrQgEKeupQtMz8CrnUTg6jqnv7Eh3VksfzG7gWwweLPMswg2R
NvPRvs59nSwxlZ1PVUPXT6+j5AcbOy+ys+QTAAQfyPq505I7J3L+sGLNOYca++ugfp40DR3ZSYWw
1gHlXnlHy7GVcwFAxZ3g16b0BFJ8J6lV9MCS8aGYD+E+G9Nsy+Y43BfsFNa62aqv0J1+06ph+E1+
bqJSmYUKu+1KStJVjXjGpif2zeMSpb2jlPCg1iXjMvAc2csj+pBJaSqfzAgpLC9G2IivPL9XJflC
zUyynmz05TW5QAbXo3ok1QxrG5narMsd51tbHq27vGzbDial9tnIrXQv+paDUtt/utS2SlzNovyL
1QiMhHX9atd9vcosPfzcQeq+7lJDe4wdxCupR6qp595F2gREAEAC9T0QQfZq2a+msDn3lcYWkAjV
c0qeaQUoeziIPiXVzFU3NYCKJfsx0kLrF7koVBDcxvPtJ19jlRyq8jdZksYjlafTUZdAmqzQBkTx
cw5NlFLPQjD+ItVh8rWXAwrWKQeaC5dtAuDBkar0DpozzUT1BdUwc9YOCkISkj4yj3IxoHQ5Zfwe
Cllal9akktpzvKfR6p980z+DjfYDyIEkAixxu/OUKr8QTwOSLCEgIykNsHGTVROQ2uqTmY/ReSCu
QSikqT7FSLDfO7H+wvfHfEFkWp7h4H8ixK2ZLWaBgpXs4tZlRwJYAMSFISpr774pfoiGGQTyJrf6
eG1Z1fQYQ4210pRmAJmgTY/XPtg+dmqCLrJoCgO7BThSJDhgGFT0UezKRsYCeCZQGxC1u2vb5O0s
0Yp4A22ksZLCvm7Iw+JzPeVJxPcqkbstlPnwIhpQTkoy0O5UcbyzOPA1cA4tSCsNbpGzUZm8ANLo
0pRSzM+fxyIrWOuiTAPkKHwyB6MyrIvoa+z8qMb1tEcYWoVgCmQX8sdk4QfY4OQMTpVyvCfrpD3K
42i4mhf4l4C73o3WiDAgW8tS9SfQaOMcQniggnXdGbLOa5rKTadQweJE+tcOUN856H6OWk6itR2L
rWMTuC3C2DrWXs1abD5TYuhzrp2iLQ6NdU+Wd9x2bYhkrimToihAQvZS8tWLg/gPxARmRhSp+czz
XnGbyPOfKT4JN3pUeQ+mzJcijL+xuSIB31bIfLcGr5a5KQ69o1JVazhEB8C1YVIHyzxmKL71ifqo
1U+hXgNslE2oVzw+YCgRYE6WnSo5eKbag99QUJ8pJuIBemwk63CStIs4lAGQQFZbiJj58ltf1bQt
CRu1PAxJpV/9ekW5J6Fn3sW54WyLaK4TtxT92IREWhw4rF+UwKyf+rpfyZDgvuhWt3FiWbrMC3Wv
rZVXjYrVOwIE3rVpFGnqRmMfbVO1QDUo61DAKKD/30HBlJCLzX/YXpSjHND3R35rITtmfbgYMGkg
vJhMO8Px7FNcSZ+DKI+fehCSelvVL/44Vmji2I+F1ij3hS9VL47WG24HRzVPWJqosHg7pSM04zXe
vZFTVAV0y7vPIvOnMk3RK4Kt1SGUAzJCjh+/mqBlNnpfh3thBREBd2egF1SvYEVmApbbWHqWbV1+
4v1BGQvdg9WBWwyQ2TbZaJ6QWKZgsDO0vaHVyRoWERPEVFxD2ET1GDhw81NKKAH9CiTrietjHWVl
V+S83qXYMgixBPB3Uia6EWNVp/N3hVK0m+vYlqIz3vbE+WZnVnj1Np+ojBfWuCP2p49TeW1SpsUL
axzkrXBG7Zj85qBDZzhfV/bjbFO1BMauY4fBW1sktHfCWesadV0FiIkLa2LWLfwWabm/jg17Em8d
KSHxJ8RTgFRb08Q7xHjQ9XO6hw7q+20aTsWdHZ+oPglfpNrtFLl/kRSre0mr4TMoKuec64ijlh3g
TUkb+oe2gYIOOWmwQ1JoXvsa5Vs5wad27eogK7jXSTZ7cgHPbcSOmULz4Gj3do8UG3MgGZ/AeZKF
OzsbUH7PepZ4obWmfDo5+T7Ab1BvPzKCU9+KIkAOIteMh9RDMCwc7GPTTOkj8oGfWjn2X8Ejq0d0
LWC8dgb/tYqbZkusfdwKK8UDtUuO0DkKa65Xz2mdd49+aGuf2291mfp7NcjlddEbFYwhZrWuwa3u
6ogkJ5oW0CA56LEZm8iw/jxN5lNdSUvV/eDw4VRPlWIbj4QPfOPJA4T52eTPe3Z0yngHx/+s8W27
eEl+FC3J6PWHyB+fRCuaMihQs/6HaFX80cC3w5J0axl8niq4g+yBHJ2YNWomDdnqqVpHpqQ9jJ78
dtClgyX1/sPSzYK/OCae/0k4Lf2J3iqbYCRTfGPIfaRRSw+0wOIsXIhHsNeBx6x/v5yH6ujKqBTl
E3j4bdg341d7MlGMbyhqHpVMPssq4S5qp9c2XC/g36vADWcVFHFAV+ntLNEMm593xjvcQv9EWJX3
syRPnc3QASi5MQhnYe1byf9gBezjk8Lua6ISxF6vs9a1vUrqicK9FlAxAZZxyo7Qhb0dIpYKx2Q+
iLPFsPgthhu/f+CyTD+ZDZVtYv5lnGguPsuV/oHLzVTL2L+9y7+92nIHi8vN9LU/F+bdmG+utEyz
3MzNNIvLf/d5/O00//lKYpi4S6UbS2QTw6flTxD9S/NvL/G3Lovh5oP476da/oybqZYP7L+62s0d
/Fdj//Pn8rdT/ec7hd6hYnWo5S4EISztwvlnKA7/of3BRCqKUVliv426tls9zq+zXNvXAR+G/dsr
iE4x1cdRf39Hy1UXH5m887RZLB9n+r9en80MW+9ej1idL1e8znq9znLdj73/1+ter/jxLxFXb8BA
GGXfbZerLnd107c0b2/0b4cIw4dbX6YQlmT+l9/0CcM/6PsHLv/9VNTUt+sRhR+kOcf6vh0Ca1NR
Ee+KZtDNlAF6VlO5g5UaLcOVS9tbS3adq7ukRtSvrhxWlLNZOA6jT00cxSt3gNSro5qj2bQWZr/b
6HrinKn5BUEnurrJSU6lwyqwUAt1p46atdZJKrng/lzSDJReznJtVzE3oesmJN3A7EHpKU6NYYol
dxF6U623gUvXIgXneVoEy3GdfPPCWjronmO4WZrGO3JSxKPkNH+iKnOvl1lzD9lS9iQRfbkznOZR
2IRXyS9365jVsAYWnj0JNzVGSiwg2HIULqons0TKWJoyq3BIipwaLj1SVstE//Dqqt09WobqEUT9
N1d2RpiXVO+7n2lE4GZp7olKrHFlwv1xFm3EJgN3SJw382LQ311MXcIlH3DJ+7dhYqw4CD/nfRaj
jINtrgPeVQoQLVoVkQUQp+JAlBCS0qX9wSm27TPVl+PuwxgqT/90/9ALuWJiu4Mm99D0weGPypt5
3ymhdS/OErQrui5rzzf9LIjCNetTvkM3A4YmuOtiH7aGP+cQHuJQsL2FBcrsdkufOAsSq9sDg/x1
0y8mKWr7VBWTeRRG0WUl/TaVx/5QUm9PzSR5QoScDD4iy83Myrn2C6PoF2fLgfI68ySaiH5DfSdO
bZIpXhW9jRXDaj301qFWNWiepcOWEoDODaNJddCCdepHxhEkQdRI4ltLCTVhO3PYRk7ePPa+3DxW
SmEdrc5+EV1LP/RbL0ba2Ow1cBWHlHLkran7nTvOI0Xf9RpipqVTXMe2/PF6HWGQi+lLmlf1TsB0
xRk8UJc3vO4NdBcSPqdYXW3Xc4HZFehdaGGpdmjWDrycATnco9xoWgKveZnWR6mUTM49Sa7+ct4o
WiUjEo+711TdcGoUJJb9ukvXdaS9YadjqXVsohugo5eDVtSQdRLNF10fXG6R18LuRzZw7A+umuT1
YrgAYkNfsArh+Uc4jZi1rgGUrhPbPAVzUQQKkfIfaQ470KyksXgEpqJAGtynrnq4KfqJU4rPt6LT
mtVCwb8aBEDW+XttEJxGp8z0yRzNEUB+KU8hWVSIK9+JoCDQQleu6a6keYXgk579GrJhVz9KLfoN
rCc11HFFfZkZCrZhU0XrAKr3wKVSMKMcJI3WvedUl6Ifq4voU+a+FlB34NbEaLeiLcw38wxy9FC3
nn/ozLq/62Sju3N6MsQr0Y5goT/Z6n3e5kO2vhoIPlEPMFjt9wBxGxL3agf/sl+slxnaLHqb66Yv
mOfz1PubblMOpZ2kDpf2XSX0w3vlTUW08iaXGILy4Q1zfe2QAjxdfUT7w8jrS6b3Qtn1KXpyQfjB
jyuRMU2T8LUHF7bLZrE5cUjez0YhKre0hbnr4+uIm37RZAfd7aj8/1L3rT2tCHyCmnIAMad6KJ2X
Q+bVb03db1YtZSJ3wij6r2M70DiuP1XTZhlGVN1bd0WpuFe2Wx3AITCoHjJAXQtDioCVciNZ9Vdt
bFP/2GRWf5dFGRvTsC4P0ZSUh1hLbPmpN4gdyIOducKnmh1jAVUYHSqjW7JuxCHvRZcdqLnLYrSH
HqRW5NR1VBO+4sGa9rzmlAfArOqDOEvRAVWnsD0v/SrSbXepasBdhKsjU1S7UobC2FncNhA/OpcD
YT3+Eqq+16HkzJmB2RzqDlSV71cTffV8ySGXSMlwteUGgiqr77pav17tQ3+WlFTHoIvXT+phSsJy
R5xafnbaFKJKyTN/qsh5BG3af7ebrHcrQP2P3rtvqFnTjW9vfam4TFLCp+wrpADaGnK0xKkJJ2X+
XoOvqb+aSzMkIkmlw1tfDrAqH0oUduYR18Finj6Yg3plYK/q2VLBY6asxYzmEOyFy+2QeW6gtSGs
74wQ1two14lqWYP5QM16trFriIb515k/zQCciBKX3wIzgtfDqJOHsorR/kXMcGuAc3kRvoKu5a++
cjcZpGkofZDUSlpZCq8kgRmoUT0ADBPTnMuIZQ1eNWEVaANhtWwKHYRVjM1b8pCyo+lO5XrM4+rk
yVfVrHJAvJ4IfEn91NIU1nJWohLWNEdVptIpaKoVWH6ddqV7CUAdkqkP4mwxLH3BbKWCQ9mZEWgF
4ScOPWzMVwPYjZ8TGb6p70miLgPEJW5mEpcYYTuBEZqJhfNy7WS+Kaqv6nNJWZNm6cXGHCnHC80h
+goOCjkY+avPB0CyMIRquG+Vr6WhUGRVjM9j3oPPk+KETLivfLUy2SL5KXtnP5lkBBD5ws7DxaxZ
k1WHgXjvP5vVG1S4MSQJfR8Wjwejt42d4nUgs6nPWsEf1t2Faui/BsV08Eui/Y0dTS95mbvDTIwG
fi6/V1tko/zZC9Aia2cTjRlhdWK15E9hSmEVU4LK6++ENdTlD1NmY0aimDnsJv9JSiEhw+DkVNBb
7ZMM4fihtQNzi9iV+VmawnvxHl48Ego/D0VoGdugNiBd1mGn6lfVZJQ7sU6eolA76Vbm3qyVAVWy
Ap9kWTsZ0Zv1rU9Ywrr6YBkHXj+r61KdhM9ey+vneJZv1JIEFh29PjZyL/X3702Sov5ZHKbMOgCO
Ls6mhJ4dE+X7WrHDJ3FwKPAoYmrxRAtuC/Vc6s1J63QEYNIxHXZp23c8ZBkw8ft/stKkcWf9rV0O
FR0iMY18LJrWOguXUfX6e9OedssA1ZziPU9QUPVigCfnhttAn371uV53ih+KPA+uk2jQOz4EI4lP
cRcWZfjItnvGSviKA1XTyZrapn6rz9NPkl24A6oIz1KyliNkUvK27p9Hv1LdsEf4VvQNVNzeURX1
05n5XkVXmetQBaXy2Zq7eqrTt3FlsoqcmwWbvifN+CJswl2PwJE6KZCdRvb045h6X+EO6U+O7/en
0RuoQhen4sDjXZLQtXh3uPUq3y3CRzS9vPHLlWhDdRZuVGPqrnMuPmkejZ67jBbzGtX4dh/XKUS7
SK0Xua/83Y2LWcu8UX3nU2BUKKm0jn60OymkdnCSORWHpS3swlOYLaiy3jxF21w8rybhSkJidBUf
nhHhJOYQZ8sl0SaQNPffXk14skcNYB2kMlFW6+HBgmBwHQ1KvBHNzgno67ThobMna9XDQbG9MXh9
8jMg33K47c+HY1CkyqnKqsREToVJBvtZHYv+3lf9huKk1No67CwvkNpXK6+a+oNoikPc2k+y3kV3
olVGkXJpjWGdISD0kM8tR/f9C8DMZUgJC8e5bY29N9ZT6DptA8uAk35TgH+HLhwvEz8RFbI/MXy+
8KAH/bYOU+qUysqlvKe/VJYcPAMEoK7SexYHLTIbKogM75jMfXZNoeo0SYi7zE2y9e1D5qvHUnfe
BqgdJQwGQoKiCyhaurGmDtrY2Z/a2+yuy63fiz/QQMq7TNTtZoeyK0fX74JxL5pTU7QUo5mhK5qS
nWhPWfE5jZO3q8GKVBK+NK2DljQxVTe5RtDGnnXL4BKN+Msifw3Fen4WfWFuUES8tPWDBlAOrn4c
vHmQ8BJNcdBCM6KOJvfXN4aliXaLvg0MkxrBz5pio5Mzaj5SKTbJpiHJXYPCx3XT19OWLDzU9XYY
XOTQXkVjkf6LVYzVkeQRvolm+89iPOD+2/HCI4Cc9uqxXOH9+sK4zEFRMFy+FKE7UP1vjQAOr7hC
Qm9lAt4521KzAZnhQyRg9D+qJvKP0VxjvRLerRla7hhow6M4NLCmnguvhta+GR8zE5BHGnnpTtwT
FNNIMhjV3bVlk0arJWNYxeLjeLeKu0v/jTUhJPZhbDuP7eePLpNjY0+u2gfhlAC9iYvqSLkg3FIU
wD4NgZuEc8J/7snlyDmaQ/ZbmK5OldduktION8sYv8+T1dj5b/MIA2TG/4/zLNce/vf7abtJdjUD
hrIyMbS7vFZ3XaQah8bTWG8lXafdjSXTsPRKtLvE1KLjAAQYWUjtTnT1wnr1Ee4loJyN0jhgSeYh
wlPMLZrSgHrEuvQhfGrictyITmG+XlG4D4CQNoCvqlVoh/HbU7oYqfNZFbo27tHE2KB+F+ouQQ39
GJapQek2z/zG55WHxARtRzzfhZ1YzmhvirJp9m/rGm8ID0T5pHt+IP6D3Sb2dsgbDa7jP/vk2YD+
HcicSr32ZzDvIJY8uyBL/qVTjeIgxosuMUDh67PmmwItyjxeGPoute9MdZS2UTqA5+iLO2olyrtJ
MYq7f9cUBuEywmptVhPQ2v/dV8yUhP43y4QRrTKfC0mTXHGmU7RyPcvmviKRjGdx9g/80IOVqAom
mGknmxtuLNFUKeOVspCC2XkdJ7rEoQo6/4MMd0JpQeJp0Lal/lmxfMBn5Jd1PaXGedA1CpijZ23u
9tI2Po7spV3RNEqg93AkSRQwT/mrqhCEJwpknYWVFf11jok1zWNkBc8+YKVXDjE/W511DAoXZore
2y4vrKfaM1GTXJqAQw6dD6HJTqqdq9WHrOwSmbpxB0X48DhBk2KMWnuCBG189HQOdSjBgl2G6trq
Ch5eQ2TGd5P9NkCMEgdbS65DRUuMH4w42liU0qwLu0yIdbbjLldC7VIAtNq0BXEy3TCQ1Jv7PElv
3CI366uLMIxMsIKZLTsW6vir9Q3lSGhYu0BqepSjQD4rbWOHbv46ghW7NLNpbBvprJjDvtEsJ0RI
Ox2PsaT+vnrqgLWoTtdzV1xzuZnEh+s7oiymoIb9JPqTxmncEomP3XWq5WaEWdxgZCXXG1mmy18V
J7YOWaT6ECawsdPmnaUdSt2eUn9wWxJb+tXSqYwTdbdivyjcqfnGE9L6q88yxWJY+pZpUPuJVhO/
U7Tuh8+E0F4BVEovTT4au7zVi32TVsmLNMFZRuHjj786DCGCF5VPWEZQAY0yOBkNIi9B/ycHprY2
y/RjU5+bwllYhfPSFNabsblJeXpDjbXbt4Z2TmPqgQbP/kJ9q+IdfQW6dEA8sHxVhTQSpon0M7Fd
7Sy866FZx5XWn/Lmd5Ib+jGA4ukEkpR/VSmhUwkyNK8gEaMXHfPhREhIWMfZRZyJQ1UDkrpabttm
2GhHs/uBpJkJLnr2E9OJNkGkFih0eYxGH7p2P+5SYNActEkJpP1QErCfeI+4nVFm9u8k0dMT1cAF
oc8wTU81FVFubHmKKwbVduJswrYNWVtllqSf0WoGtd6PIABnhfS5CWvU+OAEXosIufNmNeSuukxI
A5wB4L2y68y/tGk0rZQ89F7blnIkpcvHV68MjZXT1NmrZyE7mOe+g4pCLa0kA8xuq4FoIm3gHBXU
aa84bT2KvGtTEVQPsNV8aC5Wgav7p2OTxA9dq2dL3jgjz6+W8hitChXWCo51Nme2E9JnVLGP5AxP
vV9uRN9AyeW0vprnIWmXK5tqnkEH0LVxFLXa2JVU7KFPsTcxsN2vahx9roEYXOSuVB/6tExWoj9L
O32dypSRO3NRL/BnlmbKF28qmyMfQI1SSRp/Bd1Wr2rf8e6pBZyeCqm5iH5fTctt4ukGgTEuEtbN
ttUpJ2rg2XwN/9CCaPjZTz5yBTzWLl3RTHvUT8q9rKf+E9tBaujNzPwZ/qE28J8IT+jNxosZQQvz
trKGbxLkE5qOaygsEjBQ7/LzohOoQbIZRys5U41nPWSlJLmSb/A2ez/zM0Kloi98P1us17NoyM9t
BjlW6JuXgNXrge+idi8OgNj1eyPyUG1EOXB1YxDNMfIuRZHaB+G7eMDzTiTMoOa0S/wnyP2yZ6VK
oo0nU/af1wDHIqkoXKOzkh/NELmTPg5/+KiLbaYq/uhRzymS/+gheKKSKHTTMEBN1JcAfGRQbe5g
t0n5FUly8OAJneXAsdaGDCfYVUQ5EJsTa9Fc9sE3SKFxcuAMbdfObBBWJ7H50STVeZSKClDIvKf5
MGyemxzwcKqrczNL7aodAV+tdIqnkcLEQ29L6naYCukzEayrhwboZ5WOEA+ZEZCojPywMvOtowL+
jdSzcoJZt3mCR3G8h/t8r2XctivnY741RrVfC19x0OTkGxR2ykm0yjacwFR2e/jc60c2l243VaQl
PcTchFBuUxOHyzWiI1PdjJ8sNVsLCDT0qGyHkVNZC5SzrVrKyjZN+QxA0U0CpZOeQ28cN7Du5yZI
GWhxxSEwZfkoGfOBWvOUpwin1NbqKpCC9nvKs5FMwWwR7jOm/e9OMx8RyAo4LLjXchwu4fy8huzL
IIeTGGzrAS5kvyavybaLpOdE3S3qfiVagaO1F/23qp/CJYu04ZSMgb6aYOFYC0dhWKYSZ35c76L3
qW7cYvtBcpS0DndQrqjRukmNddOY2aNRJGw09TjaVWqTrGs1ZKcpJwDnWxmdUb363heps1U7eUKK
AH1qoV0t+hqnm9xBGuqLMPxtnzyPBeEHNHXxEUOSqu7ddhyUtUg8LgTR17TlhzxmgHrR1uv7TyJr
eTVfuaP/9fya3tQ1JOmunNNt3prbLm8/2eEa8suVoQ7JuR+7LtjEElBPK/uXZjyjjLOeCF3SNTvR
endtZixyNR/e+8WMoiX6hce7v+jXZ4Gkd39xSeHq/GGWEDAVM2u1OOSFZ27qrppWS584m/kzz2ru
QGMrfAwbXkLw+m/jGrsHFCQ8+7j0z0MfW5u8jD/6LDM2EK/tyEb9RPnAPJalcX/9PEQT1itg0XwA
y19Elu3qJrrszCIL8D702hSWmz4ivt88vypXitrLm7rhySbYBYpa+0lBfffgU1pMDauyEhwEtV+m
d7oOT6jwEoMsv4N9YWYo+NdBTR2f31IlSqig9K1nwN2KeERDChnmVVyYw1m0feRxtt1IKlH0SbPP
R0dQ1xueVtZ1tDATE1bILBJ/o/Zag3go+qWTeTtI2ag9isPUdNba6mt/s/RVwOtIIcr+Ks1knW0x
Uu39LBwmDkSrqZGoiHlngweD4ywcFpixhhj1H8LhQ3fbKVvobFNX9C1zEJOj7qm2rOscwmBminNW
fZaa86Xa9+tRBZRsp0nvbw2sOX6Qeu0Oy+Slw8+g0Fu+fI66h0EJShglItZmoM+kqTk4a0t/qDME
XhGHrC6zg+gSDuIQWR+7hOs8kGJl4zrwr3Mt0/91rjFvvjhhpBxtNVhZplE/iUOk5CjeK177pmvT
5JAiqZOjH1o5aZ66LnUeuzSYY1RoyfQ++qqejPe1TeCKXHymvHlbwHEec7Yyt97L9cQIeZ5f9I36
4DwOzC9abaG8hmnwOsShdRl6lntlrAUH0RTQHWeyTqDQ6rPA8KSR418i5SQawimAmR4so/4Szrgf
0Y+3t4s7qqYqAzCY2yKdt1ZqfjlihPABgfx2qWWq+VIWQVxkt7kZpcmDi1eB85vnkEFe3fVcJnXm
zJbsZVtfDiiyoE7/MUi7+2pKxpPoEocCVqcdetgqZI64EXmESz7CTzYoHoglqzyWgx5ZKAkju70X
W4lYvOLEqTjA4eitG0VRVmKbIvrEtkScLX3LiJs+MYFO1m8l23m7CQCAUjIEX9gH0jDAotahkhOU
GGY6MeCub4Rh+VhtDEOFIrNDXHArgZ/cVnOCdIqLdAvMIN6WczZ1sY6++mNQqKAhpRe64JSszU2Z
vGgKa0HK8WpdyuRFOT1Z2uA69sZwnWq2xhPfZLQNiW6BIkLT6PNUwNTlKTD6251ifPZa9Q8EmbIH
YWwbdQVJnvpSppXzNKrBTnQHKUJ8Wg8Od1BD8/OQy/Uhk4t4LayGX0sb34nIo80X8NA+vl7gOuVg
3VyAZOKHC4R2bW+hMqXqFZhLc2cEsUuTsItopgYFfaOiukncHSHwtO9abwzXtRGG30uAHJMK/ylC
cPq2V3MTUos8/jRI1UU4UEBpQXbhaw/LSOQBg++lwibY8fQvyZQaW8Rd+FoZsNYnQwo/zFyz0s3F
LstB9GXD/7D2Zc1x40qzv4gRJLi/9r5raS22Xhj2jIfgvoAkCP76myjKatnjc07ciO+FQVQV0LLc
IoGqrExkedOw3N7sYdLKTQOgJPJcEAf7bSoNDQJT6rno04Ve1MfC6jFN8GVy+7itF73Wp6CLV/VI
VNFtmwKC1enLzU02NcV8NUkkgsjx+xLzOnWLQjGy0Cubtd7pdpH9IA5DDejShz0GGulkjyDaW/28
RcvhMIlPMVWXjNusC78P8VhdwJXMzq2xoQGooSHz7GE7PtubYkt2stBdp+fITLAz9jY3cwxBSXDa
ocj6y6Kf1rvZf1k0hiDWUIok8JcMnVP6TEEHEDcKvO04Zm9kul1+O3+gUfgLRL+Ap9UzgS9jmyQd
kS3Ww1usr1drePI2n4DIO59nhkauAGgKjqldNEjplO1V5GjgM40JzShF44NHuPGflIfOdBDW/AMJ
u+DZwvMTOTwrOk1p2x6ZDSAk9IvsK37ncsGNzvzb6O5I50vPcRv2PieyjOgk4gTS3Fml1pZUS1VU
OBUjo/3W4fm8GEDicteKAXQeZozTFy+mN+GD+wF8kWqZC3A5+lJVK1RU0jtAj8e9Fyhjy3xRPQRW
2ODkgz4sOwTdsiYPU4m8HwfBvvw2yepaA2yrTvXQteA9CBTz944MVQHVCWwg0R/U+pvMLe2XrB0v
uQryvzI7Qycldm+P4Nds0WOKCG6Y9ksrhwvlz/4U8bHGf4xAE1uwLNEFvAr67Bm8FMU9AR36tYnq
1ourRIsGMP5EgIqKm95hBMfWDHMoahtQT6hhbOwR7FU9+Ha3tV0Oy6pyoLatkRBpmcyL0vxuRYsq
oCVpUcJQoLHTnxftLdWvU4iWAFqMbYrpy/vYbMoTtA1wAoE42TwkkXrijbVgQu4EDCt6u0N2bWpT
szzREh/rkAmCnks/NSz8mkHf7wH0iMYrkHzEp8lj2Z3QQno95+VfPQdiqgvDNzWZ0SrHQWuOcDtz
WHCAdEIg7TaeSNFA9ZFPBR2AuKvq3IIDMnKK8qc3owsebMhcGji60GwUbZoFA+eDfiHH3qoaJ6TX
VFHcFTW4REnXvG/SEYCqfztaz8BZQjtiZNTmGdkQ4lusHXFaOydmg4f4PCJVVVTCFNf3/I60/WIz
okBNeneraFDmty57hVJo8RcyfeYyCdV0sYBvOqGBHRRh7wHlkKzb3ACez0iDrer6jWt2/tFTkeuv
kC7JNiWIFIEygsY8uROD+ccE/x7QD0GvMkfr3T5naGKnfxlg1msb6P/XfgTTx80Obpy1k2f89Q/x
nrazJKyAbBTgIqtA75FnLf5KdU6SxmYQtwuUjV0I2iF3EdbWuHC8ooNkbGO/ClRe2g5JSCQHLrzt
6wWxbIJnBZRWBvgOaeh4zn+f1FgOwHmlOiNJVYH+Vl8M8FQCXgj9jG76adOOFBJnUISRgD2Z3lqB
3bi2guaUCqUeuL6Uo7sWdQV2dz2iCwD/TiKw6dSWsOjNux61YhqB0hF8HED2QRI5Pt5M6dgWRzmY
X8lEF68Pq31gsm6eKZKW78vW/QGJnv4I7k/IGPVjNkActOqXIEJ3UWOSNfLt2kgeiqS7OZzGTlz8
KHPTBF4mG084MlnrZhrkgrCWlkT3Dfbl8NCYYuiOLmBJA29BdrqZQd8LAGfd9+8TWgGJ7WYy7zLm
Q8rI6EIfz2SD4TfXt9FaNXGwSjNbPYmBI4/qhg/MBJaLjzXYQz3LOJJzkqaJhkoIrZM3AP3TDqLV
0ZK8AV41Z0/539BZrJ5ccEFfIQdQtW3bL6vWuGskuMUosnLRnd2o0tzTOqzFn45wpVqTl4leHiz0
u4INEz8RcBzpfcrqAy1LEUBCgrDPaB5plJQgosSRsznRashZ9SCxbxRotDzojTrQw3OtAcewibPn
CM2sKHgkoImCEulO4ou8t0Gje0ZXNh7NbVw/NSDHWJgSymwVfmkREj4x5ILEyozTcdfHJQAXOqeK
47S1TBLegBUPw4JV3F4AzZCd8VICX0vtoNnGcPxV2qXWMo+KXwK5DxGAqCk2ZtlABViX4Axdgot0
aS5HDigcxu5CJnJ6AgQ2ZujIDUWQw+tB5ETzyXZbxHJ7YHSL/kJ2UxgSkjTQzEK/vnVq+6bc1Tx6
iCbDAfUXUVrFBQORlQWO1ClK/yrwLge5ivZwEeIWWjDZxoN28IKMUMNCON3OoaCuLNd9j7IU5KlX
YfjKq07d3VIAynDQFhAlxo4SB+RIhDNCCFu0Kzxg7Xty5Eyg5l1ZryDIyA9+VZV48IVs6xR9eKk7
6BoUbgJBhWialmbrp6+dDKqFPxXRtyZoLlIiIb8Yp7caBz78VqsOHSRD8yNzihdXZuVbb+C/Fv3L
6hnngWLFy1w89EOFhIDjWueAj9NOxX5/aMxQQpWX/euTq9H5/Mmu/mSD15daVcizVPkbivafP3no
s5e0LsxlWjrD3ZSUG5CYgY17coytUynjmy3xPQ/7jF1BBxKsQfEfntDzPxxQR7e2tkzN+wyEZktf
NPUXV/SvGrSN+f+A2giVzin7ZliG+RoPfrZi+KO/j/PI2KJ/Oz0kWSrOY5dOazecqiefRyCM5o71
HUIa7z+GhR/DiOL4e28jCfjbj6Gm8F8/RuIE1S8/RouNzdnGPnnZj/h7biTkK1CEKJ5ABVs92B0e
K3rkhCYuwPKVviovZMJuS6xCYfdbGtJ0PgGrRMPOHufp6Ov2xVJPRWMAesxBiuxPTrIabO5eo8oq
HnDUAjChc6/QE3CvQ6yTMBBBOpKtjWON+tVcVyA5vgJhVDx40ft0SIKhnpi4yCY4vXnqO+f9IvRd
Bvi7ZwxAl+qRlwwTciu5jcSp9oCcB6o9lrk3wVK5Il0Hx0J2ASWQ6QQ2WGjqmX+RGeqikIrRUaRT
Q1HlpNSpbswH7FuiZVLX4MNU0mlPg2ZQoQvrhgH7Y5BBJ6B/3N8ckEZAtPkRrcZ2XXXRDnKd/dJG
/mxPxbs8A/cVGCYCkKECZ01ecF6Heyr8FWyCHG8AelkvitYzcGCSnC+iSAbbKrFae0V675Y2QlMh
2JKwO4nF0x15GVjcFp32Nh2wM73soLoOkrC7idtPjFhq9Uh55hNR2JJPj24+HWl+RP46DwLDc2Rt
tzYayQALi6Sr1lkHDiXaAs67QTKOSQ2dEL1ZpFI5XeZop7PR5YvS/O0SKkOtVY3dr+TeLnUMGyCF
RL0B2LWq8zB7VUlbo9UPduKmzZIQTBZNPtsDpRnGgki9afst3mLOD2zfJJ5hyL2MmrGdLl3G0C0i
+wTpNthu3ljHFX43AexAp8UyL/gltvDi6jqJTgvlj1/CMIpXo12wA1V3/Op+mpR4/S1K+qmuLR5y
nOAfDPyn9baHwkWQ+M4qKDkKnI0+49tifGgU/kuprDEwnNmovDbahv+QO6Z9BcvO2sD7Bpopbn8y
cpzXSKmG5Ra2c4yjiUjr2ED2pQQ0nYsjebvcPSjQVjzGMXdoDTIPkBY98QJr0JI28mDAI2XFouBV
BgWrnl9r1TSg3wFQqbETfq1A3A+ylmA5jWCfXTb2AE3DKPI3jeO9ezMcq2kqmf40X0eQ00eD3dqF
Jg16B1q/q/U/RcwE5n7lNCf8U8TMWW66vD2Rd9KVcfKiOo5gDn7zm5f+mmjIffZ57p+C6W8NT7Xs
JI9l4o/L0guNJyNW/7pTI3u3yY+73+KMFFruo2jHrSgz+8jHAKQ7+ksLHMSjqkd1dYfOPta9yqFq
iC9nC7pvG6eXT3b6Mkc/42UKLtBpqKRnrmvPR4IIJCbHSXB2VKzzVpCEtxdkuzn+NEQugTULmndz
2+XkrToOhezfHJZeP8cbd9UFNiS+DIvf0aWo8if0r/pAPP400R143cIlOOXzdUV6mWSsUwHaFC8A
Bdqv0QkH2D33vt/MtoqT2ycUfvX+Cb4L7JZmjQuXLOb5mmbcgj2juMay2BsGWDbRvZQummJMNx1U
PqElF7B9N5nNxdSVXoMX4dHsATHQlV68acWjQM4JMgsNdFt1BDkK4ewt9JDNk9Be3K8ExM2UNUUX
yJF2CyMP669djXKkywp+LKKhfoUe2WxvFVSKIEjkrJusbb7W2KtaVlU92mUEtqJCAWms7YOejg6o
+Da9geTqNfb6F4hcVCto72VXaSLdQndkk9qmtI3u/m/ijArphdIE1/Q4cmsZ2hPo9vUTzd1Og+q+
OIyrozKBWSZrlhfWcpR4otTchn7Fup9Agh1ChMcAQd6mFam1JaGLybcvrlWZj1kxZveJYH+TmaKC
JDC3peOoLzrKDP2tXQAPUxnOFXvN8mi5eAigHu9eyVZxvhrR5Phgu7Z7TSHUvPKBut5SBE1wFNKd
WgD2SjY9YfDA3jrnAQIWJwDxZWuwdvNXwKXbfTS0bM116suH3e3cz/YKx6I3Hf8nu5xyqM820YKP
vL9kpQw2GRuqdVXy4hk0hvYOupThkkdd8Sx5i6ZlP/YXRohhOkVIStSgx6Rgywafz1DICzmzOp0e
M5CQxdg6SehsrYq4Yk+sl8mD9Du5GzIvMJGG87pDjZdlvpBWHO0de2u5Qgx/k8OoQHd1LNjYHeZw
yPZBbwYiVEBPNWBhmerx4iRV/9qtvNGRr6YhOghOjfmChnHda4ZJAzKw2gtV0hriCmhloWExQsEs
duUVlenwIei9M5nx2wVDUQyQe521WDKACloBIZgdeX1LvUWO6jZZjvPd7XWL7EiuFgkyJNAC+PQa
prft7eUbjWvd1PspgHycFFjgnCDzMr+raSJDDjoBGdLJAbs7zpCW3Ay6ylb0Y/eYTNGm63l8R6be
DKB3zNu/yUem26Sb7ddJ3Tg1R6uXf1P8/++kpAdaDGwP+NF6ESBP6o93YRoD6lELaTffVRsfjRS7
zWsZddVTmUX/WHrX1fhtsgiwmTyDTtCeh96vQ/LegpGxEufbUGboOLPyuFmFxj5ydGfxaAfTPUYx
9RkPfxzZflkuZO41j4CEsKVbcPYQMEttICvdnkAENxykgFhO6AfiDvlle2UAMPE8NRDSUFXTfg8a
vhcW8LaLCnBu8BNAKLSwv0N5h3/xmM+WGcpt85KDoWkf/fJ9STkBsNRL931JtJSfYnx3k07IL0bF
BlAz4k6hB28BnQP5pRT4TLqT2vbHuMqeQBMbgrB0OXYF35A2WIS0ytnzQXHRgDh5TcO2byEUDkVO
UgojzbC6YP75w07SYh4SGHgZZyn2gueghGzwAjdOhPfPAlId881n13+JMQH4OQxTYm/i3u5XfPKj
fRKG6osPOeteVvWLsKr0nIMhejFC1+MLhSVJZuzBEQydTcdf1GwId2nGoi1Hs+IKjcnOOpE1/q/r
fOpXdpVD94PGqnN60Io4znqEqBB0Qb1pbZv+FlimvyNXxXvirQfoqrujuw/7zUT2ybXmeKK4J5Or
ASMj7Hirxnuyk4mc/9P+2/r4jn/6eX5dn37OkBAdH2tL5m5CdLVtLMNz8IX8eRlAZKtYf9eXGXjf
GxmgdFGm31vbj7I1sO3I/7Q9SEb0hDnGnlIIvaQ+VGFSPKX/vdTN8rHcPD0Fpa83FlAI12oITuXq
b5Gol6EV5BuykXZCD+bTi8zNhT0w8GLjVWo7sbVHadSccWMyyJ2FK4L+7INl/jlp7PcXcFq/h80w
Mh0WdlV/BmuI95z9DJu68V+r/RpG06soxn+xh2+/PeFgDAWmu652oUlvN/5DIhLnAWhPif5hfNEr
85R3YLagSOHY3c7z7ABciQyHEh3fTgmoDnkLrluKUYbrLVoBNB1DjWWO0Z8A9mX30yeYqzk8l9F0
Am3EPUXTsmOI55Y9F4dMMR5GH6gVJzKKXQ4dzBezRkki8qP4TENQ/W3bokuuBhTproWyV0r3uGa5
zdD1JKoFDafJsncgYzZnbz5yAGHGstyRl5bkENw401AvqXJw8tGSJeh18j7uzm4cgRbFCJGs4EtG
eRN9EW0BmDjk4E6US+njeoImXhJvaGhlXB6ZCc2ioeHlU4y60dXJ51QKBbQNKJ9v04VozGXo92ur
s6FSGKfhw9igVY1ptdBaDqCd8DsAjfsB7A//jpBBd2xHvOp/iwByCmlxXfL4wxo+zu+rMbGhD489
S8HWQOIgpeLZDq6Tpt0fUmNDRPqzbfaDVB8k+00LFli3NKyt2zioSjCwmqIO1px8GqJkMg8JYUOY
Gi7d2XTD1HxMIrQORX2YaEShHxMZ2hFOPEYrdcqquz7PjpAf9K+ABvtXn7EXtHG1Z5DE+pAsb4I1
8tvjmpydb4RnhZRVp51kKsv8Uvk5AystZmeJm67RUt9uaHpgCgsn0fb7PFtPgpTGFvD+5J5MZjBg
UwXi5y39BOMQ9EcOPeAFeWkNhhpcabLhgUyyNtBBJP1sRz8C1LWbg8s8EwCQnz8RSH+g+mU8kqUz
C6g+Td+jNBn2lIATIMjdTk1fzwk8mdjdBS/aB3LSlwzVWIi+p/yBvmA869D28et0UdT1insM9M1l
FuwTvAeA3Q32XdgUTy5Ly6cC+yR7zMa7uLHxHXeZs3QZFztyAiE97WwQJSxpwsd0PK8KkLgqfx14
VXqx7SuBJhheQitAeiew74DvPmtQVG7lmHwHDe43r4e+D4hGwn3Bocbo57n1honkp4mqNoKVmwI0
U64MM2V7V0PwLaNRO5TFLQ29EA+oC7uLqG7zTQDWAgkZpC99lthgO81Rwci1kpSWctF2IGvZJ/uv
8agZnlnY8n6P1uURENYMSAWd+fstB1j7Sb20ExQ0bo5PycKWMoG+BKtmmeAZPgwVuDRk9AAVr+jB
s1BlwfY43A6QsX0ARwBy/h5av2QQniiCRal1P/bfJuW66TIPuafpw39EvvTSpavZgVu9JMXSGrSk
27TQ7NOf0AwMydse6t3RgKY3fbLDc8mDjF/c7WnYMnPFwQr7nODkgW3Lv8PoVTG4UNAOi+6PYY1e
jYDMH2H6HDOvRnb6UKN3xO1DabV+AKPykEkAJyBMtu2mLDtCFyw/FpbhbBVQCHdcVoCxV1Zw7SOk
rhvmVl9Zwr8mXNY/mhR6d5k/8oU9AgLd8upHHzZflcHLr0VTppDGyfyrYvhjrg2e30Gg4v1TGmv8
/Cmek6Rr1MFa0B+/Nbb5zhoDpWl5BGaLOGI+maENOdPK/MlGkzQFRxBbkNgIg3WO3NsVIjHVwUXJ
BsI8rnMlWyy+dNIZHqWF10HoQna4ncCFdYuH9BUgjcLELrW12of58jp0E0RLK+feVaN3sPVm1QN2
Y2NlKkUZexJ3KLaPQLv+apzF48lo68h07RxGEQR/V5l5MsFycrvxPWu2hD9vfomp0lC9JF3zRntk
2i3TRlkNEJsXkbknuwyDO24HwD7k09c+huzALb1LaWBtdxjEzh0v3lDngZIvdQylCkhFWKsEdUZI
zqXTxY6EuaQAN3zJusZZ8hLN6q2I86WYzHgzJa5zMYC4nS9WyPgpFM56KCKkt8hBIRJyS8sSf2Qb
sg3o/1uZbhJDmK4Xd4MEXUjnZuOmKgV+f01lIAEp1AGbRvUF7Lk+JCpd49DrIWObJhz91xrkNUc3
gHof19rRVjH5y16Awn/yjRJMWPWPWtnGm74Jsvr9xgI/biYgCOJaqC6WVm69NEHXrXgvnDtpQVsg
a5PigIIBGB2iKVzXDKoIqRWVy7wG+U6s5elKfdcHQHsDyIOxaaHol46mtf7PMRRIlzQF2wnX0bfF
6I4X38qyC3Hcsk905BwqPt0zYzqRDFmWMnWvfXTCJF/L8G3Rh9MP33+bBz4UsNyPzlsLWYYFiI/4
ldtRsFEBMDYSNIZnlobJum+E9VIZ/beiGqFmnoAHD7u6v0D3bC9GPclgPycBfDue0dCTglnTMF+m
cZwnQVZ1ntRWSGgBbmJEQ3ZMGtdY5pNMl8g5Zcc4GkHSTp4uStX7LbmmzEQCxS2mgz2igFbqtsrK
QCN4YkF4HVpgySmMwKBhFKJ9NJy0Xla14G+qkHe+i16vxSC/DSLofqBl6h8euMGLn9vgYQ5G5y7z
zQy6T4If8Jutz5my2Vo4gX9lqXhNong76foRXWSlQmBrOPrGaZzbKBdn7niwqAL1KebDzQOuDjTq
TCjOdyqctgQJqkbolA8tMnozQkjDh0DJ8meb8MBAQaLUFExx48dcQh3RehT3H9dzW+zRg6w7gX8D
7Smmb6xuGZbBMZ/Akg7MjU7SlA5AgZXrgapMo6P1hSZF0HZa32xTGl4s463BsfuQBGGNU7JpjPgd
xqt5OMrCu1OySNG5m4RIF4A4KdEXcoDJLlrYbsm3n6KxW161Kh/Ot2DX18TeWX39FAYh92Q9ukUL
LvBXEMSEZ1HVrr3okA/Yh3b0WjMWXZTAuWUF+P3Gs8FANoeg52papElk4OmiihXwRBA1uD2fRpbX
ILNe04OpI7ujeudS5l2xkjqYPFGOCtzCFAAIpmIO/u3hR6sXzLZAtoi2dM126Gl6xJiV6MukW5OI
D28uMkordYDqAzZDTyENvE9xfLAqvqJAN7HQHmTXvr1njpxt8wq2qnctZNocvijqAnITluXcJ9nU
7Nyky/el7aq7CUKQ0IhLm68j5B59IzZ+BLLZeRXz3zq/GJc0qfDSZidzC8wjYa/ubCw5TypM70xP
BKfsdsgRefOkCLi2+zBVawaFvkWhOxU83alAl3pslkhahWfbkRZwNfpoD64NDvortB6AkPE9Dqcm
MJeIugHeHCmfxcdks0rkFvpokDdGOecOmOHxrshkc2YeFOoFKzyI74ACxUxadahC84FGnjbRHXhL
8l3v6fYEPZUWIUdpxNnGrAG/86O2fF8lzPNuxXpkUhMriJJ16eCgOWYMhIS3j0JtCT8NEDQ7Wm1U
6S5KU3ERIFVYB4FM1vQXVek/KzMpr1ByYycatVHYncumB+8ffHQJG1OuPSAu1mkVvtvQufoQVUYw
/y2iq7Y815N9R/H0pwjyeLGOuWzWt4VkJO5tyBafaR0kh0G/ofwUSSZQqtSa/8rKkn+ETP17d4B4
t4jAWk924bn+0motdmzjcnxmKd92KrC+5tKCknXZqi2FZSih5xYO9u00sMN/WnZiRr3wJGi4aNki
kuXBJlhga/T2Dl2D0bpwp25DLGQ0TJFb/zTkekiUZWbbROubN5JISpjlPzFeC88DNIUOIsO/koYO
R7a88gI0Imhv6mqOSF4Dl6iHZgrsodA0/TREySA5Z3WXzcNYSfMc18aPeSVUPC5pXH6jUSxc9zJ0
5os/TdNzV4ruzoCOGPm4ZfP7Ng8v5BuBXLxvlQ3OAHwiGDWaB2ywdhEIVp4TYzKAKVIb8hUDsx49
EAbSvN7t26vqkiX56ilOnrzinxrfvK1MgXXvo3K4yqLMQMuVD0dPkzsBNmzvUubU0NIBX9Qcgm6a
xnbdBxqlZc6AAUysDQ0HCxjuMgsvNKJJJTboCyQIhiMNaUk/6B/8LH1SmvYkH9rs0dBZ27LmzhYb
jAFyN7zej+jdv1AIijL8Ag2K/W1CVwhzi0YAICj0InTpi0TMi8RFM+xtQJcXYJgIUcquvUXahEAz
145jLJjhcohsiXDl9FN0X+dVdI9uyXyXQN5oYVJMw9BmV9b9hbx0oWB1KMPYu5+DshYPlxbfgXnd
LARTkulm8e426fZZpf4YKwWFbZiV7goNV8CQhLHJji5+OR97gUImQGvT+NPbf0xUvu59JMHrztym
fT7sPHQLXWPu/s3TqfirNENUDvzquQBd2p8CstZ/DlVVzwF48Q67WuHQpVfIcVh69MEjs0g8aNqX
Vlyf/dywX5nYTFGRvNbN2FzGJAZOW5v7UvJtBuD4BsUo+/U26X2I3XqKTNY0Vcf5zTiyEH8jCa/Q
3gd5pE+XPgLgjQ8KKr9wtPrdSneQefcvOPAk9hiuyBIyhn1OVlXbKC+hhuc6IWRdc7F2BUufRYGt
YNLF3d8VclUGc5x/BMpYta/Sr26HpEYOfDZO2j2Oh9h+H6y6RbOdnh5B7GaePgVm+4ySx7BOc+z2
W42F8DQ+QrQOXpd+f6GRb4JNYeoysbSUBXyH9vaBfPfGMdrlG7cCYkpP/ZgfBmO5MUMwmCagsEYu
AI3wg+5RyW3QquAP5Iq6fQCuKJwFBp+Zb718In8EbrcVs8PpSBNzPbGj5pZpfGryRB183VbRdEF5
cfUdDWMvwt9pNJysCVrbYOEAP2NTyROFUcRkxNW260EWuwf4qF8GbtGg4qmMuTcgytNqkVimvLeG
oL4A+2IAzYrSqSfrCt/PWouT/pxhx1n4AEJAcJjnzl++CMSRXk59m4QXyKBtO443/bJl8bABk167
um319ARP5t2RTBI0fRszsAGSRnpUpN74FuX1HsQ7xg/LtU4QLp2+CjALLH30+9+BN8vYub057NBe
CtSmnuS76FtMzWY/jby6myKnXGSq5Odcd6VmCeDREpJA8+jD7gq3FKtCFofSBpfijWQGsFDo+hi9
D3ZVszyQI8fXa13lDmr8LIKSa2+qcwOGtNf+n1pa/WvMxhgcuWBFC5vQfhXg/9qklhw3FATW1vc5
zGucV+svJ853simTh76x+ZUVNoDxuQn6qjZNrrmo2hOeOF/JOXFen0FRfS5HLz/ZKstXUMaFwKIe
hj3egAu6pUtkpHiEaY8aM3h8CHdqoR5vTcbB/Q5IXP7gKL+55MCPLrohNL/wdjRWVcPKPQ0zVCyg
jimfM0sfwYCzXXAww3yJ0mYEtsIM9j4P0iO6Tr0ltkOLPhPiZSpifjYNFYJAFzAACMl2K6MK4kOl
hzpM6DAzbvgZ+UpoosUtimFAYa1AZcMPNPwIs/RqAIuBG41ABVP7HZ0dYNiqq2+hh5y6zpinZiuB
tOqDyxiW1Qkdcd7qIwIlCbQApFIuPR0RdaCUpwhoElXf4uZ9DYowoDgHLiJwJOOBZD52KKatpwY9
IGPVWI9opbcecxFuWmQp7yiiSFIbiINwXCA7BZ5dP/WmBZ42ak/Bjo2ebKFaYK4wlWa0ek2kI9u1
U8mpWNaesRkH9yuDptY+Ax3TotPMMO4U1UcaQqTGfnZ78T6MR5VsErQqr8ZGeLu6hGAYndU9/Kt3
opLJig7y5KUhndZvwU4noyOSOumCqlqd04EqOC2HTdIGBkDKRX8Qjh0cTaC25upYFoGSa0SFlSaQ
nUpnrRqTrQIGaF7pNuH3NZEpgirhKuPY9rAcQDdeDNl9mOGNNk7+QxOVMAFDcBxZ8HYzDakHSQSn
kMu4y/t06fNCrFKjyzbzuI4nzVme2Pt5bEV4+TZVeaElqsLL7tXY43yoJwNvN6+fo8UWJHXjIU+O
RSyzE3Y775cpSAH2+X3Mq3o4Fu2R7DSji0IbNKomUc3YF1+DzachgmCwj15KOzLYgmyuduC/v1qW
AEWtbzQgdIc0OsqoQNrxpLhOrnKfRgGYjEruemG4T2SxjWkP+oj+XmjTYJvNIq17/0gRJSoSq1ZA
Ca01Wg87KrRKigYcUjSVQ0r2gGascEFDtMRal//xSb7d9PcJIC4tqvBhn7volJ6a4tjpSzLaGPeK
F8AMTcWR7shdOf0IcmJ7BG/jx5yYwslPkfVUg8/n91vyG+3QrCGllWydPM5WtgJr0r7Q3WE1vicr
1pry3AOAf3bzPFvlJrOPo1f9EFHWnyzZv1/i1OlPZPMC8Ou5Tn4k56QjerA1II/2EUKeER10oHQG
r1phPNzKVNPg86Opmq/io7PcQZmBTFSmoovRgaJSR9GIQmnixLt54lzR+rnWbflf1yL7xyfe1mI/
P5FWZmVpH9GLjccnHkZNhs5bQvAGH0Mcd9hz2uGxcvNiO/F5SF4UxHnO2rPjGvI8MhHt8Wo7dCwF
Yods820AgMo+tawD2ehSejX6mfUFbQYgKX3lHU4Q4O0Svno2AL8PUuO17prqe2kHrwG+CN9BBT3f
AE863/ziMqPRf4FUxkG7Sz3zfyzxfx4DCTB0eYG/e+32rntqRs9ZENFDwXO+aaFTO7ND2D6UXera
dC8d/skvLHhKJma//mlSFLB2Zof496Qxre3X2HaSkyzRfNkXxnhPly7xc2hlLm+WCYm4ey/RG/KM
a9FXU7NZlrW1tRKcUT1pqU9T835pRE0VzUsOFrg6zFEnJfQn6JzefRNxa5tFIIIlm4MK5aLt/BLU
oGW9HtBTv498kb8oY9qWDQOoVdtNOwtvdhlX73YfjG37Bvi6F7fCGfLDfov/1V416F+j6tVc+NLV
K1BeQpNZzcWyBrS1pz5sn271s3xgzXZwg3F5q59JlDCRhU2Cza0o1jvx1zx2xiOZZjtfVhE6yqjm
NhlRduJ2/XT76B4PnG3TcLW8LdNGw+elyaGsfF6aFjJB5Xzfe2w5WegQFN6ExGAOSMolrz1vabSi
QB/AGF1mD55Qao++ludC2yiuZREUFIEg2dIK81xa4GMVCXYfNDTpRT8u2J7OK91MtzWbJNvifeMf
yQkc2GPq5v1pQBv/aix87Lj1RmbeeeDFVysHpVltCsAzvatyBaouPaTtilvGqLXJKDuSzQtAcABQ
+B055zC9rodS+OZmK9k/t2UNFXxeliaFBpJZqRQZzlHYBtGyAxityUmX7mPZSOCooGrsqsbOcPd1
h50d7WeCGDgIGtJ+hoZeMEg0IqE0cRuSF71s+HvJTkGMU8+ADuJtNE7fwg5Hotg3hxMIxbHHo7Gv
jXRHlyQqIRGbtVuaGoFlHa8NPYXGtxWiCgT/9vD/KPuuJblxZdtf2bGfL+OCBgB54p7zUN53Vxu1
eWGo1RI9aEH39Xcxq2eqpdGeiaNQMIhEAmW6SAKZudaq7n6xX2b+9CJD6kUz6apuhRBHu+1lcG85
LXuVEGL1fB59y3Tczqs+dk8Q/G0OoPEAnHDIva9meSQHDlXieS7BKV/2RXFU0BFZUIdY29CYeoOy
c7kQZRcdvTDITuGI2gOktqJvwnpoC3P8agOUvoCOrZqWzf4aKWLEHmoId+KZO7xmzKlnUWIHt0oJ
50Qd2AIAWzF1GIDYXToKA/zLvgUcRV/upBmCWpFPJVB93d2RrWs4quyGdrgrERlc2YHR3fhpaN2Y
FTvX06I2RiqJWl1jhCsDjPlQBIbIYyCltUNUZUuglivQhZpQd+Y7kJ9fOsmf7HQYkFra8UhsfrVP
04Id2tjlZrP55D/Z6QWS0Qj3AORcOn8ZDvQu8sesu7y9K96G3FASqfZjka6v01qoqT/Gbjcvjbo/
CoGETo+a/JvWx+MaQLPork48lP3mUGzoK0/NTccsnmRdAcbXVemr66IKoOvUNy8BeZIS+od21CJJ
Mgn90Dskg2LsUtJ6Xni2/wOpM5Rxp8lbH70Do1c+OloPyxC3xkPJVL43kV1dja6DRSXIB2ZB5jbf
bCuYG2Oa/QAH9xfNB+fJM3oE9xF5PwmDsW3uALovsSc7x8pt513DzNfBabedMNMfTI47PXjlK4o2
IdAF9kOp61nYteM9s1S89p0y2ZWyTm4cNwwWptd2r6ikXw9Fkn5nQ/is03j40nb9gN2nqQ6eqZ0D
rux8KVuZP0mNcODkajfjNpJuuC+riM+LINagwOb1PnLN8b6pzXvwdPBXaDRDzcl3mgP0w4o70LS9
kR0fBlGZtuyOCrR156oOUUgduQvDA7gOBJjBychUdCzNEJt9227fKr4UcaS+obgGMlmTg1WLYQ0M
ZbiMrUTdAvyibnMfAC8EHArE63l2a0J7zZ0VGd7xmN6QCRguA5npzrPDWW/km8Bo4lU3FX3gT22c
LTeNZggbdzt7eu5dOnygBUY/v6VWKPz8mFnh8ToozfHUH8IIJJ5/TqSQMF7gYopXBpWIYEH9MTH5
yNCsZ5lbfSOyt3Hi4ywSPeybbKb4RPl2IX67HMmHDp/aRR+M+xq1rtp0d5CwmXEBFo88tU+XmoUR
0hgIDsQrqnEIlFUfAdD4Qp1kEqF5tOz2w79GhTvSZAHfG5XL50RH4eTVcx455p2FoNnhN/a2VJ/t
sdU887T+8C9RADQn9gr8bp49P7bu+gBoqkskS/lt/cHviiTIQQpwg1JNAkHVMvAvNFUD7gnfucUX
kz+2kGTaNIBwr5rBNp9H3HgDLcM3PMJAn1InxmHQfLyBSrULogwAkqeRyOnmj/00ss4RGApEcRlJ
DtwHCIxG2qiouNExRMflHyPpNZlEiSKN5KHLnmsUH5EDVnrAXgTLLKicO1SIxyv8MbxDl0TgG4Z4
9cau7QJ5gdCGWrhm0KO2Qa9qW8k3SBethkKOATCJ4RIcXea32AGyEBWz8Rc+sm7hWZ11k3eBsW7H
ttmJshkOyLNDfFzm5V2J2zzgea16wTLiwU9Q3DsL70ZdgTGskMWkKuK81AZT89+9t1Hbf3lvQcE+
vbfIMCCyO2G/CLoV9nU2r+2w2V3AWVMTVfPNjmBftWXcAUdSb4suSboZIqugkKNwnVvJcmlHYAy4
GAXStku3D40Z0tgKu9ZGrnqImc3D3se3TsY6j/CMDvhhnFS8+umgNJOrOoDYuSz6td1LtTNQEnLs
hO6PdEYHHedgKPOFWFw7ytJ/i2rmz7JK9is7DuytK4vwzh0mSNu0aUXlyQEQz+KJPAbHtpDftB+B
/unm0GMPdj1uJfY1rf8pxn85JacRTpQCkHHEV10fYtsPNroBwV0uXWBQ/HRZTmXFtV03M7NBZWCL
sqAHwVEi7STjM7n5DDSnvCgQgWux14iipjk1k1sbAMs3Df+dW48rf61QiggZK6kfqyxbA8qNvB6u
vJXFw3GdTc0uLeYxdEOeElWyXWIJyI4bI3thvP8+xJ57i0RzfwM2bSDWJ3/b9MS81hKZq2naTKs1
+Q+x/Jg2R9x4M2ZAtoNaGwy7Kxc1Y3NkF6MtbW2pWbA43l42vlMvEBvRpyZimdE2Lhky0SXQpS4V
rgYRb2em2fKlpzx24FTtiodEK1aAZ9x+vCLUafZBgzhNOlrNASAT0EtkIKo+QKDTt1ZBAVB5Lvtu
Rf10MGT0NRaFte6VpYFhwSFSQXvM6zIHlD/lYJBxRT8jY5TXHz620Hpe1DWyv5M3dWgZ9OC/hNJC
UiB5C611fdSdj2JC6EvNmxwSjV2Can6k7nGKlVezAuNbM3MRmuxnZKymHjpzUSmzzUt5c7UXpgXq
j0uvthdmgULDHisDjsf4vqYLDZdQeGwSB9ccnYbufWGnMRTOEDenA3JUaYeQ7h/tBvxCCrz+ZPk0
ktpjEpnQLJ/TXNcxEBJCKH46WJm0l06fivQEerBmxcAFfipM3z4y/WhO5V50IDOdjWFnz0U8qGWE
lYrEHsR3D2OQzcklIdvgqQr6PaGzvM5QRewRu5MQNH2uVjMDqmQ7bzrQWZDwRoFJQcCI/Zy3JGsz
Vg7KdycvLh0ondfDhnzI5PD8j9E05bVNPtTM84w782uPMGW+MAUEJasOCaNORR+HGNHICnh5tNPe
LUE4FHy/2FLqIXdeyXzVZsYPikB+ClImUQSVnxDk6Q2q2Q/YO36OZv4S3KTBLg8ejcj4gipo+2gZ
4Afs7HCAUvwQH8shVeBe0sYZIDRrXjahhRhPGszAGKne+yBZokhRofYjgnAN98PvOi7f8kA0z9WA
vL0hQnaHBY8L7sma4e+YJ1s8tFqw4FRA88tkKfBwxfXAFb6LuBsOl1PD1sbOrLCmUkkJJNHUQwfR
oTJrAC1ej91gE1kA7YEO4wWFl2eIdVb37lh4B4AFqznZDQ3yxbwKy5vEt8dbj/dYv0wDQnAFIGOU
870DfPGDm0NOt2PqMcjHataDke9Ah6EzsgObDlcbNXWn6zlPrVU+oiC8U/WxFkH+6KEK9q52/Tmz
qhB1LYtKqPSR903+iMgryhsLfUeOQZ6eUCXl3lCriqv3XpXDZRLo1YFWNQ1xHU5z5tOGFjeibkvN
dOTjArVAzpqajVsgPYgA94qaQ+TX2I1V7sKeXhRcodEW2Q17Tr3IxBu7Mge9BfW6oo2OTYMVKvWy
3qpuEDI4UyeWrtGs4APbZIZhj2BbTioAMqpdg8UBQklZ4h/x2/KPdGZ0xTP4sruNZeZ8nFml3yIA
P4AJ3sywMcygzDyd0SGAKsDOj3C4Nn/ndx1GI8iFhl2b//upri/5y1S/vIPra/ziRx2y7vS2Ne/9
ECLLBlRC8hmdXg8g/uCL3C76GYQS0v21Q0agpC/z7I8h1L52u9OM1yad/foCaYOMpCnBcvj304Tl
n2+MXoXeycV4fVUyiqp08plwzPOoI+zdpjdxHULNiwud0pCiiJ+gvFluDTvKbxtIQ3Kkgg5qYuyk
QzFwVIEYfjEfLPvD1tFZnKwMiBodh+kKQG20rleVToCV+HMsjchjVMv10jpe7SMDdntMcSeiV712
DKDX6USXnJQbYmWuw1YskyLy5pdX/HNiRKkA3AaHd0evnWqFXXJpxovLVDQ41C+p7MKby1SpNotl
GBnlxcUzvJMNEqI1GCb0Tmimd5czmbYfZ7+xkUvvOjLFhY1xdFB/nl1tYprmOit1XG0lWELnsYMr
HvRu3l3RSnBThWBSp6bPE+9OW5DQ7hLrJpw8SsirbcKGt3PqLB3Xu8sRb8nKjh0vgzoNpUCAeBD5
Qomo0rW6cW37BJqU8r0Y+ckQrHh3tDyFEicKFteP64OMUnAzeczfyqp/pIJ0KkMPplp0RAIu9quJ
PMieleMNUOYzNmBDkPL4FgR6zjmOYnnCDWlJLToYI9icU7t5b4cgQaavQUVe4ZX13BU+WAxkFuyr
1Jn286V4af48S2Lzw0ZnbeqIlzAc0hnLM/ly6Q3WzPTuE62TM+c8OYP3WhzqZtyTCeIQyblBIf6N
j3sZVPP6YE5ubXsOQcZ0S150aKp6k9h5d6RWH8XJuVL5Uy4VmDSmmcnU1+CsEIYVbK+2NreruRuz
ZE0u1JHqDKCLHCAestGcYQk50aBxksX1VQOp7XXSg4H6Ol9gp9ZWmj3qtUwXbzjOR3fviOZMw+gj
oS6ihFJp8Wl2swQNb3x5C9ePkGBH2YH963Q1Kb+67T0ZHq7vTEs/mpmgSQQmFV8Y+dai8meGIeSn
T1VaPspILdBVkQsdvBEcILVZm5dPRZPK1oPoXpbp+fVlWaPcjVGibv36SduqNXbM7Z6vXxwCpOD9
1+n2+u56xb2bPHihuS5/Q68vpqjrcHNpjoWzA8NGN4Fpuq20IJJg5Fn/Na6bByvNkocYko07yRgq
dCc79OxsI29OI9bhKP5061UDKqOtmxXOowbRHTkxYZnzRrDqGNncWBg8z2YaAnz3bW9+6ZpBHbup
JQpvXKFWBMzJpWfeV6Kvbl2QXjVuYt6TqTVB7RVkQbQnW98GxSaLcja/DOBWcN+bK19rE0ycKNHD
urqNtzQ5OHGTHaIi5oyaNMDDj8UQZn8mUzsilJj2bbWmyYE2yQ6xrb5TJ71dIzL3SOEGN5dXb+wO
1WaRWNJkrky6E3OKE/nTwYvjr3kizQO1eiwP1760WtCJ4AONRh+cUamyoE4y5ZDInDmV3++omYyF
vZERgnXkQm+hAzKOjfdkMCQ0XrxyZBt6A6D1YLtA99hKYk/VRU8sstvz6Eh9W4zdu9953jOk3Ycl
FAGHTdCjGWpjAdIt1GjGnncoqgwKfEBQP4On0AElbtbsizZC6Zp1vphbKPDpsgRfCGI0848dNyjU
Npc6vWttfoLUx75VxexToZ4d1xATN+07A2+7CPwnyl8HTL3pWucPBZJsG11D4gdRWu9hcqDUNtaA
b079aiDI+RZzFEAmnfMjsdObJh2sFx03A/RALXUWdtSu3dLqd34pEsQpEgbWQKd/SAYo4yoIdH6b
hkOj1PkRYbjMEAzGT9Rf+XaKn0bKAEmYcOSRa4DZwkwAPkvD/gs0KsDlDPvVrZvQ56knkUZEQO3i
JoC9JzegIz5mGya362xR/M0nogNIHg+g+Qa8w5hlw3smQ1SXetYTZIdLFCWa2abum+RL2ToHWZjh
G/A86bxAefRJS4sdc3NAas0eorc/R3YpxChoZC4ClG3bNlsYcYwEUaDSL3SmApFczrrf2H7nFzCT
4b5ZpJ/ybIawhz2YwTafsnqXHBsf7g0+ii2l1y69ElmyJTdKwEz+zNGRM82SlvWG7H2cztSIxO6p
aItiLUA/8GRlxYXPSqSuuUxst9qiCgnivGl+4bPCWhr2uAGBtuUZXyZ/F3EyoNRQpsCHHDzKVtFZ
y6l2fh4KDzzYZZj8h3Y3j/XMj7S/9xLIjqBUJslP2ciRcDG7BXUgT5ifImgI2ot47BeoofL3Vzd/
4OFqCFI57x2gOTsUaux11rYPYWepJVjK+tWlOYKIzREV3pIl2wfdmSMIXNMDddKhkyAMA6jrTC2a
rU/Mj9kcs/uYLbCNYNVq1SDi5VrJjDizID906FyzOlGrZmm9ib2smlOTDgjygpgzqE9O6aFgc/Ko
QSA2dyYpEbL9Zo6LxzTg5zl+9yp2Ce3XogX3ZDg4xb2RmHviZvChTrpJgLVa9tNFAY2+aIpFdzcl
RLvvnW7cM4i/LnFzlPuwDsJ5447OoU5y+wsDXfqFtk6rfAcWymIRoGrumdz8tHQOJgvWrpW3ANWL
N7pi6hrCFSViFueGsWbfBK27YEESvensmJe299omoF0dmzHasSxV99NA6q+SHBo6FsqF7CgR2yTF
PKK2xHuAgE8YNt0bsqXdvHW88DZxTRNiriNYRu18hIhy8uHLociiIceoFiaSpy0YesH94bBFT2c2
tqqd0i7CBTi79E5ndviVNz1U3F3AhKYDSDF1sK5R0LvmjYOkrMadqMEyAvz+clx7uM+cS4nU+sSX
dvljhM2wqAWCrvS3TMM2PkNZbtLguuUe468puHYhpti9WmPP5jqJO2jpBd2mEa2xYch03nSAhM+R
lxtfyr4/EIe2p8DeGeXdKytTyEECf2F0cfagAL0HdBtnQVVANhS35Acj1h+2ay+dKcbqZacqMAM5
uFECopHt6C37Ik0Poqy+Xt7x9FFEAbIv8shCvYFiQfzoZcUhzw3vIQbh0w53lOkq7IbXyZ4yPC2s
MHR2QoIq5Wf7iETGLDfrcoPbX3/Egr8/jlx00Id28nViFdGsZD1ECKhHhtE4a0oervNugK6ZAR0E
15uCWlPzapNJOmxQ21ad2+lQg1gf2QvYqEkdV1tey3pV+lY7pyo3qnfDHvgsHeFvqb7tajdkPK4Z
aodnKdG0XpWtPLs6I7dWL5XG3SMwTOtGJdxYRtNZIIaPM7L9rheFpaDPQa3kOsavZ+cidbCqR1k8
VpV6txFlfI/KeoVAXPdqZn6yQP3UcNKui8iemdcrlUoxt9RozHw3Mw8uMSJQoJjaHBE5rHOCHZno
IKcoMp0hTQEt12KEEC2KV1ex1EArT4A7KuIiGwgAoH9jiyMCOfnJm26/Slsv1tiwTexw3JILo0+2
DjPwlCgTaKC3deBATMeM331cFa4l+NfCC+OFyXl28hLm7sMxr5e9VhpYb+DFoeb57tTZjyFvmwc3
jJq17+fZNsg4lNKmychjtKG4HtX8K0L78cKXo1pI5g4bUAhSjTodPKXKpS+5taRmB/DenfhwcGy+
FlmGcvGhuR+VD2h/EmVb5DQAMITCwxnKIB+2Uh4NP96qUCx/p1nh23jUTp3jlIqXKmQLlCx2xj2i
a/gWuigoFoT9T5C62iDXa+ERBpUnEClW5xDBmIuNmtSB6vZmY88NCQKE1mmtR8DA251jFRM3tYvw
YQVpiGtTgEAR36t9jO0AFdKu8ObJxDAOqdYvoq6Ce8mb9NAOiT8nRm/xh13ndnrI7UmeCRH4Jbh8
U4gSFjNctuYb+DY0av6t9FZqMYDrBX+IlEftPXMrEA5Nt9oh/PBtQzAa25YO70IT5NXaRyILe8Px
1WFQ5un18AS5mA87FWKAI/NiJ/9Rxf4yMEZgDJom2ThdFK6Q5EBezx1xX0SuHOw2AIUkaboxk6x5
Jo+wiZx1DHG+GRZb2fxCPd8YrF//tk3E88iXASXDXW9jCVDDhaKG+hl9pbr63KReRPy7LX3/ZdT9
pfeXsVfndpqqdA29HoNx1w1IukIKvdz3iACsVGXa9wolYZA5VuN77t8Ufed/t8fyh81d91GnJnaW
Qe8fUAVeXcborDCWagBSia43NjjVOjbCHLGnaQ2kpwVPNx1Sb7TnjH29YqavuOoCZBLbrIS4jwPk
dSeyGgLFg/5AYl/9oMmAtXmbPTqsZviddhW4aTJ7lXIUF0dJWRwBgldLlD2VXyppfiNooyG+4baV
vF/HsGgMF4bPX7TAH5NQa6gwLlfXplf35QryyOEqlUFw4AOgV7x/our3PG8hTRf6w8l13O5gaWxk
otI3v9bJxcHu71lvzpAtKFEhgksixwoTYWGnOJAMTTY1+dSkXrsFtpN6sVe0Hqn3d2MTESJzkSkQ
qBrqhGUC1pUQoLXK3t2XmmGpOdm7SoAwYGheSu3m9g+dSPcOerQLMNwG2TkMJgCDjg5g6ubONwUM
8QK0Gs6NUUD1bzBk8hikebWEktR4BOQr3YkiEeuxyO1bOy74vOUifGktdZelufMDwH7UN3r6PSz/
GC5DjfKNNrFA5I9nBfgRPIRivOzAm9ZH9UD/hS5/sluOEmtZVBf1IW+wsltgu/dKQRjpKkiUFWGz
5joEGe4IQaJrh1k4EPwwbsFgAyaqAlX7CK7MSh51e2o2Q/7RJOghng6fe4efm9QbM8DD/uPYfESN
TqmyBahtD7yWautNCyxUI0KRzS2z8EhtOkwufj6qbZzI6GBi8Ul8BrHuvvs8D29F1zt3bExORIZg
q85eo2w0XpHXkI3fgdILbrG2vXiR2RpsePUpvKaV659zgb/i4qXqQqy0W9tLRChRINxX7CmywQ2H
69o/q7AGHzdu/kdgZJCD8tsQQZfOPo4oFYc4Ym3fNXndzHNT9c+xZ39tPZl8t8oGw6c8FE9LbJVY
8i48CK32AWcQZAtwTQc1uFG6AWmS1oyOvml8TQ3fuSwo28TMDnkcfqVlGm0QXKBcZ67dJjtarHkO
foMAwxdLYvMiXi/d++nRqPComJi/yN70GtCOye507vzqSnbIdKZ4MHjlDIS94xqgmexJQl5cmW74
lvmAQUtwsZ3iNOxOLgDUKDVowrcY0gCcgXvDkpG//nlkYkbjrcrsJ4WVzREUTOqIVa86YgcSb3hv
fHHtKNrbcbQKrKy8T9O4vRWJREFLB2XQHjGXeeUztqFeo+XNIQjc10svG8R7DfDHHosj7FqEY0Dy
EhEy8qUDiOtWvFPGDbWi0hOLf//r//7P//vW/1fwPb9FGWmQq38pnd3mkWrq//63YP/+V3Exb9//
+9+O59ou5w44LLgH9hEhXPR/+3qHJDi8zf8TNuAbgxqRde/UeX3fWAsIEGTvsfIDYNOCEqFbz9nY
3sSqACT9XZMMgOFqLd+ROkf6XH1rjcVlHxt0YbIHYmWd0Aqr47zdoNSMpycxhtnaJV45yKU6s3Ao
o/VFZTCJmp/awBGfQhTCXJcZccLjBbIxGQRCwExEhyDxP9vIuczSBcNvfAd5YlTPTgeusv5oT4c+
bqpVjpseGJn+6E0r/Qwy/WzDW4YVO89EhXokt7240FhypgmgpsBmf//VO9Zfv3ohHIFfFufIQQvn
568e9Hi50dVS3DddNGyQBA5QNWWOy8wxypcqQdJkWk50I3DQpetUt+QhgHkCVJuhTOz3XpXyjV0W
up/m6dhEs2H3GmLFxo7zOnxJo8paxHbSHSUkMfdlAZ6MAbmpLyNIn/H1ivfJFfzTqPGeXJkPpZEg
HQ50mZnVcKPD2N45joV7LiAN8h9+l57965fjMER98e04KA0RXPCfv5zOTUoXpfPq/rJIFwUHLj93
viBDkZ+hKNueAdV/pNthVCtjRbc8ak5eKNdS56GAVrEVel8RA9ZLwTMF1jTcmEJVQ6yB8+bZ0tVR
TmtEPBTvVMzyJ24UkAwqOrgOubOv5W1o5NUtCu1XSNjz+3xi0y/BbQu6g8Tfkw2UYcm6KcD/SL00
oIr6FZ94+RE1g2ptFTnA7dnZHMGpeDtKBdZ+XwHy2PvgzLC7pJrXPlCEYXMP7Xp+/4uvY97Wwtq6
UO74ZWlPCnOW5t5u6iT5ubENgE7qEPTA8pcdTCf6XnVe9tBMB0QKi4rHIABDI4tEO2sBPdxlXqEe
LG1WK8Mc8yX10uiuSy+jc5D33lzijU5hsaXlNMkncvm2kdNd2WxW1FFaLPyHX4Tj/fSL4Iy5Jv5z
KGZLwJClPV1On+5UuLNYA6hkgnuORxTk41h/6kzQKxPOMCq/mF5tfaVFmGO0/SHgfn8yQg9LNKOC
FGScHElV9qISS+KxF3lYOq28oihmzaT2FqEIENo7ZQxxmaTc0yDqoOZ/tF0mC1jir+vaRZXNYLvp
RnajuWeOa+7pzOkTu5ypaEC1FRJFbOO48fba/Refi8Gp9Pof7j0/3/anLxMEUMJhwvUsENF54ucv
MwkrZqYZ8+9kXw9IxWbezAR+4daKDA9F35m5bFNPveSML2mtSx5VFQKl1zkdGG5BPIs0YuECe9wW
mxp5huk+W013108HgIyOrYZ4GxzIDI0PBJ3MEOG0YFTzKjFB72qx7Gx6STSjYAt1sMz46EB2JkKU
ALTuhqPVPC4KcNn4XnoWqHP5+2/Fk3/5idmOZFyaFih3mWP/8q1gReUEqknFHYNc7tGeBDNAbZKg
hG1SuSVO1EDE8aIvzpEY08Un6uUcggZEl0w28OcBGOuCSp6olX05oA6uF82irmIDXNxZPadSwJyD
ngNSyMGeTxWDcbCWupBPV69aoDpNMkg3dlNoqPBjkGJERrChpp5snQuEUjjYf7GRXzGFmi7Okx/Z
htrFUtsxXqqJ3nsmg9G5x20YuiJWEIOpS5Rb6olKaGz5FWS4qPeTt+fUNQRyHe8Qamv6CQyv+DkV
q9iqx43iKFSZ7CzvBe4RCCqCNQU7fhD2uyjG5+6srb3+3poAJAWAyEjdYqc0taa+boCCUtogLAeJ
sDBQoHfuTH8Lce/ipJsINPNj4+/dTD6nSjd3ZMrx6FqkyGGsqEkdZgoIFTO//v1vxOJ/uXQ86G14
JsQFPO5gFz71f7oPDR7D426wy7swNKeos3qK6yp6Ux2KDv1esFtkfiKU56EAGPx64VsBRgzk9/2X
AmmlFXRTwZIhRfTw80ivahk2MMPBy4wIGFdwsYgurhCTAl0tNd1oXIaFHu/bUIJVJFCraFLEK3Ij
P4ImFqWmUxM7jGbjyonlZmpmFchHS5f3G2oCaPQxJTUhhbyMUGq2dG38ygkRFPlWvYxG0XyCXgMt
jpVRVV2AQwhUjdvUAdTtAr3mGYgkoARmXqDXUJvLb3ybf4JeF0FfL3WX6ctL0OsMAOag7ttK5Itl
SX0WlhfcJC3wrz1APC+2tqAUzlh2QIWCfDCDcuuHhfkCVpFmhXuqvya3OAb/eYFcV9e4qHdqsYMg
u3Car9dp7WBEBHgaTtMWOg8Qii8OtXZG1I1CunEo2/ABnOsO6nMQratkvR1qZAQAK5BzsF9E71g+
qVk2lv5j0o7Wwjf69EahNnSj89ba0ky8QQbwOlPHsuDOK3qAk6GT1fr93IJoHILTwCa704HsvGqG
Zc1tPTfF+GGjDvLrMcpmzL7M4UZriFjVN26ACIpydPYKAvgdKUM2cbPn/ei9oIhRzGM5hMBPQD5V
NpW56SME7E3LtvEO3OzVjepd7atHgBmSG4bb4XnAxgiaFxC45nn7gDxXADm7IH/Is7GGTEDRrqkp
ylRv6xaF49SECLN9W9dsFWs7PyPCbi5ylso7q8zTG1bKtTn08o5MfeQ3C9/yx5U92SynrKHccXH3
u1SdrEJtKVgL0SCwG6ZiSwGjkDJkk63pJWqjWwZAOBZLLqjbXgxlnqOKI6iX11vbr8ofrZV8tePR
Bea19ufYpju3pWnXayetDdQDjaBrAIpzVUQ6v/vdPGmy7bOiXCNg0S7LFpJ4KiruigmNgjJIqCRP
QBRl5BBtrFOFSwo2OnAIB5CvGHGXcqMSOfl+eHbzfDEO+fAYJwBouKUwkWvBjh2rWwcAjRwP0onc
kKfFAsCiftdVTYUMXNd2ybGO83Jem8w7g580XNtuEUFxJh8OiYXoPEoS5b2wkCgQeei+AVO1TLPA
+RFob982yMjQcJQDeGcnCKM1CprG1d/fCe1fn5ZYNTjMZngwCNM0cU/5+UaIMFTZWL3RQjDeRIi1
85FeIsgA6KZuvVCbG1CFISJCthbaUWHTPoyNKCF4A5Z8IQvzHLcK64GuzL7l+FWiuMx5unqghj9A
otqPNnKiWCGeFQ2SVex/Wm9JpCp6ErClM0g4Qhh3HtR1dllH2Kg+nmtnSE46bKxb6mDIgNz+/ddg
/rounb4GzrBumP4JQTvsT88D2feo83aZPn3UtEtvQpLikmdQPgaJF8IAtjWCL/N60aeBvXB6u/z1
ZkAjihRF/nT1hwX47JApi+d//5Yd85d1jjRd03Xxl3Nx83D+svME0tSE0GAUny4L+tGXFZjQg+gV
MeF0CsqDbSdZl57P1n+Y6RlfmSil+qs5AG/jxcxsHb1CauPqXceNXPCoVOBoWlKYM5Ne9GhxcLnk
6XIIaxAHI+WxUIkZ3hlB+XEGIQRn0WnAPFRgOothOrv6KUjk/cN2nPYP10gIxzMd22AHGwtbeA5D
++efczeMfVSNPNkMPqBefG5DlKUdIbUtsdBEAEnedWMHQd0JcNLp5BZFb9WXq4dvOCPyQ1Y/6wIf
qo0WoAxR30PKKQTBdIpnDlCgeXjPWVbuuqmXmnQIkAgeRB8cQodBq+rP8arjCXDCpvnGuv3f/was
Kbrw88fFxetKsIQ4lpTAZP38cQG1yAZksoLNBcNlF/NLRAaxfe9oBQqJS3CoVNMhGYMaPOCwt4MC
pg0E1bNEgMUx0C2I+ZhE2Dqw7PUALucQ+wVAdz+1r/2ECXOrf/g1449kT9GATx+GMwufxPNsCxEe
x3V/jWIxqPrmMgrrdaoTZ6chFz5HpRAq2DoePEeZBwo8FJ67sgJS0umjGdlRASRX4GJEAjpS4bPH
8hRiR1ycTOQcHjPkRclN5VztgxBhF2rmHLTUddwxkDpGWC33TbFDxuwNxVbxj6w4YdGIJ5IKbGSk
fPdlohqeIzKo7xw/bVYZK8tDk7ZyhyRyt24qZ7wFNjtY4FZuPU3ztI0f/RjHj3ksA0yPAsnEojiZ
QYgHCBgk2xMK7f8/Zeex5DaypeEnQgS82ZIgQbJoyrsNQlJL8N7j6edDsrqp0e24MbNBIC1QZBGZ
OOc3JztIioPKr1tZwkMdClRBd5qllxrdjbPoJapFceqqeQf7+ZuoF1WiURymvvJdhW3/+noFUdks
UzbK2K+6PA88UffbxWyr9bopbu5+q8v6PDu2cuUaQ4XfpBgiLmVA/vLUtM5+rxN9JKMuFg+0noDF
f941VtS8E9qy47HTqvaBjApiCnMMF0cFfqad5i5sP9U4xqVKuD5RfGTyOqm/E+XCLoJ1GygRu9tp
k/qNiavanExrBJRZUcw2e7K60DrNun8x9ZDSUtWlvrJqWtnAK8TIyN8E+p2kZ79uPQZD/oUItsWj
XU/YLzKSRJy1by1slsUczjIRwumIFnTGSfTQ0yrZERsnAL00ijot0TeErsL765UyZ9pm0zS71zki
drzxHF+s2ouaBKW4ZZza2PlGcRRrc52h8KsHDX/L26SWMkcuRM/SE7Pqc+mfozQ42IZsFGvogDhS
lP60S+XrddrA149Yt7yJ7mKekbT+qkVI8yCKfmjrC2sHXOdyC+JQBehppKZ6FKMCO5B2dcl3Iu5K
1GkqdARy3WfRP9IjxDl8JXTFZzON/qdWNNHRRhuOZ0y/VUNdf0ToUX/UZqSw8JNwNq1phPl6lJIV
ji3Zg+gCxkCDwoYbaaSqxUaN9dZzetSEm/RbOqTpdpz1aK9Lavmazj4bECv9BgKycc22UO9wHR0f
pb7/rlR+8g1cFFuJvFXOduAkF3an5ko05Ob4q68s6SHyi+Q4N23qigsQGb+zFzhj0U9npPqQsR/5
KsRFUv+5KB0N9dUx9dJycLxGl8p3rLfXk1z7WzVtoJY6pHGk9m6IK3IPHcHANU+XeK8klgzHmo+M
yKO8KsdIrtY+DzFfCfIH0aqYUe+avPl7ohhKDngmjFevU9X8D1fEaM6208lPGGJEW18lkCeKVV7L
FyiNu2vfdoSfjVVAsfUb7YeYzSotycNk11jzFq48qdKoP2banWi71uQwITIQb9dbtaU2P/DOgtXK
cudayvsVIiLQhhoWTeKxX/e8xERjknWeuI+ukPWjpudf9zyY9gU4cX695+XfYYu2QbERV00NEOyz
ZZFJXy6wHMR9E28ervf13+5ZDBob6T/uOUhqBPvJu13afNwOUmJ4Xe3sS3JzcNC6EmCH1LO1EKdT
2tXAVsmJlJFl7BzRYksFbMU8xdbt2rOF1BEbdoBr24ILWeYYQFRv/ch+S7QQI2lRJyMvGh7F6bW2
7FV5BdTOz6XEDSMWAC15ipsKPkeNyhtbkPQJ3mX6VGU4Ug7Og+gAaEDbyFCpNqJYyon6yGDRUQzB
Acx2h3DIt6KusUkWd9EaK9RpX/Tp+msY8zZhCy6nq9DdVvv0SQ6M9jIppnfrkVVTx5/ZFTsxVze3
zolPJO/XVVneiX5iaB2M2LHJY7MXdfkoD8dJjz/mau72tlalLpHd2NPb0TjISZ6dgrFmpz66fl7u
7aTA3krOs1UaltPPcN6mudX8mtL5B2/Q6qtdkFyIaz8HE47w3dzovFiqbfAw+ujI5L2afaqKTa6Y
QQBmedNp1W+xoSHE387Zo7jyOBXGIY5Hc480oFfaJvJC6mzdtXH4UxvUijSphLilaRuniFVjq5eB
ApsOy+wpqZy17IN5kJpNpSPMkYKy+GYH8hkJ7SX9SdTGHvmQY4ACYaQWf0ld8KPC2fXdHOVkrQ+T
/9SgT+liwyBD+5i/rg2Lvzz8cd2oC+wH+BDQ5sJweAUlDMFZAVHwv66HRTd8vqIpt85UomCO+vm2
RgPE9VMsdPJeYcM99co3iHkrv1ebD6eBah+iGreTiWW8Orp5qLJl1tpR1vaM0ZE29soljxJyOWIk
sUg/rKYn31HKg4WZ9EYMyHJvVmP7E2pJikHO0OyB6dvPs2Pei/bZjInpKtVwDkvC87Ab8TtfrpQ5
AUJfuvXMz67dj3KYbCu19j/9ensdqNn9Ru3m4qDIRLgw+Xu/3gio2ZWU88ElvBCcVPI362KZEODS
oYi6/HW2w2mnQgXfZm3XfSTltBIdJA1+Ht592R3iS9WjY2M+JS7VGJC3G3YN9wEYiKOJAqYrGiSj
2To8Nd86W9M9G6lSL0xG6a3Q+eaXayJxV7lzaKekcEH84JFcXT+uAmP1FXiX4NGUcKjxFxNhMaKO
QfwQSPpoZzPwxrmsd7iQTK9zgc/K8kEnGboKCGBmJ3OWHCB4sbqaWZJeSFa9VBMOHhF4gl0RJNiG
XRPfZL8NtBOIZ5mkLhchGNGgBNaTNGLOuaymtRQbj+VysFP2dpUWSxuxfEZOT4P9IzTH5rqgllk0
ewW6P2sxSPTqQe9ObCdPomSOnYPrxsAyXBSqxzZXOcCgWlmgYl5SXZIekqC8U/w+eButgg8Hsuc1
FlnXCjAnORs3otXMgtSVSN3tRfARJOmvtLTlsygtM6qgKF7yZUbk6RBWJ35pVFz3b7J4GuI3CSnk
CPbUPnZGz+60r0Z1N1jdRV0a4LpBIvutWRrLHQ99cz+XMR524LLso2+of59OoYnLzjz+FSifgx4g
9t31GUEwR0vWoRW2a5s10qs0WU/W2DF6am9r5wa+yeNcy+FJy+TLV+dcIuE3dpl7LavEC2FoVi1O
N8tkTY4PqRw/pJGTPpIaJ+AfOj87M6VN7exso7YN/2biQo1e/OjKVtmARJc34J01lLjM+C0NJHOT
SU6BsQ3FakCS3Q+T8iiKo6buwKCxiyp84ymfy00x5clbENZkMhZTLzbSyRtuCbZXy/5Xa5yOiYti
07QXrb1sfdOLsL6IoVKwmTUZxkJalfcEX17EdbJcrw7iprJlfijj/35TojUj+ihuSkLhk81CUnn+
NMtHgfK84j2XYk4CfOXzJnMVCxBdrjICvyFDA8knwL50soSYwG2iaycxZ7R0MrJsdqs22PBKvwaW
FD+BA5lfNNDuSQs7WJTkoWCLhhq7KNmKttdmObmW0nI6akEx3Is2v3Uu6HXZF1FSA/mpQlryWgJV
+daNlnIWbXmQfVdCI7qqhss4zJMb0YfT9RJyna74bfhHoQ2OwGq9yp0JQMhyc35XoFmgpPadaM1Z
51dKppOnEa34v/ObSkHadoH8YlpOus7kU2vWyZ7UWPE8m1bsJZKsuKIYpHJ7smv/3ZLNiP9ifEqD
CbUx0Si3XKrQGueQN1LxPCZ9sc1jQvSidfC17NhMPNGuY1t0Uuz0WXTNcqTKCdSzcV8uGnZDv8Hx
ISX7zkQOCgwH0P9pPTTnVMNaIE0yxSW/3pyNCp9fQDmcxiEYiwnHhu21sgodmqpGuY+zXt8Tepiw
hFvmkAGCZFr2Xg/hfpzBqCOOmD8pzpCdqyg8y5IiFYBFZ17YFA07oaXViJr2zp9AnPlZVTyJOoyu
Po1MBYi1VEXOgGn88iI0iQkmBdaCWjQ8fRk/KkCn/BBzR1EUI9RyGya9/ChqlJC93mSkyVa0hVMy
3BMGuXYXPYYRw+uuJJIkijZhT4T7+8fZGj+RymmPorqVgDXyD9ofRDFoKh2mEXQBURSHoVaftTZN
T+JKzgy9ImL1grLEjYqDbLh4b7j8o6T3gz7KG03u+g1Pmmqbt4XlioF9oUiPw8/rX9tUzuxOkM2B
5THLHGvqJUljTw2n/El0N3ISs6o8q1+3bwc670DGm5PgN7WGLwofP1jj7ISyt6Vp94m1ILMl+3Cr
EmfJaG1B8o0nUbpWYbhB2nAcPQi1X8PR+deAjk/9GqWDfViO1ibV4TlMoGDv+9jOrge/sRfDBf/g
dAUyM1mD3N045l/9NKcbtp2FsZ8TlpE7JIFyIp/dnkACZm4ypuEPfy/CzLd2We//a7sYz9Kc8fKX
FluyXJZbkSK661q4+cId/VYUIjq3ItQh5GeWztAU6cz2++XWKsY2wDLd2pHHvU0G69Joyi+REjbt
EIm2ujY9kRJm13aaMCJ4bNmFil5+bL1MA3rFQTY426uHkqq89F3UPji6Uz2kWvoqkDBlHNhbqyyd
bcfSSUp2NZnQKiEZF95NZyuV6uwY8tqSJFFYggL6u4vQ2ErGsHKRwhk301Ak08py8nt0D+O9AEhd
6wRMyhzbxr2au+H5DUCkHFFAN2WbDw0h5XDWgezmEGfQ/dNeRCsWYxgc4+uQJkOwHQPidKU0oKap
qIV8ChNno5Adu9eWw4T6xX2Qld8ntU4OoiTq7U79GirqxEE2pdGdeGm7GBpaxxHi1HeT1fTPRtI1
m7YKm+2wFHVJsfZmHERr0VrosXOpav0gGkVV2feuo8nKgyjhl4M875QVd3iw/z6brGyjoDYfcMpu
H6Xk1Kn58KAs9udDRgrd8Vt5JdpEnRlI2FhFAwGhpb+oc5JTW3fqsY+z822gOY3yShT/GKjlBmlx
BsEHGwhTzF9XEgPiLPd3hWrb6Tlnn4DogkIIK7B2kpSrd7k/mP9xxg5/q1g+6K+W6BGRNKIUCwsB
eMBQ9cZRlLpRMu4wxvgmSuIA5H9axzide1o2INTd28FjTzx1GSym8aNWWn7dkds3Carby4xtaBjH
YZDCRzMEJJXmeEDOr6r4k2JkrV09NG0kUPn4xCGu67tU06STKE0DPNpxUF5FqbaG/lgX9uylZM6O
URDiKLkckn/OjMjpvDapPkSPVKm+eojilKZrQy9jbAn1FglaSEAzlrUrB7Xs81ClzkVeGrKlodAB
syIIC02/GJwLZOOvEbBdf82lCl3HSPf9AlHQlFl/0FG/nNXmMVtgChaP9l1TEkYRHUTdsIgBSWBh
r4OaQtIfLGebWyfTGNdmokaApXP9LA6DM2LDhofutsdQiRd6GkJ7ATpPS4sOf3HUCKmJfqIVcOFz
jyvbTihr5Y6JJYpp3wlhLUdBY38lGkR5aZX84AeYT/j3IV5CuTOoT7ezQJpCt1zqpIBWPXF+b731
GwvjiNnN93AYqg+Cs6RD+PrP5F3Vx4pspKiv8aAnbNaUO3mMqo+Q16RsLM3XvmPDgwQnr9xL/W14
jkvNXQ00+75VUayZ8XF640UCAfTlrF7qxJmoE62i39DX4Z+ttjN8jS1qv147Q6h60qxBkmtDRJJQ
4j8AQNmIqlu9OCvMNjh1tt54jpHMz3rqnyRMOv5aToBMDuIEU/hrjVXj5Hu1Ivf5Jrq4Cw9Srdyn
Pu8QkfjmxGnjzJj12NNAgITv1FwOokGb1fDg/D3C5i89X6lAFsYtYDy02VWLsfUGu1Ke+Solb0iD
3BXFtAFpbBC2WYliMya8prFTCOpI7daapG6HIY7BDjHUAeG4qvjl3UmtpjyLieu4IrC6FEOTiZ2c
WLtPhBed4Mm+R2BsU4bqeHYWclAyYhEqG4Hbw3oile23uvaGYhiShklWrhUn1d8kMydaK+UVPLdK
e6vL5mMytPQ+IP75/C+DJGWS3bxQzVOOrbYkxQl7JTcIQF3yi3EjcTLMLiuWuTM109hmkpp7Exhv
4uMsvqKoNTpvVsviK4otfqrrOQurh2lK9YOaOtIaGajpXUY0ad13RnYk5NK/gUnLdTwTRK+w1CXo
Zs747tiI9iL4lB21XhK9xOB/66VJcEFyxQyJhiT9my6dxAxl231dVhT/uCy9mnQotpU0KC75w+x8
O8QaenClfLrVZArr+ApM1rqujfIoGnAXyc+Q37ujjLDve57xW2adecElzNxlU2VsEzKf733duOmC
WYotTAyCsrWPMUqwl7HH8vwKZmKkX8fJS1q1XyMVP7uOFB3Sf0ZWaqZdRwq0ExaTD1PR7iK8Kr41
uTciWPWrxolyVZW9+WKg0rEp+iE61ZWU3NXSqG4dwyyeiLSQ27J6/Uc3dysxKimmjy6co7eWYLwL
qiw8hzqpVcUgfgcJNnmMGz9cB1lafY8GG5UHMmeJz4oqlc37HDkVmi1NeEEust/bdfHBpj9zq1En
FoXxEnpPk/3JhhNMbRf9WoxOElhvH3mmWGu/MKJ7pfXVnW0n5q7QFJJE4O+x6R3GD90ssLFhbVUk
/6NjQegUwzn7lVI891AI1iUeITvFKYpnmVQVdE9nXpd6WD4P0yBfWtwS+d0Vz6KHMdq7YJ7Se1Fl
1k6zjm073Iv+c9AbXpUpqStaCeK3Z+TRHsSlRJUdji5WO92DKLWh5sA3wsdEzB1FtbQ18VRGGpab
MQOtAARbfoq+Y5HV5ywyYHxHkoaZTpQ9E7o692lefGoRGGkdSZ9Dbdtga2dIHY1SfE7+hJpnp/NP
gZfHeyl/F90lBWzSaLOxF0V0GayiHT4Krat2OOs1W1GNj6nb6nEGlyJT94UaVhsxaS8Zh4If47OZ
t1DyNH0Phix5TAod3x4dcHdj9fhTFb3PUlixVhNNfixbUEbh1EPyyodkbQZ1t0PFSyJBupT/j4Ov
Uy1X+9cJlAAX0LgtUF9ZFBtamP3oWbzECmJknVIaK1GfK+PslsGgXbvV+fhbt9ZOf+9mslnay+yT
T1MkLMFJIv4VJa2zaiwFv4R21t9knHdz9KBfZdkJL6ZZhat5eYiyP+g9B27GRhTNyiAPT6DgKIq+
9tIHZvsaarV+HrMgIY3JZL1pQCbukDiM+5VJzv8HbHZXVnOCEwCb7mLFcT51DTc5rBPlR8Ra+u2Y
tNKd71TdHeRue6tFpfQQTwi+hXC8P42+O6ti/JwgAzVE9V9ljkXFaLUDCq14D5e+k5+tcur2yFhP
u9hv2ks2SagKY0XySoLoZxb34a9A3hmqxn1Uivpip/aIGw2/PWkhmcVxpXgwA7pDG864tfa5sYnQ
/nyWlwcFb+/jd8ls0LImJoZfZL9LNNnfTVIduG2jai951Nq7siIIIYoTkLJdIiXxtYjJqbZTnSa5
FoeAX2mG9ZkrF7H+ksoj2XItz1lfKbZGPFI0i2tni3T1rsJI8dpq1kG7s4gIXceGhcU+Lw2xGlzG
libZk2ZSsH9c7gp6T4ZtnNRfWzMDImlny6hQLq2OU0a7QJGma2vq+JIX9Ip8bZ3T2PdIsUPGWGau
LRIhWIJr11ZDwenZUBEcF1OFkax5couOqiiytine3DXIFixj83GYPdXwMU1Zrqv06uhh3wZVa2r2
jV22O3/KX/AeGscVLMvmJA58vV9nsXaxmnk8/tlDdAuhvK5I5KWeKDYlJsN5aGCatNhHZrpqn5y5
BWdU+hcWX81CHMWMtlWA+KmoFP3EISji71YEslSURKMpoT/ZZcM2XsbfusYpsag0Jhd2qxNnrSo/
qzmWpre5G5xZ7+zQODSRz4onuvkxnNsKrRxXTKxkPHxWEezxDJb13e1ifoH9SCUV9wkv5L9dHwpH
g8hRHm9E39vFLDXZG3ZTHm/1XSBlB7SrX8WVb3NHuWqvCYwp1zmsJ99SoIoudiviIEU4rYQOLtnT
wir7uzpNQ6NdibKKVcY/pwapNPRbkBzQpMyVAVgcr6eia1um0ips8eMTLf9lujaNPNUPSC0sl5yW
ecyg461IlPVJspEYcdSNEtvszdDBdQbF2VcB/+WiaBqJxXtTWJxkwwleazzcRL0y2tq+qmW2sYCv
3pUGKpjZAHcG5ay/ZEQDRH2SOeN+DkfIgWJybHnIkYArJAbChlYhFSAOZRs7x3o5iGLbGtVW9iGK
i7qhqkhSk+MvV7Iq60SmYusUW611StLG7RxtvmMR1omNLQ2mb/UbAl+sK0nOPlt0FC1KhG3j0jtc
xt7qxZnjK1/DRPE6tg6Mg16gufq9ShtvmlTpCKQhtfXsJA6THiFYtRzEmaiLSBi54KDr9R8NSI1D
QFzGis6x1HuTXBaHP+pFDzGUNLm/rdkuX6/4bxcTY5Xa+U4AcYnMEfpNB3/ayos94rQcwHV9HUph
oJhCK9mbgbypRfHWZ9ACeS070uCpjRWvDMWIMJSug71VZqk3hEH6GvnJg6CUzI0f82/R/t7DAYz+
33v4UtW609wiD+ugIOp0LcGrNsiPqmxtdA2v3VuVlcaII9zKtxG1mnQ7rahO0GOyo6i/drYm2XL7
DEc7o+vae7TmYbboOHaMxE4c0n21tcOWqlhVk9HeXyvLvPEA9C1CrtQVy6Gp02jDO7bsimmuDYqF
f0yCmvYsLzZOi7fTKE3yOk39bn2ri+3Qsq7lQng33ZoUBTnVlRgpKn9rF+WmQQvjj+n+teO43IFo
EQcxo6nYX3W3Ir86FnbRx84rHGG2CQQ01yHjMq7KYCpPI26MZHaKSr6r4KbIWkhRtHR+o3Zu0NZw
K/mWt6LSrM3FFGTSYjep0T7VhuaximSeJWpk7W0nIVwy1MmDar+LNlED4jTeWUQe17c608DHI8ph
0ymJUT+GYAUei0fRXRxSzWHbLtvW9RqiTg/lGNGQsNmphT3slEwGA5Nl6YlgXHpqiH3sQlQgKr9Q
Bv53bY6iRfQBy9mCx+7RcV56iwa4k8q26DUkw7JUPRRG0jfPfobhr1FhhefYwVNmROOHkoFZr42s
JQ9dYUqXBgAk8mY6TBWkejaOwT1Cmhg0SjAwE16dV0OmT39BtF9DQhmCVdoNYI00B8ySjqBAGnXP
kk8Sr9dqpDsspLflNIn30rLvgrtUbLRxGp/LBjB5ZKKsr9jJ/joTRqcEV3wEHzt+fmmWn/05Q0S1
Le80QyWPa01pSXbo77I4E4cmaoqd3miIPQXByfznQGgN7vvIYy2LbNWT7eZDNN7q/+g7j1W4YNv+
dY7b0DCx+wOefBsx961enN3q5tKOjhGy2csd/HGlW524mWRGetnGhfCfrnauR15l5ghtBUZzQhgW
o3or0LajnTWbOp7B72cPjgWRUypa+7nM1fsS+6WLTCL1uemUeTVbbXrXD5nzPPtd4xJ3sfgMaNWb
wdxqbP836lJ0Fi/dWQKCI2aK+1rBNyb8JhoNpIIefX4u7LmPdWKU2LAF/NTxXufoL3K2ZKDAMoiy
OEUmfTiAaF14H6Pzkvn4fKfjcBYlqJxPWS4Pl2sp1Als2eP9tWRau2wu5AdRchIiJCa6AblmvYE/
hzY8tPNFHFSAsJvc12QgCtTllf7VUIOoxHLFtjetbHQmDP+lBVGVVcATaneboUIn4BIHoZenEWb0
/8wMOd7Z5BroSwcTTuhOmb5Be8y8bwHd3OuFFe8m3YJZ1pdAS5aDRlTklGE9r/q8jbArpa7TAk+r
55HtKSXRN450dVWbEXR17H3uO0yTYmk8ytE0uBmRre+o8FSK+b1Gac+Vk0w9alJpnaeetJpoqGCb
49spf/SDAYdzbn9CyLK9qWmLQ4ZZAyKAt9MYePaBtG4zr+NALQ6tYuLdNUr+HksHYs4QKk2jLp/D
Hhg4K3y9J7hXPmdscLwaK2xXtGaQC0/1kL0SjE7bdTfMK7uLmsdySaqiMjOvDAsXxz5wMAWAIYWt
SJfLh0bx5+shyYffi9+l2cwQ+pWCO6JC8FKWM38uwt+KouGPunTpV9o5FrRiiDK3G54txq4GDjSG
IRmPKQs3VijXsGKj+EExapgwVVN9b3rz2Rll7TnpRn2XWLq/Tcvef5OgEYxAab5XM5KjeT+151jO
tNNItnNd1WN+GaNQbrwggImWg/JCD2Pw90qT4BXZqP69uhx4a6rOw0Jkiwn3b8DAsklvBlxjaBTd
WKJ/Er6OD2IOcQjNCBB4sIWWCi4t1Ge8zZEy1LXpUytLlDZJpOMK1cVe1IMI93sjPMfoOJyLKkTz
tfFNIhEUbw3hUsz0FuiThgnTrUEyjeokAdy0qhzl3Lyx3rXAR2s5rK07E2Lx29B9N5dqHw+ofbcE
B8kSVCsQzMFOgeuKAtYg4Y5qSkfIw/pmCDISP0uDqBOthsJrLmLt9AEOW63RIFxJ2WxdnBaEuG3p
0Xd5Sh+bqpKeS6Bdu2bW1W1a5dJ7bkhr0WHCYdvtqkQ/ipF+DlRHWK9gM/KYKTL53S8riNZIWe0S
7RKbhnohIjlsg0zCQeSfOnFWx2G1XsIZ28mZejiEvBn102jzj8lYcTDqVD07xbMoaAUPiFUG6G8/
FtZfVj11yYZ9d7rRYfC5t1HVMj7Qyn7VTL7liQZxKz7YByx8AkTmF1dsCyq+1DXh64Tn+6UvlWBF
Qp+Acz1PnlU11kZ0s31SBKbusO4urf/vUUYfVS8d5kuSpvb3iBP197ARkPrQ8Ekmk3S81XdRTqJ4
nm1eB+kmGpJUlo+EWPdikKjn70X0oR2WEJelXch2E2EfbPNNNuR3IaoTOx66A9ZPKWiQ71fs8tVq
JNPtHfB1WhC2+wbHqB3ILO1ilM3XaD7Rd9DDv7Sg+8l0wemq8ycUAK1FmiY0cHGKfAw9b9KAoqHt
x0ueJrKrpgpg4MY+TQqqakKRKu5VL5Aj+yRKon6pEr2cOfS9a+JXzQsAf7oZPpWT6j9I2SMgYSgv
y2HGksmNqzHaiiJw0cVGuZq8Kp4RtrS7Y6O008WYM4QsybqvoVTNe9EYWeO0xYU534hW/G7HuyzH
h0e01hmKXhM4LtEoqmBaALXVp4soGT4xBr85+rze5Kq7+E2ni51GD6DUTQGkr0Xx5ld9NboR5XHp
01RSuxae1rJlj3CjlenJtpHtVCWMTNnyzk8SrB5eJsaXaSmJKllVX5GJTU+if8O/rIdNPKvO0sMG
RvTQhzoBfCZzIFMgsgFSTMVGR43O2GOxBRx5+pTpwySb7B716EReSna5oeEBWTuVje2K5+bDWPcl
4Eo1WU/ZhN+e1OMS0L0HreHcJweTh82DBbc7nSayrWlmeTrR9a1tOeZWL9L3Mi4lQPqmtA5JT+5I
x+4RAo4eHJ+HuwJH8dMm0K23KDQrqq6hcaGPZ3EmGcCNqhIBR9Xka42lIcO+vVxEj5018SdWaUKx
RM5YkgfZx+248XXXLlSiuMmCJN9Z48PkLDsiB2nfgOsjgTEVB02t5/WLGsHyRj7jwO9/XAFj+1Eg
sfdYylqwD+zsw+mDb2EcOJ4fKc4u8SViW7wOs0pG/BfNL0Y0pZ65oBnsZtzHdcnfin6OHWFTrBur
CTmp+xIm4jZE9iDxQZ9XynOnKZ+OotorGUSYq3c+0U7JWtUaCSJ5AvgzBN26H/j1ECXI8Zxqse1C
M0S+dxwZ+XPyhCt1DiEAkYjYAHq2IJ6WY+OS6dgMQ8e6LKfx3QhscRUW7akjHB8Qsf8rMXIkZiut
3QSFUm3LVspWgw7AVE37NbqSAJ2iD8Xs5m9t1Xn4F+6b2bhoZS3fOQ3YVhanfuNEdb5SoumX332r
c9SXeff9iRQ2n0XzgcqgFzv5W58BJlHLDipu8aiCVlsNNebyqvQW5MnaqCuWlarFfizUv6X5O7pf
W41PJncwzRut5qfMNsE19FfYANUByDFvJ5i9rPS4J2QgScNanfMUgJXxqUbqDOCbPaUTFeGaDh+Q
STdlzgI7ZZhNVWVyjkyQ1XNA3s5I8CgYi84DLfpNGvL8ufN/VUjoepDQXiSio+wT5nM5EkDKokVw
akxZPGbLlRX1DB6Tv2SuUGUivABEcviZxkF9ViYNM7T0uet75UWzDj0IyrXkh88KvBC3QNnAHXkG
EPHU99iLn/V5PBShjBNXkp2HFs8nBYrMZk74Mkj09l4EnvQQBXunajeWinmiX9RY5OjDQ6dENZvP
tvIiE9HBvu/ugX64ej0NoJD1g1LY0kqOogykXfdkzQUJy6mY3c7P60MYD/u6A5uL1BKpWeDrUifv
hgGOWaHnAF/BdSFbT7Y/srBQKUkTtR1ucT2uDJFvnm0LmDOuOWFXmV7bRWhnRvLaBAEZIr2wm2d4
DDoWQCvFz5UDr+X2eugktu5+vSeGvdKrdgLFIR9iJ4QfXlWRuqmmqjl0CcLpF3FawXtLV7+1zapM
RV6YvdfI3b4oCXSBjmSUmEURzdcJAjyCYl9dZeM8eJA9ctjOer3C6n1ER2NuDqETqVujky+yWlYH
gOQzv7DIxi6F92O3mQCZdOr0k7XKhCYzOw9NuKjJszNYsfoFB1NFXCEP1n5p4UGV2n894uf0Edu8
wE1WFa1y9btqWk+h361Ucnr7AK7qxor7H2XD1xM6832pmwj4lmg3k4Ev8kUku3cudZpE6AdjvGqG
z3k0V5u0A4hcdz8zC80SgLoWsqlluZmlyL70tb/PZlt68hH49afoTtG6l9xoiy3KJR9tnkoby2/4
8hB2RP2nP8lm2JPCJ1GtNMVTE/WfQa23KBlGppeYJFTKodv6fZ2vud/kLstGz4n4QLISzRY1M/pT
VfBhKWn4nA3k9dWKVxc/9JI4284ElHdm2ByzrEDaJylehlJeh4s3DD6V2EThmUZGM9m2hX+sS1Ql
En6MstLfl77yHqkWoZqm/h+2zmu5baXLwk+EKuRwCxDMokRRku1zg3I6aOTUiE8/H6B/RlNTc9PF
boA0TZEd1l7honLeCPplGEKUi9ZZ0RUBZp+Zp1xgctHK5l+hVZVPJrWhtv/i0pP6k5kSTd7lBKbG
d1ka2hGH3jburR0OyJXTPdRcfDSmmvieMXH0dYtb4tjxvjVG/IVjuKmtV5x0jU1C5mbfZestfp+5
c+B011rmvmvPti+8ksD3onb3FeWeWw9lsY07eSutHjQXOxLM1NBhSaHiSdn172D6qS8G67tRxSiy
gJyeheodxxzPE7c7V8r813Pwv7K8H9ZYEP9pjKeSypOfCMrFLM5TMFvQ+SrdcwNg6OnIySunuoab
TV40l3SUzMHuZO4Jz9D9fk36NHLtA0H3BHe1vZqz6+3SeiA7I0OcKsb0sjWDsNIL1dFLXrQ20mG7
gMY7PNwMgQXIkl/Yit/L9t/UsD6scf7d6pIaWGJeIWNfalSIzgyOaNpus8MH4VtH2GjolPkbtuLW
bWK592Wbt8c67oqXYoaHpyT9XfSLb/ZFHhZs6nY6wixMsVISvrQRLm1hB71GsnKjCwNDIDc7toUb
X4mliXD7MZLL4hXWKWKndhZJpp3T0UChmZTLpUqz8VhignyFGm4cNCHmpyEpYjazyFqhxzT7YSQY
kVqTFtZp5rwUMk7CuH1qemQ9prApphIAiXcGW+KyIecwwfw3WFmQgcxU6uYmlHhLCOvNNjziAhfR
vHfdcVBs8gbK1H2XFO2D1rF63PYTPIZ7aEDGTCQTFvnqt6Xh5KQ1Q/VdaaiJepmcTrVlWjskr50v
mS6/TxZKnwRdy3dkxRJyMtwHeKqk/vXC+M4CRrIiUq3vk933ZPgKlWxNi/wMcJHvMYYoPtP6+B08
nQNb1gzfNS8a/AKW1HfPwgrJWtz2e1wxReBj2HxHQjZhqo3FW6wYZwIH9Rv+kx6AhBPttm4qFv1W
KqiIpuT7IrM6QJdkwumO5b4xJxZZ0zwnNmfiKDaHm8TE9dbxf71MbruHcMZZmQVoV3sFUsvcsZ7Y
a4MoeS/K0ipvMuMjG81gsHmXWAxlWHlPIx7JmML0sbGioLj5QI2C9huToGdPphbYUMb3qqp0BKd0
P90hp8SMNwga/+pBTWfeD/iJ7GAK2QFpWIY/aEb+3Fij488iM8IMCNg3rOGgV5lHJnk67pf6NmTN
fOy7NLot/F+U1L7CWXzPk0i8AKT2Pp5ULFmtoj5jhY6jX7m82ObMgl21cwCQALsO524KU5xk1SHt
A8QMcm+sIah9mQYo4rNne+yrk7eQtIq1Ixks9fJP1VfkjFTLoSGVL5xr7wNy8K5vxxThC7//aIHx
Ozeu4L9iww0hcFgusLUdO4yyJPajHKC1a/HBETzcpymSIRHh8aWN+YutZDd9nbrjHODKLvp21+Md
quDDxsItED4ACODFGllB7xWOrxYVhUiWB5lG9utYe4DqVrHveqP2xwpQo/Jid5cRAOd3VJbDLqnt
3ey2wxmjDvspFVrKl26Bt9ABl2kmE2rJFvrZqdJraTSQdI3rjDVdOFhzekHb0RzY+Fu8s2d805qj
hmOGULroIvmpYg5V/zadpSeITVjHASuaJEmBkGdHC6WMqkMVizww0/fO1pqXeJ50H0TtH2ZvKsyj
mM+l5Q/zUPtJFyvPdt31t8meFL+kXP/UiVEEeDbzH1e9c0L0RlkB82SyfQHthtzQQ/ypWhwoS4sA
bUfTcKbH89LHlNZVteyGvHHPV2K6yY5qIzGK3jmOXBJTC/cJI/fDECu5P7jqswmgExr2PPuaVM7S
q96FsJ1rKZW/7cQfarI048msmzLs5uxPZ8DfaTEVJznnperb9JoP4+Qr6ez4EykDknUfVwiWFdUu
zgR5R+EckR4kBpTSfRQRuoZ1h3CUv+Zkjhczgr411UmQ9JMVdILvSV/rxVkRAxJQA2B0nqqTOw8k
g7hVc8Vz7Ka2HKkMqCIGkYg6kRuQZdmRicK+tJNHosvE5klrh+6AyDZMJgXJWiOWY2HlHdTK+k12
1V1RIbxhsN0dnK77oYlcD4xWM/mF5fz4PPN56SdUckt8cmNSi1ZMtB+SLMQOmh18rM07ldNH7SXi
jEZJpXq1/NN1Blw5tgU7fhRoKMhZD5ZpIn2o937kUWn60hnAOrBpmnK8oTv7mVLpdJsgGeJZ1O1z
N/5wMKsJJ08nzVTk4TLFNofhgQ9oGMTejiM1FE7+QSDQtGuAzEIsV9UwT2ATVkqM0YpeX8sJP6wu
YokqbNPwHSzh9ko6OIEsUhmIKDmAweXnDOtdW9XtC3v8K2GXEhvz9MXQNOVQ80Pyo/klh8AxFqm4
d5xnY4tCs+FSNxHoSmTTcWJVW52dPie72oinQ1Hb2i6FYOMLFzvZ9DkWk8X2phuCAobkznKye+KJ
i225bSixyKVuXaj7ATnecXFUD8UvJifM4UhphqzY9xi/L71dYeeVksWAn/o+mtWwc9zWR66c7yPP
YiaJRBzi8vRDw3cnbPpufGgFsFCB+qbRdaK+PI/MUgPjryZKpx3hjw/+VC4Yi/sT+DPfC4Wki9nY
OTkcmRhQDra+05Jo0mJop0cFNJ9JfCTgM+hcAwVuIKR22QYDW4p9Y+Fg3uAEATu8kq9NjoTLoBDo
UfNvJxj0+WTOvspO2uyJBmP++YXNwngRaX5XomYJBlWLnkRn/LBN6vDLUJ/TPhOncma6NhXoXBXV
jNq5OJwykZ5eyN7daaTQBU2j4YhURUjnInhKWXeWegnJa8rxdIwbP8Jg9aAqnFmGxmo/G2uBBWFW
BdFItnWPvGzZo9EkDCNDkNovCif1qUghAnjNicjL/jyNYjhvj76a2Db7c5FCnUJTw0rtALfDbz/M
Ze4e+OPWZyNX67MN3rWXS3WbMfs9Y4m0nNOCQ5uHLinYXs2VFAP6fDo0FBixobmAXrg+UP9NaF57
zpryo3ULAJTSHNvjkhQckT1UzW4+Y0vcz+fR6PEydzqycG2tKHzLwp1FL83ToKyBePVhmpfyzCpS
cgiaotDqqw87gRUgh7ji9YFaOnJ2C7MKlKRKOEu50Xlr2L6yD02ymwXsvo8UtT0vfYtf1mgdWqbD
c6tmcBcTtqV+01ZvaSZ/d7LsPz+r7dH2MSWLhff5HC0uzi+9OERrGuV2ztgeuWt3jebj771r63Li
TdPYUzSe7fgdUVPNRBdqWP1zuqAq6znph1HGpRZ0apOdpFwouC87bczumuKlpNnzH6P4ZmFDiRME
O/iui6KASWp9A83zUHW3TGG6wEI3SLI5KvxEjaLDkjfHsWswVihJRUyT0yjRJSps1qDBTsZ5eweY
eVAXdpZ3ynY1eRWGuwTbw05Lao6/keEnEhIlViHIv9+q0uNoNZrgNQRSnSE66GeBxjyoHXRszS93
yX+Bu7h8shEecoNuuZyO6ZOBRQxqIk7b36rWp+rcrs3W3RoTMw++5uuf8v+7HBFE/7/uHh2v28+j
AFwsD1o9BoQt/+Bw0gediStcaCsmBiNldhyawqOoww1xTf535aaYpc9+67XwM4XTQLmjGWD87ec/
gkwJKoCTpshrlPfJKVcK7Nyfe2IC930y3MuovmbMA2dcsklIq4uf2MnFAOUdMq2ejNlFf+7whgcO
V9zQyVrFhxhNOSFOl9eoKUrm7qXYa2N8d6iKRcWD3PX3VnWNw7DCBKplFecpxiaybfXLrBFtc0CI
4Dz6lt+wN7jwJYvqzdtkkMQPlDFCymE8KZWd8dNx55uYMWSzHKVj1wTO6GHe0Az5OVIFvtxSYVuF
GOvCR3PCC0ax/IWqs69MkLRcQ/czLzYfOB6VdZ2dvWr5wx+bfBpIqydzLMnW1FO5SyiR6aP0bqNY
jAOgco1qLEg5Quystque1QJR48AxKhB5nfp9HlfPVkrFGSMrTPvLA0L7ZUcVxuMuDJ+NCWdbMm50
d8m+w/pvL1GZmgGRyOWuU5bmmmGcYWiV8lEzze6dqXVPOblEd7IzqUlbi/w9ZeLgLJLseWk+HEdU
B34C5TECR/+oygjHhFT52UdmHWBPO8AYFflNUTn3dN4Q1nkifsZ18g6SFJDAbf4YYnHHENX5Wwjw
NNYFvVTs5zxi+1LGaeO3KrFtZmf/Apl3wQKYoxxV9kfAkldKg2hc+gahFWjJroq77KTjOL9zCnM5
4mK6HBZKBztYmsZuUWQXsn3cVfWYHtRmxTs8EKkSpFWK3r5B9CeuUAyvJXoSI62SH5FS2yjBKSbo
j6xWq1W8koSqYS+v3aj+kJ32vRxlgzs5gkmq/dRhyGpJ3dTDB2gsd3guZ3eRZgXi1mxmkgrlXOSX
pqjHi7WidzNU39Fom6M3tMo70deh8AwgVRR7u6jPwylO43eYgr8EQVNPZqsrb4ZqKcRnqGPo9gXM
RqtK9nk7uT9a8OvWc+HWd9F8AfiMd7mJndJABfmII//Oxcn9Z+eNRuBkjvbMCcA4tXXSHTq0Z4/E
lKjeqYT/bbEPtrz0T0sgMftpzbh7VV6v2SPm0TMGcTeaCGhDEeXvvP6LrUBCjTSp/aW1vQds42gf
Jw6C4WYhY2vJlmcghj+zLk/LLORj7KR77zG2SEr4zARNtwecwJmOtvp3zps9bzXvjFpa7n/1Py9v
d26DW39rttu/nv019v++xHbZXqJtnsesTDnFIJ+oP9ZQ48+H1Ujc8dbfHm3rzZCo3LT1/9fDr+tf
t29jW/N/xrbX2cZmTZY7Q60nn7NdjvdbWdYsqutD1WELA5z636PGYLIhWK/nCpTdkDy2//Q/n/rZ
ipkyoGIp+zgTzXlr6nWZHc0K87Gtb3bzf/dxr2YXOaTXatbjV0tT+Tm4hRFAIopft7G6sJndU3M8
bGNbo6JNV5Mxun4OFXb2EjONfT1Jktx4MnHz/xzbLpTd0lLfWb2O1xf/HEuVzte0QT19jXHiDDCz
N54rM9fCxK3jg1VjNV4pjXVTa1O9RYWXsPRN8mfrah8FROSHrirTeYlEEdoEEN2reeH4FM8+Fm/V
jwTGxSElAPJIYQTVMupEQvZ2mu4Nu6HNwVKi8smuhu5qpvnBZY29kOTJFmnJ8hPKsUPGkf9SYtl6
wNzlvWxz54b8UA0Vjl1MK7H9NMopZYevPmWTPGOGUlxI7xVE6kDkhkW1hIan2YSeFPjHVctP4WA7
yQftPQD0n0rZqj/wWyt3YrTLUF20F8rNPUfMHpvGKpuCDnfDg9lWVHpUDJk0HaEcW+9dNgzqe+OM
EEZltqopQJJy8qGIoIqN72n9x+j6jpMyhMY+tj6W0ax3Bdq51zzBpKCeql9g+fNlG2pjvb95eXHa
eluDUDjed0i/d9v925js9XfPGtrr1huSaqHCND1JOXvw1KTYVUU2vpYiKpHBJmOoxOP4uo0lFZtd
yFG3reeRynlJmuIvNjT/uWGZsKoGlYSDsr7G1hT6v8loifv2Ml69JCeV6EL/64ahJ+7BVNr8tI01
/G6vUoluXkcNf652+CXGL9pSqIR4ZvPeceMVnmDa3sZiK7kXJRXUbciqBli3efV7m9e3oWRc5kCt
Nf2wddO5q15nUPHPVyiJwNYhKm2c143kCh30Ja1T55h2zK9Ytvw36fbzlm5hf65F377G/+99QPwl
dEhD32+v93XjoCWPiWocJ5tiDHBwqp6wDDRPxrT65zTJ5G9jWzNUavUk1yZOFeic+rysnk9Ic/7n
wtfNWrY4x1pXX76GtkdzHlVPX2NuWvxVvZbdT5t4vtt26VOlUzIWhPV+PvoasxUJiaD1ztsdChWm
z9vKuMmPig4ZRuq4jqe1SRiKWsj3GCAojNgz7LeuJqqCNIQe3bVjde8iilaSz4oVrjcnoyiOqRCQ
qtfuKPqaxGB4Jlg1cfYS9rvh5fDbKhOEee2aFNWPegdzX469/T6V7XgUCju27Wo+ddlRtvW8i020
8oO0nXPUsimxM9A5VdEEJmm5/eYMJUcwT3xsPavQssdaJ9h6iRvZb4Zp4ZIki/s2VPUxu4miXq5b
F8aUGZDh+KPB52GnT433ZiWDgiVYooSW57lvGlujo1qyqdu6FVYv+K+xydluNpguXlAwXLaLEYyO
t286X+shGGeD31Vdv6jri2aS7a70vPK63UgsMXu6uScZieBCfxsbWXlC0eFC5XG+95J6QETDkjdt
C9u2Nrm6EwF3rmUcOSAXCQxbX45O3u2FM+RwP+PkUOIW8haP97pui72nEAydj6vv5Wg/AAksir9a
H1awst6VbACdytVvfZyxus9l8W5p08w+n1mO0JicvbjhXJYEuTM+ovn7oEwUW7zoAztoIjgmzJ+9
3jxsvaYe2zfHODE7JqFNlqUDK+js6LqHfCvDirqMxHs3gWTlDSUpZDT6UStjJxDUBFaUzwkGmC5h
kpv9HhhrxcZctvPFY+6NMjD1Ij56+g7zUffFXvNgtkbPj4apPBtl+63XFaJ43GZ+5k1jw1FN4NU5
ZxfFQBaZUjwOYrtGaqjjIYhrVvVTlsNLFDXqG0mGG+PGb00vehTgWlnDXl1VGj6fWYNdtDbbI7Hu
MezKfIrLOP8c0qYoOSvG8Jp2+e/ado1jR4zFTVj4w81scS9FU3xn7939dk1xG6ZC+0vMxj7zOovD
0nM3Lz4b8pIatpTQJazM9zBX/hav/GtRtn5MNsa7mXanBCLvb63AGE55yYkxedXt6oIzb7mvNHDa
UknL0B3TmqJ38o1NX3MYXIQMQnoCf/pMvphD1QIE2MnvVvxU48U+eJ22svNLdzerYIRlKiqCs11A
WxVmrL3o9yUdy7exT1d1YS7OWzdv8BuFNHFFeW+/RP1MHaofG7QaxvSStOaqL0u7Pazg9Ng1eIRY
Snkk7okQh9xuj4B+bWiusnJO5sYrW3/++YUaJAWKHSSoMFUo9FPUyv1Ulwngje2b+p3Uwdd4YQYy
mGr3caRXpH2XsL4UrX7XHYlnbVHeLU5r78PianfZ6fvtGtan3qUnQ9uf7D89k/O7KRzvUdTY8xOR
8T5YxkyKNiHM67UJIziwZlJN156K3+JrM4Dcr72BYvFrSRLv1sMPuH7tvGwvotp6l1VD2G5ZHLZr
vWepdydqj5+92mzuclxOppqp2Frox6zJl1uxNlIdL0sqdeAaenXfDfvBVWy8jHT7Numaw5l3LnwQ
HTwDtkFjvZJarDHzXFwKvbVv6qhxNZrlEppJMmBYu/a3S1tDAZOYp+G2dT5fqmg6i6JqBYxajOI4
DgWwZCcITHOtViAYwjls61brP0ARwObZK+2ZqgV0IrqT1Ll7cdXl1Iv57bO7XdHaejgnVnYr8uG7
WaXVqQDxug1D858GB0wnJFeuCf7PhVH1piedt/J1rzQczfC7SWt8CORYi6yvkkjAoElPMQwwo/jZ
yNxpLwbElFquxs/8khAJ2MMyX9cMo21su88lGuh567qN+YLiDpRhff7X+NJ02Be1toIvY9yylYu0
nZgjgeKUpkxlCcEYieWY1xSR17HEZPbECCiGzmHLt8Iq3+uoEbet53lztFIrSSRfL44yVQ7KaKcc
pMv+TbVL/ckm9wPGiIT0wh0NtFQOx4+tI1pqTPjVL9etq0moHIjx8sPWrecyPUWjB3N4fSY2nsXz
Miaf//A2ZFtzkLR5/Lr1rGIEYh3xRNm6CdnvoW2uQPT6dGFb9Rkthu1v3Vx3rJcWCe7W296fjPVj
bhfty/bei5XnNVmpQp7m+r5XYtGsa3W4dWvC5flqlqTdbO/NLrBBSjGCWnvbqyXR8JLXQLwUlimt
WVqpBkrTtWebYgFA8twwV5tVd1RtKkMx4Z/vzlTNfhrHzk8IxJeWR2TS8XvqrOVfcIuPGST0R90j
F6EoLx7kfLPUszX0yeisbzA48mNd2dFZGou4RJGSHKlDlscKE89nvUg/cuzZ/sjZeTVn8todt/5T
FpVN5HI2nbWaUGM3hX0D9pP8OVGI70DwORhosZve8qlMYeLE8YUS6SGdljd7KQ0fO07oG3VuP8ml
rxa/aDS+3vxSh7x43hrFtvNn0FAssqOfDg6PwZChQHfHhnpa3AwQrqCeo6FT8djsUbF4crpAll9O
bdf8IjZTOVlaMb9ZfcPXbnrRyIP/IHftd7m4AQV6nLvraC9s8bfpi+w5SRN8a3NH2SPTVz9qK9XY
tMq95ur2u7APlMTyb8ayjHtDSdLQVfJLrHi/2a6rZ7NN/ppJ9aufhEl5p3GOGoxRqmwuwVkYjU1t
muPAhPjBE0b2z0iRKJ8tFypSQ7HS4YedNZO30wXlpQYiwGtVHUDkU0p+hJ7LMiX8BXdiqgTat2aJ
vaPlUfmE+J6HjcAe03QgK41w4btuiK7WPy6q79tYaq+G2p0Rojc+Vah4r1YgYhZ2lwAvE3ivyt68
dYznafpHJ/HEuFfSdo9z0WN/OEFQbgNwRuWoKdTV0DQ1e7TzOvYgkXH+DdVDveUgYDv8lexdaZdr
juxyYnnEYtOOfzSF2z4WnUWbIf3ZoXAPudsRIKY0ijmJ6+Slv+eS0MVpxDuXqMV/F2QwtdQ90gDj
LrAGIe8Ub7WD1VjiHFslqHxSu7u4VI0PmJ+/Riut/zVxwaQW9Dfp+wbxtwCsr2rMIUbZ+yomdSeS
+8ZXtdKSlwaWytbbmsaS2h7hPODYesfWRLUO02XyLhFilVdsVDRof+kRbkSYksXwPGim+pgprYae
Tq1761oYKd6KFC/49eIAu/AxGoixJ3u4bkMG6oODk9jNrnMz7eENhoTlCYFo7W1DmmFh+Cbz7Lw9
YV19TgYrM3uX5Fhp0er2WfePOYLSaib1feuRSRWHuRsRobNenDjZUK+W563n6Vr/SJQchoCDJf02
ppMRchq80kZFwxO2hk3Jnp8G8aLrE2JXmcOsyVTYCNzBrjp96XWqD+tFZW2mEeBPQTRw2u4A6h7P
UYUL1NdLxm5+xnw1+3zPRTJWQeLNjzkF7pgtTX90EdFoZSvOeSFY6SqZ/mtLG19p9k6vjrBf8/FP
TSbuG5hmMBvWRDRJabzVU/1bZBhNbNeAaNUAc0rvCGPUfLM18gyVwRvD7d7S0ONzQ0xNsF0dVSo9
xK9bh8h8Yb2vIcO0c3H2BDsIpGjJ69ZgjlKFTRZVYfY/Y/qcFH7ceJh323ryOscTLK/Iw/vbPOQi
MR5u1RuPbFGY9OG0nLZuqnj9SVugh2y3aKNtPFjAZqdIPu8vO8rIEy6tR3t9ehO3e+juEYboaNsa
pXdetyZLO2a7bpxOTpw6rxJv9NuUKsjMdQholRmjjiaR5rDdDCIo7njJcaaJZBnA+u1CPqAphNj8
n9dr+3+rQolClP0Qo4hNeUVLpxNx1/Wf3W1Mmu2u1VjPth4hptVhaSDYfXb1iGctxSGCuPG8DU3G
QjmvT1ViPZr4sY3NS3TWSn4YW6+VynCUVltxB//o1gz2/FxDDnn6HEIFSaLV6PmGUyYvjsvPXOKd
Zc+66VPbpVJsjPHr1niqOKiVsdy23hS53S1p3UOl50kWLN2KAreN429Xq4RVPrd0oLMuS/dfY4aX
/fVUlUVvqLu7lqAq++uQLTp16uvW8D3CwWOgWv01Fpnje5uo0xVHH/V1iKP02mr2968bMs4pOG90
3eFrzCWuTE6fL9oNI4YV2AgF1mTPVz1JX+TkFTfWwOJGCf08III4bz2CMm3V3x56uXjVpClP/2ts
e5rVVb9aGcU7rW4KSD6lc98atwUldBAEoFBnrFYVSLrUYtpxl6FRfbRpVD+irAZe89LksI0VSQlW
mUIxF2VVB3MTqT7f/ei03WwaZLRWuBQbJvSfWiUOK2eaDeM+aR/tUr9KgMIn/F7bR5VhcmsKJQpU
5KBkPYwXpzcHPgAuCuhTOwqpMKU0u32oc5s+d6l72i5uQ+SMaYD3nXfS5rG+zeZ0sVsx8PccjffO
HOuzN7U9rKA5Lp7auA7LOlTUsd51ndPuNCteIB5F3d5UDOdpyJBopEOUrfFjITlu3zojqtDDD9eo
Hp6sIcaxXVCTQpfwK+rTvSUwPMgsTjoVOwCv1prjlNh/FreEwdae1CFGOaEION3qoO8ke5CgY/dR
euQL6YW/wBIOpkRBSBqxmm/VPvgxqOtNOOiqMp5hTLxrrZMcYhYEAG4VSjok5WHQL+qC15zUFIPi
AuokVznkk/7BuYvJBvbCrjbUW9HnJ8KolWvT18hjh9E9FQMCOMN4T7sx5fjnck6G7VkMwn0shaWd
Zyra4B0SMNGo/KKcJZopX51I0sWdmPLtTBqAVw+ZLxfWSA7DT+pw10TnvawmfDMiBntuTHSPsXE1
u1TdKwSj+FXysSzLGxWhXSK1el/Z0r0MBWkwAAE8/GrmEQd422gumJZ9g2ExkUInh33tCHJcdT26
DeUfXkacsVsxfHyfx8AxDSq3laJdC/aqhTWpdyPnlcemWC4WhrOxgCRSKEQuZjqavDk7dtrYnts+
akPiI8dd5zjxNXfbZadK/Vs8kR8AY6oP4wWJhrrUdwv6x73RzXclTZpjgVvjFZtEeCWsKWHeOfJa
VxUoiT6i31qiIG7m4QqR4Ni3GDLKNgvKtj54xeSdSmNudjn7Bo5WpvAN0rSCduiPVrMyAuNeC83R
zvYQhH9h1fRzDRM9mlTJAz6tIYAO1we4s4Hg8b2xOwW6XiblRaPFJwG6Fl4SnNh7g9XesFHbqL+a
TJ/R1ZntZYRocFJWwMPo7tuOWlu31WxR+Br11EFygTFLmWEZkYxSfdeLn4Ot3PIcnS/mKEGe3mEv
/7u4RnOm/qayEmYtnmvqea4a7dVE4WHytafca7djBv/GaQKjFMm1L5v4HE/sMAqN3+8syOXJ+xq7
vXH99tYFkJUz4EnhJO8E9bLBzMBQ7aZtD8Kef7mm6l4nN5MBUKAUQKGfZAey1agt2c4pHgSJEDFi
Gq0ktKxqV6TkG0KAMhjT5E9X1KRkJ+aRtXzIYKxgb9Xu+UD/bXMiYiZgeKoPhHLIxnoBGNH9FHbZ
Lkq7h+d2aMzcjvQ31ahOomUeTBUzWMahC+oeTKAtX/A0Va9DkmhXuTaOSWClgwgzL32hx1Fo9jD1
hKZzQlGcnrnX6sI4y9wAUtY+qeI/CpUHnBgSHIWAMn4P1lh/SGzNWbSPfUmMneOiadJjaiDqhDzV
Y3v8FHcQeZY7JxIZUPdsavNGrHnhkwbwnqeq4J93rJVCvZsRFz9PHgB7q/czVeH4FWMVlk/ZwFCK
1B4evpleJ5iXPrFZ7Co4FPaZiobHlIDXSx7vbW91n22GP7EbFRiUGdAbXT2HxGCWEA+jg1iIatQR
zPu9hpRJ/h0RDSbQfsPOg87X2g6os+ObpVQDjKarUK16GMq9QgCLpirYR+IXE8cRhYXafczN/DoJ
u7sCNRbB0s+YohXyGfXyK0hz51v4yZ+8WYcFqkfWybHdsxIN3lnJIvdsrTydJu1/dq53rROmWbNT
mMbypjkuOCwRofrPCBH10PT9P2QfGGiC7ThU6mx+GskqujqAx9UqII5z/ZE77gX+w8wue4r4BMd/
Jk7toBsx9KU0DXWjj/yuQkRRpA1AhYxNqm61dWzcpvKtzJYHqOsVpDjPgnTDYrBHzHx2SopSeoXn
Ftaxj9rqXVCeSttlaXqoZ2kehrbxvufeG1qmXpXR78Vud2jeWUu9lSKj/E6MISitIj7rU0w+YqN2
O07q3nGAeHaw4IHCO6EkpUQc3noE945VAXqo5o4945M3WeNLPuJR5NDDTCYLpRm/lYViX76aZqyc
z67Nzv9kt0jEiPm6WRF7R2+04DG6BUTPxvP2URx5gfBwX9OY+gKOzL6uxvwUI9O4LG1K2ZTdx5+8
1MMyzuazumDfhFHUXUvjv9aaEIVU54pv8fZl5HTGQrw2q3mOWU7aVTVbeR8HOd9kus7c9Lw6lvc2
YavbtPmhjh1VBLnDnxFO2EmRnD/6IWfnYSUfWa7jc2hWL5Yx2fupTDh/r03kPi1ejw5NamnY9ffc
6bKz+C/GzmtJTmRt11dEBN6cljdt1a2WOSE0mhHee67+f/hKa+jVe2bHOslIB1RBkqR5DdODS+o7
0c4oIADAxo6ulm0+64EBe8MbaVHYPQ4grljfi/eDUj/PGFSysMfkrFsEzrTsJBgwe9mRhioMLNG0
Fq8rEJh/B0rHflGPtmnhYZdhhEhq+SVIjTHzWpZZ8GtwkD1fNgKUWd/rPrauGG7BkcAM1INjHfSg
saZgmJhx+hzL0sgdgtJnGmpxbczpSQ3nEWqHb+9GVGm205JEpmDa9iYPy0xdgGZOmMIr6ZCenDXQ
RZ5ZXEFknIYJRgpwpYfO7J6VFv+n3IyTnY6J5rwVzFy4EPgt8Gd7Z5hyOAWz+zCmmsZQsMsePbbm
LnFTvc3AjT7jtQHasPgRDlH6Wc1xifHaP93Cp3HLKoGzLBXUs85MJ6VBOZ6r3Usw8QkDYOUpO19q
owGOvVopoQLY0wcpMNW5eZHT4Fr5GtVBfs7iki577Jwdht3AQ9hSAARXzNsCxbTIKWzeC3tr0uXd
DxqU3hqgAP5rwyFpuB6SI/59zALrKZnDtxApOMRHDxPWcjvHGSG4L3gjANq7ROPpov+bKtu0r38x
r2mv7ZAd67HmMwkqMHGwtFYTSEItPM66PjvhtyIvjS9IyKPIOX7Sk8A6pYPyaWYRYKG3qsfKXIwH
4u9qZ5xibwzZrd958eydw8h6iNlK26Y6skqtmiP8Z4AYt6+uqU93Whq/jiqz1LAKkFEMoQwvJk2V
j65N0nA9oEBvNwWIIKu7g82GN1iu0r4JR6TTr25wtBdguy7S2MrERMCkn9YWXH2e9s2uSG3vCRaA
86hOrzMIvicDMIKdB82hipMvJQMD5CsjoJUlm6mSnFM9Y8xXZgA0FeWYdG7I+MlIgb9YuzzojG1V
Fv0JdkTx2pl1cxphi2wlqSdOA964tvALVZp7hsv8n7azd3oZ/DnZynQs4nS+Ivzx1M+AvU3XTh4D
pFweg0ar2RlGCtPpnXRv1XZ1LKGBGwHsDCVBYi7j5y1MDXdAKtgJ2WQsgo0zj9meWfSjwToHvfgu
yx67ELDYj9x+xbSsPWcLZqZccHUhCIuz6TxGC260Nib1DDAiXJCkEkx69KYohr+P/86SfKmeLa9d
fSkD7qvXQqfbZEVKKEDPRgc5rdVVsPMPE46QJyt8jRuQAv7L2ATpIYDOa7cG3KJhfEGoHHVDPO9u
uhqCERLcUGYyYXBjByXvRXBDCjo/hSQ5/jG5TXABl2XNewar/BKJyhttVXDJThJNZlaQYGHx94a6
AO3rtjoKQqVynBZIIWPZ7FL0wK2DBq8Hf5Mo2rKOQG4AFmvPrso3R8l3iRrgkPun2Q+gmJcb1yxn
lNiKT7S1RJ33AlWUzHHOpuwkNSOn5c4gixj8Pr5dTiK1tFCdNraTpTv5lQla02zAIny2uPodg0Y9
isKI420huQ9nMJw/u+X5jWbknHLUqGUPWIJE7r9EY6bIbGlhfCfJLKuOYano+M8svykH9xngnXGS
S8rPwHk5jKoBcZK+2ntl+accl44BHPPlMd6esGQKXir32XWxFtLomjeWendEagVPJkAfN+yvtAZo
t+xQj1M67lW9/iF4YAkGYNRdDb+O9VQkR7JqsDEjqpyUPt5t9rLpfcN5hWrwvYe5uPeakCdqIyF6
aJPmRZ69nbiPA+s+h7k26NatIUJvj6E721vFJXWY/rUhmm3rQwM7rAOhboKdPC55GhIr8fhMNhKV
VmCFus++crfxij6/4OvogT6T6BJARKBtKMcKr3f6liGZASIAc8ZqGCPQd1E52sGRAiSya+SXW3RO
e9BQdnSS641Nwxp1s4vb5Ms86he5c7e7BLV0U1jptJN7LXclaQvm/62G+MqCAZBnIkdITPJuzUHS
EhgpjiFNFwLRRPRx6D7Jg781Tbk1a2uQkpqVz00Fhn0nt0J+pN7X3J82KPQtK+iMcq3qj3axDUHu
8nZ/zdzpZ4BXxiFjNECre9GqvIVpGx7yGaJzq0+f9KXrkM92FtvOcQ5mkMDY8W1U6Jwo4TboCVlJ
Xvw/F373GySK7RVkdz3UbzVvTw81GRxKe0PfSRcg3/cOufGTDSBr/JTC5b3d3Buc4t1b8w5U8fEO
GmzjFRGsybk5GGGuzfvYDb8rXabu1ztMJ3jRHRdK99q5qP1ThonlQX5L71ePqT2rBzQa+3nbZOFd
O+gKMI+lH1peazlSYv+a53XljHBAmOykJfRxemAIw9RlaQj6iLSTCcd6bT5LBbuaqWDq2wEJtpO0
4LGzhtOUW0xLqn3uDBgfuQu48l+vaxfp2Q/BCnu5AVxhAaSsbW+O7119ATAahV0v8jZ0b0u3LC1J
kmtewerP0iNZ+uzsfacawKykT06g0EdKfQnWt/VdE71FpXyuvOHkNeZWWsLtEGwFjspb27BBIH0h
E/bmiEL3eX3D17YseZIMllao9v2hAaR3DJ3oIGWmNHapsR7/sQlKWp6axG7HSPoW/VAuyQ95t2Zb
Vrb9u+vBVo4N/tQ8B3DlNinwmCIF5NbbIJyXD4fuQTQNdCaqk37Ah4J9esYF8sQHW8cY1HnM5/bZ
YWzA/PBOZ8ViVgs8tpPnHFDKUHdXa8GqzmP5nA9udzDNmaFEo6s7NShYu+kRmNmwwXsQ3sGUL3aR
5jzUuyAqHx3Mi9cHL1eV5O11WtOSuTaTD4cUQ9qeeuwHpTFKUC/dtcT0BPqSGcN5krsvJynAM05g
Vmh2vQ+tfitvCax2ciX6Lndwja+5hYiSzFsmXIP3kOq+2cKlCLlhXaykZ9bBoYbEC75hTPTPUQ/c
HRmTvdxjCeSxx8vwBKFc5shT+kc+6RcvNrKDOo/XxCwRKPO6k3QyGr12C2e3RD13FxbB7QtgtH9C
ys/OckJ58hKjp28XNowdDX/Og/eEWZx7wyz7if3i43l2yKVFrJ2BqqnOmePW36e3o7brJ4j3610s
M4eeNFk+M5mbWTvfgi4kpBJ4AV/BJRuMxD3kR6UKe2tQTgx0UUbN2t90zGSwBV63Ok6uc54A5rCf
e4QeiUZxZG8zHMNuo6vbLCrSgoI9N127dcJwqR9qIzEOcn75Xb4djedWf5yNvD2opvEsT3V9tBLL
u+5nbEzRZiwKlP6hkP+eoK0dhyLffknfBnZMT0scaZg+gPHfa5mdw85v8+EeQXbzBDStughrZ4i6
6kJb+FWGWXZ7vvIk1j5mfTB8oP9KoWeak1fvLAjSyGI4Bg4nBS+BSw++QyFwX3LL5MlIsw5U1h4t
4MF+gW/I3525VFh79PVJ3hr00t+vN2EtlZhU+f+firHaCHvpfu3q5cdI8jYWX9MSu2XOEbYfDGgR
ZpCBrtLZJxWPRakil70NuSSKwyav2i3KvvZvWP3tQym/890o43ZsmbtbYAF3bAhij8GHXsavbI6w
dC2vyVwgB7MNJvM7WiusJ4d9ciqaMFT3Uv0W9ZcvaAQYpAvS2zhOWqqM6NZgzZvmjC0HDaVIDZjY
MgiTv7MGN5SkpN+NZW+/vpxHmDj3Y4GuW0+8AZ5+sNmlmrfo9RZsQv3hyg8x64vu6upZhmUyqJOY
BLdTL8NCSbIRhOZ1AAFkrSxV1qTE1mB9jGveeo0Px0b55w6hDvow+kzpODuAAPlJ0vLmcccTpvFL
+e3Hz6VWbCJlUN8NI+UR3lre/COAaH+W5hqhpAtoenkGYdchuSEt5Z+jcvStqwKU05zcMt19pIIE
MEXWKdwHTogQPKR0LVjngFIgwVpPkoP/c9Dq/Hz79UtLvpE91nfmNp65NWbJ9fS8Y//k7/dOYrda
Ev2YloNuZ31X6+MFPh6laGxstParNiM1K/3KOnqQY/8pb60ipbdxtkTXQJ7HmpSYHPevZ303nZHa
UvHDpf4p78NZP1wpWDp8jObqLoTRt7zieDizV1HNt7mqvPASsJQCORMaEZP3ZZltDda8OcMTFPod
darWIHqrJN2tnHyt+q5Eor4ZgBBiC/7WouVlkfdkfVnWl+pf89bD5L2Tev+U97+eyp/zhdxfxKD9
xp2LQxvD2mUsLB+uNbjNZNf0u7WKf6r+Ie82n1hOe7uCnOdDndsVhsS705Thl9p54Va6BpmDSmz9
RksfsiYltg7I1sof8j4kpZ7fIxjQ/9RqJBGSwobIx8vJ3jvDW2nCt6jkSnpmKZtpdVZlB90rXtbu
HTAVtPE1rcwLjVzS0vMzFgpYUbIyy70tHfmB1c5b6R5Y/UeStUEZ+Ddd7dZp2CprCNK7FOUMCRPx
t90/dbdrU3Bk0r/WWZvBmvehuUhSSsegSVmycGF6Deps7jpHT+etzH8TAAYsFyXja9AO0eH2xstN
WYNbt7qm5Xb9a1IK1ldXkgELKb+7b0l/OIPkzVkCdkJLeI3Wzv42sL6Vy/NZj2zwKmHylp0tFkaM
ZYXk3cxxrSbHSiADgzUpsQ/1pBNd8979cSn5cMjgVcp+Nu5BBT7VUClwDZAarJQbGkiO5cNV4ojX
vkjX5WdJlp3kzpRJn2enWXU2TeZYJ3nZ1yd6e/ffLWa+GyqsVSUmjzcqelb0bpVui1y5g+iJEUfI
pOhoZQ+zV7Idg5qLNj3IK3pbp5QWMM563HyVF/n3qlatBnuss9k6adgczPPsnCARDEsc0poEdcNu
5WZN+1agoH8WWpty0R12ZgsDMjrkdeXD0rXgaOr+VTjbFhsAkYp2jdxVeS51BpVJr4rXMoZnInxy
fXnAc4voTntbz/xw++WmvntEt6nr7a7LnEWit9c8YnNy9sxpL3dZLrsG8gPWpNzYD3m3WZ2UfCRz
rjWleP1LehjqWxtrvQ02hljFBbn/1hXxeDQQAtzrMGZJQj1DgLQ44zNJqaWzd2Y4yPQspZ4HzFNP
Eryb6uAl0rKjtpxDTersvgzqdiO15i4bT8pcmju1zwDpDUOxaSJedQm8zDW3tgfAUwNTdJcm7kGN
QivfIxmE4TIz+z2rkqCGJ+fc6EHzCCeLvWZEYyGeZw7uRbF6l/rj64Jo/xQgA/sJ/k29QzVuRJWD
pORlCB5lCdsT9YgKRGxX6afYc1AWNLv7KUYLwQG2cNDZ2z96lj8/pVXzE77jqTe18m3MTVy1Uv97
XjIkr/GBv/iBClI8a157b7Z+eKzWs7PrB2w4aC3qOMOwCZq6/lLPYHqZkpefdTW1tyjqAK+KkO1S
i8UWwGQpec6tCv0mVd1VSASjDFWC48aIsXoYlxKWkjATGHAUCBPt2BR2+TBPSfUgMQmyonDQPctz
hIVZhLeKONiVFfJD/jR8M9k8O7bqIuWXqZWBHQlKHLtlAXjj+szc4iJG9VqF8Gn4GImqKBju2qwA
E+S1A/PhpnAvIDXYXvNYbG9R/Zr6KXoalgCiS/Tkq8l3ZDWVs2SVGSbd6C6iylUgfGZY7NY4wVOD
GvaTyk7oU6po2nYax4AZBAWx7QGtSm3uZY6lKB6ym2kYugct6bzHeQnqDNieTduCXU2NtSDUs3Sr
lQ6uaAO7M+aE2dw46ujC+H9NSTQ/3FKgOVD+dWhz6/FVZHmPqMxE2ypsN+ieGntHs8zdNDU5Gm+A
6QtDMy+2A9QZWKu20209aTdYwSODgQN46YXlXQXV7q5ZgjVJ+zwmBWuoA9JGNty0Ur/ks5kaW800
tIsExRT8J7PoK2U7ebDcvTBlsRlRg9feBzDq2mP/LRnyrwZb6eDCofvzbpnwmUEmglYoKlRi+vkv
tju/hHmif5uaBLQCgjivwZgBu0YH63HW2Eu2psS6Vm7eX/Q+bk9pGhcPPAINyn+rfmpGhcaVpea9
avSvNapB926UPA521UB9VepPcc/GkYPY416SUsBW6Gfk1/N9PW56jDs201I91lJM+WKwXMtx7GCT
5SjQbukzdu8OtvLvTjqbVzlV3Zjag+OFJ8hhOHVmyKId+OBUu/UXtEHyKwzn5Hbe2pjbx6Zr97mK
rM3Wx2K5D7IXjApnFu2LhrmybV4hWjSf4J73DywdnyWF0W77CdM6yFDZiFjTUkPyHKP8eFDivqou
ely4BgLUhvbDisUSVWDQ3aGf1t/VA8vKZYraiRQ4KFmckcFMQLNxK3RTaY+IbWpbScrtyVJ1+VQ5
YMKW+2OPI0CXahnoxUd7/HX7O2mS+0e7qOGcLfcP1WkQednk4U9PmxkHE+UUiUpQBTMM9zUtrW1s
kZB8lynFUtJB7tgNjwBnQOAFwwZcF5YKZUWnpNdf6zoIT709BGi8h9X3sjxIeTyE9SHVUW2qZsVh
wVpxcQtnPfDcBFFw1y3BkKB74hr+8V1B36fYybwFvh3voTDE13LM8DBcAolJnsksG8sGG0W1WIsa
/Ab/paIccqu9Ht2NmAP+L4ek7gC+QtWOH0/TdgUit8/jQ6myGrj98OuktlxkKkq9uUvbhUfBtqNp
tTBgUaS8j5YgR2DiXpKT76NYGPkD5HU1ZnF9KS5VlMs3ayWJ4aB35cPXsY/MwbHLqkpYVh6eGJOi
XJw3Cyg+ylJS+uFQScqFW1RHTw5C4LdD5Wrvjsh0c9+VADQ+Fiy/aipjyI7Pc2F/TbEnBbk0u+m1
nar06o4RgBMN5c0uY59RZbdinxSh9qKW4XDn6vUfeaipL4NdqC96WD90dLAP7E3DdEF0kK9fb6D/
5dStfrWBlry5GadiM6e8T1EzeIsq5Qt85OBRCs0yuPeL2H6SMpDC+xRC3ad8qTnWb8mgma+aHxWf
teQsVfjmZC9q00C/fAjrdLrrAy29H5cAcT992JhJTdRu5g19Nmi8JSl1IJqykeO7f6nJgHupy9ol
zKX0LfNqdLQ1o91K0uib4WTgmrorTQtF/I1tdf0nbKyQLrJGfR9BqHxremwRVPh6x4Vf+QYUrNzZ
mW+eRiwzn0p7fAVC032zyh+z27hfLMVtL1kZIZ1k6923ZgZIoTpW/oSIDlq6Yf8rcOz2G5AtfTfH
uIjbjf+qAT5Dw7YdwHsSi8N2P2MNC1/4P1nQIn8XfsjTLQdUbDbflYNX7/FrK1GYc4rXTLHsS5N2
E5rbffGqw5j+hPX7RgoVYGyvIDC+wORV7yXL9hv2F9yhPEpyRE3irHlTspVkHbvm08wunaTkjN2g
3qtovekwoq/BNINLKKzQuNZoxUCLrn1U2Oz8nkX3uNuBxUPWE2nZfeUPzkVK+tb39qY2WLQ73E5m
n54HwZjorVerfgvHJ7pI0olUG5hC1F8laWNEhA+k7t9JclamHy7f/AdJTX32RH+dPxkx+B5/DE5h
NCjPadaq95EPjTj0sasa8uoJoM8e2Yn+ufTaz0ncqlfACsOzrre8KjGq8lXi3kkFyUcX8VAqdfYg
WRKYqBxFNgSGutMxXC1wj83s4Fmqx9DRnnLzuWmKg9u5FYaF9R4Z8/JqT05xjTrIcotYcHlVVIKm
q1xkZtVpF3s9ouN21DyGmoMV+GS9ohCWflOtytujm1meJAlHB0i9XryV5ogkpdGDJViqaf3kb9D0
A1WTj7grqy1A8Sr9Boo6O0LHdw46ex/fbMu45q5ivZhh5tyXiQXAYqnWTupfE2jJM5827Z5hnYYb
ETF3CWYt9bes4DXgd/+Tt1aRmKW0f1W9rh3/6Xi9BQDT2fFjPc7Nw6hUwKULF+k7UF0mX6K/ctX/
bI6D/dY4I/pAuV7cZaFho2xcpSDihvlLX7nPUnU00rs6MryvdZOrO7eOrfu09DBgqWvUUtCF/Qwd
6aeC+NU+LrYusKE7teSlcsf4R6cBELMMt3n0zC64KLaTHKM0VF9QVak3cnpn/qqWXvOzY98IGJEZ
o8M4GSfWbEtUd0vr2bPRHOd1dxC21PJNktUFyrhoVN2V9Kl3dhnuel+PLzXi5L8LbnWkuFxz4ZEA
fkbGf6fOgRrvpDwE93gnZ4sdl0y7gk5YOeb5lpRi3dOS8cCrHd1qBpr+bJmJdVTtAe72egrLMa82
8PKLE1rKPtUKHVuqwTlZ4H3PeN00d5phOgc7yaanCR+XXd+qzWfeRhXoj+t8Z+z8jDaP8qvxXt0h
YUg6Ftbh+cVuC/MnnETEIk36eVofL22WOJBUgnlfV1X9EOttfTKNarhEbmvh7uuX2BJ0DvpYgFXp
+GBm6iWyWH7vf4uD8XMSmcpfCkjL24WyXEMqrrD+nNLhR6gozlfNbjLUjrX5JbTRBmeIEjxCoXaP
2SIqrip+eu3T2DqyHJA+ulCBwDg3FutndGS2P4ff6IC/Qz5U/tQDfJBBJzHCZhCeBK75V4Yyst71
rwHWHE37qe/ALKNT3Lx6LXPCrq+0R3AbHfAcHJbgXTk7Ftd8/6TrBh5Uo7NIGqgpbnFal10l5jg1
W4BIINx3CbIu+Nd80pzBe81T76s2xcq92Xse9wD53jpM64skOwPludyJu7Me9whTaYzLzl0J1K1o
XO9zACF9Uw2het9Xpf85qudvuhXoD5KaFwS4o1uPUtXTnGukWf6TpMI+OLZpmX4yC93/7M/sJRZW
81IajvPZP45+5nyL+VQe21Ftj047BN8L/VgPtf29BJGFZU5Vn4ZgKL5ic7ftrcj9xDzyDpOH4qH2
FcTzA8gbXR9qm1veUhAV7DjjrLswWcYjYkcTLxHCa0Zk/CV2hxZiaqETdJ/XCo1RG7vK7qzDgKXg
Q7cENIxp1+CNvJOkFLBhWzw0M25bWFZfATtx5aCrQDdgOLph7a54MJbARor36irGfe5U8ydWAb52
ZTR9n6IF6NHC50AHCsm9VP8az8P0fawjazsu+dGS/9/1XSSX1vq+63Me4GnbJnARfPvP+df8fzv/
f9eX6+rVAHPbM/dmbsXbgQn7czlM9bPumPrRXvKQy6ifpSBn8nvLkyoIRTbP5ZL34Vi+nMhZKd4x
1vkmSmAtbEuvatQDLSP7nadiH+3l5mGtJoVj7HmbuoZvEJSPStZaECbhfI1aPQR7h3d916Njs8tG
rXiUYDR5XkX/pm+0ptrrYaLeBRVEPDopSaDQrt61SyBJ21Ag3d/SWbXrma6h9fifUslfk3KE5KFt
d80jAG1r1u1Mazql05tH97Hkdv3osf9Akcz7lsBnolGV+dnz4ZLqo/Npsnvvh4EAHauF3vBouS6G
owl6K0WqRuy+wiaGeHxuSuVg6N78BUWG4dhxVhE8fYOWdZZrhBlwvr5qrXucsL0Hv9PY6FrOjXnF
o85d+wxuxMJ1wDAOetOOF70O0exeDHfEUedmrmOFBeRcJl9SIEGPVvfeBWQFE713zmZqlojrtP5z
5iTKMwLR3U4/ediIJfOMpouBdgwi5I65YQgCLyYe66NSZf2RyR+y+Mavymy/IzEyfIlinOCTru0f
o6bXTmrcZmd/TM2HMNDxxFDK+S0N01+ADrNfHBxiB39RTBN1LKx/n/GTORpjFzxURdM8F0tgqAwP
wwK5xKWCoS9UpAbIhtWWD1oKLx7JZHU/eEX3IPWlGgZPe0wjJwzQEKdJFk92IPN4yfbJc4BYB75q
TfqE6BAGERbGaEanjgd80OoHK+iSYwW15j7JIFUYoznfOS7IYtjx9tXJhuhcIGV89czIOrPsUVy8
aR4uWTWOZ0WNymtmFBj7+H10lzQ+Ek+D494l5YTXa80iSdQl/iFuWxUHBrU+uF4xQnRFdBkBqP6J
/Ylyn8ZO9+yj9oRuMNhBehzQQFXfv8wdVj+YO4+vkYU8cmdu+i5kUSoo1M8Ne9DbcFSNt9F10fJG
9/QL3jP9poqm8d7HhwoJ6jzdVVMYoYSFfhzfJggffjr/kTTu3seP7Cu71w26NtHCtZ+jF7CkvyJb
nf9QEuMPFn6hl1sBC+WBqx+ylo+zP5jHfjmDG+PfAQ6sxOJhZEJlT4h0AjH5owCXqHfmDw+sAVPA
bLiijTo+1RipL2r8M6Jr9b1nTR1SyLwBzIzKU9ZoCMkg3jc+xKi1MCgfT7mpRK++4jkPjgabVozg
Q7OHcmf5w6lPh+mraTN30rTg1S14U7QpL5ANUMevEQDAfVAO/UmO0uPkXBuDdskdbdixllhcYATF
TFUXZLDlYcjht5tbljkhiChVJPYu015KJPNjyVp9zESfkAus55G8qnLhobGBt81wDHywyhYrx1bp
3joMLC+jr2bIV3BLMvS2WbccYHosSRTtvP3UFvhcLkndnCAtmVZxlqSf1toGdmK8weQBkpztMClY
Aj0P8Xsqzam8jl5S4WBBTIK1jsQkD6dxajc6EKUhB431Pxw3IxhVQlD/r3NL8t2lHXwEzoyENu/y
1kPk+mNUzpcs/dpMYfhKn+tvitixzroPt6LPjRfVc/yjMYTKds55zI5XxE92VZwkJQeZhvfSdpl3
b1nKCemi+cHrGiiFbd5+6Uen2hiDE/xoA+UVQpH3p6lph9ylO0AHfBtouR5RAVHeLot/sZjxiDpI
/EcV1TGfnab9utjdbxOrK+9Z576qiLjfQxSo7nOtCg/Imc6bxFSr+7VAShlg/a5nYslTtM5W7d6A
yODcvJxBDpGKa7K3R2fjDDV7ln9f5MOplTGBL6T7bykYVQQzl4usJ5BkOqgnNr/iy84dFOeuGwMM
iLAOxfFF6UMoJLrzZKLk+JTaS++rFSAMzNC95cH0xVIpdU8OSwX3jopxSawi9X9LLnk4dQ/30RJI
HhBMbY8vGrsgS+laIPUkr6rV7GAOuAJIsrWNfB8hC7Pr4onl/ar+I4K44BVq/U0LJuhvfTm9OSWT
9npq/Jd8zvsdULH+We9i1DCdMXt0DURVYkTc7ierH04FqFoUHCMw+9hWna3UQxNk6cUHR40e8lSt
Dhlz3ScVrV1WDFi9Tq1aYWG9yD7z68Ita97ul8RGAcWaTfM7nqJf/Sa1f5aWf1FZyAxQwoHXlNQJ
Q+nPRdnayPexyMCGRvdrnLw7P8+Ln0YT/1BMVqnpLQHQgxqyrB43LBOpBQtJz2zOhs9+PTRomjOB
kNLRCctrmEEFlNIcC887v5+bjZTGaZjheYmmnJROrZ0+1Ir5PVnOxI5H/pjW1YuUxabLmhNCS4zJ
o8eyVZWHGCch4oE1R48Sk0DNgm+zrlbnNUtiuKGGuxgfn9tRa6nqZM4xZiNqI3lOEyI36TbwThEH
3a711uuoQ3bfmIV98WedunOMKxVMpJcx8Uq2iHw2T7RUu3pup11VeFRw1iPtmM5IxUiBBKOLatBW
WerUijJVh/UYzVd+lnOJst3fp3lXxXJiOGRy8vVsPTYd296Zyt3tvFLspzGXeFdzthVlix2WuTNs
DyLYcnplqKEIwmB9d6AU3C4pPzDMVP/gmebbLc+QX7BefPISmqDvdOq5CdvdP/6ntfbv82p/ZgG6
DbffsNwFib37scuPu/0mKbldtCuzxxhhV6jiR6t11WuxVJMKvlmzzCNRKZFgktsvUdPtkG4Y/vDY
EbpXuuHAaAM7tbG5b5Ko2tYYWAQRVLOgyX9YRTOhoQemsVfPdujPR8fr/gKWO+1ShBXV6GevJ1hH
mjZ+FB76YN7QncO0/bPOfO/AmOnqImEaVXq00+xpkbL1ftoKFtlxt1FqOnKEZk3k8F2PNcYGdyu3
Tt6YZ54g4X02m97b9Lx26HpMr7VfAS7uPmvByMmg+aGInTz0anPnxPAvK1BPLOjsU1a3ClP/ERbD
ncKu51RgiTghwVAuG36FwqZDAt/3BI+YaaqXXCNFe67bRHlSY6a8JX5GT5V/NRmLYC+3ZA1jD00q
Te5veRomLpu5GLLzelTASt4uq5FcwjdVeZICOGg/2hnGVdX2UDnnl6Z6aVJzeBoYCLVOjRZ6zpR8
mIGMIF4W80OCz0qJyQoOOdgeVJ2DskM7bkaopqYH3tBKH3ptxAFsCabUf64HePxZcXWCwQL1T1Cw
WryFYzYe9AKtMcnLUWA4zrissWD6n7xuZiCBpKl+rHDRK1zLf8yWADkKr3Sqp9ZGrilt0cUZGcM8
zUsQpUZ5cidn2kiSHsR4ilGjgDDU3LLW/MY2v0RWa1wky1UqHV2yccYutCn2kieBofs620RoNkqV
dwUo5hlTc7uwZFt6wf7uVORnubDk+eGwsb3W2LVTzY718iOlMErU/GrZCBAuWRbL6g+Oo+yGIIyf
i3JfQAh+ajUtembP/NcYVf550Ix7hMjTuxGzqicJ3Bmtf2StrMOal059jokbyvyJqsQKlEbfwPO6
uyRWYj2x2G/dju0iez8XPu5HYdvgouUyafNTPIZmq3SPtzQOSdWhLlJzC86X8rC09OsyeI4b93H2
GB30c8VeUdWZT56XKI9WdA2WhBHFv4PRqr91rFpeJjNdpoXwfXD/A5ix1hsTVI7Sma5XTuSohY13
RfSE4V33UBbT7tai5jIKwBq3G1SRm8eizoJnk0WyZz0uXko/GK9STQKGZPoGW6DyJEmpq6GyvrMq
kONylOTBqEihJCT3zOHGracG3lOaG94TutzzxTC674FfoxKy5OtO1uMkFW/82IX5L9VQwDyzcx/e
Sw1Gfk9qpBnXaKb9FVPUnpTAs58gizpPOIhVey108TIYZ+dJCrQWcU+1ZHNGklKAYIr5UKUMGHHe
UFCODVu2kg1j20f0v0lv3a11Q9ZOMTNrnGOqV/HBnUBMIGcZPpewIXbYsyR7w0EZbeu0lX8wPAPl
cPRbnpF6jp7NtoEbaiSsH4ysh7pGiqnQ4mUiAWOXGbcs3Dz1eWS0UQbY4SmYhfiLUp+P8PDv2JJE
X+9L3uLlh7eGB/5usVbxMYe+SAy75oz960u7sIS6BcIoMQkGAUouAZNagJOSiXRtd/R0drzHGMGX
YnoNb8CrBeetMuyuv6r6zDJLyyx2IT6sAWNkqA6SzoT10JvZF3MhHnULk6ZefgLeRDCPbOEfWRXC
bqhBsiiA7u5FAr1qxxmDo3rR3/g7qqfezyjR0cBocmQfpbjvZxiiEo2RnUHyP4nZ5kA4n007VPZu
d8ydsCBJ0BmJXZstRLmLt2LEXq7LqswR7RPsDmCYQV8w98pkKFDsur+mzvzTRy0iLarjiP3XztJe
AnwdL0XXf3W4rdcIO7BDq5nfw8n09uOCqk04TeFd6XGyvfzf9W5LTJ4Ae1jh3gy4VwouaVe103d1
EpinFqO2i20U5dlmkpBUcb1R1O44mPbnlH9tWSMMfUgdKk+YJqDVjMldBOlnxdrFNSTmhZSWL4hr
Z3lYEssQbdhXyILw3e21S4OyRVDZbHQZJUp8STrevbsxUJS5b7b3f2ydx3KsStdtn4gITJJAFyin
KnmvDqEtg/cu4en/gb4bcTq3o5C0tWUoyFy51pxj9iAUHSPQtDKi30/DrU3sL1Em2s6yL/Xcqas+
kfP/3lgiVVeRuV25cvkoDbO9wvLbXnlVC3T8793K9SZj9/fuX/Tq33t/b3InalE7edAwNu18vcWx
NFaLQYei4/97YzWeU53SEhDA5hHd/sy/N39/8H8fjqUFWcYgNzPaPEzrplH8uxz1n+f0791hpeFV
lc4S/vfK/N2n/334955nzMRbYeBl8a7hBPLG2mR//72xR5EcRmGf8017/3cf/L1Jtw9nRhz7Ne0v
f59qIptwh9ilGvmLNZj+Eg2kNvH6TnX9UBh9R/qoVeEB21xj/3vXGc35lAP5wiTPNd34EK0gxuDv
zd+HWQqF2Ei1346Scj4TDDn4a+9MpKJomTo7bh1axHQNtVr8uCRaNyGfOtTdllOMqUcHej/fXqGe
jGYD61KPkBtbEziHlX5hdL4zywnfaH5d1m3iwyhjULo2yUWihbmOozFg3t7781LelAZbROW1duhB
WT3r7RCwZDSM0OksNu14AjewHW1X/R73vXlcZxKEpEsmrfM6dEO1FwxhULGPE1ksfbxPB4IoReVr
U8l8BJlgyIbLopHdCtOQwWIs2i7SBmJhJnMP+x883fpsieJUNQ39OyKJ0l68t3NLZuFS7MEvpTsb
o189jJck7nSfzRFnclLXYY8hIxkvgF/Rk2SMdDWd0Wuc0VTBSxUAZUv3c7tlRA8WKlxaFAyng7Ux
Z/KN3T5sQFT0Lr3GSf32DhfGnTyiUvj/6+Rd4iXPgpSArajKdLimRJSmBu3qSQd8a2XQ8QnNbKff
LMKRraOkCtRqu4cI1o3WDMfBTLgIcOhSIbnSIsEr3s8CXcz84rlb65IgSOqx/tth697WFsOAHePI
U5UfLG3BCKyh9x9n7UBFsQbMHz8onpOdu+DfbzSZwyZCpuOu1J4Cb44LHg35Jn94XHnLMXfvFQik
IxNP/YKYlvQMlwQGveKFbnDp4pkfY4DBbuzqZG2NAuYUrqdE+x0ismU6db3dQWYmh+siWX9s/jGo
ejbKlkO25kQ3tTl+tSV0JJNHNDDmibCmZWbemDgk5uiZCGmIXuq8JwFX4hPDwR0WtBMsgSl8zfUi
kMOGFIG17CtzeI3YL0Iorz65zOSDloxwXH6WbL0UJsQ6BahyFohe9vXYavsy7qP7BeL62rr/moJU
vViPP5dJ2w8uB8HZmMKtAJyklZzRyu1tL/nW4LD6tSKb2FDrm9fSsKABaWg/DhGJcI2s9GQZdPK8
TL+HuOAG1lKEUTI9LYa7JwgX+UiCFEsTOtNWTkha/pW3xrhfWzWGS1I0e819SbSq8u2sjHZdUdGf
maq9LbX6siZ8w3mgM5gaxm2ssgE05XIa9U9O/kngLc60G7vHPieqtSOvi37+TnrNuzFM4FkAJLkW
ocfD9IIi1wJ2lCUBKZ6lTzVoBCv8Vd8jMNUfFlX6mZMcbaHp/gSyS2biBZBYKxBJgvkqqI9aPawy
0ldciKG6MR4NK7b5t+U19qbPKG47oE71d7a+rWYOfK1IvhDnlmFvPhOh+Dyhl2TqAi11PnsgU7fZ
xqBGN6TXppbRoWWGCFhG5i/tGxAm8j2b7ZtaMbQvvIsw+bLSmK8tneqfNT3bTaQOD01/idaRANlq
ORDPK0mXrZLj8o/kbPrVT3k1fhgjgfL6sNyJjMp/XDdcb00jkGh0Bn2CFboCMjmiGQZsGHNPBF09
AgTLPicukt81hAJrlnZqFEVWIow2GA5cez0sHBr+RAqcrWbflXZ0T7bhsGO0kwWqdZ6lKkOrGlkI
NDC0RfFGxn0RGh4D774bUr/vy1f0opgcB87QKk/JS0K9KTuChLecWJTRatdrxQsw/3vQaa7fv04S
Al2b5vju55Obmt+1ln+XqfnVtxZhgR1kfp0zFB3uQzWPy94tGRakBlp2t0BHlCzxm0EXVJXA/ual
ftSz9qbdGlXVsg1if6zeIXph5hdOkMr2k/Dh3nU7pcnN7tzcTknmp7WkW7IJddtYnWqDTaFEIySB
98F6YdWUcZAZp65Mbx2EGH5T1DdlXv+WlnNqW/nZpxy8lLhL3KIMhV4cEarQD4oG8lrmCF+9O18N
pJnFoKrDFgX6brQyiDzzlIdSI43e1IbF1+xKhZGlfbmQjZJoQoieWjtBqJQ5OPKwqO6JmDfG0KU4
0AU42CudzKR6rpS+F6R6791Eoh9Gs5La3GZa/ebpdXY1BXHibgyxh8lKoI0XL8s6FCH8maekW79q
JV/NermfZGCWst3LWF2voDlzCXmuJ3/SkPK6BmPt1j2cwdpkoib6Ux5FyLTlYU610E3Jun9f0ubD
i4sn2YwXJdE06vNLMhTHHg1OrrgnsqHfg2QDTTNdEsCBCNoAo3WFHeYNJ3CtC62O5xOqvF0c276e
aeIuMOPgQwMNILsitj+WQX2QTV36TqE99y4gmyE13/sy/5rB6Vmtesdf9oNsF12sdVin9DSK8mnB
Rh4Uev3QjMDLUzhMU46imuvxKAgRO9SMAdD8WfSO+vXAABKYWn+Kx/GeTCMyBF364/Pg/PSiB03B
DkvGNlHvlQD5C0DZ18RM5KVegW0qLuZQ3eegeXxjne2d8LyDkt7pvewB9EEbOtXKHuDt54jlF+QR
CTmapLGfCcWob/ANI+FzwKabPJFNRGeHrvBgf+nlcMn1+W3kl+Lo95oiwoD0Wbx4nXZm5XtEXNb4
4+hw6eMbg2T62jYPQzYfVR3t+2M/V/uey8Iiwcmf2aHyme2l1P8zKGCnuUnpUh0H8tT0nmAx5V3y
GtbnaOXMU6r9nPL0zm70UxREKOfo0yrVvcpxuJjecDe6RUCew30zxB92ybkRCxnRDXPx7uCph09a
TwGjGVIeBNGfK/cGEwGw8RVlQ2fMVDRq51o6AuPxIDhnnDxOy3V5Q/RoRx2Q6vSqeFzGVznQVF4L
V/lweG6LTPV+60AE1AWCI6uMn2pZ/DSD6vxyKOaw9UYSIzEddol+mnTvwbEoIpcEcnYVT2erp8pu
xuhjHHju1tHcS2DeTj9dW3TvIKfkIYg7qRVMQ9sIlCjaKZC7rzAIETrFtNAseofdZHGRHS4jkScr
C7pRhqPpeBj+XdefsrkMy8e+hBE15Zq+Ny2YDX2XPhAAP0Sw7dngqCTvvW9djePFAETGacw+utHw
pIkF7KY3fogB0viipehexo+u9/bxBFK0T8ko9nIvLGgRdAw4CoTxYaVrPDwUYa3IgjamIzDqeknH
Oj+W6+SeCJl8dVLgPezg49R8GwO18TLzeNbwdbL0IrSahLkZhmLG7dKmDwbLT4g7CVUT+T1r2l7i
tP4lZDTxhTEyVrKeo94lqKT6Z0Cuc9cOl4RBIliUuuRzVtdj3J4lxWI8VDeTx9CQfBFQV9cYiF6o
tV9chhaBHW9ZEab6WmxOALk7qRvXY6uRS5i745YwyG4uCZDKejiq7WtutjwdcyC7Vb+1p1JRjBe5
L1xqMFmg24jT34l+9nC2642QZSt4b2p+tut5Z5i2orAiNCN1YDvI8U6bVXNKtfzOiinIyaStTLs6
WHSm2nadKWiT6YBJ2+plGdIQepZJ/A++FezUHM1eYrQ8Adw02i9Nv8+0zk+RtBTJwAPTypuyAWMG
4l74BWrb42rHXdhDxPTmLMhW+7obPbSp44+tXRG1fEkJZq1oQgN8RHuXNzusjHfZJMRer9p3IAtX
Y7VCfK43RPNHKwiuVp6BWb9OnhvhUAmhgXJpEvitHlN31imYSSTolXtAtGQTDenMQSYx98gFV4j9
mY0gIKd5IbNdmnthLU+mLi9txhOYcIVzQagEU8kf24mmsBggDpe7xJCHVKqPVV2hnHkuUKT65IK0
u9LgOhElfoMTA9nIynld4lUalq0Fb79qkPk2bVsAPeTN7M+asZcEHvmerT2KWuwnALfbIlX7cFCx
Qi0IqA8bXY70j5yFTbPOoAPfp8T6Z0pt2UfmBCwZCylEQ46nRQHejorQ9rj7aw3vAIUJsYkJ/hVq
/CFNYCTl1q8lh8qXina/DTWJdZMWog1e0NTvU1c3oco5YU7Kqa953CWObX7ScPkhQ7k5TzlTa5PB
/UJUUW4aDwD7yhCpDAZKywj1vLa3/7BL6RGHpslg380PwoZLayh1dIzJpQ7ImgDUXA89ZXjLjBYc
9XDWUu62uhN+XzTPWVFhR5JXgDHDtaZ+ngePVF+aFL4sksNM4jjUzvVGImFvxPdieF9NuWYhQraG
23S8d6r53ennL0iix3VZAmkaH7VKbWjJM4hezBeR6mz4JHMVMAfRG/E45c792LvYMrLyenJHBiit
ziDbe8/sgUT70nqKhodR6KC6YYiSIEbiju5EoUqq68IWF2FIHt14IM+JOUanO7cNp46pruYwSfU7
AkeezYlUTG+s9nGyPCSRPaEFdO4ZqBDgkkUwm9c313twpYZIxNxYfOWggmHIKLApMMHXxWFm1uEC
xZaYc3/qRuYNyUFrquuqeAab5zHsjI7ck0HXJNZOZQYnscngS8202mmmtAL3qo8BdtL0Q7tANrg3
ojmpnN3c6m9aUTBqGc1DpGDuqYgwvAIMWuuMQTwNX0mL9N62TtQXfVVQYMyOb1NVcvqab/X8RCVt
Qx0uSKlKvcCoJ8mPIQ+h8LQgQptbtZYRuG72vTjJW8KcclnGMtAm2ICZZy4nZ3mtRVrsIvNQCAbS
FT5UPKjxTpIDU4vxLa/irUPNyT/KeNU82QVsCMxKOoNOK3l12iHDRLrI/Fkpdm+bVO99M1NyTHJg
TNgzHk4IifYcD4bydxORkZEnzc0QJ3uLIJG9t6hzk5v/Cg3DbpJBft94Q+3whSLpmYF4vdfQqPgt
T/zO0xzOhh6P0jz3N9Wy96AALwvtdvRcbRjlMXS2GltgixOhYKqV9Xj/ioheSJp+11Fx0R0NqHnW
kCwU2Yye0v6YANjwES05fleb37MFdqp4NqRTHeLa+HAM7eisiv6Jh5rHar7rGtQpvO5veDOfVNTz
vjWTmxXkMGTfPA9Ig4VCsN52CRGud4rdlEcRw2H1iSQG6ff0S77lTeQRsZyyRhkEnZeT8+IZ6rx0
wEjgzJElb3W3Uyc+K14skCj3ae6ZB22LXE6a5VLYOtT3tBr3aco5Taf2b5r5hWcUGQii+m05lLsu
Xg78P6bgYwz4NjkRK/ScG6YWkoB1eMFIGvlzG6Ee+vbUa+tar/S2n5xypNpEmGqvKM6IrsY6cS5y
j2MqS1RkUfDybCKypdfbdshr3nVpfrQGWqoSzQQN24eai+dXs3WvFTktQ2G9TcwtjXieQtJ/Np6K
F18SWzzFqzwaBQW6iAnlY3WiAoC0xxnWNWG3tqOF0BiSMA2rOy+J75sfFt6Iyc+Ms1Il030hOKnJ
Dj9NNhOLIvS3pCOoYTFr8qDmJwCkxR4N113mTBfGChj9tOJGFPEQcgi8zBu5dbEejc+4cj+dsX/p
dW7M3H4h++LRlFUoYnIKiQCGAk6Q7HLVdzwt2LpQiB97S38bB/uf5kz0lVG69RbZdZlOMyZj/3fW
1MIxMZ3a8SZv4YCzACCD2+DNxnu0HV5dLb6skApBal9yU6407vqvplX71tFeCiKJfSex5mCuKbx1
GzVDxN1CFTNWtYdVXOi+LYqrOhr+VQILRTKuQCmRP3Xjo1OIs1XKPjC1kZqqQn6vA6hWmaaFYsvn
HT1jhxWcKPqs/krK5Ai44qpLk72e29+J29Gn6pgCkqRKlGJ6MJfmJpcEinZtcWomIlNHvdmhCv/M
jR65qElCt53uspzBczagf4sqwMH2jl/hPCa3TlohEp4vlWbAd5JG4mN6jGbrIRqwUETR71ppTyZR
QkrWyZOWf8BMrOzVDLRYR401mzcL7LHQGowvZxxOppc+1jOTdRyA30O0Xeyk+FiM6TWv8FWTtgD9
quZvTuebJZ+v6wx5XhR/UkJ8Eqya+E497e1m+RibzZens5FrpYcicK1hj5uo7ajNt06lOjDFS0Jr
oTWrpyYB8CbdhOTDs0mkyPvqUhbEKdX2Q+nOggm69r7G80VvQUh71bXJEi4c9zDUtRuUM5C7atil
c/qWFp0Iflu7+bKt4l/UNGgtzfq+hNY4OCWLi+xIW7IH8HjntZp3EfnxqJzwahvNGZ/Ro6lNiNNx
/uKyOC4zWMKEbNAs02nqjdXE3YjmfBVWqDNThcEV4wWp5kAPhlVlJCWm+X6NnTMOyk8p2o9iXW8n
OF+M1eQ1T8irzKG1aWPoVTUaTDc+mF0WOPOI4FgjLSpbbzAvXUGtXQ+tbe1s8AbsPwZ5lEXgmjxd
06pPRzIdoOgjA1fuCGSdP6qxvAfl0Lxx6Kf4FhUdd3F1bRUvo8hDAlTvumR4SyZG4NstuC5ETCEs
0fex5EbBP3GzFtGBjvhb5Aw3dG5vI0D5nBLwoRWtsSOF6FyI8nFIzPdSScFBL6GsxU/lelCexMDG
WKWPf1KBWKcpQ/O4OXIaeyRU+60Zsi9Ov0+4QIcT2HwyldcoxPfyZjeXroneKQ/QYySUKBGN+ovG
IKczCFsZFzvfuaV5RGVEWy9bLEqGNiYfUrvUTqPdcNZ8VSW93XV09uRlV2Fty5kzvfL25QqKZhVF
fqy666rWGBDwDXZurn1x7vUXvBAijdyjWjV8kyXISkKyYuXGV1M6c2iEnMBsXwuazCa2eLEPS18a
V1rBBKvFicAkwuGg5iY69gzjsCxee8Iel/rdQgaTMqzyQVt6oPFO3h/+Pvzf58DQZzyXfRGFDhYO
QPyNyV41EDbulDVZBlv6k3pzRQqMmwAL6aglaL3lVDtY0jE5fUj6yIZAf+pYo3bk79mvBoXqKCI6
fUDsOdq8rEXXHyYq9G5mD5s6GpDp8Ei+8Oc4FJuzi91n1eaTMCbv4ES/DpmdwVIYn+jI2Gt65G6Z
LmJyjot3bQSoWluU9nI2fqLK5aGhwi6j6J+ViTGgReSGYAOEZwFx1iv+Jsmy5LZX6byVbIl2Thw0
fJHzlXjm19Qj315YhKMxOkFiBpBOx2rwzFcvB/pt75tFu263H5duExhLIp+aId977gv8PLCHFckS
axVMS3ZZdflQNrdNJiY/K+bHKmb6XLjuqWsELU3nNjdxkzvud6dsIP5xe7fYxX22jQ48raRtqLqz
0OM56DuLJ8IjBR5X2RX5GFXYxq1ihj+EFNczj7V1qiZBoI7N6e1oxYkANoGyQ5cQCQyngYmaWw6E
xrjbZXZz22XTmyq3oEWVTYfIKn/ndO2vB0gbMe1t3eakbMUeG+xiMR+wrJ2X6G/p4lx78a/ZW8xk
O/LQXA6cTepWLI/ZYzm/RFYKXcjljJbEVuxjsfbVAMtB1SpwvYyzs2PPPjPVQ5bqxmvusVrDjuV0
S4tFleRDGelZjHRf5CRuOGM/Sb187Uu32GmdSBFaxG8wRrCwu+YBN5MeIPRgGdxEhw6xQ3QOaVKN
wdb23E0mZnWT19jcpq2rRjCknecHgkz5X+bZYha21135ueLkL2daldHEcAWEChZ3Ju7zoDjDaeQu
uVXhBrmUBo6m6ckoAALqFsiXqW6QVdGwspvvPGthv1TzsVjoMxuF7Z1McRrKYfSXmMFUv9J8cpz8
c6TJx25Ta36F6KEv6uQUZ9NWQJvvNhYXn25lDO5EdXd6WTJYMe1/9TZ6ij5aOiyBkWvUrsOlp2eJ
TLa7irEGjhQj95Hkrqxqmp2jju9kupnw1wVoVJqdV9lQ0hfGHnJLrBlbOn7pOs7My7hhICPkhy6B
UkF556suH+9bMtPDnnijDch/pi9/HdttUIz0bRREDWOmrUkt1ZyyqYX4wY6QtCIK2jHVr4dZ35fU
lP7i4JxOVxLLhX7rNcI6CH1s9xAiT2ubOb7Mq11iEtiyxmwOcSz680y/PXcRuGe5epEVIlN9eGZq
xutfrUh/6MhGaZ9dFTVtdc6tcGozSfTKtIfFAEWirdLL4DA/bTua9o2lNEyx8CALr9ytg8VmPPdv
IHp2lb3VnzXWuHU62TkraZHWL5VcraNj1qiZRb1ciX6bCXXIaYjfQMPn5B11bUGeON6NnUi4LbRZ
YMDuaQTyoHHMkvZLWXRl4BhVFIBcqdBy4nptsoDItgoA1PZI3haKH5EvPMJW0dmBEGLLU2gvtshe
B8m1jYxBHrM0R8DEY4/N56WT/MWtzY/ET0QnJpYsa4xkpDu92p6NsDgvL6A+1Tmu73VaKNxRlR/x
quySvAf33Xcc9/jZRrPsCRqZmDpTZTnMenbSbeogi6ej4OBOvHBJxOooqgPDYgtGzN6bruuE8Ba8
sp+6FMNDaUa7KVterRnX5eRMz32E1xMZUHeoCKJhiR5uVbryRdqvICWItk78r7HkGDrueBUzQ6Vx
6JmAUeKFtrlsvuE3c4mW7G7SR43waRcHzOQSu1FhTGgb9LQmHTqTsJGRhM2KO9mOwK3xIOH6b67F
MrDcqMo8ASqpV8oKm3tONMa3iu1P3fyd1PoNeoZwC0Dhdnu39lKHjBPRh44+gW/xv4Up93qBg4KR
IfSaHpMJfQ9tnm5mZsySFJ8smXZ9or17nXB3o9ERuJbm9TWTP2dXrC7peIKZDmOvQDeodDjnYO6l
YuVcewDsIwKYGHnItn3KrGi5kpHObIOjj6iQ5DhxrfYaLHh0yI+DVuj7zr2DcUFhqC8vkzKOa6/T
FVbd8zAxEZHzEJhx1Qdq9gwKxWLlt4+vk354LyQjMuvXnNI7l9M+h2B2xWlSSI04DoyKAXTiadTs
xw7f+G1MHolWE2ZNuFM499p3V0/vVkyuVxFd5yPaSjF+zy4N/SajBY+68mmgKUDemwf3t5I0P6zn
KeJ4mEFv2GHQ+dQ291riLGflEF1QZtm9Jhro+fbCLbc2tV8jRQmNiTOfszHx+6b60a353zDpVCxy
PhqsPYcNuj3XxT+0G6RXQj9l3svJ2HS6B/6ijLsqyWi/2MUhAYGL2DDMtexY6gQ6d5F11/ZedlX3
3NtWG8ZcZH9pPOSBDMGN1rN3yTDPN427s1DPhq4SpG2Mn8tS37LDZlTBli8a7HNdXaEDafZLthl2
B84dhLYhkF+b7wyTFUeF7NHUvShIWlqvSW2nvEfjpIjr8baSOHO1L3rt84cWH5m+6qCdxM3UM2Zb
VfXlOBubRXA06nqEdROviqGvh9hb+9t0e2PTfStR0l79fUoWLVFGdB6aXPLX9lsETaSOJfJHNLkm
aynB6q7mQfHvpiVsWtbhqDGesjHNuA/01x68RGiYphPE1tGV0g7F6r3GaSJwudHTrvty3nURB5ly
xgeR+Z2q21Or+qfJadaDmVnpbuqKG4VkjNkx0zmrK9oDDw/Bxu6YwxFWzGqZxFHCscbi0gdTQXd4
Z3X9eDM17kNRcUGrtfDLxuhuBm9oyPDeu2z6bgOTZWC8AXXstosWmvy0GYdE/ZtHA4q4w1g+G40X
S6IsbPqPpoXkgqOLUqjceZ1zWzIRC5tV9AFF6y7COjgxYoWZswVtzD9Zt4SRnAbiC6/yblR7wN8o
F6Mbb42vY8lZhWPZPjebJJi1nH6MMV8Z5A9Q5KgfllzgUY57Z1jdfTvmtGFk/FIszD8F+1IMQbrT
ll9FfnAWWcZNaltTOFRlvNcKkhFaw/11bDSa5fCihinyBRjkwFn0wOkX1mdr/RbKPXYWMdnZryO5
Qdey+GoV3lrdGaj9NEKMqiU+z1bz3OWIKQZuLrN/wsdx9joUPnGU7KK0g+Ixmr7jia/NcUIhDp2k
90wriEznYqK8Lpi/7KZYnjwkP1cYFZ+NLWY8bjSm7TUXwBHffYHZEh9RTfN1ryIXqE1WPHmSObXp
kFEEC+RK1svtZDE9sEX0ntyhQGFVCaJ53Y0m0v2pu17GvDggyzgtU3RLXAjWF3oRuaGQ6jh8z3hZ
XsvK/ulWdS3EeEuVCrY4OecRX8HdqSEI6ve5GLm7t+qMOcqtzBJBOduXdE6sY2sPJ0ORg16qR21Z
jesRLZCJDnhfp8eyo8QdPOvHzK3Rr2T/qtXDSp8rZzPgupk4M1tET52bnAdmafTcPk0xDBeDsNgs
cZe9Ngxe2K914ImEuyW9LyAzBDFrfd0dwCqd0Eyylee6ib+/+SgkcWKRskic1n5ie/zMRf5v6JKV
u988zC2vi0gJLyRvfS/X/iO2aEJm2Wanz5igWWQ8mbUbBwJEGR0GJrY2l3nqpj3CJ1bYq2zInnn9
H5x/XdN5YUy/gDYtTf/e031t5lhlxz+qVw+96fw0xfDqLv0jU4goMDMNTr5DcJYHUaqNOA4IY1Pv
MEfVSA2WAkk2kQeuP5Zry5FfZ+rsRNYZUNo/I5rdoK3QiW3TrGrAns9JrQiJ3TlNSgJ/uFqs5eDw
BFVxfShZuCOpvVlj+gvcrKLz3KpDrSNrw/6edD+V07+SM0U3uqpvW7E3InZO1nToyt6xFBP04+qf
mbto09VudFMkdbpoyGXAd9ps8TPagsAuMr4d84eBprtLVu9aIUkLKwM0AtLrtNXR9HrJlbJXw8/S
5LqpNVIrrfIicavlVVsehsXWd8jmbKqLORgreTBmFUMba1oiWNoHk28MYY3HPxdXHYfSGEcn6Y4J
xmuvHVjhD0uT/SR1u0GnhpNVafzdpHIKSReH8pZD2JaBtswvxpp4ZzobgerJHnft1Ngpp3pKmu7O
GgmCAFPNr5GGc4nW1aVbjt/bvpY5R6GWcXmQLjrBVVZ+gal3j/wb6J9qmFgphhiKcCeUU4d20Jrd
3NwOq26cq3Laz5UWh21OUdb0x7oyqFvpCadVyqunqp2brNdpyQIUJW2105vhKnYJbo91YhdQHBme
1u+8QsOuPL0Vqtt1U08JMMR3mkHRP1f1d8xAr80Io/RiLQ21xfyUQ3sr9OFYesWyGwzq3WLIJf0g
C7NQAZElmu+G2PrXiHNssWqSE+gwDvv10DjUwsbmPnk/ZKR80vwSrfvCBOWgiIHD03K2OJQmMWWE
is1bDCu3yazfpvOI2sM4NXFR7g3aA7KUd8r0NikP5WjTEqS4oHVtOvO1V+kTCkvKUThU9jBh1Kjk
TbVaj5GVPQjWlL3rjIe8Ww9eY1xF7OSYRYOxZkBGNOUuy+hGktiZpZ1vtsoKkVHykRtT7DToYvqS
rjle7rRODstk7J1hoCqh2eiRWeA3WnERqvuOsuk775lVZKtvtA9FO448NFj+ovrNTOR3quyfcarh
9ZuhpRfNAfg987IFsELLqV0m/2jJMrBvqo7mmXZr1etTYjsvmaOOummd2oRSVRvMC/gd7B4Cjc7I
hmj37uhffg2h7Vq9YcMADTF5Ym+37LD6/K+rwAbm/4QlyGHLTzR176VDJ64Y6tc18sJuWcUhGYxn
jxzWtvXek3FTxKfJRZsRUiC0IwWiVBe7JPe0Nmlwl+6zDsVtjOpbgEcTyqvpsZ3oxQwxZtjakdcY
xwi0i5qHEiOD763LpRq9MF1tUpT4EiYmFwtOCmNWd2+73YNll59dT1aZpjuw9hGk6dOTJ2gvWx62
Att9nAeDgs0OWXKZQMNIQIYrnnMCOrGbgBezre6z0sdQQ6XakhqqUvNWGg6ZoXADM3ruYxMdty2P
ucDrWuW2L5IKbzpWn6i171urv7E75QbMGjl2E1rna611V4yy31VoemYX5aMazubINDhmnNJpX5Ac
iHqkt+rPHQRJdKmmw0s7My8vCoNzqXOiBc/amBoN+9p6GI3xpdRpgUFF2hzpBw1jd+9JihIKxRm3
yjYGhCeVgp3Q44XmANVv1H+0rrEfO3EZHQceSkMyZM6aDdDCqWlojsP13Ijh2qjT8ZoGxMpYb9aO
yEdmv9cadSp70TxkQssfOFZv7/99ou7xP8IpYtuUESzIKImNoLP1/vD//pkv1NS0I9awvf37FHIA
5hC2eP/vm2RznLGOu2pnr33zQB+mfUAu9tjowDv+PmUR73rTevrxf1+wfVVBgOme3zYJ//tGNNJx
6c+mdvr7uv9j7Lya21bSdf1Xptb1wWzksGvPXDBTJCVS0fINSpZl5NBo5F9/HkBelu1ZZ+1T5YLZ
AQ2SIhrd3/cGwNb9pRfY10+jzge4JbsQQiVpa97ZXCdtWS9B2FnIuPxZl0buUkPU52bugXbXANol
JqBtJd2N2bffD+ztLq6Zd1e/1ZusDZDS6Uho/dlfEzYqFuaRPKl+/VGdYq12HYAwmged69NiwHoq
tM7sRTalLvxzjKfnvfABThVlV1/NRdsrkskDblxHfdzce1WQHnRBLDEPuoYnR+1e8EBYptBv6mXu
9KdOZfKdTx0qTy4DwHr7uRinXryF2GCu3gcO/O6IVyFBs+myVYrqXKK9d50v5XrlE1kX8zRfqYuw
bBx9NyAgQfeuEdmO7bSynIsRzNNT5+kPmVB4H6p6YwhN3s3jaJxJKKMSx3kgKwfUJ3LP38ytdWwt
BzC9sGrS4jIfrFRUm6Ti1kIqKwyXjV2gddFlcjk3g2guLlww2lV4MDOLT32yaAxBXZHU+hgnkUPP
fiDfEqTQN3VtRDeE2MNN0fXpmRT8hBwoywsSdc6qCKL2NkFScyVRVbgbKmEvfdg396y9qmXQ2elj
TfSN+87qnsIRPTsntZxPeW/li1Rpis9mVb5hKgtdssqf3DbOXvsyhzYYG1/zESB76hbf6p4VRUZO
hQxHsWzVkoljVM9+z4pmUR2JVgHJzVChMe0Y+AHWxCx3WnqPxTYkF/JGIuJg1KP4mlbOxQHh/yXq
4mc3D6sXlT0BqzfpPevkbhdJnA6bqAywRvE0ccFMHl3N1GEKmgyX57ogKaFUjgqLn1aIy9ygBZrD
JOGX67k4N1QRwaE4SBWWOwz13q8M+rUNxGw1F+tpgMLR3XXbuyjq/bgGXs8F8GnyaFYninA5Vo66
UQwNFeKpzzy+R05w2wurfX+rc0Mu/WabS3Jac5d5/F5Rwfm3Ifn+QoBng5G+G9sEu0hSoDe4BWW7
RlgxlqBleOI2U9a10sd3iBhEy0qz6s9ZqlzrVtkF5Igvo+uH30RmvQDw9p46W3exQK6hzXZOSlTF
EwclL4yDo3fuhs1ry/2f6eTFjfZT57efrAIpl9Bawx7gDzQm4yV3Svu5t/ViGQTdeOtpUbHx7Ay5
nUy2V6D73S2uzf4NtqZyZYhEfQRRGCOYFJ6Fmtzmo65fG2WG0IJhd6QmyAU2SSiu+eGQKAqK5Dph
67Q10Fo4JYmZbhuBSkqak+DKkm44JZZRb40cVEFukvxvTC07ac2gb1G2CU6ap9tbbhTnmCQQAQom
XO6yqxzQybaE2r8zrDi8sBphSac59muQXqErYX+t2YcvZB0Mt3PXyBoVojJ/du1b+VtXA5rzrYrH
97atLWbfJrkDPRUf8T7bdj7apqgtE86Y6wh4bltRduG6wy50VVYqWT+/u2S6xFk59se1Ho3dZT5g
L+ssDeQkNnNRm/ppLUzcwCitbcnUhnF3TCwbVZ9gr0eifz8vjAkqu7pfXZEE/zri5odQFZF+sP7n
uvSQvYGnxG7Q3RW4qICx7CADw0u4GKgKrwDt9Ou5ritc/8LqHow+ipvkhOg31zmdseoG5JnmUhf6
2TUSZbu5NA8EP83bxbjnAWdmjPlgmZaPcTP30EcdeM6KVK6t75sf/ch/rHSk7W7mqtJzcyTdql1R
YaHep2m9UvUOdAUBlHqjxCZ/O+wgwzVsRPiYypgQy9LljcNjASDAVElsMlm+l6WoEOAjjvvecy4i
nE+oaTp8DDE3FFZQ39ik1NGcdpGB6eSN5g/qbg7c50rKm+CH+f+oDCxb3SkaIf75xLnjfJgb4KGS
Dp5OHscS+Hji2ftg2oCKsDKuW+I/N0EmgLWgGviZqKEkyWMVZ71EqMIa4eMUDQlHw8nfcr3wLlEA
8cYTxNPn+szx7pD7UO+8abkrBLQYJWzonxeHokQVyhpwm/aHXKzn+iZkR9Q15RNZHAdxoh571ZjU
ZWZhOauFnXKQDr+mxfyyHnAuzfsWKXNLOcxVVZzQOpffX861H+2tB3EtzZRvv9XPxd/qLN3V9plI
1p1LDBXfq+EQ6sP3g6rKS9TwWUcTvHgWOtYnLYZ8oJZJ+Zmk3VfLLO0Xxckfa02r96ZtmFtXi8O1
lxmofqAB/2gWGukzGB657jKfBhq6TFUaPeF4iakxEyaoDGUtjeHgorLlD7GxAhXO/Jf314MQ2dtQ
IurZSP1TYEkVBGnhsmPvlKvuaadrLbKiKqn7hdoZwc7PcrbWNdQuV89eSk97xp9cuUUwuzjkOjKD
kTMCSOibjcjK9KlVSaINSqptFChcn21/yQDZunlqq6C80kSVblQIYvuiCbJHdxj2BCPzF60zClhP
vn/Iwja+9c3g23y5UXf5C4q+uHGKrL32A7IM/XTC9D5AUJLTisEG5nZgbpGT/BIjSXqaD0beNydh
NsBrLReJA4VdugAgeTL0yOwXcx+4nNNLYNpw4MzD9+KPIebuWVk+ZVla7D6GTg1gwabS1utGQA3o
+3GPbot3PZfyBAKa0yJ7PxfjChQL8NR958prh4RgvZdEQECHqdGyEEr1NLTkVePcFM/OSN466lP5
UqTZEzCP7hWL5lPDevRNtjaUrDzAwb4YF4ULTWChsJGfwtFeAL8l60HIuIE50e0zeOI1POVJXK5w
BApzulYuIqylt3PxoyFJlQwfZHCWLeHum+hRabERNxCkPrp2KLyNLIH4dr0t96HRXM2l+TB3saZ+
c1FM7CKzC4iX1c4l6lVln7vwujJY6uzSW0QUdMhXq2hqnvtUiq8u05SYaGVZ9OGx+sqWXrl6P0XX
0mWlB9bNe2f+TtcazhJWZTkXCEMM8uMa7+d3flbxy+IaEkjBoS/rbrOswWHfBkmW3/rTliNSK7A6
P+pc2dSrhBAY0B0k4WCu6OdKdd2j0OPqCJfliT2xda9Cq0JvzD6X0kFSNgZP7vBDPM6NFqr2K3Ag
5U4twQnWrVFucwe8a1obwUPkF866bBFH0OMeHhX0TsxzWqhufWbfjykoG68IlLcN+TX/LW9ZkhpV
bd1njLUGIJsce8sIV2WcQiACKXBHNHPdM9bZsAzrbqx8AqeOzg4Tkh17c0TdDbOOF3OrY5DpHGrH
P5KeR2A0itLrUtrVtQNijRR6FX0RTnZV5bH1WBmlA6ciQA5kzKKnUiGAMHVwfj2TXKokqO6GX8CL
vJ9pM2Mty0HqZ3JLRNwdkd53KQwlBDyjS+z76EZpdUGKJHW23WDrh5hnBHCYrCGjHRdH5rd6O2Sq
c23y/aydJDEuRYr9XaQqzn0/SRahx7sQwnS3svHHYZFNHgyNM2gnUp0pgUtUt6aqHAT/qZwO7/3q
yizwtlC+nzG31MOAQ3Jn+lgQQm4nx70Gkdjc2kYT3pU2mhURQm/ruTgf6GA6dnPLyn5iASE89NFh
rqODZhIOJALS7X2vMXGmbYODnafVqQu7bJ1kaf2oR/Hr/KfWjG+R1YVfY36rBNMHjC6mc1ykig7m
dE7qEFOoYlM+jsaUPuj8NzN/Pyf3Um2hu9n3c4QNLiVJ8wOUKu+g1YN3IOVJfqvTSUiIOA82Cc+G
CjdsmvK56feXLIKNldJEm7QXWYNJgQmPD1fdheTTo/KMj/oQIMKwsFSXYz5VfBzqNMIAGNTr/QiR
dt30OK7LqDeORa4n68iKlSdI8jcdv8KvVtSeTdkZT/AWctLi8j+6+llzMy9dzbA/l170vetvo5qj
isd6IRLCiC96lRsPql+V90H7UyFqX7TW1t9bNO+nlt/PKb2y28rKB4QyihZncan2PGNh/JMQVc31
/DLREASIpkPpxShMujcqul2HKpn2a/PLHA1aBU/VX2vnMsrw1dVoELL2BuUqt4IDlBFzm5IqviIr
r1zN9RDfCZ7OlVrWu+giT71J+nn5Yu7V2Fpj7eYOcq6dX84H4VrkypwmXpQoZ3zvP7cMWvC58arw
MDDPnwNujV3aE5jTMpGf/VzLz/MrVqGPNcnUq4/63g+0nWuQuJ9P/bUvaNPvfWu0exdoHDTIDrvB
aT5YCH3yO8rMtSMytEvqBu73/PKjjxxId/zeZ262VQuxlhZjmQiYYXCvIP5+yPNaJT49vdQVEF/z
q/kgA55dwJPCxUddq7uDOH2UE3tMNnGGjtl8MhRHlJp+G4dwJUkaKW2mK5cc2U9jsHBylvnQq+Br
SrhayPW1XnRGyCA/B2qYn0U6OHDEfWPlDXr2c8OubhHw+6gtDcNZkWk1VvOJ8wFp5fwsd9XUc66Q
HfgwmyXHFp5GhtPM00i68YQZgljMRahMxVYaKC3NRd2EMqrA1TzOxciOVjwg9fvS0/Vzkpn3c3UX
od1am3jIxUM+PEmNVC9bCGc/tyqWeoOT5njBKNu8k/n4PrSXms2hi5sSPSVOIuMxrNEVYj86vS0t
RU2wsBTjusNX6Un3cSb5z3drTu+WZVi4IZPUP32823nIhHebSQSaBSz97ayEnvG42NRFAC56Ekt/
V0ef9NQ/ikKGMNE8IDRz69ww9ikz+1xO1fw51dJ8N5eGTByYKqH4pNrai1nrQguMojPabv1KEs9e
99IZgDKF2dJHqOC6YCmEdZJvkX6okM+ae7+f6Bgh2GnhTr4e0dlSZHQGbxawteguCf4XRwTkD43S
u0+qzuUHr4d15Hln0SYPcqrOPXg2VUI6vW4S96mvjXhJID46zq21HeOJMSSPgQZ6ujax2Ok7xX2q
II1t8iruN/NZut4Rjmzi+NpTUu9xjI/zJV2lVY8ovZIBnC7lxzGJ3CpXtnNxSIbnEd9ZNKxkeS8D
fz1f0qvJjWkjztdNm+qPJqyxJHJPdWqQ8VBVyMUYWZ1wynZOnbDIvcSa7YMLNe+GITWRG/rR3Ctg
GD5OGcdxYBJFYt/i0WpYsE7C9i4Im/YOoyVChyngUD+giOQNBjLd8PLRQ2v8hy420tPcH9cTuTVa
iJZzsZoGnLK401jzOV2VWUs0RbytZ1jbuhmqmz6Hb88CAKh9pXC3qohkNoYdfA0vTdgWX/FwysAJ
BpPXgAnbdqxdiP5d/GDZ8otnKPnXxNeBv9jik6FbYl2jTHgkGmmfylETeCB5zudYEau5q3DJ8+md
6t6OKd5wgxrxJLGq7nYsvXYxX8+GpJi2tnjxS6CKiuhZjCmJdZCQKtdFZLtPAAdOc9c61p9bV4WD
qNsab4qIzvwZCr8TS4d91J+fIWEP9f4Ziow11fwZKlhDD1EuvgDfbTe+SMxNqibjDnBAttIR9niY
i22V5Cs9VPUHs5bfW0cvMH4qqokudiSNsg1sZ/IkhhI/qvikr9RBra4Bw3d7oSVyh2wyOqJKlK4c
dPM+DUP7BATa/ObKg0yV8a0WTBOIkMcQyjl79PzqWhLPLBoEFzojf+kyEW7Ry8qQv0u78khkDsuo
6dVvxQaRZ2yGzXrJPoDeQnQD7AhsoP06s69TzVj7vRIdSRu5y5S463quF64OFgiic340rGJd1B2W
EUHDGYYXYfzi9e77AN3ecExctbTJXs9x1KNpggWdSiIOQPEU1fDe2Fahtq6qFkWCqWHuMrd6rV4c
SCCgoh+ToEIJbJNWgXUyiW+e7OkwF8O0sw8j5pJzaa6fe2gZ+SOSPg7K1HkM9X06tyvwOAqtbBPi
erOcBdhhuj6UCP3fRQGASamBs5iF0J1RPtiem9yRTg/f68vUWTaaLj+jtgHbvP2K2jjPMOAvl6A0
/V2AdNDWDdP8LulIctSK2n41OnWJAHTzoqLatELGUbtGOhUHtCaNNr1Q5GOlag9BlXRI6mCUNeTe
kxXjoRJrTnJsStHhAWIMqPYPwZk9BmTsPLhAK++Ohl7bF2s6mDq4Rau4DHFkT4pizQkI5gH+H1jL
ykyqvT6yrPjo30gZbdSaLdtcN5/WhqDwh6jJtnNxblCj6g3Zeuvqo5sDksqRRXYDedO+pMKXN26r
LD86oCzD0iweXj+GkYYjtvUIqW8+aW5omqhfJWnoQ7lgoLlOq/Mes+so28/FtvDtTR6VoCFUvHG8
wHpy2dIdOg8QwFyUwxCuUapRd3PRSYqHmnTXGTKVfwdDfSPrxnoqhwACm3er9bF5InWBBH+gfgOG
pW7jqmRLM9fNhyjK5RHOFbRl+qpjYWz8sSr3dZs/gwWGeu75+kpT3fi2G3LrbOpfGmILEGewq9gj
YwbldWosqiK5Vc1IXalkh9Zz3XuDXz4bg64d5hJSitbZy7/M3eeayNLUPYvWn8eJ00IFFVEr68pp
W4iktXwO4FC9j8HmAri2GJ8hv7jLyiMzHZP616YJKELv9e6j5PvvpXmu6lG5+Ghrfyn9OG+e5H70
nM8j59Td6R256mkC/NHz/XpT2yS48xfneX0A+jHo9kE3JCeYjcnJSvzbJhvaHXIsyemjfn71Xid6
EmYdyAa6f1TnFTP9Yi7LsX1NA4D5+DOc/MwqTvOr+SDFgKaKnjYYiP3Z4Gtq1P9UNp1oV6hBdhV3
+FC+D/MxQiuVYa3Fk3bfNP58mMdiUdAu/vjHf/37f177/w7einORDkGR/wO24rlAT0v+6w9b++Mf
5Xv1/uu//nBAN3q2Z7q6oaqQSC3Npv315TbKA3pr/ydX69CP+9J7VWPdsj/3fg9fYdp6tatK1OqD
Ba77YYCAxut5s0ZczOtvdDuBKQ704tmflszhtIzOpgU1NLN7j9DfVTKvtXO9bXnAAK+du8wHNxPu
Mq/A+4qFEnUeCxVMAtJNECfmdTVaxvshG7Vrk6n1itww3zVqSeY1qPxyq2hBs/joNzeQc8NAs4iQ
TC4jgqJWvhO5252sPOtP8yvjx6upB8opOcs4cKchW5OTr2v7OmqKSxkBpfXN4aeSl6t7K/SGzd9/
85b3+zfvmIZtm65nGa6jG6776zcfWQM4viByvlbYuJ5sPSuuu0ZNr3G3mF7D3pbkN6YasbYGnMmA
bfRIh0yH79Vx5SEbKKR/UkhurjJTtRC86eXFi5wKCQXqet+2gJOqbQir789y2VSvIq0a3GfCRwFc
/yYiG/6o6o9pUjcPBqSp2wQs91zrNnV80nwohnMx1Uiq9IaCeP50jgX3YB2ksoK831iPYC3S5ejk
6WFuzYvkp/H78qfxFUPdd00F0dLXcD31/RqxDtmeiD7//RftGf/xRduayu/cMV0Nypdp/vpFN27u
smAN8jciIh16MXx/8zccZB5fqoWUBcQ+1PLm7/ijuSuQRZV5fvXeL5QNTGF0RK9Cc6yOhHXgwyb8
4DJ7aDDNnCpbd8IPzy9935xeOvr3XqVlv7WCdZcISm+PZpWxbt16fKnrxSCJh48YxGzUTG/2TWa6
95avnef2jF0OEXO9hMnp29cV8sZL2brjiy+T+54Y8z1zwG8DpsAPblXPAGi47FN0S0erP7eOEx6b
rjzNJUQCh/P3+vaMzzMKfG2Z+4vWQPkRmIux8s2PLpxam/n7qbpiVquR9cmuiEF5hEiHIGEf9beq
L+6HXtMweGuJJbn19FkC5ZPjrIfGUp9V1P93gIXs96I9RNc5HNY7w8UkKCqsDMNUzv6rUafTKwMt
hPmn8V+/TH9yng5fi3KooiCsfyv++77I+Pc/0zk/+vx6xr9P0WtVSEACf9tr+1Zcv2Rv8vdOv4zM
1b+/u9VL/fJLYZ3XUT1cmrdquH2TTVr/OY1PPf9/G//xNo9yP5Rv//rjtWhIizIaOi35H9+bpmlf
19Sf7qFp/O+N0wf41x93b/lb8JL+xxlvL7L+1x/Ypv7TMKG0qJrO/AWMmZmte3tvcv5pwZXRXZtp
zbE0z/rjHzniZyHPEvuftqexpcd5yTVtm+lOQtOZWvR/AjswdU93+R+k/h9/fvLvD7D3P9lfP9Ac
Z5o3P55oLg4LtjrNrOCmCOyamvPr7a7FlqVmTXS0oO90m9TCOqvmyvA+hW6tvSEd9qrmwZ/oTTzh
Fz4uXOuCBMuVWSbBvQ1MQV32iIQNK1PpSWubSDk0bAlV8S32pHoVQdm/s6sq2QyDaMkGWYCka3sF
E+4rSbxwKXs2iJPU85UIWfKOdSwKnFhZ0HaEG7JYttiTlAgmtZrRr/MAgVFXYGuwFLAjy5UjvOC1
sVuB1F8Qtpu6NEYwb0r0RsRA7nRcbhGbs3zlvhVK9JREGCAaZoZQRNDaOAzFDDwAQ9RSNO6kjm2L
NvTmg4WYxAYcvrdr4to52KjkbQvNIrGFxvMNc7wgyYr6Ut/F3km1I7ItLJKnnFXL4zFRNzinwcQP
ffFEHKD8arS1tsoxDdjztDDXhmuqe9UZgh3Udw2FwKa/lLH02GHpCYQBMUZbpzTUz17iGjxdg4rH
HK5Z6IpKmMgZbE3NRCQkc+214YGqDdkt3SgO1DSUoDRmYQPr1KzO3FWvYTFTosSKzqVb6UtUEk0c
aj0de9aWQLlvmD1o2sDd5YIIkQnqG9xk1B+zPpK3g0mmJayIxQZuzdIZ/0P9OYCbe6topf4pzZV+
x4rchc+Z8nXW/TBZUZbkWMf0ZUgtcvx+MLyOrlbt+go/EaXAsxBYkSr3qG6gPUa6+FhYgM4XQpZu
BuK4hJEdq413Dd1RwFvL8UMOmqhcJp2r3PRKIa5b0xNHr5H+piTp9OrE4XA/1DoJ2KZVH4RqFEhE
V/HBr6ACbEQNNwtNd1gymaqxnUaI9ICodZHtu6oj4ZsV9nDIhC7eTFH527rHfs5T9DAF9ppirGbX
aNWtuXkqzHSwalhblczalXBvYPg458rtkSJGvcuXawJstYmCaZ4fCXg47PAakBmxFbzy10VOrYF3
32qC+I3rGuvCTdMDIlv+XoFD8hZ3Q5csyijTb5M6Kc5azSLlyrdlgVdh0gIv9wCFEv71j41Jrrm2
BTdmWkAwwKuKGHDubwIjRsi/HhFWdaS6rU0tOllunW+jCEra4Lj1ydYCwCP9WO1iRQ9wK1XDXWm3
2olURfHZllp3BretPkVOqG9l7DenQGuKYxtj99amWnXVql0Bj3sMrH0cOiguxRkhEjZY+9rXQ8QT
Ich+JY6KWquLOPmDi8X7bcit+Zh4SWkscjUDZMr9XEwalCOcr0wKXYeo0NqHiAiAXCGGE704iTC/
RHqK3ITXlaDfVIl8x5I9mXNCo7P67DcyjrZNWkU28fUOziLsO6RMcyt/U7DORP4RJfQlmnPll0z6
Drr7RY1QvNMla0vvg3XaohW4AKzYvQYozK2BqkuwbgAUdNLOKVr84GTBuOn5YD8Ug+7idqQ6oKjV
Kn8cAWqegzgDPZyZji+RnmutaztzfUSDQtNDjcCs71uCNckCEQZYqWYl11pi5AKvSLVBQ09ihWXY
XnseRqfblj1MtaXWSXVd1Z5ch0NUnDu+kE8uqUz1ZjAcJFsiLKwrqfsHacoCQT1YZAjxpeakKKMV
6IUVSginzuGW1xetLNpDPXrthY1dGk0GlCSWS0vkb5EZVFd2PhlNE5K8tVOl2nJjWZBrPfRCnSZP
b4woRMnE8chLL3GLqbt1qWUYG3DDPUjPSDAnFmThYz3GhToHHA5SYMj4IM5QLSqrBf7aj8F4UMwM
uSzXsMB4i7F0QWgESCUDok/6K6PQY3TrMnmAXggwwC2hZFlutPV8rYGqJGRyQTmnQzBUV75YPDoe
woS5XkEM8+inpXgY85jsYNWbxsVtSv1hCLI8WYRCRxhXh3TEd+pg61CpFYTsVJ6rGK48ay7rU5UY
ODEr2hBfYUmWP/uI6V34lfWfOwyLEEdpRXtnl712lRFdwHEginZN4Kdf8BmwwX3p4lbxMiSxVBg/
DkCsTnkcNaWa0rhed1eiVvvMF4XerBjG6qum5AkPVEwNwxIh35Is9arsw/SmmNSVPXtwr0byS3vT
CVqxQs08vRqDaFLMKuJVXEIMG9PUgf0jcGuLc/WgJSbTcgQnH1oDgeb70Ry7F3cwzddmQqIaYZq9
diUuWMjgl9sppQuQFt7Pi0j0+JLKhhRagpw7QooOYnaVjAJ12YVofi11tW9vjLRWPIItQ89vFkb5
Imna7kGKFJ29EOtSBJmD0b1C1E3FgzPp0IpJcJAPkW+HrLOIYmke9QbgzWL07GSn2CSWx1zAzAS/
F9zkZRb3q3wsrDUBdvVag2WImnLmfMOXzTHXnlcWaxmP4yVFrRTdJQsxl4XeSktnhyUrcB+1UjQQ
8zXvrgYCdZvCf0rxXtANgC65ycYjyWSA9wbM3h0cbaiqtZKE94iUxSs4tQpeZ7K3AcfFabRiz5x9
4w4zubEMGT4PoiiDZVlF/Y1HcAVAuxoXQE/KTt6qYY+gsU50NlkaTaK+pJqJTWjjVMM5qCKEeWOA
XNCDTfIihmXjU4BImONHIYr5SinZZQyoixiolS1rpuJ4k+V+cCwlGkY8wMvolm0hjhpDYhr8sCse
hK/ukCBKnBXI7DcoachJ/hCAW98sK0P1yl2gTBKMQtcmKogBzqi7Ggutv6vyonmy8ka/YflbrZTA
inehFcR3xHycDTex9+hFSn098VNXRBmCHcIIIFALNDXXrRh0+Kk+gtQJizAWkgYqiWawc1RUuhuR
WEtQiMmayJ5go2ZbAn20ZqyX+FOM9nZEYlHfNY7d9dt08OM3PxYQaHwjnfIwuRlnqzhuHZjFkV0h
sho4vb5KK9f2UL+YZDmqwTfXWTP4z2qvdpuyNlAGMoMAfk+UeyfyvqoOrSYKED4QjoeBKriVIyl4
9aA42EotkFFs9pGRIwvrZtqqrgv/ucS87kgApnkWMUYDGMdHp1SquL1qI7zKVZWP1Q3UMfybGoPf
AJP58K1DJmtcSTf3vqWGp2C8yqqZW86bZCNb59lJYmUTWGG+65UOHM4gVRw20KJ9CwJNfInQJrgq
TKe5a/oSjGwb+NqyjbUCan1kdBVzLPfDykCNJ1npiYBFIytbw34UU9uVPYZafnBjQwM+LwXh0UMx
jOBzx44lkturULLBIaKRkALBvwOyWoYLrTGUJyWshp5VV+XnqwzMT7Yh+48MSpKm7hT6jEL0fYPk
YcA4FSEkN3xrnXSQ6KwOTbCRsDqYXQajJ2cv+8DZ+UTEIh6NNaJWuaqhjamXY4j3oxNmvE9ySdxP
yME/+aqL4EnglIDibGcA2cLciM0iIongTgwL1vwafHior3PQnF/jWEFXTEdB46oTXqlu4tZUnryg
ayJ4ftNDmdCtq8Mvi3qxVIUhapR+TA1Hbdyq7lKTp+TSbBrimyzfoEjGel48IroEOzD0ydcstCoS
IEkLYveoqyYWxr0RCG2UDcJSX+GbCj8yHDu1gR0ed9zuihHfA8FXvHVk6MD2uyggL4VwM6R6ZJYx
8PKZFW9UQ0KnNsuSZczoO3q7dBCx668sLWj5m2XxAK+77958nsc2EDEnXPdD6YgNukSgJ8HDYHtp
8Lvq1gYmWCYrxVwr96IL/GfHsd19BJ0YhXRiMU9i9NUvQ6Pk9kpvWS2unDyfuIQK9ir3iQqwpL9J
6tB9C3WnvJQKb6zDoXbNVou7y8iGHfO7tgNLypMDE2DEs1hblYCR1wX5qocRIiK2foFincAPYb4E
Pz8Ah2d4SVgh85x7zqJJMB8N0yQ69kZtjUsDod+bVveNYxBgJ4KVB+so9F1QrCJUSAc8KA3m1MFp
cUAbfDBwveR3i6KMmaMqJk2k3eO+hbxhWwp6E03MKn5Vpo2TsIfRAaUPfoVACH+u/DGAVG4uGtit
Pb5RcXaHMmLj7mLVwWde9tXYo2KQecT/F5GWo6bfkmEOtlVjiBu/60L30A1VjXGX5QrgGgkUKju5
NocccfptqjqRcROMhr3QefguhGd8aVsNxdUQHQ2ZmtWzrGW8alShLXPnpQ0rFnhxAWtNDax0P6SN
/FzZFiRqy7XixUAQYOuMRb1CipKvw8+QLena/NYmC7bCXw6hf6ZP8VZHnlwRQraXhmK3xDRFB8YC
ScIKM+0JlGDE4CKU+DppfffcFgoeMUUXGcs8Ns0vbRBhbkpKb6dHpf+S44Nwa2a2dgD/CPpYRCyo
oPpFaydAKhteVDouyti3n1LVB4HAQuyMJRDMmA5XVI+dyENIYkQu2KGm3o59Wv7VC0ikLnQtz/dW
5aHdSzbcWEjRmTfZwN9rQdJRPutunr/pJBNZSCeB82A2VtSsSbClh5/iLH8Rjp9iE7/ELjxN0wnD
o2VDatjVCZ/8HI1PFN3ocsM8t3GBTEsLpKHbstIdl+qIQlVZj8e/v94U3f/teggDEK0hFkg8x/zt
eiqfuS5M+2Jn/rF2h33Vo1sCbHTbDNL7X1INU5j192vZLja05BoMjUTYr59NqkNQD4166V3UAxaa
1XUHkXju//INan91GYdUhY2AnGWo7hR2/ymhoUmMSlRLvaTVCvH86JawyjLcCHgHqwx9uqO6qrbx
9u+/Ru0/Yk6exl7K0/4vdWe23LaWZNEvQgXm4RUgwEmURFGWZL8gLNvCPM/4+l6gb3fLtELsqrd+
uRUV99qHAM6QJzP32qJikd9StYucU4PIxUfqf5wg9Dkisc4Gdd5BXan2+Ba+LUVvN9lScV73xc3V
wT/6iO8HX37cuyeWrVDVtVI6qmvtheTPcJj32OfeqHfFFoDDBs36gfAsPPwnz0zrhGJZumz9NVd1
bEgNIu4jKIICNa5T3kQbMCtfgwMSJptjfit9p3HuS7DqrsykDx9Y0SxDs2AKS+eE/7sHHsNQ6rtZ
Pk7w79QKN86dicpiAML4+SMus/9yxhrvxlmm2rtxIq2gdTiVj6FkcDTH2auAfplI6u3zYT6cse+G
uViElOHFGqfTo0Hteddhi+Dm6HyufK4PB1HRUil4RCmydTFDW2m2hjxQjln/mumvVvDr82f48FW9
++sv5mCi4zAkxcqxNJRd2lQMAI9tNLafjyLJH30RTdfIIRsWGcWLPWQayqgGT3w0D5JHb+eG3hyv
2BJD2cLVWXZOFP/1+d8NtvyYd58fs9PKmnPlmG7bbXqHuowUgr6EsrblQG9yNEf1uLhQL3wQHj9/
0A9n+Luhl5LWu6EFYsEGjsFxnkntdG5p7uLYdw02l8/Hkf6sjZEsXzaudwNdTPGCRLQx8EInujvs
YJN7kBch67ndSvcSz3emh88HvPZgF3NdmMmX6DSId7ReBtyrW0BRsAr1UfiPnoxTwLIMUVI08WKk
MmMlhIJybFdk1oONtIFbtE33k8cBcIw8Y/X5g338Jt+Ntzz5u08WZRyd9NKxHRo/zKPmSZt2031d
dv32W+heG+7D5fxutIvlLDZGNAqWcoxoHwBzA+XqyoI+F/7/mv3vRrhY0dy/6SkK1GP0lG4VFhuY
yr3lwop4GVZoT/elE6yKa4f3h+vbEBVSB1SPTONi3g/0l7XqrB4zkrEVXSqg0Fszc/20P8SjsYoU
3GCMHzg1uADuHqUwujJr/qzJ/7Mc3o1/sRzkPMcj1VKPidnch8G0w+/SC1U6C+A54+YHaHXwBuo9
n8+dDxfFu1Evpuqgk9hNeOoyMBaP7o1QwOeijUcY2i+fj7RMi4uPinTNAgRtyCpB+sX+2U0JacFM
P8p0BDxTfMgfYxnhvUHFhBQ4hpCOOJT5laWx/PzLQaENqJoE1Yrq4MVH1fUq9tXOOCr+mDodWgd3
FlKyMbI02p8/3gdhGLKZ/x3p4vPR2GymYC2oBAjpq6koPcQYA3ci0orSL3Cu9FOFmbHKAjKGn4/8
wSfUYGeKJLkNUaXq+OfqFwO9pHKOvUc5Q+zGq8tOe1ozMwtJI3DJf38wwnZd1HWDKPfc0/Nuq+kj
JVAnzTomleLGYFO1L6SIdpp++/kwH71N3VjCO2q8sn4Z1M6KRdIlt45ir6/SDHmYXKyp+uor3ZCf
AaY8hoMWrj8fU9Y/2AJoiCGos0TJlBTjYmcjG9WMY2oeQ4DKqdXQ0s/WPQESNZtdPs/rEmR+iTeb
XWEYwIeAgGLt0b4/IoU9YnK3TvzgbuqNjH0xuLGmpxra3QBUq8GFw5p+1hiwirpm56oClwzr0uJX
aVHltaLdkGsu/ieOAEQ1sOBFfy2EH1b9VGYYBgLqgjTtmFKEqma2yXutQ0tEJJ/ZqMO9Gj3fMEIE
7MHTleqj3kYvIQAiq0xorfvu961DZ5Mjppajd8PGGsu7Kgy/gJ5/yCo8OkciWD6BJ/Mry1gHPS7Q
mgIOgz7DCtZSHP4Ekl7JtxLMzQrgYAKJGkJJsJYC2UE9mGBnAmvOWBgIyWhzA342Zn9bxd/U4MXX
4u+NHLljGRxkXw8xElk82+YV1fTAVnVpNSaGM5Af0OonvGlQtaY3PcazVWO+FhYsubYFWapq1aI7
djCuIDsondT4S9pPGywo7qUk5N0AcKQAhp3ERtdbGu+MOyPTAe+QXsqNdWUYKCRgS2AgaGeZdF/4
P30KLHm4mK5Ibj7EK4BKK8T5blL/NCZsDgc5efCTgmwDyj91dsXecGO/OnSDdSdzHw/Gx0p+MzQM
sTJGXrw/NG0jB5tROtTG1wIyLWWruviq+4ZHV61bi7ld1zdG/10J3yzpJPh3VUOptNw0WC2FoIPN
8KtZ/uAiiYUQH1ws7ysMV6NcodERD5aSMs28SdBFN7l5xH5sBQ3ggUoi9pjaXVaoO3gXnjWXKznu
vqUYAzhceKG7RfiytNOaBLcbSOsBDwp/K+YlrZ/gpcq6W0kNsWWZP8j1V6OYb6PAXwfSaRE4hTiS
tylt+1LsdWTb+AgvKMZXMiW23KBcwnyCd1sdMmkBCLkB6Sm9iY/NeDJB3pLvQtDsxHR8wZtdkQ2C
z4iHiGjg40pKimO1rBf7AsoinD2hGbnAre2qu5FJsjZUcAvziQKqG3YavA/4t0sNCEssJ5d8ZxxH
ckg64EFpU+fdPQW41RzHG3QGFDuqG0MztiW2C7Iij25fwjueIjFwJgXLz0Shd6rs58ILo5g2cEwS
g0pfp3pxJdPx0cnHzmzJoqaZBj2Pf27QcShYqDGEI+whMp5a332BjNeTXK5SKM2JjrUSKCX9Pzj6
3o1q0HbzPigMJXJ+Ze8f/dj6buD2JrTjMZ3Zmz7fNT+6F2kkPTRF505kcjn6cxyadVEiB8EDOOoV
7G23OkTrH8WWtpPnq+mGD9/ku7EuAkN/AM07TsIxeWvcdrnzQ7V7HTeWE+C/Zqe3ePs8UEK7q64E
hx+FEe+f8eILwvmDR50HD50QbcV4g/EB3n/R8cqbvDKKefHFpr6uqZIGD+JOdhpnUm2a7ZPd8j6N
deBEzTreTdff6Ufhw7tnMy/CB03AY4Qk8bFxwWk6yW7eJ18SB96yA/HSiyH2UjK88j6lDx9VwTGa
hi2Fnq2LQQ06l0JFDB7SLd2ern8fHHyPUq6ne+Ua+NshPcRXAt2rQy6H/7vIpfTNalal4ME4JQgz
MKjTPTbFVeq1G2kHd9dmj3Wu35Y+fL3vnvQiAvWzsPPVOHiglKg4k44VTTRhDhFhYQqcvDh9Poeu
jXYRhcqAIvJxCB6mAT6cIJEw4PoZJ9+ClGagz4f66NapEaLJeFVZhqQvrXjvX2g8hFUjj+EDnoqe
6ih7OiM2+KLZwhpfQayDr43395xhj5EMQIAUZ0Qaav8cr22KNu2D7kGz+xUieQJsw1vSMNRBkC2v
ygd9D/7W/fwpP9pxeEZZBUcHFuVyUCWlB0QZjSPSP0SIuoQfUH/fozHO8+qlt4Rvnw8nfxiCWhp2
ZZakqOblSw1RjTSpaB4HZ1YWzyx/3a1BPd76j/krZVHxPt0XN5KD+4oTeVbsCvfh8do2u0ySy0uT
ShFIlw2TUP8yjW2qrWUOjXlMpYTWV3hyuPZgpXXl4LgyinWx22ltBexdM4+dLLWlk8FPPNB04195
oR+PsiSJl1STeHmR8I2l+uZbR7JNX9RQ8aql/+jzb7Y0sF68rz8n5sXOIgQ69R2pfUjne1GiB6ax
c+k2GE5JKTyJtbFGzul1lr+6MuzfU4VvY1LP4OxREVBcrAcF+naQTsljuK23uCw/D4NDc6atepmn
lu615Xexs0gidQ3T4p8iKmpFv7xJZ5M1SZiznMJWOuRj9LBQwOS22GnYz1x7ocsvfzcBl7EMiVQB
D8cywLLjz5UOQhDsTKCcYp4s92C12oOH5xiM/Wpz5SVezI/zULT9EpVJBt7Zl/MjRIFrZL16QkR0
L7qVQ2R6f7M27eI+PZIxuPJk10a7iF8MreubpFMRnr4GxODWy+dPc5FC+v0wks60kCTLpELx53sb
54leD1k90Si8ye/qTbblkr5rrryzDx/i3SjLv393kPb6FMuiqJ4QSSOHlb7oM673nz/Iudh4OQPk
d2MsZ8G7MbrQxCRMUk/tS7kdvWBTd2usgleJOz9jagvVZKPeAWhe41ynbkD43QDAdqq73PGvnDoX
h85fr3RZFu9+iAyCpqz5IctdNclv8BrOB/PK016epL8HkckeiSRxNOb8n4NoQluVoExOoze5pnoE
SrAxvswOXnX1PdyblXgtZXRtROVi86WvMQ8DTWHaT67RHJYzZrgHMuuYzWEZMXn+/IN+OCCZcN2Q
yPur57799++RtAsd7bJ14qoOH+BB/jI2jvGM9Yg7AQ4kYrh2iF3Ge+eX+m5E7eIRW7MeagUOWLsq
t9odLpen6hCuSCJ75EEgaqyA41+ZLPKyfi+n7fsxL7fkGUG0IVon61RvrWdepQPblaYH/ZHapIvx
2clYo/buD+WBYinuXKIbPuJZ2DyL63I1vP6bqfp/3oGhqUiPCNHMiw3B6kwxx+brVMRUYZUaiqdm
vf4nX9agBL1s1YomXzxzhKI7MSX/JC3Y3/ZJp5KvQahucBNXMLQI9yR9fiQp7giIXUnZ2HI0XFtA
H21J9GL8z2+Q/1xAY1iZWC77fGt5h21efV85/qrx/LthNT2mbnK15PLBaUjlWSI+M0VN/6sMDNAB
r4XcOlGEpvsEEWH9GhkPrf9PVvnfUgn93yRAd+Wv/NTWv361h+/l/wMd0CLC+R+16F8yoG39K/2e
/3wvA1r+wD8qIP1fKEZ1kZiOT64p6tIT8d8qIPFfKpcSE10pMhwS/ny5f1RAmvYvdhmqOzL2mCof
jz/1jwxIk/7FfypRrltaOVWy6f+ODkj68xzWVB3tD5005zEkVt/F1mNhrCdbkOSd3BTyUzCZ92M4
4+Q6Jh0sBUXbF1aDRUZUYUYiVyVmB2V0y775K8hSbfFM2w04o6wDAYZHoAPcapRCIS2cDeuoXr97
r/e/N6f3Klzrz2Br+bGGoeiyKmnLdUM2L45zM82Q/tAd6cRjcodjXe32YboTG1Pb93R9rccOR88B
bNgASdY2/clcmZWDyUt6P/pV+bVvjz5GL7SBqt/Oz9UJnewYolisBEnezIF+HywIU2TqgdZBXUFq
aws+qfB4DHGNyMjSGorcrf1qI0LW3dMP61YCjaXBUNANpG/oKM7J4kl3lpJiuzNGpQcy4q2RYbBG
cosLSTzQuSsP+LGZvrjhWqE4Q5z90mVYZLU+dBsFqqRd6QcZ86WtZEJdibCacFSpfg4qsv1SK6J2
tmTrAbXTYrWZ4LzWyiiGpmmthMqxF3RlG/CXZJVR3OI1WyUBxBAE13YzDTroFA7pdAYOMWEzl/rG
5E2dqUBTK7U9gmENiUx2kEnwoCaeIgSxJnoZjFeKcjdj4iIkqvEE5/2bOCa7vsUAhJZfYwfAH6Gy
H64+/+jysvH/70F1/ujcGfARoU9JUqTLsLceQ0OwAHE7Ut9IJEGpQnRV4a+qKGj2539Qm2v2bYFg
ptLLfdd3d3SH4fI1WBpZaj3e+D7WK3lSv6Bv1fYtj4J1RLgd8MGNxkm+mVFNhMZCkKNO/PnPv+h5
+ufns+0CS5dkkpwX4WFlhmEyQ8lwItrKt0Waz7cGmju0tbm9oKVzJiRYBwy5p/7YNDH1EjMB1Sfo
t7iKKjSydnaaoI+VOyHF1BSmaqHmV6KBD38lGkFazg0OCe5Of55KPQ310DEDfB+q+V6o8kNA1cz2
dXxBQSJE21H8PtMGu0tIRlVjt82lWtv7pZ7ecje+DRsc/vCtfVSN4TbF43Kv+Gq7ufIm/9qqML5n
p1wWviiSoL74jYYYm1UKg9tZDlBcDLrvWpdh16iICWZqcuwkEu9rZEkKRRJ6iYALfYIvadwmKBf5
V1NChGOGvhNhALUOqqNMIQH3tvpKIubvTdWkorZsqjLdqCKlzj/fpmUJKnbYEXn/Eo8JJZdFykAq
wFijuDHznl1pHH/ooYkPeH0Ky2w3Qe2Z8U+xRz9Ut30wrM8Kn0ioIgQBVbbqQVnf9SSwvc9fqrz8
lD9W1/JTDcIh/gdokHrxUkcgCrGC/MuRmuDn0HTZFwwasxrdU57yCseXtslwGsZDax3jevXa+ASF
44LPU5d9qqhGwavRRSiJubJispJZruzymrbrZE6fg85KrxwC2l/7ATICXV3K87KhIFTnaHwfnuP3
GaACGClAqcZbNZQ0FoUHTYJnkw5Q0rtVPvUvvRrDQ5dK9rgmeSumERIOtJcgmHovkhrZARkhc+bp
v6S5fqM1ZOYswzNMt5W2u1Pp0zvP8AEeNIpvmEZhg3lETAuv3RiV6nZBEd1Gea56oRk8imm+Fn2l
WdOkA3ULqiVqHTxFztDgLISVlnSTl+P3Po9cmqxk0O6zGtFToWxAQO2wXNICo3toQizzMNfTwOii
TkudUUiupoD+jAfZkJb3x1ZKTxNMhb+Ev0XRJrNS9blD13O1TqlG7s1IbezzgShyEbFnZkFnqXZU
phXeRCK+MrqJeiHINqLWWZRTB8tVvQYbqSu19IsKze8fZ0gavQF0XpA5vYjQFQFeqqaizCzyPlxz
BqdbNQwAJkl3fS61Hv38/Y2M6MOcjAxjWsPcwdhoD1PS9NcOnj/v08tvMdFbmwq3IBnvKQTXf0w0
PGNVNKxi5lgYD9lVVkd3s5xMW2Gyns7/r+1EeQ/BfaOX03TbyhLwCE180pIWf45lgmRa+oa6yF/F
ANc2qUpDzixWFnJB/IMtX+j2gQl0JUL7AvfQ8FBzbFTg8FeWDKvi749uQbWQNG4+LB7rMiWmBRYG
pHGawFUqAg/RbX5jwg6aUCPLIX4IkSZYXjTrJnNcXiMz0MA3osbTkeGNyyIA6v+SBkHrhgWUEmVA
+VSJXen1fiGvaloMKrXYQVQAnrSwSIJk34hSeT+U2bbkmmNC6dv3KCC2pVWV3jnuwnGnxAEgITkC
A3bbLJGHEkVfNLxWORHVHwFy55j22a9D2i/BVO5W+ncglhAT/clywjF4lSclwiHS2KpW/2DNs3mn
trPkpUX8vVTDHz0mtRva0olwwu5GreBjwatQtlHSRrdNzK4Axh8+7zD0jsZNyROqCfMuIHA+Uplz
JKYbQvm1sPKvcV+Q1DMzPMKb6FSNRuOkGWYytQaUUgxpYRi0/QRj9BZ7OjRF8kFITFsFhh+w8XqB
gDp6iLLRBQI9rIAQnc4BKuyo6DYG1YTWA2OnInoOp0bdQOx6FgOM4bQxxnTUEsTfLwioz7o24d0k
lrSRhRxzVVG9EZsQqUMKEu83ICVPvkdTXy4+jXcqrRdGHg8bTQgJAzM6jMxJWxlW9YNnCLfzPK4t
cQxKx0/CL1mbv2TSQIVSTTJqI3xiUy8EIl3TAVhgYhyYv54/1TDoB+oQ+4xPPED8cLsU+kul5a8q
+ZP7AvDxuh06Ay0eoDC6Z5pVPGuPjS93e38UXV0bXN3nm2eRf3M+TEaZMCIBj6G0mdjbAKqR9ReS
vMZWEA+vGVtTdDJArCHMGwEKPDDrMe0U/PVhiHtWO/SLTJuvGlfTSWzRXmL0+BQB5HerqJJW6qi5
Q9RZ68k3lFM3jzdGOmyb0Z88HrbrUHNmFJBcQM4+SGFYimNt6ZuENxlotWeYUQSbe8B5DlodIH88
lgONjoEiplWgahocuMZqa02+4KHmormxNjedoiBhMkc+RtOtx7HgQlI2wcvwVhmIy9B9WTQ5cHnp
QVyHapitOqEQPRzI9mqltnaN+MvxcZXktJpwUgCZu1XTIcJ/Dmu0oPph9KrSOUDNoRFwE9CkH+co
Mu4zl71NWZVNh4FdPiyZ6Sorcm8SMA8UZvNVanQchZZj3Pfr4qSLphdWElazJdH88uWRHO5KX1s3
IILQfBc2EY+0iVLSRCaXSuTULCh9bvGUKpRsc75Cwi2lryTT8BianuWqF7fJLN3VKV3OmW/9pBEI
z8eiQ/8DRgHZNXe0Scl7r9NfwHZ+KcraWiuN+SDF8HYSu4si6Sae63x9fvulmq3mMsvtWasxtlNq
/2RWxfdk7m8L4Ojo1ox6ZUEpYTnWsmvWeKgYAxCDmY7reAEkdQoLPq8FyHPZo1JKT1IMneY8/8o5
f7QGaLj+hGIpL1DRpvmCZAx8DzUrdrFRtRvMYq9LUnmHiDyLu+cqMd64O9zE5Ji9YLTcXDDdpmBL
NH1NX2kYfkEeD/Xd77cz6r0HEG1yCkCVOAbKT9Qlw7sUdlKceUmIZcCyTD1FSwPwf8mw8kXDQFhv
DU4/aPPe+lFFWCqOUQx3aKaHxQcOSHfKOfilmU/bI09KgTHSoVJOBdgY063yTHmYGhNT+n68x4kH
yhYieSytmMthXSVrCy10nWav59d/3snA6GBKWUkPBrRdVpp/D0mww2IRGkHq6/QvtRh92LIeD4c+
KujHOscOcdq550mkW/6NVTal93sxS8Wc3TZltIogamy1QPTycD0UmbY5z7R6uc9KeFQvuzPYBs8i
BeDGTfzt7O4Qc7SivLLWTZDddiL9BgCLwWoWibqtYISKVu8ojYEBDCeugUI4pry81bjfrgydw5tL
ZIf3Oyq4RKlsQ0ptvNvrbQQ8cVdVU+ckau972owjK7ebO4tDEFd6JfVmIRdW5yUCjHja1AhqEFTJ
G6Hnvn9eSIDLNyFgEbdTw7WBMsgpDWGHETzO1xpMAwldG9pDt07qyT3/MS4fqm31hbFuJJplzYDm
/Mabgph9pUvVrRmlb1OMzjUZkjV3qfP5ez4xkaPLDs6JtjlZGYaoKKYjk4yHgRk9DpA2Dkkom3k6
f4x9bwA7CKoiOln1PP/zGbrxAVPYfj/66YSrJVaK3KjcqAn6R7Ots1M2/Yhz2isKMJZYqTwmDZGf
hrEl5B0LTkODf0BQ6uteF266LMaAYsy4lUYmN6ukz/b+EDauaBqDXar39Zz229ksbqaks3B8epKD
wTr0Y6c6leaj5HhR8VN2zoGn1A+iLQWZ7pQNvjQCmnIDmIsj+ag9iFibtQFyxLaMiu8HnuG+idTv
8A9FgiZoslaMM2c05upWKkjSUCD/AWFx8HSWjRzVmArh8qwoAIzPe22gRoEzt4hb+Xn+RoPHUqc+
2NlJBLib9lyAzp+qV8YVmOfCw6DMX8cpynyJPRFlJ4oGi419HBCl4xCTuWqTldt0WUJGJm/GENgm
7aYQQSWeVB9VvJoF32nmmXAmKQmDurXQBvGzZvCRhypyUrEODrEYAoA2fTsr1qklfxdiUYOik75h
QuhMIRiHXOzdfLnNnm/o5xmhsYDrOk1veEMEM1azjXUx2ZlB7sSFwi1Ux0KwzQxM4hTEvx3yFyeP
6h9R0VPt7Y3Znbuo38bl9JJm3I1mc76bogTv5mW+nZMABT1LUq1CDCh8QsNyLNbiIK0T06y4LmAT
IwoA4iPyXcgvxK+FYeDS7ScbZbGVQZba0p3YiMxbsgqlpdvplBauyu681sztEMWxI4Xs1+dzskyV
aA9R95SO2rbKG/lG1UBimPGwLZMYiAB+5GlD02OeYVae1ME3cehGW06S5y7l1IKyxkrS84H+P3KR
9Ckc4YSFHmpfFCnpQqVFKB6XBbJMbXYttaAf1QwE9sR6O7Sx4iVYWdmdnCd3muQMwcmYNGXL26/Y
7vSn85EtSN9la7DwWzW9mewCB2qVr4bKz5wumCNPmnKM9JZY47x8EzOYXTWaNpgajFSRpIfft1AF
uxdNxGMYUEN4q5Wy6BpKtJLiIForGeggIV+iZ51V3uea6AmGMHvcVqptIQz1HS3Ue30OHIVMVjFz
sIUZ3YJFQcPx+bgM/UHzzGDs0dxbwuH3vl3N4VthKSVtoEaFSaqBx/k0Je55IxYt1V9bQwdohN2S
C4WyXfbU890fvN+bEvbCoUArraDcd3+nWK14RHsgZY5ulb2t6dGx7fDwIWVwDsZQcD4vHaFBbnV7
TQPQCsL4Zixyt+lxTI39ntsyfpvnM1hpwO+nmZI458NJQ90pm51EKcrYKiVGUy08VbWu90V076ci
DlLLT+zT5IbrFZ6n4rQwet+SoqCYY6SO1TTzqmybajuiSVjiLLg2Fu0oEkIlSd0OedI+DtORIol5
a+qDPSZYiCwbyTl7cJ7uBRikVTcHLndWMklDeLMYHCJ8KsGHQ/nN5+jgL0dG2wV3WdkYB/HLObCB
y53sfLn4KVqzSAIyukePwrnUUYXGjhbiSzhZGK4hmkqLQHG7pj705fwkmGm1hThih0q/C3yciGM1
9XLmg9Oq2nQoTVqvwdoTmy85bqxN7YpW7pUk4kucSUuVTg8D4Jjl5jwFhxqtKo7h68bHUxKuEolq
ks8tGnsoEjrgHvLQLAItNZ2ej7IdmnDeVYpyMMhQ+E1aHKQq/FFCc4KYG0TYqJDVsI0xzV/UWbsj
C/tIS+BeDSr/ywimTprUR3X0sRI3cLMjeyKBWgqRTvW9+lBbwC5lOsgJIsV6RYrOF5XyYGRQFzSo
oELAJ8MMMlo6bWNXNVvDbYfANnT8fohYuzIP7jTzsaqwiuXisZaxSrfbqnrTkjBY5dRj6F6bNyLs
LUDpXM3CJuwWV2lHEusfOIdr9qxTrDeaxh7m0PRyyh5TNhue0vW1V0dSYTfmZHerWhtkNxZHJPzS
166lARybs24VWJ2E+1rtaDEuulFFOTFW8nIV1HS5c3N0zn8klUDDAuU/pW3kzNJMP6YvKLYpjs9j
GzQrcKMvBTgvGsrV2AVRYMkBoWPfrRSx/6VxM5pILrDQTnmDnSJ2bfSra68aTN5V5U+63c8WxtpA
BBOgTTa9Fp09KtVz6Ofhri874ES+4aJcU9ZEeyn0q3pnNjSZx/GNHP3COy7NJxyZZf6wEOmVo22M
NDY9k/gziGjFHmV8RaExkK/A8TFrMO4Si+AbfTdvuNcB7elGkq7YP7MmrNUEr8mupeV8pvS6YRps
sE0S2P2BWEEO2cOMS52poYG/zkrcnJJVqAY3mSwoN1Oqk77jml5KPn5Z2kRRpKpVd54B+UixM7TJ
A4mLt7jAjZSe656m68x3Baj6JZcpBx2lE+u6T4lG+m6aU7e2OiIrFZ+dubS+hgDNnTSKALTW2mZQ
amZdHXlloih2MhCw4qWGk4mpODKAlo6LOq4+ra3GzddEHICK5Atlw2oAIURf9V58wultjLha+QQt
5Py32Kcba1kls1OEyqb00UEt7yVoDQxpZ1N16jl8rrJpLcrptJkrKK7p8ApaX617hSCzkmxDZY72
STdulEaHXjW85qCxN1Uh7vXQkABlhdW9Ao7GGYs3brvJ3idCr+P8Tk9bzcU44leI63Mx0DLQJWVr
j2IEagEDaJve7d7xazeVYdFm0vRN6MGPVuNoJxoGA4oeBytT479d84NXfWvucyk8pD0pSBNb4yDO
t2QMucwHzwPPMsUUAAoV59cuQh4BssRWH2bN0dRuOtRRuYuGN/gna+B/xx7Xu4zAwQYYoq4UP9mH
h8CPYZ8LMPwL5aRb+cNkbcOZXQJD7zdjXDbtjup0pmsnw/J3Wp6kW5Rftl4l3TauWjcxwp9tJeob
jSSRLNGSz2KxbLUgaVCL1uugqV+qRlwg8uZzKQlrEVdXLf2qaSXJvNz63qX+U6B0ZK1Mf+tncwbe
xtgSK33RMX1223l8FE353uJQ8rP4SIAJeDN4nSx1WJuDtas6aA5iiaRBGiqvSbURGyC8Ac2wcTo/
V3EVNPlRufY00tHqEeD3BtemMUnv/LB84+i+S7AS5pzDgVCAB2zLxsIt5FtlCRnXmRxTWBzDOfTt
QrQEsC49MW7vQ1gRtWcMJp5aq/BqjWcs4H+tcHzPWCQphhu4DqcRoJJSI7jP5eq7rBWwAls8BTk2
Tlletk5SD4KrEqOymROVhar51A/+xi+NVYKodqszc2LfXJtVeFP7yZtqYRUyx9KpjkOPPXjbYjRx
KCbzZ6crlgPTw1qbff4WJLJlT0rSrwoN2+ZW7iCbNzqsBF8mxygKJ6ptuzid6/3SN+e0wM0cua5v
oZRsQRjqm3QgmimNUnO1XBrWQrNPZ6RordqktpC8KJVcuzidE65bA4c4YQIayGfAjdMe3cKqnFV9
U+Y5DC6pRLtEZvEN7ouPbUvOMYC7stV2xS1fm5Qsl1dCFCnObV9LvTi1p/F8VYR7FPlmucuGXUwm
wvZbU1wp2bzyG/8LFfnRbauIhBE2G7T5lsCwpn3ugxTAcIIPOJcveqd2G8L3N1k+yXIVs0HqsivG
2JLV34pB3lmRXjpzUm3FBqxlzl0Z55ViAsYxrnFW6z2ka7NdZ8FdIhu4GbLPQot5ifpQpNgauWU+
O1YtbRtFuSfeGEDf5pFNILnDJwKDgkk5kGd26bsUCUpwXqAy3sBUocZdVPdmx44PIrJ20A5Fjjxy
4Net4agNWQBDyd/Uvr3LTZCa5Gr8JsYYT1rVLh9xFYHh26SoqNijh1NqLB7s5oQ2hqxho4D5NAR4
gQWog45bFK+mZHtraxyaKlRIiE7WvdaxDVrzNrBwRpv7/jUWB4DhRr/rB4oLWftAHvu2VFpMihLM
WxKu3Ikue2rQq04U1S8yazUJ5GJntFG+EQ19g1FrrqA2gk/yZvTSqpjK71NcPtZtBIw001ZxKLc7
WUALQT8GnlEyLvUBYAxbT7XSrdVfZDYj/GE1w0HgbejkyqKNWi4mITtyfZSLFGGxrNW/ZyY72lDI
D2KEpZzZvtFd8K0drMzppRpUnk5VSZ0bN7N0dl9fAInfVdNuzL9YkQ+XMrwTLb90yBPP+LGEmJOk
3+YWLKnWKvNKhyvu6COMZ6kbIcJIBhGE3Dma7rN9yCj4cVdM8ISa6AKwR4CBrqgNR87KYBWr2lOj
Aejq9Z5AKtN2lWkBpGSPllXq5XBFbkoTXVlo8KsXyh7v3dNh9CXm9GuYXwQRwxf8r06Tv5vpA3C1
RcPb4gfPZIkqbDTSfUdyYKBRwFvoIU65h2PW32SYw+HJ1x0ElbAGnp1qx4JKZVV7ouRB+3tQsYFC
ZVFNf1cJebuaEnCHc6Cip8AMjJBtdo3/ouy8eiNX2vz+VYy954I5GPZeNNlZ3a04CjeEZqRhZjEU
46f3j9SL9fr1GlgDB+fMGY003U2y6ql/tKlVG0Okk0qjbYahYhWdaPcjNX83GvZDb97sHuNU/5s0
nu9INx+mstf9Wriv3cwRYjD7T0Fpl836RnM41kAM+wd9onQk0oOxAXFyK7fljGJDbqnqpsCxchPC
qGiXGTRfnfJ4a7fY92xmZl9/FFo480gARCgKze1EtiQUPxCSZt1idn/4Y4p+lyaqS9wMZP3EVCqR
47PNSpc5rLbVUxU3X12fUP8+KfdY53CGe86DEycoGJv8hQbFx6xKMJXV5t+OjOJNmEXnrMxJR3Tm
T8amW5jq+ZbC4ldzEKSVpuTnTr34bpyWUC+hqtsB1VhpTr7TDQwvSm7tyVPTgEMG+5gTqx0QffiZ
Uie3V5z64s6+olM6n7PYpTR4c3ypPyv3SNriQIeIw9odUYsQEehmfEZV0WErl0sDdJ+ADIcTQQRu
eyB78qAZw58ZibUZS8aZkHkoAgRoI4vFivXaidpffQvMFz+l1J6bDGAbN6kCzv9E3Nch5rlYMzcG
MYhM6H1LiL6hUsHNOcH01CCDTZgyRtawyPpTZxe3kZTIIOdBIG7oPY6TY1Ujoo3j6MH27uFkXrR4
rE70y2z6KrfJfpybjdtlTM91CzaqhvRB1Xaz11zacOu+cZ7nyrIoJkvMTbv8Lyy4co3d+mH9Iuzn
EipIsHndEuillkcnj+f79U82gvpCSeKYX+jz6NcMNvft8q8mQzHoCZN01d4z7g3qHu6HFLqt1trt
OA7jUSfC8bmkLS9oxW5IEkZFahaBgmn0+TnHYuxLEs+5eA76f1KBGzftTizOgy/6mZ7nbNGJhGF4
aMEL/XkMtwNVPPve3SUpHQ76VL3FTuntWKo6DoFRvaVTkVSbkM6otLL99VTfTe4+K6rhFnYWtU+l
AX5PPCIpXGVx1LK3Ro7btaXA64fCR9087Myl/rY03N0P8Q2JvNfVsxOyJE3ksR7JckSpmol6j9ge
TS6mqS1rjjuyLWUz8qOpJidU6J65xUvo7bPZk1uV3/pROxWfiZHQ/R4vdXfG3O+H2hh2GkEevQEd
k/Eh5rZEnTIQloZy1dnB98kNGRnmYS6+ZSObFzamVXu2HP+LkQKyLMzrnVehYHILu9wP2vzep7xr
oDlOaZ8co6wNlE8O+jAgyRDjOetHa2dM0bh3o2HbU3V88tovEh11ZidHXucxYoKPp+Mszc4ny3Le
lGGf3BG85VpHe4gBnvvwe9YNdoyOyNdIMoiLjuXRzLTyLlbKjjLEsDi1Ni/fLNR4iyi1vtcbhdyy
2G430/TY5Ja7jzxUePSSvzC8JSRYb41B15HdpLcynxJCY145EMCAmckMkZVeSiG+SNWOtl7evBFO
PDwYknt7hZUqzvZZFP3KSFm8mJNuBGqin6JZf6ky6V2rOq73tpd+yykbAyUnTtZzOuc0j69uCMy9
oiZua5n+GBMRmpkwNHFIpUIZd5cVh5/sSAN4jZ3jikesqE+ZIJhwKM3Ym2ZdB4jkCHtU1KtoDY6X
VkKFsgkBuCCMGo6aPRFy2q3NCg7qU0tekVYcKi0aeRVD9XPbRjFnh8HMDtqgEItcVdtJ795Siv+e
ZeZcOUc6l5lNnGE0YZ7eedlBTIUR5F7U7pUasm02KraE8K8HtE5RpO9G8NxhtKXoerr0tctdoPT5
rrclRdSo+O5ynfM/XSZ3jOTxiUr5IF9uZoi58T7T5VuSac+h7babbp7mQ2K6f4G+d3MzZueVqKsM
aIUczUBNzxH9UnR4rBAoccdMxhPjDTq9L1RNxrFhMkdMAiWeSgFxQCMRQBUtjAkodd51cSDakbs4
xqqMM1YaMU7ormU7UoEx1nfN3LwhdR3ckc6yLeXR6VZ6My1IVctDiN6vstyOT2/GuszfYy3FadLL
OAom9IIEFKyTNVfWwm+T/u5HqCiAXvdO7G1qMyRKe8HPqKf/FWJPOTUwpUT8PTJEege5KCk9Po+T
UkabatAgs+jp8Q2r1XdgsVTQzYwCE2WkW5cFl/jPRgSJsHM/LbLFNQF6qVgll4AA4TDPmWxoGcGB
CM9rqDSvuwu/jrgA5UTFkZ3G4V2YOd9SU+9j4kjvcqsAPLVLE8xvucU7tqFFa0VkwRBQ2r2jqJuK
2Hncuap8bUtRwSbEnC1i9cGEaz7mnT75ZlXfS1SIZ7Uxr6aEapkH7yg9cm3BwuAL+qRsNn1mPy6w
qB436THOALs70qH3SWv8baTr7qmJng4JXewhtTG7qqniO+SqNB9PzlXzJvCwt2TW9dukh+mm7azh
R1wFDlVvhGzI6lww7DBKrL0nKmvjTGayL6m1tPspOwkFHz/HpUM4EdhAun3Cbk5dvJUQHlilAUwy
q6+XpbvU3KzYH4xuRWw3G/qcI5YKzQciNbGsLxiv8xFD1Z4FrsGTIJO9qRFDZah+5GCbLOflyVr0
lU5rpEwOAQLEyJfTkJ5lclRIFD0vWaA16vNbmIhTksbFrZsxdVlFt+2Ngnjf1qaUCLDUrZuv1rbR
3tvKjbqor/Wm6cZS+E1Uv4Ddv0Z98csbeif4eRIaz92H5CJsmwZLahVXJxJSrnFCCkBZX8v4qc0p
CEBj8Wo2VnXqljWEzqloYyC4PZAOpfq1Yb4abiQ2ljKR3V/KaieNLpiWLDRg1X9g4l7LQJoQyLyN
CzZb2zQZTEzYSyqo3UBav9ceTc+ODqRstkc81ts8IzGhtDlzc/i29lZPmGhUOBdrIgCzqcLfIuOR
W0HtMkP8oHdtdDOq+SG29U+N2ffqaEl3KkMiN9eLBGiq7Y2h13wNKoToUb57Tp81Cq4udtl8GW1y
SNz8fRBQ36anPdlJVx+NycKlQlCm3+SuE7SmHt0nUny52mmVKkwzlTQNQp87lwzPpp+HgzNKc0Px
1neq1eFhdnWiQncTfQNqmOBeqwqF/ibAgaipxl0u2SbpHnMu61uJTFfsIiaYiN68HbU97lava93P
ptQ+1IDBB6uRbznP2gNJ3tupLptt2SE9jqlKcA3IfGoILmPWKmdHcT9FaT+sdwH6LetMqs+bLqzn
gXm+NjPEFlnxO+rJbM/kSVjdAO5Z/ynoIyY7tySO14PEHhH4qYb6LFEe8Gn2JVJeE6lNF2+7EAHG
EKJyTmK1JPv4WwhyrKkVMxw3e6Fu9K40kIvUrtxqupqdde+0rkEySULUe/MUWERMkP/JwVRPxu95
yP5Wdmz4Neoxhm5o5xhpBnHu+kxWI0zEuqEVlWy2sEPHvKhv61AiWqU5WlVKvKlwByJWEVcXOnJD
tyjlwZOwYi7rBmXJSLCT8KJ6099oCKN3lUdplSKug9K6zK/bRdXVfzXX7e8H0ogYq/xeuOFDYeIW
N0aeGiXtg7brrHOGyRPQC2y2aOXWdsEViDlOAitMGe8pv9i6nV5s8kq8je1UMFSbvkVN0Lay4vfO
LtfPN6Vl3K36MVivVUGDwSHuoqNJOR+ccPGwLlfzImWJjTKgDk0jmSnrAD9g9UurOEZQJ5veqpek
kvR13Ud+BPQoo5QPLUmUk5LN7zMCBQY6hRV0GQwcy63A2EkZLT393ZvA1FSvOwyFUm76JlEO5N7e
ge1Hp1SZqG4sqY0L+/groeG5STr9jkXmGlZudiUY+Nu1lWOfms+KPqBeMHVEr1lFqppXd8pWjToP
FtDEJLDMp44MoaEaVtzB7OCYmczMsJ9+JbSf7lZx6aras1TlMfa01id2OdkP+TTeCPdnRgau71pu
rL5kBOXsnAJHBGH4kSvh98pPdgtpXw3N15iQoY1Pr5BKcxdVVFQnjn3fa3wGP6ohBgqhNeXZbkug
ddKgfNk3U2CUynCkHe3qRXFLY4nS+5zu0Zwueh72mGjvVN5NDK8kBRlox3T8AE0dsCJXDM+w/6XM
xRmZNhTgIuamcRDGoyf2RWaTsl0vQmeANw2e+TJECCDTodkOlV76kd0S7c0LXLZA8YfeDgCwztT9
9brajCa7hrDzLeqPIVAIWL7qwzlLaUTXF9uEOPQksm84sRFhsFD5RP0ec+oRb+bonGSEMNeYG7Ez
5vS2/sQIMdS+1LmxuhB0hmaCQNRRt51xnhzsdqIgWOEkjn5iFBkJ116sBLFWmcyb7ASAYNCi3JHg
TflVGac9+WnKCRXHFZ35ixERchsJ5d7sCj2g8InxDlWcOeTxfr3QBFbLO2eEmjGWhW6Mq4NO1JCv
6QZ+aQ9Ds9D7bTr0CkMmGkhuhPWUtY7eXBtCkgbxabmCTF85UhdCO8F+qZrKaiwmTMIS+Yf3RinJ
U4fn4lo6yNDqdszPmSOFL0dAfeKF+RvCKMgtcuWRBDY7at6vkg6XoOZjXK0bc83oGdNcb+e1Q/HC
bF3zlDuRY1m1GwrvlEQYUhuAP9oMuHrCkHyxCOcN6H4erNJzc36aQDfuCXhDtNYkx5AcniAca8B0
K0uDdYyMsMCDmPTTpJBIHJ+Snhxr3Kf+uo2VCvFHjYVqsZrhcsT8tYrvKWZGhm9S48mSyfTpYhhS
zS7crZ+qludio9A64KAuzRSXdFgUdu5sqn5Div+m1szpZJkVxqRQOyCleGjZPU96Vb2mvblLZP0R
J+NFM/vsZ8vl8Y4DznVUGVVN4VNDUW/MaaWrPuoGG+e6m3mcFemo/YdyhuBvkowniFwGr01mD0/U
Xyg/R5xiEUakiqGh7B1u6yk46sp9bWWk8dfeHTiOd3PTByuzhO9Iyj07r/WCFmx0fSInQeG85/jC
sMLLumMWx1lJ7f26mkdL5lBaeS1lE26yD8fibNYxSKBXPq2n05ENDIQxRCc0uKFv5OJzUHjQf4S0
Gr1JmTyvK9e6j0yVbe1VAUvNTMtfPJNgpNYcrZZoJ2rUwI2NY1cPE3sEGLuRRAddjxJEQlS/rcvB
Ks5l+dqrtbo1NWvc1r31x42qba90xGUljj/KkOxGc4JYEANh+ZQgoNJoB4Kqhrd5bmlInEuXQ/Oe
DglxJKHawpMDER4XaJ/SiCGkFO60TSIXijGJ0H5G0StWcW2vuJyMG0pulnvd2A99fE2N+mG9k9VK
HHTBqwLGekyopv85akWK2KhOQ+lfc/4hthUw+E7vLqsfar0IJmQruPXWE45+RkMVEmlEVUrKI4aK
UNnqTeFtlkjwvWKAtDlhdez7+NGp+2tBh/A2bOEi3WT80DTyGVYVLFJs/TEK3a0jiZTXjRh1XO6d
kcFeK0lK9M+HqSrKVlb6w7q8pE4mfdqPFH+SUD9xmvPMl0hJG/Ghtl15UFrVuBR5GlSLwMXKxZez
VB2aSc/t2ekuZVixOKkGvBAlOxdvOho9UPWiOM+XidlZTu3rk2pnw+h3Jkif47TRxs6whlsm2sR6
OW2KRczW1MkBfQTe0GT85VGf4pNinhxSOZJQspyPp3L4WoKTaFUG52s0wLjInvZ5NhZ/weWt8/qr
cvLu4SFZJD3G37Atv6082wwG3B5k2LRR9d9ieTetW73EqZyulNWXG8GJh9HRCTrZfq6PmL0M3cu+
MiNWTwbjs2IFujSUbwEO19W7i8btrN4zEyMcpqLjUKbYaAgCV4LGmb3N4GbTeaJcwWEtOAEcvzVF
vGmt6Bt9LtzvyE81C3FXIF0OjEYPYsHhjEA0X+mj5pJ47q4S2p9IoQig6WB31h1/Bk/YjC5Gv2QC
EFUGhcOqUtKb5DRng/Kejar1eWBU1gNy2+dsiYijQHHyqS7AwZAj8JFNfj9n6R9ImPwqaJvaiSLf
QK5QouxVLw1P7G5oBP0FCeEBtnEypVJtsSunB8pHkdcZ2p/UTgGM0EEz8ZGOnxduzhkYZ6KtpNZ1
CD3EVyZWzsz+W6JGain+2bbU+2xnEYI5L/LvRZH5s2hYan8oiMz37VB7M3MoG+A8igUcKK+WsIRg
ABznvAg2Fo/wUoWqEV41SzhGbn9kPoTHZ0ixBsDWgHh4lgnPANlZdFmLD2sRaLpjs2t7aIg4y4ZD
HwdZbQsaPpCARrJAjB/mbtCbf4ox9G6KLgFjUKTKTtv0HUK4aizcPbit7Zcd57Of46Kgy+wHiPCS
L6tWzHuRfiABGTd9nFUHq/yq485hbotzvxURUAp9nt7cyodJzu+KobBZeyBSuqP7lkHFuiSAXAg3
WOcyRW93Rg6NmSwKAs8uYZO04jGn5YZedWnuajP/8AYcG7MaPpm65cumFpeuE9suK3hbXRqTcLgA
4mq1l4XdbDuNPuhxKfipp7dWiPjCSEKEKJqfOn4yT5il3GOhZRo1SQ06tiHdtUjIz8Vk+2Ie1iLo
vU6716YeOV81c7Wvp+xhinHo5M7DRKg68vy+38/68KizIF/bgjehJcf14ilpNHKiRDgD+tjuRSo5
NSNN1cOakzS86pTNlGkwLZ7SU0WvVuBhB2QRYmFldaWVZtvZ3bGjNOYer6dtXcpqro81SrSNmy4V
QQaqAsuJb5pieacfue+q+UdOhfCwH1XvaNVhchKQEoqJfDExvkAe9W3DFsqJFYoFzgo54OQtiwyT
2ph1aJgciaRIn04qH+M+FZp7ClHXnOzE9hU8kKfaccs73RM4cphwpDE+qaFUb3yc1I9Jvd7pyDg2
kPb4Onr3I/GM/BiPbLHcfkGXJe6lE2za7hidwjm+yJbUIqWV0Taxy2NYpWILAT/gOVjMb8sQ1ZRN
S4Aowh9bKtjdltNybH2OgBqXGjB61y6tnd6AKrukzWX9Hg/U4thECITXu2bsDuqMhLIunI8fgKwN
v1xq5xKESud1HJZuf0KeqQRug65iHooQbQ+NHVYMWRtW0ZcX3iMULI6rhLB0o+Gc99Ra1WP4kKnT
uK9UezzkWviW6zgEUgRCnh7+1tQKo9dS/+FYf1M3Id9zOW2Os34j+9O5L5R616gdHosUAXXkRTf5
yyyN+n69i4zWQ1mpUgaiSfSbTlimp9yp/HwBK8tfmGs/kEo4T30GcjL2xREIpT0kLajCWH0r4jyU
fYIGPiuOApjRdJHFO6aJPBNd2q5JpAXY4VkBV78pp+40ImcWymigESLTbb1fmwJGmCaMoQ1RUUX6
V7cYnZtevBW9UQcIPvSg69L9nIj0LIjcx/zDKQLB07oWJTIk0jEyd4ZX1X6vm+4+Z/pibA3RE25W
Mfc6qXY4gQ95Gr20Zo2FS8+u6wcdd7T1tWP/7mVOyg2f1HdDF/npYjqtY9JVK0YUXwmTJ1HbNxuU
1DWhUywFidCCQyaj1exhjJ5Wa2+Cc8iTHGbR7e9X6FrV7A1BDUdXSPBcWxn9dZ4rE5S/KGIBBlc8
yUOqAJlEq18EmNzn8zmy4Gu1rPoxJUpiozgPTDD3sd2dqFpCodTCJeQVq6qKJFwxU0wc2nRcmBKj
Qh1h4eI+hqQ9/pzv17ebSfU0wg9uicZQDx6Vyci9sgCDwXiIvL64APv9qhXP5yINF9SfA4oEIXZz
YaTXsq1e5hxePuwOJi/3hFLoNR6XkZ4z1FaGUXzTjS+76PVTIvI/Qz5n6LKgKULtN2q2+ueSF06a
7prBgBRKzfKuVAeqtIssUEDjtl33qRfI5dfxLus0FBFaLHdoKCfMS150sSJxmgavvLOxk/pzG99h
L3ThPirEKrN6C9tHS/DZ6QsmiBDvI9EwwwFj90IatGA1pb+eTfAq+sK1lHO8CK6yBkJqgaJDdJF+
jrDtQLybYF/xMUG8r4uLXO5XoN+O348QQi9HcpG9xVMsrvwXG8dzMcx0Jxk8LG2BWXm14+uJYx2z
TAQRGemnKv1xY7ToBDe0DnoBZGUZqLk1bT0DdQfVN1D44d36ASAoSK7rr5peRbObcd7pUd3bSe7e
o5N/8ujTOXVTfOeEg3m2o8k+r3MAJwJxrtAe+Y7DmW0QfXFCsXvOsgxh+Lrl1r0RrBMoksdA07uJ
/bebgyghfnQ2xVXH60XdOIobD6r56DnzU9MRPUAdKUlWQMdpne1WzmTdYkNV7a8jnnzIlNTym1F+
8Uj2zEPFcKTe7064SIliPlXOcKjoJSONV6H5qegIWuEBL2cVaS2yECycujpab5y3TcZKzXNWxgTy
rmMg0oc7L2nD/Tird4aksGuF6FqUP9b8IYjQdfAAvouhpq1OnXzos/QweCF1PuUxlRopCmkCdQIM
4I+dlh9da/x2I4ozF8dm6amGH46z81At0naNPTId6vhcCraRcJin82ga+ypPWn+e55GKKbO5Q/Ie
rON9ElbxwXDg6hJnPqxYQd9Y2g372z2sv7dZP3lq9qBOe6rlVI+dVEmTXR8jpKn7SduNZifOqBKS
68yxDckIirKRWpxjOBjf64ylUJW778aw8Su1aTHDy2yXUEG/woixNyS+NVfTjYd7E4HQ/Zxoatn9
gkRsD1ANHwhKKpgbCxwRP/3Wgp9DsE3JEvIBbaN3Ut3FsXWOZIPuSiAoIsC27nk/drdffR22iP6A
c+ovWZ+DFBP/7Mzoacgc56SlzhP4O6nS+tye6tAmWwDmJVHS+xWg6DtF3o9Rf6MeUw9mSSKwNioE
Pylmd3ZmBvHV+zdRGYq1vqaPyLPOKBqTYI7l+7qXFuBihyFN+iCc4B2SctjSdJYgbQK3Iunn6jJF
WbPUX7xir5EI2zlsWMtBgyXM2K5fcYq/XsNurubtrhQY0JI2VU5uhzU/bvxoUF3g4AcjlRGa7QVX
oaFs5UN0j4KbMIMc0kZ8IAAIZRI55yRR00czGtxdu/AvbdH88hTW5a4dfkeago9OstpHCMkRVBc9
8hklD8zBJoBp4fibVgOQZNTaKWP+HLflF5SktZEqCdOWepQDF0aMQ8moheI9Jd/a0zJ/LhXvrox/
V1GzbxyeGvZd9Uk0hfpEReJYAGipFWVGnRcxdLXqeA1t79lSjeGUSYYzoSJUgFUhFMUDLh5Icdoy
ojd3Y5l+rs4B2gs3a75ITeF9sP5WhDUb2XqtnhtVj64xUDpkKkvwcqjo6+hRYvdGzIaFeKrca+w5
HOwWTXqPWe6UWjVnsHb6aIf5OQnzi7S9D5thdYNYq/dFmL+Nbh+jpeotBsjuY4iEPEZ9POysuL0B
sNKAONKdW9gEWs2c/PTRABBUqCJtVTvfy2q0uWka/uxcxb5qQyDqUePeieV1W4XhC9sNxtLdw5qk
nJ2mPCD1ZjgnkhK52EhJX0+9W/HbcFWxyTTYShNuwzDbXdfZ4Tl5LpqpO1ZKwoORIYswcx06eCje
YrMSO9wyf+mdG7ciVxFKcYlM96ynPbURXlT+xfliHcCL3TtMQ8EQVVQ5DgPp4KZv647zZKhFfYR4
v6z7at1Wzpk0zntYqegCjECQgNNInn4P0szWD+2snlotsR7Xm64cpnLLVXgt4GzvGvp+T7TJVIFd
tVpAFAsdf8Q+sIgbGITCTbaI3uMcfCHPw33uTFeEvbzjQj0ZE2UvGpMcvYzavG1gZx6siznbzApj
9opw8w8CkPbWo9GnbJp4+KIS/kw8MedBTp+xskWZhilHq6gdVDtA3GEJ5VnWNeKy0yCn/my7nsK1
GpWvUc6f8+KVW4+nlg3FNwoYP5IfaiYQ/AJmWp1cVL8UqhkvZq595FP1lOKe2OPtSbbAVt4mTAex
j4hMRSysYyRt81/aqN9pVg3pVOt/1NhMD1KXIz+FTHzF7u7hpfWHptfhKLVyaw7OR6S4pzXiIa3M
c9kAhcyssCis0TOaIm02Wm/0Z4owT6JFehVNZcmiitVdUQsMT5Pq+DoKBZ4EVPhLMg8WMlibFEaK
ZIU5NqJbOmt/NDmgZMwQNzQTN3JksR7ZwFYxLPc6iZQNkmOnOwiVAw4Jkn8yi846Hv8nd/LprOiO
6wDaxO2rWzvNqTN7hH/IPPi+5iGjKvTOhMOdkMQnU5EzPukhISkd+5smnfbMAemhn9phb5dFAexW
j9T5xACAGCUOzoyoXMPsvcWkn52tQUpfG225bcuiuUun8DE5msvc1ThFfeKq4iqPM4FnYUCerLsP
TveJAkns8a0QAaloZyrL7txMEjaxnE/WIKYyr16qEPtpyuYaVLFOT3TP0hSmDmhPtgkd3jckI+Kx
4jn33PE407cN4NtsHHdItlNq4brqW65bL3ml7tAclIj20oou5C0qX4wOFUh9Xpn9TemrMBgs53Ol
Ag0j/XYQe54yq39ZCQFl4DHstLa6Y9UMhOTBU/F2B4ZSIhKwqc9xipB7l95jr1W6rVZz7UOcvHj0
BM9h9Nt0WnGYjabHKwZoVyYaIKTV/x1yXhZswkaBudhNpaHhA95RDmGePFo295U1k4NgsPTXdXEr
Td3ZGwThry56DZv4euAkRP9mg549pnD5y3bWGNV+WNhBI4E4pSTC2OEluQOcxVO0pH6xUqJ3gGXV
2EgOVUZNociG8iRRbkNYo16V6ZuX5vk+pe8QoeKf9dsKfXoNtUE9CcbbImvDa2mQ0NRHuraz676/
oD9UfxMaEVOLAP9cl9wp+OzH2OY4bzbdrwHng5/k5VM4wdaiYWbhyN2dmas5pkC8c+sbGnXmczs0
a196NIFXBmLZDlt2NrVPuWGZV7vL9O0gZ9tHCXoWaPgvYQz8PIzayOk12Idw+hfsrVyQurLObeve
ZZAhl8YcTD/u4OeKsLX2sUoDwLo7Y3LrHrRi75bdqU24wJYYjDO04XkyRPxUK8pdaIDhNAWAnNl1
8n6yeOtN6BDnYT2GLbkljd4YgUx72Bl7pAQ5R6bZGBOPJGKD3z/7HAprTP/10MMNIK8g8e1nPyrn
tt+Py49k7+7g8zsyBqC9BqQ/2zGcvds8aZRFongyeWqNLGqgRov0oBDnE5CING/XIAhXfViTNwhL
sY8IVkGtJlrqtSFNA3tEsVnmUY4YcePUGNFyFYE8jBbp5hn2rtjDk+H1aX3AclHY4rVCGlQ6ofrI
ZftRfPRjetJMtTppinxuehc7B5sWnmTqzVzoqumtceV0c9XmcZ2UQ3B7vw89zIBKVNFBMji7TnTl
Np5RLWXxXwLcemTihtgKHBM7c9qYo/Jh6gkhWNiaoDhhr/7lf6f1/Sepcv9J5gxqTh1DB7l63JFr
dsp/yE0l0GKgOBQDu95i6WgLk3m8boxLUQ50A5hML57jgm7rYJWDtBF3TCo598OsncVPxtX/V4bi
syj4559jEf+M//2PqFiCo1j+238tZnH/La6fxXf7zz9qeTX//rPaf1u/jPJhCTb8P/4HS3cip4fu
u5kevxkY5L/9D77zH3/yv/rF//a9/pTnqfr+n//yh0spl58WJaL8j4GJ+hKR9f+OWLyIUn6X3xAg
/9c3/cQs6ip5iST0gJGYJF0uGXE/IYua+6+mRSnPEsKleapJmNQ/IhZN419JO7QdDz6JOgiIin+P
WDS1fyU7ihYMRzNINnds+/8rYtH5pwi7JazZMBDk0A/EKyHT8Z+ShELZD3miLek7WfqktOKuQiBI
3GlQqa9ITnH/2BdNcQ52aP8qsY64cfXg5ZavFLuE9JpNb1eX2uAoauvqjbOi6ac1rSIJK0qmli9q
VXP+NUqwPnEg4IxVtntxMwXIBpnMJleSVzfut91SGB+J9AVHCC02Mq6QIJZXHmaAp9l86jS0M16N
gkT3YD80ZTiDh73UOXACVaTIO5k5ivRNFpXroxRgj8xoMRkf+rb4Jkl3Bs6faXdXvbsMwmFTJGIP
RPDJEsPOyoiCWOzkUJjmW15FHKIrOGS9jwk7FUDARm9rCMEkPLkRBT0krr+HYfdpNi2y3ObN7ktg
60OaFO/kuz+jJJaogfv6nIeLe61I+3ey/YDxanINajS5qS0yeB9CXfOkeI1kGf5S67D3x5KSZLQH
FmEosr3I0KkwPpVPk4bovGqf4yT7UJrypfbwyGTNO0Ao+wp0EEcwPkzbVPZz/WxOibLpLJBQbyba
sU21B4S1L9PI4YsBM930hLDc8ogSOM84houza9bCRV02dijRgMU7YczU2bvvkwRZJXP9UavmESr+
l2H/duwUS5mJtqy2cEUIVMQegijawBGVaMmjwp/SelIf2CN2XSa6TTKrziY3KIRr8p02ugobffho
zc5nQnmgarWX2B3jDbIz9nyIT68Yx11ilZyLbTppwvxPPL/aSUFGWn2fZFURuINW+TIbvwyiaFqJ
Jy3FXtDaVrfTE6TFfat5R0Pc0sYGyTG/Z4Xz81yEr2MrLyV5RC3Ozw0tIVvTmN9gUk6RSdrDlL8i
FidBKmRxRZBwjM2/lpZ5JzcT5WHWae2BGYjUHCjPoQ7GLi6TjUUkCn+h9KIo3ZZflWbcPPJANoM6
+qYXfvU2iQ3Eu+S+msmXekS1RLjBps+rKKiN8m1udczU47PIMiY075qN9WvTlgdXLQ7xNF+8Mfw0
cuM61fOLbVYX7OH1yUhpo05N9ZACN3SlkjGk68dJGsBlzZGG6JtBRjD5CBo5UzQ7a+W7YgND5NVM
FyXemqiNLo20zlWd/y/2zmQ7bmTLsv9Sc7yF1gwY1MR7d3pDp9PZTbBISkLf9/j63FC+zApSKnJV
jmsUEUsKGgEYDGb3nrPPk60jKUiy5NWkVeC0MRIKs154FS16lUbK9MtQy73kfrgzeUD4mvGIp6ns
sTK/qL6Ou4C7GZgImOvcfuuY/8u60R/D2uZ/jpeEc91o0aob3B+9BsrLZCsTwfWgxU7NChmF9K9I
gPduQXa148sbOF43JnyNcjzriI4c3p0+0R+NqG5Qxz+XuvLLm35IUMD78+N1W3XXUMIdUF24qHSl
ggiiUirErSbQNow6E7uKxI9oeK/MlG1dXV2UpD3aQ3uJBi5DH1+1lls19BezxuySNfUO5Sb92Edu
Xp3gbS9QnWYwQ7RevjlqiFIhfU1SMa6UUn+tCK7mvIM8sitpgHbyPgflqOEImEUOc9xPtB29cq6O
w2YvH0V2ozrZIWn2jkYura7sLPLA7Rb8mUx3AG2WMiNgucs2vaBT6XhHJJnZwC7b6DZALJeF563M
kX6IDNcYY5bEqS8tvCo8vpmC5rsakWF7I6MvPJ1o9fyWLiTHN+9K33qZo6FGTzczoX7oSr9t3XRL
+Ptcf3BtF8FmDQEhhxxDlX20FtP/qdE3sq1kLilnWKW/1IcQqVJwI7RzSN6W2QZ0QE9adBXGs2kO
mygt17KpFoxvkiUV5k+9mu4GX70tAnDz1lpvMraFXXBsPBPX/7hAk7/L0HG3qn5S261p9xs3HAh0
y27CllCyOMX0xvqGcbKO/OV0T5q8mXkEPkkEhJThjk1Xzd3GRQdQrqcfJx1jSRcvpy2U7kYDLkFo
nqjBU1y29vEImICQ9zZJDk77C/9bwYHei25zj23zQNKMGi9Cq9s0OiHMWUZdGyUYm76MxQxDoG9R
pEjVTRl28HP4gOQeCqf4991yOeQlhbae/tkqPnap7qh4y7p6atmxef04Uz3vqkawXu1uqaTBuhfu
pc+rtdeItY0IMQ33EZKp6b6GFX9cD/PpPtO/wy5pLbTKWti4fJzSnat+udT9U9bLjdtKKp35SXAY
oQKi3xRqjag/f/enKoSMsttQUupKtRsTo0MZFktN+YEGphPuobAAqw1KDF31SY3HjV+Wh4KVSOcD
aVv5OMuy5poZ8ZPRdVcjrl+m/y6j7CkWw62iGidXGI95plx4KnOL4wVirkPdJ7dmH91GZBTVVXLL
+fzGqeZ8ISmki6PX+Pej8OeVg1cyH664g465buwcSmFDHt/SLtglAvo7deG+b6+D7d3jMrrGoG+y
uoYb7D7rAX9vbK+K1G85Z+49tIuVyGCCTVWgMNk2FnpL7VHV0Db1b6VgitXq2g6ql3qI3xyXwC29
RzfgncHU6eFTmipnYoykbO8AH94oKlU8o79DHvyotO7FKJJ5FSlH6z2g4jHStdZ6YBmaugsrbKxg
7kgaYT9zTp1ySWdo3lTm3MRm4eTEAI4d9llnL+LuMCQ70w7XwCbuWlpo2J09eLEYj+I1cSXrNA/O
qK52Y9jejZ7JIuo9UHpbihqNkIe/QEPUEGUIjDqKVMG8BWbBo1fH9KdK+F10By7hmOaIq4rh1TS7
u7g+Bnn9qkT+IzE9z2UFTKQL1NtEffLzRY1GC/vjQRb13LMW2cHLOVvbRBvK/nFAPDa9M0LDQpmZ
P12mXeJlN76q3RZGv8GReUPWVWBcalwJldAOttTfqMX86vpm4YbjPoccIkv/MXLiXWI2L7Gp3fbJ
zPGUfWekONhhiRqWsXSDau9k9UxjcvvdsJYVYKvcW5pofMq2Ooaj+pRR5HRedUpm48FFqxx5k3MS
zTLO/6KDKJ3d1INyN+Q4/nEdmwXNVC9DXETb0kuym0Kmh0YyrWXgnWhUPMiIOIW47X9FsftSTLGj
7aqklK/d9P4wVyHKDWZzqZTw7KnjU04kI0JhldK83Coy3nQ+gKZh3pTGm4kJKwr1+9pXuCbeObeF
zACGjPKhsRnN5i7wkephhJn1nkLpxST+vGQ3YCQ+ljEZvRX5lYYjGX7pTojuxDI+YsfRLbYdUsf7
HT15PprQKj85trGs8mpfuXdm8mp0FEd9vblqZXAXNNHtQNcjxIzj4bsyfQc3t3YzRsZN5JRHRbOP
wxjddhmihxrfvdgnQX8F/3+0TR63MqO+e+EDeI0rBZdXe+Wke85Rg+fZr8pXLp2mLYZY2ZS+3Duh
vLKAXGKP3bbEoI+ZSejuJRzti+/A2bPD20aPV6Y/bl2dLVuY3FJGvZajibzKO8ZdFM7TCi1+nr9z
WFG3QEteu4AtpFVjC4RIwZYjWmvVPdQcutuJS0U1nHwZ/j4WI39mn0tzsGdpI/dJGB2q5tzRvM78
Hz4a/2U2SAFIAt4uyPRV5vIZxgK4qnt6C2E/3NSGu9UA45Rdz50aEbWJg6uWm9SzzpgzdVY+nECF
C4bXzu/olA9sOvQCSyjkblyhyKeJrgyQXTUlZQAnGLECF/pucNjrkDe/ExLdqCfn8YDMEVsPqtuK
Dg2FR4U+e48hudj3bUy2qSgVrHalXJWDO0OSvmdj3e1Tqg8zN+9HRFwGekqmUkmBp83Tvetae7ic
QA06HOjgbnKveG4s765KBgR5QIFnenntp5Q0jqAoh0BISNztc0uNN6bVXSuRHpKcVwRMyBHJI4U6
SKs0KcJNBlghT8plmVXDQlXccl+3nLKM4NiPCLVtMyYhSYOqqsl0zsFr2Uo+yDWA65kfAIIbtfbV
FcUqMNijqzBc1JqgQc3JZrVvNxO4l36XulTT6r3CfG+0JnDXMD3WWCpx5zfP5SgAG+rlCKFznIWq
PcCkJ7JsVItXpyOuMnTiQ9/YNlUZZNSVsSS6ZxYXqY/zPlv1siUgrina+cjbFr/pRqAvx0HVVm2T
8zKisygeQtf4pbX+T+q54QIeHymbDgoPPss+uqHbkd4IjfIxXim0lvZR7aX7sCy1JajFehbSPF1k
fd7O6/pXYML0Lv1iPHUOSnWuBP0Zhud1jnUHjaMH4EF0S1N2MNB6VDBln0KuSGDRdAWscF2bshdz
EkZsPM/zBBvHqrKwTBisoWWf6ydziDd5aSVLiUtzNCQWxRGyj5kBAw37MLgpDP0+BsdNMwxQV5kV
S7Vou32g3Ym8iK5Zha0iEn27scYKWlSolXSShgjqJq4jWWBpG9ymnROIqs5Ztet54rwpOVPRMMRP
t2puYruq4PQItEiJYTPVw5xTJ3NRSTuxtNgOzGIZMoe8AbNj7AII98MZTM5+oXYAHLpoy0NwV2pX
dcuA10aTUYw+2e2WRhb9AMFHmHyPH1sb622E42zTRDYGxQh3hXZ2EhXwAHwpIEcO5yUqki15ZGNL
NcFoEXrhqqc+4HB41B1kszXRBI5ar1Xh1XNOhMZt6Ptz36C9U2Og2rro4/WRUxULUOKcot5LWHCh
mdgirdamJBYJUz4oQX1Wdelr04J1GCMwFHxOefZxgoeCBJogoucBDBCNQUvz75HC9oPIjZ9tG/qv
Jkpv2wUi46JsrfumOoUuB9RC42sv+8zad1GAYNUJfrKmDieeRsrRhyJ6sxVNaO/KQchdWVb//jcU
1M1W01J2gFj+xaiSu+im7WUAkk2jnS5umE2qC6oBDr4TdHrprUHwApOkT+bGVFdB39I+WGm5crCR
Mkk8bYURoL2E8a1IbH3LPB7mvZG95SBgoNwcLbgMhYPQXYjoXcns7MHD4u/pJawBg9Dx3mRBG1Tr
LshKkiMSTz1FDsioAiUIQD0rvKOiNW5sqFDBYJSYYrJwMTTquzcmYqFgPqkzPdmAfyV32Q+dm4EW
OVZeE3idbxyEFnV3nLh2Q5m4W0UvxpVDaGDvmMkmxJqnBE1+tvWfoxyVMz/a4PADhLfukU50Licb
gfSJ23rn+4+dDh8ylv576sQOzB3twSC2+WcByalqxwdhhNthDOYCQtm8dWKUpJ27S4sIXpdO1IVj
sxOgQZtVL4KPQxYo7NIBEccvgPJ/stdBs528VEn8kJsBXI0I98S4zvQafYOjnTvTXNelinowPkT0
IAYcmjMD6hMK66XMJT6enS2mTkDl3AO/d+ZF4q0SCbjOsKjNKx1tbDxom6zkB4Bsseqdx4kBYOiA
yiRX3l3wnoHI75ywAh4PbEA1M8ae6DNJA6XD88TMLZEEz1oUQjNjBM2DmRWEZptgQHV4a0aWlHmD
tqUbnY14KZACxBlOBCd7sXvjsRoPwUhccvvDiYMfZV4+8eFYmqm19UwJ7zS+xD2NRPdlcIuQJiO9
xIS6gzJ4/FTdu3fH/qS42M3HeO+FTb6ge3GPsXlEsq/Gs3hQZ602HJI+eUPettaBIAYIj1lV1mJl
BAeKUUs3dXeqpT4W1TpWwl+lbRxNWc6NbjL4Nj8aMzyocKGkotHmdL07VpONEsYvXtgDcqhsJi81
Eaf0aWoZOHhz4xxI9376p+Hqs6YmUDU+m1nwJlCME+dcHyANtWDcNEh5vONz3OpHCH77yqrYLa1H
a4aIdpVw9kSVQC/5Lc/5WzItn5IALGd57dR0XzfynkLMxVHkigTedVk7B9s6JR1vjRNaFR4o75dr
c2oOw3dcC+tY4Koyx/Hht+8jDZg9WUwcdb3Rwf9q/tSyCrFQeKX/po/WNqg4CNPNe/F60gZsgsZH
fosshVrlu8Oy9JNtoma0J9VrXFDYwQGxrEbuSZrANwFfcq+omBZVHdUgTiZ/0SK993rwi3iefAQw
BfIMOXdVjV2xGV/Gxtm2anDxA3lFCLQosL5i/DiaXSBmXRi/GTEMCK5UOultFJQXGvBPv/uInvND
G8RzwsMnBV3ZNdLkxE6hU7fv+1LZtdyqpuDtsDOxkhmlvax903zlpk3MTai1Z+Cgo86cc/SNAEAg
EDchVkv2lAjenYxLGnL/ressuGLDL8nfaDvuTWqJVYCBKoOZMv27DSMDaM5cnoYeFMZAOIQ4q9DV
x4xWil/DZQosawPzn5Oc/brAQHLAs16TfT2rc3aKTXjX+cnSciK07M0hbYwzYOVjnZakkdBW9pBB
qwhmen7XFJVJqKDVL6JzhElRq8XSAfPM+2wDa2hMwkP4RVPT3cGgRKidpre1xW/tUu+Y5Xm7UWLv
PrRYLbtDgUVjBqF4GwY9xnoNzm9a4j+jHuzQTqtSZmrMKml0dCWjx7pOLq4ZU+7uT2NZPHkqsyxV
kgsy+nNEH4lBplq/7Vwaj5vjakoMRUzel5NJq4/lVHwXG/zxip1ia+35/RCobCPBGYzoHcXu32TA
/mFyV+Y5/0+QT5EVcPKFXOUjtx0wSTHYKwWtpAFMGQ8jPVONeyUAMMC8nzFNN4OvUxXqrWOZ109T
OobA+bA0jPShV+MT9bR1CC9L33Va9EuXzaJT2kPBja98KLQ1wG9DOAvVDbd1ya88NBPWYqI4l+ZC
c34aTUALoEhvpe2/VW9JptLZUDgwOjtfCd683j4GRryE0v+g6fnMazBy6s9qKFcATh7w2e88ZQKs
pS9ge86GrSyRty4Li3k6iOitqlhdYZAebtBoppytaTSGyNs0ZRmm0wO1hjvKDfi94n3biiM0tksJ
K4jv4cXx7G3TNKvY9hfpyJqmZq82XMmSOd2PtFnCungCkBms1SZ6g9LGt3zkUGCCc0ZNDKuNDinO
Uyvl3nuVfrZN0c+0vAlB4D5L+6F41FJnm2QcObqkyxZsV/B9RMGPuOnXLSylHkoIeI2bEkxLOHYP
ZimPfazMKgxf2EskxxQjuzU4SYJyf5AUFApkctPNqCmE9oCYMLPQDwjLnL2ctSzr8TJW6cVsjE2Q
ST4ivOKpu8wy5b2tmb1DH++Nops3fTsvZHCowwS3HhxlKwjeqPImBucVaXQPrf8umpLwuYrF2OjE
vZt0N65WbVFZEKnjIjVWimJmGXzXLK3dK/fDYB6zLru0vlgVlbKMA7F+9cpw7sfmpqAUYUfjQ5bF
S8OFFzcZgnUIelD6Q4fPZW+1c3vo5nkhQX2RCuHZ90FprqfPd+DWBzPAq5NiTGczNhtsVkyl3SZO
s0DUe6slFG5VflTgpbfYFdeDXR9Eh88HITcLgTc8sh3mncS12zXVU18YP1LVo50GfdgoalC68g54
+m2rDNCpcNHQFbJWaY2O0MPsyAxIC4zsCr8oXgIWahNEfEQdcWZS36GSxQFLWzL1gQ2o0aJtkVCF
4h6OItlUoyvZPAE7rWKssiMoSLOvkk0VRmsrc6tb4KeBV2V4j/NuroypihXBWFQOVZ2WdxNgT+cv
Oj2Fc6tFP3+3Tf9/f/mb/rKgIfx/by8vvSGv/9lZnv76fzaWDfEv29HhKxNFQ6Yajvr/6izr5r/I
JCNghjIueXyg6/67tWxo/xJSkwbJG0TZGI5KGktFO8P/3/9L1/5FJ1QzbP5cWJrBSP/VVf+3VIGG
/H922f8iXeDXyv9PeBOWeX4GQd8mgZm2oVty+vN/KBda9FEex0Zvjt5qzs6R/X28mxpHOl1Dx6nW
/7grfxnO/NtwtMs1hqQx/jnFOU98EBKj9OZNrpNQFK45V38XRPYx5Ovfl+QIC86cJhz5OV9W6CNU
BseGrLYIEXHNY30hfrmEBAezUz/7SQ9g1oj3crbjArdfX572MV7w99g2MY08VouOGE/n4+30cd8P
fYouTubPCEhjbCY+gXKudy28o2eW5DicYxRLDhqVb4b+GMPF0LbhIGAgdZbxJdiMj0NTHE3TQWFo
JT21NbpSY8cG6qi15qaHUqHTebXFS6yP568H/phxNI1rCqEZ0jCF5IH+cbsRXXd2p6NkKuDhhZ5P
eVihFIVv1vjm0U65XB8mK0M5tq1zc3mPCHH8eIlBa3FsbRgKlc2bFRrGXiNvJlD7M33ba4lGh4Ia
5bCvL/AvozoM6ZAxbZma9jnyVe1bQteA0uCk80K4gprOd68h4aCPth2aPMPZIeVU3r8e9Y83ZYqn
RIdhID5B9fH5cRYaX0vqrmRimCPgPj3UsnctKjAffT3Ox1in34+PaYMAUIAk4gl+WgDGsqv6poBk
VU+RAXq0BNlM8yy9KYkp+nqoPy/JUjXDIo/URkti/DFTQt+UeUHK3gR1VYNX3//1Pxlg0ujYBjoe
59O1RLosDVdRIM/q+TqNM2OelEm1/HqQP+c7V2EJXWeTSurS5xvWqIRrqI0BOi8WziSDxPov6HJL
fTC/me/T7/txvluqiTfH1kxpmbb26XoAWcNaaUAOeG3DwQ/KMz0G586FAVan1jfX9benY1JLIdBN
Zyr8Ds37x5dAKqmmWTlpSJ1nXXjZ71z6uV/fuj/nGtfDe6RrKg8IqdzH9xdGZpOrPc/H8DrlUBtK
hWXLb6pXur49prRMr+6+HvEvF8ULxN2zWTIIiv80ImESiNbVIppHY4pxvU5ciJUIWb8Z5i9zQkcB
Zhq6pPUh1E8LE2gQA6UGR9SRqAWLuqsBZHyyBH59NX+uRBYfTeIWYSI5wvn89azVXKsrxDjzvIzR
DYFaoHQSC8V8ZTfpedDGp7gLvE6+TVlk8fXgf5mM1KNt3WHmqw7v78eHJ/A9xo4pucbhokT3iniK
5/p5MK5fD/OXOWLopqWhwpOkdX4WummIoZyon8IbZA4qIQqJbNixjW7fwXWUFDpCEo6+mZd/7Bhs
i8noaGy5mCaI7T5eGjYZpN9NRX1cJIuBM51mA3NLuuGVHlR2Try42ggZVt/c0b/MGsNwUH6yzeO7
+Xk9lDHo5jbEWRNjbKI4kKKUUde67e6/vqWfXwLBRoTZr08fMRSOnzcloaboWoMRcp5D7Dp5zYBK
Qs+rb/Y+nx/c51Gm3+If68dIzoWRpD6vWoaLFucBnbRsFDd6axTLOCmbbx7a57v3ebzpz/8xnld3
ldG2XBXZnSZN0+JBLy5f37i/DkEr05EW221CDz8OkTfUhxuHIYbyODiUve0AY3n+zVv9efZxISbq
USa8g9mfxf7jKITOoOlM1WhuWV63ZxfXLZPcc391SaTtx2SKj2gnk+qImmwGqSo4f32Vf3lwpqkh
b53eAOOPq+zjQUvJqojAcPlrrfGUlRbD7rFxakwn7d3Xo31ew35fLbsA1jEygtXPK7JtdYaFbjWa
dzAuK/pvLkd5PfUfSX3slrnb95htRXzIw2F4+XrovzxOE6gaqyenHQtL4scbbY0mpw2z40YD2XvD
+9Kuc3i10MIwAn891F9euQ9DTff8H5MzpAlCqCir2JjpTwJhfIHT4Osh/noj/3E1nz5tqiBFpiNN
lO+1Y++DvEDz1DbnilJJhPY2T80fShIo32xJ/nphv8+f7H/YC38adaQEaClG+TtbB52qb0u8G4Pz
zST545Vg8UchrHGkmK5Qfrp9ziBqmmM66Sj474kQzx4FdEXqaPbGS/1THkb30D3WI2bnr2+q9vkU
xQ5YF6pQoZ84Utqf8+HDoooRLFiIRHvlSl/4Bu7QNev1n3Fc3HOTrxUf1rr26UTGj1+P/cf0/DT0
p+lpG25JvbctSTN7dOgyKel74MXfLDbaHw/w0yifbm3QNQCpsJNT0C/nUPxWipaufd1+dYRboNCO
5kOirU3QZ44IdkrlAifFWwR2yMQ/4X2T1vt5U/H7dksb1ut0frU+79hF17d6XfOgjdbeF367q9ph
V2K6pl27a9To7f/9Fk+vvs0GRqXu8ekWFxURydAuy7kt8n1QeOvCoRKnW9/d5L/NIqnrXJWDKYTy
zcfX3zEUUH8Bj9LTw58doLaQ4nWeBWt71GHudhBw8sHWZ5bTw7LQvhn+bzdVEhrOblTKKU/z4+hR
ILumq1Gsjj5WgHuCe00gFklYjLc1JR73LjaNrFj1cZtbd1/f4L/MLl4aycJA/YNl9vMmcSQwKqtb
goB6e6/pyS/TTL55hn+se5xR+XRYlqQMQO3s09Vl6PczvVdLYhac+1B15iqdrwr0V1VqD55Cchix
IP+Dq/rHkPrHG5pYJryVyYIL+K6eEbqxG5Pv9hp/fIU/XdanO9fbqL/ogE5j1C9dZp0b4aN1jaD5
kGH4zfXgG+FX/ufRUnCqJEOJpZXCDRuQT28Cl2P7ceIrMxBpKtHL+qgtSAUd3Dly9VaeepUy2kxR
ucFIsMYRx2MupqgvvYPBbKtal85hFMJmRkBUOM6i9bCDUufHXX0HUumtKcxdETfFUpe19yMzImQF
vH2bMtHkQRA8C2NYQmxJkbeaTidmtSmiG8OGuzkBrRMFHUImhtfUzK9N31+iTF0w7LNo7XVu/nDh
X6C2G0CxDWZ6iAcFLwvn/TwgG1c/I8dSlHXpvImqWPa0iIzKuyEKfYnhEdQxaqG8XFtWjjmCdMes
WcrSWY/hxjOuBQhnK4nothRLX2Y3VVttCHu9JuYFdwss2HJHGAEtDAxScqkTu0q6iYZsGq/l2ScX
CpPMykZTL4R6iBR4unqyQKqwbAilzLB2z6nzZohlOwB94oiWa+PKhyYd94OV7TvI5Tl6azFIYz7x
qGcSuvHMstxF1hpocoPw3sXYGtO6stBxqchnK+gipm6uvRHzStWCTtnoTrCz3PtavAeKv0KnfFUU
KSBe9O9Ob71b1CtQ5p8Tu18rFoQyU0dsxMfGK8u99KO1EYDXE+ElCupHTVhb3QW4I6q53j4beojH
JoBWR2gTy6ckv0jpaU12xlqo7dqxgoUM0Zmq7s7F7NmbsKvyXyEtvMABVAMLCXpocobVshyEiTAa
N35J23G8un69K8gqKewQis9w0Boif0imibcAiCvinG3k8iTt8g46V58ItuAOySbYGKs4OGJHCwsU
5wxQ6kwjsYR4HCRRTUQQ+DFBQV+8+qFFjM/SH/Yw9tDzoFioKsxNGy1cNYq5rMxiMVk8ywy/5+SZ
IhTLe0yDH318q0AF4jegQynp0Gjh/YBz3UxyQB+EUpLA6VugvYNHJWofJU4E/H+AeidfkT+3HTKQ
8JXMYhAALlpP2kFbkFFjdV+W+SzEJItGMU1BodxDariBD4w35ilTz70FRM1Ya+YvgMYz18nnSrUj
rWlijan7GFSKEU6J2y7tsMMIgdTB23HnIgrQxdlqQVaXt7K5i8dTU1joKOH9BcSe439aBG0+7/qD
IaydDtbW0K9h/2tSsZJROtO0t5EsUndcDNpa9+tFMWbzpHvIrUvUPrXDyhJL5ALLPriGrVyZ0cHU
r6N5zaYs7P7e8k89MtJgJeSC9IVxuC9z5IY0uoR+SLxtx9HCKR+nAD8XAanuNjsNSIcmYx6wqLa2
h20GbUibgJ9ASzrAsH/G6UnLbpu2W1RGdn0bACgoCQtUb3z7TeoXSH9Tj5C/b0fT8cW8oZ3Bgb5y
HrNmxfhklvb2SUN61JR70bQLnyq8xX+pez+3Vg1Phgy4Fk2+tbWSVdisk4l/fq/RtbyPiX/zXydf
hXNI6mOv7zi4GIRNkPY74w3vrb1ZpfQYf6rE9cwINInnmuO+a05zKqzhZ4pGVqr2Q6jVgDbQS8Rm
N65idHycYpeWXbW3A1vrZVnl6dpVUdfVBjhdsxiXBi90XzbHIazXFVjAAu86tKMfLV1HS/Lm4umZ
9bhi1gWUs076yPGshwbppOkRfubT+rQBezlKdkri4qRDoqPCK4BblavCd46tq7SwqTGvT7+w8CGK
1hJLx7AzRnMf+eIqGqKv1CkyRNdAYEx4NWIsYL+6mbIq2/LVzHuX5WrHgrINsPaG2kujW0sv6RE5
OJuwOmaueoqbbWyPuKJW+Epm2bgLmpNpg38imOueiovnwFDkndDupA3ddY9kWwb4X1wqhuVSbVex
c83prdNXBtgbr6zXyFqV574HyZCRJbFJ3bOesEyjdKvftYrJFN3k6SGNlnwnAutslw9lM1fqTfRK
ouCQXCtlrlEXpPSDNAD0zI79GUnZpMuSwNhvTDCX1Tz1jmN3w1SzM5h2C0XegBZusDeDygEDQmPZ
W4ck83lGvbLtZ3hJb55XX6yuPXrtTwwVs5wddOsNk0HxrA3dQXdhKTrDyagzFD2I8CzcWIsKR6GS
Sdj+dvCUA+BrY/VSm8NiQOYSFPnMKpibwE/baxPt9XpYmmG7sRPQp8Uh656M6CGKnl3tXJkH0f/I
szUBvE67qYN1Oy12t0RFByyOSntqO9TGTHKSw6YEJb6JgDzwXeP2cuIfCRUIx58r0Y/GOZvtu+sT
Gxnel/6OcPKAgKEA0NUU/YiCuIM2+ezZT+SVjIiy4D9FXcn0JGAQQukvEa1JGOeLNivaegUoLPUe
aTeAML5Tx5VpHJXqkuvQlFz8DCsCFVx7Hne/aEa6YB5RKt463mPewwgaVRSDD512NJ0St5R3w+mW
VFN7T6jB0jH5SCpVe5+mfT3PLaZ8i0w/1poVmtBFiXNODw3qKnq+aGhsFIVxgOmz1NoHLwgWTVA9
C+9uIg57jTxIvPe9wm69eDbDGK+7i/HirIfgcdRymrfwntZxdjKybRTuPAeMEUmsVa2Ron6x8OOr
lDLo+V4JHnjQLe8IRuAOk4rqvKrayTAPAyGJKHk2Gn6IDH8sCgUMUAtFQFLq/F1VhFc80bdAnG4I
H9sOw7muWccvGvmTSnR1ZH0sAeDmg3YxVXR7jfbSJfmCgKzlAAbYKcUWqhQrrUCs9EqYNNbnWQ9d
Ybj0RA5I40Sg0NwMkiViWQcGX0fdP4biQ64PfJofLayLUfGZV8ZMTQ+V9xyrG8QghNzl7qpQoB00
7IqSi6kAFuuClSxeqvGo4YpACZq+ukk7D8S4CHSxygH1qArrSJgdSy3YiJbIVetNAhjoQD9aUL7Z
CtXJk9u8lVY7ZQys42JPVFGIg8F9dihsDJBfmr4klhgfAcnBg2qeEth8ROB6pA9o2yHKzmIYdqHW
E3DM7ipBWlexCI2gf/1D5OYLFVR+ZVSnDOVj5PHByfNNSAoBjT90p9E6gBIY2talqVySmBHG0xBZ
qMRUsClyX0q0awvUHws8O4su0baNKpBYsFfhjmVsESpzV2Pt1ICukj7V4fQgXysIAMlChcCMZOUs
ECizNLPY+UN0MUZ2u00L7SbeJn36LEbyNWTS7qni3vnmg11cFPQpWhOtYC0s0BTtA+ndlXaHD8z8
2fhPMfMwvxljazEAZqoTc0V+6kFxIYv4KhTRd7KstqCiFWSGdeYv+qp6CbOz18lHLM3NWFxi2nzN
MH0EYK1AGcXXyXYCBdSTAfnUJ6LSEHhgRpGf+8peash/BP4Twj0ypboOnrHSVfU17X6OCENtMIF1
s1T1V91Y+bK4820wmGxHrYkrbRS7WD2a+X0sEbQ2/hYZdzQjxK+ZJayiOqxZFw0yQRzti23XIzm/
2t3QvbYl3FBzrxK9ztdOGUwMoxYnMZUUFvY0HChGhd9Mz51V3qKepDQj7puOr7olRndVVmO6iszM
4THXbG/70r7Qe4IUF5TpwYo8Qm/VcFIgx86plUm20yJ3WCe1JNwHvGU2eREc7HxjRGCKtJKFVZQs
TWwrnFK/qKN6sEMi1UxQs8Fggv1MkjWnhpVeeg/AnuahDbMsSR8ibob01RNMii0I0EUSKbdVHR8N
Ta8JWhH2gx043YZwcrqj1UxFcZnq+15jgkjlxDTkRax1vO/2oc31dQg/zVf628IEwWP/B1/nsdy4
1W7RJ0IVcpgikQSDGERR0gSl1Mg54+nvoof/4FZ5YLvbVpMEz/nC3munhxYFfFS+RsOvVePXSRE0
Zn6fvE1dUM7HlCAEGVqUiIZ73RVcj7V6tGR6JIl9b8keJ6326kymVa3CY4lfyWO0mUiDATnPQ7h/
Wqp7zL8VPAFSfhJCk4mDoZ+rrkTu3truS9P+sKKG+XiI5givyLbrSkQOhLBIBXomQriM+/zUN2c1
iWwYwXps7XC+BfNsCqYb8pTVKWAa5MdESG0UawEGTpSVtVUgh9E4urzqd8gDG5Aj+NLlV76yjyJv
/Riomj1Z1sWyypdcVKldRgxr1XcLr0CvSs6v2WnDzUBgHcZV3rXIa83qZRAF6PJ8y/XPUpv8Lj0u
0kh6bugsDPyFDFnocDCnz6JjrgrZGLw/rD3XsOpjqr2lnKIEUdt5pZG4yAVMZxLSHyTWrRKDsO4P
hQ7ODst/0egBuV0LyfLNC6El9tyeFeJR1DR70erYFhjFCe1PC3Pc6oZdkjDQhR8bQz9Q4minqmQw
Jxms85B2htG1rt8EAoQcYt98Y8zBYmbt17wK35IlneEwAN1vMKyqzQYqtT1rBG1DXi8yngBoy/m8
nnGbFxDN1lcoqf8iMXXUu1WD69nL5tkiAwNhsatphzIlHq/7raljZUoxnghTj1+kiCih2AqsGmMK
pr6MGAHjuET0EMnmec0v0a3MrxWedz6HKVPsdGhtFV0l5yTG30q36/xFj95V+Z0cGT06j9FFZq8N
YG+zDtFPiB0vofwr8PfmUesilonb40xCTU4z3ORkUiRuWe6idZMq7pLmWyZwBMv0bmmCaR0QMgjP
euo4V+QGR6es3c34kpsLvRhWhKR3dOBE3VPs9Mi1HpLUwbQcqACdhDUSR91Bg+GZv06GM1o7iQL1
6UugyNMGDNij10vblCzE3Ji/ijWWnikXNd0ioY2CvBEKwsQ2gMSR/OOT6kyYAjDxnKY8LsbvzJNl
Y50J28sYh55s8jb9q1viqeGd43zj7Qb7W8OzjCD8zKOrx0E8nFOEqcSOwM+QaFtL/j2UHd9qyXPd
hxCiOOvglxN6Gy73NZS8mPQSeIISm75TGL6vwq80vsi4deKNsfhTfnoi6ovqy+AA7mYnTX4F8gaS
k0JrKqyPFuY1/adBaTsTJZnsrDgw27MYnnp8Sf/50cdrPzwEimAWNXsxL/YIsa4p/ocSZwsda8mE
pwci3rxNZFgKBJKGKtDY5A8p88QwJrcWkIDbdvjCR1Avgx0ilJVfW5HzM7XDcEHO+rnowrZpkdfI
zy4HHVX3vB815gAZCQs+OSVRDs0HIW2vr06y3hmkrKuFYY3eXkD6DhEFdH7Q47UAng5xo4s4t0ib
YVEe3waT9NwvAG9gEjsmQhALUrckHQG2rZ3SIVl05qQpTTqByL42XdLlPPE9mcz9rDOjJ8IXDAcB
FMRnxtTuWgD7AHUG9Xw62UWhnMS22pcj1Wh1rcyUrNVOpChkKpDRld5xn/FT21dccm4Ij1UjxEVQ
BbtRXmsxIHMeVATWyrL3DCgPSlS6BAQy6FCh/wGISA5z1DqztInk2Ut5qtOB27ij0VEkD22dWr20
VhAp9VGWfrLwqDQdSXkURiP2pwzLjD6CFZxVskbDn1ro/82WtKvWArBcyRHSAjNbP2ZM2m2WkItc
ehKxtCFGIAZOJwGpkCgOTkaKL3MaBhg6LgVafQsBuonZ4CsDDBp2p6EtgrF59PLFUvDxR9EOYDkZ
p39qdOza7ky5xktcMARqLgSqW1uRYq9DDc/JoNbyGiwV3xbNAYZleHOazVjWBTo57BcEClP/W9aT
OBdjXxxMPT30oqLxopPVK5JuMOxCRH2tFj2zsSlkv87wW/seLGov0Aj6AoCBRu2CNV750GqV+UCX
JDgHKmkMXyUTmz55M40zhWbzOckM0nDkjv40fk1yLH33bYEJqVxnsGJLE4nXmtySyV4XmFdrN2Iz
XMNV+GzLvmidKXveS7xm5MZRMnF7zwnYQv4ugrkyijuC/bJ9YmLr5CIXGrqgRm39sDMqJnTsC3Ch
Me4g06i0jVZ6UuASmUmk3qafmpWueyL9jD0i07nHyxA1W0XSc0xXMxzyDlbkrZj16sx0lqj1CTT4
SwcLbztaGjHEaFsDoAyYbUaEEl7VwOkTorbxmkFe3lQ5W5hmycodGov8OpnS8FMQSvCHx0cabsnE
ceKEkbSYG6TI2bcZJXXQxnV8RdMT4i0U2vxLKhH1b9d4oK5BiT/5IqEh2KdZNfUJn6u9FFSr7jhn
Ehk5fIqkoZvg93KrbT50IyEtqGPuOC0kJndVX77r4yieOo3XFKGl34aKad7aUaXu0Ri1tlVGRnPU
ahLjPS2cnVLR+kulJbJdCmDpOd0S/SNliHogSo3hY58U5UmzutZi4of9VVxiri5dFPUJkmg6xUxg
OZrEUhhdRVWnn7JdaIqngTx6u+iTJ3A0n6q3ZFRBEIrLBOfMIpElEM0woWLLlQu24ubULMV8LhQZ
lxYm6841k4bziwS6v0JTIPyE5EATN9KtGpl/AMV49MsMYMEsc42idJgHrxAqKiM5knAKDmk5npbK
5GAz+l66NpmkHAfJqGVbUM3alWda/roF9a9TOwWDLjxBi0r2IgqZwVd/AZpUTRKy8Y7wX93gFl2J
L/iMekm8ifLUfJldGB8wwBnM+auKONkyF6e3rlnbDe7hCv/dDAVhZYbFmFXlaC4mcXgNjTn3JrFt
P42JXXE6Ya6kGDDna92V/12CMfb2OlN/ZyDoJN4201EpS+upwKlUjsxhmyoYI7SKbQsqBCIwCsa2
qAvdoW1oJBpi6RNyHVSKxyZhFbdR5ZhGf+gltfdFXD/lrs9zKXbDJB0Ke9SiMSRvbxwy3CKxURM+
IGOOL4zWdMa1ff5MUj/TgGKuqD8ASVbdTRuFAuTQvCZBJtcVJ8m0KseKKGDwzomSZr5ea/jztJCG
bNa5JmjYiwPBp+PPOsy4j8b8CSxcZZM89lFR40CPU/0Ipih5F7OWUXW5kMksAaQcCtAwolhQGeop
EG5XREPnaANNtJaFOphJ+vE3c8LcBSlELu2Sm28/6hInJ9FeYHfLsml2q1XiOGjqHNITu2Sx2wxi
yBTL4iG5DEnR/Ia0KLc2FJRjEqVMYDSmIDwBZYQKSV3pksv0ARuasVuaFiJzp2hWblknGVvYd8nq
kFWWonrEZr8oGQuIOcI47mCCWf/hlGagJC+G5EMNMF+KOdI6t9NxU7lGm9c/YLaLxO8wCNk9fC1Q
3lcdruhd6vV3ecCwj5KgpfEo20OY15By1fFz6TA5wn8f/KiSajTU+Bt0cplfCDGKdYyGBWEjolXQ
xQxwRHGF5iw3rCiqaX7InOvE+rsx5+aHBjv324FwbDiH87fYM6Wde2UGGoQk6tKvsnjU0lX5kDum
6HqcDJu5nEO7KUoZ06VQpa/UZ2wHmhWbBxPOpo7dbsDTZWj69G5OItk61tJ1byKfPTjLkQFi02PP
FpKeEiMbG8xOPemZAZIH9bSOYvuRtzkikYV4Fp/xC0uEeMEIRTSE01oURYTQLjzf9Fq1VZJbLGop
+fJN19TBhBIQM4yVnnCEl5cIxjAa0X6U7oqS5zuOgO6q50tsYipMlSCOc8hIplBEn+zp5kdcxbh7
0/g5ZBtm4SVD07GRDSG+NmZGe9qm9bk0FxEmULl8I8Zo2F+v4nlsOihAAikygJQ6E86ZlXxJoTL4
FRRfzlxJWD4nZYQN0DVVSss+ZaIVQBAfQZ3LfemtXVS4vaKXTAWR+Mh9BGK11UOh5I2KzKNYw2Nj
M17j5ocj2v6VidD2Oznlk3NbcFbwgfq1HFm9DcpVXpqWMag+3wpVDW/APoj7UucapLthUhgVeKAB
YUVvpcHcqW5Ax0lpxClfWPK7liXVNtNi0dpbuXpNp2eBrmKZNuywqKap8UxKbfg8gjq3W2jTFmln
zO3eiVwDTGIliYGDyNQl0oeGWentxtDFlmItZpJBMG2hn2QtA6aj1PGA76CFuW4DC9CaAN/myii2
b+E0dAjXq3NBWBReXFDxYfPFu26UXj+iVGEqPUKNTmE5aSfcsKG4W4pQa1+Ar9ThzkQ9VuN0bfvm
aKRcgbYeJYPykSkRZjRbEtMOUlbRFOCU7RKSWUHQbjmOzEVNwogHKhoCw1kpZtsQJS0+oiSv8aAS
BVHrwDwjFNAIJLRlNT4JH1C+xk4MsoU+S1q/eijP+kTYbAMnqiAMOZq/RzWGqM17kv10TS69KZU8
nHNMYe/okoxjKsryLi2Ai+jWsGtjiQM44yghENjqznMf//XGiFFXNDdKy3VVJDFQjJBsnqxX1W1G
rsHJLNT2M1Ka1KNTIqqQzeRmiRcs35PykFqKJ6OsOTBE4tpTqzx1CnMO5jT3tJ/+rSmw0nDiUaXU
UkhVzXXjXRRLLKfaoVXBTA29LzdMP/Wp/qqEevYUkXCyaaHlqKF5cGMSfk7jX7AnTxbxpAsUcYXc
UhHq8kbD1EUKWg0KIwznjSUyOVvK2AxgGdzBGzpWpxNoq/5VOio7uegDg2RPT17J9NQo3khOMZiT
N4BiWO4Q6/BRgpjqCDYR2gKB3GZOlkOv3mfcgPIzHKdLQHsrbDyqF2KTvLCFBUeSWQP/q7LG69x3
n53yiuZ7A8isp0SXp3o7FP3WyJJLRBdBhKevcxsKYO/DpCXrYdtJ0Bunf0NiXsRG8oblNQzld9Sq
DLT0jWThmh6LjcbWRn5bh2EvS8omU8UvK30BGbAx2KBWrOfrSoEIPP5289ZUmDKLoMlg/kxhFoCl
36LhtNWeqkjZx1jcpWGPdZfMqXQj1nNg9e0tidtgoh7DG+w2Qu+ryc8iRoDZBeI2BHLGoKQNxDGO
uBehHkGVY2RKy4bIne7ZcDXI2br83LZTfwjah66bBMEO72aYuTVBNXNEIHL9YPc013Dy6+Qn6pgv
GxHva1LbiJbscIbnnSAvkYHt8clB/hBWkdRtflcPAjf2JiOwiiHQq4ZeF8+7YXmZeSzDkxkOvrRQ
chgKu2HLvHFQbQVTu7R1yujOLTglTX53K/HdncajIWcPGfknfk+FUIGciRq86S5RvhW4OxJrHZMf
a6U+S6H72D1mvbkQW80Ri3CLjT785TSjeDWF1xym3drfDY2NUYtUPD/GJBsQkvOhmXj3w2cYtnKJ
2DXqcrYzjPowDND5LSZ1/eDHikZehuTlLSZ64mMHi4W2ils0fqzdi1JIUCCffnTDFoZHhKlRLNcj
047NkIEkEXX++bayM6yfY69F9ErUT2wO+9iyV+BYZTRsYI8dEhgRxbWNX8bS7cW3DEJLJr5SqRLT
ea5okFXR71e+4Dneh1HzjETiS3msFyCkukrMdcZc9qvNaayWIzgaP9JmBxGkU+iPvmTBoeTu1P4s
oG7Ehi4WrI3JkJr7zbQqd5letW5LeOVRBTnVJrc04VuUrU4zTE5M0s6Uk7uQUJVIk1/n0mYRWPCu
JsjUUjYfSQd1UDOePmYv71ZHlB6J8RjWR1U+4BKsJdEJ6/C5SpoTAkCDx9by5Y7/yYmKrZpdFxOc
eUnoez2iJizjdaIN6pdTn5MY+DWawO/X3BOHYx32dkbS98BDJMnqcZ2xl1UuEGZhEfmadecRBygp
Kk7C78imczx8jNmbQKaaNB2HPMhYISj/Zugqix56Vk9GbHOJ6VMajaW4QkjKJLlMV0i0T/HTouJh
pY0CBirUyn5ylSq7Dm8TT2SI+Jlq1KkIlFrMkSIFpF96zybinpUDqas5OzCO1Mp4HxXxLA0Ye8lV
MpbqrYLVkqtw5J9UKCgFGkDZhxHduuL0bAU7vvAdqQo1G65BPbb9w5gPsxhIff+WVh3pKtjHLeh7
ffpNZOCfnmBTUmYn0/c1YM5nZ6f0x7ggUw2pyfn5Z64SX+KXzJJsHZoFgqwymfASnR2jRUzWZyxs
8wo/+l/Vka5L6Hsqf0hQKtej0N4s4x25HkQYcQpk8zAW+wUmbQb6D0HqMKh+GUkEWJ+n9danD8KO
f5OYjNDYAXu/dB6BJgMB6uMtqR9MbdXmOA7NUwQyRgfoYPZSHRXzo8NBn7UeEKDaYEo8+b0SX8hR
kjjtIM8cB2TnGRHxHeXMLG9HbAK1uBIbCNEse8G6uaGe3srj9zLtrIm0J52URqpOHRQXBxt0e53+
qIoYQz2mgqYBe9T3QAEc6jMLQuROGrzcSPAs5V+MDDGuJJfd5xFy6UTW7EKqugbwt2D8Pc5PEBMn
T/LSj4HYQr+byWmhx4Gz1nMqic29nLMXRsShek8W43WsGx+6g8ijIkdkIa3MWXW0TRtFB0uHzEt8
grAtDNnN/EGKujxZuwkagd5ZxEx2LKUoj9LcNSvlt08h9+jeKHLgWlmgaLUv6S/EG7hWBDwn2aG2
eTHW5ovGhwqtpGLjwI7IgIjopvOSQR63K4NGkpCVeQ0wsgcl9SHwdhaibH1BPz/HYr6hLj+y1gZg
cN2VHGYZ9UqCgV4t/jX5OZPgsnR3THset/oh0dUncCV0St3Tlc0qPuRkeZMN0uRA6tDEMetHUGLG
hAD2niBE20ZQfG0YAsvMT9BC3JY/GiRIYFgdIFfOsJU/shxv4umpS6qZU6jqI5faa07N0ilMAMBi
LAZbNlYweWwEeZPtInIUELxDf8LSjzJ5LSvKy4I4ufUvY3yekjxTFu+dckX26cnh3zIzOOMxxmLo
6r30JRfP9ZiwDwtYSvNpbW+hofkE6zor3VERM97SX9devaDhesvUr5TLq0s8JRfR8EmuAgwBUrSt
qVQrU/e2Fl9jSnlIFT0OTEb7xiUb6SDAnI4GlQ2SuAHzQcuikbksxyz8EyDEfLjjq7IgmavNiy6p
Mac+5vsyyW6WrJ5UjdRZ6ko1XFjsKtsIatUC8acob+LwRTYYqFr25CvhHsmlE2iKARAxU9+Pa/xI
gYmBctqYcrytzWtKDFy4crDN09aS+mDVsFQxYnC0fnStOQ4KsWBpF9uW9j0OqFa2o8EOegXuOd11
7mZwX62MPBkAYsNP5EXqurABV+YN1Friea0Bqwh/xhO/J39FKm3JWezYHXSrm4oCQK7qpEQaUJPk
0OW35ZkH0/V+OyGy4x0P+3zTEXZeCntTvI/T20JSabrk0UZoBepWvnm9rTwj5ERlubTjyuXaBYCE
kWjR4w5L7xhSEcSGcM8TORDjrDvjfCBPFK8Jc+2kddcm7RlG094yTSCgTQTzYarfCblDQ2KvHfe7
M5rPaffGYMa7I/Bp08w+WIHhNuxL9keY6chtPJMhqsRBf+kyiMd0E16kbiPqg+5G8IRgpwe2mg4c
XhCVIrm25D+xXHsGUwZi5UuIkJ8l7akaNlSxy568ifzOWiITtsLDMO/yv/ADrK34ENGEPdTWNt86
3c4MNyJSCvGm35uObC8e3/rpMrsoyu68XkAntd33buWmTHQBOvfHAdgwYj/BTtDajR3KhvESq5BY
HTZXlLrjafWNQ3Vs/cKbzpmbcMjD5NjKAevjQ/hDTk7+WlpQ+r4HZF++wpF/Xt+1Xe+MAT1Tw+9E
m9C8EdEjri6m5G1Vwcywp213YmNAcXZQN9RMz4nxRXjvblQ1aKogy/nmWyHvi9lu9tjum+1IKscu
Sk/MxdLCY5kR9QGRPiwMU7dKv1PIK3dD9BM/3sfci8o/o7jxLOFxZNQboToUD9FrfU4C+BV9fzWC
Mhi+J8F95kNTksnpgUktTNSYs8wvZRbFvKFOuum+SpfObFe68D9FsN1OvOkwdXv9o67d6M5jwrrr
eSnOfi3uZCaCHXlFAzvUtv1nzV+V9teGN2P5lKxb171b67HkR6Asyn3Z2kFSlCCxsXhttzIR2CVc
tStrGjJ0Zy3owr/yH92F0voUBwh5YTUZw9usuwyXtM5mScZmpeZ2VBiyIZlkDxjvRBWMjjujpVm3
bBFgM/fTIR2QhFZ+A1gaBo2n+x2FoPVaMsg1PJFxh4s6kPAcq8Hq50jZmfW/AZZUctC9avKemh2K
FWKMiK3BvvXCVwGxpBfSfFwLXomLpwbP7/iqXRVQnX7zrcTcAJz1dnTX/hHth6aAUiBE/GDrm8Qd
/fnAjidxoP0+hWa3ONupfAr1a4mKfe2fnwngSadvvQw3At8ddC3oZyCTbccbyS9C8Wt0h+Z5NzsN
6L6ZQ2RbgM2tX0oWB7w9WbR49UmvXhJ0f6h/R58/8uwoBfrP79DYsIwHytNRicLwHD3YZmu5pUrf
F+hq6aKpXqMrQhxx9OartlXWc0ugagLIyo4earIDXDvctE0dzAEibyqUjmcdQae2kbms+UtJfPFN
v0d++M4DM++l0K5lR3rMJoXvgZ0EAbwIHye65/rWIy/vd+lPLNrEt4CQs3OCT16FiKxzN/8V012D
jEa6tOZXqwAp9CJC4L8Zwi1/UuIrH0XxXn2YN2T/4mVKebOPynjMJyeRWJ1seomIPEcuPBMUvuaI
3T5PvZTXqdrqX3zmmG9ZgcQ++nJGL8uneY9WB3BleKxhkEcu/yX/wRojNnK7h/ZiAXx5kT1tg1Xj
wDlCyc2gQQA+7fEgZQsrRTu5hODKNXj1Lq9C1vd6dgu7b0jVDAInfl4i+EymbZ2AcmQHvB0s035T
4XlCDNfkSksR8tRaJ7Xx9ckNw4OCskh67dudKJJKsMk7j1QCke0nOKDGtcyN1TsW+pqZypvgJeW8
jH4s2eobLwblc4MmAhswz1VzZgLZdb58ND5oHJCXk5NqfrcnirDrsgYRs0UK1NKBW5ooJ6M450+S
LWtY3dMAyhTxD40v/sNh2pEimBM4rf0j+9BaPvvqpJkni5Dc/iPW0dYXX1W0sdx0T1YhiM+RZG17
+mNtr/DXy3ycvpD58aprLw/W77XHFuqw1hC2omhnH8JF3Gfn4q27JKi8/sIz51AftDxc8MWZWIi2
/IAMNXKh8l+5FmtgvsUtHyyoXlbEbvRt0FPzP2/stttO1q2uL+JMgoVPbVM62k3C+jLZJqKzo7zP
aXX5l5UTkhvTOixBOJXehP1KkP1e+agij532Vjd2MWs41i6DOyJxnV/64p9IvpCbXvsgYwrKlH/d
relrXzOwuk6px2sUvqoj340PWb9be9VwJ04IjmhocDJzJA/0pXGIbswihV/jAHJ1gRN6QGjRFj4R
a446Xvr0Moq2gAOOyCS+62j0YjgAQE2agEx4PTquzFN1WPE7NXlAINZ8zjFUSKDPUVMop+5Q+vx6
vcs8nX16EL0kEdWe3X2vj+UrE3fD0Zwc/ZdA8jndzcVfzRso80TSvVs8oeHwqDk/xqx0xOoucuVX
o7eMnmS5ShX0Jgna6CzS4V/MyGmbi0dMvykSj1dh1/qKKwbGdnBwxKfpJpx+kZQogifFTtRvtE27
wdN6sD5Q9dFpjr81egT5VT12u+49+g2/iHUfDsInK30Mr7b6mRIyhIbWEd7EjpmWzSEI/HgmAAVZ
n2v+TD+TFWjyLntNA5nf65Re9FDeuNiH+dRT3BLw9iCULPkEDtZQO/2w1e0+SuKRr7nLVHXP2/k+
MmN2WGPhD/Ea0n+30SO5GhvBq886s7MXfiHHAENjuU+eelgbCPEywD205y0apPF93SxeU+zWH/3U
/iaf3UE4o91kls1tcbC4WtPJb7bxmXv1gh73REeqPKxr8Sbe9XfrlBLSy76F+Cibu/hd/mAkNoov
1GMLcaMyd3yr+QQ3m8pVF/1m9AyFtuqVRkS23gpxP/b3EgmnNX6OWqBlFyJdwPSmGaoO4zbQtec9
o0X6ihbZ1amciOp7B4baaBu0/fMKOMvpZDdjKAaMtPKaaHBL4h1qGYF+tmHHeJmTAytg2BNOFWPU
eJEocKPhYOh7IJSV8vkcG4/xXot51zDF0LD8DdMz5aXnyxINL1XBHF+3/nVPHZ2BoSGOuIBMQbEc
wlV+Tblut4myRMjZ1LMiju9irO0KId1bFstXnZpATSUEBUTUNHeFM7sr9VMi/EnL6qwmT5Km+KGl
+wSwPli02d2jfCpFEOrqvoZ4bszYnpoextZ/Ef9DlRFKFVqOvsCON2ePTIg19jrrvLR7Y7oldBmy
I1qbPoKqhmrs+ymMXGlBeBjhjIF6aO/CfMILw+anRRIx8h3dy5iaR3xFu1IL4upcPhKRGxydOIG0
BSESdjM96C2y0UYSSIkdhxuUfkrpzzwAsgHEFQ7nlAblgMC033VNEBLZS0KMFb601UtknlLUk0OQ
dd7a//dhhq58q38zHp/Zi8sNUh/aymHYrAUNQT14cOM5W9bIG2mfU5c8Z1d8ysuyq4KonM5Ruve8
7tERzF0/MHWwm0utXhWFc8tr39tLPwRcQINielhnHa0Y3QK3VHjOcvNF5o2izVFd8bt7p4Vb2vcR
BnKKYuxcN+cB6TRTi+5Tk2yNYL47bGpRPtYmOo+D9bcoTvdA48kOvUZa+9GyJ1YVPxM4nvVDw+ix
NuK9WX5MQw79G0B3rnw3iL4UFhHSF0frkDhi+A8UPJAD92ldKK+qcCoSZ0GM1tWP6ksdvGnarWVQ
IVYzUQTWBWKopD2qQ+2MAn3OfaWX6ot7wseR1S3NMLam2X8KbDSnrz8aZA/6JaMvbuzlQ7e85Y9v
vbDgY3JX7CHu+smVZXIcmruUG0nWn1zBYhfjdejswbovvNZmw6Wl0KONKLXAYBJESRUgWLnHS1Dz
v07ZRe3GYnlOAs+iUzMwl2gb3WnSwZlnVyXLtf/PuxQ7AGAU0w+Fc55sCLCwmivijcl6r9bNc2tc
HqflTofPsEtErflYS9abrlCT6KOWm4anusch1BDI+eQFMnQWBnYGJkPQ5mZUoOwYmGqFzAajCt2m
rl9mJdln1YQniClureS9q5UGyxflHRHkvh1hJxr9UO+XOAFTTKWyxll8EMzBeteI4rUQDbJJY33X
h0FGmlEf8UMQDiWqRSHJch5zGVrJwTCXvYyefZw7YW90A8nqWt4Y321KGZAayVfWp71vkZ0Wx5je
5lQxL2HfQPrrod/ywRVAqO3GlBhiKqLAQ65r8K+auV8/ujEKP+ZURnMeoZXkuQ8v45jkm6rVph3C
oP49BI0Y5KGcg9zvpN+4NmV/WKvkXqwjTcc4jRepnvINEBEUnaK2BtqCuARuYXlc9XDeSYp4SSPG
ZZlGloqaZOFBzNgAIeM22HKCxQJkrxcSwNio4xAoNJALoEdASmvAxRd3GgTlIGgFK/u+jbRNCPHp
NZ6YMFgx3icA7BYNRTQtlGAZJPWkRB7izews0Fyo1JoCxsNOL0d2yhKKQdnMeaaTMVkucsR9so7E
GWVibrw2hpC/55kcEcKdohRN9XKo7kbbsZ2KGeXrmHz6KV5/h8wQDiKapJ2Oo8UVpEpAoEuyLqDW
DjkZCk/Ics2/YjalkDlqiQQ1ewZsDI3YBP0kgoLVSG+ZDWwZrDrSvtpKQ5MbvBqVr41urB9ZwiAZ
nKWyr1RBClHXRfUWhTZfqViOav6ZFVUVszyrdILoV9Dr9DTT+Bj0J3PM5DFgGkYhkjKQ1LWW4UXI
lDUx2JOtgr4+n/K4nIhdfkLazZUmro4Nz+xzLA9DTlPYlctfNGGJHMVIPxDYKDtRLXWBPMc4LVOp
Dze1wnClD4unFgtBVpL3Jgr1Rbx2k0ZRlKhmw4HTttaz1xCYYCpSvVChJfowv3fIGPqXSFYaGSRu
kZGQBnbGQDGvwGZHieNMI91frCvdoxol9S4JGkq3sSLXw+qTqHHzNkQs20DG1klmf8601fbXbLEU
CqE6fVdSKXAKzDlu/rGrTsOo9YcMV9cbwE2Tpl1hY72OJdJOuV/rg5DU9KdDNfJVrA0zslw5ygs6
Y1XGaLGoOv12HFrCVz4vVvcJsrLIzkPDY8LWbWnJx6kKwMJhqQ3Wfm4NpK+xNUj6m84IX7g2olZq
9mgxQXwjdm6mZGzibjzKzVIDZ22sIfkxlpmpT2EZo0xBnIdLA2mhZGcbmjn5tr5Y1uZYcEhI+OuK
WJdyf0UhFx9Sy+TKiAsA8IQ4p4oY/4ZDgytgDYds+GDlxird5o9mPctWcnixDyGyEh4lZBOT46gV
tdMSjiwaySfopSC3yrHaqmo5V2+W8DTrFmG2ap8rdx13aAZYdqMAY55PcSQhEMKJNVR5czTL9YkT
l0YUIDxvpIFr4cLkYJ1lqvoKyKHYf0CYVZXyJ+f5liQWOqyuTAlUqDHJs+WPeE10TEXS1OkbNc8m
bGXGvLzqAoTlxZZAWEV56WK2SvBG+8RsLNv/3w3+v7gAQwE+CVWKYEFOWcn4H1jB+H/Uncly3MiW
bX/lWc1xDb0Dgzcho2/YS5Q0gaWUmegBR998/Vtw6opipEq0+6wmpYEbHEAwFBGAw/2cfdbOKw35
zLIEGp7HEj0sYrYAAUMxP/n23e/f67LsfHkvkqaugc0gmU37gj5hjlXr2+itKDtr8JaYGgb4qviS
ps4TPhT5KqLGEz1uzujHmu73733JJlDv7cDitBmGLd1ZwAI/MVkix7Morp3q61hmrEDaML3RNLt5
B11yWce/vIsDaQyBA7qff3ybYavxbM34NjszYYQLMR9CzV6GfrmPo/E9dtCvPpOzEC0APfjIMy5g
CNKy9CIYAE10yNN8VsJd7r7ztf3qA7m64zswJcXCXXz7tfVgtaGa8bWZuDB7x54Vc8bYIMbknTcy
lv/sz0yC5atDcOrDzLAdNpcP+9MPJDPTzk00mMyiMU0SI9Nv4jc6Ltu2sDdOP+yZ+V0J4Tb3KU/Q
pJnWv79CfvFRHSb/sDMMw7NZibz9DySjhgY4a2sW4DqZ6ZkKgDWUZlK77TuIjl/cBw78EdsFuWpD
mrn4UnWRTCEwz/q6/7TUCMzl5yo7OvoW7drGc/auUb7z5f7io3mex4fjioC+evnR4hpFnB4Y9XXW
RMUqRdv8jO6WEk2z8AgJau9hnn5xYQKpgyjrkvbhhrv4gGhX436euWp4VlFVrncsYuPd73+uX7+H
68LJZDxx9Iufy8G2E3EGt5pwWTOXiA0Q+VAf/ft3MS5gLkDvbIgjzCG4AZb3uvgoJe7rk2mXQGOY
8siSykE3uDFSSRnRuSBPVRIwmv0NDovvfL6FwXFxP/hUKegLVBCp8SWbt6MEDqYFv5kG2IEK6dj8
O+KDvvPxlv/+P9+FodiCigMI+IIE0uq17slkSfz4FAxn0acgcp4rhBTG0O89P1vNrPu0hspFhOzI
N5BgRA0ZzmEbtDzOGuchyfExESkGNF2V3v7+v/eL65bhANoguBcBxu5igItQTqJC76rroDbyHaq4
cdVPsthjmYY1U9lX73znl7+2ueBQTMMVJOdsSJXOxdMQKCuJyIo7k+cFEmZiHzlqAYMU8EQGnuJK
zJ9uE2FQTk7m4/cf9p8XtK1zncFmsQ1GGufigp7nyMZHhjCE5XgPtuju8+w/v6Z4C9txHJuxwIcv
+3aIq4dy7tyJa8pihi67u4afrhi8dz7IP68pnkima/KU9R2DX+7tuzDFmeUkGckrZDqm98iU8NDm
5apLxmu3JvFivzegGtblZczcxbKNBSTlwJPyl//STw8Pb3CRCwpmFp3BOsiPrJ2wqr/EHO86RHCV
43xrymZXEccpMVtAPPYp7XxKZKkK/f2P+I/pFA7NLLVMnZkOmMzLbzil3LUe0b6Tk59QT36GSHtl
p7hbIhst53cu1388R5Y3W6ypgQQLZnEXV6uTBZIyIyqkQCzetUcW0ysyTM/t9j//TMtgvrBHfQtT
67dfbuH6fYo3FWW3A2ZY6NejlQimB+loT22G0SYa+dXv3/Gf9yGf7Oe3NC/esrC8HOoMdXkxirby
bwJyPT4HTjpctfKRCSYxkw8gSV9+vf9pvP3/ImN0nzvlvwfXb+u//iqyP4o/f4bXLy95gddrhvEv
lle2uSDTHKFzif3Xd190nDr/tQDqDWbzCFFNOPI/8PUezujwrLgsPTBrLnTLH/h6x/8XvDfDQ+yD
yt0Szn9Cr/ffXv8O/EHXh5HPH2LOxrB9MZyVbjvB7UqGszd/zpqwOk7SoiaefPm60zAuoyYCY1m1
UzX6FGOIpjajgoDV62vUvmF59evZagsVNIV1JJYRTctdqVN5zSp1qtCbefrxZbPJZ/1IMQeBn7Ca
1i9dTepHoTmcqfo/bb68CN2xdj04AfKYqko2iLYawFqTOKnGcaKeEPHSz6uuA9ACGydPs+mYgcKi
Tr3xBIt4RP9yokpSnVi1xBcPBbjvvRm5u8u/0xaDw5uNLrABcCVpHSOC5P9LEBQgTkyaaKAI/aB6
qjHbHqXJy1Epu/ZqGuz6xBrq5UR96cna44A6x6niTdd24xHWwXRD0fgp0fuzHlI93s2J/BLYqIPT
OHoaQ889CkFFbtsY5RfiI18E3J6H1uvr7QjB4DpMUdwRBfcOeNj7cZ4f1Z7UIYz70+V+9zLR+T9F
l9+VcdE2//e/uJjfPDmWa0jYrKG4fAiJMeRcXENg5hIU+MI4uylxiNwKyOstTdOZFlZXkdkeZFt0
B3VEddVWnM8THk1hAxbAk7hB05gZ4pMsDSnVU/2fNlXfL1EGeWPcrvNw1CEjbOIizG5V0yF+uy3J
5Q6e9LAudTwgR4B8KNA95UMoAGtpp6wIF3EOdRk2PqreqDtfkppCqdjQP9XTkO6aTF9IRm7xAR+E
TTJQYtum9ha/NrKHuUeqABOSk+OBW0Q/SOroR1ftKwrpbG1pPqve68HXczXHhJpE3fFqSOp9IXJY
UHo3IZLM0PQ4lE9RXvPvvtEhO8Rsi/7LIXVW0JDR7WX771Ot5fjri9TWT+e0PoiMNoYUprn2bdP0
+TnDw5673r5tizQR2Dmk7RYjU/MK2Mi4T3qdRPVoRrfTPPzl1gYZDGmL6wncJftd9/jagEUWP3UR
QiNHmyiLVqdQ70UwOpL52iVq4VwXRful6EIKv7I+OLTJYgK1NKaG5CAQGEC5iSfXohDpfQSoZA16
brp3bEym8EPU3plp2Msz8HXqzpXrwWp3GZyBxFvQEC/mPP2oi2B00Hajc/UP7hA2SPID4vH22hWp
3V+L5Es4yOkxpXpsJwdCfVYYoGJytdUALqvKTFL4fYGsulk25xKXGWJof77sg9Ym4tp4NIz7cMIX
DM80WCM6PoMgBAjYzgPAzrnFLPhqrCg7Lsx+RAbjPFR11p6tcIw+Rmn4qcmwLLWpgBuJ/YbbXFD8
G+dWShIrPqseF+jvb2o1wbz8ZvBH4blApIfb+uKetqaqnEYvy879VO+IYkYnQCO1lVIK06o2FYY8
9bUmTy99tRn21nMK0gCSk0RKX8KeExpsLXuKuxvSMF9TmKGItvU/x9JlGNOa46CJ5jacLf+O+i4C
I5N2AAigHWo3D4ortTlaRIqu1WYT6NRfqLNeNn86wSp6UITUudQjfmea19ZYySf1TW/C8ryiANS5
nmNkxU3Vb3xPdLeGU7jkVfyQtG/v7yL/r7QakZGMCeZdkUxRVavNWMdgy5B6QyaUKgFZh+X+91+3
/3aJzJRbJ1jCYoklpO3wjV9ciEHSJkT9Bv+gD2SRc1DkGIL/u5G69r07lqVA4v2jr87p1c6L01/O
VDuJtm1iDPl2r6eorYs/M3Wl9fKmDf/Zn99F1iS99day1m6mtaemTWsq7ykesrue1MzQOelpMCTj
qpHnEGgpZHK0pgHzsxxJJo8jDqYP308aNegTRBx2L/vUq5fGrmT7/TWvRwgyxjtNureR+jNC/Znl
bC3RfLiXOJhT+zXzNDfBhNVZiBH20neXRnW5Jc0NwzsFxtQSfoCHfCBVdXSrCfSSVXqUoWSxswcd
SvWrEZrPakvt6yQWWmYICiuebjsXvX+bQCIsB3unD8mt6mnLQ0BtNXEyX79zXVw+WrkuiJo4hr+s
BeGoX0ziR98JgyGxgMnVU45j2mDehT0lOgD1050IC+tO7TNmtO+W1SFDK8hpd9jRghbzcTTLnUre
dB6ToIiSpnTpUTuRGi8HSruMMHdE6teH8magSBcpQ/g3OG+8CqENHNUWBeA+9bONxa359gjF2tyk
iYMunHK8vZGHQ3HllrmORTeUR98bPPu6/uHqqpxeJ3BKoCHLZ98EsJDms3/UXOkfmwbNm4nhOMWR
dF+bevR+7qoDzB18inFwJ9rrytJTDvJQud5S9T6eMC4p+C8tm8BwNBvmVgNPsewYwqktPDjLkUJv
0q007C/1GCRbu6meHekHxzSYgyPW26QUXvvjVH0/8roviVAaC5LQDki+lT7hiHbtyRHtT5DfOxCa
HntqNlF62sNVbZt72ZsMPFWFbOT3F4m4fIoRJWecduHRYgzFGv5iDZtZUBBGgLD7jtxeiQKwi2rK
rGp/WzZkQ+Ard/iwe9pplKgkm3K+aTFz+DgbnXNspiFgRKebkIDetp4LAkodLSBK6ZFe7Ue/txH/
ztDDavQ+cxUdGFGLG9XTup6x0ZcfVW9My+ZhcjCyNyVlxmqfahoIsVNZTtTa2qi2vHBVQz24y1kS
/He9prDr+2ppOHvQR/9OHyxiVzNanXAbdSL6GjdFuDbaoTh6YWrcGx6igtJqoq+ePvyZDa32QM3G
U1TEJ3do5Rlno60/A5NWTWCn052Xz58FtKHD6363gLsohjZeuZqRvBMgh4V+MeVgDegtAG3XW8IN
5FLeLsvxbJlrqP7zXqYT+dbFbbsMPQZYtalFkk2e8sXJKeOA+j+WRJFy416ay9O9xETiX3myQMKE
hL8MowgBz9u/qf6a+hu9XQkmgchY52XlYc+6BfElPRlqmaL2qSYf4gFE7HIOZdzNKbIpGMDG+vR6
itpvvb5O9V9esfzVkb+qesVcI+OilBumk7XGq6C5WcrBKb6ofYbbnntNddURItXpecr+Vp1KWs1N
szSqq+Gdsk+d4Y5kZfuy6/VgSr5yk48DdWw/XvD6etaWxop8GNXmy1F1QP1N1Z1MCT0Rls9GHSh7
l7K5MOkPZW9aqxq+wW6WZMpJH34ue+nf1q0hPoTF32qvoOz+LGIJtmQ5KQb7uJVzh7Xq0q3tVgNY
VKSrqbe9Qz6Y4s4cKfbCnJQiDia3WNsKZNWQIDK87TmszpGNvXhcgjuwS3H2sh55iZka3V4bzNuX
rjrSQgg710szL1acMTJjN+g6nIN9/aQab9kSg0G9G3UzKaaYnrvBEP26CKhWI0BUnQu9rM9YUMc9
XD70aj1LzbU6opq2ZDaPvJAzx8lwMVAUCFeXfRM8rx34NQAssR7dwy3YzEZkPgFwMZ56KMYk18MH
1ZMuldl85u6kuji45augimAPLucGDFxbnHkowlu6Zvc5qIbs1i7dG2wwhiN3CoBHWdssreaOMis9
Ku56XVt2tvbLObkBGUYd+Om8DtRO7td3Ua4Fp1p2A6F3T/vIegnqFQ65a9X1+2imEMd2gBZwlAwQ
E08sR86qy/p+ZejkzvwB6TZE3+ComkqN5w3YlaMWPXXGzBMjNocHa6rj+WOcMeBlDsDWuDKcozUU
hPzijmrSofeMlYz1r0k0N7u+EPVtR2njS4OINjWylHrON7tFvtfHyrwZ3+4e5bNZsexQr8+GAXvX
tj1MZiLOpmZRKm4c4KylZ0i5AAHVLnUwLLoJR3RICJFoxffDZZRxlfESey6yszrv+67lnCnBdLxm
lHLS8UzCfXhpQvjqZ9uph63gvjVR/FVcD/t4NvjkGJhQdsMjCW940IcrUyKL78DBNamhP6hGHxHC
y3pAmbPsCwa7AkpIbX3VUuocBEa77nD+WJeOP+XXY0g5ZG2Oe1v0wM1J6LQ2dQ9d+5djs1YytKFe
i7GOz0FiFMek9qaN6ZTzY+m5n+BWXFtBRvHt0uDM2txi5tJdRzbmzWofPx4rkaV5PaD2qaPqgF0S
Lnp9RYnX8QEz8TL9g7RriT7ZDeFWZJGzce0BraiIUY5kugELOPojJqF/ikAA3OiiLm/wp1o1+uhC
mrIkdgbL+nHZN1eleyxjo7bAK3Pysq9bzlO9aXmpen2UDv4762GcMd8+nSwyyAaZDZ9soEPa7PLp
pDnQUut4CPA2YAbJagX9XyiPadSWD+BQxGMAGirJ3fI59aiiF3WwUM4K+Vy0LuVhAit44AWwXSG0
rNF5NsCSy+c4DO19SdgL/em/9/l1ae+j5dtWu5JlC+XTM0ImbTOTOVPH1O4fr1F/Z1h+OrXrx36+
E3v/euqP/a412HvVs6xm2mXaIK+IJ7YHZ8laAIspH7y0Lx589DOgbMZ0o7rqgCPGu54H+ImQfvGA
eqe9SWd9p3rqrCZvoQoWzpJh//cfmqPauErzMIcqwd8NivRpCf9udT+tjqrpw646IuWtjl2KjjEf
UPKqA01iVVTvB1G8V33kOjPDfbmObD16tD3qc6sGst5klXTn3Dq10fQxmSTTznGCnGYwH92rk/U2
0ACLgvANMBhYIKraPZP84N7pUn8ljXlaq31JZwb3IukwX0+R26quOjCA9u7SHMbV8qo8GtObEnSE
EFW2GXo4udiD1vddTUUuBLRb7K2Zxf3oqoPtckbmWS9nhE7CGcjMXrrlMEHwW85Qu/D0uAXF0dyP
zNRqYaSsgkvqQkbOWBmljyCz1xMuxyIfzy+HGtv+fkjtrAs5llu1sxnmp16fv2TJ5MobH8bW0enu
QVUYBXbr9Xt+rCoP/1OgxCKnzZQOLx8CnKZBqP/tfE46VszKmYKhLgex6PBZjuJHE80agJ2YgsjQ
8m+6fAiuWxHeNu08X+dZ5j7ksyg2oUsZW+laABza8S+rT+OPGqy1csTiiWqTvB9OHdTXlQl56+hL
hM8Fca2TbyFw1nJvMwRDsPXJIz4TKv4zHcVt0FrxznP78V41YfjHMEt5B9Spgw6Ul+8l0f4xbGBK
KHTdMU3DZMprX0xqHf4HoixK6hYamWmLQLBAPkxwK3Lt7qBbcXSFrBEiUmmzNB9yaxeVOkO1TnGx
LJhlueNWIFg+mJHlHqDmnWuRW1tq+Kejb8VMyErZb7s82jvOTDK9RyJpjcFwSJJ2OIRL7bkfIXt0
y/RDOvrTfjbDv/DTGLajLP1TVumfh6TL1lT69g+JR6l+OZmrQDTeAwr8eKQuR5C6OBHosXdNxJLI
NI59WFu30p8e7EIzbx0TcbfIik9RUlHOVBgf/LGh5F7YmGHbM2ghfL4Bw1M2PUrzVkZlvu9D90vV
jzNsCjGfnaUJCHIAim7hBrAcQgAaaM9RH/DjMnM8VEEdfrIbnMo7xlqLNdzdnE6f1e6hBqaITtRb
qxcRi5uu9MYcz/mkFc8prH130J67JPDQTVLYIJ3wsaW6VoMUn1ma+TnLhFiznkreWX9eLmkY8lDi
kG/H9hKlBwZ5b28BCt7JDAdTu5kSRIeDJ6bj9KNxsUa7nhO4GBn6SGSkKNaIC9Zrd7mbzVEU53K4
qmBcHV8bMxL8dKP/TVY25r8G3gOFFXxsU0q+m6yKbuZAC288ywhvagDj7zwGVXDz53vac7mjyYFb
iBnIQC95uZ9T4W1mjZrAVxMKF+LEIDeTs2qiOExJx8wpMY7U3ah9Y9qFR19311oni8fKjepVFXWA
k6sxf7T6CP6pjHd64+ePXeINpwnrtr1XJRSsAfBZURsvzhdzeTdP/mbeG2wNbVGLdJ4dn7P+zzme
vBsmEd6N2uqCWNsyMSaMvBxQTVHBShCTj2OEemm00BDjYWacGJzoZvjW2JSgE+6f7pjkeUd+kvAe
YF65CSTouQop46PdIvZtuWh69IT7zipZoAbA/VdqUzW9b+NBG5vTT/uWGQW29UXynq2qUum8/TUI
irq+zQC2CAMuvcwCM8EkmJqLDSoo/1ZkD8mUp6c89ZOXRvp9vS5nKvAkHqL3fYtbiICGkS8fTp8g
PYpZL9e4fMKCYgFq7WxvMsCrr4pIBB/NAVGe18bNdVO53NBBjMGJDI56IuednlP1PGGF3VsO3jDJ
Sht9sfLGLN8mziiekiSctlHL+sH3KmMXNj7VictYj7WN2EVG+7UNNQs287JPNU7trXq/606qhxg8
WKUV5a5EMJp1mDTduoRVcs40SX2SXiW48rAMn/OlvlCDAJNTjqRn0EFrw57OBRq7Mk+Hh9GiropJ
J3y/yY5PQ9V3Dy2lK4WI6qtRTxeTvtZc10UBPMUAZNxP1FiUMY/LJUNHcUzb61uwVMSykuWaxBDo
8+/jVL+4rUic6p5p4tmuuwhc3t5WxlTZg1829Sb0qKxaInhGCDySCSQBPtUH9Imw1Dafqj6RuyGl
cKkdwPw14NAP4nUT4/P6oHZKr4COnNbTSkui6lDalPepLdU0mi82gTefQzht2dXLgZaqW59E9GTL
beRKcxfWPGqnZR0we954WwPfJ6I7rbt8yk+qGQ2Rn4YSpECV28ds0vex6X4dpxayTFnWEIRcMEKR
oFFdt1638FEPvuHlx9dmDqx2L6m+DBjuYGhZfbv3E6KIQ2AdKhBQ5EnBLAl+8MHMyxPMHCroTem8
87xWiuSLW4rJPQ9sj3HOQ2D09pegbkvXqjmsyAuY8aELZ+IVDlVSsov0Fc5W4T08UFBthmPuYt9t
ztoUbUPHTQHQ9xmWEwAcmzCq1u5M9uhK7ayjLLsp89pdJUPvXHdWMWPIqfU7naXCbes3lLsz5n5g
OeTIE3nS+IAwzQaiUbibHv7hbbs0WP/ImyXq2IXlGVZlec7ncDoWVLXcSgDoaAeHJ0Tww5MFg2QK
IUBFHSy8dglXl0uMulNB6VmPNDJFS7xa7a0yLibLjY9Rkfi39lRvvaYwTjJ2/Fu1y4+ydLE/eK5N
EmNXat/YkmLvM4sRYXnV68k/Xi+YMUDIAaE1OS0MukQ///6uuUwN8XT1HB0VCL+Xgx+cdTHBjHy7
g4rpyo3mUCSJZ3cAEssenjrc1PdapQ/4CdNNwvBcet5ORYMYKkzgRiF10tROd5FjH0YvwqfIqpyD
xpPpMPqfmdn6X2tqtnUj1R7dLNZ2KhermjyKtMNo4YkA8CG8QvfgP1iO7R+zvvka6fG+weZ3b81j
D/iLheyi30gLC/6LX390+FmY0FD1rGnzzu3JX3iR1mA21vW4ZWQ/N0Xakv583anOCdp4j//avIUQ
0x1GlSZdGtV93ZfmA2YIr/3Xw1mb/g3vuttHY0J9y8gzzW3LFv8bSM9Njh8BCkIIny2c0g0VQUbK
ZSDitFiVLKvWHgJq8KeQBdQqheVlsCG4PCHHY6YHEtDdC3TjN1o7fyLIUwDga8Vel57x4KYUTpTF
O86rhns5xV4CxkgvfIHqR7iYHb+9Zbt6yibRet0GrWgAbRyvrlYQBF9XlnfMHar0w0xS1stC5Tox
ljLMvGOp3lff1By5pF5vk3jxU+Maw8EoI8ThNXa40PkfymS+spsJpqLfAUxPrutlFFVNbOL8JKr0
M4EiKoGxJtyko9GdC+AUXjbDfBDLzzno8SFr4U61OshNBD69O84n4JPfG9XNrQEDnTnfRc3QnCY3
b048VO8iLY637lhUOaCL7GHE5BePHpuiXc2isMTw03U2m19bn0p04pYY7SXYOtSrVsI7CpmV7miA
YoodPwSaHUawrMrcg7usJ1rIrIdwNg7xQhIq074/WDmamsCBZ0V67xBmHii6wMivCT5367GP63RV
lE9eFJVHcMzZqbb09PSyn4wJTmIB5Yd5gk1dvEzOllWsEWtojuoc49h2hNGxxLz9zkQ9ZQGQBWtn
Xbc6XlG9axXHtm3IxLFgPRtUG58WJlVVdpgpBXUEe6Hf56EfHIpQYF9EPPPKM2Do8h8s+GWC/GDg
7YpjS8i8IK2Pdhq28qoWbX1Mlz6cHWtfY/FGcK95iirtixaU8qx6NXZVK6kV8zYMIkrsmf3Aw2F+
PdQegeGGJfh10tRoTeG9IAmoH+dGM7ZOBgRGm0mgAKl91FOd/HpYPYYu1XBt1Mx738LOrGIeY9Ra
dUBEyoXEOuWguv6Q38dF1J8nK/tjrE3jpkhF+9RGH0k5ThsuVOyU6mQ+2ZYznZjW4xuiH2eqE0Fv
hnBdVFMmgfZeJmZ5xl08A7Gldn30SrZLBu0iawbEUuK2PTQbb+SCNYZoOti2PYLVqb5vqX2EooAK
xYO/7tKDG/rJY9flp0W6urqdw+U+S2fgKaNVHj03Wwc8Cw4ymMNz4d2EoacdLL0yj3Pftrshsw9A
ksVRTlG2tcviyZmZJABpvjMExbZZLSjD1uTO9PyZUmWvBUDQcu0ETN9+/1Sx3krjFx0qz31H8I+G
WfWF4ICgtlZLz2k2bjM136Q9P0xonQ760tSLWEt1w/FW9J21T5vw1IwVXO7W3M5hT1mV8Ipt2JLb
RDzrn6NlzT6K3j+rrgGU5agJa9Oj8j0Wo7kyybdvSlEzjW1BMVaJg3xAT+anWIyPUUf5e0yRzCll
oUEmhWCH1ANwu+/k0623FTLfPzYSZ5cyFQ/JBWLMNys7rwSb2QPbbZqi37izPTwGxhyfElH/ZduY
2RUV6gvMCBOE5NfIXoyDauD6GodZsxnkzee68IazvSxfo0z/agTMnrxwng5F0Bv7djQph46AH2FK
dIiYFCDcZh5ppFlxwk/qj8SIk625JK1V5jokN/3Op1RFYBeXtifIM+rCR6fuuBcVCaIw28Dk/7Cp
RkOj7s6Ob5ylqaZebIeKp36QdjiqRMSeeoYp1TVCD+yPZ93IEtAx13d4DHX4Ql0x3A/m0N0koaXt
cmHwLZE53PvQ1a/KpvVuVYPk4OjY0mMOxi7ZTQEIZfBGcVblz8OCMKtb/wbUl3mFIQHFhxC0Pgws
xG5m/baJ8TTw/2hJBX6kdhYeZA9MM41D94p64Q7DDYLjES6CHtWy79wJv7gkloo2LghLELu4HAdK
KwttzRvazRAieMuLUL40ZgBcxSDwtCk6rz/IAVhUjTHYlt1mSShFFqF71EeYVF7m+tdengSr0eq9
O7tLvTsOIpVqsPOBTxBbBhgZJ6zvEtIXSLz4VWzqwPC3+eQln9TY16VNubZg7VGV/c5nvNS5LXe7
T3kPlUSISLjyL+JzRjWi6/Mk4wlxvC16ADxSIrsarpFoUqDfZfVJNbg1pFTU8plf92G8YMDNxr4x
HPLsaOFzscbBmKkG0dSzA4SrqAjH9XGAe+INmj0HtYBbQymY/fgsR5MbAE5pEI/yRH7Av6JqEzBq
WfU3ZjjBdQoLF4fAIT3VuA0Bo+radUrx7Mqv2g4Sk2t+iMJsV6YV7PIAJ5fA+f+4X3yXL5miOUPX
+YLejgplmnbFUqS7GQe+ib6dzJNdQjxuKhyNBmHczlpFFtIfqdwTbnjjjK25o5D5ORVYUl1ZeTeu
HAtvs6KabykyLDD14OGCLwEgkRgQaaN59n0uRf7kjN/KRAownB/M5ZFjLE+buU/bTRcbH5o0HI8Y
C7c7z9D2QbRAi+D0zQU16CLqjbtiAPVYOcTv2+ybbRSbofTsv/q0vKnMxP0iRXnQ2s9YSHniKrPf
C/T985GJVtzXifJSUiSYhr79nmZZ6LJ2iMT0oelfZcD/N6KZMFUxU3y5wuFRBnBR05QpkG2W+zqH
cqJZ+p98RtgERhAgoBrhuDWeth/KcRuUfXQTxVl0I9EF6GH394BK71Q0Xb+L+AzQ+LC7mLNBX7tj
rt14zlxvfn/7q7Hw7Vjp61TXUZvB3UHO6+JBSKYyrs1ZNhsnpPqztb21r8H+qzPHOjVl6QG9mK9H
Ym2ntukDAvHO98anEpo6IyBqwiH7kWMmRlZ/uqvxFTlrSI6TABIN0NPXxgNpSpqY0vV+8TI8DVba
HZMoHE8xpgwg8ZfNCXTzaViaeYC+PcYj6SMWQZ1jnbVSC09LyigfkuzQS8q6YgCdDtGpnRZo3bHJ
GogeJj5jbm2X5Fg3hawReJSiWvtEuq7KwuqPRkPmF6eM5aOOV80iJ9QCgdGrYWn7KLeim1Qz1qAT
SPhGxhDemcjPX5q6i77hkZK+M0JZy4P38mcwieygcvSoHL38GTpE8FLjgt+kfF3jKs2RPde1FtxS
amzt+2/m3H+KRK3dDK2p3aDnDQ5aB0EUYPkx6sZzj3p5T628thfO9HUmVHNSzfhjqyO4dFXplVg7
ppUc5pCIptaBWVmapJ5wvrSSs55P3TkWdQSkx9jy8+LaVVb371x0v/i0KOUNKhJ5QlP5cTH3tPNI
dP7ExTxYs4FbFQ7SnS+Gk6Z76SY8TkUApNrP/57C6H4qtk5O4iyphpUxcSVos2btgRHuojoaSZTs
B63Mb2bX7TcttrB7hHTroC8L5OputyXlS3BtGJ9FkpFDrjBcJlFDpX/f+1sfU/tVLECPIflOWdvT
kOpq8eXNpusp1BAeLk3X2/5GlOIJ8KY8q6bE9ObsyeoM1pPaLEuOG2tocWSdpk3e1+lDKBmzBq+/
S+PG3RWkPFblsmZw/QGKTjF/NMwCnCSAZJaaZr93seO7MtwyXmKn7rqoCFRjKfVuwfc/n/cE3Kzl
SydPhajjYiEtI9ag9hBUJJnNHTH46KjPzrCLqFKZSj+DLm+QjHJhxxij/NYKr7+NLetaut7GTxnz
izmrwDAaxC2l+ENapbVM8Eir9fpZmyl4CLwlJ4cRvO9U1DbgqRhq+rTvEbDFgX3UoP9Zk5Hsowlf
FbfTuwOy8OuqL62do43WNXwtYUFrnUB1wB3P+Wo0e1XVLjTDMfr2n1+KS6ZfoGkw+FIu4wpmm/ZS
yrze2JQ+75zmU1Hn3R+pDR5LM6cU00nvFAZhcmsEGQZvo+dtqR1MHt2m705148NwLnaVXaaUCFTR
TuRKOOmCAIFMvJ7nAmq9g++cdMsPzgxUPc39cDXq/SrEF6MlEbNTD0LS39lB6NspnqyDsMp7n0IM
l3UyvM6Swvy9lWZ309AZrCTJgFMY02wr0IuygUinBSaZsmV+NUzWl2BAJ6LiXf0S9KrGNN/ao3aO
5WjBqnU1OJwTHNdKM1dAjyCJDUTKc7xT152YvAe8NLyHOVk3xNuYMpvHfprqc4mtwzsTD2eZd12M
eg45YwPR5jLuXU48fJlMBNY0AICRJLU55g8irP/MRyc7xp1ktI4wMLAHD9SSEeswdvRjDQN81wjH
viK+E985df+UV1BiAUrJKs43GZrDnT64wy5OZ1JtXvXJaZ10xfMMPiGzB9O2Hgtu0r6wv+alE5/T
UL9DsAg+1su6Lc+g55p086HPYDqZmuzy67CKNr60dywTQ8KHHonWsOLZn3+1R5jrKt4hUqM5eVPo
H7EWecQg3Tj5BElEYmMtFOTpUTUmvpCEjCwbr2PCM7+/ltXXdfF1iqWKlYw8M1AGqrfzE1KuXUUW
nlu7dVlQkvJad/L/UXZey20jXbu+IlQhh1NmimJQtnyCsuVxI+d89f+DpkeyPZ759j5wFzqSokmg
e603oLDazhqgMeeQsFT+GtzyNe+1iB04Lp955+CqnETdFkzCLKH9GMYmt+QcNb4sfxaow7SIF91V
OtAWjfkPpl8VKJ2sa3Z8eKtV/qeUgwWmxiVn97BbGBoCyEPLNz1sBvtcxvWxMTpxrITG/2pXvIVV
dPjvP1wy6H/5w0m+e5phQZaFaAXl/dc/nF9TXgwd3yMk3jZaNraHoS+NfdkmR8Sdwk2jqPoSvFCH
J15v3xpQ8njkueqs8RUjH97M0s2F8RCPj9PgYgGqFricCOPSxD0aoyO2LW6fDEdAUPau9NDDtzEQ
H5wkOZdZVZzAdG8i0gMAJxHxHJGS2avcTxtyHSUUPB3ulTe+8YL6yzDpqwo7VSA4w1tdOXdqmCoL
/ligJXHYrQOlzx5wKdRnTlPmWumNmTpQpbzNOGXOQi+DtT/gjskhCuH9LIr2let1xJ5y7LWJcwOy
MG+aEmTif3/G7j8iJpwObRj0/FwReiHj/etnrI9THSFJnmyEx3nfLD18BVTvaLdsrfy+Qlx3rrIz
0YimQk5AX3JElP1ONqtRgxqYvJSFbyGrTIKiR7yZWYXLoapg94gGapTdZbrqLH3FajdG0mV3sg0c
OzqAnJrWBId8PMpAQ6wUE4fYKG+avd1m0yX2dNywIl99MwUOiAh+VmVnXjz88VahsPBg4zC6UBsV
jmIP+F5etcN0jvH+w47+73bd8NG6l/XRrr/rndmfRx4hiyxP04eAk9SmSRXvpvFFcwysIFln1tQ9
40rxNW/qeF/BOwwuHCF4foXVCMoemUfFiJznsetadjGEe6rUd54ntysR8tPrYxcM+W0+Ws9upRqk
mjLstBVnuMkmm4ABGMIjpPybwsOq2im6/Bi7E5bT/C8Vm8gjC2eThB0WbGK1/3FT0Yx/nHoccmS2
Bkt8Jjfig/frf7xZZIVizL5b42gGR2E6m64pkxejTavdgJXAZuS5/mojqJgW1RfPTvEQHyt/j5T+
9KiE/qU2jOqLWU/d0nDxyNLT6VQMJPX8KPDWRl579wPOVkstbftXwo0oAApMSJD6RjwCtwc3nk4o
WVifwVi7eBPq4lE0CUhHxSsOmtWsCFUVD0FkHs00LE+yBp8z3yLNnqy8Pgdb6nG/bzv0bRUQvutY
ZCoWcWp+0giX7/hWi3WEGbiGVNIjgR/jaa5xXIqPWg3yuVTCx07DmXCw3dtrrddaIp8+H8rcqQyd
d1BxwFrIau8SMyqxMPey0bh4UOZ8dkVfrDbozgLuJ7tbt6gWBtZXi7RQ7BuVKPztOBcWMNa1N3sp
GCiD3SKUg/JJhzbg1Oqg81L3rjZ6eGKO1X1WQuWAspf1vVX8lR0rLkLSeFQ1LufrqEZhGFg4Tj8+
kSnTb8OtYw6/Tyd1bsrpQdR6X80a+J6b+skuxXRtKZwQml+ciUsVhiBPAbnc2l4m9jpg0pt+8oYD
93RnG3kD7DYgqWurNvU7fuvJyqjb4imxSiw02xFxGrNArTka3+CJ7Pk6YOfb8uaVusG4tierGVf2
X75d3tejBujeaL+mdQBfefDC4SbUqoGEHVfx+9UgavV/7EbQ6OCb/MtjBF45QRCVc7Cned7vRBKk
zaYObR9/3ZY+vu6BhbxsaDjbNK79E959NmDPMB43NrskviyEglYJ6CMAxPdySI8Q6L4skVQtCft+
FOVc9TyjvgElhK3Z353B5BmInVY/xsqqrodIj8kxsv4xui9QNne1uln91qEWHhRWARylmQFjEjUm
CzNsf65+tCWK0G+K9rEjbF8uUhHyP2DpX1AujHZVgfN3F43sEorm4uq6f684SXWyzRrfn7ndIt6H
NLg2AusWw6kYeciJTOvsTV6N37BSuoFtp0Mk5Dv1Fhgi38pDuCz61h4wZZgP5eBNh0VR6/UavzBS
TAPU57BmbzVHlhuYlohNEvyJdaeybuKhQik/FgSDJDZyNDk8jJzw6k3m1trCF+NzrnvZbacmzb3f
5MpxMBv4W0NzL5sarcdGq0H6Pyo0fduNpncremM3Wr7+GXumcRmrpXbhBFjvasILe6PCAbnDDmml
qNxoYG9+CbIUBZBQfVY77FZ6oaJGLswCxJ7N8zlpUEwPBCLiTRinb2n16La5+aVpSnXl9w0WJpCo
15GRE89jewrtzej5eTWQfCuQ/K7R1AdZqDPOMRcOYl+Go9cHbS5kj5M182FzrnfYAPZhkO9kh1ZN
iOek0Gt5n1gYBwaGyINtFKfADU3U4/EmyTzsYXjsYmFVEkZOE0dZqI6Gq1Axo8+ulzhEZyBhYTKk
ET12TERbdv80Rl4mcegHK9wPu8VginItG60h0v/Hr/Kfjx9XMwCWEnEzHNtmY/vr44dnZajXQvXW
ILYnFKArjmJTV6OFPoiVipESSTvij1OcZRcQZimIQa56QO26j59IabQ7C6vHgyxiBXP4WFHYMIQF
scLJZ2ssLw0h8IkD50y4thP5jWyUV4MKFmxCHjwxky2nMnKbc5Fb2S2fsHhQIxwuAt/Sn/ErTVcI
hg4Xre7F9r83YBo6O/PZ/KcblMltCVUctlCaxg6MYOSvnwWnvMHovTTaAtxa4KtFkmnSvooqtO6u
hdZj6GyyGYtMI46WyFwqq9hELsD12gSj9t5irymwMb/2Ew16rvtKP3wsUfGM7XPPOcsmTObJ4nJy
22lFfo5qzbwxAr0+W3NREx87p2mJT2dt3uSWaK5N7+1h5s/tyYDs/N9jZdtoYIzVhdo+1AL/jF+O
d27VDBcaszTWsvrRMSrxRlU6hUS07p11fPP2ouge1M4ghjgXnSH0Q91jN7+SlyYKAzhzju1FqYFQ
yLZYJVoYXZTOF69jYKC872fqTlZz3IcVfhfP/NXlbaYjOjTxJHj1cIZccvolhWEO4XOHqZhe1cGr
PhTjrhgCFRguqw0lNAD7G36/zYOiN83DoDqrTteHS2BQc5FhXPPIUckdMkJHr/oSWMVadsqmrNMR
ZR/abC/bnGSAbwDaYbYQbh6uRRrcNX3qHOULWHgYbw2vhp44j8A7tnyYVpXfqYS24hQ9cj0st3Kx
MIiM49hbwAAZye4YC+/KvLgW2ujQ/CARq9aDij3xRsA+XfW1sB/swazOiTbcVDmxxyV0ki9/Giun
Gnr1dXJxr8RCeT4UpPqzGbT3Ks5H34hyPpneGD4LK+w3WPUQ53Li6AKwLl/KEfyNndabb2qKh5lN
5ClN3cuUDNOuVsxpJ6uhgW6an43JVxul2bp3m798Lfo62FP8nNuYE2ck6m+LueCNTGvZAd76a6RG
iGCEQl1hQN7sZ+HORaCgcAGGpexW8dQhBpq28b3fhfE9O7GXzM/9g6yBO+0uLSxvITSMtzFR8dzp
Tm2t9AHO1l5pTAPTOoWgdDY5S1lVY6K2thaVwBeC2ZATuziUORFb7xT1JjLqMvo+8Ca1Se8eMEjI
EQxP7J2sNnFdH4oQHG9vVX6xrLPiNAinOnGQJJRAQHdTOJm5klU9LjmaYMd5/UnJHyLgIm3rDCZm
uhwwAuA7v9YDKODbFv7c4uN3GytYK1aWa67c1Do0fmldeILrT3PNRo7igrO98QQy5NqHx7Uh+wqI
Yte+ZjT+P+bJNdV5lf+aN7+6fIX315PvDOZZcVbt9stk3bttVnxFKwFduSq3jiHqJIgVIKrLWd78
jCjqclYwfBMhKaAuct1LMyrhjR9q3QZjQePZiquLHIGm7DckvqrHoVTM7VhaI4DVIHzQMcVeyBG4
X944AFQ+meZkrY2ieprCHuim2ZGlqiJlo3Iju7MQaF4WgDs/mVPzzAMEu8lPvpvXyE5ZypM9dPYn
ko2IuAfDgAWW5W3QS50Ochm7df3rMqUZII399zLQplnm+LFMXs25OLXy8LZP1WWO3vy/r+VVIJPk
Wq6Cpzi/IdaqFY4JacS+wU4M45h4NkYy/P7lL5n8KVk+u4JblVkPeoRRs++wNZo9ErEn8bzgtgwj
46niaLMgIfWjKntltXYGd2Y4dvvMq8V+nAxiGNaoohufdqB1A+w6izJv7mVhTkujJ3zmgYKwDOvB
4v50Y4+w9EShmA8VIiAPKrg7tfTze9T4w4cqTF+jTp++dDU2bG4aqxe8bHVCsHhoyI64DznK6crz
1IXpDnPUeAvt0fvUIjYqB5hKyP6o5xDD8fp4pbZpFuYGpTpHdn5Q497b2ZKo3Dx7nl6SAUcEemH1
Y7ds8CbYIb3AnVyJoFQit/FFUZXvRZfl94rXzMYOPdoBfFke4jpaeGofPylzEfVA/V0je7D9iJqF
ALCn+2c5oM1gYdRBJI6yMx9LvABTt7qRVUXJqlWvYxuLJkutX3h+kR4Qqv2m4FZiBob2JcuGAhRw
rcO3L21zlRRW9TlqBnyMYvvN4swLvqEz7gK9qva+CXsL8HD+pEfZqxxhB8O9kTagKO3uaZpQTcvb
UP+Me/mPK2Ep32XT+4UcFVi9/vm96Xpxjs0af73UDZ4Gk6iVI6DIFUV/bDKC+uZcBSRpbPNJYkvb
4qVpHYJiOCTvYxM/Ics4tRmGRl7pErvsyplHWBmLLO7IqePdvo+TqLBPaiHIpMA1TGEdN9Ux1aIf
RRHl0MG05vDRnhh84HLER1ttT7e2WnT7LnVnmu/7/LBPlW0Rq9+5rfgE3ik4LGnrXkWFX7GaH22K
3yq7zMHyQA6RHR5P+aOaBPuPJnlVxF/7tNDOJNq8ixyZ2f5zmZQCUK7z0hHku/FwyXWtwL4xWx4e
RZL7F5wry2WmKuF2IIGqLCoI7OsmAmIqu+XARHeQwyk7HGcL08T02FXqIz6RO9LY3nUZUvhs+5IG
E073pHpde8mk+gA1fa4lv9T0KMVzhj7PituLqkX1HTmb+q4bT+7EJjNWdKhEdux659Loskuctdai
7eExYQeQXWSBQ4F98C3vVp3w1C6MpVk72qOI7PreGrKlPdcKp9W4Aac7Jxj0i6yJALOyoSp5Js6d
mZPbq8RLkq2s6g6EBjR9g1Wmla++4AxVWniNQh8YHgtd+W4rRfUNp4bdoHf1K8Ecm2zqpNx6dWrd
xgonyFRk8asuMvJKDK287K9WSa1HJG2VTRLG9t4Ny+biKTMUJRPZt2ybuLCGTM3QN7oX9zdOrW8D
8uYAiudqqRs4vZOLDPNqOMqrYBihJ70PLsFBWjdaCo4GxejrYEApG7McnUPFEftUzIXfpdk6Vwsb
xXAiDrJNXmVl6yIPF14jER/tstMyg+chVod9V/sW57p56sdKYx7gZjG3XTvIHnysNLbCxCfT0jfk
9r+k+YC3ozY7IfrW28RHx90/jR5IKzvk0XGgRj6141wNdq0byun5fVKT5YSdWuvNxxX9OslFXm7T
Am5Yc0f6ZlSqjg0rPlOiGj+FSZTfqCTeVrlpjp+8gh1wmOCe/Ydh+jwMa/afh/Vo6nPah6U+tzuD
nd2krXixtKbi1mvWz5MB+oQIa/9WRv46RyyDbCYWmX6c5d8GHy2cKB7ECzftcNUWhgUz0MWyDUOG
A6i55DBkKJRZU9i40GLdFoe35BLOoWC1qFelaOyvk+6jTu8m0cOg4+OB5k93MFX8sfWi5JBfGdUj
KAFgXnFQfwtmbW29rL/bon5Rg1x/6fMEOyisyc9RZCobOxvwOCCylJU6hmLWm0rakbyVlu/GCLu8
XuTj56j4Jpv9wPutGaYYNqrD1NyXnlevFbuvd5qvZp+qRD3BFKsIq9npnRjCp0K30k9eHXFM1Dux
kVW0Y/Cm4KBy6tKufALivZKzOyGfPlq4qsss++SlWMd6XZQfutjI7uuQsI+pDUDro8J4yc1+Ozm1
+oCcWXrXKP29RSbpJYT5vQ+L1lhFTvakgfoibkJuMc2IUJhEMZF31bToHOaJsctM/S9Zq6uuxb6y
S7qjQXBHtn0U6KvEZyWwEFEi0yPbnblJthMXIUylbEp14YxlcxO24fipCL4JbtTPRj2Mt2WCK4hs
bjHUWen51JDs68dP8fj2r6Mm3/mxVji+GVqgPGd6QIylqhFvJlJ/Jxw32NqcFzEcmW1HEN0HxAn+
cXOtA2BOF6KEbqIMk3NX+plzhyj6BlSKdvLmps5otXPf4Ns292UTKgnONN2iSVtsNY7Ph8bumkPW
G/mWB+h4aYIWoBG/Upzv8WEOytx7s/sQaJnP150T5LroK+cNR0/OWfUOlZz0qYoGZRWqeQ5TRaj7
zqmL3cR+7WJPbbSy0j75lGjqM4Q883tUnC2O3IsMU4xln4GHzHSt2Su5+o+r8b33X8cpnfkJYbL6
ISxbXDem8r5LI/0Y5H6wHHTIVlmESlmTJuYJ1574zhjdv2KSPq+jPpLoSdQRY8VIPI2at5fjbde0
10bt2vxyzPy1ITHlCAEEjCy8yDhyguZwH9q8P8HYXQ/WGD+PU6jcmCE+L/U0Oa+52rxFSVjdQYWw
eCRiJWPogYtVUJ/BScLHOPEhMbIXvivn8TzxsHUdlWnf6BBh9fLNDBTzlSh1HrqnIWn47/CFuWoN
w0EKb26bCx9nj4PwS6SlqMlO26p/XNUFOYCwtpKdbLtqFSXh1GzTpm6uK3/Mk5N1TLp1WO8Fdlw7
sxix9XkvuOc0/17VGqc+THMhZ+RRYu2nPlunXvjm9r165F/y5OJOMwtRxYdxrlaZaS8dvXJ3slcM
Y7YOp5F85NxrIWK1qSozW8uqbkbuzlVcexnYWfLEJx8hcBMb7I7mlefXgFL0dq2VfYsySXyQQ0cL
LLKYMyjzyCQL0qeY3LXQC2vji7hYmUMLIj/tcHHjdr6T1bLOg2Nr5c+yps8jEgvsUtd66kG2eUGd
7DMzYS8jIfyWUW8qEkyX64yyDTZk95N1WOGsZ3mxeg5V+970Q+9T2mM3LfjyX5w0c7eR0s5UsVY/
1mNTQELOiycnxsoji/Ppm8GZUf5qwNr9NJ3N2HRB9uXHdMXjKw9pplhbWgg2qeLnpYSBdQueAcEu
gGXPelf12GXGytKaq8CxzI2INbGRvUZlYd5piWkneztTcRZVosG5nwcXdfMpz4LqrA/Z8Dyg+lOY
NQjv0vAe2ZQuepUTIMy+cjcBNT1BgMGOftbp0Uq41amvgDNkL/gSlQ7mI05ZHmTvFBQ4KSTpA5II
1b1OSEA2h6Gm3QQxJ005SYgsg3arwLScl8wRQ4Pb1q1FMiT3cRSQMVIUEnBzyEkW0/TSZiUernPL
kGYDkgBuv5MHUFGMP8bjeJ9WcDxfhlDHWjQO8JHXS4XsMf6tnidULIygkkICtsxTD4zrNgO5/lOb
wmMI2rCO3eU82uQDPeHkbZ5kRwVG6rY2rKVs17pSPdSAPPoyyB6Hxjq1beOeKqPJHkWRhqvMH72t
7CzVKdonA9FC2TvGqbXvbBe3wbaPDtAjnU2i5A9Ta0UH2aS02Y8r2fZR9T0Xm9SPMX+aAvdS3ZFk
56tdPephr71WcVOAks3jDeQM7VVo3aGL7OIxGDIV4iSenRleWq+tgJ9YjuqI7JPv3yW5gsc44zVv
wLYntmvOUASt80L0ywK39EM86caLGtvrvtCTR7IuxmWMpyf5MHfGUN9pcU5MeR4lJ7m1HR9k7z8n
yVEp8OZwVseDd/oDntDOsKSPqryS4AV5pQci3tmaBvAEKINV5nxLPwb/99zflrqCIebX/Vgen4F4
XeAKsPA60DpW1qnV9dId3AmIJOptU1roe5unYbjyZeO166cJqTHihFtiiCcbZTH15oRtp1wQtG+/
zXL3viiUFYlPgcGuhVDlAmcoHOxGr1dPaeBOJ9crt9wqB8Je6Y8m2V6b+bizRf720X6dGrT85nuH
+5jRpDDbi7boT1DaZEVOdYxg5jcjJwh7jxer3lcmM/Cl1WKQTHPTdT1DR/t2FPp9GAvu5M1speop
8Yk8xKQuZm3E0TeO15rskEXVlHv4WwacOcZ+tDuQKU9pZ34jexvtTLnGxxCbD3dZhmg4/PQS8rJu
8TzEWyJEae/vBa+zOdOAijUafXGty1fooLid6sy+7+2iW7SAadYyyyfzfXHtnSPfQbt1zgUaTimO
pinuPnKBwN9wWp8nNUGi4ZraOmcC0OlvE5p5ulzD7s1iDRSyXn8s8v4qdsRmJuK2Oub7SFPNTVR4
zbFM/E8huOndtZZn7dHQQxNtgbk3dPj65DGr1nOPbJNFCgcS22E1RaxD1VNcFoafu+Xocp6CiKy7
DSPl83VV2SZXkEPCwC0PQRIB1Hx/YXkpe2tzNBZQupx1gxCAaTjtIZjfla/4KiASoiMgWymscfxe
jHw9PFQ7jobpmt1K9gJrdJcN2DpICvTINttJoXbIOsK3MwoKNcJro+z/sXiIGtTE0VcO7EX8DPEX
XC5o2ocw928h7jYn302KhyZDR0lTZs2BLAV62BWP0wSu9to5ONATfFVsYADlD42V9RdEQFeyUy7m
93m7JM+Keu+8mhsHAtHg+Fl2ykk+1olw7z41iDvtZFbLwx3EWkCceh1ru9v/ltHqauvaLsfKhJYM
p7+P/2mN5u+xH8Pk1Xv7RyBetqeuc11b1q7vQ4dw2KbnsEyjWzZh1Z2MwvQ29sb/bJpcNySd09V3
cijU2DvZJGsycsPx9U8T5Vpy5feJaQcj7A9ryWXeR30sL4daVnld/te1wMuGt782yYlyrfc/qJuM
z2457ynnGNN7sxwpa+9/wR/W+7dP4w9r/eGP+rcPqBtUpAvs4Ivd5Vurccyz0iBh7eMIt7GFKdZy
A6l0loeX1F+yT7ZYuWIubWzIgNyyHe3iKj/m4/goaxN5qocqw9K3EEF73aGWhP3WKZ5fS57GuNQQ
uCsIpg8LRW2GbqVn8DBivo2yR3KOrh1NgyIc21YeZnJ40mh/z0RTftqQNioXsjGbe9wB0BgWaXAh
bPWYaPZNqDfenROEFNAPdgrWlwj4/d02JOzpi0JL13KI7ACCbaBmDpz9Om2ea3r5ofCK8SibApdo
YZmFWATq7p2cpDecJBA9+PrRNCBnt0EJ217KNjmzrVO0OePC3Xy0Tea9L8D6uSI7y3SUOY2PsiZT
Ve812afUaALMI2XqaK6VmZ6dfx15TXF1yX0DgDKFDZ504+fQNcJVqUzuQQPWzhkjfEw67Mk/2uMo
Rp90io8A2KJTnaoZ3Ej4I0Kro5Ms1DiIr1eiyZs1zNBi+XvHPLioQnbflvnlpwlzu6wC7wM+HMSr
P647D/NqfVl3/KTkG7kOE0l3UEhp5iQscCucPPVmqsEBco8e7TV8z78vZWsUpYq+lKPCRplslGOY
cG2VA4RR+foSvMCOv9DdDvNSoWxzhEtQpY7MVQdO4yCLOkm8wwhYtYXd/XdjlirEW2DO+12j9vsw
48YNOiVkOyUmLwctqfYghubWa59c5XqZ+KhjB02/azgtnKoCVkIPDbo0qshZpdXUbtsAg9e2qR17
GzvpN/iR/e7aPTRo2ymBeuxy3bW3Aw6T6MoIb33tbsrYP07VoUDoGRNquX7pmWvTGPCwnxl4ud6H
G9/pEjDTaGzLNsirP64wdxvrRa7Gn+Kot3ZVpQU7Xc0J64g0NYmF9cEZRjWYWChoH00BDsTnshoe
22y09nLUkDpM6FRIEmY/M5YEkjt2s8aloVmqcFtOouY5aBmivRZmgttSDbuFRP0vHXKwqynH2A6T
Gx3BPw1ncRbw9NxEtmQv15AtH6vVlg1tyzWfewekchyoT0qtwq6aC5Er/rgonPGrHir+9qc2eVmN
SNbGQ7yUNe99mqwquQv+pc4xga/ZQDvEpCUVHAqlOMamJ4AMwwz/KOQwPUIM+Nd2p0mtNXfZdmk3
bkXKcKtJfekUi4u1ynZtDUQweJCd/fCjk09gXDii/pLU4/Kav9BxLDjP1WuqQ1YtZfq5iorDz9Xf
5vr0aniTLBp+3zfk9qYHksX6skzbaKcawfSg66l2cHggL2SvbOuT+hDjDHOWTWKyzbXa2Iio+MwP
AqM9d325/xif9gDJ2kjNwZCyZG96DeBYjkhN92oRwMcxjYDPKS2d/GT7OKoBOiN8jE/w6aeOeYjs
TQQgY3siX7aS3diUpqtINs5jfp/364Ix+ahloA9Tu4pDxdhoZuK54AoaMOZDG6+vdWGV43nCYlez
UuTf5iFgTX8MkckfC+/dtYEs01JDgonImFK/Bb3rbsooqBHFN6prIYw8wpk5HmE89QGxOgvTYbs0
8ZzOnE2su1jeO53x4kODXJi1GI9u2Kt7142qReISDYp0YZK+TaxTTvBhVnAIv4pZATovSH1PbrwL
hVJve92MHz3/7f8BHfmnIa0x9Hh/iy+qjX4YKCWr5vDz+w5Rn7BiKYwrRkpu5WRB2vqndrIK6WrC
3eEmy71jZLvFFxT8VDIEWvykoQ29AoRi890ph60+VngMJXV2INg3bptaN85a6uur1Ce12nWzAkdl
pF/IRp+CSH9UkeK4aysNDlrWWDjCE5m3fZO0SNv5R80Z+hfncj2to21+7G3EFOUpXc5p+Nltwvlo
/zEnL5T+xT0REZsWWlf4pyhJp1srRDMCZcYOGZ6uflCJ+M+Va2GUD0oo6jmbQP/sFj7qFaQcwuI3
lYD/EHvFnXCN5q5DVpQUeb6TbzQi1I0aRGAt5VsyBwSR685M9rJqITQiJ4Vj0jwURrGTzSjv/Jik
cea+baMYjdNEtw6BMbwEjSvuxzAP8G/rpk2JPdFKtskiTLQItWcj3n20Ib1wY3iDe5SzIhe1SmAA
64+FfKCVO10EOrLkLC4L3Q20VVXwoPlow9bs+9R5pAhFgQtIJ9J1mSIjQdwOIj0EOHEr6wTe0c6L
SKCNbYahsmx0zBRhkY9BRhFClUOFZ/3TIDUQOT+OeVE5Mkh5FOdsLrxVOnyujaI99GbXB2svjA+y
iq0M5xuzfYJbAto9LbOLLPxMyy6pka4J5vRH2TRVVnMjhv6usMLSOtpZbm0CcG6uEburuNZ2oYUD
QxpU+gaq0PjZcZ+QmUpeiyyJdwQpfzRn0VPrtNz9KgjyjkpkNNXuIem3fOtUf2/P1a5V3BO4zJ0c
0XTnpoL60uha4SzboeO9/1Yg8biz4m7dZ2LbdhvHqY2/7P654d5PjHPKzn5WZZ/tTKSIxOm3qjJk
60H7Sx2M6igLhT3s9SrwRLiytHQWLUyaQ5+AhEOI8ucbbuURL8cjaRNVXQQ321+ODjofSBmyUU2g
fwBF3maZ0i9LFG3XsrMwDUC/aqi1yD1Ne9mmCHumzITwYFx4GrcOnuzsg8zPrVsZS7/zeKd6Je7J
xnzLhWJ+Hjz2kEhQ4yuVZgAGQrSe5IRIbT3soRLkc1sTtJZoVAyevGPSF6jMvlfHWpDCT+ro2hvJ
Xlm1CuV4rb4PDklN3ok+EgjOiL9yNfRwbujFGraY9tj6ZnAYo2xaIKyqPbq1k1881dnLTtHSJOp2
UQyNfS+b0jj8VhpZfJQ1t0HLnSmHLFHDlcOdlOSYLbDUxjj91unqLFnJSxiNk5oYh2uviDocl0KV
B0PMI3uoIht2RJyBsCm/yP25Dthv2c3tVYfIeQKyOsmMns/BRy03k2XQEOWJ/CJcyq4MK+Se7et0
myCLt+S31+4bEcKb9NN6aXep95WU/0LTWvubV2OAYxp2TsqqJLn5PjYjGQe62nDlWADG5lOhEqTM
6uY2m3PoAJn2BFC6zyQPgGr5Y3dRixhGYub6Ozvy7XONKTIwqqy78yGSHg1QWQuJrzJsvTvqGYKx
jd8ZT7Iqe5tU169VH+WixVAb5THsQEqUelxtlNBGL6HttbuJcCAmUmH2lvv1jWX4xsufRqSBhUjj
1GXkH4iPJ/0LH8DM26ciCxkPt/RU4MEAovy3DhlAH7RnOYlNUmBc19GD4McEKyTf2diRgmrknB6u
ePpaFmQgyAsPXTZtELUyXkyoMVBsMY6J5qoywOdCgNIh7f3zJMNIvYe6UX+aNOBNoyTVuZi1lK0a
9WTPBjkUe2m3CqxZbrkU1T/rSlJ3Kzmnn5WrCJIaa9kmhaxk28c6OAEIOKMMQeQ0Af1Vm6eiVv2b
oMyGs4cumL0oRQuULe+PSkHbtUMpjFMy3F4n+b3bn3vDCW6HZNqFQWWHa3zrtX3tBa8NDMBwbWjK
sK1i+N9y8HWejVXI2miRR5Qrg1Lj1VwybSv4MPjLR+NwlsNlIVrteUgR7EzUFBYzH4f8I1U1dJgE
Xk1W5R9pdKmz0EwnvbbJwXKcbJMfgRyM/OmPcdfPU9aNed7HZ/UxT06Ra2VfoUYr0G/DW1Ov7Nug
1exbMY4Eaj/q8krP7XwRumO5kdVBpOWPMeFySFEcZ1vX7cF4PKhGSe7IBFt/suciUQJllaKpvBxl
j2yURQ3oBlsjz9hWWdyfqrbrTtfZhvNaoMK4xEgO7wlVDz9V7aVGmRaAZKUep4bPXzZPJKHXdVG6
11FE8Z/aOFFIA07KvSqSgxzVRbgIT7o6LqrKLVZBl9TLybaNix2k5uX/GDuv5biRpVs/ESLgzW17
QytREqUbxIw0G957PP35kK0ROBzNif+mojIrCy2RTaCQuXKtvvE02oF59V5c5uISf+1lx6FJu3vx
y1BCeLL1xrE9UhWmTTXq5gOyFxAGN3WCmuHIVxtGhufVl4xZ85wtg/iahqYGCZEhSZN+6yY+lDxu
UNkPi1LgSxW18MJpjQrb8KhfjXC09l5cDJ+n1PxcFYb9o0xpT0KO7+t/hpaD/VlBM+wHr6DkcNuf
oQFStm+umgVO/3kJLZar1v++atkOHtKSxdYC9fCk0yC9c+o+31dlwdl08RVT1J4g0p4oxvztgzah
uZ9QMTSWCAmTIapG2kCV8qGyfefJyMLgOhbJh3E2nEOcoN2Z0jV+n1mFdt9U1TxtZOpNg7c11Lzd
1Z3/tzODHOdewqcYzCO5gPEo0eJ7s7tbmABiT7s2E5U1gNjLddOlobvX9ANVHe1qk1L6iR11rLvC
gTBqDPoLStX5B1p+8g908fmUNTRvK6YsaLo6bzqjLM/i44yTf0i1K6+HzbOzGDBDwPmNQAYytpgS
lQaettO7VNlLiCxkqvJBUz1uQctHeQVUjbBjH9ZPR651OmpjMtw+XTb5Jj1ERdBOp/XTIdjeDFod
X1QvfAkHfb6XoTbBy2wqwL3VuCgzLAs6PwR+Fc6iFAVp8M2cxkC9bYkbxT55c/gR/VP1vrERkqSV
EJpAAzkyaILmcB4fZLA7b3yICuoEKGeSDvuH366CvRolDiqD5CIlnZfHZn+lbdDYSOYv8rv+6mc8
u40gTu9GJbTv9OU+RDOW9cb0897bORGylhLyu7jVV1Nu0OeFhma5nAz9MnPplEJWzX5A72PYWCSp
IPOww4/hEBV3bTV+u+UplmTFvEQEHBQu4vsVQRt3+NELvPYchRl0csgYPJm5kW28MJu/VS0wYF3T
04e0bZRT1SutSzMpmfENCE30PlGev3e8v8RoRhrSZebadvoI6/MBDa7ibnXJbC7i//VVaJze+d2h
6raKbzzTZA52m6Yc6pIl98thOJQggR51oGGnqYD82fbqaltDJXFIrcR6soPBevKgpjqYmYcQPBkA
ZeOiqnDnV9DPLyEyACSM0dsZjnoa0IxjwKynl7zDio5ktKh9GHFE50VvnLtUr4ydhrTFg0qw+CQs
BCmJOkPlbiWV1re1fY785uV9xi2qvs0q3/IYSsgPgDWgiWxm/TMas/52QHH42Vu4T2Hkz+9pfoWt
yW+Co4rs9tTPvKBnpvVj4n66HDnau3XI0qC7A+nn6Ye4eXR9Q73KIudT9RDpUHrA8nvplyHwG36N
MrUnODhllmWpDtJ9oeSU5Qnqi4OTZp+dweBUSfr/2tSQCgBfzO2fU6/+StUXdYBFUAbp0uAYVQNa
NPy8tL5JPrvopR/dyPCOBhnkT66WPjp10P/plbymZk0yPlUIvF59F/kLh87jP4O9rAfQue2cubWu
BQUHqk0wUoJSGGiitGBybr/m/dRfvYFcN09GXL3d/Fxcw3xlpCM1TJqthKwLNGSXs9pdUiWKr64P
6wOowvi6muKzlwWZyZD5M2AIIMSkRyOj3RVivwsa5vrZz+r8Siol+OCn0V/qBGeoWPPytk8nhZb3
87N4hr5Xr1HsvcrSLSjmRS+emnS37omMPNwOdUBSa7mqDLHWnKmZRw9iqbZnP/hacVgvRI+Mc0Io
60vmNMeWSuZjvQwys5YDHfUs87bgjj7d0HPyCvZNJ1FX24+RGTqPqLK1Z5qVoNr5x/YJDaydk09I
xy6xt+2uYTyFsIhffl7NQY8xisGAGAFirVWEpsKuaJAp8RfdK2Waf8pgKW6mvTEpKL2MkP1FOSJP
bmDOu1z9YcaqdpdRTLqfyXHOu8IttJ3Fg2wvkByvsfyHfJ5+No0tbSKu736ZQz+9T3gFP3LfW/o8
6IdOuoJDYlP8KZYMqQNP5Eamk9+DDtNDpABc5X4NkVmshxmaqTMExRqCpdXcvJpKa31MJ3cz1a7x
bC9WH6bOFjIIYGCLWbeKhWrqcJ/3Y7OFzac6ZBwhYvDrqKXy5PPOtWVhN5kCkNnuHyKzdZ7HIHIe
K+6vt2CPl7CrmyTfE1lMIueZl5AUwa/qY+9HnxMHFaeNmnSgC6DJFr7sabGEG1vYtHO+BfRT5Bll
FziW+SoHu9s2iclC9bfbFjZtJ/d587X0c+XrHi+6LbB5v9Yhm1ymuqmA0s+t01ufLEu4o3E79nJP
30m0DH4Auv1mw1tHPqYrODYsF5PBoVUG5AT1C4TSLpHTJfcu7SYnZwICt1iGkiTgFJgFyzBRweD5
NVL9Cen3hBwA5xrYk159Y8YwYNGSHjuAMv8RJztyqK540nFzrBzfuirFos41IwBMixKNReZBCc3x
DtHy8U7XQr5xv8w8zJUc0Ksdb4BH9rdAb1mWGBiQsw648N97LN+09umEiEWrQuq6kUuir1T5VfGI
CI332Orqiw15x8VGaOdRhqmJYWrUkzOIRH7h4uvNDE24jufCG2fj6S8hWaELjFq/3wv2dqdA5JBE
D3GjlruZ3oxPTphDlYHQl2/Vyid6au/7zpqfyjLn3DJFPnCtDPJIWijtIbNhyEqbZ2hM6nM1DsWx
c2LtpS71HxJBJ+KVMlr2GmZev0dNwbjaWdiQabAd81T7XnP6La3JjeGkX0hQamqK+cYBOf6GFEVW
3tCg2E5Duj30eH78M3COoX+pvBhaA+o4x7i1/lQWthIZ3IWpZDVl1jcd3QrIRL/zr7EePdlHRKv/
FFdEjp1auDCg/Lqcrg9APmEFFn/uDw/N2KGl3JTaU0tP8K4p/GQvJi1o2lOGug1NmNUfq0tm9Tih
RM7pOERqDdGbYubnDXjlWGa++iQh8HVwC+DtbiumLKgZjwRXMXZycWPKjhmawcD8cuUcxfGTtcjX
I700PlRuDvJuGbixJTvkgbWdWrWlvpFlCTSm8pKPMC2GTvBtChPUw0SD1XGrk+pNZKqQ3JsWBdZK
JPeyzO/pTFqge2NojXddGb42VJXuLdCxL34ZBjtjHrJTFc/9SzRO9rHInHwnqzmyBPd66v8hixW3
xztNif7QYKx51BU7fjSXYeCljNu/XUIr9PeCzMZ6yk/xxN+2mN6MVJ/MwlGx72aep3IRtHmA78ul
ujk8ovUQ3oEusO67+LXMp+DqwutytZdBZr/z/S5kTDs6C+N59//fOnbwOuS6vhf1g1UYYTVldtNJ
kGWxyV//1ErIfs3WhUytewSINZiultX1WrE6wZvmQngcjoaF1pDqFuewL0CzwaS8HdU548xmxcqp
m6vsChN3dpXZvKwg1XUwHTDcnmY3O01FeaxyOsgG8jzVH+g0WxJyWZ04d2hToNNX5h8mbXpRKCB+
TRzN2A/J0rc6YJKM33SpV9Fo1wdXuHCSHQpN3od8to4tfEHXehniLJ/Ks9jWoEI/1OnDIRr06OyI
KUFaaPtw4C7xt2nd5J8NO5nOmlZR60tLnzr8kDjADRDk4VQD5ULVZIi2Wv51XCxxrXFiWp2VbhW7
L69l5p6b0uo+A1jsT0q0NBg1Zv9VB/PuchD5YwAFum/VWlkoQYwP/Ny/e6iB/JG1Bc+KcEyfqDVt
1LwJn2bHp9Fe1fN8CyXHvAuC+O5WNW2XCqmUO+OC4/8I65dY4g94RdvQs1RsG8PRtoYNyW6Q+NPH
Qm3mK/26MFir3mscjckjkA7rOiF1vUEUq/1MciGifBtk1GAxE2hcDjVdIGDgU3NruZNxSKULS1Vp
ncyz9pRNof8gPpllmfYlMD1EU0NAxc7y6LGWoTI999Hyx89pNuSX1Y+Y5XCn+O5RAmCZHc69jr6d
WSvec+ADKoxhvydRGAwbtxnQsFyaatsoTBAHUL7SUP4IJZfp7OYysu80ZASoMvjzgQdGuBOK4bIw
6o0a0sBkza3+afLBZoi5rva9296JKatiqi3dNl1hJ/H/6KGo6JrI/ZOl6PMuzGnqdN1sgDYjj1Gs
pOWziIw/x8itH7W8S770p3GYiy+2Zip7lWMyj9bvswN+SJgnAKfSj2TOh5WaoqUYcNEHcOXDFMBu
gTZZiQIhCiCO11o3Bow0GCCuC2K0doUBI6xri2PnMCP3AEuGlXL/C0LzaYy9kHZcusUDq4w+gdeC
aHfxBUEwwkD996rMxFf4Ch0QDq2PiV74/Jj1YTuN83hwkXCDVSxA8bMO5wiFRQXb/dGbSEeF5lwj
q9bq57bTDr5v9u1GfBm9Sy3sT159ixGnZmn6uSfwnX+oHZgeEcKrqk2PeOzRWGgEymZ+hr8T6kY/
U5FqcsJ7wEPJPkAVfqsEaXRvNwpVc9XQokubRCQY87o/5Jmafpzzwt6o1Cf+9JRo70Me9j/PMe7b
0YvBGZgmjxA+oXJpOqc22Z5iioj3sV6k274N8x3y8iiolklpHScqOyYH5cuURiDI7OXZ5/KNuNDZ
jtC2Oz0MbpafpshI5mFDD8/AW5apPMZtqzyOTvga5THCM4sl/jBP7EvMmyv6eAW6oJ4VfwDMkMBI
iVa9NoKhmZuqT7aR+2LAYfNU5/1DoFraKaxQmk2smpdnmb4ZwuJL7vHevLqmmZMncDFnaW24IpY9
PzYh9xY3VoajpUZdvA/d6bmBC+ISL6sSwrsVCT41BJPQgXNuXeeMAsUDKdBJpTgWqrRuzC9wE1FM
aw/cLJVnM1D8Z2SfgITo2jexxJ9VkQnjquNvEZHwb2FWP/Zbtcr7o8T1VeM/9vQ2czN3P5oWuppx
mGkHc/LL13jqDgUV9j9DBQZ9OzLnB8Xz6nu6h5WtvN4nvbtJ+DZ+bRa6dgOVo0uXZt2V3pPXQEF6
KDNH448iVs+NlE7TGQJomCF/tFFKdcqvgs9abGq7CVjPY9JZ3WnuSxMFzgi+5NH41JgmNF4ifolg
THxpQXpsbrUCbyIT9t7ul3XFXGozSUIeTPYDX7b35exnZ6k7R1r64PJWcs21hAeL3fn6sa4pL3VO
BDeZOwaXW7lJC/SPNp3I57bqbGdnQ8l0NCob2ZRqALqnDdkORUrkJzmQkWVsCwCbuvFqxsZ5ULL4
R2+Q5GqDLHmplWA6BgAyz1k8B7vS4uVC9A5MEsycxBGXuYgts5x66k+n2DIg5RzvwfM8VjScT4Xp
1jfglFmqxU7R4niXjws/1+Q+QrPkQw7Zt6AixmS+DMsgMxk8A+FkOw77zU0vttJIWnbI3IiM60Dv
1k37tW24kefOwlsHccEoLAW/fGuY7BL/cg2gAi5Qwe5QLkeYrEMbShWZKLFluNmh3aAymbTfRaCj
ghci3+gL59VNsIPjyEXnB/jTyY/evvhVz89uQuwQtMu0SxE/2JlTODz2dTOgN8UMkQne/I1O2Ysv
qFT0DXJ1muCajobjGijRXlh8z5skP7/zk2m6r8zePAbe/FTY5bdGy1tejgPjk1Pm34oxidCMEQVC
D1GgOBiPkGvqj1THrJ0SRsYLeAJQEPBbHYdeUw9BF6MyQ33hm8xyGslvs9VXrj6jgdLOUtCW7Urt
2UvGh8Cumy+eT62/d9A2ExMyFpRrkxg6tcxqvgCiWLhBsx4lB0zDBxSVuJ+9NisfSeD9kD21YXMP
q117J0HQMcYo83C7E7PRuo8ZgPtQL5WHdtTjp3hSM2ASzatYMuRN7oMENMxToPTeJXdN75Iug0dN
kQdLf6RJgQI+aa6DF5cL8ETTXsxFvMk10mQrq3moWg95oD6LddvwkLpN/xJ6WbFHrmxAukSznjog
OYeMbufJDx8BGd0rauwda5D9j+Uy6HMUniDcKzaj3SXWhqRn+Wio8XhuevVVlCbEVeWed04145td
pcVuMiOILbOqAt6nDg+ppt01FPA/iqv3J2hEXTe8eG0aASe5o28k0feuWjUXGaC5t4+8S0OTkscX
ty6/DLXaH0AJNTeSepgFIKmfsk95qXnQpcJbLwMPrm4fwILPfeNvX1mjM1wm+lk2zctOWSzZPmT+
v7ZTLql35CJ5TY5RuGxjNI1lcFWAXJsqnJtNxi8c+gZWQL2hxOp0AUu3AHE7ZDd7Hfyk9BN0FopD
PowXvIT+zbn1bqEP6JV2oa4fsgYRM3nDmJuo6u/k5UPeM2ajcrkT2f1masmrlVmyiax8eqqcmqa/
XCfhbdM4vEGCOry3yvzUTk6E7rjff6lnTkS3UmIx0zRspYrxxebwEpql9SmnDfxx0pW/xK3OJAKB
Sxj72RynvZaH8U5dcvg5bF8nmkW/IkoOvCZccv3rAlpVX8USv0iBy0x2wcr8VaxJigHLsC5Cg7IN
pvaELudwoTV6uLRB8HOmdeNb0+sHMvRx9MGtZ8dDLwBoEUIdr2E9VefU76ensn+hhtWj+bOc6OwI
eNhczTx+J5enmd28NGUODTWJx/ocVwGlyMIYDh2gHJ5MZnyhTfUM/iC4DjCJblpUgZ+Kzn91abR8
BSk5HWlK4Q+v9SK4/PV2g1JESGti0n6ugHRQN41e3cKbrmMYtgCX2eXBU7DrXYC0UxS+GAgh7SZ9
7K/zWFDzWmbqMqy+1Uzr3Cs3q81+18z1zax/Kpu8fUyUsuRxX2XfmxE1U3Mav5HMiveF5QK2URMO
dvzJp51icmwFcBA3Qf+StCDrugxGvNsqwrcfMtvbyKK4tCF6SFIre/ABMaGpasV1daTJPa+fFbdt
N7oBWaA7UCKVwQFXiHSww2dO1f9ikKrfAa69NGo7fCoKYDdj7LRHRzfqi7/QbpXxj9m1k8+x4wU8
9uYFJ1MZX4y5G46ZkXv7VoujvQeB3a6fneCpLnYNkoCPduMllMzsSTskSptvuykLn5wux6n28Zdq
VArSeGyQQUtN5YKgwPPyi8z3ecyzrK7zi7cFT6eEH6BhLI5D1v4RADK6arV5bNzlay0lLBl+Lczy
7S/9v6tcMQes68wOKW3NqVqfetf6cXval035nc9JzoMGRo3Gjn+aVX5pK7OBvDGnq9lRauveWgaZ
JW5o3XtTpu6gn7G26TCn80aca2DvZqc6BGUp/jchHtTPR7CTP9RYtyAX5lJvQnoNTv7azvTDuhKY
VFDGmVtsm87dhuQz5LVjeRoLdNvFMvrJLXa3BcMkZhHebkB0nbnhx+h8HNubvCV4akQvO9g5YjiM
xQnzFFOYnsa7Mbq7WbIQmdMXSDKAbkHfxTE/6f4qkqtjV/WP0KlJOsXO+MEZtOHo+5F1nky3ePS5
ee2gLA6/GU5zlj1pXD0nZcXfG3S7qZ/8VXVTT6Hc7z8khvsjJ5dyFZdFdvXBtd2zWBMiFB98Gxqg
preifTU28TNCqOBw1We97v29Rn12J6bNqXKjGEZyjhaZ+eieA7r1nCzzcciVq9aaR2X095lRR1+G
eHYuVjPwV1/23dYLNOtCzRhRFnMM4bRTOKl2FZIpSXXttZr6a+I++lBKXLyizy9lWx8smLvPfobA
hKr55VmDfHBb9GhvQ2OCrAeUrpN3auzo82Q69T5biprgZ1sk51xnESyPWpA1PtJFy0uUDPPyhrSa
qy9oHqcyCW9r2hL1n6HvtlceNc0yXPIp4dVTnAfHU1zu4CTAkv0Um/ldPIfFnczywqCGLzb4suKO
d+v56uQIsxHmtx6owXXxthdG+rNmKX8MdND3QfJdG1oNcP+UPAaVG13rEBbRNrPzL4AtH+UtAJq9
V4ev2qcozgG4BrF/hoigvatRatpp6dR/mQLu7jDNVff+pPRfcivYdP1gf+qh6nvs+umrRBlm451i
BxY6MS1eqncu7TxnMfsE8JCjlc+T09LFOHm3KMqt9cFuQ7SyICyLyTqe7daMH/IqiPbKXFifOJSB
+SzH/K+xeuGRaf3PjadPVe3Wr3UE75lSZulttzqqxpn0TfzAMfPn7lqPUu7TQbHszlIoPSJ7Y87l
lyTP4healZGTz2LrUFs8kLIZVlF6l/8sO5r/naq3HjQ4J+8TKLIB1LHQ8Bep5kHxbbZUE5bOsr44
bu2dxjGhOyrV9V01mf1j2vXKcWGvJQGQlHd2UqgHD4DIc+b5Boq4uv/FServoLCqv0Jg7zd2nlGl
ttUZ0cUIpoVWpeCMbNfTcO1HZ7gqvEFRCJ7PYllgt2AcDsq42qwxN/u2lhnJeJWlRtOgngkhCBDz
FiRX8Uv4EZoBxRO/RxtcBv6awgd7fFTcKL8XY3WHQBMewhl2iSZz9eO7BQlG/UzfjV7lbN3lko5V
ZSrVqCg810ncI22st5Gx5Wlyj6ak9Tko4uYuCujYmchDfk6NqjrZRg/R7LLqQem1L+PZO8pq1Nbu
JuA+cZXVxnERJHL1p8brKE+HRXJKHL40JQK3SaOHEMofWgtSHqBBobP3WrpJ8yTv74KyvvcguAq2
nVHqj74HFKSKnjtNi0h2MCQIXcawWz7conKrfCY56FyjvKF5e1agxVQaIz5LsOzlJQji/tY0D+tV
DIpY+6HX7Z2NxEfArSjMj2hNlFsqgO09tVbwR0uKaR5Sd49Me733ITL46KBV+zQF/Z7yPbx9k0UF
LB1c/SzBCq96F0OFRa+EvvDOL2mghi/jR+tU4Xntt5CT8uI3bX724l8Pz7/82dDVVy92TyaKF1cZ
5iakjPMbMzBjnZceN9vc4qzWgPxoCZzX6ZuNqzN2S30P2i7byMXVAvaWCjWL3VpB4LXK3sZjnG3X
EsR7+ebf2xIv1YpbMUNsNTPPdN+75yIKKPsicrkZFvEsq2u8+jiNTrvRBsAqGrXcez/RaPeSqQQl
mzHIdZDFdXq1edGjDfwnoV7wWQdf9C/+PFjhRxp2LER7oGA7rAR6607x0bA/H4qRP1xZqNUaHUCv
0M4Fp93HLnI+CXqrThoeD5Z5s2TtlyVrS6TAvmBNvUVK9+evyDrK7D0IC28vPbkIPp2mJhofpf/W
SIfq4Bmht5NFO8uyD5BiydptWMReDR26VGnVtf0erVw7+iiLsidxkDjKPTO/orb5jZvrxy4xFID9
zc+Box1J8uZe3Lni2yr5aE3dxH7bHCRMLwyohmQdtuHh0CK8zdEJsvJ/JmTe228SNLIkdr6kcnqR
/H6zLlPaPfyfHOlWC8UYqagKvkoY5alLxRavM5FmQy7TZ1e0rcimyNSLMgpU6rRAcyl/O63dwrZC
xR1h0lpf6Md/EQgJldBqmgsN0cpApGiAqdIkdLYSIsGg2Xwwg/60k7ZuA621J8P8fmvPE0stv69d
2lLfCYofN25C62e0tGz/Y/87D9e49f/JFSkrdJoLDYbau4fIaR2gDYYDWIFZl0TufY8IbR6k2WX1
D5XVzZtB74aDoSbjZg1eL6AtV1n2kj/JQFD8feHc69yNqZLlzJzMf0A2oNxSzaLJezHzdgSMucwy
b1JPtZ38RacbSgLiS2G9ByscoqUaREOCYkoYPASdqX5I0d3a8BIPb3+VaB/qZSFUq7t6sSTCNSd9
l+Y+RFjLBhkoaWzKjlp2P6butk778ZYEsRv9UxKgS16UYQniINP7vVoZ1c5V0fXegNWBK9GrzxQp
SPEW+njo/QpglnDT3Kb8bOIbs41Q17xnsRHnO6Yb4byxaWbaFh2Nau02KOnHghey5cZSGAtH4t/W
7M72sHMCmghCKo63+0ramHteLa2L3EJ+R+fpxVO7bQFk7uSm8+4eJL6ZEtPJR8tNLELLU2cDL5h2
Tqgnmzc8oLJ7np4MEEt3Ev27i8J0q22Sqfdu98pGbogSmCxkonQFXGA4ukdUlp48J3lYAfaLq1hc
txz6YobKkDyoGYSSfhS3tMcn7d3UNj9u9T0tn0+dpluPUt4zeZbsYCXkXTwH50wZxXucFzxSNoFT
y7VP4lndttl5h5jeAdiRCJUha6c/ZlVxjwLAT5bfvYqmx15MAe7LTIYbPD8NKrL/6I+/8SHe+KlW
TI3zYFA+wBzGQcDm+y9mWKSHW9L/l3mrETi0wx4DdYSMseW3NplK/EEGKzQb2EVQaUgXIT3x2TTq
mF6dPIgVGqj50nt8ppHCf/CKMeZvhYZyjsBCvMljX70aBi1Z8qX6ZTpp5+96yKC2KHuHjzIYUxA9
JgEp4cLRrcO7hTwNs0NoUPd6tzDAfkIKgyrGryspdC9tvBHBL8lPSULLbtoLBff5IlYmeQDJY7ks
xBRgzsXwPdX96l4GMiv1bSZmoHbfCwU4zDu/mJmpVveosdMIN4Dc/t3+eiri7ZSQ0QE2FGyXY8h3
x0fUZUynrxlaM3tNh/OJ5uv0SXPy/3OE6yM4U1jDUxm4iP6Z4FPQ/ukPfdMOF19XN2Xe0usVjykl
9hqOUXPhTZDBqi3jWrfWTqW74eYSP2SxPfvoLK81pby7mes2u7Re/c6gweWf27SFdwHe+ATApwW7
16/PWeMKMyj3A9WMrazKQqO5Ty7AyfNK2VoMNlXqLL7cmF0X06r86HK7Ewmra7Dwu/LaelvIpMFM
fLLqeya0v+XWQ0EDFGOFpmio39d2q93XWWtMm7mCXQwO3C1SF/iWBR3u1WkjttZr4TEbkaOuepLH
O1mXS5iqamxrN6ajcNkow1ik0bTQ3byGc1HzGOFisnC74s0utxoHmL1Rjd5Za8fgg+36L245pF8L
E4FFfRwLEFRR+nVCeFij2EIeMorvuBdSo0Uo4JCpZXqsiqDZFu2oXJF1sb/MEKAvnJow4yrQFRuf
OzN/Hh2AqXoUoy2QVvPZzatoIz4Z/FBtn0yoaVsoBW5+zfa/ewNFQgnQpnbnWq5FAwppJFdySUVI
o9YiDr76ZEbin1ySAFrFtpZA37V+Br5Dur7bLMFyVZ1k4Rmxs6Ok6/I1QTdlfwz9GNMsTaJZFiWF
J+bfa7ds3xqRan+MFdB2CV/dspE1ud669u/rDWpOLcHIj5rp/kyMSnZUzER1omAnU791Dn7jh+cR
KGp1WNOov9u3rlqq+3abNSa8vchyWxu0uMnUN6Nx71L/2JS1S3af1tT6bloG+A/qu6gscYptJuQV
wGEWB4mR5TVQzNtgKwiehcZhJGdKUptBD4roNoNa/F++/2tcGKDNzsH0KJcLWvfH7FjuAURLdt81
HBw2MpXBBEhYaBkibLaX3a9+mYlvRv79YmXBSVzv90tIG9nQ91O+pCDHZ6x7ZTbIR3Kc2qSxqV4t
3jkohcFd507zrjJSXhWABkJhwgzgildsZCoDVQU4ViAPLpbV1f/bYLmMtwDIZHm96n/6dGTpN2oE
Fm4Nlr2yozC07GL13zmEqsoWypv5iozchjfR/qILBAwl9/maltpcnmUqMTpP+Z1VgcCpB8QVaMFN
1ettGWGwDQ20xX5pyr44g29cKl17OxT/NGX1nW/dJleRkHe+tENs0Yoz2ImWz1B9Osk3v/vM9dKK
Wxd7uAuGjbOwYFiKcQoyGNer1s0fQHksVAoLXqya9dvCW98S0zXWqWlGFxLQJWxxyZVktixq4QiT
DqJJfUIKaOg9EtOJ3UYLE21yrWK9+TlNg3GGCrtcao1GSA9pg9puq0IvrioT9P1hoWjAdnKH1+1x
nI62kf4JyzQrRs1J2VqGn5FNqNBUFNb72x5Zd8wcZueFMU/+fUo027T1tDY0M//+h8sq7Ig2xKD8
j2Qwp4VzxARYAZ6flZu9/o/XK75fSZU428TggQ8wVrfXunGgox1Q+ZZZXCp6uRH7NhXvbMdmuVnj
0X380VpxepBV8d9CxK4HxCi2t+lydfoV2uvoxudpGqMLKtLBLnD9ajcuKY9+9GgiVCTHUWs6QsMU
8mSlq3tIDZcMiJiwNU5nN+UovviLiG4SmDP3lTZY13WwfAu0ep98AQwTHN/5/9ME4m5dZauEeOwP
AbDd9q9+xXPgj9Dpkh3mBFrsyOz5DjhWfazrHjitHqJ8Rd+7t4v4Ce7eODVKD6fUhGRcYhCPih+N
ZdCpLd4HY8Xr56KatbhsxVWvQZIfb/dzt7KoF1Fx2q63bei4mts9X3y3p4FMPVopd1OsxNt3D4e5
4GVOK/pqJ+rtBh8AH0Blbzyqwhd4oUYOFfNIzQdZd4vzYr4TG1SBuym6JN7Hy7L43ixL+KgG5TGN
x2+ymjegV0rYRIWbKV9Im2QGrhNdOah5YGiakZ/c6hHtMzwli4RTE60+GwmTQRid6CXLt66ph7tU
0UCC0hGCZIemBFeZzboeXKlvLeSly8qbaeHmMTBf2SUblMBsNo1Ku3bs0OxgLo0TC93MbSa+OYv8
y0jr+Tt/uGxYd5WjkdFElsIb/88FCVn3TtRGqAv05X79sMEq4xNNyN8E89OoSxnOHl4FH0Sjy4AG
1+JTi/lVImbBDP2K+0+fXCBcUEbkdN9cUzZMKewekxajcQUdGse++aVVpwHSQvV/0iWNQop/6JNh
PqhhGb36MDhsSo3sMomHHPBAuGvyJH5VgsC8hF1jkwuIlU998cVLFyUCXh6WMeR45C8DfQh/qU1q
7MW6xTjUFa2tONbBlo1iU+j/uXtdFt/t4muMkvju7WNWXwwfw1GhmV9cVt1q/v72sYheqvnmNpfF
VOn604Tsr1I6CJAFXqddjSVFLDMZUPv5hgLPfBD/YBd/x73Z8q/pr023eNlq/fO668e8iZFPbD3r
G6UqYLTLP+fNtX+75bZ77IKAFsWPugP4SlHGl7zWg/uQGt3WzfTyK7w5FNBtzbozx9x+ocn6JP7c
V+hXd0d3h2APWKBvA7ImdA0DrHZ4YV+YVcqvfuw+VS7EuNA5NA9qhVqw+O2mQ/O3HIar1XxMHSPZ
KXmsXmRwEfu8RNk4ZJv3tiytketyAsnHzz1rzO0aqy3hjhGNPy+8bl8vGayf+ya8SgJ3G9LBsA30
0UGtJXbp9zTyXWA3Fqzl+GQoJ9u5DG7VoRS5OMWWWb2syCzU0LR6v0dWZDDbDpqO1f7vS0oMyiyg
iVTSJeu+9VPXy7z5VPmnvIu5Lc+215//H2XXtRw3rm2/iFUEQTC8kp2DWk4aj19Yts8Mc878+ruw
KQvtPpqpc19Q2AEgFboJ7rAWEm/gCO2NU2YZxsnEqxb3adrphpWDLbC089WBvArpRXYl0qzWNeNE
MxrWdeQdsGlj9i0/0DJStQDcwKvw2xJS2q1oUGUHXkMdRZiuFiHkJAeaUSUmzUpRs5MSV++KCjfV
moD2WG2Pvmo/2kqJarm98H09NCHqrlEfqtxCw0IW3zYHf0Y5TemNiJYiFTe28TlItApA3wOLz5Yc
SMniqS49oN4CZZ8UBqLJu8Icvt2tVGtQp8NfHdf973au0KV4RmkKR4nL9LULkdpq7foZH+fyip7i
8po3eEx6Si7wIUXcMNZ2SnfnQzuArWfdgVxcKtGgKQ1LgGJZfKsEYEDBBbK2/wt8v/Xe6drsiqwe
GoVkEyCJA1uWboOkY3blDZ72U34kgUnNbDs43pIf2r1z9CJyDQjI1YxjMsw6yqqAtmk4Xlfq5XWK
EaoexSR8deM0W++e7kWGL5yMX9TN3t18UKCUMok74d8p57au+02R7+dxNi4GSH7aYhrraoc+2mCD
7Od8zpsehLk0pQEF0fO5VEqSyeJVCZ/OyulhDYnrQmBiz6sjKTkPq9q7W36nfdhkXR+yHiEZffhq
ALpxz2VPT7qgRoMGUxYNCsAArYaKyDgbABjdKcmxk7oHg9KRi9o/yti2W9BVUNlOgWIJDFazvA7o
RQ5BSC5lhPoXNC2Bwjqo83L1mfMBpRvKHUCV06azWOobdE5797SGfr4Q3+YzGm7kOY+OcX3/G0Sn
EtEMJ44I3lvmYSxAcdEghQN27SDF/4KF1TQNxw5Hw6ECzGnRZKsPYpgpaEZ/edNsXWIC3rv1pHeb
Ja/ejzvGeV2BGxotl+TjpHmNjj+5JYCmJzThdV9cq0djWMFQEhs3ABIOB3sBvWjlRk9L3y++kaHD
NOJAU/XSvFwuwxwKsUOkpUOg1kRzRWiBe34C49wl7yN46U2HVOU4vKybkKUrRH8q+CRRIrExXYMM
Vf6nCbQdAIbJXWLJ0jdn9TGxJgAcyGFweYrKOFRutyBZ6DxS3k1Z2zNoA3TOMB3RebmmLMvX1Sne
xAAMOAjQCUgln55w3GNnciPj63q5TF3UBLXaoQvTMy1a15P3w/ZDB4xosBvsUCiIbHq+VMYJFLh4
ovw+IJlgnBoBgmsy1Lnzy/vfl5AVFVAmnjq0Zp3Tdnc7rdopNc+WPbA9l1/kZdbhi72V3/Ek00wN
SmfTE4As6xplEnKj2a0c1ADlntK/tw3p/geXu8u9t42TAWV17NO/yXjn/P70vS0eV+r0NCNtM2bg
uR/7DP9Mv34x//yLurvk2KBTtnAq2ysyIK6g87k/CRBqZEAuBJyE9TagDwVKJZPnPCBs4tGUlpM5
NgDvv25HMplppi6h9rnb9+GK5POge7gU6yt7JxogPMj7VLfwj5ckl/UGacnd1dXl1p//4VItMvXA
GNBbM4w9rpn1ASTF1tmS8YZFn4ajJUaAR0BSA48Z2qNIJufubYU+xLD8vm711heE4XerfdWQl82H
dffQKMrGw0sCakACFm/Xf+WQ4fRDUxpKeTip5WDQ/wjJCx2RlB11dtHWyEA8/rhH2cVttCNtw0ph
+WoRzdadaNO7/QcUwFhgwfJ5baOWMEF2iobaYq+zf9exOgLwJvnwKfiflvyvWz/4PYj/r7t8WPsg
qq10cPj5cazrGysJdwh0o91ZHwCOlQs8LQBOXQKmrfBQAQwEbTdBbzxNyScFNtVhGd3PSwrQK2+Y
M6S05WIaLAEy4bYF7JPSrbsiFz2AqcpwNrSXFtoGCIzoCm3xN0JSxaaIQfYgT480tPJ8t1YC4xjW
oA7H+It0vTTUCc48GyF+4NgszgmP0ZCLmKZq9LVkbLdZhgBZJGBESCN56BTgbYFhcrFgIDcy0IyQ
lWnV71uubcRvhrEvlj0f85/AR0FAVw4s1dtd21pfAfsPHhytQGCXDFUxDvGOmgxWLdeibF1D9qA+
BzVIjvqaR58Qb9WOkzbMEloY6FGRsPcpUC32AEzKLz0CVpdQqxGTzHIPxXb4XyYdWdFV9+pCutU8
2m66DUbL8MjHnTXQrqrNaI0SaeGyVD/aNHN2pE91BKF6jiLvMbFRocjdrH8SSJf11VKddYCuPzmo
JHsifdiOw0UDWveDnoy6cEDIFoN+Si1o7EEwCdVqbFo0nGxWR7mpLcRJDyMgAv+eM1Lpooc8EomO
CZRb1HwBmBf5JeWr0k0P24m8uIGLsNtHQ1WfQdVcn7X+12yyQqBFgQzps1XnwY6s5Kdc7nQdjsEO
aIT5xEz0s7bazjCGYBX1LhQ3MlhlmwNJvJh3JCoDr83jmBnhRal0O1kuDigdkRb10pI5JwqA0YwG
ClS5MlpFM2V48AtNZwHAp3Qkn4clahu1Kw4oERKAUYUmA2on545W7YiPeQR01rWyGACMRhDDGwEA
KVB2d+trI0PEoRh3Wu+ap7RGgY5Rov3KoykN4OhAXerbQI6oRnrVqXVlA2KZppkin3SFhqyYp8xq
L/RW/7LQPqg/KE9VfGzwCDjTEMiyBMvJXkXSGdxoduU4/81mLhrAqMGFDMrvPd3bsn/3Xa+IsDce
sPK6oK7rN24bOzuCdQ/zqrtURfiTJEJ/R1fKzQKeHxAqgfue4+0Rb+J6tALFp2hCeEa3+7qa/EOG
6lFdE9OJFtR1Eh/rpAM2SWotn7IFvHZ2Vu1BYZd+CNBPe4sDA/FwdCj9Cbxa7rdhi9sCn84XpwE0
wFiwP9PUmXeDCZQqcsObgVeWU/OH2XY96qw2TAyg237r16FEcxnPCFyScoz4r1zyXVoZ9cLhRs/1
2ienO8t/TfGecwxaKzwKEK1caOBvM4O1ceehYBocriHKLqSBjUaXAZfqbWrnHQgHKkf3O2CZdF7Y
4FXzzk7TCP0QJ5C6+5Ehos4jXR0uOJ2Su17j4UfKBR3qntGzCsAD2Gf10ftsOYqxqVHnDmbCq1u7
qESJDfyvSryrYrDiHap8rBXginQr4FUqsuCCtgFS0fAAeoUukQR8u2h/vUPI+v9s6iCBrG86Fn0f
3BzlW+Y4fim6rDzXgRuBnFBOaWgsfKrv5HToyzNyZp0PzmNUpb85koHEKgBEU4Z+hbVfxMpGF32C
smsEBUcJ2t/q75qohXusJCheV08c/V1LALbQKolXx0JaZmHYaMdGY9eFVtPgoPO0RnX+fiG8PXKk
fRJgTe4Y6Eq9lYpkITITOawMJ0vWIvhHvCaVje4xoI0XaAeCnbhKVjPJK/cJub8upV3eGFLIH5Aa
v2hT/sXfsoHzlwlg87BmOtFgisFFe0mLWmsUZqY5flXSZrX6q4NyJR0IEuCpfFZZkkyyEche63ao
z3td7QqDm9vV6R/3fLiEEtcbAoDhBJzBXgdTyngs6JVZvh7TjIaRXqaVnL6ZW/kK3dCbsDLTLJP7
0AyoRHi5nrPvgNji6/60jIxqq4dVJCqXZAG1glb2YBp1OwTXZMmBblTLmYoNaGbHMaJalsncvaX3
1weXdLaG1/IFnhuj5q8bdbKeYeln02sTIKMlPBL4ULOhB4aGNN370lXGP51JpqrpNsiFtlC3Mc+5
BVgcuZiUcwII0diMUdxNm5Py4ea4yI1tUwP5oBFFxLdVnAAU3gSXxi1vre4UuEk8/oe0aBNCbTkX
6JI0rWzagEK8M8Ib2VCX1Z+YObjHWWujIUcZFVBvTkFV82uMEohrVwEqp0Jj9ErgoqE6EtBbGABa
BuxZw7gSWUtM9C6rTx/xCLSq+NoaQwEO6jg5AR/ZEwghVx63jfYMjob2zORMiY9m8olZNoHRicco
o9WR2Xv8nkmS4Y80tEFwLb9m1DfM3TdTTt9HhggrT9ldXn0Bbn2+B1Z6eAGSdnih2YMYZ3jmJl2/
bLM4AL2C8qFZMCLHuFFrXBS4mvMM1A9suq7ocebBOrV6xFHuXM2Hrhv1EzJ9OkAaOm3fuuaeJNIP
b0alo9l7IuK0AHZT5vd8HnS0v7oDtfbfdettsR6cDlxHgSnKUMA0SdFcCuRSmBflRkAE0Z9IQwPF
ipPijE7ZZVWrADA2cUAK8zSUDeoFWHOitwQ7i9EKCZptT6M3DPUuol4uHt41OmQCvazAofLuRebu
zUW92DROxM+OviMNDUaaAa8MeG52jBexh2B4lOTNsahTdOv+Q+CdFlCEHt8u+NpCM8OefvBMlF+C
CeBt9POa9YhkeR01q079fsj65kt69Tt90ysV2ESbvdGDIApg+vrZyEDX66/TWg/rI03HLrtEgLM5
THYzoadIek52LTQfGPso1aiDX9qgklNAZVg+n8tx3SmyAEA7yQIsWgmO4rg+IjIpGe6X4IC3/eQj
+Io1YCNn/WGSNdak63m3Tcsmu5GUtiK+ZlrwRBKot6trNKB33p3tK7qn7SvNTI3PJ9AzY1fXvoLt
+FXvZAOaJVhWgkFZ9+0PLteR2pEUxHmP6tZRm7sLkyK+cT+ahp09G2BDemFC97LG6j8zYwo+hZEO
TgU4ZV0Gjhtt+kJLstEOLyxdOF6oYER9D/BWx6nZkNUMloPTo9+/BLLj4LHWsS9AUrAvVoI30jhB
OwMEUgvL6u49yNKjCgzIMsGwVUvJoNbRzBBaechT8ZEkS26q3B58WWqD1MdwDg9bmjE7pSZIumo6
MtqFdl1iIMGIGp1ZEcBRC6miYWQgvecoDtiRL6BM0S9EU0ANIz3VtUBemXacJ93NiW3ARbhR/QEs
tlHQR36ngTdb6PX3NFwYqCU+5GAPE3sncrpdngHhEJ0F8xMNGZCUwISWIubdGy3ba3M/n8eSnYC7
Ll6ssjmGelB+BNYMPgw9qNhj68XJInHrF/ZCPhrKAM/aHIEwfWDiZXLcat+ZBkqn5A7gP0Vhb6cF
B13otylc0mMhEyI0AK8qBZ4Yu+h4jh5INVJ+5sEFNfyvK8gQieVS2XYPzrc3vREPwHS2EIAU+tCg
j7EsxNWx8BFrAEAxZGa7WQEAqLu/M7qDFRjjhUAAWokEkNWFc5jRuwRcRokJQMrcAci56aAzXiED
8GKxryXj4Jkq9T3KAUFYHpeo6Ub/Q3qmoZKzIGtqAxQuoGC1ci30uwmFUPXP2RZAeEUOyHEWAwdK
1zija6oPNzRNpEwzMrd25IDCkZxKvEqmGdO8OyU5qTWiHkCM9ygXZvi55UW5V/s+XKtvEvdY59yf
u7Scd2Yyzts5dXEIySZ0QeN7EfmgNRE6auzIQfaVo5YIuXy8J2K69CU/PcqribR3C+6mZKKlgs3N
FhgIkXe33936FoDwrxfk2VaAKgBF48FyN7Ty8TzZxpCjuByWV/k9n1+6f3cxwdKz7v/vfm4gUJOy
XhPwAxvXAEfOe7dAG5YMyLM8Cz7x1s52WZzzg4V419aJhfB1vAijMM95qmLxCikcyTadISsYmpmA
hdUN0SHLzBxe6NijNj2agVwaPUA0TVOOVrZkLyTgfOx0H2q0h1xJYvUQH/FEQt2YNL558NL8azLH
ZYMu7uiskDhpRjoD1TyA8HkzD3X/KalMvDcO3Xx2ynQ+L50p/D44hC0iV2hO6nqPpqyLr445iAMg
mcP4BFaaDr3dRblpJGvVHLf9yeCuR5IaTEmO9Y8iGfA/CIjMbECFYSx7ooBDAZDDCUytLUcX/Wif
rSKfrsbQhSd0PJ8HnBxvepWHt6yejL056ngJeNPRTANjDUivLw/qwnCiLcsAjkQ9lWunZdmNlp9P
6NhdZWrHBNMZKghlDyd5TmG7i1yc0QFM3R8DgZpw5KSvBgoTgWcrp6uMy17Ftzt1KqmYYzmQQ4aD
vZ0b4qhU5EFG0hmVVoGwsmSoPPu1LRm6uosuTRa+WMl3xLvQGeaE7o0vLNhoAd683X62gWM76n46
Zt3Wzrqeo6/etZ/0Cl1eU+VeSCK/eIiTA0C03A1g6dx9Nw3LqTYzXOCQax2SBe1S63jy4eyUMeFs
meR5yCSlBhlG1gW+MAMwtkQROydVzc40s9Bagm9ZM94qHRnirMRfKaWRFLk97bvKPJnmZIF/qgUU
+l4LXes5XMCN4Dll9hJETngmHRgVLBSaoYMVAayNbelsOxCoim0hQGEEFkPb1Ag6NAv5IuAC2gIf
IvQ44pM4A3rh2jh7JJvB0b0s8x/gcvvHRNFdjoh87uR0Atu1/7ASmJ3pJit5CJY7wFqgBLm4aEZa
7tCmnKJy45eODA2wIDoU5MOHBhE35YWzEJU2U3YYxyCoPR4ABHqmKZNTs+JAX58Aaihrttp2wSs6
TdWQyhItRFBRpyV9SOQzwAJ6FwVCzjCa3uhEGb4TwsTHmZH7ZRbiz/02cEBXIU/+JtOMu+VyAjYA
Domt8ctcgXEnrrg4RIy3J03HkKKmHcAUWt+eZvx4J5qtSrKTJykjJ0bX6zp9WE5OMe2k/Gk7fMqx
vbpcGO30EkH6oEnHEyXHaEZ/FppFb3lBZfhHHbmUzhC95gUflijxXUd1+XfNYeu4fm3WDop7XXbQ
bFSohODx9OnPZJp1aW9pWlPlnfqD3nnRH5MsDZXQvSsj+Yf/CjLlVK4n/w0Qzam5r2QrQnEJzk3H
1ZsMq8/DwiLdtUFin0crb8H2Ad6FkIcH1ChP/I83UUvDuPuoMfObETRo1hF6gqCjg4owm7uIL2AY
dHRLrHJYRMGqnGMD0LRTihBO0OIxqNwL4Fs0q6w1CZxo0epvDIm5c8b6e9EEfjf3oLtGh/vgcQmA
v07rDuQJFjCJMuAZHknSkKy6zE7KBrBvY0rKZKhS33bHYDMFWr0DTGPWI4c5BppPTZ3UzkmzAn++
nZjAhacMqhVUWRXAGehZqsNg2xXwh0GfOk19vY10Z3rOmRsgjo+WwCIwgDZmzX8QcvDYBgKNdBJO
mAHUh6GF5dKU1S8dvpnR29qjH4TAhnlk/nS6ptqhonc8TRIebZADzUj3ICoXzcDe6IjBOkPiqKkd
lC5ss8vQLC8gQu4vQJsBnaRkHGnHKf4R593neTCnzxbQ/Xb9kNg+ENtL4N1of4541p4BzIiCgKRE
9WMiGUJIVgP5zG+OJmh2Aa2STH5dl9GHvY7Hywea2voSfUDHwRGd70gQS6srVXHT/gdP/rxryj0O
8dz92FkOqN8QR2tLbqDYKWnsHdDs020dIWqNRw2gNtf37SQIN1Gbo52YXq/pzRyHJBCqv76fy1f1
1eae0YDfrGCadAKgh786BpitvudGVh8e9CvQpvJ7OD0QrMPDEtL18b7oOODobF4YPi/r+QTckQqn
yHCZASNR1IhGSy3JllSudlKqIY+BTrN6rnZytWm9PZvTIW3EhnS00YzOFFCQyu1Ipo3u7oEsumhM
f9ZBX4zgfdcuqDaQ2UtLFkd3Tfs6U7rAzPuNwzQdqWG8zwP6Cz5A8tRMn9bcaUleTeTFzAQLghyH
ThwvtC132DfLcZO9UTvNBbUHvqGhMRiJb9Tg1OGxQNkBSY1ta0BsqLXCo2mnFTuNhdPZAY1NioKB
C956HKD342hEQ8KZZHeb9A2JQREP3Esa0z3HKcrq5WlpPTghVYUa1XK2/RS1N7mFEldkTOpnGjLH
jXdTAXhwpStKVOcWE8qIdeNGaqP6Y4jc/jK1ABCxltDZxuD3QFns2F4RBW2vZKAZ6ZDJmFBD7uBT
BY8HN6ObpgnEDsN+1LInMCha+1C2ccTUyxFkQPFq8484+DXY4n19oWUzMtvSF4j2+ADhP50kGmgj
uQfpwVs3+Hnbm5tWC8ILMOjZggZbF7kHMX8kHQrBtPZK06C0wHmeFqe2B+ORmSPOTAOJTQGoFBzC
fqyZgsJGLZ/MS9RWh5rwbq3okwpKMdzJoIw2Tqu8+tIy2mUsZjxHgde4bAYt+JmZ1te8T9kLENyr
c62bsR9VXH8Z9MnZL3adbFOn/2YCx/pS9ED8m9gXPqJpnIQK4G7I1wdfSGoBpPUxTaplZ3cjwszS
nXThpGmAiknaQ6iXny1UvYB6fgbpZMpyLwBB4JFEYlMEOlfuFTF71RFIBLipXnUKM2IuxccytQcg
GzAUv+Rhc+4llugg8eEsghJVMpnJ8p7OLfu6WrdItZGh794YfJeAStWadct/lslSgevZNsKjaYxg
IWi1FGjFergd6qTdrHJt2zEIrrkFymBpdzR0tY3pzRAOoq5JcIvQBIJWgijlp4SmQjaQkkzDKjYS
gelOlu4k3i1nmmEd0IK6UX4gskVXThN8DDRT37IeuaQ1V/97dcB7OpPS+UWi6ds2b2uPKgAeHa1y
2SwNYEBcYYJ9Epn3AqdN8KH4NHUlRh/aZ8BQQnLs8OLkaA5ftneuszOaGxdoMX6XMHC3pPq4qavC
fLEQhtrOeH3bNQDGeg4R9vsAiovQy1wURfOmTT7QkI+L5tWBZe6VTqujasNBM7Ut5sjeoL7UBbGH
CG4i1mq0uEfbzkq1G6loAEZUtwVEAPDWxtABv4N0nk32XDqA7CNn4RbDwbRc25uGWvcAXjNcKhnt
azPtwnKr/8Aqu3xZEH2VIcFuGYG3G+kfLJLsIju5RfAlD62tycV86Up5YLqbhmHQoP65D7zGcYIT
GAmXC+M1dDjlLRdXDuROYjNqf052D8DtN/3djuteSQ8IHtHaKImmvR/2Wf1t4E9skzFGyE/d1upP
Crruomn402Ro7VM+6l7uLmw8AZsMOXH64dStZVaa71PgbCLeOF6b2Z43vT4ZaBhJAXdDSmUBy4/h
C4pjjDj4jp3Bd0Ca7J4RjeiOrcUiDxjpzEUNHJTWOJ6KnHeX2C27Z7x8d89tjicSasrLDelo4Hm8
PFWRvS6qGA6a3jQCDD5E9fde+XWzDhLjcIy8GICpz8qgrvOmt/Pit+tIg1agpqkBMAYarkdE9Yvg
rwKMxp8Sjc0HK0qn/cKj4cvcmZ+BwZP/zHv7XYcEuM3CAaqlXvjZNFj/CWOk64FaGX62zDneR0sI
4ON6ZDc7AO1bO3HdizJAQohYxrIdRKf6Jup2cd7+IEnpSaQhCir0XNAUwfVyU1kBgJIkrlcw2+Om
iXLN1/QGQXqF8+WC3v7kmAKN8b/hf5EH6RZjvhlGOR/Nsih9nDGSHQWSKbiM7hyU6AiQLi1AnSVV
GcX1yUisF1Kp4DS6kQufORypMBmrJmtYBvqtHf01XD3ZQDyQcbjfITtJrJfmT9nKjfTsL2RPguFU
Is0eliqdXN9kAApTqim2g32kITUrOZRzYxGSZ3ezgv5MeSCexrF/FFfQnwCcv+RMjz4zWbozi/lH
ykY0ktS3SnGAesxQxAn/NGZ8PMYm2oHWBEaXZUjQajjUzMAMsYAAs0YAiyJKt9nklCgDwGcsBSLU
phiyGbwKqPEx5BBwYKngCA/YYymq4h8SqQxItMl+sOrkggpA/RYJABe2NWBWSZzthd1oVgygsBEI
bdphxW6uHIqqdVGD1Myt68dRDDBiVL9WqEFAXzIvz22Lcki0Sn/WCxZ+1oopfYpY/RFfu9GqGpvy
mJZgpkOAq/HjobS2IJofL5MF7kViV4zSDBRaGWoxJVcj6WlIUYUA9jOcZ4GSfuL52Hs8NsfzNJQv
/54wpsTyLBvZ6qqLfL0s280dzoriEZxtEII6eb5sCKSF0FVoSIE8vMfp9GtY1gUaIhCmXvIIKebf
xTudBnjiUCv4hnQ0pOOY7lxnBCi6PDiPSSZPz824FejxRVMJjstkQCbOvbm6P1gRgPzdNgWMFJio
1NDFzdaNLKBdvumFBmKrmkty6AkU1g+GppXcVT3KOchgZ1G3LzR79NxmrG8m4KC3lo1SqcBIawDZ
x3Z9S6qM7eKh0FYfcnTstt6iG3nGo2/WPy5F1vl13yzbRj7EmirULyxu0LejZJr1E2qS2wH0mwuZ
Ld2A+9sao4p+jjMvdvS66JQmA4VCHvdo6kWODUcG4acy7mwaJjIJ9Jo4N717iPR5IxAtPYXROJ34
24xEMpBujDsULymZzGqJ2kHpaNal4CHS9b8e1Mr/4Yr6GM3rrdAKtUytACLyr1t58CHxvXskneH0
1lFvbjx18YPKQR/6xgMTsxXgJXTSfcb0zge7JRLG4Db4FBUlvnon1nhVpC+fSNeYBoCqtBT9jq3+
aVwAvdzac7Ujox4WmdcMDjC1NT37lLL2G+uS+buDA5fXAvToBmw+HWU4FzM3dBR0Vj8Ws9cOnI0R
0Bh+DWNg9Og6Qyeb0tEs4oN1MMzgp9KHlR3dzMpxnxA9ALnYQRItAIInDp410QXP3ThoQAnRGTLC
Bse0sastnrFsU4WdqaElJB8PVpkDAUO600JQic6XpogvBbmQTjLO5fiojYnzpUjy7EChZhWJjt9i
0sLBV/BgAH9IRqRJT25JlQKrmeS8lLDNInQEjnfAip26LECvIMqJQz0qnmnoAOx74ln74s5GvqpI
b8oXEhOx+kOAhxxAFAFbAKaZ4iVjbfGcWcl0Ggv8htHhgwZDe2pO+EZFuTy6zc/Z7P5I5iovfXNA
EaiyljMoyXrb2dpBjWMryJuB60TUwWpwzSBGShOxOKWL5G9/lF8JZaElmwdDW+Bp1JrBC+nHiUc7
s05RAPF26lCnC9DIpMA0bjNrk9WoeyefyrCn9XgyW2zZLUH8Zz9H+XmuQZcFVo0m8abImLchkcqR
aSJ6h06yyA1ywMfpAohKVL0n8gsb0PBPtiw8KGwzBG5zHF3BBteHe2moRYAEN0u6cK/MTgY+2za7
VQZgJxZgZ1gbblXTeYmqvQgbF7xxPU5SrinqjYWUKFAVLWN5KpfqUMx435x7PlkbHemCgz2iCJDE
ooz0JzYCehTEssWuG5cBJMRyHQ3msbfF8HSnThDcRLn36HNWZkf8FeYbPrvRBtCcgAvQxXVmZfBX
OLa4/8n6Fjjl5CeDwIMD7GLeHRw4TQkrPOsAvBwIMA28ayYlgYcPA4J8QZjueJFv7PmbY1bLS1oH
DlJpeXUUpaZ/FEYFCIoFeHBzlJW+3cayn7Wfe5RVAQy8M/XLhJ6wSxfHDGEPA9j7boa/91A7AMyK
UIjSWWboTcDE2Ll9Plxqx0FNrDSsPrZUkqW3uvLkuByhJqiUnla8pwNXHODkamAR/A/OdEl8HWzm
KapPD7eiLkEzrUetq2M0f7F2APFgZGmfY33yOBALz8lU5p85sNy2blvoWwP1s58XN4wvU8FwyjEq
C/CNs2chvvbJupm6F8e2cdC0MP2a1BoKikHQZCF/tAPF7p0ebMQjiqTcApXjZlb9seQdSGvbCDCC
INrYI+DeHPCO/LKKzOmKc7uANT1Z8p9gmfFCSSFjoixLxr7dsx0PQDyq+ALONOBD7qbW7s/9lA5n
FG0M60zpGlcvA+QjgLRgGGAfVpbFnu1Dwts6+TubgP6ua6DQ4p0IPonEegan2fxtNFi9Ib2QeoQ7
Vz0Yc1/1Ac80MNgYh6Cp943W9ldLZuH7TouPrQFQPGKNJ10STB/Ig1SGTNvj3UfzyEhD6A4fTDxH
HveYwb9sWuAJnWX4sLTDEQh6dtZ6VhQMOz3pgNBZ90mxXVx0WyNY1V5dOfA1UCinQwyIl94KzhEP
sNoam3Y/ZPXfOUeZEg2pnBVxXO3QKjV46NsC/rMy08xdiuhauo/qTOKhtr1EfgbNWOm5usN2pKzE
UF/vtsrk/pncn/YjH5qtq8N+iq6deNx/SqMIZRXg2FkbFB5A8cSUolUhmaI9EAdCoGPLJobHfobV
6aHfgUTwEu3rCjRKtKTIU5TuRs7RqYHXBUCuC17Q2DXUIuPaE9pju/TNEdGuW9ZEJiC2pfl1GoQh
ImTAiYil+90acopleVcgmnBPIhrUwIyRo3z7rXR2pipZq1raLeuAuKbqZZUPzWigwtoHlwe/dUPl
897WtM3DOhLDofoGuuFq5+YpA+HpZGbndZpEfY5oVuXiXbrSbX+QpnXaymfdndaqeYAAuXQwxyE7
V+Uy7Au9fFKq/9qeTC3tvE7lnhNYsFGtIjdaLweC1WRhDDQFv/bOY1v4Ydg2/hxo3TlD617lRUnV
n5ljZ8WOtEgmhIHvDtWpQpPioZwmUXlkoeFOXj1Jm8hNEtoP5JSLj8P84q+ysj+uv9vK7gH/ZWoA
AKn0RAN6J8gL0qBtnzTUyjwZeOAzL4jS3hNGGO2VJZY+JKYjvzWLsI+0oqn461oyMv3PqkcXJdnU
anfRrDPi+1ulWi+ltTk74H30mzLQlQKBZqsIef7YQBW1BDQ6Z+bXvELR1OLYCEPIYXqb1eDDq73V
DaXHtUd2kmkWTwATiKb4ppaobe7c5MWmbEAUVpnVHfCuSTepU+U+WVdHMpNM+6x3otb0Ysx8lGDh
AbegS9hlqCAntuaVmBkMngbCbtHGCpr2QrqVvFlHS8Why5MfCRfVPkhrdjVHM9zNdmAfrcYpPvGQ
/wS2UfFDa0ZZ02+h7pYLdhqCBIBZCJB95wkQ4OAA1mecC1PGzmVVANHeRU1+rv9cxCw+Z6hI/DiK
eNO2mvhMqspoN3oELFeS0kVHKJFnV5LsZZp87gzpsdEaC8/kRttqWutue7kcB6fiGNaa3+Hof6KH
eJoW2VaPeiD31lHxeUhiC92XFupx5DNdAFnzoxBfSSD/OB9/GmZhXeiZPzVRtl0Y2NXIAxFlEAQO
xuTRZniegsvWdj1kwKs/uFMgIqSB7w6JR3GI0ad5HKoyeDJLjmCCPlovrdD/U87T+Lf7XKaj+Xc/
WN8tIB2va0HXUt0SLbTu1jJnWja27a5r8U8ZeKgIQcRSVj3HSD5vxyAPt6rq2bRQ9YCX6xxt4AYo
ROt2a7r5/IEWdBP6zpNGfGdDsqB6rvwGoLLoB5hxAIbqTvEHvJAb+H6JOBA8YGjCr0nbaJ8Brch9
tujNJ0B+uOewMv/KR8miMSXt12IuzYuDqvlPOgd3doTA56uv1Bmd4+X9WH/IWqf+pIULogfAwdrS
AobTw3OSNlsRdKlf6kGwFdXSX2w5jLKZqpQHSZqRLrAK5s+y9YoMieOClcEMJ6vz1jl5Ie99nPOp
Oqp9aKb21iMxH2PkDXHHFYBfkRwd8O0TBwiVZTFevWg6ZEPagT19qi4kC+nMjSL0kr5FcbIUSfdf
a8iEblKcsgRCLHer5Zp+GsDS1hkHwt0jHD50r4RnmpFOofQxs69A7Wd/fdCT73tLH3T/x9h1NUfK
a9tfRJVE5rXpnNthxp4XasI3BJEz+vV3aTNn8PE5t+59UaGtDbZxN0hbK5jpu5qlnloIeQ8oppso
GwH9vhpEhRWU6YUXvfBiuI1AIXvuLzkU41GKJT/wVv+XshrJr3Wd9wX7pcEWnvIxoIMMgu8mA1Iz
m8QxTByY86n1LDVaoX0DPjI7p4YbAq5piyMUQv9kOFq6Y3ZRie8MfjmrArhRGCeWCWZXtb1fViN6
aqDwS/2/o7RMgXc1LCAiw8XnH9902LVudWyC3umbG2otiqcjL6C4jsFkMMxdKNIUwD88JPRg4Feg
aG49UNiN//dUys3xefdF2xaH+RmA7/FOE1W6LrgN00OtPRaxnlkXzBk2Sd07u8KVO89xvTs1zKgh
3NUG72wa/4QMIN5uqdmvKAG2YChsaH2780wNWtzqTModYQ0DT2avOBSwMZyvNgUihYy27mLzC9IE
mRt3GyIzEWWJGE2eZVWYCbL1EqIjSnOICEV9hsfozIZiCR5hvR1CeyZs4EAXJBvUkBOsvqGfRDFi
18i/AzOdhLg1tmkmm9qGc3U05H5lV/nNE2F+g4JFfhsG2By0IXToDSfxzFWhho0SGuV5nvygPFRo
MaBltX7S2vCwnEtHmeLnCHe3hOcLwZt4nVnSOtMVl5+qadlzDPM7mIPid1jik8yblcEt4EP/DkR9
IHZaBldDbjDtlInS24SizUArqTUo7SNGA9RdGorRKMWo22nl5Jth5/kUAwVLq+fLUL+GT9Kf/nJi
Bcp23VbN9r9dGupK3abMOPTaBUDkZmm3b7rLYj+Q6fTSxl6HWn8YPwxMALd27bkXWGXn8HqX0CIB
iWUf8PpW8MBZlUaf3yNuZXfoseR3u7FPBpbuZ4pbeNhu4IYEQy5ys/OUSnloMBCO4fi5mYOitZpN
zQAYI3BEB6LMVfwLeYq3vXsFYWqCmCowxapXOhvgO53ZYwXurZt4kN/JR2XxTPnQ/eS/QiONRD0G
fzW8V8AwL4Ccke46jvMJclEClci+HBvfsLDZ3Os1u1KMGlON4tfpHVvMYUrIoYR8hTQAhEihELJa
YvPV1DWqCIVCAddMygVoMfYd7HqgEgQ1NGpk5Yly2xyTiZbaZlJu+wIrANcuU8gJd+YV7CZUpcLg
O08gnazFwrwucRkA/SiM+CeFaJDy6aiV4Q9DnbSEKK0oja3j2LBVUKWvTBXB6qgP5yOK4Z+zKwQk
gGmQmiWXul6pf9WL/hdeRPlBdlkBaz5jXbBEPENq6wj5APscYp/rjEptv284v1NoidORNk6Yx1Oe
zODsmdjQBKKRIcwqgBDVZZZznNDo9w4z/q9rNZUAixQKt2tNy08znlJaIC/ZU/JWm9jiCscAZdM+
cbP7CL1nPYBKyyTy/N5B4vIuHKfYUl4pGTaUKa/orDkPsgjWOtAmVYv7lxLGoo6BJx40MT6pYFRD
WW2CIIARo5LRWM4jeQzI+j6JANytL6EAeDLUm5sejpWxjlhhwU6Udwcbj5SDC+MJ0Jm4eaNGKs2M
2sC2a4WtwPWnAc1wv+ssnA4Ud3hl3ooMXNoO397J+D4ITdtVJmawfHCbJ6AB2ydmihrIcyvYUYya
UHudRCge0BcUEELb0a2gOxWFPcRenehAIbpvFK+GIAYMV/5HLvQF59wBhDbg6oUHGwwn29Rd2Ozt
Oja+Opy9wWW9uNe6w1/gioqqTG98zetc24FMD+uT6d4NML2wSNgb1e3LrOYNgYb0AshAuJMtbFLm
4Cz8TanUZFGAHe8R7m/zuCaH7ljnzUm3jOicCThCRuADvhWBZ62jUIhDUcTxWyUVaLx0npg+xI+2
F6+UBSRQsEs4LJWpa1SFhFRdN1x6MeKdpKXBweG5CWBLKXbzPFtNtgEdukSYyF5oru2ahnvN2mor
9KCDq3TZFvsqzK+5N1yhHg3pc7uCrMUyl6zrSrItTQQFjF23nHn5aplBtkKLy6eVNTHYQFIqoHar
PLStw/+q8EKCL6QEs6RM8EzQhorN4jJL/L/lUqyHN11QQu4cyuslN09OixKvMUJi3GqAAkShx7n2
huFcLRjRrGBT2u2mInavNEBN1QqxR6kpmZOXM1p1GrQ3QcKwlaUurkQNnR+E3hXLJ9noPgPkEo0e
b8AZAIGxFLBQM8kB0VH+iHE1ctiJU7gb4ZVI0bkPO8it003xgWJVVv4Znc+hbAoyOOpuUJZDnV5V
9zw7Tg51nd2gRifZkWJ9nhwcXUbHD1W6+VBXMpwDdnPWlOgUMaquzH3WsYhbC0erD1D7Mb56nXcb
i54/+p6LZycp53DlsOY4mCOUNFRWOpUfT8pG5+bVmf4I2nI+KdSKeAUDgiz1dtBR8jnK6u8grnUr
uzFdiB0O5VOSRC+NZOU7jLWsjY16816qNGvqVrDPZY8Qm4wTZrej0V6FI7cDUJvfAigQbwbH4rAi
b4cvOZ/+xB2IV4HEy9ZNZJnHTjV9BneH+ciNrI9dNdB/in3q/k35dKn/x+UpBbu1DX7kzkoG80YN
02zz1raYnQksq/afBkLjV9lV/XUJwyipOo6180KhDtXQm13tP1l4iFSUuzq33hY9+Fkzfsmra2UU
kgMbtDOS4I004j/IxVNfb/u+XdEhJQ7cmRNb9a1qtL7bSa2NHrj71tWU3I/x9n6MKkRHMbTVQxQ9
bkvINeIH3lOwpPybKpiJPRnhorKgYtRMsen5WMoUW+rST6mmwd0UnZFhU6FPQx/s1nrf2aDbms2x
6e1Tn3TFzh3c8LI0TpVFqJR3WCLK2PwVZrzYUaywbSwOKbEuxFfavqStStrXTBqASlktIqATsPNJ
A6MGJIfTpuDVItQxDa/hpsRcNanqCJ6iatfTngBChmDKAV8GDAcSmcu1sDdVX9pQX3ORuWdPsRRM
t3fPUVx2MAEenrqi2Oe2nd1QRs1vdDSNaXr7tQTDdMjmESa9nWyAZV5ClAYUyE/HCoCbVleihjLG
FlvOkBOCkIMaWM6Kw2hcw9diWi8x+gVEOg3buu1Df7lUqs5lth7sg8b6OWQWttApGcAi+wSzkf2n
i8x/gNl1YLKN06FRzD2p2Hyu7mjXvhKguxdetTdE7+5Ls3npIyBDqQljT2KSTZjSnvCjpkKWLgmT
fhjtqEgZCkMcXACzEI8B7nN7uDVg1Zkw8aCYrafKdaZ683jaHoUwfxYqFRSU8SICsbcaL3k00ZQ8
+tDp7m29h+lqFwJ3iHjmBECFJ8LPmh41MyDWenOCpHpUXBcyCJFGhPFnLDAeWVx/sSvXfpRW7Nwr
eTfTrk0AZcBnH3iW17k7BJW9q4089ym3DnLnUdehsQ7K3thQlwbAnB2xXeqmBwNiywBfp8W66Dp+
M2zIA7dd08KKAV2tsPgtKtG4QyfXDU+NtZXDVIc3EPaoFXciC0ID25i2CySL6mMOle0jY3gCdtc9
xK6sYNEk0kxfVXHYnIBtGvd8rPdaWjYn6JsA4aOrBQv1qaG81h3Hcj7lvw0vsYw9ygxUhBRWIF2A
un6AHbNLqNDlecv/HIVxOmKg87UMEjMgpGIUuDwcUk4NYz6stp2D3gBiCI+sd1BDo+cyFl9D6TlH
T025LCnADgBPTo5GfbEcoxtXdMhVf6h46LuGaDYgJWGEgtiTxC6XaqDqpG3hASZAjfxXrDHVf4H6
EcMuWR751AHQEsj4v2nUTcwIm+jxlGJViMJBCeP7leRRf86Kuj/T0dIsMcjq5dtYZCBEAhKY6+lv
4A8wMQkb6zSoho40u1NOviUwgbkRW2ANCnNjocCDeRVLIeepgnND/fn0NsIQHdJQi3sDfYeu3BA/
MNSSXZ4rub9qALmEYtwKQBwhVqCnqIF0ZLJuOib4nuoZePcL4sUVsdzC9BAAOoW+oAGFm9/AcjtZ
80qmflLG+h4z/OgZi7vgAizylbjMDYe/JnZOoN0VTHvobiWAncb2ycuhf1qOVruRtgEnXBUzMw24
9PxC731PB4W793p+1x0dC+EIEgpQTJ++0YCT9z3cluJd27iQuRNKsidCcR2UWXVYxFbvPNfARa+k
0YVYzEca1GdRMDguzRR3LuQxFZWKglg2xquc8x4bLmVxKt3wY9OaMXS6luCnnEydInvHBb4dOBew
0eQxtZzpGFWthEYNuksM3h24I9QvRHFrI1BF/lveEhN1ZRwK93uZO92lLfLuwsYJyynq1wkK7HYN
6eN8xO6zavBmzi+QnwWmPplAUQ+B0KkjNNF4yckgLwVS5hIYjrUb7eLRxP3W9SZYPMRa89xjtgDD
yWQ4UAwoce2IXeoCBLdyk8Lo9CJaDQZJRgzfbK8DCN8TFos3gcDse4RbY52N9RUILID/uj5dtYaT
7hkPUFacnpZyB5UpwJyrj7Y0Lp8qINStFABoHNl+clHLqSCHgt3lbChu4NoM66aK2HqYHPyDvTGx
NnjvD35d2OD5aWZ+SDPNerJyN1wHRZyiwlDbT1YS6g/Zv1CHEhIAuzcC0ItN3Vd4wXtQ/VNw3SSz
Mnyn1GGkELou5gg702jvSyizakjzpvDhPWAttiX9UGoiAV3cud+U7kvuheKY6FkCAAE4T3AQb5Rs
yJ/XkshdABfc+oVeUhTneTTtYw+eTSwcsIipAvgIoeotJjya6KhN9e+W0ZgHgA68jeFBr1XvNfGA
pSnei0Wm+3o4fEPdtgQMRYwPbpvDw7FyA+KP6bXlnrEHL3Dwc2ZnW7dhGdAI4cB3UHkPDp4WHLN6
Yr5tei+ek/UKxP7DNR32lleQSOh1je9g7pk+BbE4wU+Yr3Po4ayVKcstUs0UNf0Nxg5gwvGaA6aC
WKIZ5Ulo4A/0CT9kWpC9TRIQIyeyxYXFWfpoQkesIh1zZgiagLWSm+eiYsaHpoWXxznATbdMpz4t
g5TLQx50q2xwKvg+hBt6pnqu/M3SAJvH6glLD0d6tk70xFwes5+HVXYt7KvZizW8SvlOD93kKotM
XOmIGqx0QSURfbhhatQYaqBYbSvfYTNqvBRDNmCeC3RWS19Cob5wZEtZ16DCGbwLbmWeqe1dGZyo
cUcAhw50CI9m6M2zOR6rjGAZBAs5OFUh5qfdmLy1rHwhWmmD6TbM7gS8V6ci2Imu5yeipFJD8Sow
PN8FJ3RDsVzl0gC4qcbBtOsXio+NMXjrARfJ1EUoY7nScpHK7dcV89onq+AgeQ4wIIQ/rPYaAWF9
jvNiWmWqCxayd8w1yIc2ViKxrQGJHUAzRtXQkQnkNoTCkmyzxGKWp+cCLAwoZf5NpGA22um5MqcH
5jjOjgaXOB2ZDI9LrQaVGXW5zgdzvl9DhMM6iwSEVwaBxLz0aujdoCF2NB3hu//bdTW+/RTHp3lo
V5gJoKWhLOneXaHnu+Xc5ZTYNjYjB7OZGCPh1GMFkxd7INnGC4U+NJBMulBG6Wb7OQ5M1Ro79vV6
edXig4UN43AqYcyM16+mpZm5YiaIPx3TTwMcqk1sDAx/Xsyak2wGBbJeQkM2frPGuD5YI3yeAj50
+4UpSCRD2P3+GaACOY3SAJ2Boz9nzMxDCnpB8R+XoQHXyVJAAXoPLkxKbcdY1Jfp6TiSMI9bocYI
jD5EPGwHz15DYK3Au+YAH3TjFEnPONER1lp2vS1RWYUaV72nmA09iXpr4SM75/R5jJuGwoZPRExA
ytkG5Q9nNXMtP7Ezy7yEL7iAPklQxsF1rLwN6oHWEa5B+JgQW5N4m1lsylXaAEKKWdNTqOvl3ugn
7OgBxg831KgB3jB2jG0NZu2Bth0CN+PneZTcUKlPI/+e92GngkbXvZrYVM54AH+G4duTZcf8aw/u
7bZz8yLbtACtlNihv3BlJE1u0olrpAf4lwHqSCmBEfY+E4B2Uk7qwGRtNZkoPuO1+V/Pq2pPrIca
apbEF0kds72kLT/MjBDq4lF0mOkj1MUE/TB7RgOs+h/J6ly6ErC3K+jirqQqcdvplN8ZNtcq6RRX
ClGTFZW7Ya3l+NQFOC+709FQph9yKZ4UBoytoNTkqM0dumXz/Vb/CLrJSY3d8FL7STd/ue3UnVPV
v8ZuoNDjWNjn8oIfEXwVL9NU8JepAjw/1By5p64Djyp41Mh4Q10e1AHARiOquUCDvFgaE/dhaOEe
jh5lyCqHV2Rw41aN+nkd/0jT0i/whnqXfTlswzRND/jnypeApy+UAAEUrMH0yruZ+dXqoZG7bLLQ
Zgo1ITCaZorZ1rKjMuYZkEgi0DauOUbnpCkiUGFMgAmXfhRAkrzpftGgplV4t9Ph535B5yVFmvsj
s1bAcUKn2ZLDHWzE0o+SNP0p9XeOR9kvBw+0VRFUEJy0tBCQai96ltwEUgATlA0t0JI05GfP0wqB
Z2sKWogCUvfE88KUKko1a0c9akIidi19U8GzqRuxAZr34Ar5tPHDe8zOW8/EIuI/940otqQNePAu
+0Zj7IU7CGiDbNNrzbkL5PP018oczIMemk8ZVO6HdhA+6IM6CmY1rFdUDvmbox4BI0Lx4KxIz4Pa
YndlWvmsEdmhU11DL5wdD70EOunYj48Ly7pGWXOjns7frVh3d4kQ080IzWhdGrx8H1v34mih9k/u
1nvp5s63oo5HH0VSbevBnRrXg95lCXnj/QiqHh6hcTzuXZRHV9VkgT9IQUeCfMQwnZiyADlwcLLX
MU/dtdV17R0o0u5e6Vgj5KC2ZbzZNBp2C9TW6YemE7uRBdq51HtUs9yvJU++wnAyeUvauMfGS51s
8XaJ32KJfWAJCM3VytrsS4RNTeDQ4zelDX/KAOfyKS1Np27NXZCnaTTxxn0faicrdc01l/ED63J+
hgoiPwMAjCqETXBtCoRpXO1VDrQt8Eidxyk/gDB0isUSHG88uHBJcfZECgvUdNDjK0STNPOXafBb
Y+rh3S4AcnZZm1/gm2m8liVq+9S1cvaxS6NLMlPJSzcKDLHDzFGuy7Fun0o2DuAsSHZghtY8eQNI
vYH5jcagDdg8iSEMIBoXVvbVzlCHiqNiA4XS/sUKjO4U9gC9UjfqNO8xZLZPvbi2+pe4glSBBDMN
G139y2jEqd/hobP/s+tscRsftr87t3TEK0jpxRCT2ICzNJ3g6AR6JIibKCcA86XB+M6dNrkXtKsI
jq4Xakq7qi4oBfR+BLnGNcUYfuHLpJqla+XcOeSGdqA4ZdDgpy6oOe9w0A3g24zrUsZyDcptoaW2
lQ1u3KcB6gZZCRFPmLONwJG2ZeKHuZVfw7jT1xpP5NcsirAvaQX/ODaM/LBa++HFIap1edHdJhF/
G8zqZVIvQVJhY+qoEGUOS/Kp2FBsGYCy9QFPqfw8xxnbiHTgB+hq8JO0WqCO6XDuN5F+MpgNCLRM
lTQHUlQorJRp5OdTPp89VKBkB1V6pHNMHqYbRfH2iwbSEwA5fGuAydkKIDP21A2xid8H72GjV3uN
acU21bv4m7DDbTJExRdIXUxHCP9iXaXihSVfwkmrrrGcdrWV8HsVAHxYOdhcZFrH71pq87sF3YDD
lFsCq99/xegIK+UOBlZ3OpPZJtaGBQOZQ5Trtg5hcZy0/KgEV75j3oTCGTTgng3I3m054IpnCDeG
pxLWsDtDiPKRhQ7zc573awYaoE83BtPDu6gz7PA6cByr9A7zlcnFK0/1YDeTrj1lMybJYSwL+2wD
TThwcsiQjLJovMW/CXzgKFu7idmuu8wIr13K6lMdBOEWOyjhl6oz3+1Gt3/ZlcSM2jXex9r7k5rG
dQ2/thTTNZVqBfy9FmWzdqu22bRKBC5VZDzOImiMZI0BlxXVdGYffOxLGqdUXbeyHQDIN0pcTqHB
Oc8a4baeJdGrp3n/pFqfP40y5qexw8LI9UTzfWza7eg55VdIghT70BuV7appvsv6G433BniUuBZ0
sOK+fQnr4OF0svku4R/gi1ruktxqQbyRP21oXB7TMWseJKYZC/3nFNiowdU125nW4KJ4HsNXIvFy
90j9qGRvup70a0h6HkRTRzfp9F2w9qa9bIBAnntTC2jmlGctPpp4fODtVF+KSX7RmQie2jHPzwX8
uH1NN/i1ceVPqoZQY4kMH1MdlaylYBKnRrsusYGKGw/AvzICDsj9lw5b5Q1HR3jSF6epfKZOWfbp
YbCM17bg5uuUatCY7/X49/C1teLmd9Kx3xWcLL5gwzbC821yL31npce2lXJXw0nvEXW4W1zE+reh
ByBPnQQGyF7CjuI77kfhV31oP4wgAm8v17F9W2owqzXdBpQlFyx02Y71nRq3j41TDsftwgs6b0Ux
EI1iVE2r6tAM7p88SL/X0E6DRMISo+QkyGD3K53zEs/LgUFrnEN5ocrqOw0MBfsh6xKwMOgHHKwe
uOUEgqvPXgPigmVlSqiPtdUau6SvXW3pqxKAXqw8ouyWVEKRyaS2B0wjumW1wO4Oc4IvfWv+NMyC
/ZZ+7hbal6jjUGeHKjQqQk3zkG0KMPiUnTQrbB4U1+38QwicsxIbLdCmpm2GZuJrr09h+pgI/Rao
RkTadOYo8HlWYdorSoPMIQp7NnYTKY9ic5Ni0zhKLRvfZ5w7J6dWhL906HfFACadZwqsicVwrboe
BWMbDDSoMPBDkcdPqKT8CS2DNYMntQMpEV8alQYx3r85vEeJnKFMuOusDALLgfiH3tJWh59VZWCa
0hucGgHvT6DD7PhI3R6ykXemGyvq0VkVDD124HF8PKvMIOOqoYAAreXY3YEG7uxKLvLDiA2llWNb
zRM1EjszflEBW9GxtJ1jQ71PnFR/UAJ21bODLvEEtEExTP1sslK/1dM/J6RT8k9SwnReNyMlBqck
4D4clkoecO7bNQP31XiHfq98yloT612HpT+jIfZBFAA3j7VvEeYReDWldz2CcxH04EodhfIW1uOq
G2Mbzsfr3PTnLyU5PWbqS1u52SbNIcAGc3pgKOiLy2m4TCAPOuaGX45BACpX/ot1mGvin82vk53y
Kz7u/IoKQrcNbIk1qIrNuXnMXh23ursNh8chHhSgYGIDrSycexmVE3ZfdUgk/41Zokx3tRc+dFe2
uwFF5a9mC1HIzol+GOD3+WbEzAsUpI1rWDYQhTSa6EfpaqcKUrp+1LbeUasYlhOsiW+BruE7Jg9J
n8YbPHBM4cMNBe5H9ggVLKy4n7ICtdOgfNSqQxHYZ9VQzBZg6las9OEowJ6M31I3p38SA+IBIrKH
Fyhnx1sPXy4/MKdsuHInhzpwYXTbVhuyQ6NNA9YG5ouMGcDppc5RlegH8Dfit7maEltQDAkt0Gtn
JUxUQKMVD6b/7OMPeQosAGXsxDHPtiqQyqYEHStvR/OsQx0t8wLjWKqeg2VvuaYcyk5cTAsd+d3C
VxflGb2sjpPe54c2BU/M0bAMrepiw/QRalGqW3Vg+dARNSwdMb8q2t43RFVceWBA61vWIODa7rRH
RSlfcy80XuEw+bHbRpAVWUYj0L83STd97/q6Xw2OYdx5nJj3TIzhbYTywBIyVLyqrGcUusZ9m7r2
hdtG9Fpl24q5+ms8iPi1yLaN6sA+VT6N/WvT5CdbE+7dkq3+KrVi7um9rb/mVvqh93dME4Z4mcCC
KICeqg3tSzmVzs0eUH9hIvza91F3dHmPQq8aHIqkgNhLbG7BKv6hd669BsxSe4DT/ZM54fTNMjVV
hRrCC8XtSvwUvfcxLj2w/obRG/Agw+aZuml5mGtPAJuv9Yjpr1PoBNQDeRMrFzX2N5PGVE/H/PWV
oQR2lpO760eH+62LCVAIHNob29d1277JLp9OJdSAMTROb2YrOGQPrAa4enSx4SFE/yb1eDyJXEg/
TMX0pmtYsrg8DHdGo2GBB9cN8KuAEDpRX+LzcSphQg0nCjX+od/q0UuKtx+ce+p3IxbFZWkY8B4f
uiBEvLdhhIfov8exoorxsoBXIb2wUIDrwSaWBupz/3qJLbHlLSZHCBs7+eib0AN5rz3lOaHX3wfo
N266uKuPsKjXniOreKEpV1QNhc9sO71CwLoGwDu0VzSgR9oPOMqyJxv39cQCMPYDNYeDX/omCYx7
K4EpbFGqvAyd9afhoNxfkhorWtBBpm1alxr8+ailpOJUTCGbT6BTawNTIK3p50cqPXZ7XSbnEx0u
E6QPz90Ph5XwkJpO2Z9p1JJvQQ/GYSY8WkL3PYuH/lIk2OjKIjMBMYmF+0p1vbEJwXZBzYJG7djt
sN0afaPBhCf5xZwYJkd+LhN4iTlwv1JbBNT0pHEpa1R9c4nV54Cd2xWNBC2snsw4iTbULfrWAcZQ
A6PKZKM/mH2yD/U+fS7cPLqaObuCRpc+e9gVfA5E66xivC4PFLNk1J5lKL5hM2BtNZH7NHiAL+Y9
DAu0yjO+2llQbx38FTvqgooPwmo4Aa9hJm/QLI7hYuJW55h5e5sX3o15NnPwWOmrDXCMMDhWwaUB
o/U11HRzHSdQ5zc0w7nETusAkBC781GaSwbhG+Gsh8qCnwINU2I6JG8ZNI79JJPpuYHQ3qkLdXML
Zn3zZEEG1E8tK/lu2cbBMQvzd5D121qvih+TspLNq5GBAm30UF0mwAk1wmD80Fv9fVEvXdAoXVJY
+0Hrf9thkSdiNTK4ZfeNW9tXgEES0DRRbgNluX8EUoF4ZFlZR2nLR8cxJSpCL91XUkIfQLFZAjzI
BE/NGxFZNM9rdtMEUdaF6sIL2J7ht79FigxDGbmRBf4s5/D3/Plqpt7sPo06iQ0CHzbJ/AXGq3Fs
ihWZUW8JwjsPSKu/hGO5WaC9dFRBYmbOpa4Wde0e2Ivehz8Y6DOYLa7iIWbPNsr494H3B7dLToNZ
lF86Rzb7IEyj3eAG5pvrOX412tZ3O2y7NeYd4VlCQvYROnW9ggRRuLVRoVs3qjpFFSlq3Cw5RFXU
H5bSVatEBWiQYktX5aYoaRyWEKXRJYea/64zLP+wla14HWUM6zl4uTirwAHFwQIRzFpFXljtGksw
zH9U3xN1fYOVq7mDD2c7d12VTgOFluX7Fh5GK4o5dEo8cR0LOzv8eAlXsOyAx9kPSqQfSFdoG1s/
oOz6dbkoxXPDzI+WDJ/na1KsnxJoWQw3FEWyb1GJ4gVAQ786E/OI3gqsZ6vtxh3mAelh7Kfigf0f
b8WruP7F2iPvrOonKnUdaHe5dTOgV3rUoKADLhnrX52s/haqi2Fhdx4yWb0FN21L2iWkWiJdt9q3
qJEvqicfpLcpBc/fHMgblOdWEVDVq8GASOXcpyFA+Sp/kp61r9LpucXf8OS0UXApRsyXHU2ydygq
pb6WO9nFcqfxOYLCKMUnHfCQqMnMPRTA+DumAAXPMQWt7VvdoGhOz/dOvQnmpz71IUzzLY7wTVte
EfPboBAeP/XcnU+bY3Zhb0uLBeeyVnMCTet90owjVTdeONBVWluTbVaoJnmtH2kF7htJy0lZW0dg
Tl5JUI7ygzyNz1oE1qbCFy3NYgdAsU/dJTbWSQS8aPrqBjuIIPqZ1TbsbpdFesVUEn5wDgRa8H/C
5O/v0TCFvg2O3vlTvEr14lqkUEdQg5SflkHIV3RoORBn8qx+HqjNUdtkps19YNnFNQ6sc2+keu6L
qtWBnav03WhV3lPtcKxiUraeR0vIyq0LK2/wjMJoCt3cp8kBdRGdOVKO5qZw62ijfSdpl0FtRlAz
d0eI5c7icp+GKccxrAb0B6/Y9BrsuPH+P0VKVBYKI85V01ygxDnUoTQHGEOKZUqflo7iMO1gg+Th
E6nOoGQaoG5eaL4DcZmzqAzAZWig05J8nbixAQoJrmx26W1qbfdcVhkDqqj8aWYDfwo7kz0JBpVR
N3GcHXXDqLYfEThGaowaA+jsLRxk0jWAOvyJedDy7iPo7EamrM9tBI1UbJRmauubItQEgYkFfORM
ryG22Dh0MBl0rYKk7E9agHkeHcHbUU0GdZhIelAk9inoqpxZS23p21z/wfUSsDPattHh+wN+XLEf
YFl9gE8aoCzAA8NVB5s6S0Oxv2lRAnyDOfJqAyU+6bMOmxzklbZ4qNERxWoYUrEEKAMKkfMaebBR
120dey9793mJs7IFnhwQHI1lIbQy5XQdYFP5ZQRkgbMheHEhsfM0ol44qXCmg/GJORI0xlS3BK17
545uv9FKQKPiQBsOteIXw3PmDIao+Tzpjbs1U4Otq7G2nod80G525OyoB9aX9fzv+ZEDh1/Kp8Gw
tgPMUrw5n05S+UJdn3pLviNFvM36AlY3qiKfe105rgAY/IlctqNYZjLIeKhR0wTHYNXpAFNBPIiv
eqajT0NLYw8gUv2ZBhbWsc1zExtAyfSnnEfz1A/9uSoAPjNES1Uqjc9TVgnIj8DGPPRQW+jKAFRT
HGwT4vChlfQRVlT/3m+HqDzgKV2vWm5jfMkP+hgTbEOz94aqDjQ8jC+hCSEg1RtT/J9WqliTeuDI
UTmhsgPnnibg+MsMopwUo2SvzcY1G8d2Q7HR5ZcCML172+L1VrivuEH5YwTKApM97UvHKmBVR3wQ
qcum/2HsvJYcx7Is+ytl+TyohgZuW2c9AKCmC7r2eIGFi4DWGl8/C/CojKyc6u7JBzdCkMkAIe49
Z++1wXyn5uTjLWVrmI4mWLchPE6ZjoB2asufhPkaGCLD/vMv3ny23v76AH2cACL3F3XxOsZbNhpZ
JZ97X013KFepzI8xMPahAcu+vFr/+Miiv9aNuTzuoiG8+rXxv9333+1ii2Lchl2SIZARjN27ErNL
JDf7MlKocgGAPA9yXm+TsgzvOh2tViby+iWsiS0ZW/VTX9xAVUYiMgrkw9zYyk4PG/UoBhuIjDy9
Vr1NCjckZ8iJWvMQ1dWjHCTRW9ySMablorot/L46p7FUe+sGn5FDIWfTq0bQw7bRzAJ3S9z+eqet
KzIRi1TN6kaujpKxxDfLQfYtL9ub1gqagOCQR5yypOfk+Uejyu1zI8zYC/2iua31VtmNoyQfmQ9A
kgulY5AJGopxrsIRDuVTPOCG1BsCwIOoHQ5lQNRUubjVokTmj6FVPKXwsq3r1j9p89Dm3Efw+9CG
69oLUOlgU0dTDQ0rYgCeA6fZUOT95/Kv7bNhoggzk/FKHlDLWAp3lUodRtIwzXyn09J6idXybipG
/1LCSOaEtl/X1b/2akE/vqh6fSfNqX8xo+k6jCv5vYaVd2Nqsrg13Hvfr4MnQEnVlSqY666zf4Xa
gEdzxjjIgzZ4qTzMp3aQP0P8n/e6P1FyacS4iyW5fTQlgV83yd7/zQ6ZqS9BqTI1dOp85ym1cd8O
lDLy3od6sCyuG7Rhks9pJp4lOSYUzx+njcwIHreybNxnfWZdwZe/a2ZLv5+t3Lg3q/5Wkzkfy5UU
JRPUtScUNyT5xk4aB5ZciH6MP7oSh2e19m2AuKPu/WXDurjusu7cGx1SiXUZvkdxDDQEo5UJLRlT
zWgl4VYMef7Q0kc/BSp1vCSxsofKzPT7WHHXbeuaLFahfIs4Pa/rJDmcNmpWh7T42P/X278+bTK1
+5m4C63LHpS46++jeMO4MTn3YbMFLTYdsmVCz8mWnNf16yKSBG652YhDGP9N71RLVW9s1N7jPtm5
xPPoZ0VCd/61xVpKgl/Lja1dEIlV+3Xd+r5pLRNaS8VwXU5FER0NVN3rx6yrwnEB4RHb4JVzjhis
knwQfiUKddUv6AiE6WVqUW92TBM/tBx8XT+8W3LXuvmEkCXQES3Nka9sg1CpH2ct+S6hkfoom+ZE
+bN/Mccq24DMqs/0G1tQA/GtbzLhnHUFMWqVtK+w3lIYLK+GLOL9VNI5WxejJtzGVPWe+qbVEabi
X4uX3aBjvgyRlSI+nIwr22gDd90fm6m65K3N1xJ2sgtK/491fV2SNhqrubxVlJjJfj4ik2nm/kDW
xc9XxrIOPGJ/gAr4v201lv3WT5EN/SqtVCAtSz2rycnEiOMRct4fVTBc8iGYtl/Lw1uLB/O8ruli
hD65WQbnrC00R5Rpe1tYrX5iVmN6cWJ2b6+W5TdvrZzZHjMdlaFogSo3xUy+btYbgTi1lh6BXNq7
VG2Rac8thcrYPuVTezNRI79d/xhhpt/aSeUpVltSr//neq4yjeHqEO5/raOEXMF97XW3r9WrMp1e
V1tfmgbPcWEaF5We4o2QFCi6i61PDF2JibxXj1k/G8+p+rqu1rPG2qeqOWzWxeXdmZWaF2Zh9U2F
c/9P77b4/kdRDfU5UedXo1Sax9Tqt6i1q9exjIlMSHp1K6WifB3y9gQcIQBTraN3rwP4E8v6uFFa
19LoXK9vx9pMqZa3V7Hd/ent6OhPgBeCh1lpGBVTOCgkC2aJnOySSQte7Vqc9NSQ75tMLa/zqMKR
vKzvO63wGs0fj5I16C/N27o2s6bsKCgAeOti5FtYAESlXc+c15BUYIqtFU0SNe2ruJxA8nKoXcYs
9lU2zbtftcx1j9qSd8Y84XhQdKcq7BJOpHprQgo6oe15tip9MUPEfXmy9fq5yfX6khtNfVlX+ayq
llWzVfoOjh9kTB3mBGuYipMwQlwM68t09rlpK83rn9atO/5p+evlutbIktp27ckqTkYzO4WOoULM
pvoedp48TNF7rFW2G9Fxvw7AI539DEOA3GTGa6MA1O9q9b3wrckRNP0uZta2CIWacIf5SnpoTZeY
rxqxsBFfUMsFzACRE6Vpa3zPgChOUWC8JDL1nJhGHgKNcNcJJXtU5egOIl75JmyI934optu8qMxT
YoKhXDdwtoQIb79bY1rjNlv8Q4xRL3HLUVh3SBP11dIt+54vUh8iLspt3PTSS6t0X5+Q+Y3p+n02
XZEADUDWr2o8sfW1xZ13hwwf47xBxNluKmkqmlmZkiuzLBsB7cKv5Yku6k5blr9GgeSbIUgfceZ1
lY1/y5/nm0HO0hu8UwojSNoIvzYglUhvYr9TnDrtf27Qk3K+SZcNf3nHuiHwLTaUtQKAjs7D+lF2
1CpeDXPikKrK4yRJ5quCht6DekNBiqbNs47KRos667UbynoXD0W0izLbeu0naoJEtz3VAJKPdStk
b12vV+NL2frBXVPl6TXmA9OpywlfmiQNe1nTpT2Gt8kd7Ep5kCyhXul+8rou+a0x3svIoZZN659S
E2cOv3wjtZrykAPdd4pYkArGQ/LQqfa03B3HK6W3xMm0kbgvS1+8SSwDBFLha/ha/Nf9dEMarog4
fW6mub0eh0jfR4tPRcbM86JwCjtZ3Q9ndVmkDea3AswEWa2Y+30U1stqJBbNhlJVtV8Xx8G+hKZV
b0lp63fZ6qRZNf0QV12m7sOpz5Sh2EUF9kMT5ijqM6YafnnKZfRAMuW5uwHvFfh/q7hiaq4cmErr
+67ym2vuweUG9Wb6YJjkwZra7H9rYunKEkiTnXrapWXZ3KYTJVAsgBgje7++zYRdnocyabxZm6I3
37QY30Tzq2QrP8feQRNrt8tRmAL8UkWooA7huPz6E8TVdC4N9HfFyPEdRwz1ZsrZu7w0NZtTb0hr
ms556yhqJ11addQPvsBBKhAWPKsmKnS71t5iKL8Zahqo6fpDB51/o5KxcK6lIDt36iw2cZhZDyIt
cmdc4LE/RjDKn6IOC0eVTILRQwRYYyk9pYEvPeH9649Fykm0LpJcA8twiLXtuphoHez3qKu21E1S
V5XTYSMJO3qNJft7VsX+bdyL+daK8w9N1ePXuG2rjUWNbc9Tg0W6RFafxc8qJzK59rPuru8WQ2k7
UMKGq87Ku4fR+rl/W2vtbiwTebu+XZHTm4qHzn0+1CrQFJpm5t1EwfEu7Hv9ridYRuob87wuVUGB
TWYGEr0uSh17jLZu88Dqw8P6rnGw4JnrNreFf34G43XhSS2I86mx9K8PH0lrqLNqq4YhqDh9fonn
YfomR7nhmmbRnyEIynfpP9dPy3r7j/XL/r7tT99G1O7u2E4/9++4klOykY4M1mtv7FtyyXQb5rY2
SE8xTxE3NPTwlC+/Cel8d7T959uurqankhHXsrYAknQz+fbX7zZO/bWScw0b0GOeO1tOMKCpaABk
ZXrKYxisqvasKrV/jrsIQ9KyGJU+2i+YOSR/s1gL7AD/zZs6zV94znz0+iajMwueIuW/exMtD/Pe
V6x9bk/SrjdC+FdxJt30VaC5Aw/Ab6WlbqMx7j4hnz6W3Zg9d3EEdCFJ0qusiOZTnOrxtknU6FGM
VeRoNPo/Ey11ulKSNkYe0iKRLAN6NX+MtjfPiLswpWExcSc1Nc8iqKvKWzfLy7IkW0j5EdxFumpu
BfWtu7ke8JMi8HzTp3EjIzuBaJtc1ygRX2uJaKouG8bb0sjTvaYZIxr7RrkeikF1hB9f7DSvbzJL
Cw4Q7ZV9QSX1BjJ26IWlqb4kClFS8tT8GBQavFZWvE8xb/RVtbunxcUdgiKyo3SwiKYmsEPXSkd3
5t5ECNWymFgw8KqOcIuhvxhqXVzg/slGd4mStL9ohLDe5n7A1GtZWtbHMnE6WtUySDP3umzXDzj1
6odGb/fAY6rbr1Uz+m4JSddh3Rja5PMhsrK8datu5Uwk5eDHutHE9/LwsW4grLXmA7KT3/oHKKLt
U6jkw76RYmthuxByNDS4Idr5e06uLYQQxT8ysdDvdGbE63oxZ6QbjEGKXlFPDogsIPe048NXvUmW
dfmUyfPPxbLtvxa/qlWhTadu2dmwoduMw+Bphu8fU3lSzrHaik2ijtJ9azIS0SsFn36meqYGMLEU
XGh6XX8TNskRSlh8Ej9dOI3NzDnUNRAXivIs9ZJ2t1hdzuv6oiunb1NnPotcN7ZWM2TelAomP7H5
rSO7gbgyP2HO34vtQIrJieFvDfidi0iT7eletIHu6JKs3o2xTNx7LiB4q21/UmB9YSpZXrYLbnnK
sJe3qdQ5feG/rj2rXy2sP2m01y2JLLcehtXOXRd/7f2XDtm6mC07a2r8553/1GFTmwruZNy4q9tt
NbSVPVTlpYNOUVxqJG/E9/jlf1s3B8XQkcm+WN/yZR972WdQMgKHzTFxqcposxOGprha/1Qt2cBS
Yo0b5tb+VSzXbF5fdorVHABm3/5p3dfLVh/uqMonh79+GANaHZtDHrjrZ6flNFz18UZa+P0aoB2S
VavPFdq//plbktxrO8TIoIkvwP+6vrKjTRHF+fWvXYeQKJ8yj83D+mHrGzKNaq6VGuV2Xac2OkXU
DJQ8/n4T7+NyCLiofMZBzDQtrRI/TYPrFj2V5sj7tf1Pb4LEbLiF3eh4AzuN8XXjn0o5zG51oRsO
1pL+zVTKKw3qxZNk0niZwGTt9brTHo0yuV13aLF1OjY37ls/zwDX2L7kNf2PQGnUjaol9nasVdp8
sUzAszkfZURqx3XRCHXbVUT8o6ymxCmjWHsc5Ty5Whd9LpkHZbxQ9sEqS7SWp0R5+DoHfuNAhDKv
LW2AwBgp1z6esdehLs1tq8rZbl1M+oEuCSMf2See9OvgkoUSJEXzdajXw6rnmKWojvmHaI6NhZdh
6+4slhCidZnvbiiw+sZJwbecBymxFb7lmomCpn9Zt/5RrCq9CeJk2oaj8J1fG9Z3MLRNjsxA79b1
fpsbTlfn07ZnxnNtGsYR44hyHJelddX6as5IKsoKb12IsrG9jiicXq+LQxZLh5J+0Lr+a48/NnJk
1C05iqDc/1i3vlp35l6XeCIHLP9r3foqbYhzlfgiHtEAuWMCZ92tSkrZB23sUJZDhmnljjBFdLWK
L7824FhVD7QfL4up0vDWLXxMsjH0GEmtgHny29/+4x//9R/v438Gn8VtQWu9yJt//BfL70U51dBI
2r8s/uMBaH2Rre/5Y59/fcc/dp/F9ffss/kfd7qK3uuiKX60f91r+TZ/fDL/95/fzvvefv+XhU3e
Ru106T7r6e6z6dJ2/Rb8O5Y9/383/u1z/ZSHqfz8/bf3osvJ1Lj7DKIi/+3npsPH77/B0VoP1Ndx
Wj7/58bln/n7b/suD77X0//zjs/vTfv7b6r6d1uYhiWrFFBtXNnWb38bPpctivl3RVHs5T9DF7as
syUv6jb8/Tfd/rth88MKGYmoQBPDF2iKbt1k/N3SNVORNYJSbFm27N/++S//l1/w1y/6t7zLbgtC
45vff6NGa/72N5rEy0+9/Nv4XrrQDFPQAVB1YGe6zfb373dRHrC/8n+CuInp2VuVC6kW8kmJLVxO
jRfdVK+ysrrJB90/pGGMG2aidkK/ZjNWOCSQ12AuG7dRKQVe7CdHnfu6g3+99FCDBx75CLdygToo
kTvbhYaYK5QLgnGTM3majI72UFUGzgy4Avqu37s0EDZ20ceOPhk1grA23RRty3nNDooUPil6knkY
N7DWt1Ar+jLeGC0MTuYv7SZOrdir+gq4AcZocijU6hDMY+AWBkzzImRcMekUGacelSt9bzvxUUds
1r5R2ejHfLC2UhQSKyx0gLJSv8d5hBoFabGHZ3r0hG/w/EimHho9FePx0dcptAQg6ntN0EZBdqTm
GyXxDY9pI5CESqV/iwjaEtFRT0nFmUpF2iV00T05p0+P1vdbNFjnJA+HkxbIDPjeuMKVo+lHsdMy
ax8JvjsWUJX25Bi+2vOllnr/PKCCKHSBj06Vw41vZTRBk/x1wXfZYfKZtsMDxf3SKabuu5Vmihua
EAs1YgGz8dO2isKZOBzQZ78z1JQ8YYgfvlJccxqC6KT2LXQReTAvd3Ic0gQJAsNtxi72EEa8zuY7
wiZ/42dIE3wjPy4N6JlqmTflCPQAr9QKk79sFLGbhkelbDY0ZbhzTdy+ErOMHLnpLmUabTVhQng2
ludfVVNdaK0DWPNDNERkdhZgEsgV9WiKkGFHH8gNtKAj6MW6aB2O6WHqnzUz9x34mefANGRY5g2a
3cCOPLWYfUfgCi6Bm5CvMbzltfZDNwQPuzp8pEL0ojCyYu6gSClFshbtA0OjDb7mzeSrrWsw9peo
HrY71SjHrdlJ9OuF7lYKNuq4lStOCvNJSMNjJInbtkwe4oq8k4lyupNBxbJG7RsDuNENB0txcrne
qGZiOYmqRYxta3XTpTExJkgN8FaR6KhCa6/71GvH5yi3+0Pei2uQ4Z/c2BNvvukLM9pS72KSoNmj
q9IF5BfVvLExHks9Sc9gMmZnmRPdqt1bjHYnxJPt0nnKPD0AVWcRky5bsIknswfO/KrKNVSsrD6W
8CVdCbGHluYKLeBh2CQt/rgEfzdw0+e0CPJNPi78fzr2uI+szJ3aah/1HVpzABQ2+g97MD1kil7f
CsPNVBCVYRXsDOlD+BWztaaY3blmGtsF1VNujBn+x56aAm4JJs2FV6O684o+Ur1oxBSpqMC/rdBy
lawnLqotqclmkBlh+nymCVP/FskghVzAuyJRwQvOtMospQQnAeJoFuabIRKkdCVRv7Ic78gRojYz
5c7Q2KXbDyJ0Tco1R1l4qqY96XmeHNqGGHnTUDdDU0P1gZmEyeZVDuNNPg+ksdoWufLJxInR4AsW
dvikm7qyKfP8eyqlr8R/xpAjO7iTo/U9KTOvi8PncsoLAGoGP7ml3/gG5gpCHrYikSovzBFnGxHh
tgh3n9Pl9B5nxVORB26bFBOXMl5bjUT5j7rgXou92aCTpcQ7K7SBS/d54eSIrVEsYqTp+uVuxpSx
UvCBzTnu06EynX4aUJPV3zRf0V0NCfVGsfEmqBLhpp2euxSQdJppTe0NALIkrT0lneqOvRS7tIwq
x7ZLcBPBHj7wy5RDeZmpoNENt3e+Gsz8msVEyJuFF9Mumbn051FOcST3OOB6mveWP52T/jGJzAXD
0hrEMr7NiRE7USMMZyyqj6hTNnVu3Rpy+mqF0gGTbHVmIncI+0lzI5LCCJMmitnQuHB1Wwv28H4e
O72KHTT11haWYbq5dEt4rDGi7NESRXKLnk5kPz4EHfeAbohzp9QWsI96qVLpeozF5JYRBt1aih61
rNoF4GshR9VMsXPpWUlzJJNYnQZEzupLr0Js6Ew3tSQiXK1337biLWXyIbf2EtNKh6Y5NatskAEl
UDUD0zeoxgc5zVdgNyunsXB0dUdJNWqCDYzKpWCuwuS+LttOdzKIeni4Wp2UvBGBt30SlqLiJqRn
OpvRJdEqCr62y+XyYsMqhjfBVT0xUy5U7guaQeq8MCgopL3h2f28ye25cKTBSnZKYV9G0OLV1Jsb
BpSFl8nhDm3E/VQSsFTZwVGhxsZz8kXP/czBmk6cHEUS+5WpSr+x0bmUarlYzrvabX1glhrnTeKP
yAjHMHNzK4LrlL6g+Lq34y7w+kFqnSZvOB3NaLmdpF5Vl3fqBDJq7FyyVDM3RX87JxwxbgecsWP2
ZJvtR2DYsNFB2vCsfJ+UOnYpZiX0NFU38H0G602woEid0I5xxHcjN2ue6ekIW6FpmCOVEjrCkgK3
3mJ+HKcIrnNzpQg+cGqjD0W2N21p1hs65f1yDidunHJzNPyXYOEJZMExKpOLuugfyqo/50X+2Eex
8EwuLhIZagrsvgaPzTIoDhZbVUkHDmB/5OkUEmJOap7JPbbLoj3jesMzzA6ylkIFphBDhpd2Ee8P
/tZGRQ2O8V6atU9hxbelr2ECqq+Q5r/odkkmHeUWJwHcUkkcN7n0DAMlPOMEroJ0K8jHZERAZgWp
T8Pc+m6qX5kGOsRJXpriTam4o/2thuFJvFNfuSIN3yJN3FgBQybSLjRI1/2hT6ZNRHkpjLMlSSlt
vaGMSX3K61duB+7QQ6Ex5UPTVfii/XbBi7d3TUCrTZdCRw0AlPn9wW8iLhrNerIAHaAOMXdFqFJa
mGa4uTWgR7Os3a6564eg34aD4tNGGg+FCnc56VBYl0XHpSPdSuDvvRqQfdzlcO6EfpQjKPGTyUmD
3SybBJkwDXY0hhhCY+KXh5vUHyuPXLQNKBu6imYyUyzx72mq8bkaQia/00/aMMLwkQ547ihMchyN
oXkW0O14EhmUeYbLVMROSfAy42HZK9v6LPkzYsV2G4L+cqPOeC/Gid8ZOJ8fE1dNk5BSAcL27Jua
xjdKQ3NCq4yzRNfXbYkup5Uzbguikx3TkHY593QX1tnR1qFa+0mBvuIOJU7lWmgHd1LRIitVGxdG
a8CoTLoSs3qwfM7SeXrJkcJhnFMlnDwciWF2R330z9aC0MyCpkHunQ4eQEd3iIvEqQ8FknpGS6S2
06Ag2TeD7a6gkUAwn/vFXiPO7GaWvuncqVw7CJ7sLjuQ1j0z4OgyT4CUFXNxxmYUap3kqP30YQZI
y0RzJxQ3h4HgwYSmxoqUByn0vaCraEjbEbv0JPOdpxLjLtxh8gTNkGGvpXpCKe/9IfLKmMIfAr5G
m3v0J+I6NuPrPMRDhnqfCnGMzRVBmNKmjD5CRg5D+0Oo9cYMNC63RHalcjwZrfnGEIxRa9gcg0EJ
NmqhcDRtUktUcR79BzMFzNXpyfd50dzL6p40ymdZNgoahso1N0kNNHMNsCG1LC818ofiu0i1zyks
573APuCFBJPgMSMoyNjGvnlvlR1U/Fb2vbyw91ESzpiwZ9xa6K4RPpzbhvQI6NwvIA3dRkOc0Zdc
90ERvwu13Exp+I22q+YykGIAnSLKGhEGoAB60IrsNQVyQ28jxSlVqV6nWRtjBhI9awMFJfMFR5bq
ECPgyGU/bHLVek/y5ZlZegUcBLdvlO+Et92HbRE4oI8/4lc5tSI3HP2dbHFvrEpqmThuUY9mdKUn
ubnSRp883SYF3pqRrBOgvlcTiKlUHbCQfI5ZNp41TiDstDwWySkzSUptUvS2ZcqtQSoQjMsf2NSm
De7rYUsLlicRu00+SRGRQZMxSq/tJI+2xUAGlAwmYsgIvVHMN9MuZQ5j4Vi61O0SvTMA51Q8haAD
bfD2uuoUVl47p+m2SDuekfjxgH/FnkhJ2NU8VG+Ku/DPN6SwnwthDftuBrFtjxymTpd2UddkpxBV
IFzkndoMp8CYBIfVQAIfl8dBfcClAUddQZHUNX2xS+lnerqN824qGF1XjBdLyGsx1LRqsJ81Rr5G
FNwOqIxx5/aOal6U0fiRZfU9URBOqorjhMma+QDXqJFJmlPH6U3Dr+DQ9MLbkhK3SAVsW9rDByqx
coNH5srHKesNDQevq6yDH0tkfdTcWCuMbGYETyVPDEwRPmdNe55s3x0iQ3V7eH/UsSGSkBizCaP4
Ah7mHsckoO0iJoqxte5tKqdhlT0mg1C2yjwc6DA5HPXzOJOCMQYtQUNJs09JSowEITRgMWLdQPUg
PTRWflPM0TeQI8Lx3dK3mBXRJtzSF99nCTK9puPaMKLobPQmDaQP+EYm3trso2EsQRw7kbAalJfG
2sZMEWtzeGfiy306KR5mW1O2ZuK/1YP1Ntqj6aiJ9QjxkHZe0TJtS73BZNaNGx9mEuGSiFJCUpfi
k1E15wET5p5+bOFEBH0eaEFzv5SLxg0xm3hT0HrMTrFXGL6TzxGyGP59TmmY/TZWg4yRbrrVcIZt
VFwDbp2hagm1s1121lZvCnnTjJE7lv1tG9TXdV0aLpFOqMorm/tMJtzBYiAi2RlwD1n1qN5cFOwC
jmhqLJHZLu958EghYKQpnzmtcuVGRxbpFnHwrVNpdeQDkksG/V7YdCGBmf2rmou34FnTBo1xe0j0
kF+96B0jnMYcLkqd965VC4+QJfwtMCYY4WNz0mWNmK5RPkHSw4owG7nTJkbH/5AzIo/7C21SMLnh
XUTakKxRmuBZPaumW4ONUfwrOQqedA1eTdTdNFO/T3ENatoOpO1VXaCc5PII70g/KHDTR9s84/du
vbHWdxx3l/vfnTbdCNsBIOIR/aY0dMM6zH+p2Nejsb+C3GEj1jblLcCBQ6NIt5XUb+auvww49Rrz
nqSVK0IwrgKj+2F2GzsK7lIM247QMcWYSnSYh3BbE+UpU9Axi/JQ2glpimZzVQfiISONUowh6h6e
q1kRvmDZefPV2C2KhArrwlKUmAslsZq6tiTeKvChO8U/xOp4M+RMh1WyasntUuG2AACpyFAXo/qt
XQFMgsqiNp7SwDoVsfkDFYyjz9mmGjsS2bJL3iVHqUyPgOoOCY9DjTHhLNrbehKk4d2VlvRSddoN
6sVPRoHXhkWEt2UjCVoaWEn2ZBKEFA1XQusPquYzww13cEUuVXnSeA5awjpzj0PKWho8++SZADBC
tdrKf9cFpCHyraayPiUxTUQe/F46NtulgSR3yBmyu0quToS29g7j4O9ZYT0rengpJuWhZvw7xwNo
Z2aYetFPzmRL6BKYI5NuTHbbqczBbjBISOpTqOwsVcyOX9i7TOtqZ9AZHqnoFJzl+VeruAlDCQFA
FmSSU8v+ttBzfetHmbnBTeflDZGKHa8YUscnxR9i0v+Su+yKW37tTdZ0pnuDhIIKBBNwq2iPwrQe
40ChndQWTAx4bJFAGflOUnIawSt5kyPpY1B5nuJymbHgE8FpfnSNdg6K8RwOYiv1Wu/VaP+HXAV0
SNfYVoPXUlePhAp8Gzn4RW4x3wV5MqV0BFKLvKb20+rtw5zmJ4AM25j/axX6b73IfszocVtLhdMm
8ZWNasocgI3GXa4kMZ/s3zNUO5Vta3NYlCczOcmTFgITtK9MkuKohY6d55tAGYn56aXokibWezbV
dNulAxM3/PZ2TyNPf8XBcTA6cUhnNzOzR5KmNlmaYJKVtI2Wt7spnG8VmxBBPYIsEUpe3DwHRsCs
SB72kg2iZ8CzKenaVSJ9zumLHd4lmklSjfVsEQS/ieC/SHOB3F0F09NHEbegJVugpDLZa5dQGP4V
eLMNmrun0QzOk3mb9eU5CBnyR2aagMbdjXPG3dfOnmZfKl2tgOpZMymMUYFmPuwfwDGuxixLnsqd
DasnEDmKQwkVqGeAdJjKWzsLfKcBArlvKShFuvxDdCb34sp4rlNhbbKKii41eOYoFIJqnyqMPb50
zIYVIqnQU42xI9dDvglI/3JDwTTKyMt9p4h6G8yMP5knbpN40t2EG1ujEFJvM75GYbZrONdM2/B6
miCuWczGYR6Vg8rggNh58nTm5VGgVdcQRjnAzOfcNHo2K2M/MiTwima4K7NuWyiUi5pi6kly/F6Y
CFhVYV0aOoqOTZ49Eup406SMxijrpBDGLeqRQisQD6nYhfrvyWiMDhZlIoEJLdUgLkR6T3mgRpLP
oCZztVF9bDJxnXdMPn3jByWUk5xllHub9r02ucxITnECndFkWZidK8as2/Acs7yu7kZiZwwavkBn
t+i1+T91wZs5A0ONwS3OBj8/eYN8taLI3TwvP5Sk/hZTut3z5Nh09cQdjFv8bSo1gRfl8XfSem9N
kzlAoj1gTWUWioEdZMFUH6rYeg5yuqoyT7rKYDaE5O+mKer8xFxPLwF+MF5JwujaXCQjbUFOW4dI
B+md7ckJXyXIVFjndYMhrSDTGgGFkWa2C8WcynLoe+jxUKO1PQhtw0i8Hlr7jVIZYt/I40dETY6U
v3hbNzyJa6N90wZqqD2ZiK7SlO9p02m7yNe8eK6ODYPt27Ln4oVO9E2F91dkve/2I0VgNRYfWWVs
KwUNiE2bHuC7C49ScWzqREPq19cS8QMMlYf/S9157FiOZGn6iaxA0oxqS159XWuPDeEeEW7UWj99
fyxMY6p6gAZm0YveZAIJRIY7lZ3zyyC1mGu7tPuzGOYLQuQmiBznUpVetjOcURPk2meBmaiQSuca
XJIFI085Q+xu3qhfLqrdDs4+T/iAIcII0Q43O1Jm/aCJInNPoXDkpLdMaD8YEVihMwxUugTIi6Jp
3aXF4oZJTYKDzKNiD17NPWKtzQAojk3hJEGNTUwYSYuBB9BkykD/ZyJqwtiSOYHLK7JIjyFXjq8V
WSKPgge8xl2sFn2HK67efvc5cDNDhACrYekADAlQmeMkOSOaejwKkpPDpi8d1p0iiBFhIO1yvrSd
HEc/wkxf11+WC55o8HetCzUrSaL+DnRVsU1rNKgJKs65IiC2t1ZKGJOXakUks2knEA+RO21Zxr5a
gBo6J97JjidyoJNMZfp3k8bGXjr9wW9YZLvIXXGAS5b1+dtB+wP4kNEqNhhDmCgirsesYj0H+nBS
PqWNouGgSI5GnVoIaHweTuhh7kbnIUOgqYm12WYZWf74pXaZ3hxUl5HJIs5WmLnZGWj5LoYAAPAg
Mlhkcct0leQ7ne7KePhjOs5t1tBy3zBokqxxdjh9b9ahvnT1lHERt1wgyYpTre1dp0beKCC+/YBh
sKFbyEuN+yxi8Ova7K6wjSZM0QR65hROHS810M+RC2SZqwqsU1Fl0cFhIQxEzwWYhY4OfZM/yGa6
qwiN020GQcEXnk1WRBgJjRtQFZrb6vekGS5WnO6Q6hjbrO2favMxujfIFHiANRsCYjDRGvv1i1N4
qA1oSwB0JtPZzn7rwfNOk4+5OaeR3H9MGhIRpJF8iozpBbNXEhW0l6G1nYgN3ZwKl6hvmpDy8GHX
5+Z4wbWRnTIh9b25Ok8WoRGsZ10VACaZ585NHkmNnEIemKDTJZBl/CuJSHUS03JTmdfMw6ypUyBq
n1e/X+BSABZQ5yyEKNIuHNBWfCccG+d1RTME2d27zvPSXRIlzga7Snq6mSFMasMH1DWhm7Aet9oy
Q3uAOaLiPOrzZzyOMGHLcpnBSmtQ1SBObs2+aEKpiCtPzOzW4/TKjMy5Lrx7zcQanTSg3i7gf7gy
RtukGG/Y2UMXZzedQuRYJQcizVeT5j/MFISNtEvMptdsZp01JumK93SIxaMteVfH0pIMuOIw+m0W
2iNkapzZX0Pnj5diHQd+oS8tQeFBi+ZTQabVaBljGBkLLN/MjySLD59ECyEXvDXrO25Skjl1a4HY
uiclCMc1eYiDZtMi1/h1XddC7mZ9rWxy22rwN+uJqTdETv0rfAVyEDYef3igOrIkxxEt0dqAkFKF
8MeL59c62b7kDIH0//gEK4zISWwqW/321KaM4lvAB18UjMWOJrY38aleGuLA7Wp43qwxwzSbDiQh
DbfjUOxNfPVznuz0fOnr+Z8xfh9ZK+vjuppke7mkVRcLfrIUG0MF+4DT5A/1duLYs4G1RfqXFM3o
ErVns8kELznZ51JBfqwL3dmmFndp0VKgsuiaoIH4Vbs1AOAovQNNS4THqieSHkaO48JnDbfonNiW
s5SOAKvyfmUmMvop4lGqlhj1upvdxEZUH6AkwXzb20E0fahUwUbKxh6gxCEusglroARUxXTH6igP
YhP6W4+K8iWTS0mLTg3Wpcf6g7AcKI0O3FeyRA49fU5p2/8ue1CTApAT4KZ7TSIDTMbUVbCquaUt
YDbpIgP0NUp4ytFpiquGoSi6fL8Q/hvY3kAPZswqwDOLukrxLNTEy2qAebt9lKYF0tHgBMn7t1YM
L16sWem3zsKB4SlOlNjJcmOreXtxTeOwaeYeSLJ0OF2zsIz4GuBfVTsjp+DeYfLyi81n4BDKDScN
d2Cwq2Z55B2skaoJIS5kdzq3BubYOokp73SlG6BFuKRJ+ezpjroYy/s15iCznj2We1yYe6dpidZb
HBrQtPvZMcBOXvUy5tG9bbIVTd6rlUJSquXVV8P9UmZPbkwQa3sorGnccwn2xhj5UFF8+DH7ZsFm
NYqanV87T9r9Xjy7gIBhQxZJ8pQxcBZEukmoFL4X04Pv75OWSS8Whb1faLlyK4vD2R1+Vx314En1
mnnemygBymGAXxEhXoc1u1Ju8zQWFTKh9OD78anpCDq18r1Oit+1M/5UXftnMZtP4Omgd9ZnC9Q+
0NQ1hcpZm10D5DpqM7/VEmiwttWux5YbphPexMYyWdzYMpgJ+qAhVz4wodDiXIEbtgl+hjx9S6Py
MTP020wLUOxl16nFppt1kxN05lPaNBlA8Gxz6f2/LvfVWthB0RbFKmI3w9R6HJs7YNXnwSLXqnCY
wfFhWpzOCH2rZmvB7ClvyGGmw2YrRKud7JS4w43wGu8c+lmJEzSbqsBMHfccSwQFlOjSlmOM1LaQ
Nv/SIVcboV0ustgaEbYM8gJk6t4sIXsrUeNNmZf+SqQMhUJxfxd1TJrO0nonVY/gXW6W7JEnfaRZ
6ty4uXoxqqw4FRx9YatqcejpqsXZ4oT8p51AL3PnTE2Ij2W6lLCSx35YXvJVUZZl1qip0pLktKIM
bD+KDnSdwsB5w7wvirU7p3RwytJQALWM4q4slps0IerRjvuNDTScW9d4HQMSq5ejs8zv7sKc1LmR
2oHnPsESrQcDK7odrerkwGUwlHYHoowIyo/b4zyM1zypm6BySQuI2eMnd3pyk2TYlTaiQZG0+zWl
KaXH43YYSCqIIAKB7+GpJuAW3Co94hWWcnaHmccpGaQI6lZ8pa4DSyvjT4vhyB1Q0OPQ9QBuQvZJ
Uv5qpw5Eq+RunJlQSVdGisCbucuZf8MZocveUt17GwmivxTwXpJpBCVtnh20N3z4GUPgxk2ZfVI+
LNUBBKl8Hozk3HSbbtaI8uNsGuXVj+cVX2RSBLwU0OCcJKE72P7Rifod3OnY0iebWPpF6/7dNy2N
mwUFZeSNjyi6NWDR/AIpAwwDgeCV2aEgPjKQOeE6DhEaU2OUJ690lqvVzB6odn0cO128VfqvcOb1
MlByMDRrQ21lyYY7ERJv1gTHp90KBIuPegQfCJuJRGny+VY+NwbJhN7QnLyFhJSWCkpO7LOHdM+N
BgI+hBvGXk9piqjPNIU2p8hnZEV0+VTn9SHv3P5mUqQtkv2PbAEBF3A6qiIHSyD2WZi9dm6IZyxM
QsiX9U4O1Rz4TWRd+5XTNB3M4qwdk2gPGryjWd94evqTTvBphJ8c4+o4ZJa7SYSsAE4b1KUFnK2Q
nF/nqn4xOtAoG/jtkkdp6Dsk5q1LDnKGj1ZMsUAkE6fETZwzSXZwXb7RYPFKCvyrHBTDEx91U0v/
SRMvHdpWRCUhXrgl6gccX0rcDswOedqxmLhpTBdpRL+sk9wBY4/HOS5LStnZnamvmsK6RWxv46Ml
3S8OCiu9WmZBjazh2icFy3qTju56o0cUWoriY5hHOndGag9Ja5sx1zpq7xC2EcQdjLmLHScwJmI2
cT5/FAP4I9aGFUnaw7yNs2bXtXspl1eUptMhavpnS/51CEzjesZV6Hc6PXXRkAd4nHa5Em+ZoLtk
aMEV52j5zIo82vNeYSab9JujmZIR5WKAppfVQYI+gdeefJ62k/kuXO+t0056Au0VvP4g1IOVnEed
ewihTCAMUJ8F7lmkmDJaXn8Gf+dYxyT95s2IzGiyH2xNt5Tti2OuMwWIsoui0dot1jCEdLrxgaCe
jGThUEQE7hsN8HSDXxbepwwLjO5QUubVbcoBNJX+GwffIBle5NI6537ghIOiZrLwFgBlgVjPqB5c
cgqiqfyaiReXi3OeYRnITqeox+1OlXcjmQgRXxFkW296g1h+afoI+HnF3my8y7ylxm6TIb2j7679
7vguKBU+Cp3NF1kr8l8J+ks1E6i/yU4suzN2tht/k1t5pH5VH41ieFVslDU4uKz0gyfmdW8SOk3g
+aPRenvkwEtST8ho6MD0k6MycU0vk9UccpsUJs3hHJe1hA9sywMTwmuX1kFPHF7gDJJu6sHzscWP
gVEJ/wg7dRoH3HPuR8qXgVo0jhEuIU/NriK+dxdjbTr7bFCrQPtnJXaB/b+FnPYWGOT4w6e1KLAU
rITdz94uS11grN45xst0jJC4hXEihp1TLfupBedSVUhQwrTrhfnJ1F+HUyQpsim9I4a3e5TH4ODL
qs+paJY9RuRfQHGlmR4i5WQ7p7eOKHaWQ1TyhBoJsB4548BJ2ifpXwB/2UB46wqAkS7Qp1k6XHR2
My2LTR4byvVlOrF6McSk9whv9K6tjHtpIMExpX3JZAFO3WdU2HUP0EQMi7VtQ0r1VMpDpdv+sltm
8Z1DYCD94QcYlptF0Yab5eSVKbP86aX9NJYaIZdCCIdwYtct+ibO/f4w9NnRMpryLHPUK7gmgth5
N+28e4tpc/GyipfCmBXjhHVxWvvoKtr7REn2fezddW2e3OYwvbvRWG/nEY4Xf0N0ahKsYVGYeNlZ
qtwK48F3uK+uOLbKffddngJbmjRnpSLAIGufsj6+ZAmEsUNOf9jXdXHk8/Ng6MoLKMEmDgUBSs44
UTgWhuWW+qUKGJXxFFvDMrQJ8WZ0mYGOht5YXun/vvCnCMGIb0yZsZkv4jFmogidcb54vv+Ggcfl
btCMSfvEl+8zNQ0Z3BwqvsAq4nevh8g3Wh+6T3QJcoixQcF2MDvzXsTueJ5QDkq+etcGvITBo76j
GYilI4zmLL/MWfrl5SlyhZRFV1YygmNL3wo/2+LmZx4zPgEGMTGH2HPuMPYRplwAt1iq5UR39Atz
cR0W9LQhFkAIQKVZQNXbtbHiP0btJmgIsTxab7kb3ZqboQFiS6J+aJ6W0bjP+aIe4KYvElgqzHzR
7V3jEg2OtesNfwxXem75Cqlyx6P1p88gctnwv6oo+2gTSVPsQInoQsQaai7X3CnJoCd8a5+uSMh8
WFi/tar96nOI+4jMj3mEP2tir94K1GuQQgQNYLm1D71WgBCUhsaA7BJO1FrdLumTV7OJ9HvilU+G
BVNs4a0eSeEwelkdfQdTuwF7vbKJ7+2ZT5MXl9F1xW/H+LO1azrTJwZzzH25YYfc/JwNyZ52CxNh
OFa8ZVUmsmPsj/vC1yHB6utNZPFdkajg2CmvjCp9UIzWsPOnMbRz8pS6iIAmJGn1stz2Khtx4YNN
L5HBVA7AbWrnOE/+vlsM5DbQBNnQ0xbOu1ab0NRVFNt7RSQzEGLEa7xyUky1TZrrkO9KuaZkIedQ
GXNxxyBd7/LeACJPP8xNaNwhmXLsgbyk6Fag1Q6gYO/9op5DggEMOFtUdVk62ztTVV+liJYwPcIu
mJgkitaDauLzNzniSbnjiHRGPmcrijF8bthcstEhsxoTe9zC/vGljWrn6iTx5xI19W6Opl/5mlBq
lSEyneMQbJ4kY6N5VPqOVEtibmf/cXQYbbcCiCO+Gz4QkvQZ108PhMod6+itjIuGigkQEjnm99lQ
Ed5oQq6BmGAZfKh777vKSOw0TIQBlu3tnBYN7kKFQIAz8Ag1nx2XNUdd1ljgD1Q5WdVLC8aOiqkE
IuVZCnKiccGM9MuwRCzGplZIYQZYJLM9Vr75oIYZzkEvyVVR9fyknfqxlqiHdZIdc5FSu9uL+q4y
egt2AVgi0eUv22WQSHwf0Y8LdkBEvalvxz49L6TA2Obw1QH2B7MXX4DQvrpmUReaQ17495kmnfmz
jH/8BhlDnrufsvJW4lk9HlW/owgXH+uK6tFE8qAy69gbc83Ebh3X0kGfzIVHnRkQByHoCgIKzkit
AvDi6dtCThDcYda1j6UTH7x5xQBVntp1EzS14gfDD3wbA4+V3/pNzjO6tpx+3q8Fm3UYVTvXnP/0
TsfTStyBkt4P4+tn5OUI6MC7bcn2F6/wYd4l7vzTIsVTjnaFD0FEZns6oeKZ4KLaBnaGVADqTp7L
ku93Kqwd+os/YiwOikpVx0h5s7a13qzVGYfsXs4+6uEt6BtMhSLJ1j9VFnaBCqF0pcj9xxz7EZMm
SX+G3tvx8CryFbmameZoI+J4lxcEq9EQGIh54zncnvD8vRurlLBgnMxDTo6qRxnKiJ6eO9/3O9K/
Vr7sTBlFjztbx1ybzrMIrbAcZM4ldaiZ80DThbH13uaHaChusVT7SG3FK37rw+AIPoQLmbcTOlDQ
DwtZC7HWvkVu6cyXkEtEYg/ssFV32COQDHp07J603dxUrv7xjJqULN/4EMI4eIqBeq66P6LoD5k7
LWFnur/W6kvU9h/XYA4rSjidyaBIYdIgv3H7UDjjr6q1CVJCg+yO1RPOM+6v7+GxRiFC21LY5mW6
B97sqxzXevHajwbHeBzgOESvwJUN7BRlbbcMv3VrazSG43ps1F8crVxltNv8B4qUOGHUCvhH1gcT
ps08X7AGZVUabp8ne6h/EieiQbJeThYl4bsuGx5UUkkyPl2kB7p+2xCfbsopDMX7RxvEFKN7jcbs
uVtFDfcmf0X8Hydfvk6elR2Id0BbXXZECZickpQuBo2vkr1ySUvDTnMmV49uSZ8hh2C3lyht98Ya
32q2epJB+p1ZJ8yTkiQTNiBDnXlya6RxBFHVTvu1VHA+xBCfpYleH7pxPBWm/iUm3BBoACC65HeU
zb9GNAJpVRuhnckrLrs/pFJhWeXSQf+YmI1NArQz9+jV+WssSNy2xXxBA5CQhQX7LSIH6jJfLspe
33sz04fR3LKeDfuOROczDVksdzp58uzhzUeXtcuED1YwJvUx64ZjO6FUbBeREVMEi5qJxAkHf7kn
v+qLpBmJihGIOpsFOgje9iZ2HkmlN45uRoczybUElsYW+nqFcrGOyVGreKGrDlEhGlPjpBcoPQIB
dkaXfrqb4RusJlCF8616k9WjTv4qrwxGmdjHjlBx+rwbdoj1JTE9MsyKCKyxVreje5pM8UKE515G
xpOYSHCUQ3rQKQNMrTHVdKytMyAbFOG17eoGkhdMaDSO2qrPPSrQZURyvhDoWxBGHhV3c1W+0Lz0
u7Yc/7JVh2wh5Xah7RN047ZuG9ee3IrAkr/I/yLTfvDJqVpT0pHo/eMcTexE3HEHkKTL9ch03kCS
LF+uGh+Kef7lAxWh4UEPatvzrrOdGy2QUxN28GUt40UJ17oYs5cGjfDnUzIZ37WqmCIXXx/ixT4q
QapzH/2yYns9RP76niwJUF3WkDiqlzO2ud0qbleQsCnixfVkzLY3rZe4To1DKdw8zKCBDlHbPBBm
9/Q/YsL73+Svs8z/zl4X/M3pGyr+1V63/YG//3TXOf9ABOU5vmN5PlXo9n9666x/2EqZm6vN8pgd
TPl/vXW2+Q/bsJX0XduTm3+O/9l/euv8f2CGQ34jDctSuO7U/4+3Do/evxnrDN91fJx9toWVT7qW
+ndjnaHSOYe5tYMo5/kvYvcug4ec2vwlktXFT9WzneN062b7/C/X5/+Y/P7N1Mdv8P/+zY7pWcrD
I6/s//I3Q35R5+GBUSQTpJtasxf2+hc77o7m+lNTKJIX/Y2dx7u0Um9Qk+/GSAeAWu9nTcEvvvYL
z3hEAt548eX0gNn3/to9eIO+xQc7WOqkOCf0cNQySkJaHvgUeuXDXJSf//0vYmIu+y+/iony2/KU
NHHjcqtt7uO/uhOHRUeOERExsSrsGySFHcoZI9LgrO8s9OZBDf43GBOcsgvOnBbruXNKcUSG8qnn
/nuyvAAqxQ+dtbJCXNyazEo2GfIuCbpy55+xx+RA+TYto5RCh75IbrdoEEREHlXtUAqoIr90FGdk
85h7JfNrIp2/mkCMXTdT9DzAANuwljvJ0c9ElnN0b16oxZh+keKIhirdO57+mug7CECsXOgV60a4
42tU/sgPu3xE5v9bueTlxciFOXwNcDf2bOIvrbAn4S1UbZKhogrYsn7YMFDpxOI6RNND5YjrOqj0
DTFcdq/S4X7ovueemt8lJ3ULFw1BygWKEolMdCghVtrqTtb+D68bwZ6rPpZaYPZr/Hd/bD+J90kv
wiO8+0khPCw6+vio0V5Zr1FZGMMUdmN+6w4y7FVcBHZtENTiY8MiJ2qXFRO5SB1EmIe1rcdoGxq9
3h776LT2mCHXNPMvCWfenZzLC10fedCgrGopJ4TdhQXLIQ41BVbHYWW7yqNxxRSdbhfjbGdDt3Oa
5AY/iEC0XQ132uIbL5JoOapCwcDJ+qDrGSEDVnAks8OxtNaIwLr1gFAzC2ChUdym+ccyTHT/KWg+
uwVibZr1pU6+7Qa7gy818nY6i92UNHfXsx6yeAqNjniCVkeoSDnr7J55Qsd3VivRDxjvU8LoV+Hb
RPxqPCcDkaNuu8nN6v26HA5yntIbk3JlHIrQfjr2r7J1V64RvG06M+JTekouRzFQfBK5gP32AS8L
eUsmECEdJy1KbI7kcgbJLLzsEbPrDSPPd5Z5n4sWvyLMj8aIyNhGhBsu9nKq7Z96QoVjCxiGEfK9
IiVEtd3FdvEezMPJoGLjDnCCMaFc+QH6/GGY5zNTX0rGTHzX1fpSyORMmsYOrfWCxK15rgvPDGIL
S2XrLj9Nr/d0UCLVNpQK3Ps8qj4QoDA2zWcERbVE9e/rCLBvdNtgHgwGzfm6oLKjsBcKdoZfPqVb
A5ZunFsUt1y1hZjO3kR5uCLnoyj0ZiQVK6C5yjy0hkVnOQJWHRmHvpwBhWksBIDwbPPitcNn5qXd
Xncz9mXMdwl5S8E05192p1SoBoFmtyCY0kev6xofum/x4JVmaEzdGZWkdQVHRh5H5ugkq4/KdO9n
F7nxTLDIPvd5poo8ptN+tn+X2YCGqNHWznCx3BoSk8Z17V1WYb+lY9N8hvbBC9obZCJSe+BWSYs0
X5gnTijGaaMKy64d+HlGBCxo3lHwT8fKaZ/JvtujaoHAGFBt25U6yGrwgtTHFVkKdozt7chmTHgR
XUhBVU0HlKvk20jpQHj4PLBG2yC3MJZrV5HTKZGPOUv5HBcRNa3RDyUONBQo88+WUxYWeYNTMEbu
NtCyiXG6PUpNTyDB9SJQNoQQ+81hjdBZ+KrEdFIHdQEQI/2oRpqPfwjlxbOmowXFBxo8EkDCRkwP
eAoC11ieO1HIczsuqBu7PU8GWe2RRYfWkrFbKsolvIQ5fgbbrSXmfIiiriKs0Pe+M9ME8EhNUMaa
Z+xPhaarFq7m9eujI4wotSIdcmZdf0sZfUatKR8NvWwWkqgjsiFqQ4Xfen2XPZ1IbWq4u018kYzf
wlutJ8fxvsCG0ftHrwncOEWm3hwIwe5ft87BdOrXVjjdoR/Le1E6iHhxdgOMPxoUke6KD/RPJLr7
8RRoqzpgAkJ1XsNSRwREhrmIwVjX7GNaqT7Y2qBW13zMlurdhlUOdOuZR788k/vX9gjKRKyuzatJ
kif3M5hMYEcJqlIt1decgIHGdYvZGHV2sZmNBlUjyi68dhe5ToWjknykgqpSW7ONxs5Xappvw+Yz
p9wbKm5uzAPYEK1ZDcYrWV9aEjkP1C89lTU2mBxtxpwxfbSM3nkVncacqhbH23V1JW7aa7nCk5ox
qPNUUhKVNj+dJGJrKc6rTuzAjWLmBIUWuSpQtWKopsDtxJ5oH4kxooRqpc3CEz9T4pOZy8k3Jetz
OSITB3sFIYy6FVcHjqjOwqmOQQhDkXX11qi6EM4Gpb41TzXDp28SgGd4IvRit+DkVOehJ/awz/Bf
qsbBI2tlsD99WFSsykU1n1GMI0utvePqJTcYuqlkXB0W8+nSFgSauazMQzqjlE/eZyPevgQY8ms8
eqmeAHtBzMcif6L1duKFKg6W187IoOV3kuP+rvS1dQdUspzF3gtHZaixQSQ5ru0s3qkOgMYsUmIZ
awU+yzrvkytw1K0CivbkQ8odVI3nPKoOWyo4KlKnrkJGmC3odlQqyABIeTk7NspKKvwqPEKVu+R7
WT2QZjkHiWmWB0kqS0BuypPniu8+xq4PK+2h/nM/utl9LheSbooCuTOwlz++Ma/xu9TLjtQwHhcP
ucuU+wdI6h3c+V00aWTm1fxY9QVajqJ6jR0+JP3yGx5yPecQnyFn293QjMttgpw0aKfMw/R3HhL7
w8zcLzO9qUajv21090sb5gPs5EhSVUwEKsAp8dpzgDLvt0bJeOGag1fPXA85RHfAWnTvTGcrkuIQ
KxAx1NA/gmYsEpDwFQmRkdVM0ezJmwrSGJASotCM+9tRHy3rOCzTHS699jlBVxsZMTS0uQ0uVtac
4DyBSJHRYMdz7x27ZsaNl9tUIuDZEotl50JB6xdL+s+iJWSOsPO3ukKDxLcsQJHw5g6eHdKk+E1x
0VXU3cGiMKMYATHm/rfpzrC9yCoG4nXDmJrPkH30F15keIMErIsIti2Q06x2xlg/NXginamr6XjC
/ZWKL28oeC1dlQXrmahtAE4yInCh8Ln3puzJhhGq56U8Urt4t/0wFi0QMQaM2TbeRtu6H/z5ve2p
+mq2WgpweUYZ2jnIwfAReaJiO0wTNu+l1kQCtYgKHM4xQz4nYJHXroxGNOfdayeN+dLN3cnPRpLU
lzg7keJwBsNd5pq+uAkS4JhKnCmxt6HZCJkP45B9zFPmPKO1SwSDj0164YGaPvtZmS4elDm1SLf3
nlP0PrsZM+wOZfDZ7oVzYNh+73JjOLQrJaCz2bzEykLhXc/prVNUerdEa3y1/D+V58ud6w9zgEVk
vCSOGtjYUUO0/DRBt4tXFBE+i4hBtRfuYAD5VYeuKdEyyRJhRm/9sZKpeF2in24E8CwrmFmKQvMT
E+oosGfQMj5c1rnbY+bGLUHzKmEI3XnaEFjMS+QfcVyfrTHhUUMAfbPmmYJNW18G4Mp313H2iau6
DxRh3q5N/e6wOEN74pJFWwZwC8noX2P6ty6E+4mMAIl6LryAyIC32C8/SyINAmN+7+PUp0e2l3t6
rclw1N/+sCL/iZrfqZ36J+gBglKnSH/Kov6bQQM/5MA/V5E5tyKzHjnv1o+mo9p2NYrQJrlqP/o+
ZIJ2gCx7666ojJmMdZVfTXikQBhxtyeH6VRGBCIvsXk1BpOqAyY20t6aL2OSCxve4J2pzGMGktOz
Obu3tVUtB223ZqgH9G7U85AJVpE0bvpcQCRzHE3uRDkqJutNSh051kkn8pm02/WWzsdLalq/Kvjy
ZEUwhnPDxY/lAbWzgp8agUFkziFQFBI6sXpoDgfaVCfVhTWcc1hl3odUfJ3qph+Y59N77EBXlrxc
IDjo0w9ab+wrfSsnS3aMqQY0jBIMdf/8B8DtdJhsMkmjDcdFz/MwZkZ1xEoFMWZjCFuqW2f+VH1H
3SqoGbLmk29UrxCK5Gc4vXe1nSRjCVmP42J+GCwOhyzC17mu4qWtG1QAhMJl/uIfRbkJdVIvWDpV
PC6moy9akz2Ish0hR8Yxl3IWTAZjkpcaAgqybe5onHmdK+2QLN++diWa81Hgo4sxBYsbXebrlWqv
38iMEcWLCtJvJGshV9bKV75FNFCNpFEtf4RPFETbwOANa+JjXWr9i17dD+kjRqinNdo5U/s+18l9
wQoQGsyYM/kqKQWd1wzSOeDlqfGzHegW4hYCuu1FVhGtHzUsjvj+J9quq8h/qNqYRJ5k4Jy36qva
iNG6Q5fWGevnEMU/JM+Akk/JX/a4ns84owJKa3+fj+g+jByZtevjPusmHI9FTjTA3OBtV/UdIT41
PB3dO0M/040n1gFlsIsyHZH0OR549bVbSsxP9TVLSoEjLG6OrhjNwyiphuxjrLojyfjnpN1UQSkL
m3KG/oo5Md7Xa+tsUp0WpH1goI5GWFnEYZqvscMtHZysY0DyF9ybuHJHNhMyHxmlFpQSka7u7HF8
73z5YPFOBhScPlA8mB6mgskeg8ChkPiPWC7uCC59kY2oQld/m/qqCI6AnI72o/LfTZKZFanWJ5p1
D7CNbzTlUrLxu6kbDmyxGGeOQV7h0oHY7h+EX8Un1PhoDr0SZQCWoKkhSwcdRtGbzr4Zz7lh8N1E
1H4cAPsjCyNf3v/OuPHWQJZaM75I1bn3jHiJY1GJtiCr7i00M3kOyLDIB8crv3rfjcPRbgayNkzr
OYPB3syWIvFRqy3AqOtdb8QfNqGtjGzmjd9QHtPHxrEY8hvVuH+kZVZIzJg87AaOoqU7Ya9qQufG
lZwlF00AgPAdhKNETm7AfCWLPDqd/2Lamb7aySbg7Wt8K6mDccIn/Z+ahp0q8muRpyQ4lkwMSVKf
o7IcPmmBppp7HL3y2eTIcpr4IZun5zGe9gqDMao791K7jnFL4CgXqthJiRWanhyTKfvDGyHGZIPc
fkuOPI02alseBrDsIj2KPPoo3RJ0dyLPRKQJqDm2jyT+D+7OoztuJF3Tf6XP7FEHAY/FLCZh0jGT
RpQoaYMjysB7j18/D6TqbjLFIm/1uYs7s+nFVV1GRiDMZ14DnF6I9rCYknEMYoAgcrSDjPsdwx9U
IyNym6aGWlKTqlqQB7bdrLFCVbPrTUJJAuhmZ3WrqVBxnWIZ46KTTDlAnIIW8kipvKsFRNVSSX7o
gXQvppRkdD1zut1IHNUW8u5ebiMZ+AUUhniyq0NdJ+embtrrvKNwvqQp6bPcu70YwvdRpo6HvFbs
DSo7qG+FDR3qoFPuhkrsorrUjzUg9HqstLtENYY9PGZBmpEQ+mf9fRkP4X01dVv+m6Ye+xurkfQ9
i5WifdqCt+6W9vjzPyrJ6TcYT0KXRSzFiYYqP7cFWGGhSOdySZ1QQGsPB8hVFXga07TsmzTMWxf7
YhBMnXkP7dU+9h2It7bgaOXC3tPl2mph8+GnJd2v/wm0DwBkI4d2v6xIk2Op2srMxxoa5Nb1oqwK
xkqGWuUgaPmCEopVLdpjZvJ9TLV7W4NiLGy93QZWfZfEJlizOgXza0339ojdYY9dhC5Mr0Zgj/BF
9Syp/FipHH49h2w+g+a9niAtz0l/tdgTibdWoxavfDLG7qRHSBXYBk24RfCMpzFtEeKdEkwCZLME
cK+DfEotZ815mZBKgshGK+Gma4wfZR+913En9Rujj10E3AgH1Zt+qfHRDuU73FOTqi+dwNS+oSyE
wFK9lVWsdmRqeuWMqJAsTTlU23lXYDrsNhpBTLBGEl/MAKbFesILU97hWQa4us3ILbuabnZLQhbg
XRYKICYWVhTAllkhPK18IQl1q9lj59Amh3YLF3GhTphBkHK0LA7wjuDtGkoTBlUaQ0MaTAkxPvh+
WkHnTpd3dl8lTo5sZJ6RvmoVokotHekK4TsnyhtkFCCpbOT5kX+pnHgEy25CGVdAPG/gWxZunPeP
Es4+0JxRflnye9BbM/1aHVfnOu1hzajCMyBr0SqG2W+HXjZPX6jzc/CITQAGpT4yEnf6UH/VhL7W
VDUvngpj38z115bQt1HAdDSTvMskCdfncqy9uAaYFhQ7FXCxY0pRfozzxQdESWVCV74V1ZeCYc8g
bkFgFNbIuuKhlS4kX9Q8brIwOVDglP3AM1Uu57DD8bge29I7igmdk5hKkiIb3tRzjDU2TyNkyU9i
ag+0KL80ve1kWWpw+Qd3MFWpcskxEmo6sOyqv0b+ZNlkssZYfXwTLfNJT8B7ViO9KiVBNR5op6Hn
6gdrsn9Y9vBYOPQPPyVqTVjWB5/HCdLtCPXRiWZuQ6RHYHLAxSjg9TXrIjc5YO+2yiGgDf1tSQEO
cRbtUOVdREHVsrAH63YwNjTfrqhIFqYK/4jy+6asyBVAeGF+WOzHNs29uOLNMAy6ywbIClVOSjYX
euQIN5WBKEhizOuFhAL4DzgBmC6tVqP8ZBjE9Nh7TeX7OYryg7mw0NTh3dqa3JB+PV9SurO6ACAz
FF9MorGYSrpk2w7ddrWcuIrUwUuSchXyqfdJDIa8zIKrmBaJYyLNtMSt14GxKsn9prZugCSPW4Qv
Ft2iIBPuVPT4bns5vxvMEhBCGkJXtoajUW27aXocR9j1RjKfhrVBrKb5vFM1sZNH7bNBbSyLdC6w
ML1DUYw4ykJdLlbB22RjTGGF31thukBSAkSl2MRS9Ui/FC5FMqHQM4YOxHj0lBYFz9Yl2q4fcjE2
hCNw0tPofYozDgrY5rnOWvh5aJTk+lVZdEgVtttEiYpt0xoPVQ5DXWsJKdU62GbZlerHcSn7BpVe
J2vS05g23hiY1r4sUdfPhLk3JvCpuYqUcRsdjX4uXcGlk9TXJlypOkYVsV3SWw0jydsyn84wn5yw
07+Kuj8nSXHTdnDkC9NrIxvjcljNpdbvAPmeqmiWTmXxTelWWzY9QrVuSQ6NbGSkP/T3U0H+r1YK
CRTgDH0puUEU9MhaStBwQOwU8CX4l7na5CzV2KIBFQf9V4DTW0uiY2/atm+T/PCia+DNjeFmXOAP
m2oKZAG1qLVeh7ANe6tMKA+lEzr4BZDerVHTCRggw/OtUJZAeifaoIJ6hPeL6g8Ho7POhap+jTuk
tqVgbCnFQCPTjWpXoYW+gUy1uKVhCMfMoZHDZ4hRfSQYlE0YpSXsc6MYV/gC/OkgNxxKvf4Q9MNG
Q64JeIMDlJtwN+6g1vBfc6xRsAKStjOmTruyCQQTAJNVAU6yLPNHmEc1BCfrATKURPLSNF4RFYDY
BhimkOi2dSV411I+jy0/6nDRm9GAN3vOa2uXLnJxJccsK0atd80K47B5mRrtQQZ4RSlglRIqtB+N
gd1JnMZb9j7FppCnwUroPA2atRcLCeoKlNVFggYagpdoj0sbc5UXsML5HRgprw/QdArb+A7N/dih
wcfVmC+qJ2vlzqQcUNjA30v2MjJfw3BCwugBj5kDQSSfr8wcerf4UoFnkBBiT8eQFouOrFYiRO7L
RcJ1Duenas5VBQIt1JZPaK/8UNvV/4I+Dn6WnjBJDhS0f5cQJl+oDw/2KD70EcIrAl77GDfXLalZ
0XUPc0ojcV4giVUL3ZpwAjI27ozeRHrcqB0FrxYnh2aDqhpQxkh5Z+jwf3pd2iQqfDjRujNySttU
l2/QTOVGa/sRhe8PYskhFUqLh4umW6Cxrett5Xcr2SPE5JsCJ85mUvNZmDk1vBkl7ClXPCIeYkxt
wJnenMXJckKfzGnczGYcYdVcnpcc0/BKzPtelvfBoo+7opA/BbFaXfX8HxSkUK15VbkLJNhJCi5F
K6wvHkXqoUfy2EDccIWp2q5GiXhWTqluzgc1GfdLYheot7Q6e4n6pgG+AR1O6fMMojDiD2GhiLRY
h35mD+01IS6HxoYYnzk+GuY4HFfUXaehKVroYU94Eb2XUgF3pPBUEf9oKmFfoxUBkImh8wn+cTrQ
bilB9uWpthOmfJ8m3IoahfBcQlVOllq/t6brsKMvEmBOc7RmrXJjtC8ddWShY+p2mx7zQt5U6kOc
W9pbJlhxVA1rSznMpWUdV2Abz0tGMdYDivFhQDy6WiI8XdPwo1RX6KEVE+ZJOu1F0Csn5IMyj5I1
kY+seEY03WOlfJc0YGpis7wrYoRVBmJ9RUYmNVnulalB1mBFnRDsPQaaAEOjkDyI8n2ZgCRXWXSX
9/QHBKSbOSCFC4uJhSKzH0MSkCgwum0Kcp9YJMb7KAVSWS+31ax6gU26MSE5sF+ahLpvedWNlINH
+m8bEKipP+eZa9tmj1wDaDoNLtJhJrpIQg5MtEKGm0Z9VOr6/Qhdh0Aohn1oTGyo3DgscBLRxj4s
c6LuaCzcwHVzUoxFN2MyUQQOERRr+0HZ6TaGDFh2y2G7k8uV1QF6CdvSqwr5cjhclONGFaQ6DvdN
Ux0B2emuPFHHbDpzF8TZOwpaEEU9RB3dPI1Q9pSUCS58cjTRrBOtHm0Nc7qxx+I9DLII/JQ6oSU7
b+TE8tGHjwiwd/k039HKw6DY6m9RP23h27/XLeNRLok1DAgOBNsJhVAEZCtU911kvyy3OgWodu9g
rsGogt3qDr2MRk9b3LGPH8Gf/uj7sw3acJNEC5BclapSHUzuTEKHIk95rGo09bCIKLdzI6P5qzff
zKzJkRMuPiGCxIe1yruFwNXqbpR+iLylGB/kBV2uZtAd3p5xM52afISzYI8fhloPqF6bt33G4ptR
861UlPsM/Sgro/YC2/FjjeMQzVT0e/Q5384VanN2RsyQp3T4ESD5kC1DtMf9FZhpU+7TBYJSQKsd
f4z6QGmeSglvu2MWXbYNE0EDLKKfDcJ3j1V048BLMH0rEedMSNf2R/zf6fhkcDw9mFqw3FLOPRnV
7NQ21rRd236w8v67nPCD0h6wgdxNnxtpfpdTgHJgCAcP2rKWbgQhmWTdaXgwnydZOxgTzVZyxQpW
kkj9RjXsTVwVH2+XUCbiGnC96ebpg1yOINDjZqtPcFDxgvV17NGGFmq3ViHoJzdms7fD6q6bumsE
lb7U66v9E03y3y1f/pfIqafC5H8pcv4/UL5cBxWFzPtfqJc7SKA3X7J//J8fTfz1S/GPu+9V/5jF
X5/irda/8AtvpZh/aMi/aZYtkOsBdwq06E81c+0PTVFB7CmmsABYWeiM/6lmLsQfsgySGCQPQuia
KQPi+RNxpfyhKLohZFnwxwz+rPp3EFeaeQEXAilkq4R9uq3LtLL4y8/hQlYnJxNeyxQB7CR2NZjE
Q3EyF5NXGK4Ud1NeNYPwENbqkdXAfSndth1s3Io4dGioYUIltmhPS3F+0Fsli/bdpIQZ5Q1wtIim
qUN+pCadzneTimUO2l5oHvuNkqfWNwLZzH6kNgO5N0OjIzpo8ahLSK9ksrmfm8iQvUzNx/CMxloH
zjM3AMvWQQdm2IBnYh7SqWl/yGunxALOv9embsmRH8NRybf1eoh/YPgnTYhRWEP1rUvmINiitllZ
N0EaJ2ZJkmzk7TtrSGPhdbIaJtt6YXp+hlIUcG5BD/mc9C32kLWt6jA2FUT3pC+VtsSGP4aliSbf
YPL0kOsgvs2VbQWonNdxEqzl8phzag7B8K5TWjW5M0YDHUE0IEoqNyliyRh1ZaFN2mdLTWFiASaB
yyp77qqvFPfm8luJJ6d8SKNOz9C8MfFd83KSj/BOrUUXEW+KksaMmuixLzXR1B4Dqv48B9WcR64C
h3Pc9Iplme9FNQwtXMOgkG8WwJbZ9yVpxGoPJufpdrCyHAOoWqLMq1DiRwkyLDF1k3srBoWuSkON
AEOctLsRtaLonEcElNjGEurCEtQhmoVUl+UNap19s0ePAVCBwbKMztJ3PVabaqMm/NqmUj+nDRKa
h6kNQojJs50gjmD1QXwKCkzi9hZSAryjkjalKumZVgyneqrl0u0C/tez2nCaj2JoGrRYLZGIg5ot
Ru7YZRFYLoYwkn6Va9T0XVBeVuT3MI6GPccpQ6cZRh4Vii4crbs66637SYzo9yNuxC+xKa8qB0Au
SezEnRrNyBKqKAooZErgvQMR01+M+9BAOrDQ52Pe9lBDbUHXgvZCKfA4W/TqPrYCnKY0NNxPRlwz
KMpMsOWKgGSOqlTXfZXB5lPxxElasJlia9hZhkxEZS2iBeo2hvAPWhn24RHJbyQoYFqKCr90fIBQ
Ak57qlEJICl/QaPacJUCCTS9jfhHumwBHf8WVi+M54aXOs9h6ahNTge5kdrscYCviTbyoiKyUZTK
hJpQN4aH1G4+Kos82FcptDGw3lMhfR6DtD6FIMIek1oHpFH04dYqqsG1pE5dpWgg+IQmkGXABi0A
O+S3C8+cMfqNwHi2NzomuN/wZyLf0qFZniPqx4CAR02v6fZplBkz2foMNTMqz/A6ZdoHZhtBJqY9
G2NvqLb9Q4IlnupRixwrEtBSxGDum25KPP6KFH7FUhs2WVGbRE3FFH7rq7pCvbhGYYX6s11RobbU
Mj3ZipQD9NNN2pdhF02KR0OAjMI2+Ycd1y/tmiZXsckCso0iAUL78I3UKmk/We0wUYswkuwhlIbr
pE7XFoBuTqxrie6OQBQhvTJblWJOjZxWs2+I7WFpVHaGj6yJQtimSwKqTewDwlMefLvzEOcugm1A
acu+l6Qpo6SYjBS2MHFWo2skjYbOGwkgSf4S1O/cQGQQ2COl0kYUIJEyBPUnxvrYwMtq1uI9Beu8
HjTObmxxFcmB2Qsf5JXcbYhaw2lblRU22GMaoFkiRsQqH4KI9ebOyBJz3wQaypzFYtY9XOq0oIdH
JwLXuiqWguOom4G+C8gPMrAoVXKnJ3pT3ti0NqYTOlAK8Hm4mrG57Vvsr63V2ixq3oeFamlbhWdH
vRlLM693sE4wksKjxBLHrEWj9wYoZqvusrHmXRhFU2FIVuNX8Rm5gAlUb4n+i0T6aKPwUWpETkaQ
DZUDCaLHiN4uzf4ojYYWXyUcpnaHCm5l3gdj1yr+ICEVIfWyjfKvLGwVqlxtGo8dH8Da6pk069eW
WNrmUMuard3moqjTx1lH/fwbqNW46855a4Mswzky4TbHWLZE8bgxYVx/oEidt4A4JVSvNAwtdnaR
4ZBjRejUfq4U7tlbwwy67tgpaMd6IyLchSfV+qLMjl7q8jclDKms92o8ztc1HxJKfhSmlEwwVY3e
G63MM7WxgtbEF6CtNcnXh2paLDpoefIJ3igAtV4dR2nfjAkKOKAYTArEZS0bKJePUrZKLKfRl77l
pjmU0WSQUuBva5z0YE4bn9A3l9zIKJsf9NPmaLsEIUTBPFxG86EwtCSHdzuNvSv18dBcKXZnJDTR
Zi18pysDkg3Q6rP8PidqUcGxdCLZrVjrbNdP1gy+uGtozoO2saxPUqKL0NeVGgs9tZkTRLlLLUJH
Y466a4UUjtOEw8kn4MQFFayaqssmNWlSCnQ7syW76ssM5ZQOOBZFvxL56HvNnmDOGyXCaceOnoz6
gRtaFLCzaRKPu6gcZfsUot9FT0PpuImdSq7U+YixB0l9NCSx6lpNK41IBER0yIFIhScjNWOqlCHy
7lfzJKeUUyxEFRCfbxCNLS3YWbAjdSiuJe0kSj+8c9/aCH0w14qVCEr4TGLodHVPiwKS17UtJ6AH
wXxJ9/ZsRLVfWvmU+SHiJcERVt6cHicUfXu/70P91mzTUPVMi2N3qDL6RDC8aBY4g2Ln2Rn4ZIqg
oYZZZn2GYEf0MullIj5bpbz02zwuAQd0S9HAqy3rqpofcSqV6KENFHoSP2nicDWunNL8ekwpK/ux
MKbsWyktHebhRb1aKRR9yZaLzSS/1fBcaLGy7QNTRZF61vOzbGZrC0gLRTo8qE1jgqaDpVT7UZpK
1XulA0a3R9SgCk9IsWBOWXZy/q4dyBcPwETj+dAExfJD0hDG5RCZqvqIGSNso9osUQMorNqyOfpw
26BeahpywKE2xcZnOVB5RujcT+N8H2b1WH9iXrWxwzptGb1aYlZHScL99QpAqwlCsEvyCmzQspQL
2iOqHWNE6kzSNFXvaS5liMpRIB7ubCKqEY2QRpdPeLaNy04vDAMk26jDxFWMGWZmFPAncMeB6Q5M
PdWFXG3+fnr1X8udrqvvxbuu+f69O32p/h/wfzKU1xIoN0FRsO/ipwnT+v/xK2HS1D80XcElxDBl
y4bIgL3Sr4RJE3+YIJJk3BQtW9F/8lD+mTApf/AvOne5KvTVsok/92fCJOQ/bMElbgOmEkKDEvt3
EiZFkMmt19c/3Z8U2WZ8vJyQ98CqlyTsImGylRHPdAPdYJFNW1J7IrhQ06iwQ95/z82oPAhzRCOo
LdBNmYGsofw62cjc0vPah1WXDK4qNMQrFFtY32PY47sE/RVkuMYYNUQwza5YyJ6OvB6KeqDoW+xS
xQbtIgFh2WiYoyMqAaQV1oAlqGpY6EXGBdcGgMVsupPsGOAmzPTYnXSl32soG8e7ZZn6rTAXLcrc
ABscOFdJmxVI3WI28UDtX70ZWghg6DnKgKIFFjmNGrw34afB2jUyA84ywqB9neQ3nVKhHtNjICyr
iurTKmo8W+YkZ6D+NqEoEAuKqLDSOUClZFGajkCBwg+0kuJ2QOfzRgn5h7RHi24O7NLj1aFKP6I5
kVY4Xi92oX6FUpZfZQKWeh8NOrkCut0oQqK5e9IXLd6L5HZClIsKlprukChXqCUTh09JNyHqEaxt
saT0C7QaoaQoS7vthr47JzRzwDcjtp+17UDqNCmnKQXNyvkGfaoDlyJUSFFXsAPpkNRJ+K4CSjsd
0TxK96bFVTE3dAHjrkLHDxGCW6tdgYnA8PzZrEL0K2fjCtF86ZFCKb3yVc7uvtYsGDJxFk63DfqJ
3xUDQcihRrp7maPJT4q2vq1KGRHaMIF+rlqRAjWglugt4I9bn0WXqUh1YCZIRzpCnAlFMTnZjZap
Hy09ttFhiObAn5YBecRFpW9FHZCWUazKP3QNv90wKHVU/QH2IYktoboOCXEhq3TzUm8eIl1Paox2
p+x+CIBXew21jH5D80WJrzI8G3tE+3K0yuBND9e1niJ4pNj9XTwJ0MiWDmYUhKzmW6RhNzVqfMcm
RkW9Qdsglja9WpIIKb0y+B3LlHzMkbCg6meq4q434uJELQyCeWPLtyBOqhPdeP04Faj4pWGGwB9E
0OslEcv3oaqXk5I2xjs9yOsvZhqJx7ayp/doXFQ/VFEvjzDJv4dEJiD5E8qARTPddIEZfZCzuv2Y
tgLDDtBVNAs6rdXvFslY7CvBA+CIAl7cTldCYmxe7GT0lGXBTyCczBo9WCqwlqfNJYVOCZYa5OVB
hsjRKgqUjRLUzZ4ySgMmVs87uBl2HLGRetibH5NiMSIPtbNMbLMYUjB95Si7myHiJTRgeghTtDWW
DpbJCHIStHcoOSbicNQaetPuvmRqoZ6zehq/l5ONNKkK2uH2yfVLoLxeXk/pb5c1IEHtxzJxYaLS
BIePktIzypja1nFvNCNyJdtwh5bMTt3C4Nm2u9eHubw5L4e5INkVGNCpmWqA68ckjdJqAHAsHYdb
kD/q3etDrVW1Z7f0z7EsemHU3rik1Yuy1qTyGdQeBMToDG57RprUg/HmTLvMl7zKy9/r5+WhPyU+
CB2f3oKPYtANIul+tq3cwEuvk1Oiu6Fv35fH13+aeHG1n/w0nqqnBD0LyDTqnfw06wS+HNnP8Ch2
xUOW7MRtuid/clK3f+Bo+pJr3ocPrw+/mhM+fb7WhUGBAaIPpE1d1S4+golJWW3GfGvbQvmzxQzo
EX4LIgM+5EVswTavD7cSSl8db/33J2aJwWhHedIM8JH8ak+H9xS4qfMd+VgS8Duxy0+203kgu5zu
JB/1G/nYP+J8+u2NRVdeWvSn0149HZ/+jJDuk0rqsGk9mvJHFDtsB6jBjXrMt+i2pyfJKXbg391s
V23rneTKx/aaKyS6NXbGEX3xX6X1XyXjF46cWL/ya9/hIowgEsb7MmFdzGtQJs4MaMnFguRM8+19
dmvuX/8M4qXzYBOsgM5XhII0y/P56xJ7QTZ6PoML/83LXMjcJWtvbNYNV74bd/a3N4ZcZ3AxQ2jB
sgl12BCWoa6f5MmS97llJ2Zdr0sufAxyDvW87b/Xp2FXQ5naGBvNb7YRuGioCN4bY19YdBK1kXz+
e2xNfj52q6jYs5SMjTDglqqMO7jhjt2GB9Cm9dUDUNLTvItObwz7wmY3CRQU27ZWK1LzYpXHsmz1
kcYgZC96Zqmk3nQg2VelK8wzeEQ7ykdLRGxFMbtOZl/T7uqw2AfGvb1cGUhtvv57XvrolqwTKyuK
rdLcer4KCheNYvQTUKbsg4QcDNLC/usjKC8stGEJOhUm/QiZXtXzIXRhxbGpmFwn/Sbaz9vZIQLh
WiUl3jQ3ICZca99tJmLNDQ6TTua8x+9mX3/CovGtE/XCfqPEtk6XAF0h2n/+Uyakw0BksPjaFrJq
eTac8jM264/UwLGD2lKTOFjoFKF56pru68vw8zm52OvPxl5v3Sd7HV5Y1ikxYxuabwA4um13YBqu
a8SRao+q5rX0FXvzD0T+kWdtpU3mTjux7QsU4jej+3VqfAExTvNB2DnyG2/hC5uS151Dj/Giovyk
/D/9bQXlSVmqDc7CStsY71WwCjFA/deXQKyb6WIJnu39dTM+WYKmGqrGCtflP/VeXzsYAbrobTt6
7mFaxMv61qKLF54yurOyLfQ1U1SsizceG4CJiIw7DXSDdhvdY6vk5Cf5U/MAgqv+CNTPV73qlD4a
yLg8vj7dF/Y9Y2sqAYalmDimPp+tZklqbEjM1m4RLC/sb7ilvIstHrOueePtemFfPxvqYpryEggy
GY7YEtr6DixG4NCWUryUAr9HN0U+5yrX2uvze3lQ4MXMDVmsy8NkaVi/YeKnbAocY2KYMnEO0l4/
xJW8AUd///poL72Gpq4JReGWkkn5L6KEDIIRIS7LOR4QFPbrre0QpO0hsXJa33p7X4gFTB1vdFnV
cIpW1IvBZCCApUlXFGQ0Ap26nH+rZtSxRfmhW3p/TsY7u+i/d5TkXp+lsn6pyyNisGF4nWgIQwx4
vmnGeYojJSUIcauPaMC5i7vcqzvJyR6AX2yM6/Cqd6HZf2i2oY8C1uuj/1a4YFSMsyla2JqM8sdl
4YLKp2yp9gxL8sA3NQ6FH9wI/Lk26tYr980hOhz73RtjvnApPBvz4l7s8EZKMokXCNLT9eT224U3
GFHRMyLPTrV9K8x54aqjzKNavHbmWvNZT+2TOyjSu8AahYFTKzpJBsCKAMO5Br2qN6al/P4hac0z
kslImHxcnH4gtkY0tIzTNqOfwTE3pnpb1DACcs1Rxq3RfbbB8Ep0rFTOjYTK2hu/4IX7hyfXAINP
OC/Un/Huk5kOWT2zxfgFxThcr+53eJxtlt7wE3pXOZAorDAO6qLuE1z5BLqsgyaQaCftgtJiN6Yn
tdb2jd/00uqbVAYAYGvUo+yLB1jYfZbFEmlx41Kz3+fePsVo0QGS7RUeqLBuU2zfOssv3FP06bh/
iblkQ7sMccZJpue8jqlFvY+AQJ36LcKuK2kWv4DXJ/ji/DSKiJaFSIChXRxfrBkLg70MFhSWZ6nK
mKSY14Wp+K8P89KU2MG6pSjyCv5Yz9STT5u0KZJTkcIymqNThFy/YY0YLKrn6EVIiH+8PtzvQaJQ
UIrhHdV0aK6XX60HhKfEM91oXMoinMEE0K3XR/h93RiBainIScyVNPli3SrL7NIig62QIhSvjpJT
0SVExfg/mciTYdZD+2TdkKadQilimAjuumbh8Ltidv6F87n5dVM/rZO8uFRcLIBuFGId7WKENKuW
YYH0sTEhf4Sw1SHU/CdrRYomw56RCTDWtXwyCaUTs95pvdgMeKlQ5zzjkfJOVeo31uqF2Ekohrxe
YbKtUKq6iNsLJHMD+LdUGb3JFW7sJXAlN9QM41taMdvZzV0UCQMaYdts2781+u8P4bPRL+9PuQ9t
rLgYHUKpZ/rt95xbwtyWbvI5+fu30vOxLnafkiOaHQU/xxrceKceY8yT3gUu5bevWCz6uV8ON2+N
+tKWB7mlWpYB4ktVL67CrFXtDDFfrtyagh+WNBX0CikJ39gtL0QUTA5NB6IJrqXfwrRcSiQUQkHZ
zrfDR2MrfFh/TkvlfYMfpaOievlQedLtfNV+g3U37ttd/kZ0Kl76lry0Mpe+qZuKvh6aJzuWentA
tbNZ065uL59CT3Kgm23am2b7Vjjxe8DP274mtLqq2+rvh2PUcAA2WdUQXQRj+FQL+24ptS1Qon2g
Fz5skPevn/gXsprnQ15EFBMAj4mOKP1oF/Q0CQbKUhKbFdk6L7oN38xiX9g4TJHQVKiqSsPq4vI3
sAnF0IgpVna6Z8EpThkILMtXr89LWSOU56Eo81oLQpQGqAVeBtwDIt15MHHr197oyR74b8rerh5d
Y07Zeevxj32lPORHVWymG/Nev7HaX7fA30KX/v/Z/lTWmu+/Hhb3S/flH2BG424+f8m//+//9a7/
9qV42vz8+d//6n6q1h+E6Lpt0960eP0V3phf3U9F/GEReaCOZ7D7qaexNf7sfiqAQul8ItCnCMOE
ZsXB+bP7iT4fAbhFNKYpfHHChL/T/fwth+Dvq5asCCztSSIAzjw/7OGStQZWJlhIOaMn3MyND/bZ
9CZHOHgovQNGSrXjydq88Oj+dsddjnlxwaj4DQQYYxkcwRFFzU29DU+1k3oV5SX0rR1BNa+D++bF
94Y/72zaom9lw+Iy3L78DRfP8qzMhRIb/Ib0A3zAtUmSb9VT5wkv3odbbBfOpU+z4I1T+tvt82tY
EOvcCcDmLqN8gF3GkFkMG+1x3nA1L7lGtn2z/ID+5qJ+4ry+1H/xef81nnqR1wRSow5pVRmb4io4
dFeaN+3mmxs0Wx1xyv1xd/vt9QEvM/GL+V12acwwRxY5Yn7r29Fu06261Xz8yN9KQzk0z267n+MI
mIucGwG44PI57sYo12rGaT3kE+DRHbo18R1d3QFyIrlv1iJfHFCD0Ug7y1h7as/PCRwjU8oSBkz2
7ReFxlNxPewGZ3RzGp/bt6KN36K5n/Mjs+dyoPTMtf58OF0UdlcpARzIg3pdsFPSXfsZzXDP9NRb
tdko76BzefOjdX6rDrYevqfvyM+Ryb4snWiHUOfiYASiTYeRujL2M9YJZd9jMo2fX98kl08iQ6x3
zTo9oO90855PLqQAiKlMziFAOxpjw2SfVAbKalL1xjZ5a6A1/HgSySwLklWw81YmaXZup/JOzu17
o60Pr8/nhSVjPppNnYtcmcP2fJg8Rd2taRkmQEgpWdywzt3XRxCXr/uvJfv3EBdRCwBsGM5xs+73
/FxxV60lePOgvX2yLqO/dSShIe5OSkT1//JBMMKq0seRkdB9dPozOudus8v3mMe+2V1Zl/9iq8FZ
Jten3fCz8vJ83eA3m0TAAFGmLMLuDi9FaxtZN0XwTqy6g9Ubl++6rV4Z7vIubNFFz6We4eYwdTHT
xjLcT/MWwSgMSuru/Pone2lTCN2gRq+AfkII9/nkkBwPC0woGA27v9S4m/AJen2E31qAPz/VkyEu
tncAvFfLcyaU7OPdrG0i6KKO0rm4uPmyS8+5QyVlO7yVlr90qp7O7PIqLKBsKZrJI7Iy31Gp65Pc
6aTmVzT5lw3VF54Sdsc/FxB+zPMFbJtJybH5g0Io1D2+Eu4Yl/ALvhoYsgX1dEjCW3t448J4eUlX
oNoKSlPUy6M8VJFcSitaaHSsW5xvtjS+HNsBk/uB6vIGIa//YJZrac1QwG7+HrYXVpwpccJxA498
ZebRY9GpP4pGRVxcO2G36gKE9/X2rSv4paNHnVO1YdEQfeoXYd+oz6M5JOsVXOIjalTIRVzZoea3
SJOmpex1yt/NKtfN+nTE9bw8uYvbZILkYxKJrEHfdA96azf6xHm3sf9W1PPS0Xs61MV9bHfZ2HcB
Q4XJIoPrx/4FTl36xpd78U5Wkd4mKCBYp8TzfEZR2c5WWMFx1bbtufBRbNksDpCqvw2z+bV0/x5o
jU2eLJ3UYDFFJmFseGSQG/k0Y3E9pOZb81m/+eX9+HQ+F3sigG+ujhbPGNY1vu6L3XCMT91G/rh2
Mduj/MYFqbw8Hr1kmUolAcfFPZIn9mR2BQdcuZ18AyfzzzRNr+Oz6ae35XtkUoy95uZ7C1UlvHk2
+gEVxv9C8+il6wyA6T9/hn1xzxiF0Luh5jMqJkWW/vR/STuvHdmRnFs/kQDZlHQrpS2zy21/I2zX
8t7r6c8X1QczmUohNd0/GtMYoIFiRojBYJCLaw0gHmNltxKrly4fyugCjoX2IpWky2/I4GhuVyIR
V9oIOmwEv951xLRTnDGqOg1A+sJyhHUtNOl2RzBOKRVSE6k1wQZdqd5nLVH9x0TwagMJrT/CMYiq
fTqOf27/0KWoq/Pq5M2p8SYEW3vha4ymVq0mEniIq471wTrFJ1oQu7W+znu7ce5s53ZmH39MiPw6
QtvvaUZEUxkyCbR89sZ9d6ShtY2Rof8YwvjMlNzj2vPhqlgiTpQuGsyqwDrQdblcZVblfQ4wb+Ok
/FOcjK/Zc7aFmMDfdc7ul+W0J7S6qZnso+/SyVrzBXFer9Z+Zn12no28j7XKZO31buTNHe7k3kWa
2CUauuEW7OLtT7oUDs8XOzvXQWGYqSHMqYgdtT4twmqlwbF0hHSuMPpTBp3Q+au2i2McSeQ63qbf
jUl06JXudUiV13+zEDwTsLYogczOkLwBjICWJL45lk/wjHhovIz1ym4tVQZ0A8wkIBsD6YB5c8PK
elXqxGLERTU9BG7y5p2iLSNxFLS1nY7O8d36S31pC8+tznzCREIUmlusWlN6h4j9sWga+H3LtdUt
+d65nZkzIJMFvcIkPtXj5m58HO7hOH0at/SiXPv0by5iaL1RLzBUJqPnWCLYSFqI/vC8Af0HB4jF
zzJXVrL6pZIKAmsK5TIeypo5P8s1JAKIZZHKjHfeYTqVruR2BJDhM6pgW1gc/80OaqpO/OCxB/Ru
HrnKrIXOmUVtXpqTDR8kHVEmL7fp7+pgPq/lh1fg0vfL/7/m5q8WPVMLmJ25ONSDdQc7WkNgPFhb
5eDtWfLW2gev4l5M36Tn5LFcy9oWry1K11wIChnxRrjtWeoRhzpj1SJMi8MA71O2RTF+W+ysk+lO
gCthBj+kb/bzWo1wKWbRD6D/QIEUjOPMTTNPgXQxJjfINvWblHbbpgrXHGcxBxaXHOgU5uTnB32a
RsN8fw9CowygsflY/I53/g5BIFEfE2iGdFs+40X74HA7kF21WN4/6pnp2WlntB6Ync0zIzqJMlnH
1MBW+FC+HY8QYd+2trhOQhpsAKBErlpXUmFKSjayl4lU/RnT4vfkB19hvn+mA0W7QILCOcuKp9tG
l/32zOoskdCKTJb7jGPZbMe/CmjuH4en0fUOiFTcoe4nUAS5f4Cl8gOlz/1qAW0pj6F49Z9Fz05p
ryiylIisrtoCi/4Q33exG740T8Ge0fCX4bM9QGrjWK5++DwerZUYsRTMdUWgkQSY7QrLEacIJ0sR
Ox4wlkG2xmDMV7P/dnuHl47ImZF5YOgmGFLGisAQx+EbOD3fQfxjDWO0aERlFzmDC2iMbmiMuEd6
mrFsD+pEbWsgUHl7Hcribp3ZEL/hLMbQBjGnpBfvgAMMegE+0h6CbXPUHu3v1tOwS3bB3Sqwd6H+
rwuIBMUnA3DxvAZpVmqndbArkYNBK+4C9qndpHGKo3EQGDX/ST1m7sS8uPNvVgt8mvyFUQYKvJer
zbXElNCoFQm2B2LL/OnvECsQYwu6Yx8Md4CpLadJf9vs4ncENEo5hWc44e7SKg0gOxd01U5jWDsT
SjfP9FZWtnRVUNL9j4lZiXIo/CZjrHvjdEXhhKblduN3uWRByPn0enq6vaDFSs25OfFzzrzGDEYl
yGLMSeW2ehDfMP4efxL4d3mv3JkwAKxW5ZcC6fmbZXYpachnIEmLSfQ1UT3iyldVaHTv7cGHM+21
W/toyyfj7DE2OxlJxBRaKJoOKF4caoYrmnvlFXIR8VgYt5U7/vQ+oI60srOL5/HM6sxXOh0pZb3j
PIoKMCh2wAcBDmrvmt208ywno8Rhb1dfRUuF5/PdnfmPv0nwH+091UC6Hord++yLQcI9lU7mri1y
bY0z74n6TeuPIsmHLA+u9d5u4SRuvVeYWSHTuL2hS6HmLAs2ZwUGb0qtxBaXvVoXlNH7MIaXM2AS
uUpSOJyZs/z8fzM4e91K4MKUUWcnJyYNkya+Z5Qetutu811P/LWAthRZzlc3S2Xysiy8CEyOg2b4
3ZgNxyBYOeoiIs6fy+cWZsduyrossGS+FcO2R+0o6obBcf10v4vR3bIzO23QbhgDc+YEsF/FSdvG
L9JXMe6gF87mwWbG6IRURueAutmhZfWkMBSIzOoePurVDvnim+Z8ybMjiOBXK8NNQnA7FicmYmmk
ys/qG5GNu7A+ar9vO8yqvdnZ63y/LBLI95hdip7D+9JN3eDL4HqOutWh0v0Xp8/YAITksrCoic2r
zxu4Aut2xEF9GJvy7EcRvHjjaot/wW8MoT6IZJ6qc9PPjsEghltKLyLvPUHQ1jy0P4xfm7vqWbnf
bI2DNO6kRwVRaxBjyC0fteeVPV2IZ2RNlDWZYIelS559QwMOmyRXxLGX/NYhufopJdBFw6KaOVko
fa/q+iQX5ufMa7/CrndSNuFKX3LpmWGYpBnsMTMVNNou70gtgEBvZItQdtFda8q/mXp6L3S/JLSV
MvRDOkg+LV/aKl13DIZke3sLlspsYoKfqXf6e9ezRNBx8Mt8KF6np/HO+IWmM1xS9ybTkd298Wq8
9N/QXfWc9Fv3KB+93dpg5kLgFZhbAbrkeUdL83L5wOj6HjJH0zH6woOHY7AOiR5Wx9Cf0F7qzWF/
e70L+cGFvdmTp7aUrG+GwHSK0ECl3goeshhOnIIgMUyf4OsGkelXP24bXfByi2kZYF+8la8x2rkm
+bCNbEyU1b8P8kCvKIAWvnFUCG3hO9+rRvYEK/7httWFqH9hVfyqs+wrR2uin+gik+wRHpqT1Ycr
6eSiBRVUILUP5ivmCXosq8FEVdEEY3zKkq95qqwYWPAO4g+QezAdKN/Ng5ACyNwYS9WEPymBsxvA
Q4gkZKE4G6NaOQjC0WY3y4Wp2Tk082HsZKjBnCow9xvJgIgJsTrrZyHIHpKPtz+N+GNXxkyiK2Bz
5qjmnYasttGIMZBzKuvcrdOQA07zRFmrgy1un23heWBwBGD/0gO8SPOhicMMpKP+NtdNeLm3qAw8
lkjJr+zfwsGyLOCw4CfpFAFLubTVVFk7QEJlMQ8BKwfkCJYE0VOXb3UNDUlSmqZcrV+IrGy+jXCu
W8Ic867qbH0kwZU3mQJEHevQ4ceHMC7voPlDj1H+FCj5Tu98VI0gbW/kfx5HwN8qvLh5Hoob5HK5
CZN3iGbCTaRMm13DyxwZA/mQoXJowD3hILwkO/CGrhzpq5EtilKits6dCSB+A2Th0ixjcVHGnyV8
tdK2T6M3O6hevPKPXAwn1WQgJfce0aj5MaGrVyW/dHOt1nntuQywc+TfXQpc4izR64MgGdSJBmRU
o6djQIGulIyY5+EK/mgBXQWQW7WYkAZ5fA2yLlJPg+7v/amRf9bveqj1Pqif+sf0ELpwtwW7+mP9
PDxC9IuawT89nZjGjy1Qn9SP5w9xP25qJamJNlaYHyztQ6w921K99imvg6epA54g6aC7xXjYzHlH
pGi9XrzF0ff6VZ0EuDFHWeZL4nS7/iQfe4gJV5x24bI3qbeBWdd1OpxAiC7dJ679sIsEtJHCBjou
CJfaLqqA22DPHKxTIHf0mY7NuB+f5L1gRGAW5p9XjU3GxEFScHiIf3MHQkCoaHqRV8qUkhCOz4N+
5dJYch1MAPUiMDB6P29pxH2uVGn17jpI7dCwRF09vx8RCKJh7h/Iqcbglf48w8m7/n7KVt6SCx/2
3Pz8LTmhdlJNG5JKE+UQVB+dDlG62x66ZmKWNtPd0+MNg1HUFauDnnyLIfv/v1lQLz2FeVFTnkoK
DB2ks2bxW5BM37awUB0So8swhUDC+16DvTShbiRT8jr2SfQtVP6BttwRNCjFj79RBMpKur8QuzAI
/zi3FLje+SRoOHmw7oqGxWa0YRXK3WTMjjAxrYSP61tXrOu/ZmZbp8ProkvotjPbNb6EtfqX1/bb
AuY8D8W3lU28zlqwBQyULtdGFGFnty488pvEQpLFkcLgHkIhV1PsQ689iEEvPwhW7vjrPPbS2ix5
Hjdd60firZL0kB4yB0m/D3Zz+LOCjvfJa1jAM4q4021HWdpP3dRZpszcxdVVK6V+EMmAKiBbBfiU
7DYbdVf7z0aXrvj8Ung02E46ocQNzvDscqtqJMynyjRoU0r1Lnj2Ct9ph22nu/ERpRUgZqZ8Qn83
Up4kywVN9zfe7J+nbUxKn/0McfrPEndIjfPK6oj/deI5AFJc2Z5cJMydGra8f763DKPQqmdyFF6a
WSCxYFaEVVqhXFpMyNe2yuaUUIB6SXxVvYvGuny9bW/BX5nFBkhqWxx56uuXSxsjREGilh1Ooy/J
gEKvlTpx9tomaJFkaynpguO8BxYVrKDBqZ99zsiLJK2feOuNpvysN8p9kCcf6U8j1uYfb6/rOvs1
mcAVOHDimcCtXK5LLQITpjmLk6Fq22YEmRg+T4O+LVCCSs2/avnTbXtLS+OxTN8KqqVr2g0LXbDS
lHkYdYZxDPN018pIpqNxYo9rFYKFnBOcsXik2BpZylUPtp7GqvK8BGmVX9Ne3WVPFegf65fmpkxD
rKUH1zFaDOGQHkMWw1TNvCJDHz0PSlsozkgjasQPcv9lA2/S7d1bMkJ6oEOSxvTOFWmJFKJ7OFYa
uHZIyzTUi9Ximyqt9eWvvxGDAWdWZtEyiia77hvdcCD0e1L26AoFlCoz2TF3mzeOgOai+/gzeUy/
3F7dQkvi0vDMGa2iT4NCx7DyJLou5V24m+67+xFyUlLnfJtT3H5bQ4tdpyQXRt9j61nQMtOpLdsS
o1l7J7V/BphYby9r5aPNoZxmnaLRTErrNOFWAowb5a+atrJ1azbUy2PMwKUfVQk2rAS0jR9sMx3q
RHPlnrkOgpdbNYtL6qQ2Wicco5Uo++UHTQ8R/zr647Plfby9ae+7cvlEvrQ1u0tGNZWThioQ6o1I
tLgCy6Z/Sp6s5+ILGknZfXYUmX7+lu/1+/FLCe8rVGy3f8N1bLz8CWLTzzxDBrEaFzWnbRO/5d7n
MTyZ4wPwPjgb9rGxUk9dQKxeWhOn8syaAgedlw5YE8NyHO3mY3qUd0gu2V/7D+Eud8NDdze5zD0/
h7954yk/wq/x/l90yi5/hvCBs5+RaaXqp4XY9wdGyFxRTYXXer9hm43T7f1dQMNd2poFmlQpCq9q
sVXv9Lvq9D3d+THkavpz59qHHGozdAu/rFl9L67c8qxZlGFkAmbxkY02nI4V1k648xjVhdLyOXxE
ILy5a7f9Vvor2o1HYxv/8B7Vx/pLQmvk9vIXA4+o3lMhFCXWWQpjIraBThxX7xRmwB9kB6bLldCz
kBiywwxCAUQFB82o6OXXnHyD60rscPQwfR13w2l8RC9hAJxCjV7ZmYDLdGbaURlt6TUhVaW4/f1a
WrjwYLr8FTPXZtwb6kUR1+sdzGoQwB/qT4EAPTI63L51H/7VDN+lyZkb+wE4fdIdcZqUvbaNEOpy
QvJgZYdGzvPazbXsU2f7PPNkxRqCTK/FPp+Gh5RUI79LvrWP0z3aSlTztgL0BZvep+412nk7g5Y3
RAlN6Yzrh2oxap39lJl7b/JO9Y2Rn9JAYydm0MtPiDmi76U+FztaE/vgzn72wZt+C5/+RRIEjztl
L5Gg6Or8HRJ5oVfFKUcLrvdWOmYjpOg0Mm+fm4W77sLI7GaIY92zQk1lr7XfzWYX23+6zdttE0uR
6cLG7NzoWYzis89CkocC1q6vwyl+CbbmBzumse4Er4jQ38v3+U/z423DCzfshd3ZSVFHrQoLsYHW
APkJ/z562UO5YQxqLQyu7eLsgCAZWG26gl2smxA9iB9ZmyCEtTKGsRDiLpYzOxa177VJI27QGP2Q
TcAlPf7zIHphYebt0ShbXRVioYE1WAs/5ps/t7/IUgg9t2DNEBaErtr2LDZKf4mep/3mU7NVyLH2
DC+CqypGN/oRfWh+9CdAnS5S4a+37S8k4xfmZ7eEWqEqUApPDGtCtraTNi+a+q1sV5L+RXcAvsVg
BA9OhmYuLwotqMd4MyGGVumvlfcip7mTFfvbS1mx8T7zdJZa6HZbDxn7ieQnMpQxbIYfi+nlto1F
j/vvOt671mc2erXW/aJiHfSNH9XAPyBtuJIFL7wr2SIqRDplfkZZ5809Oev9wR5GAwAFiMIK6irh
CV5J1qBChLEWVBcAFDz2CKaaAYsYYIPZUUXaOtRSGLze6426IEqMHOvZ5u6WDqhvRO4aMnspCp0b
nB3bWJELlYEhwyk3/tbUvB1CRjBgb+3E3+WauYaVFo+TWUJG2Qp5MkHSAr/QzMVD1EsDKcZcH39R
42YnqfGBxiw1z4+oUIJKbz/x9/a5glTOpkB+Ml+FcwgT85+AUic8WiAZ4DiauT9UAO3GG3HNofhY
nMQMtHe0IBd3c4hpVj/o0oLPrM3RtU3dpBZilyIfUvagJaIt8ltv5kFFvMddH/9YdNhze7MNlpqY
B644eHK1FyinYBu6xV9cZAJj/z8gjNbWJ/772SEss7IJzEYcdMh0OR484VtHe6236p7C5Doge+nQ
Q34CbzdzE3y82QGR7BTOvJRDr6m+IwOBaeuVhGAhdNFYY8aOWpkYXhP//WxFit35sApQSsrCHh16
/bM52SXleH0ttiyEe0qazLQwgUQTaJ6wd2ZrSZmFIW6ZPVhXBNRR6xKEj/V22LVPSMsYn7K7/yHK
XB16VdAmgOXReHNA+zjfxESTC/pSPIveQGZumdNNUxCMvI5Qotq9f7kxcIxhO/z4HzgptPkBnFmf
hZw0LgOloVkOnoqml4MwOtBl8LaIF3+M9+39Wjv4OqjODM5OfGoaNTKzGBRNHO1BfX+QDG79gDAB
rClwD9++mK6bexcG7fnIedem8ZAylPL+7LS/Tg+I/KZI7eytLbrH2wmZz9fukH03/6x/3Nvf1p5H
WNQdxsznDQreYHOwuz8T2aXUj9u8H+H51ZyVpV6df7FURtwAcAh01LxfhUCYV4Nw+P+ljF0m4I47
MeEmEH9rNF+LX5J2LE9cQ1MI3jPHjYN2lPrIZxDM3wpspX83oJbyMYbhktdOcUBd8sfKApe89dzk
zFuZ/pDGJMBkta0NyCsFV3hIp8OJPmSMnFSH1bLM0hc8tzhz1xj9bAMdew5E4gbPIJgbxYl++XfZ
z84ddrS890V6J2h3/P1mt7Lapc9Jy5svicCogBZcBr8s3BQ0JlFfoRJ2CL5V38TAYojZunPXn+5X
oRbnocUCshJT16RRyHl0hRZRYCz06oGk9EMQFtz9/koyej1DNLMjLpWzkJ5ZKD6i/CLy+tzY2/6u
eti4cLIegi/2d/UNjmTlgOKvsqO22B3WeYXX1jm7Ugqk3GHSFPbD+qQEpJCb5l4v7ZW64uLxON9P
ceOcrTNqN2nRBewnevWJo+/yQ+yi6v2gCqAzt//afNJ1tWe2sbPziLycV5cTC1Oepn1eQzHo7wRj
IxqjqMTiqf52lfpKHLiL/G1mc3Ygi02fJL3YTHFtag9VuNWOKAdsyXGml4dv8Acf/kr+0D9Y6x5c
3dcYptQBpApSVDFndLm7WcjAK5o5DHuTgsCAGaeu3I4jimfqqyJHK4HnKtHBGngxEFRCsuBq0kbV
Bt8qKkBMMH3dDRHol775dvu0r5mYuYsSAdIqUE1DVz15A0xVOYOUyCs3xNKuUSECfwaWRhA0Xu6a
VeiwkMAyTzd1ulO64C97Sj4zVZA6RlYMazfvQuwE78aTjawGLObcWpx6KO/y7Ui3RUk7v+vyU4pi
yp8OnqNhN57UYptazqi4tKlXj8PCWi+sz+JMsNEC6hNYF6xlChWDaB+Ud52YUhSIKc31vgTN9w75
mFXq8qWzv5FNCCIFBQY03jPv1OlAVvKk4C+P1UkQ8E3wh4sBn/A3knW7tXejshDTGAJTMEgCgBjb
7Lt6Xp3nKX3099FTK7ibkpfNSRCZKbvpU5s5wfdI3Y8ekjm3nfb6hcPn49km8lduyStALzrJJoqG
qvjE+Q+I7/YQ/b2YTLwxpX2/+kkXrv8La7NoM5iBXVcT1hpGp4Kv0d78oG/LU7bLHpO7xDW2K6sT
F+wsum0UPiHjhIBu8eLL41KPni6lhCDH+z6ETvJ7fMze8k/ho/pMAf8us+BTbBjSbg7BS98w5L9y
Whd3V7DQ00owoZmc03Yp2jCWSSz9DXjq0J7jfSx4NNLfQppj7Xm8cGAIbxqklnBb6Vf8GZuotuLa
g5FGrn9J/V2QfeylYA+s/nh7W5ec9dyOSHvOLsa2D8O4nbCTBy+x9DvXniNtpf55HXkEYxsMm2JS
F9zg7MMVmTo2LYAH0D8Fsqrq5om2JuuqD2h1BY5Qo7i9pmtP4dBRw4DgF+ogSnmXa0rVChHmsLWd
XkufYs/7Meiq6xXDsa/C04CSTtX9rMAV37Z6/cUEaTHIMB1+DqC1M6sEcx/5T6wmXvFomKEz6vZr
rZonve9+3jZ1/dF0jYHhjQ4GR5AGzEoZSjjKdiSZtqPE3+vs54AQeZKutc2u70CMMNgiRvcBSc9B
MQ2i80PbGraDLqWjoDUb+2s1r2vPwAREzBQr4EMEVnr5oQYv9uSysTChpE4VGvvO8JD0zY9qNbq+
/7tK820Z/wGI5Pia7UBEsU34/6r1Wvc6svN/si5eQRkuRG9+kwWTOFhtsPBzcH8OJDsweuRha1Rn
xl13MuGFFMPD2iF9RlMRwbPt2hjN9RiReml0FkuT2taBAGG02pq/1B2Cic9CyYMSx/p1eAW7n9ma
HcdeqPq2A7b0A4qcJmQB1kP2o4MlbG0IbXFZfFmqatBti029/L7jRm/ruC5MB3acXTdN2ziuT0XO
l2xRN0yjQwZQoywtR099d1KTlW95DZ9gqbbCdBTUuwCn3zODs+DmebCINKAs3xNiEHi0XA/lH0pJ
qWt+4O3mGnfjg4n0xdfuEXVLN3qIv/zzk8qdBPsiBTNwc7NcoEK5rtfaxnT8aadWqMzbkO2u2FAW
Io9gx8SCgF2RiV9uM7rZXCEmYwXdvpxcY5/sm6OoOx7DPx0cIgKOG8ROLjurL46FGHFueU5Kn6d1
Zww5WMf0s3WYHrKt8jMGpCG5gnhO8nlY/fOJbVH9/+9ijVnM8Gw5BXjDYntXyN5Al1JDD9NATEuS
/hjvpZN9WquTLS+T+RghBAfMcubHLdrek+QNpiNngaMqvquZa7D3hZDOsv5rYhYB0oJRLAPlTIbM
UjcPaqCAqjusATjXrMw8hdcbEqLJCApAiw5yhRSK+o3wvrvt9AsZt/hG/1nMHE0WtWkJbojF1Dvj
6/RViBPBp/Oy+RUcxSDoWq60FLMv7M18ohrCTi567Glvkb/bHMKjaCaU0c7/6B2RjNv/L1paS05B
jx8sLEBHjt1sL1MjDMbSnDh1k7mNyUvb+NvtfbzuuuJsPAwBwDLScq1soWiZrscxJiBeeoGd6LV1
G9AM1o/2Mf2jRa5y6NKt/BVBhm3xaK9PES8F8IsfICLPWQAdEznadBb+8rckaHonGJkVt6QftHqw
xUe6zO8vFzs7ZFYfGYNWYQtZ4y0CF5+gPEXcETmyQ7kWMRe/3dnGzk6bF+mT3IiNFQQMgmu6/SOk
JCmVfsUeDWzt4+1Pueii559y5i2I2Fu+obG65KTlju5m2+ituq+/ChJ4wvNL9/ivXr6gnXTmCvif
SgY329JStqWExFtcDMre3u+nY+xm6NSfVFiQGHa7vcal4CKmFbloxcjnfBrczuzAa2yJ6bYND/zY
dnP1Q2Wv8quJHz33E4y8SzUZ4il26ZOp5ktWMjGqWKInvo+P6icAmMFX9F7IZIgyPtLRrlcdUBIv
VkvQC44jIMcCUM0ICv++NK7DoZHaQ0udJCofxrE5GeWP27u4dJtjguknoSInTv6liTYoAauPPcLI
+KYJiPV3woQXfXXNLSvaX9nOf5qekwdr5Zl2jb0UE13IY/3NX8Nb7dKw5MkKHNij9f6gV5iCPLWu
dUAjXHHj4L1k0u3k7UjF5nu6rU+Idb4VL/+mJMy4iPBXCKREn3EWzMvOlPIxYpJb9j7ocr5vlK+2
teZFC77K/B4wAkahFoQvq7bTNlmMplIzNq7ip46UKsdeX6Pouq6RsJYzM7M4E4XNJmCeiW9ZuHG1
z07qTlyFkbdrQfPCNSGvX4ZLLsqpZ2Idgcdr7cq0DzNdbbEJzvCh/PxeB9pRrvig3akw2oTb1UrQ
wouCySIBrxSzpQikXDpOkxd5OGZsps7N2z5uTuNe5colbq/gc5YSiwtLs/30csb+zRRL/gehpVHe
eSil/l3Ii/frmIGFxJpmry1eqDKzAPP4qTQwVedtypO+JXnf6iNwS0hUjfiFGrdSOOXELMpu5fwv
+AzmqFswHYJCrD4LMWllSpI5REjgluaepBMOQls+KHl9Cvs/hRofN+V9KyunInwzfaiz/drV1bXH
/0K1S0fZkKc/BPH8mnm5eNRyX658lhucNneiX9LcZeiFiJGp9X0Wl98spFOrwWcZvqHCNr85/Nqi
jhjX7PM7WZ/gn1F2zT+WOuQKREESYIEtc/dfjaJ1AUzgE802st/sKLVfa3+4T2Ebvf0BF86fGCon
fCMzSEdkdhrAFMBYrfQ28g7TKTGREFaKNR9ZckyEK3jTooigURO9PHFw7mplPwxUuNz+r+KhA3Hl
O+VLfiiOqOMGyV0FM6cPec6XtTRN/OX5p+ITcc/bdGCuinnSWEd2Xo02IGnezWXoFIGyTe01quxr
M8xHsXdIjlJ8upo066vIhHTPthkX6XeWJG2HtHelRN/e/lbXuQRmYFdAf5owfIUM79MCxjZUZJxN
dFfkj0ZWusqo/BjK8RBv0o+3jS2cKawJug14fLnY5o0Bdiwy2pKyna0+J5BgdZs/SuO91Kb3SelC
CABr4KHJTqttl/n5T1qX7m//AhEeLz+eYPuknwwhkI0E7ywJjaZmIwUdh7ppgofJMLdSYfeur22e
ZWV8afropLXdSsxe+pK0IyyG3YC3X9WAtB6FUcXwiJvFD7ukdV9njhyuifMtfUjucgSlFRsinnm4
0uIqCOQJfxnszUudpyfAXodC9h77rtxG8WqQVhd2UvQBxCHnQ87rOv7kbWqp4VP+rQVIhrb1PykH
AUWsv6yRmS59NhuyKnHa30fvL097mntpMoLOc+AA2Vmp98nXnlPdcsL2Q+3/8L18d9tNriMY7Y0z
e2LxZ6++ut5sWua1+GR2fp8lkBl13srBW8hyL23Mkk12tmxbmqMkm2N87FpXcKFLO/XjmLjWU+g5
9UdRaY0+reJyrrOVS8ti9WerU5oyCZoAhwzD6GcmMWujGQ9GWTnqkDhh+k2Klb3cFk4ar0jdXwft
S8PipJwb1tpqAtaG4Z4WBAcvH+8QPnA6z3Bvf8DF02Bw1lQIm7mMZldQn2eS1I14Z25y0sYm2G5G
aTeOmStN4b5v/7ptbvGIn5mbZWUhxSuPUgjtiCbYhXTIrAK6xmbFykLyJ/bvv6uaRS+/lEpZT97P
3NTAnQ+154fpgKv0uWPfqf8DS9zCQeCKAzcipqtpCMyeIkmvan4pY8HqDNe3/UdzaNaee+JvzGIy
sZE/z3UncLczr4ArPJiCERsi96mehDqbkIbz7qPVWav3TtstW8JDzzwQSkQYixpsdfv4VdsKEMz0
IfyEyEz6kH+3gY0+J46oSCTgASrIdxBjgd33u/RmnLLH6c3fr1VWF0pcfNGz5c9c1fARwPJKflK1
T0coUxKeSHLu+nfma/rJOqnPYjMK202OwS7547lrpCoLvnthf+a7QeKVkybst/Fp9OxtoD7JyRqn
yALskUSGK5f3plDBmBeQ41Hx34MO+ZoKKa2lw1SJKJ+1lZ/6veAcTBlI4mJUShHzVqKBunB/QIqA
zCHANUqV8/5A0Wy8tI9jz9G/t7vq1D8icmoo1LyamLmo2NoJZlxGi/cbRNdiJ3s0v1UH4CDGjwrK
eunoC3WS4+2YsQCQ4nHx3x81bx1EnhQqQ8KPEpOeE6iMECQ/v6PfBsfNMTt4H7TTismFsEgzEwIk
WcwC8tq4dP9eLWFbL3324VCdvMopHoz9+BjtQZz9zqFJbMChVBjufWeVDXnpmEO1xrAE8GwS25mf
W2lpV14dAN6/Sz8AsTvar0L4BeK6L9pa22spbJ3bmvk04t5aDSUiW3uXHzcHLQTwZiUwy4O3AdEH
yN61AKTkp3wvbY3n5KAe4zfjR7hfrQwseB55piyE5cVrZb7jem23WR7m4iN3/IbDhrkNCL88uO3V
X8VOfhbYZgowupN8kla6y+8DBLNoJ2p0kDOJUZirelYTGp6nVwWpBGQgTUgkg5F8F9/9tENnn2xT
d/MbUHfmpI8i5IohzPDbDxhWof46lJRI06dVp19IG0HmE+9kAZ/HFy49ULPSgd3iJ4l6evIMbfmd
/iwaFPWbT//xtr8vuPuFsVkaN8SDLkcqxkrpS2IgaDcEbhDAHN1VjL2u0bktRHJaj0i8A0K2+eJz
/AMK4mOg2JjTnNY1ntKAUCc58c6TnBa1odjt7owdtefoHurozc+1vb12enR/0DOw4WaDDHP+thkj
OTADFa7Lwf8h+3+Z5T9PPwQdCd/tPaO6enN3g2KbiAp46Jl61b5CVEDoUgRgK02Q6xAcrmKA6FbP
kgMaupQqRDkYLLBFE+jSX3SYQhoebV8BWrWbj0HZlbB++2UUydWDlaW++ceXeSvD5Z5NdVF915se
sYHdIOej+Zj2/kaNdmWaWkrgIpybduXJKzStUT9oPHEzdd8net1phzww23znV56mxG/RwCxSsW2l
MOu5DLwI7Vp3sLQEYjx/qK3NT98LopGp+3zM6mbfE3Fj86gmUxC6uS1F+g9P9vzeAR8O9OWQBlGo
7bhbW+jmTGPMy2gLfYdnfJr8gWvJkeLIvIs3cLgmu8Yb1WorxYL0eDsgIOfHLtmkKT9KybBp93Y/
tEblWmY8ZG9NUpDDO1HcpEPl5JCchMe0juLiLw0EXr5t26INbKQpYe2E3jct6tRlsmRTtC5AOk/m
qjG9IvsrlSur+CY1ISJQA7NW9s+x5Gc+1WbYaPeNEsst4KWN5ZcnZBNHSi1x01ty6RhqZmk/0mTQ
8nZbt5uO+epKs4ZpdGIUKJDRM8o8jnZVPVQhUkTxYMP6VbPNH5NJUo1hW3hhZW9ce7LCLkc2sVfa
j6HkawOTw2xr48Qg0tuPHKtxMo5KZRnS98buNOM567U8/hWHU7q570qp8CP+it6pJ78ItabcIwhT
Bw9Bo2up5nagSyyUWtos8r4bJhQL+0GbhgHd30TvrdeglLzsU6bYSfypr/Uwj9wxUjLpIHXylN5b
iZYRKC1qP+09xGWDsaMKq3kPbQEC8rNRqR172tdYSxyrtRLvJTWjDcXJ3lSGD+VQ6WSaiHTr29iM
dKHYYNXZXYzAUHvIAqoHbjKESnSv9tLG+q7XRVzszapAu8yN6lj28m2mgVSH6TUrccM48PX6ZE7R
5mmoqmbrS7KnfdlMbU/bwvAzCfrGMlAr68godqI9xmNsT7nT+XXVnIIySBLf9Xt6/W/xBHZN57+Y
SfioVV3WQosVovR9gHOzwO9zT0EezZNJoB4zNQuYXadTmz0wuCRqNhPYuR6Qd5cNgxttfE91FbUv
+8NYG4nkDEOsbY6emWSV6kZ6UTQ/xkkl9RkR36zCTlAXD2NfO4FuFspPm8LeFJ+ySPIF33cSBhV0
d6UyFqHb57JPU2iS8i7cpF8Npaibk1Rl/SAjrmAGehV83PhRQCJ6r9UwWzNh35h6/Jeq6b6pIhDU
DcPXsiqj8me3mVT5pe9LgHBxYKa64aKX0NO6q6NMVh6DUNFjhmOyMtVPdb+prYOk6Zr/pbGSeror
N4YkETvktndTKZOQU1OY6nGLrhshMEqkRikj1/LkSR0dPdZk/LjnR9fsuqdm+VeKF4n+Jy+1UNYo
CMGWxSo9Ly2+1a3dyK9FP4We7MocKelXaNWhv9cSakiV09a91H2MIqqc5SRp2ZsaV5q6C8bKA6HW
MDSWfC+13NikorYlNY/VECXJZ7Nua8jNhsQyGkDq+jgem7YNxtcxqzZxss2SAbuO1tVZkNyXZmw1
rWNDYZ/+P/a+rDluHOvyr0z0Oz1cAC4R803EkMw9ldplyS8My5JAkCBBguAC/Po56ar+2pIrStMx
r/0ol1RIMkng3nPPcjVFeqqLbDCRY8e0ipaWXUyJ7UEh9uqZbxHB5IQr1la+8yxry2fYtHslHVLo
Gnxvj8csKq/mbuLVsYFJfP2GKKVB6FXYiG2Bd8nP5WCH4VIGXRkcgngCtSTQzaxS7fpMPk12GoIx
G8dRDGNaxJXtSriz9o79k7bxn3D5f2CM+Evp9Fu4/MV38X3mv6bL//yDP9Pl6ReopMHBQNGOoRpy
S/+ZLh/4X84tFRRjSDEFpBrhdP4zXd5JvoBE+BM4gFWnixAZFF9/xss7XvQFuPk5jx5/BJY2WBf/
+3+9C20dPvz8P1o8aJK3evivf3wIycSMmIKQBKEQorPBufn5KX5t6rtkskXdJm0aocvkaWmYRJVr
gv6bM0v11C9zFGa8NdFRujJ+jnsYhuPlDRqx+uWmXf1RWb/7JO+rlZ+fxPegz46hWvIxIPhQrXBu
YHGnvRZu4DRAqsUoYOBji/nGqEa8iKatb0ZGR2iKKtldi1EOtwXMlHZz0FrYL8hpum3Kvv+k7YPG
910Vha/ufJtRtWFqAQryb65kTVHBzcu3S5oscVRlwMsaCA+pkFsz2+Yr5fMAyGPSSFaIiVrXtmj3
fTyr67lK4JIW+82BwaXt0gvpuB5lvewHBs8NM8Z63xG4/DF36HJBCYeYWHYqNTSRK+lbvhuZh5yD
YuK55yEzNSuZY3EOx1JfGrekVxzeuRdz2LrrFjODDTBsdhsIp4A6goPlPhLW3uuCLrczCop9Epj6
aGYOX+BGVmLdEWfIheeUgC1IBscMAu9kXKaRzqkKBpJRWfprCNfaHejW5ZPLwjZnqJYONuyj7diL
YBfwGTBA5TYcVXlQRseGn/9V6UCsy4L3c+omddTnizTjt5mbRWSjX7jQ9RRxlNWzB0+XzpkbdJbG
Po5sEvtWkvFAkno5TL7XbupAjzsla0RB1Tw8ChD8s3GgC7Jrinlj8YJc97SPjp0ZWRqXLqT9qCWP
k5W+2KmpDNfzUPFzsRV9bYdpTq2yE2oI6yZ7iqP6VnZhDzvQOREvrtXehoSVfyWp8rqrYBkgw05d
Jof2QrXSQRxXNE81CsClLgR8tegIbmTRlUNwOSkrujQIDKc/LMaHbg9jPp4Uc9o6PCa7pMBZ+82t
cFQ2GVhRdXvthgNpLyOva/onvHlqLNNE9R6MIxKAovGGosYRiIkOivqA+WdPRRr5vQ4uSGii6hTY
BsiirhAKmkqpm2alvQKH4YIwY/qVuczl6FArG6yGaprmA60s/jgNFeuTbA7ngV3qxhlUpvFII2Bt
dASENXKIWIb6Pbzp+o4B6a4pdU6knIMgo0gqKbNuWYY87ofghYDZfa3jWXdPpUt5buIOqETL5b2L
tEQHVth+uW6WWr3RsgCLYQg9i++iE6bazvATHbN+cpAwVrbxfuQzDuEEODpSPQLPQsjURMGbryKy
hxERPI+aUiR52/uwtxpC/VIkrIZabWqLKIs82j0GQR2Byx44YgXCuOellrXk1LuLGVcujkEvBSkd
1OU4YvE2hv8PJEt1knsyEhsvaKYXhpfusfb7Aby/JcJrh/Eegqxd42EiOlWd2SMsqX4t3SG5lzjz
51W4eGiN7QJaadprrTy8S/MsMhWZwTpp3EwtvxzaYloPkQaVWBCysC38PTFGo8LYF14E4YaGKPMH
vrB7K0LkBjZO/eYExdTAS0G5q0gOyd4NK+eBRWWfDaPfnxoT97ntBvgEkd5LWxkNK1FTfysSCv13
WI4DeNGJXQXgqcBCiBF/R8sqOQ6SdNfo26ITdQN16UeM7KYu4tdT5Tk7TfBNoBmE6ajhUX/R29ps
EzlpYABcTGmpi2RTzpauQrgQQ+rpVfbkjQXUQmU17irpJzKPdWXzxO+6felqJ/OnBengQbiYddGQ
ar0Ija0dBdEi0yqU8b7FBns7Y6z+g7e+eln6lj1XzA0PHcqlaVUxu3Q5Arv8GPfM8hiZTrwzaTcY
o3IiA2x1KrbFKobK9sowWu4q1J5lDp6Lfa4rR1xUphm+dVWjZNrETpJDNNpidGJJ9VQr5ueiFgkI
84x1uwUhUvfF4Nt89Fsgl8QHGWzug28M/0sELCaBjlecJ6K/bMBghgbMKzrsxE33owG16zGqUOSm
2g8sEHBm/BuHTyjrIsm1zc3SBjsvku5jrKFtyKaKaoO9R9TXS9Q0z8ofYNZRRbREIgl2xKuB9NFJ
9aJfdomJBDZVg6HCfoQYBkYKfgK/+0nU/jqwQbdPqI3XjXWnKz8ai9eIUQiOOzabjIczys+yds6B
5apzN6yoEcHpJ0KfoLfU244N05MajPfSBG2xU0TVl9AWdVcJzHN21ohga7np5qzzTXUVzWaEJgal
5cOiNdkgH0LBwJydOQMtB8tTd/Ud50ofaNcXrwIhFHjTcfrHK5wBBU5FUHFgPhU384OrkIiRzV7n
ypQvffNoktDqLVq8cc1J6T3UCZbhZd3sa8qcH4aZOKNtwbFHt/ytXBQacX8p9qRXy2USFfzEmeOt
Rlsg1SSmc5jVPLBfdVipy3BQSU41jQScZ9V4gJxBP7OOIOyJck876eCA2JXi53rZLOhdrlyU8RA7
dGj8M+Y5DVlXhppl4w4K2YG2rxaYq3RoE9NWtzWisJKm2JjWSpMqoErsWnIvgNN5JGNozFpld3iR
2zHVIRMMjz9AiBymBiMEMmRw90sRjxdM1/o67hdYVxl/QMix4dhSaq9u3hBUNT4UAyq5NEJoyUr3
ciC5y2qr07ELijLlBOeTo+lwUQ+192CpSVYlKoa3AKfdjYld9ow0knAbLwnerahpu/5RoTm4RfcV
P9uakRttSrJjRs44znyDB20qGb2mo2h2SRPqJhOxBcTP+FikXhkvF4tuzLpyZP3ViCY8jhz3HyQ9
Dps8h4arBnl6NYBD3QOoWfrLUCULFDFd272QMihOEr3kRqnA6y4K6ZqN76sQBnCsrp+CGT0L+mRh
N9YWYE4Gxeita9Ukz4ybAMOetltxTL4z27fq3hl6bAwRFtgXTFUYJ0biaCMybUcvrl9mv4tXYzIt
p3CeNawcBO9zaWPY4AuX3HtOJZ+GweFHjaoZrlTotS6WggzrEd6jRzo5c5viqfc2AeIWgRV41rt0
E613UoF+xDEq2jmLjxAhw2oYDPk4kt10KJEEkM2LMzx1pqY2rZJBfgu58h+XInAHUMKK6rKpFOLN
WbyAkuqXU591o2Qw6gfxBBWLmq4pr5pTVfPm+6TiCvw/rRB+ONpZZ75wh6e+S8wCOUyjdsIYto7J
BIfeKm6/UWRpP/dG2G8Bir2t5zvN7cBHn+RBp6F/5s18FKaz+2igSW4AZtzLClbikdthpNVKXHG6
zHrcU+N13xjshV6dzojdaGpsLX4IaZzoa+duAoTlZxhSVjvfH50HzytVlVkehU/WX5L7BuSmU6Cr
aj8uRZUDdxMZqzuTB2YhG0HhFBAIAaO2uW9Qo8K3iG2w27sHCmDimgL4vh+1G78kxpG3tSfgMlLW
7DaJpBdk4YDXHS+ozh13JBvP6505DXvVrIUMhgvEV6p81tJ1L3nVOveO45TIOYVL54kZHbM0qY14
ICocwkzCTz11vHjKR+6GW8Z8uksiHV+06NYUzvTSLs9tb5ITFZO/WiJv3lbIhy6yZvaixxmY6L7o
5v61sfF426H3wrbXwhgnK2MXudtt1J+cQUc2tUba7ywKnQNfOk9n7WTI1ilALONTV64lFfMaPpuu
gLscjtsUL0+0Bd+pzttpblde1MOGsixHemFdE62GxXcgHMTOdAC3SsF9WjqiTv2yib/Oai5Paimr
HRpVs5HL4sPQHC8juht2kbiFzQvgMiyjKoJjXhMVu4Z00cZU2l25LXa5whD/BwJOCHboKj6x6OwQ
MAXuvSEhSI4KxSxYv7oIr7Tjqrxhqr0sir7e+L3oqlRy0lyjPnUuAteZ4Bwf01PXNpidxtgubwht
ICgJqq58DcZxuJIOhS+Xq7rLDjxKvBhRdRBkjJ4qacM1teVZfx4HO4qC9E4w66IxG7sLpxuGU0hM
dwdEhO2A+pGrMSydAGP+GLadqOQkztN+vI0RMb9mEJduK5cAkiSj04N16ii+kbBGh8w8Vk5KgMDm
gc+TIfOKWF+0leR3jUCRl7rTEnYp0h6WhzOxdOvquDo4k489wqnFeGc7Sw56DOuvhFt75RVw57Kj
O5xU1I8QkSF3ymZg4vmwlSxK2IdiA3VSXtTuAijXgfUacvsOna/5uZOCKxP2v+XVmYbxB8AcLVI5
tcFj1Fv1GLOA9Bmw9noXR0O44rBTuLCjD6dObKIrPAr+w6h1soW/sT0qNjdfCzONO1554QswKX5B
UHRlLDLhxptDDATckZ7KNpKXNYFzQVL6gEYl5pPrCmHem1Dbem9pX147qG2dtHTNsopcaI7cQdRb
neCxBgGPOKkjbZsXho8/JqvEtlVxeAi7sHvsysJ+ZSaZsmmhejVRDm9PODec6i4EkhuZ5irqWc3S
nyjDf1CqfwC2+J//BH5+w6j+T8ukALfktdVcm93Lf51//Q+EyidfMPFC0s1Zp4twmPPoa34dNLAi
7wsyhcBghmEXMCyoJf6FUJEvEJeHsChAI4sAO9hQ/IJQxV8A4UCuCMUbpk5IC/l3ECrw1N4DMKAh
0ciDCgX2tqCl/yaVchj2E1dMz55HS7mR2B0QwIASsxjeznMhJy/JzPvhVYz90shHLhof5C/BuPOm
O7dtlhSNMvXhK8mp5E2uFoTR4QBdUKNnM/OMaHeDDTCMAo5QUMRdz6K6H8IBWQVzHlCgtdNe191C
EUlYEpFUOi04bRncKnWNOw8LDjp7IC6VGqVHSgq99Lcl4SQAgjUNE57iNtQxWRe+b7s7p5vmcePa
jprvSlhatFAFosw+SH+Kmu+h2zRVDu9ArbbGYoa1R5faosdhblHYJ+DGqFERioYAa3DrECkdPBE2
JYDE2mCo9txH156bwlvmMu3IoMjGqF5h7DENM4raMEEI3Vh3pDDgqxEX8a0D9UE6OgfiyQaJZN5M
T6F16m7CLzjT0mYJZnViy0iEjs0uKkgOwxIh6AAnbXcXagfdQSAjD/E6frMkGKL6GDWiuk0C0VxK
7hrcQBgVzIAdygoqf/g0M98T39sG7B2QhELHgd8U711mLtA5yXj8wedp0Bc+8TEKSRM4040Bwvks
gWO6bGvfHgrf6jiLamUIQrA8v7pxWneyj0UUabYlhDkOcqp0nWwNcao3Vi9EXDhI/vYxvyZ0GI6S
VX4MxgbnHk6KoIY/UwrHRkSHKRSG5b4aOLAR1cwVeawajCOOrEHqXRqBBRVnLQaHXgWZ/hSPW1hZ
0fLgmaFc1sAK4+WyWUg9ZEuoS71eaKcRQBQsI7xH43JoUuKM5tHXKvkWdV30uHCFsLQuiUGxYPD/
4Ej7KFEODSMfo2wMeLfkJQWMArcxZ9RbNgw9SxFi5cBk2+v7MOsRYFtkiNQiJi2ZH/AVgNuC3LVt
AFskWguizi1oHB3gYgC80okqj+R+6Yzws5aGg0Xket2U8ybib14LKAjfigewgcu2d3J3TOyUD4uQ
bF35ddulZi4oySuGkdoqlJLcMRX6EBjiOEbpZkkhM2pVvaRzFExfjU9LSC3sYvlxHOHlkjl94M6b
ZQz7LnMAC7zOjYr7lCinadNBVvUbOI5lsl5QMX8L9FLL3FeT8TYAoyzMrDqfSGSDBnBNqBDRMs8d
eHz+DKhs3cKpyc9Kx53idYwBHL+s6zCBn1Cj5ZTB5qQM57wS3J0uHVUXJosmJFVnEo8Ju5Osr5ML
OggXritF1zh7fG822kDvJ/QdMg9ZP2eIj3CcDQMg6JxmmKdB2zAFCXzPxzGqjV2NfhJKuMSVrEwW
3Eh4jx4GUcVFuKOz21L/VCmPs1U5meRZ4nvqG4Bb2AW3iVAiTn0T83pVVaZ3zyWMNHmjq9hmI07z
vkqDWSDtg0fJgl0hadHh5+h2F1B2llmYi6JMZvpYk9oNUbLreEr7sVoSzJh50fD95LiCbAAaooTw
g4pOu552bbvGC6ASCOqBppfbWXA/SBPS965OF6DJU49RWyXMWvRUzeiCMS4P98y4dcyz3hRG5iEV
EYAyEHaEvukot9HzPNQLar9J047369DUAXqWALEElOUjStQ6X6YpdrZRMc0VCq2gq503BcQkiHCT
De5UtriopzMbd0N1H7bY2r+Pi3KKVQu33Xpd152MjwFtQ9JiaFsVzRu3IV0AKEsmxx/u2JcQ1zrx
LJMHDqDUruZ+SNAloBzpO9ilzpS/9RXaTuR11Wr+Uaiwq7IxBL63iUwQO/vWg9brKvA8lTyhQyjN
S4v5bfGkVZeE34ENwcYSr9bc5Zj+N3BonmkXdd/4Ekp/67ferB5ojeHw20zBMEGNKYSSt9j/6ilX
rgsoPl0qK5JuPdUDVNypad0eTnSNF+pT5VWFvW0ikkzXThUOM1mBwULJc5nIIDzJqYcntDokbTsl
ZS7KbiYmxybvBM4JbHDJL9BdRiPk9E64oHNXBLwGCMow8jarHhNL5+6XwuIv5jjvmTQUIhyYF4GK
6mNuFULX9YGkBOuZmTnEv6RolsO30iMDWhYmbfKJOu73dcCGxMgKXAsfcpyPQhlNzDLTip3qClQh
7MpUf5JC+MH/4Xwl71f4MJBKRBkuEWenykf7kfen3qbh63AfP4W5ggu8yadN9S18VkNaiLNgDcLf
zwiuHxz2/vgM4NKfiUmofn6Tcy0ji6uGyhN7KzZBjrfehJn9Oj27uwmOhdW+vS4PiONZcSw9J/nf
f5UfWJZYHbA5QvQ8QOEQX/xWedlWVAkv2wvMT8L9OQGArTTCmce8ftGQAv4/aI7PrLJ/se5+W/Gj
v7UYTY9kuObibPQ13MuLZNVBhn+2oCzvP3PX+KAiOC8Gt9vQDeAuAmYWKtb3/Cjpy9GJm/FiWIFp
YPZnLTdSem6drAcd56fjllybw2d6jDNN+v0lIl4SDy7YhSEiJj/S63nSwW7AlxdtAUzM3EmKQZ0+
yfLfUs78cXER5jxnSTUcfT9qjasimUBflBdB8n3APhsMKldwvv3kCfn9+4J8Ba85mgEf1tofbQw0
grHduuou2qPaVY9nn9v6CJAu44/tp57PH994jKgxjIX2CVlU8Cn9SIINBCSNYxFBulhk/TJlo6Cf
XM7Hr+bnCpisg7sDrvVvnnoYupcAQcNd6aqruvYuxobnoNjv56LZ/f2N+6trAdOHJuecK7jLne/r
L1z6ASgjuDrRzpc+SqQEWJBk8Sc7JJgA75+08+UgXhEUpMjzEQv5QRywtA1UCUG080jxNBIMJ8dp
Qk/gFPnMXXQCGD1GzbER/Nr0y0ks5fbvL/I9Ox440nl9kB6Q6IV0tN+02NafYrdFzQOUW1wFw1Df
NpMMdYaswn9TcfrPtSBwOptnoY1FF/vrDV1mskwiCXdztsDjwkuDIYPjM1jK4RZi/890jP57diyW
g40rcvrACEigbv0tF61pW9ETHq/bGeULGIWzKHm1InUTJgcQ8ER9wFvZoQdi2hpSQeMYK+S6R6xW
yXWL7NNgyanXAuelxeQEp9GtYr0eaBOY45T0w/jm+ujffCowA5CCwyTH9R3XbKe+D7Y9GRY2pkOD
FIBTTcCVG7GVWBr0QE29ebyBgb9LDz2IIf7z33+nv50J8LQK4aOPHQUnvYuz6f2NTtoIjibaX6vH
blfC7HV61indnNOGNHxJMV354xD6D2Lzj+RvaUWb8fvLq5Bj9/oOtsHf/IHbOKH3BVoQJKO7+D7O
yoD/phad/xPs8sAp8qECB6P5fPL9yS3ywi/nnKCzhycoNwSk5/8Gbjz6BR5Qro8wJTzcaMP/Ldzm
w+4DpjO2tfgsVsVnRMbxz9P3ly2uFx6wlYDpPAZ2jOKFrQKZ6z2/alfVt0/Tg97r8n6uBp0A+lsA
WTiJovPW/stqvHK5gMkA/PE3+mj24T6G2Q3bjpuzUf+Y25U61Ed5tCtMlTefaWQ+sKj+XB1yY5hn
R1Do/izjfll9qt2ejroY8rMcRV95W6Qv7Ia7c07SJ69f/J4m9c+lwOWEgR/21uTDpu7oRM1FmAyI
p4MdC8RXEQCorgm/csVXEQF67cHGavQ3ghd7wKqbhuqNrMm285c8KHdWXdK53wEkQLTv8gpK/61T
FQGOBTR8UVI99mGRoTe/E8LfDQUcgJXE6eRNt+jKjvAtWonglUxzpgOwFOVBYNDekSNDOlJv3oIi
XPfd17l/S+JLU2Fa4kJ0Wh+G0gedo8mWSqaLvBmGh1L22WjvqulBo+v0vSOyR88zwjSEFVGIuXoD
zqVN7sgMPZdtVgrq6tK79EcEhoDy3B+C5ozBQy7gwb67R9Ly9NoXl4yeYnIerHZpjPyx8rFhHRi+
Ih3q7zgmc4A3WS3jrVuC7DbbtOmPyfxtZONKzxwuZ32mqjvljKvBfxWgxgs3zkN+z5BVOhT3kB6v
QO6GmaF7SdiPRJagqN3ZfuN6S9pVCJUsNmTp0sIPMxXfarLv1FewrzF6KtcO1PyV/DZV16a6d+BZ
yKpjkpgDnJdXHNw7QAupARXd1IeuI1tocNA43c5IutIjXyuonxUwG4/pJz9wdpO8aBgcRIvrcXlk
02lsnjBLxkiTZpPZhTzesEkdS4YRxXh0YcCt0BqTF4pSU3wD4po5ROXduGVqyJn3Ult5SXpQ05q1
Ny+Z7s4jMAlIPspAw0mT4rWQ6PqTKZXNlEYdBugM2vr5ZZGw7JmeHG+TNEfa7Cn/xFnmg/nR70/8
h1ebYFhY9zNermkdrBvYG/o6XzLxvYdbG8U/YoT3qfbIf1+g/bkoNOEAlZEYA2ObD/tJKfxkodi9
MImcV8ONd0Bo4qbeTCJPvb3JWVatyhUC9rIxHeHq7mZ1muzoy9+/7n/5Mc65LvDkdaHm+FjCcctr
aC7wMdj3s0W+XdO1XAGuPp014yBxrc1Vf8T081DvzrFswK7RlX3qnP++kPvjZpzNxKh3lmIhPP79
zYBux0QNRle5X8E3D09YA5QCIAw40XhsB4A0GGjZ86Cqtpm3VKkbeLnRUd7yl6SKPgsu/tCZ//55
PlTPIgL83CT4PJUqNqBzrzQBWBol3+vk0IJw4EIX0qv7slfZaMg+8e88DfqYaW/4gNwkDO837TLt
iA0OT0Mg7qnT8uzvv7nfb1niIXwEFjougBBgCe9vGQZoxjFzM+ZcoggsnK3FIF8Ke/P3y/z06vhX
N3m+Fe/X+djDarD4zIB1yAYa+Ayv7XzR33g+9Hpnvy6SGvDtNn0Anxv6dtZHnv2cBy+zIN8/+5+8
qn990agrIGYC9dT9cNG1BERmenyYtrvkyUMZH6rpExn8Xxy1uGAc8ShBgfugbX9/Y/myQK8RYg0Z
nyASyKh4iuso0zDmLzt2JpelNL53oq+f3OgPAvKfDx16QvA24TlLzy3v+4WlWw6h28oh16TbKA7x
SwKnueKtEuDYtqsYmGOILXXAh6D8hxsVGZF62xRkz/XRAwOjBHtqcVcYl6QWTCgyvsYjTkgfw3La
qgcvfLPlD2v6XVXeqxJG48u882x9GfvdV+l2N+gQwXdZjTgQq7HCyRnslSWrOUDySSXyCEynsMbc
uaegmH0T5fI1pkmXGXc4jMYDRwObZe1vZAD5ApV5PTVZD2pSUSGLphAPlQ1fOPefoM2ihX+Ypr1T
QO9JrLwpBnIZIlBnAA2JyPCowRbtwQbsTbQ3wys0QHnl4TkTKp9UncYtmJ+QScLrKfM8EBDaYe+H
E3aMKtU1gX9Ik5aOnzVuf+nX3mFCQCiYaqZGyKMSq56ZFETHXAZo5OBiJP0Dhesd+MFNEa/AfQ7D
E5RblyA65t50wuF4GOsH1r+Y6tB3L1WwHSEMOp98s3hAx5mHDcnHDjSxCraiBqIS/xiq19pMaeDu
GRzzu/LkOy+NeO6Dl8jlqTN8n8XGDdusWe5KdzfSGcJAtZpwEUV1JXvw3OSYkrIBTUelDPbhAxxm
RGLTRNMDG8ka58qqAdMwWgaULjjCgaPX5NVi+XP3mrnFsE6c8gKwPTysm60TsbypHfjqdRufvikt
T8OSYCrTgXP5Qwbqho0YUvSDXpWLucRoAgd6tWlY7OWBE2A/Sy4FVJQ7WznqALw9x8OsVuE4Is99
vo1ku+Wafyu7YFdBKl7XN6Vkdwt4DOJ8D666+MqV3veZHeAelRnC1iyoM1p3WQ9hjQuEipTTD0z7
t5QHG+DGMJiC58CEG2IfkHaQEw9bv1Gr2Qw7O3l7Kbw/OsF32oVfFQK/H8mYKMPYChpoFPj0I9bE
eo9Gjoh0LpGAxfjRLk9//47/RcvyboWfe88vZbzb1S5jytP5Odb2bOzIr88ZyQFM6T9DAf/yYgCP
w5fTPTcMH8p4sPLBlWXdmIMHmrHuutSflA7n7ejjweDBHQErUMAUH+2CqK9URzyOSUeEuZC+5Tga
ulBmpcS+DE2fCfPGv//kBp43+I+L+gADEbyLc4nSD3uk8IfKpedyZVo7PzCV3PD7YV1vnHuzPvsI
O0/lxnzeE70HY/44A9F5eThyYMIERc37nXnyIKp0Eogoz0aVbp3Or6Ajr5b92XAQHMBc/kwUlJef
oUB/dYsDH9wHhEN4mBV8uFrizwSTxkKjzEGEdilPhtrNGPrHPjIZOrgNOArrRJWffLN/9ehQNPag
LwO2dn/Kfn95SpXFCRs5rc7RcGQVCP22+v9c4fwJfllBR2A9lTIYczPdMH4Q7ScgEgD2v3hQfr2G
D1+ZcqvEOqC85VO0K8E69Bo8MU67bg1ZlwlGrLZxVrBS3zmwmpikv/bKNqcsWQFyeCnG5qiLcq/E
cj/Xby3RCrqBauuBsDqbfkvouPI4VNayz6fhvm3equU6VOrWL8lxtGZXjXceTk7IHnPWvgQC7s8K
zfQSwnjUrLCbpZAEZV1g1wzlBPBv2Hy/Kl7looWG4EyKHPmmkMUx8W5CFaQYuIJOMr2WJDj04q1P
lX7s+3rlef6mDId0jkF1irK2R7OCTC1QDyGvBvmre0OAQoqTixfztaFuTkYMET38JkgUzQx2Lb2h
A0yPQV6xS4Qus1mFaHVZEJapYNOV7pO8ar0LAXtPjzrgxdlNMuoxGyRd1a56DJZlU1blQdn4wsTx
1RDojYEsZBEmKwN+Que/gjhzI8FWA4GseC4hJ22aDn6haidvYoRmZnODWqdJ9qJv70FEzjsVZtr6
q6aFAqYTD8EcXSRs2cAsPRtpsyK0xQ0Cg9VR20qpvUw8rC9WkN2vFO41pBkYd8eg5cQCFYm8FdMJ
mnMEq5E8bi9Fcu3SBUQRaK8LF0mWoF8TtPpgPDAFMhsXWR8eyspfISclTViTtfrEqLtx+SPY9Ou+
ZjntEERTxl+XzjkmY31rCwc/m8v2RxSkwePyf0k7j+XIkWxNv8vs0QYtzGbuIgCEJoMiSSa5gaVg
QmuNp58PrL5TJBjG6Jq7rOpqesDhcD/+n1+UaKshMViTTDqgRf8ax3FLcLom5Em4HEBI7NC4iNj5
DoRojMR8h9/kvHvNkvaqeuuPSzdhE990jb7mMNxBPD2oRu20ub6dKbkoHpjDTjwaubZRpOa+LX/i
wbVpIn2LweBNEuCOaiYbgwPYT1hryc8CZbOg36ehxFUmRTr/0FXYrEAMNDvToUtnN6XoJG11qKof
QMy0Ah97K71rmwTRWXSCuLOZAeU8Ch29uw9Gb9eKcb3yBRnakrmva2vdjawpUT2G8bgbxHGVZadW
FPYsSMMWBYppw9pP6h+z/zb5xho200pTBEePgNA8k+KKRQVIkUYsbR9eS9W47It3CCD4aOvbCD/+
hMpgSLtd2wPAW92uSdBM1d+z6BWBEn4HJynFdh0hUzTeZ7NQp6PAyQdbzLHRU6iVRIFs4Ic2uuvL
Ox2JTkdhnyvJTiOQMlXizVACemjVqtR8zjN0i6JxRUWE+lY5KgYYOj54ggxBpeTaDncoGH8VEwSN
6UFOfgR4C2tQtBr9UUw1t8G3ryrWRdLYDUNZ6lNXfe/Fu0C1XG8UJcI+hZsgzp8RolFbi6teEH4q
zWvJV6CE5XU//lCl4LpTMreP1Rs2ol1T+nZZvORqMMsFnKpJX9QJFUYZbkHjdxYUoD566czCaarE
VjJonRHF5XjCLXsXTM2fwnrxWDtWAHIX0bAPMzvUpvXQ3mSGZgdF+aeYekC5P0Y9OaIkQCRNVnCi
+KRC49iEsGC68Kj3d5l0zNlgYcC4aYk5TYFQLjZ3onRnSACVqg873nIbQ95itw7jKLpqFOGUpfUp
hdkmjz+LXLxLBxxf4dlIDaVsUa9xaf42iOEpVZD4DCZ00RB6lsZ1YJCexULcQdwEcaQPod/KlbVu
J3ndJsGVaH3PA2sT6vpOpIK3khG8INtP+S+/i7d9gx8zfpd5FxGOO20bgEQpc9LiODU/DHGXF09N
NeugUcXUd2i4Vl7QOQLkaByAMvmnWA9r3fouSz1UFzbs8a7XBDsYNIDMq4YKvamvEQE6SXODhBKN
3kNXavdx/nO07tTmUfNzxzN+Yi7BasGDVtAcgbTVTDlJRoi4MVgbFt3TIHe6ju4SsFg2Zd+tPEWW
Ga8l5FVheDUlVxPU17HZ9JW0zyx9E+kieB+aNjOKVr5M4l/GqfBb14utn0x72EyrzPduWpWruH4z
pd/K3twH3YMhcGFLf7YxjlaokiytcgL0YUl7E9essWLfyaekbJ9rnyZy8csPZZqU7PuDjKgvXg0i
ard22Kf5bTmVthAm10bV7NHgHBWzgKFbOkGGdQ3MMrnO9zhOrBg+rM1tJOBaMaCLioYVAZRbBPSH
YpIxOwDCryLL1sr6UIjBnQLjSfCjfVOmrh1C9ZKmciuF0S+ieXpb68fHWtup7e9B6SB6YfOJqcM8
FVwsgX+HaVV5/iYVpOtk8r/VKsZNCFD9qnssCqjedM2M1nfnZA8li52U3UXsayfOMHW2/uBKs4rw
BJqm9hXi4a7Uf6XaDpnWvoiurPZB1f5gnXGCYO9k3qOs3mnjMal/5AXxkuLgpkXmCl7gqrrPOiBV
nY+ThvBK9qG+e/q3wbe2SVjZnUSqIJY3Zsjm3kL9C5CvJq4v3psNjbmOG07hiVtcMq5kGe98aXJn
qZzYCZwFxj41pCN/4nbim9UTbK6LGuYkCIFF2260nrX2l+95Dq4tqxRoWCWNEm3qXQsfMRk8p0gA
UovgGNf5vdaA3VLtmTQYS3/Yj2O/agCosUlZtZX12Gv9Vo2J1I1DWxcjtzdvUzXeWCWX8AiFLFKL
qsopNnawBexkTI7ViGeW1K1xp3AVqVslwsbKb1r2k9KK1nJY2FJ0qtInvc3cIPwt6OoqCl5TMO2w
FdZVoKPgCW97vXKjIHRHWT1iruLWfkLWrWVXyFCqIFp5Oqdz+KByn9aHdhvL+PEzCxmvWy8J32iw
h/HrXQCuoBY5/82dR0O/KQCp0AD5zZ9GeJTl2MYQ6drKS0wSbrToN9FF6yRTt1JGaV2Mh6kVrr3Z
iYwNt5GCb1bcH9VGwGVGuJMK2W781jbC5BDmWMpYwxbC08+0+tW2AiKdfhexa+vyNbw+lGt704Le
GKQn36pxy/ROmYHMLTZ8LsmC9Tr1GPB7Oj6vN4VBHWgW66qonwU/Hu2xaq6zLL/R/GuZdolVf9eN
ftMLIyuFfFil3imqp8JgLRH9xebBh4Rb4HpSYMwcCOYuq5GEhYicSlx48Lvxj3HHShGbfSnlF6DJ
M0iWBQNlbl7joKZIb83td+W9aiktXbSpdQIAfhSrRCXs0n36IF1r2kH5g6pqq19ABs/dWd4NubyN
ZqkaxkUrwxyKf2veUy9d8k2+9FD6AhPuFYJyOh9mX/dd37eb8HZO6TNPc7pFRTrCJWbWG6FgedXF
ZxRHPNhnOMLNfbp3k6h74CyRnBBfN4TruW5PtZdO0llV8qlTVDdJsmv+NYXR5BY44MeU817b2WqJ
nEwVNgH65ALWhZWDl012LbeciPptWFiujCYKbdUu1ylf0KEp7chOkML4pOatk1Mrhbt05DoQwE41
8UoBiEIGHB66pHkm5m5bWDBwjOoRUdFGyHSnNwanDTW7Tno6bQUSoLhyYyW0Q4RXFyCAM29aNkgM
wj6UqG8A2o/zMpSD0tCjhG3qYpj2mDnlVfaU/PBWOP473vV4uJjfcub6L8MxgcQlkgJG+/rjiMJg
yLmJ07ozrNPr5htKmPo6dOlKHqbriczWH/FNf4peamxkLvGfFqkHb9ADfXJ4XPPzzvSkj2OTRx3V
0cjYszXj5AgrGNP76gBVb+M9qzuMEb+ra4RM1+ZVf0D3enU50+gMCsE0wyh74yx9ohJlfTv5vsLX
DI6HC+5sf04q7cWElfOPigchbiEzs1NZPGqnZwocZR61cvTNHALauul1e82FA+fFzvZvzB0H0Cq8
wY3Tzq7kA3vppZ3rc5ffmlmZ/+83LCiZ2uSJpMbzG1D4rVW73pi7eCfsLz/tue3kw0gLbCdvyolY
MkaqXdqce1iXW4ok29gorvrz8nZypsn54cnU+cnfbSdRw+WO+3fjiJv0OjyU9rDC5tAVrnqnodWY
2RebevOG+HEDw9sQthS8MOXN+u7jiNC9xKQ3avoZTudIUKamJ45Rx9rk62B/af8/M58fRjMXz8ex
m0uhymjRLtzS23hS7gQE3nbnzjEWqXZ1yT3y82cxWzdiJEgL16D/tuhZDtk4Yq0z1W+NsWzdbZWN
uq42l6LTz/UiLR13cg1OP5Sw5WeRloJilplcOyULxcDZz0AFcdM+Sk7o+g+YmNglXXicC4u7Dqn4
XeBe2gDP7H+02sipw1Yfus/yOI+kTM1VzW8dgNdDN/1W0l1dQNcPxk1jvn69vZ/Z3T+MtfwA20jx
w3ksDZeOynrS/QsElxn4+7gqae+xnVlzgrmiLLHcMIUrXgcZLURcB6Uiw3wudNXkkuP7Waj//fG9
gDi50PWYpwBxoouEiKFv9e4Ui4dKPmFtMd7PahKtCpCMKc7XM/h5XVJ8vasbFsin1I6Zmdc1J8be
3Cvb5oAt4V7eXsKmFzy9v0BxdH24QpLwiX3RYgOLzEpXckmcTyYRAs0qsOM9ViUr7jySHWzTNZbM
z18/2jlQ992Q2uIbJ48ag8WcIYlwQsr9kIYRd65r6I1fj3Nus5TeD7T4ttVpiPWso5oMH5uj6Aak
6QZObI8naU88uksBf5EDcW7hvx9yUV4GcFh9aWBI3GFWFTYCpO3tvn6sS0Ms6hiopKkq+yzJWdgm
C8l9npYPXw9x7ut69xT64g0ZhpjSpxhaR8cgWX4w4RbJwT+jHX9aecudtxE1cDmcNrGAQdJev6jm
PSZ1K9PjDUmPgfw9jbtVRjsqgOn19fOdOWaw6OJKQ2TnHKKrLL6uaMjz1pua2hl+TevmZjbJrh3v
pO1nZsxlc+yzbIT34y0YD16ZYHeAIZ/jX8/cpG4LDWqT7f+DAuHzcf3xyRblFwJeWUxAXZ3kSAG/
7baUs2tr85fu5FKhdW6Tgj9KPiEG9vInkq83pjH1CNPYcaApsBn7tbC5XGWdWY6zTIjLqA7DSnvr
Er0vetAk1RPiSGeCS1Tlr2MrbrEEuGDlfG5REE6GjZ5Cj06Db/+x0qkiw+iEedVDT8BnZTuXrO3z
bA2vuPIhu0gHNd+qtcUpRmAefEL2ep5sed0V1BzjFhGeGhSj67rygdQSJy4BfPvIFvRXBRMjscde
W6z3tXk7aD+9XHjtcJeoQXpCIQKfHWgLq/dNG62zkotgA/MsU9uVgUZUHUPUlYC05ouSP+TFtdi+
iOa9CcSC6RnmSIfKsJxOmO4qkFUpV+w+vI9HCvUJMxXvVNLNV28biIpinLoeget1B9eyt9tSd0hj
YFP4FidPekiM1JCAQ5Oa3Eu3ySA+NvF45cfpjehLEGHkVSVr27qh3ABIXwlRusZXdQ0VhQDZ1PiR
Ig6A4OLdWRUkNeD2oLqtRjBvMAe9t8ixkdehNu4Nvd548kuNnZk00Tceh5fUt/YKKQK99jKIFKaB
dqiEBgsNutleApEU61+UqU0M4JZE100KItbibkRDpcw0zp8J6EgtMPfU7VoLTzp/QCjUg6l6dif8
8YzvgSDtdNhZg/XNC5SNiVASUeAGDaUDal+jWagjGiAyqhlRaH8byINNT0lXdL93bTftE35ChC+D
IgwY573W46+cNzxq9fOkxwc/MF6NZNhMtZ6vWoDSHHMNOfO3ghhvCv2XOuESlquqHdCswGn1MGjt
ISkOqfGNJ5fHudXCTGiQVMwXs8JcJPydRKOTZeY6NmLbz5pVpehAT167b6b+iN73m6kKblodp/ZP
Ot2ocuxEdM1wUbK9VnE6VXnECuPgDc/KQOMkNa4i3wDDTg+V+Opr2ibqrQ3Gi27uZd1q9AQaLji/
N5W3k8KJDstwxEDEyZvvI+BFPmxDUPIcz+A6hW8Xl9+1XPhlDOVebl5wk3RNMV0PZI01wt4stLU5
qjSppp1ZamsdJLrX8U0fDmOdbGYNPIt8J2UaKqVgU3p34qRBktmmtGm6+q5qAROjJ2ScuO3VjqBc
BXni6pbmNE11ahWscMV7xXpulbcHKT1WiifvpQlcT3+YGUVhXm3KFgND3WDhKtdCaTpCpWOfIh2r
Nt6jy6ZzkuzEZtj0tQF9Ub4WremmbKVHpXuQDOk2DdNXzDJXgYJNrTSuewG5tv+noouo5IGNNeFu
QKmdpp2/Skz1qS3v8vyEC84pqjmD8LowBrzqpZaQ93xV9b/jYFg1UbfBX8UeGri9Q7tOppNnBa44
XrfxdF+RJiF06rdBe0DYAUKEvrZJIBngoKIGm7AyQOJRHKdifvDVp8A4xcEIyYkMghSWWiw4woD3
su4pNo5ZnYBOENwV8yGHntC3WlG+jYPiSm2yjuhaiqm87+V0XZm3IW5E0/BaVN818V4s80NhNrbO
Esbde42V6GowykOgAs9Lz2Ut2kmkulIXrSOjYUmQkK3fCThuw6fZehnC+WgjjzRvU7ihGZTn7pc1
PCLLBlh+aQqXdtVYFUc/I9ZmMKG0Q8DRB1fJUH1rf8gcXklqRa+pPRTBy2TeqtLvQT+lvN0ceDvp
1WNNXzLxfygk8rBruKnJVoprf2RUrpf9rMdphTvXWlIqGBP7ErcDPRedVmE6tZ+dpO4a7BbbbqCd
8LNgk2z9b1V0W2RPSjaucIJwZelPp3Y7pbgfIcHh1rmKIMdZYokZlrGNoqc+v6MfSu4PNp3KizL+
7joewnoK6xc0QHYT/wnh2NH4n3Bvru+mokQNdEPc2ypWDviIreLR3Fki/S+sy7UUkbdOZ5iYL36N
5+P0IEG9ErVd2ZZOE6jrAmpflBnXuDname6vi1JxhFzbVyG7OhtmgTmB5o84RNBhLi36X/4tKBbL
5tdY/ZGauVkUbHOZdas8eF1yM47aoVbnPxY/INd3og6Od16tRZ5jpr8r6e9p4kFoaKnNE3uwY5TZ
2iMWyMore4qbPa5cG4FkjBjnCBywVh7wSelHnCGeMwzHPhVu5FHZR9V91ynXsCxPfhWsReXe8mnJ
J7ZkPQeGusI7ddtr1U+s4mhoPIXeduIP9uGvuqv2CvsKJmO4EQHwaagTDIgFlriWs75ZZZpKi+5H
25SoEx6s7DB0wr4w4m0BX11X8YYsqdSC9ortbC8M7W98c+56P0dxXw+rfBIgR9JMyZJTLJsBvgDi
vRzJG0UrN0bL0QQfAOtwt1V/mOZDZOwajKJieJCqItq68RKVBFGV8dFqpv0YEsvQVBw/veP7z/gS
ueZoT2p75aEIh/JHG7KnN6Sa3xRyUNMrnVByRZdJjqs28yEmS9JOmNsnx8h8VPMDZucYatzJ5jaj
DRpX3a/Y6N2kVNYRltYYc3Bgun7QrbTpu98bjsFC1NjTQo51I2I7zCW3Dg68PscsTn5nXCXoBuR0
I+JjZ4w/ZbhhfgatXNHogaBpFtnyTTzqAnLRDXPrw5nwW+yXlHWAl6A/+zyirPNjIp2Lg9JCHsAk
yegeLZRp5MBZw291Mrd4Vm/m6VGxXohSWK9F4qjopVMsTacab0lEEXkquz5drhbj2nCnZuEzbrVt
+ZRDnRnUg5HelNV+aJOVmG/rpFsDve8CfE5zP3AH9S7QrsX6WysqNqZtKyN4MvghVuI7TYHphbSV
RW2WSUzTz34IYBr9qlJvpU+P+VsvDiekcdXSqJFRe7S4verZN194zqXXerovOGSZvFVLm5dsCqww
VliMr7oygAH8p6vZzfONYWGrVyPefxXpDE4KJ3aKbyJ+JTTOLSV3VXqqU0XJlvsPJnj+NPlulOp2
T6ALl2N/epkJEcZErrL6aE535bA3lWMelzBHMETxYGAUlRNa6nXWWBs/8eYemxNLhAGoELwt0xbN
ehN7WGmVxwL6PQIXDGFfw7bHD+p25iDUvbfDpGQVJfquKP4Af6yAs9kCKlvGwRynE6fOi01BY7W2
AF6wNjWtrTS85MmDodK2Sf0NPHOoHNWT4rMVp5MbmnBYknspfBSQJ+IPP9lKSr+88GBphVu5KrYC
9iveSBliZDtDeVI1GssCTB/vpaGzJvvV0WtVuzRxsexvOUnC7lotnj1+DQCMPWE6JXjRrQHeRAiA
3Vaqqw1XRUYVJL508n3of9fCDgVQ6qYt/RGxc5uQn8JaGiOZUuwXURArz7qS/dLN295VDK6+fbxF
k2kbPXKb9koQBSqLmmqYVB8tXuN+wTddr/MApwXj4I93rB0VlkMDNa2Kf9Ts2BYvNkBAVIxPFjtl
KIWHOocHrBRXTRS6mHauG5ar3L1G0ILDGHlIR0IL2TAJboblzMDMNpMVQxOobqrZvtMiCyTNDmP0
nMcS5eAvHOyPgh7+EC3gfOUupWNaQhhB+OYMbWprUeoW5p8Lt+f5+r+8tpAKqsGCRW5iLpFEo4p0
bdJ1QOi9ts5OKQkl1q0OHJxfEKcvIq3eMAL5/UgLHNEozKyVc+ivNU2EzAn3/mOxE93aTk6BI/7m
3+/YeqAZ+GvvAkZw5m47x3WKiHgNGQXlAmZpMdcI+gwa8Xy3nTPp+3W9azaXEmXOoLIfhlkAjJ6X
eGKH9s7R6e4pLGI4XRxlCgW518qrr9/c24Vy8ebetyvUBSLWQFwWTIP5hDWG/hnmsqtdQzlypiMl
71677mxzBV3+KbwiC9zR15Ao9uHJYP6rY47jzk4/NA+Xs3nPCJis2WaBDhlG97RKFz8MFFfsizng
ZKZU+9vCkffWTbOGWbntN+QCHyqXXqjDlciV19CowBn+AzB0fqfL6Xn/KxboXZHHMl5V/ArvanT9
Q+imtniC8Lii5t1efuo3bevn8bBhmfvsGPwvlveEGkItRF4HQanrcCs+Fms04Hbdr7o93LWRJO3k
JbGni/GUZxAVpvvvgefF/w5RkVItpaSYB+7vdWkXYTcrQudXnpP4m6XhsKske1E4peMx7almkarI
ITyY9dfL8dLzL4n0RS4JsqfwM0Z6kvCSpp/e7+BPdi07xUY4isfUKa6Sh/HuwrDztH4x7W+g/7un
71osnsuJYZNd/UNbD+vepQF/HyLGlWzKfUexcdQha+nSx34OkVYoWFVU03N68xLwici7Loa5Dxwd
R7s7QnG8R8oq2PT6neERT7hDuLYuve0zWwwNEnj2hjaL85aCCK3Fnz/CO9gxoaQlwuAkXCowyXTr
2Ifhe8lj4eza+nu45UttYYygs+UsjsZHcqUcymAcpi+0R86A4MgdZQLo8BykdbEAcMssSzu1DQDB
oYypFqel8uPrVXL2MYhlN/CJQCL/9irfLZK6z+Aeq4wgJntCpZyCW2QvThdOmXOjwBuTYQdg8qEt
hZtdGHdyZyG/kIWbhNJ9ML5b4EVfP8qZ5iPN8HejLOFnj3yoXgYUTkUQhACAqX8Iiz3cWFsfT4X0
I9DU60gT7hrIkmns7eW82ntC6hiRDME8ttPUu8WDel2F+OR5yVWZf//6J77J4pbf5GzNju+viGhd
Wxy3cqJVugaN3hmlZ6ZpC1Lhxjl5YfBCumt2oFxV7Hi4mUKMUFIDTzTd0RXBLdA85x0bBWenp6eb
0b+YOLJwlnyrQlhif/+2xRndi01XiWnUONj2mf0x7EPKv95F6FwM8o50n5WWGTM3u85uDOHUNIXd
YddTFD8S4ZcfeG6l3scGTQ7hjqQJR8pgOBe4OQaUkKO4KaRfQ8eX6FsI5g1owTgPkpAV40hupnY0
vJq9sjPrxy4VXbyI4AHVm85ouO5mNzKGdQQcbQ3zNo5eIGkjN6S/nAO8BKe+GmxvUh1DK2wzkMEI
7ovgFMPCtP0hOGrUFz0IhQwsl4TfNONlxN+tDh7nfIJEehiF8mAGwcHouHNLxYr8L4eMFVtReviQ
r+VQOuP0OGYwIuvHvn8cUYFFKH51AbuSEaQur4FmYt4o6gUZZA87NHSmI+q07Brd4UqOSYdEhjgm
1gqHwTVYJ3Aw7WjFv57dB+Wu3o3clb5eavLZbw4TabJONBHV02KptR3WfZXcwQ5hekkkWenV5HZd
dlBrb6fX1tNQZod0ehnTX3J3ZehXjUiNiWW/AT+pQ2MwUP+LYrse4584FVKRVxvVHFeRJ670UXry
uCJ//ZPf+lGfv46/f/JiBXYNtC0iRFiBu2ynrMqfxEzmK8mZ6Xje1vtNBwa4YTX8JD0Y5JmkSWPf
bNqn9NAeZyWv5cwNoOLWc/Ntty63X/+8M6Uy38ffv26xGYf5NIaGwSaWDrlr5rOSNQcQ3UYAdzP6
XdAcwP9u/z8bdbmptRKWwHMfNBoy1+h/TYAaeByyTHFxgIBNvooalxfexPxHv3oRix4RBkZ+H1r0
dwMgPa2+1zRKRPGohBduPufOt3dTKi3GKbhlj4I+8w5IVhHkHZpp5+vpuzTCovZsU9wpsbNtQbdv
hyqwB3aSr0c4v2ppe+KTC9EPMsPHKtOXOrGS5/KucXqX+/st2XrcOcpNd5ot1EIXBrPolK/d1rLn
jNbcYdXeBXvRkbfWM34c31ELXSdu9iAeLpVi52pA8+/fZixa3KKlkwJJF9hpxb2Fs5sE9SGH2Syx
JxonX6k2X0/G+QPu3YCLG47ZzP62DQOSbWSctHXwfSbE4fNvrb1dvS4Ogz3Zvg2wGbyUImYRF8Y/
UwWCt2M/KWH2BRVpsesZVoKOI2R8ZAQ//K3i1A9IOx5CW9kMbrVCb3QI9kSgXFgEkvz5iyE3jEs0
9oCo8T/do6uwaQOBw7N2Z/5YDONSBjhflzt1qz1fjF+eH2PxgX4YbrFTapPiT3VW/sVnGX9oWw92
JQjYTl+rh//gCnduWgnbpUpElwW9a/GheoqMsD6W3tb4n5fkt0r4sHmDiDt/C5n2bS5Sq+jhEjpx
rlmtvh938flaQtVZXQXkZl7NBlu46SIcuUsOyj5zO3rCjra7sIDOvcj3Iy6+5qmYaYI1I85UR4Ns
Y8oX/wqzDzK942Cl3n093huKtHyT78ZbklCiVgyIbWe86CjcD46Ep0kMc2K49TeEyOMnXF/NrA1w
cxuToszlurj23P7Ws7fR66Uj7sy+/366l/hEDWFEwo1tvtTc1+pdTFDNrC7ru8evn/rSe13umVoa
E+4BiA8QIu9le2YImxBKiS3fmIdxe+l7OXN0v3+uJd8Sj/QGzNbv4Ftq678YHP8J/fEcAUaFPkr6
0myOAQ/741FA3AkW8C3lPSlA0O7jTbueXxzioQu1yJni7sNAi+9CD/1kDDIOaL1DWckSbTvM5uR/
fjx/GGXxLRiAsF01hh2WVo+RirMRUqD/j4XArRCbMJQrWLAthmgi32/rUPzLsYXINhq4d4arropH
a5+eAhJkby6MeO4DfzfikpfXZipxHvkIFHnVuuG23AjImrBQmvkvPTj9//AJtcWJWJoVjRAEDW/M
4viu3aRXv+gE7jRb/U/AtnM79fvHmx//3YWeOGkrCj2GK93RTu8IGdpHDiWjK67x6HXTG4wHnHx7
kUB97kR6P+6iTs1EVa+wneuo3XtXW0twOREc7OfPzLNb+yKF+tJrXHxqSmoNvZAzniikx673XLKT
MGPbxeNrSluBtG+7ml7ELrDHlhYOVJa3dfSPnBhPxSvJ2NXra3P1o/jf8//1FwVrFfpB818f/5EU
0n//5TmN4sM/uG8pFLftazXevdZsDu9zK/7T//HfWRbfxuL1//yvX3mbNfNfI0kze++XSJXwRSpG
4qPaBz76OxaD//4ve0XCL7CxmE2GMD7GSHE+xf6KxRDMf+kQlOewDOu/fRL/211RMf4lzsxDQAUV
60NcD/92VzT/NVug8tGbIFsiH/4/ScVY4Opg2ag9ZkgdxYtI4bd0Efb0Wo/Vov9tXukbhfNz2Gbr
/Arxxwbvi7v8ilC/2ZJzY0ROdl2egr10c7mVsiAZGwrFP5xzctvA0VQRQ+WPn55c9GlfkFG5Erbm
RnKKE6Cnvxn25a7b0PAqV5dsUxbH6OcRF8eAbwpkeTeMOF89ECS6w4HEKHXXr6NtdQXEWv6jE+Hz
gMvtusujFCcm3KW6Q9g8h/olp7A3VPrveujTCEvphxR2aVaFAxF0tEiMNTaHa90Z17Pp9cVa7+Pl
8PNYi615CMBEywpmh7qpdu1gdz9hscDRK7b4Cm2zW9SXeW3X/7Cq/TzuYo8ujCZX4vkZe3sW7iRO
ZK7U58qtd/JWuEGadfF6Mj/J51nFKAx1FgnHxrx7vzsVTLnO8sYn4+CvWSUW1gk3xkZ2xIuO3mcn
lRsC+D/3YXo+H4fKfIs0RljAmJDc1OmzjqD/3bZ089evfu98dG7VI9fUsQzHkRAgdbEIg0ozDE/C
82F+GPKWbHrXqIdX3IaOmL/fXywZPlZbb+9LUjAmkiFH4B29vP0Akje4WTEg2vMb+UcZr/LN7CbX
O+OOjtHMps6u0guf2tnHfD/q4uP2sEYn4hWwcLZRRd5lC+mqWfGPVJTNFTHuu6/ndZ62xRp5/5Sz
F+77NRIZidhjoTZ/DVyct7N0Tl1fLl3PPxeGPXTm8Ew2l1d06FkDScOs/sLcFDtyHrbi7+xJPLXH
5jpwhZtLiqBFX4DXx4V11gPJ+NVBr152H0ojLck9qsDLXG/TvmT3gIcTtEa3uMnWgivdQRb+bm6F
HdmWlYO3xXXerr+e27dV/2Fy599AkSu+9XGQYn2cXAupXo7lBRvnrn6U3WSt3iT3gosVm9PtJ3su
k2R4XIj9na9H/rR28QVULU1mGvAxxS7+48AiGYppFc+OlBUo821eb+Xkkgvhx1rsbYI5wVmrICCc
e0vNaaOM5eCRy/TvlZo46Wuz/evKnF3lT18/0OcTQtZMeW5X0Ribo7AWG4wYmqPiWTlo/jG5gbAN
DDHZ5bdmcxn3ODN5pknvDTMeVEqM9XHyoqRVTVKH4lWAv0qkcJxXVzh6XboizH9msTg+DLP40muc
/HKIYkStEvQAQQhz6MI13NbB5caeXsetuhXAkPrtP99jmMv3D7hYHSQSd14XMHLtTvSHVbRDAL53
s39qfS84l+C5C/O5vId7hiZE5bwYMwGqt3mV4o5gQK+7sEI+Mnfe1uP7p1p+bHmVKpORs01LSMzb
MdmocnsQJvzPxFPWEL0TNocxRBMAEfjroT+/SV1B/EiCHJ8afejFZx50Q9IWImuTcE27IwIy11wJ
yvGo/e7ki7K9eUf+uG4YzZz1zhry8k/dRH0oJq31SZMVwVCgrp6qk+DC0dtkd6SxPVzCqhZ9/Xle
GY/wDI2qnprfXKwWse9UIn7po6kbQmId0qyHn+IzHLgNErqT0Nu1uBKeL14tP6JSfw2Lcfuc3gGy
rC274ELYe6C6RMiSG/64xuPHHTDGvgnx2Z93zm6T0rp9+vpFfi7medb3gy7us0TAaloX8awNmFy3
oxeJYwe59TY0DtpMNR49cC8vLd1F1+7zsy52HIKi0G145JT+9Uqz+4rIcHjlr80eODAGIZPsapWf
RJQCdnyvbCTQ9NgRdrhySbsLc/B5X9ep30xJ4naFldyylGsUDJQqk4k37qW1PHtN76QNIYBIsEm7
2VwY7cy382G0xS7oa2mhZCmuqIq+qYyjPz6I4kMON1NSbpJ2a/TeqQugCzEjaYCr4I+BDmxpnrRm
HYndhQ95Aei/vYjZiBL7MZNggE81X+NjeZZLPLu4Z62vwz2+IKsRcpxviwflAij1qWamHJrjIWUc
Ijho3lbFu/Kc4PRS8nX4HYl03eN8ZqqXXKI/77wfR1gs5yBTe7YlJlcMruLQsD1dWcny9sIrPDMK
mm/Ed7MzsPipyknSThgsAplXwbFxlDUhSet0Y36TNvmuXBPA7AgXpajnhlThLUoGxaRBqffxiE6y
lOZ+zq1XE3AAT3bKeOUVl1bDmaWpvR9kMXtZAqUPpTKDBKJbtsecO6FEpHBR3hny04VJPLOrMxi5
YaQI8dF9AuGjsM4CA2fuuQMx1/3BW6slWc29JMG5tPY+1+PgNmRF8J3TwJyviB9ncJDaohG6ebyK
+5RKVMQ3/JFr7jd0TU24DiuAk0tby9kZfTfo4mMnlS9r47dBXe+2QiHxw9hKq/xK32Vb797YCPv8
ubuKT/8QN3z7rj887eIMI6MPh4KEb2xWgk9HmOIblRNT2MDguAiXvPlvL05ogmRFDEJIh8Utfn7X
7z5sMhOGtC8VMJnbmV3q383vM1p7R/X5/5J2ZcuNK8fyixCBfXnFSlKk9tGQekFImhH2fcfX32yO
7SEbCLXOuRG2z4NtFbvRXV1LVmZ5L23A3gVSFPdD2Og2f0cyLtDTubgkYIKQLNEMHZyz7XzsNmDT
tyuX8NmrDuO8rTyvhMsevkeXJQUFtOvfCF2eqp0SdCsxy0KKxpOTgHEjtOtNchDvz89daGZ3DSu/
XTsCoKQA2waQgstnPUqhxzMAkImcq6/t9lhv0TzHMKpuI58HGNYcd8WWE73MZT41a04DE8IKD/gn
IsVzxnjxWeI5kpImh+leMLO38bnH6IZjWGJlz1bxrHmCU3oZPhTjUVlx80hd/pol7+2FWVBNcXxQ
YYRJllFZ8nNrTFKGibUY7coGdeIUPeKlocTStNCMXkbJglgq5q0szsk3wqdSowtA8KasNJMCuf65
V5drI2u/WFstQUybm2A3P6pej/EELwOKWUcrLEDvNADZu2lA0tJkk46cwxD6kl2app6AuuY4CEWS
bUXhYjhEN8pPw0F1yMMsqQKek/6HHpiKHVbM5HrVd8JHoyiEnj9QfZQ3mTMQY4Yy5vhkz38Q3MYU
TP/+A9Ltn5gRsv954RCu+sKcRME5Gr/Rco4cIP8HeV8zoAyiH8OpAaIkdUAVGv/zTAoGkWLwKH0R
AitqfXUSdbJfYmqNeEthT1qnktdsizvmg7B2JQ0Mh6MpgCdPpot6bStkapPCCzVOeB+fCIcFZvo/
fJdoS0pOfeg20vPXnm/tOl6YpCG8sSB0oB0nk4HQ4sEoG8bFmbXKReEVX+zSBuVci1ipxWrGteA2
5VZ2gp2/afa4DRa7WMFaDuVdRpEvOJ348Th75cXfvMyislhz2JdroVxL3tSqEOUwQAqSnCk7yavi
IjxxIRccgeoK/NvO9FN/5Nyvv9NKxQekAtD8BPUCQLPa+RZe+BZJ5iBA0/kYtUR9ZEA1xoayIqAu
AE2CTJLlQZfv4bU1ypNBI3hSkINFZr5XHczGznCgOXQwVVu+iyz+SBxo+MDq6DMXSXkxY66gmM6f
Fxls+HkXPai24qWbEnSNTEWflfSG5HPgmwA9HQTJ6OuWq9EkdESWAizxxRmchdwS7y0SeQTp/+LB
vTJHX7UCxcHQCLG46QGjW4/CRi5crbDDz2oPHSUHHJvtXcqknlj6FBDAoewLKiqMBYAH5fpNmsUs
rjKySDkTzXZ4MUCz0oa/vz6da8cFM7WkjUkagDSCQRH6hBR+QYeQ7WpI72Z96KVx5ya5wjiZa8u5
sEQjF9Su0SA1BUvd8GNub7voUfVZQdmydKZDXvd/q6HRCq1hxHMpwsawwwjaD38r3oG5EbVxFiPZ
0ltdG6K8FcQ45VCJdAylTzdFfD/JP77+LOt/H7KlyNtQAadrF2XfjYbK4e/X8ePUHobo9PXfXwl4
dAyZgDHUgEMSobZwfbgATUdSDT11PFjcXViaIMWDY4LSmox2ZX073EUuCPu3zBhg5RRc2aU2TlEG
YY6a8xfyvfY+2xGyJ/3JQL422QRT2v2UGRRTLJOU408rYZIbiB9DdSYHY/pjCJawnKWPuuYArxZG
+d0cEzxDl2FDQdpyWz8FDql26WZznzG1Klaqe9cfj6z44kURC3U2JsTKJu9NFsQH2nsBH6/dfGDO
BupXZDKLSY+55nOvFkg8yYXRIR7lyhfJAvfGMbfTO0LDB/5oq/8Biq5/7iyujFFZvcABagKhZxxP
1MzaCTUl/R0U5oxLQL78degN/IYIiVko0EjGorUmlaovjKOKW4YqKWcqGwwTehjKtTp0YssDsxO7
DKeu7VFbWAtiKespVkXiUaIB5yNKzM5qbyx0gLjiChFwQOAKnJACEkXqgo+VkqRjgLUNVo2Dotn+
5PBvAHaTRmzgKaBEwBC+GT6MD1Jt8vv2sWSqPIvkNi82GMEPcIOAuSxq372P0mzkkzGbD0T8IDEA
ItW3NQfyhy+cb+nPBBoq2iT6B/mOQmRlmBHR2vUnEfl/fwO16bKQ9BPQN5Dq8A85CKz7DAyOuWEy
zhJrqdSJnZVqMlSy1N7FbD4H9QQ7BCemCpIBL4NojfL8tcGVFwLir3+XRZWgVDFui56DPTF4hgal
xvKaK8khMkKQeWlQHcdwAN09bJA2QrIeB0h74lG3fglxdNAXPXIgPXBifDEWOmfdooiCCiqhZ9bh
aw+jdqHKJyKomQZL95JH0TLeiwOAcECWgGyATbZJ0j/6dCL1/Z89agt9IcsQEcGe7BFcrYGJZdLJ
ZsbGKzEWwZIAJ4Z2pbioj8uhFmsgyIzM9sh9yFZ9J4CzAvPLtrqdPuZPyAiAStVJf4Pp5+szsraj
CB4gIE+aQapApx5GkxgQcZrJjoLAGcU76MpxVgQ0We7kmNG7YaUfK1t6ZZB6BasklstegX5cGr/W
4SuvbbrhYSyRpCLiw+XTAQj5N2sUAaTBQLqMkjOV5EM0CfLJIdaIcSswGUt29MpZH/4dPLg1/GRW
ilbeDBVQmv+ao8PYvJWMMu9hTnr6M50fu+pJesCoO6bwU4v1EFKgbFKZQgcH5vAZQf4p0pGgPhlh
73ewR8pDyg2E0M1kG2/+DbKFskRdh76Pmwo9WWj/oZBeQ5DgtbAgKwgPzc2o5pYW82KsuGakxaja
glcAi6N7BVA7KoaIm8jagCT7ETmRFz8lFionAAlBcHLnA1TCiCwouoo/G6qiQSGj6CaANoJ6GJU2
C/Oih9HkRTvKL8Z76PrP/QYzkQmorw1vftMqM3kCF80r08OtPMq4hjo0J1FzA8SeCtwgW2SoFXRJ
sOARxXsS+5Lus8icnFoLR68sUa9eoSd52iuwBDUrK7gBhTlsKR7IInbMz7h2JS5XRT19VezHWZOO
kTne9biDgggoJwaIniEiaNWaFbnMS7h2cC4tUkc11aVBV8g3PPNdw62k5shBJFUHjm6wjdnKoC7z
jP6Dw3A2KxHc1bbSzqbMIM8yYqn6ASpM4If/U1FUb77BErrcVtABoIkmngkvJfoBbg3oKUH3AQIl
wLagVHX+hNJhBGggcw37X2AGCMOlBjS0CJgXHM7185v7OK+c4WMaY3fobWLwN7kT+Quh1uBs5kdc
W9+lPRJRXSQUIecrI1T1oHL7H4Rg4ECN2hmtChQugTt5//jbXa+P/J4Le1zRRMOsw14OohQg9zhC
qwJaaMjoskPflQt4bY16CYNcBvGikP7xpvk9GafB4ER9+41u5DL0vDZFeZVRyIoBbE/h2XETKA3J
Bn2X3PZw9y/KmbCGjquK/hNKB/R7K7ZGnmYDroDxNNuqJWxQNtgTMG78ysLOLGNcKDFCGlEmrAsC
aGeuv9iojFWlqqiTQsqWA4+en5wYZ2Jl60j1AxVEIkG8uGMVRNAxpBeQMwg1qJ6AczYaQDJij7bx
v7vTV/Yox9XpoM9BRoRcB28sSNm4d0wE4tkZnQKll+8Enyu3DNpHAIHgyYO0BY2dDrU0gt4cWkjD
zveI9EFu95vpHkp4GAkMdJMZsKxt6aVB6uAbvTa2lQ+Dste8kf0Ex6FDajvIgphOhFKyIK855FAv
lked/WHqxCSUYa0/Tg4ESl5J0hUCbQCCQHu+8UFBakHL6HmyY1N81zSncOJdBfIui3GSWPtMPbhG
2NZ6DtEhLDt7bMMbwUxDU/8FWlTItTgR5j+d//dWU/cDRY0qlDgsPt9PDgLfneEYPzCM5vIbyF7+
+jcrhDwCfDYEWjCzcn0biwgMXNV0/rDBBiRnMTon8tP5rqBz8p5aHKucu3zm8XFBZA58imKQiZtr
i1KbVUmRSOTsSs8VeF9vZSd2o0N6U32APZYg2UqLpQKxUuiCVSR+YDk5/5Na51TIUwr2TQBH7OQN
MxwAy9fQcHwh4hbCvcFgtF7zcRfW6HxilPQgHUTopMkTSCGGGeJ5DIDz6i6i+gEqDUS9Gg1AbMIK
qE5OBji7Hr22wMAgn29HqGkwzscizSVEP5gzIP9An4sGqktyMopKPwYoKbdgKovdesPdcpZ0iLaD
jXzTiw/cZmQ1eRf7B3N/GMdlhPQLjIqhNLwRJKge6WX7HBSx0/WCy1jZYgfPNgjdOKbBlvojtd+O
fGbARvQJ9liLM5sD4dPTHkh959xQY97tVZNEhIiA98BCRR39AJ0fXmmEwBTAeFg+KgmUVVkd0bUP
hlecFHkAQFuA69EzTvEp8cFaWzOjTbQDYR8q8drBfxrsYYuxENBmWKyxr9WV/bVKkzqkky9zeTlD
AdZ/qsJNKZ50lcE6cs7hrio7igFQELJKuA3M09GJpVx2nKrOqIH7YGZTTIzzRI+gKwKkI3V9W7lV
QKcQ3hBN6d4rMYfPKoNQRBJ4lvADVEBwiTgIpnzorB0EYnMP2N1n40BOU3nGfdhLbueBCgkjwg7e
e2QpgAaBczJ8ANM7s2O5SDTP9tE0JCPbxqLwWvht07eh8il70SZ5MBzFIw9g6YUM37IE7FCGqGcv
GHujm2T5809THfyEQPMinuG8CspVKGp5oDDafn0dyatGf1xV/bs26tXjjJRrhUT91OpdWzwXPkhD
o85EzcZkHKPVxZFCASJPuBYAZa7fn1ru8yxptM9efLEjgN8QV7u/PfGuGp9Gp/1GYrus2mM7Ly3S
OVEmddB91D75neTmoHjEf7rRD0QSYbEFssyF6KUtKLfI/7bTbmpNZoK7trmXP4BKkvSYL8Je0D6l
O6A3MY0KGe3s4VG3k71mpbe5UyR3pfUN8Y0VrwBcPiIIXkMwDqd3vdWxAK09PyQX5g/wNvJap90Q
mASPae94+41YfG2plyapo1tMUT0JhYqjizm8zQDH3nn9JkELaH6otgS+CL1tpmNft4pnBHEURm1p
1wQeXKOrcXpTgH59YRsFu+ZUR4PX+wXjQSZxCn1PDJDjAXqCwQNMNl1vqd+2RT1Hyme8xQDADw0+
YNiyPcDi/VWRWQAzDSAkFOwXCOagDoDAF+XPjH/Nu7cuffj6si/vIPn75IFS8C/C8Xq9ijwAnkVs
ZhyM8Jk7khGf+Z0j3KIPklU9zYeIiVNbfCHKInUH06rIhKaYPwH+JKiItPPNoIdO63CQMkbwd4a8
XX0jFdJYSKPJ1DW6kHQxsuXAbYxh+E8ontekpuRprvR+6N3gMb8nBZ/CM6zGBjkzWkpWAbIH0PC7
itUfFAvaqJvkiXtm7Pcijzn/IgyCExQFPifZnYsqyWw0kCCs1d/yYQSva4ffIN1iQhvMrqSLxcrw
l+Vtlej7YNgW6iG4+XQ1IYsMULS08m8o2N6S6ydhQgN9QKbk4fKYEmFPPMSwB5Qe3QnByGaVQrno
9wxZZBlVUeEHY98WLy7OqCYCgq5gxBY4L+q2tUY7io3R/ia3Lb2LvGIPnVA7cJn1l0V+jZKgDjAj
9kxZ6culTVmGnKL/SrfBZvpBOsjo42LCnIzRMOMIcruuzyeID4DIRQdJg4CQRJ2GWILu+1xUv7Cq
3mw80o7DS7DrnsIdqx4IzmiGMao4AmIKv84ShKFpX9YvnRQZ5fg4Z4XI96qZaIYfh2DF4IrgmAWT
Gtcbdaz7SrXrJPGzDDUcsePiwE4miNfXvyd8qlaGekXFgYD7XsC2QaGES6s0UD1NC3gwkmfdFA3i
qzIaVZ+fwjo1Qohuc+I4jGbVjn0YbBslTMZ9P3NEFruIKxWTNEqjSy+TkUVzaCGCzkAuM0+zAXb+
bNJDrT22Q1EBIA1qJIVI/BRixTeOGinI121RaqvoXUyrEDKwleb33Uls2hGz+1koSYFdN1KTO7Nc
ifmNmnEF0JdJXHeY7oVOTheCir7kJEDOAzkWFMwiImyJTp0ccgnvzG3MjdE2rKVZnIB3mbXmBk3J
soZUPA/HFlkNxu6gtDKDI88A432XxrlyCEQ5TmsQyQhayJnDCKr6u3mQMUNmRXGDmRiIopdpI5g1
p7b8rzjXNw0+RLkZesXPfoZ+qIVeqZRQIDJTdHr07aTpIuiuUiUfRMXVgimBhoRkBBrnlnPKzw8i
eG7F27EnQnOgvu9DdJniQFCewTMZyhu5S4b6Se9GX72r1VmYUc8ommSMnFThZAVCG60sB6mVxGIX
ZdaUx7z6wqODNW6h11SjxS/FAye5XF0FARD5RtF7UjsbYmEmECMvkWqHnQLVa6kaxmzXKZPQbsPO
4LrKVKS0hipFwvlq/Eur9VC4n5pR0R8n/B+ECqInSTXdQUwk0RCZaUZ+1/dBIrx0uRbPomm0ZTlb
Wq0GuidH05TNmzltmxbK8lppZJU5dnHTAZLBCxlKCiofJFDViesUIiJcMrWRVSiTmChuAK5VofbU
QlHCjyztEnyGcJDKO7Bw9/HtXNSceCu3kCtXHTA0t9zjFOGvbZUMXwui8Jxg5Gih4ctJKiTu+AGq
aakfhdVNNvgZr9iQQ+K4xmyaIpB2oR8PqiOFbTbuDSAm+hsIJIn9jwp9AdnOs4DUEPM8mDGwaTSp
X8YO9DL13tXLah4+9UZR5N7T/a6VBrupscv4uULXIX3VJPimNhyih77pet/Op6bloPgkhNLPkPfT
9CnVCtAPm7Gqz6rZz2qOVriUCGJ4FMA32jVQPQ/iyTBTyTCAbgq1+thXcdIXJq9mvIrHsSnkbN/p
agr/PkQCBJpzSHZEINQBk+1tHnfxXKAAgmPeQKMCnPG/uqoVSgKsHHNM1GP4y4esR6g27VOuNIW2
UxO/zpW7iuc4OXpIeUD1bpIwaifOnPU6nsbnPBGVBOUOHXx2t0GsS/U+Kps6hXp9pBoHPlRz9bbr
ey12lSo1gs88NrI6x6GNdW0LsbmY/6wjfIzbIaqlGiy+o67l4Fzk/EaUTENv4zi87fI5D2SL03Ft
fFeX+3F4kUJeD5021HzVGeccakS6pvuz0ylyYGSbAVRGTW9LQl1AX6HRcKN405flMYT0QYy/4OYj
cE9QQM/4qVIcuEStisGV2wfxCD0COOIIvbVI6DEx6066OE254YZ6XUJ5DQeyi6amdg1O6vA/MVs+
jCMFzdM5kJp9i9qQ+kvywzFwAQgeldtWN+rmTqmGMCjMueHG/CAnolEeYuhLhpXNtxknurI49OVj
KXFz8lSAMQdMDqFQggA5CppI2HW4W/4DHwxG/BLzQZPfRTVG2m6LCiIO2raMMOGQ4pvLovzDj3tp
xkipBpVjU+OItA1mDyJFgPBMhMvy9cu/ElmgAiVBhgBEeDKwFlTAFM0y5JvwRBbBwQjnncCs0ywC
eRVF7gsL5BdchGRhVPWQGknwCIOZ6k7eyZb4m4w4RVbrIDaNTcGDaA4kudk4vCWChLJN5WUcJKW4
ckx+EW0B0aoeSWcX48smV5vljg3WWgn3CRhAQ30ZXKSgVqKC70mpMRIJe7JXgrT1Nt2KzvAD+rs7
wwLIAnRYspWwJ6qWIT+sYn4MJEiSjBIpnWSUlSxVYvirclSvM7neymE32vGn7EhAnOUNGcTh2cKu
K7HclV1qtVXUiUKeBr8I5ZLsEFoWMCd4ZCT6G/nuotxHPuXFIqmDymt1J6VSjE+JRtAbr5o5xlvJ
zBjnAZII1VwXY/ceq9y3xFuoEq+Adxh9L0PXF4HxrPpyECfBL1Ih0l/UHcZ+XMXfg2PVwfDcuZYg
VRv/J3vFy3tD8I+I+mUJ1jVavr7OulGsOECuUMeQNpwjYU6SDe8iN+A6RJZ4wpiFYBxdRBQdr29n
auQ+Zob1D0OOA6tHYINBWwNu92svw7JC+YBRGCME6NqH7N/n6ITy0j6qn/5/JqirniSgmkHp56Oq
JnChBGJnNpXSmXln9ObXls7lz8WeoYMkaiiT4smmTI0Vp5bg8/9QX0k9XX7BmwytLkz9QdzSLO7l
DfqhNtT5RtAlsJpKS38NQBhyGl7RIZi+EBNPuToYuW740F+F8SbaaDexK2igJkKyj0g0c/Wf/i2L
OWTZU8IluDRKXXRoJ5VtFPUf+b7fy+iJkqStfxEBwGUf+xWfjXIPML/IdsEzhdGR6xM5hVGOfo/2
QVDGvCOY44yarPGWbAGJ8wzFQqOJ8T1X9hT1ApTuBIhXLDEBUwa1w6jVPuItJpxAf3mn3fY/ldvB
Fd3U6TFAaUctw+bK5UZdiTyMJEFFlet6kbWOmz3qygcPVZLGI8PHRG2GiW1a5qRgYwZ6EhhxA2Us
uj6h+8osS80IM384SjRnwpRzfWBm2mtbeGGI7gNC40xTZ35AoE9owTLUmiGOhxtxwARhb4qb0FPf
matjGaVOiq9Fco/mFsDZglv/IrTPGIY7Ehmf1tNvv4GeJOecuvgCfCX4rTV0nnS6L9IpMz8L0wiX
bJhkmBzAu2gLr4xngLm41RNyYYsqJ/gDqjSRMmBx1Yv8Ij6oHrHo3/t7Qu7Ue7PXoqdbgxCDaXoZ
T+DUXJimDmcUJV2j5wJuoO7N++I1tDHg0n2Qcf3BnR1Fh2SoFbj6rbFh3ETGBp8bDBexYqH0Rm4E
4kd9bCaz35dodw0D+FMRr4Wbb2CPVt6ly5XSBcw6HbhU7Mkm614agTm8AL6ZkKaTPY6OCsRcmZdy
aRO1QnSy4eDgAABNv776cT+qc8fXb3Lt+sWbHj1CmPnrbVzeC2IBxxO9CHVJy6FUURq2c/2WcS8R
ykSKHtpfG1iO8IDeHSIq+PlAfuMVpKIGoW0qVNagVQEisOfZHp+inW5DVNaLgA13cR9cVk9yuSZi
0RAgMYPBAXjN610b6yJqSi55C9DpLZ7jqWQ45JVnBwZEiPFg02T0y6jPEnYCsrcoeeNDvDvRhjB/
808QXd5JmOtI7pitKnJ/r33JtT3qflc9uKy4OHmrwFmvW+ID8SglJOdIU17ZRV7tzGjSsccGmAul
dnLWhFHNpOSNxJV+QLqCcJttvSepQncPaQTt+evTsjzwOIU8qr5g40C1hO4ZBTKGNAGDexsF9R6E
lMFUOwNfO//YiI4hBQWZJiGWoIkNIeKoaH7avEr1NgonM6tPycRodyyzO40nbSJkAhhLQpmc3jlw
Eg11IZwAfwZ0EALuQCYjkZXtGK9ebY4OgWJ2rEbY8rLBLC4a2vIkIFpcNiOL8wyFglPvSq7mxm67
QTfs0DuEltW3uA2zK77wwpRBchcvvDCP+Gvq8+ak3QmgOSg8BVmdYKGQC0gF616TPbu6BhqgShLu
NAIUhCj0tUukUEOtLSV7uicIA5C277/h6IlD+soMdduaXAG+rUlPJKgMTxlI/mun2gtWZvPgimAG
zIu4i1oVdVKgQj4VCszFW+4I9jIEzLPVgCWR+VQv7hYMqYBo4HQgjgQ99PWn0gM05SIZRhwyPdJY
+og9bE3pgcwg4JF+EgarYwXMK9+MsEQouGygs122/ZKxidOgR1RJGvw6GI+bLbvntXbur8yQY3px
DOcsaHWwRHwooxu9o+mBow9pKSvf6KNLwlhIUrHetUWRATdMkCEfgK4zqDfoV0aaNAQ+efQhmbxF
ImZQ4oBM+szYa0He1TcB2fMm1h1YthGvzRrkOF2s1G+EPIQc8ke4ldwSZY0GxBu+KTNDj2UiRxmi
ImaonUmj0MYfwZtyJNhAzanBO+UIjohbwPQjK5cOAzIY3TozRyzgyfU4JdOYRgiXx97s74nuZGUr
O7k3Aeb5BgnH6j5eGqRueT50TRUG/jtxJjm4bfvdsBfNyOZYL8EiGkG7G6AaZG5gXiXKM9cfrA4h
jJZxxjvv6R7/koI0NLGCrW4OoBch1S/W2A/LHrUwTBkVmM6U3gsZoXf9OJXbr1/PtYNxtSDKYYGI
rxlRHHoXPeFIBAR0e/YUD1pJCOWYXXNyyihnjDAL3PSI5Ag+kIoeR01NeTEnxlANRjnBdzMoMsBb
MfdtxT2irkQGUaClAQUd6rz7EoS5BY5/V0Dt6j9q0U6WGRCytS8D3KZGePnxgtEt5ik2Sh8iV/gy
IBOToBKe/OOKD2InEGmgew0o4JIvq9b4ec6M4d146gD1yR4Fs7LEU7SVEJlOBJfNiKQoVZxzmAGD
YBHHk4KpT9oJ8hp6rXM6vI9HCKyDIH38KdwQonT/npACRKD8RT8bxXtwtwdWvps2sYXK8632XDms
kbMlQP68+P/9FtoztvMkFlk1vA9Wvu+s0fV376oF6ZBHKDUTba+bzq6ARcRRTc3diPoos7JBrhZ1
WC93g+goXPlmKWgVrhje1dfYUj0dAR/mw4gqEFSMH0P3Q3kACnT3jSmxFe+JOSa8rhoCo2Wlz4gH
MEA11TspAESb1C6s6TRa4eMZmGHzj197gOU5xrg9cK0QSAQsY4GmlaemNKQ5eRc01H/1n0rw9PXf
X6YdwF9gEgZKFkDDSxj9vt5HKDX6fjJqb0RxeUamHTjqNvBkk/MwP79leuiljxEk4NPQhkaGrQBG
em0uVHpgIkL9TT/Mrgz2VH0f3yoWKHKZZA+U7wQaR0ElFjBkAL3AQYMg7NqU0oSzPzftkSDxEIPh
eo4bEjLnRN6X4Q2uHdrZFrTH8IEM5KkYraVOY+srnDKI4zHpUTHkbuKgd8r0nvGpruP/P0YkDLai
nSQCtUbnUmMNCZs65Y/Gk4opQeFm3MjmDCUNBMs3TO4xljFyMC9inzgus1qGseil3qqgUUb0c6y2
qZPcpRYzLr++U8uVUZ+q1WMhkTP+GG+LRwnwtEG+Nw4K9MyGG+65s0SFhcFlrY5CacrtNMRTwh+l
O3UHgo4dmKyeyEaGO3YqRV2x5eqoqATjWYaSYHXaExkQrA4cZpG5A4G+hbtvJDmstVFBSQekT1/n
/DFBW0zC2nRbvBtAUAykHZs0hvXlKPcRFSLH+dhIYqzzoh00NPaTCxVt1Ga+sZWMtdFKKE3sNx2H
rYxeiEpCfEcIiLO94YE2a8e8Aoy10Ze6GMtWHGEseKvBdvzHmOIBxIvkNGL7q+sk5z/HhIzkIyzH
y0LzCo6VWBhpJhwzHcPVZDdzzsJ2WnFGUP12+mrYmxCUqQyvsrrKv2bpyYl2qto+1vmj7HFH/6XC
cL78KzWLbQvuP5PbtqzRGnLa/z7c/10mWsZgAEOQLlHHs5C7WhhhT8w8UX6KAZnbC2MOvFBjdqPE
GoSiKKn+Yw5pgSgIBkIk+sEBPFbJgwHRs5lkqCaT3BHa5wDwWUWNfW2tDDXEnM39ef3Q/bFLch5E
bGj0oL527T/buYoAuJJRASDFmtiVOre3Bltwwl2iu4xveB0lLI1Rzhr4eiAcePnYTaBHnpEYxznY
eHBwdFO068N3CHBWvdrlAimfXehxPEajfAxSUwfTSWMBiwdy0zvf5HYE5v6vDuqlQcpn62oRRpws
HydPT56gceaQMVD+vu1/jA5501lB7sqmqugoaSj44thgjPf6C+pFo+RqG53qvuu3hMyOV7thw/hy
K5eeUA4gFYKoPf5N+c8kaYoQciQn7Uk+BG8kUCGHBb14Q7PUI2mtxmjpsB7clXAFvUdolyGPgI4H
3V+RQ2het5lynLXNiEHogHvrq1fGylbu+ZUN4sovAgguHRO57ZQjmIswRYpqpbSd+q2+z7a1Ob+S
rHIcTOij6J0r/cOuwflCXBmnbp8whHUVqcqxtDtU4M5kv/6WsGIpQJ1b0way3ozlrrxMIFJRRdTf
UHxYFExHOY2acQxPk+9MjoCaabtBa44QAXyH5mD5ATWe0PiR0jPG+OjavT8Jescn1UnVf5aSLWtv
UcB6F5YLggnwW53ZTFBQoe53nGCqZm5rVICTWxC8E4bR3oS2gjO/fuNyL93ltTXqcmcT1LHCjlgj
DgxKSzeIba1hm7ms2uzyXGoC4b/EC0Q4cOjSbBQGkWy02Lp2Xwh7LXkss8mUIWTFt6xDsfKVUDrH
/BFoHcGETBdUhj6c4jAdTnrh+eN9OTpayGgpriQ5GFm7MEF5/nkK+jJIBuxbsMkyM3ZJv4/LHMLm
AZLpmXHM11YEgTFQGxAhCBzz60udtFrvjyrMJT+T4lFF8yhmZTnLeAQZKeHRkcl/LjgkY3UU6rjH
+BJIXwLwCgRO8JsIiyFexmSjwjJHarjX4QjMAbSvkuEUFIsoT5H2+qQDkHRKjbskuQ0ysMoBLXTX
lrVZYaSj1q1UF51/7CwQj2D7eBQQkAjTB6OERbn2uxMEV2uTFHwNlCnjW9/sMRvGfDhXPtqVNeqM
hG1cJCnXndTEDDTEQKjY2+jonACcLQqTEJHX1oBq0deLPD8i1M6iSIKxGHS9od1Az1ipXMpPctuf
MKMAjw/yrnuAERF5AVezF51sl3mIwbaS5d8YumWoqOAzV77iVUDSTX4BGBnRPabS8joBMQ0yBvwE
44NUNA2rh1DMtsDMUX/6erlrmwx8KZoUKG8At0udI0VIiwpqlycF9y7+KBI4FxY4iWWC+o6C0WS5
0A6nKd76MVCO2TYwmFqT5I/QX+1yHeRHXDzbUzOEJeQzzw6lxxeLXYK64BQzviUZa+oxfcpKJKmB
j+Xv1lG+v+gLtU5zYlJymxrnI/GAdCSN9iTH0JbvZIb99cdimqRiO5HXWn2s8LUAiyINJZ7oo3bu
mGwm8EYOmzZ3/58WqbSn06vA8Jvh3OmMNtm4Jbjc0Rr07R+RZSFnNENWPyTmQYFoQVEK0inXH7IG
FLobYFCKHwMfHVVDZ2zi2nGEnBfGaokQEgbHrg2EiRZCKW08cdMNKNessXqsMYfO2DbyK+njeGmE
OhtBj+ELPphOggFRivoZAx4/C6u/IaRqkwSikD8Qdf9R5Nnj7ms7eGmbOiS5NrQlyNVODeJHu3sh
IvRkVI2/85/Q74HiE5v0bHVPIZaGFxaQAozYXu+pLoHeqc2nk/9D94iPRHF53IUhONZ8YLv637nl
G3bFctVkExeb/NcqjRJUpAhjWNl00uXJ5qpdWYLeDRCiOWOFD5QoMYnLoeeEjg9hOoQcEh185byS
jzMn4hYIRyI0wzkFBpZBCxbtpMfBxdyBlb72To1OZGIbqLF0n+FDwSjWrtQErn8FdTXyLEIZVRRP
7TFGG3KjbaAGvpFuZTRQSO+m2s9ovLLizlWfc7l26tsm8YyyzyDC5xClgBA6cSSs0UH1UbiRK7AC
m7XTe2FOJYHPhSPndDFq8DXw9p01fSwJRXZr9kgHu38trfgHq0HFWiCdlESgJ8wSFdsKZjneSZy+
3AWHGqGovAlHUwEehxFirN2WyyWSFOZiiWUuz2qHJUbCAze4of8zlhhu+5zk01fj0gT1rNcAHRXA
fJ54gfNKtX2KADme459JtS+q2p7m0g6KETQRHubGzAITiMZnMNwqGSjMuskV01eMy5vpVDl5bfkN
qEP0Xdl6c3kjG/epINtRsOeDcRONbhO/QEhLSw6S+BD2J35OXE5TnEETGbtG4aX+ewnB3wxtUrwP
NE6ea3uliFsRNYca0WAzg9OKNMpTE5TN0XO6qZEgs04/OdzLffxrk/LjSdr35Yx9BOfCRoBiSg0x
aXZXkGK6+M/SIOGA0gZJUegjKKh9PXeTiOQhuZXfxM/OCxz5vrd4t3ODhxroIs4Dcz96W4nClFZg
WqfO45BpI6aBxVMw2PKudDGR0rkYhcwwoGYhdz4UWxAWHSQz3s8o6QS5mQ+Mb7t66S/WTx1XTgia
Et3E05CIptK+RSEjqFj9jBd/n9i/uHFT1jWK0BHevOl1kh5l0TWawCnLyOGRSAuSpU+/GRHA6iW/
MEn++wuTfShWaoFNbT8IMy6p30aHyCFkDcjTCAg0ssXHr22ydpE+rOjxCiJWKYD4t1QxWtswPhM1
qvLnnJ7ZywnnIWGhuF5UFeWxyinEORPFIsTY0l34rpqCpQDtifI0sColkkPDFlkFg7W1XVqmvmAi
q7EfFBIuvwEVF21zRkpuoegCIFyMKiqzUU8O/fXNxwrBDwYSZQXQLTqkUdDTqDtDPz97GKpAlz7x
/A3v5s60YWbzy8OiE6oEgKzhmIne+vW+jh3aAMmcvUK6N3VVFT3f2NYee6sELaeVucpORKOIxW6x
3FIYhWjMWfQCVDvUx8x6CdrLbfFaaZgcrjeK+vT1cVx5WK8NUN9MGOcaI87Fa12YXQrSdMGMbVLn
4VN02r6D6qbG68j5NMBvjQiN6Epjvo66AULRdrlczyfgjlyUpHfxrz/4e/gzr9oTGb7srv8GS8ry
+13bpUJuTKNLiTLMpzl8nJrI9KXfdfj89W4uMwqYOItlA06BAULqa02SHExjwp8KbXDiqrTatNsP
s+SgIXev6vFjE/4fe1/WHLetrftXUn5nDggOIE+d7KrLqUd1a7Qsv7BkSeYMgCQ4/vr7UXZ25Lau
O9n39eTFccktNAlgYWGtb4A14a+HfOfE/XHMkwnknSUNkZIHC6CY4xSWDwZMGuzbag8xu4vyoKH4
uLbPBLF3Vo2rE9gtO0BAWNiAJ+8SVWrXbBKCu4S9ilfLiOZttgfJFoW0JDrXaHtn5qAGhH6J4UDI
8adqj9vwZup7/aFXW15DV59FhXNm5pa39GMkcaFpA9A6JIEAHiEnm1v0hZaALf1Aqxs9xlbr6Jl5
Wlb1TwOgEggUBzRjDPNk1fNcpYtCxsMAu5O6v4rtVZ5cQNgj+OfLASiYv8Y5mRmswBKuMfTB0CGS
5zY41BYC9NOUBOVX59v8wL4m/PWoPx/deHtvBj259AimtJThUBPFvZ5dplnsxxQkA+1g1vij2lIA
519H/K+n8b+TF3H57c21//of/P1JyKmBlIo6+eu/LrKnRrTiq/qf5WP//mc/fuhfR/nCb1Tz8qIu
HuXpv/zhg/j938cPHtXjD38JuYJOwlX30kzXL3ByUa+D4Jsu//Lv/vC3l9ffcjvJlz8+PImOQyfp
+iXJBP/w/Ueb5z8+0Devfvnt3390eKzwqf+D35B0j7898uffvMfmS/f8ePLZl8dW/fFBs/XfgQyH
eBAODriMWgtcdXj59iP6u4ES+HJmQl/TBYXiw29cNCr944POfmdY5SBuYHdT7DRsg1Z0rz+yf4e0
MSTgFxIQmMn0w5+v4IfJ+mvyfuNddSkyrto/PpxsaGNp+UB9YGEpwokZWsknR6nhGMWcQ3aDDp8X
70wDfkrN3ZsX833Mt2PQk2D8OshCo4YXlbXolZ7ciYdYSHNmGERjX6CW481Gf8zKxoO/ympsVcgg
vzDb8Mkktb5t6T6ZPxZF7g+VFpJMBEI3VnnHvUwcYVwYFL0dsMnyUjdZq+oLL0YPOsUQ6LhLjdtG
jv6vv/2yTd+Ei9Mvf1o20agRKyrw5R2eePksvVLVnhtrPk+aMHea6NfDvTchb97VqQ1ZPsi6k4OJ
u4VprDreeWlthK2yzwTB07P/+2OhMQzwLEL5KZuyrroUwFYLWpK65z6lvV9v9ftulUbkOYE+Nyzx
YC7k87BFEa4Iz10U3x8ePSYAaxcnhVNhWR2JDocQE5bEeqFx6/sy0q7hhAeUegEOVnZrQ2fE7/+O
jvZ7E4omAZqDaPmjhXsSl2W2uH1KPPmiNZv6EO27dh1vuWw0of7V+Nhf1Jf9aljrm1/PLDye31lK
AAEAhrN0CtGx+HGzTUKzIXSCh6akiSBKAsGjaxeqU+ZwJ9PSl/JzwmFXRUffrY6yjP0M7ie1qrys
Bucpb1Zj5Xo6PRbmR4Z6RAknIssofFf/ohuHHHbVaHD6A7FCznlglGSTWyKsKKrQHLDhMtlXvbgn
kmL76Bu7qzbxDNRwWfjgPwRjMYZAlAV2fJOkN61bBiW9NIorlg9B6Tqh1PqNm8EBXIrQ6KkPHz4o
xKxUjqsaS9eDNYWVzvxW6tdVNW+73j5kPAnztF9Z0Ao3B76VrhY5bfcR+qrNrjdhz0WN7os1x5eZ
kQVoPhTjFsLtO+jgALfDPYll6erPbaPA95KwhtwT1FmcFlxRjpJea2xzjt77DAKwTCJbg6Uxul1M
qY0zFJE1uVHL8BIdc81G02s6aLUbNiiZmIHGkRueV57lKi8RypNufdBp6dkgmmRl5ste+RaXPgWI
FfxXt73t6VfLerTLGw2bsYG9bxxfj670VB9BbjcoimqTl21k0xdd/zLpVijNPBwNWDzrRuRCLagb
QafX9ZWeXgj3tkpJFHNtpWnTNu9mlIzSqLYdj7sNRMJyPy3cVQatqVnC2EDbCY0Fg3sxJomfA/ZD
rKsyK8OuHhZnurCElJBp135PH5M49qbWCqasu+i02gcLYKXIw1i1q66q8Tpf8ppGdouKhW6v3En4
lNZh3gCumHyR2V2fMchQWR7QMisUFsOMNDcmOjTm9Ll05rAiO7NOfGxfr3THwIFIWqP3IZcP4Pcf
8moMJZBts4IRMC/93EqCyr5iHDbn41Fo7Q59bo+rtUhtxPHPlYovIGLoT5guQm+gdeYXEtV//tFO
b6ax85vkmePneq55nf4Zlkt+TSo8ZuvFdu114qnnkFdKAxE/9zZKn7Hu9QbxOY/Dtr+ZbVRhTBJ0
HGppAwv68YVB7jUfxKdpkkHfHCG1FaCc5DWz8N2Z3VYMlvPlIaGDB9WFdRzDaMUUge44QYqJceBO
5DSTL/TeLwZcqrFfpqoNEncOJBtDvX+w07vYepkE92z5EBPI9cK2aJTtJWmRgKHJ4Jqap3dfKYer
qrZxx/l+GHCowNq4mpC8D06k5/IwynujMiHnVXuVI1eao+GFspWjX2CdWT3M0akWdAP18xG9zgxe
MHHrj8wJ4EvldfhKjY1v4EKKqUc9Ugr4irVjt+6beKsI2ZXE9K1iCHIGCDMpt03vXLtzGvAEagHJ
JdF3UofY/0DDaaBBVu+lBfq7pCEE4LZGKTd2at/WVrozoTKlNzecaZ7o6iipLi2W4UVrEc4dT8Hq
wezv2yxfTdmNqj7P2T614SQwxw/CmQKeXvIcxB2781y33wDM7Y1QOWu56WfC8FILXSCCyklZRlQW
0DmNo0Yxz2BFVKk8ZOQ4ZDtkB5SpXc2ccKAisNPDnNT7DI7GjTR8Szs6s76pZmxA68mOP5XlfVnf
QTF0C5oFsmPlUQdHjrHXXLC/Rtu3SX9XUT1wsXhFgdXGk7WmlM+tCJSqqFdXCTAYkJnapbH+VGpF
aMb2oXIQJUBz9OQiE5k8K5hoaPrBzkFUHVdOP2zQYDsSMOsVNizRhhAaVH7lfGp19K0Rg410b1Y3
ZrUZTYR2cSxmIO20Y9PG4Uy438aFP8crpxn8uoNX9NR5KpkPZneIDZgFSGh+Sb7qeifqzXFVjYU/
lOoI68qIFtM2K9oti00IBIJTkuAy8BmKWCa5qseNmq2geRjmPEh7yBoM5TYlA4LMHCnoPxeAZqTN
4EHKLSoLsp1KMzBry3MJNPttCWUC7mdU910h1uZ8n5cwfKnHkKoBCjDQ54KLvXDmS9K0Icg6kQQG
lGZ8PdsP48C8AZOYy8Sr5W2LsmKe3DP0ECreBpmVBhbq7rzQ/TrJNkwMV+4Mgrtwki+5gFXvUEVD
jcmTO5I7vl5XgahrTzeBK597mNkzCBegoMGh7DXqa81pQJhpEccSG6HSRPzoQpbgbtRkuW+Oc2SN
JHDZLm2nzTQDmguhOqgqXjTlDms9jK11h901cdPLeLGpHR2Hsw0ypLFTKrtWhkTvdWeYEcAnkVN+
tkThEfcLRJU8a7yGwGcgctNLHJRZdHBI7ClM3Jcsm6AICLW36hooiogbMjJ6bT8YH6ES6GvjsLah
yJZQtiKQ4O+tZD22HGJs3Ta3y0ABzWQOesCG63Iur+s2DS0BNI2dw2C482JIpdE8omaDMPxAEUXb
dtXCSa7jF1B9Gz3NTcO0Ws5Ta2OJaiMd7XKqEegMukrltHf6yZtHYE1VfYwRXrxitC+A9/WTNl8N
sVqPTr6iCRayLTzT3CRfne6+IZ+TMg9GJ46kbW/GEf1Mm6+tzgwGlt4MVn+M2/aRqNbnqvOLkfhW
Vnu1AV23EgCE3HdR8NXplvMvpMmDQjcCDVI+AvakSXGb8F3qAHfKH3RWhuWQR4Jp14UFVwfzksYW
jstpWzl6ZGSAi5qDZ1MRTokelmwfd1qYWQI6PUWYa9c56T1Cr7rpVoxPtC/9ZiJrkpebPusx5caa
FLftdLT4l5xN+B5oRcPKgczHkR7zGXkYd/2cH6ROV3OGUjmOmQSRzdpa4maoDC9On2o5XRK1kiO5
sPTqtoIkf2LWXqyVkTvd4Suuiy7f2aL8UhvtUconq++eu8bwi1kLbZ1sRYtsBDFSOXBvLq9NhNam
JhtVZQdZTl8SVyFVnyjEH2Wop2JlNGVouJOvD10wQPFvJNNlZTwoAROA637YFTXxSMX35kgOeu+G
uaX5umTBmPI1joJVnjPPqvNrswL1MOGbZrS3ZqEHNvJOSi8B6fZl91mz+muCOkINbcZJlT6drHBi
OOkhnckbE8ePHuSQ8kmnCk0DGsy16xetGSl8027sA2U+dTHyBlkHDXK1wZj3I84e25iuc5vCqWdA
MqC8DCgtyupjmeoXNobLq0OZ7OK2OsLnMShovVUaCiu2s2lSSJ8u7kzMTSPMWU9NNN9m5EAvc2V6
ekLWjRw8nOZ+ae+TTkEvtI/yGvQ1UocdNn5GCq/tbipjaze2V8bHnAzXM7+fjDnUoXnUsNwX5nzH
LSuKSXVlkNmDNMBeJFCZGnqIVsYBBEc3pLT8uHgpcEp29HNcx4+NrnuZqYcx7RH9cIOUnzoHYKmc
eDY2F08NX3Mv9K5eiZ4EMeKnGz8b1SUTlwhfpI83UkUQJ/WaeG81KmrSu3msV5w/zR1QNBKh2AEd
btjr7MtUfGJtceH050pmp1XG19siNHcYJOBAHoOQxI83l8qCTP5cxNBX/g6lqV8qtBJHtJkX+t0/
JC87P413UsbqCCqNIn8dD8Yt/oIPjJ9l6K6McBFGPudfdlI1ex0OAO1XEPiracyPj2eUZTaPbjEG
iwiVsVtI9ehnn6dbnSDVvo0D4TC468KfA8iIH8fRjXaGjKgGh4wJdXVzZzXzTtYHnIaxLC6zcYw6
bnlj6y7HyJmm3mk36qfBT+qegxbD9lXDOx22ZPLSZw0xLGg9cQcuiOeuxhTeVYPp/x0/uvcKQItg
2p/PfbJ8SplPpczw3JMCTwkxf4pZUJT7WFUBXLq8+Cz166TI+9PDniygGXyNSTI8rOF1YEvgsdAj
cg+9vxgLkgDmxSE0ls+Uit6r3bx9zJM6FyuoYFaFx1T11TzvTdzX5PWviwinUOBvD4Y2FBbrYr5y
imQdHCNB9SIfAwXkLJRyfO54zW5E75uHvenV978e791HAmwP1TsI8/xEeTS0prN1lYxBZ3Vh4xqI
dmpD4jM1/xPPk2/7fTGG+nMYlF7ftn8dI51rg6cjEqzyktry0p3Ithg7Ty8eVV/jjnalu+VOFQjq
s+7NKvWW0xi24qFsQJ7CFT9R3E+IERj2/+crOGklucq1iUozSHwkF6R+rKAtyM5tznOveWmKvGl/
o5M1DGaG59fta7f/2CW7UfvPVg6qXi4Fkx2Ckz+OoSWtO7kCQY5sq8McwEEclPJicRD/DMDZf7IV
lnryt8FexSLePFDtVm02Kww2lpVvjVVgCxYpeSamvZ47p8XZ17L192FOKmowDhXKNrEbUOSI+oBf
5s+2j8pRGkADD7TtHD7J/aa+0mBDomDZYw5Rc6gk9MwgaH1zru1O35/Gv576ZBlLa5xSAqnxwL5I
DtVhsaYd4JZ3AdPmRnr8eTpU235XfZo+QcUtBQKn8t2P+VZeo0BBzkoJneLwvseKv77Oycq1RvD7
Ud4bg0U/FQRf9Mkv8ZJuZ1i+6UGzWeSFXGgJoB7kAqLmghaYBfURhQXv11Hk3fzh7TydrO+8E1Dg
11+j1hDyh6rwKt8OFkK99biYKP1Dw7nvAQVNDfgTQiHkJzxCAy3yOm7K748OC82l99Z7+tbdoshw
no9rLlP700r8a8DTNkE3oDYqGJ4wS/VowYDRiQb1RO8Kke9Un4YlMuOYEU8gec0mlCONF6tFcmqo
DSO4wQu1V013MKwyFHUXVnkbCLQ1KjNZyRnC52Mdqta6NGZc7RjMVa3ab3AP1qfUI8O+xG/pXjon
QSOkgsB/yvwkna/4AH9yid9umyu4AYRln6zOTO27Jy2wJjqaVRaMpk/CCmMyF6msRpTTS3fVAVT5
ot/bKFddTNG02L/KlfGRjUGzOtfrXLKGn175XyO7J9hHW6JAoMeYY2WrHSubUBWoHxUAnGXbvJVn
Itppe//bbnoVD1xQrT8BQOqxslJIwCBG3zDgutJXoecFWDMAztMvnINFsTQ7Gg9n3vC7S+vNwCeb
Z2wquygUX95wdQBa14UmQAa5v5IDU6ohwzkz3vL7fnqvDmA1kFuDKsUppKDvqdAcG2Gj26Y0UJvF
1qiNgNtdx8dFlIaeFbNe1sivRjzJ1kb3z6PJXDWbdvUt/z4/zPvJ05snO1mrSQF3xrHHioH1wLY/
IgzB7r0LdGgvl8V5aPm7W+Ov4U7BuQaPxTjmmLg+QqdJemDPLoBZUBBwkfH1OxIsilbnstAT++Dv
se/NsCeHIqWS63TC/BGJUspgrdI0QYldREUMtwOk+EpCo88G4bSfPYH4cWb9vLte34y//PzN2a81
bjvWPcZ/BSVDbSRNvScdAtpVlN0Ym1+P9n4K8Ga0k0POhamEyovlaa/skO/lxgjalQ4P1YXx0exB
LotgDo0aeOm9Au/uIZKJw46gLPF3zoFfr2T7ZK+2i34Iofg2VbWb0b1L+o+/ft53wxDObbDc0baH
W9CSg7x5u2SsHFEshb6Fc16sjV0BT1OvxSJGANoNu69nMeYn5LnXwPd2xGWZvxmxm01OigIjNuZT
3ZA9QS3FKbSViJug0/A6yZdGI56Vn3lU+t7+eTvwcgC8GZhNgKKgj4Ga5iyjJp6ukgl1gJGj7b8v
LLaNzWZbl1Aa6wrPKmRksdkzjOVKjTqLDsWg2N6hGBwC4+BL9I64nQRuYgatCWcsY0MGdkgy2MDH
5Zm89DW9PQ1ogHuAsom4TaGD8+M37/oydaSDV0a2KKJDUBTA9bWEE/o5JdN3sRUQ8QKWabFoNk+X
wxS3hZ3WHd7RI4Hthc+fh8VE+Bhv4G0YtCA5GKvi0tm3URe8nsZ+HNZrEfGVuDnv+UDf2/sgdTr4
RgBxAVzw44M3PLZ41s7L9XQIW09dLsWb+iUOpsv6Qq3JcYG/Jv4AxbZAv8xusiO5PrNBXmGLJy8f
0BhYalgo/kG16+Tl25OijZAKHK8iOaRzt86kfqnGKvfm2foqarEi6BpQEz499VqDh5BR53dFYl/O
RXoBLyYYRUFpAOUfDcj9FukWtaBkf89K1Kmn4cpsHRQZ7VtmxmHBzMA25b0me9QCRxhHD8nRhUJ8
ydmW0OYGrYgIHcktqyy0rQzoxNsXNZtCNIKjpjJhLgL/BK0wtioxdl1TbV27WmmW8k0W36E6igab
sWnyBNV3zCnVlFeUzEWDszpkuXZbdoOfQnSCEHgi9EutkrheTc0d77vB62wuwrmbH7SY7WlGNtCC
DQyWfBUuvZGNEYoYN25Y32afOwWBRWFiM+c0WHprGuT7W03b1zn6WultTemqLwWQA0ddHlWCxmLc
mVsgOZ+aOm4PiTvunAmGVYlh7Kxs2Dozhh6RLGTGWplqxXuYQArbYyl0HIunQjPDUkl0TSm2ZLMa
VHEhWxvmUmQIUP01vcE0PpccVi40M/NN1cZXbiHuRAWjobYbvSmusdkLuc0ztAZ6Aeg4LQAjKsWV
U+Whqay7aUbX1NY7w5vcovNkVV8TKOkHjp3xAOZRH2F1ujViCmMclBIA/3anwo/tivnwa4DWDEVz
pHSGHTyXPi+InEK0kezudPu+TyxfR6pNuVzNvNlAsOLY5einSIPum6rcJWl9medmwNrpBXXsS9aY
L8KwnritfY1liwZ65t6WJfCoafJ4Zv2fpm9QXIEYqY6gAyFxIMRODkRnJLbIUjkGUJBaTaHY1hcp
dNrYqnpePK//hl7PsqHebjiMuMigQuECiGLHPNW0SRPHpTFt0eOqMw+uVf5ku8d6uMXysYFiQfkI
dk4AasR62MKq6p8/76KGjc4TEDXAPp4kdUXVWUNP+zGwbtpHjhKmN0IDwn+CLnC9mW7R/uqC+Rzv
6vTu8frIfw3KTu4eKEdUWsuHMSiRcbSNh3Zd50MeEBUHLVyWPguS2/kjXXf38Tl+3U+36dPBTwKc
6romdZbBQVj8Wh94MK/VfQ+MM1CljU93Z28g7yypt6+YnWR0nc2avp/ximFrfmClPwYs0j3x0uZe
WXpsCOooO6LR+OuZfX9UVJBwC7HAoT85SyTUwpheYFTohvkte6Tq/j8ZAOp+JnBgSMxOVg5JlVXN
7YRJnHdMxYgBZfDrEX4qur9OFZQHCP6jPzvYdJ09uRPoQsEidKBlgJktJgJYkDiWF6MS6bsbcjhf
j3h/jSxAYLAk4KBzirl0hwbEzp6iALItDtnCxvKf7OMYLlSC8zJ8707VX6OdVj+mviTuXGO03Hjp
LelJ8xyj5TQXxIvEUY6SNzMXn5DX532TC2pIOUij6ikA/nyHIniA3qZfFEWg559aXDD6iUZpnhwZ
kFbg7SUAaLZkvkZX/8YtDG/QhPc6tf+Le/6wnBj/9Sem+CfgM6zhMiEznErfQNQLUnr5xDe4s8l+
X2gXzF1A/LjqMFzlv6GdDfr7otSKmxrEuBaZFPzkT7Cz+TsSRnChzWWXgMyA5fUd7Gz8jiwS9HPk
tzjWICNr/BO0MzyFfziqoBMLryXcmnTb0LGarFPqYF5OI1H2mHp2CsvVWzeBMBogOQNt7ZtUkiHe
G2PBJkTRepwzDVt2yIGPczmEHh6MxMCCI2XjAEFQJrGbeyl1NH43aqiNecMMuMM6yeza9jqDE3IE
pqFvfEOrRv0AMFJJg7yIW+2I86rOL7IZ0ItDr9U0uZ+6ztSg3lcl8DEMIPdSAhXRdLQFQmWgtGXZ
CgSzeGx2Vk211DwyrptjUI85dhsRbDLJTe72RnrrOiXP5y0vgGXCvrCsIjfNFR81RbqrnrUpTuS6
19LcBYHV1Bp5Y0BAw2yfOYJkaQB0pNCghsaXiBG8Dl3G3VRt47gU06dkJqyNKrs25G5o6lasWTo0
iQ/bS3i5e8oecnXpNlTOyD0bAd6L2ZjVZaoBQI2Sryp7O/FQEsnzGF35WcBM1J2l+uyOrhEDVjfU
brZ2YUdarVE6Zc66yS2K7l3SjCzqEisGFFNxkfTIyxgBJZG2ZWDFeaatSGbG/c7Q+xQCMiaVz6xX
DICOJOHkPhEzg7WQ3lft/SBlPvvUHmf3aJMxHzcpNMCcbUWtprzpu5mloZlnAFX1scNhIdeitiu9
YWhhFgmwo5YKFHdnfRjCzM1c7TK1jH4UcEnJCcTu0mwAz31mpYwgxyI6iHgIor9oVBrDZzXAcFP6
jhJw4PTrGciiayBScxoW6GPIaaWpMZ4OM6/rFPNeM9vGKxr7wbiAhH7RH9K6SmIg0aYU1iKA3BLN
J41duge4hMoWuCLXKV6oVjmjb8xuHx81EAEvKzR+P7PZNl/sERDgPVAVFh6yMXv3wezxIvzWhbm4
ByfYnntmXbUQsZepkOuuQCaLMOvYAAjDkfWhHklm+UpLpioqYa5YhqObVvauzHt4QppWrRdRZpWV
3KRmZto81POk6cIuBTQv9e1ch3q21TDQSQF+xZQ30l4M3cToil3mtmZ/Q+YqTsW9EAA14dpVLYzr
QuYvmlS6thkx4xwif7D2XMt4LGlkOfmcPzuq753LTm/i3FONQlVCdsDthyLLk+zglHWdfJ3k1MJT
h8rBjqYpiU2IrknaOUdT6UMGlHWczWhGNLoBKq8NQ2bhq36qx89GMgzAc9WIe9aKlPDsDeAZKcnH
oufTC7Y9yr8C2NA2yCc4hPW+nQJcFcAMs0KlJJ+y1vaAYEkhX6Gz0QW2Py5KQHcG18FlAzoFMV83
kwVrFQIzcxmgx0rblcQanQ5JWrFFh8JBwS7zWAFYy1BMdhNURjmUAZx+02LyWmmKPtRqO4Z4vuia
9qIlWQ/HLtPILS9DvIH4zlxa+ECcJP3arMsmeQTQ2aKfeBs3KgkRnvsryO/RPAO1oQdspXV1lqyU
5SYgJSajsh8hjdeCJtiSPF2YWbxJwwrWoNMcasB048Fiy34qC3bBiDDiJ9eQI277cJSFRXchAExr
URhJsf5TJ8pL4LEBD+/wZi0yAaBdCgpKltW7aRFauXQGj8Eaud+naUr1Q2eB1Xo5K3hyXrCpFPBG
pm1z11foT0dza856xCHZE/sOqcc2ypKsMELHSejsobk8ovoKfG3ij3oGyNIMe+WP2ZhSaCJxZy6D
oZ+wuuqW15WXJiW57R2o+QXItEW8mkCxkxdWaariKBsKcQCI68+1D4cExGw+1e60onZbMeDNgfIG
GBEXYYd3yPyLhs7V7aTBhDaqBAQpji7oZ+Qo+8WBVoHy2W+baU7i67lNBydUvavHG3MUk7mHeZI7
7KEfIpKPgzRMIIXylMcrWkntGSHNSkBE6ccCHs+srYF5t0Ae8RK7ZWVQ5NpXPidq/GQlUk5r3JwS
K1TTREkwtWwc13k3MbFqxzgtodpk1IoAYwoZTeZVACDX8EKGNy+AnEXfbC2SGmo3lfOUAe6Yfxon
okK9os2F3eHkW1U2hCKfCgZw7koiEZyDPOkKicIKeDwrGFkbRAPCd3ZLOIEr5hYr0ZI2v4H17liz
PSop9nhZ8tIBZbivwf31eS87V9xWZjfEn2uwV23YTAoNu9Zj8ITkFzP8kPsgtnmtB6nUk7vB5rzx
sE/zR1qO+F8cOtgjAHs6mRso3rYiMKvWhf4Pbhb8iheanoaJakQX5UKifDbjUucxo83MjTDkMEZA
dw7fLo7/mzV+WDAd/++s0ROqHR75D1nj8olvWSN1fzdQs3DA+ESuh0LCv7NG3UXWCKAU+KAopOKe
hkzze9aoLRw5hoXrYiMg48Sn/502ahQkOZTI4VmFe8NrvvmP8sYTMRlQiC2koIthAlJQ3EiN5QL0
5voxOCrB9QPIgYnFzuyPDWyyEtgcW9VdXOetqXvaRATa6K7VOt3lABtnMFpqbdJBX0tyaG/g+kku
KijqO5uq7gYtIDjb4l2XSsZuaZKl8SfdHup5m3X62K5l3eZ8L6zBeZ4ch7L7eNC8eHTMRwwM8HdZ
Igb7mWXPMFpXpfER/uKkuUhru2p9aUDsFyQVV2xR5DaslTOgIuSDc0DpLlYM5SvalHEDCdIZqH0k
XwYIJDCrR4ESqX0XwKtewMnWtQDtTPTKQOd87my4opBCu+sSabNNr4+JHenwD3pwB5S5AMhNH0YA
iWtPdbUz+C5ThH9qF0GQQ066UQvBwjGMEC+ZTCteQO/BlzUHpL6aJ6TJHfIyKKLqeOSgNToBN0+d
ExaOsE0B9cKcUd8gea3ftEk3is3AcmGHomjQeG2EAeCozV3jlmmp7O9pWzvroRMDuDGsxhAM1/+v
LRBw90wfWstzJuisA0INg+l1oRDEXholSyhslpXF98wahv5xFr1Ftk7v0vSlSauOT37eay6+pCq0
ofvS6gXITVU7JNDNrDQnR4yq4RbUb1B9G0bUU/W4rzcWpPkaMCP4mF6VLePdA6T6PUsiS31weT9b
oPBo4At1kuhyTeEHP68zDmvaYzzGbQlOJrfmFs7VdH6KGySbABB3cKe2lSwcvzeL7GMN1DoAvIpZ
gJhPKH/FYq7hRzQk4EvSSgEEzzjK4heVm82gZpC8jdIxVrdT2aOAkxslhD4U5V9HyqYn5HxttlZZ
PoB6Mbd2e0w6TlM/GbmL9NAxi8ueTaPlI4DmFNU2ag7gnuj1hCPcBgy3bK34oQRdIL6vuSrqMHNm
VhwMVrUwHzAEBceFpNOdTpQ7+NbQyT4kZm03L7mLu41Xjo6UHzlJJRV+1xTIE6uOgvEWu8YIyC8f
BKSUIINSrflcVmI7dI3qP1Z940IFqaS5s82UBTYKISqwxvFLDoaV8yz1cub7sm/L4pgNwuIbJ08r
a8+xW0AoqibWM4+b2Vw7npHkWOPxXBnJ16rOGutCVzoBZaeekmJTcGaB0G1y7W4kccw9i8fq0VA8
/ZT9X/bOrEluI0nCvyhlSNx4BVB39X3weIGxSTbu+8av3w/osRmRmpVs39dkkonN6ioUkJkR4eHu
MYaa8NRE6EHlGWFk9j+6egzSgyljB+uNoo71e9nRID3qrYbYrR6NtmCCxthKT9CtipkqOStBd2gg
Nil7+hiZiXNIM0R3lQUE/ZxFzQLqPzVQxJgF1VRHXTp6yvSTQo171vQ4WDvwUFmdJrPs4q96ZWvT
aU7NbvF4klDx+6hov05TZbewRcg/0WIxuP1k6cui3pNmU0aQt4aBcl9i4l1c4oDLOpvkcdWXesgD
9Ta22JRYIfXGdF1CErGdncapeeqqOJ8/t1NuIXfCNh4xt9dHkS4udhMmw0WNo1I9T1olvi4F++fM
w5DMMexGW/FLW12AxOywO8teFgxdTyNAHLh+uLyGp8hoZqjOUguqg6osxuDqeW42mIsV6XiWAG2O
m0Qt6bDu5FG5Uyjr6iehqDWSuG5Rn8YkCJz7hTMkd4tMznDKO5Eu35NQyfS9A2tbHAbVSijN01xz
vDkeM1SNPTvBixU+DGOONMWClfqsvCmHKkCCx3kTHdUxK6e9MURi+eb0FD7jmalrcRHvioFNg34q
j8sAxlNr1aG0j3YeYpz5lLdRnsmdsKtp7lk1RUiyTSRpB/tVraPZukxmxuk190acPwSLKX/qOfwF
aOyZpb5MWp0PCABCklYlLxd7txi2eI+Lznoc86R+JqDR2rBItWuvjvS88rShXl26oj5UbqJwbIUP
tKB9daJZJ5rEiaE9dVoaPutNXb10GrwMb2Ls8YBirDJjv7OiCk6tyYrep2ZG0aRnTWl7QZfo9hEn
XJVGrWNh9Ot25RQzU25maOsOh+F5OVitY42HTtRD9JQlamK6SVbUg/f/uFw3ryibDs7/v2dYXvTt
x58xufXV/8qutDWHIj8ymFyyjjMiT/rA5KT2B6gqoBjjZ2ifrL/yr+RK5W+QePJrGBvL1Wng37mV
9QcIHbMQ+RlDNDU8DP8vqRWugL9Bcutl6cx05JTiH/wOfk2tStzdMKcwz6Uo58nZ2ckwz5Zr9o4e
3NRt3CcefxGPr1u1tdNis8oLd+mLSbkkIPvtXjfnRN5GTONbRreIqJMPC2fuCmUFoeXkVMGBIjDS
ARlctGPC2TK+akVdqenOFp1QHXdqRKHc6vg4BAjXKBjS55FTeDBcsWRioF4LkARh2pQKLVt/aEiB
D10v9Zd8YWfctMQn+bVpoBzA7JmtDndHq1CtO6GhdBdoig2kegB1kMi8uh3n8TVXmeL6ni+YQf4s
4rDRSj8vUkC9iObe9JwN49Q+hLWlAgXh8GYcKm0af8DCk9riI49AEkMHMQoTr9CmWrqVkcTq89jX
83KLt0lqoOjrRmX4ilDaQYYY6VPB7L7SksWTSG29e04ao+4aVyrxou2bHkzgixFYNrpTivVGeeTc
S6svouZsGt1psHIGiPbU+3rqxrEoxk+Blitq6DHpy2GwA5z7qJSuMehZufhOb0mBvbcyp86NsMxg
POhFlJnow2Q1fk5iJEMHnKEr4ywzw4JV7QgFY6V6hAu9j1RnLK6NVTr1CVVKNDCdZpqr7CunaCae
wtKqrTttnHPON8QW4So21RQrfSfzS81g14CwBm13auo8LiBGpANJ13An52FZqPJCUWTT8FXpRV+k
b3VcJ7j3uE3IsC+Ex4um0zKogzIX2YigeeptltyopE6mojXVA206zHJGlbyL5BguX1WptqN6MaYs
675HMePQNK8KRaIu0FXQFuenTMSOPb0TVvRsxhJuaSo1hC3Jto3e+YSpYWJMJ6o88SYtAjU+t0ta
96VnmxAPa3eUU6fvsd9R4LY0daOj72xE0qNmLsMi382mDBR5q5HbjiytILIxTjUiY24wcRrlaB4q
CPbxuCvDrCvhIqvrUNjeHrTAAuvmadzCLHWiR/xeEagXospsdImGrRyGxp6Ct3Ikc7g30wSc14hJ
LO5ESrpwW0/BUnxWU1A1zc16q68iJI5tEzaeLNjzk6/F5Qjfo0+Gof5BSlYgx5NN10edl6Rcokq+
V9fclIRaZkigb6eFjRyTzNbxcpNh7YwyN+oJOVpqTOXgJ9OClG7Paiw03bdbmkWJq1slIt0b25xF
8M0a1Xj4ZKskwzctDXpMpiK6pvn/F/N462wNHQ7h/z3U4DdSFr91gPiFf0Ub+w8V6y084DAVo227
GqV9RBtV/kEnlwJybek6mG/8pwNkOH+YJi0gynmspVSOsH+HG8P6w8DicTV6297t/9YB+o0vBSKA
GRgtKFsaklHT0LN+jTZLtCQiNUPpV/o83a8lw6Ea+s+JokwuRcqyn3TnMLeT7Wa1/bM1pxe9sT/h
lYLAuoVKUgzG3Sw0E9MLp9xRLUK6MhFkC3NcITFXze1ur9f6dK+b6Snu4+FEjXIN9Fb6ak//YqA2
2//p7t9/MC3+bLCD9OfXGMq3YiwZuwlH8pX78TvlabSId1NfK+wN5VWthtlTnYY8OEK2GlS4EBii
Ha5O4Jz13ga8Xuw7RX5ZDCs5DKEt/Lp4N0t52F5aC8Wk9I6fsiaHvJRaSOBHw9ixwxM3CRGG27l6
M1vT4lWO3NkTOERe1WIfllj4JBx3aP7Zn5bat66I2OZ2ZpxTHaOfIrQGb3tboy44Ybtu2deTCmA+
KtWxZKZhVzOKCHOT1sd9w9plCl15AyqTST/Jy/Jg9QNwDtTYDNqtR/o7avUcxDHYbzilvhZkb3Ec
Zr7ZQnlNFac9EBSZI183T4RKxPfxEOCBWFiPTuXop3oyftLDQBugMtN8+2xF0eHaO4XH7eZawZ89
pw8PjW6uL6gW/AabxJ3U4mc6pF8iA5uOBsQFYnG/y4qVcKvSAEiSq11E4a6u8k8qUmlhtDQHqr5y
jTB0tahhIRkDLg1tVfmEtdtycdpzm+bvA7YGs3hemtfhWzECuZStfSkblWpWdq/2CHidYjHsbrdt
bq/ObAk/XldgaMS9q0IW96umpjNZdoMnRaZ7UzJjZ1Fro5sHa39FfEWZq+3qwvq5PQaiCCNh28I5
RAHtObuiwZ46Dw37FOoXsmBYU9XHByZBSucmLXftvDSnTBePRTG8BYON+jeusQxYHx8dn/C04EEh
AJbOZtRUl6xJjwZa9VnJTCxOhu+ZueD7VPDTVv1UhlrvKi3eIhzzg2dr+Mcuy3etxTjaaTV3KoMI
AvPSIU7uEfLRjzvjHqO5HZjcrpjyl7hWG1/N1OZEE87wmb71fXt+tpq8mfw7G2wEpz/blJy77XWS
emmvNnrl1WOJ1U3oHMJarU54U73kVqa5YiidQ1vi3kxWek779CyX+ntshs+x7eycMZDXoVPXPc8b
ofVEXtRjkZCV+6wS815po1d1smmqjWa3o6/Gsta69tLgDCKT8tlMuvO2lutsP6Ijdwaq13DkM6Np
bH0AeWLaun3jpGr9bWN25jHEsfRgByNfhnjOZhM9ILvNki34dAdcL9aCq5XYP7Yl0QE2jrL/1++T
jtiHtzLHK0LP69ZXOt6+kvxtH2fka3xOFPCXZf8NhizTic15wJaC+9y28W4B1vzPa7bVm2gl3idp
AzkxZMNvD9+OA3qhKnpq8wTU0/qVyJZ9pSUPeaZpXt8BP8RBdh8XnKhd6xj+mliQeg0sFclJFUcL
vgNFcNke/fbFt//LADW9rql6PHqcm+0wCtZ7MMdc5fbR2zfbXtaMc+GluKSMGiUqw4+WPTNe44e4
RrsHuHIua+Nx6dPWy6E7mkojdgmjRt2+Krvd9vLtra2UDn+WOT2f6zwvxqFMLXcyIQxMSSDcLMx/
iLB57rWaH8fpkxnPzYm5NNy1ygSPofPgbX9UOJpdTN1okE3jcLB07FC46khA/TH0ZReG9LIZHXBw
sh71f2u/BTL5NGMVtxvLl7Bj3NC2p00pcDMY8fmIoCm4oiytXZi9FZnYF6I3d3NB2zpuzIYTz9kT
6wx2eXyYTaU/lTmYqR5iYxBj9pObGlY0Q4jMGaDG1Eyc1ioMBNanXSoUBWMmbJfVSNPXvEnDSytw
5VgNZobJ7A/pemRglXrtE/uerhl6Bmf4lnbpY4YFihN8MgOerL7u5qxPX7Rlfo4LVm3eVe2nvFaa
UxjidoMg41DGRrFfAN+veXXNKj+I5uouxebDT9pLse5Edd1htmzldbs82bSnLgzfY1NbvSqYwtTl
EXtlfDXjF7w+GfQ2JXgbON1+u8ukliTL2tK4YVjXuylbMFcyvYHjZJDt5NUCRWlnK/uhb21vCtgZ
WzAPhm7B8K3+VAibcSpll3hWZu5SkDrfyGXnzyJW3e3Li+pQCWt0t4dUYUtxXCQ6nY/liZFN7ySO
h0ED5xD3NxmCZ4SLmmvWJTK48tyyujDVWPZQp1vuGqGx1eF1YLF5XymYG8S6ftOscXKiIXJo1eU+
b2lx2715WzSstKrnNDWLWX0sxvhG15f7dg1VjcbYNlUVx21nbIFrHJYJI5xdFBDY1s+dVpXCuAZV
u44UdASzAyPWMjkMoCwk+8CUN8vS8/YhphIhak5p2e5Q19NtVcfoKObWnQvWBqf2sv9mKDhetRGh
LUjzt0WdaegiB7mVzkL7ggCHdRQwYVP3B7PPn3LLjo9JE4++ZdbgfILH3kHb9kozZUaP0qrQK27Y
vwzPgeLg0+0dTq0ZnfrKKtgygtXMRqrMPDmJIrdc2N3BOXG0bpfp5vOWmZXQko8wgnbbS1cQyk1q
qJqwWc9jGvpKbWGKRuNlW11ZPd+VCdb2NeYPwXik9sUazp6OuSF39TQfaajj/zU4SDolXF42u8Dz
DZPvEM6yCwquuUPCqoWulrpNOzY7rRoGd6LJ5eVU2nuRdg/NUJVuBU+GUSjOs3ge06LeKdqJNrbt
N/R2Pfg/K3PcosXbfmWM9owtlDGepthqPfYZYUJJMMgr8+d+DYKtrkdubbfJpeXMLyNHYggxXWSe
EdHTCrcaO39U9OQRE5dP240oTWPcl7N82WKfsCIDC3PsXIf7ouo4VjNuMFYzeLbUMwFszTCKQN0V
ZhPt84DzHfFYB7dXMfZhNH2u8LfAxeKYKgbSFL4USx0dTjVRuzaLzuPDyCfjucQ5bRLdhhRSQFD0
rJbVoJI1rL/DEd9BnSULX/8UJmRafThTx4baloXRJHyO1ww0rekkRJFVgYSy9HOtb/xGGiv3w3ke
qq/pFNq7LUXYNuH2f1GkVJxZKq4365cZRyIsuO2xdBaOWrM5dT1LyaYZAo8ZDbEYIdbThxn8KlHw
4wAEnenF2M9bFLSAJg6g4C9h+xSbN5nOGWitqWG5unEVcX0bpbChi8YiA7fnl5x5rewJNaI7xsds
8XNczxpnXUIljbps+TIwFtzLw5jOVFmvvfl5v60wA/iCuz8gqFCfAI9ua7t5q+0e1y/Wl4GZVFhT
Yqf6o6INdI9as9snszxOKMrrYmxOuqwZNBLH7zF+jtOE8dV6g2mU5J6WxDfhwtm8rYp+vbixN9/H
1IFruW6u7SgxEEDUWvPYLkTzCcIVi3y6r/UfczRpH9+hjrRvncbUZZOjbTutgrTudtvZI9fUrCTB
i9ZDvfoe6lnrg2wQKbdMhEjc6wr02DVIbId+o2SXanA4gXvOxO3sEgZbIijF4tpdfknXDGm0li92
HI2EQr3bVSUFEEyfnYU0Afb/c7tmFQUQovv3BddvMpe1WWioFoapDLWHR8j0yF+ryKHm1DSbxv7I
obaFXE/2U2gH6DCE/inC78KDaxEcYDPlO1smvmKSHCRxdHLKkFnOevRF6C1nlWK8w5z9ZE4cb3kL
nNWFxZFm811jYSn299e9tan/w9RfrxvLCIerVpleuHqx/nrdUeHAYRlluGt7/QKOmu+KtckCu2t9
8Huam+c0xdoLMcqWz1dR/5DW7L4Wq3D8GNuFsZzIfEdJomEoyQGJyI1KXw/mz5gfqYRAT/EsTQxc
3QTGDb3K4aF12SFVF2DFWD6xdQffcX4MxJvDHPVftrR4idrd33/X39Rj23fVFB0oAb6Iaqr6b0I5
h1rFaODL+MrMNotyMnQRUtMVawIsqnG1PBHUsOv1UiN8lLaG2TCeRhf3W76TKghR2oomZ9FW2i5n
kKUZNug9yCMbSH/H7ckrEtOYEI/KzqbPX5gXM5+6f/g22nq1vz05Fh2TdSBI4JSxSVv/REAwC7Le
BQM0rC99aAfvvd7h86QGxyVEThKO4b1sejDu1so5gob4tB0clWKfeghBPgaAd7EyvuQC2HjbZdve
zoSzmozV+y5Tv8wZ5odKPpPuhfVeQ0KetKsTJJyao3QmYisZajeDUzOmfrupvYKQvdYPQ/T97x/e
bypHHh7W/lB+2WNQP6Tzu6pcOrOWtVlo+ZoCFrCdIWoWP1ndSlXikF1DR2YPXwdl/i56+ukBTlrj
THUQrfVSHBDOmiE7/f1lbbbxvz0FTC/X2c14oJuGDoL1Kw1kTJPBqOPdqKNjktbgi/xOo9vVNnl/
KVswjiau6EgGt/TAMMNsSHtUOUT+FqW3vHI9ebcVktvj3rKQUxgwysijmJHUE0DqmT+u+cpSB9LV
j6y85mRnjKZNHEdzt3MPfAuLuqF9UvFHHm31/e+/5wq3/braJN9QGjpYHMxrOke/fc+O9mqrpvS7
14LAhiSNOyBxeyZZcDUokC6OaeU+GvaTPKOuehphhMLBR28mM/H691eDl8B/uRwV7M7AZWClg//O
vonpVIXIQXD7kj96J4wO0BgogKo1tQ/GNsPzD/xF0kWF/B+Znl7N874uQnNnBOa9o8gMoZfEGDIA
bukUJlTYMw6u6XQKdL2Bq8ovDu3NVhEHafy1xWLQKxTnSvVMUrfGdQpiu5mmj6xtqBUb/i4h7JDM
HCdVZc+7HhvXreTZklARADBZQf+gOw1hayvXx/agGKHqq0rpKUsGArK+83Yq2YA+dn5RmiBE7kpt
HCY4PPB2MBoM+1uqU57GzrA3J5wH6rUyX8uIJEnxxgvf22J6ZENfPkrwTtuRJ75t6UW5Rj+pUlI0
gX1spxSUwSSCIv1mm3/atnGDVQu5LUgL/bl5P84dB/4yHoImDs4b9KksY3PQ7et2gzbsAyP5x2A1
6Z3wLkmzUGPMAhqLlTDrjSpkaw2Bm1BwwCUdAopaMYgBBWbAlQg4+Ls1UwvHZLwRTb1f5u486tRb
ddu+bvXhhm8Vg367JBQ4Yw7cBBuGnT/GP8PUvHa68UUzIozgLCDcNglPWeSo+yoPsn1iDN2BFhZ0
B7Xch130EpqHUedJbpn5VOIH2OtvBfD1NVdmiWQvvofhiszT3qvmnD6OvJnbpPN0u+BhMZULrnYr
4qWaybsOp0ZJB39sjHOU6ZGv2qQ5wfqdQtwHMVMH8WwiAXnRfB7k8hyqJKbr06IOGI4pT9o3YaL7
VtZN921I4jiLk4jnCAlp72UDU66GFs9DnTLFC5SWyuDegNWzQwFM8qWV3ghHV1YD7GlCU9ZBlMaC
o/UQLOLvp5mvW4gzpzhkjSY/tkiAqAGoS9QfOZ0MeLufeQM62GprV2/lu7dWQoqq1A+hiJ8t6MOu
lqe1iw5icS1rfgzpy56l0Xs1c21cLUDyPRrNCecTwoKgjBxaXPQk7dQteI4lheQCFLh92a4dYE1P
eFPOznQ27MG+6j+23DcWnhharIlXAGo9HBlCkPotZ6sG9InD8+MHnL6WxZmyoOlzBx2XPjHNJblv
wk/z5SC7mrkptnXa4poZdXeQ1FByrmmVsVaznCqUapDqyPzhtDuQTQ4QJbwN7kmn+NTVwXDqy/oJ
/rG+hxE3wAVPesgLwGSdLm6h+dmYnoLzY8ernCrcR+e8CM6MoT4nhsVTk+nPvIZgFYSjvAaLuh/t
dL5USc2jAcMQORkD9NUbs8m9crbm/VbUyoZuozLVwQYErEHRt2QCGMvBEpZzte8dGDs9BXd8AVlj
VO5Y9xROeJHma6m27eEiqH1RQsHaqtgPcDkkHEVQ3mSNX9YyU1Hrs2bgHl21y34rnBLyODJvjFml
80JJfcpWdKNMnIeqNBgcVATpvq1QCaxhoM84IfIYZLhzaNBVTKlpuyQ/dWZ8EHnTHs0Ge9fREbyd
ca+WXbqTpLAbkKo3I26PVt4DvjtnyLjcREomT4iIzU9+ljLqGrQZwm4FKeFsrylUPAHjwTK8Kot1
5yAt0Y3ifUM/lXX99mQeod3g5oagZwftbvvq43pKxDWUejsxDlIJmQQb4Ki+rq5Ra+Sl7e/btyG4
t5PmLV6zQsiRn6a0O26rdktYtx0Tzhw8groNE9FJ349CHm0ERdetPtWr+LOmJ8tBrY23fhmyw9/H
PNr2f4155K4OqSuTeRhkvQri/pTwaYVOt7mILH9G+n8t8JLK7ZhMiMSnK81/tXX0NeSoWXCN/Cwc
VVAwnhOKAOdQWikAchYp12DHUcYAA7fECnuDlO255QUc0ksf35hx+zpA82ZB3dbgAdf15G6Enu7m
qLpuiJaddsF5sTkfIacflzZmF5Qv20Yroie8aRxvrYuB9DqXTc+DoZ7vraE5yaLzgsRudttTsURr
uzlUfFlLFvuKKFrrcxZ2dpDTFLhb9VloVNJOCLWzxtU0tU7qWESern5S0kleN3RsmgxCJy4DUpY3
kxyf8rx9cWL7ZasTtQK4quas/QCvt9JwAoXyjZGhElAOXAGX3uyj+AZyxdGq8lOvDTDnMnFQKXTw
uXDJJFt/DVHr3dBH8TmM0SNsvZ1//9VFAgXvN6DdwRsgiC3pfUDVPdpwKxan7XHEtQ461hTkbwdl
zdGpuke/NLTu8R/WzF/TJBR3GC+oMHlsS650nj8vGay0p3GyGI9R007y0FHthkF/1g1ovR+PZC3u
yfu8DMftfVtHoz+pav8P3Ugy4b8sXQ1ukAIFmh4v0tff0jUnspcmWwCAG5k4hzy9UeHZ+coYfS7j
BkcrIt4W3sOcjCBoobzBvlj7MwQUiksYsJE3wv5TItpYay60vXqZ5Aml7SveRMVRx79S1Ol+NtKv
+UoRzHgQ8iVIrV2LQ7Y6Qr8BoBEzeEKDZCpdqkezV18oXIGUbhBJ8HitMt7NYnI1R7ntbJoEiJUu
Qy6rWyQycdKhvgFKjeOmuHS0NmMMgoceEH8SI07DRgxzJZhfeqlwtBWOhZu64DdANratMa8Qb1JT
BI/gHDXTtnaxRkfVGd/gB0GdNubXKdde7PBLYYjwY7EOJdN1yyJ5nAS242OD8e96YUCbr10PSVtj
qBuatfuPOtUqDllLBGDCChcvJq+YdLoUW89MdgqVPSMNsnh+hGSKZtuynpOUu7Idb/08RWuU09kS
UEAc4uTMWC5fqxXYucpPQvs1TpN9Qc9jJAk58AOSKZlgbL6G0iQgMSEp+ugv48RmHDCZgAZ83TZh
FYfPRtR+wcLhYauSP/ZCNbzNpfy2gjNA1T9FeNwO7S3V2tq+TnR2wonjbAIrxLcCljHGtitsvh19
YXQMq2upUPFtReFa4LZ1w0GyZtJbbaSsh8tYXqoAt5iBjKDveRDbpyXmNdEbHBCaYwcy1Y3x7VYu
bh3Q7bJbk3lhjRH4Y0nzpq312+36eit8M2YddIMjYW3TtjZU6L/fvn8FlTBsQGUAawLTLZP98+v2
tRloswx5qaIVoKthmMnnJf0qRQPRjGWjrU9oe7TbmbwdRZVDT2BbbNtVhkv0U52MK1oM+9XW4BET
WP+dGAzOGALaJv8gov8Lo0LDYQ8+h6oaKjoMxo3+etlBYcWKGAfNpxtFWr+e/WprUAib1cVp8Cy3
sOf56G4Z/ePcrQDFGsXUtSjB6eNR7atlF1nB87ZjqmW4OAbahA9IFXjYygv65uspsbbMoYzfVXrx
EuTgvmt7iP7sP6Et/wV+0FfcwURuB7tMN9Rfv1PniKI3jdz6aGGj4sUyUpr3Ii4wih9jC6i1Ef4G
y7eFcRgnsqpO6vdpsPo8rv0igfVfS2bj//0i0da7+QsCwakKV1OyPGzYu7+bIlhZWQxROpp+GJQv
On21ZWbvO7hf0yGv9mBE021H5x+2VYy3PYVdktCISVe+BE9mwYHdK8ockZrGVAT6yYfsfS1UtgCx
AUNbF7Oy2ocxSjSMvUHjt5xrQ82loZBzpbioQ0L5B9ckQLm/4A5gK6AOoPAr0GX+XuiHGdKWEL4F
/ILMvAmShhZfOZ4wQISKIOd3daSCsmhJKQzNjPTk0MXWg9nqFfNXzmFT5E/j9GJa5YvdOc6l7Kfu
sVEbRGUIcXtD0S/bf0IY8twtnyqo3ZdJ9DVHqXEnsZmtmvla69jpVNcpK4yzgi9Pb91apijc2nS+
i2zY91FgPiJk61o5HRwznXf6zUxPas+tgos5s8tkbh7jsC33Qa49DkRbrjnoGETgGN4wiMbTRbic
WmrxRQ79Dlk5RetIY4e+yHNp3NCPp3s6EecmjJKzWcpnJb1xZMd9Fw1uH9Z4h5gehFzpnKtJxz2I
guBa9lyAIxLQpFr8kMbwgAI3PAR1fGkUdiL+lJYfDH6jMj5L2HVymkV6Ew81Xkzw17kqY2ZsRKT4
db+nT+frqS9S4YM7nalvD6kizo1gdLBqucP4mtvzoQM9jZ3HGCeuOMk81FHEoeUuxYa8A7GSfgD9
BouW1U7+hxaiqdP794XDV596P3eAmiMY5S5jBLxEebeFeE5C+y5iNsPI0tQGfU9ACRMdm0NML/sy
OiUdKzAG/EPE32bdQyEsAYuBYYS4q9OqcqNAXItZu2vj7BjXzgFTIUiQZVgz0jk5zhkDAsT3Lj/V
eUFzo82+2jWjYypiTmwbn2m+7yOr+ARxAgkvLv3IGE2QKVeJ86c2Z+AKythM+TR1XejGdrSTIVNR
Kkz2SuumuajvvaHdKhMMnba6j6ZpV69DY5ojl+oqTG/BK4X8uTB/1Mlww7Rus1+8vcxpZqa6ezMn
N071GTlL4sW9dhsIxdfC3rem/Xofs/B1wDF7NBkxTGK92Dm80OHdGiv6zVfL0j11sTxzlbA66lFf
7f6iOD4tDI8odcndHN74xKZ0WL7FC0aZ+UWUzk4ZsUVbU9Tbjo4+xNHbueM29pgkKp3rpOLILY52
FryqwMZwmreUOAMsHf00meU7Z4pJ0SznJqzzq4z7C40r+ujmpWVqWsqbl7X+ZtSMd+itb1kf7YLy
x9DOXqanp7kcXFyp7iFRU+mptFiN8WliKKmbVjrkieFUqZHfmsGN1eT7LpruTLU7Zo7xGtDnUeLs
wmV9mdP+0eDbZgGDo9L7LJm9ojZeZyP6LPBYRQx3LEfbdBdVPYTlcCmmhjy0Qkya4xOaBvoukcWe
GQVHPBN4VXdb09uY7OUc5eNewoSn164elHL2R6M4KjljZIIauCgYz/SEd2oELGowq8JF23AsA+n1
Tew7av04l3tIQFcjY/R35jyEqnLK7XuGPt2NY+BV7WdYYp5ulI9pqXmTmn5RdHFlJMqlAK2Ci25a
DhVTdKuK9r5aqrtAFF/QKLohI7IGtPgweYozbNxDUBR3akb/tWxvOjFAKXmIg+C2YCBWZctDXe/L
WLlGtsbkvfRhKaNPkxncO0W/ixXFNx3hrk183WaoDUNLVYXEGIkHJhSCbnvkEExEoyOXvZ/Vo0gf
nCb+mlbyzUEBiSqwexwrbEmdq4hAq1TTV8unUu4zLdnJ4ZMW/ZTRy6UoSjfu253KGImaOTLKU2yb
D0Xo36nDNy59CsIjE1T30UuvvwQFajLrvcR3qwDXy8Lj0lVMnyghGlikDdquuoKi+0vWu/ZNF+Pe
pT4pmmeVt8H8qDbflepeaSaoSLchI7ZyeK90bPZVBFcKynEwZw8pQx2Scj0/MaQDVHXAwUhVgr7c
OYzDUbvmqQfoKvr0rp4sN1QciJCHrisugXNRYWjL0g0QT0+w4+YqpgJPGcQTerKr7qb23LChK4H8
RjLpELJkOrx1ofFoLd2l1cO9H02O2wcXmyeE2ftu7KxjVEHz0x8W7fsk+uM0NI+GOR1bhsPPXNyo
VxehZ+dwba7BzRNyuNqiPBThOwp0IN/rUju+HBiD1qCSi5u9bX3Rm2pvh1B81H7nGCoMsnTX27cM
gvEHgxlg1KMLA2ayAn6Ele8aRuQowX0U3AD2HGuJslFNr8l8UCSZvl3d90wo0qSyb43VwOJtqNQr
YuuTBrKIzxIZB/egSc/TdKgNDOYiUXmjldm+Q5EOiEwU1w9JMJV7SrlTU2aHmj61kCjGEaPBCad6
aC0XvpzuGuJkFcqjanxK6HIIWqPjcFLikMlruPhdnPUkCQihWudZ9o+JCTfqWapUfzpDclY9HMNu
uo6uJKYEvWaeWru8UDy7SvMqI5sCDru+9E7+D3Xn0Rw5kqbp/zJ3tEELs509RARCU6tkXWCZTCa0
hjvEr98HzrbpEjtT28c9dFlVUwQDAbj798oR6BmtpbsckvltSENJo5NFfFBKYJ43/XJAmRKE/M4C
lGH4bylhII6DwwArnuBPNGLyQIZSR9wBglH3jzaku4ayYwLLQm0azkb1EuvzU6ejrgywRHDpzo5c
zqM2hWgIecbA5oqtjflBazPiESzyWUmPqXOxt/L2YJBwr2NAsP3+UNKXSMvYsETmxvTaYls14yXS
izvdMj9ccHHdasiSsNmcC8JV2F4sisaDS1TzHFledhb2fZPkH1Of41mtB+Q8lfeae7g2g8nQNySp
2/VPW08kzfXVjoiFR1t4b2NQv3i5OBuTu9XM/GlJwX0H5LiGkd2br2VGwLv2uAzTzoysW4lReNek
FMcZ8X2njzmgoP2zNjLG+WjmGM/NvPT5Vere0aqzRzHeCOqfEutFuj8bWV1MiusKzqimR/skzp2B
qI6AQjOjOffVm6CIc5QApJXJzrnvgWfnvP5uSYK3Z/e9891dVuYWt6t2NPP8IZZ3cskuPoSmWeZH
6Or7xLZheIt9jYwEp989aYyR/+55TpizngW62CYXFHU3qYVxk0ufR+19rEPVwDW0S/2S+8O1NjmB
oIz+0Q7+jzYSZ3ep04vby7OMZ5iMxL+YBScdTk0LaCgdOV1sPELAbwmt1t8XFPRIQjm2yUqIh8w+
GuxBY5A7nB9TklFMnbUlM34MGF9Q91L8Z1cd54DEQjS4KztX/44yEIGWiM5TUETn2OPfsnk1sQ5V
dx0HX7J2jNWlcZmqk6ScMa4aKaKfuD2aWqQ94exYMDOJ6dy0XfzsuqU4WIXf7NRXMdqMd/4wn2U5
x/1WG0yQ36JiL+JHIyeIdktFcZb6z6Su9UtjzeXm65uz+dNN8WpIJD/7tlzyZ9fL2YD9qTgHbUyJ
FGMlBU5ufSUCs93k7qWb4+p1roLizMMLdjeW5as+iuHod4QZjhGtc5EzaNtJOu6+awYnVN/SGb0I
kwEPrfoFRMJULBCLdxyxibx6GQtar+kGKRv8emvlVuuR8Vp9NchQbmvllrnVdHP0ctFbUBPGM2Kn
su2oRl3UbwEDx2NGzkcbvc/R/KPX+evpn1yl9k2dnqz+qXDLxyxd6DE1tF01I90T3nyEoBlj4JzV
3G7LNDTG4iO7Gkb7kGRIxjO3ObjYr9my5B7fzpmIqX3ldztbWk++t1ib/WTDuUIffcvWGJdMpm9j
/xOM9qxP1VPiRy3qGFbSaVyVtL/mjI5DBA8jfc/LwdaWT5+ddv2f0a3FipAAoy/3rZ5jbmjwis9h
aszHDr0XGi2SUOLiSE7PuC86M3SqknhYUUL+Gne9S5gqgRhprcN7JfFLYPV7YfZh1fnH1Ise296s
NzOxU7K+i8Q0HjSkEpVGJWkWEyGziPNslr+tlZdicferOi3pKWPSBWFI9TZadI56JpxGg0ozWRJU
r8ZDQIZAl1U33gYZbnKWpoZ8y43fvcRDddyh+bdpAq1Gkktbf7md8+ydNeeMb+zBKklZAlxPVuEu
8i3WqAr0fun2AzqolFguFFfJvYNeXh+p2KIjMaxx8UEXItmDUxajD0qqieysJ28uQQpbCfmDkm76
EDrsqJUH18m/M92alNj2vg4Gboua+jwKSOweBWRnopZtvO5QLNO+hcvdcYQfTLIR6rrad7P/idVv
E7QZM+eJTK7HrMRvRZumljuvOW6LdkTaW4/70XSvmP5380jkqEPFlT482e194v1s+KVxY39C424m
Wj/T1Dsy8L6QDbs3Myfal2Q0TzGAxFi0oaelR+pXtsMArpXP5cRfsrxiv9p1evtpdgMX2yOWq+Js
N3aS8i72W8vmgY4d9MIEz5yKNU1F5LdjCs3vRCX1EVbzrWYjDNHi3mvzDp1rGPlFCLws14Rxzkcy
yHFXMpj0j8scXy0NSerUJi8e3Y5z05/tTMTbKsuMQ/NqFZp9JtyrMqv6NhUmNkMChnIT/yA2sE2L
jvAGWca9aB8sd8lOpFOQ3Yb748qQoQg013QXcABijhrTvRhak24XkhkOgzGkB6PCSN+U+NxN9Dtm
VcxHaAyTSXKHdvWxHvCZnoLBG1iKxoNvJu05r+cbpV9dVj5Ac5e3KCXZu/A1Uhhiy15LHMebeIzO
s0XeKL69aOflpn6LJNbdJksfvbfoDE+locUXvcCSx4kqPRQryltaTnszCkJmO7/gn9gtxm2pNdrZ
Qnu1S5hdqXmMnhbE7IfYaNpjW3aXeW6jSyu9iwFVwcwGzwzcZB2GVrcuhFmxb4s22wOuyWOC3XED
TVIfpW+TT1d7b6VTZ/eBBPSN9eGe+ozPPDEuwqIzMhecz2Wa0oS55jSkuf0wGpyDhLTkUSGwspDW
oavii7qmwtxnVUusrtWFwrZNMP1lRh6NkVwHZd40WO5D1rGH2g+nJiDJQYnWFY5JC/BRkwSpMDbg
O7e071XvP1Rz9NPA7wAFiPJxifXPJa6eOJs4O3UpG8TZOB2TfQ0LsPKw1lybrGnji7KjKCBUKQW8
YKenZCXjdjOOtOYd1Hf7uXtbFJEWRi4DogWW8PUTNQ9D605W6GIARvxVlMT0Be+jtDmmLP1Jrho2
KZw+/CiVoyG3jN1Sl/KLwtJTcIQ4mdHKyyU6kyDCY5jLiwysY2GhK9VrbBB6G4R1zyv5qPOVp6Pv
ELvCvg9XVI7ByoPZSXDs0va19LRTHGh92GrdCGvsvyj1kAKoy6RnpTX9bKdkugEI04bTziGo0N45
iXlkrYbnXq8OkaafJmbKy2TYX+JmRYS7GjW4dOBi+cEXm/Lr1IsrNYTSBfwLKFTvvCajzE9QFijl
lfrN5kLwnFXJUP1dmVlpz3o83TiDw423av79ANqF8UpdYJRqJVA6xhvookNqdg/sTyi2vpQN6lsS
A3PH4qNy9VeZt7bqoDCWtCxw09ZbrQopShNkcTtcvHgysqbaNW7xNkRr3nXZP8gV41eUem3pxzFJ
un06nhyBF3yaPoaVITDgHL7cIfpmXpew3HBOCtlcycvGQGVl4nDL7dwOEeI/aPbI+XmlFWIzfjcp
UFZKBw+nGkykDliXbrug4iGc8rOHZHgHQd5sMk+/j0pfSWG1bqanE0koy5SWkRuyHmo9Dihj/01R
/70wXpd+uWRBW36JAQjaR1eMzWpjuv2bsrksy6PrZsvNyoWqt6iwWrNrKGV09YNanxQTEE/tE0gE
uQqITcYSjSXpIBt1xWIrIGQ7bUMl4FVkuELbY7wPlqQdWCl0FVWv2Jo56HZz1zPEBHqobFZKq6Eh
3seWADzooTohAIYxjVZv+gedV00DoldKYnW5lacg8pZjXC4nV7Ndiox1Fw0lrdwr86sJ1sAJsenO
dRI4qcIkxk5qzH6ivE7CnGjYhMdVZIfiwL58Odryy43WBllDe5YBeX6rG6LqKIh2NGBvis5XqWPW
2OZOawOe25Y0L7aoXaNDmscxFHqEzkiyjDCIuZspKbyNt6pExnqliXzulJpw5X1p0Q686jiU7TNa
5QNVlZykzv7Z+OXaUM5vHRzrxUk7VsAVXQeJlttVhKLUfMzEW8uq5zvgfHIrYY4UdTwxLLUOI2zS
QJKIhg4g4Omtuh+SJvS4AZG2SwMIR6NndWX2XLPZJnG7k2992jc7xSUq+oucchaC8kA2FOFJh86P
82PalSY3DPdtx4xxUJ/DJJCudOmzWhzcYD3WCXDqTuOu06vjnHQ/e0L5NnYKpmf2d8rf00ko9JVg
aybKLJZ62BdtfEnGGb8cjp6taQVH9fEUYHSYftD1fm3CltlTqjyuASqsRU7DmX0iN9SKgU8DJCJx
HmvwKfG4cfrmoWtYi8w+Nh+XbmaVYZn+krQoTiuf8FQmR0UGBVP/Uyyls11ZuDoInnXhPPupt497
LPLZKgTLPTmTpz9h9pkRX6/GlWisexRT/E4uJZpQJJSryKWa0c/rxEvubRaUVVT6tWiuTj6NnZiQ
zo6UV8HZmGRH7JTQhgOLrVrk7a5riTny+oO64buWfX9J7tRvj4iK2TkylxuNRKhwliDIZiZJ7LPf
x9jVtgWBCIpMybL5sbNHWuj7+gepDrdN2bwbgFZ0jX+rE9ThKdUDnWNklyi3nixZJked+vVNHzc7
TW+aU4tC7MtA0JYJA2+/V8+3esB0TlAnkyOnuof0mJF+Pc7IIhP7jrOfiM0br7JgG0z7N7prcyBn
IvX4OBrkRqu/bMAstMXBsFGrpJL0q2VC3eaZyZkrwjZLIMWtknglCBt2wmt0ksi9hUAgr92m7U1U
osUZrIRD3LopudOd7cpQmSRl4WJ1Qtq8IVnT3/ttQ0jZajPOq5KaDs/F1sYtjNB1ObZdAkVuJ3sI
A3pnZXtV1o5Vh3CARXxv1oN87uNKXU1UkzR+jd5LKzsghs75sLXB404Qv3V+Sk6ka+5tnmjCASd8
i6tdKfFzkjBml4bogBZxh85nQoTjPWZbYMe6AHLLJ4LUyKr4ulHU468eQl3DNJibd0rHpM0HyOwj
mZn1l8GllPayaWJHh71YdsOqIsxIStp0NrfltFr8Iut7KZZDN+TpTj23lpHSclqSsAN9p8sA2J3H
jev5QxF0igRWy4Va8tTnYuLyCK2uJTYCg0aZxz81w3S+Dr9K5GS5CFrN98odtZM6NQ4DijITNxgS
KO9WvRFFy66boeuYpwapCQqM9NN1iciyk5Tu44jst1W8AfQ9ibi+6ft2oxR2WZRgMaqA8DA4qeVf
bUh67h6bODirhyQxHXQS+Ki42jjVfUrxggrOhjIKFs11/85d/HnaA4zKY1qnb0LTo72NdlItI3nu
sHsl2kFLoZpXDf/XImUhGxlnvd1IjYfdq4nAHEsONTFC5I26SurmVHKhoqKYTQeVOYvuqI6USh47
VvG31BG/1DajVp1sCB50lBtfuw9KKLqqUyI/wXvRNK60um98ZBldMizf1RK4+2xhzl31NamVfqtY
RdWupj5BJWVwi+QH8U79Ru29+uSwyLu3nNIf/7UZD5FPOGdKD3MH2up141GZd6zVBuzmv+FR3HoV
RnuCOoDiV6/26mx1Uvs6MzIx5aMj7Ksl29u1fbOukV4fY7Dv6PomSmz7JTZG17Cp4uycAz+QpfIu
Md0dSp7j1piro7pWWSPnfU6dsXrQJRga6yZqWlx71aZIiL/VKF3aKLGHkhF2E3P7FIvon0blWort
OIsXJTRRYr+iBn1zO+fOSJzonK+2+jEVwUHP8A/GM3FuzegdCSjY+ZZ2IXP7kSipZ7W0OavwU7kL
1e5SOANA712+OraVxsxv+KAR3f4kuCsJda9E0obVJimNzZjQVcBV36vdeekESLE+bVNc3YPHWmOT
wYNJlFsP/TilzLZ2Uk8YoskmND9IJMQVHqWvlpadDJmBrhUUN5I6Um3VnaHEaJ6B5S+xAtapddMl
mcu46t54n1HIrlzOq+5mkZx20j577PPkxa5305ID0axqPWsi8iUro4OGiWObztFdu7L2/3Vc8FFA
LCjAaQUOU1m88E6js2O7J8eZnvslGzgO8Ge6Uf82M3WbYrUZcf4rTQ2haHywzZbqFsLi8Eh9WCQe
PnjE0cHisUrGpMscKj++JTghJO23QLqdDtwEP5XUQtkR1AXxZHQFrAFnyr8toxiPpkQW0KyjBrLZ
Kw0t3H6rTlZ59tSNpmIelAIlMPH+lV68bOKpiN7jBTdKtxwI2oDb6sSnElSKZPXPRkjILb1KDq2l
37se6GnmJFAFnXudiRVuI+7VWjcPfVNf81lPETe4u35VSK1v2RoI/6/k8GUKHAZWQvKTnokHdQ9e
RKfOer3tQLzK3j2qPW19SJQ+UJ2SqvjZXmrWMKPTCDf4Td0Z6migLoI6aA/r1KaetLl2Hv3IdZUm
SO1toHog0/9UJplO8stt6m/qK9EMCj/TMZfI1jiyQ0WhWtS6Felc/HUn0BlbOgqjAvfcesOTbiSH
zPAdpWDqKh19SSd+aTXH0NlZtZaROIxj0ZDpQJgjRACP8NoWyfL8tYKtDm1f2Pta0G5BCN61FXO1
V7JI2UGLm+vFKrlYXwf7cSLdShCxmWbzvZoDgtx2tmNbyY16AtUannllGrbD17GvT8WN1kc9PgEs
meSaXBnwri497dHqs1JSE9vMXiMHSsp1V3+90FMEiBgeR8N9QEL1rc6HKzjAl2YNuvFbGzkHYogZ
IangUavDILof6pMzy/GxmIyjZbQezylnMaW9XO1XwVLbuAysT3WuUsuOOkdkgxvs3Gq4rXuIhxmC
fFVRKRHsMvfEaYz45VdDqXJxOLiB0RpVX2IyJXemfBgDrt5e1Fyrbni1gRFCf+/HTRg5+msajM12
eVV3/bgw2kzxZBKbZ38tCCO61miowpd20sxNt94/ecO4CwJ7yK3yEJHBtBsz5DRpr7+Nkf9L7RpY
0uiWN+AxfK0M1eSuFOGRXt5HQUV8Ior7dBiCe2iQGBmhUkzrZbyJmuUmdYdHbvlmU2i/utULrjM8
qs9xzYEMYzyJcr5wUtG2asiPpMeJGn23unbpuBe1ePBW3a8QGnbFCgjLqEJ1YyhZLEnrZzNHVJDM
35aYXMYYj+lRWMlDtc5FZtHrxPvlF/VWR81/tors1U36ZKs3sGfqteqs0M+CsqVtt3pGp55foz5p
Oei/Oo3UZgFmrZZ+9X+3QczJNSMcrj466zKoaRp9O9L+pmUXbdTbsxqwiOHC/JweskU395EN4Chq
5BLKx2yzcK5Lhfqw1n/J1llgWi0MTblNRzivzo6fymlZvpYL3cSmANfxZdtVu50gfRwcIv8FIHmD
mqc66a5xVhdOHSVnQYJFpDeQH6a9Xdkq9W5jTQMTx02Ahp61N5osGshbGLvSNq65mWH1cLj+MVu2
g2bCZ72kP3Lea/JJMj6B4lZZODhS29uyeY5l014i33j0F13801TMRMncIvpNnSoihqOmWsfVTa/+
PtoiYo6JDCg+SXMbP+m/RU1YUlFz71S2YMKxP+Mlf2+LyHhMx0M8BfJrinLc+mFasnPhu2i412Sg
EZUSYx7Gx7yzezZWkmQdDg4uwilo+cjatsJMQ28ph32ybJZkeCfCF1WDS5tfbA87PUHcOcUQG37z
qHIIGBXGi0PgHt0HYG6uhlzG6OmvXddppToVGTOpDPw7uoFu1H6Lc5GxX7kfsIOPNh0Ni/Xc2ulL
0pu/Et25qGVczczenKJOT5EWqOWj9swy9JKF9gImk9znXWDJpSsz1+47B5xHy5sHx+YDKSodPqBh
n3RtzrmIiqcWjp2d195GSK43dcYeY4VDhdXVa16TikDf0kgPieQ3xwLIp4TXVOcxz5dnkpnHPX0T
hL255VGzSpwQsn/MBu8JmIpLwwxURCK6G1bJV5s3x8CSuJwhqMq26k8Z0Bj12t/6Kip3VoE8yczx
HVbW4u4EsWmRNXZgzYk4GCRc7T1CnnYuKUwOugJ8HKLYdyWL8AhlavmywZQByGd6bhmaXn9fNG20
hzj+rk02mfYmSH/lHSufc1g5Zj+iKBp3mLHfPac7OpVJpzUaGNESDZRrebUX3QXn14WRi+XOz6Id
TOldXCO+1pL8kOQZ9GxJb0XWErU/xIfM4vHSXIciVluIXTtvl0yMCAK8bhPhnZlb0V5apGJulZ/N
Dgy4EBLOGreR0PIYcBfJteXHF3/OSPogsuPRj0nvzZbucxznCAEA+SVjn15oKtvkc0+CkdBCxyMv
NZ0gsaxaO5nciduowjI2EO1hkmuyBZBKl7y5ynrNsMqb+74Mmq0wGz/M4lCM+nBD8uGmdiLypBvn
ATNHyeAPujRVg7kl5x/QcWaZTKZbP5mSo3FqySPczYt2dmvuaplYTzwPcf9rSKuPpOMpkcZkX6zR
pq+w/bZEuh7KkQgH9Y8GBKbuG1ZhU6PAMRnvQZgArIX1a5nRGK7dEJY2tSdqpvdlb6CzQ6nqkskH
Gc1H25d4VrkyFR7ikdSO2BSnCUFrmTQZ+61z79r+U+805B43c7xZ4McHOb61fXmtHMAh00PF35va
t8aLSetymins1q51zxe/+UH7PYh70l+9CnlTwVlvQSFtCiqZ20wUxz4wBQyhE8G6ATlY6E7GOnkJ
ZiKufJQhQMzmfU5zDQ2eCQJfMp+HltwbT3O3/kShTLbOc9BP32MvfoASRw04Yzyp+vIJj9hP7J27
IiD8oMu7S+cnaRigSsYqMxYbvy9e20lI5oWMEOnhkpQSvFAE0M1OvC2GQ3YzTATlZMzZoZXZ+THp
1p9rU2vlSA5ZJoc9P1wie9VwFweY4KaxeGfYcA6L6F6p0UFaS0hLV3+zoXT26PT2yO4AuoInK/7p
Iaa4NpmFfNCfLt7YB6/C/B601k+H6pt9Eqc/Un0yb1KcbOYSJbevKI2XS4QLscejQxwX0Jbl1bvB
Z/ZGH4/IgMElh25HbXRKiMYkvc4MDpWXPAlYAAJ18B14kqtPPynVhVZAeMr8KozOCwf0jhXhTCeb
yPX7Hivx2BlyM7eGvDGIhhgx/+SZQQR0ghA/sAlEb+xvExgOvZIrLtRDkRDYN9MYkX0EZFue7HLw
z5413oll9PYppygEIYwcY/29JOmSiElgPD2HWE7qX7k3FVgaxAlsLLsQhc3bSGcKVmacjNq6tjFt
kt/hV0S3odVap4K6JMSc5xeXYa5fa8u3kHPSaDEIM+wd8RpNrXPoaQ874N4OSXOKrj4YkZ14LVHx
zQtQ3MGi7mhL38y0JcLaxcmbEMHpj/1NBkav9dZ8dr2SVMoa5l4H7Th3foWFhruQxQ2NRX7pU7JE
cU+Z+zJYezFoutk1QUy5iFZiwlwnI6+1v4wB/1ZnxOGzvv1efvb/a/2pjxoLZEr5rSrp+td/PZP2
Upf/47fcpB8cv+pfw5+/6w+/t//f6svxZ73Wf/3hP8KKyO75QXx28+NnL4qvv+Gf3/n/+sV/VoeB
d3/+53981KIa1t8Wp3X1+wTj1Wnw34dQbgjF/cu3f0VQWv9Asx+4ZKd6WOeQmWNQ+oqg1GmMcF2+
QiBb4JBQGfwrg9Iw/2HTF6F6Hgg8huz7rwxK9x9ULaMX8CkL0Q2PneHfijz+k8rd0kEzLUJDsEzo
GOyVo+L31r7SbusGiW2308Gp6eb7aqtctqgswnj/t4Xgf/IMrK/nOuuUaziWTWLJn9wMJKMP0YSZ
kVi9o3OUl/ykHZAR7sTfOFj+HBvwlxda3/jv3hgBEVky8EL6Q3ViL6KXEvp4L3/pu3IX75y/8UIY
qwXyd16Iv7zcn3xmcG405YI5asamuyIXRtv1WQfbYpfsva2+T4YPQiB54b99n38yuP3lhf8UjzD7
HR8qWJ59k1DvsDHP1s64VPvyAPP6AJiZbcpTdjQv3t/kT/ztBf6TKRTHnrVUOFKzEzg3q39/0MIu
1A4LDJ65oc7mb98rWdx/ucr4UHXCUg3qVwJLeWV+96Emgv4FnwxejFMWBSg2UgLafCzs/syaUxSQ
IWo7pbYPMp25Z9TBrucZGdG2YPMbX5MmLUhjW1zxKx+t+WB4lXZry8nqD6bZpGveBWV5Gx3ZGbFf
E6D7xil72pmSwH4xmoaQrkTi8rQ4WsNS+k1360+UGBAWNnrY4NPMOvtz7VMmZOMMcvQYfiEmwhTl
ORQlOcateemmDr5PQKdYx1KU/WM+2nj6px6dFgr3FnZ77p35hNWphIYUFnhWglfqRtpyHh578N+P
gT96wo++JLdZUMS4KGrY7HysD5z06h17iEN1V53iDawdZkRsfCbzp6tnJEshMfdQUj2TM52es8qC
URrijFOzk6CULQO2XelYvbN3MgbHHgD0Hrf42nNsRgCLopnfJgINLqBXDU7THsk2LQmWNRrUzCOL
TZ2s/HT8meRsrWzCAjLhuXQL42khDwAfRo4RekMMfwpnPcniLFIENUNsyKdajCR8yiG40el8PgGm
yqPrtc4vI9GN31rc+jdUatDOPEbODnX/vG8IVMMDSf9mNi2kARhidRzQvoLBpPZO42I39wys5I0N
eXezZHK6iygFe5n90rjo9CuTYjZx9kaUsq0Tfdy05Emj+1nqc1TK5DRHWvLdsBNBvqxeH7yisF9r
jhTc3PTQhvk8Zw92swbgOU09fu+1mcaGrLY5QaTFRN2AqBz3zXYa5xdnuaXaSB9D7s5ZsqI9cHns
muJAk3s1K2XdXkF+aawo6wnPMmvoo5559iNvFpqsb7z2hzFqrbGVsd79wKVKLc1UzGi3hLPkJdnB
MoYyiikUC9ulTe4rEC+fPFzDHja91Y9WqGtZ8Qn0jSLOnMvF2pl5MJK3mRA+tzV6oktpiCTadx9g
9vnNirLiGW0OESeDMKCbK7O4LIndWnfzZC/cNmO/Hq5aKiTODXli8mgNZfuwikyey9ZD2286fYnt
T0evGhjCPgylpu3l4tOVDco673Sv0EkIsasc7FdEv7jeE16bOjdO1OWRrGW2rfeeN6aVfybCIKO3
ISNveqm9WLf3uRfbROES2UaLdV+PNgftNDgZqRkkEGhe/97ShHNqSom8MDflwW48q9rrzJLPUtIW
iahrkHDoQ0kOSTTI7NTrQhBLInXjTp90EbqDW8zrlO/hux1a6BQGQCYFmxGnAfFxEyNtti5wb7x1
0byfR5hhHzlh4v8QLpVsGqcA3O2uPhVo7PLa2ybVsHjoyPXq1bbH5JXeELFdM2BId0Jv5A5vhLPS
6GboxX2G7PE7+kc935ojWT9zO6bXSQ7D7RgYjUHOcVzv2gSrcYOi4nVgYq+JYa+7H1WZcjyuxrm7
LUif2FMH4OFpJtnDauN+0zVOQ6chXQSfuiG0W3eyvFcpaUGJx6b43kRDcrX9ItuSL8YZtW84EsPw
nDU7hpyQXgcRGFXkjdQ5fcVJuiX5Jid1wU2TzSRLapPaUgtzuwQaMezx4k2zd4xjvtvGhnum4sU+
InLLcVMY3akZCijXTIobdIrdLZ0G+QWQ3bqOgUdUKJJAxoLKxFmSBGFvTyy//CoMEmZRdLelbDMs
QHTlQQUu9dVaohQVazvf+LFnH1OiVHdOP7qfWhlQWUgZ6IfdDTEFjmvuBlXC/LHYPrshmF47oS9b
g1j9HfdfVYSNrSPAQFsznXWXx5uCUcyY7UaYEXpcP6rnW7tIuxvHa+qTafFKbjdqx7bRm7dMaFro
D2MUTtQBPOd4mm+LBv+YjJcqFEvW3CAEaLYpeMuu7xE8R1FXkpJrpztub7SUWKKzU2GQbTl3QwY7
LsuDqKzx6Ewioz/RR6mtO8mz46fEFjiFdTAWbTgErZuE0rTTCwhevJO1V5E85tuhNjv6E4UP4xlU
ILsr0Qr8KALG/3ypPtHM1niSsTLMYxAco76jOKssg2vXM1rOVZ/tvAig1+rQ9gs6BQkgcv3iqCHZ
2FV0yTz6eWR9psTfnwW2zl3uDBR+xkP5lhFUSTabFuD+9LEi2EbzAZXXhanw2WmLydkXOjWlLGbm
tp/N+UR8khtW2HO+yyAo9uWYLzvTHayT3enTdcja/LclTYzviF7WZKo5db7X4B17Yiaor9IjPSwj
L7n6jRDPpYybrRaV1U6iNdv2w+SSTDuWP4MlcX9MOF0ucV/Uh8kksHXg0PpAY29yU8+Z91m7FrtV
H2jzw+wWIw6qvNgZIJ5by0zlNwe5ZJgu2BSD1vf2iTXGN54wvMtYM/G1VoQG0jSGa7uAie3iWbC7
x17ScmwqjOSuorpiA0M53WV14l5pmnARDfE37zJ2FTApEvSQA8QUI8ADJYdeLCR5IxbLeeA83lqB
uCMF3Bz1+KnVRNqdlrQHH9GS1ZPIxhHFFzcyAX2GyQIoXVjJRnebV0t0Ql9kRnd97RAd60gf+sEr
+rndj0nf/aD0EoGg4ecmg22UaHPossK+Yd20rb1fBdz8iSNltlvDWfRXpOoo7GvHkPmx9Hvuy96b
Sh1bB2I2hFZOm+yCaEhZrkVR5xM1XJQwkZRu5T+0ifg6oCfDfRnL1vSqLfSja3+UrmUTVTtO03yV
WS4wo7exK06p4ZfyA7R3tp7I8S+QjPL8WBycmnDpe/1OG+AjN9RNTWcz1mlMxkdyr7nmCN48jOXJ
dxP5gYB2uWNAG28Cy1quWRFQpDGM7dUfWvfcaHI44yRF1pZPn05jpvfW1DfP3pShuI+0JVww/22Q
ELd4EOjX01eJwmyP0SEfK/nTCeTw3ezTId/M9QzlN0zdfjZl80A1kr1fUgcdq43/yQnsbGfH0bJP
G8nu2hsBBkijBeoknlwOTrodqJEipquVhxEf7sUcqRdv+1leujGJELANPb10eGtBrFAO0U7V3tO7
PCNeS8ptB2O/zapqPppRwm2VJt5rQynKDj5w+Mnm1V+EtmAZnGXZ3uQFH41dBpR/NjYMcGe7QJ5F
u9zWE5mxOqe0oxqU/y1A4b8FAv6AL9w1n9XT0H1+Djffm/8PIAPCOP8nzOCmXr6XP9JWfP4eZ1A/
9IUc2Po/wPPQDNGh4JOz6DMMfSEHlv4P0+ALuuEaHkO0y1f+q4hSp0ZJ93Xi91DGMGLzR/Q13NR/
/sdaRAkjAsZmBJbtG2QJ/DvQwR8nXqrL6ccwsciZtm8ZPnXqfxyw6UTDGzACrDnRciw4H/S9cRjq
YiVuvm4SPl7AmvuvMfr3pRJ/HPv++lK8p9/P8ia50c4MwbYhSLaAvoVWwi10+d3l/7+8iPHHSfrr
VSwgFcsEErGRiv3xVXg8qnpoPG3TZPOTWww//w9p57UcOZJk0S+CGbR4hUxBZiY1iy8wssiC1hpf
vyd7d2fYOVzSduZpzHqqKhIBhEe4h99zB502L92iS3a+gd6yVVPhTh/6X6No7fOqcOnRR4qqZodM
6DcyIpB6UK6XcHz9/od99fRn3iZwV3hbVJMufleH2R36WeHcj3yV9/Sb6FPw/RB/lV3+Wb7432f/
xxjaBTijozYuQfQUbO57nNXN3dTvN50PmsmPfOX0/Wg/PJB2MdHUUnstt5D5FgnGwyBTrqvQeP5+
DOnvhab/fSJTF1kOEi/zYtYqDiUztSbBnmXdaeHmR7FhC/muY5+jRcStVNPvIU4I798P/PXD/WNc
+WImrShflgGtgi0rwoM1WadCL374Us8lnX99Wf8c4mL+AH8J0kKmZBuwinEa9rKu2NTY0n//JBfk
kX+Zwr8gMZ+qLS2mKXNfMU72uHglh2SaGr2y9tLK5cbEjZw2ACasJsew+6l6d17R//KIEl5sOoHP
0LSL6l1mNkPaIG2xZx+NwuxCuwFGbUub0JUOWKH1gB63ktM6I8JFkuXa+3ee/dMPOL/mT8+ukSVk
5HCCPd2UV3owX6F3d0cbr5oTpNRd7yTH9KdF+NNDX5Ty+rElIyoZkw3dXQ7wLp0uiO/KY+Fg841I
z25vqauV9rmfwfnhgb/8bj898EU5b+JuO4szBheD3h0eVUf/4FIz9QVHCrotl+eZH/40yT+NebGF
5OWqRZlFxJ0cUtl94TUOWueg9ejr9OsgOv70lPJ5aXz3XV3sJCAoiy5LeMp4WzwCTqnrIxrLG2SX
DjhML3QTZ/SkhpOOB3NR8VpHcA33h6n+MjQpKNyp4bNY5YvQhMvfEpqJzse9SE/INP2hHCFjGJNT
Kfi34DTnFKr1NJuWO5M3fT/6l3OuscfJik4Dl3gRPDKIfNwfK8xAhGVt1DgGhIz/bIiLGn9LWyXa
cYbAj8aXaZIa/ufU+H8eCL7aqlXuLLggwcBL1C9WitKnc0HzuwDD9dXgap8MSzdvzGGz0on6/cOc
/6nLLwZrOVHFXxKU3SX9eZTkfhxKhtLQ5qX93blepM8/7IgXxfT/DrWfRrEudo1CWCPDyhlFDfLQ
lr11w93BHyOQ3XhX+GBvfnhF0lcL4fOAF5+BZeHYF2YM2Luzqz+mbuFEVwZtI8vbj3Ht/D1/M4XW
xfdA5WDsBCjJeIM4+uJ1nmGLj80LV6O+6dLeJdtoI8tH8CuL2zqJ/9PD/vAKrcvNROROGvAx36Py
saIAMcq7gXPk//870UWRdn3VMGTRuohldWVSpDZ7grdwSqBg9OCafvoWv1q7n8e4iF4mF/FY2g2C
3SA7CPUHbTV/eIqvFtbnES5CEzK9tTd0RmhbKl3ZPpQC8kJwfdZW1ILvZ+zLpzkzzUhTdFCRFzOm
U+qjubnjmy8Ok/4wgpf5foCvMhQypH8McDFdIMNGLFJ5JUItPlQm/Xs0KOzXfAQzFD98P5b01eb9
ebCLmRtlE6FczWD6Q32FxSlEWsqsonfeVOBe0ZuClnJTbU2/vFZO0dP3w/8wl+pF/FijITYrTMqA
293gZQ139T8c4CJe6Cv3Vf15gFRCUGU96En9w9v66RHkv5+4Qlo+zGVghEzGR7W/olj8wwhfRtlP
70i9CASVXsvtrDFEvk02HChf4iMOZS9UjL06UBC1//r+rfzwTVwi5BojrqifMh4YUjqLlgCrHned
MXvqRCdEFCwT+74f8stDu055wDAVWZTJG/8+jVKziHViMibIrJ3u1HfrG0wF8771Vo+rmMlDKnml
H74f9YIX+d/71+dRL06PmdSXOlIUPo/t4nFsdTRoXb6yj6jD1Sin9jKHdB8CmS/vRcrNrmjeRAj1
Uq/of5iBL894n3/LRVzR9I4rnPOHdD5Vmo/DR1za5o7DZcN8u7pLy4ED8tEntY2uRhQaPv5eP+2v
X+15562A+gj0O/3SlaVUI7m11pZwUDvRhsq+a+FCW9j6vbLa3IbBFeSewUHqsNUze625od3APfj+
tXy18X3+Eecl9ymJoWm+jdAf8la4oGzn90nRHSP6yYHmp1EuvjiqFjG3qedRZhBduBqMXUhn7Q9r
6cvwgBurBrKLjhn1IgBlidip0EvO0hHSMP1N7H6IcF8/xj8HuIw/QhSlosRnwx2yPYv+Sr65qrvv
38j527s8CumfnuIiAgmDslZNxiBm+ztVHtT5yEkEptV1A4r8+6F+mrCLl6+JVDqK81BDNW/nYbBB
8vxb39c/p+zizQtqN9FiwDuZpoe0eh6MhwhJ4veP8WVZ7vOUXYSWSaoncU55Dq5KioMOVM/OMm/c
9PZfx2OPrtA7oGzez4fkn2bwIpCkqqL23fmTM/qzaRm988MPcfOrb47ur3Mp9y9m7cUIuSblOtfU
bNuVZjeCTvV+sauu/OFTkL56ks/jXJyEmnFOlui8EU2O6MgOUeAN9x6HxpR7+EVBHqj/4YNdnIai
YchVqMyEvxYHzYIrI4AtsdD/8AF+udt9erDLatuYSwKXEpy6otfBQfP9qOU+VB3OXIC4muvmnq6r
Hws1Xy3iz4NehKJB4solOkcKSEMH06gQEsOO60QvjhsXZoT3/Qr44eVdluFSSELhJDNcgtARw7Ue
R+DvR/iyWGpJivJXSUDRLj126AjXJrM8h/BtGJT+vIHSuO2Dn1u4vnyWTwNdLGakl1VetQxED4sP
qMWulJ+2oy/ejmVSv1epHtJfeJmI5XGchNpSwb+Lnke9QGN7ByrMprEJidKf7yfui/X7t7Eu1pWm
D+oZEMRYeCuXryoXhOGPL+c8Jxd7xt8GuVhLFLjlWcBLklR99Stv9TFKcfLjbGcOrheyDY2NZrt/
I7Z/GpWmu7+fHXQ8HMYxZlTDoMvaXO2CbXFE2P79DH7xQfxtmIu1hI/xqtE1gbGNfDKy55p67vcD
fD97mAH8/TngpYClMRggmQ3AFjld/Jqnm62TRXLw/VDffw10Zv59KHOZUTl0DNW2NyIc2sXcTFwS
fz/IV4kmzb90BxvncpSoXIzCvUXR1GWJVOF68lbX8nO3mLxy9KMAstxr5aI8ArcPTW6Tvwg/cLG/
yGj+Nvj5dX46UUqRoEk0w/C6lMciupPAlhnSMVSCsrseEFR9/6xfTui5U/hscmbKl2e+ke4uvYoL
xPkydhbnxhEgusP2+0EuWnf/yl2sv/qR/2eUiy9k1LKqLvBzt8urGI5T7PYnzhh49VHp1ysb+fv6
2O6au5+zhL+2p39Z2oYmGwZuepLxV8L6aTrxaFRTCxsDWwLkHLth0HhoE+r2muYZrwiUINFv4aTZ
dC7krzP5W/JjNVrmxpiX9vlXqHjaWZZsgDkUNc24dCfUkjRdRwPFt5XHUfk666ZACxxe3tNdjliV
GKrQumN5i9lICv128RSXPh04URhYo6EaTpvHVDygZda6o4X073iyWqAZTLOsRg0s9QhzW/pdJUcZ
aMDf5QIIhHtRlsJnOks78uCljot7gcWDbm1JVNGrpG4qYWEBTZRbD/VYqDebmGvyBMoPtvDQ2Edd
S+VXLsYHIITK2mu31kpTo+k2E4oyBIBSvVS/QzWWsc1phQ5JxjRNngLICzfcPBWsE1i8ZKptK4nr
mLZEXcmcWu4Nw6NlVOat9CVJOmenZSeEpaUEkwZQR5CUEkrvPN+sgvTcCFQ1rQqagKKOwSKFli+U
uXlllfTZjEX2PsaIXIciE/0K2bMv9JSop5X+GWken6GTNACUhScLOKDUVA3AOfkj02BNr+VDDnec
BHNLUnRqk+4Ya/j4aun0YpgYWLV6kOHmqrTVfhli2n1T+seMG1GwnEzJ9rUmX5V8yIv61FoPyZiS
fuIxlvVOJIyusfS2nlmv9MYBRywDaKT+hJCpo8lIu8uwqm+gX0CcqdPH2MgRekvAvlEga8nolnTs
2AlvDtceYd/K92UtXxd6v50SOMIdHVFDs0UJupQHqeGYFC9OnVmbRTkztJAJqXY8v4bWTWPdoo4i
K4cU/wjvC+Chr2gHkL70m7ImtpK8twxHoT2YNdncCMZVM/0ez8ocbGa77Wrc9/2LKoPpm4MZRnx7
DYBoHt4SSMzJBFvwT0+rVVhLCN3ozQdDu4RODsBkGU2qgdlWLa/z9qHF5KUglE0ZdQF0EIX0GGbk
7cZDpm50+Qooo9OpV5P5qiantQN3rgGhh0MUnGEMxlVSR9xCtrYu7S11o9HmuxTdZp3oKYVHiY5s
jX6JWohsVrTDdkcnZDbEfmoCb76uIesr0rEfal9Y6d3UAJAujhjv6UfSKA3kCBKVHsTOsZribdb9
GsNb+rIR6RvY6A37GXFROwRi0zv6+BzOCP3JKZ2mSlH0bvqYdiycxKiAyBV/wOnNq8F4K4ZrwQhh
2MwEcn/u3oS+8pJq8HCZ08MSvwwD0glCc0o3JxN2lFb9ruM91zmhdF1Kb0a3E7kNUTdTHkRsNvlu
4XzaY+LSbYX02M2+IIMN5/+RT21xVYW3SYG//WkZX8biT6oGHeiSVMI34X1KX6L1WR/v5uVdAvxJ
L/gUPprQK0zQw0P3qqk51zyUBVfAx929QfGkza8NSMup/iDhqDVuOxbRktFZR7tdGOKPscpQtRK7
iDZp27ojMbUxqa9IAHANpxZuFCVzWdYOHYPYD5buaiCeFLvuakmCpARD8CAntCfkiFHf5tDTUxew
qUMMd+LuLup/TYo7EYjgQeCg2EwHo3sp2w9R2xWL6ayRXaSI3bKTKB9UeS+ZEFgwyUrYW0AR1IEh
P6Dy5uvc9c2+XEZbooVRB0I5lJiN3QvaaYZ1qMNqasdb9OpurWOCqCxctb/K5c0wHlr1Ke/9ruv8
hAOgNl43o62GYVDIbrjI8Oo3U3Ks8mMuv6frsc891UA/KvOGKgeiPD3YLBg5vF/FP7OIZevwhkxT
7d6m7lqIH4T2Xp6vitSfxI2iXdUxnS4BwBcJE2kDXG98nYAx7K/i6l4xU4eCjV1lV+cDtoVWuFRe
5nKvn6lVAaQtowLNGPQRgyf3nI2q9KDnTkIbnaLfxL1y20q5s/YBLcPNsOmjAzw9x5KSQyj6SBXw
gewOU7RN1Ce9uSWs5CsFpjZo+rdZRpNbvNFO8lHrnsHFzmoeejpKQJnaEqGkqC2njl7OuDQhhMU5
0wBSnPQoDYAngBd/y/V3Df5KARwSQWWg1ZvREu1EflEwe1PEh2zl3USVExWqU8aNL3Wg/+Hvp49i
fBOHdxMy86wDjipd17gbTeH1omtBie28gnS7aEExgJRtDIzT0tzt8K1FJglgAA2zDvX3uibkodpw
ywqBJ4e2rtkiTMBtA61FfhAsL+fMmp9xRvl6XDX9EIk4/2FVr9D63CvZqQwfpQjeAJJqfND9KUvP
fYmQT0RPlSon1p+5ALmB67UTlsWJeUPYbrRQDLXbaX1U2CTV/mz3ER7meXDCAjTv/DygpogIlxD7
bFXZmvNTuxIO5PxxFW7T+am0TNtA1KobBzl8VRXE0JX8bEXvXbhNm/7JqPZzHt1oQmy3MR3OoS1K
pwH5Z6FTeMh/xbieFZYyPJlpG26ILrQczhaEVWGa822nCRSGBRocQX0p6qMyaWT19L3uTUHuIY9j
iTkIdxCZd0kj3ugVXe3t+Hvox+tKpnm4xy4CUj3Qg7LZ6VmzG1eMnsXpYIYmULTmASm4jxxz0/TR
i4AetreIU/OYFO7a5HheCkDuOskAdQHCOEFor1nKnr8oOMgsX5UJNvsUHfW43KWhiL+ZSqSfqx0l
ADquHXNCS6eUJxpf2emWNfLKClq7PqdXTbPa7WChm+nepyEKNHo0h1SmXFp5Tdi+rswrzA44BMrT
Ktc7SUmvRmE3KiWc76Ms7bMifJB65sXIN9DFueRRzzj/6D2Dt5rq0KbKNdq13VWXHPqGKUgPIvSn
rHntShnk3q9SfgAmlAnA8wp05XhUYhAhOPK4wy4JFn0HKNMrafQYPmpM+urijahnaadVeSo/hHhr
qjGXpx8gq0P9ka5xI3mzDB77cR40W0WyoHsdxNXydR19a/BjjRxoMG3c2wXtRn02cEOEceEs2q1g
3rHhoW3NlF0FM/VGSG6E+k5KjtkSyL/LFxDDiQDkeeVtPrCxQBS09H2MMmUJisLPHxdkv8QdSpuJ
Kxsn+DoDrx6TMv5mWN5KGmB1N7szKUVnL6WxB5kc0wg272vzmA67iibojRoIhgeNtsUGN7PHwZdp
eakrGptC1qaNl6buQV3PSmd5lksbBgCmgXrvaNirA5Oj2v2YhDiweCsxFK4mGXKSbopqZ+CYDPEf
Uwa2cCqWrV2rtcepGhRDKd9q+cNKd/sYw6SzC6pisXQTqu/xYOuAyGnV5xTCT72Tpd0ye2NbOPCV
OdE7uAnoyBhUG4OeRvoV1zel8Vq1+yYC9jn9qtuHaS7cvnyr+c7DW/wR0s5LBRPlPhGbPQ6XRTbT
BLUSXJSp/9U1mg+N+Wz8UOOvWvJL+a89MynJDymONyk9Iqi8Wk+8JoJAXTLCj2h4xTBkWK4yPD4r
rlaX1xTnXelsBHon9/44nGaIVzSkJcudvL5Yw2YS9nn33PSiU9JTj1wkh243cIeoo3EzUhgj4BIa
cCpnby0jij1dhgYPZtKQztDyfYd96nAjqzv4aFBWKAYPicthmKNfhzuKBGAC8JCNuYDmT9f6y9jR
aC4ETeUPmatV3vSoY0y0QvSCcCjp2GXjxwBYgNVjnylkBuk6ojnXsArciGRbLkB9c1OjqvdmywZg
Nm4GVLnDDeiMWjpbLLQqAZWz2eCXw5vISZktFTE/3KOga1dPV7StaASRcB1P0qY5RsAd8S2WvBRz
EohTT0jEpPhQU6lcr7CT7lTQIqlJ9deLUuDHs8tLUM1AHnEjME+98G6mO/LTzHRCersDfa+26G3c
dHJRQvZoMdgDCI/0bN0qL/Gdmp96XFNFB9tOq340jU3zLq6/x9xBXs+/ScYZN7YKYf2BI2fJOqc6
3Hrd6IuG11AqARI4E9VOa8GZ6pqeOwMObIUs8sYo/kB+qOObqT4W1iY78j5CVsNUuaXwiP3kSAfZ
6MdIgbhgy7l5wnzCDQdm1olHN+GotR4i1ryjCgAkiJePonDAiBIja6F87tkqatkRCpZiIL1IdBoC
2Lur/oTQloEB+ep6GH7Fsa3DwAs3C7wnfa9fjdotHzWgByCiKIHkP5Fmj0DI1q31PB2yh1D6AG6s
Y52dIeeHdX7su+tI2tK9DFRQ8pLI0+T7HGlUbMdPCYkWWWjB3uYL3U4ByIB1BF2H+nOMIouDvB4e
MCwyBy/FqMItbvgOk/qqnYImxxcQqNu1Ku1lZTvi3L1c5aWblx7ku6TaUidJxRMLZWpuZ9VBqJHX
bvIn7p9NApbBwgmYdvYb2mWuUfKoTJ54X6VPWsJPwEcHH0hnui3Bew2H8Jfcv5SEnJezQ+Vd3h3C
ZJ/Wu7ZiK7UX/HLVYJCPeLWsuYeJMhoVxlsP4t644s6dNAqcz4rpVKz6eX6PaUAyY0hm8yeb+r7p
AxRx6BWviY7tuzLtq1sDE83KT55S3YkqlFzOWp3GG4RBarlP2CAynMOdfHCtZdfsi/RJZme7nxCT
xIEkg3j3u2jblpuBv37dfSx/hmorCduRuN56S3efgQgprmPVzrRdN1+pGRxhuBWeUThy8sE/Lu8a
zF1kPDrcNIBYAWrFZsVTqVQxS9lk4oaNlktmbT2q4UYUT9IBHpi4HbOtWT4D8hwhTskHY/Y6PIK2
6EicLrtPR9WuWt3p61dAdDn7IPWmFSIINlVS96eoBxbZcbWOuXHV/Tk3+qCPQfMxowITPLg/U80N
M2ZxAOqlfdtudQoVFOGmDVrGsPA5DkyD38TOKCDPLDeS6i6S6qwG4BdI/wVOhEscWIibi1c0UcoQ
RDizxtBZWQ3pwOa1XasXed41EzwTB7J5SZpMcvOe1kCf7Lbfy6obPgqSW7V2fhpFfMkfeqrGnNZk
F6fVXriXOZXjfZU9mMLHEG/X6U/VPwzDb3U4Emellw7UsbYc2zooWUhm74jGbdL4S33K58DUXvAA
68bXUTzk6ofa+m3Et+msDxHRtErcXuMepneat7JH6EmE8fHsisT3hn9Lp+Cqk2B78233kadXUN27
3fQIiTA6EGD7/qjkt2a+E4ajUihBtbIRdwWp/8YIN0qSIrp5Gjp/aW779jomHiz3UtT45fKo1w/a
9JF0D9nwa4zvhWl1qnSfF9eK8KvBfqW7T6KnVAis/AXvLbmCyVvdS2h3mzuDCFrFgJbfOzTF77Ow
r4pbaFBhtOtxSps4AwxWAYPJ1ZpgoIIidDBKR9cSTxYLA1sf88OabrrwAMQ/zTfqHZLWUQuECn66
CtLKOyNdst9dwV1b81QurS1vWkLMYP7WlccVrksBEA+RuuUnWjDoLp+wZL3VxkaH4AtbxBM1Empv
lie7ehRXjL0OcvGgsBlLd8h/9faXTha0VJus2yPU5Z9zBYNuo71+5rseRwNHjm203KTjI16fuGPx
h+WrbrorrcHNZDzCcMNLEcnD4NF3WtTbHIF5m020TatNOqFwOku5GQh62t5aPUyOVP1Kqx/HQ2qS
Qx3PylnduDFJUxeqBkm9xb6jB5ASZRNQAusZLFDxWmSHMKDS0Ve3yKpRM5Kb+/qtGnKlsBkHbKZY
g9eh6ls4x2ncPEWxw16brE6auAMph0fSnbHLv5McDIlXlFupddc7XOKTN7hU2lVYeDFxFUutxtHN
DRmzkm40eGur21pEfvY40ZVLb532dfS7gTdfi/u0P+8AWk3467b9GCjvLf9g46TFkfslr1gdnG+l
8UiTCnyWbLzSId7INAjbbeqOokMiqqH/vBqGALMkNuwc+jwn7uJl0D/CAfqCPzeH8nXqdkiiAUfb
03wazzaFeBpw2D4AVUQYdm4JoUw2s1uB/cZkaJSCqt8YIE51NMqvTXTf5dfFfKIcVSkAL/FkEp4X
cMSx/GQtJ7g8flXhqInrl6XDGPfYz2lthuSr6nuhf46zWy31z5WrBK8lEhpvVLcaTWlm+ZbPJ5Ud
7FwwVd9T/IlLmcpJQ3OO6oDrZL1gy5wm79PiLeFB6TeAcxCf9hob3W/sBiCIZoVLZC9f5sd1pV6G
XNLPNJ/ilbqJn4DtR4zEETlWoeQ95ZObjBtmTpwDa8CCqen9lhnVGyfS3SpzUazK1o1aH4UTByEM
p0pMsEiLsHUstzXlorsCxnc3YgnmLsI2k/cmZG9gflzUK/dD6UYviylv9f56oBSq1OAbAuT9pXWl
UqzMpX0BTnZsH7qdPBmO0GxNOG/ECdSWTPNLJN2ZymK30bEJ2VGpEHXCNRxLzs0HDQ+yZfC0dAO9
R+luF3hM+QmuYyqmvGxwzCU7XLTLurtzHfjc+AUzG0lwUIXo890Jzje1OJ4JzCYFHw5EmuzPj2Hk
wuRCg5z8HgfV5vgSyjdddJ3rfhHiJe9wvkvxuFh3uXZTZieKXzQXcualVKftx9yTBq9Qt3jQhPwO
EEbQ+dP78VU9waDT8aVK7FEM1njb5fuKyqtDtq9znE02S+pWBiVLW59sy6IjylFw56B0GgcDNf0m
O0iw2eXDWj5TBLXG91VEXvw4ga8UcNZz9eS8LnkgeP6zfkhAguKwUmBP9jiRVVGsWwrNLt4FS0Ku
8rjgXLDui/ZakBVvXWnEpc5mhDigUSslCLXLL40iHtV5wsyffnxJ103cnNACdyy78A/NhwmC1A+t
9NhYBA7UqmeWwTm9jQ8TB777jHMafNU5YR5ULzZSN+S81Q22yEY6FPcSJTBz2JNQScWKDNjL5M30
xOcz1/7QlFewVLz0eaw2A8LpjkhG2nddYcSF6/RLO9or1qwcPW/Rbq7H1PwthPeJOCB0hRT+pxJt
5bdVH4lNQxbkeEb0VCeuR8zysOrOHosOhnYwCp56p6ZeF7vYw5wRmO2NRK41bVHMGmSDN3SCwJgj
ejUwgRH4t1uVb9DwJvm44G3NAS3iLUCUvS7pG9He9fl2kX5nDUWn2iBF0HANwXopBhDYZ85KRXeF
azJmJQJQeMHpUSZ778gNo+hxxuU5FQuk81DZAWveD2OyUWoOjyAiqDW0PpJyr1TTg5TObwjn3WiY
TxP/3RRX7AOS5jU6X/m0iJc3Kt5RFnBw7nAmZ+iZW20awkDLxofETA2QfqLua9UAVwDZseiKerHG
Tpat0jbJ2iJY0ja9raKcrGAUa0q5UItGnJtKsTgmC+aJZZ/yt87y43IgRcGlR9y1CGGvVy2Njl2o
kprhmoHpmYyxRrdVxG6kKpSGk69pabZTp2qriVjRSNEdOj/zgKHyRo6KU9/XY1Bhb7BXRSr2oQL4
tefIpJUNVteYGKuV4PaT6GnV4ol5AxF9sSE4HVptMWy1Mh8M1guUs91cJHeCIW8x0nEzhe1Apprf
FXyXbSZeCwIO0hWl+S7SN3k2gu/K0nvgqv1VsepHxJu/BkV9SLtuVyohtoTWDUyDDNd4zr3ptI11
c5+IxkevnE8TWavBzJtLVzJovusV4fcQjX8SoSFcRQklekvcWYvI/x/iPjjP7e/BapHT43rXtlZ0
NLqhezKsJn9WG728kmIyymksTQxIi/S2K9iI2jQk65oWfZPyBx+QgtPFmEzTUelrIXbroRkwPlCl
8z7B9aFbLGI1wbmr8vR3NQlJhCMSILZdoeip+oiaohpv51niPUnU7QlMcsivXfJJlu7KbJjDAAe5
aNhXuApID7SY5YOCP2vTVqesXchPwikDw2DM5vjGFQHepKlw9m+giSXbtUbYik6eZy1sFCwlLEdM
M/UNowHAb6vUsVlZgqS9VYYiDPtIrJLELzro59FoaDWXJMjnr3rY1s9JMVgzRp9iuWxHDQaBrWgl
/ZNqpWUQYQGgcp/SrhH5EhZD067TZQFbS+4kMZNqINkcp2jG8E3NznG0lCaKXbmETyk7yzjUXIWE
E8wei3nizBUaFPuTWdF2Z3Fqvp8iDKYKD4B2S2FyqPpIn51VEatzrh7Wk3xS5LiEaITDFtmWYc2F
dWzzeQy3BjhveZMZS3hrNrGcvCGmm3Pu7CZDt3uua2M7tbjOpCEZK46a5vgShw8nXhLcHnJLqc7H
kBAs5cwmVWcUWeJapAuPmiwIgYbiRr4W0tYA/CtEHo5WGfkU2FAt/iXVSTnfTokctk+QN8K8JTeq
u870SmgS71WbSWEQJxWF1TJBa78p0rH7vY55N+PlpCYfo5SOf7ox4YaQ3h4Y0Zk+iyWp1phU6Vax
YOymdi+ALKXYqPRj9y6tsTJuw14KlXdDzjTBteZa0MHEQJIMosESfMgHwJmEMQEqO8nqBJ3FAIrO
ibs1El+dhbTeK5WmYsE5CpW2bXWp3khtHh3HBAmSb5g9XY36xClMhAUr+mbX63Fhy4lFQWHhiy59
CRUjzDRofaHTREwQdeolhqGm8iVgvjDOcbD2uGftLayo0nttNiwV8Gkqs611qZz4epKGL0UC9Qnq
qBa+mOIgvTeTxs5fJKU8+3nRcQdfS6ZiBnMcpvVG6cVGPuKVa+6Unv17xoLKwUEq2Q1FYmHUkWTg
muUmB3oRF32PAZkwGpzzwgQH1loPQ5pGpokDfDqrS+2NlRy6FNOTZzD30VutLPmMAWWYVCCHcl1+
n0rgCK91LXNRYIp6FTopdA9sDEb+14N4WeY31pAu+W9LWTler2pKTI8NSXitSkI1BQZBvO3SLFGd
vFW0ZFMk8DrcopkwHRuiCQSXVDTNU7cMOdbI+kxFVZ+7eQkqHqjzKj7A6gSjC0/cHABn5JYrgJwZ
uhR7pdRTvo34GcjDc4kUZAglrK6Fvu4tV4tyCi1tKvSzHzeJ/jscFPyYi27SpM1UiWFMhbUiLiq9
MT6LcVvUbp3D2dfnSiHfbNuVu85YK3ggvGJHj4u7fpvpY3s9x4t04IZrUt0WG7rBm5uVwi6YGL7r
KqXrIOiKZWkxypTW2skBTOJdtmIsRnNJJCinXO3SaGPI3by62qIm95pQ6Jy8Gtw7qXS2ZcOuA9gM
ar+oneHMBTZ4hK0aLkRXnK+8ayt5zgXusCmu03p+LwtjPWA1B6S2isetMtTDuslmOjEe27WRKQnh
as+NvtEv9+UouXqWCTdWGi4vYPPWA21UGHaZnYXKvZgVRQqMKItFR5s1/O0XdcQe0irZ2jcqqGb5
Ru/msrzRKnNumjPcd22KnboumvArwkdn/tNF7AbHPlPCurW5XGM9ZYWuTdwtWhBYFLOar1D6Nedk
PDpjqbF14hhbqa3Z0Oumgt3AoIc/pZ+sIm6KDRKlZHjR0Otrt3qjJKKrFaIleAlrZ3w2ogHC7hh1
Wet3loLH91Suk+RpgyFhGKSn6T2mAQblEqYTrqfac0ZYa6tgs87Dioy6mIVo9mDQzXREyvBazzE9
/Oj7xao2pS4uULiyaqyctpwpUwzY3lqOnM5cRgxiPdEGOiaYOTWKZuEdjfMv7s+SnC9eWmYW9SYl
NJSNgi8R7ebCmpaU38DdbSq9EedN1IeKSTW8mG6ySO0yDP2SKAHyYawVUDZiMd3I/0XaeS05bixb
+4UOIuDNLUHfvnt63A1iNAbeEB54+v9D7x1HZBFB/NKJkHQziklWISsrK3PlWilhcdAcyNukaABk
i0h36g93th0bEJOa6YTTGHwAkr9q305r5MAH/j9KFg10kBRm1dMg3TOtPjkxg9bhL7bVr3/YZuS3
v0qLPHKfRbAI5wD/Mm/43Xm0tTrXGqw4e4FnuJdh65VCG0krVGhr/15F0NT4CVct5egsVU8WLItx
GaF1n/eBXX3LjFM7ALoAAdR9R4s5/+XHpjy+RGPd0vmJ+6jY+HVdWuuJXw8tgC4P5c86cqP9C8IX
lL3iE/zr2zwraYWfLLVxvtGYVHAMHwBTtMpzKaUYnxjRACu4h05o5VcNqt9Nqg3bWtHNCOxDW3Vf
zTBzvshNT4nOkWPH2FS4mUz/MSmyt852CjpHcgyiSQOAkmdhP7imVRXw1TA9zNgIvyBYm5Yiy67j
azS+lE5L0Jk/2Sa8TlBB/VWMloykAcquCR2IBLo6GQHEwZV0Y6KEqUsnPnRB11Y73RupRtfDKUI9
Cz7F+g416iF7rU8Iex4SLfftVRRx7u8zO4KI3At6dYRJmY/j5kPc2uvRTKJkgzfSrAO0JQUbQEWT
Xnwld85G6oMGyChUR4w2B2nf3oOOzYydPQRobAPe7+WVXENPQ0ntRNlnDEFxPZ2kPDrtOxtay7di
jFHsQofMtgE2KAFCJmENmxsPdbM8qh7iWhPI0nIHuw1oSkWZ9N7YyGa/1ggGNX9llZT72zGhnlv4
QUnXXYaN2o9U8B1eHU0JADHvCeUyzf9TKY3XkQtZAIPXXgw79FaCnyzbqHEA5/BoG124LZ288pt7
S+saiVJIFst+t6nCvlYg4PWjqvtlyaNkVC/OMHq9cs8Mb0/hFXbCcA2/nOk/harf0QNpS7t7MaNC
9t7zurfhIGs7U8FjYL17a+qs114riKuLjQwXCK242I94y9mmWaSfbJih2g05Seq8xnrS2V/UsbJe
osKQHq3U00tyhkGJHsYgKoqfhXNyUExumK9cMy2Fyhcn+LWwVaabUWwnmfIhcysNa9NAvYMuei9p
PBZlHZXbaFQz/WBzwKqj70MuccCNB+9ukAzdAXTuw/5FWWHwkoMSD320jbkEqt1YRJ7yVMhxLT01
FipUh0LXJBjmOkV/LXy7+DXwJhsAF+h/IrV7G6HEdoOwBvWtUvUg8domjSEbe2apFHRoT76PqmuU
N5+cJO8U0C/hqf4TxOSS23xoG3rgaFObm8YPAh6aQS/pXzsiTLxnAnjMH3htIUI7ortRr3O/xG0M
LUBWhbGAYDzktlGa+3RQKAk3ZljDWOZY2vMgaVl5Z8GKMuzg5SddkvjM+l1ow2p3r9h1DByos3QI
PfyWB7dDrqsdGtSetA2kvJDBMypXUsBS+LUrnFsvXCcinaYMp5c/oWOOaDdXETC0sDJUFDKbBra0
lANarpU+iBs+emV8q9qTru7UTjLs72qKdiPYtyHOKAvDQF3vAErLzrq0q74gHVCS7EgK5YR7J41M
rrNMi2LkQtMQCvI+TgbjL7J/lg7LJViZkePH0zyOYW3qKcQmujnsGz3tSWC9WgrrXWEMjZO48WlU
Ke+PY1D+LJIqSr/3oG7KVzTYxsaH3DwP60+xqZwoR/NGMKWvTYsS4RsM1fw1aCN0UvsOd1dBVVEp
tYZyp2xm5sEOlMxz28yznWPsxJSGi9ahtBhFTj4+DZIqN9s8aSD7QM0hal8HmArzNxyvOO3kXC7i
T3IOnTnPCy9QoQw1moFU27Qr4B+q3PPy+Z+CtMyLp67CFNCHDWsevIM9nOx7VNlNe2dL+qC+/A93
vFeWlCFWODWqs0FpcmjTLk1qt9XRR3fDsDCRVyO2SusFJPA1EBYkLBzNJiEWSTIRCBt2WtPFCdPP
7Vd7RxW8cv3NNCsIQVr4SV3HW8ok/8YkVE1oSsuqZYrkPpDHM7g7TWklII23JhJ3O8n1tkhuHesX
Oha/lyYTRcA9Skb2xA31X4Mi0w8BlZdKgUEwpX5suadWchfWNI0GXOKJMQGrtKHIluLoImWCoiiV
Zk6AwAgV+3qnM81HbTpLmoGkJpTemHlqJEpfuvKoIuFLlTFTy2+NkaLjdPuniOB/6C10nR8Az4YD
g9IHn/AZvroGE5OkLWk+/KgwAA7fTjXaYcNgIydHoW/pY4p7+2HOhNHD1I2J81uA5g+FzGGfzIHP
nAoQsDfAAP1BxVxicDesKcBvlyY1Zq1aMJDK1KTgqZhQ9GeL7FL0Hes+xypFakh4PfPX7V28Gh/7
WNeZhWmbzyxUJJBGJyMv1xubMC3+UuSA6bsAZJcfWesxhQ8TmYwfJWIBvlrdj5V20KRDDaK4C5f2
eBoIueFcIlMGClKVA0MhPDXHcJ9/B62/MnbOEQ6Jnfl6e93isANHxZEtHfooxTChSxEGb6Jc1rIT
MXNFsy8viiOjmo9OkO0kSTt0J8Q07CUOMnF26T8Wuc3Mieba0qY/P9vorugjxEyAU6hJvXbApQzy
wwg6TPsMt+zC2fgYLhB2kuX9bUwYXgILr8m9gjF6RffeTu2ZOfCAMiB7AkyTLtbWWt/eUNFTxeUJ
GzrCc9hSowK9U7T3cGijy/VPh+UMRik13WAyxp4+mSLsIIphueGEEXDhyrIOWhyn91za5cJApfid
JiuQ99i6IuvMLYgXRddrfZNkDUwto/LdG36E8tdAjXkvMlFJv/r2rolTMKIx4fSpuUIBwsFYB/Qg
pHbtU/PsaAzfNnM1BCjaEbauhr5+4OKmJatKbqUCD5cp1nTGIQO4Qi9CNl9h3dsFdbfkiUsrFD2x
yCFrpk+wCqqN9ES53kVKC94pwDX2m+L6Lg3hJ2hYby/4irSABauOzR2lwvZnWuLUo5cVqEieAI5M
pHeTVaAe4x58cVBu8h26VCvgWIDfPiHBsVXXpn6YsGeHpVMxfb/zcyj+DOH7alYcRHKMNNvAq4Z7
0vZ+yVYt7yDFVta+p1i72+u+GprFIDyHNq0Tkg7b1oRrSuZxaEgJ66422leIbqEqsbYn8o5kxaBk
ZWwic0vGA7rmtmHx1EzXiKqpui2rGjw1YjylGhWW/B8ge+z0DfnFT3Jb/rYCt6uzQ6W93zZ2tcoP
awxW6ZbNeBdV88tYmpIQeGUl66vo3t6YuxASBuaCf7XHYRvsS1e+W57nEuObaHL687PwLemQ6Poh
Jr2qd0uKkWqhLCRXsyZsZrQMm1aQbQiHdHD0wkiiEc73BNjQaOpAD/O321sn3nsf1/1Z1iTsnG6M
eiwVtU46nxVk3Qms5ioSwC1NfRK+3vW67DU1nIWliefgw+xZliEsDa7bSLOnPIaxarCfz6f6m2Mw
nWQvzDBqYgrxYQiXwBnJudnGy89UFaHnNA1pmp+uu036iLiW95DeWW/ejkGaY/kJXBKt0DVF7oP0
UJ/colql1J3c4MewptCMvFO/meQ8Mncpl/vQWzkPBvw2k9lyRdb4tqYpjjzGCe/fUvJQN/uj/bSP
w3fzj/W12gwbdTP8Dn4qezpum/4PiMjkFbh58UgZZgNMmMwy2KDkuXBkxcjMz7GQ+tM5RQbDpuIw
dT0OPQz54LizqvzLs6N10/F2THV9gS/g6vIRDQlXQO6hH2jFGKpPzO/H0RGVqCfEKd7soLxLTWdP
4xf408kxV7ZiL1mfOVUXyxQSE39qI+YMIq+GY7eBGmgHIsj/DdHbaiLNAb3lrK1Ptw/ZbZOUCi+d
0OOVROcIk6X6HBpfKmlcuN6uo63Ko8dCRUjTIIERo/wQmron8WKAK5PKIsiElunMAMBDrsD4xmDN
7fVce4oK1yphXef5bBiqcKhGP1Aim5FMtJflvR/He6OOVqg/LASJOTMcDstkDFmHWUf4UmmJzJtP
lxVkzc5Kq62n/iWjDHZ7LTMPnqkGoJmWivsj3yQshgdl0Dhqa6zGkpEq0AbfGrO6O9G9lNIxu9Nj
FRJ4Rp+cVv0Sdg7V/uTnmIfPaMj8yZ3+x+2fcx0YL3+Neukqda3HsWYzYtGDg4ytfgU6Y6u2DHgw
/HXb1NUwtEmOer5yIfb3oWGW1PLYX7BnO0C27sTJqSGepK/zQ/RDc5FPWpSFuj4MqmnSdGX8WEXV
SmTEPMVS1pyMghW2KDdWefnJUu0lqoGZbQRdQq5nUtkh4xM+KgPJdFuhhoc+xrhTW4sBAcD/ffAk
DUs0P3OmVNtRbKxQBxYzHWjaHa00AFzmuswMYe9q+c+6vVfC59uf6/qMk06ZsqZS5uAuuzoNdeYZ
iW8gQMS8UFtTsvIUldYogh5pOKnspCCUb5u8Yo6czDExrjCuztdSxQykNmiw+62GTf3rIH0u7M9R
BsBKuu+1jU0TfQjQGqzyrdZ9u2352kk00nVqOYquaLzvhO8XmYNeZ7GurzSPhiwjcWg6GlK/sL5J
kO0iHWd9H2nBVCGDIVX0RUuq9bxyBn21rteA7Q+QHTCCi1rZtgTysrIP2s442l9pVTf3hjsc9LvT
M8p7Ow+q2F8LTM9TNLvMBvgtmoy3QBLEf4TTWEZy140qv6UvGGhRMyYXG2Cx9NJzRO0BlXdNtO+s
EyOfvvlPCfmmjVAVhz4WEnRTPe8y7FS+rwWFfSJdZ2xTqn949dvtD3pFZfFhASUvGJ5lDWTvFOzP
8uW+NoqUQTl9Ah1DFMAEthq44ITdiRiUCbHT+vT1hDLdVoPpeZn64KMYIG4v8eB/7U/H+Mx+F2pZ
rMasUGvofrm0BrKDtZ2oz7NgGyeu+tPZgaXfhGvncFp41c8ZJxDBusMHxplFP6uVgdARJOQcdBfL
VbiftOLqO7vb9XfxA/MRa4QbVumbJO0ZVLq989e3KHebYum4lIoigHi/0QntdD8y1JU2wLryZDXv
9hLP8HUIJOwB5+OtwvpwIGFvk6qwYrABq0wHpuvgwuZRrcpjjd7F7cXMWoK5Qp1If8wrIYK6iYKT
ImMpHg03cooDMCQYM76fTG2BO3kmL9CmbYPh9YNcSBYcVkX/pi39kX17k91+DZgrWgdwRjODBXPA
CsqA9ZLA38yngqpZhXhY4dlMRetyH0+cy75tuehln2FPRdqHvJuTpWflzB5eWFEvrdgdabZZYAUA
xTdLHrYnpppaE2kwWmK3P9fSgoSYBtFIn9o+pozBYeayXBnqD1VKd7etXEdOkGycKtJoh+MlFsXh
I9FTyUlVJvmOQ3YM5Psu7g/IsTMV+6QVD0P5z7dwssiND42KjVC88KEofqtxijwddzG81Kb1UE5q
hOMrgIkFh7+ijTGpSpPYG4rDI0G7KqRkapxEDUkoldvgU8K4wFfv3XmqD5Wbu0rzjJ7VWt0O6ExV
K9pIj2gKL+zu9VV88QMs4fGCqro5teRAOIzaLoEcXoa55PYHnMkzLm0I+6lm1iAn0yKrTQuwdjtR
YtMrsnY0qRFGXjB3XfNAnxVGJRMpVmoQYrgqKfSGpsJYX5z+MctnYgciSe+AQNcKoCCaqAv2ZhLt
6QvavPBtpF8JW5cnLpPkygbpBE4ZFhNAafsKEgi5I7EJ7zI4PcIpqXs0zey3ZbxYCaPCTfjJgoig
nTSUHGXhi151A/ApwjVNSLiAKC6JhQdARG1Vj2AB9Z22dWLXhqRl67hTecEEng9RwSL//3XQsehE
Ug6cjCqWqCCD77RQwU1Ttlb+10ipyW/KX2MLHJFu/II3XUcdviqAAYuuAMnjx218ftU7bTXEBnhN
710/wpoluRQ8N+qT9GCv/G/9jmLOabV4xy9ZFaoayItKiIFhVd31a1quewOqAd5Sw7Oxm+ra+heE
5/XFpvL1xto8xXW+J6C567yqMpKuqHzM6jvz6LQrmXkTpmmf2n256TeAYWuYqYOVfL/8Ta/j7qXp
6aed7XOS2Xbmd9DFofV4UPbmYaq2FrtqKXuabonL1M2WoYKlw2wiQnTFWAghohIqyuQ7O39PZh6t
Hdd8wpTrZg9L4W5uUefGhEVBcaFnVMn+u6i7cFdvzK28XzIzkw9Pi8JNHWp/8DcLIQ/JEb8KWuwM
7rjN7tU/xbf8JdiaaxjL1/WuAeVzqF0ALPDHbm4fkPkl/m1avfxuFY2stINF62M/42O467aw5WyX
VIOvL47LFQqXf2NCbpHpmLGh7Gnzu7gql076konpz888sCjjjuECTLRb1Ozd4Z383jxwSW401962
D91fqJ3d3ryZC/lyWVMcOLPJeEOiNQM2Txtl2z7HDO0NhynAANp31XXymNBxiN/6d3pc1XP6tsS/
PbtmjW61RqlWM8VaX190aRiN05oZvRiU57j/c3uF14GMBZ4ZEDY1sSqlR79yZNxZein7bF/W8MUA
7L9tZibBvrQjbKSZaUEXmdiJP/dr5gx3/nGich2nHqCrbxm6XQgkSzsnHO0oLhkS/FiYRg5P65vZ
yIU1TTf5Vag62zvhpj9laVeNaAx+HC35IXwxSui5mFBY/ccpo430DW3WtHI7a0XR9Lb52YN9Zl24
gszcB67mYb0ZMiYEgvs0+6zyJMuZjVS0F63GW7/fNjmzp7aBcKGJ2j1IGPFZHwKd1pSgH1eO9RDC
6aEyJHPbwow7XlgQvlrcIycBOpP5vdhv1wk4/W0Z6fZdpnbmQpFi+quEr8frlRIMDUvqXuL7S4FK
T7akalz5OgOBdugik1gzVdAqS9f23LadWxJCcFKOXWRENbPAxa9Ye3PshWLhTEeUh9DZUsTg25Ei
2QEGyrX05u8zlEVX8iHapu5p3a0Zd+tXkFybC/4/v4GEJb4JkUmscxiD7UHwyQZ6p19qQl0HksVG
+41s8oJTzHg6NJ50UuhU6SxTiB10vRUmgiaSpd5kzll772XvxWLIlKlq411tWsp3Qb02u/TTbW/U
pi9z5SOKZVuILiDTJz79ZE9vQLEXODwcgszXOOh+DO/tITtM6jo0ErkJQE49UCjYdmvts32n7qWd
/pTdBZ95YEzSWq/WWr5bCqczkce2kJhSdQrfnEZhR5IxHEzYxMdVF8XSXs7s4i2FJ+znYNTZUxAA
MYWSJRvd29sx98Eha0XMXZ2kK8U6rU9BDVhnwF3hmPWLo0inx7Hq2ofClhl67mzGdG8bnEKYuP0w
Pms6bym8TMRxtLVTdL4M32hoOLBpMPjqQCRkMVphbkEbPzKXsb1tcW5jebbx9EbXVUXDi190dt/7
ptwHvoxPp9EANH0MUAfv5fqxynT5T6Dp3X2p0i/+F0bpSLFCh/qCeMm3qUZv1GzGldJCSwUbYqnf
NbD76Ex+oo67sKmz0cI+MzeFq7M1QjImyW2OuYkzflybbq9+6KPBADGVY6PvyXvwsBQs5gK7zc7a
GhoPDuDyS6OMKxonhfEpeA86yPxO1srvGnTbW4gCbu/mrJeeWZr+/Gx59WioXaFiaaKCKtR+M9LT
a5LvSfdy29BH1i66JyqugN8If84VyW8YGkbRJEQH++H0OdyfNvFjHtJYi7bOZuolSEeHmkboaoxG
fdS5l0AFcxfL+Q8QvmQJbj40p/AUQRrn2/uwMxc2c6aYTYHybI3Cd9M1BKjHFBPWG2wc2tf4FYIy
V9pMgsRrCJQ39Qsv3k25WImaddNzy8J3RMcs8D52t14rpPvJtr1Tv9WrFRQ5PNGkNWORSynVnJOe
mxQSuiAem1wqWGwCpYAEk1xtZNCL/7rtN4srEzI3p9D8MUGYngPYrqHLceMjmBVp07r2yltF++KI
fvxSEjJ3iU5KADT36AvQYr88FnHG9FMyra1UT98aqtq+VX0+WelP5vK2HnzHiZ1CW7rE0j4Xwp2p
4c6Z1+grCqmJ3wAO7yYXLQJp4+fvbRi9GNnnKFXvfJDx4ZLg7RX2z6QofG5QOBNFNo5pM2CwRUt7
6wWueTRt1/lpAIQL1qd189V7cv7UJgXU7qv0kv6ivbCIh52LQec/Qjg1WjgOddzzI4LB2Jt1sA6G
A+xdJ2uhbzH7Uc92VzgjrQ+iopsWSyn1Ptumu2aSMF18S8293thUJrOpoQJ/F+sX7RiFVZJ92FEg
atucgGfHLmMuO+2H8e5Bkef+03GG/3zHv02ql/4aNmXhDRI0kY4O++Owj2J14dqdP4dnqxJ8U+nT
2tYqVjVdhFqwKT+1z9odvbpVAkkyzEGw0Lqw+q4Xzv/kglf3xpldwUUZOoWUdLo3JqS7nLvJm/Pq
7xiz2xaP0V2wgSrslC8YVedd5e/9FFzSb4ywjEqM6rsBdirHrV71TQuv4G8D/gLasnC05av6Eb7H
qaAytWUTd9gVDwjT30svp0/9dxgalj7B0lYIDqxWg+dQIJ5+1elxaoB/+HD9uXjUPkMdgMbLEhp6
/mj+vQ9CjKcXF/WxhV810pfMelCt9j5u2k0Ulgs7PlN4nyLR35aEMN8MTDF3kwd7D+YxvguPzkY9
aC/q13JVu8kDpdQFv1r6xEKIt80u1xIGu1Aq9L7Ds7yL9+MBVC4UexvYWO+1h/xe+SMdoYDy186v
29ZnjdOsNRSdSiel28vzCsADFpcU422bB9tMM9Q9I4ef/G58Ddvyr85hEqyqnk5BvRAD1emYXh2n
6XkA7pPShIhbCbSewiPwLYIgJBRu8RQ8wQK5hzcBkqL0a/Aor+O1tGYyCManPQCoJ+MTpH1LBacZ
pCPf++x3CN97RF5BVS1+h76D+BMhKxo9W7ggdsHCiuceKeeGhO8M7YPaxDKGxqCDe8YfX/sGTFCs
oFQ0ytJePS2pg8yHyr/XZgp9QWTJmyCd9rj9mv+ofyVr+CPccmN8V47GMbqLt8mDvITdnCL8je96
9Raz1awJVWyWvLUn6Xp/Yx6qrbRLNt1eO9x23/nTerZC4b4Z1Vy1SYGmjo5PLYg0N3f1A9Sw3dpb
Ge/hYo4wbxGNkKnZC0LOEq4fc0y9LkywCLvVeppSOLn5QwpWf1LrLd6XagYzfVcyed5e9LKZzLvC
zbexFppWkYxMRSjb4lnbQwAmP41Hc0uZYliKfjOR3QHyTDCgvmZdzQoOUQX2D8YaTmW/9o4wO0yB
SHJ7xBG7Tym8l8d/LDtOzkClXGY0EYQKXFFCDCoapYrrqV7QbuNXZfVXj5ZcjyDkxqC3wtjDwu01
81y4MCe4jMFQdJZm1EOKtHxx/G7feL9HaUnsVpk5BxdmBD/RQRMH6A7woG2UVerBK2oiBJI/9PZW
lh+D/ptlfU3QUlAwHTtLUpMz9+XUfWDmndDqXFX5vKBKmJjGaxSETDJkloxT6ZoKkBUoMxfO4OxK
p+kVWhKGQsv+8g4p8lixsklfRt1R3Nkoe2uT3sMSTDbyz3WwPpzlb2Mi1KFSIq5ngueKo+KxcVQL
ogrAvWF8u72s2ZNwZkjwSlXtQgtsM+G6ijZoQ0AKtXDYZh3xzILgiGNbWl0VYwGGJghAOgie70b/
7f+2DMENO18fMniahlUH3bipwAe+EILn6inM7kyXOGu5xiU6YZJrfsIywj8qEh7+BjrcJL4fpGfz
j7FPd5AAkDpZ64T3HOTPgxupRzlHWzw5Nvvbi/2ouQmXz8VvES7zodcDw5i21AIKpq4L+HjXerdu
txC1HS0QpFHxpBvbSQZ6+mHjnxwxFmSs3PZP/dlnjB2pCJhOH5MfTUu6F2+XR0rmv/rf2yWcFrMd
/KGcPkhwQhmFIlNF/5NR5YVTOe++/2tGF65+uL1i1P3YiRN0/0H+2xl+3N7rWQMWKSONcWoTH7nH
WcEuUC1wyWk4wvPC4HGYhl+CPl9IJmaj2JkN4Z0xcfxFRYyNQenu4Rrb1Er6QeVb20tF6yVTwgPD
yqEgsytMSUb6xTQZxUvjnW//8cru5/9t4wQfjZrTkNgqluCUe8jD+LHul5La6a+4OgZn+yb4GBz1
g9mcMNHRFtblalPDG2TE1baFRfGkQtamLJy8uVoDiEhHhSCFi4cp3MtLwE6sGtYw3NpANWLVgzVJ
3exOfTJXxhGOpxfreQmJOZfdXpgUvAOwcq/zVBvIG1TmW7bJlnHplfmUPKrAXOS19h5sFqsAc35y
vk7BT7LaaUN5MsowwWeAcF68BypMz46C8UuTukxsSlPhOF3EaswVdS/WKzhOWydN6bTTevVNeci2
7T68h9vmcRLGKx6Lz6DiSZii93JxxmAKFqI/nS9a8CcecWGqJFiOw/Q7o3IQYEdQxtF+3eRVAv9P
+Rsi76+SSVdt/Bf9qwlXaRpQ2Omgs4QbTKtCB25CjPtV6Ta0ecMRuSfpSVrqDMym2ueWppB3FtIs
BcoeO4QGzkCUJ2iy+3IEAu/fy7D5doiCQ/AND3qrjOtUsZYO0Ny9cG5cOEDjCcmx1Ma4F69kY6v/
Ob0ihLXPvqg/VX+X/VA2sOz8i0kfoH5nmyucoWDMusGZjm0fTjTFLy28wLfD3dyDycECvA2O4Rh8
x8tdtXvkN0IfE6bafZfyeqtV6cGU4c9PaLfW+hoCmWMR27sojN+SiDVClOVC6PDPByhYqwHa0GG+
YYpTlz8ks8sOijfY00ff+JaF7WGUo/d/s1gmJ6iokHXjrpc2OCey3OgsFtbmTX/fHiZIOu9fGvrW
Z3W/FOjnXfbMnhATzFGtmP3BXnRofhRbiLQB54yfIT9eHBefgch+wEIdHfoNHr5iXzfVYChyLGxN
b8PmNX9pn2IG8wH68dpWPisPyffifSngzsZbizHG/xoVHLSXgxEkBkb7OEeSIVmfsifP/8vuliCp
005dxbgzQ8KXg0HLi0qfhAkazqMKStMLu/VYHCP1U6pmrjEscFbMPhBB2f7vyoRP58R2yWgXBiUr
+1RCpDvAL+8oxxEdFSPZlTBpOc2PkzLAzezsneppwVXnErhz+8JxSEs5TNTpc/ZPJOQbEM0vaIo+
kxW70T7aZLslVNz8hf33ikWumCCqmTyKPhzI2yFz8u6/rCS3Xn3LmJ62t9nD4mDN/PmwYWllQoQx
bkMIPoUu2Ql0TsMH2Cs/Tv2PqfGp75cnQ+YqiYwY6lijmjpViC7PvgXHXou+JsTLO9jluZ6r7ekw
WYr/VUg9syS8HE+l4vhw7iA99oA6grZtdvE7KkKu9eI/58//rqt7sTThDpZODBkO05fTd91Gd6Ov
U00IRY1V8ThlWjFCuOrrgn/OHsizRQq3cWfroRwV2AyHldWsikOx9Tf2r/rYH7373oW9cDPRgAwE
VXMpjM9GnTPbgtsocm2c0ulTyrwGfwWM8u+0vbfuvgWP5lcY0nm8burHeLtY7Zs28ioKnRkWwh3L
9eoqxHA9vVzdDKVE5n17JpoMt/1dfQl2t3d5imq37AlRb6j12gmmhTZAAxrrS5bC4mSlqxJ+z7Rd
QrxNJ+CWNSHkZYGmAHrCWnRIX9ONd/jZrJNX2GQWx7SWnEcIbqBlAiPJsFSVr3pSw5WOXJR12kT6
sOtgau+8+HB7J+ejmw3SCoq1aYZEOP6ZkjtRYpDAyehO6BsENe+JcBuVcRU0PvCZcGV8hk7uW7eE
d541DaUA078AI5m4E75iEo9ZC0EJKhlrFESZNuLpuuEGY2jxpDM4QyWuziFNcPa31zy3yzpvPV7/
TE8z3XUZ8YD3KcgEQLxvl9yb6GVombHuneCxB3USoslhegsTuNPBEz3IguCJEVyVYR0R2mdLcdJH
rUF+VWcZ8mQpffRVdGqYmGxUy17fXt/cFQmvC8xS1MKvZ8hSv1WcArrZ1ahKKGz43l0Qo1Rz28hs
gmxrUH9RqWXsRwRZeWqVhGbI15OPqJYitQEvzgfI2vjTHLwvy/3buU0E0cWoj6FrjE8Knw1tjMYq
VBQC7JO30UfSnATpxnCJ2GUuiHISppsQWjPy4UvvaINKlZDd5LQ7SKbrn1r70xBXUBYvZFJzywFl
qDEqpoCQEx8YlZTovunAXltkaKMbdnpIi+JNG5aS++v10IiRmSTkNcPUqdj5AX5XQAaLncgzEVJr
ik9e5rfPvdbpP6w82y64xXWwxBw8DPSiZfAbIm5z8DwmFj1ESaE/d8Gp7bRH52Xiewg2tnvb1rWf
Ywr6MNoFjN3BsHH5pRRfixW4QDEVyPsh0dA2lP76xyZUqpFgjm1dxe+EG7XKjdbrRyR3g3I8BMN4
rMt2IRrNfB9M4NiwhZomqKnLVagMXJhtCwOBp1Jx9i0YqmU0gCoTmmuYqZN/vmn42pTqUfamcSWc
ogjljtRO0WgPT83B7sxnuDTrhdhwfT0DRSAA0aF3WJV4hMo4rbMG0h/4l/6S25c4Qa/HtNdy+z5m
/+IDTfN4OJup4g3C7jVQ0zrmCRYTTf/jDH9O/ZKTzZQIWcyZBSGhK9RyUNIMC9P7MYM/YDuijUys
q6B2kxGXczbLA3AzWfmlVcHxckNpimxiZ6Hz9ZKr+7Qp7iZRoqSGSyj2jnIGhKh8Q2fwtsMvLndy
17NqUmyltceTALFNBp9sbesxB7yLd1Muhzgfik3Gb5hIFisC19Hwcr1CLqBqdVNp0X93eWCoRAUn
9B+zQKO0zwjnQke8nHHNuurZ151yhbPlZsVgoLyCrmTup/dt2yKbmyJuOWxyhA20wlxgDZt5PrPO
ifDR1DXmY8XjV0pW4MMfg4zjBx4ajkJ7FUMO7AA0GOTFgbyZ6selPfVyfeY49tbJb3o4+Vz9qE6y
paN5LO3tz6k37sM2vwry+8KCUXapBvJRPL/Mei5tC2ezikM7dkxsw4G97ew7RPhayuu/ZJTsUKba
oMIyNbSmaVIn2fdAmxkFR46z4up1K9pMFjPaS79q3sHPvoBwnvXErqTe4gtMDl6i3GU/l+ZB+ZjH
VDaj/RyaP/4/zE6LvbUZwoHO4DSHfZvNmGjYFLTkYzfcTDP2/Qa2cwtI7jLgbeYuvnA24SxnZVF4
tc1Sk0O4R4PM3wA2OZy2/e/MXYqTc9cY4IupQqlYKqPYl44W6UqtqmXOx47VcB0jLNWsHLtSd/Wp
Se79FiGghUg1ua6woxrEWiSDChQoV0fpFMJUpKTop5bbiXQvo4wYfEGLYdfulp157uBijaPLs0Hj
HzFAdeoIOxpSNpHt/259+yWMSlfJNCQbbYR70dtsi/iXT+a9VqXCWMeS/GlAIvD2omfCJMOZBm8l
ZoSuQQt5DhGM0UcAoiQk3IsykNdFCukMIj71wv7OmWIACuiODou5LCLdtMYYKg2xNubocxtBlfTd
VIJ3AD9LBe6ZEAznyt+GhBBckf7anochA3IXq/Ldym7uW+R4K6NzVStbSE5mnp3ONORD7i3z73VC
rLRdNbQ+Y2rfHWeFYGT5HN+Ne/nZe6PBj9JK/IsX01F/vf3p5gKPRiZpfMxRwcQkhMMiabIij0JS
FYrs0gqOovg52E6FSzBfvwfruHy7zRxKDUwU7Dzk//oVqXc7xgzIqVK3aqX2SY0haI5thMCN4b2o
en0hkZ1Jx6fFwZQ+DYrhh5cRIMtDaZIvI3/NZAgX0a2Mqi78F17Je5PBJYDh6lW+V2rKqcwUBJaM
zPikNelRa7VVlS6AHud8HxMTXaVpM/wmBLMsVOwEuoluVdTlSm0Z6enQgzWTl9susWBGRAWN9JiS
sGQxTYzCvbwq5d49oXN+28p0fsQ4ebYYS8j4+7CAEjXESl9+javPUqU/OmENdOfVD790i2WdOZ8z
NeITlQcLdxD2Du1Gz88bo1tJATyDpbTqESRsk3zH5bDgDHMeR5OOYSjeMwwJCqaMtEq0siRp9Gwb
ih4EFDVnfXvz5j7RmQmx+I+MlNmZMiYcCRna+IHHxgqSnu1tKwsLEYtwHcpnjVWTHAQ2KHGl2DWG
tJTYX3fDHe18JdN1epbp+rxAk7JlJch37fSm/T7K2RMDhruiMrd2TNw16+qn1RWHusgXjM/5xLlt
IfSNjVk2DiolEAseYxxd0kq3JKXPtHZhJ2ejuwMX2Uc9k6lK4Z4uT1l5qmFOhqLFSFxlq7vpXrmT
3I5C8U/zZ/Xp9ORvnU//5vv9bVS4wszSyKQoJdHyeged4j08MQvBdS6Rp5YHExWDoh/31+Xnazqj
Ty20GVfyS73WvibPFWJdqzKAHHJl/4rv+w0TuiaCJ4q7SAUz454XtgXXaaARGvtsso2cTdb/yIcl
4OfcZ7swIXiICslW2eaYmNCY/Ro150lGwHG9t/6PDdbtBVTm2z8fz3AujE7rPjsSShNIiplOOR3K
RIFOw6Z6NStU2uSFu392AwmG1ETgEbsqI6mhhzKg/f/Y+64luZEk218Z63f0QgTU2s48QKUqTZZg
vcCKxSK0DgTE198T1T3TmZG4ie7e17URZjSyyhHKw8P9+DkIcSA66A3GFeCvK05+eQKPTPAjeDQW
6NQCrqDDBPXA+nKXHOJ3jiwqt0MwecW78jEc/s5TCrHoH8MSzlqmgwO7izMkKfQXqOK90aj9GCX1
epqrw2QAh4L6TwwlAK27GatyUxmPg9pC+Vvy//Lxw3eAvsfAs/o8hZZKZltMFcau2O824tOcfbts
gF8kwhV6YkDYKBKda2ZM3ABUsMCH7GQMUO8i2VVy52kUarf0p0XWoGJLuwZ6XByiCiqxM5biMKN5
RntI0w0xWAGhBh3+9SZUPGlMFO40cC7zdK1wg9Zxl1msBkVxFUKjYEDlAOW06Pusl/HKBj0bDCwh
263juUbQD/7ZMna0P3sIAqKyRSE03ReQSVRriH2H1tfL63SeNgN/ApKbeK2AOAAkeoIbMW1kng2r
AowlI19SXXLV5ieT1do1IIY9Dpo/TANqFXjkx5q3Ypv/7pNNAtuouCCJCzIp2RCjEaU2S4iWQqd8
IAHZEx9lX6+dvOHdclqn3EdB9XzZ4llgB1gZYGvgqdY4fFE0KEcQB4vSRnfi9C3RX03puok/psjk
6ohOY60Eq2dnADYsHWRgCInRECTmqQlpQRBUZaCWgxRdkEQDAedY55VG+NhH5r5k0J+ckhqtQTog
wpdHqpwbh0YuihcoKyCxfFZsmmdI+RX1ZIEheLhToNk1zjEkdfttkUd7iakYLloZDdM3M7opwVED
3j9PCx+oWW3MGuLjXesllPlFdFDCta199oAFfNQGTSRvCuNk6cKmkyZLj7pitJwm1uK9XNcQ+JCg
ntyQNgysMWIbxTD7FZ93FlKpkMAACx2vGYAiQ1z8TEvniOgZsoe0+qHK4R6adPsxgmrtmNuNe3n+
z6JgbgwvZcPSkfw4q1XVrVYzVElMp+2VMiCdHEIbNNO2BfRQV47wwmRyjhXMpaYhmXCGyLWKKAMT
BlRPm3iM9yiSTn5C8jx27Jr11O0N9E6hpZRYa8giVTy/aJgj0HGBcoKK3mPRMkuh0FyDRxFMxels
P9pZbVc71G2bBxu0XCBOtqUZgg5FwWroWBZAOHUjtEjcxJCy2tVnvQJVPURR5JWQVj2L3LlaN/jM
uT9Tz6lpAZ/lSnOF5jAbfKpEYlu9UL6GcTq6SZ3IjqZ3YBBAVaIhgPaireUW4Ij9kKLNq672ZWx7
SmMamzgzX1kiuXEevZhZ5kVsHlei1PNNefqlQhxMDTtN9Blf2qlf05xAplDH+wJaONRIVmZl2RTu
e1SZ4ADFyhwEPKG3kMJUpEqjP6bzRg8hGcB1Yye9WanVLrgfcCAivkeQgfhbrNWSfCokEASD7F1N
EF/HOWoE07TXmpA4pcSCNJYBPBmlTTVUK1N6bhp8sChGGzqcBO404fWOCmsXqyPAGUoR3w5GzFxo
e12Vqh4wOX1uquYwNe0tUBxfLh/58wcH8lRojAHzDqTLtDMu097QVeywSXfKJkVOvn9VDO1BH8ab
PGw9q5fdNrUPfYdKpfmjtLqvDAV6dKI0EGId73o4JsVcKZ6cLznnqwUFCtwQMoYiShWShLlsodMZ
zDyvDH1BGgEHZZS7QFOs3DdnwQqXF+KPSLQwostXdK7ziFRdObTQXs2ea+klKV8uT+757+ecrYi4
NDQw88LvabCuaXHGtLAA7D/UFHizRuv7naKkf+OWODXEfd5R1DUDdRIqE56ICMtjz+6nm34cHtVK
T31tlFeupPNbAsagHYhFAmga63RqbMimnJXQRnUKRc8Ps2KEdxQMPRuzJGsMA+fJVAhsQrMAMQFq
aciHCzPYx609JQP4itLd8KSgXxd0G4+h966jnVXnxZS1/svzewmCJMjwgxfM4PRcwiXf6qyGwm+t
OpJB3IbWsUPGuHKQ4dwRCQwKJBzXOCO4tzwJKD/9PrigkWqEWIkYcRVGUSZVj4irTuwbvWZ3NdAQ
APLXV3ppfMSQ9Cu6dg3sdn7I4MKBjFJA9IX3qjhOllgG0Mvwq+ZUDw6hjU/K1osjsEDXs7qLmwx0
1PFDmhG/JpBvzovSJwgFWFm6TMZTiNnGrUToSqx7vrdMHYTCiKs1HBss+OnempKwHbkEN1SDUqAk
ZCmoirAOFDXsVnz9+Usa086VGiHsBJQYMgSnpqxeiyZIM2uOB6cLM3vNG7cZCDOiH3LsU1d26o9V
0tbF8R0Z5ctydFCbZMLVlcNo+Kq8qPtoy9MfiSvbTnqjuKCtlLzV5/t5wHM6UGFO9TmvklGFTeqZ
jvyEHEjkZyCXI0HHdaDW7C3tLN5eAGlT0OacZeZMfYToB99Zcqc+kKhs3KaE0r1VjJo71cYUXPax
5x2efB2P7AnByDBFDUQ4YK/z4zsA1sc5qGo3HLda4ueB5IN90U8jZ6x8O/N0cPTMrjL75f16GWbB
W/FPQfsBDhTHRglbSkkspaYJVBo4awTlzCOcsMFy2Ft/19zl99KqHOD5DXNqUdhPBitUOuSwKNdo
1oa3atq/HiCcmhC2T552kUQLmFCkwLpBoXdXIzHic2opgPT0yaU/Z78J4v0q3Hh5J/0xncLKJmrd
t20Dy5zTKg43Lb3ndhNX2Ws/NS2otT11J6d8XLsE1mZVuOFUok9MDeGRSQFBdZROkDDxLm/bJRPg
AwT7v8yvULFKGHb1kErcEfQJi50yHjMnVuTWv2zlvJyNw3Fshn/Gkb/Jm0zWKn4Ygfq/h1ba3vDG
/eDJ3p+RSOE7QbzIONsgYhk0wwH5cmosRqK1m2dMW9SjXWvQIY15Xc+xo4dXxqyvdN8uedJjY8LI
5IbpJJtgrGJv2XSXJR9c6Ovy9J1tQKTgkWFCwocTJZ+lI8w+16FDifrggFfxDU2z8D3UR22ngwB7
H81maK0YPBvUp0F4TgLNS1R0hRmM8KzUphIGLZNtLaDc0y535b/81hCsCFOnxIVddDWskE2746gv
bcMpZVYvO/61J/tBsCO4w0LWp6QBhSeH1CWOhn7BzEUeda8Gv+khrmFTzs6UYE9whj0ZMigww55i
0YME2csmWqUgOQvWuA0V4SwSBxzGKYwJAWPEWAwb0VPvVw9x4SoeR0RLT3rtTj+qK9lTt6Gr/GhX
g4fFzcEpM4CAJJBCELwSqruTXYGQybE0aX5M7Lg4RKSvU1er8yh2L2/9xbk0FXQjIhjjKminZznq
w4lNCcHWLxMH6qsx4HmXLZx3DGMqocsHXg688sCYLGx2AzQDZQrRKtxZTsqc5m2GJgk75N9JGRhQ
8gW8/FBnAANq38K3y7aXDjaSm+i2BMQAz23hWVGW2TjIBnLEU0/UZKfTNnIly2y7ICuQHXVAN5pU
f31G8c5EYpwA0QOVI2H5+hDcPJmKMz2QNvJUPScbG7Jcu8sjW9gkSG4h/ABWlsf1wsg6uZTmLAFd
h1xLe8CUHoxk3s12+XjZzML2IMiRcBZjcD+eoZnnWU2kMYGUG3Aab2wobvHWWCPnXzhqsAGvDRwI
UAbifocGB9avwuuk7Iy6dyMlLRxtYGCxrAG5TMBRDnhDa1XsVilrYGYvj3BpIvH25MQ/+N8ZRw36
c5JRivLBqRp0WMy0/drNFMqvepaupSHOczAQksGLh/MgIwN4pr6ZRHkcAaPN0JeLNu7ZIz5vrm6f
ca2Bqsb+CTpJL7wZ19LtC0NE94OCIgrg2+c1dGaDgrEFcaCTsMqXm8YfTd3V2BoU/SwswOhUtB4C
/Y5g5CzUqUpl0tQGZiwFTbJg/Yml76mqObDuzWsih4tzeWxNuNyQI2VIh8IaC9or1c22/X2xV7aS
378oUFdQrsv74vb3q+6/3sf/jj6qu98ute5f/4M/v1f11CZRTIU//us6eW+rrvpJ/4f/2H/+2ekP
/eu2/ii/0Pbjg16/1eK/PPlB/P7f7Xtv9O3kD35JEzrd9x/t9PDR9Tn9NIIv5f/yz/7lPz4+f8vX
qf745y/vVV9S/tuipCp/+f2vdj/++YuGU/lfx7/+97+7eSvwY07f9uWPRPyBj7eO4kflX0EKhv+a
SK+hoKNhKYYP/jeq/St6VSzkuIHNQ2ORAddfVi2N//mLpP4K+UJQu8LNAj2todL2yz+6qv/8O/Ir
yr4aiga4APEfVKl++fennazRH2v2j7Iv7qqkpB2+5wy5jGIo4GXYlxxkhpMg7JW07RNJ1uqnCe25
93abRd6QkPB2DBX00TSAnAHbliXmS2izaWOZU3VohrLw0KPSuDEDR3w2SYpbWDJyFZ0aloDV0PhV
12r0KJpZjxRVo1ueXdfafSRFlT83cr9jI1rPrHGIdkUlFa5asuxKqUPzYKVzPbuNNnbPbMg0fxoL
2Yn7wspcVZ4tpAgiNj2gDB1vZ9JkD3batu/4P30XF6zzubbnYWAgonTzqk38ceyG2AH9XP2oG1Eq
OZUCNiS0a7/LCcq/drKpB+LFdZMeIlSF7zO0sm/ttNSvi6oP38aiK4FSm9sntW+s0kNZVwPBWiaD
y07t8ao30QDkJQ0CVXuWwi+VbYP8IqSN07E222d5kkOgMaRez6ZSdWyV2bITVo1yzepG7hyS11m2
g7jWOONVrgz4uWoIt2pN7StFlsxna2ZxYKXlDP2asIS6HO2T6D2fTeTDishEElplhrazZ1m+0up4
fDbapNtEdt4+MpNq6IOSgLueU+UNMXX3RPPZ2so0ke+tPFJiyJXnxK9w/W9kI6wAmgaJ5+3QArnh
yiNVXsNptvxwKidMimYMljtWKtQ9jbzv3yzah4cSCiuqoypFd92iuQZhmdErbhfa6exWigzCscIw
evhWAiopMocvklJmO9R5caHZsK3pEnXbKC0PrdKH95GJrHCKZifITelREDdjiDqrPL8mALI/Juje
2c4gZGRzfzD0vvrZWU2xr6gaBXJFy6caow2mKQSmRu80X5s041A3E91FatffllTWUN4qGo9Be3kj
mXZFfWJ09J5KWu1lgxQe5CyKPSWKyeAznIvCA7W6/QU53dgnaQKFRHCfm65WgL0bxMsExK5AIyNx
pczxvAuHtPW6tNI2YyjP15o8NpXT5qZ0PyhUz516jPunxpYTLVDbDmL3kHmo0P+qgUHJmZiWbLMu
oS5Qkg06FaRm3syVxEBV31o1mICTEFVnrdMyI9A7K37KGr01nCKWzINE5vKZtmb7o6a9DqLdrBrc
xuz011KOKwgl5HOjoq9LGl+MuZUD6JuQW2Z2pN/ZVRpupSIrHR0ATQD+CmLucUmho6nJWHtNWDQF
ulGhecKysmlTSNl8oFoU3asDAu6xbEHLpfZ3VahHuQPG0PbOVlrzq5JE1Vdm1uYLSWh3Y8RF5g1p
qHkToDu+NozSF7Uh9bVVavMdlmY+6EyTA9LW+TeLVMn3oQ3nr9D8nN+jIWk3ZSMrLzQBHDEuS80z
5t7y+qKUH6yEWc+2Gk2vsVlVV7h/6/sZaSmHdWazUcYxbzyJVnaO7iWDPo42hToUzRQ4GZpupDKV
b9C90uyNmOg/9crENTnWzZuR1MoOGVcZDQyy8bUbGuUNNdn5Di6FXZPZZNC3r3u86xU0VxQUzI99
2z31s1K+2kaIX98M6Cpuoda6mywpDnS9nL4PuZnc90bc5A6VRhA4kD75lshTdx9GYXwb4d4G1Zhl
W/dgEJe2TGrGjQ4igZvKiku/GmvlNm4p1DRltAJWVm/tuc7xq4FGRLfLY7wwzYhMfonUPmpSs3Sg
8VjurSjNH2dWW/u2b5BtyZsEPXeKekW1rtuzoRw9U7X7rQp5X4AHe3IADLS5GudsvB1HA3sUTjPE
zhwIeus73fhSJETd1Xodaw/EHoni2wVj2S6qlQj+pm9qKA8OddhsWKSmUoC2crNz6JzR6GtF4C43
Fp2rW6ooGUMkK7VhH2AK6/aajgzQyTm1NL9gWe3HZltvNSn+HfX8f8HKL59wo/9/tHL4KDmP3G9x
Dw9uPv/9b8EKUX5F0QEit6aKoiMQNwg7fgtWNO1XEFvpQCroaJ1HEe+PYEX/VeYiIvByJoISgorR
cayCmhVel4qCyirXiNb+Sqxy9mBF2INQyNAAeJABAxKedXIJ5tNQ7lJoO9eOwuZd04EAnsTXXfuX
e0+4Kc6DApQERifi+9VUNlNc4alj9MZ2rKCSUKAmlKVPR4Hi79HYcfR19vgQzIjJmkHXhmKCGSJH
Xswgc1h1m8aygstmzlEVgh3+OjnKgIZEHUaT2wlfuaoiSO3B+1vfoSPPo1toRl9ZL+GWgc21dYfv
a7WQ8yKTYF1IYUe91dOMW6cex7uWHgLHGJ2AvEGr9OWDelhnuT9P+gpGhUyDnqYz2klhlDcfqqDp
4EMlXgWLQGeucB7wX3aS5OPGcChwDvC6A3bhdH5jZrCq0cDPAZBSE0ylEd0w9FNvJaWzdmhMGbeg
gXoaBkQmYd7lK9aXdhF/nAOZxSUQxRySLYGnaOhLkBF1Gtxu5ig5qFikNTWds3QHbPCOFxwHznOs
CpsVXUa5LYUgP5D0rHfHPL4z2uHb5Z26tGwnRoSdmltTPTUqjHQ+dKEQnG54ulT5+VuydK3GcY61
E8YkbE01TMZIs2FufB+96IBrGSQPySF7Nf0+AC9CfoOkMIjdsE1RZ189GXxfCPvmZLTCJs3oOBml
BfMIJt7GK9VPwcVNC6dSoVcCXeQt4v6VCT4DWCHfiMYssEoghWqcbRbNbJNp6pDP5OTY7DPzXVxJ
m3S/Rqb+iXI9HRzgrxCU1oBawCPT4l9y5HQKFeLAXQVLLOihzskCJTBc81Z1kwNA7vgT8ZtNsqmu
kuv5Qd9IGyuIQUCuvsxP7SYK1hDG54VJMN/iNY2HM0RQAc4VDmmYhUB3t3HiKO9T46o+8bN7MPi7
yQ5qkw86GlJWy8DnGF3BpvC4tkYU3hVus7wKN/2m2CibZsc5INdkQs9TPtwSsgW4aVGowVv+dLbb
WSEU8hcg9nxXyw15YhTE56FX++WbPbvSxHva73K/w/vTvbylzt3PqWX11HI6mW3TNLCMZCwaKNET
1217srts5CwPKgxPWDzJUrNx6mEEzUJN+hKnstvRzCPR4He1hmL2GqPm8qigS44uWA5KEY6mXhm9
aVQwmFWRk6LBL+5+KGu9Qsuj+o8RseMq1gY8xEJsj2neNmbqEjS6xs2HQhhyhLljF2sthZ84mtND
qYNynKDcgIw/nLmwTSpbn6KwgcXOb6ONHnAS2Hcdyf7WAdlC8Ccas8993KlFYXsQM0vLnsCi7oT3
9Iq7dN2fXrjKK1ePWCuYL63b8QDFjVIxojIT5mj1UkibVtnW4Rqb0/lNeDok4VRPY4nc3QAbIPD1
ynkXFal/ebufCxtjvx8Pgw/zyHmqUHWFMiNfp9ZBW4kJ+vGbyW/vyiD1LFAPqb0bP6kveGeVr38C
xLG2aMJdL4VajHgG5nG2cCnqLdTsco9zHlXVrblHi8aqeg//lZd2pnDzF5MNz6bBpMEyf2AexSGo
LTeJnlam9vwGPJ1a4c63E7Wx2w6GyEZ64eiUPsjuanQkr0UX55JZwiIKPiS1QXaTKbCEzMwUGIak
OEStvqNwE5AQ6u2FFeEx/txQVFIBygmj2G9s9iB3Zu40HcQjSGc6LCu/aCDsIpChzbv4OcmVqzDU
giFaiw3451xYAdEbFXKGtip+WXGF8H5D0U4Vb4tgrb1v5YSKDaBRbUt2acMMMGkgXntDN5PXWa8r
q8y3y6XBCG5HmStQDfG5J5v+Tf1JWiiMQuTUZ9/bLQckQSA58WxcxasbecU7iOF4oiIfonHvkKQ/
O/IQI2l9eWxr6yS6nz6UrUiGgXQHTVpsYA5doKvQhYVX48lBsQUflGVdXzQz7IBqPUhRFwBXHoBk
rvyC+lVyx70BfzNmge0BJb1pzTUnuOKFbMELRah8zuqED0A72Eb1sz1Uww5sDyjbtt3YXvR8eV4X
I0QQWKOoAgosFEMEFzTE1Eg743PA4UbfztvKNXbmNbQYwX9o+OtbZek6RjUQLS0qBwudlZDjiFT9
SNGlM6B9t39QYNHyTFd9CZ3WlQ/KmhDjwt7E0HjfB3IxoEAUrv9iUPqKYYjObBmHMey9Ar3Ql2dx
zYRw8Bh4Xu0xsoHCs17q6h3I3pXtv2ZAuOGpMnYzGMdjx7Q2oxb6ujysbLxFCyavhqHVDFhkYR/k
ZSshTabFQPsVD2zsv1Ign//GLEEvCGkzZNVACHl6v2usNJMW2tJOI5eQufkhrzF5nkNCAUIDKMHS
UC1EsEeE06tURV4WMvpSrOve9Bj8+ZVdOWaQAD3YePkNVDXKfB/tEsVTf0BT2a33w8FQV8a59C7B
Z+gqEsigPUHQeTpQeUT3YavgM8oeAEbJMVy7c2c0qXMRrxqkhncq6PLMuzVd3IWsEx//H4aFGVbw
sk4UqI3Ae4XQDaN302P/MW5tv/dmX/5qND7wuH9n7x/ZFEKLcIDsud7yOc+/sOFnKP+4vGv4NwuX
2mfHFgJ30Hme8U3Y3WjbpMPvBwPRJhxNp6pV1y7vULt1m3FeW7sVc7rwgg/nBl2eFOZYAAio/lP1
563hWbdT7EfUH95HP3JTH1VI+Xk1NbIQDsJJQQAYvPRANou3aKehI8KKcUDINeAg9VW2re7TgB6m
u+IK6REu9Vd8ibw15pqlo28DfIKCPG4AtHicblcWTlM+6MBrasrDJMG6nHmX13DZAsgiQccKQlZN
cF9DRdtRzswYpSF52IGcArV0vW1XduJZWR94E/yXczmCLBBkVTyIOHpA1Ene13qHgUAL84G41X12
r3ydqW81oLvnp292Qf+Td47VuwVeY7InO4mXJAEqm+swSD5tZxv3j68R2V/aUe3bWcbXMDZv5+k+
0p6GfPXI86m7ZEW43XDjtUiT4mZI8fyD0EXlm9tqY3jmRiZPPIO4HuMvDsxEXx7KG7hORcZ9Mwsn
yypwofYQokjQsmLjtQb40Mqdt3gSj8wIXjSbqimOM5zEsYt9Vutbe7qShmFDR91X9bXu0MUtemRN
cJ0SpOErw9TRaAnsBO89A41b4cde4WKg2RRY75r7J8RwF5cPOkWgVEP5yRaRKGNVqCS2MUiesi/v
+o3kky8WMqEyoF/59drzbCncAxJL4e1vwOCgEfb0iBQ0D3Vl5jAIj1OmZ34CBarC4dJ2yIV4QHHE
kavTlfO/kOLmADCMD/kwJNPFLdM0LAXjJcz+mxaxGF2GKgynRaTGKt3ksic4sifsnUpFBT+vYC8F
M14ueX28zSx/hj624VbM63vPfi5eudgWV4Tj9D/4nmg3HNTkWw8wauVm9bpUBQ8DhbMKSBSnEQDS
CX6Q78Ej/ySBdbgZ0fX8+bhQITmyzTacIDDWoE6beMXzZa+7FA6d2BMcewX4RiX3cuwYr0qgeLTe
9rqH/POefon2yPajHUD7MLZ95pqVm76OH5iolUPMXe7ZkLmWC2qryL2L7+s2rEczSvjtjfc1h5zz
9qN1X7sUcgHTRXhDEJQi4ZZOp1bPFAoeAISvnH6RJNfTjYkOVcyvCWWF9m3YQYo4Jof158yC3zgx
LNw5rI3nrpPgI5DWfOgy3QU7wl/ti4XMJiiw0HYpc3CvWGkrTLMAwTfGVpvfRzzNLMmZOvSrp2uP
7AXHDuoOlPTABwjAsnhjQUS0T1sJhhpLBqxF90DPiAZAc2VPLDh2mEEeFq8yMHaJTw2jkWotAyDE
SaLbjlnOUDtmvs/ZrjDWTC3uC6BC0euI+FE9K2rPVlfqtaHyFwFaHqCOzQW5JF+7lh45L1/rtNeW
6dhfL5+8pTcuhviHWcH/ZJIaRfWMmSQbdmUCaGs6KehukVzqnDxycNzWs87L0/qHTeEG0/I65vwl
eMFV9lcFTJ156E5l7s+D7IHj0V8Z4tLGPx6icOLGVpn7VOYbH894xUuDUeMP+QHCG4UH6gKjvxvT
dU6i5T36xyiF8yYNNbhrVNzTmrnLp4dch+Q5iGTr6N2Qos2o3I1TudXsgzV+afraRUf0OFbQkVrj
wF6I1Y9X+LMKduTLVT0tyrDGCpuy4Taq4eUaoKKQdsirv3H8jyb6U0zmyBIbmoYUIVxorlBPt4Z8
wybsIVqS3jXBBvO/W9fPq/zIHFKtvaGMn+s6ejm54u07XMQ+g4oc6sWucViXT13culyqATgXMKyI
DWRSScdC497bTNunYiKeZD2YBXkfCQFH+trhXLPGd/bRCHMzi6qcx69jkKHAUH4bLDSYVxtQJstB
/lbeDF8hqEav1+qViycGLPNoAwYC+ozvyTayGUEg7BYg2Mk725Wh33Z59RZ3JYDSAEWAf/pccqMJ
G702YaJn7Us3RIrT0XwzaeTGsOa199Z5Iw8uJtRy/2NNcAGVJCkxLbAzOdUypS56uN34S4aHlrnB
My9zm+GOPvRkOzT+nyjYqAuxBcrX6IwCewZajoVYdujh6KBHgD5DlPVNyA3NKOxRpFg0nzyvZfCX
QlhQodmI3oAZxz0suFcpK9OstGGNBXRHb4cP8C24JXQVN+TQU8d4uLyS5xpRfHKP7AmTq1ZdQXUS
Ad1Y2jrwjEhMgJ1G6szrgVC8aCuWDm+1PHa5N8RzZoKTOau/k8iuZKcH3e7j5e9ZCuTQy8O7RVBv
x7SfHhpLnhJr4P4uKQ/yXKFREdGk+RNSYS6e9k6jP6lG6122uTjnx0aFvEFja7OWjri9obyH10ru
MfAj4KnCnw2Y89UEzMJrzDy2J3gGljeaHY54NnAtAPp1uKmaoNnwS40EU7uvN6sq43wVxfj42CK/
7o58EWpPeog1hS/qHS3HKPVAspzGTb+Uz+Yj1A64xBK9Zjec9LpbAVEtvQZPxiuEKWmeT3KjYLws
KHfhz3TY/KZAjCdJviNXgHVt/0at+sSkcIymLkmzmTtfWt0WaNytyNOkrPVwLXqm42kVDk9qdq06
UOxWLrVcPUihExoO50tsfTIF7Enaj5v2uv8eP2q7lT27FKAcmxYCFD1XdFkKsWfRh7RLX+bSAbi3
vJ2/Q7oZjASaLysP68HfAqoLiWbOAa2gMQ/wU8EsIPfMqhPMa+cDczR6nUslF/jz7NFExUr1wJ30
PjzXn5T7O3JY7fldulSP7IvxkD1l8xjxQBvu8WoygqraqE/FFsQtgYlrNY6gYPgYH0pUlNYy0Msz
/p+hiwFSCFrcUElgup4USGxLV2jJ2ZjFGiPVUnb9eIrFyGhQs4kaKuzwt2weBmF2KDaJizqCr38U
6OkAiLv3/oY2N24CoMpw7xD0I53BciQ7aZWWF7AM/aAYIOBDD2Shr/j3peDkyIj4UK9jEPzZFuqA
TFU8m9118VqFaXGZdOS5TIL+UXBenrq6MQPMveOZdVxthyjeNWnndvoav8KaFeEcoK1JS/QJJ9+y
i6CRvkyt7E7qGhnkUp3YBJ4OdSZOVIVb8XQwRpGqTEfbCdQ1nNGT/f5aeVYUN3+Gopv0BuK2u9Bp
kOgo3QIRSeSgo0tZ8TRLsR5y9uiaQ1UEcZhwOeposjG0GfMJsqTXYpR/Wo3yxW60m5lqm8tObXFS
j0wJ92IRyg264rHzk/opBy4ni7YMAu6XjSw77SMrwpxyqWezBwqH43+AhSlcqXLqoM4A6eOnLHTi
QxND3gRlkCTQf6xYX7z7j6wLdyHpaj1MTYyx88ne2rPbcRvzyn/8MOxQJgigEbZikW/Fs7v/yKJw
Ffaq1kvIaHGL+kvvR1s5cmWQF2zUzmk7yPJIfuuzJ212Bwrw02Fd2HFtCwlHUmZyqecJZrxuhq+q
TIOBzDstTt/bgawl2Nf2kHAwkxm8j4MBL8a9JyLGerhR4y/KgechFcQbfslQFHpbl/ZYMUyEil6h
1hEd+LaqB6l22sZSUJfNTT/s1nzPYtrn6EiKEnYzRS8Hs36/hMcfEJj7t7QrOi+NLXSkVvbQ4q2L
nhXCG63PpQBZhSwbrv7YidrKpaXugnoDCiaWa2qyF5dvKzt2zZzwCOjHTkX+BePjsU3mI4lse7LM
XOJxUEzqZ9IhYXcAcM81qNKd5m/Fq0fDFVye3eqRlPFs8mDVzxPyHz2r7yWJelVoJ46U6F6RzFdd
iJrUwOrIQd/9HmyDd4oeXduJssIktnhlHn2N4BXRB9q0EygbnbZs/bgDWVHD/irZDb/6j0wILpGl
CqvmAXt3yhOwsdrzlZ13gJCOJvUvr+3SYODDAadW0MasiUjxop0iNJyj+BWbhttCwEkCre5lE0ve
RtXRyGQoIF9Dxev0zkwUBbWIHoOJy/6gpuNtahpfrcq3WuZctrT4cATaB7kBGfX0M8R/NivWpMpw
rTw5yVsMWhYkqAQUd+oWtfthLWu25MqP7Qlbwa5GNUz5VsDLuJmtgDIbE3kbGxY6qPYRS72qWotB
FqcTHQ0I9iFlglbp0+nUSJ3MbclDEKi70gTQlukKjZLePH67PJuLW+PIkLBurUmMsWcwVIZRwOZv
IBZdW68lx4Kkyn/GIhxsStLRLhP4sXxXzb6ZOMNTP3o89cjrN0iat08Rc6MaqbM/Ualf9NsAPtgm
VGdAP8qpB45f4WRsx+YzlOK4GTyHJ+KgoRhwAX0ve9S1Zm8tF7hYmzs2KVy9tBpTNG1jx+S7/M56
kh/ByJ4Y7h2yGhvqkoN0V0LPOUNh3Y/3OeS8rFUenqWL8fgThBu5StK+B1MyPyThfXiPTGiQl07o
8aKo6mGy6WadZ3M15yBs21AqaKFxL0C9yQ33SGDnAUd3DyAMcCvg4+1ViNJSS8qJG+VH6SjL0uVh
M4UlbKoG6INtwCntdnCj4s5GAwKdS/Qs9wAVZfR+yFfinqVJBpkFf5aj+QjMQ6emGUWGjHBMT9VY
6ngAYwB4VoYybmLg9CtQTV8+q4tDBaMtZy0DCxDovE/tyRIDW2eItCGAsgdecM2RdOAl127tMl7y
P6DDR6MIKvuQURIWkplSLpkJukXyK1PxSoAy/Bwom8StfwJnZ71j7/Kunz/R57g0p8eWBYdUDaBz
MEbcVep1fjUHsyd/lLcQv7smjvxu4EG2yYJsreCz5AWPjQoTWyDDwUoOj6JF7WZ25pDh7vLaLTnB
YwvCJUIJuId0hqVj1TeCohWTbZfK9xGYEaRxWrnvl1YPzcvofTZUQDLF1yO6Y8OwM2Csrc37yIBa
ZKMGuYRrZDYj7/LAlqYOImVcIMIE7ZaIyyqIAsnbGjvFCiHekf+Uw1XRNz774lsKjPKoA+gq+lFl
vmWOTniVGVIIwWrecTNr0CVWDuCxdeb9lABLU3iQdV0Z0+KdcWxR8ClgOiiVKIJF6LaHG4tAH5tD
zNInEFa4pHTifbO9PI2LZ/vYpHBN1dTUiyyDyTFmVxD/dapO2YDO1jfIQzHrT7Wu7awwRfk+uGx5
Md1xbFnwYlIxSfLAB0u9cldteVRFXKP6f6RdV3PcSK/9RaxiDq8kJ2o0ipYsv7Bs2WbOmb/+HmiD
qFbX9F5/+7RVqjIGTTSARjgHpX9XeS7vIp8GiIrzfLL3dnn4D1GDd+XXP4CJVXoULPGU4we0m/ZJ
9fTN+Ms5D25+wISmm2GsNdwaguvIF4klTiCQAReeHbvox6gPGjptRQWX33LMe8VVdMEbgnsNgTX5
jxDmzjf90A1tAiEA046XR4w1gxH4oNamIC6IlGHuRxaBqLWnK5hgZBaCpsY4DpYiyON4HgyB9l9t
mDuhhYBiaml5oQ5rD3Sod7pqHjtp9qfkd1zvLhslN5NYS2OuwyRjvsk03lYl9GNwtPZxinE93aVS
UXdf38QYZBFcQdExMvfA1pN5Au4NQC3nZ606AmLV7YWBlesuCeUKiTRAqtgqQpFYiaGS4f3V9Xqb
WvnhnC2kSCiMfZt/SD//5CRXEpmAWixzZZt/3a5K9dXv6IZ7g6u7qeq2J7xm7sRVGW41HU3wf7Vk
4qkM+AA5+kvL5euEzajNcsp6F0A7LibkB/T9Xe17shE2KriRYiWXuXERWgWaTHJB5LNpfvZfoi3C
7KY497cA8tzrghe86GMyFy9q7VSe6WiX3Nq2YLbJI8F8CN85Y5AKO3SoA2FC7GPs62tA34QRRABz
axMccZbgD7/O79q77jY8GufJmzbgjbG7jXml7p2DqKXHfcvQJNc/P4DRcZRCy0gl3Appv2xRC99p
VwkS3jsLT6hnycvwkEJIPLU3yVXu15JnnkXItir3q2LgQcagoYwpeeYnlMooxT39hNGTbmbLI4it
0+IrBQzKPMQH+av8qnzrf1nPfw19Kpu22SR3IgAAflaw+h2MB3S6ohuxZ0kAAJOPWTO/vo78at9s
6kNxHJ+F3UZKsj/lPSt5jA+sUWFI8gl667vqoHva3j7QmLt8Es8qc33fShTj+/rcksucViUjByTI
jZk8xFoP7vY03Fx2R9wrsxLExPqsCpvqzZw69KAKvNiSMBAEKoEubLcrk7K/P1PQf9GNx6bCPod5
uKwGtyWL9Z9/bJJd+kwduVSjtwyRYMxfslu0oQkymFYIVbTwbtUba0dXI8dO+PAn69TYO3sXzzh1
MyrSbKIBkvgpPi9+fAU+p12augPQmNNTYSJNbY7qFTaC7idB6sQPzSvZjHNPqsWuHCSMbnQI7oCg
CtCd1Htt8SyEVCoriNJx0QdlfGBThLKFdABuFlzvxfUwfemVH5e/p8As2dVQJwgWZaEnRiuV47LL
7a7N3KArQxHojEgXxofEiyI3KiEkTPLZths3124D8+6yMvwvZNKwL3XtP61VtVPQ9Si5IfH81m+G
E1BR8I3oAVNHSJ/+04uJe4DvItnVqnDC0HFJ8BLyseoo2iNbs339Jn+szs19g6VakVXwtcTUK6Ki
jFoIu1FVmtFYoHJJ7ljbYvR/p90r+t9T/6g0AQNHcvVF4Fz4qc1KKmOM4L/4+73b+fYdiIzGhbCY
trlX+9H3+LF8xPimeAaee7wrqWRWqydwo3S1YTQ4XrT571M9vWmBv3jZakQiGMuUurQILbLMBUSS
S3vO8y+XBfCfuCslmHgWDRmQpCiepU/2sd11zy3409WT+LSEH4kJZ6EWYT+Eylc5cAlP82+5cdN7
gJ69lbB6jO60KF+p+z/LP1caMtENg9mTitoVFej0390tyaOZxcF0E7fyxGOSXG/yrzws3340C3Ou
9Blji9gnNPp0K+vBVRPUPlovsS/4dlzrcLDVDQZHrPeyDQlnlEOrp8eRvlMzF6A4mZ88EKKCvkX7
M37B3MBWlHvyb/hKKBPlGiPKQ4c+o7yzd4oPbBfssDfPsbdgoWlE0/fa/pOMfiWRiW0y8IzzVqUP
OLY7q/xpW533P54knfTqKtcA49XK7i/brA4p3tKmG3kJFhfQMLDuCttXT+q+Fzxu+cnrSjPGg6iG
MS1ghaMkWtnGudujfAzMTYUWJbzoGOTun+yjAXLQAFw0XoLYD2VuA8GuKb0FkR0G9YDS52nlIUKr
DoNy3vILZNfRnSgo0MX+lDK/i9SYCxEsVWMh8BHMjNbcLHZ+NSbTvqqSo6PGXmuDAVNuR0EbgO9u
VlKZanliDXJZtST1d4eaIZhKXcUtS8y2tNsMr6IALMBYRkWnRxiO6ApcUpi5IqFZLYtG9/Kvsl28
MZMdPXkJ48FJfOenwHopClySx1wQp5uw4UuqDtsASD6Dlz4N/vydEgzTN2s/BoH1fe43XzRB2sl3
QP8aE+GOr6+NmqUZwSDBmJLe7fUQND7Xl3XjOtPVV2RuSGiZIMV+U83+UquHRC9daRbUtUQymCBr
NAGYIunyo2ruZdbLCIIFIIT/SShfacIE2ipLpwTQy7HrBPYmt2c36V7/t7NiAiw600Ui0fNn6gGx
bH8DlLIbiZY5RLbG+A85aecMvBeU9DR7rSy3Qdj7fSBtpfr+sjo840KvC9VN/IcZBubTZ6OljKA/
xC0KAuB8n0r0Si9L4E4twAeiUQIsO+fT/npQLK1ZkDLzMbwn0iasUjwkZ5qscXxp+79JY7f9xkWL
S4WeTGO7dF/HyN6ALu6lzeM71Rg9QM8dI4yiV5htkVTjHhRn+nawE9HciUZfiPUWK6VZpschbLUw
ePsZXmlsi8f5XGOXofxN+XrvFYc+9kx0WEw/f1py4PspgDKyvOABO/wGVh8AmAVfhsxadwCstDca
YJRjWLA2NinWJbxoj6qTkKGMawvvH8piPGpiNlWe0G/Oh94L4qM6ZxvB1xGJYJxoWBlZWlApnVYR
iGpIqeG0+7d9ZfUquDcxU/p8WSZd+UtfgnGfQbUoWTFCZIBRXczIjc9BCEDSAHywOtDf3UYWNSG5
2dv64zOXSsv++fjdNv9ennV832grv6Ab6bVYQPgPaT+dG6skdoTBugmkCFQsGYm6GS5RX2ONR98p
qFVq+2lvXWNlCDaE6Lsz/Mtnyl1AXctjvDkwN4JQySGvn73Zm/yl25ffsMbSuf1XZ2fbrvF9yfDS
EGOO8SxoLZnx8OrcS3VHE11mGt8UBiAMJFGrQiSCcfFZZxVRMuIexEDfHdUHeXJEXorn4NdaMA4+
aAJrSHTyUl6G1Z+v4f0yIE2kWoV820Ky7k3fCatKtLkuEMyWCLGTKAfhDMFtY3Zu3OqAj0cf0Inv
dPnhspHw4ApAg/WvUbKVwjbSg9yYIMu+Nr4mmHK6B/TLpjhFp8EHTv3gaVfRttord4tnHaMGtfTF
9uZThp12MX4r3YBPN0Qn3GMib8Etwd9Xj4+260GNFOGh0f5un9pz5BU30Q0qNRi3eG0fq2N+016l
AtfDDX3AoPlXKON7AH88xzOKpe4o65gNllssgzsn7Ikn3jhGz05k3mRSA+y8BuOJhpZ+a6T4Ueum
w+UvwX0CrX8H4x40dQR7AVl0/jRurG25Q8jx04PiEZSKGB5BdNaMd2jKHHTECY52QP83CIJtXza9
O8aRwA3xXPsb0zXAvcDj/dbBWX1Ty4mD2snghebppY/y3dBs+lLyZTxdAQ/sXT5ErlJYjbCxsoLi
IrsbMQ9xDQItcjzVOTfOUfCQ518vi+D2vBwMqqJFijzpE4dcAODxMQ3wnejdGIZui8o68gIZ/wOk
dczu5SfYhxdcRZsk3VTXokck1/Ot5DP2ugzSlDoldJSHLw32FMbg5bKGPDRUqPauIWOJUlcMappA
QuOH9xVwulvX2RZYYYNuhwEk6QvaejGgE4Dw6BujEOKYfyUtsOSpGPLSUdD56AfkLAmGgCaECLNF
9XCwE4YDO1c7JldgXRNVcrhWsxLHxJJJI3hQGyaah3dy+lT2I1pLPwSHyo3+xM+AYU8VMFvMoYIs
pwxjmo7rfNl7yzZST/ImdNaxxvor2zmC3iy3B4Tx/H8FMhc8q5LISpe3r9j5KfhAfpbf2i9N4GNy
Rkerrjy0t7Kr/nDAWzTtxWNK/FN9l898xM50wnRuobCCxSTD3PXTVycUOW/uqYLtAp1X1BeBcPPR
UoawgGsxcBlpYGF4jLzwDoCjnnSX7bHWsbMeL39Frk7AjQQgnAk4MXbWa4lL06gBlAbsKcm1tL2U
PSytKPy/AV9+CoMrKcyX6wMMV5UqlNKvtdfosTlMX2nUUD3Kv60b/WjcLNsEeE3DXvpu927xZGse
QMDrwwLUrUoITMr1N6tfw3zHIMpBHmNB52AC3VZXVSV2sfrd5YMVCWGuoN6nca8DmxuVhxd4bS36
efnfF304JpdDU3DAKDmONO5iXzcfOhQXR0U018yXooO718Aawye4nGBYbL2RIaUaqkbxGsVuTbcY
Z7vzstQxRdif3MoeIBBU7BPIwJ5kx3XMRAXTOqUMCbCmwnsdgIFI7reKZ26nDQBmAPUiKptyc9OV
SOb92ZtWUUAv+Mr6qYHryKSvzUz4yZOoJME3iXflmGTQVCc5AdoS4FZuMBnvl8cETTuo52MHFYjY
XuaJLh5HNxsuBOSAOlg3VHaRWZ/sQa4I1aHTtPuuBGk9UDLCaPJs8GVdtkdetkfjy2iAYnkDe9OM
dp0jhZLUQ7t/QlyDbQrAOvQ+1u4wd/8naS5ofIBThfrO2yrsR08JAAUDiRGUM69NINEbV8HBabFk
KAHQYMQ2ukA/7lmC5hDD2YDeMlnQBvDZjVU6Qdw/k2QKFrSCJ2fTbcCJ6arPgY3Gk6e2YpweckiM
+7SRvPwrmjnaXq6mqknwitDcWNmZR/De/ZBkt9zZ4NBysYnzKJ/S1+wod+6fQHV8kE1Gvcp206ao
qnyG2gQGBt4kGoPXkTVF+7EApYloCY9XxfggjzzSSh5o7dIYMOI0UlY+dY/ppq3dEAPB3vwKIOz5
EToGXm95l78uLwf+IJaJUICVrJyGMkTpSj0uj9pVfLTOxo/lh36rE9KAF/Zu/tLfxH6waV6Fp0x9
kk9f2AD8C8AGZGCVMN48BKZhMVc45cUC8Z52k+UgPckl0CqUXghuSbD4ydjoiUR4SByXhGbRv3LZ
/o3WhpGRkFE7BerK1e9GFeQzvHm2DxKYfKauwI0YDDjY5OTszZ3qRZ727JyXHcbXMdKGrwyEbJqf
waXdOyewOkuivJETxD78BMbDTxJ4CiNClNZ3+u8EZPfLbjL2ZnoLBnITVOrFZlGv5koBX45oxpXv
FbFUZsJVAemF3YZKZbOrSwWfDisy95hbeqEedQqnKIOE73u0EWX+XC+1ksemHY1qjQPJC+JfqWZg
oP5FLm6nShRZuIZjyVgPAMgUOKsYg80BA2A0A7y97gzujK5Kp4oCCv0Tn+7Eu4hPNXUgUJgq7bHp
u+CoAsHzof4S+DomWgMXOC674kxUXNqh+JIdRReSe4wr2azVZvhu4wKPW4DYsmiwPKcG2wQDj+Bs
vex5+BayEsVYZ9UMfTkRknf4W7uxdzoWLJEVYBcYA23Y5T62ooRH8OnYWXwzsiqQqkJg2WInXzJQ
lHu4rJPo9JiYMYFbFdgR+HLVNLqxnHgmvKeGqncgomkQ6cJEi1GKKsPpIMkCGWa7aN9TQxJRqPNj
w+oLMbHBsfF5OgICG7bjUwRqttvEj3z5ofejvf0c/1R+O9cEZY0hqJdmJ7rRQgNhnivAaW7iIYCO
hL9DY7AYgn0mFDlp1+2ynX5/+eNxj9SGwwIxPLVlmGQjzScQjdC6b9zH/qghozIF5sHL8tEzeBfB
2EcxB4NhTXDI6p256w7Zq7LvrprN4uW3wxnwOv+BKk2kFWMotSo5k5RApKaCCkedgPbXHi4fHLnW
T/5qpRVjJm2omV2PWVvQCxfF89gW5slWgtCLcgtY9XkVPet1qW7k2KyFGE3kJC7JZmwknfvR6HKo
h8V5UDMCTmDTXVUbwvaSfCGcmkgaE2RMeahiJKskDXCVJ/SZHrIr3VW3xWbshMUsfkq4Olgm1vRF
aCfj8Kacsh0Oy2EA0/SGXhaKN/5cgLQrcpHc0IPXJwhJDRRF2GfoDJpCW6OFYjVcNn36VGihO5rP
BTC6GxrT7n8Mk+5eNh9ulrKSSYe+SnxHY8zzRsM1H6wfmf5lNO4j0eCMSARztRcJcAV2ju/WWT/s
8XpYritRZ5/Xo8Pdfj865m4DLQiIBCpkGOOI6nuqT24a9NEuCOsHsCGfJ9D56rm8m2Xb05dyHxnm
XsOIYFSa981ovI5OfEYhQjDNwo1Iq1/FXH8z6qZIJrhI1bE24L32MMoHGBggOCeiGgY/413JYvxA
ky3d3BC/yPIg5Td1cjCVnbbVQCCK9/fBmTeW4ao9YHo3tPj6mj6CjeA/bPbyPd77h2BcQlRbVhH2
+BlFdB50a4+mkCCx5h6qIwMCHQ9/4GMyEkJtAjQ3kXwFpZ7v7dQJd0MtNddpV/fHspdlwdyXSB7j
dmwlHNswpI9YvNbSBIySn1WCSdP+1+WbyHXkK70Yf6MktW0MBR5F8gK+8rp7VpVh2uglMCg0VGO1
FEW3GPMRl6XyQCqBZQ40L9q51T9tmwcFWhgjlSXppW3SlP8v/aeBHFDeL38CIk9FZuBuobcE9HRG
x9QMjPav967i/gUmrl0r9+Cz3+bb7Fq9F+hGnoWNTytx7Lh6YKmdaS44UioODYcwOhCvAoGmyzLB
FIBZePM/imRSePD3OpVBL3r1uvObA5FnShhtka4VICPE2z8AzsPUDjBnFR3soHAjH913rU4F6uvQ
0MyOpda8xMsrWFL/6BxXUpgrUBh6bFrE0ompJgn4GtAKr0lUYxcAXNQ/xaCa9LM/fTjdoaV20Fh+
Wm3Pp2GUSoXuXGPeA/tpJ4fmHvith8ToN1ZT1n8QBZWVPCZ8tI1kBD1BwJuq8atvyl92Hfwuklzg
SlSeL8FOKNAWgEELphbG/lszBXvT8pbCDH7zmDbekH9RdE/9lROp6z0oHLxsH+cYZpl+6Xgn3SWO
B4JZw9We0m2HAQbB9ee569UPYisxk7oAc52iRhwDwidXmtTFxGGyvXwr+Grb4BvBmx3qM1aaYmyl
MahHjr42Gp2nXPm50OZNJUjxeWajgmEI2OKAeYSwj7ehafEhJ6pYKmipZnLpT4ApSOpxG/aKPzei
UgHn8DDlB3w3iESD8O0JtcqdpL4s5oI8duN3JyoxJf70g2rr1k71JxQQfVHGTQow9+KDRNZOuyWz
G6rlt0V121v91yGWz7WRP17+XiIxzDm2Tm4OJuESGem3MnqcDNuNAP95WQjvhflBGbKa1fGNMwgG
IsJVaTAhE5ZXeJJtIz97NpotOH40Lzma//+5/w8SGTsMe3WebNIrq150uXJDYedKZBKMp9TVoQ9b
AyZREoiJ8iOchP0cjpFDCQv5D3wFLhOTTnel0U1dh2PrfKKmjjf6y72dgJi+Q704uSKKQc1Nf0Q7
weeiyPXZ9t7lMrbXBTTUTLZnSICOK7b5znxcADO07ag9JpDGP8d3YYwFJtFc2mkBYYumuXb1GMgi
6HOuBNUG8g3iJ34344qdyhzNoIItlL3l2lHoo9foCY5M5R3Zuwx2AM3MhxAz2n9buAJA3zD0rA1G
oPBADkHZ4gvkcfIdR13JY5KPrpQVNaN8p/HTc/Ki7KMHx5u/FmcQnt05t8LJSJF+9PfVDQ5Qeiib
EPoRYjEQvm5AiuGZD+q23Ca/RK9jwQdj7T6QsK6kSWR/AYKU9DWxRFkA3yOtzo9+wkqfbNZKOSd9
gLz/RAg0tE0ZP0rX/22dUqQRY+R97YS1buJzZeHstzHmkPtWEHm5nlwzAF2FDg+G85gvtIS5Xks1
NJK04pAX06GW0tMc6QIxvFEnTOO8y2Gc0mDmpqKmkDNiQJZCYR4/JFvqUi6bOdjKj84RLgpMZs5J
5CrIpX7ySyvRzEeTuxENEMJcAhvOoCER1sGwPhrWmO1DG/hcx1leNMeTcsN80ZJCFeyT8B5QgJwD
ZyU2oLAvzSY3RqQ3TpLgPSofSfHihrYB61N0Ne+FWAFciyFocAzOAOWOhXxKs9GsUmA8o005vB0z
8Gbzb7RtRfSQCVB0bkROhWtBaA2iNi+D3IPthxjVkjRjTz4lav3KOFagg3ZAxXTZdYmkMJ5rHEEV
lxKjrNIWnin9zpZv0TIIggqvSoSB2HddmNsQY+bQMGuAjwZfLGA+N1hpBOJTDHiL9DY6Uz899eMH
0QnyNmIhFoQeNp7YyEuZew6I3lrNiQavmxPAseSqhbnK4AyyZ1+VNMvvNSN0p3y5zjrnVGiBf/ls
+ZdzJZ9JtNJE7doZ6+hoaYWTn5rb7LFCmnoAmokX+do5eFCsqwWNfND+ZNeiJyrXZlfSKZ9ZOVWl
tAJdMVBhlOLCxWiSp8aGwHr4d9DGmCNQtMGEzHYPTEmvo7rFvYgjgIY42/AI4OfxlXhE8OYWZJG8
sUpwfFoyoIAxR41RkI8aFXXT13OKGz8f09iztuTo+q+EFz5di+f/+Fa7Esd8PqWuwbZAlLDJoTxr
g1cfaU5AwlSz3gKUJEQPuxg37ZUIkYX74VZymQ9nlxpGlIgWtp2Xs6Rgzd4Wje9wr/1KBJMu24ve
KlGDakk0AU9Ar6Jwby5W68/tKCp0ibRh8j0rqYZSTaDNVOGhO14b/SywQoEybLUJlMhSNOBJ46rz
yxI/ouqc5iJgCZHtGYyjLNPF6XOyPf1aBsY55mKuX7vfs68C31w0FSNSiHGXRgSsgIFqWYUsXxnq
99AEGshkCHIH3pjm+jqxI1zWMIxDTpx1jT9vMNN7zHM/eVSMjXZS9raf/KYp2/rQ3ywb49iqrnON
wsgGjGibAtmZL+p88oCIPvwesqSVw+rTUg7BYEUPrBIOMT01/RHlhG3uDd7UuBZW/Af8ns7DCDV8
6rYDFe7X0Guw+S/6AjyjBQAySCPAiqhpbIWhkTF7XGp09UEJVI6l39qq4JEiEsFoO3aqpKe0TWXk
gD1Uv0SO9icSVN3A9JoCn8km7lkM4DrDxve1u8Bf5O9TInwT896m8P4OqKSAhInqz8dPJplOXut0
uZ2Hv3Y+mj2R0SfgrMoE2nDdMX0KywY9F3BJGO9fAaiyxFg6mYf627yzd3go7H/Fnvw6vto3yibd
mqErCqLkndgkdy2UiQFjZOjWXEMoMGH3BBFFkAzZUZRLc41hpRtzjo6jtW03Qoy+jJvUVjGokQrO
j+tUVuk6c3xhqDoVZuJgb7J2HybhV0VJz3UovQqSHo1zYusXCXNiktYSUzXkEFmBiY1i07MPA+qr
OvrF5Y1ainFBeKe3FsmcXmI5XSLl1EvdGl/lyLO+1mfqqNgHbAFnXmJudbFQkZ5MCK2aWkmKGULR
45hdA2RXVIGUvtE+RLkVN6l5cykfnnpMIA3HaJQbiR4EWMDQthis2y9XzbN2Hopj+5WQigvcAXBW
7/KrAZXQPyrcvBsQW7IuMRfW9pRN14V+uxTZPm1F0N78KLuSwURZLTb7JaDyEw2EDxiS2mCFGchX
6Uty7PeaIHHgTaasj1RjAq0ut0Y5vFVCzf2oHnS4lMwP/DzxLVD/hX55ogAvBlcSGCz7nJyUMDCk
HkeZVu11Z1uHzrFFKAXc3HztuhgDnY3ADJoSPgXI7Hf6ZtqrB5qla46xcICCa5trWYxtYjD7b5x7
GhEBWIH12KOr2XopyGCSh/S6S8FZjSi+sZdtXSFlEr31eN5t9QNY48TWwqBZNBk2pGC+aRY/ik0A
w4oGh3k1j7UYxj6naYmmns40UJPX2Qg3lQLwzTg/FLVTu0OVbxM1FTx7eMaylskYaWomLap9UA1j
/wNQNscuBUq3OS6i5UPexhWynX8jLGuWWIuYonGBdsNW9sDhJ2O4ZzwuX5VtATqBEfwIzyFQ99Lb
AdtYOxGGjkhP+vsq/SswoxjkM6QbQ+3nS+3lgSDj5UtAk0rWwNGssShLw2hHiWQgIQIhJfY/0Ndf
qs3l8EfR7XO+8C6C+ViYx9WjxYISknHfdIk3pTVgbiM/ykSAYtyiKUDx/9WGAtTqvFQlARkAMbrE
Fhre+QYtHNlNnqtN9V3ZqJhuTmWBvxQpx3whu5Gw8khVMCdVQjdcCsW1tRB43U151JLl1+WjFCrI
ZCxFLtnILt/MMbmttuEm9yIMlxIk6mbez7lrCSZc+CkmZjFUUK1h05cF/FIXNcaFhkTtZvDtY7+L
ALuTb/Jdmbg0LIGXz65twSgh0JR7sCu5jFtRtFzSFYmGF7DuIe2rgwQAsPxXcCI0h+E8A7xYFtJJ
cn2ZAbAUXZVBActC/oxDag4jDTBaWt64Wd299l2GaFcXP4xwlt0oNW7Q2d3/ia6gc5DRRFM/U5j3
Ra62qSJTGg9oIzhpz7gypXuq+C8eQJrv5nqDh0qQeKIkmzdZ6Ggr0UxELA2pXVAuR9UDzAvgRI0x
C1NsrbN8K78mk48E6igGQxBKZWJj2UaWU40z8jb1JC+e+aTsaTIlWjaD7amvs0/8pKKmDd+Xv+uq
s1BdY5sNg4YBAzpmzdmZtacqIJ6aEIbLUxDusn0xuUPuj6f6dvkipl7kOlsT8wCYcqLfwdxes3ds
aA5n0Unh1lbvh7AUXJu3JsonZ2uCV1iXAS30aXa5TUHdE2ggnaEdrf6MK5Oiw+znIZoOrpz6pek5
2FCe4A2V0Ot+YbvGLP0qPKhXfxS8QNQAnwE0508jpLUuxWER4adgbsxL03lr5e3d5ZvDfYquRDCh
ZQb6ihHQ5qK+K88t5pu0HcA/heuy3BxcW8lh4srU2L2eTbig9IDLfO0Z+1gpjrE9AOYNjypBxOQm
4Wt5TFQJiimLFQP3g75iCbLTxtWfKA3XviXn8TTcx70rZj7lutyVlox5TpmkydkAX5BJwUNoAbUH
JdH7tMdK6KwYomRcJI3+vorVoKEe7G6AeWQyaJhiZXoKRmxfJzLQbNLh62VD4Xsc0IXoJgg2cTkY
j1OlWoE6yUInqmzrxW1jsD5M+w7NKywvdnfahDVrYRCjV/an2/gu9a0bs9KxLaYIBS1IRXX+vr0P
arf0Sk+7Dm4tsNg2Z9BPmQAm/A+VIQqPlyQz4bOyK7ggG74uOXSHwgeKhT+42k7fljeie/5WZbok
i7mFygQwRlDKUI48+cOh3vXetHX2A4hM001vYw5/OkZ7gGmk1NXaWhvTpYpAdy2KZnx38O9HZkuU
ulEMWWLhh2RQusUyfXowt/8BdJUUuqQwcz2nzkTbZaDPil0DFWi8SothA3RDDuYedWCRWrx5agdE
kP8Y75u7WJlRPFVj25aQR7MNyymJUAFHwulZz+Uu3OmY8aof8f6IKi9QfVSUHnpkwMISPP/1vPoZ
zI0d9bDvwgY/IztEP6sthU2sNgMu6T+QMomOmKlfBRLWz/T4zbPn5xw3td/2PiDG0RXNsCZ+2TuQ
Y2O/pw7sah1Lpsj92JKtotUg8KLdEWcGDB8WQW8sNfCMSi7dy4K4+ftaEpNu9VOSmIUDC8VA7snC
aAzgZW2/20ztlqr24hIZz8uuBTJ+T64bPV5oUkp1pOMYoB05qVt5nLemLkIFEogymfRKX0KzLXuE
DyuNj3KMvoT5q0jurPRPZh1XOrFv1labIlUacIjUpBnxpvTAWeTbDzaWIk2KHtieEiWPIuUYH4et
FIJ5xctA0u9n2fJaHdMl+otRiqYPeCFjrRyTaiSppqFJT6cYBIe6wKInVr3B1NnG0EwNfYFB8lJS
MnvsLmCVFS9nXI2Va0kWfQynBJkNjdxrvnH1xtlH747AHe7l5+RadJLcULwWybiRQk5mpBP4fESZ
MsD2DwvBJICdmECWewBkbUUeVKQl403yTi5mx6ZrJ9dekWP41xG94bg+hBr+jmlgDpc1SrVosqKW
kM601DdETOiI/JCwuD3Vx7bND/FzguuQwQUIWCxbR/uf7VYit2hnEKz/9fEamoWniqKz0wfsRQoL
0eSbPnpJy9AI5BBxCPVojTlEOaiNcUlhme1GurFRcQA56RM55+WH+VL7KchX3fynAf5yFFpEX5CT
En+UznhOK7fasnIwWkWl1BsiDKu96Tk90sARurDfjS9i8LrPl/6jTMZ5WmrdtmZFKaoJWKfuMVpe
K2AsKq0QVPmzgX6QxD5NE7vuAAoD7To/uIt0UM7VO9vXdsk56AEW1wCUS5icfg6xH2UyKaKtBraS
04kG1/E9gdOlGD7qUQD4w/bxR2mMA7Vjo5pjmnGtg1NUprvYGAXkZ5zg+lEE4zqBm+FMMSk0HqWb
+p7WhIHnulF+KxsKraKGuMgkdfqoK98ZZUZbNyRP32FhwXBcBUMClAeCYEZ+1d5mmIKzSCzPKB1d
1xRQdNuWIzPX0E5zR29nGGWf2dtJ1r1eVjxHf5nSp/93bAC2AYGaKrppgmOZiQ2pXC491hfx6sXu
1118pmSleAbeSvSkvoIEFCt7Isxt7jdcy2SCg2a1fVnSRUhKZNcTkMbo7QIEvmb0pw1QVbeOf1lN
7nmutGTOMw4bZ9SoAoZtDl/LHbeUZqzs/5IW0Yv3c4j4eJ6sC6t6TC+RvWTm/STfSyjXzoUgDvEc
yfr8GJeVAzKizAn9Ym5/SFHtps7L5ePiK+GotqXreEqzExRq3dVxHaFhMCXfQuDM63MByu3dZSF8
Ld6FMDerjMK6TWsIaXvJrePcLbpv/5sExrbleLLzJYdtW+Vj3IDlT4QpKVKBMWRVGqtFpWhZzMY+
SorDPGcChyf6FIzlAoEK/L/gjsCuVL3Pu+xgD63fdJrApN6q3kzgNwFVjtiPaRZkiUygwLhdqmUq
ckTqgaGN6C17A8RT5V0Nwp3BA59263fP2t78ld0Qd6ex0zzrCfnjBuZxpW2qneXXlYfQtilEa5yc
Y8ZvA8Y5iFplsGoyZwCMcUPDcAVuL8DzUw2xKxBNdHIcxAcRzLWd5mRKKhnPXngKT1rqYyg7rj2b
WIUT7Ghzqrd4XoN3FkyNYLfV2aUxDLjNiRmWBH0Y3CW37f18bT1n2kZ7nh7KnX6ghkvxrfKGwU9f
UDVbaLGrFbyvOGYF1j98aMQYQwHV9MewFseLjOUkXI0Q2yhdWm2y8rcxZf7lC8jVdS2GOdaqzuu+
I+Zuegaotm9bfnvGNucv47m8BhzzIT8Rm9n4YAPTq3eV7/HXeV8KdOV92/WPYNzlEE+ApaDXVgMc
psBp3LGst2Gq7qdYFSjMSxcAMImNYxk4ZsjmGJcT64sdDOT+k0N6ptI83RXgPh2x4Qy88Aio/JVA
Jle9lUjGCS3RXJeaBPUmrOdF1L/aJ4B8ijTB4gF9K9ZDAO8OoHAq+J+Bk/jRZIJ26vqAHiJjBwqs
UJqvAPFOG6x2BvwlddMm6Bsm1v1lEyJDvCSVfMM6/5JquYmowSAlwWNlVtdBMKTokjmbSHaOMi3P
XBbIvRkrNZkv2OEFBvAGeAIt+a4DLlsqd9MwCITw7cQCqB+6rUi+2JdkZSuZYS2QIu17oPWHV+O5
vkseqEE2/S5/tg/FL9GoCOdNjo2llUwmO88UZRh08nHlJjmMm3ivV9tl73jNpj2Nj6kMymtRHYC+
zqevtxLJ2EwpY3y4AMGTK3XONs/MUxDZgsjF/V4EOm7LhOvMzjKlc5kFE9Vpq/44G7cjqANTgeWL
RDBa6E6TLiUd3DAWnpyAAM9ot+Yk6MLzz+pdEcbS5Rl0mXGIe1yANanCcyPvvcumzVnMIAt4F8HY
ttGqpRyQIsYNUX/mx/oL+DN8QplZdgT/p5/i18pzfBGlLdd3rAQzPsqphsHUQSjkDvFp6q96+wXo
QH6OdmVkPTdBLlCUPPpns3vXk4lu42zEY0gNUn3oHu0ouxsLpMlamfqKVr2EWfgjm/NNI9u9f/mE
WV9sASEae9kaVu0RXlEi+uitlCXv60xviCQw+6FGjeKhAfa7AGK7Z9elCFSNtZg3aTqKegAnAaIG
+3abamAemhNmNGS1l064bN0Rj5NGED65UjAQjrI5ts4/uSp5LJs8UjE5NGm17JVT3t+Esd0Lpr3Y
O0a6gAdOwZiJYWAug8k/S3S0u3aMwUSfDNf9kvthcx6VZfP//z5rKYwL1Os8sOUCUoIy3ju4Z1Kn
+roS+UX4cFkSa4KsPozPAEgsHtwdJLWq5CpxBoDkU2hJ+8BBpWky93a1U35eFik6QvqQq1CJMba6
m1qIlKvWNa3GVauv6fh0WQjPGtYnyFi4o825WVcQksS5pxn/R923NMeNa0n/lRu9Rw/fj4m5d8FX
Van0tGVJ1oYhlySSAEmQAEmA/PWTVLunpbLD1b37vujeyCUV+ABwDvLkyUQVsDrVqP+zRWSZkJ5F
GgWc9TiHQgnXHuwSQxTlxTCEZz7LozBoE2XWJ2LHqZHWz989MUqmprIbjJR33kYz/2wwlyKapPvE
TH3iMPrTt/Puro72pKbzx6Bdx6obd+fQ+jEk7gM4uCdm+E/fj4MnZ1ngNGK7/3hLTTPaHejKFJIU
PkvFYlZfqLsYN7+eBWhzwPe832Lf5rcPf1QPQq4AqI7mdxXwynWsEvPAwoEmtmazOes8t/7UdQa9
d7jobwUt6CtZCHk0ZJVfcViU0dh1cl2kpfLaZ9NR5YMI57huSKoXxl9CJlszEY1CmaCCmk4EwTfW
xa0oZyiTubIcXgaXQra6xdMco17aboUGmQbuXaD41mVY2JCQkNSoo8Yx82mMCt6SEXbQs6DI+fvF
qr+afJncjOa5epJtsFiRbiuLxL4ZLv4nVwzLcrVw3jUPBVPUfSpoWIFv0vpEqLjhlfxWh0ZQxLOl
KpkEueumbe2guWvpdOHEixhnnc2oyM2R7FCOjKtZaxA7vXK+YpOkd6EsRtwTXLO8/TKSgkZhRx00
DnaLe9nLVW5ckaCI5kmj76fzLHaRU0CAWoZLuLNyT1VocTb9EWMtY5dUAtKlsbLACtot8LMD16mD
7HhmeIuCf6yPKJtaTTHA8QLZhdjLhvFbvyj9F6HFSOOmaDwSzR7pUV3ObUSCja79coyrtm90XkRV
0RUE+DEvzGD45MCbjYZF3FMBadSd5kpCUAYgUiXCSDCiyyaeCx+vE5ZnuQe6PMsluYKSHMNWSxpt
XqpZjlCisdHmdQUF+d6L9KK12IYjgWhYJwFzXOemkrpL5saRzuPKtqrvcLQa82Kvx65wvRhN5sLF
M9ZU6DQ3w1rIKLeLbtmRcMmvxKiWahPYsnJ2BmEe4CVSmM/TNJg2tOcqxbfQwmXtjeM2AerOLYrv
yVofDpPBr+ecR4UhINBf88569WVZp17tOnxjdGED20mPl+2FDxQRMLAIrACdanpRs35g/dQ0VmqS
UIQ95HZ1v1wTI5jaLcRq/OVmYk5DiguP6sB6DriULSID3A/NIWJqrJ3Es0z4P52N0ptuZwvOE+dl
p6pnnHp6oC8jcUncyE7e2H6ummwRvHYuStKa3gUyk76GgrNP5swwNfbPyjmQHBI7fg0pn7aa6VOd
LyiolFKHKYcAkbcPSDgEqc9nMp3nAZnhHKdH38l8jzpdapCAQfIDihYqCiq79j/3o6rYtgtp6Sa2
w6UfycXk9DPqKBzt9yAS9Vu7Yv6UOcbosHSAd9a8HUif412zfJKx1ykbvEsW+urW6ZZ52i5Ey/J5
KWw1vCwOYUsCFo/Tsth0m3rccLD57bOi9UEfMgYH/m1TPtRm5vsqCGLhjZWOkFtM46Wnl2U+733m
uVHTkQUyMl03k72slbJup9mR7bbs8iWmvtuwrZLjAhGEQLc2NoG5rSJsnH11SRrhd1HfmUa/Y3mu
Wdz1pG5iK88dBL0hNwi6/3k5j3cqVOhlbuuhnz8z0biLmY7tEPpjIpkwROo3XoD4H4IVGlt+BTyI
p8XEyaAzQu0ANN845KWYbs1JmCX6aWZRSGhiB9N4TUFL95Mhr0M/Mk3R8ay3A2LsPMxvva/nqTDg
8VopbACbZjY7Cn3Wfu6GfPfrzf6nUTIwARbBNQdF3aPIVQYwtoD7MOYTdIjnc8vvti6tM1faJxKY
H3jIb0Hl3Uhr0HkXj/0GYQMYJDKYM3j4ifnz6reybMEHPjMegoPZpljk6up0EfCnUfPdwEcQETeJ
bWFzxMCSAUfJhvnLr5/hzweAXoOLznx4Pqyfv7szzS096hB7vVE9TKDZwaDoxJnnp/lF8NcI6+fv
RgisSTLbwQiT980J9q58aZvDr2/i5xPhryGO0iXbFGJpAwwhJUwcJLqxxJ3fnDf+ifP2MebzNg1g
KgxhUhxtoI/y8VYQQWFCM2KcpUFTS4i+d4oO3IklNDRxpPOyX9/WT58cVMagkYZ+fs89Hs62ypJp
LOmWGVnb803ZTokyrBPnqI/D+KB9QwXMc6ExB0EIAGlHy8gqfN7lbHzWpWfy1CbrXjJQs85jupSN
Sn99U0dFtnW41czEDZFyOnAuOpY+zEtSzU1rfnN1m5vWgzapRpCqp4Dfd8vo0xsGOoP7KcwHRXal
5B484vBP7c1ke/OcgAo/uflGaC6JijrEh5BGb5f4Xwf938ULv/4jW5T/+R/8fOAdxECLcjj68T8X
1UFwyV+H/1n/7P9+7eMf/eeqe2k/D+LlZbh46o5/88Mf4vu/j588DU8ffkDdoRrmm/FFzJ9e5FgP
b4PgStff/Lsf/uvl7Vtu5+7l378dOPby9duKire/ff9o9/zv3+CX9u5trd///cPLpwZ/d/FUD08/
/P7Lkxzwp87vrg9ValR/gSFDkQw7hXr5/omJbgVsIIEJQS6Ie/z2rxbO4eW/f7O93w0Yp0FWE1k/
5AtXN0DQsN4+cn+HprCFeQDVOB9wf/Dbn/f94Q399cb+1Y7NNa/aQeKL7eNZDHeV4K14EaByYSCz
/Lg2DVUgfWFkgEkD2J39FFtN0nk6kZ5K3aW/dKSIdXCggbXrGNLK8r4uD5Z94xoyMrswNdomMUa6
6aoajEqdqQVHfqOPhXFXc7ZfAmhmTj6a8nX+hTtwu4oCeBhaQxyMT53adyxuxye/eTWGs/y6Jdfu
jAB6Vt8WrhPlbmzgykKSmhDZ9s9D4xMkFZEMzvx5ganH1GbUtqI6jIxmv0C6Z+5xTRENcHgwv2i5
9cJrx0u0jyp/qDMPqtbzRCL0G8WiAq82AAWt2gWQCxBWERFsTjZco+G4DOY95zDLsq+7AvHDk1HQ
g85BoQuk52x9PCXRScBxoOlQD57YNmfyrG3AkCC4hcBMVbEVrn3BjCarIO2um4eAfYt7w46Rdsde
kEcc/HCCRcpagO8urmiGV11HosWao86/MDyaAJ2HESuo6n4egXoRG6ir1DRxcd06V5my/L3Ny11T
WzFqFNlUsY3ZFVnDy33Rl6mtkU7nL6Y2d6GjcPvLrp1ZMhV23BVlNpZ0o/icsELiFvqYVYexPy/K
IBqHDdzlvClMAIChuhJ5duz6BOQFFo2ziMGwiewQF1GwTb7AmRfXSdw7DXUyq7pR9N5dM6wydtNZ
orUq+DLOd2D0epdF9ciNMy6f/JFCDaRHJmpG4NQjK78THYSfCIoRKmmsO7eWETfvcE2tLeKc2zHp
79arrNw8mgma6iDQwosDcch6QgT+o7MezRGwk42WekpFaUUDXGcaTROLPmJWCRdac5wmlYMOEkxU
ZpsxCa9Fh45jiOx5ICTiVnR/WP8ldEnUaJK6oCZOssg86zCtxymUTRWx4p58axYzUvqurdGkgWim
YEKawxhTLhsXJ8X1smq8FjlCc5+xBC2skVOpVCPgLSF5029ufZV0zdbhQSTEI5d3cjiYpYwdDuKE
jwmB6QXUc7OERtRgGMPQiYcCTWuAvczN1Ck/eXJDuJGQ6asejHiERnUng8gyvg7yzBR4KQsmD2bu
UkkAfZCXkJi1hRsFasFab+LCu+uoFRshiQjeBOxG4pbWidGhheqyH4vIX9qIBbtQ3KF9M/K7IhWY
Azjfw7lApb2HruZ+M9k66S0Kmb3Vb0YnaBCIlpJFc27FoB5ErGKJAMVsMXXCe52sz0xhrqw/VwN+
tg9w6Yq8BU3KhnHeE8hgtnNSt5hOkOuYZ+woGp8rtDatc8W/9oSIR+hI0QUCRGdwGI/IdFHSE+mR
/zHJw9677o2ugS46yFahN2fdO9+lYCv1MiwHtG1Y9avkIlmu0ACF9wqbN4Upl9cbzPqm6eOxXe8s
2KPvDEuNJGawc/wm7hYgB3jjk2Hu1LyhSRtgM+myyTazEd0o3SAjiv4eUJLismObQF8LY9vNUzQg
L+ZmHy8GpOrQnljPh3WRaf22BiS/MYzr3AfS4IC3FyCJUixqykONBRQYd46/aSw7DvHm+woPcbzL
Z4nOOOBixsGhX5ssx2ied9Y3OCOLg+hvpLZQkTvkAY04nnU1iwhVrsjzrmT5qRnm2NWbdyHyeyh6
H3qOSmY/Pt2j7HP0ZwAXDp7uUn9h+rZnftyAC+BgjfpURuuZbOhfbeeS0MuZIPQ4ELkT527Vn0it
jrCvP64E2nYeMmG4iSLgfnzP7URIoCTDe+YIdllnntuY7XMZO8YOD84Ns76Ph/yMB5chCBGQLJbX
Mk+L3oqom3Ke+t7GcxI2bqSxJ21SC0C1N4xfNToS/aFz9z3ZkQr/39s2Wp4h9eZtO2OMyHhCIHiN
1n+heG93gqMneB/oCALTzDo6cNk4ggKLr2H6BKpX+A2NkMlooFvFP+fmKR2Fj4j4n2PZaFez8NTg
AfXxqQmzDssS1YNIORkAOj9Parg/jRtXR8E3eQpERoPj8b1BoBrFauRKEIJBb+vRkUsFhiYQIRuj
db9ZqLXzcyyrkm1YZ+60hRVozhnTB4v0D4QkIWKGImFK9B0k/eOxKFKurVgE5qUJX6qZoUGKlHvL
HC/WXb6VVhUt7K6gXaxJ961w7o1mG1blF2rTTYtFrqrh2SXmLocTZDXsltCKTWnFSkO4p0GPDK6i
rsH/gEWBAmjitAdfA1OZMxFgs9A3zphCvKZfirQfDwoWzj6QLATXNY0gsOYMqIhkv2GwVpZ7hNeL
2chTNZ9Pjb0r5nyrkRE4pox8kwJSZbB0KDLbu7anT7ndbCT5Coh0R0qyHbDm5/5AwXqx6i220Bgz
JaK5Thr/2gJSV00qWSNvhctewwPcXyM14VZySPMh8q13W6hbC4rx+Z0xItB2LGIO+JiIJ9jy1qzB
wN+QdXEI6Ie5NFo3epGLs/GbDwl4D2olpZdM8/00wK2qLiKoLEa63KCjAaAhupBHHTnkeVMP97K/
HpasmLqM0iBq/SntECQK5D1zm4kJC1Gi97xvIYngRuHy4rBr0k1RDnjHGpDCtAUQt8f1vtaA0vB7
iIJFfn+xVBEU8WPDrJKR4KWaXwM0j67X3CPmzRXDfTJI/8OH8mqc+xgOQ6mDXvMhOGOQuZMcXwa5
vRIAnR+R1n4LkyOoEv1Q7OyquXd7sTVtdcHVjs5onLIrnLuCy9khW8/vY0BjuLZkHB/tqYzB8IMU
lImkpERzIJJF349zudF86wCJ0SZDd9uccVVvKEfltujxhDeGO24WUGr8IisQViYETcfCtzvIqrxq
wyekqmcIl5V38RaXIUsRxpI9SQh+t0hgczTp5hB34C8j7iJHtokqdyH5dg3XtoJ4ANKjjrENacVW
YdGsEcltDgyksQUALa1jkw4b0G3i3Dnn3U2PYvmIRMhyMRdpcctaG6nifgpoQotiN3TFbW1aMVsn
BLmbR6CU8tNk6vOOgdfrThdDgdyghTuPPKjgm4Xs2iRFLN1zPzifgyqukNYG32x4cLTmbQvTknWE
ADk1Jj7HxenpLGwyLud1LguFbNZAxCpYMhcIZT7+WJ6t+8CkrA0cI1PiWJuRDlsPIt72fL+mIshu
QuilrquyAjq0TDBrRciz+8+YATgZb4mN0BzZHchUCIcdBGjG0sKBwNqV4TU4bfG6X/g9quzijvsw
Z0e0Gl0zcbEJGuFWKBD7GgFcsXjLbwWmy7xm1fq2Gb6thwi/Bw6NM4boITZlHRi61deraKkZddMB
aGTKaJHazc0oD2sSpZxda2UBhnGQhZdhmfAF0mF+mZZkSuXyyICYrkkxLJASNhvp0ETOeItSctI2
BTDTQyvvO9ZtLZWWNqStUPyloU69wdx5XXUtKbIB3M9EksWtIhmmE0B1a6g3pckSYOWxkPm2dz8H
6Baoxrumv8xoZUbrp+vJQpZdQuoWR5jEBsut9tCEivelUbZ8O1hgNqxHhxBRNMREczwksAGSOQlJ
QOvGzZFZomLBq2eSo7HzIYT+wzDcVBANENik/W/rM7e7Hoesg2ix7yPPDNWUQuMfsLPYrieq0ayv
fB/nuR5Yeb1ETu/GNbhZNYPfcR/3RYNzJk4s5pgaubxiothw7GIieMzHR155yNLx9LDqxWOdV/Ek
eETLZovXGml1N9IvZvtatWC9VRz6JXWixjnpcA0GqER1nrgwKB0wfUsotgzttkNK3yW+GdPeh348
tEKbLiWDs9H2BUyta16e1UCqbV3Ffdded0MVc5KnOVB5g7ixRQGVD0sS6jItjK00b3p2lpfbrr4N
x31dfnOW1Lc3ef5YuYeqcqLidkBGvL5r1VYb73Mtimh0Xv+8WA43uHD4ZJJrpuqkR9Wu8kkWcIDq
OE4Ka9PXNFbKRZI3b5wevdITTM9AS7XnJG9p3EOxu1+DrrHh5quBwrfZxqMnor6/mGqVIcuwRFq4
MIjx71uYDZk0g4guwFfvoi2/TXi01ZdgvMXOWqAxerTQT2pBIgKb8EvpNugO2RvFrQJ23sg9wb6Z
d02SD1+4favpE8H2jAiQY/ngsDqcM7MFWM8j4S5J75+39W0PG7PhyoP26rTNyx0zz8LlcuBXM3ZA
maxJ0PrKlvHOTwc+oLZVJyh1grvSJ0VwHubxbOBRLJmvnkK3TjiUlJmVuWWHoDfFrAig8e1GlJhn
rUpCX+xMe0wtFn4hRX+16DZaFrRwcmR9prEJDcDNPYosAN3CFpc5ljBqHHBmdCPm4g76Iivt8JYV
TWKGUzpjTbkVSZ0WCwnbn1nLq5A2sVk/wtuxHsqYyPJMlVveN7gGKPUG5wIBwRd1ZqIT2cEb6RJm
3hf5hthVzMQ6gUgq1RBzFBUrbJJts4edJDYYhe12guIJfJDNbb7cu9Zta8HmC/ePdeBMX33ry9y1
UQ24vognr4D+0JRqZ4ImJY3ZROO5Rb8e+ltCq4UdEOQKwPm38iF23TxeZgvpgUgCJtMldG7s1sks
DVwGm2RDz4fmXkwcaFIYWV6R5gTRAfXKvsay4lPmo6JZIm90zCH2Yc/oIZ30Wyj61p/XgQFVR33p
wpdM7hqrTu0gj4m6HfXrCAzEqB+kDXtXJC8M07vAfijZq7k8NHxr27fEmKJxbJB63CpBY8t6ta0J
FbQisheS1vOAF14hDL2uE8XC3mTmr1rdKnuImwZ2lM4Y+3Jj9DTm3utiT9H6SDrsc0K7aCnExc5l
ukVDBnT7Xz1jiGeJzLt6bA1I1oZOLEq0sEOLpDYfQS2P8wJzQtRJiOSomXLohOD9o+oq7PVilsRY
YNdaoQ+8WcuQVWyPaFXJccG5E6lVOQ2VcMvqUq8s336/BlxD8IxoV0cOVps/pEENy+S5SQYDqgcd
pl2JKnM9YgEUEaMjfLCdrZpwoaxOKEVRGLsdwe5QKhfHrsd5XBKJ7HHdJNYibm2e9x7WnXYisW7v
4Zg5OBJqX980OLuvvxZKNwaPKB5QmzTaKUOlPh1X1RsDSZhTbhYBZ2xZZ57XPs4LNvocqfGQuf3r
7KoL+NDFFcAD2sxZ4FjYAhAsZus8FFc1WJvrad8OdIYcRYNeRiRLa+Bqi022rVSpWpD6uuW+YXY8
NiI1p4uwpHdTMWcVzRY270dR7JbKeKxUjl1dpXSmyYp3DO540SIfk8snj4EijnA2FUCcgO9Vzp1s
aLYmvStsKO0hMpDnDfym6PAbjrlRXb5Fl2m2Jp5MIhRrna2wT8uqrEE0t32S1GRJlY08oxrBeHkS
Lpb8iHTc6LYlkkqE7EgFVYKp7C17TAfD37oKGkgrBqmHM9aKWJpAQJClVba5ARm/zsuk97AcaR4N
ZqL6vY05PasDXePpbqrxDspnqY2dP+SIlFBiBO4jPePcm+6WRVyGTZmtOXvJluh58Q/gEUQGUMI1
yYKMxHZY2CaU9RVR4GzZcrcM/aYs6J1tIdEpSdL86RD0j0oHt7zB/8fVgA9VhL9XXdi88BWXl8df
9f9gYWE1oP2vP/H7H+oKOAg+QRKteqr/tRmr9uVDjWH90+8lBvP31TwG2H0AVyz/TaLmjxKD+7sH
T40AVlk+bLNATMaZ+s8Sw+9+AE/3VTUJFEd0EqPC8b3EQPB9qJzZICGuKjAeWob+SY3hmKe89k95
GGh1CVvrpceFsgJd2NjLn2Fdp9pNwTegjfYb+xNKDcOZa+ysqH08zVS2VtDmLyhkHQj69qjNgeho
m3AOOgLvgmApKtY921dQtaw+AYqN/T1S9tS5olmQwEt+9eP9smrq8M+n2m4/QiM/jn0EjaC2lndF
/+zAJXQ1HlcZ2VjbUwpU1lrH/NUdHpVuAq/W49I9G2dQe7zFKeECBFmEVXT3oOwJgRTkI1ueYbtJ
arTznNZ7OPmIj9CmYarDsZbPgQjl2dKP042rV4lZTNYviurPXUmyGRxdm4YbawIBgwEVJwpWKRQu
XJWCqKryKvJQjeLFCXGK5yiPdPy2E8rfvls3PwEbT72Q9fN3SO5iBx2n4nk+W1/IsP3jhZxqd/4I
UH1/61AoRlnYD2EbhxX1fpBJ+wEty2dqn+fYpdvxuQfs4jnxr2/F/OlrfzfMEQ42tQWMbjEM5FKc
Piqz1bhnncoG5ENO3dIRSIvKJXaNVZMKDGiUB9Hf9PGe2qmi/RQcVgGe+hzN6nAZC6AlJ+DR6mTq
899o0P0Iuv844tHa6fLe8Ll/cB6bJws9+f0je1k7bsRd/cn88jfGW9/K+1WErQlFfAvoPnQn0TZ7
9NagK1cEjnuY4+7czhD/0OEzX5MLuoX4c3aqdemtD+uH0VDydV3HBnPguOmm9ELHrp3D2us5R/2l
jO09/wI3900AUx/kTdlyBzhi809tBX1shS62erQwhSgs/yAZiS44KLVKTJoc0N+bfgn0xF6LZwMy
B6eFN8BJ+PBUQS133zgRYH57CCKQIfw4b2bVz2L0WKy4nmHVXZVB3A6GOudD53yuFubeGMQEBrtz
qWynvT+4PbshkzHdgM/RAFtYxGywdGaWEggOcuo5Cq2iA15aGgU9txcXtNHKl9DLpnMDQIl5qBOZ
usxTQpj17IxC3Ugp1baumi4ZGjA48ftte6FRG7z3lanQxlUO4a1WRp92UpKnoVfFOXiktpHWWh/K
hemLAfzAnQzli22IMAEMqc7GQQ1uFnSTtwEa516wjjuIbnXPE6NE/FOfZj8YP2ODUA9TNxRXdDHM
x8ApdI0jVWe+0oHMaFaz6/POcZbPmJyPja40pBnM0ty7FdJylrv8GkdBkhFrZA+ydqe4tQDvgG0H
MQXtL8C0xmnoIhSq20Opyv6x1k2wL1CzaqMBBMAwDpEpAt0ETQl9nawynMSpKjqeUbRRTJlouuaW
ujVQvM4q7MSWZLwQtAUGpqRIcOoEGiG5ivzZX5La5N2+pkz1CTxwzE9kbT3Fbu1QqOqjVCxQpyqg
RwizCZwgKB04O/OmvEravLIf2kWIalOARLu1WcgvQfgrnutFq8OytG4qJ7FEfruwPtIDfx6Nwkr7
YWh33Gtp0o+ujsHt47FyWXMzL5A7Yf6MqspitdBYwfHEyNsyBpM9T+C7cZhae4kqC3g576oRgEHz
TQpgVKNuYY8CULIX9TkT9p5qXsa8dVlUTeWMsy4ZH3NUBTa1nIsMDEgCdHMadmE5LRuDtcDpqF/t
BCt4xOvCjRYCCKTqvRL0qdK48LsOp6vFd3fhMBfXBjQoDyPYsk+i4HZaNv2MnBq1G9R1AUvjJF+U
G5Z7QLqmxocLdcFw2EM/7+RH/cTDK58W4Z6g2aAcfNDzHeaC0oaapJQnSmDHdSMsVrRaofMELH2k
hcdiStMUtozLEErDxhUd3YuFO5hj5HJo1LZoihPMqY+BEpsDmpbWWBIgaYXnlnO0OQicFsMKhWqT
fyXkqvZuavuirU6E/COhlXUUy7Oxn7qQWVmtnY/SI4OyxWzDIV7zI5ZS2C8c3A3dljenNtf1cv/a
09eBsL0C8zXgux3Aihpknfdx33THRhqgikN6ITWHvQNmCuhnp8L++i0fRzFdbw1WBp4a5shRCtO1
njUoFFuIGHa0hOMQdCiJPWaLVz91VZcFKGYsEDmR0xRL70Szww/bOQhuHuALvDkQ+NCe9PEW57J0
6ATsuTLoii6Z8pJDE+sETfDH57gOgpK7ZQQ29GqOpgVFt4BTghuwoI256YFkGG0884dfp09rTnr0
GDHTMYDjBKbpvsm2vcsE0VTjVgP8KA3P6M7qMWe3RW53Z+MclOfc8wpUEAyvBqFI+SdGdn+8P5yy
UJ61kSLaIIIdPcSqkP08tnOcuxUO0rNPEZFKmff2Rhne/EwX1fUoO3RtZjL0egyyALAkci7vhcRD
AzHbQ3uJ1xiVlfWqtN24MKl4guA0MaIOp68EYrWWQGmzKV/DpgWbGP2a/vUMeYBNznLzoelt4G/M
BdnHQXnMtfLxW2547WYewaq2B1enrj+O+wo8xK+GNw7f2o5ScWG1nuySXPnGHaEmCt5N7nrAohGp
Io2Ad4H4M+1NUTu3vR8ChnaCQTzoATT5qByLoEFNIQhn8CiC0UNh49p1+i2cgKcgJ7uus1t12fGw
eO0tafATggtHx8+35QnxSAerxoHhEtRmPs7dumbM5w2kIhOdgUET29/CS/RHxl2kN/xze1oF+cfF
gtM2hnLxn4cd4Wgel8xRtJFgHEGxdnV0M7d6v3oqeNGcBJm4ICcaTX+c0jjKOyAXwrF2bVM8Gm/i
utMEMgfBvJs8miFMAYH91JZXLkq3Y6GzX6+gH28vgMwANjpYK3vo0D3aVyf0Snb2CDtq5kEl9rad
T2wDP94Ovh8MV1hjATUIjw/ubblqjAocXy18/yDTaZmBIL+Y5b3v3IplTn99Oz8QayGpCXIPvFhA
rQXd5/iIU5ROOPWoMPWpOC/2yBkgY7Dqi6JzAvYvpzqoj45vmI6YgTBuBqgCifEfxX77VqKvtkBC
cxZsbMjRe4kDOQEk/ZCL+j7YP4LV/h5m9v8bIxch4t1r/gE5+/wyH8qXun6R72m5b3/0B2bmer/j
HTg2VGUDMHMtDznKH5iZg08g5wH0CKwIuO2tR5fvmBmxf4cPJmi5OEO9AVoO5v7/gWbG7xZU8QE7
4Shpm+hg+ieg2bF+C0yhsbRcHPOx0MBJOu77Q6dp5dgNCu+mce+YzRWayJes0eUt5L8ePWPyL6Bq
98WAsxtEfXrUL8fw0fBhsjy3/bmvwelUKFiPRO2D2r4xgsa5bGV+IXIZm90npPQoahGokdR281hh
58h7nmltfEa/zqOpx3tGUW/0m6vSwnfCDOJOAL9790qu/wi6HxhgH1Ma5GUB3JzWTmcTIR+v42jj
mqko6pGgLygYEe4Mej3qYTtbxaYHs7Uo6h1YR5F0na84f4JheMoM+4hRtI7vhOhJAI869G2s/aPI
QBfhdY0CW8YdBlA/c0QDl+044ZcsLHZFbZ0NimaT6547VRhzm57Z6KEKlLfpuPu1r609uhqiuTDX
otRtUXR7Cyqr7bipG/ZE2/JReFUIHQN5kfvzK5os0nkuYh32D2D4Z32uL0HTbSLYPKCSMz/2Exru
ytdfP+S3m/gr4VlvMgh88MWRV0HP219h4/fZaTVwB52HqMFaot8q5T5p8GQjSOTlSa/84gEO2itN
GNChXpKlQZ1G83ScbrlnJDjKJTWkgR0So5Voa2no3AvSYdYE8MCD6YREXhiHrgEvnQ71CNbGPr+s
7PlB+WLTd36WBzdd/1BXz9ZwSthjvfCjG0My5az0efSr/QBNMVSZK7PFjdWKXnRz+MULqw0L3ISj
amfVRtIX4bldTyfyiY/h6e15hvDgRAqH+ATu29Hz9LqaQiYeRjAePZvcO6tYVbXgBgOWcygS6Lwl
v36Bb7Z/x/f5bkD7iJ3I2wJ9YQIDitFNLG84tNa4sYNvQ1++zM20s9CZWesJqmuFu3XGi+l/KTur
5cqVbU0/kSLEcCuYZGZX3ShcJGbW0/cn791xbHm21WdF1LoocEqphAE/ZJXhVHlwJ41C5bV+6fYZ
4BTgzwSe9JcsYNbDRRWFh9Qo/iRhVlKfyUBktUSVrWvANdYkzQ4q/MHN0sum5Em0gsCule52nl7j
ojyZ1rArq+G2EgxHywJvHsXdJAPYFFJ1r/XaWxp3v8LeuiklGJaRCRyjAR6ju7TVNg6Rz7nkl8+h
rJIvwxobzTSZnTG9lPsfcpce9YnCO43lje9wZrl9/AwrVlEe+H6iTgwkZr9k3XAtpOZqPdz42p+D
q/+8js6eXQwlaOWsldqM1CzaWE0Tx5c6OIxou1h337/HKt757xCgmrmlNDL99c0CUKoYIrJFZxGm
LsFTERgf5vvFosNsvcI8/X/UA8++lmag2qRQDVTXMWPtg8mxEsaExOD4+Z7mMp1nrz8ICbLieutF
mMDD3Nj4Zp/LGv95Vc4+U0drjMRyXdag7I/qYshsRj0FoUz5ESBY1Yo1lovWvk42JC9Wod0yHJcZ
1Hl+GYtc1CoyTkrLioZJhOnoji5CLFjcy8fUtvb4qB2rjSLK2hnjy2jLQfUhk53rvoR5ymjS+GKO
LEaj9Abqp/p1VPtXuvEkAKKo1D9kZXYvd7tYM64yVbswrOlQZWiGRroE5Vy4yMMtQcPl4v58ZH2e
iNUZibWOMCkdjyaUV4Q2oLNKzyruv1/IX3f+x0G+oLaDHhLyMC6z3XB56wtQJCCl/ZnLW2JyGx/W
oh/6aaoDKDKEEgylTUQhbeMPAEKNJ0WfvXH4Y4w/p+DC8CsXaRpbG+qHNkp337/s5iOsjh/VF1Ey
kJe3TZOLcBaf1AZ8/MyyBlqegBcunsvwTtRPE5iSutyY61Ux7b9Le2lskfKhIbmegaQByaHMDJ9i
aKddxLv/yCQrXv93s6+56tz+Z2F/GGv1qoFZpORIU+SYV9Lv5Dq7lz1MGJbGjHKlGO8eHlB5LgGY
GX/Vg3jQjt/P9ddTg4X1YfxVWFhF9aCD1IqceOHGtg3iFTQYclN+MoAvRalkfz/eusn2nxcmfUdB
Rqc7sw7RKIarlTEzYOOpJw2K7O1i/YDCwF7chYcOg4Jto7lVWYQvyo5BjEVG74PQkMTl85ouyUOB
fkUIMQ8J+Pbxl96qt2levgLRDZ1BiZ+mQrDR5n3oTKBX/cQ1DthgdBJhuErL7n89CQtxgdvBRG1j
KZysnmcIJXn0Dczg/CK9j40utc10dJUh3c0DHJ+6OOhmhQ5CuQ+j8iLPgbwX4gEhQC9KNDfM+o3T
/L1F9ekQsyQZjgtgIy5khabZ5wlqMprTUF2x4RSRcOyW2hwgX31EhAAL395XDs2sehQP7RYGYRQB
VhfvBdB0faodoJQ4k2k5RiYS3wO27utTn9Z7I4JAMA43AOweIkDfiWjtv19NX1Yvj01WQ2pFOmpA
Uv782JOZSFOghQh+4moBoi+GDCm4cvCk5P/rQwEaMsmwwtFHAQXHvc9DgWjUq8YAlN6P3fUcpft2
Epy6r26pHlp1eDsajRfGxV5r1FsRVNb3L7qqpy4rWF5WMd1MSNhoGK5WDIq2qSxVgIDFWrtoo2xn
KOQnaRbdRZT9W0G9LkptFzWia5hFb4ttsSOOdqQKrESieuTwkHqEJ0QYoKC9pemPBqziRII8WGDm
UqMDpFXZLQ0xqT40WnBrzpqLYsdVk3euCskgS19j8advPElGBgv1BS9FLHGcIkBjteKeqOke4W9g
aTC+PKN9EhZ9zmQfB8ahGm+GQn0MxyvB6DFIH910WqrS5pbK45l9LqNMCk+Y2hbLYX1y14EvRoXY
CfDVJlfNZ9fUXuWuvEgAaxYohEI66+TCjeL6woAwCuXdS3Ltssu1jdD2a+DJ9/r4JKtzPQlqucs6
ngQXBiDGNk0zOHE4auJsZeg4Mf7vb5LViKstbI29HDQNIy4BWR6BgUMWGy0+zMvKXbrzj/lBvRHu
xucYfCCKJM62i8HXMG15hmWh6uSoSxv+8yaZAznNU7+FmGcA647kyIXxYCcC6E+NGw0eX3wj+U9Y
9l3HmfpoiQPdx8xTKvUhE/+Ghr9rZbo6ZrbXBXPjk3xJoQEioBdLumGQP1No+vxsSuXntNxhf7aB
cJzn7jo2EGaIwydNNzyxHG60sgOlNW7s3C+RG8MiPEJxTaTkqhmrODk046DnioVECkcrVKChQDAs
jMi2go1kfZncz2c4BXEKPEvHh47j2kGq6dM87zNGCqeHaBhcVRwQHB42Rjm3snWL70yFhf7YF4Wz
qSiCQkVVnnaViK1i4r/5853RvxaR6RpTXMD0ad8Sy/SkurzIhvlGadPXOhNvvz8R3ylwn193EaQg
aySx4cpa5zuhZkLVEZYobbQeUQTwGuWUW+G+0Cf6+WBEIUkJqITWieGqQOj7+b4q/07NUxeBNs67
8JRFCZk8ROpQx08ETr2sZI9pl+7VcWYBBk/fP/GZmfv8xKskJpmksRk5od4Tw/4SdS3DiXc1JlAh
hCQUTDdVU7/Ub6zPI65yk16r56hq6b4vqShrbniGdXPTX6i2/BuYHiCqdq/vFjDVpnnDctx883n0
VSUn0zo1qCeGXgyaqcPSndkX+xr7j+qIHhVOcRsLYi0Qupw6xFJElgiAI8O4gDw/5oiVYYRFNBHk
tQF8GOKkvkTNa5xB0j8GyjGWf0UJzpH9iL5Md2ul43Ub9W9+VO3BV77mVn2tmoBWGnUj2lO+njzL
gxnk5HSVpS8bcyrLsI0MPySOGlmalHkn5XKEwjGNnZuLOGrG1UELp9tE6Hd+KLspciUB+PQxQqp1
Mu805UZHFkG2ngsVC3G5tdXmcRb2Wos5orEfYlCPhuF1gf8SG4h/ydLO14ZDHYrHNPRdXZluatjG
WXw/hoge5wXUn/to+Pf9+v56/kCPNZYtiR8DF/DqixuzKJRlBqhjMjsA6qm7UMwiUDHfD3NuGy2X
i4J46NK4WAfzCu3cWkd734GfZ+4lt7yZD4vXYan/1xlkO1z/GmeSDFKnAmNBhPylrSrkua74M0NO
0NdGuT7gtbjP6gku43iJ8PtF2QxuIkweZAdXh7CA2uiCKdmNCmikdDFILANIk+DsMS0MkRGhjXGa
RZRIhB/IpcCrvu61m9F4Hk2iSv3OUPE1auAXS9FLW5pXZZye0ja9aQbjmKPa5y9AXz57Qb+wVy/I
GI5FNu8jPwY5Nmd23Uqc/dFFHwHKR3wolbN9IAD/jZofOKj/Hgpzp0f/mu6H3uoH2axcpDjcau4v
cSj5UyDZkSOMKAzRrpktO2qBD4U1nJRIvKtV6W8bo8JCDbX2fZvEYW9kOZR88a4Qeq6d37pqObWk
ujX3u2wVh3g5WwEAqLP0mMnFfZtojhqrrlGjj6VxkzQ3ZSbfzqbwCk3eCbHkC4NnlGTuAaPsZGE+
9iTFyAYe5vJWb2Y3keOrSB8cnZw1SQvgWBDy+t8pf2uEdlSUzWUKOy0ry5tM+2P1GgyUwAaw5iRG
7lSj7BVo5c24VSEyNEr7eMxAKryO/eD5df02WPLNNAu/1CC5Lk0C4FSfnMyCWW3knVfJYIV04VaH
dDpAjU1881Gcr4QpOViJfJIDYGRB0l71EDc74BW4inpKjZ6eSsm8VDwtKd582B+9GlyF+sJwEbR9
MKr7WcQBVdrynD5z+nDwUKTjykZ/7x29+KF0JhtJlfQqp096DA7SYUFoh4d6M/48ty0/jbMcDx/G
QU+QsKC2QhJ7mJeEu4lqo0fjJI+yDRr+1/hj4xw4c7kRT4FrAe8Edt9YZWS6acAtFIwQ3wbke3aN
A5crSjwgwogZ1K5s1/vhoND0c0Q4zZvuOueHp32/tNMpoaziyVJWuwFFQ8bSoEjJUIZ9vXQmblkl
0WHngTmJm3oDLyCfuVZ56f8ZdXXJGVpfVp3FS4+vEn4S19MznloXyNXs25ceoAcb14Md6ShH+O2S
M112D/l+y+FHPnMefnqKpQT+4VtH3GZzPPMU8t7fB7Utn7pDxWfnpqd21V5Ep/4FOcfBnS6zHiQI
Dox43ia76teCwBU26oXLaKtQ49PTrFZeMdZZEfg8jW7SmKthdm/e4V/LViAnPs77EuZ/eGOxlIxG
pOdMJKWeZFZ35Amo+5UHKg52eaqf0v3WtfNeBfryXuZSKKPcoKnmKnqr9HoaB4Gdm+kaegWlm3bN
XodyBXoRbe6HNFhkAy7q9iH0M3dK2kOc/cJzDdl/ZGwC80pE1NJEl8Z4qXJr30y/zNkL+8wRsSLJ
ggE4E59LM2Bbak4ni3u0Iy23F3w3NPqXpGoET25eFQXc5vigZEQdYXM/Kb/VCf7CAMFPHHYxMb71
rFEoKuefKv1BKf6j0XRAFXavSI9ydhzEy6FG/kjspIewgG2q6yiGWKdCRa8hLOw0KiDWjnY3/FOg
jZsI2W4cFGcCkwV/+X/n0VoFJmoX95IVCctBofxuj8rB/1EZ3m/0JzkHKRxlvxYDmI1Bl9Pnm4+3
qJp9XDBmAEeuVt8XjOjE726k0WV17O+2w/w1OWaJfBfkBDJqi0UC7ZjPYw2WPw2ySWjY75Sd8IL2
his+jQe9tNGZgDPRO1rNYQDuWPkbYU+qXoEE3ziOz10zlFepsi66b6K22iBNOwAs0niGKTsUdfhq
RhC0y84z5vgUmo+VKbnGoBw2ZvncIQxcc6nsLknpe+j9YVsKam5KQsksj6JExSNwlWJ+IpxZdG0P
oZb80ZByg68eqoqtNAh+6/5O8uWdHAFPE5COCbK7wSjcJMleNh7t3Kn04dHWjnltNpVN3prLfQib
vAcZl1wtzuag+n0CVTQ+wmqzCbhWIf3PUvifCVFXyy6ZzVFsUtZ6eKnvMeW8Gw/aNYoV0FixzNTw
co5HtMntzfW+XHfr9b50Hg24eZDw1q5vVSiZCIUSIjeevxcDJ/ipHlXagd1jTXznWBs4wLPhBvVq
wn+Ko2CFV9cvy9BHlnSp3pPa0mKl8vxuZ7mY8Aa/y/0mm+XcKUJMAb9QQ9wd6srnTdYY+tCPLQOK
EyOKz+QfruE7NKn+Lddu8js/waHZWuBbo65u2qwdxRLkPv0ZZFhsASm9BNAeOgWLEALKCG+LkzKr
fjdupNPn6itL/8vUFHo2kv5OiPuwtbJcrVMjpUeh3+W3lde7i7GWcoGQj+xx+XnvFqxuRMwxexE2
LI84BCHUseee2NhJ55aWQf8G+LwJ/nyd2EsaOp5dytISTY2qdr+wXOw0v5m1U5b5u4nCTzpiUkDl
BnoBCirZ8fsnOHe2fXyA1UcQIkXsYYRHSDb8ovbgJhoeqpK5T2UkQuoRUQ7L7gpr4wo59+k/jrr8
+YcPEPa+1dazzPWvIohx3Rj7aMseQzt3SBlM24IJI2Nfw/lbIxGCIBghhtCqIZ8xA8ER/N99c2X1
f0u/2Me1fGhlzKCXpTcZh0QpH7PuX4va06xOTgIFCaVN15DzY6/8buSj0gRHAS0buXrsUWiIULvh
54qTcJsKFbDuF7MFCyr9nlFdEXThcfYpiYPZCYs7K3nVmtbO5Io06DoIIodmhw0f5TiXSOMhJpQj
QdZBzZeMAb2+vL7w0S9s8CYpmvZUk1p//92/NqK5WJc+Av0eBf3R9WlaqUaexXr3n0MNPvhV4fS2
dCfvih1XzcYNevZbUMqkfgt3+EsziwZXI8n4DTnz/E+GaUP3feN1ziUPFC9kHUQMZdN3DcAPK6rq
wyIG1EHb8SfZiUVXIHQ7ur4ejRsHZ6ptbeoz9zNNK4nImbaZRBns8xoGcFqOUcn60v1b5NvtHL5U
3VxIZXakszoGW35iX3v3IElJyESCELIkPtznAYWxtWRZR4OqV/9OKFLJyu3sT8cqA/OsVcD6i5vS
yu8g3CEh2m2cE2e+4KfBlz//ML96j0oxcHHeNnkIB255WmUbn/DMWQhKfMGLI/csgZr6PISIgJZg
6mS4C6AJ6a+L6klwfiun+lT/3SLEnjmAwPfq9HNgi4rqmsPR5pkfDRrapkj92/rwI0YopdC2pPXO
pVa0wRf0O4BiLBxXIUtjIm4RZHDa9J7ALc59irdLxEZJJmpOypTbelYfa83wxh6ToLnyJNiSg47/
kil7k1Q9fj/HX18bt3EmGUPZ5d5bNxaaMhJ9X6OQIdbPSO1084PVbaXxS8rxOVr6PMaybz6slLFc
dLatkBNujzrrNXpSkQfnzU2vbyGIOr037Eav34sH4TG70Tau9q+bchkcQXxxoeZ+6SWjDFjIHeR1
R9JHu0cdU4lbNGxgOyNcaiXDXSjmT9/P6Zm4dBkTBDqRmgWefLVuoUv66jRlREt0JxHAvNad/MH8
gcSeg1WYvPMvFo4cbgMbW/Lcx6QnxpsSQFjamhCDU4lVoKVHWgKS1wz+9T7qP0Hqff96Xzf+Qr2B
LKayfPHOWjX5kqntu0nj7UrKP4H0F1Tu1sZf8qf1ivk4xGrFlFY3yKHJqhycAYeOq8VdIAS0Snq3
6Duk5QWquYcm2m0Ve85E2rwcBXdEszndgOx8Xqvh0MdtDRHzncWRHLSXtrXlB52EEjDEX0Gxtwof
0pndAThGBJJC0UUnBvo8YolVSikFZHUtrKLxKB3Ki2mHnekmm/HMpEJQ4yYEN0l/1lgCvw/bMAS1
rSQlSStiyXaRXTcIJQolCtjaxob/WjADDApPglCLQg7GqZ8H0mewzPPAQFHauhbNPsOPPIn0IZZ0
Nx4b5/v1eKYR/3m81WrRYfdpTc2yF9p4l5fjQUCgDanPXRDl2PfMTyjLOhbwj2y6DcvaE/Rhp9I0
jRP1ZR7QPkI1KS60+0TpX/DT3Ngu56f9f2ZjNe160yc40/B0w4SGlfBYAbeShZvJuPt+GgD5Mq9f
dg3CDqjSww2AevF53scuiMKpWDbmJB8EqXW7AP/sIXnLAIdkuoRSOzKZ/pWU5n/atj22i2Jd+1DN
7W4R8FDFf0QvR2sGDwUvHCMvXIJSXFJmO7PYBb2JanRKh6e7DWakHaGpjs2lP5n7Ksku4wGbYWNf
aldW6TsSljpmjhhnDBAjzG5SM77hVrzspcJpuv5Uatk+krRTrt2wWPZZRhspyrKf4ah7cZ7RLF4Q
xE8tcOwaybUmTHa61u9KX7hpeloxSYEOqVVdamL4ZJX5Xeo/VpTVjCr8Jct5Yst5eawU687sf0dd
+qBmjxPXzmwZ+ySc9w39wZEuTmKl+wLQ7MwJVqrjqTIwUBAoF9ISiiNU7LrskCZ3SdKi/6ggBHck
bt0Li7SxWAWIu0P2JN04ynp+H0clKm0TGHXk6wt0SGLMjuYZL91qJ0jyT9FKT+U4uvWwb8PbOShP
czE+z4Humupj39JvSv2bBK1dMm+3R8OpgYlRT7hlgtLIwRdZgXhUhJNmBs85IYrEv9D860LQjrl0
m4IN1RJjP0m3Bv++VlEz1qVLse1wex1OJZ28Jiq8HH3I0jSIN9RDgJScLgWHLsK2GGB9LtRHC7n9
SfYRnX/oW/8uMN86NN1CFP385lfU11dje6/Jt+3wOzTN51q5HHIwYemPWUE3xPI75MMQoMsI5wFm
CPohp+dVWuEVv6WDF+MRkSyWJru1xOtEL/dx+SBBcZrQ5dLSJ1n3AJ7ZZqg6KbpoHRnVaN1MoulK
aWULOBjFZEJicg0Rx3yTEWdXitjpIw03rIco09AgjfbtwFGtD5el8ub3ChKZJUJ6F1gnOeHQvk9k
q9ya+l2fcx5kx658E0AYizUdy9TfJcWlD/w/93+B1aepmKMGoB/FWXay5DWoUfWen6ziSSltyYdZ
NKEIHyp/4TUidVjeqoiDCnGExlcsvxbyDhnOkwzGBxMruyzR3DUsHMGFy0UiPODgKYSfg/4WpfIu
D4YLrLv2Kdp+0oT61wyYqrvAbulYsX+7zNES1hJaq2LFssBNqdH/hAWbCT3Lrn4R1fxUDBaCaMGd
BRKxq+6sGo2DPqUl9BMvxZ3sJ1AOukM2WPagoSY4hf8ys7gJ4uQ+aMT7QM+ezLF/QsbHNufbQHvB
O8NTFP/e9+GENhLW4obuZmnjiFTVrarblUq7L8zwNDdvLR1whBtuilZw8uq5SR9NCdHj6CkLM29Y
uADDUmMnM1JcQ0N3ONOeli///oAjhAg6ltjOYVYs44IAjN/Pr0SxxoQggIEUXA1BcS1Putcb4b6k
k5ywmMoxu+iN4Gi2VwZn/ij+G31Q+fpwX1b1MaYXI7f9sUakLyLWSg2EnlEUtvKrrs92U46qMYpp
MiLCfTk6gTbbYZB4AoJvwpQ5/dzvQklE8HF2GgUMW6x7pvprqBtXFnsnHupjL6MmO/xI91pxBSZw
pAneGSctqH7G6DUZtJmH8jlsdRsF6mOIOnGePGWTdVSs3Mvk/JQHwoXZDocMId9sNL20GmB4Pwbz
pZz/SLPycpZiJxDTp0Dzr3Izv9P6e6W98SccuBHalUElFRVKeSpOQgr9DZMMaVC9WokaOD+owSj5
Tjb+5QAWQ7wEGosmoYVpYonrQPIwcc4BDF6ESk4Yljmjj7QpBaa0q/aZGV3lag6TXT6F+g+BpZMl
1ingB4biqUEGIeyjv7OEhnIQHavgMaDOqxg3nOJwxVhf8w1OaY5SRD/6xLw1/fAymkJ3Vqz9NKNr
h0FUy7ZM2osGr/gZnU484uzMr+6lnLqxkV5SdXVxSb3wSZwVLfMQKbUbQb/tDZ/akOyF+R/FbH8N
gw777W1o6WtUd1LdewuHrQUcMPHN5IadjCijJQzuLDSHVlEQDfyh9tJx1rJd30p7E3cFy2jenR5C
wT/1FtW2UTBwHfzXmtDmsG0ohwFFa9kzex+Hg2Y/iZ1HbtYpvJnQXPHCbjNORwRGj4GWergGogMr
eZnwq5BTx6+lt6xHCTzOVXfA13xQn7OpZgVA15pGL6sWUNej4VtOEKBV1CfXYw13Z2Jh67QVwvBx
wNdnSubDUIpXSu3bJpgWsxwuk3J2DWUHDdEJYOU1iU9ja8uI9UyRgdhFhk2kwzFcROE/RxWzqKUF
SNrQqYM3RXzQ82cZgkKDFoBoXZqG5gpm7OgFCy/eSN3WMmTU9xl60XMAqg0O2VwHkrpaTthkks9U
uyzEui5HhSVOONR6tGxzQXtQkYmsfG6BQdUXxXJXHvOj2otPuJHfFnL0lFrXqp44VjbbIiYXsfT6
fdR1pmq2PKPxjhEENvMO1PoQVUcgHRUgI9QN4oO/LykywYUCE4M1o60429DX8/nChwFX8WQoATuI
fOJJ8yq67/bCfbfrn9WD4G5mJstPWsWTCoUsBUEAWv4oW6y+PDqfFQz70AlqiIjZvdI8As4S5JOB
CrkUjMQo2kvZPHYS6pbF70VI1uqsC328ruVoF4Crz5MAeCw6MN9P+juT7bsnW+VMBRKwmB7yZE3+
AojfEcvLFjy/VlaOod2rXN2jLNl53dngp92yw6bbuBqtJxxfbG3Ud6grh/JrL6c2mEo0eESuc52G
w+1U3Md1aVvdtVGg5GXdN/y+BMACrJ3TYyTQCjNEoGlvobrbdKaroNuTCWCjMF4J63vD1/HZHdE4
fmtituNiCwhkp9B+olCKdWIZXOiBwRPtcQu1LfmuQm2fKbZlIqVUuI27myn7KUNs+37Gzq8a+PCg
umgifekgZVbSFk1JQyeM+8tu7PdhZT3PWXLZTr+suLo3/eFxTDqHpviPjaHP1AtYRv8z9OoAmVTq
IWDSQyefHjIkRoaETK0bX1vjLlL/CepgQz92+rgmwMhxtcFRuq+Z6M05OPsgNG3FBdYmkiR9Xs+x
MSsxBjlk2oV4IcXCrTmUR926DZWDFlk7mB0IkQ12r+G/YiKZroGrT9GpUFFX/n5OzjSxOTU+PMrq
ZKvMuZC0lM8hQejLqQY1SeHhGXG/aF71tOnhkB86tdmragIOr7prleYKrj/0btzfQmuvybt40rwB
wVk/bC+tGOjV1F6q8/33T3o2l0c3inIPwJ8vXnjdxD5HR4c5y3+I1qvq10gAwysm2ACL5n4/2Hvp
6Mu+Xrr7YH4k6qOrTH4WMP9Le6alddvaVbGe3U0ellSmjU3LoUmQ7obMWt7jCEADdCNRP9MERFCU
oo9I6Qei5xpraU7gJsaG0cvwflpk7QPltgHoXZWLUj9ou+kF619bQEkgfKqA9pkm9zOXcA9XPpEG
B5tcr1ZFdwqvpSF5zPBsILm+jpqrMJg2ltCZZJ+H1XX4HwY6WO+FrA/3DnpiodWKS3tDEEGAob+p
iW6CctvGJ1l25/qT8NMhhkM7Alexum7oM/mDWE58ku5lxLdjRue/yadTYQw/hqFGOKo9LqppbdXe
KCKydYje2Tm43u+f49zeXXpTJl13SHzru0iJykzDJBFgX3csJN1OMG/4foRzpT/0ZEHXIaKImMu6
ats1nOG1Sjdl3IXNEYzdvhmcdLKlf9gJODU5wm4LzLU55vLaH75iJ4eRlse0jJbin+Smbi/RZG8R
qant/omcdKuncq4aBVmbuAxWiK6tW0Yl79/F1TJgr3opWFurpP8oYGC32YA7s0I/lVJXl7TMDgfo
SSm1focshn+GffxQtpi02I2LPK/LlFpo8Wx9xzPjgv00F6ocCiRUqT/PKc7wcSphl0DxOJod62Du
l/JxRbUqs8nccq919JfAtf5srJ/lcFrvFOBIGsc6dBFj3doJEPKbfKFbvqVhLyANmQKBl3jRHeqH
0jVp+BF89DVWLZJnbnAa9TPnNBsLPx/q/zzCuopcC2YtkQBg2ZOamB1eyFn3GMeLNcdrYQgXWQYi
WSyrSz0I7wSDilCbX1uF/mL5f5tJOgUjubc+2HH61Cv6UdBneypUp2vAl0ynyCodISShWlDQCpoY
eYrjd5/+VSpk9JXFYRGTPdHYoXJ3isPgIlPHqyYdHTFRkLMzQXM0GKlX6T8jEu5DKYPZvXgmYTSX
WV7W31KNLtsfZh4+pcX0IvQ6XlBdAYRn4q91ht0LomvBF0B9kkjzasAooin9YzY+ZQBD5ca/yafC
bUnmxvT5+8/6XjVdfdYl++AA5P9sm+WA/LBFzWTO/UmXYRSMIjBUYzclJwNLFhUMjpEuDhStbXp8
cyQ4pjutNN0GCBCoDQpLuAbAgEHbkY5TbhtldQpIzMUx9jqc4hLzTZU67DpI7S1xn4rmbx8AelFJ
zmCYGwfouaYUTQ0UDPC+413WGgbGMHeZWKEzCMTmApnGFPGf6VKPb/sAJ/ZMshV8JwSiaLHRrnVx
eJlixfXJyWOZKukgPAxR7n0/t+dyS+QwiMfoIlk81yoM0hNzbuSSI7fBRhSzF63ULscucSjI4tsi
keYPP7mb7FRNMSkNtqbk691mohXIsNTLiQnXPNMCfc8galOBQkj6WFgzjN7sSTGIhlPzAjLbzSw/
1t0AItTCq868qBRYGOzzrRNrKcx/XGJ8FDBWCz+aPiXYlNUSS9PamueSonMfPgE0tgsT5TDzzrRm
dxQ9rOsGopFAvxeCf/RVNgKJ9bHF4CAkCCXee15fBISTIJdrc2ZwQfqjyqNTZYadDQ/a/OZP6g16
Wv/LiHI93jIZH/bTKJepguoCFXYLvw+A01X2lkZk75Rf2fQbb7dcoKup/fR2q6nFLxwKLmqEthHf
+yFE3/96I+NO8P8w2l2e97sRlif48D5+mZttKzFCkCgcbFp8P0zWqwiFiTrNbahbD1rWe6ZSvpaW
uAvG27hovJpGdzzbs9b9nCT12g9fpE50eqHeyW20zwNUEfo3bfw9iHcT7Qxfz9ym6lxLSXdTLTl4
DOGn9lhm9cZ0rcOD9cdZ3dl6reuUV3gZRbqMzftpuJuLv9TMvt/3Z0dZCGwIdMnko6ttb0GL6eOl
yaLQNyBZtXXzCdaJW8obroln1/aHgVb5RAABCWNWPkWOGQq11aoMjhkmpiaOrVkFHNvfuC2W2OLL
Yvgw4Cr2MFt1mHhp3+7otDR+6Sha6fW4kVjUJWO5g50x76Ri3vhs596TwBWGKvgV9AFWn03ws35M
W6xoy/rGEMRLEcZWJT1biDbluUXbzDx8/wW/nNzLQuHMoJwgkabBRPy86hPBL7KiVMHJIR9W6cW+
Kv6oUgpqET8j6znSqYgX/2Jrwji2/r0x+LlZ/jj4siU/bDmkq/MhEGCbqftYdeTTkNrNG00jN77B
m9Xb43iWHfGLWQK9cr8Va30J2t/fHZWlBSEAZG6t6qHU4STXSKyixhLfE9ngOVnVr2r7XEax1469
i4LrqRZrxc7i+W4qwx9R1F7E+pYA6rlpMJl/banKEv2tFps+F74vV0iApwo6FrhPBbUK1Ww6DEnv
FFF8Vw+SZyXJ7vvpP7N7GZV68DIFi1La59lP+zZO/Ea1KDjIXtyjvCre6iibi3KycUGbX85WCkfv
RESLyJaFtjoo8h7bQg28nd3r2VWfxVdAJl+lWPkbxD3si44qQB2Yf5Cxs+kY3cyd/1CM3QD5M1Mx
GSoQZ53LKzl9m1UqS0F8rUgN9mqoLNM91gDgFNnPEVGHQh5pxlHl40zqS+1niyB4hseSYMjXGEHS
0ZAyVO9mbLVTe5ieiqQ/ZXP8FE3x5QySC99l8H5GOlGNMdCYnzGlY0QDe7Y2xFRYnq8GFYfCQcsP
VtZjZi06lS8Q1w5eYxmHtqPihVe0L3deV1Ieizk9sIrKLdkNJMs1ymek3a6yuv6jh9Z9go12FNlY
mKNoMR+muqCbgsBh3Ven1qDJYkJIT6wLYDqHDOqtJYz7CEkjfwp3FnD179fDFyEKqiaqLMNKV9//
WwOCah0KL1RgMghQTi098Tl4MnWKpYVY3gz+Xz0fWZqPaiUDHgDbInH3d02K+dZWtWKd+q2fZHXe
67nlt0AGYeKWf9MEFUNLoRG3ccZ/PftW77vad8A5UEcECWDHSCYJv/CecfQbfddehactoYvzYymI
kANFQk/kS1I5900o5XRGlwLBcA35d4+r207x6qctBOTXc215rw9jrY5VtUsQ0QZygajGvMOY0U28
DL5d5Bj79NA+hRswobMf68Nwq3PETIGZxxnDqWl+SDNayX/EYkte64vYz7IkSHsA1IP4htG8/lii
WU4JhQJcH3F974bAVf3iVzYF8WHSNQ9JH1uMG0+rqe8vW1bXbkeBeuo/FvwFUkGLTgJ+5InynIZ4
oTHWflb0Q5dB82ibq4ASWJibTmdt6R+uM/r3BzcXeReVUg137OdjVlPMJob8yIN3tDLM32NKDTSQ
99HQXqlbV4l8bjSqBlBLwSsiHLX+GKI6mG3Px5ijtv4/pJ3ZUuRItq5fZVvdq4/mwWx3X4SkmIiA
YB5uZCSQmudZT78/UXW6IMCI3ufURVqRJHhIcrkvX+tf3++qQ7PqLao64y0mxcth8regZClQAnxE
DO9l2dkY8GrJN32drIZqrhvcSAjhC9DRAWjUUgjcVLqLhp785FNopQupUdaZ3m4nqfvfdsfMdwqh
N3JElLVfc9RmFCInQL6+qN0Y+vfrDBTTnXjTLunJZJdeme7PK96XHZAB6SBAt87+RKfk0bZEFCmM
Yz0ZC7F9thTQOozdqshLCXd+Hkk9NdTRimYF/SBZQH3pRjd2RiIuK1IyaviaRE8iHWBwfFWFQ0OU
7nvsdsuIB+UjwdGFJUyFhRodjEA4lKmyILlKLfnJU5VNrxa2j3JANFJ7akc3a9aCp51J+SEy67NE
MlwfPKyfZGdTqeIXrTlldhXkv8oBgKSqLlqEgznZF1oRijZ6oVnkfpqsZ7GuEOk8nrgBzPJPAbWi
InBHtwuYnFf4fc36EOq1Y6+rTVuoi7zbIe3gFNSfuMXfLUMfH+bRAtEZjTEYOnd4CJ7T4dJEiHPK
muCL6nueoR/GMGcN6IeryGpLL1ONMaJNCx0cRNXZXCfGJvN5cNn5/wOnnu8vay5kzHSiLwjmKR2S
DKwpni/Soc0phCbgMV5/fjjf7vz0cPx7kHn2frguBdlZ3SoMAlF2mVt26gZLsduA0F2g8prcyHL7
tdGeeP2+wE/+vJ1/D3v0/o1COigJBgiL4aWZHZf8e0gEbrgl34aYDd5C56pL/4Co5XZcn3r5v6gS
3kdXNbrjaK7gAHB09CGZpShj+n7R5qp2SaSlz1SpbN6K+HY6J4OyCW8UO18qNlqU/SkLui8ZDeYS
JxDI5iQjv9rfodXqh9Kny78vd9ZIF9N4yojsu6nzcYSjp5oZTZ2IKrdX6y04ffIKWeAqs9L/7eF8
vhBWbvJvMzDquN/Ikzof84v5pVDlNaY9N2GZOX3gwQkUbXnqb2Lj5uf5+n5e+LyaEN+QbyAMmNnS
x4mHqM1lLwnwrQLpjWoKackiNEVskRv8ek0cN4T0ro6U29Cg9qhq5JOrIaOyaok7nKfkbFjX6YTM
DzpgR4pmwB53qJM1wsDeNrrywjTuwtmp1rxOFfRVkp+usOfZx0b0oFcPYR8dMPM+k/Aungu3RSrc
mnKw6gTVNT3jREngCz0BhDVJTU5qdJu871WfX061tKxEj6E9adf6ypAXynq2yrFwHYWgsAQcArBg
plUIG/UK5QE2CWdItU8c4b4UVd8/BUZzEN1VPtBx/CVPWTH5uHhwWlEXoXqJbdhSmV3X1WoZRIkb
ILeMpoOMxrYe0Y/GVwnVRD8snD7OVmoFHTszbFl807vqghs30JdjqYMtD7iikI79eYZ8s1Jz0/7+
uMdcnwlQfTVr2lnR5kloV4/i7bTG73aZPbe74qq9VvGb3Pw86jvp+2heEndRj4PWhrnR8bxU1Hiq
64abpCLs84JoJfX1faPmjp85sT7bS/uroT0UWrdShQs5w1mbFsAWn5jkVgT6jkhMR4RjiCAThzs5
oxTRPfTjiwyWxFQSe0ruU8K6zIoX3UyRGd9+voBvomxWPThsCvExx8Dj4kKkmyPSTC7AaIe9gn8v
Rz6xeKPFAMntfgSJE4lX4XBdGa/67ANsQtvWafENEzdGuQUZZmn40iLM6Y2MKLmOA4TL8xSlZ4/5
2ojE9+cP/O1z/viBj+IqVOtAv0NFJWbEE9oJXf8Wt3q4XY5ko5O0x7P6Xj7xRn4z6OdgZl7aP2yX
BElVZJo4cM2ui/Ogzdo81EuYk8to69n5+rQrydfd4vOQ81r/YchKaXqvBki5iHXRbjREUCfrrccN
LOSePoVoR9uFlU8Bxk6EaMFmFsANa2+NUH4RO/UJMPapazna9kMh9BUhZCCZovU4Jk6F0ejP84Kw
khty/CpyKH3PZmC5c7wrlRhYm1IkosChXCwND3n5W8JSXhNuM4N6rvlU1uTjQYhOLWQBLfSe2lF5
VDjvmP6ANsZaeOlbhmw5N81Fj1AuDvG6BONk1cGOX7wCrmVbk7aWlEM+C2vRgeHxtwWqvZEbcR1L
+bIdy8u+88Sl4o3ulGU7VMTi2guq2yZpXK3gzKmX/QbZ7ropw3WL7Lio2tvIzx3D6B0julHrapcl
ISchtVl6febqPq1LbOWxpVF/lHb9EG6EevYXeAV25XbefTXj4que7nLmJhzsOD74cU7HSr2vA71a
9F3HeS4499LIlmqdVE5/DoB0QV+DFe5E0cHf023j0R4GVMDks/o6W2q+h+a7X7TdmyeuRaWwdRyr
q3in97wD3oXhvYnJjW8dGnR0vn7W5IVTVi9S26Ktv8FQY6FQeR1Jk1GpcwXPWubiPvafGo0MF5J0
OX/Li199iygvwDVtuo+is6pYhwWkMO3aLPZZdtcn3r7UNUdpN7LkO13JS69ptlYOKPhk2+/Q69YP
gUzeTjtMwcpTU07BboNQDLC8UqfLivILovCl1Op2StLNKkRHyxENBt5SRQgowvvFC8v2KIOn2bXc
/W6i57KfFgXW7QpS/Al7eWTYtTrZhojv3xO2K4qg257OBUbcFFQJ7/0R2rmgyQupeurouEmNPQ3F
y37y2BPuZxRtih5EpVllnopDlG+rpjpTaSvy+td8uhDRcOjSoZxefC/foxzjOI7U3rhJVBrI+d9O
ZfV9SlXJzSQyxqPn+CJuoTja17OUOH8UxysJ2aIJ9UefQWPoWNPSFb3Iznq877q3MH5s2gcl+D2o
wkbp2I6Y5VN8ofVnuWIsDIh7LXOoSSIEA/QSoXU2pbWJwr/n/JnW9xSoMbS/6Lg5Un9iG0VS+OXl
VZGqGRphD94oX2qZndmVqLUHaA1S3+6lLDoXwm6ZwU8kitDqgzYl+k0otwG6ugpYT7GVTPO8MovU
1YfuWgybgyebhy6S9o1VvgqBdicMwVkj6q6lteYiVMJhAXUkXrRFX9p6E9N/UuhoG0R4Kz5B9ZUq
Ts/SJk5Con+FNqy0fp4/FP7zlbw0dagRgp9vaBJZGho8TCFdTSSDE//J6LaDdGvGEEtCxZWrcYuq
YqBhtCsONCE2WXgosoKGzkHiJcJmWTHtMDNXlI5dL2ozDuzhG3jQbNErAvEn7tse3qwA8zR+Z2be
ZkSyUOaG+naKb4P410TiO4x9lFsp9TGeun+OsasrpAiXm4d2Fo8ETDkDnB2nKtVTmd8WLkRPebgK
s61SKSAK8pUnXvbhM03ui8lod4NAnSseV32bu51Wk73WIKIQJqPnQzqyGLA71eRtRfpBG+IZhrsw
Gmut59W6skS3MEa7jbDfiV5LmgaD/HcLbiI19wq0axKvbm9eEUnrNa082tZQfKf2d4o5QMK+qOG3
G0rrNEqxbjzrrJGAoQ1osTtlX3XCg9T6WyCRA/DzoGH6FbznSk6wkQu8ldFGbbOFJaX4E20jaW2U
k5MZj2KiuYN4Y8QoZAfWcqoOVXUhm8Y+mXusuMttjqPwSDdMsI/V3I5T3yEZ6FQF2jgT22u40b5s
2h6Jw7Sh56znDqWFv6oT+bpVoCwoMOGLcaXonB4p2CRl9Jr1+qrslLPGEJ0oChyTFgS/mhYV0ndO
N45Ij5ZeW26kxpc0OA2afoNDJOtr5PhG/GAlBK5GuMSClX2/WYTSgwh6TyV9J0a0SnBLS8Qc7BXY
SCiLrsIYhsdsZHeKx/FAPg9yvkqJIqf4JoP4loumLfema+hYmZnXNKyybFULcz7I+JgnQQQca/nS
k+9rI7+S09rJAvrlvNaVm8gOeRdQnzipMUJ0OZfhdzUAqXN9jyWKo2e6q4e7Ufud4L9CraUOf1fi
TR7Li6aZlib4LrUcHa9eSclZP6y0dF/Jv31dXMmpvPG6jRRcFSafN/AWQxGsrPFKa0NXzUq7nQmN
QWUn9W+Sy2ljLuKMpkYoqRL7lFo9SLFEEe9OSg7qcD95r5nojs0FOkjeQYGp/+j5VzOuKzV2gVgj
czpXgZ5PHp2llHJxWxSri5rMJw1pUfmq5PepfpdNV1yLRSZtRBfeNOoiiS6F/lYBTjYRuChZxRpZ
LGSPDpqDVN1XLOB9C3jebN2imeyO0rEcyrbImdQTDCcJAAyKkTPww01C5ao479TW7jTow2iv1LkR
MEGZTr9g4gNOjevlkJjLoUyWicei29A9wsPSexFQWXqG6IbF6LrFlaXuH8OSdFT2mBGhGyR8q+pN
4eME8QX8E1oPw6UmuwXH5EZJr3qR5sCr0U+RwE42x0uiiVVl3XuGiaAboyE8gMT0ssIjPVVXPuZa
EdutiAG2+Vgwc8P+olclZPYdu+Wvisy7ZZ6X1YXu3cnlJpveSnVnBmdKmzqpSRFPQfSQXo3GfUH0
pUpwdQl2siF1tJDePfV6VHgY+i9xuNGrV1/KHcvYmuaqLVrHNKBi+bFTdA9VLBMP0BZXvkjYWPni
OX1XevcwcZtF9t4Kh5rOCNdSrDiy7p+pLQT34pZeULtuaK7TTQjWMEOyy1QQnECXVl3oP1aaINFD
l9o5xkmqvmrERwNVpSEFK0X9nVmPmt+6OeZKdOTBiwfUlHrrcYrXYYgv9EhFs6OHAiiXRt7YL7N1
WjfLRul4r0RbGe9y3JxN4NmaaVHwbF47YbBoMPCW7Dsowkv91zgoV2KKl3rbEtq1gIsa9NE9Zbcq
ZjEekvgQNh7rE/ZyxUSTnxDtWPtOSdm/2XJp9Ga3FekPwvjw6IAhpZkSpiXxcgRxs151eFvMpLlT
xamvYblKCdEkAcxYKEeOYn+qE8pUth2hW6kT2fqbyThVRvia9vo8xNGRcGgC6scFQ6j7FqxX7OYr
5Sq+fVEXki06cGfxWjh1DP3u7PTxsua7++F4FpWSOCoVYwabZlOvAie1Z0D26fv3Tc7009XpRyno
QJBLWSkZqXHG37KbXcSr4LcW2S8zQyx3un1hR2QzLYKf/5eLpH1g9qGmVv8lOZCOZgEouiYR1QTL
pha3hTdcSn7p+HK2aoyIVAB96aG3zHPrxJHx2yP3x7GPHqqgS9VUSoydTNdFR49NFThNPi5zOqIR
5dmGSh/z5O/0AGF/VrFyDncClXd1IGTGLv7n4+XXag45sDkRRpoE4caxcsRQy74PMKxfaJyVVPzG
gw7ZXUMUnZyoanxp+JlP5bNgnyiYfBZEp6OZpVfTaIwMle1Y29Ye5QZtJbnUNNc/X9M3ZePPIx3d
YklODH+SGam2HnTRHSa6pJtdZewNfOYDCMWF8LtsnrW+sGX9jOD/xPjy16D/05UevUOin0ZJTv2P
VI7yQNAGMi7dR7/FZeZm5Un237eP8O/7ekw61FqZ0+D8CDHXWljqbdSrdtf9CvxTT/AdZPk5E/Hp
vh5nIsxwmoyyZCT5MrrJboRltSvXsNjscJ26HHZtTuem8zIuaTILVx1V+vQhOkeRtexpFbVr48R7
/N36+GFGqfNz+LBWBQWe66rBfdZjWnLqm0rWbGTkJ0b50lB5NHGP0YNyCa47NLlsddU+tyukXHRE
THb4KK+z080Cc137y01WMUzC6wZg9HEpNzJDXCNCRjMuMBIhJYd8ey/YDTBHxU2ezKufJ+s3xSMe
qkoxE6YVox73GKEhoJiGTourU4vz/YTOyPVd3dFWSrooHXHZUq1DGmuby8C1Hk85Sqvf7aMfxz9K
1tWGUYaqz0NMEwt/ubeJ3nxduiWSobf+IkC2NyWFbSqVo9GxV453lvGcxC918tuKV7QhucTeYus5
rdgtmpTEQenZWXs1cmjMiFA6ks5ZGNzXJW+HN3BkafN90VFHiQd79LKFAv6iudRrZTHkhmtEwmoU
jHVLPi2h9W4iC6QSoniGcWI9PHXdR8uhn8PgSTVyh7gPRP7joJ7KKH/7dnx4sEerIAcCcYTOytuh
bOO2Xtf6L60ZT0hmvl9r6YuetVbwIY/L4Z1Ee4eZMQonX4NU4+/EKfeCSw55OIMaYZ+G2n2jQJpn
7N9Dznf2w2uvm6LnlxYZ5LnGWwNh684moICJG16ccrX4/iH9PdR8jz8MFYXxCOecq4OtbBdaQWBw
wtBlfszHrzu8PMRo5HyA9x6PEMcR843XL7MuQlT2TQoOl5MFFTy7kLvVz2/7d7HxR/HC0Zzop0TT
o3KedO+xcbOGO7Q8Hdt9f1F/aySONkBZ8SOxmSdFmd+JJHMmYV9xvi6LbqGR7Pj5mr6dgh8u6n2F
+/CQhL6MMh/vYQ7b+2KjOP5WuvIZaS5cLeQHkkIr0l0/D/rdy/VxzKOSez+2k1mqjFlI+ID5Zzno
bkta/jzItzvPx1Hkz9OvCgYajxE1L7pl5/hrY5leejfKpQcvMueMffh5uO8CiY+jzTvTh/vY6XIw
hh7XpAiX/lg4MiSXyIRYof9/lp3eS7QfRhIHeUyzeSTrOrqZdv1qWBv1It9rbrnBKHwm6Bsb7fXn
y/s2AP14fUevWjAKnSlP88u8iuEUmJthC5BmT3bsxOSQTg51tKnpcvOXSCjxnjTxvi60rZaRZwQK
LWMaI5vPkr6q5ZvGI47AisMjfQEex+6qR0H2l2PebXMQO5b1HIbXUnZrmC+hoFJqxm66Iu8oUsov
e0SlDbjSczWToImZ64G2fUyOHCsYnRgJoxgpy4T67RBeGFMGMWcib5ZfF8p9TlanUa8VOXct/1rz
bsXwJhzJGQnP8RAtqIi6c/dPIjRuKl6iUUQaoLgS9SUhP0j5zlAflTFfDPEyr/DfexKE8L6Ie4go
Cl1ptIVMQGua8iBp5RVi4E1XJOQQ+r1evJKw3vTZZI9h4841l8iivYhKAjigJdWPfdTqi0L3XbVI
XgEgky6CIbbwLDIbsSTkjjfUq14qD23sv0EVXLY5+kc6sXwTDWSuPMbK/QTDReNuhtNtXl6PlF4q
6iOjIm9B262zIj9Lx/LtxOya38WvC/m/1zz5aD8vxNrwhrnoSLu809xgwLGqXGWLEd5ZsjpV4vxG
xPCpxHnMnO+MtpSsiTcIhD9aCmgQVALPrQvZrhfTmiRcE9jxynqG99JznE43zVqX8D/OHcqC7s+X
/t0mqUmSSis87meoHj+vG4XZKKHU8VmEsbHbmCJTeyIT8u229fcIxxoIw8T8QdUYQV1VGAiAzPyP
UjrfxsIfrkQ7WtUVf5TBCDLOrG2ODoozm6OWl6HrOZqrrUYnc4u9upxLydlJxPmJ26gdLfYyJTcA
ngwe4w4Ue7mj0TH885P6dl/+cB+PVviiEhpVnnfKtt4FlbjQfRmvwmu//Y2Y8uehvt+V5z5K69t+
HOg5aR1jSrNoXjrH3CrrIlxSfJRWwqraqg2WMFnknBjz23fww5hHt1BHBy0NOWPOeF4dd7docggL
bJ0YR8MD8MS0/EZkwlv4Ybyj+5l6lubjJzSHU8kNsNxH/5e+0qDr2e9cYFp+XJrudo1bOuqmdbAf
X6YX2f4kI/TUdc9T68N+2qahXxXz2qNfeqvMmcHSuiNh6au44fVfic//86nBsP7Xf/P1S16MVegH
zdGX/9qHLxWGtL+b/55/7N//7PMP/euieMuum+rtrdk/F8f/8tMP8vv/Gt95bp4/fYHYN2zGy/at
Gq/eAM0374PQCjn/y//0m//19v5bbsbi7Z9/vORt1sy/zQ/z7I+/vrV5/ecfuNh+mHDz7//rm+fP
KT93E0C+e85ev/zI23Pd/PMPSdT+MePDcWFDiAm6nOC6f5u/Yxn/QOOHjIouJU7Y79/J8qoJGFL8
BzpcaVaOkhiDoMmjrfHu4lv8tvcOOsgwsmZoNAT/8X8v/fDnxvPnU/m+K/Q9S/H3/jQrbqlBWzNU
ec69wc34PEfEoi3YlYVmHQgctLOw95dTN4qo4eP83EfbRH35aqBCfaE1SbtFaU5zTEohLp48/W6K
hb0fF9s8LsSnoTHplZctqEVdsOkF4PSiVodrse1umzCUdm2jijtzrAaIdpE9FUa+GjralkvBKp/i
6z42uhu5STmxk1YRt5M8mOuqz50hw6U2kot8SxSyRZRXX0zJuFOHKrqOqwaH3Vj116F0ylVT/rzB
zDdHQXulcP7CSUrF5ODzzdHiIuiyJGjWeR+Fu1ZHMwZTZmhEYV8GkEB9mgS2aheNh1AgQyxP+ar1
pfoqbqhvaWrfLq2qSVdVibxNpcfwGjPViNpHA+bw/TqjyFcpmpr+Hgv5ZFV3qhCCY8exCmqV00OV
u858GUOh9/+rc2/xYab+NR3+K2vxfcNrs2Yyfl76Z7wGDjUQZCS0CPRuvKdhPiwRRt61RtfmVCuh
fK4MvSt2ShSsCwCmOJ+F95KpFo8cD89yGiltXZu6tRYFhVt5lJ2FSfH3mplWK0JoBemFLp+Flv/7
58/45SnMLANAO5gXMvNlGPKfn0JsWaOclYGxkqy4sicjxbFgaOuL3E+6XZEIyqZsmgu9C9N9ycXY
nkyldUyb50qhp5QGyHYhYLW8KOd/ao00V+sliK2Yullldst6TBI3ikXPtZLOs2MtGw9AEstNblnD
QY8kOHuT6ULdaZeRnqiXP1/ekabynXCiYtBIa7+CppLH8fnyihg3VwIMbSVEOX45NPkoqwZchFNV
YXJdt9TFIyyuI6pw1VWWDcq5mE3aXktF0QY0o7lGHU0bWewprQ7d6xghDahABC1qOS3OZQ7cs3Ih
vhIS6q25Hp8BXVA2BoTbRaxa/n7sIrLdwZDHy6GhsIHFQXbwQ2QUP1/oUWWHC6U5gh5cYiUoEZJx
7ANNMk+TczPu8AIptoVPyg2/yOuoisLrNpcmxx/7ftl7iEWHdu2V44NZe+FrOxkXrVymhO+F5yKB
8W1J8LA+9DphixH7yRj683n3/WNqpK0APVAJ0vXjV0KyMrqz8HNbKb7Uu4UEmLHyh85NhLhcvq8B
eiAjwQwSitueEDVPQeOve2yuF5HQDQd/MH/5QRhu/3zFsxGXr7JwIdcNmAuNCcopv75sNQAzGPFe
g/hBJBz6uL3O60A9SPKJQPxIYD1fEeJqEV44sPWZ+HJ07JRLK/SaIetWbd1kOy0UxxVknc5uJz19
mc6AmoGQnfz6QixoEpjKjkJPlg57cwquKxTYZ42lQIOpqZk3iR+sodLrEHwnxHxm5ZZDpV0bRVhu
fp4vyhxWf9ya5o9tgTgiiKfVCyH85xej14IKBZTYghnIs3NBqSWwq93Oo9/ZScu23QpmW90Ger+V
xWS6zGX9DhV8yD/IfnmCVDqRJXi7oMVVIx/H4gkPckfUaTbSaFHN1T44KzN1Geg8jcDQi6WWgmux
ev1OHqv0Jek0m91wTe1bAgE75a4H7+TnSzxincxPhg1c510AAzQDso42mDFMp2LCE3mlvG8HpV2G
qPqtdC/3o3TFT9XuiBTkUI41Vi51OtoN4opo9M1LdulyVWZmv88S6XZQTu0Mc9rj891n+ss0j9Fp
R5giHi1LWW5Maq+AtmWzVzd9msQbv2/qbSC34CKzWDnLdNJqgooaeMSNUwccMVQGp/8hwSzCDNHj
ASYcisef79k7ZOTogxFJkQwx+A/E1hz1ftiyfB2gUttEzWro5XwlSlF9WQ+ZtpjJYvGwn7wi341T
n1JgkqVxnRNxLRRxIeeGgRUq2pAkDieHnt7p2ZBi6EAATsfMy1AnjdVOLM1qV0A5tIM0z9y2S/Uz
MZbPaSOEiGHhqFNHTetEgohWzUiMV1W9GMdo4cnTgHEojW8/X67JZDh+EjC+KEjDF2Wr1r9EIUFf
emzdebeqGuCZtAoakI7yClakGFnbzIMyqg3XQdHmAD3pjPSM8S6NAyzey3SDkM9aqOlBt7BoUsVe
wi8QPWohW7XbiBketyKtoyUOtWI33uFU+oASl73GZ2PpS3NZV1qPVkzMVmJNK3sZyp0dBnR7pnl4
nfaNuKkK/01NTH3RkxRfCLLBYiIXqaMAtFh2yDGcujEdwLTRnuTVVRxDC5ZFkO6alaeLsCvvg/Aw
KoBSh0C48HlbFloRuUpCFqtXs1ctL54io13nsnXRdhMA4TLYGVIe4AorYrpblHMji4Sl0aANbiKD
IvdGwMZRWkZLoQmQtwUIjGWjdcAgaUsr9A9Bx9BaWr9ajXDhZRNcqV62E2SnSh441nBP36S/61Jh
HYIqvtAmsluYxXlIloI6njsRUSXpka6szECiD3frXymZcNFXJOJK1MotGdNNKKdnbcPQ2uDZSodq
EEuqwtUBMiRbw8+h9uodNWCvmCdbuKqqgTo07FgIR/JZNiqLOkd3W/ugP6NgahwIABim0/IfdiEQ
FmK1TKC3v+5+9ZPuuS3dq52pcbmStYiUsFtlUY9xb/UM29cJQ/ieWWgUSyXj6UXinmCOlKJwK2rW
r0aaU2Zvpee3qB2kmSFYOrLU3kd6INp5p04LtbBekgHLQl6YRcW2BYGAKRfXWAkb2a2J+ygdUS1o
2wpPY7SsvwelvhMLvKoEuOlFjBbbk1Gj+noMuluLxE3OixOM2V3U4ltZqGed2N+IgbFm9z0AtKAo
3oIzVKP2OeitrR4r7qQhqrHrmtyohFpP8pFayj5T2Ay9vUF/c+P18lId50lPH7Lgt09yLbYUu3Bw
oRWPE8ky0VtrASYMrz8dSnhFO0cUZcvaEhcQ5m5qtcXLowhTtJrKo4c9sh1SBpQCGGJAycZRy2yN
ftuFouZPoz85eTfCZq39YQ1uQXalCm6oXlZ7Ga0egg51qF9UFTCholX3JYuR11ZPoYryoNQQGIbZ
bSn5T3ln3FXjtOEo5loS1OcizzqEbZsS3bgf00JDAvXeTzAmrxpzrY8oHLOyJa+YWG5pUR0twS/D
ohbwmEZBCJmLqa5Q2PSs1s1qIucmG87SMEL57HnnAZ9gOwxnUgjq2dLFm8RvA6fzaMoVWpX2agnZ
5NwpSbf1emz4+BbYcYR8SbEeGlcMi/MoNzKy1awPrT49mEnc3OjpXaTpiiN5FQ8vwfoXD3eSwBrU
B9vkBLfQC05Gtf5CRDosaU3YW3l2aASvdKMeRaQhJeuyyLU7lXzwIE31Ksz9xh1o9n1O92IoBr/a
NMvdlq7mbUiovMMCYhsNOg5pvS9fIGMMN1Il1usM3uShrOUR9q6o3dQNLPUOzVrrN0h455glrvQb
aV6IWDeEazUMM5iQqfEqQt1I9Cj8VQ6XXhWi/OyHYIvHmv6giVeZKo/3eShLZyg+Sc/3iv7QhQMp
wWiG8kudetdqKBnZwpZSg9mC7+vtukgmwaVZTHqcOAgLbRTclGNg7JSG5uQBQfajWJa88JVcnkeT
kJzVJO7HRFJo1aNDwbMq+CxmdwbI+x4Dy2QnVtNDUcaUtFpVvDICGqAHelxXg3dmhD7KWLmvL0Bt
jsspCW45JtBGPd+9URqfrdnlQi3V4WBlg8bhPbyb5o068ZUa3n/TPxpC5Gqdkbz0hiEsijrcxWMs
siDAlNP6uHJaOvwvMYlyS54d2eZmRJheCZvYk37hmbGltq7d9Ehg348YeqspS/BtdBYYnaN7VbHt
hLbajb1a7YTEVaKec6+s4mObB9d13SmA5uEhx2Q7czm249hIb0qlhhQTV25llfGynSTd7VVTuBHw
tA1E+ZY+lk2r58NmFCrdUWrRum/68Ip9vnkTcCnvi9o7C1VkuoacktvgZAvXSlf2WMgD3yFDuJbb
pNrKHlO/TxKmterph2ko83UX1RiJTAabXBCnN7Ep3aEVC35pIe3D5mgMB5B28c7HuADc94jveWrk
e8uTt2PNyrAQ+9Tui8G459i8SwxW0zA1issmy3II6mq8tDJVXDXsbsuW3vxWTrNnhMqJi5Fqu7UI
d24yAYL2/PdmjW9plLayUwY+/QqiV1+oSVFf9GESrfIwIPtvTTz8WEt2hoDZZ6A0B1kukZCaBYY9
XtUc+vnvSuKBrRgq9+akQBAtcoTapW+eJ/Mf7/9XLK1YUT/8RTUJqcv6oFNFwR8mDwp52eRedFGK
019/TFbau7wkEvhiviHJsbDw82RwgQmP4K9LujnVqmwXuYWyNGx8mmn4u4bX/8/v/v2llpaOlfTF
XrCWfl1LByNhu61GRToUDSJ9QudmgzuOCA2nr4gFWieOYkC4cxSdRhJHhyIL3Jzo4DzWymujzJp9
Lde7PAiR86VJWJDa6eER+JjECPmQX/RBCFR5kMNLK++Jd9IUo+VcWuiVVF0WAnvSe0xLe9qfeRuj
TIN93Qh7PGuKRyGm62cCiyzHTETRiyO3NzxxxY1XdKxDJKcsgfLHxvRktOih2yk1bmS1X0jd2GIN
UeDfIZrZLfr8duyyg6TeknCtL0FlT+dREDlEiLQdwjfITTHa//lV1JvIcokEmrRlsYDmyDzHnHcj
NGz7nUFPlJJr9BR0uq0EY3nGW5MkS8NMLEqFVeWYXo4LzvzH+7el+d+YVVlv/dlwImBz61IpXEzc
DwjZ4UvuVQquvbkOBly773shO+ujyCCmqd7SoDcvyjwj7ta1a2/sFvAEkgCLCW4dVhDKrWxWsDZH
/zoeaVGVpj9Xolwdh4PX++OScoe/J0rOXA5kjSNTgL4VBX1Jg9f/sHUey5Eq2xp+IiISD9OCoqx8
S2ppQqjNxmTiTQJPf79Sn+GddEi9d8tUAbnWb9WeejYZ+bbd4k7p7N8bIVbEptTPdRnghawZccMu
HiVZJ5bkOpPD8+Ra5bOFRHLXLCM7TNhbbHKLFaulGp7MxX/VXkbmZT31F1Xb+g6D2va9PgyGYuu1
p/zFbpCw+UbtEaFOOP/34yZtir/Mv2BlE6RtU3YvTRv212BzD426rZSdlZ5TlyOiVHa5zysNrilX
A1nrxraim24+iWF8dfpxe2xG8dcxu/9wesuHdS5QNa1Oeh9oAk2XIcwfJkm5xNza4tyEjXohH+cz
K8vm6ABwH73Zfhl1nv80WlvHTm8+byDK8dLOzb1b+fG/792Zdn/WDV0smfBqpmU9vdfo55c5O9vK
waMmgvJZp6XYtYrN4fvTOate//1zu67Nvby9ZoO/TfslC+24nzzaVvpy3au8be6KofgDmDcfvj+j
dYsO2qV2To0hdFyPFXP6qMIzNhgjGXtk7FU9jc9lWj0LHGvXsaNnwwy2GT+KWZ2UE3nrUvysvT+u
SLdDQ8PNkbGxeMyDeYmIEhsIsX2cXRvtelHcEYmMbLSZ5h8mPwOhTYW9y0iUuwe8+R+CRorrV9vY
3p9bPLjvKYa+qaXoo+e0uH9aCm95Hsbs5N3OhxKfy/9eOVHp4qo9G3u3N3oP5kqa9daceGOs980j
ipIapOrgjrVzP46Bc5/XwCq3A3UO0TOgmrd/zEtQnGo3Kw9tR9uKo5bHoRJ24mCiuGbyxEOdehQ+
gLSnU0nir8TBhRdHv85GOdz13JQUrHLD6Eylx0KK8Xmo6ySY8/CqmfL9Mc/vvv9wCVP5Byf45pxI
fkoGdW4+NxcPRV9lB2dS1Wnt3C+ixfjHXiAPMyhbZE5mf8kFEOGdLGZxnkAdT0MX/jHG/pxPP3tt
Fx/0DKgjQbHkCHT9H9XRpbMtJX2zWZCdCKB9YaZXeI5uQaC+uH6//9IS/1n6rvVH660P3fXeFqNi
SVPxN7zMFGfvxERZjpLdh28W69GEtdqXY0Xgal/rM94DN7EWrDpbb2Fq4SEfh4XfPzF3KMYT7Z6+
P/2+PL//ztwM50StJZZWlS6n1DYoSt7kwNyxzO9623hNlvBnWyWLrsfz2lEVxBtjvzbc0/8+7ZtR
PQ2ZetJa+9GQavXj//sI6OKVxG//8n0G2xM2wjDvhsvCy24V+RN+jzs3a0WUSaTabhfmL+2DfRu+
pHZxcfTK32E8qy5bxbKX1ZV5V3Xra2kb9uMSpt0BFMPbCQsHSGP4zuti1KQ1FrPzqilKiIaq+N9H
3//17t+zWXU4Xkx7Thmt7Or8Dz+WrSTNut6aJG9qeUCO3MqkdVxGkBvyuM4d8fWTLPZKp7QAyaoS
e30oKoYM1du8l1luXmtRvety7o/2aPl3VTv4d/Mot1NjK3TU9jzuxIrZrqin3w5nBZAdq/CdRdfb
JJp71ClZYjl4lizZNffff2dNfXCWFknJa3dcyrX7qCCfuJ3GDGaoqRLYFBF/A6+byQpS39IU5C3g
3qy6+tENJCvDzBbSsjYT0HtLBDXm4dkNmk9WYozC/QCHERL+QjzBPemtS+Ct9+mk//cH4ibggRtO
zjzh3Al3/fuNk9dbXx4WT0UhE/fLwrMqhrsuD6Ioz3LT62fdCpS4tyecZGfE16IJY8AXgsO4Dc5s
4qSGNe+NKox72Rl/RUUvlyEDcbe6RX+cG7ferznsyULAUZKVWI6aLldcHAOMyuJiRNNINrRftkcD
iuvetzBv6sYbcV3mBGVkYA1JKfKC9odw+xEq+6mTT+Ew/JHV6l3c29ElZwfRUL32+PLEL72wHpZr
K6iQC/K72ktNAJQKFh5bBO7inOFE+81VOXm9/8dHyMbmaU0kwINK3f6w5viBOgDX+w2yJHC8JUEI
3R7LyfB/OvPfuaqLH3WQP2xmZx0q2ctEruGW0E/BMWlyFCb/QEsDi/D4zXfpgGjI0RhvnqecN9Ry
ur1r3nb5bGnuZyUuQRnWD8oc67MAdt99zwqZT8S1tsvH3lUB5yCBaaaedVJ31vqpKNAaKnWmTMR9
Lful2G92HYvRHK8qp0e7/SuMJvsFfBDpah6v2vHBC910Lh8nN2ffGvNfHIJbHAzhfXPzIAa3x40x
Gor6NWeJW67HcefVM6Nbww05335UiTX3H4Vn5XFde1mUBrJ83BySkb/JJ/JkLWTFzrrXQLtEgxt7
3h7rlbfzr5G57kut1YEx1Dw7vWCtt3HvyalMT3mAkfTflxZ609ee0hfpWuvL99QptqCitYosxko2
3tnsmWhHX5bPcMhz1FtqS8rZLOPvC4JMtM/vF1CjE7rWY4j+xyzrM3DnsP93/G6FIqEsXJ5bf613
VdXN++0bhbZKdSq62UsvMr/pUSkR5/ofTqVFeAy8B4V/o4QHXX4J2xieTbU618lYn/MgI0uyn/sD
ftf+yUWwRSxlQO8rn23AkDuZD1YcAkGcw/SWUpdSW9YPxv0i1J/UBIfbcnM5L99v0zfl9+/SSZul
5pBHJ/v9pXqLrNV8CtJj5tjr5+aOIW7EsYnIixYfI2Fja5aJs5rz6YFk8bPp+fLdTKETSlm/pI39
POu8P6AbzxO5Wfb7OpaXnOLIpjHCH1W6nS2NY5zkTn1xbG28pU794FWpepo9se5DHxHeMDTy4tSt
Bu8o+3f5n1xrigVvTFsjy19dnpbnPBucfdZUQbTckNfv3QIIaj3SWYlzmORS4gwq+9Ba743HsqhN
r3sOh74kfjD7UfNESQyIsvPqwzhnPb/WUHtnvW7b6fujOvC3E7EG3vn7I6ORZAPdcjqVAP/q5No/
L5hR8El382EWU3dDWwcePJw/rGwVJIleC/VK7gjfHF5uv7Yt9O9QAKVl23DWo7deKb/NuGdrod/C
LDVPozdPoJtfRSq2Zzct+pNanCKqeQTtmlqJ0/fv6VVjQa6odGn2WV6/OVbbLR6/j6DvP7TkO41V
e7cN/R5W0r5mm0cu6ABCq2tkgBqs/L4bTePs1UZife/+vvsYNqVii2FdCVASJD0RNtdiCOyTIrkn
rQf3wffqHkSn/uRVtB+MmQzA1XIVS01JeRzepp2B7PC6lQblP0oT98ND3uaKwAIPnIUM4d/ON825
Ok6L+hvQH1kA5hqABmWQ4DSlxzUjvzFjkXjDfV9LqOi6au3YaAj2/vdRhtVctincom8t56o0tn3L
YfQZsnk28HK/Sml9kJsaHPFl/2dM280Pmw9X0bJGgUXdV6ocnwDhjajMlshZiXvU2j0XRUoSCH2Q
sblW762TY6gOgjkKphu674d5XDjmuVG9t5c9oSFh4pdVH4N3+vRbsNzh/C+vjqYlr79s9vTGQ+4L
5wPhrXYGdCPyo9sV+Mu5ylMflBXPPmCuOUbuMXd6AE4tQvxrKyvfguqSVjhCZMnKMm0W0TzLPiCd
cRrTtEFY4xcutmWfr+lJ3gANW4MW2pn6TQLu2XRkHFiq3EvYux3xIAhMA2olFVXkrZHPlx7dSZMf
RU1Gdjh4LFYQ6zvHJ054zg9+OJAUwGe7NFUPi7FakQ8kyumdkSygS57hLcJ9jrMyMXMTwK1Y912b
/m35afed0FSriHJnGIqUkz6IepUXl1qsuzDMc1iB5UXb7UOvjPJMRQQ24ZRdK6AQctyvBoFnhm6J
IoSbCoKJoZYaxY6CPMC428MJm21lAN6u4Rp7BJgduWy/XMFgYxmZGY9/TEEN4+QWyTgMPimHuz6F
UWAI7KMioGY9nQ5TaoJJSV8mq8DQfUuFECFJLs6ggfhBVkpKjKusx7Qnpx1Xd35a/qhVmMkMO7IU
Fp76/p2qK3irm9C2N7qDWx5BWN4KkPVNdJGLWzc25fY8YdSPait4ZU+ggnIbqpiitMPSVHUyzSiO
g3l49VFJiHAx7nVBpm1OnoOjUAbXW3cupB+tTgcBV/xi6f1Mh6I/zPZXZXAiidK7YkFCi6w8Ikn4
d6xduMlvpxWs2vtcWLycwwKRU9OQWam3DmJhJ/rwZw9IcxjXFPdKAaVbAHLf0myK3lyOm5NdW9f9
vRB+SSjTeAhl4MYc/OZRWS1xAUD9dd7f21R0HighTizLImx9Ns+th/YpD/0sEVn7Ngx0M2fj/YDY
77SdhAreqsI1YY4UzbqlYxwMk7kpY4ajVZF6XvfPmtfHdWmGGHr26rbVu+1tuNHXD4C4xswf6zAn
x8kp1CFb5VtaTb/MYl4JcB6+Sid/Jdeg2xW+myYBTY5NNdEVXFUqKYR57szio1xSEhjWDaaOl74a
SBuojPluLvNfcFova/73dq9MHIhBahgUw8qfPDLTuGhK7O1zcWiBazdz/C9TPtTQ0J3yef3SxBCP
mZaREWLCd4N22U3jQmVlhpM8rcO7JtB2stG22Ux0glg+DzTE4IdSL/E0F/QCo3Wiym4inrb9EF5w
GjdP8Xzr3sueCAFT9s9OFZ4CQr1e1rqlWjX86NKReE4hniqnKSJz/s9rEr/1MzBPuP3FdYn4KJsy
3hpF3gsjUYBuPZX7tkyDu8ysX7y+oMGTWadQ9EanLC5mk764Br0cacZBtWqJB/Gb3s+r166nbS9o
zE8KMg6U2tLTqYqLV+bp0bY2EmBAVrOOvAgbpq/JnPG2T/ixl6cnK2i7g0WxIPs7rTwK/4hcWc8X
kJyElwfC03eRpjsUZ7IlHMyx+s3tTVyPHNnQR+qGU8+LlA/q7i/qZLrOx2m0sq8FSQl7MBI3o6N6
txGnCn4o2AyxN7sbtAJBFfnpV1nUOjaGFqTDrX7P1uDHQyN+jpposn5t940yOLsg0nKjzqK8lkdn
8a8WKE48UIpgSU+e87r+GsQpt9VCcokcQMv+TBaxdYtGCc+jBqLMaqOxSKkGHZdzb2FJcIZ5OM4C
PHyyEzuDAQMtclhQiyOT3qs4z8o2D1ZGP3Etu/0AY7TbeiOMRvQwEEm1ZrAvH/LW29eZzYOpkHOC
kAZ2DlxyR+HpSwqtFCvkNhuBCVs1PC8up2jrEAElSMhsOJMJ+SgtB+B2/UGgAHmdSxNE8++5KFOu
TmegU7V7yHrCFgZwpLgVZPEJg3yZSvfXoSRmp8pdnKeINCkKnrgM9Oo9lOGD2Tv/CQe8a5pcXpmJ
oLfJaHhluh/VYJ+aQfF4D/itWTfvA+sJ1m84Sr/54wblZy2K+mPJCQFkad6pVa7nOlsJ2CxnI3I1
+0aZu69ofSZwzzqueDv2IfkoswV23IX+PvWMVw4SSrvM2d4ZIxtMPxzbpjWedA8BE0hq2kRRLJFU
wUexWEbcZcu+MWCGMdzGfld+6nxERCwLAHDRmocxdz6VWUcWeRoM+tSyeB6nHUAsfUrHZiMyw9Vz
echCOEmoS933h9wipi+d+TmY7O5boyNsVzNRENdKs1xLQmpZ/fYAIofOB07ZnDXyAavJN3zrK3IR
Mc9E2eB/9KU17Ho7PYRskRuQOBS2Sc6flqBvdE9v4z5YCJpoa08mNqFVnREAxU7tIzZTquHC+0Jp
cc2VZeyBARA0hO6h89ORvkl52ug57It+uJBmQovRuBzE2B3bVYQXZdDaTVnLw0oa9MYRCGw8PIKz
nfjppyjfUisZ5mZfGnmTbO3ydzKH/TwHV1vq+sTSSMStkZok35RE9GBinsKYUZf8jGzeIn5z+zys
n2UGhbxlwV3Ijy5mmR17NUeGrQPMNUB2xPCzq7sUfI7NluQu3qVahoSirOe2Gz8rHpCpy75p+wpm
JFzA0iuLEGTVUiU5L4zZT04gq33ve5dmmgggaPurhlTcL4iudrzuUbNQa79NSxobUv8prVjnBohO
0dPZ601XTUoCJPYnjOh46HuqsewpTIaS3gc7VOupEvBMmSiTrSsfFytcKfRsz27Ze8csnIE1xK9G
2aS3t6Bzm4JltWaUeHZFUfwQvg0bL0TRl7/qAXzCRGAojTr2DPrD146UfDLIyY3pnqqbUGZbs0tI
x2iYG2VM1FDF++uv+0mbf7Rlke4/i1sXJMPzUPwVqfkoDWEc7Aa+mrDNcu+MKSuOiVqlE+9Uo5Sx
s3KpEkA6bMJBvcjI10PdBgtCi61Dg1NQeDpxAQ+59OJyolLVaVcOWHqtjG4zj5oT8FBVnCq9Z344
dX7iVE+PXbElrmT0b1mF9+vS/kAtfW220IwCpsGdyBhtpoHjtNnlARna80h+tYSpiw3rT9bKr8Cy
FUMtI0VQghCtLEpzifg/3SRhkVR4D2z9u7wSb60WdVQQQpdNwo7C2e/jZR6orxYkiHotcXRh+Lq1
5vJc/wChe1uX7c5Mxmxk7k/dJxoaDp7HNu2sFieoM1O+mX0FAc8HIYdLuQLs+ZM4BD2of7VcK1MQ
/RJYryTmZbCrJSOmxaMXLSpt6xlXUYM+2T0TifPTMqofWbFGcpTGyc1/ox96Z6ZHMLVvawJybto3
p3DUk1k3O3SnfvpuzXV/aBVOJp/MtcEZkYVVxcfqzXQkeV54bozlKXNZPbyZIyUd8hgUqgk4cuiH
EfuRtStO+5lMj6WJa7l8raaZFFQHIYe8ZTMQQrF3Jj6tU0kkpMdtkxMfNrFplJr8JY7II0Mp46sY
npVKL0ZWfaj2QYzjhwEOF0/rhj9+WIJIuRYAC8uofRtrGp63h8FsxkT5xTkjUxdfLb66yieDUPYB
NMUCwKwHZEvEy2WS66DMBvw+Ele2NfwKNmveY4RQl7uuIbm9NFti5H3kg5C2N5LMPltE6LnEnB88
P2VpwYYRDX55sskjAFDxaGEeAurr3A8LxpaEhG6Ol1uaaCh+YpEZ9+O8PFAqLXdLtbi8eor1wqMr
JJyDfV5wjBQ4q6ng+GFxyN6OGxBT97nmUjp2mgsSWPSn10gnsVPtHUu3ee5zhxKP2VspwTbOs/u8
WGScbVNeHTlDEzJO4kasD2UtE8PVzd3izdfFTMWD2zDXsZxEq2mB4GxWHaWTj6ewqWGAW38+5lg1
IvJBrKgebx4eOd8RI5Rkc/9urikXGiqmNr+E6Kh33aptKHMD7fLypmufAwHGaBuNfGfn2b4fxvfR
IWdgCH4VVvhRZchJ/DI8pQjho1yFPXSuPlKD0EZhQbKDSVpcPdu/pi28yG1MQU5Xtk1DnbPqJ+ia
fWcPM9dgBgXlhFTd5ObB5ml6547dnRs+GH3ankfL+c/tfkim1mNvOh4noIe+LwUHmrw16Sx3OOlu
K+gAo2BAxH4WoGOyLAP8XidGufjEZQ0iMY3sOtXTH2dGkFN8yYbcSR5BOnZb880KisRZqpXLq9qV
aTdCKZYVauaF4xA/JpigsVehGuP65K5Sx2kJj9Vx6zFhbJSwFMTa0cCGyiv/ouwWNbKl+13XTr8M
C1aTUDZixWmhK5wAH6dw/zNMdKHujMd6WmoanvkrpMzHUPxt7W0+ZVaGV95bPBZGwqHtebm6dvYL
PmXnpY11zZ3fg9dwA9y+nrVmE++ZaTPM2hExNNGW10TiDCUPybC6KYnsxyogEFMjKIF7mQkl6/OL
HmmWGpcchkhwCSDgAN0jjXDovI9F8T8OFYKF7mMt1nDvXvtRWUlq21bUuVnUpMZ/MwxKFHa0b+Wi
7M+zlj/FAp/VM3ZG27g9SOn8KVrSQMUE2Nzl+VGSArZTYfV3KZlfgnblyZrqaFyrV/QMZYQA6Zfh
+p+FNt/clEiIUBBYyH2+r0VpxEG9AEjrg5mLNdJ8f46i7JjfoOfc4jnvLGEVi4mht6B2dbNcsfez
ojrYeoVD0Ba3a/28lmu/D2sjZkPkqd8N12Hs+L+L5bdJ7hvnfU63J+pm5r4PhKQdjZ+Uqo68+EIZ
zP4L9DxPwIZxvdVjImxhJIVlA8S0zYmkvGkmu9TaiuHQ2VSvTR0H8mZ8NsPc0aa58OS7/dGnLsp6
UeLY5XzZckLi3AKnj6cNLr22Pc66qpC7mC7SQziEFljb9UhBxQKx88zNZqXxuZh8NC1tf3RHrY82
mpbbREX4nHdlJuNhBbThT7UN/eHFHjRhF64AT9vyDhoPrmOdBsIOds3ASKrrNbEGTyeAelKTruSb
VZ/UugQWMsedY+bBDlkJ/AMAu2W/TGsLK3esiuANBaHhewJM+X68MfoVskkGnPFMYDFfoiSqOzXv
eptIv9vDuy5tdBSpJ7gtxBrnYcppUJl7V1VjPNzkkr3B8dvYromI+rOZdLd3+j6LG6pDB5/7jpT3
q6jar5o+TepT2lv/OgJbG4GXMIBjTzo3H2hBDA9dWexrVsyo5W4TWhyES4iaofxnYbUbmuPtYLfm
bWTjAHVExy2d/7HNrt+Pefc61c8bOHECClfs1qo9l656K6bm3k5lHqO1fHWFG88VRe/oGlh4dHla
HbScsmlSEA6TKOhGjIw2zBQBbq8nzybbct8rm63YzskWrWg56xY6ORSB5Jn12TodsXu8QF2PO5vn
BuNTxQyGScuPFCJvNKd4muof5XjsYMWfN0roQgGjmuaoASc/dmUKmufd3Js2KZpF7dNswgYY0692
Z27iFS50Plj9iGorcw6Lmq24HCGaZ0kgqKgYABcyc+qGocJD2kXx0wLFFVVTRn/VssadMXkHLwy+
IKTlah1Lk8Dw3AgfQ8UHxraWODPkFX0n3E7Zxh7ZjYbsj0vNFGvNU7y6xkvfDu2+cqxHo2/f+8zj
ObpQANY05WeV5q+o7oJTualjm6a/h/J+RltOw0bAb4ZlYoe4rJi57JSaLsqqCI4IzNc6DP4LdRiF
C6GylZohssgDrzk7SCi5rlU1XmfOKHq83AhoJdy1of9pjKSeyOzFyPV4tXJw16mwnrIZMNgx1zuD
eoTE6JFOpfN04god9mnmqyOrqr8nF1llnX9oeS7u3dz6ZQfiY9IkJ7kixwBfL8Q+yulg4aOb+3xf
+hMZky4HTNs99cP2vFkjgXTDcKS9iZ1kHaHHcve51Q0mqJQBX9uEBCzNDCPR2DNT42Lv3UBxdoIW
h116bBfpXwQST2J3Dk0//VxBzKZMl3ty7oaO9EXEzwu99GlLfCC8o/LNQy7oLnT9YXj562+if4FY
eQ3bPr1mVUCOr2EeLX+ERSzuJ4Rdl850X4ce3eTA+E204jUcSOWUWEvOA4ujW4VFjAz3UvZ0iE3w
RjdjTrtPaRfYk6ObHliFYsQKNO1qH9RJmOpgcxAPGWRxs5U+5Gawl4VlJY0EObcH+79tcgMSZRHE
tAz6pewIT22zx7UgGN5w+MwPb3GcBkEyjkeolevLw+I/6cyhL5rF9Fxw4PJ0MBKJJ4Xe9w+JztwI
SVcmcBwgylbHYQqemtqKHZdFrg2nLhlL/S5Uy0I01n9Ii0RnlBKxFLj5kemQvQtr0eQbx5qf5ZBr
EpgbRD4nJ4C/mOVzWgwG8oie834cvatuveMScMCXo1/BL5pIkWR/2lIDYTlQ3eYjRWoRsTUKkH5V
wT1sRCJW7ns7QOzqW0peVVUlpQxt1GmURDQDzg9W+68hY7hHHDHWc3Oqg+nodOmeOZEGjMadIiQp
4JUlsbAdkbQEmWYtmLSOcz2Fj007UnNo9TzK3aOzApF5KiD/d1vtC/rQF0PQy5dK+4mx4QKBPCVz
7743lb8hC6Np00JVS8MzmwQQ7zJNM63E5s+5qijh5HDsB84kL8iislmyvRj4cRoXeMgp5r95N2XR
VukHTB3uRWEqiLuWdNbARY0ZwN8losdyRo7TdGq55HfO6H5tZTpcXM7EzjdWhmvzERkVcKlct2M1
eX+FbT2HIe+Q1DBCGEYKgxqidhcyRD8oX//2kOEj5bQv3TyhheWtId3WJjjZmUhEvYWD28GBcM3H
1HGfR79eIiWWZs9vhQCtI4UOaT4AUm2gn2hhY/OelRVWKM2KnTfk26vqO5QrWQhenG9xL6oRIyr1
3TgRoEHDWy75+ji1Y3pZtvRBhlZi+oMHKlBbl7zxnrZJR2gT9IE9oUjCNYw6S9WYE4jVstG5ot14
Z4KaH0Mf2QC9fVdpIoSnV3sjlKSqbk+WNz3b4cEh2Rm1mogbepf2bWoehUZLHxrjY1b+loqVzJuP
ZZufcjmXr4jQ71oXHL8rmz2uVOsw9WtzGqYNnRrFhFHTc6F22KFfttFLZEmQTTnXtHCN1iPTSQBD
OT87gLnYOzf9XnjWdQsDpts6bS9zddcsdnYtnerQitQ/FWmOhF/8kki34pLxnZPRfuNSyvE5Z2+6
hNsubILU8laedC9m+iFppvqbKTi+TObh0W8ZUmWoc2iHSey6J9lu99yo4qELuDndeSsuKnwaRPeC
EZptqec5Msj7AFYXHChbL7URvqw9IcVIY04+qGkxiv8YIe7WFsosKEwntthsd86amTg9+vE8tx5G
EB2cQgsOLfTNaAqkeVxyFyjHzL0fQZC+ZjXG7G1cfkoQ5oSLHoZ+FLEhmuPa6Kd0NGm74iSeesOI
JqzETXYShR4uuA2fahfMxJdiO5EKmANV+h8NI6Y9G0/Lmp8dBoKkasz0kJXc2w5RzUZB1AXba4xk
s4uwRP3HWBDGgxv+6FHMsx6Fb4FVZ3wtAjqN7mdq1YCCo51IG13EunWnafBlvCCBBfkldGFRV2UQ
euzWjNqjDIzEQBLfZ9iwnOaZFlIPKUPrM7gZMUt6ccHmEzmxN5UBIDZT4lq5jGgWBlUvJL+mnfwF
2A+RMEK5KG/mX4E3Ew1sAIfabffO5fw5zB8wAs7XNj3aPXHameVal9b68qW5JpiY4J589wqY2JMI
bP32Pbvbwdb8mdE5oEVhQagz8RKY7REhDAuUT/6c4ISktTcJJ/cndbeE51bdaZHNn1Y6LzUI3sVw
g2T01ZMzNMPjMN05yLmIkTaeKtqXd7/12q9XtXhxsGurpY/ydFBRYSvMN0X+2C+en4xz1px956zn
kMAbVGueQzr8UDwvEKfwOJDUSzmPt8kIHqF1eXWHL29o7EdDs5dt0uKfKnYmN5kI08n91tx7ufq1
dvJQFhUvntE5yZIX9OKx0Q+pLWnAnB/wWHLZMTxv8NvZOrwjJnj0qoEAHReZScf6eHYy5Fb1FiAF
JwGc5ADjhH/0vVnvp7ZJH0nvnyKv9b9SSyGwLj6blBgKs+ABtOAdYuNeI7sty8ivtx9QqRTChRUh
ewV9Oq6FZvRX4bnyoOqJyxiWIQldgTkhUD86+XUzR91U9HZ7uLFO2ah+43Q/qfE2EVXT3u4xB3nF
4LIicMnp1r6qzr8O82ifCGPYpcPcAn0MeYJp7b70GhxvQW1FBB5HXMzuQY3jI7qlOGipx2IySOxA
F0dm9mQljDBD7hHbeSEuO14g8KLSc5BwymOZjhOC9BB/HnZsvOMXnxKuvde24CrOR+uNHaUMjQSZ
rQ6MBllkO4YZr5Z/mIq5SZy2Q4shm/lloYbBUFmiBrBh9Ja/mgJaJBzb9YiLjPzbMX927Go7mQUG
8SLjLFw54KLZLh6IlYidAvp7Nl6EFOWPwfgykB6TKo7fRvt5Eiw+IdKbYhdqdBoJYpkRlvENqlVw
PqrpXm4EOXXQuVEtRH5yrYljaOnOt4oFSMGCPl1iIaqXvnjZAggXq4K+2EZYxjC81FllRK32rcgU
xjNQVp7YYnq1JdM9bqk7Z1DGg/cH0DRP6pnDXZIEarMYwfIaDvRdDjfRDbRqLHbY/DTKZ3ujXqOj
AeGuLCagspMdtC8hIMWBxldiK+A17AXjXIF0heHgL6kGUXqTUfi0xOf/x9F5bEdqRGH4iTiHHLbd
dFS3ct5wJI1EkasIRXh6f3jhhW3NqAMU9/6xzHiYVtZZdP77ol1YZprOg9nVbOpMydjB0iK8egZM
nZmHaezlqye6HkHEgi/DnJtzmpg3Qxs8RcXcxK7sv5LSOqM8W3ah0fY7nT/bYe6hFXJ4E1GwLRiT
nts5uy55ddsueFi6seLrRSZT97VxrgZU8Fzgf40zdDeWKl+qUHgHMjE+bQQasWEt+NxJxE60ySeq
vgIbcq4hR3+TmiFJUiZctxjrd2a7gj1ed7tcGpeV+LYd9CegeHcygKAI/OXsdUDfzgyp5+avEGOs
QIseL2Dst4Phv4LQlHsIdOZ26yUYfyWKUr+szqFoUwK7a+cwmOltmh69ucenZ5lxCb1D2cGq2C2J
n6/cmST2kjeEUGxhJ2LB4C04e/qnQ7Q8Yjhh2mUjiZZ25wX9K7Riti8ku/7cxkSZG6LswID6ntJQ
48lJ96GfHnt3emGniueSXpbEdjmxPOuvL4ILLNqt084vnl2aB6uBNMEiyBVfYr5xyfJPuAu3Ebps
F9OFK5Zm0/bs/2tJ3bEDONYqBe1wKQfQk/lEasWXr+fbsgkuM47ojQ9hJ0NOncx7dnLaG4b0y0JO
dA5KTkND9jsCE++iQh76nMnF1GDECISe/bxExqnATcxGHfAhEn3l53IX7VzrZnAbeVD2cHFc5y0r
rWtUcDTPF6nk/TLo+dS27tFd8l2yiG7V0N7Lckh3pV3eimEod6XLQFQGF6/AQDUBTg4GoewI7Cwa
M8Vnh75ZEa2CpJ4dHybomi36fpjc+kDGBzrd1oY7djiTpqkjxA2oUC8Ie7MJvDhqHgm2gDytH1Dq
P/S59Zm/5iY/babLQ5AFL4U/zYdJqiP5DdXZXIhwidBVx4GZn6VNXJ4kYx9fFxZZ3Lh2Gn4tvS03
LHUFYB5FMXb4ZAfLw0xfrSYbYtcBEWfC3BFWtvMRtAojvLfzYKG1Abo28QXm6gK43KD0rm5fV9+y
IgpnA+bAHaDc58ItKVHsCKUXxfw2WNOlx9czOF6K7txGasEDXGfgbU0GoLcUJ8ICYs5Abs8pPzVe
McDE9LvAYLF0q+7YifwPgYgbM2YTq9vhkVbmq8KRLJz2xqixeCKGY3jK01dfpSDK3YAoUf9084MT
ov6Hzh7ggQvTBz6hKiIXBcANYRZFjeOyEcGecp51bMUD+yJsTUnGq2NPd5Ft3dU9TQ6dlc4bqbDK
RquYR6NqAnZ6+fEn3oa5KN7Y3OJIUpT7ctDb4h/BoBiGsQaDz3EtSDZRs4s+hBumh8VCAdd0XP7D
w+gS6T8NRPnMZxvUsUfwlYTLoZP9e14Cz2ZD8e5V7Z+Z3gfhyD7QF+nWlnur8OLSRbsUFf5D1+mX
YrLevAxx7diWrG/ZjUIsQSL6exikv7WnvD233hmP580QIEhso5cmycqjAHVxTJI3K5VE4G2oZu07
0x6J4MU7DIxZKeOtmXgcmgnwN0JH/PkZqneLFKB0wUXLR+OEudipaKSmg2xXHsroda111y4CdC7t
27z8iCyk+HUdGELZw5Si+OAxHJoA+kHfOuevhS2WTSy5KAreWvIZYtecbkbPz/atyH/q0PwFuPrM
o/IEWyx29Yi6QU7XZJ817l+TojyHfodOTR559kpUvVIBMyIBaukAbLxrhd+09+wzB/Km8P1uy34O
QYzxy0ihSCKbPTnY5XO+q2Hb3HV5Xgpctj3Qvtumh278KLIajeaSHkIE99t07vct/HC8fgWOsl9S
W78MefflVukPOiTC09q7tBHRKkY++hGYgXT+kj4FB0ydUzglT+tVmiv/Xs9/BDQgE+uj68IsPGt7
oyb2QKX7t8nAud4ycwAv8dTjkCwn7hWvAJhX5Q6H74OfgrMRCkQQc6Reg1zc4x1ARoPtuEbq8+K2
A1n1oM+Bn0/Asrjea0YsZDLzNsK1AomUPasQcSVsxcABEm462wZN8EEPlpKsf11hEAYb3oyFrmMD
BQ0gOGI8S7xkFpGGjO6POhv93VRl88kWv4Apr4vv/+tqftYGTsOku02QZ8KjEJcwX4Yg/0VY+1nb
QDnThItsKP4tPNm2pojumiwQO1/hS820j3Gq36RaiDv+8rtw9A+2kZCTWLKOOSRppmkWUwNorAZO
DWii6nnjud2vysV5GbIaccZDFrADjFH6mST+i/vgRmbyaLbfAT7Tw5IR2EMl4SkvCeP0s6q6VAIz
v9JE+ru+ba8rDil/GhjESv4WSOS9NPw+Ht3qohhS5JtGsBl3OdKEhEwBOFzEhJ3rn7qZs1KTpjsX
3mZZLMhs+5Ycgga6wXsbaLnaRcb6SES3MWC/4qJrbgpYiGN573sYzxM5QnLVH1Brm1FaHmQBw5cz
AaJnDodx5YOKJw3T7KAPwdwcS2e2NhA3UhQnPSa7Wqa8p5oMzyoaqOOJ0nhEHz2ZxT+lWIht1Rgc
v94+sB8RElDiLIbbYDSv/A8Ff0clc6JTwv8K8y6JQI3yamaQ1mW8FPRa+R2BAj7fcPVOgg7QWPdt
hS3BdkziewIlYjUMN43HejVy+xymELkO7OAxo46m6nk+VzMtLgzeblxG/q9MzCfLKL8aDmv4Metp
xCa1cfyGarSm+SIJ+T2qj7Il5iwbxirOvemTpBNCf3q0IXOC5oaAqOtcrdhfkTDmLlV74y0BeRLw
SJn5HgTjsYvmfZkiimHzPFoUuT64uf7Ka+zFTiJ+kyV/anLHhXV1Ti0VkuDhlM8YSLE39NjaY9Lc
G95PYJU/Ye9ctWPEZsWcZBUIfy17OaALDc7jI/v2dZSFd+SCpJfDSIpDQp9rk7AFWAFPCjUBd0k4
uUAP58o2aZ0SItuhfX+xRtIdOsenIm1YsejzDChTO+oyDMq9jdD3Fri9d4Ft7SWc2ZLWNxYOKo7p
5KyiC5hm1MjsWNjVXevw4quuC1mEuy8uQPwU5dqg+uN5LWV7GctrbxenRoK1K3kcC2DYyNf/VMPT
qGABg6HD+KfPwWxdAcfhX+cMErRtsA9Fy6Z3cQOnS/lc2vkeedFLpdk7Cq3xSxs8Gqqe4hlMz5A6
QXpy7OxtNk/Zyq63wvQ2q+dmI7MU+sYoTeLV2V7DDkWrgTyScLl0Y1nT1eX4R402fWUivVggJAXt
ZUaHyEexEm6EkyXk9JZBbE/NjRLnyh3TgxxwucyOXL/p2ox907+Zu6HmS5oDWD1Mvd5Aeq0zmVu8
UbdeiDAX1ECei/Fazc2b6RvmGYntLaE7xL958snv8obaN1SqYFGYjeZXEUCcIkAdd0PmtnFiJhWi
hZTksomU2xZdNRrVmyj1omPmNSfRZEmMYTeJmyH7yExUzE5qCFhc72HuoWWSRp5Lpe4XuYLq/L2b
3nOP5DlRJyIR8GWFQR9bidJKvQ7qy6+9uwFn337opMvX1J1dYhrQh2UXd+mJknJsZzfT8g7CZDCj
mGjVgDtiiS78OBAgwBIGPbB0OzG603Yh2QTO9AeFwCEMW3lgMUZtWOFkqn29pxWSGxmPJv4LsYns
JefkNV6wxHGipYJGRtyRuyD6LntSJBBR3jgKT6aXpEDYtXWoKLmoquSW7THfJ0E1ccg2m9JeDSpN
ciB37AZuuqdlbvqw8wZX1ln0g4pnrkuMdxTmORaliln/VVr616xrSvDmhvVynp/zttih0PgKAbX4
hnjMu+rBStzz0prXtmf+jJrigKO9Z053eFFYc8wFUGvV0k4SQkP7JE1YOI0dvBMcxd06Z/h5LFPa
Qt3C3syG/1EAIABKmUjd8xsXewwCv+hOEmKEgkI9GN4kDk7xFEya7QcodYc+4t6WmkQRX322S/84
El4IfzehPFzmnZ5N3q9zJSY/BX3IJQIS8AGrvzpT2HA0khfUmkddZc3L0C6k5utlufIkfRvDgZxx
f8yw0pQ33ohZY+bGXoQ4NEVIOgv9CymPFyROrntYxmbYhgZ/uSiKu7JBYJeUHD+IBCeJW4XK4vk8
W066TeULBekFUq/okgWoJKeQmsHausyh+DBaFK2uydvBEkeqdcjUza0VVvRek6MYdK2zmfkqJ3pL
80UeBCsJ7BvjIn+sINVviXKAzWw3JShCg8m5dbp01wcZsoXA6eN8qdANMgAlVYgOP+ESAWRtVZDe
5NEHuWbsr1FP+cPMbyjn4dUM4dVIuSxiN4Xr6e6LgNy2QMBpAt7tuzZZnRjcPWQOnqeMOlFPkLOz
zIqurxRPWRNepjUcU5PfC6/sP4Y1pXJjqZiKk+bZW5vVRJTuQaP5KCKH5i2KJyP/B38RdnbSmeIg
i14BxVe/6IgircU9olxxnHQI4FB2D3aG0SOMlm9rlSgr1dKC6HbFdsmIM4P1J5HFFZcmte7VK0d5
ydSVWZxuD6C9zd0UWEx34EgWD6gEbIETmfK6bObGy7MXi2AoNd6EM6ptu2+xoDJK1q5PePZ3Z0Tj
ZbYIhe/9P0YfiHunJjtK+qeQDiWQKYxCA12irbAvZWgA+a4OObM9z+KZ0Lr0Fv009w0+3klgSkDc
juZJkV9eSv617+gHTDU3aKq0fdVNSBBchqkI5wubI/VobWGfiHDapzVeUmIdbjlio5MMgwwkpcQn
w8xEHQxArs4aihbhJBD2Bs9dJYJNG9Ywk8XV9hd4ACOlftrOSTToCO/gCOuS4a+T4UR5pf8SGmgq
SmSz/HLq2QuPNBzClIyD3y1PCdmFkWsxSZa3GYK3mCmgQsjBAkwL60+IxKmfjC9toqoMx1bFWB0Z
bq0vsqPUxm/sq19jipb1aqaAHxelwQScyBO8Qld4zOT5yiGVr365VOzV3BhyBgeagDMQwvE8Wi6p
8vOt9JoA3ORG1x0y22ZBSZ+qb6MiJSccpx/ySP+BSSOKctxt2CfmdiEg8zyT/xEt5r3EBp+Zzbtl
KY70Za/c4F9Bvegq3WpIKRxBw1EA2A31iVV/HqqBszJR9gZVzKKzf9TNW4x0yXfoRPwHXNvu0OsN
APSVs6m6gwCOe+kS3FTUt+ga2CegI9MQZ93Ch9a1zDcGYuJ9kgxbudg+PtE62Y4TOViUiD/5s7CP
zurHacPOwE4KpJMECVIdYkI3isglqzDTLfZ9iN+EjZwctw77LNjqslsUAvps54y+T7lAf02Swttl
JjNxofpH36C0jqgbezO69wQPbXMlfsMwf5PR3pvoGubpGBADVfxrSczPRV8CFZS/+dhN1AWat76X
49f3zlyeh6ix74em++qBOCgjLWCiJppE+6a/1Vo/T7N7wE9wYXa4r9PxvUAbOgwmWKB/F2r7NNvr
xKqCa6pRsivy/ovlsSlZlo0Sh1yjfQSeNODUw7vvYNipjOpjmuhYd2kFsA0Vo6TbzVl6TlHfGHQs
ikLFlbmgZ8E1Z7XGRdj9tB1D68nS35QAE9ZEp3DhvBed8VCgELRBod3mRYvqhCiSOTI41XPjnKGi
4zGjwzlrvWBTVvW5txABsUgb1cKGRSqfsEkTLasiTgFiWY4nwkgqA1NgdOeG5tkzo3/WZKLXX96M
lfqYW3c5eX1wCxx+II1/FXcyAwQlYASSp0NvDPy6iEQsU1XlEeseY8FQqaN2ll9L7acBVgJKjt0N
+sue6lMVpOowpxQMpDMmxbUt2Pcsk7IADt1uofjTKttjSLWPE9UrUGXFU+F+R073EMwdMazwg9xY
StIZcpxd8k4akDsucSYlh7h8A1EXiJYbc9nsl0kMRyayOe67bdgOq4roFBRNeUoScJtl6nRsun2w
paf0vV7scxiEO38NXA5dslxyfTES7+oMNp3k6skphujSuNGTGpi3orB4sir/YmvG38Liq9drjSde
94+pQXicJv0+ndIOsJ6e3BFAjyfr/FCaoFZBRL5hSEaKWxWHikT2OKJPyMtROstmuQ1KeQ5q4yVx
1XVt5ZywJg3Ajpt6aOg7cjvOcwXE0vp8VY4dPRS0AnuaFgYrNda993dI9SU12/FmMCcSoCJQtZ8I
qComiDTd6Xbvuf7FT0melRKBrTnBCVmzeK89G4fBYuNrmtVeJsvvQPQw5Fdfx/yDsKMrnyuYdB51
1bC3vYzZQFj7wMkUV5xNzaoEF4mwK65w9hSNWDzdCapHH3tP/QIpfJFqP1yDINtBHP4gJforFGma
VRMdvO63bobXzp+L3dy1j2T1YAyW8pCQVFSrK2lT95xNrDoeu/gwHgfV3mQ9Q7NM9RZz2HPdofCZ
v5lOx5tyIVpnhqXB3QAPAktK6meCYN+6CI0noPS8327xUZlU+Yziz4dWQ2xDKr1gvjWfxRRQ9Zel
y761wYdCA7U5ZCkAbffDOGnG40pABy2BEkX5AbBJWCL/QYwCRJYJJqWeeWiI7k8SKtr1ZyI4J3Fp
y2tYUtpB6R1Xc2OKfUXWjk2DYdBb74NgSMUSTLNppHkSn22N9THlkKeIEH29zfCMkeRgpuWpV8wC
0VgLSqrVxViUsQ8lwrEwH2Mb8QE+mHArpfvmJ0QN8csd8wX3nz749R6gBoaPXACo8+9M42Z0wyzb
WB4C6hFtUF10l3KwqYIr3XNf+3vkyDsSjEy4pI1jtOY+reA8SlufKotzvl4GimHS7jxADl7X/tCU
yXRrZuS30i3EzjnjDcYB0zTpdWA+YLd56yY9xkWXExSOTZwIwAz6cclParYPuQCnbtjrt6nhznEX
OzplnDTSTw9RzljB82HhiAteou4QimMXgSZcypJaNK6QOnnHngQGyM1yGHv7QG8jDqyqmAEreOhl
CZ5PbR0rQO496WJYCVHEG+Q4qLF7lO18Cn2DNJaiO4iZLBz8PZE1Immb/KshoreIfY0U5Brxd+8+
U7a6XQqkmL6BZytrR/wLaHNWmWPQkX6TL0A+YpZvLNh7v89edIRXGzzlUGCYSQZln2y4W/xP/PE8
45gbKk/ApSMiQx0wRC0GsZLaW5O7QC8TxjYv0IfMfhJTLY9ubr2UoQ0S5BMHNdX+NTNkQxac7+yj
qIwLHzVlrx1ua26AbCDe0OpQQLf5qbMAOLUJbQ5WiXCUTwhZFj66AgHEotutW+Rrapb+Srz5GPb9
W66wrwMOM60lyaUZIrxnLta53D4kbcWkEYDWRAWqgYn4HzRM1XNeO6BRVs+gbB+jruwOGtM7qczv
Tjnqa+f9VCPjMr7sHAFuUNoPE5QmqtngqVaOOvJh7MrM3ZcN9wJizWnfWik5YHz/bGKPJsXcnOD1
YU6mr7ycA7aPDyvlovWW8RPhxXUWkmjVpbsPXPvFTWEJsAb9G+wEvABTWNOCGPQRoWN1SHKQlrCh
ebmr5zAOEVPs4SteOnf+DFKADWn3jzSFwxDbwtuEqYlIryppMRfzVmhQjXp0002S5W85r2czuARY
EB/xqEEyEajyIYjgNvEVebcwrDdLH1yUfalRXezEQhekS35aMtG4M2pGvU7cD2NzV0XG1bPVKvUH
RWxQK5RpsOOtrtGe1sWf2nYnHfe3ZztHM0qYvQhCThvi0+NIANkkaqQmeYi2SV9Bl3tHxCR4ixeL
RnUrD9kEUCZKUpHjAIVlJ5djkX01U5dwJnKMhfywiaoCWVL6RIoWJK4LAWoGwW9epMGRYY2Was4c
P4wQukXhmbVpQ0XrcURxdODrJSx9gnxD3rQKhcqNnS/5EUNsACDdPuYTfICo2HWzAnFKEHoH151u
fazzaJgwMVXJtFdp+cR5uRzybsJZQc1hZAp7FSCd/RGRbluxFSQFPSXCIthbmZopADESDI7DrycX
EGYC8oCa3jtVpxL6flh2pk1RfZJjtAp7VG+YOqo2ouqKjAVUmWWDD9Pm3YY7AoreVZG8THkYoFcW
SMec+jhaM/K5lqppbXXnojHuhslnZ6pKdSSre2MBG8WSKPuNPGZr6K3tIzqzLPJeJLBNHbD29FpA
89cY31qfSJEsjU2SOKVPoWEfyDMszaFIff+AyBfuzouuXeocM8N/6iNlA8fz7PU0atrEgfUNRfEY
+fYjkDeGnpz4ACdrOHjQRSI2bfLkXjAA4klX3UMiOXJlY+sN9aPqMoXzk7Gav4ZJ28zVA6C1YR7m
gdxYA+UMhqyT4SNVaytrH/pdElspP83yJ9dkEJrR2b2vS0UFprkchsiFBXKiB5kbJMjUGJycHNJf
Ackld7OZNc8s0mHFSq6KiTw1NEHunDRnUEEQOzLYY3+u4sGoP31z9Ij+nAkxas+eE62VWrLcqykj
mXsZbk3tfUBqPWLwzrdNpATeLj4Tu/zMw6Y/tRhgsiL9p2fMzzww96XF0VWJ8KTngj70Dpl2Q8Te
NskvXbr8FTXorAfyv1HGCQ4fLrNOvk1FWNSQE+Fi+o8OTQdbqfVVJOiIBdmN+4zHeYDGtels9rXK
R6tSIMpSz0nLahZIwXPAhNLwPVIB8ufE7k8wrncWgc0ISxsoYMxecCH5XT3SHV6ImaSLOWEtg7rp
PSthbsu/UYimF7RJQhFMX3Y+hBx2fRKXDgP1h8gyPy0MvTvp5vQRo3Fl1Iw2nd/WpHMZr2k6m5sJ
1vYEBhrL1VVuIjPYjAGR0Ob4S2io2IVoXcbMuZ387OrkOCAJHN24rCaMpXmIpYFaqZvM2cnUY+ud
8mjbevO16ogY5qT8R576q+svIfm7ePyoT77UkpBk4bkoDQL33UAysgtE8RcGSIQId1M7pc6gAx2p
pBaZEE56Sn3ZwttxATnAlKkPsOpKUDNzvo5Zcu+QHNcW+Lsh/Km78KpL43kEP4fOOSoIGTRX3kLT
2MDxG+Rg4ZwVXanlV1+6sYm9CYf4ThbVU2rjLylH5L9B9mv33X4mlB5U+9zVOcqNlmKPoi4+KhcC
onduOSXHHXLi56Uff+yM0qIQGbPrEFaweMmtbLRz7CquGxH2761JfJqkFmNNJCg4rBHKKJJAQgzK
EIt4D6VnkEmGYsOYk+3s47meRmJ+LXCGsO0IvhzuLA0c2tYk9nlF/+0oMpBc+dTj/9gslYW8mDWO
UAZEU8Z9hAJ327ZkIudlfXYJqag40RnZG2TKPG+d9I/zHrV7O9T3BJ7Gg1M9Y57ZVrYxnQPdkL0n
1viqwtoQg41pjpekFRGkOuyBSARxipFHgi9ezTpFQS7z4FGGWB/q4cEdgTSiAijFGqnGLouCZTuH
A7JI59OQsK1xrELrTSIFHwpFiiE+POKoIsHNUbUVnB9Ozmj2b8sK3YDyib+9G3yM6lGZJ2+AVMSq
Et83k1JRIuYqNLYUFGybvAWRADZ4cSkDcVJNDO+ACdXwSPEECbeilnwQ/pBP1uROGcYPetxbTyw/
o2IJRbNqxwWq4E2JuAHh200dBX9os3gcufWwC93XDuNLLGrvuykSpNOeuU9azCYdB5mtzWtVJE/F
pL69QGJV6zYQiC+td0tEMrpxye2DefpOF2SP9lYW7Qd5dhv8qBBSWzGTJ5FV6jaYUU+YOrnT9Vpe
W+Y3Vk68XxneZ4tE9RKKh5w3Cw46H+pVDMWeSSqlk/EQor6bh8JRiTCPdZM+p3MzIxF9A0JvkvE8
NAvoQcjjsXEoL5SY9UgSeKnmsT+MEU0BrQYdc0GNYy8pPid8QVs3B7fSmB2DYI1MFRleZyIiti6a
iVu3x+wzmFsPnvoOj1IBkMZwgHt0qNW/qZcdAznUhn+dGp7HY5J99lMPvalPBqvm0Lkfof7rQQ0h
/6Jqx2EdZLPcuqvVSzhk/2hp3dEd+E0u90ZE2PyId/8ccU4ua+gFVYg4L71jOow3PNBcPaq4s2dy
D4XEeTmjIuwb2kdY+pBUZsvNwnrZL902AD2aDH22nfYXX8Gzh3ZhmIsfGdjrH+Z0EiGlhoGMrsVg
zwDCzlar5LNzMOiyiPwNKXVBRujcKw+fRmMhOgq6NSNFkaoqiYVYqqeg8vuTR8bYJn1PPH4ijGrU
2WHznGRY8Kq23ENu3nmwCg6xGb4kESew81fiI9gF7zpi3GI3cWOBTgMckKwXpyERKD0G/J8NRjnq
Cpkl+sH9BRrUsC4YNv7NhbofGKyhKqy7qpAYucbiXJI8WTnVzWjiqO1ahZhI3dYVgx4xSHupe0L9
0d2oLDIBR+ZL14hvA2ytwiKLEvimsJ+lWxFQh9BIS4wPMJObNE0+qjmxN8i5L6kUdwkvNEHQYbQT
Ym/Ka3Ke/wJbaYyOcksPho4reklQUucP/poA4SGOLQh5KV0OlaEsOKQn6468hjeiziGa0v675inQ
LzLWwrx2Y/u7sMDn/oh71lJ0RCv/N5rzf1GOIwq7PPlJETCyl3w3Tnc7R+Ye6eVZE+saVfp9yaeM
FGKec9be9sMKRwFG5X4OnI3TzSgc65aElOm+NeW1kTUffduC91aPaAMIh1GMqiI5FFyHuykf77Hz
3CvBCdm2Fg3qlYeDnt4ELKSBiZgZPAs2h+sSwNs7eEnPsdnTFjxCAfoHw11NaDp7Zxq6q0tQSx5r
z8kQvuRyMnfSnJMdfgrKmsKzzsyTu7xa83Aqo1CwqDCTmDYI7LKZLXAVUZIh5KNQJGL/nhHmwcsm
EN2ApWQeTx0Be5NqCdUPbmzLvsswAGTzGr3vtM/V3F+lUX+DHj/Y/U0VlS+Jas9JGcHDA/WQ5IaW
+G0csBgYzrFX075XUBe9vV9amh94GQg0r23l//kBYzUc/C7Lxq9F6ms0IHfp3V3pLM81+RfujHjM
tEh48LxdbRfgQOInMqa3hJB50zL4ZR6LGppvu36cONvm4gHjxwn0cqRcWTYrR6PD505kV2PoWTES
VDGwWsa8z7vlPJTeC5/4Sw7mOxlyjR2tyVOu8lcfUQcpLZwfgfyYDBerSVKRVrW45OX201sP6kFC
KPtrviCqxA+pwm6KDSyLY3Tyuy5GuRtXKfFvNbepOaHeXrCpeISuQrGvL85sMa0O0VUlwTZdgPzd
FIgzxPOWh+G7PwWfSZQytWbjb13W39YQTnGeZnem+pjIPqA8ZFt14bHoKmdLX/pEYu17oH0MpqTI
ubTkWLV7Q/RLDNvwFuk2bu0M4uM4+st+TsaXpGrus3w6aow2fu816L/kOy5H1K/OO/FS18ZMf3Bw
rueud4CGZKKFHUCW1MYQoU4zfcqF+9HsribMD9cZPzEKOJUg/VrXKSg7jwwwrJELSoCZw8oyPiNF
COxok/IwNA1+OdXybPN3WdnuTNRUnImnLiTmAgGQEMZjlZPtjq78nFcLA0phvRnG+PH/B64hqtFj
IXEtSN9wc3gCez0uWhQ8NjAUXkFI/ZeWIi0KcZPAPGbD30IaS5o3T64qydzb5COuzUmQtesGwG4j
R8CAh5qTODbG5dIKSncLvMSOyE+5hvVbv+mxyj6LSbxoFqyN7DEgDbei/7FJTcJ+M8Z93rxarj6a
IR4EF4mICUkaD6NNgJmSZ7uqH4cm3xGDdUz1uHUmh2e3enJZ49nIQ3tfmeZ3gqgKFa5Dn+XU7z1Y
zKtypguKJTTCyhsBoKuHpiGLGzcpIgbX2BFCApWOh0ei0lJqvk+GCrtrmV5FP+7niBAYGRkvRg5h
GrguVBU61/yh0PN8Wlp55xI8yRQ37H0X5cT/CMfYVx+mm+yEcG69BCkZuN4Vrud7iLgBxua9g22q
hiEgBSjKya23CDco52corTzsXlNPE6UfpK/hSgS1DjmYFO8hGLwPMv+AIXHaaGfeiWTAa/B/uhw9
4v50Uqn/kIu5oARw63jRb9pxwzSqzbZh6P4YLRkHYAQvBavLtoNrLQhrdIarsEMqNVrU346T3/rd
vm3xykxB8iSJkwFDZoESyT+q1RCB37AV07Nib1s1HaGfrqoi5S4TD2PZlrFRT2/1c+f7pzUKqhtI
tJCdecORTaZyU5H9R5kEtEzxZZT1Q+376hjkj0FTP4wmxQrLwcvdqzuF32NInN3kYvB3P03K53ZU
A3BxOugFuWDrqX4uLVqUrZawloJKAFOoWPbWi/IqaFhJ8gRdOWfPgPkUNTG+6IbR71jPUlnjje9D
6pOkOMdOxdDG7Y0wocmcs1M5Ayir/tCDPIUofUmEpV4Gpic62eQTLPZCtAmxyBtLM1hVpvtn93w8
JHZaFwShmzqab9oZdQwpSf4m95wjeUUX2xm/kF8xb4r2V87P0ZSD5gNmIa7o//wiJSa70VDQTz2o
zlaYortBJmIq+59nTCc02nCCU6eQsMlfhUByVcPejhilULqSXs/rQCBvQZRUa78fmHz4P9Qsrsjz
1TFbrGe7m9K9xpVpt3ccyyjrBdNi+y1g0+OOx9muB/3e4sz77BYsV7g5IzeNjvSBz1jlnxI96W05
JBffISNhCDku2MtJjxCH/xg7s97IkfSK/pVGPZtjkhHBxXDPQ+6pTO1bSS+EVu57cP31PlSPbYwN
GAYGg6oulSqVSQYjvnvvuVkGe5miq4TlEF9WFnxHkksCy+FqGplphgP6WJAyonaai7RpFBAm4DGT
bdxPurnqVW3seZjfJlO8jVx1bdRNv7UM43XusxM039+KjTbpytrluO5ewpFdSreg6FV76Q2Xg1Ck
kfL2FAzd2fdwTLZNSwaCKOkqQ06fB3NHVwF7isx+n6KQBwfGJ6wb2SpmZ7Euim48uoW4LGv6flBW
D3wCqclRUVrJhUZWxzWD584Cv+jp2N7M8cF1+j0rZraq3YYgI3Cm2Ay+3SrXKxsxbW8ZnJ2ayToo
0wXc0hoEtiUjLFm7zpU5n/wOyztV8hshIEZwVfFv4Glih2QS5cQ3xv73pUisr0rY2SkXAz0zUbIW
TPNXpUP0Gq3sYjKNec+uj/IVsyJyja1Hug3m50Qy/QOJhC0bwcGazyPPDAqXOhK368aI80tskBiK
ULyAITDS4DlDYcu69bRzyTb9ovZoUfAdzRWuhrfItB+0JhclmmwxxS9symtBFv3Ctdnwm2pAkvGG
mcyevjGHcWQs47YbCPjf7TTuypCzoSjlEaHrunftey58C5iwRUI6z+/hgryXlrmHDMFgKXfHbceD
dNUmXnwgGoo+oK+g8bAZNWHckeK69oxr0wzgg07WuZvDd9FmV201JNjGKOpE2F5PKdIG6NIPiWNC
GoeupeCIjAuj5eRGd1xecxO161j5p9jk0F8NS52XI7+FOT46Mfo8xxMs083RIKC7crLS3FdedOqn
7EgsYt3aRns1Bv2uYQrMRjRvGVLhQcsw6xTsTsu2ZlpbBLQeZwST5Vg+Qxnt9y2VU+hZSIuhgcGg
qbyNKJpr0gIPrWewJxmQUxMZtdsyuiFOiTZg4vM3RM+nXgHt5ZLGD7aiwwsHklS/O1NdufN1T8KO
Ho862XTRne0u4Cim3+xd+q1EIKSTxoJbAN9adfV1kOUzD7TxSFikxCloGOv5lBqMCoKUrnkN/EBn
akLjNT4wlVNc57xGIGy2crEIOhKHeo5sECudHT2of7RPIIlOsCDXRlbddZC94IDQxJa0BV/PM5yI
GRud3nGfEwH2oxhbueuD6JrZyb2qXbGe9mbtPcaY5NY9mErKR2tszcQW2Bvg8Blqd2P6GfwbgPdB
LbA44IFo/BZ8OYGEahyIczlZtAMCSIvGAmk1DJZGYMV+biVb0yIDnJVXWTvgvnXdVybqNlnQlH2P
1AXDZyQiVXpgiSDqDOos2i46JPjWVhE22mgiEkcHVkpUvb5zbAB19FtaCUGrqnDPVWWR3vGZGfgo
GUOa39oeqbZS9W8lrtkli3SahvnR0/ZtN9cwMoKdbr12T2fg99SH18PUs2B3v5HRb61Bg25Teh1M
oth7NoW+0I0h4HPv+mFy0eN/GgjTBlFzVw7+M05amIx9JNfVGs3OZTAMlQZ2Baacsv8kS8BgDPXe
8enIwyQluQ6MNZu6lG/n+zt0WrrAiBtPDtxOMgvSg+vpIur7d7LGkh+x0mIUV4iss/Fte/WbcNlQ
x0GD+VIcLLt97HlGbXqpr/uIKu+G4f/QDgR6G4tkWvhFYhynUfymBbwWno3wfkL9wDb/E0Vrr+rk
YmyHm5q2Lihl6QcKHe+G/HKz/DrXbo0SNL/hLQx3Bqd0wGZJHG98iKK3KkC5a8JD5o2fygqHvTSj
Zyvm3Y2MJ7Oq4XMrfz338McaiGcrURv9zvELDookfleLg7NW8Udr6tvCEJQxE33XDqMeHFcuXlGX
YEnpE4d37NfeCE5Ny9UVonliwRO/O6J6YQZfU6S4Zmp0w1XMuAhn7XiPLwii7t7npI381858NDzw
WmT2avJ56mDMR2+5+ObM92QsEeraeJnT8Y4lh0q0AKlmEuQ1R2Y4Nv94hi3GCQN2Jl795TjGG49O
yKb2RzOrYactyV1hR3vspr8LBgi5hSWrMDpYGaxxtYJPqrpHqWf4IcicQfhiBe1DLzmyuawMBKOx
dsfZV1tnIOt5o5oUMBgn/scGEkzgxa+PJXTzle/itMOa8NLETgefId7qfBn6jECgQic/VvKmrri5
mtHbF4BSGRBpZqMJywGZQOSYBzOuT8rX7qbz2TbUebhzRB6uXS94kxWXDJ1R3w7CPR9LfsG+WPhw
W+2BEx2BF44zPNu5JG4gJzTM6iX+WTBTXcFJwkjHdS7mY+jhYO3zwd9loL6m5RRUM4dzVfXquAOV
d27AChEE+34mdozhkT0vDxfoz8w15hmLfRRdFYmbb5ixwFa0aDEcZfqbQiY+mQk5uOrGa22iwyuP
5yOV2Y9WgNw08RxZkX/9tiTVLiomJE4+YB3tG3e6d8JxH3WYC6bZQ5m6jTiE7uh5w0AhkzfbRDCa
q/hlXph6TP64SGEQ5HF6Vm7HZJ1bpcDJmHv9EaHqvhko0pN9eZO4Ne7P8soXmGgRv0hMm58Ba9hg
gbqZnRTzrkdZF03E57StuG7jQwe05yL/IELyIjpisIm7SARogiAY52DHEujEV5SDHBubIS7DeIap
Zf974boj9K9YEh5ccNRsHhjQhWwh0gCZo6+cxTXh7/DVXXPw29e5c5NlAA0CrrJhDkClS8J6Pd6+
nwOvR405Yi8jJ4Mpod2952N0rCsNpbPyD40zjFv4iQtIkUEOCgofdV+sqcr66DIbahYTAtBh9kva
C4nj4zVOrXnntaSoav1Sxs2HvzyBIjELwLHzqc5eMzQqOrp4NrpMhrc4oa4J2o6i2+DcBfJR0y5j
y89QWHgzvOwqCE9UzlBSNc8o8na7T2DnW3wXZBF1tJhy7gCqf4n42GT4M+yUUbhpK7gkeriw9N3E
xcnMjRebrFzuaY7rbs6kaeZkErU32NVPzgyDu7MtEg/sLWMiFEy47feSgxc3TaeZ3+ThuS0oS85a
RcIjz4HlGdiH3Xy8rQRskUxKAC6a7VZI8rdmUwT7F2jrIshin4xYS9YAWxJCYnxo+G9FwmdnuAM2
r/g8+pGzG8YPUxB4N5Jl/CnYGPqOga6uWIsmmT1WYnhp5hGHtDetvWjARjVSw57hNcEDyNaRYCDs
u5iWjFFhWWr1uUjjcDvZxTOR8Y2DtWbdPeN5fy4ggMD/G6NNFzanyUGsgfwF/rDuwHEjOnOto7XX
LlkBaJmkZDLMC6A99rML16ZfTk4cC80AErbnM3PvEui/qSsPZTNt8a9m62m08w2rFf90gzG3JEak
ZXVoGNqwNeWiglk2NPE2H6o7BQXHSsObKCrfkjpl39ZUHxCyZumrrTKTJyLU85mw2SazOYFQoQxH
hbqGKcHS0ikt1qbBtF2WVHxW4e+Gvs3rEX+57Rh3bdN/khOfd2h9eqPlFWXd+WaYwjdmIk/K/5x7
WKtDgDkuNGVP5QnZgzEwblwTcc5iIyWEfjTN5m5QEee9JUtmB/3LsmjIHErgFLn3WZJcO2H+YUTm
5wx4cSVSBC3kJO2iqQed3TGLe7Z6BmUZmOAgHh5tgvibsZ4OdVZ/ZqDMtoUo79wme+28WDE0TWEW
0rW1SVXxux2FA7CsfVcMdXHQhTwf2Wkppgde8Wy5UbvxHDJMPVbvaXqkQGxkC5Ueo/HNYh2Oi/6W
3N9vrIEXwTKTb+zyLci5JRrpPPVq5PFkeBRkciJJlHsRts/24gifytEFR8mcaZHZkD71GjhJck6x
dJtz8Vz40BvZkrzndn2RFIi6doBo5fEZmaZnr7kV6Z7lMqWpNzeTq5TWFiafDFt6ckuqBGXPKXuY
4wKrOEgXKeI74TOGa63sbYymq7HNkxWdc5xdZ3cJbqXbQJNSFSk2ptphTSzDdicT55OiomIfEYmb
cn2YPCivU0tShDk/2Y+HWEBf7MsPmcMFKy0SGTU+MLczN1RAQLoo+nsFawQd0rsLBv27ZXIPBsfF
GLhWVexy6OBKxPAfr2tt5lts6sGo/RUj0++KEs+06CvqSLiz2VjrVY+iDadc8G7FHwW7QqzyJd+9
aQ6tCzwVMdFMije7bW6dnn6P2PhsM6g6TEi2loMUV1Y9EcISipBL3LIdhg8FRe/nN0Ok8Ik2QOHG
QjE3pRcglNWNxL0CjBkfaFydS8GRP514mgVz/0wZ49bpLTKudY3Ll5eWAlrfsx9HrM/2VYG33xDe
O5auTdIyYhIuxxEGTiO8ACJKKIUcO9CgxPxOZ+UanxZUDr95asAk2237NWvU/eWFyookWphWr4ot
wmaWrLNGEWz9Ulw2Leo9Ln3DMxlpk2K2XDiPKbO9DN8+hDjc6csLNqV3KMHxE3+w+NtpdZMi0Wf2
RRTop2n5l0Orzre2MtyN22+gEKx6e74vifRAr0MX5aK4yEFrTUTEt3Vs3UWcIQgkH5WAb0Zi1if/
I/ZC0eITVl8OJ8eVM/AaEpcElqpO2US20B021shTmV04rhI/W5uVfBqwxzMiHK69Bt2kudJj+ErG
E0KcFB89/ShzAb4pyBWulrF7BgSzhSnGA5chnhG0Ym9TKRk0C1URadoMOVcadYV3VBJfDezgxGSL
ZOoAJrIwQuQMxGOeXQMjXeyu7dpcIg6BV1xTQMOslz6HLKVdsl+Kd2KSoDus/St35mjLvsjg4aPO
tVjbpqwQ8HFyB2GJUJkwpUVIFDsjtL99MR2YN0EQ6CK5Q7Mklw0/x0dIVEBvGSdYkHzJI7QyfmIu
FJ/rfj8U1sMsevxNerxXpbPpgkzs/cbPefrCbRsB64UFSVGngpyi0guzGLO1YkMrWdE3McPMvT9f
O4aiN5wjO0hyQKPEB1YjjT4gUviU/ZjNsJTFM9OI6QpU0Lhq5temHKod0cmGme0yQV4+qTx79gfM
/YFeFEqyOmTtRrkmJPUNe5eTcSK2zYi2U5YvwiuPgUmJMM+TTah5dSGFE8zM8A2EkFXgrjKOB22E
E5LTJ1bOvW9d0HAHj4MCItjwiVjPZrMxIdqtdEzC1WYZgErzImTQr3vmzqrjvbdc/Vx6mQnEm61L
YzMIsOf3SuXXUzLXG7MTEKKRO416YpEev/EqvUdFzdh7jKiDYECla16pT/kYRUdUIa0lQblxDI91
Le/ShH5aZpmUcZHkwqWhSH1HdFc1xfwGjkbtrIFyFDl8VeZQHUJcRKU5w52R9ZEhU8G1Tki0wFSE
p6h5b9GxVtbsFzvW9N7AVydCfYlnCCIRShuaczzRP5oN+sQvLplS4UKDfM2z56qqtk1K+j+SnQRm
wUMbECk2nzxkw3aqPQZisiRhENS5gby2mI0yi0+b6X2MYXflL4IE9UQPovjWXaFQq2kniqjywwsI
GXzcErOcd27jo7qCp4KS5Ky7cSZTwZ20puZq2MaCo4rPU4wnlLuvg8eByajoQITEj6LzWoRYeW9j
9hJ9tO0KDD1MZZ+zurjnXIIblneBbqlxchfWxe4nt5ZQdTJVMA6INeCT7axzHOGPViNreaXYDztM
3dlr7cY55Mr03Zvcsra08jJuI3a/NmxGuKb1OOfmLnHy6pALAc2qVytd0bmOTjutQn2iahevX/zc
xZws5uCrsFv2D3otyPudGb48OwvK3yKXs5p1+cGE9L3sFwepDe6aisCcLMAOA3eX4QGPl7xbPyLY
cxwn4dSupgyFC33CG7g/Q44DWO1p4QZTQO4HfdBaolZzajCqSuLrLIGpbJNQXrucHjiuDQUM9ta6
qwf7M5fcgV4+0YEzx/WNcDL3YM4EwpyKBLnVKn3yfFHfEJG7MxKSs06JXlUkAQotBQ5dDfE8n1h0
JlYcZ0JUJtr9yCh92PRp7+270AdMF8Rv1F89Nb3XPYQzcoX27Gs7KPsH3aUptxcOXhyMR06C/TPK
3qnThmbS5cT3CRZdO5t63ssB7tvsoSQ0ACNr296TTh5fqbCttlnLiIQS3pdgqU4b3E4eFdAALlpo
sMQcT6mTtNdqahk29kvAYgakcGE6yas1d8lnk5hXPt1Rz8U0f/ojitJWKU5jLv6Gx9Dpl6GXvvO9
EVxiFsNErfqq2QpDq00RAHKltktcEEuo7mbkBNdF6bW86D1IezZbYBvu+MHelg5b3zaDI7oUklRC
iS3SaXIucf+eo2l6KfuZ5oNae8epSHznwhAnbylL/Pk/S4a/258KO+K4WF0dHV7GNrSyYWJDHs0h
mokvFZA612CSaXYzMttva/BakjBAD4KcsQ6OdAY2Fr2cQYW2mcTlNlJ5vvf64atnmnAwZhFeWgZY
kUYSI85qcMTLf0ptw9iDuLyvKSM+NWOengrFgBqLaMadeBt4zSGwZnIcndxLi9ooVZYXQU1F1eTA
3TIkrEbbpMLQrQ15ywKobm3X9tdhHNs7alhTAPF5s5XO1F9lhd9fJcA3AbkF7O2HpUgwEsuO4+ej
YYdR7bmU3F2He/8oLSpv69YJBbNH2MBBVganCm4LITzO+j8VykUIAa/g7+1oa6yuggmU80zeZJ26
evmSDGe2g45ONDTe0I8UvxcOUrmEk/rXmz7bcjr9eGSE66ZXPkUgaoqmQ6WNw08TaFPQup3aPTlr
N+GY6UeXg3JAvy+/knIGnpbqglTdBH7agopEj8ZTGkV6UwszPFmDszyQMsC7rk0dgBuTq6YZ9WBl
C2JhKSwWS48nH404R3wAewWTh5m9cnlCp795MCXH0THmWxMu5CGWBk4hhpuh5XFAbTDkTtAQ0XeS
4mFSfviQ39XLA621qcsiKtU9z4rQmkstvdM9W+FYC86QO4vicgwgrIU/dWmhHaWntsUcuRRshvDM
NnmTyKMJSBWOBkZxzcbrQugco4rRhvWNTKcnLYvgQv917eZLNmW5qFMSfYfKl/ehk46XMqaBzlmu
XGwryXlSiXGVjc0T1ujpJsnb+NL1UtQJMcXvAwrLKq7w7WACLA993DanAoodSQO+79SDjM2JlQxs
UwFFC7AajP7YeCTR7q97HzoKSHsLHxKT4YRlzUQ2DfvLv14iVKdg+1MbadlhtUowC+zCEiMQSP/P
PLOn5wl2hFmN5G99/DAteZHLnwuxUQ3mIGnlB+7mHpfnmBzRoRgmOTNYF9kRjSyLTyPRrPJmJB/+
+1dFmGJaWd41bgiaysIFfGKX+jC09acbCWebU8+0tvgpfSIEZ561BW2kTb2eCUAeoib0LpT1gYgx
Xk6iyk85eCxRqvY6su37n88IyM2SumbyQGtFeZ5NUz2kDga2qLJeerfUm8zkGBljAZT6xBVREs50
g2PymPSN3NIgweclEwrPMRGubLNQD6Om5k9CmsW0HjCK0uCmotxeO6SirylbYCgCedUT9UUD7fQ6
79h9eH59S0jljo26c1M6rn6sOYJGebWZrQa9WaHQwVFtzsozszPlUOCLph3WZMCf41TfO7SZ1kb1
Hvv+9Ls2HROpZaDtwu22cRsy6M/G9KREzQBGtsmt69dXdu/7W8sMylvmn2QDqKXdhO3ybvgzuUgz
BOfNaXeNOWq4JEdqkHmgp5iMcnTXDN5t09PVVbXDHWRA58iRHXNWOlTP+fgdRPNWwioZyV7ch4Gv
7h3pcWBRySvwK3OdGByBQ11feRbxeylhPkl9hvRqXBesmUvpFJp+YgO9kVZxDqoAQy1EjStYoeZN
SHCajf8sVmCz+mBH9dAV4w5OJFbtVgDaP4ZCRMexIaxUOWQV+5DuJoc8N+dROHimG06vJErY2kbN
vvRgwfWNu7WnJv8YMqi2IK+sS2EVNMqM9TNRPwCQCYzBUGHPTxjJ3oP4oALAyJNPtIP9NEYXja6c
xxp37VpD27oZ0u52cadu036ooDwR13fLkkbNHH7Nz20x2Gl8DqbZPA+GOSLXUBMIrJ+Lppf+Xbwx
yB6BZPfSK2ZV1Es2Kj6rKKO30YM42Ew0EmZCcvoY3FMp2UOTv88vNMOWCzFhpokeTMZkIJGdZj3X
Q310ldvsiwrirSpkyUKJuwyk9B6tUB3m1PO2KqSYiQDZZWdxuEkii2We8GDiJZCie4iKuT1SBMtA
YAD0FxX99YizEYQqVpk4KRjOS59eVhZ1zIvGlSDYo0S6hpt9mVLIfcioAcFYVALRMM8968Ve68GE
5zlfC7McuA3xbcaIpVs8zNxMAySAYZxBqPjuum4o4m1pJN6ONvkth7RZYjQ3bgpS3sOCC4IYUoPu
DhG+drCKdw14CXgrw2YAonHGw+UfUp6jdMxRWoJXnfbLmLwHT9QYmuhw9qCUAgzP0k2OhCWzhjIc
O2cmAnGVEU5Ek23lHmwaSMuxYVObexyF+uCx8/KtFwTL0yl4N5p8XlBaDMu6djvX6q4Rfri3HV+t
/Mreu0XrHnRmvhS2fGIfkbN1rbz17GEQ9G1IvYJbg2QKANk+PeRcjEUSWpfxSKPLhFsfMc3D0Gme
WNtKzmXYiwojfst5QqkWX5Rnsa3v23zvcFFuk05b+zIr8cfEL+hg8YpFnYwSgUvI0/ddbrzGy/o3
teKmZxFnsFpfT6lzGU0I+mZkzhvRm0+CadUad/ri/XJTSItnnMfjEy8HVRC3TknzxQS7k3YleeMW
E7QF54JTDQqM5JuOED+WcAyTIgyDpHrkjszBJoxkesxYcguSN25ufJcG3EJL1UBAhkxvSzAAo8YJ
KuKM3pI+vBj7+KVio445GqIBYYbHsSrhzs8UBqbz92jlLnWV/LM8nXbwLIINpt1L0yZKtiA+qA+L
jrE5kCmcd6U7cGxHdlqbckTCq91lIrOWQdKcfHqfR5tgo2fWd7UQl2x4S+6a5rNhXO9miqkaTqTK
MYhS82VKRR7N1rl7nC0Pe2v9W5bBtbaGz2AgRNq2zqvPwS311IlPVO8DmR6sUWD/dqcnQFhUhqbD
tVH09THWlFf2i1qpc4t5LY7ghkGwVrRtJD3pA7DlEaf99tHSpbeF21xS/8q2y7Gqs+d50b5XJnWq
yCNwY/DCCgSKVqRMOat8w4Geaonlm+p6fBqFwSE5syRvQVNSO0cJOZ2bjRSHuahIzJTJXmT6U4PI
WofhXe6M+jzGstog45xlWdAAMSAYGc6pT6F19/N1nmPxb6zpokJ23ftp+zTZ9sXPC0lnODPUM6xu
2biYl0Fh5RupKHmkDZRlYhVnhPsZydID3va3bsq7bHgNJEo8AXnd3xLGzzbEsy+oKXqygEGsRA/u
nBQpJYqTeZ+I6aXlIt7oJbfiJhgZPQZiWAzTl7pjb7TUqKhU4vaPbqfSHF6cBMNL8ZEopoB9CnHL
nQkqO+YxNfonGsSenInnZXzpAcAGBF7B5ZroaWMlXp6+v1ECmAsvnu05BvRtFiddJx+tC2VssnZy
IK4hDf+po6PsULGoYZ5HCqkxbERddJvM3btsGGrR5pdtSAm/FMolJJZbN85kPjoGNlQOUkx8yuwV
s6OzpR5QNd2xYHewqksGQqXN7CoA4eYphQHaY6gOzxFoW8LwNlnU4YMRNB8tSZJwUm80zkNMaX/e
P09ZOLPjeucLkmctP2ta1QykXPBf6C4/N1nZ1LdoKHA85pxmCV6PH5nHosDXrPLpgllscBcyO9JO
/FVJzhB+Hz5UsHKoLucMIksTsx9Fr7/++Ne///u/foz/Fn6VNyXZmLJo//7v/P6jrKYGwJ7+H7/9
+0OZ87+fv/NfX/PPf+Pvl/FHQ/vTt/4/v2r/VV695V/t//yi5dX813fmX//Hq9u86bd/+s220NQq
3XZfzXT31XaZ/nkV/BzLV/5///CPr5/vgvXg689fH2VX6OW7hXFZ/PrHHx0///xlSfvnjfrrfVq+
/z/+cPkB/vx1jt+/mvjtf/2Nr7dW//nLcP8mHJdGT9eUyvM9clm//hi+fv7Isv6mYKwpQI6OZ5H6
Fr/+KECdR3/+8v6mIL/YvnSF5/KEEtavP9qyW/5I/k0oAQTTZ9tkA3mXv/7zR/+nj/C/P9I/ii6/
KeNCt3/+chz564/qr496+dk8k5fm2LbjWA48TlOYij//eLsDY8mXW/8iO1/MJXGPnjZvlm4v7hzG
cO50YMXCUxLU8Yi93jYJd9WtME+pcNKnHprU3gGFccjS0f32iowAXmm0+0Db/WfY2tWdH9nJI9T0
5EbMHAgo1Itq0Ks2XVbdzLFCjg65RM8Sh6Tw8idqeQmha8u8pQV8vBih9tDJFKurnhLnvXAn82YI
PVq1GhPrsZmJozHN5TewTPHBsUS/tPlo3drCgkmVe27e42sK3Eu/hjNXcWjDXZS1uIbnob7jvDYR
UOvtZ98o5q+J+fkxThoaSFSA7mwbal/goT3IDLw21XFGcFl1hIh0DEUzN/HKaM+0fxvs1Y52WMxn
4lZs47tqCK47W7AJw7phUlBgDZuWdMwOnBrOol7lFDtRzw2BdTCinapNlNyBQ0XmdTYih2xOg0js
o1cU5raw2uDWDcf0ghuhwIc6lm+d68/3WV5NVN6y5YrxYdww6kxOMbYtCpjp5aAcrqSM1QMtpb0m
JNNIQ/k1b3PzkGhXfDrJELP+9CllPs6i/Aq0QtQoSLcF4kdP30gA5bclqTTaDEUNzfEr9bDsZc3S
6pJKt13J3II3Iwk19L4LitEkWAz7NIW3hiF53zpGs0F2NK5B1LRH0ku0HphGdZm5nExHz4Kwgu8R
z3KPScpzK6ZoA5TgvLGToyfj6Z4zGdeJaWAqz+Csok63z1PnhhQ8G/F0Yp8/kcgFOx4oG/77SJPq
PBT6JHvl7+wg1AeE9mpN2l40jANFcxelcviIrEofmEUy5NZzRqO0tuFOhXVcvRgJ7t5xqFD+ZRNf
9YlFdNxLm2cs08ZZJ7q/CcIpOiWltj9Ey/SRcy/tU4SFw+2QeOqSB0W+z21eHtU3wTu1RECuc3Rd
ZzU6Uwzlq2aEHray+nYbfFYguoJzF5kMtca2hfXU0i1MHOoM9E5feA4oidwLQOKN8Vic7MCKOMxQ
RAwYxLwv/AZLIeDoJ902i9CVz8NiKgI6ox2FGJ2XZIOatonurML1Lhnz9h8AMu37th3nfT5hb5C+
b7y6YhnRVZCIn6vKjB85WszbkhLio6iUfanS0Lqqeh+rBi7CM4DCYo8DwNqnzDce6R6AYelP4jJx
23ynjZnMf8YJdGSL6zhTsedB5xwpnBZUpXswOxdNtvWjcW8TjSZhZZf2cRCwGkuBiFrPdxxr25M5
RsU6qmV3Xbps0SiYCy573yIqZ0KatQXjkdGpl5ZoGW7hwTdUYE9M5sXivchzsPjJJFZmWqZPDumk
i3p2Ch7GCByTIFs6lrWHLd3GcsBg5oF6ZUEU11O3IhUUZ9rYRp3CLQpcPagnQTrjodW+xSOe/hZG
f9TqWgHmGtHkyLxGxByEqR0VoyH7QkPPzOt/oFg22qSXFFm1TZwue1IpyW7oKFgSsX6WN20+EUNw
KSLYAfQjfGs17YNqdYblqOm7T3rNsq1Lncnat2NYWSUldNVmAB4Gwn8w4cblTfmb4jiPGcw8+acu
y+udyi2JA94gOVoQc5Bbt4yyaJv5ivFQ0U7lZ0TZLhZCsAKXXbCYZy3u1ysKbMfH3qqA3xqJ0+7b
Qtf3qZqjc9pj0T8oj+SgXZbtUgYDI9ovcaQpxg5XsOtNvIcquODZ0EuU2Oon+tAdRmlXe3asDKEa
THhMsW2C1tP8oObcprQITGiQ9P4j/KriUPtco6thMOQpywQuC3uIbyyIaGsASt2mdTlttgEqZjvA
hiKMXTxPXrjUNNPXdTC7XmPlqrpNlZBVw2aePxMEv7IjO3zUtbAO0oI53DkQkhxrym4mXHrHGaQT
Br90II7dx0d7sLjQTX9xOnhFS9isQoZjVYKyNmNgQvZry+msZ0WFfOaBUe3xwHsDdrJwpBKrTFp3
G7qGfQfnJMRp21UH3HvBNR66epPEA55D/PbrMquNLzo1ZmZFLqN8L8DMbZoMlRwkZL/J5ZYKwuaR
9ofupWyC8DEGFcQ+veWQACB0yHaDwGu7Cyc3+F0B/dprL65fubNgVubzfNtR/oxoZ8fDsKn7jnrM
DP9vMQzQDH3mSxYBHQ0LmGcYxBpCudjJcALtKBHL4zXd0ka8HgKO5Ks4j6ob3VTlAeuK8531QLEa
4tp8pKNzwudUAXJTA3RLaVQ7qgs8ykv1aFyjMtR3us7TlxD/KgG+BvqjbfkwN8aSpFDvx5DbuNKJ
wLmM/OsxIcxDb9Quwv5+QUUk5Nyc3XcTOGqXpt28qxgNgOO1RcUU0TBvHQy0l7B19NlGJr7JZxON
XRH6uY7LbH6tqtzfJ4VWz0k2c/Vjenvxymy4MKuGendIycigM9a9tUFr6LFsMePBgyRtwomDAENI
GaOncMxJCxQa1DUEwgsaKuPPKi37Zw8oKglTCgNwSqFmvFCGhpeUQbS1kTRU3jV+4L/GoC82adLV
d6bJagHu2Aad5XCnZ4b55feFfaDeVL70thVs7N5zbg1rcijjotf67Epn3AyVZERGRJB6AZGfB+Jc
iMVWcxQRUYNcD91t12qYJihn5Orn3qH1EavGFQNngr7Es8qHijEbVQo95Mk+d+pTPzfdrdVl46mc
+5ES7rhnGFH7wfQ+O6O6a3EZPsBPmZHtaJDGlw4nY49CGnK2tMPoTWvKLj9IGXRsB9g0tNxVatiT
buUADR1Sk+yA/kULi2nj7+pS/TKZMOA9kUxblv3qGdNzcCzrsd86FoeaqSTuiZAkvjldV92NjmxJ
eVAf093GNhLZ2005JgXcydRJRtemxyoQNRPCoGPR+w5ChrXBcDDKY/JNMaQi/z81KYTQHO8gVp//
YO/MduPWzm39KsG+p0Fysr05wCmS1alKkkuSJfmGsGyZfd/z6c9HeyWRyo5rL5yrDWwkCJLYS1Ps
ZvP/Y3wjTOluDxgJNi3xbI9ANLPTSJ152YuWldMuegUsySRt+xJtXWAem7hTWLNtuHPXVH/wOKKc
vSvDgjZpWyvZU1tDf2/UFIpZiReKLEf90FpafaNTkr7TmBmPTQzWUpaKYSOYhtxuNoLdRPQpLhBN
oV8FP/p1DjP/0QyCcedrQ4z+XjGNV5XcYhAXYCrAGlRB8Bjlof7NMqmMId2Y+xM7ia4+ZqbhR8+5
L9BYkwqjNuWuMJNyxIovIYYoAYgeKzUKd3hyxoOcasPB5OtGk0JyrjyND5Ud659EzwS4znINITpS
LeQOY8cMeSurMws6hQs0HJhR6iT5VKRlDOo1w5iSJWjRjTaCaQt1uEe5iILj8wj27onI5lHew1wJ
ilNCDiOCY7F0VU17UsV6tlI2UJx7AhroYayVn8oynPCyR2O3saaEriMbBPVmYu89O7EuBWANtXwg
HFVHzTb1KI4Ps08LLxVNchgzNemuVClPB1iM2PAcwpoBe/l97smmpSVuPPUyDNyih3lFF4YNshUl
Xwyrr2FcKDLQ96yZLaZ3PmcSLvtq8qhJDs/mOMQ9poRYo7blh0XbXwVDDamVojNZJDF5f2VGigIk
wSJ4lKysugVXl1IAiU1Zf6yiqhgpUA/+ke1HI+1S6t4oGVUtQJXSBvy6TUcAbKkt67sQFWlUBLw3
PgvBCnhPXa6yYUwOb86nfx0C3x76VPn8zGfIiqrqNh0Lndqzdnbms+gTUjkUtOFo41+pTn/fOPO2
fsG39pRuh9uuc6QjKp319PLRP8XOn4dffvq7EyejGxz0NFU3TYtT7PsTp84SEpZCx0VzXRuvSvo6
T89/HuGXM60hC4JlbVPnqGzpBofnt2faWVJT9lqSE2HYjXgYQXNhAGX5Hc+uQZM1OEvLNeh8dO9H
ICe7FAoIoXBX71AkuhiI1ubGX7H/9CC0r/7u9Zg2FySErmmGTsjm+9FCG5lohQy3bY9at0Nlc+Hn
U4I4uxrT1gzbxu5LFI2lnf38hnKc32L1jHLUfgL25UPgb2jcoSxnOW0vjKYsP+79zTNtQ0GXCXPR
0KhyvL+cSFIDra5yl2P1Ltv3V2ieXGmT7wFLXBpK/fNQYvkS3lQ3QmVi7mOo6jsnajfaQ2EElenY
G9IFtJX5s0L2s/Bz+/MS3n5YyqXhzm4kZz3aLwqagjuAoc0qdWkLQC5b8y2RNuP+f4+3/D5vLg8f
dKPZ5FLULmVPJ3X7rbpjLt6goXaL7Z9fwv9wcaZJVrGmoQ49mzW6pJ4x1JBg+YkIKs5y7njFu2Gs
Zgfjb6+tmksD/jpRLO/Jvwc03l+d0g1o2ZZeS+mkO9njIGCtYsjUjraCvXjoP/WbdEMv8sJ1/vpt
vx/WfD9srpPWN5g0N/bB4q5fpWs2ZrvG5eQQPOGHdH3nwoi/+/7eXujy528fYzqFhBvmLva678C2
OEW38Tp69Q/LhWrqKvZK4sNW7Zdpl6wv3ubfvbQ2T1SxDN0yDPXsuVb4mzQUiC5yjUO3yTaU+7xq
h99mDRrr0qX+OjVbsoyLwiZeRpi/vERBMQ19ZVbuEvOe3lJq/Mgn4iJo9LJv7QYs1vWf7+2l8c7e
IQlT0CSMChDm54gDa0In7c8D/GYpYMLUVKC1BiwtoZ69Lig2Qh00jtuvZYdMTVd/8Z81F0uq29yw
I403fx5P/WX2tNhJk51iYi6krWSfjUc3GM3GNHrqZ3jv7nCdbHlx7lBfP2tESDj6ZnDrFdCS6cX3
rBMdjN3f/wVUVnBhqqiXltr0+7c1yAjqwGPsaRt/I9agjx19jfEEqvnWVsANuIjJxEZx8EiQtfI1
cXNCRS7MDT9eyndryHKvDVW2bM0WFHzOZtqBcnUt/God74JtzKFrXFUbVBBMDcEVU9Rec+EMnqq1
tMO+7WXutG0wNH4eri690b9MUme/yNkU3FPtGHxMiykOBBPQT25dZXhU/nzPlWVJPL9cje/Fku1l
QrTOlsycoCptakCmOLKDG9kZ602pvkB0yN3wpt0Cgzhgok3caIAoeE+rz/Iu/Aa/zBJc5zJJsHWz
ef/0s9euG3SBdbZea5uhcjSv2CB6B6K+5uS1ka/+esv/Vq/pv9dIuilf87u2fn1tj1/K/wndJIU7
R9vtP3STdk395TV910xa/oGfzSShfzAsTbXZrFn8h7Js1H72koT2QTVMzbaWD5Mdvcrj+6uVJMQH
lQIrNE9OHDoNIP6hv1pJqv2BicT4sQ9jQbdt9e/0kjR5mUz//Zaa9I9kWTWWfxsKTU/rbCUpA5FA
U8E7EIi60FzwJ8n3URoTmFiS/ISfb553UmuPpCxYUIXcjIPeSfPN+EsZ+I2yUaqOWmYr2d1tnWL2
kmtLuY4krX9Bvd3v1FLvtxRIA3dKspFk74zkMkm3bRNWQ6Bsyb9u9iSCIvhIyxZuSaPPKHERzD8T
QZJgcZ4hQblUSZFU09FvVI+mVQXbGH3JFh1k89xZthx5tt1yehRiwSXnPtjqSkk2CeqD7YAGADS+
BYg06Ui0q8ryWaHwv0Y+11A6nNovUe5XBmq+kBZKBM7lSgVfu++HoiBzstORPYEKMp0SvtrXeoTz
wt+VZB0hiq1l2B9l1JqdbpbN0Z81aifY6btuI00FvDYVH/AqMvyhfy2bzoelLdDWeaVUz7dyF/qY
Dho7B3nECxE4hZGq1HxNxSxue4FUwYnLTiN0BV9KtCHaKkh3SpUnOUGjc+hNcTvtm5ZSDnmf2Ir6
svtI/URhP1BQoZwFOlUTDRauj9jOn9TZ8p9BwJBxVqc1BcAOuDfQFtnk5ubJdNu0ymiTEJBjNfTJ
h/1ml4j5ADenzaExBO5ZHh3HaBGg2BfhXOWo7nTYnZklC6wpUxIg90hn45R1RXTTSamxJQUvvI4h
o64MaTAfU1W0ayoP8rqRVZsOFxeLdn567YMESH5rm9MhKwTuCyktBkePS2L9/DLDI2Kozy15QQcy
EGvgSUFOd0Gb4nu6CeU6n7mXLopo7XmMehvnvPaKqUU+FX6BOJnWE+xTCQyD3bQfQ046BOHE0rgZ
5gbtYDyp7UHC9HEn29FzS4TqVssV25M6uXslHfib0oriKI9IjomxCO8rwoLxDLQ+Ct60OOH4ByaY
x5ZCR+MHvn5QvdbXFfgXFa2IDJ5OqYhvfIQ5ImFKI8HYwyuA1Y6gr/0EQpsjb+YvOYV4n2sRAbEf
MCOodfgIm+lbRxIujAeEs10fuwbynIg4y5UlfGA7WXc36dJ9nwKvSVpOL3wHOG36qthjkoXkEuv2
LqlqXqY8RLy/oNBKi5hJjq8W5iIxQrGZH7UG80o5kyZZ6NZLGJR8rsQbO93Uo66YmxeCa77mXZTw
SbGFb5vA/KhpJjVI3b4vGuUqLu17PkPaOLL6jFAEkGo34zTguXqlklBvBHiJGUPeK5hPCcGi/9WO
EQERbT04LfXRlR5Qi66D4EVtpNeaZhXfIwgHdBCo9WV/vJ9HuKHQBR7AX4weveR22zdJtAGuMbqN
bebrdtFohSOxqy1M/1XRVurGluMM6vAApyKjml1jSEbymaNWUX0cFQVlbyGTyw6CL0HxOCpsgJCl
tTItshAlsqtGxo1a4QsDqFw/drI93BTwyF0ExU9hhCMFxA+nVIRZEPpz+bNIWPlbGnw0ixRayAlg
Tc/Kdd0Ng6H8GtcdRdiKpg0SwpEXo6swdUGTqL2k6/FhB+YzybzYJRNfuw59w8TQHA1bzlbz1xQ/
mxtF5NORNkWeYlA0h6Rtv88TXH7OgfFxzOEFZV2QrdnNG2vs3e1eEcXkwcz4Sgd6HJwglAixmsrp
ujGSbpu1RnrshAVoenlHUN2b/jerlPBOTVIHVSas9Uf62ZCPMyTb1MTBwHapPO7gID3Y9MVWaZqY
25FaGTRHMsQozC26PFMmXIIfvJJrHcpq4XtSyO9LDG/5McutOzRQ2I2aHjmpM0m2Ia6DitZjmQzp
oaIXFXqKGhqPWY8iVyWokNA61IuZMrZeIsbEVc0yeogCjmBqksJ+wr24aqSpQtE/87SJ6nLh59p8
VwM/QIJuVoLqPXTtqEwb9GvhRzAo+KrCgiBPgMAan85alRJt/oqYj2jnQtGLU4eDjkRkRMD1a8Tj
wDNp3irkYq11fsTeIAsZPC1Z2bmYhIPmG1P8RGeT3NvkMWpK+dgntBhUNdK5dPTs94MtfMtTQzIV
tAzpErRxeMVQazN7n7aQcvXcMr7aDAyGDQ5UjPRymMWNGNRAYZiW/8yCedz3OtCqU1Xm07GaJBU0
qJrrk0THNEtQYaKxjjnRBGpUADxKBKQyFO4j2SGmrVOmjexTVgnkprAx9PBT3ycas5PadyghYGzI
puHI7WSR9QiUa3aARgkqkBkQf4NSLOCUXMdU9Gb79LuazPsT4I9NCVUElDKKJgvEzmcnhbJNyChM
0AHwornyl/qGEu5Rek0O2Q4ggZdvfPXC4eT9kWAZUVDe4uHahqWzaT/bBiF3FYrUixFIdoPdawgj
et4wUfCOK1cXru59KXcZS6dWTaCIYcpi+W/vD2N1qyJQpBvgaBvzibb4Nr0qdt3Nf6NI8f4A8GMk
U9Fsg1IhO0zTODv2tVkAw0wCKOcflXW5HrfBrnOhnDqsrpcLd7/eQyrTlAax4BgyJ4+ze+iP2gDc
JiVWjDNm6VobHClb0wM5te894o22hHFdelOWK3i/fX0/5lmtQB7sPA4txrQ+t8WKFWCVfPRdzlZg
HF02e5frd++PdT/v6durPD9UKamuxkEGkXKtrKOrZjN48CecwslfWk9bgw/YRjvFaZ0SF/Xqz6/O
r9/F+6s9KzoVkgCzWXO1ciaOSaPv6uzTn0dQfvNyvnuIZ6dWP+yxz/k/HiLQVKfZWLth3ezS/cUa
1u8enaFQ7deXow5Ku/efATHABAz0JTACb/IUiNTlOtsQ7XxLzNyK2+dgRb3wuvzu2b0d8uziAt2c
W6Qh5Lvtoy3yAi7NWGM4uDCZqL97Tm/GMc5K2CprQl20jDM4gyetGoekUPbk1CS9gcgfh/CrDfUt
RzhRB5ljlW4KN2U5XBXy6mI9/XefJVJB21Sspe8hn130LEapm+R6uc9w2Z3IG76gXtnYn2Hp8Btk
65IzyYU7cGHMH2/Zm+poksljp/4Y01fXKs8zFwA/B2N94W399R1aVJA6x2jT4k0670splQimztew
I3lizda6csaXxPk6k6+zEh7hT4AyLgz564H5/ZDLs39zaQNSjTRgomNIHRM+FGiMFg6pvQ5Mjo/6
56lY0aWDTLG9VEBTfr2r74c+m2DDxm4xDv0YOjqp1HMASzRPvScf6k3kJo/aJj0quz9f76UxzyZY
S89sNdEYMzKfbOsxwSHVXXiKv72jTKwatkNFZdl/f0dxWA1jQJOZGHm3u8ZbuZqra0iUf76QX79J
bh4LISVzkxrs+QqfdmgtVZlRMulxNO+q9sKy/rsbpSr4KjVhK5T8llf1zXuBzrYy5cCfnLRF1C8R
Pg74J/zb3xXF/jeDnL18nHsrPV9uVUhMk0R8ga8bKGE+//lWnbWNljWOYVRTVxHfUhn6Udp8cy1l
XFhNnCUUxDfENey6zbK6qTeYg3bx/lKZ8nePX9cECbU2xS7LPLsmBUFTIAUCaTxME8ucrqRBepzn
kAVd3F+4sGVr9X67wIHnzVhnX5DsgzgvMUGwRQm2+lWyEZuRrQn1Fffi1/q7uentWGdfzhz0kaZU
jLUUgG2qzOy/wIA44yewxw7ykwuL22+f2tsBz3YmsFdrpdWWi/sI3sgL9vCRqOkvl3d5tEtP7Wz1
toIl0nUJyc3nZqHbPbRm+jmwx72PqO7PT235/s8fGv2TpfuELsCQz16QKZtws6gQfhsvu+42/Raq
4aHdXGqSLDXaX8cxOdGotjDZop/NQ1k/jWxhccPXbu+qDkGkG8sdwl28Djb6ZvbEzCwLI8u71B9S
fnczWcMowCICQ/1w9uQSeFSGZuLo1cAROk3lhNRwlkY0FlOPU6X/lSyONb0h1PAXbu5y8365uW+G
PnuOah3ko98wdCbdVtJXc7j0yV0a4OyutlMxBxlgJD4D8GHsKB06X1vlI24i0jhW2iH0LrZeft3E
Gsab+3m+//KVMoFL9+N+kguwao7m8iV48tWlueu335yl6DKeD4Eu5vzJQUEyWxMlt5Mf6PGsuqPk
JQ77Sxfq0T68sISd9S1/zstvRzt7WHFSRUGXEYGmbfpD6JgvGko8IgDBwVxhu7TMlXlBd/Sbp2fL
CqIcgd9FZo/F6/NmJcjB5o+QxhC9jgArui96pf/9F/DdCGfTZOYjPBzAPzsBVbTEPg3D05+nj9/d
tXcjnH1dPfVLoNYYqZd2r+wR4D04ttegX8Hh+6A//7Xj/t9G2H9p4s2t/8VVdXotu5c0+vqP4vs/
2vD1HwB2guJtW2z5x392xRTrA8BtjFVLI4vai81C/bMrhsEKUxMwbE4rFBGYh//dFftgKpidgP8h
OaapubTZ/+qKSfoHWZOxV1maZQjUVjSf/9mvu/053f20xf3eYqXJ7ysndONYbvAw4Owj3vdX4Uwd
13mR0lWYUGo7Yp6pHcOJJODuUEQafmLZ7AniTQFnWwHpwRnRT2jlpzi408a6JqBZqTCI1LgWnHka
ptht/akqXFEqOJ7hu+i2SzFOIC432qZZZ1k4PMgxSUyY9u2HQJqHL+rQZvuKYhUc5mgEkTZaCbBQ
rANJchdPBeFDJILTMmiKiJ8Okpai4HHAuUOKVgmKktDGFF8oCD8D2mQwSVTrwqShp5ZJEnuRJhWA
4oZG89oymp9Vv2uhPMkBcspZmWZpNQTAr4EVS0HpKYsrzRXEFicnFc5AtaWlBrovNvw420QBTlcS
rlRtlt0oaJIbMAf+Ie7EiGdHL4QquUM914U7gzej4Y2udNjVdTZEmzIq0BcbjcUtxZSWaR/rCRvr
thrM2d7HM+A66vlKXka0LixAMKex7lvjpKZ9RPAjyC6R3QZEaUoPcMBrsQYmkaRXUzeX2l0USab6
CianKggsR3g6fLOaUKJH10h5CLdbHc3Bv2bzPpPeDPmUYDb8YBP4Zd4/6D06eeA+llvMCdJTr8xl
edXSwZCaVWgOeHeBAGV9DL+ZHi9wQhKuBX21WgWA71XgOkD8l9lsQbswhmaiiUlrh1ALL5ernvBa
ax4TkPCU9McGCVHf02LQ68y0bsiqMZMn2cAius3lPB880VXBfB9HWdF+TYSCKZEwwCS16Tdmc1B+
DBJsWiSkGT308wqqG0xDowLTYEE1aL/YI7QOIqVCu/qq9WIJlSPpa74jZiFKig3WTV9sEqEaUECC
OO3WVSlL9TPS9DT2tJgOFKpqSwIGX+pxuqnrSWPDMhnqrlODYBs18kDChpmQJFK15Ndv/ZmYzJUK
VKymvJ7nuSO6yG8OYN0N2cuEMpk7ggmrzmttnMR7sItTccjoNIlv0NDU8OsQWgE+CNARudPCwJlO
gmyf7EoSFJ2PI/DRxDHQcoe7tOnDbC9D9LJ21hCVZJ6WfohXRy5Qhnk+nTl/UzeyaNZzSXLSWhWw
zDwxkFjEEzfbQL6tciw4TiUqWjpinLDSQzQmQqDHb+xAq1tirbBL167QOhma3mCS3bvT6kCJnYng
U92NMjzHjjnFtI2StPTV+wiwlEJIIHvYWCJHKzXil7k0auU2s0Q68xZKWe+Bc5+gc9Yt1ml2YzmG
gVkie1IaADeWxkJ7HpL5U01PIfd60yTHRkN07PLIKrpnPlUtwlVAwpBaUiTfMtVcDEuTVZIx0PXz
E/ZxgLmd3N8HEsX+VVvN/t4IK3gHQsxqu2n0nG6gOqjNFwyxFQy32WhLkqND3XLNtA3K/B7cBSii
oLP67EoL1IquJWSl2cMG45s0EKe8vzU6LbO2AaE1zDg497S1ifEEH2OsVcna1qoC+3wy8OKjBY4J
y5F63EDmGJO3JuyEOJ5UiUHaWojjb2RNS4ZVgwbCBPvopzTlfAhtR2Voc2vXdGNUQdwHVwcdNbOK
VYad23jK6wR2QmgQhOPMEAuAjLZtUq87wGLWDoKx/Fj4nf6dkIdsXIdz1IwHS64xQekiIqVyjqxC
eST9V5+3xTANGnG7ljW45IPBy+1CvcqOwlise71RVRTvsqgV/pFRheLVkoy+stUpINMkKZPwVsvQ
BmELjJUZqVc6jMQL+4t7/46HNGU7yYb8uTKZrptNGMs4IAkMZqrJyhGQQ6gFVu7gDCEf1Ua1hj5V
Vds9yW2qD/teDqr9ZNf6kBP2M/TZpyXPLqPfVhT2yhww0u4wDc/Wms95aD5JbdbSt+3MQvKUukqq
9QxGwd6mAXmIx6BX/QXXSJjqVWhJ8b02skx4A1mwgzPNcDd3ujxiyK0ivZg20YBe/1VPRpsVqCYe
5SqKC73d5prFgEIakvILS5453GSxakwHTfBSO0YWaZZLUnesrNRgUhUPoiMXLala2iK8zY3vmtIO
NNjmyB7cUg3o4PFSjJp2NbaGmRKy2bdt8ckQnWrBBtCm7lNfg1+6lfx2zNymHu32qAOvSDZyJXzk
17NaiislzYH/VuXI7U/9IbuKmZiUXUibet4LSUmgZ3aqZt8TF5egy4VoEO8EiHM4uJjJug0TQqDs
9aZajMlWDL5xYFpqrwoFrtPBmv0wsR2b+zDtQQy1xXU8liyN+AbLznZSZFrBSrYgPq0krQRTS/5i
HO2TVLNJkxDIRHYV3cXy6BfhSN7KFFnVEU0Jf6pHZtcclVQr8SG0RMU+dBmSD7gfvv59kMYQ2xpH
f+GRK6cpntJIZXTvK1Id7YjDAuCKAycOd40SkSOvdEJGvGlKNh5YTWHCBSHK+6aGSlseued+wM4A
2NcGuhHp1/I4g8quA1gILqYLX/lkN3hRPFhFI1QqyAhlhVU1AztNf34xnmC9UWFPMGkEsEngoieh
i2oAAmVksyq6w1RqxnGaM/5uINv9MU1k8FGIJIZC/Dxc/O9W/L/UpU72nzVpd19evrzdev/463/h
DQzUZYoGGE/INjqXH0LMv/AGyx+x+dbpFXCgNSlH/Gv3rZgfDPLrYCIg4aRZKtjM/7X7Xv4IOS3A
BCoYywZc/J3Nt/L+zGkJDBroctlQYgkxaAAz0NszZ90aY8puVUXd7OvrakbNnRzJm9tFu2zXI5d9
je4ulQx0azk7/7sQ8s9RKRAj0tUw0p6NOqnNDKrVVl1ipEHLTN03/yHpHiDAhtM6IT4KP+DKsIrr
qDvV6kGHdB+WRzW/ropr8zmxVurVcJUeifC57tQNaKji07T3H5Tbxms+5c8wdDBmfpdPE1DUdX5A
qY4IOPg476Z9soJuU69FeJLStZbdVQGd99Vwandtv9IP0TbfJZ/qHV2GtbVTNqRTnPoX/RGGHwIR
3FHpIQkkx+peggGLO4F5cJDoQlg7k+BY+O+AFNfofl1/l15FnROuhVtMn0d3aQa1Vzf6mukU/fGn
iV6V+jpdl/egYiIvtpGPOMU1QPwtrKDqYSbBsz7CrCXLkRyWZHar+g7sWBHvNOS63SG9RwRTHYNH
feWOruJCaOFfmnOE+urlOyyhe2UlVuMahq2z/FiUCTvZMdklHKl3ES96g1k0VOnizCdfwJ5ZdQ/d
pxDmYOoGp3SXrapP5X3m+bt82z3nhcvR42oR+/vrDqPZLn4hNq/dEiaibPN1vxtmjytA98q0GznG
bcJeA5grcpd9kq3thE5c+zKeFu5pgMek2vWWA2CqE3e+dGJNTKJtD/I0xTu98jfWq1jnT+mOXB9Z
3NNGu9O+J9ul+RM3zrApD+aaG/oIDBVql8HTkhzS1o9EuTrFUTJX+tfR5dlCDh0+ti4bzPQ23ZGo
3X+1D8TQfVa31Uu9kVzz3j9lj+kGnpVGo9Agt26VYpD2CAnZAy9Hs84TRJTodF+Sqxv7iYj3g4TM
d8Sy+11jK0jpMl/Hd8qWXriLMOSYrsFRr8UBpr7T3oxbiOTuz65VurbceVXt85vlCSAei2Be7kTq
lY/qjXJNThCxBffmkYgpfqrtARgK0GF06+YAFRHtTnA7rWev3RDOCGZBeTaIWZYOSA5VtG33Izzu
AATSwTyZHgHtsRvA1D5kn7Xn4KP6TTohTgg8EujSCT3UCspH7rsWz1O7BTgUHDWMRrQFtto62dke
USs3xj3iUW0nXRs7ZCHcpHsWEh/MxGPv1Gy1iVEmY+sO83AdOjOsbjw2+Rba78k+6ZNbPLGdJqFQ
e0aXaSAwPMnQ2e6U0kOoWuyDYyFtdQVL9hMavAAxQ/qSq57kmA+Y6ZscQMVzLeF/dUEMVIQDQGwg
WXM9WVs7xpy+Sfn0gf6EvFcDclfPD04yZD0YVv6tBqAEHbbmCdPp4VRLBBQ53atEDABHp8fMYQcx
ObjYReb1/NrxTkHrMq9bJ1oPeIHj2yw/6tWXUL2ZM4LBD5LlGMIxpHXi7+d6FZ8AhQRItua73sLk
ejtoB3DeLLxfZ/mzWj5HpN+NnO9N5dgmu1z7aDT3iYx5GhqnUx61K2tdnvwn7RCRGWp7GpNPtQ3h
wKcbciea24j9nUEW+BojL9oooo8V/CCYMAt4Rtt4AEOBVNUVJjA1HgP5RsFzLEGc8eaYFMQrqtkH
aZvHns02ub+W1zSUPIj7TkSypEG6j0ummRg3TUMC2NFuiG30EhOk/3pWVrBaa90psWUpBH+JE3in
wXSoZzTSz5Lh39o2/E8TqQMV+sN+YBV27Zd3iKTl7//cENgqJTcNVx8mHwpeAGX/WYyzrA+LYkBF
iyUW66RJ+fcvibpqfRAq9DwZtY+ywI7+vR1QjQ8U4pZ/sYqzgPPz/kYtjh3Gu5WZWoyGZ55y4Fm1
O1iy2cZWV7dw9ia+DxnIH1kUFWhUK6r3fTYCDjK6uskcNF0WTHOk9CAXRKa0DxEkGGhxkH8INiv0
7200qp/8KeO4P4MMgfuNPeKlpXiTOnYG+DBdzfxY9Jlyaj+PSonxRK0NEmIC+VhgpDtqdcYHaCtp
EPIV08x0FPEDxdBJwfcEjDtsFAVP9UHShlleBaWplMDDp1Zh/s4aHfJcpJnunMbgZSqEp9NW5Dqm
4WqeSFew0mQgOWkeqZvVktUXHqWa6EEJ4JNJtWmXnjRPuOEbY4IY3WV2j9GYozAWGb8aG1fYaQNU
uzc2AnTKMVTG9HNvcBrBoGofONpH22yiUIDvZoZYgea+eBmoHt1U9Txs4NIMEEHNuLNXrZXQUjBB
8KxguWXoe4E6vmaRlBzmgnxcUyujZJNGUkFhStifm1xqXnOk6UeDCuZ1UAj7ZFI7e/Bxqa2UauBA
D7Ad1m4Jde1m1isyngYr6jfCkGyXxKSKyGFZ31dpXAPkpUZySou5+kzmY3fKEm28lwM7wwdK52wN
ELl6McLS+KZpFKmsEmaPA11O5awRNydrkjtlFfRDfDu3ehTBidSqm1FKNdckXwLocpQQTZrYVG60
ijKejMeerEyj1r/CP9IKZ4pDFMIGIX+FKeStBpxpG6Kh95pZUYDBLODtkuph7CqWUh0Suc33pm/m
WO4ziYskuYDNBCgMf3CL3EjgC0b9GB1iQSHJlSXU8Y494iHICAf8niB8hQtfDbK6DROVTQ8Q0fax
lSU92c66gqAgoPShEe9ZURJRTBKakF8i8Kz1Uv7SkgdggVSMEcyX6TRc5WGmHMENpUzypj7uTQzp
bCNAdRcuESWpudZKkyAzbst9RIbQjDZaYLBNixEjhqQE3zEmmMt2DqFfu5aqWGmdZsFgeVqlhpFH
mzY/BLGpngBPldKqhsIaOjKtWyxdQyUfpVFNP6YcWk+RSmDiyoQ/T8wMlfa9ZsrdrqLQXO6CtqJA
HcoRGyCJ6CHkp68ZtW42YZgDviL9Hh6FBQmIZSTSvSGfwtYTdts/+aKDfmEX9AqeMv6ysenzQi9X
BmnuX0BhkluJh9gyPWLmOe1Pvl/fVLrF8bvwKdKRkluqyUYyu/FrJ5npDpAWKe1NK6W3lCq7nZon
wAvDAmT7Soal+6yCGb6ZVRBYmt6LrUSJnQ36GGieOjbBsTQyQ191MeUAEuGCbgv/Qeyo5LL3UupB
cSMRKJ9bCwyVg3ooUr2SaFWkwuicPWCR06FPRvYkaQnaGPgbmV1pqACIyloMCMVEyYkg2zJwg97P
d4Ja+m2bxtMR1IeaOkDaBEtj6Ccn22yph4M/YBnPsnZcKwK2RQyv33ZyPbU4SuXTbUgeeOdYcll8
tseQ7Z1adRlYFjKLl7DdQz/kKbyZVtohiK1t5OAW6/YozGvZmiLwDmrfuwqZVMWSjnAqGvVBDY6t
1fhP8ISah9Li+wRYAr6xHRNl0/vj8Ppj6fpbyzNIQ/59bh7DofUvEuH/+R/EK0R49KfV+27BCP7j
/36vo6/vT/XLP/ZzERfWB5mjMmd29DryTzfZXx0144OmgybEDKjqAv3Tv9ZwSV1Wfs76yOqNHys8
P+6fHTXN+IAfjI42BjEAJYs97W+s4pquye9P2DobDHRXC0NAl21GOxcialGjW3qPtD0iFHrvx8Mm
T33/rs2iAHp+fUfWZ3tTBK1+4ABLXQtcbJjfj0NdXM0UMAHVqdPnjv/fGKqR7bQqI8/ulNtZHut9
kBiff/yvIYx9MIA9e+Y8lbZVmbx2oeFvhiZT9w2r2aT02CGDOQyoyg3tLq8z+a61jGA/pYlYDT/+
uILzQYSc0wSK+dwXuGCyzJ+Jk7Wh3ub8Nahm4kGCNgRB37qyRHlPXzC8SxsBha8vENtrQXSXy4p0
U9mDF9T+UysNaX+dFBOaQTv0ISkWwT1gb3+jDCFHxcmS7ihBJp6qDfKhaIgcGrqk+mKNpqPXiSPD
HDVwxZ1k9gQ3na0TyTRPCPHTKb+dScdh/srgiaYZfMZ52tf9YyaS8cqoWRd6+lxXYByqvQ+MBlNb
ciigaB3wCsA1HWjezZIo8VNgZ7rSl65iI+n3ddg+Vq0UXs/6pNN6gk3fB6q5A6Zi3Fvt+L33++yI
XzF7yOeEA43snwhAyh8Gaf5/XJ3XcuPIlkW/CBHw5hUEQBK0okxJekFIpSp4m/BfP4vsO9M35qHR
BCmpSDCReXKfbY5RaxjnrnsXKI8uWqKKi7wYEbm1QgtGYjc9ZUCckpJgdbNARQyjtraEWeobC/3W
zq6xhC+WBpfjh1F9uZrvZptV4dDWBob9Kg2tpT1Y98Nkxk2D/7DVHpIkNtidjc80907Y3UfPj4Ot
Khe1aeZzZ8VaiO0SkShjcZWmTr/R90wvk8h+mvUnMTBYZMil4bIi3Cr4yH6Haf+OaDHcgpPI/hiK
Z4qv0i8sQvEQrRmrZ+PM6rI4YhgkaVi01c5FotV6sdKeJEJaRzt1ruY3TC1f7bm+idEf0KDfcO1J
nvNBMTw9OdWyGM9rQ0RSborsXchpgB0XyjpaLW+psjgBzn26n99PS41/H6qUTmxYelIwasP/m8sX
6veDsEprJ1U6G69GmdKnqlsFV8Hc8o6XX0MsygP5Y/RFtIH1MlW3Sd1Wh8dhadbqsJRJdZBpYXrx
qiJgYnLwHaMgP4YVAbbOpEWbYYJ7+l/n4n6uTXkXGtPwvPZzR/nFAcEczNEpP9tt2V0LdACUd6dO
Mu0djs+3JVKnA7b//zkkcDQPTR7jUnF/9Hjh3+eGJhtCyf4zYAu/L6Zkl0ZrdMjvh6bFAYy01hU9
jtBUcg/FtshgsSNPSQM9KfVrJyFomSIpP41V+jXQnj5lhUpMm14/1WkrXcv7wSjm8tpF4eOZkRSH
ayYU6bpo816UWHwykeMdDhHnKIT2qiS4YeNU2BwfTz0Ordy3/5wyCtk2rx2RoRlxL/biJIGV26RJ
xjNsmsc9aDTIsvCaSj7TJc6Zt6bMo1YfPUvo5TnC4fKcWdl/HhlsPfx5VmSMSioDR8H7y/b9MJj8
7aqh6/N4rsBt0+8yYiUzXcP1MDMiKIhzVtFwQ5KJTfmonfT2uZ7pbOPR9GRoQ8K3tqKJHxrdw14R
BKuPca77v1fJafjPqwvW42Fd1j9msyznvJKck0qrIXWeCsl+d8gIJ8smATekeKI3Xag8tKQRvZ98
93bqOJ3XF/ps1qHP6mNL0+DcmhaxOHnFvG5N2wyL8G89XvA8S5SPuiHITVum+IWrpQSIGU1ycpb4
PKQVTvfK56SZzBLE+hQBhZNMwvXcYnU7ih2dv4U6UKNWV1oyj4fMLq8txRYx3ObZxuTVW62IGM4I
Qz1iGLvsUNBNxQtqWpVtg+e+42T+bInxJe2M8YW+Hl4+TX59PNWoleTGmp6EsQVS6KAictfVSU/D
UGUnqqd+IztC9R6n/75g5y3C52g8R2SUHbI5Sw94seO3/V8PyxobNyPGnFzHZfSSJZhuDrb1y44K
QtIKRTsrQ3826x6XarkcXjUj3+AV6pCohRPZwZTJ+SgSdo5rLT7o8XlUntG3LEslu1ZBCjRu3+jr
CAbsRdN/geaiDlSIYwKKUZTlmFjLtaQrm20mCupdp0KVIEVs9RaJDF6zGO9hLD0++mOmRyG+oApE
k/tDRdJuFgnfuyau1BM4gXJK5jgNa4WYvrovF+/xnMl2/FRH8NeYNUFm7z/3OOQVvm8wnLGJoKCe
3SbRMflVcPaEtdGc0FHWhK2SsM6yfdHIkWN672+jXPS3lJojIDum8vqkUFippOTvRDV7eLwqHHmk
J82mjFjuT/an5oucjettzjOoZ4bx8nhKyWWG6H17S+vSfaxcxn3lgucHfKqRLvt4DiO9njUdRMqw
ROWm2CM/T46xAILm5R75bvlEJpsE9LCe8nyST5Bziye9bIDaaC3uH6ePQzkjnxvUdtk+TlNwPez4
CHwou7dmLox3TNvweG6aAXcnTknzOGFCmhN5A8YgxcW51PUflYSe91hnkajgGwRSMhbvWY4PHpnu
/SUdxPQijwjv788rZRuHSMgb7/Fbzoj2tq2Ia2kFQu68SqUz8aDunDXtG5SQjFHGNjm2xvQdalYS
TJg9b53eSd97ZfxYVWu4agSmPCu5tJONbrl759ueSWKL18ileu5zpQhNVJ/b2u7tmz3BUcEYYfwZ
1NBRzSGMIcF4YAgOjRPs5JeGuQetI+H2sSptH2XV0qfOGfo+wSl1Qhw98GscI6ZNjSYiXrfWDhi5
llfZFhbC+BGT98IsDjHGAGxlkmG/xHP0Yqb9NdIz+QvfzmZj1Ut9JvvPPqc56Z72/YW8GV6cGKQ1
qfAh1SiDfDGmxEObwnnp6vWKwcmnAejxWnBRfIVYuQAVqPpa5qPEHrUTwaMu/PdUvZeJjx9+vNqC
SdyYJ4KqlUAaMPa56jb1ams52Y6NKlixzEcoBkGmBiO17IrduCj2VgV08WJjig5Zr8W3QaOQRVlM
i70YCKLojfWCe73G5pUE1rtHfmqvxrsUmddB6XF00Do/wWfxG7/MdJPCqrl1ydRui1rB4l7sutKM
wsk0+r0ZYeSp5pEItUGZ9/Fa9gezJ6+NqKIJGAlKidk66wlv1SjIm8I4qxpO/FBgf0WWdC+A1PQS
RVjAptVqfDVTdltnDKGUNoOzIS2ll0FFeEqNoQhmGG+neYrl3ZIvQ4i36HwwRKVuiZYllcquQ6J/
xsPYGEtg2GV6o4LP8SL04laI8E5meAOepIxsy/dCNzea0DSX22GBNqUonlzM8l6Lu+W9XAnXpe/5
Wg/Eb5d94zMVGR9282ZkUfkl9/f8B9K0q1Z76mWT5ny34FEOem+VU/zZ1jFa63LujlaZ5SRfKHQ0
JvokkVpDEoEMchiiSt/Mc9vfE55yr9Eaf2rz+FdVzrhpD8Q7NglDMxrq1wY9vIuFgfRHQig0qu0n
RhOfaMDXTB6f+UPjc2PH/cbpk2X3OF2UTj0kpYPD4/1H0gI+gU1g22SZa5A4eyCp9TtXh8zTjMIi
HqkzjlD//uYyrESlEuMTI4JwHa22LrnOINUcqzk7kAS3g1VYJEETulBN5XioVDquaTTXG7gGFwWZ
+vlxWO+P5JzbiYGou6O5fGry2PwZ5XYzaco9M2FKiQ1Jux+mwT9QDaVfcT+iGhrA5AzZjnx2UsvJ
Qqu/twGOvCozSMDpY2nP7W8djCFZgQoG66wSgol4eS1vdVNFCLk059WJS0BUa4w/wWLeS9nBadnO
t8AxNV7b3mxkInUHbQnMSFZ+sF39VZhgTEJjdmC1Trwcj4tzDq3toE11FkRgsHguyG8iN+cfESWn
kRi797y7B3RY2XgcbSU/JWNkeDZz2AcmvPtOb+efVs2+jXkQryNeBJCHxBiqhTYyS7SjB89tcDMy
3z+niRkFRqJzqrtxehKp8VPTXP5UUSGx6cRWJBrN6VnptKdccupPfMhlD4G8GjJDy68innaP59vc
Xv3EmX6mhMkOd3ziK60yrOGLfBlO03ijnTpMfUp7g3/288/zUIPo4ZnGWc/05FLgKIu7RVGQYC/9
gVOY3DBK2yWknByrKPvUu0olvqNMD0uDqLsqTeWtW3t525No4T9erSJ2MbrEVPR4VZSgQrYpqYfH
aSIbkE0EWVT3XzUBmHvZSp4KLLdH0ht2FFbaoWv6kmFaWmFhsPok+J3vV4S7IaOCFqgB5chKdLGT
5VY9DlGqbFvVUE61MUTB6LCIiDex4otQyDSRpmGmWBpbgsuMooJ0hbP+DSRD3idtPBJ5EPWYtOvs
9FWL/Qi+/sG8KNUrtNLfk7CmHy3K94Y6tx+ovnUw2qo8RbCGjktEKHE+ytW7pGSnxQFn7yy7IIG9
JFMtFuwR4l49xHEPmExGOzf1ZXJE9KnnreZHS1yFjFvnNjfan8frugODFOJZejMThaJ1UTe6k0o+
RK/hkFSZepBqxcJwYlSe2hGRHbHd0bvBbjqya0ED81gmNTN9t6a/zHxd4SXKCFNGo3tK1Bpz+agd
Duko1EPNF7pRm/hXJxndeZ7sbItVzHQqc6KFe7lXjroUi52FkduhzuRkL81aenA6oe0jS2/DFJwx
THQNsx+9qg52nZP/BOh41Jey3mGzAbUV8fGmzvviWesSes21hP/p/fRxgJqIV48uCNozimfbSlAN
w8r34i8yHqPn1KrW8+BM107rqxeyMsoXZcmCiv3QdWiBebTVkbBr2NCLii5VF7XbKTaVwwxBMCTW
KCdVcjTOg2Du7mR1eQb0KTZmE+cfijF+5FyJPyWcPAdvYFJYR9S1eFD/VGX5HVet8p4K/GlrUZbP
mFuOuNYzMxIvYJEaMRJKObMnNpraCFN7aXfyMqbndczIihSl+RRNXewZjXNOW4UdoJU0+H6wvSZT
Zh6we3dKpBg52YNrw5xWEZnMtJ98FyQGXbI1mV4Upyf+hKcH7HHCaNawHmfVNvti/CTx9cMQencj
Pdg+LhOFe68n+ae4wYsuQ104W0WNREb8ljru2Oc9ObPtYKpiDi+QctatilSu8ASX9fg4xHpxnWAN
h3y5CcldfevKpKhees0YLur9kalGyRYSD3mz9+f+fYH5FDbAEneb//dC2zmt3/YW0zE6Xsr2+KpN
cnmrFhjdC28seJw+DliKXMyCKbWu4+qmOqBmiaHCMK2Z0e9P5QQQbqfmwDfO+iDa+VZU6ozfFOtb
5URS+HiukvrhXEra/nE2pCncXxjf/ijd/aHuv/A41Bls4EnPyfvkKQk5bkS38iBbdnQUriZ1znFN
1+ifQ9VmCw43hSb5/dSVByGMXV6Qp5WusgX9lVggU+v3RZVBkzMV38kjO5QmAsPnHloB/wKpukUf
9A13gj4smCbZXbHF6xp/ZpgiSoqVOUo/rafttL6Ke5h3Bph/SVEMYPcT1Z94VDp6ONIxWl9T8qSd
u4FLtm5xpt3oph+TzDzxa07/MxjQ5ppn6cucYqJPjUODlYlKr97m3DCe0gzXUPWzgDbZzTcbe6Zq
04i/BGwNVN6GPW/S5E3GFduASWxCH8+tN8ikfjbh4jEQ3lJtavvvZP+Zc6SQVrav5gsW4Mzsvk69
nxJy0SzKtcdH6DfvH/M+qBUXU8EFBogCoqzV3KNG3qyFJoT8dX87WvQO1xLSUOGL4ktbP5ry51G1
zGQwJOz48fGvC2aYkLgrfUDmFtXbDtMnCYakXJ8EvrJG7g9Wvpmsr64d+PFPx67JUCfgXHzE2FRp
4ish2zklcDtTIejSozQ/6IqR2P0R94NXcJ3HPve41hNvNMIr31nJ9OPjSiAhV5MkBqOIdvxbCZQT
iv6BT6vgNB0rx4a/M2DgQvwZ+CdTHmCNbJ+a7mZqVxmGD0uQqvyqHM9asXDii8J8bBPbfyl1XFWm
gXVri3jjTJRdBjhR9XtJv81WcfX0uyzbbVdHXia/5gZ2PmSx8sUYROgk7J2L+RaRWMDYKKbPCZLt
AF08bZYNQYmuapGyF33KKZbF9wEAajVoV6n6rbF3dHCGJ9CNa7ZokK+cH6G5Nda8/NF1Vf/GbfXH
pktLDvnLCBUkSujLSK1PV5Om71s3/o5hoZgfGcoHtXrRFdXPsdl1SuzSieBeo3fsh8mTZideHnJj
cSUb53zFuw+3EbpNn7cOeX9uLnZ6dhzb3ytUa64gau5lP5oeHBf7R+29+TtrfXnh6970kGnIsWyC
Zgqg0RJNmM8brP4rcrmMlXwzuIZ/zecUirrm55Krocisw7X2cOXve/dOKHU7oSshcnh/VeO3oelO
YDpp7+k/hJEP4z5IqMSc5k1T9wqfuQJG2LTdXim3Os0yB6nOuMmFr4uwK7eE26/Q9kbffqFxO43k
ZgTLSIaBV9CrA5gH5WhD6Zeae3n5lhWXId6s+k7A29FZIjZ1egBf1PD7sAJhvZnDzuoASN0VFWAS
qOmBfVmrPuvmUUfWyco5BA6s4na7VnuRn2s1gEjbt6xCW4eAPWk3a+wFSQRu3Fb3BAl8w8keTtOd
YCXdRQiYnEGL/4lqQrj9zFVzFDYb3NQd20+jQJt3suSBI2tQGmw4Sr66BFIeyu2T6PY5vPXIH6Hv
4LrWBnZ5yQw2eKCDPiocx/nlKC9t5631VVPC8S8dxqHbc0uUAL931cQGMHioL60UqlIY1ZcKy4Xx
qxG9m7dPceLJ+i1uT+16XdsORGgHS6pu34mEYLBpxlO/8BXGrikuRMJX9keLLYTuaefRWnp3gVtm
pemLFEHoe8HFHkLFq5UEabZFgeEYYQO9yfyhL9Jr+zmCKLXJihNG93AdA2pmcw5747TEoQ3orLty
5jnpRUh/Ze1Zl269nLux3XrmILtYA54a2W2kQ9p89XRcQYkZ5o4ToKSgo4PvlhdZ1w4mQQY04MLa
I5rQMC8O1IMdEzFdmvtIxncBNpuEYcHWRiAG04k9q3OIiD0YpyO3FYUSzI8GwprS4gI4hDOzJogV
wOzJrF41ALv57mxIMXF3ShZbUrT4Qv1K2lTybWDp6Wca1/AYGkKa7sSFi16zoaKLHTrEkBhbAoHV
aW/qzyYWcoZ808XngHEjBP18SwJSMp4FzEjs1hr9S5n+msOlanZslqN8a2MHpB0c85KSA0hWQOqt
sKnQ1KzVE7s8Zvyx2SXztUNQMWTFAQzHa+dKBV+LNJJTAKBk8pU63luQCRdXf+G8llJowAeYaCic
TWKxzZ3xOWYhJtSi9ZzCv3cUCHBi3wY7r9mUGjDIDuZfNv3m3iVepdUguiEh2kpawK6B+cBs8IWj
AEfx4EHrE9FOhUALEjwGqCMwg5zqoEga1wLO7hUilfjh1iU6yKZZN4dORB4jkTE7M/udPbOifNc5
dxYDlnCdzZrdx9HauxqBOWKDKy3ZQG0n43Tp6c3XuhwJW9/OPXKFHQ5sMeE1H337PJPosHi8b4UQ
H9694o+u5ngLIQ64CQoadodlJuWU8quXdBXuirhMxG4ROlbYONs23c5S4puiLbTsk6fSolIZF9nA
Lb41ThZkHA19T4s2IY5rv83HbeQgMwbSCnFZnO4TpaeT34RleYSlFUkE8HJBKTu3MlXAsTddPssC
Ol4mnH3X3oMnLWWvZzQykASB11TmYQVR9lJ6du58QuOoHSqLm3pOnwk+SMKMQCcVfO1QiObbibG3
tiSooPOAy5uYE8IuzUs7k+SuZyNYBNwNF/eiYgu8yAakZnzMv2M7CYlTnykiKhey92GeX/rR2CRT
RKi96OtQ4EUTC8u7r0fpOh80/BTvSiiYXpvZwD+qfzNYTotS3w9SFmBteaV36qI2A30ZfUgQG+er
jlN8KdaoDkkRgY7ssuz2Zf3dSO1ldbpPJOin+4Jq1hrYAhXaABHMn+7yBqO6Sq3owscBfO17Lm3y
Mvi+p8ZFgAMebrCp7A1WnmxqznfnAITQa1iy1s15vmnYY2vy11onJKlTShXTcenviSQssuuoHuz+
JSEVq2IdZ9BHFtOOMjrbhrtLEvqmq5JNJMkhPTIXvwYdtYa2klEJB7LC9/I9uuOtOJ+yiuGzylpN
3O5Wo3sUJ3tiRfYRBdWYwhbJBzMOWkd7N+RhCXXb+p7rkCh3JXlBCE9FUM8BKYo4StLdoNSYZVio
rnMbd7EfJdlXiiFZspbb2DpC+JB78c1UTJa2LvN5IgCnkS5B/6UBAXqW46EVIrJmKfCFjYyfFWRV
2i8Ab/gYw4HzY+mnaTqKJXi5qIGgARn856DUI0FpF00DJdOb+tHeEZY63w1311NjSM8k4jpE1Ca7
KnbCzlS2khHK5Mdu1uEPEpXDelfuaM1h6gSxq7sY0hmvLGb0ZtnZcSK+C3JoeYheHg/bBYpsIh1H
t2IhI25Mk3F8NdfrqLxqTXrLOiixZveB0vdjHMzLsLzrtfJq/3RG+6KN8VdrchfP+GekL+o8FU8o
EeN9vTA6JBpqI26wLXH1BR19JWGKrfjIoqaf0XaRzA1SFE/GQhjKFPkLF8apeoRF0B9U0Cdb/oGT
Z/k2Pe5QywyPabrJBT0Do7PZwV1JyMUr1CCGaSq5uMTT+MhserdAKiko8zGwcJOJ2F4kuTqQ8SRt
aCbATtCTIOuFuWfem5L5bTSH+a2H9YcH4uDb4zSGXYRfZ8Qk2A4NRqkNuqaBn9bV6lupJNVlg+3j
cEY/wEcZmhNOnTOEstkV0hncESJgPDFLi10tX8hqdWneOLQfXmITF2t12+A2WkPu0AmMZTcEWCPa
P2s8fbRVx1VRXpy59Ujw2iGvcqvqU9N0n8ilPeyQg5VWXgWYbohtNp8N8y0diGeun4XsK1Eg54tr
Zn875VfSEXDEWFghPMvb7C6ehR3f/W2TlynFuMaGrzfMH2ivw6hZggV6E7d8fUqekQW6s0uANMPd
09iPp8xghAYAdbwn9a6vd5C8WFesak/68diEOkk4rfwON1SB/cXFHa5Q20fuLvwWYCz/wDVz2q2l
+DGhZJZfTzur9kaxQWFKRX+R0N9JG9KoiwBpwEr41q4wLWrIJffsdcEetvgzGZuoCmzlYI++asJn
5SZghaS8vpefLFxF6+cT1ZsXU1Dx5a/cmmcy4BLtQudd2lAbSzWdRi9SD8TRIA7vay9WgplQrHFP
SMg6v1HOzpGXGx5RYOgsTMCpOOsCPogdpPFeaUJlXVyC7aXGr3OfEcHvxX9Y/Xm1kxeXdPFEcdMw
feKTWtqO+8BWsFF/ctpfqnIghK9oPLzOqnrXDl6KgYnlKxW/6mxE9lbaPmamYtot006XdoLIQx3p
W7Gh2usvZBC7bX8x8qdJImH8iaRD7qWjPJ4sO5jtoK6D3g7W4j2JPMAlRfK41yvTRws7aFtIIDZU
RmNfCWAYzzC2Y4sqPdS5AnB9KWmMvZYGdgYOvYvHvf4y7nD/Ofc72CI/62E+WDf9Skvi/iVtZWQs
CTJuhL/zceoHCOibsvBJJpG3+OOFDRBrR/JYUSU+mBC8QL6qEd0EiCn6ldVd5gPda636e5YbIpKo
pV+q+qcnLVmyPED8jK8DBAqTWRwE6ghCKSAT2cDa1oSa4U79iFmoY596xQ7ofOY7Cmqj47b+juwv
grIUJYTjgbBCLS/dcokzeqIX6vd6QPO6XaSAnU5EfUa8sCwFA856xVuffTjZhZIVUU+K97z4lRFW
CE7c3pH0c1laG608SeZJzt96HcouRWe3Hu0lrKtvSdkM6Z/EOkFz1ad9n1+y7GPEZTbLAkpRDWii
hfPKdkW83q9eZrE/j6ttNzyn68ug7ktVCU10gUt7SyEwlM2wKa3zzIXsu1Btb2X/ejcFz0nkkrw1
5u53PseHrvjm9L9icWVJ9ldjp/8ZUupAnRGOP3C+UQAR0+0MeRFr0x7H3EL+I0kvUpfBEj+tkidF
T6L4wczcJ8QQzZEOAzrZDx1zI3GlmM6a5Kupv+Uk2ycrROCVWlDdKdyujeZr0VPENY3Ud3X5mJ8X
sYIaFlsqZQfBAy2ygya7Vqd5mXprnM+ET51XoWRu15JV/7utiZmTPJ0LInhIx2wkNhPpV/Xbul+3
/TB6cXmtGGrR+qLyCXQ59Ur1kgIHpc32n78FLYB8BjgWTznFAqOehV5vDzDDN91HS06rspPL3eSw
Y/1dLnuZUjsrbrw9qXzlrfB4YQMyJmes17hfdzb+Uxr3JcNv8mjIVzhT4bfYyBv7SzH9pfBjx+vg
2q8mWz1/Ts5ikLj3D1keaGKrTe+deka9v5lihC0WAqUPCFCbYtgn1laK3FZl4iQkvAtpG7Oal7tV
VlylebfnvQNRnd6jSv8+5YtQAFRGpTrTizWCBQzNSjTUYFQ6vbUsfsxlkIg1sodzg4E5mXzMh90w
buyUPMXSWD4UM8HGxTZYrQfEWR+wmDCLwER+M98J46vc+QqSAQaIrXl2Nzh7oQrgJX9JBhPQAvE5
Al2+dXKKzfqPPWvHJaWq6/VsPjWt7Dt923PvpwimiuqpbsDAKkn+UJtpu1S+Y61Bq5l7LAouJbT5
p2q/BrGD3bp8rUCMp1F/Vump4XBN40uyMhz1O/3XaOf7qRp+0oIWYKUvM7gz3TuhUp5FhA8ZisZy
MHxnxt9uby+ouNf8bTDrHycrQTjQXqVTWC+xv+TJ0wL3pZm6NxPJsytrmI46tHaq6SY6QClMITb5
ogXFjDMd8KgUbxNm6AmrW0hNj///73mthQmwiP5yf0I4NOlS5hzEDMMdck9QPrHjVOfoKJklA1q+
oLvG5ig+RNxNtWYDuRBC7ArIyHTdh3MyOWe9k84TtcJcWoEUWVtFXt6bCdHYik8Hr91/pq1UclB3
7ZnC3ElKt9GPFE0wit2SAbQj3FRLACjEfqRo2NEOyW8RGr35laBewIWrahMHqH3Q0Brmr2hEeTne
7sRmGJ7bETJJfuzR+lmrF4lglBY3L8He4yc6uHTJ3ydqFl052bbstjzU8te2vWrRq0E3qnAZ9o67
76NXC/sLfAzis2ivExd2ofJZ/XY4aj1b4fOqXKMiTIpXI3WzEm0kn1lXt6N8TjijTEqcXdqe+ZlY
OkvmDS1f0ErPvXSpsaBrL1GlusSkxoEWH0bkfoJg+mZ0i/iayIE6e7keCud9Ui7WO9z8odgDNd34
IaYeWjvsFtPumhjHvt/LzcERLxV3q4mG7GiTZKiFQ9xulrux/1ON37946llyurhgRtqP7NbkX0t6
kk2Srb9V6azPmjvcxha1wb5CMEiQE4I8PEemb6Xfz+JJFj92ejLHb7U9azPc93OleVMcoDU1ad7T
oCQX8x4zWG/JOMUM5bqOGK+HtvKZjOHQ/amc3cLf5g3yfpW9wAp9dWuAdelVKQMetDdR+/lBTt4z
nLWVbHBJN3ir9nWhPCVm9deyh61aNlc5WX+LFE/oadglJYLXmTpa1L+bkYtpg+Y9DgV2Ebozvk9q
FKhN84f0Yq8euFH6hpa5ND/Xq33IxPTboZW4qSblF+SX3QjNRUcE7w4SVBubRAAZ/3JQ/pK9hjVu
0SC9j7SChNT/6GocQv/BwaCw+m29UH3p9q3r0jIoqLNT8jI202KYeyUxXgtn5Dek9AL5JCd32Nkm
Wr7sDXNHMPB8bpp43ZrV2PCSP/PPXcjStPdZIkJsSTxHaGEOkgtu2HEN5vEjy2sGdna9+xNtB9SD
kRqPL60+baXYQaITGRsd8ceQnHWNXMXF7CWaIOxSyBq+9WO0UZxq60Bv8JtMHfb1zFZFcZYMtrNp
H2W6o4Nh/CakwrXhDHiiKm/IKVC2WpYarKKIA2li7e0m80OPUl/PZ/GWOqUZpo39Ko8raIzTte8i
Lf5QAezGdVxOS5Wz8qcyUmAqWRgxlWtlB8NshmdgDmZw/mpNMQqRzoQixqBtpuJDzx2XfjWYmYgU
v4LmMs7PLdYvVH7S8xRr7EAO8h1lVqnNC3bMoRCApZgHWqDAOlU1JM9nfA3+zhmlmxjcOm960sro
ycmoWW5dlNZPMETcSLIODly0s14syGLvHD1iOX7yKYkuhfRaTXp9EXBpZms1sCupAmlcIOIMxd9k
io1tTWYoOwgryFDhu5Iyt6gmU4lWXAY1g65hn07odqJ6cdeqWPwcLtVG6OxmxpI9VBFjo6QlzlFb
eviLZRoosfymDVgkrQALsC0s1U/vSapFthKbkOjS76Sy9nZvTZ4jCxbqKaji3/lhqAZ0V+CRzkIr
5B4Irnfje2ORWJ2qxVXWWVxkKGu6E+imSR1NjIfCRKkM1XbGZj1nH5KT0UmNbb+tbbrX82e4xUz/
u8kgD3CQj04LpFGJXxOLkT58qzY9WrNmD8/sl9XTLclQb/eZwZ01gWq1+16zT+n6lQ+jE0ZWjI1N
W4Upbe8jkRL2AY6ioWX8kwarY9KfJBKTUUvjGKIUzk3kEeJguJ4HRerTfQ6FcZH5Q4+D1o/HXjbk
Lc4xKxwBzZ+b/KJ2o7JdoRMeIStIu6GJ2UCrmyIqwWMT4yzSpdkt0YJe10FC3fZ5D1PQKr0yUV8b
3CYLjGxUCeKc6zT9fHgcxuGXnuP9FYv6pI6acpCq4b8PWPAIem914eNIkh3+PahpD1L7OP+vh8k6
QVjhA39DZPM1UlX3FgMqLtWOtQmPrnG8A2yFxhbeZJVuvlW9+lmxlumSXtkNjhXOeHGcerXREFf1
L0reLm9ZrEFBncRHX+XxZqiWyS0XqQzi0mk+1ny96LTOrgi47iKljWaHdl8tXl50qPxsNOxy/T8U
ndd24lgWhp9IaymHWxASOWOwb7Rs7FLOWU9fn26mp3t6yhjEOXv/sdvEINtjQtKRmeWuECUp65Ds
5QuMbJEjNVa3F+ml3VcRt6xINy9drOEnuiXUSoT4L7vOO3sNX8l8sjalBVLicTSYn0Kaq7tWxLxJ
gAxOuuxzwK+y4W+gp1ehX5KPL4vDK6PeZjF1xzS4hWWbLZKZiafFVSLjB2WjQrmmpaW3JI2zXVuD
8Zi5brCdlI4va/q1QcCABzFW7MIchkUcmpY90EFve1DnRixvQyLHdlzZmDp1lSYHRbObod1PqHQB
daSj2lfdTi6lax/qjzICJRPh6TNZs6e2zFZCJL+aZih406zGCYXilUvmtDU9o173MaW9TdNItjSp
S50iPVJkgInEAZDL7K3G7lQZtYI+40eqsSnbfNwlWbIymyg4QjbuS5EF0EBQHadFsRNK6VPq8taJ
IuTubY56Vm1y4rO8NKfwFtivPHZasSpKhqDaYBvV9tWEYiZFdggIM5pOP+jT2kmqbFa/k6mBcplN
KY0gKbobJZKiTbg19I+sZ2f4Lmw56dZrlbdAip9T59CARq3vBI/NqzYIg+4zZdOWlm+bkTpxgpjv
QfiRrb5dZUV3DUOfHVbruTmzX3BUaat2ZnsZRq7vuhW/plTa474JdySWfbVWV65pXEFg0LXwHmMk
2GFQXI02US79EElHgr5BHQb4FaU6KGUaOEVmFnYaju9i0BEODKW67aPxXTbBcKmseriE3OSb3CMG
fGzU4ZKnNC9ZjFliDJBBqTlbnk4UQyHVq+JU+YGDCNa8IEszL1FNlWoLrMeCxTXe1o4aFqGbFBXO
fcvybKoZScMO83JHiNaH8BNNbWNbsep4ivJr8SoC8zyq2kLR5hJs7EvsptZSz76N+U6UyRozYM8y
OpA0/ET+P22KFikBRz6WxjoybUFEYKMds+SuYEvVOH2C9DL6NPkMy2Hal/0B9dNCpBY9y9aVzsSn
QlVUo9t2YI2Dktgag0HoVTAO8q4IT2jvFwZxEkWbOSWc65heuT6c1FJXfOqLQFnX5SsYOS/XdZ2s
VFJQioOAhq7n9q63ojwjjKoTMmlXBTFoyJqra5WtRx4NFTIafRg2ol62VR5o8xZorxHKijyo5dwL
L7AHBifeUKATifcNABHwNAH2aeWdnmlOGe36QNxwimbjnt52wtWJazhEs/P0EcLGNfq3GadUlZQh
vqH+3sWy5SikDExcWkbxpO1lIYo7K3oV9Bqyo2TDVxZtNfHBodZR6GUeZWCS+IZ6fynk79RAiOnL
C37OUjCPAZCBth2yj8rAmxT/C/tnyNrDXwaGFRKMVj3dxKNjho8kfpr1inwGIdz4+k8kXdpoHzau
LO8lwlFk6zAIUE7mI6KXGVmSmqKZQNyb38U+W+pesjDg8Az53kXPlLgV6xmaLij2gsozwObGLqRL
Xh6G+FZZRwManbIHuPjWjje12qwG+mo10nBYBTySTYzAdDqC5yoZgVfPhgFZ+R2A2ZNDQdap7uEo
5a2uc3bVIzy6aafMua1izvRpKyFYqHZyINu9d22APi1AVAhLqqQlp2G9ayGr7ATyiodnsIsdYXz1
HLHRrTDYItD88PY5/4eyv3jAprJ39TtUf7tKWgmULq8lnQtjzGdF4eQaWnPye9jHNHOVMaSsDSHH
isEGepe4r3AzJp+mCLyxRvDMVneuBdePXHhAwLwW8jvw6ZhrDyI4WqOR2SVcqcihYmoHChWN/2rs
H0l2SMKcbBhj0+WVXamvIdpCMhE/aC37kqc6HVz8rEk2UwhW++fVpltm9cqQHwp/ZtI73Wwnaojc
MXEDyEeRC7sOKtRPkLyunKUMYEhNiqc45KxX5Ikgv0jyclsG5wQqke/a/CyWIXNkqfJO8HkHpxHI
ketUajLo0ZtvriOiQqrplIiH1DvV7AKe/Oe1KCPMJVIXOxTPdXCVWOJHRwqIT0ZaYYb7sV7xsHjy
mwG/bw+4PChzE/ZBe/Rbu9Aq5LCHhGVckS3XmLvkCCae6itFNIeyEJ2Qj0r01tnQb1WeFYSYMdk+
8EpQNRjT1DDfwTZ0QDS6alHDDSAHCiODDqHy5xQK18O4JqAJfIfPXPqni//KTtmCggZ4fHqg9EpD
j0JmSjWAd4XP0UfdMBdA5dSv8/QL6c4PMpg3ctEJ/GNmMWjBGk13/pcQI/jyn5SjHSh/eig7vyjt
2Ys5S2GGAcXQiquE/jwfKImXhb6KGE5n5qJVuqICqwOWcRoIXpmjEXwrVnk02ktmILc79NK+rbfd
tOGrGiu/0IG0Ko1uoOn7Jvu1sjc+fH6nPyGhndk6o7kJMxJW9Ae5oM7cc5UpK5NRU1mQ+FIPRAvx
O4UB+Seev8zGL6JDl5Z0GbQXZtNNA19LKAuGSkRpLOmzxHVd1fvI17kTisXEmyhaOFfVrRXOx/Cw
ECWa2boYTcxXnMCZebtaOSrKKW4+I4hwjVAIqfih94pjNlr47aFu17W+l0PZljRWaHJaOowBqJFU
+rQglReDOnHefonSXqDNboqdQA4OIeEFvO+T760GEgEDsXL0aG+pOR4fatZItprmYxpgSfaZngiM
IQvE9pSPIeNwq+68WjKjQUANgK1rlDylaSMPgT3zNvmx3ATeMZPgW4grr16RfzCNRwcLx54fAWBW
q/mlRAf04Ep4IVTRKty8u6TENdFcrx08ltfsGpgXeSDd8AMNx1TdNO1Qqk+0MmKDhl3h27bJ+40V
S6QGkc010NcUu6F+NnOniu8Vfx/GO+L5lGIbYEWl2XK6ZtUt/IOVmCLzSIKsE0qOLO5q3iWUeELP
O7Sj6c/3rnGLSXBtBuegJ8knPtThLqb9WL9U3A9wrgFisG1VuDIr9UKL/03prkXnYDiW4uaI1Kbo
Jncwv0vd2tbjcST3qFqX5SHLXL1x1Xme5OnYkZvA01TWW0PYR9I2lv6a7CgPQEZ/gfcMjTVCG5B+
2Tv09Qqlexs9huL3aI5PxTsGw0Or3pryGRVHxqlG31WtspDIlWi9gx/vQ5pBOljOj4yeA2/NEw8+
ATq9R37kp9eyu8ikoNThOezuQbHKZGiH9pBph1DaSXzo3W/cEKwyvBR5DTHboaDKjEvk7XgD+E09
4S115FqS0qEiNkvQkFFbh/oB0yVD7sLiWrZw1Cw9BVEPGV4zobDjHYbz75ST2d6HbDvoxC1ehe4t
ysdeOYfFIVKp5WT+LJBCHWTR0dRDh+inpGiyYoCZ+azZ5LeESPPN1agwE3VOL/roaU6K/5kkLxnv
sjl3QY22kG7ifitaVyWD8sQW6LIZGum6Mpy0jznTLgHV2fE/pcKBVvAZbVpj05ebOu34Zp9SeT+q
KyB3lqgYrMGT/5Utr4uqtA9PvWo5fqNHxgxQ7+sJkUwHWLgR81NbHvZatpuLTbvHUOYYyWtQSOB4
OG7vKcEpVxuv0ha9/K/L/urhiRYjaKAONiSHLiVxflqi/CiotAGFjyHeNhm8qLqMzZGbdI2+dTQe
ff+UVea3jaz/lEQ36cxsq47JJcMxWW/NgaAPfj/QPt3ORiaCu2eeMunS1fu0Wk/5RyogNNyKsZOa
rmm4GmI+DH+LEOlWdh7rrXZUOOErTNAZNOs6EdFnnCXeQEJCjQd6MSmCt97q0j6qfgoeMsEpVvh2
hq8yO6XWwZT2gXc2VMDHVS3vh/BZchOE0Z7Y3wFt4JLN3SowmuFl44LTdpX1jKMvyKtW/1G8VRqy
Ft54r6PxpBJKN60j6xh03yl+BfBX+R+HzlDzEV0Tw84moPPiLvI5eOe03JTpZ6Lt6oLrcZmTOUIo
H4ofJXpVqhvLGo6Iq1HtxHbd+naOvCw4cUEn4SlSTlK1Q7Iw9ltvj5rLashcjQ8hVKG2VYafoP9C
p4t+lT8VscU4HC3UPP5KGVYaERn6w0JiZGx4w0T5tw6/eBcQHvqCw2+tp6dQ+GqLQ9q44qkS3VRd
jfoDNfCEWlPQP1vrV+Jboc66J5C4OjzGPjr18Ejj4FQfU/lWEfnXys8mcHxp14cfMAWLMr3yjyT9
Yq3SiADA4FTpl9D4EGbQi4XOO0+JzdQbc7FyvTCYatPBC82FTlJObW48eR+zPJXK0iwvMrGg1qmS
7yyOvEtfSrbTNLp6t3wb+E2JD8wn5DyEv1lbJXwm9RWdVx08OmM55nTP/guGUxecpPGHnlz81kg1
uw+slUuSUW0kWTHux6q6oXLU870efaiRa2ZMjPlmiO8DJVj1l9zf4W8VFfzYRzT2SJQHZ3s93Ov+
EMP+VnS6Vo9s+Cv9G4c8pGWJM0C7ZfJPXz0KIvMEogdWhAWj3ZnlJPgSZ/28SyLLHdlgTtJD+aW3
JDo1Dj42ClFTxG8nExI64CI8mqAUXgRpkW/EcZupj9gyl1XkVOAjLQw4UySS2wTmulHGdIWecRb3
ejnfaAkF2z3jehlOuXnicy6mQxKt5xxdaT9EtziBGlhYcCilo1rbiSSZKXgy1RQICYxvUUIMTejL
4BTCnse4bw4Fs0yfOWHzmWvLlpzGkQWaZ8H4CLPHrI6N/3FkRfy8l4Bg1wv25NQxY4n4e8fzkB1Z
FIpoHTN+qDt6nBdpcZkQe5rHOv30zW8uHg5Gw3zmjG5cR2huEcTK3W1I/hTrzFFSKtxxC0CVJmC/
Vbey+NHyOutyM4nuCAbQPaf+az5ODCJkzpp15sdz5bfqNedokT6oIDc6VJ75mfHlknHSFcK5j770
ZBn4DAQql7XyL0ZcH6x48jhVVUKHGKS8+qXyPwaaY6IPIkMvkhjWZlrkMHEIFvcY9Xy4AQZELmhA
ZvMEeiufPWyjZ04RXcbiC4AigjgI32QMeum1qXd9tCusT0taGUDUw0UYflEzTP2fH+8SitF9gCuk
swr79pAT5iPZTh8hWVQ8vPlFx5gscgqq6WAtB64mmfvSSsyHobpq6V8LGf7dC055Ff5k/GDcNYCe
BIiQuOUYo7foxc7pxojDZlqPKdakwtxpiCf4DcRG2VoBbQCIm3qvdsP6y0jp/xXQLpJf5JIMzhhT
v6SmI4zP+J5NbZKVHJoURpOvV4w81wyodTNN/HWEgHI4NMO1mqfh1FyGyFn1RFm2yMtBLYEcEBOJ
UE3fnWYspgqJd42ZwJpmfRv9uKV3mfPi4D/yraSGIixtUfOVDt24+1SbKLSbrQamT1rYJH5K4abn
ia+3eb0yxYAYp80+qq/VRLD0vBCrxqOqFtXIRS59dtKdQ170bSn/6Hikc89FA9dtTX1dEOnZ3yD4
q4oFdIFSOQIdE1dgLeIG1WzW/KGeDiRUH7P4pWe/DXdG+4fc12UwALDMkAa2n0m+bpuTfrbGKwIY
zM9z/bF5Qd7Ts2NHZnEULErAkmTWQasDw88G4rxr0oUWXkrlPWKnwBEiyXSGlGvdcwxo3NJqnSA7
1q88gR239Vvf3XJWEwU/cfaugpOC7L8Wdzm5kuTGVEjksn0xXqfypuCcZqiukfhke/JZ7JZ5PzEu
gOX8JzN+iEwvPFA4qzyl8mbJ5IXS6qI8q+QgNGeNWl3R2KfNqY2ORb0rsLqq4dkYr9p4LYrtiOiV
x9VjgyseSIcFYWdYuBVGPcaqIuT7Jh9Rw7YmTwW5mHnWNSzIM7GmsNDkSKBrJfzArYYfWLpzdyEU
N6Iti2uxnFVtpW0g7dR+1GCnthul2hnpBuCujI6aCmvwpXd35M+yfBtJtUcHEg/bSdkk2Lhg0T4t
FbHxb6eikSREAHSl6vcdht90yXhscGJOFOQCESks1w6OBpWEVVQd8jrB8Bw6zA3Q4pZJ0Gv3VNri
M0qmh2ggPuwyYcCtjZF5ZCBE4IeyLj9jcVUp1s1pYss9YgZO4P+cPCZlxzVRsFzuz0yE8tqhgI+S
f6O1tYYTk1XfuJx6tBLPAFaU/WUFHOEM1FDGHhMmse+ri5X9GxPww69q5khhKu5S9e6mUyOgqneS
hGHNnZRLMoD97I3iKJVLRUQOBft51o13qe6tf/jd+Wd4JjsqCDgNBwPnE/Ifx2tds94QTUuZgTSd
RN/F9awJXOC3nhlfvsv9E8WqV6LycEDq4v4WSFsjuJfA4PKzYwaIDybbrLQq0HQJv3wXLI94UaSx
5OwQq9QzB/fxr9g1PKKlsUTgmi2E7pFIbsbMMpuatbdav7wawcNNGr/S6EHi2UItD1b+GwVA6MFq
MVs1ROsblXclXSbmFW3HusI7qA/HTnSZCdvPWV6LM3dZaKwZg/MeJMUtetYFfN/bJDtmXsmhs6+7
Z9ujWo7WA76EEWPiqZb+iaZLYDvB8huBfyp/puLZ6r796TkM5LDeZ4lzfJVy12s2k7WK37q2aYJN
qK3NyCGyByFFFq5zrrJwXZXo6DdauY8IbDXcZLQJMmnYpJEzepu82cSeG54bcR1Oz9R7gLpHZMPG
e6u9qpYrF5/kTwWyqxvrRDg35L0WZ4ORxzsUvW2kO64dxjjJuGElwhika9jwYBUdMd37HLDoRWSC
Gq2rpNvCcB3lJ0PlULip5ORDASkJQbxscDeIKz88A8Or7WFQXW4OQz0INXsXzpQNwtQx/IAVpfVa
G34zL1zH6FGWYxBx+BjGI/X0dOl1pBOUng1CPRyymIXS567JbLE+GMWVZAl25QwSDY0sc3cm+k6h
FrPKc1lNtNl/GIHM6uchUTTxueHw4rD2Cs4mUNR73F7kUcKtYHwYWrpcITdZyhN9GdpvqyD8X5gE
71bFzTOBhcHAfIsKcitfG3q/YghSoqdsQXYi6Vgk0yaj+aA+krfrNeYiNXC+aravOJbuoiFXOYwR
eAS8vxJZPh7sIYEU0tiS17sDcRWxZQXiQ/xNyYOFU64uptCwYD/MWvznCaoLHjL/KAR/TRUe87mS
ntqIZMsLiNOloS3CDQBZIN1L8GlTZo3F6uuHX0x10OFds7hPLaICFIhqBS7FNWrxusW8tplBTP9b
ShGP/xTZbw/xge+dQ5ejCB+H14FerOgsKT4EA2GIQtgBwaXGtFZlrBpk7SDAcbi8a4hetjK+yNw9
dpK/BW4XWKKFgFRL+POt2CYAbFVmlKQBhtXWqcVXURzF6lARVZpibS3Ok4cV7RipbmWdmYd6063E
w4CO1s8WPY5dGdB4JLDM168lOM4IG6f3I5G94U42a0dXdESiDCZ80RI6Dwz+6g2DE6bRshMZW5Gk
lBy7vO+9Lixrjg98JNtS4N1vPVvEF1SjmGU+Kz7KFh34GU81DeEKgqyjZczq1AmRec6bQwesuI6E
lyb5JPkS/NZ9tN2lHF8T9tqCHhDtZRTvOFzk/bMExxvjzA7Gn4zcd+O7LV9ico0RuAL/8QC6udIc
Kp8d7aanj5FkqqU09HsvFjZ4yHYZ5wQ3AcJLCyi+Apkzyh9P5HoUjRV6qEUs7Tr1kIwydfEjTisE
AaNU2H34VcKzyjwOYFK5sUrMu3UkT3KhBty1jI6qWyAzW4C4h+qvWa31lBqbtF76DCmZekcxUMCI
B26GQSEp3KLEU7xrynMZfmscCrhhmPqZphtqHMobZzSFwFaAxD7l41qVKCjd+SvOIoVMz7AjrHaY
OEcb1UeguCGIUizYjfKK0d7VUeAkhDOHUXTMAWcN7dPHl7YkY2mxNLi3EOyv0bhB7FZr/vuc3uMU
TCeBAZxSUbmDKcxvVuFnlz47xCBe67njEK0gZJZB1tgAFp2+k3v9ptfBvgTobME/wMGBTn1z0Vc8
wYm36Jq9Ea+z8jgk60HnAXno5Z1Fe4MLjPOyKM9QD9hxAEe8jrkfGxA9x7X5pkion51rhrWWQD0K
zVgR4OokDYEftdPreKqRFBn9j5kKdt7cjUmBA083KoVcMUQX0hY0EtKzMkd0892qtb6m2LQlnVgl
aCVWoRFnopb/dIN3MHIC4lMYhRKpc1lhfR0wWCX862I0Mifw2I7Wr2rot67umfv9ejOE2DPzDhsf
WShtFz6CYMBVJ66SOvjSVNlO0dHS9MyE8Zbhygvt4qmkpkvhykczlkB/SAjNOumQ8l0jomGT0nGt
mDsxuxuV5+SoJjIUYJq14Q9WOtJ2e5EAerRJg4Y3Vg2+e3wpk6U5uoz3Ef3a/NKmmEyWW61Pts7M
aGZA7l5ssyeBXMcMRzC0Q3iXMmnZMdkytiUzyYh6Ml/SkkImX496mh1JUOzZlVFbgi11dMmq3oFx
S6FJpm5Vp2R+I2uU8z8VKHYxXcFk1UcuLkrLxJB2dSNuR1XgvO5Z6z4SkO6WRa1KGzuo3qJYYCkh
kzA/Sj4WTZN+pF5btyaZgzXaSIQMIfptNZ8NAkho0pCpkCFBeRT1aAewl2L+MmvyTaJz175bAwUm
q8BoIAdUuHWY363StBeqJv/pYrPjhOQxf1O4TcGay2RXx9q9EsZV0yiklsgbVeaU8lhYB+TkM9JW
d9airF9ASZWsOTURzUBs0ozHD8dalBe0veX1/JXEXtSzMYE3Z3+kVCyM4cek2I2qk7PVFqBsNQr2
L430L60tWI5ne4fV7lFkob82OhgdgQK2nU69EKG5bK5zq5S/rMzb7A7rk8ieWdUwEJeNZt6ISJuW
+YY6LN4/O0B7lg0rL/4c0W3U9QU/yZryrkmB7Q/w0CnJJwlmhxEas7QR8gv+aer3GrFv0KTk7gKT
wrtq2KXN7hl1jZv9o3VpSTYrBTAcGSERAG2I41W4CDMnrv0ZmkKW3DXKBxUCsEMZdiu65FrBQIpt
sJ8LWmQ4TDgqSC+PS1+uTqZ0K3bcYGFu8jFVPPFbWcHEiB4gV/TzUOdujZLY874in8BCvKSxEUAm
nAXawdCxRmRb2lYUScsG4W0W8dUyetTwWqqzufHSvHpp6Py6dPno4zFBuJz0ZJr0ugs+TtAESm7R
LaEGFDDTPP4oGkTPUnAwEJxE851mHWIrWXRyuq0RSMqWCm/0lTDXz5U9qGhTzjKGBWKU+5XFTJxy
kXjSmql8yOJNlx6iWZruG0hkitRK1r2o04VmKT9EadozrTXjPKiEvj1Q16jnRsX260fflJrFDrkc
PjjMZf4oytlOBjJavUR1wqSwE8S70jxA9zgXDew+Zlbv1d+gJqKTrZcZXdwqMsLN2ETAmSuwRaZH
+m5S/NUFp73SVOiXyUjBcweMFdiCidMk+jZx7eYnOsNWCTnRwlNheom4GFToKNLSIMGNaq+J24I7
RDlVirH4w/5kixqBf5o0ntG2CSSc0e2LvjuzURwvGJizhu6fkcDEaqHW95a7tfvpjbcxnVrUtj2i
7TTYmf6PyHWYJM+0OkRazs4oRKi4qltiQCH4Qr8kKkqUbbA5qAp54IQ5yN52qXI7WswjwXIktMDg
nlUOaoYHb8p/4imjIgp5NClF2qnM8MHjs8hKVMIawRTGz7yTg1EREo4izdV6DnYWKvQB3Mvptm95
QUyVITE+5nCL2xfqRAHzJ3AP2vFqOXRfdS/YJa+I/Zj5T2UoR42EqPWYqz+iRlimSoIWb7dFdrls
Cs5AxI03W3fcKZporIhLuxUrYj9DW8PWWhEjR9YZJ35ouPwR1JzyxJKNk+tslGCGbCcivFqMu3NR
wZYuqDkr7Ebs+yvRbBvLRP4ZUXkW4PF3iUQLWOUjJN0DNS4NJJfIADzosmpzWTaYURfEEi34ErlW
hkELdbBUuFNT2FO8VVv521TJ4EoFoq2qzLyPKcvLquN5lqb4oCHqtEA4I0bPySdoH8t8aKlYV9J3
2h8Zf39StirpZ+o+zfSS6SBg4l5o97qI6CAR22fj40Qsw7aiGaulzMMCRNHimXkb71OqU/NXteGS
irRt53fWJRvHOymwu1SS9l4vyEutR/GQPy0aZQzli++dKZrLsZRXSqjcw1T+yWRjhpv56ntCRc2J
v0G2tCii7juaU6aM1lh0IntWNA6f5A2RW09oF7kEegNblmMTPPkMJ+rwZ6EgC+q/hsnH0GCqZNOe
szGnSl2zl46YI9g84sAABNGNpTjyFfI6z1ooJBYgAwrxgwHMAQP5TiUHOEr18s3TqTp+3QR2bVZ3
P9LVIxgtvV4t9KK2rgeCTazPMUFhE/152lrUB569j6g8D8IRO7imH2X9NLX70E9+yah/5dXB4FFT
52fSEHFzEcL59vxhTeKEhmNDXBczoJhM72joDmk53hgQkhYDH5HALOugpY09qTa6KLP/iIVP3Az2
EE5HKxzd3iucukOqClqufQ/JOcN8/G0lx4ywdHGQF0ZVw9dc+3H60JRwX4moVWQ1fZiIHJxBEV9S
KOcHv6aZREZG8k10laL0qyH8pxFDW5WoyF8VVzxW0Ic57sjBXYo1io2a2LKSCmU7jJuXOAcBy9jb
aR+TkR8UBXPMsCYll4iEJEbcKwIPaNP4jLgr+0H8HCZJ5xDrDVv3w40cf8W+ylfLGxouQrabrgo5
Mlp04nGM/7VQRxjD4TVq7K0wNmFV/dZD+FEzdrX5KyopECqxD8k8dv4/v70V44Y2BUpJgvoNYtmp
CDxKRp66yLfqFB0K1FVua+g+RnFrQ04s6gOxfua+xGwdFXBperRqNVKJYkP8HFV/nSY6qnJpm3vy
csJEarZPXzqGwqkofz1Q1rorL4206St/OmSK+Rx6jtyy0ZB09eiia8LICq1Eucuy3LSs1KbJ5VQL
4jNQyHEew7bcxnT9VCoMW0sUIq/MXGCpnew0uQqFv0Aq5E8o4SnqqStAMM9W8P0Z5VnQPnX0717j
L3X8CeSnsnwKeBpdS1rL7TPjqEpn9XI5K2a6xbJj6fSUfw1VOwPVAkl0axs3DAlVcHuQAl+L3VIN
v00dv/tgCvgeAzbHTnimQ7lWGrBIvKwt621yUhQQu6ld1ywaqdo8goGMZKKwWmrpEvZjaXAIrC/q
9D4KwtuMWNqleaSP0oieH/7IjNAwHIFg4VF51cT42++DlZB3hhtG1iGR5FMn1jf0hXZOwpDve4tx
JYaIpDuw7JIEE9+N6BNpy3PXbSmGBfOEH401iiJ/6miT/+ul+Extpr4YxzK0ldIRVUI+67T+K1q7
Hj5IOfY6V1MumneL+ZMiBWcr2SUU1Oa8GS09YPOxtWzaa1t9CsGFHIDxSa/fzzRaxEDQ1eXvFf+p
124vHvniL9mlwYSYDlThpJDdFY2XLH4Lxj4MMnTum7Jy63bn6+ukPIvWIeQniG4Qb8t2bYZviZLL
KrsOyk6kRNLcqeCexwonWy9DZeS/aWD8jPpvxZ5hMAiTrgC21OIinW1nyVuaMOdTObyERiLb0lF9
5a9n0CHmTwq3iWrerFF+xKr/VjouKm7DW03sJOdPCCkTeIYt1f63GjUq6WbBtxh41VIy1bcHWBUE
+1Fu6MjchPFrgOWXTyMJzAPz2pYilneRkNHiVPm1w2B7GtlxTGoT8OohvzDZaAFx41cZX5DUC8Fa
k7i6m/TWGimWbqH9zngW2GYhpLSWD1Yz+FF6+2KjdsNEvpN1/T1VuIHJfSfWo/kMKKJKVLeZ9vq0
6uOzQRZN+NKCNYdmkGxN5ToOL3J39pOwSz3g3r+QouaGCO0tGaO4JEWMkiNc5NaKL9Z0jQbAr6eZ
EPb1G3Rnz/ugvCyrETloL9MT71Pspt2ut9ZVcIDhhvEmGdAJZcTJPQdM2RnIVz1Q8VZahv50qmph
R4Le9I2DbaBAC4wtGLXTKA9riDYCoWjpJe0TKYrp4C4hw+aFtRTKPPFWcMLxsCHOu9DYw8VDXBzh
mK7MReCofWbybDqkcL2KTvwTy/7Kb53zRaVoc0HwxDJIdmrvxMoqR3FfnAv2TP/D8E+6/l3pTlH8
E4SzHD2ykJeU0LT7CxOgRAf4wOHbPxceL/zRFxx290RxU+HEjCSHe32Yq6niAdkEr9Fp+9kzrCbR
kVy60xBW+nJKCrLWStKODVISygA4yfDPZiq7tdQQaL6wx+wj8AmBO+gaPIxbDaieTQg7NMC9OxFX
ID+q4K/WXSF2SfhrMJ1MClhhTVqxLn0nAdatIhhRCN1F6Zy1e3ZdAiGgIxHjFArxGB9y4PrJPoXi
mtfwYFe3q6nYBdU5lI6NCM61FopliFLUv/I7++oxKJ+K8GrbRWUhNWq0YgkUOnoP5B8WxLkFMjKR
6UdvFUBzugvzU+Q9zf6mIdSL11W8RqEjatfQ+IF6V7OTFT9h5ATpUmNaIoxLHo8NDK381yAagWQn
6wpNTNu7WuFG0HHaFmZEyLYdX6Y5eP0/R+ex3DiSRdEvQgSQ8Ft6T1EkRUobBFWS4L1NfH0f9KJn
ome6q1QkkPnMvefqJ0nol5oD9WejHH561HYxIKACFTeaM654TKHtRVcfFs60DL14z0loJLtYHDED
6+rBUeBhH40PhWAX5xj4H7V84cVn17m0CpK/kdK5x7F652sXjN/YePUhzhaQr6kBSEVD68aXaA2X
VWW/98pbIP6Ez2BFj9KHYyxK5ne2Gx6ACKoz0OQ3x9c3ZAZw8fAa8sIdvWgVjXcD4ky5YqxvW3vb
Zv50ssNNrxz5yJp0TU655BVCAEI/lTLJmwER1JMt4zE9RwY6laP5LJbWNSqxuljRPZTQgEslXWRm
37H/zrFmIlJb2wLuMAuKuc+kjSruGJEnsWpC/SgZ8s705iv3QkYSbwxdhxEiB19TxC1gxifDuA8S
5uV7N66D6hCT/GY9eb1sd4rA/apS88cMNeYDzLD6JkRvmJyY0GUOMrlbnz9HegAGV2Vw8ngrfTAJ
dvnjlj/OGO/jMHsvbOvDKLEUaG19iRQufvRCmTBsagexIditjNINM0PWa+icMhZ/IUukUb8WkE7s
S8CWsXT3hsp3u/GHgyyvRX8zZHj1CY31NHRwOGXlsQu2hb6XAQ6R/lSEu9a7RCpiBoSI38m078Bn
UDC2JOdbIwN5yh52WReLw7LtE0TVwZcSdvShIPUwT+7MsvjukyZcIRHNUe5k+BIy/2ESaTSvzOhb
sXrC5NxgrpjhZ5QhItJcDrAmfuZFyta5P+ipTTCN7ofLXlQ1mE267GzaXSdomeuCYbZHbI7G/Zy0
xAoZzBN9HvQDcwppvQ/qtsvWRb6PcX1O/+gS0aWW/qHUip0tAZl81Dr7eMRfmWLgCO7Va+C03Gd4
f2e9UZyQVxmzMcfQkFPm2DWoIU2jg4v8SptHAboedve81g5HVEM3X2T5qQUzEcyNLztcsCXo+pvC
pgfpSIH01zXepm17OR/FO14gkrotZNu4RZ0F1gqYRX6xAizQals5Qg9d8gc022Oe0B/t8nxr0f4Y
9PvM6DYpNmMozYRNMqVADtvrB6feEKuk3x39roe7gj8VKSMlEogFPyQFH8t2U11G3YcLfGEVF9pi
roNGH7UQYWzNlgekDg7AjZ8eBrGW4ZKxm2j2Kc774DLYWCv40LhO+71snuzhUIcEsXpIa+9GSAXD
GjaNamy/kshHBz5T+9XsU3Wss10zLGopT9SMYgpNIrIl683uvmIT8C7CMVaiOQGVwUI39lyzXoMF
PLl4MUgaiRB6pelI34e1KbazglyX5ISLS/m20xN/OkiXRoO+EOThZoy7BbfHE0BBxuohegNyjedv
oSfX2bivAQNMzUJmUOfmJocrcTCId4yBkznIrmP+Sl0gCtYsELveOw/eQwRLlahRpL2dRLXebLhR
rZrjEY8slWd5NLpLgmQdMVuDVJZYrhnCtRk0ibVtr9SnnyF6r2eYQ5inDnebvcnUNs7M5q/N5yud
krFbbRHc5cc+akdw3ho79hzp0XHunMNgiW2vDT/0Y1LAntS3BcMoWi8Iqi4+vbeh+2DxLOO5L15A
2ZYlARnlF64LMVxZgf8mHqN8Ik8+e8bzufnPH5+1f+2qq1X9CvGJvVdO37LkuFDUvYx+8vocZEe2
Jpyz06fkFGcmGOp2dCqYL/885ct440C8ZVX/NTQLE8yVGN/ilv3sasDjHugPBQl0sym8t7K/BX8B
kDH64vYct9tE3nM0O0mzp3zSTGVtOfKPHFYB+3SlMbDgd8hWJhkv0biNrT93GqR8kiwikmTRt9EK
UKmhwV8CTu9vhPusqqMV71381+KHqy7uQAd67nAljHyXTpFfazgzWvRrWycNcgWjKAViB/uP4p60
f2r6jfYexcfMcH+pHGY2qq2+WCU+wTHDOE//2d1n4T497c+vjtx3ipnCv+ZCUVI2WAM3fd/Fh0wQ
5+Y22TWqEB0axSfBPRvkOdz9YthL3hfFNzaWgTzEgT/QeEjFIx4JTbthJ5tU+Agg0UyvftsK1tw9
yZe+vE44sZphKYCVDyVfip5EnSWDgS7gGGrfkZ9WA+IIuTCTaZ06YwR/6y18898W5iSswcat7d9G
7sBqvwqKbWkzTzwp2Iny4L1CbTFuRmUpPouOHSIifY/pVISnWceVnPAbls2iBh5iIFIPXykS8Kp/
zTtRsNIcFyiG7ZyNMdWP3R8Ypkf6T+uS8HHQDUQAxjWpVqUVHFogr9oQBis8wnfPjLdM5D6s5EXg
O5M8Rjv6TJQ9e6r3zFkvqv7YN88SZjCBzqGjLPS2D3iNkDCy7UIHxhRnYRL1ZFpzLebAo7mHWJUx
mHebPzvStgpTqgy3fjMmyFz3cdQvFabEtfuXUtERi6R2AJfRNE2aK4wlegTmIgjpA2qLhdTo6hu/
vNkm0OZwdFdMcT0zX8xjNp6OP4yAp0LOJrdE9kubROjdWo3N6l2VTbFJU9LMq5Y6X6zD3Kg/pJv8
Yzq1rNrvdHB+J7fOLI1HWkFgXVFzYd2C5J80ET9CkvGivY2teVV/qwZxlOpN01/aoGRLj1LcguXl
qQAC1RxRoL6aJ5OZjw63LZwjnd2CRDnUUZoYJgPrnCYgV7nRXJQ8lt2BuUuwWaSkWek9jpkMcw/2
0V1pBEsU/63IuKUyUC8m/EU9clYNjuiZpQO7k4F8hjpTRG1k/Fw2fjLNZNMSlKeoFah9tv/VsC3h
QwRv1xbuXIl2uC1K5m+2o80FLPcWJwgDMAyPwuF5b+9r1+HSqvJnYjOrbJkOqY7BmasycYA0/G3R
KRRu95Uh16hozA/UJ3jHNOWoxbirg5ilqN3LVWrYT62uT3jSWluW0EwshLRY1BkLsdDGCF1HxIE1
aD7tfJroYjmG44tyLAXTU4ONciwu9crcO1bwRxqknLdNw1IyqNa56X6URqNQTnafjaQncBrQLQVp
fnU7L13WhmOivLBp3r0c9aza6ViqIeCxEA86gTkDKpANP7XUeBzU4EMp1GeCLJEoq653r9L7MsPp
ACEgMDRFNFdommAyqFa7yMB7BVYRsK6mPgkOyLytBc4gJUFcrWB1qn3m74XirtOiowmEM6SzIyib
ht+7Fbcqyru1a0zGyApdR1Dmwz4Gi+F5kqQRonLBWCubkKZ5VtrFlZH3ZawHe95Idj9lSuoaDF6X
23PSnYu+mJu1vCtZcdESQ9sk2v/jgIayoYjUCw+zqdogN/wRCanj7HwX2RXpIr99E5XMumA5DwXN
XcJ4VC8xLARlcq+cJ8tdynRRPHKt0FbxyFK0AbUVx9kvj2qGDSTOj+b0H0RcsXWFys9akQOHoVMe
XQSYsMj8TLoQRCf97VjXi5MSq5y20kgoza1rOegXvXtvxNEuXWQQzk74xDhMAzwnkzRz3DitSS2U
Unu3g47kpnwv3g3WEVncgpIhaYuoCApSiz8Sq0wt5OP0qggGMaJ6bGcpAVwAU8ygagGgec7dE0Ks
BzlyV0x/m8RWuK5NbUJ9R4eSrIG1ou1UrfoGf042rJUfjfILvWQ74hv4Li0xk9Dn1DcwNAOO2rfm
byCQBEuOa+RHjx+hNH5N+9m8ku5l6WLmBMoyRmvY1X/8EkX1L6ZjJYheIrdBWk30Y1vi5GALy5yW
sDSTprRBpyUca19WYmnFh6771tl+mhFlFcmY5S11WUlQy3QlgwscGfvQg5/KJcUUEl9JDs2H7cFS
1tvc7QDEisXYMdvPjA3NE6DsZoHJbTqEhlkoJe/Kd0BEXKy+OcWN3yxlocIx747bOmAQwx07zkaM
QNbCoAOtrQ1DphLJumq8t1RTfTLF8jbYXNkt5SdT35baHp5oTwOvVEjncJcWCHT/kgZ21SUj/Zmd
MrerQzP1Fvcs4pStUP4GOKBG8ANhl9+ZHXvOiJN1nEDbopsguJyEfeM1Q5smCgQVGjL5FfMusWzk
V9OyT8jS2l0rI5IcRWUvZtv5PiNYJdL5GzmpZhR/KtsqqCbiR2cJ8o+PlL1ngJnK1nYIBijL2oI8
LH4FILtoKvFyGD5fyLg1ecAmZ0Ucf7UV0eY86wlfSo6MLoFHVGLoDc1/SrKg3I+qfwgYp48tFL+l
jTeTscbS9eFUQXQ2zRWyRD9npavy/YEpLopV3wULM9p0BtY6Mk+xnAbsiw3qxlBvsDJzyqgYL6z9
MB5xCkXa0dAPxvCoeeJcXhcR3sE0zgL3ShWFLsfUbnaGYGbViU3ZTcHw47gNzD1qBX/WRFwxB2/Y
Ke2fWfMhgQnTyZL9KHNsjZus2KO8zLtrX271+NrbMAnfSuO97/couZAw2ngngjfsyI3+pVGRKfxV
M11RbMJUfhKBNrLeJza875apgXVJtauDmwPnKoFlsx4z/piWaF5erof6/VuryJ0/CudsZTdPRea5
1hDXq5c0+saBUQxnTtXQOthi04/+XGL8agER8wtaG6imUhxyC1EhvF13nYeTlHsGcET7UofrJE9U
bwiWnfrTG+EWwKZBzEvvnfvXEpdDkly94sjLWP6byeyehqfU/aNgstVLaL0vu+zP8192+pd5EHCp
Sy9Bb8z17meIj1Fwjoxn19xxlOFOKjkhsdcKZVqPQjccuFxufTd5WP4Ja+sNJ994L9m/AwiYwWNH
/9UKPmGsJj22BaDJ+jlW1jovaum+pDzp6o27e9lhwqjIekrd31RZsxJxjScaVw0TckAnd4jEOvaO
ovrqzYcXvunixUMe9B/8L7a3n3zbE9/W4p/bOITCk06s7XCFF+0KPjPuOaGfBN683yi3zjwfluMh
KOrs/ZD9TpxwhP7IxZr6PcVg1N7r4sYcOu0unJNGcPKLi6X+0qARx1MhfEQNqbPVernWV168UtJv
8YM05lGYbymA4hZ5RCxZFdkXwSbhE3g8ImWHdTHmOn5G077BCX/gKmS3rnvk9mzKZlf5T5Yw2zA7
62hU00OavWR/cXveEkzydsqaC320RhwpM+PYXYcVF+4+rBhNHUa7oBE/s0TDtT0dj1kCvqG2ZwHN
rK9j8MofgXMbrB28HJYSswj4I15/Px9nvvEggVEtDjqGknahpyvpX4XZz6Icvc/WFtsCCS3T4pbl
Ung2JSD6XdpvzX5lkzxc0/XvGn1ZK4/w5CD7CyCQnFFLmvk2zQ9GtLfEiS2VuyzLRQjiu96tAFzt
GvS8/i63uf7XZcVYbV1Ft6J44JkJnX3pb2vYDg201+1YXQSvqs7pvh6cLXChJjlo/d7L3m42tNUE
NSZyLv+oRnfdPwbVvrERJB8hTjTORWW/GfhHS/9XKivF3uF9KsINQ8alMcNs2DOUHLB2bMyRh3cn
7fUIyRvFhlxPmhWXQc+yKNlvnDWSUDnzO5Ss+WGVupBOpnJ/H3kXIFQpOaXWMUsvASyO9KS6GE8W
PUGM8clcNsjq/r0FIahIex/RQw0PGqj/JeGGe0a+y1EXyr1PBlW1TbMnNeMe/Nuz0z7ByyePAYF+
vsv7W8XONNxjcBQ6jMZlYD4pgjFBxe261Q48WrHH9XPiZ8Zm7UQnzzlArCMSGXDPFt+Ylb3b3R8k
eNqEmO8CvREsynCpW8d0l9lH3bn1yRLDj/A2qO7Ykpn5JrUevtz2DIJgyOoHy1n0wxY3jSKWardB
LkvqFiLKNlwznuPBZLakrzmD0oit2TqKsJWt0KCAgYANh5LJyw54XYV+xcXWG1R9m3CJsE7MLVlu
NcRtbYd9Hn3nZEnkMcGbVhkY2fFc7BklazoGi/4t3hHPPdNHbofLhC1p/d0U89e64i0hKVYObNcg
JVNBMgLXGbSAMsrORuDtBgIh/BYcljWWn4WfoiRJ0mc/uMBDgRQpcG2gX2BkGFmKJwBOwp8BSpWJ
8Lfa4ZtMWMh1ybgMk9sCW9+5Du8dGdNkVFTMZsBr+k6xsac4IUgq2SKvkuW05Qhq9eVlNvJ/5Eth
SuuoVFO6X8M3FBvuVyW638EfQRLHCiPNtOp2Q+3cLFrkVKD6yH1oFiX/1uB+t3g2kSJTcZjaOrwx
V9S4L7FKdJfOANv/VhDlO7baLFIyazUIczoBQnBo/Rrunr+gF93ShyjNn8oo0GjOq5JtXnOmDTwO
3mfioCiNXm6PXWjoJaCrOJimP8FGIK91bXLS+qK5It/vqoPefpAz6vm7rtiF/dJU9WyWs+5Pnara
FCNlVnZRAmnttWyD/hDzAb4kp+/cVeS4jCkiHjZ8ZNuq3KAKMbqN5q40VNLWvL9L44T+u8/NYR24
IHSxAZejQ849LH/dWI95N16EmubvRi3inSlg9Hk/udJ/AEzkMD2KNlljKjO1/liM/DsNLpsuBm3s
fJOeukYKiJpDU64udrkFkjfXo/j0Qe8n64bGivSnAWKjCjrI3fbmrwunxkdSazD3lBhjWak2+SkW
B/zjhdx02suvGAtDSv3IMfrqWvPeY161PDlrKv3oVesm2Ytiy9COGGRUpFDsUYDxFBT5D8A2Bib6
hLBtMA7dZPJuWQEMrXSLUh0wZ82lyrvHgtqTD3fEUTzw1a2dbu9jeEuIWNXPJg5MvDy5slKVKJ23
4JvnIb5K1fmI/R05hzzizAhZXJX9p4vom+WIC9HP9bQ3xVCsr1H7rpsQydLTSocLKoe+ZCMICNn/
yJpL3BBE8GZAGNSxjO514n/gGia7lrGpgZpFYaxrwtySWzddt4jepz1hvOraauW6lGYgATUTpLnH
0YZlv8QM0eObjbBjp/KBIrcP70jQsGhm2TYx12bwqbO36Z1lFgeIqd9C6a8TRFQJoxYgVBmbIc4c
hf5wfAgf6+GmVDcGtznsJZJAkIk77HPwFDczE39A2L4imx8eqDgZdnkYPwaRvitD+57Qdpa9oJ1F
31UsBQ028EAib14xqkEae4Z1NkBZrK1HPswwO1DWrKLJZZmSGMyUePhrh2OckrZBdfEWtMu6/rDb
glMMgOk2EOy6tvbIc6uk7y40l9zFIYk3vHM+2ZOxQM3ke1RD69kOzVup/FSskAprWwT7rmOOs5b+
07KZnYLvEw69Tu4zu2s9HLIG8oe8abcWZDCsW3q91zi501hnqvzdRZ+D/M38O1xWEhRJDqUF0wiW
/SmQyskR5dew6lArKlCqLa6Gqfxi11TtTWy+HVvqXYAHsWAyOjOdS1EuM/AjfbBLq7vXbytmpPB1
CyuECy3rbF9CThVxvKoeKJT0pVUtmbuyXKgtb++OxcXVduB/+4od0ScXg+d/BNmmn3IG0mTlaehB
MP035yn/glcp6ljospCwFmWydvKryxQdyWaqbYP6oiGsyZIvYRhQHJE8omn3j1XdHkql52cLbKiG
+leDxqAlljS7RM6bGf0mxt5zmdluCrLHUH+yRO1T1nBOynmpdQgNPLvf1zHJS3bto9NrDkk6OT9d
LNHYv7Ur3J0Ze/FFn70rfobPH1mg3aD7xT9rpvteuUi6D8gJqtcwqtqlYDdV84clI32ruhz6I0B8
At7d4TPjfMoZl5E1RxtJrh9rEEaOXrrwqWmkCRaeRtDynWY3sKIxTeupJBmsGbGpQlpKM095Mtke
p4yzvUF+4Tibj3Mj+rKrb8vacKOm3oaSJtLBuxxVsETqu5hkAhe/5ES/on21PfQwa4YkaH4gcu1D
fY1OyXCX1stWQZsjAH5kzjG3oRI9M7QuJjvLbjFWu5hUmRQx39EZv5oxm7fFD2xYHzuMhyQQU6fW
rF1pcccxOdu19Tcbwb74RZOUxS46sOTcuFhhkfGzWYsgwVT2Qwxgo4ZSmeeuvx8sl8m4nFMzmf4z
K39QVSDxV6pDEl0cin7N2+PIQINOUw7njYCrpTPuS/WqAGxFhDfzLQvCyGfozSBrzRv0kQk/WqMc
Wv8fv0YMukG6aMDSl+I9iYABazgLQ2LrHjUZqNqoLjKdbyH8MvGHbZwYrWQ2D6NiIXvMViTbeAkq
xwKyUESTe3cINZxgRY38Vjnia9vkQGnmMX8+3KJWyByzmuuMhdTko0Qx1IfPlg/e9k9MleaYzlju
w0/Oln0DW0rHghDXsKjI/mI6Hfo/E6xHpwASrKBy50SHJzocZnQgDlEhsfWA4Fl0FpKdt7z9lxBR
mXh8LCkOMCNkUo2Bn4HlLApMY1smynqgqPfxxCotqxMKHFp40NkFL3U73jQAPat0wkhW6OKhTSjm
e1R0c/1p2+Wu1pO17/+RkunNdMWdeF7jXOUuc+k5VJodpNc0mjH2lMKFvOAbq9a3DqMVziV6M20y
ngNADykNTXatBMqRmeUyEnw67bdUzFXKz5ui5q7YWOUc6QNjpgpLQVpXVGw1HbLJC24tIJTPu/Ek
RgSPIc8lCX0q9jJgALWW86GaSE99f98THUnkJtPdbCF473S48M4VOesazOSCLOAFDIZQTrhIqAqZ
CXrLNo/YLWNUgbx025XvZ2Q6aj9J4vgozX3kr2D6dBJeBoKnEDuri8IApfmRMXbz/18dhJ9mhf/K
yS6WL+ncgPY2QmFOT1Hn6yeS8lS5FLBAWSGnG80JeHehtkaGtY1sYotk9plX2yomqRI6jq7bm6zj
u+jUZV4gjChgbtQy+BepPMc+N9fQ5j9Z1O87q2Gr2ZziiuebBmwsJfgh5xBq8V2VOVA+4w/k3buA
kVqJS6YzcSDLYDUTZzFx0qKsXYHw48Gce+OH3WkYXdUTrrNZfaiWlVPA1ew4R9MHka9AAaEhIlM9
dMC1G1DFMJYTiPwjfwUVLJMU8rv8NcJfta2XQXo2lmrB0FF0fJMqD/mI6YOoqr7j29qV6n5o7iFv
t1P1C1mfe4Z79T5iphIn31X/iwJKGXgd9BUrWC/ZWrucuVxc/BJmPZfcBu1ABCabnYa/AvxiCtaU
xubpGZBkVB8oXHMAqLJxnwIROa11G1IHSm/HXnO0WCZQiIlInoIcJF6G9TDGAkohaCtLlcwI5mG9
NtBb73uKCRV9jNzCF/FDHOPBzURCBTdyjG5VjKl/GpKgl1OnPS/tRP6sx0s7vlRkFlXyMp0f6RrU
YNN466a0zxa6q66Q7h5m1Az+nyS/ErSOcxmxe6c4HHwn2JowETxQNh2rf8G/YPA1xeEzRteqxMGm
LpRT1AAPJjrIVLAo8jldPVv7NG1Se/SzBWjLcgdGX0BQX0FHCFopv5won8HWRv1Ilgye/SE6A7Ca
6RGjhaNUa+w3zhL//c6GPaBSh5WMOuwom97B5ST8l+UxyLWlzlQ3zqNF2Zv4dGyIJRARBgLskCk4
4Hy7e1EQt1qlG5XKily/Lt7BnmiI9+6sXR/8tO1XZS3z8n0IsDHPcC43LaQHXV9UQXXKk58gOZeI
nWV7lgFntG3PSvw4Kf4qw2n3kHyJeNBY54QHDX+cFf4LPGcxJM8OEF0IaL3bqDCaVOojjjHf7OZW
6bEztqcpMQf0Nf1qkHC1Xox3B6t3xQrK2wVcHbGOipPtl834MjXeJSGIyH3n5ujOdf0VoZuoOGy9
AMSUNSurn5Tq20CBHPGzu1MSWMZtVKDXz025OebGZYg+PQXa2bQ/JQcm9sGjkwWokSqSigeVPfis
RGhvmkUKhf+vwjTT1W+5fFOxhvY0B343IGS7Nyy8pU96mYg/dFSxnVoscjuc+YLKi9QCv9kErvkM
MDsYsoUt4FyDonkjbvlACOlao68ZmSziOqFE3tVRspjMsyl2pgytWEZcYwnbww4AaeNC1Ql7CUAb
GLj5a4SKctWbGuaxW9Gyim3ZVn790zWVRFUPx/q4SIBREBnXYcrwnL9KhHMbE6qWYgZBRVD/kr0q
Trow0duYC8Ile1IKdchGQ/cTluTg2c7cVP91MfEYIt8G/rCWubE4N/kzr5sbpb0SI+bkgu1pfoAt
loBHhLI1MPOEEsQ+iCjc3ibYTrsWhFRxufUsR+VkWYOc8mDOq+i4NiDywbnKPmPa5a7BqQwdqbD2
zN1dv1sUIH+YsZEWpnYPV9obmxkaxbEdzn2kdGa1LrWCTztmnM3jAQZTxG8q50tPnQ+vh7vNbF5R
yolieivO3yRo5hr+D+KYouE++M9kUuh+NZbKrAGd19SzsCUplJ4PdcTsu8t5JsBepe5H7+KV+faC
n9zHr/+REm9pQgqdzNzRbxUQLQmNo84kAdzVIuVWrztscrG8QNmf67hTp/wNXHBsS34HpCAg/Mnm
+WSN3rbmooQDBIGHlPZ1zzsKFkij/EjicdW7KaUz401eU+uBfCMaebJ3EEMhbVrBPsd36jY4MJiC
IkjIf/+f4fDLJuU/lULTk4S09dde+1VCwmz+JQn/oAvKgEBH7B+kGzCpAtXK/KAmmCvmv7vp7TKN
zTRR5f8jBe7kZpiOva9pka3Is+vTE0TtokIOpiS/XEOldh2qw6ju0uyeQJWENQShCLUFf+AkGJcm
WbGC1teVX6pp7UYJKJkSh8jmgnWTiftM56tXrG5jssXJ3UmZTKXFrslQXtFERDnGQmHX/QjKfZrc
feefw7KkLiNAu1/F9CaxQbb9fu2UE+2zH8jTMVm7XFSG8SLjhkEhN8A+dIan1i0yao2+VDAVn0vW
tj53TMEgSe+8RQub2+slQ0oI3+XJie/s4OF/ovZk4ZRuA0JX8tuIWxujIk7oDdmmPiWXrp87BGvo
CAQ1UIn+h9c0qB92gR7FZi9C7AvaMMbnDSqziXxsOqxoIKTHDOlLdgTabzBVvkjmVY/BUgCYgGoX
9PzgkHpTUETGDzd6sE5K+pQlGalfDImdhy6PuH+qGlPXq7WYWVT/JiAcTaKO759lycg9br2S2lzW
HkbA+qcLnq3frZWWyIMxW/pI5hzxgfpUqXSqyD+mK2H51EkmQdGTasgElXUzJU+mWJONN6lcIK/4
VDCpT6QnTYc109RvF9ag8Mm0JqII9CEmchQQqE6cgqgvOqaC49rA46Hab6712weXkLGbIKwu9ckI
3Tn+RSOoeRxcBLR8UDpVcblnOQK8rqLfSjeeueL6rtWdqu+JLl45+Oed8RW1j6Ao+ZZZDxFv6GN4
v3YIIKimrOLOuKG1Pwrr0tJup3y4zK3D4BUqO8EoSOFjndaSsQs+lRnSuvS+pfFRpY+CBIjOxQwx
2TYruP5pt6K8h04AaZGce4fBnDJtMZj6RBiObPBj5HUm1MZ+8SkF0sRoqz4dDkKvo74iqNNekSl1
g0Aup7gn98aoJLMw4nf9IkGfl+dsm0AqwPyMC5Sowa8dogEsIdwBcPFRWFXY42iDHXw2cb6yYcJ0
6R7ZIbqEQjVfCd7jBsGi35DBOKVb7oSCD5Deomm/HJvFqbvIEG4q8V6pW1atzjzQCY55EOY4mEhh
RlpGakN93xG9IlDes2mvRnturGqflQ8YQARsaCwAAdxqfnqTpTj4T6h0xZ+onlpJIcPglfCABTb+
WcvDoMFHDNetDkPUXZD8zKcCJIIbfgLyUr0qciP0RUy+UXdNJ9WN+ElYvhvi1zGg9Ci8/EXcNEgc
+afIqhuHTSOPaD3mg+KxdOVB8c5e+EpsuRbymv7khCyE3gsDW4lSZ3qz4xSZavY5crrYplyk5cVQ
Ga0wenJCeapQ1kpMJf10sQ9XMsTpd8oZw3r271H5obDKgH+C5lQ2OwVreoUzRVLnTh1Y4GGHJ4dt
WbMCqmiJY2fbj6cE2an+5/EJFUwsleKjgaA+LXot/Yfz02/tRaJTLTvAAv5PLYjWbWPeNCv6Rbfq
tEAiYnG2/FbbSecf1eXDTioX1fol7wULq6/Wu9c8vQPnVUl1ExZDR3VubkaJ9wM7GsROEB5R0F39
on/PlYSJQMFDjo0HqzObl3y46vXBwiQZz3FBzBLAQcwzWbYDglGFuhwVgxbN+vDpc0yNVgtSnlAp
re16LYw3YyBfM883onDOhA2MqDK6vYG6n0W0mTEzUlKuRofeNYcf2gnrQ+95RisctQnCPDf0vjOV
usn2GEQNSfXsgbNEO8MgnMWj7YVGB6OQFclkVY0fHh9Gyoy+pMwqimrdBRmK2C7bq1YOLKdsPgdk
1sL0w7Vhw5m19KBbJkX31SJrhnFjOJeMfbCkreeueOX1cRi5DzBtqVwjSzv0llHGJhYam8ua9U9F
KKX1aHS8rzzlJMmaVVZbWGgDdKyrQOBlJDKmCHy2ndKEhUCoAVLgCa8wDRiTb8fDKYhRwvE/s2jk
JaZcy0vmF+hnmSIyO9SzVw7RG8WXMnQzZ3I0Ff18VArK/uWgos20g+SeS/dEBpACtAN7W4A0bzTB
GTW9MutzZvRj9NNqmNCMlGJ3ItA46cpQfzV5tEiGQvgcwmFNkXjN/HiSuahZuBCihZuQmfe2GRGW
VSwuBa7j6tJ7DKaGdFJKg8dGoRI7f5ZPaGvEc92d1aAmRmRYRwUqaa8yWK6C7m8UZ1ME/4JhbcPY
zdWALEuCkwDZ9MqnU6d/NumNRnGWxl1TyTytCWko+39wGxhtw5txoKFoo7lUyR/gVYHU4TOk7gCV
BY3KRRkmHCZk52iNcUU/oXrjPZqOHWEdWOCwZiSNjzliZifvbF400WLsbK1VD9aBIktbpRqw7Z4J
40z0/iGdTErW+CEefXO1yYTwxBsC6ar4TgzmtkwB5IC6V2RsB60RoaPu0iW0fbzLmnZpjMZaFxp4
gYC4jtTSSFJBudLaEMMLhR0mEn8v+CY0Y2PxKqK/gv2j9eY+aLk49cRZxUP8dBxoalLus5iemFXR
XtRYS2uSCoxV5CUH41tGPoNXfRNJoNnAIVqP3OyUT060w8wOsTZl6a6kf7LwjwK3Z31izDMqqSEh
GVTY/wbiovixaCUKDUVcNS3WLI+1ZBq0/xF1Xkutc9kWfiJVKYdbS3K2MTbYbN+ojMHKOevpzyf6
nNNVf9OwASMrrDXnmCPcSfuUc0KwK79f1nV1Qgq67VAXolgkABDRLN6/OKrDSWyXuohSt7R6hkqs
yuNsD9k1l5xIeRb9WLmQYvMp99YXnWCFK77Cbhd7lasTL8Psh1BBMbl0UQwG9u23wimr45uqTOfc
h8reysuQcbzx5Tf+seit4KBqEn2I2xQsdnLZ9ocR9yjcFCh2FdIDxwCiM7lyCjqV8asCwvDag5d/
evQnme/00Qn6Xgbma1n/0l+JX+Ft7ZIU1/suPtcRvYPULDJBWgvjN7yKDN/5XnlkIwogTcDCo/D+
YbmAeLR5MgKj9Ol502jUd3UREERUI0utKiRJrSgc1FFQSUaWF8f6wyh2LHbqHiIbGSIJxq1q5ugi
c9Efr1rj+a6jBpQXBebI0CsGmqW0jXC5aa7bFPJgrq9Kf2/4LxwPcOj7iLExIG8x/KnGbd8kyzLR
8LlJgZxZWoipeBvQIojDaQydMl3qOmNKV8IszfCOocfLiSccMILU0WGmS7xQ34EqWNpvG2UEQqQt
4lztHQXFXGckm6LzWe2vyRSvcRDknt2rVMhCv1FL6OFwhQqnVNzI21v1J5VwZhyVDjc542YQfzfB
pEBGIs9VHwRhwnqj5irpAI/f40AwDU4VEU9RjiK5rTZTey5wIKCsNaP7xO4nsQfh8Zcdy95463IM
UqqsoUwqeswWDIhAekpZ1VHJIu57Ye8orcTxCOMRM/dma9BUV+GyxXqeYAdrI8yRA6Hm9HoKIIsA
IkvyFFQNeDbRo1X8TyCPciLbRwpwYxeyDbJcCkjaIH6h3Sqo8GvUsnoqHTyDKXmuE7o8gguJ+VpH
UxPqcJKTCuoWc52SYY6+rNuK2tJaI1tKTrd4aNeDSgiXp9HiZUiIw3UMzNqm0drTjTM4nE+zlDEI
SAk99JRd4BVnP4VDUX9DsZLVfVsEpd1REeN+s47Y3+OAx0iRzK3QZYS11/eqx/eZkU+HJE+ZsYKv
eKgYNhLxHtN5R0NqOtRYPYtiolPVhR1spaqeLv6UbJXs1gbhg6SabYPfQ2PDE2N/C4keNvJZUKvs
eWP7KSy3beKvMoRzAmy+XhjvcVlcMC7NkgL9I8IGU/YPug4oAcNgTGBAh17/E2QwKDMdvyNpWQjx
I0yTPSTsjcgKHilbSIfxaDmGbMLfpsAGRgEuNaCjWkY30I1CxLHS93AitaozIKd5JSFEmFbNq6fv
YEYSQ1aI3N6gGWn+xZOO4Z3IqKp/TqiK9oZHCUl0VejUHTATztmYLxEpbgw+EcUQRKKCM9JhPScY
KdPBshqcygfA1C1DJbMSGDGRLJR3GQJFSWtIXEFgUWjsQ19pFt68RHirYGu0hIv5VlizYg2x0wX+
PsovI6FUKC+QSGXppRAGUiyaw+CPBBvqB28MyJbRt+JMcWh+wpCGspEQVkbEoJLL7Zveq8UfkZkB
bh1yigICb121XxtY4XTkTeW5uFayC3nrwC2fcC1PEhNUzBXI8ZMJ8KJ2KtwAPq7YaPs4jb7CWtvr
3Kya+u43+VKHlDHie8aNaTHGJmdhiIy1qEgkJMG41R6iIf108EXhNiiU+IWIwEI6tOb0NmSTreHg
jujRwMddl+AaVCWwCNYsEQEzVTgOl0Gn4o+EU4cUniA8/PPk1xRfSkJMIic8KGfwK6EgREmtTsI9
I0gK8RnwiBEjG7Ssg5Qn8qb2ALxk8z5W8hFNNEQxUfvWGW2UkNUZn3MKu7VnwUkan/THfY23Os5F
1r+ZSAqnyEehDcqdvPluktToe3LMnelzeNjw7vQPcYwIcG9WaxkYLVnqUEkgNTLN2o9fEd5FCN4M
etcfv3PBxStaOdRMWOOkG5NhXeRAQJr6q4wllrBTBXqfJ9mnEPMENXFM7awbRrcMp/Q316cNumzw
3Vd0I+QATBqoDC6BDyxWeW9p+NRxlRnP6bCV8i1jH+y/JPXQe3RPSENkQCdv/PpLzvrEfr0yl/M/
E8bNjieTiFbn+4WRpW+GV+xgXH9Pk/nyJiOxc1ZNV3MVE4/mesBswRwIfoDIpjHEeBqt2G4HbbpZ
DTeB348vbXwrXmXxERIyTJkHZ8n2GKxWaEF4rqMJjefOFGiOnYCQlPEbogi9l2+dk1ZzJbT/2HdO
I3F09qTuRtqQgPxgeYN9Fh4faOLWEskHwheOXGK2B6c0wyuRIxYExNbE9qf5l7bWR8C+TVtA5C17
ZUsGOvaGxdpr5z5MwLh1GLDnm8KDOX4ZiWCccITEVglwRkc3oXqmbCu9QAhZxV3dZHKJf1V4IYQh
exsa/hDUDcx6l3UufirSNNjqwAw2mZVQGiBWEH6UHvxwx5jCN6LmMdlmx+vpzouNPk/7o2sRYjyj
+oTAe1b1XkVxu1UjKgqtLzZGBFrdGtz/3YMx3k4Z32DEr7KxfQ4ydkNNkh4NWC+ENcxsSZ4AOHfI
UjE0gbajnYxhT8oKPBnugL5bV9zTkrYaii13HP9NwNTqJk1RIJyJ11TV2gE+bODCWwtVvUVB+Z72
2pl+yPG3U4hopOeCmO+zttHHDQB5UbhE0NJrRylFHOyIJvNnR+zXQUQ/Mvz2uoA3tuSOZEmXD0v6
TgOKi/6gBttJXbMO1AJabBScS1k9GgmKqXkGGh0RjipBeBJTFu8+j47QkyU63F6O1krqgtbCHhWJ
JGVBRs1BLEZqFw04RWBjSM3OXu3I/ZW9nwRgDiZpCoQ2MMpUD1pxa4Y94HTrq3gNQZxY6Gi3kh7/
kU0nP0hsTqnte+En7N8VFqRN3qLuwLWsLO/4eUvUeJr86OTPsUNzyk5IGOP0jc4HMPSL1zDiQ43N
eP4582lbE7KJht+mnSId12zucqQwI9Pe8A3nGP4KwdkhPbGwyQXI8YfZamU6E/gA2iX+w8Oz9NaU
Y7m3JqgmucG4U1lG8bd9zrEInT2IyG3SHh6Dh75PzZtXZ10GH3H62GiMgw5+4E7eScCjD2Jxit67
zbHhMKf1YoTib1AAw2sHK43elXJwC/HTL9DYWAjLxJT+TS7E0U7zd9VbBgaaVt6N2+ho32iVMxNj
LdtKXSxxY4FOuNpo0NlBsgmvycSlj9OoSmnZ27gJOR4dlPSJjokWjPHxjBDHLF28ZNSc+rq4yKb0
YxU/YToxbYNIgBapAsD9EBDLWqshvlHF4TKDSRUDT0aRBIsBPBC5KmHWs0EVzHb5bVH+tmnqQ1Sx
rmxjmk0g71OopHWmM172czYveTgpgwk6SwpiK6u1PbX0DMwVfZ8472uFKEfSOvTiVB5Qo8Ty2GLs
r43aQimsBVCyo82GDn2+S+XyImXdeRLqi4SqzgvoHyppqU07jCxPgpHdU1SGQSWydxRLI2NBoGuW
BsSC/I+UMFzhsvdMHpp1NkK0r+Tiqak9Ch0sIbNuWQ54AGDiqaEK6cRLnN7Q+SxikXMuY24XDBrO
KddIHV6JCAYohnOSF/wJPP3oYStg4+B9lAScrtZafUn6IwHHZr5S6s2gC5zlbRvf2hgfPs/oLioc
oORQqG3sivLXlEB68btm6RsT0VqfMnVXEKPCV6ZbmGknhQPpUAg1o9dDbaiguJR9azeN9NFpeH8W
qsMM6pIRhZyRUE/wuGuRY4c4ibEL0jkT+Y9WrXtKkY4XBvRPTHpAipk0udQMHUW0PzZmvzp6vZQO
GGMKPJdk6TFhVD+aOhj0KcPyQU5Sp5nNAzK2apnl7ZoBWcRkA+bobwTEwVX31WMtE9OzzJO1+fYY
xB9NNgg3AsqxW7FTgSct1Ey6BAe4cUXVuCW6TD/QMvSVZWGbVzIuJt2htpOUDRabpzrmPvhtquBf
r8Hkj9W7Sm3t7xR1T+g1uZIBpt6QIOX6IxmywzwhzrQ9qbo57a/eY4+obAsZZUVmuT4XASm06NT8
kkSwWoR9Rj3utPZWQTiHUhJ3Z6VdBSopLnmL7jn8hJjp0PBWyu+IZKKB4py/g4DWKkE4+AvJY475
nrIUKNIUDFQ08u5mx3ZxL3v6Wuy9n9Dv12Pe/qSK8IuRzSP1MPE8BTVD4xJ/wFpcCxHUYlVyaqg3
qbEbX6DRZrx1fKYN+XssfEUsc8O5oVpLyO6gBcAfHZtO5ewxb7OsIrEtgUY6IhJWU1XbC6W1ahG8
5MH4u3MreizSI9MGwFZziN1YhnVpxtj418iBhJ1YGZ8JZD1EdksN9VSL/WaFEkkX752JqTlWCZ6X
7JDWdbSp6q8XAt6p1Trv0n2gCrYumbcCnZwfIy2T8N5igsqtZAipjleRK4qMD1tzu6wJ+MyYkE7y
b13vtWh4WBjl+nWJdAObaeYhOrR2NQhwEvN2gQqXGbej3m05g2aBjqUmVSMCwUkgPnZsqddJiZZ4
nViYanmV9yMhuFODEHOJRjya1ywyyXOFU1/Dx9eO0QhNR2qP6pQYvCH1O24s9uzc6VHjtxpkuRgW
8FxMfgWhK7W4dcOyjSvkM/26TAy6P5y0aaiD8af1Jp07j+1jRN3VQKSfZMsVSxRPiUzfKwjCsjeU
TcBzOAAxZdDNB58kuQEwQtB0MJpxExh0ZkYMtodpAJCkMgAAge+MBtAyoSyYs7Pxtrp3kY1ZqUFJ
WUNMhXXRdDLtJDSRONhMiWzhME2B6dUCOngB46lsOZaY+RSYI7GyyPdx/GyLV5UToDItPboAfc5Q
wvlBlYRVkSLgFrqtBWzK07tCv+jkw+znfsahajmm0Qpfmg9RwRbeaBbVtypo+6DgMfGMfZYMDEmk
s189xuZaY0kidP1iqQ8hDPuItZJiMMFFPjE8uFV7z59nHflCL38NUUJx2bhq7b+LcbjLIjjkCvHE
rhzgxO8bTjeS7Afry8BYq8m+hmZXTftKW+fjRvdZect/hNEhU8EQVXvNLJYGr9sK24sQE0Bf2UpA
oQpqIJXnqqSftAtJeBNGLmp1DNlr0mJX5YQlNMXSrHJbfukIFqaA+X3eCwRmIUHHaHYhdBYOkyZa
aOyzGJ/B/UTpTxo6JqP5rpBVm3UnpWWso1fdv0kZsWYiJFPW0cCwbLl8ZEa3kQMYtB4imfqh0UYE
2m8PIyuS1UPAI8GqosI6mZaCEmDrRl9Zdky00mK8ZdUISOEIk7/EtYI1rD5bSPd7BFMmw102vgm0
zMMyvUqnt8xkxJ71eLyUb4WubIPQw43zV321Ckw+9RdQ4KkK1wmaLPFPTlsTbUFX36xDeFjekBxF
bnTNm9ymJXhh2saTTLeFn7T8mWjYhoYVRYrWObkM0YtfMws077iRkrG6kaPvuntvvbMRv6NAbqkx
DY9CIZaJS7oYzUXoT411jyZtgXoipeDq6b+aANA7Outatm64lHpxEodksVQAmQq8QQZro89T3Szn
3LxUEiFUY3Ss8t3MpaWgtcc4DFUnj2PXlFVIdz4N7ph/Vk3KxcN8Gl/xFH5sDtRNvtkJqBnyPAAp
V6gvvruGtk11C5UdaYwRwvWHkBGfnIgg0HV9SjHtV7s++MzQ6VsCjXBe+zCPDBh7pUo42Di8pjp1
TPiMlYqJU7DQyI2lUYPWrGvQlvGgvsifFuPbHL2wFOz9EeCsXJf3ajPehSA+p/XVKqdTOcp2jMyA
rmBCPdME//AYP3REXAiUX6HSrTD5fQ+l4MenRoyCdJNPpLBnvgYBMd5Inbkb0n4ZMfHI4VLmwnli
Lj0F3O451WSBnkJpmWp173VwSBTjTfVmOzfKrVpe6oII84PNxBCvPvZuM2IckR4U8T6FSd+lCMDG
89g5Xu4ZLqOvzihni0XrXmvjYRjqwelyUjBFLPJ7Qt5zcsmkhvA7AyUW0UF4qRQWFrNB6oblp1C4
+a8JgdLCdCSoL6kYiXA9/WrZCv2Z/EJqAfEtNTAIMxa1VjtZb0Xz2nQWmDNSgxEStckkKKU+y7WY
a/jsIO9qa2VFlO775EcM7nm4OJm9fA8BYyhR8MkC1IEuScdKY9xCkhuJI8sXqcq2mD1z+nNomfP0
s97LJrZwRhbi47TS++nQ0EygxT9irbNXPJrYIF+pKp1thsNepx5V3QQrwS5yhF/AWGaPdoa9lmc9
71c+/vGQsKgH8WrIFeYDI48XMlwfuDpkzyrJ2Fz2lfyvnyaKhyx08d6yWcwHzCLVbFMXf6z0VREb
z6yub+pseWdNybruutZBbbqahmilkVToETQ1oobxdcwFZJg8Kfivqh49qV7TUsOUzsJvSeJgNWVv
ZcE/MyGeocfwgiRRNMf4aS5KuHEFPooVlGKP30eFjkpLhjkUA/5QomdbSdzWkPgCMkslv7et9iEw
+u0y4bfudpml1I76M9YaKRvd0qol3M80FjFq230Pz6yFFk8KO1jVgoyc1H8vO/LXadeZpjL1Fqce
U9kO0oAc3uOGnA6LnAbaS0Vgy7BYFuVrTdOdUBPqSnfszauut1ThxbUO/YNUMOhkl51z1/KaK+Ld
0/7WeL1TIpitJbzf07doyhmamS6yqJU5JI6Oa4dEeIgRYrGEECrrTKyLUdFlAulx8SMHECgSJD1m
PpFyVaOBtT16/xB/lMqbE1MBzcfwLaDF5v0vJZ02Hw9WI3u3vHeNaXZ207lFoQtSIV+lm9+AV+aj
QzhZb1w9DOoLM9+ZDFirmUvdtl89icdY3farXNQ/YO2ZLZ4fBKqvmFXeuklYSvTXXMm6Gq61cpON
8dKrjI9qvvNuqF84ZqG8nr30WPkXAU+fFOrfSYZuLoV6H1reVmysg9/EcJPon/2tGjDN/+aRayMg
h6Gb0I7gjfhPx+cJpg1d3pC9BYHOfWQADVctDhg+qdaTqLxGIQNmRHndtcvBE0+KpqtwQrQrOdoT
PvFg4IX5rncSa78+wjIy9xZhEAEAfJ1jypUTF6qfEDSlusysRHVqubOFOawj+qnygOmF7zYJK3Mf
bZysIdkel4WUMcbAzRni/DD/eJ0jwVR+JsYHzFA3QS5sC8DhXnUii5VRm8hDEOhgdNJIRXTeqwbp
w8CjptelW+C/yQquWpFr+fEmbDpcJEIe2Dh2yoGILK996axFca3uIuI8SEU8B1TbZOws86H9wBD7
oLCDdx6gaHghcAzfgtaRFLDVNHKR73AFOnWV43zKWEFaeqIIUwpHrnBJm4g80zhTorNhRFjhQj0I
SuZ7ooSTzSAXn9XAAsKdVY2xw1vJoa5ugyJ9bzCqzbAO6v4oa962YcQu9v8S1t1IIpo6RTY1p5JE
RLelFXIiQSeyJdoNeYxDenvEsIKay26AojIs83JiY5eWZ7CHxNsEuYvebHULuibN7k7WaIRJMKr0
4jiy+2kBoH5b4QyajSc9ar7TMHRFomatUHrArjDiFPgIBVEaz9w9xhWwZI38Of+nQN8cTesOTyLf
t1SEVYRuCMd4bG1w3o3Xapxuh75hkO0RG2AeQbvx4Ix/EtyV67j+jkY43T51dorEVBuXcxDnNBzE
DGNMr9mQN21KuOXn0hY/6Cex0tDTpclNOoKsZBZPe6KIQ/czx0frJuA9Vp29VqkYymMF8upb1e1z
wWnNcFU2yarHXKMgQmto0qNqtYSh3SYL5UqBvb0ZMmCe+vxSZYz1W9QCWX7BX+Uwya5vim6Ff0vN
RKInhj2coR1Zw4n8rPhYUcy6eB+gDqcTopOQxQu4sPZGTtJNuMqow/MIzRcUrWnHUN2l/GR8mdnA
nSmNQ7+2JKhBRlJPkC6JuDCvFq48RaJDc2bSKqw7/e5HqYtGucgK15eSlcoMlfH/OoemUHTCcgq0
daoR+0YSRxb9Y3Yx036DDClhMcBu6kguIhc1m/ZtJ5ROo8u7Jcx5Z+ljE8YaJdUYPWV1mG17TeOa
1Qwf00SgpY2xcRrwz0zJ9fz7Hssjnczfp38frN+QIfN21BtAiUTG89YcsSiQpTTbYgOKNVZmXIJx
ws9HKDPCoPnsv18aZXmWGUT3EmOWeP6Bv6P4+1F49gkE/I2X6zlNo/XG5Jiudj4ktWrybZyYBIjO
X+KkO69DKceVHwiCYPj69wp5TMrbiBkvbOW23HZ18r8f/EbaK5JEdlvRzyp4QecbokwAsMww5+93
/47j78N/Dys1fFTBueUQ79N2UJoFcfymtziJE6z+0aTh+c95+O/vDYpgkXbs79LQRNBL5GmMMtXp
Qu+taEB1mVoII+kvQj+SmawKylKMyDjt4dwU8/VohswZgluYMyubnxbNnHKce69Tgz9Gk5qAfyXk
9qllmK0Mx/n1KAI5Q/OHRGCokUBnieJqYiYL8lCpobFmRocgxwpPgUamYTWLfazKxyBD2oeqR7Uv
aGt5PsUePMWskaNNFFH09EJ7/Dvffx9iBfwkxt0AhQsNlTYfy2SGxRblJxrG+DVGA8KYQOtkQEj5
n/r/lwD/XtPxrUW1bRnjw0muiu3fb/5dabOBATYG91qpmKWFwzYuCcXOCCNOBGXz3zOTBonutop2
6/M4kdy/i5tJ7ACpgnNh7kQ9+0nSV8O21FOSNlsEpqYZcvP+vcbfh6wjiVOyWLv+viTlxwTEnU/+
3we9IwAgMrV+oUaezlVPcb4ZQtBf1Xr02VRvBdOot3+fpfNbQekvlUng+oU+sRcDFlpI/U2AOYn+
+z9Pjakzah/IFELEy/VFq5eM5n/eF3Ss//3Lf38+n1qkfla1LELx/w5bMw3AuZi6/O9J6rNqn3oT
id7tnCbqBxvRyi/wqNJtqBBmkBasW38vNqi7ICnXKuQNUCiM7ODAHMU+fafNguCun0VOZSyytP33
/QvhBWnFRxG1kttULBUdBkKpDwGAJw966VUc5SUpK0QUDCtWgYuZA2uXHR5TYQxAY3iQ6LpZZy2B
TCt8Qvb1Oqtg+v0tF5GWjkt7Ue2qnbfGhQI2AEP6pb9Ccgo9iOag21RrfzXY//TFk8nhIJ1GxR0K
zEx8PVpmHbhc1LyJPVoLrfdGJyE+fuW9TVBz0pUuLLEVwCXB9F3sAjAbJCRtMhyDXG3ocdUSvokp
OVjGlV9kxea+y1ydqN45jY4mp3JKc4XtGjEjWEmZjQ3egM0hyXsyICGDRlLFyS5TsRyAb0v8g6MY
NnLqACIV8byBjYCduL4azSn9Xf0vfyr3zhYBW1IKEVvDFcuVQ+wSyeM1hbGFfBJdOx8eIf1vN7rd
K7jyvmYmHPMarETBEBIImHbCGJgaW5ndGgVycmSAWixs7Dy1Ydap3QJ/E43d35n/jV0NZJ6eSYf8
CxMBaoENjpL+jMj9QUbAUH4wOEOQriFbxEfMNmiVFmRVBDoQHR5E9vAg4WqfDY7cuApPNLT0DODb
EQMSgNwCuwSL5ZDQEQc/NMhEaMQBP1hH9jhKULBh+f7wUc/N9fgGSgHHj4NfNNkS56h3ONd+uBDo
z7F+IP+NiTAVmU1QWUWlCfOXQUjlgk/EsETxZnaivHGGq4eZFxRReAjzn0OAzd8xXsOVRIEeYIPg
wX/Ng9JRGxcZLmEg9DaMv/DHekFnax6zPiFdoiqkc8Z0CRUEabMMBUMbh/HqwanDHUowHOHVf1AS
weqof1AieYLT3S1UB4i0MKnGycu3mQpATrR+QU1L40AuyjyKpk9hPQD/cTRItr9oKhWyBO/+lwr1
aVsWDkG5cL/eu7t0GI4MNqNdvxkePQ6gazjG8LTlZUOQoR1+ZNfsQZNMI8Qb8J7Vw3zmH/wAB5qd
tVdE/0II3XwW5Jl6tqjwIUpt/xScp1f+wVc5+gNrkZR28uCicidwP1SPeTg12d2VqdCISHyhPrW7
/ByqxfQiuL6U51/jZ6ZrcQxP3HAN4wJsIed/w4DCxJ6KZqi1KW6ZIBdnfprD4zjm8QfUSly4HtQ1
fDvAEhD56cTseGG9MnC1xsVrHz3Zg98wv3hBfqF6ENFStHteWzDJT+HIcFx5ZGdYhvRWETTbh0Wy
6SI8cXF4p1x+Dp6LPnJUDBDso/nkl+MPHX5SslC/oAp1D+XF/6lf/AH/h9Yqnb/LzeL/hD/Nted9
csIHWOU2bSAnQTQ3VcN4+MRNGjNuIfNkdPkEh1zYtAjgsDmkf9bgZ82PKShfcpWT+U428GJi2bmj
RvAk/Cxp2mzWHhaKYavdA+oDa2Fekqvyzk8Ur3DPYK/+Sq46kg04y67+Zl7CzfjULzzxLClYws8n
nfcL6X4Pp1P+MLH5P6fWYgR2RVENy30XCpjX2RWzX8S0nNl/bBTRK4a7n23FU/SNrwmGAZ/G2Typ
GyrUiKGsaI//BA21E54RfA3kbJGqB2csR0es4F2V9eZL9PDOR1e+M0S68LJGLKhh7TaGAomSGPvI
A/SBpjVXsdqo6zxryZalfV4RVQc5xnpWLuMYBM1nkpHeeRPISyjPcOD4RQnCKFWABDlLToAdITYu
ysTmPdMXaAf2jw0m+UylOABurgUJNbAtIaktxo8M38xfAAi+8FjAOruflgo+vcAwjKdqxxhY9WBU
LBSuXGlbJUCCzdXFDo27xo1ahcxD4zdohvgoY0dj5vFRqkLg9z7gbHOAVR/f4howMm36H6sFdJhc
bhz6a+6ctsVimSmLK6WIjugEbNoFKMtYEWG4PAvSCDRgqcaICCVb9jabJ5AVxZicPrsDE7JVRM0j
shrXr+c47kDfakzZAfz8qUHHH0lL/6ceG2wmarR9SlIjyJvMs1vDn+ZZDE8syO3GeJlf3ZXFG93e
Hh+hDd7sX/pXw6povPwfFnZunHmJeEVnsXK8p/SaXUKd+KQ+wRVOxZGnArrizOCtl/NKF28KPn/w
AEF1xeaFpE4QHJsNqKxQOpEVMO9E7AzGvf+KrtY9DCBc2co7SdWR9kW4do/nBVKG6T26Jtd4Q13N
tjRFG8ZievWFuVQzOkDUsKJGoMlQrLYhoTWrC26j66ZFqLfAmsInNYk8ZC567OA2AGimwaMR103m
ptKJp55gjHveopK+VJ8IY0e4rYIDr9qA28n8wjYGVtmOBoBSbCCGGwAfn86VAECBKolkW3ziEN9C
drhKV1Z1hI75vBZh9B046jL91795YLVAXG/erX6bPqVPrP+B37NF+waXr2Yjw72QEKKOaSELcPXI
UNzPS6L+NV3JlcWxjeWONwTNdAeRt/1gde98GBCJlSM8R8TuNGe+gb/lj3IVttK1/tD4PRkr/Oys
P3vNZU3DIe4cf3AWZye/K49DutGglrqsOvJTffofrEcUrmwMwWMYF/LTxHfsjWHbks2f1G5WlYaC
5ZK9BKQvaASfOrRvgooYVLxVllpvAhiJK8tjvlwRFNa1OvTOMVibao4JQdeVR+xjGMUXuIHQZA2q
eVLStkBSMhHGYxIDKE9wlfKm/tYrGq3GFCNbUdqedG2s6ImoYiazaXUme1Amod12fku4sbaWanVa
mQGPhKYZKlQvLFIkzdzl/HU2L71Y0rdgf3Fo1wb03Nwm2g1yNUAF3hExQ9FhgX6IDPGtue43MvTP
btV9IugCxCucLnbITzHxyEZuKtvhE+fWrn6QHQDf29IXDzEpj8zzqMDVbwXS0C15BxYNIUB+szfL
CK3dIacJZOiFHmwxQbVh3XzvfodPDB6SdxEXP5KDaK6n3/rC3yqGhU5ty+4f290nr9F86t/QMrA/
5UYEscSeRPulVigv3fv0S3hc1TnNffpNzYUXLr1v/6u5k4Ck31Ju6uiu3iAxfocUEaD5kGDERX/z
L7x+f1NO1ScnqfPt5hd5JMlsuGdAW8QCn1PCURQH4Z9HsMnkIF3KcWoHRf0FDW049SY8YwjFyP3Q
EWBMMh9gFC+q3+COaoGihZ9giNbzBqBOgIyaEOAY4GLuzWWxRbz+fkfSjLnIBfNe6wbrntoOBptI
iCpkTTjGkEwW3Ze4BWi7Q37meaVQQnbOhsn3eFhJuEVe8c/66OhYsQpCuvhRwckT7fiGg23GqSUl
8zcnze8mfCgz4caJfpl1eWdA8RmuJMehX5AiQeIkQifuwEjFw4TfST4laYnPyS8/AkEqRzhVuKb/
9yOHiTHVr4xwDzdq/qQWOcw3WoQ/gi3eml+udfU5gLCQHvnNzdboNM0LHgQdnzDUsL0b4S8yrmqE
L7ETahtfXyn9Brk4Z5O7qRTsGJv3cZ/0LldFZl4c7xBTz37OnLrYjpgtF04LvHr3dgL4a0L23mJO
BsL3CC15h6AdU9MFST/sXqrxhvO68hA/wmkXVZAFFtC7Q2wCqKz0uVylaIr0JStQdKYUi3/CU3KM
WTJIz0T/RKVFCZQla2rdCWsFqsfNZE0/fnK3ipKFQ4YVGMUa6pzeV5GSD8zaourSk8Rn0UDR86CG
o9am0tFwYLH7r5FSsIIHuGUzYG0R7l05yK6ZKL818cXpExyV5RTSGnsKxxdkTtmi7F2iaqVClc2N
qdi9sc5b0PATC0NUL8UW3Y8zbzdXjjA9VQ9aFCo1aliKVD5R6EdelAndSxzZqudvUCROAGxWsZxa
ur2gf6WViUf+Unt1VP7h/DOUe0A5tE5fVGQcNJ+i6wkeSH3I+sQQlRKT9xXYWKXRXqftih4JLG6s
3QoIR50/TiO21g59CNmQOCfDxyxerLB+5bDFFyPnzWHgSOUCjUstHfEZygsEpBg+GGQ/8+oImGfL
2n3luXMX6Hidtk4qgRzRGOoVirKn+NZCHrwEVxJ2K0pSTgE0f2n+aKlLXgCa5XtBC0JnOb5R1Lcz
fZZD5cjpzzj4GT+sICJC3nGA5dl9OU4umXAPHjSywjBLjygd+QRXHtQx46x9okDscRfR5r/FNzGv
teZsALoZSAjQgha0rOQvsntQtYmlI1/yJ+VkKJFmSYXJKF+GJIeZ6w9fYG0NmjmXpDXPJroobtaf
6Dvdm6UIQ+zNt3R2dTQahKM/dWpBDwKa7QEbWUpxKodA20gxejEszKDjhKdWgT0b5Ua3DwcmihHL
YFThJhca/JHWQKorMcjJ9l1skPcuWvem7n5KVXileiE7Zi/sSmMUHc0YdBxssGJQPGmlTugC46oT
1rHGbKIDqW39dCOVAFdNAJez1XPuzpYSUGKe6MKdfopZFG2L6CMKmR4IBho1TfMpYWNW6l6iEiiN
gUhilDFy2h4HoehcJVK/uxA+h4h6VWNkWKj+sg8Y1+WavK4iwbKlEKZ9X7RwZsl3nForc/EkEAIT
UnKlEjA6zZE70MPCBC1ROVFbVh7hd2PJTZJMWLOXDYBNnE3YQy446Ejf0Uj8D1Vvtpy61gTrvtBW
hPrmFhB9j8FM3yhsbKvvez39/obXfyLOvmHaniBAGqpRlZmVRY2AIIpaRawKHbXfdIbta2006w4D
AqLEUXdSzFs3EWy0MZGZKS36DilG4JQ+kPq9N2CHG8t7xwWKIR04Ps885izWBeso8/RqIUvaJfwz
UpjwopExRocaxHbCINENSLzyoaN8biJnj7z86vSMaZDBvZnLQT5efWgDqjEPZRYcunIy8BbUawPN
AkPi3MScHHQGXr+cRsRYAVcgmEhxTCBlq7fefEX0VJXTromEaW7KEMnBSJ6suQkL4E8RFVDBIT35
5V8QLNnfVceAGYIjcN0uoMDOd3nzFBBLvdZpWBldRnEwl8SZ1j0Oku0KZb32S0iNgxU5Jsxhy22F
lyoezcNuPyg6TbHVY7AQWpsv/kT1RKimgAsWyuiaOrZqLvgSrc89zo+UDNE6Fu5ZTL1tQVhxkcyW
feuiWjob2PBa1SsjuvRamK1Gaa3ZAZ/IIzulg40uvkDadpiRT1qJ8mb0sLwx04XkK+O7uonTqcUj
2jDc0MRdrx2hkTv6XWjJnIUxqdrg67+K3cAHYOgixWq2YzlyqZg+6dXYCiQNsmmEt5GlPFt9omRC
ibhw/AmLaUQxqQe4nfSguhNKXlXvN7VD87hUpW/JdDpW9K9TaC4p4anwzWHHxB7AFS4BsI8ooe25
L9JpNib6+aj5TbCYX2hTAAjiF+AZVSr2XgamI2y1mM/7W0wKNLvbKgM4VK4zzt0K8fYCqcn8zzQm
qYpwu6xquVlUKgL3EaLWiG16Rm0U4nTPzTrMsjdpE1koArm15WHn5/9UZOYt16QpARXlqaXxZML5
M5RWQeAzCyP47ioa383SOaZnbsMsX+X+cYJeohcFWdGnQlt2TPfxrvROmrmjemKvsL2tZ7yIuPRI
sa0wToto3Uu2O9LQO5YjgdE07hOyORrpSjeJA3Inuz2VavVe107NBGFrWVFRBq5gBanAbFFIMjnG
mE7x2xjdvdoFe3DAxQwIMZcVW1PARXsV0bBzHMydT/I2sCswe5VGK/+Aj7VXcPHqd0k34cTVt6FS
mBgOpicCO4V2MiLY26j5obOWWE1W7RJ/27I5WbADJEnRAm11Y/TDwRhG6nmXlAAtbkJ/kbPtEKRI
NDCtpharsCbJ96ir7qZpXNsekW+RALb5NMlRb/oDIdzw8bm363hAqWBcOmY/6EyF0QKc7HoZxw/d
0vCWDdlpe4hww9DZTT9l39saBR0hYVEs6j2HBIGSLqwZxkWTN1SP5sF9WXxaW/2JLIjtHR4OWKZQ
t1O/YD+sfmlmAekLsIBB+7UFImTUt/5Pug7JIbybNL9o+RRueil8q4p+OUiS4RZD7i/NDieOhFNO
jyV+BcA5HowY6kym4ZG4m2kTrnrZunce0711k2b2vu0+w1L114NS3bMElSWtvq1Bg9E09J+6dY5M
FQCjoccXf6cdbg0AUQyuoKNF3yDCZQ7C3xzylpukYPAHcaSTXLt2KdtZVqC6oEdKygqiQCJdRsu9
JGshEPcvAj1ggfZhwEwvTZXhiPOUxu7hird0jYVqY+8CGTV42a8rCUSllmm/y+RxY6TDsqzocynZ
IYieykY3cK5XdHvVZf2PpZgnBnT6o4MaBQt1msXqR6FUOcvDZlA4kz9agGm7slwMtEAcQdKfjDPb
KjZmFDT01btEabli+pn7D9RLl26V3K7RTbAyAThNug0nHDapzIbrqMiYV5IrtQpSrNLWmLJTxuYm
1yVXglOhqnkk5j2gzRZFIW64lebCaAQXW9g2MqrHwEQ8QMnIfGZsIjK1Z1R9BUPtsH9gPBddBtMw
1l7FLRRgKaNLY4NOA0RfsbvZtVLlbCf5jFXK4iu4Ab0QIllG8wqrTx4zJ3Ji1k7w4C8kdYqOXeOi
+0XEpT7NF5ofgFWi27Fjd35ER/UJwgRG2T1IQsFVHjI9SP8fTk+Bzr0h/vypAM2AwLNTESy56iS5
JL88Uh373yVzLx74M1HqgzTpz3xv3sjDpQt/GH7RaIDK0xgzU37FhoefJongX25r2yue+SK39W65
KpJpPvh3yWwCDsbHJo0P+ntwJO0ldxd8CIbUvGPgQoPwObnNAJXAexi1BBTUPdr99IjWzhaIwFzC
N4FGkH3xMaLP8ZkYS7AHwW7A+bFP05XlOvEWRB9YIH/z/5GVA54zlBR3MUBlMlW2OhJxoNpQpK8u
55t9k8PhO8Mf+aCwLJxbngO+RG0R7/2N0yyln2kFLpj8knG/E2aBoABFuU68NZ9ZgHIX7wZqSifw
y/pw7rRBSJ+Ds6MzSqYBgzqSwp1WWiw101n+Gr+BIKUf+Rb8Dldvb5/ZgcSsHapObW1cMVBiHhNN
bpItYMdOn3AHZDLzg3NO4rrlXYF+ke8j3af/i9Ak8nzCDxcOpaM67BCH+eZVnHgHXw2X9INHMYjO
WAqjJoMZzDsh//+7zTkq5wyshjXW/ZKScFXV518VE3ssFk4IS4dIwNrkZ+kDngSqqiMFd0hfZ2QX
UE62IioNDgFdxZmjAuCmZ7EGbF5ohGkhYFWcxid1ALbK0NapdnH0/pxQghpV8Q9B+Vv1hZmREQO8
rjtv1yMUkmbGsXqn0y0tmXcxg9nEHkKiXgbz4JRKeIOK7TtCckGc/6oPPEPb1YwU6pYK1iS0EtJY
QFkuwcMhMoVZEb/G5HYnryFLB+mdD+/JKb1L15ReB5JeJDiY1QFSF8Cq4tkBrf2xq5cVzdwJaS83
mBkMd1x7Vx1SmZOiZE/Utd/8bC3sAfAJlagEHUaLNCqqU+dH1qYY/VNGPyiD6NkO8PmaJZkEM4a+
SDXbfcbUTj/l83LEuY2JUedvPC/Cy0wozdAEMWi2D8xLU2w1Q7v3KoByj/oVbRHkoF0gox0LoLzc
3vQ1WMOCspBTDQiP/9Y77kI0qDj+OnyLVXE3SB8AcQ4u/MVBhHU8tvHqBvMe57L5JeUPGpAgH5Vx
XgtL5FZ+TLLL3lIvLVz9dhk0tyxL675TuSEbJJGxPG+O7ab7HD5LyG4Ksz12LsyTc9hZjkhvCS/W
L0U1tA3VMeSW4E++/QYhrAt9AxfIfxq/crsinxVkmLPiGeWbM7nV9b80jtuMqlN/yexGF8IGa+lX
fnL/me1c+TWf/ncDyUI0U+u1wCXCGS5gwJnMXQr/EU5sgEkRHKEKS+4A/oDCWWxmHJBY4t2cQ/Zg
K+du4T97m0Fnc+4zgAbOGUUP9eiM/ogzZovXNqpfJv00czP4HrrMo+lddkkVjN/i0/9XHaNj+QYo
8+Zcyj1vmbnxSX+Bm5I19IsjXe2QR7CWDDz/1V+EtGhyIYSW1RxofQ7WKV62BNCbEzGYOU+IsrY0
hM7lpSe4Nf2pPxOsEJfV0YCXYJTFH3NFy9EsuGJ5v4nfCI0XbWsQcTOW25xr/kfWNi2bTxzWb6NC
kG3W1WjbO6vrD6YjFfD29YHoHhoubEIXbfARIrKgraM6jzXMUGhGnbVP7wRflWTC54Z4DZ3hVXhT
YdMFIQGSBq8cXa1kOwUHh7KCkMDYgMzt8O2A3bJmqQb+NxsXndsu6Uy9wqtvp613G18IugE5XgQg
rsB/ZYz6pP1lcfd2nMbxKX2oN4eRdrVL+IHrIiSx0fSkwCwZkF17wTUmxLU+oNiisIGLOMz49MiW
KbTIljkPeB6KBYa5KPGObFrg2tMctjClg+CPoGa1ADUV6W2gF5J9kovPKxi6QXULQfsHekFyQ0vw
QjGNBg8lFno1766AZ9yGkITZladKv6q9hgNtnS+MIDBq6dutHJv/IAdi9OnRUurXenrwcZYBdhWg
qKv8ANLJqPWIdVToOJT1y76mtN178YlOkX4H0th+JdRDa94e/drVKmfaHRmfRgpDe9cwm34IGjjf
5ohK/Hl5KzEewiHgXf0qAAlBxu5WNDP+2dfyKzl892uGrr+bFXcKfjMz/eiQxPzgMU3zcXQni+xd
vTv7DNWp7/H445j4Ih7x+Q2QjDDXMpwL05Hm4ZAYDUfMNKqcWPFt7hLCa4gjASgt7UlrK0GXiFcz
SNGJLqWaH4Kjo+I8rzK0Mpv7UIgIm2YZpZMNiRmn2IZZO5aQBcQFPC8frAt5Qzvs1GartiuomFo5
D+U59s9QNM1HTU+vcuX75wt6/BfW1nuZT2eruRYQe7QsvP00XmTlGnNBIcojJgUDRdPYgseVz6RX
WllpOIUOKeR53QLWz3C+6xKXoV40z0i/RCTmEmDbI7/pEh5VUDpA7wN4fHenOsS2I1SJODM+zH98
z5CuASQoB4WNsLygeYGngeNzPQD31S/FJLwsemepGiczXzv9gUvIoJ74BQBEn2X95j1ZReaz+Izg
0A1jCd0HyN7N/pF0pW8q34+0iPVPUGWhUqQQRvmB2xLRJw1RcJEBOhORzEwBjXDcH2Ldg+vU45Ld
XNztiAkU0O0NhhykEkRDnsztpeoCSWA3YbMHbeSGAYHkf2HiuO3I2AgN7BnoTrxhSZV4MQ7AQCQB
jeeCOMIyQ8shpsE8+nciu8DwE+bhSdXwH16JMMWns6kH/BBssH7WMQRge4YUoHWbpZzP2eYr6A88
y3DQmwd2l+01rgolAJySpm4NjBwZNKTMx1fq6XM/G29jyMXGC/1rCkOKcmx5SD3UtfXtfOMMhFJM
eoub2cDKRB/6hcEvKDx/kFEqr4FcgcIwBiJtw2hHWeqKC/7vd8spWuBYgpQ1DBmNsHC6de1RRrKF
Ygs1679gS2jgJqVy8s/YOLUF4nj5WYGpQjP4IP9iVZCwwFBMC/x2go/mB7weqoTVMFrbUnVB8zFI
yT7iFzh9zzLhDPDF6UIjxYGCQavElADehccf1gh503jDw+UcvliruFg0R+cxfTq/SBmS4/AAo+8m
l5ZahqNh1PaAfqZPwPolPJP6N5+MFEJno6zUpza6lHpgziyPKXUp5usFORvJAEkfFS45MkvGa1aU
f3K19kpsC9y639k3j85IQTObNy47SR0odOG5PitCjEOYs1lQB2fciRayq29f2Rf9HuP9BtwVt2Qk
VtDNjEmfVJg/JLFstrQjaosIMJTQQxtoSAap2ly1JKCByiVPH34pWai/yYHrJZISUgliMGgP2xBa
De8FLEQRxO1BicfyZ19Cpl63K6Qmf9/brxdkBzD0HaMGmHti8gb00+BwgLHWsumw7GKyy8HBNiae
G7Hb0nWLQhpdprHgmoTQSoc6RPo9qB8mfuKRE9wqjK9p+ZbRDc0BlRsonmbBqF2pAezZ0S7pQ8Mw
3JLmommhAHPgfpDDatBPsRi6TRS7xt9/MfsaolEh60Vuw3hyBbJH8F4SfMYP0TjDBfBkbYzNiBMT
zhBMXaW2ACCFdcINgvb8dkEXR0NOq+6SeDWp9FAuUtpxdTwK9628SBxXEIJsPKDHtQz/PzcYw3Oc
3GDHdpPTugS/jC0qzu7+HEdgbYByW9jLabqzdUNbKl628LWrjpNbMYvWpFnExEx2ceWVBvR0bmf+
0z2cEmYQR6j4p5pVu+LuJBWUwWv1ORs12jDmWerpvHyDqLHot8FIjQkCdEXUa3glADiSPkWoACCa
IKSxYkvf2ISpSKBWYGTCb0glNmn/27kEV15IqcTKbx5UN6QcrGp27CdVHfWxkCeoQptDOhc2Lllk
Im9I6mhqISVga+l+EREQBJNoQ6QDG4Sl4WYg06AGp6rDAL99ypAvFhzHnBylxDEEQy1cRVJ6xeYB
aE817/+RzW/RYBsVNUmiw16kBnWzJMXbXFddUBIOxD0FDSP9OMWKMcbRV5EsWoNxe1EA75J98ln5
BuGbchEf8IWTkb0WOQVAiD4noeV8c+prDM5ocWWDDOecRU7tAFiIHg6KDXqsBDR1Sbmiq6j4H+We
Kjxdcl5pxySH4RYhXak5lRTf9aJJ1phIEhw0et4mkZ6hL+PJnQ0aOzecOeIHLkiYLWMyTvrnFJhz
lAczegJ4cjQuEDXwEbCfYn1g3Z7TWHVtPsPv5Jq/1W8xXkK/bEdcNJLZcFb+Y02Mt/AlAN5izrcI
wAWZYVfgg4XtxZqf679j2d1qrBe2vq/pH3fQVFC4TZi0qXQX4eiKnWQaLVMZRG3OHcxWi7swN2jZ
Lznd+lf108QuWg5bdcklIqxB6nmvAmct9S8z3/TmCoUosbWw6WlD5CYIaYIztGkWbEvjlKqCQq3i
naHflPZEIypDCQ9heiFWiyepO1jxJCboL7P4gUcsd6OvuhkK9YZRa1gxuJpCHk3zB84RuNo9Iye7
V/leslyrWSCCZe0z5Eb4LmMRgKMbWQKauEXKIByS5JrpyTPt3O6sb5g6nLals/NtHunkz+bauSzc
7N6/S9/BPfkhGhAE+ncT4LOfs9PxW/7l3+qdfdT+wUpzvOje7qQ35xsZMRmZ6s3Nq8FhYd3L9+Bu
Ye2AkgovONrWDvzLEdBZ5RSOFCHlLPpoZXGyYKPlXVIs2azYmUidBpNOyQ3RMRjYG9wco6QBsZNI
rPLmncEf1bRqzVUciYsCqicuFpcpOU3hmoVjPPo9GTPNrv4caQFSAGIS6Zj9Xn0gaCAI17agrgfC
LxM7mCitYN478190YiK9+BG2vzQOtLT2z1F4aHTY3P4TInBxOQBe+lh4KkAC4Acf+NfyOtmeEcpJ
x9AvsLHa+IHu2GwJfZhOEQ/tZkZKrsVuXyzYqO8cD5VC9WNqd86OdfZP8jvHJUXm3EDsS/46+ohv
GAUSpInE/RcnzzqjDninC0s6N4d2l4lzGgxC39F/ZfdcmRPtmbPwXn7FsB20Zr4hQ8D2i/SQq47G
BG5em5kWzJPQF6Tv8Y0XcWAusI6W6CvkaSwkzDoiXFQXJCIJ5ugOaFQ+iHzE1NZKdHYi2IqlbsAG
4WGE2CBdZPcCpuGDhlRoWqyOoPoAHIb56FCtLeqJYXPr1lkFeGBMANQualr4OY8Jedo/Um8gIl2E
Y3RasOXILXP8C+lxfdlYUOCSvcCmWrQSmOO7jlsyqqXkCHC8MrbtXqCOBKhfPoU3LonEMj1BsO+U
3b+YehLvoMUGaC9/ReJaiNAFoomgd9AxkVr9x94Txpn1k2THoMKXT1DoSDEF4CkQvQzRBLkqqBZ/
J28hw4UlIdXNHurLuRQP4NO35DPf/+GRpLH5G5NAMNGVlhQX4H7hefolA0ZoABNNR9gHNo7jB+pc
+m7imes9428BTZwxGgaUyxapxn5I2wwFQu2tAjwrlJruQQSdKxUFMj4VyP9A9TFyZEQKtSEIeoD1
ims9BtSmDUoBEPRoyagaKXbJBweqFX5uF/quuDDSwBManoDCRyUALihcyPesH4ONmXFHpNS0PgIV
4JELZYE568900DDnpzbheXiGcCumGa2MS5XGtHih4IIYL7hviZLMw+L+QihsqcsoObPykYZEw9qK
XS1eyaVrEBl/MIOHv0XTwxLJPipuMFIH8upCZEgUmjZTPdEtoSjhs//EBBnbnej2o8gZ5jijEKn5
PnwrRE5UWEa8Gn4qlC3ce8xPY1RJIO5yPimqpiBZiS9bLrk5bYozojriZL7q3fsSlk2NKNCongNI
dcYUU5uZDJWft2es+MgkTKBrh25MsVOSNbCsaqTirE2gGf+SOEKXzh/FhTsW6gqd9UhtD1yMqecZ
lEhQiNovrMo3mYf+BArCKANYFZoajQggivkCBiDhpMAipaD073klcnf+h4VoLajPODiUIY2oQtUs
XNG8WUTlK0hJ59d7ksRwl4gNUWANbJab8Js6OF2ho+d++A9MF1g1QrwXeYhxATni8P4C6Ua5ANoz
y0W8Vy5o+wGvaCQFlWY4bB/unT+FZ+5Qdc/hNMjPbwGcAAfDd1r0IiDPJjX4IxoyQSKQ8vAO3q0Z
meHr8o5A8Uj5+LC8JhLIL64XoGvxluIbRsAD4Md9enIB6wkBtXTA8o2kHCCZBI3XU6mTwIAfhcUJ
5wlh+gkuAnFxaX4BXWC3ORsgJ+kZXAckEnnOVdsC3FwZ1kKjACecQ3MSiwwqdp5ZjNWbGzXKWqyd
MRJcJMALyoYL2ZhLhsijRfKKU+gfQR3j0MUjCOLcdOgBWeVo8cDSUkzKxCXn3cxg4fyOSEkpkGpU
PlCsPEOkRFzJcysf0e8i8mRRlDhYQkqotEeh0XGhatC5wx8LRFJ/FZ8DwyXeGO74gtDuPmW8ebhY
pGFU4BiBP1k7/jfLi8sJlMXx+NKQrHxbpEOsi1zGl1OU7CwrroaN8Rz1V4hPD/EYSBjDZaBOERT5
AXSEYu6NdRHTY/C35gA+SO6sX0p/21+xzhEbwz4jBSmuYK/SL1/PfgF4Ed3sl/zMjesAhPKCI6Fr
g4gJ3l+AeDKdkC//ZFmDlImy7gWXi5RHrHNlAVtNqQ/BMjLlwaXQa36ZDwdCoAoOAmwU0gV4kbIS
8JGvTREabnhanczf6WIJWJi/CawpeXKMz5LIeonL79LdOQQPVawri0CFRgLXN8i4N2IJ80FbTQiB
wCoaEngtxYXGA2YqKT2DIZPQv1GO9RaT5tV/Zd79i/doA/HSpu2G0P/JF2PN8WnYIoAw8j09lHyH
y3SEgxY+tKVI4IEpRIL/4I5AtrPlVz4YLwUu0kgmXCT8HHDP/sHS5UiZ/IcFo0BGRgIvB17FQZkY
hKatIkmHifsW/SMcs2Qku2u+IJ6orssnfTJUE5xdTiOfhwsAXMIf5Rf3Mf9TcTRBiYCPcDX4G6gJ
511A8RfjwinSb5QdfDpeo+BcSFA6jS8UtH8gSvusflXkxemKt+aV4DPJp3gnwhZR6i8yIJ4yPoQR
9Ae47S35RBG9h8zjPzlhfA1+ptLh2I21YEaB6K9I99GDfRCaia6Hh/zqn6DfnIkBrr8SNVr38PG/
8wGgwjPrCx7yD5o9Q40ZH0i1qOwhf3gR0AAgLdQQH4eP2LHVw73M+AbP5NO7hecYlBp4iRPEUqO1
AZ9acUadWQS9EeBiJCj14kHMdC684sR+zqJ6TL8csCcjGJf8wCv41OQJTPO5sGnjAfqwb/1SfvGB
1FP7ApzgjXkmDRLhG0fUX7lYqZwnOrLEZxOKe1rjZojcIDHFpWNb4NrUuN4K4nCKKsYsswtWqPkl
JPPiLuVWY0cXlfIPyTD5IKlogDXGPUQx+eiJSBTI11A6ECEFBQcmRkD4VLFzoifI/47+6jW2ABGb
uLKgz0QI5O37nGk7C/Yy5l4UuUutho6bjvN+X74B3wwPQprHeMh5/k02ALQUPq1PiiaJsITPgo70
wKVg43U5w7o8YoD+Enwx9zWkA23PMKyGy55IkTegkA+OzYMdkAKN4jC4ei8KahY7dzznfVXvkyMG
Fu3ANERDiBCL0WACb0IJKr0XGM+YA/IoORnTc+nQ02JUDdbfw6WxuIFsXoH7UIydsL8w0CjM9ImQ
p7VRQjJCkuYX2cFMmIeuYk86aHV3DBlBweXuqH1aOOLJU70V1kCoi74yv47mlW9u0mTUt6bZObhV
2OUpxhAAD+5Wf5tkhrU1HGvbBk7ACS1/AqU2911ti752yElDZ4696kFP4aYFtYJAbxljRcsgOrro
PNq2gRYbY1spjFzMWqakMq9MTDD2vUtbOfauy9GK2k5cfyZSvXLsQHqkRr8qGoq8cOi7W40p5Alx
2KZQbWZzJQp3iRYeFHDg3AvB7/IOw1BPrn+KaXoqkV7+85WaHjLJ52yrGBYoGmMO/h5oP5fXqkUP
jQmL40Qpk5BTVb3Tj0o5rDfSpggj7Z4X+f9+pbu021V1APqajwiz/Ug+SKbevYMkhqOJu9Yw+Adc
2GhdjFl4vixPm6zGxNcOHIfK35JowObXETPLC06vxRzlHDba4m+FeHBqEtHCjrTl39/+Hhq5jBd2
Wcf/v79NqTMuphhZ2t/L/p5XpSWgOrpbpUpkxD+BcavjSCBT3ZdC73U1141xM1TlyBSBxrhpZmiB
WASfldKBUSdlf0o9uT/9/eQM2T8ulUyHx//z97Ywt06XNozGtOhIz6JH26KlxQqLPS8ww0fVguFm
jKNdK+J/67BHVGvIFVZQlgA3W1o7LS045rrHmAupWv39NjB/cbA96a6G6NMnTA8wnrYQxiblR6GH
3r8+bOkHNDR7i66Oaa19s8RCyPs3SEq99CtkfH9PwzWtDytAkDSw1o5fmi54EZCE53tzoynjPaMy
7lkJUzAaZbFxFHr5/FwdiAO5fmt1IPgxyowPq4+PmASEj6xERm6p9G6Li2J4jnT+ewibVKdPEmVl
y3i/rrfqm5EF/o18/+8XU86aW1E47EQOOazW0CVd55a+w/c/2fU+cxXauMB/Q2KcEXNCLoYS6uvS
Usq7X+oPfDbGYy1+CzGbps/SVvZ//zlFMlGywpNpMgd93aR+uLGYO8AYU9neJdXQrTLZjk8lFgCu
1enmtUqAhMNa8R5hiyFbG+KdGofq2XLM4ZolrJnGpq8m9wqTDi9mKSBI/aYqyMuBWs20dkWT9S8N
UbkVdeWH4o8N8xq18h3oGMQcFxv4TgQ5U1k4lyay6Xe1nO7UlrG1JADlB0MzmzUoXLrTzJLWZ8Uq
N540xPspRukrleAeXt9bl8aJrUuPn6RuFMW6y7jly8rqHnmIpUzYWv+crrKWlq2Oq79fMwZS4UGd
bNOWWW3OpNbXNh7BJRI12v79GjuBs2rH7jsPqnc/wcde1jS6MnIJ5WQyKG9JgEm55Pf0fXoD1BDr
RclkIkh6Uunpf5MZncoHrn99S/N2k6+PK9r7r57Jb2HV4uLaFKhx47o6WuIhNZnhNtmAYJmlssWI
v5k9YOXs73/SRNvpQRV9Mv9k1RnFiElJXSEr1YZ912nRPhncpsGQNVUmhAdddlETm/lTRVqC7Iof
wz44VQWoIXZuDBYui0sQdD+5EcQfloMuxEg0CZ9zfGAwDMgZnKHeIaUZVVSWTM9FP3HAfsHY5FV0
TlocolBmF7hdF+MR5ysfszQPtUnoZPioMaajzJnV6bdhdQtC30D+XYxEttBrseqSA0xCOzo2eqf4
Quf8qYZKc1Y1CqQxGckoywrlJGN6z7ZzSasc/yzxMGiRsfFsCvM66sA/sRL4e1AH/AFk8WDXLD7u
WWTT5nJEXHHEGzBb4eDTHTxJkyGfLXsf+eHNin1vMya2vK/5QjtbIEmZIx8whfK2aYKZT47UmKlj
GdJWxN1kWP509+j+xiXNVIfA7bowPA0MBJdLTf7xzOZlMm6WlAjsDLJrFWKKtJCjBucSx4cG7jKF
1WmQ2/s6IruhmVZSjly4jwaVUe3FM9a1Aqi9th/2wJz03BnVc8raTkxGx6Yt1mEanq3LuFZlmlWc
YE1DlrrrdVlGIF+B7I9pvfNoH9SDUl+bbT2tFJ84mFkMyuVC5l84azLsgbEffPlbFgY4jwXeWvOm
4PT3ECnhP+541LCtKV3SmmSx81Lzu38vxmH47mrqSeYLjpcxt36aoMXWXFatje4YzUHXLYQQ1WDe
ZEsCix5iZUWkLXeFeODlu2ZQ3+2y8O+FYzuYUDKuuQ566U3Ku6MFdUjTEkHZCcJlocnJo3IKfRtU
yq4as1fdSdExykYh5VDGgWSBtMWfoLXlor8QINV1XDaai2t8/y9NysugKdTkDc07CHoBW2kLnQyz
PzCOUV6qedBvp071j40T3eRM8d/qOlmNpkZPnwVWQ7ZgPMYw3yD7ROEQQBuqUwOqL0WIjU0cn7K0
z1eOIUtbbNOqPbEgXxZGI13JggB9wohxzV38LxqLllmv2CAnEcOb9Czsz5VH+ddIlfTGhAtjPQYp
c4BlXXorsAhPav+mDJxnv1e5L1mpzIkTvQuHyTbo0HCQA6STbOwsCSFQlnJTNUWWHk26ARCyKf2i
vlW5PhyDqGFMp3iQe208mo58y9Rs2DjFR4rUNmUMQ5IW2tNg0Pq67k0HiQW3V1Aq0CYs3SvnE2Vy
13YrA59FzW9Juy3PxuBDTi/G0H33OS1wIfTI2p5SRFS+xYjAeLr9PeQY3NuyHF3GPv2IA1oHa0lh
mY1+eMJSHrm91m3//vT3MEwKtjsp46XqsTf3fw/JROwLFQyC/34N/MpZphUIuR/HTDzzinui1NnZ
l4P/PWhBC8TLULp1lVXezpCNyb153OSnqaI7A1UuiD8Db1em32RwbQmkEpWQptXyoW3N5qC1drII
Zbg9PVLVlY4vGz2BZoCtsPe/n1Cfk/H64drubXylSqH3dzRnKTUtojCzxZZBS2JhOmZOV6t20Jpa
xkmdUvmalkW7aYceWFD8J1aE+sIcOmleY3yyU9XJpnIVP04iGuVthA6u0JWFr8vmsbf0eFMPpbY2
K/OiJCh76syyEfqNQYcZIfMilc7vzslEo9ro+/LW0AoofA8pVRbtyR65dWNP2cl0LL8rHRhTq3p3
q4vpOO4RRkx+xcxCBVi7s/J+E3pFvBtHcwA2t1IEdpCMbB4DDp0GXWq0QEy+9iSQZ2nevg+RKu2m
NmGes14e/TFbR72nHfIO3jguaQXQ1FE/1FP+v4e4llMSKwZNhsGUHaQGcKPWOnuTeZQDEoVEaKjl
utLQPo2TZ+xIhjBEaEnwp66+O44d/UgIRVtaoMF07FmiU9XmdZjvhzi0LoNeRstQCxsk4OZJa4Pi
Fsc1szMLPz73JYOm1ELHl1Ife2XFQAsaJkHFTHJW2qCqfMl2pB8m4tGIhiOvDvK4GHRNP3is7Y0e
U4pMfuGgdTGlFX5+9tGP1TVp0lfvp+BIDOnuZ/+nnLwy7gcLb4XBuWJUOy8m2ukAzgI5ZM54cxrN
4KVajBzyEnpw2Ig3UZ/um4oxMI6KTrpo17gtZhAe5lUDmfKw7K03OeOzcemZt626kuTYYNNdqZJ6
K7SMjts3LgiuAz3oj6rBK2IhTONmNVW/He40aDYmIF9ypywxPyO/+ypaHS5OGb6mAvLOBhclH1Vw
Cz3Su0MvcGbSBtziI8zdnU/MOB76ndKaM4Bs5V8CpF2fscluylXq/6Q9cfQU2veifgX1K8LDYXin
26SN75FyYT5rotzD9Op3FzV8aGyviXaqqqud7h3rjQygQNBDTUFLk4BGNWQLK/Lfv2ZFkL9POgaB
DdWOCb+kCMLcJE2WQJd+uyKnBaeDqAShSfciwyVbFbLkes/fhYRMEzAcR2sgBjaOveDw8lP6dVYg
avkzDMWhMW2u97KGexx1+DwQI4gApjd40ADCAJmN31xE86S3ws7FubfMVMaCBgs+3Mvoc5O2OJEY
wPswO2tezX9KBItDXD95MZEhbTf2N8+hYqTCHq4YLOCakA6z8dt+DVcy2DOIcrHTIhpL5kw9au0T
HycD0Kv3jnqiP49OIZT+UnVEMIt4uT/z3piaAZGYmIzXxSXH2u4TtNwYXV/CUvUHhJEPjEFbuEdd
hPe9arohDTV4QSTz8Rv3BfrcWFFQawdpPly7LW8p/SCbTWccudj1KCjNuXNtmbXBsO2Zbsxr6C1a
1WRU/sv+CSwEk4NHXX/mnVCL2Cip+Ym3wIWMruF1/mOeh2vvYwANTzmf4EBDISidOP/J1X6lZ2tl
HIa1c/X9efWu/huu+Q8OAshKEYAIK5sF53NgfvQqx8iBVJEPivcZLQn4d2FTmK3DuYR6BXQGLeQ1
X4Hp4702Q+7rb/lYb8Nl/NamDRm2dugAl+xoYdH3koGYo9AaMdSaBQUSG+wXFsO1+IT7mkwGNy/G
ZJk/Ga3oTdo8c3ZmcMVFmi9fcvH5Pt2aVWDRTyEkYKtePXbqSaWT/P+ydF5LravLFn4iVSmHW9uK
zsZg4EZFmopWzk9/Pq19dq1NsVhzArak/rtHj8C9Br8BhMx6kcJHgxoDsyzwkc5Fqcn3hL1Lty1w
z6cemTAUchw/JCc3rpF6gXoODwqCYLqDys1psE3qY5H6+b8eA08YP3e5uHNtUmMHE4y7vk/s+emw
JAgzjP2I4fSr+kdfLkMADEnyEqHCURQYuY2zlFQzAjkWmdMQWfgBJJRTFt6GhU7kVRRQum5jhNaA
mo0/kBlZOkSl9vlbqF3gXsPgu9HeETyFByXM42q6KaQ91FREAgllE7QwO6LXsrpTjudh4WfdOSwc
ngMeOIJN5ZcNEQ6ZvtXfZrIfN+WfobqT/DWp57WSTS63mibZmESOlOHDBGut3vLYohBoTnAZeASm
b+59YjWxw8fLkYwM+OGYzxHpzT38HGzreRkLLj+iY2DCuXrV8qMA2UW042Yv4heAeOet+cVjkRuE
pO8e7Lkl/gGkMCC8IypfMZ2oKleqHpbyHqt+Wtv8AW4s/rzGPq80SITZ4sLKteBxrzu3KE4zWvoU
hY9VPcru3CcwdFA6oLws+VTnt2Jf3J8MctNqe4RPxnov3SsaEqKNPHkqUYfsETbyvyEhFW0zQZCC
qmUcK2EbsbWX7KUKEvFd4u9/S2zkRkfP3vBB3+j6BY+trD/nbOt4TMO7pp8F+RvGPJ6/9HYCLoAY
wICZIxmOHyoEDtGe4RekZwzCk4kdlc9vIw6YJy+HwoSuXx7jl+yVKGAFVCvCKnrfykQtt2RMbJV+
nySBwU1XGMGgH6XvHjSafAE5/hXLryq/QhXlu9YykNODXRDXddPP91a0B8WWTRsD/YaQLP3TEa3D
mP/Myp6cZj0GfuNp1TCWv3YPkjXEdJer57L35Ro7EYObUnzRDwvh78MfPwJdWlni0ffaaZ9c9GqC
5HHFaDLj8uW3inSP4it63kLREbIrnWNZObnmG3vlAO0vj09DiuXhsen/DZLCS/kos29j+OvLL6t5
4Zqoyn6UiCH1MVWsc2xhuEQKCwC4MqyB2EKTadceBKhWBj0QWjRrE74Jj/6Vt5IkYRLPcazBH2OL
NphUYLnE/8n4yLNrnr/rGCaoGzzKmu6ame9a9cHcV1eXkDXlsIn25Wc9B0PzAuMS9QQJ1kRBZ/np
mfyh2FY9nt6h9Dq6nPkWz9+Nce813APuCxmj+gUwyQzZoODaT5yjr9dYQ74t9QN/+zFlP3GcCAzi
tOzxhlyF5JJwqKx9lx256WuYCjNEMts8h/ENlJhtUvplIBH85CzRyS07qgK2wg9D9Y1lJ4OXVL4m
3ZT5r9DdCUpkRvbL11T6uD9jzrm6bJrRX5L8CvOP2mPG7GKRbNFmEMMcOxUHHKYNpCat5swwhXYd
CyQM6y9L7BjWfn2cwpUVIjk8nVK2lQTst2xi0xZWlFwGySsBuI/f2mMZHBo+mNGX9BGlCF224Z1v
nL2OMFhz7DGVF4K4CvE6iR9D9YMaXjd8QfoIreM0vFbdLc88c3WXhTOx6YlZNP61PMtYe36m58nL
v4ntoU7UGPbAJ0s3xYMnSDDuosbVjnk+v3pcKMIdMpCC3f3oG+x1tBOXj1f7JI/nFtNaqpdG9urB
LuPffMQKK79qK2K1bSa6v/FHgw10s0yHzlCHQ2IaB46XVnFG0Hl+fl0e8Echa5cn1xxQ7cgvirBS
sx3y/YSHJNsNUDJdj44JFXsgkmarfYo45iazNFod0CDhbJF4OxZBmsOFm/Mux0FP08g9HsFhwMqg
R9iyzU4UR971sNhmUSC/SAz8G6wZxAqRJP1oKth6GxBcmOTMEbov6tBmDoCsEVK3KZinYBx8PIZr
OsuJUFl7+ibEL9aPnerNryQhIPHR5kNK2hpcms6eYcfRwGB0B/+bVEgTewd2ze1CsEI6XOTkak3/
FMluYfXwYLbJezqkO017y+VTOpCmZIv0z8LIsgQwgqOIE52xoHKe+ol30YyQLQb9SLabW7af/egl
pDNSK61dCR0IPaD8PitBgrHncHai0ASGfdP6i5o02xKBpc6vJS93I+78aPKeIc9ki+NCeCm6Q1z+
cLVpEglP2tSvDjG4GTn2A+VSH7cl1jmy8MgIzS0w8xgOBkTD3PLKyF9HHlFdjRA5LMitmKAK6WiD
iQepztBnw0emwETskCEhWpkC48lJQNptJHgRG/+MUwUbHjw53gXxtRmeboUjjlC5T+hGRfbeyNcI
FXoO19UqNiwqjuy1cX95vsrai1y+IHvaIPDGfOCfKvzJ+kVGo8jo2b+X3c3MXsJq3ijvKgv9CMLL
9DwXwtHIbmIeERWOA18l7kyIyAnWCALqbyPax/O+xGJSZcFVyoK9AHctLJNKSB+F+i3+AZ/0ny1u
UJvhZT4u38/X51/8ggyMc1r9aOad7Dd7y9Z3nYfEZ4O9lj2fJt9wxlMdpO/WHqbDK1utUGW+pfHc
KA9svzQeb7oIklVhK6aO8dC+xz8uhfboUO0eF295pOdU2Jl/A75MdJy+5gz+whyOQAPvXb9i1QSz
K9tMOJ8PzqS52Wjnsh2/TI+JmGXGTuIP27XNR/BrSntD8TgWdcEzaf/U3fNY0F+Zts5pbjrcpHxu
Dl6U2fRduO3G/UkcfFpf+hxNxSpmV0Db4yjF3WZEX7XJYclPpD55PHCWTS4WTSERzxYlcN7RAaoo
klJbz5i/049KdwUSyIRtjBXCcArlfcqLlm0BphyFC35+fiqTIKJoVNSJ9WOdXajGFix5krqQ9kiO
Kbj14JGogA9y7HCLLLipt6sEEtp0P7p0u4AUOJ0xvZdIlGgPlyO0cbH2FsOhTGoiVtd7/hiRWhy5
bfmK/wabAmTkqAqwoJIaB/Yu6lLoripTvXgsVfvZ2nSjApkoeCCRIygFokqas6uHAa7GUF0M5N6s
4gAjGvmMzfyH+AICKWL8hsvxO/zdmaQd8lJYjB+ZImKuO2RB0Db4UzAYNeT5vkBHNR65hJy7/Cf6
pbTHomEb5QCRa9eLfcRAjwM9kh8Tb1rsHLbIufmUm4gmBPmi9CAthVDClktuHmLjHGN7xyaZU8cs
XA1hLZW0+sATTiODwdzl5CjiSfPLdzT24+vzk4mOm3r6ZvomqdtkQ5BivbQV3sx4w6bzif9/tGMu
AwzHwIGvYKWDnBv7A/BN5oa29aD2IZSCXRD/xweBNQSvGQZRpyF52jFrrXOhhS3Ahm6ca/CMPAnl
VmWrxXZCMzGuQxY/mbGJMVG7geXxjpAKr2s7keS6g/yF8WtCNNqXsjgmNJF/EVmmpC1F+1A4mR3x
LiSCIItA7br+o1q2dqCrMREdQRTFOyqC/L8+dqLOubkN9QsNIt1SD5qp7QYM0nccRqROijgQgoaO
W+7tEsgrofdC/L5LyLosHNzSa25vgWTgbZdSgRHNI1wJKAwUUDAaPt4aaUsuLC7rNNJCSUNlIw8l
FaUWblhX86xZIcqFbUSvoGzM3+K7lvb6h6a5nGfGNyWHh8P65kTnjFugUSA4+dK/KAfNJfw3s8DC
/I0BsncNHD7wQcelf9zlEIcQrXEHI5OE8bGyLjfdvbos/siCz7H27eeSOn2GvcSW4xQO+FdebE2+
XQXmtsYsZHt8tweIpSBH7pMEqdrOcrudfK4CTbAGvBChQdp12B6sxgxb4gZFuqoX4ZvTCPCLCYnk
gYkoN9rLNEJEAPUP9IEneUdfnb6LR01AX7wjXJWzNBsPw1lJdsIDEFoTdyN+mipmlTCANsUvon0M
7zXTWzdpZAaJW7TMdLko6HNlg+vAiMS1dKN0y99OOL6HXYEYbuUH2uUnD4mc2fVr/cdkyupLobaR
k4RApoT6tY04TyEimCwj7di8VljR1S6FhwkEq8QO/W7z0gv/TNKcNbdZdiKqkZbCApboxJorU5D+
+JqAnXi6XyTa8G1V7irgSAJr6QgrNySDuggs4hlFJs+1DrGPowhpxdqaIRWauPVCdkitP3cBJFm1
d9XckeMdvEAQEehtYvjVmz5PG4yauxDabb56O0Gxg+IWWl/I1eHS4G+J9RQaSuyBAZgQHqxzduNh
lUEJ4wAXJwfPxk44KGlAZWyI45hgQLqFcFgFOJmD4YIsOk/Qx9QuYX2DInK7IynpsWlA9rGhjGIk
12sfosyZNjBW+JIcQKzRyDbN1oef7TlCUkxmhPBRyMEq9P7hlwS8DhHcrFCSqy1+KgezdSZuWeXn
rg4gdDYO43w47jFWN9oDXS6vIoLFZp2xG82w9paCRboSMJjNDmgB/sdPGjtqLJ4uOwhDceahBtqV
ELaULdgYLCAlC9Toq84dShZEICW0YasVmVfinUwPyPsDtDnbCanHT2z7NvOZabNWNmXmJKnN9Rsv
QEWoyWivqUd0wuoHfqO/IkcH9GgucQhlEVSS2+dD/Yj+qFh8FZYETTanZR15xDtQTCgj8Ja/qXLM
IkJDJL1twsFGZQn7/5p8pi/1X/83jp7yXR8JPWjOtCk899dOuPN+7Y39cDb22uFJm2ILgEtE3dGv
7af7eJMOKsGu2/aWGdvCqV6M78IhIcybPETswDGmX2Y2TZf0SD4permjPAj8Pqbn+ogxOie5Pzzi
s35ZrVRZGP8B3MBw4+1K7npm7nr5itEllLXetc7lE7s9V80CUXIJgZu4KobXwMlsgGM2wlkHLWSy
/5dMTAe0lA7xgiG88nrbtHYHMxoWHj5cBfFrOIqvlGAlJppmO4ownu3ORU/U5BdD33aI5D/R0j2R
8WEqIiERAbi/dI1vanvNfI1xO8LIGnEIYl2bFHpB2RqQnnKAo0J1Yx6MDPYxeuPdon92ylc4HHmm
M4YMwLI1ld1D61//PT/p7ihcPZUBcBSW40LmpCvIdI5bEWK7ZgvQx3t3Quwl72QYd5gyYw6KtIeX
oLqdYTfqTmHjYaHDsiVpHyLOwmGQppdmp1xlFyONCsGTsbOAPXCafLDEgXzypFGFeUGgJfTXf0QC
kdgtNQFkFHEluI5sGrcK4pKIbOsXihab91zAN2z1KFM5IMN9Ke7F9kMSVwMzVYHO7gn4TS6ElXjY
s5FhCdUPVAyDb6Ce1fQMhhoIwE/o5A8gpxCGJzWbI5KkhsEBQVkP//W2JaHXFjPIGiiyyWne0NyD
XIBT0vNxVrXcrOW1vMIaei1vE2Q9wdam/RRxDJ0n069iUNaN8iPOrHS3M4/nk15jo3+iSmp+GErW
aFljG/1r3sNjjJkixnyQKBmcTCxjfHO2mfoy6PGITlE2wWBEdM9DCtUM/w2A8uq2WD/GDXMfTuSO
PBAOXNLGaByAtf9Cn+eNmVT/YIbln+6bM5n2COWnBY2j29TXkbPv5UmXA2695ceU3aH9l8g4IG3Q
MNRyoOp7jGAqITA4QJEqMCpz+3JzhCh2NtwcjV+fslt6GQ6NX1yGS/dC3w62wHvWolMCJftgpjaB
ccECPprvVcd+6j9mNCzWKoD/n+UHl4P9MbAnzuDpP+Uzh/XxabwKb+ovDVj1Xf5p32y33jkiCTwC
fBGj7fgpAU1b+4ZWV7TNhWdow6GL0ceDbrrXQJKx9zqyAlAwv6CHwgWEoIIWihWQmRe/EO5xKn/q
H0rl/J7cDRcSMIxClhPtYXj7n4EL7D0tKO9GgJT0Pr1FH8ubuOu2VRCVR+OP1GEIQIqd40j0K73B
Dob6DF99sbN796b/sGfibKIOQ0OlE04hTJ+Xqw7Qx0N2p9WJ3OTIFLsYICon+YN+L/8G8NB/O08C
28TCkgTV2OFNS175oF+67/iFkWntAxH8eJrqWSVliW0mecSwCrYzFUN3WyTq06Z/lardWkZf5D/t
YL7J/3VJuLWV7FN0hsodNSuFZ09YJ6RhlhrWZuR3/O/p/n8cEyo9DCZUHEGa7ELs5omf2hKddcg/
mgsGKgBqxa8Wu3RNWKnQaFM/RmTdTHignNUO5HpgWKJH6E8MSwl9HE0icjAEwd9ciZYjAWkQ14aL
CdrCSuSVSY6RjkafOs2L5ZVo7QszAC9Fp5nCsZV00GGnDGj+tvRiXxoruwFe5VZdmK3OVrMrLnRM
8xuvNUYHBiiHcwbDwPZ5419IMBZiuz4RbKhwLuPpmBDTR1wtlitb8V8NIZTtFM5cCw5kW1DDBit8
0V+hASQIXo/IDsFD5xQfvHoRvmq16X7nk/rat68jeOwq3lj7wfUpk22jti3VY01Mce1fxb+1pQVR
gWoF9oUiBdALnDA8wGPiDo5r2JzrC1RIokWz/ke/mdCs011WO5ZKlCaGnJDTljem/m/g+c7P/Wt1
XsAvmm22j/bFpbtjtwUpFRsdSMBYCuqbkMnHcqu7iPK/Oc64QS+PnCwha8UzFjy2O3t5OrGyow9W
oftHm+qSs0jaKLvMYwdqOeabdAfUTn/CN6bxy3JXX+FKCtxzf8Y3F2nWt5TM8Y9PFXHTRn4VHfrI
516MaXHRupgHOFR15mrhjjLUMsipvgopE10erwS0Hx99rGlfaLzT9+aDW625jNMuxzkaCcJhuC/+
fHx6RIe+qf8qxCOw/xCtZ35U7Cq2q1CB3/kC9lWcu+wbqCbIMDem5HI86sBKTu7P0ZGjq/C1Hwqo
hiTiHbSeMgt+RWnlVOeE45MafvpP+SX8RLfF6d+EMzeHhD+ZPxzSy/NEBSzu8r/xrf9q8PpB9cKb
9k+GiwDEvL7t634+mIkagAjCy7jLyFrYU/2CjDFqkhPIOs+bT/mH/sYUI+OFKjrdL1c+VRhEu4v5
haEmtwNvhfnWVOjBCOpab9x1FkDMQvhsMH81l8GvPuaFSl6/gl6mYPmI27kMeAo75Y92TNc1pcYz
6qXf63r4V8c/568FguFKsPhsXCZvrMQIweJcXSsLXihAN8ihcGIGlaGYA3egHXyAFnPrggj3V04M
WKZE4EnMTAhwPsS34m69J7f/1h+A4bSEkMIhnAfSD5nkEQ9eaDfUu2/tDgFGB+DDVHTEIxxDoF39
qJHzbVrFizlUH8j30OPpoL+Dw0eF0HCMpMEHte3aB3G6nVBlGgq9waoOzxhNUhtzoDVkE7xxh9Sz
ZQM12CgvBYR+bBHFVXSJBQd/CQmnzLdu97/88DE5pkL+m06WU19DKH0Qld8iXBq6LaDcBxv2cf3c
RBf1s8hEc/K0ZhNilrXY0XpCz+Rq9Kfqo/ngLO1fQXCef6C8abunrrNjVOBfDnbd7UowCFRpxobl
dD3cQcy+2aIRsWbiSYyXBZeMEOPcJ23XwEoKPAYa+peKL/vbSDKNBmk1IH7rOR1S46Al+6ceQIfB
D1lHF5/a9FLEdsfiPnuiXNxDxWiXc84Voc0n9BqZvujHyx5epmJ5RudVyS4q7SdAkAqdnvt9L04Q
PFwsQsUk4FdZa/3NwrgQg7DWG1pflIMeZHU1aHd1bd81ZNxclOQ1XI5Zhr/7VgfUaG8mhkk5LwEL
GfaFGxjsT1SFmcNX6PQSnBAUlue7obMlyP6QRYprubjyxNyN9GnHMK2z7Bx25hc315iA7dg1WbcZ
sXpetvi58TqK7sS8SKeA5qbB4mMvSbv+yW3Mm0yky5YmKqpxEAL5Wh/aBrd3yoSBE4NjRa5M90LS
ZeeHfNvbcgcToWLXDPTLmkLHGbxArxifXwrSx4EhJ93S6H3Wtza6Lgo3w+obvK1FPD2cKH/wfhTu
Cs13doHDAiYXo83ijuaag07FjyB9A/HgUkerq/RubUH60E4QAOazRhodMqg4o99KKosowkVU/Tqa
95LVuGz6JP2j1T0oojs5n9yiIw1tRKkEJJvx/7Tq9mX2a6CafOJTAUeH9DLrOEjNOQ7HoCmOhIn/
LVZy0kkAJCM4aNgXmDVSdP44ImhSJYZMPQ7zYMtPtmjq8takeM7wf3wmk4KY+/SvN/DTQCTBm2Rq
L2oloF/M98/FFblUo73+5wQcamoMaK1fhXDn7ywthxmiIks9rWUjTLZZ/9kkJk1w+triAYghsEMO
WoS+p8Jnpbcw/xc9UTd2K2uCsXCVdEqQdtxFZfXt8VFs1L2a3+b4R0IKO9BeGDzOEbs9hThtIuhn
JTuOJo1uC6iQULAF7Whx3NdTvXI6RN+YwYE1iYJkDf+GcmiwMelFClxQi/LFYrzKVevePlXUbcqp
MilUDPO63L6xHR1IXu07KBFZl6BkQL2DXYBSzpcYoiyzXAPylCb2uKRYR2K8kgJFo1GPFGk7CAyE
TUu3bzb54FQVEF+mB2PeXpvccpoE9KEuJmBDxdWZpEIputUhQcX5Tzykod9lCITQgoZMHqIgO1WL
5WzM7x/MhJczyo5hc6qf2bWHdI6ND3LHs6Dj0DW2bXi3xCzQp+yizEW1kyxHomv8iuCAgr0GwKYM
ODGRY0Y8OZMqUemjefKhLtmlKfhyg/+B3qzO3BWa/zrv7jM26GnSX+byAAfQKWbM0aT8PKeoR4nc
mVXIZ8C3jXTTZdEtFZ37BnHgRhb+GvUrib04hEh17DgHeuXREaJHKLR4i7CC4NRB1IVvkMYdS8KD
vAdfqPObEe7N4WMRv6X0nksv47Eyg7D8gg3Xw5ZLhX07v2dUmrz8U1XI7TurObTFNr+oKFAlnyLH
eExXwoiHcQe7ZISzAHX4ORfe8ISQ7sMAmWF+oywEYEFXsW+Ho55cEnoUjhfFy1YbAxvgGdGCnHgh
UCsIK9g0LOqTKXq0gEyuZKoaDLw5XRU4E6D0wobZjzs8VA7RfK+Ft4Y1a8ug4bdPUsVcEW6z6M0g
RuKxMX0dq/Jx18P8kQMdNHm2XhLhEps4eQ7UZHjT2G2Xlw6EPURFRkWEzIVB3oLksVcKvAJDKBsI
l4AoodOwIdmV+Y883ZXnVVlXdxVaYt1d9PMTIXDNwtUpc7tAZCxEBxbqI/VJ85/Ft0DmiHmNjWDm
MhjMRaQSs/ltR2gwwIHuM3zTGuDRmDH92ErveB9P21Rwo4Yd10th+VhyE3KeRq41n1Za+WQnaBhn
6HAslpxK3EcxvobGeYE3xNtjXS3xNmSH8ZnSC3ds8IXxZBQxgKeMoCY7J1I77zRZ+MgbzTNB7ZzJ
YlXm5RE1gThDX1fuaefR3IriuXgyBHW+oh7KJwFumxgVeWzT7Galy6MZwUb0lnt3UcTDhGtRbhOM
zqQkzlecYuWK0Ho480gHfUVEIriNe49z3qSZZN6dDnyfaZfc+FerC9Lmnjd3INmsY+MDD+WuP4PF
8kbFFRdCoG7y6GvdfkBBLu/Z2Uqlv2BDh5VDu6tvEr2lhEnZrV+83iZRWuq2yZOclnObXXFHGpSX
ngHeqBlg6Pf11ngl/JIU9J5d2pRi4mT1AR2nBqy08BwrZeezHoTgnWdn2m2TH84uv3EVbrt+r8SH
p+Iq8s4ZLDfJ/CFiVQRxLMj0vUK4dXTUqruavejau9ke6CI42kmTrbnx5OXYZ8FgncWA2xHdhQyU
getR8iUoB2IWtd4N5aASjmWOUbUnEKTTOpXlz+Gpzr1S5ibxTHCFxslnRyIB1XSbcZ8mh1zamU9P
M9w2JZfEiSQGBOi/NFU1+JJoJj/TO5Ihnk1Rfs1QkykBj9tYn2LLq0mg4iSg1cFUST402AtL9xaD
c+lqJIfC8GJI6w5YSaQwSYY665Csp6+B1dvrUnTKzPkmwMToXgbuehaXEJLMHeq2Xdpz3/hF+WEY
fiTfn8QktCQubsmlLiXd7+qrFgbyjOnzNS7Z/26bRngUkvVWXmfTVmDAYYSp2CK5U5jzMWcDI0I/
XHxTx5zOS7Kgss6Q88d9b75U0qHsHatgeeBF6z7ivBq1pfNNVue7SGCxxP9gVOJzYX6HkXZ9kug8
uBbmZCzOWUeAEe1qhYWPD9kgm7wJneiATHPyqOTwP9uc1dx94riwIMKwzXN0iiLKb/Do3INhsAhB
K/oW9CiiWlviDnK8Sj+UnsB5nDvMfwSQyu2hCsEOjxBuBRn8Mgyi1JcIQYfmCXEu4OLxdeq/jVED
95ExcBS15Y9F8KSrw7rK0nghsxl+teVVUBhnoPENWF9iOLr+MvQvFPWlcam0hh5AN1i5VaNnzIdO
P0b6QzQuUIFHNBGav1QeHyf2GIzOBCIv4SuLvQVfC9MzGt+qj8P0sLLP9k1czoNwTJRAEk+pcUue
gSicUt1uRCfG/lY/CcNJqgMNXQoNIGbhjJ4/yV61DYeHPemcNHbXGoMUpj7NrCTKfajvCyGo67dI
9KzktYwoPthKjRYh19gJ4doXHbv0VaDbX6aXYnpJqt8J2Wkp1fZRLf6qLijWrjiKt+m0n8WjYvqi
cHlCmkWZSsIAYQ574hpn6zS0NjylqnMJzIzhC8rKsY8dVfEhL8VOiMG4cq5H7FjqmsFTEpeLIfZH
LVWudSAZxwRPKtK/6KOf45nQnUJFugGh3+vaF0o3C1frCZl9+iNR1vrvhAAv44AGrVnyo1L4HQWL
uggZrLRryQsDZOTbUsdvhr/pIKCYQSSS3G+SnUGUFdv8mhUxCSfsIjBUfimED6mDbuZx+80KLcv1
OWNCexAsNx1Iz3IJi5SwOjHDx1M8Sqyqs2BEIMsE1mvvBF+Xi28MDwugz6pZmtrlclTToJQ9Id6H
f7o0e7EpHE08MNNbNe/F+MjbGLKYtV4E+aCMD2GG5OG+qWJAL7K0Nvfi0lwl7VdjEeGbOYamh8xC
VONSkw3zRqymmMB7P1BkKhU0FX4KMlunLVwZC4YCl0xjAdFvOFgDwo8tYhY0O+1sEF+KqvzfWcT3
XvqA0gzZKZs9slbrGvyL7u+VZVxrPKQQQo4tJZwXWJa5ABwhW0mKZsovUjw/NcM3GfwrFAwbKDvM
sczBjHpGxB9E2efP8Uf+WqZn7UnZaNsSXkKYkRFdbT+BxFoGu8WFGaKwZ4dPCE8UJ/7MpuO7IyiA
aBOzN2eu7xVHgYKCKpPVXHsd8Uh4Hsr2KwXcxIUeRG61stfYPtq1RQSbUxXvuAUb6blJz4b4/dQv
JhsyfNtYrFWAUsNyq4topwu/lQ4wWrth+jaP5JzATUiCZR/KiLd5sIr8PtFcjMepPwnGp4Yu0zij
4AH3b5EvZfJ50HFy8p/qdUSjZq5rlOg24gESuRHrvfJu8UYJvp5e08Gr0Q49xpQpK39vsVbriJRl
gS5quVtFy7WIsV0dEFxog/DR+WZQsmVSAvbBM0QqTXiV+kd/bYBkwZqX/Jz2j3WgSQWAOvgG8r7H
3f9vjl7yypvAX6bll3apCB1EczRzhU6w6B19iZQflNXG5aapB7PaR2rAhSiTdyb6OUdbeAQXZWZa
x7VKw+/IwcKTxT1ClXq4ldV27b7OasOmF3J5E67Q3EJ0morO3+UAEbGDptZydPRby/Abw5soMabB
vLqm3J1mnb0cdsYsISbrzOpHOafWppiIELoNyi2xHsPoyrWDEjfkilBiP9L0oEkHA8BNOeiIiewi
SliGEIiuBzpmNLnypRe3eMESs2SBrTxqnGbYgEBwYz8MtYbDLjTpVt+hwLbbZ3PQWjeCbs7K8LZE
b0LqKA3drtNbb1pyX0pbl09V/9aGXq66au/DehhqlxlIGhwxDvQKwrDHeh3BIXBopLgdqheg26/q
A4CkeSFKvdoVGaIDWIJvbBW0b9b3pb5jFz7c+/+efQPWUeemkF7YvVA0jRRfQN3LQeElxii6QRXD
mfC7t3AKlQI1wZK1h0vUi9lfGQzyFjiC0Xk2LwwjoCMzS08sly8AyTBGuBwFggbgPmjyDfZPK8JB
KsLAM6oe42OsXQBqtPaDejNETAyuML70oHCsP0c5/HpG46cZ4X8JPNuqHyWM9ZjgMNXYr7QznEl1
btFe8tMcsuCtlz8s9bYA5mIgMA6v2vNDmVgQ/+NL3AlglXQ3YCNjeTKla46RFGti6TqxPLCAtvuw
QDkQH/P5kVs+jw+EQrncV9SiAh8pQXmzMGGmM+sciA9r/yPiQYhRBbAWDtLsR1lhm1sBMYccRHDm
gSDPahyQI6BpxxxjVZrTdo/ELhuvkKPGKTBJDny+PyefUQNkqxB3ZeyNhi3rh2J4K9YFAcqu8dCM
B1U+xca9sy6K4WjkiPyS/0HX7QrQ1MN7OV1xqv1OV5+jyh56JqPV9iJic40qRAUU31spo1ugiD6m
LWHvPtsKc7hXcoGtxEftXmhBCn5Quf2A4vc714gR9jJi0OFEMNSyqyvPqv6uKH+6znz5FeM5IWBv
cASb0mbEU6/tkwFj18FMtexG9SbzSt0TlRexetWNA3xdJKvPjLf0Vs6kYttxFcTpXRBxkfEgNOs0
UFMght4QO5D1F6ZHjORBDcD3dI5Yh+v3FP0hDNTUn6YH/ebcHfgdGAuliS7jOMuMOiemA1EKxsVP
ouP4BKqxieC04P4WkYuEBuERz+dOVpg0zunod1RgUTuG1q7Fiq7YAZ6SgVPOJs7vmLOOpIvBZ5Jr
qJV7uT9Yrceqt+0P8Xok26y0dQk6n/Mki6TxmsZrGYvp2kBjFGbbQJWvZnUZCNcYSNtZMek4dLXm
aHbfZg1K2y6+MsWwHv182oNoXZr62Evr4WteS/ne8q3awDDcSbimrGYNk4WWlpwWVkNKfW3Zq45P
r62d3nho4ymx9hTVHgmf8JoMh74+0X8w76nhSczQzR4GDC6TbUo/R/yF5DlTHzwFuyVEeNznITRr
F3lnCbrSxIs/gC3Ty4PJZPrykxXmWyezy5XyJPgUMQNV2LcyRsMxEE/T8C5gIbawGoahMNfOYP62
9YEFDUxdCdOu+aAY+G4Rw7F/wo0O3yrtHHEiljfoDKPsWJUNFWYers/J5ZMovVSECrYv00jZpqRY
2d1Sz330ksBWi38hrI7DcXq+DyMbA6Z1ckGh9RiNOyeerjnrWNV4nXUGPoRDMFTXNKTLozaz3Czk
ZWeot7L/GlEJKPYguKaMm7i3JKdR/dSNq1j4k7QvIg97w5lZWqcWMxrasOSSv3qaXdFihs26b/kr
lN0OB/b+8Ox+5tyThDObIUgB5bjShQzTGbtzrtDXBHro6RY73vK15u5PHQf4VgmZOTDvdCcVrhaV
w21zT4vc9j+gI41tDVoOw5BwaCBTLsUrfU6X7OXow1B36GFwPDxlzSOm29Auin5YKQVpCccZPiXP
mrgaznSXzFgO6C2kBUsbiO/6KUb7YByt6NDE+//j6Lx2W7eCKPpFBNjLq8QqUs1yfyGuG5vE3r8+
i0GCALmJZZs8ZWbPLmt3HLtrnbMtH7ueWaKWPVEV0sUjvRC5+tKPApVwPIIwp78jE0BgD1kJl7uX
N+eEeI/+S9NIiU62BpO67B57q2Dri5cvP8P0oRXPEi9pQ0mEkIZlvV+X5KDBDgLzL6NFDK0HkPkl
if15PpcxoRt22boN41WJ4DKQervVj2Nz2Fhgtcc0sciOOpZKHMzr8rZaL1rnpFiGOSV75/HXZy9y
cTNgD8fTJw4K5RRunEPg9jhKxJp0WfxcVCx0On1n302/hSwDWUhwMoyLYCup/M9gSN6jca6dUBwH
U7ysULWVQyw4hngaCi4o3hYGwNwX8yZZKIj5Zl6Xe/DV+VcOtw1VINtO8/lwgdPmoN8PDBWr9FiV
zgBFARcwgKL/qZiIuGM+qmkooRqY7f4wn6TiT2Ks1lthlkJDzELN+tArxihZ4aSg2gbTG+su+0n8
ahRXQ3qphI3aVK6feV9x8MRMAzQaCwMaRiTrvtL/lMbV7M9p4cqzXepbCh2z6vh/GGuJjOZmwHl7
MHJT7n/xxBwzi9LsLCYHffqYiZIRb3njb6F960+GpR8eJWjRsEQWI3j2FC7TLwAKQ0yF8he5ph7W
UYMR6iqh8sfZaPofF/EfRIBOTPzFYBheZNzKbNUgM8pHMazjbiSbC56DnYjBLK4/mSTTWDHtviMF
AXB+TE857ZKk/0ugGXbZgVn+UHh9S5kbDlXUSgwiGQSkBqA9wC786gxeXMGbxpL9aNRHA5FnD9Om
hAsmOYzM9rV6yxdE3wcLNRYate7c9KceTOnBnRZYhlc9HI2liKmRtZ+eAAGz+ZhYEeqDbnJgOT7u
AXOSrnMfRJkszhrTEdrilpwmXrWGJY53co2jH5e/gnz9q4I5FuNNV3HxxI8vasHSfNLbn5S5G70Z
WMU6ehnF3CO6k/nU/sbdK/WtMcAoegckStWors9VFfb94SggeKd0cqss6NroXkYNBnWdXwy4NKNd
Md7rtj1Uy9YSJv1zZwH6wIrEx1PrkcGe47vfWcQCvKfiDR6sJLyYCeqTSIMa3ryV/UkdAzH37mog
KiHag7tw7osXPT4ZGL4NEUjVkjwbpr8qcHPDhfhc2ddn1EfPS3eQ1uPU+IgtWdEUsEjjKIOsivF5
VOO6o9HnHpv1IFnQJ30z9TXMJ/W3QdmmJaBwPXsnRQSOBhorJARo8NEOmXlTZX/OEM/6S3Vo3sb4
qeOXNa3QGnwSMEwQngVj4utocKb4iQ8Poe2ZJ9i96cei35gQiYFNLhKa2XY9qfg2xOD/3yN1QTZE
OkzE1R0XItO8InEZUoHtA2uyUSCIwpZr0gDKKTBMIwXr5jzoxfGpooG5E2rnQCAGKFin10k9NUaE
DLIsA0MJpOzMn0C0Zwgl6V4Ol4tlWvwbYwr+42DtBcbFEIaCZEFZ7VPMtAkg6IYAzxMVzqGC/Zz7
Ob21fOCSKBrUdCB2uEK5XcVacfvHFVZpNTrF7OllJOYhmpO0PHafMbB859G3M5mMlyCr7Ml0B/Gr
y4m4iiQjSkw3S10g4xavfS78wcsYrs52PxGwHMCRVZKQOaABIYIJJ2LSQDH8ZfXvcpQubtuBMXqP
1hVxOwM2iFFeuusSTupVBMwc4ePNqGBCRTjOG/rgxUTIbc/LL2nTMCkihHGnVW6/JZA75XwtS6w7
AKqvKlMcXl+zKkFuC9onui6mEGTiDPHr45PBO1sLzZqVelRluUXRRqvITcz09NyQYmxeJ/3Tyj2S
HafhRJQN1sw4NPZieSxLknXZ0+IQMYYa7tvIdrkfytVdBw/6FaOl5WD2dr0+CW2o4ECsD0ep9KU5
UuHuDohZdkjtSAR1jMGD9JWsZ+6RpP5R6HCa6WVM/+nyNW5eiXmcNc6Jw5iElEqZ7krDO9y1pj7J
mgv3Ok1Cng44T5qx5qOaZCvMnR7gsudpecm47vGXVmCjutndgRsSI/jixxF2LgNSxqS5fuy0t7z2
s+nDxI47Jp2g9MWMFi2U2kjESG75LOab0Li0BvQXGgYHKV3A1dpGnmf0ewrnP0o7TFcbu8rolH2h
9tX0VlfvU/sPT4+aXrh33Vi9mnPACIDBDKsYyFRaQ62I3NVkfuDU0DRErxig6g3PJfjGWGKcKV/I
3YRCqcFiTWeyITI5+Ze00+jX03ORx8gMFroFQjTH0jxm+FWuDsdLvrq0VHRS+rJ//MlK8aIUZ0sL
3Fl+KjibcUvJPGHcGuj7z/Bqt98Fr590FXyZjWgYTop6sjGIjhVuzZwTswHyeBQyW2aSXtQRCVdl
wAlaSunvbgaQSsjOafLjZIHNuFB1LHUPcx7ICqqiiQAWgHYB0XSqxVbw5k/syjr1zbGvuCrsWDxO
hCOuN2o/iCwjlJUkbJMThkICK0t3AUe15FQOPp+/pAF0+AFwdnInxYUqofduo3gsJrg5tBfF3Vf7
aIpvQ31qLa8HX4dG+oqOK1NchB2ZFS3aKbcoMZ7kESKvR1wB0mpom9MUQnUu5KjWQsa6/rgghjit
MkyK7DLnz2JOTskfyklT3r5xTdYrP7eAIPf7rv8syvO0wnwFrQ2U5tjODH88yEGKydnqsdFGzCv/
MSVGQlCmtj0jp8YWh0RdAh5rL0e/8KLA3kmF4ZBP+3tOa3VolMBU2ftECIBBQfDXRDilUCCUh0lN
OlWRZH4jrmDYrwAbzCushEhcGFi9zy0HPKC65VrQMAUQFBvNVkkaQK79VUOkwlHQfiVsC405xOOl
Ie6HAS9xEpudPQJNnPr3g3oUlXPBzm1DYzg+Vvs+70XjUN5pxNkTRE1XPyDPRrdXF4ACD1rK/f6M
+I3Kje6TEYdlQAFh9nvQV593zuVbKxEACpQ+q7vG8Odp9jBXRrdLhZ3bkHcxNic4oQIWRu5kukbm
McgWVeRLEcsNZE5V3arlbR6Ezi7YFfArAAEJKEj4Hw7Uj4BDCr8es4cdPRCcvK3CgMVh6ZB2XVHd
6CwbWZg8kO2QU4M18euEO3E1HOYg+vw9mG5vfKlmHJUqnSL5XQaNncLqypur2lkf96Gh+oG9KxK3
7QDCdFmwDr4xeddsxfmJCxfgrae69oD2Jbit3MURjK8chQ5ywY1E5MQn6EbT31hacBYTGToeqNSK
t/VD/7fOzOyulFAgkLngjsydhINK0ixSH9xfl/c+5yQ8rPrlDnJFGMTaNEFNIhadMpWhI5kuegod
VwMA2Q0Q3LU/kNeKf8mDqRTtAz8rzqlBCwijCN8DwQZ4mMIf/QFHm5EU18ih9YNII4fl+kYf1Lrj
Mnzp0lGtoSPCwq8qZ8bNdbXbfI91sZxAVxkCdDsI1pB0YmbkQgiE8jknT/c7dAJQEZ/ySZWP/Uw0
eeLe5wuSFgHe7P06SO+wS+cvxD14vSJdJAXhTq+cWL7Ufg8kBoEMLD6idL0k8+I85+dNzZUBZmPB
4AHlwZpkyOcY8ivvA56E9Z6QGg7sKR0V8SLEsNSu2d3HzypbCQ4GzaX/hBaJ6L2H2EuYZpRJ/gOu
JyQ/+PXf+t3WGhw67Idlm6WdyrANjwonbLFNtZlyIZ/V/+D9CMSRk21ZOyt6KikkUUY/lFJoPU9Y
Yit4ZrP71RWrL+IS/foRGTJTBox8Q2aPLQQCwc9nhtoUJKcaf3lFBvQ5KtWZHkvC8Qa7YErXH3pd
MpB2IGXVgl4kWkWipBxs4c3GwTscL3z9CwvT9gUD+AW6BNMUtb2IvSsiW2C+BGyFS0fiDneHnrAo
0ASmGOv4eYPu1VPux36JKoL5sLLvQhh5xG8CNiDj6wLKBKZSJqwqlGyyNyoRVwzPW/7XXdn0WuWP
jO0LhqTM8QggJ4l4R8mXiB7Th7x0c+VCVWpmv7V+NhW37QOKYBRy1WuXoh1kkLKfZuaYnIUMNHEf
IW4gqNaz2OMp+rqUMAFOwKAp2YQ95PUgezjtOz6lVk3xoP7Fi4KpGMRU0BDz2SQM2IxorKBpAwSy
/5XEgR2GjSFfgqIBrEtrgwzHaubddrM6SCIIQdsQLqqwHYMs9F1M2UbVgQpWmPsZADsn4y/SYM9L
F2u5meSsos6QbR3f4Pc7QZF4HJQ54M0G7SpaNGhX6/7yWGzOZ1AcLAtpy1vYvwVKSgy3ggldP8bt
0t54M3+5L3W4FWgEsY2mfdMRE+8V4rdJE6lZ8MTzHvI8HPRDT9+P58SAHSbkfQyT1Kesul8YAeCj
YMNILdYzAhAYHea+pV9K903nNkyHWdA0Lwz7MUhBi7BXdMZs0p7R4QVSKmZ5xerrj7BGYonfy93u
igO9ZpuE01M1B/ka6TALsNuQXQXzXWjwAjJu4gwYagX0Ais1Lnc3HLgHcz+vkQOVDs+gXD4z2Bzb
Z6q9XDjLJB9ZVtCurlifrIVUVcfgdDN8XfIY2DCqEE0bVivTdl2371iFnCjgE6R+cO9FJ+dent0s
u1+nRHL7TbYZ7yi7Id6KnZt+cHuaItG4/picAJkdE7mHzp1EaRFACCmZ2JSBmLr9Ji6Ex3PG9BVG
qGcAcsA0U1z+5lyqsuP4+LT7HjzZTYHcobGhEmcvM3IU7Jl6L3fXKigAnpAaU/Ebi8u1JBgedIAY
IBMtDlym97XhZ8dVGu61t5e7myKHRgGdlezFltE9BG051u2aCjDGSyzQCpd3xtrAwLjiyiVD4ZgB
r2C6CCGwxcEnXPGP6xxuTThHaceXYvJjAxtQgJcLK9s16acBXMWgEv1UJOzVhbCIQr4s9xJpNLUN
JbC63Zf8JDpA9ZAYTXIQsQbI7gj1DsboZpipZA4VJO2Qp3Og4mANZYKIc7KhCr/sD4nAiHT79uQt
efR7WfKuN6+tGj3IkOtdk5uOGYGButkH/zdf9Fn97tsmuGef6UwQXoRdAKP3CZ8HfB4RfC2utV40
gij1EFNVOBrk+jLWuEOdY5LKDfLQgHnAoCloIMzoBEFDFUdRZmG/8jywt0ELi2OrnOxJQjglLDkq
DAGrasScKJEwnRK1CwRJUCceWTfZsIQLydmgSkzINRTemMMXccLlCu5l5UCdjfXTVdPvZtc19Mvz
dJD/5QP3FyiFp2MEDrGBuDTBnTN+2/2C9a0IFXgHMZU7Xn14DQkaIk2XTZ6MrgZSHS0CXsvgciIF
E/5NerAoXv1AQvzU9F/0wJSMywZ5f7OlgLJhM013NJ8Q9ImlOJk4Zo6/fKQK77V+zlVO933COT/3
yZ0ELYjfougMWR9O6bKXVho2dS5KFy/LGaux+zfl+AOyHmRM3oGE3EPxyxsQVP4Azfa43dgP6WOj
4boJihks5OZoFXycNJ+wwvzH5BdgDhQJP5TBdGAyz4HLeInXg9Bo/AZmkmnihx3DNP2XoUyqBYzR
2psVohlVX6vTtigJfUfStYlbCVDdjW94xPgPn4bSTf4pt5kpIxUHKVxok0e30I9UZ3LmLvjqUBOC
YAkkQlDV7WksZwzMUAWstoJyuNs3/nyxRBi6O0jaTPdaFy/LUEx00pK6xFuQydKhc87asngQH2EM
pdMIBlY2yjDEPYho8BM/4roQVl+Cr934V9i56DtWfmYUeRuxr//JP5hD8IzYfyiZGJUqbbDJr27S
B5Ps+SWRdjd8qcES+ZukDglVK/4WkG4Bf2MVen2lwAXU+8JGdcGweg27/fA50Qvv2ht1Whb2z8Mr
Wrfvxs+pNThpt5w6en11RHSKYr5wm1N5AcC44wLBrCyKr1riTI5+gOvhCqdYoj7ZFV7mKZ84I8Gv
rb9wW4LyZlBu7Ej9jFAYuOX38qRgnfG96cNgJ3+skksZA5KLuQb3bNE/Fdwa9BemFx8fryrCB8RU
kMR8suFkJ65d0JFj6Q8gLh/LR3qeXky+SYjpFIESV/lY4r60rxzrbHxbNwg/2V/qGZfMZdgR/5+/
R0afbLoUJbuVyPRd9WqDn8OKAEulF6ZbIt/hHeOSY/cLW4SefVZ9CIe1W/jdPzCQ4bBeCsj6eFV9
mIvdGagB9lIwjITBSY8AkbifoUdvnlh36msPf8QvrvkZB/icto/QaPT0u/qN5OY4oOLBLeEBp2UO
ln8wmmxe4Zt6gTdqOZljhZCAIHgOTmtbpQt2gNc83CqU/dAmHPkPUHwcDqXdHDEfggNrhPdL8Qrk
HR8J3EHrsKMwabWj4tc/THgT7IXq3XiRX1x2gEPp4BfH+MJx69Zu4qgXPIAvGWbFu+k3/RZfEApQ
SXwNvyiYUFFu9pJoB6/IbNzMlx1iDh2kW9NHle+AJKM2rDzJ77zpCPzylZ+JcAuISD5WLwN/0hyV
J+wz3fhMQM8lCzIPGMsbbyzuH+27WXYM1Z+vzVcs7jW25P9hUtplPi9Pjy983RG9weUHNXg3HVhy
NB+/8dvd74lJUj7SF3YTT4YvrHx0iNp7f1EJReWHFY9ZCEoS2XUAi88eQvlNCITIetZPQzjxV3Fb
/PhE1U9jtGaYv9zQ0Z15aX4dJE/FSXLJZDtkV/z8XMUeTkm4IgiEavGUfzSnNjgKZ/ZifIWYcJn/
FyY1p+bUndglA18s3BjMw7KLP+OX+OVV1C00PVuZHBfXwucNYfLS/KKwYAGulLzc4poD5yGmbcY4
xWVr6JuL2TPYySzv885LJ1zScJwDTwpQkiHfN3GdlfbTv+Qf7Wy1bI8Ji1vKXPLPKtaL5NKDmo03
CvScXDiPjGsNawrNYvBzMLkSUTDEr0oScWDljzOMp88F+gZ6ctwXKrS87sispcbREwkSM0kU+LgI
APdRzfNnCYOLyUEuJbxB1oJuqIWwpx7X8gZXBWa3ejGBk1hKFX6GC4k+rwBI6IrmzpnbABHHnDuE
GBofyRu6Cqask3To0yfGwga5AFzRhHPIEURVhIYRd1yJY1C1c9d3FJ1QNl5p9+ldV+uQYkpk7LRn
LG5Q15vyq7VAkC+TFWsKY1PNPJRoosjUQeyNtIXRRRho8TUq6uQW7YP0PAEx51yjgFDyt07a47iM
LKDAY4Pg2Cf8Fn0rLEJYR04ZDBA/dvEf8lgIt1CMjtBjfZSBPt4lPhL3cDnJr+Lr/ad6mv5xlx6X
6+ONyQJ5a9N21+/uvxri7WQT+2xJaozwwFZxzXDJ1tWqYx/dn8VD/z71T0nY4e71lD6nkf5UHgv4
dp1Q4TwAkGdmz9WkPHxZmm79MLwrRaU7acZ4MmuEW50Q5pVx2H70N5zQON/a5yKEIMWRNtsM0DnH
RMU3YWlCV12hEoc9JV6gfK8/luGkXh1Np40msIWhx89MwTm9sLWBC9c82RzP/TdlMlBFdyB44ozQ
CEsL4+tx4Hh4FeIzHLPcQv2w6xG1OeYHulQPrtzT/C4ROI7sLAMy3lvn/j3+XBYHNcjmfgLHbqWD
De7PdVSi9Udgu9jDF5Scz+VvjgYg9R2KkfqMdn+3SoSikohrg07DGUtfmP9ypRKUl9QHAQb+L+Z5
b43fv6dRo8kYwph4yowfZG0xSpd37Mt/4SYn3tNedf/iY3dADoFI069uaoQlVrA0sY0y8iT/joHk
EmL0Nb2VR/ENevd3oprouFlGD329ZSAieCASKD2h3ljWGXgm4yXHM/YakoTbr6gerJbgg/T+PdYp
Rjg6usNKL5JT3DSM1LqCINAX8yEca72T3CQT30CpCumlbz4b86OriIXkBNjnEjHNDpTUiQ1D28X3
wFwFurfHCwXqKbX93DoZwanfpbVDM5QvgLG4pBy0DdM45Q2ybOjY8ONwFj0Y6QvG6AzalAw6/3ng
nMXnHRWQaTPcLmAhpkS67Rm7sF7FcELqo20hxHgrmw4A2kgAJCaGZQS8iLuuJIY1dYSKy1wIX2Nm
VHZnJrY80vrEdu6F9waQs6pKy8+lED8mrFQtrhKps/61yD0Q+iqKbdUybA3ahypVUFPBXo2l6VBr
2htV0FRd0EaNLA5jT7mlLtyQ+3E+NMMFfRwZij364h9xs0TbX1UZ66e0Lb8WCGdUcsuqTyfKNlwl
kPxc0GBCIsL/m5Cnq/H4ZPrRLjdReU7U53L0Zn7tFZWY6FcbhEh97TwIjHWAdBBp6SjE8ijRQ6lG
LKs98aARtWxYQv2aFdhT3uCd1IknIA+iJ7Lm27yegIXi6tKtR5osDeMUbT/mPCmv4tgk9gifaxb4
dvGDATDprmO/oI58vFnTYSxdoihgyI/FqZ8cUadl2nXnFU+cat9Z7gJnY31ildQ2TeBIqijHF2f+
N3qaWIlq3UVSoatR8YiENEDfPWY+zEIQI8WIVPCk4cjoU0AfCiqglW6HyrLh3nBivDW39Fgn3ls/
zVv1lpJRptpJbOODwJhW75hynhONxnAMAPsGloXAccG5Ifui7Mu40Q0qdeyZFkjH20A74geGOO5w
J9Mas/qN52GTV3lR5ZfEehatD5PKaTkUGQyRHQ68OxDTdPxQlDclPw1oUssqokVlhEv5bgn+ijhN
Oy1DaM3HWIwkEru2ST2eWW6n+i/DOSG/ZkIxf4W0iYPUAqqH16wegbfi6agyA9SQgYBDYP2Cqo1j
OXhoF4ZZf0MXNN2xVA/jPbgr8MQ9ouOa585Eg3i2lI+8uQh6OJfejKHdwymxECyOBRo5ctGxEGTw
940rQI5Y7y1DkscSBHU2bjzZIscOLVrHK5dW+tMqNwa+eEXKL1p+ycxrMzJ28LXiax6fjQxQ8jL0
J5MSOPkhYsMYngmNYTpOn12oPlbXYxGKzPdJ76NypSFaSH+OGvkkPBhL+goH8Sn5gfu5Ncu2mtgm
eCD+WNZ8VoQoq5+78lzgQNI9kWyzpXiDPSd4ff2v7cwvzBFZnqhJd4je6/oQ4ybIPnaTGQexEMes
vgpn4dJgGkO8YACeusJfYECH1xCoH7HxCFvf+iNwrnFUzw8Ud+ZvlyDPfZWro4BZEPy2h4cdrlFi
f+AVBKxIkSaCQdsTwTY4Tx2y0u8WSHhup4W0+pqMO0VH5UJaTpScOrJLiu3EQu7PMUaTRk1X7Ru3
qc+8HoL7RiOEMdubZMmH+uqqq9uezHHLRFu4Alx84ez2mP5KF7E45tlpKF+HLDD7Fx0LNJZrdeBx
E7hjzlGsX+8v99GBw2OeGpRLW1obHrtb6h8pCw83Bl5y5qPwwa6Zxte+/Efn0OJ0hvXUlrq664/M
zk/4KjQI1+eQvPa/ot4Ra1Tr+NxAWiVsiUVT1Of6n2kG+AeZ71PwuGEwc1o4iTmx3vVj5WAauKO5
22HYcCJKLtX/95MGaPxZbvNLR6da2QaRD/vamzldsU9O3JHyjcaVvas4KNkMQF3c2ibHKHAydmq4
MgVU0N0W7LRCu1qK46PTK1clbqZbyMXC1AOx8b57XmARQSIBWuWOL6dd42v2zJvl7KUwfII4d1Do
XCl84fzivYvvunwRhRSQ0Jpye52Un/tRbwTBkSp8NRXx1HMak6rXOYACdxQLytPcvq/1dYCjKtBN
0qmTZIjXEcyQ1S/BELTvTL6i+mnouHZAfwBDLb0sFGE0eqRXY0q9Z1wJmYfKEfBp80VI9+N7S0KS
vJdjykK2JSjUtNHSKXWBh++QQ1X3oSJWgn/j4L71yI6P5mRZHtRt0EfqboG8XzY5tp4e5qNqhXXZ
QcUiBpC89dDjMXx9+JAilj+MByE2QFkwpIu0oFjapHvmv8124LzSl0FPdHHeU6ngD1ysoaxhru5W
OBbFm3IAyMGm7MuB9mC5UTHizu1Lm2OsRiH8SPA9OMRXRUYFSkXTfi+jDbAt+GAPseoysIJOyz/5
Paieqdm7f/rDVg9MGE/GbXznV2fkVeKTSZ4uHGdYtpHxo3xAG8M3dkdS96TupZf0WtzyoxIQOws7
m+OdPopGF0XsDjF6OV3FGkLRmdO9M0jNOdFst7OX4vaAiwsWM5dJcphZqDBI47CBim3Z0kX5X+NO
+1WDT8Iy3yXvGUlhaqibuxhCEb0RyMsn/KMpWF/kr+Ims4u85kw2psAJR3jqlgmqfnELHudTdbk/
CX8ssyYoaOdR7LEsep8NzyesENJm16rgJe2JHbZklzBmowKNwh7SnpPb8laU0Oz3AxfSGwU5F4hf
MN56qt40vKMBZqsDv+02x8PabmSYuEnvjQlG3a9CODfdKT9ctV3jvgwlEyvDeA8gq/5f3kPS5KYU
8pBvIny0kwPrvDzg8U9T1O9u+SdtgRDg16x+9b9bGPEnIkYHReONS155Ha/zPyr7hZzQPyJAn/A+
lUyb7VwhF8ZpCAyA7wWuBIPE7fpQSLAJwlPVKVEz4/lY2NPo8qOXn3z+tf8lo4hDiN8ye4txJyJv
AdZrE2SrT/s5GczUo4VJNZVHjqQaLIV/1O/lt3YTr+U3NSbQ29be/iEZBPSmUukOWpB6HZO+7ZPT
KUiHzbUgf+FRTWgQMNmzbOGHDQYRSCLSdg9TloOEAhaeOf07bdC2uPCKwO4ArlRsGwb+jKDFvB1f
b/DydXLKGf6EJubnEabRdC1epe8cufqVhQ2HXdMgPTiJgRvJztrVzyBmOk7POPxQf0EDZASyY8Fj
A5rXkBB/qC6pW/mBGEDTLDP9tnFeJmKZJOYtTHk8ot/BVOirMV0KK6o10CoGBRy/IiovjtafBgiP
u8bEJ5eiBtvBZxONPM2pl71pOMJBFj3LNSD9CYm1MjgS64o8RX4YmE3f4mebPLE1eYzmMXmVT+uF
T3GQYzlLcD/dn9KnHqBwcWublEgo3MQXETWAbRaej/uitTE7Q1xyfyoP5a8FG2CnvaipbaT08Cdu
z1rbPDNTbkQ4n/g10a18A2XqcN+2sZuzcO1hTdl6rUmS5S7+2tYRDpvUofBH0L+m0NMOSn+W8tM8
e8JluuUh/kYYr1Xvg+AidDf+SFJtcev8ZSuy0CphPx85Mx5LiEiCmyFtLqj/LZlcWD/DAYQESVYM
63aYwjn9pVzvfMbvSgbt1JkMtwDbExBNHDkC1fpb3izldsjzAAGU77S9rm6dIGwRLgy+N040rsPI
lLmJG69UGbWg8rkOcQgkEPcu8yuZVDqyzUyvMUCU0V5jtuRC3LKYNpa4iu7JLIZmb/2llUfbh73O
znyrmCxCQejv3r0qbYJ+yH6jXV5Ja2kRZkIJCjT8D6CbcPPesdPCqjgUQGRI+ip+CEIi4pgMEJaw
Cgzy8BfZH43XDH929hR2XYNbKMFj+JU6CmfgUo/glZEBesz38iQWj2g3HzT43ymIHxebugOT1sug
mV7bgvJgr5tuAvtVDXrSqTnGMHMdHXb4nSwpXE8+QBp0mFkZwlzIMFFcHfgvfHbCvSXTXTgy7sdT
0KpvXfqhx/s/6J0qEhTLpfyMzedqfTLjcMEyP/dUmEqDW+mHRD8sHSl3oZGHzeOo6seiCsAZeO2z
zDMNqn4fj+49CeIB9d+OOO8Gg7dX/I/hUwr5gbgro7TxQ8DCHVtbTFMhSjEqAVsQJUxmaAewhrAr
lEIkUzbsVPILIspUClGr2JWv1cf6sv7/MJi64M224KoibFfUjOUCt3WKUQXYNVQXZvpbKnshUO5B
X45kMcotZ1ujeIhDH8KnccR0ZL8aJ+OXnD2ajaI6GIMPd7uhLn88WcoprtudXbLk78eaprY/TwQI
FGFsIqL0DcxXIHHXTqJANnPp/2CX0D5jwgB9eAaIuiJZahvUhmAANgR3GV4dhQguKLptAQz0Oyp5
IKEfhHgMBzrDzeIQjSqrJVuhwPp3L10OKczX+dATXk2rhzPFlkZpq5ieFU6s+P3oWwL0nyAfj4h/
pezb5MqJH8ySkR47vD7gAbOy08pFktuoHouEC4YPYlQzjQwsd5wPU++Rd8s8qkock+kDrSemE3jC
VD5YNwOntUX3FTDK4PzEnoXKcpDx2oFg9KYLNu5+0urdVy+2XKN6kmE8sUEw0xBAnuzZcgZMgosT
nR2cL/heKk7tGMELIeucZy/O0ChwnrkSHinDPc3DGn1BBf0cKty5FTwSDSskApJN4TdmL0LyJLV0
JHwyLS6uK7Tx6DUCODuVimrioNCIDieDLhFmOPadVFYY/T888HNG7GzArf7AC/v/doz6R2cshF2C
TJviMbu9c9DzxHIvG102e3ukFJGWQ1cf6Kxpeu8wYYqQ568D66UpWvqrhkG5fnzo53q54k5N4Hln
7qYa5CDq8XKs/E6jR4oy8/k+YtkdJVQ2W03hZGwxWuW1jOrsUpkuN26DAguHO4E1Xx3lxQcxG1OG
PYceP4vy5UHiRhbmEDmSw0oCRG93HCHmc2E95zJL9VoN9OdvjcAJH4qYA8YYsPThYhwE/SIsJCTs
Cf2Rq0NxP7YILxkSGPjPXh60nhn+XpulNIa6Ng/RunCNp5qd30/l8qzg3jjmf40g/sRsgT6BHTMA
x80iq4EHwb4EPrOuEz4RCwI42Z3Kd1k/qgnmf2akzVcRS4SUy9wRRXuFpPhdoIF31gz008yHq1xB
3TRVwmh1J2eX3H04TYzqVfB+EEl89iVf/x+TgkYwTXa5uMht4R2o0DcWx0qcpQyZiMbSQcgj4BfK
pMVdqhAR0H04KEiGKIM7JwfL0f0Wz/yOBAhIUsgdiIH3WF2Qk3j8TJ9lVMqGn4PMP3gCmOyBVEe4
5KypkxJkDm+Dvse0URsU1R8SkKEMrQLyyR6yBKh7OmDsLd8skRw/h7ROIXNkHIDQg+LzkzjVn4L4
D4Mhpqfq9rXiJg+k6nGYuhml+1MRH0OjVjKp6cJSu+gqvJS9gZz/zlEVKCbhCOA7LV3xaa6OCWkf
bRaaoN5SdSTUq//gHav3o4HviVNhFZg7deJTWIFC86LqHBjGY7yJMSuli618GAEDmPTYvDEB9fsX
DocH41xnfBFpMOcZzGRHDc74AebINGMKvaIjq2Bxzh1Cvr5We29dk0+lTQ6lB1hIEiLfELI+VVN8
mvzH+faA28XYkrNl3VOhg5Y2z7JruuNJDeeXGToRZ9xLmtB7JsHAnIyoFhoS4DE5/egyt/viurJI
R1kiwYZKYT0nj+MdsSZmH/aoXx4QgZggfmLjQQ/x1n+q0LR3JN4ODhAYdrrfPQMFsPrPGdugAz+F
pe/wn3JpPXBSrn0Z+zh2FQ4dLjpDfErFEf6lq9KO8AEqcRCAuDuE5R7XmYmP7SZ+4c6p+sM2OhAu
C4sDwhrcE3O1pfuhQQ7b2gYiehFlHH4Sl7V3p5Yp7Y7fko4gb/7vJciM4bHdT1QNdYYQ0bZ+76Xd
4nJV+Err9mAiE1TGl3hwLF4MD45kqeGwZakW2OeVAtUb9WW1oKxt1dMK+zmGfGH96qRx7R5Lc1hX
NdTGKsS2IOoS4TvOe/gdnaNJhhtX4w8E3DpQ9ewzy63Xn0zhWDjLKnGQL8P4ag1HqgDk+aQrMbc1
8QXBmrpiwJ2dV/INENqMUthgcGBstDS6vEeGuuo/xs6ryXXr2tZ/RaXnCx/kcOvIDyRAkGAOHV9Q
HZFzIvDr74dt+xxpWyXfKpXsre7eTYLAWmvOOcY3ONCRNU9yhicTZgOdplizl8kaMsi3Kf6sJiRg
rkElpl1rNVje77c84ch6UFlOkmV9GDnDi64sH4yaLPQTCU+EKfGa4ZJzrpSIJiFIbmLmwYK80kEa
8AllDxZS/Qoh/y4wqK+gh9Pu4kwQLuZGDQI81ba6DWpEUXoDSdL70B/bk9BtFDoX2WKkxlU2vGGM
C1K/yZlrhBxP6XKQEoVc1QXdjgSVGUOyLAQ6K6tI3yQajae9BuoLHYHAEz2XERz8ZhEoRtKZOrBR
zRUBzMO6Mzxx/PSLdRVg0z+n1k6G3tO4NXPUaN1HHktjCOyp9hi5DnSZjwPUFlxzXK77HB9BI4fI
FRyFsJDWckhsSOu1xUEsbyZt/PxxtDyp3uJoKII19tMKZPFu+qqVVcckVBZsI9pHw9w7ru+3SZR3
QEjIpQVLz7GAs45TRocmug3V1ewfI5DsKKTSYkfvS842rXoaAKAK+g69hhB9VCrBUXROdwocW/xY
4qVJb2n+HiGVo5W64WhdMkBHRWOdq/aphegxnHoSFCavrJca40v/kPgPIk1WzBF4/D+K2hm6J1OO
Lok57KW6fboLoBDrgBY1xWOIlzzm4n+mYhnaNN9gnZAYoawzQm4EaYuLi2VNAOy67BgP3e3Mh2Gn
OWSZ393myq5L6N9kXcLs7Q4TA2s4xVtLBB4vl6wawlWmnajidN1k1VqcHpnx9Pd9CPwJPU+2Vefc
Opq0TPKMRXKNnjklyaGjaw4rSdIg/JjJ90ANaLkc41ijsoMbPeUa5KxrkGSPOqFZqXgtp/sAYz57
ESKksJVqrhULgoyW4oCnFGzypyALOTX6NQuCInA6DNGOFTXRAyoljaCiEKkZPHIvZc+lucMFF5e0
HFlN76uxehb1kUn6On2k9vpA5Tl2Jyvw7m59iD4LAaGL01NNgSzcGihoNE7WiC9qMlC8GkSlmKiL
GPHcvfzs7tcKoiRaWPLQUsdCgoAnFUZ7EzizRYq0BGMbZmtRIzrlxUL4PmfZGdNot6BkGJejoGOD
lVZ4QpD4ohTOCXjiCCCsEWURNSPf4uQJOyEHfNjcenbUkIYy2VpP94dKfRRLgYd+bUBA6i85Aoek
nPGtnkC7GakZ6qT2UYPIkkf2BAOcpzzQL5F/LKobGd2G5BXJLo32JiwNYuHrwiXvy2Lax9aPmhcj
tsArpa8suMbdKSey5DbyTY7cyL8I2aZiAx8+1GbOesd1TeXaf96Nc8T5VCMiaLrU2mtF/Xr3ZsxC
sNB3yUb/cQka26JVqoD6o+hO5wiK8nKP9wnjsl2zu2fIlNaJ/E0fR4PL6kOl396xF/AAMsROd9q4
GAHn8sIiF045d1XeIQwktY9Exdop9cM4nFqwOOlWQ3DlpN+m4gTIVSn4E+EVRmD0FNMgBQWdQZ9n
VsohJHaqilQmqoMuOoXtgSwPq95qylEtkBwp461vxaukDLpbRTxjo0SwSjQ96h1TwtazzOxYgRnm
8AiWmx4CoW9oltGk1esczOhLvD/T/KHtNIPykgNdmunKtCqSl4bOpNNpLHD1SNbw8K2z7FiaT+3M
5HG72kstSHeOGNmSBTiLQEiaRdQLHlvrmMKKWDC5aYBl6Eg3F8pZ84bNeB1Rk6Vu4K/a1+Yz+AR5
PEC7C2lo7HAy+h1NW6YKdGZeU1gW5trCvlu4AigrQkFsZlRuAG8GyZH+QNOrpFsdMQDaV/Gt71ko
39rAY6QacXxl5P/Oo0aAG8MWCk6sxvkuUtZshFJ/jriROiq+xR2lIHpjC772Mi+JGTuwECHJ4oRL
0zGix05vqeQYZivFHkNWjvrvg24qK5Ax5/LQbFtRLemwHD6r2gkw+CCfBN+F4Zdoa+UQ3z2mpjjg
6b5n2CnBb7RXCyCX7srsBhMqu7OOh0aX3KidHkeVBIUBfIlMhHGCVT/QSjglFvqroYU9J5vUd/qU
LkZ5YFqVAjk36/xBqjjOS2ILgg3RPX1Mmrn7++QwQqJxU7xY09LEAHG343GtVbuipJwmigb7xVa0
XL1Zc93Ha4te0CI/yR3T3VtQHTVcVeO2wsWXInR1yHCJaISXJyt3B2akSJHY85C2sQuGGProjbwo
yXPaHgb52uqcdOYMhk61ecp4MnRa9yU1z76FHcQ9rZEujrgXd8l5em9Mh4SdbJ/cz6wxeLtJvYFa
2TBjnOYHAY2apG4jE0AAbS4vkTmWL5Vyjlls8d/B+gDCicox8Uw0HSamKtrIOL6XLDXeHWGMsdaK
UyDvTOK6RfTGzLyX/BgRC3l+IkUyV0gb8KbmpIS3rPEScqmA/BzvmUuqo8DIRmdNcyV5U3LSnva+
CZLM63F3aCj6nUKeg2BYn7UHAZkX1zmHzklFOY/iBGWtoCA1aH2C0DXMGBGhiolGwbItLTPpVE2r
sDow64Q5BMEz3kQJg/1rka26TwMpH069nuO0LSG39fctKD7/oMwZ4xv/vjVDgBkYQZasugZFaLzz
G06Oe9H3iHrURK+AegEXqt9X7CY5RoQDKUKkqoFEKg1v0jDI88nZFnED3QuRp+JHCGaqAf3vlQaN
QxoFK5lhUbbK8dAzGOLmQReC8ERa1+W2hBU7rZjGZScLyTGd/GatsJNxP3OPSMqqSLQXvaXw6CPo
2L0/A2lNywskPNp334ycJuSvvD+EFWPYBfbwge7lSMT6Whvd/lUCSEnYeeoQsOjgH2c+zKCC3Z0D
HsRKzkQAH4XRbYluRIuDzANkUYQ6dEm3lcQg4O6NBWkTahJLnjymYMU7HuTsZKaa5FYBg5G4x2LY
C80hD0RkVgaUoWlmh6pS8GFVUGhDH+eaRoWky7inay5pXA7Fsqt9PndAj1MjfhvFuIpTC6Fgr38r
iZB79V1FKYZbpSADe1WXh1Yun4Bk4otoNIyEHHiidmxg2zZf5dBPTNDgXSf9KKwiuQXM1GxrmVao
T8+Hua+nawRlPBaIc3WWKeTnLfYCpM28Y1nCa8KTV+g7BdoCczPuPX3Cq12KjkU234gSolS5v0D0
FxXdI2ES2/2A4XJqcBe0mZBQfEu7MJuGUzSamOTardUTnpyKXyaRSwDBoujCqSkmuFnWHhPllBWv
dfvAuMnE7HYryELQwn1ef3Tyozowb6z2lb83Rof4D1I+iSqFQaLpt0S5ChakbFrZ4tYgkKWxJVqV
LObtRaAikssXUb8Mw7XA9sjpb+g2g3Upy0eeE1nn7nSTnRpcZImG32yc6DDp4FSP3+MI+jCP2Ch4
fPaqftFzBmT+m1owp9yEyk0FLdcoNDXXg/lgadv7tCGMqs0BmD4Sqit3QCa2Kk2KuyFEWwYkFCEh
BUY1PMelaxKn8l3GRJ8vfU51lnRTml2PAyv/LGD5Bbibfcuh/0wDY1kHGnI62WPpROj0dSfBKjKD
97a0LH56wCTgq29qyWjEzwDKm1AcKTAHevZZDdSvo3INMrmh8/dOzUsQFrwaOfgcBLCLozK7RilG
IzIp9IQfj8MYIR/npMRCNS2LcEhIYBCE0mRITPUph1tjei0yIPuoEQkzpuuhv4LSHOu1bHCKTiZL
s8fheidtgXxkKyrppujvWsAiVKZIUkKL+EcZm/97Yz1wYpkOvXgrEVCI/nfEIV8aPuXYCbONEj4N
8Um0HiXCXBsiy8ITH3DaXATrpNW4RA5lfWV1J0+sCL0GkA/6xq7qZvI6Na5eUXd4psGG2m9rZHsB
0zrzReDoA35HHlZxZVI1aGSFWYTzRTIKjm0P/aXlnuf492XlAr9XhBEkzNYJxqMGZJaDWDzQsG5H
DqTnGDHLcK5lyNAiYY06SC6GTWV7yjAN3V9rQBms/T1WDPBFzwOGXy5hFEBKGs5N7CbKIQo/Qv9k
srFIxWclYOY4CMqKvTkKPyPtoKCnHQq+/dbVrwTlluK7PGe+KMzCBdiaqCB0873n/D5itV7l6Ixz
8VYxosraF5oYVXnTqpU88BFOLUA9J9FOufIg8thG4TdWqsLM6gUT+qjIn0Kp7da1yTQwDJmCC4BX
/PHJ14R90NyBrzbHl+m7rR7LGCkRq2mJ5UGTXyoQsRK4I+EDpwEDTp+8iHor6LfRoNNvw23ToTiG
4kMm6ad7nbC27puXYTz05WEqvyiKFJ4B6Ah0Zhh0h5nbDW5bsg2u4vg29Ldq6nFLfKc5ISXxNq+3
MtJAq3mzskMOaUDdDxwK6ozwd2PhM43EUl0SDM1iGu9bzZOim3xK8kuptOuOv3dOju+nd3iUlt4t
NOlN744K3BoDgcNzKL9Z8joZvLzZdcD86i1khRClFDOLTtqa/Hxa3YkgaRnHQOxLp0VpvGSIiSBy
qjDpBwYWD34SPRDHeBeiq060rHbLkstd2kvZtZFpPb9F/kOCvKwNnnNmfSDB2lvI54A0ZXrNDwFi
wHhNdPZ0SG4lpuOBX6juUB/NbO0MA0+9kType+Bx4LrJwJWh5ozBG/woo7vUinePrqg6ypIU1mV+
YPSmmw89xCXUxlnJ4YE+6mqGOVmXLHnnvIVgl5NLy8oZJ9e0+Ej8KIQYnHpGPpCIJkAZVniSGfUy
cuZ+hOtoSqcwv07SPgu2FNIZEDiF2Ug6t+SY/4y+vGx5Hv1mK2injlMWC+lduErlNkW5fWfQhsAU
n2O5D9FM6+VejR7UgUPIQtI8jcQvJPXKOs03ZvROvqma7Uhl12a07ea+pN5JM1f+jIZ92jzl2jHH
G68xB2+2InzsCezP8yihpulkxv1dDwrAB1ZH/IXyXSJr72A08hHJykX4CgIHb7W4XeiQAGPzZvBh
D4MXDBA6R0Qz7KP5Sxa/6pCxEzrLTH52MWV6/zQqFzlfadVWQ+amneQOI3PsCtHRlK9ajq2uWjXZ
y33ctJx62u5BMZ/S7k0XV0kEbPqBXS5qqo1ECETp0zHq60tmukU6zIbcEhWoFIpLE4Bm5TuWzIlH
DE0SN9BeRCMj2pzuVpODBzFz6Roq1iWRQMKJAp+QnFueEKE468UK1euLVN9ZxHLcYnK7CXBhcTzF
cxmJ7XOrr4Zgy+ldAZ+bXZPoLVXO9/ubnO4SzGEGdfMA3hQkTCafqBSl8bUYQSevtFfWrbr46CKG
/MCFIZapO7HctMZJ1/dCrdFEPbOXoLMI11b9kKBwklh2fPES1w89xgI1vdUhwDNbSdeBuks5jO+C
hgElYojc5l6gA1iXy1q+MQUslA9VOI/hqX6vjFXAEAhOPtM8l0DEQrNBkrQ6lLtnaUKsrkqYlJ+s
8V2qrkkNhmv40IyXZEABs6JH2FnrXN5H7U315y5DEV/aYD/p2xLQnOjqjNcY07Nblo8GCEIte1L9
TdZvlWrXAbIvv4b0dZwORvWYNNB53/PcMyaXQ5eR0twAsQDtBkbhd8dwukvpiaFtoB7uGPjo6w5v
YLgiP9IwDjGzdPN+YoUjhw3Zr/IdZLuOZzph3UFkj5aHoWYZLGNeRoE+goMjVRiR4bsWbTmibtmT
VYfgRd9fA/sn9DWZTbGUyX71qslHwg1NmPT6qVTeUDRaucejb+RfIRQ+/9RmiCXWVfTqw55JY/7f
bnIr3wvfk5K0RFnkUNREjirs5ZrzF7Hg4VtffzQG5yvjuc/srN5H6k7zr7762WbfBlb5+Ek0H2J0
ujXn65m1twloVJPGlXlaroMXOPuQzrEI04YQUG10O94DvSeh2RUYR1OMBNWEVJme/JDJ67qw9FWn
g+cU+ggFprz7cSsPGZO3lNNMgMDXqE/ULKG4v9+7Raoh8ND9C7T9tNzSHm6oKARPIs+ORpmO5kWo
SRT2XxhgT/XDUOwH320rGOooRQhC4oBDfAjcjGmXJEfBzrN3Sb2K2Rl5aczuSQiJxYcMKvt7gFcT
nuk0m00F3fKk7+4yi5CXxue+gUKvvbOFRNX+yWpo+nQh5bwp+5yT4Joz1Rs9tKqyuW527L6IMk3O
8FodwC/97ojhHMqNWb7I+PSIcXCsZHb/rP3iKN0fdPCKTeMq95d6chmtNtpDI9xomxecalklalsa
j5qAySDsGVCfRYy7ylegLvniIB1E5Hi5zZupgq0IShjObU8rHv4JynynGiCEneqBFDH8kIS80Emp
SQhklfhRI9+Lx3SCMfVcwHAsTtlGbp5Z6xbWtDasg4FoKEAQLx2masVtrA/XQPvo8ZENJmmZy7tu
R4OnKqdCOYSMQVG7xR3UbRHu21Kt5thRAUuncErTJ9IETWQs/ikAYhcbdl+ggfUQm+bCqYuQDMD/
ULwhW8XSmgLReuNF1roARGOLeFQ04YWHi3kF1+IXvetPTWx4yZGpdgs+AvMzomD6dcOhCA9ARq0Y
z/EFA2CZPPYlG7B2SDHXRVNPE/ml7I7jPBJiqNRuMpE0UuiRmzxA5gbBFZ+1w62W1lCzl2J+UytH
v59U/8wZKVeeZeZi+qEHFPHNZ8MFTWWvV84xLcGvaXyZah6zjpNmvpfx1OH9Cb0gYaK5y1jLSEVJ
tNcyOVUm+hDQH5y6I+8+efFE9/c8ih89wQfrsSJlE93i3ECTrXVqLNtzNu1GlPbEGuGwb5cq2VGU
ubzWpMSvC1Npx41PA6fHkETA1OTce0YYi7S6yBlHyMe66mScGs/0XSQEoHwIwxt1bqi8MP+ju2nS
TauWvCVBW/HThXEZMVU8NypQE3cijykiFsFZgN6NWhLBGIgDG/n1l//6+39/3P9v8FWcinQMivyX
vMvom+Rt89uvqvzrL+U//vPm87dfNV2TDdVSVN1QVVGVVEPh6x9vlygP+G7p/5hGayr3eiS5LVmV
JriA5fiN58RENpUShkPeIMi+FUySJMcsL4Fuq0eYtwua/hKBySoyhRMzqClcq9qxIc0hfy5Ht/kB
6hCjY4/sXVwqOezI//DKZe0Pr9yUTEUUTRnQuajqliob+h9fuT9oQ2L4zPuTsKrA683J4Vp3trSZ
kdILjB0QlvhhAEuu13a+AM9NniTlWSSiolBq/32wFAYNw0TVX1sCUiSDyZXYXgzeYBfXxz4xjVOr
qyjzwM/bphJYbtP7x7/+BGTjj++Dy65TbUiqpkiiZui6+dP7MElAKTOik+oQR7dYQvSKVHQwcpj1
p8HARBQ0yAnktFDPFd1+sR5OnZI1e0s2hENl+hbnvPK9Su7CITRXGiOIXapH19g0R89qAg6qiljh
NukHNB/W2pQG4WrouX+QxpxpQNga/+Gj0ax/f0uyZSmyIhuabii6+se3NNBU8gvdgnWtI7fpFP1S
Z3qPMFiNtoGfik9ioLqDcu+uVUO+WB5008EMm3M51ulXNFTACQyEoFlyCMWFcpfU4//+K09SKL1R
/FAZ6VVPW2v3419TJ+m78JI3sB/Tu9offThMdtMOAScMYu6qoqQ9aCBz73sAoUMWYfxp7s26KBsy
OLP2VIsow1WcbfZUdPAg2hgHn8GoTRPG9LE0uH96FWkTvTPOo125jZVZ5i7RO07D4E7oDH808kKk
kZd6Vp8yjMkguWe4YX78KdXIPvtx8/zXH57f5sfz/FHw7qMgbH/6499vRcY//z3/zP98zx9/4u/7
6KMumuK7/cvvcr+Kw1v21fz8TX/4m/nt/3x19lv79oc/OHlLj+zcfdXj5avp0vZf69D8nf+/X/zl
68ffchvLr99+JWgxb+e/LaB6/vWfX5rXLUW0dJ6j/1np5t/wzy/Pb+G3X68sd7/s397q9uvPfvDr
rWl/+1XQ5b9ZlslzJ5oWC4ki8+yBCfjxJeVvkmKamB0NQzMNvv7rL3lRtyGrovk3UVcs0+JffF2e
n+im6P71JVGTNEsxTP6Xn/z1Xxfhn4vxPz69P1+cpT8uziZ/vWaJiqkYsiixxv28OPtGnCW92Ch2
42SHyQYQQiCNubPO8Vp8Kra/u0B/shVI81L/v1vBv/+2n55aQ74n5Tjy2wJmGksa0yuksI6/LnYM
+ZZIIf/TMvGnb8/QJd0wZEvSZC7x7/ceWSiTqQ1gTJP2PjvgQIhcWtt3c9IMGlCSR4ohm8Sk+T/Z
FO42DciVsgb679br0mnXjZ0fsg2lKV9JH3vHOuCnsMnNRrlAvMwC8ZLdHmqsLIbdeAPR3Iu/vmY/
Npmfrxk3DrcCNZGi/fwJJdrY534LcLNx6GwvZnM4CbtgWkmOsbE5rKPDNjta9ugGNr6oq3VTFnvp
mSgau3KtAwSBaW3aiiudv0LCiSEIuQF/R2gTK4XiDTIAJPNNsZnfrbqYlupKfS5OKjNLUHIOkh8P
zZhg4xJYCS/bT1psXrq0I9tc/vUblSR93k//7a3KoqloisldKc778e9OCuKgjtE09sqsu+rkGfVB
ykfuw67bmyXcdNqtNvuJshroR9rqG2EwwRv4hh+4qnYjbdON6ODU36PWhuuxBPCMWZ2iyIswv9fS
Ut70t+JNf2UuSrqwT8iKtG+A94zEty2ASSzVYV0zBQ12Y7YOPzGNz5GCr+LMelxQz5Dkd+S/YGpN
agYki7vgZt+RvtA+EQmIW6RwyEnRfCAnwtOwDJ/pA6pfAEZMwPXI6BfDK9ZpaAo5ajYcoiIiHk8l
15PgdSK7kAFQtZB3uNRWCmDUBXjeQAKJdzWGrfqakvNnoxQneZsoO3ccjwAkYTANBw4gtnYgU2cj
NAtKnfIE38GCo/AEXAT5qZM8gPA/Trv+5HvNElC2kxwwrzxUfJtTOsKB76fo/tJP4PTggEIE+pHW
Ox6KYAV1SrMYs2z8c8cZvzpDLitvBNAMrv+C0/O582RPXI6PcPaC/Jua+1Jd4GF3qFa/kdquuzne
NMLWNRHQyhAH4ZM7fpsIpyl5n1rDi7ZcOJ9xHoGNwRufe3K379x+lFuUTBVwDwQBNt1/GkG9uprq
VQZQNzng4SnLjYVFPFuDju5LOvxLomAC1L3EBPvvlCUILfpPsE/4ccY9BGxChAYur+ABrQrKR4jH
kL2g2hhQO+lk0NPBiIbeealSvs9R1ANqB87QS5L6Ltk5FBmFzVHVUKFGJ2t3LXhU3HWoD8XTPXTh
VkPOQaiy0kSwh6hfFyH3Fdoq2nxQCkRHGk4IZ4LswBAH+jVQwBSkBYAImZcxmxRo3y2ND666gVq2
PFBvB5PDc/4GxM4VvWBN+vMyXBKsuATKBRRt16/lKw3uHo34AkbkPn+EFrOKr/M3pG/KsjuREW8h
1LjWjriy9jW00PV9SYovmc1Lkqvm8OlrdS6gQYxfiLewdW8G1gni5x7Ca+T4IKmW0IMPsKKYPa9R
tpD+el+Tl+AITrUXH5iMr/p1fAR1c3cRUiJUBELC0X7FI7nyX3hKgnXffarcNHrk1Vr31hIde68R
+LXya65xrky8cdXJtTPJt17ctw5c0pn/BlGMrjLWxjhCuXWUYcLYMoZMpudmfPANrDo1QLptidAV
Fwr/0SH1RyQavIBS+4KFVLvvoq9w3Jknmib9FhbytEZssqX9YCzMG00U8RQzi7qGj8gZCmWZ7fJH
xa2e6R84uIaZtz5OXvo4fHQf1kNH615CDg19YAQHvYB4Nw9+a/KJKFA9y1GjA4PsEsV5u+Alu8Ke
dqmXR8vwkgLCjxbDzvIs7tSTOLdSF/Lqrd8j39TX5tpj4umarL7hhTkpywETzJTx4aJmFujAacKZ
DwAbPyR82dD1g3c5NtFMJVdNHl18JZrQPkbz3OvOchLSEJgStx6Pku/E1oHmJaaOpLwF1lE337hd
UOcx8wpOefeQbbRld2VxcsGpOrUHffQtX8unFm8bwUfPI1YH6uaxfeoVdFylaqf7ap095R94J+M1
Q7mHYs1Ud7hmmPx33RX/7Mq/yIfgyFF7eEeRNbzH5Pw9Mc1fkKrnzk9aciCQikOyjRsace1KAAzZ
MsDa46ZZZiaiDiSBz6WnuaKdIt1AOqYxY/FoZtOBsr6a7CZsOk/dZjtlGYMwPmft0/1VXg+71Gnf
1JibMGW0uFQuAw4IZsUb+URerVUhh/0AWLBNbUSNaxA0o2vx2Gj5RsAQvESCvFNsRjK6jXGAF+fm
KCt3wUV0WKnjFbpmKN6v8+6a+ycejuV4nMzXyInc5pm4q5V0vkisvcTU4NbYoXtZmXZ8Db7SY/JQ
eTF/auz7lrYzu27I/mIH9CJWEPd8G7kPT1LKlzOnPY1fwkG3dT4rrAArzQlu5rN5RCaqOnW8wWHL
+rNkyOe2dvIWY/4BfrMul9xc45MG3+QOjHuWs5KukuEJeAjdcY2rld4zvXokHf2uNVkHLLZBEN2k
LdHzlBCXwVM7Ka5h2O0bAlbVWohzq3hYpOcqP4s2vwURGasIGsJXYrjCrcWQy9WfYhd40wvdxgCs
nfmYAbKQHDQrSM5x4cWA3o/BiofGFhd0dWycAUu6GEttOXu2GUwyW9ujBdUA5lwtGw/VpscZuTVs
3O9XXz6reE81RN7IFFD2laBCeRgRpKN+ISlU69YpSXeS8HmPD/Xo0V8mSgVbM9wPnCvhAdEmQlQa
P9JAwhQBEMzObQEPxrTQWjoQNjiO2CS3YQ1T35YPNETdaEtQpHQrDm2xUPfRoScLLV35XH1tBTUN
cXiVYkpz6VvgWYIXYZC1GnmmtDSjVQDGvyK0Bova0ayfrswglu0SHqq2TF4KG/sfBtPepqUl+Ovy
QTn1SFlkzjYW96F0yuHcvksEs8cwkpkL1Rf8SgmWH4b7KzxlfKN0bbiO2lJ8QqW1COwOk9hCueH8
lF4MdojJTtiGx93I71qo1gpdHdHxIPTJqDxKX8Ybpq8KzKENkx+XGa8vdZlQ41+cXoXcqdHO2CIX
uVlpS3RNiBgXI6vOO5YPDs+TnTmc0pjC//DyaR8yhJAMjqQ9cwFNuzSAgC/CTxOAL0cXGLSIjzsb
Enho7jX9SP4OB6/uTNi3+tjJeJI3gur4DksJE5puAfhJdg32DwALK2EB5mVN0CPkhrnfdoBSVdG+
lc5Vcs3MQ0A/SUHsIGBsOKfKkwEvqfDAVGLzcIsTJhJc3KS2t6zESDJWeGkWZW2zyNiEjCbBLkK3
8ti7w7vlKm7/WD+G6q2WHG4d19zMG17mfpCXttT8ZbsGqfAoPKAdJ6p7KdvxGX9k7lZzVAI+H5Hh
nk1DeD/cSo8x0dIkNB5zd4H40I6PuCkd44kUJgxaNnta/kK7nDWMQK8v1D8ONmF1WqjyZbAVLnuO
r8pKvkQE01txbbClzuHzF5pkhbAVnyeWpSf8PngEao5YQHs3EzmbzAAfzYXGBsrDhiUrcJJm5zMq
Lu12z+f38tfH+J+bZj8qSkkzdYW2mSQr+k+H+LKTdTUTZDLd4RHA6LPzG+keRHSw19iINLflCzPp
7AuONd3mOncDrH20gDlAzuba4Yn8MYDGf/2qpLmy/LfSwtQhuVBnW4r4UyFoWY1vGrH+o4piHMM6
uowcYRm+Q+b8tnD6gzP6R+fkD42T3zc+59L+L3/nXJz+rpwJesu8U3grNk4SZnwdBlFQVeM1I3+i
s/v6WHEzAVAzv6fykTWXQ86yXlr+I5K2Ow9cXV7m5wu9usoo5j9ckT/9nFRT0iU+D8m01J8+J15a
IJQZfpWO5/aAJzBbid8yp7tur+yIS9U9g7Pj1O6yGwqrYuUfiI5zS9ew091/rnKV+WL8/AGppiaq
fEgUudJPvdbA1KYh9VH4zRS18HPes2GYHSzM3tiPFuTqOGQIrsITZdWH+Ug6Ov7sXbBGLWbrG2UN
1XYrOsguXQ5dpAeq3yZhzFdMwNvsFeAb9sofGHLovj0xgsRnNxveuIp0ajU8qnBhePYy2wou3f01
JCZ0579aCue1d6NHwjsbf0T4ZXp0FvplBqohQ1JQQKqhhHudSKSIHQB3BXrUmBM8JBvQhTg4R9wd
ZWfr/QpprvRVcmhxapORMWs182abKRLC0iV280W66zyxpoIvkdEAyqNVvirHle8y62FAPsC4YKfy
NKaDm2rpnywHSi9UqyMyJiT/8SpxOMkT237kl9tkLpVv7FnNQnbnczg8/mod0HM/657qjGiVLfgL
b77HHjY64QcCN/Fh2uJTyRZ5zJRk0RDyukkpQp/RrpgW6YtbQfSSfeQBCgthSTEotScOOMgd73aw
xJu3FNEcyct507yOtwz+MZXuQnKtpdEuWkIpFo0dNEeVW52U2Apg5IbkQGsPHJhR8krwsk1nHkNb
5USmgtrCNQyKEEL2DkRfgi/kkgyAvJIdOVrGKob7RzMn3IoF6s89EUBPSXlmGwsBbyToqVXma9lj
2K2tkn/sbB3b/g9mpXY0LgLEWdvkOyi3aM0jXwCxgALVCZ/4H0TZjCnjeBPcyKffwQqgArqJx2mb
clyba2T5JjiTZTckN+yY4M2lVi5uNGbq2ZJBlSvY0ichZtIHrh1XWakulPdmrZ9JHKGgw8p2gjxi
kwXtVCd2VlvZwF+CzHomqIahE5xBacXUyK88RfWkNwjPM8CMwoDBzjpgJRdd6N8L+CC4Tu97DoD+
j0M4niXMesNow7Sl/aHMSIm4PKYbGBuzc2Df57vwQcQmugh5LpgN6dolgsj9Pne2mk2M7Ii7bo2Q
1NjV9L2w3KjMkhbThSuCC6CFIInDbdYcErpyBX7dfgZr0LuI5XBm77lvN8K7gk95Z2VLHRyZsq14
iaCa2DVRxW+FC9I8f0XFai11xr3xMnL9FRspm6jTXAGZOxY2oxUzsCMybW6MjxjuxyN9GX2pe+jK
RvTzKBSX0nO0rlx1k33RVAdPHnaniK4c53d8Dyuxe8HJ3C4cstJHmxL52XqIDKfDEsb0MFwFX+Mn
EZMnixptXGnZNo2fMjLQ/GucPgskkL7qrrYCz+byqPTbuPbIK5gvfVCvqHVscMV05VqG7w4vIjgj
HDD7kkMLEGx5ThajuD+IvIHF9BghrUFdkZO6tMLLwoKgb4tj/JV6w7oJdmSFie+4vDECTpwf34Nr
+QBI5UxJ46R7dntbsGkD2WQeQMLJrrGb76QVV6V+hnIABzaCPwb5IjqU0jbz+WemMJjZhvw920LF
OLtiAVBgLbVmdCH3L28Dv9VS3xMT5Gm32XD7konvEZPIjnKQDpndz8bSrb5uPtFn4efjGdhAFN5V
O8ND2XH+f9ydyXbcSJZtfyVnNTItMzRmhinpJJ09KaqfYEkUhb4x9MB31R+8H3vbFZGVEkMpVtSs
apSxMkKCwx0wu3bvOfuMe44Sl/LWnXtHiHHnS/FmvYShesyE/zv3poRsf9Txwh6ere0kP0keaKNB
4Lr5CmIHrjf/ct4XXyIOFm99zr2HHXC+5NGFzT0dBTB/eDPyo28T7xOn0vPDfxh+W66Rwx+P+4M+
61Q91o+cyJv38WuOGziRdskXTAM9IUYfvLPsC0gfPLIAc1ELXIjkPHEHp0H4rn+Q7/On5iR9M34J
v2lKbgdpZdfdr3vcsFSd+zrfjXsG+ScMeD+n3zEG20N7RWneXkl8Zs1+vTe3K72W7LbNH8v5PKaw
vWyvV6Jt/ENJU3wdblBetVRx+5yA0EPJie4hpbgFfPhYvV+vEJ1e9H802v/W0Oa2faoR8T89Ddef
2/8FAxelmPH9+3HL8f/7z+HpH1//43xqsu7px0nN9z/457jFexVEgTVRpCk+fRP5/J1/jlvsKy0V
c1ymhmGkfGmpMP45bpGvTCA9KSVDXi/Qkj/157gleOVTIamIOU2kQ8lf/bfGLc/KUGlCE/Lq0+FW
Rho+4bOSMOraoge/RMoRkeBHHIYux9PyxkdC4kEXJMrqha469/ZzYcUlI3ykmvuSQcQc6vDvf6hC
uylcqgz0aDulw/zGzUGwAYnUAhndqI2OTuvSLvpSN1HB8u2pCcmQsEEePW5pTq4MGvwkcxni2j4c
8WJGpU0770QmniZWAXujJr3eGyfxKEufw1q8NltyGWc1odizqFV3nQyW3ddPwtX7NHSuW09GKJh0
w1oH9NaXVUjYTznHLaCFKNnOVRRITS+0YIw+zfN80hfucBJNJEHeaacORaLmX99GReZ1H8QcOMxk
sb8QYpX3B9P/lHc5MvEhqqDYeBq9cc9XFN+WYdmQcBj2SUgse6rD6Wre8pB0RW0L2hGzAGMTZX4A
wrtqshDiadGml4Gzrf02dukKFqaOuym+VI2p7Kn2Fp8AFt3jYihVWATn/SS7eJ90CVz/utoafKmq
3vwP9Zz25fug71dKpC0aNF3+JIUmLPnx3NMSTSY7Ygg0QJlJY7rJyZiR9a3lHOODr10JIyHqcnFh
M7vas3aQzXYjgnx9EzCQJrBnnsTWfEqjFIv2KHPGznWjNRTJbsuWo0Q5Ismk1OkGPk524rgOJr+l
zTPxNYCDj4FzlUGJBWfLREwW5rhFBxCXZ/ozMkwW8hSSZvRH8uZK4g7wmGf5lRBZGn5MFpK0M1/P
yMWCA4ownsvrMdkGcZoY4Wentg18shjqBUFhXScpAcF92hQnWdz6EZZmGJD7auo8okVcibeQJ0d8
8PO0uxnHJf02Izw5tP6EVfde1wLHV3MUP9Tr5oUn5aQIiRzqTfUkNU098ql21kwpCp5ZqvWRZzSX
cfghWT1MZJvqqJYib1ypR9uGEqao/ZFIzAya77j2W7APo0Z7p202Ik1Cbg9xQLVz1uKk6tdw3zqO
vqQhd5hxgtGWC5qnpTK3tVtDAiKmCVBR43SFv9dMqHJyzxsonfvIAtJOgwYZTl9H7XUZ1ZA5e53T
RE4SUO4RgYPEeSTRAtZIDxquWGUJBrRzRwxE7kwRXdhkrOv9VtVw8NTCleaxQidmzAK5DpkDtK12
3kCAVMnYlfh15jHD/CNwDcVKliPRt0sg7zebtEwMikaUV5XVFdW2F/dgaWeFBlWHBbwN0yzJ9hox
XuWdNnxYyiTLanC3tgZkqG27vN6vpZ1pmxjTAxhT84KtuRhH8Q3/bI5t3JA5iMlFmxLQVpY64pxi
rGA6dDkafD258GIt16G+jrowpWYWJVrLuhtDd9LxfrzOki2OPlQdkpU6znHKBsuhiybxBJOqqQ3z
yHCeshtlmy0+LqNGPrZVRJHVxm0kAeT5cJyGwjPvurCi4bH4Mz0QW9SVo5q3DTXQpKc+J95N6QN4
MiMoXA4L9vQSIjsR8mGNTn4MBexmGQtcqV27lRNoaDXj5E2TRJ67LSRt3TQZjuNpsJRXurYq3dvN
Ljg9vbrAfRqm2LeTuW/oYBa+w+tuqyq+E95my7O+KVPO1L4Ii7PQ1xP2mcmxAKll6963UUw418Db
8jEwS0VOYxOAU28SRXWXq6UmmT0QhPeKMccOhrkKA1XgURwXuAdXiiGJtdlWC8E8vMpCneUdRI+T
dDWD/3YNS0FzP3clMe8G7PIDkZTUzmVf0kr1bJ9T7gWSAkbpoUEzW3plRk5lWde7Ifbb7MFbNkE6
r+2GgfKwivP+tMDllV7xHbSfm3zomZawTB9HqUczqHLbIVLFxfV60o7DoSS1qY1vNy8u+p1tpoZQ
6CQZv86ijJkcNSiHeLTYz8/WwFiw33VVimNbS6S0XtZhgctcjhTYqqrllFt6HKD9Im9GuCBufRvG
I9nQJp2TmyoMpEI0WfYJfegxmi5nF6akvbiyvAlktSJez/IJl4tHflIjLYtVEhmkW6zMowVCXoRJ
+DlrBu8xGGfSku0opIGOGHndZWTZPqEA8gPslrxqNJ8CednHmdxOBle1Az/W9/EK463vQOCGcUWy
m8hUCdSySEB+tPHgXeQFfxgSiN6og6N+Ks7HYt2SC28chuuC3cH/bMoE2+HSYp2ybbSUO75jojmH
jW3m2MwT7GBEPt1TOgQNX2loA/jYa+7PYDYLaEQLay87QSUS0qYkDveTjKfax+mZtPCJneQEUrVy
Qaub9QJCtU5wjHkz28FV5LJlgAW4cpSNVLImJ98ruv/TZWtAiffvq9bdU9U8dp+H7PEfr5/a8UvJ
PzTf/jGkT/84Jpm0+bGOPfxNf5SxvnqF+CHksQ6t74UIm/9ZxSrvlYeYJYqQvEnPiwKquT+L2PCV
T2eTKpV+ng5s4NOO/LOIxXj5KjjofCJtLW1ZP/T+ThUb6J91PBRXFhkhtaH0fRnwtz6rKSdbT0Is
h3IxSEV71o/Z2jbf0mVy5nLLHQuSQQz+mA6Lax4D5UKSN7Mq+ryGyTTCWZvDDDvolPe0hbRWlaQP
YWanwuPMxRnDmaXs2/bKDkFQ34Yy6YurLYuj+VPnN2QBLgORtmAIw158S4UoupU07VlOV2vnbTSF
ljxNE5b+ZcMZEnpDUaFusE0z0XpPBHP6uPcbevnNZDnllyvLNDzmXgWE6rmk9ZuzarYhERCspIMP
qTLpM5SGHqnOd4txY/1+TL05JKwsm5D7D1Nj2vmpKIqpQ0EbFA7zVTv1tkrgGdYaJ4qUomYEJULn
q/R4dol2QOuEHBOonMsoC0VrYBuZIvApKEaO8j4ZJIVS6UXJ53EJKyghwqF1ZEpcVrPHzhaZIngi
xLi2d/W8sN5jUkyFoi2a6/KgejCUGjW90GVGLzO26fI1bKZM8IFtUiev00xG9dXcNh3xY+D1V5qc
og6Cr+zNfgNrS7bb4+S0j5dzGIvKfjKTHNrHRdhthPHiqoD2NCt08y5olmG7LcJsikjz0c38fsyM
X9C1lqvxH6t4zADaZLEJH/u+iSfMjLohV2wbtBru43EeJxpCamxQqefaU/R/mkoxutqGrSaKpVo7
824LU2T6SR1gHMq6Htta4ZrqLPJnfE5R05iZfK9aeApGoJeu41VbrJU5m+2WpbQ/Mk/zO4xFtu4p
gBqfaNSNkPtwblX0YY5FyjwxaP0KxrnIclmecU4qGlhOxuIry9cUeHGPaLc9NbMqzEnAmcHs1ehb
gfs8ieL7dVblcJmosvUuld66xgGyiXzg+kU01HeDvxFZF9fsQWfpNnL/uylq+/QtVo4kvAU0krHr
CucaJqpp7df4Lp3zCxx3EhjBVpVu+tZFMjcfKt5K9A7+XCpIsmzREURy1W0kxfdZwI+eJBQvbxoZ
GCB2HpL/exdVI07YTXc0iUsTs7/3seQblgHYyCmcugtTFFH4aRg4D55WmZ0hOy+1r8mT9LUV74d0
Ls2diEKTPDRsfgWTprEvDtSliXDFsAJjp+sKtHGA9XSagljdhutchpdJlXz1pKhg09VFn58vVtpw
V3tZGJxH1dbTDrE8A1iLva1mM5ODiKJbbCRDcz952ZK/lX480yhv4665ctmY6DuVNDqZeJ+9ATtM
OWfLhQ5ig+s7iKuD9yzoSI3mWSMjLQuHqCZLPFERwqakFzG17lrUD2sWF5T5kVd5TLdz5yD/zWXn
y+bMS5bEnKWTjIngaCoZEuLde/G8b+twBM5Win5hiGjK4huENRpwYeXlNNiSyXbmSz9PE6jmnJcT
4vTcyobQICUEk0275T2HLavaCotkyhsL0ZypmWkfK6+tSMItteUcbYJpNJfDFrf4EqNS4jMKkrSt
3mxpPWwF4cyrOxATMrnaEx68VJ8OsVtncqnwr2BHbli8t6MopmRyKLrCrbuJtr7kiGTnoUX9Fw/r
REigi7sRtnXjik/Cr0VOo1KVWUGQ11xE2due8jS7aji1EFfAITcJYSX3/ibfu37TkBzboQkUmU+T
5ro0BDjbIaxWFY5ijiQNiGUTtAQvAcdNG9zZlZdpAwVMdRoPzrxWCrdSvFXVXOyqUUtc9v5hqcDZ
meSHw4+ttwiIPgVKlaOWaHna6NhOsYQRmqhsXd/lha9xcmVsQ7SZx7KtCwuvqQnCcq/mbe45CibV
gCJm8aKue5dvhZ0+UkVG/UXkreOE7bhUjN3Gzqy5PFaydVrwEceFrJaFB4IGo8tbyE26XSXppUs9
pO8D/jk8E7Lto6dqi6pw18dI+ins+wGnyTa38X2myWqPjoaZkMyPVTFItzetT55mkprR3I9DX4OX
s/EK83OJM078Qerte29tgbo1iZe/tUOe2PtBTWwpO1Z4FCkpLDHsaFRjJKHoeFKCoFbb4UvqojlK
X/ecYTW4ypIPhYRIc4rAGTs5PInLIKAf1nbrOpQ/wkn6uK4THa6XQHg56IGMLpjBtBORlnEe26Bd
UMug4Rf9hR0XrS4z57GbgxceEKqzb44HOIJMTPEtmkXK/KHw/aV4XJxJfXzNft5CUmkzeRaWfTdf
OHswkvAyU62emXBqNVSFhJWSyHQ/4xVahyRIQGxyhLrdVFFrjuB9BsOkpAEDk5jeGvtTt4YKT0+a
02Kg752pBDUbBVV3tkyb7D6vYsCTmGgy5K/1WFfz7WCKSdzJJoqZqmufBk+O4LLO1+1y8WSP57+s
JDMqlYjYOym3skBcN04G3SH0jtmOj/xuKr8rmzEcHpnsJkCeXJL77jM1tIcGJJgrQS/LsIuOn7Is
Yo+keVXU8nGNpjn9OuAq8GiRDWNcNMd0CulEHEViKWCgW+FXbGD8KccAP/SYnvLpbO6dN0ua6Os2
y5bqoeY5XQhtE24bjo+maLdwGJfrW+qe9muXprk7s47tmAfeoTiM3QHbJtKNmU0YFod5DMdQDPKz
yEt13JUugCledZkDdCwF7/qRiVR83+U5qOp1inqD2jSZCppWqzbb27hJCmJFF8254iro7AEKG3aV
IfGhTIv8C09Xh6i0bsdt/rQ2XUvKUeh3+bWeFoZmeRbiSqo4WgOYY0ki3Xf0Y3xlOvPnD8uiN8Fg
qRAFtB6Hv6E5d6uT3SdepSU9Dz3dq/dNEx+C0+ikZg7n2zoHFpt6P0NXWGaIcGkn2/p9k4SzYaiy
gMdPET+NCp9E3NFRqZZqwK2MLak5X7wystBmvBx9ab6YvMTFGQfx9BBKjm7iyFk5BZdhWyfhpUxF
YeD8eZDykjQ/VGl16NK7tp1rFsU8zVx0v0B0qG+M8KwgV3Rttzs27s5gtwQJNgPurTx5OdT4aahr
5o6FcK2WrH5IotYvdqjAK5Jp1nzk/XZ+1bnrcKrK5bFv6EI8/P3j1n/Pt/G/bZZwOBb9+0PZMf6N
jgibnw5f/Ik/Dl9Kv1KG85XFtxH8OSf4Y4RgGS5YrTlh0a9EpuBzLPrnBMF/hWzd532VEp+b9vjr
/mnYeKVZkAJGEjb0QFkg8P8bhg3tH5Qq/xJKGOwgIec3zWVCLqOjZyOEnAlGawleda2E+wrNk0ea
Srf299GGpYlB6xLg6c4DQJK8enYhzmJL4umMulPfFnEJ5NPkrayOPY546L7rxEHgofMQ5td0Orb0
m3Cxxcpkmw5VShxNbI8FYL3ptdSqVEDceAVvei5cEnu2UNEzqZzZfDm9dKnvyR079PDNcDQcCKrO
U+IzSgYLJzr3F7MXPa3PiyzIgU9WwTKvb4psKKBSxBtd9U9e2OGjNxQEaXrkB1GSgyQ0/N28pFl/
boQe9ZeqSqftXsukKl9v8bSVGJab5LOLRKg+eKsWzfWqi5SQzGxbSFDyym467VbLqnXUF/BrGRw2
valuwiIhMqMb8qD2j5p1q/OHGJNKfCRsI9Uubnsiq2VJ/YkXQBYwkmbPqOQ0s7b1T8Z5iknvWXq9
m5TLSdhIx6q2AzDZzYzvV+gljuNu7jicUSa1DST4rhq8pzlZBfxcr4tqTgzUH/UtSVMTgblt5U8g
zbf2YdwAfoFJYwvbafq3CVQj588K8wlppuTfUMMG15AGaXOqJSDMoOgb7XfHLVvSdOXipGvhb1TV
coHPbzioqzixXVPlOwa/aaVtg4tjVeH6kQlPiTraQEm5mp3fz2dDPk3uK61Wh1VhMK3OUfwlVrn7
zPdLwLZ11wQCHAVH6X0ezL2+X9IN5Gacd9XXstUbGlnDHAKRB1W2/rh6SUB2VbwY2qhBb+ebldO5
D4tbNnC4bBsmj+mUBO9FPdHcy4e41jd5lsLmYxXsGCQjP053xZw33euemYYi8ThG02MiAj13DgMi
OXXVwPx9XAqnd9Vim/mk0o0GoTQpNN60AfX96tUCRWxc0j+2VeDeypaO8lWn42ZDmKcqCHit8eDO
lU3c4udrQN5twwoiM10AsKx6xbOKuzCuTzs1x4rwWRp1IE/kuLx2mR+u/rEJYy1J/+F/BsDE6MDw
ClFuoOCcInzbmEPVeN/YJH/nM+1ghh31Vh4FdbwCj2XCmeCrLggSoQaiT1eG84rbwmsYycxjAJwu
jjzSMYRe4ttiXLcNNzL3eGfjUrDfyoxYXJaJdeQ82U9JMR+T3zVKgIh+JL+pFYr0iTOeQoPZyDAC
r7/MAeYlUfU+v4vvK8DyHbC4pRo9kGzBYrCEcyRHD5HZMjtPezUUMKmK3j+Km0Wub5reDoafKoiR
7GSdl0IPydg8OaHlxWM0wcg6GjtOt0epH1Y8A5nFFDIqRj4nQaJqahoOjBIDdziRnajUVpJzF4i0
paDv156Y47S28X5O23q+W8JIM0bMVKXO16gm7kdI2eYX0+zgiLvB8O62cluByrRDG1xyyDf4V8zQ
edTo/fxh1I1BzeyxRh23qbcEl2IaxJtuTZbpRGA9hbNiyzF5iPiLa+I6VDKc01FR6KdnehA1M/1F
mI96ieBd993imZPWK0tcOKat0pPJ2jl7rPuE00xQFnS6bSYOaIqU3gG4SF2T4eG3Mz/3ZjRhcGXg
MNZPhr4QB/iQGKRtqb7IutQ8ikVoDI8vL+lRKmhQUzP2RjKRKyEOBhHi2twyoYNCwnPiQ20odwxo
ILxuRjVv+qgv7Zny6/VbXi6USYkX17d9FfFHdFWVRJ8yIcBVnjUYWv1A9oRIh7pcjr1tHfzrLJr9
9a0TTRefqiSOySajvo/e1fwn7TsikaflOAH+yuqncilvwRo2HuzODWuGlbmlqm0STvinRVmmTCq1
zxl/zsP4shTbmCG6jbZNY4xd1vKMqtvhBFjaXGR7aBL+goM9z1c4wvPknQRbrgcUIfRCjmlaiGpv
OLMJVEt+TORBoUx1MXF0rq69ufbBxKR0DmhUyrVC15uPc5qeDSpa3s1d0l31XTOPu1J3U8Pf71DP
JAw3BLmz07hbRYHqqW1MRrc7G4j/bHuPxJt8S94tehkIhimbnpTCbC3srmHt3Ej5Zah2VJVK5fuY
MSVdf9r2V6np+2tRqfVmLgm2CaY0w7DHjnEC+oT5QOmaC1dw29oT4nJsyx6ZvVO7ceowl3Gufhiz
sPtW9MH0IUyH4WJWef45GAKga41AeJ2t6mEMy4VTwgQLYwPm01KpsC+E2Ynp6vZ6WlPxLhySbA/3
JX/TDG4l7XdJvPt+XQD+GCfpITUVfrIiNf41SahgFcKIkW0xPvlJAik5C+Qu7whLIQ4bvVQKdL5D
SvSuj6umukh1g+ilK+L6Jpg44tP8O3B8al4FpGYljYdj7Q3uOtpy//NWB2RFraOdbvsx9pHF9+6u
Kafssx4ghtbS/5q1yYfKr8ozXQlogYNmCYrX+COEjuK1mBp70zgPsHMeDvfOb9QVP+P2GPoJ2zDD
1JkmRDsR9DQ6Uqq61OpzDMXIomnmhl+yciJ/zV99khhixopjGIB6TGhET4Y0YtHHmmkuAQm0BfKL
WtAD7TmBXwnVefNxNyzyqfQmsLApIRBFXasvTd64i0mN9T7vJqT86xLovfBA+4+udTvf4lk/Ck0+
nhjkybSJa7dPE0M+BscYBsKUChAhxyp/s9HePZONlR9qLfP72gp+qnpc1uvSV4QxuSmHJCqRaKYN
WXKR3zqsGXMycS+qCl4nE0fmo3nU0xsvB65NPch0Lu1HreCPuOxOrxWraun87mNNffQwdXiR+cCQ
qMSWr1gn4kWfDDUTAKwRvI6oLrrxzkrBj2qi/NblYKz62ni8oQArB7elp7x1UGx9zbaQOv1WDyP+
CJ0Me2qqDeIZqQ3cUvlG6M48mDii3nIuKtZjz88pSbWgDXGSB57b+20+XqAHAPq5ZcH0baP9c5f3
7XaetVFwWkcIfY77MlQXeuNM6YNigOpYj56FCbfQhBGZPotaBunNKLvLYdlilvrRjCdiqocr2Tls
mTrR9KdrV8k3tRLd265LW75lYBfgR01zG08JqNg6BW3IzEH2COohbBSsdmZn8gCVYBUL8NhLhjdF
oUapn8ZsMB1oPzQDR7Go0C9uislDwqAye7dCySbYg4N1Eys6zAXmoWQtzjM5Tez82wxJkMMqk9u+
mogeWyLwdM4j7kdsWBdVe2idzQwX8KD6bZodJV2/fp3E0N8Nwepfw0HwGdgzKqGI9OyhYz1MaCwS
EZwL10GDTebUfZpJ9HxMaQVPx9R5+L9o0wExkGTtVJOJ3vV1uJ3lMdgYBCAbUoaSLv2cwBWjDfQh
igv5MGd+eZUNgrE3MqdvJkgYB2abVJ86ABa3W8BJfkVh8LCluNjn10h9uoY8pyb46nsivG7bGjBb
HEzbndrmiwEtizuh3syeSt+NT7aJRfNt6w2Q/SBYaB3IZDEAbSGj6eL1mJsUZ1iOH+adm7ahuuq2
uRkfV9pm5KGG/UBc5lQN3QlPiLBvYpfH/Xmd0d/caW+iEdLXolgQ7UTEzLUiXd9Ad4AM9yadUm13
2abhx5nIOiSWS6X7T2rxMdGW9KSJdHKDOtOZaq+qdMX1BnFmAhxXeF/Kcdo+FBUF0NmoDyyvqWmK
r/S2JSTrSWGZVVuMOIEPhSVrdDo5rZnCMFaa0vWT2oR4slN/6Gvk9LROXZfbRy8zvHHaVYzVM3QI
4WvOJH6HWWddc3G0oDOjEt/IeFjeTrmA0J5WId7pHw7HrKnPAS7ez9J8jPOIqUKtPU9Gktnf82kf
ONRWZlimgzN3QwrxJrEPu+xYv6O3JAjfwjVHhM5p+M19BRidz4R27shM3ds/xsP/1lDB1POnk+/h
c4BkMZH8zlJ4bg939LGWreRnXG+XBDUmIcUebprf3+3PCr0/bvbHizzzIWR1568NF8m6uzq+jJen
3//1L93Ds9O7Sv0t6ApCkRnC1yEsocrd9Yn5o7PzP/6mngFf0iXsOV0hc5lvcYOm860c3/3+PtTz
NgQ/xkHHqOFHgI6Q3uFGf5AVsnMlSeB3O4yYoNKOcBUdo9zfYzHEffbCb3IYJ//Y8jhcSyPODL5D
AcLnqkk3+kiZgCVPp/bC3xfYstK99+Lj9YtfPvA8HvRAhwhtnluEegZjY4O1vuXLg26WfPKi4SWa
w+HpeXYnAd0bE4UMB31PPfv5XdrXS2OoKmbfB/Ie3Kk1Jn3B3KeVePPCL/Sz/ej7kxz4Woc++k+P
ttXhfn/4hWyetp7XlijU8zdsZQ/ja9CIJ7QdOeEeJR/T1zRiT8vr+oN7//sr//ImjR8oFfrSD54/
Gg0tDL8mA6NFaiNK+JVm+byk77fsBZzIr34w37I2hVwDMcIzT5dfxqmlat7FA6yCADIdGrPf34mS
v/q9frjEYWn84TssmMhOQ35Y+lY8NNkFMKozbycv87MXLvSLNRbFxr/uhdbijxeK89zkBfeCIPQ4
uaQ6O6BIyDc4rT/9j96nny727MnYetmi7DvcFbXrBbKzs+A0v3hpuVYv3dOzJWKoWtRMXGbG3qR2
GpcjcPu9OatP0pPw7oUv8BcLK/vCAQZ1AKXwav38BSL9WtFzEKPJF1iVe4zbew2146y9NGcHpwbH
XnH3El/mma3w+zv201WfPR9L1AY0Y3mfzyFWECiELdybuPDhJhHiAop/WdL9q+8VBbT0AnVoBdvn
im7kqXPUFhT+D3TUwlOFIyo5Fyl+6o6YpZcU5Oqv6wjuQImTUyEjCKU+vCM/vAPLtgx6C3GUYszL
9uMTvVOBo+nGkXi5Xg3H01vmyxjM19f+nTr//c/616WEa3s04q1FCSWfv+J65DibT+0u3mIcsM6/
oNiBwAnRN4xfwr19X3x/XpxthMTfGu1ZVDbPnauQxVW6YYQ+3OgBhVSeipv2Vhx7dx0et3Tfnilx
IBi8sMj8or76+bqHL+GHL5hmZmlyroum5jTFfikxOhKU9Ul5b7NP3yEBJzn2x+aWhAoCK+on0i45
Srz0OX71O4c4dhWbIJOKw3Tjx4+BVKHvbFchwywOKu7ATy4341e4IOPhq5dwTGB/pCXI6eH697/y
X/d3vgDP0xQSyMogW/18Zab8Sx+0DVeOh/JDxjmKXvbqpjdoH8enhg37Zs7rHttgsK7AjE3pX/z+
E/x1K+ET+EiZAknbE73Mz5+gZwpcSDIYBQvMEbMRxbQkGl64yC92EzYpNmMTopihwHh2nz0j2Vli
Gq2DjrwYU5t9pyvCAatmue6gZ9f56J3SqCWyV5kCK7eHf+D3N/rXZTICTcLzDXqMLubzFyqeVdak
mtyVraVJuOmld6AK5nHZrZshHu/vX+3wKkF9pE70o2ePFF3lIhU1O0DkOYA1Sb7eZBEqwaNxNsF8
9PuL/XWtiJRF5Wg9H1mrMs++3STvUz3w/Lp28K4DEWfXaC7ApTRZmn8apzW4//31fvVVWupfziR0
m8Pg2fUCHij6f9xc3sa0xRbCU0JCxmwCv//3V/rr08mdab4/mFhUjfbZ3pbGdo0XuEUUybAFIugJ
vITz1e8v8svbOYwXD6ufgtr58yvQIfONBlHt/JF2LpLJ+tQUh5z3Inyp2Pn1lRhdQrZjWT8YsX5c
aGhctGaYq11bWP9yToV8I+Ju/VZXa3j2+3s6/AQ/r+h8cdZXFKGSaWb4rNBJbDetlvjbBgTfabdJ
h5RrKKIEnpVpLwPPH7Kdn4btC+vZL26Q68mDjT3UPPvPLpsmLkojrIQ0XC5c/phvlgzo9uT39/aL
h+Knixw+xA+7hhS5GiOijwsy0K19bL3k7y8VP13g2c+0DH6yIBTd4ebo4BJneo+BwodcwbT497fy
izeXK1HSsDZ9n7r/fCullelmYVZkc4U1DChHFZ5nxGfEr39/nV//Lv+6zrNHvBlFqDmBgeaoyYhh
BP216l5grf7yV8FcaJU0RlOc/XwrRZwq5CHYI1yDkj/B73fB0eWl7eqXX9gPV3m2IMwdc37EsrvI
EzjksrMSzjrShauu+/T9G/tbivz/mxKRkF/mNxKRpkLc0P+oEDn8gT8UIkHwCrNIGFITgxJh8ech
+EMhEvivWNKMYc35L9rnnwoRoRD101gI6WPgWOX0/18KEYGqn86D5v9VETAO9ua/IxF5digBuIwt
gF1XBwFg0b82GayXlBiULBM1ADniqD2FMoscHvbCvBvPyxNytIcX9t5nZ5J/XtNKiy7lYFt4thqJ
IMpD4bjmgZp1QMUNe3W/HKf77iw+rl46+H8nFv9rYf/zct9lMJrtN/gukvlh8UNZh6to43JddxES
Pb+h742i8YpZNmDpFjx/tY/L9qLw6yMr+vtJL0d+Nd1LQsMJ2cS+xcHiQsFvUGFwpZubxd5XJkTQ
u5A/gR4VmShRCGQ3rfs8+pQOHxz4jLG8qIlDCDyQcD7RgeNbTEYX2Pp2Uy++hN7/Z+88liNHuiz9
KmO9Rxu0WMwmEAjBEFRJuYGRzExorRx4+v6QvyKjSMZ0rcesVpmVAekO93vP+U58lTSVV/WkB+s7
p/vZOs/GQAJzl7pCvfT5EFE+fuwB2PVC3WI7OHRh94IW/NrwB/D98zeKNnnc9nvK4Wv8eF5jSXd1
qr3Qdruts8ELnYMkMJBrNH80Uo3LZWFkJOQQHWgPoLPoYJMu0mWELVbrkOpobyqECF5mHWmeRHfK
GOEwQDSRvxCmhfs0ubKRB0xI5QYiXhIU6AaCzMYxj2EUjG6qkHWEB9JCeqBHzbVVO+TU0+4cnIMo
nvBJBfSNx9nLS9szv2T6A3VpY+6oPQVXokxq5oTHUYplGqWPk/VU5RWuwBeSfdDCENmEMhhL2XVb
/o7wjLnNULeL3BBcebfTNFKYLKQnoumvEwlIkgUJSyf0hpi+YnxJ9Rv6/eRq3QQ0VQJ653ESrlTR
7SilL3PEJ0kE9IgaRKtYm7zUXDP4kQn4Vj2407FfNnihjeKiDmgF0Orslf61HwwsoxmNpZp0WCdV
7oUv3egBFHbdj6/VpM0AxZBCpqf3GY2kbE6JQdGA+LXGE5YScaiPq1q3r3zd+tm1+KaieLZLAIuN
mh9DjvO5I1czqDe50DdJJIBjhb8RoUCQJsT+yjetPe+RqwTDNblcGDjVH9PoeHgx16V4DdSKD6S0
0bmjITxxaxIoYarLAuNWJbKDQHjEq09maualYtNkPzMJ1HykuEYprqf6RZYIFAXL0k7hjZPST7JI
aM8Ccytpj6aNJDba96AV0w56Jq9W7h/G+Glkdb0QgEDoNB+BtPm24/Wg5kyQb0n8hG2bNjrxgAmx
ymh3XsoofM7IZWyN8aEfXkYVDRm7u23dVb9pCK+TTtsYMvpK5dckv8qZvWGUbM3CX8e8moNOi2yS
njMa4RJBii1JKDma1nZytgiwWbMhbHEIKqB7o4POE7AtUzJKU+Ilkkq7dUhONZxxI8JmG8hYHeRu
Z3Rs3hNgqFKwLntAsrR5M83xRmmtjFRsMsXl5QHC1rkTyfMljknHajcyCaCTP6Gk6C8yQXEOEEzV
EaNJwQUDCViNnylNO9K6YjlC9iF5tU1lrUpufP7PImV8lellnU33hZxf9wDX5OFB5NGN71vbUClc
dBL3QJgx3MAU1rEyGX1P3jj6ah1OeJN4+tjdalSVMol09+5NN+9EDXkC0iseE+BCAikbXSAFRzmk
Xq2CWSMjQZJ9/o4w3Py3HzxLJOsEJmqrnA08wmIbFIxV/5yqdhXp2oER4qoqspUYLklYaJswzp8U
e7oeKyjJTL8ww1JCxmAakvLhYe1Gg64HR7+PnmuCh8oiuWnyZmVL6UGLk1UkAWYZ1Uukxgbh1pTR
S2GDyJP1o6Wjw2Wq5o6B6dTDnTrzaQzEcGMQ/kAm7/UjyJnYUT188ARMBZ6OWT+OVbcLoucJKzh7
WCiXBXJfiYBwY3SzgSyLzG0b5zHtxYMk2S+0UF0rVpddPW1qMVyHRfPWJ+IGPd+FWqNjDsIXqTNW
oTDvlbQ4tCJeTgkddDZy+L4rrXfFAA2SMNs8ektE9FwFzGA9ZBCIBiX27BZqMHYFtwpfKrrYpnWT
kxNGzKwuJUj5t6H6oEEVwgEBbU/3JAmpGsZybNIES6co/AnhTPwHTSLcBDHbMPHkp9Lj4z77zrV0
aQf6QWTQb9VRPCtKsI462Hyq2m9nbrwvnCciwY8Ndp4qJMF3ImRCxapbKHyK8vhlkHFyBCku5MhJ
PHbMABR+pbPN1vjHIvHLbtPHwtH8MabqqrPVsdmfakQMfFzzttzzwWyRvyPuc5UEbWD0ojAqxwwD
GOQ34ubOLTc+LrP/eUiMYOweLQ052klhoU+ZoapuMqBnDRTmG2p1AhzuW7W3VxHM0XO1sXPHm//+
3XqjsRIlCgeOZ+Pad4D6WGf2DbNA+N1W9a9XdHIT64zij9lwBOKW1qab3wKgetMPaJ1WYhtc6Mtu
1e23MEEf+ld9WWztTQ6xLnfF0XxIbs/V7nXj417pX+dDw5d6FdSQWVH9/or5ZpdT0I8GdsO3YiL3
MH4ErYc2/1daIh4kNWSwiRSbEZbds5moCztoFtSQji0wv7wlsmlOAy3fTAT9vYJHTOhMGb9z1XFL
47HiLXGQFE05y4v4vu26dc7ekla1W4T+RqryPd3wnak/6FK/JKZN9aXlRLnb7tqViG0yEkGfl6Av
CXrvrQCTm/yT7C0666SFJ8Fl5kTrnqgggzWM42cI0ELimeAL5D9K+UWTbsPkEIinUb+ZtNeis12/
eTJBbw7DYjKfC6d5EOPgJlrrajFV/Up4EObd2Ar2cflgjcLtw4dxMJYtSTDqUN2qbCmxwS2Q5i4r
tKZOflUSqi3pAAzwYGrdMomthbB+O9FlO97KkuKOJG31EUogxrpc0CqrbE9XWCZeEEq5oAy0CDSm
2DE5IBHwmIiZXnOyls0fuIVWjhBea9yLaIttZ5XqiKnUY8jSxVJbUJ3xMuiqlW/AN3eEx1yB8XGh
gayMcZzXRvRotKLbYLvYskDBdBIxZaX3TSiIoWPSIoxUGap9irxTwjpudL/N5o5YBW+0KhAwfrXB
aeUiLHs2+afBlG5jsm0qJd23irgpshbYFxzPatq1CevP7KeS8bZYAytByCD7kQ9XPB6i8I6P3mVe
54ceIdY0J+yk46oxb3pSlQfopZMWX5Cn7eqs1i1WI4olrZ1eXerq68Adx06zTLLiwhTHNHUWatKg
WFVcpev4mhL2i8BxQgMYGD/lclOQx2FFkkvh82YwHXr7sdcOECnHYClXT32fudWAGquHxhAnIACe
Cp3ocs7LGZZY0UAxkz41sp3CaqYJUrfqaVUqxtqQkx9NgWY9BHauAxskBB19jRw/NtXwy1SmTUQS
F4J2tge42TCvjTi5Uow3NvRdm+V83zgbQD1eARQ6ROBt6O26bnQIae0eL79pk2wSwS1NqnvbR91m
N6txuCF9bCND5kYSihT4vnXuiaNqGUJ++nvAIRVMoFz9K19L//zryYIf71P7stiYJG5nSY/+VF8S
K1XKd21OlHTOm1ORLUKDmHWHGlSrwbdusgihYPfLCQ6VlC80IsLsonL1cVioRrqKo36rWAEAi1st
u1dYvE/6c1QanqKMa2voUDgWbsvrLibDHcWuUHhkLeqjHpGL/hBZlwYSzFxY+G2NX4MUXIMaIDQM
TyQ49gbUvm4QPp9XBFqjnjdUaLr9JvABSKC0tFDy5CYCtmEZhqDvC9KYbP9CY0leBzCdgY21lr2p
R1plaGJ95hLzrpeM9SStaQWQgG3e5Q1uMLvcBeZAUBoQTjC+UV/DEp/FyNO6aaHaG0s1Hu7NtnVT
8SySn4ljr1oFgjtOkgszvvfzdu2EMtS6rdH6SzOX1gLaSALGP8M+7DvBOivzfV6Dho/Jw0WbW43P
tRMuhzI7OEn+M6zxxyvXuI0XEpR4DOaLwRnWEoF+yIsxIu0S3kWkXJ4NOqI1gSVl8SZIX3VkOPIU
8by6vSgwL7bd0RiKZUZ+lGwv8jBbKjGcW9bQsp0RNjyyRfFLTwurxTDdxFF0l7bPSmo9+UywERMr
SnWvnF7GDlFpPi0TXpw+dX5QxX8QjGCbQDOYPITtwC0cCBTK8m2vsb7BR/uzK9mfTI36kBpvEptZ
P3jK2MwQgnuM8k1oS0SwCuSAD34DcVsGt1/97JwKW+1N2yQrUZiIFvO9E49rHX5uGwDih8Kig8TE
jH+lTzxlkl9l/KR+99oRoWYM8AOlh06yjlXV/0xlmUV7s1DoF+mKvC1hrb4rBV39o8zwHuyqfPZt
tE0q8o6MKoqG0cdvo88WRBqMylhAn7yuXmb8cXQxAyBhOfYLczW3Yc+2mufi5MeSh0GEkwZ4gco5
EIiTg0Zh2HEuJUwqT1s1zxA/JZfY6wvNg69nL86JOD5Z8Xw43EmtVFJFXgcJ1zj5Nd9AokcKsf3+
PurzKf/lknAysXLUbMqyJ5eU691UIBwnHJ18BnzXfF0MDy+qG8rkNZr3om/WWVzeOM6TAYI6Smh3
T+SSOBlEe7FSon5lddto/A1SbZVYJK9Bgol+OA5K82Jr6vk9CsSHcBo3owYR1qg9KSsv1FJxNXwA
uAS2ZeavutJm7wCZVS1kigqYaapuO0/gnPaZkvqfN+O7Kz65q4KmII5b7urQ7sMp3CIv8ZSg83r4
9KzRmMuLuSwgrfLev+4T08v9bscyeGMPupukJFd2GBjZljZNdcyKcp0m0bIoH75/MCct/z+LPwvm
0b8fzMnyGnyeFdUmp5lum2O2i47zEju+ZcO9JcmAF534esCUc+jNmSN/+tpZimzqluFQxTtZBjt1
OjGVgD5g/l3KHkit6/hWcsGELBBlHXSoR2eaD+eOeNLmMLHz67zsBmUxdtK5jLcnPfOifzJfWFgA
Kf2yWcEBeHI7y9KIbcAcBCmSrs5GVipwykyvZ27d/Ct/ebdsHo1qUv1FrPlxVhorVUBUYjRZFu+V
4oUpLhXR+xuzuagpgzV8LwXdlWGE26KldyIEWkAB8fvT+Ox20vrSVdR6dLr/UgiOMbVK+GHBr+xH
snK6tl58f4SZC3l6ofAt0CnAq2M7bMxdv3ebsdIcBuBwVCqVW/+ayffC/01aAixZ8nzL3wzoJTYF
L3zGiQ6i/enM0T95mB+OPu+G3x29wM4WI5AwWe4tsA5C9/XEJn3o3hjJF8LTYfOe0z9+UtE3ZOZ9
mylAhgZ0+sExJznphDqYi3QvvSERWYtdu0DDfAFRfpWBhj0r+vnYYfozA4CqRAvjIAlxwP18vEq/
tMs46QzMZI6+HztyyZ0LKs2en6nEVFRuZ/7E1cQLTdLqT2e8R6S+rPtnqhnYqeQz4+fTDy7X/6/N
6NyKeX/Pm34EjNaxGdWURY6zDZE9SitAtfgGEDPqOClhqjpP56ajT+7CrHf+93FPPlB1h+vSdiih
VKAjrO52FN0yNnTWlOO5L8Mn4+bDoU6+DH5fV1kzcIm03G9YA4LIe1Rd0j/22g+qkdtyld1lbrMS
FwOxKHgy7+OdYvw/PPpP3u8PJ3IyWWm9WWpkz88b/4dJRlmZbsPw5/eD6I8E9HSuml3UtH0J1/yL
1igpqCen86RbxQ9NMgdHXI/GU92QvRGOGz2oLgwJaFw0XTpTfS+Mcc/c+nvAZwUwyIsV6c4mtZUG
LCFP/lpTiSZu+Ypjc6BiP90KbE5ObK6+P+vPhiE6FtpOzLIKHNmTQdFidWjQD/AaauJACYpY+MxN
5OdOa5aZ9KwSWmHkOMmgjqpycWlGMH4lKgjGOanLZ1PghzM5mYTavjFrG7TOoo2ibdYPK3iCrHjZ
l3b6Nfy5leyXrMfJ0IUAcgc40ctzXMl5vtKr9KKMI53N+MtAicMcJfKw7s7cqc++RZblqHQfVQdx
+MmA7bJRlYaGO6VjoV3NaVXNr/krTs7M5LXAoc+N1M+mCIwBDmg01B4IS06eTdROzGfouxg/Ytle
RR55Ycs34Sp/ZJHJKl+fWzh8+jo4pNixXLHhA52uyFMFBCLmMnBK0SL8MUfMRXfTTZWCuo438XVM
ApZ1ZuAgiGCq+zhyLAdtImOGzQB+9ZOvfBqafjalpIyMwElmQBrU1fhXM+PXyb1S+mqL0m2FX3dN
C3EhZDj7Un2FfH5lUxyG+OIKWV+ZJVm7jY/23Co3yijT49OXrZZvNatC99PPZu5FT98spInhUACI
pMEr6mGvTLeq9GvGaapitrbfO7QC+lLejOD5NUz8E86MBpQrZlFXxQZX0ueTkTPq4W1t/q77B7BL
Uw/JnmJKx73Dd32hEXscG+oFZ76UWoA7abOC5Luc1fgZSKZ0puUO/Qb2zWJskoM9vPZkFBj63SQT
12VgBc1Nr5HDnZLWL3PhTuIbofu/4IYe+hSntAqiBoaom/Qplj0J9eiwHsJ2Yat09UKLKygWZn6X
K29ydFdEqjvEeH7aaa11ozv49/Jwp5hLVRj06OBQ6cese42UvQj3zsDnES56dDShLQ0QUPC9Efq5
BKgA69328nK8MkRDsQOLVXY7jT7ERcKTLGLJDFKSL7Mc4YbJlVGbUi2ZuFic6cGtxkcgnYplSXyE
xdmYWngV2m91UFzqWXiY4vi5wOJWEdlU0kbqIP6PNtlDYVdfDna9G5z8NS/5UKm0PeA6YBfK3Rpo
hBtO0wrFKQ3g5wbjq9aYno4vN5uzeivFP9o6E1g4Ose4aZCXzLlR2AkLlZ5cnmyVNjjCDHOrNCf7
GAguHX/7R62HcGVx3FG28Fl3qnXj6QX1MtIbklZeor26mEThKTnFYxhheoRPFzTWqGyNEfMWv1dj
XxQWIRFU80lXT2HOAkxYZTUJPZLjdtXNFNxIPpGIEoGP0EQl3NMiVwgOo89bNt6E3Dp0fsbCvAYP
MfdNHkPSINJ+zpxKdqU9rUvJuQ8i0n4CIgxHc9HyEyUR3pJFtlaWsS8cniKRHmJsp3JDGCjvBzRO
cLs6hE4MwyN7tVLy5ElsM1NaD/pOyK92TDpSXi5DLT4mzlUwvOKIXLbmWx+onq1QHIufgrZwo2Q3
m3U1pwFlI1aZQg7z7FL080MksJ5Ro8Y+anc3Y/4aaggHIG+21TYoXnvOYdInN4NMMVu1c6olyY0z
osDOeZPFqyNFh0y/LgOZ88RrZihLrJNuRRxyahQbKGKHliAsX/ptdSRjGA8TRfFaTty2vdYouElh
Rw94rp8DRHiZDGLWkWqCzSvvVLknoKeicEnmGlZF+tcV2VByyUpQvxHUhVLntsfz2FnFWkTyposP
Q0GqSn2Mpyt5uE6baK0P1O0HcdEqN6r65JcvgX1bdRjttJtBISeZFlGr3xUW/GaEr61/wME9PxBc
tAtR50cTJDZUXi+DBEGkmD4nePp3/OLSDh8TIlniIdhMLRtrOttDcVW1z+Ab4kXPww3pFg9GvwpE
Teed1m33BsLtuurFViuDyzF7KIvmt50nniJmtQMRjXC+g77YKsZm6t+CALFEjo/fGhb9eNsntSfE
lch+CO1S1X43A5V6iG4ZTxgD5HpISBZTAfhWsutnJEVE42XeiGUTAVcOrG2cXxnKa9Tx3Hib9CJY
jkwTyC6X9XSLEXEZjFuD8preATE2JEDX90On7pX8GNBoLus3JyB1kogE8q/xtfcLmcawpCQrOeRg
KmS/KIxWrR5f1oFYmKL+lcXGjTkggigdt1b8VWr+AN21cTrL1bJpNRjYUPXRlW5qDqsSYVgExCIo
YjsZDXUYc2nk3WWAz5sQwSIaPSnH2hCrINEadpgFSZMFwyiDsjYZQAyYx4AILJsyeDNyooJgEi4F
VW6dQLrcT1bpZD84vkG0KblCBi1so1/4jbqi/UX7gtyGXsEmPIxErQZUrOMbuSEEUPW36QRtgiJx
T9V0KC7QzGPOFJeG77u69KaxBLIqZ61b9VpTKN80ILfTR1rdO3BTa87Rs6TyUS9gbRrWsSuja0dO
PMl4cEY69xbYX5NSeUgh1K66pZC2EWFylXI1YzRkubjFdE/vL4eNcEmAuxR19zB2vRZGjmjv/UtJ
EFjk7NtY3cnmRSRP2yw2wV3UzlXTWdetRbIiyYvCr1dS273agNEWVkH6RaIfNKe4aAjEqaR92T0H
BvaDWHInI3ArYf9pz0M2WdnJdVMqB1TOkD6uMee5kXxvBLwUOHDzSKGUlQPyfQsJ6ijJTsr1DVQQ
T5s/fhrIvElbtcaV0txBPnbFaK9866kHAh6ya1MRiTjdq4jvLULiJpVXQ/0hMlIseAi9XuGlfpRZ
0PnyGgC9q2a7kv543OxFOriiyhZCiTZTekXATGxAjkgocpPcMhDcYxnXU/aW0PMBXbHUCC8Jg0XR
/ABrkAhsHY25abTQrblaWdyG8MgBnWwk6SqYfQjllVWOO6r6pNm0boDwZ4jabSITvQNjoDXV5ei/
5EhPyj7y0H4hrOcgKW3K+C0ZbtPmZ8krpcjYeTvCYLii2hghGKBJyDqX1Oi9IxTPINC3GOm5ts+Y
c1l59MshqBdR9qNHxuAz61Kpq/kWmtXM5UPpkxIHPARem+5CnzAe4lrFzBsftz2+9uESfN0mItTX
6e4ATIc9qB1bWlXh0QjV3WiQUmo3FXl/yQo8tteV/Qpi58pB3NIV6Nj61yi2GQjxdkL2lBGCSiPL
Q3t0oGO2T4YSXB8uc20VVaYLJ0/LDG+AAG33v+DnglelVTAWb13Sr1XmuGRwdqrzKrg9YBOBwtB7
iuxFyOdNWEfTFstO+qHF48psryc+FajfDNGv0WewAADSlpAy1D83wBCD8NCmxw7XfzMmmJzFDWi8
BTT3C4XQLAODIcoeP/GvAEbCJK3uGl+9qNNoafSRa3WbpOmWWZJ6COpdR8eCSLtR93VkOceW4FPL
90okSYr2Vs241uiy41YV0aUofuvlerS3AeyI7KLTokOdwe6l3drI66K/SIqd7Gxa9VaSjnpIVwuR
C+0RlgcVc7UCZs3c9jKTf3rpgNlNCcsBQ+i22rUG/EVML4oDdcTE4p9sAwt3M8EOKTrJyon3ZrhO
SUEcKcX6V1MJTKDqnsz4SRO7Ie/WBEWy6YRHXK/AHWdAtioWjOoOJrsLN2ERDeOubuVVSWe8EKy7
0u4i8iF8y4RmJXMY5daqrm2V7VEt38M2IZRgWE3JMSEXRH+0yatWDywyf02sqcvxR95flE527LNm
n9NHtwtSZwl9StrLKeqOiaFeBjRBG3JmgWIuG2udqU98oxdFyOOr8Kkl7Xqy8TORg5zPcdYa8WPd
66TZlwMp2sFNOty06hzluE+4fzI0glqR1127taV95pDKnSNI69d+c6hZKkPCW4DEDMqWYRDua4B4
6lZNCbeDq+hcWNWNH5O7w9omOAbmDoTuj1Y9WgoLHeHlPcznYmdWl5LyUKb16rGzyiMwkFni6DX0
kWV52oFMWLGE39j1wUmjmiUQKR5hdB1zyxNtuMW4z8wUbWVm6qE4Vua29g+SnR/MiITTeNumG3Bu
Cys9xtD8sgAdpD14o+iXhf2YO+MR7/zGJlE2MP/JNP9SHPPJLpENm2XpMnUkgHKnu0S5GCbIL9h9
21XnNfeqN/v19EV+b62ZVSjgnN0K/7VqNVftDGorOKr472SLOMlmV/pQCxZiVW5x3JDi3G7aBeGS
yF5pTmGS3JwtUf51x8/WG/sN+h9M4dhiPpboCDCpDQGDgjBS9qLlVU8iLnnz9Ar00JvxEWe3/H8t
VCE3Nm0HwyeuNa724xExWIS63QECr8i3VQ+O9hyJ45k6xlyn+LjbptSDrRSTJbZSoOwfjwGCZoK6
BKZMvvAv8lW/ERfSup5TQzdnjvRXEdXHI80P9V1ZGaQ+GsoZiFb8rrf0E5+DXcKDo8v3HOzNOfZt
0f6iYzuHU/059P/X+P8XfsJ3T2H50r78n1+IVNrxCAHy//7XVRilUVlG+a/mvdD/z7/6JwtSNUmN
QuYvK7YMGEDmqfxD6Y9D6r+B7aPCcRTK8pbMePin0l+V/9uh0ITfQkfOb5Fz8m+lv/7fJktLIqhk
5PdwJO3/VZrUxwEwg8zpKTHmTop/cJOVGn6Os7VR3D7yzWpuwLGi6FTNrPz17o5c/eNVf9/r/liW
/s8xTsppxHEkMu3ffl9kt2H6SPLF97/7cY76z++evObCgcFHqI+9kyRdcaewJX4q2YrU5nsa5mc6
RV/doJNRmzlqD/DVjPaW3/nLyulRAmRm7entePX3LmO+be9Gq5FGTVlp0CA1c7xKe/XWj4hZBiJ1
J9lQHL8/yHyv/zMJ/ede8R69P0ivdbLldD73ajJRBT926CmNOkJX/wvkrvv9QT7OP/85yMksOsWK
LVmpirokt9FiIL2Jaet0L7rfkRgK0Uy7/f5AX71RJ70UU5u6XDJaewdMsmV1A+3KLlF8/b1fPyk4
t07XmGbJrw+WH66j0EZgZTdv3//4F+/Tac017jR1msg5QkNeX4x6dQ9xy9OT/H/lwPz3I9BPxnMP
xV+RIJ7voPVfwjHYCt25lsrijGvmq7M/GcpNY6FE7wxzpxfDsWmkdS+JlHVtufr+7pwgYf5z/idj
WmqcgYA3lnYyEuZOWWQMC7Dw5mNW/RDKur8fttEZuewXb+tpaHEsV2D9ptzchTm+FtXKHu2ovYRQ
dNOE6u3YILcK7frvDXL9ZJBLPuFUINyNHayBEr9G92b15Y2ac5ltGZwxh38xyPWTQd5MvUPGAwcp
imyXwy9zi0HZK3OtoTG0pVICKf/+OX0x9eonI71p4iHthvlytBhlB1EgC+juyLuq/AAS5Pf3R/li
mP/R/LybGZUoTwZ8/MauheswI2ObRQJG7+/9+Mko57vahjXhKTuT2fdCxGqJEUAazvz6FwNlzo58
P9+2ekpyFeyzXUrxOGBXo5FZXjbnlspf3P85n+f9zzupT45AGVm7oH3L59IFIdJT+NhYw+r7u/PV
+Z8MdBqWhMGMzCM5IWEbtSdmHbxy6Y5yYJ5ZGH91DfOfv3u6ObFRQxY4vK3qSIQ2WSeLyJihdyr1
ldo+p5f64iXS5it8dxgZ4GjPqVs7x5/Wps2OVAaJ8/fu0nzMd79N/lnhEGhp7QReiCLPi01AUgey
Gmf99w5wMqLVbAqxlgbWLvKLa2B5kFNraItNdmbG+GIO1E7GcUjq45BNkrmLQwDBXX8IzXotRp+0
3v5YktCpj7++v5KvHsPJJxvhYzyqhW/uFDXDPFWXxJYE8Rmz/Fev0slY7qHfKubgmLu6wUdQlvdw
ZhD01kpJusG5ZcEXQ+KP6+Ldw5bacpwkOJZA64x7v64eRWe8TA0j4/s79NXvn4zpsaDt0LET2EXt
fqJ+UOnNErDh5vtf/+IWnfa0Q3CApQGwDDrrTzOOLgd0wZnAueWfA119df4n4zlJ7MKUe87fUuoX
VfW1J6Wooh+mTGvm+2v46gjzn797AlM3aPnU8wTwdZD1ruX+ssD9uhS+cu4ivviEqicjGmpcM00x
F5HGN6NNlxIeUa1Sns3JLacC9vcu5GRY16IMRpj65T6SRvAwpq+ttcDW1o6ZNOf0TvMQ/mTF/4cU
9O5mBVrbSh2hNXs/pH5miaFYTSBKS6/J8vCJmMvhaZSbinzKrK8wPMdIsBx57Mgcp5x76ThCO3cq
nz83Qj8+PrfMigkwkvJxhwRsxfy4jLybKxuxVbP1F/IiXZ+zWJ0Uyv61fETE8fFIY0cmQRJxpDmq
5jF9Si4miBZXlte8ab9NTJ+Bi2cgeP3+MZ5oXP99OLbgH15IpY4rWhoczj5Yl8FRLONq2asuTY7F
W3wkh5n4cgttnRduxBmj3OfzKHSAj4cEXy5ZZlGMLCzKWyLwfoixuTtzOV88J/vkow/OJxEqn/0d
GO0bE8EYtshF4mLUcDVX8WYm2Dlz2OfjzLJPJgvY57VtDNm4UwXF+tK6GrF6At97xD3hDa15DsX5
1SXNf/5uFGAYGU0fMvBOq4JLvSrv+r6+7QnlOjNpn4C3/vUK4G/7eAByz2zFz5tiX4MI9yYrgAo9
FE0yuVWpgqw2HBrCyGhFYuGQqNViPeS5tK1KHdN7L+lXFUzxhW/ZOKwS7JrWFMKUkayuupK1IdsV
QyljxvVrz68sStkKOcj7sq+a4cyk+sUSQD0ZMrnTi5rI8nrfIhMI3NIMK21h1530SLwOnXiR5w5/
MLTWbCkmA+HM0ubzDxLQ3Y83riR0esJPI3aZ+VgWz1XbeZVBlkdce9+/zn+u4JMZ8I/w7f2z5/Pm
EBeZgjKpVrGhXWp4XrVK3UzasLQalJ+2c+i520lIU0E7tDgHRpV06XoC2fWG+XCd8B2OTOlG5HR0
bQNU8vfn9vlraf+ZUN6dWhQ7kd23UboPwARcwF43tgIU4T7OpPLMB/+Pf/Wzyz8ZzVSTEjmRynQv
O3HZHgc/lgIXPJy8RaeexMvcMaBW64PWHslV6cjzC/Ci99yg+6QPpoOVKurFIPXd779zzZZ98tFL
Qrmxej4ru3rcEbO+KO1HgRPu+x8/4aL9axxatvrxdRpyk8QpEY27ru/aJxYJJQT0SLcOmtr2tGoK
sbJkK6GZ04TrKkws2F51eGYr89XjPJnNQp/qJpEsyR5xA66/sG3Wk6+mHu3X/tzb/PnEb/8RLb57
ZbK2lHpNI2UzxEvznAddaS3wvhe/VKtKn/mrbpF1iCrCAitL79fySncmxJF6rd37RkW2gzY1v8wi
xcg4yuCPaV92dLODTjMe2q6kVRiWCQGLjq1dFyTPP+ZmrV+EcO8bpFAUws88qS8Gvn4y4Qi7sckP
ncROvs5upmjp/06f9Dv1CXkVug7kjwFdTuSIC2krnVmBfH7vrNPdODC3zteh0+9yLV614pKUlTOz
51e/fPI5Bg4RFaqBF1EgWBP6tZG+fn+bvvrhk9E7oJuOW3Qzu9wgRCR8jbL0b+35LO3kZa2IcA18
bCq7oD7icl341bHIkD2qLyLGFF2fKRWe6Iv/PSJPN95jM5K3osr0tV39ggy8Zb6Kl9JNuau9Yp9t
4020ig/WtvJszz8zSL66afOfvxsjWt+2el4D1M+sh4pZALnB90/j83cWS8zHHw6IApRTEvv2aX2p
tXRa+99hceUM52ohn5843buPv9/ZciNHepbsbaKQXDNVzUMtjeWZSudXv34yNwaK7UxdXCT7vm5x
z1upV2p0t7+/NfNa97PPzMkCCLHLULZKXuzZuq60TF5EKQtHq/Zq7dKwH31ClBwkIN8f7KuJ9mTu
IB6A2oqdFWQx6gt0AV5OBHEBCOX7n/98VfoXGi7FZ2uUzJLFXL0J5X0b7aHqAL9ZVNPP74/w1VdZ
PpkwcsJl25b7tc/wKL+AgajWuCSUi8qfpI0hqdVjajn+XhkViZQCPaUQDdmwJaB13ZNCitiozs5s
Jb54qeWTKSYfRYgvj+xFuYVHpadXWRG/GLlzRcDruYXOn3XwJ6/H3PV8PyTtskIg1hG1i7Jrma6q
NQuPle5ZK+wZrr0ULoSebb8mUu5AEXAZLL+/z9r8Rnx23PkNejcV+LQ1meNYl7fL0TNWr8qiWyMj
8Qr3V7942O+Pmvtyd4uK3SPKaqEubn/+PBd28MVLKs/D8N2h66po0eDFxR422D4igux/ODuz3rZ5
bgv/IgKUqPFWsjxISZy5aW+ENG01U9Q8/PpvOTg4SPhaFmAUKFpfiOK0SZFrPwvwnOxBUfvt5bot
TOfTdfHX58P5IWRw4k7hXy3Eu5oofNuWnbYSLJZGhRQsDEFD7JgQioTxcpJbQUMfVxDkgvhz+fWX
mkcKGCdLZKSpogAkXCPxW+tMB9IqHAeq5VpMWqqDFCbiuTJhi4YiBn0CoTFy2Yjsp/p+6O4v1+F8
AbiF/94FvYWTtMbKs5smuu1gxm5BvBqqittCQ3ZdCVKcgMl7VrYqqqDTdAtrMmTkIKsYp7Qh/OUv
F3F+HMGn8nslat2gjZF2wKNY5QPcvfYkL1be/nwgNe1Tu32ZAkNs92UM0H5ALHC+8qFOd2DC+kA4
iBhyKxKSld3k+dUHWqXvBTX4dEoVWNnf9BC3Cw36tLw/TFPtKkAvpRQIGKF6A9zSV9ps6TtDdkKI
QMuMMyVPYVjLbrRG3cw2aFJIJlO6dJfh3KJF+gPRIlgLpyuN+XlG+99YBqj190qak8mjyMZhSQuW
eObl28QrvB7p1P0R3OX9B8SNGCKb9h2Rxm3/8l3ndG7qgmHmXjdpkY31/RXasOs5jEFxhMenu0Kn
XlqAJleS3VVDUaYSTxPwwOmIb8MKKQVPTdU3h9qc1i7jFgb6f0Cq8MllVmeC6mTB81v9zSD+veq9
TSkOhAzo6NkykEIL6WmTAFP3fvnB54MkKKDf21tj8H0GuQGb9OpvCHhIaX8Q9enysxcmpynPe4tB
gdrmdiCQgjEx4bAwmDLkKBUtrgP21xUiRQBLb+oxhQVlYLTMmwCUq/s73S62kwbcGZSm15UiTf9y
bhk2zjjes/A9a9sfhSXcrkD2A9U9iDxXRBVLDXYaV1+iWd9QfUqBtQwUQQ5gzwDuI5qbGi7ZfKq9
vBrWTisXlhU5ub9v4IMG59YxODlpW0L4MNjeamECLtbKwrUwFUxpHndVlo56o49BU2ebE84lrFdG
1cLO1jSldb2Pey4igY8vbRf+s5F8c1veNpves/81z1ZQPq1pUJY+LE1pdc+6NLZEg4LiQ6s6gzff
mFtQzjZ8g2SZnXkbHnW/+GNtYXiyW8PFSjmT//81KxtXYZJ3apdgDAgd7oVRuG/JvA+n4gCDuQ0y
vIAe3arq6E/gTQOZ98TC18tDfKldP/m1X0YfsjQLSiJUFyqnecs28DA+0EN0wAh0cA3grl2UL4Qc
QwoLijp0aYZsgsCOdEjEthUYV0RbWac/L9DOrGGGFA/gw8qssRnGoGM1MG51g6wQHMMkNzlLw8MM
TVGGXZqW/Kh1Mm77vjMPY9R0WzppNrBN1YDshLC/ZYkmDmYZZvhXrp++lIddQUN+o8bISomKArze
Sc0xgWCCodYw9USKhoDM+3JnLBz3m5pUDYNnet9o6Ix+CxvRgzhY8L3pdvkm87Eo7zL3BEYePcXr
TlQ9T+yGteOUhZkry5UoLPRUYePYpkK24pu4H26zF4B/j9nB9LOfuZ88AYt6uZZLQ05WK3VhH+p1
iZQEY5fs+2d6mz4ZGHHWm7Uvj9h/xrvLBS3VSdrYIKXfVuwQdQrTbNPH3EOKz8rKrCzEUlmiNMDV
brJiPDu+GbfwGn7L9mwf+dYNpP3b6tAdQBs82pvLFVmYO7JSSe94LKIYDRYlt0R5r8Ftiv9cfvT5
NmKyk4zAFaM9GszyOQdDzYiD0CJXPvpU5LfI0qt1ZrRpAAbmx4QrdVy+rH1cnG9+2KF8f7bW9aOd
DKbtT0hVLAlyfsruZxXHyMirtJVxer7VkSrwvYw8acdWtzTNb7R6dOspBQjRQjqSsEFrvNz6S9WQ
FjWgOvWug9+AnyjPCUVmmjW6RvPcWGv64qUCpMUMILocqf85kvxO5/LRj7mGocr0kLQrC/5pw/jf
uAvA/Pc2MmCWqlRaWwZFqpbbaFKabdmNnU+1fvwzdoSBHQc767yBLuRyky30yn8k5aBttFqLGhnA
+5X2P2oDZTtf1x8ySyaLYABcAjDg0wwfedOIlDeaej3BpYE+CLK5rgqnzvoyMQwNtF0KXxO/GmIA
4YboLjWTG05VvhKdltro9PuXAgTMrdUE/H6/Q3JzY+CK0rD3xtRtL7//aQKf63RpYsNDdG4NKEH9
oZqRwQQ+eVethOylN5fmtY0ctqK3eRXEhuHAyRxZ0JGTgbt8+c2XHi9N6ToRRZvYs+aHCgQ3SChL
eb+J6ON1T5dmc0Rnjdm5rvlR8lY3/05U2UisvPn5jwQmY0omC/fz+unNK/aQw69NACMRlr/q6b2k
xfNV7y+Lx/WQ54k6YhOam9h1DNHzVCqNk5h0ZZe2MG5k9XicltHAe6oELVN+17OFlb43V66dFnpW
tjgqyzQMJ4o0BzPOj8XMkGBdwCgwwr3l5cZZ2LUweW82Eatp7DzmwVRkPdja8XgLL4lyU85YHboI
aX3xmLUbMOEiCLtSgbQy5PrdRMJKj2ACpF6t5Nna2yzEdXm7xkKrL6KCFsGo/Sm1J9bZyFD5N5Pr
riqgDfgeQSZFUJPiHi+wkFrcJQ8CWbo9qLZWAeyTml8Xp2RF+ZjoFTY2thboTeYq8JDE0xP9KtUm
fJW+V6GJBi1JBKrAaj9XnVy5q7Lf9fD78nBY6gBprk9DNWWtUrLAaB4TdW+AHTNXEHK8XH780nCW
1m3ggPsEue5GECa4OLHiu36G0juMq8NVz5evrOuiTsecoXGSHueJKdt01ntG1Osmo6wfn4F36PDh
BWcR3rsZUqeV8k6vycpMXAiFMtuqJExroJZVgyEld2y2/hQ5IB8t9vpbarAUlB22MoSWSpIWaloP
BqnVWg9sZQTIBIggaJVO06AzEwho36/ri9MY+LJaJ1qapDFscYNkmvYxn8xtS0zfyGZzZZotxF0m
TeZ4TAERiU/ViN5nfM4Z1wnUQbf//ubAU0cxnALw5jrAuk3J8m3NhtjTchg0XG6chRNxnHh+L6PV
zK7pukIEeQlkbl2W2hY+7PNedMPfmVS0cwhRwVyubUqPQ6MAOaPMXaWvlL8wz2UJ+wSo1hhpgOfA
VQcf+8D0Ol1VPTCQUnAw++9yJRdmO5OCSYHVIlKVRg94inTrUz5Nh7XRVq6cMFIwyRp4kraw1Ani
SDEfyDjU9yPjyWFU2hDWvUkSbvRSIysttlAZWcgu4C4/mspoBiH0iU1pgCgNmH2jrwzmpQGhSmfX
VG3adiamBkoSkNlwVq/BsoZrVNcLFxwnJ09fYdIN05W13fSC7JfJ4vYUKbShFrendBhQw8zflvIu
ehVYs6e5vWPNB7XuefKDVsdRnABQP4whXOm5z1F+ZqutShEo52OmhpxMgQbMN00nt26L12zu3ZKW
f8A22s7g3+e4lCp58zFa87CB69ez6ONDabZbpMbuspm9WnCKuTxSFyKinDuvtR0pQ7jP4kS83mRD
/JboySHifKeqyY4UxsqR+ELEknXyPR2Tscu4HmDsBDziB2hmni/XYGl4SjErT2fGAeBGXh44LaL/
E7IYLN3H6x6ufg9WJONhSYpWCUIinAkkswn+CDmOJy4//lPcdG44SIGiTQom9LIqAjh6lkdT0+Jd
mapgzKQn9JEK9pjepMkhJKx6tssWnLUmx22IaNtwV2SWucF5A+xaenryfkqbac/aCAqXumZ/hgkO
RjBWTbxci+kTh23g6xwX7W9DgXuFO6i0foEnT/So5SYscwCWDXI71X40tgBnJw+VIxlsuI1NDXSg
dpzT5zA1phP2zDLXTjMWRt/nYdyXlbLVYfZVq5MIFA5B7dD1ZHLqwsrf5ihh97lW515Bu3ht3Vwq
7jSEvhTHtQrOicxuAxXZlFiUiwNnCpiJJAxCgeoT/nC5X5di2n8EYFNrD3Yj1CDUM/suasG5M8aO
3eFWnh76qCLwhAN0aUO1unVNZKUY8EPrQUi+XP7SnJAWCJoOytCEJQ0EQ0q1wejfqIz+MLicrcSx
hQJkrbRaa4OpQ5IfNE0HKyLq2kxzaPXjqtf//GL70k9zZs4YlHQISvBE3BymzDClzzCgHTNaDcUL
G4HPm5svhZCx5XmTZiKAGcorGQnfjsT4N/c4wWFYV1caaiHwfSYufylFDHNhWaOmBvWc3otQ/Ibw
eM0BcWk4S71s14zHyOAeAsJwsMJU/bUmsAjhveKWk/qWVp13uT8WKiFTXdQGfKvcivugtsa7ImSb
OlqTYJ4XZIB38n1K6gpQh1BkTEEJKk4zvYsmwvJnwP7mtYMVRD0kQCFVK/VYGLWygq0vNZHWLGUB
nOUCWw2PPC0/DBNGjZfbaaky0uIe44Kct5FggRrx0FViPugObLQAk7T5DDgcg4t9DxKSXamdE7bG
tDYSFsayzIopDCNv9CKvgnm+aw2v1uZnCFn2oMRuLtdsqeVOI+PLMAYW1pz6IqkCu3owzPsZeEY9
XbmqWjhylvVpEy1rq9RKNWh1AYcd/YeApgz80QQGPt0Hm8Uvg2S/L9djaSSr3+vRA5yZiDHGZ7Ii
buIB7nBdv1aPz4OjM4u57CmBO3+hpnGiBZmNsKUaSXyIe0291Svc/UYxvB9h6ASGX5ORXdn0OVCw
cG/JlHrT1n32EOonDVKvgfFjwBASvw1gVEPkZgz19NqnFT9E8KJASkLZbeyuaD2LmaU3aa21Ffqg
ObpR4FLUzFKHTzloggZ5nUFdPeD24W5oWnZIKvqzMOmvVEx0a2rhzawkmMxZRvdFNf6dIwHMp129
DkWIzCEAKh1NCyHDVgUuKXvjurMoYO6+dwKvwDHLcn0IrGRWI88c2vYZiID6tVBsQP3GuN7ZLS92
l7v8/NAFEvp7aVYJE6EIWdeBytguH9qNig1iM61sbBeeLqf0TVEF9GzG1YB1yp1ehX4S2bdWwl8v
v/z5ia3+N32vYEj4aqug7p+q4eQoZLoNTtDtdmVin58QMBD+3jqF3RfA4kTI4Rs78NSm8I8KUPNK
PFw6YqVS2w8lHeJBRHpAc0AONW61wNDh3NVlpBI3HVJ84GtW2Y+xQaP7lgiyBc2UbChwKi8W0t3c
JlPKx+uaUgrOYZ0a5ayHFHf9SHCNjWFv0R6mlYb5PDZrWQxLw+H0+5c4GY5w0YXEXQlS6yWzQDrn
r1G4Nm/OLy+qnAJHFXNQprxQgibfKx3fVaXqalx1+u6O9C9F0T1la9lgS/WQPqpAAU3gMKVg0nTG
P1FnH0rc+jUs81Y2qOdjviqnX/EcWqK6nkHTGMxmN6Tlj7a1b20buSsiFk45IfVoECtBf6HdZAGb
0bdQGoHt+XkaY4CRNJLOSWMF7NJ9ad9nle1w+FtdHmbnN2WqKQ0zEY0hfOoIC3oQjtOoPJxwDACF
OCYpHbvRVk5kzzYgjPfU7wOttknelq0w/BCYe5gWuFPZgGg4OXMCynOCFFJD9S7X6GwMQlFSuI4M
MLPKQQfhnMCELSei82gK6OScUt03WmPtBP7smEM5UrDgSdGlU6qNvsmUjcgGp7Y6r5u0lSG38Hj5
Zhs89AHcvpEHIkv+jRSamJE/qUa9EkjPDjKk20kb2UTttILQKg6wUXbzNvQtlt0P7bgrq+whKVKP
R/WuCo33qzpFvtiGACYZ1ImOfgik+AQMSgcbRxv2urPRrCycZ5cG1EgayRGNzJwU5eSb5aS7YWtu
oclYi2WSecL/CeTw9FM3fYmUk1UwXAUzHrR9XEA8ZmV+hQ0ZbD1NCz3PlH86r5N806WJCvQyTIxg
Ez5RG/sVI6p/tGOoHQDJUQLdrLQ3WAKtSlEWppZ8a5qlgMTh0o8HeQzPXB46JQgkNbbtY6kcyvlm
7tdc3ZZKksYMTntslcwwiLaN1lMMaNFyzYv14q7LhJ+21o+O12sZrwvDX75PJTn2vlj/0qALf9TI
N20elfhweSwuDBT5IrXpdTpRqxKBiQxlYOB/jJW1lhC09NrSMBlTm1twGNT9oYVFc9I/Upj+aP3a
eexCbNNPVfoyCpPRaPt6anigCfMfjxPVmaGdJVbRwd2g+Hu5fRa6WZcWU6001anVceORKlAcVQZM
annidPbgUjZvwb7FKnh/uaiF5tKlZUHPM7tn8MHAhgv2veljpc1b7OwvP3yhn3VpIbA6NhcstXhg
Z1nnNrhp3Ezz2tXx+SMzHP9KXQEfqMYqJsPyp1btb3QjxaSDTNvLdCTJxFWXPGmzAQpIT4hn4ijU
oyWv9pdrtjAM5HtrYM8KLRwJ82EoDdOFdtOIhwkSfV6N160+8uX1DI4EnLuQIF3BknoD52xya2Q4
0ccinmyuq4TUPdiw5W3RhMxvOsunIOJbxkGdNU+t10SSZ/c26CJphQ4jgwwFBXWhj7sSLmBZBjAC
IJqPk1GULlSBoxOpXX/NpxVyXE8r7Ze5CfuOEsxGBYhpUfpd13l2b9zC2ue6Pv/PnXaqqkpMVdtX
CZhGIRi4N3NkKR56CiAHoeYry+hCo8m327ECMLOeMlgSl9WmKEq6ZV34bA/aoQ3LByPOh5UKLRUk
rdf1yKKUtQ3zO5Mhr8gM3T7FtiPL/9FC3ZHcqq/Z4qJjpJgcTXCZjmnPfFGSh6rOfACS3SJL30f4
RcC17LopI99yG1Fo6lpyOsSO3i0YVtt1BrujtYVlIZjJV91DL6x2VrAdhPFEAI/1LRH9SkcsBGH5
ihkEhLwjKjpCWPFrFHXAjHf8FcT+tX3DUgHSTLf6uAqbrKFgXdpONh3GhjmpuSLqWnq4NMkNm5UG
6CfQJjczSPzaDibJHoi2K1FqYZ8s3yZPMQ7Yp7ksA4wg/a6IcbZBqulNxFzsLGXSNyyx860Af2zX
j+UacWMhwMt3zCmOGsAq0i0fuUz70RgOGiTYsGoq3tQEzJarArB8rcyQ8NFU5lhD48O3YdKVkNp1
9709fui4a75cxsKwle+PG6ut2qZvyiDt1CejHG+zMblu7yBfBevxiUVudbYfgj2ZTdTJkJ3PwrWo
sbTAy3fAk6rgeFzpaUDi5GVkeXLTVPnfVq+8Pur3oirw7Z8f7KnbJ4m6EnwXBrMqbb3MKG2SvDHh
BmDBiak13DrN9wVbyyc7n+ZjKTI1DSbpWY7cEdUnMw990HniPdjJ+cNkMu1opYBHASKk3woTdvFO
ZsY4aypV+koJz++7kfIVXZOFJfE/J894DSkg4J62brA3q4I2HuFNhiQzA+ZkInJTAsOmeIR92Npn
9HlMEsqS4kMHPp9N+KD4zC6cifywlZONzujoJRxXi8apYB1cDMmWgnQ49RlOrw+FZuO77qhiHbc6
GsTwAkJPx+NjjhTCy/NiYYLLF5JRGOnxqDWwQa1N+C5VhqFCNZJZ8D3rLXgf4ZjEu1zSwpCSWUyM
tpNWTALniADVIZO78iYW/RzgL3Ld80/L+5dtD5jJjVpRRfEFuM8bStP00WoHsMQr6yrAhwWe/Pci
IBIqp67j2ClmBO4k+nBo53DlYGrpw14GDzWcdDjJLSAmn/S/FY50U3Jk4m1WqQsvbmjw00NdWV7U
UCQuaHua8ds203YCziAZUCmXG3FpOJzC55dGFGTOu5hMM0gYYDV3o2tZx4YJr9LXBtzCbku+owYn
jCidktk+6ASbEUzdJitx5/MvAZ5NU9aU+Uv1kL7ncMleUp6Mig8OiKfP2Z+qy49IlTmOU7yaL356
2JnoId9R65VVVlGs10HURfC3qspa8QqlZXDebUFHdEhihP9KY7T+NidTO9yfFT4fhvhR5xw4b1CX
h23YEHbQ7A5vWmr0uRjmoXLGOeO/TLPLjpEd5qk7GUTb4apLAOPXm/8ud/X5+Ujl+x3CGpy8JScN
STTHXscBn4hJ9qjSaU02cr4TqHzHk9Y0tlJSDH4OC7djb8ILkGYZPMEVYr1A0HQVwwFL7Sm6fxm0
YWRagiOlKhgZCxKa3Kg2uamyeAvnvpXtw/lRC3eR70XMzTgn6ZxyODIVLi9bD2jDh5qJZ6q2j5MW
flzuk/PFKJ9bgC816TqTqwKe4AGsCXxNwF6RRMy3C6wY+ckeMad0d7mkhf2QLE0Ie7vA1aYlIIVN
+rs6KWeYj8Ia9/LTz48teK1+b648bRkxZiaCuCv2kRU+81T1e0Szy48/P7AUWY9AY5zKRUVbB61a
e3aBXD3lqeLUM4hYaZ6lCpxK/tIRAKcoOJxrqa9GPcYrYkgPjFa5JqhYav1TsV8ePxh4vEF71VdU
PTsaEbO9Bp5MK7uapadLQdxKW2Wwx0QEY2xrh8SKqztzpOnD5cY/n/EJ9Zu0NwRvICFqP1LftHu+
1/PCgEHcWG2jvtag1tLSu1IfYeFIRuMQN1p+UEMkbpe9Ujl0JGKj5ST1854Xt5y1yWuT19bz5Vdb
mD6yvRBRhNpzuCv5I3bLqbAdO/VLuI92UQ5r7JX6Lw0Nac+oRGUFe+GZ+cNsk59xS/sg040+UOOs
/3tdPaStYs1VHhXj0ASZuM9MGK5Bk0wVZNAIL9QV75pCqMzWibDBT9TcGP0OzmVl+0dM2SbFWboF
aJ/Z9ysT6XyXUFuKBOOkxuXAItWHZQ+Yg9pwC8u6B1LB1Koqg8TSfl6uzflegan09xmlJ2ymQzg2
AQcDy7bonWWk+1Gvr/q4h7PU98f3EO1h69pNfm2Q7RDngc34RsB67vLbL7XSqVZf4gG35hgqdxyn
562+oUL8oTPBcpz3f1QFkuXaMlZmyPnEepDXpNgA7BopQGoqA/VX+4aEbX87HroddLqDA4Xrs/Zk
HKN7ehMG6v4pv41fkt+Xa7jUP1LQ0CaLQsuAcmt6r+X3SSvcZh5XhvLp5f+7EaMyNYdCbTNqVdMF
YSReQ6bej3Ox0jNLj5ZmuzpayLFgOO6ieXWsGri9tkDqX26T0xw489oynJlmZabHZT36pegDbqvv
QwR/xgJ4SwPCoSazYILdIs/icmnnKdrYJkmDzB5tM2cdx7IwwKQkre/LMcHt6uiOpuYmITJYYfJM
VKT7Gh2IKHHlGnGJTGwk8BPmZCkY2wyXy0nmUpNd17yyNIMDvJJEZBRBF0d7aDJgLTWtPHphxMkc
3GjIo65CzndAZ/Foc3Zs59SHe8rj5eZcerz6fcpGGtLqmm7uAt7C19xU2MtUwAs3LsiVW05p5GVm
XjCTFCjA/IDIy53UdBPq6TacYJFM4pWdmrEwBqWlJh6ySDnh6rGVGj5Ypr0OovbNvH+b47WOWJhC
MrxJG4ihhhqBYLictiyvHZWvZqScXvPMFJL5TSo4pH1G6y4okX5SQ/oYt8kLTuRieLVat1U7PbCo
fa65stXKbC0FeaHrZV0MKM6p3XDknHbmtDlBJeERfKDGtEIGXGqvU1d9WQxIUpNqDMM8GCgo5kUz
uUgVpiv9vfTup9+/PLxJqjInU9sFXfsoRvjPlT9XYVrnXaUsap5q9OXhUZYlUOwjyHcdI9kmItT2
25pzL6LxBN9OWjkD4eymavrYFWkaH+F+zP8UrZ6vbH0XqifjMPQQ14VDgs+aME1G0G/4ACHxWDhK
pq/F0YXukRVEYQGLKXWsYCxLh7vJYH4+WSsheuntpSlvF2BqFTNMeWfyrNoxrIYOGUQclwPWwmoj
y4S0Ip4HMKaLwEJKjlXC7Lt41zT4fts3eusnuliJWwvtI+uFury3mjq3iyDJx43BB29My5Vd2Hna
qEVlsRBJ2EhbjjOLWQEOKkvzDBk2+Og3cNbjgqWv3LQlH/amOTGY2Jpsnw16tbfguXGgtLG8yq7b
3YCrZJy0RuR3DOSIA2uk5FYbulPCRNE+Ua52P3qSpvsTdM6pzZAeWthdeKUxgauajtTTY1Ns50jF
ABsT4xFOk2v5L593Bv+JZ7BJlaanBmsAPs+AQ+kOcr0exrfwobgzfGuHlcWF+hJeaUfzrndmF47G
P9vGMbbEb55BY1sZJZ8onXNvIM1hpCyrLXD+gPg5yOHf4LLHecsPhVM6x2fv8ZA4v/MtP47O7ubn
+7RRXNCxqPN+fzKwOEFmU5Beky3Z4NZgJWKdHU8n59jvQSUzS3jsNQ045uFN3X+oYg0quMDMhbDv
+5OLrIOk1kBVyb7xsPVx9H0JUxHi/gWgD0w1CMVBrM02cIIC/WsV/nCazedaWJrllHcTnDTBthrc
Gf7CmUNu9BNxDH8mb3IHd8IfGCBvoHt0cD7q6RtkU6IDGgfJajB1KV2xb/3uw/6V3hkfIRzQJ0d3
Y2+Nwn3+qgJNLm8KtKge1RJvWGME4Lsz4NvSNd3aG9AmyU20E54Bmm+LMiO43nuXA9TZrYgNiMf3
7qiEmVqEdujozB9JkDSWo2ARLMe1oX2+3eXg0RJDmwAsHIO0/hm2O3VNO/R5h3imQ2VNYRp2UKNl
eHD/Eb3CLcA5jSWQBO6Sfbj7VTmJE3m907vdZvzH/FNn+cNN6ojbNUnG53XsuTeQtgxWbfIstPAG
yJvZhDvVy/YxfGVgdb8Pb8Ib0602OCi7pdsUsLTUI5sQNHh2gL21W/xYm6ifWdrn3kIKXoNZcbOH
7DUYHiZv2Ilj6Pc380ZBEMkxgPrA9vRH+IwfxJ4778Llbuy3t+VR+M1R3XNXv9c3l4fS5z3luVeR
olhV9WPaEDSIWW1GxK/o0QTS7wSmbvdin2Fm/SK/ws6J76AscyAsCshztV8r/lOxcK54KWbVPQdf
lZ9GxEZz3zpncOC/4Fq7+E96H+313pnuWDAGyUu4xf3KTf+ubYtNuUUuLnoHUhoPadubtX5ZSNs2
ZXHbmM4nl0RMZ/iqkGP7LJC8/cO4N18i0CNvmiPMln8r95dbfiF1wZTFbsSebfAGUdh8NJ/4Pfld
3Jqu8Kat7qs36OWVjd4SnVLmAKm9NuSGchpsvrjh99XdsCt35iMa9MnczXCC0l3qpF6+0w/TylnW
wkokC1zH1GgUA5bpQZZUkPFRCFvXZG4LsU8mAk2VkghKT13EVGc0PKa/jaLGFfQa8GlpZyHrWKlZ
c2rUWEbrLS+dKXbVB/1Q7aO7Ys+C6qXaqB+5vtWOzdb22t/ZLfgLWMz5bfyXrRzRnT3ksk1ZORTH
M+66IrB2c7txWMFdYIScNLtPaws3Xmvb8/PHHChGWtWpEZHWOMEO6838lrxHd6qf7PlWCcid6ZHb
8hDdx4/1HffDlV3p0lCUqRWwPhwss4byJ/xVJw4gD8qz/qN4KF/Cn5AuYV/kVdvJ2OFM7Sb66PZr
fm9L687nLvnL55apFX1vYBuKrRpcpsPjuG03g1cf2OYU+jN32A6b+E78yw7Ap77bPn9UYS12mhNX
giVlUVIxW5wbJboUxkZvRRHdhdka7+RTrnYmhsrSI+QSzybkhABxepWnOxQbUWS83DbYCNWbX88x
VpR8q/8ud9mtteFBg70oNp9O/Tf30oB7+Nuz7/Pbtc+ns99mtimLlBBDjWLCjXjQIyfGMWxYdqlV
4w6hsRJdlgqQ1vCIzEWZtTDPqab3YfSp9RGvZVguLYeyRCkvdYObKUYo5MceOSobPRA4+LW36XHc
GxuBvYHiTxgc/HbaF0djX8Mx5vKCsFQtaSXGBbNVVyO6cYAImdCXgryX1yURmrJKic1t2xnDKWoq
bBOlsROK3i3gDHf51ZcWTlmlhEyRKC1nvDssVt7qZ+2V3uZPkKlt29fkj/k6xY5yXWyUhUinGzJj
TlFSHSabJEJqUg4zxeiXiZPXIrZXNCafguNzc0ra2JuFGoJfgXHwprq/FCfdPP+6zRzsWW9/J/72
d+lsE+cx3uD7J3dG194ZgDtT51+MT7zU+Re8PuTu6+W2XVhLZd0RPuQty+7gWpSUKYKXUXmDRt4v
P3vpw06WGiVERxY0knyC0iv/sRzrtAM66vQinsxH+xe/aw4wqoPPov4w+r0HvHGQXjeJZUgT0jli
XlXoR13gi72tnZE9TOqahmxppZEFSCFIIroC9W0Qvkwu9brbxE+P4SG8AfBkdJEEuKM36oZjz4M0
hunxcnMuzGBZmKRPk2WwEoh5qKHV6DkJQ6dXVg6LzquebFMGfoiE9CSf0GD9lhyRvhAkD8WLdTP6
1T36yE+OMJDbX67H0pCTNuVjJPI51U+NZwtgXPBVn/25/OTTF+qZaSUjMSrSdWOWnyqRPPLyXSP3
CQ7r20H3Mq1wOo6czLXt9WkXc64o6fAgT0VfVyaKGo/sOPniYDszJmvv0iOsKz8u1+e85BS9IsUJ
e0jUppnQ5UL0sPy4UyvwCBWgGRg7KDMw8Em8T3mxt3OxuVzkwiCT9Sg6J7pdZiixiW8Fe9eV23l4
vvzo88fStimrUWZrKPpZOdnSYV7mwmmMtyn8EGrrZKHmVurvPG7c0P5o5pUZs9R+skCFDbAy6MNx
DFRkqQBb5fQ9jJRxiaMrQK0SstcyxbHj99Zc46UstZ+0eyBFrOZlgZCnaJETsh8FOZbs5XIDLkwc
mZLBkUOo2ib6JikBedGy9qkh+cqAXnr26fcve9iornBSr3LroIvc58X4Rli6sgwsPVqa7xObcjGW
rXmwBUxPFW41d7rCipUX/3Q1OTMTZbFJaMGgoldU8wCtk3IzEa3DLWBK3NkoIX6prPhvR4CLsLTR
gkAzpD8KCFS3XS7IkYxK9BzxNM4cc6y0gxo3kddoYXOcgaRxW6LF+K+SbSm8KE8w6cwtzIw9NnxM
3uAkFD62oWIGFR/JQYtjcZeZSe1Ru1E2OZI8D1ZD6YZAQ7KdmqEAbpwnXtiFGZLFLepnim3vm6qi
92j96HnM+s5r88SEAttOkJ48V61T0shvRkH/x9mVNMfJa9FfRBUCJKEtdLfdjeMxsR1vVBkBMQ8S
w69/p9/K4TNNlVepSiWiNV1J957h1KVgQxVpZr/QuplxEdBD80ZVkVShZ2LxmHfudMu6XF2ZrOBf
prlR97y1na9Wbs3hZONNoLJiznYk8VkAzp7nhV6nrF1bDtZumJvmGuOHXBAqN+aQtjXDhafQ6f3E
AUkMXB/uNPAcavuAFsnw1kPHHq+dwvMO1SiIE5I8n28m8Noe4PQ63g5ASR6S0W5fLy/9lTfrUppk
rDvHwgxhDXnzrlA5NJu+M5hnKvp1zrzd5Y+s7d1FtGWZLGNTCP8I5RLcNFne3ru6RpFGVWLj7Pu4
H2wJ9mHCz3BXJuIoGfjIDUu6a7tR6mr0Kx260h0P0BUYNy5BKzkgNP7vps5mmJ3PVsGPSUUg1zIA
v7LrqRnvbJbKI2RZnKjWJcoF6YRyhhmHMuiaoYSzaufL57SdPS8wvp9tEOI+Tq7gafbvz3H4QM+c
bAlhTmXCvCphRSfjV3gEXjdZUYeXZ/HjcMOWEKGur5QWMBU8Ary/d/rxmLlqI9Z8vEDY0n0LijNJ
NaWJPMJlG4VmaGLGxv1T+3RjwtYGaBGECZu7qh5z/xjnLoTqPBplZftgah0OdbLx9ljrwyIa51wW
Xcp8foSxJBSgZeCM+vosUnp59Ne6cL4vvTtH+ipGXQWSjEddivRh0Fn1nGsGe0+nth/5bPONqVib
5cX9i3ms5VYuxNGtyvsipleObDcW0NoILcKA4Q5NIdvqHyVl9RWuq+dMIHOvjL3JQDxvwP+eWWyJ
yM5nFjdN5gucEMNZvUNZ3g1RQwWWSWXtPLjFSDh3Z+ZUDeUWy31lZpbobGbPLa0mix8JLltStYEg
JrAzL6it58tzv/KIwCL6d/KNRUuP5J441gbGWplfouQw5JAnq2pB7yD7RK4yzne+CxF3MSKP1KAq
XNqqN6CycT+Dlyoo08hJkvFLOY9sI+iurJUlv3/s4McwFsKOZDvZt5nkxVFUdre73Ou1uTyP97sV
X/rwkS9p5R8d3j0wqEWFkMm+rpr+ZW7mL5PlpGE7zq+XP7ayNpfYsVzkqqRJiwhhs2PewlTUjF8a
lxw+1/wiADGXxn6Jx/MR7hlg4P4B7whSfPFGbFiZhyUSTIimiPtM8KPb96+p6Xd9MW1Zia0NzCLu
0FpVleilPPY86QJKFKhk3A18j799bmgWAYf3MU/nPLaObqFCoLgDVaUBOrMxNmu/fxF0krMYwOxS
+ENPE7QQUSmCQSiYXzAJ/dz1hi3xX3lR9vMML6mjGqwHOzFveUsf+tjZSJ2txJclBAzEbcsUvLCO
UOLqQ1k39NGDMMGpjBv9yrt5y5Hj40c+W6K+0mrwWFrCmc4v2tfE4T+BqGl2g12A7Vv2O3htTsEw
jBAjqbMt7ufK7CxFkbhICubHuLnUbV6F5TjaYdYqVPF0/LmNzc9ffhdFknZgJGlGWFEkOgBnIDh7
Etdu/LkzbYkIU23cTXxu+yiz2a6gPQ2cPrlzu/Ln5d2xsrWXTn52PKZNrZs+8jIwNqkD6iaouI+X
G18b/cXeNlPS1r7jNFHMX7sSvg+AMA4bZ9bHQGwBxsC/Aw+pQqgoNiWJzNAVx7idzBhOmUzCjPJy
T6XXHZhvTX+7YrJu1aznsGxbeJIRCLrcu8x49xPUMucwU0l96gcxHCwPrhd1Xpi7ioENHMbiHC56
byAibDsfJy5eks5WUF3bDovAYREl+tmvp0j7OQvc0hxmMh1kWV4TSuog8e3fMpbfJ8M3TtOVNA5b
WgPaEDLPMSwYsUrzm9jI8mvhghMb+JPdPArCKaAzuoc7kUSKJQAkA28oKXJ/n2jGN67K/w8rH1yh
ljaBfd7Gnu+VcyT5AFVn0Cg4g9Nml0472cXUC5TT/p0gYvUTtJ4OpX9O6kMpWnlDh8lcO3M7Bs5g
m/2Yc33y6/GPL1r+ZeAwT0Eo84KKJYBjg0f4ZRhZ+mNsreyHTnpza3E6vsWs9IJ05uUU5FQD3Dwp
6OE0HakcKE/Cf9fGpJ+YlA3s+4jel7ZkuA5DLH2WTnHTQOdxR+o+e/HsIrs2SQe6um4GkHJUujfK
gl0gdASKq4IUL70D4fEK15iDU9fOFXxj6Ql+FvbesSGeVtSDuBrQ8UOXOjKcZtXuyq6HkqbTeaEN
4Z6dV0FQHMeLcgOnyIFxmA3/UmohDoNlO0cK3upVm01uWPFqiFTVVQ8wGcXzoJqHOESyCaWBOqH5
FNZ1UdbHppks5AW79KFJzgRLVjqUBOVo2l+Xd/zKWbJ0kxkT2APkIGPCr6N+MtDUDfFifbCL5EnQ
6c/lb6yErKVej4DJqdGq1FHdMAlLtazbpy7uO5dbX4lZS3fJHhzzRo+mjzg1zo5VtQzimja4dMO/
6/InVgZpaTHp9RkVdWtaUDmmt95vTsgnlUHaTX+V4LvPfePcvXfHkjCOD0VA3UYN+d5COt7CtYT8
jbH2L7e/cnlm58l51z4cMLu5ZqyJyty3dgbRk409D+2UA8x93Zf+17mpXi5/a2283H+/JZ0pG2y/
8I+898OYqDBP7/L6NtXZVkxCQx+FpMU5hVSLgOIvJN16HK6hdxbRmMxVATnYotKoDzD183JP1hbX
4swS8GNtRh/Fh7Zsv7Esu0YK5UDzLR7vWvOLIwVpoEEhiTdGCJ9qB9uq+QiRY++gm3rY2B5rm28x
F73l4kk9avAFZnGMK3Ej6Jbdx0rTS/hiX9lpCfPiHl7sPv+tqjJ5zPNmK4e11vp5Ib9bsHVhMbjT
9uccvP99bNmOSPW5zMwSvigMGWxks6EIGKt7kG0fOwHMVrv1Cl6Z1aUcYk/kPHHTthFJf0y6Dom5
cT/pU8iWaoh+nrSzU7YugulDYp7qHBlq/kubLYrWOYPwwdZa6tzhYTF35dz1iENNv5MeILuAuATV
4FzXKbmHKdLGK2ZtfhcL0/G4KVsbJ0/rujvG0hPT/gY+aa0Pi/DgsiypkIjoo8LE7m5wHXUglkhD
6BFA2CFRb35ebnF9VuLqEv2HiW1MRQR0fMfmYYx7EVQE6Z4cFk61xYqd67BfrSAbl+i1ni0CRuuQ
jHiZRyK7Su0HoWOxg4romycGcg2oGxCBLdQyLse+lQlagv/A+jMOvG9g+GI7X6SdoxTevVxuemWH
LMF/ldv4FtRXMGiurq6HxJ+P3GqsL0IOW7rBKyO1RP9VENGLyTwRcP/GL7Kb0gCqQseMjVct9CiE
DR2Oy335eJicJUyK+tCVqOQAvmSrvpuGHHMxbTwAPh4mZynhlPngJk6aW6BL/rZQvEW6yHa2sD5r
v/v80Xfx1YOClu27JUByMxKh3YnP6caRs/azz19813JPNcStOwie5FUXf5O6p1+oW2a/47pIPjky
y+AheN21HhOn1m3xwM538fw8E/PJDizihz1qMnA3kaeMg3ji5kEy66D2xcaK+fh65CyhT40Cjcex
wRSjFnxKJJgm4tGVT03ibvz+taldRAmXl6RLAJuJYryDrmhtTYem9dLjpxb8EsjEXJHAKbfCwhnn
XcxYFUjqfM6PxlkCmRrj4jHtQ37NzrrAdl6NYwdAcG2M/MdBwVmClUDzyeusSvxTlSFU4tU5wxuh
puMxTx9Y+vXy+Kws/yVkqU9HKA5nNT/NEKY8eakku7nJq52CdOgGFnxlgpcApdSG31bjDFNkk7ty
/lLMvz730xc7d+5SryrqswcvB2pEokBbiPE2c8uNuuTHh6WzlELy5y6XuL3Ik7RBcvG9Yl9K9TQU
/ZWe1KF13G/KLbYkBlYc1JwlSImwgbSV75rIvCKZ1H4XL7QPrCJgN+4UwAHs1v46vj3VD34czE+X
B/D/Uf+/1yfn/6mcd7Fv6Jp5hspXC3PQfthXuvKcPYAANmTkuSNPFUT/nrk7ir95Jac3D3j6PfJ4
/BFOjQ6kozt9UKDD7ZtGJEnAh6xGkSNtmr8NFDPv7DZz/0jHc4N+aKo+FEPW3xUy9eygg8GxHYmC
0NtkEloFLmKXCRvfyC2c+ceT9x+VVVl10OamyRQZ1hzKtFY7VbIf45DCpEFkDzBJutJm3Fgpayt8
EcJYlRLDdZtFBQzq84TcAi66pb640vYSeSWZPRR5Zpqo0HDQa+2XOJ3+Xp7/lQCzVIrJUf0vgUIh
UdPHL3oy5Fi0sUAFnte71Ir1Q2bNW/nIlTizhOOkow9vtw4OEn0Pzi8Udadc73L1+3JP1lpfvHwT
R4qkjdG6mcuQlBUMyJ4N/VyWHIfdv1eESXJ4uBP4QWeG42IpAMhpbG+4ah3THy53YGW5LgEgpV/n
irbaiyw23Xt9T/aqNTuIy+BASfkv8E+uUEbdXf7Yx6NFlviPujCWmRN/iGqry58HgHEPutWgYdtC
z5/aEmQJ6rCsKc692cwRm1HXG4MKN4fP/frzReVd0CoLpzBl6iFQ8t+QJurKt2QLivjxhiBLIMek
7NZNPSTNM9JfCQsEtKKMrUAV8ifz5xSdwB3oc704b/d3vSDU2BPgVgN0enOzZ7A52HXVrAKWjBvR
/ePAQYT77xd0ygfjMT5Eaaz/pKkVqU5ucXPXVpDzb9uodrWmSS0LVbxJB1XV42EvqCofuZewLX26
tQ4sNnXs+rpKuaciFo97GEbduyZ5uDz6K+UdslTXS/PSsESmKnLtRn6BJJcGarqGMGw1J/OVq9m0
szDt3+a+gxGlq207LHqR3rUWNce2NPO+L1nxWqayOFUVa3bKd+F+RQvcvbVdF0dIGKvHEbidKwXJ
xrAXzHm9/NtXxn6JpvBkm1i9Nc7RICBC5I/juC+qmu/gMEM3ls7HxSOyVL5JXZsJNYsJRRT9oqFq
gvtAMwflUNyAjn9Sg1sEjj/eewyGj5d79fEzA5fmf1fU5Clba0BpTpZ6oyMLiPcq67ss3orhK5hf
spSyGSAB2bOE8pPvxWGe0DC2uj2QkIEjn92p2fM8f4irV1ltFYfXerTYf9CdSVuX4oOe0+yJ9b2y
vYOSNzrbuFavtb/YgwRmGlLZwxzZ9e2cl8dZeoGTRNywjcTU2gcW+89Nky5zPIgqttkNrMuDynmp
fRJ4zcYqW2t/cayqXihdxKV/4qkXtO7PiYqd4/30mi211JVwvkQ2ICWoZFVmZVRmb3H3zZJO2PE2
iO1x59tVeHnhrmzHJb5hij3lJQZ7pWa/cIcKpPfbx8FxufGVa8ES1FDArCO3XT5FDoqG/a++6w5t
MgYdNHP0WcD01+XPrA3UeYbeHUZ921W+hElApOP6aM7BfHaLK87jN7hYwpbXKjeW1OouPEecd1+C
3MeAnYj808xzb5em6V8+wNWj5b/g5Pqal/ZTHJdRHE/fdayHjVFcKU2TJcbNuC4SGGzwTwgBe12x
q0l7IYxS952JAyLhe6z8tNiluWIH5IPwmIlbvXERWlnlSwQHmKdESsjqRHx48sGBy1IeqokHeEJ9
cgUurhI0p2XmcYpiWQl7cUNpD4j6cFMB6Lq7vD7W1rj776w10xhDPWBipxkWY6FnWeOV39XsFl7A
W/r5xDk39t/HKOGLeFbONutslfBTMSXsBEfJbsdEN0G8sndvR3vyAm10vJ8b0kL1hMkq8ifhXimt
6bWNzDYwhIn7qqBBvqOm0CdDMicoWJHisg5RfKoNuYZeF1QU28bD3qFyj4IN1OI6ILju0sE3gQdb
pJ1BDSry2joNx8lrj+WoeZDwtLzpGMPjsRXy6yx9c1dMAMfbpu6/QhdWPk6wk4XYhk/3veDJsagr
cZXOVrK3eZOGzDhDmHRWt2ut9KfkTr8TTamOs+rB9m6BuQVcftj3cZlFOSRfD1A+19+A+pz3mdOV
p9jjAM5noxWmo5meu7JM9ihfjYeqJvEVL7Q8QjIO4G3Js6MF8VWwcEue3SpYMb1omID8BBpEiaCe
qfjTZySDqPEAK4ICP793OdCVhaySQ1p55uDwYgyHZM6fbTWbQ6G1fdCClTe6JcnebTP7a9qqeMeT
gj4kndM9AvXA95mpxXU+tOWLZuKvRUgfOlZDQ6vN8fiOmYD42lxeM+j24Do0QGjcK90Q0O/iOPk1
e0lh9/WjkXbyzH1Dd0bFKhCTfZfksP9SY54dgKhwrnWn/jR+TK7zZCiuS0+Mx7Lo+tB3/fI+c9Lp
Oi1hKN52LtnbozM99VOP+YbDIAnSTHV7r0Ci6/K+WImby5pizKoE3AZIM43MGVTg+eipsZ3hILQX
H7k/TbfERi1+I46tbMOlQsogilZDfcg7sTk+6cm+ZoYGsGLdaH6tN+e/fxebSVsDLJ1aHqJk2p4S
B4ARv6JT2FgG4DZuYLmjOvV0eejW+rI4clAJp1r27hSN/FcK70J/gmH1lgLcWsxd3FwMt+esP5/J
PHYgmk/qJoBk0lOtvGrfN/SzR//iAtMMbcvZoNpoyOv7JJP3kNh9zuLmcHmIVnqxBFTlcWPgu9ED
wlXfdvy+7MCR9d8S//ly8yvPqyVSSmitUFyC1WKr+H1Fsq+ukT8/1/RiJdW6S3KHcnqaMdZ5eWrj
rYLv2o8+j9W7NZq5k8RNRUJALhdP2mtu3anbOKhXVuRS2wsOpI7CnWOK4noKeAMJEVKe2YeXh2St
9eUhrTM9Ed9MAIGwwC/PzDLo60Mc6nPNL07ofs6Inqu5imYP52aSUDhEgBoVSA4u1+VPrC1H59+h
LyYKn8y6ZCfokMsgiae/Hhm+qtw4AbO2SMBrw7TcuVbWZi2cyyPP/erLRzwBR74xv2tLZ7Fba5j3
NUUB3y1TJ8Wdn8lRBZ0k88YEr7yZl1CEnqq+L4B3iGSHKsHEOdvjfU4PFRVBPCto+SZNfxrVyK+q
uiYbnVoZr6UHX5yLdBgnDZ956NwPdxNQd5RuXNbX2l5MuOujTlz0BTs5IB9qt/xJ5vw2q6aNHMza
cbOYaogDFrCTwo4oxm8KheLR/M5hBZ2nT7b/OdoyNOH/XbM9eCcTbdoqalJ25zD3h6iam86jvy5v
iZURWoIOMjIzTxZVA2FjfgP3FFgX1/CPo+Pvy+2vLNkl8sD1DViTKYoY8ZlE6tFvILB+vdz02k9f
hOiKtLnJqV9ELXxuCAdzswwae2Nc1n73Ikob45nKKxxU/HR/XUkWKvkppW9BlhDQtoUZka9TZL8A
awb2J0iSPmSg8V8elrVffv77d+dLnGrKWuPxk5yK4gsp0hk8wcQ6XG595Tm/9GNUpG69vOZFNNWE
QRbQunbj5GXKFDCa1V7ALhy2Qluq22szvNi+yF7b3RBD6FM1cZjlPJxLCKIUW9nZle37f4HKdyM1
dHzoGNi9UQGXPJjRh+4oA6kJwM413Men8PKQrfVisYMbT3QsA2I2SuFofkyyoboXFJfSXPDmx+VP
fNwTtvSwVC6KgaRt2kjnMYDx2VVewS2mo1cCChFs63z4eO7ZcrxUDwaxafM2cifvL3w+qz0n473A
86WvkA3oRjCr0mrLov7jYWP/V5h5Nzs6S2UJ0UESVTV7I0n2xc2gWZ443hZsZmXQli6WNq9T8KqQ
Mhpmuav6uxzKUjZgoYDYh8LONo6gta+cB/NdN+ZsRGq+cG2guu64bHcJgaxTcjvT753YEsRdmZj/
GFlKu0Bj1I50lsQBVVazS3sa0Yb8cBUYN01iQdEz9zaOvY8jDHMXsVH1VpWzQbRRRdRNpf3rpNWf
wrqAlffvaMVdWWv4bqJOWc37IYEeCJR1Lu+Rjy9/bGla6aSkUbMLDFxZfbG8dJcTVAuLP5P+e7n9
lfW6FJ8r/WF005KSyLNx2vn6qSic3yKZNh7qa80vYqGZpkIjE4Lmeyd0puapz5IrncafkQQXyGD8
O/BVAtMMu9J91Mvme8adx7xp540AuLY8FwHQLWvZNsJvonZmIerxYea/Ft4QlF2xl+7ftvsckXGp
FQfmdFIMDaC04AJ/LTNGAqnGl9j3txAZKwt/KRhHvc7WWdNNUaqLO5jsXdU13Yjga02fw8e7MGE0
bALHc/lfds63UaoboemGAtLKylmiGm01uVZLgcxUDag4HgHB62cJAublZb+yrZbCb7VJZM27CYZS
4C+SwBRKXw8F3GpyGOpeI+tYbISGlVW0NKm0wdXpOMwvozTzrltWhfPYgRRSpvCFVugVbUaIYaVb
OltrE+L+OyGdxe0Efi+AZqXlDuZDwTRvMXrXerLYyvXUltjKIOZVVn2Cfk8daKt/9kdIubisCYfK
skFRrjd2xZpWxhL+2FnK7zroHiPFB66GcrRXBcQ47Ac7q9Z0dDRXAC3ZuxwE3d95mthIKst+bxdG
HeaK0n3HxPx8ebWsjeoiFJie+FPtga05TPLW67qv3BO7TzW9hEnC+8vWPgDbkAF0UcPyx+l+dPSm
pjam/b+pfbbESeaxV7QGmfLINHfUPINMubF/VnbnfyGSbqrtBg3bdhoxYx/qerhtWn9/eVRW1toS
HIkC2GTPs0uiTh0n5GpmXG1hkQcxlnFHRBaW+cY9ZyUOLCGSrSGeYe1oRwWNH+zJIYGL/FCQE/+X
L7ZC2dpHzsvqXZREOUTkCaopEL9jfsiLDppuaRvvaD5AZ7pr442QufadxeZ3hyn12hGk32G03ub4
+6T8IHWao7+VS1v7wCIEQNAV56zGcdtJzw69xBOvetRZlHR1vifdpoTD2neWxzrLKcQJsN/stNGo
rNnMhIkEic7KRnnqkfO/v7zOVq65/6+WvpsZmnPwMUD7hDd1HxQ+PdbipUnmQLFfOOYPlz+yEj2W
QMLM4FZnVTjgTYmkeCXId1Bwt97NKxtxqeGWeDnY/fDrhueK/erW7Y9snF4Lu3q6/NvXml8e8Mjn
exh5JwLD7S9xsgb1HH1nlfBjuvyBFS1RZp/XwLspKHI6jgD8upHn5MUNDNDcfQuDoh18SqHICz+9
61YRiJPHyXisOnu4T0TBd8CxFm9UW82r35LpJIT4lPOSYEtRt7yr8O6xJjfyefy1L0EfZnRLMG5l
XduLQNDOcUvVYNwIprV/OtntZea9Nmb4xXtv48K99olFDBCGGXisDm7kqv4vgTeVxlu08+zviZIb
R9bKplkiSnVqzSOqazRK8rcKaQ1t4quk/EUEpIfdn5eXxdq6W0QAkRFApAvjRLw8pw9Dq5uC2tsI
+msdWBznCq/2OGG9E+W2fDDe/JCX1s9SsOPUwH1toFvQ2483PkLWv0vbqqAqV1HpRjGDZNRsAPaX
ljaf2pp0CSbtK6mN0syLOMR94yTdTec/02Zjlj+eAbrEkfrCS7QniQcjVDCB26wQNzqX8Z5a6fip
84oulcF45lBhF9IDTKgD1f2W1+3OFtdJtZGj/3ie6RJVKiCq5+dpUUSzn1qHOK7N3rOz5Asf+v7a
Ban9UHG//1wkpksHwbYzjURiBkhiLwl0/CfO31B+2AiTa0tpsa0hjtCDpZZ0oK9nZejBTCACneZz
UlR06RPo+6MT+zOifDMA5FQm8Z9eJa91R3/bABJf3tEfByYqFjvayBbmqy6eikA5QeazegBy3wmZ
dsNaWltkjrWPLHZ2N9nWBNmIKRooexQxxA9l98jm9KR187lFtZQKc3pLTg4Ddh8epPaEp6m6Aso1
SM0fHV4eqZWdtwRN+R4D1KJqSERonx61hpA3uOrCee1crb597huLcz3lGrh6QHCjOp/gZch9+2pI
+UtT5N3GQbTWi/MUvTvXsaSsioNwGoG2uUtGfjRMHhqypXrycdWPLmGr5UChoZO5gLn3rR0YCahK
Gbc3uMZ/yYj9nWIEAwFvX12JrXn5+FFCl0BWYs73Xw2Fk7lj7YMvziTRbiTJUfu8fxN9Pd/XY4cn
RO3X/p/L87T2zcW+p10+wssPvvOTJvJL2gv/Joa0xGs6QoE9HNym2LPEJGUIi1e2lWJem7rFNX/2
O4Lo6JgI6S9owuGhwiLmbVnQr0RlfxEIrHnu4ZspkXrplYII9Hw1yhmWdH2Mt1f1MMdbrmhr3VgE
A8bjskZUlvCm9W+kSf9AifUKHdtKza50ZIlyjUtBRw4rylPpVE+xlfy2SvMo+XOaIpekHb2/vARW
urHEuXJTlN0wDuIExaBaPmTj00xfLje9Ei6XKNektVM8fmbrVIjbSdwYXO9BcSzzjUvcWvOLEFCM
lmNN2SRPOX65fVMA7knIndOzzx2KS4QnazzIeMwpJiAl32v4256LCP7novCSopc1EG6hsQtFjJTA
O4rXcVA4+e/S2tK7cf9PCPlvdoYuRcBqxUrQ5aSKCKLxsS6nDl6Q0g1VPsQPo6KPwLHZQTKW36TX
VGFlQ5egy53yynFqeSWAW7yxuxauNRbk9q4hx/CSTLEbJq71PCLdcHRrSDDlmX3jlRMc0uakAAGw
zCGDPdFdLL2/jWp0QL32oYrd6qhYnkQymfwd0tEOpJrpWcbJ/ZEAMRDw0vz0hhhK3UrQV7e3613W
9Hk4KJcFXNF8B+2eqgnKvsX/B5UrCRrPYXv8I0gcwI40UMb/M7MaZ2WbJnlY+aKGkSOgPt3cwmVn
EjDcTcS09xrWBeUEN1eQXdJTnlbjlbLav4WtcyBR/eTQdqU8ULcrwpjjIeoAYhyCVmKK8HxlRX0E
yrmPhejo42hZVhFK48HLgA3yy6htGSIl0jWB7Ot+x/qsD5IJOrtihtgyCGcPY87U2zzYyf0smuHK
zD6AoU0HRA/W764lnfjKdOrcZxPygAN1qgAlB6sL+rxBAasBWeyulZbbB5o0/NVJRXfKdI1LZ8Ln
wLXG6eRyZLTiTBShaxV/S7eCCLVrvBDi8kD/Za0bNM1Z8Ml3d8L1bgUg6PU8H0ra/IWl2lfTdoBl
+vnLmGkWDLnuAk1T/lrxnoRQ4oM33gAMLfFJfOipB3xqlj31cy5Cp6jdq8Lvf9EemtIw43q2Ic4b
kNR5ojCn3LlImQJBmUJZWqdwtgAaFBbHmR0IL8ZCGuMGVAQXKvc+aLlerf52bn/nxyhBU95Alnks
65A16R/BoGYqm/6uKfRvgCev9TBkQeOCopPl9Su1hr9JIu2wiats75MasO+5mJXa965s720/dflO
d/HwPdMdMuQ2c/dZX+o7QNv6B2kBado1SbmfjMuBjOR6X6c1eMLQwtpLYb4PU9tCRSzO9gjRdihz
NZ+GDNlDkk5vqm6HyLOMdxj7ttiVFQTDfEfap1gXOURAshSnKva6opU5c+Jv3byKQzKrISisEql6
M2eBEUh1zSWOLwpnykAoXDYqByJMqh9inJgSe2wyX3KrfM6FfDJsbODHKeMwsWoagEn+Q/clhO/d
Ue1ZxacXbkM7G2kP/cW2W2uP9ED1oyTJfLI9LnYer7PQAa82pB3pdrAMbw6ZM/VPpXJugCbuUfp3
HoCCKgEmtutg6vvfjiqdBxAxrF0RTw409bvq0Fv8O+kFtAY798X3+zfXzgS65bsBq8vH6Zxrg6ZX
HQgrefXV8DWh6QuzVRNydBHNlj99tznaWrY3gAE2O00zJ7TGogOHOQU5E/cGy76iqYFIDvTRhyRs
C2+adqaKgf8VhHB1KGslMBWOhfUPxfb8Rk7ufJyR42t2E6nYC4fE7lXiF9UjHlN+ZPda7Os6Y2Gi
EuRL85S5PzvGy2vANvIHOkNndF/Pbn2EDrpjggbrd98lndwNYxmfIKzrPjE99g9gHfu3eoautXZy
97o1QPUGpWPgQpD3LnGfyVR4D8LtnXzHCU2iBgHwwJUKJcEaph3suCDpLR4pDoNfBHlQs2MTl+Cn
0V+snNUN7+v8iMihoSjoaHMnZdteyc7P9wl3BPDkRbKv8zR7JtxkcCoFq/3EjasOA+51X8c6I88t
ElvfuZlmL+iQONwnZeX2+85t66MrPfcqsXwNnTyZz89+gZKw1yBsFXmeeDvLhhSmN0FjgY6ygkie
foB4kXf6H2dXtuS2qkW/SFUCJIFeJQ9tuecpnbyoknSiEY1o/Pq7nKe+HMuq8tupPhVkNmzYwBoa
aPvvqA1g4oD75sjr8KYcbQcp2XtjFPnNPMdJEBMHy18MDEyagbMj2hu7EvfjYDbeUE9qayR49BGW
ofaJAuC6odBLLMe4PVCo7/l2zYVPnNLeqNCpENTqNYb0PkbA4F46ZXfhYIV7aNinngiLNzcWLIhD
G76tpXyuT+oTxDScDe+TbtMn+TcEZXjLjNIOwBFhm5FPH3FUQgC/gyQzGM3foEVXeGOXmr+6sjbf
XQrpGac8qRaXyQbcAsj9pQ7oztgYd0ORycA23chLZE18QRPH79O6fhrmvvkrsgn/l2fRLZ9TB/td
l31cLq6W6jatzsW86k5v33iKi54diFP4gmM1Kp2365rXqlvIR1nFSbz+GLvWeyR6eHwp99TvaYXm
9u+R6Ex5osOgqRXNKqVcBDMkBbz4cXifflIAuu+St/HJ+EE/xMfwqp7UHd7Eni93aqFi1KHRce2U
VpwIEZAYwgEtLJM7z8lmAxB/nsd+F2dkpbxbKt61g5WqpQ3jPWoEdfdLOcqLiLGViYQUKIhJ1bW1
u3aSys2sAu1+gMQUKJC7rLPdV9NoFfVy4zppRlsXNiTVOOF6NxSBlOqxIvIuTscfTHXPtCA/L4/K
wkzWhQ1VRRiMxKgIkvSQlh9F/mc21pzql9o+/f3LNUE/RmDBMlwzini4oU68Badvr7DpXf7pSxPq
dJ/2pfmxrouYOyes6wQLQizkkVcpExVWmH60/ZqX27/nwnOpos0mxmYglzj465VRT9jWmsNJMDoP
2aai9gY+2O+sA/WuC59GIV8YmxrIyUNmZI4Yqkmee01/naqirZs3u/HY1gxoRzzTS3uXt2Te5i0o
toaS2c4Ft2HlEn3hRtLRlreOJzUQATj9WhDUvCNwSPHLCLj0y+O21Lq2uuHoPsOcCKIsUmUoDv/W
fOVaaqFhnTnUzZFEAuZhYEHy97Gv6LwZAeXeXf7ZC7NZJwr1bpjWxtR0RxkOkNsIw2zw284I72aA
lF8uf2OpB6cV7cuUhlocQ2EUwUhW2P0+bezigN27+byude3MboRNWVOCmex0tnqM68rZ46kk/3u5
9fPxIex0zfXlt5+iYrYZKY659c76x3J6SZu3y02fX9CJjiYkYIJVML6tcIdt/sR74q+JTsAQRr3P
kva2s4o1JsxSH7QIEdjydPPoWkERN0/xyN46o9kyyfaX+/EPNPjftYToYMK5A/UrlHI42mHsHiu4
MaA6L8MbUQzV6Rzu5jgfEoJpa4B/HlsDFN+6kb/wiZjfXFMoAzQXx3ke4KW+g6hns7cm0pFtqQhT
ezx4Fz/jZHKMAx+BegVcNb0L8da5lRlOYKPb8u8urjlvWxLme/i3un8rizZ/lMK5pLOxZOLyrv+t
olRua8bc2zjMcfvdmnxlei+N42naf5kimZ3UoswzoNVy+whbRugkpz+dCTzDBuJnpViZLqfROhdl
bcWepyxzQborwd1N3iHFddO5/aYM02dUnf7lkTyfqNgg/78nMO6JwvnkeWiU9SE0jRtcV689LZ6/
/iY68FFEEYVyxlgdoWge39RJDK8pFigOgF/n3MjZfIVvVJDA/mXlrm0pXtqC3KrJRkGYg8TTfLD8
tplcP1WpN4Z/LgdrIat0FOQQWhM0PfAmy0jfbtKJ1G8uHnIOfW3TlZebhS7oOEhX2HFfZCM7UpNu
WvnexZ9E4HQHePN1fdBW5qKHoE+UACEH77HQG0T/2IzTcwRK+8qM+ocaPDNrdVBklE0g4uWygTyz
P+4SWDhbfuvnGxOy7j60HCa/3Rh3/dbchV7wEm3Ce/kNxPuVzy9MaB00acXTSPO8oEfhDtMbXsGS
m9xhOBJcDt9C5utQSSdU4La3WX0kMHdVH6b4mNnDGOJW5vPyB5Z+v5bzyq6pA5NX62jm83bKRxSz
7grMc6lpLdcj2rAS51F6bK3mJZb0uTaHm8u/emnaaoVWWickn3M0XabmSy+Q0X3Rwy0RD2C4ZBvq
lcFdir6W4FU9wZ4A8MNjG+ElpqICSCgzMX4M7EQWnxP3r02yNU+whWzXUY+pVVmuQH13TMMJwgx/
cDICAefvVQHTQY+qh+dj0kFcjxpwZUQRkKajlzvf5Bqm99+idCYNdfRjRRtS4GICE8m3fPE+3KGU
l2/Ke5yDBv7izQ39DliB9WLu5MY4GN+7b+U3+ct8BvGRb/gh9/OVQVuK42nOfNksRV9mcxTFFjTq
1A1P1akq6O+MrL1OvJvo+EjlAGpAcQF7rCO3vBedA4ECcOxXpvZC1ugmtxAecDjEl/Hz2Ul1XP0w
evf58iRYalrL9amviIF7A5wrMdMOvLD6V4dM4ZVF4H9EI+3epp1ts6Mc0sDl4o+w60+TuytgiaVx
1XK+grxTM4cY19YscQtdBCGrfbNfe4Jdal7L9dqCIARkn+xjHdo7Tn4Z8eBX05V1j453hHeLNGjI
gHJL7c8Gvlhd0u4vj+rCD9fRjm6O61CstDaO0oOHQt+rJomHqjXVn6XmtQ28sYoayMaWHqGH/6Ac
vhXQHts2Oauu/P16vkJtN09TzmBuQ2/quoL6R52CSp9+vxyfhUVcBy+mLaG2acICdeT2tIFYXzAl
5mNJx9gzyrHws9JYKaYW8kuHMnZOhC0pbGwYDDHpW81k+H0dPV7uxlLjWvLaIjXhGJD1xzEdNkOJ
IXajzeWmTyfNM0u3Dl5UYzPUDrW6o+rVgSqGR9LhCGeZDzrWuIoOv43h2o66sHHrHqmRy6HoXg72
cYhm8T65NoA2Th9vxJTnmwYXQtvLXVqgShBdJjNvpBnGkP872sjrA15cZxzmJGjwBUtvTNyEHyLl
dDdZKuldmVdkw1na3sBJpA8mo2NvEQFT+PJvOT8BTR3y6IzZLAvhYoLbE9/FvC93EKPM9vVE5I9p
NLM9Fcma+uv5AJs6ArJs4iKso8w6dm2yFcL2aVV4mXJ3al7jTi315/T3LxvsnHNoBPG0B6Ha2cQ8
xmvGsBfcgG7VX57+vi5o2qqQmXMyJz1W+wqvKrhgNdpfM/iizdh5k+nuL3/kfE6ZOhiyNqwQcIPY
PuZO5/jMyRPPCdcuAxemoKmDH8e45lOkkFYmy5Q/2LN6KmUsn6EGQ+9Sx4UHnJ1O0Z3IGd9LycUu
cZIs4HiJv6uNfMZFhMyKlVVwqava8tEKGEYMg20drT6/A7r8Ncz7laE6v0OYOlJysmyoDmTw6Y1h
B+r1HPLAbTuwbZHgEe26gdL2fiNMq7RlqPfzuJ9u4hm+xNVo2k+XW1/qgLb1C+FkwClgQsP6wDPC
7438q/D+frnxhYTUsZGFylI8ACZQiO1ymFXd9ZO5aZpPl327rn3t+rDv+rkER9w6xvVrbN6mg9yb
Vu4xew30vNQBLd0hrVkYMOhG1ci7Q8fhQ+7M3cvcJBtAD9aIdOfvbkxd5LNyLLsjjWsdc+jTeXAH
3/KwP9gGw/ac31Y9wCSQPsArvbR2l+O2MOg6WLIsQ2I3Lr4oxhZpb/LAMWDFI8eVYnspbKdE/LJK
cjz9prxC2LCSMV9MrAGoV7xQMewapl4vd2LpI1pWh1melioC3r2M+j9GCanp0QnyE5J7WnvyXIqT
doovXMpcyMlaoBMDFgSb9TLrvca2V9JjYV3SkY/5kEBpT6rimGbtNxLBAs5CCXs5OksrsNASW50e
9+0Kix5U1x64Yfys8+EDltU9Xs2x7nah8MAt/uDwOlcG3YWufHHHZAMRv7UrwoXu6XhIkiec2eAN
HIGnYR9w8Ku/z0m4xstZGH4dBnmykBqtBqV/Wk0vJG9Sr2TJDRDSBMZ83cryvtQFLf+LLi9LNmOT
dAW5tRTeDexkpaY9NfHfwtPULUuTpo1aqHyTI63ei+HexiNwHT0n5rcqXhPdOV/bmjoesuATlKCH
yD72eJkoOtuvmbPvUvceMM+HWE4PxuSsJONCpujQRXMGlS2EEC4Eu+se4oZJDE150e0q01o5Ai8N
hZbunQMo1QkCg6H4JfnbYK9IBizNIy3HmygshtLOTOjY5NyDb878ZMdZuplFk+5EJq8T1DJ1H1Nu
NXgSrfH7DRxVAbez3daP0pXwL00mLdlbl3TtWAyAZXdA+hEoWc5weQ3BzitfzLTZrqwpp5LjzJzV
ESBxCiOOJIJsDmTm2Y6yiNyplrvPVYm7A46aR27zIQY6FAKhpp+abUuBoYQM6smi8MplRceESLsP
5zmEc2MWyR+OG//ifO0xeGEu6NgJYUsoahOEccqhSsHusuk+5S817AgvB3BhDv8HOCGHLMlHtJ/1
iZ/blUenz8stL+SfrpnXUSbMJMvpkRSJROSVvZvztvJBXqx2lz+xMMecU6e+bOplHVe8mULg9IGT
qxPqJSV7oc50kMPtGF4n1o2bxP//itWHpIMMKvxUDTxkkMjDguIpvGeQeKWe/ve+c24Waxk/1tUI
fBwW9WqDDgSOL4P2jf/C2+qh3dqPk29ts23+kjyJ7+aLe0eC7ja9yZ/yH8UPh27XVPyW5oJW1sPP
oJNJA8lS2yxeG+bcTN11RlSmo68GZYXzvTJB36rdh9l0X4wBarqABF6eCEsB/A9mQnZmoWpIDqmo
KTfwrS42ABDHz13ezr51ckT3G5BSYF1Sl49p3Eko9g7JvXDz8c7OrBm07azaENoB3hxHeI9KhPyB
fzEcjCTNfbOaa8+o2xJWBkIQn1md+pHBq3xnzCksn92pjz28Ydt+57T51lT18HK5Zwv5r8M1htGs
+z4MydEIPZduJ6veVOP3eLxyYHQHyUqBtecMeNQksfUAZN4OCHtcw5CrIDim7iBZ2ijs7ZTQo6ti
uXM4LN3T0nRX8n9hibFPf/+S/zKnVM2l0xxlYv6pcpX6Qk73plrTqls4Bum6jVM+1TaEzLojsQRU
ERyIMhN4QW15WtFNUln7UEVky9yJYLaN75dHfCELddnGmuHybxBWdRwq8qOV0SdJ1tJkKV7aMoNm
S2nNyMI5otY257W5daXMHvGA1uwv//qlT2hriOOEveMmMVjR6XgXO/TBrtjdoMYfl5tfWPF10caC
zATWxchzuN8EbeY8OyT+DVLAB6TjH/D36yphXbwxIjWLJD51HAlJ4OnpZl7cQoRnwMN/PpbfgLZe
uQhaiJcu46iQEYI4BgD/VfdstOOmjeRukMnKXcrC8qGbR5LaMchA5/HomrAGEIMn2u8CRjWmZCtL
71IHTl/+koMVWA8ZOAynEbHVpkzsP6bojd2U5mv6tUt9OH35yxe4kViTW+ELSuX9Ebed0GnPBORz
CJgRgVu28CS4PLvO9gXI/VNKfvlSzWTT1ulgBnM0/8gzvMmK2twb4SpHeukDWikx5DAJIpZLQRma
tm3yUsSON1VrilFnVw78fC29B1VZrdERGkCGfQ+Q/+8kZ2vs7qVfruU1uJb1iEs/CiB66hXFU8f+
QNFoJe5LP1yrDkRUKPBdEBaXgVjFG/uBFKO7UuGenT4CZJT/H9RIUd7zJiaBLfJPqrIcPkryE0pm
N6m75qu+EB395M+pQdq2nmZc9gw45MyeMcwe7hpW4nN21UMXTn//Mi9bWeVZWFlmMMxqT0flAQIJ
+6nyxHDy++rn5dm/FCgtk4cWPG5RsDFg4hcoRBsaAdfaNL4s196Mz1t8oCOn+H3pSC+srGlTasMX
CVfTYdT+wBNvdGvwAZ54U4P7Jph6g7eUAzO6dTMZPw+OHFa2prN3D/i4lt1Kdrx1VWoG1jDtoPPs
DUPlD+SltsABNF9Cdrgcx4XZzLUkd0dOZ1LkNJggWVwbiafilWJwaZppCR4WBs1TtyXBQMt+a7TO
T7sdH7nB+UqIFn66ftqM05JmM4oa6GXZge2wd0utykQu/Hj9pOkS2oo6i4ZAgLojHQvMRusOXMvt
5aj/k5v8zxkKCgTa3DLLqgQPLAS+ZS4yf8zwuJeomm1tzsN5k8ZwYYfBbjeCRFZPp8nVbdyuN17B
jJQ7qDWHN9xg4nWG29QmnoEk87kq8W5szc0+KkIH1hMluStVbB3Kxnb+OnWR3cAHidwZ4K/dycaI
cc8vDfWg0tz55YQmfyNg6P6sRsFGP0uF+wawar8vwbj8Hc0w815ZHhYiq9fwdoR+uEbUBGTEeSU3
dkb91zTE7nJgzxbBwtJLeJH14dCDVBdMNZbOufCGRAWt1X6iR4+2q3aQC/pbR9b75c8trHV6Td9W
lWvMhNaBSWCfZmePoUzerL45ZGrck7BcqyoWprpe24MGmYoQ+plBZyY3pTs/znn553IXlprWFgAy
jDVIqHYTuHN3k3ZQyVSYX1cOtrYGgAAoe5KyJjCz+ucYG3clqJZlI9b24qXJpG308GNlfKC5gtna
BBw3hGOHrRsZxJvKZs2mbmmMtf0eTDrOLRrJQA559tEQg4P4S8ebDIDU4whO+xGkkbWH34WP6ZdE
oZB5CMhJGySD1Xrg+z/kEgRZg9S3ktv3UOlaOesuRE6/JyrHKSFW16hgpukjj9VdO7m7irSfl2fV
wvals2YAXek6KFAAMm101abEW7RXFtZjXZQBs5JfLh6rN5nbr2xiS1HTpoFd0bg3o6YP+pQ9TQ5/
q8ayuumafIRTDvx++zFeWV+WwqZNhlG1LpXKrANU9zAOQlr6DRuZZ8fuCk1wKR+1CpCYdQJmPiLn
THFxzyonfnbsWTxfHpel1rUX3zRODRgdu3XQdPF3nmYHPqBwutz2Qmz0cygQghP8JM08iAfebLK0
mTwyU7EjQ7IGhVv6hPbzCeTrTFgs8INTvcfGk9uNm7EOrxtb/fhZ5i3YHn1Zw+ewkvu4NOW2TVOx
6SaePl0O0cL2ZDn/X1IObgoVtpxnAWmzLPblVDrPPTghXoWteNuRPFJQc2gLHwgz1XszqdyVLy9F
7vT3L8WslTtZyNnED01Hf1ZT/gYuNdIwWpm1S82f5tuX5oc+odgJBxmMtoQS7xBNe9M9sVzddE1A
f2Hq6p4Dht1ylPylfShMorZR6Az7dmjTlVvt0wicKch07fyxrLu4YynAxIWAHOpDaNqeISrUECuZ
t/QBbY2CIx9MyCWrgrYfW4kVnQ2/C96KT5s44Z6GItlfnmNLcdKWqMnqCIh+JA+cyqr3QI7at7JL
8s1Vrety+UMxWtTK7TKY0tbZUs6JD/ecemUUFn67zmdrBhpGLuQeAqWi+8wZXnG8vO5krfPZ3MQp
Vdo3MjAL9kq6lN2Cohz5EAr52XJ7TQB1IQ90UfxJlVApcdM+6BpQreGg8yOKs48qEisBWthXdTIb
KLaVHaXCCFqVDD+gouzuq2lOfteDld2V4cDunYI0Ec7ZKv64POJL52BdMr+eC0t0HcCNKoOIDFx0
YXsXjZ9WWx4hdbGjfWvfjBA9Aljht2LF++XPLk0FrS7tIE0NBUiU1m1XP5RJ9gqx75VUXAoi/f/F
CroUtVHCzTAoWZv5MoFjjAOds7md3vOZf4fZ961Mm5X38YXaRGeWydGKhlpUTaCqeJvCjCPti72b
4EZ7eoZ3zXTd5su0rDdpqzpSgqOm3OY94uxnJNMnCcLsSvosdEPnk/VxlZjQh8WLE67UJogeJZbt
sV56/fxKwiuvpnRKmTH1p3d+9IL3xRPleAkf4MVtJ87fy5NqqRenv3/ZpqCBH6Vp3CJKvBw8sxCP
hkseCXFuVQ9sFaSjrxsOnVjWybBLlYVRnwoO52w5WVu3T8iOJXm0ghhfWGp09lgBins7W1YdxBYk
ooze/GyguuJP+bVDfsrML8GCvlMG5hiCZcHAzys7473nEvDjARokpQOnF7GSIks90VK9ynORFxlO
ty15qp1vEHSW+evlAT8vuiGsf77pXzqRGYClGNAeCgTQL3f5JLPBc6be2UGcpfvbs7rcKFqo5yKr
2Ec4O9M38MCc7Wj1WdABV3vTweF+FwOhu00cCK7xWExexI3sWI+SfV7+lQsLkq7NHxZzAcx4iKsy
tzvAH+i+i4xXAH9vIajrV4NzF0/GVYY6CIi2UFjONPLS4jSQADPJk+TSDFBTM28ud2VhLHUmmoLN
BliBlnGQXfOSy/jdruHt2Uzj78vtL5RROhnNhQSPI7oyPDT0D+fP1J68NHqgaxD4pZ+vLRCighhU
yorwIMt7O3/NyRMfvl/3y089+jITT2aPCtYt4WGwazBM5/5+LnBTkRP3yYi7teu1pficOvblK5kk
BS1oivgDIjMk4SZWv+oEknZr4PqlCGmrQlcR3HHNoLu7vXsPJ0WQ7zJ5bA14GV+O03kFc2H9Q2R+
6YJT2IY5dXN4MGEYczQGxm5pEkc+5XjT8WQCEHQ0WOnvTg5QccMc206izQ6wN6qf5h5WV0kyw/Tb
sKrrDjc6OS3JaMkmONYduvzbLJ5oeFePf1Y6e0q7M+cOXRaxbhMW0q4zDmWfSg9bRudhg7pzXahQ
DHhfaoV1N42F6cH6GHinubbWwnxaXc99WVsIRsuY4zZBJsksZwJCg67x1EjXBgl9ENVjW4bWIbYc
/q2EqRFcmEkGeNxsbroMVFbJqfNi1RDMuByHhWmrc9yi0s1oehpzx5rv85w9tLn5XgjcP8fNzXWf
OC2+X6bVyCYRRxC0PISwyi5ljvfxl6p9K5piZc9fKC5Mbe3AoyBUvyHzcFAuuefTp2U40NAFeXwA
RvzKCkaX92+rzEysuo4DyDh968nAb10ojO2NarzPZyjM1lBFvByvhUT/D/fNhdxv4ZZRgEImuWF9
7w+OkruU0Wp7+QunJePMDNQ5b4WdOX0JKfFDl9nNAdDmEO7M+ZUnevM077+MN64DyWAzFh6m5lfj
/AlD6lHyWA5rd89Lw03/v/1KsjQF0SuEl1/3EkeRRFlMq82QjL/MhAVmWPe7y3FaGgnt6iCDkppi
QwbmM+fZpoSW10bNrQnriISvDMVCBaJT3rjpkmqEqNwhy6C9SFr5KrP+bpyhpQpgWnFSeSqnlW+d
DxzTOW3JUDR22SJwOYMEGeuw3vy2iz8RPDws+nY5ZOfXE7AM/n9w5sJWNk5B2GzzwS/Aacl8SGD4
5TCsLJ/nx4Tpcv5MutClnYQ4EH5guAVuZenBLXSl9fOZwXQl/zRLu7qb8fOLjh7srt8m6ZqhxVL0
Tx36khaMNkUKuRMX8o6RupEi3Tipc++k+UvrNp1XOGRlCJYipBUKI69KZyqwHNJyyl9H2xCbiDXy
WzhjJl8e5aW+aCkeF03mFrxOgsx9SewXWZYH1v1M6K+mZCu7xvkbW6YT1CKT9rgWpEkwxd27bcZ+
LYsbizgYcN55woEDTT6qG8PlV2kQCKYL+6dxMSVD0hgHiGqp8i6CqRlOIysTa2lQtE3fdQ1WTUDb
BLL+nKFvS7pfnKQrjS8knU5Xq3LWz/EAjeEqxx1wtrMa0zcSxysrY+UL55cppkv5h4w0QwejzgN1
capwI/5mMvtnN8S/5pI+Eo5YZW71eHl2nY0Vd3VVCkA/TQAKcjeIBf80jebJ6s030I5/XW7+bI6j
+VMUvyRiV6RtZIytOo7NHc5JdPp9ud2ln336+5d28wyPYTFWkCMf3I2I1H5gzTasr/K2wM/W0ppP
MPWSI2DsDiAKgJv7pGEbWvBdba7JKZydR/iENkmt1DrJg4/q6E73Fq+9YZ43VQZjnO79cogWQq9X
m0Nlq7ovEPq5g6Of8STH3XUNa9tOOsWQhCYQEe0iciBqfoXr9dqV0kJU9PKyq2M1dhHcYsfmgdkP
CcUDRTNCEXjNcGXpA6e/f5k4YZLV7pCz5AiQ9Uvesr9WeTJ1rY5QmHu5Lj7a3KyG0YkHkHFBFmLT
NstntrWS3t5ebn2pA9rUHCGaWBpNUQcJBLa3ssX6hrtE+mq5Dn2bOVl7pVjIML2yTIF8dUH0V0fW
4q3IeFWl65vOymXYUie0srKnIaWEJrBQ63tA8/IS16vRK3ScdsMAGNjlSC31QKso+1BiZXMwT2mz
UwV0mKvID696aoQGr5a+kTlHJqcmTGRdxj0Xh1sv5Ha/sark5zU/X+gVJK3FHFcCfnauM2/aac+a
0if5++XGzw+A0EtHajgzkQKuf9W04/OumTZDvJXp7nLr55ceodeNg6ynLHawtvVJ6AOY5DGyUgwt
/e7T37+kb0VEbtqUqGNRPwn+aDq/apTzazjBs6UWh1fj/7fO8N405XOGaWkMzU4ot9t0blMFZR4V
Gyvt0pt0atTmcpDObvP4mJbIw0yHXlkIEmumapO2U7aNbfo5xxSvdn1kf7KyLbYcz6krz2pLo8K0
3kHKo+zFjN4l1X1sGEHCr7qmR1+0fC5zINIA4lBHKJHfJK2NG6thj/PJypp3/nUO7Wup3M7w+cbS
po7hsKlOKvqeenHKXXur2l0Z45FzpfQ6v2QIV8tqaBVGQ1LDdHOA7oQnsSXPdQull5XXjLN1Nhd6
7UjBvWmroS6DUVZRkEdGdVCJbe7doiWbOO0s34ognGb2ZRk4bF7ztPn3PvafOwh8V9uxYwjYNVFT
REcBA4/YY1U1/RHSiV9DxczSK0qZwI4TDqMkDeN7w2xtQGTbpNvasjWCWRR8n9UmdESjWv42x3BS
G7g+uD+5Y5Y3vFTF7M22mAIbksbfVNH3P/NKVt/zom8j4G1lcmcz5FJplIYPLY/+rU0VT+4Hu6kP
VkOSj8sZtbA46KDsTtm9pSLAP4ZYPTVG4rPxx+SS27xdWZIXxk+nY1PRlj1cPZzDaDvixhgsvndD
4GYhhkHAQ7SyQ8SG+iPMGwsDW60RzBf6JU7L1ZdFL1PcaRtC3QPsbc295ZTJ60ibk6WEVdO3aWJq
JYAL658uMpGaEbHbHmT/rBmKbzAyNzaTmYiXtheV4cnJzBJcofLimitnLnR88OhAFDcdHXGISDEE
YZS74CP3Snl4i3PWKBj/lFPPTH6diFjYNJliojjsIuTGDX8NIJFEc3SIHSj3D9vQjj2T/LUr4g+x
4VP3J0kH37Q3Ji/2c2P7k3FMmjvhvtAaT0mVX3fvobXtisNEwTC0H1ICpmvxWsGBICRexzlMc1bG
45SfZ366pS1HA2zjqs6W8+3oDAdrGH8LyPX5aQfTLpJaB3vKxS6czZWz2sLipwt+uKlrFbZNioBH
rXiq4S+9xeONvZ3rzrxuxHU6T2/05QxLjDTIqgqwI5oklUfMON/UIXVWgrbUDW2ba1UfTV3RRoEb
xj9pFm4EJ+CJqXztBmApS7TNLp1aYdoiFlACFQczeZm45atq8mT0bsNO6Kq1TJf9ICLLR9nZ/FBB
VAImIB5orJsyi7EZiZXd6Lz6B7YFbXo5HXy4aROhI/NUWH4uVOPnw5TedFDz9CfHyW55YU6bujHJ
jnSJszNjxXbQFkXNHrbZxoIK/+fl/i4UJ//hBA3g6YTM4AeppodeRduSrnFcFiaETgUq2wQMYBLb
B9BCn8KxnH2Vwg/FSMfHy7996QOnv39Zn8N+BCPYwWQIR6jOzaFX5dSDG9TKOWZh+ddZMqaynKav
pThkPPWr7M7tjNu+KXZWuqYxs/QFLWViVGph1OXiMGcQtnCmDeHOQxJ2u3BcfUlYGmAtayKUb0Uh
EnEYUvex6JoH0Kjfr4u/Vh1mDai+duuyQwRg/yhxkRziP8Xmuta1LEm7QoVDJxjSHfKRpuNJfgf/
7JXWz2M3sAmeao0vkydhok1tkVkHSNHDDytu8tLYiVSkmW91I522OcBu3UbGKj/YY5Q8liImZOdG
HVzIejqDCk/dsNpUsI7Bm0aWYlPLIi+CS8/GaBt7101ttBLohTHUVTVC0XZhF1vskI2AJptAjk52
93w5zAurqk50cmRFiyK32YGUdGeOie+G3wGC2NfG4NvV23UfOSXAl2CPMHqLI0HZwVLUB4Xmw4LH
mV+k9qNRQEmgIfEaRGGpO6cQfvmSSsD/YDQBFLmh1cecTwpPsmW3yd0m+l3ORO1lmacrsjcL+avz
HCzDri1DcOsgAJ3cxSHs7OC/ZPmSM9iotu3ahnFKqDP1iE54gDFYKmrDYIehAT52C3RsnPq2A+0o
1L1j4ZGuiB5c2doez0KRenBWKnfMsYsXmoRye3kMlzqrZXtkxmQ8SUQd5Gg/Na6zT+m0C2u+r4v+
yk9oKQ9EK6AeCN4hraG/MpD2Nx4GiRcPo4uDzhpO/h/84Uw4dSWJNHEgtApk9IGOsLX2aB07v1lv
wgZwitIRxyXHhs7FQHbN3KkNY0n9UlHOYo/TOLoKUwnNlNME/jJRYSxfiCg1QKEbTfUCuRxj16m0
2MCWhP64PGKLHdXSLhZOCaDKgGSY+J7A0CtjbEsztU+rxyaHL8RT2XebtCt/1//j7Lua5NTZbn8R
VSJK3AKduycn+4YaJxASAiGCxK8/a96rffrb46naV3a5ytAoPmEFLb6odnyyTK5Zax3ypUF5BNYT
sX2o3fjmM76tRyUAMum/uJk/Lvh/m8CrTe7aOdYjqA2HeSSnVDYCMC3HMxNVf/4+cp+94OpiDiA0
snhunM+Bf0yr8xyfRvpF0PLJWR5f3cfUtiUrocN1Vu6x60mhu/+kP4AVdbVBRz8deVvhR0fTg7ZH
R24Gb//38fhsUq82Zgplg1Z4Zj6bFqqq9DaBTR6B0de0jl9M6SdvuOb3VGWNIEVhWEL+sK6/DOe5
NT85Kb84Wv6HyfyXNXMtL1H60OiOvW4+SwjjM1bf6dD87Ijbj+2CwFHnUcMvke3z0a4ZvLAzShHU
SDB0wC5foEzg+2y3xAsUvIJcmgjex+0GraliDZcvxuB/MMl/+41XZwKt2oFR3i/nQNT2bdZpXKyQ
mUQ7GCW9ukOhKLaR2ECRp9vCA4C8r/BqLMomiXBMSTffLLKHgGqKynXW1THUHadOvqD8NdpNSksN
9BU04neRYenT3xfGv67mNL7e7StciddeBXBoCmDyx9sZqL26Kf7+8H/dhXj4x0v/cUQyWWqOIrc4
2TYpi9R21QHsnGajrBNf3OCfveJqo0u+lEvj9fj9/Zr7tS4+Znf8SkfgX+sI+ICrvR7DHVdBixgf
sAZwekVomEU2PdOhQnsttD/4UJZZFJkvivSffczVASAST8+O2/IIhYS8nZeN7B4T/ZUc+r/uUHzM
1RmgonTuZCvFKaxtnqiHniIMLYGvkbv/NN3XR4AnFgBkAdQ7AS6dhwQBNYjpc/vj70//ZKVe7/+1
t76dh3Q5cSt0EacJWGoexYz8/fGfjM41v094XIixgX02JS+9+5PCAnUcX+rSfvH8T+b2mtwXN7QL
WT/BHx1QcmfIPU+SO9hHfdUA/mx4Pt77j73WY2wq46Xl0cfo36xmWTceGb9SU/hsdK52MsCLiJIj
yMEq6cG6enrmMjourVeQcf323ybgaicjUZy7iIApRNZbQ94AY9zNze+4ibd/f/6/JhZpfM3hiyIU
2vu0So9rKMH8t83NKupsDJsi0HyD1vzT39/z2URcbeJJWcoRbMLI0yVww+7i4J6MAf/iIv9sGV1t
4oGHY8m7BXuM2kIY6ED2v0PET3//7Z+M0TV/z6DLH9DGRCcvDDIy/gLKT03vqn4TyVcCMP/aCkjj
axLfWMVJk3o447oI1VjSUZODQmtuCQoRQ0Gbzl68VMHn12gzFlG7dl982yfzck3xY7aSeOaMFyfo
Cfv2rnTtF1P+yaRc8/r6ia1Nn5jy+FFh4k7VWVVXJpP1VzZ1n/32q82N+3JGmQKeoLqVlykJfjTC
foEo+Oy3f7zyH+cGiK0qWjUYK2wOULNXxisgmf0H2ineFwnFZ2+42tizgICq5Qs7luUriee8Wfui
AtHmvy3Z4P///djSWoz1yI5B3/38qPfy5LEFEi/xQTWW9L95ocTXRL06oHU8TngNrOB2a9o8dtAQ
MG75or7/2ca72tZoL/ukYdgV8XoHTBlNIOmjnqP0uwSR7u8D9ckRfs3R8z5wTZEfl8dJ+tuSmnpb
ErNNjHlNS/FVw/mzl3wEUv9YTd0UwCqZYq4dyH+MXzgzMHAAHxAK63//jE9WU/Axgv94gySzjYbK
Y8e5/OH8HubYaybFF7oXn+yza2Je6xso6s/YZzQYhwwCZG9zOP7++w//9158Gl9T8soyaqSC/swx
6eS+N22TpeOHpNLsHVundzgY0T1rTpVEFVLpr1TWP/ukq/3drGMPUTsVnYJAwQwF0xJX4VdBx78X
YfFNV3ubwiRzbeD1fgrgCrIzENo/uCRyTzI29QYQYkhuTbXZCs3UmcnY3/Yy8rY+nWim07rdpZAm
3CYxQwo2aIgphWHbblQVzPBrV19qT3w2BldnBIwGvNKnQXQatA3zZWy717Lx2a+/T+xnT7+68F2p
47Lvu/S4IPWoBMtq9586GBjeq2OhMdB4IITa0xSI9yFpTmo0SGx1t1FfUqk/2VDXnDzS1JSNI+KV
zn0f3UvYGhCNHv8+NJ/kT/+Hj+eRtawIgtJo+jEMdYE/IihXVKHZTvHL8lUf45MZuMbiim6ahhjV
W0D7pjen7am3wRcnwicH2jUOFzTLoa1slMLDYUAfkbg+tw0MDeM2rG7sAlTzF+faJzfAtfdb1RAO
E+M+OpVkhiyzvDfMXbo03S5uObhVfhEFf/Y9H0P4j+PTh0aGxbtwXU7Q9jMc1pkybePMh81DyePi
7/P+2YRcHQuBl8aAeuNj/CTaoh+7g2jUFxPy2aOv9nI3gGq2aMuOTW8BHo+WpSApCiN//+GfbYar
DVdB2d1OEJc9Vk1wG8r0Niz5gVCx+U+Pv4YWe2FVDn7i1tMoyS2qoNsg5Afhwoe/P/6T2PrasK0j
QTgokBFP0As5mYbABUiXOdH1RnQ1kn1CoCXtyihr0q9qlmH0v3bw/yl6pfE19Fitcxz2a7+eFh+O
8tL51YtO1ugAAInYzXMDKG8j5CkRS/Vt5A3YQo6232ZvSDclCoZDhi4t1KejPn5ScGY6hO3q4ZZa
J/s9rUxzEJ0Ybqc4kX3u88G/BSXZntdlEnnlld6J0taBuj2kewp5me1MRPkU1vMEdcmB71qP6mKu
OmQZa8ueElDWtg0b+nMZE+/IfKA3o6DGmepLdqNQtTs4Sro6J8vUv/io9fp58z9u+DINhbKtLKAZ
5e56NxrYriTpqPM6ivwPmv1ynEfYA8/MoI3U6mC9iRybb8pQzb9ZWvkvbmLdYZbcf5ggisJyvVQy
gd86+BBgnpd7LX16h37ltO9hv7JxyeC/jWHZ74IWpUwewZ5t7Uz6EFu/5XmZJMrmHmFeteGm7zbM
oYTehC36n2Xtn+pkQTXMwBqzS2vg5RhlxZIG7rlUAJLVGOqdKEf+wIcWCpY2aoKij8Lu3oeAS94u
tID936P2+W8JK+KdIsOLD6bLjYwlcMEDuqfwQM6sQyFZeqa/WVbWFSXEiXhZH7qqPkwABa1ynsFS
4v0zhMvdpu6nBoLjYZhLZEuFlGLdUu398ITnbdK10/C87p5CD6j4dAgf1pRuYJ8VZF7fjdtaLL9j
M/xBn3d9JGkv9njleqwIIdlEmNixJrh4dnqPS8lyKJI8Bis7dTZ6JqlYd9Yl5yHA7QnbcpXNTX8B
uRZ8RbmjzNxb7mDnAFMtnIbov4lWfu/tEOXlgFS0InbK17AHmC81NzOFlhyuZbOnPow4fCsY9CFM
N+Wo/AavTtn4OEPrKjcyyAdHZuiQx9BsQg6UUS7ok985bwfmyK1tSPw9pH2/Vasci1Kk8qT7lGUN
/Ks/xmnKo1S2uZrRrJNyWPKahqMqlr6eUVyz42QK68EU+EMLHvX8WM1b5rr6uNjS3ymWWNCeh3kT
IWjeADxk96Rag6KsBxCUSi0PZBF6X9n+Q/amGw4hlKihbVDS+wZWGi/+6M8uG13g7YwZEKB1YbAv
S15mw9B3QJJ22jwwG7Cibdv0FCvJNuEQyItgfL5jKkUBvBtzT/QDau5D4Xj47DciLNTSPPlabDxf
HLvaf7ZWdvkixB/wbslTqH1AzgmDqH6Y/HGdOnoQymEK+MsBtntZMjN5qbg9irDaIs/+3VEcpsGq
nuCbMeWskbupc6BhhQS/kZabRrd70qtv0aAuZg4LV5c7Wesb5dypbpNjotklaqqHOkzfbcIfR5Le
idrBNXBx+76O2m3v7LqZQ7cPBwOYZzVdXIkCPunfSWs3VplHn9LzGlRvyzTv+EqLsPZqeBqpI8K3
NEO57zyW/t7a7hxxeULwf5jC+DD0oG6HtCqGWLxWFZqkfpDkZQWZfq/2HoBzvVgXHFi5PvjheEvH
5CWEZNrUxIVs/XtSu62izZ9l9u55aPceD28j6j12YWRzn5SX2dA7by23pV/dTT5E9RaKPj2a9ZeW
hUch1b6rOmBVqn3XlrthdQCc47zJEErB4DYBmaQvfzVKfK988cxHdiNWeYf1vVkX/JcuADKQP3GU
HmHUl+Ach+AtLhks7rbctrO+mWTwK6YGnhY0QJ253gIICWkQAjUASk0JLnsyZmx0VTGKtCBu+dET
e/Yie+nUcAy5kTBKtTnG4Clg1QXRMEeFgt5ZLy7atX31YGOeKTG8Js57bmPvze/7i2U4FUUIO8T4
e9mrmyaGx0U0st9t4B4b6z/1AYK2KMK6pSPb9N1wB/PI1yp2W4Qt5y5eyMZU/jePNWkeOkgYaC/e
1iwteOr2zDMnVZlimNUDa+muiZHCeV6yh0rpIVDezUj4XbD2r3G6ykyR5Sfs+FQ+J/rGA22jJu61
axnP+t7eycXc+U16L+x7zT6gB5rdLcrf1kG/nxt5BrroRrTVOUltXtX4CtcCS8yq5LmN9CWW7Lmu
wgtboKK84pgyal0yJ6LXFO3PvEvYLwpb2IUGNwqOCEXH4keipz/WJk8VTg7eJiLvWPktjfpzw5Yy
S6LltovYA7wI4DejHhcFtNf/RIkWfeL+dAvz0efa8+9SzbZrijXMyjejxvPailvEx1VWEwWZFPIb
/au7ZFGXcFUHjRs4q63a6KjfEvwy9MFU5sbhtgzmva0I3P34JY3dK0orQZ5ytuvRQscNyn9Os4Z+
trppy1meg1rhmOhQQvddTG/ikI7HJK71NqrD+WTCVW+TqiQ5lB0BvNUvI0eRCYaEN34dwFis608B
x8si+TqnQsNkJR2LQJj7GNvHGaE26kc/J+E94z5Wv2iC/QLIy9aoON1bSm9aoOEylAeqwsnmxV/n
6TyK0e2dgDNeM6Lq1yauwS1A+3wOwbSfo2QC3s9d4Nj0GLvIZaEiv5MWK49UDj4+LZdZTINbIBcg
NlDtffR/shCY2EE2LjPLcIwDLOi0Kca4yZd2fJ2T/lhGIsrWPiYZ7QdgtWm8A5BLgWqHgfZks6ub
9d6b7ZpzMr6sRB1B3LpFGvPkheGrc83T5JaTo+MmagUIPhx3W/stVl2DV7Zv0L+6W6l3jsOO7/jc
X7qVQqRzrKuiSTmSQ7+5xJXeNBPlWZhMOxshhl0hRi7QjF2M2qcx+011XOBcD7ZhEKG73wt4lJL6
xPFmv18PGih2LvyNGCHUFzSE5CkqmiC3mozN9SEqFfwKVgxmHD5Eim4Gz/uNYA/1dKefe8Hf0mp9
qkIooE4kplhebsy8Nr6LaLuvQn1ONU5cPSD0Y01zhvHlulEpX46Iu3CxN89icXfDSo+tbA+L5c+G
M5UDxX2TYDFU1t9yiBZik+rv3To8UzfvVl/uZ+1965e+QMyCODBU1YaJfjr6VO9DbXY1zG1RZd7L
KrmEFZSw4nSAvvVyCvz0SUzz/Qyvgm0D2O4GhTL+4VNEs6kOt6Wxp47I56HRx0aN7lDXffldLt7y
a2BGfeuHajtNMF92Gq4N0FK8EU26U3GyLdvqBFv6V9uVUMPSosxXis05qHTNRUL3tJr4U21Ie2B9
DbpVupRbv1fhxsUMJ0baxDdAr3RZDJuuTBJ4gTSBodA2TOFaGrGjMP6jZ2P/oFUSQRqJBndVZYY7
v2/WvAyi9dQ2WPMzrHYLbojNZV2RvFy0B15m8NMnbNpbCaNYGcKhI55MncNM+qUkmmasN9+COELS
3gZA6Q6yaGDaV1jujXnQYa/LplSFP4yIYDwsr6hZcYX28oZE5Z6E6PLXXZJm0qBZHvKhz0T/4Wve
fUNDf9iwengvK/abzIHFkLl2w5S3ZuMYsIyVCw5/AgtYqqtcU3s/1Djqonp6jUPxAkr3GUL7GhTi
hmdTWN/B7mfZtiB+YGPP9NyTFSurT755afuk3CxzZAdpVsvkLvR5eCorP3xDugO5Fr8XO39GOddN
oHlI9Vx3DQqWEYpxvq6+Tb3ZiH4+NNLkGmUdn67Hdao34GvtE7ae0zbdEIG5Br8kQ6y3WXtZoGab
0QlVtQV7LQHlpEVFV62mCKswn70INP32z+KvajN20zGe+13i3Eu8rLs0WF7jpBpz5rnnZk7O6RRu
py65gdDZZRJrjqN/l9b+hTL+TNsyLhDvnVg4QHg0xtc42e0CpctimXDIsRb6SrqGt+2QkNexrE0W
fwQwYpR7PwHcKpQeyQCl3NT1erusRmQC85NrsIUyf5lfeQljqFC+Bwv0uMvFbSYYxXzr1qTLOs2b
YlmaZGvXgRZ+MieHUszRb2tqL1vrqDr02hv3rvS7HTV2PDivosVgmDnBWBJ3b6yFuiOg3Py2JKpl
7jBHW9aSZBsxUj0D2xzbYvEmZIb9NOw9NupzSdvhNAuvLcZOjcjA0nUHUW1aIISHJpbDR/c4A/OF
RYC0AvG9Q9wcP6K3293AzXLamTiQe9p6bu+RCofs3HSFdlW7X/Xodv6SJjqfeJcUKUuHp3WS1aGN
GXsU1rWP1ShsDjT3Ukhv8gpmZFewLiDPMTTcH8toMZukVN1bqVd6ShYZr3ktl+A79Zcyr0eg+dYY
/rXE8+cpa+cxOMAgdniihI1nqBSQC/Q4CfCuQ4/9NXZ5D+2IC4cJQzGPermEU4LGlS/CJ43w/gaR
Tr/Vbli/IbtKbnHroFY065lc/JmvRzatOjfB5LLZkCBHOm32Y4j+F+JZVcRg4merDBj6MFHwUUpP
4w3QTUB8CZo+ThivyFb2OCnMa+WJ4RHKpG2Qw8JaCKBxx/Gs0Za45bLz941quvPIRoUciY1A1GMR
3SGsqOps8pnL/aCuD8BqjHdwgAoPtc+XNOMy4E9ejX3PkS2dkJshwesNvThSmzmv4KFnNiqukFnN
ZbjhCW+PzRyXBQA6YgdQLQ7QoF+OEn4ORWXjMh/KFBUIQ+Uu8YJkC2YP20MlYd7ChMG88JIPG5Hq
+QlskPe4m2BQs3Dv0bStyj07pHczpe6MiHoFZAwUGgM56iJmNnpwlNfPqMpL4D6B7cO5XWahgy1C
xfrqBlpKy0ZTDVAT2EQZC1r2AN7y9Fh1Y4D4Cda8IQQRT0tl+Q85hR5E/vp+57dKdJCDYZDyx65L
7lISolXSVAuCElr1eFzdBflka55PKkiyiGIY7If/H87VWhkQlhYvb4EszgAY8R9BNIjfELq1EfbA
hLCg7ru3ODTtpcY5YVYXYPuWt2lc3lpa/QCw9oVXldikgfhet2rZJh2AWmTpb2TTPocL3QWzn6/c
5piV/aKSIIeANohMaatuPbMA0GX9jwpGtBRxg8UWxnSvYvvuY1ll3kgv1Bv1LlGTf+j64UJkuAHZ
MYZ/1cBARJUxQpVweU8GjmFy7MP9I+lulEeDPKjAUAxMgxuR9GPWD1M+dOSp4+n72sInBB3QagPc
z4i6yDBkYkGXGjUVi3uyeUtnOQBouhwn5t4HgZ3p0o0zSwfLcpRc7LDepcou+8iYn+iK1Fk32GQ7
Q4gVN4S8qYn9zgNkc0gN89K02CfTyPMG7BvQofiaO+Z9a2e3ZM3czTmn801AqrHg5XAPaZY9aX2/
4H4gsqgtb6uoLkaQA0acskbSJ4R3p9KERYXoIUfM9qwEdMKUDT+KveV3E/ItWIvbWAKFPC+vw+Q9
kUl8c2ZFptTHKLxxwNT2RpG3pOoKo5OThqzXWluaqai8TRIgBmmI4GYd1/OUhG/Arb0L6vZ65Ser
xX1Cl3vpkK333kcwrsvXaIhht2BhsVAOa8bIND9BAnO5HZCXVLlUoGpX66I2IdMRCj/q4lXsAjMk
tpVJo27QufmFLMT7MZZmKVQjxRk8wTWHwo7aLqkj97j/9NGLlxk6aQm97WU37XlXY2vjWzNPBWke
83K+hw17UuDY/zn7djd5CxTMEJ7A93u1dW46sm289veiyH1Ckl1MEpGpaUWsnTSXAVDxoucpuPb1
K5nlDWoRR7cOextqm7l5ajcx8X8vRO4iy7euF3e8Z+sGguQul7y68aO6LRC+XaCXO+Szrw9A57RF
GLUoNs6o1cphTDMm4jIrJ5RoQ9X5O7+CGDTSkbNBJLKZFW7otUHi7GuZbDW8kXKuGZi99RzkCUcI
E6yev27TsO+eXdlGF9pVdANv5RdDXZpZRi8DZd8rjv0eQj8vmwHfv4d7O80jwdEFgJ5lZnpDgK9a
vg8daItdUm5Re9q0pDmQpn8ySf/el9V7m6Q/iEXlsBt8FKP6/sVr9c9orsvLCE+XPIqjPVhdJmc9
23ZddO8p7xGCIVO2RO1tKKp8TRUWWAJnGWgeYhqmfTDghKil4Zteo+zuordJ0r1cKrjbTLMLfzUM
zZAgShLUBTlNsl5HLGtLgbM9htkDUD2wEc7mOerOHlK542xhj4rdp15iaHSehqotT5w4FCohy/Oq
eDgXJQIb1F9GuE9MrbjB9af24COSDZu4mFBGmUEPIQtr5hy6hgaEuIlEcV4KBDINqxFjNT22xRTM
2xbg/hcf9m3rpkUKjlIVqzvYBa7x0xRxWEKvJihvYrRMozytIvezaeX0re1a+mfy4uadpJMacpqC
rKZhL/pUilLtk7kvCxXK5NZoqUGbnaOnmEP6B9UueZnDxisoheNLOGus13kYSZV9pKw0GzVZn1bX
T7oI5oBvfO5xl9d1oqutJcIrELRHzzaIUcTksfszLIssopDaNzFp+RjOqoXkGtLV27UytZ9V3BPn
zpv0M+IN1Bz6oMT6qEn7TsLOj1C7asXPlU997lB5P4R20KiGhPo2oc2wJ2bxfiuk+/kQt2mQdZRU
h2Dxhp0/MPu9hhN0RiCbtlERDR8lZDQO3hCyMdOBiuYCDksRqupxTMleUDk1BY+92N0YD/LCJQBW
A7C+zfDoJXo/IQh7QdlFcyCkdLtzMW+eFEjIJOsY8rvAMDBau0EmkIpEgwrfSIrEH7xzVJtggSpR
KoacIP7CTxpl+ULRStj6akjA/u/1mI3QGlBZ20f23g7C7WboqP82gur3dujB7AgRBxWxX2NXycDt
EJlWKGkOpZdb1TentoOqoDIt0hFuR4dbJdK82oZykptgSFswIkm4Hice65Po/Hi/QP41p0b7cBYf
xLnHFfWjs7DCC+ouujW2sRsdK3VxY73uPcC8MbUj2w1ynArVT7CbExCqELjqNmiAz3dOuSSPeOef
COU6h+QE2wXGpJcIoPn3BUhrDYcG1fKMOW/Ygofe3WuIF2yihc5JDndzcb+kA25YJ5Q+aaOCO61b
yIniuMukVkGXJWUyHsREh19ogPQHNw3eIwK9dVcrBJxLq9ZnxPgMAAvuPThdI4pPm8oW09iyAmqd
1a5UNTmO66R2Wsb2CYs3fTOG1A8AW/UiN/gFWxHYimYVYb4EsxfQU9STvbcqHujbvIa24GBPoOFk
AoVzNFimjYdG8V1fNvZXoBeOAaz7hwU6W0j+LM0heYnojpv1gzIIzUQf3P98WlL2Rnt4Mq/cuaNf
af0KF4bhZ99/+O1AEHxHS1h7kd5LCoWKwnbpkvUgkcf+INR9EESHD46jP9T7eKnmM0jv0Z7D0zsn
nCBoROK8q0Nrz5aWXpgxxoNnn0zL++hG9V4igMHfhrjKm8TMjxNetps/PKHUOKCcK2XMXqN6qHeG
+agOEJXu6z5dX2FqJ46eBqBcwHoVDOsBKuA0E9S35cEgJHvoQvS3CiBRuMLN0fso8zR+8yxd38/F
EgZIdEwQSsQ14Zwtddq3exn0ED6IUi94A+56YdsljrzTMER2IyB6IItyMdWvxWv4N1JCi0j7Ynxy
euwkWEDjj6Ct9JZ1TbOJjZBbMwY6IwlsNMbZ/4gQU/pdugU9QuP1jm+M8iFmxBI+j2BCIf/+VkOe
AMiSUaGOC8biY6p5jyrSRwlECtTnbAodkswOXg5eKWr/Tc02tvemuuhS5R9KSKBgheK7UZQqS3mK
5EckiEZUhh6U95wy3+YTmenRaD20ebgojZUnU6RNTXhb9jggcpDLoSBEFrvifpB0CrNqhq4jTj13
YUgjt3M6/WB+MhTtAHUtDNiSebX2XBELClGgrgp5WOBfstpj4m6aTfvWhEt0Q+TonVi9hB/7Krj1
SomQZIQvWt22SwMx9bhNELE26Dl6XvVgRAWczDgEG2ynJ8jAYX2VwS9budPK2jcNg+KCz6jvpb3u
8kH6OzF2d9agBTSH+5jO5ypcUbjmYN7w5dtsvZ1oEVKV7R4HMdRCWPi02m5GPUHcwO5iuoi+XncC
VRMYEat7T6dtIWb6hr7axnDvBHHkJVujiReQz1Z5KrvvkTW/owgB81zWYBCJdC3cVP6ZAN9GAYhu
merpJqgUcvpobFBBhS2IAyIBiX0S44gVqlAECpOhlHs83WRBUJ8JlH8DGcCfIV6HTZMsd6WtGY6B
2RY1bG0hG5XajHbrzxlg6xlN5ly45dH1OJ0qz7tvEt1g5oLvzNCTj/ot0joPpThLfslkRi5Qo6bV
run3CjkfUo0ShyeHHQSyO1wZnVfmrvJf+xb6/N0ciTysa4TB+gWmgMe19sK8Qh+owG78gf4bjKdS
NDdatp+DRmWa4S6oesWzdZ0MgHElcnUCtjDphp8WV2gGjKqXDThWUPaCptMIT5YsFuW8h6rUc0q7
ekciQKMSFx3aSjwwNV6iKriEuvoxjLBS8n0Eh8jyYQ4/nSLI0tXwKTHDVlbE32OCq7sVe/kOYvfx
wTeT2yeDRg/DIVTSobo3VZ2eJ0Q5m6D2xI7WqMlGfnTHG1oYX5K8GuxQwOTqHLWoa5VRBbgaxxOi
JIXGiU9zi5yygDfvdkrXIYtWcoSCdQ6+rtzAR6rL0YBO0K00pmg99GLjVv1CZo5kHv5AaJotDo0O
FMIdimDZmM6FgWoAoJzJr64ObsuRTafENulTBbrhBoLiKhPR+EI17K8l0ASN5D9d6iXbBlKoB5DY
/awhU4smeqcP0nmggnvop6q2Y7cgsU6HJJ2Pq6bQ0Ogq/Rv/VWRpHwGdh2w8wwdNG2Mxhjqamv/H
2XnsOI6k7fqGDgFGMOi2oigvpc+qrA1RLum959WfR7Oa0V9ZCdRigJ5GQ0rRRHzx2o1Im5g0/cVc
QePbm1aYmldFs+kZlLD5bOmHbGppG1/0p95JbT8xE/fcOgZIrJnehb31UsxJt9PLydgXxfQlqDVW
2irq15Af5prYtootHwQ2lmLwZK2Pa8wmnRez9vpiqp5lGuvgAlmAurIQfhTLdl1EZeG3si7WmZE5
nJGbsy0Hd5Nyil1NAVYntqy1inPXS0uyuUsyAH2YS1iOyplW8ManZCmhqHWeStnLwHPKoN1TA5gd
O6PsV5FAiZCoxd5ZUfKtiigugNvYVkZZvNSVHe2sPJQQpKG5rmhp8RK9kNw5ek/HqNoGKhi9qSze
6nCuVoOxzKvFrWAo53Hy+6YHGKpMDgxx9lOP6xB+sn1wotjweZOKJ3eBCiTG5Qe3SFu1tiPAavS3
SaEOHzrb8Eqj/GkFQq3rRKMYuM0eZdq/0LWisDOp2psju1xb1QR7H/U4v4Ie9HxCAxOaqdeDTPrK
NLgeiw2VyzTywkkoPSotKH9yND2ZS/F1oT+FMydhtGbhOvdVAh/dpX5lONouMFXnJ2517SOG4YdN
X/C8wAbIdHL9yVnenErPTwvutX0ow+6HZvfsPbaTEI3uJiQBE98Z65nl8VAXXutMX5i+S2+QXciQ
bI7sye2dKLEBt0V5VydLBLDEexUsEWy9qMytVN050Gl3JpNI8Dox4uaVsHl19e/MP+V51tL+PuY4
4bUCrQtQ02uu8YIri5TDwBl/VfbSXMoimbeZDvBV9i5BCdHCf2m/D1Oo7oaQwYiaR4M5IeZcPsNP
1Y2hw/Fwq6u24njQDd3a7MrGm3RAD5OTJevOdYWwQo5npT5sZ2Qu/mIXP/IgtjyenG/StbtT52I7
y4BC4zzN14nWv9uSlJPB4sEi8IATQLuvmuEc8aKxe9Sdn7GgQFbJ4rUgsnmTKxGtly58iQZ17uVc
ekuL/t5U6vdoFcdF8edhs342un7jZPmxKNze0wM2feCTlzxKC28md3aVmuZPLsUPK+ONdhxO23Gc
/6yKZRuEqUdM0e+ksAACa+21Wpp2NeYDLN4kf7li9uOuGn2DMrltqqqLOWR8J6GXWm8+6GFwzMY8
97KsijfWNMm1xTxwLMscmkXwkisxvxNH9B5Ny6leGKNU4XRoAyojnVZ1F4vfUO4dZ3PdTaKVpL/w
mUiqsKCd1xQ+nyDvSrOlt6LoONTnAQf4hSFcc5dwq1uhKDc49NlajRaNE+tHM80rN2FKW9vpIk7M
lOUx7vtwY8FSP0cl0TlxWNq7tlHR1tb10G9dRWV8GrXfbSmHk74gkovNrHuaqR891CWDGCNUgLQ4
rUf70MS9U3lt7WTfJqNXv7W+6bo1dmZ6C8XIhj7X7X8s8LHXVjzvbIRdwTm7+1XQZzp6VL2E33g3
ms08ZnnwlIDhg2wlcbbrJnP51hUBBMNgtv2eOlYqE+jk6bduReIu5Gm3QTfzM4lM+zhKM19XvS7P
dpbrJytv5S8nqYsHcK7Wd6wEyU9j5D/gdMddP5eT36RO7VvdLHYCXGcvk2AmN9YRa9Axd9OpMuAO
twadhW5gfw21etrBSqbeMpThVpVdt7HnbtmOSWX8mpphOcRNEt0tWttvASYw93Wx8bawF/yMnTl6
7xt86003Vv40anLXT065i7VCPVFU3RKmlIPcFShaVm6NLDqw+okJT7Shl7c2Wd+OtWjQcUG9K5rR
gOZABZDSGBfXKCBs/jEw43iTXaE1fpO2sd04P/dOSP9eMpVxQv6uE2I0dqN1YMfthvZn+VYXVTCs
Q6JBPLepSaRLquURljhLCG669vpotSm3htY0/YMO84SLcFDGqm7L3Ff6jDQub3pjJh+qIvy6jgmR
DLOZsPgg0r7ZZVHj/DG1+YyaRXh550ZPbgzflrbqHVV4985TOq9Aj6d1FoKGBLXSV24swXGzsfSK
qytPJdZ1FBn0jeHk/VcrDyIi0tpx0wGyPbtpWGxsukXZHOPk7A5O+jQxaBNHlaqvnLrVLmna2MtN
wqqy0dFOqDGTLQIEwjqjcm2wYRp0kEfrypzn9YzK6w7sSYPsNi21G8ZSvlq1BQfZNtBLZwQF7hUx
n1BPm0AZ+RXGqWeycvBBZ0Ub7AfXBmRol8w3k2nYhgaDkgCkWI8y5dXp0sjeh8Ho7lXeVj+1RrX+
nPQsFJlev9L7XT10MpL7Urn9q5rG6T61gdDtQSClDhqgzBQozZv7Sm3NKC8Z9YfIt6q6BnArEQyN
vTXsdTZ2L6iN5Fc/p+1xMHQykoRon3NnjNbUdLV+MpdyV05Fs277Qazcpdu1Q0lyvZXknomO1NOy
YvKRFs1PTIkIESu76XZNEoMkz6HtWcABlyplg1nVZC68B3ke7RbETRPNOMgUTUPnV8W5vLeaSYI7
hOHGpT/j5MwB9RKh1iXPlmn1hyGKmy3OgHY/Dd3oxSESo9iox4u1lNbWmAO5jYmue5J5EPrDnDa+
ZXaF34RV8y1pQsG24OYXc46kzwEl2/QAwSvHGBJ2nh5VHSKhVS20YC1c2PLRqbOdGy8lwdQAOTEr
5VnOnLJ51cNjAZCxUXznPcIuejd0Z1yVI9tcX8qmWovOtYjLigdcu+Si9E00fetkWHvuNJqrChR3
HTkKU2yjATeF5kADZqgIqeYNZXxelM6yxjnju1Mn+SlygXEq0oJDnMx6iZJv1jwRoh6G/Wl6f3Ij
ByMFVvciv9aCpG68X3jrTkUdJo9GpxSDTLkc4wSzCeRCdmjTeF670aTuON608P4NVU2xk765aCqO
qRNY3lAtQOpjF0Nsm4pDCAzR0g/RDxAiVtpobqIHDs/pZcrzxF1beN29iCJjP8nMcT8lfeNx4bms
41hswdJQ8qRpv7VZr46uKtWhj6Zqa9pN+S3PYRtFM48noVBEruwuiu9iupN83TW7vUzd6YXsHaNa
W3Oeny1EYb+tCW0m3CEBbvZ4J2iHRQ4IMoxodUrh9NQGISLjttFvJg6+K5kJL53QoMzG2lFYDyoS
bDUGkTEuvCSoWMcF4PZ1zJ2aauPq6aW9xmEXnbatg+QhcYctjwlJQEwanPtQiUIDyrYh0L3x+2k6
2Ej9ljBdG+lwCFPI6qzzm945GCPY2iyhgpdDMKenOtLrrZ5oV2V0zrRa7cPB8MzayddTYlzIfKg3
tq6RcBMz2tl5+oCfjWkwtu65Q3d13t+R+surN3LQCY18Re3WJa2y+2jUPaENT2lUPQQLFEfVkYnA
ScVsqourNR1SpJiwuzzM1n3eO5s4cS/5LJujzSLmj03X7zO4Yi/Qoldwzm0ax+e0JiEhQAdnGNFZ
qlysSj34MozdRjecZj2NgFgQh75MzDP63XAfqGw4LlCBLqI3eFtjZzH3ovP0KlW+OCZCnNHQxAF3
crjR00GwnLgp58fUeaGI1360OkoSynJJHqYpN146M9BJJh/m+hep3uJYIxuKN0ZPtAxnw2qaAE0Q
/3J9UufeLmrTR6goVoxspEB0Ye91aJa9xnLsTZXC64Uax5W+RVI58fKsJ6PgiG12abVGoGdvDdvO
Nl0VqkOuOmMvJZWSeR5o26R1x3VIebOnZyl7Y46Shfyoep3VV9uZYznTbgisyQPqUJuknqpTk6By
NTjMnOY6H9lzUwNINkmfZTd/q8wI3OqqnkOvbr0ERl89OaacLvWCDqEpcU7FjO8HAtHmAykdqCgB
vn0hGLyH3FRvMNQ96Vx2v5Wanf2AVW+PtnlFVQgFbTzsNURAoXADP1TzpgU+u1NOy4/hTIgf1VEv
Kqkcv+Z8LWBG5367xJnFfKQWmFcri7w5lsMWfI+R05rksiPkpERWyRmJLr+6GR4y3Au/3LkWD0ks
GhhlKz/FvUR8Yg3p9yye7Me8lP3RdfMMHxul82tZhrmxioktZeRztMxe5U2r1lYT8i7axaKdaz0s
D2FPhRp9EDnMTHim9YVVoTTngxVBR8cif5cBiR5Bmrffie9Cs7rkr1JAbUOR3rtOSphBC/HhuMNy
NhKTtaKwqmbTIHhm8e9JiFdDedBiqKTVtMzTI6hXup3jhRCBei5QLJWgaAj/12PAYpsVEHKtOzl3
bHZXM6lU5bmIORW0MsUqW7vgGsPce3F0LeDmtCXXUdlpl4JGvN8OezYaoD7Yqiqr9oZqE2vVI7Hx
eJfiS5M5xQaxMakkThd866L2iNvW2oLjuzG2z2R8QaeZ/JJyoc8l7rAILPC/qdGHh6iw35uofeRv
S3axKr7FbpmD+WbuaeZJuSMTxeIyGMhc1hrX/2fc2/MrwNN9rOzxkLtE2g9tX+6WRqsPzpLme91y
OC9FTsjop3ofZ27mT+k4beYgCnfJMpCkNhakZ1putl+cPlyhDjausfsR2zgCXinD6JkFpkYXMNfE
kIVk7nT8sRyfa59Cl+qVWEndH8U8EVZqlXttnl7twTU3OeeFbalk5qG0fAasR2zvMNoSG55fcspm
TpBnwQMi8OGuTqfifZaoudKks7yxXsZ1Y5vOtihKFowIs0nBWOpZbY5UhzInxP3VuDXiWXmLPs5X
zt560voYY7aLDbk0IfsJrqY4IOG4XVZy1aZzeilTehK7tq09c+hNgE5lgDssNXz7FKu7KWxszuVF
7I94Sa6HW/dnHdc28Hf6m3GWoaKRZrOf6BE8qbZClAAO8wQhiFy0aoo12qR8p6neWmnDiGXczKN7
O1scL5ka2xsA0F6byOkf7UbpO104ybn6CU5sbWTFW+E0oCDWNeq6gWF8NPtwWnVVdTQbmNuinTNW
A7h9zYigNPR2Wne2yZ9aE8Iylqi3UpGfhZq7py4ZEQZUo3gMr5O6maC30nNedXMWL4gDN6WsH7Wl
fYuj+cEq7IcqtzA+T2AXWXZIUU6LpXqpr81u4EaXlkjjo70Y5W6ydN0vhII8upKxHD+Eb7XuwWjF
vdmPAmgreB9rd5NzmVZ9yANl61eIszO2PHyPmRY9m1kCbQThN6RxybLL0N+3hnkO8Yv6nUIMaOXx
cDYmRh1DLbvC0ZA5VuaOUTBfw/pGO8PqnsJhwt6ms5oHOS08qT0925XxO8yLpwHHezhfXSxwJgtc
33XJg8hfugdLmNa6z6ZoR9K7sYaKJNQLsc2qiifL73nZkV3JhxCltsgt38zqfCUrmawXK3vTO7aX
WAMFsWH4VnMMfRAm8FZS8t70Txp85SpIumjTGzLz6zmBJSgcew2wZayEEX6v+64H26iia7tp4KPP
hQnnta17l9gKw5l8w9BYQCpYhXHoAHfNAbAUBdlXEhc7f4qJ1wWyfsNBOx9RB+fe0FwptyYqtkUK
PZu2ZrAZTDcEarRRShXYW4R1LZCTIfJ8drEzib7jzm4RKNT4sHYcEcirLox79mrEyGgMuJjOOUDK
jtY01E59FMSbPHQQsUNRruI4/SK7rgaZMF61NqYTp+0PgSO/JDGql1rMv1rZfTd1jHuMudgOEPj4
DDDW3q4KNnKZDw+JnT8HpfU1bGO1KssBEam090qGl4VoL7xjMrp0U1P46VSb0PrcBjPCPGmN173k
OpKFLdl6VoJksmEKOlRRp63QJLwHmeLJQ6+4RuW5MDskAbHd6GvHNL4ESQQi36Hf0ikA9SDNdS9C
KIYuIiZEamoeChU+kTt00TTzW9THD0uqro6i4CSroGE+AOyuBVLQq5PIxPFwcjrTvmO+v1RK80or
/bqk9RtrUg3I1KhNGUztKSaSi3l+fOwz9J/E7047aeghs7ox3fFEvpGi70ez9dxGCxoS69lozIu7
sG7wgqIHTedjMxf7LrT26DaeCLY6ISbhz6GOwiP9C2R3apN1OiVviNN26BspZhnNYl1GwyVpa/gB
RoYNvW6AqPG4X4xFIieYELulDQcesFWpVabXcRfhV0oO307jN8b0s54C2BR9ir7xnrZb0mHeUYJT
SOG8zte4PVeP7jRljhsEL8lKcqxb5YZ64UF4cSwes0yfngScVWBHMMit9aiVC41QIvChNNYWxcWr
TDj9mnu9Hl3ztdGLc9AhhK5K/sRAZNEGXxjPvF38vvJ7Xp2GCz80ZF8M7lRPsuc4donnyuhpDPVD
KKxtRDKoJbUX2SHdJxDfQoygAMU8e8m/V1rkj4vyOTezsKV4dLrSfomuuR6Zw4YdINRBus//q527
HKcawpqJuSKr7i1h3wf4EuZO3+i9/splGb1EmF/dKdxGbrvDmUXqudqjgGQd0OevJY2ZsJ9V5w1L
6DDEB+emdznRLOW2hNw7QC0zdrQIgcmGROZXZy+QlOCz00PbxN8WK529AZMOL372rvcoD0hCBJus
s9eyTO8goLGAGqCRYd3iwsmiA6/5r0YM20lM1w0dkTKbHBYgK1yTYx14GWJUP5EWJHjNobqi/sNq
pfAcpM6U+zLkZrPReIgKHGRzE6h3n2vnJKnYO1NulnLuEOV3gGbWl2ZA4EaE7XDWtXK6C0YTTibq
W99WrbaPHAnEkLs6apG+2xR5x4KTO+4PNDJiFwcdmqsalb4954dh5Bq3rl35iyu/aHUCKBz05cGd
4S9ToN19XoHHiNlYNm2sQ+dV9W9L5KNa5W4W3GlLzPsegmm0RoYymrGt45XvTe2ubYDXRDJ1Z/wV
j2OewNe68IAIv16TXJbfGkiuPUx4cWgC8S1ucDB2SyDXDmeTlczryUeAIn71pDU6oOGADVOt1xsQ
9S+JkW5aBr6uWs5LxamjRn4k7fnBmEjucdVaaTxg+tLUKwC/51kTGweB03YeWxp/rUQ/FctsHhbB
REotAOVWFowJ6KHhFcHc+wLFr6zaLTKsp9ou93U+P2QFvGEbMNcZEz62WOsvuTAOGgclH1Hh70bD
sOmG4XPfqB9SAwpMO5xFvT3NG5mymuha9xbRabCWcORe1NSkAVVx4lkOJs/IbL8TbQTQG4O7toFr
bIVewLJPz0DyVOnZrBVQQ4xxE1R1hfJtA+yw7qNl9KgTTdcNyaYnjBUh0t2wOriFsYdrmvFXhJPn
LNLadpBSGw2DQxyIO1oVfojFgfK0F8Y1vdHATRDZuVUk3qNqvMLeWF9Ddwy9KgkbP5zwy+IRB1br
QZVDeEpP6QLdJ/FVD2PMP/TtNi36+zmbrPsRZ88qj5Tu0e4crgcE+VsXo8FzqXqqGvXEIlTbaFam
1E4kj+xnJhrNGuV6nrCuWTUqeLsOtszcl3KIlZ9ay7k0pgcd3Jcmzvarkw20M0b7aHavAqq9izR5
CjLfCpNjVapwrUNisYhpqBQc65m18jFz1WOkl+aBe1KsKsP43Uvz61zVyRp4/W4SxittrN0GOua9
CBeG2Jz3GvF9XJZPnLDuU+LP6eloViVL4qqc+03YpEw5gOUrmXQDN6d5wxvHPagQTzmp8HTBYXLR
l/skLUFOqvjEkeLcNSSZt0rukey82+MIHlP+hlVFlD+wndVx8xS5XbXKS+ZkMcY7BH/dqs3No94P
v4DWr8agUAG8hI+2BnNvV9NLOPBTk3JLWMjZMnliUzLSDe28WM6b3UJJC8cEw2m1VdijSQ01/ZTo
00NBFsNKl+Vp7qeDlg4FjDRAvLDdQxwxHhUahMwY0FtddrqX6vYvEfdvxfUOygB2CmuynNVDnCE2
G2W3E7wkXrNoT7LU7zpbPCNIeaa+CTZezKhPu8NVILkSZX1cFnmal9lrwvhgVOmpmAqB/ckm8z1d
Y3I/C+uq8s8OIjIOM4tvE9roBPrxqNcDUFqRo00DS1IV8S4kjj0l3fILg+Rzq0qcXMV06QPrZ2u5
LyS5Mee75SWkJcSzA/2cZCGIin31z1waW6br+bpv5bYdeqkBgy4LyCinNw/poiGn7MYC9b1IYvOx
RiqxITFn3GmJLVaFYbWvVmpXd1WYYPNCV4XwLUTsNtsRJyIz96cMwbNqUal36AFf4Tnak2Ul4s4K
9OJda8qe6CPGaezK16+eKpGdssVO7yW7/08tX+pHMTJsmVOu/WqHftiE1QjHl/OAqbKwfG0IIEy7
AqS4TaNzb+Br1rUCK7WFo30/1Ga/b9Fxb+zYMHMIeFvbLEMSHyz6IQsfjLqI8P2u2stUXq3GzCug
0ISOQrld9dnhZqgrw8MUOF1a3YazTRSerUVvOuzx6WzyFfM77ajMMkrkxzKpxOH/VdQJO1Zk9scQ
Lus3NZioWhEgsNwmvzEEXZLA/d5Ztv1J0MQHcR+3Tb2pndaZ7eTiOOeutdLd6Neoq9KLUftBYzsr
joYvfw+F+CAw47apN14Sfky/8E34DsOi/5qMGKP//tkfpIncdvQ2rRDuyI52jCumPKTAccbGDtHD
EzNvTY6in8SWfJDL8X9K1QzhOOEoh2MfPBXzqQ7uxuSTALQ/tzm4pi7/NxJlGpdUOJNzTWFqj1rb
boYlQZNtSC/O6JeK6wM47QpFxdZw8S1FDNjRPfq0H3+/hh/9tJv4ICIulqbKTIok85fGfmp0IJNf
//bRN2kmk6FlNITjvYxY4ZsCQ1vzE0PHP918dduzFkwkpxsp0athJg8Zr3edYOEbHmrx+Pc//89P
l7rtWquwq+ZjGIdHW/w2rF92bXukshTD898//s+voLotW+upLNe7qc6OSw093/c0Een9zpbhhpIi
NN96YXr/9k3XH/hfoTvElZGFQ0n9cS7ebYC2DmQjIOw9yzgct/+UDKluO9issSmFcc1HrfFpddkZ
pHvlltonN/vPq4hyr//+v35CPff4tcbORd80bcis8JUaP7kPfw6JUu5NWBASS5N+FpNc2rS/GEn+
i2pShewN4dFi9ezPSPWRUMpPfslHT5X831+C0sxBuU6bmyXeRH2n8HUU7esytp/c7I+u1M37DGAp
UJ81ZGiqZTlHVgNGjv77+98fpY8+/eaVDjtEikypziEPXN9Sw4ObTJ+kD3/w0bcla9OA+MlNFpcM
QodshsrXCjv95KL8eZFTt0VqZa0gkQn1ODgBxwg1iKMpg95nav3kIfroC25iAZu6WBzi5/qj0es0
hTtscbWZ56sqce7/fuX/HK5EQ8//PjeNi/cMo3Z+DOY5YpQMoifcstFPC+BuqwNiPLqJ1dyXS+Wc
lxLE/N+e19t2KcQ77bBY5LM5MyipLrULLRhQyVE9rPPx08dWXJ+g/xvjpJzrY/Ffb3gbNl2LuCA4
TFJjhEq3RlCcNH0iF275GqK6FUb26pax32CJ+OSx+M+P+NOX3rz7qCAKqXGuPrr2ZFzidqxeusFs
OJ6jo1mVy5gdAkiFXQDs9xyTXrbJAg2BLtZzL+tLClU4Fq00axr9Avn3nZlqhMMIF8sw40K11knP
IwXeGcc37Bdyk1YJBC/gPtC93U0CWfOsPaOeX06VK5qLg8gdYVQTHpmIwRE6LN9UTU4bhdvqIpdg
fsrHMm09l5F3G6GM8lU/funmVD4N/Yhi3dQZIUfK7Ban1vCEjw4o4FQVjA6lMKMTqgBgEHNM/b7D
Ej9NmntowdV/QBgopNqGKU7VEiLVNDjxh5p6cxSKUjePmi9mr1sHd5FX8jmz/TJq1Qopj+7nrT7v
3XmM96NRUryRIfMobRSS5I2Eu0WEeCjEWO1xNmg7zSgpQ5vsvvIdo7BOyjI65NYKoxhv0EllIaa5
mKcuXzGbcz1yZNZbBfS1CVUqzw7pG+367y/VB6/tbShzRE8PSSA4BxcXzRcIPDa88HEB2938/Qs+
2OTVzWqMRDWXjT4srPbZ4wxv3QKBqZdUs35akmP/37/lgz3FudlTDENnOh24k+TbAhNknpH91pm3
UvHy9y/4aG2++RmDHg5OTd7VAUKd7rQonp8igvo/Wfk/+vNvNpW+jBuX5AFW/uHLXJG0QPzKUP2Q
6de///Uf3OXbjjJNqypC1cRyNEV/vyzTNsOxtZql9fBvn3+dLP5r6XIbkmqcib8/d3ISgxb/qu/F
pfNvn36ztbQlYWyEKJAumX9pSexo8tdIffLZQn10bW62FUSoepJJZIFLBXkpcqO/G4d546KdJ4Qn
HxD+uPLa+Dnhp5+XL+kwdEetz4JNM87GS7mofLsYXf3DpVXTT6/RFzkYwbpHFE/YlBVsk2FoTgEF
HdhZw9l6cI0yWOGqaw+lY0BPW2S4jNSarEFx1H7gZMo5uYndXZmOw3NFJjhAtKY/IHSRwI269Vux
EF70Ksk3YrgK8RcReG5ZGts6FeV6WebhWEhcvc01Cc/oAGYoH6o8RTsXstspOduAp1Ab3ZQRMYWb
25a9dpXhBVt09FiUwjY5BHzqFj5nIhzDeu4SQVxfYbtER1f46KR014pgzu/4phagyERVW8K7gq8S
nOmI8tl8EUGW3VEAgtCRYoKLMPRmJ8g4OC3Ajxny/trYlggfnsaFlR+5JhJu3PKocsT0BcBLfdVS
t7lYYZTVK1wfxc6J5tSLENLd1YULjDbXJskZffloZx11B1V97XRXailwlerAHYsstqjtlkc1x81B
1kKCwwbyYM/ZD4xZtF6OlqhIjtDyXYLu81V2ojxbRZXlEDrIiVEsEpXVCwLn8hpLmUSt1gZastak
22Pu1VxEMfroblrUFlf9SY7oqcHZSWYLnCRyBlPFqY/mGRRcm8ihMBJRkZWU4J+cwX0CGdB2ZvL4
GCLrAeriCGvr7O67HvXZ3FMo33Ww+G5eCs/sY1KsikA/haVD4IEGPCMcFZ3wQLVX2WS9wrpA9rPd
Iy9aKuBXiuI/y8L9YP5SN4sUhqc0XYgtPGrpS1UUXpO+hfJJ6vepfhH93Rx/1nXwwVp7G4IvsJ/Z
AbGDx5mszNWgkyleRuHb3xeT/yQj/2Hiuc2/L2sT0axJWrCCktwV2pwj1bZJxGqUOWN1061T2k/F
Y5BFlo/8vNqYWt2dK0TP6EVw8Dg26qfQbo0ts0Xws1eYegtR4XxJ83LaAiInJxhwnX7hQmheo83E
mUjVNuLfNjv7upL912pbuuGch0SZHCzkRYGtEY0UoaslH8D+pC/tg/3IvhlFTXeazRkZ2EENL0k6
rnrODBngeh988hP+XKzlKvtm7swss154zJ2DMMfnoRXf9cjYIb3+qelNuZKQvutqqPZOId57Xsp1
bMefHNM/eLrEzW4Cf9WpACPpkYAKCe+CMTK3l0/m6Y82k5s5BJ1MPWtF5Bxq5pAOU0QB904k0yeX
7aOPv5lCMLl0+JHZCfvsS47Vz64vcvjswz+8Jzcv+Lxo3RilhE6VTn4Xh/GdaGATUV29dSMKB6Hq
Nfplv+5KJCDJ3qmDf7slt02SZooooQXTJzK3m/aFVoW7Cezpk2h/8cEdvy1/JC40x9Ik3EMgq+ho
yCH9ghc1ei6jKyIdRRzm+qySXu7gTcMYQ1RfkGT7RmAQDpHvvCFrGvzSiIN/6kxS1s0jqJvZMhr5
lTOhPA/aYlUi1kk/hbY/WKitm4kG6DdKg74gDz0ZO1rGpskfM8EGMaNvymuhtro5j4dWa6xDp9dt
/cnT+cGqcduKLRVBR2PrOAdLPhNp1RWYBJxDIcd//PybVamc20lpE5JqoTdfnAYdbxQdZZ2Qxjj+
4525WZbMUPTOiBbsAOW6duqKMzf6masF9++7z0eXSP7v0j3LHA5zsWwKprSq8KqyHh4Au+vvFQQk
ngwkQp+sRNdn6Q/bnHWzVNSu1Qo7A6cilojkiK+53ayKiP9dey7zf/w5NytGLft4GalVOgTDd5Po
EJJe121HBDEH6b9fsOsJ4g8/47YD3TSzCcesIC5dlD8UwbOtm9ebvGK/ThW5u441e0kxfJJt/sH6
ettraakeqWgWGsdlIH2w0XJfC3Aq5ERJfHLFPvqGm1dfzakTGaQwHEcUOsM8bbBso2R7/vvV+uDx
Mm/efHR6EObEeRw6Eirz8vvofA/Nk5N8Nnl89Ndf//1/TR6pgWFyhNI4EEq8y2a04MQJbJds/P+c
nUdzpEi3QH8REUDiclveyLdabkNIbfAu8fz6d2pW/fFUqgitJmJmBAWkvXnvOXff+/2zHj5pYUKG
Fu/f0Sax5q13Vx7oqUUXhCjsdcqNv77PueeYdfMxzsjaMUxqBZIWHDPoCkoQ1HApAn3u8rNe3ld1
D8gi5iOHgOCcbvhovOAl5gD5659/pm/bs77twEmcVGzKQw5sjG1qbIFdDt6L6Y+bXVgBitOr+Kzj
zbq2Gzr2pCfArJy00B88IbzrgKr1RUy615Xd4jsPY1dQtU4hDnhzp+PwBjJLyNpqHXaGvcLYQyWU
pum7OCYJuw3d7GaUqK04B8uXjUlpwZi1Pz1ljzAvqTXpNCrJwyjQFl0eGDvb1sEhklq+slvLWZEY
mtxUlO/tisiXb0kbEDyK6kyPvtUzzfmqGohHx8agro4eOXm2pagJNrdjNq2+/mafd02e/X+7Ts6O
xuu1kDxJSFXUuS+Gqt3YEwHyi0dEZ5rdXP8XRlNemN6pLNRlMxw5pHhIyjPyONl8/QznbjAL8whC
g3Lq/OEYWKLa2llskKheQbyZyDz53i1m46OnasqsgPId49okp4u2BDC9mqzt15c/03Os2QCZjFGf
5OhuDp4r87U9denOifH/5BThAT6dyn3KwuKbr+v0Gv8ZLa20HcDgMloSdl6ElWKp+XICSH/9KGdm
RmvWoKIsrePabeKjrHaFONplAoDV3wagv/xBHlU8XJiCz3312WDptXCQQXdy4hU2Cdzw6kFO4hU4
8CWR8+ddA8DV/74nGZXUThY14Tbr11j/LEmYBp0Z2Rf0Z+f2NXM73ASLy+jJwThaWe9/wPPMXsnC
Cn6mTpZAkS88E4sVIYEfep8BAve8NRgnoEax7vz8+lude8JZS0hL5kvT4xVSj7koOyAo13b/3k6X
rCmnb/7JYC1mbUE6VMkU1EQeSOk/ZsCOkRM+f/3Tz/SY/+aHfxpx1LR5OhW2e+hPuZoUq0XhU83Q
69lsES9JTM6dfYnZjFlrQ5bknTEe6zS510Zwx+296yHfgDoeB2Q6byiw91J5oe+cadJzmVyv973M
GnYqA3WEZF7B5yr/uF34++t3du5zz+bOxIBfVpa8s/bkcjolhwfU9E1Xjvv49Q3OfJS5Ss6JPDEV
ZcDMH9vLPj2K9Mfk3FL/Th3Rn69vcWZ4MWdjfVQ7WQ5ykSabE2Egp5xYEJjxNnpVenoSLz0Dtb6w
6zrzvuZKOTVSzlFoBbWyXkqVfIJB3q82hkM9SAcK8esHOvPNzdPN/2nI4aBZLoJWUqXkjZ/uA+sB
l8L3Lj3r3qaZqrgWLOoD0zYpGJj2JXTx1urfv77+qRt/0r3N07//56ebYRDFVcDxSshA8phQgYRP
w68ujI/nXsxsfC9QYKeVztvXWv/oURXSmdkLCf0Xwi/nPu6sa+d9OCnKLsejA/5u7/QEQ1st5SBd
5NQkk/L3zceYLYqLzoXbRorzsTAA5lCnPAEUAvB4Ycg49xizPu2U9eABviAXnmoMGEMLho9FZiQL
1sRff+Uzd5h74MBiImoUA8u3xqXWJV00NgnR9mMsn76+wZkPPZfBuUbuw9si+JA67lvg9U9F5N5O
Pjvd713/9GD/NFPDLTlvMh37UE2Ox+7Zus5zbIJxGV9K2jzTEeaOtiwfDFNXJWGron4kM/5gy/B7
ffi/4OE/P17DOwZB28qPdeYvUOYAF4GFmL9879XM+liduYHukox7pHJSX7Fp4QzITiWEsNjcfu8W
s34WUZ4WTJaRHz15I+2fEGJr+3vjz38Lq3/ezShNNQFgKY9BV/kLyj2nBUH578Vc/lsS/HPx2E27
UEk9PyZ4mvOPlOO48UKDPxMIndveioxDpCmKHZrJdCsQTutD9phVHGjonrVuS5CpXRVS2T9+bwya
+9+g1wcR6jBS7H2IK7L0qbaWIlrHIryQLGue6cRz2Ru+NDbXGJSPWGfijRWj0K7cNIGJ1CZPFE4E
f0ms/iOVYxyCgUx4AEBUwHadvyoovwQGDHllLB2C4Wi+buyg9PY4XKJVRNXH7ywoofeCVKRUPBvv
7JFiiszzkyWL12BVd6l8/Lqxfj7WiXkuV1tV0Bfz0D2UhQEAqCrL/Fr2lSQ8WZbPyQj58ns3mk3N
tWTihOKAssYIlwJvfQ3u1e8JiSbffJTZ5Owk9Iem1E6+N3xrMYVJkXnw0HW78cd3nsGap6qn6Bga
MXojjteU84l2meIO6K1327ywxj/XpmYvyQBS3Wd6Ct6pBI9WGv6hNm1tJVq7Wn/9COcW+PNE9TqM
09aOrPGYK7cBBkBMwiaev6lqnikClMqcislO9ll0cp6EG4OSggu90jgNgf9//SS82eibjMYk8nFw
D86U/Cws7dE7VQOT17dLrclfSN8B2Gp7ILHaw4i2RBjaY1NXF8b+M5PWPHV+MlM/kk5XHXsqBTcl
R5tr3W8unTieG+Nmw35dF6U7kkN7rJ2XCNuHV4TXtrgNqcUwphH6cLFWyYWGeK6dzJZYYHg7AMOC
mign3OfUAtd2h+VpvDCDnXtR8yWWkmqi0N0+RA5yJg3o+Kk0+lvTjJgny4dBIVU5tuPRxgcXUap8
8vyhTvneODNPlVclZJ6xbPgMuilWVQlABjZIsEqxZ61IGNh83Y/OjJv/L2XeoYiIgiy+QKVD46Bw
LbkKnWeKIVZf3+DzTyzk6cb/zMYVgcu8gFN2DPI/RfeWoMbMo7/fu/ZsmIGpIBMjYSweWTqPRNuH
/kOHvvr11T/fsFK4+b+/3OvtgZzVpDi2FdXkiTGhBy1Ary0Am2FGkaJZtrEm7jPpZxe2Np83WDFP
nDfI7SHTVZImYU3JA5qcchPrVKB//UCf92whZz1bFbndN3XsH8q4oyBfcPjOFPxautRSEn0P4axc
Wrmfe5BZx24oAlVTgAoqnsa7pgyBOcaEkL9+jnNtdtatB2ItMYFvC3YKAurRvApz0umwd/iXUjo+
D4eIeeI88LK2TFVUHCvgp7fg3NY2mWnLooB5U0ekQWVOuvv6Yc68qXkePVB2Q0h3Ko/KEsew1A6G
U1649Jk5Uninx/un75FB2dbUvhZHZf71UdSHFJ9XGV6vQiw6lxhldDpNcptlbn9r4hfztFkoDk5H
lXF2RFIZSsBynCcJbdIh6U2lcf/1KzszpHizxsW2PJGc/uQQeUClFG9h2C/VpTHl3PeYNS6Z9oau
eakircPGkzS+sea/0G7PXHqeNCuoR4bOodyDcH8N+n2sPX39Ps5d9zSA/fOZp1GEmarYaSZwxgeI
v3p94XOe6QfurAFhHsuwyqbOgaKwt0wFKewwfLsAYChJjf6A0N587xFOXf2fRygyg4pMyWQaeeFN
r5sBYHGYXN+7+GyaMIjTOQl7wmMTjH+UVf2V+aXp88yQOj+EK2zhpa1G3LSUalcaw9FKtG2WU+Lf
ihuWoisoReCCxgs9+kzLnye5kSgrIhIKOAd2qadKHotWLIH7fP2azl18Nj2gGpzSRLCibuI3l3hU
THG5Dhrne1efddraHDR3LL3s2NdiLXP4TgLXSBuwe/reDWYdt3TSPNJACh0IZC8HA/A/kDTn0nLs
zMuZZ5ShgLJ7MDrF0UueewsCpPdSj5cmtDMdeJ5P5oejB+K9Lo7OGEQLX/TPlJSvv34tZ7rwPDUs
aLQ4o28VR800X3wHbjCIRUhOLdDnPDuOxaUk23ObonmWGNsrcNdovI/RVGl3djqS82xNdbF1wjbY
DsA6N02nCLFZTbHVs7xdDfWJStV52q9C1u331lDzoCSZheZoZyMp9WX+VnThFbqsSzHbT1+mZ88r
twIuTvW8k+KV84pNMMbJrzG3IehLs0jWWC+G42Q0/fbrT/fpOoe7nZrLP4PikJx2L37v7vHT75ym
vCKl9R6czBoR74Vx978k1f+3k+Ues50skFV9ysvG3Wf4k5qF3znRRyUBxvaOcu5LABP3LZjlQ2yX
w32GtT5eeNCuj0FmjfuhsHMdfpCbbOJeQTVMlHOVNzmqBYgX39lnef+vKBlLaicNR5mHEG5i0KYr
T7s1q2T/9Tv+vFacy88mz4A0e290/fEwjPENKaoEnEEAT8k6923AsRaudQWFcbo2YeOYkLB6+a6T
r/317T8dVrj7bIJtk6iLSAslvhMOJ8HhcuIjBHVz4fLn2utsSHcLkk/D3ALI4lfuLg4L/1Qv193p
JRr6hWkgrkA61F1I8TnXXmdDfDCkQSocOyWZy+hgIfpVcDPmnb3XBp8FJyTTC4/1+VuzvdlQP+jg
MyFdqkPexO12VKJYBRYJ3q0L4Pw7H8aer9WAxZLgSlrowSGhX1J/Z0W4X/oAOKzgvOZ7N5m1PR3e
xpgC6+AUXz7ZvblPfdjBHbC6r69/5oPMl29j2tSqsa3q0HbR0s/goqfWUgS307cOgDzbPd34nxFK
1S5It0KoA32kmn5OmQRwfylycO7Xn77+PxfPBiBTbY8rQlftbeVa3QlEeUSih3E5BNHy9Ts6vetP
BsD5Cs5WIDPTvu8OAwKhwHyJqLDgH03wCv8QMLO8cJ8zbXa+dJNQueoMv9GhYJmLjrKDTJE0CbCW
Sl3oFqd54ZNHmU/1ve8ZGQnv9t6tzGgZmVq+LhH3fWde9ez59G5lwZSm3RizzWaEdAJd35Vl6F3o
b+d+++xjd50utRrxwEEgtVhpqZLXLBjDCyPT5zthfvzptv+0JctrOjfoYncv1PBbDdRSkbFxA0Pv
o03zd32YNknSPXaT/B1riIC/blpnPrkj/vemUGITW4xRfvD0ZF1HwX4S8b42LrXcc5efDe6jEzYZ
BtcYBuzo3A5FL/52tgFCWHe9C+/t3C1mI3onfCRC7AWOof2HKo3FGB77+PF7b2c2iBddCR5eaCVb
pileT8IziEmp5FY51DB8fYszjWqe6y16GRag98oj3rlbiCnbzEy+k2Hi2f8Vf/7ToIIuc5omSBQy
SMT2drus2LPKLEHvcCn+eObXz/Pxkhh9WdIbFTW2sP46hKr4wsYLvfnMl7VmbbNrR6PAW1NhnW4Q
X0MDWRlpXC6sLA0vLF/P3WLWPoMkn1A8A9qqILshU95HmnN0++LSyu3UUD4Z7uaF4K4IMDz5HCK7
GQk44XTQ3RuNPaUXD3d5/zuQ49/A657y+Onr1uTKU7P/5I7zbH6hLNjQTUbaDK4olk56I38UyFGo
zCrM6q5tbNQ0plNs+T91YzENo7YYG5MiNwpFg2MWNeYreivRXluo2pHusZCsd5k8FR8EQZejyTKh
pei2g4HWcYyePzHtm8KgwGcBPw+MeNRH3aJrVb5LqPnnzB8lpZtELrwxziKzqRE/DC0qBgCZ40Q9
H4KLUhKwtLOppcCq1W+Eb1n7HqwuRUJ5vRkdRcGDIbZppez7LPFRaLTm8Cx0W2JqEfmNknHzmHDo
iaac5TKS8VKelOikoCWOXawUrMxnl6o+tF5GRU2IuCWh/AFn60C96fhQk4S17CKhrdGbhDhvcZYM
pQS2WfTeovKLcUW5rr/jLSDsGpBryzCrN1UAKHzsMLJVoZi2XmIC4NQ8azOdqlQ1auXXWZ7JlV14
3k4jUp6P6SFs0/Qh8to/NtSEpR2MN41GWRsqhQ4iOoKOKc/Zv8dPWj/UKxWpatnDTtyaafgmHdNn
dd+yBPC9fZL5CK16sIs5oQW4CW2xTCvnB5K5K7QLcGDDYrhSpnuNll4tvQTAkAu6YUMR8L6jd606
6GZ4DWGi5vqbdhLp5SPWMhfMRG9a8KiKEwld99x1ZjnaIgRauzHr6jEegt9tmfyVqrgybedRj418
6yEFb7vgZ9aP28yKtEVso94S1iA4Sm+uYt92Fn6ldJiqqAUI8m+mpswPkJ1JrWz9fnrUIyCOve1f
5SIXSyOs8Cdma9nV8Pdk+2hC1PMShVNC26NL/W2b0X2GpxWhaVpT7xNoqxbOzmKyPWDemOU6uwxQ
qIXYBctddkLjhblg6R9DdZf9XcOB/7ZP8x/kWrcUFQIlzTQ5LJXevsq4iKl6LbY2UlRNj4lEJGBl
scCOm7Zxdmkg33o3uRZJ4Z38Xy+nQdaSzls0Ra9ByuFXNXHAWwjiv25T56u2pOjZN9ObbDCekV88
6Vl8aOx+TT08AhTpbx2rhjXaepBl03xaiqwl/SBWzso1M5cT9mrDwo+FB6rkhWMSenT62FzZnXhH
+vU3zexXuxeCxh18cHx+W0onAhCsrpumuPKr6FpFIQXLubNgH70v8+EIe+ehjuRxSsWfQaUfJqbv
vSircgGE8MFDopBa8a1ppb/h873aUr/iHbI4xCnihhbatVhM+xa+tEw6oroBB5hm7l/ZZfHuFO6N
mGC7FlHxK+49Ywd6la/nyXyXCVCDXeo/FyfiFThdBWCmcYE7Qz0sJdKB3DzEydThXxSQTROkH1bp
7tAMrP3WbtZaYH7omfNDJQN42/C6bp0bU4orP/bzX1nX6+BjM44JRf9LRTnnU1VWoeMDaRiQiCdD
ocASC+5l6A4Hxt4jWZ84e6L4tUxpSEVEjezkKyqtOBDHueeuZCfeKDR6lC1mOU7w/diD/eymoJRt
uUa82+9TC0qNhPtLy0ZBgGlhWAWZvY68HrB7jFLdo75fK54zLRcw0VBus9n+aU9youf68XuLPHyZ
Tqa+7bqYsbWgdUO2TdaG1D1Y1QaSIDNYW9I4FnZ/2hrHJi2iTtAzB0+tBdJ8yp0/nTLv+hSxjuVn
CLRSqj3twLkd3cFaaUn2XGb1dTtk4WIixXJZ9u5PO7R+EdzOV9CdTPZerrsxrMwEqQootu9SoOj9
3g5Vt578Vl9ajr2Dwv7YnHjjavLlnYE2dQ3k+DYe+3edpOaVVPCJyS+GjzxN2srw3QP4sVuGwB9u
TAWFsOtiYePkBjAOPLsJ0nWSJS1iMROCJlxLuK4lZHnY82LCWZB2zYumqScspA+J096VKMcXuSzV
Ms7ieDlkNWSduHp02sre6q74VQ7jU0ChAK2SxB4z8k68gTcyI1eFVVor2y6NhVLej0bga6hbdYzC
+kpY7TVw1YckL6CYAt/2e2dEH2a9Wu3wnI+C11GSXWR77VI2BjBtM6X8j/8R19HjSIVOXvVvkJj3
FnXki0bD1ywj8xVoAZyIsX+bAqNc+31cr4em7vb4yFdj7RyMvFoGU7eGk3lQOhxffwQn1aCTWxS2
c0uV5C0Cg2rphDBC8Z/eNhmX1+1kjxAOuIWHwG4E58DUnK7JCUXkGOT9miDYH0+W5drsihrE6jCt
bC84cGL/5toVBe5D9JcJJ1+ceKEd9skFIQV9Sf0GmF0vLu3rsWxBPzSwYpVnTttqaI/U8qG1Z2PI
ZIuxEci2BkXV9ezTzrTdTH7y1w7jtWpBDOQEdMhHi5Y0cvyb9dEW+qMzuvyYwTwwMVzlOHwh/RQv
I2KHDaWIybLz3XztKLvY6aOWLm3T0sDRJ9UWd3C81DSkXCCUKrCP6CEmTftoUr1b1/WpZHEg6m1V
TrkopyFY+mFTboSt3+cBzsCsQKEgc+fezxGyKl2tWBAFW+DPgnYNtYiJOnqzpp55S/UDShX7R9pk
wKudbOB2yalhoPklDbxp70SpW0et4e0XLpYutGCMEVD14ri+mdQQ0iyi4XHoxmsNsDcKcby8U2v+
bWr/wQowpIZRea33qBWnrMDn1OxtMnmZYBvUZb7zATN12Ju2UV7z3znJmoSLwdd1WBCNNQWaETxj
w2BuNut2A4TFvIcwF99CFU3WZq/7y9IpiudW4eRiAgtWVXfoYTRlVrrKtQjbE6jpVYOliv7ws2r+
ZhkMzQqRQ95M2DvLXefE923BHtStgXiDsTr0SbClyI/JXBSUonXgqCo+aWOuJiKwqfAfye5cJsCU
YZX/bj0ELMlwk5fVutKHLWQWY4GugyQu9Jll29xESbTCaQ6AP34M1BXxDawJCK213FlOvnUsPbHN
jWJZlcbHZOW7dDK2dRPfiTo5ICpel2QNjyEnrEpbG2Z/lTZqG1sNOdb+cqq8F4toNEdbb4kg8aUB
ouu5I1sgN1iRDcNDBmOIsUfbcrJNZkYXXEOa3wResEw19Zz35BkWwY4FCopP/67QIWZEw7oonNeo
d+4z7xdZSDDGozvsrkt3KMFmTcl1F7RXE3lkSJ4S0CXOfYGTyB2ZlkVLYr/l/GxbU65tTCkOlpN9
msJ8CEocx3I1auLNiPlVWlQLVpl/wgA3p52zRDX1YxSVC01Q/og6ohLMXnGjv3HcucyYmqgbi0qz
Icm8QlntbIIo21mVj3/VZQVkV90RGA3sYvDx0p8eQxQdfV0vrTY/Ynpe2ELck67pL2yvYEayEGho
GWgPi+m3w4Vhdc+2ejY7/co6IZTRyKybNNUXGSAtBAl+Wh0K2+DEpLI3VVylm7KSLqXk5n5oUYU6
le5t27o2trLG2oAM8q+PTfY6c0R6KLoE9W2MHjB2gWAa7bTp0A47JtCsqat2KvXrVTh1VoDwuk+W
vqEZa78Z6jXEGtil3aaDGo+qIX9PZL/vapyDUQwNz4enb4XoLBveXNMZh5bxvgx0XOdD+toLWNJ+
Zr4LtKdwedWqQEK4PBX5MdzwwkyrMjajWBeyWyop1N52g+ieCmZyUsBLL0P0CkzqDMKVsBSIr6JY
6WFjLUrK2h/q0gpevaKvHysxAh22CWNnqmzecy1PbnXd9D5ol8W+9HgkzqKCfdhm5OsmeXxFwo5+
FcVhvA2kVzOkTpVYJGEjsFYOZXAvQ1a0A/jwjR2HfF7llIHYGbZrr4k5KvZpPX6vhcg5h9m3Q12+
J+UA3NKs8/imNsZ801YmQFamsOgqSfWpuUsat+hQEalJXgiWfX7UhlNqFndtNSfRVMfuvfEX2brf
KiBGq+yn88pSdiFsLGvfCwD9lzT8T5jDB8zPKignTECSUOTb1N+ySEEb9vWW+kyId16HMqnmtMQP
1LHr83U/0qEH7oKdOrqQ3XzuBrMwh0GCoVd3xFDASWJMLGlpHvvNsWOKRkjsXoi8ngl1mLNQR44Y
2gkB6x0VQxuVgYspNFHl/vj6LZ05xTFnUbisBUXFooVAiv+jCWIWn3+K+OF04JFrD9+7xSwYFxIR
bXvpVMccmUVZUet7p0XPevZoW98q9ffseTWKe+rOegE0hbq/da2REaT+ZOWFjNwzH2B+6OsiKEd+
ThK67KJnn2Edvr/9Ksb0Yr7xp5ke/PzZSV2u+xUoksrfYxlVMTA2A6aMsAq0M0gRcBtjs76zda/x
Fr2Kkmu2Xt0+6WX/MFqOB3udqkCaRaaxPNGmtee0+W8LScpCYT5gZeAgSq/7SzikM+9DnzUZyH8O
vvfQOGRVY58mZsGWt7n3C+t7A4M+azARnpmsNCvz0HNg2WpPVvA+AD76ujWe+fX27F3jhELREI/+
IQaUusLUCrjMCWARmNb3Bp4514JEcWa5PPfBsgxbo5jexmxwlriUfvkpisGvH+NMk7FPj/fP4NnH
orORQ9TH0vqDMHSrkLZm/rho2Rvm6KcdkSwuZu+cGSTsUxT5n5vBvcdRZTFIqG45XitQ5+irhp3b
rb9+mDPnZPZsJO2dCOYxhrWDYF2eVRZfxFqlDQ4h829nGLusrzdf3+lM3NueDabeFAQRSxIEDYJd
d4FByAu/+dln3SLQM9MbLMpp0iK/6yqWLdmwJgr7Mg2XkhPP/fpZxxjrpugtyydvWz3Z0WM//P36
rZzpE3MWw1R3Qe7jGGefF984EtlJHT+irLz7+vJnmo91+uz/NJ8xEUPhFL46phjCZHIbJtMK98Wy
Nj4s17/w+s89w7xfG51s3Ih3M5hXvfZEJkvZvn39+8+89jmHIbfCIoZhWR3D8M5wXi5OjIbxXyHU
J1H/OU1AtVUftNXo7xNNM180mRlrU5PaHulzsA3KkHWFgmAWK7M8CbGwIhPfaPaQ27KN3tdYvAw5
QpW0OtxjbHrvE4V1qe+G6YiyLb7LyDPYaEbSrCj0jdadE7ivduK2NzahpCUzhn4dFl78MJjo7Z1O
sGtLzP5gUv2yUQ0reS1Pb9ElGSvL7PD+gUvdMniGu3qU6TKugIg65MzGCzyQrokH2DL+ZDIZf7WT
G22UrKE6Ts1JFtpUt2XmlavcwwOwTJOp1Vec4nAw6nTmnQa97dHXvcpYuFYxvln+4BAt8VrIzFGa
78lUcg/RUI3vTWYhiw09/SMnrsgIUXQbXwzuHx0B5pbTSjKmzCEvd9Jtgp10lLExUxNxZU4GDBvn
U0iyxgTWJsV0AyMmXxNVVj+8RrYrfbSq5VTjRSJEVm9bRxtu2O25H9Y4qmU1Ne2mItaz9iYEvLlz
QsBMWLEfNaRSvzWH8Eni9Mm1xH/+asGz2ntarsjqziP9CoaMb/BLmzhYhMpE19Wq6i6s6ADKzNt2
5QJdvQnHSPKCjfhhTIl91DVM1gUltvGtS+nMW11lzrVrp+qtEsTQDJn0Oyk79rF2X39MXtj9MgHI
bc0Eh3E1DenjKOW4MiBEs2V3quuhaOy7JAynJe8/20rZi59hqtCe6idHmo2+amv3Ey7qE+TOWCWl
idugdf31oPlI5GNvWtYeIT7PkOWm0vgRFVKVn2IUDhKxyL/x8yBYKkNDdeieIp8k470gA42WptLc
JyB2JpblNroZPKGKFSde3ba3yB1HLtXeeJ0Ytl0prMXQu/p2bALz2OTGCEAdvr+HNmuHoI4jGuFY
RNSZKsL3VtflaXb1XkoHYEVU194WWyGr8RrbXxXFT7nUzach58+8vH0czCi7s/w45/JoxzybgzSc
C+I6ydFF0i9uOxWPKy9q0qWmTtFszQ6qq9JQ7OBUNqymhhMEy7uTSfvBW2gOPdnLp7Yjdhlw1k1f
ZdqTbTbDbeGOlBbL3IepUIY/aYHhFSk/XYypUsuw9UTIVZAb18kyqjnbtZzM/lEOvbyJOmEd6yAJ
jhZknHWDKmUBxVwu4GyT3moq4j865r/W5Egr5hZPMeGZ4+CAPyeep/Vvudee3OBm++xXUu5HIKws
7qN44/m9eG7KWt50gohLnEXBbd3nFZl/nKM4QctCt3XyLeHb8Ep3WBbJaYi3QzIWi2gyegrPcveW
bN44BRJbZk9GGGg/XM0i/0cnSJFuSFx2wBKTRizqdnjR8NJBYlHiZlBGh+yuSFcVzetYS84NBkJF
G1Bm4bIF+b/yatZKcPMSogNRvU67FtOkgcB3mfRxtC16u9mOlTeu25HqiSDMsr8i96mWlL59wP0Y
M2w53qofkKiZyRCuYyh/t5zomAQYWRsBvCy3mM3GNZFPtZS50W8tkafrTFbRRrdPVGTf09cuxF2k
7469H13EWdNAPUswBNpWVPW0QmylbYepQlXf6OrDjLEsTWY2vtZM0a+9F7cPSKySlVvH+ZWESnxn
9ElyiIDBr8PUeGZB39y5sh62vkbIeWHlI6drIoiOeNPChWV0PrBdQoqT4izYT72/Khm9dyPCK+qW
FByGFhtBV6Rya6L2xYBxtDg3OyqhptshE87WtQ1tHbac9XK+4W3DqlZbbQCr5/EhIWTkz+HpOCPk
ZHiVaR0dOvNzSk+04XdggUjmZ7Qo3kz3qgVRgLuKjIqfkzWm72TO6EStdc5QqoqjCVzKGJ3LaK8m
Ve2ZiuodS5QA2RNxrGqhasd7kH7i/SkEsnCP0OW7XpDJnqc9cW2B4j4QU77HF8p5oFLGFtfRROWo
pwOPKCrAyHUd7yytxCWHM4FhxbKXemv7uz6D0e+L1Hppmi7etGVDVQXHn+uya7qfSej7T2Bair0f
8hpilYiN3RpsDsu2YMwhCt3ZtbOCnhfvjEjECC6ZSyvYfUuo48Z26BFMh2mOw9asg1VvRRPTIeLw
JMmv0FthPwuN2zjO8l3QEVOsuhBEdA3QwYvHEf148MsUfrsC+Fiux1qZDLIyOlICwl+2bb8wWCjc
0W9GTguIwIq0zH4E7eicToCelRe+mJqHDLWOs23eUGJg8CkXCj36ajCm9Lcas37b6PhQ49T9XfWA
W720GFDo1ZTbdU51FSp+ZBhjeB31xF4QfGYIL4aWo8bIeDAL6xcntHdBWe1aTogW9lRi9bUd/qYb
uoXyRnPvmTLaaoDqkY53+dI5JY+PuMbXpsK06XHAva31roFzTZ392KbqISazeGMFukf000GKngwT
84Gs6UhBuypzZztIU792FKNCJOqtM5bi2LrJDwlp8EbVUlvHmYP6M0F9RlKxWhZa89JnnBM0Q3MX
+hyxYKIFyS28x8DPyrX0xLvssqe4UFursj7ygUx3xjBmXoHBGzP2n9x1qoWlec8xivVFF04cwjad
swhxOq+zxJWbgamag53mI2nC33Y3oHf9r7I3Ms114Iu/sNLvXen+MGPp7qzU3Qc9cgPDZBZKfHpe
xi9iPfNUKN3bEVg1doXkDUlp5gBb03FVmZyKeAl1Lg6Br5/QuZ8rLQVsH0CYU/5YkPFQT0sipsVi
qiRHwFP91jfji68QlDVMkmunkUiNnOg20JwXwsWvQ+c9D2b5YmCu3Pk28u0oGxkCxynCQ1fpfyqn
xpQmHNS4jGKSoRer7CDfE3Sma7J0yo3bOXcRCohVaFUPjuO/JCF4OyvgUM/SWm7HKLUhraNeqt7+
QIiFFdr1fo9tG7GBKpEZ1/WtNGHC5nHHMbgrf1MzxBqnQmjsM/azoOt5ynzoOVj8P86ubDlOHIp+
EVUIxPba9I53O3acFyqZOCBWsUlCXz+HPHkY01T109S4ZkRrv7r3LGTcKIWEepw33sbvmAMPNueB
lexDZLLaGB4wK6pRZNtqfgeX5GFrG5kIndZHHmOEGSFLWX3CjsArAtzvA8nBMA9I+qcY4z9+lrgo
LkJeHr9EbIZWT0UFeLFKiLFzKNeCP/1GRfHsUkSOyrSakzMVKiwCEh6W3E8Oofyt6wk9FWufUtIV
W4kSaAgCQT+hNz4a7dshXGoR6dYG3BM5sBW2Cgb4H0i6VS30DdJavHJqyh0ZUDzOGEIWCEU2R5wX
iIUz64/DAn0Gdvq9VIm5zxXXSHqqyTA5fi1NH1ruslU7CJh/G018e0CGbuMacB4X/oSyNU25FW6c
bQlwDyFBKOgOFsw+GwA+gJi9TQo1ACzvIyscDB5+DvT5kY38qWwUQ0p4LbZaPUPW7JfR+ii6eU69
G0wEyfCLQYmnxbWiCvJAUBM8c9Q0w4IF/caFLkUoAws5hVoZsDvVvwxdwk5UEhhdO7xBeM3+FDAA
2TQutB0tw8HnAXmx4I4WujhJNnzs1M6LSyj+u0G2AajkHSW+MjRGXH0jzpud6vCCgLCMs49JU3+k
LEh2huWYNziD5dHCxbHn8DXcBpn1DC53s2WDBi7b6uUH/J4QJngdamOA/Dj7BHpzL5K1NzXnAywY
gF0BnUBHsPx585m+g2xqD141UmnNYBvPpZfWz9LIjWcYoHUwcqPxBibCzx6FaTTU+kuAiOB2nMKD
FsRT6yaeyi55zfZc+skGKE+9t2O32CN9j74PxpFpFI6gePerAUgQHs/9M89cd0dJ9qihrTbly26T
EuEO8n7WKfFQk4uFeG0KQuCoLX4wMaKmPnQE/28cRMD9ZaGDkhjs2e5kjbQ/rHp1plFdAOkWcJ3k
sapACEO2sEReMP7lp56LewC1yybJcB/ipQQfb+Obb1XPVp7iwhmw/4aqrXdqqJyNW8Lg1i27Xwhz
ihPxlLcpZPGLc9gmlgYiythMoc3cVnvWx/RoG32yNfz6GW4XkRIq2AL9UYWpI0fkIgGGGVvjhqV+
vDMy8wekqI09b9X92OVDaMCCGZseJdegIcm+Q6gHEQ/4UMpKZSGwbYBW9eUt/Or1voIP4WDb6cmB
rXKYOMmwo135O9A8DXvE82GdZxZORVLtRRK7WzxnYHrewrCC81yEFbLBW1FpiiMI175hmbDtqWBa
6SMzE9jQT/TieHIuGtg2VS4OEhhNgINrfzc0VnIiHHTAghWPV0EdGs6tMKT14UGOWA7vYRr/VHH1
oPsa0IBkCjft8R7mkVZodP0YUqMwNhCQYg+WcIBc82z/mPQgQQfS+dGVDOo6bjeGPVTqDlzgB5UC
CiOpDT9ipyubsCgH/zB60Bsh1IbrguG9J2ljw3S2/N7XKkDt2cJxgLfqAEjPQTkNrOFbgPMIxwOs
K2s/JMgBH7wKHteq8W8BU3E3MJ0HlDQPUEFIcWjmlb0fGC9CyH2CcQ7NOgiC0faR1t27J9ruvqqh
oVawMjs4cUXDNK/LB+QsRBjbdfFcCzrg/IPMjqgBxLEaZe94OWoICbjsMHIPBiHA7h0KSw474MbU
bvBHGJGNLaS8u2eIU+Fsdar3GETuovc1DHhhfjoi5jh5pvgudf3sK9QspWjNh5L3cBa3ORZJa0Ce
sijUruoy4+hUXDzZKdB0vDNwSfoovBYxQr6cIu9BYWJ0GGvUHaCKJd+BLzf3tWS4txDNY7OVGQAZ
cH2CE1d/sImjNmM87vtRQsEkS35Xg5S7fpreKu7z2wyIiFcK8OmJ4/01uabyncxgNR4UgPHkYIYF
1GVbp+hfZU2hlw7x1EdD8gxyjZ6P8rn5PGoJO1SO4NvODYhGtL6xYcaoQKHJ2g0bPbHxOS7GiukS
CP78V6ayd9e2h03XE++baOUDpF/7kCub7LDbXsuBoEZoIRkRwwd4U2TQaGU9jU9ydN60z5FsSyU8
aj1W7lvDt26IND1UGZt0m9YJjJcli5P6WPiOQTewl0EJkrNYbHTZoagOzR2CtyYlz0z19oO0R31T
cGXdZ6bsb920xiWLFyzsi2LLw6Iz+5qmZ2WDSLMd4CzyjQmPfTfdEaYllaj2pSbszmzhwF7xXZ8d
IAPy5pkc+wsOyzeQVYFTNWxWDr6NZ8uYGxIG431+HyQWh4tuF8PnWdcRsfoCvkBlvc9U7h6Y79SH
IJVAx5qWs4OMabEFIr+9C4AvxbutoKh2jwWy1qiX7AlEm7eDK3HSIYjY++10sUkfEhuCpd6BN7X1
KHvTRqW/q5AD4AkQDtrKIqOs7Puuj7t9Cxw8dMSd+FSYsRnimTzdxUa/FWWfHz0DZimBq/GM6cYy
ykaevxlFDvEWyaq9m6LQH3u0jSjW/JY7dXosS5sfnHGqoetCHGiQIrGWJQC1+T4VoQXy0xYX1LDN
mcmffGhQTabFfvWqvIohD8P0jU8K/04jNNolXOSw1+zSM3zugie/H+HmXdQNnrdJ/Yb7R4YgBCmc
BtC6+6msgtzXcNu5j4NGAu5ksbOoKg8APtm5m74rrWNjM6jhOQ1gTLknmltdFdUjrYJ6W1m++wQ5
EXLDHJVv4JjjwBinc2B/Zlg2/j2DK/IwmRBDrv4jE2MNbjoSVq4/JVsUILcOtuWOmQHkDwJmsL3b
Z/57zOLxgIO8BPQNySrK/RRRmK7Oo80KIH5h4OOEpejjLa2D7LpC31x6NaGstALYLkQGcK0Zzif8
o2K/LyeRF/LT9vT3T0nwjg2F2Zk2jzR7QjVPJjArHq5LsM8VVQetdKqntr36nts6NJK9d7bcnxD6
WKmaLaTA7VmFpoYObU9F0ESjY0yCOrcU6b/rBmZWkiEFeH26N5qI0JvReCrNO1+ujPnSr56VZLSG
RaEyoOESd9mNjvs33zS+X/7VCyUre1aKYU3jQe4HjhEiZd9kMvFVrYeuGQpY7FnHGjB4WvpXsVSd
uYCqD0A/REeRAFBtgrckahtd6AF8c7knSzCGWXUGLt7OKPECPmeILkbBtsgHbG3PBHp5BWOwsPTn
iqljLeCGkVrBGVWmYpMAAeQp+xau6v9c7sFC+2Tq2aetBTytqfJisM8dnjCeDV33Voc8t68boLmO
Y2NZPIAbNiTqEsD9WkfitWW6ZCeYimGz6VwLYphW8aduwPYet3ZXO+cKsEWKzPF0BjvFGo5kYZ7/
kpQ/NY8Cn501o22dm/jNl09e1m0685nlj5cnYWGv/YUTfWq+yGBVPDBFEdkBRRk3+THrx/fLbS9N
8GwfO2Ss6wB+puceIruthAM6/mnAof5y80s/fbaXMw18Va5dfW7c8h41gSffyHdXNT0Xdcy6uJd8
Yssg//rsNoi9+Np8LvzquXwjPD1LB2lk+MNBDR4WB1O2y/h9+WcvrJW/5cpPk6lAbPFGAup4B5Qx
z947dud7vwf753XNzzasOdhFQk2sFa/80VG8VsgHzBY2kq5hvxYWzNzFHvKfcFcVxDpXkARDdQ6J
7V/2sOZjv1DPnssDwtfdy8d4oOeAgHDgFs0PXYoXmANGMkZ1bzSRWr48UEtzPLt2E5/HI/WJPlfx
z1K6eKGtWRcszfDs1kV1Fl5ygWOdTRL3+zxF/jAoLXFPhHR2JYvxLLrcha8/BCLNf081WsKtxK1x
7HTdP611Z3kI6vGWX3PI+3ou/udj3o9UgT0Ml0Ti9ztNgYOmP4Ti23b4B16x28t9WPrIND2ftgMn
BLG4AaVMkNM2XfKiOhkZtt5kcMZNrXgl/KTTefN/MMD/rM07uxpESzvvxI0c5CMq7HOaxOqGdEHx
gOqk9ZiWMH7cdCirH6sanAjXYuMNkLOS7MUo6b3pSTjWpgY5Qk6GgGdWBRFKw/kWmR5141Sueq6S
Ut71ePh9SF74IDpBxfKuSqYaXcxdfmtzS+4tmItNlnaiDfEuQmZf8dw/OnE27JK+p+i55aAkWKFu
JAae4PnA7FNbWanYk0Lkp6CgeEUilR+vhFtLMzBbrqZlKzAZMtCLPH1wtb3XY3DoKiAhCr4ZXfsq
5iqSvP+d6LxrURqAX3ZU8zvDtVGQRdlQfFxeRV9vZhrMrhkfnuM2Su08gukntL75rmv5yjXz9XlH
55py+aQV72ZZA3bH00S6k6C2CLWyLpcanwWISVUXgGgwSIIab9mgtjSD4fN4VexG5zJyXkNbMAJB
tCUlsuV1fvAmWLexMuRLP312+OhRB3wYC33WCDz9mIdSPLdy7Zb5G2B+sWHnkj1jNwL44Wv/xID/
hjKsi9SzUSQ8LD3Uypy8n7pVqe+DGk29IWU8/Ga2w3AjgRdbJ2l9i7qUv+U5yVCtSGr4gRtXiUr5
1Jst5URw8DDq2jxnvh3ZsXxOg+RMrfLl8mJe2JDebDHDb0FWHtg6ZxhI3ojUB+bfYU94hELJVZkf
He+v25JzcSyAV/MgTal59rNq2NWYzV0aGGcQWlfY9gtrZC6QNQ6ZqHLH0Gc7FeZWJT6keZIajKAA
8lKXB+vLnR9YczlXq+SxhDcvfI4nKm2mJRZHUD1ebpwstT7bn4yh+o3fbkcBr2+w3IGXYEiB24jB
T6ymH0ZT3MW0+gC1by985xfH9QWMCPhCdgGwAQma58u/5Ms1gW5Of/90TTYF88dqSO3ILMkP7jQ3
PfB+KM+4YVM3v5qpsHz5Q1/GFPjQbFsHNlBdUJ9pI8NHvtZzq7M7OEBhWQ5Iw/3KuH65LvCR6e+f
eoOSg11lPVIeblaUoZbWSz4EQMVX3y53Ymnapr9/aj9RGWrBdk4it+oRNNr0tscrdmWE/qZ+/nc0
4dfPIseAu2aa2I0ZORtjA+Rbd1uBFL8vH5235odLUYDdBV3odCH51UfuiW7Lm+Zk7e2df5yADfUT
JNRQzWTPFYAUm/Ybk3tzc5V4CX7c7DZnBaN54fd2VAAl9wwDmuy2RjgUpW2jeXh5eBesk/E+/+/4
loMCxoJzFU3lAtCLBPS7MwgWbWFqmByyIEi/cc8T4xMqcvopz9JgCF1XgW0LZL2NBCD0vLakg7E1
oIMoSskK5ZoWwK8aEslkOLl9Ghz8zm5/lP70Hh3BsXvHK1gPG53TuN5d7sfCMpzrUVm2ZaHmXdIo
zb41/BelLqqxK+/q6YT4YpHMhahQrswruOjSKEnF1kOykOByCro3qZwj/BhI/OeqPnizEwoACaip
SkmjIrvxxgT6OPYR1snX3BAB6Ab/nWj4xAI408OTwQAO1Qfr1DRisPDUygQsDdJssZqeo7rSBa9x
ipZR09+A0h7S7AeBJWBeQJNlbc8uHAjzGxtIFAjkYf1FoB0CXzfcSFFfw6jAEM1u6zgIOscl0o0G
0P4UajUmkJKoSl+eXsCTvl5I80sawETioejhRE1Pkm0yGu5DDGQSNEI8BEc+HX/LUpnvMYo1kHkN
LKDDJHPiB1iO4/cIw76zUu0eRnAaQmVpK6RtoJOwp6M6cA2eBirnMkMh39LHjCVQ3zQB4NqzNAW0
zZX0PBqQE/BQzNsWNmo9gy6TnyhkjeDgV92B5RpzJ2uUKhzgcfYCdOIN+L3NM4rXzh5e6goPCuod
mNDxVpoantF+1e/jgQ8nodh4gnwUkBNpO4BQDUvBGvDUO1xB1QmaKuovLPbcNqo4uy0lx3ZEGZnm
fNgWZT/em21mfBRZ/+rUQr4r3icHg8fItTo14GvSLc90RJAD5nHDbxAaqm3qCLFHERmncULEzvTU
cOf1QyNCnuXeXU9490xbMDzIQPHzy7La9U5NIwZv2cT8EWjzhOdqvDWl4xzgQQtwIjB1kPRw3Bh1
ouTPAKOJO1CmHeAnAtlt1QAH095twCz1bJAi0oE+A1JbP6a5ZCQUvAfB27ak+7MD0RZVfcFemryA
+bndumzcxA4gK3aZcnMrJlnX0qUgqvbwmBA9BbwxyMsHPy0ydxtDtRPYAQ8Y8ZWrbnHxzfZ/L4au
4B1AZKkrfOxJ5t0kQCJ8LzMW25APIFyiCl7Qx8YwAdeoeBV8gyiDZ60cEAvRyDwRl7iNbwpukSjP
ZJjk/zDAJWsNssBVKRRg42ZxVVF3hQdEKI0Uo/ft6N9lXv5REqzzanRXroKF2G1u22F5bQcTc5uA
AvLkJt+THP7OWRcCwL7h1coptDRQ0xX3KeLpdOc4TOOAQ+EEwGwdJibZgkMQErY2VH8pc19cafPc
XNoDtdEmHo2IMdATaQHqTWEH86OCSMevSsTDo9ES9zy2wDtABNXf5YVXWYDppXhhsBQvfwd6ktTs
9Le46SvAmXJwB6RS111W89dGXpNeQJRmiDwtzSMlpg8Jq9zajzWKgpeP44WIYS7VZwBzTDPu1ZGy
BQlbUO9hDA9kRzaMa9KiC6tlrtcXGFy5fhujDg+cGZy7X6G14IQW6tDgXsQnLw/KlTBuqTOzNcM9
H5Y4zB4iK+jNk67b4KEbU3vXEl+/XR6vhWU51+8L6ODJoO6HCAjNcZvTIoho2/dPnUX9m16O/a/L
31m4391ZIIEzNeV25/KoGaAVAFz7HsJO/so4LXViFu36rhHg5EPmSmftQ9aXv7vBBxHIUYesAgv9
uh7Mwgh31PXkdc2jIckgRpycfFBeLje98Pvncnpdihs+Ngs0nYtnF1AhmHZBsquAfgVNxJqs4cIU
zEXWUHZ02TBS7PI6rTfGxDeQ/p/LPVhqe3ZKM0AhCZI78EpLS2sH+ki794bOWqkB/y0sf3GwzVml
raVEG5TaipQJKPum5j19q4kmH8r29bHBBX6nIIh7DzwtFFSa5h9t2SBP0c58BDqEbpEstT4gQ9AA
nlY7z22aZRvb9sQLNw0gziVTt60pET9UufkB2ogH8wYEu52ZmaehlTaAmp4O69hxAEa2dF1uutER
exAq85V9uDSAs60OGFpVkhSUVrzV/hFWd+vEawqgf2Por0Zv+uanq6caQJIqTQ35G9XcOY5VSPC8
agJ/29a3T2VvGY994g5/3NbLyw2e5d0tgc/bjzbm3g2MJiCtBoWHnT/kY5gA7nJAfh2yXX2W3k4y
V4A3wr2sCsZ4T3jd5JCSkiTqLVq+9zortwkk6kMbEeK9mVbQcxz6Hs63TB50MvKtUQ94e+VgLkBY
1UeMVCM5DHh6dfKdBlr8dQHt/ybP4NyS8gffTLPXPG/tCPjG5J5BX+LkM5dsiV2l594X+ht0LTLo
8VjglMTAHoLb1h79sc1PbppUt3nmx8fCgQ27aeb5CbQMsQHK33nNGwaBMk8muyIrm+oQICaAtsQI
5HbdIfEGNYzAe6NDC2w/gIBDdlK9DwoV4NGNv0FNIUDmyXwlCpHp5T21ENsRZ74mUj70sbbHKEiK
AayhcSKFmWrbw3fhNDgtCQPKQBlDneQY9xZ/LEVlrGy5hUtuzkqOe7AbysCDUGL1x2vfBTB0DLjx
kQFRnDor597SR2aXglVZSaKBNowIFtMuSEZ57zSsfsFT6Z+xhrLjhhuFOF0ezqUdNrsk+jim0P1q
ZJQkUBXwwYb5JryxXNm/Cw9l53+3gxxtnntmxKX3aDbBkWYMhcv2SXrs0IPDNJrjSkcWRm1OWK5a
GMomtSKRbT6MqIiJOg8zBYyf/5ZDZejyaC1cSXPacptqX6kMoaSKzXfVlw8jPGAT6UAALfevkukG
TWLq4aeDyRYwdssTS0zUrU1rfUPxLJZrGrXTLvni1JsTlxuH+fAR4PG5MNsNh8QSVA0hVbWWxltY
TnOd2pjDi44CinjGVQ0Do8QHd5mXKxvDWZrj2ZGtbJCuy5apiEhtgw3jKqhAFRD/AfDX/u4Anw9K
K/Z+wcCsIiCtgl2DJ/MR7kDJrrGlWW/iV5CegI0FSrkFoTIs/mQjtUIS5+OOg8ZYgV/E0p1VQXZA
iNLbQ2QeileBaz61nd0jzGmHnYp3IlbiTia6OqR9AYZQPOiwHMGcM1ujOLV5r49yMIYhrOAN+T1h
lLwPLM8eUUtwbiCnQ09tJvM3lcXJTeroHJ68VeseLB/ybqDDdGyXQl7zxgW31dvozh0eS6hpnQRJ
YJKNTG48EdyCPYCRxj1EC7i5MsZLpQM6ezpDsKweB9s1zraodiXPt3Vf7pAY2VN2Ng3nmxe/JUyd
BXw3vG+ZDTZfxra+s7LBFg4MOjv7VB2nlazbaXmqD2I222xg+wS6U1UzvNCWhdD0XLlIlhbT7ORz
YxHEg41tpsdsBzvPXVVCLzL9NRGSyuHj8oGxtN1mB2BXaWjpgLBxpoCGI1EMsilkENlaRW+hD3bw
36PC8m2VeIVpnCeFWLhIbYiBGJZURwYv8mbN/2Dh1LNnuVpiuwH3ODoBuzA9gKHJXuxcbI0+WFl0
C6M0lzwYUgAOcc9RwOsHiE62cqPBSYej15o0ytIHpp59OlILiwmQXFG4GaBN3HgNtE07aKI8X57k
hUU7x/G6PTUAltH+2e9jERa+1qd8SCOVNz+gW/pSGeLB6tq3yx9b6srsDDQ5xJnzztXR6AY3dZ0/
IH1whvrglX2ZbX9KOgus0REu5Kna5RnYdaoAlR4kRN8M6w620rBqutyThbvCnu11A6B6vCdsULCk
AelbD3rHK1mlpZZnWxtcVFo6JjJXPvJ8Tl4/x47347ofPdvQeEHXuoohhZaV3ZtVeG85stIrA7Kw
z+ag3s6klgG8J4lif1KsaDjIGNw9qjZ2dna/Jr2ysICs2W62eFo5geE1UQl2CaQU8vixKiCXB4a9
c7w8SH8Rnv+LMnyItP53v9UpGEQZjM6jwIcW7iNnD5AGvwF5ZkNMsrepvsPT7gwW+V64v0ybrWTS
vtyI+OxsRY0G6cEL5MC8KLxToYHIod1RiF2Z5pAR3SSZvCbYxIdmCwz6v3aR6gpenVDMf7QU/HuE
Y9j/4AqBIRiAYSF0YNcsoL9czfjYbMmpogd5Q3g8GsGqAsgpNBt+uDxRX64435wXaQY3KJAURdO8
eSmy9zK7S8Enh2xaeF37s7U2cF5aVVIB89Lkzk9DeObRYaX7B2xncOt1ma7Mx5drGv2Y7sf/nO9g
26iyHaK0ds8FgUoKslDgzG4vd2NhBua5TTOmVu73rIq4SE82I7u0q685zvHLpx59+uV1kw1Wltpl
5FL7MPTNLhPWN7ygV3biFAh8sRHniUyk/5SbFmYZDVA63Uvtg2YGQq4SxU2ijcdGeMYhj9N6l+Zt
v3KMLezCv9H7py4hleRlZl4PUZxDxyBN0n0DUEFM5bvXuZGTE2gaK/Lz8tQszPw8B5ZWQkCQRZcR
A2na4nI72h8FYFOXW18YvnmuAcxOWpdxOkQmOTftH9d1NpDw2tgNfLkguZEUt7y2VvbKUk+mxfdp
2IjPGlXh5IxG/qtwDxR6xt5alnZpSmbnsUloAos0jradTQJCcuQEA6iREB7nR2cNErs0WLPTNwko
XMElQ3Kk+xWzP9Zgv7Q0CFUx3rdcbH2zAnNMr8zMUo/mJ7AuCVdkHKKg6vkmBuZikwzpPyXo3hWH
ZwXkCaDew14ur4PpHPliG83zGJlkTd+Bbxnh7oTZI24TmGzEBlwUzAHljeC6JTDPYUhopqAyy6so
6e0dJDuOnnJPYOqvZK8WjrF59oJnk2JEW0GxOlPvg9EeTNvfXx6gpaZnB/BYwULJCbB4beghPFMy
QE0d1Jt45WJf2BvzrIXicFj0EGNH8JCDDkR8bGNkWY3myl8/ffbT1uOWN2KUIdnRjfZBcm8LHs+3
ywOz9MtnuxoWeJBagndJFCCMg9x2Ne5KszD3EtyeFdHZhcU5f7FnUIMjustlJJMe6tUQqEnbTUV+
xBYkFujKPbU0wbPNnauiCvwqBXM16UCvDt4dyE6tXBhLbc/2MvYu1SPL4dXa3GmAxE0oJVwe/YX4
5i+s/tPEDqwM+iYFsX5sB+9QSkO+NCzgO4L32ZFB8WBlAS3M8vwdPkoPgtMQY41sp25upRqhXNfl
cSS4m6/c5Atd+d8jPMBB50DQMBJV+2gJaNybWRrKpHoqgmRlmy1MxPwdHjgx/BpIXESocN6kcf/i
1+L35ZlYanrq1qeZsPIOIiR+KqOUgtc9NKgiPV3X8mzzkiEuxrFBy5kEhnVSCbKv27tzDm3t5xJh
TC/gnDecW7fZg3z8kHVqJWhdGpLZpcxa26tkYWLR9PwINeHvTlzqlYW/cCbM39bU87M4HjMR+WV6
yJV50HWyMYCpcI0Xba2cCUurfrZv3bptAbSVQ+T33p2fjkenhkR/m6ys+KXmZ++enJttmnRURA5c
ZSAYc7DMeAN+7XWX7fy1bWsYKAiGmCgLGFRXgL2HX6V9Z0KH58ovTLHLpzU/9IZKod+URHbavtfJ
eMxVBcWhoHm5vPIXjoQ5ibbtR/iT1OiBk43PEpT9zrL2aVP8qXzj/fInFtaoNdu2fg4prhYuIxEE
ORuoW3ftcLjc8kIAN5d6ByKqg44WWlake+4zc9/44qlL9EFT+84g3tl3oIt1+VsLkelc970IbJmn
U0WFpCZw1WI8UCIR/NrsvqXwO+BgTneBq5AvaIsrJ3+2u4O2D5RtKPTPLFkI7VYJ+L0GYLqu1rr1
9/d/EZbOdeChhOHmUrdQfMY9d+s0xnhLIGZlwv4sqN8U80xoRT0qkyGNPwq34nCF8dv7BCLdObzW
A4+ERpVABSvPi/6QVHA3UXgoWuB5yfwnMn/VvTB7iGQK04WhESyiEPK6jcvOtOxKqHWVTr2/PEVL
a3l2lnTIZrpj7orIZhVC+Y5+1zL+KQQMUtpy5RtLi3l2oHSK2OBc4BtOcudV5zT7ffm3LxxUc6l5
C2VhlI4cAajrjYPRBBrUvY4Xa86V5olntoCdtm3kZRZMX7xqBJmDxRx8MYbn9LnkdXvd8PzFz306
rjRzCwKOrwBoEcpt/R/XYLvLA7Qw8HM2vi8I5FIJWpbNh7LeO2+lWrTU7jQhn37xpEAOHTWJfQ1L
T9MGCDdxHy7/5IX1+Lc89rlp22hkm+ACTWHTAd0t+8Gi5rHE6tmSZK3Sv/SR2RkBTDRMRnQWnytW
HVpzhOwcjEMz75gH1w699d8hIpUsOWXAZhVdrI8oR1jnnPdrT/6/S/yLE4jMti2zAZsW7YAZKAfv
CDm64cDKJt9pEypwokxQiEdyC2IuOSlCWJs3ez7pSTi05Cd4HhmbxoIrj07gFUgrE0j0mJdGmCoD
qkGeS++AeF4DCCzt0tnuh0lTQwPdiigYgvgb4MceMi2dcRTMcq7bQXNqPyQ0WwBmkv7cwgchLGrf
BKdBrzmQLqyWOaiYjBkr21SJyLQmu/NK3UAP7zUFGnsbd2JNeH/pK1NE+Wnh24WDe4AKoA/yH1b5
yqBbxryDKK+L1uegYuolQWsbWDC5+snF7268qprkm3N+f9MC1qBsNMyNW5BGwzStV27ypRGZTp9P
IwIXzTa2Gi0AQrOeLRPQp8wIbtO0uxMQ4L183CycZObsJIBJtzZNQAqiwJIvLBhvaiJeLje9sO7N
2QlgQeEVFCQckjxpH4kTHHiVvjSFu3K2L8RWc+sP7YEUWWizjiAH9JraAVxj4rucmBnEFOvvqc4B
Pct+WwLF6cv9WRqq2T6u4NMF0dVKRmZzVyZ/JiPnKxr2gjkls+3NEdqoPRpOn10AHtO1zO6XCwgN
z94BBCQRsFVrGVUOVPGHAupqd4lKt36+kgH6ckjwgdmejfsW8mgEv7xsnujwEog1xtzUwP+OdzQ8
9ejT0i9GqEdqKusoK37ABTDMixIQCTPMuIF3jFrZYF+uUHxl+vunr1QiSJOgg4AChcGqSCGIkgNP
9fu6WZ3G7FPjGTJX3IZDY1RBBj2I33rj9XLDS2Mz27KwgDAkymciKoPu3OG0EVCxTOXPrnC28Im+
clHOdi/MN5VhA/gJtKd8bgXbmVa7smr+JgO+mt3Z5e3bEKLJRtFHMY8zunG6roS/3QDxFUs6Yeq1
PqQye28r3QrZA2TTuwP0JpNdnjTZNrU4OQZgRQOG7+itATTNbmx75wzYU/zSDNB8g+hvE+bQ1MV/
XE7I8MKbvGknTT1e7iE+FJw0KvO3OPn4oSvwGhvAe0fFCGK6YKQlUA8NPi5P1sIW9GYLeTASuC0H
OAS7SUs5g1cSPLkiS6ufybAGpVxYxt5sGfPOJMJosVkks19bbfz0Gcydy353uQsL682bLWRqkdGt
uS4ic5Ld7E3nGZDNKLbyZ4Old1UnrjKCx1E6W9ieZ+cKJLUhEtCNLofxUNnp98t9WDio5gX6nqcw
gWd4iBey2fbk3Yx/XW54aX5nS9mqaqm1ZeC1Xfl44vuFqnY1d4ZzkrXpcwnnwsfLH1qY5P9hfUbH
gf+eN0RqSLemoY4dOH1lsJJu+fvW+mJLzlOOlgtNZMsDFwj+tWno0DrfZl6HonPTQK7TEXxPOmXu
+qBPXnpviA96oNWDx5QFH17qHWMioXQqLbDTCdU7MaRyz4ykum6Y53olVdDDyCHr+sjxIVZaBN0z
DKxfeg3lM8VPV43wXLgE54M5dn4MO1IYJsa5uPUYfzUssYIN+hpE6gX+7Db2YapGDbdBVldhrFqa
051mxAzhtw13VkidEwDlcwI6TtxX+17X3p4hU/SLofZ0KiGbeqgUhxGCdornBKK6YH2jJFyZHVCl
Ch4nrRTJo9KO/EYy3e+kK/rbeihJCPiL2kKD3z71Ht4dHNDoO9QP23uobdqvcZKmoHkqUv1xoCeK
XJ6bHWHuJG5LHYAiC/0dFg6tx7dx67p7UjMbnvA9rELeMjOQwTbpRQ2aldXsbf0vZ2e2HCevReEn
okogQOIW6NlzHDvJDZURJBASM+Lpz+r/KuG43VW+dVINaNzSXnt9tLvxoNE/jJkuBJSlcEfAGy7w
wwca9B5E6XpX9rhn4WEVbVQO8qgLrvBDLshwzzPRfOiOFUvJKlYLZx/3IQqhs9+DEdCpbc682NDg
yub4n1HdG9NlrV8ZbWhDQXCFbqYzzQCWzhzw6toco2ViO1eBl4PDKRL1fKjvUDAp4bwMt6Ao084j
8Gj8Nqz0cCUeeHNliIi/Wp870mjicFTlR+40vi41B9rH7zIYpwb56/tT479j9f99L56xWpoD2Ib0
FWoAwEnpzE6ReknbsCWvHmhaaZRVdUzm1jvICn79U5jlMWJanoBhTJ/ef4M311m8gPdvNJUJLQYk
qZeTH9hXF6J+XkNNOZTOg9DulTT1mzfDeMZqLZeu8KzXChf1kG247SlH4XPbF+k4Wbgbe2p45vlI
Ngsly5VI6D/fxrfadTVOc4JApokaH9CJkB/AIFBfXFLLe+6K7hjIxX522/CrjVpxahqLxKcrVXRX
I9F6W5URe5SwyN3bGVbbbUa9h/fb+sKAWicVeVXmjlx4cwocoDYkTTkDT3h6fv/X3wwnImT6/+3J
su9V27ije6roH8cZkhH1Rl6Pvgy/0+xaCd+FYh2QFf59CkrcSTlQXIjySHwCeqNJKyb2ph0ePQ90
V4BZVFvtdOv+KmAO/JEdBJ+2CvZgT2a8rBlQClKEMFAy/GEIewfXstVw5eLxUtec//7XoaIbjPax
sC8n4Nwn/d3xjtFH+2W1jCz1ELDFOPMJTKbdoFEmMzdwzNHfuxDoqgCAkvf7/8JMXtv32poMEjhl
curD79x/AIphh/u3NCuvhHqXmmi1UoTEsxi+OTmFgX1mst3Yunvuqmu5tbeXfnTyapXIS6iuobRG
degoAhS6BeoQLbD8huNcfoOaBNyOdT0YLW033RHRkF0oFaqccDEX4/Yo30uq7P79prz0qavVQ2fh
XLWhW55CN0LFzgL2gYSfTsvl5/cfcKGv1qnKWUKwB2JZeYKr30773ZZK9oViW3Uj8Pjef8aboXkE
aPW/Q5qHbuX5AYiGXgmPTNhxpgSMr/T9H3/zkgg/vloGlCp6Aw/C5WTgnz0JCACdJ6Poltrn2WGx
hlKzCj5ym4BnrWa/a/so44YsJyImuGMWqfG+edfsoy909Tpr2Xi+w7goyQlgtA0bUeIELPLMis37
7XTp51eTP6zhYc5gp4+UN7QdADGgPL+cruwnl6bMf7ZIf61agjZl5zddeypyEX5mYAFCxliLvEi4
jKrbWXU+HDscu6m0HXd89qO0LOHl34HuCFYD3Ps9v/vY8rBOXbowFo0cXCWdKNQssMVwnZsADvkf
a8b12lAjqdlpRCkenJfK7tvYAxqsPvjmq9kOu5olhxUMgUivcDegSUW3A4q0jkUIRtH7739hLq4T
isrLy7CfguVU1qDXiDJum2uK1gsjbJ1PDCKreZ1hQ15skQqCUjVuTxBmb99/8/9uI96IpNZJxD4v
jQ36EHq3TNhfbt9FbeItZ5+svO+8DbyM+NfF76IyCUw4o1sipfzE8/Pi1NF5QHHU0IbwuO4LMH8y
thxtKKdNE03ZLXCFhMTMQyl9zVgDNAsVn+XAZwXsQ8/vgMjr0pzkBMXUtd27sH7ZSOn5t5WY+PfM
z7KvftNmQCXAbryuvfAwVo2Kc1zj7ek414khdEhxNgPepcWZtkpmFbCkGXWGOkJcr75UuPPbD22h
Hx34gu6NHDNUQekKXkPaPEUjciVNb56Rjc83pmP22DOdvYx0bA8ILwVAKqh0MTIqbhpDSOqFEVAl
EB/8QnJ32Iaqio498uB/QOiQWRIR3e04cEV7Jo29DQ2Qn9mi9cmUM+BNrPK7mKpsOVZV0djYVwzl
OdMo6k/v9+WFXWedtY2U70Se7WFbUw1OjLojIClL1HEvpYR9SCie3n/MpcF+Hql/rUqtdVs3MMF8
IhRXfmELr9JKjVfKdS59w3pBXTQipgE/vtQwVrLPcKvYCTsl0/zzY29P/337yi0kgISINScJtTbK
z4cbU7D5ylHowr65dlCXmasJRAvuqVkIWE5DPm6glPS2eROFpxzAx5SKsn3mVoFGJmAy9etjX7Va
QAsKUOu0FMGpL3HSqpCkTWBAfA2qcanHVysopTU4INMMLHbl5YnDukegE65scm9rYiKAXv/tkJDQ
3FRd25yg9Rg3LWySHkQ7LA9e4RYvIXQT38qS+0CRFeqhsg5LSGHGOwIr0T3U6gvKA1sWxBI3lXgz
xzsBbY+rcTuTu9Y1Leg7gF1lUxMATItyorawA9xvZ3CXRHbVZuDNRZr/X9qlszlO1AG6fQmeFC7S
g+Zl+SDc4f+yLQ1k7CwIMa2VKL5ho4dyT2VxWAMNq69Var857fAB62kHZVGDggzEYGMeIgXgtwlp
7fQpsyba1AEB5Oj9gfrmBMGDVtNvmVwNhhM2Y6kFWK/QcpWAGNDISeaAurHjdXveON8cIHzff+A5
HH5jf1sn4W0YLGFbhQP0FHlzTuZB0WVAV2LMHEGl7iAqy/4rsEnff96bQwHDeR05w7ejrUMPlQc5
5K0y6u8kiL1JKZqPeN3iAecu/Gv5LWD25jSztSfRgGAdAFUCmFYWfpXwrrkmVLv0EaslHiY4hvAZ
ZreRfArskoTR/sy3e7+FLvXIaqzl2tO6HafsWHjw74LLdR7cecMG0O947H+K7tP7j3lzSKOdViPN
M7AXbHlfwvPRgoMFLJYAQ0CCW1xdS7xcaqbVkZktZKrg2c6PPsKSoL1xqjsy/fzY669WdE+GuRiR
74LatT/JYschx0pDX/cJQMNXeuLS+6/WdSUoz30HrnfgOSe1Dk9N2CeZZYf3P+HNn8dcX63sDao0
VCQsTPWA7IRjhYPgXvifP/bj59H11zSQKgi0OZvdtQao7Zb6YPcGL2EgPlTci7dfTeQeEnXLKxdW
nkjv7Gw0PFM5DjcKJo6pF83hlen89hUxnrMaRB3QNyLkbnMiENF+W8wMCx5E5ewOuDU4cc+zrj8v
BesSULBpAu+SDdzNyk0AMNuVoOVSP62GGuNRSXD3M59qgPk0yYEq+1F6y5VB9uY8xPetBhlF1v2M
0kRIpJrvOHK5tzB2NNtgnvlPiCquLVkXHrPOQqFMuYH/Fa5DqrYqN2UXtw52l9E0wQlD/Nr96IWm
WueiVOM6Ds8D91Rw1Cs3Z1JhB4gxvdJWl35+NeZq0YPiAMLrsRvdfel5bsyyOkoV/JKu7L+Xmun8
97+mzQDCXBB2nB1dGIj74hM1bTLS2ym7MpwvfcH573/9voTDGcC1QXREUyGLU9+ZiOz6obqypFwI
H/hq7xhE5xezwoqrgTpOWF/aQ59nKB8sHersJ9KUO9i/+Dilhr/aml4jrVz6KvrvVznO7CKz10dH
0KFfEXl98hd970bDp/fXskudsloCbObWgw8e+CmMNqbwY+qpvaPM10nKay5cl75gNcfrtquwwLve
qcL1bgrVvN0Dawhf7KFYrkQ+l75iNdF1rcJ6kZIfnYJ+kQDLJy7IDanbsL1rzJ/3m+rtBAWP1n7X
IbjPGF8trm9GlAAkxO40rM1EDLETaM7ocUzI9x91HlP/FzniSasdxih3Korg7LQlh3stxlu+sMf3
f/pCU7HVPJ8KK5e86xDDGXB8C7rl8htFMaCWwcc6Y62fMX4ewsEBV0WV/uq6RdoG86GytwIGIR/7
hNVEn+yofaMKe+IMxJ4JxN24bgcNCzmShBLC4Pcfc6kTzn//az1xoQYL8jELj0wgnDaBn6OiKH96
/8cvTIq1cEbDLsrjA7y1luienPGiJNrVcLX52K97/756hlOUzqeZH/vys3CL/QJtdRldW5IuDaHV
hPYISvLLArON+CR7CnkOPhnL6E3fNWTP5ZRdGUjnIfnWLFjNapP5bmHyhh9DMx58r/5dverAAd+1
2YnCK65084WeWOsCyOKQeYFv9alQLIfBwVKm7VjZ7QhA9sf21rVrrwQDO/BokR012mYEraUol41D
8ys//+aphkdrRwtckY5euVi0k2+3E7th0k9C7y7vbysI2LziynH2wnxYO1tIKAhccPT4cc6znV7c
O6X9r++P1ws9vXa24HmZac0be8rgbvwoUNi7120pnvwR62wwzWzHkDh7ef9hFzby//O5IHxsm3qK
joWRT0VQQ2DGbzKzfGFTg0JfgaTfWEr4ZvZXltxLX7fawm0lnMrSAJED0jSeV2LHAGES6psE4+Ez
+NfelQlzqYdW037JIlG0RsIlqXM0pPjdHz0Fr++32qXfXk16W/GsHy3S2BPtzrwR9wdM+z+SIscA
Xk10FEIEBfWL5TSWztegGH/YYnpVVlw5ZLztU8ejtTvwwuzU9nU3n/Jaujj7B/1dRevxR92T/i7g
Or+BM2uU+rkMbqJyyY91gXHnlYO9yYeMp7lsik2YG3//fltemLBrH2GQ5KHfmlAgDw7slMKhkz8G
szY/uwGi7454+p6OSOykkdL0ytB4e5Wj/Dw2/9rM2MjFAhJbdnDtpwZin6U6FM6H9jLKz/vEX78N
FrFcANmEcff8KSI2jppfwv3xflO9PXfompGVw4StdPrcObTenxyyVb/60QYygY4a12jXLPgvNc55
zP/1AbVfa8ZanR9l96VSbqzK7qaa2ZUQ++2ZQ/lq+kdVQ6bILx0ImL0dkcE2d69pQC+9+GrC94Ro
HXRhBj5NfcvFlCP35D2OlX8tdn97pKI+4t+WKV2xiBIV4oesvelQ3Abse1p0bRyROfGVk7bmmrHD
pY5erQEVilgCCtLLoSB94sghzid084JaL6PjWl5zQbzQGesY3i6hAKKwyw6G1HdWFSdc5l85IL4d
FtF10C4m+IlmnscPnI1eIj35LCH+SbHPH3TeXHnIhR5fh+8yo9w0Lt4/EzNKcUVSgfIrxLVruUvN
s5rKwvcrUkD+fpio96T69hiQavf+TL705ue//zXJWDmHuHzlDhoj/NYEg0X9QCOTVptr9IZLL3/+
+19PQNUDk42o8mOXt94WmiX/diFVe2WTutS9q2nsDoo2UBlmB39wdgHmwOA/6GraDMS90reXnrCe
zRVIRwtC6kMO/0Sv/R6VfVqCeSqf3++BC5N57UQnhQiC2vjZoW9h3kbbn6jkvofw9ZY69c7LpteS
XlNVXPqU1WwOcuzy1g/4AaSHI7gIu0kBLTlHj0FHtu9/zYXxtI7bfbIwErk0O8DVHoytJV6QKeLo
l/d//sJgWsfsJmr44kO+eeSTN276MBNQ1OkPKeo4XYfssww1GKdDdaxJjhp/XfTjFsfmX5bP7o0M
vGvp0wv9sJbOOAaWG1WbYUo4DUHtvl3aV1xjBDsfaOYbd6yLafN+e1140vp0oJSFdcJo8mPQHJoG
LLZXOVYg+1xJzv/na/X/h0G6PiKAS8HDACiW45cv9wdnc3+L08HO352mOEtUbBPMmETHpyz5FcTw
tY39pNsVCa5lUhGjUizu0i51j3BcfIHyfdfcWB2b2CSfnBT6/PjX+41w4YqIrs8WhjsUMJ9MHE1R
RkdpdYfET97kW1jfj8cMpai4ZbPShYYpkGMcTk3bxmyR4ceWkHC1SOllhIuIQCsBlcbrH6H7cE43
M3stgXZhl15DSPgEWDAuOPOjGpr9ZAY46Azlg3WXbTBktxAKX6vzu/SgVeARTaUfTJ4jj/nASBdn
tLUHN6thEkgFB0mZewIQhYm9vt9xF2b72k2tsRnhodflRz1MD6iwPY5Ffc08+sJvr083To6yn7Id
8yOwuk9EOZu5nK6cLC+s6OuDTRYiaJKSiWPWOf22JmGV5GqImcqHbe9qtqF8TuQCUNj7zXRhzV0f
XECyLiLRYngPEdtI8dUtvCNEs1eWkAvnNAhH/t3Ahz6aAHLDzy+cb0IUBFYD++3mnUia2ofTtmRb
1gUkbki4azVuYSuuvs8+/VW3cKZXWfvl/c+80GNro8jaa0pTjDAxb0oGhT/qMqhz5RsvjOu1S+Ts
CgvkRiMwGEbYK6rYTB4UbHnsL0HqyGj//hdc6qjzl/0VCi3RpJrKqwRyLeQ4zNMjEd1viNCv/Pzb
8lBO13ALMy7Ec1uOgdfCEL/6JivvhpdDIpXAXC2/qf4ZFXYxqp8SVAduHH84hdU1fNSlj1vFSaHo
+FAAFnWcNFzruq9eFRzK/Fqh0KXOX608TDp1VwauOLa1/e02ber44sf7vXJhj1xbQ1pScTAGZHns
6cS3TlAWSVY53n3RFRSK9IxeGWQuveCqTNf+jQyAmbILFnrERhN9jbrZPpFpEk+VN4VLAn2e+snc
MG9jr/GBoYcfPD94kQaxXfrEDFunJq7YA2TVfNao/oKnNyrUUjoXy2OV02CBVQcuS7rcKw8QIJkb
PnO3ixVCiwEbHus+ibYLnVgxpn4qr+w3c8WqMF5QW7uf9ZjtCuktP1Rv1L2qOfaRzhX11o9M0SV9
tOiUNlkxpRCczF0yevSlp0ZuFHgnnyeaj2nhj83WC85eUF3oJXVd9Luu12PCuAf9fkVZHM2y3S6t
x3+xZiAbbM11agNnGmPKMnHTwYrgFOFqaNtXU94lrW1pYobJO0DbPj4vRqldWecyXoa6TXgGboHg
tP7ZFkbd5O1Cvo05HIQHOrWPcOatoBoNc1g3sjmPWaTcHXL3Hup6jbtZohGVVVIOm9qoyU0YgMYb
3AeHoHpHXXbvlXUmE5qFOQolh3y4bXljHsKQYYA0/RT99kfXg/bK+aMbB0CeDo9ofY7QpR/8O1JA
D7+YcQRDdkFGiocsfM24pD+Rcp3HJPOq+YEv3vhb4yR/HKrIHlraQDFezNGIhH/R7pCxLg6+HxR3
pclhjEv0OCRlEJg8maxVjxnjZeI5XfgkZtyLlrQ23/xA19vMzdmXeRr6KmVElilrarWXMDT8EfGC
9bEEQqqNITykNHVLt47LPiAbEhovwSRQTexMRj16YQ04ZR/UaTiVsNsHD6nDH63BJk9GwDdttgyf
UTA9fNYIWdOW2uqAYdpB1eFqgCVU7y4wHGvsY19L9QDSUfFLlCE5EB1NCA0zPSVOX3Ru6veiGJMF
g/qLsGfiooVzH6yt3PDerbL5gG2zO3KnrO6CSfdhXAw1RgwDQ/cmVwIZPtprmGOpiRQ4fPd6+N51
o94VkYya2A07F7uS7eQ98i/i2eZNmeJepiljXqBNY4QXLWbbBE1F5FV+XIftdJtFRVDEtodNwAYF
8YpusrmY7GbG2QwXOtyH9Lkr2Z4ZPTwvZTWDwb0smyDv29/tRCaAHFs0WxzpIIf+V9MYpbdgDlsA
QPBvZMy2ImPZJh/gK1EsgXxWEQflEgTOBwkNcZd0qm7FFtch5ntv2HkvLfvhDwSqRMQuZ2QblKF/
hJgh2ESuyeBssuSHMsvrbyKfxr2s3a+yq+v7flTjvnSq4NFqx39o86wAcdIhe9rOdDPDF/cAJ2G9
LTCv0rqXc+qXNNiP0GXtfNN590IV5FA6Ykw81Rc7WCZYlMHW4R0M53fj5MANNVN1cCfI2P7iZT2l
sxtkn4xP7KmbvGzjoc5nh/eEchwFiNugU+JWeZA8o8hSJyiUTqMe/sK0PUaDr4+u7p0x9oeo32WA
mJyykNVFUnTzGKV0hFyfRIPZjMT91BhYzFWZLLdcsGnLlZrSzPY+SwzMUyG77w3QwXIawG7r7mYh
ht/a5cE+98wfKHDpJkdN67TPGtFsHO7RQzP7035iNezVcA7jjwXkdHfKdfw/TTaXO2cp5kPTes2Q
2I71NxOIf78jFkwv3MJc2C8kro+ZWXYsaCSKvFEkH1W2PFYaGNiaTO5tbSjCQQuLN4PaH9R3+qF3
X2el2To4fu4DZGmfqG/Jsx9QsCSlApygN7364mQa11bZ4GzNVC0bkhc+g8A+CtKQcBEXsG6KOT1f
l1IP1FgFzBeK5nNAa1um5HaekIOILZb/r66oyOdonsvbQnjFbuZjhkrQsoYjzuAdJxRS3hmLjBL4
I108ZI2T8sHm2z4nZoNCoPLOOHWTNB3zN+hh8cVwSY42pAMcIYbmZglAT41LOYdJz1uR2sEL08UY
GJb3nbgdKMHaQzKXPo5eZPdhWTQ7+GihSNuw5eD0pUwHFxpQm1P9Hc9EeapBuQFY51XwLSqc8hFJ
X4ZhY2cLZGQjn/2qA4Y+LHSXAILrHDlYM5+0dJsDLDDyrcpIuQ3CnCWovIpe8tFXTw2WjUcHbB5g
e7toy8LZubXwuDiJbnLiGZxXZH8Z61/HAhKGZBaDTFyfdT8t85yjG0j+CnMstfUHmb9OUyXjOSD+
ZgYB/rYLoZ5xS6ahPxnlfibL+DmqJoXcXxEea0c3vzNqxJ3na/EVF6nl0RknD9to7u4sgpwDyrtp
nE2gBPvIt+y76Mwfb5x5uC0mqXbcIcE32si+3zrGzk0cGJLd9nwYviEAMzs+SUfDkitjv6Vg7V7Q
JUpU5cq7uaxb4PFMqB/duY/uWr2gcMfo/IXwwnX2bdXzp3kGX71aWPBt8MflZVIlllAxN4kqwujF
Ez7MQgQppikVDcNR0KvkF3Z2EMgCeBV4FO4GETAKmxK+XMB2O8FhcGixywoHBp3O7JNtFJZLOnHv
F5DDTdKqcyKBR80xXDrnZ9Ziq5uYXaZ47gQQYOGgtiwXJg3rHvfcjuZJVxgs+Qa8QhCivE+Lo+m2
zuf+WGoQOHP4I736FeVHRVR/AI9IphZ1U9uAee3Oh/Qs4Z5qtlLLZYNCze5+mdGWfBrapG61vkUJ
xjxsiy4oH0TgmZRjjT7avqCnATT7DTY/+J5VdER40Ix2WGCHMpo4KjL3xmKj2kwCSg70Lu7IM7hk
njTM02qYR4b2HjlArI40nJJzSPI057xPsyGC0HluUXrIu1A/+Bw1bzWF70hZlPKPdjKU3blFe/Jy
ikZpQ3ML3TtNlt51s5hzJe4AJIxQHhFOnfdTiW7ZcWnmXdgBPmKLJrwH+3ZA0/Fu3/YtO4DUU2GB
ycc9JEC8Sls2ur+GvOzuYW2N2elNfrRxOltjO4cFShP053UhKKtNh3sUkrikAvQKFIctQg75xMZC
VagMarW/xeGsS60n9MY7u8EtGfYeNcNVOdZBMZ+MFfA+Gbnpp7QPJvNl9MuaxBmWryIuA01BgkWc
GQQtlthl6rFtwoVq+ZUNgFsrSAeh8TIwoJl8ib2143LeVJUQd8ixlmbDM1ftEGS1KpY6bETcO3aK
TsZH2fWA82qFpG5fNEFSdSXfV6bONRz74G2TqnKk8zYTuA3YGgBqUSSjhyJPl1B5SVayckfnEaZP
TRh9F7Cx/YWbNZ2y0nFS5dHhETfEUFmcr1z0QkwPiwTr3WscWG6pn8NNj8nx1et7F/3nLrYCprQk
dwLDxgeSOdRfajnxTy4Bd632qvY5l722aAXofEvLRIqIsnnAS7PTgLRVnSJUZi/EcwA1N/Uovpxz
HCQNA0dtIrgDHixrl3sOPPhvfyCwrC1d4/7uhzG8s9moz98/ODculQjSW+m7Tex3XYCdFMCmWLJF
7wJLimMDiPsG6HWyi4C4PLEIFWcFFsS0V2VxRDSMk3IEcmaM7Lm+D0NIUxPpwqI+7vxpBnKzWOhv
o/ryphLlc0RzP9W56947SFZjPnATYMAP/ue8mLwShIZxRAxYDX5KIHi7nzl1UFiOwwQ4sjAQNpbJ
jWi5/7lvXdw9DEfoccm+6Z3oi6NyWE6ZRi6P+WzYl6oJ54S4jO6gGkFdmK7FE2t6fSJRMX8NcGrS
uI9RcA0GafJriEvlGkgLu/xCbDSPMcF54JtfTvXX2ZEyjGGApu6ditIb0rv2SXUTqHGB6z1NviDH
QgWyScsws3ijAtGzL8Iw6XjpgHbayDs6cnRTO+9pUOwY7TTccR1+F0VltwPQGnlfzDn6JHuWp0jz
9E8NhAK3rBqXVwwGfwPwudlSgIX2y9DYIw5aYYqouk64abutgQnKpsOZ7WaYuyz1Z8tepnGwDxUv
yQNyR+OhiiaY7g+osnbqUic4bXpHh4n8TnuqShW8E5IWB4ok0ucyITA/tmohFF6lqJzZ51jqP7dT
ld+ValFPZY6iUm/2oQqJ8mGD5Rd0kBr3tgvSJC+whULBDZPZqQyH6EvblvkxCsIoRXzRHCNfto+0
GqedHsPsKCPtp5BSDuBGNcuhgNHyV1Y43SdA/Dx5VtGqfb/gYNwZd95FAIP+YJAekYREXs8S3un2
GcVy04l63niPeCiMYhgGDG7s265PAL5ttlVIm2S0rcNj4jDEt3NRhijJNcO4g9mjuq9l5d44hpMG
V3LKvefTOWLE/HkJ5sLfwkS0+9nXNP8x9DXOA8Ng9YvhIgdKT6KwhxYzGzYYFMXNTFp9L2aUIUHi
nCH2dHHfs8lGwScc7c8nXHdsih0AQ8VORONsUzJD4lc3osb/pcMPmRv9Eg6eQczGB4RztStaiQis
LpxNi4PZLwWo3pOv6kruOqaWBqGNpi8Yf8vLzAIN+G/UzlmCrPlZDMuHLGkcUGnbEb7A8P5vD3MU
wCgC37hzZvxHb+gnGY/joqHmYvbQ1PmEBUBFzk1njU0tBxwlyjPzqgyA6h5rWgQmPmmPtoYBYYLt
SX8fK9eFOIebRISZOXksDDZAGrRd3Ico26r8xX2AkI4mw/mqEFhJBzlGMd7PUrSw76E12DVts3zP
9CBvWS/9PRHcvyeuy793WD2RfhmGu2oaewNHn0lvI7jxhXFrF8QXXIFwnyqXjrj0zqWLsA/C76Qc
mPMDlXWz3k4w14L7UoZ92RML8rKsRh8lQzQv38KKzzYe3XZEKqBbygQmh5zEBI6oIMyF+m7GsSIB
dKc6jHkDdExoyuNEC7IbtVR7U/r2O7JEPMaBTXnQ34BX6aPWc8vHSu0HFM3+pDNlkChqw05561ab
YC7zdIYpyLYd3GhHsQhsIea3X7IZYRDWyaqL86jxbiq4Q22Ei2vqGEXQ4Z7kS4gtUnbdPcJWnRQQ
76ZwiUe7Fqx8qENUyuNQUjheQruMfi8wShPEtToBNCQ7SJ81h8pB/iwG26e4qbJq3LulqPYV8YYn
apv5CJNtGL8tsC1JJh9mFUSHX1D1o3dMdXJLwUhIWeRRwDSpmyXEUd0BBipwg+3L0v/kycbFaB7F
ts7y9gGOXmJHRCVeZABPHRTJyr3O8+EFbPY8UQyrtLa4gurHnm3GabJHQ+YKyoLAFykOiOImNx7f
4tDdpEr2Aarpe/MnYh4KOsYiE9tyyFAgBjetMIH2rcQdwQj3QQNXplu/E+RxNiO9EwNWxaSobPM1
gAfDmfRFY4S5hUpaMYL+Uw1jqoQXbQYc3A8RNsfjWXR/aEVXpoKfDQJwntoOUaR/DAOfdKyEZM9N
FlA45kz+ZyZZjUsBALrbTsPxTkGyW/vD8tvP6tFJiFHtjeJOvkd45W2jwSn3mN1zamZYGqIcd3gt
ShF+quGyixhJgu+NhDYY5qg8Pol+Lu5kx8IEuVv2KWisPuB+ir+GNmjuwjLPj+7QisfQZfqbk0/u
6xIw8ObUiMePDU9N6ztBjNu3ZTvU5wi4IMWGDsHY4NRs8xfWquFoHKk+F6WnntvJNz8W5s0HNs7l
fhEF8qvSD07DwtynoMJtOGR57aFurNoTaYJkHLR7Q4PAv0ORW5HS/n+cnUlzpLoWhH8REYCEJLYM
NbvKU3vaEHZ3m0mIeRC//mX1qi/P5YrozY14974oDEhCOifzyz45WXEN434xYdFya3kUSNNIghIx
rG+Y0tFRo0YdFMxUpVezBgdyl+f7gswc80cCGBYnVZi7/bThOPashgq7RumUv1klIziGGkgo1UTW
NOc0QCxk/YrcSbkymrL9zB18d+sGqTL5mKU4tot+lyG980SyBhr3Pu0/DETc3MmGi73JhN4kZoTN
2KwpqieOa3Ye5ot576penIhELbuxNIdzxG0SxMga/AlyrWKjuWb3cKg7fjEWtEKEUKcSr5jm0vST
rI8eShyuPtNEFfcGCv4gszCwIHJaPXGQ3DcoUtr+WOB0l6MCt4qGrl0XNZzCnulSZ0eBILZwAq2i
PZUlMIc4qcK3Pcz1DYutbM1Bb9/YTo4HNwn3QU1FFRQx5npVFzj7SRUp1Ho7FrLMMX/MA20srIwo
c/m8IOKWWLk6mWVl7QsYk3ewySE1nTvGNsFrWRGrcjfV1CQ7Rzo4sFoa7xh+SbVl6TTcIK6AYc8z
xQgXVwbQXKWJb1BVi9BKsNtpalFsh9HMvJER87XUVeQ7KcR0UsbFr7rkZuV1c05/iJqJUKGUE3Rt
p26VnuNblKHMfC1NNKvttjOgFGGRdy65Wh6wAr0C83GcA9PJrGAEYfs56svqxpoyYw2NT2f4coqp
Z8VzEti2m+gDIATM9lAHkaEWwlybdTqsgcXHx7c2hParKa1CzMTZswfRvhGWqedxwrZ4qu34LSqS
/jEd3Ri1OKO66XvrvLzHiA0GZ+UG3ID+AV+3BGd9LrcjijEHIPwQKpaXtYJUNZkUNmbK3nQwpW3H
MZ5WjY3Ct0vcaOUIC2fAKW8+zEFi89N3mRepIt0bY+7eR7wCvXboYuEJiB0flG5gXSZNVa87FxKE
PmJD7VNmla8T5Qr4FczrsquLg7AURJKoQ9zCC5Y8Gp2dnSqDuluHG+kKdlrkKKYOCt8qV3glSt3N
OeI161YkRykra125o3XfoIz7pPLe9EVh98+FMeOVG0h8RJrZkP+2DWylcfIVG1Rr2kOrsL/ifUJ+
ZM6s71Cn7j1lo4QzR3l0g7NcikTkYV7JhvbrJo/sj1xE87rvG5Rdtai2U9tEAU5c2X021PEhNrAt
JbXhBvh4G0/ZaE+3aWqo1YT3nayJKJhcAd+IBRIIJ2xZKxz0bhwEjeyyxkpZiA0u/xBlBEiv0/Xs
tTA5N29pgQfsK1tFT9ao6j0vaf6CGoyG5lLhHLKW+AAyUHk658XRhFWYyINLfSsXwwuipdljSpzG
9LtJZh+oOTrveH3xDySiJWBVAot6st2+P/Mk6I/MohTtgCohTyYFELqqG6TMK2I+RTPAY3nFPMaw
04MuQ5SbNhuSfT6a802SK2OFsHV7qyO7+IQxme1VTmUa2GnUbtuZoCGJeUw2bq7ZYymc6aGcoCrA
UDKeh94sfrRtzXOPMkbuBIIlNkxP+a/YHAo4JWYxY8/a2jjdoJUuw7hq0lu3GvtXWtr5Jk9H69OJ
3dF30AK+0pm+0FpbBqEPwDkxxVW2M4VzIhrevi5ySw8zl3sTma4ZjS41PpfpYqixmN2kDJSRRtLv
JmwnIRWw5akp1YRWlNWtZCFkGAHX4VllkwRZVhrYFCbVRuM76DGnuNbj/aPb+kISswxQ14PToMUX
F7tsMMWD0dQYyiZLVmCxOtjopB3SOCKDDc8ZdMZ3Rq+7p4pOzU2sB/uxJYl1hOCSrzMMsFVZueVK
5zMJOSsAtVStgxZGZ+yxyKAxiBMdPsBU4wBrktdcMnkoUtOZdmliyY2u4+ZGm1FprzMbpSJPQGoG
qCpOGBAexW2HU0aL5XIGcvINp0ELYxP7n9s4awUu+giATUd3PIvHfF1LB2WQBO3+HM1XoHgAysuc
rN3oODGe0z4t17POiw0s50YoCAWeZU7d3aQzdZimhO9YG8nnmAJ10VvgsiDRADnt+YBeQGab+MLI
8dAryz3FjoEeio7iVc4MYFLRQdvUmmR3zBhw1odlzTeMMQkkvqJ+zGfD/74JfEEBsGQ/otSDonKa
QPpFMTJmC/SsyIhAhrLoGEobGEpdFerKtHDR7/9qiCz0QNpoQXlNM7kjpLWpP88xD5KeiROKcaj8
idhMgwF1aNMrI14+Sije7r+/zYsd6EWXvq9NFE2ELXexQ9ZVWySehcYbuqCrYnxWiqzjzED32QQ6
GO1VWvyy2HRFzXNBILCkQrZCFnHkTNmOdvZw1w78FS4fss1LQq8810tXWOgbR8caJoR8JDujINmG
2ADvQuzgxKEZZVHpff8ILygRllDHTqYTMVBxhqEVXGzkXzcbtGnnH//262dN0V8SEcxZRzspK3f9
nMS+Ndbs3gQw84rn4sIDWsIcK9acAz7QI7LQTcwT7uNgmJrXZOlfQzgFWWIbG4u7pTl05Q6BOsVH
gS7J0Smm4nchavFcZIJsE4cRH9HO4tQnAul6ua6DNLP1KrPa5l6PSq5aQeYtN5LqiuvuwmRb8p57
bpt2wlHAt9v5Rrv8M+fG45jmv53ZXeH5/pharG0j7Azr71/hpYe8VPnMrbY4ljp0iWwQOUln+0KN
pocI+yb4t0ssFpAYCDjkmGIByVHKgF7R+ESMzhtx5RVV9R9C1Bcr1B/g/F/DcGYURZ84iXcVidlv
gW79oXEF+nhZM9go6kOXAttwivIpvp6uyV0/Ba0lNFI1rxSCalOAplI0xcis+3s3aYftAIH/lZDD
Sw94oQUiwBTHRl1APotj19gqj5avyTVA9qUfX6whqIVJiV2E3KF+W3gpQ8pJT2f7Jnfda8m3F1aQ
JQwSwtOpL5DmtUVR4YSGyL6s69vvB8aln14sH6NhV6KqMANrVK01uS2vRQ1c0tAuAZA9TxDAJlu1
K4DaXpWOGnd0KNErd5rujvWomXj9iICGecKWq5Ut3eVcWv+0sNvL4Zgl1YjyhG3vZKLDdkQbzc0a
VIH4la//+fH8/3C3lyhSVeduPrWAwCJcaKpQ1KNKDi/RCNpKXbYqsOS5K6AlEk6/f09fP04uljvW
khakINCXH2y7c18jGqMyiNL2Yy/1gG9ybgKDI4ThvnXQiWPb3IyjT6fJ+vz++uyrG8blz6P/r/md
pFGZc1Hj8tAp/JSi5BsDaqaAyyo50iS6Jh79cluF6yzWwrzH9jDu2+FQ6fEjktO9LAoIYWL9OsJR
YXEl/2VFxIWWK6IiekzB8jqMVpN6Tau60Ab3Y8N41l65xNdCWFxjsXeC1CGJI6ueDnFJ9RyCa00f
wDLB2mCK+YfrJsOxxMF4r9PMeikdYn9aFtWHHj174clSmfcCEj+8V8vB1u77F3npAS/WQrT64ziN
EDcEplTidRhQike2p4wY5kX5XCXsCnXfOv/i/80RLpb7nri1p4aiCb6vqn5TZDaaVhUgCyzosPAD
Z3tE22At9VbGn7HdXZO0XrrqYkHTXZMnDeqHe8ioUQdnWxDaPWuOoGHEHtYE+LQCYhHis5afMMyv
LKMXUhzEcqNk9nUOqWae7CeugCKzisSKNtinWGZQJkaNE49TByMaiGmQp3MDqY9k9DUGOP5X3GZg
ZcJbmA6b1DTGXYkz0SvR8dCF9cDGo0ina+zCL6cxLLTnUfHXNI6gSTJLk4qdMz8niMxyGoaaKjJi
0+LKt/bSFc7//q8r9IzjGnaV7bWqtrKjj6ljgPHI2G2J2v6VHdOXgxi3sViNhsYFeD2PAZuzS69R
N6RXqya9qVE2ccXv7yfK199111msRKmqDIb+IwHNej7q5hzCIj8sYl+ZHl9/Qdyl9BqRQWMDsZPe
c4PLW2aPrg05Q0SA5Zu7IDNl/tREynlO5UiuJQt9vbN1ncV6NPBkRqF/SPcoxB8Ay80hDwvmbvRJ
emcX6Y/MNSIPqIxr6I1LY2Gx1mSSqRhFHEBtMexLiHlU9QCtF6gu1+jJl+5osfkaeT1bRedmUMyM
JEPccTW9YHpBeqqNrvIikfMbmGr13nBU/WE7urtyMDqPgv9b3IS7dJrE3DSzBnnL6ENkOzCpdvHU
Pv7TwFtqvrMZQqEczcU9m9zNMHVbEoEXZpEr/IcLL2VZYouwA6djB35Tq0AvqNbQbfiWeInbKzuV
C/NmuVGJ56ZCp5vxHUJtbusEehC0lSxqXVvgz4P1qye/mPvlZDXZYKcKT346xXlyTOGSMarqhHLo
qrSNx7iH9mNCYyHCYcLvjfq16bsrD+/CwrPcnoCc3dgtz+d91AzJbU67atvayll1ToogXRsvrFUo
WX0/EC5UKd3lHoX2fLays7ASkgOyFvHYbbsMNCxDFpAJW0rcdLJtA1MDSNG4BglMCBRQ+B7QoUlh
fIoR63DNSPn1BhQjfrF42AKCaRh/wQNykKTSp/u8MKOXkjIK2b4aPZdV0ZrVdhP2RW4HSL5xrrzy
C0vlsg4U6QgeAgiz9pN7EhPxsumJmK43ZONuaD9idc2QcmlmLBaT2Ci7oVewEzQDl55OLccnaBJ5
zK33dVrcff9WL1xluS0qR0u4pAPUh9R3g/kLWkOPZJBqX4MJXPr981P86wPMwOIjTVqB78Jg4jHw
nOCpIRCPKOPz+zu4sPYt9zqJE0HDmvRil8b65HLwVvtriWcXXvWyINShhql4z8d9Lu35lQ1lege6
vxkYohEvs9Gqd7QRhx2zZ2jBv7+bS89rsZ60BlKWy8wWu8aEokc/ue1n1WoPUrgrF7iwZiwDvqwI
4hSQOMEbG2nrU3tcNa3V+BFJV5nBcz9yo2n1/b1cenyLQ41T151NIZ1HQOFzPk8nhi72TCefA7qM
IoJfwDnx/ZX+JAh8sQwvT9gmliZIYjGMQfZFxlU/TX6a6cnHUbBYCQhu1hQ+RjQScLCAP1nt2Uyh
0KghlByHrN/YhiVfJmiBIUEZITEy5z7UkrrQ0jB1aMbUDeVgDOsBqhEf+/ksTFTSP3//118awYuN
SVtStFoHjGAAox/qtnqMZPJvKfAuWawiIygOgk8g7BRoqnoFoPZDam3NTPEr4+mPS/eLR78sB0Hg
wznPC72H7MB5hRoHK0hrsLu8GCHgqaBZy+C1ODkUJ9kmq6IgnvlpHoDl5NM8YS45Q+iy1Fpn/eT4
rEfCO8rgdegMTh5YfRqfCGwQ70MR4T8AFRI6KTxVEby6byUTdDszdJoy50z8L0uF6MizprWBQTkb
IARC4j2kc5Ba7ZiCo8ko4bbXdS7CuG3aOzTIkaKRVtWOGQn3CCxIEHfBfdiifr3G/8P9QYzkDFLr
2KZJE+jQHKdTIU2Avk8KnLM8RAklng3Z+IzNPsTPiJOQhf4ZMWt8U5E5/aq4BdlsEhkQ+xCzD0eV
M9+EgemaFfjCFmcZnKKQyWxruL/2TjvC+3MW7yr4g64tGBdG57Jydq5xR4VRNnsK6SMoYzTVhzop
8od/GvzLtBRK8NZ5MrKdlcdH5crnBE7JK2Pz0p++WEwhg27yIYntvSHqbtUixhR8RZ1e2X1daEa5
fwjwf33bTJ5YkJ+Ici9KeVPk5rbPul021tu+z/Yzc7Wn4bzytDbhDRGbtnabAIbBf1td/+yM/rp6
AUZ+MsOct4eMa2eWutx0HRTusBQdbUagRJ6NG2hG6frf3tNiMU+dyhJMj3xnKIjhNYPVpZZXNiGX
RrD9300CHCwplJFE7ztIVFNr8FsG/cA/kh3txfLaRTQDTR9NXAjq0hvgh0c/Qyj6WhUO5CqOKq98
hC7dxWKpTSLo01UEkieIVR0OetFzbLx+//Av7AqWeSyGgiATgE18tOcGzpqPJCYBRBB+76T/9scv
Y1kg/++FMZmYhrWAilU+ZZGx1kN+pSNzYSb+XypLx5qKOzj5tqRZ1ZB3TjL99f2zufDYlykhZoEU
k6plej9Gt708uvQlVS/f//SF8/yfRuFfU0wCm4PMBQTRltQM0M8OK+jNHbIhONtlxA312WFp3X9/
sUv3cX50f10sHwaHqgJneEgLPYZ+xJDCUDP9/v7XYSv++qT651j31+9jEdeOJdAhgLyswV2k83qa
TaUDhPEYv8/G6gdozFoGQ4gdK8hjz7Fvs9Vs5ZBXby6dkz1Jt/M02+vCkW9z4do3LTcIlO02tNQR
rBD7VAH/7cFQySd4cJ3UCgHG6iaPwftReXFNyiMrjelQRma8HtHseXXN3g4cK88fc5bGK+a28SpF
3McqG/M4FPA4w5hRwycEpwMMrzjN429xosKHIHN6jAyjOlfBXmfZdU9kovh+NyKiBUTh4/xZKzc9
TE1qHiNIQ3wqoFfXvSkPPaXVqo1Ri0VZON/gcFiucxJbr01JoAOHmwyuJiPbsC5D+I1ufloFRCXA
M9trYs8tPHH2r3ympSettvSgP8+3vTLeek6nu6Hk04pg4DwgD/g5Gmo4IIxcfZaQFftQd5YhQcHw
RMoU/7vQc7GPdIn8ix4PsY2xLdaJNt6JRPux57mGZaSE3tR1YUZikRnaPNHwPFRF2Hem8OWcjA+9
tN8QCeFutc3bGwo7ysY0WAG7RK+2DZQsvtQdNmOpqX3AyrRvVcWvxJFQclvIbYkHDhtdPOdhSzo4
h8xZQwKJHg+SMmy1kzUvQfxULSqz7tBq6EZn7Z4SXUpQJloo7ao2c1dFRogH94yCvWak6PbId4oU
qYA4LYV9eZTU9p1zOIasaLNJylo/w8cNmshAnC3cl6DrVMiONboR0GMYsovVbGKBpiDCQfuDDdcJ
zL4UdtA6Og1yslZjgwi0uZLFEe72l46PegtNpHqC09RalWPe3sPmPq6rmo+Vh/399JFD+9nCbiiI
h15PH2LblsMWLee3zBg/iYR5zTnb9/BqEAKE0CYSMo7taSoQYhrNzRQO8IyvKAX1qBZOC8G6MfHb
uO6zo1kNFZwfDsLxHASU4kkkzkdF2wkLdh4V+8pwhtciReZcmXHsB8vW2pRZ8wIkIEKXqjK6paNl
q/VMkvGkYYwM4ur8wKcOo2SQ7WFELunKgDLWF2bU+oBLih9DCsX+EOEE7zmZbvLjOGfdbSIK+TrG
YtzmwN3A1d/bLfAAExT/ZSrQ7GjfmVO/QjunwNYoI191CH6KRmQkgstnrSUaEsI3IqSxlXabYI/b
U7cIYEa3HjuMH+Ul08Tv0xTFex9mHDkG1jzcZ7XTrFhcNEGPCRpU/KHqLWPtNlGGDUNZyDsRI8vY
lGWFr0v6WFRmN3odbCN5qFx83DBkMyhDEQYMegC/zcvxebbZzAKRtPFpLirk2iPDDy9zZuD5IUqL
OAfq1knQtrRIYPuO+8L/fr28sFouU3w6VO0oGAACEOLe9sq4BdzTBvbYuUYEuXSBRWFkpBwubGj7
sHns33OFUGdhQ6Or7Cv7tUu/fz7//7Xca5BaepoaDvxWAJooZ3RP6NUOp8yxpn/7qC+TW4pJszqe
x2wP7yL/2UXxDD9dp7t/25KY5zv76w5S0xL1BBLDvqa5HUYFpasu5SlqFuRfL7H45vaKVfCycgdy
Je7VHNmZwwf00v94A4sts+uUYpKFQ3cSta8kek2T3qvolaLBpfe72DPPVY2UdZFHO8pbBo0xXjhC
LZPIHwB++Px+EpzHyhdHe3OxcyYqPsvkUTywnXncM9DSdq3OJ0/DeOm1BeSUrC/NKy2ory8mlrkh
kPuXsXA4bgie5Z1dVg8Rqut+D1dWGJsjBMPX3suFutSf89xfA2tOVD+orEFl1WBWkE3iJTO0C91x
urNhUQWxa5Ob1zRrX9+W+6cf/dfFhmbuTdsZxC7OR78c3uB6CZT7MNQtltVrHchLg2Fx9HDdzqR4
UHD2Q86nrGlCPb79iUy7x38ZCAg9+e9UxD6ki4wWNR4Q4PkKwAYJr3GcPZSymHcF1C0bWAr15vuL
fd2qF8JdLI0tI4mEzTDdO1xEawBvbOx/4GszBBLjkcudul4mx/SHOzewLZJ2WGPcu8HQNOOVvfjX
IwRZCf+9Xz25M23c/gzSf3e7B7sVAMfYKFPhuy7jO9VS7/t7vXSh84Hvr9Fhx5IWzYSvrx0JWLN6
heJla77rsQq6OUZksPOj6NroytW+HiboVP/3aiUGfjQRgAVqwwSkwMF32XBjqPITqw6/v6Hzyvn/
SwYaM/+9BCp9UBwgzRUGXSvoW7kV07Wcxq8PwWhL/PenSTFlSVTiWcFdfq8N+4Ya0I1w9ZxZyT91
C4W7WPCyqcggmiLRzu7IwY6tDWkFbOzzFTXCpYezmKY4BqQpa6B3cOckjO3mjjX/1mfBpPnvw0E1
GuWlwXJ3YkYzTsIObjKfmcc4u1LtuvC3L5OCqBtXUy1MsasqGro6/cVbZV0ZlxeUt2IJEhd2azkS
x66dhcahzw3DPjpxTgKiizyYM/5e97Q5OI3TBUjWjfwWTGevqKn9R+W+LiM72uS0BjWETWbw/Ui+
MNyWAPJ0UFZdn19WSpDROEU7OIrf40QfOyS3XrnGhQm5BJEX7blxURG+G2ocuWSVIvS6K55bs7oi
DPi6giGW+UKoE4Ed1aRiJ5L5sR7zKijH6tgn6SqOh2M8IKFaK/2Q2/nP75/ahaKoEItZ2kORZ7Uz
rjjBZLuCUXxVyHRdxs4LHLQtupcDQtj7m0yMJ2hOtjKfbpMoupaademB2v+dBqwHGKqGiX5Xdczx
VFK5K4mUeb+2pmvv7OsPuljSy92OYS6ottxbgN2SSdwXs3gzGiME5+atsACF+P5JXhp/i8WiJWCQ
yUHiG9R2tTdO3SPPHfS36j0OWuTKRS7czJJcLgyuTV261d7tzvZUqptfKMbyoLJI+oRA0eEGCXTJ
y/d3ZJl/OMpffB6WOPOsNrlV9GOMPNlJAkfglkqvKxi+4I+GeqLfloB9PRd9X7heaTVwjPE8Ui9Q
R3a3cMoNN7Gyuj1ecXZfInJhXRad3mJ3aj7NvWN+pngHj5VbySfA0RFYitXAhlEHgNEngBG1QHKX
md8p4bY+gtvyY8lp0XlJDC+izbs+jKqSrlGrUjd99GjQd8cuD9WgwqGEC2p6OydFx9W8o3O2Rd5Y
SAgO98irVPJHx4HUYWWght9TXGO87xrX8gnkkg1MeuBj3IgKl7N9IwEYAX0jJRoY5X+6sP/n/QtH
AL0xpWtkKoezsILShq2qzvQ6zukDuAo/c5UBbPAxZBS771OUbaPhFb56r4I7n2f53hGwD8PULMHT
Iigk1VaYjLHn2D8hSgvZuZ3ZidqD93ut4YB2pxibdwAFwAQgq6wTJ3t8NYmxH2wLftpk28RuyJPm
R0v0mmOvxQAXKxoDfirwzIwRXFT9CMnFg+DPKkcothkk00smqxuDJ6u0EKsuiXGjY/WAXtkqz+G8
ImWxGvJX0DV8J3sVUPs7GsqGXs4/55Lc8XmEP3EE1sbZ8VTeAiJw34FPtUJyC+xY06ofnlyrDIwe
sUMpyir1ADGEma2pejdRiZIKnKcox9cDXJC7Grp6HIHBHnMQLj+H5XST0/cYVBf4UcBe2kz23s4h
ckt2ShrhTI6NRtFzugXlwWvYqwnwHmyKgAwCsDChnAR8CELy1lPteqLm2xnpnnlPfXl+RPmKw4g2
5vAz8iBKXE8b86Hm9QZugzAr4gDJ4H7JolWFrucgej8Z03UKUCOcyn7Tq3XOU7jN9a4hnykxEy96
qqv3KjtUU+x3SVDle1UC6HiEJP1Gf/TSs56nEc1p00uPqP3QnX1jbSryBGyTgz/Zm21h+AOwQdYv
a8w+rabfR/NjieS6yADmAoAiA1DIHaqj8CzDJG/UoUmegTu3HT96atKjk4VVtKlPiVpb1WFyd0AB
VI9MbYr7NENEZYAGNX4et2fZHt/S+jhlAU/8ynjokh2r1+BQg0k4PxhJOKk7TbsAhagICLP6qGy/
Hu9KEHFaEDfNsK/hH0YQ/IwSZ/vEnzlCyTFRUpUHGRcruoZ454kju4EmR86awHrp8c/EOSUgGGyE
+2RPG71zaJD1jtcADkSf9acRTy9mO711DkaGzADMrqctSeH85hbGYwGO2R3s675GBHykCGi5mJHg
dDHPUk/m+JDMN9HJYjAEKCsE0y3EiWONaqZ6baEYRB3V+onC2GQ6G1LwgLDShz88xCRq5x2AYwXf
FuU9Tz23Op/KAw0eFX2nPR6TZ4qjMm97gPjiB1MdZrpyeQWqzWNEjnZzSscHDvhGeepEGhaVbxRe
K49AhwEPx8y1LF4meSiRewZwAoCNxWR7GHGZccJ4SibfdT3UdTXYFcZq3lDXTwavRtk6w3AOu3sk
msny4MLTvlPWCnCirO4BU/kYhrWFm/yVVQF5cMA5zzfmezJvGitU71OJtBof4lz63nxGWBLBr00B
IvFxKy7/hb8tn1a68wrjtut3JnuJjeMZjsruJoBbO394SuCXHw7IJgfLO4lXmQD+ZmuwZxhLrRQI
F3rPTD9CtMIgPDbfNP2mnLdj0qDAcBvP4VDtzCJw0KLnmPj4siP3yCzqkKb+yD31SCrPQsckG1DL
lGv4gT2eHifpZ/CJie4gyOQPLJwN1NDtIDdCXox4VyBJ+Cn4/ol+rrK3mt1FYxPAv76Do9Q3UNh3
WH6qTHsLe+omKeA8rlpfRZjexV4Xv43msazeW07hCr6XUILN9m+zuEn6X+Z0JiAA2GUR3wW8uB0S
QKOyneTPgB+u8wEzP9tbye+xRHqzaILBfp3I5gzoKexnEnXhmBPPbBADHmsA5rpAjLfwp6MM/qMD
0saaX2VaB6K6UdDwSOsHF08dpd6garQ27seuCCL61KintN525jp2mJ/Vk++UIOblYL5Fe+w68Zeh
XKdP4Ct6YGRAYgSQEyLdmMo9mcEWZXzIeGvIXzzZW27qm2ASVXyj0Mgpu8SPGzNw0kfYtkEpE5vS
gb4Vfzg1DpGDsQdT7IyOA5IAmqYLWA/I2qEwEWTat9iCpgEobGgO+ImDkMDppEwZaMxC13hnCMPI
o2QVqTUBZE0Wq9oqfQZkrpPdg0UJEscmdYEGceOwraDHSFSo0nBg2uuH1qOTeYNsyzOR6J6AfCi6
W2BPgzGlZ7hF5TMN9260VihjpE68mxle86wBdKT1unUf4AfbaxtwRv6AAr/fwEkqW3vdxcNdd4Zz
THDAj/mBD+NNic+eDQSX6wAu7LhrWtRAs2T2GZPlIdTqgSUtcG9ZfA+LdmC0n1yXECMOoKu8pKBa
MywiBPzCjqCI3oo162mIfQ8eSeI15sts1luNISxpiQzbNzRnMeg/U/GSyHhtAt1UD/dkuHPcj6wy
vF5zNIORG2L86EYBmmYMqNM5/DbHosvDlt+Z+DTF5iEyiwMp1Z4UzmYCnN5HEf3TtIowjhBZ0D5J
tXVMJ2jE8DRPxl1EI+lP1Umqg9tkQYz1DdyTprjNsE/C7sHGyjWpQwmeTmMFkXiCuc2jg6Z+boFO
odeI6/A6yJJgrLK3NMPmSvj28Bpn6AllTQNqmH4AiaX3XQpFdsfhJ8ZwOkiQZee2X0fQbuLsd8dt
vOWG3hQKBJu8qO5c+QpWbpBYxOubT8ew9yTGx0hVfpzfpNGT6dhBGR2N9NYBy8rObwmuD97YCbUl
L2LC15VYDbze5dVwtCP52rDkDs86GIdndwZTusH8qsews7swnru9HrpfeVu99F0ToAuANhRER7a7
QqAQ3tYUcvN3qeIfuZlvJi7C4iwvH7pPgE9TkNZ8F+HGEUg/w8D2FRgWCGnHfapjV6kb9AU/yKC3
uSItdjYw2RfTjRENILe3907brgoNXATojWcCiMJCnbXlKZfjxujkipEK5KAi99LG2I4tOCJcbUwH
61ifboYa6y/APLctgxZLJewn+k8klGJ+dUEzDiLFPmOHY+XqBxsyObw7S85AfzD+E+hJsFVNw1mh
Y0s9fE9NT8AOeZyphUP4GXDxwKf6I3KxXtBEpxg92G45U2h280dmYgsggfJCt2YAAgUYzecU20w/
gxIGSC6dACKRrWO73fQxXY9x81AxA+JDbBJwLkhafZfNBraywxHRtEMI3y8+YFY0edb/ODuP5biR
JYp+ESLgCmaL9t2k6I20QVCiBO9dAV//TmvFwRPYEdzNcCaABlAmKzPvuVp/C4j73XIhdJmoPNdR
Hq3p7dIIzX13ZZnqIW18YMzIz1PZbWI/Z69SsEhIKnYxhDEQHGpr2CpQbkw2m0TgbMWBbh+ZYbFK
subawC7+UKjKbzkE2MAkMHaCSICMCpLyFPIYa7UQ5iZrGmPdJMqzquWcbDuShL7RbeC4MeuACre1
e+ea5VMyTFc2LCokiMeptuP1kA/7Lol/qSFUkkw8WE7x6LT9CXCAV2Ychsc2dtbn9L5nxuzfeZqn
cJz6e7fUbIrifr8zLNu4Zro8F6RkN7Bz5LHQjN9hQK2zDsPmqa6Dbp0UabdW0B56gZX6r1lv6B66
C4CVSW97iex/GVrwTcoG871kIAqqKTkKqaJY6MMG9i9P6cQZR4K4S1iAm5PMNFhcRDijLUOvGsUV
StYbkjd79NRsXxkuLWNvblGCs1zY8s0d1RXHqHffmTZQ4Feg8tatm55k3nzLkm5tx9ZODPbKODtQ
GxneqxUH6xWlsS2I61WW98XhrF6M7epuZM3rdX/biZRyqNzLLlX2AaSmtV1mOzPo3dWkAVStrPre
rfzrwgp/j06zrcpyMxXsBlZNV1EJHx6OT3w0EIV6CO7JZw3nyMgvDwkk5VUD7Xcd1YzDqYpLT/rW
VdaRx9CSjkOp45Jhb3cjOBVhj7/CDqJ02N42U/0MMd+jp8KLjB4xg5rfG7W/1Tv/T6UwuiDH7Ktm
7Pau0odXQitDqkKjSPe1SJx1R3/PwZwy+0Uwn/ew052rWtblDpyPg7kSbN9YlhwaWysD2mKWdn3n
OkbTbTo4Vyfs/kwMTFx+jCjC76HhBo9gWYynylGIXCiHB5pHh6UFmN6EFlkD6l4JM9QgM+bWtemT
ZvaKKmMRB9f3U0q3/KUoY3EdWCZ2hq1KU+UQd0QBKZx8RQxvY9vkMHMjfWVrMaXuCjgynRtQLtJG
fg9rkd6w0U+3jpuNGGvozTe9C4pvFZTwh7RvgnuZSD9764umjDmxSSrZRWnpL5/nGhbSlXPPGonK
BiOdUj2F+tRetW4UX4M1VC7k7RbSan97YT+k7YVitmbsOIz1M8LEfvXjn7BePbNjodTZGAbt7Mh6
4WYLOS1rlpSeoGG57FaoPFrDK/VvZ5BYj8Dj8xelL11+lmfKpjZrJaX4k7nzd9EeKM+xvRk4T8Zr
UrErGglX+na8srYM1GN1o+7zXbcHz7X5/P4Lt5+7zYgoFRCOzOrkhm+98YaLCaCXCznrhezW3Fmm
l2lO8aSrTrlbcVaMVoYWFytN+vdVr9LawX73+UMsjLa5kFHoWCOLKlVPeEcA0bZuReEePr/0wvux
z8/2caj1KUlA2iNOylSdxuo+0KpTW12odyy8oLmrdqDVk98qVXsKXOcGLtQhIVnRy+yGQBde7yWz
yr9tfv9K+50f7sND+Jlsx8K001NGwWuPst74mRe9iUbJNra2HOwnTYcuZEPeM1ZjT1vZvkwbd/BS
pbYfgaq5b0FU6FD/KNwi25UxPE4A+UMOHNVRL6mKFl6HmFXj8qTyQWoJ9xgKTpvBz5bzpZ23a8Sd
ngmb+EtfdC4XVUGjAmylImwr0w0BCGYgZXtbWuUlVzNe6r9e9nmQfnjZoYQVpRZOc0pE09NQf84L
aMn+8x+/sPLNLcZZrScnGGVzCiDuennFUTKpr3S1fNAo+pWkKpFe+VQXxNdWP1v/79MQGOPW2k08
TQoywTR4lh8t7hufP87S7JqtrSPKndQSdXf0bXeDhW1FnwlGbogeL6wMC1l8e7a6xk4eWWNbNXRp
N/opZ1ckU5TH1pNt5cUf28aU4UtPMnculNCBYSKDnYEYlBOmKA+RYhyLKt1+7frnCvaHUZXUIYFH
ylJRS7krxnblqy+JfcmodWEBtWarXKtbqpn1RUFLhiDNZPffmy650Fiy8I3nJoKgxLHfAEBOYNo+
2H5wVZXhlmrDhaLuwheeewjWo+sqI6aRxyYZu5UzVT3pbfe20YqHXr8oZVi6y2xS4xEDPLkYihP1
mtMQ+YdmdN51Id+0TNx/6QvPJea+39Aj7NrA+p13xekw28AUgGbRr119VhdMjKZUM1rAT5JwHXYI
aYFcPhW2f+EzLHRSzNXkSgU41ykM5BD+t9J0tz1tx7b96LrjuuVQnncX7rO0R8xWjCrr8ww2YX6a
0h9+YBzy5BrH2bUy3sk6vbDn6+fV4R9L+P95ekmr7x3gjUffKmGEG77H/BPXWhUYv11FTV4m1a1v
NOxT6Gd2q00X05yOMNRdDakuj+rUYmFlFt2taie2RhmMTC5d2dadaU6cpcg8vOAp+cVKpXneKz4s
DbYDhjdvBoww6+bRneRGgYgVlvZVSzP456NnYfjPVehjbER+pbL6wFvf5JpylZjdQyyUH7pSvX3t
FrMlKIlNSy0adzpV+Gg4UQ1zEu+gyrb39FhfEvX+Vef848vO9ei+TKJRlUDNo6F7CWyYw6XdvI1F
9DOhzQBTlMcz4FaD5hWqqnlhBVyYG3NcjiNSU/MrRPBFLN5iWttyKmRZWcbAT7IrKp8/s9K6EFIu
rORzTXqlOojSy6Zlr8ufVPtc6W2/WN2fK9ATTcVkO4o7rk12xxyD1zYUp8Yl3//5GFh6Ufp/R3IX
uCrtgLV+rNTrKruFUX5I7A2WUuem9XVfXjIiXXpJs0Uknkq/pav1nEwS12ZuHkdfef/8ERbWJ3MW
cCRxSR66pGdziiv90I8KJihF4L/g4FpsGzvHekkp9YfPb7YQDc7V44AYp9gPChXppaM+NH4DHB9t
gdXDU9OGQ6064wOF7mYicz5MiUfC/pIZtH7+Jv+YScYsIGlt4YeCnOORnPzdFNnxa9bF9gYjlXyl
aFClwf3j69BrZYR/GcXVvAe03YH99KScoo0hRrlriQUcrzNS42ROaYErT0BaPpyq9pBIF8p2XBVv
XaCYVzqI9AujbGExmws2TbVTLJEgeSx1bWWm702L07By04wXhsDC6JorNg0/1HvSd9NRZH5/1MGc
0eanX+qZXpgjc8GmjmQ206RrHVO48g3lRl9/Scx7g4M7LjaE58HXIoa/CYsP20oKiEgzEoJYrRqo
shcixTljBDsXIsH6fPwufIk5O6CABJibOavxEL1kdIrojkA525FBvbSiLN3h/PcPD6H5bc6515pO
Qq/ILuJ0ZtDRwS5AxOB8cQOeMyKFxPDTrhr1GJm+tq5SoIq18NvtJDpKbJqqXVjblx7mPOA+PExQ
wvhvg0E9JlqwRv5ycONoHzW9N+Em8PkXWeofM2ZxYs5pvm36TjvmWX8P5ONRb+VmtHD36iSUbSOC
Ht4UJUjkvu+2bmTot7D3nXWBXO7CdrlwYJjDBJSkJbvfBdrRHPx3my4vUVYKaeNLJvMLS/Qc1zeQ
PS2UILCP4IZx7Hq0uLqBPi2iDhH3zRefYrYRpCS9ieJD9QT+ynPFXkfHrloXMmsLr2gu+p+ALpcd
DbLHKMmKtRth9iXKOtnYCoZgn4+EpVvMBluBtaFB0CuPafndn8qVo9BDFFzC4C4gQvFG/O9Y9vUh
pQ1Lg8UUBZl1LhDlLxFGj2+ZgZPCusmd6mcxuPirVJ006XYxYnRoEwWtmpKasG8gEOq/E10zN3SW
aS8OmMDYiybVv6CuWXr+WSxS14aQZZmZx4DSJGWv9IUyyk5iGvi19zuLQfIozZMB66NjYhovejtE
nhrBLrO158+vv7BY/D3bfFgs2GI7RcVA8JSXuBTpu5GNgdAak7PgwhMs7ERzVTT14MaxIys64a19
UqtxSxLE92RPW8RUZd5oxujKjEvY079S6H8EHHOJ9NR2vl/qunYchhhPBHuTV2InxBubFPrKKxzv
blKHdb23V8lEaxN1d6k/Y7hp1ojjhsqrjB+Kql+Y3guv92+q9cPrpWPD0WkdlsdY67HgUbHXqrSz
I+i5mJ44Zvi1YTiXV0+6GishxnDHuI12NfNP75BjKl8Dl4OO/O80TCM6H2PLNI6if1Cs35ZwgKX9
SCbNg6F2Id5amEl/gZgfXlVKRFymAzXHIQazvyqSIN/qvW7i3isL58JgXFjU5/JqLTHxcDHGM7z+
2pj8m1yjD6mGuNJ7Z5bI53Nq6Ulma4KuBuWQ9+Zw9KdJPToQHXe+JvtNigL1wh6/dIvZsjDi7mIZ
UwDzyO6GxzSslI6Gq4i+F1aM7kKCY2nwzvamNsDrp9SL5mT6trKJi+hVwsf1hokWjlC58LIWvshc
wlklY+KEFr5QoCXMk5ohFEbM24A7x0ZxkjSFCvqdv5YWUmenkbJGH1TGTEeOpttB0GKGDqNo74os
3jTK6+eff+mJzn//MJDzNO1CTZYRoMk7RzwoZUUPTerlQeUFbX9hIC+cHuaqzhJf6cavcrDO/tnS
xX50zPLCZ1+69HnMffj9kxXDIxIkqCasRiMg1SjIL8SNS69mFi2oShVZOV3CxyR7ySo6DX9jrsCB
5B3H8AvLyNItZhEDHSBYTXaiPFXuQxBFePMokHpRXapXfWpfePtLCSJ1NsVLq8M5Bd+4o1EFeOvw
68HYdBxZ7W2NQbbn98ax1PpyjYPkVW+LC59mYUbOpZ6tXVk+dp3+scVdau3otJUXlSs3Tl0pQBzs
bPf5EF7Ys9XZzO997JKTDmOO3tb7B+anes1bHWE8Gea6MoKa6CrHIFw1rAt5vX/nKOy5drFtU27o
2MaxEVKfVm4uHIyNw3ydoPDegQ4xNjipmce6tY1fZQbk6/MnXfiS9v/JGCk85KNb6hhR+4+ta9ae
OUSbnDjRG/yR5hf/GeNfKOp+RgN28/z5bf89Silh/3eOxVVkkE9oKEXn/YR5NUburkOrYjfGmVeY
abKpM5qpP7/Zvyc0fpr/vZkqOg06KOQys22vskRg5HkpvlmoGdtzsWInczMNdR4kSj073KQ0ujwF
G1T+a/pZgndO0ggqbuU3rIBupguryL9Hpz1XL040pBDAy/o0IMXa1mkarp2Rvs/SrTmeRQV+eBaq
gyxXogvz/bz0/X9Qac9FjXoEIqIuRXEKzbg/WFnk4GtLW6tSDe6FPMq/pzYOh//9SBEUMtg1hnZM
Y+t7DZl9HzmwXFKj2fb4w10YCksPMosbwnSytCnnc2n45E33efOr6S58laVLz9YMfZS1YkpzOjkK
5LcpAhGDh2hHDzF80c8H8l8Y1D++w1w/Kaym07LcolVETxv6d8Ns/IkTaP4cp704oetA+qu4ozmt
Juc9aNXqF/TidR6VzZVplN02jh21XJe981A6evVDRCVt7cqATMYTWJ6tO5ze1o6hAgJJy+bCr154
MXMpWpcHJKrUVDviDwtnrOGWAFnBp4swvCAgXBg8zuzd41kp4AEJqiL1hIHTtK7In4rqDeje5vNX
v/AQcwnaJBwfX1MEg2lMkx1z7qc1+c22NoNLIuulO5yf7UPYUWOpY2O8xgQYEnqrzexQlsm3UF6i
cy1d//z3D9dvaAYbmzPAhFJOfFDcJNzqhM0rA6Pa/ecvaWGhnatvMTpVWJjoRk+K6QU38mdcKL84
iGYbhh0MKW2DNtU7y2q8RpMn13CQQtCd+PlvX3g9cyFtrylqZahgQF2a5Vpsx0eQNjLWLyxvS5ef
vX3V9Ynl8Zw6DVp/bAJtl5dAjCor+OL7mUWWxjDZXQwQ4CTF/VC9pcVveUksu/TTZxFlosswqPpc
PXUBjrmW6de7wU7HtRvo2oVzyUL048wW/1hr3aYt8GU3cfVeF5CCkEwMk3ukxyoGSJE+JWwIqqqR
5zIT90JyYgHhYNuzl1YAIy+MFrJRnat7claHSbXvRWat0qDeuMgvaQfz/BqtBobCkKG7C4Nh4XHn
7UmC3dqsejLhuo8Szg+yb5GbXwdxt53Mdp81CsJANnChX8qiaap6/lr/2DrmmlYc1xJbioyvSAf2
Blu89k4dMcoEchra3wvbkbbHe8+wFtJKuQ2VDk2FHVqSWgBgudTjRalejGk4IU2e8x+tghxOVOV7
Oq2TjeXUD1MlLQ+XeeWUx0WHu2mbnKyQvGBrO603GLW+jsBhbLokvB1cX+CeTYU0spPfXVpbm9J1
s6sSk0z87XPYtW3zCP/tvq2U7x3ek1u/Km+F0727NbIJknQTWCZ1WmH9McAuh+RQqeJV99GzqapI
OXr461wfccVze9rFgeK15gT3S6J+qsLHONSeaZpXYIUaPb38FFHZplaGsN4DzEA9NYmuTd3UDlM3
IRoLHc4aiiu9risoxIx3lptGm0iBVJcnzt7s7WJnael9bCJX6dvp4FNeXlV+/4sDn+ll/XivVeBX
i7BHJz3KfhtC5TzQpD5eO2dNkDaM/tqC67AezCo4qENYrerJ3E11fVt09ntXptiJmcGvLnb/DFMX
eEaX/ai1pN5Ftk3ToTbVey2DHFsPRb9NUwrajZlkK73sxo3AVn6lTOlRM9tT5/SW12Iyj9efQeYz
wDocF+BpnOgOpqDlGWOCqgs7dd5C8QtjoNcuwUa8BeK5iVL+KR+cayOxjLWdj78zzUXzguKSsPPa
F2TA6UWQW7xSFAoeWbQJA9XnmRvNK+iFX1ctyGIEidUaCUSI6qR4SPx425nS2rg5nSCVwocANjx6
UOrk2kiQqxeTgyLWlMlW6/Uz0id9bUT5rk3DS2a0vMwJPln8zXf1FwzqGHKiOnDMuJejHkLG7f8E
NQl0R9UYvrH1oPbtT7fHNyalGkiT9A/En3cwQ290CSY/9tNgVXQqBLYmtj3afbcQf3dmaZytSIZ7
IxB/Ckydx0w9WEl4D525x817us7H4sEd+te+a4pVkAXjxiVxuCqj7BkDsTNqtVyPQXfQdOtnHcV3
Jn6LAnEGyStdg4pao4pNlFcrBbTg9oF6IIwED5zTpm2Uo7610/CgTu5TGjQ1BY2CwpnR3HQ8OTB0
Y/LEpKEUF8GNrrhXaoP3XFzaG3XCdja1MuSHNRrEUHvqovpUKQoKv573bTvKQ9aM6lGN9M4zcwMp
jD65G6Pty5XaooltY2ULNjE+JCnyntQoi0e7bCgIpalADaiW+6BA4hkYOdqWsijOWedkHQRg25z8
rKCNfYg8ZhCjO0EjFrvtTzObfmHnEXl6kWKY2YqTGbnfx6Ldq9hyez6AwTVmM+8SqcDGFJSIq+Ql
tMe7PPaPATRwUhvZjc5P2Qi7cVdOOB7wQ9vHxXQfKMaV6Qzf0eZrXub4V01j1Si64hs6/K+Rv9By
4Oig2Lpui1cAIhhZU2BvK9tTwHJveZ+4wspbYyBz4jsIWouwefajgYSj7PR92qFrUnnVWZMgjxiG
rVQrej0K9Ub0Bs6WnX32gu2ATKLPcID7eo4dopgmebESKVomEso3tQxquoRZFCw57mjDi1ap4Vw7
moaGttfgFFZqv6eR65mh2Oym0oagm7vrxsUczPfR0DRRUK3GWAnQZ5r0GDh0AIRpiiJwKr4pk4hf
k7Hel0gYHnOTT6sGgNRN3EP7tBUb0u+7pEDmiW/wqccIa50BZ360Eu3g2uptazUPjlJCI466g222
jhd0wQtGNfmKZ3saNefeBTMJdq4YVn0w3aS6lqwsIa4zw/qhZfqDlubvUglxS0oOeKEiQW1ZfWC+
/CwzIMCsdQy5wekOIvZfVVutVh0kyr1e9jZrhqGvWvoe9q5FLr+pIpCGQy+gFKDRCMt8jQ7qJ3TM
2lPa5CGZGKU2NVav6eI/sFtNj9H2EKddsQWvHCCC1J+NrH6CXcAhxLG/Y9r92hHMnAV+N3YzkHyo
5Z8syZJV7Ea/ZajbaNrMyCusESBd709ePKAQLjXzzNMGVMf5NKJJbdNIoJR5FClr08nFelIypPIg
AXyruTLovDyKRpj7zncG2qjkwY/Cq1grnie3uFEDtfMSa/ydNPK3YvY/J9k8CBX5ntbGx9aJf0q0
vzsthKU4+M5Gn5DaBqFxqwzpW59kP0oreKsURGatOuzyptpg9PjeT+032KUvbdY9amGde2UnT1C9
0eLjb7zS6LtlPEI0VfB46ugmWve9/SxjHAUBTx9FRA0xVGS+Zvt112ZevIYOa4VAA4PoS//msn1t
sP+K0BSxrfaxPBpnnNeolf0q6dFOjY68R39TeIGe/Kh6zWSo5i/BBEx0LOono6iUNR046b6v6hu4
4E+uWj6HvjF4hj3sxhynh7JHEq5aB7il8ZaQ5NWy6dh2rKfB0p8SSeqxzb9hlvfd0FlU2yITqwpC
4VpPEIa5NAB4bV/TWYOqCQHmGdo+gAWSioZMt8xh7k83hqzu9Ujtt4wed6dEk85pKH1XElQ+0uHf
qgACPY0R2kHaQX+tuki0VTCTXsRa4lUsEQiHHeUUDuycUUHTYiAK4hAnv0XUmCMvhaw9uPlJi1W2
zyw8oO2/rofszvaFu22qUN+EbpvtaSDvPZlbv9iiXwwtuwW1gLZOsheHkQvWVL40/vQUduCGcPD2
13av301KnWHXldxqQ/lrVId8V2hFfp2UdOp0dmefRIiOMiopqdtgQm+ztG73PfEE9FlDvU1qGBeZ
U4CxG5CL1219zWqG1LuJvunBcB8l1ZNZhslRocTr+QYNYA4TdR0YNboDXZpUQbIRbzDr2XecARlE
qqknNayD29oui4NEpnwbDTHohbLGWSXtxrvU9Zt7DL2El5DcPEy52QENUfZ5I5urMC504pay3zbt
lP7ObdNFeKzEJrbuUbcqprb4pYcwNYewr6+VphnBsJ91M0Gi3ZSDAuO0D9wXS1Oee2WYbi2/Rw7Z
W3q1U7tiPBjhyF5qlc+dXexVuxu3uUzcbSx1/VsBx3MbIQABFapOV66LJ4uv5JgwNp2+CqWAX6sh
i65yS11P+I4BPZZ3wIrjVaQ3z7LIUGiHHCH0GArLqETaPmwFik3bQdxJ8tgD/BStCqJkWbbmtZYL
bT/0zu/YqcSm7qa3OhoEIuSUyKxqgpXRat3WjtsnSy3Rg2qlv7V8K9qY9C6efxQsY2WwDiGO457f
qfkqJ5be+k4rtnmlAUaN6vZYhJW7VSa07UqO1sEvgmQFQtdfj7YQu3gY2QN7i7lcwn5sFCVaN6EG
m08ptB8lub0rS+/Vlamg5reNIL3KrUF7Eo0M9mhpwfoKTXyzJewAvJ3CdaU76VuWukm7S+qufNEq
Aa/QtIFWlr37J6fRdlObSOAHQ/uTYpLgVYkP1MfveOYsQKAOW2qFrVq81mzT3zp6Nq1wTJcr305/
h0Olr4LcDI6xY/00kasSyUBXwCJVezdy1bgx7eRXUvqRJ4vR4FzFsMPYu64bFkXAClWUEocrWkkI
i2Rd1eJkH0d+snYLCVrXzFdDPcpDk4L1aI1eX8sxVeh8EwY+XHF17cZWsnJ0M9vLEQmdG0+Dl+B6
i/vXOHi+CZ6kz2ptpVcja7Qq6o1eWPF2appX4UZ3ZVaEq4HRBfwBWatLWL4tWsZEaA5vdqdUWE7I
25qTj5e17a1ZMQNYoOjwqzXPb9qHFp9Httcs26Rp0eHoWz0kKkeboFCajYOK8coQ8Bobt763IhtN
pBzZjHTxC0M2wB6tLc+u1yEuegQmQ0krhekrr2pW/xpdfrHVm49aDNnCjjPOf1NF31JHSj4NHLkW
qsvZrfd/F6GD3Vpn8/+n2rhtRmLvDrw07s/cO0wakDmQCZom+JP1ndjyKGQYRXqoi0bZtC2EhKQC
NRKmjXYXU/zEyoRQNtPt5GT3TquuWho81mMsC3ArSIL5SY3n6DK+c31QQSW4G4ZrhNZ9iqPVhGfC
DTLpaO2wjF5Lv0Tv6tLkV3Cwx9i8EnvTMRJP0836luXax1BxANzBQuVakEHjoHpumtin/C3jZFMV
qrpNBl3dZoVxpQZdshEFXghRL//kBvgJVQ3bTW1ZTOyufiF+qXeWG2TbYizdbwg4cs+hKcuL2uy9
zGFATD6IjAARDRWx9kFWg1N6pgodOXTNH9geyJteQDQJJ7YwwQO+dH36UJkGsItSlmvaurhTJiKI
ZFm4UtPhoIxgxXMhH2IVVXlqhI2nYn/GBzWHNSZl/S5wc4q6eZB79Fzot2HAtkQLyi2NOWxjHFp1
iaVvZyQE/lH7XLn+3TD5D8bZiWbI40fbFm9WxtnP7rEEMXO1uM8nnZsOyOfFGVgVlf1PNy0KmAuq
y0pVZJ6TurAdlIr92jXC29hQ1GOZWNUKnhrn3U75U3UknPGC2LU2R/UhVK8b9MLbOq//SLW7jtT0
Z45rG8LqIljHhtW8Uzbq1w5vHDZ0kn0rUd+uqFTzXeu2AEDOIKR3p93qIug3QjXNlVJDHO/NMvJy
hOWe7aMc7ruyuclxWPSCUf/R1WUFBCqHNlUauHCpwXkQxc9q41RAcAawbIAmBd20iMUjPY23TY3V
Z9JyjFVgTezgfg5I7ztlX6eTZDxqz7QiOC91MsQPJsjnvWW1zsZ1HGyEiEx3Ck4yQLfM8DqTsiLM
ZwPT2LG2paE2T7kVaPbKrbFBzrUaYGmZSUYZgpOC1MoPUvExYuredVYQ1v0riOrB70nt+kctO3sU
pRjI1yIIC9BrhXyta0Xf6rzGB63JqR1Kmm5yCBQ41cXRVaLW1n2lRM6pqetxp/qTuI996KSpQHsC
Hr78U+ddNAG4AtiCc3d2tPscJEPsmGutafksIFD2TuOe9d6ds5mStt6FGbmMPsjKY5dE/SkdQvJn
Y2EDo+mku9IaoR/jsMkx1QKvX3l96wQlKn1/0lajO5h3n+dvF0oAcwXemI5GPSRkKSGeH9skP9hB
0kCZqg6DId4/v8dCftueVY+KFpuokTF/HE0i4aoH9WK6m69de1bCKCEAFP0Yq8diMJ6r2mYx1fNL
zlMLKdy57K6i5ZkDWgXAVVLAdjWwRoAzUjZXq7nw+5ducS5WfigvVL0T6JaWq0e8vQnypSR31Buv
ZNS/eINZBaDqxyJJMzwYx87Ot6hG471m5THiLFlc6Bdd+r6zW5haBluFI+PJrJUfkab/aoVz4dLn
S/wj/TqX92XsGYaC7pqGYfEUp8XNNJhXyVT+0Azreiqn35+PooXS8FzmB1ppbInZ7KNLqW0ID0n9
w1f3iIU9/ezxo+YXyg0Ls82aZc6DxOqjqui1o46ZrNR+NX/JHiSvxks8gaU7zKoOVqDyqxuyemqJ
tWtlbjPltwNyIokv+aAu3WFWdMgGfAmKrNJOQfqidz+kHe5EDnmkNnZf+xiz5aKK/HrKssA42iKK
N3QHI6Oakj/4YzwqTX9UehYR0h+XTPmWhthsBRmzNAFURRElGPz8VAln15nZ2qqJBkqp3hhjbV6Y
igt3mtMQXLWhHOqOdL9L013TDgDOTreIbEiAbwp8pb5VFiy5z9/iwmea4xFS4EOmawkScgMa8a6P
Sq/Vq0cnwTAAUf7t53dZeqTz3z8sX2rk6JiDBj5AzJu8dCDatDsZktLo8QptLnWtLd3l/Iwf7uLL
vlWGIS1PZvKnCl8H69ZpH4nThktCDvHvZWau2vdLVuC0VYBA1sVxtKhZkHWHXikuefgu3WA28dXR
ratRFdpRGg4cKNN/bm2av4W85H+89Ipm8x6jqypyIZbBkQkM8v9Y3sRn9GSFhD8+yYuutEsPMpv9
uTJ1A54q2rHyyRwWQ3M/afBKhzC/UORb2EzEbPbrBHuZNdCInWpKceic+FzhI9XztfE6m+xBT/ad
Y7p6lGbgaQJeSPzaQI4Lux94Dq4/v8nCO5pLZktc2YWbA7xu/f6md5pXzgjQTCfrQsy2dP1ZzOAa
VSyEg1ycw+bxXGCyz/k+RHFf+/mzOd1o6B66SaPMCrnJAeSRqsG6M6YLH3ihijsXyerq5KelPuEL
7xbmll6s4RhBg1tV5KhWyPhu7KDcRpzxvELml0TXC9NjLpIlSO9xwhqBs/cPBU2kgbXGyAcuVunh
dPK1Xoi5OlYfu6qYShrmJtJCMcnzsvx9Rn9//ln+Npv/IxaaC2TroO/sVMc91hTGocisXd4pq8yy
vueivVIrZ2XF7iZG3Kbk8dswTDuRtdtBvn9++4V5ac4mvtsFlixHUzvGojoBe3qkHnOp+XZhr5q7
Lst66lMy8s4xTOonaWY70qQHJ2qoPF8Y00vffzbvXeE0UFlg+ES6uuaYRp+ETmVGEaDgagoTpEu+
5khoz2WzETkAbHL86aSa9VbVSsqEGDrZf/zsq3eYzf9uSFzTrsz45NgJnEKM09hxwa15ZfDw+cde
WGGM2RKQJ2ZUqpqLFtBHZDiGxZldCox10rWveTDZc/vlDqFcLCOJ60gq0o2uR3fFCM5XjJdadJee
4fz3D0FDhjC6yWDqHZ1KOZapfHVie6u304WdZOny53ny4fLmZHR52Z1R+MK8SnW3A7cqwWp+zZ7H
nksli6ifVGrD9clPqQjbrbspS/GQ1+5DKH0M4HMorl/72LOZHdB5MlZO1p7+x9mZNEeqa0H4FxEh
hBCwraLm8jy1vSHc7W4mCRAIBPz6l9WrvjxjIry70TeiMCA0nJP5JVoqIPd5x1G7gJ7J969/fsaM
500dkTitoUxelBrSswh0bIqNVW4Fyd4ru0NtyM6zymcz6A8PiW8FTpCZFYSOH9/A74pSJ6pDwfBQ
l9X913/O36rDJ9OoM5kKSE3A6oNa7ZgD1r3v3USijYeVqAQm76EzSBFtnK7aBUaIfd4GgLQ23Mbh
wFFvKAk597T2wMexNDnyPrL3wvaKG8Qve/seGSY3ugcz12lFf+2CKLrWLaqDFoo2N6XFq0Odc+9C
YK/2fi/j+0DWZB8BHXtjcEQ/sx603jEHVNVqeHQVSNgPA9Xn567v6i1WFrP1Uz944ryX6xbynI2o
CrNL4xppCOipbNAs1OvGIGuwBlCrWCMCgqH0DoG15/vNEXoIBvLtaMImBanQ4r4Xoi/iIi/SpFum
TXvKLInzLjI3QWOS+hDEDPDWJEVyONyET0Vq6pfI2N6+RHks7AJebV0bOc8UAvhLV8gPIbBptwwN
oc3Xr2vmM5t6Uakf+Sg2AvWHIv3JjoNjINstSbLt935+MpXKAQ3U3oOwWZE3uzll5K3vFsR5M5wX
b+rUh9XGtgTDn90e2a4650BGI5/w7O3lOt4Ue3qTH6IbdMTq63LbX8mbdsHkNbPW0clpKcC5Lwaq
GN3THKX7EB1REbakGjeJX/RoelJnQ3PfLHHVZjYGUye/n3M0zwKkrptGveMc8G5dQrW/fj1ztzKZ
ZHkBZXbuevQ4dFl1L1RKsQQxvW672FwpGBbDJNbt9xa9qWnYQR5BALkaRO59Pr6hMdwVK1kDODH4
Kn753g1N5tqBKF74vkOPll34O4k0tzBwAP1jYOseOE/SRyviwfcO53/l8P8sUc7Qunnvk/HkZU+2
p1d2/8sZ38YMsRXJ0q50Zus2NQKjjY+vJyucIx8duUp4c0FHI4vCV8HbECBY4OvnNnOZqRuYySGH
OBDggKpEIIQDjYPnd8cqIR8lpwvfzczBZGoBhl+8RZyODsC+4GiE6VU3mH3gvJXeU4/WWD6i+1OY
hYvNzGtTh69XZC1whNZ44mAGI22ePbtj9Qg8+NImce4Ck1nAxRnEwzQACk1d7MyYABZY0F9KNwsg
wrnfv/z7P4MrYaLOYsGhPfYtMBXrNrv3Kr9Ax7xdKi7NzCxTa29ciiwYLBxEuxYCGL+qf6LptlBY
nvvznf/++V3kRbaLnisCDUh+GCqguqNaY7ErymbhEpc15JONxjSJUMVCxCAdo6HXBq/IldqVZYuM
ArQTmAQdXyBMNtLDEkRrZqr8K9b+5310UtVu1RFy1A27z/zuY0i9n5khaKQHdzTVC6va3GUmuyco
D/0mZ3VzYsRB8DIaeyV/Vrrd52gh67hcmvnnROZTg28VdSki4QZ+REEo1BCReuWqAZC+q8GORixD
0AAClHi3AuoS3eQLjpgZQok3tfqOPE/dQeX0iFdzoxzoNiIoPcIeTnm051L+GAMPsaLQ0P6M0wSC
WcerV5cNooIwYmGymxn35PLs/3mVl6Zr7VBHnbpGhW6H3u4SK2xm1JPJpODXvWwpdNIn+O//cN7d
oMOFkI2FsTEzSU8zXQc3t2IFZjRkpjLdjqZ7TLoG8kev/lOO1q+vV4K5W5hsCXI0WZlyB7ASWXXf
cvNqZLW3ErNQW5u7h8m8kLUly1M/jY5tYtYEMoILvwlnAcQ3LqzKczcw2QIwxPu1Q2trFGa7fs2t
tDiUAzr2kWrdhZln7hKTGip+GF66MeLAFWQtxH4RqFiOlOvIgbLve69hMg9ArGONndOyY6F/OLzY
aui7Wrrkavz8BvjU1utz0IBq+BZOSJwONTV7NiCvPu633/nj+dS8a3g7KEu4/Oj0MJjGzi/hizfX
ypZqG5/P/Hxq01WIp4cbGIFuIvPuqqg42J4FNZYVnxzGfhUMufWULLzrzydkPnXpQtjaOQGMF6dc
pjUi3zvkzdi3OvOehmr8E/t64cP4fFLiU8fuAEg5Ehh4eWLGeWQeqGyCLswbc2978klXVolTXu2U
p3ZERoIXyYOP3JSVD4XGwmid++MnXzWJRe2bHqAuldU7MFUOOY2/VQfiUwNuUw8p3KuYrLXbQJW+
HxDpBH3Hwh8+N5ImX3Lc9lWBIEn8etMipF3oZycr72CsD1vQO1YFhhmEp+O3NqU8mHzURPRlilgC
gtauPID1GJaockA1v7CuzbznqQ0376UxUB6TU41HpZNThkpHlH/vO5iaKMumjEXugVZoynRlx29+
p3aJ/5AAyaxZuTBxzHxs0yhTzwMiyGjXQeImu23T6to0OdqEHm/DimAqgZJ34cXPbET41FhZw7hp
j0JFx4D+Gu1iwx39GA05oqp+yMiDLyDYBSKCZyCF5hHRTFn/rY09n8aWdhmOvJzga+TEWxsge1A/
WncQl309936+wHJ/8rHLxBQtc1rnmKQRuR7jQIU2iGxwgln9tmN1tPv6OnODbfLJ507U1YiRCY5O
EDxyEj2xDNiLmJmFoTAzpUy9l9rQwjQtqjuj06949hYFCxPt3AOafPKoK9epl1k1wi3Uq4R1YgeR
4BWVXRfSXlVLJk766emE+5NvHdom7skK+yjby0NPUphbTG1BWsaKfU8gSV4VfcJuGplFGyojvqKk
kRs463DA145aohvOPMapp1NDv4Ww0Kg+SdVdQUIPzVu08IZm5s6ptM2mo7FaGIxOqe/f4lT6mnKC
AMU4+zGgwoyyPdSfZbpwcJgZblON2yhqqN6lcI4oKe6NVZRrS0dX2Ac/fj2cZ2aeqZEeCisYtxmC
aUVWl6FI+/jRjxBsiQN9eigqu9lUudsvfDszQ3Bqes3thKZApdpHyIlkaA9u96u99LNx6WbLM1Ys
XGfuDV1u9p+DTtKiFkXHooS3iYa1lusmRgZUV62EMtsyI8hG9Bfm07n3c7nVfy4VtzhQZsg0PZXd
u83hWsHWvlxM2p17YJer/vPryNeF0V7h1wdCQgNbUQAKSxc9pOkQfv3+5/7+y/fzzxWwmxQOUAdI
CSmD4QQpn7zqVDI+DErbCzuZuSE2mRH6pHHglJD2UZuYQPHfN+ssdx9quzlLmUP+r8TPr29m5kpT
XeUghLJ4L+ixi24CMyLk68YDhrlD0hn8qV9fY+aB8cuY++eBpW2aEy1RDzHCfku95jrpzMkuW3dh
MzPzyqehBhCjD6kwJWJdJaxyBaL9umfTIAZPLqwDczcwGbGwXjVQ5gLTldf63BTOSwqoJdLVRLf9
+gnNTL1T0SNiCTm6fPV4pCilMrg63N5svv7puYczGa0Yky1qz759BDbolEOm5TW3mL22lrVUI5kb
QpPlPYHloURiPDLLWL032tyxkl7RuD7EJnltJcx7X9/J3HUuy+c/wygJaIxGMhJKIg9qPfvFtjpo
QhErm/wc/e9pnvg0BMrNoXcUCmM1qvQvu45u4ORcWJdmQFWcT75qD2wCbLko6oLQmkr4KLEJ34nM
hT4PgV34INZJZZ/61INnIUeA7dePbaZ8x6dax0gguoAgtfGYNNltnkV7q1UhZ8gtAW0Vpi9TVftB
0C1R3Uq43yOpgCf537fVjwFVOoE91qjketTDfazNwvc+AxHi0xioKIYM3x8DdYIZXu0YKbNj2Yg+
29BCZldt3GdiNcoACUYgl4oaRgDWnZSv7U3klVjbyjqz8nDMcu+5Yrr2YdbhY72qO6Q9rkZNszsN
mzmcGwFB0aNqx3xdaDEsHO1mvkh38kWmpIzKi33xKBhM1fU1Rfxez+6sYWG6/duJ+f9qN3cnH2TX
l1GOrKf+aLVFHcaVwGfpF/S2bpJ4j2ZNG5Iiap8DlKWyFdMpnHeS9lvbi8QhQqH/TsLkvHFEFYXG
QxpubRG59TxQj4ym9FBErFn4U+nMxDftWNJcxL3TRsib2HfbYR3tyCZZy42zh3XIXKElE47rszlX
1/pa7Is7ENBv4q1YGEdzH+Tfv+qfGaWLE10CIIKrI3AQ2ZP5KjcbBF+UW+6vXMiFPr7+BGfWj2k7
EwRyfB8c12HBtWpDjp4zD7/305NJsRBD1XethRgISCdLZm1iIGPJN1dud7LwWdJBzHzpwdJBm7s+
0umqE/GWtPL1679+7lO4PLB/XkBBIM7sDfY5oAL0JyuPzWHMW46UY97cIkYwuf36OnPDbHKQEzUt
Sj/DCwB++VnGBFrKeKHYMXcLkxdAA0DLuxxBXV0aXI8KQWlensGoFRxHulTrmBk/7uTPz/MSjrgg
A38s09vCRRGAaP+paZayLGYezzQGJ8gK3/bHCrBIxh9KJ93lLF/AGs/89FSAGwQ95pYGzVWZ9OpN
+x29bkuNSeXrFzvzZKZ5NWnTw5w29BI7s+xBE+/cZeahdrOFjd/My2WXrcg/4zOG7otifTanIH4D
HG/NhltlkjUa3QtT0GU1/GSqnipw/aKIOwbr2alyP5oCiCIk4OXtT+6frc7eozS6/fo50b/v8rMr
TT41OGgRatQO+qQk2zuAIgTi3FK5BZsXGIAUAbAww58L9eqkm0j8qhCXl6bgkl6Y+aPal9GepYiA
l48w7sI5sXP8xzwTO9m/5Gm56f0Krv6XrEuOQdLsHbZravdsuocIvnGOqgak9rV4T9Sx4sD7RLsK
FD8X3thEb3H/txFi0wsJHIhWq8guVoOD6PTrju1TBcMEMpcQMA/QAqJ0fZArXmByXUf4z+iZw1rL
wlL9ycg1dJL46TuNw6qUAFFtx+IIFOnegJfv7iN0KP3u0cR/3HK88+xx7QJMk8f7MUYMddOvQOWK
dLXtzB9EVtu92WYDSP7so2QwAoOGZLINESIMBj90QZdQT1Ka5yJBULkX9v0rYPbgLaVqWMFRUpkI
MckbCEuMOPbDpTz8TMZ9nj7mpVqb+FU9Ay2EZxwjARdB706zsuo65Mhm7kWz6oAc4D10YRGE0QMs
MN1OgtDUqtWIaF8QlVvyIKhYD5FeZfJDOWE1kJWKtrZ8iGuEbrtnIq8K+kDtRxdb5AtfxbN20Ixt
tbqKyup0Uc6R/p1m9jYH1tiq7iofpXIYCWTm4a1tE75HvTYGzoLuELwNkMQp5YcyLYBXD7GFSMsQ
G9VQ6A1HO9iurrBrpZA2lPHt0AFZA9811LybGt2DVsi1YpskMasM/hf7Z+NewU22tbDgyjEPTeqG
rQTQoiHI+QaDP3uqqscKKFDpAjiSiBDEy7UCCrj11t7wyiRIPtaGIXWxxi5KnRVottKco/4NoFdw
be8V3ZQIHWXjth/wfsSTSU6e+4BveZUWZiUJluEViK1Rsq0BnrL6N9/cIo99hQCntQ91LQXHAxTl
FcAo4DZdaWCUxFX1wcRO5Kvkh9OuiuBPZf2209/oRhv3FKkuzBJn8/XnOnPUmUp5VJkB5JBBB0rq
8SeIt4+twu6Z2el7N9R3qW29f32dz2dnOtWxK7jTqE4ieaTgbFwhpjTYQ8iTL9zF5yoeOtWppyWC
rFOLFmAQD5exJTJ5Bbyivaul6kPpdwlYYq54022BYB63MgtNrM+fHgBn/521dd0SlkEqevQYGijE
GhDQjayeV3QV+31Wt/3BqwxZuMm5i00OdXZnTKm4zY+GB4dKeLuAhzb4w54jDviGvvWepkL2ojAq
wmZ9ODkO4shlz5HhXLvF4etf/3yVo9OEJ3SPK+ZZgF72JQFs5SfpHkZ8NkG+lCE184ymGnZAJPqm
7QE3lYPcyNxa62CEnk8cVQm57FJqztxVJm8CbjqCEib0H/3A+5XrBK9JAJN9F+06SK8EyAlfP66Z
60x1sG6dRLrVMC6lWrykoju2Pj8Fxt+CKnIYuvHp68vMfJvT9KokrT13LOC9bFGTX8V2vsMIuP/e
b19u7Z99Dd6s6Qyv0DHpMFUCwwA0kmfbC3s+99NNDZ2qXmWa+FGZ44CbivGKlF1Yk+EmsrzvfQzT
MyO3bL/EKSE92Va8HbV/qqm1cE6Y+8sv7+Kf50II+t+6tHtAyounqjZrpMNcRX61cPKfOXDS6UEw
d7nMvcQ1R5x665WTdbugcP6MnkQkll1cI0BTYkcQEEAq/K2VWAvXnRuxkzMKlPMKKElA+7FwcDBA
EqQIsx+X2Awlxt3XQ+pvtfX/N5jIZ/nvsxsq4gHPCwSfgsqIb7DJGFF3D/J1FY3mpokG8ccFRGHn
Af2xy1pw4bCzcc/CtP0jOvXBWgTFeOQUSWde3eqwsDp3D/5D/G4A1d6MhWUfMoJEhia1063SlbX3
Rd/oVVPkNQBCnXMXe26y1lBU78C/sre2QnOJA9e30Y7NQwp/wK0BC2NT+irbV1660W7xa0iCfusK
H/uWtAAr1A94HcFoE2Q70/fyR0x7ssuo7tZKCxuMJNVHJ9aZ+IWAI7EXKrBDZAmMW8TggWrlkQHb
lZLvAiRB3hfa8V4o4ek6dWrQgoxx1qnO1M4mfrbxUtvHmuF3IQKSYVFAuq0FZKHRVxapMPBItOR3
npnipxrXljY4kVZ9f1R9/NR4yQmpVYC5lNc9KxbOSjPfzjTAxm0GqdOqT05RhwhHnADsRqytdqlZ
PfftTBNs/LIFvyn22lOVGKCDpD4juoqtA/CvPKBPkX55zdP2T2YnaGOLlG6+Htdz385kVSktggw+
hL/AskFPdeQgD73HRlEDO7biaPlvZaKD760sU2l1Oia2o3raniLDfsrB2ckKXBTfhowChEl3PRTR
wpLvzb2ty4H0n5kutRIRQIqanIBwFA+pW1Ry7WU02ZFcOXsZA6ba4ElugShyf/ukj7YwZ8S7IM8x
Kdqu9diwrt7HsrL3pG7UDVWqewKWw7/NWt37ayfy29ugSwA+DKIY4TwqYV26tUvqb4Yh91ZQOwDF
x/MWpJwuC5ETnd/GLR03Xs3Y3iUOWKAWGFY7Mfj5OU27fIt8Be/IeuOs0raVW0S6VyfQM8mV5HUr
14FC9c7nKCG1LPQ9K2xiKq+RJhafRtdL9/7Y5yHgMKhy25nZDxcRWyt1thE9DiIib3oIbHh5i0Ms
g29GqC1Nu9dMjOmeOVEJH5Yod8ZJyjVE9uwAdU4RSlPIMGZOeQwwo4UEaxOiLYGg0n0b3yQQOwF3
5jeAyOIAawHutG2DtF8YLjM7hKkou3G4lURUpKfUDm5q8C7JN8Np6DRlSfd5BCadNicRdyuHPHVx
uvA9zf3Rk7WIVDXoSJFMT60GQjnBsa/o2FKU5dyPT9agIMoQ29Nc6jXDqQFgs+2WuAdz38tkGtAk
oZblUSiluLrL03Sfa+cmqqLvbTymEmsRM2+sFSZPQ9i78eLQEMg+iIY79lvT2FRMra2E8sIKOqQN
xXd9p85lNjSrSsinQqbgPiPufOFKM09qKpkmwGuCR8aSU98VL2q09qVF98BEfm/3N9VNU4s0JO7q
5EQEb4C2Ql5wAGjXQo9uZp2c6qY5DG5eXroJbNVAurVvorjOMONVi4nEc09nssPExMVpkmD4l+Uf
WebbAfqHRdCIN2NMp3/Z6f9M60kOCrFqWHTk9lABaU5q67Zrgmivkdp0C4lciT2/l+Tb3nfUHwFV
Djk0YIJ/wBkKjxV4lb1aYQWqfjsgfP9IikY3+34sWYZgG53+GFrfvBnQ1OFO9fN8nWbolGQKXTKr
ai/sULfswJ8h7BZxdt52KCnde0pVKODV9ByPur8FWJ3fat9OTwKD8qly8n7b5E586zE/3pqBy1Ax
Yv3wXFK+5x1yt7gm8PRe9qC3RVRlm67r9XMipK7gvcVJH2TWvLmGOy0N2YAEpdSuQa1OEmvLXJpj
dkyzV+FSvulbGYFPhgbZSli82KV0rE9syIcbX+T9LrAG8RuMWusGvNfhljQA2ApwpjeOEsFqtCJQ
4QfG7myrBV+6zDqJoO+4wRlEmeuMCHpxD9Xj1jaR3PJB5zcWNP4bEzN55kNbvvYaJFwiZfKHDg09
O6J+zrTb7RqAn2neXHVDHoeICyBhZo1VCDdXslU+qpR2YMtwLP3r2GvOPKpQuSLjD9q7PBRKPwBj
DzcG6JwIXOrrVeeDNW3THOjIQcM0y8m4dePyLHD8XtWx3NvJeBhctRdue5DAdiM5b/wojXuFGv1T
U4t063AXWOEEQlcZRQIsvt7Crpw+AFSuAZhGUa/OwV6WSXArgzJfMS/4wZn8RWy32BZNxeA6o2hT
DOmddYFF2zDFrrO4eEYHA7hp2B5I7mVrVgRDmMLijuPngMvUPYAp2NGtIYf7hWzp3Ujr3zp2X3ms
bgGjAJcdVljY4d2VFacHippTCO1sCzC29a6DEsVzA3ZvVBp8syNHiI0tsI1ANz1ME3UDhDwLY6u6
MK7B6WMD/Jdl6m4H8LcGU9RnTLq/ADy8V21xWyj0P+Eexv/O6Dt8yGcUFx9Zw8r7jLjvtU3BKlBC
rTu3QIGaILZ2KBzvD6nFjcNjhA5QGDtTUgMyZFUWnnEKsJHHAPRNrHU0FMj767gKQRt6QHY7amFD
cUB+h7U3F7qmlsGffrgUMePy3iusNzQdekxE+szd+D1wxX3vVGtkojzBKPmct+4HEigEAFnN2S68
j56AU+mSOlgnKVjkmsA9PLRkx1vQVgs/ytYQ3Z2jMolDm6EqU6dutyq5/SsfLipdSCuQtJDhWKWu
k2I4uCy/t0y273PxArxJtrbbehur4EqK8ZYM1Wshx6uGAYxext2xcPCSfZafnQS9MKRi0U3AMKF2
XuyE2MjWoZOwaxUnP33Xve85faxidmhc4G/HtgTS0LniHZwSWQ7WfdcHhxbxSSAm3tACuGM9XnGR
HavIxx22wz4dQfL3+kelnJMugk0EDLCfDU80w76CVLRZSSBXGS/u4qaHPwUnNdS3xZh/aKwla7cp
t7RSsA815FFq8qfJ7B913yDFi+cOcMo1hm+XX9VeWYO5i36I5xqgGKETWaka1PyWUlCwg3WUZuO5
joJ2y4MBmo7WCZnHHwB8CwtZ1NBZRKCQlvZG6HjcZER+yESeKaS3GKpoeRgJQzpjL7GMwigKtsGl
MF/a1S6qY3ht6a0/1D/KFh4s30fGSFMhu4DF4A9cttSs/ChV/l4nPci1Ll2Dqx4Kt9+qaCT7seag
XnPIiBGjkOGArbUB3E5I0Lg5u2UuidaZrO6KOOFhgeMNjgLDHmlZv5Qjfo4aZ19TtckabrP3yLGf
Mgc9irS2oVG1+/fMjpDdIGPvUtCIIRRAIqNPIhxn4+EmsJNDhZmCJRno1mqESz9CVlNURldpFYAa
PY4HdICHK69A+0tQfRtVw43lBGDsEv5cWRhAsgjMrRrc1UCHW4sEoFgHeOrDpojAlHXoG3iszkMD
Jea7LBy8HygmVw3NgIc16qS65Fef9/cRp7sMZr8KZ9JDW0c/WgyQVTqoqx4TJFaS/o9FxBWP6ZOx
bYhGaLQbAhz4DaIza+6eqojfM9lLxDfE9gonhad0kDZgsCMB8FjIrW9s8Pqtqza1TyUqF+vUtbcc
oTBnyvJxY6eYt3XsbaoRp2PT1jcKgRfogsWHuAnCNEZOp1QYiGBMYvJtsfohP8YfkR1S2+eO+R+j
Hd/2IztgwvmZK4QSEOgA/bZ+DlrvlcDfvmFRu0PC2VMA2xxSO+iOgW6wakh7A/8xWeeZe3AqlBLd
ethrrM6rQtXdzkNEMRIzFF7A4FzTJjmNgYWIeTW+R8w8KBJkoRqcA0DEt0Gp6CpKmx+QrcD9jZj6
tSP5j1yOB2wpkKLYkTMJMOlx0pLQBVR0qzPx22kyUHEqg7gH2CMRQRL8tmsH+AluXXEPHWd/PPtW
9JFZwIh3pMHePfMfOje5g9n3rnbxt8URFH4AIocV4tHXWSqcUy2qYD32WoejiG5ijBbwcGMHTaLk
p9sBJjM2WOEH3zJrPHy2KuV4ZzL0F7u2+EFTlj1aA4MeKDE3SID+Ad/v1qLdocS46ukFtTAojqim
FKO6QpmnI/kFll34aFtFL2C4IqfAR8nOEPlEg/o6NuWVyLCi1eV9UomN3aE+1KGjVaXjPktcb59L
jXOgy9+91H30tNlJmVkIOcnytR4QF1CncbTyK3tjy+heBugq4ANeM5LaSB4trzUXKmzA5EMTlJi1
8xdbXLXIPKlouwIEGJntQTVuMXig4Rzil95iMLRDkdwF6Jh65d2AzUWl2Afv+nuRWIAFGkuv8wp2
2ETVj2OWnPwaHx8KD85KdAxFFiwkyQhntPblTrk2DNmj81wl9s+S8VPVlA9Fd2H8Jg66oO2e5hx1
uQAB2k6yrsFaW6W966xjVLYM2qjICgKOhyAfTETsd9JobBpbtJ5KpMHwusJWJ28BwK3K/mqwuLhG
P9VepRF4tI3rgpbQptdFpH7RIUjRBEXvzgtk9Zu5tnFDZeIaoPGsSh+irN56hqMGpZtVYdJr1/O2
iWxfnIT/UAI6+3QcrzptXqqWPiiO2ydWdG8z6a87Zp7gDHzNnNSsIyLCkhsooXyEhTQZskgdWiOH
QgXvSDq4KhC2kEbOOeP8SGuNzUaqXSDaGd9yBN11q6hyC479T6HuishGmlBeYHD4stnFlqpuqGdz
g+weTJeIs8E7UiBFIqyEW78KxwcQJVOyjsK6wHNPBuBS1sRiSF0YO4TjuEWdvQR2H13wb/Z4yiqC
9nDTpsgUAsnUk+saW/wXHyj9PuSgoCAKxCTlbshGeSfcTl6hJZje57qIr1D2KR8SBeJTbrnpPXqN
NkIC0CQAYd/yoKNmQHXfitFXLx2NqzNxMtReHWxYdtJy2tuMBeaD53FQhUlJW7UG7Xzc27VdHyAx
BsqY2NCbnTwc0M2qIpF344yYaGKBuCTEjQzGfXAaC7EGEFU3z2mUBGs1+jB0iBFSiJWuMSbCRNtJ
HhaMI2PTj5BMZDdjex2pEfC+Aay62xF/6YurdPDr62Pz3HFtUq2Aq5KljSrREBDuc5rjMDIU6Sv6
b0uEt5nyIplULAqXGITOSdiAcSDKKDsMnrnHOeUG2UyhVTO9cCqfqYyQSf2Cw4EoGUMZ09jkrtNs
JzPSLPz2pWb4/5V/e2oRjT1l5xaqa0d2qYENRVCsTApAd2+DwU/YcVDDj9LtFkqXn78Se+oYpUnt
VxAjmqNhjxhBIO7dBOCof+d921O7aBS1fsyZKU6UFcCEB7lIXhzsqYGG6VS60I6Zu4NL8eGfQ/ow
JKPdQPh2pGUeZvG5sjoQ9cvN17fweQkDR6H//nqsHASoJrk6BSIrrnmf6BNSCKxzE/V3VARioQ7z
l53z2VufVDIqwLUtjcPJidxVh5uyWt84JDzwcn2D4AhM7yd54MC2t6vjkKzW9u8H/vKQPzxku2jh
RueGnfPfG62cdqS8BVajaIf1OP5m/lnhmCyihxzbDJC5FsbE3AOdzAHg6YjEQ2bQyaePAya+PN93
IE+7o//NC0zmAFuj4FLCT3bSwVUGHa5hFwFPCXnU90bE5NtPkCWRJVWFN5Wr8o/voY6g41TfsBKr
r2ytJZzkzIOamkr9BE1BUYoStaHXLrCuHay9bf5mBvXy9Y3MfDhTY2nkNmIEgL84uYrsLeZhh1WD
09VRhI59fYW/DbFPRvXUVqq9rqt03sMH1XfRMaG1BLWLoKiPhfPa8xKygvPaCmvRQzWus3WTIFes
zVW8gSF7gGDrsl8AlBnpO2VwzmEWu2YJa8Kv/7y5BzCZOVD89C68JXnqCPvDMdoBLPY+jNfef/37
M5+Ud1ml/pmZRG9S5DWUBss0OyQXFVpJ43sim3NB8qcCW3uY64aFYT9zM97kZrBPkxTKA5TUi6R7
Vyg1PKQVFRvVjMn26/v5fNWzp8JWbhmfoDkoTtaIrlbt4G9XKSpbX/+689dC8dloudzaP88LqVUq
70q7PtVZKx9qh/NrE2WqghRvGO5H2RlYVGrt7BoQjQCHBKR3W1AavKKHTB80gG0Vdo51d9SwaNyU
l82YCVSErIJ8cN5jTsoqbNmIHkwCWRaanbAc7Y1S9Kl0cyTmQLarrs2oEHhQ1P1D1bBBh0jdwwkL
6Sy6WVcNQZhBiyCTvagUciwD6Xb3Ds6cd1XgFevMg9Efm9kBQ9zHeQOcz8QO5Eo1JN1WlUy2SJWp
1k7KyBu+Pf8tDVr53BVu8yJw5x9RUJXPNeaQ53p0BIyDEKPDPBagKFpd/HfE9MhBs+TRcS11RkJn
dSJDhsgdqI3PyGKU/opSxL6GiGDwUMZAQx7BFzTQoesGSLdQhmCbkoPd90u5To5s+VKsi/9xdmU7
kuJK9IuQAIOBVyA3sva9+sXq6q5mX2w2w9fPyX6q9iSJVLrSXKk0A4mXcDjiLJC0vhpKB8ZjNS2g
skqSotkTU4NSKUv0h7RPpid44BihCXe+ved6b8TB1ahI8+GzMpLmuoZ/4w5lEnlX5vMj7LFeRzIN
kUPgIiVP158qwWVcj4kGqYv+oHt4ST8zM2QUUFm4TsBqby401H8SoFk9Qra5lxaBN1fDtszqmwI2
nrU9xyhAaPezWYkN9cYH2CMjKSp1XE3ijFwbuV2FhlcfHF41ITCMRtjABBTsNcMNdUM/RR72g9IC
VqGZcULlaoAh5vAhndqy3qBZDOM4wP/hvUJetQoozFjrrhOKs14bIDTXWeRmttxpV8EjyC9LAX8e
1FUAMIVeJfwznAD/zXBy1OtDNEnHbc85CoGa+7uaGtuXvf33A7XPuavA44fXSzB6aQSNBQf1sQT2
mq3dQd8aoM9qsCFnMgnkSSPK8HC3c8iBpu5dwYcOUBCN7airuZskNX4DCFT+yJwkjpDiFrumlPEY
cCHdW5i2zY9mi6mRNdWuUizTG/hr1fsqtYadrsefWWnpu7jLbiSzbsuTAVDtafdJh35yasEZSp9A
iDVjFBg7O853MUf/DNxqZ9e2+uC7FdaNa9oQkjSA14IwsE2hXNZDLsDyYFoy5uUDaek1pqOFz9VU
X8+wlSpOj36F4dwjyoEQlSi19s7JYSfrJbEVaXXfiEDq7FfOyxjtHGhO5q42/Rx0+dZqSXOYCtd8
TucS3W4UwYCglt4GbX709LH5rCDrjQa6jlzcazZuzPpJ+aqjAzwSB4CNee/N+8TSNL/wgKTuDRwl
8PmcD62UNvC29LXKiyxk6UD8eZhfSB2jTEam+GEqUbYiHp8jQoEgJnGZ74RXGzg7Z/i72cVri6v/
zkRyA4O2unjMEIKCcqD4h5t0gYfQ4Rdj+llz9qB5dbs3GzcNevDVfAdUcchzxdDstpuXifF3mnO6
Z8LofUk1XDvNFvqxduNcTxM0V9DiQSV24ievOSuNKHW4vuvmkgO9YTuBDYj9leSG9UL4zFEx6wtU
IbXyvo7h9WEL4J0rBo9jp5wgbWkY8F1HKwjmjvDlKRuEkLy2htPqRxs+50N67YLghY6Ta32M6Ij5
EwgaAM8aCQAFtdiAMFBd97jc/6wa1EqqIi+ixBmANwAha742pjK7by0J0zTY+wFJ2MVGjz1vkl0F
Jt1JfpvvNWf8k5y8tXUIdKNOHZcBwrgTmNZobN2BuwcxCO3X5HrFLZRB880kWBaN6H6g6SFRFQuy
KbUfrVEU1d5m7nCTFrDrRmmlaaBA2mWP0jAbwKO9vN6lnctgnjonL53U4CtZFxACHqCKh2jU7WAJ
bISESu2zHTSjDvp5hKMSb0xUs2dYHWu6SfaD7Wg/W5pIlOzQ9Xgqhd1QCItKKwmq1u32BMYHDWQp
W7TTjFqrruqW6ltLgKATeLg44h/xcEc6imoQcagDc1kzg/vDwE6eSiOuMwJF45jcornp/dAdaXxc
PmQXjnBVpAKFSNEKtFmOvJL3EHdBJ21aQSwtsM8MV7lBJMXg2fAkg77GvbhK961Pg23rH7Cf3inO
8JDcz5ETabtq85hEe+BV8le5QhtaSH5UzYqKozVbD7Q6aob0HVjaVzeltZbFLj1cuVBMmWjLOcEF
s5fmQ0v6N1ewY1HSP5en5Dyu21D1KljXUkuPAb6RoAlymGC7ObkZx3Lr2ajJD9391INGSVfkMRYW
gCq3ALc7D9cjjFQnRgQ/MaNFWljuSoa4lPGe/v4lg3MhIlMnidEcDVbvR6r7Xnw3GuSOTc2mmCFL
MZW7y6O29CYlV4SWCG0AEaygIs0fxiG/tXLtBen2BsKmEYhje67zlTT+lEGfSUud01B++Sg+wCFr
hEIw8NXI+OxnwuAcMBaITvNK6rv0BmXnpPNEMwYCdmSWcCaIGYwNzXKIBk8+uzF8VC8P2fnimKHK
hiQDL5s0LqbIg+lzhgOggG9tE6OP/ysVbH/5JUufomwWuHvNujUyGbUCnq0o0wrTRj+5jkATWlnC
S69QLuAupyCZShjAzFUWNHmyAUIgnAkMD4bPyx/xFwV5ZspVHYfMQBGWlykEnd7IG7+Zn/IIfCUc
fv2b/NneRh5YM76+oku0EABUQQckvJkpDB2Mf4Yqsq/DV7CD5Ztu7tPKybYTLFd3RPOAai7I+PdG
J/uVmL0QDVStB7dOZTrq3IlKWGCnlOyZaf68PIYLq001uDJg12wl3niS6nvLj2X7owKeoCmObfct
kJehqjxMJkQseT+jUVBNOJurT3Mwcj/m3xNSNVRLK9YVNrwFgZGkw4+h7+Id3O7pfjbtNTnrpXlX
dv0M1mmashY6GLPm7IbeEA9E49V908ewzWsAy9bM2gTYceoBj/Ty8PLEnJ9zqpp5tLMx5xDQhSJ+
bIlNBwDNXUU4WdmcS09XPqq1OHebAVVS3gPgkHCdhSjvr5EVzh/FVOVAaQwJcxs7w3Gmv4EbAuOs
CG2WrIzM0tOV2CWTAnc/086PfZ9I1Bcs1uxcuy+vx9ZaUxc+P+k42f89TEROYAvRjt0RGt/ZFl6P
MuyMgbzHJEVDssONkEPaIQHSpeweNcq0lUNsAfBNVTQ0dBhgd0w1eC/mM9AMMy5FaDOyjvlzmgLU
UNXzT4uQ/C3pTQ2IkhalQJOjgXd51Z0/r6nKubKhCd3TKWNROWc7QHaYD6BzdIJOzuisQ5JLWrCs
zN8vv20BuYfLyb/DXEPKyUNHbDiKHPgIB9aMfke8V6IXj7QBbmOonXcjJS+x5+zj2bxOywQ300QG
sKZYCesLq0mlabHGKyqauF4kmizsXM0fGbg7xlrx8vwpSFWbkYJAMrrNCFQQcvOFGU7oSf1g4EJv
5t5KZ2VhL5PTl31JfJxpyBHFsZdJZ+5LIa71dVuvpZ9/eueXZ5cpqlAmrl6AdnhBK16gcLKTxq2N
VsDKEjjtqP+f4ZSokciUnm5PiHMWN9kGmIH3vu8OImm2ieEcjH7esHwMNcgllFq1cg9Z+irz36+C
yLmbAt3ZHdvehTV32bFHmLEawGFq7zjhu83lb1taWkqgSnX01WQcd0dHPMG3Hm2hKRB1tRIGl6Zd
CVG1QMLbUzydu28TXIM19ufyz154sEr10+Y0KSoXVs35xH7ORnprgcR4+dELA6/S+zQ5pS4zxXDM
Pf2tls0D6iGQWqk8CM6M/dvll5xPaajqe0FJkgkwJLpj2oiQYyENgAAYErxuYC/W6LYLc6vS/dDv
9ZqMJz0Y+4AtNUaYF3YAwsDKJWAhtaWqGYBng+xh0oIdJsOw9rCohne1VZTkQTeSApIbOCGgMKkB
XVbNB63mYzCZdNjWBZcvQui62OhuP7xiDc7PIMGZK4tu4XxQKVUjlP5cLW4GUNZwy3IKBxIs803R
awDdkOcM1ThgP3ptZRSWNI9UelXOe6blnmAHuBUCbkq5/UBkYzY+8EHTlPJNKmZEDqmhsFjZxR94
rPnCpvt+mu+s4YG3nrEHTZk+EwL3TsdCuWssgFvq4Id4k5YN21RNNq8wsBdyBhWkb/B0gMBR2kVu
N483XZUld109O0E9m9MVDnW+q2gj/sDnQzwxgM73l5f7AgfR9k77+EuM1vQ05qawRGRSUu0rmJXv
+WyibEkkDLi3k3VyXDntPKCDT+iRIXU3ccLGq4429Q8dfMEoh9eB5ldZZv52bVe/5y6pAnR/x/0o
LXJvwQ716OZa/ctuJhmfdPD11OcdgcU2RCR6fVvHqRFYKHn7GTR/YPBRNAL4VGsKCMRj97lhAlwr
jKzdj2iyfAJgUhxPIfitTlIoDvQVhB18LksjBP/X2086bXfwYcXVHQRw78nIx+mX40liBHoPGeXE
NSi67na+s8AeLAA1a8fnMrbmsKKdsxncpn4cG0PeQUWy3Hhjo0F/qBRB7ox5QJp2BjqZd+9xko2Q
tWCuL9PChq28aJtn2phJaLVGG3QO/OYtXDm+F/3+7vUvEzXQxISfhN5HTos+wgyAVHqbSYpso//m
9lSWwoSePTEKIiLeukcY2N2w0QPSb/C2qZ4ceC4fO3BULq+7pVCgHNycwdp+lnUbDUhnNo07vrF+
eui87mEatT06X4CCzna3kif8ZQufyRNUNwugCgHOY0l8ZMwepiCe0ebYjHY2/XH5XAKzRrvqD+Rc
gciNMyN/F3MF4mtcN099bOV7mhjurrPRPgt7+Olwn1SW+Ey7tN/DD6e4H1NvBDAsa9/NqWw3rsut
Xz115l/QOYBp/OUhO03D/7/BVksIpILHvCjjKprtJj+AEmajRcj4yuSfP1xt9c4y5PDNgtY+qnqp
s61iL2ROGULUCK2A12/9fvV2MHiF9Bwec0gqZo8pQKy2Ob9dfvT589RWbwKJIMRuUfs6ctMDVyIB
KnicrmAmvXKUnB8c+lcn8MveazW7AqLJhl8pWohPpTc04dyY2g30S+M9TUfzm+9RsrIUqUAyAK+A
fk9mbfKpc3bcsCEAM2djkBRMe748XueXElW5cySJaT/rpojAwyS33QBZQ3cuml/fe/ppz38ZLUlo
qdMe7q5of1Ooi8JizjDKtcixkKCpZLlSTIWXM8ajhDbJjuMy/2jkQ7aH3SCOdRN3+pLIYeWOuRCm
VHLb2PM8BUG/h/4k+lMA/AfQmO/8hhUPzNY/pO09zG7/LREIqivxt2kwalZjCIxbC0CYB3qPB7JU
6Ih0jUq69D1K2O1jF97n8FWOuimDLhF0qLQ7mCNof1KTzAlOs1y/k7VWs23FK/G9K4Fu/rseoFoC
bTrN5RGJNRGAiTBCKtm8+95iU65JU8wKkC26GL0OEsApKmjbNbCK8bdc9v+QS1UIaNwk5pjZePjx
h+a/2b7tl/5vJ3SDMbD96+vwR+pvuX/9djyG11v87/Zw2B6212F4ff10+wCnPP/w4P/a7T53D5+H
z8H/7DZXd7vDwd8dng7+4fPK9YPNrvA3N1G02Wye93v833v0GOyj3U0U4DlheNwH+Hc2QRTsj9fh
dvsW3p/+tSAI38JwH77tYey1En7Oby1bRaU6TjwSOWIBZnVefNTV1IGvC6gDzEW6MPE4fXEhULTG
r10I2ioqFR13lqRcdw5dpm+72djarAMwWq6c+X853f+fPFsFprbjYIKoSB24DbtbmWr+AKs6WFVu
GLrRUxLNibwTyGup8ww25MPI5m3aP/ZomFxemecPDVv1NiHVDMkLqDghmBf2rXSgVtoYWomcIO/2
qMgbu8vvWRrH09+/hFt9MgEI6RznkHIU32nk1X+qtfh3/qAAfujfZ6epTMykybAiEpHe5aabb/qq
NVcC3tIIKYGBDoBajWJ0DjZ54MYtnPdCL76f4TV5eWQWKoS2pwQHiGkZMBNr7IP0+E2WVSHu9ps8
7cC/ASVsqg8xVJC1GrzlmtzFggBalRvhVK41ypaGTznPeTrVeluiElUXYACJ2yxZyaUWdqqKG510
IF4BBcTamvRqZ41zvdGpHJ/TrM+uYsGsCBpea2YRf9OcMzvpf01FCk2fPvN4ZBXWrwT0hpHrWxhM
bkkPew9c2X19bqAG2JWJz0uz22RDuob2X1gjKoC1JMmcd3VeRrKhybtrVPyuBZnpyhvz/imrahJe
XisLu0hFsY4UPM3OmZ2Dzrd8+Ehn6a8aUi+tQ/f0cV+2qOxm1tcOz6OmAxPcz0YHsmptWfSTPxA4
ebP+JIOqV8AC+zrLgTHmrsGzQE4F/zTTJtl0zTDuDOoAOnD5exdWkGr5oA9NAZmeOUO9gVxBt+RH
kkK7cWiTB5nOHjip7vfUDXBJ+vfj4ZABzXAQXqNsbneA+BXwEAZBGmzAP9/6FLWRSx2LUgLxP0ju
QkAStYDiyayIBIiezg9QOK3uk0FC7/Dy284vSKLW7nobsEcEljjqNWhUVtsT7Xu0rlq6EhQXFgt6
Uf+OVwefWMZj0URjBXLezNA5Doa20h3fmx26KxjpgT8Drc0KZUwgsyAAXMj2TPMceKVm00+Tutl4
zAhKI9/7ZDUxTZCLwtOsgpGtscsz4we3OhOamiBYjUY/rKzIpYFVzhrYONN80Oo4KhjdEgbRSF0e
au127L93vSKq3hYqToVgookj3T7G4socWtQBT0Swl8vjdH5PEVWDsq+bsq28Io5MK+7CWB9fe9kf
dSb2tZtsm6JvVibkfLAiap+vA0qT66NVRDCvhUzpVD5l0/zbgyLXygvOH1xELSCnk1FYHVBzkZt7
OwfdY2qttdwXplktAgNmk5cOGeOoZvI5NjvzRkwghJI5bYJeVNlKPF96zenvX0JuKvRmEhSryXPk
xpqfBpnsjOk5/h7IjqjlONE5uHSOVRzJ/IcNJZgB2qiXV9HS5Cq7bTDGYpQTnuwZnwW79+oXw1qJ
LQsL9G/I+TIoTUbjqvV4HNH6N53dUAO3SXd3JANFNP/WhYyopTaYsZdZD3/4KNfj0MuMgEKt9/LI
nK+RE7UMYxpO28T9kEUQrgRZjgJQc6TOFO9jwPAfYUBPr1g1sfsx9sYYDFG3XGn5LW0H5QirmKh1
g0GpuZlriAGThAWQX1lTmj4/4aZ6UUihmWdqAjcSEzKGpUFv3O4tG42Hy4P2t5P7/+wN6ur/7gRZ
w5aglwQbTpRm5LnpH1Ozmy10YXDEmG4XMsvZ2RlmazJhgTz05OdUa9AhrirkdGNzCwpNYBDvASQ8
KJn1YPLbE31IW3HVpMWmNglwYM0hkcKCqAkRvlXaD7mbgRs+wGrOgRByal3xLP0sqQwno9rB9NHe
eDMkBNzOXrOtPD+KRK1pNW1T0y5z42h2dEgyy+YeeGTu2226sggW0BVEFYQSttU6nk1TcJx+g+EU
eqg4QNAaY2Nsk7i8hmDHEwjT0HNeqT4tLDu11DV0goEOAvh3S9NjC7RorKcrkWBhK6ntJm/KJgj6
41tQ0g9Irr+DTbKTNoMOoOlbmv5BabmTLF8525cmR1mDTYez1xUkjapB2xv1vC11O0wASb+8xpcG
SgmZOtDf0GjH48H23to8wblC/nzv0UpWAjxHyR1nSiNIf3fidVylAC/NgPnvttQ8ranBR0kjYDlK
lDAdqH3ELI077Izeu4WaBJhQuZn2784AM4C0hf9XePmbFo4BlUEtDEfngAbHUScgnj8UROKmEV8l
2nhNuNaGRECx//KrlmZGiZy6rdEmyzhmpmTQf2pIYCPcrTz8/KqCzOm/Q5g2Y5a6gG1HFHQoT/Q7
Y3jIxJrJ4PlRMtX61Jh2Wkl5gzXrkpA7wxV8cGa/ycddLYoMrURjpXux9KLT37+cypUmO0iFCO1g
jMc8/0yFHVAC+hB0XCBPuDLnCzRNU230Gr0laGxgsGxRlTAwtZOwHfP5RoxedjPiOhhAVsELk5MK
0lRbn9SaP1oNEU0A0tJz6d0O0MQPc0keCwpL6bwBPPbyIlkaAGWPNVOM5H/kGIAMsila3jf3Wj7l
EfhPJ7Gxsn+MJ6rvL7/s/Io0VctbZoOTZAx6Ehllf93nPfSn+xVc5NJ6VMpNcGgc7K7Aoz2LB2X9
MIvfhbPWg1oaJGUnmUAEQIcFWUKb7c3ZQU/o1H1+Zn0ccC/ZfWtw1LqS45hOOrlFGg2unB/7udU7
30pn/XD58QvfoBZzCgcSih3BgSbEfcKAumD3hlv5FoH9Q7ZG5Vh6yenvX7YThJ7gjm3OCKzCecqr
7LZgUDvuZ+u6scljmnQriI2F2VaLOpoLgR4HOMuoMe/SHupgPPelvmZgc/7+YqpGtpDCctGhaXH2
W91vMn8kQxn7mBhD/96t3lRpQmWLRqM5yVN2IQ40+ZQVrt2y9wnUWL433cq+znOJuqGMQV/rh3aH
WYYDj8zksSkM8jTFjoRjRFWtJbpLI6YcqDGokU3mIF73rLkCCO3gjfwnSbATZb5W018IHq6yw71s
zsEPNLTDXAmAWNxuyG7JBBT35QFberyyx22znDq0nLSDleSfRizfUr343rXSVElBVponrm477OCQ
7EdG2a+RgBQKju23frrqukpq15ohLsEOjTeHqKIfoUq58uiFjaZS7NtEUuGYFjtUlg33lDK05ASy
JVmJeQvrRiXVQ0Ue2KvSxcDE7nVc9Vsoj+UbrfYeNdgWrxxxS99w+vuXoCS5Zgur19iBdR/FSZqT
Q5Do1+WhX3r2aTV9eXZd9K5Wg097QJ6oB3HtDo88q61bvYcG9fdeoezkrOGlh8uHdoDo4SGHBJuM
vXsv9VbOhb91pTN3VLXDQOGZZpAmJ6g3kep26qf8YMJXe8tx4brtZry4ZbEIBnjThHBcJshXJ+i3
caNgvtEBHWZoOdlLE2ZNcW3qh5E67jGXDfzNMy+hKxF/YXtayiT2pJnYmDtN1HF7ClsgLMHWMZ8v
D/H51rypUjYgEtDXSWVXEQzSna3dAUdUQEMAAv5adwvvXLGde+HGQZJV/Up8Xnil2gNwJYgpGWNJ
ZJn0qgIbAdaG/IcR178KBtk8I7npyzXm6NIiVULbSOtyLJhECaX8Eaeg7hXWVtNX0GQLD1c7ADKG
aivNvDjC9GTh4A4iknpT7qDJQb51YUYJ/d9NNnc9KSEmqB1ygxyMWNdQnu4+8III3tbvY1fvxTTu
0CzdXF4OC1FJZW2NXNiFqG12kGI/M6R7zQ9SvtJhzRF0achO7/0SNFoPcqHgW7FDkbvIu6HJBvpr
1HrFz8u/fyELU5lbqTtD2djBeVBakkb2SOp7bRj5Pq6teD/2IAtD6ICsxI+FjanyJFJGod1blvpR
a3u4cun3gIGuSXUtDJRKkKBeIl3gRHEDh4o++lg+ciSYj66l9UuPV4I3OOcGEYUDrm7dBnbxxhx4
/eCCdnkWlp6uxG2UwNvS7TUn6s3khrnjrTslGynjlaPzdNE+E7ZV+hy65ppgLhoexBQPaekWwWCS
e30Sd7qZ/YTA5V1Mxp/QUFvLv5Z2hfI9sC+IoXVXa4caO+GBWpxERpY6KURaEjMsdGCOvzVw1Px3
e3hx3wlI6yDnKNIDLXQ4VyTxu8O9zeXnL32IkkjO9WTrLTGATa+7g9vyt8ScraBKIdBrseF7DS9T
tU8GV1JmOTSeI9d9TOo32fXbij6iDfa9r/gr8vMliDSSecBeoVXRsiGYu73bipvWhulcY63s7L8Q
zjNLTDVFpiiOEK6jtDcGb/GxfWCRs82hGhFD99G3NpCO2iXbYmtBWOMVpPC9FwyBETQP7Z3+5H2i
K/B6qmKHIoKnmgzKx2Y3HfXXtTvUQk3YVH2VM51A8B349UhzneTQsTwOCivtf02OWcIuuCxua1Pr
f4EXa0C2s+IusM3gyV5eRAu7WzU51UfB4XoDhxPNejDotd48dfaKqv9CRFVloECpgrUQTFTRU0+S
wHaH7FdMR/py+YcvrH7V4nSwktkV1sQO9dDlflcxeATNM/Dm8CWfk1+XX7IwOqrRaWEN0G/UG5xw
pSmek3GeX2O7OFk7Oqm3csotvUOpNdDarGTLJxe6fVBNal9dzwpo4YWXv2BpmE5//7K9LF2vUtQA
6AEEhn1K+g/JuxePlI+W+KZJh2pXPDqJgK47ytsG5GqppcGc6a4y1xzNzVO4PLd7T+P25QtwKcwg
Vy1JNBaTXgRwZ3LhXtdPvd/bMd+7wzwFNVTAr9hJ9Kb0RHmdOrG9B1y4fc710Q40IImjWi/6O5hj
yBBlMBOCOfEQtIDs+5qZfjTYddsSen3HaezWjBiX1r9yLNccQkcQFk6iurQ+YsiPB55X3V2e1oVF
o5qNN71lDFaGSp7VxBBfdgO3ferzNY24hUVjKydXn2HZNNzWDpVefphd5e5l3Ylb5Ej5DzbXzsra
PJvfwU9TXfmJ16JUDPJtDaJcoHHtp51UZmCwKwOK6LI2Xi4P1tmJwHuUPUB1zUtnY/SiAmruzgu0
4ldSo/M4GzxZWZtODr2FmQweNIb85DcaIRO8bT/b99T0i5v8ndQBK/3043ufoa4nyLFhW+FlXvMu
4btsv15+7tnZxkcoCdHILN2AwBuI/mLvpgn4a1Cik68F6M+XX3A2xcMLlOXk1pmW9SYpjnHn3Y52
916Q+I+A7yykn+AMEeeHlmvXNYAKl9+3NN9KYuSlDIqyaTcce+O2QXn7eyY7+BDlAqqTuRmhyTUc
PQ1ypL2IC9+0ZX9gXHxe/ukLc6FW2PhYCG4lLoQwijka4Jxx7Lhs/9hu0V/bZbKGiFwYIbXSBhjC
rLsUeptdmW0mbu9L23u8/AVnI5PjqZW2xvB4ZhoYfL1v2M7Jcpj7JQW3bX/2+ipb23l/bWX/dyw4
nnqZLrkJc06kSUfWwJZIa2J2RZhIHjsZ22/zCL3zymLlAYp05QtqINZLBR39D7dwUgbZQ6sZ/DEr
iw5CPXEPOIYL86eYsisOy98NT6QMrZLnO2cCj633cogqtkm8050ZORjqZO4VOus4gmTcNncUUmGb
rOP8F5orQxNo+jAeJAOzW3eEC516TV5l3aRdVZMg2xgp0Z0hxUmwqXTu5t7Wf1RyzoeQp46D+r+h
weq6q6f3pPbEXdek9gZi2ONLAvCKBrm/2n2tM/1EpoRF4jwjg/O1NoEt3BhnsS9dr9xYrSlvwDxu
9oms5c+E6f1jmyXesdJ5cgelqiQcS8BTcQfNjijUVLdsAoa0stMBz5rYNVwqYaXNB9kCUkocv+kh
9ldVWb4ruZ0GySR+VnHT3sPX2dhA2rb5aQ2cb1hG4GAHyjYglB3bVSDt37lNpx2ly7t9bbfWAY6R
TYDxboNCN+CI1M3Wa8ITmKt4FfgxsXBCmONZPkQ42bYdUpiejExsJ6HXO0j11aEBs7kt2J5ZQDUx
PqUkB6NGzF4AYwnM52h62WY052nDxlSEptPYm4w1xSOKOSUUfvUkiCFOiBdr2QEnXRuwWqAsWJrp
c8KMejN4xLzzUseEYQnkZqtYwDtEa5oN0Ye3zBvqHalJHUrsxi1Y0bgkyDKLMplkt6NRehs3Lko4
ieRAh2f9j9Edu9sOVTK41tTktyvq4q3LGf/d6CPfNMXUE8jN9WtqBgu7Ty35TCNSsRhqfJDPuerR
/K26DvaXa3SLhbChavWQxHSFbmNvT90vady7cuWAXvrVp79/SfFaeBVNxlSBkevN8T7RUkglaon+
AdimsRYxln776e9f3gHgUm+YXQlZbuu9t+EkMrPgcsT7Kx5wLhQpByiZct5OQwc1h828FYfhAJ+x
iBzpeI3OS/nshjyE6t+mPQw306N8Hp6tD/REm8/4VjuwzcvKIC6csmq5YWTmlJsajnEnuzKzTx2S
QFrzGA+jzwAMN3S4iK2JAyzNl3LAGjiyK1h5DUfIZ8PTK/OdpobA4lrJ4TztBrFdOWezQnhOYTsY
UNLzTQctvDcZ9+XNBA+CUNPsbAPuGQAVxHY2RcKnsGZMC6uTqC4YDPOzREEHJhR1vnKTXUhU1RpF
X9hQ9zWgoYLLBuSE7yutD+t89tPiyS3XCMZLL1Gqw6Npt4YN54xjC3XbQvuAHmjYtAho6Qe23Nq5
eRrCM2tVLTZ0TWwy19TaI65s/FB1vN1NLp2DLEN71Zh7bWtMYPGZoFTfzP0MQdQUjkqXN8rSF56S
ni9bMBsG0cGDEppGoroxyrYORuje+rOoUBoz4qik9cqbFja7rQQUF8yDKc4QBmFl47OqgaXG5/e+
QQ0jiZgI0xBGCLyGrh2jyKE/nEpQ9eHbnmOBbkBRWCuAL+wz9ZYHem069A7HgFGZ3sf14BwhQmQe
+7RxV4qUS3Oi5OZlVnUTZ3p3nCrKfD5bybXXCnjx2RXc9GLo85pJSb85LUrcGAmBHXMDO8wx0dMr
BtHavbTHb1XZ0dRTokZewPmlGqDtYggH7mg1bjGUI4nu1o6QhelQS06TO8V1V0m4Q5n3HXnunDcY
YH1rWamFpoTwaijmqjuO3hjG2Z9u+DM29xDX9hvyLZtWx7NOS+DL9uMTtWyq5zggpqIFTl6Uh9hM
k5UvWBocZXMLjbhpTAyoAdEqdNHbyJOTJrm5csgunG5q37QQnTHDSBNbIe/hoNoND7AfOVBq7oE8
rQO7ayG7IPhdUdVrLJ1T4D0TKtVuqsYFdzSZDEeKE9zvx808b+ZNepvzzeVJX4hSlpI3GFyMzdBC
QKkp4WUG1rmR/b785KWfruxq7OUSmSDiX6Lrx3KYdmnK92VjdsBNO3aY6TTio/wOZA3rSt3VyYwC
u4a1W5k1DMvuYVkdaGtfspQLqKISQi951tUQU4xZjOK71o8oUnjdVUXa9oD8ewgcnsUnCy/XF8j2
b3XSE/g96zyc+mKAClFtP3EPfmOXh/YvCeHMslA1KBwbhE+Lee0Rin+w73Jm1PfgVY0UCH502W+Z
etsaTnlaWW6TwtoNjgeMequ1K+9f2GeqToVpmpOVklMe6z5S7Wa0P7xv9dcdT1WiSym14VSDBY8C
Ex8P9bRt3ZU2wykKnBs0JTpQq4IkOWH9UfagumX/UfZt3Y0i2dJ/ZVa/MweSBDLPOj0PJAh0s+S7
XS8syxfu1wQS+PVfqLrnnLa6qvzNmnmpti0klGTuHRE7AgL/FNECGOyYvhKn/uRhurRxQyqZZaas
4ZuyOzYd4sEH9sVj+rM7fvEwESw8B24yfAPqENRaLf06d06LtL84gn/ysJoXz4/s9XSqzojJPMSD
UFlGPcnTwLLoEWb8cDWy1UvjaB9frN+fnPjmxTEJ13Q5kx5VWGTD512fEOUFJrHxR5JXGwI4YSd5
J4PSWUq4x9tACmDrtMr0ahLojKHtM231iOBAhBHjQIelTU8OU1zOX9yNn6yUS/O3dkCiruQZnE1H
a9hVJPG1ihZ+Q5D5aS7mF1f5yT2/nGLqWF+CU9P67ejllY9cMWcPC/a+8ursi+f0J+vxcoapZ1lb
IxkCJnCGvEq7dp3oXxG/P3nzlyZ2po1eEwZr49ZJbtqydwsj9wa0I2Z8YKzzqvSrQ/cnn4FcVAyS
6PrSTbhLGBPslGd/NcrxY07H4ZcDsLSfDZ71eOFBICVxnd/E2/HO8CqvWCWr0bU9tarXfCPv6I5t
u6ASXwGfP3ZxwpXPD/lfiiDQeFAQTbzfJjvzAEOmtbVqVmjUkVJwle6brVyhKjqqXbatfLJNNpHP
7+ovJEbG98/3g23wuyX+X66eo9PC/poACYfjLRRo0C+PS9sTZBmMCPLGuBq7S2xWHcnUAjJChjiY
57q0tKvMVu0TH+GGI5Y8mw9I5Gt3ZZ06yFKGW2sp8n5SiRc12rwZ8W+wZU0Jdanio0dKRHwiqxE2
Z11PfMspG3dMbbbK7d4KpqIcPTCDlVc6vBFl1ur+YhgczS6Tm6rl+lUJhzKBPIzqODnS+TCrZN4i
GdB8mlmSrahZ0GNMnWRrmcgzyWKkYhQzT651Qltfxh1VLrSRLOzgk3dfNf2wbm0DGdt5ZXkaK4oD
UhOTj2WCBYubarB+R2otrNPnPL2TZj1Qd9H7/I13VeKVRpesWTaVCICRljrmlqm9RFrn7AjSw5GE
XsYejsj+YZFV6StmZ29pRTXXItV4P0zWeAWgDoyZpMjmNRUirzFSf8skkjFzeOhvjSLuNzkyPOEH
aXeZ56iiDg2Id8KlRgi0RmFV4MNTMwoKKD5vWhjO+aSt7cOA27aHhQGGOuCydkOV1W3NYdaRVg1r
t6c5QpY5UKJ81RFDCzJZaNuk1JFwWvRkq09EF8mk8XWqaYZokRYUA7obqL9otUTGCMIoH5MhXnJ4
3mHeMpqTqQH9qVtw62Dz5EdlrfYaMfO7hjPoP8yiKLambB+jDBgw4qv5SefxXG5RkSDre1xGL16U
9qW7w092pMupSthQIv2Fl9nWNEypEAo50dzD4sJbSTEveit1C8iJ6hMM7Y36Yr2UJsfkUNu5S58+
lkMWmpoTn1I9N6TL4dMtaa7CoSBSGKz/ytj+Z9vZRb3tqBirUkZogJh0iXxChvuvz9SfVAjft7m/
PNZWPNWsU7W5aTMsTGRcn2RqwCdYOl9IWH52gYsSoTbTKlKyMyEUBEqaVZT0rlyy2XRhKflVVMLP
LnJRGDgNzNGTpe63WXedprdFgxST+ubXd+gnRcfltHmC++JYCRYIGXaTuQhoHkRcamFG8iCby9Wv
r/JdtfKD/fVy5jzRnCmtO3zDqpfpHTJS0l0Tlca6wb4YMsjuY+yxwC0HZpBNOlTk5pwJ+YTscUyV
0i5zlQXLjCyP+sPYZZ1XSMsEQRmVga41ZZgvOsK328JeGS3y+5pyru+SlGrB0ql03Sexs2pSJoOx
4z1cNy3lFjbKxYGnbNVTJBvFQ9UjGDcna4Kk9SAfi2qf0rS/lmjXEHWdnCVJtPYrOcVXptNam8wY
mYcdWl05ltRWcLO3XcaV7qu2bkNk5OngYMzJR3mWI9aq/1Ml91+v03/H7/Xxj5sm//U/+PdrDS1f
Gif9xT//dVeX+P//nP/mf3/n81/8K3ivr17Kd3n5S5/+Bq/753W9l/7l0z/8ChXnfD28d/PNuxyK
/vvr4x2ef/P/94f/eP/+KoiDfP/9t9ca9/L8anFaV7/9+aP12++/nSHP//rry//5s/P7//038dK8
/+PhvXt7v/yb9xfZ//6bRsg/bYsRG/soIcgZOkM16v2PH1n/NG2dm1wnFnMYP0/EAm7ok99/M5x/
Et0ijDOq40/J2ZFe1sP3H9F/Mt1E/JwJEwYHr2j99u939+nr+b+v6x/VUB7rtOrl779973P+b+kz
wyKYo4YsVqemzblzWdnmsks6XZKT5Y4eZHRStEL3ra3ul352i/pW9OEo6FqK1Oc+BS0B4VQSdiL7
Rm7i22FNwkrIECNi4V9u459v9NMb+87IXrwzjgA1fEIYWnL9EifQHVQ29iRf54StaDIiRr17shS9
Kev40SimsIqNzZA+85qCOgHsX8JIPMtvi7pbG2zyp46t6xyZTsaHnr7lDBRhWvpJjtKnPMXNrUqW
26aMiUgaify/Mn/E4byC1UjtWqV6dkyUJbROxOwMGDhPhcbuQWF6ZBlElSD8ubG32FzfYKbyLNOw
M2pvnNleFVc1jIaRrpaSdOUQG7PhKJfKaD81T21pwL+FW7d2dyhsHKzqpKfg8+pbu75z+B0lLYIg
uOibQKuf2HzPcJhHNUVaVCPS7q1CFDsi2AQCNq+0yrhtHVqs2qh+YW19ZTsNaq4uyPPSM+pkrdfp
qm50JLTXokEIfGUjJIvfACPeImJRaKhWljk+OFGzRpCCF4MRyarZx7hDEA/fLDYEjv0BcA5Hbbs3
Ez2ESwSqhxMZjpSBTC3GA4eLd4LuQW+BqKWlO3aJaGYHkZvTsUZWdi0hzZmqXT8jMZG942BPokEM
U+VDrPPWpwxge2ODXtdXlf6YZ9t4Mm46wvwCtvad7S+tIUh6U1hnQ+kMFBxsACJnZ1dwXeyRPO1o
CKYz9unQOy7C/Nxu/mi6EHk0yB741owfZcEFuqnRzlYmvy5jFXbps+MQN+maQCEXfkAdZxkW7LfO
zRxS72kSEP0dfkhukoUzrwJEEr73Rb6bogWe7shPyECQOvdJiRwHHbEg9KNXz038nPJ7w0oB8Ecu
JA1XFXQESOjqUK5XbprP26pHMviA1LkCtHlp7vs0uW6RGjfTnW1yDKUx44rwydd6E1HsT0a5aTH5
W7btSu+Wp5wOXqfV7pSN8KCIyxOvkqA36Fs+d34d4xpokL5xzTjAJx7Zf9NmLNUGjbBn8mI7qmtu
Pen8W5eniUj6RTCl7Vqe3sctYtrUXVG9Fd3sznq3YUX3uDiDB8pn3RnIjok5RCt2L0qUVbmmXdGO
e4Wxp9ahBBdUKFgEaXDTreJrNWh+rYiL/CQvd0Lo+5H7F/t6/mKfBWf1tkHs8GTCwKfu91ZqhV09
hSMZtnnGRGvpN8kEJUKnn9+HvyDVxYns59IBQjZ6ZmYLha9aGv1TNXWijRBkhod/UvYHK+kdj1+V
hOwbcnCTIda1S/fUJIhGgFZIs32uzyEOxtViWAe9sEVuFyHuxQpCphVzpmvDKp6Vo446mz3WfOhY
bLBgfsNF+w77zkoN5Q0fkpDltt/39BDz4aaIOTzePsqp/EhfZxsPNQt0Hh36WXdNim8/ydwlvsuN
hzKado7aDJhw15PSHebjTKeA1MsR/LgokmGldLpqzm5L0YRv0MKihZdIjE7MMD0kWrpJMwtMG7nK
wd2bEcCXep0c1o3ZeHqTiIIZ8IOiQnOeoM4Ku6I+ahpO9+kREXw3IGxmNypHx43gPJTYWEbtzWCu
qW16NVnWdqP5VXlscxJC+rYqqh5dnTF6iqpNhRiDX+/rnwH57+fNp139Ah2LkHJNx6l/zdBJm2Ee
qBVdkTALfn2Vz3Xj+Srn4xMHKDApWAheokJlhyEB1NSvtDpWDYSbyXm5FO44ZPBocX99rc/17x/X
gsm45cBonBk4yz9DBJOZ4gTPllMNfU8/Tp5cLEg5jC+u8rlV+vMq0PJybuHUMC/B1mTIBvhx2S8F
O6EDjoBscR55Wm+t5nxvqf6Lkvg7VvP59CX4LDY3mUXglXaugv4KfGSlmbdaZ50s0vmYqEUkTiIm
a6rcM8N3FWHvyLfV7KmW7yUjaw7HrKxYgqmp961mI5zHcLu88maw/VNZ7yNM7neD4Wr5qwOjgSG/
GbqbhX41uvyHIc/l+7YoMU1q64aNt/75fYPeLzC5qb+UM1zcsyRHSIuWimlSb0PKXUTFBCaPwwFt
e6eTGQ9j5drFtdS/kaoWYwHJT7L4c6OEPT9oY+v25akxe8HaU1Q8AetmxjPSdF0JeVHGMAnYIoDq
mspTEeHctg52+1qASujVtIrrh3xej/D+1qwhkNNNF8Mkpr2ao61N6aYxW4TdVvIuq7v7SlK/zOZt
WsKgfihWo4GeYSArq7JE4YDAglTBBNmOkVoY2TruMjM/d5hI53tDasIeasGRfFi3jZeVGEO3ce7n
r+gcAmzObWOtVFdu0igJrdnCzvS81KDQ6/sMJusW1GUSVmGOCqwkDSIG4OE8x+ask7M1oZWuFskE
3uxb00tozibIuZCcGY/hYkw+Khs/LgvYm2MawzxlEdJox+p1kkcyXZuV8mDvtzact1hOaw5DVNoZ
AUhRNL2PVs72nf461NUqggN/pB0d1ESYjXVbY5cBjgfFyV0GJqpRsJ/vg6eevfUL387L3pyOc275
M1yDbaIQjZy4WYTHL3qtS4LFV3k0moUCtTggUNdKSODkFlpgpIdWItEsvxge6zSF6UW7TiW+ZR2+
zkUjpjp3c4N7wGNa7N6HNr5p9BdjecWQt0hgUa7JcT02HU62ceVM+tWQxE9DDev4KplWPUII2uQj
XWwPRpmraWJrHV/SUgZDaYnUwMFDbdFo8U2U6WExz9saAS4IDF5RO10PaRoWRYV4z/eROcHSrPsh
22YlX6kK6aUORIutb1YEDh3cS1MLujdAXUnnxsMhNY/nHHCniPwJ1ZHe8NXYUJE6bCWbUljae8Ye
u0pz4+Uj41bQ1roYm+VkV2WY8lwwBP1ilm3AUiuGN57GUAv2XllYQR6dYiwDnDBmGU5oRxEUHcz4
5onWeEmRerIvoY7KO459AVx0WdyWRC1hv+AxL1Ulet54c8r9pZTQpth+7KTn89eFxs0fUudYsOmg
EMMbj8ioyloh59pH5sB2wGigo7sxoFZm9K7VDOu645vJBhIwfgC9u60mfYfkCpg5VC0KSBl2Ukc1
9V5qhs/Lxxip29LiSNxN8OhZMAw1PLvNoNvMvmn6hES8olwh3OLRdsD7lUMTKo0Ipk+e6hayshv7
mLApQxVL77VZCqyJE0wFbsk8rEz9SNIuHAbAni1CbSMi6AwptGZ51Eqf0Gt7Up+Rc6L8LIu+AQVE
WkRstXAms9VZEHpX5fI1azr7i2Pigmb8fk7ABdDg8LS2KdMvjXZ6rZhjJDidpD/7ppet7DfHn8Qi
TL8Jmq9yTi7sWf99Nev7IYuz9nIKVrdYFTFNnoZEdOtqNYb8ZRLDrvaa4D/zB/nzUvhc6IlN2DZc
toO5YbeDYctTWUjXgWuUyvlX9+4HZ6xJAYHY6DctHWv689mB+JG2kpk8KTF6VEiRHRKc5G6UbkF8
rXQv8WFgLrESZm86/rqI+MH3Rg1uQiaFk4ujsb+4NgL6LNWx6JStu/VwHfujO4DTiEV1nXpfcUzf
XSE/H5LUxiQsPiZ3bAu47+cPCmDT1Opkeu28+Ma47XfkPr8mfnuVh4U3bXvXdpuH7iUd/OYa6fNf
MFwX1Pz5m8TVmU4cC3fZZM4FrtqqxtQzPr1K31hN69yPfSd2c4HS1osFfTyfBV9c8u9FJ/xYqYU0
emqZKAovPm8GEK/RMiSyIO9F9SUYZSVUlPl6hLw4uJsYMnK5+dV8LcAc3MfP95lQyzDQRuBptMml
QZxZOV1kz+2JQ1UpOzBuqbVXi/oo4ViBOPbpJVYMmalOdOQ0ecma9N7O+h2St/1kkrA9lWsF/cQe
qQwPFRBAPzfAnJQI+pjD3jlOLFlXJu+RrN0FLJ/vzZEEJmUitqQoOT+QQq7t3vQB1HqFhjvMXzFs
P1hPKhnXeWd758omtbuVhC+a6JNuC2bDNbW73k5FhyCObJkCVb21KWLustkblektmrkZaiOwpRFE
7U0sUffFw6bE5yDI6cFjuu4VvDLSbrvUmt/lSJDLXlIDcjRQDH18KLjpavR9GJ4xkh1SAz2quayJ
im+Wc8r5YgwrlvenKWrXsR2vLbvdljg6xszCKVmiPtjwOXlEiPEOLoPrli6vTa22Ws8cOOPhIHBA
Vc80Flpib6G0EJSDJQIO5DSPWkZXqrahTI/adw29mo2zhnRyDXp3rY1l0EfMs5nmj+C3l4ZfURL7
BJyMjmGswXpdknJvKxnGJsbALOwOiLfUgYykxvBtRH6B2qUMpWGMmWQdhwHQkLKeNsgeQYn03FEM
ozmwjQASQCbwuwRsnhn111FirbLsjFugQ7OqvQEvXgg6oSRP70bOj102wUf+roBkPZNqx8HqFO3b
BDIqbQZ3zvtgrK3dnDruucJwcB7q0W6xQ1bUgpHHvISIGIMAhN72MTLG5zMQ0QeEwAyhelQSaBE8
oaMyD5d4cmVy6lMtoLO8i/N7aNmh4n8dpic9HrbGXMOHLB99SsdDCZdj5M85qAUUcqtsgqDALBWt
kTliYemETgBy0Y+q7Q5qnvfYWQUQ81XUlC7T3jDUgBCyXGiGvtZiE9nUQGVqpX0glCuJqpsiQx2k
Nzs1RrpL+ttBmdepSQUa8fNpLxqjPmYoHGlbbKJYRzpGsh1tdROZEPk0cwBCbJVEmTBR89OBQwC2
a/NDRN606hS1Wwfx1Hqui7R8U/lOZRvHQN06HxTbyOk1iTDLAMOPem4FTwxXjrlrJeaDZWIZ6mMg
pUxcQmKXgVhzgRld9XNQcURJAY7jKNKoc+qzZd0mgEr6SRR14yKGXiDLvo/eEzJ4iaa7FhK9bHiL
6C1AgCyTlhgyyCdTVTdCnT1Hsvo6qbSbCV+cTXtYeI+c+EU03trngUSZpA+Dle/s3lkN03Of721t
k1qvhs6FnVyRHl1vMXh5rIVnYlK1Co/QdNQMR0R8n8zXFMEVU4zRkHuew4gtdQKbF6KkDzY2RSSx
Ncg7H4B3lFq6XyJ+SAob0NN4HcNbmGsPbakjmITtaMx3WQKwT5+yIy00P1leZqu8A23SuWncJYC7
tDutTJ8LlgNfbjEJbZu9VyMm87odqQbitO3dMsnXjpE9qs6+7rLUM1GqQz/zDOBnXbXoKVu6K1Fl
KDa+szx7TnO9wsOvEa8lRufTJrVFqqE04IXu9WgwOEnduVjCNsLktgVLMae//vWR/YNTlFCGQxQN
uWOh2Lo4smEp2mpN334vF6qjdZj9RLTBEGSryNNNd/BauCk+517spY/d/iuI4zMr+b0eAmuALDjD
NnG8XAICA9IcEG3WnnQIPiuDuvCU+wIDAJPwt+MLr2xwoqNjJuy7r99feEoY+jBdc4ZT+oEF16xL
n+GojETae9QUWaiHSCXZ9FnwVYXwHZ65ODeBpDC8vK2bzt/qE3jZ5cSZJtxZhMWKREDE14eLB3dx
IyS9lwsMTML1dfHZVg8dD7/2xG4UwK1r5sPu8R7Gbhyg7hf14Q9uB3g+y0ZMjgP6hV5UEViOQ1XN
6oScYL3YakUAf6hfL6kfVIHkzBWdeRgEBLLL6j1OUA9EWFI0aO6aVRmABXAjFzdfRDdf3eW/LyBq
wMASagSsIPI3HwGZLFQ3mu60YD49NbbGf5Y7/keZ5+i6ZaLIo6BrL8u8Qcspa+ZXCtUMwvGA9Bk+
Cb9S2X2H1z6vFby4jrt15slQ3Zxrv78sUkmLesqXGdWk8q1ViWWiuYUHaOwhey59BOzBrqFAHxnA
cdRvjzg9AdDqmahyd/iCs/rB1/fpvfALSnwZx2KU3QxwsziW/hT22ATUDh27G3v/4RDxv+/v/37w
y6SRrssiZdH5VQldzD4Ium+5eHUC4uWetv5qt7kYWf771cjn25za1oD/za/TKotggrGEANU28R0I
Gjfzq/1XM94/2HtwK1E9Y4MFA/M3BLcjFob4U/TIO7pJw3yT3TpX83GC0UYsykNzP2y/WklY/H+v
1ymck2HQCVs6ALqXsDG8qKuSUvtlMDcVBHI0s+8z7WQX75NEkGOiBMz2vdqCrlgvPBviRq5hhMjc
y/i2qqTgGjBA1XoDYiA1VCZNWwBTMPemqfu59aaTeJd1+m0JcbJykHZHYTDgXFs0D2wHtZoNq1da
rdMB0CLkT4DIsnSn9dFVmsOUwOFQVj6PpN3bUX5fFlsDsXwx3gJYJqPWw8GSO8xAgU/AXLlevFtp
fDXIZs0rEg61iXLLCphtuCOVrmxyz0EBY3KUlphNhU893lABklJ9WMnBMd8ZAowW+qEX6DckqK7y
CAgE/ZIMYmYBlFv8Un1EdSsQ37kmqFDZ8NCB84LiXi4BMYhnYM40I4A1oWzJTNMD4wVVZhdOcvGY
nICOPRR6h52ciF4WK1bFfjOz0B6IQGHvypILDtwPjIiyIUgfbWjFb3J7Wk/xuLOodj0tdGV3A/jb
wWVOibTnXem8FPkJ7sZeqpX+bCJ0jIFeKBYB2/lVnX3IXq14odzETALHvIcg0qyuY3Ib8ypcnGsN
JCawcPecFtojXpv13/IR0I5TiUorYAKYC8Ar7qJ2LQbf4Q/n4pwvmmNsHXNZuT0IdIpZWZJHrlmv
paM9zFHj8bQQiDxfm6An8ycnRquFtVEZYFOvaIUNvowRUVZhIi6/qmWzghe230u1nusJw8DVqleG
0LBJz8Y7HOnwLphHuwPUt51x1y2Rb41NEPX4FrkHWVWoRePeACtkAYLP8sbN2w5+lB3Ow4clin2j
N4Q1peA515A1js2tJLlvpNRXXbRnxeyl9qNuDLhjkRuP37rkkOO9xDpgYW2t69/migWxfiv7WSxT
7HdZ7nGqb9OK+MMyeDLD0sDTAe8Ntzc619ImNzHO5IDptnkXmBjiIbQPLJzjevm6OFAATh+9+lY1
4Kz5OoPgrGlfa8ZEFq/6ovehXvURveyiYPeHqQ0stJUVG0S+EFHmR5bpAIc1wOIVOtF9rJ6h4nML
x3Hb4bUfMUhbPnbdibYU/wFoOrcFugY8IY8avhuzX49IO+ySPDQmDRN6J1nDeh7awD7ZYRodWGAk
MAjholYBRE392slXKXxw7ZlAs3+HVFZhVBoQVubJBneNYuVg+bbxIhBIgHhFoY2YYmYvkc3BfN7C
VRg2BsCrE2TSce25T5Lz2Lc7yDOhbbiR/dDKKiTYTpzSXEGOhyQUdyHSRX4pIgC2jvltcd7g67gx
gEcTih3AGeBwUgWOlqXuNEy7dmnwHfD3VsuuC2odiwzRrfDfX6Z5nWj8SO0Q97CBMXOWIT9+Lv1x
vKbzgAY69ZQB8LcdPF1JgdBBz6mfDHnqNBUkkLp2vWcgwGzqXwjPg7aRO9bsCXrgQaUBEgRgrTLu
U7TNseZ42jwjZa1dlUohFJ34VQwuJF0r7U6RK4TzKdhgSAbcZ2qvEoggTDC26Rh2i4Tyoggts3Qh
XBFyfJ7L2q0GJ2wzCCIaiRVEdmXcoNOJ7yh0U5gSE5DLuLWEvgD8PwKGnMRxpdYHHcdckX4n7cfM
RI/FQD7pmVeB7K0+Ur4dqOZjubtdDF0FXsWKEjQj1/YsvVFnUHsfiFaJFClJahzDZHgZERc3pMtV
qaO6r7lg0N87CcRACUJ5lZuXlj+x2wYhig0dAWdQb3Qat7cJlvzZeCg0nBk9T4n0Ykskg+EN+uAS
zIBDJLQmeuMu9ketI0G+PsrzrdxP1VVVVUgo7sMhmd0+RQWuJWjtG9cyX5r6OZ/1FcQubAR1Ho2b
DuIJCsFAQkyAWvcTtsaJYoqiRb9rIS+hbb0O7TUgEAzde8MIbMgBrcd7H3YS6wmTpFMplioSDAnD
OcMqRcOtiBI0DUt5qIzHlrZ4ltGgJYWXJ7d0PG/CfhKdGqtxGaglhjXEG3TLGL3nhiUAeK/y5LHN
4AyAh1MbM6BNEEOc5SnavsczlMuXOnK8JP6G8jgsk96N27skf5EW8SOH38BAVrYRpGwwj29NnydD
0Oi3FbwBWJL6mXGoI/QDdXHeq4OsUyuTboGzuj0OaQ3g/zA/Ts5doa9s7Q1yFZ8m6HlBoGZ15EoT
+dygFxoHJA2AG+DZRSxdK3vEDK/XDPgp2KA8uqnkMWlsYcfL2lRXCdakMdpgRt+ImUBbc93KDFCm
FeZnlsHeMToJosFVHRxo7YAv4lury4N8eIYHvrCMyjPTg55BMr6osC5uOxjkAhNysPlYRY2U5ciN
oqNJMrebDlp0MoYPiR00tjEOU9l40qFzkZknZ3xqfPrcoWiKhiAF/OcCA4X294bOd2MyBs5wZTf4
rvG0w/3Yg5Gdl2OStnF632C5h+DfddZWV3x5pzX2Es78lB0NJ0Boh58m0arF8ZFk9mamjWtHVaCZ
DxMtXCRveEnd+SU7sOUJ1hJiBvalyM4Cy2ZkiQdJNjZzqDvs20xfNhHqGCNSXlrxXc5OOcApp3Vn
9jIXV1185UxPZgayKoGiX0LNA4orMhCcB2UM6pY4w0ZcPw2SbtsZByN77fIWnSEHPr+AUsF+2aYY
3sVsFxwnFFu8HoczZiR9NM/wXQGSZb1NCw/6gq2MrhKwPKU8QMVTY564AqfXOUDYKLZ6avsMpZwx
wvGim1wL2YkptD7ttjEPYB4nWYd19K2hg68iHjSoEDQYmWZTI4oBlxrwgLahjTVhAijSjG/cVl5F
1yZMA5vkmSLbMAYctMDEaME4BpkNlyCQsNVc3nzwch01YTdk96W8g3ZNathX4lbE5m2FbRyaoTP6
NxqjiLQDhbbMpBul96JVeVj3GxNssJopoNICZ0gp7FrbxHXrcihRNTjY1dkUSBhWl+SMHavdktaQ
/Vne2MVrR8Mkl7VpilMHRDAZ+yDpHyxou0ykJNp4tFPtUKPLbtjjkMaBsmoxVGgENGgH1b4CK1mA
YdTqg3KeLcUCDk86y8SDAT41uoZDjehzzCqBFgOenGuHzrwhZwXrjJbM2sWQxRgnDqdLVuEoaUqv
WIgnnfcMepRRLkJBADV2qRe1tZelNFBMfsPAA56DFqq1wmtjuK7EO1YYYhiMsFP8Jm07sIPZeAP/
4EOEIhRbSaDZFrjPMtDAt1baG9gKPOP986KYN817jeugl+QmLm8q9qSn29K2N1lUCto/6svV3CA0
T8/hfz+4y9R4kCB4+fJqdG/mGIma4OAFrW8nN04B0DA2oW3/xrH7AQP0lDW5GkbCVJcLoDZYwqgV
8JxO+n7AOR+Tx8qsvPxsArFk+6kHdzv1ICYZXhe5DC3iAbm9nzG9UyAtHlYKlV1BCWDva/ukAebq
CTSOC843aC3AtCLMDWn25lVpJh7SxF3YWLs9K3CjIWgqa1SPGURFVcjnxpNFd5Mh36gkrYfsrZBq
qAvYhGfxA5lZWCGvubUrzzrvV8ZTkWHllOA9HV3uJKQJGnkAUllmUaCR7v9xdh7LjStbFv0iRCQ8
MCUMSYmkvClNELLw3uPre+F2d7SKVXHV3aM3eBUXIkzmyX3W3sevZfoBEY0rUUOaJU4Up27LScUM
Z4b8sQuxUKRquZESY2eDV+jgbuScKi3zfwbXhHWcNXrY2Uu03EoI6vn4pGfvuMwODUmf40XZnQQb
GqjcVh0rf4pU30oSR0Ngb633MkJtLUeIBeNF6CyVTetGDcWoeDGSgphzqoZeeNo07jQ0pCYtb2om
EOe8Ix8hv0kudS8dIt82A0cMykmaX3RiWIGyXTkExaqXg9z3kN/vQbmXlF3WITQOw17rb5ntPtoB
aYxsVNlzIdHa4YcRS3vos09F3LZj6HaFyoiVV3AaoKsJJjXD02DsBF2BbHgbp/dE+5CoESXTs9rY
i+ZjlAS+klwM87Dr0y9mNCKMJhypZs5OfGAcGiNs6/ntIvN8jdkxgnYf2QSMmc/mAH1o3FjqQVfu
7PB+ktkRqTvDWt0MIADxCNVbsuknp3qsr0WZXwO9H4pebOKZ6IzijRPDpi8nVxtH5F6gkabz2pyg
eNPR+oVU3cegoA4k/yjVGzdQEd6yW1EYXoMd0GybrV0Gh0B+7yvJr2OJXcTy+vymNz5GVu6U3bFg
T9Htp8RWOE+8WNVViyctiRd3irVdPVU7MhU3k2Z6Up36oiXQp8m2agaUTB2qUigE4k5vrhjZuTGo
i2NjI8yXYfLNahf0hR/2vaOrRB5J024BV+jEMaAOI/sDQCmKTkuNbJhhBhckrgyTZ1fLQTJXQvV1
kk4Ifs7S5k7FCkzMgaPJX2aTswI/jMVnWi3ukBLVUj/37CRNX3kVG13+upqjdLr+yNBxBTukpACR
pmPP9136Yi5Ua7NyyEqTZS/ftPMCNAKlzx2WCQttBAfBI2adzUQFK9TBTTipF6HNGNyU8yzFN7ZP
veGts2Ov72iiqNdjvjM5RMS4EdDcwY+/0jR66LSvijcgBY+VFt1RpReVu8QcHqdoeW2GO9LnO+rd
xjjFi2PLir80rwpDHyL0sWW51rubnv2wIWVK7S0MUFR2dCGH7NRxwsjal6B/ttUnjEjAmTfxoHg5
bEScZK7S79LhWZTja24b25QHFj+kFpRMK8MH3WZFxgSOY9usr8vDlLRsoImbSyOPiV2kn3yJo38G
Zp2PABfiDqbBNTvJZc6CK/EF6/AYeR7smzz1VSVyjOELx9DBpgFqSAymZUjmEFubSGfa1GxvbM3c
WMovKxo3ncnBklZvNxvAtpkrjSWqC/KcfhVQmqgSRbNBa6151/QL3IxOb9wkykFGGei1wCmaF76j
Lvws9PfCqN2pCbYhgUlBXnhy1PMk6fewvdnGTh53+Thvag7aORkEht35FSETWRQwL/lBra9NDnXY
TXZm86l2tStYcydjuNZkYujw0U7tixS84HHa9F3MjjWyiEIXjh+5dlBVzjzGawuX3lCjqWEP6au7
fUjhWUg/GPX/Qnkgi1m6oNUhbFk7ZwGF0eglbau3zkViPdQOvkHf3KpeevejzPgnuEnHV+hI4CrO
BBzkv8uM1rwYxphOn2ro6r2jOamXb/nUHUoZ8zLxm12pOsb7OkNwZ9z+u/hunI0C+Efj/O3i+DG+
S8njsHRpopSfxXKK4YMsddiu8J00MOEabStPnqp4OcRtsk+VjwagjB7uFvPCtjFSL+57T0Czl11w
DBUBrT5tJUs6sq16dpJ41BcrAna78J02ZLaGhXgtcrG1hozEuO5BV2wch4abzOVukkG6ZbyXKSea
ycp8Y3ipiSWs9V9TLzm1sI8xYwhWhUdvpGsNdDGdfqXasWwepSjgXP6Riucmes3ij7ntdmmaHCLD
oLnY7kO53knjxNgJdUImmdh3yDgrzNkhHSmSy3HTaA17LIuEofmxkrz17Snv4t1UTxci33H6uejK
yM/zhp2gc4tq/Eh6ekGh7pZS7hOUJRwBICZ648pKUlZfeoBMeNKkxKlr9USWm2ur6X4JL5M5vrGG
R83w+6jaxpgDpIhNnjesJYVlrN4l9rPaJmSOHdds0l1UVIe5Eu+yTCKJwcF+2VoVDFo03Io0P3UZ
LfwIjHPb4YsMjK06cJ4OKFVNbueubJNtZ448WJuhxyPaZ/xiJ7zTRehWS+yigwrKXMhsT5PqXcQW
FjHTd8ZlPOV+1z2UbeQwTpgTIP/ZwnQiQ9ljwN9B9SMNDxt7YEh0doiVk74YXkvxm2IniaJ5pycv
ohl3zHx2ZjD3XjOdMLKcvtp2+UVl1z7RJ54IH4RxX4nZSWlBd9Q4iXYbBqzg+rTvp/g4yjHn0F9m
OnthdSGGxa3hJKmjKEatDA2WQceASv2TyCXUU7Kq493cmU4ybhl2etM25XuOsLJEwp2ymC46iloL
4RE507IlAtMN4PnLMSbCxHKVcOBoVcMooGi2rd+ljavOYJvpZazrH6EpDvzns2C8HKz3pORlVQFY
E4KxA2lraq+yBjOowquKbUu/O2hvleVB7Wk8h16aVXtlDvmn2OcsAi/MywmpzhaHaXhU2KZrW9kv
UXi3jKynYkQiRs/LtmWtb/RCHGKQRONascH15eayompti+ZiSEe/Q58d8CjJY77qOkzl0byIFpRE
7zKuXrroTRW/pHLbRYWXRAV65XCX1PTtxcFGb22zbShlTqyJq6rbd+xxvZrAK5YH0ZX7gTlyUzfv
Ea1Pxi9pQEgh/DuYnIJU481oINIFF1V0v6jHsXyTqYZM3AZR91TKd3a5FbK0IybGwUgrUzUO7ZZB
bM0GhcRjJpErCus2xY3CmHX2ws4xLd2fgsZN1ewQRYaX2tJ+VJRNKnqYjX/41ZZuQzqPnqTpTp2Z
XmLN21HQtLcntxS2b2nasdYzvzPUeys49jkaYmBMvp6U7khWomJyhBijBk2bMk5I8uPQILWWHR0e
g6NOqqS3ditRbM8fenPblGj3TIgWrBrTsreH9ZCZPKgSvFppX66S2FRiSUKaGqdXPU38JUXTqyI/
rACi8/A2rTp0mnr8AgHjjCUuadJcwuK5eFN2rWl5eI8v0xLxrMOmPD4TUuwTzboJ7eiRNvxmpsKp
GR9RKCaTQoZNKedui/SuwDpUES1ffeUxM3nZDVSqtkSgy1JCplaHUHuX8nVRoEGPiBNWNl5ze1/J
y60RASRjaAn0jRE3TmldKQ0hcQp9GR1PS4W4k93HE0d89lulx5KJkph1T1P6LLKTUErP6o7y/JjG
ja/Ij0kE3VoMV1H1UWcKjDM0MkBSxZE2IXvcjtN3+hiuWT+J6m1e7pKQGaf6S8F6YEnJxWzBw7CK
TRk2MLnlWR6U4l4atiP2sz6R75kH85Zp1qVd118LSvIQXGYxvn9erry/Z1yoW6T5fmnvquGh5UQ+
DtwRAOFY2Q3SU2TfJzFiHjd1FSaN8EurBIix2NVLtFPpU9hT68XNlYq0bIl4KyjPFt1yyeV1zRS3
tnVrog03s+Zma/GsXpkoIDa5rXOwXQbNbdSMmvcr718kCYvHuLWnFxknfZy7unlf1V+Wfbu00kWE
YGvYWLbmzdQFHlN0K6x+6eQHMlZa+gVxGLp5daXIH//9xcwfufwUQ7oH9CM4rceAWfK48NSLXdnI
Lk15ZrEi2idOzsAXLdqEVckBXX+aGaRZmtdBtApM6qGd482YoZgq2njUmhzt84NGw1Xd0YcxtwkC
SL82rELsaUAmXbJ+Iq3pKbHReroRov6dlKXbSCPy1ozTtpXDbjOp5IYq2s4GVpvi2S/FUQ+am6FI
iE1gyqmi8cfQf6urV5jmUzCjmFnclQUjRYPDKRNbjQN8YSLu46uz+skbjWeY0ZWYg+bfWWXhcdj0
soG7qgcXgyrvZJYDVa5AjUzPnH19vA/zlyRnibfh/SN1r2eDtomXRQOmnrbGumFaYf0h6xRWYbHV
GsWX8o9keKvIKkSR2rUD03kz7PXUPKvoUkpPMTc5qCa6Atcppi61Mh6m4aeMpH9mLv3Ry/+fpq96
1j/vMqlJCZp9L1haC2Pe5O17kzwCyXEWQseNm+tUvsoKw9F1zofZTU1EpZUTbf0iBw8DPdRCu12C
iQqGnJYu8yuZsJa83ljhc96x9X/k6OsdB8+BtlqD2BJmmVPHp1aO3Nqilm5j0g44/CbCafL7eLgf
asmrQQXkgXDUMUVLbvcVm+RcX0TrsWgNY5DdtLmPM0ZPz+W+6IGXuMOJnLk5vY2lvZJoHY6cdHMb
/f8iQUUnjLLo8IWd5PKh7O8ivo/pJrMeloZGRP7673XtX8v37zX1mZVnGuzSzIfys/VQjk1/2Wn7
lHkyngKlTWrID1dbQYCzZ/hbEb1C1t94DOaxpVGdWBiKR8/0OQIHbuxQzTr5r3kn3f8/rmYzWc4w
4YQAcM8YrCoVQzWl0tt8Abr3gmrjZGDE0WXxvwGX1//Y+U/7frEzBqKJ/+ti9p3sj9vh8t3YpPfD
NvwR0P4bbfGdBj/n6k1DUcrKEp+NK/vDhzJtQs9yOy++nu85bMZXP+EW6l/PPt/587NPL2Yt1BKF
3I9YZ4saFIuMl+kGGeJZTvFdVs2dHkDdzxw1LOUhCE71TFgHJWmxi8O7PH4gPm6jtWpOLTS+RZ29
ifWGbe0QD9eF9tWkJyHd6eVDxz+zO32nTcleNPKuKodNW+wbBUNPwLcZfgwAEU7N/qbOb5YqUYM+
WdOrUI9pUt1Uc+naHVE4BTODUQQJh5FRCEyGVSdfmjFsCKDZLBzaJmrQ7D6srs3gsk8/QyZltvpJ
JR+L3neCWyXXWNnYBeb5qo2elBl5u7m2m+dUNS/spTwwxobxs72nVK9G9TiHzPW2wkNlQUx3V3Zz
U6BRKpKAyb2bolupT9x6XE5VCwrRpq4Qwm/1ym0yMElEfmDkptuXiPmjnLzi0t1pbMKWeq3G45Oc
2j7tvUsl4AxFyrg7yYeBym4e6DWTtqNTbrVYe7RZd0bGgEllssty1mj2igbeU4nDfUyZqpTIWVQ7
5Wux5EeIL78sgY1pGtohy7ek75XQT9MXfQo3M2clebS8JsquJFzIeRJdNBzA0OHYXOttIB8aTh5R
g/BVndjFaNfF6p7ZEYd2KlxZLXy9RcZJrR2D8LxsugqjfZsOztzkOxEl25BBeAspLpo0XnEKusZr
fFks5qEM2QxrOm/Jwu5ErMt0VeXUVKWlP6VZ8IBX6BintCLWKPDmIp/Kl4A+FT2Dg5mLiU5j1jlj
ZDrGarFGcsk0+AVLo1hVjYuhHegOYPxy0krxOVZ3LYHjbf85zExO691FvZnSu9q6ThVYHGYLm1K/
0UTOmRz8OhKHQtAXK0M/VCQnDCkSQGpoI6PkXov6OZfSK/za94MVHa1AaJvSxJiX3NON0kMOZDQa
gTmS5DPBstS2zUaxWj/qtbtCkAL6lHJCmGLjapgoouOIoZuipR+BYZgoo6CFS76K2M3b5VGNmFQz
UxrTL4hQj5ZSQM3o+4r4HxLbHyrR34e1+aaRIC7CbC/zC+JAP0217sVjepn1V6nZ7ZeA8wDjvazu
ekYcXZ4V/kTog51B40QUAOfZTO1MXKWqbRMh7yYtQfDIlSusYw91l/+S5rVjnteXIWjPKNM6StLx
Ok7sC/7f6ygjnAn/Ob7u+WiTQFzY/R3sv6+Aoc+ZIOIofJT6AVsCI6bnsb6IV59cj9OgobEcjdcN
kljc0PPoJ/MWXPjCtMJTFws20fSUxuK+xqGZEP8iUOemSPEjO72c4gZHmJSDRTbWJROhrpPadPE5
3k1y/INh+W9rMfSirssC1FYY2tkWgyO+LSOrgrPremdFGSWHBh2nGGd2cz+++2kt/guX+dv1znaZ
bI5roy1qDO3dRuS3SvvTnvnTBc7AzCIxx8iyq/fOtbYqRYAf7G0H/NqC5Uv9zJNc6wf/zV8tP9/v
4fonfSsKrKxAswgqIE3OItM/hGZ0FW5J7Voc3am2gOc/hab9SesCEBqKakHsqlQHZ1VP0Q55lbbc
Rmd2JpdgCmoQN3MjF2TjKtlND/Nb4P1QjfylQPjtmme1T1y3UV/1zHXA3H4l71bm1fDFj+72v7+S
337bGfOqDqOsN93625SLxU0hTeXbwbE2qqNchv7P+XN/1j3ff9b5HJMiT81U4XLrz6JB6cEhOZND
d2vHIIPtD/fwh+f2B1VvykoR5OtvG1w0LaIY6Aw4xVOwm8sNC+qGdq/t2j+hu38RnhnQCg+9Ju5g
5T8TnjNrmAaAWi4r+3j/ttMlewSkntishddKndILSDT6fxvth5j4v2PD3659pjtrVVlJdkLrby9d
rfU5gyxcWhEeBZb/E/X9d7D228XOvgszTKd6Xur3wR89qiYnuRueggMWUXI+Ns12vESivv73Z/rX
BefbJc8+iyqx5EEpMfyhUlj5r67+oUFhrCvWWWH+28M7+x6Ijq5JwJrec0lHTpzZtKkQwWgC47pu
G/AsVHSGFdWaE5Xgw4gxiODxCJgN4VfUFxlZ5pXo3M6OMPG/I+n6Y/qlQWQo7W2d0gBHFq7hymz9
1qBhJlNOqXnpWvWzlNa+ZQGJVNdJy4agP0wUKdkwuzOSr3k/IgJWTeaYM0E/zVMDeSu3Ma47zg41
4jZRMxMfLQ7yLtKcCVNrzJYqfxao5YWQPHPaCwVDmXohpcy66n/9+6NZb/2/3Ll/iOhvC3NOD8rU
p+ldsrZtGnsS035H83aoXiPlU6GW/fer/fSmnzPrvdKVaiWtX5lwFKfdqG+5020wke2Ti/qnHeAv
J9Hvb4V9tpG2Ob2Rls/qP+28xbr0nyrP3pa+vf/pYj+84vbZnjoFY2226vRu18eBLiNWkR9unbIu
An8+KUNTNRU63dbPrqC2siIPdvhF5D6A9GVIekE2KDRv4awSYV8KBKNmUm87q8KoiSxYxq2BXVMD
VP8csuwppeFhDmUHlWVcS7V6Z0WQVYV2L7XgBgOiiKySflFfz4gb//7c/7qmW//zt59t/zVTkYTA
8RvN9aZMQni9ZJv12f9r68AfbgpV18j3OavUFGIkkyZdHSfhrt1CbWFnDvbLzfrIiwcL90n707bx
51PRKS/WLUPIXPX8qVQLI75GW8GpFJ9Wp9KaVrBfDdTac7QjaMrDaLiV/P/r7eSi/ECTOc+MLzrv
x+ox/n/GYbzl5dMsTuF4L5c/Ovv/XBj4XQIP0mq518nh5HX8tjBwpOzYJSpyBGQfL2FXbaTMV92J
aaezD8fXu+DhpA9eKEAO/k818Lpg//6yc3UsVrKpYIiyzouAPG1gyXXrbWA+ToEPqvelbbf9qdb4
21XwoSu2JZPLh4T0+280u5BzBKNTxMU/78vl6Ef/i4pG+9NVYsg6Y7m5jsAKdf64EoXo+VE2P62Q
vmI/7IM+OEYGFoME4FBqq00OWKEyuaick32Sy0B5/WFUiUGb2Ja6ztGT4Uopb+BeeiypdfwYqSR/
wNdW6fyomN2xxvS4mNm2qfYNJyPTtEBvr3OESXDWSJIe+oSZVWy/vj13jlHXFyK0b2gA7RpF+uGT
+HMlpLFOzY2xzGCI+7kfy8qWvtB1jDs2xoFPkjScf3/5/1L8cgFceLJu8Gb8kXBRiaInlHXh+LIm
Ou0Zx+voHoDXWqPB6+9+qpjO5jStWABfuLWuKgRrYA06W1b6LMfQrCzva0Ti/Jp60d16kCi3prPq
cgZes/WDtzZoGVssC75+vxs3ukMEr/fTdyH/ud78/recvbIBdBsL6fReUq1hC3CDx6Tf1J+WOzjC
D58JBgNaxC7Y/rSZ/nThsyUcI0kejVL9teaKpLvaWYMh/zlNeQNSMiOIX6z8x9wG2o3nCwHkCdEN
fKCEPa4f6u+fKL82SYiXf2ccq6vmV03+AgxDitRlstyREBPmSPExYY/gCzQ2nCmhNUi70sq2QyT8
GDNRXqHpdPtZFi7SlBva1zQ/6f3webz21WshhZtaSFuayiGpdSYIt0ju9fqjT++z6kqVn9YkwyKI
6cT0XtPK7tJdEA17pcvJLqcDJLQWmvy5CKEn9PoQC4KC4uuFxzLQUSgLutpt4gS0OGVsqT3dKblJ
33V4IdhcgMv00UgmbzBqXwIEReQ+NsvkJQOCodKdKnLHlcO4iA3a2ibvmqO8oo94AILCN9VxX6fI
tfy+QlcuNLME/cCmTRSSXAlvjp8M/PPRUDsqsycFQ+7a8l5Xas8q36IaHkTL9gi+e7ouG50ue5Vh
0jDGnQrKTya4rpGJjUYzZzCH6asEqRZHb0MXOUtSOERfe2pSAc8a2wI+LuNGyLaEM52FaXilmd7j
h48M00kzaaeOxl7Jk+uIuPKNQSOi0rNNMOB8AxXX8Py0GNaVRwE7JejvRcZRq3ZIdYlIvVKf4fNa
pxsOxnQKRenTKt/LEWhdKS61EgqGVLuE5Yy5lI4y0ziKTo0CY6ao7mBdK6m5xV0kiyPdTqu96bhn
U7cKug1/Ap/uLG4lvWAQcb0TEPiruUsOrxJ1H6efxkjfnn9jv6VT4az5BbVyB+i76cjKUMq9RkBi
i47VHgrtFChfSX6Z89/IjaNJ41ikR6F9RZW6McZ4E66VVgJhLt/R3WVG5MEsKtfqHzT1dV4+p6CC
eue12/YS0VqFT1lXTDT/iAjuXrpg8vHe8M8H7GTCi0IVi8EX6cP0ox/S8XJhK5a6aGuEACTK51Tc
An9XxJdL8I8D5ppAIZAyu+30X5WOb2BavH5YW89EYnUkeuV0XengC+YxE5aCI2Y41knzqZh3CqEc
Rj06dVKxUaF3YwjBwacYbkYApSmiXV58WO1T1l7pGShU0bixvcum59pavDLf8vZvxiJ2w6I9VkO8
n0kSI3sdzB+WQLe3SgadaD3FyyfgxaaYj6mwfygO/9iWzhaSs/UrY27kxATMd9386orPaBI/1Od/
CXs5u8KZgmBEZqMrifpVVNO2afCr1fCJwsC6R+tQpqXRGHugdL+wgidI1NVIedMALKp1Br9+J9MY
0at22495gMiNa4pA11xeGUgz9vRJ380i9SkGHZlEw9xeDkOQeY1UbeVeAmstvgYte6cqphueKfvQ
6hmrhCnaBLkfiLSOrb0dhdf91Kf4WUCqxKmUmJEx1ps8zk7joHpdn3k6+v9S3ctUdlHSX9qa+kmS
vjMZ4rHPe3JdQGwmbavFn6vAX4TCDZXJaYFjMv5ZQUvfhJTuNP00lo1bT/Kug+FV1dpXVxV//fjB
e2ReF0vbjOSuNuN72zwI5SCmgPiQabO69PBZSUSdClFz5IWUR2GuhpOkMr8PumymITwuj10Z81U1
uxz0ftPGX20MM5t3nt6GOyaJPkfGmDAwYLkYu/BW5fd2RvVLsVuXv9IN0ti3VtcGMsFS95BzsVcn
htub5AnwUTIWGhikIoAnJsD/lE5IpNGzJhFtUzLNr8NWkal+jZOmBBes9PjWhup1sja/H7jlRqrv
Eajx4+m/DIyZZtdeKjHCWRs6Jp14vGD+bGLy6XM/6x5jqb7RSAzXMLFaVU/gq61gy+JRVgq6PNZJ
cmOJgHQWykGtB8Qy0o2hM1pGTr0RFND0YzZldAuT26ZMiS/VdYP5gAUuSJ2wD7aznbqlqvlJXN+a
c+zbIQEtazVKFEvN2bFgxGqfIj1Z8C3GFtRezjBZWjo04sTEVKqfBmglJM8FDpyq/armgYZyxwr7
piivmnbo5+4iTEhewBSWDR8iAlNDIcFf2ETv1cjyIvvs1m5Yht5UUz5JWMSGlxmfXY2rfFHwLBGG
0mIRS1rKmi5xSTSkTD61ML4xH4igBBAX+Wi71dyDTl8EeHeW3Hgp0uDQ19Oxy83byAjegMSOJTpP
HL+YTeub9P3ayboBbcQMoNKauWna4GqMwlOos67B8RvkQNVp/Bawz+Icwr9TUlMn+6BovdqO7ubl
uh7DXR7kG7P06tS4mESyLZNhZ/KSRwXCoYKdrcuf+Ng9nR+tLuFFA6EQ9TRCYSfakJStEd4OIqEi
N3G1upbkspjQiWYgPeQrLrISHLmGFfQ4Rh+ynFyk1qfNcGdJqUh7pEtpSqXfhRo+Ebh5ofg1wS0q
HXZm+YbQdhMDZ8X8qdkGXa7wLugmtl5QNWZhjI95lG8tvYdWvjMbiZxm4q8AtDTzI9ElP87Myg3l
ed8lgavPM/PPTaew6ztSQJ5zmP5YfGSh5UbyixzessnRCT0lRXFt9LxOaXzQahgwcrHNBAsLE7RI
aIUmZMGyUXHXkcMWIfbrqhWqOR4cdv5M77xgMHfKZO7LMtzh497K1BRMwHUCwgKzhjSrHhB6uTY6
w2cGHUQ8mEdobcziNu4laFzth53izxp7XcgtyyJXRajyH2f6BUPwNOXTu3pVHIItY2b8yNrAHzuQ
5CR+vq6JLur9/73CPrvs2f6htrMlB8r0XnvmVXlSOJOqbn5RbiUv8JOTBhZEkNWPJ+0/6ZCzy64V
+LeD/kROYxEp1lel/hPhZ+3HntPM5NFG/THU/Z/JFr+d61e6G0GBZAdNIdzlTKg1U9rLEre29ex3
sOBwV2GP9OfX9SQBmsOasl8ZDo3DnP6IOyB8zmAyfzih/qlC/v5XyGesQ1gzwnwk6GnVNox6Qw70
r8qzkDPqK3jUn5pffznCfP/N/zyAbzdYGUqrNK3gK0sOE4f+UMIrdRBl5f37udj+Q7HhV8FO4WpV
DI1goLN7mxP02ehj+WVpkraZCB1T8tFPqzs5ZlxVkt52oe5JvY5LMLruwJOxpvJ9hWR46/uhpeMB
nAY2dlur3daeB9hzzTEITiM7E7/yFfFkcHrBclBYkUY61WKO3FLjfwfWMIDJI8cfaOUxdrA9II3L
TN0ejipuTqUZMJxHvoUJLlmqS1vcxo36UYPk9o3xUEMjjRwxrEzsp8HwZBG5MeOIFSV4zNIKZf4m
wM8E6A687Qvqx9DQt1r7K2cSCNFs6yJMjaxynlEe8STjfpIeZuU6lponS34TVDjoMjdjFICS0W0U
jZ+kx3G+bLGiyLPxGCbTUbHy26F0MiUig860T52uoxeLEswwoRBTh+qKG2PhMLcvqpiRIFjLZuO9
Idiz7QYvMmzy54bmCxr4h8ryb+/Pt+dqnh2Bi3woahL13ycKNM40uUos2z6d3v/99flTVvn99fmH
zfv2ms6JnhCZDT29fhW65iTu9CTusDdv5nsIheLhp1BG+pV/Hu6/v7Hn+lsTE/BnaGSda1gvgIek
i7aMiTJfmMvetvVOb2kWj4xGaSq/Emu0vtK6jf65iliCm54QlS5CwGlMVmHYbPUekDcJ5GOPVzcN
KWY5eedMVp/IG6l7BbzorbAn35o0Z5hqp4FfASRyclJEzMadQOTxu5+mEfO8/mv1LIzls1oeW5o6
pu3jTN9C76CtKfpOspcrNZ8++aociZC1AbJd7enapaQL1VDhi0Gg2+DaGOer1SmO53AZihx8VnoI
xK8uwAkuFTuGwbt8zni8y3hrLOqvui7uijR9ngbQ7iB+14v+VJv6jRGMNzm8kalEvlJFW+xUd7Ew
ySXMLwJN9gwS/5lrf2TQcOR2mZnhcYsdTNwW/ygcul8BPsNNMJIjgh9TYwpAFZAVgIUAWlHXFloF
ixt1Wyl/EUN4scyHJn4NYj6euFbRDU3fjIaDMpWeoSWO3a/xHxLfvH0RwKfYo+GUAiIKv8NY8uVQ
Vqj91TCGBDwbxwZgeIF5zoYbdS9lpU8naCMXRyYVhEb6ZDHbmQyRvv6Ys+tYucciPynAXcrjSplF
yUNZHpvO2mkUt4w3u1wWnN/1pWQ/TmW+G4ePxRo821A41YMUI7nU+bU1UwRmFxln/NUUaHA4xta2
K6vmhakFVzaTnqOm3/UTwKCSb5gudKpXQzBJFr1jyJd6P25CiswJZry6FrwiI8RWn+HAgAWbMdMC
q1S6fNCwiMfZ3gwfLM7vqs5BHeE/eaj0fDtLd4VMiqCikLsDk8TQ1iD5HKmJxky5bI0cVn6vxzdT
dMoBNMvbBNcaXNU2tjF9Vq+VROKkNh4abLTtdC8v2DqL4zhUvjojoXAYaBjYJqzoFMq/KuYrhNWx
V3+l+O7T8DMonuqRLPYhwyxOBo0G7k1CMcvY86IQ8leFbqF+EDPjWSE4dvack3veCW2r9ALR3wZ8
SlnIoem0YLleJqD6kmhEJXmJAb0MtXWX6S2atW3WNbhZKUCTASzqZVIfjPQlrFDE0n63WA8pc09I
hndVTmZFidscIUKqL2WcnkWQ3UzTcF9FmMs1Gg1a9Z7pCzGCkmMWNKVMJsaFEzmXxJAyPE1Y22Wm
jfoUW0/MpdymRHyqkeqa04sGJRQMqH56sdEHBZ1m3CT/wd6ZNLetpGv6r9y4e1QASIyL7gVnUiQ1
S5Y2CMuWMc8zfn0/sE8dUzCvGHV604uOqFqcch0nkchM5De8z9uiqodxqTvrUH/n/rmkyWfes2X8
b5500yqb2nqskNTQY2l231UyTbrC14RPp8HrGCp1ntUC6i8+fIgo0WDhCfYSR9W1bkTzgq5CT0Eu
khFY5yYInTEyYgdwsJgSArlm19Hr69HuxkpZ6mGx1+rqoYpfDa/fwfvlGLuSUPX16rumk7xWnoNe
u7chQBFsL/OoXSgNHTL012dNtbT4n0T73DbBpqyJnqsHk3pxWj63hM12LRG3HRrZXUgo0s3+DXtZ
4uEc+scXT3/oxU2dZPMA7GvsPMnuUyfdhEVOs32wye2AL3G5gJMKApY+oJxwr0vMV7WAXUrRDlwd
spNgXhisQ/dqkO7oFp316WvYYkMoZwu/pm0OcYmXIXvXX3rvTkXl7ufWCEplnvSr3MqvUsdRV6aa
Pqp6s+eDM7ZvEXjSVqpbgFqZDhggZuIdBf1rugRungSe0tnb1i1WPqmQNAKnogO1It8ve9VK6ptZ
gcrYyMFy6ChyD0UZkP3rl1mg3yad/6Vp+NpH8XXsy7sUHxPVJ0vcAAjnQ6NCYZfTARuPaJ3XqErp
tQx17SARJvXSbabT7iF1L7Za3TT6oVYPaX9PrS9xGtxEIC+wMXIzxgOUVB6eow4b2Sm4e4XPEcku
J1VXyCda2tJHqkFAQOSH4jYU1p3WAFjKSrZJJiHhctfuQAeBdWPGITcN72YoaLWRcu6Kd3Jw5+vE
jh06Ms6eIsk3iUYTTgKTyVAORgiCJXPWmJjklUVMVWwHtV3HQlxloTd3A2lrdMFC1G9Fl15FPfRP
7esgeQfNSTdSaqy64jjmC23YRSY8XhMMUcK6iQsLqDtfJfQclS8OJuI6MC1u1tDAus+6r2F9kBId
6RysJStcIT5aRGId+dvCB4KF+q4nA+7xtVBp8M20q8EVQDZAwdtvtrIqyb5W+ZXsgh40hkVbg6mq
0APSkRkk9zppexlMlpR/y7I7Q9A7Pnxz2B9lAHx4kN9c75h611FxBAvjdjRdYprUmt9aN1+p/jZm
Anv3ZmjTbW2nY3xJS2aHdyQQ1dJEzUUZAO+ZbVqVr5kOwc1LnuWcg7bkJw+ahStmgRhGgpRQ0BHX
EBKV3DuQ+eneoxe0t6E54DL7mBvD3O2crZwpszC8NfdItfpZtA5ZjK6CpZIW7lqbnFkqtiaNzF7a
c48gP+f38aZKzY1baiu7jQF23EdOAH/Nu1YAfHGaHHyaCCrJu/fDg987m1KNj4HTbVxXXKdSsG0q
+2Dm7q8+nb9M1G5+BWITt7bJP/7vg/+tSMv0RzW1Zvvg5nadvSf3VfH+Xh2+ZtP/5zje38Zv/2+Y
uFlcPf9nE7fZ1/C9+K9tGX1Nvp/auI3/1l82bopp/EvDbc1WOOoMui+4hbe/bNx+/pFlWKapcYWW
DZXA/S8bNxkXN4JdG8qmrIMeJzb728dN/pdCq4LFnxEMC0rcXI//AyM3Y0wPnITWBH7w1C1bx85N
kFgxx/Dw5P5e5LiVdOz7O8167uzDUHHx2+lcB8o3qfySl6teOXj4B8kDO+IuG56M5C1Q7pAiCekq
zPYaoLaG+MKu3yUHibBxW9cHUxxsZ28OB8Bxjbor8TVSwQNX3WNTpfNyGzvYiFy7DSrWBbK1Jr7H
rLEaZuYwL+TrEl3jXb8t2GXYkcw1SqTvznOAHuouqNHyLzjRO5plkr12xKWpD1M8PINflcv/v6j/
e4wE/+dFvSx8NujX0/U8/gu/1rMm/sU6ljEmBMRPLX1sav61nAXrXAjyXwZ9F4YCLf/v1axY/5JV
eayEY8dHimwMEf9tSqj+i5YbekVU2zRtrJfM/2Qt/7JV/r2YTVXR0f5T7SVXJOvjfz4u5i4m6oUO
AVyxVPxlaYryS+mY3hOZeXkVydiH9G6QL7wYPNxgIG+audj40UOvtdmjFXrKW9Qo+de6Esb9QPny
BlaD9xbYWXAdpsDt+kSmhpJ47RWJ4uFguqK5sfQouHfUMjl4KGHuVFejyOd0ZmU+pAQdQDUoocma
I1OtaSkBhzgh1R75AS1/EKVGrh9dqbVpFalYO3qUHVou7y0IbVTqsr9ywiRdtn1O6ruq81WKhtsQ
tf6YWCTc8I76EfopuUYjQ5M4koESFcEgxVlrbcUhMCubxg67s++KvPO3hF7dsVAidS+64Rgq8bBr
6hHmOejfClcod5aMl188YpJA0vdUpGNULV1fzEUAoLI0bdhhOsXaPjL4MPbCBhBoFnM3hUcjt5Rd
6haYZQYsFPlt8qR6JQwZ6BAUXjzXHw0Juzl3ENAGuf8AYPyAZteb2Ral5sSHSKFZQ7uk2Q/ylCDs
1JKWe0WFkR9QFHo0jaw89jRV0e4C7NjM2gfsHilxqB65llopnrMCcpMoWuqlFsWqvlP0dZNVuOdg
k740a/9HYQXPQvhjP8CyrVBF2QYnWF5mDQgC351RWdEQ/ybkL+K8XsWDOqxSS/MPQ5wgPWo9YxOF
4rVO6uugszi1CNeKonjT6ZoLIhwWQrcT91E3xDvaSrujLXxx79fuwxBpwdp0LMF0F/gGjUBMzQsO
gZ6wSHochFKzpl4lqSnlfxUGl5xtSz9TFk6tP+g6l3uhxD3qe/uuzkxlgfzlWajFa6v6R30kUXWJ
86JLiTxvbUhpWS0THRfKt9LVnRUTG2+KChutHKWLIKM6Vyz/3tX74BDlgYJVXi5vjWIw7oNyAHkV
aIkTUEvx1EXhdvjXpW2/jo1UgErgtl31UTHrzBTUYWDCYWkEeWA+VndepuUHGPzk5HoEyp7kpqtS
NZFkd2r0DFKS1mjHQEdud7nY6FVDbOHX2bOiZR22WFG4UGO9n1cS1Pwy99+iNjrkPYCctJTruVN5
CKRD80HleKK3oXphzkdOlauvZCdNt1mXNhuBACpywqWRD8kqUYti50MNWPIXpLteaiTEmqa0bjQl
red9jw9R7NN84BjawEs3DqIUL0nXrMHSJzPCjmZvpoTWaoh/mU2eSbjiR6DQB6HKXbxttJZCD59X
tEap/GMw6BFGcm5d50oS26AauASWXkJ+MM8sYFy+1YOSMoS1jivJf5GV2L7mtJIOeRKFK8+r7ZWf
WckVBnXWUgPVDJ0q0ldFVmZXjl+oW2TO4opQUr5x7MD5TkUr31eJpVGApS9uPwy1usbdc3jIMvCs
ipxQUk+jYGPa2Fv2cCAxnxd69t7jzTEHMgHnzxkKrH6CpqsXvlKVoHWjsRydRFIw4MORC2sTGqpU
LSurwZmjNELpnjlPMPBqSHFyvMkeb9T1LJzYw7oJ50lmNQ9KgmfXxoh0KLx9aiG6aroi2PuJMJ6l
YnA2hSfHt2GUkjluDfd7JfX2wipKc03Gq1l3il3H6NONZlmWnYrpEqruqJPqpU/ws9J9Rd4qtY7G
p4Kzlwn52kvpbCUSstdaqpZPYW5RlcPbEOclT4FHyMu41/2k/Z46JI6D0Dc40xTP3Dam7b6lDYVb
2S2aJ7uVmmLeG0HxqOJXjdypCreFVgV3qiY3m14Bkpr7OII4cdVugROg0HVA6Nm1jfOiZ3IoJ/1b
K7EkZ3aR+fdlMrTXpd3xiF0xr5QYdSPYx9UgZe4+VBAAaxHg4NJGf12kUndNRbfCVmyowV55+rUu
EkhlMqotL9c5eciF7RLwTwBkFevWHzhL2qGU7/osxhkkx4GtzAdjyzHWk5sOy00DUuDaE8LFcpa/
qu89QZrSD4vbTE1G9ykIb13lQTFI+UDJDfK1pBpS+psyZR40QbBVK1qVas2Udr3C6sPDNHBy0F1F
oa/UpILVUOrBMbES/cEedPYYlikQ9bR+XuJRfSvD/lvKbeNu+QKai0GHJChsTpLQM6RZ7UIhU6wQ
ZR0xC+XNpgWjSxLPSXLjyLtzj7ZPeVDEfNfVPv4mZYVYlYleRlDfEukdGni2keNG3kMskfl6BPQJ
xBaUSXy7wDTJxZOD2RiKyqYubvIOXV9btPVjkAr03I4e9KNvXPVWdX33ra+0NwOd3Q+HJB306do7
NG7nR0u1s8JjDyFjPpiquCrMispEY2HtEqTRwbU8ZznU2PX5OIpuHUdEGzPH1RGMoWyHhzy70gPq
GWEAE7uTo+iL6FK6lYLcRnE54kkcJbs3bZVVL3mN9C3E32Wvuqq9s0oXRmjfy4fIQ4E6b6gwrJuG
TgbAg+0sSeUXTwKsJvVmuJVqer1LSZHusPUmT626vvLe2h1YA7DL5tHUEv3Y507yo4bPvLW0IScp
CaOmMtznoDO8laRk3JXYlx6FJ1+Bc+bXDYxoHH0K+ps8cNhpWokbtVXijRRE6rCLKuCAoB7desBB
hAR677nQwhT4Ond5FFOfN83AemqaLsIpWAzJesgddcFptbc8gLC1SuJU0T2ZjKCuLdpI8wgNOKFU
ODULZqaDItOA4bSIzzmKKBOVhbGOAB9gz+ZnS6XDkShrYG1nqZrQjSVyjsQKXx6o2mUQwq60e+5t
ib/BJN3T1rlwW3klssB77owU2oZem/oX283FtmWuQCzVXVkdYyfBGjZNgcVJVqV+0VqBrjaqLeXR
jpz4KVercs0l07ziShFVq5qVcswrqSV1U1rbWCIPO3RUGKKYunnh+TQkS+w7gbZ+n3uqdx9Ycb5I
O4/Mly4PIadYjIhDyN7XPlEzbWZURavBXNBpUG87UMpFZDtgwDXhHsM8kpRN6fuWcmW1Zn/lFqak
PKgNF5c538j8O9c9yL5CyjiajNBHwEn9ADRBLleJsh36FkMXLNs1FPf4ygDkc2ucqNVAh8ahkJti
F2FjwsVSUqMUEkg8ePTqKNJWqvz4iwHdIid5aWLDGEc0VOR+Tz9Xn9NpmoRpYL22jrBXgenHOrFi
XWirhlWz0iuXv1PyyualIvm/DZnVoyfy4EXJS/lZ8vLih9tJ0SHUM77Nqpl34KCqTL3PSsPVoDoZ
2U3hadFTapWSv5NSJU2XmdL2mMJkkUZ7hFA6EPQc/g9xbRQ/DKUtvgxByzHYusmVQ035EHslNpad
YTh3rLxY2XAVScbvk3i2yxBr7iownxpubq90CspfglIJ710TTDGz10VclOV8r0thsNbLXqGTKa6u
6E/rl/nQ0+GTF0P4YnRWest3m4YOIRm5vWy0zgNtbJseZ6jdVtcSvVPxPBauY85azSWZpNtR9+RZ
GBFyrWoookU+xshKh76400MceXk+qkxhU4m3ANUxWXu7ig990IePihzkzjLxY9rDtJIP4Ewl5Nn3
ah9e23Isi7UdxsMhNwgDd2bb6XddTofQTHMrGq90D/qMSH33RioSYXG7xQag8ywZ+khWDw2gia7K
anXbqFnVPstsGQPIUCQ/AFQqb12l5oNLLYvudL8OhuKQZIqHUSdQp9eiDqtmVyt6J77KZqjwgSMx
l2CWamWeKV0Hcep/p4mHTlHU43Jpy0vJYCfUlW1eCwPSUeIpioueuYIyXWNRXSxGiaFODUtXF2aF
25VpB/HKbTpLXqt8Nw+1jFcXv1wbzWOjFO5Mn4ctEG5S+qiyuNNA9CvzXR7DEFnmbhbsEjfRniI9
S679tOMjGXe6s6d+1x8LG2H6woi4CIduW+5sJa8xHjAQUAZlNxcFuBesHSDfhpHf3miit3aO50gU
eIHfpCSsdzRKDjs6aUt3FflWsZI0DLO1QfffHd3AJ7wUIRr9QBuWhXD6fdhjSZ0+u47rQRqDJpsn
EvGSXLvWkZaqYk9fcLIofK/gTPAPhgHEPZR9bAYwYfAS8vZ2VGMZkcDADBC7zu0cGhtxE3ljX5IS
cphRWr7Kkq/dybVeXpE0R3jm1DEXIy1OtkEVt1+lIMAoU4vjN8sJbQpNIgqONPGbVy59rduInUIv
WKKONGgB1VdIXUJ7gOovY73lZh9ij93HZktIIknb3vOSq6Gp1e9lkLc7vfGgFLZh+oyoxFkNkYoL
eeMVy6AbaDDQ0mDVdEqZz3slLX/kemaCkDWiDQUPaN2eCaiZi7L0Ktmp99hYeGPOkIBbz+HYr5VY
RbZzqkjfuEJHwi5FGvT3gSajY2Jm2avd91zCXEnVj7lVh6/VgJ29JKSWOlOnB5saPA8JfCHwzI7D
r20XKeuE7wqNppF7ZK/29pI0SfYWCED6fV1RUMkSK3xKBhoYFlXo0vIqMDfbQOXr7kxPh6ou8hiJ
dqN5MDZZUgqBQdTjha5JNvDV2N+3dRxt2wZ0jQx/bOGUJrg3uymWksAY1GhD1nVigzfudCPYgoLs
Vobje5u8VOVrUUrqQ5aaWGCEPlgYW6cBrHNpLdaDUD4MgYwrRpvWz03vGVt6h7zr3lfgKuhS85Uw
Klnkg1BXSY8Jrwn3+JVgzblxe5frc6uFXF6A/SeDBGHbtPj2wBBnE6WV/Wy0ZvNQUcMC40kFjlMz
g2sZ5/dEH+oxaQ3SEU6MXHDRhoa4p3hvZRSaTK6baWwD4svzoxm6/T2Op/0aZlrzLEUtwgy9VCFk
pqVxg0cyTX6xkma7hLRA+k0RnucQ5XLPP2qpmW29ivsdbmxh6gCAqr16mAUSBiv7usssmTy5pQbL
OISlDChUj3HimquGF6jYGhiecedrJZ9DVJZ1vxrogdZWVRq20Rqzi65HhSPV+VqFuaHOqFN4eOfZ
dqurayl0PHUbRFJaj/bHUbYqGyOyb7APab+2gIjKazzB6Nu0ZGeA4dDFnmZxaRTGBl/zIr7ShBM4
h77N4ksNzBPh7pgTU2WTjx3ZNxN5mz0R7sLGSKxGMSH4r6stbUtU5tO5/wjMZw/WfkVWZSc120uK
k49903+OOukqsohXlF6CLB00UPt7oA+LslJfTzKTf9Ud/iup45vUT6ryf/33x9z1vwfBWMvG4PyM
P6dZe1YrDNq+ii2ccC6sS5FdGOP8g/weYzJ9PQuiL2iAnQW5Oy/rjVJe6qAZ/4aPSUuqz7otmwLp
oSB9+TFpOdC7Cu+Sp9Bu9W/lU35E3rHjvshKdx5wzPwmRTPjWeO2sLAfPp/Acw/3e2hctz4OrSdU
1KWQtTFwdaTYpXC4R7m9/XyUc0tQkWUywwgM6Y6cCiwdSB525fOE/Q6F9bAQC+Roa+lOW1jXXO60
PdKjg/5PRlUon6CxNBXsccfVc1LZaNpAt13AHDNvj0R7G2Gv5+zto76M96NKPlkTrGUXmq4mxIqf
S1I5HXTSFlmmtl0T+FJln7fLkUNL7+/wZi9tHhPC1MjO0qyXz+f3zDb4MOZkiYamUeLYND5otFfh
EtNQDMu0vjCfl0aZLlMEdHJO39XMr/ayt9ONl7GD5T9/EroQdZSAiDhRJn98ZUpnJlzjWY9Jm2EC
W0Onp8Gsp4BrBMvPh7L5qya7TlFZF5QkLMXEtevjUJWlOkHrdfQGWDi/w4EjU0mCxPja59a13ds0
MgT+NUrpC4q4M1vuw7iTacQgqw65IjCNYPtwMg8oiHt0tl+YyY/df7/WIYZk7DqZL4v8s+x3svgj
b8A1JeP8DW0q/UWyiA0QXCL3l2HBneLzuTy7wU9Hm6x6O3S5z7n9uOrpswH1gauTjVnLbKSqIUSF
Ufhm3ii/6s6Ugd339Mzx/3M5TN+hkFVUxrZGOX/auupEMlBYjyXZr6uFWGnL/JDzD+k8XucLrAAW
zZN13S3JTM9HJ0Tpu1HMP3/yc2/z5BeYkwMU84q0CRC0AnH1xUzOUoyo3PyfTC/FNRUazU97S+rL
pycZnbNE/RHbYoTjDQsFO4gdXXcj4pounx/RpjrY0t1FY7tzW+R02PHhT9ZQNigStyGGtR5pYKIj
geB84yzKhfKDKK/YGDByXugkXMBhpksundNt9vn0nvk0Kqjkqefh/K2r6mRd+albSklEP43EmyXM
dmknbGmTE5gn9aZ5YbSzL1OjIKkbzLVuTUbLZStQ1XGaZaidMZWqKEzXnz/QuUMUEsPfQ0xOnV4L
cy8dP7gteNmMWUUo5+XJpQVz6Ukmhwyuy9iFarY2Kxblk7wUCz5+W3E32iAqh2CZXXSVVc6uFW2s
vcK6Uv7ATNSmCw68ZyOg66H3b07AVpBOWOU4eEqPRCMBWLc7lJ9zLIq9DYrIf/Tyfv+AyWJtItes
A5sfUKu3SkwnDanDz9/d+cX4e4Tx3Z5shzqknzDTGEHXcNClzGDLVHe0fhdofrmppb5b9pJB5uPz
Yc+d5Bih/j2zk1Vp+ImjxDFLxkiwiLYxU9oH0atTXdzu5xfN74EmazONM2R34226WnSLYX8o5yOy
v7821+jN3i9BFM6vGF2G1UAvARr5ybeePlk5NSvWaPWt/eF9t96RGs1tbLwX7i5bmmtlWR3Eozo6
9b4oL5/P6USb/+vzKHTMCUb2Bj0L43I+eZfO0Bm9XzK4vFMQMj3BpEWhUM7MKxI5FBDX5i5eeLfh
ot461/IiXvRvj/pOJbe1E/Mad6aL7M6zs//7F/1B1CkDkmcDvyinvzEocLO0Vp8/9Nmz52SEyYRr
sUeeiSQyRKIrS2J/gsaEFPH5IMrZXWJp5hhywsSaUg/SqNTTcmAVjeEm/PZ6WAvnIY6+pday9Ph8
0Fa/5MZl4knibfzFPwg8uQ5gOqGrYuyfmmyXiuob6n/itbxuj1yBdjQZfP6IZzfkyQiTfeL2wkuH
MZpxQ6BMBeLRzFhnEWI9+8fnI519YycjTY5xXUuxGjF4Y0b5luODhpsgtqufjzFRNf21FU4GmWwF
qi0U6nGWQMABGENdKhsqKEvrm4CKIS2iC4fo+JP/uLL9Hm2qoXIobcNbZzSpuVd1mWokBHzPhquq
u0stLJZd1K8vPOGFFzZVUnnqYFt6xpg02w6o1Nb+xl/SPCytXWfTzZHiLvpNG8/Ei/98YWhx4XHV
j+dMm0V/7WptLVaUpoLrZgPvdmavoyXqmOzxkkjt7DFyMr/jDzo52Eqv1Qaibd5mJyOa3SeZsbnw
TJemc/KlpW6vOFnLECNl2JhHi+rNTkBBlmxsGRdpfxVxZUTuKi6cLZeebfIBhnlmOGIcONOwE6Wj
htLI5892bsNpdCxx44Q79we9aOjTxsBtFL5kv2qRTdf2RkU78vkg5+YPwg3kKlnW6P2cnB+NXHFw
xYRmA26f3+xeslZO5voUHuSMRo4QBsDnA57d4mCEGMyGVUiw+3FRNKU+tIrKOTLy0yhPUwtd23P3
QVkmt9LF1N+5LX462vj8J0vQBeaMsZA2ukrq28DKqlUUtouoMOBKhJxlTfkFlMnd58949s2dPOJk
Uk3DqkLL4M0V1JqwnfDzb1hMdNSWMYz9fKjz7+/3bE5OZTFUEnZTiPG13Fpp2PfEUPjEQPg3fPu/
G2lyNMPSCqqCpO6sED/cjC6JwZrTno6WJFt8PtJEvPzrK6CJn0G0CiVuehsL7Kb1s4h0yBhiJlCB
vjY3BeibdonrylznNuYaW0GT+uriRfDcGamNyWmVrmaT1uaP6yVrsQVKdd4asvx1vBmxndkyODoz
FSAR5b7554+qnjtGTsab3rR0SxJ0BDJeuRQrEi8h3wLju3ftH9ylfuUubSCl/aI5wp9euKvhe70p
39KLllVnV9Hvp54iDQPLRsM6TrjW4D5S6/edFWx9rVj3Xf5P9oZmGCSCNFP72Wh+uiELNWxHZhuh
EcIPBwZT8NXGhvfzaT1/yJyMMtn2SSUBfUhZrOGTshpxpOg3ltoXAKi8xEuJgQl3/q/1qhu2gP1k
0Qo/WTR9nGBC6IyBNHnWemesjV3y0j8C7jgaqAi5p9NrsRveq/dLX9if5/P0CkOK4N9DT90mfCdv
pWhcP/1tsvU39e0YJuHwPvPuMJ3Zyqt0NEiYlxeOnbNJttNxJ/d3vEwpnfdkDsdHHoZVfdtdUTql
V16hQLCyVsU8vEj4n+j8/5hooX7cnbQ/SrXcMSp4SOJCAuudcuxXYpmt80s3i7M706R/16C1fKSm
fRwrVjNfLwIWqiUlysFSJXsZDZq8pOubPsRKWCHqrgGiueklW8tKQQy2+K7P0rSTtnUdlBuf/t9l
YlrNhazt2d1q8eU0dCHGoPXjL7OGmm7w8WJALWhe+clWAOOx0DpflG2PH6rp6tIVNB9MgKagzPg4
EgwJR7Wdlua1vH5oJLNG6IXxsCgtlIXxMHcibfX5zj0z6+pYQaNMbpJ7n9ZJaJ4U+jDwhv3qNUi/
+Z534eNyZvI+DDA5GaSqqpq456hTwXbL7sqwcZG162UYXyJcXhppcgsoImHXVs2jKPhqhnhN5v7c
xBORxvgLz3Su0KMSXQqiXN6TOiXMhR0qCQOfrJmfpUuvDlajGYBuV7emK+8yxynnve7cmI1zVElI
twoNmrinN6X7qgz0hn3+Cs8sGt22+R3UTUZBxWTRSDrVY7+qkcWUt7anbhpMbEZoWIQZeQyH4fPR
zl0WToebfkE1vdBQyDGcui72+dfsobjmGa3tiPST43n5PV15y2h96dA/s1A/DDvZhJEBB8yuGVbu
+h2g01eEAf6Fmbz4bJPzzq51DwIVg4w02P5QP+JkbyH/XYyXAiCYb+F9iXmsOYvfPp/VM++QjwZM
OJ3g409yaqE0eheWDfkwoF/0uM1hUi1syVgL2V0jgL3wEs9cmBlutL4h1EG3M5lMpafLStYZzrO3
ifroysfBf/r8iS4NMZnKXqbFxR+PsqD2k2XWxfES/6wxX+LFy8+HUsdCy+TY5HFgbaJOMmj+nxRi
vKTOBjPlcdS1e+cc5J0AOY9AHkLS3CvWijkrVyOcJnb3HWiC+3pzCXd/ZnXCFpU1U8iCwO7nteEk
7DHcri3gCfD+MhwxNUglW18J6wu3gLNzSm8VxS6VXN506+kd1tAF2vmZKdMQGafhe6ta0pxwa/35
jJ45Sg1lLDeNuq1f6sTTS6MmB46ay+yD0tJxx5HJWtQwImPNRHXdX38+2Lnr3IfRJp+IYIh6hFuM
Rv/sMnpQ59JzM1ylt81GmzVLBa3+QOXCwbhvJV95Fx717JyamEGxE+jCMCZboS5TpVDjUoOxoKur
MpLyx8pokkWSSOmF13fuOsXy5GoDHBbhpRhPgZNV4olUCWjv4y7uQd5U6bsFZ1A56HrLYSFpNqSJ
xsEmN4yLQ0ZNjJ4jJOOyZw8XLlvjJ2G6Yeg7AZc3VtaMKURFcqK+p/hHrJxlAPacZGmb9kLz/evQ
s7/mhazOe1d9c+jDmn3+sn9W7f4YGt0q21QnQzu9TCE68O0S4esscocfao4Wjp7KRajUN8ngkoiv
DbIEbfGiK2a0tBPvirL1rd9rzrrSlBctwsgHtzCI93Lqc59wjr6X1pgvIURRDbzS01EFHZf1AUX0
MvF0MHiZD57GyYtLydNzhzYdVjRA64Lswx9gqgqprjSQywEDA7Nl1h8oPs+rmTGzsd3di3k1lxbO
vJ0bl8wfzmRZjJORp4lUtZQ5brq/RqaxXFmktz7gurUxU+ZiHlwZK+9orPApOHDkfv4Gz6/i3489
zaiqpdo1LHFiPbIFzq5eV5tmN1qywMO7+3ysszNMtozvOd1ryJQ/bhjdCuSkSGVOBggMkS/NTMtY
6PC/6upYGtU/+CoC9kY7qp0DiDukBCVj4Ko6RPo2q7urLGpfZSv+BycO69+mmiarzNPkvpYhk1Di
ilPcVgNpRROzMkemVl4XtqNdWChn9/kYS/Bf8jtT0jzLJNWDhANH3uXHcFds2hUt+IeLUfG5QxRB
+t/jjJ/Hk4MtN62s82lmnElX8GZBvgcr5yF81+jDCG/Slb/wHsX286UxYU/9jE1Javwec/xNp2MG
qel347OVS3kO3RRgYvzqwNRfV2SiZW8f7Iz4wto/ux5Pxpx8qexY2EOUMSaGkXtf194NoDRkzxbw
pg+lWl34YJyfVsOAN2+bGo/88RElXXUzLyLZ0DrR1rXFjZD6XYmc/8Jjnd/Sugwwe+yKkqchxCAs
r/DVnEN5W20dJKhkiPELxsVtVjxe6s07d1fi+qLT0sGWpmb+8am8hJ3h9AxGbyy1wKz8Tkt6fml5
nLvCnI4yWR66q8Z2HxS0eC3x45s3W+Uh3OXv4qgfHHMdb8kUYPA8S7p/8s5Onm6yRMI4s11J4eny
ToXy0u8GmeDByFafL/9Lkziu1JPV3/cN3GCDYUzpq+aSxWyiCyOcW3zEt5bQTXrIqB58HKGOuo5g
hGOqtSNKg7V2i9poi1fhpW61swOpKiuPFQ7TYvIoKLdjN2855PH8meXyplafPERI//l8iZNBJnn7
xDFB3HCBn0nFC/3mappciB3PrbfTASbT1Zou10t9PAKRGHoqO6fPm42HBAVIT37pyqwy+dNb1Mlo
PyOik9cfWaJruLlTZhn9BZYlXf6zcI7Yn3YNiPEX20POj0dtbOSYmFgpfFwMcVN1iIWJ5ppVeNTw
DsuW/Qpt6GzM716yrTkbEAhwJP8ebbKHyrysIvy+x9GC/lmVUafpcD+REmEL237JLPzhbyAgNdlx
zDBjnHvhZZ7bXac/YLIkaTHwzdLgByS1084Kxb+3zfT58xV5LolEq9nvp5wsSSGnSmLoDDKWUod9
6M70vdjAbp23OJdo/tJbXjSbu/QeJ6u0V3yzg1NGVL7V0qux3j+CU8lN+d9h9100Szk7j2OaQSfA
UynxfFw23IDMIEsIix2cA4BuUH5sHOXCZjg7CC2gdO2JETMyuSRKoM10p2GQVJHWoRhW3kWToPGv
+GO7UT+lOEap1JwGiVw1HJqwGSJLZ+6du8Gm75G0+wzfjBVkm/XFC9XZ93Qy4PjnJ/u7jD0lQWxO
Rc5d/HSzOVSk++N9uk1vLr+mnxeJ6fNRGxZjFli37J9L9WQ4wOBm6qbkM9VX52DdwnScx7fWi7Ov
rtJH+OYLGnZ+YBQ4k6/8aymbXUqfnKsfGbZsk4xSNZO7zuR8sVQqt8Z4PGPkvpbd+Vh3HAGYRBXV
u729uPfOze/peJMTRsQ+mQ2T8YpFuxwNCruNs2/mY2eGdHPpwnPm02BibjP6zxDYQoP4+DLdAjlm
OFqpp2V87WvxPu7qK6ip372+vHBwnTtUTOxmwCX/H9LOozluZNnCvwgR8GYLtGFTJGUoyswGITfw
3uPXv6848e50oxGNK90IBTdaZFchKysr8+Q5ugqMftlZzFLIu+OcAz4gYAl7hFeOv3qitYScVdZ8
hgP9cetyWLm/LV2la0xTDIv6Ili2UuNXSsSzyTAbN2j/8jv9wFTuRsli5ZRfWFlEy4wRuCxOsDI1
DWyqmp8eh9wKNuBda1fPhZlFxCqN3kEERCyGi9U6QCjjfIYSnqNRPUZHSIB4Wbjdx/r9ZN1vdzY3
FrksZNpIgdpZjvWh939R8IdrE/D3H+0kEmAGrwoxdnTpjr5lzhBgYASyjf1QMYdYb53ndZf418Qi
fIX+UPelmK8oO3R1fPukRUDHTWW/cYVu2VmcrJFhQAgz8PbX8baO8XXPD+6TY7NTDy33jdczg8Pk
z9NWirJ2pEmJyVmp2l8PNU1+EWm5yQLH6r3Vo+sr/2jUDw0qK7dXuLZA6mQkrhSWFb7X5bfSrbbK
zTk0qGTPuwagvaG+Z+Tv8AdWHIBP6FTR4lxG3zbqU03tWU3VNTBevExt6Q5KvmFl7cXODfqvGbGp
Z7eMnASR1orytYwAreLGFHqZa6O7gg7InVnty5cteMnaZzq3uNi+fgwGuMWx2Ob1BzMsmX7WjkoO
569hb2QhW6YW8alymtYIoNlAq6fpmPBH+sGugugpkOzGLZwtWMcaIOBiMxeBSmM0UTJSsTRusPyr
+iLQK5JXPAQnIWqmJfvp7g/gtaINzkgLvMg0OBeRA/RdZtZNyxrRm7eVxrX7379M6J9oxCZEYpjr
UcWBOPORoqkKh5l7qjr1SwWxrsKUnjV8ue3v12EWI2JUgWSOvHEJNRjTmfFhqYQDNK0+dql9R466
cZEIz7rMqC5NLCIgA9WTOVS1gTaTtA+l90Hd7QvrRAEHDsPcvb2e6yiBMUt2FEdBpk+TF5sGWwq8
uFLE1Jo876xYQYQGNH2//30rcPuBzwClYcPad/lpJL91/ElrDBgbflrTQwBrABx6t22sZKKaQv6n
I61oMwUo2DTPv3+bBrKlT+RKgzcfFDEqCqECI8vvq78YPzo5+45OXgbGhkae2RKlPHrsW79iJYsS
XgFvJ8J5VGrNxdebqoFbRSI9FAMtNZwYQKOj+wBS3lc0XK8dtkU1VpzywuZi5USm3uozBfgC7IJP
c+mbH+IALp/bG7zil2hoaJZA5zMWvgz1zQimofFpv6jWTNVIN05TJt2ltvV51FEsSmAjv21wxTcp
fDCDyNuJpHT5QeHRToyuIX/KwwL24fhLa1Gs2Bx0F853cd5M5nxF7R5MLQWrZVsJAKOYJGP3wlN5
mkyXOf699AScHb2l+2Bv84aZICDwhreps4drY6slcxX+F/YXHlOnehcUoog1z/FBXNTQ33itKB7A
onR7R6+HZxa2Fp5SORKt4QZbcB6DP22Ps/r3FPNki9+n0BEF0fs8CvcKhHY9xDSwSuxbwFSBDt21
X+/nmJn/BE0cMz/EdrpxDV7fS+LHvbbDaFAb9muCfRbA9Swdika0Fps9lSIGTR5eJW53wS/7wThO
aGsJgNxGaFrd/TOji9CURbaR5BNGk/Q5gJXanJWdk/6Y4fG/vferbmaK/hC5koqw4mV4sn3JiToY
fV8BIs0xOYqGinq3dQtenVKxibRlmaBRLecK0jN0RjFoQvIL/ipPjp+z+dto/hWj/wUl9uH2kq4O
KLYsTRczj4pCQ2qxpKGGzKgBkudanbML5fzQU0vsoq051i0zIvyd+cWkmrCv9sKMzPhctM/bd7n8
1/+2FPEbzmzoo5KnbWCTlcO6ihoMuu6NZ8zp7raZ60SWLaNQwnZZmo3bLdLKOFf7pqOL6M4/um/N
+8ITaq7Ge4Vh3PqIztPptr2rm0FgE2DUAf8E5/NVt34MOzPtAA26QOmGv9IpVT9Z4fTjD4xAVs3w
FmGUct3l3qlypdp6gGd3ZT7c8zwM3sgVBMy3rax4AYADHdJXC6Vme/nArdOwTJOOnRviO2P6FGgI
mW5EIJFoL24CRxwe8TjDwvKGs+s2i5RCJMYl3JSmdM9ghZbOu5I7iHHK+yFOjrcXdR19xLnh2gEE
QA1NW2xdpodVKaMp5sYKhdQuOQQGmgAKwtfxRj/32hPAcBsgDSBb1hmzWACdlB6FJEVnbbVoMnTh
F7iRNhazZgKcOGTKvGwNYwkNiWUjKqKSymNkTTDv5UeG/TYijtiPyy+Ek52ZED/h7JgqxdDIqYmJ
ES0evfumI6ebQXhSweylFvvbH+ca00eR+dzaIig4QzUxi4O14b7ujvlHkRnALvgx/pw8VA++myBw
8jk4bI0kX3v6pVnhNGeLHCE7LiZhFnEI1w5ST0HpMbG3ChHXn4vEyqZvxp0EeslarK6rYqdDApbV
JTnyrw36MrVtbfFlXFvhOOF1QAig/abecbmYMi2dUoPelNEobQdxEil5thEZVhIHgycZwkKwgcMg
viSt6HrNSNKe6bEiZSgQgr0BctdK4qEZKRQK0sNQ5DtdrkNSq+KgS/Fbe/g50DWxHajg4E2+7TfX
S+bn8JgCFs2pBiF9ueR8htnKMiN6UPIDeOWdYqdbnnkFWzQvTSy+XTDUeVkBeUf6AhgTbjJJE6oN
AVUr6xNcdkfFiaFvax/t7tP/triFc5Y12ExIRfGaEqVfeLB9pH1um7gOwyyOWG8wds+lsgRH9aWt
WeMQEhRt6QBBsKf5ziPkgzyIJ+Y/QblqWyOC10dOmLTpUKLHA4phER3jsejqQOxnJD9ODayG/tuw
/vYHy3IIGCLO2+qy8TrmiWI5sAGAAOm0fRaUPyywimZbuFLwGPvQhDldvxEvr5NOw+YZKkAgIiU0
FvdLzWsn6sdKtJaRd4E4bhjLt0Ep2JLtR4qHpwhWa3lUNsy+osgu47Swa+joA+ug2V+hfGchLJes
MYLbnk+oGU8zsLoepTee/WX73AL5rnhJ5bmKAFG9cQcJ97syrBusFuwL0WZx9uiX+41TZ5SPocs+
Vk6Ro2pjG7taQ9AotNBauv1RrwHEMIyAL/uPwcVJnMfAbgk54tGiTYfUOSrdUdBXOPvkITlBIpna
3vi3+SX9kP3U9vUrrO/2T1jx3YtfsDiR89w0VR3yCwCgeYP63JnP5rA1/XbdZlusc+FJsJnPDVqq
nHtmQSkou8G9sxeoAXWXH7faXteoImHNJJsUZ8W4gta2cYOYo1EQ0bsXyfqRIm1DWdQbNdudYXLO
ldKtUPwdnlCZ2/ii1x5EhYpClWoYdN20ZUqmQPZvpGieILIm53ufZw2SRub4IUMm4RAHWbhR7tOu
w52YRAPATwEdGLi83FlZsA72OlQnJ7Gv1K1MTzHvZX2n67viPnzO4Tx0udnGO2mvn4JHeK+Bu/jv
or8AcB8m2sjZDrn6KX2vwscIUx/idwXKrdQqgkOsPU/WxhatfB5arhRFCNIC87jM+LNIkyMf8QfC
ydTC0Ow4aHHHrfyjVSQZp4hV1yFvgZA9lB9V7dsQo5h02+tXXlKXiYV2ectWWci0ykxioR9HKOzh
qNY9wdVW7ZoHiJanZrc9c3rtG9gU72ock2RjWcdEjTjG4QAGj9M7O47dwABN3JpuoP52tn5haDkr
yK6XPCMRbGas5IMStO+qPt/AIF+HDWEClUyDfF20fS/3rywmzSoJa0hQRfJbG5TOcbL0FDWsPNrf
/lbXCdGlu4gTcHYb6AlkmNmAuxittdOzAHbZDejcQukX9Bf6LTI9a8aAIY2GtPLSRD7aZpwXpkEY
Vg7Kx7x09Rf9Xvfyg31CddPrTtmuT12G/4nB4f3E3OVxa4rs+rLlN5BHkElYJgRxi6ugnlu9akcO
so/y27GoSUCrboKrQgpU6meRfUpkzqSU+7Q/VCW8u73L186JefJfnTI3r6/l69Wo2wbxDaYuUJQK
T2EwdofOBJGpBArqR6U0/v4JZJiEdIbttgjSSw+SO6WtQ8i7OYHNt945abv5DuK9Q169Yqv+oMfN
R6YiDHSX6MwU3cJlG57ngoLcpARgIhuRM6nGMf3tkgllDIV6CaLGDFu8etqZs3ItxJE1kwrKWn2S
NVS5u2kj5K/FLjBN3C28WkxmnxfdMLDi7WyXIom+bx/U/QyUqtn5d9NB3cV731M2lnTtmCxJ5YHE
fKwYMhL/f7akthzrTlJIiqySBEgvlJmuc6MdR0k/6Ll6LyfJqUzah3hCMPS2U4rL6zIfwzQeojAu
AmHiskQIXUUbqXlOAuozdtskSn43I79ClOmG4zjWxXGqwi0g7ep6HUAKCEox2rV0zFjvrAz6cFH1
qg6QD+/x4A+RyctBSgDu9mryzk6jX0WUfb692uvuj8lyzywvPixlxBFuJHZaf0SBwBuO0ft/xjrs
L4KVIPe24IYrNYpLi+rlt/UtFDYRkwYn9+J0bnkqD+FOg5gG4SminSBDiIErF9+j7xtLvU5bhGFS
JepXBLxlnmQFjVrTmMGHg+xoxLDLM24Rf85tDVE3RMNPUReqTIAN32fDH2CIr+6HieaBxJy0q5kj
Sm8SINAwG7167L6Etf2OKnW9cTGs1AbEy8egI8gfRlwXXwRyD8ZfNXwhlw7KcExPxoHWzkuv3g3d
nibrBJfxdDehTzVsuP71rXdpefFljEhGYavHso0cpxYiO5R/uf0NVh4flyYWt97UJ31TyZiAez07
+sf8kB0tL2zdeg8V9750W66+EqV52Y123d0W+8dKCnGxt4vHlmKWpT/p+F7fNSUPnaxye6WSDk3k
bOzlyvODlTo2KDgBmWHA/dLNu8QZJUQzcfNH5YCPH5D6AEWMXubuvzhUa1HrzNryqd7lShTYBdba
L5YrII3Km/IwfqSkQnpp1a4aMVCo3jnvtqgM1nyG5IEJN0uwAduLtxy0lU2EvikcYUD/Qeu5zbyR
9q3FxnMLi9eGj7xC2WS842LmNUQbqjuEd9nBOt12zS0zi5QPDvQO1bBXMwLz+k+3axt++vrSWN4v
58tZ+MWYJmPXVtip9vNB3aeHSAKO2ZJ5xa5gjSzgIjPe9aib5od2C7i/0k4FNPHv51peNIUZ6mHQ
Yb257/bBXXOMGw/+WutJp2msH9LMje9DOGbHXXuoPlsfb+/x1uKXiE2l1Ur/9Vsqz13oidjvn9DT
Gj+Un1t39kSqWz5KJxmKso3Pu/ICvFz5IrjVadz0c8DK9aP+93C0T8qxOGme+WYbUb8WZc43eRHk
0ih0GgTeOPrVJyX5O02Pcr51S4ife8ONliXbuQ7oMEbYaHeNILMT9KPWY48D9UdptwWGuoaKkiac
L2nxUjALDW3f5nX3ort0N3/Pd/EuORrH4JQVnqDGde6zAxDfqdiZL7e95vqZIGxTWlVekTiv5Yiz
ZLCL1aAte3JPJO+tfdt0xQG1k6+FgVhfY1rJ7ra51QuYUSA6xVRTmBBbJO0OEhKpL2Mv+oRceVV5
Q+UpOyAW+96ThPIU5LJwZu43N3k1lp4ZXtz8ee6oKBVhWEiJGQfjSwjnnBgDgaM7V47xB2U/vdl6
A646Kz022xAFLOR5L+8pqdOiysr5sgi2uLTI9p30MqEUentT16w4fEL6U1BfXUFWRi7+rgmokNuD
cuwKaacjMho7W22GFVehOQTLqs6bEiyT2OEzV2mYoc6lkdvIGtHNi4yBR5ciDQ9JL/mPdZSpv8uW
Y1o2NSUMKlABX71TpnEy0qJnWZOpv6sqeRdU4xFNHrcKg43H69rSEIZBc4knEdzDC+ewZybXNYjm
3L6q72OUlvTkpFUhrFq/bn+qlTSZ6ix1cDJkBmmNxR5C2ky7UokNV28YWQxy6Y5ORujasXEk3jyi
8dYwc25s9sRWFuhQUqSJ4lBVBGB/+e2kLpvyyenouz0wBXKS98k+PORvDIthr+Fgf4l5jnSNt8VG
suKZFGEUIA4sGLdZ7KuvO3bbWZjt0VdxHDQWm49h/O72nq6cbOoAjD+zQA7B8j0rV5MU1qBA3VqV
P3XSgKyWSmy5bWQt5QQ9rYHUgOKIh8MiUyrHMZU7UPCu+X5mLplQRbW1eRBjY9s0vmufC/dAblDw
8PCEvPxccdw0tdWamluo2RcI+F3C96FIZW8sNxnXxKdfXHYUyXSHgRJboBwWC+smW866Hlsw1Lz3
j42b7pyn5tAz+4w+zibD9upGanBT8gwz+busmvZS18ZJN2iuFZXOQ4/EwH0gFYg0MhnafTcDjaYJ
j/g7Tfbl94M9hR9CmIDhkFVREa6EVNTGl13bAGZTebeCFKb4udjsHsU2CTC5KB1HdyNYn50NO/24
H07Ts/499X6/0w5khRqZyksclNQVkBH+qsaI2PDUQSRQUqbmACWR+f32staOnkaJxVSpUXErLFLh
Mpr8DCVVzTX02f5SmbV9TwjggR4MVbGxhdcn0Kb0BRIHoJ6Akywv9d524jhTsTVM5j6DIWMngZba
eKtcP8OwQnmMFjAhjPbI5aFQC62eTFHil/W8D+C+d8JHxm+Hb6PS1U8d1cJDY0/JhtW1fSRwkSUx
VUalf+EdluRUfepT5NeC+b3cN/eTmlJONpKvv/+9KErwmuVyBQsmctKz29WcnHbqoDtxpxaByUwp
613btcnDZNYbdYK1FSEMzOsZ6gjC8mJFdgUHipo38JnMObD4HxEY70TeKvVtWREh7mw9I5FrRneO
Y45OdxRzBcjZ3pK2xrFXzTChRuEJzAqA0UszCLUXYVS2tEb0HCnx2J2mdyayAb//cUAf/MfK4tqe
NasdNIctY6L5gYmdH1qqP6UoG/6BGRP2UlGdUskSLhdjF6llVQQFl/lKL7f1OwoApyHYkiBYu12o
NCOiBLSN4aPFa9xGtbCBzprjqvnv2sL3JLv/hnzwQ1J2x9srWjXlUHQF6QC93RUWx6QLbTqYQqbt
c6UhGJqYQesp/vAwNOP+trG1xwWtU1Cz1PlXmrXUk0ckqLijEaSrE2auG3Wfa30J0AGVQHeOgxLF
IX181KgzPsCeHO7irvo254H+UiI+4SBP0vitS7sh2Mmjqm3EkldvvLxryaCpQZuAWSCtkBeHPBiC
1JaZuX9tm/en6UVQfpo8zuM36p2g+Lm9IdfZpkjYdYRPmEE16BBe+lOs1zMT6MQUEDpe25tu7Ni7
SFepWDHaoX4wtM+3Da4v8MziIrYESiArZYNF+b7OvH96GeP9wKiFecjfM4e+scKVbIIligFcmpZU
+JfJX1cjYJmGsgZhTLsL7rqjeZJPDRB95m83X+rXwebC2JItSbKmzNZKvLkY2q91ZkI51WpPidLv
Nrbx+tiwGnFg6CpTHFhGNQCnc+uXXDr/6H+hu5SQQrvZkQqu7cFJ64X75o0xbGZn64ZhiGFmWXQu
xf+fRW1/rLMMaWiNPrb/mEnN+3qcnsS5dpvWf769ymtbNM2hshA4PXEqFr4iIXGkjTQU3TqxfjJi
9ZfWTT+GqPh7BJ9329T1h8MIr3ABtlpBKIyBNI+5wYfrhuGvaPZfqqrz3dlRtkYqrnMUkiCucJQE
eSVcNbjyWi7DahpZk6LQZX1Siw99/dDkBQD8jQRv1RQNF5u7XINybpHgxbESzdkUMOYTSe+kdvhK
D++HKQdPJnHtEBat4d7exDWDKCipIhVivn75vSILfrVOkThqWrZLCx7LoULJAZ4m7Y25CbxZa55R
1KB7L+BxsPlql64oxXXSlsCkOQPT35npWoXbePHB3rX7Nr2vQblEm6zea37CkVMEYQJaivoiPmeF
VkxSxhLD3EbmbKJVaByyod3f3slrMxQ1xPtOAGEhYxY7fXbK1HRSkgzxcBQ866cWsmHedz4ZkoRi
8W1LIsIvLxwms7nnZQFDsBdXvRYZZicZnGdbar9HGeIY/bAFkVpbjWAcpf5EnYvr93I1yoAkp99w
uDInmMHCaL/QkUaXCtqmjWN87YHEXwIjQwyQHl7x5OU+Waumi2MchF4cHSPjKeorL50z5J03qgqr
tkThSVS7mPcSqz77RtXod4OiiFjfBi+dU9/XhhLu0Pg+ZgPKVJFTDxurW0GtsDxITuDJVIELL+fp
eTIWiCT3GmVn5RB6zucpdYElT3v7PXr2u/Ag7S0vOaJusi+iXcQli5j50fwD5xQjs7CDisC8pFrR
nUaqdQRRXb107uymYMQ52GXzsFFkX/Uacc5EdU9QPlzuL52KoZIrESmDXvEmeawfzHpm3q7Mx4+3
D4GIhMtDoMOFy4vnteqwcNA6arRIjSdNEA2f4P45RSem+o9bTa5VjzkzswgeVdXkgZ1wn2WhLO/V
2GawdLLQLoxHapa6+oyo8tbZW7UpcDAOxRsd77ncxbzOIpiAyXgjSAfvgDPHnh8FlZvUZs8Mm924
o1J8uL2dazHlPIldbGeSQhxHfMRBqqk9ELgKb1QHdWP6ZgXKQPlLB3nJrADU2MsCRlVMvZSYfDWB
4coQjj+MNOnJlQVbFJoKz+Fedrfm/Fe88tyosahkzInUg/jDK6Mxc7O+ZxLnra1vLG3FHy+MLDZQ
KmmQRAMrqzN0k+37UB6Ry05PZlB/n7XqSAX+CWbMDasrKOyLDV3OXsRS5ceTzdrSU/XU0ev9MXtc
P9ucQ1ubuHDKwRnzzNYxBKj8h4+S+k7+BT5YiAzMOCoglP+G7Os6nWR5pHcOTR6g81dlvIRKia8Q
t/y+hutIKp4NlMc9bVBLlGbTH7cPwbp7QnsLcp+n5tXoXqg6g06lBk/5O39A6W5nQOWk1V4ve6oF
bwjN5kN6pJyvb52M1e2lZ0dnRFy7yze17VdtrPfEmSkbA8hM2/hU13N0QkJ8qy+yctQ5e4xDg3ym
9LXcUyfphznyOepRNDylRvqp1oqNjVw7DBxyHVoSkKfo6F1GMLVxRiJnJqqvomX+30IDVHFyF5cA
ida/dsRSz+7zNvJn+BKwI5gpo33fuvIvGyCacdf0O7Vy40PkCb7Prn1sUzTE4Duiee+aG8FzzUsF
DaJKRRFE+TKq0V6A9VNJNDcOOobv4l2sTDt6RXsc2ttw0bWvd2ZrGcymcDD1pMGWkKiJ1afEQcHT
3tGNPMyRVw3HQttv0w+stLOpNvy7RGMR3hKkPmgLYrY/aAcJiqXsJad5t6/fjF7Gzatnh1r2fET9
PmfiB2yC4ISB5ac+/wGLi1hVSm3Kan6AoF7qTyLUMWbjDadtxMnaFsOWwQOFm4r7d/EIK8JWA49d
8iYKjMe5q3dBEOw2PuPachz4zERpnXtw2Xny0zmxg4Sq4D/LaY79HSqoYJjVuy26uLXQwsyryEHp
GNCfuTwkfhj6jVGJoOabj000PxWa/AaY6MYhWA2eQkRMzCJxvy+fks6oJqGWiRyTQw+ffwL8YF9+
L8lsx2Nt78y74S7/IsfeVoV1rV5ED1QENdjpeKmLHTgLA5OTZ1EuKrlpSqJdkD0B8ICWVNLG5HPc
Nu1fXBqQX1uVtWuYm3XHOv6VtIH/rMKUutHhXilY2he/ZlFuMQrZbhSAO27+IHBl0b0YXo336gkc
5Y7cYF/JblPstI8bLrXyndl1lNEZw2RE0hFp5dkuOIVJk4YnKqx1014dd/HgRlBbwH38ULvNc+l4
1Vtpk45z5bAI0k8qkozSXDfaAoszacsIL/fGTy2vdkNkH28vbCW6CvC5ComjqG0v76smmBV1GnrD
LaNR+txIlvJDGoByStqsn5Sw3uIiWFkRRnglcWg4Na/f92wfqzrquqaZ4BSNoZdpxtp8kzWVuZG5
rVoBr60wR8A4w/K0TAxnWBJTZ27YNvXHatbru6QLh7vbe7dSLBY4IMrSYiiRV9mlT+RpKI1mOAJN
iMbCCxRUC2K/1x7aprJd1QnrO4YH6YD41hYJ7dpXAwMsAPZUcq9Un2erHvxOlQhv3fAjVPrsoMQM
D2kz4Cd7kjYO3Yrvi2c2NXzwygYFpMt1WmMT6SnKq/TwYk+nkCDZ2SG1N6ysVcIvzIiPeuYaGfKk
tdRiZvzR74B1HQTyu95LjxM6wP/FpbfiJBf2FoFNRm2m9jvs9f599Kk8CW5d/xBYd/E3lHJfNfC2
Gtkrqds/ZWrmcilZLCuQQ5PCHe0Hpst1276gJZDBYjfVO7ns06fQN+0XGGay3Ri02p08NFvJ6Yrb
0N+mSCFSKVqmiw8JR5CDCB+ladsaU1cprS/ImpVu3PjfQ0PZGNJY8xrgM9T76D9f31iqknVRz9F0
q3RU3GqIX4xiesnM5MftU7j2GYE3UN9CDIL6y+IGpqktzSWgeDfjhfhSaX5x6n0pOdy2sroaygaC
ZUIMNy7Pul7WVq/x5UwlN/bUXbTHTqe/HTuTspGFri2Ie1LMbqOsQ73n8hxYqdGWspMbLlCud87Q
P1N5P91ezVo6AUjmXxvCU87Omuz0YWBn0LCFD/0P/TGJvfwkKImtJ9s/TF+Vo3oo76XTlijCmgOK
+RnaCtRxGba6NFsyulJaRUXcYrhh19XV0TRyzXX05lMQarvbi1z7ZEImzKKdJ1PwX+xj5zv2qKsg
xxo/hji0ij/bufmd4ZkNR19dFBc0T2jHxNwiNbDnBmoQoSBuDG9o5t1rJjUXOfL8Jtz4bGsrImUG
hcDM4XWvJBzHuNRRyODEFuneirJ3ncQ+OlqzsXVrS+KhThkMcA+XzGLrJNXPqsJn4HBSqr8DS/+S
N5XPtKa+j8otX1xbFB0tFX9XKJ4uB0wGO+hTe4Tbru6hjdKMjtaz82KC8HV/3x/IHW06CeAVr8q0
5hCXFV1sw1Wb3Nll2gzpcDEXb7Ky2LoxV5DlAi3C9ok/xKaFT6ROWeaxP/wzTqntiuMcHuTB9UfG
S6aDgcT3hEqc6alM9bdutjlgvHbRMJqKlDI9DDr7iw+YBV0zDTH2B6/f6Z9KNhX+AjTyXLM4SJ4Q
jCt2euPBMpTZbpR40R8oWNI8Of8NixiD5jCCSxG/QWj0mJ/EEINxlO6bt9u09Wv+em5qsd1+FRaV
JJbbJx9lqX6nMd9u2Sn4xnIj51tpsrEqwdklwFvwzCzqnQnIu7kSX9Z6Kx0G7x/FlehFCdyUWSht
31Zut2FzdXVnJhd3T5PHRV6bmGznQnN5qhc7cNnKAzQcxUkyhr9un5O1sufFEhfVgCrNa601sBef
ig8dj2dRCyjebdc9V2460lcAakQ0kAjLo29P6pTEkI+75SS1b8cszx60zPF/P5ihdkWh8xU/coVD
net4bmubZFkJtObOz6t55+hhsa98ub2rEwhgbu/fyueCaJyGGzUBYK9LuKYxyIXRptgrnHpybUQT
3crMHuH/fygkMojb1lbCJ1heRUGO2mbkadl8KnuU5yOG1F1Y+MyHWNL7Q9e0xp2awfNw29TKuA5w
RVDJFOEADFEPuLy+E/ixU4AJQuyPIfEH5U41HyQUgBChCp/Kb4JHIYK32wsfja/R30q3YX9tqZBK
4NZoTTHNtsgeYPLNLKo6eOP8bi7NvcycJgD7P9jQcyvCac9So0yftC6YsdLXX8qxcecydv3h5+2t
XPP8cyNiqWdG6mpoa4CZ5AwVpBPlHszChtdvbdYi+g6gsgoyVkYcaMgH6VPRfu2MecPIyjVD1k3L
FwIsUWpbOEQPVVMGQRt7xcC315uJ9Nav6/Qb0rP6Yzn5vadXafyQKa28D+p+i4R8bY3QBTDuxx2r
cugud9HqS3MoZMh3KzV7O2vZkUEcz9a2MpS1Ay1UA1mhYUM8tPhYZTKK9Sh8LEo+1t4YHA/BgYPR
xJ9ve8XqemjSU7jQSLqWDp7bSgqole2UqvK5qXltp1LpxTks57cNKa8VkEXF1xFgckYAGOLg4Xe5
dW3t5G3RGVTNxmGKPakgNu7AWMjKLojbyXOiST1NShE8VaEqPTdtK3tBZnVv4noMn+zWklHdlbl/
RqcAugAHn6Luwc6OP+t2tN+BHFe/2JMvFW5oDOXb2FbRkCwa884u5fRL5JRUMLnS0Jg2dWncJ/Gk
fFBnxY7doqqyb5WeqPTzs9TaK13V3ZdJFDzZsaTsx3aU9oEC+buZTfZn32ysX3Y8ao+VkkWWJ0Va
+g76w4gkZ0joqIXxPH6yEzPpXK0Y/XdxreZ3GYLFX1JDpg7lj7b/bir7eS9BMJq6WRrODTxnua7t
9diMPoDLTg5akcb3Q1lEj60aSh/GsXRORhq3rpJ21rH045wXRpK2Pws7zz8SJaPWHeQRVj1qRPY7
vZWdb07aKadY1Zvc7eIheEFkxHpUmplLiFU8VGMUvZkCo+B/K3iPIOOO7lU0z06S39l/+5U5u1M3
Fd/9NJzu425AkNMi5JedpnqFyeczKlna5Z2Tv9ETuXkT1jlDlKU/ZF7ZOCRETFvtzcJ+1qYBwbYO
QRUYO/svEsMon2RzgKxHpd3YFWLUgCJFVu2UvN2cFVxzcmqa5N9g5ijQLzzP7uOxjCKet9rc6Q+x
Jc+/OqdPvSBox43Eac0UEB5KHgJrc1VumXMzdaYeU3rZvMn18KG1rL3aq8+3T9NrAFgeJnJBJhPQ
wL0mZ2+nqVbmFPhYkLrFtC9P2T4+jOU+fBa5E1w6u/Su36OMAOmNG3lisrQ9qnTlX5Lvxcaa14LV
+W9ZJG84chTNFb+FJ+Ij1eN9Gn7ugp/luMXctWoIQkxiC/94Y19GEOq3SlSId1uYoQIaFpb0Jpjl
4QTBMSSCzvD3xiaLYH61yWf2Flkwab0JeSX2BoiNW4DHb+378u3omifppYR+4D3achCG7UQTOY4Z
GFaPzX183BKtXSudiCrof9a92GCo13pV0vgdAmURetobjv742T7V+34f/QxoQQQ5jWZ3iyxgLWWg
cSbUTpWVyTBAf5BD1Tz+q0a6rwWhlyZtZP7XJihkU66jOU+pi2bH5SeNo4FwpkCciVQ6jN2FO+jf
b39F8RC7/Iig2jW6WGJwCP2TxUPNTGKonVssqNLnLvnBZQBhdOTq0Lz76hbUZ6WvKqwhGiXw49zd
i4s7VGA5VeWBS068gr3QG7pdNcJspP7yT5YnH8I3EnO1nZsmO+vrFtL6OvpgHeo+lgsu+UrsRUlC
38on1uqnLiOMdI1+9uEW8eL6Gs+sLNxR9i1rgJVG8OcBtNsjRDG7an4Y+kehhqt45sF5VA/iUFTQ
PkdbRftrkIDD441ITjeH18fyCReNUVMUISkLz48o9jJVDj/HmR3c95U2f2jUwToFihoe5alWnzMo
6TXP94OtuuLKq5yRCSQrmHYS2F574Vd5graZnltinD6403JX/ZV/TQ8OMTd96mfXlLzg7WbX/Dr7
vTRqXx6XqDSUOesxaj33D853JXSHD9NjeNCebOeT40HjgvJTHDxnkmcN+2gTXL/SDOUHMPuEBBQg
Hmrflz8gT5OeVxo/IEQ7hkvH/xqhlCQ6ocrefjvtRBNjC7O3aXSxal2tmmqsMCocDtaE56zbpfqd
HjMZPnqCkj1QEjd4u3Wcru+by8Uu8oYKiMSYMZ3jNk5RHcPRYiQ3qjSmfqzqc+jLderejlVr0ZBH
JiwiouJ6NeWYyVMr9TUGZ9tnMuZODbfwq1sWxJLPXoFpGMbQf5pwiTRGThsqgHUj/Pq/rWLhI0Y6
DmllYcPRA+phiasy0XjbxOqXOduohUdkUYbKmtioMO8eHWM6leVJMdGNVNLkt2srOMGZqYUTREqb
ZiRhiG/q2cvsyPeR8qaeGgunkP/IFIhzSh0Myi1hVnqoTlkIhMUt/P5RM79xCF17cmAXH3e3928F
YiFW9a8p4SdnfpC0pgoIHFOinkjnoDz0d71XnLKfysv2qPSa1wkJEoEfk+GoXdzypTbUjdmyh7wM
3s5B+G6ygsPtFW2ZWFxK1WRqsx1ioimVfRXV93NU7f/ABF+FFSBbw6jp5Z6hKOv340CRMjej+WNJ
g+JkpzGp520zK+ke3SoVUgWLlgFUNYtvM9WB5gfzIMKdBkFOr3rTN1rTx+BeSL4PO+2ljO62MWEr
6DsELxUhxgPrPG+YxblVRrWYJ6entDIeRG/O+F4cw521t9J99mAdW2fXfalO9OGPys/wwfiabM08
rq6cS536jWA/lpdlD8dOUqsQ/ObhwwguLdsXL7y/o3vRPhA3TNPCjoOu0s+NHV/LmyBg/P8vu3xY
+GkTDFrDl5Xv+1NQevJjdRQzLOlT/RS/GR/lu+BttZHHrNmECwE4BwvVwG8uvEn2/4+5L1uOG0my
/ZW2ekcP9uXadD9gy4VkJvdFLzBKohBABPYdX39PUDVVzEgMMdK8TJVZdcuopGdsHh7ux88xHTtH
OsAynPiq6zqQZOVUD1CGalbKhUtnA7UhwPjBawFKC2Hj6lVh1ixH6VV1qOWajXS02bCCf1moP0GG
8m8juvA4K2apQFkPHUcj86Q78yqavCkLhh8gyIXCuO5n1Q21tnwVy43lryzgygjF9pa6YQDLpBgh
3Nn4VIMlC+3SHnm1mVfm0KFpvSRcg6kt3UGIdLgGJnzbGeKHgSorzSsUe4GBec6K9DhD8lCTJVge
59+4Um3+BoSyEhoJxJg3yrB8koSXmBJX5qZMHbIDwFhdOQdLWxIPCCAlcRRwQQv7RM0SldIC78yx
ouPOaTvqF+XU7eaxWYOlLJpCQQv4QqRR0U59uvvzomJslpAnqfW027K57J+akuYXSW7nK7mSRVOI
adDEwuEHIgRlTAYypzxVosgxKL9G8yXNKhrUlrXWWLhoCUgNVJcANgBd0+mggHbLTHWIcaSR0As7
A4k21+lLGrZjVfxGrAiQgQFdO5CdIAMkLJZjEyeXczwm07g1dhkxrEDO1mULFsakyABiAWmKFy3a
PE7H1ESAkmkmFoqTiENop2/ukYw2ttmm8uUwrd+aHpR+IKZZSSppfLKEdzuSPJhKXAioRIq3bT2Q
ROrmDCCbmPaXUuKoex0M0ZoNWvwR6qIuKcwqcbNJR9thReSjUTbStgCb51c1T8A5KJdxiVcwWnJ1
J4VgujU0z9lcATZJrMor4sa+1tIuPnYGJffyXOdbNYHSodRUij8nmWnz7jiU06R5iL1xpHLvxb2e
7MpCm7wOc70m57vgUD6OWLyF+ixKRsXGVCPNO7gTRJp91Y5flXq8bkZr8D73mXx/iPOLnDiKZ5CB
5rjI04Ut9Nie5gnHogLw47WubNUHIisHTSJzsk1KZQBbLZS7WjO39obeS6uIgfP0GphcuBgVynsL
rXSFkfUsHhHj9mG8RZtq8VZf9F5zWYQx9eoNSCI3nw956Y4CFg1YDHgBXPZnY7aaRBnmjpeZpePs
m8lVdQDzOjZzgtRMnAQOdL6RSrun4ZrI19IjluPgdAR0qCae9aKUNtC2hvaeTBwC8J7742UeUpwi
Y9Psao/drIfdS1H+iU3hmZSUViKVCcY77dn9z0Z/8w7CfACDDNu1+3DVmuCRFDWRiRLDGnoRyTXx
Ko+ErZsPaPQ3cP+uXvpLrunvGT2jqRtHR0cRCfbQd++3O+mbHhQbBxkBa2PsQcUUrjPUqXzGxFOD
aM3mMvcAEljCvcU0o9DGHlEbd4fJNrtxDmVA75WvxgHVkH36NUOwI4EautzO4ABA3OGr4O+KPBDK
jYicV1HiC5EPCGf+/kLCEkckmlEqxBfiyrCcpI/aAbBn9YW2AZes1z44uj+vFawXgLPI1eLMQr8H
0ERkfE6dR85UUgwMAXPdTtrXIp3jK2om8SbNKT00dYH8o5JbBMkZiBk9V61UH4eyK99MFNRCqH1M
jzYgHytPQD73wtpAkRyFHlSPeGFEWBurxzOdUcAdJtPsPDWTHtCayD09HoNysutbrVl5qi1ZhLoZ
4Dm49dHmL/hQWYotIjFYLKcivlLycrqxIpZ5tdoWAUWMgDsk1+nj525sYcmBCOV5XngSPNcEq1pk
pj0xwKlOdUy6W2gauERteU1ndmmRT+wILxR5SNpZlmGnD5M54AopnHOrQe68cHlr/7rDWrgBcbBQ
2wfSHGxpGh/5h6xEUzi5OvYcLcwqI5T6IrQTdlGU9WMPXRz/82lccB+gGgdHggKCejBc8C/zwViK
UFdKJtsAxYT1aklR5TZ1c592SbqyS5bWC2wM4C1ExgWhrrAvJanK0pi0pluD0seNrPFgM2P764MB
QkWF0IWBio0Y5MpJ30UGCMtcnRqvWZMcJb18JfVaQ/hS1hu5bt5KgYofCAuEcBB8kha1h9IEktC0
D4OEBCma8GT7doQa015P0ZAH7aIO9anEtL0qH2WvLsxia+ZO3LuWOin7cdb1zQyqkpUH9dJhxBMU
qGwgJ9AkIVw/BY0o6uEgoUghF+blFoo8c5M8G415lZIKfd4Q6VtZ2YUtBDoFjYsWoTfyDNLAiC4p
pZFARjFqx10zgrwelOrAYU1SWQ+/YwzJAt7nyRWihGPftwppWYNUampd1TKXavkyGGvvsqVLHAmg
v60Ih37QFIDJGKxwaV1OoWhfzp7tGiCzyb3VK5z/NsFln1jjIeKHM6gmjJlWCWv6pt0NV4XXu+zR
hnepQbwv3X9+RpYc2ok1wb2kUWvbQw5rYxjfVreNB6nge87sZIbK27o3W9wdH6ZSOCsgTRwLbYC5
uL3M6/JlgoC2ZuUrSeOltB2qYLiEcZWiV05EREEmjMxKCjMXwAJYRxVAGggipz6onXa8CxEDDPTL
BDIq6jbd/LoTBQAQWUNgutDfIb7jo9HM04nCOOueJ/I9ggpnZiQrT5XFifxgRIg2Cq4fmXMjZWNe
QPT4i0nAK9K0a+/3BUd9MhjBg1hK1OGxCTt99EBUFNOQC/18C34+EpS+T/d7r7dKVMuwUEDUossb
v0ufY3lasbK80f+aMKR0Ts2Y6G+LGy700HnJoUaZDuT711EIyvUdC2JQ2Qb/u2EJTqMdWQqxCNjL
ClxwCh7KHcQF0l+Pe7A8aMsGEOK92/10VHWZkywxIJ2A4m/oTLrhssJaA7cu3CLorYMdEPqjh0js
rq3yDtKvcw0j0wGQ9q0yTNgHmUsk4gPjFX4+cYsrBX5VXFggZAN4X3CA4E6u6xEiQOh4z261La7Q
1o/uNfCYm2F/BfKkeuWWXNqBAFDq6BPg8i5i2qjRMwmSoQ7gVqm+yU3nicTFtld/HVcIdi1cVCiR
gyYRZfLTtQL/e12jKwdMvHazVyLjuhzahz7SV+AjS/MHmAVavjihF1Lbwvy1cSdlhVVxFniggq9H
4rJjshnBP1K96BfkZk17fNWgcIcoWTXmpQODbDde2q/qGxcwsx6sDWjf6816xX3BJ50MUJjIWksc
IqvYjzU2vpLHIPRaKzgtbAmDt62ibQQynYCcnq6VLUGDisWouuC9wZ6IXTnPRjTrKTRh5nnz+YZf
HA46zAAE5WyHYlZPY1M55x2mT5YaT8u2BroCf8MCsC/vVTo04gvRtqrWsxE7fLIiVKwsNaJbg/XW
rx8jA4/uv6wIV1JedqnS8Ls9I6m665CJ3EFkLnPjRC5Wbr+lCx62eD4ZAmXIxApbQE/aTtcrrE/5
LB2dI7lmO8AgXri0se3XQaO65MAe6X2zw/8LVnf8wqPsxLzwTpq7GOQC6AJz6WMJsStQ0iK4MKGW
kY7QPGgDHhzSMFnVVF4QrMBb5sO4hZUsgK8YEx2Ga027aJPhaKOfGp+4bXIlrEAB2k7kOm2o5EXS
5BZjvLKTFpoPTr+AsMjJbI+F7uALyDfqVVaDUdKPD2hDgPID8cE9NN5230xrB7ajgIaOv9rSxZ2X
EB3jMYfaEld/wLNYcG4pmjqS0e4APYj99hKSNm60a2M3umM/oHMRTNsqWxny0vFUuUwb0KsAN4nu
VJksWqdKCzr/KfEYnqzN1Aefn8+FvDO6uv82ITjQlnSNMkgw0Yc/1WyGkCN41kKSxcX7aEc4NUrO
rDbWYCfdaWECeDmwhYfKg7P20kP/ZCFPKPtS5bajix72eJXXdXEqkcRAeYbvYXEqR52WOjMQQeoJ
nYNC13ufab254k+XHuR4ff5tRpjOKEPlRs/ewQKjH+2rvVZvSGghB6qHmW/QDQrm/ucruHRfoNcI
uk4g8geHjHBfaGpvR/YE4lMw1jagHoDUORnjZtvH0a83NvFGD5B0csCFfZbqaqcRVMESCP7moXYu
rcF56Ww5AR5VUdzcTtKVkS25Ok2xVCDFwTR/9pSKDUWKjAzR2DRUW3vuPEcDpd+EPTPdfD6Hi5bQ
WARKGs4aI95SXVPYycQwsDKTj4r0LJnQfqOdH6mrws58OUQvonEWS5xoMM2LadEkNaMyBWQfEQsW
Cll5DCfgfYNJ2Kzciou7EWVO9LsiKYKhCYfOrBGNRRrA/E0wBcp9syk859YC/Dxyu2N251yvIiKX
fCTgUmD24aQUZ3STjl2WOvjgfrI1q14D0TiQMDrY/6oPcWX5Ys2x8FtHnM4PBsUq3eC0NdMHGNT0
rzM1Hjr7rYdMKXLle1N//XyXLEab0JZACRSF/3MCxkktUP+NEMyAwDXUoXHEH/V1oKC8Qfadmzx9
bu89h3Q2uA/2BG9i6TNRrQxhDUgUGgsVBdWjAa3cYo9UyeV8Myko+v7MzkQBfCZaTi7WlnTJvXwc
s7CHqKQkehTjO7Bo386XICzwsmitV20pz8VVO/6aWSGqkbuYN4xgZn9i6pMg8pVbutNDeev44/Xn
88qn7bNpFSKZKrLkseHL2GapX5ulPzYrD6GlSeMRPDCj6NY/Yx6wzLmndspFjAqH+MRq940hbdN+
laV5afubINJB+QHO5Oxas+q0RbMif7Aq8qNRq0+Ont9azPnW0ORH1dDN5zO3uE5IbQETC9Q3l0DB
1H7IEDoZ2riGFE2Fw976lmwrFNdwGiZXg6bLOqZn8cCBPwQiQ0DeIaMmrBR6Xoe2Qy/Ee006HgEX
2XJvku1y8CLurQI2f2e/fzQpRJkUoINGxz9gDU9ND9iexpNz60s1pSveeSnyAgaMV1Y4yk/M1UlK
XYO5FogRSR2H59Q0iwvkDrV9RhsS1POobEgEVsZJz4Hx69gav/fSlQdQHyotICcAxk84cbODcpJS
wPyQ1mFRIjHZvjhT6c3OWhPWkiVwjShgKoLy9xm0IZYIOr4ixERFZ3cu8vGb0gLwbYzGsJrIyvNs
6eTZaAbFk5ZDGUTeA9I4A2IGtCPYnZp5SpI4u0zpaxCzT7+RPQQoFOdbBjSQM3yfngWkgCPHGCzA
aGlab1Wtq0MoieWH2alX/eOSy8JFjmZyvDj5dX5qS+X0Y5oEOJ+8bw5S6VfvlfXBt1Hg9qHguWGb
VQDB0l2OZJgKvwxeMDQdndrMShU9rzIQdbzfCnc5YpXMSwCR4NmV8urXifTA/45l4y22vIYtXDSS
OYK0j6KIrQH9eRijNHuY8hQ5tymia41BC2eP9+bDNUMw7bxtGczJWdbKQNskqVPiLUKJnyk0YInm
p5l8F6Fn0qVO9toTZ+XULxwGYBWQHsPBA6xcnNSpHvKpKRIkS5WydZPM+Q5M1wxYhjT6pRqtLaK6
cEGAXAFlOA4ZO68QOqWcjhXnwAHjaeYN5Lm6RSqdNxvoiCVI+C3ZWZt0O1zmQf863ZNt0Xv0hd1m
34ddjmrhZi2BsXBA8UxB8ITWY46WE1w60pN9r3Y2FxW0XStWMdESiNzlIllLGCxONbhPgKey8WJR
BQ9Hq8E0WQfI2pwDMFmw6IujpF9Lp31ppmYNe7A4LGgkc7UzgBvFzm28+eoizXFAowxQLfRE0aBU
iixsEAWEn1/CC76Ay0zwsiCiC6R1hXNJDUNqsgq4UOzgawvCntvUGJIV4ZWljYOwgvd0gWgIqa5T
K8CDSFIPIgvAC/BqYDK4R8iuGAwQSStD5zZrMn9Lo8JdiFYmiFye96NPMzjzrEJGpt9qPYDFXHN8
/HzelvYDKmMWqnIoy581AypzMxspvwY6lYaNYk4oDkfPNmtuq9za/IYt8DtA5kNFHlysDtNcavOO
It1h5NJdb5EnSx0K15LiBEyOWrSSJ1ocGYrs6HyDTzsLJSLgW1OuzQCtjnRvxNmLXU7fa6MGkWzF
VhzY0kZHGpB3BYB/EEHu6b6oeiOd5RG22jY+TJG9Y1Z9Z9TNw+cTyMMsIUbHUxyARI6gQK5VcBOs
mTOQmCgwU9bfszGDr8x7v4Dg4hgDUDUNWenmcvH0udUlWCBAtaDDRmULtRJxdB3Im22TRoinCzc5
TI/8gS4F8l2yGUJjj1aWu9+RyMHKfbDJT8aHmLokLXgeYwcJfzaAsV2Tb02DPDpaKgWfj25pm6Bb
EJkUMD6gqUU40n1vV3rWcEYQNd7Pqh5krHUlm/nDMK2UwZdO80dT/Kt8GNOYqHJT8SiaqFnvJr10
Uear2l/LRnjTqY1TZotkcnXXlcg3GMgpToor6V8MUPl/PmNLmx1QEvDd6Br2oIgoKyS1jOckBobS
6HtfinXIYpU9kCxoDVw5w4umONUrVzpEWC6cKyyO0TQRzpXWpVd1Cp6wzjiC3n7FrS+ZQYEOXInA
4AOWJwR1xThAyAs/hFsnG+C7cH9oj3306yIq0CniwmJIPNmomAmjMemo9ErCwGdvjEeJkkunJmvg
mIXt/M64DCAX6I1wS53uMYloQw4sOcroiZ5tTbkqZVeX8ibxJmqM21qi89fPt8OSRfTZgpHX0DjG
X4j4TSK12iRD68aphl3WTN+LyNmhdd32mjxZSVIsLBT2G1rb+CJxsozT0RXAbSh9Culg05rJUQaj
NQfbKzulGOSVy2rRFCB+wIgh3D/rNEv6Ymo0hssKzLHg6UQWKVXvSkUNP5+9heOK8B6kowjvkR0U
ZSHnhk1xUTYoBYIuxZ00e2/Z1fzrJ5Y/xThbPDr7zzIvsZqBX/wdnBIfVMjHq/besB5/fSAomnIK
cyhbnNEB2bUUR32HgWT99JLNznOTq2vx5NJkAU4KOBsC2HMsqyXHtVpwzIhR9K6hMZBssJWpWjQB
cgT8AwkgvMxPd1ia1DTTeYxi1v0bNfJbRalXWt2WEjiW/cEG/w4f7gEp15lOUm7jZlZdK5y31FM2
U1geuh3vAvuNYgjYpYHs5KQP52DcfkwrgJNgD0S7EH+bpyt5kG4QYaxsAR5+COEJ6iDoi8S/XJVK
8D3qyGZV4sJemjLeGWlzm5YYmsO+2vNw3xjTWjvfwlrhzYhMGMg/AIgRM/mSbFQ/9crBQWp9t9lU
H2pN7+wg0yblaUo4b8+cjubWBHjEZ2DCdc20yWa0+ErxTp3ibkRbTs2+qJYZB58fhwX3gQwBvhdk
znC+RYyO0/RmMyaYi8KxN2jdvMrjYnaHKl+5upb6UW3eiItead40Ik46Qs82b2fkbSeweeCprD6S
3Ouu0C5yaWz0xJV+DN+Vyl1vaFzw+4gGOarOQjBwVh4C/3o6qR1aG0BQhc6xDBktPFFUKLN2JWqW
rGLbz6d0qVyKmMZEMI92RiR2hf3lWH3SUgaLKaQ32tx1LubhkASZN9+iKoWWGLJtjpMatNSFKkS+
WQ18Fjb4yRdQTw8uGyL0JOf4ArSrjrWS0G1DUsmTYy6wlZda0Mjt99ShzxP0t/AWAMFomdXPae9g
IxJdRTGCfWNpuutiQFdoVDzV4MRIZDV1m8EkQaeS3GU9q/1uIpD00O0c/KSOflCm/jFxcp+12qvc
dQ/pFAdwYK9Umw8ajZ9GwNFco4QZSKZJILdT91GfvuBJ/trasp+z4kJuilunY7vcMrxOh5JUXKnf
VIU96rmsbPKZJRDz0B037vAca6nyoGU4OeqoP/Lowc0VcuzmNZLgs1MCOTnOSwKlMhRQz1osuzKD
hoKFV3sT9c9yMt7qxXDU0mz/+c45WzeY4WLrJvDgqItZQvo6UYvYrMDTi7g+YSno71N5q8eFvZuN
ps5cpmUqcOB0rQVlaXTwuqDYBBgarF7Cfm1VHYyNHPU6l40XTcwHCNFr5V/uycPouAuAPCugtWjc
Ot2Vxtj1xI7wPJuo6jrDfnQaV0HQAg7wlXB86SWILARobWwIKaILQjAVl8VIyggHYPLmkDU++a4H
qQ8OuzTQrpxNf3BMb3jK5DW7ZwsIFwryVaAPwVl6zpoeJUY5qTw1yTuIeGMaCefYbQysmkcB/o5c
TuUzyV6be/qasv3ZMr4bR2MpL++jiCuEBIWTmGUBDL0rg9MKeQ23L4krjc+f79FFR46TgJ0Kbw6P
KuwWtSWVXutovtOOJHIV39om+/hKB1SQ7ga/PbRfhm0VrBF3LXnxj1YFl0aNVGEOg9VqVI4OlUGU
dJeqCK0aa+W6XpxGDt4Dd7vGxeROt2ldDWObMDwb87naSXp236nVLjWMlehqKShAEIL6EfIVnOb5
1Mw0tSnLeVEAIhr2q5KYk5egUff289VaGgwy83j/KgiscRJOrdR27mSpDDJu0EDiIqoVeafLCd1L
E8v8z00tDghsnjxbi/S4CK0jcdWxNIYpw2jcGjxWDRtWTCxtAjS4ox+Fy2ag0/Z0NO0EVkMqo3Xf
mRrcSzmqKUX6RjTlhhbk4TeGYyEDyBt70ZMizFxHOOujgeFU5IZ1bxGy8P8rA6JaFWV4IA6cJ53p
l3UzuiDA9D63sLD4yPIBEA1UL64VMe40u8TQ1RnwA526E1GPddxuVapuPreykOwDCw1QbmjWR5hr
C4sy8e3FLPQK2UYUIh4CQOxFmqhftuwqSdkGu3IlP8Wn/mP8rgJTh6eurYExmYeTfNwf3iWmDkbt
DqK2riPdZEW/mwtQsecPczG58qCGJH1ryjUs+xmCkhuF4CsQ83idoM1NcHuQlZVKE0Sy7+jo+IKX
08oth/6QwF4ZnzijoinR12m4usoYpjpH9sAa6Bka3bMBjSdate/q/naO15CE4lYRTQqLiPBCLhMJ
r2LDjF0ZkVXZ3yrlWqBxFhmLZrgP+bBydVXlbVJgZNO+G/wGMlQsBIvA9EXZmuCIARwtjV16nd2r
iBeBSliXiH9PAoub5+M6CptnltO+Jz2+ApeC4k2+UtB7eZhd6S/290T35R00eV7BrQLzJGBeHcoX
jg/w/Y2luPJtFLBn/YDHxKoW2dKu/vjFuPP7MDdTadVqz1/bEhu3s6Zuq8kGPI8AdjUVx6SIPCce
b+d6WnGqa3aFWGmklgImNtjlrxWAg7dDqAT6do15TrwexKUXYlsdqvHRTGCmQZRuRtRdFXR6Lyt8
trSCyyZKE2EPcxP7PhwCKIwpIELgMl8AG3vmNr2Nsai5p/xito8PDZkxsMdCRfhcF6UmEKYsCGoA
Eu0BXpY6M6Cg+3RTJybB5872LCfzbgs3Hy9OITgRa1NOxfkTeY1j8Eaf3oLWyZM8dtH4YCv0o9j9
1ZwM7CFH8t4VwkkwxY64VK+o4/BlA431t6yInxspq5CpTXcrAxPv9ndDqASgfcIArZIYD2HmIK9b
osCXXia3sjfMLkeG6z65JTF6rfYPJVZu7aW85JCQAvzLqqgHgSpZleoUVjnHqJS49BVcpjFCdvQz
UnBAGuDJngFvLl850cN0sTa9C67+xL5wqzRV2ttpDvvyFyl6yPN+Y9WtV5cXdjP7udOu3NWLk4yE
IRjxuCagWL/vZRO4IWvECXFSLynQ9j6+2NFDYqfhynLyC0M4i0iwgVkYNz6gzWIJEKzUI8pVGBgQ
KIFsujlI8bCJ3ImL4dZXv7mUSLijoMAJl84Su6i6V3Kl8A20i7cD4qnctZ4IKn/GJgZvouS2+2qn
b3u5dGkoUb8irrNbg2wsnU9e+fzrWwhefEiBe05kzDDbGaHe+Urj8U5/a0O23TXbD09au+K/36EQ
4lR/NCk4cFkZ6rGIMPAqQH7L3EQbzbcu5m206XcMvYMh8VvIm6S3zfd9geYSaB4ydww6KB6usXye
SbrzU/zxuwheHrA0lkkj32BTUD0CrEJK13g20V4T+cgju5E7/pAsL7k0L52byJXvzQtrcNcwokvB
2snXEG6CKCrVuqUz3wvJVn37eZYBuEpc+WKVvXbpDH8YsyYUloqyagGdhrExNPfND6a6xaF515fM
t9NzBh28QPEMT3bXO9rOIJ3CfL8zP30IGsyOtGXJYBvMP5B+xYXHeWKMjXoJnvr1Nuy1idWE0BSP
WWcuCezpG3ad++O2DORQAWsV+GFWboS1aRVCUtpYFlG5B2lzqMs3FgioTDDuTP0Pp3VuegZB6LFf
ZQY4Sx2JMyqGqDUrjMqCWX0zBXnsJxdcpHn00leyRUS4V0a3vlplU+Ib8pMzLFKD1b2kRO/rmPxI
VbcBRYjqxhfHahPBeajPGlpRQuWH8UP1k//JLX/WbCCOWnBbXU3MJimwrsUPcq+ji5/388O0rXkz
c3nYtL6Z1sYs+K02Rsuwxv2WvuEsg3SD/rvfkCz+OTRgnjnXH/5H2EdmSeeaKRha3sDAXEHqfq3e
t/B6grv524SwZ4qJ0ipOOaxmvOvSOBjjZzLL3udXqsr9yMkewaWCmw2MtiglmWeFjKq3LL0cwCFT
+0qInjIEmP6Ixi88Xt45t+yQhtmOzVguGq5fsGcBvGBecO0ZqVNbcmDeap9Innt9364FDUsm0N+F
LisUswGvFt5mTtOaMxsYH+HoKxDvjnbOob+gHpQwQvVCGbw1GML5cceoPpoUNv5E9bqd+3eTHTo0
TPRjRi/xZvbAvw05pAhMHWuX5HmMINgUNn5Jm6ExK9g0r+grqFXeX6Fe68r11sQaRt7qfbg2scLa
SUYSKYaCtRs8k3hEde19B9cCBfjBx5Y5yD4N13wanzlxu36cWeEOliow0KKOBHobLXUtqkHbBEoa
VQq9vLVVXDQFHBEQ41wdUKwtGkDAT0WPcLZw6JZWUI+xYmNyk6QPjXiNuvg8xsHyoahggbUMHL9n
fdeZlShqLWFg+SXZDB7C26D2zY3qIeF/5LFWXPvaoUgQY6m+tIM8z3aNw/TcX59+B7FzSgd5GiP2
+7bNd+YPzeetaFP5rmFXbvIv6yJ9S1sIVXkIVTgqGh/Ep0MH5lvVYZhjCPX5OnvJUb18d3D/8W38
f/Fbcf1zbzT//k/8+Ru4TusERE3CH/99LN/yu7Z+e2uvXsv/5B/966+efvDfV8m3umiKH634t04+
hN//p33/tX09+UOAVFM73XRv9XT71nSsfTeAb8r/5v/0h/94e/8t91P59q8/vhVd3vLfFidF/sef
P9p9/9cfNjbsf3z89X/+7PCa4WP35O0fm9fsa/IqfubttWn/9YekaP8EXgW1FpCHQvzoHbY5vP38
kflPqMpz0lw8tYA3MrFseVG35F9/4FMgn4W6NVqM0LGItOUf/2iK7s8foToFVgkArxwUBTT7j//6
difL9Pey/SPvsusiydvmX3/8ZAf8+6jjBHC1EZT2gNwAaAfcunAFH6JQ0s+tWZfsppG1+wEUsW49
GBlwVhCBqlRwh6sKqAm0WHqR63pH63ZX99PgUQ3FP9oXX9F3jsqwepBtoMpjo31QdahZ9dKeRgx8
hJYBdICC5vhK3RIjvopVW3VRTQa0RsrBLJMgmQQHN7h2lnytTBS99CkvQQtTQMxRSu6ytPreqshr
OrEqu3UN0YHB/joq7Cul1Df04dXU2+9oX0C1bOi2lZFGeXnUlaR17rOx1bzYqHirRqboFzph8iZJ
c/2emmgfHw1H+dppE6g/dNYdh6aTPYPS/AnC4lGNNIlU3khoQ9qVQxy9RK1mHocoAm0qw0vJK5gE
Vr+5Lr2kjfoDSfN5dhUw5ZQY1DTPvmGVqFrWqJx6kC/oBm9OrCRM7DpW/DIjICh0rPiB9I527XBx
gNKe2tcY3Op3SjqhYJFELOl9aGu28TapDOO5MKnxVUFfgWckskNdbUylTaVVSaj0cb0Zx9i5yBh9
6GqtuKz7GkBGaE0fbZTCMreCKDoav6XZeLSmSnlKrFJr0apT9Hh1yKn8NW4lckhQaLoxkzK+A++6
3IH4okYpW59t+trm+NJuWcxm7aJWOV0QRwIDRwztp0Mfj+0xbuL+whyL0QeXnALWKkNKngoYB3UM
REmQILKuErVFVDAiGWvKrNhygTu/n/SHVInIzk46+2VQqeW43ThA1dPUsvlKh1J3CAI3oH/7dNgV
FscYGR1yIG45SHY4NNLwUhpTdd2QxvQ5dP8+d6R+1xf4Dwry6qarJ0A34qFDiqjXpacBbS67SbcG
PzXM9ggWObJLyQgqB3lm+9zIrNJrZFLu7Jr0mz5Oa5fQOd+YqOZjnUhZbVjZzTu1melVyqjmppmB
8IY09GI20/SlSibpqWwUxe+MlAZOnmJWp4IRvzGMpyGCAo8BffrIT7vZCVCaKHY6kELXIwhknqA7
FjWuTYvqesj06mlKK+sOwmPRCxBHxosGeWo8y1Oz3zmzbOJ2riylAOCKg2KYzhVKWT+MPyy7tg4a
tlPstvhMD2kzHfmiPu0tPhooUhSO0R80Ys3byZTngDK1uo6mEQATp7RR526bLgRmdXB1jWI/WhmJ
fYcTp0PeNjpkqklQnMp7/RsdIXzmDyCgeBzqfAz7QgF1WW4plylSrr5WZePt2GjtHTxR80K0XgqM
uhx9PbWmB7uWyYWJZqcwAbHRtQyYxLErm+iKFqN1zZIUZKZM/1JP1nzsAT8E/CZpk/1QT5pnW1Ea
QciMxXqoDBEERltLAb6a5V4sWxR4kqjalh2wm1qTZ5u2tqZtJGlKGE3Z/AxC7MNUlaCUQZyRB1LR
xW+SlTzrMnsciH1htNmPolLg/CKc8jZmX1mfZUFT9nY4otvuMkMnn0sqWbvTSorJtqvUo01ZbMbI
QR6+QMWumDT5WxOp9KhnuXzoRqPD8SijPZX6ATdx9jVW4jeiOJkLs4Y/GV0fZL1SbMyBqbc6KC59
qss3HQTtXJbL5WVl5FYDWorKCRuznSC4h0QNS0dMS4/N2TZorAWGCR1VUEcf2Yg8TWxZP0hTR3CA
aRN8uO3+vE8+3h9CEuP9+kAdD414SBVC1EIELkTt1NdRNN00QftfMEOo8RauHrZ4dq6lXIWc77k5
Hul8uK1wQPSBQvy99uns1c/TrfZtvjTBtQiIiBO0AQhvE9duAtLwztjNWlx8+uw9Ny9clpOkFbqJ
0Y69gxqpHlgtUMgEjnbXd9auNEE2Kxcred/T4O3cpvDKqYusI6My3WjWMeqpZ9prMEIBFXJuQXjT
RE405T1GxfPo8E26l79wbhsH9L30u50+kK3qosd4ZeusjUt415BkamOdzDcp6HucCmJkzs9H9y/F
pP9tpHkSnX4auf4fjEkRSX44pjzmPQ1KuzxpTiPS90/8DEkV5Z/Ip6BJAGAuG1GpiqTKz4jU+icQ
ExxeDVALTjI/y3/Goxp+xD8E6hF8ygL+9q94VJP/+V4sAI7gZ6Sq/ko8Kj6OOAwe7SswBAZjrpAq
FFUih5ZKrJYUfe7SkXNTEh/gx6O2GQMlyMLhYg2cJKQqzwwKWVGW5VKl6DBYqfuCAoVQXCmIKEnq
WeqF2v8iTP6nOXQxaBgjILvvBYEPDmwacqraUkZd2lTMBTXXM5Hja9S018gPuSv6O66HkCB6T9Ei
zZmjUOAE7vHUU6JbjEXIyFAXeMwka1yiGV4crZEjC6/3dytIaaHmB0Yu1RTfsrJVS45JYQX8La5V
oFZDmKcq10ok+R+28MJNIz7df5oCOgndwwDInQGIiGUNhkX4oyKETsHBZD4nZk3DdosmP6Bx73hX
rQL68e6yBWm+5cuyu+b/RWKQn1+CE9XwJ5iui+01Q1OhSW2kwORM3nDTA4ZQdmBAR5P2TerHD9MR
nOuPKXPl1i8DNWTB/yftu5rjyJFuf1FFlDev5bvpSYmk9FIhMypvgbK//jug9u50o+s2RrMPE7ET
s8FsoBLIRObJc3Qipu9nLsl/WjjQf38Eu1lPfEjKJ3tVKH7EfMSoXDBHlW+lrhY5x/VFzMuw+4lP
rPExbwKkK2PW2in3jOY9ke407d0p/xDxdLG1XJxDCgjlExl2SlP2HGP07PZTC3al6250HnV+H4vT
veNiXYOZbRMT50gONRM6xZ1PCwGigP2Fa1+Hi2tOvlGVmsxCTbxxvZvaty1b3HU6klV0yEWr4Q75
SPAwmgbYwivXKzGAoGLY4/qGnac8Fxtmch0yvFYsulkwISmPC+iWl8Lwl/JFJp3bSV+zzgrG5ft1
kxceh7kbFOQRngBJZIQS5/5NK2kdKwwUuSjW+VUegaPUpcabav+4bufiijy3wwMIcKOZOdWU2rUx
S6DrR2ol3lh++hdGAIIHghNAO3Cpni+mbvp600cY0cGUN0iqV4zUHVIROyKXiOM7scWc2OEcO5Eq
GaO5sKM9oBgeKHHzlr2ihx3IceLJApQbXwa/sMY5Ob6P4UwlrKmR8m6BEj+PtnsgMaBwUfr5gyhI
873LD3tsIB7itRh5QaXqfBf7xFg3p91qt8nlSK1UDAvgOZo50zdbwr8UePGoRPksUzWiRKEeJIHm
w/UPKfwNnFtqrdnVZFzBdwjA3dNMtSRqlKn308WEDFWzeouUf7GUNa6NMWy27F1u1ffrv2HPY0+2
gRcXM1aod5smfkJX1B66H2E/PrWVGl+3chlq4UsYoQeeBxDNSybUEgIEcGW227f002h7aazEaOY0
7nKTPw03i6eGNooyLkDjt+gvRuStePpTDrXfn/zkR7AoeBLl6jWRp2TBj9ge9AjVAsbYVrhJyHRb
mMCqeIaNZb7nVze3bvbfT0xOOKYb0WASXY78vr7fsMnHzQdQ684JRvTK54N1rG8x5xoOrnJnHVm3
TkTHwre1LhbOhXczBweaseFXDL4OHT5oC8cM0qR/WUAgZ72uGcAIQuzLxTXPLZ2L8sAtpm2jwqge
9YH9tAbpTfcAftODFQAocIO23itGgUK0g8RTXvpFGMNkGYi0QKyhG6CHkblP3cp2AR130MYqJlQ2
KuUFQDPqKqPq0xGF2nWO1R6nfa6f13o6mqAhALXmzehsXmkPR6MZwwVo2yKnUaodwOfk6XbiqybK
Oa+YXAMmrH/KNOKOpPanOfMhg+zX1HJRGPE6HVJLNg21HrcmNX17i2RM7xUTFAxQ66LKC4QI4Q+2
a9LElxzD7zEBdf28XdymrDFgqxYgekxAD83oc7+bLTmpV9RuP4CBTCgQF0kW9h+4QGf+Im4ICS3y
USnN82WzstIFRPaYxwT3dxopjDA6KALJV/707uRXyEUnZaxyu++xQvlohBgQTQN2iJQAChn/YHVc
tx1Dtef7yUULR9/mvhhgjckpaDclOCT0EKVdMQaR91zeEhcTCIoYFoUaNL7cHEjQG9AgXdlGFrre
mtd9tUvLp59FrxA+P4JRDHWBuwyacAooOrlrykhm0vUqLkOwXkGstuowy1c0Nygufl2nUfOueyd/
M4BLEoAFzPYyyVp0ELnrqFwItemyFkDFDQctZpsJhmVIKFw3w1WhMHTC2eEOAWMRUG3MEeNVIzN8
bDzd4oVshEqcR9LX9JNx1CdcPiK7PDTjwi53FDa9Iupawi5oxIyX5tCFBUoOPShJLbf9MQRs8kt1
WRbVB33c/CWsabKSxumDgV84dza0tNqKrsEPcF5+h7nM157Z4agfRIsVfUvuYEC4QlGrDqbS9jVd
LE/bXuvpzV5fIHAEEuAFWkOJf/27XqYsuNstdDDRzoTqD3+3GVmdZkmPTLGAWAUZWzdRm6A2qSBn
2bnRDLDSYC8tPIzB18YtbaZV25qLitve9owf5rEBH313o3UexBG3AHIP/p/qqHxcM2BoYscQgkaa
xn24Ncu0qmRvyQUtPUB5lliWojFMHz+SblTpY1EezBZx6irsujm1yC2yawnkTjX2GJOLzdX6yV2g
EWgv9aOuZ16tD/hHhFG9yEd4o9wd129zgbwaRtUI09+/iFdhpdQF9farGiIfAGm0CBSyd62CyRbv
GQXc8sCunwfErjahP9KgnLSUY3E7zyMaiF1btoLAy/smW9mpGS7vKIxkHPKkKQFTVINqrp8wcRfK
/fB8/Qjs3NcAbYMmFGOXKubnuQ3U24ZkGiTh3AFdQJdmCtYld42bJOVfuW4IDtxFCZWtCqrpoOqC
SC5kDDi3XBroa5ULzDGcZzYgHC2WC9zuYxXLKEyhS+gWx1Fw/va+2KlRzjMLq7U6yYJRzD24pn3T
OLNgXXsf69QCt4uFtJQ2XWHBLNPPXXKjbPmNRRZBtGObw5+wEysf0eLkCaCN6lCpCqyMaRXrFLm2
A2L/sQ2obARDLdg1wZp4P28TQAWIDWu282gqYM65lbo/ow37uKROF8T5OKbRhzpF1dkdevVlXubH
tehyDPKsT9edXLQULinZVHO2Nw12lALsZ+ST3QD+YIrqDuzXXn4eIF+YNDNK6OxXnH4esq2KSZC3
Mt3JNYBoqZv5zU17aIHWEt22FynJx0kyMUkMuXDQofGfp0hU6iTMGgnqexDvSuH8CzJCceUz/J1V
vvSH4VkVjltd1HJ4u9w3m7rJLAkLLPKRUZWbJajsTTBOawGI7P8BqHF3Vy0DU6Cag0uXHzbN1nFp
jOo/WawOwtFNfpYCNpdUBbnzJEKH76/vxB6XchWdpoxLBhzD8m5HKoTtGwxBAY6BPqO4Z7x7MwFN
xZjE0DXgGRLqlar54rDw5YzvYJR5oMlf111/N0JCwfu/JrjvVc0mLWbWmmBeyd5vS/FliS1vAohw
WbxV8mj5D2QiRSvjjty01mYPRl/ciB15VJ0DrTbBeds91MBe4zkN2kuE4/PjtgxbKxsp4vA4l4Hi
zC6dkZJLh3+zfydmOH/A86OxBhbu7a/9t/KmCqE2EObedkwPrNoDahmxW+yHyROjXJjUp4Wgcsfu
3js2b1iMbhkzJRmM4TyQQ6uB3KX9N3fxiUkuSM5LTzubbSfpnKdUI14Dlcq0L/9NDDsxw0VKapsJ
GmVsO00rMObGM7oYek3hBmzCuvwH+nmG/DyDgOyGzL/N8WX0RLOJbTJz5teuxRCCDDDt+rm9Mx+z
h9zLD1LmgSSJRgxOe91xdg/AiWUuTZQwZUJnlnTMEGZVsswfluF/NMEd7U1pknZkJhwC6cw0tIb/
1QJ3ihViY3g4w/ap5fB1kKz7sRaN+V+8cVlAAWka3rrsDY9H0vk5ntNRcxZwR4BTpXYB4XyogxQT
CLkHKXjJde6W4Nux86q/Ck9RXEvUc9t5m52Z57vErSankpZ/3I+Lzwit8/wXK5JYkRaYyy/xbNWO
YyBeg6EDVUVWL+fWqxVyO6wJMIIOZLche+VLhcjt2VnlMpFTEzwFRCVTtIFrCKW35HnZbKD8tBDH
wNWcOAP0aqbmn3simGbRFMNDEy13PvWZjGYw1tLu8JAen6a+jyu7/nn9PO1c9zYMAK0M7nEIyXHb
pmtj4tgzwAmG/msau4gUWjwtAqKkveh/aoX3howkdSbPFgo9iJb9cxPaBxNjb1LERrRE1XT2k7nP
ZOPFzLgcQT5ywQiDGwI95BXGKkyWlkdA8m6VYIh6wc2+uygVJWz0lsHGdkFYCnwhYP0de9Td2Zjh
TI+OB8HTx8EtUHkQ3Xt7B8o+tcbdSuYGanGzhbXf6rTM2oSSY4Lxoewf2Ns5TozIHOh1qBgiGnOh
clX7TSlVlADnNoBKgg9MpX/d83aiMWqLjK9ZAXcPSFu4q1yb2qQHExmIsw6rp4SmZ84HViRmVwRG
UvMfq7jieJn2ntvkdjFR0hTdc2BHZvTSXNYzdcCRmDxg1CUQ30kXHw2cckxSic3VyCbuJe50ZW3T
DcU0Ik7ebSHrmQIEH7D6ouaxmruopcNXHThzfON+s6DKY8wwVxg/F+tXR15n+6G3BYIrFx/uwwxI
ajDvB4EEkMufhxZt6hO9t1OohgfoVAXaTQ31Yuomt3O4+iAUVzwL2/t83V14h4RR5C4OAEfYUOBg
OG8Z5aokk9pjK42bklS+QjvBbXtxoHkTvHNsVjPZFCaKW0wGuxi5Ovyo3OGbioKX6EHE37u8LW4P
FatJN8xndC6w315JHbfu3q363+wZyocQxwHbBU7Z+YciE6mdpJALd3AwCIQ4YgC5/uefBaVecKiB
KBMMxJyJqi1KUBAi7KpqvRwLq9AORO1twV3LX+nwMhm1XhwkTMGAgpj7+PPUamltzdCi1ZrbZtqI
q49OZKJ3aQ9G3Mj1zepId/lQicQuL72OGWaFB8wEYMyRO8CGMxY1ySCCa0q/pirqcsHCLt3g7O/z
LMeDUYBPuxtrFxJGPgqfnrrdKFonqjnx3bGP/QO6EqMQCFc6D9muTaXsV1DQutqkK/XBGdZJcjFC
7BeNsbj29g2ihY07IAD96hwru8VwxeKqI8YeknLddC+dMxCXYFTEs0vbCWzwU76sy6BFea06IWR1
v1YjygleOZpGTJqRSXpI5JdsrfeUkB/YAy9dE8PPiaa6dQ/WICntZq9KV8dbpl7z8n5SfeijNkE5
5S0mC9T23V5s56e+mvSotDrcSlZQjHEmB2+cZPikKpkOsiqSelbf9SEU5OpDoSnTrUwnyZ8dZNRd
XimineRyC2wkkI84Tji/BqZeuWNbG1CeoBNm6boekxVPvfO97N+un6gdlzgzwVzypN7VYd4SpLYw
UfZ/EeNxmr6bicDrdrwaC4A/s+YzMLzcodWtsthWTFq7+ixPDwBZortnrCJ6zI+s7jQRY5sFgh0c
WRDlgjieO7VV12MiZ2HAXmR9OXgHdeif4DNHoozvomr3YQnaMshTsJyLibYKvSEpX/EUncIJsJEG
+ndgJIZ8zhQY3mZ6kLCKDPuWQUSvf6x9yxiiQ3ESwekCuEa0YpucHvlzcZuibRgpfv2UH6eb6iYF
gexx9ttwwFxbLAr1O6kF07LGGKEOcjMM8nFushpFrWtSw1JqljuBGKvw5CkAOxca33I8TXfCFHTP
M09Nsv9+4pk26bpCYiaLA5uiRferO9rgCVEx+FGUGMAuguau/he+ijkTgOnANIT95Xy1nddcWWhb
YPitBwPtbV1+uf4Jdw7DWbObO9JFRey6Y81g2UZfS2Y6ZAJ46J6TAAoIYj8UlcHZzDdEkbunqZM2
9X8OQvosBySSkHzavgbKU2SD5CULMEF3fWUX8DUcC6agizFgMKfbF3SSzthAQm75eLCCjxbjwovf
LwSTh0jHlc4rZ0dHhUMxysrNJTOtvFQf9c/baCgukbJtED0D2VZyF4KC1h4QZgz4c6EisMoKsabV
Qj0RLEOs6JyCZ8bCq0lC1Vlce9tb/5k9LqFDO5HkNeudMl6Z5oHGUMXE6WDvs1YQGPbOI5IsdNNB
hQ9qXr7+sGYW5NAGTHUxugd2HgsDumETRhiGCG9RaPlIAo5u5vn8bp5Y5MsREH+fHBPtS8wVPMvF
z0EGtSKiuFZQaD0NocCXdr4dSDNQ/2A6evAP7piouarQOocvkWAOMm+MGONI7g1Bf5ii8UZUN/1I
6bjVndnj77duAkbL2JCzPgwH5616od/1L5ISSKvfQ4FbxmXTfQau1rTc4YlBNbSfYoJg0aK5G2+C
5gVU2bDowd9C8Mtgbj8LhxvqtofsprsTLXrvgoX2tKqx/jcciQuYtT2bw7KCg8nW3rM56jqoX+iC
9GLnlYMU5sQIdyhSOgyt4QwtkJ4GhvaA9WNTX+Y7a8WIZSV3l4RZcx0CvOhL84R0iz5D5WcipZtq
smfpNIBE7kFfXwTeyX405y2QCfmvGZ7UCc8Q2icDZJ8oPlRSgb+MRX85lH7psbgYsxMyzqxx32ks
m802KFI0a10iKHTG2lYK2jB7MeMsLHEvD5S5q05iGCyWPE3gws496YcebPHkRqNfJkAWuGnnDpFo
SO+yiOCg2MgUBhhU4oI5YnKyqpB6jI5bOSCh1Y21pb65vVEqIG7eub5AbWexCxOc8hfUiBp0a8pi
RClGbe+tKvs1VhZmGe4l+zVT7ei6f+x8sDNbnM8PHcAK44oJehwx19G+jPMfCuCBsRls6XiZqug5
fujVnOdGeaaDZ0suGhfJ9d2SKI8m0DmS1rym2yYKNRfO/mHLNIErQXiXDbazJ3mYNThFWqUVHmy/
eXd8p8VNDKhwQKP1u1K41zfvMrRx9uxzeyPdjG3+bU8JM0gZ1l7znbqbp4dDZDxqh+v2LhwD5sBx
YbOCNyCyfNVbrs0Z8nTYSqcqkBxsVlhR+Vvh5MdVNuJKI5+v27tolbBvd2qQ60W2G801YsAg9SfG
Y+Qnzit92wpvSkHENyOx7SLpk127KQUHIabHq89KEVz/ERceyn4DWJ8RYsGWfFFTs2idOLmGYE51
0OySsGq/XTew+xUZZg06nEwBl7+JLUmmc5ZDCQJsuB8YA9BA+OojQx1WT7Mrei3sLAjvMRBMQx8W
06N8vlCDXpoMFQYIWgD0Ri11t1VwqC8jGaZrQIqCEwfxJow+sthzcg4yDUjcqWoaF4wBHUCcjDdw
TUGDJoetnwUiJOWuPZAWQVYJBX9ovXMp0GJOi9mXY4MUyAZbCO7iEk88cguyq38wmnABMYBbos7w
tzm2wyfLa4tCMfMU5ob3cXUb1ZcDHL1o8jIQgaru+M6KrSDy8wWOsnO9nNnltrXERJPVN7A7hVgm
uIqY/u2xPswHhtUQ0muJzHGnz1xyu5MSYPbpR+Lce0Aaxg1SdWxrvFqiy+yiFMbtKnd5zoU9S3KO
1cnH4ZMGUzmUz+0bKLp7gn1kEfosJ+EscddmUyyLBtlQ8Jo+WAR5a9jfYzLUn+Lc64LRbz/ZMcj6
nDXQMECFytr/ap/LIFQrperUYaV6BPyhp/8yvT5iW9u89of6Sy7dre9ZvNl4fv4T6u7LNgFkKyE9
i9oLpuogVcJlSSkK3HLtbDieB8C2gCO57yPTX7wlqOJccWkVrLEoedm75c6MMm87OTRlm7Rrm+IZ
xMoiQ+6Pd1PsBHNohu1DOv+DY3qRLmGVmLVmVFtM040fD7bHejW2Aqtc5hcniWYNXDbmobW/CLyJ
nTrOm6D7xFSbActBvYnbzSqpHLtgTRf2ljXe2jsoDIOoBSStMiajSrAfe2YgarowF71mlNvNBTKN
NTV1cJPKZuqm06G0Fz/J7ufthUDUo7T+uEKA3TxdJXfFOpK+kbwymo+GWXIkHvRwg+x1Cth7L/VF
7rK7qRrE0qE0pSgYMjz3FqlZHGkAnASncE5fK4BNA6eQNt9pxiq4/gE/HIHbS+1jXp5Ji2kXwrGk
Is00bUAWqvWWZu7UzNPbBJE+l5JqOQBUrh+GgTgoclnt6k9j3X9px6UF9nWZXGtpJZQRphVko7Py
2LXUrL1s6o1H5JrQdd508F632jrcZs4XhpoejX5+KAYbyrtJv47KXVFvVuKONsS+vaQlWmw029J4
q1Eu95mO1krSoTXqD4PyoNk5uBAG6Cz6UjcC1N7T4ZAbahe27Ygq/yaDfAt8YMYU5khawFWcQ3i0
S9rhyclt80jnJA/lucDYXKoBTzuMPQiFc7uuwlXa6sCpaPGulkYSD51MBNnjzieFpifLOQCduFRv
0xRJIXMN7hwNKmUjXoRp9TUvBKdxJ7lBNQ8vWoyvQaOMB8mNqdyDPwJXu+McjOFWmT9dd5adFPjs
73MxcXBo6mhA4rmNo7p6qqLj+ShJL/JED/Y4CQIFiwO8YzINeLTXILBnyNwhkCERnlJlBtsQ8BJj
ZB/KA7hzoz/ueKIUhyY/8jX2csEddn7WwPMI5boGe9anT1v1ngwHE/n19X27rPgxI4g2bCwEX4av
tE7N5ii5irUwdYT5LvMZK7ztSsfhTiSuvpcOntniPtJaTKSD7Ezj5qDcvU+iMWJskivm5QOWl4ns
7frcydK4xIUqnaM1LJ3YlGm7m4cEGlUD1QTX1F7URp0GswQoQTF4KxdnOqhkWgWrO+hVMHv2sWfs
+lO8otrvge7P0xbwsYvu4R0XZNpKmAgDQwpAJ1ycoUBOkCoHuEU+brcVuOdrllTHhUDEaS87QKRG
rwZIGvB1mdweOvlSZA6FnfnYwNlJhOJXoP6kAXs6N3fqv/FHKNQzXhYs7VI2qhxak5gjDBYHBM+n
2vsBcQK3iOXY+PN7j2HE2OMEr0cIG58fL3PVaJ9X4CIs1FG7Xwdz+D45kvymFFIZCk4Z+xznNwZi
pYqzbLGC8IX4g273WrXWVoun5OTnMXwywUGrD6pP2HCnKJO+rAUrAHJjcShKMa4i3ietpNa6DOyK
oMxnfYMySA7NDX0rnyC19zRq7hBTMJD50Jjy0xeM5+dKIFQrv8zzcBbYFenIGA+4OBdZY86Jphc9
fsPkO2OUxxt8x4jqT8V982xFv7VKRI+xvaWfmeVOhlWC2tHSYJbVJqAR5xuPg589OmGL6V1Gf1NC
qW74Vh80sLrnfiY6MZcn83zZnFvJOogB0GsEWUaUxtXtBsCjq8XoXb3Z/hCk5DB9q/0mWh6x9eH8
dN3RLmM5jKNdBK45oEkvbvOWzKsFAEvv1u19Ut4YJrjOhdUtdqGdO/O5Ee4a36qWWGlassQa6Tsw
P0o03zLIj7gmshMywCAEbVkAmMGgdCE0XdjZqK5S3uNprYQ6vt42hkzuRvWzY048TZBG7H083QBu
CvkQwjtfg9GnalOKHHgw9vH+3xyvLETVXb4SGC/S32ZY5Dp5cxlpsyxDh6R90NOHKS3jLgFCB7D3
t4XIL9aMSjW000SeyTyP/26A5sgghtKBCuMRipImrWB+NaEzEOIm95Q3kAn0vvlxDwyfk3tLsJk7
wQOrPDHIvecV2tJel3DDMq0QbOrykoWojHiK1yFGZhgeED3h9+4cYDARiy3kmhf+b81y3+PC79z8
16DiZeLZxq3Siwi99rwStKtoyEI/Ea91HuSUGOBHTjr8XVZPZhPtG+bnK5dhNUoxr8tl8ADjA6iM
FQXAUhBIcjeKZCcbSF9QGDQe8Dhho0ClR49gasUERgjK1T9PaJCha2wgGdOlYL/j7EF7bmu6HmWQ
znlIAiYTkXkW8Vh/SFE/KR5q538qjY1uwLlN7kRgKjmfFuC4gLf6a5b/qovQICJ91o+hTu4AQJ/Z
wPgzmlEIwlwyU+dr3+Op2bkZdMd+rYHpaSG7mi3itg1aenI4HtisbvU5EYkbsN/Pm8aMN4yyHhE6
HucnPs1r2mJMooAK4jDEOmTifHuea0EPbOf6BzUICAjxzMIx4MO+qmyVkq3AY+aQClQm6hvZ0RQF
9p2lnBnhAuy8LnZNNRjpq4OCkYy2UNzrUWznQzEeBZXxK+Lhj691vlvQ12msVcFTngTEBs8B47Wp
Ebwhtozrg3wC4ewAmSVJOFO9U0JGrRaOz6IO2lL8yS5mZcnrtkebNyLfLOKTxcteTJ/V/DtvjZXF
s3Lw2YiylssPx8zqINvHcvGk5DyTIgK2cgHgV5PfgqYpVV+mXFQpYn/j3AWZDeCAgVCHeC8/wJgi
1phjP7BBzTlQcw/98gwDXHg76JhTd5CUgLf7Z3dsHyhCeyT4pJeXGKxjpAHaZ+zNwmfbBnFaQhU0
0TdQb7GHxBRbgfW0+jUUX0TbeRnGz41xtwneMYbRAHmIQQOmvEJvGO+fmOl25/EMO5ibACEeg5bx
Fwpty6QumZ8OyDUhx+elx+pGDlVfzGpwiQ1kXYQTW1wwXc1ZSldwrUNhDK/KDlwRBSit5y96Q1yD
YqSyCAdL9RpDE1wq/59VgoZfVdE/vYBwrq1UqpsFrCAw6keWFjkgkLRdeg9Sq/i6m1zeLQbULaDc
xs4+xim5Dzfhm0E9D3gObOp7p7efm0pEoXiZe4FlQAaHhwqIMtBA3PVld83Wog+BMqEJxapueK/6
5SZJG29eUR6e++SmbUWZ187xPrPJ3Wd2LUtlOQI8QgIlBNs/6KjVIEUYH4LhFTTYHpBu642o/rFr
FeEOisUWBrx4NCldK7yzKyBJMIXlVaPk066PnfH5jz8Zpob+tsLtZ4JSmFFmU+uWyRqbKoHgQCqA
A+4tBGSiUIFgQ7YqH9bIPDpdWiatC9z050aSvSGpAzCpiMbVdko5IM2ygDxULbRhHD5DXvKUmq1h
smd6ep/GdQAAw0fewxCHMxLWtfbSUJhw7dyNZ2a5o11lRF06Fe4BYr4DfWFsvgveON2zjPZh/+dH
DFLZGNVXMRuAw8aFmlEhikEWzBm2SI8b57GaBQ6xk/YbqsMGXVBTAdaC75tDR6KUB4Ut52kLldse
LYnSIyGTmIQShHjQ6zLphz3gyvBgQ9nrUrk4J81szTjRJHAeehJCZ7qB7u2ARmXyY+m9EWoaH9ND
IgaWHb9EeYWRr6BEhtDKbaU9p6C+H9XWlcfbtaR4s0H9wQqun6+dx4YBRWbsJV41NuDL7FecPBaJ
ptFFnUdcv0d6a4WsiDKGxX2KJaEHKrLGriIuS4D2KtJ+VBDw7fhLw+hRER7sjwQIs4BB9aMIbbQg
kfV/sd/EwLCdLTwzx90eo7qlPaQyAENzJn8BJ2XR+gC9utf3UGSFu3/RkyipTmFFrl5K57Utb7VG
4PU7YQUer+p4eILxGIDB869UV+CjyHSpdRUZyI3iud6eNs1GZ/NuNu428v2PF4RKM/qooB2AVBMv
1o1g3A0yhcu30pu1/LS1X2r25bqJnVN1ZoL7MmtbbkTJUzylKWagpnL+iiqmv+iy3xmywOt2wj6a
HBYm/4C0wVlm3+/ExQEYJZrS6K2L0pKntLFqUe/6avZOkQFsN2PgBn3HBb9QkmdozCo4RdYLq8Ci
sf4zPUAFG2BjxxfBUvfWc2KMBxq3NU4ymOZwAxaD2+lxp4munr2k7HQ9Bt91KPTJTlWYoH6Dzg27
ZJNb6GL6VCzeeFnwA7H933tncK4gdWzSkKXTza0W9kfMXXnQxXHbxzoUUSTtPcDObHHniJZKP1IT
65KPStiFyo1UPjlQGGXIOaUN6V32ZN+LsNo798OpUZOraEp48OFAIYch1luZqiCorby+LIXvWrZR
3OWKAIWpcTZzj64KFzCsqklngrKYW78ueC0o7vaWR8kLRPH8/EX45Nr1whNrXFqBeoo6NCxwMCX4
1XAH0K+13ixBNw41P+qxCpyY7XHXWU6ssrfZyVl2yKJ0pYMAYt+ZEOGr7wABvOuBhMpDEZ5/51Bj
HJpJLdhQWwAggXOWpTTWEXqm7GXSvk63IGw4qrirPKYVXiBA/vkjFvYwrgBNMfYc4t978jDJUkcB
FmBMllDD8+f5wOTX1bANpzkW0vteQq/O7XFfUK17upo61ue8gF7YhQDIYQy7+39ALMl26twzmSUU
xVCBALksX59aQQTaG2bDrpMZdTHFnWLzgFkBDJoM0Xwj4jq9dE2YQ/OcyXQjb+Pn6TBUXgxJW+HC
n45D2XsO3g3XL3yRBW7r5mkkiprgU6XQK8aoTiD3VBC1PugSLzYNBRXMKEGH46JbUGMqoF4suPr2
Y0QZnbgkgje4o1/d9z/giKji37MuU9/52+wm366v8DJAYw9PrLMdODlotZ3oZqVhhb0BFoUGE2W5
FUmdA7E1QQVg3xIq0ChOMdoLLtZMTpVOnYWvBdo3JJ+jvN63IBkO9GJsY0Lpf0Rp/jlbDvrpKHkj
E2A1QHQPuXuS2Gud9lLLMGm/uVDANmq5zXflST0sON1g1fbXt7r107fre3oZCM4Nc15TTC3JeguG
l+ahsY65/dlQBON5O49MzAkgyQELBpvP5utwdpI0kLZEMroOGOpSA+v7AKJItxw904Vy10PuY3xA
VH/euyrPrHIhzpAlR0sIfPU3BcESQzyOhKNvYvRxjJWf1/dxp4KLRYLuANoqjPWTJx+oxoSYa1Mj
3cogG4785An5yc8ZktaY3psCRsKhvsXG4/osMLxzkaHCzkZLMXiFu4xLJTer740SPKcIevn94k+f
Kj+DShMKgJECbm5RpRE0KZdBHa1CFtahm4dmN5/5L+Daa5XJ+FGzU+IVhdzUn7S8U7b7qZPTNxBo
VXLs1FX1PM2lQd1Z3vrEY62CPOrnrprv6zzTticj24B77cppChvkI6o7bFWvhSoQcM+J0icZxD70
GuQlDfhNPbxnQOJaLAPNPXUhue2WxpTfZO1SPyDdbADRy/p50G4cu57XSB8aCLXPG5WkmyyT5TcN
s4X4EiQpxthMx1UKHEUpb62s0R+0ZGkO1pBA17Xq5NpPxqyI03JwnKhvciQUS0fKx1p2tpuqTuzQ
LFbE3GFJX0yJfCssBbzcSLYxqrkxQNwKlbO0g1rj0uBdXm2TlyhWH5h2BXGfRddcos4QmCvNH72y
Zu+JmRarO2mMignw/K72egJ5yYduSrUYyD8HhSAADjRquAsYs+lnC+reRjRAp97wZWOUoS65SFIa
0g669d5MWxWTWs4M2F2VpdUjROcwkTA4WX10iFpbeOAAsOnj/9ZJ/jCRtQ77zrDTaNW34U3upKmG
6mGS0rBOOuNhmSjuW9LYxRC2JZXyu7IZqh4UR3ln3WM+R/vSU9D3gnQOAFNlS70qL5MnPOLJL3wn
8ozyf0qjeXaa1J2HufSBkuie9E2Xb5t5+Wn1yujOtISiY6Fmrm0vyrHBDgX9Zq9hks9HUxruyYbx
JhAUmWGhFKivTA55SLXlDqKQzDcUFPan5AsovqPE6T5JuYE1VBD7UdP1QcNIq1cDxOkPRtr5CjHy
QFeX53bts95dmyVdXUj5eaTdZlC6N2YjexIUTsPCmPo1gM/o0GxZTI+2Q/PVWBpAdWZDcguqHrtk
peGm9sQjfaO7MmKDbUMGcgCcmXYgSiSvrZl4xqT/VTOSeEltfhFHnnyZypD86Bw0A+QMo58V3YKx
mbtQo/QuoYt0A7taVBAAN3ItQDkwTEge1Rk4pFpiP8lTO/pFtbzVVTI8j5aeYhvA22WqeXpMq2SJ
stSMU0P+UWrON51SkNQDte9mCjQswVIxWSS0x+QhRVtkrnEXd+qhXNNnZrSW1GM1SAemeulaw0gP
mGt/droOzEJGrUDPqVS/bqYNEVUU3kDqAPkcH5/RU0slghpp42mdud4B9Vz42gAaXaDgyhA4J/W9
z6f7McGFODZf2y0JZaeApuwwPspj79eO6ZOivV2tBgXIBO8tqDqqi3VQ6jJGAzA2jcSvU3OACExx
N0zZ3VZu+GKQbwXdsqoeTEUaPDuXV69syXcoUNqoNFfxPFgvQ73gd9To3TnNqgWJPb8omNaILWV8
qTpQrFQZrpBl7CESWNfgqlnHR9tSBogBWFtgSVLUrWtE0iQytenVTJvIkTb1DQqXXbSU03JbFboZ
QLH2c1JsX5usirO6Gw+dOpKo38qHrpM0T4c8YJ7ZXmaUb4Dufm/16RlQOj+XM0AEnJeqXG7HNPHt
RPaNNrlbFMimS5XlqfaKo6b/lCUgdDMw6jSTP2sJBSkX9F+35TD3ziORBz1QNWl2W60avL4jo9ts
0xEka6WLq/U5axT8DzRO+kl+qRXqNgmAbU0FODMk/uCnyKvy5SHLm8obKJjGdfNdbaQoV7tHiHPG
SIqijVpoRQ4k8bK6sO+XoXeCdFVfN00NIdnZ3o2SSr0+VcAxnGXpQempFPVmEQ21+TaZzfOiZ038
f5R92ZKsOJbtr7TlO9XMg1lXPwA+hbvHPJ14kcWJQSAkBBoQ8PW9vKruvZWn0ipvv+VJj3APRyDt
vdcU95DRq5yN9wk0R2UjG7kZIvfKPaRsjDPX9dzkSBUF6WCjSUKOngaKAMfwo+wbv0qxxW9ElB/s
OCPfd36YhFd13adUgYcR1FwDfqvSCNPrlPONxc4ZdGu2hzcImGGZfPOSaSdT+TY3SKJdu3tI5Pdc
0Nd86DajWXc5C/GUBN0VbNGOzOtjJBH6GpduAWxi/KtYxrYcYFhSoouu1hy3vocAg6ZYr9cke88E
tmoGRaaazg2koNtWYqaohpclBh2Eri/KH/UmorS5iTqQUpo1uZh0x8V25b7adL3/uCJ6tWTjMFz5
IsIixYiJ8oJi48P3tTPF2W8nWhLt3yMqF2ya7Ljk/btOgSQh+e1zYXLvyfgQE3FMpuBVw4wJ0RXe
USz0GcakO5K3p3icr4c2xq7Oi5u8817pEOE8RNBtp5brTHTHfh6fROq/yqBotl7Sb7sRD3o4RbC0
Mws2kMEkN6LoQb+C70LvkXbTek2O3Gb4FQwzGBxLIy4k1OV+7fxTOtLbMct2cdv49y2kq3bD8ukd
VRO947gkajMjUJadmZMOR2EXwvtNLwjVBL+sVgJ5WcisxfFBCyhlaII4Yeaj92D0p+VdvzMi9J+x
ndEIvsxLE1yxPFHP+WQIaN6WBjfIeG93mZ5t3YRg0Sf9EtdM82WrFXKDBOuDCmGoCIDtzbILe00Q
HSezttkRpXDj+ROvYsl4hYiMdhcLkVdBCtvkXMVyY5dgxUwqH+YfgYfw29J3Xf6qbU/fI4zJa2eC
ZRNn81CHC8aY3cX0WwyZvRaRZk8wWAhqhL0KhIc6/4Ac3faAoukl8C0ZSx6psVqVm0srBMS+Defs
2FLszfMYfdplQWh2T9Og3aRsLGrhre3bWhTeCwaDnNdtZMenRRAwP4RdkGIvsvC6tSOVtSIR3NRm
jEh66gmAdClWoURKrFkhBOhRkLjWi3beShPILCNS92OOeD1Nl52iXbeZiFAVU4bcFIW2n51h6pO0
KAirYVnVfYud5DEodLqLUzMTJG7b1tQgSPV0izYVtSESeWcke2eLMFVo1ha+PAiWrlyIWkEBsyq9
Lv/oGz2UyHWG7gHGuUGQfdokMiAmwI+Vu+AEK78D9fT1tORxOaTrveyK23zFSg1D9iHadDfI0G35
Uly1qx/vFZiEZcGynyGnacn5EoLTAe2RUts50o+Zmd3GeugX4Kg3H4VN40e60vgweh7ZZGNh2hIK
nCkqKYN7Gqry4AFB53wXxcUjaghcGvFJEntITLSPvb4/ucIbwYFZo2NI3TBX4BIig1zupp7et3G+
8/v1wHSyQ2r4xnbYCoZh22uvnOK0YuN0gMw7RdLe8Dg167cNsP9RZ3fx4NpKdC7a6tm3u9So4E4n
MXJvlszf4NTor5rZwC9pndUDHNmWnZ8weH0irLrGaPpxFdm7lyLxum0LUsX5fPF5cmwzR1NSF4ma
r7LVPgcLtkNUwTsb0tdYubZEALV/GHz7g3jT3jFcJ9N3FRHmjkXDNcMJWMzYXrm3803jb+xYWFmJ
lb1gTLwpuv4tuPCelA5v2oWSEjYHGlu+0vts6kBV8pcbGmSIBJdhhzM3mUp/CvbE9aiMsjPzUl0K
xr3Ka/RdihOkzCap4GfRhJXo9XExbs+bHgl7iCQpxhpH7U3X8y2N+G4ZqILFgN2uim5mZyoLr/+y
Zem5IBceOwzDgvwZFOkPSoavjiJiGsXUaL2bIFJTnVpmN31H9E44chtK+d4U8jZuO7hve+CyaGzM
tVt4usHg05azFEM9RwGeLh73W+RO77o0SWEaa72SBPN04oPMz0HkpRUXkOjIZjj3c45ynqmmdAki
i2bU8Nbfh3LYTZhHu6zYKIaor6nlP4N4NEeyMFMVxG83S5j1T9jIyI4kAPhDuelFcGy7tlaIhDmG
RtmHNob6lUuDB1ti7DyUvUMKeUfIO00SbPG5uZUiv+D1yHaiwEtNyPOSzdTt2TLPoAuwwoqKGdny
qmncXA+pr/Ag8KiJN32fpxYVhGHP3chvhznbdfpzVeNVYdARR7oqgn6PGKsK2t9j6kYkdq/fPaMX
CZPZKRbrve1csA2FSHY25WhyWHc9z324BYei1p69z9o0OkbB8h3lCNvMVl35iTrkyB9sLYbY3Lfy
LbDaOzKfQOIrgnUTOqe2BVkPmUMOtG+Ttg7idb6ehf7sZz/bCquLsg3XFQ8mWrRVL6/LakVRzlPm
QfbUagBCSTMtmGALlk3vHLC5f8Tex9YdatV076e4CAtbLnuURlEFrsUsYTjSZKitcGb6P1G9yh9j
0WdzzYaEVMQRAWcNnc5bnOTBgEvukr1P9HJem8ScBFMorqcg3dB5nrfCJYqWWOEUFm3ZBFNMOAOL
CRU6iRu0LDY8GB+NZjoN7H00BdtxN5Bd7PdkKrmX2y+dDePz6guxVmzh5D0a+oxVNvDArPFIylnV
WhbgebE0P3gx8Tbj0EwbNJnwAh7SdCfHBNJ2n/AHjAWiA5Lg1rLVcPPHiCCv2iReIjQGbingqT4t
dz44J23piRYljzHMp1WsJ9duhL8MtzOyq0HTWB1/xKhbHXgzRknJdeSecy9vjsLX7IZlMX/liP09
xzmCynH+9tsC5LsbnfTelxQjNJzKiSmrkhBivKyJZA3IjkKmtOTmPvfnvMyMhWUe84x6WsLICdTj
JnzLKJyqSjAwratTE8/vftN6CqehhCIMfPbhyQs1e6FsJqdFZnOpguFWeiPd5smCTlfrpzxr42OR
iflsoS9HSBmf+cFDg7ph8Nxaq6AvNAKD3GKOKIX9z0jJfJe2zQRsXs/hFcLbwUhrOAxGrW6u267D
cwY75ppGXXBUCU+2+TK153CEd/CiMzjH9k33pFwR7gXt0TLMSrQ4t/D4W4W2IhWIpx+m1g4guuVs
n/oSNBs7QYOBqXBzmtwEO5dxCrcFI7oa+BTGZZS58Tvs0ny48mLKt1kvpxNEVy4+wqcRvYZoqXeP
wL3uOZNDqMo+mxI4tRiaZSVXuXix8RLcdxJJO2WRmRQdfoomY4uBADblxudkqSSkL28aDle8DCSc
/DDcSFHPNLFsznTEkVOl0g1hTS5gqFPwSVaOfCpIl3DWj3Bra6U+W9aSp8SNSGErls7filSP7yrJ
l6OemnmTZgwlS++v5jNEu/M4TQ1/HkzbTpWPbnnvZA4TV5piILfYYj7piPtnPcVtPZgF+yCaocBh
AFAsJSrApaJDh5zWwvnXBfHIfuGFtzd6DG2JGmYCRtys46nNgqJiXKAwM25sam1cd4ydbPdeFEbn
hHYBbBouQtFM4n8guy6jP2OSeXv0tdgD5tR1J6wvqlDkaV0Hwyo3o8+REjbm5jEdGLkZs2V4lHhI
P+wIwGWeAu82Dpm9IgZZ97LR0IUnEhF3bet2E3agqyKzzWuRtgj/JUkCnA2V50nxob1Z9NIlJYu0
OnVQER+j0PNvptkYvwyaQdILQQZ2W0O8vPDeKczjtAf9U6vkDztPUU26pglKv8B2iYFYlrx1K8tP
UlEfC31JRXEwN3uYUZaFFZynDENdhzaYsiCrpHXPg8+6rcu1+ZK44Y52iOOxCvzFP7eF0QAVxKw/
WLjmx3iGDqJK5sy+YTsYny0e4BvVxwP4Qd04QjkXDR7yjlqt9yiTIW92eMlEESqUXuS38Nlyb1LH
/oGmiODE5hbUSFnFLstbNvxYezk/en0mPrpCDvu5g2ldOSIcey1Rxy2vEyX51xB1ExqFgD9abd2T
Gfh80wnSonJR3LV1Gi9Jf7zMtnGajYBDPAy5YarPxseGxf1cYQDKjgkoB+YEU1XxjMwJ99rmFmEJ
dOTIgGAIF0+xqeHRdqm9BQic7fKMaySm8qHZScxtsMElnT2Hg2n2vsrlK0wrUSYWCblVKKAzdI49
RjdexjZtxgiUpn5zFUqfb5KiH+6Q4DGdOxLEP9Yoa+4Tj/dPstNxUC1ErgWOuzz/bEmH7B94qqIO
b1Fhl2EfqRMbl8JWHJCSvvZsbHfFHLHrsAhg0OR1rHVYg45tFrcobxf3Tl/3LaQr5eQ7tfERG+Jj
RjfDiUKPILq4yQz7BjGL3wlUxx9iQv+PXEd/7DBjxAlUNd1ocQaPcG4t1zV2laAseiQyWE2Fuxax
olAz+v2exdTDbmtzidOGeBlABBOO6eOwTqisUOqz9tB2Y7+LYdKPRSqQeRTCp1TiGGTK6xB7NPgZ
vY0olujBC2KGQQkIQCq94hQSiFM6KBHedMjF6V054MhvTI0Re8i20RC0OLTyAX5VyJ4IxzB44AbP
+Ljjps+yujAB9HUHF6Ek/v73U/4/gGl+N3L/FfpaUpmPAkP+Xr9a/jHGn9T7E/rLH3wEMrthXIpI
PzCWf1UC5XEkw4IGcGNRP/0AhUVbRnT7v/4aePcihQUSTkJwvH6P4Ok+TghhcHsBFba0E5Ydo9+I
/hnx+w/gO0BoMRgcAFyh9f0FkR8aNA1RAEnlxepr3SLFq55/Ftfe80XFOUDoizqxgp7933+5P4CA
cvBC/CCHthgy/l+voGricAoJFaW/o0hgXw/BHp7XeX1R3qnqIpnuYBOUHbw/uap/AHXlFxtHwDHg
zCEN4JfL2nHqormFp1n8NzolDBEgaV6rZg9DmP3/2tT+Qtq/aCxDOHZcdI6/AE5dlJNgwj4FrvmF
0xH5pQA7Bm3NLt22TflnovDLYv0ec4anMERAiAi72N0Ev1AeOpPFJB1FX3ZCZN/QYuhDNrp1lwSe
e2hyzNiTrouu2yjpr6jFGPFPVvVfcfXff/4vjx6smIyPcGUI+YFSbMS9ueU1cnfrBA6V9fqc7uH8
9Ce2jX/8lcFHhBge0pZfKYnE076cCNymLutpYcjits3e/Cn3/HJb/OuV/X8fc8H5/glPD6NpwbaF
j1ECYsOBHkkizrnkdTGPmFjKh39/Jf/w46BDQoY7MODw17uUTV5IvQUaMoto0sB7nGlQ6/EqHe7E
Elf//rP+dTPDol2YuKBawII+//Ue9RK/t6Pq0Y3lW5hW3PY92aT8z+RHf3hv/NPHXDaif7qC0RoZ
ZNLjY5LixmponKOf//57XOD3X5cIDHBkV6Zwk/qXDbONnM7nFUuESdNuQq/Y+TgK09TUrUhOLOBX
c6j+Tn74z9+xEfR//xf+/SGHBROMxvzyz/8+tx9Kavlt/uvya//3x37/S/99M3z1D0Z9fZnz+/Dr
T/7uF/H+//j8+t28/+4fm960ZrmzXxgCf2nLzd8+hH7Jy0/+/774H19/e5fHZfj6628f0vbm8m4U
qsTf/vHS4fOvv+W4Jf/zn9/+H69dvwv82u7957/++Ne7Nn/9LYj/Ak8DnI4X1jPsKcAHcV+XF/K/
wG4B5Cgfkq2LWy3WD32Naf76W/iX6KLhBaEjBEH2ogH67T+0tJeXvOgvBQS+MCQDjxrGzHjCf/s/
f9Xt31f/7+uBi/CPf/8uagmi+t/dJvBbxSQUyQc4cgDXX6zBf38f9gu8O3KMY83Y+5/En9dxR3Ea
DRVZ47nfqaCQLyHNejjyqTb9osQPk1KmkZdvzEU9Xud5N7kr60D+iBE9dWPHRb7ATCbrK5tgWrTr
MlPM15gwdDeT1g0agDm105miAbmR4Fr0e2ARucaoSeSIlmo5vfZkJl9QqQKEKVKadFdrNuEXg24Z
VQ1TfnOzJoF84d6YYLJapGobySn5bjEERgYtv7wPIPlu2sbGz1QVtF7wuaSEJaUw+NQUU41nmkno
UZ1LkspEjF6zJHPDjrAshVGzltrex0PgF1ubRgBdumaupRTmxKeYfYmBiBq8BQIURGNKeNWs83yt
XCpCYDxTiNgvi9SlSgaKfI0IF3iiqpmCivgxZjAi6/BlTD8njyQeULWqKFtfmA7VK519s89WFWFI
miTfRTfoV9OE83MLbPMTIN1FIG9E+l7EFo3w2GXBpz8lvtp5fIErOQF1uNu2OGSHETSgPjpw3biD
FzQ62Baeme8WEVJdpkbyftezZbxAQ91yLfrVSTjxL+HNGmSBqf1c2Q8+5fKlDwlZNmNfsO3qSRBx
cjDg7v3ex9jD6BzmexLkEtiVepl7Fw5t/w5nXtZsFunodWqAYyD8UnaPNMUaJeFsfbxFYY6hlwE3
GOIBd5TKrHxBA0/eGHy9fmDDZzXwcXyl9m9DTKDaz04b3FnKn294MilTh5L716yJow/kvV2G/uOS
fqYDAWTXSPiltyGQHcUiC+Au9Ee+mSWle9InyHtf13ERtWz76FU5K85IisY7wJ8E7ArwA1S49TIA
AElbrC9h0GbXK8/nZyDO2fUyECxU6qfNBsi/OyAFfsYk2fAWxkj+Sr4ir0vT+5hGxROGUdkTgWLF
36Zz44FpsKyNKWO6IsQEc2eMb9ehJRSuRVnznqwtUk7XLoTPuxcm3wMaq1sCWFWV0xKpBQShtNW1
F1jctNxL+dnF2MhKQkds7bqX8tnEOsOUUMOJjXNxFUGQVmPA0R56oFU/+rkfo7IxVrzmi0nsxq4Y
8JcNmLYn367mhuO5fi76Yrh1cTukJeFcfzs169OSW9x7/kjAYoDf6YsHPsQHQEryVfQmOrReN3V7
3wbqVRm7uGpcyPRkMEuB4g72JaCmAdWJkfAAsDlrnXxGHoUGSTPTyy4TQ2tKYVlkau0P+ptw/C0K
XhnvBTYkWubUFcC8/C44gXwMbogB6w0jl8h9df2MGAgMzsOyaDW9TWRHr3OKJUJD5790cTffROH8
WmiHp6gT+BtYETcHp316PRRdC3Qq65alDnXjR5XXL5e/GMRmdgxlpE8FDEp3KaSaQTknEQDKnsU+
QwyJky9Dm8mDs6Z4vswUIMYwFF9UJNPlymE++160nTuArD9s/TnyXuCjsPI9m9LgM0gGc5OPuKd6
pnQO4ESBZxTAVqoyngtvYpE2h1Ev2cdkmm4TMTACKnja6m+5diyp5kDwaRvyxHvpY17cWptMaYW7
YXgNiAvgM09T3OZRKMxNzzGCRMo1Pbo5hnBgUczfpysusRiXiV01uujFpmUCLSyktT+LNgjvUMyN
V7LF+5NhxWNK5ozCTawRuNq4T4H/t52PndLO6KYz2fr7GXN2vQOl2Y3gMGnc7NnQT22ZZTpfN82k
KHDv2BI0+vGy3s5pse7jIM2fwbHBcKkTl5u4WQS4oXMYeH0dSx7EZQD4/tAPC8QbLWmWqzhdHaYL
xpOHGdB2spm9bLlhq7Wfcc7T70WMgKETpujeByD4bNZUffcx875U2CkCGvKiehBpm3Wpi9iB5Tfi
guoatn44Khb4rz8GnYSUUsGebt4OxCbffG5wKwWkOagocQp4WmswQ1gwgQTuPOmrLr0g1hgV5FVu
mwTYOIuOnvRJDfU3vGOEQLKrN7irUI0QtoPzvWAauYjie43scNZCtOc2GqNTyk2GmDSTIp8anCjs
c2AEembHESfJfNCyBjM8BW0LkVg2uGOMkfUZvOe0Lpw3n9doMnsK4t2WFCHsCU3nVXCFA1tnmIA5
JnEHcLwXYXecCQJngPUhCWtdkb+NxI5rOzq/jga/P/QRSC057BU9BPvS6RaPdfOzbQNSTpq212E/
ggKXFPwogM1XZEaMeBkvMJukTSE2NrLJNeh7slqXJH1jJF5fuVnYRiArrvJkSquLd+W2IXIuF2fc
0SVRu9EN+gYF4fOtTjJaB52ITxFtx3uYjCyHgFr49JFY7UGb8StJwdCpO28KgXTJMT4PGGMi2Iv0
tcMYCRLRPIQOqxWYk0WMbLlHpivsSX49GqcfwdeTxyyizY7lYVd5o0yuFJRPhyBf/XdR+N5W5p6r
GZJq1ul9yOI6SqfubNDznChoIDdTMKp9kChXF6rnu3UF6tGldi5RNTQ7inHFFnPnlwFhjDvf49DQ
MJpcq8SbN3Ck6erRRcM9HzmebQNgXnPY8o00D8rUX4LaE2gJ0gJTvSWNEF3q8+QQGue2tifpzi9A
EVOmEJVM9HSM5PJGIQSDI2XD08qLc+AYhmXi0CsfxIu0VaUnwwbvFeTIR8SGSrAXn1NwH2t4E467
WfL1WfeU3Eg9eRVAvvaH9RNbg04z7pjyQVHrRnG3CniwDKxY63jldG9QsjyB7zi+t2MBXkc+IoEc
o9/xQuLJoGKwiAPyO2SVjJwgga2P0qsmRRKF1yuyhylcerWG+HoKIP0t8hTeBrM2mxaxMe8RWWjZ
d57Y+KxJq3zFDL6NMKFE3bec+vZSl7BpPC3Nyt8xlk4OjbNNLUZv2rgCJQJbx+boCcwATZd2xxW2
IDARZAQAf+8DbZHpwUsKB/7RjCksKodqSVezG/oBVIgMVQDxgrHSNhdAmML4JqQqmqpZxHxPBt8c
WgoMJJ5IsPHBxDsowegj6G7rMbbRsMkWzDONN0T7dPERSORjGUHQwT4D1N1g8kE69gDlE3tYAwyx
qeQR/Cey6C71idiHnhJXYHlEx9VogcEl4jQ8ypM9JqIAreGOoR4y24IHOrQQcIZjxg8+8fr3OG7S
8xBquyeFTl5nSLvfZTHGHugIgdAls5Be4rhFBO+GiwY4g2qKk8Rjc/SnAk+y6JofZnHeG2MaoSUx
ZqNPjK4d0KIZsFqq5LoBUpnmZTTKppRAM7+LYelfGxA5NmmiL3pSMFsOFGEc+0F5qE7woWq7giZb
iRDUW95mfAefGHNc48xssIWmL83i6b1gQp56Ek6Y3mNOP41O1gME0wfVhMBKKR0wWbgAs/HQ3hYD
CV4y0q/7fABOmtgEXF0ds2uLafRblGT8CoS99hZFzrDlq0yBg8tLbE+yKoawEjB3QFzlMP3u8lsn
Yv8dVY35clmSbyRYmtWcZFMFDJ2Dt+IwXs57dSqG5IdOpS4zoQEnoETayiV3z2SQxTaWQl2DBfow
Q0ZLsJZbQgw/YtHlOfRVUatCfwFUFocA/gRnMc+YZdsQYS2jo6fYJeSBdu18yODO+Ji6wKVgvDbh
C6iFPQ4IBXixa8EK0H7n9pFV7g62H8FnZ4Nwk0QW4DPSvrDGSySCTbgmC2JXfMpOC+5bDH8NykNA
jYmw8K1FLtfabSAAFLDKpXje7nqOwukuGGM+HXUwjl10AE0qvuvNED+wdHQnbC55hcHJnCCStNEa
s7ME5FM38/xKrcLbKzVFu3jGH1TSdbCgVa58kvWYkYHhmcx9BDAvLbYFOURgLaCXOXS9ANLJrUx2
vY3Gl7hBY7ydFfqkcoy8ZgHBlUfpUWNsAWFoygeg6Jw++i3wGRlj8yzs7B4VC8x1v1h6JwYe8crL
fHUSi/DOIA82GBfPtD8MPYhrG5N24C5mhIBH0XFZgDQyQ4MfFC04CBLTetBbRoFpYLfesCVmmzAf
LnntiFCf6jHCQ7YFazh2xzULyEcYBpemNuh3dOoHzDNjPR6Ii8bpFmhl0tcLn9a2nBwFnB2lyKdI
8V9p7qSqQaUR5zim9rx0cgCh0RV3uWfnum/7NKzAF7o3wovGUnnCe0mjGDNoFeuTBl33JpvCaB9l
2HarDtqrKyAl4mCoeyMxb06RP/RPhC/qp43cumdZ99UKEdWa5icgEfRyRH6iHJsPJATpvcufE839
clgOBcd1mLx4qXja5ufhAq1bHxt4xNSbZnGzb7AlVMxXDndBCoZgz0GAdslHy5YHGxdPOKzTciVI
XVAtHCJGV04qqPsYZ6IWDySFRXy0evc50eEG+M1hztKxTtIMRBfpq4ro+LUPvbVCV/HEwHiHJSQK
TBXOmzhqurpoYCnNQMwE0yq+Etzbew2lYExCahlNZ8nkrW6iF5qpqWwdvcKhW4AcRBwigm1FyQg6
h0Jm19pJi0YI7wgjwnGHTJN164T4oSd7lwXtRwZz6zIMQdHj6wjeElM/5nj5tBaQ+TTdBnn/CZb7
w6r6j7Hpih3rkBUH8zUY0b8hq+7a+oKAL3IHsvFYzroDEUIo9BXDQc8/ZnDckWh29i275zmtQG1F
8kAC5PMjl67qHcijSXKyoHYVcfxghuQuWDA4nryHIdL7JWpqzofvvlNJFTAcuZrz6HLO0Qq4Rr2G
sbebSHJsitDVdAKu1EAs0xdvgaJQN0b90U9h9ouN88j1fJ84XkNuDCiWADD2pqdxcX6ZdeP9FJkt
RjlnzzZ4w7EucrcF3Hw75tkZfdFTTJN68Yo7rdrKBTfoeUADQ6wMSVZw42JZLQpW9oC3J7hIFc0U
V97SbiEB2CYsgK8w8/BSiDqcGRAim+F2EsMLoajUmvWrX8BsXkl6E0JcMTfJZln9O9YidpwkP8eI
vVNKH0UDD+6G7dJp3I3xo6CotvoMs9vk3uujqLL5PG2zLnjolocGnOZB3/di2Vmt63DsPzn373uF
RzQ22EVBrYu9Sz/YlPoCVDdJRUL76tnpp5cGW9L9jBh7k1B7b1gnD2E3fOcBuApRH28bL7+fx+nJ
sQ/l1AeGQyWRb+FwdOb2wv4MJ1YhCuJFNGPVsrAWHG0AnKemC+12ApAIyDQEwwcNAngE+UrLJGlO
echeQDKGyIl9Ji2qOpB3cIelhUIJ5zaS6xs9v9Og2AOt3BYZ3Xo4ScHwLtUybHrfoZtMH+bIPbgG
7G/ZIwYUfWTyEoXXhR2g4b1w69dqnHDaeYocVoP4ZHQouXvhYYeU477fw65zaww5xbN4ikxbxwYU
6+Vyu6ZV48Frytgag2iUBN5WgArW5A+Fy8pUsX2Rgk4/3K0mLImbrixFgGva7dtYILJ+3V58y2iA
TJGp9Z8KsPNWCdPPONuTJtpx8M2y8Rqyt72EMyQJDwt4jeHSvKVdUfngS4U4xHzbDhXKfqgs1F00
ZXt4wH6Cdl3TIKrTPj8XPpT/QVD59AbH6bZbwycBXFdeWNSgxhC1nCn4pjPr23JwP+e0+9mY6QWT
5yNNvc2a9K8LiHDFGm6A4JV9/u15ct9mS92zHd50iJuqaJc6MdOHITn4BJglEASuzW9Aox88Hb9M
yRCD/EGvE8oQaCcjLLWlLR6dFl+X9na3cMTAG4gH6pHbFvSO4n/YO4/tyLEkTb/KnNmjDrTYOgDX
VEEGQ2xwQkJrjaefD8zsDifoQ1RWb3sdmTS/ynCv2S+s0nSguWR40PuR9Q0scXPko5reK1LifRUn
ShihmoAz+dQHiZtWYXjSBeouotfGdgnETGhmGXXMWyJDHLlUp58g4/rk1VTdN8X06FFSqje9CW7t
1jc9Hm9TYMWfEZyvv3Y9SWXq6r2UNsiD66F8rAPzc4XgEXwkD4RyCrmqgirgClbAhsLE2R0jnVMv
5bmthHJz8P00VBxUyTn0Sdun/aY0e77+nhTFw85TPe1bWEQylmlhXtxSlJtSRwiHUdqEWTnkT7oA
dJD0P/J9dWuh9Ca3pmFOP0tQzMx3skYKv+ldnvSgiIHNzjsjf6L3JFe/vJZPDARyLR4dSabG8yhq
vOGg1+l9Nm5aWjqfY26wHs1/ke/V2HXPAqnitlTizNpkEL74BHGV6LqPWhx2wX2fDMYZXBx70UOw
AHEMOSqfL3oGV6rxrztPlOJNiy4sslUmBG3rTRu9jTSxmEJvI6DvIwDk0KTboOrNXWem8bjS5Xrd
534ba9Ga7ChD1IJubUQt0bed0vmupA2yo5djsWssD5DnfzA2kEHofszdhmVfMrXqKZJMC2H61K5K
7THNoZWpyor40eue19+jQueZHjNESkRQXzczVBAzBqxe0Ej5B44E1VYAjtQmQBRtGuowUl6vRHzd
xnuJiKWADvt29uXTlw73uLflcRhgO+u337WoAV8MAHVl7q7F0OA4mjzPaewuR8WEpsVA6mk9i5c7
5F61FR7fX54rE4edzp8Qi+1gBmY4DpYIXhVdtrbfNQpkcOF7Yz4qBTppxcf3wy2UK16mDUo7+5y6
Kdt+ieaQucnrfSciXKFtx97VgBtWNKuVXY/nvH5q5O04OXq9aoy9wDu8BKamCCIAWX3Uq5aEYk0q
RygVGB1gLm4gsjwVnyq3d6rjrMjbx59Xxvla4OFtuEWXt7Kgd5VQBGctM26oW7W9CaH0RqfgaIUr
zPOrYzOg1uOJy05Hgnyx+6npwI6YNuOuOCjnCC5vtm8d9OFuhHUhqfmP/Wkv/zWyGTjCN09EPXaJ
rcCplQ4VvavoLNqU1PHY3FLsPNLjwtptH29X9SSuBoQ6LBu6pIpvVBdMvSmHbiIgEvhbqL60A/ee
Aw61whe+vfs3rIqu5EgMoP5EXByKYPQM0LLwLk80lJpZ2LVwIgcmESuY84h+7p3xMdyueVu9OD29
mdqLuAsEgur7yqAOc9zG8dNHCGR4KOJmen/AOOP8CbDvKd56bv9QKE/Q4h/XNSGl1zCSv1f34ics
9q0HOSct+QniDhSU091vp0d9R9UPV1nB9nk6H0TG3j38G+t8JRW9mvW5YX0BjKCtKHSghl9Cq3b/
oWnBYok2t6/cDo+ay3pzXjeNgbToqqLXm244hmKXSz7/uIvgkv53cF4ILpwrQErxWbW1M6bLG/FA
k0D/oFB7Bou1JkD4cmDeW/UF8kxvDJwf2W0+6NWNfhRv8ESfp3p2QB4PgL+cldw0Y3TeCajOgioX
Yw1TqeoKDtScLuIT3qOOeKBv9T9IF3821FIWA5nuwupY1b9HZ50iBwhfhIyDuDVJF6uju3p4dRlB
Bc0EXrFU/bL8Kmz7OT8lduMMjmXtZ+zVPELJVkNXflKOc15ccxO4vowXcedZv5hVJDFwupkpcEf2
rM2rKtmajrfHvXsjyv/cUO3lqGpgAfAwQLUSoYzFeYFeN+hpPp8X9RgzrQMbdR7kdLOemq6N7lWw
xflo5cgS2uLVMsZ/bVJrN+z+s03K5QqnRoama2BRXk9nJFXqJMIumw23+tt50/y1SaujsA6GfP2J
AfL1ImY5y3DIL7fUxRGM5UysTfDcHd+XbBtsIyCYZ+2ryWxiV7Kfsu37R/D1hf+veCBawXxyr0Np
eBGvNXtMkixjI1JmEiCtDPg7p9/fj/H68vgmhrE45amsIr+QEEMaq8dE4E3neb2xcp+7MhAcViw2
oCLjqKAttoUeUKDllrfBQgpyBi9GiGgCPcr3h/Lis/snY72MBdAokksmCo9c3hbzFWthlEyqtwnO
DSpdiuNDMw42AuU/DzCATTcxt7UPygNdMyS7xk+zPgy2zSlfSIrCexP/S9+mDSHZhrJyR3/94Xj5
abNQMss4282iR/J6n2owXmld0xYBTqFP8T0sIZwwyxrj9ywR7TpUn9+fjCvrqqP3reKXDWLYFBd5
JhflBDt1kxLrSRD9cyqMKw66awHmw3KRyHQk3egmU2SJqc+0Ro40WbMmYbz0IZ5P3KtRzD/iIgjs
Is+CsLGBjzdutM/F+a87BoJaZ/UR2n5+3z5mH1c/Dlf266uw879fhNUFYD1DjQzMc/lcHSDnI+xd
7uiVc7MzfjcP2e7v78L/IiP/r8GX9/+PjNxWv7Ifwf/ZteG3DM2uv7CWM6By/t/+QkgKmvQvrvQG
pelZ15LnO7vgL4ykoKn/Qi9cpv4/Y/Lll3/6GyWp/Qt9dkObkwHnQERL9L9RkvK/JJB5ikUZQONV
zpPhn4Ak9cVXD2kmTpllSDKaHQq/xVqkt1APDOBDnQYIRlZ+0a1BDSbP82NkmOLNMHblrwS0E/op
Bh0jFHroPOv0twA4SPKpr0PvmEtBbgdtQw8J+sp2sKZ8JzRW+ztrQ/PAy0bbKVXtO/D7ipuOzteP
Rg/KQ5C2/Y1vdb07jKPBA5USnjPAWvvWTWN671MgPDW4OGwHybPu6fsXrprRdEw8lfbzVOaiHVKg
OBgqzFefLuS51iYMy+gWnqq0QkRIaOutpU3KNlAaaRcPibRD7iDaFUGfn7hsQLKBMO4kgSXcl76o
HHBjiZ8UJc+OoSUYUNJi5YvVCAq0uGy67bMquEHpR7O7wPyOOYbq1sA1aLUXo81fCx6mXhK+wgMg
EafDuIfbre7r0LJOMCoRdG4BrQ2NpG2nsJYhsBaN0No0KpPbDJbOTeYH462ZWemuhtx18PNItasY
8/fCUifovMa0L+mdIvGQ+adJi9RPea5pT6UVYg8YhgbZOQ5i4aELKnNncFEDWiC1zRnCJ+10U4il
o4bL4E+hU/qtCl362RJo6Zkelc6BojbwhTo/CHnRHRtRoJDaoPEa+CXdgixqtR+tIcay26Jzdezr
DkOEJI3LO77zKivRCOIhMDQQYmhYH8uoKrcdfMxz2036uUtxX4OV50+8+YL0sbH66Iy6OwYACCc8
NmpFU10upAe9bNDg6Nr8SW5HnOE0C3AVpN4Ab65hKPYpRM65vA3cq4u0sD7I5YQkRwKWSQbh8BkV
p8QRwwREopXouy5teUeliqDao1R02742eMl3OhXsvOvN77FSDfdRMaB/QCPazdUsh6phxjsF1MHX
ulUVkHwd6Vos5d9qLJDMW72OXawgp61SNxXetFpgbntPzfZCExjCMZJrXe02XWqET0orIa01tE2J
DkXuG+Jm6lPrOQsECZ5sqt1avZx+9OIqPvZo/tyMXi8cgep9GHofNYYW+e4HxRB4SYypQs95DLpB
2ZhRK5Q3cR1Qi2uqeKp2mJcldyZgiwfguckRlczyZyoGFrVfHZ2bfRRnKiTQKIB959VZdu9VWQZe
cBh+gQ4eP5p5PoP0ATXdynB9P06VlBqgxQpMPXpo6rbnmQCHk6GsRnsEZPxRE6e8R6mu9zR0pVAS
0JVSarYZx9Da4KNtxk5Vq+EhUSzI7SqdOnYAEIzI8KlnJLKMZFUxA6RK73nSPOOmGTQAvlENfoN2
Q9tn9VcD3dLPQS0kiILMyK4o149VFv42FPkB4HT1QzARiaqYmWNc95rb9Xlrh3WhuzkKZRD5TeQY
Wl7bjmSlyh2K8qh1gfs88IcRPOoxTS5iddeq9PGRLTrr1ihC6WsQqsLf804RfXEzVNn9pGQ3QqLc
sci7xMiKX0UL6RNFn3FTZWBzMrjXgDh1DV0BpjnoyzutBg6I5gcc+aDUNlprtHbUIRYkxV7nCD4Y
SOgg0IPVkuxmaDcmED+Y61Uh0DxrtAyb6rSo0SxCtyws84/qENyJZf4LzJlmy1r8UIXxYxmanzwr
CI/084INlDvraGCQuqlJF64gNIUtJ5abWkP/SwipeeYwgRAR2U++9E3h1XUjWmblAjvptlWShODJ
p/RcJqYBYJeqr19AkRbQGNkKHirxjRVGtjyVzT72xLumMPxd3YXSiVOgo+qjt2G5lYIQZrZZNpg6
Geo9PftPUui1B1US8IxWUbBABC5O3NBDNEyPAN4K0beQPQoXum4+B1lrbGBztrdlPQBxDirjho7a
QVT62ywYhkNiNAIs/aaFIowcV4/UC3cr7dkYPQ3FoTC1pSKJaT8iAJfoUuxoGfhoQKyiq8JV3PGS
pgI71L/yPDC+4p7W3Kteh04VyHVbbbXpMIW5E6O9t9XVJnXhgvu/Oz1iWdMh12+ncPqQtNIT+hQ/
/EB8yHIg+XkV+2AfgFRUdbpF0wNDnLH/IcbCxy6PtUcwBT2JWw/3EnhdddfTXvyS1h0FNwuq0akK
TfHBELpwdgN6IDdNRz9sq1MR+hZQ+2jY9bDKbtk6bCKKo45aV/5PT7UoWtF7TzeJFfuct8jyBqT+
CpB3OYb1m6ys2nCX0cIr7GEKFXT6NC3eIbYW1uh5dDQ4wU0mTg2JGZXyzgfSpirdlozXN5hTCAon
ITamQ5qN2e+gnljQ0uzo6ON+8NDVeo+0QDMVG7/yBxS7WkCCfqmDNK+NuvmW5lXwAQ1D5QsCV+ZD
HoS5sNVK2ew/ZKANvpYlfNFjLya6fxQnq8p3lTyGvlvS/XjqgOGDCBm5oksB6EY4skUB614IM5Xj
nUq0vX39OMAfR4IaCtUPVA0F3GoU4Gp51db+Rg2lepcDTo02ehDHd2LsVaIzcCFDgaQDTObGEeqz
u0AUwEprBmpGkaWcG6EDaQDxXuCJAzQayd0mUVN7EMp0LxpT/qWDaL2F6gcChguV4YCmsdCeyCva
kX2d+J8rpRiHTQlSNNrV7NEbDqr4k4Jyek+TTPoqdJb6u/JzpGOs2PvY0OF+7BWf7mEYZsiED2p5
CmihZ66UBDC95WF8VkuTZkJhIkWtiYnEL8mKcwubfReNGYjf3kxAnyJ3AjoWhYWD3CMzWfZq8ROx
T/UT+lzjCSo73HOAAgAsPcPwb+g7JsdJgKTLramlx2r1xd0o6dW5Qa7CBS0pHEMNNMamRN8A0ZBW
d3JDij+PYBoOXZlblAub9pdcDToiJ4m4Q8ZHdcpu8Jg77n7clWoHjFft6mqgOLFSIF9nTsPPfiz0
s9licqTStLifWoumNh46Kgq9KWXYocufYrPpzy0ubtusEcOjKkw4JbcpxrSiWeyj2rTczPSjAysj
faevDkYT+Rv5AYhEdJDCZjqlgW850jh4VBuhzGx4cYJF4JtrQyxDJKdvwvsoLYHYjF0c2qaA5EI/
afLNgOS9jcJ99CCl5fTgI8l1HKPa2zfBoDyZgpR+RdmFbAp55FQ2cesYw2jZlFjQm5hi7LY01YB2
YiJbK0meW2iKMKJ7M/WnQhhSvqpaRsU3S3ssRiCJix8kpbRulA6cRNqjEbeZYi3ZK76oP6VDEN4U
oj591yNAukMvI5PloYR0TLtKx0I3C4UH8AC9E+uVfx7DpAG7Og7Qj6LKpfSUfOukqPmSeaPClW6A
oCGN6LJxg1a3HpeWWylt/Q9WrQ63CI/kRwm/68M4oppsJ2OmnBHJkMRNLufTbynJhfvKbHO+KpVo
WyXquFMQKbYpVtMuqHLE+IRef3x5VP3v8/L/Yrn83vty/y1swst35ct///fD0uBhCVmUxyHvQBFH
Lf7U3w9LQ/sX9SPY5HDoLB2mLG/Ovx+WsvgvvDPV2YsVydTZ5/u/H5aSyf8Fh9nkf4SlzRH4Jw/L
RcOOmDCgDWk2lpkNZpAIeF2GKENgWH0Wie54BJQa3JO3d2OPeh1Fcdgkn1Z7aK+rVHNAGKGMilKq
qPJiXtSK+QxXMVIektvBbTePsNu3+Y3Cy8ExnRbXHse3eUeg99d9XCv1yHNB6k/x7iU27EKECKE7
4p6tLipkEpJsYcVt3o0O4X4cbCAGMTX5wBmHXUwfQEkduvVcoXeli54KYis2gCd+y1p/7XVh6+WH
QKvkKT8T38HRLQpbVmWCEchKFD3lZzH80YorFOyFq+7fATRDxRIPbx+ACK+XdYpr0lgDoEzcNWcu
anRW1Pvyc7Mf7ws3P4vbzO1Pwh6K2A4Bjg//kNP/d3x8E6XZwg6e6GKmS12dzLRjpovPaMWyxhMC
J3ttJ7nhj3+jE/y6mPZ3OCoIs30xNrrLtvPEWzKK4lZ2a9f4MW3Rkb6be8GhDbkgZUdBEnJWLT3m
svViNxlYMlH8pDIkUlx+PcetqkdekgJ9Hj5H9+NN8wlZcDdATg6RhIt8cv/X37zkyF4b3kUka1FA
h2ck1cNApBp/q3b4HPQAfb3f7wdZONb9NYmXURapYJJHLe8rogh7Xj+bdufdt9v4/t9wL7iSAyic
afATKdjzyV/MHCpXTTD68rxcCMQ6meMdlL33RbBVdB9Ep/qa7ZCGPq22Vq/N40XcZSNiVPq25EUi
07eOb1Ua2sopIO3UTizTX5HxSfVsa//+tF476rOxFrVA04K2ujiJetD4XSCbsquMJ1PQHKSp3fcj
XD3slyHmn3BRSha10lT9gRDWvgXkgQ2asPF38Kbs6NFjdNYuO2Y3nt3bnITjuP9P8irE8j9jnOf9
4gcMlUjdoOIHzD4b8jd4YnCWmscGz5KPwV1xknb5QXFhtu2l3DZ+lXeIvq4fyHnXLM/j5a+gunv5
K6Iw60dlnoZZd0LaxzvKZ1t5dbTzn3kvzOID1iMGZ+aWQYkt9D+JaPpumqQ5dmPsCBQo31/al93x
XrBF2bc0tLxECE524ZzjyF7vcCHciQcu4DvMfEBIO+8HvDK4WYSFXiAdNGqai5Wc9fnMSeb1FlQ3
ZvCbGsimo+jbWb/ej7NAX70km5fvEr00nl9vjFvHqpfbLipVF/SpY2z7cpPfCPZ0m56N3aw3498J
P5VipUO28HJ4E3WZSCsljPqhzVU3OVBW3XJA8O7rbHMzuBFWDv56L/5Kqrscp7VIquj7y4YwFKo7
G7VMDob2ALsRHP4luLUzX3b078WN9cXjabqylFcSDzkH4xts9vAdW14BxoTYaoq0nqikPItU0Mj9
ynfp+ipaJHCMf0XcOReJXOhiKopmxyo+JlypZmROcvJvstNgzyd+3ONmv5ZQ5y34+kjoYFN1ScLU
B7OKpYAPtfQOBYBMcQXjp+UrjmxQkTVXJm/RFZx3ygyopLzHfZWr8XL2ysrQB52S0su65R/Ub/nx
L59H66HY8NZ1ze/ryI23p0/Hx9uSEQoCA4Sl8esMFg+5SlSCSspvrna7ikJbFJmw54OVk3BlEl9F
WrRuPYyntQQyjRuWxVarIT2j4xbmX1dO+dsLNwOizTnjiVFbWip7TGCYe2Qj6MAAZYLzmX4NnAbk
lr7FZ0E4rF2rFw4/L6umcOOcX1w0pd84hhdF3fmTFs+r5j34H3CidmM3t5tTh2Lki38KHBUb5NTt
msv2tQ2Dh6apzHFn7/fFdx428RAUiqK47XE8ykdhozjKJySJf6J2AHBvnzz034MbdQVweWUdASPQ
fsR1B32XJfIGgfkpTIdWdYUOmU/A+IK29U1r9/46vk0luCVfRFl8hTgIsVWg3++qxb0Fb0Jkw/wH
ESRMmSnWAa7UFx/VJAZQ73e96iLz+ahW3U7LpRUwwZXDReH4T4jFIJJIKLNJJoSnnwZkH0yAIiLt
vP7p/aFc24SqBAQFvzGE4ijRvz7FbM/UHyFLcg9B29pGsuSQImi6E20Uo7CnVQzwxid1m24RoP7n
WV/HLQR3PHY/z/plCuk8cWxkleCx7DtagYuPsaZPN0/UIgGDX8Zt3cKhiLvCcnxpXgR5OaouOiz+
h07eDOfqZ3bXnSpjo+wku7mlMjY+WTvRWcdmXtvwSLdxacBNi5Sy2Ch02sNSm7+nlGehK7f+hprd
zmyqld2iXA0EpkViiJAmX0SLLu60tKqMsAqYyGRqxXs+dM1NKtEbVBF8fi7gEBpuXOeY19QqFh3I
m+J/Ioxyv29iavIob9bTrqwFX3Un5G4kODnipMCDzLOBCrJJMXLwIuUmKYUkt8VKA2kuC4OB4Kkw
HC0zUZCyjgLPKSpI6pvGq7SbuFdH3ks0xdpN2/ux6KiBR7sHdYU4A8Hly6fEpMktA5DbWEol2Cs7
+0o658ML2Hr+9JLSFyuvQXeYhCnTSOfSNnOi2Yv+adbqm12pzGklJ1xbgcto84G+WAGK0l4XY4rt
IhazTzycb7weI4I1f6/5o7rczmQcinCcWPFNBawOfQwQaEVRkFK22j50JdgNG+tB3xY7bEJWpnAt
2jzFF4PyY1UT+oxo0KTs7jAj5It9foBmvvtnztEvH0NW68/AFl8klHR1bHcKzZWqg9bPJf1sZTTX
vguXEeZ/vxhMXcuov9dEMGFhh1q4s7JqzYv97atOfzWKxZ4DDzEB/GLCcKCCIcGz8ZgdVDdymn27
FXbzBKpO587GsKv1gnmGFluD/Eazjl3BTlzu97FAgRbZFv1lv0OSDfcKbs79NvqQfjG/j6e15H3l
ucdn/CLgYssHvugh6EPA+VUUfJmxtKkNr9WByilTmFx7uV9ZwFfxFtlUUjJ9whlLd8WwpyFmfmzA
T68c47UYi+8ufZayoMemu82k2m2C1cbv98/UlQ/7fPeBkUZZF/js4hGSZGpV10auu0E7/ITNSB/0
MzpAR9pTq46wVwfzJ9YLPPRix+dtFYM9ALxQujh8gdoD0J18p3xUPuH05vqOfLNmTgxS7M0u5EYJ
RFcTMcoDQPT6lOGolmXCUM4xawROjgjo4luZbctb7tUfLfeH/xQ++efkG/z0s7oPnfpknKOPzc24
N1cO/LVbroEZLpUs7oMqiLTXvyUqBYRaB+Gv9FUdVBvdbM/RcRxHYWiDzJ1b2ONprcL19kuAbTvC
sNDPeGnqSyC9HLc5vJtIczVZTDYGcAlBE56Tqli5Tb/dSa/jLJJzSw2r0PM5jtD4B4Q+hgOuZ+Im
zkwFYZ9+en5/5y44LnOKngPyq1W6PNobyK5ANUKMEYh2CxhFnxENz29TN7pLb5LaNs/qnXmnf7aO
46F8nPfW2uNBeXuTm8ObXO65NL7F7SOu2BsdnE8XdlF1binGAiA8DngwsqbH6CAihbgZDpkDcHBb
7BHEOEzH+F7fDlSfwp/Qrw/JHp+nh361Q/J207/+aYuskXe6MiglP62P0l0hPbe6ihMQTZpR2wvV
r/fXYS3YIoOACZRaPgzcawQLIYshnOzGxBOv8T3PTnUvu6fPoqycpbep5NUIl9wX8AypDlqB641W
udNYov3xz29QhEA2wdB1SZNJHa9Pa0N2BweXay5YPbsvzkKJ+UH76f3Ju3o4L4LMh+oiJeJh0iI3
RRBVibdojIK+wh+kyA7vh7nybXw9mEXq6fqiG3qDOJXj7UApHPH/iFGKtnZ4r5Qb66C770e8ukAX
A1tsQRQzSqA+LFCcoeCWAaUf/vGn8fWQFvuu68xQHlsi6PnvsOt2yrD2gV9ZnJeez8XiiE1hYpHG
pFnlkzaiOlQ9w8F4f57WYiyqVmaYYPKZEQN3nU9RU34KGwRMAu8/Sc5/luOlk30xlAqh2tTTCBPg
HTU89f6e07NZOZRXM+JFEGWxmYNq9IeBIJPvI2oX3pjV5E6VdUri4IOCeCnKMfJKs3Ze5de3zFe7
4KVofTGwruTsFhWvKuAoH3Esf8it+rY1vGMHBtn3a9DQOopb6O68v25Xv3YXY53X9SKuAgAKM0ri
8qzcYgyEPMXoVoKFbMr/MBG9XCsuQk2AUQR1YqMrcWFbSn3AZYj3SLByYq/uRG5KUFIUHczF8jzR
c6/BfqLHOA0bDQk4E2DBoJUrx/ZKhYcV+xNneaoGT2/TQiIOSftsUG3ECmvTPtRfk+1sXpyfde9O
cs39cBMd1x4lV7LS3OGWAIXohvrmuVqaooD2E2+uMVF3YZX8iLTV5syV7+GrGIt7UJT0YMpzYsys
14n+7CAg4mIPn5p9eM7PzbfGzh6QgQmL4+oDeW18ixNodkOCyS6x22oz0xdbdI1ssXM7FIZs6TeS
H3bbbJJhpaq1Fnb+94sdWuVdDhKVsHk32AafFm/Vf34txOK8SZlcqhOmx26RZ/f0Cx+USloZxZUD
AKBE5jJCYwQ34UUIXLawnJ54Kgw6hbFa35i5BJp6pTZ2LQqSCYZJC0Hk7riIYqiZIdXJpLupXxzE
DMMzJTiZhb+S8F+gQIvESMd8bpybcO7eiAnkfiaOBlcYV7uTj2hSHea27n+5NQgf0fhyUydbffa/
9Hbei7vYC0KBfKEoE3eu0eS3uu0fcY2k0FDRgC3p3KmPlosN4s7YeRvsec+47No4Z52tc2QHX007
OSe2uF4deFM7olc6Q09nCQ6u7ctnUNqlFQ7Rpu5OoPe34DNQ8KTiKjqJO64Ctd7s1kWwRQ4Q5cav
Z77LbIO7GZPzFK71tue/8GqaVZH8ZYh0mqHXUi1/feTCeqjyMo9MN+VZjcCfh9ImPrVD8OwFFeXU
3gDAjemYEJ2HwDcfRRPXY1uEM97YKm9C8zbXBBDh738V3z5xAaZAaRZpaEqg65Y9K0QLDStX5peH
PTj9M/Jg0wGM2Na6DQ/ej9ld8Ox96k+a837cN4dqDovQwwwSpNq8rGKoVtaYXUsCQv7Z7XMoPRZV
yLx03w/zFvBHHDRiVPpyOAG8admaSlGE/ehTs7vxgJ1vwI8WsY0guPEgVBsJ8UZUyLSVSb02OIr2
PHMZmgQk7PVS12JAsjJ5YEm+d6rV7CaGyZbj5vz+4K6GMTXA4TOqTl+2oxUFlawqaJlDRDGGYy3e
qsPKpeltyxuKrUyXT5UwK6BLvLhj0O+pBrGkFwbv48jn6XbGDxo2+FxKIPIGda7/Im6+crS4hH+9
xS3OMSlCslqgPt/4aKhdJWdpQesKOtax6zb978FBe+Tz/A5KnO67gmqO09nlOQ4gyoDyyR5wvFxZ
Q+lN+pl/xex9Mld/JHq6rxcx8Fo65tk0QzYmik/xUT8MQCeCU7VbQ4m+ST6LUIsMPA6CLyUVoVrp
JqCx4OfWylZ5c+l+iUDJBckCVCKXYlA0sHJqHyJwV4O6R/cpSj4Zw64NOrgHud36GDND4np/e769
Ny6Czhnx4pKB07FalS1Bqx/GI4T79Jv6myJie1vvBLdy/Qaqhp0ghXfQaFKvVpevz+qfMS8WsFba
scMGQOXaWpyV7Qy8A3V7wLTekWzlWd4Ha8X7+S++SvGLAS/WUSwqFN0rIpo37XOMNBs9IyRYjzGC
Jlzk1pGgb26uBKQzKcmI8yBAtHwBoL6PBGUizwKikweRUJUxujXDra8Bv4tahOHKBgbc++t6bV6R
voCwBzMX6YbFvOqZgHN0prGXGgEb5nRANbpu7P9ZkMVUSnkfxQjyqq6S303ekxl8f//vX01sl6OY
k+vF5mxzmqmNRIC599AdRqRuXoCEN9AnKfeNe0xq2+9rm/JKyuZu92fuFtWjGmphqlGtd5G3x33T
y+4KI3jIfcDoK+N7A9edt8ZFpMU3CL1vSU9LIkE5glLVb9R8Osf+c9B3G2n8gnCo7fm7uOpWbstv
C1dzYHRDADfIXGWX/XIzHBKwFUxs8bn8Zmyzu8CRD/jTda5mx078uJY8VwMu5jTyK72JIwLO91ct
PivOdEL9Vai2M8i1L5xkN6xc5t7UTRZjXExugubxGKfz7uROnH4a2y8J7OzmK8YFcCDXlvLqgZtB
Pii3STwPFltV0HNMisH5g1TWd9q23nWfjNuA3jyt6LkRSOnW+Pn+9rka0sD2D7Mk2sRLsHePB1EA
r44zHoqPtWihn67lv9+PMa/LMlsqtAFAtqFCwHf+9Qnsfa40Pp0u5NwT24Tdx2N4g7cDaoxrt5j5
S/NeqEVtM2r6MCwwXwYIiVEzp28/8x+QdA1OdHLXpZCu3B14kKJhACLRmoUKF0NDj8Cj2cinRw7j
QynJOFyXcm9iPZYUkCJ9uHn4T0m4pBtasiOJq/e4jBiftMkPG+f9eb7ykWC7ziA7qLNYRi7ytZp6
YmV4qPl6ECs3SdTtdFH40mv6XSeLM5faX8MYXPkOEnFuJLN7aGMtSqSQYpVBtnhTdNsOwDudBYna
9YzibXbB1+hmjZtwJavyhgGkA4oQS60XxPhFLh+9IdWwe+cN03CZwWnBafT21IWdunYUry0sZCQu
9VjVATlazGWcyYan+DxbxqO3K7bDvt62ZxQOnHV897Vl40kGmHVWwFDk+YheDKpBjUGgY0URcfik
I2iIm5jbI5UqR5mdlNv398jVZyCeddwhZKpt6rL3n2lakaFrwBQe1aNRPBVPqesdhg+Cdiq+SUQH
SBhuKUkd3g98belm5zVAjNCkqH68HqU6jElrKdQWDbUGW/SoIHBef3w/xpVsDU+GEiYvMXSmljyo
QESYXhcZ22Cl0APSyW0U/2OklCeQFjtFF9DQTuQ1zCn9+DdZBxwFfCST7z1P3CX3K5Gi0dBq4nom
dqNuUHq4MRmysEMDvhn3uhYx2W0eIpmGbHt3bqYoPsNSFtEHCdUHzAT1XZN7JHgS6EEfvfGY4gTh
mECgbzX0t21fxac8NtQB0XTUK25Ltes/tIKEtUpZm+daN+WD4Glo0I+Gt29DC/aZZdZnyJSKM3Qe
NJSy775bkOCPwpQqO0tsvO9eouGW3qQ4FJd+CNrMQGdgaqpjU/i/FKHlUWYM0I0MiNFmrNVOU1hP
oZhVMLpxKOvxWEdsAP23Ee62OzQ6bvV9EuyLpKl3hTHgHi31yvQzTZPxiPeIJO3qJNAflLqPka2Y
6v5Lif3CfR8WheWIWc/+C2Hx3xixYqRO0Wo4TAS6lR+iobeeBKNMntsmKT740jh+TLBKILmK8rFs
A+M0ZWOUb0zERih2er4y7nypC2/lLivvRB/BXwS/gz0ZS7crlAm+KJVv/oJCq1C37HW4B0aX1shO
tOoN/ubmgxUNloQRNpLKt0YuZM+pGvTBBu+g8UmXg2An1M3wUVELXXNKSax3lYUHDvoALf5pxlS1
Z8PHBKdVM5QbxCDJvsKQF4cN3lnpkw/g40YqRdMpa6yMzXSCGGRKzXcv7WsH92PtoAyJ9z2rBvPE
vAw7SaFYHeOzqttKoerPgomPjV3D4X2kidfLu6AerUMNcfaj3gdWshHVNBDdLp3Gb9o4lN+TLkRF
tC2E8iQjTW8XjBTzCrlpkLpG/avbyJqnf8gwKizR+8JzpVb8tN2EGJccpURXPgbSND2EqNnjTTeU
0iYtU+/sx6W/jUxo2ja+d7GyjVpLL5C0MEcKYGLuWjVqJpuyrvrUxgHKP04+o0PLXrfbqGmowRnh
VjJmPZ20z11EcTsIxqDD5XwQkJjWBMcSOxnefWC4QZTJNqxTCwco5NLrwug+CG3XumhQSwezEMeN
JavCOQgHfxeVRfi9nMLqjEVggcx5E+1Vo0HUum+Lsx5qCnzywNqgkyJhUdSECGAG4ldCbvra+MLl
7y7nwmkjjv//2DuPJbuxJE2/S++RBi3MpmcB4OrQisHYwBhBBrTWePr5wKyqjABvE5U1296kWRqZ
6ffgKD/uv/BcTFLCQ6V16m4qe7jl8w+RlTw/tGJSbWVZoF4gR5QnyrzZy0Gk7dKyr/ZcyYJjIZmy
lZSxcAWETw+dFuT3bYPfqtC3SAzgTXSMosZ345R0gUpMfy9x08kO7lMFmmfCNO1kL/MOMZTaYxUM
mWvG6EPkeDjYnlgUThZjLxU3lYedgzlo1jZps9jFecq/DTQvwf43CvrKKaMRIXgTMfn3UTRTJ2tr
EDUYcNsy5JFbBdMsqDfYD+GbmEwT3jkBYjQALr8CqwfiawTPyqwvH5sMvkcXwnOFvDNcUA36dRbA
4282eV8flTBkCi3EhfK90QdY5ymNbAtqPeIXadZO6IF6GDmft1GJKUnUdO1tZ0qFZDeIMR0Ua/YP
Q1H/GFRDtB999PVH9TSWQvAimvG4bWYHoFJI9/jxSlv+uDtN3Tiku6YMxlu59ISTKI6djT1SiHiN
YN50iRUdjRxnoqIw6ysfP0wb779mG8UiLgNYHdUnDckbh9xDP/ijB6i/C2PlPq2S4L3xQxR/8h62
fJRPyF8Dus/LIN/iAmtdoS1fO3gK+ncxhg2dY8RTvu8QztnpRZNuO2Nqn/Fvia5MYzJPaWV5d22g
6o6EvORO7/F7k+t8vDG9DKN6P1Oeaq9oH5WxB/ME7+t1LCokR0K8Uk6emEW3gYHhEx6r7bOG1xK+
MWrmyjXTafVBtu3wCntRsW2yw0jEDj4Ph9MkDNZGipMpwNZIhyaAd6fTo3Nso6yX4K+j5S1OF1Yg
3tWwQqe7yUhiyEMDbmZ1FRuHaOzMr7rYjRhPAe55TSQzYPB5dTtytDxXVuZ/wS54cpsm6C67cOqa
jdkDp7aHktEcrUiUhwuzz7QnSEO4mU+C0lzrUosjjRxG30ELm9cpi9h3+jjuX1tDGnedkEa1M6GO
iOMAz74KpVExktygLdFExigse6H3ZB07TCv2qY+7ih5pKCSCEkZcpKxr0VZmQx/8C6djW+gNRiG9
j8ZBK0oDEi49gjqpOm6kXLeumwb1h2ESewrHKJknfdVI15HSN/RzxwDnK/wIuy84QFj3VqvJO7xz
HqHPc9cVRYn0aosUjBeWN51lCY89O9aeAHvfTlz3u7rOesds6nDv+0a5QUnKe+duNK+i2G9tH+uq
O08JvF3ccqH42eA/ckij1mfUPKUnudvioTYcpq6LuFK6do94YLbrGzr4mMeNTqD64lb0jGITkEi6
RRS0NvDv9mBmUn4DqM27w1ixstN0eiszOJSahogYp3rIbTn2L4GRNFs5xsABuw7rBgG16mD6hrLp
wqC5NAscZXrBw9qxBYpYyaC2cWVJaERrmfeUhppv2ImOTJUH4R5WOXpc1NtR5KFLZwXGoYwtiYwg
NE+G15WDgxQOdi2WmTNVAjYaEsCHEPC4hrAajoZdFdyarQ6n0+MWsAtV6AK0MRL9VVAzjD4KpDSc
TNG6R2lUOKgg48YmBi1y1+CYoTUPPNKKy14tsGuz2q50vR6kmA1jV8VtTRhsQ2ozZF0i3Y36qr4x
YzlGfElXNqIoiLssngbUXLgIsapqlI08JvmDKoxJZvd5LBp2M2I54o6KN4zbSW/ze31qsa2q+r5+
Z2tXj6nWCM+U1LoXD4d0bLzB228nqeU4TWLDNaCb2vggBd1eTHtvdFHzkvZ4g5CLYFDQpQqSkGUk
3fr0iuC+gIfUSmwRUWXRPI++RtSoSHD6po8lm9Zlqu0rWWTZpYir3hUmpMM+C8occclGbJEGK+s9
apPqe8BVFzjoduUH30yj2zgLqO3HzfASc6k5RtaOu7EaEFCvKnRu/UJ3G6N77YyoONIzpacSyNzM
UUT/OgrF2aAvK90WC9VXRR31rV9g25JNLWjihK3vSDE5rhrk8TOJZJQ67WSgPIJvUDjYca8l9wLy
N1uxzxKsUjGi2oipED1p9Mwc3zTDr0VmTU6RjpltjHWJdHLvj46G45qd5+a4bbUCsRL6PXtDLrEq
Ab963+SZte3b+ZKJD96YQTx4zzR9L8mkKIIhf4XT9zBau8RXe45akmbJaQVZv/TqfpK2yNmo+J3g
w7olVccTzFC86ovliUAGe6m4SnvmF0PYHguiKURmS2lVN9Ar6V7mlNtxF6F1qWN3itCcrtpNnIxO
rdbDhnesukM5DkeswaiaTVH0KOYlDa6i9JZMJOaQMQ1loz70CMmcQo5xPDu7TIdA0SntBvBZc4DR
kT6meA9bjoQ9mO5iH81H7BVrF2hKfa9FcfPSDHiuTiVSOzsmwdyTV0vXFH2a6z7rhpsRx+B21vbS
d2TA0QVHTXdMvVJ+CwrPDOx47OV3fE2yxkmCoF4pA51ptMxdifk1rQPaw9Dk8xMw96JssibaWN4l
DDZH2sNfs2fthOZyTVlA/rUqig4HKpU8NkWCLpuwGTW2vOIBsZF3KBU9zVQeL0E+zyZt2gEJsmwT
hkK9NY6+I9rJo3GIv/z+MfprZU3nDTrbkvPYBuO7qI0IRdB2OIGCWZDDF18mHUI4Udn9PsjP5/rn
ghdRwIYbkJrpnC/bq3hwibogprSz3+V3LOrKo4a6h/BGYx9x7MFB5MxFC9EZFWe60y7LC9GNNgaO
YI7/+vufcuYR/PGXLCHkKcJCua/xS3hh2f74zWoe82KtWbcWZPFRK6lrJrEjSJi+t91FXEt2pK9M
3JkSyadvqsxFxg8FGQ9nSK4ygsg76U1/5631JdxYV/W2f/ZvrPfuBeXR05q0yNnl8tdE/gRvfAga
Kb5ZdUGGkpXYOJb+4CdrpNVfy7Cfh7WoM6FEmnPSMyzzcXSiB+89czmthSskzDbNU88/HF5UX9Zq
dr+S0/XPcec5/TCyzBiSfsznhbH1dhIaOLpdY0gyHaun+qG7rAb6Zatwq19LQXPQn5xBUZqBB5+D
pgHCkZUIeUK6pusDAjp1J3rL/Q8fxFUZYeXokOyXtOus1l3v151piX6OvyhEq2WUFf7EdHoIVFS4
49hF58x9yeo0V/OjO9VtNvo2I3O4XIPSnd8kf4190cpHobJJSFug93j3UvowgwXDYeUwPxuDng/y
MChXAu/4/H0V7BHNXGR8uvjVkm+i1nSrNSTN2QX7Icb85x8WTjlIaPKOxAAmsBH722B2OAhPQ7UG
4zy/RD9EWqwWyaMjIZVE6t7kdyxWbiGNX8xarlvZHfeeI+/WeNXz//GXc/tDxMX68NWglfV6/n4x
aU5wUofIyfIbI31FvnCtmL32IRcLYkzlbkrbn8NTtvTrMjt/Ca51F+E4NqHvIDrpZj9IT35/I5xp
2LEJ/hrk8kpIDFVQY+REf0KO0LlT9ukO1/Fjt8HlbxPcrqHCVwMurodJLzQxmr9qclF+yw4yniox
OhgpxYfdzI9f22lnT5kPA1zcFEIliWPtcbRZg+nk/XtM9pa+5flDkXsbr1prt6zM4/KOsFAY6yN9
nkfLrk+zdIqxpbgznLDNcajAcO+C2AvXHYnmcfyyWnEDpKQ+I2WWxXscrhVs16GHqTvzyJXrxjv1
uqBXwLpx1ohhZ7cGeRMoB/wIkLH/vO0V6sspbp7cFxVbnu+adk4cfxUrBRnUteL9uaR0dsH4V7TF
FCIYkYqySLTsIoV4lu9U13ybP6Owqqx17orXuYyQ+VBFg+b554Eh96yKvYxYZVQr8qUgROO29+u1
+/bcyfwxyuKaNz1PMvNs5EGFiTmSjHqr2fX49PutfXYoKLBoJgQr4H2LOepUseE3ACU14uSgtv7O
66X7/yAE0n2zcoKq/kLyCWLJGE1yyU0VYJ2ohwcejN9+H+LsLU128q8Yixum6GI1GBti9Kwyl75i
iKMx/enUBYV6sEiMssENOUByWzGdQtqvQ8LO7emPP2Fx9QhjTdUk5CdI0UtpPmf6pY7Lc+J/WRnq
2Rmjn0nfVELwf9nQTJGJx/lVJ6l98W4l1/iCAexed9VrA3cIlntwXMNrnGuL8dhDnGIWNCAXW1w7
pepNcsQG5+vitNjZyfcutMOrGeM3gwvDnXQSn/LQwSR1oJ0S2pKNenF38g/9heZvRayRTaf7NoAk
u25TRzia++D0n8i28f0//E5tfkt+yDMUQTQjUOEwebfIp4VO4tn53WxSEzv1s3jfP1s7fR9NO+Gw
hhI6g1r9HHqxj5JCEuMu5hMNheKoDe0vtXG6wbetAseV6roeNVcJ0W9PHipjn+drTPfzO+CvOdIW
x1+q1ULPcuFK2dZP5m7c6OlR/YHK7a5zpCM3ys86yPYYut7Vf3RSfYi9OA/HNLA6KtPkyGlwq4X6
phi874Gv71eW/tkT8UOcxYmIjndQiYnBuXvoE1ty+abmOxXiSxOPuwnMtZ2hLHy/VoNYC7tIkdEX
qwSfZhiNUZTGIPhiVxBFaznBvImWV/PHxbs4wrhtcMctGdwsxKU65W3x0OHg06ONSbvP5gR7krdh
5lSXPiqAv/+yayNcnF1KrapRQnV106oPOkZBo8yDKmhXopxLsj6OcJEqa008pd7EdwTohheXlhyb
KDq0g3GEYnYq+vKiUrOV++3cyEAsUVeZCQk8pT4fCUURDAbsTwPIeOCEQuwU6sMUVCsjO3f2f4yy
2HxFklZer4bGJnurgoRW3tMUH+Jkjd2/NpjFPiuKoZ+sgTDm7H/dPWmIpAvZmpXquWnCLgYAOTo2
oMgXUaaYxs44fzKRRifAbTmu7wpVQ6LVN/WUcuXYTHYhR/6N1Ady4f5+KS6cHaGcc5B+DL/Y5JJS
NTXNetwD9vIuvJo9rPJd7bR3Bv57HnadAZaS2Fn65Kx0bLhKNpYbvv7+V5y7ZGdJZGqPMpY7y2pc
nsTYi1e5AR9QcyJdxIJ8tH8f4txkmlANqNrO8nfLwkalU6vuqorJBJe5bVj+zmSY5aYTlbXs6Nfl
SbqAr7A4Q+MBZyxmtKGrrwhhYXB/i06CV+axuy6d1EEW4VhfxPDk/bd/wwjv14VkIAkBlYOFJJvq
ElRGO05MLJ0R6vQkj8nBP9FW0p3mUCJraE3InYUH/Vl2RYEc/e/TVQguqboJOBft6GWOnuGfEnle
Z+AxfuVHCBdYd4VlrszhGUzy5yiLxUoje+rNumed3Bv3+iNArO2s2DhmW+2yf5tlc/p9sUZWOVPX
/Bx1Xlof8hzeVbmgioytcoFHXhjPmGgobolEdOf4sitw0n3Nt/H1apbz65olMJhWoHuQon5RFIbt
gyNSNrJmX7wRl/NdKGy6Q7YVNuP3sN771WWwr/4NA8cz1fE5MHcgTT9U7Jb7McFjVgoNRhwcxKN+
ZIAbCv9QXEKyzqt4M+1N+CXDxno3dogqP9NHdec1vXZRnttJH37HshCSouycm9JgbGTp1pNPOY3O
JjhY7e3vz4bzM4xcDPxFegFo+3ye4UGP5cSsReJgLitti5vme3oUNuL31h3d7kXf6qfxtFp1ma+p
zykIX/lD1PnPP6wro84aq1AmA8FoZHL5qLHjbVO4HljYr1Z2z66lD8EWh9IkewAmNYJl8mB3Pn4g
XeIADlv5kmthFjsU4TW8nRq+ZHCYdbdnWXU734W7etttirthV95nu2D3+6BrMec///AdQ7OL07Jm
aN6ousP4Xes8VynWTvW1KPNa/RDFArUv6CFRZt/PTHEx9/IrJ90MpxLhVmt4xBToMrxfG9zZLfBh
3ha5YtXixZKOhMUayw3De5q6NugFO4xXpm5tfIt0sQuGyVNG9low3OfxjwRtu2hc2WhrMRYvW60a
o8oqWB2N96I0t1JUAlB6/f1qOPvBVIg3XPSIAi7ZyPkoeUI/EQOXjl2rVLtWAL7YCMCYxMPfD4UO
GIF4LVDfW8xNblRVHHnMjSWBNOhvO8PxzBok3d9mPqOZamjmrHVEYv1LIIyv+6GrQovzKaL1u42P
qJRv491M1SqeZopD4iiHf6Mdc+aIQulTmwVjIBnjLvF50Tdyo02WUVib0enc4kba+5vYmVvP/5Y4
8lq0xRIE9RIBEC0tLtrBrb63l80exO1u+Ib+s7t6VM2/fXH8wnqd9RxnSjn05s9jixQvb62eaPXG
2xlUhp/yq1kBOkZhTSmc6baj0aTuAXStlb/P3K8kubO4KXhuCjy/pGp1N5HcYzHTlPm12t21uBgq
XnlpyJ0bSdmNCM4UdMyNIDyYo3HEC+dJpCdum+pdNU2e3SuS6xUAl8QcsUVBeO694pQXkttgVSiJ
O7OVX6rS+pMl8r+OLv8103f+Z8PQXbAwCp3/+p9+LtIfkgXGSZwpxqig8Xz5l52L8sdcgZ13DRkF
lPZ5ff3DzkXiPzNgOFOmx/JAxAHlX3Yu6h8GliQzJQYQBi7MyFn/3//ziRlcL/79I1N4UaaaX5Vw
MVBLYH2jjM0P+bzGZblusyh6EI80cR2KtOOm2JaXM0HZuw++8O+YEk8Avm7WMrdFS+kfkS0LpsSs
H69Zi0tZQMsolYf7uYTZP83gkdgZnCmh0zJzQdbwDYuXwa/hlrezEJWdOtyLSJXdzjRoZY+b6QYp
97e2hYid4uWwGnM+IP46QH6NuTgcvTJgn0738/GhzrjX+1mdsXTlLf5laN8VjrZy3yyaLr9GXByQ
JQAsQIv3oKIO2T2WCpD0Cxtb6b1692GB3/w5iE8LZ87Tfjc2VvzHbCcCcuONw8+xjY/SVnX+pLX7
ydbYZZsMjsBmJeLnr2mKvJkxxkVNEKYSVBFzsWCgSKRJo73MX7PdhRvMP9z4ondRENx5m2GFhLlI
ROZgaCgiy00hgBLIsk41FTRIxurb2N718fds4A2jrXCdz0UAs6VSa9Do9C+L+FJTierkffO8e7F8
LMSDOX5f+WCfp+jnB9NnZReJLAdh6SUF0RgHuFHNN9LR5/5b7ZAT3KgsCK6LA36o23KtYrpIrH5+
Mz6XAutQAje1fCQZjea1OATWG0ReNmDIb8sYXUDo2860KVvb+xLcRrs1hUlUNj6txHmYcGUh6kLQ
m4leS62IzjKDIk1eISa0x66NwToOanOsIVmc9KaD+VJagSq7Sh6YLuezfrJaKtNDUYc3cqwPL1qk
Zd9Q+1YPnd8H30yzNL75WSreaZ0OcL7KaxdnuAioSaa6XpB1juWL0ddpqsH3Z4VlwJUD0x97piY7
g5wKb5aSytcd9LNvcMdTUjJR7KtjOdaW7+Z5o2/GXM9uE1+3wk3rd7LgIsGt3U2CZfi2FA7it0Au
6V+mudB5tmnmsRnbOj3/8qrCnNcV88YKLjNZLZ4xE066U6v16Te/K6I3qsbxtlfkJJlt6+TvmWXJ
xswJlcJnDJYKV4l6fpE+NGqyVadCfOi9pLseqDffGfirbvVedtRRcbPGf6oxgtAMXKCa0KY4156a
RITTYmBhKiRm6VZZ3X/xlLZ0mwQ7W1uLDf7rJgXsnIlTmQE1NtIMXSGvD5xoCrrMLUNLDE+pWZlC
ZAum4O2qXunpCbXV2N8UvWJCKZX7HABhrpvvuZ5076GpB+mRe7IONnhSpqEriW0t7P0Aj2s7ajtT
2Gd6rX7FJlL37Kqewn1VN/ITStyq7yR9UAV2mWRVvedATidbmvJMsQVpTHpX9kFYD2Gv1DbPQu2H
Xo7BS1gmkMtxhx0hBCReed1ghnnyPSn9DghzdKj3mAisTcJdp0rpNkghD3mFgsJVIZAJwItt6kMz
WskdJIJg2wW5eDHVAuyGupjdI82qCGypEy2a75q4V6T4IrLQyFS8zhG4NdxREqed1ejJlYK0xFbr
xNCRtbS9HeFaHYpYsHZ90DRfxqaQX4VQb74ag1A/GoHf30ZYOTd22ncjXYpeid9y0/dAw1vls2f4
CfKbYti+dpEQibbV1dlmamvrQkusxi45Eo9lEssNOHwd7LPehQ9t6ZUctlInbDJLoN0xheFm1MKG
npoun8CJKw+VPFmvfVNPGykboeN1AMSfWy2a3DYN30aqkvcsjhArk0zqe1cEz70Txkw7+lqhlO6k
QaeyWxKFtyKXuiua4N2FGqnQvsp2AideqcrVFLHV/NSrbA3766fCKC3AX6PRmhtPkFPosb2EhYiP
oajJxpFwum2HQ2HMInyqVebOYAlvkzIUX9tJSy9LwDt3ntzEewDzlttoBdQl1tipFdvpVCaVcJkU
aXMMay/ceEqqvsh+WD1bvV7dC56kHNvSxExURA/krgny4MsUk18k0QRXTqqlbUVzILJ5GHLSeoJ1
SKRKvlcSVBtz2c8PMR60bqTIfWV33ThLT6SqG01jWNoefrjHGiLXZpRqhDDkXLCHUIcCF9XaVZJj
BhDk3aOCzykuyg1AgltFKarXboiCkxUOwSsqofXJz2o6gL4M6lEsAqfUQmk7mAomkIIZwVJpx01t
dKpb6YjJBhgEA23GIzTVYSwlJlbtXYdrbu3RqU/UqL4E8a2i9Yfe4U1Zy9U3TGXzwfWlatiOUm+9
xZVXvNHc8ROnivIutgcr8L+CAijo8PtFsJVN3F5dVJ2NYNMLMeWz1Gw2XZv5z5CblF1rNqPqFELS
oFtcKq6UBsnXARWZrSF2wiEH67s3S07LSgwEyE19pTuRJ+O4V0oqBsm0X5rbGsDZFfKloMssvXnx
B6toNl5k5t/B3PkUvpNePJrSVDU2JKzOCYKodMYKrpwdS2F9r8eNT9EhhOZR+rVx2cNDuZ+EoHiu
pal4jAVJLuwOUOkpjHNa/lGW7awhNra5qjD1Q1mo+14VzKvJjBLeX4VU24OpGV/R6a+wMrXg0Acj
LvKFPJ8R9KlDd5LLUXJVjufKNmrYhFk/VBgllNO14bXmVjVk7VvQmyU00LD1ke4X6whGSMbTHG94
rTuI0IBfpzxtfgAVjr9NfaBqKDm07UMddsYpC1od0YouHBHuztsfohCMXFWd+kVLFflFlMtkp8at
tU2hpvh2Kbb9KWVZPnppNr0mniT+KNvWOAmNAOFg1OKnMYkVSMBA2zDeGLYV+ld7jR/lVl3sPQst
7MpoGI2HREriTSrL4+jgsAyrLxuE7tqspeii1JiDscbaERWpKrhKazhjGEkCKtqFvazdxNC3etuT
6BvY01BA0Y3S2MT3V9PKe12oqFPGvjY+jVGkPsYFpwHDzF4rNe5zeDt+IdhqINF5x8P6mKKC9953
nnCU1D57z8MsHW21T9otSIr63TOUKL4PA6N/9/3OuramQIZ0pYnhJlDb+MIqs3AbhKJ8CIum6Wxl
tIKDqvXtUzpG3qvW9l3u+LofvVRKr11yy0uHolHNrRJU8bVCgrnX+0bcqVqU32DAjk6yAjzlIo+M
cWupNVgMbqs4sYMglV/reNK/CrlpPU4AhXY09MVt3yA44rceiFdBkcOD6LXpNpJV9Oz6TI6Pk9JA
6Uhkb6/FomKXpdVfeYXsF3Y+KeM1Ds3VUdXH5kZQtPTYh3EGPy6pm++tPwj2aKJVcQg9xJNpKRRc
HRLiQ4Et96V4UaDHNsI1nETaDINXuTTKdCflzyMwJpDmNPyZPc3pyk6A8VTQVGztSGvC9NITYmV4
TKAUHUKyIKBtaiyLEJ0GXKWVBuHQFor0jVxkxh0prMQrSczL57EUNcEOxx6mqijQJwrScfzajWqz
y9ukLzdjOiUMoisukceIow0ZQvmmZArHjpbkyfwd2wgYZlL5uJa3CQXmWi5vRiPFXsWf0sCuRqXt
XaNRteupVwb4oWqfDk5q9vFtJibqKUmzykfGUofwHAp4H0ddJB/0oWwgS+kVPG3JqGTJxqLausa3
o9UczN2Ce1UeasmBTa4cBn0I92KhRXheVKUGbb629FPM8fFNj4bmHeJPO8KHxAHVCY1SOIXk1g9B
iy2QjZxbemUFjQaquwkl5DYg4fpwas38depM/DFNyyoOFZfJRewJ4zMMZf9KFnCNd6TKUHa1VkI+
DCXPq20/61DDNPxGNLkWQzpSWh7FIxRYU4vtgL6nspvEWvxapFOQMjzYjnaDGTyJxATRk3adWLiG
VWNsjIQDroeSkt5gWdLdF0Oi0t6qEzl+HTvkqi5HCIfBIbfkUD1Gets5cucPm85vgh/Z0KZoEao9
7ew6K9Un+KDmsSjYZgKojtQBsoYDaC959CEURfzeyBIiI7KBN3cA1MPcVqMxhnabd+UPGdv4vRnn
xWOoaVDtpyEjfxa8uJ6O0PsU2JBKmZyUchiMwxCnEel5miP4XwdqJtpFX0/6vqi8SHRzbl8e5lx4
zzKUpVngJw4ipsaQC5zcu/baECihIR2h926XgEAdqyCSbYzurRdsb6gG+v34xeIXXISyzmtnMOOU
Jz5MQe26LMiPriGLcUH4USLvYSJX0xXphWZ9GcQiUjgnhSm+lgrabW6mDdzNRS0ZhyCTk1Pie41T
CT15jmF4kd20VC3xE0fcPx37MiG2Cu8yH65LRK83ZmiwS3RH7cRDGN5JDR4wbHHToSvMxHWmvk3T
TuQMiyH1XxgWDBNX5q7FDxzm1pMEu+TSjAQJnGg4btlBlqNldXcpVTnq5kUOX3Te9GLdt26UZ/mX
RpFq10fs7W2QVd8uAtnf1JNAaUfEEKUzU5p/Gjk4Ai3tNi/GwlbrsrjwhkCywypOHiGeY1xjDq0L
M9XDsTQRNmZaKftCaKej3lvRLkuldmO1CSiEJCu3ZhYMe00UUhutNmFj5QP9OPOu1YF+WsEeE3PV
EUdBvNCazLohfdcmLgPLRzQdo3gzDYveIXPqX6FEmrIjDWVgODEl9u8GhPVd75l4QmTkOvCART0x
H620CGu8C6J+au8FqdZk16xarK2w436ISTWvsqaKWOq8fOxqKgW0I4roa6NG8j4fQ9EWkzy4FDSy
HzsXy+i2mwRMuREUcP/2s19DqEbRcCymTIj/wefKTDkJEPqb7/XGv9Of6ksLHsosu2e8V3b1aB3W
GvuLQt6f7++P8RY1p2YmC+rN9/BpkG15U15Kd/HF5GRX3J+Pvrv23v+1bPJ5dIu6EyVRv2mb714L
6cws7daA9qeuCjavRFlq7fumkCat9iaQZBWOB1rhTj+2uxwNHhZLHrjcgc3u36hS/lpC+TQ6dVGl
zKpQ7fTpu7ijm59u/gTVPdKLtfBst3veB5RHTUBT/5SM/N/S/X9pfMP/uXTvtK/0eX9kTdiMh+//
/fNv/9OJXf1DUmgPUqPGYJF9xCL5hxO7qf5hAWahRKgo1O1pEf2rdC9T1qcbho4S+B5EeebwCFE1
wX//l2T9Yc5NHfw9Z/s9Vfk7lfvFCgW4jZSoCVqJQhsqUcsCZT8MfdlZYbzNeF7Fk2qnIkd/++XD
xzhT5l2sx1+izA25Dz1tU8wlK4BwvB0EEkzX300NFfrp7xWTSQfnwVA5xBGUIVHn/RzGaysK5VEZ
b2XW/Q6VDVjWvJ0fwC8/1dfBRqNWtAp4WJRH56DEMsFfgevgvFy093x6ZKThdbytAuMmyKR9UK2J
585H319F8p/j+hRi/gkfPp/cSmEUcsNtEeaxC2RzIyHe+L1lF1W/SanT6yv987UxLT6k3IdZpntz
wEC1E2jlU7tSGP/ZEfrdmBZHFA31wKg1QiS8mO90p3/0jkrgAibbClf+hXcP4dEH2X+R7bVjsun3
6lW2irg6s/o/fdjFHTci/qJmPXNXbihb3JDOzli2+Ohv0CXZSiSTm2Cz1pX9VV98XjFwyuetjRbW
z67th+nMIXmXfklUtMVlKgk8du3ZNTvfecLBV7Ddag8RI+6/U/P5+zuR2DCuFdzjZ5Di56XUeZ4K
P7djxGJ6UYTdo1ggKZMjA1TIK4X8sx9X07jZZwIiNIPPoVLFyGqvbuNtYOyl9pRb36J8ZcefOVcg
nvwVYnGu8A2DQM4azhUxcPVG2aXCexSnF6b19fcH2Nkd+CHQYpNbHRiMUWHK0lZ/qSr4JyWiEGZI
Pp0HPKTLPWJ0KxnY2U34IeZi16M9bnmoc8fbeJSdrL9JyBV/P6q1CIttrkW1mEoxoxprirbhSxLu
//8CLDa551WjlSEKuu2GLwKQdz1wfh/g/F7SZ4ADLTZei4sdHOY0wH2V9TxsSa0QftiMKGPP5nUW
KmW2bs++oFrs8lJfa1SdXd8fQi8SVi1r+kmZCF2VjQfPlhdX1b2MkbSq33w+EtbTsHTIH8TFPKUZ
OpFqNcZbS+jcOOYZPT10SAulFmbz05ucfFcUwZGSG4th8iimSg8dB9kNM5t2Kx983rW/nNt05v75
WxZTaqYpSoHeEG+l0lXxJ/DpoGIzKmJN7a8iU9cGvphdI+qKSRUIptaVY5mVq0W6XZh/8zHw5xX+
YUyLmUREzxKKmu/bWAigiqZTUUSPYfj8/tud224AP1X4Ohz/kPM+H4jI39VA8Hu2W1/fRJ2/0dV0
5UA8d059DLGYHVku8HsrCBHUe1mNXC3tTnhJ2Z0nb1DM5HUfr2zxc1P0MeJiihoqvXQBmSLLeG0F
31ar21BcGdX8/1iuudn3lXQXuzh5yavtS02u6575ETuUaYMqPCSBivYOiodyET1YgbBGOz13sXyM
uDh7k8by/SonYiyIKB+dgohw4VWWrOgXn10SH0a2WBJ+3nip4hOHPugh16N9zSvt96vu7AR9CLFY
EtP/I+3MeuM2om39iwhwHl5JNrvVak22Jdt5ISxb5jzP/PXnoy9womY3xOPcIIEDBMHuKlbVntZe
q1hG5xI+kB+3TpAYdtB8h0zL/f+zsjoGEGx1ZuZz8CAggjEPyrbq+2xuseevgCl/ImH4QxcQJLdo
wfucXyHZl6ykk/PUS42aZq1/ECuRolPxqJWfofvaz/lsy6bgxIn6VPjR32EteCeIYsBRmQZCKAtt
zLn1PpErPa3SzAuSKASVO+FpoO18akXd2DqBl59tsUVwSOlFNC9QF7wUpUYnDFshT3uBAJj6pUyi
jcNxef6wohgL4hJa1gsajrwuIxONT1QVBbSzJSr1czT+9UjMsm3L5hkLcfbl9S0SPcrSJvPSJnR7
/a1KXysz2X98AC9fPpXZBZiOZZQHUQlfHcCmmMXQDCHYC7Iyhr4MXQW93cGL7gL8v7N6/R9TNd4+
tnntGyFqwptkWJTJ1u+S35pDXGpR7pVSR2Qo2cL0hMT27mMrl28RpUFSfVRh2ESElc9PXQXFhqKK
CdSBhfZdGcTnTs6etVj6XNbiBgD42nF4Z8pYTdoK9RT5kZayiVrxkhb5qbSCDamoFYJuucIqhFia
ivIOamnMQZwvp6tVHm/Nr7zkRfs2u2EKFDZ7Bmfsqg2UmXYG3css2NnXj3fxyrfC7PIXSBWVOsG5
2XzMO9MQktKDaM7J4sJJ04TR3WDDxy/H7NxVAcVABoIShER7ZY0imoflztIZ9OQu/FS0mW2E9DZH
/zSWL77+46/XdGZsFbf4QdLUVdDnHuBw4S4n8vOgT/a9KZS2QIhXtg9TFNANFsbDtEqAYD5MNRNZ
ah7eVzpZ4Xwj9xsnY8vE6nUVk6gs5hgTMeNHStI9ZZpy20LC/PGm/VHJu/xE/y5l+R3v0u8Kud1U
rebc00Wa1EHW/FOI8V4oIwuIanzTRsqnVhZeRHAO1tB927B+GT8vB+Rf6yt3TGzWhYnGJJkPcGMo
6P1U0a6YfhTRPaV9T2y/6zmac/QAxuDtY9tXbveZ6dUTOUBrh7fibGrzr6QHbg4B4ccWrjxVTHGR
61MGQ/JijTdvRm2sTQhCPBmcgDxHbim9dvPoyXHlfmzp6j17Z0k+/4hdHgUFTJa5V6T+nSGU3jBM
b4EWPQ6DfpdDOv+xuSveRcM7IoJgMXV8AQ7sZKmA+Vnlq4V9Z+vi4AWMAvtWcddYsGWClnBl1c83
HpNrH4ya7ELJJ6JAvb50tT4IUkST0cuHHgrA4DRr5eHjhV37YhpUfyI8QOj1rr+YCUIl1H1MqBl8
f71Os1xykKC1S2Mj1L0kcSJiA6OqMFhCOEqwcf7JSN7nuFSExGsQfI4XPIFTesFxaSvVjVc9ilBt
bXFcXDeqg5qHix1w+DpgHKUU0UBa+Z7/j8Zo4RFl7WOMcHhySr5oGd2X3Nl6KtedrMXDwbgpk6xL
9JkvxykXztXSLwqvdo2fkmyrz5RsF8KGcdfmrvUGz9FGGHftK9JZ4Hxikon4lU81Rj22lKIuPEEe
wIbG/o3e+LIjiNOXtkk2ouArxohCyPng5aH8sS4hqkFoiB06Vh5dD7Qyw/g2V6vvoTrTPu3jjfN5
LVxAugLBcmWBOJvrGCsOfdkwBYW51wnixPomY35RQH55Pqo3MLHfKzsgXRu3/YonYgKKI8OQM7Xa
NZ1Sb8nBBFKo9BpZdDtjYHgMatZwk9bs2k6SSCzFAAuVkvWN8OtSCQJ/Xg5K+KjIACiQRCn2w3ck
ZsSH6EvhVp8jAF32uKVKdM3y0opSdIUtBTd2fhcbsVuglWLhGWBTYES3m7l1KiO2h7zcf/zCXNlM
U2aJ4DeBkUvrzYTrtdZ7Qym9bGhtHVJjgeiuE5MNh3DNjAafKFE4n05bv5VCOArVYNR8s77Yowu6
iA1I8lbFdMvK8mK/ix2sfuh0awprr27T1wlKZ1kzd6KZbgR2Vz4Pr9W/i1l+xjszhSz2Rl1hRmqd
QnsqhwC0xklX2w0Hc7mcRWlSJQtaMmplPbZTwwmca4A9YPnuXa0+jd1rM4y7jw/ApRfTyJdFk6wZ
R8Oc+fliJqFu9RF9BU+WcJ35M2iQ/7CM9xZWwYAcTgT0sFp4QhId5bi2TQHgob/FoHHpTDi+sJ7J
AMh4+JiPPF9JFYH9KQfooku324kO0wnLhPpNC0kNiOWduj26vYTVZ7EqFkmaYXcwcGAXYfc0aUMD
F3VNq2jYCYUtwn+1z+7K3exkqoNSZ+RusgFcxDoml5VUmhSGnJYH/nyVoNw1y5ewOaEzCfwlsak+
jHb5Ov0Cti/codnHYE5OcfFRyJ2tqvol5dJino44mYYmM7i2Oi4x+HY5CMbaU++QjUBkC+C7Lfzz
n2aryEZX1lZHJ5i5hkqgkVx71s/ssNBnLIpU5Q/ZrZ3c2RpXu7hwK3OrNCowknwu1ajwct5af9on
IsFju+G+Ln3mysrqlYpKS856TV78ivmUP0a3w1vh6I/+YXRkr3scUdDeLNWvRgD/305K3A6N2R2d
P1cuZWY0ZDk6BeFdArU8/X0NIsLMSW/7nW+jUPrV0Gzr90Ji63+qvY/fmCv7uvhpOvAGMrYXTiaN
0lTQrDgHmT4fwEW7IDjd0m//1pcBvFB4yriQC6Hzeo1DIWqilGqt17S+ZitTBFFbIWtO2+XmzV+v
iD2lVrEMq8kXcU89BlU6AVr0Ug15kHJ2J+unRnXzYyuXseqfSJyfTX0JEMo6BBlD1IoY2mkZ2GmO
qHOgS6MVNEGMPnSbcDhZevBqRACYOsZ+7dkXZVc2W6KhvLoxTH8rOb/wFec/Z031hph36YdjBRNx
DMfaBOl71m1o0F03oSzsP4zMMmJ2/ryJ2tzOIBJbr2Z8wsyHm6o3NiLkK6cRh6qj8kZl0EAQ9NxE
Lbd1B2d+7WliuRd841MRNV8pFm0c+uVGnTsHZv7emVmiiHdRAvIfddSJcu3lfvHgl+2DKuWMZfu7
eQg8NH0/fXxWtsytLrg5FaMOprP1NCSDbCFQHlKxqdykKY5TJwYuElVf/4NFZA8NSu4Ioq3TGhh/
81CIktYbq3TX+fExRSjA6oHu9xNzaf/lq+FpGd6jOnnBmWlFgZlHpVp7giYf6vlXoSL3YEy7j9d0
9Wy8s7JyOP3cCknfcDasvqLa05xmgtQ67zfyposIkoukvTOzcjRDoiP+VAyjN4wPwqDZIyLn5Tg6
iRJs3KfLetofU0zSkmZD5bPOB+EYaHIz12svvunJrtvD4Mle4MTHamNN17fufw1Zq+q01TVdVWoa
16pGPxhwtEbkKokb3nO5/xe3iiMnUzSQwe2tjnkpDjOcHyZWyuIYIk5lBumNaPYPCKw5WhothR4P
bQn343Nx9SUmc6F0sIgRcAbPb7MfiWnIVag9cT964o5Sk6veyEhdLyq4gSdtlGPk5aCt1/ne3ur1
0OOi65qCzzY4s9e91G5wrx7lXf55kTZdprCRJzgaiHU4+afhofzn/0BbvHywj37CaqvjONYRwsLH
0anTwnTniw/cCkcPkeD6J80YxTKH01T0G1fwShwvL6QI/7vVqwgXPSjBjCqWnp/Mo3VbwD/HZLYL
0Y5TeDGkSFsloWsn973Btc+JzJIZIRY6yy96cq8vomXlxmN5bVUIpNOVpPtFhX6dZzFeMCAIlY6e
edeeqvs/BKkxFJP9bnILt35Oma/ZCB+urAuTcE8geoZHXV/9dgE0JBUmK+ExaCcXCmXbYKLz46ux
HIPVMXlvZX3v0yAazHooGQkaXrVetusYgR/ErALxzdf+mvORISTalRBaiIvm7rpPVCpqWMdT0Hph
+CzXjzHCM42hM4n6H1IBDFEsRLpbuUQuxWFcSsz28bmCO5MppbCjPBL0G3t3LZ3CDPAoXjNiVnF1
zas+TdV5Jtzp+vm+rMZ93Jqiq9GeTyffacvORcnsMJbzq8RMzW5WrYNfjJ8//oJ/gqr1J3z/K1Y3
PQhU04+CsPXSm+FFdYTIKz8nt9UzZMIaxHoLzavo6q+1dj8uKub2JgfaZSLNZ4VxTcOxo+C07svl
82jFBqp8vHYLy0S3115NLn18HzgIWVb2VuF5eUIuFowLpjhpkCv8uazvYjMrzNRcspZgCXUHTaCe
HhquKH5Nyx9iDvje2GJhvZb0scJ/La78hygESafJWKzJZXVp7x8bKgVK7cS/u8nTjtax8AZmXbyN
T7vk4x+tdHXAetWPdMCR5OuwE3uvKdTEi3L7/4EH+oq7sFRyPMuiFnJZLqU7aBWRTq4iFDNQt/HH
pPfoH8LW57Qw4th5wFCWbKYTQzFWZGvZVqhz7bkjMoTgBuIQWiarLe4yZWAYm4A7662DTk1aUCPE
+aqtiOrag/fezmpL9VGQEXgrlsNanmQnOMyIXXnzQX2MqL9Ej+OPwi336aZcwmVqBBOQSRZI4KPB
Ybq6pSICaNrYtD34+W4Xld2hF6QvG8flcg/ZOqSQqDrCtUEWwnF6dzFGfyh7v6BMoNm929ynolt3
0I0Hu/SVGwJa0xHlnRJsMs1ctasBp5WZD2B1q4AYXtYGqXi98KriZa4SRymYEd3CI1/xwQovzAJs
oNTN+MaqeDXqXSDRjSmWwq3yWSaeSo6Rals/ELQSvdaRD/8luIAqRTHI3hF+uGTv7BHKFSHvpPCS
fi14OwdDcObix8ff7XL7lqYu9QgU4iXjgneVEV2ghaXUeiWaj+AbD00S/W4idePoX55AUDygeQEJ
0S7gpJyfjqKrlSgupo6blf1gqPsWBbzU+Xgpy+05f7DObSy/4d0JjCir9Ogzd56UyZ1Da4Z559CI
YDaY4JJ9+9jY1oKWfX1nTBzhlAg75hUR76ztKhi/9zUDlx8buYTFQSv3fttWD4bfCU1UBlHFGxw/
Dvv+0Hn9i2yXDuCajd27tqAlmrAURN7Fi+4fVfG6MbWq97pyhtcTX56+bqxGvvKB3pm4iPcQN1WD
CRPqXvGMQ/4ZBByD1y6EV4wpefqnj+1dWxE1PTp9CGbIVPXOP1E9WD0A0rqHCsJ61s3pJE6p97GJ
S5g6H4jyPWxrEjItF6zQUyjqdSezpPCkHpvcVZqdgHTzQTqYj35oh6ajds6A5t4zQNrHrW927fJS
lKX5wswY4MnVq2QWcVO2yJd58lg65oQoatQefMnf+HBXNnIJsv7I3aENs86ckzquQDrFg2eYSrHX
feaflcTKdh/v5ZaVVfLWJihLV0bTe2JswUZlprAn5VuMm1d27GwpqzNhIXygFTWesOrlZ7S3T3I3
/JqrbP/xWq6YWQb/FJUZPHmpO50fvVygkK8XAqS1JYo9RoLYmblXNwcIrppZ2swmWNJLqcNqgJeo
K4rRS4ZFRjkpmNBWvQAUlP0f1gNcdRkuUiRkvs/XA4eUrMxZST4YDk5TpLcG7P+BBb3Mx3auFEvo
8zJWSSQIkJDhu3NDld4O4ZgQzle/01/IsXz2vzRu8sW3813tTLfhRmnwypkDXEE/lqyQ9GHt1qWl
NgO0T/QqBNRTM3mEhGWru3jlI+FXQTcvMNlLAKsxJ5lP9VH09CDbp2m6K0btPhOtjff7qpmlVMc7
QMiwrqnWSl52TYgicW/dqeVrof9UxQ0nfhm+gv1aYnR6pPRD1qFW6PthBUqk98xGAchXuRnqy4Xa
u0b+WG32sP8gQFb+HNI23lWGZIlR1hAfaoIqPNPF7KlpEMJCEebTTRygLKyK3S8kjcXvfTVpttSN
yX0f5RL0GtHUQ6c+tyHS6Dgam/n37jYYBOUQzQ0KnEKp2YXe6/dCYs5Hq5Akr4+bdifVWXxfGA1y
37EW/4M8M/PjdVSKh7Tshje5iKzKiUT0XOsubE+yWOauHkmQfEkxg4SSKrgfX4QrsczZ2leOX+2a
YbCMcPaSQGamjwmTYyz5CrPlaubVcxNuOLIrFwFNKYPkgN7GJVysyALwbglhYKdZr2ns/4IHY2NJ
VwqTJAbvbMjnd9uQ4J7MpJbUmQxhEYVMjouI2qtl2NXwpDBiYhv7eQenyr59rlqbTjTEDmBY5K0r
eXV33/2SVTRKrVnwg4DVaqn/kuTWQ6VD25u332pN/vTxh7x2Z94vetn4d3Fi1WVSmCCD42WWsati
6JZbsoX2m0/qp1n5ht9Z3uGLK/NuYSu/I08IvvvKTIIpWKPdBaUnp0ipihO0RM2XRG1uoNfw8rHf
wJcbf0YkPrK8OrCNr0HvtAii+3oT7BS0u5AjeeNX/B7q0NOESdoVVmuh810/j7JyGFNADuIAK1zn
/4DS8CaHOYjRDvSmlFr8YvZ94LYGrDoM2u8nZX5OGiPZRWF2q4mZwSQKnDlhnzDcYIjQxtQPllme
yk58zGM9cFQFSeio9FTFP8L38VsYR0hqBfn7WAwno49SPgVN+kx4msfxCzxCCD6V3zj/3yR/6m0/
QhUSDr4Emjwy1s48WGmNiOksvVRz/FKn5vdBrR0z9I8+zC2QLEmuXpjfi0gVnaAYfLjqyEOCMCKG
CfTb3NcfQrlvbmYZcS2Ep+YHs2tIT4xYcnSrll0tDPdTOwDR7IcTQGbRFeW434WLBntC+7uCWcaF
+mlhJSufcdK0LCQRPHEXHudIeVSL7M6Uo1sL3IOTkoTtNbj6naqURnuQu9+lYjaeRazg0jBOb+vK
LO25iXkhS9XVpYHhZMn8VcndgxwxrR35lUPGeJ/LCBi1KJXVin8y4/w+C9Hp0jNjB6DbgyTdhRhz
l2ny7xpyIT+U7VnXjr7an3S9d6WlbtM22e9oNl9Fsf/VEmmhxlQzlKxBklRD1BMFvxQU48PGSO+T
vFBtIRE/64xd1G19ROvOzmJxX0vGUZ/y1FZ78vyw/kSW7uXMSyrptC/Fwta08sbvP4dmAZXf7zlv
7wblbeiNn1ZpPU1DGzjdgGC7SNOl0r53anMU5JmJouTRXIRz0I/xcBCvcuPfC3AsJmWV2lMyHTpT
xIZ1I5XxyyzN+z5OX9t23svSWyCnpz480cvcm7rgwuW8A8JpF711opuZuxEYSl+M9lMaenUj/iQD
d7LpcWAWjHrMURkRvmcvGQp1ZWTkAVK5ai54QgQdll+clDQ41nPslSUrTGtbVu79rnBq7R9Ah05a
fw6bch8q0hsFpWNXwAIVpWVpJ3Pk6YJxIw+aIzSGQ2fPqXztTuvMXUCReByrE5N9jh9zc2BWi/z0
tS6tn3o1HoE+PM3SzwmOnNDMGgrLp04Tvvem+aUQQ0cO2puyV76SKTiS6HOdE0eSaztQ75NaubVC
fZfEz0Q7bjqZ+yyj9ku1UrPSH7E17+CsQopugv2zy+20/FL1/LfhbbLaG5JCB+FEtw6l73pXvI2B
iID7rD5lY3sQSv2rCMNQKlPMbgva4OZuatK7kgJ3od9T+t2FsvGpqSzLK7KmQa+eWVkpgX2tSBI+
OdFKVtzNxkJxOOpssIqeHYRJ7NQ9D9YRZkonVuY7czS+wckBIGJQjqlkdRwoathlCGFfUponiv25
I8RDvwMKN9pTZn5KimJyklb+MkTSzkrm0raKIWJDNHiQgvCH2iY7X1Y/y2GTeqPlP6TymDh1qD+q
vdrYwig2e+YiHiuz2SslEbwKUFRIG0jkzfQpBYbvzOp82+vtpyFVQKRb93UTvnRTMR1LSfJtI5lP
UQOVngFWnVnN2q3VKNkDDYQlMtLgUTPKZZpYt3PR/GTUgrhvY/lTIbc/pJTKVWhAixiQHQ9C4LsV
tHiNKQiQW9Uw2Efyt7hOT2ABUKQbulPV8rCiXA9+Q1J/C5MI+Kcsb1KhgKrCnO08hJ27SYVvaa9+
6qL8K1hbty6ib5JUTCd1Gh96vXqDE/AkBXAsCaHxXZWzyjZaM7N1Y5x2FHfnnU9fY1/Da+coVZt5
gyS/0H36PBRSsqMuNduQhX4SjO5OzZon0YTMLAp/CBmEeTBniTYdJXWXCxUMIZPxnJnlt1qsQIwy
g9S36n2cGt+mXkkOcOBB15XKp2jwI8jUjGynjNEbWSfsrfzfveXfx9r8xZSGL4YVnwK5vPMtDQ5B
PpZRTF/leH5rGDjZRxMM4ZqRfxUUNKEMiKsimnX2XOi/mbsLeH79tzK0jlM8/eSTLhSO3XPUNTdD
F73pkv4zlOrlxWN5eRfZPmwYM+zYZRs8joIV20UTy242zjfCnL7qeQK9q6Y7kpFAOxyddLj7+hnn
BI+j1zRVAkYyhSYt/iTOMFDQC+KGdvFtUY2vhh+Eu5KKiS210WdzFE3XVOjGlp0WExsHT/qk07LV
aSimsbUbhjB2lWRo97o6BZ4hF/FzkktgB9O55122RBdCOxi2IghIJ7341mex/tKK4W2WKqaXWLiX
SCnvKQy/tGn+c0oNwdPrNLclvfsCQVVzCKvgqVKiu4z4gNeSB7Yc6RgJBk8KJH1BhJpO0N+VpvI0
Kfpdo0R0rWfJDcJKO+hT+hQKSmLHBtIGda0eCdM9wKqVHcbm7QgbIGyBvoNffBFYudVPL1bZ3+lR
9UuYGKniUSv7HJHuboS8r/5WTqLXWPm3oWwcWHUepjmGtmzK7QxBb9g+4Q7OlhnbwSGPeOqbeq8b
0acu0f2d0bZuvygspEGjs2naYMcj6N6sqJ4travx8qCjJSPsGMDQR7vK9F+RJT/ooTw6ooWaTt57
KcJb4HlhBRU+S416Kycx/MK+xRR+kr6Ms+EJhn/Ua/8x0tujVN3JKcFCFx1mVfo8RcMpqt407ZWH
z5mMGc78QI9sstJPraZAEHUf1NxBqGAdgFJ7MZgUexL12Fanwct4fsRi+DzX8WMtl/vCkB09sdy5
DvdDR5humAhljhZnrOMrddZJiQywqlp7qHr9SbEgTRXVo6CWvhOplL2mQjJRnAp2aoQEh5LakVbt
gxaJJ/ULdGc3k6q59USEwsXVsnYXzcFXPQygvVRAMer91zTQ7ixjgElQ9uCuuxnCxh2zagdFrfVJ
GIZHH046Z6gj34FS+NCr1k0UG6ltxO1JwHvYUWCg7JnciLyzzhxNX2RVetCiwo6i8VvXEU00pY4M
fFEm7iQz56uN/X4epX2VJCc8NkGkcpLaqTr2Qn5ittHVrXJHAgZLW93uBtSnedjdQvhaT+1umpn2
6mFmaGeb14hBKdMFhW03jelFSnvo9eYUqs0dKkBPcfMSdS+q/Opn362gOaqdBZmtfupbfd/xzohC
cyP76v2Mo57b7kY3Xwtf/ocaYL48sK4mCO7YEJopdXkKrQlyZ/W2EvuH3rAOYlLf+/Ot7oe3aNwe
87Y6hHBCT0lB27t8ESvusOgFgXiIO9SOsiWJNceTpaGYp4LiVxMam3pWv05V/ZrkvYXbfOy1HHdb
G+lObaQ3Lur9VGq3UoiaV1z9YnQaXvLO+q1Z4Usd90c1KQ5QEHulORyV0r+d+um2bQTHl2mHV/lb
HNUGDyRPU6VPBSzTQgs8ceGe1IrSnob0PqpjFZSI4Oh1cjcMzR3kogetGp+Dsn0S/PylxxXserN5
mKqcY1oWt1ZmvsH4QF90jB7CAv4+IxdskGxfP87oriWPVCQYR1Z1MGXqKo2F31QcLUgAvbGWfslz
ucu1aReaHeQSys+PTV1pOxHFI4NJd1RfsshV9hgzSN5lISnbSNKW7v4Rd82fJoAVOo2RoS226FJs
8RhdLvDc6CqJHMPalKdynDzUnOavmWw+h1r2MNfLqTKbDVTWlbIVeDZVgeSF/qT6p8D+Lj+uI3PK
21Sh/2Qpt0JRvQhtsAtEaQtrcr2aZBmUY+lu0L1fraph/s8Pqqz3JsvaxelJDaybKi9tofrqp/kh
G7LPvdIdZWVAo5PsT33w0wYwvgbnpHE7yBPxoEa3/zBMD0nyPAy/eE+8vH6LRdnLxHanwKnJNJ5T
kRX5dcvNgKRG0nk5LWaTtwpEVws275azyreLppMFQVRbD7pWbszdgtDZOHyXUAfqNe9MLKWNd5/G
SoGXZAOfRr2rIbMluAxdymILhM28UZ5ayPE7JzMO6X1sJ+5wK26Vaa6fjX8/2aojUA7iCBcxjlGf
H7T6s1I+wqj/8SL/VOIv6hbvFrmqbM+yUVqJzrGIMtApkUqB4p96oYV/1iXQFe3nnPH/tEtua5RF
zVx2J0RcZ+0HfBU3UboXpNztAa8adee0bWJLZbsXdGOXpeK+h5S+FYONX7zx4ddNtLnJcsZxgKrH
YXfsSI7V3NioIm2ZWBXhW8GHlV6UW2/OJ9g3uoPeJDcf7/u1T4sk2HLh6T1z98/P1jBqTa42oUSS
6btZY9oRwwt9//0/WHn3VK8WkviUReDtF7l/k+BUs9TeyI2l7MwBZra/NXX+aK7uI4zXBLQ+Rwam
eNKB9qUNok86Q7gbdq7gvs4NrW5lG/da01kGXe60t5N4PPVFso8bHZTASUN5oSuiGyWUn2bETQOm
3cet3tbmL1hdSziMzUTLoP5dlK9Dxc12/s0C9GKOcviV/Ed3BKYfcIK1aGGdHxU/hoZXaILZmztQ
rO0M6W/46I/zPpbz548/4uXBX/b2X1PyuSmJErtGAaejsgWUTDzFcbLx+S7PPSJaqLFKwEkkGmqr
58Y3J0sUBK5WHkFJ/6MzHyayhL9fBZBAZv9o1iz9x/NVjCnU2oqAa1C1dB/6JUpw5e5jE5euYVnG
vyZWpz2CXTkgLW29qRphwI/GG4mGhZ33+YOUV5HTR0yXqVW8hW2+RIqBhoCph9CbLgWDGOdLs+Kg
nGqhkwBQ1acO0fN2J5P6od6D6LTlyA/zb1INjQH02dY7Z0FKbM+BX/mG/AiADH+YTi6mQMIsCVMD
6QFPzG7ldE815L5qx42K+paR1Q6H5jSpgib0HgIXUBmX0w8xkRDwm5WXv/6UZ6tZvydpE6hSWkje
bMmHLjVKu+ZfEkU/VlC41waDl63kfmxz+fHnTnf5jP/u4OoF8TMrK8LOArfQP1vtU1CIrtkBnqRc
/LGha7tI/MD0AjBmCkOr8zLUljq0oY6bgZfcrvPkOAk9nPXi8PljQ1ca10BCoXKAUxuQ/0VvtBI6
tCVATXumMuxqVbYDIbzV4+cBPm9Jvx/8l1nOXRr2dGUUx2xLW4y/fPwbru0qIugqo78L3GUdSstW
0EVy2jKlEfQI4eTMedWOiLTS8PfK9sBR35tafUB50irBbFvZK3Fwuk61EdWRoPh72AFmYN3RALgg
YrKWYhX0OMnTikvgm+LO93+2+ndo973/sG3vjCzb+i7MhSm+GoWlBlLGPCmfEsX4XGSV11Ln+9jQ
tWyO+QTTAOjB2wyX0LmlSC3D3kiUAccpecFt6oUqM8YjkxiyHQEHdaXvfx8BsYOgQzRjmeG5SK+C
oR5FqSdD8YPmNmuHf9DhOowy2k0fr215JdY3+r2d1YEwurw2eZdlb+qKfVMNHn20nRoayEMIrl7+
LaPQcvwYoSRlBNF6kcshCyKhQSYNXqMJb3WYPMhWcqtS03D+w6q40Dpk3oA/16HHWMOGg+xN7zW1
gmhySaXxLjNMwPRPU7Gxpuun450x+fx0CELUKJLBC9L+zF7gz3Kau+g5/qrakyfsCw/Vl8PHq7vS
kF+28d/lrYJwP887XmFFXqiauxCBXuho3fSh9JRT6hXPKqVBW7cD+P6c5ibzStWuoVXpNo7On128
ODvvfsYSlb27gNa8lJcVWeZaqNOuP4kU5R7hxvkcHOk12s2X6FF/aE7mIfnMP9/D3Ram/+rD+e4H
LF7k3Q8AkQ2ZRxgOXtoel3qYlt1K5HJVsuWOrt0SoIJMnv8RQ1xHZomV1Pg5jVltcwG0qAgwMzxq
lv5go858b6TSlsVrDpAZFMa2mYq6zLMYsbHGCTZCPt5bY/H3IUo3MFRbJlafb6RKVBNpgg6kMWlN
p1w40aLfOCTXPhHjLtBrLWBHGE7OP1Ha5Nko9iNnpNLiXVZFD2phebVq5nZUyq8fX4zlF68PJHGz
tAxdEDiswcpQ/9WIpuU8LzldOlAiwka0cHXLTAsSBACCl2TdsDPmTUGSzcDj0xD9TLrKLqQtOPSG
kYtCQR4jEBZzrZphtktpdur6RdhStb++Vf+7EmuVnNEBLeNAZqsGvblX6+S+7oSXj7/GlTlUJqlw
m0sBFPy9tfItgSWHohJpqidks2bX44SuV5x6uQCpuzLrR70pJ9qJ5TGbla91KwwbZ+/y1p7bX7lt
JA6qFimhkWDnTZbqJ0X2bV/ZZSg8VWa7gbG7kl0zhSoBGARrx5D5GtNrxIAGiFZnpv0WUqTmTSp3
xv2AD6j3TXncKvZeGS86tyef36y+8fW5mITZa79R8PEkNzkOwyFkvnDwgCgIzoDAwhavlXR5n7EK
4nLh72KNa2x2l48FTYtk9orfvTvMOyqt/yA4FuwHz0rtXLflnyoTm4EXbI3nXYnUMb2sWedBxPrq
Kcm1qM4zlYLJQr2iOslu9BltatzBRaHsDeaTLZT25R05N7g6v5rRxRpKWToKVeFXg2K+2W7x813x
oec2Vmc0EyRzQutGx4eO7iK2PM+u8GkZwAuO9PglmKKRH6CB6QiPY7xTYGpqbWUjPd/aWnNJ3985
0rmLo44p6pmtpeWGYnjXofCLiLZNiBva+V4rN+7mlajpbOFr2OtYiVOtqPlicvmaAMfDQ4sOk1u5
k2f8TjoafI7894EhtQdjySp1hoEu+JV8etbWIA26VwYvxvwt6pkDindT+pyh8brx/F25Kgz9ktKh
7kBld71CUQoBgDBn4EWpPbrtlx6FOpjSOqjA7f53fq84+oHmdmwrvzYsXzm4EoEvzRkAxcs48Pnn
RJs8UQt5XG5K7xb3oQOFJ1dFdbMbhZSlfdsKxK49fu8trn1Wp5N1qSYWm13zou7Gg+XUO+W4cPYg
FbX7eH1XNxY+P6IjGmywJZ8vr40i30wic2aUc96D9vqU5c0LuIrnLXKx5YKfxxM6cH8dvkdcGJj2
laFRzYLOqpgSh05mX1XPwVyDTN6H1b7LREfGNf/1wmRSBdgl4cPVL/JMK+tVA2FnmA6G8U6odE8I
Ajf1y09avKVlce3Ky9QykTpiwnBprp1v4tRWUyWNsBuo+//h7DyWG0e6KP1EiIA3WxiCnhIpym0Q
cgUggUy4dMDTz+G/6lIrWjOzqVpUlCiAaa473/HG1M6WXYMyHHu0EgxBXtjht5vj31ENOq8+tDYI
aJHOfr84WOv6dXhDC4jRWmtLYybIyJrOXf33K/zpY6BEhVIcnMebtvDvx6qwEPuJoRKsxiZu/BlD
+xjjw8zAf3/MD/oh8NmQEEAsfvvrf6/3HyfmMMAAsQjwOTYNL/Uk18RFy9yUm6WxclZjQiOAf9/s
XymsVDu/y7rl1DcYcBVuXgzLqhBWimL1L7no7em+L1hY2CAChioixFX599PDsg3+djAQXcHSEjlZ
mcE6PG3o0ZzY3RT+Vkz+4ZhBuepGsgcQFcW6b0toxIBTWGD0C1V3mMGWs2msSuaSXxrNPz4TiEvg
PN2w299FTJ3k1dBNpVwxc0hKamMskiU9mqfSNNF5+i3M+OHjkDy4eIs3PbH3/XAZAgN+rWihrqSL
b6mLkgnu5DwwgJRtYyN6/GUd/fAOUVKNrMAEuvPfF1KwDC6zOWbrbwzW2/0fkqPfx8UFIjRvy8B1
M+eUBL8Eqz8+ZIDSHOjbN/DSbRf9Y/U6FcT/la8AcBjZZRoqDzPF0UmIAvNMIUZ2UW/97+f8YVtC
n4067q0aGEHn8vcHUtoIy7oFqyOpKExfxV1Uu2uL1L9U3384sf/6nNvr/seDNTJCg52icWi3BTzE
QcZbYPIskoCgL1S8+ctv2OPfHuzbm5xLDGk2I4WUuG4wMsime+jhjm1lPv//vMCbyD34Hwfj284O
I100YYkBIOFhPZQvLZ3ioPwlvf0BGQfO301Mf+vTePBP+/v1KYcY8yjRo74pPQIMQcXFI7w83Suo
iv8LB1FTOgyXHpaaq99iiJ92Ai4kPN9Nr/avmh2rG4zSelgipcI0ViVSq/nlJPnxu/rHJ3zLmPyl
0LO8xQ0mzO4sk8Tw/Iy95jcGy0+bC5YHkA8iR0Hi++2rokoPXnBTjgCxGRvBmAz+WakvitbBYGX/
vSx+fGn/+Kxvj9SKvtO9upU6+h7P5MD0lzTR+r8/5LcH+r4qBttnRRuhL9n6XwuGneHOKROHhkej
Fg/Mif6fC1NYhf94qG+beKK3qxVJEVoyL85kJ07xKtUvn/FDDPnXZ3zbt2MQzhA14cUJ28mb4NaR
t1eRd+2J/uUr+inSAuYAckUbGMabkP7vTSUDCjtbBFsrMhY74cuEwOO9C5dnC2h9gblg2gA8JhzM
Lc6x9tS+6z9s9ctFc7uLv0UGQC3cBjfwJ/zZvt3VXe+iOMZ9vqKY869qa9s67mom9RNEoamgHF7G
TkrIb+DmHz7Wh+wUtwzKP6gBfd8LsF+cQ429UIzGcSyizLsxsRfn4JvtxfEYuFJ6Lawq/e8V+9M7
x6gfcNGYOwBi53toMqilrOH8DPZK6t5bpyLvoeVI7I17Ykd9qC+/MlrNH3aiD5TNrTCCYue/KKk2
7yxnDAFIbCfyGpQ3fSMhCpau3BlzDm/zJtXCJM8lqCl3s++qjHc3YzBfP7udC2tFtx0THMpeOjgO
8FehwvhS74oYutoP2U8p7B5OwoWUdvRUNhMkWKMrDnpxq6wOfYjxIVTB/wApHq7xI+zPlgZ4yOLZ
MBcARjEp7Q3tPbhEK9Sv1ijh4Co2P5rO2d2ioByh8rnrDWBN3Bo1Hbv50xvuCmpGaOEp2rBOdalH
mDl3c+knLIBHs8U8KFFqGbeTdYUf51sXODRVGrYJS/9WNPSp6xhgqpMaY6fCPH1LBQbr4c7nzd2D
Ry0/mUuSYZAbUfGCPo0q5ZKQCHgJzCS8y2LeQOwpM1pXIgvGEDOnS3/CGV5BvNnukZadofHYm2UD
mYNXPs8Y8Mo8WFcrACUgNhoeIw9jya7RD6uisAwIFMIkitQWltE6GULo4BVph0T4/cvi9J8BxeC6
q0ST+oF+GZgBEdfsZN6g7NSyW/O3DOKHUAUZCtYMrF5v0ebt1P1HqOL5aiZUo23k3kOK1H5CPJJG
GfvjHTsSV+Cp388rsibbqkuc/4sawQ+HOrYlEFCI3dFk/L4zOajZ7uRgIsO5sL1Ox406jqd62yVB
5gUJSBJp8yIP7UH/VpX9aaP884O/XVmimPvSKjjaZZrwmBSNuoyWCN//+wT44e3eLD2hi8X5Y/9r
OwbQ1w/jKDGCvrSfLoSVZtEkABSsBi/ajrdZwMGjv2WFP1wqf33ot0erjcoNdAcvCgysVok71gSb
Q7z5ur4OrbJ/WUE/vEj4ONkgsQUYZ4bA++8FtLDCdiZkghgXEhiHBfrWlu5vzYgflslt0A+aQQwo
oKX/bZWOWsh2qbS1gsLfSIK63ndhsVLN9Kn05CBJsj/++4vDIf1DnPbXUfrtNfaQAY7aiqbVtFDH
WgeLhgpXdyXQJk0VVau5VOUXq4GYynzlgKZXNhRKIbAUnobbeHkSjLTd+kDcrymCzTX3W2cbel25
qicPppBeI9YRs7p0AQYu9ieIKHvYOK0kCMMp93ydIa4j61BYY1JXAb3z7L59AGDehmc4rlEvNnvT
3Ag2F+tS8LaHVgKuUytQJWoGPVmvvgpgyaOYCfhAJBHc+Ph6Actp7bpd7ydjDUOzFfLMJmssv0ik
bZDNHAbDbpxqM++ltN7CnsFzPVD1OpCQNCwav5rpLyzF5Q4KajlVeVmxYg/DVWDVK+ReQ7KwEYLD
inRADsk6IkljBUPWY+IYEpU5kNCs2eRiNFRAvW33kCTU4WHptJHw0vywufuhwiAJSnETHqxVRAqo
5XwHx0+xkRq9LmDdW8zu19Nm0rqNo9J6lH53BIHoWfTWs9/6U9ITSOGozpnBHvrCvNgYso9QaMJA
P7lC5XbHVJs1EBGGkKFMxlDFko7XDkK7aXTPsiZ5VRVR3LTyGaqTdJjV0Wbdl1UuRz5a+9lo7hZh
PDHaXAri5X65vCnKNx4xhlj1IApAcHYqlbuvev9CG/Poy+5QegPEVqzC+T+gvDXZuTdQSGr1AJ6n
rKEjYS6qiVOYNAADN7TZtNz9Y/URjYeuuOOk2bUuPdo8+OM2c9JZ5gavBy31WudjUb4yPZ+WyNj4
xnDn1+VpqSGWLDvjdWqJuV38tkxHCjEYdFS489LIqKoYuksfQIKyyxaD72QfbRhIhxtTcCc2oNSA
9A3F/nq8UJMFJ22UQdrUKH9gNKqF5Kpws8IQ4YbYphu7zG9jzq0+ZRiwiKOb7x8Esyoe/W5fqOWq
6PIyh/4Mo61qRigxZ8TnwPbSEYYhMz+OUVCmEZuHZAz9F9pbw9pWc3GTeF5tqcY1b9gnKaDpr1uj
hiKPwpScY6QHnj9eLDSub8j1OP43h1MYcE5Y+72VCVauuqh8Q9T7po3pvbQg0gbtE0ohxi5909Pt
UIYiRqyCWx0DgnCr1H8QHWVWgVekaJEpEzvG7eG5EYTy0QGeNOYYpE2khUZINLi7EBZzA0PjJEJS
4jawNJh5/2KJYsfmBvM5fdQnc+s+qN4ieV30qw5LiIVjhmlYeCAjZlLha8S4B3FzYwCa3AebCh2R
jTXoFjpcSFbRG81cKl/9kD9KD+K7kD7awn/wDH+rx+IcLcNd0BubxQjuGek2EI+dao1XCy+TPg6H
iMFXuvMzy2x2k1ZTPC8SenNMHe/bPnA2XQXdpwBebijAGaDddnHpprS9o8NhOt3Wn57G3LPv9tiG
RiohGXeX6Auv6E81agbloTxgFD7xDfGoFESTsMH940u1nak+lwA0YYOs2l5+KE+fu8Y42GxeL8q7
dKH9DJNGNLiEf8RBh8ODNk+WdCBfsmEd2lXkrV547vDwOmvfidH8hvhS1E0sbf/JhZUwJNeoE4ym
2oJnfhCz8bXQ6UI43XYVQ4btN/eVaSH0piakCIXcTHJ+aQb2wrXzZXPI6uY2NDIDHm2QnReoRAva
5aaYcHoOxWWk1dUMGh6Hwp7SOYTKKGpDsS1EX+TB0IYrP6TnpXVgVhdOa2RS775WWFARr/HF9jSN
nAVSfVVWMYCMNDGt/lLi3JhK/x2h5wUDEPgXVcm8cwlGsa28XPx7IenjHDoxRrDOy9zemba8R6Pg
DI/uZG7q3L75Mpkwk0OD9NHR/VODKsnk0lRH1doaCti2VOZhqaJLL8rdbEMr1bvuM3T7qTkteV3q
RLhsPVN6WNBamKsqNXvMeok5d6QDSU31oKP+RIMyw2zWmlSo5ILBHnK27k13RWc7G+Gs4RjWrvSb
FJcUIo2myGu33kKLc1xEeI4iKDgpRDk2k1Nsl9WdL8yXth32pmXvRDCvy856K1QNoMCyiFjQAArC
mmAZ1X1iVVDXds2YVKX3NoTt3QhhewwY/BpzEReNRwbYaMXsceMty4sHkQmty8SUzrpAgWo07F3o
kbMwcTlFOAgcAthVQ+3Mg7kO8b1zP4Z7zDlkelz2pRfsKs1SZvTHwgo3mCh/qgMdt3WxLoB/RT5Q
fAJgtJlbubk5D4XaSgc3Sjzo9zVdIOAIcO36O5TfUtrp54WM5HbCHHlQ07gOULFoJCTAaPXYcWdD
oUaJcZqrcL9UzYUa4rx04mTw4IvNfUottnKIvgu4tQEQINfdktZB+c49aOcd8Be4QVVM+VQkhYFq
pqFHHjeGcypH40OGFmQ9drkJSvfZ7oo2HgDvUGp+KAh7HaLuOgz1uZ2llY7lrWdtiCWFb2CPrK2o
E7eEs1BvyrtC8cfGMiK45/i5Hw1BDHPT84L4jtjhlzc6a0S+SdlWAyoXbDtXUAyM8glE+INl+4co
BJAyGDHmjL1KXXHy7ekLipnjCKWBJPOlZXTrhPUJlarUYdNuWZxXJ5jzYO7Xhc8TsCjRBWboThao
X6wafNkjJsRTFk0PPMDUMRsMaCqbPvUnTG6Xk/FVht0mIlN4z6ZmhHaeN6lbhk9VFG5ttCVi1VVV
MuIlJYi8DTTSoq096P3gmc/z2B+IGLdLG9lJATTFTheeTCpXOZmFqCpe5KQzSSGQ5WOJJUWXlQZY
JDZ6ntEw3IHndpgHuqmll5DJW0NswXBMax8HrFHi2veQ/7bjgUbde9CBTICoJ8Yg4kvtsJMy/HxU
7UtYhP65phr5qBtdWlqjg0MlgB2R9W72A0T9422irmGYBb6N/dSmfEK4b+1sGE8cb58B+ATzPmiF
lbKMdXWox4heomJRSSvcJlHQR5d9uWAyu6MPPGzDs5gao94oWDgMUCuJ4RwU2n1YoND047mU0cGw
S283+mIJN0Vjmi8+qcI8glvUHA/2pAMwhgo4cWHgVgJCArXlRYbUjhJumwgqC+lmEyzlr6VTz1t3
XLqtdCtc3ryc3HyppXkaPMOEGNOOYtwdQ649oOjCxujfA5wbGRzNH8Uo0NOailNTWEfoGoGPUseK
0YdIOC7C6SXjRvkuAv0BR75VUwV76D7izrBxgogR76lkTyZRz6jL/2l9srIHti2kk1VW/dYJhjPR
5Qe/xbiwCT3XUEQi1RwXPrkVwsbu5CzqCIhsOqp624KGmQmzMmPDYC+uoK8GAa+0HEbIkqvRyKsA
jAKIwQkwRM6ux3D3emYwXimrQ2BNO+2KjTmUx7YGzGRgVWZKGHrBotO3y9c6mDasM9cLUWoDpkQ+
oCLI7VAnMCDbewO/9m7wiegNlqjaJbkZ1HbW+bxLLYtfPdhTx+PST3HoVVuTNV3W+ybfVqzMuw6b
gCPbgJHOvaVozpYlX2ZFYjOE7ALhxy6QPC89I8fAlIOADgen33S5HMYjfBvP6ELWWdFo0BIwMZWT
woVvi0bJCPYJLfTE3mutxkM31F3qRkMJLkMLevo4zUlZlfej6R9Iw69wgL2yBfBGxj47woazJ9m2
HL29bJ2T79jPYaBERqZ6SLmNs6anwUNwQ46EBiuSaAI3ziaTHZOo4Th1fSdXxN8YbgjuB47N2Ieg
JBDVcvGdOXjnoQQOpwpTX1Z01bS83ZdNue2NNsdFetEBl4DhLM2bpuqrJP2VBPreBioIoXN/goi3
TqWGvzixIHjmJc5SUdbvZqEeLGmZieeVKA13m9qWJ0P0EGxaoOR6avokI0/RYAXHxe0z4qLRZDmo
SomdNMo9KYJrPYTbSvEu7qjYyLq+jlO5NoP2XQj3eZzNx8pe3joSsHhRdZFpMUHHqJcsjBAtIF5E
SHQDQsgOdMBAyAefwda4bILMpu4IokOnAZTGkWfx4DAgckE0PNYrFVpyY06FGZO68pJ+ENvBQM+U
IGtjptzZSiNYx5BpG+i0ZbB+CaaGxNjJG1gg5A2yKqHEwTL4uhfBn95G2Vpo6zwgrnE7c98RWHCT
YdWOKi394MGZqyvpqhebQcgK9kqM0+CWGorjFNm4KoZdN1VroHHKeAYrZgwJrlo4lWgOeVhpb5sB
sUs9XJwR5pDamD+QIbF0IWCn1P3dMHS3hRslIlIvswyT2pgenAhnESUgbQhxYqp+c83y5mIDN8v+
YMvoBT5Wxy6qX7gyz3qqYfZiidxRdXUdhOGjiz7BOh5Ymjc7ZH/GaAniXpaPUmuyAkNvTFoYvt2N
LS/3CJ5UaoUIXyaqn6yIP0xFDW5G9wEqNRhUjnGIYPBLpdrZXb9iNxG+H5Bn7YP24HjkimQqW0qZ
IYLYlCjSUjJqUIho5jf9tcQ4SLq03V1dFTmcuT5HCIdD6t93zQIoTXD2BvceaKMciKQ/NjVAzMCP
lHMEf0f/rKk8VPAti3mNaB8oip1RFEnTNbgMagALFxBflmq+isDec/yrtKwN8ta8bYajrmY7qSjQ
OQM0b0kQ6rtxCB5aj5lrPeNYYMEMK6C2uFaQBcxTczZQIO2okxej9Rhgn3oWcCQOZu0hYHEw2TTe
WaTPGr0gvOkSA6yQVkWvTV/NmPOiqUuaRz6SfQj6Em/bq9+iTq7LTOOX6qubHsxQX5alt5AVH606
yuu6f5iV+Yb757Po4f5SzMvBUGwbElgNQHufdl10tXA6QdHVruH3idaUZ+0B2tk1rifjgSAq9f31
hIvIGYL7SCJ053AKDAaA35XetbI+tlONCL8DK4mtKJbMrYiMKW8QhcoyF8ayFUOwt5dgAxTkK+1l
kA46BLmgCQELGZ1z3zgNqM/AqVl8KRNl88vgivuIOk1qD0UJfg3JR8tN/GEYsSPDr9DH4eQU8DMI
9GaeQGpXPuPpYjXoyM9O+Qlg4WdYNB+LZXxZzL+gpviEqsVqou3VmMKD5GXKyBLGoikfbG84DLL3
4gZFe4neZgyCHIJaWe/ZND+FnWtnVkX3yOxTFqh9o0KdBj4ACw1zDtgbd3wcIYObzDWwHYDsmPh9
OgHSiOEVwOWwddF4We2CJeDZTxwVgLTj0wdtptNimipGwEJirxzulkgNse7DkwlD0hhzvyBkcHjX
c/toqOgQeHXeUged0Dl4KHhxLAo/5p1xNIbuyZqbe7zrk9X2+STpO4KTg1fePDgZmgQdsClsOVco
h4DKlynmXDqtPwN7zKvbCEwb7HU72KkqUYqAgGbnInCHudUuqGAW49fBBnMcT25nfXR28+CAaRWb
GFyponFr+PwlmsG4CR1x6pHTxb1fgApWrqiNSy0qvOcCFoPI9ceTiUZ4ZXMQmmA7LE1EPFDui8h6
hGaYggYpH2mB9zY4/Oq2oPiZRfCAHHAHStJjzUgukYyHZX8/1mrdDSiSWGVwN6Hu3gnnFBEPnfBl
iCPDA2xAIPKXlCfVPOPgwVtCtpxXhrtZvObc+WA8zsbekd6xp/bBBRap5rJNgMsBXkWFO78tkN01
AOPhYujtHJt+Y+DKVWH3ouvi0lMj06z/gx4yArsWWcEsr0RWu3kZtqxFhUkBREphHRG7hVkhwA6O
wDDgNelyG0z0zdLFC7dmEtsFA1WWCjtpOwOVtr43vuaqB7SmVmg3uNZOVk2TFDNEYMyFRt6n6nNi
tb1Whg62tA8QanjizpwLrB7H2o4qOHouQO10CO4KEb1DgXIdHfNBFPbJ494b+J33Ex2ubWkcp44l
rtlgWWgc//LVGq1XiPDfCALNGFZwW4XzkJs9FpwC66tch9J6Mkb2gdrCsXMFDFKgkvcbCqYKFNNq
fkSvZwNb5MQXwKeA8M+4QlFB5wuvs7k3kOdPyOT8GwF7Jef2cGvgcLBOEK6vS/sLOV7h3vkgz/Cx
2SFUuzR9dHCiIjbEQ9/IvReWu74FYcmMGnTtb0W0s/LlNhThFo2prKzGeAqmDIdM3AI2M1Uh9CZD
ElViNY/Pjr6jfB9OU7YEKg9Bfefm3cjpPfH4Hz5X0cYxFzhpqAqTUrLCSKEl1aoxhnUhextEQrtO
LTEAYVDsmV1uTWUcw5D8gaEBZI/KeRCGG8VIj86+DIvMaPsSpPSxWfECSm7Ra1TFvJPwMKFY9aD8
selEUDINWMPiUE45IuaMMudew5ahGFBFIRNMbNUrGtOxGObENco16YG1a6O1RvERV/IeafV18Btw
EcpViD4t1j1yIJQbSQRh5NKtGRgT2moeu7I5Mbu6MzyZ25VKfUYhTaI5X+4N+wZA1ed+QiXL7FEX
uXOBLkLoul06OxEgYvG5P49jlXTIt0Lg1QQqfzU08ihAZj5DHXWOzhZKHaDQPHcKNJ65y7nRHn3v
U3io/vsOHHON6tJFC2hC9WrxyJ4t7tFZ3A1CmHixaS5mmTAqGzy3tUY9827Q5bOP6M1DWhYFrzzy
wMxhaxMLOK/sN11XkK1bMe+tY6X7KmtJgDx5SKO63ljjU9h3r5EY7oQXvmj52Y8sCUOV9SV7j/zi
ESX7P77Saxz2qxZFQS2dRAQ06Sts+cU9KaY3EvZ9esaiumWqjbF2Cp0U0n+QqLFrzWYsIH6xQJaK
Jv3Qq3DtRuS+88aDtzAnGWyKPVStdU0gqLhBqy7d8IcgEuT2nYmZFgeZgFA4he2+QLL+gFYnxk/A
DEKNbcTe6Ym1v9WlhUaR3fPX4wSTkP4FveNUmiQDSCyFfn/L8d7hyXccO51jYCz1eIDeNL/3CJTc
rnWQlZ+ijpmiEY9OsEIpEEzuxZI7h/S7qdiIZkiAWIpNDv82xD1xB6Nh7oq9hxi5Dcw8dMY06tGZ
BWMwAnWFGON2WsgGzg0vVi8zQ+ZwFYmF+9rz5q4CIw6l0G6C5GC5r/05NZETOnhqzBDMM/QIrR2H
zSHE2I0fYHJ9fIWkPanDFwugMnp7xjFM+DAlU2BBFdigminy2nd2QLwiXwqyOcBABnVwnpQpAVsG
JWaUtXQWeWc9/wnLKhFtl1u1e2sjAElV4VxHoC8AH2XlUdRB6sKuUaPC3hnuH5wUqT3imy4U2SAP
X036A+LEE6p6UPgefLmTkqMW6KLa2WyqztjYQNBJZb0ZxTPK/ZkYjHTBq6lh+VrNU+JzdFJGIJPF
EjcaTO8FJXm6h2lwLFsUiQjGSyeewPFiS4M2Hfv6HqCxlE8WTGPfb5MnlSnQNutS6Rz6Qa4LwvFl
33n03GmBiVnYTzPdPNOWnERDBgSvtxLPcJoK7AbXOTTs3Rf6YZrHpGms5EZBCNCg0ri7ayDdlpal
qO0lZDFWNhBtBPQw0sI2Eoi/apjSASMBEnxHh9OMRU4OQAQKMe0b9Jp7FDWeIm89R/gq0c0hDJc3
qbbDbKVgPKIRk5pjsCEGO7BueulNlTUG2zCCn0w+ScQ2Piqy7rQk0PCuPXVX4lRUfgiJETB33Eld
5QLC9tlSIy/M+7oL1tx7FSbOMqd6RDcayNewig131wZy09hhjCGGA8Y+16hmdvpMSfm02GSlDThz
d/eh5pheUUglTNyUos2AvYldx3wiDc0IzIDrsEuipYvi0vIuExIPnNZhe5jIk0ERJnN4Bvs0boeP
xbmPQOLrFchm5vAA6NjUQ5hV4bxvPmwblqZLvZ6q6a0IvJRjJHXU/tH2ORYsMfZ+A2AZwJtVSWG0
uuw621171ZRby1H4W97UcRTkmhp3S/lltCSW1on0+H3KfGwEtpxOlPm58DY14UqEcRwTNQprPy2m
wBfcPEelQhtKttMuQg0MEXF1U46XJmrkYbWeXeniuxzCdO7pBamPG4MF9+B01aYNEEmhrVSjWhW8
wsjUwUW/nAyMXIRdlHUc8LzJJjSJWvc9sJYHNOs2rCkuAu0mAzevM3HotNjGG8fEZdZ2XjCpVBcb
VMMTG1hv1hefclhicLER7cCIx45Q032wGxUvVpDobro25bAC5SthdbuC0Ab8vPvplpajKmz3H0DY
ZaaHRr1h7Iv2rcJVaaPug3hHdPD8a4rU4SiJQ5tTMVwzS24EKGuh6BEoKHGASWtqTCGHJbABAJZK
/VFwkPUMO25dvdI3dF4r0sou9rYzZgq3SOy21v2oeAZpMlJu449gFRSrZBOgfARi3114W0MGq5FC
W9ew6LZOX2YhOMwsCBJTuNsqHHKrMt/QDTh35dlq70JHH1zcoiF1V1XhbKoRVZNiAdwIa9lXyEvD
AVadGCc2sTVDos9RrXfKBElTwWJQY4pH8/rOGDig3vKdq3YNa4IstMcCpWbcpjSCR+U5bOUaJM+H
AUlzZTsb1yZb38W5G6E4bvX3TYgkwylQqp2L6nlxqj1GF06YMs3MggCb8BlZQ6Jn+4kB/losDfRh
buq1YtMDNWgYuaW91PLVg+0bWeCxxHPmc8CccyUUTXQYvGLUaDN0cN9F6dv320OBHxu03mPT3eSL
iRj3CzHPo23noHiu2IhWJ24HgCgPdBkyAwFKdF38JwPzdah+JWqSaavd2AaYNOigNLKw2KYKtbYS
6L0mbtt+b7kPPLI3lkfT0LggIbHb9UjxRnGNuaLOjGFLIFkKxgOMKW+5iqPvo8q9X+ouNzjqmxL6
qTpEwgAhFyvSKnjBakoxep02dr/iHN5rhp8Bu5rqCmIdmyM7FOvO2PHK3nTjJbSqTcUg0XBydEiz
hZKrkNUWOfhmmnk6C1BxJbJCBSpugbugNa+qVRsRzl8zWn7ow678oc5Nc9kWZNhwdd/dxqIniLqG
jwlVSMz6oiOsziifI4lXa8tnm16gdVC6adR2AMQYW19j0RNUjwbPOs1jdQS/FRlvn6loxo/VWcl5
mHQRAOBAG5orp+xwcroEpu/sq466jWznZ5ispgVTuefUV3jIZm3QFDFmZHPRR4By1jmwN88omAAe
W5UHz2qnrG2rF2RlVR87fQR6tFkctd8DWzphlku3X+Amml8AczZrYF4fC6/sE5uo96E3szEq8xa8
3GKS13GE19uEjAJFYcAzjWjHb1NAtyEJh6JXA8gCdpj8Qw34xys35qxF3aJ3aowsNLVnn3UziFPn
WHXO8HPXrZjQYXfAgLUzTL7ZW9W5VuZLxEM+IE4lAR9xh1GapGu7uGzNRNUvPmZNopHvovrExheE
6mwLVc8qYm7ShR8G0jcDYFZX68wbEftSDzHuF7Xl/tYuJ8OHttGJgPSPYvSjIDdl3PH/cHRWS5Ii
URh+IiJwuaUo9/aZm4y2wSWxBJ5+v9q7jRjbroLMc37N5NfinUFioirRL9Jx9hUgaamCSOuh2gnL
5PoYa3Pjp/bKcodDbPnviGrCyse5XG1diaAFaLVDeso52zj5PtCo/jJnYKRhV8G0SDMGXixX2fDG
uyPJx8zzblNADnNikymaDORztZof6Y4JN+6JDke87NcZWqVzZRBFbGs1goeu+6fHS/Msgq7kmDKG
yE5dSOqiJaxDY+qd6uqg82nZffCbjCI4x54TYHrwlr1Ae3SutXJA8y7IoEwk1GQ1NociSwtydA2U
pR1ccVKmdiSYO8njHvrImgr/Vo/lcnPbVj8Vw5RgqASyX0F7Dzs12mpr+qV/QopghTIlFq7M/8Zp
8ytT/a81EOU7LMSU2zhs12nsmqta5nfanLvD1OlsTg5nNGzMvBuXMt+m09LtC/KP7tSDSEBphiO/
M9Wp7fN4nc0EqcvBunecd9umyr/r4Q5eRfofYsWR526ep2BVDf2q9NUfL0+2VivfZded3J4BuU9P
4FXsDY9Au0nsWo/M56LV33HGidCprPVomkc3Njdu0+5RIa8tCyAqyy0jGo3mkmWAhoSt/VtSU9u1
BQkGIvgO6E6Zfz1lrmZkavOorf1h3I5FcNWMJUHCY+kRmNcZpHTVznkZliQLpXzgqxhhDYayvWrl
Vs0FYol26wuim4QbLbQ1O/XXQC7oLPJDLKqbPQCn++XaJCM+BT43pyRsGxNoaopkr/boIyOyjDaa
X9+l15+TRT9N9riVvb5GbAWVAeCcoQ/RGj3qDe8YzN2OUX+Vele0H6xo1t6JOXH5rQ/MLkh1QKOX
tP6GHQPyBkDvHlfG1RmIbDDkwZmOfi7DevmVffzP0odTldRrMyWb2eBd6+KtUY87ENCT5SQ7s2CU
sYcPLwmIfPGTdc4Cw4N2kmWzVbxokkcBhVo4Z2hdeNG7KYsevIOytc9MN7ZDPEedO+/LbN41cXtE
cEAGrUORkcMtlxwcZjYtSHfBUF2R6W5sAPFBJaemM69ja2xdIEQ9AbPuCP625QeQtwgNWzzxhO1r
a9gWgSXDdrSf62G6aIb7l2g+zrYfPQEnjbv3JGfJlGo/tQ9N1ApAYsNhd0CsvJmGeK00KPK6aSM3
qXbZIvbL8uUtRyoFjg2UvuwChqTuxRztoy2Lj6BgOZTXZAwiucRRart7N1F/jVoes6y9Z0b+ZyiG
V3SS27h4UDa+88EoEDUducb+SevTNxaTA+PA2rXRSNjHTPob00LUVkN51SU94hn7fMDBqW88Nf5C
sJ2F9926KuxjFrHlvuikAQcCLXQS76oYX8X/mjxo2RxsrA9tG75ictpwsehdiI04zJ3fUTtVvLCS
T8Vb7KhQDAJl926NWUbYb7GtFWC7rn1MyG9Fy3OV22snq7gc8h3lF+vUYdNs4JN8m3bd4tClh2Dq
tgV+EqWapwJ9hkKBXfr5u7MMu1wuP2bqr4taD8sk34jx3Z31nVuC6XXlSWeoI+w+JH0n9Jvk1DPE
ThZQqRUGfRsqIq5xMsJMUjtBuG/RfOi8tzrJc+M98Kh+zozI8AzuzU9VrQ0u9zRez211aASicMZP
EvACShsMZe7S5tIB/CVE3JMF3WiwHNm97/6algN8ZUbmtHz6MzImujao7QSl1Y4BSGr6bS2wO0S+
E/LvPFQToxn5EBokR+yzMd1XqXZvPHFEgIrqvAlYnrNVJ8do0JpVAMxjWCR/BiB82rwtDCMqIehY
n1CjqAu52rc4bo6OB5VoG5HlUexbf/rVtC1MeKMq1OPkUszdP07zQ4wtrVyaSLZIYGwG5OqQ1ekh
DrJXRlI8gd0Q1p59JY0W+hUodo5vdXrixbqWzFWg/qh/AcrUZaJM29VPcujhnqxVPtFuKSC8GnZh
m/qKgefdAsOgx6EXtIoubthU85tffflzvIKVAFbcafMx029J1W1BlcJWEAjTtWyGTTS39S23+OTA
khNxMesruH7Y9fuss7huHwr5cVVav8Xj2zB7EiC5MKp8FYNmGV9L8jH5xDkgUx2bmrETLpSKuMb5
sDKF2kgPTSf71zZcAPYL4sKI/OtN1zuRm3Ki9EHkasu9TcbvOrf2raW2rTOEUlrPlt3cLZeWBJcb
tElRaklgkHkfIHKpy3Zjmfu2KPcPf4BIc4JbKyfqes2NpizY1RUTq2WhgkEP5M9H0ScrL8n2mgii
sSPtQUNPXUNbTSBqqfVPlWeWv0suDe7kiQcZ5QrlDtmS7BLDP2ReF3Hvv8Uk0Q42befdL0ULVFqg
bdOCfTzBGBtcj3QTFHg8jeGf532IMonKpl/h7Hhk7oSmZ69GJpeAIbepiM+2HMhp72dp9e+4JAFW
PBtBDWQx7stiWlkBx3QiiacPDhOKtX5EjUt8adMMW89iygKAnKXj89KkoA7BqkxE5MYAop3x7MPD
zAnFMaK2D/FSR5lv7BxXnnIQaIK3TYSO0x8r7s6PWCBBvqFt5RdNy5C0jdzmhrdD1faKmuXoDS5z
zhDN/PcI0V8u7grKAujJWguXG6H5yLLpWEIOzcaHnZgH0vgiTXpRNlFSUlGxCz86p8ceZrjg4J99
xhH8zZWbHQybTpS53C14yBH/st6g8Fh1LS9dQRr+hIM1MbhI5bAN9CpiZV17fY3MpuTXPhC+AA7B
UBHJBdxo2gj2ljYqCL2QXb5JloDtB9Ciq6O47k9WJ3BxmM+juWRAyc0uGbjcmCPEgKiH2AMXDfzD
ZwLBfCm9do0NPQJWiKD0tyWIOvr4x4kSYhiPivRvooG5z9MuRTfZknIup5ERI/hjVF/kRIARBldc
i4hibjp1DTSCr/vgveGJnse3vHgydHXKgBRyNW0atbMbxn6txNbg2ZHKsz+9i+xSIq9o+BOauTYp
ZREZJFv+E/PXJrHcUQcWDu6ydhlxHTxLY0HXwgnqeZ0/oLR+jB48L8jVJu3nF226y9paicCNNNPe
eC5FLQ4XIjRA2k4se36593XzVdr6TSMzULfHc1lUm/HhNpt667cRjrWXyr86jk2i4qBZ69nH7wvk
a05eNNo0gcdWmAbapq+MHUI8k0eWdm7PVjcn0VDZcBNVgOqd6ZrhNGqfraPvvTz/4cK9sQ7XzMoy
3aBWP2Ri+PKN6jJm5WXu2Vrjlgxtm9iLTRW3nwloscannKRyXRX6zZVXlDsHc2BVi/ud4SP+xC35
5ZbGGpCZ2ORgtRQ8Nro89ozZXOc7Gai1CchhemoDC7sXQbGygx7sppQkL6OjcpgHZB5fKpsanD65
6XSwDZ48x5n5lVAB03PXJMG7PdtPBqx4E5fXTFYbs2l3esDX11RbO0uh2hro/Ry9mnlz+0tmjc9a
Exy90l9r7kflikMS6KE3litjviX1GevCoe7YLwrAJpZt9CpH7MhRp5e7llufIEGWSgTU2QyEXT70
D+CS7o9BpcXQANGxcvWPhah6x62ynTOxoZZnFRvufpLJEWdHNCc8mf5hiLXnCs/WOOKRpG8P4oeC
iDSKg49gGp58r/tTA41RovQ08R2kiKCGeFylLQpJP13l3RLBp9AS9Fex2aQPwqhDHKuSSGmCqXI8
Ut24Ap4O6Z5CNR2s6cR4C+IRIaMKU6NcJV6xGyy1qsfiXGj2SjIWNBLY152mA6J5K8yHaVenWaRs
ZtUKvAkGbVVRhKVzoooqu82e3OcerT2uZlCQaycRjVxH2FaKjJt1Kk26mLQVH84OCVEU2x1BBvPO
9hxsA+0JfWaksosxJBcRk49W1ckrB+C+oFdIuPexJJe0nLfoAdAh9qfKajYCpVSV3BCXbOuMZcDK
aQ9Ig9Dps5eq9M9p2V49ARBcfteetuu1NGKe/Qc4caK65l3I4GoOp55IhnUzpbccks8NasKcEdVw
fWYHZ0AkG+jkule+dgpG9spgWrUN3WPmIdHSXU5Ig69PiJPlr5VXEBQwLIsVoTpD35VsfSieuVlL
ht3aKY60CG4TIMbRd05ukK5gid6mgVBx6a90z7kqYX+VVX9L5vFaohHo9WFXjtkz/VWX1hojykef
gy79LJvsEVZ/pyxahDoFENxuBmz5uEuZ4jJkX73nnXsOAzeD3EmZbURhlrs6j//GnATMm//w259G
E/Ib+yFAeDItoV4PctdjJkCrSIJOMvWoYgGXNUOcJzu5O33zlDgPltL3toI46n3vwZOYKT9JfDWt
fDvmtCWJ5oCPJgwWc9V4JA02jgCXJ45bTVHnvI0VqHjD0ana9rVIqo+KrdJSDhdk++Km6k3k1afS
yxdfW8Iyzu7BlO5qRcS6vsXQYGUpzDDkmz6HjwZcmvzY4tV6FMmbYxksoGcwpG2HyUfgawhG66ke
H6wZMkqFDkjM78IIxLmKs29Pa25ZvbCDVRX4un8H2+LxseBC+uJF9d2eWpWLmU8lPVW8C3GxqNBX
ajv4Zr9aBvNizPG3xQKXjv6f2AOQUX5sRohzGQS6eD+2PJcPHEif/AyISshDHtSeHtZ2Uu9NBN4r
rcLQOC16/06PnnPpOeO2djmnG3yU4jkNiPIsOl0/zctyjbXy6JliQ/XnLxUKp8LXyVt62OEsZTwZ
jhZpGeqvbhA7WSTAAiJmBe7kKVgaGdomCj6ZJ/9qwfOdVOSnTfgQUEyE3cirZE4ZwkuL3cOxxvSY
5PHT2AzZhi8433udia2fhWXldeJrMKcTsAWvSo0V1/V/K9/aLN5YM/ZZPiwWILa5PNBv356xa5La
IkwVmv2wDmwstZV1E3aAz0Egz5USvVw20nMZNxTnICD/mUv8FVC3h8UYyhd3Mcqdrpri4KmOZyLI
/2ISeRsVyb5K5lE8cxA7i3VOjHgn4uFtZikZTOaBzMo+0N9/jBMKiEJerdJ7nvG+h7hE76nkVg20
7N8AeYtFDa1GnbIFOobPMy/Q3muBLymkSq5WbsUHA7cU+rjupBFG5+fIqOnWRkqcNixz7bHKE+Sx
xpxGs5N8aD6QfpP+0ev/jTQ0tRDBauQIGGCR1wUIAnu5aE/56GmUFfnYd2dEwlqtdzscOPgjlhHn
d0dXDTr4+NnTenUjt3JYI/3DfNqylauK2zmsSisb1nR50s/VGLr86fQ0OxNcMfBqFpCmOXrHLMDi
hAYzBWaRCIO9hd89LEJuYMHbu1vZwGLAoNbK6Ad+/EnSZbiJy5xyPJEVhynn6VnVjg2NWOC83ecx
2zZuN+sNzRIriakkngIhGhxHFMQWgW78VA7jpJZ5w72Twv9m6DW2de7rXwGj3LFLHGeb1eikeZS7
s2M7AeuOIU4KK11Yzgr4YahsDotx6kbaj1qXHjcNXVTadai4lY7Ucwy2LrMKfIQ5/WB2y/72JJWv
lTcTS1L2NMC2OBmUvhi7ygbXLxsn2ZYt86/JKfCvMCj2SXAC42JoyydEqdm6TfF0KVF3v7mtTdsM
TwLrSDLMly5r2QCyBKf8igj0+ajLCY2o6rxDNRkafg1tQWhC3gZe4FwWl9op7TuspfMsdeXt4sYw
LlpleTH8ctGWK/XYPnU08DsfSRAD9xw8L6qgXorBacEOkGmrIOuDjNv9oe8UlraRSyA2+RzPXONt
HdVFKTYDhh1EcD4Xjm75T4uyscnxP0eto9GvO3r+cDK1Cz16slnP2qOkkh7JsIU3Di0U+PDn6UEo
ad1Gv2kPpROLNZlA6EgdX96yQY/31kTFT90jkrIkO1bvz97O72Me+YnJlez8XABHYqGG1lbj89Tx
c1Iw58c7V9bx1Ron/9lj4oPVhBhUXAa2+khyCnYnz62ezdKjyGcU2vKbVPZ8Fg60jyfTBJEVDVWZ
73SnRnPVWgTlHG8lYuSNrRbvwnRs7hs9UTdrkPHWFCY6UuUPkcuZGsZ4iHaZwatX5ODoOFR+rdm6
pXO+3FG+QxklbfxE3jBhi+48vozj6I/UEPVQETnpqkgpNfTLXpv9SZsJgQ/iR8OAMcfB2WeatjYo
nrq7KLufk8b4yWZwxbRql6eSavM1efKg5Bii9jw52VbTNAZdr5IsIHO1Mof8E6WWscIvd+TboZm4
QBujvPF7lh22QolFFSrrUsW1GQVB94lHlY8/ENPa4KGgcbFdrq5eLVFcMUDgH9T/mN2Y7KhixCfU
qPrQm6QXiAqhS2saEwKBMnc5RZrpI+9qECSha8kfW0vqL8uvylWb1cOWMJBb43szTqUWIJeRqn5R
ycB1VdoeQ78H7z9RfpW3owrRzsw7gEWxFakmDtJzIUCnEg6OF2RVBG5HMsCQNxupGu+JWwqNTk2R
5znIA/2pcM1i3WeDDdtgxu/KVNoOY1X9lGqLD6mR6SztGpqcB9ExQJB60ks+1JJnZwQu1BFquYX2
XeiHGL3yFnp82dlVl+19ZaDdGQYFSIjEZ50FtWTjwjhIPdokrrqQ80Z4U3NF69xPK5YhSYV03ttv
iz0wIoNMlF/cWzVfsRLtWte1N0Xakl7RrObhPuEg0SMH60hkWrB4FSqrswHBeVrk2H3mTuWlq7JH
QWFmCFV0rzTXXUtjpmabU+T4jM+91REOr9tZ9903zVNJt8MTtJV9rpXtn+lI5S1THjkKJV3U6P5H
QmeCMY0/Zaebn1TMISxCfLArPJ8EjmYe/8ySTNZKus6fzgVNtJupOmm18m9V440suUuwImlkClMY
uXsyVj1mk9y/20nxaCueA3pHNWNrFv6PLEwtApfnfn2wJF5LyMdMvFVYNqW6kl8Dgtz7NREQvR52
lYw5mUX5x1I5qSuaY3Pvx81OmeSXddNsmFFsedMTLYfZq0OftotyA9efnGYOyoR/AG8e84Oa1WMh
y6JmUP1WdUgMtDIYt53LnhOPwGEJAR3baaFlzOg789WUikxgjewLr5vsdS41bMi9a1xcAVEz18HF
CAACAKbTFs1JXpQ9pFNQf+YK12WwEAGo21WLACg2r2idmVNbAzV1OlUHiUf3NrQYWiL+rPNkYQu5
G23V/SPhf3jCuZtMocua/FbYqn9phW1gTpnpkc38Xn/Fu5mATij/ucI9eWyzWa3mqYMgMX1ma0q2
nPU0ggDxuPY7s3KZ+jQvv7aOYe3i0rbPJdYzFD2EpDo+/vyIEwIrkTDK5SdrrE/EMma2cqYOYUyh
acHL0KXmnkypHp00rOOqkGOwwXYFQyuFdR6Ess7GnMCboWF1+i2KtBiOuVHLW6P/H+AVjJwag7NK
LJc60CXILrYYDCQXKpu+p9rNbrHCOdlP5G8dfQog9y1ChE2R6wTzLg4hICKmwLBvcEK5mdmuy7Gq
YM3xNrJjgGrErRg/5OKhPTZ1aJp6yZaHZFhtZitVxnpJavtvY7dxHXlaZ8jIStl6q8dvbSeve/Ha
sv/w+qXDeGBjVwsnD1Q9TKaR/KJRd92vwfZxTSz1QnMxgwnm30nJtb7IYu22QY6ftgGX9HRp7tqh
ACse0v7L6Unp6HAEkGI6QQyHg47ojVw5I2wSkeO6wwGHUSXTNukMBsTtp9OJa0oAz1ITWKbrFhtJ
6Wb6W6UYjtLAFuTnDQnsjVDusbRGbeskJC24TpkdvRpk3llci4Mgt/e9Pk33bKlRvWZwL6jNLIHU
vErLT9MdgOnaHIUWCcEtav0e4Urq61h+OgGwLpD3QFKgqi7GvkZtaNifsWYZf+eCk7aClF6BxQ2v
bGvJyRE+3K7PNN/GojvoDrvdNNXykwzSklKOsX6dddzo9tjiPHGnmgvZqglgQUV5yLGT7y1t/CkJ
NHhNOj3/7CbTqs6zk+vk8Wc7i2niYeANZufHvFNO69ySjvGuNfQEEj3dJGX2ZPVjfRzKilGXuIZV
1urdcS5YCYepbw4OKS+VRljm0D+ZWXBxKuMWWM0xruuzno31A+l49uwJf4F5SzOwl8yjkllf1m2j
wBpg+Ear/W0Jt4k6wqkdPJjhzNeJyyK/9kLf12myL5kD6C8lXjXonHUyOD82ZZmdM/yra+vN7R06
bnkklfPiy4Evc4B1cesomeyLq5yPAI/SykjrnyKTRxD3g1czfcXOxi3nvbc4Zbi09kMs1FBHujgv
PbMNW1P3Cjt59SbyEDqpzaBJ3EaE3LDO2SKFR8Qwncz0ifvCvHdJkR8IrYDWTMvHxax/5vNcrhZl
XuvW2XN/IVnTwXLTadiaeXdyjO4BBI1PswdvIZtaoLkqjjk7/X5R7PQKkp1nchr2Vg+jmTrlrqRP
OBQNz2pfVjvVIEpsNFAUx2+2g6wuNEysZz0/eNDKQ288l2RilkP5qmpxxwqCUafdW4PHXx08y9o/
Nhxg9hi8+wkyPFKt0lCZ3jF3va0/ZS+EMSJSMjnVPK+iOsq1dhZCubnRdvy0/5bc3xSDt7cT/sEx
15AFyj0jNU2WxdYp1T9QoX02DPd5AgidJ45k17ubef3te7DLooFoxzC90pz/TeyXjKiNwsgwF6fL
m50Gz33FsA8UfJoLF/zQ5IKiBNgY1NUbW2qJFZZXWxSwrTYQTOP99kirVjllMg5yXFHET1kg6A8v
gDJL++GsZryLfYxTTjMS1qn7nyzq6DlZ8D+62W6PfkF0b8JdS0hHCCrpR7Xnj4cxDo6LWcbHSRmH
vChw0eA7wru/6gbyR3r6nVny7T4+doa9hlD6qJb8C7b2gGfxSuj5Dq74kiJgRuJJR3OPXymkVf7X
xHD98DA+aRMraoZklzwM8aokxb00PIbGVD4VbfsEmlWFzRLjbB69rzRT37V093pSxBs3C3hcHv3k
sr/4KqaNwnPPnhG8lBkKwga4cBH+0UqTj2KAK+yW6Ycm4bNwMdTMOUIUCdAJuhNY/fPiFH8NFqtQ
cgXIUtsJnFZm3L0gAXkVjb5nQ1vh66A/ACmSZTIY6Br+caPn+5HoI0q+vQSxKDeZ7S7HIjAQHnda
s6c+GAIAmW8qUJ+mA0+Eh/ZR77udJeUN6be2tXHuhe3gcxlRXh8NDLzrwtF/4jhgrdKRmafxa6zI
hqr4/OWYblVq/vWM5sXJC+YIaJQx/rERfqCR1/dkyjyxGxJXTgtqahEMGQ80D4+CxADDm0lNmeIn
WYwnk307znV+BF0nvj7RX2gtuMzBsnKbZmuL4GBM7r3HFlhyG4TCnN7rUX9vpNgNMRKrLruNzfKn
LqYNPeXrwkdkvbRHA1rIInQtS1r6qCcYuOTJrYe9spyXsQs+UoKokCw4h3lEpy/b8TrbyeaR0jJB
d9FS980pf5719r3WcEunHdQmiu19RfvfZq7VbXG8K1pBaKHRhVoM2FKRlrhIDgS0uSgR99c/Q8dS
ghpDZMfS/zIRPTQELCTpr2w/+mA8t+7fKdubeMjo21yXrculjsGGyPU2/+c2+lGO95pPGRmacN9z
/1m5TGoIehm+T0MNuoBITq+0O/rRsC32qB2iQfwzJVutIFhgXg/UVXvIpWT2CUUcLai1YwFI8LgL
jDVIkdun25ou4KSirbJ9jvVmPVLhXDVsIW65mwUAKJKQqoB3Dh6XZArvzIbRf+Zc+4m3KUu4R5e4
B/RoRDLM4MsjTOqgzTdZULhtorIL/PtMQNni/TVrf+u35pp8/79O7hxdaLxk/FeIE3BPRD6A096G
EUDZeSulcfDMF40Ubx3xdoA1zVpXJRogQP2K0JEa6euQlTDRX32rNph4Ebt9NyTGYLun43rjmC8V
xhuHkGJBIAup5OGEJvSxXdew210CAY+A0EQ4beG2sfSXuEPfJr6alHXesDAzM3gqQCkPjWagYNXa
BcD/I9Ga42jWKzaO1xjOI9dE6MdpFbkDIRzwhA8iJDWrfwPUvF+GswGTWRsUSverwPrKIZyli8oM
CTfQmkPoTEY4UZAyd+XTygQZNLNPD9lzqg1XwrORj5BT8FsXxbFt3p1+wFusR3ZpnDPrWqHgSJKN
GZx658MYEY5ZHzP+ECTEDzEbeBtrUe4jknhYrFFU+oHGubdPMTPOCdoRstk744YhfKXbLkpF+5A1
aruoa17cpRHvKYAKF/+tnp0o42FuYkz0DyiGaIE0GZ5tZrZktF48C9I0Jg9iyq5L7PLTCf7Cd2FS
KJu0n82oncmQWudlfOgs/5p2RF3yeTRU1BXjk4aHyjXRZVIrm8TL2oivCuzL5Q5tUH0b5WagbLaw
asRtPVAogup83qayu1U2irpk2aVJcu39+zB8NOYnMMoJkwRuErXhKCaB4d1q/y7JOdF+3Omdwo+1
5XYrGxt08ZAVdeKmconPqaasnmiCDlH7ZDC4AD/PWcYWoCIfFa8QUxQMRznc89Razc2fpLyMg3Me
YGbnGJJInH2dUtzpMhYvBFCtuDCBe958mtbd3lj79VPA1Cda54LCKgYfM6+ZbV1G8jx64aMoomPI
cUKZXKTw2Cue4/JDYHIaiSWEQOdeWrwfw3gFotrYECq6PCDfDpPhh67pyAE9zK+u8UkZNwLI95jU
8Sb7l6G/FW1BDcm6pIiwsJ0NCA3JE+++yndW+lLSj1sGn2kiV2RG7sVsh5oyUBXu08kNIaOxDLaM
ERlsr8k0eC0f/d7pO/pAIkp5kum3cavVZEyotDBITFVot6++dx3SHyCoVccz004/SX2sfUyDDMzQ
e3pxHWdcVvShl9O2FlDJdvMPkHwlbcSyWE9NnBd8bhVqaSj2mIC5ZsSQJiU6tpvNxxTjD6uc/ruP
+UdzO+xaZkNZrRmRwp5UMAOwtSLgpiuiChm5NPBMlj+N9V1KEsKqS2ENb8pDYvI8EcPQ8l5aWsAl
vq8D5rh65+ioAUlbAamcy/vsffvm9/Igxbgh5/Zk0JMx9dqpfFxtrAue/KVFFRUHvYcLoyqp3f2c
kVxBQl5sXGgiChWQwsJBVCXGrp79HfDoxgPYSZH4t/UbRnNk3QC6L25zriAyMk5pEB2Z+vep7D7a
geQSOePd/xCEqU3ustJixCf6h+bgTzTp2ma86WA66hmhM9eDbLFBzHdjJvaUAKcqf9ZAjCvyDEjO
Y4y4Jf1ldnHOTXH0sPHNwUfhfCO5WCN2WOkzeTTqz4gnr9VfTGOPD3Gd1YoYGfhBU0R9ym1gIBO3
Ff0rc0DCEHM58il9ObVB99TDuO/qNvtqelInxmoHdxZ1Xn5Xrf2iuebn0vopdub6x9HFJ7JSZDxC
fel697eY8nVbGNzb+d6p3F3h/GmFuan5TpfitSnehIU/uRlQx1jrFqPGmLI6ub9Wdiiqj7T6I9D7
6iaYrveEWhtd5LnGwATFERnja6mPxDp4JA9dhvaiMGuV6bg2GrrUX6f5Y5qwoTmIBM0FM0xxUll3
6uzs4cMBVMn7ndD8jUTqSST1gayKOppzngLgMAAaQMG55YpY5BRqiFsbOJ2UxOCBm13Gkrj88n0u
tJuZBBfIQzgmGGwpTrPl8nQsJrFOCj2gc15csUmAxCo9vqVVffMscRkT/yNvbGwv0t4Vero3PD3C
abKxWv8Ll8E6qP0rpBiP8/BdtvEztBCg77htp+6ilfWxiqvI1tOzXsSrYfLX3qJeTQsjQzXo3coz
SnChlEsMsCeNlFhunsGhkXYDI6qzjhmOOQXG315RBJY0KPs7+xIbnA3KGt8TIISwNxWiVQ1QlLw9
IriSdt1rydaoihu65bVjK5Yopp1mtA79wJPWTbuhrREveNZ3EyfJFmnPyvaCmzLZVqTjoQadiYcz
rdc8YePEEuzT38i5nbyWvfsWB8Yz8Vo/oKkMuWqb69km1cxNYmcHq5yBxnw1RqR7n+bhP9LObLlt
ZEnDLzSIQGHHLReQlERt1mbdICzZxr7vePr50HHiNAUjyOme7kuFlQJQlZWV+S/tIRyqYxICGwul
h7DO7v1RvQ2H7EkLx0ORcuVUW42CtQ+eYpEepDigyvNoh7BSd0EXHUTmPxQtBMPAv0MhDSYI17Sk
1R+1zHwoveoh07xPdNx+jF74rWDzaxC7PS+6jbLkN/hpEKamuE2D4s6uAXJCZw2ayN3KUvobj93P
ru0DFBAYMur68GHmIly3dhVvucrdj6rCvKiA+aojwzJ2Y4gJO+AAofsbLsAwjtQDr3gfyRPkKUGM
QBGfSZw8A9hg7pTW1aoTKC7ir/VU1P1PyOy0OLUC6Lwi3pMJNowuxN4sA+Sn4HV7JpcB+jXsnsAw
AP9x1VQbaAeR3waAR6s7IflQu5ruCnQLbWOQXCsRNx99ID0haQMWPPaYfFrCRSPRVn6UGdXmRmpg
TDHhfQtijwEPzG39ndm0cswR8L9ras6AAAzEnh6of+2qAlRcHtLgA+e4HQvYg2SMSNz5IX6KIQ09
YP3BnVljrIbgyDev6n+MSQCPIrtq1OgXFnYP/CYwoNwUuzF9k7vqzrfqa9DTLaQOlV+UHcMwhg6a
Sk8y104H3oNyU3omKcjqPypZvVEUBY1dBbU8IZkW8Nf2l6HTV7bqyLqxPKFs20g/oDZrURYnr4ym
et4S6E85jLotTt9inWFw5+gdOKLCoqgKlG7TDdmDaI1VWVafLbiXyqoepVjxjr6CyLBhKtpaZCpq
N219DUb+e9Ant72KUEOqgtwTAfKRgtaQqwNOHfu3XgN65mvNsx6gflHTAFtbBSdy62d0EjygPyLK
h02qjUCBY+0lrqVntsX3AOZx6Oo6xFam1kUJw1I3e8aHXSgd9S5CkdRDXgF2XxNvhCSUO9QAAUFY
HkPkyjI3vtS9G7IpbRnZAngrRfnp6wXzWU8Sen+XIsisHashpRzlurmHxKrt/E6tr+h1pR+KMTbo
ZZTRVakm9rEos+CJbCFt/BwufO1PzvNjBWCnQuMmbwogZFqVO54Mt0Qiv902akApWXsgx3xleNLq
EMvVNpZ/plrRTK3RQMf7uO5xl8lD4CjCn24LLj1wB645CaIeLb24lzRMYda916LhUOcxGaYT1YBk
edXlh8gCzgYCM284goEZbLIiK0bUuMawgXUFBb3LCvDrJVnvZyz3PqCtHsVxlANHLixpeq1FdXoE
E508MjtivlBW2T6QoLHQh8734DrRNgLA92rW/ng/ZEb+XlSp6tA8hh8M0AfWigfzFrfSj2SoP+0k
xMHGB8So1sh9utP4mSSxl6MU+kuTcwt3fxVjf+ysALmmiG6ZZL/6gbmvWpprobZXku5Zbsd9o3NH
dBk7bPI8qbc1Cf9QuYDyaTmWKy9AJ0UPzCs64mCK2MnKeOeX5o0LJEnRKjI/m4OCSzuqXJSiMXka
pNAROE8P7N9KdAfTl3aqohwVM47Waj55UBtWdxvIwQ8zgqfgjuMrA82d3iaP7nSOp6pPl8IGnMXg
7gZQzZXfMsZt3QqqUtjHrxZn5ZXL9HjAv8u24LlqTwpja65Q9Uva2kjlYCksxaCgWuWm0Slm3MZ/
B4AO6xn3dylCjynY5nFwU1pvVsEVrrF+dmKAMjQYXOcVfwONbiOBft6Q/iFJZ/ihKHr/7Pb6Z0GL
2E/HbxjZv6g6rSAZKAMIY6tJXnNkFhhqXadSf0fuBA2PxWTgFcMWQz5pbwvTg6IMa0mFa7cfUZpZ
lVofbwDGfwub9rEy3LcsykFG90dVcu9jdM1XVlkD3fQBiY+l/YMz6ZunRt8BT2hZ4oSpskvqfg+I
u0MxtnRKIw3WQpKPetDRZuLfF2l/bwGF0XSFBmyeHIw+FneV1KROQJaFwwGF0W9iAei5YzIIWaKv
4cMPwY1NbVWi1WtH8c+yj9Yor+18r7zVcuiJRoWmvjRsh9T/3gj1FxJOdEmCa3eEPIpiehgwiUAQ
owl2vf+SgOs125jkIu+61noz+vSu0m2k+mW8NrRGgiNd/5BQ2lIql6uLuJaFtpN6l3GeMjgMjjZS
Oe6nxoKaS4+x1q77HPZvoXBsFEAmkgRPPvOnApJPL4rgWHOcK636bGigUqdeTy1Hx6CIUAiRAHpz
Fj4Xfv5cdFyWqzi/rw0moMBH7vQAwEyCEMjKtcKbUU4cBVAyOTS86fLyVtBCXaWxsmG8a4Hoct8j
qb1VBC8R7bB00yY3zaSmZqpHZJ+uRWlj25Pt84ExgqaPN5FsXdsjtWVgO7GZOFliPNdB9q4CO1vR
f7hv+IAhfCkxjG+j265ylSmoPVxHSDBKeXvFFHsnkLpNMoMZqwq7ZTxUsjGBCaWjN5g7E1EvlU54
IUPFYCcU+rVsoDNcMmG3GVjCUE+icZOrg1MX5cEwofD6FqSOIBKeU2vho/Dib2nrD6suq1RQGNVd
lUBmtjVaFCpXJcXdpkW1UyPcyeXcY6LVDtKKQTSwBeW+NI2DkgIKb4xN1DU3sKNvS9FtkfRctSjH
6Xp7Xefhk+ea276y1INZjNOpsivaKFkHAmHeUeHsLmF/l+qvYpBuNSDjElBp0OrcXzycFQ5VZT6H
evEjNe0fbTk+ZKJ7kDMfeaEk+ehT4zultLbOwfyuEui3WxNxC7ZhCZcgrIYVY65uDfqEdk8w3ox2
cSvR0EOOcTiaVdxSS5cKKPyOVhucOoj4wVEfECPCvmhc+3K21VzrpfGwfWu6Q51UV0YcMcuWs+eU
K2/qTQxqL6JZlH/LRbUvdQMFkCLnkcz8QUjxN5RF0FaLs03sq9du4971EQiXWu50nByYVhgmNPkO
UStoN4xLpSG6s736UZjNXvKC7ge8ZYNWBoOnrrC/a2OhIt8UqOAak4g5ivLu2gMShGG7Grv8e1tE
T5GbgoPSxZNvDtI6GRtzpSvdY80k8V6LJHMXdi4EDsRa7R7BGiWVjqmV0KZyjXSHkIV47ZUKqW3U
M/zVEOjTZC4ZLZoptRf269yTNHQMkuKqtwoOTVmy7+H76jkNykRIV10RqFwrTDn98NtpQKejZ9u/
yNnIAndDjeZ82wHrQv45QUbNnpq8EOZgHGto0KOBCbfoTdV7tb/txSgyJ3MF/6hEpO475gI2XE2v
NjZy0hjo1KHp+HMcpXYfM9r/HrrgkdC3M5MPWQ3hEZHScaiBbeW+lX4q/670ws6vIkyUAFPXo8zc
wAU0qpvxs+z1kE0kuEux3YVwvij4xjSdtjaiu20dosk89HLjHhnkF8k+QpLkUJUF/ELDFyuk0Kmh
TVjBY49iE0JS6T6lWkBtCq4+3Nt4k0QDCI6K4ffOD+JHBpXWDrUY69rLFXnLRQX1zQn2Tas13vWI
Xrx6MMneFTSfHbumIV7CXpi8KoBdtcggmEGC+oaqhAfwKvpHMvbaVIjL66xuf3kgHi3V5coqVNu+
0RVmhaUp57/0cICf4eXJXgvz+pqSBgnOeBeN3VtLLYUAstE/uXQKuFpHn1EdPVe1fWviBUASDpA7
QC8KByDvmIfJU9i7n6FXa1tP6ZBlxJSAm2rxmzr0GfCxdZT9mjFvlnZrmMXUxzWOf8gPypvES5pt
pQ4TeQScByR2BrFeavyIZQ7ygre90VjIe1g1MYQRJB6whkGiO06zWwNwIB3TaGTIgFZKFmTcnXw1
XwPY6IHBlB95UtyVBYd80LMxcOiF7TKCBWwC+QB76EGBQ38oauWFfjBa4DJzpIz2joZebZ3UQNFQ
twUcn1c7XOvYZr0dQPovoq1tT8MXyz4OKjpjrSSQhWbzOvEAT04vAyiudoVGk2St9SF9AXetIl+p
0anJQ1QMguAl6BAZqdT2WvM7H1JPEUAXxrwD85c7L+d0HwIkI4M8eQ96/6NLGY43o53srT6CJKNB
os0jqKaVnMXc5PxXNaZP3dYtFBAVwOOqgnS9RTE/3cPdVp9LtgmYr0xv1k1TqRTGE97RHuI3P4z7
YRtr4XDlV1B0cmFmeyPIgCibcfnIwJYmoTZa2KxIR40r+n7Ix1eU5NN9JNr2ntLO/qwUmyG1Upj0
QDqlQBwG3TPmQf3w6dEhMRzQQSAT8CzMkXGFXNtXE5YtjeQ42RaiK5PrAPGA97jDeGRlagU1kIiV
6IrWDguq7izEUy26rUpiY2464OTKnZCuf0A56tZXqGzBxEZ1FngOYvDGhOGglttR5TLDBO6ObAha
51oOBUQkAUbqkvEBZDZkVth/Fumkt1V1vDTmtopJUiDp0aBSUrTharW8AjXJdwWdtWpwd+UQBGxl
ddy0I9XPb70SHXzbjdPrtvIw+2AIrCVG4TCPZw7po1ruGfmbpoT0eSrpwEeis1JleLDUdgH9FdH3
FGDGJELGqEVCkSNPoic9hkCv1dMBTHJat55G1ZIBFq5ajVRsGj+RtEFjX/TPUc1vrHXzm6hCA0H8
DBUtq6/uzCKSV4UG3IAD+83vEgxEtfKnbepsqxHETWxImF0UeLcWyMgEiQFxvtJ+91IMH64fb2lU
vYYqtGtd0e6rTOFGjQHiAKbUiUTufXRupAJ3pknsCpCpgrniRvjmUyDp5P6i+s38VnUYC2a/7JTt
ggy7d0QZP9yNOczZNpT7dZJm5pYtq/N7teDGt7w3hNHwH5CVX+5gW9zE0AoSAxKU3IMQOkOuaqMm
BnDVUEPOHS22bEvfZKTOhg8q9ypFfdvjeiDK6r3LrRKtPgCjE2S33Jh0TDiqa7JGHyUD9Mu+MRy3
oPfq62gGGBonXGjIPkxneeqD+51yn3XtcBXJYEm8ymTK5GH3zdYrUNe2I+sYMSZ5BwbaXId6LqPK
ZQLT08x6n7V5fBTovb3oQvS0aiXjyevd8LuO+wXdsCYE8FDH+9HCBb3McuvVG9R03/qgfETI9Fkb
UulWlRO0f9gCv9rSG2+ske+Ru1V5rCIb1pxR2Y9ajwhT4MdQrTz8HlyrLJ46IzOvuHUWV9iTl49l
aanKutMMF/CIhGQauouTwFRvPpZxXF/hdjke7aaEzyyntNaHrGS2GA9NMmnnNjhkSLaK/a6vgjbL
UAGCuJWqar9TGKC8u27W0zsvOnXXCqOEdmHXL4ECCnudV6AmaTlCO3ClkGY37Z+ODpSxlib4I2rr
KHoktTKN1Zh03GqeVHFCoEyuKSxf36CwQX6dPqbXOHmkQYCNgcAKEzEQF5V7DY2oOjPxa4kFPytz
c1/W/lubSNJ7JGi/tzFIKFpvZThJohnez9qnDynXbrHVBtPcZEbpPggVhCSmB/m68tVq10sg9jW6
dc91N3Lxbriee0MSrJV8aHZ1odsQfMfgTR9c5F2EnTJuDIwWVphLIkRUwX0X+TD+ausOX4TeDzqK
d0QuOldPgbJH8mOQFsq3UOuGvWEO8W8t1Cs4dCorb92VgXFt+2p01Ywi2APMUW6kqOhuVS+1HzKz
yOGWVRokZzTJ6EgjTtilDN4pHnsFW1RjgAwYcHvbDFU/rNvGCkG6DNT24LmeW1NoD2gP6j96AN3I
8mdezqQvNzP1tsfy6i3Wqho0izQqnFTSeK/XlrKv05zhEtAsr6bJHIv7Di3GraLU2jehtNSQg84I
gbWR5/BMPfdVC9PUxTImm/a6ZTy0lkFJE6ClIBWKf1uPSbmxUMLcypXWvqnyJHBttnL9EOjCPPIC
vY0nZUa0FbKnXpWNJ7vIgRbAOqOBZEOjLNWvOj+GcK4UHNHc6tuO2CIokH+IMfDCb6UXVwnTOSfI
BFduqo57l2T9KUtJUcIYLyR9jR5f/itJqJ+2eZamg4OJmJqtYl8Af1HUWp0gI+q2CmPTgXcyvEsR
ID5TRPVqTCY0NS6tt9ATy4Om9xMsEr2asXHzY+eNyOTBp/CAxo2B0yZNCiS1F/eBiSyWGwTxvuKe
ACJwMMoXW9IydfM/NLBEjNdh6VgKwjvqWnIRnQy57aNlqqL/JqGYwTUB24JN1msHbaLamjCL4aVO
6dtFYtZVqaa45QXBY4jKnFCerAo5KYUc0l/whltwhvriLjSz4wNynwYNqhuOZMSOCU103QBsghe0
weWIz/eCM8MFC8AlQyNTxSCXGtZAz2Lm1ITlFW7AtOUcHYaCW4KVVBlakRbOWyeJxTi2JUxbFbb1
h/0voETJrQBc4nonHBqxwOPi9jp2oh0z6Q3zEL+7qb5hOrA+H3gpLuE0i56vUIU1/fzEyowRNQVS
jZdYATveUExnpGsTmJcMr8RkQz8zMTQswV1KVeAH6vrs04nEYOAdYx0mc5mndU5zDykQZM3aH25j
bSv/HffejXnJLXfJxPA07GTEdfJ4VlOqfYs6jpMn3wPg6taYr8v2uQnvfPc+qBDQau/Ov9BLEWcv
NEfANw9dPqS2s66gDO/RD7upd9UFY8/FBXP6ZJOh2cmThb2mabE6WYjtUKUOsapZNTtqOOj+6+Qg
XSWfqODBoWguBF6wLvvyIWeuYh63mBjYm+wY8JgBT8ZipcuXVqW4FGXKBCdPpxl04jONt9g6dKrh
mDqI8Ywb6dl/hN7poPatI5p7Ib0sWk+evtP5ZmdqiELnKDvgfCVuVXhCbP11sbPXWfY0OGJ72Tp3
wXfu9HUa0745eVDEB5SOio705T8LFWw82GYqRfBylxzuxGTY+ecWxIEFl2DF+sPzu6aX0VAwCHA9
+vOgDci7ZZOKYwMoioFFMwJzdrmTQbO8LjUdNRD3wtpZftj//gX27GFhTeAyIJNsSiCfjE/aD1wu
ub5hH+LG8gU3OrG4ExkRqEKohmHM3cftYZRwFyKaskMLgR4c7c5vzS/psbz2DvYOJchordzIXGG5
3a48p7mQ0xfXsK4KXYNph5PqbDVFSW7BlIdCODLjHFK0dS6kmsXc/XcAc/46gdrWIfKKjjw+BTVw
JTq04YWHuBRj5gLrNbbl6wb6Lj0taWoQeoCS8tREsXUh0OLaOHkY5etG0AvqkhGNAieinAyxPRqN
Eg2EHhaZ8n4+RS/vhJNYs8NIq3UaW4PXOWPQoeGGPI0UcMdvBYU7Bk20YGksWvBik4H7py5+aiK5
YGgtFp7XPHVnnGW4vENASvZYHdWWq2Szdh+8vdjj57cqf98ET/ZVeSvvre35J1/4miYNPu74qiWb
KLF8fclB0Nq9quPWEonq3uc6DOWDIeWlw0lZSDXwEi3CqLKimH/9/CSrSQZX6iHGN3kyI0f7bQ2u
28id4MHfQKb7rT8oTrKpfK7/a3fbOggyWKvg9fyzLmw/0wIeqNpClU3FmN7F6d/gmrmlorXg6OYv
MzMPtSFf2H/T25olVCKYyAIIWaMjPVtGhuIaUUrb3bHDSPkJhsk/tqGOoWHN3DmytIi2JFP884+1
tG5Og06PffJYljRYTVBMlPSQ7oysDsPT6NcNomw+AeVK4XL/LyLyqjQTNUBFnecx3c5yu5F77lPN
x9C8gzlDTf1nhPHZ+TiLr/PvOPN01qVpXyRIWTrt6OMada/RC/Cp1zKwnKAzzwdbXB0nwWZ5DQBZ
D5+xgdFrMqnysccwCutSLTjt4T8WyEmQWU4zyiTT8lygqQKaZsWkBfdFb6M1NmC+fj1qHWhb7cLX
WipiTIubirCw4cJhdrbus8gHDBv34IN2+UFbVzuox6hyrCCurdrn+Jd0YUEuvsmTeNOCPVmQNIv/
Ew/Ry1b5YYAB+RefyoacL7MEdYxsvwYAsBH2yIu2joCGw2QIvd7b8xGWimnTRiDLtqy/wszemezn
eIBUIcrNa/tOfhne/U9/Y3z3X+13CE7pNn2AxT+qFx5sKRufRp29OdXSSjcwheIIxD6l0bwBehGu
8EzrLwRaWoengWZpv6+SMs8a4AK+sF9ShVmAXrTvme5e+4q1r+T+F/SlC4fs0rKwhdAm62FEGP5a
pifLIud+YrVjLhyhmOirGWRSOqie3+/Of7tLcaafn8SRcjVuM4EKkwEIX8O5tx/f/n8RZotDqwwU
hUMdMLIWf6oyGypJ7QtfaCn32YJbOPvWMLkRfH0Kt9HKbGDK7Hh9/TPKzRuZbhnOJv2bjbuEirXu
+WdaXHrCUmWDdW/gQPY13mgPaFRVVEBAcQ9yRicpBF06/IvUYP8dRZ8VqGVbw+2WKDda60OWflfj
7/NPMW2QeX49/f2zt2aBykqQ4O2Q0XscmIxnAAMMXYGy223PR1pcZQpwOihzXKznhdMI/g4Qn0LZ
kuFSG3jewxBDSjofZHERnASZlYTGOJRInpG5yy6uP+UMSwMvVYrbWqqtG22oGAgU6b9KQrZqoZeE
FTmV4deVgGSrmvSlzxmFkmJu/SwzHQ3rn+efbOH1oZcmVMuAb8Uany23prA65g01Hwqh1Upb6aJd
//MINJZsXeWupcvmrBbTwZaOVk8XExj81nbRlrMplS58IEX5c8HRolN0w7J0IE3zbapgXDhE03MA
r8BpaUPjQ10ZO9OpMBmCLHCtfeOqtwEb57jOuMaumZZB9vpPHxUFVhlcm63aClX87GWqvZ/XfRUJ
J6k+Cg19vsfzv3+hgjBxjNcoaulFqtb84lwj0hAD7kEcdW09wA5ci330bG2QadmPz+iXXvh0f+7i
r+Fmy95sPJdRLTgsszpMWGmP4ViCrNOFND69lq/J4muY2WsLBIxrqSNMoWCMCPrlJklA3+NVaqN8
N+pgFsz0UmExLbs/guoy1YtiUD7bs2UpJYHfKjgCcMtTHeZlrxCS9S2Ox46yL17TX9aFd7lwreQp
TwLOjkOzT3s1TFkcykPyQ4eccoXWNh0PLCtx73hR15BCNp6/Ur+fXzR/7vCvcWdpJB5zTc9RF3Ia
uVmpKUaBV+cD/HlifQ0wK5baCAAXHcfJ5+KzSj51TV6ltMXPB/kzA38NMv38pJjIDQHhJAxoQmQV
DPgnDY/BwSxXSgzkMB9256MtXJO/hputfDsqAZP7GlMg2R5XxTBsiixzVBjU7oSzwgiBjsg6k7DT
6vsjqg0OcvCHHl4UWg3r1C43YZ3bm6HIjrplo+EH/RC1hgL22/H8n/rXAXduIc92TyqnWo65DN/3
Cp+OtXuV3PrrSVlz5Tqwl9bVAeea5/jZvbCgF5PDf9czx8fXL9LQDTKaGmMwIBI/ZBLfDzRQcuZo
AjSZoV/IEYuPiUmryn1GZlghzyqKRMrirhUlDCtE6JR1+1n8xslqHTv9h/JTQmAVtutveWNcB5tL
3eelHaTbAIxRtaBtMj8jZWtAkyvsDc4S+0eOv4Am5xc26dIeOgkx77+OfReHo6wbjmdex8nRj7LN
2HuXVvX0SeZL5TTK7B3GBWJDYLgNLqDefjgGD3Ax5IP+iP4sV1Bl5W/TnbtWjvHzsHe3l04T8ecZ
bQpdxQ4X9RGD6nCWibwWHJXS0+YutsPa3Rn076Nn0JMHdYsm6YV9sZAwFF2mzYUamMKccLYtUFiu
2kAUmgOCMHzBpQAFlcqLN1EQIfs3wcINBdmZ85txYaWcBlVneyLS0pFa1FSdWlGGDWr3wCZxyv7n
QTiyFJ2azaCVoH7deDbbDFAIshqxNkmcN4exGC6k9KXnOA0x/fwk23apYYPIg3ynNdYmwDrKBnZ/
/imm9z9bi9PB+9+nmC2GqgAcqNRj5zRwjAtgNhkgKyignB136VDgRBtvOlC/56MuJK0vUWdnVW0A
ZJC8QnUEemXBQP8FW9/KCzlD0s35UAtbmlAmLU6khnVzvgAjF3h6K/WEQpvRdz0HbPhO0ep/8amo
22Vyo6CnNO/B9H5aa0iDcf9Bf1+JAY5eupEu7aTTCNO2PlkMqj81rfwGY8UO8xoL2PfwlmMokrnY
z+MEcf61LX0hk5upoSga8PX5rceEuZdg9QxabHTwv7t32+s01re1rzvnAy20lsypAW5O9ytN0+d9
EAkodqcPWkcrvNuOG8aJ61FAYd8waNtgAngMAPvv9PvzYZe2FpdVTWjct7Q/GvC93JrqKCFfUY8w
neAzJQBKzodYuAyZCrABQAsg/BWq269frFN6vWzkSXhnS5rd4QIzbPuD5PQO0hZ7kJZriLwrREmw
r4WXt0Wl7tHYnv8jlrI9f4TBjVxWTfHHvS9ODT+GlqPwRwzI066bnXWAD73RWpBxq8C5dLws7Tea
hKAlQIQwQJmW8ckyjRuho5pOM0gpP8G97eD4AU6PLizPS1FmhaHoa2zFYrabYurHvoXA/d7L1oXx
xdIaOX2U2dmlIMjmmrhkOW2PQrYUIYySS/+8vcAisfk4ikVF9ceNucwsMPUT3Qxk1CvNoOsgLB9a
z7uQn5ZeGAwn8JIm816w0F8/S1TGmhY2HvApEv3OQygJetNeFtGlRt1S4jgJNC+hQkXW0CNQaQZK
jAYr1A1UCVU7785FeOn82l58JrI6/6k6/8+WWt+Nllsquur0JupNhXYVgcTFrO3CPl5aBvZJmNla
q11kPabwTjb86M2nKBUXFvPiHj2NMPs4EB41OUwD/HF23Uv5HS+WD5DUYu2tKQWztXbp0n3hxWmz
+kiT0U70alWlf5G9dFvU6eMNoOLteNVtsk3xhBTn7tLxtdQ0oeb879ean5BI5dWxZvAa05sSc75r
0HcOqRej4a3mZE6+c7fnl8fSgXkacHZgKv44quOQ8lbVzPrtmrinmuiR7nIcQsGjA8UMUSG+sCYv
LBbtj6qw13DLwS9Ha9wbHMAxMbg4wJr+8HnNdvpg099wkmJ7RgdujYSYo98lt8jgr5MjpHCnvM0c
b3OpVFtqmHz5btNiOo1mVxr8KaI1Vw3nswdOnnPLuOnp3qlbcyftko200X+e/3gL4BROToNcNd32
ZIr1r2FrBH07DhjVyT+VK/klPvSsGXWPGeedsWmv9G3jJIfqYOwZ0F+6aS4VxaexZy9YhbYtGRWx
U8t/lgtMN8E3bACo7mXD20WqDSVQv1PH7PH8Qy/sS5XSUdVUIAg88iyhpZZbhXaj9o6dYThswJ1D
PsK8lKEXlihRNJg5pg7QfV6W2JqAeDhEg1NBITZD6BDhpWbzAoDE/BJjOiVOFk2hpA1abOy94MW4
SjfBQ7RDp3UjXpT9xcSy+DwGnW0+GZO0eamaN8xFy5JYE5YClRP4R6sJJoKVGCSyFd28jfvrn38o
YegIVTO8Vu35FRodBdQhk3pwem3cRdyYiiy8teTN+ShLe4D1/3eY2VtsvQZhipYwTWrfjQx2kWrE
RoKH67ybyLw1C28rfJQx9DfP9x6E9p75cAfNHw1m70n7hof0QeltNCXyf36B+/KXzVdqj6B5gxKl
E/TvZfJsKT9hRkfyhSJdmQ6iWab7EmZ29AYlGgwD1hD/6Q6nd7i+YOaCyhsa/3RLsPxepw/SAaEh
4PDVtXSx9764kk+/wexsxuqx9pFq5Rt4b5ktbfUcLb0GlQ3jucL+bBAhREXlysWeqMXk98IKWFrb
J9Hn1dSIc0pVt2ghkBM+xw2CHO/RLt0jfvKi0qe2w9Wl7TS90j9eOVqJXBUYtv5xMUqC3EeVgleu
g+gsUGUYx60E2ivtjq2tbY3sYvWz+IwnEWfndKn6vuYaRKzfqt/lodp5Ww+p7k25RYIXf7kVepsX
KqBLIWeHi5SNleTGEtWwxygKOyQEPoPV+W93Kcb085MUiGSikWSlS5E1BL+Gur7OkJc9H2KpcKTd
8FcGMk0TCOfXGFyBOgCOMamcGyY6oFdRtg520QEDqn1Tr6Sf5+NN+eaPtXESbpaPTLXx6TezFyjk
0ISMtunwsyr3hlxeuK0svruTQLP0kulDECgygfoQzT4YZAZ31f/fs8xSCzRFMB+TmVogswyyytHw
/0K6YV1V385HWqp8GUaqGonchgo6r3z7wpJLIbPAAc9AIt3HDhZD4yr8IHNv5f2I08AF8ORCAUNE
hrCGasChkmdJq0zwoBi5iHGhCO/1fbunWLqvd5eg7ku14Wmcv0gNJ2vcjkYYiFg+OPXGe9S2vmOv
lbv4AwWjeq+t2m3hBHdgtrEnu/BKl1biyQP+lbVPAqtVZKbmwAN2a+9WTjbxfbLlDnNlr+stAjng
oLjDrKXNJQTCAu6eJvbfb/avHXkSGPsZFx73X0/cIt60Sp1kh+RHuZJ2yioHrJkfL1WjS5vhNOQs
WY0qDNnQRLs5j9t1mCYb37h0zi4l/dMQs1zFGN00PZAVsAk8tPFWotplt2j/fkNVAYFysS+wS34X
H8YTk/19vkavsUAOQkGNFr/XNaZ273iDMD3YXfjOSxWxAqgNkCxQKaAFXxMc4kBNUrhG7yT4vHL7
0NbNM61BOdzadAeLJ6Q4t665Qkj6fOBLcWfZwR5UjMjsANt5Wdx0Bep/5lGpxev5KIv5+/TxZvtU
y1W7GEPCIK9YrpSt2CfrfIsfhbqeLlX/ojdHH1KzbVkGbAK8+evbLJDyVQUIDQcoLCTo2xygWxn/
m9xj6YptwmUyrPmZJLU9cFsjGWHfF2u5a9AdQmjXSg8N5n8pMuh2d6eY3vb8q1xcwSdRZ0dT6eld
Uo28ydhA5l4f1EPnBeRzHdEbAJgoZ9cOWlrBhXWynA9O4s4WaJsjTyNi8gEyQ0jEaetkG95ZmxZF
IpSQNv+377jUM6df+Pc7ni1PoVeIOkg87dTUFZsDjnfSCgbkWl2Hq3Vwxynzcf79Lh5i1BqwRAxD
YcwxKzVCEx+EJMkGx3iAsLGRO0iXW+Uwke9wG8nW8EHh+54PupTlVfwcTQAbQJbmnLg8jANG95zR
6C6t4+ago+hR2M+K9uN8nKUMqyL+p02YJfOP5qif9gi3Ii7hwK1dWwjtyP2lanD5/ZnQXEDa20wM
Z+/PR3ehSwwMPLt1ty3v828+fYxm029RV3737i5t9aUKgC6CbCAgSIN5PqeHXNDoreDV9RDBkw73
sjZQ77K4vbXz/Gh04iB12U4bDe3CN1vcERrTeXsafEAWmx1XSdsUNip8AxAw4wqTDnMfOsY9ugnT
iLm+xWcAnbFL7aJpm80rU4RoVFm2ZRUG5Wwb+ohoJHTZWSmtvlekbx2+SLbPYL1cWZZzfrUspRok
PUyqK1uTxTyLagZeCHZDOacljY8Ab4Ofd9+qxiHGQwMh5DY8ZrWkXjVoFVyoi5e+Kr/fNizYFIo8
/6oGchxeWdm9M7Yx1k0VavM4qKPe4WRG+ox+HQ56olSQS2ubC0+99F2xN9M0ilhd/xNAGIRF2akC
0Ft8wIZJW9Piz3C72YCV3mlO2W5Qlb5M/1s4iIlq0mZhPU2Yu69H1ogXjOqjYOT4xejgtIv8TQph
5RIAfCmjfomjfI2T9paPioj910l8VSAirztiX7/iMrxus/E1VR+gHW6a10uFxkLq+RJ3tltGb0xM
r+f5yvGXOd7lyaW8vfQCDQZLps7OENb8KhCFueTWIbik4Qpnr7X1C5ELivTB6Tbhnrb72mYieX6D
LD3TScj5rSCIAmyRSeeOjNZKCAPeFu/nIywuxtMQs2VBvVgKJCs1R/5f0r6juW5da/YXsYo5TJl3
VLQlecKSLZs5Z/76ryHfOqIgXuK+8wYeuUprAwR6LazQfZRV8BeSj/WzMzsHwbu99PfkYwX3LFDd
itfwmvpnM+non08VNYKaBr6Wu7i8Y5x00B08KEcFj43qkjPCw43bLqsyOlkw1GFgTpNyGYo2Qgx9
4mUyjJa5ZUV49Qu7l6oXIVPuKjGGZGqYnXOFe97f3s0zo2I4BjU1TMjQDbR1IvVkbgppBeOqh3+k
5leY3e2b2HDtgFBkuiHVJsGzU4BdCZkwQE0AaJJzUOUFNxnJpoE/AGwxo/Rr39jWelDsR9szSglw
75SxqKtr3hCU2eUbPAoLvG9ypBQ4FvvC5qnUSXVVhSkRxazPIAI257aEM0YcYfLWHEQX3mlBFG5C
xMGVhfrC25AahzKCvb888vMp5yfrEpmVFNCsgd64z2ZBUhLCbIamzAmkcx2IJWKIsLfg2u/RjNyx
Omq2QplP9sj9X72Bl3GKF9RmEGsfwFP/Q3ELl0ssssgwj18VK3GS36yrt4EpCvpQEDpJhiYJ752i
K5uYgoYpsCu7YNTxRM048nLFSApuZTNgA64VmwklO7qtOxw4WWohKojW4OIQ+tIZsbyde9xra3N3
0/fOmv32yWCMgGx5nk9WqVheTKHfqxtoa5S9BtpB5oI3IGiq/0A11ySoElw5F7RQ+0dm40Z8Mko9
PDXQ4nRRiqV2YDQDDaPMP9TL/b6NrU+GFkO8A/HexPOdOpY5xuR1kCkqboJZ6CQ49eqffQMbgRja
hVAwU3RNxr2mnAA/F3WJ+i4MCGCkykKwjIb1VesHv5JA3Rly4Tnppf935/bJKBUo9DMaKkUhAnBp
oyVJKSrJEcPEBjZ+MkFt3AClFIXTYQKKrQdQB2si9IMhPlTxIePIb36i1Q5SN7lSlKoF964C8hYF
SoFpelvDJ9j7n2nbCGmFQocX6fT6DBeiEasR5GwVt2/AgLkUfqAK/r6JLceM2RaksPBcBJ0BXdME
LXCWhyMENuYjKsbgHUKKtTPxvFJN0SfdtAx7W/dnbY98whUcVUup8EiEq+6sgFfWDO85VMVDZ4IG
ZOm2dnBDFDhNYwSJI+PmboD9p5VSu2lgeKEHhbDqjtrzknj8chTRXTU1t2nzsL/IzWO42lMKmIwi
VmO+whpr6SVBmUsFB3lh1Gaqxf/ihIjoQUWXJrymSMeow5hIU1LyIH6bUdUSuVtOr573F7OFFSsT
X2JSMNUHUqcoIN0NLSFHnwvki8Qf4/QrNGbw/TEyqltlQwULQWcSmhs3itKY/Kx0yD26+qU4iE58
DL3k9W9OmuUat77T2hR1Fssa7VZzBtcYqT/lpbXymtBVRjZI4vb3cOvQrw1RR69HOVZA0/PiRgqk
o0DKDO2j4fFf2EAbHJKHsgq+JQr7mkxRU6mBDX28MUSQdl+M+Ne+iS08QqT0jwny/6u7K/VhtRhk
v5ohPtbFfA4MnuXUiRegQjJ4gQ8bVCSoxckCIRw49dECB4EDyrO74AyVdTMx85vo2/6CNtFvbY06
AQmUDmQIpBBrowM+cA+6cQC//A3xg8XKyW+8Sj4tjToFkBU0AijLqm5yCLzeG3zI8bqyrx32F8X6
ShT68GDNa/EKAaJjmrATwMdZogGHAaZbDQaEskHQNTJV/GVsdaw63ZgjLKZ6Vm4GG8wmaKca/Lo2
AztwPRKDVXhMyk+c/cbIk28Gfmvb1AplqUew2cF260SP+X33UHqxNxzLs2DhXWvyp/iBRW+yfVJW
66XivmjsIdcYYvZDqu3huTpIdulB24P3eLe0oeVh73/ETcT4MPe+/aurxoco0gllp7o5NB1aEKdV
wW0DmqF9K5tHZWWFigPLpB2kIsNRmYbxbZaVQxeFjAu9ibHILirAbcKLQ8ESpKbHCVyWeGK1vbVo
vdWoqc2JiSdCznl/NV9ekUgOC8h1oYdaRzDzpWO7GaQBFBXw8MKNdlPHOJKJm1viAUzMLyAu8/4H
rjTy89dwRUxidRreVoDFL0miqG6NsZcwaNIfO7tDC0bqKVf5gfTfQznEGl72l0gfC8oc7YzzYBnr
ehBVFz3VUDGALgt/zTNWn9uXC/ZuBuU1ZDDwOsCc7megb0GI2jYdfPDgYlAQkwXLScVeQibZRfuC
Od7ELmvKkwZH2iSFxKiigjiZRGc6Ri+7toPAwg2nfhPEn6M2m5HAA8U0xvGnzyZtkwJkJc+CGPTY
PEbyXpfgIPe1J0CkUsE03v5nE+ggiljSdV0EYRDmJr70Jy5jr1cixBuBWNzNDIWiW9C5npCyGSyM
OP6RLPDpH6EEelESc2JEVFtnxkDIjcyKhokrmpChCAQJXLo6olFtFJ2Uh4hjMWiam845i8vg/UVC
X4eVLZqWQQLXGgYtQa+bncsrv5jcUw2X2r/09uIMP3R4O/EU3hQeK5L7koEgG0wibvAlgcL5izvq
Wz7pWhmGST9PYU/IQPOjOZ34g+YJTnTUQV7KmZnHnIreAoC1YcoXodAmZwEPsq35WL9Cz9cnhDjx
42yD/NoqLNb7aeuarM1RbmjIK20RJ6yzw3CALod2EwumhOYbSB5BbObCF+dZlZ3940u7CV0mHW08
6nvoekVelTQbrpwRSF/5UM/A4KkoxXFeROgsDm/7JshVWx8c2gTlidSpnaPC6EEWOIDPaODza5y1
4AIee+T3S4cHO+y+Qfru0wbFz2vSkq5T9UzANeAv4vAoJJIlKrUljr/37dA3n7ZDzs9q7+RgEAol
wt5N4XKrhpBNSOvuoHPxYqoRGkbqrjxzRsuKH774Qtou+aYruyiZCpjwBkM9JrehByc6TWSWHlh0
xQeodloC9MpNzgYv9f5yv3Te0nYp1xHyeRYWNeDFlkDmNZvpn+4MJWu/OmFgkUzpNn793LvlYfBw
K/8/DyrlRMI5hqqtpOIUESWs/lK3j/vLE1nHhnIZcdiPA8TfNNRo+z/6ERf+1HuRPXqg8wcD3f0t
2utt3h68+YR0xgFKsF5xV118VkMh2cav90UWQO8FvhDI+n7+vNoAxug+wTbzAYAmrG0OHIpR0LA+
J8sOtaNDqmsZaJlhJ7J0BWN4GHr+hpL0olnVHx6USA4osw/qbAev+zu9vdEfC6Q2OszGRdUgKYIX
zLULDbvhvYH/wemFt29nG9s+7FD4nbdGtKgCcICrE2BN2ULPRVV//xsjYOoAmR8Iq+ggmFNacVmy
CPNw1UsadyY/MlmQaT/09959mKDu+2CUUlkM+FDhd+2X4oL7H9VK+RECcLzdeeENy/FtH4wPe9QB
DKGBFSd5Cy7x1i9RXc7yhyRlkWZ8cev0qqjjB+r2Uc1GHsfvGPvvwTXqlZGNNqEjqHSdwgFVx2Xi
GKeedrK0VersifFYgIMeVmWvO2SujgeE4CRMtPovGP2xh9TZGzEfBIVI+IbmGRqlyRvpQw5sKLch
+j1AlCP8FSFHyVicuO2RPqxSIcTcNFUF1n2ceCiM9GYK/j6MfuQeKt3oMHkcveBQkKG2q/FDN0ML
kmn340k4QGvWSZz5KbRZ1dovb2tqv2mm4lIUK0HKJM0dj+qxPi7vXKXchTzYigvr4L4nwr5C5z/r
p7tQjFaJ5mDA1wWcgcVBsIsbkP9ZGaZs5kNyZGV9GBdFFT8jdW/UaScUxFxXmb34MDVvCSqb+wBD
TuTemqgoYxn6WeuKBur2A0SDpd4LVAlCKhA5zZVj3rLYPjZBEzPnSDWiT0qnZ2JFgROrGnkhd5Tu
dOGPNtz9i+V8/H16eGMo+1hSyCfKVd7MoeiiZsdlEiHLpppJwchQbC4GDGIqZmFltOhRSNakoS70
4Eh0ZzE8SpgPygX5sL+ed96ML99nZYPCMXmsUm2psSD+GH4vXxtbPIp/lJtQNetr6kA48BG5Cls/
xJYKqe1rcDOfOwx39qK5HAm1EunIZr2ZNnFAlHW8x1BZx8zA54MpBc3YxgTlxik3K4gf16poF23t
99JNPD614C3e34Uvqf33e76ySPmoNEU1C5IbiLkzFWrZgz3O6HCdIDjdgs3arMXxcep7qIO34yXO
40NSzE+Mn7D5sXVVJSGTpoA66/OiRzWPcz5JdGQ2eAsighBVN8OLhjdbYE7eO1k3E3DIDf/68XX0
9GIcU5JowKmDeODbFIBbV+WF04lAn7LcjRyU1bOkfO7lEipj0iBYrQBZ6XlB80h1O1eoE+wvfhOJ
MBWGsgohaKYJPXRO0yZC6uAaQec0wn0GbTlQEjLOurgZiUh4iOtowEFbIeU907kJxiDBfQKJHZJH
qaOPZqKbYoRpCsETLMWCNNZ4mJwU/0jPQ3Cv3suNtbBK9ZvfGskrWUayGMMc1MXu22aUp56giJJ+
03tIzyYJo61w25msbFDnKdC1JQO5iYacPmrBfulJaEKA+47NyBd9GTTD3v5H3L5EK4vU9sZGK3R5
j6ChRdt0f42PwnWxRBcFVZ/VYUH+1JeDuzJFxSciN4RaGGJxYquflOxuXlSn1Dhb7x8KZsuyyPpc
VFwSpON/rCHl6FY2xBDd1sutonLwcpxfBt9w5MQU3hPulWfc5oj9oMMXmfo9qy/oS3XjHanQFov2
XxDsfWkMKrg5b4Qs1hFNq8fhYcSzp7mZ/OV+stLbxort8kxG7GI7uMYu6+2+vRMr6xRO8gXy21yE
i6o9oDl+QUU8uOGzI1hoW6/zFS+5FwdzqgEj5vzWOcpsqtAcSn3RJXVSDO1a+2du8xysfg91kRQJ
zO5yPGmYo4FylAYBZ/SlXeQSguGtFN7Ehvy0b3D7Wq0sUtdqMoxp5BXANGnTVwnTtB1fyPQm+mU9
/Sq87Nv7L99bkdGTDIqvL+RsYtHEfR3ie3dozaodDKqSw6eWLoh/bdLKStjFKnx3+TQ/cEyCNqZ9
4kJW2RouF6D33qWwb5NLLXqBR+gJ9FsDrd+iQEqSj+CK9hR7euZ9ldHM8iVt+/e4g3kUREIg5KDb
FoOq7vq2et/uy1Sa4p/sTbZiJ7jFE9Isz/qNAD9p8ycmmG3eedQRdaKNgi50CszAqNKoGeTpUWYo
DpBxiyzpp/jyC7MS7vC7u2PvNMsgBWnt0g9FAep8V59vtLxG2lRheNltgF6ticKxQiohqBbCRHAZ
zoQ0qDv2Z9JWG9qsfNfmxURlDTl1FQNDNNWDPLSBZoDiFApVwmCqYngFM9Mx0ZDnTuXvoJdmlBI2
dw8RMsYwUMX4wtW1LPMARVrokLWzZC7hpca84v5N3H4LrkxQN6GSilQToRiLSBlVZSd2QPEnXUkw
DFpTcJ7Y+/Yk1pKoKLiqlaUtCdJMbnOALq6NLihcfWgdOf03lC682sMAsqfamkdilfgmAX+Gigwq
BDu/hXZvRXfo3gd5COvbbmPgaifIL19hgqokUDiOSx1kJeRVPJ0wO2CiKwtzhLnLLqEQSP3i7Ffm
KJBvooYrDSNDZCwIGMA6RDUO0I1q/Nrf8C+1xXesWdmhoH1cuFTJIUMLqEPRJAa2Rw9lZ4+u7OYu
pEv9HNFhZ7Kc6mbwuzJLIU0WhJUuxPjOsvwYcpCFhAYMLzG6699D6L1NpOAFsrDjoJLTCz4ip3lU
DtlBPspWecw9zSoP8zfBD2yUUTG9BERwwWGGrENoDZcIedTwgbVo5m2isMjoCqEaemBRdID6ut1f
OmTfVZNsdX8qGX0Z5I/tLJ4u/nWyHvWxVmDxvOEHxp9OvNe5X7r0jTcgvC3cJvHMQIv35uWvJlW8
YAm/OP7u5zuipKjJQ0UScdprd5ZBpspDzytxm6fRi+9UPKdJ4bF514QRf0KPltVrs32q/rFP1+O5
oQwCMcD3lmbkwqvBWabXFiqLjDuzfTc/zFDVMaB7OZQS3GRnz3/qGd3+pmw1L4kdvMgH5P7VU/uY
2+mD8K/w/sMuBcZ6EvNC3eD4yO23GbPoUv+4v7LNheElitEo8CXiE37+fgGaQlpwBgF00tYymtDX
et2qG+0tkHoW8Gwi/coWBTxNWXJcLWExtbM8S65qlZfgTbnwbgE+kMwST0ytok33vLJIYY68yArk
P2GRUHRzZ3S0QW7mSTv0CHbwYrQj8BRZmiWdDJQ4zP6983ZwjKPxPfg5nph5CNYGUOBUBmWuFzMu
CwSL7eaQOxFKBLUde6gEepnD2Rzj627Dz2oDqOtZjFqmhAs2gDBUihbkcC+G9UvzsONuxODL3XYs
H8Zo+AkiTE9Du1yHKFvto3UU5iQ/cscX2SSEcBMwlrml5OJ9wZ+VTepiDnkhlzM5UwIkSpsHrjnG
0Z0hhZjnuNUwwQ3pNrMlIuysEgVraxXqag5y0CcKRJvd4RnpMys+6o+dmVxBKIBhCxbrC9MaFSXF
ZagsdYDgoD8W59gv3NgLz2QGF5wKDtNrkX6CvV0lB3kV+eRx2TQRhy+ZYJiE+KzRFTCgzfstw2Nt
wrcGeS1kP1UeowOfDYVhogl1hQRHGDZQBjhXbWbqAuN1te2kVlao5QhLNldzDisxmXQXreQAdXl3
wduAc9CkdkUs+TgdFy/7Pp/1n6MvHPZBdrvOBNIyMsmIbD097qEq+lKKJPusmOKxfmdXz63kybgL
zNLGu8Rl+Y3tff0wSB1OhEERp4wzMp7j/Jjkk4uZ3J91z/3cX9g2oH2YoT4fCpBprgRYV2Hwmam0
1ZMK4dB9G5sYDkVxAf1bEuFm/XxEBqWQ5aoLkCUXl9c5BEUxn1p8WZi9kh4G9Bjtm9uO+j/s0SjW
ck2WlxG513iPGG7mRrhrjT9ZBiA6SJgNRYz1KRSCYQiIayC5qLkB9IjNWWvvZz60jKF39AgcIVzG
qLYwF0idjSblFr5NyBvS6b+DP08C+UzlxI/5AJAG/b7NYp7Z7tlYbSl1TPhexis/R7VK/1EdBLt2
Rl8nfEIyGkShHli9RS+kZyx0Yk/zDP4g4ZH1gFAOITo7ubd5Zlc/hgKDpAnBplBi+dJcY+b+TZxY
Tom48S/oubJAxVTK0CQ5xkIR8+cCmiZzcxwDJNf/dNxvBaM1Ta8zzixrSVRglWRDCp5fGAzy2zD3
+57VbM4yQMVRsRDx44xCg4uNc9O0NPWJyaVGDsHerlHB0Rgg291MIXzOuToER8EMHd2u7fqMPP7/
cAzeq4p79ihcMUJNSTvyUiQNi6BQWw5QU3FAPngQrNxaQNeZuSTpObrQeLaSu/EUIv04JTbLtzM2
ly6+z0NTBEqN4vuEVgO0cFjK9LyPaSwLFMS0uhJBigTnQyzx9MSw8sCi/9x2sR9lvfcE5ypiWDJ5
meYFu9kfswPvlEflASO2fu+RLpgBXQ0GMIa7jLaAiGU+MSOWzThwZZ8+Pdyg49YBtUPuymmv1fIW
TE+1mjiLftcXyMrj9S9EnoAq67/Z23/qme/teKuF55AKKyJ1QmG5H+9qsDsYVfFr38R/Qex/bLwn
r1c2FE4qyzp/P6oqkhmKP52qk4yctOCgHfTEOpBf2N/fM0Qfm/n+sVf2ykDWuzaFPQgP41HfYjww
vgxgsMR4r68fJr9123PiC5fszjiUTvVbedxf8bZP/Fgw5aJkORCquQMWpBIUt8rS7Kv7CU1vcqp4
UlLZ+9bITf+KBB/WKPekx1KtzC2sTe5fWXcoZ3sicyyIZYbc0tWuFhKnLjPmgdGorB9B+nBKDyqK
Kax2l80X/erjUd6n7dNejBLEZLoG557LSHWpwzGTq9IsOFb2djuyXVmjPIMk6VwTV1jUaGlm8SjY
OCBkMAfdPCin34pPrOWxjgZ10SvMC5bpkIGoQHorpNsuac1Evam5O7AIMK42c3GUixgxDRHWpCoz
uNzNdOZqJ7pBQeZGOBoLWM7SBy0xWQwkm5H7x4bSAjBikEZcBcFPN0hUU+NRyeZew5zl0Mku7Rx5
ifIIs1HkRoLeUkh6Herot9iWZthcFzmz+ykypzlglek3XRCG6THLgsnIL7TDkgHO/oG8FAbQjwR/
NH/yFUe7LBbx7t2FzSK1nY3A815RQBf9lQ12lOaiymIskfQQqt7sSGfJh3NoTfUBAydWX9mjL97v
Q8nm11sZpYBL4dIBzQgkEhtl8P2gvaMF94JesE7mZrC0skNBVszXMJJBDrp6jmuLsJrl0N/WHK6y
RkLB9y8Grd6dwsokBV+giZo7vG41eHhSoync0poTiIBM6H2AOcFitUdt4uXKIAVkU1R3QkP2kktA
21g8h+o5VM5yjX6V/lZCO7TGGu7azrKsTFKBNJ+onBA3MBlr7/k5kMXb+fPQoOaTOWAbYjzFWKeF
Ak8IR5dTXeFpm9fzaenTtyVQLvossooi5NR9ue2rZVGY2eoCuMWECLfdIukPPLoc9SCcDKc45Xja
tvZigTnE5P3Rn0NzuSmY33I72l79BApKe2Q+BXSU6e9zvn9DCrDu+emlrE3tmjyRyJv8is6L7egy
nuKn3o9+9D4LXjeB7+N30PCqDPEEIRNcnBa+l4+vYogkJV+YxXwsOmRFhZGBfNvA9w8M0UgrV4Ix
hmDwc8U5N4twtGaZ8XlZSCdRoKOWPAZ3SOw9WukVYsnglALSkSaoEntK1Pug5eDvA922b1xtJIVA
4iiHYiMDDpIDh64BTrDmCfMtsTUhUTg+ypGZgv6a1VG2HZquzFIotNTJWCgtzhFaCAmDuS0uo6dq
z1Ma2e3wM0ByVLwPs8LPltyKxM6OG7AWKbdG8aMQeHeQUQeMObPlT40Qu1OA31iwqM83I7DVb6SA
S5xDcIJPuG5hLR7TsLdAND2qkq1xtcX4CpvPnpUpCrBAPhnwsfQefvGEnvkh9v6O6leees+wxUAR
ulWEy6Wq6HXyKnCLQ+VOvngAHRXK8LwZMntjvwxsUu5GojBrakWcrxib+HeecEHvonYhlMU10GoB
93TmNUidFtbywlgnw7dKFFQJnVajzw6TPYNhysuheKyQAtQs/SatL6QHAf1PDsPkZlD78RlpVZss
7YtcqXCZ5mNym7/W3zvEYxi34Jzl2mD8vDTjN+FSeeOJ5WQZeEiTFBqGOvcJlyIBD8VVexn52swV
zI02RXfJOP4u7affc6gxFiyyFkxB1hilSW/075G1fmyd/Ao+6hyZg9CfDqmT+qRupKF2zJ+rV7Bc
PKFb1csfeVv20fFhMnaf8cFp4RtxAmks1DMJfqL361Wya0ySRU+TJVjTNbpjMZxvP+dXX5vCsCjJ
2mT8u3giG9diuBudlehvwTQNjjXrE7P8A13jhRpeM8kcMLPMzPKa+vFddeLuNQu51j+dFR2j/2HI
Y7uhbrVICpmMshnmsMGmtk6DT7qchp8dhOMiN4RgJzje7Nw2XtIbTCO72mFmYBUjsJKpwIrL1VRW
yIqbgbPVQLMrdcDcgmjvnxyGb5cpjDIadRAMssYojH6HMucXQ8VoAGAEwXT1A+dyKtUSJiqBs4vk
IS++Q23LXOTaHPofVXBdAsbeMbwXXf+I2rrg9QF7Vy8IxrLQLoPZmtLGVJXC3d+/7bbHj0NC1z4q
EGz8DfGFm9lBVHiJrPFSf+Oc1Ipe64NiyT/jm+LCCl5YS6TQR6+FrM0mPA2rsoL+jVMkhtnHr1L1
bX9924WP1fqoIKmRsiIsOOD6iI5q7RmpeQ/qJGcIF2XugPgM/KL3nZke+LPmtbfJnXJQn8IH3V9a
9CYxvQxZ1s4zQKFwZ5DAurx0+LKR1t/ygYHRVeMneKVPacu70SidorbH+LcBZrDxMqeRP3YNQ2OM
tfPk4q5yYJI+jnoh4DhzFSavNcPOJyhLqKc5FxihEeNuKuSXrCwl6DRRQYytu+h6NdMOj8aiY3gx
hhNTKJTJllDsoxJfVxg0OwoODVSliwbMplBCzEsG1rB2jsIa8JvPgqzhrahD5j7TGq9N+9MgX3lW
rznLXShU/CPFiQZOLtQjMgyuLxYRL0MT7UsvmQrmwB44L/2V2qpm4qnIuC4M2KYrIYYuS7o44JvJ
Hpr+byWU6IVHyN07yUvuELGK6Jo/imCoV7zqWt3ndo3agscx2+1ZzoseGFImFWMr9fsPaQ6CmbjV
7dAhC85ZYwbW+PxNen3nt7RUR7tpLqymNsbZpScWjSqfDEwr46IKtTULkRmmrCCXcZxUCpnmhOvB
HwYInNzA654HO3ohQorqrfzWusZdda/61Tfjbf8Ds74vWffqTk5FIEdDjcd3OXVmhHhTBGlon1SM
e8laG/kZKzNZ1RmTuKBZz1C6P70RhqYGeTpziutzKSsP+2tigIBK4cxYxFgIj6MSFi3EjGurWL5X
xqmSBmsxfu/bYgQDKgU40wS965w89ItzcJR8+TC687nxlMO+GVaAqlJYE5StJEek3oRGGQyQVS4J
iJcrcMePkAZjBqjksO04Jnr6IR6MYMoTOCb9IrjhCX15tvw4YeQjRGM3m9qLlebTSPvT6oA0ah2p
JcnrE9I5JAOs8jfnDGjwKN35ibWbjBeWRqXauwTELXjMIqc4y4hDe7MNSRn5WPYPvP6SBCzuKMaB
1KjgZgzbKORS3Gwl+yaEr0jTWKJh1XJoNmnJuGmsLBA9/9Ak85j3BvIPwbflgXCyhfhk1q8ge/94
ZBSKdVgYl1ujMCRbSi7DNC0y3+2jqvL2UsRmzaXQiIgY7miT+0CHUCIUhKDDDgX2z8cEzerp3JN2
6uDHgmNZH8sjXmrX0CM94+DJ8geowjDrdwSd6MuwtkpdvizhRlEcc4D/7JZRSOo/Zc94VbxnHfeM
UD6+VNNeKchErOyFseXrpxjPajIUzd8ZDzwac4oeyTzDmazk6mU3qadGZgAFk4Ps41Y+gnQQn3Zh
CUq/d2vv/Cw6AIA41TwNHRqFMn18A6H1VUhHu1JkH5rn1ljWUI5P2sDU5satkoHRv7qFrquNp53+
1MzzGIfvTY/LuXBTbzpqRzLsxkDXrQu6tkNdUPCQVuBGgGY7GXjJ7PoS607+I7lRR+jgEGnazmor
m+NMQbZZSTyWbcrthxE3YwwDSBuG8/0YaKOtGNlNrzYHfhJfIS1/x1jsVifperHUdZ31upHKmqAR
FE67g+CrcFqCkx1Zvd6bCcO1Jcrr55oxlLwEUFcvZHaveUCM0UUmWrz/ykbwzyRXCZIUlWiAlT/3
F8q4tXQYEDVB0c+kcpQkoIrWMyh9VWV+jEv+176hzTfzep0UKnXVxLUV6QQm2bLCFZBW6RzyT0ZR
E7qaNu814D1j1apYt4OCpVgoG/DqkNhjAY9y9E1OOyQJUWvkn/v0Yez8KWbRSbJMUiDVxUm28CXO
DkAKyVDShRz5qcs8OeQMfkUdYLwEjjUFQ/OfcX4J+QqqXlhacJnOsVndYPbMwgD55FxfQZVpszLM
22flwx4dMpJxt4jDujQ1wSsqdvJW92uVNbSyyQOAyfd/1kWdlEGYR1kHuYaLzzSU5mSj39IJLPVC
Rg9QB3HQ6gaZAB2MZBU0DzmPf2RnHViLpc4Nx4NPQa9xXJX6jkPDc/i6pN8ZV2IrJlgvlDooMohP
S4HDB6wxlnNUXBB6HCKrejBCU7f1B4x9nSco4JxUh2F4K3BdGaariXXcQzGdZHJ5rwD9QI74YEBf
Q3xQjsURXOCP+/YY63z36uu4FbJplTrDnFic9Dh0GtT6YxBWInphVKY3kwDrldFOKhDyfszw2cjd
Sx3JHr8ldvytO5aPg1d9Q8r2xHr1Mk4KrQUy9zFaMgNci6AGAaHkG1JhLiwnvxn7rxdGOSSBQzjO
1wiv0gweaTjUF/2RxHPVlXSZBowTwvpiZM2rL1bXI89xBdYUaZ2VJxB+VsDFMT0lWW/tnw3mFyM/
ZWVqLHtJC8ijrbOLg5yZpMUmRqbEkdH45WBA1vvOcu4M4KQrgkVllH1JZrlF6H+AwepYWj1nau9d
nrzPnY0DCzpZmEaXBaEVJSciyeyT4dXmNvuV3ldvrVV78u3i5ef+zKOwUHi1O11Jr2lncQcoQDO2
mnXtKbwZpiw0igLAOlq8VaHpjbyPhaviLQ5UrX+wWt4Y20xXB6Eb0dQNh6i4gwYfmp3epEVjPAgY
55QuA4JNQgwFA4dHXi59feZkzcyWlzxlABjjissUqkhZqPeYPsYgTvgsFYVVdB0ebiLjKrAWQz7f
6iYUUaGLqMZgwEHWj3VXP/BjfFtxiguhJXf/KLAWRKFJPJZB2pDwdspuRtEf68KUZialJ+O80QU8
IVdAXS/iIUoKlBAMsyV04Wbo7chvc7uy/s1Q1goiZQpJoAAotxpx2YL8W44SM1X+BPXT/sZtNnKs
jVDByZSOERdHOHHx9/R1cFFqt+Y/81FFs17hdqfAhdTrXXvGnVLM9DZzkjvmvCLrnFChiYxgUAvJ
i6F1REhdEMKR1C+QfGp8dK8ey0MEWi6P2arO+poUegSjonA9h+2dLbJaHW3Vnm7PeBV1Hh/9D6MO
LJ9Hl/SUUg4KneQNea869NfqoXvSbbDBR35yrH+ydPvI798Jp+mi3qDVyhTO76ED4WOPPfLgY/c5
b9J8rE4QPYAZq2IKSY//hCglfE9qxZjdQK8/+83OuOc0f6hWxrHKFYgaysjij9kjmKztBK8E6Udw
Ts/tebjOPmuan2WTwpaOX6JSknHrY0i+RX1jCkFgoZVp/yIynItCfsUKLLksU2rM8cGH9w00chp7
DFhlXtZCKDwJq4Gv9Rp1MqW8MdRj1GEIu/+zv4zt578AMkQDqToQF1Ggr5dgK4xJu2+cme2xew7u
ZAszRHfdT5TLq1N8WKziWt7igvHs6RMCVl+O/Mo49amiOu/DcargPu9EvD/AMfHGH8KDEJrts4G2
jtFHrqz5xeYM2Y76Vpapz9eJnZglhF+i/jPZ8KtH/WBc4hJD7SSTJKL/GAOLXcKKgDbTOiuz1CdN
VDEpFZVE0WjxKw3JCo1fquYHogeu8LC6kbLDwsolbcL1yiblMbIlDQd1xFKbRDZF4WYZfzcl0pJj
ZO2fpc1hJn1liXYMXZ0HzQRk0R7Io5k8JxHbej24WPEGCs4yUgOhJcnkwfA0/tRuWVd/s112/Qso
H4F6QcdD4Yy4JsFVQMVGSLgGmzPJw914WvzYa+0anZ2pK7oc8pS5GznsZPt2CvyfnYBs72d0UHW8
3aHDinAb2UreEmwF3UMRCFQkb3BIprK5ZJeMsf/7t+kLF5gStQIoPQB8oaSjCUtAA/9SHbiwQiG0
QGMjz+oVYNwiiG19Xmafav9Jiw6u5IpHMs9fe+klflcIRzbtKvrMrNNW6+bHJxZ5CrAiPVn4ukDp
pB3HO2NJHrh0AQsjuH+WfrkIc5uaIp88y33a2EYqOkEUPO2f803oX31cCrX0QGs4nZQuFx5IVUZV
ZvZhcdg3sh18rKxQCFW08cSFLS5TMNY34+RP+aHJb9vxZQ4qc+Iep+xhAHeW2Bdeq7zuG98MRVa2
KZgK2rQNQ0Ke3uU5uPumVoVEQxGeRxV+3NAwsG4qats+9YUoOj2n9ExJ8U3ft/oFFGgtSfOfhpcR
jRSLndkBUv7kAmGsFLxD2Y/Mm739RbNMUugVtmBUGEmOvxQv0nIfLE+qzCiVbBdqVsui8CkF1yrK
jMBikh5STpPJWemhP4g+q3q6/U74sEQT/Mig1M8zEQiE+TUMPzqlFxzTE0QSUbCdrPCFTGS1dno7
/Yl81e9P813YMbwd4568B6KrEAm9SeGYTMAjEVT/bTJBzfJ5/5NtJ/VXq6QAKBNmjCXwuCTDr+h2
Oi+H+jp6hPSM0CfNIEY2Ez/z2cPw+z4V/MifgS/rx6Iw8F52GxT49FE3B1mxCiWxh+Lb/hIZV/G9
krzaREVcslYkr4LkQMpAnZ8eIBXGhlWG83iH+pUdY4QmrDhiRaTgtNjQZnkCpMJp/h9pV7YbN65t
v0gAJYqi9CqVVGWXZ8dxkhchThzN86yvv4vug3aZVhfv6RMgToAA2SK5ubnHtXztCcOjXurG9x26
CsdJ8Woprt3bU3oieC1oMzKBIBlaSWCxP4wTLypa//w2qqRI9gTtpiwEOQtGebLHBB57MpdeEeUK
jVe9+2/e9sliwmKcgP+NxcQXxU8kE61X9tyhROAL4DTMUE9XxlX5Qz3Hrbpqkl1ZOPoDZwG+oRPd
NfXWjebX8xuoeo/kYWoQu3VVLlJdwiKbHlCokLwTbAYU8J704ry0TSTZk1deHqUGo42eMpFjEPDE
3X48djf0EN4N++FV8ygypZFXBOj59sWEGZ/cCn6cfaNs/VSozZuVPTlPJ5mmuQOZceA8dl/zOxG8
ji73owu2n1E4zHbZrSprudkbcrp0ybbMTl6Hnfn2RlQ3NVjSgQ6XXZvItY8A+z90t8vh3+VW3u3o
23GcrDMKQ9ua/0rpgChwByA6mFS0m1OM68JRr13+5fwBK8yaXDukqCbEkwNz043cNTGMTNtyb4Lv
p474sevaF6dYHpJW8cSrHFYZRX0eeJjkIu8YX5mXMYrdxSHxKw98Zmjqv0zdHnA1ytYbRYwNEPOP
r0U1xXE0iDrbglENzG2gsm762WW8A17GfQ4YJQHMbB7ie9W5KszCG6PGybGOrDZzdEQC5Y/9omXj
JosS9ke8sJ9DeFMH+K6JErDc/ZGUVQiCSYgACMDe8OZH0TXQBdq++a5+djc77DBm+Lc06b3HF5hD
PsCMW/fgMALCwnpsjzaIoUTHW/pDFWxsztucypPuogHawigZoaY1RkArdPoQz/DyL+jzCeJdfVyu
qz2Alt36JwZRENxiKuRhRPDDPNaApEqZed2+Ne/LF+d9cp6Wro3NGqOA0u4WX98lvjG5MfoJnuff
DnFF+Z3fLxjccMfIMwq3Kdy5352/uP/gwr5/gzCZJ9/QJKxb8cIgKQpmG/4SY5TZuc8P5KjKsP3D
tXmXJEUhLFnKLI1x2JNnXlr32i29Kh/jnX0FbqD0TwkwUL5P32DjaqZwSrYvzrto6caCZbCZKIg+
gxmU7+NM4b4OCgg3pS5L8UZWVdzRxIPa+QI0PjoIiNUa/h1ANP4/2eztwPl9TZKPkK4NuPASBM4C
qhvdm67gNqsujN1yUMJji3txxirInaJx3Q9DnkBJNHDYo71xPrIb+ypJUB5AD9w+9FWTS4oDk7tF
w8aalqwUZiir3RGWtHw4r/fbnsDfuye3hzq93lRTBmVMl+h2zfKvJtEe7NlS1YZVOydZnNLq9UWz
0E3XhuDb0rVytzjsx5rRy7AFOuRiPidLeLAS+mjloa9xTKD0Ru1O3FCMnPyDH/K+YsnY5CCqjSIx
/Y5YtcNMtL/8jL3hKRS4rcjmD5ep31aeih9OdZCSeUFylPcdwQtdoB8sDX27VA3/bsdu7+uSzEob
5/+RUPaTm3W/h/BpTr6QSRGbKmw1l0xIo9c8HmosRGBB0mN/oPv4gPEThRn5h0D/fTmSGUkysy+W
GmkLWyDg81sU9q8c5F+jo2D0SLwEjAtgObsZv2qATWwB566GKVCtVTItcQtffWVvLqsoXYmOMwF7
rnqOt0tX78+/LaVVqxKUlOOKtbbfwr3lRZf5C6bBhAl7VrlOivsuQ0/mQzkXqBFAD3PL7fLeXVbH
zfNf563KP6TM/z49W3JorEwnWlPiEaC32U18FX8ZL6ofyX4ISNAeq2/6pbmzb21w/LTedJy4+68g
Nk88HFuyN3U7mOkigKCZC9/0eg3Ku+wy2Zd/LNf+xrx6r3wbFPfPluwKyB+ZRkS/kv0El6p4yI6i
CUb003VBnKLe1N5Ut/Hr//hCyMSTC1soowOe9GwsfhSEHYzc8RWnuV3eeT9NybRUcWrZrUBZ+As2
GFYyutAKFwymwjdznrQfyy73Y8vDlJBn0UP6pJpCU5hPW7I6fcbtSReJALv51fevZP56fomqw5Os
DXXAncjEO9uUjscLYIdXvzv9ptWUBJ6KwEKmauvRZm+aDA+hmAEV096oG1+vewyboE9J5Wtu90e9
WxaZuC0ccQ3IJCqRuAewmAH7lvwMwaKQvKLVxgNbKDIdAHzBJHhg3zYXglRFbUcVRscRLtyJb03C
2phCBh2dxicM27hLzl27XhRq+g+pnL/V1JGMDpvMdrUFdKqYMbdNl75kexAX7I0dzwAprsL1/IeQ
gTOuAyudOJ/4u1JaZ1RMCIg+nAR+LnA90Nugpizc1v6/Bcl9pXrc5hg+gSBSL26S/tBpcF79/8Fp
f5cgnZA+lLZWilfdvrYu50eQhHvDL8FLLFrk872qpLc5UWnr7/Kko+o6TrNshBNGXee2/mU+dD5H
9POFBdM10m8gT3In6sUWuPcECK0a5eEfXqj3L5AeiIkRipYzrLjzkwdrHx0FFC3qMRjAMO5CMG/a
bneHcuYl9Ql4pZRvvrAon0OJd/nSc2GGgGLPHSBt9Ls1iL9jwIYRN3vKMepxIzBNMNbySpGNtN0E
/BtKLHxZPFiKDccGAhsxLYdDeT9eybhM0yUpCkwM2tmfNON/6gkVZCN+yaLyugpBRmfkmXtey2Qj
+ybTAaShAT54zFEJM3FiBhLNtnJe1FNA5jBo2I22ghgebdGqVKNsbmQ54jtO5PRrqJOelFgbZj3r
9Tri17WqfvHp8stCpBepjtKlL52EBuhnf9YG9mxqNHR7Ov7sMgychPTQVOx5LrrD7Fhfz2/kp3wf
hFMC5nfbNgTzj9wbjc6H1OznfkJHwuSjNnTdNa79PbpOLoxvYOTy6sadiKua+fhUBpDFSjrbZVyw
8EKs/SP/MtwsT0BY+h0/8+thp+3rS/OYPDYvs6q7ZOM4sVgH3KYGNUFwKtmmItGokUfmFIztt6KO
3NBBaqhVjGFtCgEXpGXrhlBRyRygVFOMCa+moEmRBUu/A5pgN1p3inMTn3p66d82kJmGTR3MYRDZ
+84yKy/0upsCjba3UwG4edv2Mp36QJl7mtb8QjetC80YL5a+eqTj0HrnP2BzlSfypVtfxFk5RhYO
cOBeiC5woBJioYprrhIibeUqcotWlNGgiebRZTT5URMMs81z8nJ+NfKzKO+mpI5hY5IxnbCaddZg
Pu32W1OqkCrFNT53YmKxp7aEmG0T2zgxxi+a6maluyou/MRyvOjX+dVsX+qTw5HMVjXrmMAr8jlY
NfCBLJY77KNLANr36OzFILmJlCQGdnKADJwXvLmNoFRnzEGrC17lj0ss+TB01TJNQVYkuzoO77sW
fHvnZbzhHn/aRw7iRsZtB9SfkhCzT6hO4mEKij8UTfrzVXTMMKaWoC0ufW5G8C7MgPEa9/3kY4KF
/j4vfksldXC92twioDaQ7WVJWxYBAdQIlqz5GWvjq12GXzIdkHTn5Xzya4RK6mJojDJQVaL16ONe
1noTj8CjBScYHiDPHLrJN+nkuMsC2jSkf+6caZ73pWk8j/iLZxl8lybm/dLWftlau7UzPU6s3MXr
cptX4+jmGuVeHU9gxC0yhTXYeI+pblDwDYM5Gr+lj3WmpmaRScFVWg/PRMdL1TN/zdJbTXN25zdm
S8dORRkf9yWfWxOMjhbMq36h09Ut9EqxmM0jpmj25FiJ5bx5uCcXtRi7IoooFGx26EMfajddVn6J
QIt5fiGbYkxwBsPdB4GwDMDULn0YRujOwLz5tc4uk/Ey1RWpr829svDYgf+Ege1VvirxVGYkIlMQ
Ls0htKs/WoLKwPllbB79iQwp3s3CqTCbzh4BMn9VD6Nnp3c8XHZT/uW8nK21GGhtIJBlO1xuw51i
c120IpuCbraAy0iO6P9SzKZtirChwaahi2ZfSbUibjb1sIxTUMNdnvvMn5W7pRIhvWi50UdWEcc0
GLoosPTRG2P9vzfCoIOxdRCbMKZ/8j+6oh4L5B2MYKShXzTfh4zuzh/Fxkv2QYJY5MkFscwyD8Nk
oEHLkRQu8szwJmcpvQqQBt5o0mqHKDcMzgvd2DnOLdBOmzC/tiXzwcUEEfKCQlPg1DUocQnifkqe
zsvY0GXIgAYQwi0EM9J9aZaa981KJ1SD+8diXG9qq/AHmv6Ia6ZYzqYoG9VgxzEZeHskUTRdRxCn
EhpUwOkIYQzQUB1fsUVb3NquD+fXtbl3J8KkO6rVVajlaTgF/fBM+99lXSo0YlMA3GpHtx3KGJPU
erFq8L33Ng3MpX5NmP67L5gCjPZtlkR69zGC9i5DfMOJ1jGnT7kxl4A5M6b2YqwdkHTyFE3MaMG8
L2qCxL1jZn4cs851ZjoE1KwAc9n1+hEwjGDiCEu+S6oMM7QtqsJpzRL8JMBMsacSFADOSrLfRRmu
607j8/femoHFUYR0R4DbuQsBjte7k1G3X4qqiL3IWlavzh2AlMapM7k0LdN9tRrNl7mu2yeQs5Ab
PCOLl/esOC58jB7qosh1T096zAGRxLwY5sna5RoK4TXPiwtiR/1DVJUWCGx4d1jqsr4Cs1V8Q8jg
/OmYFat8+O1Tg6/GBcGs85bYONlRWhrogdThXjuDuV/mzo2XSPGWbqq5oOACS7sOMmCp7lEndMAx
2HDWpumKDJhVIJiDj6KnIXo5r+OfEk9wmLhNDO44ts7IJ7/QRntexSLo4FxfpHr9KwPps5uXwx7U
le6a38VAHKw522fTr8pavbwZ3NzhqnzU1p7a3AQ4vGExrFq8+id7uuilFi5mZQY2JkRaw6uieHd+
oVtbeipB/PuJBCtMtbqnFAObLbqbk6nA4AmZfWdmfhGNihrn1nIck8MSidSkLvtCbT9YScL1ORgs
6pXdXTG+nl+N2A/5VjuMMBP2FrZdjmMNhCpZ1XZz0GgWAAs7xzcqcrfmTafYtq2giDsMDAGGhXOx
ZX8rnbIBOWyLIsdaX8yBASwaWAswMxoADokP9oum7GuSq35CJR34Kw78eEiWzWIzl10EwjsIS8Eb
GLV/itq+a4fmkmsYF+oXflyzfmfqsyIFsXkXTgWLYz3REQdhZll2uHZzsPgCG5WBhLIEXc7sV+hm
aNNd9Hz+HLe08lSipPexUVVDXlAaoBI4uVOEPrEi1tvrhBuJv/RjpkA/38ogIS5ycJi6ZXFYl49L
LKcmWVqNQSAGWcbb9q68BamSNwQ2pjqpbx6BaqqsgmxoK0yMwQkITYmFTP1HoVFuRgilEFhXRuZ3
6V2OEfiJrf75vdyW4jBuEqTl4B98lFLGdFmLUZsA8525Zle4Fpndkj+el7JxYljLuxTJjnQ8Ksd0
NeYAj98upfnryNMDOFtvlt5SdRR8apXATbAJEowOR7YY+VrJ3RkyUi05Sc230yp8MHDVbnscQZxs
oUc02iUvqypDtpGXhkjqgCkGSgJ+6I+7mNorktIsWwIt/KnHdyXhu8k40vFiJjei1S+eb2sTGZFE
d1eS73q0akzrK8lukmr0sgbVyGlUvIZv7YSStbPB02jASYIrS4n0TRUxG2KEsN1gxfbXqx79svOR
H3rMe+7MfbjnQXNt3pFf0w740If0IT0Ut+trhJrB9KxmvNnUs5OvkTQgNHOrrFiMUp4R/QaoqbvW
5sHqS8WqN6zgh0VLZ58YzeCYBd6QvHJuMhBRNCyB9162vyaHHrqB7+Gyed1q/4t07wfBkturt3Oy
LHE0B+nYe2X9XNTfFlPlRG2tjuq2jlTvm5mXVtcVi9Yww5zRBPTfdHZsPMTgt3kXI60lK5sswh1a
Aju+sKon3VJyEm3Zg1MJkm0rW0ebgKmzYNRUzDfQnfPNwrBaeEduiwuooivGEneqLpJPPYzCMpyI
taSOlW4dDacIZ4jdr7vYMy7FwP6wr+AGp565G33dt1/As9Y3/x8yAMW2ys25q+6EbS221dyPV2h3
viUxegwTr/cB9zG4fR2oWSu3rh014KIiiQlTKGcyWjuPe2A30yDKEWnq1DU63bWd4Lx5/1TDftvY
EzGSDxCRlEXOAjFgBdub/nzo3WZXXYg+YIAoKu74VlbWpiazbCrqHniZP1rbvot1tpYw8OkSGNxF
v6bt2ZeWlwZg7Rq89WGhb+lne8CgjLD4SrD9zaNkBqJPC3EGkzFjrNzsSzrhC3rTty7LYDyAF7Dc
OQTzXKLhmLglOBjLg2KbKRYmm3R6Ila6mJagYDEHiI3bXdV4xBdOJdrl0aAU7cVmq5e6uVIb3jLF
ODpKd9JeT0aJ6lMnFAj9olr/kKyq+uqWBCRBLMSGFh5POWybEd1ykhRLYPFvU5yCEEmFtrktwSQO
Q+4T/r9kNvFqV0ls2XOgOZmbz1/ttFAkJsX/IB+MSQAwoxvIo5jy+0+1KC2pWINpp16XgE+wZ66D
jm8WfQUGrULa1qU2wYqiI4qBOBlptsqibk7SyAyGoaoQ9Od36Wwc17iJfIXCCYX6tK53SXLnMOa3
rcLIqiVITMvw7XY4Vt3kcsCppP0horfpMHtmlxxCds+n25UnF0v4YzJf2EyCqovcZH4d414RJ26a
8ZP1y+3FZUOGLDUmeFursXdq4jb5cmlG7eS2cGQB6OSaNbnUARgw9TdFNbqj8czGElCUd3kU7hm4
cvQU2N/JYD8pNmzrYQO+t8ngfZrIh0qqFiKgXAigBNCPD+Z4Ad2Y3hbXEdBD2HULtks0p/jkqJWK
bPKmSTyVK1mGKgkHWvf58tbUI5hnh3uNoKccIybrngTghMJk5BHhO4btYSVUL6tq2dJ7XjGAx2t1
iRnPxbpAfeZHjbSzlaHeMKva+jYv8/sOyzhSXY2aTGh1ZjDx+mHUm+eEd4r036YIE2hRlmMYDKWZ
j+8LVC/unQi3OZv7216fL5AKVJUWN2/WiQzxDSdRM0kNDiyIxQzmMjv2eemGzQtzDkb4sE4oNLX0
/rxmblqoE3nCppzIW4AsUtEZEcoSmr/ArP5lnEM/7J3LMJ0eWKEcRdq0UbgB4n18S8h9lMdHpAB5
yZeg57e5Cfao+TVjq8IQbgbm5okU46MUYAyMzcKF2l+OQAICU+gh3yVgp0Yc666Li0bI4aIFMwzo
glVOwPaOvq9Q0hJn7DGmF0NLVhierHws+smzmtcG6FldVSlSEKrtlNRlQUCrjTkIQ1OKimxyWaWd
N5GX8zqiEiLpSFeXYZ2nmRlYxfI1jfT7yfw6qDCzVEKEKTlRRJpESVMAWinoloNm7VPn2UlV4bg4
9k/P1olayFaY5ajumFCLtzipAZTNf6BlUZTO4NqrVGH7RToRKJnfIRcsOjYEssfF6w0XmkgAv1Hf
spfKi56iqy5xkZYb7kp0CB5UTDDb14ChkGjbSBd9ShVlqPjyesHBCSg/Hvv14HJjVwrmb4/VXlv6
BsgBQYo1YA5O5V1t2v534W8tZycH2mVWErc2LAu4V7MIOGD1vV4/tEogXZUcyRNdEgcM9NCCgFbp
dRHnTyir7cZlTF1ECf75m7D5ApysSbIrIYdT0+q429wAmvV8Gw+qIGbzGpxIkKxHzfq2bjOGCw1P
kZqHKiduShU1eZUQyWqsdpxXnVgGmZ50M/fm4WXWZvd/2yvxESfn76TOGtkLhKSFNWIwQ3vu2vDi
vAzV2UtGI1kANUq4NgdxXnionV+aS7wDQtu+GP5FOhvuG8oppqjNgnb343IWAnaDZEaOAPVY8C7q
F1FybSfWdV1VYPoIb9L61khhRKrm6ETOM6Cx7VJh7Dd9g5NPkKxJyDt7dWz4t6Q8RhMLLC37RjpM
gK/w3VZQfkYqCoRtfX9ftOS/rRFNVk5wtzAAs7MygpTpujt/hP9gpP6WIY8LpY6z2tEMGY0/7gD6
vau+0iD2snvUC1JBtA129BnGWUUEv9XzenqicghLzL6vS9YsgVMVHi/bnw1FqZSEV+XQXgCnwdWc
X+ZykU/0cH7JinOUx4mAWKij8it8riFNvSqsvmBa45KH8L8b5re1fdMU66i4jpuhAJKAlKEHiqB3
RVLgqCo0PZ4Qs/2FHVLu2DfntvvZPfAXlGJes6v2K8/dsPCqR+1OBRW8ZXEYqCYcZPtR35KTzu3U
d+Y8IxBYl7vGPAJ0xrXo0/lt3TIGpzIkYwAQFj71BmQkeX2cNXZskUbuWXhV5f+iyRA1hPflyHtZ
Uw1kunhYCbLjbeQ2VNXNtnXzROsM2oCAAYbmjI/mZrTiDsyG8RoUxuzFHPjDk5KRSqQ1ZXcIkIJo
/XBseALyoSBlRAyM4+I1e7RBq1v47Dm6L0MMQZlueAukhYP9HN02hz6IAuBXKR6hrWKofSpeOi+n
Lax4SnANBKtvPWJaf3WzV+5bj8j5BMUvgU5PVBmZLUU8FSqdHEWeszRM4ZWw704Hhq3kG9DIvPOa
qBIiGeosism80GwOaAEC5skCW81+MRvFc7BVYYVfh7kHlK25gzLDRx1hq41xRwNriS/C/XKTB8kT
87uAYYTVOOavqmrWlkqeiJMduiUuCnOiKTp6C+bRgjzXef1vjudUhqT2XW3MGp5RPDjmFQ/NQxOv
qI61wfnz2fTLT8VIftyKcQqUxGMMF8yZ8WzjnfNbnpCdZYXUS+rZ/mMsIZK1OemCemlY7mlDUR17
hse3c2LrlZth5hKNdq6hZZ0/Zs0Q1C1Zn8hMqofzX6vad8kljGZdI4mDtB5pYsyQE+ASkkIZMgtl
kY0BR8c0+h9goj91nKYpZpRzTJkGIbOuKt4eDe1n0pYuCQu3i6ddGZs+ZkI9q8KoZBa65fqQdr1L
k9seYSf9Y2TMtZmzD1mtcPK2vwyxCgEzCEVL90c1r3jtxPrblUWQpjmH0vqRGFchIuv0JgPTIk9/
nd/wrevL8UbpAFzXkUqVbISWLXaRipxInV6F+TECicWCXq7zQjZW5SBTq6NggYzSp3G7OCpCDA8i
I5heJIfuOtmzvRi2U05mCVWWzvVUjjxth96zLuZrJ2Le2PRqkHNiKsz5OexCt2l2avSXjc37IE86
LUBqkiSK8AqD3WjYWXQm/uToYUBGpuIA2dxCDJ6gRkCIY1niU04iDNoM4VSZENXm7DrK0ktnxAi2
dZuYv4GX68Vh+icPNYW/SjcXCDVEv4eJZ1OuMrV5nVsjhdtYW7/ZqiVuufQ+xh38JERec9RcWzO8
oW/wduEZJS9DO7qhyM70MazmCPqc2qvH7zo5NOu4H20O+OPLDPS9dT27IwFsZBy6sfPIwfGulzdt
+a3vn9BsnGFCufX0+GEqgCdTqtonxWv7SU9OliWZxJlkHXAqBtSQyzsgu3mF3XjW0PuFCjVM3J5z
giRzhiCqa5wIXkdtgzZC71vmNTQ1X+Y6ym8xMgA6zpGYihd5y9l3yMnyhJE90RWbtHi/Bkg11sSf
l9nV29atmm+LrbuVAWSpufNKuw2SQZF0UqmLpKQkMVaQReP+xcnD0v0sDf249rai9PEJiQ2F1g/L
k3wpxPPhEraiMRXAgKLCkPjOw/oyXIMo40v3o/EKuAYY2rcwcOsSA5wZgIO7m2p/VfFHbA2N4FOA
L4ofFkrHkvXMxrDnfYi3VcwRL6A7j1IvCb8JvvduN+3i6EvvGQd8QOYOj/xn7KuKDptm4eQDJO8L
UxIRkIFgvnt9LVzAwF50+ti6jsF+alS70ZPiO2Pr1dqttUrLNiI7ByVR3RZsS+gAlQ7bTJZsoDNy
HvGFvV++Fj4GnSbXoG709MtyF+DhiVW/8C/lk2rVW+1NH2RLKsCWZY06E00gfGTI87V17qXG+JKP
IfLeSX5fa1aw6i1Ybsf6cQ0L4i3VeoHWFIBGRuMfOquGzTbPAT2VBgYd0fIol0tI3tn9VL+lK+qL
knQu76pDVqPLqLmeIu6GGArDYKF//l3dum8ImUQfjGnZtvwo6O3UmEPBUaQh16a+uqZzaaPo/r8J
kfZ6oLFOYE+Qs2i+zh34tGbdTQxVBXxrA0+XIt2kctHRhGdBkZtqGFx0cSRu1Ex3sTX5ToipXBal
rrYAQqxuG8UubhlpjI4SNI9i7utTaFiFcx4OLbJdbRECnAZu4PqtRXdWSB7X1jqc383NdZ4Ik3az
zKL/vONzZwSz/iVtb8P6CRMYGBzLvQhTitMwqCqjG161c7pCaXONscxBG4EVChQQ8+sUHxjAymwf
JiPxSIBHiV/T5bJ6Pr9WlVjJOGVxF7LYQOYAWKcur55NokhUqgSIzT556ID88Z80TwzgVDb+KldV
dCuOQ37AT3ZOjgN7dL9XpEfNqSkYuXNI0+8oeEtdOEMFmhZjxY5tinMwpIbKoAh1pYOa126aLWfF
joXmTeckgz+2yZW+5omH6YEv549H/Gfy2gxMMusUWReqyy0UMa3MLHQYWsH7dhd1pT9MzhUpnzBC
4+bL8O28tK2lIQxF0Qkhl4mJso9nhYJ4HFXGiHRHsU8ZcABrvBtr6A/KDsE3Rnh5YaeiJL0bWo5q
axOi+ZWP8Z/MGPIHWlnl0enjPsDYDACuHWNt3BkwF6abjaa2a5022c8Z0b8kazj7WVOZ0bEYLOe6
6of0yJMJYNFoSLwq1pkdBl4bussXEi4YfWkzn4DPvfEmbjfga9Sb8SZdGuNriDz6z5BNGeZPdG67
5hzaLnGW1S8xRXDjLKaxA1QAejNHG92nQ1N5XWtaD2nO59fVmupLq7UNL6xMxDDdIlSvAmlrp82v
mHcfnCtba9MrbQrj/WppiHHQxbLuxqEYcc+LPrtLeAsISKNMHlvwhcKyYPZlSX5ZtG7/6zASE7OY
nEWEwoiBI/54um3e13DnZxYkTnfgOQYlsnHKvK6v9+fV6BPiFuKQU0lyjNfW0dhPNBQpdHsP3I+g
fg5BLiQgqBMlX5MI4D5qEoSZ6IHAPccslPzAZktqDTGa0dDT19wUbz19llt9qQI1Q4NQynOipIch
IeY0VtjdoNNwcBGGrYbxpkinya3nDBgRUXo/IJwKFNspIpBzYqVrOfVMM6uSAr0FoEbzVblrnvjN
cpf/QY3RB9aWCuFjIzj5uKXy5eR6W1RltgYcyBcmMJtgw92FO66ld3ui/9FyXKH2ydH+aw1lAi3l
b/sjaWg3mXVIV2NFQ8vTSLJdpWNKaVUYua0m0BMp6E2T7gGoTqMuHEQPEl5aLwYcrABiHX2xmSoC
4q3n731JyERIwnQwEgw1TGpVGagCXwyJqVCP80YbBY2PEtD8ObAcqb7AStfLvnH+RHyO3Zq192Nf
qG725nIwXEKBMmPoljzqT/M5IiyCl7LqrgXA8MN4m/jaw3JHHvOvxZfpcXmh/yJghdP3t0jxSScO
hMaK3ExGuO3x2rlol3BDDVNKyGkobtnmPp7IkWKlLumpo3doe+aPWeOtYHENgcRePoZ33Of7tgdw
hI/JRlT+VDX2rZKjc7pE8WknS0T70ZLEIjLRfxU3wCg4JD9MNOkAJJdeJr+ni/F6cfn3sPsXUQOA
UjBMg5PEtKNkVxpm9sRcoTlVAc56dN6t63d7UFWONleHqRqGnlbbJgCp+Lg6cPalSzcQZKoxlYSY
Aa+s0+5bMOM+C1YJ3at+5/HFXP9Ut2CLFXy0nAx1iHfRku6sE0at7FqHumboMqTJLo5TP2btrqmM
e6v/c16Fti7HqTRJg3gTtUsXr+gwaNN5P2G6I9MbEpwXslWmErUVZJ8Z4D6Y7BJWWWiB5dsxkUAN
B+feabMjC4Z9AaDuPbKq63AIV+eJ7FKf36l6aDaTKZghJ6jbcpvj18ezZFNBYxLa5ltepx7WCzC6
oIF49Cj+XL4i6vT7FwGwNVmJm7VIsOTjvSCkA+yI6mM2txut9cjqGBZ0WNKraKmNpsJQY5C39gVZ
esyAHP7NXgsEKIHjYXyqei6GMS9GZeOpyABJEzVujqpn1RGvqlAJndlOmzlaZ9cJMIP1S+vccGDv
aR2m/bO6v+StMnu+6YHA7OroLIUOfMphzGSd7Uxb/4oSAWU+sBtzui5mt9g3YIswdrQOMDRqrbv6
tTQCpWvwOZ0B1+DkA6QbxZOhSK2kXoMcAPSGi8zyDXvWPO5jZB+sJuGt7neP2k4Vpn4OyT+Kla7W
wpo4ZCRcUZsFFP5+/A8urnJ5nx+Bj3IkS8zqGLhSIQ5X2KoqckvmW19FhaJ37UcLSO4FRjWAsaj2
Ld9YBD7aqo+ipasF9nBjjVZnDRZrR3W3yl1U19rboXHX5/zW8Xtf96Yv2S7ZDa4FoCID+bu+9ozc
67+CcSEYVMqv2guhiyevklV1QBbocdTLJTOuWjCFFvt1P/5pJhexIfNnT9tXgTkqJat0THID0wJv
UiIOIdXGXZf/mtmxQHrw/N3+bD0+bLfc5kMmbjnAzF4DtJJ6RnU9tl/PC9hocIEEpF3FDL5tfep2
tE27GDlp/tIly+PPoI3o3PKuAMMd3dvUw9g/jJdfe0C6CG9UU/cq+XJepKsrazQsyOeY5vw2fS2/
IyqOvGpf+4bjZtcNst+w0s1dfdm+Lgfn9/n1b17Z9+XLRE4xZnQ0FF/XQE8RUS9PDohIJu2erKnn
hDeZ9n0GCcF5kZsaeyJScoXzpJxos/I1sJ3n2H7ACKtnZk89U80FburOiRzp5cFEYm40tIXuaE9z
9swjVSfFppk/ESBZ2bELJzoa2Lv5lx172nRs8X4Ci/Ch+TEeoqt0PRgGiuKHNTuYQYW+FFUzjGon
JXsLXLbWpvNsBTONXSPt3ZQBWNLIdmau9A9Vuym+5cTOaP2E/lO9scBTzQfPmCyzdnWU/17zZM6v
mnkwdkwrYHuZAaoK1ke36TLVB+J0DL3lhOzLOKlcPe+7X+fVaTuPcXIMkknunCwGgB/OWZAf1L/Z
cTxkV9p+AW+wcjRlo3sG5gKxL4dX51BdBkZwOisdExNBt2iOzh5AbOpmIBjV98iMvarxdbd2XfTd
CWAQ8nn6fMG0VFomBOioqP9Gduktg6YwsRuuqoU2b0QXqLrhIOR8Iog1UU4u3/Yvu+m/ZD4obJin
E8ywTjvhoQ6gASmRk1PYgc21meiJ5SBZ+zxSzi3Q6vJ4REjcg/ZIx0RprWgW25QAOBM0pohyhIy0
kGHGYbCG0QLmsrmbKbkG6tMPhfYJKyI7BEjT/S1Dsmbt5CSRsWIV6MD0yuhnks1uWmBc+2fa3FQ9
3znrT/sKdX1U7edv54Vv3f9T2f9H2nctSW5j234RI+jNK2268rbrhdFdXU0Dek9+/V1I3VGxUFRi
jiZiNBNST2gnwO2wzVqMh0sVtRGySMTYm/kqj6kzNH6YX01cT/r9gQYNWZ2R3vPK9iWtlVU9xUTa
jKo92JFdMuiO0j0J40+l5bVDtyISwEE1A+MtWLFkLcxUq8rUkw65azb47dOc3pqal40nvRHc8JgT
yb18iVt5zFoec7guF5C09pXki6T5s4zlQ6GPb9mg3l0WwzsW46ubop7BrwMrm6yfYjKCLoWU7lgG
5nicl1NBBkytqY+XZW5+N7R36VIT7ZQxKVpStxZqdb2O6SzQRciqKxmWp6u/s+akEotjzhsVOx1W
jB0trA0jj2Ir16YwjZZJtfGvih1FdR+OKha3sS/o6/eXj0a/Cmt26LYAmcOQsOvLOq3BUIfMIK3o
19VHiw1SIeelKZuufi2CyayV2SriqZ91vDIAphbt6CzCEiiBddc9a2BU5z5rqKu4dCbmc2kkzZSw
wAUOPtJ5oN9Mu2IH7ltAgvLx6Dc6//hcf98gXs5fjTqWUqWfdBi1GmC7Euwv8Y36g6DUIwS5D7zt
7IM3bLDlrhSoGAoBqGThvf5VYi5WTdPmpeSHfYVHUedg4dge9MUuACd4WT14ohijTlpBbzpNRQ9A
BaI4EvpcBzxdN9sh4YBhbqoJ2AoA2KIDOwtx4OupDCWOdLFFWVC5Gb1uT5lZoqvhUJ6wzx+kVzxW
j62ToYxCcVgwkv8NpsuM4rKWQhSWMKP+IxW7J9Muort2di9f4AbgC0BvVnLo71j5/CnW86iK0PpT
gyppTVcb48HvEuEBC2lYnXKXRNwVZfET/gXccMDb+LA8oI1bE4aFBAHMxpafXc+t/BDOIqiMixyf
upFbt50fsNHmmVjT4Hzz84Qlaz/AcQCEJHbnUXFiEsHcnEslLyKsZpAs9OU2Cu/CWcqdLjaL+zKO
Qru1mh1JUkD8jsMvacxPuIL3Pm4XEEzP46EvNMEFYakQmEvR3QCImrdvzEYBUwViHXZV6Xy+gkkn
5lYBH9OEQ1cbmN80D8pLtytP8TE98Kbl2JjGimFuYmwboohLYfiolr3EinFCVw4XXpb7y1rCBhhW
DuMitVlLJnXAcUpQczfie6X9CM2T0v1M6o7zdXk3x5hZXJWGMikQRbnp6qDZoQ7viTseLShrXsyJ
WIyCcNQM+P3G8DESZEcoJFlYdsyT6zThLVKwEYyVxPScTHEpW3TucKAcVMZZa48Jb6qO83kMJjeV
IlL1iQgR46C78gDoblLtu04t7EWbd0koTJyPxLs95avTAJ5Q2YlmZfhm2bkEy6JGmNpZIp5q48//
pHkG4+BJBpgPQwwl7EvLniQ+T2nlaipxu64Mak3inItjTwaTvOUjVr7yGBdZN5WvJfKL0ude2Qg/
Lh/q21OM1QnGPWDDK5IKA/dHx4tEb9lXsV0eMHnt0DnA/haDAIXDU/lvjWRWKuMt0kU3dVMQRH+S
iz+J1gVSlYEDJGswvbJoNya2Rey2GQy715I/ItDJOJnjpmljvQwpqqJiBI+Rnw/ZkJMFt0uH2guf
BI3Xgjedl19tGpxC+T6AHEZf71+Vs9EBqpXkigH6uQ9TTQCbynmOfVsQOV/kSgKjlLNhqDEB3Qky
YOtGdmSPgqRpO0rmUp4wp+9lgRBkoOHh9ibpb1+HPlYyo6BGFc8y8EvApILUEYxKQM2PggFag+4o
ONJ58WXzKlVA5eM20eJiI+2oTQbQQkVwaI634nDMsdd82RJ4ApjA0sxlmE3SZPiNlWQ20bIfed3s
Lsug/45vd7Y6BBNRpkRORSlV4ayiVyWRdxMwCzPEli4CN+N12vE+0qYT+Vvet4kGWSgycBjhG43x
HbZIjkpX2HOxBJdPte1DVmLYuJJL9RJFA+JKIJw39DDmmT/pbu+SW3037/Vfxi0PsmDTglcymUBT
l0OfCBFMi4RRIKnGvVzRFhzBSn29ON3UOG2dPS25yHlUf3vEnPV+JZixaTmqkSLn0BNAo560B+kV
G7CU4zp3UHNBWJ3c0jf2l294M6quZDJWLg+RYFZtJPtNOdrAKLd7IEBNWMPQljslIf5laZctAd7x
q9dqrWKJhwonLGbNBW66U/Fy0m8vGPYSmagjSouUy/g/nbEdhcGWjtEV+Ozd9NhdDQEf40HmWQLj
8Nu0W7AEJxm+cVP/VL35AFRsDP23TvRm3A+7yXAM9Kwwgb+z3NiL/NpHPLCrgPcg/VY6Zk/OuBlD
roCob82GH141j31ArhoPM2kuaIO4wBbfBixYWYy7WRZAplaYUQS9mBmcwdYQ1s/zAILX+5ITOUAL
/ODxw9Bv989OzmLbS5XUZzWAfKA+4nBvhFKAXaPdIE6yg+HZ0r2sqzxNYrtJcicUqTXBxbXejKEt
7RjHNgCzHErlBV5EQJdyvN23UQfmVs9FqdUzVRSBFiwIZ7679BZE3u4g25Ir7ZJA+YVJAOJoQf2I
FF44EDc+jEcuAd5m5P30BucrWf0AAuRATKJDlxvXDBQ3P4BLCNxMWJvB2sZdFNsCxyHwvijjfkJs
z4zDAoFDVOyxKbcH/nnuFFPyA1uwr5c/KE8W43watQWbZwVZyXKja9dSh9FYjNnDs16WczkUo1r/
1ckJaWa1DQ2NTXelpjLqy5oDwHs7lg5VNniqGXKqNpyAxS5rNo0xCNWMg4EAeacA0Iey2v470kJU
hP5/ngSOga/nGrs0JAZ13mGJHcqyU9xwTp4u3x3X6BjHAhKLamlArnMu5BVudmP+TvZgDQTwaeyF
DnADOQJpBvHNp2gYscBwk2R8Gy/UzBi81Bg98mUA/1b+tBsOVkBZM/nzFt+Kymf7XslitH0UYiMh
AjLN8VA8YivsYDmtG77LIM3lS9uMSythjLoDq0WO2xnCsrq0xehDB9BX1PAgbrhnYrS9bLENOncQ
MwfVftlHIAKuTxJGVv6bM22a8OpMTKwFzKoBlCcIs9rCiUnj6eI7EV76hnBc8bYeriQxyr7UwBwo
gWuJ8nUYxE57hZKTugej4j73hcqOD7yC37bzX0lkNB8oM0kVYWLST0/kethnv2WszkUH/XZvPjbe
dYWFRYCTFB7IKx/yXxwroPXxC1bAQgcWC2YYrBQuhHaCu319psaWPP67dTvJ/Twm28bU+2lKm0xH
uvSgHwgw6UCovH8nCVI0zckBFl9yziZvBrWVRPmr36rbIQeVFPwxLbbRvgeN5u2TlDrZr2UX+wYi
OoWL0DHV8IhV/wj8pFnAe1Vspr6rX8Ek9/MIRCWRnlu1vKx8L8F6wvmGvHMy3sVUZlUyBTzYa090
mscKs1OdnZ+oN2uCxOcpLO9AjH+RoyxS5BwHWpbbMurshIe5960EzrhLlXEt5tAOsjBBwugAfqI6
UWjo2jH3w2G5b7zZHYLJixx+oOOZosq4mUVE7T0ccJPTK4XB7vzeax4LvMQws+w2P2P8LyiWHRHv
sfSNV9n5B49qYYYBlR2s9jNvXkuv2n5soK+0rA6kuj2l0gspde+OHyW2X9japzTGOkwzVgcQ5MB/
H8i1kPvkOH6UV82u8SZPjW0QgOgv1Qf3kNva8ymWMYcS2/yS0NIkyRUBCJi58UNd2wCjQcdOecqu
tB//Tl8/JTLmYURZWE7UDWgiCSI1Luw+Ch8u2yBVjO9u9FMGYxNKsaREnmJEDeENMCMYqhTuc80I
sjA7TBqvSc2TxtjHUvVgp62RkFmh9mNZpFOaAPyh6N3Ral5U2eDUJ3ifjLGKJkqHtBQQI7KpbpxU
QousU3hVfp4QJu4C8MZKwZWIG5RvJXWw0/Dj8ifiCWDCrBrq8jzSU0xDcZiK28zsOen4eSL6ghaw
z9RUpjvwBs5AhqdyAN/SbowOVXzqjL0+Yawm0AtPkDwDKM0oDoMohS6Ce+HkzMVJN550gpBo/pmn
X2hL2hMZ7B6+gAS0OBMD3NyzxD+d5OsvvbGzsh3QG0bRboz9Yuya+Tjnx0jwRvxzOC0LFGo7U3jL
h73UHcvpQRlPo4q1Mam29fS9krzaUh1BrpwWvC3kNJAPjRyVEnPIsyPotyU5zU1AZFv7EIaXkOyK
+q3un9Tll2XytpGpo/l2axZl9AQQHsVz+hqmB3Uw5IjA27cIX92+cCPPuFddCzVmANHxqiWbdOH6
ShzjZVGG6sOyRoIXPumgPCjc9qkEXn7rVScwvx+bI+bENFv3U08CJJzNz4SoL7h0XsbxLt0kplnU
4jlqjqc6N25Ca/FATbK7rO/bpZpPB8+WMaYZPKOA3qYvKjCinzIg8k/o1Ya+cYdiAsYKrX0acOfh
ZI5zYmsZ8WxmTa1BLEre6WOOjdidsTe9/lA/C3bh107sap56q4ILV/ioXTS27QwL1LMtuo0jcGcd
OWbPVjbEVG96ZRwNPw7JQ2nNQaYAUODyVfNk0D9fVU9EQgByQ+CPsUgRuqYeYXN/XvaXhWyqzepz
MiFGVxYRKDu41zKXvDL+3dANfXkMLkv5h/fP35GMLWIos26GNQCk8VRdXtHdBx2HeDvdWVeqn/vj
buEB91O3+80aVsdigouSN4tR9pCX7sHKiW2L3q/RNuOVu3limPCSVOAbFUyIQSiz8+hVla8JOK2X
tgzC+mGMj7NmOJev8h/eH59XyUScPMG+lKFAZvjWwpUEdWaLgTw78Ql/u7gZHB1xEsntX6NHK0j2
jYbyTe6iUsxxBRzVOae9K/3UOq2J4xIZkDK9JKbhFtYpjHnPEI4RsGyGqF/WbYuGNrrmM8gG3vqO
E163G5OfqiIzjhMQcJlo0JphdtKDyRVsaQcu5vpQB5ZTzU601w50rTYJsRIkc6Altt8kOvi6KMMh
RWT4auNGJSnYsEDhu/XUg/QwuPl1i0cJqN284Zfh5CeztLMdeeBNSm278U/B7CzHBMD9RYrx8XrH
DLLb+oCUGeUx2k43AJvWXJH3xOcWhDe9+EoqEyUHMNYvRIDb1B4WX3yufLt2hPvwUcXureQcNCCl
ti88cu/zF/zmDFZSmS8sCYWW9hHeX9au93TTgVdwJ+watj4BZ1n8ywjwGEILJXTUIzB/ES54pXje
uZnnSR4D/NCs8ZmtrrHlyLC1NjCT90h8DpeRs3rBk8WEDQGYE0YtQZ8TjH7W+THrnGX6NbRvVvzM
cUWbHmB1sWzwEKpKKiraHPPTR+k0PyWHadd+EOzn5PcxZlz1/XK9YD/WPBYfij34wkEDBumt8Hj5
h1A3e+kDMy+XVBnMdOnxgUmDoB9rhZfmJMDq0D7SGqcQR1AETdqvy0J5tstukmKZuw0LAhNaQCnl
Gq+SC0zZQN6nsYOSAkZTmyALyiPm+TghYNtlre6dCTuqJBBFpS2BTPTTxLIn+VdLrKtY0E6y+tPq
D5YluJmZ2Gb4RpLqTyc/VqSxxaZzQIK7Q5ZolwVvDohe8qWPwLiyQm1Hfbagd9gED/o5dSUxP3bS
6OZR6l++es73Zjffmi5OMMI6IAcd6OgeQZnBmK8HyXwwrAqxTz7onehdlsm7dBY0U6gToPFgTcTP
/xjvstc8JBg+Ko7Ctf6IdR8lqFDpU3/pqZNOtsVR8M084/ODm4wHy4S0x2olPjjQbLA8au573zrw
p6w5n9Bk3BRpgFIiZHDPZCh/J2p/E8ZIMsJKt6OcB/is0N98QV9Mxk/pQDiKLVGQ/FZM/J4iNU7N
Qe5Ut9BgTUuFcsCIofzfWhM5gGFzRf266aqrArNYYEJxZ5ncCMWwTwZg11TywUxeerE4JHgS9wZQ
MaTmVOSJPY+YuTXwUSoQlIltkJRFsES6I1nc1sVm0Xv1kRhvaCmdodUKFMSaH+YS8OqDCVqUe4v0
Jyt7B8yPHxsPWiFx/D3PGBjn1y+WsYClGTmo0ThiXwd5KdhzdJuBtEd8y8zh9rIh8HSRSa3HtJLF
juqiJZ/i+UPAELlKjhLRMX0xgwHjRwQ0ocsiFU6gMRmHlySVWZFwoeU9bGMix51cgHi+IvWtd+mp
2FuI6KGrn3S38pQDqgx+4wHVw8Hf3bd486dHJDOYLWsO2JPh/Diqp5f0mPF7ixqixY0831+qx055
6ofXy4fnfF+2kAGC9CgMqV/V6rs4OnUpOvcNRpY0VK6J6crj+2V5nLu2mBwNE5zpEAHsHmQI6p2k
GZ3dFYmn1xnHiXPyFIvxab0kZWWvdchASf46tPFNZYRXAwDknJa0b5ma7f+3c7HOLZ1jsBjBubVL
XzuJjiEa9HKAyvp/3aw79xk+/YDFODalHCNgYEMQULbsLpPcApvSl8+y3VJYyWB8zdxpPbD4DcPH
7mn0DIBOwwllbUYRkMBbZgQrt82SulZdV6fcIJHpoGST6s5kAcTH6rIe/6XrTlQRYU9SgBSlyUSe
h3RCfbGrYjeSSsWrAfPPg1Wl2vPNWlZ1MuYrVE3X6WYGbR7v8mfz0N/TVagkUCUQBxu5jUHaxssf
FS9GsxDtiStUBtLUvXx720O9q9tjXGakTknS0hT5L+44aafuKUB+FXDRLjjOgR0Gra28kxs6/Ef3
vujjfNnlTyhN2bQOKR7504ab1mtgi0gE9Ph3eI1I0KcpPm8doAMLjPUB1anwNPUhNwndTBY+vySb
D4WjXAnYhKFPV0CkPaT7+Dc2XZz8Sv2hXaXP5mt4FF+4F7p5vpVUxmsAvbNW9RGfbnhv/8S/Yydz
qdo4ykH7o6GBR2lIeavk29a2EsoordWqkhrXcPHDK50gNo6ofNI54qf+CruDjn4zutOzdFUdyI15
zYNw2fSTK+GMOxmmqUsmOhEhDUhvE7xkrurhoQBkNciAOD5yM9Z8ymJd19SY6ZQK2ByIQ/2AtOkl
X6ygkFRPyZRTMzZviWg+c4yRXt4lj8C4skZMUxGcurhcH7Tv991Diuqt/kifjd1dThweccp26WN1
SMb6E7Ei6mTiQildtwQwOvNH5UdedNW6II1ECSK9K/5lh3IllUmbCrgjbGXgmNpDfi2541Xi5SDQ
nUCWPj5ifJOLdLTpelYCmZxp1LJCa6UadYBQxph4HF5L8xhzXClPCJP86AUaU6Yq4GGSR78nK5vt
QZgfLmvIZZPHGj4UaFVnTEwZoAI0r9akE5CCCulu4HWL6M/8Zx1Er/irCCHUYyvpWtrUQKsIWxYK
lhHkHdd7XdZ1zBZ9lVNaiZJG4ln1Blc7LTsdYCYEaWq5N3eVym1LbQ/x/q0Ehsh4rioZ1TiJILA4
ycAJrJ3SaY75/hzrOIAC2zX+lSzGUaldaDUDlQWEo2DaZy6OFmTH1qV7HXTYk9Pi+wbRfk60VgIZ
zxGJQOnsMcPlJ3+02CbP0juWGg/argyiK/OE4k/Qvxp3xVG6i+/nEx0GioPwmveQ3a4DrX4G409Q
dyrinnYaa08PREewjSM2u6oXcW+91SfFU38VjnWyHniTSNtpzEow41LEZDDARYHy23yQ/MpHz2FX
YhacuLw2x2UrN0TGlYhJoilqBhiAuUhuGrH1ZC36ednItwe5VodhPEmtRuCpT2hg91vTiQE1eeox
XFUcxchT32dXeZb52cTlHMZgW+uxalVzirVGoNT0f5SHao9bdARH2pFAwMLLT3I73vDrdxyHxrZQ
QVUWdUCLh1FmJwMQgkZhJwVXLTfLEZ8XynZM21wM9bJvaJILSTd0KXTcV4EF8K3Ln453HMbHwAaj
PEWDw5fin6141IVDxMuBeN+JcS0jKVqrT+CfDbnzsrqxp+6nCIDsKP5x+SyXky3AJ3x10JXVRHOc
obI4jOZpXmQdXb1Kd8c4fxeM/tao06fLAnmXxzgPQZ20BvjQ+Eqt6ZcLphbN0M9n3hA57wIZVzHp
YSMDmBmPbT06LBgssg0xdRZperDkZH/5SP+QYBmgaMe70xTZrf9Zx/D4VOJMw7t1ik9mQBsu4d4C
S7cNetbZpfPQhfPv9PBvsRqTJzTKfxLJrChsAqKO/l3I7zln247gn0KYTEGWB30cKthuh0GzxZVs
AHnsjPMyoQIGkJoXVLc/3Kc8JmNop0YAUQmSHwrnl0c28fKgeBGetIMKrnG4+lvjIT7wxlm286FP
qYxJo8YqVjWa24gsFNsjuRqxUM6fWfkG8PZXBP+Uw9i1mUXNKMq55BupAriXUJzv9cTKUNOfhMy6
LQW9Ng7TWMsP6iKZh3S08nswSQGIwLxaqmH5TazRHGwhS/N+rwplAaqBpmx8uKTOGbp2OSiWEo27
y0qw+R4E5y3Yb4Dbrans9EeXzMqCxg8yUqwiWzYeoTGW3Fx02hpgaYLaAROmngxYs0j2AGXZy04Z
25bAbQtsxWWA/Kk6QLDwQmI7UG2jD7kYmcg8xreZ/I6ALnb5pJu5zVoCE/nzRCzyrE9NX9a7QJD6
Xd6Pj3lCvErRD1NsgowFexsqqAZH8qSnwkvSd4deGJya7EHcJKPyHk4TD1dq20t/qg3jpdNGk7pM
QcSR36Ln2Ul/z9eUnUd9RL/xUPyc3XQ3PIFeldOt37pugLT/x6+dGQFWD5EybEk9W6EOMC6FYOp7
aPQCmqrio3OufbtK9imJcde5AuAlZTnH7mHf3sU+kO73/X56Khxe+fofsshPWcwnHip1mWoNtXWp
yp1RHq4H8V4YBbsOwahxiLL7VrxThfzx8hF5Hob++eoutV5QMlGCH5Vz1CqLHjOtpr1IravIgZHg
ufCzNTgiOZ9PZ+KDQFtorQin1hT5B7YNd22hPV8+1XaT8FNFdCY8WIncijMdA0yeKUhBBvCgEKMV
pTOndutqIABdrrAL5BM+ri2NBN/fsH9/R52JFMaipLFK63GlNzu0QFVfGfco3nu63z3xoFV5d8kE
iLAT4f4GCKvaOyFPgYjdcGxgOzH6PA79BSsFadRajFXAafmydDCz6zI8TPMd52txgitLvCCrSaMo
9OXWvM6a3QAhlu6e5leg5TGILcUoQTW2ekz5D3Pe6egvW50uJVaeRJipBj/Bqxo+C/NNJ71yTsdT
CMaJtEVdqfWI1KF5LU4UfKnbWU89XuPYk+avC/OkMW4krJRGxpAFYuLN4svessN8H+4vAq4vf2GY
4z3YsSlQ0ddYqYeZ0RXFFmWGxlN9fn7CEcMOSRFVKvsWmBx+tu/25EA3IelmD7csxLk7g/Eak6aZ
IAGBNhSkuc0E7bEHWqgjZfVzKstuJ5lg655xryDGshfMgi5V8yAVC6eewrEGFhEHHzBbwEZOu/8Z
lhlmO6uBmmoMdiwUHkc3ORGcRQE3wonkI12JSU/WTXSvH9CRt1PfuC92up1ej6fy3I/R9pflctwW
i4xTdWoPqgk4lbb5aMan3OJ5FJ4AJjNZBK3MclrFEO/Iz8lV3OIhfuhscgLrLhhx4fk19/KRtjdu
PkOOwbiSUkmaGk9IjGHeqIfZ0+nYlYDl7sprnrHOBHBmdIx5D4R/KNf87Z7Z1FMXBqnMC0xvLDed
q2n3oofVIhf4yM2+E7BGVWGKjvfA2x59XR2V8TGNQNJqDnFUNZhrp70fr9IbIPtqXh67dWpPjmlr
DvGlq/jOcPWrqXesXYvCI/eXcI/PpC9T2w3VAthsDI1G92Tng4DFkW/K/Q/4Vmc8/q/XzU48VQXY
jmoKKtN62vvs0dk683Y4DB6Ympziv5hq4KkV294b52HOx+ksER/5HBjJx3wL2G9b8grQq9qmx5tK
5URFdsypik09zGil30i0yAVNQ+uotZQFSqnwRsh4aS8761SVo1ElOVJsgPSVniLN0x4sl6DyjPUa
zfIeMEXAyjoKQ4T1XD1pHdA3cHNv3oGZJCeXBlWrqEKLwexgB8dJfRPbskmg2+0pchqH3KicRwxP
JOOhMrMwpimEC8zjyW7b3s5DdKPnnPNy5IROk/FKc1RIxUTbXeJB85VjEpwrCEfu4h8ndJpMkjOY
JjALW6ipsCuvteO0SxxgHB5Qf8cOPM8BbXl39J8McMNKoEw7v5bXWVtRx7loYbLDTEJvNH624BDi
eHOeCMbFxSWG2GS6WALa2dIGPwXdMU4wxm/dYZkFM6X/cpllfSzGmeUgcYt6OshKNHIvacBHjwA/
7F0+Gat3uqhLlgxyMwko5ypAcL9mvPhIg0kMSuisYUkgA1WEk0+Z6dM4wimasbp3FmWpJmWxVmiF
5qsoTKGKQKgC/u2chNhPK3/3orIrQRLX1/J+jJbIBf3HrQ4yVd7Xo8+e9RvsL8kmmKVUQ4eSMM8i
oL/HyDBQz1LANuY0++ZGT12txbxHL8NR0/jfqJwEgNUYVib985VSVsqwAGKlRQ8jNTEAWIZPJhq9
/uWv962my0ph7jQqm2SaxV7EAs/kqs6Y7AZth93zNqC8HrNrhgGpd6oe/BdPC7aTAdmyCPJ4CWqj
QnkY/SwEszfneBT9vP9VN8NBzgu3DPfLdD2H6LYZrZuAoGFoVc7n3LjZtVy2oKxUaQtWPshN5T9Z
hae0wcm4v7VnzyejwzqyLIEigIXdm0Vz0hYpoe3ZZk+ph4ZdZgPO8MR/y2zYnyxSZGETnJ+ixlYm
8mlUpmwwdUB5EzcHbXekfVQmb7SKJ4W665Uy6l1fjSmoiFGRRDtSDmYN7MzJyFF56gQZM/tyFsbM
SGqFU2uCfVkRFqfXsfSngc23l+xMObb141TwvhP92ZcEMjamaGWamJOl+/rV4vfXmPzGgOnoqlgW
4bNt8+6QMTWRZASoFrhDWSzsobizUrA6E46P3DJoWQIvq6XQ9VhMTH/9UhiwnkdlWYBbDyA6rB0t
HUAshMiOghILBXi5A5l4AcqQV3xwQTW3rlMCF51kqCAeAGnEV9lqCvTwzlB0nzwbpT0/1YHgiPv4
WvaXyRb2vFG1rQuFeZk6OHYtzAMw6hK2mN6q+h79E9W0jSbKnd7UvYhw2Vu+Jc3UnteSGD2pcpge
UbFNHT4ZN9RPtkHsi/vsJToVzxSSV/vNK0p/S2RZmYy6AHq7DC0dMlsvuacoHeHOCswjH9vhDFLP
WsH6dExOV1RjLo30s3VusUetzKJv9pv0VsFUo+ElHzHopYPBq28pmGeJjlH4Iu+aGjNVqRdhBbcJ
eGXITQe6/klM+mcC3yvtYnzaCFnmedEzFyjAmFdEdKHL40TBjcyCckaCxRgOG9RIjLg+sqyiHmA0
tVft8WDYYYAM5LDlBx0DpHtzsZehNZceCRdZcdtgLQN6bKHhh7flV6PJ6gX8bgpuf3kPg2EfPude
/RS6A6i1M8sBHqGD3Wu35Bx588QrqUw+OkSaNURlicX1M3pIHvR+f+oC3oTJtx29sxav5DDuSMyq
Bs1C+S+CBPnncFLcOjCu0TcO+iB2dZe6pCko7mVbf0FPja/eW9Ee7DX/uV+2PQDC5nkpI9xvWb+n
8/M08LLDTTe0EsB4vXipimlSiOT3Iuozk+jomFpaGuFfZC3rczAhuFHEKRcnnCOU3gYUDPWO84Kk
ivbNDazOwbhTSwtnIW1jxc+x8yalNjDsnTB9Kmogmy6cSL9t4CthjEc1Q6sQ0IEUAYdZ7RWX4oGp
rw1mnPhFnW/8dYwOsu0AHTjwYpyolGNCwCiZSrDWt6CGR+7KoLgRkOsK91it3pPb5lA9mb1N+zmN
Y93yc4BvLWb2tzC+VonKdFBlfEUV27ndbwXAUuNT7L4rd+ErnVOljJSJaQPHyOVjMXFvnfE1oYAV
DMCVyX5YPEftzz4mnkReEwtz+jNweQ9z9pjFV3LG2cX+VuCjpwbemgmGAgDoWWySOiRpWnaJjqQE
E22J5S7aTqjc+bp9SzxytUTIjeXX6IeJg0+2pNpd6aD5NCDHfPgXyEnsr2EsCfh+/RTPheiHqvYB
sPijERnAErFA0KHVh3iIZbtQq8ieJYBS9BkyJ9Ii+kxiH1yOO/Rjsxa3vhbG4vBMjolSJRiPtvJX
SbQCZal3UxN7iTL8uixq89OvZTEGF+ahVoeTgTBTIhlDX/iuyZPbWhXdpR28qLZc05qujEjxO0X2
einnNb+3/PD6BzD5jFKUltKUCOlASAY1oaOEGSemfYPEYj8sY1zFiM5bI8C4RoCiyuAgTbH8DgST
oMAID2/3m3cexpakVJJksNegJrB8jGD6yEE9yflmVBEv6QcTpNMZee9S4MpiYAVXt/Qhqe8psmx7
C5oVjjJuPb6QaKj4S9TwH+Y8gpCXo5ANmDgdNLtXH8q+c8sepNalCp5GgLCAWv3y+bZykLVE5niZ
Ct1vhViCL2z2f3X76HQ272DfBpjParE6GZODCJ02W+YySshvae6OhsboEEcFlCBKN8SO/OXH5YN9
ayMwEtmcYzTDvjBTWlUBTuK8OCpojQa8vkoATTuyKx+T/zvWMiuTSUO0LO+snEAmblN248Excmd4
oAA6lI9qkPai7DYon/JFb1rC5/2yEwrlAJo9S00VfxYauwafddZl7uUb3cqxFMosrICwlPKCf02S
o2rISNHPkj+qhbuUmRNbR0vgWMDWOdZCGPcxi2m9jI2FnET/WSonc3m/fAhqQaw5r//9jIVFg1z0
dQGGmrRTHDVBxFU++vitlE5TmnBsa1MWgBwVy9RhzmzFMluWPtM1AjSZKD9OsnUco/ihmHqvNwyv
WhLO99l8ISsrefRuVwWijuhxDl9FG1mjN9ySO5rdW074MGJoq72hbcOEE9I2dWIlktWJEHB5DWrP
vlp91P1NHz5J5PbyF+OJYDSiWGS1AIIlbhFjcqF6X9TEnU1Oc3lT7VbnYNSCJImgljWurpTe0vJW
n57/zSEwqK3BRpGBMY5hbuYGjBIlWjbw4i3YRmQhSDJeh2Nb4T6l0Fi2UoBiyZXeaCGlW46x1aBs
ewWmQ7uT74SEhwL1D9r2KYxJnDJdyTGNDGGjIx+S++SI/UTHcjqvPbV72hzn94g2M3fwnADNRwVA
vsq+IjpV7/siRmOx9dJH+Sf28bHh099RCm7VnV9BEvv73CR+yX+hSsCzr61aOXCEJRmVAHxFlhIh
MSUiStjaRij+03X7JgXjQ/zWtMcuG9yl8Sr9R7VEHCeypZmYUVFo9UtGfZ7RzClslnFoof4C2Clt
weqdscQMyWX15AlhsoBIlMq2TKjnwFBpMaWeosec98dmPEavAdS1BqZ6JRZtypzD0pAi7MwpN1h2
SRzixe6Z9u9ueo53OZ5a3FootSrW2a9FMvZQV8kcLlWFau8ZMDykcLQOmLWBpMebftnM7deyGHMY
TalVShXHo+kG3QdL7pKAlq3IDTeZ2kra1rLo51zZeQsvU2oZTI9ug4led2rvo5242PldHtSucSCN
257wfL6TO3vEDMf+srZslkXX8hmvjxx/VoYSZijljwQII6oFksPlw5Rvc3ItqjCOwpXC3WWpWzqq
g5cVrD+SJqlsUX22qn6SUhzarOMrcSgCI52DyyK2/KeuiKou6ajag5v4/5F2XUty40r2ixhBT/CV
rkybat8tvTA0MvTegOTX70HP3hELxS2s5r6oFdERnQSQyEykOed8X5G+ynsFpekg1DCINUTVt0HV
d005fDHyZafKOfWvC7xo0mcBo6lZGiyKgmEO/lEOSsWyjlpIVHfIs4KzadnTu2UfPpR7OQBo8an8
2bszYBbL3Z9yKfGiuctBE1YoCNGg2fcf6vgii4CjNvw2PB0Kb6xea6C3+3wzB22oQM49kgBshgfV
zAA7XWhQRtWsBNZr49jOJHHWq1O1RscUPlBT4vJxljSnshavMACc94PKmUDY9rJs2WQFU7ANcPd8
IFGizulEwPDZuXMMMHT0kHd/yr6Dw9E1CyD5MoJHEB5w8cKQLoRMmJMKmhB4tEO1B2nK83Xd29w1
sJFZqgYybFjl8/MZCzAr5wRdAnbZ09cQ2QZXneflRM18BLpVN+YPhCb9HyLqMN5cAnnMg8MJ8Auz
SlqTMUN6QMrz2yzS/LCe9koIzJmpdIx49I1kESz00nCci+QUfelpB+4kpL+1jDjEuJ2il+s7+em6
zv3MuQROJ6Qpn2RZhwT7OX9QbnskIu7pbnr/u23P2LXflNZJHtL98JB5FNyRtsA2bngf9gVAqsHA
Cuhg+abdsSpRiUwME60t6rHHfDBgRu6MnRmoN6JywsZT/kwW37mbp7KRFB1Wq++qe92tjnjfntRD
+dbeg2H1q/Xj+u5eXrhzcdxVKAe7MwoJ4pJcd0EB4qAr04llIrjXnw1GF4cI66MYOoI83Ivz+9A3
lVVkUoNEoJ9gNPGJ7pq75CfKi4lT3ldBuctOdG95hdCdX15ELBDo8XBqYHbV+AnguSuSUW4UZAVr
zR0K1IXrGsQ3t5N9KnVBaXrzLqxkcWmYUY+Q5kRoDUjaeGfnEiAvqlRkIi/Dk7MFfYYPq/AkU1Nt
ASG3GqT1ix6dpqz0Em0XysONBPQwO89dJYu861qyUcI7F8qpiRrPbZ9b2MUx+JvTa8GgcXySkGMa
bkuQeRGUiIWRGHMtl0rzz9nxg8BNPyJ3FkOqeafvpO/qm3EDtIsd2HU9zGN61Bte8n0LLjPR8OJG
QeV8vZzNsWKaV6WNTcbw4kGJPBA/PoZ38c5wyOPfaVfAAAPg569lNyuedlcc5O9g2Pakw7D/8zQs
+xZ0hVlIDWFijvsWg6q5Xsf4FgKYXGrHMOQCt7FpBFYSmF6vVKrt5TDvZnCiL1rsFEvlWMM3UCUL
bABLJVye5u91sK9YS5mNVk/rRQ3GuXXsqjxIfe4C69uRgfd4XV9FC+KyGrmEJm9tlNQgb2vHHu4X
gzjdKOL63cjG42QAf8KerCoiW+5WlEttV3VYMi55pHjdDiO1hZvfAHjGBxKr4Im3UWJi0kwNNXTE
s7rMWRetXTTFJpMalCp0oAVhkqF77bB4KpDHlDZ0rXgOMgVcewlgseR8PJBO9mKKD7PSjxb1r37o
bwcMB5W0c8jYuPPcHwar9sEE7lJbFVjDjTfp2Qfzlop2M5DPE1Tgk7f60DxhPglJYjbXhZGCv9Fq
hW3JbMcvdOz3Hn168pWOyShzgVIUFkPfkaN8lwZIYIBmcHgWT/JsGvuVKC7wITktsniWEWuZoz+R
2pOtn9e1+P/Qr39OnE9x4gmhgqEXIsLobso/qjkDpfQtxvK6d6Oz3C7xNe1ez79GIiS97ShktTjO
IsRlFBWNAskqChftiUFL5I71iDYZtIKWrvokWOmml17J42wDUjz/G/X0H8DIvzfQt58H5CHcoxp0
jF6ql/imOnV/ySK5m4ZiJZczFJkSpUCaQ/gzfcQPKiZB0qDFK5ExM1P02jrpoy1s6tpcK4awTbxA
8Hb7vDYrHc3UWQ9zpjhoNHcXu8I47j1DKu2r+0ZUl96wuZ+89Hj/yhYe3pyF0mvT0MnM5gQTw9Xf
MvKteIlyEVfJRrbSOhPD3QWgP9R2ZKE1v/8wEJ53znRI0O+wHHUpoN7yBgQbVy8c0dtj4/TOxF54
xrTRwgLve6sf9lZNfDoQdxFBLG2c15kU7i6khZ42loVZdao8Zsu3vHrTMFmRV5HT5a0vuAgbVgU9
5jJSJLaJVgI+B2tXpO+qDMqR3va39Kv9XrmW5VivC7pr9wtgE/DKmjTnutQtLVkL5W5BM3SKVuvw
/7VdOHr4q21vCeDgetFk7JZZOVsd2+qV6lslGpPVGtdt/GDcYwlI3ViSMr/XgwwqogiKG5t6qSN7
ARJyvDrgps/lyR2locleHVnuaN+lD0T+vmZ75kuPGcF7epBv8lf7ZRYFBtuH+FsspzGyFsk0AilY
MJlDjm6PqHgzlLR/uX5qWw9j7OZvMZzR1OwqV2bm7FiNAFOPfeJYH6ylke2pepheQJvnAxX/K4oV
mgnOnP/PPNnWHVx/BKc7UtglxWBgrdT9ZHHI9sPP6Kt56AEjMb80p+L0r1zv2cI5NRqNNqn6KkHO
wS7uwIz2HZ0r365v7talXy+Ly3pFaWpbeVEqQUoxR1qMy22fGYnTxdWLnIU3qWJ27nWJ25fw92ly
4Z2i4tpXJnRVkyRX7WZ3SE+j/hIOouBYoJ08xaGWqYNEC7wnsqXAZMAABtP+X60FoG3ExhDLRZt0
KpdxU2TsIWzPx6YN7207vyntwjci8/X6tm28ETFaYWm6id4r2eLLRqFqNabZtFogk86d6tRt8hBc
UScg9O4JpeCDagTWclPjVxI5jTdrM1fSFIubys7N2xsdlaNaf76+rG1TuZLC6Tjpo9KmFRp2/654
lF4dO+zZa+0wefSTOiJWOKFATuPpLONSoYcYXBPlQfXrIMdjBk0xH7KH8pH3563t1tm5ceo+DpME
enm4gnpoMGhxbJB3IrpAOTaPClpBVCLb9kX/vDTrFm1NKEcdnsrueZIeZhHA/baPWcngjD1dpKEx
1BnjYRVetc54Mt5jr36fjuk3xQWi2AeSku/CgJl5Lu6hgwrt75Wxla88qaSHzSSh2Ru44hNaPUGy
PmFyenSTB0YbVe6MH9f1cSPrdCaPU/paK/u8ZEErwy0oQZ3FcCZbYTf11pPnTA6n9lMFGjoC9DKk
WpegPQDo+RjdAcUCT+rs+Y/hC7CBZ9I4nbfQnDUXaO7BJWO7yAb5yQG8vYdx929KQkyYriqEgcLq
fLagsWzMnacdUqB15TYycWth28CmD1mJ4OLwGa4jzGIkqnVEp8uAueDbdkZjZ/30L7TBwkQb2Ckx
SMY3Ky1JPJgWS1KnmKZg2qDsOpBUCROAm+uxLEz5AChKtj9t1krLMRLTh1mODkR9Fx6Bto2rlOxl
4rN5fQCBH8FVkDQwTk19tEWTU5u2g2DYB0E4Ujx8U4k5jVpmS0juyLv8kN3TN9ZsSbzOi17AI43K
c2B7Ihb4TddMdHSxsBWDY/z8VtNMBUDTWGjBYj6NAN5ZOtEg8OaOEqJaMghV4Zi5+5UVhRpKGtyK
PtDwJlmi4oHo922+V+VEhMm8vYO/ZXG3y+6rZiwpTq8rVHTM3ddqCbCx1+uquFWcQeMGntHQQ8gy
mKVc6ciMUmIWswR/9ja8jc/TTY82RCS3euAZmAK939o9A7zamOfEKMtFlTwp0CpqDdi9Nlbusvlb
3CBPkEt7KX+7vqqtqAa3S0ZqQoHv4p+Bql1IUqvD3IYtULqt9yYx/Mj4K44in1JE+lREVLF1VlBz
LA7TZqiOcrsozbmkSxo6HEGOthvD6FsG9ajTUQCAtqXghqEZgJ6TNdRfOQVfZt1AHx1acEkKQgxl
cJolFIRnmwoB5kwkZmWUeJULo7GEaJxqISO+HfwebbfWff7G5s//H+MGm+eEjhtMWKBfCmmCc+Ur
qqqKBoqe8xyGsHO6XX+jHy2MPGRo1ZJ2FZB7GZJQ/ypCdt/URKDkY5oKU1XQ/XPBo02somsx17kY
7V99Rp3Yqt2+KHb20IuYD7ZiDRRhZFTtFDYDzx1a02QYxbTRpK2dAJb1IYGwMnSGHWhJ0ajNXpbK
m4V2HMAHFq6FoS4MNuA1D7IPUQVhS3tMTTWIgnNFOolTUivTR0CFAecnyvMH5PdzR6dEYE9EMtjv
V+ak6WmlNmTGCL49vAAftotco7BK0QvpAm+NhR4AYpQRo6GH4wKRwUJysMuB1YDOd/tkHgc3P4TH
YUfg2dJ7xTXuJtc6qp54KH1zgSvBnFUeQNonxwvemcNUOGn3NITBddslEsCpixabo1H2WFkXPy7V
sTMET/PNiHu1dZ99jKsjSkqtmtHGZAbDMQZ5W3NfoiCPjTuUN1rrqJ7+HnmaIJXEPpqPt9cyuUSq
qmqtVLGEOCsssE7+AdyU4mnCzVfYWg4XwY2RNQ/LbMiIf6kvAaBzrA6h14Bk3XABCFQ0vjDIYn/y
2tK4WzXrqRHPzIGyIFhyWJgz3hi+jUFYIFEKPKhAOT6R0VdnNyekJ2EP7VvC0QtlMJ3HH9fVb8uT
rXeQs4x2N5RFpEJCEr4P0XuvvgyVoBQnPCVmnderGCi1kY9AffHWPNo3C/jav094exkMKEPI07RV
SFvbik+K4ZW4SpasJqFQPpboK540jwU59h1x7CMDTY88ITTXlntZbyJnJCzWWZ8tkNjM4EgBVMWe
kT6oDwZ4YDDOyjgn8yOr+l8/O5FYznRQ2e7LkkAVwzy9raJTMss+Ohad0ZZFUcK2mmDQQlGRbkff
7PkRdks+0XjEUym9HTEyozYOK3INKFfUzgTVZyg8ohyLSCbnW2ajtApzNFX4r706HWHIULcVDZJs
PqFRXfpnZdwFUNWQKOOCYdDytn6pjiEo99DjiMlyxnEdv14/sa3GHnRPGyz+Ro8N4V+1nZlRNHOD
67n3lGA89KfuFZ33cWAjNlBcLXGLU3LqX8Xt6iy04syWpqO7EVkdwK2afMcqmm2qvAvRASnp30hz
aMZHffluKE6XCQzK1vXTwKyBIE/Dk8zme6uNKe1zxtQJV93fVk8Yz3E+kTYTLFFzARXwrn0R7Opl
MzyaPfAAhC/G7l4srjYSvZeSTAumALEB3E0XgIviKN7FzfNbSeJJ2opl0tqeLCQwv6b2ztJcLYjd
4pgcC7fd04/RvDF+xTfqu3UQPUU3XCryw9hYxKoY2rC52DkuLEOKZDw5FOu7tkx+E/auWmcutT4y
09eKxYkwyCzYWJFQzrDps9Up6AKD0OdJc2cj6CM/3BV+eJB/gHSROOmbPftyjqP9m39dZAM2HKBm
fybGiapg0oGzO9QEGIuKDq4gIzIeCan2YtWqIGLf8k9nQjhDk+lJJs8UQqjb3hpBt8M8oHGv7dRA
35cYeHwSrWprW9er4mwOQF9kSQ4hkNHQ4BX0iTfaClnJRJvH+d1xSBvkEyCmkFuPWH8ZaegJFIQF
cpxZYaVCltQCwrrJv7znsSftlEJBgNQItMJmJ4OuCrSMjEl7MlyBtI17rmNcHP26+GEYfPUi7WVN
okmuIZHGCqLKvr2ZEVimRyHeCFNsbl2fMGYAFkNlGeX6c3836JiXkxt49M63PkDGZb3nJQoKIICl
X0Y0wVeevI9f50NTOlLqCPPVGwtl3eqwakh/Xm5rMwB6vvg7fu4P9QmDm2gniffy/l8E6meCOBUh
athIyYIQAr0dXkHkX2rcTS6V+p80kffdkA6u3pGPyNJEjfJbjvdMNGfQmmJqMGmOLR6/Y2IJOfny
lL1qu+pFuftz8k68H8+EcYZs7CW5HcDzEcTg1EXfrjm8C3RzI1o5k8Du/CrqzJN6JouNwgYFwGNc
O5g6sY6SD9JgB4UN4pa+qR9gKEXdJBuXfC2X74C2KUitagtytaZ2huLL3AjaHdWtu7BSRh61uFKK
MtZrREjhHTkuQbiL3fpU3Wtgs9mXJzY4pexC/GvsavQm14Cd7nezh4H0yFFv7C+irrWNqPdsweyB
ttroBB3DczehIDvksRslk0OWJaikwQ0rEdX1VhOhibYjA1O6QJSy+ORY05mjkhhoIrRojknZcR+T
dC8jy2A/tsPdSO970Aun7ZcprlyGptyqnTdb1JnHwoUd241z5yxqcZJlNG6jJGml8YuKdsO4EL3y
Nw9p9aWcD8N3qmbP0ghM/Xqg6ZQB+gq86lZ7qn2GqZPu571xSG8B5HJd8zfPYyWZc2ZVNVgoC0EB
w+ZHbX21isqV0YQzyKLBwM0bthLE2SopaySbJkgnK/P8aBq3UVk/JyB+F6xnKxw4O3TOMJldWk0A
NWNbOXosvhteozvTWdx8X51s4TNn2xCu1sXZplhrjNT6PLqj7DI4gmkvuaxgqN+Urij02F6dRRRM
byIPehmeV0OTpD1rKsJNTm4+E5NA464OVdD/tIXshJvasRLH3VatlrQknwuZAXdl0XNOQq82vixm
7F/Xwu1dXAniIkW91EP0g8OdmI/oIgJf+NFmzawqUMkKvPlFVkgoj7twOnZ36VLIa0PMj75l6p0E
bnPa7fT5IE0n2voq+WIYN2opgskQHiF34+akoFU84AibX9ETA/yXXMs3HsOT5rJKrHDWmG0dHwyp
q63lLp5iGQvCPMgjd8D9fGEpL+PeeGTPOXOfCGeb2f26Jo67f1MM8LlwZOL0m1h7QHjithids+vC
QZOR6LZv+s/V4rjbpzYZ1BMjdoj0GKh6sxtv9IfGGwD6KO/tQ+UbgtzopkDk5FGLALbwBSBjq2uJ
FTLsQHn6mumP0TiLwmR2py42kKA4hTe4DCRebgPNfGgbMG4ryIp+wt44ydd2b+3yPWMk+RfzFphP
/S2M2z9rIZVa6Yis2CS4Gt9Lour5pjqsBHCBFelGRZ5AYh2U8SsNQ1fSW0eytF3eJE5LD9fNyPbh
/LMaHqhlyUE2hXlmxMNpiQH0NzhV0els3qbf6+GbjONY6RN9QcGNIWPAuSB2Yj46fcLAmm970fv1
FW16zZU4zgB3pNRozADGKvUlWVovHlrXDIXXaNPOr8SwVa+iMqpLRJNU6Fzjjx5IAjxFduJTv+88
OcDAmpu7xXMiHFfbKm6stc/krHDfVuOSMlUfP8ydYTusvyIOdMc8tb/IsxoU3vznIP2fj4nVWjn7
myz2IgG/nlU3lEC5BTTyk/akn9iAfb3THqSDqDNXpJWcAdayadC6AatUJ9WV1dqpWkngP0VqwtkM
qttp03VYU9f2lqPL3VvfzLkzT+kisLgiTeEMRqvXdNRKhFfWAJTwAdb3UM5eEoWxO0dLJ1jXtrNc
HRZnPpq265M6w1gNdfFMAHDqiKGaxR2/sbJr7orSdILV8c+xcsCLZJzQk2L3sW+O9CFe0GgcTcXi
1nQSlXg30A/wrv29Ov5tNtdTU0slVscazVAPPQB+n6FKiCmNBQrCs8bk4VDryQhMCTA2MHJ0xakm
p9h1qa870h0F1yPFvItniaIdXWD/+TK2MS/jqBWfS6xfQh/ofB514QOyxU2eptskctrECe/sD7LT
3fyWPvYfOWC1vqcPjAeZPU+jl+k4fClu29xJnyK3AV2f16AUhDoGtuo79SwfM9HII8H8ihqjRNvG
GSirmzCbxu5VIqVuETd7M6feOJbedSu/NXJ6pgjsO1b2N0oyRYsKdB3kH3r7tNgOkhBuHti+8bUZ
30GVsItchjUirIdu2Sa0EpuAUcHE8EVDUSvr6EhLPt0ZHp2DM0loo7dAzqD51MSwqTDw3tIHzWTc
DMCr0C66ivTUnAstHRk5DJ4UfnxazKNkMS7G4meI1GO6Tx/TzJcXrx0P2g/BPm8kPIG0/I90vgBA
6DgNegiIxkIyb8047x0zqg9k6p5zmt0oelo4lZ0+1jFe/nlsqY6BIZjr37C9478/gctN0jRWy5TF
KDUtH2Y9ulPj+L8UwQUN4JTPSZROclBGsa9oR9sWEcozK8/HqOt95OKFUp/lfI4XvAsBahxGjRt2
3mI2Pro8jkb6o7GI4IYI1MZmu7q6IBoZiibp0Nwsdbqvof5lVcp9X0y60yTtbadHwfVTYn7lYoGE
YJIMKPxo+OEc6jB3wDBqgcMPxwY6MTRgBaM6t16gJKCdo5WW7RvFrvZAWBSC6W6ljzH9/I9szsXq
MU3CRQ3R8tEq+zi2TvpYP3RZfkiWOnWUkfwaQ+uXMqCprJIFPWtbBm8tm/O3FV4eWQ98KHD7ZHtL
prdJanjJ0AmiiM339285oDU5P880w3wv7YCen6SoRMVRdbTVwh8XZMl78y63o19jZn6l81C6cd52
jmIMX+ci/+v6KW+q8T87jerc+VeA/SAvQ3WAuw+PcjG42USDlHwtJP0u1W+m1BK9Htgf/L/VypK5
m7kYVRcbJXhwWHIKySIvfmY48BUgq0S1ga1QZr3D3BUdIyDEDjBzwZh27qCErhyOftaeQhHQ9FbJ
GB2I/9FXtFSd72KumlHblpAEEOQXVgpo3OSu+ZADDb0TiRfeix6t15X0YgxG6qMuhl+2UA6I3xJ0
LnudhInLKR0E70mRILbHK6sz9dVoFM2oBVU4+HX/nMhYWjyKLoNIDGdsKpPKCTXR6vc3omnnFq+Y
cfB7zB1Qr/9kJfaq9+uqv3kDgU1lWzg5FYiSnFBqxFoyM2606hf1cQ+PRMNQRev3mB4EvkUnSl1u
3TU0asDvW4bNquDneylZAM9RGsyvAi3Ki7IFXMyzfdvF9bEuQi9KQWDYpr8Ei2SL4O8bsOI14KGA
BfpCU+gYd3GK0kAQzoc0cVKoZ5oC3Az8FW7ZgvBnjoGKu2NJRvHUz9bMIhrbbQAMyjJY1vnJgVwe
gU5QZgTnymhmp8Pgmrtm+ew6M73kZ+tPPj1lp29zUD+Vj0J4na1QYy2fU1+9WuZFX1IATPmTZ37D
7FEBpFx01x1Z6g9tqz+F8eSWgVuL5LSqJw0yjUtCAA1uonUwPIBXG1ymjOhLtLyNWwNCbVWzVQYK
hib1c4WKi6gckrAhAWZ3Ub45Ac3T0YdJcDm3DhFibNXUUUDSAE5yLqYdVKoPFRpixo/6MIL+B7gX
d/MJoWO97/10z6ozyBkftEN+MF4kTwSuthGJnMnnDrExWqDRjANB1zVBd8y4X46sO0a0m1v2gIAO
GHMSKCzgynD3s6dzGCFtRgLtefQYXWvoqeDpZkAvCVhBBBeTOTruYp5J43yGalRjb0ctpJ3a2+mw
AE+53OffwAuJ0WjR6BPbogthAC7RoStEvwDjSxI1baUJR4h6ipsDymZuP4ziL5IK4u6tbAVm7ww8
mZC5RXmG28ManGJzSCGIutQHcJyfepL/N2J57Q43osfUhmqwUT9w2aCpSb6A/Gs6q821BeKAnAjM
98ZPFB2c3Lfj9G7QQ74ApkM0KrxhUuDoGT8cMMJsjW+PV8C8oYVNR4K2ok6XvmajKbhwmxLQ5YbO
DdR7VN5PlEo9q7M2kyDN4QS7k9L8FOjehifCqNNvCZzuadECDDeFSTjMuzHIVWcKqK/6GEHG2Cm6
C8BiUjMid/NGBsLadekbHgnCWYedQQDFyg+FVGM6tgPTRdX6WGaI7p5t5c5enjRFpPabO4muOt0y
UHLXeBqcosKLqWdNg/NYOqH2qwZV4fXFbJhggDQBZN6GTmByjTPBbRdNi6IAwRBVDOMGQD6xZ+nx
8FKi2yi4LmprhgDUMowpENMZ+A9nh5t+UPsEBAsgTh9Q6yl8nJTt5x6m/pHDYg3c+R0Gop9LVzS9
u6EvNmBzDQOrYIBEnE/Ty1JKosUmQdIgaZYUJQAxpCED9AdKsEMCZvXxCx4pgr0VSWW/X8Wec1GE
Cl7ymPXuegAYnUqlR9iUf12k0cnV6Mm2be/6Fm/oy9k6udOcKE3ULJKwzj78LtPqtFSikajP7m3O
FK9l8PP41tg0+hgzcPm2d8I5e6tatD4qhjcsb3KHzH//NQfLqnxrRMST0bU1SKZrmHdG+KBYPfAr
qVtKhlPEP0hb/mDsP9E4ecVwNHX8V7eflXz60oaiHvHNrQGdEwszQI3JN/4Caq/Q4xJOeG5lu3ak
qcfwRdeE9e76EWx4qk/aqP/IYW5zdeimuaR2aoSIGLXIGcC6pqWWp6OhcRJyAG7Bvp3J4pxVWtZN
pjJZlpGAmHlWl3yvp51yiAuzibw8GSR0yyxGWR4Mw5heDanBU73rs+5lUCr9pgIMzuDY4OL5PiFp
9oT5duk7nbTmtUctvXWMsUxrJ5xqvOFlKZq/prTuvaSYQ8ceMz10lKkg/kTT8B1Unf3H9Z0UnRj7
/WonaxLmhp0A9pSY7R0A04NBb0QcKFsv37Mt5GxSXEU0a5pKC3K0t0p94TWlHZRSN++VJCwdZQb3
TEy/klQCCxghb005vrfR9M3I01/LqIqmeDcSR2wSQ8HzCqjGiAi4NRu9TJpu0YNpBtiSpPkEJMnL
iD6r/oh3iFNlSzBHXxtN0IJ76QYAKwtMOLga08AwEqdJwDGvM8WUwLY4tIyYS7dcUPCOjqROjX/9
WDdKJogbCbuGqHpe+s+sB+1CUeWAWmr08CPDuNkhmpR+H2Zj92WoitAhFcBfxsoIYTeGCfSWpSm4
pZe6dfYNPNabBU5xC4xCUoDGPSciUPof11cpEsDlpSZp0Qo7b6RgRCuWnD1R5fW/E8DZmX6xJsCv
tFKgtS8WQFeAKSNwX5eWDHvE2H01HD+5GEw1WkmSa4IlhKPhV9kPGmLQpCrcWhdBlGwUT85FcVe9
VUkdSnEvIZNBdprXlk6tuOMQsEKhHuR+mLrdS3oMXU3z/sU2rhbJ3f9QamXah9hGvLQ9UBZnntal
g0DlL6P88+WxnV5ZsqjBwMJYQkjbZZnTyG0a0CS6tzX7R0qlo5KT2Z0M9QlAN6LmwI3x4nPZXOiT
lHNn9BNkdz6Yb9AXkJ5Ys5nqyTciKHi2V+eRARPF3vOoRZk6D0EAdmuaqjoTVWRerWvOQA4Y7xGo
pUgKp/hNMyZj0kAti/A9kndKozkdFfmFjRNDMQ1vQExlIwzjw+K+1zSpQ2UXMf5z0T012k2s/lK6
O1B0OfBLgaiz/jJUhL3/LY+vWs99a1pZTaVAqR9DECCQ+T6XHtQlcexCc6dYlMbe2MQzeZx5GjEf
ZY7dIAU9OYzTjx5QjV0iCrlEQriTMog5N3YIIZlcuykqEE1827b/4nKdLYVzXX1VFn2j4qjywvpe
6dVuyJTv6ly8yUBKhx3eJYYF7FHlzz2IgpFuvJzA6QM6UO5eaZPUjAWgqQJF6yy/GyawjkDZBb3f
7K9wV+pMCveEUMq+VAymF3V7qKPIxdw7mCyRkTMxzUVH94+N4Zk0PvrQ67LUtQ4+JXkalW9GJEKa
23ApawH822EA/4Zml1hOaY9vnaTVd0sHpvawzrzYrEQQZYLN40P+JgHjUsdcZNHpGHaV8i7IMDDz
UEmm6dVZptyN7RQJhm1FS+SUfmYd0kiLwdajCUKL/kos3W3jjxAw+tcPSySI0/u0Tw1lbLCXFdpt
bbyzrPBjivGmqRuBWmzeYxRRwRgJHroLMl4pCqMhg8IDQeykowk0a15MTZB421oNiOeR4wAbJebN
2DesXGTeNGkjURYBGJj4AUpwY+eOERruNP95zg0juYySG0tC5YTv/0uiZOy1yZACuf9uVMAF13dq
GJSj5Ew0dBPrQ0pEXCIb0eCZSE4pNLuLQ6oBXVQe0ltpovuqG5+uq4NIBKcOlkSlqqwWKZir/ksd
tm4bAeDwuoytQ1rvHBemGQr4SSMZiqBmiy+r7U2b9fuxkx1zWoLrokTL4fSBRFPWtLqFHasfhuZr
Xv51/e+LlsJ+v9I3q09CHdAdWEq5s7sc8Vji0rYLUvz87yRxjqJMpjmOc6wkVBo/iwAhkNtOhORA
qmv+dVFbF3V9Ppy36Ee9tFQb55O3sh+DX8Jegnqo/9WCkCtEewOiPL6xoiiaKB4JSKh61v4yAfZD
Du8x+rKTNCoK9jZqGuyy/hbGLSmSzCSNdQK7MEVen+e7VFL1U9OQn104Ya5/6FtnMPLXdgIR+ZBJ
i5NW49OQGn+8t2APRT0As4gAJkY2lmt30MpykkhS5rtkUn61enggI4AU1THbXT/Dy+cxJ4gLzTJi
5E3RQF9IDs73Tj2QMvQMOjiJDAbc+ElehmNHap8SUQ/xlr9c7zXn/mNEwossg1RJA2DOjFzLVC77
LnyNae3GhQBu/bowm28fqRI7W1QKRKBM6/xOjQ4JOF+i9C4EVaWZCb3ltj35jx7ZfJ+ITMNIAhoq
mNOk5F0P40MIHLHrJ7d5+1CGx2sBb2YUWM5NSmeQXlNqEyZrboM4VR/aJftZFpKoIXOjRoU7sRLE
2S61oZaUxWAyo650SvaZX6OxcDcdJ7932wb0qaKz2jSWK4GcCaNZMepDB4ovjMV6fZbtCumutAxn
Hn5e38KtZxBwqZCKwitSu0BMauNRrZMCglp0vJTS4PTLXySrnHhRXdI9VLPAC3zeWj6+XgvkPNok
gysqLbCV6aG6D+/a2xgcNk+KE/mAs5MHBzPH3/o35Du7U+naXvjNu77gTZ1ZLZjTmQLIUCMYwKGW
4OWo7e8qNfYj3f93Qjh9mWs1puCctIIMNrIrj+2kuwNabq5L2UriKOu95LQkw8NGnkvsZQ8kTAKU
1Ltpb9z3jraT0RPd74oHJHKehGjg21tIMFtmWahh8SlTUBbnSdqgL3rMkkNYLbda3twacRsIlscC
KF5VAF2GABXnhSYYbnlKPNQpGXvcuqP1oXjGDWPPAIwOoPDhh1wiiOculgXEOdsC+JwOkBIZ/Yvn
1sQuCaGFSuMdqdG+jqhbbR9HRTS8fOlfP8UwXAuWcLb4Z+wkR1kyTGW8y4Yp26GJov8RlUroSUYt
P8DPy7uCNsY+7ZLUtUvAGIQIAYPapMYJsJrG+/VN3l7076/hvT1q4TRMsOiWAPF86pw5/NaLwArZ
QZ0dJKo/YNNGih0l1UvWsZROaglcJ+ys1fyqrfJjMpPveW+9lnUYdNQQ2JgL48nEgQCFkfFusHFl
bWXmpWrEu2ip6CnKBnOnJ125b8uBenluiRRVu3B1nwJxmIDl3+CuqurGakJLBftPJC+32dK3Xh3Z
07O5DM2dkQ7yQ1r2AJ9WOiDSKdQOZU8r5+pYKyUY2NJIP5A6m1xJ66eD0urR9yav6W1R6vWOdFMB
EMSxnYMuK5XKqULL3MGItV+0Vilvu0KfHDkdbUc2BuNXXhQYYRnR2fULmOtZ64aNUrk0Ulo3L2SU
7EG1G9B8sJzrarSx5YBQtkyiIkLFq5W7O9ZE5zqt2mynLKmP6RMHrEzOrLwXTSewChu6tJbE1xEm
Gs1olUuzHQK0xM3L0h/JvDhLhkurKqDF7uo+2l1f3cb5nsnkAkRjkND6MHaQ2ZZPNqkyhzaDIDrb
uIioQinIb8ERA7aZ/X71PJJV2shZ3me71DIdSHQ7/adCZP/6Si7cPR7haynsHFdSCnWsVbv5H9Ku
rEdu3tj+IgHaRb1qafVsns1je/wieNW+Ubt+/T2c5IvVbN5mPHEQBIEBV1MsFotVdc4ZiyjpM/Vx
IApIKJHWHzOtzY/Tqls387B8j9O+fr5sWLg81wGdjQYmHwTzU8MUgCTHAfdwVPdW4Kqmn7vaTZa5
Ej8UmQFbF0gTQTeF8QN2pezWB00jZ+3Looxiq33aTJiwgUrONMnNK3JCDImAjgWkT+dcKVNLijg1
szJCUuq58XcbRerBOo5rG61JKvF40Z6h5mljeIgAQstXT9alJW7jwJhbkt6btzLxlBm57gq+A7X/
3WjZ59JMZR0i0YneW9VPv2RWbuts9Xh9WSaUIcosXIESXmaPECp53Qr2DO0gA/OeeCSYZ8NLY7+Q
FDrmSeRWhYsJrAkPdhBqBroeXvbB813D+xkOaNmQsMX/cM7RdHkPDZgpi8gW2e1zM2U+BYrHtG41
XaYbfd7mBhMqkgjQDcDfNTC/nn6/rk6glu3CGKPnx4C3B2VBzL+kB0ZMDWlZjbHoSEl8ziMVrELd
k+H+NeNMiHK21tEw6yaDDt0bDtrPQhNSAI43g+KtDqGg2HpENu55/jxia/1jle+lGEvSFVUOq0Og
+irmiwoTY9FsyFO9HSKcko+XN9Jg18lpQqGxqxY3DkheMcrKXTcaVRCS8y6L0mQzLYgfWyjULxtk
tvR8CzEoUXmVNWvXBABEr+5x/it36PzJ7m0/a6fFr1mH34kd82B21Apyve4egCxfHuIVfPyOY4RN
RT+qdmwESZ2C02a2gfCt+/y51x0tMpvSZp36xIPemuobgJTQZgCjetuNXgn8ol/3YxeWCoh/G2uE
rGrf4T2lV+bqj8a6vNgxsSURVpBYnnwUfhc2AIjszoDH0WANtSAL2/KRCcJvYR4WzVUmK/ZLDXIu
jotwpl08MxefwU3V+8WvCY4G0kuo28lm70WejcFNm9hoeaJQyBmbbWejTeLiJUynm6SIA+LSp8tu
dR5ocTvuTHAhb6MjxmtVpYiMAQpYFEKKBhpAeQ9hknzxzTm5Gd1GEvzO33A4OwQPHEhQIFKc0fxa
CWbn+pLg3r9dfSiTjJ1ffFNDkGq8dl+a8tB9TI/2Tf5V1joWfE/I1YIpWdNdDOjxrRrNBHuTUVZl
lHbkzlnSOy2WxdvzTvhpYY0nvx7Hqu3bdcNt7JjznTu1KzhXC+BOE5wVEI4VQaXXBOis0Q0TgrKN
rYzu89amsplLwWL3pcS3OcldWqAn9dwUtlpGiUKXb8SuF29tC6kZUdA/scPFpbXIjTqnqJ1OwNyF
yXDLwPlOgmCoOy9rUP2sgqINZOOx51f1aaGU81tiTNbaUqyOmmDzsM2jsdZRumX3ziDDlks+5Bt7
1O5DGjVROpqhVJoMro93qgdYkXf5FJ6nA6erYT9hZ2JW43RYJzjNGi/3NE38ylW+o1z57X8zw37G
zoyJbh5YEPUyMs3HKh28abjVrSy4bOScrOH0BLzNE+6sYL5rLqcBW2PdJzrAu9k1PbpP8a32OITg
RW+u6nA9og922axsl1gitLOaqfnmxu6Mc7c6Xj0OXlV+vGxBdOXvPf2NQW1nIt/qElTNKL0yZdMl
C+blCGmUYAiThzbBDMe1nMdJkL6dmOQP14b7Ni0XHGK7iXCThouL53yj35jWAqnYRRKZJafK4NoP
dMUfQCPQVqZXUGN80lboFSoQ9ehkXYDzmijzEjBJovykAnLBJ6Z1bQypmzkl8idA/OeQptBhf0M8
ZZF716WB+iP2mqD98Jp70x0Q7ZKlCv2FICnGH3xi/oXhbN1MtLZKonoqw6ktUEv4edlfhId6Z4EL
UdViTUkHOrhoc45zkgGfGsWGBIYrukohTvFnGcap22udYxFlLaqo/aJTD6MUvZ89IiN5tUeIdYKf
04f4+40cmCNcHFrbLM3HACmP75gZLgeQkjIqOi1ylfm7kczXett/vvwNhQ4JWJzuAEUCK9ypbsfF
3oyFneqh+mLW3f1cKQBexMmNPigyxUehS+yMcXXBTqlzDALXSYQpQTOsNwi0OMX6enlFogxSZ8qL
/yyJO9LDUjYNbnsodv9LJ4jJ9oBad4R8jt8EaSiDULF/j3s37OxhEvbUQxTaUMscYE+b8u5QV5Vf
KdTT9G+TCiCQ2jdQ7KwwCDvU74jIMIfKB5AlmLbgXLNtCx2TS0YZjf36pJDmZhwUySSzyD0gMW0Y
EPuA/Azfb6PQBGAKZzChZK+VSl6NSU0CJ29vNqWVzSUId25vjTvQQzUA35/CWnkFTTP9WxmwvUs+
YoZke5ELOoo2znhT8QGmELJmnKMgj+zTVXfLSKnHh8X+UegzZDMfLfPGAIhkGjXPSswHiXcKvyiq
SATCoATnjTtw6tqvyM5jXN54TJt+6qOe+ThHkKmOzED/Ah485CYHGQJJ/Gmh7qqh9o/t5AFxWzxv
edLZWcTYsmy/DFIM5zJY8215XfoowUiWyV5O/KFAt+M/9lgo2F3li9HTdFY1ZELRdMu0umg4BzFa
LLUvrU8IP+nOFpd1gSco7/DOZjdd/ynZvKJ/6F3wPxYRGzy2G7Tbo3EMNxd8PlKcLfPJSwtlP263
0D42x7goYFy91v3eA6M/k+FZwG3cvbZ3sgeWMEXaf1fOfZJOn2qcvOqfCpBvIMs8Tm/ln+55/ixD
+Mu+LReymyrvt7XB8lYwF6/KGsRVGziN6bexDFEgPI6g1YegFmATGM84/ZJKW0C7PUkg6QNVozGq
IHbiXA+RzF2EK2IqZyqOIFrU3KlP6i4xlVZJo8HUj2ns+IWZ+rPtBktWSsrv4t36Y4tP9/S1K1Tg
E5Bwpd7qV0/1ofGtxIO4Fjjfld80krmj6IZFwodaNTIW3Aice1CDtXMGGFTBnluQI8oPkpMt+nyo
quI+gFA0mlPcYUvpYNOxz1CfWcLEdb/UKlhyJyfIDFv2aBM+dExWc7ctoIXPJhadxAQEi30+3fKc
YAhaxkpHgJ3XJjwKrN/IXn2MEs2SzFW4bXu7nNPHpOzaBQxkUU/f9CDrg/s0XdMbpi683P0XTHii
aLk3yPmkZpSAz1MYnK9dD4TsgLabjIIszK9l2YrIQ3amCJetQGOlcSYD7j9v99Q1j/O4HSWxX5S6
ok8K5DUK77jlOBcZUyWjdYHV1F9WxjCmBfVBCTfzDtA5kMkG4xWNDPeTbGVsV/hIzCStUDNGMqud
FfMmoI+mBJ7p6olnLbYHXUOfPmxG4xP6mhuWZERYeKfuDXLpSls1bUVVrHONlgPTO6DftUcbBGgV
RBp1yViScN92q+OSvXmdnNzpYayF0BtJ/HqQsZ+Itg23KPoLrNR/9mDEP06tKqnghP2TBYbyFFUF
tby67BwyI1xe4NK+MSEuXUVb1QBIcK1ML0snSVrP1UXw9AV/AuQNwKhmQKf59CbZ8nhFG6XIImfN
B0/tIG8A6l1Pc7fMNzbza1eVi2eb6Xe66rqvWOPnMa6e23x9WOr1Q2dmASY1fti54k2KbLBctI/7
38bFFgxcNrrS5RUeXBmK9zeJKwtfok/sgHQH8wpgd8Eo9unql8LIWvTvqqjeFi9tr8ri2TEeL2+j
MEQyNVlcBdCMO5OQaBUyWFPxlofMYf0TIPCDbnhtqPn1U3NIDomsMSC6d/YG2d/v8qyiVOxYwYxQ
BLnA2O+nMpi38YPtlmG7rS+XVyeKJHtb3BfEzEOvruOSRPlipN5gGveTZnp6WT+koIXuUIHtZJmC
eNP+fE/OLaBA5baahuUNo9demeFynBzAqD8PXtZAh9hARc+Kj1NyLSvTCKPYfrHc3VMMRgMBRqbh
+Nx+TP3Gt1+NaLylyNVTKbmJ0Pv/uA0/aGEY6QBCtRzL1J4AlcIwrJTKkwVC/hrYreetf7BzFHNI
5hp9NtZAAnQjO3YRBG+85ra/xW3wX6hxSnbu7fvu7ClFOevzgu9XIt23jorSedkqiWjCzwa4O8ac
8B+d76tshWVmo5nC+ZV7tXpSVxkKRRwydxa4uwzPentyCDbGjOhVd80IP+s2LLSA3K8BG4wbb5rU
LxwvTjwZkkNYY0OWjDE5VLvO5SGGOdb72sTNs7a+unrbbZd4nd9Ay9M37jorVL6uYAVmspR5c7h8
1MXuv7PNXUgYEm/rpcDBMyN79cywgbvoz8a15U+QD5MtlR2mM+fcWWPOtHOWJFWhbjLAGqZaFvSL
sg0IwbkFXnYzYr+K45+qOhrHNl3m+3ips3fcvhivxHQ4gaIpsNun5mm3OlNit1lkOx869V7HDack
vy5/UaGv/rFhcQlmV4wkb3KcP12/WzXiW8McXrYgvnx2JriXYgmYJYSkYQLTRgH9aPv9L7CH5eh8
jB9BdHeoZEFFvCYQpQIiyEYsuQuhoWZBNcqGPDB6WxqjrxqygZX/Z1F/bHA3gGVP6wpWwizKPi0o
DPVRxvy//2I9LmEd1pGqyp45otKF4zD6IDAJuWeEWplpdS3YEbBTj6tPrm1/wsAoRGjciF7Txpe9
TcVHbWePu8KduF4SzNGzGhRgkDpT/PT0j4wwhppedS+reenC9RELCQFq9OcSHYCZACRmjewmAH+H
64Gt/ZNygLid7mNSPD8MR/25mm+mkEkUFKoHJMZv2fUqvB3wUIZUCw7cuUoBlKnUTIOrWhoeJHV6
V2zLXb9skvxBlB1hOofN2hvYTr6UWSydq+fjhozXQnGvU76Vm+WvCw2ngcrU7ERLIraDFwK4m86Z
itGOducK5PsRqg1XZq+/kmb4DYVySefl/MwR3EeMEBH3HpTDuDOHIhide3POIi3pAmDuiJtI4sh5
mndqgTtx4EA0mnFU8U6d00CvSNR2104NUrLiZWvSsMaEkyRwnX+6U4tc/AWb8diApSSLpuJQX+nh
dmxvaHudf95QL9Re+gcoF2AaTrJOwQTBiVke9BRTHcBpAu/4Z6YmKT44/oSC7D1aIof52AZT9tfv
1VObXIx2R9sG+I9kUZM5V3blgrXGlHiIoD50aoNLWuyJWNM4rf8qhrYP4KX/MEN3xPHjIRo+lciZ
k9WT0blq53c4s2qhxgACTQuR5fQSLbp2NacSpfTR8roWUodgII7sB9wIgLhk+kEBd2d3ZVAo5hSB
MoPJ25OWxgSx7fRHcLG01Kdszlr8iH/x12LEHrrN9aH6RW+ZGCIkjsHwcQMGUeo5xDc+4ZfkoHkK
Lju08IwaBghgCBhMzzTa6dr3XTJqabS6uV+snY/528sWztnGcC+B7vEfE3wJ1RrVBEQVMKGiIGzf
GPHdQo4gqA/Sg+M7mHxDT7t51cuDgm6s3yLBl1U8RYcWum2QzdRRVALy8nS/tZhAMmsc8ggqGV+I
OmAKp/3ZUuWTZKWij6lbKK26SP7weuf8qs60tIqThWWiruFbUAzswEucQ2O8D+bMA2iDLoEu72DI
7HKuBM01Yxw62FWOq0/7Yw1lIsyLRQqGPUc/eW2COvr7wTtMp+3WygX3bhvc2KkRkSZie3UBWulZ
lt681ftOc21mA/K5Gmt5OXynzd1ml1QZjkjboNVmgNz6B7QDakwUogZp37IWjRYyHev8Jn80Qupb
uUdlxC1C53EcC6gm2zHORtTnjowxqas8Mq3hxUzBPjW2z0Mi0waXmeH2MDfLqh2nJI9wuUxQZMAg
KtXzX2pKXiReKrQE2ieoaqLDgHv59DRQYm0mLcscdUhru+mcJmk8k+bV76XXqqhLG9WvaEnCmk6G
x9ovPm3V7ibN2v6h7aw0nNwPeJx47jgVV5Lf9tZqP9vy3Y/jLgQNBLEm6MwRLExnuLUGu46StcvD
lXaZPy2bg1liY0x+q4nZoyHYD9DBAvF4/TXXQeo3KcBnVTEtrzqdpseVQHKM9trHqR5TvyZICRaM
C0GcaSj9poQcyQJt0YNRN0juut/N3D2TlX6uKtCymdODpU+qXyQGAX9Oc9+7VPWMqjhUs3ozOiAT
rNIs6NTU+Gglax1C6Oq49i5+M6iSUkwt6hsYp5YJeoxGhZlC4GM+6lCiDXJrsjy3aAdvnpUPcZNh
MG8Jl6k89umsBUm63lSldVupaQ6pLxWUuPYIVWELB3urHTcAM9cLpiev3L4lB4yeQmFw6dIQup6h
HtOwd9snF2Rt9YJheSt1X5XO+UCT5N6eys+uNYMGtK7MAOpHcwhw1muzbPQqHsnPWME/lTVWfUvn
Fy1ZQnWYQqP+sfTJjdkbOZyEQviVFJAGhs76YWzcL/paBk2ydQen1ao7bUCFAUjsWx2SzHTYvlz2
DpHjsrFuVhEGCzTfAU9qJWm7FfPk0L3wEnQxBwDMFdlwnig52FthwXb3wHfq2h0VtSuizQARnZZ4
g/FdWzQ2juorIIzMRjtMcgntGzvdvNvvjbKl74yipZqvs46ljc2vovowmJmvw2bcyES3RFfF3hAX
ZvqN4ghbQGThNeOv/Ws7fLq8SYJXMCCZu13iLobZrGLDnvD9mLD7/FRDF/gJ93xUh+1dD2S5VCVP
5hbcI8Cg9uCg7VFEIPVq/HpWv21L/2FmoLr/cWlcHjEmPYG6Ij6eAk5H16tR5W2iOQ/QgWaqMoxv
WVZuEmb+fz4ncHSnnpHPjhPrDj6nej2X3nJrQmQ9uWZokaxHWU/FOIbM5mUfQYf91GTXzsWmtXUR
jQ5jqay6L5OSKZLahcwIF+ipriy9iWHbCAB7zHUVgGp0Tfr58o6JXAPYQ9wYQJjZ55MCZBiKxoJr
mNaNYrvPfQHG+Hj8cdmK6BW6s8InuFVF7KKiqMmNSIOG8qUCe826AFxSvNA08ezyPYeYETf+c4Oz
AvouWgyAEBUjbXMMJRTHWKkCaPFIfF20PXsT7O93Jtp2yFB9nNIoI+4d2ZpvXWe9/P1nQ3cP9M2g
agBJHRcoattciy03YELRruPuB0lHvx2zIAWSzRxmr62eLhsUeQMkxBlX9Ns4KPfZYvwS3MlmGplu
lvhZ02xhWiLZ2gxVVpgQxfO9Ke7zuZA6Bv3UmEdFXAb6cjWoalDFV10ncXDRZYVBNEAAXUYIxU/c
zKvSxta85BFB29fLDbuLNFqV12pspnhRKooZKVqpeSNATTeavUyHy59UuM6dfe4UzzEyMLCw5pE9
9h8UG5yRtub3KvlZx5XMJYXFgv1iuf2bkLoNVh9jFCyF5MsWKHgQMCSbGTg9pBHAV2qEZRF0YGWT
nAbmivz1DB9lleO3civnqpM9EnD0YZlzDGFiCK2Z83DIx4PWg+9zlL2YRWdvb4270NxiXBVj3fIo
aZeHecy/an0ryTeER2G3IO4m2+KyNasUJjqzC50EYHB3HI5ajJHoyw4i3rT/WMKD8TSQpGQwCRhk
Ma3iG2aoOkG//lubsj6q7SOk5ywM9aW/ZIZFK0RN4230CPNU/Nuxhdyyo0DTNirKz13+KVbu2vEd
HxGVacNCOw9aLIT7iCl1aNV1bh45ueppRPfNvgzr0gkvf0KR8+3M8EJrs6ltYKlS8F5z9fbQODMJ
Lbe6ijU9aiuogUxyMUXRsUaUxHMX5THQEXMnbVjzDjAs4MH7MI629IMR9JDQinCPYhzT0u7MzOsO
YPeQD82LfB+gX9T7LZTabT736EmKCuuMbes28BuksNPJ6HRlJriYpYBBZ0grmCDo1JskB4+jpKwp
2jG0mWwIE4i4/LdyiVEjbpGzgW8MrMb56ql28dmYl2BU9QIvisGWOInI3Rk/CdS28UA6GxtM1bFX
nA45W5v1qZe1CuCntvNJ63RNcqIFvgENN4xnAUys41xxsTDPjEo3KxOFnwVyZtoEyJzpzRokME1N
crsIFnViiguEbU1tG7MbqEBPqO5M7u8q0V7Vavv7cwwz6IYgCbFBEMJ+xi7XqYxsceLGwruS9jeN
ujyXjHR8vb58jAVud2KFfdedla6qbF2ZsJhY7Y4YSwlVInE7oQVkAhhOAj/a2fhXDJZ4YNmTMuqd
4QV6qL91hInLixDsiANAPrrPDCJ6NpdV0wTMbvWKipxKfzqrMn+OE328XbusDP43S9zeFzq4zzVr
BrC3P6Sb6RfkDu9/iS8LDirIWQDNNi0LOZTO7bwxaIs7scKpRqGFatxNNvW1MTus9hVm9STGhN+O
cUNA88XRzlS7ci11ILSkIiqUH2byqUlvY+f18kcTrUdDsRSoBCbQw8dt13FzPVfhY0rT3K4QkSy1
3uuXg031QzzUkgaRoB2MPHpnjjnkzqXbgk5E3WAOhW0dQx/ZtR00twv4Qn2msCoTDxH4t6PpYDuE
mrsGD+fuW13plS5TkLQUc9K89GB1P9hkqN/h4ngpoukM6B2AFlx8S3vUfXJokkStCXKpFHqCYx3S
jkpmT4WLAWAdZUGQA531ewFb/3dsmy3jailjv0yMT+/wBijR4jI1TPts+FopUVmfYht3KavPb7X2
3BIdQkBEAemQodwspWwEQuTiIGCAMejYQHSI2yHFysa5djVA5QnYzVTysaybT3VNJVsk/HaY5ICX
g6EW755TvyugeWvmtQXG2GpDAuSQKqgTYFovfz6RFeAGMXaA9YCvgwsOA6EQE4ReTZSyK9V1mpcU
0qyXbbzNsnEvC2dvhLsVNjxoipLASGJZh6k1PKVvglnpAH/P9A8OmQ1Mq1g/hr5PQurkv6bpHa8N
dMSAngI4DAkXn3HVeguSpAoUPLMGym6jj4ZWpv3IFnG2yJ0J/XS/AEAZ44bkJYZvfuZOBCKoyKq/
YzjAv/w1Re63XwqXtoJ6R3VjPcsjK8EgjFlRfzJmJCgT9u+yJaFvIJxiCBnZ6hkpHPRJ1pwo8EDq
douXd+PoTakpm4cXWQGazsEIPtiZ0LE+/W5uX9HNLZwiclWKWv7UFK+5VjqS9EdsBQUsZPzQV+RV
wpxUm5uWIm1ANA8nw/JTZ5H0gEUbg6LLf0ywn7C7KAA3aQDbB2lsuuRfUkqfqhGcBEtSH/9+W8Dg
A7oOtLKZYsCpnbIB/xsIrPEi64if0u/x+nzZgMiTmXAhBvCAOIQ63amBpUyGZVJHYMVK6Ac3JdLe
oSO/R9V9HWz36bIx4VdD35rxfTMBEG77MTtDFnOey6gyVqCW4+k2cerfS26YEm+WGeKCUIZWzUhm
iv74PNzhUf3g9Mt13eiSK4+lbHwYAJUzoAmaA6q5t87BzgtqW+06rStghlR3Soox257EmJmc7Xs6
JsAsF8WzCxLwy19RuGU7q5zvrcpmN5SA+0s1uy0oKBpocfO17Miz68ioTWS2uB2zkpkMZdOjcjNN
aWhn03ylDa7jGzgAYZmU73i5YCjtzxflNg6vvLFD+w4cYBm4fZT0UamtLxh1eM9VuLfDuX1ap65i
9Ni5dSr9jrxsKIFd3iX2L5z5hoFDhXQc/HV85qC5yaxVBCwOKH1dNeBd8mbqXpnmcFdkqE6pTvzj
skHhVoHXE8FbhwSeyTU50ji3O9yqeVSpTegaq5fnloevV4FR+rIlYXzdWdJPY0Y9xO7aJ2AuMdQu
O06mu16n9tqEl62w0Hb2AXdWuLsPPJ2znrkdegJ1DVW7FUQsvaq+Opn+UmnZ47wUx2GaKCrsimy2
VvYpuROWqm63ZoOeR2o8fFfT37pSeVMNAWZNphYlqiaiKPVn17gDZkAfCbUjCj496qm/jcMc1c/K
Ewkm332cvmU/qkN2kD07RNGRST+ywXb9fAplWlwX4sMA6SNl99P6QcFwMij+JQdA5CV7K9x719xI
a5WOgSofAQlsrWidF4O7WmJFtFV7K9wF2SgzdRJnzqOxNPXDtpIjNNszb2zNGwWcAP5ln5R8OR6p
aG+KW8QDuiAduiDD8qsk2k2uyQAAki/Hqx0pbosen8p6EDbEOelCrpYOUxOXlyKKT7sPR7hDbC1d
li0dRsgygwQr6f2y7MNm+2at9m2TDe8IGcB/Ic8AjSJoGzg3jwetcpoUHy6ZhyiOhx8VnvwSV3h7
JfERY2+EuzzmxW1WaCvhOe2Y272aW0BR10aWPA10Wp9Lu0huIMwGPe+uWv1mUJyH3FC3EBCHrcVI
oqFd09GiXr2MaO/HTRxsrtF7C1RQJN9e6LSYNWPS4yDD4cc142Fyc6queYRE9atrg+NN0b6uKrld
8+XH5W0WpSjoFrsAXkMR72w2Sms6ezPLmPVFpvxhAv+DD4YJ+1AnAM9nVv0DszOINk1n/b5sWHhU
doY5/4JYDzjOckD+3PkhLX+bfbAksjgtPCimrqPNSUzrvNqVt6aZsX6FDdTfZi1fk1YGHREuY2eC
86l2TEc1Vgi2qjN8UIEvYHQr3PQ9DmGDmh7lIAFtSqoX84RCOEZMspcmu1byFnS1vxq3lTxbhB9s
Z4f9/S5hzVDpHJUSj/PW+umYX3P67R2bjrFbjDiA4vSMm2UaW71AURAx384ewWGESWv9Z1zkh//N
DOdbi1KCmDYFRyKA15+6PO0BE3E138njdxgCZhzLQZf0HLdaDyDZJYuL1oDWBGx8zbImT1tlDRyR
kwEdDlU+1KLPsXQjgXRVOzsAD0Eaw8x+OMrn2JAFHWGqsbfCfTX0b+bK7mGFUZmBQC9a+huGfV8D
8LvUnnU1g1H/oQ0u7xU7IHxQdkHWgz8oDp7hu7TJNGZl6NIobT9udmhqz1N6p5fveImBXwn9G4zA
n+OGOq2we6vBlGWtmFdD2gexoXxQC4Lw5n6alukmA2257L4RZaguBk7RZ9EEQJrcVBK1XPBB6Reb
et2H/sn58q/paOur9tV43PzxqgGeKEA7+OVd1byddb6LimdABSoKNvO/6cGkgVBK1n4RXqh7E9yT
ok6T0sDsG/wyiu/6T8vH6hGolKvmdrpWD4zRDzMggSLleRTWEPd2OU811zKxwZ/DaFfQrQ2MI7li
fVr1Vj/G4WX3FKVBe1PGaUTUCUnAgoU9zIrrZZ0Ca9T8DcTnKZm9ZtXekQYxDVy0oHEcTJ7arLAt
SlqC+EjaFRRAwEMM76h97S1wWXemdAqAjigYtekYquPqz5r5jstqb4JLudPNAZ85O9G2Yd/m2geC
8vicQFtn+WuIMXHQxtR1Q0eqdNb8qYAMVeMYI1vtYNUeybtnKKq+40bc2+BuxGWpwQsyspktu7K9
yYFWSz5/vuxjb12qsxi4WwiL/7tr16VNnpv5mOIpq1+B8eFxtREF8X+hQwEWa1+dtWMOKZitrb6U
S+rFcxvU03bAvLY3xcUhqyvPUVFQGjSMshe/TbWLIDPsu3p62zb0M1QTfL137xJ1fNbcwvZmdVah
Obceq2x6shYHkmqVPziJxJ2F9xZazMBIg5v6bLahLNMNcmpqGi1G/ZVCF4KwUaJRkd0hwr4c0mQV
+uqIt2eNssmkI5msOge+b7wFSTFSsSR5HKbmUDefwWKserELYb8cw+IZgBtpEuqkkA3giCZXnd2v
4ImnBzfvy85F9sQu0CELm96zjkkIcMPtFHYTJusBB5eVzGVrd7ggTHoIiROHNVTUMcQzSrvNsuq6
IcOTmkBEi0BAvahuGd+RNqQjRMpAwK65k/l02YnFe/2fLXC4mOxASXkEEx4S4ca8j4fmm02TClDt
vxY0RCN5/5G5gLyhaaMtoNWIEl3FKFrhmcunyysRJcGuq7kANLmQ9uGbECpVq4Ss8FZzA6BgTkfE
lsaWlT8EDAJYCGR9VPbsYqNHp4e+6RDRMN4B/RtAfTbdg3hHca2EmQ/2RRpufuyhm2MF8/Hv8b3A
9gIMCAC1CywvX9KvnA3tMQ0lkdkGrZHpfoaa7DXAgX8//oFOJQ49o/1nbd/T9TlzP25mgs9oTGbv
W5AU8qzSlUQYwV4RSINCQQgEAbDC3TXQNp2qbbHzSAcIllYbuor07xPUvQl+2HlW+jFZCdYxbwBD
JKpKfWcg1+BEyDwNmvWSrFHwIIc5ENSo+HTos7GEZH8XJLniUg3oq3UCZ382rGAtjlMHqMwsbN1+
C/Ux0f12GiXLFJxfAlFFxjmNFBljAKd2qaHkoxFvYKbVtGAYQMBuP02y17IoYwSuHI6H5AZ9en6i
wcqgVZfk2C8WIt3jAIb+5SpxQyVMP5N7AgKXTgmmKDvIRvyFywPHCusuqhZmHU6X5w6OjrImnL6I
rcOsaZ5tLZ6TS0KHIFsk4FowQCOG8cczCY++BpeXpaCMZdHkwziP3/R5/KhQcJDoi/qy9fXPy6FK
8HiCPXQw8QLU2e6dripXFbVuCxUYura9yowbqKD56Vz6sQyuI7plYIn1sZiWByaiTi0NRj7EpYap
VsxgXrWHCpQjfeBGuccwIO+KUC70cVGVcqEMxm1WU8WDMncgfMMzHhv1bGNYaS1k9UChS+yscKlw
4saYr+rNPIqzz1YNAjsQZUyZjKZG6BJ4QZgoEqBaz1c2W4DR1q510khLrahPhu/6MqXB6HaP/aZ/
1fRB5ukiPBKma/5YZE6ziyCNhYHZhKKwbrlKvaEkUdk+dVf9To1dJhGZayF0YZsgbifA6bI6vc6t
nkY9yG4OM4nnbzppJkmqLv7WxMShwPA88A+nv0lDm67NwWiPKhyE5VscvfkbGWUvbmHsxJ39jxV2
W+xWbunxMlEDfZkuTqK+/0HG+4yUECKpoDlGvNYw/Mvnj/2DXOIOlSrG06GbOB180CyVoXHnlAFh
hsLT7as8e75sQHTAwXwLdLVq4CDwcAdqgV24KMBxhEkwbyoSf1h+dsk3BTpE7zGErQH6CQ1J/iK1
9cKozQyBeVn739WAHMQ2iq9j3kB+zfl77TKmy8MCF8vkzp+5VqboJfoLkdI6eOuu2y+lAOO6UWdt
MOtdFixdL4mUomO4N8kd9nHYnNhIcChoO3n2VPmZ6XructVnH13gav/+Y+6NccGyB/Q+yU2Gwpqn
L6zP66X1navdZaoqybpFDvjH0hnYIKvqMd+mCgMz8X1KP5fVj8srufzZLH5WqtWcbjJKuMWc3A1q
5s0YX9hyKCltyRUxquiyNVGUYEU63GbQRweF6un5dUoz1hYwqEb9pi6+0zKpaq19hf5xcrhsSbyu
P5a4GDnXm95WGcB45YTAP39NqOKNk+ptG/4LyPtla7J1sV+zi0vqkmlru2CX+ib1wDLq5f2nWMrt
yYAlfDDafz3OxTGKqKZrigNl2tBATWYI2ZrGchVjxHcgZqSCYDGA9K0Fwg+V4F1TSKaxZavkvL7a
1tiyWmj0NrltlwxYrd+3Wh8/OGPqfrv8RYX7hzYhG8qHWimfRw6gcobsRgXtYRXcZ+AbVHsTSjrg
YKsenVjWfhFag1fi/nZwhfNpFmbRYlPrMsyVtm7rxXr3G8JLmldoS+7BaRUfVVDJAoUHm7UVkHHh
MPD51mY22jyYJTAbWzX4iT5t/pLpHy9/RbYjZx4DNA+YnnQGQeH80pxhF0jOAhlQeZwNLaRWDXzX
Vt9ryxgC4hA2cXJU1kViV7Q4CyUh9gQFESe/OKTnebF1iI9qk3xtXRSw+kZycYpSAbwLwcOMNy5U
57ilaa47AD4HzIuh1uDTXUpIbcR+3M4haGFCpxrMQElGSTogTL32VrkjCHpXqx4zWK0aO/YXG70G
bQPEPXv9P9K+bElOnen2iYgAhBDcAgVVPbfdnvqG8AgCJObx6f+F43x7V1NE6dj71o7oLIlUKpW5
cq1Zt49kFK+AZIX9XB8SM3529Zx4k2lENSabr3/ZvbwBXQeGLjnKCBeEPyxGts4a/JCZykBfHI/E
upcMLvT2VEPiux/TQuFtjdjA7pG3wW0eOMhl3BLNNmIfNHd+NIz8L3D3DuajUCrBIYTy2Sa0uAaX
ZmY6aDS0zPEYKYU/9PYH7ibHvuJfzKS/t0gVavbwIHTjOJfta5plilLw7p7++yMuGiom7xdDmsha
QNScyvpDxZOblR6tSk/Xv96+H1EHrUUGuLy1HdOQKMtWnYEGB5BTL+bBOA4ePdAIMw0oCmlKise9
hgrc3gCpHkDstrW9ePWyLe1xzf6yk/5xlT5AMA3M0LlVK1jsxdJ1zgCiawChXaTMeqE1JrSegZ3K
ZLheubz6AtoRr0NDZZIqBSiVtdV5z25e3sm+mev12Z92z0MMHiTMzM69R4DZkOmsqN2Y++YgY4dp
VnQzt+nSUlT9TCwUUepfTgR6/sorQUv00SCe9Uq+D3dGkIXugb6aP5pftPXYfQchtGh+7AMtKlZV
SkUY2P09Dt4OqJARZNqb+oA7E84ygaw3Hsygbb5bpeN3PSaG8zvdWhSr3zsfOJrWOvTFQFiyOaQO
BXxAc1CMqMvqJ2Sx4LMiBtOB1n10IHCtiLV7YefM2paWt1+xClozANth1jP4apqPUzYcFedw7xY5
N7LZvxIcU4C940Fp5GFxMsLqidy193g8RFkGnkv9sxU2z+X7+Sh9qvh0it38XZA589yJAtUNoDQq
m3WJOnCMwv3o1ZP+RWqlwpRqKzcRPHVlThLTRcPOdm5HzQKhX6yI4LurwYgejj388ALfhfKpbWga
3v/69MpZKIpvfWcASfU3lSN0mv6xs/6Os10ziLlUcoUzJflwq+NqKAf2WQwq7sq9HXPx3kf9HmMK
F/HZzoxGN2K4uhx/ohHn0TlTfJO9ZBqsmGyVk8UkzvY9Tvq0AR8S+ODdytU8xwZ7fpn8auvh6bqL
79iB2jDubgY6BedyrsNx06VKADUjnXzqkw6ZX/uQrZSS1+3sFRDPDW2bY0NZYjyPYkF0BinzIB5B
K/mKAmAEZqXDaCYPwhXRbJfCMwfxgUtQIZqWqpa/v1oX1HzoFoDcbI2XZ+4xC1b3aQI616I2vFS7
GyqgtShXhKbfsWeTV7sYXjGB7jYxt7c1UyTWSEiP94LZchBSxw+5ob1MvQCJU7N8B6VOFg61Fdht
/Chp/PP6Tu8ctTfGtzkoZCQ0kKviaeQilwfF4xRXnkUfWSsU69y3tCqdUPSxQNn0djfNKqeVbUIO
fmnpsbN6aARXMrKK5l1NAYO7vqy9nAikiXgbQMgF8LHtXVbVAKYlBriImsBJfRKSoHIAw/Bwn0YG
HiphelABoXeO+cqhiOYSkk6U+DY3WlIIKHFYyKLLMg9okvqtrYBj7Dkk/ry1bh+7nGDuYs0CgzIW
JSxIIs2lb5o4HaXiHru0Anwn0LUGpiKhu7b1x36ljC3aOY+MGDqY43fe3g/KIsflZsEIaoeYqEI7
4mJ2i1lILNtswos1fc6cF0eo5vB3V3FmYBPbk2qOLb7gazCwMch+8kD6FvQqQOxOLox1AC8KuB2C
78UQEngFWvyIAcU7uwk5NQN0Mj/jnw4ur0+QkHgxunkVXf6uI0D7Q5oo+qa7ywTDxqpIbOFxvsk5
apkVXb3SsRXLk83Lg8nxcuONwiUuzy5WuZLXr01uFFE2rk1AC1iJGY8ZyxhHiM3kt7GRPFl2954N
lop++TKNWo1BXhk7CjGArbiJYaHlUWgGJBS6wdf7/F6ULBwgkVe7ve+mdZhBKFURLvYWiDiB0bhV
yhN15rfBiZaz3tAO4/REw3SGGOi3oeXoqOfAz+QpWj1z/04v3aOla48dy26ImT+xZkbdKjc+La12
O1vGw0C1v9h3QJHxzEI7CA+dzb6XmZyXYUyQkeNA3sRtMwaU2sLTB6Bx7NlaFPuwtw0r9e/apEDB
fRvCqJWUAJWtmJQKI5sZ7YSXz3NA7eXOaSpbkbWsv/7txQeCYbR1bSALgOXcVl0ymplJKTH2aBiN
9EodqZE+je2tKHu/zhfhuUYB9t+5tz0bDNaqK8LcMQ/mG1R9MOOEYezN9W4L0+XWgDKBhXbT6JnS
xd0+2035RaDtC5UGe2k/JQZ3bY/NI164xZCEmFIDioRYMWfARRWq47zzAVZlc1S0wThs4VS/9cPB
YLFwazytk6Id/HZELWZpSMD06mYdSFC41+WDb+1FATq4DnlB6WbjXs4IFq5OAo4OZEYASbBD2T3q
zrc2mW4qVT1kh+cYxlATXYc2qA3K47dLq0y3wewAnmA6t8RnKozKj4tCB3Nnlzwi1ZruSW+wMCEx
9ac+04IKND7eytCOgDbb9w0Q4rek68Stg1li6B3a1g0Cs3ajN64Kx7nzGRAGEHpQ3EBfeVtRmRgF
QV2Dgn9WaCwgmK/wOiQsGZmPnRgTRWa0cw7eWFt/zVme2ed4PAxVASrXNns0pzYLyobcak3reElB
b5eEv7ez5MRlqyp47K0T8rtgEMbnB8PL5psA9lbUCUHBwwGNNyfcr3J5YG0Mbr4v1yPszj21Jrco
v8PXEGY3rjbxmts4h5isGjIgpPrkJeOs9Meq/nDd0N5mnhna1t1ss5+tfkFfAwR671iv+3VjREbm
vGoU+NIMqoGyYt7CXQVmfPcs/btAd3NytWSymzmDXfTOv7LEfCkIi8plXgJMatZBE88Kg4odddfw
duY1TeeQal7w5B/mT5Uxn/K28jDbqAgRO3kayuErCSHO0iWprBmDKKfO8HaNMwuVjMYkj66WOJ+v
f7TdzTuzsv6Ks7XQfiSLmVD0W2l2Xw7Ul9XHkk4Hm+Hwk/+4pM1dX2Qjh4AEjMl2+go1l0NBNMU9
6uD3bm62N7u2OdExmEE7K0MlDRDb8QCWkRHo6WbyCY15kOfNCK3wWTwNBqqa13dy1yvOdnJzqeUm
WywMtuKcYWZtBkwXDBn19OO/GVmXf/a5XGfE1TfB9RIt9pPk/ZBMXi9GxQWtcr1NyBCLaYuKT6hp
xfxLldL80PaOqgh7fb8u+GMLtApEN681uxGoZ9HCRuLHSvEblZlNdCg7iy0YZhIRyZqHRTPAGkfu
W218f/3DXN8yJM9vPwxJajY4BlZTTwSkQzi8QT/3/8nF0GZ5a4S3WspqBiOZJH42Qbgk0Y9TPSlu
xb0tQzMKtXFoOV0O4bhQ0inwfyjG08ofXCtoysjNv/35hmHYxrRR3kF/ePt8KnO91/OpQ1W95X49
fchz7fA3FihDcwYZ9YU+TjXX9UTBcReJjgdzUR7melaY2KkggdMKdBv/z8bFnafZ+sKgUBEteRsg
UB2sjL6C4+phqZFYs8y5xXTRobJLSAAnz9fXt5dCnKdKm4DT1LJFFRc1VNQjbqqOvDOlfmCzfmhs
+u66qb2oem5qE3bKfuBtDg6vqCDVIe3Sm7mYoFZllL03Z4uPqrEP+WjF+vaupnOjmyg0FalJUUYA
mdKpZ5+darzn+WvVtCeSKWfq9o7vma0teJh3ZSVx266MVFZAhQOJROMhKaHKK8wn6MelHpV1mGev
tW7eJaT7rEvnp+BpKNpFsdeKZZNNwKpZl2sy0UTEO+s9EmUBNhd5P0AuHiDjQzWrXuC7p/3fjJts
Ipdj143DJrjRxO3Ea6pSnqYs+TU2ulTczSpLm/CVZpWZyBmWMP2R3JbJYB5k7UzPpHNUPa6dGQ8c
zLNVrR/87KJE+Rh8VSacpwnERyMkArIuyWEdk2zkAQCK/w+1xv3zCDS4boNjDGjAtyYLN9VFI4DS
6E3tBu9rCF7Ozoe6iw8V6RQ3gcrWZnk072hnNkxGE2tSfLT6Q7tgXEcm3YNTtyrM+U5TYN3Nf5e2
ftmz3XR5JqVmgzcUCjWPLFzQ527DGqqX0P5Rdrn33hHnxta1nxkz4qUfc3uRUdNn4ylm7s+4kYOf
mpAZGtwKKTd7x+rmPXNS1bCHals3IVUDDd1EGyIj09CHoMXAFXfZaYLGlTcS68v1oLp/HP7d1E1Q
taveAf8KXDRvMTtQOAFQC97olIrbfP+OslHHAjQDw9zbaku2uNY6GwdlhaRNj3kfWGbrVY7xZLIO
CrT0MbHlI3H7n0PJVe2k3bgKvkJUeTCsgrW+/ZZV2YI6pHFl5NbFHS2T4wSorHd9H3cXaGFhGGDB
0DA4Zt8asXk3jYmBVEIDrN6s71LN9GlqH0bnNRszvx/eU+RImfx63e7e94NGHaAYKKTrF/lFWiYW
nGUpIyGrykvd8R6UeV/dsnj9T3a2OcZsZQurIagYgc4mkvVxLlrAJP4Y+A0iwX8Xs31Ej+BKn8Bc
WKMk1z/KYfTZZN8PSuWkvbN9bmZz2RBe1hUdizLSB931tdI+oKvyPhXlh85pW29c6odmKu6ZkXNF
xNy7Vs8tb5xkMRpijUVXoNRDD1NZBvNwi/KX2Uxem/bH659sz+3PjW3Cc2ZCM4kZIEjjtjSB0Nb6
h6YvhKIptVvYOzezCcuDM/b2Qi18tIiEJlTaOMR0P6QBe0fuzc+ZCwE+7ZRF2p0rfdUUpWo/N1Ha
HGSZoQ2B/WzS2JNsekxJDDHrGYz30glNu1CR9uwF5/PVboJzCy0hpENjGZlDDUIYwZ/zvCr8SZvf
57FU7K3icLub4CxlOqboNpZRnXSOb0watMQqOh3TgbHourPsrYvh8BGMc0Hzb1sLTg2WFMxC+Ooq
flPkwKuSewwY35hM1fDeO30rfoAB2uGi6r/ZQa0aaRwzR0ayJPRguVnxOa96T+O4xqVNoi6jMpxF
PUb67LoKaMmew5wb3+yoXdfQ7mqwzEJa5aNbWNOjm2HuRY9r5oH3oA5aN6sUsIm9gwguVkyagFXC
vRhu1OZ2EuMCo9TK/dKFKvj88/rX23OUcwvbiDbTmJFkvV2nJ4I2xtB/z8f4b644fDXwejpoGAAp
+/aK68kSy7lDZzgbRnFvlc14mjBEEzighnY07UBcrfmgaXkVVEvTBJko/5xnCuTaZ79gc94xalIt
HVDcmBGvb23tI2sIlPV6n2lQmS4V693d1DNjG0c1zLQcTWdBQ9+eo2X8JVMZLoUVXP90u87B0H3B
BDE6I9uEfbannhgaltS3UOvjfdCBFP+6id2FnJnYXAQTSHQg5JIiZk2Pc/e9hxTw5P7F1Y1m3j/L
2PiGLnmfxb2BfnuuR4X+XEEKxOGVYiW7L6pzMxsH6DTgq3KG3Zpvihfh+uKQhrlvg54gEC94UUXF
h79bmYXijc3Qgt1OVTGw2bYZ5dBNh3iiNL7lFKALqkivdsMvepGoddHfvd63R6uox7xqOmxfow3J
CyuXBkSzyGTvHbREwxpzLopn8L7b/WNwW2vIZ406OSc4SXryPRmml94Vv6673e7HAqHDikrDqi4n
MweX9g5Bg1c2pY7ebm7dUgzs+7luln48TqVX9ObkY2oZgPs5+5VrAD3JaXoXgxzBR/myCxJp/Dnq
bw3B//6qzRVgdn2Tj8sqarhAEtAsQ4NPXqp8dOwdunMz6zV49oDs9ZG2hGZlNAFIr5HKH9vnQsVO
vWsEfRnQvjsrFe4mn4xJWqNFCcLdPDcMv5iLj8Ocf23sojkovuX6l7YtDSCVgTFEz/4SZJ4DMrQI
YwBPLM1OcxlbXkoX7iVQumAC4kpVS46Z7b6IRjt1yfzDkNXL3GYn24kVja+9o3L+SzYhoAZyRJ/K
uYxSB3KnQGxH4DME6rFgt3bN/qOxzR2Qkq62ccEUKMll7KYudIzXiBT8TCRtD3kHfd7r+7x3LM8X
t3FOniZtWVZ6Gdl1FaZWcidqFYP/7v6t7r+Ca0zMTb91zCp1iywe5yLSIAE45KM3SnNFxLWainR1
1xImoFZtep1ePIk7KRJQJusrQ3PptdYzc6Vnjbct4JTXd23X0ApaR/jEiO12wItWDhVCwjntggfQ
QfDt5pksORRDFQn57uf519AWlyrSITNFTOF7DWA4EBD5BqoOVd6xl6NieP5/q9lytGQoI1So6IK2
2Mq8KWmOQMr5mBvxbXmPoP03HndmzXzrDkVddFkxWSXQyW2Ql9ZtktFP1z/PDhoTIXcd4CW4RbEj
m1Mku5wWTgaSaeve+DwfevBjeSDEBKdZ7LHaU2Mx994YmDDCQBMmYlaA69tFxTPXssGF582LnXrC
yH+BUqQCl3aG0pN8BmG46ycNZitnY1GV73Y/H5gCbHgjJBi2VC2tNJPFWJAvTFAN6Cg5UAk52MmC
ecw1DDRNjte3d9cpgS3HkwqgUDD8vl3sRLvJJjHkCWZHu835HJZc1TPfvWcAi8MdTtbAsbnMZNnn
GNGIoYCQJX1Q5LLzs2SZDnJSMxJcTqYiy8LTEJaAOrggkU+g2OUWBCIISy5RMIvTBYymk+k1bW17
OmhovJmz9DgmTXvISJNAXCUZFIdiL6BgFm7NEwD+trc4LAeywSWmx8oo7qfEd4SlRQu4kCKLgKM6
hs6Pwt7e/qJuCOobPL0voXCca07f92kVAatVB5kcKn9ySnLIgOeM/txbzk1tbhizzwabjAhhhUMe
u4HfLlmnMLH+iW2ucG5i4y3uAA2DykQAM+L2hDv5tWXssBTJMc7EDZ53z3Jxmr+4As5smqtXnaVb
MsmzvhVJBciW+b7XnVuUGZ+0qX6k8J/rO7j7sdCJcDCOCo7I7TPYjBcXYMiiikrcnB4ako+63gGy
CG1fxaL2wtja8/ifpdVNzxZFRJkthbO6oZt9rEv9BJXWh8oagpGALYYNz5YOT8HVoMJe7Pr/meFN
wNYXKxNgNy5Bt0CX0O7Zg97jCPai1X2Qcvz8bxu6cUk7reYpxjRHZPbL7CX28gsI+4/uWCjeqLur
Alp7jcoIzlsQ2lzmWr9k8BFGixjMq67lWayvowF6bZ6YIJl9fV176HCA6/4xuC2ao5BCoVUN1VH9
RoMYp/FN+JbHoilKb1JForp365yb2lwCVtKZTpXiGid2jv6N4zWd5WsrwSwJLf3Px3gRo1eiEdfC
LDgQfW8dU7AiRi0bF7qdT88d5cfcHhW32u7HWsciAQFB12ZbFyn1Ef+aG1DFqblnT9S3M92PNcge
ckVS9xvlcRGvzkytF+zZMUtby5YYaysi6vWH5sVJcFv7QB0bn/N3DBeNX39obvld87Hujs4QLe6h
xyRJoBri27vH0cX5Z8WbTY1TQjJhZgibcrpliwENS6o4ATuRmcDxMUGCOgaQnxsv0eKFExMEkNDA
c7xBfHOW45w3oe4+Sk332v7Pq61vzG1yy5ibpbSTSoAhOkNXH5XPMf2RLdVt6k6PXa5SUNnZwDfm
yNvvmHTZkFIbq6sloPlg1s88W/SKLdwxYmGKz2HQxaD2BUSbxB0pjIyiqNEtRVgXtnay3SQNroeO
He9/Y2Wzc5qDeYtRwCXlVD90GqAfTVOEVok5GUicKo7azoX2xthm3zRXT62ls4uot2WAAw3SFa+K
VQxaO5TRKPef7dy6s2fHzNZSB4ArVkcz9InB7JT6zXsqvCXxvmv39QsmY6uDWjLV2LlE35jdHCtr
sfV5MCFQMfJa+7BKuqL3nM5PSHT1sIGQatA01ApadKiPOm9cD3NqVgDQFqpDLfmUMc4+cQxbPP9u
+0xmXfhFnnIf76X8DuNg1un6p9//GqsKN7rJKDtusycCKo1cmgUaIe/EcKT6YzMpEjSFCbpJluxU
zgLqBgh4zrc5e7IwmjSjLnd9Hfsu/M866CbWTElZxyxPACEyn1t78hN554jS02JVzWTvA4MYE5sF
wVXcStsNs0Ak6nKonhScNV5uAV4b66BEHufq+yiH7xNJX5Cv3SKFUZzSnUsXOryobcJrYHdbdxjH
EXx6a4Fj0IeDcLrbxfyUg7VH5JVHOsUNv8MBihFuDAOt4r8QkNi+ohMhwUveoJyKvriX9Hfpj/5d
fZMf4gCKNp71udYe2x/pQUULsPMd35jdZGeNaWZxy3ERW50TGPPHcrrBfCDkCxTX8M7d9MbO5jPS
XraOO+LVkGfuE2PVAuV5wBel1T4lhvkedf9nm0wq9v+dcI5BMzw110wG0kobq2VjlYMBPrEomXgQ
a4tPRlXLeMc/z038Ro6cxT1aG6R0bNzrfW+h4lZiJL+o+3uZZz/6eYi6pRaeAy1XTyLIXD+DOwd9
HaNbB2FBoHHRa50X0lNMkVXRBBywN2j0xprYI1pBSvjLepo3OdQbSxsv6VhnaWWBVDc7TXfNI/SO
keo6XvlU3GSK6LUHBMMzGVxOyOLx4bbVHbPN9MGGxGDUlWlzMzjiwQI1rk9lo/sThRBc4QAz3Lbc
fmhGbTlNC7feVWniHKdhMRSX554D4acA8QP4LQowm8szdTD2UcaYa3Kc6oZq1VPcph+uf8W9dwSG
7qFZCy5NdC62ACbOx2We7ZVBwPpRyxs9tvyyHw8jjzGclBxkEvZNeiLcDjqNKGLcHr4Dcy0rV9gq
SwCEwNtrG7kkW8oaCOYhrE5tF0J3oQi1g7hzmxBUQb517Fvf+FB/KQ48ZKfrS987OyA2AAYclepL
HbK6LRqRrsbjmfkYjPO19qUQ7zILrJhzc8es+tDqP67b3AtEK5wK+ATbQsVrjfpn5zXmbR/XVYoe
o7n8MCqkKFPR3az6D2k2IrD3XelJkyly5Z0wiy+LgTN49sqOtLkuc9LrCRICGaHTAui+/Vgb2GiL
H4u4OFxf4N5N8sbWJruc7WXEKx6D5LY5z6Fb6Bh6GGcyYVSkKg6AZczHYtT4LSZOC38uigqUKQ45
8p5rgSkafuCoYnrm0kiIDZvzSWJU78+zB7Q3f88cYWLhYjStKlhd2zowE43QjiItAPRu83dG2/sy
VukS7hxhYANRaEFEwZztdhBVUpPzQaKpzJh8EcR4KHPllq9buomPAOSimIhhPhDjbp+zvVtCqx1I
cpD9DAE/GkfNj4/p11XzIglTRYTcWxAuNeqsysmgpNl4MFje3Sm1sXm57P3Ukp6oP113IZWFTbif
06liOCc5tGwyr5Vfa65KO9bfuN2w8zVsLmYpME1qm1hDx5ZQ1/sgaWffBg9Rl9qeRRaFv+3clOuQ
NSptDOoQFyG2ckqwwa4Imr58cKqvWldgRuvPm/xvbGyOXRyXXT+LWEbL4PiaPMVV4jfiCdLJf/Fx
MHUBRkAdumDbtFSnjr1kK5armOnRzsz7pLMV8IG9xxyIZsAMb6GDCDrbTbiKR54MUIdA6hsOgemn
/mL4GWhSAjsQp/Y0PlpLED+oODb2vtK51c0OTmaj2QsUSyM+5oeRleHijA9xUar4Q/bcGxK5QKOC
dBCL2xwgfWyTWZ8ZRH8xFiah4LZkKpqDvaYYXg74PBi1B/HetoycDsJuugE24vv0Sfs8nIC7+9SH
bqTf8c/QaVQE/b375dzc+v9nt1pL9D5lqzmxML9LOy/XY59q7gHUmIqztLt7Zyvb7F5GjIqRGfUE
skAHSjNPuUh//bmLr5ASTBSDmgfp7dvV6DNUQ+P1BWsBV1q8yO779b+/62hnf39d4tluSXMWnT5Z
eBbkleEnS3zTtfUrOnp/Ljnp/sbG/G8h6w85M2TUWsOHAeWk0n3g071hjDeVRqOy+Hx9QbvfBJ0l
na4CNehNvrUjcjos1oANg19HFpgtpaUEZ+3dcZikg5ADvBpA0s1aGgntT8cVItLSwfDNzuZBm7Zh
Fi+3i8UPMbbypANqNJZmyLrkq3BS7kGORfHo2Xsf2PALE/my4wKquPkdU1cO5VT1ItIlCXurB2wr
w/BtZwRCh4Z8hvesl3fmAbBr8LRU96ThIUikFQ+DvQvMAYUOGC4YSPC3bdk4plVhFNgNh/Afo1E/
xjm/K+r5i2XJqGZMUZfcO994hABiChAEyFo2JwJsSJWRuYZA0G8OOuS3XZcHgLX6vNcUSfnOytCa
ZSvbEaKjsaVyMEa36Q1kABFQOB/zpT8IQnJvws05pVlo6p3qstl5BQBaiBQTPWHoo20/6FiZFd4I
2MopjAFQ9tqIPQw31gkEER2kvFYliPgTD8ZvnebJSEUeuLtcBgAD+os6+LM3V12T2LPUAXKKULry
Jk16i957Zv/cFUiQVfFg55yCxRffESLqqEhs727bLKE0AOQM8l7zYe6yp7JUEarvxDYohqDbjLeG
c8nfySByOUuJqnwib2thBrlZewatFO6/44+wggwUqAEsZ7trltPTHGQq6Jmn6DVYvPvJezcEC9ON
kylLYzuR542xTV4QN1nGSeyIyB7AF9InhIZL3Q+nITcJKJiL1GOjsPwcZEkh4dkAhWLzC4inLY9z
kh3+ONSiNYXNtcDLBG6mTeY6NGkBQl8UXTDKArnApPBoYivuv91v+K+NbQXXNFtdS5qVBI9AqX3R
vsZFfDvOrSJj3YNwnq9lW8S1CnTqm4ohqjjsM7X4a97ER90mgZXlAQpXPwZS6n67sKi229d4oMdF
8sGTaSy9ujOI95+2lm6/sxyblDIs20oNCB+R5VvZqwZE9xyX6JDOhHgmDuA292tZGnPh2CKi0Ljl
fBV0KtKg49WDyPov19ez9xmRpSOPhs4k0N+bW5mwVHJnMCrIBWWOB0b0GlWVGLpOVdZ9/QtTkH1B
zEbCcSFv22SlHkPIrYpSoR2yujkSjT/2ha1w/t3dOzOz/v9ZPuPkdWOzCmYM2oalhnqB9jxRyxsS
lQjF7t4RHYUa3PEO+tFvLVVdmzaMY+8oBwuFPiKVyOSj1hTR9Y3bSyfwlvrH0AVUeijyssGXisSE
EbskHvWDlsfDacS9cJqmgn7ntKxCYvD5/TBMPMTDjIaD3i8fBztRTWHsbTB0wPAJkWGBLXLjMhX4
pAGC6gRYs+ovqdlGmjR+jr11KudRUZHfu/jOTW0e+c3gNGhHlPBOsCOA8C2HPBw0XwNjOtWglri+
zXsXH4gNgc0gyJkupG/0TpsGjOeszdsumitwPsQqjND6ezclBTwV0FfDKxyEY9s3K9Ha2UWlSgCV
VwL618+vCG9lIEcBScMqwmjxQeftqFjYnp8CQWYZ+OyOiQLfxk+HAWP98QARpGnxSA5G9+TjqIyM
ezVidL8siLWhIgsW581xmN1CxvgZ6LWn8z1Kph+S1PkmB0uEUoh3Y1o/yLa/hVpY5wtiDniv/02E
WUXc0BkHshh8Gm8XGrfL5EATGCA2R//MZvs0kuZdy9o/ZlbHCwa0IFgMdL8vJtydFgyVKRCyUbXI
Q8qsI0iI/aamIWsU/n/hkigx4QbQwWQMhwTM/u2CaFslXToBjL2Y7WtTgaV0IkKFJrusA/y2Agkm
E4L2ABtuPpzIHQwVNgNGV5an6gRa1APqsBRj+w/ZA2YaV6JvrnDJ9U++OQirSYwqG8Dyo5W4Lemj
19QJoDwBFpoESOId8qvVyTFPrM8FitBeDCmCpU0+FWaj+HYXEWU1jLquAUoXcGZug5dJltYYlxzT
yk5scA/0bfNTM8xTWPdx99xPMXuytVL1Evt9ZV+s98zsJpAZjhRdtdQyGm+gwzcF8kcvA6f2ZTAd
Abf8CmJ1x9OmAJXSPFS2q9aX1zXrmw/cdskCLU2zRN+2WB76/GQeUEEHYYo/mM/pccL0ibJpu+u6
/67Y2XT4ncwc+iJZm++88TgFkbujkrNCTnR9Ydt4atBMWIVETSEZY9v2aCs/OdycXzitzC9pS/ug
stwqmLUs9/WyBqciNKadRxej8SGGA1nErQYCDSlrAzsfy2fwLv5YNDoFJDZHCFDMgB+y1wFzd1/M
YgEGxnELqJYO/b1eJ1owztoX2ouPtT7fyNx4smMtAA3rHTPmuyXGy78szZueN/cVRha5hRmRKmke
U9du0VcZb3tN+zKIRIRcH6XXDFz4YoawdlKWzAOS9CaR6SNv02Apu9YroQsPLdkW+mA0LBvwahgL
KC6avD/yhmveMvNXiKLf6cb0Yhrlwcrl0S6zE9ftzCO0uMHcSuNNIDVvlyzMxvyIFsonRsSdQSFu
mFL0lKgbpXYW1qPUQ9qOxympji6oPNiMZnhlZqEu5Y099y9d4pzqhYS5RW/Ac3xslwazs5jLd/mT
WIYQcP8bDXIw0Hs6rd3f0W4f0rxmwaJ3mF1JygrJeYfOkvvJal3dtyr7Qzb0DxQ6JGk1/sQhxqRG
Rx4zjqeT24gvLK1RK6H6984mN+0CigOyFDf4+lMoafkzMxbbdwlUhxN0afjc10G6SPsTa6342KLU
neN+bdPU8UsrG8CD5LjgxbPeL4u4l3F8GsvphJoh2F+cOJocUx602jn2lN5PhB5Np32exoE9AVrP
4ElJdxj4PKMzNUFlOc4BuKDNs9Zo8JXM8A2naz5gDiocesi0J1oOPgahDx5aMFZgldm7YdIwb8/Y
4tXL0gXl0sM1iu57ik5K4LQGCBiLTvh4QTegD9bobQy6Ym+eMbXW51oWVJPbRhjGSkLZGc1jIczF
H52sXwcN9HWG0w1pVvFAJAmWCBhMkPK8Tj0Mnf3sCo6Shabd2jo0wo0edAPVEGap/UnS4gCmuFsh
0i+FkZ8a0n6kTm0ECbCsTzXIRwBg8hwjvYe/3tndhPkQ7R2qtwkUDax4aPwa/eOPNEMbI4CYsvWI
BI6aIa1SCMZClMj8OCYSrIRskFAZLhc49TiD2XKoT3XJbqUBaH3DhgC4wSDTk1BzGqTvIzjXQMnx
gk469KPb9r6oCGQq8BDD+7aroWvUj0EdN7VfOvNrmwsaIPa8tAJcVBg/tA6lDiPUdb86KaSW1+ne
11IX392lf+HzSAqvzZPKEyP6rPnIiQeS8KiquOvrWmH4FnepV/Hl1qWzvNfFkNwAWOR4k+Ocxsw6
0ck9jfkgg9hKagMFbQC40ip3HmM2Q2+p7r6SedIPhdHPITLLyptYmgWLU4z3jglp9mE2QW7U8fmh
EUwEle6+d/+PtO9akltXlv0iRtCB5pW2u8dqRmOkF4Ys6Al68/UnqXvPHjaau3G01psU81ANoKpQ
LGRlZir1DRaZR3QIMr9ObTTMx5H4Y5uyez3WQcy0FO+VGWVu39P4M/r4t/PcgxHWIuaRDhJDs7Gr
TsCVoEmkBdRSnsZyvleKaPxUZWZzpNoCVpdGI2CsIp2bV9ZJM2mYavFPNa/027GZX8lCn/s2E80b
XxTB51ewxX2gpWmL3dcxl4hhpsorxiLxDCW/7Ul93y7jqyqx2p2bv2Yy5qxyXy06oUqRM1AFxUat
P9mdlZ7MNlEHp2bykjupBDG/698TF2U3Z5FrFSjKQssy6vHVZqJh2AKXobxa818LWXNWuK4rg7xd
xUwMIxp2EShLd0Rof67Ux+tr2a8RN9f5et1vvqoB8cFUOKmqUNGQwKGPeVAn+svU6UldrG/44A5H
eziWUXFvFWkQD8n6O25703av/xBRWcGV+GNbRZJWY9QIUazd4kprXy1z6ARW/iCirlRMFlevNe1K
uFy0GD+IVOIsfTy6bWZlfqOTbwu0kL2iZQcQhQWZpL+UU+tfX6WgSuXnBLrMQhtRxyopQEOPESX1
oamVwsU3QoZUnkBipS8mQWtLEJf8rMCSamMcRyimtOhbAuKZeRycTga9Qb24FKVTlyqitvr6/XK5
zaDfXsWAbUAfzr1qwPyaDE1I8OCcpttadtM/sB6o1Jhu7Is4lS9biX9C5cMa58NSWVqLTnCodP5K
E9dw2zDyMhfoflkK2j4cj5B3CkTT3kKznMvOrByz0cQiO2/yVBCoeNr3JNRMFy9CbuMsmRf5xV8z
LnBr5ZLsYipJHhlYa5wZqgMvPcZD/TCZo4hM5bI5tVoCMAoUlhBmuXiHn5OWNXqO5Y3u6Kf5LQuq
0HQV4lTHsfGzQATL2N1PDU8wFpp84J7h+wz4hoXGRR+j74QIdNTXfnGL1tFul0N0y36npW/FYRP+
9es1lrmx+idjbBKggiKPgVMGTDimciJDcwJFwo1Fys+mZIiyz15YbG1xn/1ybJZRkiGnmx3rHEWJ
g1ie3+pS+46eR5DZxkkf2Q3J02e97G4ANxYAffcywdY+d3MZdcISmeBI05l4vWTeoOf9pk6AXVUs
em8z9Wtt2OH1lLd3W25tcqlA1zEJSEZ8oxKzUkLSQwVhmXLpVNTTX/PHckfJ5YE2I6iZqrYOafQW
Q3hm/DoYAiydyEn/oFc27lIqZKCQqUSnzxv9OgFNCD2B3u629yJH9sZnABW96xu4e0Vvd5AL+Zol
qWnOiIvRlcFd4RivaQANlbD6TF6bE2bOBAZFJ8ZVVJ0Wz0aDdmWo5skhxhemA9Xq0wC++usLu+g3
c8fF3cV2YtaaPqzHhU/BhT7Osuq0+W0hUqQVrYfrksyVvUwsQYQ3xUO33EjoG1rdX7/tnC+GnxJt
qqQDXxnYu5ZarX277+50Cdxri52f1LIV8X+unszfr5iOA4wRz8aAFXJHVOQ1dLLnFEdU5Y5FmbtU
s+B0dkulrQ3ueJqom3qWgozPUE4j3qqS6ZuV5K5U4xMfTRRM4npplQWssASW94qkrWHuvLQhtfKE
4rwiM9b9bmoax64ZHsskEHdJwwOtkqfrniiwyPe0egWAr3LCUtFLc8yKHHVrQH78NqO9UymijLh/
eFD0Qd8Xzy18NxtU2lFjA1seluS3XaUougXL2Q+sDwNcwhiISqdZhYHUPMzwPYbvVVnJXFTugqP6
L+nwwxTniCxVSjunEaAoLytYjwXKW+wlbnZbHTu3uxPrdl6Cxv8E2odFzi3Ro08iChr8sMzHp6Wc
TnVWPLBo7X3I5nvqpnlyVCTLKyG/nEjZvRprAcklN6dAkwBhjlZb5TKZvgCSkR6v+9FuzbSOC/3v
0XKua8n9qMoFdn76Mfo6OHmzyekOY6D45q8kEMFHBOfMP9WnpRnbWbliE8obmdTQlUGbRT2ijSAq
XNbC4CLfYIYGj3LAXQCec17Py4YE0aL15VpJXthxrQTRvDSDsfXN0/B1lB2Rxd2cvTG4xtDmmpWz
mXb4MAMyZryxauZN9RuK0VBwXLuRuLGy/oqNFb3oWR9TPPqPbvU6+ui8Qi0I3oESBfwhiu1C5fao
i5K3aG1ceKJdbAwkoyUIzb51aCHq42NlijSgRUvjAhO9mLGx6gbFdK25Wl/5LBJ9V+57+2b7uFDU
SrNPunjFTICfU6+d6Dg/tt7kK9+KYEQX2rl+XLtZemOOCy45gUhduUI0svhOrSUnas0gMb6pESCO
nahTIDgk/j4vLJspcrs6oPp7IMcUbwR1+3Z9QfuV3ceK+KHpyQQjbb+CixT996Q9QhvYGIvAYkrQ
JLkvqZ9L2rjNSIOaToGVp+gTPAt+wm4O2fyENfI3IVAlcrEkf3AvYVm4qqu+pJ7kqg/5m+4AMBwB
AJd4uWu1gsPctQvKLwPcL1AX5UGFUM/KYhkfA2Fh3IwYU6uir6T7uohIjPe3GNA+QNMBtFD4LcbD
+ZBGXYL24O3sFolLDvUvYG6c5GgD3uFmQjT0buBtDHIbajLG4iGGQRQxYLT4NJqfrh/ZrmduDHC5
WGnmQsKYHdCIw4s0/tI0MDEkovQhMsLl39wEc7dZYBUsAgDsxlJ/1KMhcIHL+en1Kt+sZP0RG98z
ulUTWsFKymZ2E03Ds1H/CbM/942undQV+dKl5S+VxDcxUV9bRTvUGId1bInexMb4Rauz3JmBsXC0
fDhRu/FZJmrYCf2HS9bTUEd2bsFPjbvZrdTQDNIH2+1AnH6MnMxLvH/UVtruCpe58zSOkwmD1PjC
1MGxbzjZIX2QMPNYDQ4ISWUv9e1HUSmxX1ZtzoLL5UCO5lLZoJDrPBukw17sqgALuOBz0JwfYLqa
XMWNG7cLqVfilePLdZ8WbjOX24eeSbNO4W/5bZPAnx3dVRyaORlKyeLY2AhU4ev5fgr6T2rg0VfN
OiuXF1gyvqtnB2+efuoZYJK+T05T4QDH4lLIwwAlkYvU0fbL5o/d5kUwDDwCQ5sNZzy68+woASXY
axBbu3HhkZPqWN8t6og8S5CZeCWMimhDPozY48XE/va2kw2iK1q4MD45RQlpU7BtgvBkeYcZTHNn
TuVKrjLDgSyQ4SBk8DglcJ+9pYHUAIwxKwwKZGLnmcRqY2a2YwG9iGDKA9nNbC/3YvSAVeqBbcU1
yAHlty+wuleQAOZsERmyc5D04/NX1i/2PEJeL3kFwgPVfm+4a7MbFyhw3IYTOdBdxgNpiHd4UcDu
Oe/WNpeXCuQ9ksQlishuvteL9LVSmtusbLzaZP8kOLe2uN1lTNESq8Lu5r2rBIWvtdDmcmP5T4yg
Ts59+yiOkdVV+G+OrVUuI6mVIi8ZXhEw0/ZsOrOf/0j8wu2Zky6gCcWh6gfRTPDl7BlupK1NLg01
tZqPhMCmqSAqDZcg6cFs5Mk/ew+aVLMLBnrANTyBJwnWyn/JLUVpdaOaQbWauVZIdBc77GduCmZG
jLpbuiu/ifreu2tFQQQ0gQkd8otRTnSVsqbX0hK8ZoGEBlywztoZhgsCXY+Bsjw7GMEs4b1G9G23
myS2lvmTNWvQwEdIROW7Ecp+/zVFpIKbesK8ReRov2xvErjwXrRsLXLn2ku2jaoJ+1vKxnM+5C9l
LH0BQvuUW7GI4U+wsRisP09GySrjranYWH12W9NJj/TQD14exN6PFPerv/glGgPi+2zPiT4WifGZ
c7uFNC8gYIJdAwKooeb9vzDFmMKAfdXAcOWNN8Iw3SsUt0a5cneIUhrRUq3DQnruq8LJl2+WCNsn
srEufFMn2lVhL9ZqI5G/TkBjZ8arHgnwg7sVyHYhXMWbapWtlQQu8mf3Cr+t/n+SS9wRvf0/Sa74
J1fy1ih3g+QNtfMmxpHBJal6q8tP1xPLzr1oQIUYvMqgOACslcvcjaHLdF7zGZ65MJ32BSysoiJ+
53BgwlQVTBXpINnmllC309AVAy4inTig8POiys0Afjnk6KEAAoc5ZHcGSsIVbd0e9PLMMHcDphno
VaYSa9NN5MwV+ZhBLMBpJwfFMtA47uz1P6fWSf0elYd/fWNFq+Y3VjPxaFpWZVj1nTPTt4w8MUvE
lbiXKM+WyCXKSenmiijYWyP31vYqacM0sJ86B5xAQBcWQedCRupfm+Wy5TjkDWETzA62M3iLh5nG
r786dMbWI3WNgxhUulNJbRfKQxQGfVTsWcZ29my4KSZgDrvooGfyA+DsrgWduuunt/fleWaPS5UW
K2VMb8J3IqD+3PfFYwoK8Mo1fQrbraM7o6d6c+mscAW3Kd3r9ve8R5MxkgAEpgZxxfXvm4QmjVHf
QJgZ1xGhjgQQ9kAmF+LVothcD4oroUAe82GHCxFoZQy60uEgiYOvqpihiqpQqgL//Wz8lG2HlT5x
UdLMh+i+uyPH66vcS6ln5rkgsVBcYDAJpxprLgj3D/N97kWe9Rlt6snXvrFQVJGL9pWLF+AxksIo
sN5+6t1ueo3sAvlIAG7ZqSXOVsVFR2fES7uskO+4yD2JSA5qykNvGcCQQsFNsIWCE+S/UbM0zkc6
YAsVDIZaLkhTJtRpkpN3bo06DUGZB5i67z1MRTtS7/2z5+ftevlv1YT1PWDWWK/Z+LMbmZ5UOcWp
eeug/3nABHvid6GwEN9LCBvP5b9VIW9G5ZZi3VBA6jytd4eH3MMrU+m0v7JQhzQLVpwCFulQ8MYI
dn3v1twa5+sNiYLJIEF4tvnJjEHdaYhQPCILXLEBODAZtAl7aoGkfFRuO6ES2V5z/uzYuByjSzqJ
FbBkhq2vvdODEoNBI3lpPRQzhZueRLMzOysy5XXuA5MzmDnkyaryOB2idshaENZlmJ9sNegzdIJB
9D9Ndy6fnRnhtq0cZbuXMiBMVySE9bv4ZLjJAaVFYLu5A8g8NL1ddMc8Fq59KpEk2N4SNQ0ljobx
XXCVczvaTiVF7wGHNtDXqDnNueji3UlfGAf8MMCla9WizVxHMCC3GQrOu8j8Ltufr2eUnexlolDT
kZSUlWOFW0TV2n1ZQjAxpDIyF7mPm0dtPnaTAGm0E79nZrilsNpudQ2kgmE7Yghm/r4Qy1Gs2O8X
/ZjZon6ayBp30djAVKIE1dtQrhtAw7/O3R2GfjItcZb05/X9u5yGw4fxdgO5O8aSaYHZDmzgPH5l
5m8p+arXt0v8kOtfjPqFku9q8xlDyt51s3u+Z2CICzxPYKYDe/x5xZAPdr1Ecl2Fg/m9im5jdAau
G9i5aMytAfXcgIF5GNOAmg54+DE1ZH0aF/BhFSXU5e8k+dkghqvPicAX9+rbM6Ncom0aTE2OPYyq
n9YGGrnJXig9yD8NlF/EbUIN6Fw9vL7QvSDbLnTd6U3tNRlkznUGm4X0CPKFQzs8RwoVZKrdKNsc
Fxdl01AWIwTZYQQaHoDVmWjcD+3vbhYxo4hWw8VZpw2RHK+r0SoziZ1WrSxMJGB80R6mUiRpv7+q
VekUhJZgKOYqnxlUj1WewVg56YCCR06HGclOzXxpSf+Rv//HFN8QyzNDwpgZUP1qUviK8lBpjcDh
dyNq5XiEiAcka3goNmMyiU0KC5YK0MiyOIlYpXmNSv6+Mj5s8J81HdUVq+phQ+nCXH+xUKmV7ehM
7E1tD3qK/9mYUpOOfWH/k/3bWObyBRnswZzwvhwyO3blmLjJQAVV0q43bExwGaNN67LsS5jom59V
+rXH93+tYGBo+nE9YAUHxfPb5XrcafVioLdff+qp4c1KJtis3SDarGT9BZuUoJVstLT1mLImc1Tz
tjC/25UgI+xeUZCNAXEayB8uxPjSpc+1scNgbDrVuAFVj832Ic7Jqa+Xg6TUgsPZa0IiYa/D6Bi3
xes3dyWCZywGBAys/aMrPdiO4bLYST5F3o85IL/n58Qr3eHL9YPac4itSf5m1Bt8qDQqrhAGaKCZ
uxUmy8CA5DSizVRX3+IDa2uKy0REz8eMrNJCeqg0nok3Fm9aPPNtlUAnpqv2KwLfXYELReNQxZUs
NC7QiLoRPSLulqSmhaljWQU3Euivzn1nKIkcl7FWh8qDEWqqtwQ6hn/rl65zmoP91QyzR4KaNHlI
3tUDWKsO1/d8/5w39rkLoKFFpgDNXYXsR4HnWsNJbvIg8toAE2u/+9afQQMp1jDfi5jtqjnvwmd2
I8XtAiWdHINWGEDMOsnro8+Cxe2F/tYM51EL+K2UosbipBYv73Yf9vnvAtNsNAEJf35vpbel/K5i
WG7JxjCpvo7mSl8tAjnue9tmjzlvy1kul3QA80iZONqXzlOC5aFcZ61Pxa/MBxIOfU843IqUUW/l
ACSrws7GXvrY7AQvD9aoCoGID36CneLdLa7rFwTZgpFh+7G3is9xo4qEOPa6N0Dh/MezebEwtDfx
HUyx+UMABeQaTcATHoZ8CdOxnvnaoPNYiXrwgvM2uSsll2tZG0yEtRoqgfWanYZD5s4/Zo/i/T/y
57d/8Ip6tkauAMVL9bii3eFg1ZdoPg3Rs5zcd4CyXXfk1UEu0tVmK7kLJo6MNCY5koQedkflsCJC
jQATNMfrZkTbx+WiBSygs94jKmU9u9NK/TizSVRwriF3bSlcvmFRVNBlwBEVQ49YG26UWPWZmrv4
wzcjvjWoSFVwr9GPQyIgvlKBi7ngwTYx15pBWwEm2/ixgiNWugbNywEPwdRRQLsQGzH6Y5CMBOBA
KyH0GX/WBhmD11DpiEGGavxsegGBxyXR8Yq6t0BwgSt9h9VVyjuQg6jgCNLD4mkYAPL3SiPEcIvt
JsfVYbvMaS1HZu/iAY3/kvQ/jHNxAuGpgU5l14HQPqbOotuuBi4wq1tuk3h5rGv5S5m3Qc2gt5G8
Nd2XxfhtNd8h9fRAZV3EfbPvdR8/hoshuQFx15RjJ+SOBeNiYjh5FBRP/+WW/bDBBdDUGCW+Slos
WKv8SVa8knwbASOJxvE+n+OnRFf9ttXC1L4HfztufEypQQdkgMIJviEzZXJ68COYmYobEj3TQiRi
urMHmFfTwRsKaUCQMnJ70LcMbO2qhvRctxjOL51eRB2+9618ZoLbAtaMhTGOMBHf2g+qixlZN4Z/
fekc6dPw1PzKX4Tv9Du3/JlJLp/kXT6vEcBC1vpLMPuaV+Fx7Xsd2j7Q9ieM68Qzem0iNMROHQkC
Hkz7QZ2JGBeyyKyYTNr1MFuDKrkvUZLTH9L4orPavZ4v99zKwmSdBo4AsNVcELJJDdjvtVlnYeNF
Yf5Ffsm96Sbz56+JPxzaYHFvDehyY+gwCQZha3/1CS6Tnhnnips8Auw1jdbdpWFX1o4MiHE1gJxd
AmwIjCTFl0551KunopUO8VI5Rll519e/U1TgF1gmqKmAmgIQF79w890Td7VlUavvwqIAPwj63ZpE
AypJkPVCyRyz4Lq5vSDZmuOujroFaQYtCByGJW9sNt6lmvjXTewNLVkow9GfgDAsiPa5QDRyM4oM
VcWSouGUtNTRdNDJs6fJ7G5TKCyCLMZpptm3hFjuvWDZWubik0SaXFp4sQ2NJoGEyb0NUqfCrP1p
/kFHwBjz3lvK1KVglmbVD0miqJnBg5986yT2b3eBO1hVh+LcDAXncFGmMFeeUvO9mk/GEnuYJXSo
9piw1ikMYcm4Q9tztvvcCWcGZFVssnSAJkPFqH5Z5BqiBiRUJfu+qzu3qs0QivRel75eP/edAuvM
MPc9ophjLlUGNn8xBr9MML8hQTax7Q/19GiiIiDx5Bii9uVOKXRmlAtgaAONcjJLuPiqcpy8KlGJ
p9lVFEaWXnr6TIsO6gYLmIK6dgmvL3inOsf3JtjRzZVG3EYEn8duD8p/awCeM+zAkg5KExZEj+rz
4jIH2sv1MxXiki+3+MygwaGaipGqDBCqIawt5uasBDjtu2IGs/kUtSBhbHtfrL4s2mFukY2mg/+3
0BHNoA5I6H2rUxdSNi6d+0NVFy4IvUShs9NZwKGSlWwaPGKAtZzv67LMg24MFiSfbtkRFDPh4JA7
7QS4o089kZrCbs5ANx+shDhMYnDG0IaOhpqmdcgU3Y+nX5oE2AG29rqvrFF3cdFsrHDVotERltbD
mhOrVqHOSGrj1EH+xrXUeXDjmZjBdYN79SlARx/r4rIwlMdKo7QS6LF96n3yjv5MvKJiU7dwOwCD
Qb0DaXAnyYSwHNFSuSQ8d0MTUXQmw6l7z4HtiLPTkiHj9b+vr1B0cFyCtfuMzEyDHbmp3GSCJ8q6
Nwvh1CIz63I3FzRpDFrXFvL4NPegcS8/lbV6kub4x/XV7O8aADH4vFqb+1yYKSM0N20jrwElqr1B
+VZFDzbaxYat+NcN7VYA5n8M8WiGOYsbusQwlKYoHJfMX6Rf1y0IlsKDFeYiNnD/4mBIZn6qqvwA
tU/cw3XxpdeU4N/Z4uJKoXiVU0BLC6Wa+h2cAKFhJfgsnm+b8V+eEP+6HlUlScsEGyezX2SmzlAq
ntlV7kjyw/VF7abczRFxERQZM96MwSkWJrhNwfo890dtVbscnuesdDRRJ3ffwz88Yv37xsPBKUyK
RIO5Tv+VgnNtXmqXERGhoMjv+DgCW383r9uXsi/mRB3Z/mtydRWwgM22cQVIa7GIFjVuqlabtNu4
luyHZNRE6xB5N1dxNHqKb30Fu9XaM2AcUigPeL+KFqcffl53A9GOcSmBUTuaF4ods9DILpbHohf4
2e63x8eG6Vw5YRbaXFAdgdqMmPbp62FCq575rLeOXTwGeiP8gL58jAPjKsApholevQ2583NXqxYW
q4wtfaiMFqjjykDRGh8Siy/j1FB8sBdeqSGZW+DSzRV6woydoL156ev4AegP2PY6SI2xx/MfMDQy
qlNl6vFt4hdz4/bzYwrup+sHt/NNe26F8xFi9hk65kofDu/5z/60BGagHIzfkrN2qm130AMzpK7s
2EdzHV8Tfbxf5o9z85zjaG09QZdXBulShk6dbkINhnReNsi+Pn3F1eXMwjy804s7s8mXpjXtAQam
WLJc3g/927Dco4ub1TcMmo5gVHRmdquAZ2GinyPrFVxnYJWvPXl6LKWn65u/+0ugjKRDwYJYisHL
Y4EqTRurWu0BulICUHpXTzhtMKU6xF8JYgpvflt0B08lznXD2mVmUDWUVdD9hgwLHuc55y5mNsr1
VPZhOUvgGM3VG7NPPVt5GSXqtvVTYZghkPrvqFlwGCO4hhQHAky3TYOXwcR2pvFhSokTK/1DNDIQ
Wqpo6JbQkJqfLJYd+8EI83QBLecSdC3xWtM40vZ+TEEhNEqhhW5ri+EnDFN4bULcXGkFbr0TO+Ce
hhQH5qxWgmbOrRraK5bdNUOYLS+plrhR9mUqRLsoMMI/16tGbpWVXg/hkBZOw94i+wgUneCo/sDE
zstxdbsU3kfAcbloAxsGgHJVzHe2QbEcUuJLmlvfm++1P3jNUTtIfnTAa/r8U35f2kDVfvcVZjiQ
o4TttstUf/57uIQRLeUSK9k0hKVlOPWIFoUkqvt2v1ZhBUxwmJK7nPZm1ZBXUp8OKxI4jT3rVH+K
AwxjF/5AgAWuvPkgSkSrR3DbjKcCaDhpiMNLseNIyZg2YTIhzKRbbbyX2kc9VdEZpg6Njw3+GS1/
Dz/GJ/KHSR60ohfNVGo1vsmTwQrKxnpmsnTQ81Rwde4c2JkZrmaKdLNITToOYQsCv659SqP369lk
J5mcGeDKpbTt0M8v4aEDvtZMSUcsvA945GVxLgjrnbHjs64Cn7fyiOasbnFKUglzyfhtqfTOYWP+
KzcSXwZny6KQH7HW3k5qcs8ggojx7yxxVKn1jSI5ZEn7Ds60cE7Ld6U1/esbsZMQzpos60lsqlMG
1akFtCNrQmg+AUlzA8zB5xoTroKcsLvhm2YOd6LD3I4G7WHHlBuHLQqSae8PsXmcs8//bkXc0dap
rJcaWG1DXNOrjnWUOgueVdoxERGlXRZ45yfLVTslaHbA1L8Gg9H/ou3yuejQe0SzPTAa9UBo9TlR
jPtWBlcyXrJ+GTEzvGRZAppPn/Q5Whk5fUxEeq1QSGSnSXz+07iMlyVmj1OF0zVW8mZlxGuIcszH
ZwhwBHpFvaiMAtbhklTVn9e3X3DQJmd5MMpFi0rkWkujx2w65qCsVtQeSPq/rzW3nmty92UKRkPT
lBHCoD7zQX4M8A9rP9d9/Xh9Qbu56MNzeeaswbQp+K17eC4lh6bwY/AiXLcgiEEe+dpIfS6rM27+
pEsAQ1DlMNONm1ZOXv+dHfU81uW0XSLQEAzhXP4y+xvVfImiT9dNCE7f4oq0tjOVLspxKG2DsrgB
b4UE2nA2OGr715on6pmLW1zmSqBiVOs1VjPR+EASzMcl6vfrq9m91DctaP75iOq1Opc17iHyYGHc
NPcq14KKDZ5d/fTAQuu+E+XJnUfQdVmQzIAGpAXxDM6t48RYX+xQoY2n+nXxSOmkDxCpdwef2cDf
ZME/Qf2fmbQ5v5AopCXiAiFbMeWAvvdxaeaXf7KTRIfcKQSHVqrHc98bwIqNgWgsy3yOHzWPPVM1
MG71H/SndRP76YssgofudGixqo1F7h5I5zip5hJRVVbO6KOSfymHIGOB7U+nyR/up8zLar9/WwT5
Yrcq+7D75ztmc6MSMFmWrbqGwMBgWWsfjZU1HcThb4WiBpKa3RkUPESDEVzfY3X3PtpY5u4jsFez
uikXpN4cr9j10PqqJIN6yH7UV0kx2V4OarM8KebUH6O8e5tbeHISTZ/UAe/5Sq8dQECM1kAKZnrg
4sHIBKJooEMgexlkRHFkei+puFN7tb7XwAfvLGS4SyZZ/kclEwh5CQSYkcV5PGxMRgI0Ea7w5NUI
Zx/Ah9B4bEcfjZrBmYF4/NxhpM8CCgLRMblCqpb9jfywz21ktGiLxAyE/RQowfBZQlLG5CT7Dsp6
j6gnAJsAuxwUp//+92gtOC2CBBIvyDtQBz4PE1SKRqSs9bVEnqqngXQ4NUyDywJX2b1xNma4aFRM
SjOLYYFMY3hAntgdsaZj0Yruzv0EChi9qtryH4DT+Xp0w07TKUaSHjFj5kvv4KZyNcCXfoP4+PPK
7Go8XQ+C/ZX9xyDffzeWssT4FKK+gJCAgcefASre6Si45kRWOAeJMzuiTYqMGQHuXGn6jTrq/lDp
glQiMsPVUvVYl5lk45ig9OCV8qeinF1bVBVcttMIMCignFdlcGSs8XZ+RqPCOlLr+DjB6KV1R+9V
Nzsgf2B4qjOdzs8isCuYuH8UPz2BgzLxqCca2VoXcvYle/4T+CfJOoE2dVHLuGfz8jFPAekrFCAb
QL56pEVfeHar3tekFCDcLooVWP3zBoqvZ8UmvFUtY0NCpQ5REC2ePeO7Hcx70li/ZSq0av7SLzlb
3B3bVWARhMTkEOba70nqnS67q41FlDgvEhdnhSu/SjJakc1gBdo5h0Z1F9khUNZgTvc7PhgHdr8C
eCPEhGsTN3u7vsSLQvncOP+Ck3dDqkgSrh8MH4U15E+0TFAoXxZHnAmu5ptMELaZmTKEdErcpPle
RLd29k6mRyt6a/DqoQEibj6YUutOreQYVjjogkVeDp1yP4FLnSPp26RdXdXAQFcMRqTpMBwSdw40
X30TPSFc5k/OGlfEsKxZ6loHwX967I4zoAGoBbX7oQGJDKCBICVFhf3z+jEKN5nLB30PeZycNH1Y
z6DMAYSm/bTC0x376+Cr6Et4xnfbSwT7upMBUBbaOuQUTHMlLDtPQjjXooV4DZynALBUM96WXH/t
i/SRpsuBzNG30RS1snfC/8wkV2nb+F6Y7Qwmu9GAuGCr2h7k7PWgs7LXxgY/0PV9vUjmGJ0ADA+q
68ChXWoM5gpYc7UEaday6alubexl72g0EXwW727kh5k/HrUpP6WxtwtlhJkuuutQOxgGRmOkh3ZK
nSqzIPYkULndiXoDbXQIlqvKChTmUk4+RUWuaLCXSG9K2YEQxRZs3F4QnJngHLLLdHXqlBrPWhQg
TWBjiJOcegK+wNGDLNjwf2Ea2jstIK5RukDnjxD+yw9KTDaRkgrfRLELmtfyKPvgWQHh2lI/Mx88
hesDU0oRg4IcvueVW8NcxI9gObbYHzdJI4dFL8WIWXO1PUGt3bvukJdzvuswz8ca+TJbmZSqmgZ8
qahZ96WUm96ZJekN49l+VNEfqTE/z0kCJV8MeEKJ+ZSDH1mw2D1n3f4CLp8bbdbKzdos6qyHpSJO
mX1e8CU4j7WrtFAZHWPBDXLxcfZnyQhjKJkqGojBztOMTdu8t3qUh6SIQkNu8RSft3e0oYdYko+g
ib2zlsnvEshaCTZ736E+LHNODEGtpk1kOPFE/d4HwUXhrg5leZPhLW4JCj8/81jlisa3du0aKqJT
JgQsaNwXxQJRUS1PZ1R35HeU/Mjtd0V7vr629adz1Rumoz9MrKe8STnW0FiNQrCpMSKlQ6ukkZ2q
xhMbqkUiJAzZXZClKXhotqHEfAHlkeaytVRUbR3D/aeA1caE0I+wubsWZBeL+jDDf0gMS0w6OqNh
MccuRALDVc1kQTmsB9Wfz79eyPa0m0k3FrmT6uaiSqwOFlsfEwxmANTNC8YeZkxeNZAylQ+Ri5r4
+tEJNlNfd2FzdGamFzk+DfCurINaRU3s93xqFDez/lrxYA28j8Xx0ISZocWAIYUhtK3U6eh7Yd+Y
7X0V31vWl3+3JC6nzIosSYlF+tDCg3jR4SuG3MWWKkiequC0eJYJGjO7nBe0hWmdF34+JAsA0I3m
SUlngE5pviWF2gAeDT4XvESh3wVOdCeR6Z1p3GCwRT6MMQGslfUMgon67NgTxOQ6aCcelbqQgOeq
MV6ZNNktgLcLBkyzpvXiauiCv9stDAVgLBiXnA2eYnyjc7s1mIQtkzIbgTlDR+BXhAE0EW8K72O8
ifXvGx+blbwzLTyvBy2jwSTphzxj9xg4FJwIfyC8Ge7iTNUxbVhlkCCKf8ep4qhN/i/3ikvhHZnw
DZr1RlD08bsU1Yc5G5/aZhRciusP3WYefiFcOtWabLEazG0E41Q4GA518ulLRHWHiiJFtGNcAZzr
ja4WSQZu3kJDc4/4S1QKSFIuajduMfzriVRIkKKjihEwLz2aP8DSc4g8ctf9XvwOpFyiJ3H+KuLN
cTk0G4k9DUDZBW331KaYlWtzx5ZzF4Kh3iyLpgEuWie8OS59AtdHx8pOlWAFwyALPKw6ae3/kHZd
S3LjyvKLGEFvXunbjrcvjJFGogO959ffxGjPTgvTatzdPSdiXyZC1QALhUJVViYogROX4D9+jhwV
/FEOht+Bou2eeHCOL69R9gcw+cy41gMpIcLt9y5lJuwcuAs1qm31ML5SeR1PNn1izTHRola0ZsnM
VffBTrQgTbIB6RitADwZoChyBa9zM8iaVXYl21Iejo9kteWQ9yjmuC2bmmdD1jWFim9crFDNoAK2
hDcC+sVtdXpdAWkkmqaqWV9m3gEJXCeDdmEEkG85tAAtQMsUuG79O8pgwMnztDDZnWUNMtFrnJM1
L0EvhYkwLQdwQ4JewBoF3RJdK2N8jbE4FyKOYVIU3uUL4Guf5PelsjdATzQNz2AUNMzXATpYrrSX
EXIg5n34UPd+ExM7QtXP11yOYfasMks2mHshm8ax7GoYpup78a44Gr4WYgTWsTAQ3e01Zw6SG+uF
m2dR3OVpfGXtMlutGWTNLFqnqrToFgJTY+vX4l2RCd6Y/UzAjdqN24yH2j7zfSmBKEa2JAmNPVY1
vlbauV8EfN91fhrQVhi2jZGEsfhYiwEZv4lazLmsvoQGLPM3i8xtVSeY3IkFCxDn7eji9YpwFL2r
Lk5rsDwpG87HPJMu/2aNubTmpsozQIMAinRW3zRxZOKtdPsXpT5f0vBckcpQLEPVZUAQvxKTS9Uw
RIB1oLtnKM8QVL7V5Gpx8gqkZY1yu/T5HmUmf53moLdI2LY56O679Q4wFIg2q0r0z/Po05+jMReB
YQLja/SomRlz5rUoJ3XR7M7QELu8zee86GTV7PM1m2qdZAVWXRhjWIC/WsRknTXKTqcDOL/ImBcX
7Cl5+WdWEfVphQd609A0BdsK/VUnCdwsd02Uq+rsExQh6Ww/fQWRLZfo40zig8FiC7yEuqlDpIqx
k1VRrakD8hEhNG+sZ9Uj7vqtfRI3up0dlcfKTTzyINxfXtyXUP9xp0ngu9MsvFBkNpGPLJBayqCo
8bMNpQc3Ugi5al7yhnmsoOoc8oNX9GA/4odBFXzFloEeP6j8f9/OVEPDvUgAMwUVnkMaMIGhD21C
pV7OJqdJBles5NAkQ/BvFqqBCgpqNPRzMrkROtGpZU0m4NJ37V6gwgWAKbqDG6tg9qBAad5Cv6CQ
PlZ6YpE5FT1meuYMW+BHpF0dayHfu17L7BQ69r4slR5RoMOzprezGu21vOFhMr+80X7ZN0zMnoFy
UGfh6FNTA6pc4tN2XhQUoE+OUOaywZwMxbJ1J4KBMCTfBDrp7az0VteDqXOqp1mwY5Fzcs8mLaaG
YQ+wFaHdxmx+H6dxhta95lc5thotPYi48W5yng1mu6UpqvUsx1tOa1y0PjbarsQ8y614N7jJreSZ
T+0Dr7r05Zb52GKoiIAUU9KVL2dWTcql09oeZdkgea/9Oext3U5u5Q9OHt7VfXaB6CVjiMsSZTxY
fz85kD4dm9GCsaTfasX9hCnYy2eEphynqcHHak4MMLeY2nWVQpJh9SVyJSXgYNCPJOGVDti855eR
zyc3c/7Hjs6pr3jfafWNrNrQ6UzncCVhqnH6m+e3629DrFq9JYxzB7CH7g9S2KoHdX6/vFu8f5/5
HEuM7VoiWfdJV+7SEXRYYjb8q4PzWaBg5cxXU20yVceTQxogDwtR37nhdEzOh6kTE8y9I4L6d8kG
vFElA6MANshdR/2q7K/j2G3Lbbce1Ojl8s6dPTYyWLHBzCABMK4y4QATBMBZxVjVss2PEBs8ROHi
L65s184Ucl+J1KNYtz61xgQGeTRzIM3oq9jLj5JLKdaN23iDnqXT+MJ18cRZHc8e4+Gd0pfTZBaS
r/0iV3ea/rWAsrboa47ZBo0a8nKHc64IEjiw88omujWssHafK4IcmRNC31o8DpOI54uR/wt3P7Hx
4UYnadAo5HM3CLBR6Z1rtddTw5UbPBd/Tk2wbiHkareqiODKVXGUcT/tFkw1OdZbsS9vx9vcTW6S
hzhxLn8vnlXGPYasFnEDy5qvrt21UZSuOOX34wweict2OB/pIxM72cBEb5ZEpRvYVp2rifn3um2e
L5v40tOiwfV0B+lvOLGhzjFUfGiFgjbMSxfM3WCiUv3xgGl+zrb94RD/7XQfL+sTWxj/Rgg06HpQ
fFk8KCNB0qbeFRsAxK54Hn4uazxdGPNq1XNNXOcVrqEGcaiElqcEktcG3Aud95GYoD6KPTFX7aPE
U++LNyoVFnuGI7yaz5pT+AKf349eql+j0+c2MpduTWpr0mVYLImTQ6MUoNfd+mS+qFDaBEzs2rjp
NrIthsOOGxjPLxboH9Dw0P8yi0UMJpI0oHw2OaNb3Wo7IG2hjFDaENbYgF3R533Fs0eNxigF6QsN
/7+7ZzL2cjr2WGubvunW46Dsq+X98hE46ygnJhhHmduxraoawV4qRDvPvy+tJ9Vv5nSjF5WHtArN
iZxXa+Ati9nHpUrntqMlOSGc/fy2CA3g/KhKcucqpoPOpl86vFnTL4Wrj6N+slDGb5qyTZpMgdEZ
kt13ik/nEDvwdOxGp9rLECTWQPPs8SrMX+Z5WLNMtiC1hdwtdK1kXx2L0BwAC19Q5n0SX+LN5Cbh
eJO784OyBNlB5hRgz7yQUWX5233Y8atxjXRdzgzEFyLbvQUBLfm9Sb1K5s3In30Vn1pibiJzycd0
IAg3ow+66sPwEN+QpwbU+rGz/hCuLYVzN/C+JltBWa1IM5QV20pL6eaj5cOB/DrUAiEAVO3u/xXA
OW7LvsSFRqpIJ2OR1GYCrYVbZScchVsdr2LFmV9F2SudfwrxZfxHY24o6Pitc1FZmq+YERiZyX7J
akcFdVA280QDeetjow3exL1Mm3vZOt5bOsYxinl9rNAp43w9er6/hPATv2RijjSL64TRIhzFHE2A
LgcLrCz7Gh5TIDGtrghZOBGHZ5AJOJlctlY0YmWTaAImsrPGo6Gmjgm6xFjvw8sR9Uuxkf1kTKSJ
8qyUeqglIy0bfjbHDtLgCG2VDfIj+EkPBW1elOF9OSbIzJlaJeJMPVM6ZMOx6cK8u+OsiqZ1Fz4a
O1Ne93BFSO3Sy48quede9WC6xK42jW+98BZEt+iSMSaeFIUxiYtGb9roup5ApAjkvnkv6Hc94LZQ
guasjf5zl8zRtZ+kZoJaIZXuG8knY1GDIlMpnLxew1IYfEEkwyY3jWhjqcJOy/NNUxHiGjqGIS7/
irPZxeep0JlnkCXmgqJk2GBTei2t0laLxL1sgRemdSaYGJIirFX18Q0Nm5YvlW8gILLNq9bO7GTb
PF22x/uKTEAZUOWf4wwv5XQA/7WpBg3EKlMrg3wNGC462bca8eaySd4msqFF6NYkIaruyxkE0Vuk
3BSMxgknnOOmM+HEWOMF8E9sY1vd95UE0Z3G6ReL55W8tTBxpJaEIS8yeKV+M4FqsgmSCvkRpsRH
iFSJNigJu9rrXy5vINdHmFiiZKOYifQqV4MomAJlZ77omxmSf4pT3ZUPycNle5y9ZHmc06hLy1mk
+dEKHuW1ts1mtE2o1F0281GuvnDEWfLmoorAhU0vbzWYvHmv7LVddahe1zC+obBsGqIHF8QNO0xb
DxMeLjyBvPPvv8/zzXI5F2mNDtTy8QvqTeHNYbyn6p60iGNxi+kc32EbiK21yNZQYFtHSNbpyXeB
V7XhGaB/PwmZZMpUcWiwmlgkwSRndtPzCg283Jlt+cYoAag6rVCbh+5RPBRbKLFudOig7MRNfBid
2ak2kge6wW4HlobLDsPzSyaQ9OBFUNOF+uUy2aT2WnSwSonjlbzDxr4oO0GolqL+eFGCP53Yqrdi
OgDMPxEQwzX4+nnLoj/70jFgYgrAe00+Ub+Y6mMyYC61eJcqMOamPHwVzxATRrqlI1NNYGgmpt0X
SIxT0dZnMPDzAFB/yLdAmYV2OdSwPjb5xBUtEBQJnQRT5kF7llxtT2WRjYdik19nELtMXnnZCdci
4/wzCLjBcQfHTDbylryDtm2n3RqHfANhbR9KW1cV5yY9742fS6R/P1libCBTtlrqjdmLZbxkzV4D
7OKyx58vhkmfRhiXR5FZ7qvlo5ZDyyoAsm7NvREo3rJrQo6t86nBpy3mCq1EscpiETvYPmsDaBds
63vilH4CTo0n5XWAnh+xaTSWRaC87cnmPavov//1HHzaZ85BOSjxUC5osHX1+xQ9NsI+0R/EWHQm
ELJw1koTt0u2mKNgQXrGsmZ8vM6bPAlFxuRKfclxylGoCk3QCnKe/WdxZvLnh/z4+4m3WPJqxs0A
g+JW84eDVYDqqoKuJg5H6gleGYJWzo2f50fjsf+hZBjx+m8rZnvHctsOWq7hgSeE3ePiLYf1mwbO
2WO+N5/XhwTlD96T8ny4+ft7fihWnCwZtQfBanT4U1Ud+/wq70e7EO6N5PHyys7fep9m6Kc+MWN1
QwrCZiyMTNBWk41dbBW3l038obTxaYMJLnmrVdlMb71sM3kaQE7zU3yQggLBhYr5Lbsh5A2hf1EU
+PVk/bTJxJdUIiDvF+AxCdB4u+qnHli2tq8Opgs+hjttiyaXEUD/NeRlRZzAJjMxJyqGbqyAtAD/
lglCb5x7BeEArx/OpnLOoMzEG0tpgLdRENsanEGqJo9T6KZB7WnbxoccFWcUl+cnTHipNGuF3o8i
+pnox7l1KMriP1pggsocWwl45PDFwP8lJJadC7HH2TPOmWJnGpapmnpZgSNqV/FtHtvVTfdgvtQ7
8rg6ErGn+/HBLGyIXnAuO87msZSlKA6TWaFV73h6EBXR0xLe0jjRnxVTBePq3GA0VPP1ZnZq8SqB
sPES761WA5lSwvM9FkHIHC520jVN5H7Gk5E+PWbAQzFqsEk3NPbz5E44h0lhIkenxIuURTAUdYat
x4stFLvJ4MGYeXmCwgQL7FJTzwt2bzEif+5G2dYNYdhGuQ7coGS44E5zZFDOAkKnTpspyh6rSOQI
YHB/BBM4BKnD5Bs90MAWf2ieQp0+0AJEsC0vRn0hMWQ/IBs8uhV8fuCq9LN9/KZv03B6SO7Sg3K0
DqNHOsy4YtrmqL1zzh/vczJBRCVNL4ofD0aoVe+FK6qjld3ZawEpd9NGsXS8lUMeA/cfniR/XwUK
G1gyEajBrqfe2ssu+KZKtwqMB2mbX6ujXcb2/wOeyYk0LPcppr8NbaQrTfb1XnTm/XKQJCd9UN9N
yS4fqWRX+yMefd4MOmeHWVxFY8690SW4ffoeLJCYaJSF0S3mH5wPybl82LGpIW0VAUxe1H/UreGn
W8urPXqfo1UBegQuVJq3nUyWskYQvJQ13A1kn1ynolegJxvdr0f9rnxb3Mov7upXK7Oll/+4Tib+
GKDJkzoZ2RFNdOGtvj6BgYXONER2dYUJ//9qkIlEZQmQXDRiY/UDuV+ONLkV70ZPCBpfDAXuxlLX
v5DIq0zMiSQCKiYoL36UxsAnGw5+8/8I4zwzTLiZ0g7TnyuArQAC2bO8vqyNCoLG95YUtjiCjEjX
DnKRO5yvJ3NWx4QbWW9SFN2pl26S6wKAbMNRggq9dOqjvJjKueNZkHA3G0QqCIyJ8eoIJcQ3Kp6Y
zR8Kbn9HMrb9iZnepEgm2Bh9xU+c4gZEsHTaZdgDSzpwiX55zy6NaVr0SimJMq1DTFvIwgeqNx1q
2St+1LtBsddghUwc8VI/ulW/YVKhd1GbvvwJOZvKNkVLoViHlCbTibnYkrY1k7fLBniFD7YFqsu1
UZsJKvqjb0K5TQnn0Nx0fr4pjxWoxpIH3btskROh2fanGrdKJST0YRK/VZDz6q3OWReVg+njbRwT
RwwM7lZypqHJKhVPRF1todV5L1TOqdaY4CHpo2H2IoKjVd+ghFOskTNnihubr0rd2Smm5gup9C/v
Hu8yZyHNpK+VIspxBOJH60p8XDfkrv0mIH9Xn9tbMkNIiuOCXA9hokiKav5YpTSK7PWbFRrWxI29
9AD+SGKLbgbuNm417nz37vOc050/eZRDZqzNLVqKJnva04I+NzDaxT4JxZDXreBtKNsFXS1NGNsM
y5u26nbdd0Hklk/GYXC7TRtMTxYvzeX4P8vwBaB6WQw0phBMzyHXrTe1n7h5UE24V1cUBOZD6vN2
lJM/6PSmONnQFA5TWBNer30quG0de1kZu1WT21ZmcPyFc/LYpuecNHo/UFBc2Wsg71d3qTVynpM8
l2S7nomEathUUpfc6NvyOsHbP8eEZSiB2G/YEK/+wU1M6A5dyBRYEdxiSeQiWj8yIcynPHU/BLRZ
q40Zyjs+1o+3h0xkKQXdrEp65ChfdWU9yMX95TDCeS6z/c5iTbLeXLCacXnqhwEEILmv6Xe6CdIk
jEtdNsb9XEwEMaRG6fuOPgY24s/uSFn61Y11WJ1mEztqaG145UpOZGYHidJpsuRCg0EKXlLCPED7
DxJ3PDAf7xnJtjrbLtJbkbZEPvBDTn2FeYtuCs3r3KEFWc0BEz7BIRs9XiOeF7bY7mc0EAvEDTBN
l4h+5136EOHWhkSv2x6Ua4MTtugnuuD+bKszMyfDXDpUCBLj+4BevzwUflIaaNTddGYR1KBuv+w0
nE/Itjt7IdG0ksJQKdy19POg9WhA5sFdeSkeO/1aEcuqQLBAQ0l5T65pPb0CkDeArObVuqNg3iQs
fOgWEtGrD8aGi2LkLZTJVPocK61HsEJLd7gRtO9xYes/0m2/q73VEV05jOxW8FYP+sDI2nkIWM7F
YDCRRsl6dRFNnBStOVAK5dwQwmEFtrAnwX/7oMwbCNhbKcsoFk0OzG3pjzsl6Dag5eYFG96KmGBT
tu1fCVJr2eV3MLBWx8SZaxecNIVTT5CoiFI7Q4knnEIe1zsnrLKU1GrdGz3mJNEDU2IbkhTp0PuT
ESpgSK3Aw3d5Q3khgKVWkBMz6xTa+aWkAxS/1crQ9Bx8mkSU29b0eHvLCQIsT3XRG8tkzHBVzaqc
voU0uqqF5QRtnpSymYGiJm82lxfJyZZMei2fJC7NPI8GQK/oJiiBNYOHtRqdzsy9/2aFKa9obSQq
4H8CrCl6Tub3IdqiluxetsH9XPTSP1lKp2d1ZlL8AR2KMfw1RzfWwD0hAR8NMiPV5n0uThbB8iTI
4zIXEr0F13E7q89Wzq0bc/ydHTDr2yZfO9L/uv/ANTffqY8LsWu/CHIHJIXq9/JYSMBrAUnPwz1I
nMBpMgHFFKaVWLSrpr8OPyU/DbUQcjDHRbJjdIGkLSoRu1/I8yRYbi9/zPNuScV7JcwayexJmBap
rOcO33JagfhWDNRud6rCS5zOf8BPK4zzz1llIIlGlpZNki3Ib/HI5bngmWA8fx70CiVTLGT9LlyN
m+UQbcCa1D2vGAnuHXU3PPEqtH/oTH6uijkHkiWUUQoaSL9XHHWbXaueCtYzt3BUV9mqvgJtPkCo
6GXHc5k/QMY+TTN37TguU1ZSdpjZj4K2tqfDHCJSQwj5kPgt5gasIAdeLQRiGdD95htmlf/dhfv5
E5gLV0jMRjEmWm9pJDsrE3tt35ToYQB56WUX/UPW/WmJOR9JNUC4gNaoGy9/o9NJU+4aMcTbKSlD
jI9s2ukVL8qdv30/jTK3r6QJhdpSEqZMfR9FcIYumV0Ki6vw+DT+UAv8tETDw0k4nWXhL2x76w7e
7OooS4BN7542tYs7Xpr4h0z/b2sW7QieWANMeoSCBo4ibU6Vo6P/JC8EhDeaNzv68/o4HtfX3OfV
VDlhxmLqj+AmTbUOwil+1Rwbs0X3bxtP7xw/OR/EP5fGRJk4SbPapNh9Cg+dN/IDygIdcHkf+EkQ
+9yRbX5XAOTOra9ygg/LP2lUGB0nI/i01mG7pPU2LntOGZB3CCwm2DTqrEQ9vQN7v92rb+DRdfFw
3zbPEib+m6v4rvh2eTt5n4wJMdDbzYwpRnQjqBSThfiVJEElgvAWRgPz1wfZ51dj4ogpyGaJ6Wtk
E3fylvITRq7hCQcjiGyUpLno0z9gWD7tMdFkyJc2NykCqQW1QB5SuicL+t4OAYwE+E2nfoiOvFjJ
O+MWE03EOm8S6ZdrJtd4yYNrubeNQ7VZDwK3aMC1xkSUpIN+akW7+vpNC11k2Nr2nuz3H7rI/4ob
Q5b+t6F4AvweUVTFWuUpwYx0vLa7vrivzMYnsvKg1yipyslujOWDaZhu16ccoAnnGoROzu+mh6ns
SwPKRT55VqFe3GCKjbha5YIRFZU0wel8oBEBTDIe18fCTa94BF6cnVZEJuSAE2Vusl/4TqpAvYYW
BgWzYwzxN/6tf/lEgnHl99Uq0KSJpqjDSbFyO4+g4FIc1oxz7M8no59fk4kzRRtlQ08r1tkm2tKK
kxIMaCRy76HLxx5CbL8vJtV6I26pnVQp3QkkLjVQBMoxjw/NoNomesDg01z6ra6Ei/CqtrwJdd5m
MmFnlYhVKFqLDCqCDkgM7jWjs6f1++Ugyok2ishEGzlvYhkh59edNN0W2zG0DijxSoHqS4fCtIFQ
33KBEpeTF0Vkws2oqSNZaDEEVfn99NYdNZyLyJXvocY2udZWh1KN9cLD3f8B+PLpO1/izqzUJuUu
ELeLh1r21sTVS/MYcfevnoQy5AIlCQqeILf+3X2ggo2pOR1RXB33ojDbQpK6lz/dWQf5tMC2aK06
XooeeFWfaF3qZFr3QpLqbe1z3b5s6HwQObHERLEWUsRQfqLvCJeCcFFV9o2jFCBgB8tO4sRM3rKY
iLXU/SAPaoVnJtnG7SupiBMbEWfvzrv9yZKYUCWDl+5XUbd3lWeVQCWz8KJrwINqAH735AhBGtCA
+ry76GzwOjHLBK+0TTvBKFXNT0drM+RPaY5AOd0SuXVz+buS6HY5c2sHZ4tJJ0aZSCYoua6Qj946
MmowV0JiZ3waGhucaXReguobiLmTbaFJ4qk5x3l4n5MJY20nD0ojYsVlfa9D+7tsvmfJz8sOSnft
S4Z2skAmhsWR2praTP1TXJx0sexu5gERz6buJyaYgGV0LVFnC8c5bo9yti8Ey65TzVZXUGM228vL
4TkJEzpUwWyFSTUw4pernlXEu1HXr0wibBTtJgLaHt2xg5TpnL7D+QT+c4lse9YiXTuA/p8Cz/Vt
5/i5N+7AmQREkEyH+zeXF8k7gWx3thIlSNEkuAIowmS6XR4GVDp3BsaShK3yMB7EXXmYXzhGz17q
J2tkgovRG+BIo9Wk6JCgAwFF8k0d6nfJEay5QfGt9Tn2ON7PtmgXiNGUmLGhZTuIaz0qo5MB8+vl
TorhkMg2HiPBwYwG7/I5/4g+WScTZ4RmIEpGR0RG6N981KyLG0pxPriz1/l00h8cbL7AWS7nHLKd
WwjVouxDsXOrCMnNbrCHgXcOeRvKhBM8MC109WFi6qug7HJHTNVbvY043skzw0SUcRhWzYoizW+s
YZO1mV8mEwrHFccMb8OYqLKUej8tDVYzCMQVa8yzQIeMt2Wc0MW2aImZlaXywaIhXQvD0QBdsbmf
ogPoGDix/iwLIDjj/pf0sF1arYSijUprAJND2W3Lq6yEHqst1rZ0E1/3x9yn72Va2ME15DUA/hJo
O0ZO9Hb53HGWzLZs8wqTJiUtDYyrZRdmEkpyWMo3HXlJkpgTrf9w1sBhbGBA9auoV5KqkqZH1CUB
XJPftH13SA+UCYk+7UTQ+apPZcBLJM7Xdilz8l9WGdfRlfmvqgTFi4571atNyFdS6q9qU/nCDeDH
kPdOGpvHMU9P2JfLVtGhQoP/SxI7nwThBKKNdBi4EQ85YlcRm7ZY3qQ5V4yGZ4kJ1pZggrWStnF6
17pSfG1vobEIcvEa8J0kReutBdm4ndeYweI50PmXwskqmfywsZRVU9CB84ee2PGSbQpzsgXjVYxu
5ITYUjJuZnMKNWlbxeW/qjidGGeiN1HjRWsquG+5jwLk24Agp0GOsYcWAPJpxyvWn7/5T+zRaHha
cl3lVQAVFZ6a3/Wt6kwP8RY01Bv5GU1xyKAKGy7KmpZcLjkRE8aThkyS9jG5rt0quYbh1iNREvR3
kH1b32oQdi7ZHWirOQHqbLw9WSgT1gVNwpNekURfiPdVeoyyiWPg7L1xYoA5lTirSSVNlKXeUsew
qdLMNnLrvR7jKLwc4izODtK/n3yzKskpTArUlvIqulPyHnVuGr1pgBW1MSoT9mIazmWL55+Bn4tj
Z5ra3mggGAik5+zTLkDqmT2ez8BDgr5Xjhxeg+N8hnhij3l2xkPdpyJlTVGuogAyEJW9/MCkCjQ/
oHDp5u+Nn9V+xDd89iOqoqICcqxYYGL+fWsx7lZVOsHWzgaOoIaLPx1dU+eoeZ3lwoQqoiaLpgWN
HVZdB7zEfaqqOOUNaPzVnDha2dpxAr0k3dH6wba6yY4r027WnuOl5w/8p2n2S64WiUWT9o46T3To
RN8A/gaPinwpDlK22jFeeA2W81/zxCbzNdVUGwuL1nzjR8OyzS3x782N6s5bXB9+cY9ozoccnc0D
TmwyN0gfJd3Y0+IWBQJ8cLaE0YvS21NAOdMML47tAXIDZbii4xP0gWzYmVN682Phg3arAI/M7eUz
dNa1dFScZRM65yKbISMMyIk0g5GqJ9jk5knsJ7vVNN73pev6El51w5RNU1Jhjrm9VklX+5XOBI3P
kPLd0KEZsPHciG6L3hLv+mDXZKqGKRmSDqUvVYSaNv37SSSSOkIRxI0CmO1gd8l7HH2T5/fL+/bF
e1gjzIWxZEWLMaAP8LzkT8Qm15jt/abvtQDgvx/yHtkON/6wtwVrk70t9GKSsg6kuxDBe1N/Nreg
OvENz7iBJp2wbZ3ywDPJZjy/LGpgftfw3b4o/BlLC845tVX8BolNnD2v+svcPAor75Px7DAJRjdL
QrMM1upb0uwXBLLZwRA3QYFBc853Yx/c7IoY56hqzciiAkFuceIjuaY6bC3I7YDFeUQnK9A4D6ov
eRtrj/GTHhTNcyxWoq9mEt6fWnKMSb8Vhkm2DTPaV3W6nZrmSjemO1JZm2TOVu/ykr/0fNifwLhN
qour0lqoDEVV8brMzcHErJxbKvmOQPxWaZ9qddzURfRIBuTtrr4+FN+Q6F91NbgUu+4KGJEfq2Q8
4QHa2kr73OpL7F7+jV8QPexvZPKUYRStbllxZgend6FFUt9r3+XH0qfS28Jj85y91UczTLbWS3nD
K06cP1afTs5cr+kk/1WtW63U1cmDCQ2Hy8s7H5H+tvCBRD2JSKUhT8usTbLfDm10HS+R4FU4cnfd
YEjPl03RH3saaZmNZF9DBVH72rDQWBfVVdnUgxjMcxdokMW2pUZPnHGxKjuplk0nSv5l019ucdY2
vQVOlhkJ+RDNkirjRoWz/aSNYnWTPaouxGP3mSe4Aq9ESN3i0mqZe0WBPk5cpRp9mNARJnWbvPTX
kl2AzS4F5fSwQcY+vxY+BrU4ySfHaT4qDydrtQStwrVJITbyoSveMvWfZu7sZjKBSkHlSooqFbWr
5Zi0W9O8qv8xtwhrgwlO4qRpzZRgEa27eIKthflsz6LdHIYf1hNUj1wJMOTxRt/JT7LkENXmiX/z
DgYTmuraEJoRkr++3N9q2mbO77LlnuOVbM7FLpIJLdLSzkVDm0Xa3eqDUATU0BQJohwoGKoE9zoV
N0eli3en8dbGhJUpmqsll2JMK/bTxhiN26GIgyypOaGTY4ZNnXXIOCajgG+4Aj5Ohp2ACoD4yNlD
6ggXzhnL4pBPGOkGagGsTK+rLzxPAYGgkDJ7ky+6yoMILbdy3/oy97Zmn+XMt/vC7VCIXbLQwgOl
9CYuCvJghaXf6x9311lLTCSxBGHsEqFWUNsRHcmX9rTxrNoYdKPthtS1uPhL+r64tKc0wpxEkK5c
/9IB6N3Rba8BgzzEgRFgnPXG5JAI8bIQluVBj02zlGbk3+1UaYeuHjtwoImDj+FkjLFjfNfWc2tw
rXRADhlbna0VeMrmqBnw7ojz7mqqpqhCX01l4bPKomX1RKe8Z/QyR4SdwkOV0FmuR9AgRHa5HZ54
SeyX0uSvb/tpk7mX6k4tBS1D3tz6gze6ApjZlDD2LC91kjdqtXdy39hwebF4a2V9qlFGo0dxmrIv
bFB7vportwffA34I2AISL3JQe6448eAL2JxdLeNX5qgmS0xfJj18WX5MHAkq9fEG3F9O+yq4PKTW
x9vtqx9/7i7dhRM/1oahWmU5Ff0OmpXpcq9bmouXtT1pFCZS3I0RuZEgBLRgvkTsF3eR9rXoj3W+
NcvMTVMwrce1X8ckSDLZBt1VKKiQwZ3VfRcJxykybROMLsmgWqC9tpxcI05fm0E0oSIRS7uoqANT
rDjX+5diCLuLzNWYySqJTMpML4IipL6K8OHoTTEe/mn5mjXEXIFqmhmRmq2yn8hUCAmjVRDJrRR7
Ai00J4pTP7/0pZibMBm6bq0jrIlWH+KdBMW9GUTG2RF4k2+8+spHUnvJGnP/RTqJsrHEqQObzGGA
ensJbj3Dl0JVAUy/9SYwdHbXVJMud60NT9uLc/ZY1C5UBSDKptFTMC9OJ4RWdSQrb1Ltg4nswhq/
oHSnGn0sE1b0V9wa0OCMPXUTXesbFVJIq7eHJsSTvkcDxF12kItfgomL9eYtlAluoyUMoGe0ZHSQ
zQBcx2SwMx/ZaA4sX7GxiN3IeNei78LLgP/wZvv74LMY3rQsiFTHNKy65J42dfFxP3rJLfA4lIG1
25iAciDx33B1e3irZoKcmrZGIvVIDCZc1rhKggRFw+pgOb2n/aSNGH5Zif6Tl741E+fkZR1JpONb
o/kird/z4eny8eT9+0zEWbs+g+p4pvjAb/lWURyltHr8bybYWDOYBLNbWILYQVa6/lGN/xArxQQz
FrVr9ejxz7TfSvTeTupk002jpxLJvbwOuhWXPgUTWuIKZMpILUC/IP9Eiu10y0FNUF2pSl7IPJ+A
/s/HNRaqW1VmW5R0ZqPcp50NhodtGSa3+Usd/McsBa3M3+9RdKoF/A+m5KDdNzsKyUfHGpAQ43Ys
7OxR2pqpTbYkGHlsFn94uH+ukokheqbVaD5EMhIV4Xt/T1kelpd5C0Jep0KJdnnSby9/wD8kpJ8W
mdRIyAiKUDRJSTbFUfWqQEaCovqAHPPLpueLBJ+2mFiRoK5IyhS20A+/mUGFSqDXjMzjQMdGNG/x
szB6Kq5SnxulLh9p9Kd//6SmVBOQsMJydFjAoURpZGYAnmcnSx0IdnqRN3AcVr4cGMGq/7vJaQHf
dwI+UXRSAA8+9kC0RzdAWmNGZv4WB+t2xYIVYPfJk4o+h+RRLBUB5IHzgekH/PMR1VgY72oNXVxA
N/AD2GT51W3qUS0hZQuKtXYr8GlKL8cE8AH9vvBu0aT/Ed72Fcrx813px54W29oheSzuFeAJs8oR
ufJjPLtMLCL6MmNEHmenaaej1rfesqqvw9w+VpXwfnlTOaZYFTKlqTR5MBTZB+YIEIRSENxVMZpA
rkzVjcu48i/b4zwltI9TfJLaT+PSjzN9wESvZrDuaVzAcOdWfsaEYPB/pH1Zj9w40u0vEiBR+6u2
TOVSWZurXH4Rypv2fdevv4fl+doaWi1O9wW60Zgx4EhSwYhg8MQ5xYHXMeGtjwlDApLGL0XzIRus
WHsuZsmfCs1SsoSzMs4p+Vj4amGypohtI6N8iKbwJjbhoZPT+1yrOGa2W09/RZ6PuPtfZqawK2n2
SKKvudlZsnDK+1tpgBei5Q3Zc2LNx4PVytZEwNUzjDPx8vzbGLqQa7c43sDbNPr5VhbKflS6OEW9
F3waYkt5KW6lTfto4RX8oc7yjufvBx5XNm8HmYqlQJNCK3q6qulrnpvHrkEOjL/37ZvW8mDlvPUx
EWRJ5UDUMtzEZDyC9tFRy9/a8vP+JvLWw0SLuqj6JZfgEWP8VGDaDq/wttJdc5I6YzU5+8Y4C2Kf
HZZWTBr1o0yanhJAS+TUn4ef+zb+5nXpLx9nHxyk2qj0IoJXqJYILWqLuJVXH7oz/j2mAGNItm4H
N+EwHZorxKP8iVe9EE5+Z+miwzGsgpiO8FOpX8WtD4Mz4HmPzr0mXuC0n6az+agj69JOXoMfIp8k
N3eg1ODXInfKl3MtUglT2hT5aJCZ1nHyUwftOrdwQPCBq+FyJm/LA3iYWqs6yicU4eCMjb9yPgen
YGXfJUAtXy75r8JKOWEuH/OBuJQWXuBXbu2nGI/vncUdIwtcNa7yj1lr//sCoH6UJ6sYIZtxM+aG
QTxSdsc+MB8VAbf72uRkQs4xYpmmSxLhptThqOrSJRVeWtok0g0/r5A3uuYfaul+rMmQTIAUNAKc
BHNmh1o068XAI3iCaqIOIsxa8R4Iaej8o1r6bYIdnUnDQS2iFpndEN/qILGXOrXrCiItMY/AfjMm
rCwxt4zBiEVFpu2muPi5BMQmamQrIIDed0OeFSaTa6bWL1lK3+VkyU7HixS/ahIPj7npBKulMAfN
jIUsCVQNYwnN+Lz0zX1IQsWSZUz0C8KxUjve6Mj20V5ZpDl45d11k4xpRMED0jfjVJ+A18cTp34H
8RI3uhss2sL+6He89WcuWRDdsj0XoVu+sg2d+jZYgONBQ5IOTtJx2NH7xeiZ/WOhOsblWX7DIoG6
ophIGKgi8UM0fxuG2l3EyS5UzssEz1GY/A64W2P2CapnIQfYoJdeal2y5zbiYKK3s9TqyzG5vUtL
I1F+XYvk3ganzDEHNxC9E2He4SflLAErvkkJBJy5tavJymzZ3z8TH4zde1+QiSNlT5KszkPRmxv1
3SjFyFIUkIR1Z0P5CWp2W4wOfZ1cZ7M9tWr6OkzNsda9lCQOGcIfqlopVip9m4DSs9K28UO9vNZz
5RbGWxe8j/nLMnV2GKi2GUU2aRO7FydL62e00BerIeZjO2THclh4UmecT8iO6cyVJmA8iL7oVG/L
8lgpb6PG+3yc+MjO5ihdHi9VioNn9hZo11351lyg05VS2OdyzO3aUR/6C1Vfyqz0MNjLz+4le5Tf
mwc++8z2b1FllSiyBrg547JTIv7nwhdWqVXLV1XMLFn7LLccPObf+OxvQ4zPjqYcR62CjW1QQcBl
3cCHcsQxPsWH2kkeP7Sm/AZdjV/D07wr/OaFAmq1/7dOxl3jetGbuEDA0ZZnRYosQLQ4TYLNwu23
BbY+Nfoer5ENIA7SMl2XHDOwQueKeePJVXfJVcUFNdNh/xByFsVWq1VpxpLRIjGVeNCFHKAVctVL
/oAl/wqef20cW4/iqTXOFQIYzODRyg/TqU+CPX9TMJ3K59Td7t2tNpHJgkFBgGmj3a0cQh/lXf+Q
RVbg1IlFQHTRPXafQodXfW33BVY2mTyoSlmJoVgcRzo5Q+zWokDEGI/X6LJY/wOIbjvE/N5RJve1
KSlnzJ1AH+OleF4u5plyBjVH4T0nkNbSjrHTdxZ53HcV7s7SQLDKuGa/xH1Jr0/oG6qWipcrBBpK
1Zr7opN7/ZGPt9yGla52lgku6B3ps9jjNqV8mTywjYJQK3HST5TpOntfXDqGzms803P8Z1r6vblM
mFHrSAg7HRXhUKr+XOhvAiDHTf0zDlWw5UGzaWm/1vXT/ubyvigbXIS5KYIAeL9SaG3V6C0FHM15
y3vy5MRqFhyT5UqpLDNimJABuF6G4BMQBy+upKdZnrz9JW1HM1wzgKQ2TZXlXAulWhn7Ep9OjGYr
rK+g+nVFkGPOk+5E5jlveTOBf+Msvy0yDhpIbTLnVFiVHMzbcEmP4zW7Ce5gq4f+gjbNOXng8nds
f7jfNhkHrfEwPowBCjYJOjL06INXB/iN6bFzA2v0u+v/cCg2kTKmKZqaLAOGzM4/aCjls2LEOun4
UYOuEz0OhVXe/w8sG5sJ4rct9t0YIgStqWo4DZRaYF4oKUN8wrVCgy60GFuF5pipm9UW7xRug1RW
hpmLWQXG+SCmL5ogyUTDPg+t4hZ56BkeqA5d7wEgcAYBAXdGdjuYrwwzdzVxmaK8HmBYfqKEMOkJ
LRME8zLGA3ZzCB1eXN08kyt7TMIa67A3VEoC12SzHSm5NQup1QVnbdKP/+JEriwxaapSstZQ6coG
EM2l38a2g8AlBi3a3B4gKjEE1r49nu8waSrJxE4JJwMoOaF3e6M86XXAuS9tBuvVkpgjXxiyVC30
EVqc5YuQ9HZTFS4O5CN6fXapgP8pSI9lyBOA3H6vW9lljn0qTVUW0ZcsmvGlS3brjrkPXz3z39k3
I8zKFJOPKgxZ/Uq72VLYafelarx54Yl1bhfXKytMAhLVAgquC3xDVws3ngBwzTVHCxvXEBC2gdLs
4/4+imN/aMZza1T2qED1IQ/u+1j3ulCO7HQBlWy8BKVlqOILKqLQqmoRoCTR8Pf9av/E6OwjdIWR
tGAkaIJPaY5S5GnsTLfQSwt6zJzymBOFdPYRGo/dqOxmbAsNf7rfecYJ6iFuc8woQT0gs6KXuZEb
XfdXuAkWIiJRZQJiI/zD+FdkBno30VRGR+sgHOekV3JKj5JogSELWJrJBcWsBWkRw8Nzpd1ykaY0
6rBV0PoHMF4n10HWG3FJL1uUUoaKCDdnzZlsygGdHXhaAFuflIiqqRlENwGJZ0KFrLRRV00AB4dQ
h83k+7rLHLROrVJrOc6zdZyIaCoijBBTZ1E66mSGWt3i5C6ZTM4hxhcto6Ugb2EOvP2vSD/Sn3v4
2xQTbwM9DaOhgKk6GMvTrBuiI0zy7ESNCdp3Q+u8zNSml32jm0i99QKZrYSAeygHNJ9QjDAUrn36
GhUdUy/hOOnmTkKJU9eIiEk5dj6SJEVdCy0MRfVNGZ775HGUPu0v5uO7/7GFGF8jso6PJbGaLHMz
LGIsTuhpaoa7dJjt7t/lSf5ZxIUjloBFloqTjokvDpUbqrLdtoNVBq0vK+aD0KtWN6P6w/8fK6md
i6OdaoKdxcqRiK91oaEtpNSoTQV7/2d/4LD3fjbz5etU0CtNBY6foqeJLTv9CxAHXvBGm6LA2+MZ
ZrBzoA2hCutRRgAKgwXcwytqq3xt7PTJBPePw+N0IZseaUgqWAnAo6Ky1/0mHDUpVUbJgy5t5vcv
wyU+ZiByr67RgZzorJHsFXjVBvNQVp7SS+33T71fxHZj5WAr4AJCtipZUAb/9XuYWkuZ+7KHICLG
sctDHSN7j/lhAB6yKn7qwWS1aWt1gulVdjrzuDA22xLElAwN/otIyoacsJfyQSkHYD66TrHjJOig
xisd4W/3khzYdVJ8DRXpMYzax3yKG6uKAOAd8ZzFyTEfjzOss8iiKSq6YqIPws6cdoSMGCdUgAH2
ZleGcxjF+yBa833WWeEXeQB/2CG6ibqrOLOHjiy2Q3/uEifDYJHohKlNuruseN934a3Cav2jaMBe
XfbDLBBboORRK4rdWVSDixBHP6WkuVtyW9KzQza/61rLOzg8q0zaSwxSDuloguxnKm/ipAI01wpu
niyXwii/FkZ/nmX1OBKt5ZSqW7FsvVwm3em1GWd9FeBiQVqXpA0QgcINtTLnW2/WE2s7dANW29qo
Y1NII771aBvQhMZsFoWQyFf5kRYUVEMIohUYXOXl161SfGWXJX5Ja6MelSDUId+QO9HiVx3vPG2F
lrUF5r4mZXE8lEqke3IujW5flVdR6Q+Zmj91g/Y4hi1n1o23IiZ0CPSiP4wCKn9heJr75Esz6Zw2
O8cpWOENIzTkoE6waYkGGYiWWPJyM9qIkyx4VphcQQKx1CSjA85V8zVyChbR0vXC2T/OPCP0z1d+
h6CTF5qOpZikswm4fpEb54JTEPA+CRMzGiDc4lzGIcqk5Ar265cpEz/vr2PznrJ2MyZChFGHSN5g
IbQuDd+7C0FLAgqQ0PEkb60jelR7PLyXwZ9aXNEF5fL68BbJRIqyyXOtq+B3lEKpfcRQ9iGGdAGk
kIENrYCz5r2TcZfMxIxaFMc5mnCy8IgLqt/Uip4rf/Aju7YFkIUtNm1uKb6MSfsO6gK8d4/Nttpq
y1lxjaUmehxk9Jrn1C+mpcAuBllxIUjt2QMs6LWweci3TXeVVFMyIQNpEvbaVQo1UQct0TH90WHW
BfKJWZ/dxar5T5l86NuEvDLERJGmzY0612XdI4CFUoEkwSZ+fGlLC7feY2Dz1BI2q461QbbbIwWD
DkIM/UPMJ3XDh0i0ohfqPaKVfYI6yv552Uyoq/WxwWUsSTqVxS9zv+SfKBsMtw1K9+mPGmZlh4kv
UQBxwUrBshJ/cHBd9LpX+a5zM4j4Bu7wtr+ozVSzMsbEGXr9H0xILgFi2vdWsXSSNYr5Q9KGTryI
xC4NHoyY/o17y2OiThF1pSDPOIJ5lBaHOQ8jXw+r+TD3EJqZqlj2/vkKQS+hSDJgNgb6Jf8driU4
Jab0ZglDUMFbO0KtR3wQJdMTl9qeeLUBjVjs4tbGmMy9mLqeVUuGaZUo87UKRW58Z85PaXDrzQ43
LJ5PbkXQtT3mzPViHrbDHEleVsLr89AOibu/fVvhY22BOWRmP1dz12mgrdGIM8RgdZQl8tYJoNHY
N7TZB1xbYs5X3catKsy5jsd+4RUiYMXs1IZoEeVuwDwe0u5RUU9z1zp5yHkO551sJg/1iFxyWyNE
UtUziEgdZTov4PHIIHiezyQftYkGqNXD8zvjeyTcTQPw8W1kqeaP/Z3ccopVXGSx3GkUlUkwIq8P
XS2dZoXEthK2Bi/eb8EB12YYX28DFbRmAXZt8rRThV3rPaqD9c/l6pnE8pEHVgWXSCDK0xUK1qMQ
S1J6O8pP0Cmw9ndty9HXy2EcfdKTMhpSfB2SnEgMdkq8c6cDp8fOcQEWta2KiTI1M5YSB09DtRwF
426CPpqsm87+av4mOZroTICSUVdZJkxRV9W5D1R6O9IOYKC0y4OG1ggdAo9c3hD49gH6yxh7JZJk
vVyUFK5A+2TShzLi/5QaNz0bXIQSXEuRCAuXnIW5Heq0FzE0oHYqAKgoMtzG7dKjUV8b4Kv+p6pt
s4OMqQ9Zlk0dTFMic3CXppGWKsFVevhMB16oJlRzSaB9HfiDpbrCQ+DpB/2luFMuyYnX2Nnyy5Vx
9jSLRIm7usxkb5ICTFrmxOtBBVvM6s99j+HZ+eM4J1EyY6LI69WzLsyWbN7j5sk5ZFuOohLDVEwA
5gyRBTiJEGiIpwyhSSGhU3zr80ucZ895pB9D1fgm4iHbnsDp9y9WtjLKhPdSaFpM6wIQsESzG1fL
3dziDdKIOVe2zQ2UVQOwLU1XdLa/GpdjYqKc0b1KhWByVr/rLUYhhYxXQG2+qgJT8ZchJlFmeq0k
SoFLROJThT75nB6mk4jJq8aOMfzEYwHZbLSogH+qIDxDFcV2OiMhCXDfRQmgQq/SN0469Au6o/6l
ryytsLuvOl5uCjf5IgkWHif3v90mUmZtnKlw0rKtJjmD8cSv/MWpbgrejGjrF29Gb+1txMWCY3HL
R1d1CBtkZNUs5lBHSaw+NQSAQMg1PEUfskXzABgCReQCFQcVc57lLQdaGVbpn6/yXFMAH57IhuiV
TULB4E9G53eRcr+/vq0YurZCU9TKSgER5aCtsDyhSTKr14EomUWeZOVm+llbYap8EJ4USp+gmMNn
e84BKa7c4AbQmF3ZocOjWOUtiTngYW60CclgLELXzCHCSNUcG059uklGsV4SkwUizZz7tE1RvkFR
x5qRfh5rVztEvnaQPOKOL9NF9/C6+Am8UPDO6k75rHjEqi+6PaIyar1BdyiQFHwgzv4n3aoqVr+M
hclmeaz0Y45bB+kfxSi0fGMyLYE3Isj7pixS1pzHSCcSLhvKlwycWBQoXh2bBg+oKmgAeIvaDHPr
VTEnP5jx6pNN9KvGVvtC5YilV9DHjOjS1M+1Fz/xMi13gUwJ2PdFo1c6LLaQfisfCyAPFV+5mYfM
hSYNj8WCa46J4+GYKUmV4rP94swYD5EzWOYVmtJ0lpRTrnOCC/syMoaJCigOjDUJWAyy4ihnhEBI
T+QEbJ4vMuFFXqoY0zPYQ5IVnjEQOyyfZlU/lCTjWNp8nV07CBNjOoAXxlbDksQkd6S4sNQIL4JF
YAHUZVezbuv9t1TPnWQYeaapJ+zc8zUm4gBQPJFARRBNX6L7+Lgcu2PgYQAacKruEHo8qkdOgGOL
+USNSAKWd5gDIh8k7O4QV1/3YwjHBFvCV1kxyJWAzVSE1xE8forEPdCcxMoy1SdVFXVEocerAcmo
/q29m+/E63LUHLWykzs6om+elGP9Qf3Ng59w/F9nosmAQNLimRJvKovsKGMIcE58Do0f+7vIs8JE
kKkYjFFEFxRkWDOGJUpLrAc7G3l3Vc4hY+XFSRM0eVPDH+bFOPXja9MmVhbWVjO+7a+HF4R1uuBV
tdBDhRbIC/rNEBL71moPEZ4FKHtyeQ/25JjLsMvzQyZ+GK2cZsaALFuVgmhJQxzZajZxaryPQcmd
86szoSNpO00YWyxLOWToCIKmy1fw6ABgpNPeUXWu2B7cpXDre7UGnULkNo/VabiOfKYb3nqZSKIP
kzFFtOuV+OTneJfgLSBGvVBfJrezuysfA8czyJQxeboUQ5J8bHB2i/Poa6nLLsdrOMeAfeYwQrMD
Lwb8s3Ulz0RRBAh/bWn3KTh0Fpcc41srWlzKSbpVOx+V5X/rx0Uc9KjE4fuc+d23wRHdxU8+Pmbg
zD80PLZEjoqRugU6UI1NvNIrLwKSexXaJpcbhLcHTMAJxKkqOxH7rAODqs7fjaq1p8Hf32meESbe
ZDUItgUJjZd4ih3wUedheJhqxdq3wnEZg/75KghA8DfVNdrpq7upsXQpOWn58GnfBm8l9M9XNtIp
Nqn4KK1hQ683G6uNxYPa8TL3dg5ScJOSNBXVKnPwtV7NA8wO48LazLacSO961kNDQGlSS2liRw7a
S5out9RsFs79Yds7QVOuSrKpqgZjOclnNQ46AfyPamnrLWgupvu0Ub2qVT1dBl3aUHGi3HaW+G2R
CS1mo5Rl21b0pleYuKqPVjJGjrCQz2Uo9d7+99u8qONx/a/1MXFFjVKx1lRMFY52fCcvXvc9xlMy
7Q3o/QWPqQ4k1zgLVLZa0CubfyLqoRoZj1gh4E4O6Bui78o7ZqLwmkon8sfnyYWGwsPiUKUPHWis
2OrOEyZtwNIoWQvG+Ro078YAyE8QU9+gXo3Bt2t2jVxe9fGHcA7tYa9/KdNdm5q6JIrxsTuT0zxP
35vvhbcc9bvWCe/RbZv9JrSDkJ9faAT4Myj+9VlMJgxFshEbmgLDIIocLEpQNB0pgZo40MXamc0j
beR4HQsKzQ2MsnfUD2JcAOrwSSF4cS7O88wbDv2bJP57aUxYmrpBmDIJ8X4E2yfGzd3mQiepTNc8
U4wtdQLQYiPSF3fRuTo1B9OZOYd6OzL+/glM1AqCItLEKQJZAPQAJPUskc+cY8X7fkw9pCjhYABV
iUv3QfZmcCifgwtVlC+9AkkrSy3u+zN1xT2PYQKVKHdDIkeh5NW5W/kVmI4gG1dDTK10otO/vAT/
3kEmSBXFOIeiHuJDgeVPciRLhywOQCBUcDO88QAg3HPIRKmh7KZJrQIszmzdYqrcfMG8j5zZuvC2
oEFjBN1B18uDUhI/EsVDXddWp2eOpNauWb0G3b9hhvkdGDQWgN+lQyGDfQm5NSYnqZhQLsiSBXVT
Tttv81gi3xEJUgtIQNTPVvkVwhVTko3w1ARs/UI12EoJ+O44OErUPu/77GaOXZlizqVEmqKeaFQ2
wSjlAfn3CtzzqY+KgzyqRyNHR5wstd8ZhJODNlPsyjBzGstl1qREwF52xnw/Z9XLvAhOqOCNpi/u
5lLQnCL7V91xyvj5fxvLHNAQKPtZFrHaDqPUsgIJEkoC3qHhmT6Dw9qbTq3foaHDSym8XWaOqVmV
xiIQLDbxMZp7SA+9V911XF2Z7S7Van3MAVWzGNrMMcLBL0HczDPviN9D8o0c69d/qqr4kSZXxpjj
2RdxrKklooHWNH6qlTbeVDjF7CYGa/XB2G5p0I0FhqfwwVo3uZ9/khf1QiY7fQAADJi3CL0JEOkc
eI//m5ni98rY5qkBEHAmx0iLZg/i73Hpj/Ccl/2Dx10ak+zBv2KUNZjv6dSmaZnfaDoUbPrqW/d2
9i5h6C455JzOIm9lTGRJp0CoSImVVXr8qpjTsz6mDe+jbVZ6q+1jYsqIcatf2ye0pWeguCBXsfsC
MJ8jy4k9lb6KeXTh37wcrl2FCShJCTzKlGA/k2rA23KeeU1UPSxx9v5vPpwpG7qmajLmLxhDpigW
Y9cBOzfamB14ma+Jh7bEkdwgHmOXHtSZ+Ar22/XTyigTucxAjMYeckc4CEgDL3FmzbbwuX2XnOaW
OIZvXNSH6SH2JxeDaP198UC+ZldeDU+N/FFtrH4EE8aqttHGeEBemnPMwg/Cl8zoHmNosXcqr2u2
yealrWwxoUxOUnC1SARn8Cie6iNw4x+PGL1ghacceg1laf2AftRdi7CdoUmR2B3GELVH2cou+v2/
AWaufw0T66RQl0pDbXBulnMvJ2CZOmXdG8extlIiPqEKBgOCSSaZcaxQKfGCOAb0GweH7l5/RQfk
EdJH3yYbGfgAiG1hIyzY85nb7uWZZtxraJpYLYXYAGrCOKiefEZlB97oB/MutsuLhLZaHcGtlUcR
iYSz7C2vWi+b8apJWcJez3MDy57dABqWmA0YdEv81gLfC1J3d/JSq7nyNEc2k+XaLuNhQyvlZdMn
Bs7xDEyzYoOJ3qevfw3odbkjSFuV+toa40GC3MZqj7PykZoHaNtd24fIM+1RtmdHguSD8jEIgUQt
WgIuECYEafc3Wub8hI8b+qqsFNHRn4dG+OVfkd1/Cl2UlU/VcYQ6AKX1nM7gD32g0GqV4shxb1Ht
7gUTddDs0b9D53u0eK8lm62I1b4o9EevfhTJF1loZXyF+J1y8tKPTxG0l+gIhIRn81L7ZpN8bY9J
u4ZQhTFoo399h/g4/qA9XMxCWvI7pM0cLl8Xb9OZjBuoFdo6cfbLyyhRgvzaHaWTeBGPPBkk6kJs
eF4vjcm7QkqMrtCxlcqBoq3Sw4jKL4eixb4f/aGmTAu/tR0mTo1LFA+5VBieeOjd4FT40ff4PF6l
I4a4oKhTO1TRr33SELcm8ApToVa+hiL3QzIhS6zpECl1HKqbUn+weNEnYPoppRfxyKOq5m0uG6XE
vBeKCOeXbm6LEp5uLgF54v7mcpfFRCUpNppaT5H3glg9oc+KF9JEfav1pbJEdTKsRRi8IegTa9CE
U9iqn7u2rp0wkXVL6qJv+79ms2m3/tRM1Bo0UiZaCO+lHQ2QkF+7c3gi998wCg4hjNGab6Mn2ePF
vEvt8VvnUlAftEXO5Ss5jD/LM50DbbzsC2TXHfCVKZBuU+9rl9cq2CprVz+TxY0vaQ9kJsHPHPRv
ofK9Vzguz/v7mSA1kUxJVXqIxexJmx/ShNeI23wfX6+ACUtFXdat2NIVoNs8p7od43Fgeh7RX0jq
+0Bt7KD8UVef978vLweynYalxhyKQENGW9/HZW7JAwZB7/BiaelotYOqJp+PWfbUx6UlyDw50E2s
5nrRTMAqtIqEcQnrwnHxIK/yDCIFNz0AfXOmYWQ5mbZ0So7iGbJcss870fTE7oRLFsLVpc2gTgoy
gTzU1thhoqK6TxRIwhtv2sC7nXB3mglXKqa2uyjHBx7BnBGe20/RhwYQMNiX6sB7Xttsna13lolW
YxfNqKo+olV+Tp6z+xw4QECAztqt/Zz7yTF1qk8yp221CT5cW2ViVxbViZhUSAwtmpFRZdH2fn5Q
UFQhRvjCgQ6KFUjpGidocmKzykSpQjVGXe7+k/haCOfSmQB+yvkAT+54DNuNMOZ6CDoJdmq3POpg
qKi8vLbiT7GL/3Tn3jMPs5860Dm5CY76xhdZ4oUJtjNhpmlQVgl+QQJsJ0KDE+NZBKUSd7KJs6Ua
E49m9F2HsMXhSPHaVpNbD6rgbn7RdCgFqa8KmLHVmOM+H8QJe9vLlEp5atQaJLoA+7j1L19k/3we
vMqnzI7xga51HiHuErrgUPez43w2dIumm8kF2RxYHg77oZEWMXs/holNwhBCOpjeiLJBdgKldhrx
qiucEQPeLjOVVNzHyK8zPud8kj06lhHilKCp7e+vhZO+NCb2KFIojpDgMrwmj25jEpzLiHC2S6Jn
e2+/mIjTSx2pIgHTEsohfTRxdZye+x/CnQK+rNZPzpgQvS+fuge+rgfvQzFBRy+EzFQE7GGlH2e8
sQSNP5Kv+xvIq8pYUJeExlmtpSGi98mAHAsFJ3RW78X3oZ06ocMrB3glNovwmjuMnsYTjsJoj1AM
qbz2ILe2eCVAZvwIT3RXRQfaC27s9Y4CSrD2pr22g8ctRzmflcWByU3YjDLBD6G4R/0zcdOHgtiQ
tgIlzuTKn6o7+jIp3GPjeSeQlzJZGFgUG0UO/XmaMkeXjsWAAvGqOOah9hBeOdGH40bs0HvY5HqT
hxredqbEb/LYmobY6crHfUfinEQWDJaG01SXkokmZQDuDXFxZv3h/88CE1KGSAwMyIDiHIr4F/p7
NUQa9k3wzrrOxBOQBwFdHJe0WwTVHpum+cLJbpTS4YPOAQ0j2dZe+X2qD6LGnSjDYsFGSIMIiYq0
RF1iAM3PeJiOgw+0zlHzYzs85qccrLiDK7mUJI8+KIO4CRlZxkkJ7PhGOBF8k8VkVfPoTPiJ2qyQ
6xDhZ7QLjHi0Vn1Aa1s+58calU93atxetclNPql2eZu/tkcZD6WCH7+GhaXzuCG2Ou/rH8MUQsTM
grjWPk7M4Bg/USQcNGjuGT9zt/y5eBAhuEV2dI85FNCt0BIbZMIIZJpV+8TCBzuCWStz5cVaflLk
FULMnfqpOgQux4E4v5PFnIV6XxkqtJ88sxatYRzthXwzoUWINnIoQJNgehJnAtIZ5YVjmJYtO/7D
ws5avVILkSZcOqFCRx1iAA/A940Yxo/i9BjsGaM/ZtXaygV0fhLaoRCzn6bypZtCjBjnVjFyjjwn
dBlM3RTlvSmMM8Wm649zjgYqSs/lM2fneEaYeiiQplyb6M6JkCVLKhDSllfotd5qREqgHzFT4Oc3
XreOZ5T++WoHhWHUlGRA4UIgF0XGWwtBoELnHGFecjeYcNY2o6S3ekTDGSUiGsAQe22OPSYUDVDt
gciYR3PHKftYeJncQ16mpu2EGhL3XdFbhDyroKEM58cq8IS4tstG5AVtnuszgcrEhT4BiweI8xAV
ZGeBANkABq4QUz58ZDDvKshytabBrPZChLeMJftI3oBwfR2sRbRLAICgjyDiKphXQCSTL9Lbvqty
ciwLNIuEoI4SekuD4r1VKQ9q8WnfAC//sXKfnRGBQ49+PwVM28Z7ZVi0HBy95h0Cn8fZCe3sVECM
AfeVI8c0J3KyELFq7MH6KcBXM7++k48G6E9av7zxqUg2XxxXuYTFhplBrPcpvVSLJ9XrASWvH2kF
NrwW9x24dw2/OoIV050vw5fuahzFV3m0eQeF+uROBDWZoDMNddVjeAOzFPnc2wPpvSGsbTMOvdZc
cksSi2spRZzbEud0mkzQkZa8mMUENQaV/JXOpjt6YDjlCsbxyluTCTsgGCVjkMGOccVMmq2/6o+t
g3mp++YwHnk3Ct47i8ncz1o1j9uRnoriMlwWv7RzGwEAUzDoQFnk3J+5FjnpjxUBDeZZUYsJ68tf
UlSJ2o/0FDniCKVhuYGaOqDcBxX/6xPv3sBJGib9vqukYZYQN1802K27i1TITgGXSbj5cPddRxJZ
LBhAX9OMYVfD64VLKfXol/pa+RnVBdqIKTDDKDznFHLqn8DKwgnl+7dD2Gba0cHQCkK0YIUUsj99
T0+iZpmgiQdJ9QkPiW+Jpznxc2TiGQ8SJjqeq88q7qmmk75ywtHuN8YvYUqcuiFJpDXwKnIYLuOC
Jk3k9G/0akgbYSZkVCBoxh/75ZllKh5FFYbCABMIxn67y/REH2/pIAh5hja3TS7UpZtP3NhL/9a/
jUZYLBONBGXWQo1g2xF7AbxIAVg2fMVRD5Ir/eCPGO8HCNhjAlGg9X2U0nc2+jCuQb+d4mQ1aKh1
BzDR8jILz6GZcCREQjMBA6B7AMnawgiRn+wq6mcjAxq9t6Xk59R8GzrUzAWvW70b5bFOJjSBm7RL
MedieFp6SjG3LegYDwyhsZW8DFBNK3mkcPvdcRikP2gVIfRsMcS5wIccPO1Q31EMYAq6BhBDEAjP
FhBSoU1cLsiC5z9MYDJGU8iXid56eiA70k9dU4Bu9K3ArVA/L/1dpqXeOL2rkSeniMkq53a4Gxcl
8aO3vFq11pK0jDNsc218Jt3sBF1thwlHJG3/TQdWmNiE3jS0NIFj/yDplx0skcqeKNYA1df2OpyJ
37m9nztja8+dBeVb3ksLJzZ8nKrVMieddLoW4uNK00/SPWbJTZ9j20ge9kPfbpWAdTIhKNDMVg1p
J95IK78lxdcpHpw5Jsd8nm1DGjDagykxLf26b3a79iT0lKimaoIc+L99N4krMVdVBIUMXHiaaxyI
DSJAaAEpuIfh2d0BkoFqrXNnpDbL6pVh5tDExliKTYV9HXUMzRd4zM05pBzbl4aVCeaAgJFDLLoE
fSXx0LroLB06n7itPXRWdlZuo1M81l53HY88NaDtSPuXYZlN5mqV/KfWDe+GS4Gpi+WQ+zSLpE7G
lbfdvm+urDFHZIpzMRaGj+tD9Vw/UPVUBFkr/U4nb0Iu7mfz3K/MMTm6z+GJQ4VkqQmXEMNaqngs
Fc6x59lgTsMilkXQzfDKHjzmalBYqRxaZVpxKh/uh2JScDjJupjo1PvB6UMvsdDj8NJn+qGwce7+
Wdv3eLDR//dR+3+kXdeO5May/CIC9OaVtr0ZP/tCrKX3nl9/o3p11T013C5JBxAEAQImu4rpKk1E
pmO6GVBJKBYJ0paftbdIExhV50UqQYDD/GXOoBr+KCMypJQHrA4pH8ZP/iarrPqCcFn91N/5x9lK
TuNefY0fgPe6ZZ2P4UskOvDKbZJwE8kjOwtlox7lnOd+x++L0Sy/EY8d6nby3u8jt3mMjsxwSDzV
p3Tq5uiUQ+kkOa96YgbCcXrQPYyloZZbbpMEgM+DXR5qTJI0x/KZ1XRbnLy+vXPazcRFysU8mjmZ
pniSpFr9PFp6GmLvThocPooEsy99C4DFJ13pDkODOqgWbdVqcsYhaJ2kFv9HvaZj88TXCFIh7qJx
mvTCMVVuZ2+weWCQREwMEpYHooN0KIQ1lA7NuhrzOQSnvRpBFoaOFkHl+pI8Mr818TF3vjUdlHt/
5NMuhGcfXcLbB5zMleJkOzLkrq2F9X27Xc5BrppFx2bRD1B+knGbeJVgsThxyifVw5DjOl8nK9AU
cWaDLpKELK8M8LJntVsXU4Mb8ZSTKhXOR/MYqQH4dx0tFswsOPPRNqwLa0Sxr89P9czIRliO8aLz
t1kP3tmxT9oQ6TpYyT/J4r9+BFA6CNojlzU5szyGIIKWUgJYnabSACVjFYgZF5QIKedx13nGYXDz
Q36ped3/lH/wj1dJlH9EGwCo62WN1jUYtF4ycCGYemmCfs0wULnXQfuWufHz9K3acoBVQDWRZ1SH
lyPb9QdQ+ZYShyk/6tAlTSidKP82CKPJ+0zekWVneBVDOcNGEcueHy9vPWwd25Ejb2SH0NsFXrTr
HeNX7pAF0IGVLS+X+W4+JeUMB9DbgTwMlunvuWO2GreJJZxVm6DlzZvgmaArB8gnyUIwt+YQpoQ1
K6ddtpe/z043u7OgzRu9IKMWF0RCuAa8qOMNqy60+DC4npRuZRct+GXHCmKy+SgCLiI9lR0Gy1kw
r6zTUOmWP41NyGHhyx3EytMDZT0Y/kHiJGfq+nexm8GvNzxlarpiWArJGj+72OstUikY31VlI5Ga
SLz2PdLamj1l87ux9V+2IfSbm6QcXDz5xjAT/+pPSBtCwayafeHr9v0Tsb4XlX6V0ujPxQyTSILg
3Ar9iy/4L6C12Pd5wrg8hvXRDW2YdynIARnviIvcUnxUfOva7lL+RQXwp57xTHtfrAXcXCHlVjqt
r0KtgsRpU4HKVtuSgizo5cz8AZVD87/Vrm7kUf4F+EszAAMRH8IdifgjFv57UEd3IEUw+33qsWqU
rI9HuRUuLERDlBAhhrly5DKww+Yb35RmpHy9ryXLhW1R0zVDAREvf4GCu4l8qeGXhRJhzUzf++fh
gJoGaKoEj/S0QYaKSRHWXS4ry1Ugpf1igajYijA0ERwkXPfSaY3JjecycxXWUApLFGUC6iyAnoO8
QKZorctPXYdVEWXL+99k0bDu3+MfAsH1WFSkrVMpjcvfI6PqhntL3/1zdQAYw6VJXklW+gt0SrM5
HhL0uHxLe1S3AXAi7v8K1oEps1DFemh98Cq7hVg4WejbsvQSzaAc8A9G/nBf1h+ymOuJKZuY/HbU
O+GSJtbrzvPXmNUg+bbNijx/yM6ukihrUBJ+9gG1gHr1cXBEB1gSTrIGKCYyUHbvdTkA/S2MXvOJ
CjkpfBF+k2wq5C5ZNiabCqxDMT6VTFUx+jjrBzGBbjYjKuH+Towe1BwglV1lYrLjP8WC65mooAoO
l1mfYrgTIe/NbgRJWvysRY9ypJj3lWJ5wujqTmQqjMrSFAlNi9vDUIorH8jeIWl/okjjlE4cmvV6
OmDvEPvHArocemRWj6mHMdSvASBdA5c12ryYfkq6oGsATQcaAGUQ+jhm+iwBA6GWdt20UfTXdPgv
owGGIcmiKgmCwX9mNItqQZ7JPFdtC26yIjwXyP7Oza73co+VUC/oza0wmos3Dou2jibSu5lHM1Wr
bVltZj72dBkTVDULPWxp6e2DOEpNZwNJkZpfEuvwBEINMio9PWQvutO78ibYkuK/buer8DBu0DXb
cFb4Om5yk6vN2eMxQZY6+T77dl/LllzPh19F6XNfSJk/9NDnIghl1++nwp6lPLFrVf4qZzyQQmIU
yLlBg8JJg+BVPIA17/+GhQhtgGYE26bg2MImM6Xoc6RWhSrDJ/W87hjqng88KTFzQffuy1kK0B8E
UfGSG7hu7nR88ALDLrv+KX5vrMiJnltTOcuR6fvmxK7okj9KZcMQqqOuxguy/KlFOvUjoOjJtAvp
nYUWWZIm241kWBY1JSveM4tpC5b6QSL1SUEBFfulBCPq3XoNalRw3WmO8tC5nCdvDbvCGgurrCIu
5PwfZFLfkAeaPC/55PEGU1oXv3hLtsbQ5BwFI5mtmWCR2NW+SJsQfOEGtnfFM6uAuXhqBVcsGrou
goIE3+Em+yqA3xsDUQPBpk+hqs9FcfQnFkvZUqHSMFSsRoMuzgBeN3XONmx8vMEr3Q2+4m6fyh8N
qua/8+XwIV71CUr12Ro9buYawFLohmgdG9m6oslYy/54QKEX9YmbUYAga4ZY27WKvWrLpoHZ68Bl
zbss2qQGQlAd7DwEw/ujsBpI+tJMxlv5CEuwUfKWFvNW7Li1MSOsMuySXNonE7kRRqU/ithksgJq
ZEQ61SvXijvs9RPGmOzmaQaWIetFsNR1NYwbedRNNhrAg6IMH7Gro+JZnIDeoQdC4JVKEW6VfJBN
nx+0NTeKWDbr0UOYmkZZScCS2NRdgunQAjuHepnicdY38kbt59BlXMmi17j+RHouFZ1olOtaZIQ8
SGcjR30vV933DkQZuXPm7FSxGPLIFd/5BPQ4qobFpZCXoFyNU0PByIplT4C/gEnDmxFoKIF6+E4g
zHn2oinrrJS/qtu07/QKspNfKToPHShuc1O3B3dMMZ0n7MHmwjPfoSyhlCFLvJCksQF34SvpPhC4
ozAErHizmGDcfETyG25cUt7VcqwP5FI3nWO8odhrZXAQ7wQWCyyDe3KfIDR3mQq+fDgFbJY6D08l
U681Pe71fCKuYnSrlxnL7JWV7P0VIVqRnMxlr74sC9QNdG40/Juuc/dc2itz1OElKstb2c9fW4Hj
GG6CJYO6TWUeeqHSgXYCD7TX++q7HPOsvi9Rtc9mcD0HdXEymepviRmIXnbIfxAI0mAXPnRQf6CY
MYxOXAxZJFapmgIwK9roBK6euSpoySAsWAoe9S8+AAnTJ2ShKw0jUnvglgvn9Gt0IdOL3OrVwAbB
ZT6c8UuWPeLNL6FMMCsnCVvL+CWKOb/lT4RhDoMhDxoawvWvZl25pWWso2/3nY64eNs3UikbLI1i
joumJ4XCGqrqeyqGp8bWNBzF+0lYcHXEN930zXmPpwZo2pgIi4sWevMLKJ0axhC79CJJWzjQASun
fhzMkJ/NtK6tLn27f17W56aUa4jyMm5LHDfvBLMuQ2tMN9X0/b6QRUd+cyKqeBImGNZodHxJ3y9O
Ut8chRaEmTWHCeSK71OLL4NTPkb/fqLHMG6kUunClJcdqHcQUSe1fOh8+TUSh8DSCkmy7x9v0Qnc
CKJShXDuCjTv4GiK+kcy+JaRFc59CcsvohsRVHaQBG2XG4A4QkGU0He3F6b5eMVGWCB/6JOzuQqi
x8MNPpDHYsCnAiPLTsAE9YDySLphQjMSM/osB0VOXcOoICDYP4YhLHhlelKTrQI3eci+/q761GCZ
s8l8TnJk1WOWmrrQhqtA6iOJmKLzsVmA5IXbgVXMmgbFcvvvo+gUwyZPX0PxcVZEe8yOtcawsWX9
uIqmPt6E1bmp4SB6aGaLm2pPVyuGrkvLbutvGZem701Yb4KgSYUJMrDJdAIe5Fp2Ck9fN6jbtRsf
IUN8FIHTyjktgHSqdWxuCIRMaXUr6eQfSls+GDZrcIj5o6jqAtBr4lkgsA2DpZm+R6aVIvCr+eth
z1dWtSHQYOMG1T4spUVPglUDt8smGOXDtrAT7OeZ0xZwUuKWpQ3LXu96W1RomfqWG1KJlLHkp3nY
Be2qqB/vmyxLBBVHqrRJaqPG2UvtW5pPTg8KRYxuMlzPUjP/Vq0vw9A3391IIr8WdJwk+zUeCc0m
QHQwLN/95GNTPuareSNKgMXCAtIPFOBs7en+Kf/gmK43ScWPoJJlHTN3pJyaPfzGbiT0nux1saVe
94eTUkGkRAt4mHxIat/aDtRQOYhbotX0k6h077Rbw9LOwamD+qzkbcxIwhgmLFLuiu/jxPADXHPU
1VYTrsSU1Rhl6Qvln9RM7dsgRO5fyi+BBHh+/WGKGHNoyxWRqxO8YAzcaEsSaRpCL+5QOIYYboG7
dcgAiL/W9gSbSDaDJ9JV7zfxw/TIeZnL8vuMe6TLm0Om99KsI7dRsS+DPKD8Twn59YSXguftCXOt
TuMUbWx+KsyizZ3az1b3df7yse/Erovbu5HRaZ3mC2TvLo6w9l0cyOKPuCmcYTIv00LPnMWvm13+
SyPky44MDD4Rk/659Y/sgijGvV9DORqdU8ZZ4XClWie7fZtYTa46mea7mWJYbc85YR1b1VR5vFis
oppDlaBCnaYIXYCuuHXfmXodf23SdJfnwvP9q1qOuqhNCbwq6wLYeT+G+XCOpXkakIPBWjfcKybJ
oWSKF64IUh9eDwwAz+V61FUejUHSycKE6XC8leSz7w1etm/NaM1j7aFGM4k1KrfUDTFI5e2v09F4
IxxXcEWKZV2QOJL1kuG55s3Bi91usLLn4Eu9ClDIlYlh2arZXBYvomPxLXDnd9+w+RWPehK8NSMm
LD+cbn4WFd1iJTaGSsKlt7Z/5r6HAH20sz2BSp/BbxUfysP4hT0BvaiHN1IpPQw5Rc1mDpcRjtNj
VYfbTBPtCXvLoNz19FZ2O79kzYd+lokatggeO12WdLBZUurFqfqQJSjUIIvkz4Mj2HLi9EewIa/4
9QjkQOlrdQRW8zN7137BCdyKxojqR80eJSUZBh6iG2fAWmyyIdDtkyPsyBtxAl1H8IWUiwyPlFO6
1+Skr5DXuEBQ3rOymYU368ffQuVZmqhjoo+8DhonfCL4a+FRJVsbz+VKIDpoRevZgU28dtvYMfCu
FZkTG58frR9/AqVzfiHNRUjaGKM7Obpsis70tfHIO8U4CwrSenINhs2hk+UwfAwj9ZVIzLlxx23Z
6ILMwwECGMeJVhGm/bPdDIwFQiLJMq7P59RusxAahRStY0M1RrxbaiwytBg486vGkeXa5PtwzaqZ
sYRRKQ+GpcqiSElOED4U5U9ROZlc0trqNJn375AliPz/mytM0X9HkxNfLxLes8kG1Fk0bSJUBFJm
Y21BWT/eILHpG1lNXqKDTDSltUukcKmXvBqPfIq6bnnMPP6kHeTH/qV2DC8+IAWxQ4e5l8fKQii3
4WdpAzw5/IQaXQuyIQKnjQU5zcKCnFOils0aCWOlyfTUwaCKJS+R/HFoQKEjbUusHU7iNqt+1PxP
QNmgel5ahVpb97/rcvy9pkP0GMLsi1Gi8xfQXBKhpK1/MhyCpQrSln33jcX7uTQ8fmseMuUGgKrW
pj5HbtaNDrM9P0WOvibL9AAifhN3wMHRH5iXy3AA9FCCpMyaVkUwk2lD6LvHVQDz//2QZO+LEJu7
k27JlLfBYHzIiaRBn48BOA4TwbDqskVhMpg1Twi66uH+J2Tl7HTdXJ2COhLJQ5IEGJjjCDhPAxjE
2ZfMCzC9QnaUsbX2eODOggMAYkZKxXiXyJQPCru0GkKC9KV1oqcVSCHjrxI4JO+fcmm56YPiUB4o
HsWurC4GQgZLUHLlneZMIHPQz3pT4MpBz0u6Ev+rgVDeqFeMKJKLizcikDloLqFGEjgBhhskR8QI
4Or+QVnXSbmevqpHLTMgTxlf5xhsXZNoVfLX+0JYb2Ua8TM3akOdDJi9ui9eJuAXk1dduRrP4hrz
4fxJ2QcnjNxuxQlIUcoPhvTFvvvV6ShUOqIWGElVGsRIsoAt/sTL8kFzyH32BRPygWGOCu1wuGBU
QoKKV+q+WcTYT83L1RTynhq3LuNcjG9Hw4H6vdLGQ49EA4y5+bp8lwBBTnjg0i2Htpmwz88DE7yR
5VEVyt/IYMEtRqRW7mR1zjBbQ2O2JUnoUTMDkQ34gRugCbP3q5f9jiGCABz/YOSL3MZNnOZzoZRV
kZTPNyE6oNq2es5t7TU/Bmd9jYVKOz4A/9qSBWt6bPeEs3TNuG9iC59c7c0voFxP0aulxGn4BaQF
n+6yw4Q44kWbZF86BC6zBqraCgg7xNWXTHSN5UTl+qChP7deDIKakuyrtvG0eMx3KFQ7/ntizV4P
orUcGwCkD0QobsnSZePoB9bu96LG3fwE6uMbgxyUcokbaPyDUr+m5aFnDVstwSXcPmJpoFf4iYzr
SOFJOfpIY53clr6NK90G0OSWe0hfxaf8dXAnO3UM2a6/aOsSD5jyZ8VwjMuKfnNW6muDva5qJvK1
swlVleQhBOJ8ehxfS8c4lw1CHCkYsErUrLeyQsUdAwx3Pi/i9APa4TMeb7GtvhNeKgLCQx5veNGv
BtZziXy3z5r9d+FAoaNO3Q7CwMFr6YlsKXlhJdn5vvEwJKiU5vRJWpVRhXMVXGlO4EuLU+0/xc7r
F6P3nHg/mkHBiS+W7nxvXMMnWYSprPz6e6+CmVwuvlJu5FEa0naY0BQbFHfidQTA3sxr9tm+BzKB
AkBbgD0CS4M/cGtWS3w5mt7IpXQkUoIirWecU3rsnPDUHZIDeTTErvaQbnunPmTrat2BgyL3WPrJ
+oyUogytqERlC9Gl/Mtv333++/+mJlQ6EuZpEokJMX7lYUJXP3u7//cZDoxeXorHSZkFHr8fgA4c
qg68sVLib/dlLD9yrt+HXl3iosTIA/J9WqC8IG/0gg0ekUfdVKz03K0KhqdiqCENvKnPwqyqE9KA
pMP70VdttUPvoZhXglg5dd8wWnvLE6I3x5M+BmKOq8AAUUPtw3X4NNogfNz+NrSmx4LfPwFYJYZ0
xz3ROJzNCOSanISEbj722Qzuw95sg69d8sT4cixBVI4hTdgeFBsM2UUvWbwOHi4zHu70rj7qj/Nk
lhgbB9YI8znO0krKkcT5PIHdHefT1NQM4hddS61UcBmHI9/l3i1SbsNvYFkyqUWHaMv5Xu4Gm8Ty
3QggxplrrFkPteUaw42eUL6i44qkmBuYQQr0a4Lz3ZG6t8kGTGYFTY3yGoUIgp4uhCQ8R4Ghidea
0GOg97uCnTpEHDAN8StjzaIx+ENG+nfUpOcP50GPQnCCkeJ+bxs7wuOtWuWaKE0tWMZBB5vkHjiB
lowSe/2MzjGr+reckV5/AfWyGVU9CXvjcsW/C40KMHHY0AMMD6NTjxrZ4EF46+Og81BtjbA+GKn8
zknAc62aZwwTsLabLiXSO6pKY2ROSSZLaQJVTX5h7gPklWNuxifZ4Y4jUiJhm++KB9WKH4tzsC1d
Uiu7LONF1hxYwXu8bZ8LVEAIv3h69pkFHkYQpEmbe0z31QXZlgv9504++c3rfUtl/X3KCzVRCfCf
EKev5mAtqOChr2dGzGDFKBpFs4umiecvmTzYq8Sf0Tmz1J18AXrj3kuvYhyJFTR0yvlUfC3kFRl+
wuwsoFyTc7uSf9SObqIbuTKeArdgSSRKeU+HKPfDD2qHLSRI7F3tO5k+QfMBD6TfjT5mzY/8tc/S
sNSogtXOUC6+4uZ1mhp5mrWk0Ng4yUGwG4xoc2/zmowIVvbkjqrZe9qGLOGxivLLPuAqmTZOTfAj
QMyBuG+S7alvDtE4uEUcrptB0U1DVx4qESx3eZyzAspy2LpKphKBAFiPQqRczjza41E9Jw9ocXrD
u/JFhSa158RlYhEvf9WrTGI7N/csc3OopGRBSD3D0zrjVnue8TZqEZeNNauVwzogZYi+z8lz5aPU
qRlfsS0xib+M4ut9W//89dCnQjNa0IHNoGKJ4ON5xK5TSzknvmQdrDqvX3WutmGv/0ksOZQ1yO2c
Br0GOZUjbohH1bbBdjp0+2KjbLNnYTftuW+16uE/t1iE8bKTaMq8OXrxJjpWoBAE63fyncA58Vgn
5Vwkt1+i47/foP14G+QUN18XVZ9Yi0h7vhclWwpDR4gaU41+dODxFiLVvn/3C7PFH8TR3fmmmENt
1mA6BJ+cM7UVZyZfCbWDDySryvLXhK6QBFTB68lYv5m8kx4eCwJ3uXd7VQK6b19KwtwbMY4teuEJ
s9twjeOmwljvyQflu8f9HC3Bkl2i5ASo1kBRXX0IO2wpyV66ZxV5GKpCk4mUnVFqIWGRKkOglCWp
pw3zQxsG+zxG4aGo4m1QGrwZY+f3/vdYKLp//B6UQwFZpRRrKQJf+za/wY3utFX1DLIWeZ3+Kl+M
TVaCkypyjR/cv24qfBRMeZUwFyuhJAt+YgQuAT/OOhOjG7tZElOTccbPkMAQJUgiNjfBbIy1wo8q
HpWToos+zpiL4kr1s+OocqfQMNAaLrrXVEz29aA7g87tOTnWGNKJN/kYpT4Kp87Jx3nbBN2EOk8Q
ehL3tQdxc62A4ag6Zm1r3T/qoh7dnJTyno00dICgw7uUCwCIGTaPSaVgN7ybI7MesDXUFChb8h23
8mv1x33RC7VSclBVE1XZwB4ubVFTGctGrsKiCMC6aAYPJfYUAABqY1l0leyjtXIIv+pmfZC/dVtu
VQGahhmYyWV+vuzrb6AC81QMSj1E+NJpzzsqX3pTPjLgbhbeWB/PSWmTUWWixpEnSO9K7gA6lTW/
LrCIEQMhimGdC6OdH2VRyqOPci2GBe50fDNWBBkqWWlb0emAhQfUAX1HAH6EfdyYU2TyO5kJwcy6
T0qf2mQap0HAWTEweFLV2oF1Mmobn7O4j0ekHuL5VCsNR6qUmBtaj6VgDmVpYmDcnBvYJ6Y7W8bE
0KKNiNBUUYamwh989AZqAnTgiRvJuCoBNUi8aC3+A4yrhTk0HOwqh55zrJvJCBIybU6IYfr1Xtom
nuR165XMxNMid/RJ7W9EUW/STsREZYg9eHfOn4JYceQE+IJybXPj030jX3hTfDwUbWBCNwlJhmpN
3zi8BcoZMzuHWA/3sYb9EliEC4P14CY6du9wlL0NaaK2PQZ8XK7a19P3NDjysnf/WKz7o8xswpLn
IPZwGyBJdLskc8p2l6WVzTNZoBYN6uZLUQY1BhIfZyT3VItvCmAEVVVg+AyGekuUPUlD2KJyh+2N
/6fhTNYERI6Vpy+GtZuDUEn0OJZVUpPNrHoGv1qJInyJkaFcAihQIuwFEODY97/Rst+9kUil04IA
DM2YlP7JwRRAPfeXKVJ24s5SOMpBlJrRaVyPhT6/9YHC+8xzs6dxD4zjELW9o9b0OJBYGX5ekK0r
0jkhcPOhDTrY7Ik0TkjGyRDHUItPU0CTJspdi++lHNt19QVwVBsfs8pOdk68HjgdLeG10b+rPYBC
ObsfGFnQQvHjg+Ogp4L4IKiyKoGLiteEmKEBZ114JKMdsjt+CR2W01hgR/8oj/IavMJ1U///Qx35
jwxQcf46f/Xf62P/JDvDT+FVfyfj7iPmYcHP9V7vu0cC73AGSVhyZJkLKxrQM0OVb3CCUuBzT+ff
cSfbJxYh0XIK+x/gVy6mvFdjoSeG/LYes0zGOCh5ZrUnUNKuNU9ykkfW4CnDWOjZIKFMy0hriVXW
bhVhoUD5yRkGS3tYUihvM5VznSoKjgOOC/uyOOwRiIx6+xuRc/SmVxbSAMvfyJS/6VHPmdsBX4zf
+BtCFj1jX+qfLHsyYoJM+ZvBL+e8r0FozMUdquglhhoYMWE5j7yqAz0MpOp+kNRE+wjZFQYtUcgF
D0GJwWAlM1uzWPdg+CaMoOoDYSpiDRiwtJ8eBwq5pJ8T4uwIfg5Z4p9XmaXsebRs82eW7S+MEXyw
fXogyG/wFJwJr0b9Fj6BZ9UqNuM39Un7Eq0bYGC0e+1dZrhzxjekB0XmQBirJIGCJvXPTNuFLavk
uNBw+Xgo8gtu6jR65KOeRUacVbnYC124yRt/g0bkrpLFwIxl0daUccT802wKc/xVFpWVHgEpswpO
RooXAqep66AxGK94VkJIj45MUgw49whxxQi54xzpb8ncHpU0C018g94ENIgbxdNqCLhzxwP9alCx
z8f5WznsN6HM6gMz/IRCJT+Ap6hjnkeuWI+GGaZP2VybZcgalWYFM7qCmKSirGdkQby2ZzzKwCri
kIlBzfGPqjutWJV8RuymR0WauA3xfaFcYxB5BQdWyUE6BUZ+ECbjnGjtaRSjXT0VLiNnIM+GOykK
vbnTB3FWY9mNeMAW+5pk0g1Exc64/wf5CSOfpOuC7ZiqikSwrrHGARSkJxkgaY+Eu1fb4BtmT8pL
6w0A+E53rP1FhunSdYt5bKTcr6HBeRif9aF56erg/f5NMtSSLu/VfdkaJUm+AMRkDapk5V1kySyg
R8YrRqVSnkKbS+zYDDBFWcAkvR/YouS/+g2Ib8KEEZGXT3TduqECcp2VuTg2UMkWe9SSKJlB8iAl
rNrZH2LwVQwVg+NhwIbNBZEWExDOEETy0zj2Pyddm20xDniLi8tsrSr1bGZlqa44reMZHm75VoES
hQ11lLboCadAjRWwPOOkhtjgfdNaYS9auS+befjjvpYs+1JJMniVwHQiXH908anRVXNIKgbprgQ/
z1OONqt4CjrE5vQAlk5MDDAT88UPCXAqQRaBofcJwr+KQj1KBXhMMXOAOGHxWPevQtbrgyWF8suD
kTSiEkM10YrcNQcM6G+lywuusbO1sZF3PFnyZlznotu8ORqlo2JcNqMOWKwLjoG+1z0yJTB+q1c9
9s1HjMznGH+WLJCf2qzkkXVeSm/1MsyTooTSaPG4BV2hjUHSV0UL7ftHJH/mk4O+OSGVOWZNnQDf
DZ25XI+mY9/jDtMxnsEHIgFRLTckr9JQ+sX65ciQvGgVV8kXw73JRjQ06bA9Q8K+JnJPWpNta803
nHECWF+q1SVD3HLb6EYeZRpNrvW8WuNCc6Cce/65dXWvAW4RWVlurOYQWnloFpZGnlTRe3kWPMAT
CsAUCmyOUbCU71/6Jde9OXrLF2OoyajJKk3pCH7n5DFrrHJhzAXJ3s1xKVduoKKHyIsEQ/Z8cNR+
GQtM5SZODRC32Zy+VJ6UmcBLwJp2ZcmoGESW31l5ACZOZjK9+JK8+SnkOm6Om2k6EBJ5mC7IejDx
KGzrVQay4NJjoQYvEAV/PDQxqhtJk5zmdUjerI3T7sIfw1flTUDf4tR8mQ7pk/4LIKp4M0ueMJlI
clGpiE4K4FR/lOfhmLApIBYzkpuDUz7LB0xsy3f4OcJj9CKk7vSirHwb8y5W+8KV1tCZYAHDGBd3
Yi0VszSMclx6KwF95VLCm+MfsWE4Il893/ccItGgO67jAih4c9lq2mtRz5GUxJNcIbGqvRqbCboZ
P5B9ObMzYIZitmZY0PDKPUk/qm/Zo8HcblwOeYrAE/hAQ+HpslRTl7LGk7nNypld7q1eaxiRa3Gz
emehCwxqD+bYyKJvvhEpflQzvdFLwPLi5C+tSwipQbZh6ycsUbgKKKixZbRnilz00zciKXP2O+mv
Wh/MGYWL2FbAoRQexdiMPMJHFVj5Gb3lfMPuiC0/hm9kU/bb8qE/jqAPgFWlioPefnkSzMAxnNbJ
IytrUf7iTfZ85fIb6UYuZc14FdZdHsCFDaUlpVbyUB/9924w9dAUko2yKdxhxYRhWgxLN0Ipm42U
tkgLQrtRN8VkFiNmO0E2+SSWw1rVWItjy176Rhplp6OY1HIe4Yitbbe71p1PxStASaDDybnYK0iM
vfmAZuhZNcgM1H5mwSMuOoqbH0ClGUYcIb+I8UCb0uQXX81rJQWl5n1PsTwhoMgKmeiUJJnG98Ss
U5pHHRRIOhZf5++SmzmhG39LYyuB8grA6NYKa1hVjsEItMslj6tkOslQpSKWguqSNQYH0H1Yyuuc
AL2eAEgQCAMQjaRAMWCa67KH+PvENPlPrUrgIVRwrQDM9zBMbjZevwV2gtvsarMAaENg/3sUa8S+
m6NSTqnyRzHQZ6hSlr22/HfOL81wYLxCl7XleizKC1WQEPkdHJ+P0U4j751KkhjKwhJBOZuID5LS
0HAMTuL3ooJpi2hmANgs1xJvropyLMArrEZVgYx8N+7KR9K+EN3OJVhWnM0/3Nd+lipQDkUYNC2q
WgirMToZP/XzsWMNwiw+U27OQ3kRwMFLchRAy5Oit6Nok+eOknitvJLfR/6LXKvW/SMxL5DyGprS
xbEwQKDsTQ4GGPJHgp/UAXVNDoE0zT3dl7fsk69qRz1SIi2REgGlCTdUvxvFcxPodqy/MVvTjC91
KYHfJDS60fQg0IJ2t3HuxPlojt3ghFrN0PCL8X9KnK6fi546bUa+z6sGdVhCviihgv4dNTHM2NdM
TI+FpaMPTuEycXNzJBBI/WVNaQRUoWhVYaPVbNdYUAN98YTOWesZ6/yAtg5iKcsLLqa/N+ekvMWQ
xEEAQi44QfCtGVpoNcJLkD9z+qMwrO5ryHIyeiOLchvKmBhCXkAjwf7wIq1Q/XPS1gq2kQPOtQ2M
AXuWWFPGLF7IW2As3Uzf1AMLdv8Puejfinp5g95cdzENWS3JsPXml4D982wD0lDAphieiPVSME8y
Nw+XvSVoWcAir+EfyvJ97Gr85myYagNlpcz0k4ll7MvWd5VBGTuX8pUaquRQTgikPTt/bx/HFQEC
muzcSU7JU/8Quax9uYWNUqK6V7GU0bftkE8DB7Ggw3KHQ7mu18m2PCXnaF943TOh0lMBoSra/Utz
0kEJHljiNrdYSryAi/7hd9D7IvGIaYjGgFcgnE/1CQNp++inbGY7zeNt0Ywd4OEhmLNfs8vu6O8L
oDF0UUfUfbnHBchTZ4rBoyqF5qwxRpn+oLJXKVTaoCd+0ws5DIe0eUFW+NRhGLx5wya603v/xCv8
IXhcJVJuQQN6GKB2SBKxb3ciUFMw2QfMFDK7nNgspIQ/PF6u0ijHEBRiiMVcxI7xe5xZ2QMZ+0Bq
NMaW/ASkutOw9gHLC2jJH/c9Euvrkf9/4wokQ9GAgIy3fymEZimOZu1X3pCc70tZLm9frYTeCOln
0TeaDj6W8LqVR32teOUB6aXLGv9geAF6FUSs+b/SSyHqUZ8LnLZ06hKAuyXD3yxHjesHo9xNGPkY
4SOTVFj4DN1IQkW5bcbWiiU19aaSS62qj0qPcY+s41HeBlSmSVoCUQgNX+04OdjONdBhFgKTwNwU
P8LS0n5BP5ncBww1oZFy1U6R5q4lPdl2V/BvhnQOWNkh42gGVfjk80YwmoT47zCy22gwh/T9sYhr
h3GFxG4/pzV/fziD8iS13kR6I13iRLnOf4TfSWWV0D0BnujMDhB/eFVe5VF+pFe4JmxmfDIyHYmR
byXCUEJ5nFfTO4gNinXuhGc9MJXnfwDsz7pTyquolZbFORliJOyngqtaxmzzmATCG6/agUC7sKpH
/5WzWVb4h9zxemjKrVRxawRDC7cieyOoMgTUE1tU2zBWwoS3Xa6/qMAukAVUCIRPE0AA8/rdt8Iu
1hvhKGvB6SptBCzoXaigGYa/HBhu5JFLv3GZvWyE7ThdqreEUpbA4YknFfNN6So5smrFi5nTjTAq
czKy4f9Iu7LtuHFk+UU8hwsIkq/capNKm7VYLzy2ZXPfd379DWj6jiiIU+jp6Vf3URbARCKRGRkh
LQm7F0xIa+W65HSLKKaITHCRbEmLuSCQ5cG3kl7CswbqLMYLUbv6Lrs3fv+NIyGyyEWxhKoQ+pxg
cXS62E6+13f1owR9GkxeBy/kCoMoj8rb5WO/eRI+9pHHBWGOVVFLhuI0zWHfGOF1lkaPZad+70ag
+C/b2gYhrYxxoUzq05qmbEfNsnSSYLGhPeBaZu5OwTddD33SRuB7DvwhyW778GcwvpExP6phf5j0
5phTxD8SuwRjG2FHvMJqBZ98M5qvfh8XAothCiE1gn6hVbWO2bUO5g7teBKB+reTmpUdLvQp+WyG
M4NzJJa9/Bq9f83TAohVJhjQQFbcHkqwJAonl7ffkyvDzAFXRzTJ1RxzT4h7EzBYM0jgnsZXVIKd
zK6vWB9UfVG8zCM/Ie+dvIqOrCgg8Uih3pCLdInenwSDW4Momg3eUbDnIA5DUlBEHST6mlw8MiDn
llklXFsdH5f0Rht/TKkAGrCdfq82lAtDQwBFSD1G96IDPZAUv+vSQJD4msloyW51xEiICG8ptMnF
pTikMRrLsDk6MmoCjNIPSlq3FmNJ80dIWwmvLRZ3vqQGq1VycanRJa1TGQFJmoKtMU6PUlv/7jQQ
yZbqoZJqwJGi3p7TJvcvR4zt/PjDMg8KgrJXM4SswA5iiD3rm6Q7Rhzc7ES7qm4Pa65MccFJTtJW
GSF36UNlZW8CphMNmdcqhh3T3ImbWzO1q+WU/l7Mh1GW3SZCNaI4gpBJjh4qChBletPFXlg+SfO5
rm+T/qG07pL82QqvZSSiBShhRz8Fc1dW/szG71puOHX8nLaBW0hHCZJGy89O9YI5RBmwhXb3nQpG
L+XcxvdmepM152za0+S+Tvy2RwMlu1osIPquzCKxo8mO1Z0FpVXFVW7BJScbttS+ROODIqW2UcyI
tddKojpqso/VG6N7ma0nCUN9P3rFiaZDPNvhvG+joxrITo4apCQ5mIIbytBuNXepf43ZVQ1UVu1a
I/K0/HoynABF/8bJaeDLnWQP5BA0b2H3s9PeKoyemOSYzpjttH5O5k4aVXsEv0YEbVRXWq4gHiNB
XGgaQEnkRuGVpkLByg46Jwh+j+ktlSAuAzc2+z2BsGR805t/TLn1k3C0QW/hoBWx08YC1XFXTh5N
o8WgC7CGcueonem03SGs9zXwrDHEQ8t91F9n9F6evCbcl+nRnN28O4XmVRvez8NBgfaBisqd9kDU
wTYS0x7mlzp6Kq1HUh5j85y+ZSFjPfyjLruE9nYjQes7tgv6PUk1u5gONCJeDBHpMrK78q6d77Ju
ryQ+0XeLdpS7E/6vOrCn4qlDh97ywfREoqeoOPXjTUFfJUl1lu6cKLsyXGxZSWxJPoad17bfmxgn
ufs5Dk6JBKDZxZ0nmV4y53ZD0RzVfqSlWy9oQc+10+rHcXwby9jOjMcufZUgaQd9rPs63A+gSApu
lP5RQRWijA07LO0mUnwp+qZDQ7FOrqrQn8qfUhEjTv4Z4Z+R/KdMC8HzQpDa8AA4iMZpc1DiWRgF
Pxr1XOqiwUfRpcqD39RSXppRw6Uq67Z1Yx7z4/CT3OYv1vXgsdJhcZc9ps+C+MQygguRkWfYsoLy
rxxxPjYHNsIMWjgvsJl8RShsS4n2kHs8zE1QmEmFCBU2hq0UnTPTw+X1iCxwVyYmY60qnmFBIsBV
NPuRiPpDolcC5W7MzOy1IWXAKCYei/ExILIYUz5jhmTozv9tPdxV2Y7T2FOEBd/IS5vQg2aKEgB2
K3x1AALcnALIr/6e86wzqjRXlJCpGhk3wU7bDye8IjE1XhzFpcz/kD5/2OKytzYspVijKDaMRwY6
DvcJUsQ9xCzZS50VOtpDfBvtzT3K4w9/Y6Rk29k/7HP+17RanlUy1sqUXN6hQM/xjskbAH+0Ew3E
bz9MPoxxrqj0XbzItYzKWADyM/DHT0rrECuxvnXaENmxEcn7y86yXZGgHyY51zQTbWzI+Fd2bPnF
TXQT/55OrNkMWTxbQb0RSWr/U4iwYn/4khNxbprGdVTLbLjF0jzFsrPBVjAhwehau9zO/tS9E7E0
ObH/Fk6DfbZL1rnsLu16KUnZiDEDAtV38WnZp3gRKMcO/A8OgF7XfWiLMHT/IYv992bz3bqyCFI1
YixKTEeyh1pG6hi7xXMSG32W/iScnhDsMd+1S1QpSQaGjY6ugrvF7e870y4fTXdyRjfbF3fFj+ac
eIUTPwu8arOu9uFVfA+PkECZOjZ5w9J18g6gY4vNMZSZ4NwIN1Zkj3tcqkalxXqFU5r0Y2eTLv7d
Ks1DYvapParE0eZ5HyrGlZHkJ8jIg328P0dx8hSFwjaz6Jdw8UqqIgWuhV8C7T4/3Cs2HGsXPDBK
PsapIUSLCOIT374bzSrVTCZ5wSqKbKczDEE7aA+AJhbPWUHoF4XjdzTjKvTTUY5AxIblmal+10Hm
yjamCKPJ2ZUZDV4cq7dTY7mFblwNAciJ4v4MKpgzCdvCjawecNm5sLMgPTV99Ap49LkY6DUUfJ3L
/ifye/bvq18pARqfohEOXEkApT2iaXtpSG4AdvfUKPkma0VnXza4DdpZOTwfzYo01WUdpTk1AC2T
DrQQ6+IajvEa/SAvzZnReAeO7l42K4hi/FA/pmPaRe/x8dv6KZCRNc+KLQW/LhvZzo/+HbT4iX7M
Of1F6KOXktcuYLKPY10EMNh+bX8Y4R+iVT3QTDUMv89iQNTzLMKkSP8QGv3tgOcf0cbv8UwX2ywb
EbOFyDQ7YWtnCcqQ1jliFWtHZb50RtBA39/JrwGuZjkGE2qtDETo+ieeeSLQ/HYOD5ZpgzDeBNBk
fbbf06BdQOHxDgPwSgUZdbmLiV3t6UN4G3cHigHFfl8VgjMitMslG4NaKglhiCJWxmGNYiZMa93L
Dx2eDpknn6yDsDG96UumKkOwxiKyxg8M6kYgZd0ys9IGPUaO9Rz5DdaZnVmfqngMvH+EMFsZ5MIx
aLA61WAwvibzqy53Y/qmdLlgK7dplVZWuE+YGWPSdR2Wpduy08ZOcZAbGwRLFnAr7S53tHP2BPTK
LcMbWbWjH4k/oqKu+ubPfj/vhTiEzQR99Xu4T0vzNOw1ht9C1cNJbi2/v67BGEy/L/v+NygEGA7i
ilxNKap1kdeeRPixzfi7ss/F36Uw685ssR+zHvhttVPkXyB13KcRUNbgzLgcn7YLvCtrXOyt65lU
5gBrrVcBhbrsMyh4Ujhz/Ljs0iuUTNzcr2/Lm9AXLXS7t7WyzeWRUSdXY8Xg8vOREZ1O+1+dB14V
sBmIinXbj8gPU3xZUE7a3EoJlgnIra/7KZT/pjtQ4B/UfeCJGrBCa1xAjsbJSsoE1hjGgjhsKCvd
haD8KZhGpSCt2AzBq6VxIdhq5BoVLuxiArl5JvKq7xh7h3EQeIog/PDlkiUPB0XBLY6B+vxJ8eNT
+MqERBgqaNo1u8gTncTNB91qYVz4Maw2GCWK2kIiZ6VthKMX58qpTQl4k6t/9HpcGeOikBTmtWGw
aaG4L+wa70d0twZ19k1l8QQbyf7Ul+fTyhQXYFQNwihGzUw9MT67IPViTGNDQCS/GtDYnXaj5Iqn
cgRhhS+jaHFOpyGH1S417Wm5zzCN0pvXlnVNRP7/njd/XaFOiG5RwzT4p1NWq01AWdO6uMJMNRj5
82vgoR/aybZOmY9WHssMqqfZBTbxdQjBgV77qWue65OIrI6Fr0u/hDscvdRFS8SCuTkGuk0S7dkg
SCXrurDVXHUrGeVozdhf/sLbW/2xfO1zUgLC4USRmLBaR56o9lo0rR9YeyN5UZLAvWxq+1B+mOLO
SKSo6kjYTqt57AyANkPF8bKF7Y6K+WGCOxk1LWilQK/1Hb1a3KCAc0fxtUZbFMj+Q9j8sMQdDJOk
05IXWAzTLIIirY2Cio/DjnhWPoiai6Kd467ZrB2mPGSvbJAQmNWriQaCYONEFrirNRoiAClZ4bJz
J82JIU3BZK2K0/gS3/YHAuyiCC2y/cI08Z8CDIchm9yNqsbTTIJxYSZHr7nN75dD7E3P9LbYd3/Y
28Cb942PATQ3fpYOorLUdmD7t3Ue21T2epv0bO7ZJLUXFMNrMSuvpAjuBBsrssNdr8U4NanKULfZ
YX7CiLU8oc/HCjOyL3+jz+2N8ZT6osrwdiT5WBwXSdSw/ItPZsnGGyQu+6IpDoMahnaWTJBrVu+h
Eb+7vNJND4JKsmJYig6wM+dBUhGFqsJeGXr7YhSpo2Si6vq2Bd3QIYRpaSZfAZHaqQhlxn6YVzGo
GkaMA5Ms8y8vYzvRAwDy/61wB7sAjyWprELzE2jISqDNjzpwOUmal8h3CvTBInpQenNXVcQ1RPzH
m8F4ZZs75yppadfoqIFrI7Xn/Lkqj7P+qy+vkVu4/+M6ue9VZGOu6gwb8y5PDwAVAVSrhWx66ooy
2s0zsFoWd9LTEuUAlaJmMqbQmyHk2Bj1PbXq5R9FsQ9DfAXDjLSontmYUQfikuFKcTM/csNrSN3c
sPs7eRXx4ghWxmsxJyRWyyVAFOkjdHxJPcpOqmQYRbSIkGRg8623Whx3qKMq7us+wAuXvX6YflwA
EQlrB00Wp/x52Tk20/SVKS4pSMkwp+FCQACuD/tMTfx8Sp0yeoPaA1hsfyXqLsl/XTa5XVhb2WSn
f1WdiUMV0gOMOlA+6sBreRPa2/ohB0UKGyBtXpdXOXUoOmpoq4nuIkFk4SVPVblYporpSiS1ZWst
1NaVQVA62MYHrdbHxZVIqVI6sPXBO1RX95W9hD6EtpNf0lsALoSYj+2Gz8ogF0yKZEljtD5YhlI+
dchefXLU3vsuGFOtPMDugBt4p8MTtiM275+VaS62TEZMjZn10pTMAVMimDTBu4x35fW/GHM7r0sP
+TdAiDDSJjIuOpJcsNETY5nlhhWCrBnStY8TintL9nTZW7eNWIppmVQDOz93QKYpVYOMlRK18JYW
V4r0oJgCE9vVDuvDBncg5hApZtWiXNhBwnX8sdyASv1+QB0AHVGToH3W+8l9injd21R1xTyRm00s
RVZBIW9qhqxTLnXpaKVbIUO00WsVZ5LBeQ0n+WGDr8hFlVuUkW3WKaEzLlPFxMS8xRe5uzEOgk5C
MC1eJogcMfJ6cF7EjvWqYTwKIDrh3MDWZ0QdQKOWoakoU3KfMZoKDPm8f0YKRbbx3NcvafP9sqts
JhRrI9x3rGuqadChx2GIC7tLejuP4r3aDntDaz2VQniOTF6+oH43GHYkYt1hYYV/VGqoOFPMX4EU
mF+i2S+aVGshwg4F8TAE7M/EHG/6pmvtsk2Pl9cqMsYtlRpFTyUqY6lSWb0mjQzByqBJzqqGkGeQ
IRQE1a3vt14c+/fVnZHoUaIAoYVSoP4r6e/CBV5JBUNIIhtszSsbSwQuZQnCPH7UYPB90B6aJfaH
GCLHl/du6w7SIPJuQLUBNOMaF67LwoLAOcWHKtpe/7nIFYQwJV3UBNmyQuDrwIeq7xnu59VobY7z
bsR4INdpBlq9GLXaXNBo2cpiVzb4p1Xc6tXQtJBmjUFEfQis0NXA3+MmJY13oYn5WDVIK+/y7m18
JQrJCxXQRWISk3I3TkOtPB9CRfdj6VaKNKcdJJeEwnHDjRzskxnuclmIWsOrYUat9GM7lk9pEUaO
EYCbBpSkh0nrKrsy21MzdHt5TPalXl1fXuhmHrHeXS4qx2qbmSREpZFJz1LHOGU3mA+wc4Cq2wIY
jkxwxjZrKmuDXN7ZjjUgslaCTsaQv1Aq2SRC5pLMjhlEBynIDzMh56Wozq0uWOtWGkrAjqboUDVQ
vyqZxHEq9QY7ep3sySPYGOT6pMt5butBgnkFqJzg6ltypzCDnWCbNxxK1mVTNmQDLOpfmnVG3spV
WKea3zd+qhwLKMMwUSiKTmF+MkF4AWIIxmQs7Jyx7eQDtg6qMsOkhqJ9KYvkRlIvtIfhEd2lxUWa
jzLMBA6AzAt9IZ5iK2LrRCUajo2pUJ7+DXIls96WmQZvkv+094w2NXYY7YWKDhYTGkv9WAj127oS
oWdkGpZssvnV90xgFVNN8EtJc5swq5M7fWvBUq/t5qvq7m/Y2tjPT7a4+F23qTyn8rstYjqqx6Ta
wa9B7RFv3WonagRsFQY/2ePieB+lrSSN+H6Tj6SiAt+P7pVXipPsM+9vwNY2Um1dBX0f+4AG/ZrC
NPFcBz2WB+Jp1MzeCleHtoDmVoOTegMe9VB5VW2t84H3Vp6gtPPfB15ds6CgjDEsS4fiwOcLZepC
0hnjBNoUCmWMwq3UQ5ymohi0cRp1XFeaRgmh5pfLsZvLEn2/AKUfO7dnL1PO1okhyMA8d1iyfabj
S769CULAxl2pm6aO7NCUCWgL2Y9aeSnNjUWO5lnzlxa9DgLhVTV149A6xHl6R2j5bZKih9bK9mb9
PU2Bg++Otd65qgpcweWfssUdpiMjVlEo1VUm6/P5pyjGUBSJqjCnSqnd/yBO7/R/rDdg575pNjiP
oWkcufS2yu00ckc3xOMgxfZ8+ztjoVuVWx2i1RRjdxZ2hm+ZLGZURdWMXwPQ12zHkaN/Bz0bBI4y
34AAKjJbb2HyQvv6tvoRQGBHVA/fugR1C2w9hkY0PBZ07pANxRAGbahhak1xzR1ItTygzoK98ciQ
hGhc7mvLvfwJtpxhbZFLMHANVZMkq5qvBYEXVtlBHX9dtrD1/vm0KO4oQUmnUbKmxkWLTqyc7fVo
l4J49x1LcEwDO63ssQEZhvDhtZHV6BYyT1PBZUsV/qFXW0nVZ+x7kl31LUcpsPeZwvG77qroJG/u
I8VxMlQ8LXG2PnsyWDrrIprx5ZbaJXf/qkhIjmSB0PUv0soRGC6R1a34gSCFVyyAzArc5rPVUtVn
KU8ovt5DdVUvnvVLB9G0HRW2fCtdz9VN4Q1gebJFhaVtR10ZZtuxiiHtGLZBoEp4xKOXT/6Mu8SP
kM7Yyi741dzN+1gWhIqN/aW4EEwLrwjcsPzZtMyqLiHFqPngkgV5vWcOogr5pgUERsQhg359NFtq
Y1RTSRCLrAVzINouGQ+XT8IWzIbqKxPcro1yQHtMaFo+iUrAhaBMnTlBWuMAZJU0nYhcYJIPs5SY
HumUXaUuiTNWpfEQzLRgo1pV5So0ml5MRQUFxhxKji4N1b4Y1G6fDt1wkPMJoRLRxfJHK5bdmcTA
dBhNcQuwcuA0eWKdq0yLPNxsoqx2yyc+rY67V/owb+tsxBEg7b26XFcBaLioU+6oG7a1O3j529+o
Bm6kQZ+McmmQNbVlMxrs3I0nJpeJeaurHpzDvxjHY7YTKUhvlXM/2eMidBz1mWJEsJfWQ+J30kR8
cCFOTjwqOsY7MIE2LznZyyCi8Je8jm19zFQP5EMJ0yitjiY0Hs4gSCtew0q2vmNkY54ER2WrQorX
nIl2lcXCnszdqkVpBkhZEgkBt7mySjs9JTf5b1Oz58rW7xRnOIe/Ii/7rYiB02z5XJaPZFvB2wYH
Fda5MBgYiAxDJ+t+A4aPESyrgZS6DZhi8vFoBPeXz9PWE25tjdcor8ylmMIqpn4tKUejj7w8wPSb
/oh5FTsFzRypK6dTCltJRD27rSLiJz/g7k2Z0CUOQkSLASSJyp25QwZ+kg9L4CmYo89AMYppOdf6
Jljxxrvmk1luf+uxj6wWeGAfU4FGfZjUK5rvQHsE0VbqquPDDL6g5HnwVPdv3KebxsH4qWPTZdQV
Ob+qZAMRCwo4IJExXvJ7y49fI9c4T3fReXbj72Rf/aZnRRA0Nx4CVF8ZZQFgddOEMm3zVoHRTI0M
pyhlya6ksfULPTVOylAu567uKbqZUyy4XTcvhJVl7nKdSozZt0RHaLFiu6Z4ORp3lz/n9tpQGENx
isgGf1rilCpQvpssP2/nJ601oNdW7jKQojhShnGZMCrOetXKgnUxH+HPqI49/csqf2omLSwL3cK6
QsyKdkl6KsEoavTxKYmv5+ktRH9BSX5dXukWoxNMfhjlfafqpoCaiYW27OgpC8afYy9yJdmBehIr
gqv7nuBxzjonoSh32Go5fDLO+ZCa121CqsbCuzy5nZ0hsdVdc5Xdos7Svk7P1Um67nNHkcC/BJz7
TpQtbTvSx9o5R5L1qQ3yxdR8PbrXwO8/5ZPgk26F3fXucolFofTxQoIIgbCabQx8XZUEVBRtZAfo
11blP4t+q6/JXfXglauDANOh2NDRgyqNH7wpu8WhfuXMdm8Lx3E2Iw/KAO9kmzoeyp+DgEXyQS7n
d3vVYTwmPcTjc8S8BBnnGfJFGBbxpUP4IHpCiOxy+yqFhWouI+wa6tsYPwwElETT3ogFleWt4gql
eKgQFObe5Q0/r0/tszxvOlxkA4Hod+HnO1LZFgQEJo8MtlgGbqtS9ckgd30NmdKURgaDuj1DD5BN
+ZDDjHFOCJrvLx/9Le9fl7A5X5FyuYTQA2rLc0XdBVK4cSvCEGzF0bUJ9hlXd0RgFUnQ1DAxWTla
v2F0qxb9fSM1qSuHg9ekIDpQIyroCm08vj4VzblUUKk72ld9HAAkIY+2LGOSey6LW72rWkFGt2kJ
7UPLMlE0lnn3162ODl1BAj8x9kr6LcCdJwm+0rYLAnyk6Hge6Hivft7DOEtkNdcBd28AW2Oy7BNU
umq3BbNS6CuC5tNWvKIrY1xA7lWzyIYigLFa9dqhsIMYxmqI2w23xvRy2QG3DvHaGB88erWd1Brj
9Vpd21H/e2l/ynXqRMnPy3a2Ch2UMggXyGzBuvyel6/ccKajOaGCI/ld6+VnUHbfJJIDYpFdeVVQ
W/kxXcfg2ssF2PNN52Cpto4yqaHwL2M9pJo0ykngE2Oe3G5IvptJ+TIEk6haJzLEfbSsJ6YUNiUu
mWz4rVXyY03AfkPl/PnyPm58L9YkQHoC9CSrDX72RC2utAWvWcmv6hyA7FyK98uwtLdBjpaero2D
IAvbtIeeBAUSB49/nik7yYOYtg0UrxSS7GW0DmzDnE9SUfo5mV4vr20jGAKMbaoaoSqa8zy9l65m
ZQTAH1Thh8ZZQMkhbC5tfCVUSRQLA1kqGj28ExK8yhIrgYVgzo9pPxz1InIabRRcWZsLsXQUnQgL
SvzQ1zxG8mxKMKPG5S6si5PRl/eX92ojT0WDCvI2oFpEXOIdO6jmTFMmdKfl5dEqnwd8mD55pNBM
LsbARufAS1LBEd5YlSmzGp5OkGt8qUerOaUlJq5QeC3znQF2kbgUjTxuBdpPNrhjNIEzF2xhWBZr
Eilu7JHRNhzGP4DyyG9N8HzaiLSo8lOdOZuBBgN3SaVSOOZTXxm4fU+5+aAF1cHUniwZYWkSSfds
HCQTzUU0a1A7xzggc81V/KsNrZIC0Fz4bfoAbIbbk8pNJtXJJGl32TW28hcTp4e1iAwFjRouprda
V6CXSCH2mo9XcR28tlm1N3skTJjxjJQOYGD5R9GBoXBakn1kxYJt3aoDffoBzJPWa23qUYqaAfrw
1yoGxMvXCdS4xT1Fn3wP4uU73cnROnqd0EoQHIutNgVMoxKK3piuGXxvs4MUfWUiSfarl9GDqvij
dZZbOwS9D+ikGFlg0IAjOLpTftQPMSY6GqEq7NYxWf8C5girxet9MaltaBlQvKLHQQMcNcBM3uJM
P7rX9FbHpOk/gNqaGkqnqFxaWLbFubElFWNXx9juLFjcFCpzQ3YqU1GTc2to5pMZlmiuFmYVhoW5
EZz/xiVHvPrHwQ2oI4HB4V4+mDcJ6hxorr63x3W7P3W1P1yrz+zV+DcUT1gg4N7pn34Mi4+rH2OA
TGgoLfwYK3+FZpMb1ldK+VQT9D5n8DMBIKuflwXUotT0gkyxLx+x9/D6n83jWH82H2ujHFukZ3EK
BabHfhfftU5wABVR+K07mh3ee4HNaqwVMJiFY762R02QJm7cZasd0PmCU9lVCQ0r/IQwls5BEtpj
PR7SsHAvL1VkhovInZQv5bhgozOldkZdsdvpNLeiZq/IChey5DKgdd1hQjwJiEOV2i7ryg60f6Cz
gD2zEBgtJKMmHx1KdRi1YE7CXZf2xtUcJtJbocnDdW5m/ZWc9eaxwByWJwOocKvGRN0pZtbc0zmX
3bglsihQs1V99aKPn8OFCq2TB7OHHMN7849iKj0qD6bbeQxnAsLC0O9LwdfcuoXWG8CFijhT+6bP
YHECLrEwOls1bybIisVlKTgi21/0Y21ctAjxDQAnL8IdeP3aO1AKK+6sBtotWDlFXPtbzZVPn5UL
BlpW0Hkp83AXNLl0HYVS+WLWinVQJh1UYl2o3hdxlUBFbVKtxk50lEj6cakOg9GPoIIp6bGVgkX0
MBXsNV9KHOS2LdMKYRny9XdjEZxH6NcmYfkL07ei3d6SGzCRpBsyxei9ofKQz86SNMsa8GFNDCd/
k14qjPRC4GXX+v3LcKxO5JbRKTHGndyVT5JmS99CIUX+1iPv06/gLv4JJBx1XkZg26J7elwONZRt
LLLTU1BItRBn8oqdVtnhgwhAtelslELw0QIr8JemjgX2vHzA28KXwRJXVLel9WpEvy4Hwq2GChb3
YYSLhEklqXqZshgF1TgVQ6MxAEyMuVGEdBCthguGoMMMzaEEltKQlptuCq8mOfblWXRsNhOV1Xq4
jwXonQmcFNaTAsUD2gSDiqCT29nYygRb6eqWjgujbY0SJjrLlv8obu0Me+uxK10ISRV7SEkhsWeS
aPMJdJPTd4g+C2c2RavkYmzWV5UmoSrxjqhPJZYNgrzlUHlF7ajWoQMrrl04ok+4efYNUKgBlqri
NHJxNovHKpJCQG6VdtpPiXSKh+qUWpmXFeT5sl9uLhAlASS1GGAz+Re6AmFOGhtBuDOCx7a9aadQ
EMm3w+uHhfeDsfqK0NWLujbBqWZ8T3J4h4aSDITi4Axeol7rkxN5otqyYFHvT5yVSRlrrSsViwKW
EJwbx3IRWdhqupjaalXccVa1KtNnDcq0bBRVBdCzU5w6uQU32qHJ7OEcHU0nuUoc9Wymd/+g6/HJ
OHfEjVbWugVKYLuwNesrCRMQkS3PkiEoRGxGktUauSMetwWytxDbOBsozg/UVtWrwBJ2PERmuGNe
zJWZ0gZmYrzufi0uG+qNHoqf4GqNvy0e3ec3Zm6LXu/bt81qddzRHlBtzFNoWuyGqsUdE4J51Cyh
orq0lUuLECQtXXgup/hQRArERiW0fegiAUpHlV2jaTeJprW2rmW5e/lEbr8OVj+MO/1KBxzLlEPD
Vt2BXgPP7ANU3gobIE39mSmOz0znKLWHXfx9PiyPYFplNHyXf8RmBFr9Bi7/ShuoPI+QxdiFcaLv
MZxLfKIiwhdKBG1Ifc69y/ZEJ5bLwRIqT5MuzeFutMhb2SV+uIi4qTdNWBqe9sB0oQrFudlUzIk2
d2G0q/rgKWimfTmJsNHsV37JyFcmOJfq8ixJwwCeTPLIjjAuF4GsCZgnu7AqJI69vZS6ly73l/du
O8KuzHIOoyXyoqBriAQ2c/snpumcmXauY4QVdManhdiWKyoksz/JrxSlLxSTAYUxVb5tUipTHY9p
HO1yQ9qV3VttPvcj8fpMd4ZZJKGymTsRU8WrS0bhVXnfgFU8V4ZhlLseC4ziXvZ6HNU0wLkwuju9
lT0lMq7ysHoNJ9UdKyJ49W19U1SEgK5H7ZKaPFq5CkFs3UY4CUkvxa6myKeur+4rE7TUZHhL5gRE
6sszZoidy1+VnTB+h9GPQqvDJAqmU7gTUakp2AZUSfKbOG2fqyTNXKsoelch8bBHoJIfiaUVdhzI
6ctly5sVwJVpfhqnV/K+bYYo3DUJWf5EKpRIZJICQ21q4V6rUxA0t6W1H6M2vE4MA4ohtTbc6WFh
iZKHrasBHLIY3kfhHUMH/JltOuxPimoYKKMqu+4hizXLv5MoEfQbNzdbwUSfbmDeDZNOnzPNPmza
vuswSVWWtLO1qNhVRebEYeQHGM1WRygBtO2Py9u8uTYUWjEmCbtfxuy0QhuDqEaSV8TZ1Yx2ezIk
V9MgGIjZXNnKCneH100Rk1RPQCYxTD4Zboj5x2owuShdLZAfSgXWtmKsvrLGfa8mn5NaY7meSqwb
WQZrHJA3l7dNZIKLsTQO55L0MrIFKG+90TIkD1NF+v/RChdSSTSoZM4WnPpOfZAqutMl2bu8kC0s
IcInRXsRyuYU0fSz0w0zRbN2QgyFmGH+pEO9/PwOyvf1Myjqm9khiN+Nnd2ZhlD5YmsX17a5XVym
YkwjJYp2VHqI8+9TmQvS/i3vpqqM2TocXZA1cCcqN7u+HgYsTmoGsMsCGPvDVItxN9WJsGPBcm0+
VK5tcT4eECWZJR2LadzmqjtAq8NVb6FB6U3X4mmrzZ1bLYz7ajP0d4eUwtiYAwM6P1Xx4gocg5V/
v67HgNgLGrUKwE2fHWOKh66sSmQqptzrDq0VkNEGsR1A76VWkj2BEmRVttdTPV2XoyHKJr4sEKEf
g54Ag8sIuV/6AZkZjE0GSpMdWMlmZ3xixMvW/XKWMYYMjl51T3JbRFXL3O3TiplNjBuzCoyKBI3z
Fk1PtUZiK14wc9S180FSXlLrQU9FZKxf3JIZsgjmYjC6QCw+k8i6gLSDDkNBR914eZnV1p+m6r91
fljRkGSyVFOTv6AVlLDNdFIk0a7TfzfTH9IdpUWEvNv6TGsbLPCvciKzUPUB+WYEGYa3Ijkqs6B1
/zXp4hbBeWFqQkl7kPVwp9ujB/bTh3j3ztF89183oGCISXKhHY2M8svlS81BjxfU/XZRczMo0Y70
kWPqIm3yrf1iiRTyKW1jYoVUcYNrHl++MfsrZbJum4ruLx/cLS/W4VSId4S177nQoANm2uYjQsM0
BPN5tqh6Aqf37ERhD8qvaGkE9racGfhdS8X0IyCuPB6hhUBqOOpZtOsxYuZIedXbRhBDz2IRDSBs
WkJ6hAImClJfRkT6KSPZElAQIsb/R9qV9kiKK9tfhMRitq9AJpm1bz1dXV9Q9QYYs5v1179DvXen
Mw1Kv+qrGWmkaakjjcPhcMSJc9qjZudhZmdhOc3h5Q+4SlbgCcjALCTahrUQOpz7dFfkaWLUuDTq
0kp2+MIOiE9G5sVWMvsAJReHbp71x0Jp1eNly+vLGKZtUElgln7pr4vIGEWvwGc241vyhXsEqL1s
CptncKJnykF/yI5kr0LH5Domhw4E2i+XrW+t+9T4csGdnGUtTatmNGCc6Fcaf6Wgr3DscIQ2TMvI
TnUlyc0aYf+xWKJpGkYE10W/ymmmVqF5EvaQvXJiPx+9RZ0GBGPz+1R6yYEc0P6Q3dMfzO5ilIeq
r0nwkQ3MJQpJ1QiKozhNYJaE6ZP5bN8nP1tI/hUuyCGVX3guA6dxlQXKAyq5zTtkaHwUNiR9z60w
cPoblq04+dStWbJZdzMs3eS9xxkG7rkja/Buxk5bhxe5poZrVLxmcl6N3AVRdZhajkdnTCxDPTG+
y/Xez6PBz4efFoHYjCmbvN+KQLahffQxAJUTH6t5R4qmLzp4sYWOWcKzn1qm7ZypCcepyiThZ/NT
YpYSewk8jyHilNKYZZmq4wayOoyZl/M/UFeUsgyuciG4qqOi26o7DojixJjaN7gDO40noWkkzePM
rPFLlRflVTVP2b0axcWhp2N0MOM62qEsBY2+MpEcl611Lug1gOYW5JcYZqmamGywaqRjSqrtUZiN
AwyRcYmVzUMJbAkBLM9FkiI+B3hhJ26yHMpmkZ33MZo9gnI8QiprRDt7CIqnPFAC8+fl0LMugy4f
+MTs4lInByLPzbZt1CXw7bvfBmQ2Kn3XaH51GP0RLbdW3+kcBUYZ59K6yLDYBfAWpi003cQHwjQm
eTU5sLuQd7Fg/koezEf0cw70lwzGubmBGHF0CbwU6DMR9ejWYIct8WU1zDHRRTpEppS+FcAXhkFA
DwGcQhJz/hENuy6aqMFiLKhHlUBTNCB7IdZN1sa+Adqu6VWya8tPFkMpYEpgRMBMrGuIAWbi5djo
9rB8vfTA7pvDrt8Z4GWHdvdlS5vfDhBY5DM2hjdF7HKb50M6FliZ3QKOlUR+xfr/0oRw++UtVNP4
tJhw4eGD7o/VzeVFbG2Pi0zcBc8KUKhiWFTbOh4SDRaGGaXDag4GbYL6RwrFzdiy8/2QV77Vz98u
W12yFXGPXBV+Z2GCGHeB4BRKXlo9cDZwu7g37mKrQDAe7XE3J7P53riasjfm8XsFbc33BiQ3knfc
Vsp2an35Jifneijm2GxrXAWkhIdY40PXqF7WR5Knzmb8OLUj5Gw1i10zqXt4YjhhdCSFKmF6tRAo
qvvyJV9kTY6y2LG9nf9+2I++8cnSrKGxCowDJKGr8Oc0URKQ72khcatdSfordcyu6tSU9MK2zoEL
aQLUGVzUu8XLDtQjHSUZHimc3ZD0h8pkyL9NAzjMNuITSiZi7msk4zTUhoKOizV9LY35rahlbNGb
JgBVRdleA/eHGHL7FF2WlOAYVFHxMo7kGEf05bLPbyUgLggnPmAUyPAEn3coUQxm6Xhfx7fcdG4V
7VvR/Ris6PBpO44KrhuiIfatiV0xbM3jlEVJGFfwAAooKgAVsb4rzERiaetePjMlXJCzywCHrZQl
a+VH4zoF69reCZBnALUIneoqYL9kgJQ1kHnhETpZnvAZRwhBKXqH5S1vb8UDOBCkfYsq7bG4igNF
smkbocIFqnihJcRzElfYeahoo75tTadMQ5Sjrs3qq6VRf6pdyQnaOLUuWIM0DfIey0SFECjKpClV
0CymIQhXXzFR7DPGb6Ka3zRqehcVeeUpWvk3K8P0lwGXd92VOwILbpHY7EAipuAi5o8svS8ZCy77
4ubnA/MS/rGQDq9SVEYgVB1VaaizofLyAuyK1Iyu+TRLrrGNwwU+ETzZcJ+oJhoHwj6xKUKSMabh
ZKoPPOnBO6r7NkPQTf5LS4LPs1JnKYX0YQji9MBN6ww0gJA6dSLD9iC4N0kuEdnCBHeva63iadem
YaH/GiI4wjj6SvekFpKzTNY38tkHXFz05OKImOGWQ9njA0J62WuZceBWIXHzrbffmRHBz/shmbO5
GtKQIuXYGxBSDXo1Kz20DY99omsQtm1vgMHbDaX6BcXdv/BGA6j9pUqDdFcspeZzVdisxDErCJ7T
dhV0yheQq0qsbO/YHyvLlz75kmMyxZyjMQiVXSX1qwIwKJTxvikJEJKoXh8vn7BNa7ZhOYgbug1a
p3NrSUzjdqD4pG4yvVrOgKSiq94Hot+RiNgSZ9yKUxjmgLQAwh3QvsJrIUUWWTcTBzyPm2HW2MGQ
ZoPndtbg5W50azDy2634y+UVLt9LyBUx3AaQJSi5AKQQ2YmyrtXrtMUJcFyoOmYk8tzWkq1sK1CB
lMoBeHkhoBW7nLSdIJLh4FRTQysC8GuYkAqG+nBRTjJQz+aOnZgS/MONehfdM3xEp4yCuXH8BUjD
LNVLQD/7+U+HEgQeQi6qEHifnzsHnVHYzRK4omL8jLXK0+JaYmE5seLmnFrQzy30aF65SQwLpFhw
N+PwY+xt4AE6jKFkT0NRPKBE+8PQG1kesPUVTw0Lfj9HqTL2aZ2G6OBSryxoaGpDSFJO/CmZ/7n8
HZcge2mVwpYV8VS5MdPSUCvuBzu9nvhbE33V3Om6HH5fNrW5LoLW59LuAaRDiPcZ0Ax2qkxp2Ciz
c8xKZUJvf57BL+LeEdoSyf5tHS4MnP1rTgj7uqUg4S0QPrRq4n6cadARdWJTYkW2KCHu07GJWaWn
mA7UMBMdGdOjmWU3jpZ8ceNO5vQSY6Lgk9Uqek4muGSrgZ5kjl8Tnd1NLbRDSfzP5c2SfD2R6ktr
khh1yxrjiMDAl9N1M3y7bGArLJ1sjyiFnSPagdMHa+kK58rI8UrVrQeif3rG1lzGNtCTA/rTXOb2
zk9x6ygJmbRS2RdFesXH/La39NyL4/7H5eVsfi9wfFvgmNNAdifEI6YqqYqqVxqOnD7ERXM9RbEk
PSMyG0JEqsooaTFqggNE7cIfLXo9ahZQOg17TFj2XM1zt2f1WB7LztqVPaFelBhFwGtyzRu8JXgN
xqi5Rb9oJK1vkNhXKb227fo9ZbbhWRpOZNo0VaAUhf2oFvkQOAPPb/KhT4Kun+MdxxXqaX2nhdwB
w/iQ1LGvudpz0uqJH/Osh179+JhbyffOHIClTNDW0FNw+jTjA6PsbuzH+4I492oMSOXlDdgMZCcb
IERNjpdtlVvwp5zroB7JosZvZus+1vOF20wDlqrZX7Yo247lz0+yIWd0DaobsIhHaRFkBvvO9VJy
SmQ2BPelYG4b8yRT9mM8Patz99pGn6aoX04IcjrAkdC4WL2WqFqQNGEdHjKae+Ad3ylFg3K6LJvb
PO8nZoRwPGPQvdMapuyR6wVzUu/H7pfTkL8JWydWhHA899yyahNMXbqC4bb+ea5N/y92/Y8FZ2ld
nOx6mzStYcdgqJ6s6yavvcyQhayt2sPpjojV1zxS3IxTmFCvFsGoUd/Fu1/mbfK0qDCkz53mf5qc
FT6Agf0FsoNCwIrEGOeUJR1lNKyc0vJmehsr6ZM1yESOtnzg1Mxyv518O0dXXDXKsTDNjR56SNNG
YKuYNFWC69sKBadmhESjjFiaqCOlYdO7igeQ7Pd5NO6cZV5N6bN3uwHW+7JTbC5MR/9GBRR03SmP
k1arrA7fr3MqT7fUXQZIrDm/XrayHj9YtskBaw8KDmiLifX/aIwjrSMjDfU3q/Ln/RwUQfo2QLQT
CkT+sJ+hz54/2++zBYobGWBjKxSBZ8F28RpbpqSFG25ijUZjqtEQp/YHq40vUxlLULdbn9Ex0I5f
mDfXQ8mGgdp8AUcMB6qVuwmvNC9SSvDeOQmXHONtU0QDCAVEwaupTqfJhzlzkywcmXart/VO10BM
SyzJHbHEGzG9xoz1v2YEj5/Qc89LdaaojKrqLi/bZB/rKd1lLYgmvCSPuytM+YFXaho67RGgOe1w
2Wc+Eo9Lv0A4DIzNQ1taEQ15N/aK30aJ/dQ2nXJbZ1p56FDZanzwwWGe02ra+FtKZxbUNMdcaRaB
caVqKegilOZNL5F4+s5kRV/qqJwBUG7IsW6TfF8OOGpmrZrtgdcK9820Hx/yPiNXQ1229RHINeVq
GiY0/JUxeyoG7aYbxuitxJjJ3iR181bgrzmA/NTaxXZJkc3y7g1NGz0YNbcJSrfSIKTIZ9uPsZra
U6NSFnPX7oAKnk50DXBgICTEQj+yhHpSFJuGWj2GnGvPmpHfxy6R7MbHCT3fjXM7gj8UfduPoKyC
h0MNUIGMpI0qL5jUkbMF/a/0/vONvHN7wu7bmO2OHZ1l4TApb2le/UbFTdat3/52wB1AOMR2V3Wa
TGFItFwH366I/BE3fGLi8ILW5rInL59m/en+mBHSrb6M9dbq0yxEA+BogVFWtXdG9VvNZVF2yRQv
GVrWe3JLxfWkZTHDHi2gIIILmC9QlTrQ90nucX+4jjVJMFpHCewSbg7cvjj26+ITh7Bu2Sk0XNRu
25Afhj3UKKWcD87WwoDTBpWoiZK/2GyqNEW188WMzdqwiPsQ7KLfo1a7VfP6kBruXq1yicNvmjTx
CMelAQJVUapnmKe8KQhMumgiT1N7UzbFb7Nm/+ilcqOnVeEBNRNedpRNfzQxQABUngM0jODzmttF
RqfAZluXvhG9OC7xh/TzaE/s2YmVZeUnXuKC8d0wyjgL3fybEn3J8m9Z/uXyQtY3Lkyg9fhxRyFB
Xxz1xIQal21Zl2UW6iS5Y6x+NOZKYmLzWyGjWGjaDW01CMoHhXfuWGVh9vEivK/jfB8ZjSQ92jq6
QPYBeYYGF5KX5VecLGQ20VoggCKF0E+71fXJhzBi0JO3uf88PlaDwsAfS0J8HWnX0y5dLE31/TSU
rwkxJe610aY7tyH4F01Bzt4vqcMAwc7retQNrxya2EO3+M3u0TVJiOOVow258aHe5d2ge4mrvChq
L/klW5uH0ga6MWi+4j/CD3EKWidWvmxe/jtX/rHSt6p+v+yCy18hxkJUaTCD70D4GPJX5zunET5N
xMBakT28gpwBnDyKOQQ0nw5mNtwXtZN++h2Prws6XNSrl7F5sZMBffi+4GmTheAL80j+vU1uNWSE
E3mPicwv10OXJoyhXmPiCAD5Ls5BpylxiQ31GMwQDLsi8urWG0av/IK9fYhBxRuiscEOje8GoIVp
r+xj9QhiFkn0X/MwnP+Kj97SyfHAe5tXM8Wv+F9l9floXRHo9WjXZeNXe+3a3WU3EGnIXxe9Bvwv
EEDXXl4FsgH0rc1GNX1R/wLibXU/8K5OtGZss7BufySYfupyUDHjUtLAAj4TCcvemkMWq4aSNtIu
kIsAMCO4FjSaosGylwz8B4Ng+O0IstpvLEj2KYiPpqDAPHUFUUfN5z57Y79mCSR0Kya54MMDwNDQ
XZSjzz17hJo3QGFYrFbeT6XuT5R5kfYQa7Khok1DyyQhAEFYqdgBL2ajcXG5Qrkmnd7VvNsNgz54
MaSuAtARHT9/XkFq+R9jIn+IwTQ9HUoHHxUM8RiP8Zsu91odZAW89txUljZL1mYLb0I1N90MUny4
odrOHyzDVwmoQ1T24uSWJBLJTAnFT3NEsmIlAKADl4lx7RATykgylUPc/7r8CTeiKqZNdbQoVBCE
rjDh2pTTVh0YCynNgYo2mhA8DM9DISskbZw22EEKAVJ5QIvE2DPYE9XdNGUhSAu+QCvsK7X134rZ
3UWOytCmBunE5YV95AtCMDdVtIgBJrCQA4qAOJNBcCftsVupG7u5R/USVNijOc/PcTp1AZ8050Yh
DX+ce6DlVDJQT8MwTkDmrDLxPDT6Y+cg7rhxo4Bduh9/8oxGx2RKwI8Bns7QHAvXo1AauiFQYPa7
yeQHs55Nz6wnvrNKpj0AzJAHaU76IFeyHuNNY4E+a6qY7q5CenqwmdWWnjboxePl1W/k2MtdaS+A
XgzWiri8JEYeamvA5TG7up4q4mFiMZjVkKMergDBoaGujpK3JPPZcCYYdNHDBgoVPrX8qpPQ7qZa
NkdOmoeKqeyVPPOd4Tm3ZS+wjUQRND4Lj/3S6F0VM3SjIemk0RyheviqOPTnbLdPlz/fRlFSO7Ox
nM+TlYx2VnOnzPLQeYufiI/5sGd+MG5H6PeMIbmeDn/xdD0zKNwPWZM7AMcBe5c58y0Ku1cE2ruS
I/EBGlwfCQzRQEgNIxGiVygDoVFWcBaqcVq/u0pW+D2qujdZ2vZ3pZqMN52ik2BiA/WjztRus1GP
QhTU2Qsra+N1AIEaRecD3WdaDPZL5ZZK0OMi9bJsnEF+Wib3aBtHErjJhlvhJP/52cLjY6R6M9Za
zsLMoleoeHtszHbElk2jb/gVemaoxIFJG2yXIgKDzWmhqBVCoZmCYyBtH+u6kxzLrYrIMpcCfRg0
8SFrKTxy4knPnK6LcIXcWoDa8fuhC9JbAnmT+iV+rUr/83XMhfH5j8Fl0SeOnKfOzKiL+1hDkNOj
PY9kxHQbV9WZhWX3TizQZqRp2iOyJzrlP3KSx/eVlevQmhqsIKliXRJktrYJbyvg0FBaRglL+IR8
bNsW7x2GuRNaQHcKFb2W1kTSftx69ywcuxjHwFMUwwqCmSimakbViCFN1fYfvExfAffcLcIcGN6R
ePgGwljDwwPYGBTkAPAQ34zWpExmRWN014LFGt33/C6GaM9Sh2meVISbxvDMch+hnSsJdRs3M7Tj
Fuw2xjrAAiFEngl5hhE55lKkW5i7a79OUk/ZLblo4znfzXe6K27j1nfQWZS8BdY0qCiWnNoWTjZq
k6VDibtgPjyb+Q400zCdEQVacSDB6McPuGsxaZAF00H5eXndG26ESjikUZcew1oBOKFxh1nGHG/n
ObpdkgFgT0j0eV+FEYwPodAK6JOYDffUnnqttGgYTyz2GP/Z5TJ68o3giHIjwd+NDA63veCn4Iuo
qjjBs1if35qOhOP8Uheyce2NdAIsHSgUg1cbuZR4cUDEFdcMrbPQidwdavwhaB3e+0k/KoP5rETD
g0Mb6pmNK7uHN4ILDEOwCyA/MNaKMdmINFJEy7OJhM4Vo17/DNLHK/NuwuQ7+crfrP0igC27jLeu
f+SN4GAH4gp1IjF31FPkNrwvWMjJk/FK/EXgIP1SXMep5zghfTIhAPoXkfrUpim0Ws1urFD9SljY
2dbB7mefU6m003rSDI5oghcIpx2qlOI+jkAlEZ6aKHCY3WOvRdct7nVvpPlxiLs3WiajpzpN4MzR
05DhSFw+chuuimgKHQ5MGGCsRwQR2w0nWa/i8jPGZI+MAfz22V4BQdpnzQBmCPWQBV6+McZgGmUK
nQgD4EaX7Nn0CxMqV0Wfy2LX8to7T6YQOdA+Rt3GAK+wOAYw6qwpzXzIw7TKIYRTGIiXZnwVx/R1
KNR927R+oeZPE2lvdNsdPNQgZAjV9QfFTzB0vOnRIl13SJUhJ3oJMbdwUPObIrd2uFuu8FSURDGZ
mSWUntzwBQTFp6Y00NbTpiAiiMx1uq/xqLm8b+uzfr6a5WecmEltw8kKvBPDPlF2tpMHOf6bq41X
m5LLfV2nP7ckZPc2dwhVdHw3vMS8FLqkXf9YGKFbVCHUjb0B77rLS9v4gg7mRZCKQY9gLUCTFyqp
5zkuw8T+MdtXqvmjryQVg43JYwztnNgQdsnICCtMMCXhHo9Mr2iPxg+8+XL2tXgYoArlZ7fdXmX7
tPdyVNf6cGiPaf8h1yyXF95cL4pcILPC6CNkBM630sxoE9WtgbJmqed3Y8rje0ODQHwcs0l2Rchs
6ee21LqoFUQbXBGPeGZX1xgpImPQvilPHeiUbpo7e/TS4VU/fJo/DtCRBcb8n0UKN2/S5rUeLYbz
gZbePM7vitL4PUjtMpVIQ7dsmcL2zvPs8KiGteiNJTtI5NV3xT4JuAcKQVQSlGgH+aSQxJ5ssnSd
H2KZC1sBZAdQJhXvDD2OBrWBxm9YKv2hU9yd2QNOjcI/2Gh8jY27y0dlWYcQVmHOQhcICgrr3nSW
0LEsHVyD4JZLfDKl7FqdpNp/MitCBFCg7T1jTr8Ma7X9grm3wHYyiVbHxgti+XB/ViIk1iCYyc3S
muuPxHrpfpdfXJ975lWxUwJLcgxkCxIyaafW0zxP6JKZKWEEdc4+Vl8v78xGVnS+IKG803XFjHkS
LAiCuL1n7rvbhapxvCIvGGUJ2e7/AdXadD7gHB0NVcN1E9cwaprEDG/yRh8TL8W7z3MbA1SVzfhK
WO16Y6ZLSvUblwMG8f81KTLDxbXax5gdYGHOqn1E1UCnJBhs4pstxhZ602O5IrkeNm6+M5NCuKww
cM0No0G6ObbJkbKaXydqXGAOX492BqO15IzJ7Akh09Gm2YA8CgvjblbvLFYYIL0eChKQqGBfwWk1
/ZVBd2n3g/B31f2Yizbq+nzCY8t5Zv1rVluHTlWC1rUlWdlWlETN14IcD/4FCeb5ZWB3scpiqyxD
zIA+DT3f26S8rcdGAt3aGIBC2+HEjhA/1F7vhjpFfb7HazkcxsLAeJ+Joeu0Zi9jZla3PI6/F3Nf
XmesdMJx6GUIEdlShfCit31s51GBnEKtTL80k92EMoyHWYtvl8/91hk8XasQWriVA6k2IXmhzaHQ
XC82HR+XhU/T176cgr8wBnAIQZfSRl1JuFShOMTp0ME1HQtZDIbaXwcknLyjiQdu8RtSujKi4c3v
eGJxiawnaWef0CKzDETOFMQ3+ZS86ODeA2sK0yWnfPM7ouABnoGF1EpMijC3rcQVUctl/ukKDVpv
otXB6JPrtAZOrml/X/6SWzfCMhCCkg7eJ6vW8lwXWeloHcqZqnNwoaMzl7LTthVHTk0In84xGwzF
Gx0uHcs6zo75gw0R8PPKTddlEr/YXI2xPFptgKIArjnfJY2wyGUWRQ04HT2NX1fu51+nLobfId/k
QoWIEF1YDPq+lTPlbhF2PN0niy72mN7yoZWcpo0S8LkdIURxl85F1PMsnK5s+xAfsqskKK4xPAm1
5/gbEsgvjqS6uK7enFsUglVBCyMhGizWQ75Tp2ynd6jyuZAcAGycWlbQVD8LRcbAtLFjLiqZmOJd
UGygYTrfMauEcOPkzECwjcmuMlW/ZzKmu00TuFJ0qFRDnUpMTbnCBqU3kJp24B5OmuvGkJQSNtr2
EAw6sSDEvm7omlQrkHUrB8b27n32VM7I5NKdshv2ruOzuwa0Tvw32ef7wi+/Xj7CG6EJpQwMQ6Nm
A0kxETRgmDNR2wjrs22M9PA7DYQ5PHm8bGTjELt4NoLIQEVHbTXLU2IyLdZ7vQQEBV2f8bHPsqB1
3izZt9zywlM7QtLR04gqdt2XoREZHiu651HHDP5gThjV4SBdtyC5nlVvVlIcLy9w6yueGhauFBI3
ja5URo1A+IypYd9l124tix5brohZKNRhAeNZT9QW0Yjmd28jUeWvXf/sUEnGsf33Y39Q2VLXw7PM
NKHHW1sMjGnQv7HuJuCwLn+mLQvLPBcuXthYKYTo2Wz2Q+ZAkMkG14QGBjhd1oDc2glU/3Rg70CQ
tgKHxBzTggoxWGjE14n94hYoWMleXctFILwf8eP/tSFiQiyjKA2Mr+ZhPoHJKupUtC/cvLvrurTe
d0blBk2c013ZJXFQz9rkVXVSQOyHyfKKjZ4OqFRQkkcHfnlPiAoXVLO7bDAyFlqP7Xu5m9HXgboN
eIya3cAg6pHsnNiTtVQ2Xi8foCZAXjH+vEoy+j6zh9FAcxzqcoYHLOK9YSFwdWxP5+oah+xmmhSJ
b25uK4BU/7EpnGy3cJs6KdH2B6H9QzOiMu9E1w7tf1520I9wvtraEzvCQe5rcKR1c5KDMeTVCYtv
gDM5SAkBt4Vunb7noeUWHshK0uBaRsezgZ3DZqIzBwFdUFGt0CTUIY2jGHEetjvVd4BYI9V+MAMy
HPt0n/nRYfZViLtle5cGeXnkGF2K9krw+dGls58hNgnQcpkK3uJncAgVFl3jFXO5A91wcPlTb8aC
P6s1hWxLYXmiqk2dhzov3aAsC3YwMkglXraySogx26NB/gWs80gQVrx3LZ94NwDlG2azc6013RXR
xxfuGDddX98yhe4um1u5qWBOSIMI6UA3FMHcONDbNHJ8i/BrS5cVsNZvQ9iBqxAgnRDj0Lc6T3x4
BSmRaaggwp2VPzrNvjbUWvfGhmOs2ED1VU1/AyUDknsn7CcqSRnW6eWHdXDpm65p4FoXti7WLXAe
FIixqeOrRQhtyRjcOqWfhlW+64KKHeXDUqugg9ti4Q4EsYOD9FxENTiT0xG+UKbyed/XaJW5agge
Wr8uTa8ZVS/ln+ZGWixC3hWBFThdzE+df2OMtxdKz6YihHR39EBjbn9xrcpuvJY06o4pZSUD/63J
/ASTy5k5eScyYvKOzX0TJsfmqDjQSEIjK2yPnfb/6EBuHI1lQAKfdNHygDrCubEZ5OWqMVt5CL6C
X31UHy1X+QHp3xeL07uK5PtPH40zc0IEV1CfGSYVCFQnNm6ryXqsRwuovCyLJYFFti5h35Rqygva
jlXIVLW+TgtuXpGKuLeWxVXfmu3cB43dp0cklp1D4clA4QmsxWKnrlbVGLyFJl74WfwVKngQMJor
DpK8zpAsb5Xj4tIF+A24kYVCGEhbYdt6PZ/tkpRhow3fE623vdgxnvNZLYPGGl2Pz5iYrFK19zql
+n55D9flWQxPLKRkAKt8cEAv3/7EQSEp3tuYTitQbx6DbkSyMR5yfxG1IyiYYlYS1JqpzOiyYWd3
8mIUcCmsGrmpLgKLc/AcE91J8WpOMKKp7jBmj8dR5ANj2AWGHzlen+3sz2b06OdgcBoGEeUW6Mr5
SktqYcJ/bGqQ45V+bt9Nk+FbSOUuf9C1r8IKTh/44RdGKhGyqmWA5FgFr8O2MrwhAo3vADSKnvqR
+tDbMm689e0Ea5g9QGEI1A0rOt2ma223NGwe9prlG/NNM9h+Zkves6t7fflwJ0aEGOYMusF0h9WY
alWgT2u3I/GsNNNlYw0yO8tiT1xRnQ3O0hF29CQ+ULM6ZoaMeXLL3bEWlIIW3lyQzwhOoE12as8u
PlhVT77itFADyjGNueP8XbPe3QkCIOnR1N4g5dKZv50RyZrx5S88BAMVaAECFbN2/kKtaNvUZdgr
YzDFv3lPPccY0SGYwRD16ZfNsnkn1oT8pYtYMZo2rEW32VO1Hw8VKr6e7qmgrpWx8mxuIGZsdPVj
bkEEhbkxuNh7E7VKBpaMJCF+k8rI6jcuVNRtgE0G7MxB7UEMli5t7N4EUiN0OP0ZFfaONe3e6m5m
G7hBa74bbdOrrfidTUOgZTIY4Tqjx+fENMxHxAaMWFyiwieLdnwqQ22gL+gHflM1MFdzdkxc2zP6
X3PeBahheZTpPxrX3aEP+hQbEJHPcVOl6LBz93ZsMWWf6/kh6jWvpyW0YAb/so+tyjPCzxQqUC7I
rHqdgQGn0Opbym4j42Um43HgrSQH2Ap3eKou3P7gblklcUM8lyk4RvE9AGbndgtM7w86OkGhQL6w
and/sayPrh5ex2u+4oiXFJzJsFYxSO0qpdcPelA1N5nlSNa1kRFjo+FiC7gS04XiOzzts7qzLFzK
IFHtdtFvsqN7xVef3cQ3/DyIn2Uv/80tOzEobJlS1HZemhbK4s1+Jl/cNPLK/q7FnMPlb7h1ZbhI
uEH6jIG4FWBZiSweFY1WhdoEaNwMhK8PmuFHaIeNwV9YAqUlnmt45qOjIMRz0+2mqDUqgCXvHfc3
iW6VXAZE3Qo5C23m/9kQ+65VVsWdpcBGp4BYJ37vXRkKZ2tfluo+uDK3Jgj7YezGsoCFLKa/Ojs7
Yjo4mAm7G6REWRuLAXIQGO+FIX89SeiOlqGQEaZmVrwADn2PmTfJ63n96AKIbkmuMOGMoyLGLwy3
sHTuIiQMGNRmGvbeVL0ceclomntaQVHCjiVHaZ3enpsUHFtPyynvgfcPDWfmYYfk6djHtB69RT8O
mueFFaiQQbrKoswAoxp0qyTBcOOznq1Z8EPa6nPR2AoPTT6iPwcZhvm5HppSQqmycbBOzKy06+fW
nbMhseqwBnrXUwvQgqYd+9k35fvlc3V5D1cK9WZfQoSrwR665S16aX7l9Ds34oemM/YpZP9a5dtl
g9srQ8jQEBKRtC9/fpKYxVneuBB2r8MJlYikx0uhUPyxr8PLZtbYlwXhCR7cpSQOriWxImDNYK8G
uSsy9MRzQi1ow+zWqjw71HbWV0XKtL/pFyfmlj8/WRbaP9RxZ5hTDL5zu1+xYUk8b/PDnVgQPpzq
9LYSEVhAcefJjfNbzFXskJ1IDrXMzBLCThYyROBaohU8D4nzrsoy3zJcn1pJ8F/uj/BW1AZkflBj
qMPqBy+9ElCylHjkOf057Q2fh3/xYDtzByFwRJoW50qMr5eM15TP4TRpvqFoktfNRgZzZkWIDphw
hRSJBiuGCawQcsqaYSoUStpq4DhPl7+gxOOIgNYuraIogA2GLZBmxz9B+/z5yx2LQRERTof5BFHQ
IXdafdBUvD6LIoJC7bBPXSCadSYZDN50OOg5fDyl15QIKS+hCqK4eBFmyUsyFVeTmR2HWTZOIzEj
Dn1jKVGlj1EdcvfLTO7H6S1PJKFt3W9ZYs6fpYiVzy7N3JrNS9SevPJd/ye7ym7ZtfUM+ZRd8VRc
NSEL7ZfLbiBbl35+XskA8GtHsK6aM3/WZx+Ssbto+n7ZynY4PVnaUoU5CQtpV7k6n2Fm/qE6fnyA
3IYPDoYEU+tHfhvdaRKvkBoUAmpCM12rVRgsd91u2lk+xaj68JAfjV26NyTWNs8SpnQ/Ci2YShSC
UVfNTkoGGCPje1JdqZ8epv5wjD9/vxB9HDdzJohy4euNBT0SooJJzMZgLokSyL5MqUxJbCPPxKQ/
Mk3MyuCaVQWnqAubzHqmd2EN0alovrUwfJDpbJdAvOyyYywRTai+nVkS/IKqaQEQHCyBBM4rrefJ
/o4pcfhF4o35Y5K8dvogudq3FrdMVWO3QM8GarRzVzTNWTFsvYNJvb/iPH+s0NJv8upKr8fD5dVt
+YWxdLxBorKwJiyH78TrzajK9Bjt+7CoadBr39RaEjK2Tu+CjYJgNvTQsKhzAwTdoCGuFSB0aRZY
dourovX0ttn9zTr+mPkf5q5su1Jcyf7KXfVONSBA0KvvfWA4k+d0pod8YTkzbWYhQELA1/fGNeQx
Ptfcqn7ph6rKLPucQEIKhSJ27L3YTIUcIXyWYRxAV7RWFSi5FhefuuPixv7TxLupKu1iHGDC2laX
+tNc8KGf4lv2qdnoZzgCw//biBZhipgAZHMdTFxWPOtxCj7qZGXOTp3lxwNaLDPXYJTbNQZUjrcd
FK90daPJL20JfZlpZROdCsKPTS3cQyL6lnUTBsOn68ZFe36ZIGyYQCCxVfUVA0bq48lbG9oiTNEm
hwN9jKHpXRtafDeOX7v42VFlpK9BX0768aOxLfk7p9ImKKbCVlr79Jbv+WYGIJRu0EdIt2zXGudO
79g/l+EyJ6ts6Vl9gqkEERYSVsVGoZvs49k7lTacwRQoLBCowCFH9HbT2qqUCWFcbs2B574lcr9p
7c+ta++wt8JBtWGi2G3v4uZG8/xKV83K7fBEgRfdEEdPsPDvcRNX3TDUctv10w9ldbukzQ5sgHyj
VX1xJ+/c86Yn+MgrrpcrUIuT3hdtsagNIjP7jsIHQ6/rEWot2xZC8VW+m/SItM8pKzYfz/JJz/jT
zjJeG7ySuFXH4OUzrB3JINmYf/P4an/n7GGXB9hMQfj7eJYxW1cKmguIekKl0dh07pntbato2rGz
caPLg2b8B8Xqk9vvyOTi7Y1Da7dxDZNMdy+ozi9KQEakVkU94Qfofqy8sVNH9PEIF2eMBNekxqA2
Dy3v6kDqB89gvj396NnoEyDuGX9pyMq5eTISPra5OHC83hZjB4gdwCpDWDPwpsrGp5WfBfZXJCMJ
aJVkEaR1YPz4vy2bxTEE6uaUeVkusf87X7dvXX5Tuvcf2zh91h29wMXhk5FB16u0lbNPk1G24xtU
HIMsIKhAghI226xhqk6VmgCb/7lKF4eRyVuwXyB622aj35r+zJIITs46sB6zwOmi+to5Y9s1yqbV
cS7OpabXOscZsHIgo9mHQ+jeZUkAhaSXeg+hn8YHfixYmdoV9/IKhz2KuID/K51qHqi1ncAXE6aI
+y1AlIFvcrBsxs+6T9zIC439x4ZX9uQrccmRXYRfbKo8eFQiKnDqgIq9RdHIB5LlqhytnSrX0jlr
k/taHTqyCDRTSUwFi3X7Q+Pmbuo+I7vpD+6jMTYgF0EAbSR+LK85kppa/aymbx8PecXDvrZzHj2A
ZkNJVNewR00P7cMlGn3Q9wO5I9Gu9DP9m6Gi5xsRLqDEy+sV6FM8rwKLEbxB8sk4B1zlUAXDDe6q
e+ucXazdHd83ouK6BRaLP+0t1m1KE6T4wYAOLov2PL6j98ZZjD4x9M0/TjsvcnzXV+ci0M/ssNkb
qNum/lq+6fSOtVEYRssRUuTLBn5SFVlBGtxSShmA9SnMkzCLvE9NOIz+VPreXRvkjb9W+JlH9u40
AzsCmnxn+s93ePR4wB3DxfaJK9LfpBlJDrhhNCFV3j1Pky+m4Fea7bKVWPnkUjoyu5jwIiZexjU4
xEGNQQYQlGoea7JWbToZ2x1ZWYSt7iC5y6xebgsudtXgOEHagjbv412xYmTpCADPbtyOd3ILsXTf
wBlp9LuPLZzeDj/Hsdz5aTaNCXppEULVEJ4zo/n4EDzCLaYH5QkkaFKf138nnDqyuYg5MtNqcqA1
5VYnzc4p3RuoVoYlSx4+HtvKQnilXjzyKWbSd0Y3D01BkNWgaH+um1C0a0CE+Wk/WObLTpmhjceu
m2BmFOcK/RB9waD81YdcQVZD3fL0tkGt0wL+WKJPdMCC/HiYpxcJOqlm4jrA1edpOBqmQTQJNVOs
RGRZrkRp3ztqLSV18uKEnAAqSNA21d91RaSso9nEdLlNKsDEQYw8fS4ONNJxNdwQBFW3qy7rVCh8
bHG5RvIxLeoSFruIbGC39YEkDij6rFscvUVYWujXWZnJk37y2OgiOsWOpqOdwmi+L+gZ3Uw7NyQl
uspnghXkRBAlRn/nknhsc369R68PBTyqxgI2jURFKRrJk/hv4I+A9fv59hYrpG4mCJpVMBFjN3fG
neaspCxPBUozwJaClwz9GMtLqFMO1tSYhkTTjBYqvdtlduybbAymobn9eLWfdFjHthYLo8BgPL3B
YMr9LJDB8U42SXwwH2U4hs6Z2o3dyuhOnWPHFherIrby1rMTjM4G1Y0FmhbcGTISDgaFKB0QzKu6
Rad2NCquaHUCvB7oxcX76jLpTbqHHT1QcwsoKHgG1iSeTt3Djk0sbg3uqDRedgNWes39QX/O5Cdp
277lPjUND9BzGsQkCz9+daf88bHNxb2BF1rR5XzEKiHfWXJeW5+MMvrYxMkdfGxjcfiLEvIVeoVx
qYDt423TBiAMDQXuQq/oFoh/rJdb37fFIcSD+hP412aNznf93PYsK+U4CpOJQiuh8kul92d0VKCF
JtPWQeW6r8RL0ojtlDlnXj3smlruSek+AjJ3YQxZWPJkj46CS9vRH+KiX0Vr6yfOKAf7c4YYoZdz
iY7gJOeQ98DUswyMhWY9+H1cXxuFca7J4qYnNJrsIuxVtkFCcaWIe2r7UKABZyQLlJSXbXuJETdk
yLBhZdGdqSl7BK/09eAlASAF0GrC6VGttZ+dzEkd21wsA10UfOAOloGTg9a3gXhFVdIDKZtQp/E1
w5FluE1UOvVBZsNaQuzU9j02vggNCdRnm2I+uhSSCo8oF93NtP5jEzq+Jl7JskAwsFb7OOkXj6wu
9eG8IdZK0k7wi/WMMegDqHhsEgHeOCNwQXETqp38y/KSWPjHpZ1F8hGML0VTQecDggLJVsubL2Vu
a37tDtPavj4VDhxbWpySNtQCiDfPaQmVhCbbZQeEUoGZn7s+iWLQvoSQSfzYl5x8jTaqCAitbPyz
eI2ghzYL5sDtN/E5T1s/zh8+NnDKB6Nk9IeBZW8e72jBlYU3xrIOlTFTbMdORtAiCVvJNigkQV6t
BPWT9eNjuycHNksko5iEctiyzqM8JqBHjzJZ0iQ+aP/8nq0VEU6YgJgY2BttqFrMLNtvg5q0gmBH
5cEEU2dKWb7n1iux2omQ442F+QmOwqZ6VPaQg3cCLKjhTA5ijHdVC+7hYk0KdM3Q4jAGCz5alGoY
Mo0b3fiq0/Nk7gjN1oK0k3Yg/wJ1J2QmAJd7OyAtY1XWGrBTu9lVWrMot93b2qg39hR/+csLgGLZ
4EaO3j20KS5WdtnVaK8mMGWBs21uRwKToDWuwE/meVlci46NLFe39IRK7dfx0GJT8/qGpPG3yvRW
dunJaQN9PzDv6DRBGeDttDm11bakobj9qDTMwcVE2I8mudSntTP05HjmFjbcsk6IPPZJzFxe9t12
ah9oc/BY5kPV6OMXc+KoBBk4iE/noA+UT4sXE7OO65ZwcZVsjA2frCDLL9jwPTa0UC/KCISIwccG
T+3TI4Ov5+jRLprFFkjjzruIuGeqhaIYT1boFt73qYLJ+djGYmGDeSnPPYY3pJB7Yj+Kg71LIjQd
+fV+RE8MmAK2YqutYvZPhYJv7C4uClNaSIhnEITtyBcnZ47ldyrK3AhCVreunwT9tAWF1/Tj4xk1
Ty1ItKoRiBOD3w7QwrcLEu1bTlrbeIcCshJp7uc/6gO39jTQv6vQLn0WtUEC+QZcKUE3N/MkoD0o
aM/p5+zWjT5+mFP39pkS8c+HWcwBb/rJ1AdvLijpQfxi7IqLIqjOx/N6wy+6tdTqibz1G2sLr6/6
GAAqSPDgzq6i5lK/4Mgbn6OCdQ8Vi712aJ+7z/ZzerPWBnwq9gFtLbondJw2s4jF2zm3qtJSPMac
t2Efis8sRA/KzvJV2H1ug3G3xk16elpnCljYNC26dKCKNmJypNGhMJDsagcExZC0gW7FiKiL/Qf9
Jyf9wk97S1/a2cM4gbAYNZ6Unpn9N0IEKMfPtFhGjBkba41p4/TeOTK4mFBmsaHpBwyw3Ce7igdA
rmLDuj7/xC7tABfSb2vJ4lWTi6XKeiPV2TzG34RQEL3eokxXQQXEPrhnSE+nN2upl39jE3QiSNFD
AmmJ3hFu6RSQZOsgtqnfJRQX4ddX2YUCBawn56x3ozhaq2SdOkjA3/un0cXdxOFji65OGOXaYaJT
pAQJJpusePaTY0MfGBrocM4jzFscjLk5ddTq4P5IE8oIlWQnKEMtsL0Q2pvoYdl1QCFv1jzO69cu
j/1js7N7PDpRplEfJaeImhUZer+1tYuuB8RCa+MgSfQX2lbZZSOYg2Qouu2KBG0NuRn3fq0lhd8M
GS4r0AEMjJhcOrWU+P/9Oci9nCg1QDfsWJoRamrqz6ahhtes7PIuZqbxvarqtRbEUwcXCI8BDIcr
n9VRF+6sbUGMCo2TflunwbAxA6/38z5IwWmJheJXqLGiy0DiBgkQoLxf2xCnlsnxRC6yJXY9FFk9
B2kuOxts4hN5PlTf/sb5cGxksRbbQeqZ08KIrF5o/kjMzres26Iy/VYK0FnexhXInZ0+ovJ7jD24
Yv6UXzs2v4h3NNaPVJvm8GP0x4CZYXWZnLFNHObf8OpNbXNvbZxdEbIgYb6xxr9y8tg4Mk/mrMnR
WhVdk5ocyJStrm9nPhJXhnmINs0urNPolcPI3Mjdx2M+cemDyN+f25IsPKuAXgjNQESGHocrrZK7
3oEYS37rFWOQkBZktPLaSLw1Z3AiKIGYJ3jRweUFredl0VMHkaGr93mPA4tsrHSfjY/llS38GLlt
ujVDc+cVUc4EquirTvZEVPDG9mKN8cxyMkHS/lXgMJdGqBRKrwJ5R/NLAqiCvbU2PWu6gLqNX7cH
SIIGaw2cJzbTm2dYLLQ0G0BZyUHz6+YK+gg8nLQcFP5rWo6noCbI2aLf3LENqqMR7e2KcmSmg+Oe
9VuORpnSF5+dADKHw44GdIvYr8X1JAIBxDomYz4dF273jeGF243dDsBbZ57k3t3baR605iXDXFOr
+WTViE9EfVW4xhaSsCGcnT+a7uePF/bJKbaRXUV6EXTjr5vtaDP1bWm5WoKhE0fbTHq8o1MXxd5a
S8ipcw0j/WlnefGvJ7tzS9hJz8eAZD5yGPqXfJNdlD4S2Dq4BFIf/OKry/jEVemN3cWr9TrPdRuJ
LeSAIBsgcHXRBDb15UZByMgH0CZMrtaW7cltezTWxVtVOjPiuoXNrt20fXZoIcGTYxGpbAWWtTa4
xWGT5vFYq6HuQSBS+SnE8DT37uPlsWZh4QVK4Oe7wcUOhKZM0PI0MNXKRfOEZ8ULQmQFjm3E5Eu0
5ZhUnGqzsmlb5gEbH9z8BaVZv2/4xk2+VODKjdc64/7NYvxpcxG0JjqH7BXaQXHjqZ+GPlBfpm/e
pfA71KK0JLDrQAtXV+Icd7zf6z+NLuIS0yRq6jSsCv1Q7LgWiHbwKdtlgQxn0us+2XVOtiqd816d
BITDx/O72HiznpmW6Bir5YTDRuyt5yyqAg8ILMevq+AwhtZuTZXw9Ab4OdTFplPgce6MDDYLi77U
nRmBgWJb5+2jV7CVg3l1fIvNNthx1bje67s0NnQDoqAsym+z7XCYa0cscnW/uFo/mk5FIW/mdbH3
cgCV6rSZOtzRXZzOHUBm4CnZy423ZRHb2ivVzNP2wBMEVlkD7bhLWE4Jco8R0gL9trqLt7EMK5wG
qAEGHvBe2znWmgXe1iK9k9v/yOhi+8e0rHRzdjAirJ/gX5yAWns3BL9iBC6WOizAjCLDtYzEmtXF
sW+TRjN7jp2S0mdt3KdZujKuk+vz57CWAJ2hI01PMhgomksnv1TiAvCO5u+k6aCa8+crW+aUxhpq
wzzHTcTIOoC6p/arMcbW3xmLi+Lp3DZm4V9vYxeDClI7skQI0e4qL95U0zUndWRbt3/jJDiys9hn
uEYwOpSwM46AHPErmjx/bOBU9Q88Gj9HsthRGpXAcBiYLjGZfOOxYl8WDRpHhRkMHo+cTP9SMjSH
JPbB4PFveKD/+j78d/JcX//miLt//Q/+/r3GXT1LUrH467+u+DO7Fe3zs7h44v8zf/TPX337wX9d
ZN9bKDm/iOVvvfkQvv93++GTeHrzlwg5WjHeyOd2/PTcyVK8GsCTzr/5n/7wH8+v3/J55M///OV7
LZmYvy3JavbL7z/a//jnLxDJOXoR8/f//sPLpwqfu8yS5zZ7eveJ56dO4MPWrw4KNibYKJEzA4UX
PIB6nn9i4geOB9Ql+K0NwIpnh8XqVqT4EPnVnck30DmmgzoOAMZf/tHVcv6R9as5JzXmejLSG7NO
2C9/jPzNO/r5zv7BZHVdg0Sr++cvb/fx/FSzkJOJVi0Q3J4QogPXB3BoLATTvbVBCjfb9nOmoVcl
D3u7/Wu1hFdzJmSVkZsBYw8ooxeXwNTIm6pqa8gsON9MVns3HfqhIgPSUcHRG/h9nMfjMt9evmAJ
nSGgL52VvVwCzd2FJeZCz2yiRajSUduPUzxTfZb3lYFKaq4DFKlVDFRYTf8iJJgjGadfqsr5waFM
4kMb8TotoTasNVMVjrKZtlSl3a7WOlxZDZLcpn0i9lU6XPJ6RItxm9lBbqPxI0sxY3raXxbEq8OP
RzR7oZ/Bz28DQsOdjnZ6XDXAnv/WS9VJzLt4KsM8N2aMYl+SmT5XMSTVqb1KqXxq+kAbCNYrsOrp
75L5iWgTljp52NHR86tC0agweJH6Dm9paEDb9cJO6jXFpoX/+n2MFMUxbAyCnbHwX4ZGpn6MgXEr
LbJhPfMOoHJpz0RS1FcDACg+GYr04HZVus1FgQblLGs+/Y1pBm0sNiv6igyyOK+FypReTkU4aKLf
9pVFgKIY5WYExU/01y3haIM4qzPz4LqLaFYfE5qB+DHkqak2fNSHwR/Qj/Il9YB7/9jU2xvCb/OK
pPZvUGyU3Rfz6uV5qkyRh60HSntdVsmmBmiuCKleVBtonI4VWH4b84JPoEHx23FCpu/jJ3jnZ1A/
tHC/BumYjlvKknCiMXsZN0Ue0Ek/ZIbhq5QGTu36lrGGmHgb+vwxVvjZ+RjU4dXe7hNhpXGFFGKY
QDBjbyRNdkgkzVewr6c2I4Wm0R9G5oc4uvNLL4Y2TV+EqWv+sKUhfNH3L3wWUft42k7amXteUdoB
P+oyTz/kaoJOaR66Jvf2k9O+TKNh+3Bna9XkNUPLZV92XWlhv+smLw+ySHAJcHnSB17XoC3q40Gd
fENHg1oEpwyQTEODraQz+Zklh+KMaFDZ/VtTB8o+D6z3YM+cR3z0ikyv05IS/bx6C6ll08SeagDa
QKWqXcMhn9xdgC5QED1Y1jvpRStJu9rERh6FecZrI+h13CroA9FjdAUdJm3L2jWYyfvthJgCoSoK
8uiJfgdL1rCjZWnloTMV9XVqQNYLTSwbXfD8QpMQPv/rLwzFFDAmEZS031WLQF9tJwoDzPSpD8zO
NCArlq2JuL9fFfBQDqIaiOgR852yAwfXjT5R8AtM6Oytsm56GAWRtx+PZIFYnL0DrADNPbelgB18
eQesC9PUWjsPBeql6N8KjF3tRs0QIB+sIyGLlriDvjPzQOujm+avH+GzccCCEO3Bvy7hrW0+6ImF
IdZjVFMt0rVnWlQrILz3B/fsaI2Z/nPmm1qy6cXC5srlORahHdqZ1YMK0Qh0fRDInTVxAIGvx4+n
FP222ElvIhOAHKDDPQ8MtuFz3+40u0gJq2Ts963BnDMYLdCohs5mcWtaNdc3Hq1FsfOYW352mGd3
/kSYfgHNGqkC8MBWn5QLqjTfaifD2hUqIXtNr8UXkaWgLB+Gsr4xhPTOy5xM91JQAW12c+jvUknS
0Gn5Fx09t1+bxgIupfeuPPiucFTyvgGBUtqoz4YGAbG0IQAvO3S4q9CFf2Wz4VPTmPfgCtI2cL5W
BGZBfWuniQ6Jdq3087i8pe744CgLxTqnbUwf6kXZdQYgrHcee8Vlrcr+a9Z14Bp3hnh4BoDEC6Dr
0vCwLIA/2xSxsnAwDBCD64ZUghFSID0rSDJEmiu/6hzUlJ1B1d6uBo+ESeqZvmv2WtB3Db+y9a4f
HkHmOm64sMk5GRvdDoRL1bSZlJuLMO8mdl7H0GOUZjoEeETNN5pyk1j2pUg95KcE37atcyFiuqv7
1gnGwSxuTeaims4+W6aDEoincvQmkTslC8N3UtDXjHLyAO8m1VVr19gTnS1Chxfywqmqq2Sq2Dln
ykGzNbiCkkQFFusurFSWEVHC+upp3rQBQfJniLU+kNb5UfHyk4mWoagAFXZYTmbL0Fmfj6UPUCr7
zoYBuaXCbUD3AfwyJAurCUTjBFWplm96fBmIpeSDq0k2Rm6f80AicoSOTUbRb5JHhjlWm6bnjAUk
hig5TY0mcA3hfGqTOa+TGKDc7lkIf1OFgAJfl4j07bEzL9PKRuHVHJyvBXQ5A9fGiR5NwLejgGs9
e1wV6PHUoDoMfScCekLvzEigTdyx2AygO39ua+WNE+cH6sjrTA06WPyNIdTs/ktbFQC8lvJi0tJL
qhQwqF1ebzINJUWqzINeOPcW+BvL0oWgrKJbV5uqIB+nK4Sb2qVSTMHDZp76lBl9G3GsMcT7WR/J
KrtzR2GFiZdwH/QRFJYhcJqxzNprWnIfc/7JcRpvP3opmKmhK1RN7b6kgD2PaTz4FetAWslAmWbW
HZIqaCgITZ3VkVHaL3bRfuMMYibGNNabLq4eMlnty7jd1FOTb81mGraSxH1ox6Ub8jHJLwfIGqP/
vOBhIaoiNImrbbQitvderkvwrna3maG5VyAzRfImIWYb1Wb7Le2dlwa57Cvcb4cIVMgiSl32ZFCp
bWhTyKCjBoBCoJALuCxKnzuaGbh58hzbXuIrFOxop+egI3UAhY1V62tjzNAxSTVcxYx8I1tlhRKt
h4gwB3TdxQD1dwDJhIVV5T63Yw1/oheCVXeVFNpOUX3T9xSAwHHS/KGcoOKoye9V4jzTQdBgICwF
gXN23UlIYTDbrtBZN477KXfvJ9GbgejSry6ftKgRyZ2W2V+m3LzqHQcssLPGxKAaFU5lUaFkY4CN
vUKZVQ1dOMQZPFWaxLeJCSqG3BMXbToOIVAEaABlrbxUmvFi9r1z3fVURS0Z4Cw0nl3ThjPoOI14
IeBc9xlvxAE0reWdTXV1MGUib4hnWw+T2aA4lGffssQoA9BfUz81u9qHQKWImgmyuB7iMDpa30qq
ajgMr9tCytm4ELlXXQEgUgUmOJv8dKyhqGA3+m7ybAWiMN6Axa1UZfNVwSNsGNgp/cLo9Hu3MPvS
V1oHJgSXJU9ek/GHSQl+x3IXIV9piivAayDdJweSkCBJJ+yPQiR17hNN76D8LazmYjDy/MlxU3fX
KMFepFd3L0Yct7dca9J9jw6OsEia6rOyxvpAvTG+HERs8CDLQNOBHBheJlgZuwtHuvnGYnpK0M8H
yYRdIQr1YhWqmgI5DVjHqsnBlKMKmj65yHjd2ZpTFj6jbNqUGhgmDmlRordHt7Q4vmCp8ngApRCc
QU0tUqgh5I8pbncPhJAs3eqaDV1VUDOIJPVbwxvg5nJLDdVFnXUSyEzkPdrkMKo6L2/JBP7qcOKT
MiMor+djIMe6GQ8MePZqV8YM3as+afAdKJlXqK1v0qKFl9ZQeBEBS7CiNx1UPFLll02tk3MbKyJ+
BAm+lgXmgGg+8GpqFne21NPsHhPtpftCWMzeeLUysVJtTRkXeWs6KtBKK3MvtTITnxMyie92VaGY
pCe9ybBkYnaVlUMF8Xegp1O/yBU3oOma8c/MKTqoZlZ6jIusgf1tjYUW8K6pukOr0IrwySrdJt8M
yCd8i2MXQnEeyDfTMKFu3IUQbbLrXUa4GvxJN6BMpqdGQeHBKcvPCIB1SVh3SVwEkCiEjHMxdkhl
g5Fb0LDtlKgjkafMviSIEMpw6mOngwrfNGn3jXKbkvtFY0gTHFmUyX3pkVS7iPM6cb42NoFaXt+5
wxAlOmM3g2t66UNMVKoDJ5S4D6bedWbYc4Nm+7SvzeZMibGk14nJaxqia7tlUYn+teGpVGmr3/Nq
NBScdS7QeJExN941RSHySOtIUgPAI1Uhv9egDJSBgOegDP3tLsM+8OAooi5z0V5YNiYDl5c1IPmk
Q97D8yW15A8PbrZHlNFkYKNpwHdy23vtaOwJd6363Jks7xbPBKgM3Dh2a9x6OuAcA2fZvtSNBDSq
TLgobRa5pw5iyMjkJ6XbAWLCiDo3K7uvrqTQU/OyrkU3BEOK2APcAglcPpCboOaAsyCe/iL7tEEH
R9smn7CxwCCJ07+Speung9nioDGZgIcpjN641vGf6UC0uL9KNNqWcHnKri+snrrg263zCTAED5io
+deBcYlZFSd7m8UjsiAejlJ/IGYuNglIoe84aQ154yStyzowcFYx1NFalSUgXsHPIxSSZHthdlRy
pC/LoS3Gz6SZQMjmo/+66p8m0yM+pTgb/CTRrKcEUU++4VxvXtRYw8lZZtX8kLwWcUS9bCoC1VZg
rkhqJzGiDLsdhCSJTvwuLkY8d17ot4wV9iO6kxHSZXiAR6G3cefbRIFxVTKDJ36SOs5VI3L2QkU5
6Id8skfhN65e9IB/tXUJlt45LnRSDnLtos3EjUG4hXXqxum+dh3dN9LWbsIkN42nfmpE7A+iF26Y
pdROLtyGWsO2syVIf6E00tshrrw6kmdO3hfP0Mpo6ictcdFj6Xs80+gZMjNDe4NYqSFPXay5Rbbz
aJ5BtBiQuRFPgiPKll+TEpqaAARRolHA5bpCGvzgOnIUOvozoA8ROOWUWV9FlhfgUoMiRTn5aNbD
E/gVUkctkAi2sOMkcFkbV+WcGlXtQzp1ffxVWoDmRTqkta1dLWuXgvHZK3vL9eum9Bq2aSGfpT8P
tTDSq95ihWUfpomP9NwDXH98ISbPEU/ZBZ+izu4cMCtrRj1hAelY3eDsxqqzowq+ccCZqzMoXY85
Ek2dr7VeCa68EbVcbT57pQWG9gpRifVDDvAeh6Tox+KaatJ1g1Y6YtiyrhH6IcbcNoE+DhPdlWAJ
czYNQPZlUOZTTUDR72TGXadPZrYVmiX7F0SpzJ3DBFy4APFrGvoIcTf9oSMsMbbUmXLLz6feyR8s
kqJ3zkpyTiNTlR44TCAwpM8pZKshV8LOTOOs1CA/cJ3GOVf7dqrlFMY6G0loZj0B9Si6XNpzVlK9
3RidMAFyydt8CjTdSb17SAwiFB2nsk+jWtczuYFoM6QnEt2t27Copmm+AwxtRz4DKFWne2cig3dm
xlg7iMXRRJGEFhMJC0aV43oikbS0dtKU1ndIFAzqSQ3eIDYxpSMaUdhU2IFURn5fWlMBTZQhGXDl
K2sQcvp1TCd2pXKhkrNO5TR+HK2urAPQiuv8UDLHwR5g+WT50nCAcGFua6IOAEHjs8Krx3IGiWlp
JO3SMEOZVSJ5IMmowW97WrqxaZ7woEt6r0cJrxsKH3z8oKa2Em52W9w/IGNCNbNFHMez0osqEP7g
mqN7TUVRk6XlTQ6PAX4TvIZLHdFHiYx+a5XdFIxQI8EtgORlOzS+04+jGHZ9U3lWG/A25TjwRWfp
UKM0xgpum4qsC5yKEwXVpGpk93ihGfS4x4GWiNWUM2n8uWmbEZFEVdZJs+EoUWRh1TRwROnQ7+qq
t51vVHj5c6aRtH5QOVpiS1SEQD4vUKBEtoxdpM5YriTmXmmWjm7yqCsg04iavEmRhkH5ZJE7LQaL
Dg5LghzgZ4QVYANFF90Q9ZNvrmLJ3+V7kE5CwgA3WDqrYy9BphncB7pxXAgDIV1gqvgx+0OC6S9V
JP9tnfFNbfLDuuX/w4okZuwoS/OuInk7lwr/cSt/PL2pY75+6reqJLF/9YCvMD0DpUQkbxy86t+r
kuRXJMdwJQNgEiI5+gzU/KMqaf46cyRCQgd1EWRUHTzE71VJfGjWToC0MwRgUL3B8/2FqiQsLXJK
Jh7BcsCdOXeF4SEXK5Ghyl3zQd7VqYTrCWwSY/N1yeiCkYfxXkMPQD/2QxEYtdIgf4aMciV85gyE
3FieltwKMjLQWrd2NjC/aoUHURBV1Heq7TSyKzL0VeKs6bviYkgbJAgyy+7KwKz1ZAS8WnS6lYUU
Si/VpcggvvlIZUzQYpdnoNDtgtKDCDqPNK33tHHLYuVIudMcrYpxLy9Q0JWAljSWrHeSOOMY2q3u
9LuykK0TwnOANYrYbNIObtkK+1MCFtLmqgE8s/DhPgcnAwGRN2mbtgHLVZBovEcOz8vTzm8rNjNH
jt2E3429CWen38ie6pqfI8rKtwMkxGsfF3NkslAYlXTLcPzl39OWsX5v6j1aRnsSs0ilRUY3FXNT
66kidSOjVnOzbi+sqcQ90TYLiewPG1NSBqS1x36HUnI3/S97X7IlKa5l+y81Jx8IgWBYdNabuXkb
7hOWezQI0QgQrb6+tkXkvdfDIir83RrVoNbKQebKzMBoJJ1zdhcpH45UcddJIuNi7HQemV6Tu5/A
DsXPnpe8jSq1dGWL4Yup6i0bnAa4SGU76ZesAMUOP7FZkBTvqBFeIYBS3bWB7bTfG93UZoc8U5ps
XFPOftxMcqa3QnXTuK99AlCiq8fGPFUOQyvsDWb3qg1UowlGP4Ld0Yl1KNKGsesj21UVSwyEzlqr
sc6tJUxzuxvCtiN5D6NKrytO6Ci65jA2srbWAlK7BoBY2t2LCaQdyEzgfrudaxh8R0BkoXBxxqG9
Q4A3q8F+Vynaq8FzEDirlDkFaWNNPEGA9FwnrhouUIqi2gJ70SB9gl60e2hzzmcMhpTfHUoA7/ON
sZCxPrkaVdPe5w08FVQ3mOgrcqyKANN2/TrU9UUjaxnsBpVJMUTtWPSJbThmHtJWMbS3y5BNyIhv
Ziskl8CWz6OSGFFY5hzh4tzuojKF+TWNW5PkzTeKqkKvkB44F0+LTTM3clGwFvBQlOas7gxO6zzR
C2IzUSjA4Ad8rCZj5gF8zOYyg0Ei9lZlbavyCLPmy5+udTov8ESZJ2zlBpl464Ru4eVwmcP99CBW
ejYsRFLN2I2AeyDyZKpZozpqlSycF7cpEVI3CQed35rJpVZ9YoDSOBeJMSkwBdzB0HzluhWS1pO0
yQvM5owBFR9GrRWMbv0HjDbaaiNge4PQmGxIdRbQuV1qgj/ItntyLCjK3RDLwl18JOBVnsXDypMm
EbEpHMc5IhNQ8Cb0uXTptuIDs0JVwPSDrVsxSBdjqsrn0AK1E6r1TY4JL9p512ioNUUcHGCRQY29
NHNcNdqyoYkqSTXep2PByfMiaqe+cfpSyGdmNf5zU9TklBVLh6RIkx5URs8d17HpLM2yK8nkW6tB
OTINqKPR+S0tsdFaSDfofQQ0o52jdpAynwKRKf2ITFi2OYKcZGTXy2hGxei3w6YGfJIHJboLEmDP
K85pRVMZl2VWt3huCpUhdhHMR9F6Eh5wzDqnnSTpAhsMXyBESRgwZEYr3nbPCICp51COk/HCOBs0
KkFj4rtOY7aAfdnn6JaEQFUcZx6t2xgdV4WeidI1R5nIkxl523asUcpma+hd4IeMc6RxA6o6K5GL
nrqt1NAjRQ6RAnlG/kJ44lcUcHQ08MXtVjPtW5qYrSW8W7cZhnFndiipjqnldYhA0v1M0O3Alngt
KCa70SBt71Bwt5pXGjmw7aPmM4awWkMxF/hISilhTIo1cHAwsQJH3U3LEaMdPpoofjBBy7EDdrSJ
h9IfFcrfei6+LPVs1LE7znUVLwMamXWh6JzecMVTa1dp38cyJm5lvfR+Wfh7mhe8e8jwdJp4Yk2J
nFeZeYKtutxr+NceFBXvOFS0dY4+rEzfsAWIcjM6LHXWi2HDBhZ8CFnFoDqArNIsuQ8WdEZhHpLi
g2ObMvP7MVZFWRjPtFMA7aVs6i4RWZ1hNMg99JUgIHVHiZdehgv2/Qn4nQfl+8I76SGYsQA6ITFP
Sreu32AcjekGnSLfKm0DQVr4EqOsLrk4lMtlCFrj5MoBzolCn8zCY3OA47RMIznq5panRt5A+Th3
8742cjTmCL7EMMio8/SbcFynxfDcLqxknLwsRep9x7qNq2y73vRV7k07mk+XXVO2DfZwpllgtnp8
9TAOd9CaSh9JFZkACZ0gMbqMUbtopF+BE1uEul+wIhoT4H/YsBpwqNeV2o8aMvIiyT1lfPMIRCcn
ZsviYNuXyZDoas8RAYodD5iJbcjpjWF8AUiVLuGIic7yZTKVZ8RKq8Z7mRZo9LYlnb1ihU5HvaVa
gqmS4dJTgsh4KBDcQTWvKRBbZ58qjz81eYXJs5v2ItvZcPcr4zK1PX9lWC7W2OCTGQ4EbGr0pnX7
UR0HUqVgmjiVizbFsA0AGXk2VHskVDV2khHLovBglWNxrNDp1MhOpLba2Ur486fSn0n9TWnqVlsw
uKZ+3bK2NvH20AYlnp40iy2wYueDb1duG2MSByIBnaVHo9QfiB2TbBDzcRipq8JO9t2ztgc9JPNk
FnPYV/WiNq7VevVKWUPbRrqCkX+sgae6sV0Q2iWpqQy5WgbT6eBHC01E2JCc01hLs+zi2laIspDK
rWQ49YYQIaeGiVkoVfkcQO+V53hdma1iNJrwRnEzx+PJ4vGi32EaWNpRY4xjGhs94dCiOfjaVqLp
4BFk+XmBHafuJzv+XjT/X//wH6jp/98/6vNfuof/7Ia315/YjPiH1wtj0XD9vxAWA08QUBl/9A3/
aBsMZv4FiA4G7RaQdURfXrTB/+obQDEEEwNOPGAhfScQ/N03WOQvMB8xW/Uh0iIIf7P/nb7BZhda
3786WPCLYLYDHsb31hKO8dddJUoMRJfzikVNelD5Cob/gaY6GlGzGToNGz2ccXDhgJEPgwA8qluM
BO+KbkqmIk1s7zbNadRPODL72TuaeRd4rRNbmLp43UshcdTNAG0vMgt1GtvlPBdzolEepHQGGMlg
twPYqR9AJJ+GTTWujR7AJEta+NEUSh/RQpwbd3igBib4GtMA6getnR0pz84Y1Ia65WGdg3Q/W5sL
QTHPs9jEHEO7JSZxt6hmg8V4QSuGUNada34zyQtGD/e9DW2y7wS+uLO6MkEIfchsIMQe4K7USxay
8rw6tIanzHAwuv6CoWRoZQaoYLGQBxeYZ9M/tYDs+DhHeQ49qrm1WmxrWVAXPAK2sgNFZ9/XXWzD
S6erscFqJwQHPC4yFXCGJ2s8Dw1S1OUnkVl7V3kBMKTIQD0+FllYuvCjGh7bHF6qtliPuRXQArVt
MteHaWw3afaoysemvcnlvcrvcv9b48Ncd/ICa3kqABQsLgL28s+1C0SqeWDLqcleZnRz80NPQOaU
N0W1swtIassnl95TqeKiOY8wKMPcLujpfl7S2FkIUPZ1JbrAyp9z38CoFAgBziIkl3+b4ZOolAhS
3P4FU7EHeBfKFyPjD6kej8yAg5aRAYEADt05iaWDHtwBLY9a4wksb3r5Wsjn0Xm0gUVXNjJP1WWI
/0UKf+2YNzmTSUrhnQujaftmtl67HpHh5JORSgy/SwCyhzJb0GB6OigNmwSTUFvbqXayhc5K+kU4
DH7gTD3EdRJH67DEudmAQDfke2I0aziexAbVgWV3K5Cr9s2lIpswomqzpEw/efkDHWzQWnqcLXl+
Xmp7C7rNATBhPI9OWGao9retgcLZzKDIgCNG5dq3jq+/iAsnltn3da1jmGedmdMlly97rvDDx5VP
zjZKAFancZO1cIAE6STIZ8hHrHbFGmRmsXY6O4V1a4N3kzpf6xkPvQLybW8dz1hDCP2EiUI0EWhv
YQbmqLB3nijGgcuQv2T+Tep3waKQqWhV8Bx1UYWKmJbdmgPSkJUVcjt90FZxLIifFMIJiHcU0wMq
irBZylM2TYcen10Pk/QCKndIPXvihnO6Jh3MrxvGT7VvBX5mhGRIQ7PBf8OGTzAkerat4mUp/KSF
2i1nJ0rEiZgbnWaBU8O2E5izUrdeVmxaIwSA79Nw8e4paj1d0CHEVvl68YHHRJ7CJh5nbZ1Qowi4
7aAH3GWY5qceCUnR3ZdwO3L6F1Nj8sCgpNIM5JXxtUlrA6ANELPpxPxH1MJb4h4KnNi936IPn44I
hAucpdxb5drhTSTNepfWfhuStrpYpmJlIOA1WcZqlRXOLi/YrVngZ1tGHXI2BU7qh1af9OktwePu
DRV4agMtVFykeaw1DyfaHPt+CtSEBV4mJYTtLVkbzgbD4pt+/iRbtOQM0sMLzl7KecOHD9hFP/MS
/97PL1YTl2RhGFxccYu4myHZ0K7xeaiEgWeZj7su/0AY9F1F8suh4fo2vdDFbetavJoDa+TQBLBo
TJaYPlRnAXOtNyiEECQWYjeBnwYG23huD9UJqdH1Vy+Fd8m7IxaD6iWT9XvC+s8Dr3/c6L9+w4Xx
946uaORpLWnbgFydrbxxiVX6dzXzkzzj/RV+0T99Pxvf3eYVC7gqB41QbVzCWMNaZ9VAbp6tgDH2
sRUjYCM0P6BS/+IjcH3BK1JpOTjAxxie68XZwnJiGjZJFjNQS/fOaorkTRl3B+trc/hQKUh+UwYg
LwZ0eQeCSHoZVL5/mpNpk8rMCIsWKMtfl8eLgblrB37YwhkPUsHU/OD1fRc8XX9DngkdB4oYiijG
K7rp0rij6YEtEllt1GxonMXAWeByve/NoHyyhqR5y0MzIdGyNmx0/YEFcn3zo2D9b1/xb7/k97/i
6r4xlJitvhsY+I0THncbujSan8ApT8BccffGw0XzvqzNJrY3A9CsgIPq8QHx9heTmMtrf/8jrr4z
3wZ6Oufj5UewAAPDoA0hBI/Zyo6b1UdKtyv24Y+F8/5qVx/ZUAlXw2SRRRe3I1wtVA/LA2ZL1hOP
WFje9esLhDHARjo21+0T6GXN12lnfpTm8rv1i/oWIdA2sS4D8p+/uHLqnIqaWFyNnz2OrX5mEjyG
P+8Rv3uyEP4g7dPBZ81+of02qcXmvMaTHRNoXcPiTMFhCF3cGkKFKqDA/4NXeVEaYV+EvycSw69e
JdpYisTZ+bKCMau9qRMkt+F5WuF8JLuP3IV+8wh/utjVm5S0RBBrZzIwRJ4KPSYTF8mfH+Bvr+BD
5QdMAYTm640+paMUABBZxOc5QshiQJna/PkSv6hp8fU70L/88xpXSxChIn3BK4qNwAqaTYWQ4fwB
RNSkWumVfV4itAdfM0xO/0ev6t11r17VtPi6Szmu28bw8wG5GU6Ruxz2CyTqDh+9qiulzvdV99Nd
Xr2ramz61s9tFtFVv8HYKPZjBzuruf7IV+fyuK721Z8udFUAWIutJi5xIWYAV/DjhTd7kfFDZfLV
B2/uN4fG+0s5V64oVb54TpXhUpedhMDvRu+8COXrygk/3rcuD+gP9+VcGtl3573TOZOB+EsWEUSK
e+apJ85NQ8nO9+wb4U63Vm584FL2m4//EiCJKDpy+evaCgVYc6nAjGeRV2zzVj2W/vTwwRP86BJX
X0UhSqOylINvsK6/5K5/W6QeCubytUJjgHBqFfjquDg6rrVzKAVoPONIwUYwwAwG+PHBr7lsuVeP
GDcML0aAkpirXW/Js/QbQ4GJHSF81txeXmjxkj30gQ6zLxiSf+hwc1lhf7re5em8e6VLvVQAMXC9
ydqafJ2V84lVu8oHgcX7wLbid6XVT/d2VW6MFdMtJpcsEptqd4n3oSEaFThNhZeUDV8H9ESSMibN
9iPPucuf/MtdMguHEOY4kN9dfbggofasEwauPKzVaIaZPDQi/+Cku6zqP13kslTfPUo+Lc2UTT6L
oBaD5W23viQGYxGuP/hEfvvBvruZq1Nb9oBo8Z3i1P7sri6u6jWs78lNvvGCYV/D3urDyvQ3+xkC
IP75+K4VXWbRAqTw8Pim0ErMVwMSFBi5R0RE9c5F9ISMLt1kEWBoVfQ/VsT/zTP/w3Lw5v77iebh
dZF9//Wnmebl//gx1aTOX7aJRsFH+W4ifPSSZPODC4F/g0Vko/e8iKMvNIl/zjQNTC7hiAqBITxX
EPCOuu+fZAgD8m0TaZWYakItBagWe+0/pq03Pz7zH8L532u07aslBxdL8CksjE89iHou5os/rwaL
GWi0uesFviSJ0z45NUbyc8s2nizW/Qg+YeMvt9BsPwqgnkEKnQjSAoKymvqQPE9VXgVQwIGV7W6H
ViUw4QZ1CtHffULGZeUC1+AVGJdWqwHxPPhw/g3covrGF3EGfWRPldgBsDpLds7d4fO7F/H3zb7v
Sr8Lat8tddych52MMpxLKMowBv755vq0tDyRYtI3WMt6NG9MmkbUrPY8F2dwoJNMk1BHAozvOhMg
Zr4gtuWOG+09ZAdb2okHY2LreUijipcr6E/3Kg/69MaaCdKescgKseqcO5/smGGFfZnkvE5sTiIb
oXx2o0Dql9ul96OWqYDJb7n8KGPqai/7cYPMwZdySUE3nau9rO2MLNO+xihz7mJB8hu+sI3LhsNi
+1soN6AtkTfzDHjtz0/2uiX9fmEHuKoF/Ypnmddi+3SkVqPmxsdM8PESoWn19a5T6W4CNdIeH3VZ
hzlFRKhcABCpMK/NnVllh8rgK+5hjgZQlpSwJYQOgY5R0d79+fd9N2a/fvOOZ/ueCazuog3++c3P
PuOZLno/kAw+jWr+1NbLqjK3U88PzrLsZ2bvZncGH6+C5yBPPOYcmCpWZveFQHcCikss534rhk+l
na1z8OQB1G8me/hU9O0nJ8vPuCudgh7E4crV9Fkg7I0J9iVr7Hvw744EQzttDTDY65/JUBfQ+s/b
lhtP1ih2SkDzooyIg8HaKbodCdvNZIrZXrM5MY+ysW9tYIeAdMH7QFgxyasn0IZPKAFWVsqSHnGl
QOKOvluezPz5zw8PAzA8neundxESYtfCpoBt4eenZ3qVAXbn5Ae+bo/gw58Zx7rnbGtAq0Usuevp
22DSszHmD8SvPwuevvgL/ZRN48kCuVs296ihHxwzAWi+0Wi7NLf2fUHeIF5Ykz4Pu9SJTDtLOpe+
FMpa5SrxSrpOGxDVwRYWmCJknpMAAA0yd9nROY9L4NG9y+9NK6psIxyUCKsuQ0+s76HWeRUFfxit
akeBQsxgwFeTWhMDGLMAeDGV+t6VArNFbF2m8ewNXpLJNx/hUp3FDpKPh6mVMTQWCZhSx7kqt7B7
uivwqaa9sXL2ZsbWrtnsfVqfzZJvquzZyJB1CLFXkTaYIzvBrSXdLw6kcBhsR1AnwBIPo3zUxFCP
HE1ANq0cN/7ghn4ZAsg8eaCqeEWxBaV64/beVrjWWz+V+GeoZRZMNWozJKaxatRhmoZTrtw17/Kk
/cS6cae4TEAqOYywk516dVDaDG0BAyDPjXoHPPJU7mW+7EDpWPUZjamWSSJ8+KlhFu+W7ZYjFW02
EVYGX9Aq9xGeUe28fDkJMgdeqSFsl6HfW5uvemoOtuiOOawsJo5kwh6+kn07HADDv5I2ffWhJ6oP
PcvPBif7mVRPA3yvBQHcDqoal3I7W24IOchett6unA0oUgrwpqa4yrptOk2gjag1sIpTPmUPbVdE
frmfxwFMmSKqRLuekPybwbThazXIG2E6ie7Zxpn0o3Czb/XA1ml5SxsnCazJuyejvEmd7k7MdJXq
5o65RcxtumIjMtmgYzqnrAiL7zol8YWN7oZj/2HQfbmWf9+79KmzHpA8fK4cc4UMr1Ux8y/u4MBX
x0ps2wtrVu01oOqAUXbfgl0hLkZh47xvdPHFYO0nPcPdFkaAy2XXZTBg1GwzqqeBukeaDgfHql8U
aW7kUu39OTsSMyxkthGfGmDo+EaMKgAhx/CdHQQVMLru6RwMWPGsxQu1QI5r5Z07BbzTCMB0jwIj
d6qrvWU8gCeAiTtQgi5/69P6DiqFhHXOqqiXx1IRqBumLAFQs05B+zCMOVIa7CltPoLgsJZt9QYY
NgD2ioXY3hXgf2cDf0Oq2LnixpoU6f3s528iNQOIh2IfWa2mcI8QlbRBkb5CMXQP8PFgOwawMOvc
tU0bQI97zHiVDG63Hj3sw0DbMOvnK7Cj7jrPPk7IGNJu8TC+TjB+DuqpCaHWjWe/iIaSQ3sHv+sy
C7T/zW3brxWRd209PdaGNoMpM/Dh4lz1AI6axn1jFLfTzi2MtzmHCK2jZ6h790M5HRRnR6drEfFM
H7uvrgspX9NBZz7tMu9I/f7Jy/1zAdErxBgIga4C2HuXsD9pP8mcf+ES1U2dFg/C6YaEAZxKWbOb
HA9apvzb3NpFJP0K+VJsbVJMnWGH3uXWbszLF8nLvSudI4QoqnA2XS3v7EEAIyPmY7Gk98hyWJll
s5Ks2YDd70WMwvGluZQSFHWW0CQPRmJ+8yDNSriCxqmDrwbKlly3dZS6C9rO0tshkHEEDgY2CTrj
DMz6yGIQDo+MrkwxtKD6wXKEY0LplXed6sBGhCWHIvRMTHaURHyD+UliNu79rIBMN86bocbNVJCN
AX0i0bUdiMLYmqWxJTN2GFB1ZZhHlhKPtuusBm9ay9qEnmUKDPtWA+wRTCfcLEKZjmB3NnclfQKX
cA+HrcPcGLtJlgiMcbcphdVM3j9Sq1o7GfijVv4kDX0aBygxKVhjBQX4OXtPS52CWIiUOdaeO986
qDSLBWR88hagYEzA1cIc3s1LlKvGyVrkPbP92HC7nWGPIoCpRTR5+bGzC+BOoOePJDEdsc6nFtvY
ssp5fjbzMZzL50bx9dxjjRFz6yPn0DbFbe7Azh5uz65TnskIoS7Fo7XA9VSQ6Vb80OTeekyLTU5W
aQk/aF9shgYm+Ol8T0r3Jh2qbY9z4M8n9HWL/r38QuMArgQqXIxJrwrbqhGTqMvRD0oBC3r16E1e
BDVUbSN6stMRZFzgQJnB4AJyHe0QfKmpP1PzbTLuKXSQ4Fp+/0H/Vvd3Lyv8dW259RMV/v+PML/6
Ki/mV+r6j/pfyJWH48y7N/cL22U15PXX159aw8v/8Dfhhf2FvBhYZCHcDS4HP6grP3pDw0LbCB4M
Zr2Ys6Ble0d2YY5LTBMN5aXcx5job7IL+wvVGkaMPnpKF5M2GED8G23hVQGIwBQkKrjsQp8BDxWw
7M8FoF3UdopI7gPsG4PO3xnlR3DD1ajilwugwX0/hMmcliqDyYNyENkAgWZr7dzaWENR+cFSsb+L
Ct5Xs79c66oXAGLOwal1Y3iDtPAb1+OmzhwauiLLD1yAB5dYo0mSrtPqzvMMN5xykW+qvrEfciWg
2q4F6BsuB2AurSGCegiaJXdaTkVpo590pLMrXPDIg5qY8KIQo/8AsuW8xrlMYgjuUHqmHTlVHfgB
uVuCLElJA9dBnCWZbMgBvAlwe5dMqdAuHDOCJtwM2t4pjxbshngwgVsbNiYcJKnXOBfdNyrl0tF8
P4i8v8taVwceQMK4FYsJ9o4qmkfiGt2R0KKDFtkpvUPJkGW1AXlefhmLxvlmihoM+TYjiiSWDU+E
sGtRGuiyhy97ig9wX1bluO25swQmm8QjHSr7mc0ZTvXBKiC75+Ajcg/q/8w2Z8QZe9yZYiHccctd
J41LM8UJ50Ki3jnujHNVjNltI0CSguqptBFqjVvbtaSb1l1Z8kfDWMZjN1dO7FMNl1epyvKzrYzy
UDfVhVLpzbCeaJb2GWJvTLGG1N3DiJ+9DjMWUcAhQgzIIulq1EIfCctFXBa1kUipmpVPzQ4iAhht
2KPPttZS6+2U8WyXNtBhoMtasiHICw8dWjrZO09K8chnZyCBRbS54fbifp1VbSFqru7xKkBy7Amo
hcZgOa9WZ6jbiQ1DBamI0ScjaAWvHPT/53lw6qMJMuwtAT0+dCqxgApZNh38PmrxwkFP2S+95e+d
fmjfQFyFm5BET+gGfu3IoKF2uW8sY95hlah7b0Jrg+zsOnTb3ghxnulQmIb3JMCJP7i2NkGNzQC4
TzWHvhzejK5F85UQ8+eZlsZpkcSO9CVEcsZ+dMT3DLpQ5jbnNgPLWfX19FK0aEZNW6RbayJ4UUuW
75alGWCnBH/aCvzNGNhMuZpcZ/pSzVaX5EhJOcJ5x050Vn2toNO4T0vjot4YxhPkAdkKWmw36c2s
Qj1ZPAOY2NIJFJW5nhL4htjh3PMCUfUax7ccq8TuIOjzLwQqmWKe0KegS2VW4W57CfetgECXl4Xz
yFAuqmYQXz2V69MwiUu90I96l7MRpQ40qTt4M82PTTrNmxFlR3ER7SP4cVD9mkDsnrQ0q+/QSDrF
CiLOAfx3EGj31OqKJpBkWqBt7AVId4M9LhvC5+kIHxrnmzHYw7mGR9+2Jrx55O40Q2o3d6fFkk3C
0wW0e53ZRxiH5xskdzKwvKl5UlVXvuZjjw1oakcP+uyyhYzfTGlk9Rm+CIiJu9NAJz8Nh65Cd1rV
Ul4k5vbGERNoepM3GXEBOhwktQ7MAgKT1NUmVXo5wiOCg/qnR5z4k1UlwMhpaFSgx0M9Dz+n2G8t
98ZpnRSb0GhjEOdXQPKUlF+VghgI3GtLwEoK5oTBWJXWTVN5cP3z3Zmal07B21k5IiaxZKc0Bo8N
3YxZ0C019HInkKAcdoPRnnpY7GSXJ0DBKkoN9WnJl2JVmOhSsXeoB5gN9JDm9/oTKawlKrq03NZj
rncK9PwI2te6Q1mq0i0UQSK2O785KSdDhhHPq9WMOd8NtEZiBWGF2nUpQRlctz4q/s5+gsGGG1Sy
W6J0BkfRnFwvoqlL0PGO48mlGY+tBi5CrLLGjawWsbK157yNglcRgzNHYripmSy5TM/U8Dsk74G8
xxGpeLJE394XDe13LZPGvsC2FGRKsGS47J2BqzksI+CBeuB2xdd+05ihVk53pqRD1Gc1evowSHM8
1PXgR4yJIgEDeXqDk40TOJT7ZzimIJrW4S29xafoPvSZVpHXTNUWogL3wEcD/Eu5YLMKiZu5KJ1N
nu7bVvunYV6cO1QK9i4bIf/GPY3j7WJpsh7FYMZ1OtOtA0VFotQAeuls2SRqQKR8nQ1ZV5BmCMA4
I/HsleWUDgPTXUL5QMz+rfYnYK6jyNACiT6PU6SMnvOBD5Fp5HI3agjyIYDWMW2LHMBbW+V7KYzy
1oY8IM6nokSPxTRC53nnLyqm8E+BbtiYagHOujne+o4B5qGV9mUZjTbJNiCLZy9Ni9YzANSFtEU+
+Muzwez+1AF+W42jAazUdrFOYSdq+kHHzHlf9sLYIh2g2nIPPVNQgeZ26G1zyKB8h1g59pzW/Uak
xpquocF+E2DEx6y05KtJGX+xU9F9Hie3f4EDjXnRVMDiwKptcw/Kd7dpipTtqtKGzYDP+p07+Ogd
0W/Ur7qwQBjj4NZbQSuyZQ8pjPeGZkejZYOxxRSlVro8oEqT69Qc6jsDRgQRJIn2Vo2NhcEwtOEh
SxfrrkdWx6YaOrXvWy52tJjRJE+FVe3JCK1YWFII9PiSpdjY+WVG4ne3S+UVB2z280MmGLiS3JvU
NoPiyYkW360+CyjiNk5WYbwF24/+NvVg6nSCeVV97hra3ojRSx+kDyOWAD9WbC0qMalwmJp31G3y
5852BWYPUBevGMU7IyVH7urIa7Yam8ncE4LYkhykADArzeLrXM7LHUSS7NhWMMIIBj2lO50Nw5sw
RLH3XK89WQSSoj5trbWJ4zzqxdBFykUPlmt4KcjSdSHIYtXa8Nrx6HGCoUyTDxH2V1hyzd4YkL7o
Q6XYiHmXhdciCovtu8qUYAErl2GkYasuKHIwS2F4aUEbsMBKcTMaM2aIErsUfOwKqnfLDL+HpZUT
GtXSqo+ixeR2mT21amBDduDGguNqUGAftx5IL23Z0h12Wfw3XWEezAVMUFWSJW7B2AlrjjOK1+60
SXVhlGHRsWzbjrkJincJywKjdI+wc8Rsrsm7Z5LlSyRHVZ/8HrRDezHl1oKVYFLBb+Z5hCnQucQx
vqomuEdlaWWv6qrlOw9y7izAv8H/PFjlFg4lY2QAcofW36ydVZuZ8rGkvb2F5ArOoqR2oGYv2wED
qK7XoArX00QfPQt/1/opSGN65hrZm7Txt55TV6//Rdh57MitbNv2iwjQm26STFtZ3qpDqEoSvYlg
BN3Xv5GndXFw8W5HwAa0S1ImGbHMnGMGYxienHGxD2pqw5eqEsFZEU1d7Yxghp4WsQbpRks8KSM0
7hnXQTTwTRh2ZSP9Q+kZFdnDcACCzjWOtYYFg0uuPjiYGuN8VCuYBjEmUbupEzF9HOlmHp2dkKOk
qibrs3E9OCpbzvG9edEaG4xWCuLeh+WeKnC7Ev6WX7sssGPfFtHeLGs7qWejPM8mVffsR/VHYU3o
XNvZjJuw3x5sjYScD8t8YPNVJr47iac5WkU8CQPbaOsSzGfn05sDqG0/mi2ItCwwX8xwda/NIKbP
yYB0gofJ2u6NpbDRMdvsekJPA7+L7E9z3oqruxK4EjuRML6jlq0PklfX3LE8Vx4jq5E8PhnqO+Zc
3sGOdHXw25tSvkWawfxs0/N+s9b8w1YZvtlSsm/vN4f5NBXf9uoYGOlqz2LSNXkwZeTQ+dmuNKpy
xl81hn/tKsfsMnY4QnNGpl4nja+MAmUvDW28LkYxPW/dXLQ79lDGQdQ5gc1GPz2aW99RdofrHa4u
Ebv+bCToKL27gGUVEKEAN+VO1kH4BHaiIZHR265FPfT3gdnnGrlwMT/i6HXOxNJticAPcXAipU/K
F1R1rln+9npmNf1YdQuTIOFfpzKfyqQoovXP1hDxmQACGur9OPfypLnbT0uQD1fcmOtXJycAAZO0
2S8inHYsTG+ITrxHBjiMMwarl7+hFhmwnoyblH0dn4DeuOil++KwYZ7kFYdNWKlC0THgisP52TKw
bPSYarhBqaer8ehLo/yrB4evdsSBOvmTUDtH6vxHmIIYm3As8HoBRRaxhJybjsEWOjs7YE5vzdp+
KOzlKWqqqklkMZZ73+7bs+G3mMQai/CqSfyYNBXrbDx4niuTkBjrQ+GOGSSyQr3V0WieN/PGhzGl
qY+rk0u9U5srnUSODoxPR7R4zAPKnExXYQqnbaTBM4dq5caJKGeF7RECM6CNpgbdvqw1LKH8Rrq5
eNordWrWefDW2eX8p6tcDvLO6qdPs+wMfL9Uow9+GJLpWYVKAekqrD18qMDdiTXs/gR6rKNjMY2F
2oX1qN78LDPvwnJZXjVX0+MA+Zqso8z/MIqch5Vm1D2sWYum22FK7VgSS3fOsP/SFlv+nI1+9FsG
m3uU6GgOArnfT2RAnI2DoLvd+vnwFORGdU96bn1t2zrDGhrq/E7605y4hj/dN7nnx7qMxiQPtfjL
zry535qQvnao/xFAssZRjlvM3wYBmnHqnvEEFgy9oyzxTSLnjLVjrFuvAofCqtQHpkLrxIpmiUfL
K+DXbL/baCB2Rueo6evS/BpKYHKQlVe4ne49SKMvGFIVxUVQOty/spz/ev6kj9bNK7rrTLPTZ8uq
AGAOWSt33O9UgZi6nXunsbxPYesKfAAp0j+K3vDJbtg9mpNsT2MJ84TbhLDDjIP6cwaId9ciJPyZ
pC6vNRqBfe8O8x2QJvNZ4Gbs4npo/Hd7NqNrTUdNNWkOF/CX7XW4HS8soT2v3VFutQ+jyKoT61vl
4zcXyJVnm2GhlHp5GSOjt5OxNdefWcAHCSY3emxbjvBds3oVwnQskUeXRdN43cZ6lnQBGe2/yrZ7
JUbE/OMKEccxKpP3MYyee2EaSRl1QwwxITuPtdHzlYryx+gd710uZXawZwSScN34EUsr7YPtqSHl
C9pS21oN7JtlmxR9654wGGP7LWbvK7CZnlMO9rAJ5M3tgTW3X2KNnovYU+HzhBRBcJTctd95B2Rl
h0ty/e7y2znsbhRNuwFw5A19CSlyYSFinCOqU/XR9t7CsjcrIn3KZqhFu2rZpjzBlGCFxwWzqYTR
UnTWY9P25d+uo1eWW1OEvwMBZBQj8r+8aejvlvxqTG6z1w6DfcuPSKkZ3eosm+AHd1N1yAIeRsvL
q8QT5e/ZNz9nr/u7Tu5xMzZcRjZvlJMqJcBfzv8MM/uS9OyGpw7C6u6oTV4rpmSYvnYyXGhJ14zF
r50/z5l1kNpMnMg9eB3lFXr4DznTizXtNh/XFk02YVpJX2eUxSUnjDFtf1x/2uIi3IpEg2Q+u1bw
21sKmQT+dCXY/Txk/mvT5tU103LYySqI6DIXPNO0OXclccG0qaS6rSMWK9iTuzKDM+rQcl7I6xl4
wsy/jVOVh3G4ydLzYec2RZHWGIL3dYPGBCbQAqGTMDKDf/Wm7TKOwu1fiUUtdgFlyHrZds62nbLI
5nDLlqTIvf1Qmw9B0b8Fi5PMgFBtN9tPVnfWizi2eGO9YTmR0r4PlEgLzYGMODCnAs1q5jma8Xep
l2JfuDhQFXs6ln0Jxi6YEP4S3S8DFCatmGnQ3rwq7Zf7dha/JtdbvqehmON+GPLEXPp7zn5u4HGS
L2qlmNTaD3+vBrlvQYgnjnewu44G81Kb+eBuZVUT2xbSxD6HO6SKpWN0EgAlXHEQ11P4Zi0BHbVo
EI/ks3+IGKYR0Nhwy4lKJJMPUAwaBI7kumKlZjZu0vueuEAQG/ZijowU+vtLPXFhqnK4+V4X/2h3
5fa6eMV1bSeW5Ws1UrrfaJDOVpyrcs1j0HL9GUjCds+3+89uanmmmpr3gEi6AxiSKJ5QU+yZF7Sx
ioZXkNTfmob80HGlxs4K5aoL5MuojW/ydaaT6QqdTOBFAPmz52rb9pUp1sKOkHIFLy+JbWDMrcr8
sCjddmXu2icRBesOVtl2e7jaE6eqk5gWi3HfbXBPmdUPIN5iN5rOp1OOX8ARfrEtvRgycJiYiHDX
YtpPVYmBci2gtorM/AT1QucmiwEH1vpCyS/2kdi8hGmBd10rUig2LOtHenNMXkUbIdMR91FTflJJ
mLGyMWIC/If+Gfk1W3mSwutuiRhSwF4Zoh7+U7NYtHbOkyUHOpci/7KEeIQN6CR9N5Ni1EbYEDFh
HXwYv3vwL+Gh8Vf5jqJfX6ia2hjrqH9ZoFEeq8V4pKNr4km3ivhkOLG+y6PmskE1ikKdmhkr85Yv
fbIi969tlU4iuFo9mzfqzX0h7LesE2zcusaM+3Z4mUX3GIy4Dd3oefUc1tP+9IRj9Wi42VuhEYl3
9FqdU+4b8FYATde3SdnPU1t8upU8ldHyZ9FDFodt/7GaLvPuFdBVWVX/ZkBkhi6Pt/93m2+eeWfY
Ob77gD3+PCn948B4nWrjMNpHykqILcBIAyU5TPRdO6nDZvZoL+CPZst0MJr8uVMc7bl5cAKyTEfr
6FX1e1MZe6Ao+9UY6iNt9F6WaHcGZlXuzXdfts9yLY+2tVwrJO5ldt8OC2lHEmNsLx/ApcV5PRzX
6Ba67gIJDXkizYr0WWCIH+tKHVz2010RRkkzfAeFSVmNGUoX7kUKdeQiOAz2ylwzUIBuNwMvIarQ
tqwZJAyt9exrdV5gzzrNSgPZFqwXS4KssvmiSn3ehHdyaUynoFp2sp/eXW+kGmyj6ZB5GO6Vr7jb
qu6pzABADtaxC/9shA5bmwGjkQ46NrXxizry6oXY9bYqMDmO1DvSLvyATK92W6byQyZXclkh8WbG
a15RuuR0h7t503Vi2By2Wlr/agh4avXuez1Ay40YyJtbSuDXd71GacgxJwzHSAld/wPbIgHF9GbW
+i/qvF/DwDqxbY37sN74kPXLgnrK7tXdVhZfvYfoA27c3gAJTPS1BUzGZAKBREkhL+3dOQH6eNha
ZNie0RuJtqePaM5B7/XZFXZFqo2FGb8Fx7f53TDOHBk4hEZNJaHFw61vUXX4u6iifQCIBRQaDkZh
/V7FkIahgm9nHyzfeLMUX+6U9xbTK2psoJ4NP0C98Wxh6a0GE7fg2sZWi/lwoJyTTOsnNeN5Hr8B
N79nBgAIP3MfYWsgyfNcf08MFBKn7lG73PVmOk7OF2yr2PGbF3u8rYGKHbzxRLnWrmY1bxecJ1M6
5wFRBgyez9Im6TPLH8BX3A6A6u+0ZO7Z0sWj168PmQ3SueBjObhBySfi3ytpXLzZOc4S4oIVndVt
pYHcaYmQWtkdGbwl0eb5zqqAs6AuhFCR2MGShMH01DJYKEogfnKs7qwteF3s4jpv5VNJKz2X5skf
7C9PYq4s29gYhirdgmbdF2W5CykcZFZeeid6q02mG8ENm1wm4VQeW7HsbEZD+o+/ocl4Kpt/7gyY
JBsObRUwnKGF4LdLaBgOaLe3YZ6DmJ1guKtnjFCkfmY1cg1pTcSPKnN/ozrkLdmYKrzTaH8CNhoV
Tf1laB9HvznC1E3QKWJER/PCQsl9Edm2Z70M65wS7rNc7dQyD0Egr+HAWoWelHOglveWv5xm4Fmq
DBM5wLPY9FEF993cv/b9vOeUgfRuxNbCeNl+W7yWzX/zysyI/mw84DZ6ydQIch3KoxnElWM/+b77
szbZzmTtJdGtVkvsGth4LfsZJdT7EkVHDc6HMTwLF3VPxjKqAJJWuVo28IEL4wuOynWXGVOsjfJn
tMuEIUgq65Aq8VJlOu45L3NXpPKWyaaXZOn1biseS9HEiHvTqObxDtcHI/AOXMVPcJJA+VqfIo9O
/SgvkDbetUVwLlgLc+SZCJdjq6nQ6ClXwOjPjiNf/LpIi6KJmSs/hfiUIzRklTDvcPhmtI5uiglL
Q1HOL+yJ4qUeoSxpfsy4XynOd/RTp9acemZ6XRLML6VB4RIw1QMVzp+6Ebc61fJja6NkjDL6FPFR
r82vJfc+VD4nXl1fyIR7IMcetS9G9AGJzBLwZSxmHMICKsuXYj3I9gggFvAvZUjxaNpHc/6tq4wP
50uPVFwfDYMQcAi7RT9X+TVvrYRCPhV5z7fKoTD0v2s+w1wZJ1uJe53LxznbL1Z5EoFkVhO9wsf+
9mBTKhrrncj6g3fjmgHXf8tn6wVZ2v26FG+rzW6D5sMSuoyn2rxkhpvYfX2XKeu1p3IHqHJHgZ0O
S/WBHyFt+cfuSmtM2YU92XDpuXYT5fhPN/2w4y3oLZqjWLOrso0Huf2b9HwppHiqcnFYcL2zPOGw
8y+Zg2RHhu1dk6EdDNvuafKax6HbYrOyGKhwQrfW/RZGp1ulIFbWCPVUcsJTSnrl+4QEbWHCAAX4
jylobiKYCaOw9h1Tc/6RLECb8HjDgLd8wWswZ7umFCdXQpGqOooZ3V0CSae+1vvVsfezGXyY4/g9
W+I6jK2/C6R82dDXKeh4sRfqIgVqxQyQ3QgpA6lbjGyvnD3AgCRvzb0Yt5Ps19fWUrHyPyKUnh3j
K6l2NSHANWLIbkgc2OgWJFZ/yOON/148uruWsV2pP2yA2iXBPdNwP5ksv8c/c6dxuOcfoqjviwB/
Pr8xlPzSsKVayzeUFInOfqmueK3Vsl/C7pg71WM9+eD1mm9DAesus30ugAaUPEnVzMIgVGvaGkAg
h+JuixCTAlZg23zQJNODBdr79GmjGb2btk5glO6t8ZGX7li7Bg07aGPtPwv4/ctW3XV5mWoEuY8m
8iMOw+Kx8cuHfpM9Sr3xx5lHTPOAfeJyNArOvDFEOCRe6WBSONmIF030WH3/veYDk0QoaTs2FB2/
GA+Fyv6owHqdDdIjOd7pfetdG/rvFRSpZOaPu6nWrda6IDo9bUQikiDFJXkjpzbvbeH8OBPCUlvs
XGJ2IsM79213tfT8QhZOCiLwJ+vFEww3BuuUFfPivYay+MNyEb8IYlcSyUqfeWC1H33/t0a+uPOr
8D5ipnxwDZTeawNyrlqsN6NujT1tsf/l2xa6Bt8Dj9ZVJeC+uTw5mUe/rqAX/ggh26Sy/fuQkOTN
Laud12z+S0Y5Trnm0rRu32CPnbRmmLZbBivdFommiS4ZZvk9MYJj0nY5tRuvPej8HzEo/tXr3huy
dK104plUOyWPh1VmxBos7a8pip4JTno3Z/UGFTju1UiVI5/DgPzzMXwusTbEm9v6sYzyb+jKH5Mf
odiFDL2oz6z7mTzSSKP6AdVxItrpoqblEFr+HItp+ljM98jn5HGM81Ju/8aQ4yfbjp4WF1hwl4w7
aLUsWpecQpAGgtpcDQRE1NqJmTKmrEVPFB501dFWfbRFlFRTFqvBPC0mw3mj8NivjEmhSLm9oc9v
eDWmfUdZkZda2ffMBSNf7ygAE2eGpmKz+jH2DFxpccn8dl6icaC9gRNZqeN/xv0LIFpudybTR8KK
YpO87KjPz6oN4tFpD9IymZq7F8BdZBkYPC5OuCM1w/M77HTjfRnWieyXpDWq1CNUXcOFLST4fXSK
rB/ceWBm89qpHryGf2cu3/2iSTnglbbruMT+nVEUdetPu3wSFrmPnANDEbYWPxNrIntQifYBPqCz
kNZzv0rYJpS1TMGQJf8dM/XTVG+dezdUnMGBlyqjZhX5GPjQs36jobVdA2AnARbtm1CAxQh20APm
lfOQX9qASSIaPj9CuT7tFbMnYV5GOrUKnWyRT+8+IdfZxPh5WQ4oYBiPfzfFR8+n5Jp3ZLWh57QP
EdlRzdBSaX678GuovickMCbV9rygB3JehiY1gOmBeHyYFjZlK6DHbC+Hu6lXh9kDP1W/tcSyy3G/
NQDnPUrCtFfs1eWYGu2WWsV6GkMbBSdE+JG92jRjI+TCQBaagMBDp/S1eSgq3Dd3EEefM0OWQRzx
cG2ofToEqwMAUjTPx9v4qaAChzUGB97i4/7l58+FdW29O69AGhiucc2CdpV23DTGkwusfcueFfy2
Sh/0cKN1S5ubY0w79TRTSFMIxO0QPJjcV+bUxkTrATebdg3aBD/zjzgF4mI4raYHe4Rbwd93drVT
3a/bvneGOr90ryorExYAM+VimyGkP4YEm2yvY/Nmwpt2r0E7HgPz3m7ey4EaBRtuBagIy6Y3poHL
fXbp5HWK9r0Ba+7SyhVdMHiY+kGJRxUy109cDIllyjl1wxmBfUWixJff/kjj3qvPAMrvS7+PF7I3
HDicFkrbaumSTgLfefOcj3C7M7NvQHt3KB7QsbhwJvukQxxvVbd+9jMqflNHJqrPLtJ/27IiGcS1
EEXSIBg1Z+8yGFdjgdft/Q0CRSKAGbcsZtRNBwsDNPvnuegM5hrwRh0HXUncRbET4poxxgBYGk/l
k8YzQDezC93qCgf7PIZcL7dDZHv0S5tFz4Nw/zDaQ00F2jl7iPS302sU6W2aAdLTQB+MsTpHfMKB
Q2w1ws92g/Fo/ea2JqHH2gvE+K7GBJijLxDrvW3DlaltcV7UcvIhA8GGYsb9GjFlW1znrNgQFsYv
q0XD39SPXi4xFbzCA429gqBx509ZmKk/fo7jdZq/VltSGzSnLjuj1Co46MeP3PX23UZ3GJWpoANW
BRg2EJKoEVJyAs7IcmKsyLfCZ4ekiQ2CmW5lva9Ldcxaeyf88MmTfL1ekDJcYLT7hBaEBBfmivKf
2Ma7mReAA/rIiiDZuuVCtApsXEp0gwSRqUyLwKUHLC7u6jxLoKYaFaDfdYk2SGZZBMNqkqV0f09T
k4RGcVIzILpg+DW7zzV8K6/9IQyHvXxzCBqemtpQT0bkf/fG8oBA/jTagnW/GXIHtfsqmN6bGWuO
9t+bApk8K2Wm/tY9bCO0XLlBNpHXHf1iZJ/WxowiY4Gecz+W7AlYczM9wCTkes8WxUznybtayiqu
PeQyFUpuKjIAnHFn279N36NjNOk76LPZZ7WCs3bbsFH8DOGQgSdrHpSlHlaXnyS9cd2BCEb54Z7h
fl9FSAssuuknqIZXhxH9EOQnJlUIEs3huFFDcMzstta9+UQ3ePzVHRGe19ksryrPn6KBhB+rcpe0
HNtP1F9v09rCbPC+l8qOu8k72lsPDnI+GrSfOmvTsXL37q1zgPoFY4AAlK6Ms4Bdg+F1/6K6v+Om
OuXaeAYle5qson30rWHZFR1tIgYG7sU8+jS5KQCfSvWoJ8EdoYt/ndHhD17YWlp5dpq39t2gs4zn
8AZpIuXCXUmql/NmxcZCgJcU+WvQCixxheJ0YEaCkR3aZdkf4K8T14NGvGWyMEY0z1NrnVcjpMBy
0JUwDgX3YWZPVda+ML8W6VK2n23rMErSzDhCdpCbaz3NlsuODinkroLIaJMGFlcje3HPd8Veul1z
Hmn5gE+JM9JNnZLk+mjmqP4Mdz1EQfbHMFtexFusiD1ky9Ezg3wPgwQ5TDQ5p5zJJduPNni1ImCe
9Tx+exryHDmr/0pJ8LMgHyB2Z+9jAYlVkVzTyAJLoP6qSPygBI8gzQUiyUYx7TNbPQ8Rr6RAe/Hd
QkB87tpLlIszPcIfZPSMdNnTgDydTA7OFbdekPfv7ibFufQhQe/Y03YcWr2VslH98qfq6DGjUz7K
nhp9IzRHxs5flTuUb8LOauazNlFrTuewazLD4doKRSHqc+o/R2hb7qeMO8oP6+IkHDQCWEN3wzjt
mXx+67XqD04NLFYYOi7m7rHFOOPMs8Md6/0iVOSZ7c7FwaSRZpk+kW9/bEfUdku/DbvQn/fsTF+h
SDFApcnLdHlowuFVt96EXareT519MWpx9Jr83A35nMIOgFfL514BhVuba+7Nd05r7yMoml5jJqph
eD/WDGn728rdinU//1L5yGE56yPhwYk1FbhZ2vCbXu8x19M3AYiPin3T1GJeKwcgeNFF9yMKHw1P
rQyWI9UX6OzlNcBqlXkOIlvnsHhloqU+bU3E9kV256FVd8PEFBBV5M4krgYQXJt0KyPFqvnlQdsc
XfjCLbhkPCEswDGg6+EXe/JzQ/dEmkIWN3aeqrFLQr5U4Yp/waDvURY8+kF2z8SKNYpjnEB5PxSr
m7K9/BGueezc7Bv06Esn/EtQO0e4w8/5Gp0AWD/oDlliRydjbRWTYue8hD6BchVREkuf9hqjTUHM
gFvtK8ZZ5vI1M+b1UTAA4YSEeNsB2r+hs94S4i4FUch4Wt59n99a1E/R+NeI8FyyIOpIypXSfm77
7BDIMCVf9s+gyH4IOIQLLHqNuDqLuefVT52u+ieL5WHOnV8AVi+T7T0UxvhltaZ1UKuZgGM0Hh0I
xbugAqRsB3diLjQLCP3ZTz1hduIkcuf3DYS7M6wBYac/DxemYWGwy8j7WBDIjisxT67bu2w2Ad6T
3kZIAydcURRJb/nR0dysAFC3o/dyrZv+Lhp95FyB2b0pyq90yZC44RzR0T80OVaRYGbmTVHhZj4S
2IDf2IRWDWKtoHbjQqBsLma3O6phXhEBZAplwmr7PZ+YV42pdKP1hHjDepN1To4Zmo3wsPYzn1wz
NW9NhmTV7CSxNKFN/wTOyb5SCYZ3USN8pGwshtNpHfAJul5XIpqzVuve0CyCMqQabJMG0MPZiM8S
v2uOow68ef4o6ijYe10zpnbYVrT8o3owWUHaKfKL4i+9dX1P+9L9E7YA84aYynqgdAq4QJUT1yZe
m92scuOUEzVE7M8AR0q57gHSIZQEZ2R11unqAq/V+YaVvZ4j5QafN+EwUT5Ludwrn8S8HQEn0zVX
fJ8I8yAsypk9PMBe+cK8ez2ZJsWOrx1KAt22yVRTv45uOxpY+Vz3qWuU+RGVnbwjnblNXAXFMC+3
G7hOTn5Soyc8ewsL4FVEnLQsyF6ciZCcec5NOiHb6addLliWIh8UsADD5dtH4P2I/688r6IehthE
Cfi7F9SyZZ/XlHIFCq2lzhrmh9OYsRGRNsP5oBDOtdHO+NzN9sJU0M/+tOayPXY47lDVtH3nHkKi
1LKd1xuT7RyrqaXmMrwJS9Qmp9eysp2L7Dspj3m0IgWN5uFoBdN0V6NJSuvRbp5N59TBr+wz1mhe
UVVvVr2xHXK39dwsmlm+MXb7WU7MSXsPq1bpRvmTKW156dR/vNQRxDHLnEUy+1P0B5pHf/YFkj2j
8/KU6DGJ1RnM+tqaM68x5ybygxVRVif+upm9XgYsBEeI4JJhPvElj45D4SAb5RK/B9UQdGjgoZHL
rdjCQv6cOX332vAdJjOGxIcaSf9FMV2767ub0CUI8mMbqvLgWxkdco7qq5gs3PxW5SUu8rtzP6h1
b4qRsE6qUOOwziQRhcbs/oSzRh62RdNDP4/th8ur4CIXL7ezGOdE6t5+UkKAkQ/b4CI7a9qTJDqW
aU6ilxsTYjWDfx8qD7lr6BIY01LIr6Q9Llg7t+AfUDcUcI05/W3L2flew5vdrCfykjLZJXpSWFPi
GybpoKWFKDHL7F/KXb2ZMZqHPKm57WNFOJ816WPkOarl3ezXMB2MhfzJZu7PAnXw84CKBxEdD/Su
QNb0qjqjSCrH8C/RWAfvbEOvWUbWjXRcl3xDc72bhefvZeBbV5c97DMfK3CG2mCa4/b+CBYBzGUd
mSodtO3/ReUHe06z0d26zMeAPAFq7aXA/aY8kglL63mgjSb43jPdL9cZ0Yfo2n0ZWvtD2UiGdz4s
8EcnglQwVIr0RyCSJ89ZswrNRN48s8JhC9LNOVPsgP1tOXK4c49hix+wKTFFrZlaoNqDrTWUI/W5
meNudpVloSFe61RrYpTQtg8TkvzIrPcIq7Z/PUds2mnyMwmPLe8q3QXWrq0ATjgtsp/FG6fvQk72
EY+E+VeLTr3qgrlu6IgqJgpZPBeQ/JNpniNA3Wb0rMzeSjL2fozxfcz3ubVONtbCTN4O4W58piQs
/9jRtp1JbDvn05iYALqientmHcAd12Pd3OVydk4lw7KSrf9UZDF5ASgA2QIcLaP/KpuNVTtuE+9j
toPiqLI8+oWTzKOydzIysVBvP6xzocgK9bur4bBbJZOTaUGr9L2lLDaDIeKafb+wESwY85jTpFGk
dn5wR0odP1wvLaMqhreMXqelhyjQVt4We1JRQ1pYBGIUc/XXMmfDc6kWrJVFTkuzMgzczzkbQj4i
U0OZGFEq6nB5zfPQ+zfKoSedzu4fpyzMGxRqpPahvLIKTFNjZ6d25hcdI34IQImsyvp9kL04s74J
nqJSLu+9pbIhobUSp9BejRdLN+tpnhyZ+pGATwpWBMnBSL7UU1iH9NRhKX71GFcOC+/UJ4PRmnqu
XaaGfVCwwSNB881DGei3XJjBe9Z05YdC28tlKWhC3LwBX774KUGZ4E0mdGJYJ7M/3Fw6cVBsvdZO
4KKIkuvZLuzhyBeas/817GdXrEFq8GDEAUlo8IbrOnUou5/7ISe5auzXO6JWC6R1NkLoXddP4JfN
IOzGfUXj9iELuzoFyIWptYo55ShnSuExVfexnjwUViGS/+E+/F+AKP8Fe0EqianPC6Gdhp7rev9N
rbKUxyjTlOdF3wC5+eiR0tfIOKj7/yu33LmRR/4HQuL2R6G54IkMqWuhZN7+Kv+DslQqTB5h5Z/n
eIMnWGPGirmHkhtG0U1J4k4Uq+FYfrvJFHM/JHdGOu+9cx4jecn3Oo76O3FcP/5PRtL/+vdyHQ45
xzL90P8vlN3UF1EdlLe/Fx/47sbuXC6YlOBHGl//1x/2HxTof38ITuAg8wSqCBDgv1yOGe6WJggM
7sU5exGuI39qhzc2c98LwDkPVCW3dgUofo3q70jo0HpgrHRuSoPJGCiHtFa0l05DLA+kYnw7hBJi
QLAZdmbzytQW4Zqsas6NkiXSotw/vuec7W1BBgF1e53kXnfLsTKoM/RoEkoz+QfHyT6FO51GLdGl
OO8qR96zGO5z73oiRfBtctg1f9tt+aF5tj9qX7mnpmHrXJlYyTbNRojATSmYn4aLcXZG4CgEVnoz
NknD2LCDjR++PxdxY2VX1P3lL9t0T8vYAjVmF7OLVt7KsBDqscAmmY4ewY7U079Mll///+f9v12m
t4fQNQEv2XCWXPe/EZOtKdu8WFDQ2+H/o+48lhvXti37KxXVxy1406gOCYBeIkW5zA5CUirhvcfX
10A+J1GK5DuvVxEnzmncm7kJYJu111pzzHZddmVx4jfi39tV6vNsFXONivPd5FJlSWcZQTLS5YtJ
74ET5pgPdiGNMDsUUwIrXwtWnt7RfzZhSBaR8V0GbdfsccFu7vGkzeyx1EPyO2Cf2V7oyqxK6eRn
WnrvV2F5O1QcPmkVqb9AtWQrEZmZrUdq7KqZMmz+/rr+rP/L+QpkVrRUngHC1MV8JfFDR7PI76e1
zskngeIA2QTUEZXqdBIXRlDG8QrpOeWievJmr1IDIRjyP4KhthF/CxjaOn//Ud99Q0MyJPCnqqTK
l2tIl0fTUmJtSzNZ9KBrMNeX0QAdPaTjjat9oeaPfx/wUvs8TxoD/JxuoIJWsaz7vHN501Bodalt
ByU81V7+qkmBtPz7EN/sw5+GmOfRh81R03qqx7m2RXa1UbsDUSbce/XKIJe00D9bMC0s1gwXw1rt
0udMkwFtBZO+TX+TMTjGu/4hXTWL1lbd7Ma/Lzf0JG3Lp78/2SW888ugF2LrUdO8rlL0bdWgYJXa
+CdVyp9pmW+yKuqWqh+ezT5amyghEW74D38f/dv3+uGJ5//9w3slrJfCCBKZYIQYpd6NyYNcXXnA
+Xy4XCImW6wiSRqv9fIIVSHyDBSAt5r0GJd3GBQ7CbcDCeYyNcR//jSmDDeOk4q/V53hXx+eBrZO
R6hgbEf/3vR+aRhb0bjw9yG+XfEm8YskiTIIMe1ixY8tlnBqYWzlU3BUH0uOQ2uprHC3515uh3b0
P5iTlmYpCiRrHXDY5evLesWXWi/YSWf9p7maIwFhme2CaMmpUtu9nTkZXBuI+tcedCZiXHy3TwNf
zEt0SlLtWQFS6kVsLr2Tt1KXGAevwlW2Th7B3CUA7Xnq1Cb1eOWpv5kzli4bBF2iiJ/Ml22V2wxY
Pzyn8w6mU5HGwn7Q/GmPQE1FglONyqvYJd4V9PzXfYwNDCcVydSYRaZ6sY8lSJ18LoU7zcr7o2Ch
zPJxXX/9+wT6+loNi52ZHZ6TFpbgxYpTgrqS4MRsOZw6V69RGbY54J1lkwvxOtFrvBXQzdNdNPbx
6e9DS/LlJ5U1dUavYiiqM4cv51I/NA0IX2knVzCktFqfNm1bTvaI0vMJt2j5B1qGtuASZdFOV+kY
x7V1VrhFT/DbZ5l1vvJ7vuw+f36PiaGAQRQN7PHzeg3A4hKWNSBTEb4MpMEQatuhYy1pQVj2qUsV
OOrs9nW68qG/fAPG5eYnSZYOUITP/Xlckyu/5UXKrsNLhYScCMmwhbWnib64rsxRL+yy6tJ1T93j
yie4xAAidZt3W8vgNJMV7Y8vz8ctKkdI9GeLamzcCEPb9aZlzR4yO1U++1QuF4AqDrFbbKf367zT
7963pZEFttgkZWbY5+eOjLRNsaHc5SlIgZziHiZY5cPfP6o8r5JP+wa07XnVUjYG9itfhnSBljeG
PIg7i+sOKr3BYL8HfG+lludQk2rWbWKUG/BVXGNIyS/MvmhoY8BbviuEYoXJZGWP0OOWhVTLpyjW
hh2iuNwtAwK+MpeVhzoY6AAu0Hlfm5Df/nZNx3pXk2SNkObzC5ISnZquoe3GqkRmbWnRKac35xwb
cuJwJmSwyfSaWklKgok2mmWXUITohXq68hK/maAa/k0SeVRdxEpM+fw7ZKnA2LhVdiTzTEhRGiG4
3Arq0iPY3DV+ScZvpIS6VtNU3/79+ylfwseZlq6TiFSl+SogXyxKvB7HViFtR9Nyhq1L8zzVQ32w
ynhYaKUK/4urL2UuquY1ZmN//GPEgrTyaP4OkORBDlS4wgaDsSr0FGWQgqt82WzwzH6wFFAUUGxw
Yeoy1IpZQJVDffJIwEZc9Wn5UH76zZx8UKnNQeyjdO7Bd+NWMtuiZy3VfoqqRom4mWSj+/cnv2RE
zWuTJ+fuCVto5vlcfP00yWoh7LQdul7ar82gdgJVbE+8IsMNjM5bkSnC0K0J+f1VIthdUxc9jduG
vB6rSXfauaxIazC9Xl5l3EiBMm1wcv/HsfDFz5wnz4coR8skMdQ7YxeX3l5VKagLTfFQWuaV16F9
s1t8eh0XE6FPcRJqNQVUa0uDc3jTo7JccarRyz9xv7XC3wp6eSRN8tMYiHzzIqUfrHopy7ZZVFqW
Y2mD/nUQn+ggeCWd9yq3w0YwqzscpxD0yvUjwed9SCsLVRMarkFq0H+oPnij2f0yulC3McV+UXyl
XiJaRwspS65neht5LgBbQ3AzQMZrZWtn8XdQefF/CwV6/mx60tvUtdB/Lpo8e0aGdqSXYx9a3OdJ
Qy1zZAhYPyHwM6dpEUPmeA5ytBcAduor9+mv4SIfyzINUkf0wBOWXmy5ch6QWiKlHGQZCY0oyTqE
LyNt1oVf4W7Y7etKw0jUBBWeB6Oj42rpylNc7loxle1QiCPd/vs0/+6zfvxF8/r/MH2mOqjiSDF2
Okm5ClF9XAgbXfjxjwcxuA5zIeYCOu/0nweR83IaMsna1TFcFXpjNNqaR+vKLvndyzXYJCXOUtjO
2p+j6MOj+IrfSXEV7P842tiJbRXEDmQFXHkR25StroWl32zLn8ab46sP46VeNwmBYnHbV+20H54S
TH1TXbYtChcoD1foq/d/f4+zv/flacrTiTqbExbwoAI/D9mSojYtsvDKLelj5Zm+QQ0FgVaTHhlU
x1tlWFkUTjSkTqdz0pbLZEc3ltZBtVvozzRx0FuwD9x4OSw7R7abQ7Ey/2mwzj0IDocBDQgXD8LL
zz+xMPtYEXUJkCl6JXSnE3QtqDQW6Nc2QTpRm+uo9Y0rb+brNOZkNEyLSJ2cA+mHz6NmNAuEhhrv
6eUBv7qLDadX/vF9Uv48xsVO22Qd/rSKsifzYYI/jCJ2rrFaZ3InrP/+nb99GtOSLXGOzr5cPeSp
KSN54h0WarAPCM+34hB4j6xR4R9/LZ6JySQT+vLyLj28wkYcQj+O95LMQAm93G26RpIOEVTYSYK4
+efPpTBzTeJsU/o6fSvdo4Ad762mXskDmFZV3zS41v4PRtExWuRxRBjbF3PBj8owo8a0p0e/o67U
GLTzpS3yuEBe/X0k6et61EUehUwlVzhDvXx9aWUJUl/I+0RN/AapqWacehTk25KmoJ1gNP1RRKXj
knwGDVtS1rTCGq0rjftXZszXZBWTE2ohWQGZF0zAfbEAIIdl3Yz06cx6R+srnqxK09wGlpa7yDlo
600t/Yypcbtt+jqHSCZWCzWl3jj0HdIFFaRv6s2WzuJkkdsu/gdnny4SQegmFRoOv8vPgscs3RHD
sEcvvJK416GTWkFqWw03xRJa2bUXAhfyYqtkOJI/M+aRDfMyd11SE2efIjCtG2VtYCv8Qyj88Cfi
DYn2aDo5XoQmSA6airPu1PXFQ1JH5DCuTJB5rn2+/uiiQSbb0CRmiXF5t0RGoHq9z7nulI8/obnQ
+gDNnXOpcvzj0ktc1a14+muOdd9sIBSPeMtMCCxXZ7/Xj0eTMmm+SXHuoCcNyxnZr6xv/PIaPf+b
EJlKPrcjVZdIJIiXuWUzohlH6yS2KI/eOEESU9jMin+waFCoCP0LYR+k8rAZTJWOak7svY73PE6E
zXQ0KtV/JSWCM2NOjbwv6G3rSs2MF01Nw8KVD/HdC2Em8MHx18Hb/GJ56OYg17HmAzNW36gAV/AW
vcKh7cW6tqFeG+kiKsjU2sxo3NqbfoDjp6xmNHDK2aIgUqZ1XgLOl1ae64UdoN7AHlPkPEPfHrE4
Pygge5adVZ8zFTTIEA3dktJH78pGOyymQn6tYyTorRrk+EsXCOWs5pjhmqcAGcO3snSTENeCQXlC
FwowoGCRD9T6JVh/vsq/9Dp59dRpq2X9axDUR/r61nmEEkYxpXvmEUS0CS1IkGOsJLXrLOiO1Cjv
oe7fFBm+8ODC2OQsj2QfEq3F1MgLmVZGrLMh2ndwkdB4GGs5H7bGoA/vLVcEZ1SlV8p0xSqeFeqB
3/4ahn5yWgNRZC71GzVIJtuQZd/1CvwNjOpONSP4ZqkrVgKMEa4cDsW5a7eZr8uSiftf0+EiSDG6
Rp0K09irYGAe6XzlbYPJvNeBJF0JTL5kEcnpqSJHHVUROLCXRg9ZGeTtVASHUAMkgw/lXTH4z3/f
ZMyvD4P9G0xj6hTEC5dX9MwUdRzMoQRKliBAakHHMfVC4OZSGJ/I1iFBxEa2eWmxXDKurKs/EefF
BqeRItG4y4hgc78E3aVvxH0SHsjObDSjoSUy2vaFsWyp5evxG6RLyCWia9FXZwm161WtE8bVAqu3
uXN1gY4Y0va41PoDUaHbG/1aqX4S3uMk369N8W60AFsmIKgaGtxV4FyYHqQjTJAa6TorLJdAonfC
GS1RjPhhElai0D57RvDmq7PUZ9QOKSz/rqMJo0gf/WAEwT/0d0KRH5SkcqdI3ydCVJKjoKt6Whqj
cQhmOVrd4fbc37GzrULutdZgLv3o1AE2CPcp5rwwWbt8n6XIjKaG9CT/d+wqzDFakLNaCCJkQoHm
9lOfvajTsVdV18re+7bd+qBe4m5Y6JShy6mniUljUZfKO3Yot7jIkAiZ9oJv+jxOP17Znubr3JfP
ZRqaznThn8ukRhHCgQRBiKgi3otyvqLM7HgJsimlvTIzvh3JwlkFA3H+0i+Z7VkONxgROLAZTeDL
4dmH3uNEo4Y1RZgUP//5IuCEVTmO5nj2MrrAoLVNpj45IP5P7ixDF34aAf4qtp741g/L8vsH5BXW
s0nz5rVC4Tc7PlEgjuYcLAaL8OKwHWpRjxBwH0yR1uopWU7daxaVzt+f79tBuOAgTjB5qZfrLMwM
ue+T6CDppQD60jTbF5EKBSlxQJ3/gwgaNpJCRCuzd33JDDexp8jhEBwgXC4aRHKCf2rCa7mQ+SC8
mIoYJ5HnJ3iY22kujmRYbHk1jcZePlF9cKU1Ioyld/7vVZC+yQ3onwa7OJWJzAypB3lsTgwWysdG
0J2omVZ+SmuqqW59K4DA2T6EMnefXj7qvnLbTijd/vlXBFhOd8C8UUMt5518SBlQVckztOWHPpx3
mn6dRj4tm9euWfp39xJytrpC3wydOvrlu4X11JaejgYcrX1UpeEyCcV1IDc4wt1APqVRym7alS8e
KmHLT12GVrnQ6LCVFfBt4RmLAfqmo5UY/0r6I44Rz55F49iDRQahqQ6T8DCgcaHVDscqzyRf9zuD
GkvT7/BSsQ2r8VNtQFqNsKEQjt7wEMQvOGLn+g1o0oWAFmTsR7raNZyDaGdReesR2pRVXD8K3Eq8
2sVNSsPLQam8Y9dVCyMUFm3SbYIpcLqCnFn7Job+QiggpMQ5TjfZg8GJjtZToLW0caX4NCi3SvDU
SnbfgO122hVFNYIvs3eU3Dbb+yl3ipBaoh2vtMouTzqWu/F6VN9xH7U01zSCJWhiJ/5tQUgMudot
q/ixyl5JGAbKQS8PYiAu+7egPfYtMgs3s1j3t1q0MrHGgrSiYURx4N+G5IJj4xeM3TqWHPPk6aia
VtpBjR7kbicIzyaSif4mCB3oRmnl+trKCBY5dB15xvgtM9HNa2UFLpAQcBuIkDucSjrl8DHCjZFs
pxg+F5rbZl+qR2E6ZPmq1jdavFP6U+/dR9k2G2kcapewD4YO2wtaz0WHhHryYomOGb4BtxibbYyu
OwQ962ogWr29mW1aiGTlrWY8NRPJ94Wub9WUDvdjbdKI7XiI5cAOATEZ3epeVhftThrw0zgbwGbB
7tTbvIFiuJaKc0VGSrsd6ehDrK87OfJBH5zXCu2IZrglXWw6XBugqFs1prVuodN+pf70Ac3i593/
1uHuNJtWPGj1Vg+4xy5pwB3qJT1eg3Xvyc+oJMZ4Y8KMheitw7GqHdF49irXetJQvU+3Ve7Gvp0N
K7wewxKOLlSoXlnkgpNbS5p0+aOStDD6M/YcaZ7a5oQ4B/wkDaSh4gb+G+1w9F3Sq0jWvxAp1EFL
+yFFCVrdoutgG+XHtmFKDPk5qZIKIfI0LqiImJtc09aQQJ/bqXQzUC51UqyR/aCH/T0alG1gBHQF
jInYE1x6u/a1VNGWexMo2yRr9o2FXw6mcZK6wZMUHxF6RsHRgZdEhcx0Tx5FM3O99gY5WZyc/yD3
YsGp0T9N4xGwnk08VBuSI7Q/8jxxLYjlCb5b5ZqW7LJ99VDvxKzICZum+thVGxZ3lex98bYQj6O2
G4YbdbyTin01OCwKX1niERqiwc5uU3+HZ5PfbHrhVSlopaNQbK3D7B6Vr+c/peWulzaAnMi0p9Xv
vrujcZvdI+tQ7EYbP3U98UZVncQSFkRhcnkvwD3oKCZ5YgRlPXMmbxdbByGD9lPFi1YFMD5BRZ5+
pgO00vsgYMm5Y7fX0A+aHcVyGVgTESUZxqWH9FYf4bRqP0HiWtlRNx96AIN5+xxo9y3hXYv9nhZC
bgOpIJLvkibvhjRerhEc7q3ioVLPaXQblftJxsRZvVWF55QNpklfKpKuNCbSjV05IUrrtnka+gME
TzO7GYUnOT1H8UM7/jSqYTua9MLi9lSs0+wJLIro39J+BVfBS2xVxwF8cpWc8rLswL61pJuWLkAL
NcGhEbetbE/sKQoo+WWU7cE1CTRIR+k6n/ZR6MJaAFJbcovq+zVIDWBY4CUyYYm+Ht0+Yl5YGZDP
pBvUICGiQTDUsCQRM3cRnPBhR5fRIgncCq4DITSS8ijOnAQUC067thfcBLDEksRa0HsB4zG24WSw
myrgqdF6t1jeQLGIu62OMrgeBDS1mNjRaN2b3OTUTRGeO3qkc3AEOabyVXYeDn4lL8Qcb9LRRlzd
CagjaPAXQIlRE/RZbPRlI0iu47ugs9EQgqSnVZ113Pywygc4F9zdq9EFlrnQRAJ2UgW+R3d76xjC
u6qvSuzSUDfz3CMYpPHZMDbGdDOpj4AO0SFQpe3aTeo5ReLWEjkKp36tivcqoo0cOfhrhR+0hLhF
vaNx1MjW8XiSw3UQ3wk+SGA7HLflsO1LUHnqogdi2LNWyN1Iq1hHSriixjQK2xrUh7oXUKEHZ6Gx
x5XY7EdgqMaizdeo0CD28PWlxcgh9qb1mxKkgn8jGrey3qA322IwWnoCsJRq5ed2X76qUiRdicy/
CyVnU0yYNXQXi5dJy1gzucfnwWGoiJIVcQTL45nhSR08MBF/j3e+uf3qMm079BVKEq4XX+IdNR7H
KT4A2oV46w/JLug774rh7nfPQ5HWhIIx945eVhxSDwBqYnIFLQjqqjbrdxDRlI2qqNGV/PU32Tz9
40jz434I38p+JB8hsjwjhd24DF7R7EIs6yo6U0dWHEXyKy/wu2cjdWjw9hSK8JftE70he3Wt5cAz
setShMbR/Vk9Gb39/TvhcfvNsxlzBxLXGKoBX+o2WqJLqVwHh9Ij6OigTsV4aCWoWj2/3AvSm6Um
y6y+xyxz39PKIevIwIu3Wq9ZYfpiypNz2wJACCL97Ff4B9ZTgXUeaEicUMOSrQbdEC8JK70/evYx
0VkvUr6wjPdRGDgQlW4pic1WhG2sJUHp5iXnkSY5Xg7EFtJlP5EVaH1tE9WIZILUmbJqHeRro0D2
bx1y63cVr33hNkSvrq8gulYwm8uSkGllaK4n+Lc0dO16obO76ZBKrm86IJW9DhFe+CyCXgAjCx2V
psGFgr2MdxQCdNicjC094nhV2gitgKqKMZieBQI+jbMCSlVSbqtyZRUQoez2PXifPdiCLZZvpb5K
M49oxgFID2m5mB70yc6J8Fo40eammJBs2aK3FGZMqMH1Ea8X6xnvLUI4FVQw6qoK0wIb+IsZrYlW
hrY8zFDySPsljDdt31JMXep0zhi42Jnhe5qfRcADAgiBBx9elcrrVfpV/ThMj2Pzy+rilVoKK9V7
bEjd+eldAiXUj1+F4Q1jUSAT49IIf8jCRst+1cFLBAQFkzHYRM8kD3nUILjTYSNot3220Aya3wEx
3Ap7DkS1XabtbfDSYOSyzRSaEcCUrqZmpwSOJXA4ba2nSLwzNYRFfDtHqaEToJuY2xbJeKCot3pz
AUABzMFYHAIgHYRuZXTMs+VggPEI1xDEl4mS0llCSOeGhK4jLPBnvFZGC/aRNdiS4i8InT3zB/cE
CsxLQBtRuxB7fp/lVAVMA2UvKPv8ZxSfPGLQBBxOZMCz6WAqrPzoRQPiFEi4XFIxrm1c90ZocGSh
OBX6iiL974nQsnRbXEf68AmmQhWLIPbXahkcM/mxDW6HbsPFDCjeSxXtikZcthn3jhThhnLWLI5H
Oac7RLGllIwtJ0iac5/oVFdB+Cibw0axbuvZ5shqVoWcObLxTGbmRmmes+kGEhABV7g0BGWB58MC
2O+SzdeRKnMDqw2N7dnqD1znl6n0o5S3beWqCKB7YDCo1R+jaSPg3BEVoL4FzjOYjkFWk33j6B1q
PmlsausaLnjbao6YzeDs6dmPx9te95YDyvk0XVdGApIHHM1J8/dDBrln00t3dQHnfI9WMRzRdI3k
INWjqD5GM08cMAQIb9gggFFyfxehMxt8t6GdLwv0TaUUOBswC8OyBH4AiyFGtIgaTT7GaS8vQf8v
Chl8aGj4yzJtlxkQuaDFdiSL2mMrEgRFkAraeEZvIK9l8UHSuImSpwHk/yAnN/0YInHfD/5GaA9V
uApFfyt1T4l6BHZtz3HF+NuIgapzPyzK32bxwxcOAcGSIENeOXdtsgwrnzDONbWVFuK7lG8C6DIk
KYubztrXqbYMvLNJnD1wy4oXAk+WHzJ8pIZt3D0JkDVigGrHPKZ9qfoFbzbQQJ1gKThsu+5Ha/7o
ynMevYl43gTbnifgwqOJaNA2ETQEUVpP1aFv7uAjoo9d4fc0YZiZPU3Vr0Ajfl302Uqa3ML4rZh8
nPBXH5xL4d3zH9v+XvTRbyGcBVWZncd2U4ivlrqxvF0irLUeREx7qNG3Cw/pg1k5qWbr5T6hS1rr
MUmkeL8qkHt3iwY1cAqDx+TCtM2S19DHOwrY2qKajpNxN3EFtH4X1kHPdrAXnHa6bdTGKYWnQf9V
JBpBkr/2/HMcqoBB92NxkmCQoKRdxv3WKs9qR+L/CC2Uh9E08sMb6ylNSID6SvArCjVbAOOQaiPT
AN+dJuqRhTyGDVqbnGi1wfEWJTt/MA79Vc5kKcCa0JltC1ZMnyCGlA0QJaF1ZJVTLUuXvVI4dUhy
WH/PMePwmayS3dQVHSPHBquMqbippFWWrbsaRwxhLcBQJMG76G/K4saK9rp5DnxHAQaJfgjCZoqt
KZSi+U8mP5Eq2T0htlredCFCyuaNLOh60oI9YK8FeAKnmyxXKm+LcNjWgPGU+p5w1s1b4cYYtAW6
GBqBH6OA/ctTHBrYN00g7EEQNMNtpZCaiHLXwuFIM2pOHrCi5CZEyjEQlNLeNUCzlAWBOtmVAR4Q
6qZFxxEk3qkFlUdgM9WbMfxMEFbXR30IN2wLlnWOYwLsu0Y+9PCbvI6sxyE3Dm0bI9q9m/yGq8oN
vJktBweMtL1qbnzpGOoOXpYeungdrqErQZkSSL3zER9Aj4TDPst/qNHSV2wdQ+PIjlI7/WVWqxS7
zjX3eK7aE/SqI8jJClvgYRWqR69bj9wogqfonJanccC4VSbdeaM2z82dwgFl2GF9r2r72Qwcm+OF
Zv2OQMi+NWhAVCCS9w2tLt2ie9fbI6WwIKAFgK/+UlRPdJaO8sosMXWQmDRoEvdhtxZKiGpYvuQs
1KXR0HX9Dg2cY2mbiqcof9CHW7W4MSqI47cIyBEqoGZEsg6fHbDaSRrdARtVNLs9e1SNo1aYgiW4
lyWm/MkCgux3L9BwOzzafGORqKUtZrvUw1P1JJZHld0+0VeduiJ+KKybONyV+lkz7uL8zkvIpaXJ
c5dv03zaJOK48oPoHvkE1F7sL2ICAwi/evQQNDGllGUOTtEDWgcpTvcxkWjOWrguoX14ur6ooxfI
3Atf2JrAIJN4wx7cRMmSPJFJB90kvAOS54C5l+ulr97WaK7ZeCwou5BEd156UvSDZNxhohZKblid
2OsH/8dsMwuCstxhmIchEfYsB9AlztQ0y+nUjrvYv9eYnF6xNwts5Y7FeD8l2+69py6UHYWiWyYF
frPNc8VRTSp0CasmHFHAOn5yBFEA/Uw702Bl9uI2l2CLDUAtws5tMZ0XQct0kXVibW/6UDmO1X0X
gNCaVlF7Oz0oueeUAUDSAFpsTG1GOsqJ60MKLg5WVbiR+TzqjgkRtypdwJqJcBzyXVF49AnCj+1Q
CYOFIl+7TFDxh5O2TgFTeyVHaLiIpM2MrI/rHwM6PhxNF7CrF9L4UlcOOWZZcjJhbmFlAa8HisDc
UNjY6Vw8puNdD2SsCB6KaiMRMk90wEZA+GL5lJKQBFaSVT/LamthGVYmPxPllh7+hZfu4+LkgaG1
qrdEhbVfYleWnQo8DtKNWe1CFIb4pIO4taTHunhqAJSWN03r0AeXxwTAKwqw1Q/Ag4veO/pwDMMV
uA4xIZ7c6+UWv+9cddJhxY7A+UzcS7IJu+r3DqVnyXo4Kp6TgrMqTZjUTg/OTOEPE9N5w6lSjgrV
OGVKnLZEioJ1lR+dE/lcWj/G1tVpLbc2DalbHe4Oy8SEYz89V5ZdjD9r6TGN3RzPK0smNRBwkUqX
E5Z6IcsY1aY0vKgaP1rHOt1BBtH3e5Fc0fvQ7QtuIgbVaYJ4tlwZopx1byQ9NF4qx8taereq3Si4
vgpMDWR1djZiOHbGtgJqFz0S0pqRa+GFYODZuCW2GZqVeudN9lTDI3nATCMjsUlNfnQo6OAMV5X3
luz4D026qsdznCyNksvFZpjugOZQhhmfShZDZOv5Ht6XCHpJdKLJaViFjRMZS0065OcYaMx8gQKx
TMC/qUTk1kQXsL1W/bjxJOJWu/HXDd3/eBAaOFYSVkQZTbT412HUvPVNiN5HrTvr0pYrAp4VTvam
z6cL+HnvPulvsOfEyyrStmF01KMbc9wSOZd9twRlq6yt8tBIT35/S7FKYvWF6RYhOCReulMQq5AQ
e/OjX1oowQm4L6P+HmYHzYRYanegBuk4uPfz4cUwUfCrzYQfTLeUeXmatrPuLOLlwDyX+HUtkhoU
Qr/rrW3r/Z7Gt7pndf0uhN6WOepF2vsnwPIj4A8RotdkHlWf1ureWEjQGSK7FO1q+il5ZPHJrGGE
tJyEbVw4TXWjkCZSjpV63093qWhbMLoCFCPBbeTdqMnW7Ejxu2W2qqx6ocK4G1aNyYR+LcWtTn4b
6+rKkQNbaB4S4bEmdwl5g8X6FEEKtY4ivDLYXv4RghKrAjvGoHezZt2zRqVNX9/pwtEPiVxWYIOF
CTeumqpfsvGjuyr7CSZ5RafzVJ0xQ7J8e6hOZrCbV0p+7E034mpdx5s8XJs1TMS7Md6l9e1QPxMS
aZrdPAvzbyBV5UTYd3VL5T4mdMvu0HgphNZDCFWJbj7KNR6hX1sBSJytmrrlHJA/+yQmpZsEYI0G
eRv7jGmXJeWzlXaG02HD5aSgrbdyEUCQluWcu1tBXUIms49ab4W9xKtRWZSz+yrZUTFjTGAhV4pg
0jcNC6QaLG1uERVB3V8UTBMrk8eSC3q9ZfKREYhv/LXlJjYGq0u6Aef5wL70NpcCAWxfGf2bjMrH
wbW5b+xDDic1vC5WFDIqwxlXwIUHtVT9t4TUP3Jz/u9ZNd8W79m5qd7fm8NL8f+BX7NJ3fT//Icv
8he7Zrd6z96C/3Wkypu91+HLR+Pm+U/+u2+zpKj/UjVaJtFJzx1qc6/if/o2q/8i+8SckP5UnyWm
xr97NwvGv0yUj5aFYE6jeYE5/p/mzYJs/MsiuzjXxy2F/2rmP3Fv/ty6gHuTSLverDhkJCK5+fd9
nCJomgsvF0tY4rq+pjtjEYBzDZt0zb704f3M74GOnv+VtekRgEBT/9//LX1OkH4dirf0cSg/jvIc
XzH55B16QvvtDFRo1oQQ45zoEFa5LRyvYRU+r4CvYyqfxywr1Su6skFNVXo7EEl2W64mv7yyzi46
Uv9jmLkTX6O8joDmYhgYUzoHM+peW1xK+96R6Mn3Hf8g30pLf0nw+e5fbXz8vLX826DMBHqu/th5
yxefrs4VUwfIqJ9G8Yc4Amuocur7v2sMAjSp4ZS9oo+aJ+SHLoavA158wNjH+9PvTO2U7avN8Au3
g8jF4s81j5xYm87J7rwnoV+oT8KPfqFfmz6fm1y/jn7xKYckzeqyMrRTX+t2X3Nrj+GF4i6at+K6
gANrUQtqqbEM8rVOou9m0cc3fZELFwevTCyfNx1iTJSG4LUnLIqrayAU+Y+697/6RL4+4/xDPmzY
JUoe7KME7QR0OKRylqy9udzcAhZTXOxQYpzuRP/ZpDQdppk7cUk0fZnLfXJKcS5Q6b9WxUNYq4up
FPY9dGAxSrd5dawNaLXFtM6mw+AHGxGUtI8Rm+yF53TKbHDfW8voHPrp3LbwHQiPttVO21FRcCqD
Iqz/9MnE5cQMDcUbKh23kNr2Vgm057cfaBsjsAiWdgqE89GKN74Vn/OWyLTrgxUOo3bvvXvkekxS
pgVcOstLMWcY8SEw7AEwbpy8ViFxLabPeLFVpIPxXbWFEbMHN5TgRcjLUn7QiyeNnrKWZokyx+pS
OuBz9mBmGdU+rI3m6m6sP2XcCgz0s4F0g2yFO1Xi+Fp/DDSZDk78nsfMlcRqLQOSsyK4idJzJJwa
bzdI8PKKZ7FfYSBGD+u4QNpvA7R79HBhkAF56nlxyktp2wzczbXXgL9ZJ63aCLeRTFyiA4ujB7vI
7U6tSGvSkpIpiww2rCgtC24MGWmzVn7y0wEfuoNAJI5wBFXgC5jEO6W60fCx8/U3OTnl03MgrAo8
yafs0KjlvoxIkpJbMbrfXjI4mc5r9QmOsMWpsZDCW8K2umyGCS4QX7s66NQYNSGavqOojeDyyfc3
vv3/SDuz5raRLI3+IkRgX+aRIAmSEkVRi235BeEV+77j18+Be6ZMwSyiuzqiol4U4WQmMm/evMv5
KBRd1UpNWA0VKOvLJBxFHbet5fyzJGRLEJkWCjIUhEyyhE2rv0rNTwllBCi6lVNYKK0Cb7SIhkmG
gPfV2lpfHii9tZU8vfdk3GrX22QdquUF62VBf0rbJxF1Ac/47jcfmvCpUgBNDsk2ibVtRtlHQp2B
EZ57wfscExzJR2MT+GDRm11EjjQDqo8YFehq0vjQlsjiG/VW1Fwom3DYqfYxeAmFwDXDUYAKQ6WO
bLyOU3MbIgKl/wOmH4GocKcY6UNDjBHrvRpSWKvxy2AdcvIK6UiSaQhsoRU/A2D9OGBGSwTk0rC/
y30Yh6pkpwmKV5z3AofVI1+JRMC6Stp7j0WjdnkVImUvAMcboSUWzWNL2LIZvvmDZhugC0cT/mx9
lEYgiUA5lQwPnRdLWYO5Gz7AZiFlyyvMT5WzJXdsXpP8t0jzuQtTLVgVavfRp35Rm3pJ/ZYnNqZh
eIX6NaGqEDMYd8GAE+yTEuiIxZO7EosNIHE7jO606BV7sh57D1JDvnDvXbvRqYXHfSBn92fGLtWM
rldCSTsTK9pSRUe7crS77TVcNb0SHrQp/nKJZqa3dLsu9bgDzyG57ewL/NfS+3l7iKuOCQyev8aY
W126Wb2atoZzZ0vb+DHdemfyOPcI0zySxV8R5fOXmmmmq/IPQ38x5OSWXRh6q0gIeBeDdo55SG+I
7m3zr5aN+NuHiWqRfbw9wytOHoEyWtRUa2qnm/eHSGHg69AftTNV8AgIfsyQ+M5GcBL55vZAVzYE
A2lT2aai4pnOVhJgdRxnuaqdJYCioXgygm+3B5h1Bf66Id+NMFs4pfWGZCwYwTyqh3GdrvuPjQMz
YpMd46/V0X2bHlcBWYPQRlsQmALWLbPrV/XOj9btq39uduqTsMW63f5hV/bpu981pZwvPmihNx6M
So7C1C3ekFcV9Z8jdUu3R5kVOzJ93gpU3k5tnzRiifOmyLIAWReAKD8P/kdt0Knkjp3aAIJiASWT
+g2q6evQEkkVKRsNbaH/eHhVUwDZGDwaKAKel1TTYaVEaioqZ4CrTzRe7gBEnxRbXvmb7O72WPIf
m1Z6P9bk/l6sKE0fGfCoTDnLjvdAGG5dOe4+3iKwZGc21962t8W1vktX31RoLMDgDsLad4pNtWCB
ln7HzLfH8ePUoB5yNgn2AUzUrK8FKjYKOfzbM/7DvX43YUmcvdaDMqK+pK2VM31ePMHyrUqQXUk+
eToY1trcSeWjj8737UH/fLrMRp29IlqKyNWetugz94m/oh/m0JOOS4KfkkSZVSJ862XK5tthHUdo
GXTVY967x5wMk5VRy9eCilK69e3f9MdZmv2k2TsjlMiBJQYrbsCSlZOvuvJz6H7eHuNPoz8bZPac
MDxZzhW41edqI22ltXZX2O6jsRltpHydeJc6yuN/OeLsKiPzKqteyLTCe9PhXp9eiJGtr8RP/hOJ
1Y231RYWcvHjzuyxYUFOLlPOUPBh2IiEQ1G22SLZu9IO5Cz36JGsyaMunNzbB0YSp79fHNzSLLLE
UHrlLLnQELwH2o0cz0vXUbxU3WX8cY3OPuLM6moZ0Pqc6r5zoDXCBtUh24/eopIwcgiWwTOtnV5R
3WihWxaM7Z0hFm+lXn9uwNZPYqNvQBf7VS0ix4l+5EswlhSNKxTKp0AJ4GwiPKV8AUH4AHL0haT2
eiQHmQ5IDKfPPnVy6CXsJDe0JYiMAD4/GVBiV8WQO2GhUHRigIpEaNgqy6MfxHYlfxMCinq1Zx38
jGvF21oh/OehSd5T16x+Nbs7MNErFSkCoR+cFufOp6KgDA8i+OOqCV6TojslZKeBg65GGBA25I57
noyjLWvIjUnmtpCpPpH7tTrKaz/52pThgxEvXMJL53Nmmbugl620YCPXpCp0qyIZPWw6mvtuH5il
YWaGt0pUtY70UTlribhKBItUJ+UPaPjcHmbW2TndqZcXjfQLU3exXwPRzWpKB5nO2n+RqfhO1ny9
qXWVKuijXh9UIrcfSjvYpvZ/FqH9c+yZ9ZWBT+ewHLhc6q9BDTT4Y1kvdAtd8Rnez29mTq3ITXUk
yBTibqL9i2Rm53coIG7DQ7hwmyx8snl5Yt3KgVlBsD83xGP0mNcv5SumuegGTcb5nfv865MRrZxY
nSBqZ3YN9V2lq1FC+hVvG4m1UTCCApFtOPIaKOwylu1vNsnvEWdGrUMpQq9oU/hlvBEb/Chm9hT3
+gZM1SXIh5TPq/uk7SmfuL09Z9ys/98iv0ee2TgBZIyU6YwMlOexeZApmt9UGFRbsOOfpbG6j1fy
Fj7jGWXn/Oytre+3f8D1b/p7/NlplyqT1Etqyecg+VFVAC7owJDqavPfjTI77JKe8+Zmgc+FkG1H
2isiMyAusXAWpiv2xr4xZi6WERkllZ8uo0hn3t7bPPAW5rE0wuxA531JVLZXiafTdQGxHbldY3t7
qX6doluzmB3ork8L5CEEmsnsHkZyvK6OHigQ6MgE0bcEm/7z0P378zZvfg9dIfXSgBGjD1Sgb4OD
KdBw4KiP6Kqua7v1DwZFOS8L81xay+nvF4Y5bLjcvZqvBVHgC9K4vJJ1AsvrZg2W/4CCiLfIuZkO
062lnRmWllKqik4s+TzEyA2Tmzcpj0gjYAZ8zpoCg4UpXveV/jpcxsys+D2B06FmYYsN8UigNuu8
dHoEUVet3UOtkV7rI2WTzU7Z3x55msitic6siuFSjNNJDJyBKKqNHyV6uDhRr7dHWdyqM+PRIeMi
dynDUJW3pcmCeuR1exccuwkG4fjy1lxotVxa0JkdkWsEk7qBAbuYKj3ipf194lNzSQPy7aktLKA5
MyVupIVqJmCwJANX3qD5Sn6EmbNg/f/mmfLXBpnn54RGEJtw4KZrt8lD8zAC5yaOQVLJmV4qCSi5
yPE/L715/+bh8HvYmYkpxW6gYZbZTZdO9aAhZbEqfvQ1tyz5CBjsKBOiu2Xti4XX9sIBNGfPMgs1
YUWcznwLL8wIT1p9742fRO01VJ5vf0Bp6Qv+YV4iyJ4JS6v2zRe6BTYddWGlfl9CoOhzetSaB8tq
NsRc7JE4O/iHj6D3jrpOHRkZgdu/Zuman4fOpFLz9NGaJr6ls2PtOg0Sz3cv7lty1B+pm1uRG7DD
s9o8PHd3SwyVxe89s0ONgIgbZAfs3iF4MA/qxviod3sXwi+SvJs2dtS78uhulpJ60/G/YYXMmRWC
4REmScxtGcfttpKheCQGHYU0XSW0OBq5Y9HncHuhl776zCKJgjuaqNzKZ8Xcu91bofqbSMsXrOvV
mwvyHSFX+F/avE0+iFsZhQvepUhGUTcXryM6K27PY4a0/T+/8PcYc1+GZEscumZBlORkAhmKNhpa
HOtg392nh27XL1qiyXL+8a0uxpt5NpkeFGFPtfpZirKtWZESU4tdF5iPXkrxUuzplBBqdNCUhzb1
e1ouKE3Tho+QcZwU2U4UyB/HWHpVfBGBMl63lvppYUWu7qaLXzgzWkNTG6k+8mlBc5AYdZRt47Rf
SRIfEEywg/tmTTcgpdAfl/myS0PPzJY/gp2vU0k+6+2XPhTXsfFkuhS1ed4GzXGzqxZun8WvPzNe
RkY+urZGmegoFZibwqGW+FFxpltVe1xyFha2szGdqQtHTKe03u9ZWY7pq2tSYEh34+1v96tY4dbu
mhkgREjFDG7x5NN2G9WOmJPpiJvmHG+zY2RPwh/3/q55VDz7HKyXAmVLE5zZIZR7YQoKIv5tTDBm
RBdZWfhgSyPMzI47RIrmBozQ1/uYLCKqRtvbS3j15rzY/TPPx1S9UanR/DwLI6qmVJjm7n6cajRw
fcRK3Nwe7aoZ/T3a3P1BeaZV9cCQz43xXFKrrNXUhVMdfXsU9cqkptokg+yVCclk/tAfuj7yUzAu
50ITHxEkokJWstxVqtCjEzcy7Wsm/dpjplC4rBH3S9AH6Uy1QtHW2yThFIGIQg3leP9BbtqE7PCU
u/f1u1BLKF3Xebb0ivoYgYuQh0NiIOQtQYiLXiC5cst/bxCms1yaWDWZdmGxD48QrwgwoMAglRAD
in6DhhiNXRF10hA0m5WXR3SFq5ASAqk+NgHNVXLjpmsrjWjiCssXOgf/8731bpFmZwdF0d5lPsI5
KRJtVSJsnwviQuOpPBnP2QF9N8jsiEg00xeSXAvnfhu/4CHY3Q/roXpQ7oI7XV1ljgVnc3qxCHS6
5KyHHR4j/ufc3hDX/GFdBUADZEoBVq9P5+zCFFlJlWedl8Wnfot5H475c+SUm+Z+lHYxAQMbHdm7
UFjYhjOlil937btRZwYQVHvrC+ionnw1QzaMagSJyusBDFgWJdsg8E9ohNxLU5G0v5A2uHKzvBt6
9nGlVM8jalzjU2Q0+9Ln+iqNjWEmm3xIgAHQuqeUC/vp2uXybszZt2YfJ0R4GVM61ff0XQYbSmhP
o03ZxECiwl2yJUtznBlHLctC2CZ+fOpM0Y5HYS0ou1x9El1rl4vjPqHOJMyaN8mIz7zJt2DGkCTz
ho+qNBgrraZqcVDMUy1YbyON/WPJHZKoPxtCZzSpxAew0T+E8M51j4NMW55SbRsx3MNzXUWxAIgg
/zLEzxWoFkUMt4XKQ7+HVkedk4YMiVKBbtHHD61eI58q8AuS9tuQSau0iXaulH5WzWACXn/roLdx
BkuDZpSU4pnYxCGC8IG6oIyeQGilO5OykYXzcO1YXp6HmdVv65RsccCn6g6m0+/HnXmvkw5VNv8O
avHP7DsdWRejzX3OGsEK9BU5fYIenYr+zdAhndT62sMEuiUlZmpFe5y6rkD2ImakoVYZs38sKnks
hbL3egCWNq46KC2TBCJYbRpS6cYdv2UeulUk7VEUHFpC/ZbvmF79Oa9PZvNJGZcuyyvO7LuJzJxZ
t5VrixPtnrlcbF2oNmNeH2O9sQfaocYQPtngTDi2ha915dZ8N+z0NS+sl8otZoK2iE8tREsbtd+N
r6mrdvCgo8FAw2uN6yc8SVQO6Q/s1C20Fbl8EyZv+x/c4O9+y8xlLZuoNxKBnVPQ71tQJkWh+jqn
SG9hzgs71JhZ7MxScqTjpx2KZ2ds6WxYCXZ9yPbooe4WUajTh5tfU5c7dGap84A+OdlghUs+rADu
SQEiE1GYBrVsV2M2o/Zblb+MBLIVn+Kb25NVpqjPreFn1toIiir0Cw5IuHfJQh6qVbguP9bP407b
GIkjn5SjQaFz7tTOlKSgpcF6Vj5Zp5w8LCyds7QpnaXo7dJen1nzoi6LvJKmK9M6kKVclUiN17Ac
Oglhsw6MHxFAs1mKrkzb58+VgLKA2IgMAX42qmz6bi5mmYBDj44NRVX/QnEbjr8rHWu/BCi/FsFg
O/8eb3aHtEIhmoVhulM+P1uJygu93ykZdgFJlViniGsn0CyzNe+WMeB/c1/+HntmhMO2rfIyZNNN
BWTguxxk2Nji2oHyFEfa395jf5Zh/zLCf432aw9eGBFqdmvR1aP4pH4WpUPfP2sAyTZTS8lworUH
mkwqOVN7m7+mIOglt7vdUln99S31+yfMzGdb1ZVSRyx2WR3ok9qC1rcrKkdrpdi4BdWj5M7RHb89
8clQ3NhRv2QkL+adde4EGGbefW3auOqUsH2/PcKsW+f//bzf85rZKvrKxLrLmddUx++mzrhH6gSx
YISNt8GxPYhbQ3aGPRXIQs8hXnKElmY4M15mpGmDJ08zBDOSBzDRugVXazp1t9ZwZp94YhsZUruY
xyG1A7o5i3bfto0NS0QQnm6v5tImmVkAsZc7Q4xZzDwcNkB2t1IaOR7Vrq3ZHMOs2HhpaCf/15D0
rf8f70f2+K+5XLaZTDO4NcOZHQBPEaA5HMenAVIUxaMrQrzbRqCydiHTsPSxZoc+U+Oo73H5T4mC
naGFWOiW3IXrl9lf21Gd5RjAROdBIDKXFl1U48479PK+3gzr6tTt0mbJrixY7DlIsWp1gjzTaGYP
pK78WMVfmlaikDheVYG81qVyJdeEYkJ1HRUHWfnpjf3C9vybh9bvGU/OxMUZNz2jEgaZ39Ac8j14
/kN6l+3Du2Vq+LWqiMv7Qp25P+5YJbGEBuXJv0/39WNh++vxwXCaR3+zZC3/5tH6e1Yzs0JBXe76
dHOcZCRMKZxbJcmK6p9d462JDsRbumZ5Vi2GbK8edpCYiiIqaAPMYcmW4It67zHFtNd2re6tRtg1
XNWrnA6oEWDCPzjvv4eb30vItrtynzGcZJxoX7F17+Cq30ZQP9EID2TgmSDV/+QQXow5u4gEl8Lt
VKWBozTcVaXw9IKYcXta1/fkxRizPamVRmvRlvyv292663fiPtub/87NfvUEIlFKU5cFh3xePmM0
eQMcMUtPSho4bTnuZVd5LohrWFLzo6B9QJCAMNEOEXv5WnDFTaJoa9Sr17dnfHXfWJSKm+QuQHHN
DHde14o3Qig5CdIHT9LXvdjDGIl2ZS8/DXRF3x7tqj9D/Sx0XI2ozh9F4wG6bbWnd8kp/wSxciJy
QSeJ7fDR56mQOAWw/QNlRAp8khfxHuSJsxhVunZVXf6E2bUoEr7L+iRJT0X72nne3spp+IfDFWXg
VHl8GWF9l4KqlL7KKU9Yi8dS/GJU0Wr0R5Da/latn/UKIahMcG6vznTlz6+zy182+xZ6U8VWAZT7
5MGWjQxzVSjqawGq6/Yw1y6zy2Fmt6ZnCqBw8jjF9u8aX13n0j+pWpk6I6m2M2g4RfDlvWnvJBK7
maEmXGbqQd4Em8gx7yVnyi+Ss9gvXc+//r3Zyl2ONzdHmRp4uZR046n3gBjSEdR66HmGwF6aYi1n
4m6UgrWkfemAAYCWuvdFOqRBTmT+j17/0YLCqDxaugr6oSr8pOFV9R/S9HNKncaYAp5QBcetzQfJ
EE9ugu7XSEHM7Y9yrXri3RRm1s338KcHX0tOuNbxHsQXuKmNsFFBam36DTVfi1fVr2fZrVWbGTsp
Cz1ZqOTklG3gBxysvbBLPiorefpiB5HmzpV+shx/q7+gobWzHvLdsJU20bb6mL4GXxfmP23uWz9m
dkf7njRoatGOp1AYHaXud500vOa69RpDb2nFt6nlTajc+84obdX9irSJPeqwL4bqURp7GwO3i2l+
uv2rlKVfNbvNW91CmbtgI1e6iA53Z+fxuNfrDz1siEQh62k+uop38Ib8kZr+FbDnvLIAyj0aVImk
qrZDWn2TqdlDUdTbKn8rO8EJO31dU1ABiSMxg8OQ9N98vdgosKoFK7hL+nEr0cHvD+VDG2dnynp3
aZxDXYP+Z5gLM1ya4OwZQgeKqPQu2y6ipU0MoepJ7VOW73zz5OdLsfUr/jpIdMIE052HoMP0Yy48
PiXQodTXSXISZW/TiK0zwBYBP7+qNf8f+NPvxppZubTTBy2QSyjJpvmjLyvHmkqDrPqurao7hKfh
XDojgnqyiN7uj9vbRr5yub8bfGb/8A6TvPbz9KSKPV2p/SoXh1ViGJtKDoDowd6g7VRXIPeZEgF+
ij1E3SlBpbnuye+bPcJ1SQqYTHhojWqdRPUuB8toNfdaJC9sgGulMRe/FX/k/UeBIKTqWYTtzI36
OHbteeAYDWNmS3RdptByTX+nxk91jUZK9mnoJFqDjUNDYKloF/If14Ir737LzAgGtdblg8S61dtu
M2xg6u3ERzpoCaHRpLH0CJrs2x8m56/tiBzq+5lnshRJEscNSkkKC0rdSol5CI0ITNA2A8vSituy
4a3XW7tGDz670lJd2e3zgOf+/gcgrkVqNWO6roJ+kvwpxswhcR22C4fhisvzbllnVgwRoxjPpk9O
8b7eFw4YdUffAs53bm/7K/7Lu2FmtkSu6bpEVHo8DZq+K4XXTJEfB2lJm3xplJn/Jo2i12Qlo7hR
cRIgcVXmvSUuFA9fc1TfzWVmqlJRrtJUKVLCfC11t74tbKfFk3aAjNdT6TmJOYfY6r8hcmVNpunW
vpyZrkr1o1Qey/RUev5dXX4e0R4gxLpCAm1FStRWjWAzhuqqsLgSg9wuTHVnlbTTPxKORucIjCY6
rTouT6JLjp7T/O5/1kdjVxdIbNQnEWxpeSdZxzIX6APXV8hzD5PvU0O6a948IPrDJIwQJ08IO23N
mARw9lHTgHsVOyVK7WI80F6ztiLhOVPyXU4irqmmXB1sygjIf/oVvQNbjQfbar+0/J4kKXeCBz0a
iHVf3ve9gup1DsLowzDSrFmRhYvWoxq9pQ2SODrNGQKCBV904Ng6jZV1P27MWrKzyN8noFS76C2o
NCeOxOe0r9dyd+xVb6NqAsqij6YHsyHZy5Dp6a7cGAWdvWGyjeG6DZJJ05B0DnN6cFg8KaigvEl3
FYix20fhmlVF0wRKiCHChFHnJX5CO8Y9AhzxqV4bK1BswmmgJWusKd0uN9GLZwNqXy5NWhx2djha
MePAaUp88oZNrtl6bsN8ncqpC0fYiNaBd+awzsAPLcU9ruzZd/OdnZdKVBN4eEZ8EkVhldB9nntQ
wFTNLvR9no5UR5ULRu2ax/xuyNkx6TMV4IXEXP1993NSWhHs4VFywi8qts21tZfbn/SKEX033OxO
R88+0nWR4VKYvAWc8RpSfqXI2ypGjNVPjmgAb4u+3twedqZU/StObaGlTlEqbdbI6M7G1WlgU6IW
ySYj/NyEj1IPZd2st1bhkijXd1GbAf080ymWgy02XsDdv6am8qmpjLekHvhl4HINWlVQcdhCtD+a
fRNAUyg/1zXR+yFzX/I4A6Wqfojy58Jrv1EHA8cRUlV0GLu3Jv2uhd+K/DhGj0O5pO842zbI02uK
ROGkhdaehqbf7AbMSgN5m0aXn/o6u+9q916yzr5uAkum56WPH6BVLG2b2a3/x5CzyzChuSGUm0Y6
VRvYyms6jCN0C4nNbbFgSH283v5+S3f87POlkacIhiAmJ99tN/VYYbWq1eBBjMbPvz2UPP30Py4O
RMuolZE0Oodn7hO44HTIrDI5pa3sAN141CyqEWVDeop1Qity8NJF3VnuYpuqhxVKEk9DFTh1LG0j
USso4Rx3cqmuymL8HlbZWxBHdw3dVj1cYEH311YYrrVoqYX0yrkyEU7960fPvDA1CvRoqH18Zcfb
VU7kTJWN4WEpM3otXftunNlWQz8LoSk/geErIR6owqkWyo07Bl/T3jh27s8sRZEhGh79Nj30gNcT
q9YcofE/abGxwp23PX3w1w0Bq6DpbEiSMMZzOu8jGsTpYn4OBopmSA/42ddMA8WqoEtTn9y+IPma
2be/9OzYTG2M7+Yy28NRn3dCEqXjSRhT24vSQyZ+6kOJHEh2UCCqGFa64Nstba2Zb+dqUa360jRi
vG1N8UFw/aWqs2l33tq987sr86M4HuqRrldHUcUDVagrIaRqm0oNkKENngl4+pr4ciNZJzOcyk4M
6I9fxN50eDWtjCFB/tx9Kwb5e0Js2OWav73uS6swu+XEXBlL5F4S3CV3Bf86i95uD3DVub04DLM7
bfTDrhbSbDxF42sT9vssvqfoZ6Fp+9rN+W77zGxSortNFrustHok1LQHtrDWNtVWX02+wXKg6Vr+
5XK8edet3qi9KbXMaqoPoCaocRKn2ZZfmsd/wwW6UpbxbrCZETTNdjCLaRtN9mQ4ehvw1Qd1m56N
/X/1rX49Zi+iGWKWSOUgBrjp0b0B1l8FnJzG6fr2KNdSEsxHxwdA/c40jNl89NbI1ELVcenykF53
EgJW+DwM2drq9rEO+KT1kB54jM0lRJmkXd/uv4eemeYoUqRu7Il+aa22NqUvqgGlSEg+D8qbGel2
15rrUbReUqQoOiQGori0u6beNtXOpIGeNIDTRD9cy0fR1TH7elsKp8zYx/KDRnu7u7Pil0YY1jAD
bL0NNtzKO6t+a6P06MWooBkEh7o+OaQeeNAqfIyz6gsqJXapqj+DTH7SkV0J5Gov+jHiG6Chw3Ib
ihI9/uEjnMNnC1ppQALT4m+mr21QFHNCuMbaU+iOd5ZJu5NqfS3bDx5F1Dr036ws7ByOWpiPttYC
yJeKvWBGOy2j1kNAhcig64vanhxguh6v8pCSC55MndXsgnJgkhwga3gQxWwf9J/8fFzryecmMdaF
Hj4JfQup2QUx3K07wK2668LPFY9i8N1IZUdELCPwtW0dpPvElLZQlg9aJa7zqNiEyIyJWeNkgexE
UI815Vnu6ZBMU7S18mdBlY+eZ9hN/EHutKOiQEYQEUlKQ+SKxi3xbijS+r6imStOKJQW7La3bDGt
Hd+PbCH7Fip3o3cUO+huxlZJvmOfVgaga0ModmL01ocfxXzfULsnKsMqQsPK62RUHhTqHRGYda2V
57cnyGEbFMA+9MOLR+6/icuPbuMjFZV/6AN3WyQ8MG+fjMnYXtwXfzhysyvJKHTDb0pTfhLQCTAH
gmpFYA/UGRSclcWww7zo6I/hZteTZQhejC8rP2VVveroec+S+tCxon7dI1eZVtsKZG+RvBXBl9L/
ZFntNm6tXSGbaBWk3sFQl5AYV+24hTw6MVoRRs88eRe2YatZaFecoL8f0jXdLzZ6fhv4ujsQBusl
T21xvNnt5CV062kFCYNfQZF7ZNh2/Yp+AKJJxSlYbNC95jpfTm92TemtCNVjYHpDc4+DEwNzDuun
FNnb2xvpWj8ehNW/1vHX3y8s+cjrVS97Kz6NmJogCE6e2YO5E0t/XZph973TvteiOazVSPhqjYcm
ICcUFo959C0GRJhn/hRWEB9Dy1XWqcg7LEYBGCma2z/zanT08mfOboKER1laBiYFPfEprhGKrHO2
eZ9QXevShzRoqD5SZTgUmdMLyIAlmQ6XH7nehd8xrfvFwfvlfV7+jtm1MAwuZNSUbRBj58hJr8Qv
1l3zmoA02/U071Qv5ZP1U/mSH4CCPy8mcK/5SBbEFpkeBQq356GVrvGswvLGhF0Pnduvdvohf4w2
VM07crOK9hTFZS0R46X7/lppB0lrEhhAWHWVJhXW5WKbhGHiDnLK+vsKQcGeoGDz2u7c8tDbki3e
R2tvrS5V7l4NRF4Mas3C88Y4pGYasjdFMGjcfhRwFV/oSFl5GxRgHpP7REboCbBQ8BiC5vKPtz/2
1cX+PWdrtudCIGR+1jI8DxJgkAL9Mns/lhfeM9eK8S6X1pptqbSXelgiLC37V+e/nxMw2N1rD+Q/
z0zPOlvEXGs7t82nxlva0NO//seGvpjk7GmI/KUids0vO6o6NOZTvyq+BfeCkx68rbSQ5Fha0cnp
uthFWmYKku6zonr5tfBOnYzoQvnl9le75rhdbprZ1dgFsubXFhMCyVTDDckXGXjX74KLNZtdh21d
e56SMo163W3GdefEa3/t3tcbyR6P+XExWbO0bLOn11iIWV3r7JBeujdOU0Q+2JjIrW5l9LnELYVO
9jIiYmnQ2YWXBmqulGRPTlX9dShQBw6QG1l49y6NMbMqoqjKNLfxrdrqk5g9ZSalBs+3t8P1jzVp
I4rEo2Vdmy9eMIApbYlGd4dm4+0ienzgKj8St9zKO3djLVyo1y3lxXizdatHl7wEWsmUxtOp8m16
Yma2ZeMGgjjdI9y5XSqnvRb5NsFd/jXF2TImJQp+bahhqBzhU7qOn7vUNo7tRrFLO1dXaGDkS2Zj
Mgt/mI3fQ+oz0yz7vB+0gFlqJ+OTsR2R+s435kneEtxbW+ulCNbSFPWZLdbEVh2RxqZo86hrq4Zb
gNpzB/pmvhspQG8onoxO2oK5mvu9/7rtL2Y5M80iF31Xlbw/6YUExDkhiaDZHQIH2Q9Hfqbo/752
0AhcWt0rNuxdvH0220gZu4w3Mb78h35N5s1fFUdwwo/6KXpRoB/5m2GxseDKWXw35myuiqmE6IFw
TsyjcGoQzbOtj/2Ox9I3Qqf3zaN6522LfxCNeTfo7PZphh71N49BhR0O1W5q7zbvs0+ksCg7Tz5W
S2j3aVvOtu278WYXkGuU6HG5LGxdncUYeeI69vdyBW+NJBX0PEFOX0XVu/etJXb+tU96kcqY+zKa
6+NYuV73FEq0pFQSqjn/ubtymSyZuyu6ZyFaPfjdk9LFm9I4N366UrKvt83przam9yuoiaKEPqJm
0u4iziUA/EKwWq8w46euMuyaYtsSpSWgu5+iNvxu9UjEGGMoI3MD+VFN5Du9Edeq/10fE7tSw2+x
mH6RlYHEKuhwEhxKEO16D9U5jyizPGZ3kWg6iSi9hUXzpelyRCUh9lScP5FIvA4Bkc4tT3noEtn2
vJe4LU9m/DCk8GLQlvKIngv5XVZVr5S5YeqD4F5UigfQG9EaXZszJRwo4IxyvOlQ31EklMz64hAP
0TFr1X3QAjGX8p1RqqgMaSu5/S6X3V2AvlmgwLfOiydTSF/iIN12dXkuw4+xkBNf8beVWDRU9dSj
7Y2mrQVkcVDWVoJ64cL81fd7sfzTS3wSxKVFXCdxIInTKb7woAR/AJ4Crv4UlTLCQMmxD4MPRdzZ
saqcyiA7yHJM0XOGCpaBFpJCAjquCAtoHwPvqSJFnsKrkKrAboRwhVFFB0O0ISZH3ZuflWvdQyEr
hbQmIvIM+ZWXnhKTLhi+ScVjqX0Zys3gPZrdsWBzxfnXXkG7SmyPmtzbuZa/kNIi4d3bhUBfX/jg
VogFvU1i31a/7+VXzwU0KD9wRTokXLZGPPHDvQedAFDS8YAfqZLUPpW+uwt82CxVgnzUUgnovMP7
X0to6CIJRdEwmcn7JcyGOiu0XlZOykDvOzIgFJd5brSrFfHoevJa45dlfbyKUVeXUF/rsrXRorAa
vWQD8Xflh5FMtXDVw0BNgt+536xJNCzd3z5o8xfv/GfOA8daKSm+7vEzhfYu3RvAui3E6mHvrwxH
s6Pt4ttyulT+2Fq/1+VXJPtiayEgLWhNUyunzrCOoWlR/HTXmtkq8hEERKpIK37q+b0ff/SrpWf1
L+t3a+zZ5RPXqScFcaWcUkP+hNjFuk3ulc5fG5Foy0F06Iu8WPtl92ZK0U7V0JRveqqU8kr8Jg8v
Zjem1GkZdOYLQ7AeQggInmIQnxEh3kbUrCbNC2yIwzA8e6ILs/olEcttm5dfs+LJF+JNXtwnaBRm
Ukd3rDiukHaL17LU7QTDEZtDHFIDraHSjjXo4vu8i46h9ySOz7FiPAshbkiFaqcqJS9DJ6PrBtNv
FPZG9zVukOtNP2Tdj756bIt0q+rndvjsI5ArtS9GeR8mH4i+pv5L3ByntNpgoO+oftJoka2xRrUF
8tlsVrWKsKeLsUWnOObUdOSoQ3Qb0wbCjCJ+KsqMut/mvtdQnPIh48lU0E3i5+JKd5PN7a15Jfio
qcZ0BdAlbWGG3h8gUWmq1FWQg4h718mbH/2Qr0USqVWq7aNedW6PNnf9poPwbrjZna11/0valS1H
jiPJL6IZSRAA+Uoyb2Wmbqn0QitVlXjfN79+neqdLhaUk9jtfukZa5l1JEAgIhDh4R4NcR4hQPcO
P0eP5XeUOmcmeb7Sf3QZGqbzjKmUGUyI11+sCo62BZQmDJVcORMLIFyleqQFcal3UwaYS4KcRUEw
/h1DfZJRl1Zoa0OjIe/oVh+D9fUNuLTdFPMChqahA4If9ud2G4XXpcTA+jsGkUjI/I1PTQ8xO0jh
KF4k+bZiy+Vz3Utrwts2Z0lj1hOskbxbT10NZbVoBVHAFZ3QRhijVVAfSj1aR0Evy7bnhfzhBJjO
kFCA/Ua1LFX/9IgLB6T4U57z0QxvpxgfuobacKdDWbVzI164bROfTLN+1rPwofIRFYyYg3K13IEX
AXfEo/t+DCQ++GuoEH6RcNIrlpUUOOzwVlHpM1gaz6ayG6xjDyYQU4ckBXBVtINKKmSdTT250bni
Ir10vMhb9613INCb9etiZYHOPAlAdkaDX2rsb3wmSf3mN+W1nROuSFhOZtN0Snhbg6Z1gj5qYIFn
gMUhHg7ezpta1YYClu9cP5hCjRqJ9J/fSziYKuu9qlRgFSH13NHkiVcA6qn+/RAUksRdZko4lSkj
ocGJF0L58AXHJANeIz4x6OAOhma4/25ZQsFAtRKvVEo/uu3b97j67k/jUTeyfVtokv0Tn5dfNlAo
FSS5agQmC6Lb2n+s56Y9aJMMbQ3cxCZU1NIOQM7TG/W7Px5YGT80pn4qoE5OaXfTjQn6jdP2+tI/
MUfXDpKYG6ngBS27OLq1rO96nR5MEAKOFpCTYBFKuh2hkDGDyGKtpJsuQ+Xf8G2Ssn0yQYtRLbq3
kNJjnj9pjB+1QL3J2mhTGOV97J+HAIKcKlrt/jfw+DhKedAJqj3kprTyNQ/wHlKhw2gYUHNBhw4E
tlDizjE2y0+JTw69P63HQn3z0uojAClJCbglb5tVYaLzhvy7gUhpwjDynu59zbpBzno0kaz3+UaJ
R7vxclAi0e+FDjAg1L95qt9OSn2jBhh8iSCeU8yyoVZXQ7gWQ/tWBAkm66MDy/MsvUO3TY3Ws68a
4ZqW0dPAApnTnf3IlW0XmzBcoc1gNfAzBsjcNAxlxfwhWVur2lU2VRQ7ExJ0acJHJP72k6ts4W8b
Ix9TRRnC29R7GUDyxLqVZe6RISIRyihGNhJ7YtAyNsb6CXlAv2lr63s7tO6QaEhFY1cZ0OmuXwZa
30dUeypaD/DYtFkxGp4UU18paflXo7Q2mn3q45xEvq3jrZUBvNsQh0GYOmtuq+ZZpzIQ85dsdnZO
DPMWFI9iAhWFP6Mm1IYSEpKKnnzo1ecUkFDgzDM0fYMec/vTCVrMM0dWAcRQj6Vcv0cXd3ZhXPDH
oNrxSWyl9JQrrUt8/G9V3bZonVw38yUzENYoOOAhDyzSgxLrNIXQrtYBA1CTXdckdsyhhq5bkkxM
Fg4//744MEEQQF5xhGfkZ4gq38ALnctnyFsNEEq2aY3RYujKY2671x2+B6nvrxYai1K4rdgWEt3m
5wTK4mfgFpcUs2rAgwYFuHbuqFe5owWZ3w6oXzV6jqoYZDNKCNQfNFA1qGH1rDkxtgvNu6j6FevT
IWyaQ22cfQzCXP8kX7PVP4PiJ05x8ePAlutBO3yOHp8EfxrylNtgXbodOMOaI5j9mzu1sbVv183O
B+qaAxFOAqbH6BSmiI/KlIO0GiB9wBSum7h4pjG4ZEBKE7gJLgSrjE8KaLiwMDVjdsbBOJd/0Cpe
/zsrQgAq4alRkYCVqDUdDqKisCdOMr5et6JfzCd+L8YUytdeVSPO0R59Q8wQRHXqWKQ5hD2zVp5n
qaugijbUU9cpyxymDUdFs7YeYp8OBeZsUJ3QePTVEdJ8yqGhxVb1vmXaMfPHLa0ztx7bDQciqcvH
9ziQjeVJPoNIlOwxnpgqsHK3GlrfjECXmjNbJ9U/cS2LDRIe5KFScqWfzZiQ3Ju8yhkN9Euq2knp
5GhBJDlcl13Lwp7groekN9rGKKqzofhOoQPCi+AbQAKkpNa2QB6boWRk0RXAqFuatTdo9mwNv0ek
/xVBnKTBvGgaPI5ttumLwsETxh0AexqJjLnh4kVb/E7Bs6N7OWLCDzmvT/NNSfJ1QUdJMn/xC/8d
PCBj+Gfkahs9gKJgR08myhiFmh6DprmNFCnE7eIdWNgRfEaskDzQAhreNujnZ994YwcPf032zDpX
vpvtjRe5EojM6vz3hX8ccosb/RQjJGJWir9EY77F4N22Te6uX/GLH2qxOiGLzxJvyLxxwg2vgnPr
bxEo/+V3EhxiF8dtUWL+6DSUKHqa/ilF56RMH66vQ7ZfgkPMam9IE5bQk1LvQ5auaXLUCLBppmS/
JKdO7E8YqVfnVaQYpwKXjiZsZU6/Yq9fX1/N/Gu/xKnfX0XsUehjoWQQXAtveQ2sbbbzoIDhj5XT
+sohjpON2iNAgjLnulXJHooIi9zCg3wEP+qpNB+M+mfuRVD5eox6XfJK/SRTubY8wYvFVIvyAhP5
t00TomJ8k+G9X6Y733izMGY10RsGklqNNceoSja1UuxJ+FbQhw4CUj1eWFOc/EIz5LvFMElGIX/h
9AO4i+I8+6g67lRp7lBIyuch/EL7C2rcz72frNSeHT0LsHy8dDzupVDvTFdNW65H3Vz3HEO2UYJ/
56/HNHdbFj0wwu+t0Hf/3SYLbgvdtDgdCuS8GrvHeMEmg3TLYFbH3JM0DWUnVfBbFYJw1motPenh
9J102sGbJed1GaHffH2vfUvBUWl6r0RRE9ITqDhtjnm+JirwQqe2lscz0s2px0lyTr8W3/5I6DFC
96dz9OLITNTRMk5Z/Zi3T3VZ2yykq1bx9lZ6WwzPXd/t23K6v/7prvtKkBD/abbJ08EkOm4lY7lt
9i9V9XTdwPVPxlVhXVNkmmnW1fNegtAlNcCrbu6MapBkEfN/5r9/Mq4KHtmEqDK8mIYCYkkwD/JI
TcWJy9GBWJidNZnEmmxRgmeuo3wcgrinp6buQNKMCTxTh6aw7JEnORT88++LiIkXeo2CKR6RTYp0
rAd7AAr8Rct3kV6fegzhZeVoax4H1/P/U7brr5fW3+6aiy2hnk962zQ5PYH2F2JwxrqNy00U/7h+
OqQr1P88f6B1zRrU2+mJjLGTDL6TIAwEmuEY44yu1+EGyR2z7opSViW4fsn5J3hosbeaNvhVrvIQ
rzUV/WS7OWvb4OyBFg+j9/q6AeTfMd9nwc3kSYq4kFy7TyTRwnjrsTBJS9Rf8HxdoZXSaPaM68p/
+BjbWIHySAUZyVpmVmZ1PtYLq6mlFKViznexeyIx2Zu+ub3+Pa8Hef5Z9lxYyP1piqChTU9e/73W
0nWlla5fvZUxtFUggg7lNJvLQXkyq4KPabWSg9UF8Wf+lNVt0d9abEP5PliHTrfSVuZLGztNcqBP
cQTudBQmQMJ8feGy0yT4n1JVhhbcjcYpNsYNG8mWopTWKbchtxwr4Y4vq3JJHN5npWSx0+MUkShm
AT2x4Di0yrrVVHRtw3UBLRfPCl//1fLEKmVeJrVSok91qlQITIS5U+UQ6MnyVZU9j4N/UMJMcpI+
/5NXPLpYouxZ5EOhB56hARt+3I8ua4+Dotm9hWmMKMLYCJq7deXoFIJZsWIbaFT5xfs0/IjK2K06
SJV7qDWmhyLs15gOpJIvbs0Z3bUfKLiuFNXtqDIHPGfi4kXVvyUhYMJ1egw9bE03HuOArHWtXBVA
yiihaisdOmjaQ9L7BEM0wFKH+YrlP3tySI03NFLB1c9sYqlHoA7SxsffuoPXWGAG+snacA3ZtT2x
EsyrBtW2q1At71OtWZuR5URt9pT2HgQq0Rcc4lcVD+nM0FeY3AbSA3+wCIhLw9AhFGpqVYHI+CsJ
agczYyjFVw44ETdlcE8qc6UAmAMWIgblVKaekhaiT2rpjLoCgrZxO5bRuuUgDVNushrwF40C6KI6
FhoWpgXp965Y5eCJQscSOu3tKRy1TT8V51bjBxDXvg7dBJi8NsAnGLRCghoh+W1HxeVlbTpRqoIl
Bk1Wp8L0fliHQLYkqG5OE756PKXvXdpsMIDq0NiqJQFd4hnFumKCjC/3OgR0VhggxIowH/T9+g26
/hDhYnHQGKNhwPAhcmQj3RbZRzppdqv+0ntJRL28EgzOAVMGhAudT+3CL3Q0AJ+XHw5nPXug3m0q
Jau57Hh+G5h/wMJA3I4Qm81hoHGn1qmVlRmAP7begA7YxgSVF68Bg/JvtZUKTl4c++vbKFueEMKS
2o8NUIYOZ5NlbjVibmWSMVyLMN7/TX1+r1DIiXml98DUwsYcTjTdJe4Mhmzd9iaabFD0YeAhkTgT
2bKECKZBT1gl86YWaLNTLKsJH/7dxgkBSvFY5pkZLBBIzQ7WYx5IJUsFhKW4byIw2JrQzzR4MJzV
fbdrN812lsAztooUJHs5/f77A4mI4AHsYiWfP1DIXwvyFGUflrQs+TlF9tW9/zYiuHcr01nKPaym
eIWMgptgrh3oe7A+lw7blQnOgx9snh7AQyN55MrOnwiymQoVBLEmLPdOtuvpmrZOAyh5vKldtXyE
EhWG3Lj7r46HKDpiNm2iQOBlOGdV7RKzhgyGpMpEJGecCVe36cqctonXn3mPfnfbbVm/NZq3soXi
HwuH5yQ30WDF5God+PfGxOHrv+UYggk6dO9CRKtQuemLZyXYd+b3evzpQTVyADTI+M76GG2J7BjF
Nz0YDiaSHXVgR8pq2gbjK5S6gYhSQeagJ5vru3bx+cI5B5UpwJlfKeAHHSNKQPaOOPIeFMrC/V+y
w81ROoV1ye0uLQn3F8R/kxW23XgeXsMI5wISpavwCfAz6EZBobQCWyKIjF05jfD8HxbvwdKw8NbV
Ik6sEbxyZyPadRaOYhQAQh06vhq4yTxq58sc8KV0fmFRpLUkKhw8Q4Zw7srXMoydcIB2vErsIUE2
o1rQIs/tgkkgSJd8ytKo9mdYMyuT5H6LL5my14TEiM2DHUIBR3JgZGYEr8LVnITBNDDc7VkErNxj
jjDdfupFQJWjdOaBHh5Jr/dXSCnKS8vlCWmBF/UjEPCwO88t5Yhm4CJo7G4FDVj6JOc+uLRMDXS3
JmcAC6piNcufagIGKrgTnrxV0dm0QFEqnV+7FG+WRoQrwfo2TSmFn0yMEOy9qIQM58pI7+vsPGSt
Ew+enYA+E8RQkmh9sWW1tCzcCTgw4uXz8pLWKapjUO8s46fCt2Rdg3CqAwbzmSL1DaCsCaSDqwJJ
Cx+Gl/348H+gfri+2doXKkOO4XSd+XO8iJXVBJZv0Pu0wHe7MRSrgL/AZKGJvs4/iRm/d0ETeXei
uuNGN0dIq1IPvjVte08SMzTjUtDgms4oiH0sqhPh3Jp1phkQphrPCUD7RaafAlJ/gPHkFNcj5Kn6
mrla0U03Ggf4xBzHbj0qnu5OAIfYIQe5ZxGUPbhxweLmz6AW/o36d10EHoK91h1r75ga30v2a9IO
JcUbCZCXLDqV+WM1QQ5V+W70qMGH3UZL36kKNtSbpDxwPjpTOYFXTPtOvAcPBMo55uOTqXcCkr6q
HSY1iVEdxrrdDKP+SJuZpSF8qZJbi37rcjAlvBtW95iMiTvEkE0yuO13xU0d32GtTlCk+075aZLS
4QDL1By9XtBlpuW3IvxRM2iT+SAyqhRbNWKnzHM3K96If4aElk0qgJ9DindY8xiiY5DG0JEOLFcF
e16lvjL9WQH6OEpqd+pxVLuPqkF1lOfg1vjocESsEKRtFhDNFEPfmCeo9mm8DqFI16W6q0cvAYaq
edsCeAESOeUtyr9jLs3RCNxymrhli2pd7ztV9K6kKEJEoLkOE3vo0LrAL89ve2I4VXaTZR/ES4Ht
piB7fYCupI1BBsfEe5JBljYiOcjU4Qh1iFNZWxVcbln2wxtv6wpUA5yt/BBw8BBYzBXpJMftYowF
4Rj4GmfXJcJt67oZE53T8UyCVQmqmyQAMgoNBtRepapWF8Mqw0g1GMBQFRffaSUxfRAKwdaw9qBq
1T20p8Kzs3W6MeK1/iO+bRxQVd5Fv3rVrmUZ5iWPwRfG51u3eMNFVht5RQPj3TrGPAhdF48aZHwg
WgTWKzzJN8QZTvFa5jAu5tRLu/PvWtitGPRL/RZ24Z4nCD40Z/KCLtenlgzgQ2Bom3lRZjaevRTV
PUfWL3kMEBEE0DBcTbGepBcBHSYyjefKzZ/VVeZ2jV3+wFgm+Nb7rYw273JmuDAnBvqin/oxmRic
Bqa+jPybismAULPW8fgT4oytge4YZgKSV0mCMTvEa8sUHKbVtnXQA6GCZQ6u4dSOptr8VEInR8XA
ouL6shf5xecKX6xUOExtr1VtOGFje7Bpzxb9Vb8JcJhmUgT63djKPuWlUsrSoHCK9NbwWlaq7Az1
FbCWI4FSMzDYnC1pj+CiQ1gsTagEpINRj9zE0qBYfUcf2hX4ZX6UDiBveGXse2xq/E07ghp8K/mK
l1Kb5RLnH7a4KKztTL8IscQpemoxSOKpx7BUNhYcuj48TiHwuGxcmdokyWwuYtgWeaIu7C2bepUq
2sjOXLNR6h2AB3FKfFFy73VODbfwDIyOw7/Jh1Av3s/FU0rY6yxPQtwUnZ6j4B5Ysx0fQbxqHEuU
Lk12LkCN1HRv1MBwGnok0Ee0r2/5xUP12/zn63Wx49zTzCQnyP+t4Gky72NgkMry3GX3181IE3Fh
g1t90isawo531NYEE8XsZnA8e877e9B3SqxdTJ8WqxI2tfPK3q+QFkFshoMQFffyDKIW8sagtV6u
ld30gARHYlPyIYlwdvtK1TwSwuZcvgDxshPehZtZsTHZ5mfZ6JrsrSi8ATTae+GUYDsxcr/Xtn/V
nPStzIzI5fZZ21rcCyJk/JbyHzuZ+TQhRYqQj5VxusopCMD4tCqRALGxP3QadB/Jy/UtvdgLWVgX
VZIY1TpV4XiDp4mtOoZDtwnYDt/DQ3ivuQSr9rbKEWVXNV0D/Q7MwuP/U5lMXL+onARln1TVJ/gF
a6ps0jxpg8zlSS6gMR+rxQX0DRVEUi3W2L3S13JwITG31m87dCecHnkBxtCBOnf1+1TGrP1Z3P8S
Mn9fElEnqQAXuRHOuztYBSpTGfAxQIge1LmA/gFEL9aLEbtZm0L1nbQL3amAHJaOjg57M9L+sfK1
O71uMNWcZaeoNQ5Zqu/6snTSBtNiemdJsEYXz7ypEQ6KZQaojxDioSXTKj3U6M9+pq2GFuQL+j62
ZnWuyNYq61yV98yUVndnx/RllxZWhTCPeY7Ap2E7nqnduT3DP3RUEboDWqyI86MLmEC8lpI/XHRg
C6uCuxwMtRg8PZoDwL0JHp46ffFLsi67e5Xnh7nppJV46TaAYTR0ZU1AEKRB7+rhKHOl865eW7/g
SlvSdyWYqFBBGfGU1gD/bI4FoFZBkNooDUL9CcCF7shVkMslmAid/BaoLtkA5sVbstgPwbmqWlBm
XhXjV0wPiJh2j95ypGeuJicnkm294FoDSJX7E21GlIwgb/lTWwdOvC/ef8y0T5lvQ05VWuSUmRS8
LNVqmgxDgdVpvwIkda0Zrkh4PxNrZ/Teyth2nCYb/t72wYfahC2GbmcUXC/52Hyu9v33j83EkooF
4uAhaOvxbHRPWdG65sABxRo3hYkbPej5nJpM1b7T37O+wfDfRq8PGnLu+NS1H0Hg2xY/ZS24NEI7
ac8aFFswqdv1/GRCU3x8r0DWnsd8nVT3mvctGZ8UBTUDS92FFEp06i0bITaM3m0NleVSpRBbP4fa
iea3xfjq86cEe8+ajaocVIUc1LF3dPZulg30HAsIOZmg6n1k48+wg5jNus8YXtA/p/CjKp8Zpq0a
qAZ6xiYi+6bdZdO2TO9yjMME1pzuPSqdBCt7OaX8+8hilutPx847vc1UDY4j8HtX9Zsn2itgbUzs
Kr+1uvcpI7vCA/4HCQJEf/r+pwGqo3SftN8kUXQ+sNc+qhBhusqrKwM963MKdHU60HVLRpRuYmYP
Zp24vG/2LK1XSQVeBLMYvw/RMVTSXV3sLJBQTNFPFtd2B6XuXFXdtnyI+IOWqG5EFeh3zxIElQn4
AQfzsV/ueGncdni7X1/DxblBCEvh+Qqea934fGEvouQQRGrqx4oB1JICOqjMLY/hXsHcqYuqo425
qkO0B7WDkUoMX7qZS7uCMwAgdRrBiwG7GHg2UIvLesnnufR1lhaEu5/keRUkvomvo+arIAa3JBv3
GnvpoxLDTTsDagKSvZy/t3geFhZFUEvJuiJnGvayhugKg1aA6ULRFlPlM4++LrkG88+/Zky4BVGJ
ZkIScON2IIqjlj8HNVlTYwL+ghzqClJdAWAtYACQrPFS1Fqucd6DxXlhZuY3fcWMW2pOm7AqO/DC
KO+0AY8zKw4YJf1VGaM7otA4MQUFkbyKEU1nzalc8lMk31eEWFBagIGFEGxAiskVNXKg3AgN32Az
6PtEw2SmKiURvPSKXi5+PtSLxfsgb7VGn9MzyEhB9R8gFwudtOD3TabCfIzKk64fcd1XnSKbmbro
9pbGhcwFMBsMKWYePU8EY2lvBT47eB/iHpQqeLxqmFNrrdaepUum5K7knWvpVYg3rmt2hiScabJT
IOQuhl/2HRhyDMANZ/L/xG3QTnU/+RtdfeuDK/9ffmwxTWmDtDZTtPDK9IMYkDxEIC9SY1fPw2Oh
tsewhMSiyKX4+UKBXASlnHAKdhdhv6FuGeoKj+aC6nybo3Xzrt2z27nJVe90oDaUHWgzb8rD9A86
h0vDwua2dJrSIByMWyPcacPHGL63/yz7XBoRNlQnYWcEBnxVRTK0YfMbJcXIstE4lPk/SFXtA+Cm
WF3uvNg7QGarQEyjq6qQ6mbNDuOLH1tssxAIIrWPtLZI5/qFt7HWA9jfmD055S7CFksTwkt52HLZ
QlDw/RbcfgTuqyffQFDj1ow4ZgIUjja6eGntaHbiWf4r5lDoaU3JkbrosUB4CokOi4GFXDBuVpS2
ZVLwMzFTt4viLRiXV40HdLDvu1aW3yXKh8Rdz5/xy+7+NimO4jCw06Mv0Rm3uQ9vlReHJgDPbM22
eRKpWDXeO0mj3qiWCfYVdWuM6SYC/3cTJXj/TI4CvJ6Z92jgDHfXf9nF+L/4YUL4onozeqma8nM5
TCDYKV0atBIvdTFCLkzMJ2/hra0o9dWEKcMZpCdgHiBOjpW1WbQGejAJTyV5BmHb9VVdetNaC5Oz
31yY7NWqwEgOTAbtPp1ezXbfNhL53ksPtqUJIQZlJqcGSRt+5uVwaFV0W3xl09PxhhHZDMnFMtHS
luACe/TvMr9AklYEYNPC+xMQ/ltVJSCQLat9X4brgCmuWU2bGAhLkM+6sanZPCw2iWZ8H5F6YxQJ
4+S8ejDU/sCot1Igint9zy82z5e/UvCXUVVw00yw6QZ7LaryKe1Q1CWdscEkSmlPPigemvh+Gvo1
LaZXzTsO1k0TN+eI/CyHj4gg/1S+qUTf4+K+j6h5zEolmLB3r/9O2VUUPG4Dat7YskbjlrXE9kfE
kSJ3wSxn97p6pFJpctkFE/wqDSbqGwj9t8mOfUSPww7U6U5500MvIgGtuS8vrVz05IvDL7i3wOzC
TAkQt7rizh/TnVK/xLH6wWMPgpzFHs18RX/IR2+NRe+srpfs7/W7Z4lPbHMc6nzssb+EBQ7FgIna
Z5ukkglJyMwIjisJ/IgxnvEzxmQ22kxc6Jd2TGUJz3XnBQqjPz2JaZmEaaM/nvVI2VdN4Gig79KL
Tai+5AwFovJxiGVsNZeXhm6mpkNuTafCCbWCJLKqtuXnIH7r+rXWeYA8yKbBZUaEc8lo50MnzkOx
Mf2l8R+5ZzlseL5+1S5v3u+FCCex5KWJURzCzijykAgiQlTbhZUzaXeG0t5ULNw1UyeJNpf98t82
RbCqPtaxMkGA5JxDeNtSrA3VyI5FIJbCAOz15Um2UISrptkYKaPR8XOa/YjCx7R9CWS1jcve4/dq
hOOHcW4jN3VEmXpS7EBt3Bi6gf9uFUKsZFpJvUJDfh1PHIMEb7VWOpC3sK9bkX2WeaGLiMyKBhz3
lOKzYLSjzpsNibxjgMOAhpLE1EUmCMAv/nN/RECqYRZeSkxsmnqHVmd0W6wjNzzmpU1fDMgXv43H
yG22ypu1yVYAMUM1HCUrZ4QIAhyyAViGJDJeLu4sfpBwofvU1COjCdA5U/2VxgGTKAle44HjmXnk
9BxjFjwun2lSuXj/OB0kktra2JlmBXpiDf9QBg/d0jKQNBykP0xwAto0aWqu4NsbgKan7WlMXwbz
DhCSdU0GkL8McbJCNFmrcHVJ4d92JHrJSrRt/D7eByzbDGorCR+ygyL4jKDzohYKNaCjUU1oaRIM
vIyb0ZpcpZURr+LIfc3J/z4mfK4yLI5k2QVBr2YGOyfoB3eQ4cxuWmTlaZZJbtjF3vDiQH5WpReW
iB8R8KHiQBqb4Cf0z7elm9/M4lSI/1JIqMRlcMFlJI2Vtp3GgaLgJXRVLcdvk/X1yzwfiy87ZwL+
ySwTsCoRTxXyQdG1BqDTIE5nulUQMSU27d+qYhZTHU/MDySn4iIYxVqYnI/NYgv9UE1io0vmfjDb
g7lxO2xDEHbP9JrYx2IDyXvJ5RAV9v4qPCxMCrd28sMoDxuYxBC+vm9uaG5z3U5uzE0MVutm2+GJ
jA7Cj3YdHruXxgYmD+3+5heujIn/W8ySNRJPcjGgLn6ScF8Vr4QwUKChW5uCeCBqTrz7GOLJbTwT
VHLKE4uTdeANm+uf+2KcW1gVriQHdyRtoxH5iPU0TKCpTB9SYPv/lZFP3NXiAyd+r/bDvNu1fqeY
d/X40o4SHv/5g105tuLoc+AFbRoWgG5Zhob5Ns1t4x64x58BmIGNpJHd+os1jt/b9ukVFivydaNh
pMSKjE21S1ztxQKDf3SaadA1KXm/zJgQxY00icZmgLE2Bw9zi2HCXZoY8GmZ25ivdfrq1fcd5Aqa
IZWs86K/WSxz/vtimTnzMtJWsGyho16bmOlsJYU42eX/LMkuTHS6NebGbGIYwZ8Bps4MNSOAen95
6svUluAjRIMcElYmqHRHlJyrYN/3D2UqOT8XQ9NipYIParPe0OrZBwFL6gAdv/UQlScPVKWk212/
DbJNFXzPqAd5kEWAZYCg3KW9sakLWRVMthrBl1SNClbCDLdaiUx0v7J1YbwqABq3llQOR2ZKcCBW
m/R6M9/tyq1uxvEtevS3YOx7Iu/WqqI2AWZJPfU/5Uj2y54LIFzwSDHjix7vBMk/PUSz7ZxqANZx
e8Y8q6WMo0JmRbgBqTFOKQRJxjPHVCvtoCEVd5Dqk7Gcy8zMf1/cAjqa6AjXWEwC3nqwEgO0UqCB
/k8O3u8dE864X6R+yoca8FbgAi3FcFP1+bqFy174twXhaE+qR/xAByrH6sDbrzRONdP60cDJWLxq
o1xyky4nX6jG/ecMCOc8Be9rUyUd5pw2/fOcfDX7CcA834n28gnG+SR/DTG/jQknXdOazqQequi8
nXVdfUeP47XizypQiuMXsyg9X41hLwmel93F32ZF7ruYkHEY9AY4svKnkT7rTPZIvHyDfxsQqi2W
D7QC+Bgx3hTvk/5UMM+tw3dQ10iOn8yOkLyGaMhDLDOBtKqVuHH+4hXDXmdnz5DBnmQ7JsTLbBgn
xcoAgmlzaPGiOFpNr9fPucyC4BUS2gS8iDHYp+mAVFnKjDCTfHbJVRJbY7Rqc+J3AEmmPjqNkTtU
DMQInVv1x4zIgFKy9QieoaRZqcYB7lHd5Bg+evMSWeVQZkHwDB1rSsOqMgCTwBlo/kqlKGiJBzUF
VwChw4oYYY6Pnn50/W0dd3bff1z/7Jf7w7/9jdhdMgaP5KOKj2JswI5b2DGaHrEdreON+VDuoHJQ
rYo3RaoueRHJav22K7aYQOlQdSXpozt/aL/nIQZH68ymZLAr3YCoQPvEefxiRoMDVV67GmU3V7K3
Ig1cjbr+YHqIThW4J9DggfSQgwkvyYmXWRH8g6cFTT0y+NdsvG3DY+AptoUp4OufUGZE8A3MqoOS
RACJdWOAYmVjq1RzM/8flXkXH0xwEHntE1SpcNzbT9RdgZE2mAMS+PpqJC7Vmle7SBsaUndGZuHe
qjRycvCfh5MDSnKMMPaSF7PMkuAhWJ8kIOCDx8uNRw/sLW0HjnoCBmEgOa+v6eIXsjhycShIW0BQ
/7mmNvE7vQFv6hn6xAlmGQxg6ppBCsq66F8XZgR/4QV4UlWeGt1BReeOvKIIsEtwj+/zTexAT+WE
IVvfCfZUlrJcdIQLu0IWwbMGDZsQSVjQETcFUyotFADohl1YfO8sgO0wIgkJGXV44RN0VYonzTiA
V+CfxOLfv0JMKiq/1LJe4dhk4tsmyEpLBb8ESiUZkeUvku9pCtcaEEe994H/ODNtn2utq04vNCKS
Q2PMn+tLcrZYkHCvozqiuTeV7My8ftUPlLtVykt3qsEn1Mex7SmsQKeFfZtai2wUzfScNCkfahbs
SgiAM8861H2HJtPP0ajdyOoc1c8ws2i4EU54074oloWAktlmUdpd8IO2EHbjNyT9ocYZ5uszyM/s
U36i2q9ByZwpar5baBpDFsrVJ1OFGk11NImCKdDRuvdqExhRyAG0WkpsKBVD1yqlUE9S2fb6Zbp4
bRfbIvghzwQdHYpr0OfgP8yIPWmK6ZCSr/Lw8bqhi8nxwpDgiQKWs9ggTXRX9iZwLdVxALS15cOm
y6P9GFMoBA1u4sv6AbLDJbiluLOGEsxdeDeV5yG+K7UTRoGvr8zgsk0UPFId6rketHAVteKdMjKf
JrPeV6w5mK1nU7Tj6WStGzx5Ekj/JRl/KGKIn/HsHeyQDoU42bgHf77bBYZr+tm6Q1ezLpRN14EU
sIlnTTMwyGnVtsIJBA/Y0Q+zg+lbH7wvbv6HtO9qjpvXlv1FrCIJguGVcYKk0Yys5BeWlcAM5vTr
b9N77/uNoKnhOfu8ucourwEILKzU3UOX7qqG2CmZbkMgK0hTPMkjYGWq7E0q8pzqsej7mxLY8bBl
WyVTfpUUTUUT0NAUAJM02ijxY5pD+xpg6ZAP+0kq/aodQG+GAEZKnLGYjmp5ryYBROSn+F2eiN2H
f5QaF0kf3Ehimy4EE4euuBPOeog6uscAWEGv3aaJuqUqc7QM1AQ0P3EwoQ5DfqNOs6Pm1GbZuGka
AKWk1A1njNEVSKFzc/CgeB8k04xieWS9JQpaNtZN11ZuHVvHXLL8MNHseHoFusM1LGXPZcOf0hEi
Z9KjlvfwU1x6HiTT7ljtpLzd5jTysyZ9NIbsWNRgbtd0TA12z7NRe3oobcCmBa6GDkjmgW17c09I
CgfPMJNN9lCzslvS2hwwGQtyAyASsiHCAh5z+bYCTclYt07MMCvVRj6RXpqGBImaQ2/+Yazj3Qzt
tSZjXj3MkBeLgSXnbpPITgpcSj/GTkTJ85QYfmvd5+pJBqi9qD/1LnIT6JARyLTi5gTggLWJZG2U
woBYu+YCXO+p0mauWjuZjyEOuDQW9xS8XXVENkaGdCOWh5t8yF80eXQiVd6VU0/sQTGeTDm3NbX3
ZpZuG4DFRxqDADXB94JcyW3WQOKAe3MpbRYvNMs3cfu7YW4IhHwG+i5FuknNyEUXb8ZAR37UGFCE
j0m504x7UK0r815nx5jdSvJ7Vai7JNzmaRJo0Xs5NHbMct+af2XZppSw+u4TGZ/dtU9lgxGaPTMx
MZpR15KdOXxI6K4NGVpQr5b83jceIDJ2jGqtrh7p9JICzY6xVg3sXoUXl7dN/BRPp1l1ZHIXVS/a
vDP552R5E/clbfTG8QPaGAH0FW4Na48RBVfijT+GXmEFpjaAThSK2+Our714eKXTOylbkMS+wN9W
zZ+54jdzhDCQPHazbPfqfZEdmzCQja0MCqEZ8uhV+hw3h3TI9pP2q4fiXI6x99bMg5pr2ykJ3XJQ
MOp1MjV+0mgMtcg3QqEbIKV2XHeoEGSu2XxIGJJS06dBOpQAS0mgzE8Q4IRVaWv9r3HAdD3JNkP0
qEKZo0UbEfrL/liCK32svUw6zix6qcA2gK/Iqh4R+AMACnJTvRb5Uzi2wFpwD8rDEGs0nbk7pfKL
ktJdMYQun2Y3Jl6OfwNeFojUqcPohvWxZehT9bmnl6ojkT+k2M9U/w2wvVOhu9pFMcpEgx1FLyw7
GtOWhKWDUeSgTCtvUObXPjpW0wNYqHFIi8OkK7eZ/DsBG9tEk19qaHzEVQGqBMjuNVB+GDRvrCc3
hhsyzc9e7vcgj3Bzy4QUzKtF7vS8OIKl225QEGAD1ODKcpNSnFGDALsrnVoFmOgC8l06Kj0aat9z
0BJia9BAZChNR8NbO6FeHEPdLLFcnXyZ7YjhaJB9p5ZHC+hRppq5QV/f5V3v5Wnlh2iFhwXHi0hd
o6ncOK834dR6BBJ6Rg4Kvjp2KmoEM3RIOqL4I5QHyhyy9SYYKovhYYLCeJIghkMy5NJRCZrY2lXD
15TeSOmbbmFyt1d+Rx0GmIv6ptOyTagkuw6ep67UbV8lt2FCTko0HDM1mAH/UpUPCNajJQqXmw2n
xoJXzYzXBlScc9N4cREfuXY7zcq2LthviNtDdDG8ayT1vkvpzdRv+okeDVmyu3JnloA79bGn8NgZ
q/ldbjDMDC3aOSsWjr6gyJ4aDc8Vl9CCJjehPjuJDgdcxkFVGaBsBJVgvUbAeCmDxlA4hl90kyqm
oglxQqYVhl4ranKMn+TMZhvdgRi3X+5B/v9ebYFt2VmvykrMfSFI+GZTCBKmSSV1C6DdUeftBpSB
7sTR7oufrscJF6KEb1aEKCE1zT4bkdMcGuWXEgaGkm1ozdChWbFzqRjwzZCQuWRmgtQSaKNj3RgH
BnZrhLR2B0qGsgOr3/AczRhYxOxgkWgbda3k+iN9WQRNIRsDKVNzETYVjDOAzbWUjPAg0eDwYaGG
fbm+jz+LuoIJIUNKWadIU7mYCMwAPmOT7f9V1I28zFmjTP45Zv/dmpgJhcbQQOQA1jLizJZdbjUv
8nV4S2SB0i3UCm/XcMkrW2gK9dZirmptKCZySGQQQ8vILizv+hauWRBSrrJozKJnMzmwLvdq9GLa
tdG51W0T8i3Qe0oz0waCyX0z2VJf2Vje4BdPmPVWvMxbb/f8SDCE77Ss+azU0cVjKckJ1rQITyub
OKCBDtBPFFzfuh9lAcGM4J9kqjaKJOM4FLrkF/W+Un8Z5k42AMTBS3Ld1tpJNwXHFFudShsVmwiV
AeJAwmtBM9ktMOGYHvkvWOGEtQkeqiNQR2cDtjBsSzcGHpLPxxYDUlPjQzzXIfVaFeyHSxQMCs5i
kCU1ClWc9FxBLg1SpLlFhGK9J8n7/3EnBZ+R6waraYvP1vrKO/HJJnSpJ79PbusUwRpDw0/w+fd1
ieXYlrehnOuwhoLe/GI9IMAe643iqx5YcT4hTL0duN1+of1Z5nb0VD5Fm9wtHXZY9V4rN12szNaW
Queqwy9JpcHrjZOuYRCYzi5B4pYRRLsQhzarFznfVGAz69MSEFaUYELpz/UP8OOJxY7gXSDQmASv
IgDu328nj3UjNk2c5Ka8syCcNhGkX5m1dmEuHahzM8KFyeY+NjS2fGYw4kFeCCX4tg9KIFqAcM5m
j2k3GBhK3Qk0ttcXeGmjzy0Ld4dDPcLgEhZYIBZrF1nfdKXOsFyGbxUsYQuFyzLFY6KwCZelLxI3
hTYVNMFHWp1kELVBVgjDlP97iJlgUrg1aVZbUbc4cQDeqtv0tNDGhG4FJoXb6EQdbbOKDbrkXs+2
UaSJTPpS6bsaHzDZWvNd3Ngh88uH0MWAsi0jbWq2NRj1obbsAP8Q9GvC1T+HIr+vmAhvr1VWXVQs
HndwyPvwBK05QFTphnmp8w5EQy2BkDM7Rru147NyP4jwIk9VW7fQooKIOZLDDJkuwEtOnK6NEayc
UpF5D9D1Abu/nFJorFQsh8jnSh9gzcLy92fPsNyCtyVWYIGPGPaeUdDqPq/ftLWtElxJikYDjygs
tB2KpPTZaowF/7riStbWIXiSvqqGyihwEIcYBSnQK89I464v5GegLhw2wWeofOppCy2MAwR/vU5X
QSh4ysIjT2coHJ7iGsC0Tgm6KtmX7orpHyjaxbQqG6C3BRWWJdKNDGaulrQrycE4tFvF5g67pQGO
9jpF28UbfWZJOBCqZSpJLHfL54Kk9igX3oC02c7IewH6Y9rfomJUI/0nQCqbZB+CCNEE303IdTen
jebokuRbiBqvb8DfPFL0pqYJNlNL1TSADQXXZuWaqldTXRxogeE13ZHy2R1Y6iqTcqs295NSumZx
qqFHDZ1AiyMZ35i0cId0n9a1Y0xP6I1MEVDfLNvM/S4HpzHw12Xv6R1Kfclrr6e2WUyvdT8867Pi
T4CGz02GSkdjG3riJUUI8BbKVZOyg9j8rZHQfVpiWCTkJUKtDLRcc4JELRwUKA308ub6+v/yTQvr
p+e64MLZ0yxU+nV5kg46Cs4QuXyI5fkP+heuFj/leQH/86edTnIBtrcOWr0xpEsgKBDGmKZHMVBt
QVDDNY8yFRQaX0X03IPmUZJav+bFTinZHv9yh+lgN1RQ2alSWypRL+pR6SUNis4x9EQz+ZNK1V1Y
Fa5Oj5X2Gqp/6umBxb/a/n6W1aAa3/JMBSS0n5yxSx+ThgdZOh6tgbxFoP1DGQZnpNR9XXmVlFvd
OGpGD1RXZVvjLgoPoRVYzaFg0V1Nk+P1/fuJTMYFOjs/VBggN+O+6WqlLQ4ElTaefJYRO7TtL17w
uzgCHnvI3VhVNikIOCIr9tOW+y1PvbIH1EDvIZKXtz4ZX8kQXP9h5FIIdP7DhBesHkEInxqgy1Vq
8HSZ49YE46jbjmGx5U0EzZ3qI4L2b1hZLuWxaXOKOlchPYBvd98mKAGR2zqqUDfv9ihA2nARUfGQ
mXcJ0GSQe/E1TBU0+PQEPH0dUTem9lYOEVS0ZqfM4vsy7BxZLvZdcaRR7pnGak/70tZj7NxSgLYy
ifkDFA5OE51KIG0BPzcBoZvumk8Jhl5Vf+HGpcF0gxq5/iyjX/kHhDLZ41p4f+EB+mZfeBqSNut5
heNx0MHwkLw2UIBdq6JciPW+mRBuZ6YbqNcouoqRK+ax8KbuT4WEs53UThUDPDzzNX/4M7j8ZlAI
Lvmopx1VDPWAon4xPEUgblk5lxfy828WBIfL5SqxrJSRg4WTaMmL5PudCjIbFNftBBO9dfMKEtut
AmLegmOp+WsH1agEpyw2n0nij9NvNj906m0PMBlmOZ0O0WE7pbtGrf1cuukqxN1ZeqOMMsYbrF2k
lKc6j35PDIlP86lFktt3zaZP8M6oQwxuycJO1WjNL1yIG86XKaZ+rE9bxkpJPTSettNy14jt1Itc
MBrv+srh99V9HawWjFaOi5jlMc0KJxBoqodOk486G4Iq1TaJCnoE7ViMkPoC9RBRCzAsxiDrJW6h
dXbWKI5V78P+Tg0tNzdAQpe8hykCHRPNHv5nkiDUq4SuHu0KEHNBNL61/ELZZuQtiY5S82BWxxh0
8ZYFBH9igbcSKtF0L00fWRt7UnrKEmNTIbBp0c6p5eMIwt8WHQ+8/ZhcXevvX4gyvm27ED93FArd
xMK2Q/fSycdfXTthrrn2J+Mz776uH+U1W0JpSw5ZlFY9LmfSbPsChPnye1wfao7u2vB03dSar7PE
6EmO6kaO8WWXhLa9Tz12kr0wdRPfdBtXhfCem7vRpjvgm624hAsPybctFeJsqzE5WthwCQlYTjA5
4VgL17bWupFmrJi66FEBKFKg7q7LppiWRFJcZ1I/qodSSZ0BLN8Z0ArZtMZW8xOlTilogv+xI+xm
Mc01UGUcbhXMRD6v7xtzchhIuEAumXzSBZg3+HqyS3VQBta5Uzfq49x8TGi3oZjpEBlwQahSlAHl
kw2eesx9rDAKXaqbfvuJwq4brMmI1uFxAWfVrzYMMuIp+0UlRPUH+aF2wB69EjH8RFgIuyK8Z0rZ
xkmst+qBfzG41O34K3OZZzmTjx48qL+BU1s7Wxe95NmHEN63UeMpMxk+OJS5nTq8z+Y1ZMrakRIe
tNDoUjxnsDAjfYCcEDfBKbBKg7a2DuFRKymTaSVh6xY6vT53lm4EpLIeOnAnTlt+kNw1POnFW/nP
zomsoZNl9IR2moLSfQl6b96it68cFFog1Fwj7zBWlicShJYxaUY9w/9ft8OvVAtrP5RKshunonQg
xmZ4sVHujJoGjSI7g9ntWVOD4R0DRXad/mkVglAXyuljjxEIoyWPepU/svZFZx+EVQiX9134R20A
cectiV2UQMDgZjwYAKJUSYNX2jixQv8z9bgNte73jf5aFWwzqPFHPYwfEyOulWGqoEmA5ZVP2nhg
Q+8VEAoPkTq5xtQHHU/8BPR++hSi6696Zmz4dZ/qm26Sd4rEEVxAEErCPAgtd5lJoO2b2DOGLoBR
6JVHKcHkG4bRCnTPZHNEsPJVWohG5LtGO1nIoW1SPdIsCvj4ed3zXwyXzr6z8KABNgPkQtupmCT+
l05QvNV8dbM2brj2hYW3LEzVIaQNYuluus3IdirWsN+XehjnDk1bfsFZQajHFBAGTAb1ANmA4qbe
Fn7omh/ATX7AtQShd33bLtVUvpkT/Cfep6zH5KZ6MG/L7RBId7B0v+h7waOvvFpreyf4zVYumZr2
OJyG2btjG9tN+3J9NeqaCcFPUgCi2dxKyqErnWln7tieokoEHiz5I0ETA2gqULIvVK1Vg7zcXdpC
pZPdrpe3Vz+j4E9JV+qJJMXqX6ZYflKAgF1eCMUDl6azpml6Oew5O/2CX626KRnMuMHpLz6L4T5j
D0XXbrtQBsS4txvFbVGNUwiA+ypmKQGpyerJlnvM4qQ7qPG4YXqLeaLrH+PnaML3d1JM+SfEQpbZ
wtmb458auqTpg8KeTIvbI/S39QXUj9dTPWYxeFSL+2XKj5hgXfnfw6GF3yFk+HHblgDuwzU0njzZ
S2sVD487HlvIRckuFB5e177HyjGkgjOKmxoDs8OElcMPzvVp6vWV9NBcMyE4oqbIeFEh6T9kanc0
WuNPyvG+0fq1HT9KaqI0+t5hqiauHsfxkWvPpHnPtcou1fbUmNUTmkueHFPHiA9KeT9h+HxaHDlB
/R5jlxUm6SSkiWOxm5o/rHpKFIydDYtWyS+928SF4Zkd2EDhonoMpEXqMenuCMZyrPKj6m77WrZj
epKmr1Z5rfL3KpO8WokXokF3MPFnGvpDKmN2E00t6zY1ob+UqBu96R6ssXsM1Sc1u5sMcE6br1W1
HxoUfBO3Gks/JxYqgiCJ5G8E0hVGfi9ZMwRFs71V3rPsLW2pzQFEMAqCYfN+ChH70x4aKuiVDkTx
Bl6tPfprHpQuX+rMYRv5oOgFrxCbsd7vu8QLixD6Mgh2pckrMITWhR+8Mp3a3Cf6asPyYir7z82n
gv/W80Fqp5YqaMCERwXzFjezW3/gEzqLkAnSggg/wIXQ6vw/YKZe/nOhKHr+eFDBo1v9f94qw3gL
wfPK9ZM6JytHfdWPCE49m8ocYcmM0PQwfEkvEIjN3NCdDTvbL+oakGJtMRV4WGsxrUSOVPDg86Ty
SraWl3FG5ZrZYfSlYvxwBg/LiqNcHJC4jVCsAqMPRWtBFcmBSWuZuZQr6oGFoNQAFsisLC9RSNBO
ryxOt5mKMg8Um4kHHtgV45c+4bltwVWVKOvMFNXjQxH91lH+SxBMpuYqBeuF/gk5NyO6qw7wnSYi
WGJVg6F5xJjyC+QE7VSRvKmUd7R5B1uCQ+XGvb65l/ykosg6tVCi15Cgf7+dZCgrI+VIYcPiK61f
yLC9/v9ffOjPDQh3ANOSsq6BpP40o4NhxKFjMmNbZirKqZbhqSZaGWXv5POuHf+Ms7GrrTVI9eUl
gmGEQkYJ7SnhfkAOmfNO6xQoNp0qA6iKfA1ycjHLVsC2/B8Twl0A/TzlzQgTi2IfAXcqej2626K5
WweWZHO+WXVsy8H7cSnOTAohTWmULWrvMFm7iq87MRjO4dBA6QeT2eP8ev0zXrwG/1gTp9Z4ns1E
7mFN7lHY6zcj/6zMtVrncsivLEkcVMNsch01ZqkcpqP5G+SV/iLuwF8Gn2+JN20k//qafoqNUooj
IYMCkFrUlBXhYHS1JssTxaKqKXcS83VAEMgHBgJ37VliRr0dEnY/99wrUB8frQcQgcXWbUYRqCqV
3UTSsVej20jr3IH+ZnxvgYldHjt/qEpfG0F/HZnQQRgax6h3SvgoaRgNbv2UG6dIz6hvJPONRuZf
11d1aeTg26qEsygNOh+ZjFUtGgwqpJbw1OV2+SDdFW+trYPtPfclZb/2HFx4aL+ZFc7jWCjAXORE
OUTaKc2ftDyyGWbHaZRtuvxX1a+pcV+KK84NiszcjWQO3FrWuSgw/13nIwtkn3gY3t+s7OlyEoST
+c2WECK3vTH2qEf8634v8lVh71Fti+H99BNqioGymz0k05Aqjz7X3oZL01/fjAtPUBfOFgTPYXyp
2ULdwilUjzHHKrbkLx25N7mZp8U+yhF96lluaisvkPJxJaBKVl7DC670208RnqkiMf59tkIMmk3l
oU/fru/0BT/zzcDyA86CRZaOaqqpsnoCiYMdAarBbtNVd722CuHNQ2+d6VqJmhfPU7usnod6dq8v
Yzns186L8Oh1hUR7aXlyMoyqNsEyqrowxq+WWi9ERt+2S/BgKSmypDFgB6kbJH9A2J3YpWcFmRcf
1iSn1z6N4FdCaZbbUsMFVwxAl5Z31Pzgcrqyc5dS9W9LEvxIZ/3nWsu7eNMMXjo6ff+3O6E4zAkR
s8s2Qmn5DXTWOOyrs/sXHiGqGZjkwK/QLFMkzJRIXhZD1EoHKllfis7eqt561/mXwkCLPx6qGbRc
2eQYCpiDQOYFDJjDLOQ22I85dAojRMc74PJLE/0Z5ccGGaNFa2canzXQx08GcROVb7LK9CU9u40M
xQszKEIrmhfnYGXs/4TSTtJ8q/6VRifMudis/uxKm3boz5gm2uIJlDsrVy+mXabJbj9abkuA8iGK
y3IZiRXy1nT4BKh5ZRDrJxPi8lqebYzw/cem5gCqdRDTTnf51DlVBR5OgAtBp8cHy500hkG63m9b
jLOkssNVxUkzHVxKAyCLpd3X71y97Th4zQD9bcbRRz9VDXcJPXVMDRS1XHHafxOQH5fw7AcLJ6mI
Y6qVQyodktxo3E5SQdtoYZhAdixN+qh5lzptFvNjpBYvsjJzX6Oz6tJCrrwJMtI7fLdAiiG/Jo+p
ncnqro9MP+9QFpOGwEqehhyKqyWSjqp7jKJ+V/XAHdbgpC7DAgqt76mubLmOLxgVNgPhdjW9JVCl
VmZAIGvkS6G6HO1005SJHxnZgcqlkxhWvYlNtfUtqXypDEUGLaz+kWRQbpVAYSz3xJGbdB+Z6VGX
DnHeO7GJLg4q1iGHOGvVeNc92cVb/88m6sJcigRgvMUMXIek7P1mNNwWfONrpHB/x3WvfCqR/TRh
UqxVVo6zpUL6dkg++7jbTNq7mhdeI22U/F7uMVs93lggMAebrUcpsEc50M0xMG0SQxnvS4EgNwrx
GF+19QK948o3W5SEp1dpjZtgbU/EB7kPe02ysCcgUA3KXHeAgPEJut7Xt/5v/CnuyvlMlXDjGlZY
w6guN86JfkUfmORcqK4yFLwt6Lmn22oLWan4Vf5vho+/DXMJNydkDeNj2UtQNuJOpVZOMq14k0tF
i3MTinCuRhqSmVlYW++X26zdsH3lRC4G+hyjvQlt00dT9J5sr+/opYf/bEP/hpRn0QVqbNC7lWA0
nolvSpmvrA1VX4y+z00IZ6OBEptsLesqbtI7/Ut3lP28XbRrS4/dJyNK6i2QFkBCX1/ZxWj43K4Q
mSFCTLukxScb5Njj4WNaPIfqjTZB8CGL3VIBLg8ARK5ZKAyt1UgudXzxMS3VMBQAtVRDMA4wsUQB
gpYQoRZb9HwR8zjoJHjydgFSkUX0bTX0ufwt/7G5/P3Zt2znvJNQ0pcOkAPdzHVzYJHu58mdJT9D
3aKYnsOqAwwc7IhJWh5lYvkN0JVquDr6eikGg/gDNSEoolIilhfyPrEYtDSw8wpgo6SyefUh529t
3jxnaPoBrEr18tkqZk8HRcHKZ7+4C2fGBRcxakM6pEmBEw0mohZaMTIgv1Yre0zWA40j7wu36Zw+
oUMOHwniiHZidoWJCXso9ZUfo17KkighsgrBd31RHvz+SSRLH1pSJtLBVLnNmnYz5WBwHDcEUJAQ
kzsm5jbBgA7IJw7HMN4WgM6O0/CoFvFGrz9zECeX6aFOmj21wpuurh70PoW4KxDsgN82auHp0ZA4
pRx+qP3X9Z285NN1S6MKQKI6mNKFDG+EXFbWmHGEuRucW1Y4TbUlWb7S81niftGjn1sRvIOZQLA2
KtPoMOccNCE5GPFeICESpPL79eVcKruhWPrPeoQrGbaSlddpHSEDUR3w4T30NlDBW/hVSMiuKjBe
ugPn1oTLmFPJqLsYUug6VOzCPvVpOPmSGWKk1vT6yVNHNMhBMXEvGU/XF7q2o8KZwzx6QuqSR4dp
bjyJZx5453ylSV1G12bCVvd0+S1nLieSjFIdQHCBbAuy2TqE2PuNBl0b6as9YjzAvb6ytRMp5HZj
wkaeLGeFT6OTpCyAFJmjtO39dTOXLu35pxM8iAzyuipr8OmG5oZNpt9PN3ImB4bxXPG1R3853teO
vxBXgDjRSlCih76wnD5zJfd18hxnFuprGGxMiFvp4VYblD3lqc0zM0DVZeWdXFmt2HMt1Syng2my
Q5iR12kkSP9TZypQJFOS33LOV77hxdrN2e5Swa2A6QicsgQfcSnGRa9zdVBwEffVLvElr/FVf/7N
e0e5RVW1fMJsY2CeAPtcH5C6GEue/xDB80xTGOptFmKo3P2X5Dt4WiTDtiy3GtDxnwEBTTyW31rb
WN+tJdVruy44o46YMeJ3ONduxsRhCeLrmblpg6Ss2kQgfbh+oi9V4899n9hxjJMGs5tKER0I+lGm
8VsGokeG1a6BY5J3dRIjB83dAusn000VHiZtjQ1/xS2JbUd1KABXnnHSJRBp58eUB6RjQOr3K7zz
F+Po8+8q+KQ41KUZPDHRAV0cjEAPN5pV4QlFoRA8PiqYUMuw8qwSff1S2ShSeFOBEIaG1Gl1islD
a21Obu1TL39/5iOriA99rCbwx32zz/N3UNnaQztAECfzGF1DT18Mt8+XL3ivJKczZDAX7+WMLtg9
5igoiG1JbnHIg+VYlyZIz4Iu2q+HoJfGP7+dM8GdlSbVCV089NL10TN73I4f8mN3x+80ZGmSV7lG
0N8pQBqqbr0rneatDP6Pr4SYn2cjMRQWLi+v1DgyptSU8YZk7ZrnXm7oFc8tJugqlegYL2Zat3dl
MINqN/96/Tq30xwebrNdt7l+jfWVo6QLLmselBEIX9whLtOdnDxhXgMKa+GmAu9IHdWg/IlQHL5v
LLIFV6XDI4zTTrt50ryGHsMhCyDEgKFt6ukL76uGejWmXlE2oGRnyKFfzdxbHESevVVgRVOHaqvF
dTDkpRvpYO55j4oaKDrw+EyBCiQSr++qkgMLANImVgQM4rQ90ZyWQCJStrjfJ+BQLtBIIpljNT0w
V2D40eNHmTzU6X0zcCgoDk5ZpugNqV5qYoiUpuB9KzAgb8dl/47RzxvCnsumgWiKBa2eBuMJc89W
cL9r7vEvlOvsioYpp2OeI2Rawhj9Dz/GuzyIHegTu6rkxP7atM9KIKMLwSFYs1JSo4p0IDVxQLDj
ZDnU6fv/pjdx5gpEpZZ0zCoSETwy8wCa83yB+q7s3NpCBF8rRyZqtQy+bR7iwOhre0j6G9BErMQo
a3Hm34tx9oE4m+QZ/H3RIUXQID9hrCdodybEKZqHda7XtUUJHjTKUe8sOL5OHaIM/Z5Fgx2DM+36
XV4zInhKHRyUFIObS5S+6QngIRX31ydhloN0xUmJIixGHjVEn+Gksvq2KpNgTNY0M1bWIYqvaINh
QkY+jw7qxL0OAycdZhfqMFnZrhXPJ8qu9HXRZDrFDY2QZRj1PqXZlvDPxnpFIcL7P30asXYjRSHI
pTH+CKU9FE5loCCBpZKyzr9u5mKNSLcMSwPJqkwxKvE9MFDikDIpq9lh2BmjckOM0IvQxeRTGfDY
2lICjG7mg6rJgYylr8oQ20oAV12LDS8HZv//Z4glwArS4wq0xP7t/J7YHnj8LsiD0isqZ/RwLBEH
A6+6Wq+6/IL+Y1h4zVS5HaZRgmFqD97SroY+dm+3SB9DW99Yr2uBAVk29Odt+Mfg8oPOvEgaaa2W
dAYifsDGyjCMnWS+16rPjum2leVOP6gBCPhcI7qnvQb+SEZeszhHV8vR8R4mNTi58IEK47lLDdBe
4JGaRtsYXWRrdmtAQLSSoUcM3kBW2FqjehXeMVKhWBNGoPjKSncCZWQcPvZS+oyKMsgHM7Bu5X/0
tdbUxeLn2dn6e/bOlhoxUM3wZW8XQR/NSXf1ngB9Pt4yd7Ubf2lbDUINjVBUOjWxP1hmWVcpVckO
DKzy4Vy6S2BPm27aDAxIwlbPplvFSBM7JyTaW7IRoSg4+JjsRicn2gDX/BZ3xinMM2Czx/aO5ZFb
j6Nt6obql3WvB6lFQpcl+p5V01HrETmq1raVQycGkWaa9ysO4GI8cL4i4QWoh6EnvQqnNjj0Pfu1
DACnSAmz2SFO7v53L865PcETtICxz0Rddo3nDsBoAGrEIBbvgxWPs9wo8QKc2RFD43mg6lCDGRtx
zuQlmHDF5O0GQhTBnO8idZP+F2qZaJGeWxSyfWggzmac/rUYAhENhrQDQlVP9fN+x7vNeqPmolc9
tyh4laRTNBBItfCqyH9UR8FY8hsPDGhJgd8JYOXpuE7rRJYDcW1jBc+Sqehq1hPy6zCf0cHE8Ozw
aaGMEIeSl4TPen2vDDcW0ErwNDHZRxjlGLvPqcuAsS3dqvwywOU5ZUE2nToODp1TLh+G8S4Hu0dl
aHtidEjbvvQyD3KgsEu0SRWF+EznDxaC6TxrJAwBRM+p8jDwtWHBSy/8+YYKwaqRMVkK64EdMuut
TdqtlmIIvFvrql56hc6tCJGkRq2+qDp8NjVS7WamiCEKjKSHDpeUteu9tiIhIweTcFfrec8Oxcvs
o1e/AwWOZdpVoN8vRxNO3GT7dRDxxdT8fI2CW6mkIYRQMHay99mmyoJmBnoB9LKjH+pOhZmYyZdd
ajwTkKeu07ddDKLPzQteRkqKsc7qf99FSf8abs1t4/69/LiK69WAixW2M4Ni9DnOKZhqQHj2d0yL
g+X8S35MVGBrAEH1Zw+4y8c8sS3+P8iw1vZajEujYVYBIv67WLBeK3dT/KLVX0uGLm/5lkX7Vtsr
fYphdzf21yKNS9Hq+cIFH1TWE3iO84mB+uP/kfZlTW7qXLu/iCpGAbeA8di2e07nhupO0iABYhDz
rz8PXee8cWh/Vp33u9g3O6nIEtLS0lrPkK8VFp3b6s4e3myIt9Zc2m67lkddjrYIPoyxPKcE27m0
yLkCNybpHuwkAV+8CtLqvYS0J1RWS/C1NX2EwC2H7m7jSa4W2Y9YRAmjaUuH2zi/6q47mL5dbhg0
HJsVelwsrPBKk6Udskvank/5RYqj1ryGXD4uTXNthG4ZIEeeYQCTDyrLpuB3CPOSwCGJUV8q5Rcj
lpyaLbo68akSgI2m6crQG2+krde2MiSubKhFiFIoGzmJsH1dC94LUKuaEKBMUa2oK5uVcT0cutAU
hfC65SyV42JuqQNXRHZSq67wMtN+LxqxN9GYKohYJ5EIrKi7K0r6DN/XnxpBgWvK1kT5aUbEEwAP
KbbYCDvxa0j0qE6F91KxrjkAT93KVVQgvTJfRylK4xm0b44OXMJ0Ao0i6GNBgzclzxAWuMsr+0Hw
9vn2tpRNbXGroK0KBJcx1yeEBR0VCrL3m2FLjOu+G8h/JTl/F3DxsZJoQlvG0nCfmFbAxheAo48s
V4wdY30IO661zca9MpBfU1+i2dhkkCRUFB/Zse+C8krayecuC0S0KvLEH0Zr5lT4t1fiq9X8PUX5
+yMXl082ktRuaZfhGq/2OYUnQ76JoEao6/t2jAIjCQtlCKrulRo0zItnyxkDgBuCiB96S/MHdj9C
FS6HmmEPhr6Dm3n+xK4rfDBC/cRcl6PuQ64zrQ+KTnw+tB5Dpj9O7kpNmrUJiYMUBdkIT6PZvStu
6UGQQz9k0NUuNxCVAIE5T8M4tblPrOrp9vRlG2Fx940ThzRSjo3glDRwOwXlxG7lKPy/C4P/WeWl
up6uiLZKcrwchl96DXBSu07X0xpY1196aPlgDkrqInNY/fZVTdd0bMN1VFdfzCszq7iK5wJcQuDS
ClmQsdn8Fyv3d4TljAjJpkEfsLnNFlYHbbpOjBaGA2p4e5irAe9imMVDoRYoT+sj2pCW+atnddBS
crSo5kOuWlKzlI20uJwJFVPFwf4+wRoeOmLvbbyBQGrQ1TL1uS+lgBsf55vohh6DX27z7NQZB21U
DqMA517RgYNSoOM/RsXDLEXhOWnzJETyyxymk2WLzE+4g0pIkZwN0rZe7fLAyFt/nCC40r+6hIU5
Kd+TCjUZ0jRrPTY3FHoS5qlxQBMZmg8dIuMxq56dUYfq/4gXa3tHouHTzJIVjjWIHfSP5dRHqvCf
qaJLtuT3o0YIWD/QjlJt14F90L/38tCKqAR1rTgnLuJEksDW1/SGXiZ3dAUW/e84y4CWTQlzJ604
a9aH64iwaV2o8bg+lKs9HRxmAy+rvH/vxw+TxGg2QgOf8cda/EGlPzQyHvLJBG5amgl9T/4AlnGA
9nE1x9R0ZzH/NnL7sdGb9tyJChqlNlRFdqnt3PfM9lOugfKobOn4KmBIYLS6XxvKuijHow4SjU2B
x9KGE5CTkuP1/aPgHX5xvOY4cpG6sHoyLT7Hia/SF9mqQoNs/8ftM3z9hXExyvwrLkZJrT4SY4nK
+ZySCbh07uK16eEQb1iHsom0dHk16bwYbz7qF+PlbY8NyHCnNYHTwLvhS/oAJVJoL5UvKF0GHAS7
rWSSskEX37fUgfo34Q9wSg6YlOdopwztCNPrVkm+AyA9+ykj28gi1mKn25X4vyWNLkJLNWKhlll7
G34sqi0Rx7meylys6OI+0QrVNSsLte/OmPAUBSajO3P4OSOHy2AJLJKVpmUrZohtwR04oGj1vmyG
VRXNDEat9XKF7HUj3Rk9eSoTwxuqP7b5evsLSJZjKdBS5aIZNRMfoKk3aoLOIPtl604wdZKbT3K3
LgFwwhrFNGbYXXbL9xkchCYiQRpJTqW5uIqSvOljbgKCYjtN0FqjL6IcRIZEtmVlKzZv6ctzYkYs
RS8Vlys6Tc1Yr51YvxsmqLtmKr0z1f6hGjTACc8tydd68wfa9fsh1vYRgyR/oVcHVsuccK8/0P/u
tKVqidPpI3NcPBjFSgujlz72NUglpkE5QWMw89x1ERD1Ie1DKo0bsmVfhCn472ZxQvGOm9/DolnX
+tYFm+D2Lr1agr8IueYiOKm6Ai6lhjyDlvm26O8Z3LRx/+eWGvR4f7PmXGefJEUJiA/Pt8f+fgX9
E+3NRYjKI4jxJCX2VaojCwchwO2eUTz0E5hFNG+3x7r+Dr/4kIvoRIehrfmEeeZ2MMLqHUCPOecV
hcffqy18m/63Se9SWVa1h7gRmTK3z9sggZVSnfy+PSnJDlmC4iynGGid4ug7XRlM5ksPnwhWft4e
5Gp8QXtSN4BIQeq++EoTCnIwZcbCjQTKM665zkwJuPaaug0AN3jV42VvQyJ4kVWXo1Z0rBqyU93l
L0QtX6H+UHkaXhMHPhY70qj3Wg6Rc5Md2ICeVqlEUZBoFFDcAX46bFjVJH0ZuX7kqPiqMD5WCvq7
VMmxLscd/va+N9SD3rcPt5fmGkoQHkeWaakmyhLaV2nxImKVruLkbkLzU8zisIMuoogs24/U5IET
9oQnPYpZRbOvGuc+F9maDm+caOs41Z4pBWveFDumGErYlc2GubPMBD1Dgwo1XjCRkPh0mW/l2svt
H33tiY0f7TgOMeGHbS7Z2i4UC2BK0OSnqrcAN+8Pg0Ye0yJf26qzoqq5H0vzHcINe6jlngTdVCT/
bU/6i9Gl71XX7twa3ieueVR59aIW4GJoyBytIyWxZysHZPVwfxvXkzJ5AuZkkOH9zFDWSGEDQxwz
aHuYZOkl4jpUvibYkingvlbGELhJvKdxB0+jEf5JoNop6lnpYEfvAHaKL397Fa7cNQS9bM01gXe3
wQH4964ZEzN2e7XFIriAsgoHKn7qyk7x2xwZrFGft+8/Dyzb1QH1Bzpdx56FLc6/Y9UdE4LrU3IW
I/eGsd4hHkMfBnLOI8AubGwDl1sd6A6T38R8xdS3ZCzPNQoVXVVs69o8ZTAQd2MkbVkLC8k0rHPz
PtEi2VPweyl88UsXN71uMoZGJk3PRqpsWdLA9UqnpzRhu3JqAlAs/aoHUpvku1gpIAhxSIB0itqt
w5NNDxoXEdGWVpIEZ07mbi3fIi3QNFKOAkjPMziKW7FuNtbaDOu1FJL4LWNeTH7x+CCohaeCzZ/p
k+zQB9C8JGw8KLHonuWPW/kF8cWVujWzxSakehoNuhiSM4UguKoyf1TGjYYnoKu/6TH1Rs25iy1Y
Dw9NcHv7a99j7mK2i3t/MtBbmvQoQSm+PHZD7jniVHbqszU9waL+/LVF670qnngEMUOo10YxdB1c
627MP7Wh8iwarYs65H1/hteHjyZRkKVq2NkVoAbWLq0+VHtvlfpRsQefK6irKmGMnlIPJ6rNZEHz
IhIgvW4LEOCH3DrVGqpteO6atdg6MRDGKMiT9GlqAexD8VFwv87UwAR/FXwh340Mv4f279BuRPSY
axSsMPQxNVQrz7By9c34z9B2fseMlao+Q/HmLcrrI6l91XwSszQYjFbb34h/FuHwIFEPeXQ06K4t
4s2Qh5ERECiwp6WJorHppXDyaKvBU+BVEjkAYbDHvobIcLFO8JFasJMUyDjpJD9k/L6B42IJXql4
1Lt2X/aBAXRrapqBi2qJVXcBc6KAxu+guG4BaPG66aFIYJoJDUPUlUfXDYG4AenWPNp2xlDvsf4k
aRdMGVwU+vEFrnPHlDZ3MwCyzH4bzrqPJaHx++tqsTUWN77NHcAgeZaedeXVgbhcap1HE5a3/aHU
f7cigf3sdrB+jlCdGX739q8WiDqKBgCIoF5OPuoeroWPShPL9uycot06LosULuv7umtiLTlDzmFl
+uUj3PbgSuw+uH56MHYaeDKBsjWPgInD2VKmhyVdlsWjs4gLzoRrJWdstGMGquNOdcGW6/bZI9CX
EGzqjtCG1V6qJ3OT7LI7+0lyZr/dWf9+l2WNM2MVKeySp2fnbqYCNBwa+n63Nx7Gk3I3BkWQ7ZRt
3oUyDZk58N1Y96UXCtXj3umSIj0rvPDGDoJNsACUzE0SfJe+JzoBGmJqsLhFBtdEv0OgV3zTK7ao
5E+omXjNWlav+A7BX6zn4mJp8qSsXC1Pz7BfRImEBy0aAnCVXVdBta1xxQUqdEJcKQVS9h3n9b7I
GvXKaPMKdcGzO5krPcq2UR5D6kXbup3MI12We3x11S7GEhPqeKXlJmf4RoYJgPWIThBOzIMZLeQE
7DPfQunAOVhrR/cK9PPj0pNjCmQzXlw2AwBlnQP9urOTPupTdEebLmQGW6vau2QfSWKEsYhdDhjv
iM04I3BKC8kfrVrFqxlVA50/dHRWbRB5jQ/v4fY1eVZjyWNautqLCDVSqEPH8NE+z6whyHp4MHQB
XXCVr10fUjNHdKUCPUBaZews9J68SvuoLCm1QHZeF4GqViJWUYo1ED1ddYD6pJmMvSI5rsviFgrK
g4s9nJ7NdbyJ2mDaJAFypZ275qvyuUh9aT1z/nA3gtCyzKVrk6VQgY0M3XHg3RMoB4Ejk3gUGj7G
XRuAafADopc/5EyN7zWgf+PEsv6lZmghliPWc6aLzDo+zN4pD2gEhzm0eIuwvkPfFEVEeyXZzHO6
fWvOiwBVN7qpGQOOjdm1MwPaV1BJyMd72CkrMZxoFWQ4jb6n1p+2OyeKFkjGl2ykZfFLrVqYANpY
c+Nx+CHeZ9cvKIjt6g1713zzIAf/yAZcJMQJVWtHLRAZK1gE1SjU9mMqO6OzQMGtRV3EolgxNJKq
eE6IVRdokHzrNjYmBq0PM2g+dehQ8TXzlY1+hJa3VKFBEgmXNa+UWo2qWUj5QYo5Kl3iqfZHMipH
Gznn7a/35TDxfaIuNAJRtrEcZxEGiG2ZqT0N+dnWylXalkGbAcQ/gmbVDMWPKlXfk2L4mCYo1TpO
4uNIf0YwfpzhbCZE923njojM9LnV3+fqsHcT0Qewk80gGAk7GLWEtV2NSr+VHV3UaUWKq2WCU3XU
EdzYEMMtky2iENzjTzl801XjJevvcvicW2SChLd4mfhPO00C28lCQSAjWIA+A1DtU67Wfq04q9a0
wtqM9mZHTpqqrkfYfyRlgCrx2nQc2GSPm9So3jsNV5Ze6z9HJblP5vSheBlRP6gGAJ+LXygneHaM
Q1qeoxziq+0BsuFBWrteNcB7xIaTNwPJECPACGACgmDsA1b+TrXfsaW+MWq993Z+x0X7kujJ0SJ0
k0Bbo46GdV+bB4A2ABBN/Nuf7ntd6Svi/OfTLc1DIBzGoFmp5gh2Q9A+jHdq5RGAox7hOOvTXXGH
OgoUKfR99mwe4jeyoX1YPsvY4fr1y/Tvz1gULmI3BrYnsnJEeQtQ2MDaw+bjB3saAugE1WBOK0EW
OkG9in+7f9o8HDsgaDxzowTzNQeh9S2WSpa2XY8Rf3/UokbR26QShTpCWcYotnn7ZLm1pPU+R5kb
B2fpiVaQZooIwQjG8NrF8YdSAZquUklX5Xok+DuPeZ4XmRl8WlTL5hY7l5nlV2bsO/UJLHFvIJGM
BCj7jouwqnA3qZXazM8Ve4XwHop+eP7a7EiLMnDHfmOW0TOFYn5RWB5h2dpu21MFPyUVyXD5EqMW
mdZOqE7TRrLPZd9yEYuFoRUkRlkXG6zeNufukZ8oVPBeoSo6s0DnPW46Hs6rmvrzbdME5XZPH7Of
Ms6i7JMv0sZaFL2t5BE786TdKOZPzdmbA5PUub/3WhbHepkeupVbj72LUWq+r4Yhw7oagACQBzXC
xZNVfltabymAJX4CobGSl5Kn/fVS2t89t7gSRvQKK7vGztaiD9K5d2rW+1kPrlrVe2BVh22mAdhv
Stq1t7+yq8438sVOpzhDIF5O+VkX44em/Uyp+3J7I92el6suAlVSlIJSW2Pnlm1E/KSXJCisJOAV
8Aq178KRx00kQ17PR//fUrrqIgzVOmW2NhnsTHSYxLcFMIaJui0j9pJRyHbEZH17irfPMPDy/y4i
AIIDUFSYYs5qT4PyfV3nQaeDnAJcW54hEheySHv7ULjqMkJ1bgTEIL5bpKEibNwVw3Bksja5Jvt2
i+Ck86gdG67n57pKVoWOgs6QDuvMSd/66UdnjQHI8Fuaj3eDsH92fPJ4kwZtbO8MRw+F3q3QnJ7p
Z6gRQkA0kUHXZIuwCFFF7fTQhkMWZZa631rqJlZq+Pzx7e3PKzsjiwCkD7EjJgWRkPO3zsXVij17
e4T/odzxd8cuos/EodQxjbjNXUt9qvINEjOboBygx/txQPNJ5KjvRlBxAwnLYmuh8iNq0x6HNH2u
9pKYIDs+i0iUk7goylzB7afcabHhu6ilDUJAN/uX4LnkQv/Otvkn8GIJ/j08rHDiiHGsLiQzUPkg
fqMEBd7kgz8CyOC13JM7Zcwb43/OIuBS+O+YoKN0aeQi2FMt94YGj0VoD1vaT7gRSaYn2TtfeKeL
+FpEJshEIIKdc/gOOOgKWSC43t48siEW0SfnaI8p9hzCOyggGvDLEaSXYeW/xAhuLdki4JjAKzU6
hfkBTdOgBsjEQTpfpj3Ys9XO7uvQzBoA9TolFKrtwYhy1ak8GMDb76HoC5GQTP0d859GmqIxrAGm
0QFhRfw2/c2szwr/tzTxLmhR7Yc+J0P5xwX8Lf6gzXtkowNowGciuVf13gMsOmihx1YWCtL9s0Of
Sop2TId29JlncPGb4I2VEb82LT+ehvU0oF+tUOWHaTHXNxp71ZH2ETf8gdDkuTTFGqwWPxntdaaD
3MUaX8RucPsT/Q9liv+c76/zf7ENBrUuOqvEJp+hKolf3JenaT+nUcQz/GSfhwlc3j3ZI0ESH79+
1cWocaooaangHoyHn4bbQXo7Q9l0kOw/2SiL8DiotGwg08rOKRDoKvSUKNxHO4VKMuVr2xwyfzgv
X6Lw3zL/wUp4O1b5OXHek7r2RvEk+UiyEeY/v1iuqiflYPcYwbmzkM5GEEvvNuVK3w7+DL2WV69k
A84rezEgIxovk6nFY6b90Y8/kC1I7pWrj9XLRVvckARVbCUq8bqwHum7+sldj05+vOEBHou+/jhZ
KBh4qeLlB/cdRkEvzZoGzCfC02Ry/rK5LnZJSYsxbmsjP2cEhGe8pRr6W/L9rkV1A3BZS1Ud24Xo
3b/LOXRD1VQOYq1YRWuQrkFZbrx465zAFQ3jUOwVWC/RUPY++eqxLEMjiMuAbDiqOuv5L8ZVpoY4
kWiOLKY7c8hXmgktPgghAUvxQLr+Z+I2OyAOT1RXC8+NhvSYZybUuNwWQSl9wGQ8O638vBrCJmdg
eNnDtuZ6EcLzD11NwxMZUg47aeBEDbVLR9/FvZquDWJ9tg4o9gWxRZiOuswF5asMtZiZCeAjlJ2A
x9ZhaPHvzJSKJmCwN8OpIx8TRXeR23CJtn/xNNuRqO+8gvW7rn90y43TGqEyVSjrQKo4qX+pBiC0
Bhxgk/aXYT50Vf2rHSrqOzD8nCwBCsUYwd3+IRrQOlarYcMGGjRN8aaI/rOxALsds3KTwUKGGT8i
S/EjO3mP1IMKJJyJvjB4920ZfULu8JxM8BMd8uq5SewfU9a9WVxd8yHqPaNPAiV770BSyaE7mI1o
G8EVUoeqZdtmZzvT3samQnspiQPKedgm+UPWWW5gZ5Sty0Z5bd0cwArDeQX9I5gU1UYxstiZVN0m
BBquPGtPhIsnFhMwg5L2BURX5Cwly32trKYNtWs4GgnlCOoIpGlcsk1N7RdvmkOr1PpqSrRVCq9X
J4maldPAkk/rM0n2euVUzNA6fVZ4V23yJTB5EWTUSlGHisDoxVUbP0YhXDBra9aVb7tcUhu7csb/
GWqRxdYstTUQleA/NsIJkELiNukllRnZEIuz5gg37vMYni4GnTyq7gWIOLfDyLVG0eUslq1cHfq8
SqbDppbX90mNb8iVUOmVoFSrHdd/u+K1cXBd02FlDu4q19d1BP9nwmDu2IBUHYVFQ3cJtBxY/l7Y
53Tg4e1feOW5+c8PXMS5KIXpIETjZ+M1+J2WAHXAJnlUtipQG4KWXtXLIuucQn6LAwgBtmbAIhib
6d844KSQg25Stz/huPVwXjGebMAZhWP50Nj27c464ZiDCNutFAiesK4EH1r8UTUZk2j+ut9+h22o
KsiqluosYZul2hpqaU09JDFBGkvLTYLLRDENr83eR0RUM2H3bvF8e7mvHSD776BLJKdeNRHFb+lP
enwH8YiJ/GCjr5vr26NcyaKg4vKfqS1FDUk62izuMYoGSWrNaaH6wTyaSDWN5091YwmXNnEi6Smh
ndV/ESxQtybM0xrP2ZYrBQ4HothWr7cnJlu++URfxB+Rlm3tZhhQNyAg9qSqIVWA8lclqc535siX
KsvfBVzcVfDb4w3LsIBF3p6EWscBbrVdlQBlRJ575cOkyb6Foy3skQeoKqQHK5PxlmRTnf/8YqoJ
76yoF2N/soe5XKKsbA6gfPVhA5F0e1GvhUEb97Jm6YDmutbizQcarw7rKaB5uiRb6eRPn6WSMHh9
PS+GWHy3OHcKgFqACYN99j7VfxR962eDCGr3TkAFg6v3JbR2S6OYvCqdgqpe3Z7inBB+26gX4y++
JyvciQNc18MHWqDXCABRAQnPLz/AfEVKWV/nWlC9XNHFtzOKrOSqKTBc9QHtUrjJQtgZLR37rtGr
VadJ6s1XI9nF7BbpcKYOEKBhA05FDteCkW0zc4S3T+/VFCQuFD0KDv75YIe3F/VqlIHqjaXpwEUb
S7hroTCNpojhJz5y34T5GdTwg2wUks1z9SBcDLO4LyxlYIZTYe9wCFN8FnEU1NNPwzAkw8hmszgF
U5Sndm9iESFKuGljY1sPdJWw/2+F+zmyXMxmcRIKjRDq1lUP7ZV92z3qPZWc5utb/e9XWWx1K6dG
w00sVwYF61z70dV+W6/G7j6Opv/lUIttDoY1XCN7hCirG0JLrGPH9QgBHIabHlOS1e3tJpvYYper
BaW1k2Ll3DTy0VwJGE+8uv0lytinRKbKItt1i/SzUOIcrNx+nlu+KZqfGVziCFdXMKRZ356XbOMt
slBzjEob7wWAKaOTbeD6HFwvi3/fHuSL3vM9Av5nWywTUSfu+9J28v4UiSjoaH2v1Sm6kfdkmIBW
dcD/ATuyKJ/zpjLRiBOPRlHkK2olnWe6WQq1MSh5GGW04VYNvnUbbUlhtisOr1OuTneF1u8KlYIX
gWZX1uXCd5Wm3A5ZexRp8dhlCPTADaC8+BiL6TnNDknEPgEofVUyAzKb9Wfd3zVQx7VBOqir9wib
t8NPc1IHnmwgx9fS/XRt3S/eMkskIh8mjn6SroNbCHBCaXsC7nA5IE23V/7atr0cZhFXnMnGw1uD
C2dnzKb0msczzSOQHdB10zc7yXeWjbYIL0DNdkUUwWrUttODWY5hPsBxIYI2+YgnBpGJvVw7JZeT
WwSbCEQWG4kmzCnVu46xVUkAg0uOQ8o3t1fxWtHzn3fKItYkapZaFcfEZiCaU3nTPl5r6/EH/1RD
3UOM+4BB7Q8p0u/aJrkI10tIbFxqTaRHCDo9S8HeIH4WK1Dck7RrZaMsrjiXl2nW6Qg2lfozjqEx
3mxsNL1uL+G1rXE5lcVG1PIhdsuyQJbAqWdbyBRUIHyj5zht7wppyndtZ1yOttiIKQCSqRrN8bN6
osPcRhj9hCL5gnbY7XldY1eYrmHCCwyJCEq6i02IDMRqiwz5K1RjQl5a27obfRMJ3vSR9uWqoMrj
UADSp9b/ReS+HHixJ0c3a9nkIquM+vcpfhPxPupfbk/uS61wGbcvx5i/6sUzYCQYAELIxkl1s59Q
MqnRYtLDJnqBEfqmS4sgRXmoGNSwh8S409H1YBT3wGkBcJaTrYCYb1SkR0XrX2LIDtRgE6hIEoFz
vMsZWVX1ewHEVSS0rYkGiqPjPigheCzWPWA+RQwzajPZ2Em3cRoQkcLMSQ7ZYG7rFFwgewyNQr1L
wP+o9XJFjewk4nQr4B5d2MNr1jx0IvJq2I1VjtnsCm1YiwY0WgEORcIfMq6eJw2lVWuUybNeO0+X
i7a4vDMierXPkJn23PXduFyx6Y2SXJL+yEZZXNwqMw0w7/H5LdQrtP4XGfZJKqu6XztHF1NZFgwc
lwo9pUjnLFQw1RyrZaKmS55yo5CcI9lIi0oQteIOpVEco77Jt9DLDJ3yTdGY30Ig/vamlo20CHco
M8NbvsLnSaB0p1Whgr5/eqr0TDKja+3gy8iwfNnWsRa1jOELsQPftmjYbVAVhQB4EUBvvzzqmxbs
7i6UCUFci7Qu8LIGyvdAZH5RlC/PbF328KpJjVPOtDBWtR0prXUENdd8/Kx6Lby9mtevxovhFqF2
nAZHZ2ZsnDKT/UhJX3ut8QRqZ5veD8Ub9Ht9UIehIrutCZiFwlT9QUFhr7Mhtq6DmxhLlv0agQbL
/nf+i4Cc5w2LuJkYp3FXd566yhCJ4XsJ5UQIHQX6D4iMg4DgvmWDx2Ab3H/ImITXT+bfHzBvwIsP
YI+oUiuUGqdiUlFZPJXtTy2XvX6uDvK3Fv7FsbwYRAwmr9XJRmk3Qhus4h4cBRuZTcXVrXQxyCKS
oX/Je6MjKLhDaNpAXSSq4JfFCxQsbV8UMruqqyfzYrhFSNMLShDeUXSvrYe6/FH15i7rjLWN7oxk
084//Nu99nekrz10sXp6W7G+ZVi9GamRbvrBByk5xYZA3z/yoXAMyYX+dz146kdCzuPrfwH3ucwn
l8ULKiphQ4LCwHvoICootxcI47L0+Grd6yI/1heRbrI1cKxdfD7LU/3oU9t0mxmMAgGTRzidbG+v
qWSvfPVvL5Z0sstBUTM0Z1LtiYx4xQ33veg8Jx/9UV77lWyVL97pxWh8wqU+WHN/5tR92R7z0Hjt
9n2YHS1IO6M5GjgPssh6Pde72DaL0DKhX6uRAaGFT0mg0nFdKlWY5XYItNY9KaGp65BtD/9bd5Kh
b66HtYuxF1Gl0JvCatDiPBmP9GEIzR1ZFw8cnMAobAOxBe0Iao/jYVg5YRrKZBFlM18SnixI3VkR
d/UThLqgY5fD/lR8WgTit/ReI72nowbDFM2j9O32tpqvjxsn9Uts+OJDg1M/EafFtLOc7BLryZU+
7iQb90so/WKE1tC02Kks/TRBfiQ33JWTCbCAJ4BnHF83bEnskYSeJaepBCCt6uFlfxpGZgFDlYTp
8NTRLiAV6MJ5WQQdDHD/V4u4ZDVlmQqyLUebzbbBr3f3Go/C2yN8xZJv38mCN57twlYOdah/L70x
oiVv2goHMuXrvi/WJXLr0Zy81iaHIs7uNYv7jqV5Rh2HJIk+J+sV1q20Xysm0krj3qqMsM8ZnJOB
Iaihh9nOgKtIkcV+6S9dHqSKgmOCtuhJcSNYr5T+ZDyrwsabDX69GfPGRngdNT0CYem+tkJzsoIa
P27Kso0Ff2tAIVZts3eHQ9l9oGiFuhT6BsyVfLPr0ftiRed9e7EvVbhmNiTu9BNAzXc0d6nXwU0i
czO/gzO00q96I9maUf4aK3w1aNmadzKdzKtJxsVPWNz/tYK6vkgEYjpT/JgdY4hc1vzh9ta5nkFe
jLK49k0GeRXAYObLeCZcw9/s3n7o6j0pPREMqxj5mnXu6FnInlCyJV4SYCbYF/e0RlSLimmllmQz
uNM2Glrf6d0Dje9VZnuj0QC8Pr6Y3XEyZJYx17D6pvt37u7i2dNQjY7A2iDlIchOoeNi/+rMdxet
6FjZmIOzsdrWPzaWrBxzPaBfDKz/u7say5rUCSDRE+2emeuEI9MAxwHZJ+7vaxu20t2wqaFT2Ksy
BQz9C6dxI1Ys8W+9aWS2zpX2FE8Uqq+u9psM5geeBD6jB+5okHfULAjm6hM4ZAPcpGpihMZYs60V
ocYWD/GuJQPU5mqX+KaFtl2ToP87keGPkid7xzQfOeN3TJlqjwn6nLr0l9s6+VZ0yQ+F5W/p0Hq2
m8EXOk2A9DazKczHDjIkprHu0M8d8j5QIvsBMetklsYHVN8jT7DmVMTkBbS6NkhT5w/KjVDlzKDn
CysIvySIZSRSDoMxPDNzfEgHUL5iolSemY9VwCYH10riQ2CsWxnQsnco7zwFpYJAc7t8xRqoPGQo
lga2jrMOgO22dsRZaQzISJEWukLNljTwpwVq9ChiscnhZmmW6qsavRYQjy1dJ7CsT57SdazlPiH2
ChofTwZI33E9+YmL/0TsG257z9r6wWKHSSFQVbFSlJ7JmrSFnxDtODTtkTAUTvrei63y0AKq5ahv
ookOUW1j7eGMHBemzyKGeGR/4G7+NGi3bvXswRmLNSkKuFDuKf4V2OpZmXYHgh1YR2KqV6KFEgYT
z6kFRfuObzWl3aX4R6tk9DU32lZWRoGvp5vMbbyqTs4T+K6Gxu7QA4CKj80fBkPfjEX+c+SMee0k
YJzW10foe5fQ6+ieR7xB/TJD4SjNx4MYqjt3HPegoxfFG9yRV0PuhNh3q3m9icH9CS3DKoNzxtTk
nl4qgZNBQq9tndTjuBE6HXvMTTy0LgAPUz23/EzMNOSw5hhhoJzl1dP0f0j7kiY5dXXbX0SEQCDB
lCb7qszqXZ4QdpULECD69tffhQfHWWS+5J17Yw+9baWEmq9ZzeRd3zWD05lAzIBbAL1F4Y619tgF
ZKPppa0JxWsrda3E3f0gnyl42kLTT4OWvgo/20Zjv0qLxrKlBso2qTyreunhIVYx2CAmX6V8K+IP
U4FLXvU+ZuB3F8nzkEDgB0zLQpVe02sbShCJlqrnqx32YoXGa7Wy+h4+9sQtef1Y1MKriAEp9A89
/GDkniO6yUwfwGR4ovu9lwy6G2uqD6JitU6ALdaUbtuWvh1Bpmg01aUu4aVMGvqQ59fe7G0ztFgT
RoSYSzW2tIfTCe4cMGgMDWojv2jVQ48Z5iIo11X0TxGaDu2W+rrXqzMQEuOUE2aSuR4tLTvRwVkI
Ih8OccDiyVfZWnfV0KkO0CZ2zftosTJzDcOKOvG/MWe1EkVvGj23fBW68PUW+s8V2NUbf1etfRdm
gGDFNXDxqh2wWVdkD4bYE3SlezvsvMV4/urLfvZLZuGaLLlv5iYiwlKPbMtoA1vzoWdTd5CQe830
wUliiDBChYbV2qbuU8fUv6iobfhB2XVceLdDgKsx8dmvmYVk0jIG0HKxLpXPDqZC7ATQw5IN+56z
zRQPsix1bw+5FHVYs2/RQiy/aCAIcgTaEH5FkSN9CSN7MADLXcrJMdK1nRUk6MkpoM69dGG7S4UO
ubRk3RdQBVis6CxGI7NvYjTMUCTJNNgUoVknV/0Gwoiv1rp2cLs9LdruTWyUW6/wbNFTpDxWRdL2
CO8bw8s6PMUNCX6a0C2C4Esov6Sh7nTa7yNleCClD0Y1caiE9t/0ZpBA8RIfcjCthD6CvsrTGk+b
cHo19LSOv8LvYl1H7Sk136VpenVyANr5T9JWxx7dxyr6Ufe610njZIUvzJdop0e7GILvKh5Fo1RW
o6/YSQNJFqX4GqAXiJAciux91H1ZkQJJpyp+VWFtaiu5CjPGcYkkcimoPN1QZ1tydkPJzpBtAzPw
o15Dol8f1Ie6V3Xkt9KBCupO0F/MylwBBaAAulR97dvCb+3BOoo48rhetG6tQoqpUACzLZf0Vq5H
b2e/bhaYj9VIiDIhYdUOYgnGKwnbOxE+ApFr9xS+9mDC1xpwCvH/Chd7NvAsVu/QAhpMNUAdoHoZ
h8cKWle3z+XVbPzfAPP0mPcyHGrGGxjEMreA9WQeb6wmAhrzrevGhXvn0qro+1eeJ8ad0Q85qrSo
ooJdaWYwPC5SlwqALULVCXsfCvJgAZroibZ3OntI+Y+wDPZkuDMLGF0M3RqW7QfCPbNUAeBUndR4
431u96CahU0GNGv3UeGt1ZXQjerBkzw/UKVEViPqHdOjt5CCwl7mdh4oKwJ0fAnZSR0mtbfXdLo4
Lk762ZrOYn2oB2SVXuOpS8JfOXhFUoEryKJ798IlrtPvGYXsw7hvW2yNKY3DIuhr4sD75C2EhG3v
QBD6d7+b5KPS45J53tKemV3lSmeCrJljZA5+ZsRbmyNy0KF6lI3MyxVl4emY9vjFcuLKIRbiBsg7
znK2mBsxS3in4RU3VpOJDl1X23K9pEUz3b+3hpl9tVry0Te7ihxLQP/BPHMKLmxRUISFw+r2Blka
avbp0ghOfryvyVH4MCFCoaH7UDCg4W9uj3M93T1butmX8suR632tkqM8aA4ueLffxFDWSeB9tkQr
nv6pW8s3e02bisvUTEtyLIJnZfgIuiWY5fUg9mwyswcUmqoyU3RMpq9zj2etXSTltqfuOML/E6md
0As71go7rD5LCDQFNfmIM7kA3ri6989+xPTnZ1UiWg9UadKGHEME+UJA3Zjj/mEKniJka9BZuf0F
r14lZ8PNHh4j1mHnOOQYLm7sKNik+ldl/q96W2eDzB4ZnddtUZCWHC3toPNTGbzXiCxuT2Rhe/x9
Yc/WTUtCoBOSjhxBbgHqd9UZSx3thaWaM3PVtAuiyh+xVOxTM+4F+Zks2bv/DVJvbPK/IeXZLGLe
8qbIUZSskvohTVD8j/V8m2hjZjMqwDdtD5BWKd2uGGo3QS/fgTiDE5DhVLEIgNY8RIaB9B/an02+
L0u8emaFUC8YgKHrJIXIcIybu9WfoqDYh+FPv9dhkmNtDEkfOmh+sQYcJDLYhfEjMPhOoF5qxb9Z
Wu0ZLDtI69tU++j10StC5S6uUJgJa+TLgVfn3SfITojxCGoJ0FGU2yHx8ly6Cg/21I9cTYOkWFPj
CNWfflEBSqKlW9JUcC/LcB9mL4liraAauQv1bKfGwwEgPTv1s31EBnegag6SUnnKhOpxm4Z4EWRq
HbqoOEmD4wFmr3lMHtq6PrZ5CNa/OCYmQ18+z7edwW3ooiMlEjbclsHXgrNVn+xMlv1Qo8YJE9R0
GBQEAlC7QFq7vTOX9s3sMi4RdgxjjZ1Jza2Sgx/WbHJhLr1h0yP1becYjGkQlVYNKAWb+jz9ZY1G
giCWzZEM8RsZIROcqAX8GIfhMWlQXO61HGlRoOu7sDjGPP9DA7IPUuavUL3bDlb1qCs6sUuDox8U
igEiPEXQ2UbFjlqTuUNZrUkL8lBSU7eEgrXXU2QWhiXWaH4UEHE1/hR6T50yrXaajD9N4ec2QdEK
+p8FLaHnCq0AisoenM7Dgq3SHO+s6R81sOasFs4x1giT9CfRqc8ZWm/gftARgJ5mRbRnXvJ1GqSP
VSY1m8D1jaqPY9oefC52XLbKnoPvxoTxEMjWixFFR4iKwOqW3a9CKrmDv2L7EE+xY10e6zjaD1lr
eqlejXaqE2igR8FrNODQhOV9KmKQMzPrCaqhUNc1Wy8pjR+VNI9WEb7pTQQZjRiMTVNFeajxkKrc
B2rsFl311Gj+kjTgxWsw+6qz9zWkRqdHNb6qkQA9A9dY2DeO2QeiXFeKpf7yxUadBkOSpAH9Rqkx
7wnGKYIjGmTNkWfvgt0Nyc+kWwgYrs7nbIjZcwOZZEMKjvl01SGkpR2CgaaRtwjqt0S83z53F2Hd
bDqzVyfmoioyHdOpS8sNRgo/3v45KOKTJbR1q/THPG+h1iubhXEXlnGe8TR1aPSmOS2jBrbo0apX
mvFye2qXxa7vc5vnObEheZUGWEftQR4ASgG7zgk8y8khqYus9VC/+N5/DSudjTmLXzsNXsjUwrws
Pth++nsUGgLLBYGPi8h1NsjsshRm37UizJtjWZhOXHEvg49HQL6UekGLcukrzU5Wrjea1BhmM6JI
qaZ3OeDhmf7r9ndaGmT687PnHELZBTjMGCSHE2qv3qe41rolcYClQWZhK9fFGGsZ9sJgCbhfPZi4
JypjYbkuwqvZd5mFpeXIcJKmu4F1L1HxovC32yu19O/PLoYETg4IrvDvG+jGBgJeBsHL7RGWlml2
HSD7stJSwzJN/CLWCweCVnap/rg9ysL+nQMsi6gOh2iaR6FnMHHIXE7vwM2G0Pmi9vHV+80CUBlO
CVS7IExxngnRaHl/TFnnZmG+7zoklAO8EVjW/iqs8TNvC6j2FG8ly1/NXD4OSfSSVMM7D4q3aFA2
fVhsMssE2iNTfptWs7BnLunK2DQmMIvgHgBAQOZSkoU6wPhS0+WJttAnbxTPB2zBJQPE3mF6fuKw
bvBbwzXKj6Q4FEg7iuFYDX+y8CGnT0rJXRmg6DJU6VuTt50NZsu6XEZVXdRN8SuR+xuUoDJM1Hn3
su9lkJeSyVPq1yuzNXdDA5TDYK5VOEMicH7hxPCKXL2vxJLyxGXRehr7zE5utiljHV6Ypqllp45k
v+H3sesa+RTHyWMB4ZcszuxwkiRXul1QtHY7aC9y/NX540oNyvUoP3x9yXXiUlfr+y8yZ5pHtZ8S
VAyG7DSkwUFXc6en+joKI280gP+QWBXh/4isDfis6NVBMWd8VHm3Vzh6aIZpE9TbYA20qhV/RUNt
IZSmV44X8CIEtC8deqv47/uFCjNXi1ttkp+ggOdFQX5nNslgE83/TAeldekwbmWZe5ZQ7soQDnhV
D1FSBQBu11AzR4fePsDPr60AxirWD2JAJybVaxegOnfgpUujn3WiPIcad4z+J+9qMBuivdLrLjwu
7rrSq2vw2SNBnE5rdkqCvh70sZwsyxbipMvCCnw/VI5iA4Geo47K/feJ8ipI9NKQ+ak3g03pQx5f
Z0A0hDBc/qGN5iHM+TYgcHUEnmM9lsPCM3xtG3CkETqKlBqz2DydaLJB1K0a5yc92ha6BAEPVaQm
WsMLzavCr1R78cscTUk80vCZtEr0p7etSr2kSu4hb+T1hnosoyertrzbF+wlhcHgBLA4OP9opslh
C/p9ZZoIJjUarZoT6w2vQorT6EEAdpd8BC//ve2rtSHUdy0GyiMvH6PQ3CNBCbe5XreulNILrcZt
4etrABoUwqAW/D94MsAfoh9hWNuBxPBWR3RFoufMgoxUykEYg0CgjgI8cQLksJRpoMG39XOALoYI
E8cfFOiwayAcI8NorV3d5lup6W6QC7eE2UBp5T6Q0nyjMvoCoSrbsk6U1WvW9Xd+/F6h65H17LGd
+HLjV8vlazgucRgu31esmqnBt0ZTiWbNVZ7MrBx6pM/NCZCIe53QvWU83f4wl+2u6cOcDTGLQxK/
MnLpY4imUGHPrbp9csd0c09IeACS1IPutCs4HEPK8kU2jVdi8Rd+wuX18P0nzKKUItR8iqC+gYQ5
DDO2imWPUGoOVxyOvGtTdVUAcpxgar8tOnYvLfAsgFF5n4y8xLaMOushztQ7WLDfnt3SCLONrwwm
jA5ajCBFCzViSDkGS+zChSHmMGoUYgQLQ6wfCR7C+IHxn7ensLRH5jhpOUYjSkEYAMX8ctusFU93
2VPwzHdQ2tksiYwtTWeWsSDySAedYMWyrnT5mLtRtr09ob+45O9ll287bo6SJpkaZDCMbE4rsraO
NLNr8citNdR2vPoTWw9aVgPuEmAKkeHCKqGFJVCyg8+HI5ylN2PKjW79lmk5zrKNhjSgadbTdPPu
nuTNLtdOQ4GqnUhBW3sZjVNe8efIh0Z6JW0reB2MhZ+wcP7mZusxdJf8JscvCLI/vcJ25fjhS/LI
g3jhFfh7X92a6+yyGZqh8ccAI3UO1T1I4dK/mtKVO2S2kQIEtAreAyd7WmriXMm8v3/w2RVjJJmW
ZxI72B8246e+07zipdwrdz5H30NfxS5AB+vbm+zKY/x9zNnd0kK4iOoRJtt+SMMTrYNCrfWDrTsg
kVqbOQJq2r0jqlUDK+b8HkijZQX6K8H89CP+Of/OQi/TTFIo3+BHTCYVWe+qGTrldjUCfGWXh9Fl
KEAgRMy95DEg92rhlI9D5EJkZOHTX4Ju/r4z/37I7FRXSka0bjrVlRffB5s29GAxP9GhPLGyHPlK
72DpuUkegGXfJfdNswMICRCc/7rhMPsZs0oFiBg+FH8axCFxtVVD3zOChfzp+vX1b6Kz8wz/6Qry
PtNEaygRQ9qhDoqFF/MyKf7+Uac/P7syfFU0icEwxGCF9yz50Lj5mHcPt/fv9DBdntV/85id1dys
1dBiNS59ID5EDweoejOp3AjjPYnvSfNrsfR3iaeYfZzZiRGj8C2wJ6c9go7JenIwBnZjqy12Jf8f
Z/Pf5Gavcp+3cqgUrODEPAr26kZxiNfdTRe/eYQIuQ1mzgk+s6tlh+i/1+mNhZ3Dnbs2S3M1xCyL
9LPge73wPd+AuxnaKDRwB/PAR3rg1V3P0EInsAgPQmBC/0zoMEGeePeCFvto1o+AxrpBqNptsg/4
D796qny6ur0HrmS633baHBidGCUdixTHpdsZLqCiiMvKE/QBnYnBBF5xaaduAIHH/+Ows8siQkBq
1gM+j75Gcg0bFulmTvSS/oEQBWyiEm94Y7W91Ku+bCVj/zEKPxtGjKk+MztX3O8BqiMJbmwUf1cT
Bh5W8RNsIoRl1A7qiaslBtq1Q3Y+4uyQJWHsi7pS6tNgPll+uk5iBq7iNoioo8L5Rs8UN1DShbv4
6u4/H3X2GvqJCjpakU3nrEeCqDtj6WZk09zHMEcHfckF5Gb0jF9FtWEr+OBBodq9/YWX5j076fBC
SBIlxLwnJYdqHa+71WTzuPQGLw0zO+ag3gWtouOD9qsSJmP/v8NcDZDPFnTexi5oHKRKiP0a3Pvr
fgsMt/vRO+aP6Q1bimWuvS/nY81e9IIXcU/gDXqKoJaXp18AFN3+NtPXn99P5wPMDl8IBCRQNwEm
Y8BBfvhKi86VwyfkxN3QXNoIV0PC89HmD7KVRHqpTckLd+SWusJNHf3ZuEfKiYoQFOQkJEDdpY0x
natbc5w90rWuG7wvMaoYm93Q7cJGwPMS6Scs5W+v5tXA53yCs0slzKtYk6Nfn6AD6sLW6n7UlF9J
Au2NNocIh7TYWo80B/YCXmKOECWTdmcgDquZo8Slq8BrMe+3Qe2DqF5vuiJ/D8f+IyuiZy0RXtEv
abRe31/cYBrq0xNI+ntwkfQJZLnDEPsri1YGOPJRVCw8K0tDzFY/jYPeajl2GK9yGIj2bl6V/8ch
ZqtOiTEWRBfNKQdjoAuerNRf+rCXFejptfi3ULO7O7UgZhcYEc5JUrupeI154CZF55GuWKl5uFIz
uJs3wOMK4oYTV2P8IAD3U/EA+X802Q9Z+DvoT0kAJbpqIXi7vr///bbZDU9FO7Kunc6wqbnot5vN
sYGdfZAs1sKn2+DyJP0baXaTW7qS1MTEKoitvku9EWjp0jN2wv6bUy0EBnT6bN9GYxAjRnnTsOCv
DFPr2YVORx5D6S4cjkgmHuSg1TZYIT9VhSBBhqTJ0MAkjkd81/D4buTpvg+trzDUlY1q+CHQC6gr
9wL2y1mvOlqVqp7WKHBZhpuIXUTqc6gWm6ArPsuIgs1T33GtMd3YN92gG2GVxaBxorzTDMVUFkBf
3bLp5NoqIUvfZwsb+G/ffj5VqOpRcJmpYUFK4fs5LGjf6m3Up8dmCIHZSRwQmbxR4fDGDcq3hHbr
foiOVd99BiX8ZPxyldHYrcPICTrNjcToBdoPkxWuAfwMVYH/UIrftSrggaU9lMFD1v9Qk8/hr3Tm
KUJxFMVjR00V8Cljx1JraIYCmEMFgp8cEGa276nxdftuvLgH8DUNBFu6AcbmJJTxfYqmqWa+1Nr8
WNc7H3cdjZbSzr8CDBer+G+I+cusJJY29JC/OILHt2th41eeqOHlKyltxYMOxWpktsk/FXKcYv0l
/PrFMfw+wQvwWSX0sMoxuoiU09h85h31fGCcUa2+vZLXzsXZSs4RaDlNmQ797PwYdDAo7l8zeHal
bKG9sDTI7NpGw4hJaIvlxy7qnJj6Ts4f1E7f3J7KRcw2W7PZzR1mDRAeEaYixItkhUO6X6X+QpSf
WtLAlbyxJ4bI7SEvA+LZmNN3PEuoKY1E1eQYs9uNK8XaSuWYES9StxLkV8dHVth6pLwb9edYd8za
SwN3Wbx/uilvbdXZgU9bGP5yjs3i6zqAeL5X6J8GWzd9sfLZL6H8uT3pv2iTW+PNbu5ORmAxY9pH
M+5WUZ1DHXjgr6XMNz10oA5QrNtorfnQFtAP9kOwYnW9AUdcqOt2LEGXF4+tnnlhPbhB7N9ZcrLc
0MwtCfVnq9XgHDh8KmW5DUmxDki2i6sq8swMDWEBXCS6gJsh6VzCxmNk+LavQMS/ULfN4K/rigDs
+CuE1u2QSmeSb6+1BcDuZWY7++Szu8dipUXaus+P8EaDfSGsPcWLCq4dUyQkcdJNnCgOrIkA5PRU
AOTG+MEAfTC0TmporPKoXTCjWNj18xo+WqCQyi7x8SnLAR+F50UIKeVBeBKt9zpYtUMBQdLcu70H
Lgvhf1cB6iSqQQwV2+v7xgdMoaWJgmHRiXPaboBQVutUWe9UVLNrhN6k4K4RH6n10pWw0WVsVbB0
V7MBbImhe5Nm5/S8visobBnBzQp0NDcTKuVLoQEIbVTAkcJC6favvky3Zr96tnMhq8T8Gs/SMTxE
j9FmRPWmdfqvwJkER5aKEdqVS9xSKeGcWRpjePW+r1GRZ8To1Co9RiEAtJHvAc5+CI1uC32FvZqU
Hh45t1P6exnoiR1awbMqij+w1PzFw3gd1clRBT3ZrirIHfmQQdJht+SLVar4dy3gnE4Evp9N25KB
1jtiA6rGwt76q2I5O+mWyg0dWY3J0BWfpYzUpKnVU4DwM9BpmbYZJzJs8JTmT10X7AKe75Qw2VWR
ehLYfbWkP7kKVvJIarz+rUy9xqAOcA6lTYP+h/DR/VG6TRfKezJ0Hyrcwm1TI6AYj6+0rGI7rVHL
H4I9s5oXHkAMeGysg0bDhSD3MrVixKKUWUA9GszU/jadz65tno9jrUzS4ylQD5W6MkDmTKtjQ0w3
ZZ9ltivM39BMcRI4X9EOBD6NbvOIrGKerHhs7RTtTlDtAIl7T41KZ2D5A7DKNUSTlzbsdI7mX+D8
l852rEz0VtEaCpVArdliH/1W9UNuEuTXcfUsa/mmtvItyCvopqbiDiXkpxS4YHS6/d9axDbCEp89
yKJ2N3HscFeXbqtqX6RNXywt2rfcX6Wlel+bA6RZ42fCG7SrfdOZNDgZf5cgYcduDIW6htebJsSn
DciqAjZB16GQiPTFUH7HLEYPZvAS8Z6gLm7Vm7Bzm94L6cZHe8ZMHg3osdblrvXfRh9UrKe4GB0C
1RldIor6ArjdBeqX+OEGQi4evCdeMgWMVcByRAGrM8P0/FZz6kTf5SNP3MYqgYoVH1kfuFUnV2JU
VdAlok0RFa8l1D2Zkd/VAzyXKP0Rl9Vo90RsTYpvKcfmjyESxxh0bOfKtpQAjOvXhHyYnb6KiiN2
tD8UdlChSIkxU+CRJvJ2lpz0+ACzTwfYLNtCt4sfuwyuYFG0VesHYpxEAupSDLw5lMgb85UCXghN
bZjU965JezjV7gNg9WOEcJFU4bF79OWpH55jQzxZpNlDfOn99tb5K0/3feeoKtAxKgBZlNOLPe4L
ThSjluqxL8X9iFwH6wloui0FNI+KY9iEkNv/kdHByYAXH1C1BuZIRfgeWr+BabX9CmbdIrhTtRct
v89MtirhJ5jlwcpAjTPS5UZv66c4+KPpqP1V5MXyuwc2cFvVNmYeu0jP0aN695v3KDiCwRODF2yC
3FIOX2WzKnxURuFLWMQlvAn53q+qfRW0DzrK14bP1jDPee7ChtpwQlrSKbsMR7+vzOxMDbVRJX2p
CDCz4n2qwWYLuihBe1r4ABcn9/soszghMxrkTaYqjoFFbBppaxhTrcvov0UJsG+jsNkbkwFUFOJp
EYhGfvccdWC4vNyex6XgzmyI2SPQEzIOQWSKI4q+bpuuqmTtAzwPhMxBdYdwG3AnAha5W6HyGxyN
Et5nLrFzA/X9JU3G6cvc2NNsqimc3dsKQVJGGksc0/ZXirUcCrItqviYF+G6jz/8eiHUvVI2mJbX
4AywKAq/6NncUb3QlQHKQsdBgoAzyF2RN06bRadEBnv4c5VT7j8EdqC+DsXRklCdau9UjlJGXrlt
8xYlkOWl9ED0J9ZLRLFPbRU6sQXVIRAj+gTRh7yLra8Oe8RUco8xqDrUkO2orMahCmxczKF9Y/5S
Q/36Efg3r9lCsiyocxJhXhHPAJR/aROGK3ThCrrM0r8v3qwgWBSQGmQFbqBsaFw/JC6Y1wsl58vo
9/sQs8wSsYnM8jKFCgRB9ZPt/HHNK2or4++03VXJTreeb5+GK+H/9xGnlT3fgnEqjLHFyrUrusrf
RX3XrOuNbqP3p7lmv8eDsglNTzjaQhJ9fTX/c5/PHWd0sxBlxZg45uOr3myz2FgINq7vif8MMMcy
gyDSKdmIc676GQRsAhVvVPDZtfrCEl6GNNMK/htndqYI630SKRhngBAL7LUOUbQXnenmKdlavuHe
/mB/RbZv3BlzmxlfZEMoUyKOsHBfU19fp4iENFlvGEsPkGdaq1W35xke7CpopJskyaNSm3i7yjBc
WQ1dZ+ynmMiZPLGtKAFHPLsHpwVshWJT6gjD4ewOtywYUDoUDvcWpw4bovUIVFyZkj9cZp4mF8mr
0wG9NavZ2aKWjopcz8BOTFca0i5uWKhNRm40+A6RvU11YyPIxwC6XlrDTdLC5XJ7YS+bnt/fBWPa
sGcnwWRJjIQtiI+6eY8859kEyD5mAD+lLHa7snPU5CSHJx1+VdHBj30gANulhG6a5q1lmJ1G7vum
GVSQ+xj1LwmxGz3qbA7BBwS3cE574EDQcr6OfMOx8kNMTiEjC8uwtJtnFSAp4JAE4zZx1BP+2kC5
KWvgRdXzg5Dqqu+a/9twbLboommatuOaOHbQV1C6cYX8bzUGD34ooEO1xGW8fr3+56jOXfcEVHaM
BvXXY0DQSk94YBecbWV9Z2CdCaovfGQcGjfNwqGdZnHjs7LZooZBp2Y1+PLHoIpQblf2kAdYsMO9
VAj5vn3ZrIIRV1kbJD62LxsMqFYXx0CFWlsFSa3fFo57mBI3bSOH8hLFm3yVRONmIHIbFeKZRUD/
oWnTqoOXi2Z7+2AtLfosPFU4tNGyBm9asjVWxh6tu1W40faL7eDpnr1YZBM2zlw1TBOp8PfzG7Jh
ZEOoESTBeDJ9qLWxvN31DX1UIr+xlazoYeBmhZuWymJjyRD3XwuXCz6YEJOpzVcx/hL5rx7Wihn5
ozI4FSWfrV+9xcFdlWauCjZ9cdBGa10gdyzlT+1vQXBAkk3N8DPTzcbRMuvdZHu4CwDxxNFtij8H
yfZdAppB051yU7zDTmQhor1+c53NfHaI2pjBczGJIQ6zrrcQSBv3kAApXOi6efmafuI6txaqhlc3
9NmIs3uqYIPs2zwBSL56r9FqGpdcnKYTcetjzk5M4RdEpjUGYKWwS4B/QCewOejXvbqELZ9+662h
ZgenRgNcGNNc6qz6o+ZgIoZgg1j9wjG4HmmdrdnsHHRZR6Oa4SuRndLvdadZjxvL0+3hB+oQfrwi
q2IVHwPXXLrSL0Gf09VwNvJ0Qs9eNqjKVFqmTjNMUmfkuwEiW7UKTCH7VVv3vnyfREoYwKA1iOS8
sgurOCh04Q5kV9+2f79intr1cTWoyvQr9JquRELWWb4WpbkS5pPeFcemPhhyQ3J5ktWbSX3YK7Q7
IZOn3u+PsoZMuvlKgmjfMOlWk69Sg4yNF/u2YmDxoLaVQ3c4zPC/FU5URy5VFJvgIuhE6VSa5pgZ
1Odw08MqoPWpHZaWrUF7D1D+u0B0TgFAKJpTkC+sNpGSgXbTNz8TjcZ2zz8EooAwhXqsJgpuR4n/
EtFH6IMntizHzx743Sbjq4hEry18R1kuUZbQsl8dgkI0o+60flxCU1w788AlwK7RBM3FREn2+zfN
ZDwOYULJ0UgTt4ZGMJzB8VCrzDb6jdoIZ+z3KuC1wtzI6icF88YqFwLsa0/O+W/gs2S9auIma9Cl
PhrNTofsVJHrjh8rHeqLA4IksIuSD1VOHuXwcvrwx1fYd0xGt/vGD5BY/pEDRJS+br821za7htqu
BjX4ycpy3kuV3B+jgtTkvnaJMwBp3K5jL103q+bAgr3YlM4ylPHq1zgbdN5drRQW5NAJmQaFZuzo
dffC9V2w/8GidOAOu9wkQ/P78t46n+i8p6q0fZdoZUXutTSDJOwPGqHlr9yJ7iHTtmne26q1FoBy
js26Q9xoxb2X+uO+J9aqa3IImOFi9X/n7dEvXzvjV83XAW7yemwiO0jTH9AwuFMsWKGo6arNFc22
TKW0WwY7FAa/zbWRa+Em1Ec4u/ettW/0/EetAelrUphtc5bIVU3YsR39Aihrrrz6ftvuzMzU7pQY
1mhovn/UNADSoP4NfMOJNMYrZe3ahA6IYUkcxiJ90lt/A5DPM2SpQaQcoZbZpOj6x6sgVH42oVgF
Vb2D/7Hg+orEvps22n0B1xEJE9N43NWQbR3xuPvxa9vBlcSgqPdC3bFCW3F40wIBNT3gbhTqMdgU
l91XAZSAiPVXNMcLtB/9R9U3V8ghV8b40fJXfGU7R41/AESLt93WV6Vbl9DXZMqBoort0lhzSAhJ
DiV4itNxg8TwPmfNz5ZB7RKKlzERNoF3a2AgCgKAQpd3XdQcBu7QQv5uKYQ+dAPupDRotkkh3SHv
pR20aHpKErt+LQ+RmTh6rh8ka1epgRxPje6h1/tgpAWIbdoG6u9vrOXbvPN3UWS4EUYjdTrYBnuz
4sor4uZQxxkE9DrIPcrajqi6ajR+MGt0j5incGOtRSo0btt7GSmx1yWwWdHz3Cug62ZCJ8PmMnxU
QxX1v9fBDMA0jFYhLJirsd8sHOUrSaHG0M2HjP3U35g35YZszNJi6HCqiuzQFLjTg/8h7cqa48aZ
5C9CBMAbr7z6UqsltSzJfmFYls37Am/++k16Yz+3od7mzs7THJ6YaoBAVaGqMnP0C9p7ZQKNguQU
lfO7SA4sfEa9neuvt81feQn9ZV2K1yXE4FDjhXWMsaO0quxm45HEv6JM/26VbCU6XmnlYdr2Yq2S
P6daqAPlBmuYvInQPI6VQzk/6TO3o0B51tvU7qnhgOvIzaePL/9qpXJjT60hnwR5P3pftJgPVcfj
kP5sQe6qMTeKspVtvTKJ8tdK5Rpk2Fci7kEog8lGft+1UDlOv5oCIh5l55b6MRtA1XsioErhILlY
SIn7+G4cv6hx5eDxZs/T5vbqr6Saf/nR5RReZEdmCuJVQI7ovUHNXy2eoSFJwTb7UgQv/86Q9ECh
USrg2WCojbiXzkhPkKvrtAUQxlxZ0/Xj9CcK/o6SF4uygn4qqCLo/eC06NFs643lMvQ8Udcz/GkL
Zbrba/sMWQC942UElF4EDW3gckD8dS8Yelz0mBTPVa0cMoYXKDSuomnXkIch+Hrb7JWO7t9mpXeC
SmMaDROCIFVTz7SEC1C03eTpVgmfMHFqj9D44uYjsR4SoNs660dA3WAsNgyAYFHGOy6QGtQbjdxP
0V1FDzUoiEnxOlivZgGFMBMPyfmUlbpjiK89opvJ2FZTBv/2Mlbzh8UXXXwuRS8ExNCRP9A9uFan
BnIlNkgmPXWTgrXKASXG+uj5qlHJwYHdaLD0vqf3cV7f9S1zm/A7jb0uPJIC6QJYgcYcSBco5mav
uvIWoe19e9lX+tZ/fz3J6YValRv58vVSvMVBbL0DCMrlT824V7sH4rQe2F1tDppTt9vSPbSQG+JY
ub0qpHLlCXh5eOWhE7Kwv49LztiAOhNtXI9DjRK83z7xOn/MMfm46UdPx9jV6lTFmmmpehwEUwj2
Y3yEABlT0iVbjYwR+KbnlSN25cX+1xIlLwfiVxI0I7Zax7DKWD+iyLri2JfjIr2j/7IguTee9+FI
U7g3XRV3QZj5+RBvGuWjVxVMIXzvxh+3T4+5nI5bBpclX1yaaGJT1C9JtxZM/oAIaaDeXadvVPU7
or8ItbXR1rITkDWbxHKpXmxykuZ+pDyz7jkwMazRoH9b6ns0VwzgIdWNoTwT5RHinVCJTsHDnnug
ofSywXRLEKODu8ztqxkB64eGgQ7xXGKMuCpPyNJeA+630Q+OAYG4juxkbj7qETpKlpfx7tjhcUkH
zKYekh4s9N0hm34YurjTW7Kzgg9l0rwqAqkYew5jjHp9cCCa6PzNmu9E89gZuwk5eTO0dpiEYHvr
zrH2xcqyU6gARFla7lDhWogOHGLWd818LsfmoOTdgYNF7faWr4UVGSE7RChiAC4AL+9OHvAwXu5M
X9MdWgOb5kBWesFXphH/zhSkM0s6DBKRGSdqSs9ArR4ZOJopKGkVzbCT8H2RIijqxjYbcODxBiQj
pVMBC2Jpb7ke4dW5zzGeASWUVl0Lr0tY+XT0/mRrlnTWaQjPGS+ZqWroXwvUbnQCWcWdDs2uoH5T
ifZQZ29hrjnEmlwzeCrL1o3jzlbV0Kagy1/5LFdKn5fJoyXdBAA5m7RYUtWIsPe0ehJt6CUZCpX6
zhqMTTT3B6jGtPpTl60UAq+6r4uNkMJ+lDOeqMtGzEa6i7XAhyotni3lipnrserCjhTn4yYSqO/C
TlfMr5OIIeWAvNwj/LGgra0p8NrUPDHoUiyjmeAAbJN/exqlGK2ZiWrGGn5COX6LW/qTlOO94GeV
7xmw/6P5EVfbEDIg4ANS5iOERUFWtG3as4l52RACBznZcmUNv7O2/1IMn3RdawYVP0of+BfUpLlg
31Zx8Z+xSUtyd7H7Upy2pjnPhYHxx5QYvzBBd+o61VfQGUwTiNMAVW2nrXYMC/15VqA41jzXA3Eg
Ib9h/eSZabH2WFq2+sb1k5GjwYDpfrqcd4IOhoJOJZ+h322UT1GR2owgu2bRXY9/10E+PIig71gn
H6zXIWkDXux+Owf9VlmTLv+dJdz6VVIoT0hGsypBKJ/2oJrOXWOvOcMT537oiVfNBW/LC3sB5yn4
aLbwBesgyqsR+M9n4pK/5HFRayALoveJSr8aOHNqBL6fYPCH8qPJvqXaSgt/7TNIXrDNwyFrlwcN
2HePGIm3LbzadBbuSG9swmGlw3X1qHO6zG4qTNc+xZ6YZoGh4YWRTa/1cDSnb1X5dNuRXk2SLkxI
XqbttIzmi4mxrG2Rn3mcrrjq6ynvhQnJizRzPVZiyZKqQoEcauVCB6jGuE+XCkco2UusVducfOcK
tSFUcI6LwhmznQA1ZwBC9rLN7DCAYnX7NSFnCPO4yXBQ5jPIfVd+6PXge/FDJc9SoxAXDOmyFz6Q
qcMp9tKfBngaQOc8uh1U2/GMtLzJMX/gSIf+2rTx9TruhX3J50RDTIsyx0Y1NX+M20MUfldb0M82
xwzvIygzg/w0/6KABsQ6k/pBY9OG92x7+0BcjfN/foQqVbg5Zt2UgeFKV02+JUPyEBijO9cgObPW
uGWWy/LJe1yYkrzH0AyQNlse0AsSX3MiR7G8yIfejaM6SmFD5XQNcno1f76wKLkLRsF2VeQ1LpT4
aoHNaEySba/ASaoaSvkPBYaeocq1ub2jV6bIEUsurEpOoyq5srBkwurIXsdeddT+maNyGeUnqteY
aUWFVtUfmOHz9lCFkTv2qZ1hGl+HlDZEUuBkTC+AdLGi3df1kYH/D2x328w0viZpdOim4qBq62oo
V33dxc+WUiyT8KGpI/xsoTrWprvHIw1EOYDjbypPF3bdAiaOyVqM3m/WH4nXAzBHrwfqMhhckkn+
1CiB9J8O64PTmW5k/tCjzUKZSoDJT9O7PnxMWsDG13mhrideF5aldfM4YgFE2JBg2PMb4PG632wW
lEGX+aAKcyJvDal2NYhdGJQySot1PYsTGORJ8SggYpFZjxPoohS9dEOtdQCWWXN1V9PnC5OS2x+6
LDGhXE/vczwoZr/fLTQYmIHC2Lfm5P7/K2e7MCeFgLEtB6IsK1Q0NCWytw742AEUwrcv2rV+My7a
nzMjOXAdtH6m4Dgzy5wrihluC6ro2QXiwRlcYZcAkG2gR5G65euK5eth9I9lyXWzCWzU9ZKeMShE
luWwFcpjRQLAt3+WYp/Gzc8o2wCUC1q+CnMZz0HzCJE0b+VXLO7rs0P9n19hUcl3p7pVQ3EPvwLD
Nx5Dd6LQfyYd2xFlsHO4Hl64Qz/v2hBlgqjeREq8EjzYb5rDv37CoufyRzlArsKCOXNu+gojKSHo
VMXMdr2KdmxnuINhHngMEWsgmfREPDWLRM7c1RB8KWwt6XeAw7okfwvxus8HTKKIN8zaYl43Q2IS
ojQRQCKN9qd5vK8wx0L46FLzTDE0GmqHWhy0NvVrK/QGDKnrFv7X00cHXM1o/FAz9VC3ETJhaK1l
7NEojSctaJzYeFP0ozqrrtHdJ0PyDcLlmIohrkajeyWAop4xfyeopprQgGLqKbHep+QjzoFy0u9Z
Tm08O/v+mUArEAV1uwReXkT3KnmK6mM64SeObx3Gj4Y4tsfl6GGora33QbTA4HY5CL1Ei2a1ejcV
70x8m3NrZ9S1pzbUIXrhQWnYh1N3yglixg2ACiYe0ojDdqVN6EgF/pwU91ry0Q0/SfWsjz8L8pNo
H9FCjmLkdswQQGOQPUbo3qN3CSjqXZf3dlTMjaNM4slKtHY/zfSl1VQAhcvOPEa8BQSCGw+VFu6D
DgsdFfOZDlF0SDr+qBThfaRqe1rMT7Vmla4y6e+3T/Cn5EM6PZInnMwqruuipSei916rdr5ILJ/H
k51Paxj+T7m1ZErygJAm7OcCOJRTJ35YaFZaSogX9hr/6dqCJMfX0bQwgqnDkKf5LipmA3DnkQwM
leY/r4hIC5Kcn2LkdQnxBSi7qOwut7K3KLAgBJbZZWTs8Km2ZVI8hBD7InkMYHiwuf3pPnlAybzk
AYcxL61OQJekUQw0tX6QdA068Cl5+9uCXLLGdEvZYpYf024xcJtRlp0zUTvg9HruSfNoJel9BlXl
Gkxnt1e2clJkCsR81NKCoQJ40ufQjrWn1MJL7O3f2Vg8+0Vhl7Mg14ElWKSG4My+9+0XMVor4fHK
OjAcAjpR06B4TsrTE1PJoro0+AyC+9IV7DmwnjgAercX8jlvQ7p2aUVaSVENPOiLGoBDL9klD+Eh
39dHC0Qm28lnXupyMOR41orVtaVJGXYM5pKk1PT5ZPBzkObeBPVoJHHe7bWtWZESQ43ooLdtYGVp
8RnJC6BVqMr4/87I8iMuToJFk4b2RQT5w/CkLPK/4UuFJO3fGZGcH1REmJlwGMnUuwDKPgJ9Pj0x
/+VXkZxfxSFR2/RkPqXgHQx6DKrFplfQfGXHPr+bpSMneb6k4Bgy5CE9TXhHKg5Efs8AvtmQX90Y
Pt3y3Vr37IpX/+uMS74uwNhkadGMnsZK8XWxDwZrYzXdfrRWVaKX6yLlU5emZKdXFBhAMQncqnDT
+3anHuaD5YI00+Uv6T9P0//eyE+erhxyYlIcC70+ZhW3q/RVM9bc+OcsXbIieYjA0mYIJS3+FLyU
aHA6vWWHNUqGhtt6FIzDkNhFM8pef1ReiVF/babkJsYBzCqQsJlPA2jSBzQloujX7Yu1dhZ/o+4v
rq/KxzIoVbi/YaG08nMvBzXCKwSQHZCcfauO3bZbuWUrh1EuErI6h9CTqc2nqvw6FoYXZpAN4pMz
K2uPnE+PRunDLb/kYm0JV5VWQKD9lDMltyHDsU1ZD51mdP1AVDFi9Az9UEDi582sAD1efr+9t5+r
zZJ9yZ+MCMTCrPD5Ss/YKI7mTTM65KVdneat5QLufOp2BirgYK/OHtpjGNnG/RrP+5Uk5K8jJPka
s2nYlAGPA2RVBJ56vNUpZuxz1dbKL5URY6L6PS+qldxqJfDI3PKB0edRhVr7KeMJOI5wkvB8qa1q
d3uDV8zIpT8NTY+aJvCjHGrYYRu6oKq3gVXxbptZObC/4V4Xx6gEYRKLwpSeKIiKuDoDqKHv9fab
Tv4xTPjvA/N7lObCklFYdVfkoBmp+G6ZlBHdUwDs9u3lrO2a5FRU3lQ5Fwk9VXje41mHoSMw/+HF
dtvMcrhvBAJVSj6MxjJGZViueZw7eRx6VfZWKg+GhtnJcq3bu7am5c8vNo72+kjNGDctNDpXV49B
hGJk+n57RWtGJHcyBSAtHVscN4YBID7Mbhv27pQk3m0zn+e0pFMguY0m7UIhwLZxKqC0lCKsidCb
TfB5KMQp252Jxz/t7RzDC7cNr7iK39K3F5to9ZmYMo7TZ7F2UzWgDhoPVf19zGubTZZrYNW0Dre3
ja5dLik1MVMW0mzGl6vHbx2QznrMnQBClH34cdvQct5unEdNqjVVtJkHwnCLzZi4GXghzLXcZ+V8
yJJZSWRWkwp8+ClRXozozFAIYela9FwL2JqUjVQVEvqaIOfRNqqv3xUn7oGQ9Bkc8Hf5OTlGO7LS
2F9bluQvJrU1FaXHxkFBAkwxQHH8nMtw5eytJVna8vkuDh/eKSJqNcTqxps8EMhP31EAA50VBqgX
llca2eILXhfrBL4rB1Bbln9hmM5hl3Mrpqc26dyMjV6KRp5JMvBOrIXFtSMoORDOBcbJCd5jcaW4
xDiEYl7ZxuvfyjBAMgP4rSUTYtaYBxdDrsDphpDBiAy3Cb4bhfBuX6Xrrv2PFelbibJuecP6GRBY
7gj+ldPjpGJcFsP6/Zp87PXP88eW9HmIqmpJ3XQoAnSvJ6MYdy2ELxBNbq/o+pf5Y0X6MvocZ3PC
KL5MobmlejdH1r/8MpJTT3g2ThSkSad59jVIL9F2r+lixcjaZknJ3tCqaW9kw3wq+hrjV6ETlDgG
iuEVIV/x22snTfLbuhZEWqRjx0SFpo/yUgJSQlan2VasyGPvWm2l6WRiQYk22qmauGUGNB4S+Nuf
f82M1Ng1J90QRsnmUzBvywgPu/LUr56A/yWu/+eQWZLnHjq1ihqBLUsnsObNgn8zgdUI1Hu1bHYh
6TaGms52FXBbA1POv1uh5MRJrFhmaGCFKcb4W47ZQKF4OdAnt82seAZ5yo3nZU0VBbc1C44ieKx6
4sQ1VDLI1yRapVZbIvbniP5nP5eveuG5+4ZCI6uCG0oxCJ3nnaOl96R5j5M7lmuQXM08Mhf2xPLN
7UWufkjJWzSYSg/mRl28xeALaDDV1bvaA1NX/2xB4UQJpDGT1KvylQflyvW2JB8Sm1GEBhfsJhiM
VcDyEAStrRqFrYfGytNKu7K3OodcnQ4xJ2rJivVarU/DpIr51DIALznkmrt85axc3cZLG9J9aJJ0
5gPPoH3eds9NND5E5bcpKT2r+io6BZT96m6hz+3bdMV3Xa35XlqWboOqJCwweD2fRhZ9j3P1Wc2K
R05HP0ujrxbGeyYD+FPQlB2hm7YrRXnSS8PXgUFlE/cMEHLdPlFru738+cVJLpgZ55XazKcItLha
/EPLxcqSr3m4yxVLd4VpdMCsNyxY8RsFBI6kW0usDbBfO5+XRqR7AVhf2asjjGSqYddzuAkB1Afn
sl2CYvP2jl1zNJempKswMrUDT2SL8DPUR86bnZVAGm1QT8EQbpWBO7fN/aZ5kn0NiJwN6OUhsWIy
lheF9EzJ5wilJAiVq9PktN1RE2wL5c3CCQk0EAjr9i2lx6FV4BAYn84I+O9lNb/VzThtFAE4Xwkq
DbdKW7cFx7ZVglgxKvyOq1tA5+Elg9FRJ8sTcQIysscarHFxPYNUpIQa7kzviDU/FVAwj0DYPYXk
zoI4jF2M6TEA/bOBzAuKf36ThqBTQ68X42aWAdIn07KrFizQyTnQAVAs9gl9NrrmLbQMNK1b5WDo
Q4pCmPYKeMNrAt6SHngnFfjPLGNQnwNpZrqG57p+Gv+zmzIqOdMqczTaBMlQQnbNbG2CBWemMH/l
q111Yn/MSGFdWbjb6zSeT50JiuFa3WDYwJ+U1E5WGQqu3+A/piRfxutR05mBakdu6rauZBhrDVau
8JoJyWlVUdcOA0pQJyNXnKh5Sk3m3d6v38REN065KfmhEUBSY5ywinGEHASIQGfMRjfUjvran3Jh
Z8BJNF90UgBSajnx8CtjIL6xAL3PhJXacxm5XQXhlVzZpQY/mvSOzvidvSOMxrUS0PJmuq2pAO0X
uxyCeVkZbFTxqOjsMOFxV+p+yN6n4kzHn1n4vajEPgTBIdAhGGkAKQi2tCHkWDO8D1NLfWRtc1+S
7B3AGc3GOCpqvG2beR0bAbyNVqL+72qivDnAF4KAlnNTU2RQpNWboo2NCtXc8lDq9wHm3oJe9ToI
pmvISNNSfCsy8Z5iMcSIH6MJnBthbM+V6nTWIVB3ZZhtxxL8f8bglSyH2mXvKUnoGvPwykILNIZF
X9laD9ZIMjRgeOtKPyjeGraSRlx9a1+uRDqs9dRHqPojuJscHK4NzPGfeXAum84DBbgDsHkC+hnB
n1gMQLT2EVNmF4W+D0wFfAHGyrn+rPuFehem5nQNtD4MwpvSNR0TrZ+g6wbVyEI4ZdS747DwoAId
n9cup4E3pO+gIziEae3pZoVmvQpupeh5IdceSQVMzWAbmXALEFbwLnMAs4D6h76SEf1mnpW//+XP
lHYtCZAGqUGq3geE2b/DAFU2k6VhRsJ8InOnOhlI84qh+JYxJbHRBttgGhaD7hGcbhq2dF8STMeq
ZveeMMzoEcPvaez0DCJ+yeRrpNtNZeiVc+vy2MI8JYCNGu5XkHA3hQOjOfGnqsaV6D/SFhTUVnbG
xBBx6iLzQVN4KBQVF63aZvpZ9CDVZOyFYvx4BEMUUUE5I7jXivbUph9ZMG5oBWbABJiraHQKkjgW
tIARVTZlWHsl+d5bKkD53WO0iHxA/2JlNz/r7C4fHWJfOlMVBXqqUkKCQc18MLNBvTfxssOh8ESP
qIZpag5mtt6tA6hoJ5izuuMEerjsLspOInjo5wPDjFxpdIckiF/NKfN6iPGBUnSvQOQ0FRM4CDJX
6wZPzx/Som+cdoh9JJn7FFIBpcK/ot0OuZZo8vMiBl4/2CWCrmQLVy/Y5eKkRAjUikYPEIOKiUxA
eysApCfQlmS2BjhWuhHe3OHvMZAFupP/g2DRteh6aV3KjfTUMCarL9T7ir4y1Twqc21HM1thav48
dip9QevvpDUvzKEkPe7D4FDH+qVvFwaP8AFiFTbO4qoa3rXk8nJVUsEhMgPwPZm5ignQaaeh6doZ
PwxGXJOvjU1cC7QXluS20gDeGZFD/vk+aIdNieDD+lWmoWVzPjmTP8df7imJNlOSIKzxjYwKQ38g
fNZnCIgZi44HWBMwf5Ax+ACi7ixkfw0L3GYGHBp0aJBP9S3Ao0t6tIxTu354V46P3ISaRo642uKn
0f30MuJ2TtyZI7t2iFN55r7IwbULQUaIpqzyg61sipThRGBmDw3AF+87E46gqc5F9f+oZV9+WinB
iTCTyWi/rC003kBh7ZhBuB+zl5U8amUdkm+LpyIhFoq9wJ7VuxxUiRlmSbiWrfjQqw/oy9VIbqZi
ujFh8Bs3UHlOgcGe89md5gcmHpoMlC6tieANUIq2kj+s3Q/Jv9QUsuHNBP+iDHC5eCgkZeDf3sHP
KNa/nYvcizKHCgKsGmwsfGkEHn8DrgsbWPMDg8Td6jzWinNRJedSiywPmrlVQe1xrKtia1qKw/Nk
k4yZe3tly+bcuPhyGypMeaE0FG4s7jWXJNCbABwWseDQtfpm4GukDyuXWe5JRaJQTJNgHzMtgmZN
7Yppq7T9P+XE/ftryT2ptB6VNgWTF75WvE336UbfQK5oXQpzcQC3Nk9yEBbvU/Al4vqOvrEvG7vy
gx2IglwTGmTwR+vNobXtk/xFNfNITQKcC1UcR9N84vlwR9Afun0mVi6U3IJKary+u9+HPR7dsWB3
YRecb5tYiTea5Cpaog1GvaRb05DsygbsFV3mxS3gBRkUUwiKbCtHYm3nZCcBHYmGQrHjXphgstMz
28IAPFsH/SxZ960jIWUhSTDwIYvha0cfogrzQT2kmwZaSXQ+KNthu4Z5W3EUMiXyEE7TrIw46SqQ
ACNQIaPeQAjG2sXVGvXGiildalizAp9qqHD2Fu67CGMAwRAAaChg9p8Trv99gXXpCRbS0CLxiIu1
jLiFB/6mtx6Oe1p6YXI0fkLQIAbSbblqIUB94K6voeDw1G/o+xry5jP3u/RTpGdWTDWlwksPP+Vk
voH0MOdOHEP7Ajywjoocc4HGZODu/DWiPQwmcTDCmof+CZoRZ+3p9qX5LDkj/RbJ3wi1LJFu4be0
bu+y5AlaBhrxeORCgYO2fgElNshnmlBc6trt+GKh/2mXz+qLyrZce1a23fb2D1oJHjL/cdQkfd9G
8OZkGLfN+DiC7SJlfqBOQHevYHmv5/cqQ2NI4YbFZEBbR2eNhiVuVg90KUudHMQJbuwk98yDACVz
ip9rU9FXZxtgTmcWXoQWFFNw2S/q4Jloxy7WQ+2eg0o0HcHDQfJDYqVkp9XpA2iXnYWpZCTmHioH
XhtZh2EUkZtb9bMAp+Ltzf7EgsU0HXIzGvofXOUq+kx//5o+7vNUM9HcXkYjwWbpgM6y/pJ/0dzB
bXY9QITRkTyU57UrgD2WnJpsWfLWBMtGF4LQI9iCt5Eq7Gr+mFFUEyzyDeWgl+BcvTOjnx2YTjjQ
GUWBW9FixrtqjkMeObpyr2SbGVyhSgaqTQyPAmJRB28Dabeg8HZiMO+qYCyK8sgdlNTrp2TbKO+8
3lpDljlZg0JCBJalugUe51Wh06EuqweVaR43MkCUQOihfzPBBggSwG6eHR1lvRGsLmxH1dglzWvX
5za1poOSjGAwr48Nq1xmoZ7I+l1alxtzaL1hTly917dRCea9NHDqHmqqReUPw1GlwkFNzanzdlvE
yIs0kFGSYDOTZ0VgMXnoQ0ClTg1whBb7GBWsLmnslN+NUWHzRHFClNKjgoIGWHPT5iWIH/O28+IM
w25DZFOUXTAm4UKPZwMmU6WGNAvq7wVEZzTI+qkdUqX0a1g9Bz11+h50fFq00NO/QjHI7TXTbhRx
p/YvVg5AuAWpDQibmj3ZDb3p8eE8g98qj8u7Kn9cChRGlGPGtbhHAxYIyQXiooIHEEyItN5lRuaq
0GYEdcq9QLmd6GBrYQQs3i89S31FA4pTbTxDmbaJZfkiJa6SARQ1/VTiBCSp7x3/FU+PZPhS1Kon
smqX8cKmeeD1Kagf0+ChY8aeGIk/NNxOcwjaDwm4ACpUbVN0m8y7TEDfcyp24FQ8qmW0oaUAQcdg
J/y1MH2k+k4rfvWZFUHxiTmhBcbizLwreOBakNNptcSJKQh8WjC4qgvB6UfIUPRQ3mrovuZ3o3IU
BiRs+Bstakdnld/r05FN0zEPf6TzuOlLzTVnFIeNt7jCaRtKX52IJ4xzwZjNJ7BgKwZOW+9E4VOA
YyaC1q1AqqOwwGuoviMq9ZrhC53FScka38p/amHjjnm85WZ1F2DaQgWIb6oqJ1UAhFtaeMZzrVWP
poi9uXpvOaDxQ+GF9anNi22PlskQHWJheSRlqDwC3AwauCTWvQSFp7E6KMap0DK/Nx7aWNlXNbGN
4N0aQKtCXvqKQW/lpa63tajxH/e7BnR9cUTs3oT4OTLWEqc4B/1qhAm+IX6CkI5tKiAk6SsXel7O
IPKtgktZ192ehKVjQLuzKk3oTPwswEuOY7gbRY4MoHVNA3LfpALCJ0d9MBRPJiufLNq7ICPcFZin
Llm6ryMKLc5NUn0Z+NkaBGqjBDxpwWOc/4zn4pS2vc+SxOl47JgFFNA0dgQfJTCM7DR30z6mKD7k
h4Z+zOQD04E2OLhve9lPMRa+zoBQGdQZqMH5JzLYoLZKA7Mk9Agv8FzkDpS9wQWrucFXAAPd/Is4
JK8N/G13pna2MZ7EFxOqVPaa0/1UhZZ+x+/H9kXs4b3gU7j8jsYLNpFTncXD8AVJXnUuN8aOnoO7
0Rm91sHsTvduaLtis5Zbfgp/8k+Qs7BEQ5U4wE9I7qwNyIr31Xu4M9yFvIkily099eH25l8Lcdh8
TVFMqkGySe5piGGIg3Yal81f8r7GAe/qSG2WOK1t4Lmt2KVPD6YJEfu1Ys9v+NZl5v7fq/1jW070
MNklFOt3eKUOOlpO+SXemJthN23rFWIg+YElm5LyOEykxEpZ9/QYKXc5ugZp80+T9d8WIDFiLrkC
teR3Qauas85L1OQmM/djdtIpimYQ5B3a55VPdm0tCsb7DCQkSM649LCyuqnpkg70jYMj7hKQ4L2g
fwDVz9arZ5+6i5TxGnxIu3Yyoemo6Dpq9kCsyy9UGuXJFNUzPYou3uOT3iUJBLy6fJfHzC1m1Ld7
Ys8Q5KuhXhI0PygGHDWIcyjNDK52OHISuwOYIyhU41QNuZSl7+dSbKcq2eQ54KUQeyDg/rW03jbz
b6Y1e3TkUGyz0PZ4mciD1e/y9i7Oda+rfvEAbGIV2HURd/MS55TMTxkS86ZGsZ0bzkitTRs/WFYJ
zSNjT+dnDVFCAW9kWnzECvcqYuwN7VXJz2jksRx4+/hrXIHfNH8ctV9JEyCBKGwj/wWePDur+k0h
KjvSXlOkNASy2U01I+gg+28I5OQiewIsMZ+/hlm0jxEtSJru6giIh1A4Y13bk0q8Mu93tcmPDCgP
msIXqx5F7CMKcyZkFCy960LiGjTfhMUZXsA21M5p8nM8bio0SRGhJpLvaP9Gk+cU3R3FCNyyQBdD
e142uIa+3ZBFtg5FmwSVOXQTVYLYArazPHub60NlEr9FjdCq31kT2GDUt6f4u0JnB4HFJv1ZK95K
jEsxxGOxgwSFM9SjA7VpR8Nfq6Cxo+FXmooNXiBvnQrhveGVKJqvo0VoNMCFC2oDxGnTDiNXOt6K
YKI22snuUv3AGrRrwpdAf9MHRK1sW6BXM+TnGf80qPnRHH81kMXTwbkK7bwNH4k/ULwzm2+LqmOG
qIxg1xT7cSqdQjccDQOuzQDpuOIxSAy7BLWxEaKXaiiPKVd3mYAANWgLKqXxmCA+WTJUEB0GynQw
BCSTAPwxO7QX9ewAKg+7XB4zGLWvIIkJXPlriRQTIyRuNZcOBcVzoCOPOGrTfoixm3gGxSi6z+JV
7QyHMgiWV1DbG0efgCF/En4D6rNcBxdHr/qxcu6hfC9SsN+gBadp972odiBxKczMieZvWWyc4nR0
rFlAueJH3idIsXK3z98n/efMH/pmKf7/6mLhi+K5T3S74Xhl6vfqIm4zBDZB+abqMH32YYJMKgPD
YqCH0PYDNS+4t0XTbifrV9xNjiKYO2NexJrPEZK1nptgJWmcREWegUZ1BURDiFxiHI9MWBtj/mi6
X12OaBAXPs7vTkGbkAA2qBbnBuROQYpSxA8tmTxUDnYW3gFDf54b5o2ifDDzwa+KYjvmv/oWpDjm
wwRVxUkzHIFHfMXOybChOtIZjGJ0KfSzZv04NmSTmOyXqkLMDM4iWSYhezuID0OZOAUgaTOeFPOT
WoFBb0RxO97UUERMH3W4jsJ6McI70EMsD0aHF7nd4PsaFnh6FKhLzs8QYXowouS/GDuP5biVpVs/
ESLgzRS2DZveTxCkRMF7j6e/H3QGv9Sbob7TY1RsoFCVuXIZLyeZYBQQQtUxNoXlXhfnoLUmT0hV
l8QM4IRa240CGSz9dYRSpeWzCtsJCxCvbLBQs3Re/l7mZSouTrmCPtqW9EryulOMv8bpJdck3LV6
jo+3TDipw69JOAxjbCfkErcz2YPKV2bcLEu9m3o3qvZJT2Veas5ccZKVjcvIdkl7LxIgMfWHpNq1
kekma3sb9tB60vXgdZKNjCHoxvuE02+J7tb+bTFwokogHK6cpES3itovTc8R3ISeKEzBElrkAjc3
Y4vehzjOWbiXOm4K1at4Slpd+kY426JV2JGGVO60BZulQ+FodXqTx4TPlQYByapz4SI7BzO4Mv+6
U86b3LKpJFU1llPboYIznDRrd3OG6doQus00uAUWn0NE0CdcEcpc3KbsZrTscdYOZhLvjVV0wuHS
6MY6xy23v0o2iW3gmjP0/4Q2JIYgTKpkLiBOWGvLnV+nBSdlBTvL3IOgOkpoXAnFnaDG8KxaV05/
dbjurIRuctqr02ck3HeGak/9gkNu/qx1xtdUWPtUx5pc42DSB8cQniS2v5b2D2s5UCPQVbSbNypx
tM2HknA8YbFvqJnTRcyoyflIo9s+f81X05EG62hkQGB5umvCrrFLi1DVRPJqmQisBA+OSb0yjR+M
8ZxV7a5lYeQQNk9D1ti5LrsaaciLeTKNmdjb2JvFMWjU58R8nyYQRqxL9OlY69YVvhb4IR43xECY
xWBaHwgdc6JCcK3uo4qOWwJTlb30nfyGeCJyklHbq2RGaHnt1FYXkMjTqric0OAkyuKPRDbmeLhK
pXgL6ZMb1HQRzFzaUxtAdFZT/vn2zolllqZWWlp14kls0So5OPasr911djDd5aZ+1u7Sa8UhbOJR
9+dT5F6qk/5jyPa/zbMV0joJR8zW/0aMlFq2pLaqwW320W4IqmA4Fd56zJ5Ge4vrgyFyWHbUhzET
8kv19Lcb11JFVdcsdu/5pCczUjFMFnM9sWezGP5Jvp+itwvf7DfAFGjg/y1yVrPXdYo3npSLJ+Vm
9Q2/CSwv3BV7xSH82+kuAXDfvU1FMQ0JJ0EZG7czAC7Cby1lOX6S6m8InNrYIyZ345G6ySP3m6vv
utq31/quzlAGDfa/f+03lbbx5/LnB1QiNrMwr+tJiYm0MN7U7OnfC5jad2egosn4JUqqKavnxbza
pMY6zu166slgWXARWpXEJjRlZ/WxV1vGMRVfzOFZyN6fNeEjWjVnGOnw+f5xw/b1WvMLUXfDAuhv
Kd24QIS+kkRPPLzUYrgreRHKWHGRf+TqUwMyDeU3qZKrRuBCH6JAbZ/K4dcWMFrUqt0uWSCH1c9R
I2R5Vn1ZyHxlbRydwFzJPAmT5debD13TFNhCSU7W/BywdptImDBEesUuI4gj8ZfS9KNwgOeq75Oy
vhuW8LXXKr9Jw+dWLPYDdx12ObiEFYEhQZTLVHdWS0yVIRmI064n+ohh1S5CJDGH90ZJ2Gt5O5kx
6eMYC/cLkfaaZ0qtPxoYwvdvtcn/AQ1rJT21zYeuNH5DiNKyfHUTPywrTtba+VOuvqkgODgfnQQN
k+Lqx5IyDp0ktxnrfUgU2wi6V6ve1GJdPP5IoQmlEXgOiZvlvRx9jqniFQWHrAbTmLJme1UGxopr
eZ9y5Y/pqCLmkG80NX6rGHjlEXE7tBGDBz+NebY/1B0h1o+6AqYWgkXlIizR1QvlLapa9UfpIcx3
XaSjvXzER8iWcG+FcneUK4Gse8uBsIvjoGgnSer3dB1Dfy2Vn60lBBYQUSUjs8XztaEixPeVpOXP
ybrWDQJIKOs7c7B1Mo8IIiZiCcuoQfJHSM1QpugSFJJU4A3Xg+UtsQoBnwLIor+qVlfMVi+PR66Q
JSgbFl4td6RQH1SM/JWSgil3a10MxFB3W1NwNOKYEuulMtSdoD32I553TI+mXCGZSTlF8mKLLQrP
AffRsQ20MeSWomMzKteKqiBVBCcTTV/V9WBpZByD2StqtcsUIcjU18GU8P8e4HQRtT2oOznEA1Re
HUa0tkkKWRG/GQwGRAvALfyaeLCUsI5hxSxQ7gfzQVe4gYfm2GD5o0x+JZ0queK3UiRyL49DBFCe
vhaizJup74fmKyGkc9UHFIHtW5ub9jD2PyDOg06TJGfJDkahcFYXd4kMV117+ocKlT0mg3Porku1
l4ToqKp3+ZaApT/UsuKWWoPNW20z8KXZwpwTVZNVn1T9dmW8BF5vywtWWymFEIYwXf9miDC7Z8s1
so9yvMuGm3opdnEu7hLuVryaAGj5F7Pco0fHHK8KIfdLrqGRgsBjmrvrliJxWRjAvuL5682EPkXW
Y5FdEfZro7ewC6z7ABp9VYNPiUtAjiNtNrV4MnV+ab5UkKUbzKZokaBfPpTEgQz94wI7tHsuYEeN
AqVBep0r0Z5obkV8i/j3tOl+UPKDlXCUiHypceNgCODG4lu/LrsqEZnapXSsT8s6OoL+2g1vIMP7
uG0Iri58q3wTOXUqiQTf8rZdGCiYKKZgue8K8uLn/C6Oe7erD80GnKvjTolK5g4tpY1+6BEiKul9
TKL4iBnrpEkO9b1j0v32yeLE+lM+hpBMV1fDr6yPr4rlFYv/lEozhZRLM9k9mfIDU5YqTN26fI5I
ViC9a9Vo53XYGije0kIm9YfMRoXvNJ5RGnUeQuabQpSesmLXczZYUo4Hau5YlbZvVM3Tl/dM+hCz
4tB38Y0aStczeaGlwDyneVMkxi6D4lm1eqrxfZszPi0clVZiiLpstGfWmCyCsaQnTXyn2c2M7Jqk
NnBrze1mmeSDJ4lmxcqvZXDusBRdPU9vksba5bP222B/6aLruckCJf+l9p0HcchN4aRS+odLe1XR
r6cZtVGaEjLZHITQdMzR3BVheBCsh7KSnbYuAkGumf2CkcMGpwzl/0r6kvrQTZLd6xHOl8aNQhZs
p8PFYMrQzKIvVS+hWnt5mTiUD3Y486WYsYvfk59Dq8iXKlgIYuzXDpYkw51YcFfDJG7vbS7Sq5rD
M+3yewZx7srNEkaJM0Q/AeWDyShPhTbZYw0UAGKi6LKt9F8tiIseNq4RbacaZ7BCslzR+hFDL2KY
FO1mEF4k8UdUHaN+Oxlp5vOKwLrO16PquaOPziQ9KAjf0of7gY9ZrBbfZBIy5ZwR2+Fbk0EpMonP
zTepI/t5/lqjxuklHRmK/qSNMuW59RP2A24UKnR4I+hHy2ni1lX0xC0Ak6rWANj/NQjWdRZFgW6h
xegUf03UQBAiu8N8up8LbNd0v+cT79KVuX+cOWkcO71Zwzh/EsLaKUKLBGjNIZzJmRSOjPkub96s
euU07Xw0J1d6mh9xeHFqfHGkSCHl5T3n3uvM3FO6uxWDVCtTIafxnpi/aNIdUsiTJVxN3XuLfyqZ
Vmqi8o13VBfQsDAyE3L9TstMr8PKfFGPtbqeZutB1Hdbvn0GxKAKkp/Wsl3KIdBB5sqC5hKiYStL
5BZqeWgBD+J8tkcLKD0uSOx7S8enykrYfImfD7ym9nHBfA4zpmObVwwwZ6/Tf9By+JPce0qxBAtp
HANn1RA/td2XGaWM565l8vNqqggzKZAsPFXRcyN/6auOD/qGN9VOWgRpz+7MRMcycWlsHtNkn4e4
XGqDLyWVq3ODzfF4nELOjWnyjBFvLvLTJOx9mb4f2qanb27cpDZvjVK9SqKKmaPkT5RPMQrYrn6s
9ffZ4lYLYUsknzLRMHlnfea0IkxanZoyrR0yP49Mb5JflLU8wA9cMTGNlDDI64e5LvajOjvRKDkW
BAgxdPr0pVqn/ZrpCKC5oZR3ggOeVZmsIGqUkaYubmUnzZUDDbc7tpyC+hNmBwdJHo9yJtqDMj1G
jIiL4kqfhh2wl6ScyvWjSQsn0Wj95Z9ddcdg0zPWwRMN+JetK8rGfYM7TVQLvlL0P6cWQ4hhuJ2V
0C2b5dAh9oBljz9a5wnlIwlVB4tYjaGNjgJOxQnAGv81Yl3GGTKTT+k60w5J/l41pUcyqZMx9lSj
T4gAfgtYt8a108LqbQWeXT/YcTV45F07Y2z8Loq7vgD4eAspzkKJuJkZA/CnIb03O51mMvIS7DuV
ggly9zlg92j8gK4PffzUrZx+wuxFsMmjUXAzahnReGslzSUUoi02jCFyxvnDEjrb7HO8sdL/TbhT
ih4sP/NY9HX1VQJUipoUDGxC9vHaGvt+Xq627d2bT2v+WTBhjKcb8GY/tuztgWdRMIy3EP6cKJd3
fXyfsu/XaqQWkZxR/blIfFt5aOfjqc1fkginJX3Ya/q91imcHz8avXI169dUnqz0oxefJ13E4Eqx
I3HZdeADEohuhzqz7ad9yuy8Nb4KU6AqrO3EvFPBCaWUcJxqcaDDO4hiHHH+0UdIKzCc09ctvXOh
bTdsXSWaIY7dWljAvWqvpZJSzXeeDQP4xs6A9qWL9jD/7e10HECBV2mVRXq8M96Wli1mYUXD8rtV
VnYbZTDetcGlsd5/OLISpeKf62x/xx9jvTkzS7VUO/AcWnJlN+4gITiEG2OM/u9m7psZyV8rnWvV
84ggPBxZFwYzs1v/NHapKzjbasCSsp3eXabE/7fl/3vFs3mh2gpKrsnxegpL4EUBk3+l8Pos8y/8
sq3R/RtV+Xuds65/kiC4qU25nLboTI5nxVV2sG4g5M5YddjVTWhvkZ2XzM9/9/f/WvdsbKe2WS9W
pE8xkpV8ye339VsTQGkI1hcoWFiUWYHi5e+5g22sqznibnEpYPxLf8e3W5XvZUNWYCadZxxafHgN
9+5yUgPNV0jH3tit6eEi3PFfcIXH/Mc6Z59EUadmviasI98RTgHZzbzNnC2JewSrugRufDP6ZTVN
kZHe6JqhnI/0ymXIZznX5lP1K300/PDU75MDMgOXSsCjixm9xa1I07r0NL//Tv5Y+AxWsfReCoVJ
nk9ioB9IE7vJHClokHDZk1t6yQ15TJfsw+X/4ix//9gzYA46fDLGK7GJtDuNt/q4+AXRYQhiH4Pm
I/FR7rxLAvkGbMHGmuWO9+tNO7ycn/qvi0fSt58tdAdI5AY+8efEurk0lSnX2vlk7Qav3w9B6Opu
/ZlgFC85GhhhdCNeIvNdWnPDuv44BnUxUotoW7N16335xuCHw4mpqV1tRLbbzE3ci/v524f+x+/c
/qY/1ixbBS8SqZt/f77VgTbXK65S33RJy3MArINuN/qCe2nY/w0Ky8v+Y92zDdb2dWlECevCRr+P
joqfHaVd/5K9Fw4XMGt3ta1hjM+o/Eu/xOX+9rD4Y/GznYY3gApTK93um36fHX6bM/ny7uIm2s6+
87PRFAENscflIz4nJ5oGIs5IYx31rt6bz8Q3uogl7/J7eSPCX876+OYOMHSJAlKy8BVicPP3yzQU
rdfkUZZPUIvshQItjNKDurUIWr4bjGvLeLTMd6H5RP/PHL2zpRnNS99/Gej/x6h2/30nffOY+XMs
5KKWIeviOXGlGAspDQtF5h0TfRJkAR5YpCtcfMzbFXr2mP9a5+zqG80uksFhtnXMX5vcgJ4e60Qu
dHSnFz5SZh8XVjt7yH2Uh2o4SvJpkFX4E6QNLlucsRjEyo/fiaTqg2U9paK5r63HiUp5oeNZ59du
TDCBr+yVYFbxSYYhVsCNXDMRPBP2bj0ByrIrJoG2iHJQexGbkER20xaMIkhE/rWBuRoNEca9OXNq
KTHwp0qgahiQJbF/E3pfaQAKWonOtT60yYeo8l7X/jWtel/CBkpk+lWUnd11AoN00iBlKKnLapvS
fCcmyecEVXWNq0NR3kvt6KSL4hrC6FkhRAOLqGuBbjtZH4ShxhyBBocSmUpdIa/DqmE0CtejyYwh
J7NbOrTzrSa1Xob2tgKLHukhM+b0qwQ1QIQpNb8NMj1xTXcjyF4s9TAwKjC41M0FaCr5O7WnD52h
rUS7UEZHru/gsjhwnW/65oeeX4sdcKycHYQ8O/aFBPoN41l41eM24NNwibC67sMJcPZ6CGFgZD6x
z0t6ShOFbmBBrP6R0wIqheZK+XobU+8DM36mwp1s3a/ofSC9BTH2/xrSP0Xdukl4to+9FBhpbefy
nam+zPnNQK+vzT8k4QWTPGfLCVCF8q7U4mttxSiP4PS6/5QIgO6i1jVX85jWZJl3MlSUwjMhsShQ
Lytmc7i6k0bwOuKtrjaNq/YhOON7LL0aQ+LKKyRY3ThlPTF44OaFTDPGXpCV25z5pqE/zvG7KvxI
AXZlGR3RhjGS/4LUVuWlhbBaNfmjYdrWARmppuJGiwjNYKbfDz1pAYo1JL8Q5iC1fggJIQ50/4rg
Cs211HLrGJYtt3dWd0y726m+K60rpXqulNzv5yvB2jWRSJMSBUueB2b4oWgpwA5KEqU+yDU5snCP
WrA4bSaBpngYh2sBENQqr6H3xL1hAz67YXs1SYK9QLep4meDAKyClKCcFB2JaBvpvlVfJzijy8i0
HgBQ41I+ttPsVMoHcTVOD5oSxTzF+GNZP0mnPMbayKhccRLrphrWXaTj7o79kGBpPL3hSohMiJlw
opjpGI1u99QzUpTfUREcjE2hDKkyDw3a284Xyt4tei4m832xRm8yIBeDBbX5Q8V/OoilJxBQKRvp
biqvNEFzFnw9ajKpAOOu4nn2lkn2pQnYDICybPy2eq7D8DMaBret8mO6GIfFVLy6EY+WgtmU8ZXh
DGeEzzKvQQp/SaHo5PDDK5CEkl1FtwZJKwmKedy3C2dc9rRmtV9Kg10bb129mxfDFohiHxVlV/Pu
zC7xQhUQeuy8HuQqbz+qygTToYRaTklRuRL++ikMlG7zTJZe8sQ6iZ0EJGfCQvIl6OclnEpr/FTy
yE1SdnWeOhKM76rBDaE6qMX7ChLeLC+q9iSp0JoN3xpflo1Y1WMLyHmV14NXqKadxaVbx7Lb9fei
APrLAGWcilej9mXiPfW23a0QosIRuyhy4aNWcCC8OtXEhB4Sl9U7mJLc5iuB85tJLmybem5tvGwd
qLte0c27IsPziZDz9j0s+WqEvcUejMMnYzrlBG4pPWBLBytIIFZu/ckYXp8hjucCghEst4bVrflf
qMKbAJFhze4ni4jOHLtx2Zajp9SabdmyYPk/S8tjrPwyu5dO/tDCk1nUwSx/9bUSWEzcVrO5cJ1+
V5T/dc+d1YdKg6+UyV6ief0fGXNhmEWPVe3nYNmpu8sVhfx9RfF/V/hZeai0khwOKkv2ruRXzwMf
ymN6i5wjpzytHNNVggZbdG9ycdGAgeqvzxFRP/0XJCfhYrX6TYH81wM4Kxq5bFWhU1T5pE2w/xWL
MLMEQPGSHnN7jv+qJ87KQwyAZrkKB/lkGZ+xudo5dtD/rox+S2P/tcRZG7kOgqKVE6WRcWM6AD/P
2lV3rRx1J33E3/tuwyUg2LjdlbbN0PfCneaUXmhb3o/BBY3aweT/rLzcgQT3/2VP8F19/tejPoNk
yiQf+ibnD0z389XklW/ZIQmSyN4C0DXStCFZbXBC5WY+4XnOvx/PpRrrPJiyT5QkHUPxf9tu9Jtj
vs9/Nu/1XnIp2pGPeBWB7B4uz0w6bs2dfmTC5yr7C3/GuXkduJShQ6WAUWupkmSe7f5higCki46Q
xKIMcuitSoEup1uvkCrYyYSsQlFuuvRnEXc7g+kVFB/XMvOgALyPpSu94nlZ1b4eRAZacERT5eHf
f+FvC4L/7CNaCzAP2ilNOytGRyubJFnhNakBk5o9I4Wb1Y2d7kN1an99iYJ5Zzjqvmcw4WV71c/8
jRLfOnVQPvHo/Bpri0uohfztY/vjjzo7p9JKX8y044+Sg4zULMnv3XJf3tY+/aynnCZXdI276Da0
zV19uRv49us1YB0bGpZ4+rkrXrIsVTdr63ZKTqyd7JpD5fzGwRxG6eruMsT3HX4JDU3lSfMGMB46
ewt5WUmaQNGJaAaGTc9kM0IaR8ShlEx2C3qbLDeynjjbpfbvDSB92/v8sfTZs9ai1pLjyJJO9Rq7
5tJ4IxOOLHoMcTQqk8dwfjPru2S1/KxbL1F/vj2OTVVFU2Zomnj+s01mXNmYNNvmmzzVyd3oLguq
L5N0S1RIToEGx9YuqCH+kwX2+5v8Y9GzH5x1SmqmebwdTCG5gckh2zVB8dHdw+DM3iMPs1uPcbNn
2ukuviuuJAeWWeaUJ1JiXM2ddhcJZd9u9z/+orNTItPwvJrmSD4th3avHfvjj9URDj3Iyb/ftbxd
Cv/52P9Y6Oz6mw1FgNnBQqOv+My0x9EnHd7hIXjZaSw5mwt8a0wca2SbNtuertJd/4R31X0Y4ntp
yy/Shbfx/TXBYIDdr1qIAs7QbTkhUtAMk+23Lw4iL2cFAwa48sVTdBB4FZJjfGCc+pr4l4So39Qm
hgjlTJUMky/PMM92QrwktdiO5vS7HMJLfnpHHBNY14mj28XjfIgChmOnDU8a3OWqd4S38r0O8pOy
h9zz71ezLfX3m+FP4Tsg4UY00MaeHwBDVy99nq6non1q289KMS4UDN9859sKgNsGMl/EWGc1iSb2
pABo0cqDjjlJowOD8NeI+/8y6vz9j/m/pc5qE8aqrSrVsGu1SLDF+EtdhAuPS/rvTv7715xVF6O6
TMqm0ufkUHyCSoen8KA72WH+7I89AvbVq1wlcubte730GX0Dqv+1+O/r6w/Is9U7cioXZeUz2qKl
jZ2xCw+bPme51cj26Z9SO2G/XipqzN/+k+e7RJF1nYGapoviOfG1MiHUVoUknlRy9OortMvBADG+
CfNAnXU30XrI06Or9TCGV00LVIts0jlEXTp5SYS1ENzFY2nRRM+KIyafhfai1o8mOJ9MGhuVDEN1
GMrNs16tdtX3d3DvXGvQkFLFrxVMFwmFrG7cq53yKvd3E+1/PzNmYwq8AIVM8O6tfEGknDv4b7mR
MsMXRHohwBpriUcp9AMjpisYCuBd83FpJr+X0MWmHRNXDAiR5E6oW2sFDbYehidFSXFpZpCdhE5Y
f8T1u8FgH3doR5Y+0sgiLAG7GDHfZ3HtCSJhvUAaUpZ6Ap4Bqv5SQu63EAjPKlOIiZ8EupKqWM7L
nCZyvxNVuPNa7Iid4KVwGuRmdFQe07R+SkW9K83QLo3Fk9C+rnAimhW/PJxAJ/3abCWv62B3NHup
YtZsLl7SfVqw1IbySwaN6cMfBsoNcYV/ImtelFgBhLqnMYVlXyLzLl0DGC4rJrdhnNvM6y7TkY7Q
lmT8MUBPojzDD2uBj1S/slTclSe0HP4M+XtJjUDWwLj1yi/Wyk3EjATFX3J0qy7V01LJh2Yg2kxN
DhYOf+RHQ1Z7F7tnmfdi9omvZRlBmEgppgeV0a/Ydw+YQjpjlqJCiDytJHewkI5dDnAVfY0qpyER
lmnfv7aEoYit5CTFEEiQVRYDQhaKYKsSECuAGaW1W0uNWyFCqArRxYbTU7CaK63majPyU4r5sdSA
ZqpDgkQmTq3XSrgddWMfVeVOMpjqP6k6rYsQbykYTdC39yIYDMUr4+4ZWWz2kGI1jdKaMukOESxB
1PVzBKNoHOC1lhFqpmySQQuvV2v1NesulIhzCc2dMS0fbd1CIdSlIJWsq3oEwSpqNDxqMd7wLBpo
1eKKK0bHGYKlUjQgXjENxxIEb+1RV8RYtaoLG27EGDaGj2nt1tTaNxEc0Laoj5VeekMjPzSF6JfJ
7GnkDXXtVW9VyN3uhXh1TAkYVoLGPH1M8EfFUxg+WxbzGVjOMQativaxlCt4WrwPs9Ezs+nQaNlt
vyQBA381+dlbT7Hx1b1p6wKH/zXsPzMiO+u+cQulc9c59Zp0I9U23tQ/h+11BQXV1JDJg+tNwz6a
7tVEOuZYPOpLCLVY3Fe4AjZy56oVCoJlcrX0fhHRNS2MGJLEkWApL8A7aPKb1M6y4RFwDlTjrZIf
evltrTcl/QoNrjiOyPsHScDrKLdFYCh11I4FdJMI3+plGBy9Rrk2yMH6s9etZ036McE5TDs8J/iC
Kv0z7nHpqodA1ud9ySZKoA05ixi66jhe5XQgA29eSeCgmfXVEOaegb3+HN4Veef2c+bmy3zMeKeK
CHYdQ29Q4n6vZtJery3Yhy3IWRjMvWk3dbJTGWCUFpvxp5rTB6+cGd0xBEPPs09y7mDL0Djrq59N
zxj6Q6s8htbdOMpBoqHMhonaxa1Hl+JIBnZcMN6IlXOMenHIAACa1U/9BLL6oTU3U5yfGrX159tq
HtBGpTuxulewnmosawezUmk/JQ2eadrdDQK+wJFxMjc30Ul8Q1FtF2rvIZrc11j/QqSYytueuW3P
Jip1sLUs9gYdEhIHc628hflyVa/P8K8ecDVy5x7si7ay4pjRC75Ps7OuCeoFNV+wF7iL0QApuJwM
erpLjBtjzqCSqtNDGRrIXiDUERSrhW/DCAWWnOmaP6tqP5YZhZFB/ncChRrcXDWCPKZ1RCNo9PsK
TqwGx72xXqP0uWW0EfWcqvJzJqw2njq+AOA4sn4P2XM75OT5yyq/ovzR2oSJmzwtK7BNXpymW6C9
lHaPLqiun4qhd8JQ9a118mqpfIARraP3E8FdrfrLWGS3H5HklkNgosqsVNNBRLvrwIOTONqJ67vU
lmCsqy1JoNQzWiNdPhTRS2lFTjti5pAeqxQ7miH2BxPeI5hhsh44rDU+BRUGRKGmO62DoaBpThxK
kKhvhd4K0qU76dl4QIxla9atFb4Z/Y96U6RtyH4h72oGBgaEULq8W4VYw7Ghq8cXdGbjlVVsd1Xl
ilxmJZG8kwQqixNamv5KpjmY88grYkYJpnCl5GQRaZajdNFx4LTsZOt1lTCIroWHJSYpkWCDXvMr
PpqOMKY4h4VckFFr1LvY7N/D0HD7RHVSUNkFf8VmcKXxZwTbOYT0KOtU9/KXyqRpaivkhT8JN77a
oplN/EU0tlNf+smsHmcURi2cRFmKbCEBS5WWX0Y8X8POclcxZog0XJnpT5xE9iJ7slIq7kjdq7Tb
Qlf9XGiw+jlsZnbYZa7mm9BltiInXCq3lXWK1o90vU+nV7n8UKFZFSVmGK9USD6CbEcqXtr6pYbS
V1u4BJgcBHTJOqCtYUVXm/4zmgnUpo9JJsEX03tuUl+QIW9yvXSvc6vDSBedySjstgXsoMYZB9Kd
x8wzcuqH8hpj4ZPErd0XtWfG05MlTPAbW66t2BVV8QupduzEVLPt/DnIrRcKMgDyfLP0b+G8y99M
QXAVaXH4YZOgOE2uUTvcdUYMpes1iyeXgwFBxVWFQDA3b6sUBkhOnyGq13mY3/RImSetDtr22G2s
YKSMhagFBjeYMod78CxmSo2T54wQiP7YwpqXGCa3BHTe7Xr4rssArT9GrTwdZNG0ZyPci+g7ogT9
mYKfLdO8cmW4Cfa+ojVY8uVQ5FxHJYUEiueFz3GVMFhWTh2mwYU6wjpu0OpBVRcnBmUTlDwNT5NX
MbyRoWNGTXVQFs4w+ZPONXs0KlhQ9boXqQO68maebjLlPhff+6W4WTD3BeHAJcyVtk+lPZYAHbGB
NwoSSLU9WErF+GDc6YANZf41Tgp/iHkQ1G4naYtbzoVTwzFE+Om1Fn3L8ktfZtj1JpzbY2Z8zmmM
0Hj7xViX9AnkxBzjltqZ+2HbZ1wMekKYNXILtvZkSR9CF2hTT5JziJifOGyMsBKYu6rwJEbgcBQN
8tgC7DPo6sBGdDTorXoo0tyTwngvShbugQ8Yvvjx+piotKwLHJMVuCwtvUILHXmtT3OFBMMooIFu
vifXJeeIpkVBbf0SG2Yz5uiPIwzfgo+zvM9NtCNmc8haZkYA4Gvy2IVrECVMsLLWl1AD1VTjK9MB
PFsCrJavmzD1QyHymz51+ccDWX1K19UO9Y9qrjauIUO6K/i6DGhImlNyO8JZpo/SYOnL27z6NI3B
CXVkqjzDXEETjMiFLt1ZtDaoGWuOihFA4fNEHlBZDHvQFTTjTHMK89hgyK0Y7B8lzjBA5tiQikdt
FZ3O0I4ivF2D603Xf61MAEfjus/0nRGS2j0iIg9LX9ZCbk5m0ungKFaF473hyRuRcbMj0X81+Y06
XXAG/bZ1U4EacC9QRMs0z/rGtoDgwJaDIrS3rrr/R9p5LbmNJG37ihABb04Jgq67yfZq6QShVkvw
3uPq/we9+3+iIC4xsXswERNjVKxCVVZW5mt+Ad5wFKofghPc1jf9QV+Jt+PdMsJAsS69ic8Gnhek
fV2LgxE3tzs5y+wmd1de9qH7e1WydqIpr0FJr8QUfK+vrktIp7L21HBHTvQIKdcx534xaMn2nrau
h3Hr59W29Oo17cD7gBspzui/9l+UlC5tAb1DaXatVH/L0tcxAaArfJjyc1H4tuy9jcmjJvDwQDk9
nbSgy+2o3Gb6nRIIjstbMsIgW5cRhn7xfFga8O/j8EWIcqfXuDG7nwgzr8Qw2vYS+aFfo87z3KX8
h+x07y3Svpdweceq3KNgtlZCWqWQ9mqq21lfwzSqVy4nVyhMuK/3FjjwSHoQ8pcm9vmDUOxP4MuD
yK99basoL1UZoekDiojlknmojLAde0pxJQlHdJNrr4PxFPBnRtGXUPA3BhNpPtqBvS6JPFOT50z5
GpMAZ92wlqvvpXGH9HQGUSAbf/ggoiVyQk+2bqzwR4UkRU5IHhL6bwF9TrjW1veMVrtMJFGLrz23
hQTiOS0qpBo629NQV4IHLuXv0MX2foWqQcwrQtqP7VuvCmsMmfZR/AHFznFBTI9tukvb+qCYXHbc
QpK7twzcQJXAMetuE4jjIZF4TyrBkeuUTrG3QyIP7lO9b8E4a0W4VhDArPrwUPOrYgz8Su/Vk2SY
A6gXGc3jUIEmDE7WeGORhButvgKWC74d5jVKRaTyuEvQgKSYrtwX6evQUtkbu3WTNKs4JSYH+QpT
tJshBpY+KjctSHCjoI+Z/0BWxRnYqB4chSAOD+h8OIH8RQzA3JsRNx78CvK2DrS7Zrh3MXHXq/On
pIpuMgyBFO9dJYZXbc+bUdnkIsDuCE0ATdwMVAxguINf0Oww3VEb6NV6n5LjC+iZcxVjOgVaMH5N
Ixc9JFggaESkeQLR2SecQpCu6XYJqaPWJEmWgGbys258p1xxo9WvSXjnjt5WrOWDlaS2r24a2d2G
qrgey59ysSPqQgohG474EFmzttBkTr4o7b0y7oN8W2R4/KXfxsZ4HUvUpbwRYh12jeTT3biX3Xgj
VKhHg46A5sFH/LwlChrW5icx14PqyUM68GzfEIACUAQQKCP36pG37hc3PMrqQ+Tu8L4CrxNsY2rd
aqXtumJYV6H4q4q/RUOA4sarX92MyT1+WMeuq9BMV+1JWUNWX+mxgaQnAWfiXfTaSB+FC+SZokeu
GpsE8mCZSXYOu8EcXieNuBw2WhGMe/amIysvCW8J80YpUF3Mo23NxS+497nRbUPInjTvjp7Y2WF5
w2Pzq29Vh6B+gHeN0oDvkPCuKuRejNYDSV6DI8o2lsAykOvF0r5okErRv3dwYAKE33QujSqzVlL2
IOr1qtTikyyiI6ZhkVA9yT06nnTmy5tAOIpKverEl5pMxUhfOsAmAhpofW7dxQJVa+WpN7haPkDy
HKvE/9IE4kaDpB7lyM1YZDntz0ErbCv4SEWUHHKa+t6vVEk2mbnvuo9hPI7F92q0qJvBPtC1Vdqn
jhk+a+V9qBRktLe1/jr69wgJ2QHvlgaexfVK74VeDzJMv68ga1bxTsuwyIsy6ak6p7RGo4O+t+5Q
5D9VC3pIf3dX/hxohmrzRlGSoigEgUptu9Jv2hFxDy9wFuYzlabnRcnz+cxK1741Wm2QMgw6HGth
9a2y/Sd5PyFOd76zZFP5N9r0zznNSva5LAmuWIL67KY3KXXHGBpdW2PQoZ2UcknG+VKV+Xxqs8ZM
6AeWJyDuBtv+XWrKVQnfGgk9/gKJnyFsCBxuYTWnBOTv1TToiMgT7vOTS35WW9bkvhfqUB+B00bH
5AhvGdijv5nSlKnCjCCLLf1qjxHEu/WS8Oh/yI5+Dz4r3But4aLJGk1Y3skDnUuBgvI35V14VAGM
y2t4Sfp7tknvFttAlzfR75FneRmkOdmVZCQH6nV5C9bTHndMmj5Mt64fy8VO2IW207SP/m88fWrJ
nS1zIum57LvatMzShhL+De/g6C7YEl9vm9tu0zsp0HDlQ9h1N9nCufzLOIJu5x+DzyKA2WK5kUuc
mMpBZeqYrrM7UJ6WAwPvNT/kL+E23xr3i5D8hTXWZ/FgSA0975DxuOs34FHa58L2nGk/ASkVb7kz
tksjXg5Avxd5Fhlas5AHX/fEu1SRd2OZrd1Y2OWWthBR/4YY/bmcs5iQ+nlnVZ3b3WWGsBUibS1I
J0XHHItH1cLpnJboyumc47HlEkBdMFjTtukceNuIf9S71qbc6wzv7kJkXQgF+qxbGwAa9THgnBDu
5mEiTymQp5a7wpdD6u+vNGsMuoMQZp3AtsjDb2b9g6r2ympeM7B87Jjt9QW82HJVcVYD0C6KkjH3
jC+p6WIg502XhfuQPie74CH6SSqxhqFqV+ut9CV40YGDDbf6Tbl1j8atdV/cGPfF7voPubQ1z1u/
syOowUvMhoHWb218uNq9KB6bfsmN8xMtP98t54PMDpyFboaij1J3Jz5M4VTb4c62xsDBTh/1nbAM
m7n0xjwfb3beIhX8Y1sz3r+CWvZAP+cl3fQ3iGo49Rd/oz2KJwDa0F5alE+Rs/1q7az9Ul/9UqsZ
rJMlyaqBsiMqWX8G1zodNb8WG+lOC14G6uyCSN0oMTfRqB8TF1I4aJYQbZAWqrMZWQvh4MKxgb4A
30mkYWmC4Plz9Ki1FMOjScWxmbiA9W4iVy1fIReizh/DzD4unRCvofYo3ZUyarPtoW1+DeLUEvh6
fadKn73/P7YRMpKmKlJTgAchi/OgE0qlEtVBBwmkD1D4re8jqAmeAsenGW9joBOmku48C5jGEMCS
9e+MPH0YY8pjdBiDSjuEQJcBrN52XWbLvQeqvIN9nxn3bT3ujSG8Vw1gXEZ+GHnExLlGFbrejr1y
8HNS7zThhQOQVhfDrZFUFBIRQYvS96yz9hVkU7HAbs8Vbgx/fJjs4wxg9SL9xy7JbFcw71vqyXlK
87jU/Rf5U4gA8Y6SznQq783hDWOwdT32yPQar6WKiJ9UvscS/2/lQddPdiXaADV9xsb6mRmPg6U7
oc4/UZBM9U2MX81TjZSb16M1Y4DcoSA6UpeukmwVjb/SKn2KLOsQWJNZnflDFM3diM1W28AP7ehj
RO7GRdbGUHjcDYO10gV5r6fiyRRAChrpq+7qm1hChWLUVwq6MEra2RPb2uj9L6o5rsNi2BRFuxnL
0q5VFxo85Ipcc4Q+22veRxneeTlZExRqqVW3LlKzhajuXaO/TaTg2FA0kyjXaShCe0lwOwIB9jCT
CmEN++ab4Vo8hD0nHkTbGAOnp5ppoesYiZOKTgPJGJNAlGpsw4PnpYl26FE87DUnKmoss4ad3+Uv
bnTSqf00yH2DC1n7Vf2sGdatXidrFwx3K2fgXWp+9vV9+4mC+GvbglQwRFEXNf7mz3OYpmFrNIXa
g5KAFm+8Db+kW0Vz0nW4ofz/pt3JH+QeZJU821Jo1c7ibf1XJODgWCJ+mAb8ckmc59JKUmSqGGRT
nqUfIAPy3gqg6m66Y/GT3YO/3F3vSI7voFJ98u+uz//zep7P/3z0WTI9ZFoSi1oK9VI377sQPisK
Lk0iHIUWJnztlw9J6+2T8qeG3HYyvgDMejKo/qfacJ8WX8MaXIKPQmjHd5ekdZMhZR4iMNZ801WE
PfBanPSJmkK0dTAJZY/EZHbsJO++c9EpQrUjF/37aqj3SnlsuidrQMonQXrINJ0kHWm9fYw0EAWr
3Ph+tVcy9d1n2/d07lprU9OQFsZ627fvNfAaBPNoHllb3UNaRhtuqlr+jqTNofZg3UiFU0APE7T6
hnqlEyTPHkyauvh2fUHV+WtM1CERAFDHnm9ilM8Du+TWcgD+QzwqiqOhn5kltH/DbxyKm6rEvg6J
fByhfRrKg9rclMinKt5tM2wkkUrrh0lFGYVUizUTwfyXAa+bFmW/Mt/0srwOMRiL0K7pzQFdwvsi
kR6i4jGEHoUs+0o225eivxWFCimFYd1nzakGtJIhgyfCLyjbcR+rKUSk+1FDgr9BZrM+lHG51dPU
vr4Mf2UV82WYXTy4QFO/zliGEb9OQ252mfe1b5L1wAS9HHHx7ACuBvItUjWTnqxnh12w8CPmmcb8
N8zOtkHfsw89fkNO5UqB+WQ2ysP1eS4NMf37sxea2naaFhmNeFSFJ127N7AIvT7AX2yI+SRmr3tJ
T5U28joRaztuoOe03erfizt3rdzpP9DOjffldkk+YGlSs5S+EP2BznArHj2wNer45pbtwqzm2fx8
UrNsfsxTMaUgIx758A9V0tL89neIuGDFu26G14UlnPbaeYybjzaLcYFRyXEnMNonVHrNi/IbrCpH
3mQbA0WfhV0nLQ03BfyzPdEIkizS0mJPbNVfw924EmzoiZNBTL1dhjEuxJvPQt7ZaJ3cmMY4TQ7V
vZXphu9B528wjoWn2IKSPgj0rRbWc/4sma3nZ2Z9NmTjYo4q+2zJUkWFbi3aGsUmhGad/AayQrR3
m+0/E/9e2DafK382cG/FYVBPGzMLhpUA+tQdfsjGjwrJiT76cX2W82t5PslZ8KhFT558iMRjKtIb
Mah2oKIjhSDcR6yrtfCQdOZOovN0fdilKc4CytiqiV/mDFu24X1R0lISvK+W/uRZeJ8s9BkXzvmn
Nf3ZcpJ1mqHYs1Gz8qelHtShWpjM0t6cBZK68HHectkoCsxTs7gpm4mZOXwbjJOggN14vr52S/OZ
RZUyDPxk6BkuzEWnVnDI8RZCydLOn0WSPpfj0cKj4Nhq0nGC8cHCeNNocFyfyNLt+VkYPPsyWl53
tdIxjou0JBAk21Mtp+1/NDjGjF0NaM1YWypJQ3hPaNuKExoo/i9Wk5LVpDIi6fSgZ6uZ12UtNwm/
oa49XCM3SAwubI+/8NHTGTsfYracAlqVBmJALOdEWFSyNe9BwIypLfSvPnBFiy6pJz14kD5WTa/d
AY1bWZX8qEaFLTfj1zIVnFwrN7Gq/Ddf4PynzYJ4CR40SGJ+Wof/BpoyKICtzb1ht78M04bSuRK+
Lr4ELu3f32PiP/LnxVG2XpKq0edVL210GxU32skmdabeSdapv1PjO4jdSzO9FOjOR51VIqxSb61c
ZKYpqsuFuKlrE9ny2PHSneA/6IFv6yg2iq7/lIYgc4f7ADDjUNiplDn1gEi81TiqIdjtkv71FB3m
1/b5D5vu2bNDUDVi2evTD1PwCcqbe7X80JGAHeJgv3DcLh3r85Fmsb4rtMF3p1g/ySUNrLi8zjc4
Q9ltudEnVMuq/ek6w8OSTvJfXbY/DwBVqD+n6OaZEmhTgESQkiY9jJLiQQhSpxxv3GKXdW8SHfG+
TRYmvLTRZjmlJQdNk08bTZ10wsd7Cw3E60t66Ro7X9F55Lcy0femQDmqP9oeJGOR2zEweDUZjpNK
2/XR/upV/GsdqaRpuiUiwjGbEOxp1c9j6qOTKlS/p2qDtzV1JBd9l+gZ7Xxb5MSS620XBr60c0yN
+p0JI05Dr/3PD0hkEqVC6KoTDO919jgGa+09m6g4m4mQxctVR790s5SgX0wxz4edBU7JD6XU8sXq
NGW0gBoSp9195phv/d0yT/UzEZifxPPhZsEwCfW40JPxX8OJIziGDfrXk2wPhTZIE3ZsrhEFDTaL
pLNL++hs5HkHrOayNXCinUYWbfzn7Ko9TQfTfZJsxe7vsMXwf5YAXhY9vi/uqfOhZ3ExlhMl6GSt
OsGWd2SUgp48p13Ro85WvreZWMG6k+6j0+Kemv7gK6s974CNYSNHSsrHnUrD5elf7VRzVR/F3VKD
QVla31nkQ7MlsyJBYpKZ74Q4B6TWk0ppr/Fuku5rNIa7VkP6D1yKC1JbjSPH9ETgqjs5ojAXvmiU
UlFdNsV42yTfShGPe54hmfZFAP4TGB8DemFxuUYJ/9jiswdIGdDNt6A6IbG5UiCxWH5tF3q+j8o0
W4hBF5/O0JMkCeTGVFibfUF+PZrfXlSfDKvCj9Xctd39KDY2qPljNdWOKsSiAz/9nntQZip9pwXi
LrSGGyrMC7/l00v52kedQvLZZYb1XeNTk65OivHYhIHtZx1avt6H2T7HANDk8Kec4cQRYrMxBFAe
cJ0JnUwOdkqvbwP8MAY4T3E4rM38OclduzWfJYtLN3kI/Ee3DG2t2GjDqzc8VXi4+FnoIK6+9wt1
MwrCliqCUymQksYD4tgrN3x10Y8sERBZCoiXsonzUzOLxFWAIUAh99WpckQYBiuch342qFnGK5Qb
30Hk2RNjFRlCxIKUTQrAanc9JC/9gNnNU5pwQjyhqU4WjKARIow8mgdgn+AwYDmUISIzr0J3uD7o
xYT9fNqze6CN9WKofD5vu1EByT5LK88xnPpXzmKvdCAmS+0rY9ow1zbU7AqQa8uDkqtycqFDTJaR
ffU6DMjmljeS9jMcXoXspw5/oEXVlfqgkL6NymuJc51Oxba+K1E06nXOqIduSswJtr67BDmNik+c
HX0Ar4HnIIqzCiRggLB98J1cW/LXsto29TYmEa8pTfdaQRUfGmObbk0F6aQWmaiXAMweRjmNfp8Y
vj2KFuqz6UoFswkYDtINjm7+JolR9eCS9h9j6z2HjqJI0N1UAeR97Zgx1p382WWFDi4SuLRM3CLd
QF3ahyYGDKP/aKZvooWCSV3HINvBxxly+7DwVRdu90+m49mhlXT8kGqR6DhtZmS0FWpHCDlBtPUO
kx4JiD5EVhY28NLlPudPtlWPiE3AxUOLyyng02yRTt1AlFqZX4L10kb6qw865U5nW3ceJQ2N1gw+
NP+6biBQonbSbcpj9bRsYb50TIxZSp9FedJnhVGdwn3yKK2qFWrpW2LaCsLe6h8kLgtX6Zy6P2ET
JEUlGKS3g5Nvkm29wsl1X2//Qb4wXZVXDuTngT3bLBrCjoZZT1cpOWj+FVBSQt0v2WOV+vJPVDNl
eWF7GrNYi5ZsKcoVs4vDhO7VrdG7Bzd314JprfHn2bl6r6wUzS3vIpfcG073rveSX3k/qjaEihSD
WAmrj6b+2WooqmVee2f4eNjRmh7uK7X/8BPhVgzC74het2vRBF4aujJsCF2BnhCkXxPPDG6SsOEO
q3N9F7kqwlhVf8rlDiRq+CMfYZlVBndvCHGgtK3S3bT5s8bTPjF2ivCKlQS84B+lYNl6T8vS5Xiz
eIq2zRHrSryPRnTR0U95dyroaWT0KDGfMjCPiEJk/Qz+Wf8jssptGgPEEqV1COlHil4RhwYz29lm
POC+4IJnxWzePNYo+owFYUhx6vwhhKkSJgyerHJ6XVr+oMPjgOfoQTABjk4fV4ofo7axIZBsTOEG
RN82Vd1NBKo6hSZoFYbjR4KjBS6EiBHS7tTZFeD3ZqtKegjVr8ZAS6z1Ucg/lMpPWfsoixcLpkZM
mBWHvR7K2xpR6aqFu0XjqhubHaaKYAZ7OykT0HPttyC26IiiECXHu6y94bSu0SpvEdY3xdxJtQfN
F141+sj+COWvPvjezzo1VpRoVzGzEpIGRjA8V2unBvsJbtqOxqYd4NmioJ8czFa1o3JcN5Hc22lU
w7oIvsotSxc9ddr3ri9ArVtr3aoR5tKUu9BnRfsnS3uyMBjv46MhF9A6K9XbWDSSxXs8tVc0HFdt
953W0sZr3sxQ3iH+Pzk60S5/jHhOC9A7Khemphc6pnbjZ1uljdfZd7ztxPLZ0vAwGxqE1F5ywAEj
wNP8KIclzWLeHP1T0OybvIfRh7eagZdvb330ufo2JNWT4mFN1R8LfzwF2TFS62MWHgSuMTfr3/zW
Pfo6dLawuI2r4RDSSeuyOz/C4GsMXrBcwLPgo4l/1oV4EtT6+fp1snBc5zI7g1y7WZORI6jityya
xP1XSrpQ0r1YUjuL5uYs/dEK3a39gCiEOPx36IxOv4sGiLG8iGm+H6BVeTbkBDICtaQbsfhgmyL4
lShozhIh3y8GZQh4EE8v0/65ARcKYNCBeP0kLAooXaoQnU92lgO1TR5aUsZkxfa90h+j+F6V74Vg
CQm5cIvM6Tg6ZgLAeZlTve7X+mu6ibaYaj6nD8s35EL2OifgqFmainnFjCbJ1glN120qOnyLOcbC
lObwboOIW7UW2WOMYlG6aXc/ho2wna6pxfriwra3Znd+ooy61kqs3huUvY2LzHK/+7HSV8VeXIPn
tBeLagtb0Jq9aVNBC4QiI6GZagbuL14g23ZXrdHa/VjmTF1+ZP6uAH1Sqs6ufUvp8FLq6ylHdLeA
N06xzElryTKIc4g72DFmoqvrkWQpj7JmN7/UZnrpq6zp8KDjztxsUaJ09KduraBKB99h4fW6lCNa
s6gyJk2bCvlnScJ6+1cepa/MN7T4FvGBSxFs3ndATNiqu86cTlu7Lh7rceO/TdDAxDbsDvPt/rXu
2TgNTpbLE724d36XDPTp3Jx9Td1P5FBQjWnvTML508kgQeX6WCXIUsuPC99xabjp358NZybuWNSe
V1PqyXhMIECO5e1Dt7Z+mZt8uwTVlS+e+rPZzU5G1AiBr3TBNFznPtXUY/DrKL7i5g4L+5TZ3jZ9
VdFvTWy5vEOEJZLuvUmaerm4tjTxWTkk0WM/xXyt/jyjGJI2aDpNNt8IOqPatihn/BeS/vORczbz
2YHRrAoOTsXMw70kU0ux2xNJATqPArC/r5/USrt1lMKGn62X60pk+RdP0cUXwtmPmJ0iD2PuCLWK
adL9mqrttLvUFWSnZ7429cTF0Lu0yrPLuKmlPhfFz+8t/MBidRthApF/F9FSFJav/ou38dn0Zrcx
OBU8UFNGa3EoWkWvuBWhNKOTebQ7LJCoBMQY1wBZWcWH/65oejb4rESNFVJjqRknSTyUz/F63P1L
7XzKOpaE/y5eaL+Hmr/PE1dWMlll7xYo46buOygs8Af+Uknp4jC/LxZjtlvM0GuL2LKqU1Kg4oM6
SwOtPwm/hw1qlDQ+JVxekhhLHl5khUAN80VOjI3c3Q+jfLoep+SLG+nst8w2Uq2qQ5oOpK7D5PD1
zRRx0KvvjUJ6NoyDQKc9GPEsptbovudBfjPxHjv5VSmwEkI6wQXbnd/GFsp1I3IV/tHq89X1X7hY
NJltviwZ4ixyeQujENlwJSISZ8vPzbp9dSeVuKVQunTtG7P9NqAIJygDCdSEYm+r9XSWmw2GbeKa
m2LTse8Wc+tpla/l1rP+sOKpZRcan2PCJ82Q+jnG5KJ4NtlFu51ymxBllwrXCLladEBd2I5zlfsy
zwZvcKeUQxARPHlKUeSxYNVf/45LdXJz2olnN+Io5YGpozBwgnOtR50dK5DQQTyL2rOQPOnBLy/B
VNDCA7n1Uc8Q7JR3a9ft+lrBOAiPSEnlbc9ruPziItjTR8/SZKx46vuXeESuuCthgWJlMqCBoaPG
4wd3UhMcEBJw+hgryRjPRJUaEW/CEdEEZC0RTCZ2oSKwZM+wtIfM2XWsZ72eGgJZ1VQxqo1H/20q
L046fvCIy/Y2PSzfvOrFKP37KM/lBOux0X0154VRDLu4z8uNHFIbr287Sq9qd4gJNJmLAjmieFpD
MRsBFezPTGGT119yZI7EvLGzvsMvi04FwuLKl0Z4r61vbsGbP36rAGt3/i+RJkTtY7bp/UIQJcR8
Eo5sFiBMLj0LEqpQSGJV+W3kx2vOLNqe0PAPngRTXT2p5ksjlEsp7MUQdha1ZxurztpcMafcZxLU
VG1pl3AbDjg1tHfLq3w5HJ2NNvu0bk55Hp/06arvHFH/zG9azulAVCJv1fbXj405Hf2/QsPZeLP8
RgbHJYiawLvR1J2xbZHvzTZapq2sNt/41keXngLrIAr7xnuLMT2MapwLk02I+yySO1tcQyvE832U
PdB4X4kq+leDsFO95qZQ0FoLmk0vDsgJSHbavXkVaF0PJR3kcxC73w6Zv6Mmtu7EflMAexZBaISQ
3Og0aPIuFlFCaeDQGHCpQ6pk0y+S+Q0CqrhmhgWdtCul1NatO1OUbXidVhsfFVlbe1riqBz3VAWP
MenO3Ueao4WKbfTmelLEE3DWzATHtG7TwNhRMEvfW4T2B/GEEgGYpXIdo02ljBC5IW1WY/4RKoiO
WcESAOEvudZZfjm/rCvVr7yidTnKoC7RRdOzU6R/rVgBUyT/wYo4F05B+FI0ApINiAaYGxPbQYwv
nUhGkqszVkWZwvxvdkmc4A2B8D9iSgnigUN6E/rviQEavIrvaiR3PNCyS8djITedG0uFeMJXAmod
vLrw1UK//9+5afuq2OYXhCLs6zv2MqbgbMfOLuxBbyD60P3lAs338sFAw+LnhGtubRLixEar6ekf
kC2md8W1czK7tuUsJVmrOSfxPjHX0ZHKNeZhFmpFK3Qe3FX7KC67sV0Mub+n+nl4z+40z3OLYdDZ
HOFeRh5l3OSoTW5BOm8nxeYJQhFKxGIoHotPjoUX3/zWVrF2lcOe+XpHdzscJ8hGjPBo/13eLdWU
LrcjzqY5i7BtJ1iK4k95cUvHoMGRJd9VySSuBGsJOYuBe1WVij3mwZFmvArFk5f7u07G5a+9t0pj
0xn7xviZh9TGW2nbWw+d196G3NiJiAfpaPqbhT24sBvmF7AiJ0LktqTYn5uejh4XFlLiGMR+lwCX
dC0C4v9d5ni2TNOPOtsNmRZ5RV+x8SfIkCJjgLGa3p/FGgM7XuS8t/9Bk286TVf2/bz2rCOvqRgd
36ZeY7turpG4F754h+nJrb/xHtxKybqG3ZShL7+Yty7ElnlNOtd7DaAnM54Kcry5wRlnD+5+qgtX
rQ1C6h9s/KUxZy8WYUgVTc35tNOY4qs8qUejyr7F/31codiz3GyUL+4mQ9Y0WVVU05qzhodu1KpW
IcMIXpHsoffS2YNNL+ejwgBJHE8aMtbuGm0z08ZkE7UtYdwVz42BVSCIv2Vvt4vPhd+/R5k9F9AV
aGRdZ9kpLtG4o3s97nRcDcodEmGf5m6xg0z84udeWIdPMf+zDd6rONCioFWfhIK7ZFwnzqRdzoN1
S7+u2LPDFwFxF7f32VRnocerpVH2PLa3YLRfx/rGaOWXNDFsAw0nFY543C3w5qZ74q/zdDbgtP3O
5tiGrl7EJt+6Q1FY9LfJmCNsfK/1ID1K9TGRj6r4fj1aLS3rLG54tRBaCL9RXonT70WV3viGuL4+
xOW68tm0Zmlk57ZujKv1VMLxNQePJkwmdyZGjF1/M8mtLz9q//LA+MyczoaclTliIVM7r/8csnsl
XzLKNdBnePbR7SivZCdx/E3uGOWKYkJoroVDspn27PIvWVrfWcTINDkIk4Q91OqckOwuJ1O8vrxL
u3SW8oRGp42FwgiS/CNAp1bTv7bdF9DN91ImPw6atPAquPwKOVvbWbbTCKEXDp9bZoMKqraRdoKt
4qwGdPKfVAAvlgh+D/f5tj87FJmpupGm8inTAD3aYHxQxudufLy+iBcx0zSR/3+YVWclektIdKOc
RqlKb9MbuKWTcqfxCwZOFlZGpnnrieajoLdLrdWLb6yzgWdBJsgzahPqZzzVDw09JaxC91O1eqmD
tRBc1FlwoYU7yMn02dQ2cETF27cWXsGNU6qboFTwzHNw/FpdX9albzeLLhgYBl1qMWajml/k4FBq
8msSpwsnYOFKmhu9KnmSNRjYgshEl7TqlbVmeE9oBh/D5KDkwsKclkabhRa19BBqntbRTY+DRN9x
tFZ4K03mcI7Sfb2+gH8xyWeBTJ3FD5wRrMTSGA2jusrJ4l0cPMrRbrKEFBxsG8y9iR89AsiCk7mr
IsbatvwWrJcY3UuTngeZwgWnHrPEGjrUcXebe8a96Q73UXEClrmwwgsxU50FGFMrm1Gb2jiGFH4T
FPm19P+7KtnvY6fN05hOdyPZYF21lfJjNLHOrnCpRUcBXI6PN1J+CDZL76ZLi4hxKmncpIJkzau7
Y5PEfErmVRNbUDiGceCMuBoWA+rR2NNd3zrapcN3Ntz8gdiBl8Alz5SPHdKPajc6HZmSpf+qih9Z
JWxzs8udSf7mVxIO1rNqDO6bkbh4nSYIvgvDCAFgyKwD3aWtaZrgXIRV2NcYGXcrly50Xhu57ZbC
YQjLnQ9/vjUA8WCagGYvdjF9jcAcYt4roMajnUThuGmFptjpYnDnuWm9ylLpCYMopDcRZJEQkRYj
Yz1WKrJm4GsHJFxXdYf/ZSN0u0H64bqMIjU3bpo7FqLmVcYCot3YVNq+zx9dr1tavwvJ2PnyzW4E
BB/7KCws+SgCE0IFOK9+qP3P69/o0t19Pob8Z8Kn9hJE/ik+UvSnHtY5SGQ+ef4tnyjXnovhx/Xh
lnbE7Aqw0sYwoBrKRzP1VqF466G22tRP/9sgs5hvpFFnulPqpaEKX7jfx3Kr+u/Xx7iYUp4v3DTT
s6RAKf1/XyzqtsTEB3tM0pBgOwms4li0rp7+QRf/Ulg6H3MW+Dsj7P1eZ/XUB+3N22E3txEcHdE0
wi+dSRraS4+epe0xC/5gof9d++ixw1KpP1a3rb7tC9EpBfHek1T7+rIu7Y9ZlB9Tt0iiKVn1J5rw
VOIVbnpI0ddHuVikO1/IWXz3I1XNeoifx3rj3yPkfuu+Jg/Y9NIr91o79vAZ8w+L7KaFyc1BUMhZ
lIYVu/JxKDGHhcW7wr3TofXw1NvlK72R9phsYHP199enuxD156Co0cR3EdHp+jRWk1UvBiGo0eSW
vPOK8Lmpmu314RZ26RwYVfjwfISExe3dF5iwADOXAABLI8yiiEt8r4J2GiF9xqjZVF7+txnMAkhM
U7gap12oeuGpG/1baXj430aYRY+hGyJfSBlBVPGCQhBWTRbmcJHndbbH59imUg3//dU7O/dRUHIU
VI5uEAA6obDsVDRsNp4KI9ZZBo9dSvTPh55FDVVFZKD+PMVY+mSNuQm62LFSlA6ViraFsNL7ez9b
alZM0W9euzgfdRY7kF+LDWNKqLpAgjPEO7+Uto0nbnmILwSQhbBozeJHjTG6ZE4lsQEhYzHVtrjt
bt3se6h0twIaWIXhOf/DhkG9b5YtkuEM0uCy5Q3UfZLwJcj3/9sAs2RDUxr8mKZvlkUI5WnqnV4s
oC2u70jmMMs1Ekv02qxhDpO6qvDm3Wi7+Km/KYGiVbcYPyRr/5v7qK2vT2w6Sv9xWzDqLFiYri9o
0pTL9+lJ9vO7MtceJkD49VEuPt//b/cxzCxmJDINrXSqnGnJ15KWYBY8mb0F3p7ady45iqJuSiF7
8FtrYWf8h8tsctBDgAUXv2kBzjIR3BiEpAYAd7Seiu8uL/jC9tdABGz3lD03ewRMFuuSfylJTo9C
S/o95iwTicvIGPKKRW0L7TZGTk5EhGnEQmYI27WMy7bgFdsUs5Fy+KW6vzTvJpOeUrgEsoHruNfh
KvQuZ+Why5NvSruxdOu90Q1MdXZijNWSpLWrIoqWKh2XL8Lfv3oWl+oslOPs/5H2Zctt60y3T8Qq
kuB4y0GUZEvyHDs3KNtJOM8zn/4seJ8vkmFFyL/3dSpuNdjobvSwVoSTUg5GILvgjUafAh4RQ6by
O4bzyfafETLRs+t8vDrK5TxTt1SanZGQ7KO8wGRe5Eyj4PaKNOMcEuy7DaUCmjXYXijDw9JrWPgH
lQUwmsPny6Z+3s/+1oZ/uOoNeL80Vuwo1F9yZ98ms/WNkG3cC9KW8xf3KIfzSAaI6gyrg5yor+4n
rd0u4Dqhs8AoRFI4p0RQcU7sHlI6u/hlzeprpgcFlkEun9kffN9RGc4LNVUcqeAZgxd6lw7hFd6X
4RXAx73+GeBCv4xVfihfUuF7/+yA88k91Tmv1IWqks7WzNpFmFEPzDXrjU3u9KStRdU90UFybijH
p2pG1oprrPHbogUouN1FsWB6UHCTdM7vDEpmViaz846CCm783kX3//FDcT5CkkOMvVcsi0CDjS36
fo8fO0cPMMELPo2PJxb2N8W8x4IbrHM+okR0BwsMNKtnxwpUt3gBH6sT3pp73ccez0OPzVS0baWN
4V/WWCSYcx1tSIdwZvHRSoqVYe2i7DHt+zXt7pNGE10D9se+BuPf14DHPVDrCRQTrMg9uti1M9K1
GQYeWzUjrr5qA2tTE2dczR5g3nsMpkWgA/7PR80Pw1f2HGU1S77nrda9gWE6iINmduLr0VNqt/ZA
YYIvXGKrQvQEFLhOHgJBqjvSRROTrBh3spyseuzqqQ2ItIfZu/xZz+4bnFx9g/M4FojNiA4wVvS8
4jtSgiXSKR7Ic8t21yPP8GZMM3tDf00+OvP/7ol2/NCc42m7uU8NFiSkRWW0fzjZO4GCAsPlwVFo
UQJEHlMvsKX8FWvftuYXD4a7OGmAObEH4Fkk7arcqOC4F31Hga/7QB89SbmWelatcIB21aJ802t6
nfQg1yGvlzUUODuDd0Va2uoZS7Jsw8AU5+JnomFskQTO6aQzeDv/+Up4w9jyvMrM/xbE+VXzBgCF
tsGCeBpX+woj0qp+ULL3/3RQ/OR6qlSW2rNrVSPEIrkqf9SqaL5FcFRf1snRXJEi9jFkcLFUHeYs
rf8W2/gl8tom89AwCYkOUikKZjb6dPmczpqtqsnAsdZU0HBxrr4jSUNMCXmoTkAPRjdS8aPtBQH0
rIc/yuCzw17VtbFhfRo7zLx4DiYVw8sWAGb0VwsgW0l0a4IC87Je57OrE6FcqpjSaG71nimG7Vrb
AcIa9nBRHbW83MYorxvdoeLmAJXD9vJvl2ULzlTn8ke5sEbbCiE6x4QmAY1TNi9OIbpG5xO5Ew05
by5lxRQb+YezmzzVBRLUtljbQeEXgSghOBukTkRxrnsM44EUIFfc1yCwlstp04OzWsNo9FQV3uXD
O9vJt09ksdM9caRaUSZ4++H0suv2CTAUgelP28E3gEMkpvAWfSoueWz7TptrloNLBr3JegPMkumT
mmi+QKmzgelEKc5vg/zWIlEOpejjPPtlEch+il2h/LnF8kbnROq2eyVP6Qqwd4KLcLZZe3qenENX
C+ANoaRI9gn4BrEQBlLoTQlEAYBaoeBXOdETJkLtQNqi4JK7mR97/TfhbRSdM+dmjAEE7dWCH2Gv
e79CSLa1zT/z/zkb0RgC+Rv4vMs3wbGrTLkvyeXx3PnkMq5l1arpJB/ooKdYkZDyQI1BFw48mO/2
RDGcOj+O9a9WAmjB65y+VNMPY7yptI0G4pnomsQvWBAogSOUJpjOGUM/qkNkook3Li1WfPDIzRyt
3NUguUyAKI8VuzhkRFyRX7T0umxrEM52wGsBQzb5VQxY0rUjr1puF6zmY0YUZHyrNgSj3BCjWwlE
dDjhLL2xou9qgj7oYoNo1nBU5RvQb7we8AnWsF2W3VQvTm7ifx3aQXHMuncK6doGHeegZthFWPd0
3dXXFdmMyk074A9gSS1qXkl0KMaDod4rpgJcBuAaFr07tJFTlCFAJ0e3znufloavA6uA2hrm1x+j
pHESs3wh+TMG68MZe4vZg2RgQ5Wd1GOdNl5kgBHQfFPkuzxBvU4/hDbIgqQ321L8gj6mGMC0Aauo
gZ1OU1oPz3anRTmCAOyhxKwTeKNGZXCI9jNqUtfGBnHVY2YvA21wXLn6YqzpMO3pZLm0GzNg/6SM
hTgMLpvKeQM1dRUw5mCpIJyBEkmtQd+KiRd1TIJUBcmx1WzK5ed/ksKPDcWpSojaQArVpo0yX+VN
t7Ho7WUh56t/6m9d+LGhqdf1otIATCVvy7vILW+XK8tL7kEzCmxm4gJPQ0J9S+C3z9+0o1Au6EmY
hZQKgql6ux43IzZO1WHa5TVo5TF/pevgXRd8sT/Ev6NELv4h1yeLDHgPqDk/sVV7TJ5gs3/Ckouo
53k+/h1FcfGvl4CV0lG06VITU+zTRtIqp0KzTikfL387kSBmpifBr+/COVIGBNqF/Kibn7lEHNSm
iS5Iwc+/BE9MhIt7JDEHZaGljIHZ6IfybC1u5lEP9JbE6fxoDfaH74ye1wFpk7ACJbhq/PTQWA+G
HVXQUQPRt0Ia1yx+Ren+8kGeD7jHL8ZFvXoe5JQY2AaIQF5uyhgIBvdkOqzyIQhFvcHzCv3Oofni
gaJkFDwRyG8tNb7SNPC+qPaDVPybmcqTQM5XClSAJI96ghhahtg5BTfFdJDLfZ3egFMZtBGzIHE4
u7N3Ko+7X1plppKlQ57xfVlhcR2zBZ7lAcrsXntefOx2CS1DlLQb3D3T6tQYbZYm5U8Yn5ABFKt6
4B3V/H/GucvmFkw7uhu+J9t2fdlg2J++lClwN6/VFmueZYhuAQOsypNjiwryIgncnQPZmzSNTDkZ
348aj1QT1K3/4PiPhshlmQPI5KpwhIT5FgHXmsH37AwbYIJcgfc895Vf4QuWWq9Erl9oKdxlM/XE
xGob5AIq6b5H0s5GGEw33Chb7Vn/i3qd6Ci5aF2OcaFjBZ7sq1z2hzn0zEXw8hadJV9AmA0CeCgT
IljRd0Lv7CGBh3zvPQI8/kAFmkvxKDrI897/9/fjCwo1gWMcU7xGinkCPtn3ZfmVK/RG+7/z5n00
6455MV9YMEMaaVkF7cxDc22uljVdRXsLV6tx/2IrRlAA4LHpzKFN+lCCXngH7K1YdXV0Q9MM9Lmp
u6QPXYgxgHjwBuWVdOt5+EbsVwP0IlJhH8a6xJzzGJTK4tcmABUu3/rzJ/47THwQcJ7E21rqJKuV
EYsGMNdnJqipJaTraMdpjZBnlvnLrx7mKIu7JUs+TQBuRoY0NesEe5Gg8wTn9KP0SnRHccsf4ATZ
XNZOEAQ/oEJOtGtLhn09IG1pa2tVAypPGi2vyUJXAwZ3szxflvZxWBcU/HiJnogbq7KvRg3isutK
2tYAon2Xn6pVu4t3jd+raEKCS8unAFhHViGExTgfhX8f7wcizIl0QG1Tm8Yfe8gLFjl3oAm3Yye/
pR7eHL8U9JdLB8sAwt6BSC6X+JZRXkupAblKIq2LqUY/OzwkyY/Lhysw1I/dkhPt8Ii1i5CBfiRz
vbGSn3qmgqXawC6zYN1H+BWZ7z2RRJsKXfgRV0KHACc0HGDmtPtxwuoeto1cXXf6hzgKOnf5CbA8
/7Ka5x378SNyUbhfyk6P2H3slsKd5JdSF8RI0dfignBiFJUSqrBRQ239rP9ZjabbTaLgwb75pZvA
BeIY025Wn+NrRZt4AZg3SsMuzlJ18ocQJigqRP+hxnM8Ns61kNDsYhloLZgCNbbGbe0DS3CXtJ4G
MCnJb1fDr/YFS+SA6N3rrvamCJ4TokPlwnFh0brHHCp6H3j7tR2Ix9t1Y377T6bB7/hVdjmqlOJM
m0b1AYDoGbXgswmMj9/mS+Zco2YMNaZyvh7VdGPnAgmCg+KJONO2o3XXwrxT+14ZbqThUZkFIkRP
O8Ld3wXFlMWirYwe2OhLqHmDlekuq7fUa7Dumz8AW3eV3xc/1ToQLWT8IWn6bYeEu77pEsnU7PEk
B8V8wFi89JV+FW6zqxxA9nZQesCyFApllfwLl41wV7qp2yWTUghtAQoHgLjIi9248dAb88PVvxod
Oz6cCXezJ6qAdYfgpqWogbVZUC+TM9H/5qQId527BXgidQIzMTXAfdaABaVuD468yxdKYIx86ye3
JQvVKJh7UWEMZKyR/yhXs4h5SeSb+O4PHeNlTJgvNEnkJoUcdMPTFCorFVCyefs49a+6Aais+HbO
WqfBELRz0xarGUOatt4Heg2IsuR1yETshX94tPy2VZ1rEBFNlvrFRJWsBK/DpgBisrz5Z2tZ2S6+
jWK8KEURpGN8X0iSEiyEsfxIliWHgkopVxrfrr+P3e3SvVz+uOeXEY6GyrN9mpHaZFVTYT4fu/d4
v4BVcR0DlgVINQCj/RugO0F+yw8WRXWT0TmFxPqXFcgxSH0SMMZPIHRym736N9wgAof9sWx0kqro
Yy3lI0PyMHbEdjBApbnsCw5ufg08lQkO4C82LkRqcu5mTLvKVGYIHTJrU9rgj1VKr4jzFZGaTZrY
AW2/VxhNMwYJFWsgCFlgNstFKCYi1Tk/BEasZmgW2FJMKyep3msRJ5bwfnBOCDs5TYylGWTzwGPz
x8IH5DR2S1RwojrNK16K38UIquxvfnblqkoUBTzkuqHp1gfuxskHXeQGTaKKLgdKKgcsRU6VAs8Z
C0EZGBQaMjpKKwu84NeD/CyS+5ygbEYLVUKhsIzGnd1m+xTEY//nu/hZBvexdHUucimHDPMQ32ms
Uu1ogEs3t6hxAZ5B2G0T6cR9OtWidO5SyGt90rvo2QBTG0tBetA9AfSxAe6kGIHxDCbKZyW5JLDN
SBHGDJeJKvZBVa8UM98aoFKelQ5tRrw/8RlrOjhx2rpz2yHaBD3GnNKB+FRBL6kHmvnBIoav2JtY
QZmlx6zdnVQAeAus13FUi9okX/OGTz/4S0LZVmSZP5D+tuF63oFHCYAxi8s2bkSe/4w3/iyLCzb9
gMVGi+Eqjy7gjjbglqmdeJsGemAACelfNbY/C2QvlJObpOi2RABkuxy0NvVr3BwQSThgKQwum7bg
wn5JaMfGrEod8/ukqUGy8Z7ExC3CtwVDF2EXB6Vw5uZM1+ezYsz2TxQrIyOKU/oBQgw0wnsGK7Tc
gt/Uo6Hzf2/7fJb1JZ1tcowFMieLCnsRgQMRbOmlBMLqWFRt/5obfBbFuaG0AOPXZOL25Ea7VyoM
xpNAs+VNZUY7dRa9dM6sJnwWx3mkDCyIhqq27cEofhaWvNVlE/s/xFN0cJ+PVy2WIUaFBkaSCgzm
zPPks2TONyGNBQvBAEW1oH2FdwIfAKij2d6i5S0BRhHUZ/M2vDG3+uTJ6/ztsr0KPCPf5pVR5W+a
PJEPaQW27cZlLPKXJYiuOt/jBWG2DK5ApEEM1Bkb+O5YIWwuAZ4/K2L5tid6kpyJ1J+OlO/3qrKV
lxrBkbJSdWh55oqNdGeOYTvxDfP26b1o2lGoJedfWguDbymxFjRf43VLrlBngPesQXUB6DxXXpve
MApMR+BreKwIZVkMabZx860ZKyHgQB8NF2tXnmJQDzvcUyGcl2VKXEhHNM7XjAnp0rjBwQ4rIK1K
H7BCpj9E2Ak1qPMXsMkiFTmHMyvYUVZbmGft9z4A+F1VvzdrvzrkKShWYoA4Et9ID7kKokYvuxVh
KzInc0lfzgmZVShZCQvhIdiySvU6pLpb1O0uxcic4JYIgi/fBFaNoUGiB1FNg3L0BBKwHNeDYPx5
KNy6Sjw5VVaptniG/nNKRkHB6qMYfElTzguNRS3HJEIST8H3tOSzm5fWpk0LgApfGeRWV+iqpKZf
LT8yIAuoFACMGK0Z6tijWbiSMMSjwHFlSubQdlolprlKFmALXD4kgbPiH+ijbVaNwVLTxa4Cq1BX
oy7Yv/sgbbxwDvzjPB+oQSrdXg5hsvhY72sNeqeO1jbWNQ/0cD3YTCQgIjbNspm1VAZ0H3gf5cUs
A9vAdnJZA0pVn+fRLcE9V40EtNGm09n3hEovaS0BTb6wsNskSTNAH8vkYFVT4hXFdBfZFnlJsulu
Dpu7qNBudKt8rUo246/s8xlkaXHqqfTWpHc1RcnKyJxc/2GPT2X/bdS/ZcouHcElZ6xjJfJK5DZp
uA7HbW6+2cVj2N/b8d003w70e1MJijNnCuTM3WoGI8K0NPUjtp5kIGlbg99Ps1l2PfvG6wDaQoY1
ZLG6+IO2Snz2Lqp9YQ553hyOcrkc0iA0S7IZ2IqtDIpuoNXWeQekbDWgZuHN5L0sMcVBr2o52dtg
Qi+n3CnqHy0R7jV+fQF/PgDO9xdtW1hNieQBOKr9E2PvtW4MfGV3eMVd/huiBJHq7BedHPkwxbrV
V7gJc9FeKcl2yjUnmn6Y1p0VPsbwEpUChAWDunYUWCOGyoA310iiOebzv+L365SvGFEyluGUxvKh
GRUnAgD1AjzTy1dekAbyJSJ1BrgHmRHjSt1yTJAfLkoeKIRcR9lTGom88NcK4KfEga8RTWOqRKNd
yJgj+SHpr2rxopG3ywoJIhpfFJrS1EIlEw8EwKyAbm+TtZXTtfcDoBCnEPxR8C6XBQpiGF8TQoPH
nHMLpmJXQ+iEzTWt5asWjWarJgJRorcIv3o26lLSxRK+Ft3Zz2AmWYF3CEBZ898AfbBLdclTcxm7
ko1trQ+Y2OpWICjzi1X3Td1M2NjPfOmmFPAAib4aFx7Bszg0VQ1h5nIzk/tQ2ZbN3iCsEj17oDwT
BDrRN+NKB3lvG0quwEjK0QhSc4+cy0OZzSmoqAkvuML8PDCGwowqZV+sWLL1Mq0NSfcv259IAu+l
oyw1JZaMy8R8qHvtLhtEQfuyJfBzYKSiuR3XeGBYoC3pX0B31sVPl5U4U7T/5BkMzuFGiqYm1IIB
NO/zXTrjuzuMp325Gq7iHYCdw4Cux5V92xhYQUxXRSByhKJjZP9+4vELM25zWcUxmoq2oqC6s+tK
kASK3jD8tlhXLUDPWVBtZC+1fp+8s/k2QOx70378C1KD81b+v/it8GRNOSFzqloFsJH1OzDdmhYW
7tQbOtmCGHL+8h7lcEcXIjr3oww5mmbs5qrD8Y1gowPosmF5KubJl3EWGP1Hj+2rdzrK5B4urSnX
S9UiNDKI6x6kNgMSenT/wLCDVYdsFa1MV8bjxXQNJIy5Y+6d1lNXuTd/Kx5TQNNXPkpvFWNsWz+J
xqqY+7j049iHObElCWN3xVQ0IFoAQ0cNGucoX9ZL2GAkBnPugOvqlpuuEC2y/OGNcTwTzmOHKGYP
Gg3lQ9QqTtwt7tjlK1rmGzsenQhMAwlcXEJM7CRWjql327m7LroUw1FvSr7JwQBJtMIxpCxxp1l2
Ijx5qfVw+aKfzwCOv5Fz9FGRtz3GIVgqNz6WRr3X+ud4SQT+/Q837SiGc/AAdpmUMGKpqz94se0y
Xi0GRyEDTm0/BOIZ4/N51P8Eqjw2Smsvg5QoEBiTJMgAZRfa9b4Jmz2NzJtCmHRcPkZV5px+kw2S
ISklKjDd27BchzWWyjRFcMn+UOc5KsVShFM7DktUwyVIaZ5ZZx/dVM/M0UlYXIzjguioEjKh/CHD
OYrk4gCdw3Ex0WE/hL20X8wtkWevlBMn61SHSPusDwMZHqYLU1eRqCALOR8DjsI5RyZbst4nCz7i
kCw3Q3cFevXby+YvMExV5vwW2/umhQy/xYYlwqsMfRLJfdccxbXW8lo0Y3zZM6sy54jGBtSuiQJH
FHYJcEaw5z3eLtm2m3d0PnSmKBU+M47x6aEmcx7IyjEyNhAYTOdJB7tziw0bOlwWD2TZvddfly/x
i3gg7nKcQ/Xxs5kCsjZXY6zdHqTyRQNIZlFIbm79zOTEu/z1RII4r4Ily1ztVXy8YTbcWMNmS7nr
DSC1dYJlApGZfNzMk5s3l7JVmgSW2Lbddddk7khnL9amXSbbXgFWqta41ofUDy3UjMoUI4BmEC/x
82V9Bffh43Of/IqmG6woCZETKSW5oYmEPbGXyxIEJ/oxn38iYZSjqjWxEHmQ8lVK7VU5XSlpANVX
/00OZ5gGHSpjphXS8KwNWtCGqIbiFGPqhdIkmGcUqcRZYyf1ehu3OLRJrjdamfslKF3KCo3Hwgwu
ayW43vy4ra5UhGAGFdNPlb6RsVrct/ZusZ77+GmBcZSp/euywDO7sp8u+Ecaf/K91LxtgMKIejFZ
gPBkgvG2f5TCN8vCapL0IlvwyiCp6bGkqDdPViu4FmftUdVsBb16G20NLupVg9GmucwGiPT6ClP4
m6EW4cWeb1SdyOBiHrioFGXoIKPO9Bs5uYrG+jCAsEnOwaNdvYbFvM/VN4zgCpLo80d7IpiLfFI7
1o0Rw25av7uWX9l+Wb+SbhV3+C5unp/NH06EcZGuIkmh6gO0TMwFWHXZdpJuhIBQos/Fxboi7+eQ
silNlGN3RjNt57IWJXrsk39JtU8UYbfxxCD1GnhntYS6emOoDpreAKi90kjlK3Pt2emt0cfBUsWb
Jp9uwC34b676iXDOq4zlPJlyAeFyOKJwvYtAZtZNZBUPQg4+9vUv6cl5lTyWtbQPcZagF31iEx2M
XmTw283fzVadf0ucqMaFOpItLcCKodo/Q52anwPkPsZwZ3VIXsg127cZ0JUaARZaBJkvfwNtgMBn
n6EvgLM5/ga+7p3UIGSvWM+k9Udfe5J3WRQAmQ1gaRjzGlywb6MKLq9Q2Wsx68zWTAfsVPwF1c9Z
P3vyQzi/0yQtGOM1/BBSgaRdcuJ2Hba/sBXnkGzYYABVZNVnY8iJQM4JzZGpRQmGmvG1QdRAaze7
yf1/XjB4Ve8VIKe6yVUihIcVKcr5oF5blDgecjxcrcKrbCUwpNSxGiDS0tSlSPkLEWDm+YT/RFXO
E0l9pSgVezgxQ9OeGC+35oye/iTOE8+PApzI4hySvRhyaI4fBmW+G5ZbeHjzMshd8xZLmwB/xPMY
I7zEwfNtJSowMWdw4QbzqY42xtWk2SlycVX3zbLYNfpaM1Q/CRXMKQ2TfzlUi8RxvkkdpBkoVxnE
SWTTWZZnzIm/JOgfqj9qIxTcVYGr/zj5Ezds2rYNzmy4J8Vq1nnbBpq2vqyP6EpwDimzML86silI
G50Xw7wrm1VfL9tsEFXpBKGRT3HiSEOfeIYqnZGsLTl3atu4ssrSu6wP+70XzOHDAZ+cWFzHTTkt
EAMQgispf9RkjMphgXG6VXKMIWKOLRbhrIs047yKGU2lqvfwKlIZ7kxzF5PmusHa22XFBKbALw4l
RR8WxggpCpuki+4zfRKkSgJT+CCLOjk6rTDLuWfG1mTSvUJ2mZoEZFLdIRZ1HkWSOIdhLM1SAi0N
tFOlcqun3TqmN+mY+KnIukXZ3wfY6YlO2AtUlY6hGYDeYnHZgqThldc1i2t/syEpcPQq5x2MuR6j
MMFHaiPJnUniti29ysb0qgKbF6bUvUmJN5ftQpRZf0CnnKjYWkmSqKzCHhF7pVnXJVq4NAmdTJI3
WnZrKjcV2Rn9z8tiRUbP+Y1wKGqSs5Ht2G73UbPSK3U76N8uCzlvJxZh9GTENHjiVxJPQ15PEDJX
4Srs39PqRbGoa8wCZc7fraMczh7J2PdKk8EeM9pfY+lrIwsXVJUzO/Gf0i5+TDWr21YDugAaSgue
lE0VHULLeJJLIwGJbQ0yx7wEbBFZq0kfozYHd4xxDbrSQ63DTKQG2pUqzrdVbmgba5Yktw57oFHZ
5exGhQJ4+2Y2vDi3buQJ0z79kshuFGG0o5tylG2kZPIXIybXWW7t86qDhFbeqnq7msdDX1SA756d
1GS/CxNnYLuzu8Yt7NSPAPyLErunhHcmitckrNb6dKOHljN1uzq8kubQBKjOaqweIkUFQg31ygrw
OrTfhuqyNVA98XqqytuUgjVQaqck0NTqyjSnt2k4GFa1WsqgKR+XfD3V3YNZYMNdstwqZOxZoEgG
jy99SYCTYyFl0ooccuP3zoh/FsWdVT13DKFn7hx1fhvichcBCbFG3mjZFQhCUntDFQzxj4mM0Z/K
MxoJ0obBwWxK4ubxkvtxhewb6JhgmKxRly+W7qcSLfsqA8mwBkwxufI0zBCZDeRSc/LzMHpKOu22
N3oT5zTkjmxJtxTw08lBSmXZ0aRYEKHPl4uP6RW/zjbpfQlWW1hnZztG7g8qphFBAQokxExfgZNv
9rK1uPJ+/k78LgoQLqqVak+xOgCps2rscDt2FjCVL19vgbfkh467rqlai6UESiavw2hDyXvT+7Wd
rRpwsyhyKAhwwivIdD5xlXXUtEQ2kRTDnlfZD3NwrKd6J2EgD/s0V+ENaoE1mNBFKep5N3Y8Ss69
TGP7/1cTEgLw1bB3+uQXppHXuSIKrKJUnN+hi/suDTWdFTgx09TurZ9AjliuYTTr2ovkjbpK30Gf
4/UuBvdFaooshgt+uaqPacXqEjrIz3sAWlmaINaJDIb9+8n3S8tMpQnJ0XltH7oMa5DS3i4WrIfX
Tr5cLU2+umyg54Pc77jAY4FKqjVpeQmNhraHs+wDELNPpWgOjd2krynrUQp3bkpmTJjGQ5TT4Bq3
/6O8k4or4iIlihzhANr5osdRIHeMRaq1ydJg5ndQwRJf3Znlk1lU62HYDmXmLknhhOFmwRQWSVOg
kgGkWBaCZot+A5c/tEZsGgN7+wOoNgbBTry13WlrOWCu+CD6E739z5vOb515GBA0LgutRTvxkEeD
Vxpemsro26p+2DxmFQa7Tcm/bDt/SD2PErnqBkynKGzmtoGXPb4yKGKGEDiM3lAEoG1OD8Lvev4C
HiVyLjtrFcWSU0gEndv7YAeqr6zBZeXReSXHHxmvmEJWcEV4SJAlrwBKV+E7tiRdzRLwBTADkAsK
1H+oZhw14xx3H6t10zC8tWGVoGTDynSdz9auxK1S0SFyzrpqS6p17G1SlMNNZQw7fdAFceh8PDhq
w/79xI2VXa6jCI8zG7T0UOTZjvZ7KXxFJi8IsKKPw3kWKVuQxLDHfQ42NXuqPSqTbUsfLlu66Gpx
7sQeErXWOkhJ66cKRGqV1W7r2QhCrQq0+SnMRGNmIrU436GUVZSBPQpP4fF+wTKy2RsY/RCcncAO
eIK7sDGt0mZAgrEdH+Rp2kXS0+VzE6jBE50rZkQY1jQcRCTvU+BkKFPo1QBVuSxGpAjnFbrYtEMj
gxgbjbPKTtd61AgMWiSCOfsTg457jHVHDDpF18lhqeg1EcGmiDwAT8hd2IA+XUKIyKVpI38HB6dt
3OEhEZrXozG6cYHCdfhcSYVANcFdtbgrtIAF3gxZg6AzVFAEZn6SIX7MGNbOby9/p/MBwzAUxuCo
2+ZH8/rkFDt1UIdSQu6WbMxnzS8DtnRN30OAuBeuCE72fCv8RBr7pifStL6lNclYqYJVRvI7xQl9
5U76jipJ5pTevM7/zRTIiUDOsaamrugZW0qxqmxXGT34AN4EJ3j2Rp2I4BzrAgQJVDNZmEgAb9ym
t1mT3NedfB2jrZqaZKsszXbOCMgHmvs+H3cKAGKN+qppKdgny4fLP+es6Zz8Gs505FyqCrWEwlNL
nq38zh7XS/uGMS1BAsn+zpf88UQO53+1xkoBlc/khMuNlm3qCU/j+Uc+a15MJ++yUqIj5nwvuDpn
nS4QlmXkdu6eQlt7bAtBA/CsPzlqxNeKqRHbSc2WKLtyWmuT6ei1LrhtgkPj68SKVSyGzmYw4r75
bha7qg8BdTonzgiMb7v6dfnURApxPhj14TpLGYqlKRlXmWavE01wuwTf5Ut5GMk0I9VZDmq9B6n1
NidvtSna3BMJYWqe+IwcIzFdxtY3Yr167c38dgB2qmUJPs0ZsGdUyk4+P/sZJ2J0i5rw6cpymOxN
ndZOmaUeqjqFZ6l2CtTlsXYXoPo5VfWUl6lrDo2XK/V1M9ROMmNM1iKrbvJpC+SwXstdPYo9Gwy4
kfEeGYOLJr0X0ps63A/Akx8yVHmsQthAF31xzhU1FZm0no2PSwVQF1TXcAe486sYU8k08lh3GUS3
glgliiB8+dmK7cpo2OWcVlQJ2JODzUEP6Vr2Ui8+CJdHRUpynkeZYmtKmedhC6sopP2Drch0tGIn
WmvCwTuBS1U575PqVaUUNrKArLc9zQhvkrpYaZkFdjFRsUjgIPhy7dI1dSqzJFNdrJc5vSFgOai0
5K7Ik4MhSqEFevElvjgMsc2QY2ZEj2W3kF9i4C6jjOo2USmwkY8uzoVowdf1qgVb6DKLSjRZj/5C
R7ez1t18ZcyqC5S/Ad3b0O/WeoDaMOnflvopVPY23ffYq7TfsKpnOZEvsiSBIfGVQFtFTXVmQzoz
NphKeXwzRaCtAtfFo2l1o90s2QQJpQKOuPANlHs3unF/2c2LPiPnuHKSoOwV4zMuAGlD1Q9A9akr
1y+2aq4uSxKpw37JiYtMzbgwbPYVrbJ5zvEe7ruXsRWoc3575OiICZfB0CrD0EIfsfutrCjQLZfV
Mt8rnv1myevCi1Y26EbTAZPunkyuE/1h2omxZES2wTkZIP/PFB1JfLkZEH8DKNSN4PJhiiRwXkWj
wDLQZUgYreF+jIZbO1pfliBwJl+wBDpj0HHDkdpH6jtNAglQY7WqeOZwyEQ7P+dNw9bBGanYlsw/
K2mOuQ8NPVu0o5sf8hIkKWZ3F9F9Om/qRylcRtPGuVQbBaT0pX2rDL8kCYPIQENdRHCBfwhqR0nk
s6nTviZxQpHU012+R8Fuy0B3rHdGii0uZ7FP/dU7HoUxUzm5V3VZ152q6suhjJ+lJHXKRPHREPQj
mwRSMXlpWaJF9njZOoQqcn6jsgtKlQLm0QIsIFI/Klz58+IqLrGuxAM75+39qCTnPFoAZ4zYQUYU
nbpnGhY3WilcqRTZB+c6wjiRJZPhArS+sgpLbOBfxehFTJgGYrhJbu/FCDIm1n+1bbI1RAVDWfAd
OacxjnrfhrLFAAyBR7zBFjEiGvGrQLQKcL47ZxwPk3MeutqlpkZxEab37lrxqmKXfLjF2TMNpzGx
zFEEtuDF94fH+2+hPN14Fulz3bE5Ay1Am0fdgGAj9v/ZeYty9CV3Yl6080sIR0W/UI0bpEwHFYqO
rg09kah01y12xqkHWj3yi9Tvo1d6ubCsLfBnPOc4lpvjMUpgrSGgdBJFX+u0+xGpgvfTH2Ld8Ug5
N6Nrix5LC1mwmo6O8BB7afutaTam/pCjsR7msldlay2OnZREPzpp+ElT7Oj3rSfH+nY2Y7/u4zur
iNy+yN1JG1aXfYToFDjH9P9I+9IeOXlu21+EhDHY8JWxqrq6q+fpC0o6CfNkMNOvP4tcnTcVnrrF
q+dIkaKoozaetre915DEsxZnA0a/Y53XMfM45eqLotKNg2pzGNahyGAZSpNop/cnr05c46i+RHDL
bF9551m4TO3CfeOOnqneEfNGae6mZVdtMf0uP/edLbZViDKyiMp5MZNMUafR9GcSHrXyMAw0qPN3
U/uR97kT69CUm76uj/NGbLRWccvstKFrFstMUUZfLDee8/ztegtL6LlyxFir0NTXvC6yxY171n+Y
s3GjFbADMjO3SpNXEueOzsN/9ZzyZ2mvQpTs8tiMFjn6MI8/h1p9ibdeHzbmCx7Zf5+bwuSsypb5
0or0S4y/0ib9sCA+lSf9faiyJ4XdR9DeouKrjPbXx/P6ziBr9gIvtbmvFsNGHc+n9khlbGvNSc23
RBYuowf+sybJ2uNch9Rhh9mbT3yAdjasmLIZFhbCciiTHrOcKRmcEc8VmWXZxQhgb5jZLB2DHpZT
GSygtp3j2cW1xC1zcf0jlJir3YrakUprDa8+IN/ZSPSeJo2DYTrgBhK3RlBTaAaKTNGcCMeU3QHj
00N+ls+fAgJdTPkOioKbw5lNwEese5mxoWZItnQWs/UcAYDpHkEMLFl60EvDLQ16pBTEKQmTURMu
V3gu0/TGLSXylnF4VybihFDa6SBuBOE4K7vTQ2iGVqWbxbWj09ALI+4N4s3In1gzukJyhzcvkVYd
BLQIhqa2rXS+aZXQpum9RsSxgQ5Kn1U7qxFOL+8Lcl/lp8b44GptF+Xsal2/r2XpdfkW/f9ixn42
sqsAlAtVp6qBrLOJpd/UlRMXxyZWvAQjpjJqX1/Dl7OIs+ZWYUcLObcgUoew+w6ID518sNnB8YPg
mPA0lIYmtwAwZasIsLV8VqGoUNvBmCLs2loU34V8CbP5IZ7BeIN63WPXlhu93BrTVRyau5GD076U
iboK2ty1Lfm30dBuiTz2/W5jRC+GhT8juk6RSpZzq15ITel+AJ9q9v4XWBE+YXSh2XsfOd0t3whG
F9Pes1ZXRf8wT8KJLwSgWP8xqfnzSIoTRfFVM4Lr/dvq3ur+FcoaoMEFf6no+QcIXA86fU3jLQ3y
ZUb+cVaddWeVFFkjyUW1YBgkaFpD3u6zMnLMDKsTEEkV0S0H8V0Jppbs2lGDxtc9CSPH6oBANbKg
rhtPF8ghxtrluXSuj8DWt60yosjsdKUj+DYlUd5I9GIobJfPEWCSv3rjTqmpoxbtRpsbK9haxdta
j1tcRjHqU4t8u1bcJk+PnNbHNgf89u16By+mImeDvwpBdamgfKWgg01ITuFED8ZkbuzIreW69Pfs
uqvnoYjlMr9VxV9Y9FxT802G36JN4u2yHK8tpFWkEbNIIy1GQ9E348s8ZJBMzY4pg5FH4W7T8C5f
qBfVc7gAoqy4FkQq2hEQTx4KXP8Gr38u/SwQnvquBCmUpI3n6/NEfrs1/6N3Z82tliIZuwY0XiiJ
hczyUIN0omS0JUONgQZJA6BoQ51JP7Bqgppi5lSsstl8n+QwjswsADNiexo+0yFowGYl9U5vpKPi
zpyaqFpCYhz8O48nqRNrd5MoUfb47Pt34Mw9Md0pww/V0Jw0mW1VB/VmhL+HhMZa+y1WcG2pPGOM
nFz7rqsHGr3q/Us27BhqUFrnFvXoJtFTWp2mOHEK7Vaabyrz49SzxpvR+BzhPSXU12w8EnOvp4kz
WpHHu9ZBXhebh5m6iEB2p/1CxdWJogIHVQWZwcxBIugmZrIf48oj3ROXe12kcJ/k9qgTW4Z3sxp6
KiwEyuyDsqPITyrk4gu8KY7If0fYYyZlF8ygEvfkXicvM2Df2U0bPg156bXkWZpAh8LzE9LZdiVC
NxPTvkoERO2SPcyebIN9yQHOOGUNx73RrglcKQXYT/VdNR/VGn4G4iHr75L2tR17t8mIw6F1WU5w
TaXm59gJW0rQ8uB7qMsS2dSH0T6YYnR7nR3y8nGA5m+HEYHsKJwzQxFo5lOjwbuKaX5nNI4UcCrW
uC0S62Fo1RLyYh8poMFmb9phlT7OSn/TVpAr4ZbRuEYsP3gW/oBR6G6hU5pxvh8ofoVFaxSKQvEE
1u4rnSk6Ev+8vnIvhrOzdbsKZ0nGCqYtzwhcFbuq0OzZRLvW5A3qfSGIe721y68WZ82tAppRFDi2
GjRXKJFT73Uv9sHG0FvAte3QXh70/gucw3LiXtubqxCXdJORGosySid2/VGcQrhKoLeYKqg1b91b
LyZUZz1chbm8VC2WLiiVeSyf5/hbgWtrEwZxP9lIDGxJs40AvtXgKqWKgTCUxoDegdTpFi0EDWK4
CpGDgftx2b6o2m5jDjeGcy28pcwYzWJ5qgxvib94EYQ7fsBsOttTdzHF+TOYbJVLZWYW69qyXOLO
uGNd7qhz8xFp3/+PPVqOrrMzsGUM7AgJ7n1IPoT6g3Y/WPUhE+jQqk6OvBFmX3bdlXY6bBVxLmf9
Zz1cpVccUhSSL4ifGHIl7YH4FBxc5s6GXREXHrk95GC2kf0XD/2zVlenVVNZLKqWKjEpP9rqkWID
dp3m6OrX9ZFdfs965xmUqFw3LZVQvtp5rIK0YlVhYAdWHIgBl2wZb+Rjl7py3sRqv81JbBR51+Ou
pP8KqepkuAcaLciYfItXuNXSaqORxMyKSUDypSpvMuvGqoVtjS+k2hRKuLTqz7r0D9xh3HdhW8jl
CvbeWoYX1VHpxGoy7Uje/jRKsLJ1Y5/2XRdkJU0cahWnrMc7u9LuC+WFIiW/Po2XDonzD1ptw6gn
YccjTGPKfxQZvNfyIx0fQ6wdWDtfb+qi98B5W6u9CJZLw8YZcnVNld+xwoLyady40wDnuyqCJqkc
7DzOXkKrcLPkntU/eFk5VIGQonmjNbnXCuMm5LHH9K9Wu6dxfJe3hjcn1JuQzNAaoIFsC4168Vg7
/+jVLi6GglaEY8YWzoVi8xv+PXQ7+EKMQdjZ2ybGv1EO/9xYukFUk1GL66tje1BSoytlheIGvNYj
s/lk1X083HWh5vXdQ8gOlgwkgYhq+jloYA15s67ZDMaLfV47pAf1SdXdeahsYmWOgL5bHkKIw1Ig
7BmHPyYONMfw3LfUr0ntRnzrGeDyVvrz+cvPzwKuYZljOdZQK4XbrqNkhj2aC9Mq8xtRbyyoixHW
oH/aWsUgg6QDGRZBL0hDl8g4okMJM/P+t58NFLDcjsGcAjK/19cxubxn/jS7ihaFUaRKpKGLbX0/
QlshB1uL3Pd1YIkHXky2obxIvLqEs8/DCcS8GwabLZisQkiu0rOP619zOaL852PW2tClNkkWiwIb
OD9WJcpD83Oo7a+3cTnW/2ljFSQqVc/LkqLDCTdtZkCaL9/kNl1sQwc61uSmoZtrGe221qt4mtBG
RRLLVrN819Sjo+fsNU7ZfZ4/jVPqmGnoJJH+YHaLgP34zph2yMHeu97dZf7+sQP/fMp6SHFBy8YO
mjmnAqaKNb0fcDvqiWa3yryv6tbNO8uRUGq83urFjXPW6mqQpaabE8gDWFUxsy08bpTyBiyanQ4h
t+stbQz1Wr6Y8yItR9S8kFZyT+ojfJE2npZ+wxCuDeEqasqw0OvayucT49LjTCV2V7bKAcpYp1yD
7F5G73pR1hBanKFKUuO1YKDSVgnul1asfgjOCnvQqhLQbxCDx+g5aYcH8MlvSmLAeKzbJ9CwscVg
tk6Ytw7eV+0ofJsp3DCHQ0xqW/TJwdRU16x2bGjcDq/2oxLv24p65vBsih+1qYAzFz0VOdwe0uy+
bToPgB6vpeW9EkEVs6xdc8Sdex5+VaFEZdtMnBL6kAZur0OJ0CqprUKibcZ7uIBzeV7YkdECfJwf
TQmcP5dHXeFHqT4oyYg1kxY2neoWgIPudgA5AMa5WmVD6kf1EUz2efUUJswuGOg95VNF37K5BTeX
u1rV+tfn/2LI0OHbpHPDotrv+HYWoqk5VmTSMhWKUI9QXHSk6jfD1/U2Lu+hP22scrc8jI3IGKD6
luJJZJwfNe25EIPX9kEfgd6TRyC7Plxv8vIG+tPk8kln3YLHGC/KPMcGAg5bxLaMw7tai7ww3IIU
/XZI/Ofy/k9Tawgz9P6ntKxjHHL9aZKg6xqFU0AGOelPtQHKtgTdg/b7gpp+mhNbg7519ZgW36zp
a0RCzmoYLkW1rZu4hKRe16sHJNmp3ZsdEtzPpsbHq++UFnvUJlSQvEubNmSnReWDwtMghAEDscrl
SWIj0F+6cCL4/u/KWOOmUULiuDtg1pj2zOhgy/xQ46GJD5+SWLawiq0L58Wj9KzBVUooqA4r7Q5L
sXMHWJclXvaT/ajx9uwmxxSKqiiNVL61R42klht104vPiOedXcUoJOJpHFVoO5O1W+ISDx0CF4U1
V5mLIB/f2vzeIN9V8pSP8TMdt2r+F7tuMryk65wY2lrXGOZaqRjbaT7JpnOtITpmMEJWtYeifu9J
9W+2/Fljy9452xtROYRYPagcQpvFK7KvxnicUd/8FxvwrJFVOhYJ3cB0Cig1T9D5l3tNwNRU723D
2vJh+i3S948NeNbUKrxALlBRY7PB4An+nJuzn2u6eDAV6Ey1JPuWRyiNGg2kiUy9+soG/cYoppPo
6n2k9NRO4pZ7CbiUDhZ569YqXFZDwhxV/htChXH2nauYFBdVM9JinJENwvewL20TPn3JuHVTvryW
/7SzJsAmEyFjPwJUj8MnqP2FXUQDHCz/Hbto2ZVXRp+vUhU2WrGWRLiYj83oj+I2Mz7rLgwy64Hz
zm4h5ou95YyclLau3k/tFm3roirK2bDyVdhQM1nmEA9GsZ5D9Tz6npeOlKcqk54Qi9LFpyJwlwT4
//oCv5z5nw3zKmRAQIdZY4IVXi6aGV6IoY7dwjEX7zwb4Oq7Yk+81BtuMl9uhcrld18b9CWrO9vC
OMyVWOXYwoD/BwNMWEF2gEAzX2hk7wmKIJt+eL/D/bUmV1dRLTLwMl1ryOLiIuiq20x8r7KT1tM7
GIRBaCND+bqrnE4p9hMgAnZYTw7ru880LL9YVVMbct5PnOvutJhDpijLFvNHoplyI7pthFK+im6M
w7CZSAyNJSq/iak9C+EaKlJoStyKtBvL4GL+fLYKVnEuryWjkmMVtOo+JqGd0C1W50XEzfkCX8U3
mbea1hHs5+UhdlEunAPQIfCGDi+Xjd5cvkWfdWcVoyTtR6MjfD5B9NjOwLzp9Z9NdEyaLx7/RAXR
FuOPQZG7TpNeDidVWf7SNq2mLuakfz5i/TAWGgoZ4AkynygEjqb6W0gzQGo2MsRl1K6s53+Ap+dI
qSfWYuJqFL+GHShPSNsMO430XcJ/SZTqrgeMZeiuNaj9vWct1NdzgyD8qwZEF6vvaWK+6D11aJe7
cfGZVihjWfnGRXJjeZqrIBWGXdqPOZanDN8VcWNuco7/P6eNpZtM1w3K1oQOQgRqig2fAFClfmOX
fg/V1XavwsRuu1CwbN5/juGfxlZxr1e1ErIjaMyc94qInSxpvCyqbCXJNsLIRRAsNHK5pYOgZvI1
I2IY9KkBqGo6KXwvAIPNSBcIkQRR/g4RXZxl3FOt3p4TbZep9LOxwqeoz276/jMK2w3I6sVZPPuW
VQRgHLXFhmrTKYEbKyM3XadsLM4LA0uJpXI8uaC36noWm1bqtRb2zclKVPCRhA+nDa+fpNfDpvn6
Prj0ivpXW6tJ5KEUKVPH5qQQdhOFvW+yeC9C07Gk4ksjtIGz9UVY+3BdcJqJ2HzAairLauNDLozq
X9+xOtEmmeUyg5Dbqcu53/B7pcq3zumtJlaHEV5vydylc4PU1Eetnr9jHXmFA2sjxG7hDkfU0zYh
tb85ZKtd8lfH1mdSM4xpM1TNyUjrwUc54xMGEchKUAftU/iT9h8tNjMErKqDTobvylAcQ8XFevct
LGZwSbIJ2u8vtNs1JlRy2a8pfw+b9zR/Nc3XVg1Ve5TfSfmomb+gkenilq2r4cbQXTgDIKfPYSPE
Kd6J12x8GfVVw0Nen6oaornmaLPppot+bCzFC4fAX62sNlYiWyMzZoXfqwG8wYQ7efD9wKPQw2KO
uQgEl6UHL3A4Pg/5w5aKy4VM5a/GV2dtoUVxMltDDTH8m66d/azZD0iPaXfopy0406X07byxNUiO
w3kOlioxPZnpU1Q+ZTnuH2UDkLuqpW5rPGZ16VQdEF2FBKILecygOAIVpqyInHIoHF4UnjImsKuD
e5BaetPyhNWTjbfCrf2ymo9Sj/oxVrAlZTrsRiu/gQXPxq6/tLDOI91q1Ikiw5wsW9ISptOzn2Ec
7+rm5frC2uiHvroUxZpQ8ghSBCdVmq6qWI4yeP+3FrS/s4laHUXMM7QwAJXHSqjgtht92DgS1uat
kkakSwyItwsNCjxSBjTpXFlCA7ffX+/LVkvLaJ7dZvSZAWwY4/CJOunAvtnNan6QsvUtWE9eb2pj
9tcFtZn0pW4usw/FRVjQ/pqhSViF/vVGLr1InAdgfRX2i2iyerWSzSktTSe2vhcsdULZv0fsPcxy
R1gPDObbSfrIM2K3zXigjR6Eymw32ZeCahwsMuwmxWYctrjOl2Tj/vq01dnQREx2gyHgGzqNuU3y
/CAtlA272Efqb1cJ7mddt88BE48gCYbis8/h6Ty1O0k9klUfLAz3Qma+ugkcvJAf//Vlq70Pg848
UstlRcNkxdXv8HJzL+hR9TJIpScOEOqatFN1b74P+wxQwma3MWsXLtV/fcAqMhg6m2da4AMab8CV
gIL1NATmfjppcMQCiOi/YFpdOgLOgtG6upR01VwTMLwAXSbtToR2v1/IttwzT9Vz55n2cCqQDx21
3dbhs5WFra0xo+JP09Xd//NKsAKIo9iqvcNj70bU3QiI6zJTMZOZZ8vkWqhYJ9B9TDY33VYTq6tO
XmQwdszRBD2xg3KKbgA9hbx9zV3QKz11FzrqBvdwI5isnTKTnBpquAQTXZBdMr5XqKfTOdhYlpdb
gWstiOoq09esl6GI2oGbWCOGzWKHvht+C7GHGscvGB3fIIjgKfviDZWEjXYvr80/7a5OmF6CWRxS
tKsehm8qEKaPOjiAqZs5NdTdb9U9XtcWL0tgW7eolltdXk1lrKoDXJDQdAdraTN7g0gbfGa2Bnbp
wD/T5D8dXB07Sm+GZrIMrLDs9nVRWo3d3m4ib/F9j3z98fqAbnVq+fnZKTfHIe2B9K5PI9xvVSu+
MQvgM3S+Fca25m11+PAhNaawi5Y4Oroa3OzZsKs1cEZ1W2DtHBcWX/EGNyRabdJMtvq4fNtZH6dE
S0alRNtFWt8X0JZsIVJjCbmRMFziLiJU/5m61VmRA19dMTiUnHqR3mal5iZ88qIhcVm4MJpK9lPI
2lZiw1bCr5KftOyNai8ovVV65cu6QJafWI8WiQC/7sUu4/9CJ+2vD1ydJfBqqcO0xUCUlnCU6j7d
lBa8NNSaqhuagdIeMdY+aEJWFawfUnoaR2iiKq9Q2LWNLVnuS2fyeSOrtdQlbUebCrcwuAAe6a7f
0SDedZvU6q2+rJbNWFUR41rdnKYssQkVQS1miJVsIRF+v2Ksd/x5d1bLhlZmEeJPDS0NPNarsU2i
X4LyQJS631C411stEFPI1fQKWI+fQyocgnpVbvYehERCy9ynlWfmrynjnlIfC2NwjPzG6L8NPW5w
QQifNpLsEK3seuB4ujhmEBZogBIRmzoTl97dcKH7M/+rFdbr8FkIO6s+Fa+qg2rpAY7e7uTLfXFS
3C2088Y6WBvJsNqAQnui8Xs96PZtsIjG6L66mZRsrIPfL+Fn4aPoDK0ys6Y51bDDKdnO6L+PRN0I
kJd0cc5H7vfInrXCimaaY81S7zPU1tt5dkyuuYY0d4bsnKnUd2bdPeqp4Wkid/VW3JRl4eI90NO7
eZ9I8KJ5a2uWvmA8xCmtQBxICjsL3+II5fEI+pt0S1XkUpHrr29enYhqNJG0n1l9mklzW7dd92Rm
jDu91e1M1ixvF7rhFyIbfSMEOd+qN1KdZaNf2Tm/6wZnY5ZoeCjiGmZmBl2jfcOLjdvqRxWi7tcP
yUtVtb86uiyRs4b6omiNfDJrqKXY47120A/9Humcnbv9jh2tGj21Zw8eRZ9ba/xSneWvplfBjowA
WUjop/6WWsC9LIjdKJhggRs/bKogXUpWz3bvGnaDZa5OGikpNAiA7IE3SpkV36o5f4/JGFjsFjMI
GBSq5clOdouGse4OsrAteHQZ3d6Ae8tYeAa7nSU2SfqcAxhLgai1O128tdltUeLVdCaPFtwh2j60
qzEHeuqAh1eIo6m608neVWQLNf1oqDy9ee7rEbV5Gn6jqjzxpn62MnJSi+yJqZ2rbmRCm5O8isPz
UGpJ2iAOL+Ek8xaIS2bjujn8zF501wrYrnZQkTEPZcCfNxbYpVve+civ4mY4d+BnNIibWmAGIGIh
mOF55hNYRr+GJzbdam9jptfwIDgxAKZmtEsmoDhhlB7iift9OniyGgIgigFq3kdqgJzEVdr2ZtBR
VyWpnSiFt9HzrS9ZPUqZM2gWDcHW6lz9MD/nbrgHy9nhAXVgCKQCv7yJjt0I6NrqDhFVUAeoChzs
hXjtW/R/nG1o7tiDKN1GN5wqbO+sObnFVLeZLwrFQA7TYmkGJOLO9f6bv2kkV4LYWjkRjhRtnioj
v4ckTmkP1PLgFeELoTzMjbLTgBsHYyybKVwR2ZsmU4Ct0mc+9R6kev0ek6LiAVQV5iEtSGRnMBXl
DQE/vr3rOwCNzaMJyTSA+m/wxmInBYN5JYhw4UsCLJ/R9494XwA1DDVUrQKSD04qlLqgTthAHnnJ
DJXDyDOb6gUCVdjMj01/lP1tnUGy7bavfybk05SFI00CQ+zGS/EQJ+uXBimK1JlLJuLSPHTGpHD0
VNhakaBkCuYCuIOy6uyqrO+0MILc+4m3wu7DG5I2fslqr9Dbo5zpcbBCXymiU1Fnz6bknqVWyGAe
Qgj3TLoG94nBsxJiA6P5yAmHi0gQW7OdakAdaKaPMhFAkI0juACT7UNSeMpBGdGt8e8cxtkzgY8W
lPtGle96AKFzidQqDu2IAYHToPwShw7RdJ92jdNV7Z4mNVwIFQdsHVchuKu0S40vmAwjgHTnDja5
bqgQJ8Nk5pXiwzXXbYzKz9RfJE39vvrRJzLgA9+notwLfQpARLthLdB5iThYHa3soqhu26j3yqE5
jj0LwpI+NePLohsvoCzZqQE6YUNuwgGIKJj06Gclk2NDJvAi+sYDf87ruWLjnoHcYdgZ5vRKQggx
kvm+HVvItOn7WeITy6ndEz28a7XpZ9rh5gdXEjzGB4pSu1qzn1q8TqSA/2m/tARSByrQUtVLbQqH
kju4XhctHHLz1gRQqLuf0+gnYZjpOAKmsPiOSt4ORlGuZpDPocItCEZ3EURGwjx/KQ3tU5DmgKvI
Ph0UV1PkTTgWdpjUbhwSX+I1TWkM+Ly0R7PUbsx2fM2T8k4DPziOzN7OdCg3mTgR8C7YhbdG+jFP
MSDCmZfOd+nwGvPvFrimmfQHPXJY/KoMv8hkOupEv0Pz/6NHNS83wl2Xll5p/KoGwzOjd0OJn1kG
DLxJ9zDLO1jl9IBq1Xd1rjDYT70AvlHkYWVH4/doHNzBwIWDdW48Wx9JG/rUXPxgS9BNk+jGTCjM
aY5FFRQQBNF449OmPIYJAVLR8lSOAzw1giLv78gc2zF/z3Hzo/EIhlfmovhYKWB8mbMaVNK6TYfy
QCzqz3p3qGbtaLXcgYnjsundXBfObD7FcfMwk+E2jlG1K5kTAdtWVLrbzu+KdoJ1CtJHZIXdYBPQ
KyGB4LcF9zJjVO2CCFSTWLu3zLumgAM4UENMmz+N+ktXmzgomXpsosEVRnUTx2nlJKHyZA7A9uij
+U1wfVfm5V6jKeDg0U2Y1U7dQoGomR9VGu20LHxW4pEA8Y/wwjWHD8eGAcTGR2Che3dKuF1Qsuf4
24THpr68buL4V5XSB6kYOyXz5qjea6CQMFUcy1zx0wik7VoBiMe0lSp2Y2waUulQ/wTFQWu9dPgp
Ybwnyl+ROHC83E9Q9pjgrhBPwyGD7ENmHXoavo8I/7Jkdw3UQWRXe0mhemFp+dCQ8w2ruofix26c
b3Fhtrlx140jpFXerPzVar9PlX4w02/gE/t6/BZVD4381aByGY+elrV2Y077GWp0PWpUYQX/QTK7
cQ7FsfijlJg/vFjP8GHo4kfAlE6FFd63XHcsZPxEp0GoAiCuEq9DiOLgFve1yg5mdGCRl4KMZ9iL
YZDRjraJi2KOg6vDwVWZ+6HbsSwwphOPdyV91njn5OyuTPdGhrth4Vj5Pi+e6rD7rhPfaL9G8h5S
4cRwvng3Mj9pnhSMrNIjDh61FqaNM4AfQNJYt3jqxeUHiih2XLoMrlEMVlHvbe0UKfYqfJKy7KaM
g5nucma6c2Q5BmEBB7yuK7+xMsi6x4R9TX1sW/Ni4PRsQpJN9XT1DfeHzyovcRh9Ao/s5vjvqa9x
HDXiFmJtoAW95trgDVycknKAOZYAHhk1iOHHkB4bFcFXAbEvSnatQTCJd3HzlGqhbxKI2xr0MVFu
FLUE5EvxSZ4GmZ4+NzGkZyx6P4DVFBC8oM9h+jYysKzHaCFv6HDEyZSphxJznjoI935upQ4HYFqN
5MGYa9uoK680gdoPk09cPXZpohyGGPkDz3da/gLDcgne9y8Zql8Qbt0LPADb2VQdCpyMUx0fWvPd
Sm7hp+X0PDmUSuNWSq/ZeYmUp4iPMy72NVU9M4FjZQXrNulmYfI1KvlTodQ+VH2fkj5z+bhri9aW
U+XoXYxZbDAngBUWjaMzv8Uy1tuHDjnUuOdA/Vtl9zykjUuKwIRwMoyrEfA8kWQhjmP6PGGihypx
UePNmHGQenoajcmuhuLZyjGCSv84d4M7phD1bvtHxRD3s1LcCtHsmQUPK8W4z9PsbsSTQjYoiOU8
ILrwGgMX1qQ5ZgnymoRZuya1HLWqPSWbXXMI7VDoLuiTR10VgZV/4hQOdNb/TOngmLCybOlnrIBR
PJc+qyHiJwk4seZtlAB03mufaS0O+eA3KrWLnAU0z49x+kgFtEAHr5PcFeSXMUdwGmIByO0+DFHu
clPxR4N5bIiD2niME7nnzV0MDoR21ylQlINeUDtNX1Mz2kVU/4RJoJ+0kTcbzImbyIkT6AfJhXKT
ul0CCSNa7iKFe2kibzWl3IlIhZDRu4jogdYcpmSKayLfgazNmGn7omcnc5jhTUTtvqi9Lh1uBvKu
q9nbnFVeiDytLCw/aj+LsHcSrXcGZH+6+Gpb6aTw+RTw42Y6zJCnW73skGJ1tjKIHXhGT5xOQYUN
aQz1e4oXIIjs2noBJTmBKISv0soj07MgTxSfFS9tpDlI7SJAfSu8M8t28MzegpgSlBUK1FNhqUzA
AOBV5inRdI90xYGFrIssPZv6N2YY99ggO5AZoHyEhynzI8JqZJa0sX5QEwtdQ6/sATuUNG96txuw
cahMfEUUGMrxq6qaVwIfAzE+wlMJPTyg9ucx0/TNAjpMVWwXBtRkvsQE31hjfkZd8lVL1I8ctp0U
i4gbht2Olt0A4mlEGeQalNsc8JwubQ8l731oxh4GMla/d17SNk7TVLA51hCPdX/UYcOo7uuKOq0s
wCzSgwZ2exNUnybtO0g3LwC9PTA6e4AE2R3LTyYOdVyL3VYsAlvUVpAoQYU8MFqozSb1EfcGnHv0
aQact1fGH/MYPaYqGFkm8C3drxj6W0Ukj7klj6H5kETU1UINT3qvXVq7FZ8dRU/tGnedaJavhGcu
gFV+OUC2uwGUq8PurKfoqaN1AFnyp3x64Ebx0WXjfqqob+qJAxKy22nEmaxmVxhgpMahn41Qp0t0
v1X4y8ALW0HuWGDRacWvjEV2SavHLv0f0q6sOVIey/4iIgQCAa9AQm52pne7Xgi7ygViFfvy6+dQ
Hd2VxnQy881rVYSVEtLV1b1nOUJGLxKtR6SXtHiqg4NaHyaCcW7aoksgTVGBej5AHwHmyL5HG7zS
QhBCwtQZktjTzXFLkggx/TNrNBCFuOXX/IZRaOOV+HKF4UggZGhmv8myNWzYSvFv7hYKBGEatxEq
zRqr7XCofgMx6bH6TYmzp0YedqaozkXzcv21tlbx+kMgvigElaSj9RihGtPh1aQRJKxIoCLk+kXy
A0m2TcJnUbtDGayUBxeb9xfIo7n6pc/HNtClBG/WEU4j0rtOuaeP3aGUu53pv+U5twYWeVV1Xxgh
MPzi1kASqXGvBsIr5O2OxDjgtCyOqZ9711dlKoR/f8H+BxU1V8hUS9WMhiQrTqG/D/hd35nIC9pT
n8mu6a8RctYGm9UcBUqZZjimaDw2kNtXET3ywkmluwz9P7qmyrlYnFA1HUKw4H2af/BLF5+7gaqA
kVTY9vn4RAT1tGj4v4Mo4YX+d4RZLaItJSMZ5FA/53Gx4eQYyMlahWHp61yMMF+wsBk7EiF0lxJI
4QwZJFJnYX4IHBJDws5l4cp+WD4lF0NOy3qxbEobhFUgOKAzymPgi/tYhfyghAe3TDs3F6oOZiG+
HGyBLDNUneu7cbkHcTH6rFgrANmIEyA1T7ydhFNTz+d809UQs+ieqoI4aUgdKY22FcqTiRpFVl+s
2Z8vFqZhuGhSVVGIMlfxDNQc+oREE6fBFxYr3vXa2AA85qTKamN1MQ5eDDWrWoZ1TzXw/8VJaw+h
9pxPyoQdt+rO0Oxe4U9ZtW9G5ok2YTZ6ZttJ5jPjQ2grpeICYew0Xb5vEpB/UjQpM9inX/8ci8W2
i983q2zKJOR1zxNsP/bbjxR4+j2geLWy45YsO3CM/r3glMz0P+VKQQI0oBOhwnaiNuAlJF5Quq1r
K7hDkshjRwXdBqWZT8hI/VEzTEOLT3vBKhmEChBFnORzKDyJWmv1xsWIdfHbZhXOGvTLHG7g4lQE
r0lm7oupkMTdDvbIq3D+5YD1dx1m4aRG81gYKdYh8JHW0duarxVsl9uVF9OZxZOYDGima6EAokXd
+3vhNjc+Oo4jlJQsyQ5t7SXuLWnTwtOU2rnb/UKrGZSQSQibbbrQIgf5kxz4CclS87HWLlnSpviy
EWahB8yC0m8rLADZ863SOCZaDZ94f9CXEaoYqHA4oZ2FVuxVDnaJrW6Hl8ai0IEr7SpHydsJQkt7
W3NGWdsCs5BU1mojck0VpyYJPb9Ai7dIc8vU622uiMgxizXI6vVTR8msa2Q0chMD94CeMtQSS1Tx
KYEUW5usnLvl7tTFZpgmfhHpUaIUJVx6p+o9WEA2PeQ3wbHYtd76p12b0izQQVSBZWOEmBoVb4kh
dnhGk7hcybPWBplFqyZRNRh4YfsoQ2pVXYWnS2GVeCxfD4pr6/bnBr1YNxEqME0nfn4yfvAQFijt
q0FedYM5DWqcJQVzGvzPpnnQ+T/JNzQTqSlVcTGYs42hjVVstIGJgdU7OejdICp2K3ObAsC3dPBi
iNmeKFGVlgqF5ScUXvwmgCT9L7gZbrQUYcF/zOpjg1oJyQ9RbqJdAZ5F+o925cUvmG0VDfwJVUbb
44xuGgJU6lVudosn1j/j/lDlYqjZhikEG4QGZAb4lpB0GJ6lGtV96VYzgpVe92Jk/89A6vyGK3PI
8WVEy09SEh+F4mlqs7I1pp/637/bN0hfyxSIPkDxAXJOyU1eDSfNlCBo3WuPDIU7Nci2fhyOx1Dq
Vjqvi4fuYmqzSytvKDdKneanClWDXlVOov2QEnllesv93YthZhdXDqFmg0bYl/+GoKXACAZ26sFz
Gw1P2zhwV70tPnADrCVBax9vdit1RqAOcYNdIgHDE+mdK/fG6fqxm07Vta83LfJlRIkrQwzp9FRJ
Y0c7+hBjGlDyr3IwYJMV/4e16cyCiK7DBSuMEURGlHgU+qKiWrkym+tBBLy1r9Nho9qW8VhPBYfy
ZyK3b4FJAuSrEW5LCDLgw6EKigaSQMCGgmn/CUVRG0LlhRuU+VsbtUcIWW5zcZ+pZ2ombyNkikln
OL55YCT3zOZFYSqk0s+AE6CMR9GQILaunmV4GBpghRs1qFE3QSy7jL2l+fA8mm6kBFYfQSRcim2e
lHhw3+mC77VmV8WtU6P72iV7ucjsUqnQDQsPRVvuRhp9NonQUKMoXSiKPaHsDF1NmUJXjMm3eTtk
uAL4M0pjtNCgAjAaFrRjNbtjzTlRw5s6jJ/boPFdRYPSht76zpSko/qVVg/XF30Rff03mKlkFjcV
IuQe5LP8DwICPSkCmXnTgqSsI3mlh46jlXW7Ncz32maaRdAuZ33F8844R2gNmeg2lOEayXUlwMxv
W3nsyyCenvFAmxQSSroMRfDUWVm9xYkwxaQ6BT3M+LO6FycQ1e2OGBDkORcbQPM36oaDVIfFcwsQ
6hQrvJNWjuEfGeFvZ/5ixOkXXYwotDguqrzFOYR4K1AcpxR2hVumdr8Ff0I1GDu7HNx85Efui9dU
bwN7jAs0y1L2rtZMQMoXns+ikVEdDYbnrBghhFMeBErZlkQCfP27CN2dLgBJPZY/5CTedqGuwdAb
slNNk55B2giBTW72FY4HSXInDGWrD82XLsV7KoYgC0qFmWgsQ+4sUT1rKsoPDSSIiG5TaPHCucDy
/emWodqrpkb4y42Tth5jaIcEazttiT1LlYv1msVIBtc+wpseN5xQwfT3Sq22mvJAuzNDtxWlgQiy
uX0zWGbihWOw4fJRkE1dxGvCLmtbZRZAIx+SK83QGudq022KzPFTZyI7pK8ssRUXun2lx521R8ji
KbiY/SykBlRtFCMujbM5ogGGFLPnbpKtyTWujTKLIXUVoUwcdbjM+8ZuO3U3qaAHrb+SZS7iJVWZ
MPTkTLh1zr0my4jCk9lMzTNeHq/1Lt2Uu+Y23QM+cRPcTSg56FwfQWV9lDdobwon8bpf66zWxWLT
5c+YTbdnVRVplaqfwQ/awwvJKuzQgaKIy9x41YpoyQIEx+LvpGexMmdRy8ae65i04UmuZiGZ9gL0
quza6m3B7SnJHbZr6cvixXAx7tyMspRZ1aFRwqbFdif0fnKSbgsHnWBH3A2HVdLT0iZSZVVWiAz7
P3hRfw1sY6P4Y8HEhOyVA099T5zcZvB5Un7C/RFArVMKWNw/nOXfUWd5aKHxLpCaBt9yz/Z5YCXu
VDFAJ39aVw5hizW1lsUArip414FDI2vq3BVSKoCsGZU8ulOUaC8piZuNwzH0zX3N1GdVg+tGLW98
PX4kYbz31fTIBCCX0CpBi8f0IciOcgIPBNhywLvAgjxRlacSjjCTUanTQsC8M3/ARv5H2uVHZsY7
KsaNLp5pkG1AM3dQKXHq4qnkuwi0u4l8W7WdXU0S6oVwWas/Dn33oHb1Pu3xJVLulHX17qtsFwjN
g8Q9fFajqZULdIw0gYGC7QgtAFIw9/9+t2qQDAayXFd1Ssx55B5iFQ0vfzi1Wb+VGulFL1p7qKKP
0K93g/+gxL/6jKFPHB7DTrwY8DbEM/6tUNYMNhYi95cfMovcfZFzqUjocBpRMY3TEYrqa1IEC5v/
yxCzOF1C97CkEGk7RSKyicShig5wSbry6Fp4L3wZZRa4dMKiSFXU4VSoAFmOn3VabFXxGo4AjsQr
b9eFGVGVaQyu8pCsgHTm1+NMwq7PuhLbfGz2QaUBIIQuaLZZ2SNTUJhnQyqUMQikMRD6tVlwBOYt
zjRCAIFpyYGywgr4YxW+pIZ2yoo7gkyWFzeVcYRpZWxfH9tceq5cjM1m9WeFU8hNDeNwajhMSoIC
MqrdUajDMcvZRxcoECQ14Aggh3FoMy0MtpUwBlfiarArUbF1ymJsngIo9mxKE6g/ogMWgla4jB/d
FpFTwlYdKAknh+Z/W4GsFTa7AA8fWcuecqO/CzWkdoEA9JOHOBY+bMu4rQbnGMYoY/pTJqjEpoZV
4a0T9scmeasKdgc/FdeP5KMMqFmfmVtTFI4xwbGS2B0CNAiqwxh/Avrumiied8GBxCcZHGBFVHYr
4IFJpfd+khYEBijyhV0Y8UYFgqAPf6ryOQDujBnMzmT90ChPg3EvD7d5DV7U6KAd8hO+mmda/YDW
zV1lhF7k/2bVmxIe2oEemKbaAUrFurwfYRTR6NuhYnuO5yzRajtrzbWts2DXSC8/3+y+wQ0Uy4mv
sTMkP3bQ6N8luE6ze2W7xiFcCB8UYoIGCm8qXgp0tkeNEZJftRlDRGjI7EoBjm5NY1L5czl+Owd/
x5ibvQbwPQuKkeFpG8loTgfFpucVuP671uzdtE3uB0ALdCBBi66x4RpokSi0DWBFZHI0OsWKWxWW
WuKhUcN7GkhWlJpOLhB6W+Mo1+2pK34WtThLrAP4SOx85dEQrWNE5i4cc0fKXnnf2n72mYIVKvdW
AUxhFJS2DuNAqu8lAGFALXBHNrppAxm4KPUIYNZtlx3MZuoi5B7rgf6J9bdMBooLauNlx1xJGDDd
gBQhOOnpbwoOfof2fuuzyeJnC5qETfufaf5Z9PomAJSnVEK7gAOHW1n+s/D6Ujv2RuISIJZNQEUU
qLgAf7RNIAeXpFqAZlBybKr21pi8vQYCb44UmFgjUJzOH34bWrgjEnOzetjWFWQQ1Sp0svKh6ZIN
7zcoWtm9NnmM5W6WG64CPFEaka1S5D8GwNhEODqDmWzlYtxEQ+fUgM3SRrMFhEr8UIXM6SvLu41P
cIWXxnsa8p+0jI9BM9qpZm4Mlj/2pXkq9fhzFPQJERD2J+pHEwm4ENKjNjUxu+7HQAsATno0VaW9
CSuTISe2hAaghvwXxJxdR15yXfca33STGOKydfJJfGOnm0hewwLYLEgIDSY0Q9nB5IEdifhnLLE3
6j+U6onJZ5pCqztQ3XSIQR9sgFeprKQsbVUxbAYIcibRRxhdAzPSwIbyvQ3cFD4GcWCFgCdowxMl
d3H1Q4Z6pgqIEqpIsK970gEd0ns0BuHGJg9PSnNWm3iTFZ1bMe4BKm7nFQcGPm4xVrCrQR4R2a5F
ZcbwAa1FBw/6UT4As92p1YsHYyycsAygGz7u0XLZ1RAmys60h+Raq2/EkHhGHO98AdcVCaBNGQ3x
mAMCBw4TsXgsfQDs9KGXWQsbhMyrlQ6QK8BgGtBiC+Dqyxam5Zr8KDc1oDWjU+Q/xwoyu2W4y7PO
kf3+BV1OLyt3sgTIDkiQ4Y92YmNB4MYd83KXBBGKcgdYIQLInm+S/LVtd3r3kQHdTj4kIHX94EzA
vTEbtKUiusmYfhC56da58VqosSuBtIm02fX9pyLe9+le52QXA3snlB1qWlsKUWoiQxZAr19Ms9uN
QOpfv+2W9Nguo9hcSIQyI+MJiWAXDxO1snopx9uu/0ECf0cavst0eHSpWJ5JHb6mDufwvylGS9CV
tGIhmGqGYjIypRWqTmZpBRNd3ZAObnF6qXhMB8tsVSppisezWPpliCmzuaiwxHXea3jQgsV4wwu7
P3W/FRtUhxvtA/fm1nAoc+rf9TMwvR2cnda6mUsFiy/Dz7LNkeMWjMYAeqUOpXb/yrfxhqsW67z+
rt7Ido/y6xZwSaldSWiWPvGXkWdJaIUeEVxJKgMvvgqHFyaMTmFLm3o/mrdq4ip4Z0qrFYqld+aX
UWdJqfBlRTaSnp3Nh0lUMPijldDA7lVDf/Z/4dO1kLZ9GW92HYtEaaiPku/p+ZXYCprX49ZjTrqj
G+6uoWIWE+6/u3VehMSlr5To++NbmgnIBIWrA/na5E5UKGCMjP/PD/inA3mxc9sBck0B6YdTuItT
iMrYDFICwJPbeWOPgyXb7e16OWTlRM5JrInOVUEyrGdK0PfrY2vUHldiz0KWf/nJ5lVWeIMiudIx
hGhspNFe7LUEzXxqZ5tuG6/J+C68XL6MNgsxbd/icknC8VQStjEyKEC3R7wuVua0tmyzKGP6iion
KqJMtYFnqT1JyyCJgdIOsCrVDri6ZtUiYm3IWWQpCATglR4Tk0Bdjch7kpxXJrW232cRREhtZ4Qt
IsiE/DChMcc3/UHehs7PdNcAt2uTg+Y0hzW0zdrEZiGkVuPRZzX2B2wnrL5Cedq8uz6ztT0xDxpt
Yhotwwia+WEGnSUltyJ7vz7GyuIps/fkYAowbXIEixG12uKoVz7g0U9l9SMZKuf6UIsLdlFamVW9
KiPuQpFDxrHRMoe3qF/2ZC0YLS7ZxRhTHL4IRkAdQpBWFP/aCzm2OLDFnyBw4ZUFXq0LwHfmrW2E
tTGneV+MKUjBgRFHGUUBsrqtSytXPmNw6a+v3vVRvhlPxwGXoBCPmVVwWY2Sk4yynByvnKW1QWbP
U63U/Y77MipCDLKD7FZV7zmoY/+/mcz2gVSnsDGphHn2UzAMBwIJsMqW+a/ro0xx5VtC9Z+dgMLD
169CA4hPJpU0nHK0XwvjOS1uzPK2GFaqW8uZxMU4s69fhFkMB97pu2xKl3nFfbw3nPxV80Ctull3
Ml5SMrwop8lz4ZM87HvR8sA4A0z6CK3ne58ak+nHYyRH9xL6u36GB034QiPjreB5NTFxG0cx7kih
/iQGdwiRHV0+FW0LSgC8aw3uqaDJXl/91WWZhX2gRauEtKlxLt3R7Y/FPnFBHDs2aPD2nrjRVjbu
EhL4y7LML4GUhRmHaO1pKBtUpVtwfjC1fKtBHncs+YEh3nRgXyR0JUgvtUo0Q6XAOEE61pD1+QZo
TQnmIpE5bYAA7djmB9+LbWTYaDvqXu5An6bZ6o/rSeX0h7/t8IuBp8N8EXcIBJVG9Pf0c1lqFq8h
Qq5tr3/FxUeJynRjKiIx5CdfR8jKEYs6amh9+dpLZA4wOzp2A0i8SXLI+shLc2kzDql7fdQ/HbXv
E/s77Ozotm0QtaVO+JmChFfGeAiVJdRmxH0NXYekPvSgfIGM0vP7qausR62X1uY2U2sHGGlXLfJz
ZvT3snwywhCkW1BuVLHJuyqC1AT8WGHP6nOos6fFzliT1V7CB2M3/P3ts92gDHFAYcTAzz4kcORc
e9Ji8Euj93pkEapTYkMa6CwM5b6mGrzkt7Eqg6R4zmugTOivkYNsaj4b3e8gkh6SEDaz3cEHCTIe
90XcHMI2cWivOSiLWXCIWln4tc8921CByEykhwY/87ZEjcb0gJv3UoAk6riwlDA7ZJoBUIu6crMt
UU6+rNksVlQjqPJdTEy0Njv4yqGE6Nu5V560Lfr0aMaV7+/ivvXMNzTM1uwOF2+8i+81ixt5CT2Q
Tovxl2WPdG9V+BMuo2sTXD6pfzfFLFWMwkrOojKduozhOdhOIva1JXuQVQJcgx3WQ8Pal5xljoPf
izI2Gb6kD8O8gVkwbGrKxOtRCuzMO6n24Z6sr6jX/skVr5xbc5ZLjjqw4FCwmaapufD6ae6bH9NT
sL8bXilmCttbz3BjJ36QdsrLWsNsqUN+uY3m7KAm6BXaK9i+HdjKKSqzehjf+AKUMX/b+JAHA5XL
kuPBahVmj0AaysLwVkLXFBGvLcEsdIlBJGYVGuaZnvw76RVQLnhi0Bvm9AftJXSlTbnR9hP+L4WV
j8DDy1l7/U976dovmAUgiWe003yZn8sh2Si65tGBg9d4rkXkVp3m+YrErOuzXq4e/T1E86ZpY0oS
+lL+1LVHdQr9bGirRA73emBM0nNgk+060n05w7gYdBY1Qn8sNd1U+FnQwIKxgFew6jgG4SaozoPU
bIoSpppGeBvU/asPOed0ckkL6D9KdC5+xiyAJJBeEGWJo1YXu6D4PUBepKsgEJKwXavJD1ARp9pd
R9zIUA9qUt138Qoec7mCdvELZtGlNAY/gPgnP5syBOPb3NazD1/dl5H/MKj+kSQD7LIMpzf5rgtT
N4qZB/YvIH9rD7z/kgr9J86Zs7AzUjQg+1Dl+Nsw6JB3Irotu8yD/dk2lPQteJtOK0FvUI5A5xRw
5SSO2jXoIBRgkJqbti3XCh7Teft2GgxVMzQKfytNmz1o0MErdSn3+bl1m+fRUdB2+ISjudU52jO8
udeNsem07a6NOMuZhgGg84qnEFwwOscg0OxVRsi9onupUBuSKLYoUYuQ8B0y8g4JmxzU5yD2Rysb
sFf1u26kB8ofSX2fRY+B2ttFotrlGEBmBQ20+kOvboX/k0BZjxDJYlAsHovMG5XkEMlbE5R4J2St
N2jBMe1/Xj/nC6GFEQYUOowhYAthzjZaRFHq4yU8qvUYDsQmHAtMvkm0VxTMHRVo1FyKdtdHXFjM
LyPONhRsqVghB756CxNYLCQIy9zcDuUN6cbn6yMtx7CLnTKL3CDbZ700dvzc099CbMO83CsZHC5E
m/2owB3Mi3Sb4xER6J4i4Z9lH7UEyA91rb5LlXLlUE8Tu7aLZqmYzoIuiiKcaT4aLwWH1AV60gDM
uq2yU4NkZ07ZLRDC1xdhYbk142INpv+/eFFQMzO1DEqHZ63NHuGVQe0WRa0wgt4SI7+vj7W64LPA
qaqCshyok3O0K1N42lno3LDYKZtN/CP2ys24MfwI/jcOX61JLqcKFxOd7eRkaEUd6VOqYLeO7IB8
LqHnoFr5Tt3CxWnVsGptYWf7uDeGptWQGvzJjEhvaRNFbAfLYmSAEI7IrPYG3tc3/OX6Gi/mnX+n
OQeLVLRu1DQBdX1ARhRWb1m05tS6HPIvhpgFWGj1kCrpOESn7/hthu7ob3D7N5kLTKtdbwrIcb1C
8GPdkGshFl1uVTYLs+jU+R2Uaegp0thP2qLHPAw2LWq74pmloWxvdWgbXl/OlUPJZiEC4lxxLIQ6
fcV/NQTKTbUDXH17fZglkfovc5ulcFWe60HbmDiGvYs3LdlOZUyAiDdNf4C6zfR4KExrtMdN6igQ
oVgZf23XzGKP4FKSB6lsnhvxXJifol+rmKx9u1mYgaycKkEqZFrH6j1+py7cyTIr+DGdQEAWbqtj
tWPb9BQ8rL7EVg4imwUdKleEKMOUD1DIPKWtrfgGEA2QqZBUS0cZ3CfxjaKPN1x5qIbCETCmD1Xx
TsZ+y0v+WIf8Y+Vrr6QobFqti6ALnI4R6WpCT2aNgpFSOBEkzoL0l+wDm9L1Xstv+/FO1p/1HMBf
eI/64dvKT5gO6ZXbhs3CE5QzE0GQO5zDVrqLVDzDzcFTqpMfQYI/BmgTMr9D+hQ3Ty31VsZeOVRz
u8bK7JJILxCjagciZuT3sIFT+QZSgHj4Ezd32HnaFJDy+1zvIi5Xmv5Grzn81xCgKMrTToROjlPu
zEPhQYzPm2yK2h09+LupjQQJMwXW7bZs12glQUWQbJPCGg6Rt6YMqi9WIy5+zyyqUUmuwwxKs6d4
cu2jYtMLss340xB/yr5+rGhygt861BXaZgDWPARaKRjfGqPunaGhEFvuIDLUHFlHbtDcvm1DCPpp
24CJO4AobLmObmr9VyW9lvkPn+5A8rPgGmmbg2wZYnQpAWIfPpn5iAoqYMjwR01iKMAOiKq+dhgL
pCDZK4qCMB7LoBr1TOPbvPqIjdFSTXy79KYF7pG+U9R66aH1b7IQYiHVfQWID6DmFlD0UGYE2o5k
z0b/3Pv7JES3fQjsJnhq+xhMpMCqzXtpIHAjDZ2ENQcqCzerKogvrlSM1/bdLJiHZsw7JlPzrCnA
GlXQq2EQ16l9R1BXU+8L/gGelb2y2VdC67xWDIcxllYmch5ol2+jCJYGwYve0XNqmJUFXUa7TGOQ
Zko4Q4deqQPOAvSixdqGWL652rqYgt33Y28QRaaKwcx5h1vToGH1r8dRqWxKoTuqGd5o7W5I5Z0C
VWWYlVuxMI60RRmlBecMICz6JjHV4ZIE4lq8C8qH6yv0RxL12m+aXz4xJCb1Hmk4dN1uU0mGO1Ot
4/h1Y3MyaEGg2af81BGeGH6zpLxI/k1JWq+WUWBR9UOlQE7OTxug91v/lmnpgemAcTEVSolSe0xl
6Cte/8X/JZf8u4qz2yxpCxUoOwSwbj+6UHzaKrvKmdK60oZK59oOWt62f0ebXWDN4OsK9HuRG8jA
dTbNrhTtuVXf27zdiLT91XRxbakJtA0ppBDRNK6odouu673w9UNhoA5Y0fQgQda7NSkQh9pKEXC5
LGMaVDEVjYBWMfuBSuIrLalbjnaIDEhkdwN4wWREAlcJUAAsdP1WlkSdguK3LXMx4uwCpSHqLAOe
omcwzrYEED5VAx2uqzyea+5QmxCdhd4Z6g1lVB94KvYGlDKRQJ6LGILlKbkhKfkxitDxoTMqidzp
YNYcJMFRxptvkr47aeq+lyGJVjXygxYBapqn/a0KiLSsdW+K+k605h41c4gWPvR4p0kZBRiVbDkZ
3KQwPTiPIUACVE1WCehrc5/d3LGUkFIpsdoCns1K07kN4OhgMr2NfQLp0vagI8KWDZILIrYqzGl5
zTbXD4CxtCVNfGimKQow8cbsyKb94BedPG3JUkDVEAZOouuslMtgogJfMmwFuG3dQC2tPOhDsc3D
B0kIK2sOuu7bgVZtamXcNuKHwiWYrP0cWwoX+cFJxk+Ax0kH7Uw4LvXonagJyvQP2uhbqVBOZvJK
yeiZBQQkG75RRefw8ZWV47EOYhsLsReQaTN73TXwHOAgm/QcRCIIiDcmcNHZuxm/yPg0qHhYqRI6
CtQrcGoggTxCaezZoC0+eGYVSLljDdYvWrAfIW2VN9WhZOE2LJT7IrtJgHYd2X0ZxlYS+66uBU4i
wTbKQAhKddv0IZ3HoaIJGaIkzGwNfms8Ge28K+0aPCP/LsqBZzWPDfTz8qrZD5DTyvma2ePia/vy
I82ilDBQ3ag6xFWyhzZyaHNg3iYyV4snjAJJef/wvwhWS+nM5aCzWABRd0mCB+MUC3wPhuJDDMoC
qsOhYxzrTdY7+ntRb9fdnRab5JcDz0ICmodxlXYoZHBYWsRq6UqaD5kNCUYFXQ8I3Og3CIjlbyMH
FxIatVCn3VIIk6eRegS5wmL+xB9NB7hktCgci40J9maM28Ss8n+Qh1z+1NkJVsysMZUePxWWPxCo
jDcNLQ5ciF1ToR5hGMdhOiuQGLp+apeEQdCqMzVQ30wTgXo2LkuNxgyRapyyY7CdbB+h2WhBmHVf
emt02IU843KoOSCxTnk7ZhRTjBvICDYhss6AHNFUtMMARJE+J+7K5P6IVMzuhC9DzsoSY5dH0Qhp
XSDZgwGQ+xKQ+a6EHmLUnxOJ7iHv/VDRQewT33wYY/3T7NpdlKLfqgI97hfIdFo4Bfl4jVU3EPW0
OqBI1CyEzmBzJ3J0bwqQBl47g7ucckCmIMpKLJb+HpjhZTzbwmDHKVPJalSp2zak3aRJ59BWvyU+
s/Sa2B2ACQEupgjhi0Zi4wNO3xgfEtDtdQkcZXYTTsplEN+dtOdC0kAwHH/Sl60AYJaUANJf/eGF
5eykKg/wELVgkQCb0xx3z5EbN1yGQJdyNqsHTYHce3yu+JPIHLnoEYgkm5aVW8rwMk1uuLlr/bfS
JHagRPYI8n8+dceC3lb93i1F42k+2mZBj7pDpz7EE7A8C2408EF9Q0f0Trat9gsYGIjyBniR6LkV
meHJ0NLd9e+6uJH+U4DW59IknCI/V3ip3UbZKTJ/Ct5DNNXYkWIfIfxeH2uhUnBRetbnvmOqlPV+
6GvYtKW2KSQN6qNm6UE69iWP6ErStDbWdMtflABysHXaKky02wpyDDXceLQBbjxZeRdCBuX6tL4V
l+CVhPOuMUCCQE4kc/KaJplBIkl5f4MiFqRU76D47QJt6piH+C6E0WB6rF5j1YZLPXlZqyx9qxbK
GoBrGthYxAC3EjpqXycKlpigMTO6m87On+tHXMuq3d30Hy0Qeo3TPOq/q8YKN2vw9vmz68+wIBoS
VQcrX5+rKyp5kA9VjGcMB8ExTrSNnJorW3PhqsN+lBWdGZpsyPOZdWg9q5UewLiwrS3sU7iKvPlF
vZJrLWXXl8NosxZ7HAqliWkX3bHEqX4LsNGjB+4xkFruwnu2haJMuMLBWCjWfRlxFknjFlVPGAsa
JzH21qgefcj1QvfXg+whDcEgXGvZzb8VwQe6WMi5VWKoiLbJCkM/1aiT1zr4LONK/fF7dqDrujzl
qib0e1UgqL7uQl8yakhi9eyU1vciVtC5pQiVGUQUoelcZ694bCJ1NR5lkUMqPdk1kuIUUEZWYRZs
0fSJ9QPemJBvg11XYn5WWvsZV2tCrN9i3exHTut0ERM4hfZgTNrojlDijKQ45qMPzW22zzSYXfnB
ys76tuyz4ab9fTmcEoqCAaR0YkUNSBUeasnKCfmumDcbYpaCSlUbxQqtIU3dQgCjAgeJvkpidCII
yzeh2CtmuR9LqOtMZUcOxWRo4N6gm+pVUAYOI1AJMgO60vJ92nxwfLX2RuLoGmmxVQWak2WVzQmk
mseP1vQEczgJfq/Ezm+HfDaDWT7bq60EgeQqujNumk3voM9xSj16rzrsVO2SjfDMXfxxfcxvV8Ns
yFkmS6ASQMcOBx7OEJsoB6gmIbaqgqemuNdH+g6hnA01C84d7DmyDi5bf0R56KHeJngdhFuyLda6
8iubbU4cVWVJibmCnQBzc7Tlj5PqAgxPpjrvLXHlzXoK+v3983VycyYZwAGkDwscpwjlLac9mijz
ZvmWOTjXoBqPN+Gm8J3qYw0c/h0UNRt4drebU/mKGTJWVQP9HbmVL4OzaAQ3fEy8vHd1Cru84ON/
SLuu5sZ1JvuLUEWABMMrk4JlyXK2X1iOzDnj1++ht/Zaw9EVd/d7nJmqgQACje7GCXIIFl4SvAxy
aqXNk1IBLiW/SyO6Fkny6kOqwC5o7pTR/eWvvrCl5zbXg08jP/Aq7RCkkc27CgCpYNXWq8ujLH3w
6d9PoktPQlK1HT54JFF4AUH6NL9dGOH8QQEAjGtoPenzfE2QQA+JaMcjYfyF5tWH5vPvTi1dmtVQ
iqilm6I1FGsM1NIpafbOSnEnMv+9K6p9AaefsdGQynrNbuDxmqnfKvuMoLpQe8LupKPul25L+GtV
e5aAbPtkR3ZUdXIc0S9iku7AfOMlqOubWCt3SQOhLvJQtjDhFYNdBpJvNbEGS5Q0sTLh2X0CHTD4
+7yhyXnwKET5vy6vxl+X9s+m+12M2aYb1Aq2UjD0ODTqR5CSa8KkT0kK3MjgGwn9PwqvgMsjnv/C
vyPO7tRQJd4wqAzLD8uQqL6JsoXE9fxG/R1gtoUqLVFK6PmGxwRG4UX2pfl3Qfl6eRJLY0z/frJN
h66jsJlBkCCVdBtAVL/IlXUJtfnLw/ydxc0+z7SXT8bp6y6pUtaPx6aFQLapHItNv/e3NUGC5fJt
tV1+L/+7TT0bc3Z3QYIjzFIFHwii+epWgx/ANbFqMB71NYHb6GLR/y9Z1u8Hm91cSVkDEhhhwBQh
14H0lvdK3Qndm/sbtOJ+VHsra8jRjHG82gEL3PEzczH1X9qYs1st0EdVCTuY0Qe1YWvGe9fFGzYG
6SYNdKhT6ZuAedeS4t0FTfQSeorbdTlUmtPmSgZjvWoTON5ARrwZ1gYswoxwdD0SWdVA4OERrY0B
wCw/cTwYXHDprR9SC+ngSokHqxm/KxBbOimzlJrcdrC+yCKyMmi9A7LH0gAJGwWSHMU3hShcOVMf
KyO30zhdYC+f326ywQHjZwrS69mXUJq+NuCfOR7ZaHkr0DN1GO2YwTvYoeDi2wyARQtt68ub/Oy6
nww6W/cO1uBJUyAeFxBFBj3CBP55YYgfEYs/ujx/7ul5Y6lMSnjABqlyYPIITgvQEXFi06K96cEL
iMvnFnIoSooaSYVaML/JW+Tz8aEZYic3vvJG2qt+CfdjKB7i2xf6W97dyuTY02jLYzjvjK8yDGd6
2LqN5JvpuTmmuJL14F1lLSCU/V6poEiiGvmr3Ehvac5uIOBrg34bLUz0bw2y2URnRVhW+jAFDwr9
0BTHFt2chj208j26l5YPQ7Ix/S7GD7XP7GEMbEN8EA4tijyFyRvkGtLaziF2JwdvETYqTX244WUP
Y+5lVioe4QnsXP7wC3fPTyA6CW51qEIyhNX6wdOHTd1++A1fh+ihy15tac1LvMRaOLvR2D9x5mf3
n4xXRCwKqxoJlg89vQxqypL3cnlGbLq8Lu2z2d0D9D7tvQFTEgABEnrbc3WjQctQSaGmUK/S9qUQ
IKmH+zr+nJy5Qgh6FBJ8rIbB7RtuJf2zBL0FOsA1CTwdOimGeLCflFSysPgLWdBPGnyyGEFMROcB
TnEEBQqSTmST6gdGULVm+kIVff5CkaEmJqsgGaGl9OclFrZtwGQ8cR2lukEEE6CI9Nd1gZZchAus
lGAY80HgGJlXxNVG7Q6iFgsvf2dL5JNfMLtGcTEzmkDE7hAo0OCTOnMMYPaUyUCjQuSI5eH95X0w
hay/tsHJeLMrVIphM1mxEAolDGpt2MgAvB5VwlyJfpbSU1+Ux7JqF1LnpUFnwTvkpNMa2HgdSHjb
tJVDy3ZHlApnF9636Ofmkr8ek2Jh1L+fB6aIczLXWfgWJU11JYv9Y6oZ64K962PhAoIAdafQ8Tyx
4l1xRcmNjFdlfQmYsPBd52FdHnlZetOJpjgjNbQH6Qg5Whgi+6mNLHPhyEz79MJXnesXlLQVrMbz
KYTKkaNo3EQH1S6Hz4W9szQM+/O4FCFsf1MZfbRQrDl970C1Fxo096DYIkeQX/M3HaVmM2prBt+1
DNY2I+MmGXGsyLoRN2UYmp3xpsP2rUAcIbHqcNDjSm1Xyr6d02fGW7AO7sbqIVUMU1KLrRKCwEvQ
yoVNow+9GviioTeJq1GwwBw1/Cd4aNDVHqpCkwrqRwfhl0p9x41hlchMDRUmVeFK6pC0KcONnmU7
2HV5KpAgFbXS8qbTH4d4J1oJ8iAA9cOMCfZ4Y/xcNa8aRMpV+h427yosnboYr2iw/fW3TdYhKsJs
KvBtQ4lcSdGtPNK/OpiNDXV56xk9ikNCj5oc3UUhdaKOWZ3iuYE3rmjPtjBit9nQrsJagdJt09h+
NWBOT/BTDmEQqC6EGPrTb7y0PWaFTcWrqOAi9Y96IO04jHKTSNlSoAUr7dWPfccrJ385fyNLzZ2i
1YBIaeDm+QRBH82NYniM4CUWeZWdasTOyH2I67uLX3nY7ZWx3go/dIsosQehOhHRgABsNiqUmcsi
WadKsgJs+K5jgO9qLLPigru9+sKH29Lwtmjl4yH9hhDZzTPVhoGgOWYMFqWNhZbRlkvhamQtNJ1u
UtUwmxB6D1XthDmMsoLhmKewqwiadS1Gq2T5cx3VFusBWujhHqqiCs6/otqw8ngP0qRN2bGE6X2X
OEMP22wCb83owUsTuLYBp9X3VghsB490lNZ4WZiATHkG5ShbBVhNYJRqhCGvhO0acbsm90YGxOVw
LOJ30cMSU/NhbdgDcbinJLuOIzwLyPEG5rPrKqtWnqCQ76cWXvEfmry57xi5jlvNLCJ+DYK31TB9
3yW92bW6FQgwPSVX7p4UL3bKHPyq8jrHVYxnvj66rQqUWMGrKGFwfy3Sbdzsfb5J85s2ec0I3KRy
D2ZW6b2MxpQ3AYlptx6gLxfAUkBvOrvuVDepwndAEKyibJ1evHC5tiIBqlFbWK2s3AzasOK02uee
2NZh9DrE3bbJR/tyODl7z/+G5x9O0Mk9r1dSjUMVK4eRvcQ1ChZG0300FlYs/19Bz39eBPOMIgwr
OFYzAbctt9rUsAvvXcVdBj0vhcfZXd4rNBt9VkTHNv/M9NQcKpjqBN//2arNLnDQ1LpiIigdYEyH
njp7TchOR9Kf4rnt8khnk+CT7zO7tQXzG3CQcakUbb8pkYoDRSRnvdkO/qqXAOvO6gUcwfka4WTI
2Y1dq74S4d1QPWjyN9StnWgIcgeefhaRBietqLdKfFykXkCuYAIO8ecseUxj76osZZtGw4esZcgT
ZTiBJ1Cp6+IKhUJnsC3TYVNaoYJQIHpTCuqm5X+YWM1FSKp8JFCFwG4uY+9thPVZwgC/bYRJUzyO
x54Jx7u1DJOdyx/pfFP4pEadNuXJKaJeG4ywL9RwipDQhbFVwQIRtsRHmg6vkZBsCcpiUKYFyeex
qaH+E0gfI7nhwVbQcqHGU86mIb9F+uwADL4UR/HYoEiHSIlov0CSWxjhfIP/ZLqz7Z/QqowUHS00
WowW6Pw3habiYeVFsYtWv8o0+Fp28KwioXN5nRemps8eLaFCkUBfFP2HBrtSxKa8CKxl0+r8fUv/
s3r6rEAuh5gSFWqmh1zB8whM22UWm54gdyixgI3oR/xlfT9K8GTSJLMcBxiHQh3eIAAZQ8qa801f
fKLEgyh7ZBH6NLTbqJfMQP5UYSdNOdy6RoVDpWTxo0x536VfPssLjZzWWQHw7SHYtc5EKynQl1FN
YwvP5MWH8B/05aXRZtkMisNSxB0hIF1NKmSAYmWmuime6EpYnsnM6kHfp1d2+XR5B5wvYn4/z7RD
Tg5aVFIVER6T/G/mTLOe5FGqlb6w0f62DPu5rH7HmR1oo9HDTirxmpEWoHmn8bqJHqLG1UEz0dw8
2urV3VjmFh4WNzJEvMJ+pQy1EwDio8LvHmmph34oc4Pgluc7LeGrOl+R7tFTQWwqucmFbPbUf9d1
4MQbfhM1MKoAE9Mj95fX61/Kr9+JzKJBXcWJJxW1dihYg249UnYkT7Dm8cFtQp7mbfTgMEYvHYzE
ZXQWFkY/X4D9jj4LFCnUHXFcsIy9JVz9G0br176TWqhAhIWO2i61DbtfLzHXl87w7M6EOFk5jDnC
kwaMJFE/jRFN4qayjX59eX5LA81uyirsQ9WX0X5Ps8SakEut54CfB1P6hTeLhcA3F0SQiNJymdTj
0Q83UnLlh2+XJ/IvPZh/PtTcrDXT1AjF+IjgkeXbiUQMA/V1i/e1HMyLImhXtB7Xea6vY7gMVwF8
8+Aq/B/+hlkAqyEYEicaGr0eTIntwS5cTkGmpK9gzQRgcTWLvptTkLoQxH40sk+iSalkhjEgph+V
1ehkdnaXP2Rr1fRvKkhMGC8wz1mY4tnvCOlPsMghOQoC9J/hS/MEnvhqrh64TNEMDsxuLI4+APil
7OTZJy92HMKk/JC2Ox/5FwMxRrIv/4bzzyknv2EWEcqiIz14DOqhg8pUvU+hbZZv0R1I4PEH1I+r
ORDT2lAH1If6cxgsWKQsXh9L6zCLC36qC5UX+A2RdusHI94NyoV6m53vtZ7McxYFkkTOR6CV/WM3
QHYUMmRB7W0z9pCOvetTw4kyuKt1mt1Lnt1CiDxjqPzgpcSK0Oa55jIdfY/K7KLKTGqBZnB2z4Wx
A3kO7t0xNQV8zGWJrbskhEQCeN2kN0EnSSBlxDvpGj2QnR4CAqMlAIJXVzRtrgVnq57reL7XIOgU
QlkZ9W+L7V3WbyqENQPYEpRE3oAab2ejt204cbzxzggfIgNyuhD+qQNuanCK96bqWiUleh3V1uf+
/QDcotE8K9F3kUJgMlLcxnsYx9pqtcgGSt7i2TqWXgmHHHu6wm/f+uhQlUYEd/jMkuXkSh3VO8hU
urHXOhIJYHUTwNaG3OrVdVT3VwSvLwWeZNOabTXYh0s9Wj10y5RtoKC5ACHSqDeDeFf17UqCOlIo
pzAuD3ZVnd4MQ7nth+ckhjh0JjlGoUKD1wc6CI6f/C6h8jWRDHiLRnZXy7uQrOQC6TI1LDVInTiF
wLDK7YiQAFDqdmUA4Bq20k1YytcV9LsHI7N8KL4mVHmNaXCrAV+mswqaobFV1saTIMlW4fVrW8Az
Sx+3GpFuSaM8T0ggXSdWRV9bgZJcAPwaQFLF4Os0xh1dtVuto3YHDG/HEAmNxjRKDhd02AmprVWx
yAVt4taboN0y1zbCgLaSgOh33sO3mGvtrVfDsUKhn5UPIP+od4VFOxX+rX4LA+iRw6uCOZAEdgMZ
6kQ+/EehptPVzQEImmsdbSm8r5iRrO4HY4BIw17i1yG5rlkJsbvRSY3ODjSI3OqJlfqSG5S5kxXq
uvWrr7K+EZJuJgKPjvV9Wm9zGIClPNmp6vgVtMqO48nH9Hv5mFfKg2jgI8oURyG5VcHqMx/BY1Da
decXTyo4EjBTcjIdz8vDuxczV4F2dVGFplZDcb4NX1rFWKHdspCCnb1bf4+vPAuVI4TG+4jh+Bro
xPiF+igDNawwYY1Y+8sh8Xw9czLWLCRqwidpHHkqXAqSrQ9166CWnLg3bqshdqUOR8/PrW54iJtF
xZuzV9DJ0LNI2Gm9rzd6MMGJul3duPxK34jbdEOFU2zTu37Nbi9P9mwGfTLgLCwaUqyOQuTjUS8R
MUBHIaQFsaQ3fej7i3hwDGDJjbZeWuOlic5ypbzhiSymFEZZ6bhtCzdfNShP1GdmAldvtwtX7cIN
M0eG+aMWh3qPadbqVUI/o37JpPx8yvS7kMqsUiQj+Da0Qz934qepFoLBStqgF++wNfAB/58E8GSw
WW5kJLBHzUoU9XEygJEomyxZgOcuzmf6gCfJUJ8LXZUHP8J8RsC48Tpj033vTvPx7SWC8vm6RJeA
HJfxsKb+cMFORlPGtil8nneHvPJsMTBY963CciOjb6JLd0p+20jXcfrgtwsYBv3sPvwdeJ5K11FM
+oFS/SDT78RPVkrp7wI/us1b3pvVoH3VUQWiVxXvcWu+AGBx7XnxcwbQn1u1rLB66IroaKwjXxhu
vASePpShMVebVVaYICPrcGITfmI1A7rA0afPr3J/n0LbJpLRhbrnEBJW6AAu0aYeKBrg+KP6mKia
LZEXtLq5tiqz5xqTZ4od/Ohgw7ox2zB5WwzdqmTXuXHfx3cUbx+yAMrOgLj7AGIhRyoAGnD8xn1I
I2tTxyHWbru+MDl5lKT10B9l8K6b0AM/TawlNMaMjl+3RvVNjYcg3JYVtPk7uYUyzHhd98FG0PoF
8qqrapDefE4X4vv5oAt5GYDsZAak++z88ESvGrzcdIfO6EDAFVehv4KP5TarA7TJuR3mB83rXL2r
F0LDeRjLycizw4SivQ0Espsfx+3cf0IMtCZFUSAj2SFwPCtcAm8uDjk7XERNPfThwu7H7R3szv8Z
Ugb7ZhO6nbIYAP9W85paGL8h4wdFfXLCQm/ovKDIxmP1DOvpYgOiXvwjpSa5o83qlS7s3lzi0P4t
wfjnqPKsRSe6NNKSUCY3gzfc5R4gC8zIrSZoj1LeJ2ahhK3dkOZAodwMgdVWxZ+NRjIJ6yylHRyv
moAXA1ixEEoYIBwAa5iFqv08kvZ3ZeTZzisCKCBLBV4i+m3/nd/2q0lbr9uWD90VTqU9xfDMSV3p
aoTTyqJp21JiM9t9kDptmTqEPkBUxloTV426TZp017OHyxf9UkCfsxOI3ne5Wo4hArpkBS8TVTO1
xF5bodYEGWx1ebiFC3duDKcKyNwjVQZMS1LdUkKHf/ngnl26k9g9+3B1zLqqr4EW6C3qUruElP7g
m8jNqqvWTTflfe7269Szxsq6PLml62ouCRmjhTRqadsdfNJtpeQ9q26C4csItwl00rRAdvQuXtfY
6UbKlgr2pVnPYgcsYSoj8IfuUEbJuo6jQxlAF0C+ARHJ0Y2XsqBmOhAI4NUWbGzMegBeSPOAHUo3
Ch6909jfZoZ38Pon2MObPgTj5GJPEmhpwBzbbDthe7BcVothIc6e3REnX2v695MA1OVx0lVF0R2a
/GWE8kZY8oWlOb/FT4aYFQki573gihEe0Y8H+XSNY5yamoUnJrwshoclCtPSjGZ1QgQWdzn6HoZr
3yZGUb9ohTXt4L86UicTmpUDaAVpcCvHPuvcbFPu22uAvFWQsXofIXxL8JwGAfrBaawCPTLYqlSr
oHnV+8dkUYx+GunSL5nVCcOoZ1UCtY4DwD1moLz3mgESaeLIw8ZgT5eP19K6zmqDLq/UXBgZjLqM
vdYxkHiWaOvTRvj32YAX9udelIlaqhR654e0fq+A+/bhhdhKH5ensTTILDwVZQF6P173D1yoVgXP
9BTEAVRTl0f5i3gJXWmN/rNHNGl2geQYhMCDE1Fw28Jy0/TXmRvYQA4IeRNa8naSDEGPCTx14PXq
dbFw6PTpy19ay1k8KrNsKBPQnQ9qyo/esE/qY053QfqaKZopk8YZxltVvJL6S2lQ1QpjnSi7SDl0
fbQHQ84NAeUoumGVpGBi5S8VfSNN5BDwpg09PMLjY12T/hi1zOawsCKsteDntm98BcEP/ScwDiK6
V8Rznz2yVlw347DRM0iifsR9vsrEleiOI3kK4gZNjdwx1KPB0c311W3XHAt0VRqYTXsfRhhuqOo7
3fDaAlLkEyiNFoMCRaQvoCzMtm6syigsFeAbHm9oguVFWqhnMMALRjvn4cqX0TktrpXkWhc3NX2L
yl3KHpvmM4khHSM+S+WDqfc9RPT1zuHoo4tUaGbvSfrCF7l8QfzlKiXEMFIhcHxyIIYAUbaC+pOw
N9YvdSsun1NtjtSsFerRPEHR5tW3FdoGRbWUmy8doVmElYmcl53XhEdkSLCRRXuMFravVgsrRn+g
6n9t4t8aQJoF2ooDDzkKo0UZOL7CwBR68BwSCaz4kjRvlwf8yyfkW5FotJNkNq4UDWJWWWJAfKSH
2lvRDJOmW3YwJlCDwiAvlOqBf6Xm/Fbwbt1CCaszIOKjqu+cgWoPmzZo3+MNMb+KWW7CFHCXai+B
ksMPTjMTldiTFAyj/TpqZTSJCxSZnUkQ8cGBhikuBXQA9sneXSHflV2PFrRhFigPCy3ZAFZjec1d
Hh6YgLOZB+bAd4NmaQtGQN/5Zql8h/J7P65VNYYOfGRlU0v21R9blwJLPTbfwi+BnlsX4bU/fLLw
toRHV8HsFpbzBZoNvvwQ4f+SFNAnOQcY7Vkkt/gbq+VfIyTMel0GrGzf0I2BYQNvFwWPA0Sn+hBl
HLS6Jm36sLkvBqgPlo8FBF8j/5b2bwb5ouxbZs9SW5sjx6sxpISFt8G7PlrpminU2KQU96xxleJN
ioVPrEQ3nvl2T1FN5+8AKWUaJNTy2hXBkXZX00OqRx9q7SqC3Hyp3moxd3zjIQ4PvfKpiu8YHvLa
AILe+A6KqO0n0gqep2q56cDRIn0Ga0mIxrQjZP5VN+TbqPqq0NBR3gKofShyZ/cwncVuIXllhmiJ
j7gWA1gc6xm3ciVxSgITjTwCnP6mmoR+IPxaxvvYLyydrxuJ2UQqbCO5EgoIIvSLU0ijJaobFWgL
R0dPMZYy1+k2uLTRZ/d4FIqMEjKQmwyEWBrsWaw+tANbk3IXwX/ZFxGYr4CT82tFh8FkGi9IEvzo
7l36AbPLXU/hJ8K0GpW1X6yHQLPqOjk2fXWPUg8qXJn8kYOdaIXCaCwDFEe8tFDm5EP3kKnxsSia
lyRsXcPv0JGNjkWarxL5Tu21e974Bz55NuhkhSb8W54MuwbYRWXYwYBwQEFJBB4Y/FeD3bWDBhX3
rx9kbF2YjXhJYAaaVpXJy6OkCDNRvipI8aCf01Dm9ngPguW9LY2vUNqgNQWzMluLJIJlZ2P26nMq
bnt6refKDmygZ1FDMUjJDjwbLC/3D7H+0mR3gwS7FO89E/nNEJbblkXX6vB1ORk4m6X9hrGfJstJ
jl11ekTlJOkOIAs9N+2dHvCVpHwzgIEVPNJcHuw8OOZktOl+OBnN04xK9FQiNyN0wND8RIjJsjWv
W1jvgJqoeXhFTJ48rzWVPttWcOgtwcTymniVA0/fjGIdq+XOx6MKl5tV4IeWhOJFYt9wmHUCFKUE
UjU8/K5pspA0ne16n/zy6d7545f3igrsLWqRTIFNELdiVErNKDt9Bm0UULGmyEjJ5vKCnb2YT0ad
3WaJQZMx89FoqsmNXr0p3ndU12YeLSArz4NxTsaZXWaawjullJQWMAsvu9JXYI3AofOqRjlqYW65
mXtmCxeO/5Ul4dkr+2TwWYAJCy9MWqilHaPqPlW9qwjWrazsF/beYgdtFkbaCFlnjYj1Qyovy50e
rSi6g7AHnLwWPfYOily72M46W4/9Tm4OKOxkr+KS0NpDOTBbQVu1yT1rMkBiCrOLhHR2nPimBw/i
gTzJyUKz+my+dTL6rKAQcgo8o4LTLWJcguSzReVyeYcujTCrJRpRoxs6ekiDYgVJyquiL4X/y9fP
zyv9ycHjJQDbrMMRMGhgpXD5pSBpKpA/YvcgTy7MZiEa/iBbTwYDLzspOy3FYAysd+WeZLmdNB+Q
gbQIyJSXl+58g/Xk68xiSiD7Bfc70h7QlbKMcO2hEfXztJ0dvf5Orag7pIMTD9sAjU9WPJA2NjUO
CO/C75i+0YUL9idqn8zajxPYyBMpPI5b8qG5wxpm2I/UQoxzlxXPlzbMLNQUiJ8srHEFtALKneE+
x4W7MJ/zQygcMoBQ2qFzdWw8GSljTqrwONkwotU1udxoFqZ0nKQfIZeSXC/158/HsN8hp590soRj
3Y0jEP/dQTXAoGlSQJ0Pfbikik//5QL9HWe2ZXog8SDQrOLxKX4I6bumQmsTirG1p30MqlzbukA6
NujYKIVXC4sn6R4qVVBRppLFQ1kH4YL5q5j2D4kESgv4OKOGL63sISd1o+eyq/Q3WfbWhMDvg52Q
Nm47PKDP0RWvQ/OcKg/UE5YRoEyH8EdV3Ep9ZLbitZUTyCxCcctIHL/aE8+tCBAH+Y1fvYT9I6GP
QmVO2dlq+V6N161A//NQjM+Gepfq95nx0ULt3njQOwjtcAgbNh+jvxPKrTcEZi0gbd7qkBZKLUm8
KuDHxjpQDqNZ8TuevsGMihX7TNkX2pNoWxuMhwRwh6iCECY8uZQXmWaPkrEOJqchb8PD2C17byOk
/aB/xwDa1gLAlPQjZG9QG7cIHtXiCgBM+gnLB2gsambK34bxSVHe+gb6Z96uUGHh0x0qLEE5PlLj
S49iG8pOZj3e8hLGrN46nhD29KX6jLAO+vAwdt89kN3RkuXo0r6bJQjc0JNJTncEZcwF6ZFme3VJ
k/tHc/vv8PC752YnduggNgNNou4Q4J0tQXcthAJdlXAIKgtLNkCR4fQVJHJTl/MN0TYtlcwqKMxc
OXblE82PavkQ6e8V+sMVAGLAlLi5kdkcOVqK0tQjmRWWj6RCB5a0tgYUUKgWoOM/D/5bkJeo6b5Z
m5t6/Z0j1zLqZ9HDCKx5qbDGIZxHaAH4MAQ14vw2inc18PCAhpmwQrR0GbUWFGjz+iNA3ZdO1Pqr
eniLoIBRaQ1gpIXNe9ReLIKvRdqjouIqavbE7fqMWfogW74K/TMf9hPx+0KUOnfXyNAIgd4LNF/k
uQA8K7w4LCkUtqfnch+9NmOVvShf8SuEnx1+1Lb1JxDqabhalmA4t2tOh55lXGqt+0PkGwy1r2qG
NcgZqb9rxoWb+2yf8XSYWcZFKdRmeEiGg35NDqMDLt/1O08B9SZOaQscCDuBpk/otlfEXVjcqR17
ac/OZhjROOV5IsE+VIvcIi3NkD92+OqgpVuMQcvd+GCidaXFN4vzDz3G72mZTTobNCWLfKYjlZas
cJ3dTdqmGkDmQOgsJRBTo/TCLH8q55NbJ21VOraJ3EKxvneaTeamK81q1vAScHMX7dslCYtz+4b+
zm0uUq96UZ75jOsH0DfQdTDcsM0cA6qEC19v+jrzeckKk6EIqkMjcK7jCwku6PaSwTigM0xDNGRC
iOGE74ESgR9CbF3Xj139nIkMaji4U7pdC3AeoVbJ0YaCyAYDcRMRQIxLmcW5euz0h83C7ViTlniR
ZBwI88we6ryjH6DLG1tJLFk5l8wIGtOehH02kAcVuM5IGd0epg5ycWgNSBCrdOEn8XN74PQnzaJz
rMiKUSipcej8N4ARV5Iujr0Xolb08q3BjTdVTu0q0+0keANmwY1TYRXJvoKmnezflQh844jgRxRr
kin2rgNpG6rHCMJnOW0Bb0wsDv9laDJZw7iFtg6A8PA5l2QLvS4n8nZhm5hlfq2iixcMml0WpVnT
Ci46cALlO8o+RXBXQ6EgQ78yefFbCBklx2RneNeG9z3K92luLCzJX9qO0/vG6ZLMDz+ucdTqrMUb
GH+mzPRvFYeup1p2sOTRjG+CdXO7HFXPB/TfXTs7+b0c41dpCjvwehtXQD2ycBcBh1ob5YZG1UKI
O3cWTyY5hyGhSO7Q6FbZYUCzECKbgByKJx/yc5fP4vSjLxzFOa6/gk97CM0W4xCNpas0+xKklVBO
7JDKEH+bbo9wC9XahWKdLxy0+XO5H1FmgCHADolRrORBe1d485IOUmTRMngbIZfoRQW16ipENuhl
dhe1sCsQ8H6A8eFxUBsXjjyQxUpXsLHYx8CfCuzwsNTAzYX0csCSTZXUu6qtd5BmsTzYsxKVr/BA
b/twJg7TXZDLq6EU+yKptzXFo43S2K2UoC3GZfS1n7qWQUPct9QBJkp0hIeEvAqyFwlAyBIE4iiy
S3kEdfC754NJS9Xq6m/RgOITw2Wqbp08fr78pc42cU6u2/ltUEYj9yB2Ay8nm7p4WoK2YUY/49dm
PUkcIR2eoKhbMHZim9hYicvDn9/9/6Qz87uhazUGfANhBxrkt7n61GcvkbeWu/wjyarN5bHOVs4y
VyX4v2nqNGfs2pOLr1SAe5cSEgCZAnVGUNFX1ITejNOAZgr9JqgWWEudnLMH4WTIWVAJW5h4+xXS
tQzSjj7I3npdbCIFuuWVBoVizzYkbxeMxsJdePaYnww7CyoJhMDyqFDbQ0xyODfeq4rnVGJp65zr
Up2spzp73UZBzqUmRyLB+FXUxVe8b9eQbXNgZo6utzhUo2JDfRiurcaKK/LCaT9b1Z4OP2tTJbga
YwiEs4OS70v/ieTZjaq+dEW2iv0Xye9XImR2z3Eg0fHtIr7xk2tDh5csHOGLQLJghW3peerwpETw
BSdeCFtl8Ya36krnwzUoBDj3i4jk6ZNfio3T1XyyCyuvHMfcx8/OIuaWHFUkw+tbAoJEXT5KfrQl
irGTimMEDEZS7KrgLWzvUihdyI2byYdQeoohgX35aCz9plkjolG8LI4aXAucIYRx29eYLXi06vpd
2jVW231dHu8sc/n0Hpo28MkiqGMFkQVwDVDGdDaKMCe34i3uiK/anXAE+V2imEvsSvbj33lp6WeJ
mAGBv7Id8Mw7hODGNrA4j5Hjt8leaaFC9V+kfdeO3DjX7RMJkETFW+XKVZ27bwS321agcqKkpz9L
/g+mazQ1ReCbuwE8NksMm5t7rzCygM2mn021nUPuDXRcu6WtJeN5CObiRdd/ZMYWrsOx8JwC+AO1
ZqelsDObVEcuiZUY6M1V9WCh9eV0ofbeGC2As51fGiqANBJemnCQD6lXIvtTxy+jit2F0KPLYJzp
sGwodynJwY5o8acMmgwwNUKWVC61krEOYPiHTuFQP6TEfKTNQaKzgwvJZsaZgjAfVw4VoYQNVSxo
u/k9zACGNrP0utgqnerNKnQotOLSxrj+zPZSJ4JtzN6MNLmHnmjcKLtEvtACmlAaXgDQcpuV3BGY
7oAK9mxWxcMY1S4BG4Mav0aohKE05EXLW4jSr7YbnkoCSfjB2BaK4tbQHdaN2mNi/aiP8R4C+Rb0
Ug9mtPz1bEs6fa92sj2R6JB37VlnY9Crog0JERgXOI1avbUC3GbD8SKp0GJSxCOR600NG4qUwDwK
LVZCczCGVHvqRVy9UIEX542CzTuEKPHOx6l7a7MWMLXiWdXHvQ6c2tSiiFBXQC8zYKghZ0oMW5ww
YpzYsvDRiaYdm+9JEm3AHLU1qNyjAL81JH23qKSUSXLsSWqppC4tyl4HU9xkUeppYXyKx/yA1NHv
NFS2UORiCg2Gct6hSuvIOjgt0uyU6LSPEApU2negNmhxqAXqk/BdmIImGg90QM+OEUdtKaB905lM
2a4lDIl0dGp7wO7EraEEUD4/mxT/6Mw2ql66Ri5DO153QRdxsrTazE06WBAvt7KkJSg5qZZiHMv6
xMhJ0l6N8DNsTCeRky3TChduAnbYll65vPggU5AZ+XsuFvu51NBUIMHQHzOk3VQCRVjd1fSnNkZ2
JAEgkMquVrpgQi32WDX0ScBT31RT5kchMFTI4kHgOYCv9tRmmhtF3a7Iml08i144waMg1n9WSrSb
aOnQ6lyVDABydEaF2otEUNDMn21h2kaFDa/X9qRudGE4yAJ1Ju13YUSXBo+ClH2mefRaSKATQybF
imsKlX94lvTMEUqYfY7lpjHYQ97FTxEz7azo/CKbPEoU4HLqx8YEjiRPHyYTx9+YTXvGyooKNHo0
V4naR3lkx5mg6yqOmV2jW6eBIlDJDQRvFCyFcWAo76n6WYaojBQGqob7QyVBTSHpmX7EReagK2YN
85OUPVS4RCSTehIbPiIif9E8DnQYZnLi6c2r+Pvta65SmzBJc9qKUg+9DkgkkgCm5blFfOARL4nH
S2puoq2vcsY/r8ur6J0MSOjq3JCBZIeWdSosliyiq0MCaQPMias5k6dApD48Ru1GxN0PaUzyzvni
m5nVdyFMXV1ZUdVlWqGhGrV4s4TgNML9DL7Zxxw9fRfilvDU3prb1AJrL4/ORryv/JCTZS1D/PM6
+St5VVeXWAtdOaZG6XRK0mGXL35A8NS9/5m3XzTfQ6xurGGSBkJ6dDnbPnEyXdkMheROceEIfefd
H+p2PnU1o6tcdWqTOc/GiJwW7S09hbEsfDh0aEkWKIYpL2PX+aEkOtq06D+nANcLyK5UAGK6HvZ4
H6xGEcPsLbk2oFaUWkVtbgx6mFAsJEnltUvNHM3StGOX+z98meZ7y7BKdsuohw+iip1g4mU5Qc6A
Kr+Z8uP+IJy1Xue6aKChk2hUyQUPaEvWJmuaH+6PcDsH+2uptVU6G2ehapAKTwUDOm4FyxEeU0tK
8yMEnKywRlrdVJwOPmfm1ia0QpQkc1vhHKdDcc5JsckgEKH2PIoXb+5WGW8aCZIk9suzfK/+hHbk
osMEnVE7QzNmstSt7Iiv6ub+bMp/KuF3toW2ChCVttgGUtSRUzRekukwj+josVMWvsL2kSJd0aK3
LoH+hAEXugSWENYEcUT4bBVWmaUgt45J99ukBPQgI9nq+P/Nwi8aBZZqWgTOVa1DyU2OWkuABA2K
Vw95jRsLvG3scb2TUbqKnmaoniLnk+GT3GiSG6mgC2vDRwr5Jg1taAFqvPkA0jIrAXBOD9OASx0l
ManP3tVc2YV6BpG9PChCAIZQOIOji5v0FK2iMkjMyoEsTD6gDMfQ5wgBZWkHf6xGv68FW2pbG6zb
gMwqUIOfY5ftjQHYBVFFXwPJZj3ayFUORO1UPyYwswIytg9FT0hEO5vz51AYbTgv26YC6bvyVzL/
zLLWjkSUQqDMSSTAU7Ofcts5MDuwxXKnE0R+GOdI7DFsBXs0Jjj3GZ6MMCLi5E8qc0QphKVQuLCY
0at7BDs5YNIPqfvIa7D94tjTpsiNTWZl6UsG3ts0wHYT+R4q75DdEZcFcRuCr0aDTnwdS9BIYyjF
/RCF0yw8qJoM7bk3JdtT/XcdF/ChSn29MSH052dL7rBvhEOhflWZBuk23TIyP4auxVMMZI4sMdRj
UeOLXqp59HJtgUFODtUlpL+Cy/TGzQtoPVcAwqfwqS8dMPlR6YSxjirZJvmqBOa0OppKJrN7pbYJ
drkuoJ/bL6rLVob/nOHSVkA2LgE3XduLMMqh6gbamIvLGmBgiSXk2xKuqTPUG3MUCKoIXHTw+wTB
a6InIpZOGY6Ombw1tLJL0gBeCXV0ZutK5KTjuwnI5gRhYHEgdkIPo7mf4aiXgHQFAQ0C60JQ2g1Q
/htTQfWtwc6F+wNVfVmqN0J5ycbMn8TRbgcozqU/qdT5qNguyn5Wip5WIgzYhEWgxCelNxz4bDik
ID4t33LoWqrZ4IUt3ZG8xycmrtw+kOmrgcMDLOeSufYSHBrsVyC1DGvKgIquj5PoiphxdUJtLuud
zBCdsniJiwRdZ/NcFcZZN5Dul4KfCjhVmKOxCkEIOMv4+0nKHHO41OSpoGeh/pXgjSQmqKuDaMIA
rcxAbL8fTm7WjhSEKSKpKurEa1sXCpGjiknaUjuSPJwR/XO0sM3t6Gxu+xPE3qCfyylw3IrO10Ou
wubQpEDH5CS+AM9uFe2j0HwRcDI4HybfuD2vR1mFydRoanNoVHyYRKBWOrkynlWyGPkdezUT8TMl
O5q8woBtm6ng0KUv98fn3Q2rHKqZtWRU0qWpiMQtz14E9Hjvj3Bz6a6yVW2VQ82RlMFNE4AZExaF
sM/bCH1xnGsIGYus/9W3Q8DqLLIzzTiXCUUkm3xxkg7hhHujABrz/s9ZRvvHtfRdmlvfuXUn6xII
qP0pWaK6IDe+Piuf47APAVH6b0OtNlCDavuArkd8SXRPB/ZUgntUjMb2qFOeI8qtvXpdi1vtohkq
nI1eZMkl3hcbwVL31E1+CQ2cUzsXtAUAUh1zI3Hu+NtVpKu5XG2eCNJ/Ewqr46l2zVO1AbdzC5Xf
TYHSNaAl6Oe5wpmn8nQzTbsac7Wb0kJnXSOo/UlpcDXFXzR9MkB3M6Vpk6e9M4YJ5ytvlsivBlyl
5QmkaMUsRl4IYVZ7aHDtlRAhRzeN5js6co4jbx1XuTQsASARqiDMVVnmVKNgaeJe5nm23GTCXu2W
dc8hq9nI4j+HXjxLaP1BE1nUdiZTn01UvPr0XdRmwCueJfM4Q9qXZh/qPG3BToAG68csunOEDCL+
DNOJE3I5i7tuR4TTSDQy4BkdIRUZ4CsxTzt91DcNEr5REHaTonCwljf56EQ1FXTDIKZgrLWZRtoU
Step02kUX7qMPYQDyrya6GWAmkuV4GdjGgCPJfL0NpeV/Gcc+h53tY+BL206pVluF3/Jx1GN8me3
87mWecbt/fs90Ko0oY4mabrCnE6z3v6e5AYmFjg4PSThaOW0peFVEURdhsdYinak7V6YCMdLSNYf
8nb6wcDP2kfxSzkCs6/VkaWNLRIuFUrTEI0t8stU6q94XiaOWb5K3aPZCJCRGsGiSqoIJnZ5Ch+b
JHLkqnclQfwhUDl1OxM+NkLVQ0QhND+YOlzEie6ZqtjAntgEPe4UGbUAQ/calIukRHGhN+2KlY4x
okELl80U7ButZ9thfFclwIMmpy9/knTyJpQ4M3Az8FoMpAyWuhHqINTLu3O5iICLoM82HRJ2mAWO
vyua+AQqPiooCBKeApOuOKEAo0yUowhkTlO0pcIh3tIIMimyacv0YRw7NFChgi2BOZTVbj8Z8O9o
IaH10Ja9U8DGI9a9Xjc8QL6BYoTucg/PrQrjCW8djo1gvmjiBZbfdrTYcSaqLYoChKfQhmD46dmn
plV+pUw2paMHTWpPrcaHFOXtMQIKeSIQiwJPqDszyCSN3VcBuck0Um1F/aVI7+WcuQu8fsgqJ9Go
F484zdOpGCOXtlAebp9bTbZlUMVIwyC3LDshHJaVXnC1Z934IcFnWdYh5AjkTcGoPS8TOMUuu2ji
awRcQZIFBiyQekhLQfVCJIUHe2KbQsG6h+MwQT9PJk6kFm45l25iAIzbneN5sAr89jB8V9LR7cvc
LqLEiYUfcBQGCgSzVLSuDi1vMl8iiFvXGnFKyDxHJgPFGo5InfCmKSi0ixDbC0G7aZSTOfGi/E34
gSKKuowIoyH7XkXeXGpyVABKoE17i7loieyom/vyF0udn6jIgnsrQ0K6dHgY1Ftx4GpcddXEi5oK
YrWZKl2iBh3sUbSLZv4wU8lqxE2FR3FWAn03cK3obkWF62FX1Q4yQ9BLIES6LCAkxc48uXhgeAzo
0x4KJCjJ2pPTwXXKLbvMM1Hu2tzPjW5mhdc/YMmLr2qYVIAEHyrI0p+EftHRiQdPLB4SMBckl3pz
tK0TaAxzLpibfILrYVc5GUM1L5OEfFFHwFUnWIUTbQ0HTrVw07WhR8Fd31tX2vWAq8xMRp9NImOO
75QPJAeGTeudhBRPs7FXZBQ1wBe+P7N/bqz1zXI94iorg9MJK6SeIYfISys3ajfWXWoKv1GWeJmr
+rkOnxrImyaAy/bKWwY9PH1qDmZD9iD9BSSe3BRmAlDz7SEpMKmtbQBimWayU+iDzZAwFwjf93/z
Tfzd9W9e3YZR3KTAQ2E36DPcvifzR5uj0aC2UEJDZcIyzLKCunwMdF4hHKLyA903zkNMvvkQ+w4A
a3QCPJaHZFp+woI/VyBuy6B5Rl2ZIchvIb6WOvpxPo5A6XV22+0avD2rTWe4pu4anOngxYRVylmk
oi70dYLDCcw0WmEbigJ3h3dRDv6lER/DqnFTonJm4FbuefUSVVb7ZlIrbWKVjIwEzdIheV/KLTCt
53zbzfPw/ZBXVitN2xq9fwG7My6fEG9RYphsUYJd3og0FMrF5vv9rXV7Xa8GXOU/SZz1I/AXy4kH
IUPat4comDdVYQlu5mnMWrolkjt+AMUOHucJ4uHA7vJWdDnl/ziTVz9itaJiPxJd6TG3I/3o9R8A
093/St7aLTvqKpo2MKtR0A+JLwRdcmBJC9wloLDfH0S+eWl8f8X6rqpG3L2qKsUXcCh/FPt2qzuK
L3jaodiYEHbDQdiAT3qifrQBrT4MFk1ozWu2qTtxBe04M6quLrBZAZIHavXxpcmea/FNAaz8/tfe
RmaBemromiYTQ19dFWMp1ERaWg5oZDfWXFkL5BvG7k50gZp9DJm0EZR7NC7t7hcvbb/dDLoafHVt
6IDsTmEINgzE45f72YlkUAXs4nE6jjsNF1b3QjeQiz1Pm8ZunsNj/rkAyICYATCeq4Nz69CSq1+z
Cg0MZfehlNFpY9vkOLwBB3ckkIrLUV+ooNdkJ/6inqQEwob33L+5566HXsWLHIigyayH/yv8DV/t
L5iMU8vYyJsYwpBWYUm2bIkByrmODoEgOLycfytB8kg91GX9+1vi1p67/i2rUIK8UYIPIn4LCDtW
i0ZUFwf3R7h5EV4PsQoUEiAAcZJAxDqq9WMLRSO5pGczrHZhN29o9hay95JuzcY8qNAj5wy+zOU6
Sl0PvooiChh6cUEpnoqR27TbYqO4eDn4rLIEHULXFhi+SyIcu5lduvfH5uywtcZ/m8Y9UNpotI4j
s7DkQNK8NIUvxsCYsL2YdpyK2U27i6tvNVbxg0V4F0Pv8v8OGN1BJg2e1a+pY8BcMtl02/SIB5Ob
OIYrBqHdIC9MfRWkec6C3wrc1z9jyUquAncHEY+61bGlaLRI0r6H1XurbO7PLfdb15GszsuB4SWL
YEKPvZXvZD/JnSSxjd/1Nr9AudjtoGvwtLAHxdIaULvDcw4nip8O39Ruuv7gVWBLAOlqxyQGx+OP
gwDdhs5Pullsok1u7n27uPMdt4xV3FL0UIVh3p8PH5wkaJ8TX/UND9LGnMjAHWkVpsySVZImAdoG
crKv2IU37NCfOcsB72bgnNE/5Z6rDTN07dxoC4ZOqGCrQmFzBK8gTXObzOT1jW8NdZWUr6VOo6RG
dyJWpIt8SY7VhkB5rQlQ9Fi4MYOL/QGEHKTybN4n3qwrXw+8OhRVFU3QAKqXVDyFnMgEraPyUvoK
8ogKI4vO+Gsh7vv60/2DwnuUrt2stTJjM03o8ihdbl01AJjmXLkQM7BkByAmX+aVH5dPWYfc609d
HYfYAFuzm5AOs4gFSVIe6lHcxrJqQZMY+MLIMZRDokFrRg2oQWExwAu8t+606x+wOiJdWihatSwy
7MnkSHHkgudAyHtzr1N+lqJImMeVhPADiPu+taE2/1C5zAkt6RcLWt41xpvT1TU91qKpg7AsXcLn
RS8w2WqOcKQoLGhe+ahzgit3s65u7E7uwbOE2gq+bgTJyQb+0oYWE2hDNhR23KUIZgsb6Njc36s3
Bf2vnmtr9JOqt1DWS6B/s2SI7AWt6uERhMS4t6KtYDMvOcMi5ULP5KW75Cct+O8N0lXMG8e8rWg/
xZcJGzTrYH8EOIlU8UQ8luX6xxG5enWslrOJqaFVHT60TuHfCGG1Ic8CqLYIOsTw6uf703orD7me
1dVqGvGkRqEaSZcMEvOzAHiuUgV1ZbpliQoR7JtUwgmztzKA6xFXSZehsrBlRIsvZQuJIGFLNNNV
eaxOziBr+FRi9qSFuwFqQhLcuigD2hnk5/b1/uTdvDC+V2oNoTLSRlTk5RVa6a0XQe/JKEW3NxOr
rP37I92MWlcjrW4IXS/1etZGbL3hXYghRaXzTKd437LKmWpRlKTSwLIMBqy8FaRHeQVTAAAck4Fz
lG++NK+2wBoqRdWekDwN4ws0qj06qm6rhkd1xCUwQCo9ardMcA0W2SidFFZeFDvS93Y3VC66SI48
wXlGqk5DkXKWk7dplj+/SjUmoa3qfMlN6/LXmD3RTLQUkfI+nreUqyhCi0GqwwmbRvEB64M6sU92
CytIfARP3Yb/6H8OXH+ga1cflsNvRjGERTpMGi1UDoCEfxgA6L6/R5eDeyduaatQEtFQzPFxSO0N
wzKAaJMTYOihvl8ehf6Jwlu810tOde1men29lVbRhMxpkzSGsjyXB2d2UN524ZblpkfQAQKTI09P
ltB75xPXjWSxpKSiFGWtxtHcat9lNjSnvfzQv9Mg8+ih2mmPgg95Z7zTq9efqHxvo4PkZ0fV1oLG
jxxpszxIwgdQOA6ZXwb/aQXW7WSxG6UQUtgxXBZQzfbxtMND43/znryac30VjGhGAPxX0Mod0xx4
dVRFcAnL6Kvf/xre2q4LUkmTx1OW4aREzFnS8dI3nuLXZC96aEt98J40vLVdZaZGRuuOjrgJazjc
FLCzmdEGLaEmlyjPrcjduJwwoK+CTQ3yAKzlEG/TTelOSBQFiwRdkP1eOlGgwmx4jbfbidv3HaKv
Ag8bKW2yHOEN0ExfceegRXvhS7GYQ9zCz1/Do+hrvHx/KSvcOzHLrF+Fni5hmggHqKXsAHrTUdpR
Xzu1IHdOAa+0wLnB/mhhXg2lUH2CMSHuyFGMna4G9yd/kNLBBdmMszNvFumuT8Aq6kipJoBTj1eM
/AFSkxPb7bNgD7b2hAcFLIYc8WQUVv9WbyBD4qGrJPqDp5/Jpv4tBNoRVOj7J4X3e9bVpB5g1EmL
8HumLWD00Lx5grfF2wxNodqHd++zFOge7Nft5SXbO2mgI291+32RB81W3vFO0k1bwavpWdea5LbP
xmT+E4cUaKH8/BOXt0jW9c95QPdjY7wwXw3gFWjTvfJWGeiLW9NmhNUltbRgONLzUt9ku/nQfCRc
oOPNouP171sFMJaBkT6lmK5Y+ykUzQWW0K4cuVP92JX+BD0TU7wYcJwKgYq/v1I31Uauh16lWSlp
BJ3UiGmtS4+pL/sEgXoBp482PMLtwTIPkMVwIu9/UcW4HngV3uYsDNUhQtDWFqbFPID2VrpC+ML5
vmXq7pz3dQUKuJtypMvSjx68mxBkULUGLRDKIjEq1fP5/nCcI2+sQtpQi6NRAtl+yWGnULYwYxUL
29B+aC0njvG6ausylJ5FISh7CJ6yP3uhawYVisWlT20YiaCvVjhwfwhqB3ROFxpHVuVL//FT19lV
15ktPLmQekAZoFWOBCzEWgMPmsfR4M3pKrb1alNFRtPMkPeGd1bzCKlraEMRH5z9xzGdcrdUuwqg
o8II9PQthEF9CZiIbHh1PDqKWDs14m1moFMCvGmqdrYuQqo+/6ILRFJt3aYzvCh+72OI7hqQCAY6
34RHCfhGA6DlXSc40I920gYNp1pY+H2wWQCdUpWCqdVsQZFQICNepY+2Gj2U45cQCSA6MD8Znhd6
aQNNEKlV7Zgkf7xGc8Amw/FrlqHiGUaclPdfXjKQkNBhZajqZDVZcj0oBSRYZ+joFBsSu/N+UeYG
qMcOHYAKXNDS5h/gWkOltTzx6oa3U4i/BldWUJo5GpJ6qmTzJLVb+AVjGhNOuLqNrZC+h1h1DXK1
EqS4YvNJz0F6pb4SI3jHi2ZxHf0WRMmn2iFHFSSbG7sD82ARA56q3AdV0oVFSgDkiVvBYtFU8a7p
iT23oWemLynKnBIotknaWxRqw/ejwpI63YlB/xAdKaeinys8/omRgRbmpCW8CSfOW4A3yGpmonFM
hTbGIBN5DyWoLdfg8gjv97/k9gr/xQIwVxeVFI21AC8/BG15Fzefbcxt+nJO+9obtKGGatSJiKfh
z9EB+Rz6OE4TLEnhIlCxaI42vrnhUQ1uF56/c1Fz+fCrXK3KJVpCzjW+dB5zRQRQ+D84AzShgEzy
lEA987S2eDO5SrfRamuUUcDLbQbnSmGD11OeFydviNVl1MEYBupxS1aRL88ilAiF/4lbcHWLr3m3
GpJp4AzxSEk7YBYJAe22fKiZcSmF0Usncsx1iE0oI3SaQYUtsk/CdMuEtaSWGbwkeAkv947Z6kaS
QHjqsY4puhazVz/kmQuQCdQTpd0icTI55otZg4q5JHJWdWGvyHk4Tc3bM/5XdPrz4rnaRaYEcat5
LNJLBmpPBK9TmHXeP4A37VWV7wD4B0Z5NcRUSlSJQd6+GARs8Zi9Qg1Tgrax8VRVZBeCNEUVAfDQ
BGJe2b42YG0G5fMeda24FY5NX7sz5OAzoXZKBentrNtqDEcJLwdJLZnUz/s/9/Yb9ntCVq8tpHeM
Th22B0GznoJZ2PY/eqh2m/1PQniCKLdDx/dgq/XPSa/MMoWTHvjmUFoK4LsWCOQCvSfOTlsu0X9u
tO+BVpcs6tMJ0oDGPCn1wuAEp02Kf871mcCYKBTPVfeRyQLnZr/JGbha+LUkcpLLaiwi5QPfu35J
Hqqz9FT7Q5DY5gFPy2V/423ntJ8wbXah/s1L1/+l+PHXR/9ph1xtPENSxBiZWHphDfC5mr00WdLO
6qzJI273q+eUjm5fZ9/DrW6akVRlZ+q1eQrj321entP5uS3Lx/+0PdcqycnchWTukLDkY2+z5CMc
TkYqAlLzY9I5XYZl893ZM2uNZLPSI3NqMVRM8DpvEyuMclvWf0ImhAAzk3LeB9zlWt0vkhymChXa
Zbswd3Zgd+AMO91dFiv74C0W55j/AVNd7Y2IiqEI6TjzZEDnTKBwPDx1SeFVTRALL/eX7F+qRt8b
YxVSYq1geM4jxqqWcSFwAO0r9Pq7LapGdvKmQEPW6nc8+CDhLd8qtggTLKfTvsORB1tED8hONFyA
U9PaZc+wHm4eY/U01+7AzpDxOSQHBSWX4QWwRigLWtqn+NnAby9J4XRpxx9a6KBv3/wy340cai4W
A+SR94t552cVo1T4H+vp8hAQMrjpTPDQ/hgUrrIyZ+HXtoMNm1Ta14jvo2xCcTaWrVku9pkZ0La8
KHINfadnGr/P4TljnyqZDjWsmVUKi80cdXFwbjPk4rwNwvl0ssqENb0ay7JO08ukv6lV5bN+3Exh
vp+HZmuEGXjEpT+LeRBP4HSa9K1NNbtEQweKeLYAWVfK4PFpZMFUDU6oTwuTBBRx3Vc0ZRcr8IHN
J3uWUBatJn/UEQnTBg/SBxYHcteBr9yApR1u4FwBZoV2bjXTIvBJShq7lwwHPHtbLigSkdaETERl
VWRGe6nfUpA94vEkzWe1FYKFotz2KSxo5mIDjJKVKBr00uoT/CzBz5d+TywPiIEsNQV+XlY3sJG9
FHA6MMd9FJrbLM43nRJdwMT30Se2xLKE9EwHK5RoM2q1W6n6LgZPWWsuUadZrHoQhl2WQQigR7cp
RtPrk9UgGMFeIu0x/GwetPBS1q9pBRgafGeGYh/pzQNrYzdnxS6XlFMxKPsQakLh7Atm6eYdLGua
6VyZE1Q0ByeFi1SaptsZQkhVdVKG526EpG0H2BXbNqIK1gxMGnCXTYgj45dWXhA0AYP71NXJUsoC
a9S4pmB6WWEeaKW5c6Z6yHlYSp7UNHIyUUQ+U9tyF1uzIkJZDgI2DKjI8Enq4COd7pCCaqq0l8lP
vUSHgMJgSh1q0MJzu6TgVpH4S6LJ86DHDjy6H7IMb8WxwfMZwt0D78mhcLapsrrhGsmIGqkykos4
DwcjY1vSVulmYj2MvEBmzxSwoHq526M2CBA+SMlpuRVhtcAg8IqLl1SPQjHbmhTtWTz5Wn4aDRR1
VWHbpYldQolFhIQizI7E5iKlF0HE9DSJ5nWjsY2zxFNQ2mybOMNWV34V8GgnNUpITHGpWB+hVnfE
LvWLqfJNsQkEvMPmj4Zw8mUo096/FslqEkIN5lZmPs2ncIYQXQSQ36z+nOTBDNTFp9TQ4y+l7OGv
EU4z6jFj7/VdLyGoqr7W1U4x7OEj3Bot5Atam9DeNsUc8gZ462hgyw/wUAJmMp6fSdGAFZY5ClFx
rmaHaKMzw7vNRBmmLFTA8RpX1hCUw8chBG+fTtYIiYghPozp2SwiW4ZCeZN+pcUe3WKPSJ2dATBo
Sl9Sn7h1+zj3YI+NiSMPj7leuDN+rqpMzshQaxjkrQomkaKZO0FDB1mvZjcZvKx5K/IWAmbbhr52
kD7QZgUs/89FfKAB5V1MNiQtvAkabE1yyGMv7mQ30xss8pGIxaaZiQt1L0dixKOU2ikBabQQIK/E
sIjwZEOWocDCZ5jsgk6bFBLfcBKzCLTGoQ8wl7rNGCLDvE/HRzojGiWvw/hDAusb8tkN+S1m8Cbq
7BkVLsH8wWDlHQupo43EK7rZFUx2gs3MJsQFlpsoxsAwjhPJOQn9n7L+VVrRimGqFiFymKV9KKpO
CTZI75DBE6C+A+yxDIBoO30Rw61Fi9spWrbenYxt7ayql2DCxj0S3mxTa9bihtCAfmlJdungIQNg
KudzOSkGWWVsRKk1LBEy3hpOdeEQ+XNJ9/WoOrEKuW90M+GPx0Nq8e7vVYnAaLSEthNikDoeBweh
97h48oqP8juY8mAPBPGR2IBP8VsehDO7qzQOimbKMIb9gtoCeeFNe6ltNMngstnHQDhXvvxwfzPx
9tIqgRuzioTEaJb3RA1rpNxjOdijlbZrG57OIi+wL59+tW1NQZ/aTMKnKWkgxBADQBrUcFtstxuZ
f+XByqpixRr4k3ZQ5kEezFz5RQ1qu3mNghbPMvDpdHup9uZfC1lqaVjFENbl3WD/0jv6/gmrHVv0
kDgWljmtXR2otxeykbdQjNmlNXAGDVAPw2RBSEPzoje249Va/qVk9z36au8SvaEi1TDNCy1Eg1L3
T9BiXdBZH5BHdMfxuQFnzP9Pu0hZ7VoNflpiXKP60oOviPCwEWd4gUSwZGgz778NtdqwsdT2OUys
8N5OO4dKIEtBJF02CcIAD8p4Y8MaIhRMJFNUwbVZU3kGmWQt9GtwNpSnHlaA41BAvYkLn7hRNvnb
MKu7vhhKgWUjhkGT0fCTI/HqzmuhVmfaihX+1CUfJWtFcpb+P4SbUMLmlMh5P2B1MKG9BEkDM8UP
iKtLYUqujCZC2sBUYxwcoyy3WnxKKE/w5EZR8G+fvTqoY5H1Q0J78VRkzCnC1J6TX/e3yq3+8d+G
WB1EZszQtsoz8yTSLIBJrNWUn62SbGCZCR31XZr+6qZ91EOxk4fS433c6hDWKkTjZSiynpJI8Wle
eh3Yove/7laO+LevWx26OBPzKqsWrX4vCjIQs5+g4AmW1T6zQFcEwS3dLkUvLbKCKTA3Fc8D7RYX
7G8/YHUURR2Pg34wxEufwhxIn5FJhl6X4RUIAdhI7HdRFLkkXBTFsje9ACMf/Relrp1Gyq3OJE6T
zUepSqGjaXrxDODQtJ/r2FrEyApwaoHO9sOmCiAiw5m7W9WSv/30VRlAT4muVU2ylIGIp3vtpXiM
QCtx/39DRQKg0Mp+8YqFnICyRrtGhhk3nYr9KAmoP7xV1W+Zp9t+I1u6/rA11FWYYX0nsgIxK5O3
VStfyumtSBu/iWdnjDu/NwTeXN5IIf425Cp+RXItaeUwzlCKF+30izipZ2wYXcQ2rXJTQE7M6lRo
qP/X2VyFrZQVIvRiMJtMemdwB1JVO+d1D3nftgpS+ZSYRcUq81RUkyukykGfpaBLiIt2tX3/PC/H
dZVX/20aV8GqDbtBq3uEjH6E0UsITOKEbCXaSAMYrELMgw9wRlsFKDgFyV2plYj55a8B4B9dfxu7
j/tfxJu8VYAq0FcTVDU2TyVl9v8j7cp648a55S8SQFGilldtvdluL/ESvwi2E1MLte/69bdk4I57
ND3ND5O3BAFymhR5eJY6VX1h+MQavcL6aU/Cu2xJdrFWnqhKKUJmqCTcafwtJMJjLN8qoCC5bEXm
8L60rU4i2JJ0Sg0MJaCHldjqM0SqijwyXK2KMYbYgJ3EAicGtNLdqFV9oixaJuV814yRl9igo+1Q
LDAe9GTyhQou2vA2H67b8klhYHvkV3FF/FE7GJgsBH/3n23QGhAb85xk4+J5OhTlaGFsJ0M4MY/8
yzt0LvTFIWaYtl4Y8cjXONrpDs1QLjWKlsAX9J5GbibcSxBvhQF8gtcFIOtWnbFeEB/XXHMg3eJ2
End0DtT2t5+wKnO2XcEElBUW4QrUDgA9AQfxE0oFt1PqDPeQ8faWwZTmPsWfTJcE/T1IgqDbCc1c
qPzEjv3JKheyyRiQQUNUlhycv+XfG7RyllVYURrp+HWTYu9aUAQX5TbTjhm4akJpMnT+WnwbW3lI
6ISMNkFz7BgVP/X5bqpKh+aSBs45xNXf9nvlIkkEuKphYzYtuaJ10FQuClK3qlMALYfCOjhB98MP
jHA9QNqNbTCvhiIkZvOgGX756J13Nt9rXbnPutJIOsU9OWZTtSUZJov0bptgLqJKIsll+hc/8G1r
5Tz7WbMgvBqqR9ByBigyYYBz3PLfSNVf+P5Dd2bLZRjM2Klu7i8AYXZEG+25eQYa7MflVZ+b7/zb
7q98LBp0ZqmiwHZnp+YB2h4486WnjKjcDpUX2oqjlyAorT/y7F1i+auJ8c8H63sXVk5XCflkWEME
nY0hg7wdWO7ros7AMMtv0qKAdPuUBqYJNq28MLW7OE+gajM8pFoEurZZVVx9BCNn+JjOKaTYJ4ra
bDVumlAFp60VYtjZBuFWzKuXns0QRV44eBue+Xrdd1DXWUYXuruQzZ6SxM6U1seQhH7VCcvNbHUz
iw+wV94MafZMVEjQi77ZdnRCvRjMHkDCj2DBKu19TkIv6Z9LkHzoQD0Z+XZqwbxaO336PIzcST/n
YQ95iBuqH6yov0/JeEUi9AUyTHsV93n6OjcfwLQVORRjoA7f4ViHQrni+WcG9LCqVY7JnzNBHWu6
73mOwimq/DZoUdvRU5RwY2JukuvDpoVYayVKp6vQK9DUQMRPxYwEd8JalKwHzbC6SSAxNCKwT1vg
9XogmcsDD9WNJg4DMV8jEPKWSn7XZ8DRxQ0HU4pl+lXaQQgWHReu3AOJ+ELqTZHtGX2IwXelQ/2F
EnOPgv6xBGMM70qHl+9TvdNR8g3pdB2Oyb0FyvQpNJ0yZc6C5stHIPTK0LXao208Sw7V4v4unalV
XD7xrKWqzcHZ/cA+WKBuMxeNE4GBmxr1GlkE+S9pwF9HeA0eIJ0uQEpkQ4LOm/z2V8wdDEgD3QRO
tvyp2HEX9bBnTiSuavGIFxa5hgyEA9DuqB7bRwNwais9GEYkiVQkjv/LZ588wyBWM7Si4vZxjAe0
wjLfjHuE/8Xm8ueSLWT1vpiQTRFtNWBoQEHMYyRuNsiSTIlbX+MDwqnh6hSjSjDkD90gPAtwUVPs
isSQhS4yS6sHRLWGoUuZKe7CuQ6UsULLor7OQF1tkJ+LqqiRPwHdFwIR2TSaW2FEqlYVx0wiUAV1
IINo/vCUrB6ZkM8iriwwblTF7Vzt++bj8seTrXf9cij2VLGyIcdwzHz0uUQETO7O5DIovewsrp4J
sFs2pZ2EQOp3YIRJjmX1K0p+/9laVm7D0NqGxVDZBhdqfEgZ2A3a66o4jDIF9HPF1dPndt3YN9ou
SmPgd1FcBek2BX4k3KmbYte+pT+XirJwZedSsn3rrn1BLXtKerRbZjyMoUG2A0VNB73pyzsoCyTW
HUfIdXEdkDDraBXiNu2KA4gOdvYU7eMe1RCr3gxJsonLxsPXlLRbZEtcuZFIARZAELgRLQZnfAOO
yQnxOkjDLy9RZmbxZidOkdCyUEgDt9vqnxrY7ck10R8vm5A9KOtm1Yy5PmMkhrgrQJpuGvlusvWH
PAJQAFMH+XhvgG+Uh1DXQWVsGsCcb4FDnqTgHlXAoq8mf7jklQ+pQghHWAp2tpqvgYtrETQB3S9Z
s+QV+BrGPNlXMWPYUjQwQiBQ6hrgbFyYoMhR27A9Vpq6wCD82fv2BUs6MVlBkQQwTShHpMw62EAa
pjM58EhSvzhHEPG3275yKx3U0ZV0husyhL41mkddRZeaVtQv7MwbUohGmaGD+WhHQeCdhZ1fVYWn
85+XN1iWYa3nB/ioiFCgSQEQdvaWPZHP4snYz54dVACPuhXIcqFCqm50b8mvkm38kT7IIqXzZcW/
AqU15Yox91To5RRjrh2BGC239fw+RO8KYEp96ldh6V1es+RxWoNAhJgKOkUkvguha6XR31V5b5jH
CDiNy3YkPmFNrCKARM5BkEuOOnkN9Vtq/KpjyUAQo5fDvXVHMh8iVrAa98PGhH4Zo/rTjtumIRB7
EMfQULjbZGi+JtkPHUgxvw0bFymL1wNaQ+v7ZtqDc9Fh5IXGOsAoB3VMwDlcO/BiCkUAYlegfVTc
HFLGUf0Z44TOi7C5/dmBOcqoU6dMnmKQCNpmsa/LW3Au7zmUKmYVmutdOt3ZkDqeMxBbUdNTmvZK
67dt3WwG89eEIXcTsiOJ/WCyB1HInKXsUC0f5+QWR9GclZA+QeVg1+4MCKKAupK7AKU7C0Efe0Np
pP0EkQBABd2WTpIjJnFba/YXa44xD8WXzFnV3c4wkLzJANHnxo5OHci6L6rlFYOCBTgesxFV8DQH
mmSm5Lk3f6Jk+NOOOwBs9qq+wUbcVFFbu6oO+fQCOWFav/G5f04NwDbVVLJ0WY1MX8VkRqGCKrtE
sUSflX1kQal+5k4IfFRXcEgB3NVToEwQcasgGd8fqwqh9y4GdzS4RtTutrX3Gv51pM8kb5ZzK6LH
pC4CS3xkU+hYmb2lw8KI3IMLNM5tH/iqHSEPVgtWQrb9sxu88tFVnpqMTYp1tMvE00aQoyVqQItG
4ij+pZf4lwdcc0xmycDjLJqR66Asbya2M2qg5YVYd6+BhH2niOue/BiSAYqGEtNf+eCFfHHdh1aw
7UNZIFLXjnNQR5up+YCwWoMpPncA9dJW38VX9CP+tfDSgxvVrJ3sJziwwBbqX97rJSW49EMWT3dy
YVWjCwejQYuCTWMwAIzHOury1gIBXbnvs1Hyysti0rWenIjCKWktXFENHjPH3Hs7eFN1V1vUb7Kg
iAt/TB7iOJX0w2VV7LWGnN7a6BvXXyVkAtbxh4Q67AXijRFE7GwXAdsLtAjz0WvFFnMlnoy6SbbN
K784tUTjZoayrQmun7ZAOwPzMilJroyOPWWJrGh/1hFiKNKgNtOI+jW0fvJVraip6s5GMDWB2czU
td2gynLZ5Rf/4+CcmFj5G24KDFNrMJHx0UvBL3/I0SG5fDjPviYnNlaOII/CooBSGj0qANgWU+21
OuC4YArP+Dv0nf0M8/2XLUo2bp0MhiawI6DAp0eTdNsqFl7bSXL0syfhe03r5A86pAmko6h1rMCH
zzXNn8uPuM0xpqt7ePBlsNMl0brwmdY5YKRCa2ZCpLnoN0L9FON+yo15o4PVFaTrsxPtdS7ZwvMv
5MkKl590cvigMMojqzVAG8hB+G4GDFSXhteAgq28V28WWCHmGwMeyEgozvuWE8PLxz0xbNMqjmsN
c0P6Jv+RAcXY7+2NdYjlZI+yY7K6znaEmQPWfu2q8ZkeFiRh5Zmb4hf4YR1ENpcP5fmk5WRhS2h9
sjClZMjIENd+MXlQ8IVrz0snHvrWTr2P9mx32Z5sdasy0lzEFmZPFu9BtasUs8J1/HnZgsR5rJM9
Ai0IXnUVKhMQTO5FusPM1aYtpK/NsjGXTv/agRRTkqP2/oUJ0dyucnkFrYVFthTMAaPHDKdqdgCx
BPIij+yjrVO8RGmzwhxRV+qhdudQ8DFABtEprtqnZbyXB7JWtuSrrfO5AnPyc61jMglavE4Wvtky
CLvEc60TOOBKwUdm4lioBPx7fPI0pQP2h/hMRTmg+k+1ne9Dv87j5jo01VrD/rW0wHjJXQiit1km
bC/btOXfT25WFHdZOkM88tgNKoKBgOXZ5vJRl56Dla/AvBjphhzrAGDCoyimcBQYU+AAFyBNHGiS
3PQ8huxk31bOIqkHNnM+WfCCI+hxqHgKB18ZguZ6oaBBPOkqQM3tdbTj+CuqWmA3dWVn8XxoffIj
Vi6EFV1MlRJvwMLDOd2gjRqEgbbX/EhKHiX7hKtAhLDcVLMl1glV49qylOsE0uWXv+E5kh+LnCxn
5UcGFjaWkS0O2CquuySJ/TyPgMkXYN8gJkizAWGnHfjZc8eYFVeLIWuklE7NoOR3F3ej00RZMGO2
wuh4wLVdbKiuSksnWeQuwtxvIJ2t6VO5Y2n4qkhxhbIneZ3psKxXRjJij1ovvjHHA+grXIQDw00M
0tkaNBGao2tXerfhaMr9D0zMEtexTncSfcqUDNjQu2E/vsAbluBJ2i3S1cw3PvQju0539j48xPL0
RhL/fFVyTi643lusmtRuPpLid60gw9XR6o23YU2FP1OOvwyV6dAE+iicoG5jWsPsCMqXZmnCMIQx
Kpt2ainENavBsSMoxXAFekiNcPOqcyO+1cf5LdbKADpQzpjfU4yz9BNxFdRAIOFY9+pNHT+OzQ/R
xg6I9g0nIflv1bYxPWpgGg/DaL3aeDOIA6yQQoo+rEAEWri2pd2x4XoY+JWtpC7BcD8oaLwawzn6
vOi2Y4gLByoJxQMpW78yQoxsCHPTaSJzqi5yZxAsgeTFCF9Knvp9NTtlGO9HjPwkYFeMtNFV2tce
RIF0NoJcfZpSmf7G+dbK97VZJ3tgEA4F6eEFmAMEKTgu1C0EwaIARQmPeFOOfLZ6llzVJWG98OSv
E73QHOk8FnjyYxCQAJkSTE/GZmHBijxoyMcGRgYwCRbfcpfAPGaFXtvX+E8f4zVjroinYZhCpNU1
ZlJFKdz6T99HtvLzVUjBIL0kR51N3B48PWVlBXooy/Mk7nWtVcMTo+djoVtHUwAF03eu0v+4/Mlk
jwVbefB2onNtqopA0dB+KfbhrgvSW4h5/C+eSJJSspUnh6aPqlALOYICdbI9RAdeY2feFRvD614w
w1E+Aarncw+aYEdZqUWyk2uosIZIIIsZQwEclC/t53LJL2+kzMAKJodafhI1uWodi7DxaZ54kNXx
Lps43w37vtLGcv1O/KmhxKE5hDh1UYG7hYzLWcghFw4123ghAepU3EuDO1kwKAnkjVVOaSVdDT5T
HcBgbd9jGL7kh6yDaKL9cnl9ksRkTY/bpzZRRopvZM43RvkW8kd91iWfSRZNGKuIcOSctEoGt9iD
qE13s33Y++oh3EED6SHbQxfC0zb9E0YaMZEWHsgW0jfX9IYpzvgzO8rmfGSxwVozl9GSqaGekyMr
rxn4wxrzJ9rFRfpSjNdW8asnRsAiqBSKo5XaIL75nHrTZxSIv2hUHchfby9/AkmssGbMLTVeqibX
6VFrBmdkmldGb2V2RzXIekMD57Kxc+QRp5Hdmjm3LfqqmaBs/TVbhlpF6yzwJHOz9CgijA1LFkcl
/meNNxYztVKNwNdp4A+D5GH9mOv5ISwxe2+WhxFqcXUCCUOTR78ohl25yExM3w9uGxb7hoPetokc
rWa7vGRetohRig5olsi6UrvQy0wInlMBuBti4W3eVBiQx3C/Me+tbN5c3rnzJexvT7DGH5dxAsQf
5A0BtAIE3HajWwQ4lgL5dB/HpcCIvzffj66luUw4KDUBgqtWboqpLrkkhsTzrdl3jYkw1CmQ8yyS
3V3j2IFWguPS8lp/9gdjV75yqc6WLLFbc/FWBejGB1qRoxr3V2R+a6fblj1m6iPkZdDyax2SYS4w
+8REA7gKFaigdkTiSmTrXrlFrQYNPtdQTOxbxQ/rIxll5F0Sh2guv+DE38e0mNicIZwytV+0vLfQ
Hc+y/+R0oYpr2dSw9DVxJZAwIx+XySrCr5X5XhSH0pBkxf/i5b5trKKlNkfDaqR4tzTkQFbmYTp8
jsAVuEzigvj8RbzZTcDc0o3lhEJLTPHPkPTb9uLxTvbQVorMopOOtmQPQGcYXtvNs+DXIwCvGlIS
6AX7M5G5UemKF090YpWZMahB5q+cr/em8pOBKQAU3XAnQUJelxqU7WkOWs1ZIH1Tzj/X3yteRVlZ
00d9pqHXzxyyJxtrw7mzyKoAd9p/os8IitnA3IlrWYj1L+HJX4bX/IPA0c7QdkQRTH0YgwUkq7uL
ehiQyY49udXVCJKMA/dk4YnU7ir0asE+17PleNVeDyXM2e2pJxIHpJiGl+4mZV/GEDyaH9HQl/hh
TbLXa6LCwWoJyRIi7poYgCRVv211sGCqKXDLY5i/dIbityYdvT4EkBpkKdfg8HRj1ICQEvqaab8I
MKmJ/kbJQTWQKTsDaphj2vh6U41OMac7Yz7odL4aupuGcSfTe0eZKxCQaOxeVYU3t3oMPgjMT1ni
p6ghaRu+MSORBZ6SS7RmS2wmNbOGCXAVAV5TK7SgRfy7Ca/GhB+iUr/qBxA91BHGcpBWhp2C6OHV
joZgytgzyYyAts1Nl7UC+TVooVNT4ohV2c9b+UlhKobgPQ4A2bcv6ktqu5hdjnpItIxbyDkfrc7V
gA9njvJZo7/4PxzB83HT99FfRZV2mTd12SN0Fbv+Sner63SbPyy5trrn7uhTJ/GTjfWcSIZFpCtf
edY6qpltcrqU+shXkq9Bsulwb7+HO3qr3U1XxpZuy98ZJI1d2eukyg7/yrUqpVYygNWWAj/dG5/z
VXvMwPpfPi3cFdHe3C8EC/9p4Ef93umVZx0aIwYBX0SOSm9uMv67NQ7ZWDkKhhAwJis5+PT8C/xt
beVLRYeRrBg8fBCtaHcEjA4DyigYHffj7UJfTW/Bs3UfBsp1+DLsmEsBmnPan5iKfpe5mvNN9L8W
zshCcXPypKhab+ZDjJ+yhHwoKKERC46oyGGha7rhj/gKrs7Lgij1qOp2xFGlmsqXN4ORlZ+dSUIm
UuCwLcT9cePomKlH1XK/VJQGTMh4NaCJsmr2F5Xwvz/gjKyS3r4RSkPD0joKPXItOz5MZHwazAJy
44IoiLaV2rGhrXPTq4W51bVxdEUNjSakbGGoQwQHhUJzfGY1gmFjgnyokvBXXs/bot1FxSKIDibm
Ubfv4xzpjh45U3uHJk4uKEZmbkztLsWuAwMGNdB6viNl9j5F+UPfAaZnfrZpeaXYslH0f4lu///Y
Yfbv79+a8tiOogxPuHW9tBEilO4D1D3hSQyw8kCu789uFSMrDxoVCRolowpgVWrs4jwNCuNXDD4k
04Q0C5cNfP1L0el7fSt3mQLnpIpWg/plE6RzeWzbHkT0dQIAkOKWVLnHLBMEobtD2tuHytR8Sfq0
LOfSmVq5zWLs9cIighzHDsLAE/Ru+gbIv+OAM8LN2I2zX2F1VYDdS+m2KqotWvXaDqaXNsmmAHCl
v42I7YoOomb14EyW+j5k8RMTN6klg2H8S5L8vVcrLzuaIIy2eg5pBcgma5DFYuAuqwVGA7uPxv7R
9eMuqTVnNpVDlT32+HaXN0t261cON0tSMeMhB6KggVC8HhgtoEMy3yIzsvKzGRloATWC+M5o1H3d
YfKrvqJJKfnusr38AjGc+FAbnNKpgXFpuHO+7R+Wag+IXG4WsRj7lkkej8sxAfu6BCfGCFGSqVvc
5TSX3pjmfp1zx6K3OaCL5iRJ4/6lIvDXMfla+om12iobux/gMsi+3g37RZ5jmh2ID01PXwoyHqCf
O1TlRy88hugAufSdyfK88+X/79+wcluK0Mw8Xqri6tH+UDO3cZMA4z0ojrv57NQbWcYhOTVfLZCT
NYexakxaCq/Fmuza4B3Q+NcR0JKXL4DMW33lHydm8BUTw6iU+Zhrht+HuGv1uBc5uirW5GIKEUNU
2Vs9J/uyYpgMa2VlMtlBWnkrsB9lSbyEt42/CKn/MEFG0gQa8smlxuLHt6EFuC90K2UFM0lmxb7S
3JOV96qtIGVeoDavGDKHOrb+GR/UreJDjijyISHb/KjdySmeL+/4ORpUFAa/D9LK5zAr18op18Sd
qg5FADZgoGk52UF5xu0dptQBIdxRwpsG7HtGqm2an4a5M8unhrGtWeFsg11XY2DqG5U9r6FNJ0xP
zNvZvCFdctNW6T6dD3kcA/9leHMY3+b1+CZ446J3tFFAl9LnxlVSNNtiKLaIPbyJ3F9eouQF+grs
T3a2tWsFg634pjpUIooB3cvp7o8srGcxaauWShst7se2UebYqLiCly1cTrvYeu4y0rleNyqctr7p
r5pNtol3zY5upQUNyV6tpy8nDNsq+eJWhtJFHUGA/CtFQIRyzlNcLbIxQRzIYFgS17KmbNZ0SB1V
y8mfyedc7w3xxmVgkbMmmGHbuqGBEYuu3rwqMcGrUI14jJrEifRH1OFAuiVtGp3dvW8za1Tl1AqI
Qg+oygxufWXsoe7ron2NSQS32GkgHnXkCBSZyVWikLCUmBGoeo+JsQsxYNqg9HT56J1NPU8WRf8e
IPcVBIunAUeibPeznjpi+Cw5atzJx2U7km/0Bfw/uaYkKqoyJUhx1YKDljJ3UEkEZF8yGHXWwZ+s
ZtnPEys1gbfjNazweVeBWJSL1jHzCIciB2+YxNjiO/8R+54YW5Z8YiyKM1VJNcRAjcncXLW9ThHH
dNKDAaMpZj76GZUJk5/dRYPoGjFUallr9Qam0i4H229/bMzOo8NzOiou1XaXP9XZQ3diZPVm9EQb
eduH3VHB/IVaoOKvFJJQ+HxedmJjdWUHpJ26phgdytjlrhq98UcCaMOiLQZCYBCwpPJq7hIz/eNz
/WUS9CJ//1xz0hlN2VYdEGV8C441SGZBX3H0v2bpoVj/J5tor1N8o2kSXeF2d6zRXizGm2n6/DMD
q4vbpLwo1DLujzRV3BHqVbxQJb7hfCh8smWrMBS9MWVKKlwn/VrrHOAkh6f5CnzOAdiyD+Qhg/L9
p1/shqvhR+SHfuL+2VG019m0CtEkE+MO8Bq97SjDVcV+X97F8/2FkyWuLjGB1lhrkhxoA+G3+lNL
fG3YLyS/gB6lm5p+JqbqZxMoNerQUfRfnD+B1Njpitdutv/wzKzC06hQs4jldXfsLOJDq9fNTEko
89XounQJFgd64rPmbCjGpik7AB8EqvkEtSDNAq308NDyeJNlcM7zlEJUKy7YvaGq6S21OtUx4/iH
Fj0zIN7S+Ulk20xDhxfVnvYXBTnIPJqevYVil55u62C2S3D8N7PXqT/zEX1EkbpFnzlCPar1i92m
Do/qH8sukvagJ4+zjXB4Gt2Gpm6j6rMDiKLTQOChsKij08chqW5N6LNQDHnV+jMFeifnGC+1IH2Z
NNEmbPgBspTXU1Tcqyx8yUB1TsPWraOdShuwmQDLgc5NDCqIuj2MKbSBEMgNxlU5TN6E7nMBhBW4
sHzK2IPkeC238NJ+r3xpWM1NRxjvj+0LOjnbZoM2xl48zX7iK4DnSKydff5ODvPKq6YxR6iFCO8I
mr2qvrFUuwE5e9554DAUnmLYm06P9xONfqLijBLRvKut96S6LxQksimef/TUSs21w1nyVJ4favj+
Zet6QamYo0B+QY8xxs+LPvcEr657ULuoleqZGabxqsRLLOMHG61Y4sbOvtMntldBFMlEM0Wh2R1N
2t2E0z5ELk+6j4zv6za8FrJI5/LzaX89fSdXTExzlKCivwzfVMidiGOXktdz8QMXDtU6WzemMBk7
BuE+2rcbosdbzkKnsKtDL4unLscb9jphn0O9ZXTGK5aUEHNPf6UiIJ0qcXvn2x8nH2jl93qWa3Gk
4WU2e/qWtsQrIDShg90hq3KgLeBWdBBLtH5nfcSGGYB900sy0yH2Uy1+JdImnWzRKx+pxnNXM0Pp
EMsBgwoW/g7d9F6ZJMuWmVm5Btr0Jjhj8LiaXetOHfmcdDWIKv5y2SnIjuPKJ0Boisysx6OCiMSx
TFTM+p+XLUgWss6PW0y6GmPbdGBsPOhAVYE5kNv15rKR812b70OyzpENNW6HBI3ZI8ibu0/9c/bC
J8w9onUEVFfrpBvQIPvlPut83YJmriyek9y5deo8dDxNOxPmNQ30+cbzyAMjB8+WzFmdh9WdrFP7
+wsdR7XRZL2GIAClx4Fu6u5hjDagbyxelSzoHtMNfRA3IFwGggpU8yNUdNRHUPo3vzLwUKGxpnjQ
o5V2j86joE9+13LOTtxaH3fmpKbwovpGB8cDwFHD/aK6pwN4kjToEC2b7l/+6JKz+9VUPLEJTYVM
ZBCEOGqhHhBQmxGl9i6bOE+Zd7KulfOx8ihH+qtiOhPS9vHUuC1qSFb/w0zAezIlXqwMPp+5W2LM
yu4sXxPA1mpvlXiwuR0QaKRYSeEXSJPqHMSCzbvdKEElmns74ds6K2e3zpnPMX99+YdLUij76yCd
bE4U28kYmUihlo51CZbGp+J6+Ry9b38qUGH0ZXoHsq+xclhly+usyPCwkZECJ1tC2CS4vCaZJ1n5
qrKf5rwzUoh6pSCmo6CBAN4sUiVWzsYD0IzVLKbpOlmnZnE2TKKxBsQiFEx4+n2RghJ4KL1e7Zy2
gRCvoku+1dmdO7G4RIknn2psRmHHrKdH0W379CUyZJna2Y07MbByGlCXV+q4mVDYVh5GLnyR1k4d
ybhPZFaWZZ4sYzBy2tbVko0VP6txF6fECVkm2avz5/pkLcuvOLGiUIYh82KpFFUMojoROAzH+yRn
jjHYPm3nK46HrB6PqdC9OH7s2gkhQSmjVTjr709+xcotYBphHu2lkmTRwilElzi28OkMRfFOSJ42
malVvIF0LBkmwPqOajY4bYS8R0wHMnU3epJKTEk3d32HmTXVhQAGgDezwylKY2YT7ir+NlgfImt8
m7/lzVvR3lt57ormKRrCx/9wx082dnXHkwGz46DlsY5jCcFh9lpiwoz0n5eNnO9PfltZ5xv9kOqk
7XDjihgMmqPAnuZugxiuqJ7KEO08i4Hhd3gqOkibqbe1IuvMLx/tHzG6Cc02nRGLamuEdMyawYws
zAY3IfAVleKqN4T9GjXuClX6FCylqwvG1iBmW7FEVUcZPXpZWm9US3XHpHRUyCel4MPo2uvYGDaS
h1P9mkG6ZHWVV40UoqRW3ljH1FAO1OzdZhkGyRWl33aQbnZUDfymDZ1bz2aVFoQzgCDF8FWbR+kg
r7LPdkjJXolt4LwUDJwpETTDKzB6QpQdhXUAbZ14ADkysMGTOyXajum2mxh2vUuMwgCsoXIKau4N
s/1tGZHhjWoXsL4FXyvIfhMTMD8rS58ppOsgZUp/lgarPTNBEwrkjdDfTEJIYpptdT3NWbZNsr50
ZyZ60MfMO2voZmfKo9lv8+4qn+ZDGraVU6vTc5cg6LN66BqECtN+dFEFOcAkM4BesMwDMTTfUooi
YAnG1GKgRiN7w/UdLvgOJFwjMIp9tbEx7HlkFODGpFbf63l6aAyEeK0C6LCNQDZmftaBEdawsU6I
KRTA2mT33VhuCiU5tgAJ4nUEI7SWg3dkgjpvm4ZBZkJQGxq2Xb2zQHuMiGXcCp3PPonsEFpbAnKZ
vVeO1mZu6w0n/Q6CTVsjBBNnZTchdLSZhZqLajlKW950xggxXgg7b8asYR4gz1dWF+0LEEENSuxH
mvYryQiE6q3mycBkw9CWTjYCziRcFutekncuuIISkDwV13rIthlYneImf1HET02kt3M/NE6jMbel
1q7MUwzUZbREp318VefmilnNI0oG3kTDbY28olMbxbGM/CpOIWEd1ajn1NzYpIm2nTQNJ0fzSQWK
IBuiGh4tp8HlkZo6SC1/TxYKVM1TWPf+f3Iyf91xa/UedjzOjRn66V8VZf2R+8s89OxWt8Xxf0BG
Lo7xwnVb48vNWhQYXYdHqXzlAe3rHBcOcTei0meAsnxzk2xLbTO+AaPZuokvrmUAMtkPWD2JYdoM
XW5W4LabCofO7yMHRli8xPodKdJg1vm+z7vd5T3+Eu26tOrV4wh9aHM0c0s96iZIxtpu0+aidoxE
D1FPTKabohvx+fOhQ6iA2VFInT80Y/najfU2VFsffQwPPLqYExc3ejMkDngycyeylYekbQO0UtyC
2c9Rm/4wosRvSqofM0VATZbdpjHKmHbn9OhIiEzDfMrerB+1TlKSPR8bfh+i1YucxiYapAAmHQfz
pdUfk1GKelj88KUtXL24WZ0IkasI23L1AyocnjCrZ6M1/ZRbXoV4dxj2sUXehTAeO1kB/3zI+Nfq
1kh2AQxzWaIOCe0IzM6Ax55Ud6GUTfI8vOL7tbVXT1GnVo0mkg78T87CThCB6pHv8aHLLRi3P9Gc
3fB3U5NEqlT6Aq7ielPVq4aoeXeE0LECBjUMLqlzDF8NriJtnsC62ufHYRhqUGqOg9OoqBroBSmd
ysSPG4oOoufmohE49SoSSwNSDDa45sy6B2ySlSRoIkJd3Zx7/L/WA6xtqp48VqN5nzKMy1rpbgCl
XoM3sqvGez3Ut8P4EeaaQ20UA+hTMt+N8Vs/7imQYHOlOzpog7MckH71PRaKW+UQ6WuulAij2yrf
9Pa+tCLHgnZnmN1G/X6ANKcS5V6F6tvEdK8LYxDkI+yPfojkOA3vWfEyTe+KAh5RDjK8oXDb3ARp
nTfF4JnPUa/LnFGdwBjQBDrdFsnoqCr8MX+vSON0EE0t5idVD5rmJopnRwNHuJGE/0fade1IbrPL
JxKgHG6VO09P2p25EWZndxWonKWnP6U2zj8yLTcNGzZswAaWTYr8Yn1VplzuW+mxSQerk3402jWc
oJUwIieEipeQ/BxlWDghQJdBOqaVgoJyCAL165A+kfY5UAKXjxtbVTur5lWz5efvcayCQLyHuKTk
1FmVOiiLhZbeSJgTbPA1QE1YBedcSq5BA5oD4DTjrndKPb9KCpmvKXlXyWOHSLkbXkR9X8TidUIv
pM2fhLx1E4KQBYRz8/Cjw+hhLuWOxpeWHk0WhLBHYVGXrO0sK6HkKtrz6FWgGgHrIZgWarAlfQ9x
iNnPugRn4ozvwQtmKF9kmHjoV/JGZnE5RLuhQwXyc0tFgCfjLnHKY0jAc/6zEXt7KGavS741IwCX
0Y9qOGrzXkx2Ug+Bm2B2g7gzy96HTzUDsKvn0quq7AiyXbna8+VDp8quoY1mLZ6z+bMJsCAm7gXU
XwWUFUrxEBVuwKV2jT9eWobiIFZXifsxe4rl1zj/XraXJD0OY4A20WDzqEplEz4vcGrhJeAeQvVV
B+FVVsxOqLVWrlRmLJ1k6RQrfoDFCL6VwHlgtXcIbkqOtJWD2GtYXMsUWpyhAJ1fHWFL4gxyZfGE
eJi/sowUeAsNnU9dNgVognaQke51SDOBpmIoJ3Pifw4I/UEFmsaPAZFNjUCJMvInfG/yoHQlo5rL
MOP0/Eo5KkLV19AxUTCTomBCwuje7rvC7TTxy5RSOX4kBkIqTOj99+qw44CkNsLAkY3hBMYohmVj
WW0qsOGGRuwKAqstxB/lRNASRFXkXzWwVzZ7+RGrPB/M2HHU6414UatHAmrPqWfsYruUulqBClj6
pO8GXilus52SNcZm9oh9eJojeOpF8H51SBusyiMvIJGxDE/1B87CtGxxqa/ZBe05RizDOlU6lAna
uhejGugraV8Pr1r9YAys/J7h6zXqkhQhJni4tBUvVakjJNOtXojcipOcSgDkC9Y8LWQ3j78FiAdM
1McYR87YIj1nGQi1UqNdiy32H0P9C1bDUjCxdv8hbMNIv76rRt0cnUsNvc7xXQvwlwjhO6/OSCdV
K2lKq6/yXartheBbQPITNwn7+4sz3rlG3SlUp8ZELHDA+nQZUYOfEY3eX4FROdCoaxKBJK0eAVO9
cGC5DTIUnoKr2J2MtvKrjkGst10K/Z9N0ajgU64nvpJ17GacH4w+ssDxwkOFOxijYwjFhBqv4f7m
WBeEikXzEml22KBSMWfvKfSqIY2DAZiRscp2s+jrhugU1idRdLEE1n55+cJno6DznoMxMEDP+wO4
KVc+1GZ1HHb1O8ceomTcEJ2KRWcO8thFkS3QpoUIVYDgUH4Jdu0Bwg1AWGKsiGVYGJ5BF/9sSdua
y0S+XW6MIpqF3luqzrmi+krAdHD/823DZVYHS9kXockyngg1EEHv6jXfjcfOgwH1RtxQUzoBvfW6
kCKPiTk9MlZm1LgM6qri4WkTpyDZnhvBajkZQndAEkAHVByKB8AaTKUdzguwgwgFw+AwvqhBXdp6
DAeVDLBqLbhCitwmqWQzdrec29/naGhK/PkTBlwpduqATILfi1ZjDpiGw8yjcQVtk6UCQmBPDE+x
/OZ7C1K3NJ8myB1BluoS8pOPydOYn5xRlc9EKz09m6xAF1wNjE7393n/JGV6BG2ck2IcQqSiGZgN
BMntwZZ7f4Ut6ylCiUcUJACZBXrAlnQJWKk7AouWAVGIEiCoaV2w/+zRzLdTpF73l9ssNK/XW3a8
imIUlMmkZEJfWMZ8uGzlbuRCvwhVoPacucwxgi33vl6N8nyYX+giZcED18CnJdVzj+b3zBN7Gk6z
AlIjHflU95akS5E1Ch3GXrfuzHp1yvdBFzfQxRlnm+5CfziJow+m6eIlRtPZ7R3JMSBjf8kLK7nK
h+yCHJLxDrecx3p9yjOqaRlVvQAwlSEi2Qp7K4KiYaF8MLa5mEv6aayXoSwNKQkR8xp4hkUqMPZR
IsJf/E7zJId7YLW4mReIMi762JWQbcOhLjQ6kVVeFhrW2dM8EJAArPEvHuDX3kTaziiVGICUBtiW
SMnsufSDIWXdkvvHB5HqP7+IskqnNJ+hGj1cUaD1q5fgOfAXKprECS+sYd77V0KkDUo+TGVTF4l4
yclgz7j+c6KaRE99xp24f/VFeo405GGwZhVfKT8W5+ncCiZK4K6UAPwPKLuNQLA9V+BgBU3aSwHW
PcbN3yxwrb/bcg4rM5M1yH/jGKqoaPbvmw/osIIPIrMC94Z6eUz90mNdFdaWqddeGq0uYyz+D7y0
5Lf+4C7jfSybdt9gg2fyzzuDvkFaNgJupGJAUGNCWgReu/R7B+aZNmZ8xs2McH2M1NOuq4rjBhl7
Gt3oYcY/IQu4DF8jEL0MtraPzuQYg00FMFji9dDgVK6aB1E7JwQXxRtT6YHx+EWefvx1EOuxBr3G
wZrd6jF3M28hNw3f0FexWCfNukR0U7SIlHoUOAQZN34hoHcw9bYnlvq2YHgAsPGhEMDiFNmKTVcn
Ts9uykLIxxqohC4DCsBZeiqlCTPCmt3XL/efKMMS3I569UIkJGbpmKE8QoDYi+PMCodzobC2swmJ
X+9nCeTWyxRhJhkDblDjTE7+JviJbVjGe+J259TOvNKp1YUXxo4v6H3u88qsGCnbDU739+5JpNGf
oZSB13qOlyFGAJofZEc6RJ+lYFYn7hyDFkdwjGvi97/azkb9b2BONmwftCIpGv7mFZWy77DB4HzV
AcpqJ9kZxp1GZqceWXwcW+G+CKjH/6+yeJnVORdzpZE8wSql8ZHnbk0Sd4KuL3RwX7kos7WJoJ6O
fkKVseSut2LU9crUFx6GfCgDjPNcpA5kdjPoPkMWkGYzjVqvQUWNqRGNfAQE16X8Tl7FfeD1u9LF
OJkj7pTeVi/Gvj/Fl86fH+4/EubClB/h8qppM0z2XpRLK5pAt0wL8+F1PKBJiiKzAQIIAAr55/oF
HUyNFSxv2/qvj0q5lJavg0ILmz/aNP1u0ff5Fuyg8DJ72Q6tdivdT4f0lwz9Dlagzrq1lJtJpTka
FBn3qUe3YdAEc1aIywGOcf+AWZeHcjBJZUCHvYS547rIziFW1CfO/RU2gZjru0P5jLLsSKJWCAUg
1upJnTUeBXMZZpIx6g8XhrkH718Njq7WpAEmKZGzskRr/TLtJQz9XEC3ZXGvsyVY3D6BNIFhMzlx
tsPI/90Vmgwvj6JBTRvc1PA1fMwfyN5wuJeFYaC1ov2/mX9f74+yNmoxKiicLjata3eaAbahXvU6
/tf9T7d5OSRFVRVR05d//dmm6RyX9IJSyBehSffZwLsqAA33l9isjYqrNagnlnRKo3IZEPuhwNtQ
NnkKU/F3rVZeZUSXWp/sfgblqcz7wmB89Hzo3V9/85mtlqeemZrqYctrMzoHmKVST1wBFpj58f4a
rGOk3hjmeERoNuMYq/mi1+oRzRzGKbJ2QT2xsUzkIhNzGRmgKu8D8KDrCkvqajO8/jop+knFWtkZ
VaksBPfLXFDrt47sij7rZm+bi9U6lLuuU6VIUlXuLlltlvAykcu/hUvJzkrPi0bQdBDP/+n7aNRj
mvRUw7gNgMl63j40KAXMyvN/W4Fy0QEvdG3bgP4YHOREfeqYMsWbIymrZ0Q3MhrErSAz5CJwREXP
GJRPHxoUATinsXPA3VUzRSfSrj224Abj6tG9jYafc71XGxmCsbopaooTh+lOqVk1juWr/yWIXN0K
ykzESdkX7YQbDvZ2kPY06aEhxTHVviVZBdRctx+CfSQ/TcPPka9397+etBkGrBanjATf1HFWyQnE
P4PeGoCvzxvpmoMgY8/1oA/iguklk6edoChXORveQAtbtuLvRhG9PBf8oYtNHszwCocIMCKuoBhP
I+pgdfAYSs+CEh5LYXQaLfRUXrmq47Qv5uZQzSk0xjO/m+PXrMlUSwq4vSSHjykZDZNPgDpUy5CV
b246sdVOKVMl1tA67xdDkhxHeGvNjUe/Bjkx+vKcDaSi+DLNKKCrYB+R3areSy+J/tCPp9KLWAE1
66dQNq3uQ6UgerQIBAMMwTtglXTL0qnsapc6pAKr3v2vvB1qfu2d7sH0UxsYnIq917buLQzRIO9R
OKvwDOu41EzGd0jB8cusDkuZeDvRlQwBmmGgcOZpsgES8PWg5Wp07fblTnZQKXEWhiIZM6BmCrkh
1eUPGFS6v+Htl/u16OK2VhmLOhskl7Ue3xoM/ZjfN8F/ZRbN0/1VbsqMf325X8ssP2O1DHBOHWZj
YZkKuftoql/RlPphHp36Od93c/YkpY0fq/0hGHRbER7i8CkSUL2Q+8pXwhG48uFJCbhdMWkATaT8
SdLJuwLsTqvUp2pWjmpRX8cADYAw+VRrbq8o4i5vm59dDH4uFHdnFcogUO2cBtT2EvWo55x0SPqy
MyclEw/dLD0IxKjMVpoTawKQBfop7tT1n2mHAfUYvQUzacm/cjlfh0KZMzVU+yEOOxmAGNXhp+8c
YYmFb5dqVneKMlporE91nuJONY7kqla8lwHWR92E81Dn55kU26zbRFkOomRCK+fYERd+aPwjpyya
LCwO978JDr7OjTIKcyHLpdThzvZue5xEr39euISh6beTv8c/ZRk4UqZdWH75nQssU62uRhyNNIlx
kEt/dDyOdv2AyonFNTjMwAQ4yp4t3S2t4Az5ZMbjYSxNxUL6AOrUnEzIP1V8uPyXNDPQAZs0ouLX
LaHVpTBKNGujgQMdMR74myvMG8sTZNXa39KePLRnyO3MAMXbi0RNbrFqtizLR8tNxVHciJiwAGEM
WjRAhUGMDNgpR/6ULAC3crP+1XDglmR1oLdD8v/dI1pJeAqHQmwW2we0pwmkewkKgPuf7m/cydcS
lN2Lem6eMx4xXx8/9mP0LVGAfByE7mDoGDPA03QaXfzWNNVDmUgumDGeICQBErEGXL/xe98DMDwr
EEcdKoajE5do896FpoyPUaqyCHmehb1VhvrxLrR1S/TiDyBBAS+yMtxoZOa6CZkbpOmjYopuZpMn
1sNifQPKQKmzVs9zgtSrzZ756LEbft7/AtuFx9XdpkxSoQ61MArpYtFRP6mmWTIFDrFEz73V+gAF
qOLUNDOIL084PlOOMAGiaK+KDN6iUHsvyzOpPlTlM8WEQCrlcAWs+tKmLMH69VHmrJJ6tVfBfniZ
EvGgVZiKDVSM30RxetQjabcIWKP6bwXysZ12JPbSFlz3zwW8XwzEIUFFTCTHDHTXMbAwJfqqYotC
cq7peLHfZuVt4uD3UPXM1EcZOgeM811+3Z17pFCGMazKNFD6Qb5AHdTWvqu/+xiUUjCID39oyCxz
niOEun/KDhB/8aGCMgBklPRd8Dm+zh+yD/lNhsFkeT2Ftpjw9rVIcKn+H1i9aKCBKGQ37CafKX3J
OoElhl3FNlUIQqWAtPJtpLXVfR69AqBMFLfxBIziq8iRA7O1FNUafoLNjtnyEhlviJZ6GkZMGE2G
El0nBI6RRfYLPpCzhgfuLILfNHH+0HwaQQFvLePO6ml8GxIrvLBmLRju/4Y8X50EVKzCZIYq9yXk
zm2xN6rXtGNkBKwlKINay2qSFepis8HH2k37tkzAbvd5/1JvDhyuniSt79QaipxwPFYZLGTpNzjU
SX6AYJkNaMv53zFZrtejraBMOCFRsJ6hfGYQWuGAy+YqRvrMOjrKErZESaqWIISZwuuoz+asZ1ZU
s6aGWS6PVnkqgX+XggGOJQLtORg+MrN7T+3A/hyBp7dyp3yBlMUFElNMPtDFZd0xRbTIExfOctaL
MEVJu29aydTw3kCDbfy6fztExkHSvSSu6VRprHDNs8zrnNlGOiI6EF0RvgUgAwOI5hVCHTeW5soR
nPIcYATgsrDAE5vVHWU8fZWyPSOBCPXQLMXZugfxyK7CDNn93f5NbfZ/IYy6BBKrR52rKbAlshZd
JXiVLskOKsmcrgsslGFlcdfPol0OmlOqxAVTIyNMYd0mWhQqLzQhlBf3Al1hwyOPfHeU7MRdGgeJ
4lZHZR/GTn/mMR7FpA7YBGSuniVd+m5DDLwES1w6ujFGOZwUbG8AZ3EYhYSc7GxJ0O8AaUFtAcav
vMXfGCfP+rhUiBaSORiIWsmX8He6G7H7Q/KkYxDKDG7ZBmZi3BTyAszBXNb9pqwRV7Yzn4IoDO5T
3BO0FY4YObWWI692kgcbCKwDkzWDkWDRYlDEyDNBleHESBa6gii7XXxquBh0rLGrYRpVJUw66O1y
4tfNpgIvjLUUpRGKYLuzMakLGFO4D44KAFPRnoX4YYUkdOFcFBHmGUUM27RLHhZ97BbEyMPxn+lR
MAwh3YVCwhjNhgwxusZ4qlC2G3OMnXSxlacsDlhW6kaXzauU0yQ1ENA6rPwcVaumQOoQWypUHiUP
9WbwFNpsEfDNAUtRU3VDNVRZ5Wm4stBgHl8oePmCkabfYQPQjVkfOyiZfpLZih8bSCRgbheZTAK4
yOBWrVM8Y8R0hHTJB8AGv/sPzEce45PiBea0G54idsVg8xWtfiJlmitpAqB6nGRw9Jm8RSBziCri
iMEyC9R1pRk+G/vxJYcwB8NqLH/uX7zgal3KXgdVBp3DBOsuQEANk1uyBa0IfBPe5bqj7Gu7+wtu
hr+r9RYrtvIP1VijojkM8PcyGK7Aq5cPR6K8Gq0rxR9aUZtQhXfuL7ltmFdrLme/WjOYjdioAniF
3oXiSgjsL9xwYzWVaTiNG4pmtmuOQW13OwmyP6wjZn1Zyi53fMTrwTzLl6YXLYFEtgBsR86qDm6X
uVabpMywrOWdmEwjIB1P6jU+98cFphu43XcIP4L+DwEGq+226XBWK1IRYkdkeeKyUb6kmOhTuocK
8MT/+OUomysXk5SAeVa61FCKMlN98PpaOVTV0xT8aORv0fw8jIveAmae58orxN6a1J8cZi1ayCbX
oWhJ2ve6ZNK3bHqfr53TE78dSr4k5LDzJV3lPvXfGl5N6d2YD1HhK56F1yHwQOCPQIMduG7nG6vl
qYRVHistUNA7g3fIzuQw+7qdaOa478HzypvhhYnh2/QQqwUp4yRlUVzPfF2BcDHbgfLP5cPmWx1f
E6YoAGslyhwlbZg2s64v8oBV7kku2WP88VH+LroaJi+EW1Rs2BmjLMG4yQZllPp0SjDZiO+phYYT
jtc6ZL2V7Wbr6ggpG8RLatlpgypdeA8BYmEan0Zkd2cB3651hNyTwToI9DC0gRlviLU3yvwoadPm
pMPewCfhKekpi3j3/itlGDiasBn0GW2VCjBwfI/g2rjGYumI/4Y2a+XC6dGYquSHmkvhwnk03FXp
VMJ1yJX2479thbI3eljLUR3BO1UEhEGhOSWP9fB8f437V1yg4eklkFN6U2InKvTL9bG6BN0pLaVn
vfTvL8SwE/Crf/Z7vKCAvaSCS2jR4B8++kuM1wTZ1COIZtv34MxEcN+3iwKNVG9GodISo4dzRytY
3YcHcphGk7z3foxmixqbIgIvs7AnH4RITDTV4uH+PpQRaPx6PPG5Gui46YA87/gRw/Fu1z8u0XNv
wTSmxwqCsW9xt/tH1CWLZbq3OmVDFj7DoRlx2HpvL6FtZQV2fsi+cydtL5qTyQqktut4/7MoAk9Z
lKjPualvk+pWtiT+oNiCWaoXCcvJZskfZ1+zgDMfjq01gpFp3hN9X/4yRLfTTWjZ/vpXxYXV76EM
TS1raaACeX6JuxJ0AVdDERmmjLllKsYhUOStBR3BKrSmUguV08kRbNBghNZSTwFB5gkBnd0vOAO3
vqbX6Vt/AukAdMJZTSj5fhwr8HTwU82JrHV4xa1NzipI3MCpZBeP9Y67BKkNLpDG7X7zVo5atmyF
fpS5kkFMyQVpDwqDHw2aJq1PdslZ+R0gtzMgqF59AjJQmCW0fz6A/+hfO3gG3RpEOzk3hal5kFM6
cDZrKyx7RNk8JR4qgzPgmdQ5O5bQ/iAKAc8jsYNEMe9bJMYLpcH5PRfVwVDhhXIAck+fjfw56CCQ
eszD3/9tIcrydWHLNeqIgKUGNlWUPoncOGVTuHUcvgSNykqi7ntA4ZbOrxKMEJQfBb/EDze4arMz
RLvaj4fYap089edXPMYGgSDryzESG+HmAFbrtgaZlDYyEAgKdi2Zwz58nG3Mbr4D6QyOKPmp/d0c
m13mTocFqX//jLeT+a8Hf8tIVqtrnVGKcYJdBy+oa5IXQEFAMQcYCtTngPWRXsPA45/ZNLXbNcbV
wpTlk0BenIcati1741E5LMWmwW12/WlgDiUxnvktrFvtcZRiWeamW0FxPJZu70se6OL9/2g7b3XN
1TKKFvByquAoa653AkxwpkXu3v9c263N1alRFkuvuUTkIxjPaDd/L2aLoGng6x5uztMEKlVXtpXU
5hGFzu8l6u1WbMuP93/Cdnl29RMoU9NkACx1EbYpe6XhNRlAU8FeNDA/HjoLPmwEZDf3ECckECLt
GOHQ/UBYuJ3P6owh2lSXmEWqLughv8iwrVEcMM6YkYQLNIGzUbRVreWkglcYHOFZAgvj7INSCPMG
Q2Qa5MDPx5qtpczaGpWf9XI6RyrUKAE34a3Yh5Jabo4/OAvIQ4Awiqf6l5QwTDlrSSpRK3q0NGIJ
p5ktRZu85UDhIH0w7gvDNd3igdUnG8QE/Is8Xp+wJP8+yJOwNZtzwOKEiK7GTE5+ywjZokQ3rus7
4dytq7NaWuQ0AIqX7lCP8rI5AquDXpQVOCj+piYQdtBTq8F2AGKAU+n0Dvij/oGiGsP63HidVz9i
Fo0AZKaIKac9dxle8yOYHveS2y2QF3Cb7finyR1f0f2LP/8BGzYjor0NGq5WV0CQowQy0NuDdZMF
V45/yHMLewHElBjeUxkIt+3Bsy/7cMM+rFaMJYyATgAf3OoqSWMHolftwepFgAPgrNoJPkG7/tDt
tA/tF4CVXW7+13IdKGL+nDRpXJFmioDQIVMme1BhDvPZyiGazbjbjG9LK22NgkiabElogb+fHE3+
PYB6ar71TgwLVGWoPZPdWL9GopeCzyf3Uid0u3+FFvs6cYkKlEIJBclUuDke3UmU96Bl0SGwbKJE
GacSVAjFLOKjNs7g1LFTP5fu6Fd2c4xjOzo0T/8gQmAYDhocG0eyWnChLuH16lfAd1KMSp7bHQr8
sB5gBwyeJBBIxi4L0sCwirdGxOoCR0mstHGHvS6yCkWUo9XHe4yLw3iWEhX9pDWmtDu5qnCe3avA
n/O3JdVcQBsz75chOuUs1NU24m91S5bjXm2rM1QtAmspGFE8nORsQ3c3vXCOhIxEb62ls7kwoii7
7oG40LSe3xhbZuQNN7D9av0mVMBByCHVHawedDNIntQBKQpYZzT4Ad7Or7EADeZzS6BzY7K2vw1+
W22fipyCeTKmkUdZQ3/v4AKWH5E8yFdIetrgaNDN2VzOH0O/+hMwVZgYc9J9dGUl/Ky7RRkmiMi0
g7zkNMH4PvKjC8ZERhl0u+34tVEatprNfRg1EpzeYJEKgQRqkgPA5Kqp7adn3mfmL4yrLFPWp0iM
OB5lHOxtPsiSvhFPPQLu5db7yDHsgBFPyMuHuuPUaeRqFQdxmC0fMh2guiRgcKIEz+6JAPIGOSAy
P3TcUwUA5cJ7CGEzOxcW/sNfmCKxZe2blryPRWGpxeQO/WFW8LoDmDPdVyriZdFjBp2EVgNH0Hjm
hYsWfG81zA42EOIZv0OFSojPRUIsCfPScvO9V18TcDwrtcWX489eaKAN2z7WUBjtc0zmN+rgI6p7
YTwk1oEv/3/1kGYumiKxhLlf4tMRt7f7tSjSCXvVlX+w+Xw3zbCO2QTRkHRZvhVRVstxbR6pUIFH
WiMX33Me2iztBEITwy+grH5/a4vV+8un/VqKBha2uTgNeoQitFKB9FJOzKbbF/nu/iLbD2S1CnVh
ezWta1JgldFNWkd0Kq8+9PtZs5dBqeDMMWb0thOm1XqU7xwTo20HA+vBj4UnoEqWcheSexl94QAk
+g8RSFTPC86a/fG2HfdqcfqyEOjbat1ts9kHEsZ2J/i9X/oeAU9M0WDHLEt7KwDd+4qLDVxdGMIF
/DhWyCoEI3WzUP4Q8soJYs3iigcxBblYOUEMKgKlr86IPZm7pdxqyCt8lM2jBNs3OBywAMKPDMVy
FOKCW7A7mPGP+7dp0xqtzpfyqnUxcUma4XWEonROgkO+aE1EPNQKJLdorjq4ve8vuOlBVgtS5dOK
9Ek8LDAIrpC+J7BhYcpb95fY7nOt1qB8Zd1w0dhzYCmWPa5xNPA1dZZqhU4bWCOYCx2usjTUxU6B
M/ms6ItlAygPiQgl5gIRF5YT8scglUAxK5wLwppOv7mlO7eURg7OupCQVg3Ki64JvCtAUVbtXzKB
vHJTfNZ7r0x/dOSHrvttGDri1NlK8TvSlZ2hx75cK8c8Ls7dRI5j4TUwwI071SmIyMArPDdWlow7
QcdVDyUoA5ynKnWNITtEzYOR9n42aq4W7/lA8Oqq8PUwM/MM7MjAc8955iWzwkDQMkw4jV7UojI1
lBF3RuK1nzqYMKTTGEjfxOnX/YtzSwPuHSpl6rhQMWJRiqqLlAyP4BE+c9ovruT8JL9GQrPriksC
ZvL8YTBkzGSNOwNSh4VwrVuIdqqxLYnXPviNQx2gA84blp68x1zoVMDaFeTHBNEoVRIhr0ig6nPO
p5+twFu82LKsyPIr/7ILg1dlXlcMQ6GJLUeEUHIag/2hNHZBLALGDV3xFkV8SXMn2bDL9DXJX/oc
xbamdTO+Zry/bbTp6gdQ7y9Qy7jpl0pi7/Ip5BqggV04mHQDC6VfnJuFRcELPbgNxYvBcuDInWXs
G7QowOcCpQbGz9ku1a5+DvUkcyOFSuWSEM2CfIoFHlH7IZoOYKo4d+HbOHdgs/eD+ZXV0d/ufX7Z
IRqHyk1q3fID7NAC0eh37SWyUUH4Dd4hQCRA5sDi3tiuhq8WpFxXoIGRy4hhfLCn9AhJiwVIxTn5
gRyLYwZycwwnEZuVFGynZqtlKbcVyX1fDBKWbRzSuEb0qNR+vQP2B2M4yWszudEZiYkRQN/LXWo2
7DiBZSEoN4bcsA60JUYhpD2mUAJOKlBUE+TZAavouN0AXO2W8mBEyrm44/FVIZDX2+h1uGABhKgI
FN5t7RwmmBURXeFUPaT7ZQBMiXCjc6u8sguELEdHI1ClUAAN/uJMs0B+0EJQFE2q14Sy1ySJF+b5
gybstCqwZGO0y+i1qRbFW6sUOLMNHyedYaa3q/urk6EeWk1Azl0O+ApLPzIFTHFCPxKaMxADMonV
uZNbf4CD3ONdwJJEEzISrGyOEV3QmNWwqyNdGPEL0qo0h+yxr1nEPqwVqOi7VMsZYjBwEYiG95gN
OnGWbJMj6pFO7cG22tW3+06JtSDlk5KJEK0hSLkNtXFBjuqQwb2/AuPx0FzWcdPEXdLjFglS4neC
bNfctOcHAeRA/zGXoOkekkrhkjrFZqIo8hOiWFlm+FEuWEJQnvigeU0ktGVQ2N/LWgbZY6MH++Yi
CTZ/QGImOsx8oVq6kjWLKJF9/xi2O5lf15emhMCfONWVbpS4vr3dPMagakBPaJk9Di7lAdoS9rRb
RJXd8BuLbIwRhtNs18qE4KldklRxqC6xxlvT8Aat1ucenGPkh4AHy9jrZjVrtVfKiBU8NhprLbRK
jupkgt/Iln/dVCbB3Y+pZGQcxXO5j/YQFmJyYy0521/ik9XaVHggTJhUnCNsVrmUopnOrgSOxWXE
LiNHA7xKi8T5/e0ygnKNMkyqQeZ0UBEBpO01yDMzGVNTMFh17OVPubMvmoihmYoARBvYl5Sl+yRJ
rJlrfW5oXwVy1mvQLDafgcTKpxhbo2HlnBZUTZOqGE8iT1zz1CtgIwhZPUXWzigb1EJEKooW9ypK
HoaunVDirRQUF+ge+Ip6nPTZTquRFbcxLJ++3KNVIl4JXYTBeR1MrbtFakaBQIWVHsS3Gr0u3Z18
vArMBN6/Kaw1l/+/WnNUgxHMUfiGEHqDorqf5tHz/RVYUaFORUuhmJJWaFEAXJJ8HJwN0QyQQ2I4
ZzoWbuf/u6Gcr/emU8ERyQ2IzfCTdEmP2UcA8uTpFIOOsnVA4/pH2YYFwmPdF8q6tHGRJlyFOobs
oWBzMJzBXabnWIgFhuPSKUMiTmHUccvHEsoUGuMGmljPkxH+AKcZy16ynhllQcjUKFFdwDegKn2G
fJA3nYbzUnOX7WbBtsvQQGJjazZFc8WvT0eDvCNeErsql6RLkEEHrJM1s9Y745zKKWcL02TJleIE
9QjFOgGF3Kz+Ns6qG0OpG/8BlJiK+DgPnSeT4gSxTxWCO/NHBwEeY1A/SrQTrDkgP2QRndypERSz
mqvR41su8XhBstQMSQp5bvvUzFXOj6aEw/TcBG6RHJcnih1FK99HqfkJhEHm5bIw+XkzpXYeGI9c
Nz72XXkW6txugJpXB4JxHsmsugdB7WAsuINctVbXZh8j5OVEvr8MOkR1wmHXQ40wS+oDJ3V2xrXv
PCxnk30PjY9yGBwjy6F8+JBpza5sQI6tnvRgP3O/ObBy6/1D2bnQbpjKZ8QXZhz8KpVvSv4wE5AX
vE2gudA7f4CaT+oV5CIBG9EfixqaPY2OyY9jykVuDxCfKD4i6rJrAUo3HfgS+drEkH9WJlY0gQoY
MHctBXbkyE2PcfyE8oebwfZOz6mBGYeAMwsIT6Y43BDz7nPo5u05mr25+jbUiZ0mKOdx10r9EaBk
gqkXwcUwEgMVtd3D/sp4aU+EQY+okupOAh2S6gmNn/aW0kPG2lkGegBmt7LnWgXFpwkQbq7b2ZJ6
/xOajM1Xs/odVLA8hEYVigJUDKrys5q9EjQAxdN9c7oZyKyWoFxTXg56qs9ieRH7H/rwNheNm8Q7
tfXrgL/cX2o7z12tRTkkUkXxKCpK+Yd4gIWOS6ub40G1McDznJ+zt3BBeb7Jp8LR4KIYrmnTqK5W
p1zTIORDoXAIYhSpOmiKZiaSbmr1VQFsSqp2upaZPWFNy20GpqtFKWc1qlGkKEvkxGUvZIjdeNgl
wYukTrYE7aVWnBzGGW864P8j7bq23MaB7BfxHCYwvDIptFpSJ3fbLzxuB2aCOX39XvTsjmSYFmZn
nuahPacEsFAoVNW998ogd1mNkppNeQ2DnddgVnt2GCkBmxhfYjc8LX65B7jSu21UZJO7rjJZR7EY
cmknPOvyDPzzVb+7bWG9iXK1LP6qAnLAzgycBAPYxkBFbHCaM9lW0LjfAJ/LhAymrxpUSyGhGgiB
H8wxb2SmvGyfYk2KPQ3IAFo/Au22O95He9aszwY0zTFV5IrSKMGp5PkdZAVXpTrgK1a4lWdw3bbG
a15b+zn7shBRvZPxdfy2usve8hwOMcn1rrO06pRPsTdp71FU7ZPlNTXOHdjB6h6cAdrpH3RrWPS6
ZZc7G3WMoeWUlTvSyTy1enacy9TN5cEZdBxMImPhQQ2982liequCp7TgYBLOZ4EnzNCbZTtMLTdR
6GbELMJQKhtiWej+BlQoeSX6ppwL12TABFI9sHkW9ScebstBlbfzcdnaIMPGHFyKyTiCQYgKU5si
f1off7j6xlz+VdZlMvZsuhlKhaOXQagFQqEPy7cZDVD1R7FN/NAb0I50ltlnBMc2QJxutxHNbwp2
ne+6NIaimETFDdDIJhvO2pKsP4ekipwyxexdjgF7kUyVIDjxzY9ZgjwAlI6AC4MeTzKAixHp1+3o
JFoVd4eieCpHwG3i0UNGV9PSoK1e2y5lpD6vZQiZ4vzrbYOCq4wvjOttC63NEgG3V/fLKLmLvLgN
JIVqMCPM81FObS8youC2UYH/8rwMY5p2MgXhxmkxjH2KzlZECcbN9lo8PRSJ9N/uFJ6IIe/Nvjat
yD5lI3ofdu2iyCZ4lIjSPIO7K2UlavqBgY0wEPqz7Dfp4OTn+Wt3VraSb/p44J0wl9l9QvF9knwG
3BefzPUa9OVkGlwgSpJQDmMbuaa0xXtkXz1jprt7/msCfwwa846llv9gMpQ55Y3oy9e+9bkGoHlE
OOqA8qr3APGzJMGdwFyE6svmtu+IDiEXfvqkbIYmwRUzzJM/mzt8WoF3CizwleuxHcPKDM3qVIVV
kKf3UlEKPFLYB+OycbPIsjyUjOoDrMWmC6atupMDzS83IoYp0Wq4iKLUupKB0QEdwBZ0TtFOi2NB
zBI8LfiidT9bilEy+HNL7qZacYbqu5KKnv3rHY2Lc/P1am1qUjlaOmC/veoAxgbMXXe79jhutHco
en3kUKC3BU9xcqaB5BmPovkM0UZyOYbcye3QVXjeJMQMoEXv2HoueNaIdpKLIlYojUaHO+w0Qdox
1hpIOwYA9GxvnyBByLe4EyRTe8pClH5Plia/4dx6zVL4hhG6xqhuQgXDb7ZPVVG3RrA2vn5ikGLo
lRlpd7xrDjLoaeuNpnyU9LXcATARD/Yg38jUv73Y9UGei9/wCXeOCRDsK+IF6/wm295A2cDRU5Dw
fEwWbpLuLsYgsOBMiB6ovDiuNUATobew3AR8N0dWNK1foh9NubUYSQx4TaIT2UGdGOrYr6iWCVYt
SCN4SThVr+1Wppg7sOYvhT4EiX5O7NGVasidF24jPQo2efVVc7XJ7Oxc1WqRFKX9xEKAuumVTbjp
N2wEttVc69QfwGK1EbURBIfRZt52ZdBq5ShLLKQtxNpGA3UiQ6TrKtpC7iyaU1EmCVtSpynHZkbh
SYf6d+5adfemoS0kSYJjKbq+eeB8D57gTItLBpcebEdS0AvS/RQ6mihJ5277Fh9tEM7kexGTqdAw
24qrzZyrRYYeFfIG4ixBe4S6RuxpgB6wWVBgTuP7DtMgkdBJ18cnr7yGC0Rq0rWLniEQMXEmHQRZ
DSbegt5DP3JPPhNBBPqAUPw5TTF4pH1GofhNTQTwLhh92c/8DB3E6qCAxid1yNE+drKz3DUWukOu
egZ/rd/uaginqpjB8/T79CWhO3Cm58U72uXF++0jxNzp1o/jMgIZcH2kpwhTuNrMAjrkYx9I5bBt
48+3Da1Dmf7edeM3VL6UQzvdRGRi/JZEdcZjex+BnX2rHCMK2hDoZWzqv4YczR0E2hHA7sSsJR/J
6O8L1mXMl2uaCfHKX51u6VHwRqsbpYIeZPSmDIL7hZVAgcqPKPSsCuQqDXkE06qKQbese+in76Oq
OF2xL3BjdNZbleJQGoel26nJo75ASUyzXCP5agwJyCqBsKV3eXygVeqlc+vGw08jvA91K9CbXSg/
Lmbhj2nszUYcGFXjNEPh6EW2abrRTWfPsu4ltCYr88GeUGImiVcVr1n+3GU/i/DzOA9uNKdOWp1B
fe5mhu2l1LdCBKLuYew1j4ymk9ndlibE73H3pMfcOk+9LSg9/KGYddlFLruzQl2tTQaJI46xwaCP
Vz5B8bq4J4/LBgBKPL+BAnwZW1cUNP6Qj10ssyvhKmj0fUulmoE3O0/LsbsOqPz0vfEAeYGztmUl
gBjIvMJtAXnPHXtDz/9gQJg5yS0n4u6dKpONfqH4EfkQe6Fl+nMubc0OrVDFa2nmGdKXUaVeqzdb
q5uc2ydp/Q667AB3B1VLoeuKjb2v6nZjRU9KOAiuhPVM7WKBu4OSLI26xQJ+1ErC+3GKkB4leEci
SNvLKTIgLydlkHyVcu/2ytgvv7Wt3EOy0rWFWuzbtjO4OeSnaCTbtny+bUS0OO7WIbbUqWNZg92a
vFczKNjrLOjzrwlxv07Jd0sVDZX84Y1+2U3uuplAlGRlE2BDYZM5qdpsh+U9Uc09oBl2o+LUVMWd
jRHoOLMcpSe7AX5NMRCjGfGmR2Qg2qGl8oPWtJlLm/IejT5wXgN4eHtf1m+Cv38mjwRE9y6LaMN8
epoCRf5hWl9i+kkfekFriu3vjY/MY/1qzGYvRgc7i4xhxCjcy2nv6BOQu0npL1PzFCqC8vB62eey
Mi5YLYut2EmTY/SNDHuwoO2H5vM8PIw2Rk4zkbH1CUz7Yo0LUKQqZmlecDyjT/1PY0+2MTkl92EQ
7awnfFRff02zo2h6SBATeMTfFLVG2Y3Y1L5CAQQV56IVobIEh5MH/KmKEY5FgXU1AO2wh5SuOzEU
GXuv3YEvRPEzD6zYogeNyFu4UFT1KQQvFiwMAK3PXffa9NlLO0d7KN8+DikSJ/DK3T4HfyiSXD4g
F4UmTc2SoUOOnx+anbaN/MFJdow9J/l3TLhXvsLFotiMRsVgvoKZIddqno1UJCMv8n0u+LTa1C5m
hP0jEKqX9QdLirZKfbSVT5OwOcrO0Y2TzeP2lsJYwoKheNOd+c0MAEoH+yppwMYvAyEtmjARuDyP
2pM0eyaKtVgnCYJFNXAxIvEzgevxMD1aaSSEIBmGuTQ5cXrtNQIJV9R8lqVmV/eKY0dC5RNBDOY1
JVJpUY2EAeP0HloSNdlRKMkZiwvmqhg1piCPG6duvtn6pxpDelIyv5gUbI6q6gzyF8ExWO+p/X0M
dLb/V4mWOeTN1FZIAmpFfRm6c4r3p4KBhbrxNbK3DGBFusbV7P5NYFj0Ybn8JiR50dgyNsF4MDW3
PTK6sAn81ORBelB8CAQHxLttUhDadC7IzDKtG7BmYXY8J/sMXMWkwAqXb7etiPyJiyu9JuVTyGI0
ECEPlb04cTSdJfkOAPFNNne7vHm5bVC0kVx0ycgYhm2MBkQlnWL5c54KFiTyVi62DLO5zCEjpyCY
dCzKyZWHcz0+TUJSUXZl3ggsPKqSGnRsZwWG9A3QJP0RuefHxTMHiy8/i2m1/lAh+Nv3CfdIzFrd
UIxxREE0UILCj3y8ucq7ASKcmp8EVBTK/gCXudjjMpS0VBsrZaRlEKe2kSc6OnH00VPvpyA7Lh40
yAM8lZmsljm7089J3YN16I0sW8XN/UTIxaWJNpz9/ersK4Nq5PEiR+dWbnOXmEbhKngYOwUAZw6Z
O+qGtD/Vw/jTqsEObOWp4rSWgv5LTyOEyrDeajTWNm1TQ57EUAH6SPV9N5m4ChbjXYZca1lZSBqa
ClWeCA9ww8q/52UFloT0DPEZyVMTs/aaCqNWVaUD1b+0YyDJJia7isfbx0RwRfLDA7Nag+AlRH4e
R8NZUcu9Mri13II9HfQqlsiaINYQLropGpRwsxxRwBzTwKSSn4f0WOWvt9e0AmG1PuBfOuOa1lS+
+RhKJSaRNWi6xripLChqyNrg6PTQyrtRGtxkTnbA/21jGtw2vNKm/9UwF0s1MEjFXQdVCHlfPAL+
0R3k/eibQfVEoY8k5b4cWOBGd7OzAspy4qUHE0SMonmelSTu15/BBVu9Duc27Ou/Jvl1t/RAkx4M
Pju+qQD0shItfrXFxVklruDMM+DCbCo0fWODCN96lE0ZHiRq3dsbvPK++NUaF3VNhahduIB2t3wD
PwA9xiCiGO7mz31QfdLfNNADRUJmWtES+d4k1OztKGuY1sfTEoybaN8Gyj5EZscKtKKu9u9H5JcV
mlz0xZnLlr7p8O2a3YwZScVUNkqfiT6byAwXdHMIBpgWqrOnJHtSunNm32lR6NLwp57bbrp0npkN
gQQmhSF+nPqnUP6hjssDpaLsY6VV9Ot6uWgbE6PM5Rl1/ugTvuhw6CFRG27N1mGKCVCwCszREXH7
/54b/GqT/f0qwkukzfR5bjHIGEMVMn/sJGsncNTf04NfTXCRjkSGHPV2w5rNvV8DaAm2FuMs70BA
2XuM2k3yID9uVMIxyZX5+l8tczEonsMys0xcp+WifLO7U198S7vmKZc+z13tSAPx1Dy8b9VtZe2N
pgbPJG0EcXBFPPLX38AFoKS3LXspcGKmZf5iQXwT9Elov9+nCQXQenQ7EH4o6SfdTGJXDjuHWs/U
fpHth1QedotVuu20A9eNO2W9n6HipqF8kR+X9psBCgarjPcZZI1dlVh3smxBEdIsdVdNczvAWBj+
r0J6UMvwvuk6lJf1MGjLnW1CeLUonEw2N1EEdvJ4AJANyCrUYXK4wCKl76SxIbQk5bu4FZ3qldYk
2xFdtRgNh2J8JB1XLjdaWgeeq4ShHtB2cXMPA6yW5Q+vbWA5xDXeyy3Ig/wcwwhF6BlCToD1836x
z7l82xbECoEkh/I4+hydugMtsNrf6YOK3AWvVDo4ZgyhtRh/xTjXhCkzRU28WX1Hlcj7V4fj8mO4
w6GbnWqMMkA7+ZuG8tde88Cffm7eMbPTOObDAA0edWs8LoJm1B8C+cUudzRKWU5mPOOgGo60YMMo
sORzD/cJFF/e5q4QebIeBC72uGNQZ5Nexn1hnQCCte5bCNCAmjP6IoFoUT5R6rAbS74LfWFQ/T2F
/dXbuEu5VcGXqZoDGsH73idv1fcaeCVn1kBZMicO+QS5dCJCX6+Uen899JzRMQ6VSimqCgz1ZK8v
45fFZi2jfZsod2W+R3HOK7QfEsQqMzl0lAlUNCAQL4zzDGh2Thfonh3M/jwY9N6i1YYWiyAs/eH7
y9b/5oU8Dq6X6hBJt1SdbEyqTu2TnZzjwnJisivqxtOzchuZizNZit+nWeRAz1zQOlp3iL9/AA9M
6IaupAt76kBS4XnK++dG/9bh0aCI+toiQ1wWMccDWWIJN5yNccLqsdPbXZ7FaHKS/7inFpdIABAw
NUWEUA+p7KZ3/5J+t12iA/XOcsD//yjaL17Go+KMIrSkscLFai36XSh7mh0JKuaiveNCpaLOkBFW
4CWRGe4bDcTQSggqXcXts17gD6KXCg+GC3O5yyMKh1iqZDPImOTI871VkgdVv+tskBHaw15Jqh1t
qSgI/97G+3Uj2TZc3UjWmKkzdCBhejSepvBLXx+iMDnb9rJVp84jRepbJHydjGgD9TTn9hXA9vDX
osavxrnIWPQaiRdmPA3jHTjrvWX6+t8scNEImNdemzRYSBqwsWoVBsP92xZEqSs/0yWp+pgrCcu0
EMpD36JnCI5A8cV0pxD1UigPGneZEK2xfpP/HUP4ma5eT2MrB2XbqciX91h+jaroey2JgC+CD8RP
cMVhUSitibS8h7wwu5ULkUydyAIXOJK6N1W9wwvEDl9k85DJ3//b5+HnsYZMzZRpwufpOtPLK/VJ
jU6dGWRz/q0DY5xJ7L3WvU4Yzezm9IdkgrcCg1vx++2fIVom+/vVMdPkWhmjCpHYxCFC4gNlYGvz
30xw6ZQC0arcSGFCUt9rAAAitRO0LUWPCpsLFtKYLKnSIGMb98VxOLFp48QNn9LHwgNcHfQ2t1ck
8nEuPGgDkrTUQgHDynK3t9E/kY+2FYu6eszFbkQhXtAkDO3FXFTUiSobc1+Y2fYGR/q6PNgges3v
Ra/OlULnL0HP5ooXYVVLU7/g6sK8uq+7/Qac33np9JvsAWTRGMzMUe0EEnr2cr84VS85eowPsuRK
zxI4IM5J95+CsMbPZkmt1C05C8Jt9qQTzdXSWWBhZcrteskaL3+iN0Wc68AJndoFozrKd3MwPaXq
nAZQpXQGcmao0QpffCJ9aVBmjlhTpY5dLX+S6OANWfrjtmMJSmMaP4gVhXE2liOS1Bbci+jrQBE+
OtDdcl9u6Pa2rdt5hMZroZCmHrtOwvZGKQa+qskl9XcVE+eRIMKsH5bLK4NzKwyb5VmkAZtdQDyi
LeQHks0nqteCXOUP7vu3Hb7DiYn2aTTaDFI2KijdqjpQpRhg3tkPbbrX1c+69HPWgQgHbjifDbcl
ydZuPQBx73qNbkhbbuaB7O1GCrrsxRor14RuALSBnVFTQSjbGbUj54vgI/whw7r8aj4TtjHclslg
Uej0H5M9BpkNnnvtOaWGP0ZpMFnpaezx5ixECDXBZ+E7qPFkmbU5F0BVznepBmGUOtvmkiZ402rs
6/4ewy7r4+pngDorSjYDONG3QFMaalu5Le2Dsh0h0F4Aa17Mfmc37zL92eqpZ2TQps8Os0mgjjFO
fhRDrm1xevVBL92O1u4yYG6NVlvJUPyyLD00urypju4alGH6HLUaq+7vVRm1umwGtdmw2IBQ5vWr
0paQCmubb6M8fQV6ybHs57AF0X8i8MM/pF2XFXM3Km2kLNaKtDrNzfvSJp+6Ehlr/LnLf7BH5NK+
G8t7ieF2OhyN4U4CP0GrLv7ts73SJGKB7fIj2Ne/utbTAoMuY4OvOwMVXOhNYDOigCSyIab4Y4rx
n+pOH2cnl78O6FsvrbWpwRuoE4grx5/wl4OMg6D2oIAld7Z9ULp2i3/oN+NRQ03OrH4Sm+z0Ihga
6Capn4ZO20oQirfiIEojAQRCVJ3ie8BlYUWg9MLRbjzlG+MclnAePQzsa0f1GfpFngaqSLVwwiNG
lZTUM0XflGXjt7yYu/DjKpzDTMEP6PfhFzTM/MRP9S2bhYYu5G7CCDYToGbV/VbUf/zDlXD5lNxL
oWvaYtJAHHeKQfobaW9qX/h2M/lJb7pxNThGO3q1BZ+WIB9dC25IUZTggveYW6E1EvhRpR/k2DhU
9pMdjaIg8fs4A7yV6MRmlIiGyZN3W9ScozyRrJMVjk5Fm7Omq9tsrv1qAPR6jCCRaKRvqkLvTTk8
txKg59qIWNDhc3TGhs7vAL9+rYfwsbSa2FHH9MdUkdEjw4SmbBZkfZvdKWZnvKTNYrjgcL3XRrV0
QlOlbouKq9BlmUP85jBXK+I/mm1RWhVRdYLvOkOkB1P8rGn7BJKxWaUI2k6r3nlljPtIbW3kU6rA
WJh/6ns5aKZnLT6NxikaJl8XTX2t5g0Xa/w9C5x8lnaaRE8jNR0ZB94wvs3a17mJtreDmMgQdzVG
uilVBg3pae6/SimEDeiRkOcqFDVDVp9AVwtSf42VuSKVNmSH6WnBjH1sQTGi/HdlqCsb3DWoUrWM
O92kJ0Jn36CoLRagTJ/jvdI9k0F5suTCKwwM2qfWwarMu35RBW+k9frn1U/g7qWagIwDyoL0I7Vk
Jf689jOKWoBXpJlDcdDwOaEWQpnWPJRKtz0wDrHpgkNWFNNWo8rVT+Fup6ogld40cFg9M93UUt3G
oIE6CKcF2Ze7cQr5eyOppbpP51I7KWnlxobtlgic3qQDXlV9qozIkzXfkt+RhgeKkiYe5FxEbzjB
2fxoRV1dxFKppFZl2/RkKd2LRgt3Sp4bzQ7a8WEA2iAJv+XDZ7V8SePlLm9HPwJnyWj3bh3hQUK+
1xFU6FtRbWP9ZFmyynAW5DddwCZPoloxNXrKMCBSUxSaDV+SK882RTjr9S99scR+ydXyJ93Wy6Q1
ECwU02/sB62MQXcpIv1c4QZkF8jFDHc/L4Zd11KkM9/G8XITX0tOeevOnRcdpj19zhixagT6R+Xb
CCzGj9uBagX38Kt5PtorSz3Uc6UBHQx+G0Djh7itnuIZ839DZ7rd8F7nTxpF+RmPSUfSIWlSNj6J
uhMZbX8Zl53VN36EfKywGJ9iKnuj0oioCtbvpMsmcdcEECEj9OJVepLQ5kvcaVB2QwiJnu5cCbMW
gYd9PHuuvnuBcaGqxbvqNFnbIgENvbXDbKIkHEFen7i4fPmP7OnKUF907YhBASZ0vJziDUONyX51
oht9l/+sPo27TljiX33SXJnk7gup06shBg3dKU4Psaw4cgWMu92CWOpFUU+Z9DLIInKh9STwyiZ3
f+B1SueuAtKZKYtU5xIyc4yUpnoUdzDWs+0rW9xFEYblDDEXfLva77Gd1bnYzvc5XhJAwDX6htll
OsQ4xRIYs35Y+ub2cRLEjI9PfvVJi9qccmrjME9IZ5Pwe0a2diPqOIuMcIHJiCvd0urKOuGt+Bqx
Ab7ORu9f/jf589VecoFJMoiUWAV8hYZvhWV6RXEYsiy4vWHrT84rK1z8SYclNS2pZgRCsz9/UTKw
6WPOACOR8V0dDNM/IHj4ENr6/W79O5p8eNHVV6rDykqVHLrrE0hPwnpybPI9ov0rGXZJEWdOEcWR
n9bOrJYQCoykwxLJEBREJ6ClxqZaLEbZhnlFCdW0eEdT8tiTuQ6UGih6UCUrZDxnUe/ZcR8HeFBD
zKeNIaGqCz7QetP1sncfsf1qHcAHyktVwtsbb/KgneENd8YOOMtNEUSe8vn2lxKEjo8c7cqYVI/p
kqpwbY08gszWafB6lkhQQ6/aPKHh4FBTF2TRq45uE0tVkXBhAI2LHFG2NINclODGkE4m0dDmT4Oi
6gRPkNUc+soKFzPmqCaZ1OJuQQnO65UziPoFFlYTqSsLbJ1XWzcuWQ0JwYWeCuuun6BXqrWOqWJu
qSxRFNIdOWn82x9rBUiJa/3KJBcjlNKW8kyWKeCMsqu6hd/sWre9j71qGx2yg+HEW7Bmyo6YKX41
cb2yzIWNlpLSzpT5kqtbKQAbLVp2zaYfhD271dv6yhwXPwCc12kH0OSpj976KguW8bBYg2MvImUy
kTNyKcisaBWNCpaCLMBmJvNGBR9APYYCn1/NdC7rMVi94cpXhpomPWW1zTZ9Te1vkUUDkho+oehq
VMaDwE0EnslTQGk0mQGDUth9qW+aQ7hvEX6HrVo5Gga6XjpMtTBHMWnQvoqYXAQbanC5SFhVea70
cJRFQ9BPqgMe43VdCAo06/21qw3lgkiDMe8Zo8kU5GLRNvPpffOev3bQhkDRa6Omrvl8e09Fy+LC
iW3EjVXWE07esInVfKsakA4QEWIIYhY/hm20cdqmA77bMqd3s3zsB5H0guBc8QxQbWPJJIoQezX1
p1YXx1iXHWuBKoEdC1IAkcdzASOcimohDdbSAgCvzJ9y8Hla0x3JIaRjq4LAKFoWFy6WTpGoHY5w
ePVkJ7HXmzsa7ury3w1EXbkdFy4SVZ6WKmWrwvA2+i9QJnnRPSiTRCBGLDejaOhkhQfhl4jPj1In
JlBeaYZWNZXjx0iT/ERvPE0fn7tUxYGOttOIcd+ceLmOFkS6nFu991XjCWTK2yrdKvldHXauMmiH
YmreNakANoM8VV2+uX0+1rOWy87wY9h2nKJsouETMArnBsolUI17YPoh6tY8iyp+goNickGGlrOs
RhOCzNBFWys+TKhN3F6PyAIXX5AXDaSycN6JpW9biOMlwlEmgdPyXFFS2tqTQWGCPRFZiQDMHs27
FDlMiVxzlXv1Lge1KMrNggxTtDYW664uo9mi6VLJcGK7aoOuupvK9j/uHlv6lQVZbtJKtpGnIOV2
wgpjw3X/H01w8QU3HOiSQUZyqqddh/H7UHjY2Tb89p648mguqCQ4XUAxw8nG4thK7cYsNlBdEDRy
1PU4aWP0mig2IR8Imaut6mwzkzOCi4z11xUIGwwNCjMevS/Bo+guxxDtpAWvJnwtPG9BQuilD5Zv
njIn9M3OK4iQRXy9eGRffhLzn6uflGfVAvQGfhLTtWDKpYvswDc7xR+JO+3NfXPMt6BB2KqRE/+Q
7nrijKKCrLaew1x+BOek6jgvA1Xy6qRYqTMn34f5rsDbpCYAhVE8JeU8oKhYK7qy0wCxy5bBIRlA
cKCZ0KfPs0Ydw4ygSJydDMP0lRJEClG6l9UmyGsF/8zyBhNsCZhUlO0KTe7BmaMk6GiMcphFP82N
Cumz9D3L803SYxYYTa7PRhu5GiSwboea9YrR1X5zpyWXF92SzQ6O5poOI+FCKHg3H1m6dl/sSnQS
jcYNRapb61HgssHcATIafSjaEl/ZjMrdkL12EHsTLGz90XAxwZ2gupI0o1WxMCM8W+knpNUe64aN
c35QjcdYJ5vegphITB3V3CSN9K8eaBfz3GXdd5bZQQsHK8wGp+sWDzMLgQVC+iKuoDK2M4EZvL3i
9ZD+t0WeFcMcIzKQlMm+gYVjhAs2OrAW73Jiiq5bQdjgeTFIPAERYMMSI4wbdsUeXIYqspHhHvkV
SHVTPwRVnhVYj7bmiAh9ViStWFZyWSd3/5ohKDJyAuvQOv8ZAW/aaNumO8qmP9Qbq79vXot9HICH
32s+5dvyC3jA30dtp4H6qMBAhOAqWA/Ul1/D3dV2RHMjjFlLuKnA2I/puuVnpz3d/rQiI1xQnPoy
1gERxKeNvww95kC6BzKLXqPrbYOrjeWi3jTXUOgacGI61H6Y1gd1FephRy1IcN2ZeHD3BxUIyFbx
l9SrhVKAIgfmQpE6aIo2YHb6g3YrA0ty9kPuPPXUHtozsPSevVVO8qOoCCUIRXy3XU3SnKgzuwPL
/diM3iKeul9t6F9tLBeKJFOTzKrAwqryXtF+2uq4aVLNmettZZzHfHHy+lilmuiYMtf7PYe4uCYX
giqzDQmJ8T3VjbrHiwFa7qFXvicuo1FFk1PENy3wUr4VPuQTeHE0eGkfP2kRwHJ67moKESSQq+Vd
U7aJgYkeRTY+Jt+uMgQZkwRZn9G/og8ExbEsE2oX9WZwLUf2Mi8EzJsI+sWr9+S1Vc4567mImirK
cAR36bnwl+2gbecBdeU5YFLGW6PcFYtHBQ1T9on4T3htlfOcpa7ScCjBi6DN5cE0R+BgJiex8h0G
/n9Uxms4169ZqogmQUVmOc+hSdlOSETYYpmGcbclm3+CDlm7R65Wx99YWl5q8ayneElBD2Y8m3TZ
0votHg8SKUUQ2rXDcG2LG58YoSiQRGqF8Yl4cgzjdejekhBQIvJdCkFWlfjGhJGaDCJNpqN3+5SK
PuVanLn+Ady1VXUyAXYvx2IpUj96TtV4e/uWWG1VXZvg7iKF5NrQD/BRViCAls29TM5L6jb5g3Ys
DulR9UCq2mxAxddBTnXwi9YVrVLgOTy7kzLmXUZSzC6VEIroisqvSoxWFPd5Z2KY5FWdIC4jZJ1f
CzzX6+bOpt5i0tHEy/JUWt8nVGA6/bOBacnbuytaGXPmq7BjGuC7Bu0YhSzbJjOPhfrQyCg/L0+J
zMYs3+Yl+xcJ3fWyuMMvlZWB5p9NQZBbBkqHb0dfpm4MpkJ4VYgWxx14SYLoXE+YcwZaMJwQS/uz
pGmQ+iLoXe3AbXOqNsWYgAFub3rGEXBzUVlF8BH522OWJahiEDhvZz0CxhQs2b4eYkEYXx37udpT
nooJLN/gYddi+5Tvoq36Yi8HAHRcNdqZ1EvHQP9ce/Qge1GPQUJ3hP9K5EgyD3x2pSt6Zq7OaF//
GC4k6IpCR6QFNi5o+9t0su6J1/rNwTzRr9OBcblkrrJps2Bym6+lQ+7rXfNYBOP235TNr38HFzdQ
wYySCJNkeI0dpyzFiAJoiY3EvX2ABAGQZ2nKp5GEDcUHziHlJtlnLRYh2dcSyOt1MBe7OqJkkaJm
zhEHjGzcZOMYKO28nWJUMuYiuL2Y1ZLjtS0u5kDHHNrlfUlBHpJscV5KJ/oyjxgFdheXtQESXTT2
KzogXACas0HRrAYW/2K1+3ipKy7YFwfFTyAUz2DRmfwu8lLRpnJRKO/1EgICBTa1eWyn+8msAiXb
aWBtFeyoyD+4GNRg7iyXKQIsxpqhspkGhhLQl/K98he332FtoReKGgWrgIOrz8jzNSlqqoD9G6ub
NfByP9fFO7EfDWN2s/yFQrAxxdNW6UZBZF9dqgIMj6orumXzYDcdxepoTGLMzEAEpjEtr5QyQea4
nrBe2WC/4eowoPik66UK8pXWH30IUm4xTofFQAEYE+Kyl3Rupzv5vUjmcLVpYF7Z5Q5hpRuoJrUR
rpLosNDKiXIDSBGwRqS7tox81Mw2JgTWItSbh7tYOtLszajfujJ3wqVzTKX3l8ba5IAdtUMOSuEz
CHxFt8BqMnj1G7nDO6RmLJVWcql7SqlrnWsaKK/Da7KpvYk4csDeurk7nbTPkLkNBgK6XkHGJvID
7kgnoSHrpYG9kpGUdo3pqmMoei6J1sqdXzpGViflSLL/qvGCkOwJ+DXj0H6QiFNUxQRxfrWOcO0B
3EGOjRIJoGqDMAJ37ATIXISZvwAjtVoLXqUBqiediwtWrv3mofrRSFtRKrH6rvi/z2vLPFRuKEMC
KUp2vKa7pq7dTK622mIGBQabFkA3BIHr5g7DHPe06MDRjVOuWaBgI2/sadg5wLPsJj91GmAgRAH5
9v7CHpc2VHFWRhGb/UBbSOtrpyOdU0E8rJTuaxPiiTNTMCP/Q9qVdMeNo8lfxPe4E7xyy1VK7ZJ1
4ZNsmQRJgDu4/PoJqmfK2aysRL+eS11cNpJYvj0i/DrlfjIwfyrbYKDh0N93cReNYCGFt/cz05Cc
+0X/dLbryzadGZw+b91aCJ2cquKpVWqoQv8eqQyKfjn7P1tlZdacoRtikSj8NCzgJdUfMD+WxFvV
9TR631cvPH1U+xcb6JuM3LiQF+tGurt+4LLrtbJwcW3M6gDiHkzIV148Yoqt8NL+VwVIUTzJJJMv
e6izD17ZKjI0YLbLLLxfdzrMIATpJ2AUISCa3AKJ5+U62q8EM6vW//M4V7bJGGdqWQ4ekZqB8sJw
N3X9VifN0/W9vIg5/ctY4DKvzJPD82m2kVeh1JBsIZ54O2NWlaueDXEB5T72llHlfqvJalUXkXjn
666MlEjiknMyOLeZxV7BD4/7oqFNg4Kn4fRHiytebiV7UZR7ATA67cBdOplhRzYqG++NBPSitZF/
oDE+e2pnf6WNfqdW097O6jDV9UOdinxX58z1KlXNfKUqILMq+niX1krrVbGxGdr2KS5xkImR/xxc
5Y25XQLWl+qgTMVOSy1AD6B7ZGWyOPziINfZp6+nkc3KJnpfwiNo40ub7/SFMLXxYCtJ8iV4YGiO
p5RJkFqH3AjHhoRJszOTIyVVlJgy6oKLs7znv2ZlPbUmJW0rMHE4TIihs8JXqeWhwY42WeLPWg0a
bBL2OdT7oAyWFzIucYnV+o7zz6xWXbU64zmMdwXmXAtVA2a+ZEohiTguBtF/HvH3RNHZKhYgtrqx
DKTkWbNRSsS2qYNcWtmappBYJ5mF/P7zs7VaNcuhNYUvakPlBDwo6FqjfJO+1EcUXhZyaDnLxcWJ
qPNDXJnEno6umabfAZURLZnJwB8c8G0vMj6Aw9vxQebjZTu6MotwalWpJ5ido8UrCgeePffBVGdB
l6myDV1Mwd+KsGeHt7KETZb3YsoWOgW0u3S0pCviVY9s9LITwGvLZPES0Tg96k6e8iN7npgshrv0
C4itOqarE/is7xd9dqQjKyeeu+O/Ur8pbH3+OEwbwFGV7sBQoLmBtsRm3pc7sRFz6xdAr8s2YQkq
1ptw/hNWdtrKdW3OTZufKtQojIgHWaD4w50acfBUGpLVLnnY88WW/Tj7XoUVHR0GfC9l1W4uilC0
NGSZCplvy2PyGHmxMVc+bj31rHQVX5SoOJxQEXsLwZkFQUL7bbz9b8jAQaH35yzXQ88mzUXbTWD7
UvW3aviV0/+mD3y+wCo8tGxnNophIqdaARQYRE8ufVKh9mFBOV3ivCXntJ4fcUvLEYONfZs26U7f
w01Aoqi8ITvySwfpPd4FD4ctuMPm8vn60pfM9vlHrsJAYvaAcUNjGnl7HLG03JQk3/BZbK4vc9GY
nq+zMmzcyajdM3zhkkVnO3sP4ZZdBsQ1RqwjBEb6VkqZdSkpPF9yZdnc1h1yWjr8pNpvpWlEuoOi
YPzTLtpdqThBA+4iKGoMWR657k6rvpKC+7WzsWoWtO22To3A7Z5rTBmMFQvcfJ/pSsiRhs15708G
5lmSndI9lOO4tDw687GyDt3wy+CPedl49nirCzAKaiX+zZ+kVnzNiTBe58H+eLYSNCSWbbHs8S2X
7OyxQ240AVyXIJyeXzs1B7ncCTxAkMfdmMVbnupBb++4eKwRgkoOV3aJVjatLSo29jFsWrazwF6t
BZo3bqstPQKbtSmj4ROaRZInI1tyZdk47yzDtTG8YLniuc2LQ+wMr8loSgyofsk9nl2idWutrknc
Vz0+TSDR3s8BWIxHr3/QIrCAdKBtnT+RNM5bxa+DPtD87oEagRl1L/MHg+7q/OP6Tl+kWj7/Oasg
D+JpAwV7GpIJuw11nkeU55uide51o160rd4KzfQpoUGpD0fa/BqaKdDo7Tj/ZNkAvovE70fuc579
QmvQ8jSevpvKB81/jIasiyY5IWNlPt0qG2ynxTwAiQGZjJXtXHYB5KslVQPZMqtsuRBlY+fTSE5T
BqLVya+VZ9OmwfV9l92ClZWszL6HfA2eVi4cT4zg/ENjPE+SoOhMSYR7MY4/P+Llg8+esaWXIOtM
kBVzs8domx3ppuuB5sRD57qFbs7s1oGBb00iV5XVOi8NWJyvvTKZo9nayoDY6RsPCM1TsBIbm3Qr
N84Xs/HzlVbGSq11jWfZd6SwDMsVUXOYIjvKI1lV6bsd8veYxNSIpduGo6356go8mNg2UZkG477u
l8lTxXjIDIxjYqSVOqh6zMwnsJeY09fqg46Ptc1nh+iga0L6nPKoq7eE3SBS9hznqEM/zoCSQ1LA
zKmNB3JfrwOtT96QPaU3+aRChhxcVuOjXdZhDeVg033U7I8U0k5t3fRe2mY/4lqLfXCBfmYKPWn6
/Gvi9xzC6tdv7eWn8deXrznzCC1MJ4Vc5WkaG9+ZWijnxN6ILPr6Mot1v7LBa9I8Pat5UVP0GwzM
kKZVv7GhSk0qEuVDcyg095S1jcQsX36Pf75sbVsyzjqTmQaoKR6Tqon0OvHoVPtZXUpoMf/hov5Z
amVfgCpvOoPr/NQovVd3n31qhQr/LSBNVGi+Mj7p8VsWU4lLlR3dyuBQDtVEYeHocrv00gZMkfk+
rafo+sldrGAQ+8/HrWyN4xiQOqbcPJUh3zlv00svjiUPAMVB7R7U+eqWu0Byh2KDGrBkkuTi/OH5
4itj09UDEJKIsdErF0fyMj6KLJpBzgKNhM7TRJSixD37hg+gp7hB47h4VjFncUrryNEj9SAbQLzY
RT7/PSuTRI1iJDxmi0Yo+2CuT7StDZ5q9V1JNkq7nT5ar70RB5TA980eShbqHM3qeyMeBNvHmDxG
T0hao5Zd9FVkZQErl6AozqGueyPUo9vxvVMdQK0mMRUX27DnH7+KpzJzctJeAHdrbpSfZjhuXZ8d
3Q3i1f1/UHm/nAT/373T140FktXUaUGZdrKz4bHU01OnqRtNdPtk7G6tBLlpc+MYlqdUig+68xoA
0+s3//r70tethtnqtM6oO3JKnV96agdzBW5mvZWEDcum/bNl1NcNhrqlbaNb+MylJmscMK60MRdu
f4k11CRPSVdXRspQLb0Zejwl4jD4Ldb8rAj7shoHiQifdgprvjSbgnvZVMOitvcgJ8wDp1cw8+eS
p8llSjQVJVhbDBrv5th45nNt7qib60h6ob+TzvQljpG96L3VevbUo2bTIR3VqInGpMi3NkyFXaNL
UTgpgATd5NzSON9DUSYLW3vapbR5HhioSjIrmlPu8bQJXFZGXTHv1KwytjVkrKNGkE/G8mNMzNFr
cvB1VwL6jAn/ErV2zxzwHWVgkk9GL3FHyLIrh4FjSZNHtDICUr21ggWmcDZube2ZWd9qi9KBVmzn
HqIALfP1otkaetX6lPIHoiuQcJ+tPJwS5UatBciwUzoHCupBaCeCnBhCNiM70MTeN2r5OvLpYM+u
35T4AXORvwpH/WZaYbin7b3bTa+tnkPAJg7TGSk8Ktru0OxobmxHAOY4r26Qae+d1tqXDf0NwEJc
H5i9mdlmbEEP5PQe2r1exms/1ifP0vdKk/tx3j4x7ZM122bed9aeowVcQC5S1IpXm4jp2a1Z/ogF
lYEzFxdz7fKuXBCfR13rU+xDsQPFHSxC/MsCJPN7ML3xh1cBWj2Zs11M7LU1V/5IIYu6WwpnuwgG
L3GhdoBtDe42bCc+dC8NB6/cyvqs122srq780DC2Vj92JeRrGgxkz8eUxx7tgNsYJaH9RUzOHyOr
qysPw4q8KLMJYUtxHF64HboH5TV3Q0UPKwz7Ry5qZTPIDSLLDeNuOz/bndd/ysI1S7bJK59CaD8Y
YlZhfGmzmS1oa+njW6y6oUmhUzxgTdAIzHFcewxRupclugOlBBaNkCSfyLDXEjViueGnw1a1iNf2
rzVh/pxbPukxAYoOfJxOwdSU/pzs1DqoY91zASHrzd4fpjJkjeaXJgQoYsq8sVDv0gLSrzNwzIL7
ZHpN7A9eJxtnRuemKkLXoPuSJ36tE38kd0WJgQKdhIw9p5YeGjZwNgvnWj8fytrYWjwPCmd4uO4u
Lk6Enp3cWqVPM9NJuCpObpnra37wHyycRpDXPqADEUBeIKh7j6ge7T1ab5v3/6AzIPEl66mvMlVo
kVlw0A1odO0xaPEGF2XxhbFlgDTaiKFtw1dTr8SOQ3L0IEukJMGibq4ep81IbqkanMxSwjP9ej9V
x7z+aKqAgLEQssvAbKWeOR+n1+xGhqqWOOw159Y8OLkV53ikXEGTfkDxBVycrS0JCy4O3Zyf8+qF
FrFpJmoLA5Tu+G5RYQOqbK8CnJt6AnQxPrFQsFzaMY0PVNCcec4um/bFRqZl8Q+Fnr8iJHP1SGu3
jB1GsdmDb2/oLUi0d01ANs3d4Pf+CLg8D6C+rYSosEGfCRKJW+7LqJv/oWj750esgkIutKYQ3ffI
ixa5hwKwBwsXro9q8B+R2+Qki8ElPmc9RTbrIzxlDZ8zlb9TtT72OpWcsOwWq6tv0lk/k1ZFlG9u
+pch1P2bp8+FDxkMMkspGrNKn+ZBGqFJPmzdKhYIrDKzR6IFoqUSrezbBZH5PckDGocYfv8W5cJH
6bKSOPu71nRWS2q1QRRQgzOgq5mAbSnZKyHYtW+VTRbikW6uG8mLM8Fnj2fdAnbHuu3VGSaqODpv
KvUxQ9MbkftavtfvjuL/y8HF3q3zNcUgz3wd/xM7KfHm6w4x0TlNIcECb255SNCCfsNPi55v4dk/
sxdgS4Ns7waaJASXvdd1s5gyjc1cwc1dHAQP5sOY+SD8rvZwdhTGWXlOPwF0hZiksmMoK7mBGGE1
EvRZg+vHIHu1a6KrfshNhl7Sctfqlwmewp8BSTdBq9GRoASuJ4lk7/YfyuR/WYrv6ZSzi5Z21LSZ
giLbwuQxJH4aqaDMnY5J6Qtr41ah41ubVztwb02PoHne3403aQj9Xh3oxvhgAnAoqUpJopxvO3D2
i+yxUfO2xWUUIJRvmBK4AgGNZodVDJ1i9fP6pkvc0/eo2dlqqRBzrarY89Q4Gqi0z+IIE3N9DdnN
XlmuuFWgTjyqxskoCLC2Uc+S3VDy1ybXJHVgibVat3Enc4wVwbB3QzZ6tVJGvFckxkJmh9ftW2Po
lIYIOHQlKXZ6D/WxX731s7Qh2yjEZmzSnQq940kY4BCN96XrHJrhF2neuuQEJ30LuWBT8nBkX70Y
07MzLEEelCY6fH+XCE/VrE3pTpIjlC2xytN5A43BlCuwx6rlg0LUyxUSXb8lsiTju1Zw/hlxjdNC
v/O76KD65n32tOgutF4SQqzVWwb87tkOWDt/2OYnmQrncgmvZHBrUGFrZ7E2uQYuqc6frBLtVMxK
W3TXNGinmmJPE7a1MhZe/2jJ8/s2T2ffrFh1huFw+DmXfJqF45vQmGgx4nd9lW+9+2sft4oO01aL
DZqialRMsGgzmmnQhxmIfRwwOTlxeyeAywLPASi0MZ6QbWJzJJ7JBQ0VIYKuRKswHYUHhe1uo1D+
I7fJUzrzEPgkNPNsnzP1fcSQngnh7yNLnjXtWDW3fCx3TL/JoRevcAdp1OiB4j7xNVeVXE+Jhfkm
5zvbxgo6foQKHWX1MonA6LYZ1HdU5B5dt324vpWyA1vZMg0cjMKleP100qHMCErIEtpklWQVWdq2
7t46SqHxwoJXXvhsikh8KuMx3tF9GkDL4WhH4P5bpJT1Te9z5UGWaf9DK+8vr7jG96c1qyAoZGDo
YXxGBzTgEPlotB92/8t29wAyhwX0KM0aSbDswyUnuW6+lpiGb1F7XMYtDKhZp1Gs7L5sSH7o3/6/
/vylGV4tm6+SnOpa7rEeDK3vUpxqp3xoUACxfvNM4ppkfmMNjCRTE4NVBL6pDasdYKY+2RsYTk69
LCKBtcHwoeHrqcfvs70sypFFVt/24ex9AGE+zm7/vav/onlBJVO5VTPv5+ybUbPJrY30DunXDaqx
nPTZmhY1dOEukdVC0YrhWQ9Ukls7cDYkmg6ytFPSBtDXIP6CNarmojX7vwW4FquxjRNOALpTqa+Q
XZdVjmvYVVbNemyceg1IGnqcsEg7S7z6RUbRs6zke4D5bANnnhWtSLEKoCg+eyjAeGNjgoOF9Y2G
0sVC/+WGWgrV3XS7MOIUzzSyAA7vPR2AtxsQFopNLo2YJd++Rmk2pdOlqYWmKS+qrYvWc545UIhp
JSVHScCxhmli3GKykwkBB9fKbTbfOCmVPEjZCsv9Pdtec6SJWhGEG1Mzh1UK3kXKJUvIbqW1mnpJ
7FizxxruPdtBKDf3R3MbQzNKjSzQ0B35s0zDSHI41uqbcqpABK6B3bbmFuP67VFhoEYuNImVlhjp
NYdq7hpjUo3IE+y+CfL2oYl/jHbQZzKMpexzliM8OyI09tDW0JCcZE4GgIXugZHAc2Uq95dPyTFN
BFqYtcCA7b8vw+LRsgXCGRBWTv4yKUX35u7nt6HaykpTF7O7P2utRxvM3B2AN0QN2235DR/u+kJB
4wRsphSDFrKM+uL+nS22un4iyYlFBxjFDlARFBa6vQLWj+sBkWz33NWds4e0yawavtPSv+oG/FXN
/DLU/a5N7Ge10g6N9tSDCiBt7K0BQiZf5e3b9Z9w8TqefeYqOREtGvLFgPOryGfL+wh9O2ibumgR
vF5f6LIPP1tpdSHRiqSOO00cQC/6oHhFxO/aDfNzHx03cuzC2Gu87kapvFK28uJS/hbBn628HPXZ
U0jizCkK5XtSEWjjed/mGzDl3/cBKpo+30MsFuQj+Wk4QpLa9GTJ0eV49Gz5lTMfyznLFLA6ooiv
7/U9aA9nyE55PCjBw9uFeeyBhVJAAR5KGRn0BWU/4HKj+OwHrDIYwwQoJCswE7swW1iQ39sCK+oO
v4XiF1UgXrutEw4REA6bHiVeiMyo1mYi96rqoRkrSChrKnyHa9cOZBUDYJYxHc2lDFDEmE0ymadm
+pMCtbKauJqXKFbQt/RTDOQl4+4eShIYx0JPVuk+mqH1tfyxFcKj9pPrIJkGxAcZ9pYARK5ijCUx
KVg1G09xAY2c9MLLId8DShvtS3Q0Q6diwl91CcUUTwqRJX3Y162kiyrd8JVR7IpqEFTDhTMty7dG
cHmolVejR6Z2727DPWFwn5oGlFQxBVMjshuAg0qRrKMDXAyvHNNlRmaGpHvS7OQ+5cN7Czg3EFa8
fzVmKSTyYvr+1/0AsPrf38dkjWY+kWXcFWVMYnp2dRzwX9tPsyi+6/ZTNIdG2EACw7M/pw6fIS8j
L5bun6/E39QTK4DIxpQiaVNF7xc1D2PqBjP9aVU3nVN4jgXSdqA1C4F2l6L7SS0Cl1TbVFOCXBUB
0Xo8IcA4ksEbW3YkxsxAJxBDf7uWRFey3VrZ7FqUpT4TWEzeEt9iUIaK78Hu7YnisakcfwZpblrL
wALXzfTfBBYhU2XRuILrA4k4Fq2jjnfoqyrbsk0lNdTLw29n12FlqFXVjIcKOfSJusyvcuKny/SB
+zMHiFvPhZ9odzXRopbJKHOvu1zMr/z7PVR1F+MsGQZu06HfzrbYVQmPbEuq8Hoxej37wJVBLtQ0
recCw7YlCCdAxof3mPhjrt006i+C9t5YE39y1I09vVFIfGmD82Q2wmdikMW4F0dvHcfVXQ2CZfZ3
1/7MM01G4jRGzcnJSD4x5P0jpnk48w5FswKqZLmX5dOG6u4hiWUX6nLf5mzplQ1Wa0azZMI1Xh79
xAMn3YD2ez7kofms6B5q84F7YyJkRNneLE6QszIhzyqddbt8Fn/twJpevefg36IdLltDP8oG8mq6
HV0PPC7XRv986ZpT3SQtQT0GX2pukq3VBphIKuxdfRMHGAHb17vqAX5B3KtZ1MZR2fnIABXUh67/
Cu1ilxnHDKVn4mgYGF7d7rwwMkwbsuWs4fBQ03NRSIzSeQwSu0Q9LBPv5pCheMLuFNP6zLtqjlJI
iHrKaNWYx0S1o0nLCa+/K7wOwvCewjA5adfm5I2N/cFUglqBgGdk6Qg9mWK4dcyGec0w+rqBEeYy
aFIDl3r2BvGWdu3nOKc/Jz0JDGP0WVJ8xarySySgnbzPIdRlWVrj9XPHtj2NwXlgKG9TN3u1eKI1
poqNw8zwJiwzmpgdjpoeiWwIROVA/dM9OEg24mqv9Jo3q3YwKPBopoAih+kBrRK4U+IDhr+Hkpmf
ZGJnTNqmyEIlZVFBQT1dqvgXmTdPOzZpOx1KflQHpQ/2oW8PinsLStcD9GbvWtDceWjuPudzu9Nr
4vhlAf+qAxamJNkOZgpCUfN2ANebqLe6Cb0+fEqcP1bDTUsB6Gy0wwRMP/AUBihxmZN4rVN50Bb0
mPnG1Ac7e2jbh2H4baq33MYwwC3pBz9mT1Oc/M7S1k8FDWLtIymdQLNS4Zstfbp+cy75G9fQ0dpw
TBUBw8o7YxBUZ0ptxbdToR4VLT1OnGFO7EGMJx09obErtlStJY/mUsh8vugq+xnaKcPYUg1p5hji
FAqEr3kWGMvAWr8MXT92o4yGXPo+VlbZ7eYaeqt4H/bN9ACOvkj/EtDIYO/ZCUGIp8LBH6oQvdyj
a3rjFxTWwLct4XS+5IHO3+gqUp7SfEpUgt/g4m7HBPjzrvddDPpfP1Lpt66ML1ETqgqlMqHdYvsj
f6n4W4LRKcw2HRzo3PTtW8Xve4ZqVFUeSPdjBCKkE0Pv8d4ivk3dwuMNDU3mvBm5/mMeYr4HDKLx
pl6qLX/JR53vySqYVUfDcZsSe7LMs7J9vjE9sJLs5GJRl1zB2ULrcYkBJGpD02FTKvY+0J8Tk7Gn
f5dN10Gmq7marRITUnXOKtlNHQCoMAnrnlxnDJAVbRVVAy801cCxQ25ixdo5I1os2cNUDJFlWLci
sYPE4qE+UsCm1FMxDD7PMH6T1AFwZ74YfjNtCqD5GNDqJypWHocfTXpog1ARZGoKM9ZHvfhwwWUA
EQrM79TGE+jPrTDTQOUj7q9frMv3988HLlt8Fk9wawQRGTASp4qCN7n5PccJqGbH8Poqyyu4to0r
T1ZoVu+oDtI3xilyLkwHpRrsbe1pmGhseon9u1g4OD+1lWHoRnWCIF6xQPLFMd2RDUC5r/PW/Zh9
FB9Dd1PtdYAN3e31r7xYnDlfd2UMoMNn2lOGClqzSPa88CjeGZviNvbM7SBl3fkeJry2qSuToLHM
yVMSV3cFG/eaBfFkBhXAECZhG9MxnFojtJzxRuMs8Umj71uk50PLA2DhmD/UxSZ2AUidnCOg7gfD
zFvfqY166wjxayjF7yypN1qjgaCePClZdxREOTBe7PU2hoGhHwWwslXX7hLKfIg8+UapI9LvlplD
ziJ7IrezBoFNjF9TiGpbqjei5et3NL51lTyR1MUuWoIzl7dKsVgs0HXpJgYuXOVA3G2nylhoLs6u
nDu4lSloqFXr3DTiWxHFG/Oj9Y0IZDQu8WKAlJPD8A5haBRFkPjmnuppHznGzTWvPTa3+lbZSRs+
iz/92+mfffHq4eoOCh0peCBAiIe5h/vSh4j6zozqxyToJZt70bWfGcGVPedizudSGOwkNNurxwqg
VmBX28+0oB5yItp3EnNx+QHrrmkTx7ZtjayCCXC3QqfYttjJbnPPbMpwUp3HgYKSU/RhzQBTU7Ug
5e8x63eaWvjAWz/ODEPnI9vRUYkS1XmwtUoyd36RxAaZ118/a3XLHMwbA7A2uae6c8LMBW/mzzGb
Im3+SmZwx2iA1R4SR0UyBvgBijiQewBh0ltt3StIEOMS/JLNXiv1KLFVP82j2h6CLEmgSY8O5QTu
9mS+18mhIS/z8IZoE1PSqDrNzSMGClDybF0Otim0Y0mmbh32Rct3t9QkxYrFNv7tXp194+qam5hx
17MEDsHo9k0G5UAe5soPIOQDibG8GCWcLbS6wLTLe2ZlI4MyCQUCZPIr2BDnPhUf/bCMYLm+In6q
UMy9vu7yz177vpUrEryjfZILdhocCBQ14UQSSSQsvb0r92Orc98wYEyQKBdPdDtsrAN9z28WakUR
WhiBB43B9OrcyciAL5I7nd/Plf8phKW6TmK6pwPzUP2DwEi5gQuCYgaqxkCd+zok4zVfxgMq29KV
I2IJbzMd1GcnhX5wbKlwdcmWylZYWaDSQco/aNhRVzkRAUYWnW2uX4uL/I1ne7duFY1mXICBS2On
ttArr6uTG9Ce+1UGAF/ubuwc0xHwe5zue9WNkrrcT3PtEcD7jSIPFDOX2JrlGl65pmu0bMK5TSwD
Nrc1y9Ath4MzYjwI0xLXP1u2zMqiZVVqqS3GbE42/1Wpjw2gz8BcSZKXi/non5e+pt+cbAi4QXY4
uXOdrZb+qB0Qt5oGyq6kBnmcc8dBVSknmZHYF3e5U2eRrdK2Iwx5ltxNM3S2qyGyK+NlEG5YqO8G
yW/cOH9lOZhHY0mN7nKkcPa9KxPTthMiHfCBnli24/EPB3CXuegPtV02IdgLER/pQcMzbzDqm9SF
bp8zREV8JFPUddlBpe02gwZ8PRxQUw1m/liYFtRFiJcOhgf7tSmhjZPSQnJKsquwslq6VaQt5rqS
u6Q/OuKLOM+9JeVCkzxkd2Whhsxy3LGDd/kXcgv9SdOLAQtZOmvZodo4P2SBkmzFlXHqHC1JCXif
oQ0aMaP2HEEk4dFFNq5z07GyTpoRs4zUWGJEZMgWCFygJZgkX6Z9lilyKtP1vdgg/LPi34CxjIKO
xnbxbM13EYhjua+fKVodjwBj7gYQjdrgYsB4yi4LaSADZF8cbzpffBWclb1mQg4VpkkBSaEO4Vpl
n03ldq7zbWHq6FxRzxny/Sh+6qqLLE8EowOmLlMGm71+Yf8Gm831pCVVixF+YPyDaXT2XH93YLOv
W8iL9+dPnG2uDtdtrTYmZZPclT1K7Ig7gW41OtkVumgi/6xirUwGIUnb0ExdQgYj6k7Vj7b1gKkL
kmcB5AdKWEghM45h3Om1eJY9keVl/83XnC2+evnGMKhTX5vx7aj9ysvfheFA4Af1M2hnXd/Li5OO
5znU6vkzZrGG9yXurYM4iD2ZKkRE4l03VdAKQqG3gF17hNKn10qR6xdvy9lHruxA0qlqTu1lxOmt
DTuIKCX76nN+QNl3kx6QWATtVpf48OVrru3r6uqUbq7aBu1hF4YsrIdPG0Di3HzOdAJ2ZlMSIsn2
dt0XaXSazImOAAYysDsdZnU3nWxPj8qoKH0ZZEjyKtYdEiPBvEnrEHFPUBurnJsxrx+u3xXJ5q21
ZWs8O3U2GnYyWhjtugQr0euQ/1CXboUmY20mstVWWY+ilnmiFKVyUnBUJsEmtsYumZIR6KQR9Y0U
qnAMCl+h45gsMtqCbmmSo8iyNFkGd58boHuaf1ulgo59A0RrjbmBnwm6hUAa+WP5kAo30PE/WdlX
S0AZqKAODyYSXpl+Nb6x9C5D7RgtVB+8PT4vHsHA5wEl5U8M9KWmGlgi8/vcDBXjKyGZnzTgk2YP
Wp55EDnxMrCNQIDtrpzjHTf121RoewOSa/WUeCQhgO+/ZW4BjQcRxJAijpUhKgfcE5BU1cNXq99P
+l3b3Rl1EowcGGP1XaO5V5ZpMIw/Z3rT6s+Esw8lnQ9s7m8HJ/lMMlysBcTvPkN8Lyrc4UXj8S04
4oLYjoMGAnzXL4Tsyi1/fhbP9WOaDnmP+kuKqX1beehdGdmxKbsFKyusNGVaxCpqrLGmbCxlPvVs
Anwe6mrCHr+qShzr2NrEuvZCrKH1zDKPwEi7bWd+kxjjI6/NLYuhtYwp/1Q/dFX3WGEOS3ceM/FQ
cFC8di8Yn0Kz/8vJDhTnNhrRWD1NTbMvZxHYdVTywWMqbG9ueTWq8w7Jo7jpgwyY8w4A6KUIEBVW
HKh58tT17g0b8t1oyeR7JMZyLR2cQa+axh0iGq1/6wpcTPuHqX/8/85zOYyz80SBp51dMPLc9cNw
CwLpY1W8XF/h4lTNmbuxVzbfyhJLUyiuTBeB5j5wI7IvdtWTCqVssjF94O/AX9KCj03ZtxAMDOK3
+SaPZIDHy/HhH9djr/xAktZlLMaKfFtm8zkJFzpDEarHxs/23JeV62TrrXWE47F3zT6Pxf1kKxvX
tcO5JbuZGneji5ql0vhmn0ZKSfYWm0Mtnzx1Ek8oWUi8veQSrVWC9bgv0atHkDpq1rbIIWlHeaQW
iSSF/U4fr7jZtUBw1vQWFPvU+LYaYR+TDHh7lN7G7Ebk1WOG+N+H8JXhpU7XeFWpPLq6/Zr2ZeAk
zRFCPJ+ja+0rwbd2RwtPqCWICYDAiZOvEp1tUf6qTVt90yrwy5SepYHgb5ymg+DZozWI7aSARXp2
+b2V/s7AFMaJFgB3Hg6ovrMYg7TE/Jzb1yW4Qv/dLm4gxxxWk4hMpw+VVj8aqh0CnRcz6k2bHCSB
b2N5M8e/Wf6aEhURUnKvTzZkAWkUM+N/SPuyHrlxpdlfJEDUrlettXQtvdrdL4LtsbVLlKj919+Q
z8XpMkdT/HAG8zRowFmkksFkLhE+00uQ+WPYvMkeLKB8pJZPsoGmFNAKNEwN25IcSfG+sORYFbPf
aBqox2SnxLMz10y/X8pjlZPLlBRPXU2P+KcdA53EpT21XibpM8aS0DxVt+pxaBYHyk4lkR1bS91U
nnzFRgqpYaLIZY0v731ADtkn9FGrUox6dSFTfzIeqAaGzXYOlOHY6e89Q1ETNcwsz70cqcIhU1yl
79xowv+jEi+PX+/Dxu+h+Xu/h7sGtKbUJJsCNqa89yawzfdy5bRdul+SA2n3UKJx+oEFygiC7E71
zREsNLQBcyd0ehP5UKXZ1UI/YRchZ6vHIRtkkIBeMnDVj5P10cYPcwSK8umXuZiIfpdwhPySXf2Y
E+j3ZZFT0c7VMHxgmYknk6dZaf100DH5OHty9yrXBjYHzdlyClaLPijZOWv+KpQOErmq4ARvF7Q+
kctcv9wNRnelEUsWcmFXiOK5XceCWl2cZZl7x5xtDK95Nduhb3GnxNZf8hC7Zv79/rfYzqXe/ALu
ltAMlJ8GubEx12KF5Rt4Q33yfdH2ths9m/5/qKDp6DdDIOy/EVRYTO72sHsICEclKizRSfqR7+LD
eC0c4i4f4p6m7Tf1zTK5K8IoiyohRVde5Mf4KTroX8CaMzpq6az8aooH8iHJU9/v760g2rG4NpGS
0SjJC0TYFBO003TNwKKljifU/pwc0c19YyJX4ks6/bJEeirbwyNEFb248mgw7VJQljeaax3F3GGb
PVw3d7+l/Om6im3WFi1jjLcXaJNtUfaUAh1ENkMcjgimhrY/NDV9k0sQJEUgp1FqNewWFLgo/YsM
TRP0NXOHCG1F5dFow8QWBCfCDeGeHJgbKVtqrD/wsASKXwTTUdsX4B8IMt84i2oDAoy1OIw1B0bH
YrVWFiTQCxbYykebqk4ZZYIvray+egc+LQ4+JWVG9nPAQ1RNojeMqRzSevHU4aoTlLVOqMvv8ooc
u3ZGFJ+CKjlHD1poVg8YBXbq4cyqdxVzEzkDgwrFldlTNGSHSYKRboZb+SlPvncSOorbNztKRIC3
nul7v50DPGkwTCMpW/tiVbEjjS+peazqBndM6hZW41J2ytCATuXpgaVHzax+ZaQOLbTXNQvGbtEP
2J1b9L7ePzuiH8VhYGykedyWiMZTXd1n8SutiCOXaACPn2JpdNtJxJu5OsO9XeCQT6lNOR/iRLvk
RQ4epsFNUuXfpdX4KaB6mWXager7Ipk/VFv1ydiE93dNEH7yBZ24o3psLay8LOiYYjWqpo3qxlXr
3zezXXT7hG6+UlPlZVtY+WIjul8pPZpTnvus99IT9PDczKEfSNn91Gvh/bTdEnZjmEM4O0lUpozY
whkzIlEofxtfY1D2OYniG6Db2yP14zHJXVlMWhc848dVqPcsItDYagsmuoI+Q0MxDF3jW6Rsg+aI
kfBo7oLZnSF9VjynyHMwtz1mX+SLegBZGUqe1JWu+jt5byuBJ/3mCuC89Y8fwEFbXNpSHMeZfenn
4sVo0ZAZI4BC4n0EM2QfhYP5AHYivys/mvSnlJyVfH6X1ZcZSg5KN50gArEb50diPEoL9s/IBz8f
CRhqH4Z0eZbsn/f9ZeNs/fFrOXRMq4WNlmUMj3GSQ0oQ6rfqInLJjdLXHzY4FIO2gjxhKKy85PRs
G4cC7Qgma31FHXxNQcgYz0i1Hhio5e6vbQOo/rDLARXKz0UcmzhyQ5ruCbQjJpP4Sda8RGrrUqRt
qjYWIPa6Xfc+PgdVaTqw2kQX8KUrJ9AuFnvW1gdLIgIw2bqt/1gaF6CptdYUvQ5Oh85CSzCZvjRU
wdhzZPs5OOoy601tz5IUDmofRrlxUjND+Kxfz/OdpfLxWpx0pdk2dE3wSqoLdprQ8NjXco9+xNdE
PAO2xh/3zHFlHjUBRzw6MVZzdF9CKwoMHWXt9hoYqx+S3iFQZsB4jyOF6s/sIF3R6muhv6DTPf1d
NMe5Eb3c7j4fzNVprWi9BfZ2qVMPUW26lQaOsUJxGCTB7vvw6qP3ls2FZVWuV3Y14HzK0jlGodbO
iVfG31DA3pltIfDera6DPxbGYVcdDyM4GPQ1Kl7J8jC2b5ySZ0uV/O6oQgRc2SlqGRboHhQ4tGhH
ORhqM4wFVRG+bq8fbbqbNDscmqcsTgWQsJWD+2OFHBaZMWkz0lP70uZPKXktQW1uYpwhgqJXiptS
sd9l/etEJ9fAO7/TFce0H1O8gPvmaoIfJpmudovKUJR6GXqEiPk0mcMOc7aml9elgPVNtCkcfql2
xOzcyu3LzFaJuS+Q9w5yTN7ZMRV9eAFEWxxu1bZqy20C3AJeuROerxb9VmFPFHlyTK3xs+htbnca
GwTfY3Woe+7N4RiGOie1yrXhkcnRx4CutbqVvt8/QSKs5COvjDRjRQbYWCMiuXHwroy8eD/4KA0g
C5s5onlEwaL4EGw2oDYvtxlesnrimjYaZRZbsG/rebizb/zctQaqYNa1BYKM+he6cAr6c9EE5cKt
Mbrbo8L3yejEbrMmRyS1Cl+lO3XX7TpfC4qDSI1PgHF8awykcGOzJmmJsTkbIWLraP0AKZoGZD6j
Q6xf/9If1r29ySJB/hVExdoIPiTVNQ4rzUwcDofsDQlFLxXGxaIvxQHOSqXNSgwhXXoI+cj6EFTW
O6iDBB9rK/r+42NxWJFYBcWcUgXZgr12sN70XYKBLGcgbh6mp9a3nNjVjnIQOV1oX01k+cF2Koq9
RX7PgYgp1QMzFvh9pD52ceVjDDO4/+0EiGhzcIFH+kK6DC5Zk7DrDRD0muGIdablsvs3lnR+pDhP
8TyzaI5ONJTbZuiZjuTcQQK7E5UltsojN18OXLR/umOrlUkZ1RDsil5nN971Yfwzz5BiQxMSdSq/
Cu1+f39t911S5wne62zRpBLtfBcNMx6F3e3myfbQJSr4WCIzXOjSEhaPelqUl1a+ahEG2sdXGif/
Kj7S5dUnbw6zWo66rYGwCvwWTeoSULy3Ocjb29lVIX/hNLMsuJRFq1r/fmvQlvtKUaTiYms0jKke
gMQ+gJi94BkpuLV0nt8bcuhRmeQyhOIm02HJS5PUZ6rng9Na0nliTxXJ9qY1BYOJxGCnfmmFysb3
YVmXOUgpGqbPUouYjMJVKnl0GdKWs9r5jYEB08l6vO+VwhVz8KGgslvaPQ7Cf4JPSMm9ppjVAkVz
EMWOqMtIkChAK/KfHxLkl6AYonV87bzBW8W/0GIg+TRoG1/yBzQ5oRE+cXKokgaIBN3El94j//6S
1xX98y2Oga4/fwKIpJI2HhBurxUYpf5OGgKd2e8kepbJ4KmjKDAR3BI6z6yrp1aJSWZscbJHn8xe
T/zkvfL047SLH8qHbEdPBwk6kmgFUMBSVBzS/4VB6hbtfjvBzfGxIO5AdA2/QO8qd1agZKcTd0xF
T38Rqv7++42dLlFoo+VwXFUdv6dKnwWaqq4Sr4kHdYDAqrpfixobaPFXz2NhYR5YkRylbtx6FsWf
AsT4XWy5+SmRTedEBz/FRcbsM/PBNBtmXr02wWN2GCJOmDB2iS/viKiBRGSYg6rIUMYlrpEksFrd
10YWGsORSESEVPcvZWh7/enF6I8juiQjvp7B9bbgIOnTm6GdLY95NHUxjpj7ce5KL0t2FRXFtg+Q
atmKosmqxROFDXkH8fWsVi/KhPz9LOkfpJl92qeY0sFDuTcx7Zin/9O99mlU+XO9WqWRee5mcIfZ
Z7tSvVH/mRqi9ud/iL4/rXC3ZyzLxpiVCKYyffEqs8QkrYIKHEHu+F2Z37Tm1Fi9i30Rfc7tKO7T
MHejQs5aHnQSFZgaXOkCmducylcTiCiFBTDQvoqQWGSQc9PWTpZEizWMR2JEmrbf5VJws2w76OeK
OAdN03TOwJhTXOb5kk97DdWDvvgYUtErevu8fdrhLkxZUtFXw9bkX3uyVOY1xTvNC0HA8w/I9mmF
uyajqu6tTs8lTJOSAJ0Q4HjbGc+Li26Sx+iYHERnbKuTE5D9aZC7KBtVycdCMrF9o34klbUvrRHN
HdQ15OyMLmTXLHI3jo9ISrpSUu3u35HbUch/rfPsAQlGT3p9hjvqSBs38JC20HzadD74ko6WKnr1
/kP6/tMeF47TkUmdifOMKCQKRxBuMNeKd/HoQ+wZnJkNXqQH1S1840v2kYVzGCFd4sSXIuzREQnK
J8FxFP4eDm2WZF60BNx1F5Welr4Kpf7c6DLqKIwGTXaR5cbPaeY2VeczzHhOMqhhk2vJMqdVPspq
J+UIoayrlKYuKw6lvtPjp6L8iIsT2iZFvinAY50DLYsNlpYPFHmyh943fuFDBXjKPC1fbPRGYMy8
BBsLaNZ99HVe77uJ4OzpHGqtwzVNueC9hi2i6CdtlXCZRFmX34Tofw/YPp2Dg6rGihWjle3i0nmj
TzxIS+wbtA7Ejzn69qSwDOLnLjDQPyDCSNEp4CCMpBKN6/U52sfymaqDN8Yo69X2ucoL18gzwaET
3T48r49ZYPwmiXScAqjERu/5vLj5UDjULtGRBd4v7albcr8rTJEHiRbKoduM4lkep8VKmtnukdaf
9vqxCrLnbtd45X72YHy8lM9FuIgy7SJg1Tmck+02MokEpJHH2Ke16krjjNAUEY2RgmEJGWlL9tCf
4TLJcHMl/aKh8K1oopffauaOj/GN82NV9Jo8qqARsZ4nO4VM53M7XOyWOn0vO539PMuSd//wiD43
3z/fmTlUU0zcKdke+qnQQVhF3/q9vBMx5wmOKd9G35fQJEooAIL25sXMFD/N568VEZkRoabBARHq
XlqT9jioNfuuprGbTt8AhODsTkIoAnksRx7TeCrM2lXKCi0LukP1MKGPLKvBEmcEs8ZiMPPZ6C+k
eytCQ3V6HqbGgC41Sb0mCamSPwk+giAOMjgIm/s2TRiIsy7dbEAN+TobL5adnKh1MufIj8ivKE78
vrecDLPWaeVBagaBtbDnRPSJOIwzrMIC1SKOPqj9PNlfWR6tzCnRI8weKvR9FW76LCr/iGxy8JZH
rJS0CZ+r6KB+ws6WnUKAXDQ79Q/Fn//Ct8EFaMSMxsis8FxYNUYU14C4S/ragPDe6YwwPqz9XzKa
Gt0EjZABNMChhR17ylkSqlIpApjjW8Ex3EsbUEQiui8kf04fLWhcd6McJCO41uXGNcvJzUBRFfWa
kysfetf7MsQ9IeQMZFI8TQGVCISdCvRY2splJihlRMZ3cEddO/Wkd98SinkAKfXSQuQfgmCa7x6n
vSqRokcwvZidM0NcXsteU+Vp6UVn+B+Kkf/9WnzfuJTL6xxYC9mJ0+Ch5uujCTGDatfgrmPr1eN0
GnelYFh2a5TxNtjlu8SLRi8xTjOolzIe0WVbJmBOySDHCP7hCbO7tPaoZjIH5Yq19MzoKc7nOWyW
Y0W+jZm0742iwbjER1wnvpXTdwFGrNHe3y4HVcOIJQEPhc2rmS0T5qoSC0Dd0DGUxhiOjNxFQd8K
8yyV9qmBQ8QYZqvmx874Oo1WeP8HbAZ4N/a5g8oaYlPLIsWFyq0zphDnySLX7CKkczCunYK51E6C
+yY3YfHGJHdo9W4EW5St4FouzlOfONYsevJuos+NBS7miHM7l/pWj6+N+t4YzzqScVohSBuLVsEF
F4RVmqXkaoEp1d5t0aSPAUDBt9kMHD6Xwb+UqCwZRmljGSY7TKkd5N0PZXgnTeHKxS951nfg0hCU
nUQmuccShJinOo7wbayo3/egvq2VzMvqMrTU50F9NIsr6WTBi2g7WLlZ53pGbvJpbVvPy1Dinsza
vZU0hwxtmQMS/yPenp2WQnGn9eLMOCwiIieB8/Ovm3o2MjDBFOB8GKE1nVwmcKqU6pel7ry6+sBw
8X3HV9Yg5c5h5980mN3IWCrBZ6xT8kAQjybO2tLWXqd94SEjxE4SVLqiZ/ZgfO0q3z50LsQcxcyP
ot/BRQSqQnWroUgA/EfMIXExcCy5HVjUZo8e8gsTgLDgrOgcyOhdDp3PHF41YwgxAwsiBg8FWysy
wYEKklx0YhFwtCrpbhnOFIrCztgjHz2AgNeunzr73Ckfs4XiGDQr9b52IWQZWKPhVfKhBsdSljrp
ND206exIBGU6vK9rS3Jl/VtWyiJPEP1cDqHS0ar1kmECsKuNNBg7FcSWZou3QVeF9WJijBO0S1L/
LFMtOdVW1XvSnL+3Q/OztsFOXsx4m3ZJ0EwlmqZGmjp11z6mFlqprCJ2Yrl60FZ2S93qRlehiWBU
UoCv/MMKMxN5N66brUFYrxvORQKeP1NE+yvAIv7dZFv6nMbo40G5ygyHonT78R20BC4bCNqhf5nx
u4Ko/74fCRCBfzf1pDLBYTwgVu5tcIAniBytYEoNpwNbUgwmermPd/dNbjX4Ev0T/vgnlDVpNesr
I75GrwVea/UhR+h4xIwZCefAPKCdHZqMxassSu4IviL/PFk6PIUg1g3alAlzuPojVGWcyBYNZoh2
lMca6OX2eY5LTCPvLB78RscYT5s7czZ7tfRtJP797RStisMakClaI8uwmxpdfCvpXU3p3ALSX/fN
iJyTwxumEFC7J0txIRjorttvMhjqqkFzY+m1nb/aoIpljUhDZjuAvvEUDjXqJDJts5yLy6T/aJaX
PtbcBPMV1XzNtOZYp1/1iAZzX/izAmV0wvwFxBhDZofFQAVTkev67lxl/KuhrJkaLxk+awWmNKnS
3QE5q3iSD8P8qmiCQGg7Y/25cP7l0FPSdNUiF5dqah+q3AxK+TAn9FBVg1exAvS835MJjMD2az+I
OtpEu86/IGie1GOfrB6FdrP82JxM37hEu2HVh3Clvell++T1X3nX30ZO+zazpdWJs326IztjX+7X
gqKo7fUflmYaqkFU3YQy3Z+RlxTlRUbNCaWh2hl91WtyJ/EgUvpGnlZCL1CRHJnsiBhe1iP4d9/5
tLpejjfxXrLISTNrCLu0rNj1w2lWEM3aji7iuPoHt/k0xGFPOhSQydI7LK89NXHsaJ3iRPUYqlV8
lCzLkQDq0hQ5RAmJQf83XP+0ziERMk9lnyXY3FXkwjySB80vD9VzhA1ecX3AuOZ+em2+3Hed7UyZ
+mmWQ6a2jJLE6GFWHY6tvTNM82AltlclH0by3scvMqkxwvE1po+SBPlXG22TtHXYYIcY0HPKFsq0
mr9A3QAD9GjW6y4mGVtnGb9FanWo80YQuW1NYOL6+/y9HKiZZspyOuHKzfYEz813KIrGLgaksyiI
fcubg9nTVz54ByV/cRv6No5/Wl//fuOLhtE0Wk8Bqas0X4U0KQkZmIRFEfA/vHH+a+f3OOGNnXKG
xtg84b4oyFuknJLZ8vV2LxGk4eXHMfmrL6MjHYy3+86wfRl+WuWecxomt0e2njRqZjuGsYyspHsV
Oof3zYhw5Hebys3qLCS/yJz1cHXdyd+0g+aTXekqe8kHYzGyO4bilIGII0a4pxx6FdRS5UzD8R6U
eBfRNwNs50nTO2r0w64y15rJoTXZY1XVgvrzdmfTp8/+zkverJeYdaqNHda7djYhpd+HJRqb6gfz
YBzlo6hgK/qKHIxZapONCSq2F0RnoF0ZQ3tU/aJRBbesyAyHVwmYqO0eskR4pal7qepOMqZsWGOI
Nm87Ivx0Sg6gOqqmlOSlBI62Hm8t2xk8Myi8zHJWAmXrq+J1p4N5QOJ2J9rJf4i1P21zYDPLaS41
xXrhfV3VaItA32WBFIMjbtVxU/3sscudyhVV+7amhW9B7vdM663DyOrcQ9xihZl08qA9kB9y13QJ
SHXDlX9L9jAvtU/OiKNO9nt2EOXjRSjLS5ASRVLsIcLHzd+yl0x1ukv6aHgRVH/QfwIt7A4pUEiS
q5qX+KLZ4O3H7n83ndcf1WyWK0mP05Ja6g6FCFcb8mcBAm3nUT9tcDkkU1kGpSNYHxSMnDr9UikQ
vWmP+bzLpeKQRGcJor925xfDhy1VIpdecfRORMMrjlKy/P+IZsWD/qzuht0YsP1ykoSFY3U9Hvds
cdGTXbKJFEhpQ+nQfhwWtNdgFAyJO7+SjIPSQSfTIqGUmyd0WgRSgWkybfEU2j3HWh4mchl06rXH
IJVVg7YjJQ9JUTsZqNjAYbhXobMmGT/yMZBLNLKBazXDTRxNkAeZ1DBVX+cC1GbWD+jGKi10sCLI
R8eGQPJAcCXz8qZ9hKOS1uunbFuvMt6mpg/ZmLmpnYeReaJR46ZJJrjCREY58Bu1LI8tCz4KraEH
aym8fgky/aNPZj9vjWMX/SwgonzfaUU2OSBcWpB2sQqRz0KuaXlKI9BVjiDBfgJRGKABSc9IJMst
ColVDgCVKNFnMH1gnbl6LucfhvZiG2gMo0dWfhsbMNOalVdV9k5tRPqP6xbec1wu1GoyiCD0xXpp
AmNBHHOwtVNPrmBcE7xNRWD3N1VTvYjNLsYNo4XsbXjoXlBbDWxwFFuO7oICBpnV0pOPIpAV4Bzf
vNhp9aL2KS6XsvkBZq+wiySBlwquaI1DuRnCTxUtsYXKoDosnUMJnVtmL8rICxzztzLAzW2VznI9
KOtzWwKsKM33Gr2Yi67/KIdyN+DJnUsgIrIrQfyx3Yxj6hqanzTTxpv0z1gcou02syW8enWpdm0F
RKoWqUBgjj5eNXuV06d+qM512ULEp9yXFbt0xXfoVTqtFIHskTpKc2jB565b/0sUffO7uF1PUbBi
edpIl6KI3LSaoDdGnNp+uY8Gm8fjxgoXzVYGaPjiGFYGyFpVMnOsCET/1bcFGh73LW13jd+Y4q4Q
yTayntAKpoL03L8xHxKPFzVI3GWXuJm3lgKaBzQzWxfiZ4fo+H8Rn9oCg5ufsHr6jYvFWTI0o8Sk
Sz0jt4EsNaGQnIRXj+kXApoqed7LKIT28UFdvlHVFmzB9ovlxj6H93OCnFWWwj7zmzf6kiPLEvtr
vwB7Gd5iFzqM6Iu4v+1C/+bwXltWCtYE29568y91rzp0b7iFNz71J+lpbThrHtBfPYCQMWx2922L
nIuD/UQiqhbhfX9Zkid0Iju1Nnm99ELQ9Hnf0BY5NSTFPg8xj/JRGRmW0eOxcqrPDGnIIA3L2sHj
GikI5wmxdnHswaEWIr533GEOhxMFh4R0VB71TKi0uh14f/4cPnMoMdC39Qx7roXjm/S8MmiwU4rs
bIiZEPTp27NTPihBu46GLCcQRHv392MTsW/sc5hGYhR4GIF9VflZpKHdHDv7630T24+aGxscPhkS
anlUx8dd9TLQ4qq4iUuOkfdjwtN7eMt2Kw+gUIV+Mw69scrjVTP3at/jkh3dJegC82v+q0VPx3IE
+7rEnNZn++rR/pkLBzA3r9kbwxx6qZ2U9JAeBnQYtUPY02yI4ofNcP7GAgdO+mQhZ7Ja0ELMaKEd
uw+qswKKEbH2yXaT4o0tDoiWTi2H1uokPI50l4GHDJRQWoOJdFx9BvPk6o3ZP4y6cijrnRoZ/xhc
g/cdaPO6v/kJHC4ZOnTFMIaOHhTUZUC/2log7dOvhVw6xfKTFoMXY47pvs3tNOWNUQ6RWq2zyqKE
0e5H7VuP1YuJHJHPXgEQuQ/yhVPngzn5PHuT273ND7qLAf2wABOE6ISK3IkDrF5uLDpL8GOiJA6b
qLvUimCDRcjPU2sUBsXIcAkbSgga1kcrVKGdUSG/mYYIsDCZVb7oLnLRwteiAH54VjRUMOMp6xFU
xMvOtA6KHJSiRu31Q/0trP/8kDx3RibVCdiWZuliGkswS/KeMWgTwYvQaCstJcTkBO9DUfhiccij
WXohI2xYE0jka+uhdtEFk2cdmg9I4H6PrpbXB+bsVOf0vQuzcPo/vMIFR+ZvdGe2XVJGW+ki968r
F2NdSU5cHgyNhUveOhGU4mwqbKDbJHW42WoOlzR7NChUmSVM+0XhSnCX4+rKnBwn4/7pFIQLFgdK
vUmKVF2wwwtmNMrpezpQt0dPoqzXAhwQBWK/mbNvAsFkSU01yrGm/9A7VZ4KIlK0BDb7nKK+to4W
sEMjaEhR1yvxntNy6FMZENydMRmCCLh6QTdKzZzm0IQgRYCG0nFtSSzODWoPzFtJBMqgOumeEc47
zMA7ZqgERqAdG5A4CWlxtlPLN9+YgyMGcW4KUlt41iGGLurJAgnO4BeLo6ATaBROzQoAgufSGFgX
DUaJ66dNvhMoaU7WsbdF1ELb7gTWKdNSiGny2c/GplJl9gQXzPC9WYIaHOssfpPit/teu43k/zXD
5zinadFq24YZE1MNNWgmo1wUam1v16cJLpwr7Wpe4glPVJNgkm58ANevm6jJw5g+l9qVQkuHJPNb
rJ/q5pLnPboD0gA5AY/FAhDcTuSYn7+EC/q6saN9jxnXCxKrTq5/ac2/Jlkr9kkOgogZ1JI0Dkh9
YOC/pkQRRUjboP9pnYNgMiZpWxnoHcHg5EMCokJ3UQ1Q0H5forMpZWhgBc9svzirpJiiRI5UQxYq
OYH85j3VwEbLkOTPtGuddoKTLfphXHCoyaWpNgV+2ARNcGzDxFB/iiBZ3OAjdC9ZlD3ed7rNMNiy
iambmqpYv9O1N/hFMkqMRNNwtYNsXW2WnVJAeV2OPE1uQy0VDrVs3gE39jjkUhSlQJOYEl9b0ATP
RvxkgaqA2YnTKY9W9zbq0IWR2IEl7cv9hW4e4hvDHDCZpOrjAcxRF428ND2ohNkzWerQXARnTLCh
fPIuNvF+7CPYKdDaMgyYaB8g/l0NQU++jMvT/UVtvw8/V8Xn7Kqs17LGhrUBqtHeorraId3N5+oS
P0og+3Y6yKMg6B4f8h+L4bQfqad793/CJqTc/ALuIGtj3A6LDAeSQcukoi19Je9ITZE0kr75qLmx
wx3ZulXkBN8P2TX1VwXN6cr62c+Kay/XbnpUpPqcWnh5ZAddfYXcLW5lEGhBMiq3XqqKnEGyE9Y2
86Lyqa0vxDxpku7RTAkaDZ0CYMBMhp9t9lFHT4TIb/PSOUxFRdQG/yAZIMP60CK6HrVvRRH00lo1
sFyzTlyIaXtmP3iJMV4V2fqZGBQsfpN+tIblqk50cSu13hvLeymT4P6+i/yMQ4pZxstca7HvHdgY
pfidLpjbH6rDssR+LdmCccbtOOdm+/nYDWK9mBHBuS16d3aNCpqxmLfbQUEZTfbFN/uX4uF9mTii
UG4TEG/srsf6Bp/GRh6WTF6RulaOWl3vU/ZI0taz8D1My3ZrMjv3N1bk0OvG31icinKZtfUAS1Ef
opfaz/o4qKHycN/M+n3+FsLhfiXExH8KT7MzVbrcKNMYX2Wwp6vjW9GKqGg2F3JjgT+ZUo4SP378
tVwggbI8seRDyn7cX8XmQ+LGBncqjdHUo1GLELMsV7tjnqoRf1QduVNdBbzvI3hiNMHkgmhZnONb
5djasYplLeYvGbUDlXxIqSZAtc3TdbMuzt1JtLChoNLajz3g3FPogOsu+OSdxrIe1GkQHObtNMqN
Pc7NyySzqslY7dH+pNEH9Gz/iCTrW1X/mIZxZ/alk+GdZmMsy6rk78vcgDSfigSoNg/bza/gXB/i
exqk2vA1tST6ViuWp0FWT8JlibrbwUp7R8bE+b9zIC4eiKBWoxVxEl9jo3RBgbNrlH2L8q6U2FD+
geBEwa6q/XTf6Pa1ebNQLhiYtbScJ8jVXu2EuVpceh1mPh2kioK0MdDi8C1CT9k8Qd4IikWqPIVt
LZ9MCi6zWAlYOxRerjNH1+xdXT40kEZJoV1+/zcKTtbv7qEbGNJZFZsVuHsvAwVFsZ07BbNe0/Ta
EXXfsrcsstH0Zu7uG906WyaYS3RLt9EC/DvrdWPUNDR5tiIIkWfJ6BstIsEGdUciFOhbYYEHv1s7
nLsveSXLChS5rmvDgeQwt3qedqvsS72vDmniiIiNROviHLtPzAjcJXl8JZkMUb4UczqVFymdADW2
vtntsjhn7nNVSuYZZjpMqNr6N4hiO0187CsMBEHEYl5Gtx9E6V7R2jhfprFa13bbaCD0Kw9DZPjx
sOz1uhJAlLIVgN0sjn+eJlB/KhcFdsaDeanPxjcS2BfzR/JXgSfKNT7YqD5N0Xm2dsnudzDgiXL2
gpXyjTh5RzR76ql2AT21mWpHdUy9oosECxVZ4a7NYdbHmYGs6ULUX0aZ/6yG+AurCoGrbCaQb7eT
uzllKiUYqq20S1MqT0ydd3bMdlNdMT8flueY9MD3YY+g9hdi12+z9KsfMFQLPo9hZdDHHJZHqfkw
KfVeYlEwRVDtk8DFiiI0OvqqIMrYRc8gPbmIivhbV+PtD+fu34l2VqFb+AqWRJ2mOBHEn+1in5Ws
Qj8PFXyN9V+7gxR8N43eT5M81C22KZL3y5j65vztPuZtjtjeLogDIybVxqjXWJAWFlcUlAuv80gQ
72hQu5KrPDcpetwmH8NsFOPXIg60zav/1jyHTUWlgJOzAhaCP6d2FH/ZrSxzC+iNtABJM2H9SQBS
fAsNWbS5iFPsaF4YP4mRByv92tzsesUfF9DZtH8lumAsU/QROYiau9FKoxjXSi9/RB3zVTb/Ozfh
X91j3djoTsahTTOSOI2qnyFF7993FAEw8G/ttMmNeclXBWBd9kD/7Y3aLxmt6fetrN52x+H5Hhld
Mqe8pdBlbiMWoLAFVrZj2oBSURsEEcaWqg658Ty+T2YZRyOvUzg+kgetA5EEMN26qY8EXO38P9Ku
bEduHFt+kQDtFF+1ZmYtWXuV/SLYLpva9/3rb6hmpkumNcm+PUAD/WCgTpI8DB6dJWJ+s95QeUX9
4fLyBOihc+hhdmU5sQkHZQ7LTVy+4uBuMwAJvpcl0XshcDt+OD2epzID27J+ntl4SkE/r9YYS7u8
HpENDjzisrVmqmEPFQK5NMgR1mkuMLE7d7s9Jw4hwkiyZm3ds5UZckBjI8S0IIWpGF43P0LgULL9
1gH9PHUiZM8yqMO6egIi8KvR6P7VjyEqOoquAh/oRGVYgZkbqFyhVB4uQI0YfASi4TuRGQ43JCua
Ys3Awhn6ooYhvAJVwjP0Ki4f4X+5BxoBfYFpgFmce4ohBqcWtQYzeqDO6GqJvmA73VX6EJJeoZ2A
ZERUUhDa5O6BojeaniywCRJmzN97Rmxr0Ftc5YynX6pPCm+t/V1e6J70EC7850LX/d6E9ywnYaus
jyl9XKn0OrBao2nKZVdDjGVDdaqUvPhhGJz/rJ/emniJ8GNCIAILUvOdOalbOCJ/Em4Hd400EIGy
qcMvw+OgOW38wYXycQKoDoR2aEPiSFys2n8KP/eDu1ilDG5eQ/o4hPybavh9tcrYFq6K+Q/9qAV6
e5y7ty41oZfoLlBBdlRbchVBbm3fyz9/BXeZhmYAATKNQauvq65ZUW/U0fwdZt7l099N4W1Pn7tN
rdJVY1J/7HEG2l7DW5CCX+MNc51SSp+N5VC0tma5TSBiVN8t93za1nn66krto1ZrYFs+NU8rQ2Bn
G4EUmFfMFw0r/JeA6j/7qfOZNS2PwjztYUsP2OTi6yRyymD1JUM+RmgmEjMS7D8Cnxa5T4ZpqRaj
We8VsTqvK6hjTIIPc+GiOIxq6KoaNn4samnceLELl3nUmRwjPRhO6f8N0b39SORzVRxEWY02jGUC
k60HdEdB4wn8eWfmKQ9o73GixY6/6AfxsIkAC3SZQyl1WWLwLsMuSLCuzdN4WzsR5ltMqEqCNb5y
CkcYg18GAsyV/Q6MpIpQ+lqBQA7UU27amm+imbSCfovbeYM3Q1m+CZBxgyStGIZE3sOhUBZnLYi/
sN5sQD+NjsSEIoi/hd7DQYzS6kVVm1jf5FeD3YOkEx3lMTrKldZfEV1MELjbM7S98RzaUF2yFJK3
CBG80VMz2zC8uoM8ZeimOMr4KXpoTL98B90DbqQv6pC4jKk6nz3LjDZj5oA9lSbJHQfqq1h0Vf8S
QOp66/4M1v+6Ih+wt3lQ+9pcCh1VGEAN5qKqwaneC/ffwo30qJm2LFSmEXjLRwPGxmTbpmVYExzl
jDw7NcDI9ShYlGjvOKghoPZQ8wqLaj3ovEwuOtu65TH3ygB5B1DVXUPrd7r5G7dwhclLu8kBTj/o
UdMsMAzRvmsp8nRvOhQHSD6WNmgWxcrTu/xrGx/9eDE3e6nRLo3z+OP9p4jDameGmC2WTG1yXpAB
6APLnWQn6ewfi7N4DF9EQ/a6dlKKYW83J739MRwGmTGblmRFeHTOYHLZnXxdPo4FxtrX1wsw1D+0
70ixZXaDZpr1zgqDUpE7c0gkgzpsntG9iVlmA2uvARPMWyGQhLfso8FPaHJFnktnziGTlBeMjZAw
wpnD2dhDftu867+ggLQiVOqgiBuCw8uJWhv9VJEnCon3HxsDAKHqFtF1yi05ommdpWtgkhwn7RqD
nOcBRXNIy0cPq/CL35//IeBvbHJrnqS2VscCor3W1GOAv8cc6cvlO7wLEhsLHPiWzFgK1gB8F0M9
oKXGzQ0B9K3e+Me5/WXhDz2SEqz5MdoF19yBUQ4Oht4cpWmvwofLC9nFoo2ZNSm9uaEgnErrIlu3
Sp4cGcSD2QKN78NlIwIn+EOApFvizph0iHB11Eb3GL6LMFvrxpg3RNwBvcMowHhOKtQe2L/ym9Vx
SMs602rDNSJv0J0n/cATtVJAdivMJrfNwQgWKJxB1PwaatnorsUQ4eWFi3aXA9zQIMpkaav4mPoS
pWdS3qoiGgmRifXfNwdY01iVoiXUcIA3dXpHWef22eJfXsdld/9Dm4Rkeiln6rqPeuNlTeN0soAy
SuTuHEwwFbNNTSRp57DLwXJ1042LJ6ffqkREpy5aCocNmCZU9cjAvZrbKLXRlDYRYRPWbgcyejT/
DXp/SI2YQ542xhpht95YvUs/ImcNsVOnyOyc2pOXHL5gqloybM1BaRMp7yFY29cvH5rAM/gQzcR8
r1rGuNpNXDkRqIshhOez+vF/s8IBSL/QiFkELh7XL32UBK1cu4vZCFJ0IgTho7LMAPd8t95kPTDe
ZA/SFl90zJCUR7gJwoXs+Z9lTD7P8CPk31ysIZn6hPZwlNHpStuEPAw0KFcegFi1k9voIb3rAmEH
926AsDHKAcYiES0vChhtPaOv7QaUI5FfeYV5ZereGEOlpQtEPBmCG8EHab1moHQwwaal0yPRUz+L
7y/7yO4E0uY+fPz7Zi8nWtUGaWFi8Ce/Gew8d0dp5VP/aOUGLNLAhH4ZDlK0o6LFcbiiy7XSWjUs
RyMYoQcIPyaNYHWie8YhSj9L6qSvJhRVu5J19KMzdEBagq4cEaZ8VNk2e6g1xtQp//LH0WNXKA5b
wWg5GeiJMCyyKhjJvZMgh/Yk+wN05ZFKWzOJoidt3bALccnHk7v5GX2mtEZW4L2pTeai/RIffb0z
sNAeM0gsz6Xg5dmvin/eiI9/39iLsvTfqR+wlZUoyzq6VzvsqyXZ3XeyfmA7w73lk1+GMx8wkIQF
34vKHCLw+TiazW+olJk0KKsBChpb8SMoLTy1DvPW6LlFWt4jEOMQJpP33YoYULkxFdUyuYd9TJOy
WfrKwgNlHOYxCBMjmBNRP/RuYgbzmP+xsr7Lm6UVUTKhTw64Ore5V6TfwMQELgewtXtEtxDVli6Y
wURgvu9Dn0a5S1k1MWPymrqIIGqDXElRogtUdcuHNkgx8GTqxVE9m6jPf/lXNlzkw/uZ2s2quSs7
W0lt1IzAibFq2o0Puhw6db0qciuj2+aFW/XUWdQhSLTYQwrCySSofagPqE6eByP3LuPjR/X0z0v1
uSHc58TATCvX1MI661bvsd40XYssGlRnLXYylnIK4mxSnSVG31aP3io7jOXB6evxUbOMyja6cHSk
JnpMx/5YYKZ27A03bVFaMVOHEmgIq/1rVFguqpFP85SN7hwpP6K6tUeojlmWrvmUtrOdUXYkcjzc
Z6MV+UTtArWdvilR87VagjCs14aJB1KotqKpgh3Y5WpCi/x//JCfwx0taaID2o9Rwb5fuuUoZSXa
XpvUy+TKDplsp6V1HUnIFej/pDqwscwHMCO6RIcSzphJ+PJvpKNsopUZCiuXz1hw0XjKPoMkDcT8
YEYnlVOOIFCno4sJ2SCWX0hxndZfpEr48b//+n3u6hpubG63MpZZS2sEZ9rj5FvQtoH+2cf0kq45
MnKu4oHC/bTkZju5CCaG2OQ4ochyNuobOTGvE6hXKW/IwbrKKH1X6HfWgtEpjqC3HB/BmmpHJWLj
+iXtMz/pbyx5POi6KphH+S8fgp8bwYFpMalkMUf8KgRz1wjnwLoPvT1UdUG3LwHIo280oJ6BofPc
Neq/Mw69m3vb7AsHtHXR0BGjJ/o5bJk3IdeS6DdN96ZJTy3DTQd/XW7Fdg4yeY1NtjqJxDlFrsBh
7qJNqlWt4UMLjmm7S07LWP647OK7s2nbS8zBaiqPKRR817MHZ1f2XvnhcW20Gb4VJ3EgIloQh5mt
zCoN3g0MBxNz1T5YmZBPdb36F2CZH8vt8yIxiwx7ZsSo2y7SaZGVcxmHnhUeMDbrtlOOoCs+xiAM
KBfl2+Xt3P8k/stn+dlcMig91MVK6MIYrUMTHQ2qVzmrDtIk+PYW7CQ/oTsUS8TqEq6ZzYubVZNr
lqL7J9pJDoiGOpHJFALeW08C+R+1F4qPmx75H0uztYfQbzVHgXRgcl/643V2q/viGul/iaA/N5SD
JvDKmKUswz3RZBQkqDjXI65h3d3obXhQ66uhuZLU8qyZX0Dtd26Mxinql6bqHPoNnZEgLQAzWWI5
rQZdpDmHct30HKbq4fKp75eSPoHC4qDKNHt5VMOPnLnmj0EMjsvGY5DnWbuFQoe9XrYnOnwOl5YC
SlNFhU2xlHtVP9UoWV82IAq2+AlehY1GHWVQqp4des5v2xbkGmt92rSloL5WHPpT3IMniDB5eXsm
YXhIw+DWuZ1rULV/MfPQM5BvmaDHOdelK1ji7lWlhobpC6LplM8VgIZ8HmrotSA7Qd604QQuWe0w
XeWOFphv1XwsbqUTvMkxRXXH3Xu1Mcy5NIlCdaSlrn1oN6593tNVd1L9wmO+5F9e5P712djiHJMV
ZZmSCA21Q3fKpKvKAP2OWqF7P7MJRf2xqkEPjv4O+Vjk95Q9jNndqEkHs7tfitpb+udpuO4xqxdH
XxPlDXMHghhy98w3v4/z5CmezcZa/SwDAXTYhA4IxZwMM9nGLWlEFFi7HGJkY417T+NJS5oyRodW
82PJnAID96qXoaSi3mXUpcQBWZ63fn/n36fin4SSG9P8M7uwMFwsTUMhKz7EJwYa+L/D/ixyau6B
nRYSM2NE51244HuI3UrMwmjGKZ8fLjuW4Nz4jIJqzMMczgp8WI5AbBUGFOJz4zTaDdUCiQhTiXsT
spuT4zMKjPVpPc4qMuZq7lQx9YZC8qGLEGgjCr7xT2v8XtQLSlSjACZ2ofbz3Pg0QjLH1FRrOGgp
66cxw2SVkCNtvYN/RCwbE9w72491ppjrfElEKcQzT0pbBgl9uXxg+81GGysc6oRNHafj6oDJYLjE
yLyxXpwOsxjxIAcEe6clxK7yzFkaxaORKMwUHSAHRJ3WFUY8YZEWHZx8uQ+7pxYNJWHpmM1Tnt5X
ZZAR0ZpFXsqhy6Kkc9tS3Ia+ciYUbU13HdIg4Isqb9SjZj1iZnJx1ny++KNKcBM/xMU2n3GTsfQG
IgLtnBkPU3eVaL0Tma8hOlEFByvyUA5ZupmhRUDBVYxfZocdCj+/gRh9eOjdtVBmMnsUcsyvf/KS
x3IoU0XLbHQ1XpVRS5xMnV1Vci062kOISTwQ9iWTAD33A6xP7+XnbFK2sFgxMkQ8yQzN1MweSRfZ
UtKD8rT0aPsNNY3nCcOAtRLiZ8hnq0WrUiSiUxbsNT9sU2A2dVqMtcUXKzXyBvQD/ySzsVno+km6
cZtG1aYoJcAbKaRO0apgXYCe7Szo7hVADs9tK+utKrfJ+kxUGH4HRUhnjG5nisZ59xPBm9VwoNNr
ZaKo1UeMFd2pTvjSvGe+dQQCHOMAYtUGmgm6IGS28Te5kvZTG5tfwOFOROVZHdYTS7T3OTmYtV8c
iR979JbdTA9ReEfjV3L/QQiD5hERS7IABDQOgJI+AZsHwfqTFjQvU2tL3buR35rL98sgIPJLLrDJ
labKydqzI485Mn2YztVEnziCqJWfkOlU0Bek4ClDNgZkoYfamQ7Ey4+1XwXG8X9bDQcvqp6rmIj4
9y2rhtpr51SAmoKD4UdjCKsaM2txMBaQA5OW41cti51xEE3yCg6GH4/RpSpTVQVLqWIL49KFM+qC
z/T9N84iRFZ0ArKS9dw2gKEbDaWplWEcoHuI2ukxhC5G1WX3CPExeN4Gl49mHzg+rXHwFKukWsYU
co+Y+3HD6kZbvFlKvctG9ofP6KcVLiKKrLyo5mZafQ3q6eg6CUfbchmSN/hM+p5eL0iEJl6INbvG
kwYxO9Fzsx+tfP4ADrfwhTbRUUX3uZa3rhlGXjwoProQjvGQQFn4uep/llPlkSIRpHVE+8vBlVmY
pUHAy30mfaCAVolgKjdrBHdZZIRDpUktpkkCf8TZLIxTqBC/y+TrGIzRl49RZIYDJaWJFguf2NpZ
L6TgerZukij2/jcTXOwT53UUje2snQfQkTaTHpjG+9J1/mUr+6XwjT9ygBQ2Q15gKBDPvnUlpfdl
8aKO8iNIVUDc7EoZmqPk2an6+HY252sVRRwteUQjzDiDBAXM5oJfs48pfzknT+8VFhod5b7DvkLe
ZH5mX6MzfViC/HpNwIEbvn0VpSxEFjmMAaN8oUct9FbD6m4Cm40eMcGi9iPKzzVxuNKkai1XRYLZ
aVTKkrZ2JKkK9L50B2t2s7B1aVEI3HP/Cfg0yYFMiVAOHeYJDjVpQMQ52RZ7rkHPsVDRONx/yTt8
mlr3d4PRyNNmSlin9FzR0I7NYFDfh+5mrq7lSHfb5HVJUhua226locGzVZ0atEUZQUmjr1xiXRlo
errsQ/tNvp8eTTmcGZRqqXsGgDNsd3JVzDbFp6f4J4qp0Q/llT6YlV0cltPsdk56RtZcA2VgYVuJ
sDVBABKUw6LM1JewaHpI+ZZXjaQ6VfhIS+Hng+CR/KOh1UKw2zV4tgxIYi1u6infl8XVrmoMM6MJ
Y/I0r8Eck+IUOjgeBZstMs6BVGbhSTYJcJAoNp1e9RjqbhAlXXJ8fzNRA9l+5nZzshxWpWHGynDG
TQIztBtGlle30NKJbL26S6nmTNkprqGZnE5eAfYWZr2b8YOK2VaiCVBz735ZMpWJJZuWhaL2704f
zYOmtFC0OZtzb6uzbBfJaDMTCUi8a5fdec+JtqY4J0LtMWyQtkTVhb5K7K5EsK2m/yDO2trgXjM1
VqNwkULrHENSMenBK6YGcXpXzMSZ61yATbv3c2uN85mu00Z5wYgrai/4cGpsdhjOdbCSgSgQYkqQ
sRwOYK2EMlNoax566X4uX8pDL/zS3w3Ftj+Ecydq5HIZglfi3PUQPNNLN4WWaidLbgnFKXiRs1Tn
gbRHiPcV3ZdRORhpekwLUBsPsq3Li6vI/VOmx9/7SpQU3HuVNj+NfwdVcBwTy6yQ0ZK+DZhKNBLt
eNmvdoujWxP8wzd11aysx7AOGaOX0FmuVOj2mfjooUdh5X/vEdxa4x7BPpNiVVHxsK8oZf3q7xe3
Bdc61NtRd6mg3oeEDljz0C8lmvXag6itZe4tXPSaNP2ArZyXwg7h0r2Mro2UBg3SyMlM/kGUuzXH
vYcjksVdbmBbLXpHwiMrKzDLPV8+u9Ux+RzV1gYHP0wZipgmTD8XyXUlQQkKgtehPFxJ83tbKicF
Epo2zToBSgg9hoMiM29r8FGi1U4dvqct1ODQDC1lT6XKfLmBtKehuPhGdxIKaUYNn5u1JAnqS7tJ
l+3KOaQCYVZtqlWhwWkVX/2WH7rCVr7nUIXq3dptoZ6KjOfTSjFsPugLlCDlr6IOzt183fY3cPjV
kCYbdTNba8dh0Drjc/QINRrXwqxid5MBuQSASQSvDeVwKqdzDIFNLBpVcYcNjaP1lUdl7WunMxvk
RgemKbWTk+G6UuvEjswQvDzFF5mEQRr/kEHU7oH7Cs2KFrpL0HYBpZdePaeswANaKc9NDZVrEocV
Gu1QbVWa5cuiJYrdVvKX1sSCUHV5HcDJ1Wlq7LBQ9iO1v+8n/EVJVm+XfAxtI0YLbSUTxBtlc6WF
L2PVv2hGcaODMDCcacC6x66q7GWRmENZPvlqHfsmOoiXuXNM8yvLKp81YeFrj7Sur7SmAJc7+qnr
Ey0NO2M/qzrCcw90GtlDVJjHTiJ+W8perj+0vekU81dZ692oNE6kjiCFjMRHfBhFPRC7uKyohqLL
umqidP/7w09LFmlQJgVolvdxcorMQRBQ7T73GwMcfFBJrUYDZJbnhDZuuYBpCeQ/8yTix9p1qY0Z
DkFMMN1FqkatMxq83VR7TI1fUwGiR+vpMlLtX5aNIQ4zKNXDtDZMfMVOE0SpXTnvbYpuedY5bXLP
WqBEFt5mpeLPKpj0pWc5S4PLv0G0Vg4zQGZvLmNnIAxf6rPOrDuqLO/t+GuoZP+ypd22LmuzWg4a
ylyWsqnG6a00Z+hdwfCkV94rykckbr4lt4rTOd3z+Jqd+oP0Dh6Nyz9g95Xd2OeQYh6I0RGGthZJ
v5bk7wpouIuVxa9vrtiSH2ZtFOztbivyZsXmmm3afP6NtTkpcQhHQh9DYELKA0oBp+I1s2X0zagY
h7UEX9OCG2hyYYvVjyFrOss6a+Rhmb82g6Cvffdt/dxCXt28m5OxWlLUtsYxfTGkzJ+n3utyxQXG
enrXfjNNzR2bVBA27DScUkWhprIy8cmU8OtCHFrTJAGyJMf2dhV2heKd3dyK+7j/XODvhrhIjCZ1
3VQpys3ZkUFFKEUnj+6Lx5Z3ooXf7XBQOY9S3BaGaZ1Zkdppf9tPsk0KSCDk4B6hzLdk1abh40DQ
ppEPnjIMgmBBtFAOShMDjYzZ2BPkkprj2uIz+rqf+0Kqiz8Tqr8vlMNSakQkXVJ4JNOgk5yObmnV
rqlTr8jRb0gbD/30R9IWtpr1ouu3buLvkeDvtjl4jSJpYFOBw9SDAXrN7f06BWB8pUHpz9/FIjp/
vk6/m+OgtMDnd9QxOGk/nq2VFJMwu9BEV1x0cByKFo06amr5cXDrjFMa/OvgRIHcn0jy+2LWn7GB
rnzuo1QfsZhCQk0ZxDh983gZjpUPRq0L50M4eJR1xUpLqSPnWmZHGerlR7VVFZfqJfSzWPoNDD2j
HROIV1ZLJNtaLAeprnxVVbCUttlVPls+Gs0TdNMPIPg2xiP4l06asniT3vyap2i5tZQSDLyslu1E
NsBe15H4Z28YBEpD0zpaOnlTY3Zg8kkl10Rvna2XGUgqKYZXalkFpymqAV6baqoDSprAUtI3Q9YC
CgU7l86N31lIbujGTUWbYEnqN51Yd5GhHxGJ210eeUNcBk17LDUwuBaS28h1oLDEllKEmw1gzIoC
FQqnVRJE1oPCfmWQjpR0zAqhob+uj4rcX1EAwZQVX0wru1cmTffCKP1REepPBAJYenSsTeW+q+5p
U7w0Vv0yEOJWXfwah5bipET9ops3ZFaceVKvwpzc9HPvy9V0naOvxi6HODkkFLMj7ZJ9I2HlSfRX
CCF3r7eY06dQnuqwkh7Jsd6KNTchkR33k90mkSNH0L1NZ+jL0/YVMzeP0dDcxGr8sCjG167TF+zq
MLtsmu1xwDK/VoNxVzSTYoeZAhaDUEd7O7RIVZL4VdxjXuPXNF+Tdgya9D2Rwrda+cHi0dP7FjHy
lRV9zfLYravqILeYsVvC65hFP4iZfE+s0us75QbpJrQkCUXQ/oyQ1ptAjZUPS8drzt2EsOrTCkUT
6zyEp6Z4IwTNI6cmvhPchvVl4S+DKlOcp26ZmspX5rN8Mhs2TuF5eFPAt8I8ktvEW5zQ7h/ng0hC
bg+rttY4+MfHhKwutA3PMi6IQqv3RS3sIZ9eLq9KZIZDfzlWm6Yc8vBcDVBjI76ezl4XimqTO3EW
BWf4595xQG+VUmVJ9bp3fnVUvdRbB84OqxhT5knH7jkLRDz/K5ZfOi0O69FdTOM6LMKz1T2X7Kmu
MQIav/XJNQIgQdgqXB2H+GnDDEWRsnCNIj3Zq5mNKxi5xNOC4tZ4bv7O4OAe/G93lHN6c+qGaGhh
08RHyDyHjtSl/mXf2OnQ+O3U+FJ8aQzhPNVwDvU+vIcUGggm0kCBerXk1Dcr1wDmBdHIVITXyRIU
N6LMgcA3+Qo9gceXswKnYfljJU/XGGpH8jgVvHJ76LHZSJ7AUkWhCVlSOAomiJwFctlZ1tqx8go6
aUewnyJTazi0ebJlaVCreEWQzgVdNagrodcwvDYGZmUGiOViwvTRGG6MoyaALsFd4Eks07G1crMu
wzMUKNyULgkGY3q81pM9E8uVCtm9vNBde4qmrVOQsoL/fl+niS6zBelSemZD6RnWZOOttFuZnuL4
SyoLzm/XSzbGuA+C0Owj9Lya9AzdIzsMTcecfpai3q+dZDuuwsYKf3T6nEhdAyvqzQzN77Ps6I4M
knO3dFJHb06tq/rDffsEwr27/iDMdq879geabcxzrwGEeXMCXr9/jQLFh+pR8pBX8TWvexaWqdal
/GELgLV236uaaXCnZ0V6TKqmWQcMho/6I/mOFTskAP9VZP8NArzda7ExyJ2gyrIoLC1M5oBM8Q3j
Mg6yZ2Ug3a75fAMZh/I81OAxFLWSiMxyR1pkod4vIIw/0/GqwhQ9SEuhT3pfIXS8fB12oXqzPu7w
NPjnks4YRw2rF8V6tQzBN/+H6NGlE+MecasoY4TduXXO2+rZNF9BThuPqEwo7wicHHRhIKC1vuaD
dCuTPnFHI3ywDFSp2uUVrb922CF1VS2zHUrUazrAfCuDzbktncwonI4YdzHRnVqLR6cg0TqmHpen
UTZupym7zZLGdEqj/RnJzY2RP+r0yhr9uVCOlfTr8j7uZONwCTcbuZ7oFj97XZbiukb6EtnUuBmD
NI8d2txXTXGtRhgPGYmdQd9Fz5DbHR7iRALvMfsfT5MLLIhWqKNq4jT78nZpGXK1T5eXKXIXLppY
aMxIHq3XQX2a4s5LMUJ22cKfebbf95GLHZJMkWbJLDFfU/9QRhUQHQVKSfyqrn5Gde+H4/9fqOE3
i3yezawaGioMmBJmBTTNT3P/WIVxcHlZgo3jc1D4Bcs0ati4aLlm1ZPVx4JAT2SAA6ouM5tZSmCA
dqccWruDwMFFf59DpKhIZaa1cK0yh25zljrp+P8X2fn9INafsLlCVEVSvlRwECa7QTXgpmFPkAY5
Xj6Ina6s1YqOfjhFN6EVxN2RNJPqeqLoqglvwnsgDO2DLrRzTNeY7oBP14MceQZEfuwmELFLmPvP
16dt7vqgUYfOrIFtC732da3bHZO8FmpFkoqRghozTOx7ik85JzXqQ2mwYyI3J7DT3IPPZzyYKkov
oOQgdqEM4BZS2sbOZ9A5yzR8jsr8lcWksInKftVsmH9GY4VR3NJ67dlzkUH+pU39kD4PcXhlxKnf
Ues4zelV2Ej+KN9V5jUtXnO0EaX527zQu6GeykORpHcjpiO74tnqsSu5cjN2x0XDFOwy542jy3dT
pWKqUkXqomEexNwbe6qRksDfCsvK6+IudUq50NwaoyQHVHg8uRvcy2e6o+GJMzUtba0dKZCK4cIC
JCIqVdHV6A6KU60TJvqBDaGPLkynNgZnyUgwhorNRjSIpYtXdsnXpSWHlOY3/TI+6zQ6Zcvimdr7
BPXd5DWdeldX3xsp/N6F0pXWt7dqbH2PutRm0Cce9cNMbxZEW2YHgWtViQSPptBHORBkdC6Hap1b
WHOPkF4FGxD4AxPfSJzRX7WQQUOyTp8Y75c3cjfsQJ5ibb4hUNLi9rHqSm2ekzy6Q++cX+myM6iN
UyeJB+paAV7tr3FjiwMsHS32DQilyEdnePsNRE+GuxJnZUjOt09dkJ+r+5Uv6/IKd1pkVlf5XCKH
YyTpZNZXcXRXLmbQQptyMkvMlONzYzpnUyBLt2mm2UmaHOaQuK2BQZgpCMsFyS1ISkiJZC/NfMpT
sDuD4TmbIeBMHyv9StHRy4mrefnnrgf9R/S0+bUcJFrx1JplPkR3c/JK5EfAhENmFfrCoKkK80Mb
XaVDLGw83Eu7b/eIi9lySYO08KSRc46KtCnnHmkNG/+3KVECEkMjNy1ux7LwoFYoeCf346jNirk4
aoA2bBbWbQQ5I8Vv3rtz5A72gIlxHcnCkzjCX+H+0g5zzwEaOow0pvAHC/RKY35nLr1rQke6rjU3
10XnuZ7XJWvcAwBNmrJqDXwrzbQOygKORP7/0hq/OziHHfEI0XLk5KK72nrrh6c5/J7EAmXVnV6R
32zwc1WJVZmDXOKQBl/zJ9lP3NBVgtA3baSNE/vba3ozODQAmQ3GYifJjjvBvdj9sP70En6iauwm
QsO0iO7avnFyKbKL+pdFny5fPhFEfTw7m4DErCI4Ro9l6oHij+jfq0G/Rb1p5S/4Yh7ISXOWyYF+
o+ASCG49n83VR3yWtX2HW1/H6C+u8XaDIryvByfOQPKM7L9XUfqzrDH1LFjy7sf8ZmM5wFGKLo+7
KIvu0ry1C/MnnTLoyYa5O3UgxIswvRODvHfAV3Add0dzfLlsf0fK6XfP4qAnjrR5aiW8QG+d2x2N
w3TAlJl2DK/LH52XO8TrXUDBob9Czt8LH7I34tK76ge0nC7/EMFF5Uew2lWI0aRJdBepL/P8BDo2
gQcLcOfju3njW6kx6HokwYAyaG6HKhVLMqfK8ex214osmij7yEdeAB5+DmsZmlxrG2je1YuGec8h
mkAX9VDS8sFgX8awuJ763gEXNrp9FtssyrPc5Ie+7t+SBuw5MzlYmnEzsBRPHTPtkYEIzqgrW12Y
IyVgolJdtY1PSpy8RhizHBDSltotUdEyBSIrlVEvZ6mTQ9S0YoXfEfoj6moCLuz2QVYm6NYtyGiy
IXuWDVVwkjudI6tL/RUcWhwg1iCqkUNtImflPHsYC/JN5sg/s0cJ2THppj5KJ0aBW+ioQCIH+UcR
m8J/gZG/fgDfcZqWTVZY2MMz+8Ze1K/FsfITv3iVHnSXob/uDmpYfyOFtO/Bn1a5+GpGtbIh2hjd
GTXxLVS+2ljUtbgfLn6a4GKpoY4Wg9ZYWOmNyqk5KtcrLUKMLLUtPUcP8XV7vXjiNot98P80y2FU
kkTqTPosvpPGK2m8s/T3ahRF4CIbHA6VcmmWSTlHd2j+vAFPvFMmt4v8dcze01x2xlRD3Ut2DXzt
oCBFJcy+952dDBO+dUqBA+/ndz8dmB92IHo/MGlKYoRE7IGcq6PukO8TEq3sJIF2RDv1x+iq9Dvm
iCXVdtMxG9tceGRSM1frkkZ3iYpm4imyQR4YxBGz0YUBlZNTEf4fad+xIznONftEAuRIUVu59JVZ
vrs2Qlcbee/19DdUg/+rHE6O2LdnN4MCmimaY+NE/Fg3vKKN5yKkXIunAkiv8BL5sZ2x2Jl8CDXp
hre+jPBRclbBx2TkpOCDLip8Ozb0EDNrfK1l60M2CAp15XOkgjUNfHTrK6+/y3+wfTdRolVKb0DY
MiNWLneWZI6CJf4liP6/F0L+0eSgEF7sOzxMathssyD/y1e6q0AYCsrvs7hcfduZfa7H2Zqx06eo
kGhwSQbNknxECl1ijRoCwvE89sLButtByudynN2ZfD/yIX22xGV0n0HZoHRliEu1GzH12A0CjGvv
QWTO2PSxnzCTsiUfGdz2Cb31ffe12BVOXQkFukVXgzM6ypCmhRTiTprTnTTc6ZrwYqw/53+we/dT
pBuQ5w0vrTfU1gIWqB7QKoJWU+BGUMCR7gmzActQrf4kviaCR0dkzpo00gjWuwj3cv4+OqFtHuAv
cgjDpPC/w5N8wK7+DlHhch/+Gfx83hfOpqhjHeRgdTUh2bLAypsTUEn6rkEkqVpzhbYRKL7WH7no
QXDWpZNRYlF0DBVJ4XNp/pQIeOgRyysDc0ii/rfFePbvOMDwlqrDHw45lvBnL4T+pNKB6H407rqK
bNa/7Sb88DOgQs8D230VuvZ6k5FIxilq8EWlF8ELtRakPl6W4QAhZbVgKz9+zdVqg9oFatQsjelB
3dCu38rSI0CBXjhnr22f3411YedzcAzLCpNVjy3dSR1EcXJwfEQKmMC+msX80vfFgwJNgmQ4VHmw
Dcm5SX8Zc+V0mX4vxfPRAMB22qXgqstHyGeAHy42oB4eRug3bftYvTf18EDVYT+34XNDyq2ZYzhO
it/SoAa9Zokop9AqiyXaPgkkB2wcgkO+iWK93nXe6BllO8TljPbu3t90gO41qAT+jmjUelQHPP7f
jzfsNN8fShZc1PwxVI4JlbfVFAJ2WYsukmgl3t4VDINDwKstcq1eXVqpZwJ68JdEVb3YBMpwo1J7
EFa4BBbhw1BdXaqiiBSlTBHWLMPQcoLSKhiQFWdhBZVzQKt9e+7c9WezHtgQvu9ARi1IJYJSXlBe
CnaRGfQlMdKzvsjtysH/LN0Haubqu2LZ7NK484PLVEcYPkCBXvJBQZtbIz5SRwoWRvgfPwgFH3cb
jvO/OJF8xLBXC2uQFjYwzRleYHbKHTJaLAXZx/Il+glc4AYpDuhWAycDMmArwuLcxjh9Ls7TiklF
r6ZavjyNTeeqEP6obHSQLy0k0IEBsvKNIgCtiKICvlCOwnWU1tEcXuocpjYFuCN8yPJ3IwHJrfI9
a59IsSXtu1l+Wz/fG3O6fwtHeGIxTU78MM3wqRE9TG5oa6+Sm2+h+2r1LjCfL9B3EssGCFflbE+Q
lTQNZuSS6bE96nb/mAFEj6hrcFABO/WnvnOAOv9vd/mjkn91pcwxMpRWQ9qjgs0YOoeHwWt24mxS
EHR9VKSulqE0NGEIUGyrAHeNvvf0cf3IBEZOXf5+/e+3kFGOwaB/CbpjkL6ADaR+0BIRzk/gJXne
sGlOE9bnyFebrkADLNgNBEqbdJcBdFvElbf+Tf9SAP6fnVG5iKqnHa1qNDHP9Zce6qfSa3Svu7kX
uBK0IdNvpts4g0Ps8aQe0LcEUdNu/QfcOjQd6C0qmwol2kcCdLWpYxn2sTR1wSUn8qGL0XhUyOt/
W4Jzg5JOI6IPNUK49r6dfMssKoHRvOURrj9i+fvVR7QNmUepArqvj3o7LpNdlzxjFEZw/0Rbxd2/
YWiKvGwb3D9gP1mEBlImYt65WWK7/pLldl59iRo0gGWRjwpFD3Vb6KxhaBLlNQogbWMX+G/dkr8s
E1oV4Mjaj/WTuhmQXi/P3cYsS1u/krCR8Y7t63OMLuKCbvWtRaBUEpCg3Uyur1fjYnslyaYwnVrE
R0Nt99D5ace7oeqdWGoeh2lwQh0Ce2rn6SFKCUrw2ky7GrVdwTff6tFd/Qre582GJuMN9ksZIdiE
468wCYESa7asBk1a+zYwdOkkw8bTEawsuLX/cH36WE1mnkSXgKWQGaitQbqnlArehuhMeUeX9l0B
hYQKZ+qndjfvOkO962fDC8fCMlWnySUE9Z2tgsXfCOguig1BdCr6Tu3vd7rqiZrIoI/GTGN91LQL
xittrRWpy93yDtfHyFmZgEhNklXI3Uj/GCY+Jr0XakTEa7GoZyewA7yfS4o5SaIOj0TeE08mDmDg
+rDTMdydOCHgBQChsPsJqkOHCrYbDNSJ1ZEznX0MWewzTy2d4V0YuS2FIT4zv/583jhpmFyowCT4
0e2VCMD3I+iiOwcGEZsQuqKY4mbgdr0gZ6lI1fmaXGLBdBdtyWG0EiAqFDffi0unog3nrFKaBBmr
FBJcyBxa1fyosvt1G3DTC19/DGeJaNqNCamBnV6YHxY2Hj+5m7fZaAf37WvjIR7Eh6X3JYR7rLxb
KlamJCxaCW4w3wvWeloEtQo/qSP2VOtpI/vKS+Qn36tw9NY/WPAk+a7vhN5j1U54kt2SHRo/kIPj
3jaCTFu0ynJnr5zZwABqNGKsUhq+pbcQS/HBbq05/+1bOPOiBnIuSSbmF4z0Le8zp6mYpYgmbj+s
5Mr70njzwtq+nwOYF/9UQJ2h24AiSm6PUrvXa7Dya1vJBeN8ZrcY/7Lj+rs2uRUG5h78V3H1T3RR
ln2/2tdC1YxgjOCxaiiuFF3gtEG+L3If6w/u+uYKnh7fvY1raVSzHHcyLt767odCRXZkebtr+8qb
EYkFM3SRowvrMVSs6uh4VhgQbDa6Br6V6TkE38r6JwHfLliTsycBY1MN9YbgooXavdSP20TvN9Qk
wLaBjmmk6NFHYLZtAP2UByWz047q2zIZLKNgbymrN4oUeZEJRpq4BKxANX5IKbh3TBApRyqYxBSk
6d13pci3FBQVQ3xQwodpwoCoRr05/KajxJb/zFU0LZqFkQkaQVngZl25YeygxT80Pbb6GC1h9OKb
GgPIAcY4NNNKK3DeNqFDWsUpxsgy5rsYfK7duVxEUMx7PzjI/lsLlqtGzkCpZVzUyosg/l7qoHg5
QcUB471j5WFA3JEwVYlbSiBrYiSSq43VNpNVRwpDi2LCQg9TDOXfaYgLsgX93F8MAMbBAWd17WOq
nvLysYAFZGFpG/SOQEFJBiGpsjWUn8oUeUr0c0IXPIRoKMSyMM6DwSUF84N+a5GF/Ip+CfMjwZwB
utwkvYzAbyqtYkWNuguLp5pB9tjsrDjY1Ji+UxvEY+GDEn5nklNB80I1IfIHsGZv/qRkq5H3cIhs
qcRk43tdEVtuTaftHxhaiF1nWmF7nrUnLekxyH2Rw/eyMRwZ9PKNcaIKOqzoeQS+zYAvjzcddloB
hFGf0a161luCM/CqQXd7VCRVE0ISmu6VQWRVAxq1erwdi/cY//JcX9Qot4Lii+S/KiMkKut3Ba1O
8Amhdoy/oMhh1+ovXUm3pGaCC708kbUnxDmviWWRLBdwXlk1bRAEuZ20Y5A+AcZzI/m5IJoTWAR+
XKw2e6lSJFiEsnjD8WyIpgsCLIFJ4CfC4DVaBKUwbxj3BNsHnkglPYVK4laADU09XHSVCLJggafi
x8M60vVIkBHS+aCwDuFuk+gFUFxBmHGz+nMVZnxMYl8ZbsJ0oxuzElNoqNEyejdNxbdEp1Yt78fx
RRrPNPma4GVrINMijaPPsjXntVenoqE/0SFy3qxQJD3NW1jdGPag778noSS4lDd77dffyjmpBuiY
pM+Q3C0laYIpYSssraiGpfqITKkV6Hai2w340yj+tCnvJbF2uOg7uag4TGVQ09RI2SfztUHWLpkY
e6Ewl2qqbwqMjYM8HeNxiQVNO1sBuxBRwU6vR2BRn/8ECHW9IZynAzRSRjlpSVCi+jt4v5/77HXd
s4luMefXxiIdwjTFCtAJBMq0s81KcWn6J2AVXTF1NGtB4ER5xuMA9jn0ZQRc4Y5uJvQZsvuK2srB
d4AQB5s/6uIYhhUrwd8Oez7XXdz61esp5rSrRgmfNxlfVLiVpP7qm48dEZQl/iUZ+FyHCygxyV/5
HVK8C7HAhwpmRq9AjTZFMpXfqY/ESz3J9o8AthdW4Ui7erA6Ebr1X5L2z9/APVBgxSZ1HmL/HEW5
Yctl6ZUN3I/R2PIiuNj0m7TvXXOku05hULlSh7sk0gVZwr8UaD5/BfeGOw05ZVZiJ9Jd/jQ7xqF4
Zo7+wfnSJ1bkCLPY2+/1c0HuvUajH0htWyCyNa2FuQx8W+AKiXbjfeuOgJIknnDJ24/mc0nuWSYz
C2tZ/7BT/kb/Fn8H/5jRWv02spfRS2nYgg0KTJ6C4s+/JBSf63KPNVWxrwaZUU38hubHZfzRx55R
bpVDYcfv3ZeFqU1V3fm5f5OfqsvwWI6WfydC1Al/BRc7jGw0CfjwfDT06134RUJ3/Tn5Ob/n5xR0
s6CrG13mlfcI1SC2F3n5iYKB8iwa5/lo2f0zhPnfZvDAPpTf4ojOZXCZ8UOibXNqXxUgoy7Fc2u1
LgonDthBziSG7ITITwmuHD/xoquyNNQ67ni4iy/6S+QWG+NOd5azx9zSOyTGBSe/bOnat3JmbDCg
aQhwFqw0ykcNLMvCbVSLZbEFF9vkzFghFVId+9jTRTBAskI7dlpQghLYZ3u4FLvcjR4NzRpFmPZ/
8fyfh8nZLr1S1EFRigVlB94QFFMIwO2+3Yy7JEXUvk0Po/1BRAjBJyccIRLuCA3oBx3I2i5zpmuc
aIAgHT9i1LWf+nSmPoF03aUjB6pl4N7Tek8ikp3JnZs3jSNL7EeRAjvcd3e0rc5BbNNWOpcASKvl
Q1bedcWDnKPtSvOHdDR28kxPU10+tpWaQv4k2RISPq5783+psH3uI2cMVWPQR6WQzHOvJbbRLdSR
iTMr+q5uw30fAlnUY9at6E9jsu17EcnfTYjRlZvnOZvTQKoKpuOeBi8YVFlKHLg+XezSp4WXuvLS
fX6K34ZX8iT4boGfNznLOMpDEfoGXuTJ6KzwaZE8lNxJsyDza54GZyGjMOH9W6sWqUWIngxnDSWp
UNM4ZVDcS3dNzzbSVFhz8f9PfG4qnxtryEtD4iqOgVIOk7rlYUYYoUur90J1JeCNoFK5vpHrlg1T
mn9fp6UBiH0yPAGfEitDuSGOc8ES6xtmyJwto400DWhYoQiMCbsYuo8XsxekZuu3wZA5MxaD6x5y
i7iGC3d70wNzYexU+XvTDyJPsNyrfzcZBg9QpF1AsjjAvcuP8UV2UeIDg80F8DZv3gMghP6rUSIS
QHgrJgAWPHZD5uxVqqa0D2PsJAofLZjgmNOh+bWTHXXLHoSdt+Vc1j6VMy19kDV9mSDOMiqnxPua
IXAMNqxoR/aFUwp9kSDMMHi4YqGVY5t1OvtLUORF/dZsFhb46rk+KBvZK7zorO0V8FzIFoFTMB0h
0ZLoMXBGpaEteBL/zymZHtuDmWUP/tXH0INS7PjOviqYC7Sq56Cy0ndyTCXoS1mdt8Q/oevb/iEC
fmo6LDFot2Wn7jBZmMpClJA40qXaxm6AcBiS4k/9KT/Np+CM+XfodQr4Am+C166NB2ei0rRkmUHh
FOriK63L41z5d2oS7JLgV51lO7DeWpWee3Egmv5Y4uCVK8NjI82omBnVE6AHTQqyTkiuF8+BfFFA
LD/5+n+zKx+v5cpE6gOZQbeaoT5RgAMlICiDUDFFtSC/wZju3y2krwVzYkwD0g3Qiy+cJMoh24Cb
cIN2z/0fQqCvDo8HW0BKqZS1FnROEdUdrVCcvm48ZT7L5tc2QJ0rO85G8qD5P/JMlLSLjo8LymY5
DLQ89DEvuZ9+aVDgM6Yj5g+QsPuWfwAiI3Wp9zuYYYGL+KiJXR2l3GXAPMkwNRnGEOIU49bxfSMi
tRUEKwYPQ5TUqcnbWF6qTbINyo4dgNj9K6QBlgfqSZf4sEjJipI44bJc8qj6qHuzBJ2EeFcefQwk
LXYldlBQfxuxdvI0HdtNI6iPCkwZD01smzJoB8zaXtoktwa67difzOxc31POyJRmS0tWwxnR+wwF
7MZdRh8C92cUu7JigSHY/a30/3blRTWZDII/BcBuzgnS0QyVXiULv2wyOt239qnaL1rOFebZKzzM
hUpOlxxzP3iAl1qlTR/WQ6abl/XqB3B+MfJBHVrQKL50y2WluVfGuzGhm/VVbmdIV8tw16Yd4zkm
WR7B7iheN1uzk903d8jQAJ4dbRTW4E6GrfkLxCChK6p4iL6R84SZrxBZ7YDhTgLmssZ4DWrw9cnK
i+Ajb8YYVx/JXaJYHnUjzQLsZXFXgclzysEiCtG/unAmWoEZpHb7MrWLMvaKIrOLTKgwffOhfP4C
vqpQVV0SAzIYwyiglPS19ADNCJ1FRBsAqsYq3+Jn0TCqaEku5s6gQ66gXQ+oZYLCMiQ48qQV3Z4l
4v2HJ776LM5rBajdlypVobZyWqYGKgjCl6CWU73A/p2y601QsH61HheB51I+tloH7uBwh8gUXKSW
77RQUB486tFttIRDIuSAaBuXv185jcjUwNBiaOY5Cs5lXrusFrES30wrrj6KMzVFkpGsDZcihfrV
mEPwuGa73jQ8BYzBgodwM6+4WoozKgGdNCOFNsEH4boCQF8NIUo/tzHYf188NZhaxSMvvLLwlME2
YktUcBJtJmdtcjUYuh76kZDaJPbUVFY0igZnlre8diU5m1KRpmrHTI4uM4VRg7ZR4UubwMg3DM3P
RPXvh+apaztvfWdvUpBc30zOxKSjXki90aEjsIHM0T73qsTFG48SZ9zCopyGn8kGfvhCLXODEuLz
VO3z53KwzEshGkZct6qMT+r7qEkl1rQYpaVbQs85u4vUd8Hn3kQq/u8iMT6hJzNN677QMX3jpL0V
mHa3yTbNyV9URY7kBXN7e0BfbEzvPSfeb4Sv6xcZ3Od/f5VZY9aRrJGlsAfWwF3z3AWgCNWlLYiL
HdB5OxEyt3y0inOgC9kRl1v671eM8XUAfdJbc2RJfFFjxZUQhjS14bYdqFRGZaNq39b3+nYD5mqv
OQtUx0E3JSBIOrcgK0Sncs++mh+JAXv9jZ0VnSxnjZgWNXJZICDwTwzXGJpDwN0WT+pWFDvezh+v
voszRuAlamUCom/4RM3T3Wqj/vAfKfSUmEjnYd3sMD7nb2UlpBWZ8E3614YM1qyIwm/Rm+OsTs9A
lT3WMGzTBCrx6CtCViswaltwFUQ3j7MyvkrKIZxhv+V9cUeOxqF6bl+XoBTDq9i48JTfL9UBUZz2
wSSxcuP5jLsoq36YfC36GK3SdStCMd18xZCpsv2Y+Sy3xX7hi0kxzzGCo7dwMG71kN77r/k9MDg2
86LvDPAzYodW/fYb6gkCe8Bn6WY/s1ZNybIxhodiGTSG3pOfMEtQPk9d7Ag4n+NTTG2QjFiCQxGc
PZ+6m8CGQKZ4kdiALqKOqYKIEC+JwR1co4I0d4qVT9oJfLhWUVwCc7xkRWw1vmpNRLP8QRXl1+se
kPGpfRj1pJcI7uJgFy/Ft+xhGp1hU9yjptRvO29mdv+te5rfoDTZ3ouDetG75mcNaR73cUVmeGAw
TPm1vIuU2RqBJcmhks5AwRRDbVBTOzuYH9aPQvA8+AR/UJUmrxZq3hwFWinwoN/5i0z3U3aOJHCO
ri8msst8ok8jRQ3HtEE5uKwc5pMvQy99Vep+S3zMD0jwTJUMW0AtcGpYaZFYuvK8/hPWI0fGjx/G
cqrKYYqgowNnBe2KS0SfwmIfSd3X9YVuVxc+bTWf6Ick6DrawAf1nvwLOrY5Hrv8YyFNwhTgATXp
+PAbDXGBL+IHENUZdeEhRQ4s7yNMi7Vb/YxpMUyTKzvB9wneMD95QQapzpW/0uDeAdBCshoUT/JX
89Ts1K0K3kgxJEhweh8liKvMgklxmYcp9pQAZ1r34T6czqT16kF0TT4w1Cvm+6MmfrUS0QitSeez
s4rRjh7VdTbLNnrtk0MrvYPyV/+jZ905Jco+7YLdmPpOF5xKjP0YNZTayGz5CTjK+9mjOsTqQmkj
G+2xBy5MSTMAQsMfuh64pQLhXOMEZKGVk3sG+cACBtGgwMesn9YH1Hfte7g0kNa1mkBN/a80Rrdz
74NyIAmg9WCHj9EpsqtjawHmhTNkuwQcU6OPaSWQwHkjmJ0v4TNym0R1VYBBveSlg06ytBPlOqLj
5cI2P5HUvszCGCGB79BeB+ILCNPRigHAXN8P0eVd/n59vJOemAPDdoTtdk4VC0whpx4o1PVVbpeo
P20AP/RYRSCsVmO0JP/q4n+k3+AiR0LTbya0pEQbCEKn9UCbH4AcsqrVfQPwy9DfmwmGzwJy72vV
VqevgHqaDUbRJIyQ0slSs4faDMAaF1mj39thVmwVX3egkWIpuXkYJeOuzsJ2o7TVnkmgqy6mfddN
TpTKbjl9ncKHPP0CX+Vg2voLY/oW7QVAEuQtSGV3chqH1twv1Ms9BE+pUwKW14W/+mp6VEsGMRzZ
STrZzevimE1kp2iNlSjASnWR7WeTO3cSSk468oMpeh4xxZFvh056NMkhX6SO49GuBsOVc9Dq5V+Z
OTpV+7oIAWr+Qxi7qf/sR9+T2jPB1JNrhtOZGJxtz0EZWArbNAwF5ieMK9t1MbmRRN2y8q0iOUrJ
XdO8VzpG0ifQHtLOSpMLg9tNZ+qCQMJMJItqmPStCzeDngshtk4PcflF67dMPifq9xQMsrUtg0Sn
SFtbk+DV2tcEkPH6FAC4mGJAuP7RBVYwKW4yAdzdvzf6qfJfW/Odxj8mUtgtRH5VJbcT0FdjWn39
Rn6MoazZAS7qjkqW6qmBJ0as3qmh8wHA8QmsP19Scy+V21G1WxWs+U41fi02SzAIgwds9HA3D279
BiC6qXkkPdSbhcNsIyS2F71LLlpPB1rMhQTIZw9EU5Nu4txWZGfsDhUEGAD08JTRMQhKZUIomeDh
8PM7NcBrUa/6APYMi33WXeREG408tbEuOANByMWP70CvS6lSMF9fxuhZHcb7iepvSqDvokTekDD6
uX7iIhvEszdGRR2HjYRKLn0jplU+gQwYYoHRsR9wtsgyPCEeTJBZ8LyNMqqoCkSPF9peM/VAgnCu
UOZAPG9pduHEe9kajtqe2GAU2/7Hj+U8SNQzeYz1IfpIkHMIBdKLuvO3PSTKy03xGr0L1hOEWxrn
R/SxT6PSx+YqauOpGoJ3cN9CQNahMuSOld6qyt5LZWRTmqiXLHgq/HBP0Iw0VwYdF3azYNF013z3
mZs+1tslgys1D0rp4V4XLCuo2jFtud1XnjM0G1nW4DQuDWu9QB/uJ7CggnlGewv6h2IktkkDkCo9
65isoiEgiEBcNE1mxUZkNxQD3rXx0spneJNjPExwQ2G6yYDjzuUHUr1jcsddPyLRa+MMXpyVmp5p
BnjOMdURHGkXP4Nz0kqVZ3hJQTJ1Gwn56e81znw1od6WXQrrqi9cDbVbhU9hDdox5rSo8M+QC55s
hHwxsYxxV25Emqui/Oof4x1SiU40lHQwCTnZi8hjtulhw6UNqNQ90WMTWEx+0kNScwQWFQqKGmjX
hwxSfUDiA5Moj74gehXlUvyEB4nUApTBqEbJYevQAkEMqKoYUAUQebhkDFHA/K0cqBM26TbASF1h
uOGCBykw8znegxThsn6pbs+CfB40PwsSyGmkYEZpKRhoXxQn9cLzNEAjOnrCtL0FJUZQvx910fVa
+k8rzpsXCerolJd1ANRxvPMnS9uOhww8EzM4U8F2IvLFgoejc6YtTeekn+QKmXJV3sltbYeh5oTt
Ua6TTd7/EWbkakOXy3ZlVnSpTMtKXXoQs+mYIbMNUOQPpSLwvQKjqXPWa9ACSEhHsAYJOqcKORkA
U0iS6HYsz3ztnDibo81tzwJIMaLM0VuGZpwCLYECYnIKsgDud5q/qDQkthGYuq3l1bOkPMmIRAP5
e535riovGVdimE7gJ6lXEcyolV33a/0Kiwy5ztkqIzaTEgE0UDo71Q5tOm2i1F0CV2hB3fX70QVv
iW41j5LD3MyLnxUXgW2D9heI4kQhg8CUkMXNXp1+XHca1JNQi9QlrNrlb3HaOz6pjlXyZ4wKnzeN
cE1eIwdnagy0Hkh8QGxpAZ27TCksAqCF8hsN+yXiWLkLRP37pxHwqPkaQf2ZGocxBycTgEPrJyky
RrxkOPSBZiAQcZKNq+/BewGVdgy9LLQj4y/Frn6wbboXWQfRZy1/vzox1gZ+VBN05yPpMajfCLDh
gq9aNmZt4zj7U8kJRQUSNdElUwH79AnIHKTOske+qdv/+jmc+WmUgEBVB9X6mdBHVe2O1Df+aDLp
6uJxtict8wyTyRrSOiDivAVBmZ0it3tbiN7Uy2j3rjRhbiR2fcSq6uE3GlWiZ8bZpVCjcQcwbnwZ
wVffnqdsG9QPC9tc7UL2AyOLoaVKju572VkULIhCI8KZmyKELlRgKsFl/ML2hgzl8hGw1SWlk5AQ
hO64qR/Ae3kSnawArsN4XaNW87NQlVDbT3flU0ZBy5M7xSY/m4fYyQBKSu/AsiHtoeLwczqI2kCi
yIUXPOr8SUKLG1u+dOyUI6S5NAQHHcTTTEgzgkPe2EyP2u9opwleKC8zTgZQlc0qetogaEMk5HvN
mAmgZqIluKJiWAxtiwkcGB6jxxgds0vaOetmQOBKKWdn6rpODd3oAX/Iz0GaOSrT7HpSLL2md+XI
vLRuj3XXvK+vKgqkKWd8WDsHutp8iM4vc2yxRzFzjj79X2mk8bS+nCDUopz10Qw2DcOEsB2KH9BT
Ye4ghW4DZQXzy1war+uLLY98xa5SzgyZzVj1fQvsTNR6iam6/fjAQKIQvUGbOBmzh/XVBAEX5UxO
G5E6HBXEdWW7H5PQGyZg1mfREL2ogUY569LORcLKGY9cUyUbofkmU1Q7ypjja7PTa5ldzaOry2TH
EN6sf6HIshlc8BJ24PJXEsjQN+BeaCWwwKadzWhv+WXhBHrgzPqlDlJw6meWrN81Y1/aAbJj6D67
tYaiILnTqmAj+FXL21s5ZoMLc+oAkJa8Q5izlJ7Ly5T+SD2wFSINjZRHGZskHI0TeJcP4o6rkACs
75M8TKhrpcNrF4H4sqEHIBMxXrxf/zbBczE4s9OSNtLrEkUejLieTXNGX6Lcqrq+8UnhGNJufTWB
BTI4CwTmPb1nM6pZkpyfm2nYNsleD/o3BeNFfvw9bV7UQRbZH9FecvZHZXGqFiVCuuhlcKHOhNYa
UCXKJrjImNNeOAUz7zfGWperunZpOENUgc8z1IwPbzW4cWzNR8wAYkqcRTZpX1PUMRYRVePb1O/7
3onwlDcijykwGAZnnhI2hhkdEVgy6dji6lAVmnSywCrdZur7jMUMzixJQ5J1Xfm/dljqSMxTyn2O
ZGDvX9jTdDbv67vsq75NHP+h7k9Fcr9+rUQnzFmsyhzkMQMR+WXq0ru8qa0qwCYDUktaX1CzE1lH
xlmoMe+rVisM9kGQFRyaDd0tUxL6QcRSLXgrjDM6OlGoFiew9lX3La6T3aUJ3wottu4ypxfljAIr
wFTc5Stzk1UjhAsYWgVKT90Cgywde9cY2OgbySqED1JwLRlnc2QS+Y02wrgNtmy3uxEzuakTuPkB
TC12ugVoTsh/IdpMzvAUHToQVEFOYurdcVBAd8GaXSSbFum/BfkDRSFRJbn3n64lD+LvCQO5UI6C
9ih9C4CCzqHjUbfPyvBH3FSfL5BxpmYMJZPOOe6/Kqu49y/VLEKbCF4Y4yxJASjLhKFHAJzYhy/+
lmdbde6eJeOyvmeiaJFx1mSY4rz1NVjr3pvQUAtcA9rT1uCosI8YKfu6vpzouzjLEYM112cEnp0k
b4S2DmjZwZPkFINQDH15rivugIfgayNV2rLN4XTQYOjuA9e0zVO47X+KL7soUeIn+aekoGoUf+xh
8DB9K+5riEzMW3K3KD3SAzKlwco8kcESPGuTMyJ50cWFXqCGLYeaFw4vaR5vskngbZaHuraNnO1I
u1InaAlDxRpMpNTfBJ0IwS26gSZnKyBnkZmJjwJa6XS/FmICENU/Dd7ssi3Aofb6BRS1FE0uOimH
UYV+5EeXTfEopKQw4X2BmLW1QFGLV+KsrycwhLzwz1CVQDObJUgeovE9Lcij1tUIrGWITQYnlRnA
qw9gCxN5zeVY1o6Nsx8ZMABMT8AtslRLpsIFXno8aHcLgss/jOYxEvagRbeRsyNJ5kd9GCFlH2Hb
eyO0pSDZyOYsiJ9v7qemqTq46ImhEO74wlLVqTRHJga1lmHldrsUP+tNt10/tpt26moZzsL7TRPS
pmjii6aEbjBtBwWc/w0ewJ/Yw6t1uHNSw4mkU93FGIf+WmrdvhnNu1J2K/V5/XtE28afTpdj7HqY
zHMxll5YT1ZdJbYZqPeN8iMaqn0l6ZBR+RMJFf3q65ZfdR3mmIXqQwYZ5eqptlSWOzN7CADs0TFB
PBFr/RNvXsDPxfhaWZ/qupymWGzOpUepMC2oKDvmHAtKoTeFiq8+iq+KoSeMqZoZ6uZ1Q91c+x5P
pjMHzymqLrZhPNWqdmoy1jmZWewlkCC4oQb03YTZM5KcQyPbx+Zw9JUKeXQCGmRQDM2trQfgBowo
JmKN9EBYtMnl7Hua6KaV+aoTqdWxqPW7yp0y4PM1+c/qAFebx/kStTSTpojyGGMA/TH5NrmKAz3d
hZDoYToHT+ldeIDKjgrIty3EfYkOjnMxbT5UXZ8X8aWKwAGZ+1ZZEEsaqB1OjUW08q4tieS0OM0u
Vb1UMlyleOi1/tiRqAOJZFj8x5vEOSRVy1VfS1HuNRg44nqUXRNQyUyiD1dvGumrTedsmebrUHlV
BvPcuBOzFaC2mweM8U4AMvZQc9pH6IIYv/KXrreGx+SJeu1zvo8coUsUGDu+hDcFctxBUwrzkvt8
lwK1tJXuyu109s/1SwcArnqQnPDkC8c0bsYWV9///0i7ruXIcS35RYygN6+05SSVXMu8MCS1mhb0
JEh+/SZ0d0fVmOrC3ZnXVkSjAB4cHJeZnPPT2z5OUA9Njm2+uKvUXstm8VDiydDjed/JahdUU/Xa
6eZNQpS7qgGTX1eat32NIEHCfMpEJVDA1dDxVugVGOe8xbFKX3ZSSKq3rhHvGiuU4iJMQB/T0MmV
wfCu9zE0ouWwip1QTcBSyorYi4S+IRk+nQ7jsV3df+h1sTO7/jVx1F09Te9NCWrWdsYPGNUO9KJU
kFCfjyBPjoLzz5nWU4kOcCrU03cGRC47sJACewxWrGc5xCBfiGz+XpSGng+GTpblHHTctR3JayzL
cKro7oL8Y/KSqNiqfhfFnvZw2UWzD/q3qOR7Ob7aSOfVJImNV6gHieqCGR/V0V+z9Sf2/lyIhmdE
m+OriFMPIymLrzNlbFAs5UXpEKVwKSJhEtaCkOELdHJpd5wPbevWMmp7YgMsk78eANzytUgBLaG4
MSS4OXwV0S4RN+Qq3rraKK/1Ub5TMKR/+Vsxi7u0G84JpnWa6DptMHqnm748WdcOuEHbdHSNUgs1
qgVQXAkuL3lWgejkabU4h1gMS0MgSMpgB2s49u4Ifk7MdHdPkzcHILv2bLAivYEHDmi/xhcsLgiR
LC7ky6le0ZzmGKvuNM+Qn6ZOwaSV486LuoN4ZepZTTUd7ITeNi3C5+W1nGS/qsHGTu+kStvQIbsr
5fm9G0EKLDdaFgp+4NmM9uT2cO4y1Zd8NHOEvqwqrmPsIb2JN/BkQRWJSGsELwJfYpyNVpdpC/vq
6VtcLtukN7ZlB+9nCLpwooU4BwQu+NjMsgEVUzXZWt19YV1X+ksLx3358AQxBl9FzKWqbJoUG0r7
Okx1x4slK+rmRnBpBPeSryF2Fqa78xovmgR+baLvZiIaghZ5Nb50uOjqYica7iWKJ36a+Stkeh6n
TYtRqrh2CY0AxRPcS4Hb5uuHUM9c08LE4cVKerSMqCZhhgnyhsYQTOkEwZfA79i83zEp6pXtDPir
s4ZWbvlWDOkFsoSxId8kqX5TOcvnZeM4X2P+vll84ZBAhAFc1ngp8u20LW+yqD7Ebo4ZcSGJkiDk
4yuHtB9G2eiQVyZvSjjfl+jisygPwxMqZPLEpSmRQXI+w7LNhNojYuvYbsAIcaUoAvih4ALz5cO8
UeppoLjAgw3q8g1KOQAl5Bs2vSj4SOz5vPAg8Rrgct8YhVnC/UmbObRAPgF1uMB2odz4X+iNCkye
rx4aah7rRY/QvFkw05JlnuUYXuvkntL+bLV3wdbOtq6+7Y+vHyqVqYL7BT10LY0KpfSK7Gqk+S/I
J7uN8yNNXmozAAHdP/l0lgIiZd2xHJUH9WvQErT7eIKTlxZ/kfogs1Q3Y8T2Iia9s0/ryUpcZGSn
IEuYipnN7ti7Mpw2xXYFl+I/m9M5WYfdvpN6g1w08TjiFYdvpIHd9F+M3wWYppzUqx/GB8BbEvRb
/DT4LwaUztrnyeKc46rWOUmWHpscQK2TrvvhZxYwggQ1HNWjWNDv7M0+WY6LlcbSjuOqkrFcfDUb
mFeXiH/ZLEUrsKt/cprlimh2JgtW0OedRck2dwS1lPOO92QTnHtSF01vAElk1AqgQVtSXK/FrdUC
ZE/5dVNGWXwty/dSJ8K2ib4Vl26ZmgIgjs5MP1gCaYDsHcQmIb+omC79Ka6Nnh+zONknF+YoIy2n
nHytBwXq5mY9OGFce5DCKIGsRbgY9uR1fZVqRsgi+IxnQ5/vtb++wclnTKjRa1KMJ8fQfsW2FEgm
eP0BBr9sLOdH1U6W4dqnUMFrR4wWsJmNNSxjt9ouwbT9koeGVJXXbcyb+a1K3OEV0ftWFpUaz2fQ
J+tzPiYhaaaRTmHwBS00i011BF8Y5EtH6KaX6Gc5v1IZgweiJszZh+JkWc7lOEXWTZmMbTuk9BFj
ehVk08E5U6Wgccx+XD5k0WLsxp58Simzu6aV4N/m1fKLAtPtPQQHu5cCIqmJoNB+PtA82RnnYFQQ
IcorczCsNtA6gN2SCHQCvxZ/8JTPLBRxaoguydcXPtldPOZL3YGh7Eh3NFAOY9Q/1rvqZt7rWwiq
HJq79QoCS/2TcKr6bMh5slPOC3X1XBvdiG8obUYQzsW76Zh/JHvmvsewewO+sv2JpDMsPW17+YMK
HkYeZw9O5y5d2ZblXbL5v26GeEL4PJHWyQ45/9PPEC6ZenxLVpqoIMxGdpjgjRjJerzeI8rwxKHn
+Wz+e1EeZE8NeyRWj2PtAxDZ/JCeC9x+M2AdNybXECdRg7JygnDHl/z6/fLJCh4vHm0PKBOYkNnj
pQD7Dd2qYJ5FjDYCx8rD7AswQihNjdu4rJ6pp5Bul2+aUkC5KPJrX0Xkk1thGhi611ZshJ2i2h4r
VLJ+xisGgdPQYnPXttfZvmM/qxtRE+x8Z/bkC3L+xjKooxolfCr1lHBgw6T/wWSRZE/wzWTR1IPo
RDmXQxZgtm0Je52zt8q8Uepfpmh6SrQEF9R0GaAaVoUtgZZ3r7S9l2G2c6nuL1ufaBXeozQ6Scsc
G5GKBis8LnO4FqL4THjBuCgmz2zJ0DFvdqSdWx763QBQ9PIIhDq5miGKvrMi+UDvgW7oWjf9HAUJ
2dnM78Q4OJ/SzXObqyXMP5/UYLEWEMhtCvYAyo0gthCsxMObq0GZDItFiekgBShMujqmUTMS5LEo
HmWv9d9yzO898fDmLgWzyoISDgyeBiviGOjy7GcUV+Zgyq5AbybsfgkshUc4O9ZsZsiOED/caBV9
dIr8Zll/XbZGgS/kMc1xqxetQXF+UJNz1QoE37No0FT0wvAqhRb0f3rZ/HL29ZuU+iC5vJk3IEUI
2zRKPJiF8OhE2+K8Bfrxpdn3K7wFMAlk2BWOIE0QLcD5Ci1fl1WvUdsgcxJmGSL3ROTxREtwjiK2
uxmEunAUVvuQ0QdiPF7+9KLn44vq6+T5WJtFqe0M374DzXR1hL8DcscKVvD1AccSyBt8HeH0n8io
OdfQzJptIi6G+9M+uwXkq+b1uGbR5a0JYiceL0xaK+0MHZ+//JoEKSINaibqXojBYYnDBZ/AQ4Vt
hVC5nRE7sROEJuNwzFgfaQvRUgmMlsI4+Pzh6bql6hbSUB4O0GqybNOCvVD1Zxq/NMWmRF/88tn9
IVv7axG+E2cPcVzOtgrnvVUl6M5WfqcGKUS3E1Auu2hZYca+aIIU/466JFrC28s/QLBJvtkyOYPW
OJmGOuhcB87kXGNq+sNZHi6v8gev9L1N7nrZlqbXsqpDYduXvWSTemD/f2JdVW03XTfe8i6ylvP3
+XtB7kmW5hoFUQnnqmcLoFKhKeuCZ1f9qgb+3SC/1+AybVrEUj6DouuYgXTOst7t9gbSfRtJ2zvx
21KqXpN3G4xzLIHcQZwlL5Dsa31CvbZYP1vLbNx1gMQEXmy0ENH47mpwiCd52KnDjjraUQGHDPRJ
fUXXHhUV7FHZr7La9nkcGpXkTba6A70ONhlkULYhZX9cyHQ9Uz0aQccjIcWXWyi15O2jtkA2vp63
RLO9NXF+SbqEHn1cPLe2EWmImmkBXtjZtnO3jcsghgLeJJGtSSxw6o33Xb2qV302Uo90gOgvDSb6
x9zrwDMjjQOonwwK6c+leu5AwTCCDzBY1PzRtn+smeR3eb6ph7j3Zw2zRzS9ovq9A65Suu7VqfqR
a7rvxMCEozHkN3UGKFEGYoUVfJ4JiOsyb1hxMmPpYs7E61E7LxXMgN0mKXEneUd0TAJg/tdAn7B6
n810A3EOooHCZxrBGGFgNKHcy2XiLuOC8I8hvx7UKQtwsb2hPaj1EPSJ5PXJ7HWFfKtXjpc5IJDT
3ma6c8pDq084gS7IygfFWkO9fVmc635avKq8not5a6jHzEAqrBde32uuYy5+Nyx+XoH9pb+Voay8
zldGV3qJM3pmB12vZfSy6pn0nZ8lkrvmQC3ODcaxjMjWq1eMovebqTZ/DKriO8pVZ4MNQQKUazwu
DQ0tjClq2Xovt8OVluh+ORTXVmr7JG+PpN3IXf+8qtdycqPFP0YtDvXECYr0kDdQsl0sLwWMyDIq
2IIN8JuzIiK2SZDm/RCQ/dr4y3W1UtjX4ktGvonj9lpqkPAPjytC2dxGVLn00ZzE7qqn3uoEepJd
yZV2TOX1dRkg/U03CGj82VKDHsB7Z9ECCCpdUSWPbBUKqsaxhL4SKTHV7DxozlW1pEE9AArSpa1L
IbSUWLvZliJr0Pc2/ZAxYDSZ9yvyRq2qQrOlYdLKaHf7VvKrImrmTlmGSX2a+jYO3lK243BnTsdV
S3y1fO4azZvkGd9Z9sdefiKLBFN5s+a7pJpzYP/SLYpGH+M0V65R19dKuUKN96Uuughoih2GKN2U
ynurJhEkN7wCklFZFi5q5a0rwvyxdnOy0ZSDqhwbcldBgi+fnlRV8Qyp8gb7PQEAX2uHm5LULhrV
7jBBhVZ1qdKBnHHwOsjYOgluU1EFZoppEz1xY31HQFspz8B0rXXnzqodTW2/aSgROK8/FJW+fRd7
bE/CkRJwx3GI4R/7oNtCFhPRCLBWB6YFoVwBQeyn5kbwBoieGhbznyxpVKasEvYGsPcbJ0GCynZ1
6tk+bnfpQqfBY9ycERERM/8hff7eLHssTlaONcsoUgg+Y7S+vmaMyfo95KzQ6WNsxaIq1vkk6Xsx
dgwniyUj+BZM9vLEJnB5UrP+LOUbLTtANvlfHigX3Q2a4aglukdIktQdo19QZJDvfQ4uPiPqLC2+
opB0lX2kv715EKkF+zIY2E1+4EWeuxhXHmuiR7CGcmDssx0b6EfjAzxm4MAVDeedt9STFbmPNzXr
IFm4HcfChdaNX/l5SK707YSMBqJBkCgMLh/rV0Xq0ha5D2iaZVrbA+K+OWSytfQqe423RuLOe+m9
2LEugQ0ZIJ+Euux+DUpuwdPyT2Lqk01zGc+gOLI0toh1WSNc2SeRAfZysO+IilpnY+qTdbi4jEhO
nssxDnd+BtrEK4L6sYgkkG9On+I88fw9PFmNC8rsrNeNxPwyWDYIBm2tLdjivH7LxsB6Ud38bAh4
shp3PRqn+t+imX6ladjceDtepWhE5ODJdK1dApKhvch4BGvy4y3aTGkGflrkQqq8G7V8o8siFs6z
bvR7W/xoyzSMiG0JS0uS25L+UNLbRsQycT5cP1mDex3GtigdqsH8BrCQImt0k40GcV/L027rrUYg
xVl5Qtdytvl+sij3PtgjnTPVhnUwm2+vMsbbD6k/eSMaEDzPb3myEudS1kEpSMW2Vx4UaI1qz/Gj
/cpAKMUOA7eQ8MFA5HYIFFgm61Gnj+nOeoMuWrjs66fL3kZkMJyzsfNEWagMg1nK8X1Uzfu+FhRP
zqbnJ5vlXEkyxwaQx9jsgtYGFBw3WtRv853I8s93jU7W4VyJ1i6KtujgceiQi7j124BvqBB3vo1G
tN6lWyUobx2f7DVBCn32vT1Zl3MqS6M5A5gwEckU99kaoWgYGEMRaMjJLn8q0UFy/qTtFk1rFhzk
FM6H/zThKNN2EsVJgg3xIy8VMpIuk7ChNMOLp++G7fDVQmXENfE9AOPtFlpWQsy0yDvzwy9OWpSZ
PHztb0BbnMmg0dBBzZDNQ4medYHd85g5qZtR42VfbSCPEKtDVUrwtc4LDn7bBS9+S4fKlvoZK0Dm
vUIGdVB8zLLKm1d9RZUlCUwI/BKCgB4IyymYxvcExZZEqPIs2ijnaxxH022y4lSzJgeZw6Nt/rxs
lucriycb5VyIaScrqXu4EGjs5o9JHUHXMHCCITB2ax86gJLqcKRsOEvYKWbvwIVQiQfVLbJCtViC
y04PFZz2us8i62r1GMsXY/wSbFR0lJyHsapMVeoYR1nVbtK7uQZGgySYExcUbDBTMG/ph0JIK3Ye
5n9yvryD0fuuMdi9r3/Zt32QRpqr73pXSQ9skp1phGPASbqdfgBRrWFcX+gQzs4bn/wAzvFYbdar
mY0fwKapii/kPQoLEHeob0RTFJeP+G/CtKTM1l5n1jqqL3VyH8fvgm943mJsFRh+E/0dvog7pkPc
KT1upeHat4rq1rskgM63/LG+9YDa+KLG/h9ux/eC7AedpGOGZQyOxvqM5aFS3eEwH2IQ0j0Oewuc
lvGHgcTzob9PhdxmzBj/fjW+1+WimbGQm8QYmvLYGD9BQu3TNYlILrlGn/h0EGJ3z3+47+XY30+2
mVk11B/YYEH3ISX+omD2ZozmTbPX5MiivrVbryShEz//Un0vynmeIdNiNZ3q8ijJhwlM1YUeymPj
xtrg/kuz4a4+lfI60yw4GgaOh5JFCCrgL1A3OKT99eXyal9GeOnbcTc+7WJD6+uhhKaxtZ1Qg+op
0F61fV/EsmvRn6O63kxyIKGwmNRxtMb51goCy/G2TQDNjWkmUeXQEHPnpfRU6W+QgqrRsaqNh9J6
SVv1FpN1Dy2IEfpp74AnezGgFGL+1E37urXTqNJeBoiTgduniVGPbB/aNReMnP4hyf3+dJxPGRoy
6KWKpo0e0R+QOh/vSt1L9stjegOQ29GKyjuToNIVTBGmQrbWFpmuaCDuD6n9Xz+CZ2xMHZUWMov4
WZeX6dND3TwNW1/rvjof8rtVeZc/LdvWhS/L8zbWmAWgWvWVY7TXyr7bMAqT7ko0qH+eTdH+3hnn
dfQZtdaBZRiMw1d+lJ0g9zXQj3stox8PlNZFoTK5F52owAvwJI4FtRqnzZizm9JAzkZf7qLLB3h+
UvRkZ5yjSa1GkXMHJ8i6fWxcM9tKkboRB05/iEe/z5DzLpVar/LI6jB9UEPMBmNZSAk7t5ICGQmo
GDf2h4jxe0EuUypq1WwrkCxAS075AOkq2h/5FmR/ibzpILa2KXbTJtkaXZgSX7Y26ZuxuGaIIpAv
VOcWeFaD83eyYhLHTvFTysMQyt7qq48d5Gw3TDCwf0Dt9KbE6LQwnjsfaXyfAOf46OjYkFrHkY/U
B7gMCnrxQQINtM/SYJGxip5mns2xH2bb0LqvS1I9rAfWEje3UxtIQR8yRsf+3q43VCiGKPABPD7d
yDLVXBa8zNOcesYKL6yjtlYPoZUkQYn2Bvi5vMW8vXxxBFeTR6vLizori42jNbTaN9CZasiPyyv8
IQP/6+vxZI1lOqWONiIRSE2KDhUNQCwfKH1/PZl3i0ldNRvcVh08c3rOM923VRtU2xCAhYawlspu
7jy36/vl3yTaNRcFQUOI4jVld5jxjyVozBWiEub5stH3rjmHZOtlX49ATqNsNGxLsHI6gbLTUDYS
xeGivXD+aAYZvSax/Fgjk2trPXj4tpdPSxHcPx4ArplDhTGkr+cpu9P8ZNeH5jPDW4oTcPZrL7yE
PIMj4hMnmQcYSw4/Nh8buoLwSlSrPD/e8P1a/I25cciahtiIEAffcl/rOxIQCq2QrPYmV3fZgMNw
BbEiZfSrz3/Gx3uyOBfjtDLSmZQlM02RB6b52UrSv4xL+fGNNpv7oWepGXvnacQSwv9sTPnRCUFr
gpTCYtZzEuNbQ2s3ZdaWx667tWLLnYY+zArdTdrKk6gQti2wEJ6KcWxSUs0j9gaeHNPttmhaFrML
RwEZvRXEFAGQ6YFyYwJuFvuXL4Joac5tpHk+rYmJpZ25CqxycWftIRsEnkPwxvKcjGjxNMPC5okS
YwzGdjuixB3rXr6KQibBrbY4xwFwjdbY5OsgaYA8oNg5yF30cH7NxCWZM0aiyhidNS3b0RSHn1qy
ZLMmjmwVsMgrI0T/O5mD/pG0UGxmwBqIpwyeY1xnoTD4PPf+nC7NX4ZUUTuIdCCnoAa0FUKmTI3e
+RPmHIY4aA9v12XgyRszwUMguIdnXPNvK/M3A3DsmcpFecwIhQxO+jCL4JVngobfVuAC+qU2EFlL
SAlzFewydJeBHqVLyEdujG9za3nSAlHOrv7/m+hvq3L3YFKr2c7nuMA90PzaNfXdlKZR+U+mH39b
h3tDay2jqtTaxbGVIatlf2jt4//7Qv+2AHcFZCk2mwldpeOEVoue+0rxqUKZ8vIi5wLK31bhAvhm
AFeUITMQ+1VxDfKmGRgHJ1hv8cI1ADooKPCCbWmFxLZoMvpcPv3b0lzAbtISTKtTUh6rQ3uNaZVK
cbV9rbvF7bLcau+YVsSAg+wr/aOOcZR79V2fwupKGFKLzJQL4GPZ6kvaZCVuf3kEU2HrDnXrjqh0
gU8EAvF+kfjSsrPfgXDLb7P7vHVFlAVCN8A9u1rTzFM+9uURo2STj0Jt89K/InsZ3mUNWoCKRzSQ
R4Dx5eW/qJWyDXJhzel34BuwI+Rk5K6tyq+SQv7S3wIF1l/NewcTel697e7MTfdK7tNb50VYnxa4
Xr4zq66O3Tc2htZ78DQnfrm1QgZdmjt8/NUCmBj+V4VCb+6ZguslWpnzTjZJIXSYOMUxNz4m+0M3
nDu44sDoY7fIXi7fsjPP5m8nzPkkkmRSWoMg6FgSsPWt9odZ3ULztS6gSHd5JYFX5xkIumQxdJ3g
W472XtbuFbMVLMC8ziVj4bwS6ZN6MBElHk2AedqUBC1VvFFE+SZahfNK0kq6Ml/ZfcB4oYSpza7H
EALI2S+flui7cB6ok9u1Whc8/MR+HmVIb9rZM5m6t1JNvMsrnavM/GYCnJdRiRHLZYWHftxZ93E0
gihychGlKVBmE9cJRGbA+ZNZx0zcpMCnmc3P0X7LGwHYRPD/8/3WXu0hnwMhm+MqZ+6iG8jrlFBw
YuxSXLA0vreqYmxwmdmMvBpNPmYYQ5YnAM0CBV8SltESXV5PYHJ8d7VTR9KkOe6oZvdwPTSaATZx
FtGrJzo5zhWUpBiLZQHyiNaqp6BS1qtvlzciWoH9/STlqUyQ1DYxwq51fB76dKflkiDEEh0V+/vJ
CrNE9dFg6NrZeVshVp2XGzMWrHFu4OT0wvB90mG0HGewEcepUXE3PHQ3zX1nu6viZbs43UHJoLqp
I91HIuzJD+XOAD0umIUgB+rWtrs8jXvn4d+dK+csJLsGk1AGuIs8DZHZWn6biPYsMnnOSSRyZpCm
zlnqb99qoeTqulsnnprunMYvCw9j3oC/eBjjHV5Zw9geXNB7r4VP2wBjfSK84Tmpqt++AedGZHSP
lG5FhNYHa6iuXn1deSijRpXkypG+w3Cwj/nJHF0ynynttdqhndzlMEXkXlRJumhzqiyzktaJzeVD
3jOO7ALYR4yG98p+gpIrNUT6xBcvD5bhsiKlV6sOnKbl0Vh+kRUz1iS2RdM3oq1wkUdsELMsEjg2
OZndbE08x3o2i+fL1ipahPMzoAakLTSVimM1FNtGfl8dKdCW3ru8iui4OF+zJOacdCO2AjgA5Iah
EqULum4Xn2h8EM7X6HWyFkuF7z7HxB0KTwOkQk3brYjrWLQO+/upfckO5odYOqeZP5vB9NSiDuQ1
3RLIXFw+s3PQ1+9bhS1xjqQtiNoYLENlBTAd+nSYi3AzDe+biUukZy75Od1OjxieB+6A7kVjRCLL
4JwMJEQlEzjl8ri0H2ZTbZQ+9mUzEUQIwl1yvkOvSjWdVUSiatQc+h7zX/Udmz0BQGG5ScFpETF0
VnLT7ifN1UTPrGCTPHGILSuduRJEdpbzUSXFDbzqLv+35v9Vmz4xGhu0SGa5IHnOkudugIiX+U+o
QU6N5SuuPFlCMcdRtVmSDIjSj/ba2iTB8BSHAyhfMLEOCI6LWjDgHb7ASC8+ReBX4vwHyO5VrbUQ
538RIAB7pmxYxNoFTlT7zaNoqlr0vThHklhQnOtYbx10te5srO4oH21DMN4s8FZfHeiTs9TX1lGa
hEH0AaEoVOKTais4NtE+ODeSLE1a0QSfy7ip38CHC+ZOzE8Hy08tApo4LF+drSFak13YPwbK+FSc
P8mcamzpkpYo4dBfc9iF8k4LHcyyZDt7a3lgf5wWN36ugmUjIkESeM0vJ3ByoigcJJlSIJptlxzi
PNDlWCGk0uWY5zAET41oKc6fYDhIdpwMKQ3RXlJzcNOkCnJ9CWZdlOKe68Cc3jme/CMFzXfjsJoY
9UrVhTr8NSh5p3cmibCigk/36qH7se7GLdClV9nTZRMSGOlX1ezkSC2iF3bcA/QMAXSXTk+xJaCt
vBxZQ+WDiz8yfUyztsIDoN6aUB6tXUqCwX7MVk8Cc/biks6VRrfZkkB7YrSzkxfnr6TbNL+KEcUx
HHkweGKiKcEH5slCQI2IPvpYwtMxyOIwBKB4A6U4ZoNE/CqXy204Ac7brKVV0CyBc+v8JTCYkgLG
o2z/o8P8OgYlPILpXccXhRiXawBYljmPk09LiVMRynI/w8VQ4qb1aoxnmEhg5igT4lREdsR5okyd
NBD6Ig2sVYwHxBEQstFlSxX4OpXzO7qazYVissIpynUNnj4rgcJ9VwniJZFdcPFKl6TGSIAQO2bq
g61eSXGz7ZKHoRIVAEQHxjmYjmmeygOrhDfQpLIdVLaowIcJlvgbGUhWdIoT45UbRlD8W9DfyT8v
f5PLRXVV1rgEpqgzp3dydI+Nm/YNTY/lFbTHuLbxi3M9QClE8dbeTY791gQUrHlF8EA3i6gKKbAM
nhiEWgahhokfMRfA/QJ3bPetq5SiLyZahotRiqwxaKriPXdU1Z2UN8g5U1Gt43KDBAfK+Qpnah1b
ixHHduCsBRrE726kOwCt17vBQDikeGzYn/E01f8uWtHY7k+8RW3Y7ZjWuF7FrLm1KXkQYrlsLCI/
qHE+Iu0lSJtLWKIPlFDzwb9zYwAPiQHt0de85cHcq/v0Nr4WRZeie8B5DmXMNGB10dpKpPvKvtUT
AX5H9P9zLoPo8QCldPj3Fi1HA4R+iRoIjk5ke5y3GEoFVTAVjQtlsvyaXBvFVaw8NOOmn26V+kGC
uoPeAmAaxxgaUsBQ0V/lteWqlojKSJRo8VwiOp06Q2IhJxKtbX9d7/qrBBD4iPXP2H13gN3DvOby
5GxFuF3BIfCT6YPUkrZXUAZOStONK3o7pGu0KKvgsEXLcAFLR6sc08W4goW9d0jtz/lnge684Isy
b/H3MBpcsiB4sWRN44yyG0pqSRm4JhlkQIFO8orq2pMTzJ4aArwH5KVgW+w/vLQgZ6VNVljUMRm5
JXDtcQF2//y1rp8zQOWNMvEF2xOtxhlsmstOV9fIiA3XjOIqao7YIcqJTemWcdA/U+AGl40O9Jku
RBScv49/HS1vol1VFFNtUdgJvTHHF0OYiJ+3kO8FuFfPVDuNEhOb66vcLbof06D7hDxfPkLRIpwZ
6p0z5+qio+lh/Erywc3z51m6u7zG+WDneyPckybljb1OC8p2aw7opDFEo9VEuTFtKvA4X15KZfZ1
wf509tVOHhiqJQS0EbA/8K1te299Gq+mrR7J187DALoB/UvI5XZ8qUGrg6xu9x9UW7vpom6X72Kv
EY2GCUxUZx/g5AcpmazJOl2KoyI9tkW/IzWUzVbTy3OQVJgi8KzIKLnHbyZ9YVvFjAGO4VEvVG+u
4lBwwqINsb+fbGgp83jOTEyfyR3kz1OEQm4Mbn0PY7vuLHnbOXXXjQ4onezbT/Z7N7vLJvYGryrc
PCgDMfrkHDALqe23fXE+p5/WNcsWbFreTdsRfbVPe9khONNBW1wEZeoiC2KEFvIDKks9kOYLaj6f
Iqahc2Dp334G54zUTLZp3XZs5ED2VK936wLDVuy9AjPMsfDLSFQlEVxeHjch2w4ZaKyiBe+MR2ui
rpR2r4kk8LKCK8VjJUopm/Ji1QqME7eePU2B2V8r3VVWyq/jjAltjNJcNrE/hKd/fVCDc0rmjEr/
2uGDGvfdwdwRdOMatwjScHBnj2m2E7+8rv0sbETJjOhEOVdVF1WZDakBJl+t8UpThdDBvBtjkVMQ
XFOD81JxmbJBK7wdSvFoSz+XQSTacE7K6tQYeVm+KqMygbIBq8frv/rrdSvV27E9kNv2qgCgl2yh
H/aYqV57M786mdfs6pvhU3oRdbj+EI1/f0rOIQ1NQ9tagu/vg+TOCPWguhlNj12LJXR28sHeyBt5
H1+ngoKQwEvxwIk8XRc7nRDFZaALogkGEY3D4Jg+KdLNsgj6AqLPyTkgqjhEsVscdhHfa/DpujiQ
Exkm51ys2nC0PEUiP+7Wj/4HU09iHBbZQd22tcuQN46vCFIpwRnyAAl7NswJM6TFcWg3afKpl6A0
M+4dRdmt0uflKy84QR4VYch1YucpLkQ9veqU+pIlby6vIPBiPCgiliRUqbQOkxdjG9im7LZz8lBV
vbs01k2cWztzHATJ7jn01+klNDlvQoEWtiX2IvTBsM0HlMZgGHgvzWPzVW+cWrdMN2L41x8KJn/d
OpPzL9qErkNlIApyjLvF6v1+bDyqo71N3hzSPSh0AFy621vgLKuK7mYCBd2gVq4+LscuW99WQm8r
oHEtcFStys+81G8VW+TlBRZtsr+fxBH6lNSFnSHynJb9mhgbMjyAiEoQrYgW4dzPStppLsexQF/w
Wov7rZxV/qLVggdLZFtcSGSV8zjMHb5zOUH2B1Qi+c+xSTxFfbDqN4EdnwNL/mZU7MecnBuUvFNV
kZAWfKma+Zrf3BOvAPpcCdZHcXQlupmc44HuoqFlDW4mylJb2/o0M1HhRPCN+HHx0taoM0sKnggN
FfpUD0AtFRBTUD4RvYg8aoKMVqJmCzbSBsoH2bNsoNgsQOu6AJ35r4zIo/VBX9WnvvoxQP8Qwer4
T4iBTr8eD6bIVmnW5RgG6eiHxZpCmgpJwtkXuZAC8dRcmK+epzjHeTL+nAE9ADWsZ5eAX8nAmxE/
dPA9ta+vPhm8BixPxfWyF31TwY3gMRXVOCotIZh1bPRuoyqg7Mqc0B63tf6YWkOYzELubZEVce5k
WDujnSizoq+yX73LdvXVsAFJlxu7UwSOLoo05PKbIgr5edZUBDd4DdkM7BRCLsAdPzPTczwm6px4
5B4wo1E46SC4jxbnawpb03PAJYsjwkevUo5ZIQeXdyU6Sc7BEAgCFo20Ip1Cz7NPlBtNLTYGEcXA
zPVeMlPOscypjGHEgkU0YD1cF92j2l2lj+6kPl3ejyid4GfBl7YnRlchPGNfSUUKWLjl/fxkJW4T
UF+Gmq8H85Df/4s5fME94EfBi9layyxBJpMfmsP/kHZlvY3j3PIXCdBCUdKrVi9xbGfpdPIidDLd
2vddv/4W0x8mBsdjXvQ8BwhNiiwenlOnKtThtlSf0MERGN7wEd41bglv2XvTp6wAWwiYd/9S8v07
CuCd6agiK4tSf76L1zvyE00Ac/jUGOj0szNoCMn+eD881m/pcjaLQzqDliM6IIII0uQCILkheaEl
SH4U/d2qP5tLiEbbd2Us3XoS+ZEJDgbPEk+yQYoMaKyeStB3o2E3TaIKkGgEDmKiNNeLbsINEiaR
Fw6PCRyZb29VwZng3eh0q17qfsTR65bCHvLU7od4R+m6b+O/bo8kOOQmByNW2ZDI7HEmZhipZ99a
6b4lj7eH+JfS8Nf+44AkaSQjGkOgY7xlhfcqMCFIadq4ddDHKrpxRB+HgxOlw9t9UUaQoxp04o+W
V4yT4EAJhuAJ4kMyrEqNBq+TAp+oPn0I1dW9vWSq4O7m+eHTCNnQYsSTi6kqTA+g7MMyCSLCqzs8
p4qtv/RtoOsB6+JBZ75jvkBKOskcsw36bE/2Fd6e++QIwZ57Ua5J9DV5LjlciVPdVKAhv0alrYKg
kteHLL/PVsnOtNUm0oPawuEpKned8pELy3qCDcvLeEWrGsbQOf1NMJxhv/cWeWBOBvquvZ/vu6PW
2IswWhMNynbERaxdqqWi6hSDDlLtyKO2mbPERVuR4LOLNhYHLIsC6+VRAz2mQIOtpidukr/e3lii
Ebh3UDYscqSlOO5leKzbF4UKzrro/3NwIledlucdoq/VIk6tU4dYmSDJ8i81wb/hxOLgZF1KWpCV
lZZsU9mNUFO+Yw44khc9zw9haaffpLMUpJtigBLHf4QXi4MXzRy7ii5A5hwPuzZhlKHzf/lEhCeD
50arSHONox/pSxA2+qZOF//2EIK3I+GZ4FSKs6mUsIST00JDtwO6FI55R2wrQGb+JFKvvX18iMzl
cVN50UwT2uVwLVadSiuDiDybmqjmc3vvEZkLMpYuG1KqYm/3IGa0yialiuBaFiRyiMx+wgUOVJq1
ZkmMoLv7JR0Z5Td2p9RmLnaI811rB69Yod7c1cUzLV1RDNNEgxtX/hss2F4rYQ396OKRJIZTgo3e
SJpgS4hG4T4RLRR11dkoEZpM2umkqfAR1kSdYtdLNBeT4b4RXVQpD62KvUn7wlHu+mN9zAK0QzoJ
rMTxZgItEPdZAWcLfTu9C3V0rsbhF+NzH9BK48SckxJ7BF6g9SvKCXHmD2/1ES/EO/l7s5225ewl
Ct4Gjvg1fHWHXozO4XuxQsXAKnOg7wTqu7XX83IjONmi78gBfDiqMtThMUFmoFm0jrHpDhV1GF8C
6k/uiOLbGvxhduhiZhzuVxJ6DSWrzU6teq9Ytd+nfyLcp6KS9fc54GA/13rVrFhIFG8nz0pQB4o8
/b59Ye/s2UMj0Uu+ix4bQax3Pdy5GJYDfNoWajGroHuxhobmXCHFhiKitOsPYkFswcfj63gVmnL6
zuhRP+i/tVN4LtXoRHVBAkxwBPgyHijWUTdakDuSqe7E8BmpO8utSwua+8mmNRtbMv4o+/q1hnwd
T80HHQV57Pt+lHwEb46W/Kp7RZRmZ+Dxj0zCxTAcuOR10gz1hL0/OXDkg6jr9Mycc1hGtIW0hukI
zprgOPPVO4Oa4QqzNVZvlj7ALg5iYJkFehnE4F9h1OPTB8GIV9/RFzPkAEQiyxTCy54Fv8kG7m7D
/DS/R7vs8wiAOzS4daBVD6gknESdNaLJcsBSajRbxwKTJWnoLh0BjUdERxRtfw5E0kJR4m7B7LRu
N+s/elLZWfZ0ewnZz7y1RzgUWc0+7ooxhzjusCtVY2OVkh9Vlt2bqSCOux4sXHwsDjmsyliNQi5Y
uknzzcgZH62X1Lec3ltgSOtEH2QvluAVfCa+Vpeu6xqOtANKZnezudr1OgqCIMFX4kt0cqrr9ZoX
EIqSfsz97KbqYDeZ9R9H4eKRSElNw9Kw3fqoc1dZ8YsZrJ11EIQ9ggPFV+ZiJV6MvAYy4b0KafvQ
jstfjYXyQ2ZHRAC8ok/D/n4RPIb1GoIxMyDlj7aEXNbdsG4FECj6Nhw+DIqV1spUIyncPqn5+lOi
+77WRSZloiiOlyXrtc7MuxU5lqm1zUA+w5LRzTxFcSBJjqQmSyoWUIEk7/JdvYs9kZqm4AzzUmXd
YKSkCVNkE/PWLlJo6faDvaSpM+bzt9twIfpmHFzEUziPwwJH506qbRLRbZ2LGAqib8bBRGuWYwEC
GLv0DTtrfnaaEeih4OYQDMLX1hIwo1RVwz5fwtEOu3Y7SpU/C6mK1x+WX5jHF9easda6yfy8gie4
jOeuBXETd3aaLcv2lQfrj3ohLwbkcKKYU1LJRYly/oQB0926BkU7erd3gWj1uMBiVqQiVOCqelqb
p3T6Fmu6M0Da+/Yg1/MaF1Ph8EGvpd5kxD24XYPEGqhe40RvSg9KXW9DPHi0FfghZY/WST+JgmvR
BNnfL6CpNNqm7VZMUIGgKnOqa8PUSWfRjSgIPfkyGSSGy3hirwTM8Fz80L8v39Rv1r451Pvlo5VO
0jlyQNE/Sndom729uoKDzJfLiiaBIl6O+8SModRK5m2kWKJ4kO21G7GFwYGFGq41pHAQWbP4U7vL
y89Px3SmYKG1FwWD1wUMLvYLBxx0luSiSDHcbwdR2D11jrJXdbfundhndgYSaK1wKjtVbv/Tes3P
7ZmiuPVffwhfV5OKNGzkEo96AjWLaK8+IykcJTuS3+ew34s3uWlL2MMm28ChPb8ps1MlkUPfmYXa
oyEWXhJ8bL7aJplkQf8MrsHfOtIUpxWZGvZQHL14X76Vz6K0oCjY42tsbS01XRfimciK7To9pvgA
rP7bncwN1J2LR+SlE1/4BGHJnxtbji+s5Qld+5Lifkq30zfizahzyx+yjw3giSRCBLcuX1dbQ2pJ
eQukndYC/oXjOdfHOy3/Nqv6fzurJodGpqHOkxTirCrGMyleYksWnFR2Mm6tGpvqBdxRMo5oKsE7
+7ezUAY3Leg2ix1qRV+He9BYimzlcYek2mIV6HAqPV3ZZZIBFW5YnGYPsQ5usgUDMb22afpfV5FD
o8jQrFizcJ0U1c9GPVa6IlhFURhocgCkaRMeU2MFfeHwAKvnTWo+pf1fJP6gmG6ofDet2C3LF7N+
6uF1bsJPUYoPCrLZif426pscbQa020iW6DAKjj9fn4PYeqFkDWaegWteqeTY1iLRM8GFydfntJBY
HQjXEPCBiwtWN5wBuyLbLdEgXGwTznFf1iuuS1We4L9o+qZCnDmVgttXo+BW5itqcmOmUwTr0BNt
TkY0+12mbqQGvaj6achMCJIQ7/aAonlxgY4KuoySSng+sO5JRT8mE8QRx9f/Ngj7ERdnvM/HeaUq
LiXo/x0HaWc0q03bQbB2oqlwSALlzZWGLaZC12NJjt28T0S4K4oLLQ5FErONpJTimPVuvV3vtI0R
7lPFGQubPCbb8h4p653kNu/VfCeVdvZ+ex2v8+W+wgy+3FY0ea5LYP7jdtf8dWu9dLPzlFrn9aWH
x3blUzQlOdRmXDJlOljTGWd9HNyi8SZhHVZhc72B3Hz5rafRMkUpvipT7ogHb3xkve2dXzeOfoae
p90H+SENVNmm97fXQTC0ztflYCtbDB1DFRIsXrOr/6ofoxp+B+p2+phc3YHD+blV/aG3/8CER5Ut
1SKGQVXNlDmcbbVlDlMaAQeq3B6mwk+LP9K8+xqCl5SJoFk94r/jAbCO4AMGjSx6tF+PkC6GYJfl
xYGkujJofcf6Vr18W3m9y4q28XGAt97ROMMpZhM/i9411ylfF4NyEFrGYb6sUvw/tYsqcdQfTGuP
ZSjGbzL7brk9B/JGWDa4CgwXA3NPRqmIVCulaOtkIei4DYMYTP0qkO5Zz0W6QYVJXIS5/vq+GJQD
1hJBaDmvEXPImDzm+tWHrvqqBcSHLU5sgxAjLKixBfzHgbwYkoPZhfQWtBjh8sfePKsbO80z1NJs
A0I66ZuwtepqQHUxGge35dLrRmNgVZNkCvDk8MpM2zQEbw0C/y8dLNPILVbJKUEgJ6koJ3mdTn8x
PIfEelKty1QBChnlmhnsgrg7dG+58k7DbyOMFGVI+q7P5uqG0j6rXRK/JtozXLBtARax3XNr1bnY
jujQvYiVhNmB0F/pk+4nO7S03A2qHW96WK2JIirRbuYQaOq0dGpajNdFxyr6WUdPDeywb0/qatT2
tbif0eYFPkwhDcO2AMohk7fTq9gm6ri9PcT1Yt7FGBwGyWattqMZJhCQYC2Lqf9Enyb3rnKzo6gB
WjgWBz3pLMchDiN7hDLDls5pnHETwsik8ctAhDdXY7iLiXFwE/WGFFsVnp/maDh6/2iGhlsohZuF
iVu055zGvmApr97EFyNyWDPoixQvTDqCdZSXr/BLRwo49bNnVuAgfjbY/X2G1jwRl+Q61/piYA5x
zEQuqjUByBmPi1PcTwEEAUpc/XvUCUC3XiAVifZAkXMF2+E3Ttyn7tDF7uxHa7YWJUY9QjmlKJai
y9Lturu4UWwFXfvEyv3RqDeCRRacc16FJg8LkswEskH9x+z3MH4eYf1sHcKj4qWe5YqMcBl83pok
ByutnK/y0mO4KVYcU6q9Opkca/qeKUUgmNkVl5bLmOaTAHmxnjFB22hopBCksaKdqXaOoaCtbEWt
Nld8sypgk5cFiia7MxGyeASryivVqGphza0OPvS0q7eql6B+Gm07CJHrUDsRSyMJVpVXranDxZg6
eMKdYitQoL4up6G/QORrEVazrj8Vvs4Gr01TZGucR1Xy+4IyfB1lmWnbNM/ZM2s/Xr0+KPp9me2l
1DYN23z4I82Mi/E5GIJiWlHQClOVTMmRh+QuNHsP9Zo/aeq8GIbDngT9HSGUW8HJiA4lPVLISkbI
Oabarq8W9/ZOFX09Dm4gn19OhmWCfhVHHpG3ilHaS5jZtBeF+dfzKRfTYj/l4ky0A5kUXcUtywrG
pdsc9CYgyp7C1v4wpiitjR4MxPfImqIAUayuYniy4mV/pHt68TO4KGetUimaSgTqk7wJrb+MJBPc
9J+wdQNnNA5n8rg25EYxfsepmg85ajB4q21fbfN+P2X7KNujbmS6BNbG+a6Pc6cqztiw6RtCK/OD
aTVI28hXRU88AchrXJhD5EiySnZ8WNDewH+weFPRyKM4yIZ4ujfvWD/P+LNQYQ+MXyDqkhCFDLyU
iEHWGCJx2ACzr38vkM0d7c4tYO8GEWRbOJpgZ/PEwrQzWqoMuEhZgBLt4VXEdArWIAGbmuLF0LxI
J+U/RmCEi4rUeaat2mJzMX7a9BZu8z1B23K+QXUwyF5un93rnS9fW5lweBTVJIQZGMIiKDfmWyAw
grDY/Sh/SfBfjPFOmZ38oTtmx9ARpeYF8REvQDKsdahGsoQxp0fVGO2YTDtKWujujm5oPN2eqOhT
ciAFWmrdVJBGg+f5i5knTjRMniwd1kxE0RFhFOEwaqxzuc8UrGjvRg/huUWJN9o1wXpXwqmTbtXj
/Ct/0H4gDfPTcmXBARVNk0OmCulQSc2BG3XEnKB2EtZVBbtxDEW+oKIok3AQlapN3pQVrhg0ibNS
bDD0gKPVWe6Y+VruDDv9r9vfkP3HG6BIOPAZjWKoqJLh7hwWZ1Q+FiJt8hhGZdqpWH8acicYT5Qb
4dmGpO8rhapAOxUSOVBphiVLivwheL/vUDRGOm+OtvE5eswPohhegLM8BTFMOvANOyxuvo02w8Hc
FlDsS3fCDljBs5XnHdZlTTVTQfbn93u9s4tdfozdBOnK/F7zEn94/yOa3Bfi8I6rSKWPwxwjXJDT
xNYpWIch2dzeKKK9yfMOS02qV7P7zMhC3xMSQshCRsEMRyPdCd/rA0x8RGgmWkkOYKCEOcRyjWlp
kCgpo8aNZN/QRe8d0b7gwEWSkiVHVuc317YLsoC5ohW+UIxEgCO8KEinTLpZK9h/ytEMDL95Drft
Xj8wQTnVrpE/YSoawjZMcvuA6xykrGEVJWhw/50qazobEmV7lB7P3ba16SY7Rn8myopHkkE0YhDd
5CeqtxR6SHDz+kyXQ/bNLw66lyOqKnzJlQSX0NX04+Vo3ATl3kjKuoLyYesOuc1Ak6XmF7/aak7q
RcLq97Ur9nI8DjGLVtdjo4GZ6NiczRX6g7XhmatuFzkEpoYmuH3sruHzxWg8s7KhuZxXOcT6Fbye
qL7sp1x5yFVkOAy4VaKUu05/Qm66HJJLV02zOpu9Bk/OtTmT8SjHUlBVloAzKFhFykVky9pLoWmR
9FTmb4kRb8rsgaiDW83mYTVjgePBNUdT9XJKXETWR1kzzAtJsEfAHPQ6Z96v90x2PTmKbpmrFYfL
sdiBvHxPxWVsdCqWj1H3O6iuZLsqoFtGzGBCOSWEY+9F+H8VnC8H5ZByXJKpaZjjmrQxBluB/vK6
GWuojjJ0AfnES8/k4fbOvJqXvhyTw80+brtMKqT4pB21DzhxuvndlNuK2z/CT+a1muyxRZf3tCV7
dIAc+tn+f7hzX0vNX/4GLjZTFktuYxmp1RQ1yuocgm7DiPfzs7hNQnQSOZwxZoXWWoHv2q2VXWit
syaFnc3WXQnTRV3TNuhmcm8v8dVg6XJ6HNasLThOIILCsBBmD/KOfdfUL/15YzyXP6SAburAeBVu
pmsX4sWoPG2zGLRO1pmaOTT26u0QzJv8UU5d4uqBgT6Dbqs7UN13qbe8NGLdAAEy8GROjcoVJZWZ
nOrvq28GpWYn6LkxTwP29S55WnesUQvWPPFPUSx8tdh6OXEOlJo1mfXGsH7vJigJpt+HQ/FMtuFG
Oui7EKKv6t6svfZZxMa9+ga/HJkDqCk22zSdsI8nZ3Ql5ABgNPBZ0NK8eCeEKNEScxAlV2vbNjrF
K3HLtALj7xOocyhPQoTBLZHRXiDYTjonfxZFI9dCoMtpcjCV0TbMhxhnaIm+r/O9EpcutBx3kqiw
LBqHg6ZWN9GxPeroKyx3M31uVPU+Jk9jJXJGvRagXs6Hgx9oykaTwa7KdIndmry3RrkZtM1tFBAA
D0/wtIbCgKsSvMF0knrjTByzCR1Svs9G6+c6tUdLer09oug6MTjcMdZ5WDpLZwehgIVp7obbEbW+
HJ26SAsibyEU8hesJM/m1JQp0cDXYhmadtsFRVC+dKm9oCETL98tEnJefmhTj5SCOEQ0VZ612U1J
q8QUJ29G+pNRWZPBJacEzxpGDkD92tIdUWFThOs8bzPSNFInEQZdj3QnH7K37Dk6LH9NPgqpAeyY
H5aNsRXmpRiI8G/9i93K0zZDKeyptQLeWBuqhGcplMklx4AoxuIqz4gvRbll4Tw5oKmLEA2FJv0N
azX5bI6rgvlsPWhn5rXDymYvNHVEpWrB+ee5nKvcK7LeY6ZVpwRRdRyQmerL1h4IFYWWoqE4qFl0
ZM+NCFYxxa++QuSlYxMlXvzYbow38zh/S/dIG7si4BFdVbyCSt+uBtR1ED8zVSFrr7wUlWMUtjrZ
rOU2tFNb3kMBCuLTSS0szLPPdmsjcaFQLJlD2fQYHH6IerX67ZT9N8zjSZ6m2SVLomNVreppUTOv
WfFArmeo0lS23ldgdGuC6s4n2ejGpP7B3wz1QTUiTGoaH/J22i/EuJPDGi4Iiz3WhatFGgSN801s
doJI+moB7eJg8rzOeqGFnlAjOVmP9FeM1n4/dA2wxtMN/Im39YYF8aZfB6GjPd1GesHu5WVVrJKk
RZxqcBtqHureOOi5biPR44Rd+f32SCKg5QmftB+GKrQQVfZ+GCyH1NcMezbsaJuCS8g0eVri9qIC
uug1ZnEIlE190fYUo8bbfLRlbwjGTfpCIC3mW0G5A86CSOiLaGeCK9vi4hylKdeymjBqoSO/Yrzp
TKY6/aYNz0ryq+v+pFPocv9wGGQqcMZpWvgVQOzLVprY6avIHpNvt7+g4NTzjNB4UNeS6gBVo39s
1/c4M5zbAwjCUp7zucBlmXQ9HrF0PbT0uAyFI83nEEI/QglkUUbgH5TODmIkUod4Y9qhw9OBdJCr
nnqP+upGlPi7vW4WT+EcTaVsqw7R9rp867TKV2G+fHvhBLvc4pVV0Km65kuMIX6rcuIGOhu9LXms
drB6833plcE82YJRb4OHxQus1PFc97KM78XMlxjXSIps6758XBR/RPykIa2ZxPaibbJeNPTtUMbi
VVekQVNiuUVCB7auATObKgL9AfiBD5j5+bOoBHT9RUwUwyLEJKrKneeJ1pVmmBYYDvS9ydJdMVrB
Gta+VSleHaOaUL1JhvJnUfjXqNyx7pVZjipFTU6JCaKhubR+p0l2MxJ7ziRbB0MGOfe6gFWhpNs1
xOfsZMoyuy0/uoyKttj1Ff/6MdxTp4nWUp5i+pvkAUfBGlmI3tYD87vqpv8PXf1/iR2/BuSCDEvq
+iyjWPOe5XXHbRNITr7PDuQ0Ou03iutQO5mRLYysRBPl3j6tMTS/HaVGZB8Utwms5Mjce9hzgJbb
+CCir/zL6f17pjwzqM+0rpQMLC3zTmPa2rrihX+1G2KHg60fqm3lW9u0EEQd19H2a1QuzRuPDRQa
W4xaDo5CvXl1y8raG/E2VUeBeJbg+PAEIRKaJawgoJEksUTDlLvNcz2P2644K8gYzhIM3MsfAnBS
r8aoX9Njn/kiDVtaBihBOozBzELdFUTZ4UYxpMIbzF+t9hQPjzHeI2oePkEn1o7K9Vkw/vXM5Nf4
XOCRU0qmihoRmlt+wB7Hzqx8V2sURVYjPltm+z2eTT/t1buxGu8ljUie4AdcR+evH8BhFp3SqlxC
nB9YLm4bjzltdZDuY2c2CgaYxVZuGYhSS5/SBf+Mor9G5TCrresYxpkLiEtQ5mv1bkVdpEUAvaCF
WAZPOlY69PqS5ZBLzUOZD5GLDsaPWoIzYyFFqTPPlvVU9/r6Vgx96ys99OVpAamMuoH0DtqRoypH
EuR5itZDXZMZTi6mo83IqjeUbEqqHFSr/bXChbHUh7eE5D/0vP/JMj/65KQV/dY31t1cJz+rEtFu
upYboozUnmp6plKv2enSaPaI2kpXgv9DC5dI5D5KXqzE9MpU9/Az7DgObcuUPMh+OUksOzk0zsux
3nerhp7pWg06CpHCrII7iSkJHkb/8kz5WmAOh5XYHNe2h6oZWTaKEaZ2HaXurO3iKtqsurUpKvUu
HMONZny7vaE+6+O3Pi0HyBm0luTFWJJTZuGLynFzl9eV7k7y91T/RbLHZAntNtypoFV2YXQYm+ZR
MR7MOPMGJbf7+D5uG9eU0OIdW2jQPcqMyTpEwRglXl6OME0iSRNMSu5OZW03celY0eIkVWqTFhLK
sE6o1ZF4ESyD7IIg3wYloUaZ/VJHnGig2zf7q09V2EzPjry8ROUhT6xgClfE+RNejCDnJooMie/E
00fjjwISgujA0KhlaTyzVK6pqSSzBeUkTCQZwQlWC8hSZrUFNVjwfJSfiqbiKdDd9Q35HvWbUlKc
QU4r5/ZXuto4pXz9EP4ykctxNqcZglUkmN3OlnfgCDMKUu4aEHpwGOEUtwuqo2jPxqE5sT4NMO5E
6MPQ5R+b5eJn8LdLDP6TzJyd0m24K7yxtJmGlXxUAkZ4DdFv71eeiI9+lSd0OXl2KVyAvqonMCTW
O4SF30c3e6BI5+klUtsS5q0HH/VL4zKKSZm5zTE+C9N6V6/Ui0lzd04OAx66UKx9uq1VG61ijrZv
YQqGJJtXJPaU2IiJ3fFn/iyq2YiWm7ttdC2frTzEcuMmb1c4WFsbXRX5uV2v+F3Mj7tS2iHOq5I5
jeiP4++2mwPUrGMfAixHw1nfWQUBcu8+fU+O0rZ7JwImlmh9ucslDPuhzxKMH86bYYKWr3aMDLT+
1p6ILHo9+ryYKgezvVQtVhjiU7IOo/x1fkw8+J0gJ6PBrWaE8FvrlE7zIji8oglyEGupqYrGbUww
3VLoO3o9dgxcp6F71T8yKYHRId/pY3U3e92JHFd0Hhb+9FK9q/ehs2xEm+qqndnlceJCYUMp8jlD
VzOS8mZQvbRuua19tB/qQHgkGU/ElX10seBcbyAWzUhc1ueTEx5JUIDQUjfUhMgi2Ok8W1VPp3mY
pz45qTBmovEW7RG2kvy8/SGuxk5fX58nqY5JWIUDA9Gk2I0d/dHQn8Wk4g6zBFlH0Ww4wGqNZBhj
ygpi1cfSya68lF4NU4jb07nqT33xIXlGqhVD15nZioP6pvgE1vP9BrxJJzzLnrZfDuiqys7xsX1n
G1x26936s529+Ky9Wq9CAvDV99XF2nJQZZjogSCZFOG1M7uT6bJu1hHtiYvb3ls/Y0+EylcfHxfj
caClDT0FK05lennJJttZHuMZw/TJu73GIsTgOapRka6zvITRaYGM19h2wSjPgUaIY2TSQarW57la
NykiVVz7CFvLbKNaECaC0tirZKp3qVnsxAwC0UbmYKxCJrKP4IBxon3i5hAebQzttGoDXAdEtV2G
TTdufJ67qo2dEQ4VzkxhdTvL3PUmepNNGDJjYlNG/K5cfcGSs9Nxa0gOn7qcJnNKceuxghbFtmY3
fXLHiGbT/o9asS8OEc9c1TNzUGOrBxvxcUXRZQjQKpE6LC3R2yXFswrhr1MH1msjjC4Fn5Gnrg4p
maxywr3AWmyRIfB7PVCJmwTq0+SHR+i0e/DjbVNXtlzBGguOK89mjWgvxZHyucblllGnIq/fFAFL
nw/HMlAfBOOJpsrFUBC3LJo5xniJhbbFgdjxUtvlCJp+lHlq1fidmt4bymiP46/KCOTmscmeaPut
yeBFFIrq0gLw4EmvTYcwHh4rDDxgVL2h2wnsonwnajEW3Pu8X94UDmM25StkI8aXJn7p6Hg39Yq9
yB+xOoi0Za9mJr4AUWdf4CJIXlst1Zoag5GgeBgCyctwYsBADSJXVIe9nmYncMdERVszDJkDXxXJ
ykImaHqTkImZotZFL7NHE5S5Q+PU5Hem5M9pdJSz0jbC+f32XlKv48PX6NxMyzRBc82Qxad6NLet
onhD41vKjrT3dUbuwjix80a2bNVQ31Hl85slCyJaeiMyrCMcZ4x6cbIcvgcpGq7V6Klb16dCSjzJ
bPzbv/Q6/+dinTicJpIBejOTWP3t3hk71XMBtQDW0A6tKtGZvr7dvtaFCzNVa1Unq/vcAf02Huzi
rXqmJ3W77tAriHa9dCedrNf4WUQZFE6TA+yo0oncpAtLIi8gHpVu8Ra6HwYu5PxNVHa5Tgz+WlNe
XSI3F2lt6p5Zbv2Wm2+Q/iLb0am2pQdprO3tbyhY1M+jcHGs+khaa5ql8anVNLeo3qNmsKNl9Ms6
3yhVLeIdXD/Ff3/Dz6W+GM6a59ooKMINxhhj53jcQCG6eYK/8eb2xIQLyUEyqeIVyUw0wPQf6q7d
ln7yrD5FW9ZwDVWQ50YwnmghuQBxbhN9Ign7blA1KZLEG+rSjcrBhia9mxui5LRoU36m5y9WEkaT
aknyJIGsgYHnFsjBL8jlfSZIYX8juN9Ek+MgyawTNc9G6Lmow4K6xrgb1UDJp7M17VdVhPSiwdjf
L2ZWhcnQTkirnnqJIntJYTeZ1Mm9tKLbZkKTyLqPm3avyk9k/hFF35SO3seS/NB2ZtClHcyKkRCN
ykakuXA9Uvzauhz8RGMDKdcCYKfML1G+hx/3ZiEnBRqhagSBPtSvb29gtmH+GSZ+jcehzpAVQ7Qo
VXxKQrjCt5GzCl9Y19kNX2DD60iYljUOxYRN2/tkN98l+wYctvBO95KndKP2trX9k+YY5WJELsMm
0VJuO6ZVPBmSVxe1B7MLp9VlwWn8l3fN36v3eclebqI1HzIYQ8Wf3RzVQ7ZJ4KWE7lwmEMqIKfIT
fY/PqeBhLPhmn2nOi1ETte5+q5BVBQhq0Uc6msHtXcFO2o1d8Sl0eTFCjl6cSJczVFfzXxKYxqOB
UCS1Q+P19jgifOGLx5psxXqqYbszzQrFLdH5wzI5RlB6MYwRBNMSDschDDooskiScDHk2/qpfE08
ZtdkBS2katBlJKL4sbNzaxU5iInXWkHv8gA8I4uL0nhQJAQSFRtrzDaVgi4nI7HLiQiq0Z8B8a1h
OQhBDohQXYXPU6l/mMlH3+KdkN9VVWtLbRaQ8L6Iivth9urpydK3vXVYl7Ne7qv0saLqs94GWjnb
WTLCRsrcJUZrG7AAXFNwBwbLHkDBStrRbdXUtpQzWSIHNrq2hpRcN7y3KWpaemWHkul0kxZYchjI
qZo7ejy6SZI749Q9LhNoCWXkSCCMRXXtrT1yD32DfvP+pCbG4whB5y5LHa3pIXsxeHLXC/IRLLK+
tUIc6EnQBpFIjti37ZNdHWbepMd3fTsJYkn2fW8Mw5cbqnnKW5qy+0zeZC2MBZUYFkjm/Trv02q1
bx+lzyf2rdE4zDPScUxGypB8zJ16XB8ojR6WbAliguJGSdAOXOSrFw/r05j1H2jdfSrK+cnKmh2R
6SaS90YSbkINXSKp+jaUvVd3EI5rFvSdp5CNnFC+WpC7f2x0hIryaxEX21aL7DBBwNpOm1G7i7tD
o23p6ufpflGeKq2xs3wrU3AvdTxK2wKb4mTF2VMjrx6Vy10pj69KfZr11MXDVnC1iWIzvrReavn/
3CBotO6GrH2DYr3T9REksOFSNsOgpC42chIdquKhjXsH3qheq8kC0BFgqcZFiEkxGipaY2LY34Gt
uFQPVj5up54iWTwLNty/FCH+vo80dnNc4rY1Jt1IcO+lW92vHxO7O3coBbvQIYZ8AxMF1Hel1842
Tng+o78/OXadI0pjivY997CNUwOuMczwTzPzV5oVu0FCn0iY+//H3pdsx41j2/5KrZzTDx0J8K5b
d0AyevWSLckTLsmSSbAD+wZf/3Y4s25JYT/r5bxyUmWFFGADHBycsxun7APUSz7ofPwaI/Lv3Z6f
RPWu565T902KdP8HuyvQQQkKejCG/RNkhoMtoEAfAcZ/qfX8JsXgJ8GdGaF4y7GV9NEYDX6o9p0X
DCvU9CAOYdDSOq9eBNgBNTwPob/kDeGII8IYumYDP2/oNH4w2z966CdRf4jHgbEJx8cifZYUOk84
YtV9GqRQKh26j3SJPpxpJyG0EdbOcauGS31UG86X+nnO0dmNPddgKcOPBESwFMABafln+G7skgaW
LJWFr1TPV7KcHkTrBvGEP3XBytZOaJvSC1j1NW2+/j4wfvBgTpsio5iSDmAA1J7x6KeiCKrhZhy8
AAiFrRN/5Pfwa7zyvyfjaXtkcnxYqhXYffv1tNKohM4HcZVG2WUetvC07eEMiWoSqJUfvZIf0/w3
G8CpkEfJReWC93Jc/Hor75trej/GkTdu6zSw98Afiing99P5vFW7+MxulvUCkUxzm+bRoFH1HyoA
SYIJUoFXbsQ2Kkyc0LspgLT6YKrSj17JSUisO5gKjy4WLNt46MQjuwCPTV3JVb+SG/DqYESaw29s
vvr9TPhoQzhVAFkW3Tn+0THd10/KfwTGYjLPo1NfuBniYdajYuptDe64NDutDl1a7X5cwf/5Nv9X
8mqu/nwb3f/8N/79zdRLqxPYQ73/5/+c62+AtJrv/X8f/+x/f+3kty7r1+q2b19f+/On+vQ33/0h
vv+v8aOn/undP1ZVr+F2OLy2y81rNxT9j0Fwpcff/P/98B+vP77lbqlf//nHN4ON//htiTbVH399
tHv55x8gcrx5Gcfv/+vDi6cSf3f+VOiffv31qev/+Yf4xDxPEl8R4XLh02OomV6PnziUfWLwJlSE
upR7kioEtcq0ffrPP5j7ieA/TwEr5rpEHrlJEI45fkTJJwRmiLL6iqFNpFBY/dd9v3tD/35j/6iG
8sroqu/wxT/4FP9eV4ooD1fm+8Tj+F/JT5tXijo9CqXdWnQzcQFnpbOzKt2siK+QwPvQXPHrktxI
L7XoQDhQ23op2ySpdnp0ZvQJ55rJ89Gd3HZnQaOYv+oKcnXXk+9W8Nqd4nG1CKaGrW5k7u+hXJxN
ayQssQqn0cT0wK1J64ecO2l3SUexNEPYzzXEOsB1o27+AkSL1yRB33vQ4Qtsotp8bRJv0vdu3oxN
ZIouiQ+J1Q25iYfCmkdqWkuiys9y767P0i7ZyCb+MuV03vRdXK0Fp8/dnHVxNCuz5BfZNBXLd+ky
07FwgRLVtJ1B7ONZaGs+0tVkZWZ1EHNnFuuirvvk0PsT7b4KJ3PsxhK4MDzMKh2TBDAjVLnPTTOU
GoIEdcnpo+kc0zzwUhg/zIChUp+BE0nGi1KUQ342QNGw3YCgzpMrlfsz3cSg9vD7wZmwt4RQdU2z
LxaLN97Kppf8uaxZLrYgFwzVU5oP/nI2GBdNEDM1FTvkadEWX2Vm6HI7KjzrJqAwQi7CtvGTcgkr
mfhaB3pwC/raN3YoCbLbzm8virkkFQPdpeAw/yU076HKy63kAMWBSmWhe9pJk9U2kCzLya4ms2bf
PBnLJgnVlDjNzja0J5eWi3xK19pxst4LFE9bi9x4NNW46ZQfG4MfQgmGB1Ul6yoY4K8LNiMfIf0d
yWGsyCqzqNrAviXvpv5unIecXCgCfASc4lCfyl/4kLAFNA7i6+KC8MX41RrunkO79gHma7Hfwpdo
pGHNs2SxZ9a4mMhBU4g0ZgG8dQyymNK15oo0LHN3ondZup+gnYIafy1z/jwDKTh1kXDzmYyB9tOq
veImb6pLxyQ2u4clGq+uG+5ndD/A5UPt6Gxw1fBmlXN+67JprG+G3m/lGk5BcWYi6/sTPyeapO6Z
V2d+Xwcd0pnxsoVNyHwh1TzUq5hW3vg9Txh3zgaSZoC7hLHDB42WlzSDXrp2XTmeWbJhU6WOoGiR
eWrSXvIwqKSlyVU6pF7RnXFQOAscXbnWaUxV0DkO7afLkVVlJYHOV1kKocPGHduU3BIGV2ky75YC
Hq0rEXsZjkFlvSTPQCJ68VNCDWrZkUHtvt16xrO7KbNekgVTPk8R8Ij1Gnp17QByKt7K/KTE2EBi
WeTElCEfBrSEVduK6VrTEhMkmkRcNuHSJWriQT2b1uBmlpqvisVR8rVwVNGv20an5S0tnYJDq8Ty
lHwrlDVwiy3AFP2eSNX4DzUFg/j7qBVxLuWS5MPauktRnntJwdB2ch2Hw1im1pQ9q6bp3fMFFcDh
spg9qT4P2VjwOzFC8mIKBIapcG5StXM+p4Zlt45jMFnUPHrFGcqTE3nRDZJiPyhMno17yHDUOvJi
hKDzXAs+rigpaHae1/Du2fDYIYh7S1nrQwUGQbEbxpEOsBUrGzcLKoeVC5Sg4UmyqUo4ElhbZfUY
Os4iuhtgLT1xz/rWWe5VR7W6pP2QFfeNSSd1m3WiFlXQeKWznCHekVFv49oZytAdSzre0GlY6gvY
wKlhl2du350vPgLvZe/JoX3iSeU5B2epK0i1yr4UzjlzOivP+KSceRu7WItXpXAFJFVgWwdFoWzq
6uQ67YZRvkzZMsafVWr8ZsP82VVrwiyDkkxWKHSkjSj6VVI41YS7olN+gQWylLuB1+OENrVTzVPY
c26SB5dMbbUBniebtxRqJsuVLJo5OziaS/ei9GB1/5XaI6gAti6u6S7HrBqgEtcOWbeDd1AG9XmW
M/dy9gqQH8dqGtxNd3z1w1Qke8t5leDHXab4ufDGxt0XLrf9obDdkoWOy2t5ucQySbb1WGmE7T6B
BfJ+slrnf9Zi/pMS/QGprt+nREOr+6dKP71LjI5/9Gdi5IhPinPAZT0p4d8u1VHu4V+ZkfxEPOni
pO/5gvjHU8i/EiP5iVPhc1/4CmQnpE3/TozEJwmJV+UzdG3xOcrVfyMx4j+QFW8TI19RCoMLyV18
6fFq3lcbsFKciTTphZcJnAGdVvjtqucIkyHvOjV+d1hauRsAXVERJL1VRWAs8rkgQQCXUd/GEAYY
GndKEUeStMlQlxpkt85lV6kvnZ7UY9+jDRSAiOml0QyJ2HJD1CL9ddzQoX8x7aSmoK6NaaYo7s0g
b/yJ0HLPabmg2ulSH8JRMK/RF7Thpgv5Ais+cICM7q9JTp1m1Yzd1Hxb2rr0rjDFx7BAQI5mB8xd
nA0Kr74ex3Reca9S875Uvu0Rln5EfdoqkjwPnhcjIAGsvGVmIOPGAulN02Tn+Cpu9k3PEJlvxZ/7
SdW1Q3LjVH6LGKegl8IFSOYukkV2iZ8yWLJCBDarCva1HljWjmeuY53KXQutjPuQTKXP7ZWl8KSu
HxZPlTW/psCDtOysSmdW91FJgEAdL0jSO0ufhG7utL4C6wlFdqlGsFcTI8agXKTt1R2vmqRB2Qvq
AsSSdTvgRDMdHJqbgkPPJG8F6tMt4mUOXvHY+nMSuCYZ0++ky/ykWwlYTPXfBua6/Z0YFgUi4mRn
VXjfiEkpNV98l6RjRlYp4mgdNVIOQP4SVzAn8JsOCqMILlVzbipb12dDgio8G4m6ntJqyKJ+cmsT
DEift2ypzEuTi8fG+CjxVN2j1zbZg9NI4NZlsRQHanuwNmgpQGMfO2R/EzCYzDfQEFNjcpZmvghN
A/l5N6+9LfGbJeIddVaszptvTZbnhzFJvR3WUwwlV4meVKcace+M2CADMSjv3ksGWA1mgvMgrqvR
DfvK5itI3sb3XeqVjz2eNTLFvkmua0eP4F5BzeNC18m0cnBIW7tDZR5NXJtXBVf0zzEF/iIsW3xt
5IMt1wW9Wy1lSPRcuwF+eQQTpWJVirrsgrw8xu5zhucUM6TIzbAuufUeNFIx2E90DUWloV8a3LYb
TxAOgLn7se7jV1cZDI+2shpZGzYq70zQxVK3ARcZWdPcKdwQ2S67IfEs1+nQx2hMqDHHhcb5YWgZ
Glp53I/hJLqjP0KlcGxIWHXRtf2wi7G1Qn2ulPUx03EvarfPmnNdF+wc6ZHYOzRmbTDXKarIXa78
IlC5yyKeFaDjJ7GEUEePfSisHNIfctKSJtS9mbxAiKbf5pMQt7KaTbKSqDM5Bxz4dAhUoPgylHO7
tkO2BLTKUxO6tVjOwHOpdKhyKe5nZAtFxLxS7KtysON+8QQaPQAFvObtEh/i3BmuQRds7trcojzX
kS7qBeXPqUF+ESV2JDu/0rm/6xKPeKteyhSmxaIgeeBPbhU5DBv2Jnc8VHAZA88idGKSgpnOGvZK
asbW8ADLz1q/ynaz8AoIoXGDnM7JshwudImrmifl9YLv8pgSGLCJzrXf5oJa7QW9nxC+Z5ZM9NxK
MVdPDU8n2Gsja4OWsqvjYjW3aASz2vjr1DS2XGUoXOR4cHCC9ZGP56NJukM7zNIlKLnPjvc91vXk
XE6mrfI15fGYnTFN+N0ypdpfZfNkcOgsRupDqYlw57EeJpOgZpTlgPTkXVzu5pm77pmG5xi7nzB0
q8FQz4dhjWk1f+8VNOC3jZPP31GByueIOsg/drYdanFo/IwdBbZ53H2B/J1+SIEcMyHAVtzDtmHr
fq2BfB0BnO5hRd1ldsy2xgNTKHARyO8ljlMQc9Nlq3bjmKMXTpM0bZEiD+pl6hwCOSBy5NHkjmHJ
SmsyP+OWfBuVs1fKraTG/4poPrEIv92BZucME1SUsdrDGQdBsfKxhB6s4epG5Y5CbyZV7qjXViDi
RJI79NazKXsZwYm6HQmpX30kmyqkLXRZwoHx+ItiVOpQDLB+Q7OjqFlUaDEUj3JOOhK0Ps8xxxRa
+/i4A+8mqovM+zKj9NJhRbsxkJnlbCGfX9I+nQIWw5o+cBJvFhdxu0gQQ6ZeQL/Vc7CBoliRUexD
oPqGdmh6us6FXw9Rrs3MN9gEqh71VEKfVG7KKjRYJRAArLveO/erTs44hY8L+tNp6qZbzikNkpE7
Ahszx0kKp1h3uDbUUgiUg42XIMkcHVafdQhdS3rUd3Wyfc2yqdjqLk/dDxqYJ2U6rGPf89EiIILg
qVHUXN7nFdCxQCbssbsjyXTqbuodh0+Lj4l8LzdIqbcfEfPe99MVqJzcpy56op7rItcSJ/0Khmpk
Fy/dQ1L20TLDFKL4M8d9V/V7W0M6vaMfI/BjncqlVEKb/GSENgGj1KmWhyPMujsX7lGZF94IS4ST
SpeHYLB+VGI9llDf5GY/jXjSEzFpiZBULw/HvrqHkeyKR3YLIgpO9lENpe7tR831Y8X/pxFdZG4S
NvVC/ugYvO09tZB+zLl9gHzPBl1jWTyCbteB12Vzw4/N3PhpGYu+O2QO9JMufTTg3D/Lq//v53xs
cpxeg/A9D07UnufhUb+fOWIxbtx3/AEJ0Cpt7nw/3VBqV85E+yCzz4qhLpAda2XAFtB86wz+GShz
QeJHOFpHeb1h4+vEhsc3ef1fJcW3r/+kV/TnBHt7WSe9mabNEfcVe+C5XOdF/Awq/QVryo2d2kvg
Yi48cy/QrpGTvij0WCKu2BVAqNuxnENuL+REAr8nkcslqlUJR/2GXRg+BQZ6ho4wu27+e1aFf16x
S8DWc5WCRMap8pMVyqQtFQ+zM4Qau3jjfdSv/tWiezsCjj1vW5UoAcl+suJh4pBH7F8G5Fy/f+rv
+64/38JJkwE6bpPwOPiErV73KUHycesJu/X0+MFa++WdUIKqqPKo753KRMe2J0VXuQ8WukrFKp6L
9sa2VWyjv3s/0vNgCa1cBtk0lJbeP7Ak7nIp4eHY52D6NjKhQVtnKohd3BvOZu0Hj+/npSQ9FN4J
MgbKpOuePD5omRAwaWEILIeDyJMVi3UwQHDMJuNh1p+t/9GAPz9GDIjAL10OcVP/Rwx9Ez+w482C
9c7DwrhFgorkX9n8g63lByDrfYB4P8jxIt4MopayoIkXPxxVOfQWWVgRZN8sRPa/eQEAM87KOV+i
YpXfqrA4QyXkw8D80V2e7ATEG71pkPFDhiWr6JcF7iO/nyYnsPLjvJce6OIU53UGwtCpltBCpmaM
LXnoS+aDHewvGoBtRGAlgbuw4F9wWlUrL4kfWZs0O8678SIn6ssHl/GrG/UhLItaBDZznIveP+nS
1467aP4wedlGWzMHXdE0AcdqH+upDn1LYcjbZKjB+tPLLFzAjOCTtq7hH4bCdar2OGI6699f1C+v
SXEUZrDXY2qfLCEyFZLkXD4stOhxTHLvkpnd/n6In6MO9j8mUH5BVfhYG3l/2xr9o0ZV3kM6UtSe
4b2IY/N2AmUywNT7iIl5nCwns/ndYCezWaOXObDCe/Ad1DBUcbaM7h2qjB9kL794au9GOZmy2O45
pJZxS1lfob/UPuDFfjDERzdyfKpvlqVTFqpotPcgUwtxgKmK0F15nKja/v7lnCBFfqwNSdFS5Ejy
uEBq+X4c1PXrosrUw9FNhNKreh1fkaPU+GpezV8l+i7u6uPE6AR1+POoJ3enWp0uXn4cdYz6uwqc
vqP1dn1R7/82q+TnwU7mOG2SCk4xx8HoGofGaQN5SjAXe1QYNh/RCI7fdTr/3j7Ok7ymYuWE7px6
QCUvcLJv85JgET/6NRAdzs3vX92vJuHboY7Z55sZkkJZYMwxVEK9KFd2Xcfffz/Ar6Ygk6iyCs4U
xwnk/QBVijpF2mWPZdKDpUdWaql2lvXr34/yq9vA1ENl1scO/lN44NkoUR9wHhiB02Y6rgyi8+9H
+OUcRwKMZBBxDtnIyQQgQ4cCVlU/AgU4rZIt+ezEIRrWoPLcoaqyI1EZVWztfeTK9PPzUwQtYFR6
FUM//qd8YaptrEf/cdG0vW8KW1z2GZpuqOz6VRt+cI/Hl/F+4mEwFMcF8lMfJZiTdYyWfC7ZlHyN
XYLK8nJTl81F0Zl1P3ghmUsUR9OrpJBhT+/R1V8lHQyLSn5V1h3KFTyENDeqJJR8g3Pl2jofzKQT
vPtxCeLqfO65Esc9Sk+nkvW0V2VGf20yLzBps0cyB5CAvIoZgZzOsfXrTVsDFvHs4UWAyDHpKcAf
QFOl+CjivXd1+3Et1Jeux5mLUp/00EJ4u26wCy812nVfj5ig6rIEBnBZw0oIjrwfvJJfvH8MBJSE
ggoYjgwn6we6NqZtTf5VAGMV+AB/hdN5sj+SpisbtE9HI7fqQ6ThLwZFXQXJIjgEyHdOKXTGJh5K
S/3XamyCdjhoKOW4HzJFflqzQPIBZSKQwxCOxOFkQU1V2VXNWD7JW7oeih3fzgcnHPdwFu2P1ECc
3j8ESP10XxjyGIRQK0A9jZwmT+gduG1D6iex8R/GWxOWkFeQG745Sizg+H4er/5Kjf7ThvsDi/HN
VP4JmXTxNLTDuw7c8ff/7MBRz/t0jDBgaHIfG4PEe/qzAffjE6LwMx+BHPho5Hl/NeAc8sklzIWW
IeBJaLMhGuLP/sImHT90BVYHvhbOcRItvb/RgsP+9C4Qol6FLwEvEBsKpxKZ/8ncLERSGi+t4qs8
yIPkyVv5lwO2X8E3Ju9X/I5f1lPgHHoNyjfKfPSWD0Gz9XmQnpvDdI22XYJyOhSL1AWx57m58rob
R+7afgmHbNeWZm0nsbLAPjVb872jYZcEU1g69+MI01Sgv2v3pc0/026Xp9faBjMLKh5BEQI16ltt
r1sFZA0uwZLbAvSOHeofK2fVwBN42bm3wwpFXzT4ZAo5GP85i/yblIVTXVyDM7DCmWBt0N4jK6SG
aA3xoPdulHNVtnTlpecLNLCH9kKoK1Sd137nQUwAgFsUKOX4SoAodxjsFQnq6XcJOtgydSMz3RXo
Uhlz1lEcYi9dpOVl/Kr1F688iytUmw+0RDko3hbDOucXY45iYLnT6RdwZYO42Q7Ouq4zNEIOqaqD
ZQgL6N61EQVnMg6COgMSmANWU6JcfFHQ85b2G3ffuPQbhUyfQ85dPUadmqMa6BJRZGEnUE5FK78t
zlmyiR9adI/yHSc7ka6SfofvrVD3XA5q2Gv+cmQVyY0GqvssNsEeCJPq2v8yfsnacLwpL5P1kq7F
RnwfwpqCfWjoBb0B4Dacv/hfzGX1edz0N0t/B3yagGtecwu5nU1z27OdlhtfoJnyzad12F3258m8
7l6GXXfWre1Fv423Ezq4wK6Wa43maNCs2N7IKAtHwBa8W8VW1o2W+A7w0ep6zNEOCnkS+h4oHWFi
X2K9BiMznNmhz2XgmHWsLPLFjZtsGd+6V8OhQEn6NvVCld0BJYI69rqtPy/dgVNYCookSK/BYbDz
xhvW+D++cyPS4Xo4QGEAruWEfi7v34SAX1TsTg7R/1pXqMm5zCfop56sq6wx1gdo2L+SNACye9Pf
kx06imsgfzZ/UY7/E3r/wPH/zXP/KfTe6te2ffrHGfTkXt9G4B9/9hcGAmBOgBUI85UESFQhCv8r
BDuUf+IIscBA/Eg6fpzm/orB/icf/wEaoZCQUiTD/xuAEdAZRUhXQJQiR/NxBPwbARjdiOOB/k0q
SnyCC1MCYd4FreqnjB5N7T4RbbGphNWPrcrYiw/l6H0mDNrmfB7HVV6gB0WgQbUmndSRL3n9kDQu
SPZotKyGFCTzWozPS9eRnR2Am49zMwRelmWhzLp228rJD6mwYOnDF87pyvVs07N0jK9sLYowKdqj
AuBUrFALYKhlo1c5FkkVFUXTh4zD6sZDhTKCYjgQQnp8TkxJwrSc8lXRlPfojblbYcYnVHGeHR77
KFQgYSfGZSGFZdOscKorgTIIstj9PEyIulR110mmr8nAVJiOQkW2hLaq45IDbQYDqgnbkhgxFxsn
lAIa+kV38W0+iB36yjDtJIbdo4sGaphSWYX+mV3Q6/JJubINc760UBPZWFmWes2HbAAYk1YSveF2
UQFAJG7Q+Cy97F2HbmWagJao3Np/SrjO0LZPmbhwc9kOV0TV4rs1OTQKaLnsG4JOsSn99MJNWX2/
uH2PfcjX0dIv/SMByC8ARAXahCqPB72izMOGQNPeX0vDpkuaLeybFNgeaoAIxvSp6fyUb5LUAsyV
zbwJhqQgML2WHVTZvdm98URvnxs96iRIVL+g10OsszfuXNxMpQdzmMKngXYoZVAGdMydaOYCrb1E
1BclIGrQXQSAWAfKySGiMkz+ZWL7Yg8oQ9pEhDm9H6B0nq9MMsFWCPi3TaXTuQL9LvZx6pJ2WsJi
UokTdCUwxlrT+iVLOLbtpQLabGBgxfZdUtx4fIFSIqBxbFckRbkTwNmsmnzor9zEB4ymKdm9LAW/
nWp0xJnU7iNOt8BFtE5Pb7JCul8m3dhzh0z1uTtAk1LHVbPz81K+Yu2ACY96ZNgKvN5GJP4WsBHR
B2LunBsHhb5zUySgQppRX7alIqHbx3sAhuJ7nMjlAeKvMAWV5XgHWHrVBY3KlnChHZhtUJTbF/XA
gCVZ1Eo5rv1cusJu2kZN+8zR7prQZVgPAjYEgZaOuG9iq0LBi29azuUaIGL49lpF0BCo9MSfc2AF
X3vjownbOfULbcaWoxWDLQsaw+l6gfgYVLUKdGlCUbBEhPVAjjbZVcyDJgbQY5QSXkSqlIehaRRO
czDNLgiQ3WPunfGiZEvAW91ctlaVGzEvzobEbnPdARDwzU4QHmpG4mxo0/EYLWo4bwOHp/dFUbuR
Hqm9jVOK6bokaZjr4xbZEuDzcOkvadEkZ4Ug7SGO6+lMEAKODeRZLr1U1vfgaNJQaulGVLD5vCvg
TgBAgjWhl83qCiBA0HBqucjvNawLXksqlpCm8bD21DBFltoqytw6ebZ+DCxGAw8QgIEMvGNG/4VT
lJujoc3pGoTCZUNb1h4y4SfXOfQs0mBaGhlmOZOrDF3uTZq0C6Ch7rjh3jDfjJm+G6vsMZd5WHSs
uMlVrlZMjuMZkD71NvE6qOqYqm23Wcb4obHteJct0tykdTxB22zIDDIIkEWB20HXWGzixWs02KuC
6msgyV9Ek1q5KcH3ubbCGH5u0wnFkCrzyQZolQJvZJwxDVQl46gpidwkPsvvUyAOhtCzUu8XPvtX
GvCvZ8NJE6XNXK8mxPYxmKoWYgFiFPMGQNvyFpDoogx8O35PSU5AOCTHJNqIOeB9xffJMJZRuvjN
WVn05L4qe3Gtqql14PEJjCgfSlg3AUEPECxr9kbVy44B5H7lNFCxBjgcQmS9N4Ff61Fz1XmuUwTL
rOcLaDpmiHGo7D8QhUDXFYDzNoBQHbhfIoHkXK81POtB6wUqIa2NDKeYxzs+ob0YSEKQfDvC27WW
08umxI8Dg23gufC74WqyLMEqzihbZYXuL7kqAc1qnHalQWtYQ9QRIr7y2GOQxodQjVun5R7zZIHI
5+jXd7ZEFiooTesgrlTVAY7XAMZTWy/bA6IrbsYaKPcQzqNMYocCcA6Ns+SiVa03b1JeuNc9E9iJ
NK8UxC5U2iarFgeKcTUqSIqFGvgy0EcVeU5y3znHIgOgGEXep8bUCQpg2JQjUo+QBB9Bjzlo3coo
6ak+sKJKz3RGPB34Q1bvmrjtdsBkfB80t1Es5munpPuxRJN4EkGlq23ZLzuPzJdADD6nY3WY6LSv
9a0hDSTPe0h6AQKeFN8HmwXpfD4kU5SZ+uBa7xzwrrAy9z6gTSbXm5E1N3YYaxwj8qDm+tWrbLR0
fdhM6ZdWdYAypkHXPE4lBGSXPnJwQsoqSM/xAWWVpUgAyuNPXj73qyWGlisw8NMcmi5FSyOLdJ/4
h67Ltr4G1sTNOV6+G2XYOxUQ1NANPuvttJLwsZi6Bhg5Hsm031dI2WHliz4vA8gPl0W/xs4AkApW
r5uvltbsBxda0WBD5HjZbnEf+9DGQd1qQVJiKVCVA1B9Au5nosFUISHtOvR96rAm6apouzXDzdJq
BBYx3+X2c65jgC+h0pigOt2YcEpeJ0CXjOrCyYHOn6POfIYDh6jXyIsiVsltLMqwQke81Z+zFiSJ
hfMXhIpdEedrR3thnwPkV5RRmWQbLlSQSZxUdbYtKBRVlzlchu85iaOc3Snbb1WV7Smtv409BDvT
5rrUCSgHmgSZeBokeMIAywGsHgpInHcZsrjsmbPlAEekoF+u9IRcg5Jdl6LHJr9ChH9VOs550niw
f7UrVP0y7FXQliY2DZxukWvpYyezs9yVjAXWDJdeC/kkgi1FKbipufJMDcN3Z4lXQLzvZTLDssaN
WsgBW+I+t01/gfs5r4puN3iY/VWHcmFShQypkwtV5+GIDWAaaVWUD0RvACP3t2Osm+fZMRqSdnUP
lFOdnYOsxL5Vud+dlcijVnRoyytX9aD2E4C7zsb0Tm/mMMnItpYsjKVd887i0N9t/y9757Eet5Ze
0XfxHG3kMAUqoIos5qgJPpGSkNNBxtN7QbevmyzSLKs99ay71dIpACf+Z++182zymO12zJoFsvdq
oxsBKvi7GpidHop1qTheZ5LDYql+hylGnh0vLSaHTS2c4lBVSN22vCqQfNHxqWUp8/Np8mTtJmzE
upCK65GeOQnVxbn+XVjfK8R4UPvDFb6b7EbN9LWQbpc5QqmSddFMq6gx/IF+WDRE7ZgXUdWsTcoE
KQKqNK/vu7w9CwAikx/z0HfNg902m6bOba9iZLqRFN4UTa2vcovsOvZFUvuz6Afoy8MqZTCRnOgN
BjrC3NlPRN231a9izHZqKq0G63oIcj6wWAn7sabqWBu5G+q6qyWLCKzaW7O1MaW70Jo2uWkzzGyX
uXytBPVKCYk6z61N21dep1ferPdXIhwFGT7lD8m+0nNz3Q3yodY1jrnEwhZYbyIvFEjgih8x9+Kx
wvJ4rpQXQZeyRwc1krMAYOOM+VB9cFM3y7C8sQ3B2RisGG+oDSjXDMpeHYSD21OcCa07U23zchxj
fWc0zi1V4n2lXPdl9ohIepU7pCS12K8MZWWmhKXL6TpXA99s9PvexieVB6tIVA+1IXlJeK52gxtq
u2qyECFy19TZI5u18SWdRw8L1irGYYoknOiS/DpUOfBoYq2Hj1FKSII2ehyyLqnn741I80NJv2rD
h15Hb6Ddpsoh026nJF1FcrsGgH2dajyh8SxpxBFX3V0QA+YP8pXCMaU3kyfcaVvZICZQHnkesdby
ms2GhEJO9SpLw1TSobeUVll7F6EKTkOuQ/CR2WhdAVk8yiUCJepjIws8M8JVn+OKxdUixdltbPI0
IjFL1+JsJo0P3DSfyWb1AL/+wl6SPZJmJdUtO+zgCV3/Q+mU6yIqzy07+jEQVeeWmXM2dzg1FBUZ
VmNK+hp7SbvJEM9Tq1Lqi14vjR9xkJ9lOteFXTNsItwauVca9n1Tj/7c17KrNdx7VEq5s3P9W2va
4kyfZfb0wkIVOEatD+ckWQ2EkGyUSkFu2akXxmTcIAEOvZLl0MWebbtZEzibWWnNNW5PRsXgXM1q
Y0yIXJ3beej0jTpymCytAPtJFnhBqZVUYRLrcmBRPsSKCd/dqa/nGdUgnwissVMbW1KTKj92hH3W
D3W7l22c/2rU343mAPBbZ+Mcc57BVadqm1Ehxz3RmXaAQySZOjAcHPsWTe3kqsoi4m7p9xw4c47R
8bfKUS7srPRbazpodt9uZmTv63pI1G3SUfGya7+ourXmBGLVKP0dJps7mSJeqEyvdmBGmznBdqhl
iH6x/ClZ48Ez8UbdR8u/bzkI6E25IrnVJ8d4xe7A65QbCVudw/HXapDdsOvCRxSZmzlaHG/ylcMN
y60qT5FvW9KNAKjv9bq0TwvhD1o4PTmohu0V8brRTSwMc6fOgbPHrF/e4sSSVn3fDmuD/uhhsGWz
ZiDXTMIRb84oFyB8A1Y4hZ+dza0nCuNniKzWVW2886pc/FK06dFKze+9U38fDOkXlERjzxT90zA6
Xls3mOOqrxlug+jh+XEeNVpOwXLI2ka/HAlN7m+YdAfPzrXLSbDg5/OFPlLmxP33ODCWwE5V2zlD
iquF+kqxjGEj2cWhnctVlUbPzTCwOdMTYMuFhvjeZp+RBxctdJhuJrhPWBcUElDLl8ZdqwqKrNoD
B0yOtWhQGEogIdDnzuZWI76ZS7Mt+m5k7CMqcQxL8SVRUeuxEAd94hw7lWdBOB4Chk5b6btMfhkD
ZW2ExSYLn8u+Wzt2sUuiaF1pc39XSUbmq9Xwmk7jXgrmyRU9JxmHKzdLbt14nHadDWje0uxLg7oG
50jJ8JrlkCCiRPJU5aWskjMlGB5EBt4kHrxailxjgJArvY59t+tFgF2eB3OegtImU6hmAcDEsUoH
SAjIoFedxMQcovC14eNgpcPyGgvzRiukwTPG8a7A1upGfXSeOR1E+lxO1nJs7Yx5POBi3cpZfqfO
1k7S0gnvTMZkYbg4IIeqPgPgDyV3dO5zFR5L344B89R3jrmeWt7MRnRNKWXTxt3dLM3nymRmHIy7
B0uUvj2mT4ps7kbRtXyYdt6oU7eNg5p7UX7mmEYhx8OocYM8EWu5Nc6LTr2JdPOg1Y/CCdxGPE3J
DDqgr24X7+5qMHh7OCMmnVS2BOJFm8qoE3Um7UazGO7Wz9mwl1JCVWy7Tt+Wlc5MN428PgT4EQPF
revyR2xnV1ki309z/d2ghyB0tr9rRfJYZVHPAtpjFOqkK6SJj2HVbUWbe5ZanmMoYQKMrmGSb8Lw
WWe32RHZUmaVB2ZpC6qS7YByLlvdQw7r+TDC4uGuwAMStjLCxHTcINO0Papza4PPybxu43C+jfA8
+k0gmAxCi0NaZRWryRErNQyIZ8kK5ykJWfLZ2HZ2tcOFHpfdWiH4edkq6HpxHcfJKG/GIlXzfV6Z
0tape+dVwzq+Ca1cYUDGrW5fv6mgfla5prR5VI90DILlHW4ruR3/oNszS6Uv8Bv5f6dd9aWfDT8d
gkL7dXWjuhGGi7ly1RMQliO5IGXQ980ul6hv9BmU+3AjtYmvR8lLouRYeTJUSeygzdcs75J71OcO
oSfDeOrieRHPvK+/vm94eR9vGuZ82QYS/S6NM3mbNl27aZze3CajNfvxkMenZKVHt8F/PaiJzJkS
F7eCxzJnG/1jKJWpb6jSeZsr3jgFJ4Aln33BRUihmkg9sZIePRGlqNjSzdwvZfPGrIc9qUs/Uyc+
8cFOtbK81zfvTbf6rkMr5Ov5mWGSxuKcydQKv+6Mn30bgxKQY9uy/FFFDAxGx5IMY8ksxDpwpjuJ
HaQFC9Sfq+kU0PHzxizK1OhqUK4eX9lQo+SklPq/tV2rbDWqjif6zXzTrKKbwC0XvWzultP5zCbj
BFnkVNtHQijsZTEgN9xSgitByl7VAE+upYIkrb5+o59+Nfre3w95pLLA8F5ziUDv0zmDKUHUbp02
lnw7tv+tiQQR0d9NHVMbxRhI+eIAq15bkjkI+/EIqztkZxkOSLHheO1PPpe7p5LzTrzK4/FVZ2ok
z1rqz5TiY9KgYjZkWP81IU50mBOv8rdU+M0AMEZsUkmb+jjOv41QTzy03aUbNrZ2YhQsHe94hjJ+
Z+OZTFUflFERPGWdZCY/UO8wi7uzoT86JXtCe7qE/Hxi/v9senrb2NE8LPrAIYYk840qfzCNMF+H
mh2fkF99+ubePNDy52/eHMhzVA9R5qd2tqK+u7b7eKLmVZT/x3aWrvKmHYM1peDg4SuNwmm9dMv6
YPW7rwfUsVjr93yO94clE1keJo0jgdRsCW3O54z6q9uez6vqdlQ8Z90T/NybrnBh1HlcQH/d6Kcf
6U2b6vsH47aMGvyU+aMxvJBhSPrXKSD/qRaWW8s3r07MUYf2BL4ilNpK22nlr6+f4NNR+uYJjrpZ
PrfRSK6mT1LoWYxfDt6NS670Csjr/62ho74Wmw0XBD0b+cbJcMe2V31FaFbCsdYdlX9r8Fgs67KO
lQMvwvu3xiWHXoo8p+SbcU7Wx4s5k2///HlMtPkmujUVd9vRhxlUpQz6qvRTudpXUXCVa84vKQ53
sTilwP9slJpYRWT0kfg3jj1nKlI2WWH3p6bwragbehOENa+2qhNf6NN2NJSFSKQW+d/RklSyy63b
qaSWJxnnos2a7dRysu0aJznB9f6sU5v/aslBp/W2U+NG0VNucfwuqc9LhUSUsX38+ut8+iw6Xh7E
Awg/jg0CE8ARQwXTOAEboKJmSCsTVWldmcq/MQMAtOKu31ItHfHy+0eZoiIKWeF8k8IfB0/rbgrr
P6IE46JkR27ZixPOJn8VF9f7JroqV2qprZAP2OeUAVOgrNIpE9dn7+ttG0cTGZXOjD5R+WMbb81U
vp4nY49ZevXnX+VtK0djJq2pgSwgbCohFuoETlNZ2HPrfyqG+7NJ7W07R5OalIQxhorKj8LmsS3F
jSb1Z2Xe3erUkb9+ok9bgr+B1BxDqHpsGdMRNWuixLBfzC943B8trSXRXMt+Bcuu9eu2Pv1G/2rr
OJqFeagYJFH78VT9slu2OEGneLWcihNf6bPRacNh09DXWMhlj7r03E4UnaLCF3V/E8/TT3uoTuli
TzRx/ChNw/lhsnI/1WIuvFrwfEUYDSfGzWfv681z/KaevFk6g1IpZNK2/Zk7r6ELvmlhv5O64sfX
X+XUoxyNnNQM6nIcC5+5RVB34SrI0vrt122cepKjcRMrWi9sI/cRIzwjkjovpPYVMcHm61Y+fRLE
rIQ4YvaCU/N+nmmKqh7VsGR7ax6soNyZSn3Ctffpc6C1RbdgYdT+YC0oyhpNSulPUwEWAHULWUOD
61TZ09dP8vunHu/UkYZZOsdV2US///5RSFwdu9wp/GK8GEtzXfnFfC3nhwqtRRFfD8RzOlUFd6Fx
Bw55Na78lH3PXDfXNlVBazzx/Y7w8n9N4W9/z9GxUq/AEEh94Tck1FJSCeVvdrGVbF+1z6A5byy0
/BM3SXHlpptTdZXfGvOvXsbReKbYFow5PVSeySKGUDFyQVjHt3qg/ZxajKdOo9pEXY+qbK3kOEUg
a+kBFr++LXqF+0JumtwOQ7hAKEG8FxfCc/4C3wypPkvThI0njdLSawe1vem0hMJ3HSTaupa51oc8
BQ2oN4p7wRHVXos8s9ZxR3hYXet6esEtVW/+4v7JkrfW1JoQ+HKt2as19e+v+8SHupaiGIjx8ezb
uBjV4y6hpWNvIhjwI527w5FSIf+VkFuxBg3Gax+DLWXd1ddtHhvG4DnRy3WEp5SZAEB9mEoBEuaJ
LfsGYJp4ym56fCOJ2a7GkKgwo/cCqCmOk51p9rRNyG3I5lPQ6iMBLF1v+QkmEkoQDLikj587sxsp
wRjsJ/Zudu7swXKDCb2wTYyl2PcmZnVJcJmhr+tpOrE3+jDcl6YtTcGgB3AHCe77UViQhk1WnOKb
3WQRUWoP6BtS5zE0lfz+6xf9YRn+3RLjXFZMXVaOrbLazOWbUas+yJ9tOFymZegBXvT6U4eY37v6
d2NpacjBP4DySvvo57DhuwylTjl5nZpuv4v35GWeW1tQBOnGXn/9UB9nsd+NQUs1mS+BaBxt/HpZ
n5050v1+Yz2B5RR3LVI1WNQj+Id+7aS7sSCjM139L8yHyw7843P+q+mjVW2uZEvLLM2PFTByilWt
uXHdN2F4p5QgHqedVijKKqkQQAAe+fqxl7n5qGmOOUi1Dfor6/dRr8kQC/QzFfsREcraTIPnOmIy
KhWtAwoU3IeUBk+96A8rH94u7OQUDpCIa/bxyaeemkAO+ao2qqyICO26pMx91zWoI+Rbrb3kimSq
HopauEn/Q5p3sTKfWCE+6cCmxTmSTbbBFu94lAYh1JfC1vwZNWgje/aS+XBmZ38+TFBZMwvIiLBl
bHfvB6QYKyIbQsM3HMiXtpNbF5PUJI8khquyR5Jje2IHdpSt+te656C4xQKFURczzfsGtXTAFw9P
qFkHW1irtbgQ+ESugJhyC+iG46q+GQ7ZbXSrcd10EOoF4uds46wzzA7DjhX8TCbyGn/C113siO39
8Xctn+PN1rCAk1YQuu7jOfC0Zlc/VE/aU+grLkeSA3dR99gkWv1O94fTzOzlJb/r3xzn3r6To72J
IUVzi0Lkd3nbts6W4byY66TJzYHK38erf9oS/keYyvKSPzQI/Ee2LA390jHgvq/aFudd6SdCeg4s
e1pVEdd8Qh20ExvIUw0d7XKCBtIkV4l+pKaYk4buZhjny0kPTn2+z9uhaIUzFurfsVlwRKSKwLjy
yyS/0yf5obHh4hSnMOyftMIYYVCaBiUk+7iGVEDiaGaz9oP2xRx2jfXSD89fd8MP046M5RWsNfmo
NovJ8fyuBBzBQlow8nDam4lT7VWEQKdqlJ89h8Jg17HL69YHa2XgLKTfqvFFlu1DpXmxtWBbZ+b6
62c51crRiEpC3QxsU/iRGH04eNeOZT8ClPvz47aJosZQAV8ucJHlV7wdt6JHNCwan5DsdhuVSZe6
Y8AKFUxhB7wOo8SJHdyHeZlPRJHP1thUYM/7sIFrI12uspb7IOElRX0d5WhXKv2qMof7f+MFgsri
xfB8H+bmXO6NmQhjfzSLaNNouemrQ2T/NKFL/+mnYrWzqY0ta53B4x1NQHaSZ7oJPRExfrmZeulZ
6kSzgjd3op742WbpXUNH84FkI+/TWzCNW3trbYAfl6vxeknTKtaDj0ZVPnET+vEKgBoMFNWlHkp5
EYDV++4RamogZYPJ1IqE9wbw4TbZpF6zsl3YfMQdreo/7Y9wU2XGFERXroS04zsHJQ8ykNmBr+n9
c9Up5yr0Z9cAGeiacnTiQuhDVzxq62hLFiHnn5UOR2PyTcy3VvtLqKhgWvvPN+0LrI2yKV2fo/rR
aZH/ZQTO7PhN/jPOWncKMoQvp8LxPtva0orNrCTrbPSON3kxPNg66QM/rD3ZG8/bH/V1tpLWPRRk
N8pX2h4bgN8e0DiNJybdzzrJu6aPZipVgRGoiMAn31TfzzvljDxUydXQb3rWXqWTIHz98fXY/nj+
54WqOlApmasCiGpHHbMzxyjpNL5diR7RrS8o5RzivX7V77unYWXtyyv9Mft5Kjzvk+MnhjsFgxxO
fkrTx8eieTAFZRgqOdfQv/qYrVV+CHzxELh668t+c2I0KEvfeLfTUN63tyx4b6ZnEOx6PNJe+pDc
RT9QqWt+spGfpdSNsH05W4vMImeH8gbm5UVRu3+801naB5FAxUdlwykf9d2sTpHXqdUuxvxW1aab
zXe2bZ5YEpaHOH5IjbqSifvQsj/Ulgw4vobI2l2DSjhqMncIz0/0lg87RB4DqIjN2Zny1cf9Dec+
c+7Fzro1twi7fcnLiOqk8LIWW2l1Kv35k2n6fXNHA6LJeg4kNLfMmrq3XC+56bdghzltM27FsD4F
m/mwVeDxDMg9hmn+juM4WsTVsJvEOJa7AFgj2jQSOxHCyuPzPCfWqY3+Z6+S5WBheDAOPhAha2uc
rCaqduNreGNtpvtwH2ySfDWu+y0yM3rh15/us77xtrmjV6krRq+kYbWznCI7R3CJk0Jqg4evG1n+
keMO+LaRo8mkKE1y7nkmq2sqN8vrF9VoLkfUYu4wOI9ft/XZt7IU7TeSg5LHccU2L4MyaYoG+G3h
DdNVIH0Pp+DEivPZ87B+gkWXgeIxO76fNdim9DWHlF23pJ6Y5GRYwKCjPclUJxr6/GH+1dDRClob
TsSK1+wgko5EpyH9c3P9xJH3k5WNOqlKDI7O9nTxnR89DcJY4NHtrt+YW1LAPRG5XNZ65KRumtW0
QgW/z76hDT7V0z99i2/aXf787dxbs/1e3mJwqC+kx/S6Ibz0Xviv+fksradddi2tGvYO66/7x++P
c9wZbYpumsw5SaGDv29WlnqTm9VxJ29D4gxc+9d8Lp7RbLmpp98Gd70nb6obBNeA8s5k376IX77+
AR+/Kez8hRDqULdZ9izv24/HQg2bZNiNjtx9qztF9rtQdy6DIvjz4gktMSOznGoLDuRo2AUUtp10
HnYBGuI8nVL8EcMlXtYlhedUJ/rkqTgWKrpJQUhZtrPvn0rVLdNwspGlMvEW/ae8NqpVuCZ2cTWs
ZN1D9r46xVz92IFw12HBQ2Rgw288Bt5NActRXYw7I+90NwuCV3saXoyhuRolXAF//NVoyzZ1lToU
pc2j5yuCsRnraty1k0Z8APxAEW0iLd983crnT/SvVo7Ge68rML7jcRdJirVitO9tGErrPrdztytP
hVR++sl4e0xjVNk/7D0KFVxoOY+73qQuKwWXvWGey8b88PUjfdrKItEA57noNJY/fzPK52ociqyf
djNOHjX5SVwP/I3s1FyydOX3g5r6K+gn7hJlHuW4lSzWIk0yNQZ1/F0BNX9R7ql032SPzabgOLDX
z8W34mBf/CHWkbsKip+GbnKWgt78YTBXIxB6o7N3kSxunBlJvyTs8c+7Hm3A00JSTSnh+IxYtoJD
1GzvwGSTg6BoRdtB9daz5yA1p7/G8f8DQf5DWaaH//wbuPEBCHIRhz/FWxLI7///P1lMBkwPoM4w
zByqd4iK/waBEPdGnY1zCiIXAt80bnP+G8akav9g/7Yc75kRucZZQhH/jolT/mGywZOhO/0TLfIn
JBBEYu96P/dVZKCQFUcWCtMhkShHYywW9RSHdbkOCFfqz/IEnLwn5BmfUV5L+EKbLpAtHx9z2D3E
OWeB24w4d1AIArhIj+3dEVqfrgJLBmynBnMC6WaSC5lYASWXSZJycmHNxtqR08TZYT0TsDJtayQb
DAOoml60JnCK86YZ1GQzIbC2zju9SHVj7xSVFl3WhtHLP9GGOnWxkauIutRWmWLOV7oyy2LTJsEY
fIuNcRBPYzTNYNswlXSR4mUTxwoIHQTcRYZL4lI3z3CZRFZvIyxq6W0tCFjYWFzYQak2W1GJYWcr
kXqba12PEwR1cjPuNGGpTe+NsbXcnue5oUA+iXJM1zhtpwF/F6Jfs9G+CwOV2sxTOdwCOmljypfg
/gpxbThVT6hUBecUDXLbvQJNSNkvcf2hnTeZLEEQCcIOhwrD+HvtGKAL9FFUe2OORozC5PFcj+UU
Ka5edkrh9hIaU2/KsdJ4shKXLTfTvRXsjS4pfumF7VxmUD7YiWkwqdycdBoGfTrqT1phYH2uSaB7
JkVPvhVBSjnRCbn6c5Oobc+IeIiUdZkZXNsL8KagkiSriTfhEKQ/ShEqOPoquf5FUltTnpOrl87f
ueQk2s61Axv1yRC0+AP24OgbdROa8qTf6/WUJpukl4l2G5TC5p+wZKl81UjkkNbZUA+B50TtrDyo
Uy76GatSMKYvsiMMJdvYgWpVk8e/NLbVWdSUThB5ymBntnVnd2k6nFuNE8bJipkNw+y1aufEWGF1
4huWv1QEWGW+iyyny5M18GmRxWDkS1nZDiCdq11p1iSZHSLDbOBFy3U7WutAFKOtbEcZf6SKs6tN
VfU5DjX2Qxd5Rpqg4bbNZJePScVrSW5J2CP+41xtEuj1F9SYWo3w0Xpyyh82ggHpjuviQjTf9YR4
C1IcCAZ0cPLovSnip2nE94zfNR8y6VISRZGOvtHWKjEOSpx3yJRrjRiUCfKwYQ4t0DBZZb1N8BrJ
2XllVdb8I+kSs1uiQKl92+TjaXNhaK4Zi2E+0w0qaYTedAEZu3WZKVi4lJaqwgGxQovsLTW19iDz
QjFaz1nX3knEB5HSF+uKnaxtOwzIfx1TDJwbNTaCbJs7oh+AMcTzEGHVTyCQEgEItmC0VyIkP2Z0
Z3Wqhx+Eq03x1ZDaY/tUFWWkbcKmSqSzOuKbnNF8TL/E4Q8YYmemVGWfeV34tyyAZPwj2mTF5qqZ
iJKDl+DU+kXUk+HmtoWkJZdTqVb5QZ0Axx5CoyWW0ZuoXe4Zajl0ODMYwpXE6yM7R2/zl4KotyRy
M7kRDQ7fomlriGlGqUTTJeFjfbdRyMAYdpqV1Dr8gbBWzNdYjZN8k3Zjk54PNRf57jAWVTWdEy81
KG5h6DFGs7yrxDezygf7MHdGqFwS0SKArdlSkrpzE5fJZR0oPWkUgHAqPye05JelVyLy4G0SZ5Zr
Vn9hl1VLkvjkQNo4VFas56HHtbxaP4k4lvTnaCQCc5vNVZp7dT+Gqdc2JYi738vW/6/g/0GF96sV
fNvFxc/vEpk5zffu3Uq+/L2/mV7aP7hMXjxBHEdYmxf1619YRUkx/8FqrZoyCzP/gavH/17KCYPl
fKFiuVpYW9zhscr/vZTL/2C7rrP/Q0+JYoVV/u89xtVfG9S/Qng/T3z9sP8nj9bQAISbVJoXNfj7
zbLdgxRL4vJA/Oq2hoZSyNd2mazIkTyxp/xQ9lkaoqVFEUKR6fg4o6QiRHJWHtC3qW7niFfDlE7I
lz5syX83wbaJl40G/PicOyV1m0NxPDSt/gIH4M7M9Ju4lB7DpFgRR7N9863/+SbfBl1wk/puE8S/
T3ucPhEu6Vx/8pXev7uUBFYcmuVhojQD8rwi8nXdBY38pOiphHbJwFmstcP9VHXOc1KNnb/Io2PP
VBoIxUJ3ipVayelj01RENAHAcuOpowziCGVj1QDtB7sP8PbH42awO7E3w2hiQmgJXsjmfrolgKe4
qwkMu0mimJDKUa/Va50iFzo2tgnWS5q0crqH58q0ljsW1eQ5iJwO0UA4p9uA0E3tvtGzKju31Cq7
ybrYwDOpY0CFZgYgiBWrml6GmAhrUFtO8yKrWb3LIhPnrp7prdcFJdQQtmdgcPMpLxuCxkvjIk0D
47lzkKQ4MyC0togBlUwavm+CxKBHFtWaRVvdVkEpXyh0PSa+2HK2eO6NB6sx4te8DMsLQy71fZw3
lUf4lwTWoSrjTVeTauRKFn+zH2flCTt53K1bSY/0VQ+8Fq9xCg0knwxszUVOhJs7xZF6VVdLzlou
T6/t0BbFKm2l/NvM9hFVh5JaK1RxLbEISe74swkDrTJA9rgKW0ZgAWleHMzYqM9jrRsWNIRzgLtj
PtQzSbaePfXyDWSv4TzhZpbaqR4fHObhX7gfpr0j2vmpUVtzBbyoyDcKO6c1/am96/qwuIb51r9K
wtAbF45d/pzGpnaRSxazdy6VWLCbIP7GGA28uMa+A+Sln0NvTJyuc51R6/ze6upWeBn0UTO90Ps5
HogXoNTb+J1uSdaZOqixvjeDaB43ixq0v431MIUcqua47Sn3QfJs9KLSLzWC4WzPImTW9odZy27z
0g5HP+qxbroTTvZxQ95sXi0Zn/PoOkVvk24K0gtCyhiR59l3Wg5dbUxzt2hBQ4MfIhHM7ed02WCD
DUMOWeiRNweTfJOncuzlqZC2tkWkbkZQmE8aoulVdqo81E5W36r4ud1UYONt4lHdBv1YDusu1zbk
0Tk/jLEWt5XUyvu6mm03TWPnPgxZNe+lROy6RhogXsWo9SVRnk01Xr5CVzJPT6tLuVYuRvYnW4v3
5hWJzPiNwXTUnYmcJcmEK+LuYMzWsFJHkDxs9yEzCNJO8NY3l+UkhkOXWfPWcSRiiwEDYL/WNLgP
lVVf1cE0uGKCu8b9o72TE/aikQolNOhmbRMlvY4vU4X6JgXNRjaiYR2YVHZseZzuM1Tea2AL1JKr
KtjC9TJfReYkK3XSuAg02scYAYmN4Tsprgerqg7gg9RfrV7oEKrCZD20YfmYTYq2FlMPvHRWnbVk
dwoA1ahQrxW5cn6ZjaWCuSn74QBAThyihZlokQ39IjQw5pGWqreSarRn7AJ/UPXKSV6R9+nsqI9T
j+RMDM2LOasq559aupV0kIluPaMKU4aA31fHiQuMSlkAclwpG2O3xqbtdyJQV8zclyRoa2vYpy9z
mYB7oqf4daiet07C/RtoRBLBmnnVi+ZcUbVLQhoLsBU2q1I+6G45pNWqED2pr/qgrENRELhkoWac
OxtWAuVfVwq0x9TIX3syciGzYmlDaTPeTez2d0KMDHMnNf0J6PrDJCz2tkMqfi0JMAdlCCElBU25
E6GYvwVtHnlJH+tPaEcBFxWqto5GQam4CefVqATZ3ukC40UCHYY2Og1/OQIsZRLPYPZwcZEGKV6G
2vyey0G3NjOpW0fhlF9VaRvz9wOudqcuMx9nTe0u89xq7p14Jg8PlM4DJhmuRlJzXLN7hIdNvpPb
67nz0M5dfi4Vc0bIbZF/430od7GVONis1AaSrjZc6WqAaJnGe/b3ZEQSEeyQn+NpJtML6BG2st6o
CWAfVRxplgtzGFqgFkph4BUprL60bKneNq093yi9Ud5nWO3PjanX+CKqKtZq3qu3VIBJ0ia/NCeY
dNL7G3CP2aXGCbp0k1FH9RwXivotBOI2kh6pNY+cFYYnSW8Gcy3a0jzorDWWZ/RaA9aIfQGQFQKh
dCPeNjAA95HSy67CL0dPncrrPFKoMiQKeXJqsY/mJNiG+tyCWbEvYzB1rjRoO0JIcw/Yg7YlAGn0
ZDu5hecJqblsyv3ccg5kStgG42CveEeghhKlc0sZlWYDaBP2uha7aWMEdKx+8ETdmHdpz4mNjxrG
YjUPibQVZWuD21KspyacjDWg06x2cxt0oVaN1yTw5VeIYLNd3pnkLzJ9ZOZkbocxtPe51k5XnI4b
Cq3gY0QdBpdpEqY/2nCYDgZokm2IHWdTmNZTpaj5typeuP86W4g7M3eUMzsViDbUMJndBunXTWYF
Zrjv2rRG5zWll2YWDLcVVZTLXEuKfaLm9RUDLIOCYFRNT//LRbU24pZhEIqIbstEVZ7Zs1StdTme
1zYhXQ9mpQd/HRP+R4ndR0EhNHnHWZxmZG1p5vFWkxN9gCy4Pzi9Hb7mLfe0DXzLRpalPbmM5goI
ZLBuHAZxSLKhn8UQrhrdTL5PrRArTS/CF1h4SXCG6xj2CDgUVsdIr5/NLgrME9vVj5c2i2qO7ByD
Shf78+Nf2xZBLLLJOsCHWTnhT1OSPXY43sDstGBgjOCVEXjLJs6f5pmUDipXPUMuvg7rhqn03gof
RwuUlOSsBiXwpyjZfL3//Lhzp4qOSoPqMxbOD3JYJVUjNbGcQ2gO+uXY6OJmgob6rP0Xad+1I6my
bftFIRF4XnHpyfKmX1C1KTxE4OHr76CudDqL5CTqdbb2w9ZeSzUzgjAz5hyGCZAUHCHQdzvcNXAB
EyJByR12y1NJeO55YAx5IJOYnPJjjY3a4yUrPGZO6Iq7CTzUfwAukdKtb2zEaie79WbdAGFhBQGT
i/eSgto34F/zmntEdVmMUu3UutIbrDN7p/qhYPs7htVbgIi8dLUzWS90UIQ0pffb41+a7svY0z+/
6CowJIJp0WunSm5eqQi53BiallYDOVZLK4PRuh3t+rX0faSzp0VfNEwdM+2UNb8CXKESe779968R
Pvial8OZ4c4KqUG2XmM4zgBvMOj2Ud0MgNSHbOl2gKzTMxzZd7dj4qH7vWMyhYQSmDR169BXmDW0
ZLzPDDLqJ5wBn4MqIt/RKs1Wjd6Hsya+I7T8QfRpSfBUwDdtJbiyEhyl8cvPB8mxShYb/RQ1ogXV
TTPK9G2gs5U9Sa84AV9j/MKrgiIGdMr3MB2uMg4xmJOc7GjRnjnkjIP4ToKYL94tFkk/hIAfAv3p
9swurZaJ1oFyvAGC5Zz9ipJOi4cvgd6r2EI8lhs2qFvqClTx+rULei141IiAStVVyb9qMpHAV9Zr
J4UzQ9llZAJiApaS5JsB5O7bQ1rYbpMhH7ocKs42dd7dNZRAHrI683zUrGvys6hRNkc9vdJWagYL
j3jUZi4CzRaGrKdR0EWZp/CWbAi8q37muUAeB03mOzwwdVMlXN/4xFctBQK7TliEyqMWh5rlhx1c
sBMICI9QNkwhYi2xFjX8HH0DAFT1nSJl7+UoRhBWE9uNPhh0oyc8eh9BBXBZn1eFxdJGC4DoYPi3
9UbZCzUXLCYPdj9A8NiMuShtdCEdTVpU8n0O1+zXkSfJJqTjP1NawavAijXADNInTZlp+14ccOj0
JGVEKw8a0ttcgV/5ID7c/qbXPKuvEFhEaBmhQDvvK0JoQJWJIHjCXnF1boYAno571UWSun5ZXC2g
KRYQmgBBT84kX4iui+F0MlC7qR+e5Zg6tYTchsA4WIKHvbiWKSzsvsmCEFUn7A/QkGbn2hBA6k7h
mVcnSnsYW5lva+TloG+U4wPaQOA9SRqck1VAb10tqiB9pvblIZxEvNK4hibviGYJ9HHT8VyhFm9B
5DE6IgkMIOkDMyduGZVQ30EwVtwbkgxlLaHipx5wbKsLFZZubn+kpdGAvzVZDQCv8uUzcLkMqBAR
I+gqL9IT+DdFwrOWJMO/325oY/+NMbtLK0guCqnEvEIvfqL79qLSZuUgXjjup1Yn9JgwCBxZs3NY
JHKqtkHpMb05avEAmVz2CIH4+9tzBa2E62sFJVqQdSfiogEU2PdNU0kd0D0N0ERiVzmQunYgqH0u
wpbewZj+IUrheRXnw52a5ruwr+85kP+QRCuArWhPQxZbTcHv4SyAjlWXRDYFWK2qVLSByIEgy5J8
5RwJ6S6lUEWWlbxyGOtQWhEbFDSzBu0UPX+DRPGBxxmHvH6zhQCorfH8bJD0KWthU08DF42o13ZE
8S/UoH0/GtkJ1T4Ix1bSjihi7EgiRBMNiUMf3u9+d8H4kGiKSyXdwlNyN6bkVQvkLaqEe6FrbZ8A
GqLqEH4u8u4+6sJjKdMjMuXXRiFe1bP7dJRCCCg+Rzk4sb5vdWn3Q4ShuRM33YBKh6Cfh1att3Is
jKDB9tLWr0hyIGUHxy6p0/Z4sOP5DIK0aEJM9KFNuntGBLeQGy/VBy9uhm04wApBhPoo74PS9FW6
U7TRlMVym1DY7BTQAYFopPKrof3OV3Jr6OIDWpOWGqp7o05+hCXMePMRhUQhRq8xWsk2lg8fdPCh
ebCgBaaPWUTrqfGnCrtofC8w+DrprED8d/7j1zH3N9Ls+qIqBFbyQfDGs1CatIHvjClbqa3v1Efq
AVSsnrPd6Bgv2Zm/riz+6U9/Q8DMQs/WfjjKcmuMgtdZvU2P9BBtOritpU4E77NV6N7Vhp4Fmzbi
xXEe1CM8MDrBC3cAFBykVxDj/Sf4/exFRPQ1Mzvnm7XJvdrcs5jTb7qICcsKCpkXyNQm74x4RFvB
MK/9+dkpqMdFCcJ7g5LtsWa/YLOxcjFdP5fw+9FtQVIoKtK1VzPKEIXU59A43ZABrtC25LI70CFs
MMjV9y+zusrE7aRvAVeVD80KR/VqDwCXJyLNR6kZMJYrkkTdCCH6uaXn48WsJ5qZkjuGPq0Ahujt
hXi1NL4HmgtlFFB8yAuh9Dj3bbAs3U57iFZh+1cfC0FkGQUV8KfRz5tDVhMC0j/FhVIogQSHilQL
N3UKOXIxE/MdrFal+5JGfBsrnQRnMdWwI0Nr9mliQOk1iAu7RJP2kLTR2kPuuk7x/SPPR59qeQOB
EMELXqIPOJPWT9FB27IzpLVtyE0XZufSzET13hZtfbSrc7ddYxRcvyVnP2GWAIlCKFdNRb3S7gGO
lx3llVi/prOgPSXw0Fo9C66+xRQPLAboY4gAgM6pyErF0iDDWdBYjZM89LvUnqweeyDhTNGcnBdX
I149675HvBJj6kiaa4gICTu3r895Xpip+BZBVlWHgIOR0w3LD1m/hhxentm/IzVmM6to3ZBAN9Ur
awodDpJyCBL79eAGYfrRs7jekiDuNtCzlh24L0Fhlo+SSdjQwLsFQtiCVQcsOAi5sZb5XH2CaTvg
DTixPqE+OWfN1Pg/IU+VnOWaCA8h0AnnAeryKwfk0sYGugx5FXiseN7ORg/HiLjP9MZTijOUMUyB
3pVoLPz74XEZY7rkLs74pogAwqtrLxf1U1ullpTnLlfXRASXimdAQ4N6B9fYBRprLwPRJeCulDdh
eUr1rZZARf4oqGYOyLJqDy5Lt7m4idpNCXs9fdtHVrlZUzlZOpHBcoKMK1A4EGecXdiwCxkz2Op4
Et4cLZIzv5o8JkozSUvn9qx+Qdq/5QbT+rgINa2fi2lNCEtKig0zibmAyuUUp/oArK9buJErbmEj
ajN7JeTVHkVI4GKhUYCZBtJxlvK3TGpbAV8yJokN7u5OEtiPUIrgGpGW+z4V3njfPSt58QI9jpXY
SxOLGgUuOxQgDSiJfB8tI2GlG3l+jpoQjoWPBvuTFsBQR+7tIS7th4sw2jQDF5OayXqeiULtlZQ5
ffSeD6M5jh+3YywOBTpdsENALQCYlO8xxBx9GDiZeZLxIUm1NSqBAzIsxEnf/0sc4CbgI2foV89M
tMhbNKSKsxKhuVOm7mjEOyXwYRgprazFr8L0fC0qEwAHF/fEcZot+wlNSTLckKCK7dXCGn5UXp9Z
qB9vACQ8NK5xL1meTmwkQaZ+bFFJliyQfrexJZ6kXfhjbbVc52VYqYDb4OEIdPq15gtKS7QMQu75
uRhxS+pC9LEqegcACiw2ivE+1eHqFAaQay2JD/8MX/8J8uyDPrVsoJDRWgwVM7SaIronckRsHUSq
pq2DlVU97dH5vF3+zGmpXCy3IKE6NDs5vFLxeJDvM1jR3F4DawHma60kRlYw7kEniTlwjAmtvmL/
yjabzfWszj2yEJBb+MloQmVW8YeYPN0ew9KeRJfoSzEEhID5HdXGSQWAXu118jv8Y4PxlRUrt+A0
C1ef4SLC7IbSB6FGM7D2iij8EZRBYsKBAMLLVNiMMZy1DbZGAVs8vC/HNNswZaUWQlim525fHwmY
WcOf2E6s0qmO+BW2sA3ctQRrcSVcjHH65xdLLdKCXEVZy6MQ3E9oAFO9+9ufaTqBb03i9BkvAiSZ
UmQaqoGDcogUyYKhrSWHL3757JfoMNe5WVTZCtN36SS9nMXZ9qlwH1VyVnmDD8a2orlB8yr6H0Eo
bv7L0FDtQi4MdOG8L1f1sCKMxsoDlhZMcCNzGKbSygfGzDGCl9xAHRaP21zXX28HXv5o/xNYml1H
JQqFnHS1lw3vogSiMqRqbwdY3lt/A8zyvwwQdoNgHQaKK6PD1ii/Wbmm2n5dk54OCKgSoIUKPhcw
it9XxtDIPOdK5SVqp20Utfnto+lqDrSAv5ugOJyrjljqf4p+3AlB+xIJRF9JQRfnEXkD+nFoq1xJ
WAlEgb9UpHmGvo95D4cy3709j9cSQ9MYVQhZoOSlQyJ3lp8A6FWwLq9BmtDbTZwmspk1VNuGISSN
COD+OzDvgUlGO2MPr9aTULBoN4gCLGCMEtY6foVyY5jUGyEZs40g9MD9QKbJYkZQ2nUwkF2Ptp/r
p4rmEJjXWU1GKIRxS2bmvIvgIFg1gEcCIzlWQ/Nye3DXb6RpcOgsyuDFygYS2+8fkEFdIiJ4fVZO
uYNY8hn9lPgnKGyOijs8gOHGn/9yWsGeV0R+ND195o+fqEZWpHWNN0AJPMnew0C3V8a0tPIvI8zO
QwA3atAYKuAAeXWO6eTUWskaP0sNb+9YFkQQp+MhvPMK+ISjvgvucQHLKoaS7hj0nad3/Jfq++O+
CPW1jtnScr38bbP57rWeCFrYeMSI30YqnmAKtLs9/LXRz05OH63/sYg6rw7AEChqZ1Sg+lP6K1Gm
vzK/EvAiA45aBS4bfMHZumGFEOd9DV8x0IHq9g73w3Nbw3oHoNGV77k4oEljguJ8AQR0tv+oRuqY
kd4D4eAjzuJtF4aPqfzPCqjYCBrawKBWyxraULN0ShdjqQ/FwauyR1Kj7xz8LCC3evvTLH58TQLk
BAWYawRG3ze12mStVw0/yvqOSit32eJEXfz52ZcfSKK1XU+9ujVQwPjkpeg0/a/bQ1iMMf10CgdY
IPNnH0OrxQC8ncGriW8SCmdD9bcGNu/tIIsP/qkhCDPv6didXys8lQmUaGD8gxbyXmSxfycNcP1s
AFfdg4QeOTWHtCU8ECNyTmM9geeyFNoVOHJmC7zyWzO2+VkPQ123JSmHixgJRKtrRMkmuV4+3/61
S1vh8sfOpl2Le7wjUGXx089QOwPqvoGgvhk2azedMc3tfM/hsQfi6iSeDnrz9z1Xoj3EgBv3gGEI
NzSN3iBujaKk1OlbkjPVrtEQ3QYJaG4sh90szRrQtkY0U40kgqIjLwonhHmoCSBcD0cz5XPU+nTf
hjS34KuFRkCt/uG1Lu7LMZMtYjSGh74aaIo0TS0f3qibwWctHMqkPyL4cnsN9jZmGRiQ2+s0/97v
qQBsK0AbI4xo7UKk0Q/Y7grojLWB4iQwFgMVG07WhaYHTuJnALN0wKKNY5fbSobLFcbC0PLsNcXq
1SB6QJVs2KTI2WxViZRnQySpGyedAeJjHOzgeTOgl9bqv2EgqGxEfzJQZNnvrEyTJ6lupssVWH+h
CrJNPo6DA1IThBdTWh+ltvF34xCLpwmLaPM677cF3BGtugt0cNHAixfTLPB0BVLCcJgsIE7ZGo4E
41hPxQ62BogSwAw2V01B6ERiwd9XdWF1K5kZPJLtMTUKE/7mMKYTYSmXgat3B7SODkpALeSy2cWd
kMCfCqey7svNL0oGuIxJPttUPth1vBNhXxEDZ76yr67PH7htoK6EKg/qE1eVFi1lHdjlvcf6fq9F
7M4A+uL2XliA8CAE8ghwdigYOHNqa5ZkrR7LLfoWp0aAzzWsFCsfHpB4b9WaM2hosHFw1pJmJfDS
0FAQALYN95F4dUlEsI8rh4ZiaNxOk8rsYRZ2e2jX2xwtjL8R5gl7L7VEbP3ek2PlN1U1C6BUs01z
F1CblUgrY5Fmd2vRR+Ctar3XiqqlqjsG9eDbQ5me7d8PEgwFuMevG3UShPt+kBQRZ6UY4BAH+LsD
BhObZQ+OrqkOoSNW/b5v/9nYBnIWYF1NBUaoaID6/D0iAe8xGo3eK3vZQa/NFfRPuYV7uqgAHrrW
ulvI2L9Hm53IwgCqiKAMXotPBBfEjZ+8kfJOj8QD1o6pJjCwhcMFrDnzDISdxFIAB9ajEfghdRPX
8VPSpQ+DFEHQkOy0+GepGpY8qk6NU9KKRfqpwZAXumXgZuipBmdBZOkCz1ewVQuFhO+jmH2liIyq
0cmS17r1TtlC3hml7tTUNqJLncwetsZuLTX/X0Ia0PBEnrXAZyv7tsim272xlLfySeht8YNboa3a
cDXOfigWs3BX2LdX48JtPw30b9RpP1yUF0CyVoDzHrzopa0ceP/Bf5jClcu3YX4KfGVpRxKk00an
3jQH4dV31kQhvmqY1/vh7w+YrU4p1UEGw7k46VNpAZQExy38ie2eOGA8WKGzOuLFs+RixLMFypOY
4aDGdngrPlT4n8MRWAHR1YztdiudqqM8Pnbn9D6w6fvKXF/nb9/neraoysaIW6McPI2aw2f6m2bu
/++h1OBJHKLMCiy4C682HRdPtIvxzuqIQgpISYkTrYF3cVnc6aAL3x7XWoBZWtom8KuGD6gXEVgd
+xSc4tb9P0WQZ/UaGUIvIJP1Xk5AOiJ4HwsPtwOsbb45x1NJUmZEYFb5p+aF/Z5U+2sTmE2A2069
I9psoz+srfzF1YD6DazGBKSw89taHclAOA/ORvcK8SGwy6DAr/2zN9d09sMoFVKMoNxC1vv79hYJ
0it1HDwIFGwpJRulPSri68rkLe0olH8AsoWjGBowsztTAKkBaXHvxbsms8VxV++kg/GATMOpDS9/
GSFjXj/7D2uitMthdYCyceVPyiHfx5ZCmD7rmOKp5C4Hjwfe7oJeWmvJjThN0fyAQisX4mWgD4Bk
OBud0tRjHzbReVKTbiHNA+KfWcAO29TvknsCTNtPbudAKUgO3VMnsSFMQGJUuO1U/i+HNfoaIO/C
+2qSLv4+4kLMSJ0NMlCoVT4d1oMDz1qbjbbvBkf/0Ric8QUal27wk//M/6ydnEv7/DL67OAktKy7
JCeeGmeRyRpoFAk9hOtvL6arIOCugEsM1VB0vUDOnH3UDCj0EFAUz0iBLMqliV8XBuXmdpDrytv3
KHPoSc8BnhvlzoNx+Ut9VLbtltvGaJYOxDpt4DBO/yw3PQU0oFsL6RlYNc7Xaks7VLcwLLVosnut
VbJ9zTiYf6xpy+I/TOFX9gJ7WYSd10z9PsrKruBeZQzqn0AJozejG+hKzi9Ol9W3bYFUEvhk0OFh
P4EG8uxk6UlZpkAMe6WuvrboSrxptaC/yX2Y/YBQJ5sQQ+0ZkM3CiaSCvaWydFdyPXNHLS6OeQXp
fa72kSPFUvEC+hTYOHUaDXYHiZpP1ZfIc1lF9ADNG3kjB132J08Y+Uw6P/xssCOtMWvrj0wbhl+3
l8b1+sOwcJ7Ik3QyKl6zO1pWMlKJlHuK2oJKVpx6zMnK97k6+KeZEyfEOiDr1ypfeRcHRDaAvIWp
Mdxp8peqTh9BdF6RmVsKA6EyMFaA9gNmef6BQDyoVTX3aBt7RUXPhQ97kqaX1q7OqwcNhnMZZ5rR
iwyyG6AzQLscQGIr3w0fyrY6hTYwE0/SaIpnamV3/SZ77A7KXbRy8VxdALPIs+OQZzxsqjr3BqjR
wO05d2MmQFumyzWzjaN85bNdZ6pTOMhWQQ8aH+/q5ZYxXa2Ugk2psq241QY0TLdxG3t0YidYFey7
Tklm4WZ5W1JVetQinMDi38XQ5CB3y4oFU/nQlDN+yDT5NHTlMUvH4zjWLyXzvbasHw30Q+Ky/IlH
X2jf3huLPwmtIzDYJv3aK45QEpeU8JB56eRnznObZ/4HtA1soRqe1Ub80anGtpX6z1gUX4omeaPF
8EIatqelbDfSuPJIWzqBwBuCPCVoWfBhnn3+eNK9zVrmUfgbxVkLv3MoLUwm4jB8qqTn22Nf2k2A
g8oaNADRN5kXwmW1C2gI5EPP7/vm0YBelFA93g6xOB4REE0Z7AW4Qc7Go6CbV8pa6fXpe20MqVPp
9fMAaYYI7p17wyjc2+EWRzSJsYAmCinKeWpIjRy+8UHlcRXKHfUQfAKhfoBQ2Np1tBZndj4UzZhW
kVp6Ff+V9kjT4IEiwOX59mCukSnYLeBlTDRPkICwJL6fQklm9BzaLB4ZfOKGI5O3Spo3NuxuAyfO
dONnUqURBBgC2c56qm5GlnLX11pux4owHjtdzyPTgArZFp3qBFpFaR/bpVwoNlhpZAUYsXRwAQ6l
TTLJwAjOjQ5kuQnLoQZoIK6srPsZ1pM4yLZZM0pbWlCoJQCsI8Fz5ypdjPxMVf209BqaQrICHDHm
P9FRfahk413Tk5X1tHg+qrCCkXDbQOFvnnd0Qg/vcLnyprTumADVafKs5hutTccfpdqJdyJEUnSz
hjQa3Bzqntpwr8KDKwUvPdKV9JFEg/gfLlt0MoDWAu4Wj4T5IVGQWOoGpfcAvaNOJ1Hk6rxHU4KB
yHZ7CS5kDujGoewK0UMRCKlZ5ppk4cCGknpCj/pk/y5ng3M7wMLnRIDpv+ChY9fOzodW7kijIgBp
+SHWJ+mcoDIhcMdNlSXnJGs2t+MtbFw86NB8hyajoV1pHUP8rPDHVPSUtPwdUBrYkdaLbiMl/36O
oyqOI1XGR5qcob5vXRZAUyAJWg+A3XEyEdO6P4w0GloIWQWWYh8En35bVbvbo1uazcuo0x69SFuy
krZq3LSeUoVuAQqcj/Kj8AT3qTFeA3gubHfMH+xZAMMHq2H+4UrNH3sozngNu5OLDyAM4NNumDzm
K4fg0gfT0eGEfdn05J6f6OiDIVnniJMNEDUSYig6ysNbngqft6dOWlrqwOJKINTDduAKjotHYhMN
wCVKaSsxFxKK+oErafXAakW9zwUugEoayw4t83QnaAl1KsbV53YwRq/JgSHOgqZ8gwBC++EntdFb
TQgdP1MqGbH7ok29MgbqCA/B2kI+rlt6laQu1/XyA1hBw2kkVIGTYPykckudZpThcAeuGTQl9Xwv
Cbno9QJe4FGrlp9Z3NfW7dEvzTLuAECvIa0w6Sx8XzgEag5Noo/eaBC3F5AAVoYL4PrKplicYrxE
EAldoytMcEZTIUha6kUVH7YRD3NHIsXH7ZFcxzCmZjuaUfgPALPTFrnYAnBLzUN1pF5Y6Dua+vdt
Utz/3yLMclhlrPUWZCSvlv5IdWiGw9Ptv3/dbQC9AUwh8IRUGZ4N87OjKQyc+vjiwj3kkcq3qDRV
lJAjx7f9J+FOviMPkII66U9Tnm5sFHjTpHsISKHOuimt6N/RgF8/B0Kw4AhPNYzZm4uXfEwKRfRa
qkLMtNgneA7/8yafRgwRbxnI4Olp9f2jDUIxDoEgejKEn1SobMklVr64ggC8XuMIMjFQwZNAQ29+
l4VcDyS/lbysKyza/6K9ZPasWRnJ9QmMIECVQKJEQCNsnlLDpg1kJCp6Oo/qs5CHoH4UvCFugj1h
hRC/3BDswpUkGzcyJuh74QJhDRVyIAiO1GA2gYHsRwXFtQYTRMWqKI8soaQPmT+WZs2jH0lqeCTT
7isW3BPNeCBQQPB1weMtUAyA1lVFbdcw8TOSFklOZhHo/+aSuqsiBQJLzG6aDoDJ9xzNNp/HLo/6
exKkVjhQU4eOUQx/K7Hi54ZnpyYeUGCuYjfKRWtIC99kHWDecteCneMPj604AjOr8l9CDU4sNx6h
NupiRTj52N/L+XAeNGkzxMEBCnnETIlqZmV1IqjABiGzJNREY+i4tEpijzQ8jPo7i5mVkeABslRQ
+MH6qdXXtBN/QAH2TKT8kCiDVWt4eQCvbyq9sa9FsOw4bezAMA58IOjtpw9CBgbeCL1kv3ggBKXr
OIeEDESCWdNtjUZ9jjH90BfhJy43hxZA8SHsXroWXSUe33V9elJK+thwYksF/M4NMTph8rfhmMau
PoRoB4b8se5k0VWjvDk2aeP5urHvBajz5gnsDQ1uSoQ8gmLzaEB/CXAYS0hE2HTmsGJt7w3DyK0K
MAxzRGbZhb2Tat2xI6iDcWUP9s+WdZJtpJopBJ2TMskW9OxPRftT67M3XVXtIhMsUcnNJFegw44p
ZP2vaGw6tBzbp6jC/8h8/7WKxGNKhsD+UofLff21H7gD7nBkFzkeyeJEkFelQzHKXt1VLi5Lu4AY
T4TLjfflkTe+VfvcQk13i5my4iRyIWRlaTxwKPNd3KFml7V7/HsQKoZOGRGg/kHEvdZJDtqseILq
0VrDYClXQfKK5z0stlDlmO0ONBMCaOwyrwswyxAO3tVy8Zwr8SbP0pVDBvaEC1vxguapTFv14gKC
R3AeQnP2rMDqNM91E46lR7HQ9yWQmNWQbqH7mVgNtJ9sVA6dQHAKLNoQ2l9G+BOSWoAwPg3RU+JX
VqKUFgW3TUx/pbSDli5k8OidRnKzTyEwrOrHuuv3jCSbuq3stManZMNDVjS/yxCS2QUzVRkVozyo
wQ6Xgk2raZumi9H71LBUamWnRvxVhbQSoAeMmlxgtl80btFSvKra2Bok7ZN10QeEWQoXCMs9iBD2
oBmRCbKUr9xBFwEeD037HArKE8RbimQL5ZBNX6NBTnILMpOntkmcNunNGq+jPH8RYmLLzV6hsZUm
rRWMABUSiw+N1VFu9hXoF9Wu0QVHy57hxGmOoaeLEZAsdskiRyTgk+MQ8FPJ7qJdOezrcqulTzR/
FtIHEjxKmd1UOohUMC1pU0cBwqsIGntg6HWHoAM0bANuuoV2z9HvKlNKq+e4favaCmqZH01zJ6S+
GXRQG07uB/9nJEJ7sIVmQeiqBofUlGbzju54O25L1ppZ/ZTBL6pQBjyxc3y9I62glgkTalnAT3gW
/ZPf3UlQY4S4OKMvencHbe2UnhRtz2rfLIKPXnmMBWh5ksZWgyc//82M2g7lHurWBzy1NhNaqAS/
dWi0x7b27SwuHFooh7Q8BqW8gerbRtXZMfIbE6x8qKNLByH8I0qRW+gAAGfQFBfRasgHkwz0kPrF
uy+jixWroRlA3t3SWQ1lUwqR4vGZRTHSTvGYlz3UENmeBd0pyUS3bAdonpKHOI/QNse6YdB5l45+
I/1OdAYWYLzL2GAPgJvrBEa7HXEl5Vcq9E+daEBnGkrhhoIzPLVIP5qoO4BFAyHIUQUAIHhtmhdJ
ORox9CZrFPfz8DUxxAM0LpzeSLy0HLAiW8VELh2bQgZhBABq3pqkw80A1KDZlRX40xrZoryHQHGO
00OyxzhQra5Mok2RQ2IBkIpfndI/ppCJlvTxWJUZfneVWKmwo9pTAyNwqBMe4dQCiH7ONo0+Xdeg
7Rt9Cs0HwYVg7NZXo5dMPNJ+/NWW6lGu8l1RGIWVF9JOk+44JCBZXeBhMLxKYgUEGBzhIgGQ4Gnp
CifswXc45m715FnpFSssjhk04KUYYAB8PJk/dRH8xWMoy4Wq2UmnGB5gYVkfoBJbW5Srdk7VU5BJ
exlaoIKemqLUQTE02IbJaGfKbwPOJL0i2hprDwDbHVSptaNR346NZIpBDcP0Hkq1sQlbdadSA1z6
k22wb+thC1nlF9SwIGtSOEGe2ELyEOmB1ULureCypUDIIDYMtwaumAYd1CBKy+f1XZRD9lF5MdrX
oPZ3k75Oxj9TCAFWsJkmjNu+QcywCPZxdKfQ2lJhfBnGoVMYgKslzCtFeiRddmc0UNj2YSIewwUN
nAlH8DHCCklJDzVY1PbTd9wxu0RLH+UyfxLzxmlx9yRC67Z69ii29BVXlRNzFrnAZ++V0Oidkuql
q6X61NLk+wErJc4gz606ydhjqwIaf0x8aASGDcrMXEDBodnVwHXCGU394H5nj/xNYYG+LaJkBNhT
fzIIvjN+ojkUshloGl67lWmkua0Wv1tggfA7t7efAUvp6uU9Mku7jb6ESH2fnYui+xSU7CMQQtuA
9tF/iTJppaB5AyjV7OE3MkWPtSQ661KFpztXwmwnyFx+0CtxzXlyoUE5CSD8jTWrTuhg2cG5XfBE
BeopZh2ZEygnBCiHy073xnf1Zt2RXFy6jinQrSj3ACUGaejv1/HYyV0DszW0l7U3IGMU2ZKOwzNq
z55yGvd8p7rai/TcwhspNOsTWbUyXnqPTqoLwEECe3zVsUJ9NxLxzgMP9lT6zA31tZL3QokS0koX
EaZfcJFwEOoLut/L3uS6xB9yt93qj7APtfEWtAN3zXtvqvjNXxpU0iA5BiUJPDZm72sNTiOxQmRQ
p+sdKLab0KOOsF1bKwudWAzqIszskQ2NasZQMcEbeAyc+jiZ/Pm74Uy88BGNOFM+R5Z8l51qExxM
ZEjQGQjs8NRsjWP8Y839b+lN99U3hbuVBMHa2RIKE5EpEQNpUaM/q7Y1m/RR79+zUY7NSjnf3o90
6SUnIieEkRGqrleN7qxqJYN11Bv2/oa5/VbYjZaPAQIot1mD5y1ujotgX+Dbi6VjRCWhYzIAp0Zd
Wj1pAxADEuS/fFOygz1zkie9hIHwvsThbbDPiJmtBweXclXbZWmKL3/ILEPv2pCJAgHv/1dQ9fcp
A68RMkGA3h/UoV9pVFxzzCb5CEh1Tvr0Ioxj5yerLAalSASPGUO5H1IU49RCht0Ir7sXTYriHVXS
Hge7QkEVrAbyjCTY3zLItPcr1YKFwwFt7EkYTZInAP5s2E0PYHscCF6vEtSIS1Me1qCr0z6ZbVeA
l2AsjJIH2m9XT5+izHUVdESfpYLZ9uFBq+LfEvd3AcW5V0BvlgnIsFcW8eK4AAsBbEoHCnLeNVGa
IaatPHpBWUcHCvOerTrk7KkSW7xRorDD46TNDt2QGptAqPKXVIL2t8+7Hp0jSYN+NJKDFLp7K79r
cZXp+EXg0sOxaV4BGvGDfRUnZZVkB1k7RnhQ1f2HDy4yAYf39hwsXd9TsQkYsgl5Ma+o+ixO4tAQ
PLTwTOi7m3H50AXvt2MsTDOc2MFPFwCFwDqaHUysR1nEb2WPhcVD3fJzra6BFL9+5mz9fAsxu7MT
WDYlAShAwKdPnn4ACMClRzcNJ/9UHFjzHjnUMmS3OrPn4nXYaAAaZTYcX+/W+LtrY53dOyLXkzzq
MFYlBEfi7f+RdmW7jSNZ9lca9c4eBncC3Q0MV0mWJctL2s4XwnY6uW8RwfXr59CV3SXRhDk581AF
GE7risFYbtx7lgSVjK8H87PjMbaF89GcHTmNxoUOF7ADdzoXYn/KN34Md7mt2+n2w38Yet+oXHlr
CLQFAALiqiivSuix6Z+qE4JW1FJOVcCylZ1kG2B3Cza23m25hby2XVxT/7e1oKYnPYsoXWYMRi3X
WRbIB/QyqFPHTeeHWms68CfIPS0l2sP/ZWQn6dCp9gJcw2yb0wR4BqlcRIYyepliVz8mLDaqceV+
cGCecM22HKdb+fp12KUZo8ABEtaDQHZ8KiqzOjZiyppDOnyPh03Q/DZEGKN4/vmzURwIindEjI65
Ct0piVhV/fL1AyxtIWg7GUA7oSoOUuTla1L6VEvpKB86jR2MLPBAit/IVXf6P0QxdFUnUP8wP9mm
CFBSTqvUOFCoKmxyWHhu9LyQkJ6bovN1pKXUETAb2IRKgLgg1OXzQEZRjEOmAVIbb5prvpk0qaRV
obOlUcOLAQwBKBoNJ8VlFBrmdTbiRjPm6r1O1X0NH4TQZGvbxdJZYk5gQYhaLvGcaziBobh5TBIW
b2H/xWwDwhkupLAMJ+xKL4HW5NfDtzCfsdEDWwfIM6CQc5INYFqZhsrIkSNj88XSJNROuTGwlYNr
aT9CTvSfw3ueFIYCZBLhFIH9KPDh/nGEpD/k9iA40bqKVx+r2koe1nDjC6OJmKCRKfg/rBJnJ5kB
JSkU0sRDXGd2q0lWIJxAlwk6CNH+PmoVnJypnzxJM8N7fbaqZCM2uypIjo24y/Odal6Btff1i1p6
GBjkQW2PAKXySZrdqLKYygxqSxrQIoEK274dqV/k9oHytZ11MRTk1yccN1o/n7rjaVaQTouOk+gj
mj7pJt8kzvhqOJPrLnw6mj1qxuBfmCs59MJSBiXur7jTXD27OKCHzPMAjPigPEDw0NZhCdPTN1lp
LMI6t6qvAk1amZcL6xqzUhORKOMa/amx2wO1C0onqgdKA/pfj6SNFyk5ws1uLXVbWmgYzamVBiwA
tvjLh4P5SgZZQXaQ0QbCEeJplfnbjXCAZFEQgHs4GrwAvlxGKLJyNE20gEqU5Fix76Fc8PUUXHyE
swCztG3QcqPPgvxItTfojMF/6Obrz196GSD8KQBMTp6j871ITpRc6SEoRrnpldKwGVFXNeDo9HWU
6VvOkk90nP+KMsvIKt6NsOBqDjAfclCadLu4gnQsDIKi968DLdySoNciwz0MmQJAVbP3keeQ14Do
x5GieF30LwB8QYdTR2GyH6nNShhpGTRdSd4XY6LhPQEwP0zlLueA0CVKxbXkOCgJ1ydZ4marinBH
qnQJvhukMZ9Eo6CB1Y3a09dPuzA5QJ1CyW8qMWAezuZ3AN1yeJmAB6jGFqu/a8L915+/MDkuPn/2
2sIQCu5y1B1IcOThM8226/qfU6owmxm4WEFjBNg8wD3mahGEG0EngzzVv4UwXrGLY/UqHet98GRs
Ui9wx5XpvnQ3gJcvUJiQFEeb/VPJgEkxCK4CzsTBbW8KL+3twFFQfJJt9aXYVb7gDVdr5ZmlWhBm
Bx4QKTPkcOapTBrTAA6bwmHwUfSGH9uObAxHv9beqtFVNmtlroXVBjuBSXsDUuAAVs6mBdoUeth1
YPL1uhPCWSkIhy0Xmm0ZJLdfT5CFqY+sabJTBNoKsJLZcpOpWlUSyk7CCO+x3EAD7F0C4i+uOqfK
vrVJtrIbLr4+SGSgnIb//jR9PD+uaklou7GmSNVZpVmsMeNTkXTBqVab0iFDlWNfadHvu25LNdkV
PCtfJpBUDOi10CrI7EXxSu+N9E0KSb7VRmreFCztV2YZpu/CtD6fZtPKPTtW4XlcdBoRDnJf2NlY
e+0AvTe1vWZgA0MvPPX1rn2GqQXs+0YbcJobVYHvW893Q1fDoecV3Xsb5vTbupL9qBThVxX4rEod
tYy2UlmBKplskzGwkvS25AANwyGxzWpXTx+DILPHurexifuVCac90ltQ//bzygRiAMXXGJoQ2aNY
ME8TB38A3BSIHfSUmE8IPYhddGjgW5mLjQ1nlusuRYOzCHe6XF8nenUSWnKXx29yKZ/qVAPkofC1
wIDLSeWT4jVEk81ExzhudvrInbg39jXkU4lQ7muhsSS9vW2k0gkN8BcJsg2jcptItiqUhgWOxqY+
2LBJcuCJ4SjKKxwV/EgqtyNRnCxKHV5Gu0Cotrncu70kwERQ2uWm4sRqu+MhKsgRv+mFn7ka3WOz
trJCvBXbcBtrxlUoBkjre0+QMzsMnvqk3eM2sEdRi/K3Qgr9dKAPRvOzGQEkJS+AzXiNkQLVlsF3
WvTr6An6PJ6RBtdw8bPgWPViQv+rkFvfFBJbRq+vgZFFLeYbKY1/DiFqy3DrTiR0zFkXuLkmRKi7
AiSBppOSVO+Bqls9+WG02m3BQlson3DzsEeptmOeWR0cESvxpyQlviBFXlhSX4cKXltDHUigj63w
mtXpTtFDiNJSYQd7KmQeAK+PlR0CUyMyyRbSlzLoLalDygiOEBwg/RF89rL4IaZ4XXWzTeJoE/Sm
Xeua3Qc5Pv12gAWwmUCASZS38sAqaCCZO7NMj0L/g3TRDUmMXU+T/QhOspAMN73pM1V4auH/0nN5
1wrcpQFE8iXV5mK3STVqlb2Ig0+31CLwE9giSjG3oHa10cKXknVOFmduz06w87Ya4YYGr2r/agJy
1A9WET8pynuHHlMiukhRbFM3HallV7Vxl/axJbPc78PIVpIePbwCHp/fJD11K1o4eQonJaH3NYE6
nRrbQwL8wCidmr7bkdJ0GYiBQi16yOmATKg2kfDKIDcSN8SNO/STSwN6uEWhbmsdeujEGB5wqD+j
REgteIbcVyy2yxS5hDD510UQkkRmrobHKDXsuMwn7zffqIElD+TrjOguwD7OAJfCXO88yPRbUXQj
FsQaM9EhcXQt4f30EECWeQUEheGyqTA2AgOl/2yi57BKLc4TyQLzxQYiw8sM7Tqh7SYtRzvpDDfj
J16zTZs1jj7gr2IIMiovzHirFNkHGtSL0sbvzWgDrzIYoZcPqgY7BYIOmvCgF/lGLRs3o6LbmMwZ
0uaoAiOSdwcGJnOCejM4uk4s9V6ENmuY4ivUstcQDut0waqVzolSOKuF9RYt4C0L2m86f0uN56CH
jSaDeaoZbGutdgeod1dQPdTDHzBtSR0J+ptVgAZBOjzz9gfojlsVRouxPgAyyKEWfNfJj4R8a6b3
joKPSo+TTyqkkS3AGDGUk0MeNJqhLAqYm2XAm6uCloylwyUd8IniaoCNKPiLitMnwkHn1WOHno+p
Q+4u7mFbK9NiF+TDvie4BafI7y1zEl5RouaujfSNHjRODbAWyUe4QAfPJEv2UQv3TaXVf/Q5OUkh
2/BY3lNePYC8AKkhvoGf9Kkk6L9TvjcG8AfM3Okk47uIxEmKchuK93D68gQA+wZQTHA7QTrfb0vY
VUD0upyMBTVtU/bbEG0bgss658L3mKvORJGfcFmOlD+1FZIinvlS9z3PtgVoIFpFnSKs/UoDOKiO
NkkgPMM2aOy3shk4o/AtpyfkPE7V9k5PyaYAgAsQjSaAgStENtAYP5ZtuSGRvnJYf1i5zXI7lOxA
LZ3IJOSTghz80/TB0KVDrIzCUwQNyitx1IJ9JymBJ6RQhuUpWMhp214HHLs/IMvACYQFHWHoBBk8
uMHWeyCb6F7iVe7Lca5he4iBaVKSyAtqPXXk3BBOnFHsBn06OIKUNzYAHpo3pqqyLbKoPuUyS6/U
KIWFcNG1t3jf+QHcNcWHPcjgdm09rBnXLGd7ZznmLCvSVUaSLoL5PDqr4gMEjWzmpPcR5JljJ3/8
OgNbahp/+EzjzgP4G6oUl5nGEI4GoWBds1/N1dIWXFgnOpMmtOBEDyvhpqLb7J1ehJtdCSpgjkpB
Fj5q6wBj7Qz0cHU/2VQPa6ray7keygQTBwwY3DnZFejQYZCD4KDmxUFmmDdC9wzNZEhK1diNJAe+
LC+S2sFqEporeQQ5UHiGHlMpGQAzyuDUgTzG1fRgpSi0lF1Paj+4ZqIt9skUTKUaCaNxPBZJA+PU
b4TwTYWQEcQDvx7rhduXeh5IunyzolJGSlWYh4RBiycVgcx6beQ1+Z2lp1EVMAcVdWL2ze8KkQB/
SjSGjomwo8pDJcpWmTy3ADH+/rOch5lNm1Dqchndg6OWbJqEOqp5CFRzpa60lHOfxdAmAMlZzh0B
qlXJRXjMDQNgsU7r+WOT9NV3dAulx04RxxNByvyQNmG3EnlxxYOogN4vKsgaWCeXoQOAKUhohkcA
3FzhqQJyY/Tje7CLoc2hrSgvL02L81izq8Uot7SuIF2R9HX+2MOUDpllEur+2KvE+/qtfdbfgQSo
BOVU3FvRvPhUTgFJoEmEITpqUdfvFU1gp0zra58zHdcDFVpK72YgpHBHCtT7QGwL0YY5s2SnVYjD
TQNmWrNNbMwVQHxi8mTC6PaoFpq6U3Ol/Q4X1nFbjHq51s+ZtrzZHoVvDSUD8N0mEdNZ40BkMR+o
3B+1MCSuMQaS1QZD6IZl8kKSXLqpTG379UAtvJOJ8oAbMOQTzE9kNBmQO0Vv+DHh9JUp5BuywB8A
WK9sCAvPBSn+yVMP3n2oZs62+hiu8xC+48dMHo9mAewlkZFlFW22yUZypbe/FEn/68Jalv3rH/j5
rQT7Lw4jPvvxX9fxG+Bp5U/+j+nP/vPPLv/oX8fqvbjj9P2dX79U83958Yf4/F/xnRf+cvGDW3C8
mFPzTofbd9Zk/CNI+F5O//J/+8u/vX98yv1Qvf/zj7eyKfj0aWFcFn/8+tX2xz//wPv7r/NP//Wr
w0uOv/rv8Z2+vsTJy/xP3l8Yx9+Kf4eWDMQrQKXE7IL4/R9/696n3yjK38HZQ0kblU7sKaCo/PG3
oqQ8wq/I303o6KDGBfc3QJB0bF6sbKZfycbfUT/BIadO/G0wTuQ//v3Vbv6c1X++EwzEr5//VjT5
TRkXnP3zjxk2D5gmzA20K0QF+HgUuKZA57ugbICyAS645HKvcWUP+FsCh3traiQQaDiVxwjYjNez
8VkKepkVfA46dRnOtl5ZoXnddggK+1rDV9zSV7bw9RY9nNKrffbLZfArGOCHk/CrLuOafhksb5II
qziUXFXsLVGBdUvkIpvcMA4redQiVp5tLdy09s+eLRm5VDdtILlSgnvNyLRjBaEZO286tyaS34DX
ITepnaiw+B6V0CvGJnXMtnkMjckszQwfqxhO21rYA3qeMenb19/v8gDHaOgmMInT7AG53EQv4vLr
Sb0SqBXHzVssf8I0Bw54py4CGrPXVw6Dj0zyr20VkaDbCB0jtJcVtNw+zSyofnIuAf88CVrjdtNU
sgvsP1zrzChJD4U+mLcl3DdtKK+oXqTFqUvbUdxXbX5EUdzpALW2JCGFCW7X+RkYL76MBl9tlzLv
j1JdqA6YkexuEHptG4l5tx00EU5yadyCYos9/VgEQX7Fh8FVYgiTGrlp7g3cXNDAe9favIRN+dC4
Hc0JcMla4fNQzrZNHXD/6xGHUgPG9GIksF4n+y/gbAG0/aQ0ISdlzPSQJVBGywgqDFF3nWgwuNfT
TmqtQhqHF5DNU1eBO811LTXtt4TVkc8KYXwDuTbFzVkMi96qtFA5yMbQn5IqL/0I6oK7AMpbuxTC
xqgTqiM+DnR29RtkBctXkzXDXShVeWSh6CpcoUwh5ZakSYPfqnBGtVJJaSE9GYrNgxkQWYIXfd3Z
SUS15xTlAj9JTNhgKlnyU68V4V4xBeMwyJI22KkYJYBea+1OgfPVdZSgMtf2sNVTAd7ERXSQ7Lzk
xVsSROJJLHq6g/QOVEy7TkRvtNM75a0J+nov8KE6yLWW4X7byuOPUcmaXQ7UyC4KOjgCcjUi9hAM
UmSVXdM/UHQ3ULIodCgrKrVP5F712iYrd03RS8yqeqC7ChPGrLBzbb1CyoDkox2DdssYh3eobLWP
mqwPTpzkJozOM6hPhQajjpgYGZQ/iN5UHg3bzlPMMXsnhVFdMzlD0aQGBBI236rq6EZXvA6ZMnpC
H41XUGAftkM5aioupDUH8p1C0k0GS0OWO9mL4HiDpy40sB9KbQt5Bt3RA0nZQjhA3iotbw65Ogh3
KhNb0aqLgj4UQRrAi6XlrtIziIBgelzVyKVQ0Skl1GqS7kTHvi2sukuKZ26U3NcL0npkFOm7DobX
U1lXxA9VFMa4DrPTQSjzbcxZsOFU4WAc99ldIdfDlVaTaK9l2dTmSjaRGvW3eU+lm0YeOohrxoGD
HesJviiDDWYl0IK5nMNncqwNOxTjFDyUyrzrWJXvkyKKbSDSiE/NQjtQKGNuIq00t7wKTSQeEoPD
PAZkNymG3g5doDtM6KVtLGlctpSSBO+5LOZbhcTEbmA2gHIKtMBrQYPBZYTGRGsZcg9uX8vbE8w3
xMg1q6HaiJFOfmhQCkbNWmV7Dbp6iQ1p0M5VC9G4IowAtguLzgzureGAng1IqLE1dGAnwVkgfxFY
A45OIrFv+FNU66Cp+70aB9kvcxJBPJgN0l4X8/wh6cUbMy8CDw6bo50OAKimVRzs6laAIUFq0KMk
gElopKNI7JpTEHNpBL/NKEm4Cy4QeYokPfhW1by3wPGGLRxYB68oM/yENWiwhsP8tMmb0GRFe3Fq
MQIlaMyOPJpCQCgFG82F/e6VoE+bZHBsDdFjyLC/3t3WQs2Ou0AqSogN5pI7tk8YIBtEmBcZVUOq
VZuvI81uTThQZk81fZWzk7VgphzHIp6K3HEn8Asv2LJnFHPhPInKxcquPZ2Dl3v25RBOx/xZsLYJ
W8FMC8lVoHa9KYD2UCwhL+kJOguRQ4QuvAlGGZCfycZh5UGnm+dXsWdndBIbwRhlseRWkJmobNTL
tReVxgz6+GJnd+DCvsVJ/0paSfwOKdnoUQA57/d8qD9GW5rAsh+eHAAfze6osdzooLxgAGpKt33G
vFhNV/LASzDJ5xCzaWqESd3Q2sTc6ZMb3onmqe8yCGBVga1miS9JbDcE6Hhm0lqt8fOJfPl2pcu3
C+Ihw/0sk9wgq/ZKATZDyB9X3uL0GV+9xdkAktwQW1jaSC5zOxesMi+JrMDDLPIzt3jQbv+f4WY5
NQ/7sZI0rA5dsuU7aae4sWug6OUNyKrX+TXLqxH2IrjcoEkN0unlEFZGxnWlaKbHI57ukU0MTv1k
oTfRQkxsu8HKTjMrXf5a/5CUmsQrgSOcJ/JVnhBBnwb0g7VwP24ElErlXWjDVNOKdr+HZvgVDoEm
KBdkKvXZdlPVnSzzFPcGEms3PC8dnHSWHg4/Vl7cp8vQtK2dxZntNFUfV2kGmz534vEAaW2PG2mr
+7Ibe9FKLfJDWnw+JwH3xDUU4AIA4mcvjTB0sIe2IG7bsUeiIxsV1RqahDCscRsGt+tYdcCER6c1
ghMCtwFWwt7X+VAsgz7/jzJXHlT0OFgkerGSPyA7ELT2NkfzClRgV6T1iYiBBxl8GzAXa0BnSivI
j6zuY2dgkr4yI5ZWMbAscDIAoWO6xl5OwbHhCs+hugDEQm+p7D3XVkg5H0CLT+N1FmG2TwAQEBtS
qxI3NGBEx3K2oYWM9g0AOk+NnGUWiWTN14pM8/tcLvfVIOKukqHFpEQhDOelBjQlrR+vM5jLX2to
OSWOWHJxYwxKb/cqhVIzxZfXxnDN+3HpAMPxD4F+NFVEc855iOF7HQeDQCAYBukcBiWGwbBonVpj
Ezuw4OrVNc7A4gI9CzkXIi2ETg6JgpDkCMkBu/Cyu8Bph00DT7/S6zakWzmkPyCp8/eDMxByS5Ba
wkk12/RYEkmAxwZ4yG27LcAQewONcV/5awtncbcD2g2FTRnGLvKHiNBZOkASWJUMGQKJu3YL0cKJ
i9bb9Za4kRveBe7Xe8K05OePdR5tllRVBpcpUxDNBAZBLVOfdVdpfhojlCZhdvx1sOnD5sGgWqJO
MqEmkKSzMRyiWJfqCsEyiNxXTW6JcPtI9fuvoyxNjknWEGIM8IiC2tJsO1V7luFygZY5oBYjDozu
IXFiH8zuForKpUfXG0IL2wOcZSQZdyp0E8U5xTUdYm00GXAXnQ1xI6++lTcw2HhWrMKih9yJnbVS
+/IznkWcPWNQjWgyUXmKCHSGUzhpf5LLnWm3rugk7pA/8bWa+8Lbu3jI2emBFz2CM4m3R2WImwjv
cX8X48608vKmfW42Ry6izM4NmsSZ3GQQncM6c4iTorjlm7B6Vrzca2Lv9xzfP45ecB8moLGMwxek
rcuNvRBUOW7kVnRRmexOJJSGW4EwZ+WhFg7e8yjzBlAmtoMhc0SRj40bbpDBJD6s7G10Xn1I+H4d
bWEyoiOCowT4N2XCn18+UpUFI++GUnSFXHBrFXoOCr37OsTCVMD2BMYJTneE0WfHYUVxBmu0EF0T
QptwFNEgLQIGo1Ozona/DvXRTJ1NiItYs8eJtUZgRYaxEwHt2Sv+5DguQgJjk9rFT1TvBlA8Kl/d
mp21hpab0Tj/nB1o8JqopU2lzLmrCUk7qM1JOYbS3E3V4ynPFXW/ddn9ulnz0ppGBxs8O1SoUMP/
gO6d7fwj4xIHs0R0FT+HJlFosXfYWPxoc3cA441rNmT+1sSkliYLWlGwQoRRrg5N/cvJYgxGk41N
hJgBEfzKYFABaMLf82T9NY5AAptTIxdi3rNVFqNGlmtdJbpZlAC6ooJxvVaIWJqSKLr/O8ScUmLE
qEPocY0QTW0BJCMFHEIrK0tr6XBWoeky9VcUFHA+2M5nryhptEZsDRwtwkbZ1btwF+41K7BUO0Fh
YA2cO43KfOYjrQJLfeq9oGV4+W5GXeFNWTXYNaIXCAHKYEV6Ab0XINsy5mVptY1pj+326/W2kMwB
fgxOAorIcDFTZstNTjLAB+Ksd5OWWIBv2EyBDUF9hwTVHpOflK+Z2C1kIHAHgwXcRz4HP+/Lpwwy
AtlFGQG7hO/bCrX2vgYPUhZv4rK8D0n2+PUDLsXDbo9uJWDpgNjOjrEAxhK1HMWDG9YRuzUjGfbr
Zgcbdj2t3XIE0FMAcnhtF1s41j5IaYipQwHRnA1rxHUQsCVEjbZ0q+4TJ7enAyB44n5hr02chUe8
CDabOIQaSWDqCCZS5S1TMuzOGRmstg1ucfaeoib48fWYLiw+AyXAqUloyKjgzN6hNtZZxeoaxYes
PjJF8wd13NRqsgIwWHoudDdxz8AeOcW6nCpjqWqJqRZwFtFrXy7G2hrgjNYJ/ZXG1eeoqtfkkRee
C9STiT6DbhZW4SxgmzbmCEkxeILBtQHXUS9pAAQTOXoZXw/g5+YoFtx5pNkOKaohLYsOkZg7uHBs
gl/LZsTdDnNkyufYKwSXipWlvrSbnQedpyUDyvqD1iAodQbYF8VuNuKy0TgK5BdM1f49XY+PU+Ai
3CxrSFRY+plwnnLl8S4gj20JoGd3kOCA20CnT7ov0nAl8frQQpxtoRchZ8sOsj1SaMgIOTGuNTt2
SzsEWnSHa7MK59jkmdkTCk6xBnRmUArBjQ5uUYZd/kxFS7ZCr2/XHaum5ffVl5otTyiwRXU1jQMq
rCjXMXwtwZ7stkWvcENv7a6wMom1KQU4O7PGMtNLUUe4ScFQA/kRrbmGrF0k16JMvz+LMtRaEuup
AGHANNkoDFtOyq2hXQuzPGexg0IoG9Y5MGabxakCcLaY+e/BQ/vmgV5BDWubQ43MWttJF5/qLNps
WQ5N1RYCRzSqAZEJeYsmsDLDWFmI0/b4aUL8FeVD7+9s7CC3iGxweibQb8Fxc6RmO3ZbbNwrRabl
wQPcAwwcooPcNFsORlvFuIZgKkyVVBhtbgplawIDGm3aB7XdrI3earzZTJcNMQ6iaVebbqmKXTg9
PCP9FiqyOVj6lmGv7KKLK+vs+WZTnUEWshg6DGT/JtrEUQAifteciQSe9RDas/4XtmgLZ9JU4vzP
kM7mPY6rWCMUIVsvutG+sesWBrMWhzG1cKu7AAz7GNxTFW3WFBY+cs1Ps+Ys8uzQ5THcbtNp1vQe
8ZiVOZKbu9ENQPZ25Ik3xla3oxfogN4ZodWxVQu8xaVxFn6WR5mtXqJBifC0Ue6DOLsq4rswoGs1
o+mVffWUs/VOIpaJ+nRGBQnbBfQa1sqblVkzfcRXIWaLnOoMnfRpILXrwQ43k7kc3fSxN5UdoEOy
A8Nh012ZlbUuSrQUGvI8KPxDaR/Z9mwQSQoeI9gjaCJ38HLMSlCiFDjaVZrxmsEKa2iA8ifCy8oD
L72686izMU3AENHNHlFx0TyMHvTKNhDttbs3A2TDHF6kVrh6mZmBpv88/c+DzkY5DHtDFYC1mO7x
xNPAU/FzFdpsOnwSCVQQ3bviewGVvYe1K+7S7noWeF4rluKSRoU8TVQ1tBo12qj9tVEKjlQGp68H
diar/ekZ1VmGo+WVKICZM6UbxDO+EYulh8iw6tRBqZpeYfNzhRoGOBw3+tKhuKjqFhSVgTtxxuhd
m9KubfyorxwvS0vofABmu76elWVNOEZegFdX3Qa20q5Zqy/tgpjGQJmijoYL6+zBRSIEA50Olkbc
9MmVaLoa1TY5O/FkFX2/vGb+ijV7nM7IGlmIEQuH2JPoFg6DZQYckZ3yPt9OXpBF6iuGV5xiJ3lf
O9KWlo4E/ynYEqDai57HZfpR500YAc7XuxVpfEgwO2Ee+7QPV06ypVd2Hma2WNBNCXMJtEA36BQw
zqp4gM8nVYI1V93FOMDpAUwNVjqcbi8fR8+GNBmUqgft6h06lFbZrFzZlsp3k5b8fyLMdriQC3ka
iohgPAy2tis8EGS6XfUI+bkC+2vvcpiVwgN9FNAuWpn4n1+WCoQ4SKqqqUOg7BMJeGp4Rpkworjr
S0IEqib0XNcUshbO4csoszGEiq2Z6hKiiDvZYzawlH7tt2gZi9t+l29H+GAm6LAaB3kbbdfW9uIj
otsB1COWOFK6yxcYVW3EuaKMIMlB8oxvGx1s3XZFimMhj1OhswbtFBS/oCgxr5kAGkViCKZO9Wvi
mV57BXKmM/XaQhvM3zWO8qfj+DLYbIlRuaZNbyJYBoSepBc29i7n64164bqtwvRA0WHfAOk0KCBd
Dhv4uP2g5inomx7djs2j1G2mPhuAcB7BPqndgeJ/uyrDhUN99myQtYE8ERQnUE8GKH8uapE1MTdI
rVeuUppg1xGjT5+4zIfIpnxIwIKrmh3qXxA57/T6URkNDQzZWK0y04LMqPZi5DKslyrWpFtCQ9mV
lRb6gkqZe3XWVRvCw9cJZGl3ZijuSjETrmSdm9dqY+YbsZJ0AAhBlz/B0R1CxG3LTsSk5V0gquxK
odoI1RMSiS+GmTJQ9qS0IzYs58F+LAH1iHtxuIrhbbPJeac9NF3JfuZ6Lt7lQ0I9lsoG0M7gDnKv
7SuQBBOw4X6SOBy+t4AUvXapaiLXEJT+KksaNff0CFZGOfgJkMiDRRzUvPtq+NnxlLshGoTA0o4k
skZTrzcRFKROYsCBS9KZGFu90auPxjhqfhNwxeUjzBagAIbyuALkKq6eYz1ATTuT/I72mgN2DdSC
RTEB/BBoJ3gl0KAdPEOpdRsCu/3OGHU4oA5R5lEyhndFLoC5HotI5UNzFNw8rCC0XkfakwqPSrtJ
TO2Y4OXHgAo24bYlTfWdUYBuaCwbR2zesQuAMFy0UHnfg+bZAcagQuKbgdLeAaLqG33ybgSpAfYx
yYA4TMSufsyUFHKfCXiJxlYQ5CpyFSMovsPmp3pERS/9Qfq6eB5bHR4ZKsOlZmwoGv80SiAiIDXA
pNZlU231PISUcq2Jewb/My3mjWVAJCH2JEGCeE4jERjmFm3hcq2WSzBlVb6XgOLb6Dr8TGCLoTw1
YPXeExWG3WP13BeRp+ockNoS++wNxK+KXZS05t1IkqdRHq+qLsn9pguCE3SKggyU/yh9pn0DDLyR
dsZN3TRpYwVqTAAJ7tT6mSsiyNqd5gqdAul0FYbZNVQJAFLXwHQVAJBxAiDUHZGiVgMa/aEUpcw2
pOAp7wdUSExg+YGyvdKT/hHw2qdRilu3gSSIX6CX/ax0jF5JBhCCYc2YTTtOrJC2DlouMEcSO76F
hMAjVenOKKvrkg4bOa4eeyW8Cmuz24+Jht5OoPaYmxi7ghbtLhdUGKfrhUITO9QIVA4A2PW7PtQh
JM4cZpilBYDbzxGGtzsRMivpyEG0NnNgPwPZGyhUvLuuQpYf+CZQEdBsghh9IETltjONwasIXMSh
QC7tWAtZjDxsRVsb8wyEbFm09IppHpHl8afQyMk3uAgRKw7KE9wS7qAXfd0LZNsbkZ/BGMSSI5Cv
BcOFPL6fSnCnyersSEl6C27AiCnSiE4dynZZo12XiXnkDAr3CIAaeoY6AFOeGADOHtGRTHHV1ar6
e9PHqsVU/bFQzR2jQm9XaWLDiSHy4ghWz8MQJrB8ZpmlSgI5dTn3tVZ12IAJEAomRMOrPR+LJw2t
f1+MsfcVLTD38XU50qsI+vDAX9k80R4bwXxs4/xqgGo4JXHsx6WobTLAwvYiLvZgVceQmxINtAmG
4CFskgfIsXuA/ThRpbkqpsJVV8D6Ct2mvZYmfh3E8hatr+TQozBl6wC/kwyijnFfAtdFoOotmfdU
litIgMMWoIpji0KUPRIh4pyIzUng0l1VJt7AOL0VIAdnyeawB60chUFoRtCqZ17B6OjQ1PxJY7D4
9PIQFsOdofZgg5fZd8awwUSQkoDhUtCNNlXFx7KdOimcy1AagMRLOn5rBbJnKZQSeLnX4XXuGPBh
sI22n+S/2bcSUHD0P6/CamSb2tD+h70zWY4bS7LoFyEN87AFEHOQDA6iKG1gFCVinmd8fR9QmZUU
GK3IrGVbL8rKyrKSLwC8wZ/79XOPZPb3+qDotmG2mxIROM1/V0OSnxqzuI5EbUsnm7XvZN5iGdBE
rg1fJ2va0cA10X8Q33te5PbQ7G3YdVeZKdvWGDzjZVI6cOz3apPdS3o3OtZo0EtvrQIvXCFNf/Bj
cx80EFdVzn+8OPJQPhCT3oxaKZ70vo/XgT/etXUUHTzDwtakm3b9kD+OmDRYQXrDhInsgjXG24PB
loiCcbTE4r6evLtGra57VbuCj7vWq/SQD3XnJHVZrcPeGq7FsqwQUKJRL1rFlQsLbAA6sTkaB/Of
ITiabQOC4AfMqGif1B7qQDnq+ZNxsO6lVNlZTf1i9pN0Mstsn4+4imT+xsDFYZgsOx2KQ21pCXDr
sBe+834eFcsvbM0fHgE6XWmhTl9C/aSMws0gS8XKEgPvS+lP6l5S+6gieIXfNdTowtpy04JJcJIB
hEJHT1OrX2WheYz9bF2PzbU4Tp8DOVFXFPDaVaqMrLnBwewHWVvYfRtiQ8OhetyFg7TBenHTavVe
hKVAv4QjEanD5gi/0gOhHGM5+xa21ddBkqOVBMZHtAdPOZgcS9TryskpkxjrnTIOrgZPLR2M0lFK
BjiBhFJ3QvQPHF0Ioan547Xfqlc1Tpm0h22CMl61hX6sO8FzBV+jL6Asv1e9tIvV7rMy+XSzJ2pu
98GIYQimFyurGp70VqMBJkK24ROIlv4QrRpRWBtilzAyvj3V1IK6gWlAHSnH/kLeelN5O4FgzgNx
UyfYcouJIh8bZQzduOz8jUfvkD1weThObR66nSg36yE2ezT+wd6Xg2ozxUnoaGkaO/Ig45yDE0QP
2m9VDTgdZzQTrLgylTY3hGNRhrmN+dtj5Ocddgh+Dk4lwmigCMoT/SHxXVMV8Z72HRJNsCT8RC/4
/wcVznpSe0KRtelNcCR6nH5VqJlDsvGpTlI03Kli163kSTAOqDKyvaVEvsvJEd2mPbfQSvdOstX6
j6ocfClDZRXgDcVfuKH344BgDvJKYpzUrt1LKW5EVVvfy0qyqTxMP+LJhM6CO45y0/Dz7mI9TV7j
uKBCw3a7NrKCY8JLDrGES0Ar+OZNUGfeizrIsj2FZbxLhK5FCkze5XVoBkhwVWd10LaD8UeaWsW3
uEn7atuGuNKtaMKsyDypHUzkJqJev23rWP7iz4XbQ+35k76LzVg2t7QY5PExou0FV6cSpdhpEsPI
e8FwUPMhHxB/mhw9lvQFATvha6N615ERwlRLJHlnKZUQ7qAzeflBHCLi2wFS831WtYnmFm1V4eIS
hv5jkUlm78iBnN4kY5obn/lI9ZfOH/xtZUwKPUhhqR1zwxvuWVMyMaeRbOuynlw5GdQXAVvsdZYL
8Z68e37oikJtuN0ak8fkrv1dX6vKifNcoOQcm59KlPB3ZhKqpykKK8gVPZhsQOn1N10IrSuzw9hE
Lgo+e4gbuWEklV1osHpj8nbrDvuym7H0saryM1WBeDZU2f0IquVRNKL61EgKG26UAASamtDc+7og
3fuiVey7Ice7aBj6VxqahStT8+bdXfmU8h78GwM5yCkpi34vT0wW0Y+6m1EpIaeKmqTdcE2SbLFS
CDubyFz3IRmJGGoBmBcSjV/63ExeijQt7Urs+22DzYgbsbWtMzqSVnQkWfYolNJTLHmh6ETNhJYr
7fTmoBXhoIDpqb11VZSJa9TtdCtaGWKDSEa4O0bxVV0r7aE1tAKMiocaOxzz5roktjdsGiBj36bL
rIC/i21GSdj9qa+l6T5NiHcSIafBScxYH/VYW49ZFieu4vneoczCYAIpogq0ZlfKbhTG4pjQKMN2
EVYt6Mmx6I5jkqSQiirBemyGIDsJgVadpgRQI0UtUl12L9cVsWoPw4qITcMZVZlyzuW8lfclKDRQ
rfR3PJixVB0k2m72Su9re0QwqgmWR8L4RMrE1OWACbE4M4X4kMVGodhaYRonXazyq2YUvR9e21gY
AvXTFwJq0Smm3nQtMyk3Vpzm+HggBlTNSIWMoinA3xXdaeq5s05BzU5bmiLbvii2bmtE5U4ehJ4o
Q4hXY0ZApfTCuIo0VLO0icffRzx6COugZAko4xy5NNQNNusnHMRTO4vxVbP8mha7REgcaQKe3Qim
cIzh3W+mElpP5yuVLXOvcymQoyuCg4/VDjZhfS760Fvy0A4UZgO+nilHCNS+ugLI1A1Jf9SzOrej
MOXGZOXTagxgowR6YW6mLkhoGum9k4pEw/GT4ikeAxxhlJRwsu6NVRYO6TrO8KoXzCxflQogLq+W
BGRpXuMkulW4feO3jumP/l1TNqSAAiXfjQmmlUOqczCS6XNNP7Tcvm3YB2Uvilzs+2Kn7EofeNT0
wKYmglmLv4W1XG7qCe1xRPogtk09ouDTeDTeTgJ1uyZQCRC6CiFoUrWHuJzCjc72ttITvHmMNOTV
yVX22pcpJBbM79ZZYY5AqYpoy707deqopxCg9a1bR7RcAberVpqhDLsG7ogrxnXqlHooP6imUbtI
XMk0RQlMHfrlLBvoynQweqXmNtE2e83kzUyJn7hIDxJQUVpySLjsMIF7bT2mtWcHQmLdeSNhKdMU
Ryy51TZaUAwwfyLYSSYwNFtXiCukLChdX5IiGGFCe1JNofk6ll5+P6ReauApNGUP+MO2hW2SSPwi
V0NwVReF8MIVW1sNQjWWh0QqxNOY9iWObUGTJdtU9a2DUvVcQLpIMbaNOhLO5XF0aLOyLPaY82HN
U01j8dAreVKtpLRpw80IDbt0zUEKphUWcMpWZqde47HDLSwYY+9WSXrJ5y6ctYUbAi0gYAwnt47L
cZd1xsTpHRWltULZnXy1aLXblmoXxLYOea22yZxUuBBzcn8yg9z7VJtCdFt5Y3QbwzfU7TCQlBvR
z4vrMh7S6pB0Bf2hoadsKjlpTqoeU+cI4+IosshxYarNuyoUsSzLx5GlkUKJYqWU6wLZ4yeomNna
MKBK0rhU2YqRB6vJ77uVNIWRa2EleSCxEGyCQQHjrmvD90TU90aUc49kxyWHAfBrBO153w5F/Qmd
bFPgwdTTOFgKxUoiwgdypEnhRlAGYZe1QrqPQ3G4DeWmu28rwXyyKihTwZT5uR03WbulxTo6CGBX
NpMYJE5YV8T2WARVq7zpK7ZMr9w2utetJlEpNkljElEoEwyOqhxJrsRCWtz25QDpZDCsTcOcvKtY
LCtrKKmMSmIMtIlGLKLCWCHv0k0BfbtjlFKOGgatdTBd0g69qqpbAWp4budeGuyj2Eo2YysGT0Zm
CCdmW7KJ8sK7RkEXkEjLyOhEfC7H0jOfm1evCK8+v3fTJ0DsUmEwnxQ6r6+aQIpXUWWZu3hohHUZ
ERB3tPlsal0qr70sNX70RaXe6XSvRk5Q0tYq5zW4MYGLnTcUw7aUwyR16AbtX0Y23puq0+PTkGld
4+S1z/zN9DbPXI8UGZqPSqpuAtUjTLS6QqVPthacQOr76zEw+FJdpfuJPbd/n4wwoGidEwDYQ5tZ
u0QfcStU/KI+hSSkKAoqxgAbz3uzZPSaow6p76ALhuk0LIXEyUqjeVQaf/xihi3dhKWAwyJ+kNQU
tRjPsXEy/a3Mi8YYMqpe9Aj0nZspVfRZzjVx11FX2SUZYJCBlu7GSZvG4jqYGb3dRmoJCU80653S
SfFzOZXhsxEK6os+IKz3rXbc9Ny6XWkIzNIOej90JN2zvvSVJ8WOrvpkAePeyO4qs54OyWD6D1pT
Tpji9RLGgHXS6K+j1tSSk3XQCCMlU55VuhBpRdSCCoevbrrVMKu9GeagzmmnsNu1BEKPrWjkzmSO
2C2BmpNAEMjWSTe07HPeN8G+syr5RjKb6ogKxn/ARL48RlU85rbndeQouWgkz6SXwpWB166bFGO5
EYyqubdK6dtglOmt6vsZwdRYXs0NTQ+5mlQbAJXyPhdocZojyCpcS+T7BicOPfM6pHvnXoqM11rn
jKB9WspxSNOgIwldhSogm+StNUbcOWNRPJoqrn+C6vU7oSnSdWTF0EyGbgbatIbubckAkPou6JCk
FsZRrRbKPge3cUopVB/USCTTlWYkK5KirPnAHRfvyIs5U4NSeJG9vr+LU6GyYyGJ0HqZaXrqEZkM
LumSGv++pv+mGgJ7XqsZ4Y68BrBGNkITUFtS0YAuvYSdhcig1setibnLUxIZ0sGE18iy5LdxaEjC
urUE4TAxkZyJDo+1bAYGx26lOeDtpsaRq7HaGbFn3IgenRnc8lLvkNaj7vpaJT7FZSjbemd42zqJ
4vtQa6Kdp7fK69D5BcGmMZF7rNMIHGGY9V8CK8c0Uo+L4pRja3Zrsp9etUpluKQ/S9BfncE9WeB4
fA7iMNScNh+z/Vt+0IvVCdtGw1jLk0oI0eXUUmiAr66LvKwOWhP0N6Oulvss4NOCmOl2XizL+yQa
sIHrDNFlZ06IHjL9oSZY/UTGK7BNYSbqSb1lN7TaH+Ks0CBwYUxbDRkXZln2TJKh0+S5+jBkiR1J
Ok6FQinsaB3RKE83ZH2hU0r5WkdBdV35jbiKiNRcb0YZjHmGil+QO0dvkoQSQjpsDE+pb6wEH8Jw
6MLALlLd2+UizFI9sdJDGEZEeb7ebKKKGNw2VEh4ol8MpI2l5MWa+uagjpL1KSh67VsotgD7uip+
iPEsvCOJot1wqWxs0iDjTWoFwnMfdz0UocDEBbKS+p3H7d4ZxSK4qmqFTKpVe5JmJ8mkreu3qJsk
MXf2Uo7SncQRvi1MyLiYrH9JKmtYhzpMh3JovsVV3R8rLaeM3XrhDuwPVaw0LHbcxcWrdDSaldC2
mdOgYzv5iuE7QTUlL1WqCKci0gZS6fxQ/bOfgFZlfnsB9+w0hX5B+rIqMTTMrFMJOjC3a0ESbbMt
80OSUs6AQ6mt4xz/364RjS9FFZeYWJYCd34x0lz8jVhy6qTDU5v87VgjNRu7QL3yUks76aXuu2od
jK5GTcyWA028V0ZFtUGyzc6zekt3qgpu2I70LI5suZND5BZNq2+1ZqAhg50Asz2xU72VwAaTkBvv
mkcxYcOxiW8G1dY0fCgbE4t1TovBf1GMsMASUOYhqqY3d43sDTBitUlzp9SgXZ9/wm5WtnSNwkHA
ELmOP5ukZ9fKJBfuZMTiVZgNU+xm8lDey1Omm3Ym1OoN8VLhNFwEcAiOgYSlmM/ZeRBMmq2XVImc
AU7A52QKgyvwhtHJqtXkRyQm2m0cKPGrB6OAzF+dFl+rwdTXFBWoenDooogaKLioTVy3iB6tqFi9
ldb+RCOdfupmFiymxf/8P4pmeqOt/O9wprv+OfuOEucn5mlmOb39Cz/RTApoJmrg1ABomJnLfyjX
fqKZZPMPTM8NcVYY00uDePo/aCZB+kOcoQqws2hQQoQ8N8z9yWYS5D9MBb4OSC8dJ3A6bf8VnIl2
j18qkzTq0isHR8eklk0/FFbG/PN3GsS8I13WWMZ9lOXT94ZahAtXN95H+cNUcbuQZepstaUn14EW
JndSqRZXBAnDNzFrNKeLPMU1ghSLvBZXg9gT8WKtUvGIG0v+APmei5Ex9ScD2F5qU/XZldZDnX0X
JH/6JPWwcoeg9m/xWZgOakN/bwBrp7OVzh/XY6hVV4aUj9ydw8DcQ/yGGsXlJrDLRK13Rm1o7Y5b
rXZjTJW4jic//Ryb5ajaURAUhgvDRfuqTVQH/XLs6XRJDDJhRhTkn+UqNw9RqVW6rdZm8GhmanOr
Em5HDguSjtpIiig2CUZmwv8UShzEBFGDxtrXgjv6AkSPLEEYhv14ItupJHc/wtSIlHUjYjs7+qZ2
aC12WwCi5EQIt4XvPV6mV1UE9bitPIqSUzDt9CEUNEo6Coev1iWGaotR8ORpsu+KXbW2yo7kpdYZ
A5GrOIpXnjHFOx1SzG0V+eyteRtOK8+U65eyyo1dK/fGxkwmYMy4NT+pssWF2JeNHxXCr8SuDWI0
WyorKLD8UXEzeXm1VuMcAEQ4VLqTjhYcZLUW02nblzgGXHNwdt6+TyPsy7sk0dvv1FHiYlWnXGPy
ESfPlZ6WwbHIAytyvIB7n620da7blQlKG9FFaByGSTdhlwzeFseLojx2PegL3ntA9aPzdTBRbb6H
RqF/UYLckGxDHIMvelBpYJor76pUkvwO/99wS/MvGJ6c4nSWtO0tSVcudEFMmB0lfGE7ozweOlFu
kGrLBJ8/HMp3XT4F4aYW0m6FvTU5BZThqzQIzV02DlQ7xaE9UUMJvrS6ltylvjzdJqKiXI1Flt8V
TR0eJE8mhCkqowfqNVRXYaNTH+RWbEZOkfeTsMUuqJYo6ZqJbg9i9exTsSASTECiqGEcVPZYAr7H
P1i+9VNNP4hCpzim1CqPSoyhSZZ52jW3EOGrj5P31zHVufA1XkQ+PBFzb4VhN/O2a4cTdTv1vgYc
s05D2bIrQ0/Dh0IOFW/Vx4b6OaC75yQ29SC7Kfin0FUnCeqZ3GiEN4FKKq6wiuiu1NvEdIAdaBrZ
CxHfWoPCpbKqm6xoV2VPkA0AeJCmTTMM8bTrNIoqu2m2kwDMLcqfpSxrdhRysH+2SvxaHGKhvrPz
xKKe3rMQN5IWhuC2s+STF2DkoSokOhwmtRBTfUCVRJVoqLZEXLljNhR5YI8Q8hVCsgtGvVibTR+t
czH2OLuq+KpoAWhwK5LBafgeiJw2GD9JpmCsrdHs1gU/G/P1kDCL+tFVJKoTsI9SetYE33hIOj/D
48DI95UWSV+FsA92eulZu16Kgm0fwXAnay1cJyMG00UhaY5RmKpbZoPwSSOESBxxGBJ0LzXdJxnO
LvC34c43lZAdTRmZgxF25ue2NKY7bWoR+amB4tYIoNeFkEmw6auRbFsBjFoap5f/P3Wb8e0QnYWk
//upe5+nz0n467E7/xt/EhGlP1TOTVSJpkiVB3jIX8euKv4BKZEG1rmXCG3YLJz6k4goQURkV5qN
sFSYI/zLf5+60h86Jt1wVFENyRqAM+NfIRF/VW9R1ePvc/JzkiMgh2G3kPn5ssSxQzrHrldZ6kRH
/dbfKttuW6+pQGJcsWpug9W/a3n+c1DUT6Zs4cOBruvXk17m5tL4OSmeGuVJm9/JwWS/+wR/hoC/
oB6XwcTbc/Hjgd6SK/2AoTPClEvLz+dKHopT4uaO/n3GPManfD1upS+/H29Wa/0t4P7zid4Nt1Rz
RWZXkcTDcp6NKIhwbse6wYRCXwg+pTzNNkZp+/shz365ufSF6R+a17fGo3fhErLtEDMVhmy9z6r/
QGUYZe0l7eSvarE/n+vvQd4YK+8GoUuok9VpwjWa7qX8tXPjLTk5gc5B7x4jcRf68v1liuXCne3j
sIsJkmhagDcGJ3vz4gWOt1G21Wdvne5kV7zBlmCVrLy7S8idC+9TWYh6qbMoKSAZim4aJhD6KuC/
FGX9+4/2Juv7MFHevdB53r57oUC9iG7nrza/0CHYoIjRISGzDJ7Vx9LB/dxp3cF4AryW0HO9vuR/
MwfRvxt/EWTX419P2bb5l140jymFlt8/47xl/G6I+UW/e8SGs1HJdOaMETclVrhWABYznLgrFsno
TEHEfdtqWpLGNbourx4uaEXPPyKmSaphYXe1VDgGfjHKjTK/4ubJNz4n2cVWyXkqfHzCv0dYrPak
NCez9ecU9Yt1Y+4pem5i7vfHYCsffFe/+/37vPQ8iy26kcTMAHLEQi/VUloLieQpdhTJ2kXyxbmR
LA0+ygzwNdhUfv1y1ZRVSLB7wIsrb0PB4geoHyRWtEdMq150RXn1D7oyzg8Kuw9qKtDQ5WHQeF0p
DCWD9k7+3LQO4dw6vSoO0obLz1002c3mv1kERHaWBG0YCe6ST9HrcZiEVIXsiDhLGBPbki/J58/t
Ju+HWLxKwaNFUIXiaOd5gn9E5OZ1vWFdXPDYOzPMDB/nGk7zrgnQ5tcvVuuNaFUjTxJU/pUM+zOT
pqsgjy8dp2fOgV/GmT/iuzU9lBpWOPLbzJDWor9O/XUlXzdIcuFRVPSSmP61leyikRVwsd3izAyZ
vcyhSesq6Vl9sQDM2qQmh0LMTo75tbySbMyDV+26Pnp2tqoc373UxXfmrb4f0FjQ8pVWDTxtLnCq
Etbh+lWvvqbxhU7ICw9lLI64IMg75D5DQC6iw2zkc6/++23wl4dYnGeZLqdmHfLWkB/uuTDbXSOt
fr8znTvNfhljMf00sZ4iBCiBnR2bY8hV+pPxTavd9lY6xJt+3TxXtPt8MVFHAYHeXwojpfnPL/Zh
PJ5xpoVjbxoQr3+dlX2coziIeER507lY0hprf6+6xaOFQYoNgdi5NOKCkfYWmPwy4mLnl82ppCrC
iLPLs/EkVUA4hiPuVjiL6MeSCt3r9IpryrXvFI6DxNC58MYvPfJyLSSkYIT5Bwhb79bb1w6FDUe8
SZ5nAAhnz4UvvOgn++uBVQt0u4WBozhvDO8WPtJsH/nyWwDYuWj4VEcNHPM1vCYQrNzwLtwCCIto
VGzXlmb7yGgHl9KsTA9//DA9kpJaZxcbP8+uHVz1/vpRi++OFEnSy3lqm0XWrlB1U/7Umt2FV/1r
R9nHR1986ygdyXOTgqQu5Q5rtjrfTrfZDfmUOf41NgP1WTbeLSXGm0t73tkd6N0TLj6zHOQSshpe
e0tRN8HBq1VDu1Av+TvP99IzK+g/b3LJrAmTXFCt+U3SCCHvsdeduWGUvlBCOsZtTsCNZMbpnfHf
QUn/fLlczEROLgJCdbH9aZ6ll+kscfOm+BPa9qOcXbK6OPsO3w2x2AA1qxXHfh4C3bvryVeThm40
vXAAn3+D70ZZbIFZk+VNmDGKhuYysc1XD6YKmh/wa2hlcju7nkYc3lb16bLF/TwLPux/78ZenMqF
SIJ7nJ9Q3dA0jLNKv653/wALNc/0j+NoMg2HuCfoS3hSlvdyVs/XsXo1rbtdeJfTotvZ+usMjgg3
ElH9aIPMphqqrJrNpT7z8/s8apw/x1/OUrXra5qj5y+5V/eyE7DdmidtldjVM+ZfFwPuhbXLX5Pz
7/EWk3PMkBdFb9dP17qJr81ba2veio/zuILT2RNp1BttkyHOcy8/7dnNjd5S7M/JAVlL0wI9nFTN
mrPalfoj5kwRL8QFi1a6v57u7wEWe4uXi0Gpz29Tv82vZz+KBsiL8ooYwL0MAjp3lYd/8p/RzEUs
hRdIq8DIZ4eZortZGhqRVioN6Bwh2rr41e8rt1BFFzCeLdIoQf+aI3o7CEl0fJSXjs+ze/q7X7P4
skMfFHWVzzOJLhq701Zl6pZgS5nH1qp8El/Q42BYWe/azvkHC2n+8x8X0t8vY7EljRNfVn6byHBX
aJWkSRMvIDs9ydtLJ8iFabREWtPmPnHF50k1L7aV+L675I7+tuo+PIwmS3heUD5U1Hn/fRcaKIlW
o3JjBG7baFPn+lDgCphqetK9Eg4rHdsAFZWBFV1ozzwfdr4beRGUpHTQRVnHyOom+K7dBN+z79H3
zI3W6u6lZ8tFmELd547UvnPp6nh+v3839iL2GFAOjSJCUzvaGYhiPbvDEzN3YlbRuFZWQ+4UkPu5
tP4D0sc8PX73xhcRSRFgq1vQJGg362xH3/kaCZGrPuS73A2+Xop1z06gdw+62CYQaEljOr9kiYUK
dtOO47vfR1gXRlhiETIVJoI/bw253B2whDgY6oX85dnl/vczLGkIYS5EJhot3Hb66apNHgXrkGdw
tDwUGuiGfv8454+pd6MtVjeUEA/dM1e60enc4kT/TbKe2S/h9/p7citQOXMvjHg2xHk34iL4CIMI
wef8jaJjdgTVfEJn48xkt87B5pU2Vc++vLO8FeI/TEOTCgT5EzB9c0nj/cL3UPRVWviWDEivwS3Q
dW7HnxNmpP4jp8j88PNWgoy9svW5SWQzPaK417eXAYXnIhP66wGkQ0PAbHvxApQs9egl4ZXPwsQ4
/Ywn7Tqun2ScJ8KhdD3lwq39LQu8fHZJUubUjnXGZLvIUNbQNTcfIDP2OXCEg7wfV+am3jcgzCDE
vw7uBDS2+YYc0c2ucQKGiKuvrVv9qNzK62Ivivalzf7s1Hv3s5YZi7FBP1jL3FWGNWYRpRusq0P/
Uh8Vx29tBPMoES4cpW8d9x/eBCBKkVKLLtHI/ussMDASaYb57o8eaCM8IQC6qY7B91jcdhwF6+p+
OqRgzZrX7rE+Jdfdq7KZi9K0OTrxU7H5b7Yr0nkUzeaSiLa0GZTxw8yNOUnU+JMdWze69nxhsc1z
6cMDvxth3s7enXc1djxSOI+gXpWv1S5bR27sGJ+UDZ59jri9uLjPbY+w+LFoUhGmfijwxGkoNXQT
/cxuqK/1deZKW283Tyt5/Raf/DfvULaIsPiPyiddriatkWParFhNyDOM2cDw8b94h6wcSLYaCWZz
ee0LtDbWBY13ONsaUCKbb5sdvgb4EM6RPJ16F7ZI5dwNF1abRRUW2QPWaL9+NeottEdI81fb6KYz
cWTjb/2SblHLyIkt7oE8HJNdfJdujXsAPbvsVDzEmv0ztYJe1qlSt971KHtWSkGfxipItrF8upyU
PruG3/3S5S3HH3j1ZcIv7Z6ILKgulFfeGwxxmhz1WDnJ1aWS19lA6v2Qi3A4sOp+EOfPQSDl2YbM
RuEUD5gDoTWx0aW62m0Q74KBOh+gGVIBq9/Ph/MfRwdJqkHlZUr8+nGwwfIGZf44IuKkMJJOhS46
uLQ4iSle2K/O3ZUVSZFnP1dA229v/93qDbtaoCf57VEJvK8a7sr6Wj1cjA8vjbPYJfw+a72oYA31
Tvwsky8bsqt8g+7HHVaYLF2hxH9OrpFAb7Tejr/9/n2e2zLeP+TiZI69JBOtOR5IJe+ps/yHOP6X
yM6f18f3Yyz2/bQwuyxFysRlvNgBz18N22KF8OkfXR/PTpB3X20xQYRJkiqaCAhCdXnrG2RdJcNJ
xRKV/Oa/eHWY90E51slILc1+w6pHED/f+S3ozX7/LZDzC5P97Md5N8IiescZc5QnFGW21sLLgHCB
MUl7IT45v4m8G2Sx3cmYCiGbZ5BuXT6Hh8SduZ4T7X/2zw90CW324aGoEqoY+2IbM8N/3uwA3y2r
oK1QWsQWKzjqHb3cohK/FFbPYfMv5+48BH5YKvLTOQW9mNTtSIrL1w0SIgjz7dl9pziEO9MejzzS
RQfNBZiH+b0YbjG/TbPQ8GNmuNnKiI4w8nn0CYGMpKe+Md35Upn9uHTyftyJF6MuJnpi1LUc14ya
HfvHkBZw01Hc+Da9bb7BbNsVpbNqQqemMYiW34uqgI/TZh4ekADhE2U2c3nyi0UmFH1lzu84O/p3
3a6GEedtxadpVa7/gcDjQyy1GG+xS4qjxGIoGW+2KKeIgEkkM9Vb+6mT3VE7uVjynSfJh0mk6woO
1PgRfMg367qR0orK+42t4hj2hW3RLWtOF3JrZ1cDigOaiUhrf0iU0qvT+1nGaii0wZb91MbI5Pfb
1PmJ8vcQyyghHXMlmuYFV76Or4lwJUL9St1uJ21NF48KxelgZmSbavaK+icJvQuPuOTsVbmi0arO
+C0QEa/a98G/PcOYGhrFZB2V+hlr+36apLoI6bbFO/RaL6q9113K2Z/bUd4PsdiJu9FXaJplCOu+
2KmraevB0Ic3v5VtKGkXAo+P1+XFAy22ZGmk0bD1Ga1xMUoxt/71cNI3zYP1RIcMQJIE2qfhAF9x
PBqGVwGaB/qLyY864uVa+oVHf0PJvduvKealhhzwY0ibnaadv08Os6AKQxwAcZfiyw+n969PvpR2
IK8VpSJlsC4Md5X3LY6+K/XRGpoLy26B+Pu5Z7/7oPL81O+eqqN/2USNO8ex7aM/uMW0rr7PaqrZ
o02jA8x0s7v+4fkfpHTnjXm5sWjw/QyuTYBDls/Y1x4EC4tnBJ/0qG+4TqwLMiH9xvzS0qRmj67x
WNzOVbTfbwTn1uH7cRePnFlyI/Xwm+irB681nrL26+8HuPRg8xb+7p3qhV8UfoZLhj88K/WXQqCM
JShOWdBpJB9+P9Zbyuh3b3FxHkANoyPKZzB1I7x0Jzov8juhg9TiVhReDXvY6q5JKq2H+Dd3MaVc
FnuQ0TLd3TRMX/RT+hDFzzMXtR+dKIoJZnMRc9RlZWbT/HaDWv8slse8MtfJdKRvxTV8GsZDcdNc
1JWd/aQW4ZTJuJK51LlYIn1cWsugpV7tzFa8Jpyv7AtvWp0LLstXjYQY+TDaYguY4q/f1Yubqfcq
RmlgE02bQR/9KXRSjGFp6FX8iVLeNNXCXtHMcad5IPo+Y0sj8dBpD/hjAgyis3Oytp/jXo53qQHn
Ye0bVYFvheV3JMMh7Q4k4VW9tW6aUKQhQ6SjMlmPVi9/Ac5Gp36VF1JsbbQkSBRQH2ot+LJTU7SI
VHA8bcqtWwbCkk2u5ceyMriWARqscCNR4JO5eAwCD5G6HUiCnI6aaDKN8Urm+ljWADwwJhfXVtVn
UrkOoI5BGjPwEUZQX9aNGQ10nchZITgppQudhj5BVnrDUSdr5L8aSY24B08SSD7JmfMlGVgVUc7a
H3KttuNT31HyteyoUf+HtO9qjhtJuv0rG/OO/WAK7sa3+wDTaMNukqIRpRcERQNvCyiYX39PUbOr
ZhGX0MyNiYkQgya7XFZW5slzrM50TPR96HRby/JkPSDGGGU06qDvEpUPwL2lDs0xaQsxQicKzYpF
ThQnttGiEQ9EChPI8MIYT29N1yqsAnpdRuztUUvQZQPSvFJtUCFPMzV2B/QEHAA9mbJtBC3U8ouC
jkp19goVStgHo9Zq69JEPrj/0WZtYvhj1sjIv5pWYdQnK50n8weYvhp514xF3n8ppiRDS30edZW8
Max6hrYVSC5Sv5cqC0YBC0ghj1aqcd59b6J0kHd9RdQ+c0ZTydpvdd+kqqOji+bSqiNF39Z5rKCH
yRjs3k3wkALnRAWGHx8bqmm/ajEz6i+paSTpczKluuJotVGmYLtCUsBjtMsrf4qK5hWcGq36WpCi
JN9qxlj3bRiMGWrqk6V37iz3duZSCvaJOzk2BmOrjUalX/egTyMX1GrodKTViCaZqQaXZAZawzEB
Sq1Ci7nxjEfMGO9AgRLqW7Rh1c39MJkmQ546kguwf0RVHHaHBMHdYxUN5muH9mUwQ4JHsLgoq2Se
TqlGpPEUZXpBNhZapZsrC53R074bQmiOcLKODM1PLXcezmSCvEtzGDge842mzIVxMiUwWl1POiSn
S7eQ0hZq5mhFhbRi0UJO7WDoYCQDTb1dqxTlZWhKs42EcE//oaUELUdo0BoszbfTpmO3pC7Q1FaA
dau6biSrr4JoUMDMAXnLzMU0GZCeQ3Nx6CddG6KzGCiZTD01tWpFO03nPT1qQaz6AQzgMZjwmji5
1frJvhqswXKtGQ2qQdgPqLQ5UoM0wqkyx2jct0MLXRVqSJY3jbUGUXmbxgRNnZoB6a3J7ZWUs/HY
DaJwdNbYKTD3xC6KTVIYieGCIGVWXJL2prXtJoVEl2WjYa+oqQlUIbGmosvRc26PfXQgxdSg2XQA
Z48OfsLaaL8Z5ZBEePWB9LNAHsDG9rxOW6JIL2C9rtLeifs8+46u+qI7gOSUxU+dPabh90kJoyjd
Qf5mqO0LLWNUpgHanOBbrvs5B0rkGjLduT5cgL5Nauubye60xD7BZ1gQKJ/bAc3Q17YtdfLs1boa
o92smDuzIbcdei71edeBmru97euKSNNNgw5XvNQSDX7LaMD7Sy6RXiCkC8C5MqX1PkTHFygni5lU
z1kBVbgete8qzsAoQIgsg3gSLcb0tidmpxzD3FYBulch4Abam7C05bbboqzekpuZ1pKU+yTKGPSt
XAb+l6q7bJJUDcNjXDYFcoqYQBNd2Z9fIx+fUyj56tC+QP8J+jgM4RKZ0xrC7jmJweSGpGF/6GQw
Lq5Fzh/vQ24EREQQ9QZJolhn6mcEBWYII1GnVugajGTzOh9nefP5WD5CFAAfPLcjvPgNucjy2AaL
FRDIzpEXdcryT4yXfKE6wLR++dzix7j4vUHhsQ9f3MQagcESWIgEzNRa+9VIwDxvsZV1+gj24GMz
gLIyLU7RLJZFwB+Gcz/DFO834GKGHC9oHuUN1yjVdp+PayGN8N6aEMZFZpLQIoMSbn7BgFdDFdKP
fLDf7gcdwpetu14A/FiPFwYoRGptVIFfRMYAW0BZGje9Go7jlsGXO2njJnhUza9cUaAMkm4llFpc
xbOpFbZNXRY2VMMw2DSLv4Gr1pXyAa6tAJ/U2vtmzZSwYayoBTFVjJMQ5r6ueWjDOSXb5FryQ8Ov
FLxxGtDO10ibrBUWF4/g2RiFl3Kh2+ih5LOrIZmRFE+SPq7t0GUTRLE1MLTLWM338SjpDGQWc34Y
pk1Kd3blcJxV4dpuei8ZSEABY+mvFR6Wzzy0Wf9jVXg+pUrTowCGGQXDXwvUngqFVsl/Ijf2dfs4
3WSevaNraYePLyp+On7ZFF9UoIep6uzNJnhnCjcD8Kj0zcMMIckRjJnuGLTU0S1Xvv07b3EYR81N
A34e7f+iqO+k5JKava0kAblX9igNz0Y3ueqqws/SXgUowAJWHwTUKMe+X8++AeoIwTyOBRhdPPMB
nHDxFQertF+leyCkJ9VrT62L1+QKLOjjnaQjC23yrJEJVLhouEGHdAdhOcSude1U7YwwuvSm8Mdf
9nHvzQjHPpFSzngPM2gQtyCM6fenPiiO4Qb+Jio2/ByuUewveHHYROBmAkq3VJg1CWPoSeC19t6P
n/Hc2kPjx2P38xESE3/9RL63JnjxVGZqZcqwRn1wF7YM+mAc4T26SEyhFHoLfYug2a5M68fD8d6o
sG2azB4rg8Jo57UXIVpyfoxIQpuH6oi85h6kYKA4TP38pT2uluz4uRNfxOezK6yojQoGsMJv4+1z
R/W5Psq4RxLuTctj/c5aSi6YKgFlhqwsFMG1PoyS3IY9PBx2hc9QP8t+o6C8mHg8tyP4uLLvzaqx
YAeVmcB8sImPtxlSK+g5BEkMWltmZFWYXycu+xI+zGVgNq55Tx6qq3IfeWuVoo/H00DOAS2/vJAD
Pyj4eW1O0I2iwc8jkRZMY+kylDJAf/35Plq6TSASoSDVD+gsdMXfex+lrAea6bBi9krxvUxjuknk
Qv3LZTbcU+dmhHsx7EEnjccgr5fUO7xxhhNHXZmuGbSGkwMDtXoTLwY65yaFNDJesxleTBgZWJh2
5tOMXJmf7CX3yT4qrhHjmuStUGurJmiL8NTq+UghQylMqCTPDAQoP7PXIAgDo0YMJ74ffPUeQl/E
sYGBwZg5bnYTOgp11K9rUcjSlfJr6Ng97z8DGySO9sRsR8g/lCCWS2jkpocRVI6f757FAPbcknBk
CPrho0qHJStzikfZzw7KwfaBpELiyy88+ILgc4tL+xUNiLz4ZuDWEjGQJhA3Y1pgVSWwA1PlZFgr
B2I50sHVgfifyGj2Fxxr1YKB1pYAJ6G+fYnM17yBCN62wcEf71vL42F55K1lp1etCj5VoTko6zKM
iwQT5g2ksa9YNj/0IHSJQB2UdryOuqo7uzydvwYrHP+aWmjrrGEWRU7Q9U9oTGwiy/k7awbqBgsd
/yYgA++3YxQbZWzzsaE7qPI1HdQ4rVK9fG7k432IeE1BQAztZRUyhcJxT0mCnAUfSaumG2v6FiPT
wu4YtH3MdPO5qcVJ+2VKLCkqhdomLR8PSGl98McgB7iS3186wFBYBp+FrSL8FIskOQDkaCGFBXzv
cdR3pgS+fiN2p3ytPMoP6Pu7HNMGWSz0BIJvg1jCtGl4TTQxJNYQRlhBBV32TXVEXnVThI4RonK+
WrhfnLxfmRARN6IWDeUgWVQKdggezMQpfKwXpInyx+hZg1eWvFVk4NJVepZ9EUWB+3aS1JI/XsCc
tCmv2E3uhaljn0zXupSBUIDwS3S5GhZ+DJP41P4356MLU6uwImlwu/M7r3rMLI9eoxUOxE4ocilu
/2x1ThlUK2Hh0imAADnqwAS66qCxfX/UevBNGwa4jJ101sxApSzLA10bbg013coGUw5VCtWolfOw
eNWeWxWcV4Fsahkit+igzD25CJUu2t5BV3pA4DXtxq1uAa52fiPyXjon54YF9wXFnmJSkO13uocZ
6qjodcbTkAE/DIrd3f6Rd3iuSSK/FezFE3NuUwhlFK2eai2FTSNzeDU83EGjD2iXPQSHAmktk7F0
PiE0DSk01NVUsM29X9CiSJkcUSxo580bhccwPFvD9to+e1jvmFg6nOfW+PfPaphIWrQFdCywkCCY
N4oLwE9X7oLlFfs1HmGDGiBpi0MCCzKIwGePFbUTYW8ObVZQr+illQDlzVN+XK1f9oStWZEBpEBc
lYo9TK9IiqKSpLeeVkBAE9mgTaEC8t99sSoHEj9ZAgIFsunc3wDwLLmg85kVdqrKlNZAQzn/HMj0
Wa8TdcwtePf82KMcxdNDyAyLfLf6WFv2CL8mQNiuUgGlFcbxlelOvucdbDxbFO3BzOWj5fgq+mZt
8D49/p1cNKgxDDAlaSguirVZRYLYWBnjlMSAlw8MJeh6JT20uJNAcgAqRQImDLGdKk2rLIcoCSJB
1MVYfOql0Z/sbams3MWLZ+LMjrCDCilqjKKAncKQAtv2IQqw+TyeWAz+QGAFzDqmClVmIV4Paa6W
GjeRvUJ46aI5FdtsP25t17hRW2/Ypb7k6bsVo0vX07lR7nnOzjpqM7HSxYgxrCNgNp6OVu0YAP3W
j7cJXMvf2hBnYxQc2UAbIw9DsLI0Vgm5oytFXpUIXDxjZyYE79XpaqWpfBrTnfZkP5HSB5XtxvSl
4/iKGra0Z8G02nawZlRwaGqe0gxEuEg1g9BZkSMwtQ7KRUngUv7OgvFHOmAW4DOzBEtM12hF+N3O
gZYR4P8yHggcaDl46pv3kLerad/FTXJmU9j8tlRDZcOGTV4O6bptP+Nel1xArTasCpAZzTZrL7zl
03BmU3CVTTbpZcsfYK0XXjcnC1K8wJn5vPFh8HT5kq9i6I5rKYqFcw6BekUFQyuoYQAgeH8e4nlS
hrbF7qE++jJVYIDdyJdc8Fc/VoBHOW+vWXdlTRd2zzujwpZVKhX1ghpG+/3kFo+44KfTADy1b54a
jzy0kFB5KF9WA+KFZYVZAgyybaBZRnxfKHHHaMHHGu+gVvaFs73ZLlCzj2jQxu23dvaXAkTYg5NG
Ph18teIrI4LWYJ7OA48OFQ0BYnQYAvqS3CVufGpum0v1ggXrb42lXAwQRuD80/BOAiZa2EkS+ExT
s8Ew5b3UBzE0QR5BHW8d0W14W2LM/HUdSptZ3iXTgcM/1x/2i7vq7CMI1y9kiMCLwWcaMFQQr8fd
dV4wb2UX8ftBCHLejVN4aeRRWuhjDiMkaB7tQ7jrHLTAJA7HXq8ez8W982tEYik7USg10p/nZKxA
S30x3fMeyiTQr1Vza6jeegflAsYcHI6oauu8dA6uY+FsptAMAfwULsG+waMRTZQnpJncLPL1QEM+
hlCkRrS/XB55b1M4mkA29UZu8c0DPnEfOBBXjtTQ6Tl3xefrt+gEkB2BRrWG4yFmeoeoMiuNW+I6
OMa4BXGra0HB8XMrizvxzIpw3xtaii2SYA61AlCKWHepdPv/Z0FYpRGQBKYlGAdeMl5YXmJTroxh
obCDRTkbhLAoNYsYK/hGINejR9zcm38kAQBJbvFNXi3Pq4tbHXAKdCrqugbe0fdXQmcxMOMB/osQ
qd7RrXap5xuOCeCsgxGk+S613Al3+Y3kRwMuClwZm/Y4/Cgq729M7NnnEG5hNkCbpeV+LMkHIC0G
Y8MASVyZW/5HPjgRGx0pUKslqEcKTqRvux6ZZARoenJn1vu0lJ3Jukrl1crV0nbHETZsmTexfShg
65MC2RPurQaQOmRf0m/NPgVYtQFcVQFDSANtslVk9dKrHbRvaGRDPRc2xXc0mTN9+pmzA5nyM2vS
K2uGeGSqVodxsOZjWFedwwYjYBPbxVC1/TFlPfX/+joCWaKAA4xzFb1l089C7iqnNLJroEGNObzI
awIRmWhlFZcy8iqK5jIQq+iFlUWCWs3ujKRP0LhR3Cc4Ij4NOKo7Psmqp//NBgco0f8yKGbkkQ8B
YSU3yMIfWhlBOuuvP8BgwCSg4ddRJH8Ds5/NGrSIxqgvYSCFXNBMMoeq49oLbOmkn9sQrmkmGQyb
Ejag04pQDy8vN0YJt/PDPlB8GUnJtYz/0ilAMzjgy4omq6YYzdtoXkXOAxbRaQOa6lud3VnG4+f7
bSmU5h3n/zUiOA6pM80y41NnQg0H6tQlhGed/no+APHomZOTWw/xofCizWqWbOm2ObcshF6oZZCy
4P1Z9FWBOJyL8GvDnNqHdN3k1SeQLl6vRrVrUyosYj+pg2S13CYUcJ1oO2ROWzraV2sHmOdjNDjk
Rwueg1X6w7d2CdF1ng9WcJ1UqUoDKgL8Vmoe6Qm9YCmkniAF7eQl2oJBCApBMpfNTn8Z+1R2KtAj
Qafqai3lvDIBtlh7TGMZWWd8jny8MZqLcIQK6lqwsrywRENxAj3vivhMkmqr6ToJPkxqIrdEArRf
fS2smeDfPzvwCsmtvI74dAZSvomhePV241o3OdSbT5oPPWRXXWE+WbPJp/bMJuglqwZKYnjoVurz
1A07VrbB56dxeXV+zZxwGKFpIw2RiZnrjHYbtxQyHcP3VC38z80sBssmumP/s0LC0auhVgOtHQxl
2oOqVQd9Cyh+NuPW5Ak/FlRXAIjt1w7f/+MM/LIqHD6IeJECTT/A3V4DIMa8bjdCbBfKVQ7UaS1I
IV8ozlt/0UOLHkk7AOmjZnnz3W9UBdbWUjiOrV2CKy/ER9FuGNJnasCJIGwXCtKPZg2myd9p81vo
M8Q1CMkXFNKAwLXFJ4oEEYdinFBIM74jzYyHPLvVH0BvEvCij6tdzwPI1LV7oO4v0cq++3zNF7fW
mXHhxGRFPCs5+v8cotm7XougLZj5erEWfi+ZsQAXszg7P0AjQoCfy1ZvFTJ2FjjBIEZ3LavPibFm
RIhgeNGT31igqFFRflcBfnl/FOsWonp1ZEAC1LOuI8hIbjngD+zpsQeGb2AK1q5ioUjwZlFRLJDz
4H+QHYjjYnU7x80AnpnBRcc0XrVl7EFsO7I8xUvgezrHQB+TG94mu2mTXAEFAMhKHaydIYEh7O1z
oDUI/EQo/aKE98azd+aE8BC0shmUIujanz25UkuoFQPsD85iL9YGxCUNlCpjSXbDbgxSqFv9lV30
0zzCUoDUIasNqQRheWUKVeJqNi3wPWkQYU3cFjJes7YKkXmfrvhoR9itnZaz0Z6ahmfaEmf2Si8b
EXBBOfVOvoOC4BfjZnYjd4L65E3osxF9QauUqMJL8ueHgD+CYAQQkBBlErxxGxntWMk9WnACbQM1
Gmzob7rP7Wb8AQKJoM8nV3DLPw2i7x9Fdq5v8SEwbyHVaWkUm8w6WsF/SBn7TX5CqAIM5Dor83s3
+GYQLgmvOXA0mBpMvj9HcwfpwRGO0CGscxSu8pMdV8b0PmyGCQMEA4pu63gfczoD7jDONqyZNRlk
dnsJOEsGFieK3txxmwS9BzBpEO9X8fIfhoTKNgH5iYwRcVCusENVe65zNNHoSA3Xu+Y078BtDeYm
rlMh31qHdejhR2dkQGuEqCBsUqH09QG7UtHezhNZl53o0Qwva1B1QUzWn/cz9BxQKQQG0FuZU74s
v4JJjqsEjSWsWqCJwrNABCvEtAo7mUDnkwTdTjvEHnOKnbFJ96uZvPfu/KMl4Z6ci94yYhly0coT
1BgLpPY9DM5Ni6C4sK95Kxf2ZXwny/7KENUPQ8RMGhb+48l2TUx4UbOSUy0LoYT61mRR+ImfBVHA
efnkH2vDFLLAGCZabsD2DiwwWlTBdCVsUqKoHRJ5MiTM9+lzFDnAyYIF2j7lppOjiz2+V17RfMnp
lEzoUnq0W+X+EghSkV8HwgYVDVxmOm6ZN1Gb83MSo2lTTWkK9UR/9OD1PIaNhB7dHfGyF+IBERK5
spNdQnK1cNb8rZD7+GhdcHUTy0eDdOjRye6BQgQIMgrkB543Xb9KRbf6YaRC8DlBWRVAIy7qjiBw
PHTgWei22rUmH2Xc3eVfbOv+ODYh7MzmuhxiqIA5/aC6ZnrssJNXdqvg5H4OCVILKF+Awg8X5Hsn
p2d1JpmUcJUH5AbMDQTjUSWd4Lk5FvA3npPC/fjBoHA/jmUq5WWaoPKUOPTQbSYfCQns2aC8iXok
c4jTXMQJgknofnvlsfkq7db2jMBj/ue8ng1aODS6arSyUeIzQKz5ugVr5qvcOvZT9gVoUuYpsZfM
IL3SD5zhN/8KycwdGgiSOABfXZdt2y/sEZOzDupdXgvcNSaB9hK66d6vRSSThBmajsLGg/LUAgxe
BHhom3fSUQpygLDltXwa94Hn3vjt5EIyyFA06Hx8IJUrUoqqYIPF55TRFMIlw4ZsfmNgokuEHWRX
kbBDThTSjqLEBukSChIdDAwhKNhJ0L8IaTZnBPlffzlt45WnqBjx8i0Gc6D2gnvUUOsU5hHidWWP
zBQw0J4JWhKUHfYFWs9yxc2hWHgst9HtfAKoaXLgkrchwCqa03TOGhpISFC9bbN3n0O4gko97VCi
e/scYYAQMAix37zyoAeT12w0twtsL1tLp3N/J6zpudG3jv+zqEUvikbSmYYHaG2FfqUDbStZBF1N
Ntm1eZevXXdC1CJONuHn/czeGCGyhkifCo4p5g35VkOQhA4mHZLEjvXArjMvPCU/Pvda/HyKY+SK
Z8AwI6zUDL7fzmzO6J2HnBf2rV7byQWrGDlYFWs2JNTYzeemBDKKn4t4bktwkHXWjqD+VwHd3Pav
3Y7d2A9krz+hlxcABfML+9o5nR99G5F/IDfNLt0C+hg9oMy8MtFL63r+OQS/OfXQAY4ZxlxWlgtt
TjyR0v2AOkZurcHylpb03JTgHnuo3dvgNOLnJ75VAPBEt9915NcHwLU304UFvLa/Fsgs3a1o1Pi1
psI9HhPaMuQ2uC+KnzkQEO9STlqbvnUyrCUTuQv4bAcJN3mn21NoZhjiSLd0zEGSxHxifp+RwW2I
5aQ2XXFKYqz9dk7Oxyc4pYxk6BGZsX6DO28KUK2PkNVrLkafx6G/oaS0cJm8m0/B+dAIjZQMwT/m
MzVAqpVvwErtZ3SXhI7sAXay2iqmrmxRkXc2yRLItEVYwsRyM8lvH6ALrVCQPjjzbQZFINcCI065
4TnjHhvJa21XR+54PqrTJn4cfU64tAbyWTu/orROAp1OPPTghCl4eQl6kO1Tv5m9eYfy6ht33ODx
t0624eEb3fe+7LXuegpxxWWZgssCH4HaZD02nFpKBzREPpgGUubqYKwhfRbudFCbonXW5LDID5ha
BjGUGsKtfLxpeMmVIHiKZ1C8KN+wEDkAsJhs+y34uvrWuf4Ngaaly56gZgZ8uAqNJhHvZyaUNgP0
o7DRR8+E5gtAxNPljMt+Hn8H/86PqniU8f6ARhkQmZCwFDa6ZNkGdOlhT4E6A0SxvRjNVwT16hku
ufYZes05VHotylh0WOiAQqIQ7G6IOIQDbc2RVCeA5TmdOvqzjv7WetcmQal81c17TYMkLdECI5d8
id618bT9/F5a8tHIFAB1CxUOntF6fwWyvsj1IsO1ZGT5o6SoXzLANz43sTSxOpIC1htqE+Cm9yYg
ugwGGkiBOyoxgpFCN6rI0TihNDqExUBAnNPnzw0unZFzg8IVpzc6K0gEgyD5vi5TdjlU9OucpPef
m1kblzB1oCiBbDC4kJx2pkGVoKo76rkvW82RmeqdPq4JYy36xfNxCVdb36sDmEdgsEOzft+gK0T+
PnZ+3ly2FBwfFyrQPoj1iVfsFGQ/fYX9MCUwtWwZXh0UvOWgDwSh6rrHXroFzz8Yn6mzOGposjxt
KhkfLKtvIqO6iGM8pLtU3Q66GeQjGm3tqvc/n/4lB3VuVDg3CcF0TAQBY5K9zurzWNqORtHJN7xm
ofK9asN7uLUVr7h4WhTIiyhoreOJvfcDDSc6NoY0QwdM+l4mEKYo1x7Si1N5ZkE4LKSoJr1RLUxl
r6Bvqkyqy6qSAmKyK02r0n2fT6jMkO7p88lc3MtnZoUjE2op2HdSOCF5vlTDFxwhJ4OM+5DqbpEr
Kw5BYNb7GQvD3YAPF938cOGCqw0zfazChrs8T9nw+HcYgObstgQCXwASbM2d5pRufFxLjS6O8k0f
GHUTHURl75cvV+JkUin2KZASFpL2yonq0pHQeQd6owAq6cHns7roiCwwkuNpLKtIA7+3x8KsJ6xC
ES+OWbKZerSWWtF0FZL2x+eGBOzonzN6Zkl0DVRJdPCc8csyOUWl1/Z7+f5nphIMkJoLP1Dcggus
XaXIX0rbQd0TfedIxPLKkJBBBzNFNpvmm+mw8JVNku6KbBsG9YarfMb2DdTrgErWJ59n05LNWgi+
dCbP7QsPRzJE3WyDSc0x2wbsU5nXMeMvpvDfgu5zG8K5Z6021EkLG+xBhqTRPVfZ4aT5VrudAAb+
jW68pbD73KLgB6wuIXmnYFZJMAOTAjrRDEAbtXLCB54FXffhS3sVxBrIGKGs9rGHKo7KFGDnAe/C
XruOlGpnmywYS7b7fKcuxfbnZgRHk9AZ/FozjsSkXhcTIuWhdWLwtI3Fl88NrY1HOHupXqfSpMNQ
EUEWihwVULLV81rBanHznc2acO6MFBnIroSVSAevBZE2Oln1lms2hNvVyDqJNSNscCggh3Nm3+PM
tTyGEFz2qk3/G51YS57yfJmEy3VC4yTYC7EbePGhvppOcn7In7ielR4UV8rjiPTmXXWjogyw4jMX
Xdm5acFJ1x3wAQxEzvzhcUvc9nLG4xrUPbydQvPTyNXQM7/+0F2cZRXRP/w0R+ALs2wOaaYkE98v
tPSIHN51g7zWnbK4+c9sCLMKZkXFHBk/Y0X/nVq6ow/lDSg9HGZP7tv2/5+n8f9EL9XVz4cL/ff/
4uunqp7aJIo74ct/H5OntqLVa/e//Nf++2Pvf+nfl/VLedO1Ly/d8bEWf/LdL+Lv/2nfe+we333h
l13STdf9Szt9eaF93r0ZwSflP/m73/zHy9tfuZ3ql3/98VT1Zcf/WpRU5R9/fmv3/K8/VC6f8z/n
f//Pb54eC/zebRVVH3785ZF2//pD+ScAGUCdcJUhpJFBAvfHP4YX/h1J/icPR4BhtqEhAhA9T/WD
SLOL8VvKP9FhruM3oOoMjm8VFwytev4t4594tgCIgeY6wFUhlGz98Z/P9W6Ffq3YP8q+uMJboKP8
DyMcOHuBomqLdhPLBIuJDtZ0KEm/Dxd0Lcx1KwW3nms684V+sHY8jz4f1zf7qinhQsPxYtMMU7x8
ah94C88Ib9KdfqOAujYq4SaLJQmErm+meBKhCCbUS1pf3XRBHtT5GrE/9w6fzaFwv/RjRLsIuh/j
pgPTTxboAa9ErDWMAlC7YAe1LlDtwGVAQUBYq8YyW8tMX2V11qOtFreyD/69zqsSZP4KWZq8GT3C
83GKU5TFnKyqlG0JVRQ3aSM6n2bwybtGG4G9Iix0XxsonvdSZV8wbBKgg0lLDybA1s+K2VRelsTI
BIRx7yVMz7a4mHuvsQhzjbwC7g+Io0t7buLMaVgrbcBPESJXUIUbo4mbfWejlX0ko3FIh5xsJETG
3tDpoP23oEkYUpDZTlSxPRBQ5Qc9CtFAbdvgUI2GzJcTnW3BT41NqLL6mklau0msxgjK2dZekklS
XoG1Z89NScIAIgCaU4Rl4hF0g55YP3dOHEqzb42pCpQMqW+NWk2uCnt+MQy81nKFdHu5no393A3N
hUSzKQg1bb4ozWw8qqEaH4YRVCZonxmKHf6hJpjkPLnUIrnxCRLq+6jX0T4hUypfqk0r134xJNO3
vC3q+VodiKXdAW+W9FdNKaeVZyld3h0BAitHt4+oXTymtK40X2d2QqgjRYpxV6d2+2prOUmdRo26
aMPyKhv9VmurCGyRfV4MfgmaYQ3CPeiccqySmNWu1hWWbQ09kky3n0epfMDMMeAEuqoCZ20tJVNg
pFL5FUxiEgJhWW97XwvBRADEMW1/SOk487JDo76SNLNRRoqGCFR8vTRFoQ8t3daevKwc44D2IJm7
KADjH7w2bEJ2MeZgYLuaEmTrXNKY/W2u6Bkuy35OIh/QliSYm0mmpaNWBaPPSqTS0AFDsnWZ25Ph
jhXLwKHcVJCiMGuDbBoookDjTdF7jyXHOS1DyMyRjr5GGe03UdKH4FqlZXWFanl06I3CftX7pNlr
sTL5M+hFJKeCTLjhgn04O6qDUlROU6raXRrp070RE2V0YiMrbytpgrAbYXlyb6ggVHEh/lUNTlO1
+pWVoXAQ5DTNZCxvG5/scmiJA6U0/aYYJXaZ9UpV7XIVEl1ubUupr6Sg7+2ZbhwaloUPXRMCBTe3
+taolHFDNWCVmqaBkuykZ/emnJZu3ffmoZ5z5aVM++FHhazUXS33wyFnSRxB3rK3se+bPOjLqNuB
NqXxY3mugXWbTAom51hqnNEq1cMMooO7pKEyeJvNIaPOgKJH6lCs24801tnOLOH5nVmmaekY1ALY
MRmsJnXTpBi/dUDweNDXyb8Vw9h+MWgSetVsVaAbVpsJ+VYIAZduUuqjnxuSHNiknraJHRLfKPoW
tWdLN7+1Um63TqrMwE0QyUJ7JBonBi2HNJXRjKk3JyZ4ztF1iNtFi6wDRFFVYD3sor6Tpbh+aK1U
vm4Na76bFGmU8JcSetMospE40ANEL/ws9e4QTXLn9KGeX5Tl2KPRLLWqZ3Sw1IOXyxBOdyTWT9sh
r8zLqLCNb5NiS18LNSIPuZGbgHRnUXKCRoO+kXXS+5bWkK0xZ9VuQuAVmEmT3NdTLt2ogwniUtSp
5heaqK07SigDyOqYR74cdhOU6ORBxqOWhiOi4qiSR8dKOhaUkhrfyDWrn0ZlsJ/SNJ43FS5vtDJS
tX0cO2W4KtA+YTu6rrfHNixHb2BJ5dVmWVzlRkWuDRzqQ4XEBXrk8xzy3LJ8PUtW6tKahtuhV+Ng
aJTRHzUyHtpCp4cwGeMf5mREB1Wr2x963pBrVkp5/2oWOrvSO3M4JCnVT0OdZ9C8prE7qkV0ai0w
UKf61L1kXdhcR1ZLvJ5N4YbG8fAMQUA16IEcC6D8RIJMadUbgwG4qtIh2TQjOM3BFUiVjdrUiaNP
iXVD4yr+OlcmeLgjlE/gfENtH3d9e9O3cvMgaQX5nigk8cfZpnvKKvUkoxgIGjxVPVSjbR3LmNle
keP5Xhcq+1JorDhO2lh/60p0iuMgu5UpQQVxiIpxl1phKzt1SnOXtAwE0hIe3241mb3ld6Cjr5xZ
Z8ZtK+NfU2qbntYS7ZTEZXUL4ulQdm0WN8c0qXo4icZ+mpC1nZ0ikeQK7M55d5jtEDd3qTFUVjIz
Qe9Mm2ZBAQMe0CzYH7KVfI1KC9qbZtiYG4Ijsh2ZpQ34OocYW1RckDDU/XAswyNpa8mHV2gQ6iAe
2elZFPm2nGauPndtHUiWbB46XQfhjJrYF7pSlP5gpwjWa9b1j2FMIX4pZXbzUEIVwmkbQ3vU204F
J7eqT7UTT8kI7hq9vRtmS3JoF8/7cmqg7x4pEv3aDrGx1YeIbkHq2l8TJieuGZf9xgLu6jQq8hyE
TSx7SaUl7hSZzzpVpK3MZPtba7U1WA9qJQ0mKtXgA6LhfIFqQrypzTH/YrUdGE7jCIlhu9ZKNEYX
FD39JeqrtSnHXyhYCF30QiV7bYyMOxq10SHOw+ZyrqzRcInOq6WFgnoSYaH+MiSDRsFezoyLSoFj
d5p+THIf9XksTw3xALrNhrjFJ0LXe8S579V7KAomW7ulgMSicESf46T4v+x9SXbcPLrlVnIDzMMW
JKbsolEoFOrlmPBIsk2CJMAWJMjt1KgGtYrcWF3azvdLIT1F/m9Yp3KQedI+FkQQBPDd7zZUW2tp
5lL//9c1/fS7rsHN+L+va27/9b+qf9xV/F//+x/P4vs/Du2//o94ZfWP97UOfsTvWsf9pw37A/Sz
YNAMLhm03f+udQj+RkdiHf4UeB2Ivfibf5c6/3Th5owKCUxVdP7sJffwT6mDCgmccw++4yiRIMGF
b5L7t4qd9/gMSMU68hPB8wUqCtMzZKO9L3Yk7isud78hvmYM5+8IJrBwD/X5toeLnGbesQP6p2ep
Ufb7CvzPqGh0QecOK8cPfpHQAPSGIt9g2LBOBsgQHA+ZTYOvWT+q7q4sXnCx22Z2GSkEhhfqRRYi
7oQEggp32b72p67zdePKTW+0/NlycTIhP2Cw1o3ZH92Cwuts8BdcO8thnsgjoY2hHBW2axJMYKNn
9t3QPNuTirluQ+pkh2bCY4uKa0GsjSM3fXqt0h+Sz0Ftn2OrfWAOoLcJOSVsbBHPAWHpaR+uR6BM
MreA21BhlMO1N7GgUTdOboW1xkPJpQ8Hfb/sc5/QrQWlJ63d6M2S/VPyvi1xT2GlX7+CacNzS8f6
++C8RUzsE4PZ+j3Sn1NcUksl/Ey5wD8uYakffD3YByTpdLQTcA44Y6m5Rosi14gR20CI7/xiCiOU
Ac6WyJMNuitUTVCxnsEeP5lqcO+wwmC7g67xB5EARy3SMiX9Yciiou5v4F/s9wYLeTocer4lQ+eL
YYUsjU2evdLsp6Fk+PXDn/i0uiZyY9/9CieF8DhwC1ci+Qs0lFuxmVDmBOMlW0OrGbJtAikxHMDI
Enh30YOsUK7nH+z2HNvo4wvHb7H0PzAX4KKfisMNraW0raVvoAhuk/UEgY82b/MUd/P6+esnxk98
X5P/fuQ3g52871Zm5dx0EHFq6jbvsrUu9D2OzQuntPEpPo2Jc9kJaKe5ihJUwSRzYDVaB0TdW80c
GtOj3iA7i4PlDbpk5ZWh4LZfWHfZcKmViGPO56j1UAQOL57GdgL2qKkgUbP4AiZwaq0yhLcjWaRA
4NY+QYOJ1YjDaC5MgCpQGFrJM0EDyOivRQLxRO8EuBlui9GCBbqxalpthbwO5FpbweQ1IQxScacF
z9FoQD50VqrOwhlkgMmANgIlVmnteFZskaET24UVJRRE6ULd446MxBmQUzQjct0ayBxCVk2xRucr
KpAt1LgADOidi32qNdGVzWmk2d87+WMS8M0V5g2tEBKmJ35TqAM0sRtYKPszbliGo60HbUDijdpM
EjE8KUw66sFHtgfL5gtmHTWWrYv2giIbWpFnW6mgAXndNvRVwVEjoW1JBaJ4hy6cypc+eZ3gGIxw
HJ9o0seN2vc0sM3tEn1H+lIafJ0l3W6gXuxM7t6wxrBp3Cg1j6mCQgwW7qSA3bdWB1PxohhaIobh
F56BlwvfTGYHuO36U/KMeYG9fRVP5iMExuE0E9/L2UYK8tCPeZhKFsCpOYbFzIbhKtcoNxha8Pn1
/KBnc1jJZq3VxqVtDJezNHd2lYRtVcVZ8jOtobcxgPWVF4piLAQ4jaURtw2HwGyAAfOsr81q/MHm
kBHfMgP4iwZTY/peCXPb5JthN3DNwL05045zXcWqEkGbgpyL6pC76sIgdWBXzo0x9VtRZg9lnsad
RyGZhbJMhyyo0nDXGkJ46ftlxS4Nbt3NsBviiE0peidWM14oz4OUTD6UGyGte7RCQJdiT/BRjRFY
Gdrsnmp2KBg8f6UOD9AhKgobr+y2S7c44KoxXc1w0FNm0PSgVtsVICV6WWTNSuDPeJdFKD2dlMaF
BttNrOhyxKlhWLeDrHDEvCKE5Mqs1dao7IDCN30GJQ6cwNBVSUyn4TLLULfXFrxljFj0gBW45vcd
3ywGHIl0fFevY5OyUBVZMM96wI08Lts9MX7S7mHidJtZ9ZVMxI1Sd4TyUFH8GxuBuOTAvU2DiS6M
3tcI22h6DQJvf5H0BdSW6ZaNMEBss4Pj8m1l87UHa14p1hnkMQpRZDPyhwy/5jfDwj51liCVIqxl
f9MCcOnokAK5dx+kle87IuPEm/1iUGtQ5QKYCkdtAjq6kJeaSDZ1Ma7aWjwNefVNOvk9y8rAQkaS
cJ4TQ79KTH4/zzkQAjiDj4Ars8sG/faun/2O5bE1FuuJF9sUKJfmPKWlfaVhkY0tfx5yddWMPPSg
nm4msSNO+2DTfq1cFTgIe5l1qDQ8jsCKbFXz+ZaRZttliP9UbQxaBc57FuVghOgmbHSbfS6dPVR3
94OmsJvt+hIngjHsVfaaYitpai1uab2eqh8Um1Onbwm2udHmfoVEwYxdFDQJsgre9ePkd9DeVakd
jHJezWoPhZU/Elw3kisAXpAfoADrdnn7TE09MrG0knthPLVGcmBdsqNegbkhfm2xlYIcpemLyLKK
y4p7vq20wB7S9eTAlo/n0Zy7v6uLd02Tt/eTE4Hun1PzzRFy0gWCcgqCnEpCqiU25nPXxXbQrcb9
kvr3at4mt7AD0Arf2MIce903fn1MItKd+SVORXB/zjHPAtAKlv4H6l3TsSFPcf+TYBGOD9BvrYkG
eayz8p6cQAofGv0zF5bT5tdyWSDg7oP2hqs4cgffX8Yd0TW8aEaf2Xdjd9Wqb18fzZ/+eHzYgIJg
2Isb0fsfzxuEpTf26KNvFNro0tfnrhkfSHTLA7hQvXlonCz9mJMHIL3Mi6IcfVO/ztzUl/JZ2EZQ
FdWam1oAZDhEY8CXEw0nbC/l2bv1SdtheWWgk+C2h/Yhku5PM8f1DDitAHi5SPwW2eKIdooOKepu
uHBQNUcqqsL2PldrgU3Or2wwJ7+e4k9mAMIpC3WbCSkeCBknDYl87sayqF+6SLtSd7jf3SEVw4BQ
M4+mNbCir0f7eK0DVw/m4nCK0aHCO51uO5sr3RpfVY7bE3Bkcdcg+i+t4DA1dmdu8ea5sU6apmrI
c+GOrwj+mCIak4isLB8KLUxyF1mwYjYult5wjylmQbXjG5DNSOyuoKw5H+qwTOKb7hJeswnZL0V7
cOEzonx+v5Bx4x+scfiOkKrA6w4i1WOXDb455LumnjdEdAHjQ6A3zqbps3MT8fF6Cycggs402LCo
4n61pN6w7DqO80aS47LE0ovkOMewDcjxzUYU0QBVSHagqe6TlzS0IOJrn9p79l1/Gne4eqZnSTen
DcRfM/H2lzHfzwRJnMaenT+/DBKSYG02xiQ2L87GlCzv93TO344EiOMtubDjpTsz5wgMdI+a2Qzg
GmCE4kqLZJyD0ITUl2yb4Zzz28vsDO/nA+Nyed9vxz4polpzJgZ1jn0IuTtuAdWFRMLME+y/V+1a
TFGygwPhPSLS/EXRkPjeBdyGD/1q2vwHlIzlOb+ahxPAxOGuSCeCebBi0CGuTUx5QHxUDXFJAnnx
P6ie8exolUPQ4yEn5tQjqRxZQZzkmFzSEP4QiPkiEtUMeHpFANHImqqgO5yX938Qoi5Tjh0cCwxs
aBMb2vvXbcDlDY3P5zFY/Fa7oL6ti2CDO7EXtlPgXv/Z0i5gEKPyyNqcNd76bJqh98It1bQ9zMDJ
PjqSPnHdCuN7q2FXo1+9GL2L/RJ0f5509QlQgKeFlhluEVC7AxV5/7Q8KVVjVMdF8WqEwPoJlILY
QGK4soJs/3hWN/3xJMZ4BHppRAB4BlCw9+PBJUof7d97CFsXLpxfYbkOx4jukFzYLyI4Z1Oz/LzT
Rft2vJOSvBnT1tCcY+7smgGoG8dLe/n6KPqgjvu1YN480smeXIjWnl1ybJGDTUrffvjjRXGb76dd
H5TXo0/O2OCcHfLkSIJvc69X+BTRmr5uHgD2Y/+De5MTzKsUuGV9fX7DxSb/2VR6MPkC4QDy6FMv
LPTJdNCHvk3ZGExSASRItzlkeNasRbVphbAxWBWiD0wOLwwD3PfZ8EvYW0qK/QnpKeylEBu7ePVq
HtUokrUCPt/gxBGFZkZO4zE50gZafRN1YQX9TAH2cTtECIYISaf/0HRn1bXFBjeCoIFZTY/g4pR+
91y+Qkc75NxBK+gGWQ9hTr4XxgAM4LUCAjYNyD+0kSyVG1d15fkFKGOum6CRcFByPXCBuKt8aw5k
lTbGRZLRR7Qmg8SxNnUOXBa/qEWzqLSNjUn3wsNZ1rZhjmI/t/iqRJiwXffXTm5GNdpOueX6PZ65
XAJjxuzYahuhnDs0LDfejOZsNaAPMjzZAqZlxhMaKBtcmcK5fKRdGlb6ZYdfbsavJBepu7yb5u81
74KsH0OGDIaBAzRzWShw3haduclccclzBS+32kedYwnHp3MHMBXg3jSGOpJJMwGntBLwZszp7Sgs
tOxF7MgHsKw5gpFz0kZy6leW1/kKl1KuoWlrbClF/73qgyR/HDn6pXzVeHUwFzJohufaBAOOdREH
paaf3Jtuhjgq9/yhSQKGgs1ufd3muyIha+k2EUznDj29nuo9Z1Ng2xfEgMNW89ro/IaNV5CG+6WO
0fMxnIBTAD4BDjDGdd1uKVrfpQbDNS3y0iFqiAcIz7xGazMgEpYAubmpa9SjGuplhS7Zk2APo12h
+69tDdlGiY0JAT/fU8+uMmNe23D86aGShe8YFWLjIlIWyayX0nYOyubXXnnr1CKo1LBCnHI85uAY
ssOEKt4iWZhnO5sU8dwNPrreh4GrLdGGp3nWEDf3anQA4Uw99Manqh62Tp+vs9FbdzIJE6r5TXcz
ZkhshzLc4XcJG9as3OcljaYx2TH4nbVesnBXYHR7MPIpBjsroPSqbjRfJ+mhN/dW/pzZl15p+Z31
zVLMH+s7rN6IOVj4XReKXuF3k1El6caZukCaW87QmKXyMIuj5tLVPJGrym3jpnEuLIv5miYCl730
FFijAvQEcQxIHBsutMCaf6CrHRCYu1B9nw8I2OnGV6TtrYAOBYjrDScNw+pILR4EPqVvGQNgBAVr
L3zdvatLtgJdJiD5T+EcHJuH/eiGTLQAhpARPSIelz2j4ItSi4TlJDa9usvqKQDNKSzq+5YbCA29
rlDA5BbISCkkzQ4sLwFxIcTF8/XCgh9fclN03DcsKE2s6a7r0bzOrvscBP6yjcvkiC64hQXf96mP
lG2/Bx6HGJWAtxegAvhmSldp+WRaaahaFIZ1EXa5FTfm6Cf6XqsU4FIvVjRDPFyBuOPL2kHmFhJn
a1zvvaLe90kaZ9X3cpjjRCUhdeHeMtuxlanAG5bQ2irUGpDAluYw+DSWcUPtfp0KdQ9YIlCt2Dd0
eDJIESCQO0Dky2ZugO32xVEb9jx/lP0YpyWLR/wvUZgBu0H2YBoT4cS5Z/mVo0fuNAdg8lxqRb2i
6GBV7hQpg/rKeujpsIEvbsCcOyQY+w3jAbKjAUWNl5me3dtlS4K2Q/I4vWaCxR3Nt1VHNn3u7ZaA
+M75OWPLKyQ00Ebu5zUGBjUVNLSg6/tNYSV3bj1eNBQS+GRQV0jAuJ2UtesaGFga/ZZpVYhEk13b
9dsR9DDLyLbSZjuG6jcHquvB8Mbt06A0STQ3PG6x6c11elEl+kpK+5I1oKAqY99is/XK106lqxKy
99zT/a5c+Du0Dnu939IS37vMvVvXa8PJ7Rm+hyz3mSkvccaEDRgUk6ritlPHUneuSsf5nkw4q0Ya
oBf1XMsfCQWjuaRg9oBcgDhQQKbw3oWw33F20rEChz1yYa1so7uZXXCgcLJRzVp12FdyB7wK8K2q
LC5LvB1tONrz0wBbQdrvdRC63Hby88oMBpndAWpZgT6zHYZpZSTghlSvCv5csq1iGMn4nE8g5U1b
6iA7WaPbph5fkccGe3HHupI69MNpi/3Xs+RRDLkN81681TRPax+Et81sTa/WnNyMwCxboF99d1OI
Jova0YoLUv0EnfnVKswrWAIiFg9E1IApkNLxafBsDDMEEfvJLFN/IG1MZYdPbHCvTaZ9Kxt4LVVP
y1qbGRoQOPdoJm/Mttzw1HvqSI9fReSBGPS9jkepe3Q8GvO7qXbGeG/LYjWgBVkzwxcgnI2tFk3E
DJIMcagAuezWCGpeBny6rVLEwpTgDao6NLHSbKvdZQJu4wtCS1BLA9A1yoeK6yuja2Fr5kKc26Hk
r6MZ35OuSJzl+aYojlZn46TsIam3Q28Ccn+hA1M29Gd3bK5oujVxMAnWXactiSarjHINJi+9WA+q
hBqcdXiedj2g82jmKi7a+ZpaeThNxK/GDLwSPUoTe5+Dc9dX9FBaXtC5YC+4s+/16CXwp1KxyMIu
VbSPQw8YrwFDBqe624XKwU7SYTEj0Ru0jKb6Vi9rNb+X6irvDqW8VOO9MXp+mesRYsg3KdRP9pwD
KvV8L7MRWikjkboQZA6A619a48ByZHbIm6Rp/Ta716hYdYB8hdpIo0TAdLYmKY1cLNJG3XaJvu2L
ct0ZediOL6J7sYaNBJmpmHYWEFhvmreEHxOBnNpp9BUtQt0UUQZ/QC6hdi5unR4yKe5FZjquRK6+
2ZX5RFi7yxM9VNoYOW23aTW1groK+Qq43EjEZCTyYdAH33KdwO2vSmMDBqEvuhZdGR5MLaJ/5Vrw
PbNww2hQRqfVuiVQ6kCiWaG9wMg1SrWVZnZR7zS+JQiaJgdH9mHhGNgDkB3UFdsShuMwjwP2j31k
6uN5ADLjFoE7djvGm+uxa77PiVjnCb70yUSg8V3bHnBl890Z0OZ0V4wOGiuw96J9ZJH11N0Z2nM9
YCkh7d7xnkXC1zpudf30xObHXjuHnn1ap8C/BHJnB36dzgnIMDCzZLhcd9Avab57gdjevRu5qwVd
YHG20s5GIH7QwP0qW96MeAItSG639uRhxGSlngzkMkFHfrfgzFilAHLQB/FFdN7o6dMCkBJYLcEj
AWbdJ9US7lxwWdK+DcrAC/vm1n8bSDYRJID6BP4yqGpPU+xUxdtWdkdSg51W/iD25uti75MaCG3k
xYpFtxaW/kn5Kp0xb6ceP96IxsnyZS9W47gmKAu+HueT5YBxgOMujHyguifLgQvSz3I86jWuP+bW
aR6FM54Z4hOUfzFM+2uMkwVQgEetZnW0L+0V/5U3hGv2boyHaFGUnfeAOjveydxBOtzOuTpCnXfR
h9rrIiQio9/71sr6qW3/gzyCz1/WXw94UvsrIrFpKkCEY5Rss4D8tKD2XKLAqif7aQoTJKTEZwEO
82OV/G5WT9a3ZtaiNNVRbq0nJ4avaKBv6LUdL5YQZ8daftYJuAGphoXEBVCiFisT/P0bQLauBW0n
BXSQ7d2nebPgcgimP+BIvkVQ1rSz1/pjEvC/5fS9tKiwbv4a9VRvOVPkKHvDUZnoKLQsaoc6+Hrx
fwZvvBvhBAIrh4yZhjoK1N4H9eqtLPh7Dmu0h1Agma/o8scicL6fGfTTF/fmsZa/fzOZJWzfB0cd
F41bt+fwE4Ul79GMqzi9PYvxfT4WTB8NCiMpzOj7sQxp1LqmHwf4p2gIhl/Am/GwGOtNZxG3z/BM
+DGiLeN5i8nDoh56+1yzK11J7aO+FXIL4jVDMDsJyS2Mp9cZOlJDUG/tXQHnkAb+hf8B4w0//nSN
wot2kXVCbI065v3wlMxWXZKjl7Wo0F878XTmtX1ynuDx/uvn0xP1r8h4PYrkmO+mYIrAOl0yIwcf
jd8Avixb7VD9Xv1/dGWH37/6iZDt5P/+P6trw7v57/mfd89ifhbs+T3fE//kN9/T1v9poxbxwNAE
NxMGuTiyfmvbTPpP6HmhbYNrARKsKcXX8IfvCVLnQufEnzkAu138Oweb9L8Zn4bxTxAkAfw7yCTB
gQ5N3N9Qt9nee89O9FEWhxGQPXW4khKo204OVaFI6oyka3xoG0B50BqIAgA0OU0HHBDqjkfiLqyo
mdfS9kVPKJrFQ+U+aO6E6ybt3BQNwNKx1fc5VQAZ0lYJdcF1JbVHm+tUizLasDFMprlnt3RwOdrz
TZHW6FVUMzlM7TC3uFE2dp/EgjaJ8zOZh34IGkfndQcHlNa1L0A6d19ml2rVThdu4/mZTBnu9xqd
+2lfTaoFfRLOEsKMprTiag/RVTKhkAOq6LcWT+xHoVFzCsho9PVKtm3/6BCnvqtrlpFtUQizikVm
M1hrmgXflAKX6ADuMPm95szTthunqgy1xCvh5NF1MHZXwGFB+kr15LaxkqqF507aPaLMT2RAhsQK
kYhjNAGplebFBvLqYDrIlLFxGzjTJcCLV6D0tw8559aN50zjbV7x5JvyyrJctQbLA01vnesMFSIE
RIbHoU5J4eYRWyRVLSyORzn4vSrrLXdy8Swb2/7uTUQ76G6VgTM6VCNuq27aow+VodloSsSwc6AP
qQ/OK1+5fOaBQbQUAiavCi0w9i+sYV6q3KwpNyAZTRed6ODYCF+Eu7SeQdYEL0z50qDsWQeWewOm
f97cVrTrX5pGFNhfQNLI4UEtwOKrlHoYszzbs0abX2GvLndsbOu1Po0ND8eWDj04V115dCgBegYt
ANhGbiotxDu0mjy4BeIf/bJdDtJhSX2B1obYL2UC6A2YLpqsaoLyymdtwq4andU/R5fCeZZmJrwA
7FGBkT+h0JkgU84H+JinxXSw9MneKmiKq0AQ5T55Ncmfp4ZqV+3oZk9WUaJlqTWuBTC+VuPWwGMe
XJWlMhg0fdjaIz4RfzCZ2OAuWl9IkINQIpRcpWFTjeKQDFAwNTMoibmkYE+52bCuBwOswYwoetNk
U74RvJ5ASTT0J5fr9YobMtvo+ph+c9DWDBKvs2JtrL2VHOZsTzSwEetqBlDpULcEPEnl1gA+2qBE
TsXrVKYjgFlOxJNlSgAiWgvnWsBBHpvCAcytMciS2SPb2pNa7XdN2+54o9g9tVokFhNbxlaphqNn
aAMYGQUikFbUTNMXmasabQvJhAv9UNGtoV/KYB2cAAT0bKOOu0Gl7NLk1mgEQpOWA051YoFsSVXz
aLqz3a5AoZLgUY5ABBHu0JUhy7jyYmsY0ltmuZrhOzPDZ+O3gBrKbaunWrd1vQy0KqMvKFiEnTZS
6DCrlPmKFyV9mOxOpne6IQTg4DZVzdZNeDpf5apTYzgqligfCT0FIuF4ltzYVe1Zu9nylPttYLOp
r6eBQZQy5akOVMwkEGGxWVCA9SPFVSprcmh7SgGcPsIL1VGPTZ6o8hAiYBsd18mZbjQkECHkqh+G
4S6DYMqGIE4C+/RciIV8mnDTO2RTo7EwzT259MAbiGVehgwMPV92s/cwIFWcR62Rku/eaIByC54Z
rUIIbeYh7gyugMpqrGyI348GRCw6TG3QrkDKkhN6lg4fYIeUerqhHXdNGJg0QLu7hGdZiJWoF6HD
bBORg4pT7240W2ODSNyMhk3fjhSC0Kx3+7WXt0yae8ZG1sI8YBpSHW1r22BuNDa2A7pCOgFohVwR
ahimy1EDkVMBrU/qMgGNpmzd+cEcWiObFoErVC0aU7aWrzxZOSaMz6ElHNwJwAm2b4H7cF8Q+I9A
lzoXD6rIYbkqa2wjPi/7wZR+S1qrKaoYuNngHSZzrox70+gE8qLqPn/JeoRCMx8ctJHdIiUa4OPA
bEZDWZZEfm8G2PFv0mKo5DeReRJpgFOlAQB1Z+5s3FwlIkxGsHZjMOnmLHa0KkdBV49gajTeYK9x
RaRtSPjoAIv3NAO83xJiCLW2YNAsboysSJXvctr4PaykQHmF4hKGsmNj1JdtD27KgzFB3AsEkoxe
UDdJqW8cxK01W3xTTAvJ3NhaMGVzUvog7pg/PUkFkOe0B9+fdSk6a4Knbg6qlFvx+2mEcDGaKlKD
JI546uaOzAsdddZgbeGjW6ZN98NUyxH8P8fpwoG2MDpFcHbBrmjephR7ZI4YAsMbO91BL6zR21Uq
gJji/t5KmYclcFUKJjy3unVjzaoowAW1Zv0+IUmab1o+uOWFkWiDC4jRpjMOLdtp2lQApXI4PpXe
bIGTZPAdvtB7PUsjr01leV8NvTIuIByFxtrntUv4uud5a1xDyuj2KwLx1vyoWlkCDGSD5ZUHj0Dp
VofNnCAFIlAlw+3VB2m8QphkbgOK1dCrglzYhQdE4fXYyrH1DE8KG3KmhXVve2IvUggIwyIzZi/Q
NeCzvoGdSt+YozFEbHRyO6i8jto+TAAq+BA3TT4HQ14DlNd1iRYadjDduhZDMTtBRfIZHR/TTsWd
zAUg8JJySfdV3Xvdis0ZI/Eyffxe8oRXd7LhFtQkXZ3uua4nuHQPyDDBOcEHnNR5TRSD7HRKnIt2
bsGbtd0OhJXRdb3uRz4OE4/oXJV8V3rGrF5xbahgY9P22JQSRJgh7tnObXgqIkQQbHetWPjxc6XA
iS+cVpe+NzDXW8jIVhVKa6DWBvvH2P/QwNmAsXTTjs9cmmGJQ8VqAh1pvRC1aZaAD5FluAiNyjsF
uSEEoHTdE6111/ANo25swq4NsJ8lM+fYEhO3v77uhAaDUGWna4qljMmDbtnaC9YIAjy/SQDpot2C
rYKO5bK6Uyd7rvGl6Ec2J56pwpbz5Ui2KCBlKO4UuS66VCuxeCpZbNmsxmvOsxwgiJGYxbrKoJ3B
x1kWqHE9SGVwl0tca81EAW+O1rORB1j0PaQDDe1x3ysGhjaWlN3QhEaOVQP+/wgHaprjHAisMqXT
pusnWq1VUyU/qKlQ6r25//+phN6RVZcL81+1HS7Uy2Vet3GVRuIX/MhOartprGXusEnCKQUeBCEu
YyVgXXLonRWpfSsPkG2SfKMRFATX066MoFewN2m70tHwLL3oXL7K+1Lww6/zK7jjTQWP4MYKchug
67hKxa1j+5rX+F8/8ntI6c8QqFIQMwDi4QdDrdapKtdFloLvJcXaNp+6/qql6NBDB/D3BwIUrCOQ
lYAQa51U7do09XjxQvqWNHD2IraQu2sTRsgZf/l6pPdQ4+9HejvSglW8mTUrnxLa6Bip0VI09yzE
Yt3ngkVfj3KC/v0ZBqUeCrDP7J1QK3l1PRSQIcE7sLlpb5cY6+4JzgZ+HqEbsTpHif1sNWB9otiD
owlSak6qvbJoIGOhTIIWgiKhIP5snAHCTnAqPJP7C1DR4SwJjRXIxe+nzug9Z3SwdUD/4M9wUoag
pNmya3Yp0Qmyo+ZQRvVluZpvv57LD28Mw3o2hZhJR2QCxIvvh6UCh5eLhhLOtNE3yOUMVnMBQ42v
Rzmhhv1+urfDnCyMympQ3i7mIYsFEwQ/YXk1IJLO9iGLWaW353JJP3xaroEQj+U/oLga7ml1Xipl
j5Wc0XUw7Ii6zlpK8O2MJ28yN18/2XvYdHkwwJfwywHnzcLsncKmGnItJq0bO0QUQvohnHCmRSzR
wRUjfG+gj/h6uBNm9O/xgG5YroF2h2mQk/fVVxNB1mOLiQRrZm+tkZAEBj1s48XeeObx32Rifxzv
5MXha3bqcsZ4C11hAxs8wItQVSBlbGuGLD637X4M1cJ8vn2+ky9N9LyG0wH6RXJLVvWGXcCqN07v
9Y12THdQo/jwm7rM75sLdfh6Zj984icDL3//ZutKGt2yVIIHbeGND7dM3/OE//UQn3wF7x/u5Bsv
4DtReBJj1LYdE/T2dQ7CEHRnWghnBgKE3/ihrDlKems9JHTDzrWcfh1b707Zk6c8aWNQJx0KxjG9
FgIK0wbgT3ndwXHCpTejd5moFB6HoaaxM0/+cZdBGxKqNfz3kgB7muKjURsFll1BEm1+c2AiMzhP
VqvOfBvvudW/l+rbQU7e4ASHEtEJYF+pAw5b0q7haQQUq07BH7SdK5lWsZl18dfv9LNlg60TKS8I
yECD7eR75KndobLBk9VQ0HjN0VL3Xw/w+dT9NcDJB0gqPWNWgQGSeU0plGEFevFn1v4nmxg2MjRS
EZiOhI3TPiqOo7QsE/AEU8Eg90a1msMLT+BTU0Dssse//UTvRjshnGpzNdXE4KC0TPwRdjhxPmeB
aIrrr4dZLownSx2bM+Qjv6T5Hw7UJMnLydZKQKHcWBcmClGDNfVWK52to6GANQgogX0yXIixWn09
9IdFgbuCgfIOKx1QNDkVNww1olQgWsV1gVksShzWx0aRVtHXo3x4ayejnKyMXqv1jOQAAWy7Qoaz
SWK9qQMPLEENGthBjmcm9MP3tYwHXNG0YAILk/xlpf5f9s5jSW4sWdOvcu3u0QYtFrMBQqZgMgUz
SW5gySIJrTWefj5k9XRHIDCBYd/tbNrarKrS4xwc4cf9FycnZCZ5Rm4IZOhq3hm3HYJ3B49m4saP
VWNn+OBgIzExnE4UjT+dT247KCokyRJ26dL8Oi/8oIr9CU5jgaww0tIOoEVdn8wZxfzj9JjGBOMJ
5tNlylBXlpcKLXR+8UbbaW/JTfs8KUSCnDqOB+VTf8i+J/sWgJYdfcYG9YZ6irpXXadb4ypcLJ5p
0Z78kNkxlqlNZmmlRJF++N2Mz1X4R7LP/2egJpbYJm8CgPPnn7HvZLyPLY7/ySU4Uf7S1bUkZXkE
/44wW5i6XxWD7FJPzqOnwPiS4Jl+/WMtZUEw8bHHgSamw52fPRaDrlcjIIgAldym3yh6c68K/WFE
iMF0sY/Rgsc28+5lQ3EB9Bm3aOg9l/X4fv1XLCSZ2PPQ/plMk+CoTfvzZD9IANfr2OdHBB3qGOOr
CaLJGlM7tla8Ry42OiviNNDswAzc0s9afWBFhN8rBGCN9ncsIr5lUkn7fX1Ma6FmE+tpRWBQbitB
jf/OgPQpwkPcjRg8vdXi1+uhLo6T81F99JpPps8o1FSsFEaFL9ytoVPOBrvqFfc1BhkuFq5ZcXM9
4NKyhC+CiSDO4hN98/x7aZnnFaJKwAI1KPmXoLxd//sLNzXmdiB5iKHhOj9bD3pu6V4eIwHMcz6p
HwrvvQ5XV/6U/85uNYLg7oOHHmKHc86LFQ510nktH6jdDJ9oON4pgbe30GlTBoOqmeWY4m3f7Lqh
oOjjOSvP1MU5PAk/yx81c0gUSW/opFmwEuTfmbGmebnwEGa1n4SYTaPla5QBDUIkr1BgqkfjzXsM
OHm9l/pV2kabWNt0h//k0D0NOttisD56MVUJ6psIQH6rAIdcXxxLE8c5gXAIpSMO4dnii0o/rdHd
YA+jVuMm2F5l+sr6Xlp/pyFm36au/agVaenarv9VFG9l71OdPl0fxWUIakhc/gDuNOyA56tPsvxw
aLSIIw8iTlPchWYF3z5aSeTXoswGEmFC1+YKUcIW/ZCAhLelmyP9uD6WmaLOdBFOg0H3VEQkGWGb
2VPTFeU26oyQ+boPX+Jj9Foispo5kUNvRntst/6h34uHP5Ptv4w6LZSTY6+nr0qDbxqcGUwI1K3s
A6ePb2VIEBbA3uuDvDxkz8c4W3a+Wuc6So2l3bnxphz1bR4l90H+UhUPYSjaKImu1EMu1/kEiQA/
pnA9g2mc7d7a90Rasw1qAs2b0j8htfofLA4+HKU/2P2XVVOhsqwiTAmgqcVR5Z0itBgjxu7KxC2s
wcmNmvK9CGSEVXL+mcZeakPRo46jmUgdiZXxs6rj56LTd3/8gXg5ihbiu2QSKFmdx0mrSI+7jhZn
Id1ruouiJ745/oM74J2u+gcTasX1gNPmOb9A6HfK3IHYsbKTlVlArex0NPbIItTOTLZ1FBZPWRkX
ezkW4dxZlZKszOT0B68EnHvvSY2XFjXivaCxX7XiuY4fTIgxnRVTJC7RJRNs9CRXBnm5CgHuypNE
mKpx38/phS2QABwkODW06IuhfK+7NfHzyxI0RFdUCfn6pKDQa2fTWIWkARUEAxt8+E7eFvvgl3jE
7W6X7CZfZ+P4xyXo84BzpGQu1IaVe1Nbe8iR4m3Qwll5GFwu+bMhzdsEnRV4ZpATAU1aJacg3PDW
a/J4KLaZaQR/fiNO4GqgXPCFTYqosxlUSlcJfIsZDIUe5RnjxtfW6LSXp99ZiPnSy9GZ8l2VEL5f
vUsdvuNhWhyKKvrqdt6xaNXXPK/+ur6/FvIXCuq0WUzKmOwwa5ZKWI3WAHhqWHu2+QhdLd0k39tb
a9s6/TYK7fFdPXirCPzpWD3fZOdBZ5OJSHIXpFPQJNTtlvodp9Y29sBi9Q+VWaxICSy8v07D8Yo8
P7XKbPBMqIl8u6gwNlYjHUU9f3IboJ+RYCO8vM9S6+sgJC9doRe2HuJiH6TJytm5tGBV2oWopGCx
zjF9/itSvaB1XfErgvJX2X42ld9JK6/kbUtL6DTG7ALNQVnp5NsUFCMFjD4gD/iXNIDcwtrlUY37
TgPrtNCt/fVltBSXkqlK9wIgJP3B87HpiZKhZB6jOSYDWIvEB0GHuJJojpS5MZys12AN/boUkX04
6c3QyeCZdB5xUHD48TQ9t5sATY7wWU5QfsmVgw7Wd2yHjWUmh+tjXFpGWIrReCIfnpqTs2Sh1Mas
sDwJgNV22IZ/Rd/NjeFMYNvxHonpNTOOhT1iySb9ZXCgGIR/aLOcZF5t5EHt7dkjZfowRt8S3TzK
6i8FwcJAW1mZC/cPy1FhZQLKZnCzgbmaoKh9y8EDTCf+7cm6+4bkbr+Sja9Fmb7oyYBc1Vc8dyBK
a3ROzcBUq1z7REuTpqNdYUzdpglkfh6jkOSi1auSa6etomxr6WBQbMBRlbvBnFQTHH+sxvDRdL1J
iU+IwuylLqwMdd9OHlDWAxD5pTaDzNpnvSf9pGiTGdvazNT0plTULtxqoxLLK9f/ZY6D5wqyG2SI
yMZeuB+OgZQaEhYEdjHmG9P4BGbugNa5Mwwrh/1CIFmGFmxYpj41bpXz2UnKLqGwC9ZHGBGfB64L
NO6AeNFehgB5fbNcplG6zKVCBwVoNFXl2YcI/UQuow5yZWnouwGIRhw0h0STXlt12Al0cpq6eUR6
fCXsQscIeDMaQZRf6YBdSNu2shEIUhxAwtsLiMUke0TTN+NrvV/TxlmaS6aRohyKU5iUzOay9wx5
HGUCea3p7jQ19IGE6r5thC6mfxbi8dcn9PL2AOsvkiDCeaFOP+9JaWDRVKkQoMlXMbrwX1VZtzt/
pV6yMCj4EpSbPuIY8yuqt4Y4G0w9RRazb9+5QnrPHlF0NEd0W7XQWxnTUjiN0ZDdYwlzUYJqh9AQ
o4Fwg1oMez+Sqmcu5witgFh8y0ZUCa/P4eUJBAYDXWYocmyAi2qU3HWxlhpGyjmXvY4I0sseivDX
Y1yeQB/0O4D99B00GAHne6zvw3AAjgjvPEylQ4NYxabSRbDlloe0BBoC2nvuKtXz9ahLIwOTRLuD
vtjlOxbXTU9xCwVetJC/gC5+alFj+5+FmB3fcg9suGsJEWnhjRrqd5oRrYi7XI5CA9OB9A83nkk6
McteosQMSeDNDI8m8ZCOwU4YVgYx/cjzxBPta5J4UEzyAiNIUTEd13Ko42i/bluJ0cgilOG+zn64
5bir8QX4NEjD8frULaxzHg2c8PhWapOx7/maSC0XUrWJVIngafdR9qb7XxrzSdDWqhkLZwTiSR9W
gJxLF43RmlZMLE2SKDkWDkX8qZLSbdH/vj6YyyDIlk8JrMWBxDk0SxbSpDVRmwRtwLPcKd38tlIj
IIJfrke5XArGRDWlK8l5zuea3R+VbOY9GnCJjSz+szpEgc2LP91cD3L5XQgydVwljfrCRfWnM9Bu
zweCWF14Dzj40QsGJD/878jt76+HmkkITYU0cjgU360pxbo8e9zWwDzDbJDtiGPZvKepLFFRG6zW
zY6BUNQuVHfFhSuZthAcQGJ30EOjLOQ/yMocSLuSD/3Bx5/7tWosQ3gVcVPpb+WyQ8qT0rlRIiAA
K9iufUOQN0WPwQCqGDqC54OIGvWD6Jt4uVGpHzxEQCUBhrgYFtKnto1L1LVKIZkIt03zCzdXwfvE
KRY5cSHEqAs0dV8cEK03R0fLAP0i6ZEH4gFFcytfeatdblCg1hOf05xE4i+Uz8q8RyxzhAeDvYiC
omuN0Nog35VReKOLdKugFOl2auqrFZKFZc26nty/VJmNOm+Cw++3MJAfULFC5E27c5HE+JK/0UHd
0IH5HH0NuZYcaeVguLwswHxRYceHVZmM0aYfdZISF62XhX0XQ2IRcROMy43bJkdNdnlDpeoGFsbK
gr/YVR8vpQkygZ6sfLHgNRKnGkVXaAboQkQy3J2V3t/FjiIAlDWRlhLFyAsFt7wa3cSMcBkrGpza
MTF6rvO7EHD69d00Y/Czm6Y48HERN1cnlOPsli1Ft6/ABuFm9tX/LL+Xz+OtvyvCjbRvtyN6n/U9
GIPhh3XUt9cjLw7wJPA0wydfLAIx73sjgZEqQuG7vi87cZJh2MpCsrI4ZoK4l4OcrY6s1ztN7oil
Puq+A6X6Xrwvfsn9vgPfCxhx+GohBqgeBlyQbBG28ybo7HVZwEsc2MdkU7jA0RmJ2vnWkMZ4qAKd
5qD7vUSM5VDtk336lh7qbXX0vuIqu3JWXmzFWTz5fI77KOtaHzwMkAKuymADR8xpXX9lL1ycNLMo
syWUqANo95EogYjCu2jryn0B8mbaHFNFIftj/PQUj0ahOPkVUkKfjaquAU/3Pn9eGCG+9SYeO822
Ei3ExfTD9UW6OIEnoWZDE6CiWcbA0OQR+Iv/DPcJPd6X/1mQ2U7I/UFEe2eav+GbIb5TQ3RAFFyP
sbj00BQgceI1J1MOOV8KGELVld8QJD7mR3mboGBg3HcbxRFt+fDHmpB/b7mTeHNKNcZaielJnF8G
8kP7yUg5uRc/i8+0KYW9fvB20gqWbelTnQac5TmTJ6VXpAxQL3+XprTH3WADOW5lra/N43zxqaFn
Fb7JuNA88R30hrA0tt6t+8nWNcfkck3U+rJWxmo/HddsCbYRdbS8ZVx/G+fCE9iVt/m2OMpM4j+J
6f9X6fDL3ugs2mwt1l2kNGVPNHXvHaJtdp+/WLfhztr2jv8kmEgxg9XYtcrK8pz+7Nlr4iMsGps8
KgzEmGepsDKqWIrhQozn1THRLHtI/vjVb8l0D8HkKZoInm1uet8MfuxlMWKXYtg5ifk25t0ugjO0
ss2mVTYbyFmY2dcKgyiTXZcwQlAlSBiXPZZ5kZze6pUiwDBtrUe0l9Hyo3zlYCkpbfuuBHyWwxVc
aessXLCU7iaAKr0w7vnZpxy1IB0zchR8Cy2MfGLHU5/49+waZbnro5anUV2M+iTU7H4tpMQX3Y5Q
9cbFA84x0fVDfsthASEFiwD+iEUiEq1sktfxcXRce3hB8ffXGppjaflOYsfos9PdNy7SwDKIFL8B
qGCr30PZdvccc5+7eiN9Eqyt/4rcFmotWuqMqRMZK0t4KZPiEYSjowqTm/CzE1aFgB6nlGGQJLKR
0+93k7q3qTtY1R3UjXeUblQPQe/cWe8CLWwfQgOIg0VCX82clsJJLqX2dSIWJfOvp/nRl1Tb6suV
b3zZ+GQDEQDo4MSDATB8HiNSu1EcQoY33JTHFPvu/uDeha9/Nz4V203sNWmahROdl94HAnTqqVmz
CTVwbWlbt4W5N3iYlt7HylfXf7m+dJc2CUYRpPGyIhpIJZ2PSqldRS6tOrJNS3NKLdgo3XdP3/qK
uJJJLH2i00CzLeIb0aCkXcNgSu0o43FpD1Kmr6zBpRk7DTJbBya03tSSGU3ghbdGOH5B9Gendtrz
9UlbDCNRaZ+Ie1PR8XzS6gp3SBenW2R5BXJ2xX/UTVQ+wX+qKwNa/DzUYcD+8rC7UOLiOU91uCGS
Ej1VWXsQ6xe9/WmsNg4uq92sbu0k0GwdCK4aoPpKIJl7TztE+/5G2KOrt1kjukxaJBdnpT7hOlVK
3ThJzBaCJKXqUEW8VIMwCONPhhqiCNmE1ngIzda4Q3evyB5kCuJoset9fle78SRk0FjlPSakmn9b
Csi9wpvGAG5orWcsEzNeNEqQ3NdJZpmbupUQq8z0EiRJlqTfR9USHytXG0qqAIHrfRqzVsLrx3Rx
ZhJSM87o2STKoVbTvHMUr0qQN1CqnlqyL0sAASpR3qqjUL+ZHj0INEwwlLOxCY4eZV+HtIjtbgle
RvOMxCmLSPwL4jTPLBcChm7HfQj/20R2VYWAOplBdXGd9dS70n50yjCsnmpdd+9TBotgnR5Et1LT
xiGVESPLSIkTWh9DWCUo5oroma0ssKWlbFIppf72Uc6cNbTrUKs57gzcroZucForTG9MtEC2ctSN
f/35rtGxEaOFA3oEE5HzXWMhuQKwGWWCwITgLHp6eBjr7tFPamHlvbt01qBTAwiBFpV1AdjvuhKL
B41IpZyLP0sl6EXUceVEXakyL94JqP/hWIJph3VRPKhD1xOsmuu237l7s95VX4IvSNje6Dv1Vv6B
DxROApvrs7i4UyeusKZSPFUuzA9zuMm6i/0xQDPkmFXpc9sY95kbIk2VPUte8mYa0T7Xg1t6V2tJ
5NLEgnBTJnsUevRzyS0hCMXSysjupLb9nOnRHvL/St1nIQSXHWwHzNNpkM/bfVyHYYOsV2QbDXvP
11EUXpOzX/psxPjobkyl1LkpQjB26BQgLMGTwn+Ru81kMj9pzGV3ZeEIe81BMnW78tkWNhqBgMdQ
8QY79ZE9naQodZoU0CUZlxY71Xv7WblFnLJ0tC2ceSf5Jn0JH5vb6O161MXJ5PlOo0qmVTGHg6Ge
gUSKyEAbxXoschcZn2ylDzLt2lnqS80RWVASbcoSc/BU6o+xoQz4SJkWUqQaxs92p6CBIPjKbdp4
5t7Mx6fro1qaSq4PHQoC7xlzvgr7QIrCJkLRgB70Owf9DYBX1CFSZByuB1ocGzEM+r+Yjc5rgx3i
3vRxMJ0MjApZmzGFuDta70IWP0l12mylalh5sywOjdabMTnEAM+d/vnJKinQBdaUmNkE4eOo6XgX
YoaGuftKMrZwB9O0/3eYWZ4kV6jiDDqZZVBV96PWonjgZsWmBAq5QSwp2l2fx6VnCUQRhY/1Ab2c
k3fHiZNTNCR/WEaKvyn99Rv9ddpzf8UdZoQ2ZDXPae/RJlzJ2pfm8zSwfD6fojjqA/6ZnCYuGkQe
ivSb1gwefNlfmdGlnXYaSDkPZHkl7sklgXxN2MkdvpFjhXr59Xm85GqB4zmNMv2Kk+UBiEkOgDtE
NiLwSA3jIWThE+R96jdY8yF5/BND1q2+ye4wblPVbbeR3rONh8nz+nm2PGAgjOoHcXKOA9VKTcIJ
hJ8yIsa9wW9BcSqlvq0bjURFzt5KtfwZySFqP6OZbdMUtXnkZ9qoxpEiC3C109OVVTY9h+YnkU71
5J+/aA4UbateRzeUXxQegwPp3EHbS9t1RdSlQ4HkggSWDANEyvTPT76BrBVCGKvsHSTr7Cys963y
kDQmMjAKHbOVnGlxlk+CmefBvKhWu1okmIxUXkmTOeOJdn1RLW4RWiy0Lc0J8DI/cjhlvaKfnhjD
m2tVm9h38eQbVj7OUhSDBwyv2Em+cM4RagKE6P0o58QZD62P0+KQOh0uANfHMp1b8yVwGmU2XYIW
uaXVEKVTc8w1XQG4vJ8M+mOn+P69yAm0cr4sB+SRruEbRw44S5/NyKgzqcxIiPzsOGjVneJRYmmE
rdEMKyyXxVBTLwyLvAmoOKvvIjg0mELHdxKHCEcQKUEWsMoifSfhAB9M7cx67fScput8OnGaBswL
+ATOJO+189UHPDQsfTPibgcdWbLGdWHY5U2PBla5jVPMMfy13OxjGBcxLZXG2JTkXug8uF3WqmIY
kyc9t3jAtFgPbKLy02DBQN1ab8m9tjUfkhevwogWqCaGJBy5dv9l3fV4PnqDbj5yQfhYTcTfiyWr
xrKAst8E0kQHW+83jXXTyr2d6AKilTdWtdY4nm+RebzZ4pXrIUz8lmJhNMobpUIN85tg/GlBYR5k
9kmzKBo6YII4HljukzyEB0ntboIaI41QX8kMV+bvQ0n05KCs1UIKYZmA0rT0z6YpHLpS2lexu0NH
fgfa73ns9JUH2fy4RNPFmvY/BzMJKUW68wWbF1EuqErEkuiKHTDRv1wz/3b9iLn8Sjy6UIfjscdF
c2HryTMQvnSqASvwhwc5rPH70Y0fGnp81+NcDmUifoNgoJ4LUWuee1aDWOdUc7GZBCVRcqmaeLVd
DzE/UaZz5DTE9BNOPlDQdENSaXICihuZ/LI7qBSta0++ya3o6/VQFxngPNbsy6RloYsNWmIfoIjk
3UKwObvxbhAIDV5gDDioH+KBs199La+NcfrnJ2N0taQOAXOjEFeSLQWH/CHZu/h50pTFi/UR2b4b
07NlvL/2KyNe/oDGJNQk87/zXjfKrr0XNcxujadZ8ZRuwodYtJX7equiEB3fU29dHe2UZZ4enn/P
8r9jztJdM+gNxEqJiY/LVnWaPenuQdvSc3FCWzgaP6+PcXFyZQiRivg3meV8cgO51rR0WkBmXePK
re1Uxf3SecqhTNeUJeZZ18edx3uI/i1ovgtjVNEK4sQXAD3lqpZ+Nrzknn6AM4zxzyBMkSttOmtz
fXALG31yYP1AjsEuncNkEYaVMjMp0dE1kLXNSy4BNU4fE1+vttcjLUwjIBcQ24ZCTYej63way0iN
kdcjUtIjxaprdoRTlp96mxADsuuhPsjlsxUCLpxSLyhZGhnz0kdrxUMbmWDBpm5qeywf8Brfhztt
FyHWHjniM6XWPYpbgJZ8G2+iw/X4C5viNPw8X8pqYPGpQXjPi8ct9jXKpjOrYOXmWfp0NDTAR04C
VTzdzydUalw9U0WPGq9o/bTyXoOIE98harqmRLL05aggTTRJCvTSRSMgqyQD07EYnchmp1c67ibo
NjeF/2pG2hoQ/qL1zh5QDWBlAE5FYMcflcGTs0zpaxOVQ6IJB/3GjTbBjb/BwfSQHGlCSbb4hsnU
9c91wemah5wtzRyZggoViqn53m+6T1VhY1UGPmpT3WUIs0FKV23xdq1YtrDZzwY6O8ai1Ad9LzJQ
I+BGEpTxpVfFW3X0X624w514NFZy64uK4N/jtMBWUna8fJ5IQdOLhfoxznGn3yS0LFu72nSbcSvb
or3esVSmMcw3InT/f0WcZXs4oLt8YyKKN8LX5J0OBrYTwZf02dpa99Y22zf35tF/jV+VG9eW8S2N
nXzjvyg2Mh8b+htf/F8yktgrR9Hizjn5VbP0UK8GrSsUflWdP1r511LJd12drRwCi58XiDlARegV
FyJ1mGB5mV4TxO/oFAfKVqfR0YXfhu6tjNaQFYsjAvDAXE+o6Xk92VPiZrQEk16A6iMKXThm9CW0
yv9ko5i8A5HspyRwAcxOOtSRQ//jc2q7sdgGN2imb4Fj7oZNuq2hJGyqtz9t3rBqwdLpU28QgaKL
lrSgyHUp6iNRfN0xRstpMWv0zHrl0lg4tGk3gDfDIgI8qzjbjoXQeS4aY5xysfnNGKMfWZB8uX7Q
LHwlAM0TBpxRwImdvaPdqiqDApVqO9eoVvm/hZIGWP9yPchSEmpggsCMQV6Cpzq7FwQLc3O3kac9
FxxK09Yzp75Tt/EDTovb+r38FG+N7tjdrn2n1cDTDJ+c3GMTp+jeE/gDEoxwevrVAISp+giww4/N
jgVmi5attp/dp+zHyqink2R20hh091CQQp6ArGi2p4OyTLDXxcpsgjQZP5Kb5kn1HBglww3mPdgU
y5s2c3L/iJy8T6X0z1cPTE7wirT+yBTndQsXAcyspktgd5nWOLHYYRZbj6/XB7mwRNngSCAjDzN5
XU/r62SCI2YP+FTNjVFpNvJEDnCQlS0+TdN8Gk9DTLnASQiv0DO/sqBMfSDDblDI2qk78bD2blja
CVTiKP5j7Ezrcjo8T8IURgiGpsWNwEqMwinVcFv5NBTzRFgZz+KiJHlBK0AGKYRB1nkkNxXjsPEZ
UHdT3k1APvdFeupdnKtx37BLJ/3lf/HvuzWdm6V5ZJdzZMm092h0nIdFTS3IfAU/3Si/nc5j9ORw
1UTm378NMuTCg2Cr9dXPP18fJ0GN2flSdX1aeWpB77n6IoWPrpKtvKWXFuCEaUBCbXIjmuPvseJU
skDgs6nhcMt2+NwJibjyxRbuTUD+01EM8mTCWJ3PXIXIeZWJWYxuhPvZrb7LlsdWap12RMQl/g/e
P6C4JhK2xCV9URfOUc4vGgNNUFAX8sZPrJcsLvKdmQyfr3+bC3Q61xiQAAM2IqgAlsVsRSCKL3Nx
CZGd3o13ysH8HP8AkKAeMSFSDpRSneBY3RW7aBd/UeqN8rO7Me78lQtoIZPnkTcxAKafgCbx+dz2
lmtJqsRordj3HjQY/RhzCLoc2EXvp+9+JRtranFLyTXEI5QFeaPAc5i3TjFmCaIgQtdSf4RbHP70
nXK6/A4JUjzkDXdGf8Su/ujvr8/34lBPwsrnQ00zF7uZjLA4byAMekAX1em0396fMgk/PutEc0cy
QdGRFzyPM3SimomuBwpehIXT1mLj+H4TrCSTC+clbQsNbyTisDlmUbBYgN9jMppOED9btX6jjtKd
p0jP1ydtKQxiJ6gDAJK7lD3pxF5VXXwXba8CjKeawS8/rg2bovsKcXbhIKHyjc4ZBUaaCvNGyegl
it9OXaxEvkFX39YxRb0+lMsIvIsncj5SnTBl57zSxO+1XAxCID/jS608gpu6/vcXHlME4B5mF5EM
X/bnewwNRDPAp3UHssLxbtTeDnflQbu3QL5LOFZjxrkSc/rM57czMekaoHCnUVSe56hy64V6nDIo
NBv+ms75p4g+E7XZT/FD+YYV+qfyO0ou2YN523i36yTuC/QrfcezHzDLLcu8K7s65wdoD902OIxH
mkLZF/Mz5e6dtW9e2n3yEDyYT2saiZe7+Tzu9LVP8oWxNSspT4gbwLoLzV9oKW0wd3AaeRUBe3n/
nIea9shJqEiGralOQ9Qfzb3sYF/Li+qH9eT/6B3tpnnJH4OH7IfwMqx83Mu9dx53lnnVdYojAU47
dqcnTpp9rQLREccV3NFCdeU8yjT6k9Gh5oZoWkmUqrR78nIbIN6P5lv3l/w1vAWc82Ot1XWZgE00
FI6sSbuOfTjPjAMvjS01otXFlS7Rt+82rXA/3oGL2Jbb5EXUnsrsdthAxtr8cVI+Cz27A0RhSLxU
o7NXYkDZq3j+Cq/Xd+TFR5N5k6rAwAH8LUCPKAzLmQlTiUpfvzG7BxfjZ3/800IfQWD18rDBTpME
Yp4RQbmNOwXOWuxjA6fglDFgSoyb0Vryf7HLCMQDg34PdUWasLOlX4VZECBTgR9uPmrPjdzJCqxl
WfhqxKH7W6u6NeOApekj2RNRRkOXhsP6fDVCZsZ/qlawR8OoTkJp0EdWPwlX6Y/Thz47NxkYCd7H
DUrZYp5TQtjNMLAlTqq8pjRFhKTe5mX2YJT5Ri+Fh6aBIGuG+kvkuTdBichnJmKWcn2tXDR9eZWf
/YrZcpQGTxFg6TK9ylMRYj72ID/2G2lT7M1NOjiBceT503S28EtFW5pXXrzpt7Xjb9fqX9LFPTL7
JfNj3A2ErtT5JULthHeW/yWNd5MlZrHXN/V4lHKniCedxA73W88R7f8H5tjF/Tz7CbMTXRgj0U1E
fsLwWG+8A6bhCNN/bR1rP5UB/V/Wnaqt1D+XVht0fwumvzxRHGajlgrXjzWdfZTGrlMkv42RNs6w
8pWXxnUaZDauQJIysXQJggA5BMl0m4pru2YxBINAgggWEpqj57umMyQXyZ0utM3O17eJYGBsrnj5
ylWxdBhY1PzZ8GArKfmdR3FFwORJPIS2mwt7w9iNlWsryisGSP/JjJ0Emm0LwB2Dlls9M2YotuE9
CqDmr++8pTtoEkWYgD+whlAMPB9LVAiaF9bMmIZTmbQJ3uI7tbSlnU5ByCZz2xT6uOu3mrPem72o
SxGV6w/QDHfE9KQ9Dx1LpkAy0fKxrLLkkKu04cApIOwoQgs3loIhAyTi7tBq5Z/yRKZ6mEiZ1qR3
MSFXZxnFmGlhJkEqtBsvLKiY+rssYFMbSvW0Mr+X5wnQUTQheN2RXlwIafg69qaGgOPF5I7yOhnA
ZPeCI+29F+Oe5PCnth2YXhk/U7u57deK35ep+NQsApkL8RUHiovXUWYCAW7LIqR/4+7H1kl37UF+
iF/dh3ELFPOghXb2dn3Il3vwLOS8xddknpZkNSFND2GI/KfXrDzFlgJMCqhUJrB0Inc6Xzdw3GQP
SWGOaNHv211etQNmiG4urkngLQWCFYPnCXwFSsaz7ZckTYCQkMcqUeKXvJN8OxsAYlyfrgt+K2sR
gMC/o8zOXowaEFISiFJA7tC80c7qxBnrdptpf6GRamvK79r97cWNnfrQJsbdSvzptDrPAM7jT7Nw
kvfizRtSEZhG6Yy79GesOpWTwCzAv4GsY7tW9bi8as7DzRKbVGk1q8kYSaDdjvpBS2/cNeWPtRCz
3d11kWzkHiGMaj8eje9hsr0+Z0sLQ1Fph0wnFz3m2SdremOw3IgWRSRkr7GFwBqXxa//IAbIH1B3
3MsXCSBmrRAfUG2x6WDdJvCQhlL+T4ZxEmI2T5mHwFjcgGvAGmHfIgVjK9ilrqzvpY+BNM6/xjF7
VolxHCVuyDiGsjhIVedEnbBp1lqKS1+ExhQVAO5jsthZlMZS3LJFhM+ueoTUIrO17NpSVgqVC2c5
BV5tEoulM8thfr5TFMuXIg1VLhvpy3s5F78PqEoZEiICOo5UkBlrU9kmerK/vhIuSwucEBrC+gpk
wwnQMDvwQtcasXQlrgaESRW2ugnvPuBuDt91Zas+dBtxIx+Mdpv/+mc34v8btf836sUnn2HzXr//
1y80gHD/fk9+/a//Bg8WBen7f+3eq+zMrH36z/42a5f/weOWBAJmLsB7qMHsn7/N2gXtH4BBJB73
0Pr5bKhB/MutXdL+QRcMG4aJNwpoWOfw+KdXu/UPlT6MMZ0qVDOBVBl/YtUOMeDsZAcH+bEb2BE4
sZpkIbOTPY58FMkL2TG6LHYCbKfFT65fazoi9mryKWhYcbac9JZsx0j3Wo4io3yM7GBf/zbN2H9v
gH7cmlKUkSuAkq3soVWrbWJ1CspCCD85Jbz351AbWkxQk8R66EZd/irlMtAXQQA7Yht9UeNMrpXy
sdSaQnTApo21Mw699qgoWXhECTPpHbFT+glEhllVOkhtt0mRvPNt1UsEpy1V+VtVV8HejEuvRrCw
CXFkjTNy4SgqxEkFpS1+tC21/U3UVPqj1CqA+rS+rRylj+TbqEpo2Ql+/pWCN89HRWzdjUed1bWt
PPG+4fQqY/iRp8YTdDrvs+9mUWcnTSrukw6pLLsUFfe9xIab69lQjpVmdsXnQbey+hUT4hDwQlO0
Qg36LbdczQkRlXKaqsWTHcYz/1dohHKj+YH03fBNd3iVukK8qypv8isqxAdmUehrO9UFdeuWrl4d
a68X8N0d8m+9jIChXcZ9ciN2kfdZk4r+xquD8UGuMx/9XSXtP8WgVLEhT4YbDCRejS6VIySudHTv
I0nAXLiTNrC8g6NaVRLuvNmIiVwigYPMTOtLGY36txrsxA9NF9CU8SWhxz4QUu5OTtPgLnZFDb1+
EubPjYAzKWpi3hHdhughznGqH9NUvg1L1b1pI01yjKAq3rxRw4ZW7gb3h6J1zasB9P/o53Xd2nFt
yse+14pDPsgWfyJOa6YGB3i1yMPPve75GLPj+ToVPJryGOIO/ar6BsrKuxy7MUdug2jXU312Ij82
HzRJKLG68Sw6hkMxiFVqC5hjPw19b+lIS8jyV7nFWT0J0LtsVcF/iATItChFi2Ztt7CtaH5bhX4n
jZU4Ea2Ku8J1uzspKPtbyqrm5NElbmK5TLaqHLRfC8jFjitJjRNIibYDcuI+dUIqebQCRgN/3ii4
13HyfVSBne4aI072ZWBFt1XR9X+FyKb+DAWVd7wadY6o1YLjAld2pFARnrs8yO5q0RW3aplq21Rr
612W9tp7pSku979VG+9l2QjftFLs78LO8o7xYMgbzJSDfRRr5resiNJdKajisU9KrMWGDHaKHMk7
sUIROy+HaKtVQfuj1NhumZKIP+rUHD7JhZ68QQR2Pw9RKXI5q8WNFbnKrzGppKdRTcpNppvxwc9l
HBCD2E3umjIv7sxRkO5Li7lwM1k/lFaY/W/2vmS5blzL9lde3DkcJNi/qKoBu9Oo11HrCePIlgiC
HUiA7de/RTvfTYlS+FTWuAY38jpsCQQJbGzsvZpoapzu3CX0DcrOkL7uW+OlZSy/MoU17EFb1Q7Y
bWaEGCgCm1t5xI0+OxOYQgTIXL8RCdc3jTbrcYbuyB3Jc2/jFKMMuQ3NXOYYVVwQ1d2Veub6NDX5
DsQH6w2d1ypUWtrtskJ4sV3oENtwpAjUzMUFr+YiIkPmhngP4lrr6uECWij9VS/mJLI11jxa7UC2
pdPVsFsW9c4osvYClsrDntXSNAKW6MkzUEvazIN+0McLT9j1EKcGr4uImokRWqOV/aRu2UWudD2o
4NnVZsrIuBuU0f5IK28OFU+d11zV/GFQ2nRhzkkW6xqvr0hv8NSv+oZfCq/1tq7VcSyeJrcKNwAX
vPPge55XxqVJrCQGS19eevCTviwUlbHsVLEfzQE+7pUFEwO7mKagbgf+HYiaOpprpZ8T6s0/4Bef
pwjJWnfRlLP0IoO6oN8ZYJboPnGyElQxDa7jIwj1j71gosdZUA2XOTe6KzPXzWzbtXWl0ALrYKOQ
6i0UtYC1HOpIZlTo53Wda0OzqXIC+cgtr8fODeH6zdLHeSwpJFGcSlTbDoDMo60KDyXHPL314Mbw
IoY+B1oT1qEB65LsEvxjHTwuePnEqfCa16rxrJ1L2zkNVJHCUqGd80z5lmgcFYDLC4u5Hodd78+j
zdGUYFMBKUb4MInALIi9pUbC6D7VR4ySeNXIUG83p2lxcLPjIS/FbtA1GY4FV1ubZ8K8VJMY6wCF
WW6HxCr6W68r0AEvqbyVhk2qKHfquQTMJOWdr3VFBqPQ0bC3iZIA1dgeYX6Bv9x2KQ6fNmPWhjDb
Olpl0nwnHfQOzS3il9ipRrWPjZMoNB5qmcnQEGUhg2wAszqYPD3bjSnnRmDNcEWHkg2gE7FtJg9N
34oCPtW0GWPGPP6czho2iOMkTpMGqLsQ/YdLeQ7iu1NzgVulYwFctyU9Yecah3UgLpv6YkePxVel
qPy4yTDuksqrCsSWURsjr4X6V6DxWUcjrXFGB/ioSTXDrpgdezzwzir0V6ZVzHlFv9yYz7WhrMi9
IjMukOBYnytlzlvcrksEiHEEgrR1sy2pNGZc1LCC0eIekkRnk9baTQil2cTcVDCOSjaWckERbUxq
/HCyvnteBP6xDzm/wIWI3rte3Vynndc/AdpPHiiqAIAQNlMNQSoB0K9Q+ZxAoH8Sl3Pa0p9eTuY2
6PPceqnBGUkDk0tBoLrQAJQESYX2rIWERxIUlM7TJjVql/iTsrju5wVrbyFIoYrQNFj2AI8h726E
TdMF/gdPe8tRHSxoO4NtJAoIe6H19bOAwgUIrrlF591sTaqI+zEdY0hkpnFewXJkU9G5uZ2yBFKc
CZ8OPEkgSedC8zkDzShtYzsb6a6asAwsOAA+ZQWXZ/1YTDed1NrI1AZn8lmqmt7XZ2JcDlpDb4ui
STayscRWm9m4L7whPTSZi2ITK5onvRm6pyJ3iptZQxQIYR5QvKDqZ9001UCzYIQrpRHkxagrP3c8
E36lE4fVe1mKPnDlIrOe1qUZjYlQ51pNvDowukzfIL43VliUw3BTi8bLA9jQQxQ5M1h1yGBp2wSs
HstQOrlrgq0typ09A7OPlbDUt60ipYe8aL0nVCfFnut1ekhUC4clc5Cgs3Y4uXeWI9XlLM3q0YH0
GGJEDxJAmSXcCyfYth49OYFPAWBmxJHe/MAcTdRMXGbd6QoUU1dPiYEKI0tuKyB/f9TV4rGbCheV
L+h7k904zH298YxZFBunBUTxjKeiu+VNqQ++AdDQs3JsdchHEzrFAyubR4UXh+hc6s4UzCZVwq87
6ET7jTXOSF0VG+4Hh+avZVcmB91DadNsTBaBG8neMjNxb42uK2JkwtMZhfZVQHEIR33udOj41aiZ
qdxNAzrhkHH0yn5IhrLbNthFe8OejTgHJHvXtXZ5b1mFcTHro/s66mYbOl7mUN8lLtvJkU+wjU/E
Pk1d8+AaBI5H+Ic+LHfSgxz67q6g0r2FMoC8yiWzAqXmDPKB5nSpW00SGEKAhTANJLZ6p9gmXisf
Ry1pHmeekX3dpWxb2RYPS5h9+syxkiBlloRtlea9IAcpLlnJ8phPtoh1XmaBRbzSZ8Qy9yIjRTSh
I+Wn47AHamoLRcjLqjfRDijTB1GWSNFhN+uGSZWh6ZJDHrodkbGa7WRdWn1RvNJEaY9zV2FncS/T
n6gzltC/dZv2xe2Ie8FxULy6DUXa2mmte9YImj9BjXx6hSYJtL/ckbVRWyVI8q1kctpt3nZaNOhK
oZlTKve8s+H05ht0tl+LauR9aOhtyXYGSY0XU3omaqb1MOw1kto/U8BpMLhocCIQat5xOym/27Un
Lg2pwYZu4JIcQQ53YJFTO/WzPusVSqPE6688I+3qgPWgxvmupmycgtawK+1W2yKF87ZwRJpfpwqB
1J7Z1IV8yIbGn7vGjpqBd1cwtxeh2TOGux0kdPgwD3tu1vXVxEV7oSORvzRTXj4lVBPYHKaKNQhY
FX4pmH0Fvaw88ixBzh2PTC+4EbqvNRSfNzLXp/OyTJCeSX1xXlSgmJMeBm44LrJzZKLVD5ifyusS
+z0CfY1fcQq1+gHIDB8cCdw6CDc2i6TflV0LF0mEbbJYl7q7sarSeaimcrrH7Ym/KQSHMJVutjGV
hXTc9HLr4CSkvjByXbtJxrm+LKfK2k8tRM18i4Hi7WvN1N2XVtNvnNRQz33SNrGDAuaD5wnIontN
520t0mXXelf0D3C/7Xs/r9veDAyzTZ9b5KGRmUnU3FPLjFXBi3hOPGgNuVp2v6D7fEdx7c7SHATu
aTCjdGrd+5pQuZE4Ts9d2SKAZciMYtnP8iytU29TmMYQdFxPY22qyVmJvPnZ86S+m1ItjVITEkNe
A+VpNqgD8ioNtyw63nSTVf10ssG9kr1LvidILKO+oGJjYSobo7VoZBVFcVY7hQ3HNDWFdg6B5W60
nGetoFod0kK3Ux+UJPVKIYv0nYyl9kRLZzi4NJNPLizWHsjkiZ2Gy3bq9zbk/ivK2huS2PO+z3QP
ip66CVaeZkmUtPTsUHhjHudYD46foTD+XDqZceC8tW6dSrbfjWRsr9miKQwt6WKLK4v93IAarPyJ
KszLYEARy8QdniZ4AOwTU4NYWt212HUkf1bFPGxnYpPIYoYM2lmxq5p2MkrLrtuOjMqHEdezxyFJ
UfnOC1oxRCVHO0exBKp5bmEfWMW6KUyFUJZfWbMdGpRXQL8wozkIGGv5I9LE55wQ9uJCke82z9r6
BblRpUUVggCUmJoEoQ5EqDQkiZOa/jDNGq7beUV2ZZUoUKnd0XuwJRUu2jLEtX3pDPxBEYdcGZNb
gZXL+mcKxa8ZEDreVZBA8KjwXaG1JFiCbY+dlXoXgFnBaTaBTUCsYyTdN6sC9dUuM+yNkcj+CrYX
bugKpl2AM5/jgtDyDP5kJcURjR0BCzS30NP0jLK+xrPosPamTFh3TGYo7vgKF6go0yR26K9S1/9W
/f4FLu2fqn6o/WUv2fFDwW/5ib8Kfta3Rb4HUHqgb5dONqrMvwt+uv4NOvbQz1tqtOiiLprtSOUU
+89/Ed3+hlrfYvODmh6auRR90L8KfoS6+DvPXFxZ8R8XguH/pOKHVv2Hih9qcEudD70+4LkpqPtr
PIzIRxhBpVhD6DqmuONXid6SizLFtSXKh7b2zsdkSHhc57BcuFBTq7QzpkYjD4d86MbAzApX2yUJ
zBLjsQMY6swokWOfdXWJEeG/CztqqQ6VZGWhR06ZkkI7eMw2mO5u6zKrEzukzOWFsZ/pRDCSgE6a
M+xxTJEZTmRFPcYKpTi2HSbE2Ug3ps7Z6s4sXhjka5ONoh6UFHVmun0gyzqdIyupobs62IMAZ5Y5
JeoBRpLZcUW0av7BqrH62SfKQpmuZBW/yXRCD7C4bBIfXmdaddAbs20iaLQZI3JbC0I+eoan3xsl
jtoI/JnyHKDPusAkmWeExVg02c7hxNUYaIPKxD2gaxqcaLi7gUGcTaQPXU+5cB5vRGXs0GO1fuZp
UTZb08h0FYt6GvozoWsppIVR7NERpwyBl+5O9MkeqPPceG7VcZ9WUyPjrHHan0wyU0VFYyjzoS0G
BylFWnH8f6blNKKt2fRx1tVqRMhNs06Drx9W1CTka0XMyQ7BTUiSFAa8CV6Xr0pYhOzrrGIbmxsw
fdNIMvnaoLXGXTeVA+6tg9OU26RFn/USP9T191LOXoEKyOQOEee4GcZjWgzsbcLZ1ESgUOGOwl3O
zbgmmUI50hhHZ/BRG0+nH03lKEicZjMaGcex6QdyaFSnmT8M7hk/e+Xsql69ENQ6xkAkKZstmBd0
k+MoSKYklVvnEXhgk3W1bDu5dXGF68PGokz3U63VRFgnWoYKCqpvqXdDvKFy/UyU1LvvG/RGNrJr
O45sUnnw56VoNPWuPYBc002V7bWhORE73TatU7MQLyUt7mYIKxohpCzS/DA6pPL2AmWALDQzXLE3
3BBO8qoGe+weqM4aA1Bwiw+XbGa69l1UsybZEvSlBl1OgY14hymRedf1dKgmn7ecoHAqwbo5TuXs
5ijCZkzor45MJ7mxulEiKW8KT90wrRzorUbTSY+IUciWo+5ZDzawXkLxVgOquRy62PMqAvSq8Iyq
hPe3k0FETO+bXL7OeuG60ATBBoQdqGgNPj5Omt26+1mH3HodeD3EXO6cafYAqE+SdniqwIzCNTI1
ctzdbJlVehEMEBqdLqfZkNUBqgEZ8hxjdrOzFgpeNdaYkze7itSDG6nGbvONI6p8W7fpCD1keKkS
dMZTlQKwjNbcrYm7ADQYHK1x2c0oVNZFWstaA1dTUB7PbNxBIamf1x3xpeHg98Eh06b5d5omlrYd
08lMwkTgthhqqUkU98vaZlYL9PiQ5XsroYMVouDYyiaAO/gw7scc6sF7q7DT6qzuUUg/b2woWu5R
UXflWamS0XkmylJAHssp0W+HrC54rOtNyWODIDBGYjRcZztDTH04cwnq62HW6LmIian0eW+NEIR9
RWAbstGfUc9wN+gkzS0SY2b24awp3b2b+SCdSHpeBztqTTnu1hi9Zg4qUHeG1ySHX99VP8kxOS/R
W2Yw5RoK+J7mAAGOYVtBvZkFPZsM4LI575p4qJwRoqIVgWnuLe2hCNPC5N21Sxl2DToWseP26dM4
jeA1lnkpm+tSuDVExlnrYqJlAagA2K4GPIsL3OIgsalr4sJz2KwFUDYidpCUOgPJvCKFga4IAN3I
KLokCVrZM5TVcPcfolFVC496VhndQTZM0e9lVVRD1CKTgwMok0iBC+QuNnRxhT0CADwB8Hme4N8O
vp3n9ZOl15ba42pRsXtPjt0rWhrTHGRI4ZrAaXUoCBKYRcHQFpJoeXclUT5kuEH3sN0TeG3NnZfa
Xqmja1S4yVtXpkrF6MCgBDmmRuadkBDRV7CkRT8KUG7YQmgQ2P+Cn1S6hdEVNSLwvroeomFv71kw
olC/+2H7cxNMPwiAeNCryINT2qj6Covxe2wdrToogMPhZc0nx2WzgrkebrMLO794XpDA6U7u9Pt/
DjNcxkLbEhQz0BpAu1wLjJDJmHFCJbi5YSwzgABAgeYJ2IhajLvsYTo7xWxbtc8/DbhqRzLUhZFf
Y0C+UztUZnbGhm1P63N99RJBhgXDE61y3ETXsGpLuv3Uyb/GqcGRz4MhnqMR4vSnwA1rCs/vOb0b
awURoqWG4qTmMVCX3L0RghzPQy9SL9DcgIrCdJZSqMWfAqkuL+odYufToCv4idNUImspBjW85pzg
ho1dsH2X9l7//mX/p+rKayQBSv7nv9Zo+E9jrD6WqhPCQZb/vTrcvR2kN/mF2M6BEaDysD0FGlug
Jp+nhGUPTVHod6/dGRI5lEBuIKeyx6tcbBqok8/9iz0+nJjWCo3ye1pQ/nRtIGogW7KCcHC3AlGV
gWPchtp+iKwYsizheGbvZNyF5XUZiwvrBGpkLdr3a0woe6DfDxgMpD9X8I0Jah5OphClm2iMUwnv
E3E+nnuxvIc5LDwaA+SiwbjRgz5yD/JOBfAHum838tQnXdbi+h2/e441x7qnDBiVhQXvXigMP57l
ge0vKGYRVMEp6bA1rA2zhqkX5EyQLcCPEvdzPM07WFkxp5CvbdDFV7EOn2geo4+dgVuqxXyrbZuT
6vOfN8XH8Zaw/m48bXRERpfxyNbd6OcN1BTSi/nWPqDDFU1budXFCWTTF5v/45CrD1slHtjqLYbk
OxQ5dvWlE9cbcyfehtAKkMhsgE8P/ryA1/otv14r+BQaiGgUyotrehgaPkzkJkmhONzuUMxBAhMu
gy9DO7d0p9/g6hUVW2igW/RseDxFHPly0uZyYtBlScOX8+N7NqoGslgO7hp9/AubvmNwoq/CMaAx
9UXgXoIex8hJFvmX6+n9uKtIK71SFlmOcdn5HItrfeuGZlgdFz8O+AadeM1rkeXfrxn9z4WwDoud
Nauw7YekpTb4tYtSgGKQPMmCcjft6Et3alt+Dn22ATuk/z/UGi9b5FNnjg6GKs6B7N+bAZCeM/Ym
GKG35EKH48h4cZoA9EWA/zjs6jsWRcv7rsWwMhoiPew2+mO/bcJ6h0bMTXFx8qRcDqWP0QdFEG+J
CoDsflZYmQHSFR4ydNDnp0gG4ooksMYYwWqoYz763vOpdOOLPADrExVbFEMM97PyR4Mm9CgWGR6t
PGRlHlU9eprI69DpQWspdmjrm8YGt9F4PBXzv/qmOGGg0b2odCMEftwkHkqwjuxxO2xGNyZjEVdO
vam6HTOG8M8B4cv9+H6o1UGdN8wGvgRDqdDeiOsykpBzgk6xP4SQsjjn+2F7cnd88S0hmw1HRVAt
gGFbqy3M6L4VQ9GnSB3HsLlcztASShLpbkkdyfOpfOerOf6S6QZLAar3kFj5+DrFIFH+mdQyxx6s
oCIsX+2wCcnGjfPQC7fjiSN7jbhctj98cqBX7AFMih7GasC8qGAgyrulomGjz0A2CeteIQa5S/vm
CdedMVBoCFWl2QcQJTtKaB3iXij2jl4fy7z/WbrSC9Kmu0D74gT5ZA3p//Rsqw8+5GqCzQpehnmB
poxCbx3eUmnkBbQJve/eDd/yG3Ji0M9pE94HXgOkIrCX9PUHb9tcen0qITdgo487aQFzTJ+ipX9i
MS+H9CpILLLeNtQhIHP6yca3bEk1MWB0FnOpDfD2iYjt6oUlMQ/z+/G23hXbhtzJIS7tDe1j72RC
/9VE3z/AKoswOtEzu8QD4LEjAD6kx31RnhLD/ZyrOHDnAV8dkiwujtJV4mDTrtSsynzTpmfuPpXW
KQL25/Dz4fevlTdZXppW35hvfexuxvPmttwvpBOUMDtYzEPYI3B26dWpCP/52y0lcFwpsUKRGqxT
+AxeHBXt6ZvDjpaWAc05oNZ2Rd3vVfKmierUUvn8pZbhwMeEwOJCb1newbt8b2Rz3RLPeDNQ/ara
ZD+OaGXqTWg0KBtV5GAUkVmCtsR39rJX0KEk6P2OnhGAhxafWLdfvXAowEHFAiX+Ba//8WEgqQe5
wIS+jfStR6W2qbVDIucgz9hlQbIoB7tHg7aJKuywohTenO6u5iyUU7Yhk/Cz7vHEAy3Z9ceNhLeD
KzAoVvQLifxJeNUAhZm36sm8SW+RU6DXheOWPcqn+kmHolgbaC/kJ4rh/3xgCGNDBBW52oJ9XqX9
HdwWDWHpb6j3AzeL7MXhoaE91yiNEU8AV3rW8otpvHS7px5FbKt8rcVuMi4oO7PIP6R5YSEuKt1/
P8xqN5cLHK9l9C0rHpPcCRoL3cH+1Gb7YjNjEA8MNmgqAL29ulKCJAKD3FJ/g3tKmJ6Zr/l+CcZj
oAfdTx6196fs4r9Y+AiPwJSjzYM61fpscjgvzTRr3xi/ba0LU1wZ+gkJijUpcHlvi9QmNhWmg0vy
6iNOsoNIxJC9QWtvRx+gCZ7AxQs9Iu4v5iZGMM8+cSPLjYYtPVV++2IrYezFttcGF/XTVhKzkHKa
gQIOXLTVg7EMEitm4CSpFyfKz5mMxwe0Wk7TEb84WJdZ/z3y6mAFdkvm6cjeFpbFHKI7TYNsD2Hc
jR2PMEC+IuGpS/JXc4XcmeeAALY4la9y8LJLOElb73UmhV9pJITdbTB72q5Ez+LP+/Jz7c2B/cdi
D4y0Bjo3qxNnrIQmkX//7ITa6gySQcN9irqrtreRxY0A2LvqRID+4qb6Ycj1vQaA+IKxwvtJv1sw
ovPiZtNuk0UVowwAFoibu+qy2GZhFdCL02/20yaBuNSiBAbaEaTZsZA+BmSvq/JB594LTWF3a25R
0/Wn5JSQyudSMRJgcFixUSCCu2g/fRzFyEw6l2Z+HH/YGy1q9hTQ8J3Yisg+WJHt07iI2u/5lQMS
16kA/3mCH4deXYfRtdSRdeZH4HS0wAyqEEAKLFIoB8lwgo2UP+KtnjriP1/CVxNenXOuSYCKS/Ij
HAVjeo/uHfppgbMxon6Eq9+p7bEm4zuQJvvwflc7UuWOwRonP8rIhUMk0L21X97OdzDvhn1xwFAA
qNHcq/35yKcweTldJP+0bVYPsIrtbZY1hSvzY6G1D/PcXGt4iJ5uq8beOQ0PlDX4WaKe/rxXPx0o
q0GXqPE+s5ESyvhwtqEUCKE7dEv+8Rm9GmAV3pUBlKmWFsceplXznYGiax2gsWWcsRD92EgLIagP
hKcaffb91F3uczUUgy9HJRTFsGM+yb8NCsCAplqWUB+O59VPnQbtTu6nX02IIqwOctov1h3dznql
OYiVfvPThFv7SW/ozwHq45OsJb/ghwrjtY4f+S7d2pEjbiQy1lsPPr3FWd7cYGm5vhF4kbUxliLT
SQ2Wz9fa1QOswoerd2k918vyTjame5Y8FLhI67f6vr10zUC1QX1ILk9d3r8KHO/ev7MKHJBcTsFZ
yo88JxH6MRcZfZWFPBWePp1sq6mtAkXhKqocjx8tf4jSM+1+em0uvKAJc+p3BWrAdThtzS4+mX9+
tXfez24VMXosul8R2QFEOitpJIGG+PPu/FwbWE1tFRMmNnnaWORHsLU9GLx1oJZFnIaChuquvslN
5EgwljZnhGEXhupO+OfxT32/VXTI9Ka34XB51CVk83uUXBvm0+RUpD+5OVYxAiiIAhZb/AgZTecw
oUAob4pwaaVJeCGX93Q3xM1OXLrb4sa7prd/nuPnBHT1jleJOxgzBNYH+XFpTU4PvAqsyh+Bs2v2
+U22mWItbMULkrL8IE/lvsv6/3BzWg29zhxqF+iiLD9aV3oMBf0UJ7oZlju+Hdz/htjLia+5vqm3
3sQHjeVHkUKLQa+CSbR76coTa/bUKKtAoylpgXaJmMtMP3Uux76MgGD88zdbFsQf3pu7vNf3p1bd
ScB786O7GJcB3A8mHxxeQfeuUSYE2eTPo53Y5+4qvpQlpBkrbEIrmUMNRlgT2Kh/HuHUO1tFEo0r
CCvr/JjVP3X4VmWPY3FqqS0P+adXtjzC+1dG3DIzcNA3ESYS69B9NH334PpY3cHpXObLCaH7uPhV
gsO+vjc2nSynQfDjLPiFVkpfq88rRe///NY+FYGW3YP7BUoPi/HmGoBIBjGnc5odtWkMFgVAiKLu
acafbYOc9zy5AJgr+vOIX64E3YMJ2SJk+0llEpcAyGjiEKUgOueDGzjG4c8D0C8/04KSWGxYfrGy
P3wmV687N0OeYENZON9O5DqbI6fdGeAXMG8jqL/0wUjUhAC1lDVkwc4ViYz8EdoncHYMT19uvpzy
uwdaRUcB0AFMF/kRFalgMEA8E5s/T/nLPB+G0P+e8ioIOhN6Gl0Oc8Uw2QAtXcVqW/hzoJ0zoIni
U0fal6Hj79HWQdBte/C6CD+WEhwAEKo8W4Gz7oYNw7W4Pp6Y25efE2gmoHgBA0BD/uOug2VWowGT
hrPFQOJ5lEETJKGIsm4zPthwZjnVd//ya70bbxUYM6spJgBDj/Vog6Nj+z1SvT9P6cud/W6EZcbv
4gj4vwSYzOxYmNreqC47AF2tfPqfRFx4UqLgakO4eV1BgJMGuDgJO7bNXeF8z7KX/8kc/v3r19UC
eyayHDx2bJAeJhXYyTb1oWt0YhJfv6m/R1l9+6qsuAaUyVGCvSHoLdGsaGxPLbAvl/Pfb8paf3AC
suqMqbDd/NQ8NLavn+cAzzjoj/XRCDZB7y+ODiw6ZUf8VdIN+XxUzbSlZ7UueigjsY2uzNCBsuxI
2k5sKAaunANxYQhu0/iffrGl/k7RDkIjA0i59bsUZmtPdvc9czQcv/fN6EF+9FQj7vOU0D+Fcj1+
P2osKCh9XNrprHtzSfvvMuqiJQudIiOct1nAH/oIgINQbP6tJfu/7Id/4Xh8940/aZ5EcjiqrMo+
0B+WH/lNfzDoN0jSe8CeQKoU2lvL1fE3/cHQvgHnjaUACU70Y6CF8jf9gVrfIKoN7Uy0UxcVNBvx
8d/0B+cb+rkoZkMoFPHYghbKf/3Hj/H/pq/19e9ESa7+/AGzpq1COyypcTwD1oCHQaKj/aJHvAuE
RtobVIwJ8e3K6fwGGiWwGEeh2/FpbVQ7AliH30Bbwm/6sgNXMjVnO9DhUux3RE9eEtV4b5rF+41F
Bg6+ZeXZYTbM+W4AXx7/nMLJwwJx1OqB0u1m9ZJ3/RTYgo2QBHLpuUxz9IETTwU2iLABkPnp9dTL
A3oQNJhgP2Tvms6pvQcoIYr8jpc0+dlm+gi+t6mK+gAUf0bPgYtmF1YBoUSNWCmInCD4XqYVzOXH
rFXXWjtDTm5OuVVd9akoXZjYp6VWXlDgkrOfteHW9b7NUlYFBvEIdGxNMC8hntt7CWzB1KBf1Exv
zpUNe8xQy43MeEZvnacbCKv1cODAXaSKoCjswoTKtIaLmTsd1E6FMSShYc012WJXNt0lzWaJyp8c
qmvwQweIp9g8Tjo3PW8XEysCIQ24u6BprPWoFA4akVtnqrt9Nc9xPRYiBI7xmtSttzMb1pp+50Bf
taXlYRw162ZoHPPMMMhuttVRdYxGcOyeN2lWsNgjSsQZ/ngDHfMqZiZYKv7o5biP8xIXg1BNJvQl
mom1+qOLNmF5b7pK4xJ8DLzSSwKULSRVf+2VfxQ2rsRrdVDt66u6OIr/WH70Ry2m5WWr//r4Ryzs
v37zsg0//CH6JUN007220+2r7Ar86O89sfzL/+5f/iVmdDcJiBn9qMGGXX4brBWq97sbQLI/BYTr
Y55Jdfz8I78DgmN9Q30Wbc+l/I2Nt8go/g4ItvYNRs/A3AAiqqNAvlR2/+JDGaBDaYt9Irw08BMU
Ef2vcECNbziZgapCpwL6trA4+CfRwPg1/Lv7FVnUwBYHN23JyN6FgdRzgWzuazsC/H/Mg8w1gfgh
UPIMm07TziDcxgIFMkxIWFrtJubWfiHMacdH+BvQrpm2upW6+4JM831mOvkW2gqQNHCd+Ro6MCh5
pw6NUru372shnydtRtIoVXYFWSN1lg6G5UNkpT9TiKFXBfVQFOIMahapCwYg4fqVJVkDpqqpTXsQ
44sLqxflk9mWfKNDLOOq7nrLtwC4D5RbAheqEnTvk2LeO4mAKO/I5U0LIYsqqDgrYBKuzuZ+rkUk
YBYynHd4ap8qMIvdAtJKtZ1Xj7qcq8t0UXACjgOOXb1jKpDgxwE64YhqxDdyDVjCuoBqBbTMcn+U
BShIkFuHsewM8aME3KOz3BqMALgmclWYGYkg7dRvh0QZIcTS2r3FYU2b0fZNh+QbiDf5D6RxBvjP
IwlHSbTITap8I7iOnjxpfthknp/mAtohQsg28Ni83KhaMCqhaeCFrIG6BVQLrtQiGkC8Sj/nuj7F
LcJX1JAc9F7qycirckifDaYKWsPhUT9bu0TRq5FqUwRtHx7UPZqWY1rvPavSN5MLMVMt77Xv5iC6
jQFLF78vBAr5Ffj7rZ1r0Fe0tauR44o3Se0MsjxTSKca7AmtuqacHCz4AMCnJwVdTby0Oa/PRyvv
A1r188bxpiqy/x9H57HkuI4F0S9iBL3ZkpSvksq7DaPNa3oQIOi/fo5mOfGmq6tFCrgm8+QS5kf6
7zVVa0biz9wO7cEYlygFpCR2fDGyo1LWdLXtWqe2nqpduDAj8aZVilRtfbNvqvWfhWHnCRmZu/Nb
fmnOOfu4Kkc+4MKvb+08ubvRaL1TH9D34jzk1w/KNR70ClYjgn3oWI2RFkXYH2x/xCfedYQue8sd
dKXZGI1FkS5b9bG5uOF+VDl1NyEWEsZm59mCWsEoqgrL1LdIlXKa5SC3jdzf3h7UBes9brIM529c
dBO57WbNPYIldS/XjgQLy5zQUU+w8ERQ1l3STN0Qogkt1Z2w6tYfOYCO/GHz/CG81AZ+rKca8BA6
3Y5RThqukLbjAJ3Tdq4CEeG2C8t1eK+3ZmDkNyN21+SNQxB6QGhQ8vyLYjiYXLFmWquhyfiM13FK
aomENW3mWrT7xhpCtNc4I/+E+m4cGZ0M9tms2k9hDtWyvwOe3nILoMh+cpuq3wE/EO15rrfth88w
fBTbGLYAolZQYeD47EcNO6a6TDjoLFZCIUAwp8k+ZVXON75eI9rCYtU61mvXvnj5XL2727ZFqWuO
rANXfKbWbtBt/23NUfXZI0w/iqq3nGSyRpKpNgItWajNtk2yS7H68CH6Zd1HrjWaxzyDaHDMo67K
YvyBCokjM58JiEQOZf3J8LyeZIq+Dx3Ck4253WcNvuxHzvH+IB1buElm+/B/1iEqb8Jx5ydz6S2Y
H6O/FPtggJt0xVbc1QdASU2f5F42QQjSy4C6MNy6LY0c5WCcq6KqTutq7mDbumMuHxsXi9q+zHRt
Q6yRzR0rE/XvxOSS1OxvHqxEWAtCn1rTzUPyLmGvfVQ9fqB9PiPNv7pdlHWf3qYDUoD6rNE70zR6
6JF1n0XjeQmtVZzMXNo/XQaG7Q2Jss1nPZibzN4aDJ31I7Qp1gq42zT6EsyJ+m+mBnd+y6tNBSSD
GBGJX9EUvtvdnAWPKspKkDCdUkEqG28WN4BcpQ1iwZnyq7Y1haK7YVm9jBgCH6pwwi4Zr4bTTY++
kKH8XPuZwUWd+ZBN7tiZJjLuRiqBEQ+lhThFq+9lfAPVvC0ybgerY0JUzkP7NIWjJ/ajhldDDIu2
VnkcuAaMp8iaO3+O7ZLHV6db0Elh47wTTvej5innBQl6x5o4iep17VNV5o311mSFY6e4Q71xZ2wt
AKW7IYFVXumAj3bZdwVpmXUuuCFbXf3CrnGrYAD9Y6/acY78Dl7/XOXuYLI2yfstce9J94m7jIj+
5qGRj5jaLLArVol3Xjs1AY268TeSuC3TvOEx4lAqAiXnuNdiZH1WYgxOG8xx/cHRCxEHaqsFU/vR
avXOsqaBRa7dsVM1p4YftrRZFyC307xzho9F9dzJrS8fezk7X1DZ1zuj2rPhEHJmZMc2l4V1WHxD
VSlBVkv/pyq1HI+y2tgQTyW/zoOPc978tVBuI3vLbERJM7Xy8sR3tS5PvXa84VkssBIg16y1l3ot
k9PY8Pzxq6ghcVwHoYP8QK0TfejqjiVxzcWhpoZh91qodXKOFY5eyFnjal7WIA9kujjB3O/Zra1U
E3iDgsQ1bFgxdO6g87amGZ2XbRgIK4B6UN7pMdk4n/x8G+yjs2WCj6ZzVv2YyQWwgbXlXXfwi3yE
x+3LJgA6W0uiszLPzw/eVtTVUfabrw8FDdYzEQGWc5hNSVo6RoGw/JcHen0ln9CsLioHNrAb/KJ6
BNGjuOfn3P5W/lDpk+v3yrhY+FiLx8KPoH9vWO1e/ZBv0Av/23+2x3rwOM3DZjvaVdTYCe+4uSRQ
FAycaplJTqZRvOdZ1StA8jYGQDWHg9xx+5PIMi810SSzWnVzCjrT2j78edn072kOOvtgDMr8bUlp
Wc+acxj9oNQlCAeea3jOPQx5x3vpMQGlGDtBlbZwbZstN8J1FMAWTtguAWwMZoFP2VBoTA9TbtZW
0hbt2h3me7QDB1mfA1IPIPcl3jgXQHMy2zLjrm/FmPAuKJWusGOzW7V4Vf8RZhxxe5IP+ulxDGQz
JE0/ZuJBuose0oDzw/vkzDC3nbkpdz04a6fu9D4ThJHhK396aKNVDf+FhcS8ORQi3BIpmaMB2jVB
r3kWRVOKnaORp8Yw0OAIUfRLGjSlOyM6miwXAIvpVqCOJp9aLMS/+puKzhrphvSsk66bshkAmOzH
U1TXY5vkONblIcMwyka/cifAd4UqbmIJRvOkpWycL8qbKoy1crR1HhRm7gSEp2/u+rkL1cFuvVWe
vKatrTjILDPaO+PMyzd761gdNX9V+2RmVrVmcUevOIFxKoV4y/DEN/yCQAYuMEBMfS5wDQ+HbGk1
Z7+jctCEwdiK53XzLcxyg+2IZFqkHh9N1HkGuQ5zztdfFYa/z/uy1Xt7DkZoAJsRdP3LZKppjcXm
b5S6oT+oqzOBhQFd1Dr5sdtqQ5LbwtftPAQc47FSchr/9a6/OlgqSn9Jp0bzoetsDptUqdwmlnsz
ZkjlGqaCe1ZWmI1pl/uLxW+x6Dez7kA7b8XmPOShHpxDS6NDcvIYCmM/O9ngwup21/YB2/t2E5Oc
ZIpyw/4LQM7u9jO8ynBvypKUUzikmca0bM9mIvJhbZ8QQU8Vaq+sQ9HmOdp/LPhDZaq1vaCoMZbA
2jsZF/7pzgCFwROaef4iB4yvf1oB5OBIGMcyHzzbuCcq2mRGULzNWZT4zM6LBChXHei4KXldjhi7
LX2MvLJ1rsFYGuue322ZLn5O8bTz1Gb7+JQbGxX/5DEyEJtVAe4hYZlvAkn0KS28F5wrhsDFzoFh
yoD2Tgc9GbbBAoQbxuAcGR0rSyiWBZdOzgygP/o8S4SXPRq4/PfYDgGW4VIa8Gak4ayHfpkWpMK5
MMM6zdrCqx8qt7rzv3KBml1rVgNJELbuA1k5y3SSXulIcty7INjSKoAjGNkCuGjcV53fHa28s82j
bgbR7cKtBsw13cGKe1kZyk+BuPYLvPHAGx4Ke6oh2PVZWaTTkHcu5mIK1LivQRQezQZW3q4PGk0J
tlhbmI7wxMZ0G6kVXlUoZHeJhmEdjt0IJYRGClvAa9HXtndxg77t/5NCTPaha6Mx/zWYeOFSwAxe
8QQ6c21enAmH824cqox0k8rk2wG79quzreHq13Y4/t1UWFq7xlVsNyPoOdxpIL1otFzM2idYZip4
dqLWGRMz9Mr+fR6qQT7ma3lHME1ieeiU2/onkW3zGi+qc+Q7j6Uer4UL/fQjKwyRf886bM2b1TDV
P0+oBiVy5UbeoiXPK6zr9uilWT/67c7Udu+DvBrH/FRWiIfeAVWpEVDNdkf8uutoPBiBnw1nlzM7
THgnlpGDHnpcDPWnDZ5GXfHAKBxB8ga2aJH8ZP5IC+x0Vs0ISDUB6NeI6VyVkQCBbUZWhd/sgGau
BWV7yC2z2VCOdkU/I/DmYOul+wkgShaPGmCItRsb0Jh/hjqztr/RtLSD/of+yO7MXRZugfNUZcts
0XmQHZaESPzV+4aa16R0XwlYm2jYcHTjG86HQ9f4hWMxDazHeblk7qy69YlixShWaApOzbd8AEtG
WsYG4GXdYTsMm8SutFmlQBCG+kZeD2RX6iE5pD0DK+cFgXhubIz+3awN0maSzkDribhNWnE4sSD6
ojLLlROXuWfm/ylnoRmcIx77fmobOJJgdvVpqurCj8OVfujbi4ARfkdFD5FyLErgxaLjikrceaUf
rUnMgnWVj2U6G473FRRV/9q50faBd3g+bYI3IK4ISf8tB3jL42JXJ1XYJVhdAcDc03JFMN8DVc1h
095y6ZdkqMl14udTWybZZLQ3MDAAg4HaOtHjVhjR61BxqBHksXL3QGGe1M3gaLXR5NdTlHTMgm3e
IzW/2mqsvslNZwutCb/KdV1xlpaCmsegEZwm34We2vfNTdpDc5waZjKDlp4Z46gwLg696SGqu/KP
7Q/m0yKVdyJ7WV6IFeXQseDcRKEWf9VIxZF7c3Ol3an3nTVZt3Kwo5d7DfdPVJtz9KISnJrbbH/z
hrZ1tjv7pW8seZrgIO/YOftmUimJOFfJoXlo6zUcEz2v4tjwrfs7mfNwFIayrpQ1Rro6gb75jFHy
xCkoAk25iR9He8T4tcKHZjfWL5bPpSL8Lfx0/Cr8kCR0pFMgLIjO/cw/kPSTXVYNBXy5wHpVq1hP
5tqsL4yU/AQI6HQ2hsV67fRmH/rKhUQCb9KGHO36F8UdRODGgN2iAdX631L6kJcLf9oJUdcvoo/8
9hIFlDBZS6u9Umq3cW9MwwHupN4z6uHxDXKl4uK2hefX1VvJA13qej83ZlAlwK9jwwdG2PTZwj0B
wGaD9QETYhp2y5hJNGzAFNvEv5+iyaq7RbMML4PmEc7QRNhAjTHvDnsdWp68y3L9vugzmucqzDjb
qe//lbb2GcnbVIyJ7Sn7qXdlsOzGpRSMp0mTtOP1DseN80Yg6Z+Mhp9R9JoLvYLG5uxtZY7kqbml
A9HFZD733NYBeP4o5y6yXYSxxVI8FIZp37zan/6P+fmEakOig7+4ivYb8JufTGNZ7UpPAnc2pTQZ
JHmNd3Pcyqdi0gIOIIwMDFieXEPGHN5onicz2t5HV3oJPJi2SUEo1kemD02+V7RtD4zf9YEDfPlv
YPDKmLE8ulNX7VQAow8I4HukvNugGxxPge7OotSQmZsK73LXsWDLEP6jy/TXAOKLU9opDURwAw3H
U4qG2hJ3oDrRuhw5vr5tk81qw4A/g0agdqpEwlWj5FJfNFBPC7fuidCT8S3flvUVWMxr4a93jptb
PPkFs8Pa1uDRl6AdzgzOxjDRfVNyCZX6xSm99h1K1F1iV7mjjsfIM36bPRabsaivmcmwom0C84BM
bUtavkCTEasht2DarvYpWCSy1oBRy8uyWgDUTTEGaVdZwa+oqec0ymvvhUfTX40uW/ae7pzXUUzF
3zwIZdwLkJLwfUCOML17tUZROqCPwu97FRvX7dTeptYuAPnRYKJ2VxyxbWUzIwJIbFLAwm8qumvj
ZPSBIH4gZck0qt0sqftwm84dV/tn2Xm8KGUgygwpZlsl7IGCdBncnteLQWGkrEd/nHcEnL4aRp0d
p/au/dv4hFvewh31Ct6kTDF+ns5F6D0vMCOJcDFpLzv91oruYjbthfj2LwSZTSJtZ4HSWJ59xnNc
LP8t+agS+FOHPshfh2h5ASZ340t3ZifT76usHhJr6l4rBRZLOu9utt5yUXwT6QFE2OfvpQyMHchd
MSfVK9DAX/c/bFRdmKwiepm0ap65Mc6BB652s+evxltGfqToUh/gItzpnj4yh9mvhgel6Y1B8aRQ
s7B7WoV/ZpC2XsrQDE5L5UZJWHnetxO2TL97b1jwG8lD3VmXvBg/nCJ/LS3Bxk0YHxSRp057f7tQ
Woe+m7pUc80npqSxF5O1E45nxMuQP5ROc8crDW0advOxHvimyTF4KNftkYb6OWsnZk8ZarPCOUXs
pjh3YyNfdxMCvt1gWX+Dtfygn/5TLuXDPOkxtikXGCB/ZaEBHonHq3P/39A5O1U4R8MxE79sfhi8
XphafxBxejFWdVZCvxU5SFajbSkry2dmbbvKB/Vcm/+gZCeVE8HM6Y0nU68FS7/wmkPvXPT2KnX4
yCDnK/Oj32M5/Dhm+1555jvzohPmhc+hZOBtDM6xBtSdudVTN8k3GDlT4vgN3UwW9K98+bMkc9sd
qQJ/7AVuUAlNch6Mnzr3nTiqJGFdrp0fF5pjdCYXt91uRtVTlrK9lLWg7Whxv5WFseeOoJuqzPfO
Xk8oSa80tTgyaAbpj562cNh1NTDdsiDqObpgAtq1HRqMqDLgd0FiW6pjW2A3HbFTMGkZOXQNusCw
T/radeLF7aCGbXYsZhDQtd1/twWfSOOrczUXx0yrVzDWR4+JOBsKpDDL2ulEB/q8efl+ZWIxWcMv
uaqLGWDxbHCF09aay4wjZ6vf3MZ9tYgl4hR5zA1rJxkIZqP8ZEHyEzgdjclg/sKS0ZLXZB1zoT7s
ZQDLu477jp9lVu6ORfXOUNuhlWN6/9w9Q1/ENr0aM8JIOb8RuX5ZRngCrFOqbUGONxCvEgYHnZXV
0Sua117Xb5SqfUJ+iIjtpvmFQuEwwpKOfekfFkNdA7skUWMlLjFnmKHHb0YPn4Y5n0VYvjsRu6gI
bAMN3sH152MxZw+5QipXhO2lzts0D9pDN+d7+GV/5DrsMNTvmBxfoggSlhuUHH3U6l4mjm22vFBq
hgnzxbTogK1LhSgYFuxM1kRpKsYwxNGwdMKn0HkakBZRPEzG5i41pX6HRFtzXDdF2m/eF5fAi+dM
e8bQbZyPnnta1u2W595fiqVDmW0nRjHXaB3/RRW1ZVmel1Jf3WW5QULf4qBYD1lLj09BEprT64Rk
NyiKozEv1yo3H9h7/110wQLaSnMuKbqH6bN2891YUnbl+S1vilcDaH7ZiA+5+eeq2tImqvZhH7xM
3mzEVcFF7PX+h9kNR8OPHvrceqPOS6spfBB+c7G66Wg608Zt4v9TVnUsDeNoN/mRCfJDZxRvrT2e
Udymvt29bo6/b2ZFOke1W3TwLMv1T8Dm3mFkCCydbwzQryeLuzFeC5oQ5l7JYKh/XbSdlNyem2Ky
E+61F4YuVyNXV3PtjwFLRzlueJxC42T3TCQ4zF58d9mHAxQHn8X97JrftTU/jbX8InbrlRSAHS3x
sYTU26ktDYwSiB03wyLdt4ykxCDvh7iqpv963vdwhi7vLq9LIT/FCnAt7wiZqE9NFewY7p3tDdep
PZxmMI4qch5Hm9OjgKnIYLrd23aZenZ3IAcgNY2ZpBPxUdXAxXvzwbZknvgCsggK6D2XUJP4owXq
Sg7PswHj2JmZKxPa4iIrwJnCU4PhelqyaQfNnkQBBriVN34N5vLMlO3XLCkL12U+FZRF5hDulrI5
WCw1WkIfFF2wyKevjgNyiYbTRECK22d8/8VTMPCiBmJ9gbJ68WoUlRDNCZFp0Zov2QWaccru4Chy
dOl5cAh09qPG+WbY7RTrHiCSmh7zvjkDp6GZja40y9dt7X/d31gtwG33U7EjEIKRo5dKZZ/DwXkX
FVMwbVgnQGSv/YRFdUZ8eM+wjZVFDzmyJFWWfQKP/+EszvcQGnNcm95T0RVcv+VHFOQf3jZeI26l
ZXHSyp6umZ2/qYhifwDkKzExTdOxphCLNXuDFCLgHegvbl4+/C3D4Ycn8kqhsyvhm9lN9XfuQDvP
7XST5njMnOZ5hn25je5xG+2DZsSzdlCnhPizqDBZAkJ871+MqHMv9prrZB6HPvaj7M2bMzOlh77B
YfzFrOzUF1m9s1Ccu+16LDJyQ3wefWi4MbCHZcdUT8cdH5Al+t+rXXzf/yx5wSQFQCwP3H8Lspfk
/lHip3xabYTLFaCpQByHqX/RK6C+YftQnfFIthh7RLM9wUNmfjg5hICVMvXMcBferU1BxaSEk9bx
H4J7Xpvtyg/kh5eKATyJxFD78zH7WkhF9qLp3fDXdx2If6LLryo0vl2ozfcLom2q354Qxz5crnUv
Lzk2Ad/u957IX6am+2915heApb+hTb8FjEV8r/z8/4velvKwZf55svzrMAW3euZls9z8afZt/zAa
c5EQV/TBQh84S5cfGF1PKdsDLj+eatE7Fy3NhPf1EOn6quz85HloXpRp/wQrB7iZAYwT0aPfT8Tm
rtbBi9hs1DD3irr75AB4NDz7N5y/y2BYvwVz8fsJNi7VT5RFXuz3+maO4Ud7hyATOhojZt1FjnHU
MModEJrwjBljFy9FQYkd3c94NLv8RYxJ/CiV3NR+AKOfaVhg2bEJcTHmtf6IigVzjJkDGJ/e/Sbi
LawJi4C2HDsMNTDckUXYEcVRK/ZGldE/lwt902xoFs32i6ByXZWiF/Xljg/D5FiMfgwNX7prrKvF
xTKMZpAy2n4yBEPDfMUpI/nPJY0op6p3KSiJ8V79YZ/wYBA8c2oNyoTQObOm3em+M2O4+mFyV/89
hv32xmL93+iKy/3jEto7mPgzjNmO4Lmqix7mkESg7Nc8uLiuZ/PXaPB/iMXotp+FytvfY7e9544F
VkcoCsOAItb4FdXK+UU5DhNmNAkn8emi2aPWZbmfOkufuzBrD7XEUdk75bmdeGoYed9qpkBHZ7bI
YCsnLX4bJcSIeGLalQyRx65adntxh30J3f7knhckJGE9+KObrnwmGXZHOJ9teIC+d0dSpn6LNSow
uDFk9T0Q4QQxFVCA9F9F4b/3ORMde6G4qMUKmbyIvgZEGJMU9+twSwpHPK7V8ugKTizui1IiiggK
q9kttXtywGXem9EWHqVKbLM19qsXzH+2xoWoOxmR+V85a3/v+EIcMr6nD+4ksjhY+fbB2iYFwzGC
I9U9r4OxMCbvYNE65mjcqmIaf+Zwzsjw4d0eSgiSrvQJVHUrutfYHsf1Kw/w/k8iCPeDzeDP8iLg
lF3Q011Dmo9lpTGqRqhecm2y4C5k+CpHoPQ9iRGGGglDmhZRRcwnZqa0qsvel2UNHKYWpZ96mzNv
cROVtNr4KMIonrcqv9Yz4rfAM6uDK1bjUxMGvB+okQn0CVBgECJEC+QGJHFMg/cIYxIy8Aa5tlo3
I4kap/oJWW2/UW8TxqFcr2O1iGWOQorSGUxio8w5KUHCskBazB4tiuuq7t2o1nHbT9USEn6RD+EL
YpeFYLJyEandTduZ30sisGnZRah+8R/WTBE/VnTOjMyl9k0vUW5u/2yrUcm4Wfzsp+GNe6Cn0hdG
Nd5J+wujGqjtH7lvTWc44l4aVVXa5/bwSISK+VxMdW4/VrPI1XPpCAnDxNP9d1ExTH+oWqWNXTvA
aC3Z+u8I/Q12k5o4QFyRXa2i7Me4nUJkdZHKwi+hCbNJA2RBJUTk3Aivbo1riCQa94m6yGmSJlv9
U81zvrkRONlZg1xG89eNL/XqOOeRmII3I8RrsrBDf8w8QZ0wR8bZU3Wx582vUwUt6uA0ZUnMEN+I
ys6R5CNdRl3QBjt7JrEnsugfyoixY+6H/ICBOZRSyG/iu2Bhb60uRnJDGt/dZJNipk3xTChNdWZQ
04P0t3u8wdUy3aoAZKvKvYH4t62CgtI4hBKNRgAMOhujwzBIeWy1OzLNQFhFJl24s7dqOA0O/OtU
MWA6OahZ2KrQVIUieBsbjTKTgSs4smn1AJlCeYoILkYvhcbb5RsfYy5lGl7zPZVGUZ9LOyRUAYHP
Mez8lN1vxXhBHc1+ZAMDq8kVCcpHBjlmz2LeU11KZI2Mx9b+oFlQBHqEOWx661KOxhEN7M5ZgmdG
uhavRfhZTN57YNafbccm0yAgp8+w7ln+E8Xl1UOoETcwfHYIxHHmhN6ul+x/mz74Y8ng7+rqKZED
EtO5GV4g4n7oNrISERpVsiAwAob96Lf2QbYR6RgE2xXlchtn1KJmtfxzgu2x9YjsMZV54PlejTtp
luXKQ8UZutTZI0Peg7UadZLzjqYju9q9LdeTL5zvBu8kwViHQZr71XcebAUmwJJXJsC/S6Mjyczd
Z524CWScad4Ez0axPPhD75HyxKIic5skrBk6BJt1mB3WuwVosz2oUTRE9gJtv6sDugVJo3eXvlne
SDGhxQ6JEJxF8P+sblPhiC4Oaq4GkTsfXbb9d/9XT7N5kP382xRmKkduZd7TNApn3iH09YM4bHo8
GtrazfbK9t09lzVKCTW0ZjKjM9yUeQb//K8xzbeKEzptzOWCCKVNkGVyPS1/ZiNUaOfHj5pXJrfM
7mlA0de1amDEPO4XnwWeNUnyBXMu6HnbEQusmd7kHdFnxuM0eVd/JVrIsA9NLa7wHzgig5scVoof
742ojh+z8H9Wh2CMjhQFtme7UDn7++8eGcsBHzuPvXROje1cjYAuYS3u2UUERrHVtx8cXjKw4Alh
OY9EtFUHIyTLwA7Nc7SwR6la/TJF223LiwfdNM9ZRcfcIfWOZ7sOH3nMb6UVXvtWoo/WmscTQhCd
Mn1ohuhp5k96DQEUufeWO+wlQ/MlE9WDKgYw3NmJe7BGs7EcmPk9GXzqTg6f1vDZR4UXA6ESu/5f
dms8FWW2V9Vyvv+LpqB8t9roq3YBCSvr2yFOfDSjd4SJjI7JpCEUJPXBirc8JByuVRowbXGz/pA1
WSyW5ZMpF8FbPP1BugeK3Nv9E7UH+RT6NTxidXXL+i9rKhRhW2r1+hmfoBmPst6tWf33ThXvo/Iz
mKZDV5VH00WZN435Hkj2uS7A3a3jccyeFzf/7HLEIqZh/kE//+LObmr2fSxK+XF/VHVAyiUiptQN
WSq3f5zSuNrgrS3bfnKDzKRDsv64Ftk0/AfyuyAbMWyFhTQY8ogsde+1cIUKdltcDg9RE6ZQsI8s
FLmcA7UmGSuDFmqcJIZDZj/8is8twbyW8UG6xWmEfZ8vDJDLve38RqqUOgL5BCeAafCai+n5/nsI
v39EZ8Q2vrnRKT0pk/eOHMw6ymSsPZYZqyp+rxnQ8LBKbROZ7UI85jhe8sXn/2UkudavRhBmlE16
Oyyi8ylTljOv+86G72UN443LPOknmvuIwSqjNwp04xB1v0OPISziehW3Ff78SFxl2f5jb/kCWT5x
oyUtKvHLQOprrIJjlxlnMZ2Unf3phurRX9RZ2D+DUT25/XisTfNYb7/cYD51XcDn6ILaLpPe+zKQ
VASDtSfb/Zj5dGyhkq8RaGpz1FdlonPPYbHfP4X7+1HOS7oVDgvK2vrpxXaQsx97I9TKpWv/TmPz
TkznbSTRIIms7kjL+t///wlF0e4db9775ki3l5/7uT6Ua/jN4XUZ2ux3mJOgAhebF400wJiUtBjq
+19USfLiWUt12Cr/uLjjF+q28aHUxvrXsIt8OjOVATKL3a3DyOw6Dd861BgEHK1nc8nGL5QELhoB
jhgr8v6GBNux6pi8ve5bBBmIGffuUG0Xip/oZk6q/QiX3D+Fci3/y9CQpp6erCd74hgxA9ZScBUL
gnA4u2ZLRpzQa/TkOgD6e8T7B7iQxW4zreXTzOmT6ry+oX5fqQdlgXeTDU2lRHWA/lPhrKzhtbi9
yYdiU4oiT/Ift2wpHpFHklOuQ4JYezwOd3I7Gyrd0/D25WG2RbBzisJDl1Wh6aDp+14tv0+sbZtO
K8SdXRSW+hSWhZpph8Zfngz00TT7ciPBIstfimx6EyGb9zGvcZF4DtmSMO+sH49J/q4gijZeG/c8
ANM9VVv92Vk2m7Bs6z4KpqobkTwA3DNsB/Ld7NSYiKne2xaSxNW1nopqrOOwqVSsorlO2rF24fF0
CESi3Iz9EFRZUGIZ6xDKHBv+xgfhmrdhLszdMDjqEC2bk9gOoubcs/9T1aBih7TR/3F2XsttI9sa
fpXzABtVSI1wSxJMohJtybJuUJYDcs54+vPBe9cZGVsg6/hqpmZsNjqt7l7rDysCuTikoyax/Pro
wcaigMSqkjhe0ye3GIx9DjXl1AjgspbZ7MgIUOoslZXGF676MLupNOlnLcaOXGIi7ftMyjhko/RT
W1T+tmm5eIMtrgwkmWVwCHH9aGhl/RXXBXsNxnIC0GLYE1fVLzLJr64MC7FOplQSdV950L8gcv9q
T/gYm7r/OsjzcpdiQrIy1OKlqyhNTZ/I+jRxpq2Dox6Ih37o9kqaMApYbUXdzjLbg5DkZ8v0mlUK
AvWm0slcm1WDnl1j3FSh+OQZSbwfGq6umW3kBK023sgdh3JQ8EflpPgRy5XJwTXWuyIV7tkzxQvV
O+AKVTyV8yTtkOB3vPMJQSvDGL9pSkueVxuwa+2obm54Jgc3SccZh8suGWzDO/YgRVZ5o3B6jiR3
CnLT67GXETaKezrN4w1HAzAGvZat+3yQn3Qjvufx3G8L2fuG82W8xqfCdkowUqu2zm0HZPhj1ffh
FiNg0IBVBrzNRAKHutQ5N0XMAQ4CxzT10zionyidFSsDX0lPtTY9IK0Vbx2Bf6p2lPzgK5DoRzUx
3jBtyqEDKGuBGx25I96cePGRw/fbhyEt3gJf/Q5A61Ma10i3geGZtoyx0W3MI9POesFg6S4Khnhd
69D50zTvNhh2KidsBaW1HKifPN8guWxSbjMKLB8tUi5Wis1ByXED6Dk6mS73cT9qXxQeZOa06nMz
uWvd9oGL62dMJ/GxUKuXBF8D8OTjgyaNd9jnffVaQLCVZr0oHrnZkbuDijkhPsa3YJJBBEYldrBk
PgybOqcnD3iTpp6PRVZvvqhplx7DgTREYhnkI+NjPAQ3ctpuB7842Fl/jorxUUgp7Kqu1IGupsYJ
AZ6fjeaVK7fSbKetwYrjDJpszOm+BM2SrGe/L/1BdXqdIprv2sxbQ2pWobrYb3O5T8YHYQajteri
BIBUV479mUy0/6JYg3+be9FdR5DMMEDFm7CBHTVma+LnTaT6dxml4ZVbGwJk/eQ0WX8x4/FQAUpY
4Q36XWjhLrUZyTAijBid/IKTaQu+3qK+Zo5fXA/0TaabmBPzvlyFSXvbWaG2InV7UBVIL7p0RO3T
IvuX7/EePLj9cMJ4ZJ/r1kn1o90oA4geK+8UC++cKsYbTiO72Gpsbg59yeIyCeLSMxH9NrXAYXC7
QZ35UFUSqhz6o191/baXlJZVQ9KgLREYKlwUqU0KfABSqPj49kb1zAc/kp8Y0lc1IODn+bjBbvLR
LRonFzooewX4SKcxWFNFsmmPvWSYGyBVLhbkwZ2HkfYIoGHVS9zd+1BtAJCIs2eZMm9YDWILyvxr
r+1/4lL0VqjhHaCX5wSjYeIv9++K5OZEbkKSkLQFoL8fplEdBxgWYarcSCVwmY6NRoUgAmcrtf1t
Pdr7JtbeDByap4DU8XjnUtp9zfrsi51laBrK3A/k+DnKx1e7pmRBTaNamYY45X39IPqY5YVJWpbK
XIPNdT/w+hjOmAPuC+qW6fCt5WAn4nCA6Kewce/0igfH8JgUMtjVU1J9QbR5xRV92yc/60i/A+m4
RkfvlJFk6Ubmpt8GOdfUhhvIYJ+4wnkpl+Z4XANx3kx/GurVRhjhpvPcdVCoWz3eQQ9c8Y84xLas
xDwWsCUIJXKvLah8gk1pl1vPCE9e0m2lRqyhRmz8GrlD4KCKxxUWBpKmKo+yTibS+uwNOAqFBHk+
EyTYzfTxbJWNK5VONbxE01kxOYyznFtxjnPMheBVtjx8prEZMXgeVcuJxXOkdwcFwEhjez+q8gtd
trj9K1hcd2a6liMLa+XqzetxHEysuyayWOvIWupnOXXXFsI1WlAe3Wzc60LnVT089jizKP4r/6Yi
z6MoFRUOai2ayeXlzkgN1KEjxwyDW41cOsC4N4rTZIGU/lPEJaxZ9zhz3qfgKz7nlWGoPIuowVNi
/Fo34txAIAkZmbIm/05JSDFcHNv8PYwe4lxyT1UrDCgaq29B/Ivs0ksRJlx6yD3ZGY8N6sgVWZW+
RjolKKlSJije6OO2xDsuje7EiH8TmrvKmGB3LuLXXk5+iEY9yZyS/KCeAVhkrWLEDUTnJZGfx9Ll
nCvXbu5vuy65Ib28mnYBjJYzJ/nOqKh1+XK9KjFkJnokKwxy1tbYPYKb3ka9BIikIhuf71kbsp5g
29dtMpGuJaqPcRri0xLetrpxlmmItEwfKzvqvifYdRsI6g9qKu09qLRhhMGiSQVXVGQ+owddDc9m
35GTdBUMs2LOqXGTWQ3JvLz3ti5Y6E0oSZtUbx4MPf4CuP4gyvLEQAjXf2rcnhtVAZ3CHJwm4/So
NpG8sxDqKYcXJB/IpALGkHmwkU8CYm8MN0z4YKRnL8bNpbM3o5I/iHjX2NXrtIgkBYFW8sWeRo62
fAk6+Rz6KhSh9mdguyc57ag+y5T26s9MYwjCxZVPIMs3ZhecMEV+jIpMOHmXJzCyQACSbrEpCZNc
I7RXj0H1jKTyQ1uVd0aLeXakn2RDvekSzC7sLvu99RTderOV+vO0AuI+aXZG30KCyV9zQpDqqxvD
9LAnls4phGZlOANz3Jl6ftAJzLZOIj/3yUEXwzc9bO8j0ezj4UtscwHpbhmUIgRiyyuKmtptwnZL
MK7iul8fVdnfJ+mzIcGNyMZ7nRuGWtabiN7ziFnHpBf7rHJg567wBlspqr61ghqORAZObzj0ebLP
sCEsBOTFfO3zmkzcWwzD8ZFd+RP3j2fgtJCgMZ6hGR/40SN+VvdRZD4BZN9z61jJtbuqIp2PQqTY
kPE51u9NQ8KKzqo+T9k/xbxj6kNVPES+u5HaBl/aap80XBFwVpPdE+mob3U7nhI+lwQ/V1r3UOFM
pvujkyKSlWXDZ3d6Wtey8vn3hgv5tlJELyZbPtEf5T7awKDeYs+28VkE09FkkYaVKJq02TlOgBPZ
ORumPxG8mqD/BSiIpBPmXBHAPpAhXJf3Bak87MqnvxTW0a617Jts0JyoV2/pQs69i4lrymEHA4Li
BZZCPiTGmi1n/3DtltdBtY677jBdNoKQTKhCCqTWbkDQTfD8Ld5ma6h7L26Xbws1OdZStJsCuuy/
Fp6+g0k+zROR8XaaEw/dS5PUOI5MvIVxOkvup/AxTbHI+n2AFx+Z9ald0+BFMv0VPbZve+E6ld9v
bc6UvthOEYURBl6INCkW4k2PSW90CorayQeoFemzT5jtAlL6hO0gCe7ALT7RXbOSqQhbdyoaqn0Q
3HuNsiVG4Iu6kuGcCg4I0HgUQsWLZbvguxLeLRlQmG5dWfbBs821XZhb7MIOKgr6YWluAD3xItM2
wIAO9KYBF7aejstwDJ9EZ+YrOyEESDApjUy7jUmP85ra96bxaYqvuebdNWHxoxiVm9IETkUp0j3L
PvX/7C5kYRFDSVbsSsQB2LFR6t5HobTum34zDXxGHchOMmf6gEiHuS5e1EbBWx4zNy775YuRjmct
Dw4hFVX+6zTdHL5IC2ymnVOCTJzi2JhlzuB3pGK0FUSjG/4k9APSNdm6VMrbzFTPOo/EOkRCOkxP
IyM3ssj9+DsIQMoLyOEM3+LsaA3Slk9o4nJDCpEnI6pKg3tjaVwV7QfBaz4TaO0Fxr0NpnSdp+6x
y23kHOkXHqcxr/1caCR88abO0/hbEHffynJ4QrX+F7EPjKakR+twrEH/l5QmbNdJDYPNrLvh2m0M
ik+Ka5ENFLusDf1Vxat483v9ROa3RnVf8Nb6XNQaECYGkMrNJnZbeZ9SSIunH/R9nrg8sz6XiRmt
JNd+1LXxTo1Jr4y84oQO02YsBjbZhL6bIvD0/81eepLb9Gfpdul3OZYfzKynwqO/JjjT21zYWmXi
yrXnrBvuhZE+ZLr63WgVbOAQITA0kwWWNjdx071lov8xLRPqt78iMX7DbpCx9a23NpUf21QndyfI
bZvZJxkc7VYZ03ylaryYQlt6nFYjhdzHOglObZJ+jcLxa6CX3Azye48MK0mFLYN48CQMhhL7YHbK
V6NQ70Ttnko7/CQLxGCM+rNE6VunLgKATPocZS2E6zx4VDAjvsnxpd1CmD3WefHihdpzF6mvnq6d
kYWgdivsnazG4yrRFX+j6h0hxy4e3bZ4SDr9Di7YyeRqwHviUasLlUbabyk7PDRrJ0pg2lhJxQ0/
Hni2qsmPtHFfAdOdeK6EoH8TBI9LMSFGqdZOTgjrad/XmQGfCH5Ab7S7EZRzTmJgFcvqI+A8AGiI
GKsxojMktH0qjlA+bHKRif5NkYNqVWYDeZ28vgOMpa08PXsltH9WDYQmmI6XyhwKagzqS6VqT1zg
HzAIOHdW9uZlWBw0cbpNRtOhy45MUlY1zM+hr+EubW0xj3ZaWFVqp74WsiDCEM04Qcnl5vGPchQg
hWD5bRQVp48OSU1Kd69jH/9qZYAaReXaN8VQTh8YwyIxYC+nGPtBpKVUIyoLZxQeDT1GpZJZVKe4
T7/lDEZU1edMb851B/IPnObDtINNg7JN1xZrXDy/dNwY8ohnzRSIpgBM0W7lJuycTnQZVtTSdy3n
YVRSdoyK+BvW1VTY69dA9GixJtVrL4I3MjspJ7egANFAhhHfYYfFnKaYTZS6sqsM98k2y2cq/9tM
p7ItE1VFn75kXeGUYSWtlCE7oq/xSIg/d15FvJXscz2Gt1zOno3c/Qa1Aj6cNB4tqwWILD6RW7np
4/ilAhUEpnuv1eZNKE+fzqe45M3lITha8teGupX/HPn21pWjpywGzwVUNFwP3Bt0KT4E8piAKuOC
kav+GTUZfHsIxQD30/VYgz/QQwLb2EaOXKcvda1SKww/DfH40wrarRGOw17yW5htYQBYB3QhuipW
XqzUiBM+9HnqSpXlHmp4DeyvxkTswLs35EzejZDIt3U1xhtXsXjvtF6AkSwehobSnAuA7A8kMkBF
t7w/Qi/t9jYZnj1k4uAM7Q4oWPFThcKzAkjWfuEv3xbwLH9opZkcK+APlLGRL+kLoGhGLt8betKc
IncAOD5o4MY80a7wAG1WscUj1w6VCKI4PFAli4KdHBo/e63etqJ4K3LrrAT9oQjFGXMRsQtJ6kJv
qTD/U0Oir2cYMGz6GJtGgUuvVVjyNqk9aS1EG/yCeGoDDnbT23+hYQtd2tUp6dkIUHv57ns+duSK
8NX0Cuk0Jv4jTOodmqUHDLLvRHKn6uXPd7og/9Hi+Z93fnGTINw/Uob/SG3MpMc6xUqHWgItOZAB
n64TDYdUzu2Llx63Ie7T013pclt/agz+09ZMV0uNXVlxE9oSPSR7dch/pUD7140yPlo8RyPVBDNa
2v8v65N/WpvJW3FOdU2k9LljptEpLzSHWz+Ay8fLfZmJzv/z8+iwvNcoCfwOolDNz0NT/BlVMYXB
CrK8spleXyYFTQckOSakXbFRumYdm6R8Eah/hKv7kEtx9P8SRvvPZ2CUMM3rO6kU36xl0OgwKl0T
N1Ud1MfKaqoSdG98TXhYmUbsv9YIbczkClmbRQZjOWd1U7XFDFWB1TGRgzXcftddBvhEWCkvyDLm
rMm1DBSHkRwiNQcRf3m4/5Rm+6eb039/1013sIO0UovcUeT0V1Ibn/qCOr7rtQ+Br6MNMnibyw39
Kfr3T0OTntm7hoZxEIoa0VCr6du0jJ/TsHi9/NN/SqL989MzKbSx7YgXRZXjxUymPZd3Ufijz3/m
ZXW43MDM/OyfFma6OZkdVnokSj4+L9ZWWQD/B+MHEawjsdsMEoWHbJ2MyEdAE/nLNucBBNxdhItr
77TVsRuLvV77u4nnpXrPowCS0oQOafsNwjjbyy0uLYVZFEmt3Ci8tup/Y+JSqd8Ao10rYMNzEMTg
5a4Eq2lWPlr0s/ABaQ4pDDQ7SG6h3hFQpl9rlhV/wV7cutKTD2Mv+2oWQoxykFT2VQ97QTr23H1z
GBfQpbkpnKSqXdkgVHrSapfHbWH5ze192lFBq7bNeAGS5BxBRNeqceh6In3aX9k8HwZ4ASP/z80T
65FGfpj7VSaneznAdY9NWiA+Cig2BaJKfetKZ2YODv+31K1ZQIBelJP3SXqnbMBPtJ9oxSNTkZfD
CW38s2mgfsEDfyy4i4QP/EMuSaw8gyWePkhys5sR3OTlkV3ad9Y05O+CBuU3E5EJPiZQJTA8v4Q4
WS0PTfGsZq88m2Nul7q4cq4trBprFkb0tDdI/8W9o5K4cGGyZdlbC9gNhJ/jstdHDWxBfWWJzgS9
/xnnWUiBhmbJjRr1DmA8W5YONYTukkT1AFllsHCOnPIH4a1Fia+OHaqBG4ydnDg+MMqqcs35YGHP
z9WitVRNLLJ0bEZE7yc8bEphP0GWySPPN15zg/qts/nBnrdmoSVUytbFD5RYlsirieugaCqE8xqC
4ZCT2z/bWvy1xSNPvEyre+p/6teQ3ctjRoIpIduiN0gGc9+eVlgGHXH6M0Unfmu6Sr44Wvaw0kDx
96C0eLyHcXlFS1aZAu5HHz8LWLErxqL0CtaFKn2G3EJhdafydCDhpkX+SVPGu7ocAMjKK9ZiX+Jk
xZa8vAPUpQmahTLPsr3YmkJZObZPbD4HI/rjYPUHKMsOFAaQfs9mN6lYvfrgUaqjTBG7N76KXtsS
9fggE1qHrpC0IM0Nw3FXQv9Q7J+6eAs7c8XdrTK/Xv5YZSG0z93bgAtrsW+F/17TBITafWOs0gHH
cFb1tH7ZPxmxqoYrOwzPfVCj+vMoKZ+ufMA0Kh9MlTmLk75a+F0hs6nG6jZGx7A3cXzkzUGY8rVX
mAC/uU6mlDpXGly4wZmzaBkXI/qMIBydiTsmhzDC6PaIO4fn/szrg6TzgE63lZuSdOp+XG50IU6Z
s6AYRiItJK3uHQiidxWZZNkAKaqVt35C5pEzaOqfRQHmcnNLJ4I5i4vcPdU8UIgR4NWdITvrZLqh
Gq7ywv2KMtO+NL5lwU6QlIKCQeXm332eCIlyWR+aQsvAqNjQIq6dhlOI/GiWZ6HTlKEjg0En9eLL
tuN1DWxiKQ0e/rK/Uxx4d+jgaBMU6cjPG5Jy9LS3zAWwWpp3Qwhak3iT3GrdbdftjHqrhZ86qlnT
LhvbfZ394GRC9Gp/+UuW+jmLmsYQUh2W3d7RfX0X2ta20fQrZ93ST89iGllIEo1B3zuyTo5IgNYB
4jEeL3/3UsQ0Z0EL/peUygXXFdY+p3ZrkrTPUBa8nYJ2zYrt0EEx3N9nd2f3MOKv7MeFe5IxbZl3
U+dHQwpVl2UqpS78gkR/1drwxvLlpxzaSRJbb5CJr3lILNz7jFmwUY2kGVw5GJzCI60pAIL3pIKA
/W7N+No1YWGvG7P4EqK4k1iV6B3BOz4ZkB2UgdCWLxLPYEsUa8Lr1SvJwlFjzOLKkGeYp1rc/234
tnGXHJM6PE13WQDB22YIXq6sjoUgbcziSRVa2hAPtKOb2V05kD+un5PsGMbgkMp7QjVssW9/3atZ
sKjxA4uLjmhpTkUrbuWhYm1dLldu9CsJxJUguTR2s5ihhmpsWoI+VVZLOjD6hTqBB0zJissfXNgu
j9zSgpvFAyATIk5TulIY4ZsCi3SKQ+ULfJ0rG3eagQ8CqzGLClWl1Flr0EAnD3srLDdGhiAmJfHL
378QdIx5WECSpwz7kaCTZF/HcNwrANAv//TCl4vZxm/lCsviYeCBBFk1zsevWWy+IAT24/LPL4y8
mG1114zRRZpkCAC2/DAG7862ikMJ0mUsiisReakHs51uBNrQm2hxOQIO6cS9A0E2cdP1p8tdWIgk
kyLx+9AIOGQAwNtxa2jBZMlb3+OlVqF2R4GWGyHXsOja83tptKYuvo/CoxYqekj4DyPjqOgEX05Q
PQ8frUL+8ne9me3qyO0tCXTGgJSJDOxmXPWcLBrAgWlbVIjsJFQKr8aQaZo/2BditrsLTUMvEAqa
A05vb4IbKpDZYOcJUTi/H8NXcwkLW0TMtjj5F90SdgSAozR/hX2trOK6/cv4IWbbu0VFsxackQ6p
6bPsyp/B469Dtzwg23p/eV6WVvFsiyej0Uhx0A3OxA8scsoubh3exZ19ZSMuxNm510ZJ9RbAaTM4
qjFIhHNlG9KQ0PVHk2jblfLny/1YWML6bMMnOuJmdkg/SiW5a7LmLtJxTe6Nc1E0D5ebWFhU+mzD
V2gK5lndDs6U3BsgKqtBsLGzZl/Y5VcuMag9+pvLTS31Zrb3XSt3K5esmGMYVsMBiFIOXEn0DcaJ
Pv93WVh9tutDaFWGIE3kBF60jn1AdEj7/xYfQJnicj+WhmzaNe8CiydFrS4pzP707MgaoKuBelKM
4FVyEyfxQedqcXRlehbipT7b8z6qEKavVwNic/aT30Aa1EByKHYHJBbJJ8vcqHXrQBe4Ev+X5mi2
820bQ4A+4upaus0jZL8YwaViqyj+Vwt1t8vjt7A75x5UPQbdKHTwoLA8qLkiAaAQMlnXs4fTRHwQ
KPXZ9te7uAKzQL4MtG8B8j99ovR5xVZ6YfInJ433k9+hp9s1tk9ojD/Boe3hVPRSvply4WGvPBXX
rJ4WBkmbbf3UFyiwZkxET/luVYSxf2uFQ8UjXtGuzPVSV+ZbH3KNnHFTcax6a6IpYcmoRgY7F0wW
gmvAy6orE76wqLTZxq8jretRI/53MldGI9/rkmdFgh5Nqu/ymlrYJ9o0jO/2ZDZIJsB8xBESIe1I
sijeM6IHv5GAAD+yN9TOVn/X0mz3GxWa+1BwycPVz572Cnt4D0tuyv8yduOUFIfbf7mphWNGm21+
D6VFMx8zFJNi/RxmYp/GYDr0CMkTu1XwGOm83eWWlmqA2mzfg1FJZfBRxGYFlcpVVTcFQu865sE6
CKEOBbeV58f9fRpYEiRZVNAgidjGo+JX0vryNyzsWm12L2iy0oiDIcQYIIs+lXp9brmCXJm0pd+e
RYRGdnWY+lydwMz+zHwP7ZR6uGZetbC857ZOiPsAsZeKwfHUHKXX0r3LPXFEHx7zt2uZkoW9qs7C
gaSG1ABk2pCbwMlbAO519zYUIKZ4r056QwrH9uV5WOrOLCygoym5ArAqlW/1OG0iXo4aGKJJrupy
CzP/6P+rOqizgGCaUa/ofsopg3SapiU/BiM+tEH1pEuk1Q19g73PEUWwk6R0Tp5la+Ch20Lr3pBo
PqlyvQsU5YRy7H4Sxxm9dH/5uxZWiToLIh4kBsuGOwc/LT7FtvIQp8XL5Z9eGtSpyXfxSU9El6NO
NDgig+xkAcsxKidxi++g8b5fbmL6yg9Ovd82ie+a0GLVNfyUJrrYPaG0B+IS7aVaXHs3L3VhFiL6
wRKKCSyYUh9kZySdRitY1+C29Nb4drkLC1FcnYUA9HwRLze5vJm4HqyhdiLZrYN2AOVY3eYWiHhD
dPa6V7tXJS7EleW4NHCz4IAwat36EcFBLYIOlH6prTUSHBA9/PRK/Flo4vdGeDc3ajnEUgXs0ZHa
5FmPjc2gjlv0dv8uY/I7Z/7u53sJCs5gMPVa1P8ssUMFGfkVjMY1ZM/CQaTMQoI/1opdCjxbqJFN
9/ZJfKjMd9TTjkatX4n/S2XW3zXKd70wrCgdc2MkxoWweILWXaelsjch06NQgKAT7BkJbJQwoPXh
5+NcXnMLm/53Feldq0hBFnreq1NNIbi1FHUvefX58k8vzfps02OfEmSIoeKLl6ovkypY5bef28S+
Eq4WdsvvvPf7L9cDDEwCxotawUoM8Tc4KeuG/U41zVDqvV6M+zzJDpc7szROs+1vyhUcU53W8NI6
Rz08k8y+EhyXxmm27Ts5LAaU/diAkykYKmomQDVZG65kA5ZW72x/YzgUySMwD54DyHjW1qduPHdJ
slHlgzXYu8vDsxAd5WmS3k2G6RdWa+bSACys3pB21VPjk6Uf4CZfiVILsy1bfzYwoJOCdq07+SbJ
R2E8k6Quky8T7AHJFdxH/PFatXdpI8qz7T4EZR7IKJE7iYbcJRYhre9/Vur2fspUS7K+VnImCmlW
5LMU88vlAVxYBPLsTmAYLWXSVOF4gVU1CTDmwl1DX95e/vmFRSBPzb6bHxQGbU0JBO+pol33kMOk
wDoyQbyxdrabXolhC5tk7mzW+4ApilLjSaX19W91TBuByr/rgfZnD1D9gtkVFqNTWh0ZxhY8Iowp
66ELCvlr7OXNGu1L6cpyXhqu2W5HSLjAx5DGtF4g6SytINFualAHCDUjaSGuzMq0eD+4s8iznT8i
j+2amod06ZD8QA7Y34Q9RfkYIaC15+vjU4V/wVZCs+bKBC1t01ksKPFOQhQ9HJ0gzPtNGA/9oYF1
vx2UQjuILrxWkv94NVtz3GZu9VVNGWN0Ot9H9ETfTRKSJSyMy2vh425wKf1zLWSxbHU24uVOjpJj
RblXCqU3H+s1XYfydLmNj9eyZU9L492OAZaBnJ6Y5sZC8NVqHiPt2n3l42m37Klb734atrOBMgKb
0YVwNIl6huDPkU1ex2j8UgPIx5fLffh4GVtze1ryTFLhm3gAtGAyLSPcId100yMvQjrgal5+aTKm
AXzXGz9H1V6qgJWEKIK7avosldKd74ldIbd/Od+zvV83TYaKA6Z3RRI9y7Z3DCN7XSJuWFSJfmW+
l8ZqtuWZCook+As5WZ2gqYJ8ts9WAeKODlY+DP5+0vS9PC1Lu2O27YscrfTSpzud3ud3hQjaAzyh
fYDy7ZXOLM3JbJ8bcUseu2Wfj1LtrzN5uMWHAzsez9ugQri/3I2FZTyHXEZyORhRVo6k5N0NCxri
9vOEwZqKAQ0OJXl4d7mhhfSMNUdeaqMWD2FHOEbtbK30dzolHyo/5H93Zoio/bbAy2MSSb6Oopqm
/b9DszVHYGZuFTTWkI5OLw2Q/5EHex7jn2EPc6dGecz7OuW6KPwr5PNaM77ykllYhHOoZSwreqpC
knaAtYQp+tQHhIvWNcx/bNe2l0dzYW3MEZYep04UybnqROQK2wHtH0t+HKCDYFd15ZhZuELhtfpn
TAh8W8dtplSdoIQE5ceYRUng2e/xbFxBEbgbRL+NuE1ZKHhe7tUCQArN6j+bRC0Ccpc8NRm5k7Pc
NuPY7ntIKm4HEi0+lvWEF0L+AHyjnoXrhAw5rhjH0MZ7MGenixMeiFdGYGkiZ9HEVMumsGpXR8/T
Vo4ZIG6QdxgWIu8lq/hiwstBWehy1xdOKmsWToAf6xGuRMKh5tfBc0J0wg5HY3f515d2+SyUtLjA
CC/2hOMTn5g8LKn1ogAKEyKIa0QvqCY1607Xni43t7R05vBFnCDxoB0CwZkVbUqedrDE9fI29tFY
GW6z9GsgPXnXUHwLQzeHKo56aY+d7AvHNuvbPG6/5BjsXO7IQpCfgxJH9EYrVQ6F81u80GybYSfc
Em8bxfOugGKXvn7a4e9OXpfqvlu6sPs9Jf0RxsUpSIqHy1+/OA1Tt979doy3TjyqlXAKNd7VunTo
gQDrqbxt9GgPxOpT4dZ7IcpDWdY/L7e5sNLMWdCIYok3yrSOa427qfy9QDABvYQ6u22Qn0D6b3O5
naXjxJyFCkq6Rmv1jXCQlcFgt0C4eytHKkD+2za7q2gvtJCY2E7ChVeanH76g+PEnMWDDPWTClV/
4RjIhk7imK6GPD8yHwDVSvFCyz0kn66+C6vniaM26f9dbnppVGfRwVB7pbNKSaAFZKzlWIIW3720
CExh2IYhoopnXRtfKaktHC1zyOGAgbHlt57hiHLf2+6DiiuZWwww8s0rh9fCrvovbGGHbLPb0JtS
xgoB0lbcR98qGM2XB2shbM/RhFqOO0GLdauTusZNFBVfUN64QYYSyLR2yiLlWkZxYefOEYWDltgY
f3a6g6gzfgSoMQqt+Xa5D8q0pj5Ya3MIoYTdTgGOSXfMjhmXvkgY+Lja46S6mornskKFqwCQXW1M
WYK4GVxZ4wsLbY4oHLtOIPDOkTcJYUYaUrYBLxo12gw8PtCN3Fjq2+UeLi2CWaBQQlxFjRF1jJY7
7prq0xqHinqVGfVfJfssYxYgDCNukIWlAUVKnpsIlvJ4rZK1sEWMWSDwdKnQxz4xJq1mJKiqybhF
RXgJ3fHHDlfL1d8N0WzXa23FdVilBy62YGsPcYdCbZ8Q9i3+soHZtQAjO2w6GvwkLKO/z3X7JkB/
zVLHK4tpYZjmUEJUjwNZRcDBaToFQT8LXSkPG9dfOfak3Ahi7Qqe4eO0ojXHFOpCbeU8pB1DhfET
Snda/qmi6Je27qoHwYaezsoQunN5VpZ6NYWdd4dqjch72MOYd3RkSDsfwfoc3ySgNKXGK+NyG0sn
9xxjqLqtUQJrah0v/gUrAGPlm0ARuwHE4YB+PTwP0L25Nf7dXhHTJn3Xp8HHIiHWkhbe51teGI81
VjiXe/IbsPJBIBOzfZ5IXoB/DKrQuF7tVeRveukH5LPI+jSxAewgBDgjdhZqpRRmxsLfuj5Kwp4m
b0LNPpLpQtY0PZc8ej2zOYjk1vDKQ13fBr7yZE8ap9AzYqWE8K59tpHAR5DcSbMj+aTCVX5MEHkR
SK8yTDrADjhZwGcab0AhOb597Zq1cOD8CWpU/5UjFqSX9QQ4Ne8DN0dSTzj/GiM6k6oAzt2mPntj
hW5xbbuosmCFKlAxtVUJCVJd7W6KxkNitrG8sMGUVmriXUHarZy0v7y7kht7cuUN/vHSNbXZXGTW
QA23KTmxWlIudVi+DJH2NthiL5lX6d5Ljczibo0ba93lNCI89M2wy+2Co6SI8IibU/TTrjGDvby0
Ph52c4738CGQRbJX6U6gB0ifITLqoq3WEJFbpNcxYpCv3Ig+ji/mHNUhAlz1fFRBnKyyd/Y4udyP
1YpnB1c8q8eFuwyOqK/nb7ru/SVp2dRmsTmpqjYp1EJ3rIyVoD16qKe1ILVsBDLa7FZEX0IVdbuw
3F4ezY/PY3OOADHxky7GLMa/yrel/SAG84sZDOVJMnr76XITCxM2B4AUbeXVLjobDnImGz2Kn0Zh
PGBSvQuNAs0fPAOuXJcXluBvCuC7cBYhwVGi0sY6TzCOl7G3y5unHmEkV68fL/dlYU3M4R9YbSVY
E/q60zTNvT1gAl65nG95rq3Gyjr0XfyTJ2mG+Rz+ppebXHjymHNsRzYkNt63EjIRNbKHSAt2ZD/C
rPySpfUe9TJ0WDDYTptd4qp7qxqyKw0vLY1Z2ECXsA2L1sORzvLu8XIhRednn9tQvxJAl9bFLGJk
VdIUY1HrjjcMN6l72/RI0eobH5hQNzxfHrylNmZXNq0pQZ96ruYUOC+tJNl7hkj7xe/tdSfKZy8H
8H65oaXBmu1bKhq9ayO+hf9UeUCmCB7hsA7QIbz889OY//dxiqf1nye1hqdOJAX8PO5h68qz8PvN
FevKty/smzkGQ24TSu8BCwzHFXS1tOb7pPUoEuUxzwrn7zowTdC7vYnVl4oTG20gRIfnPHJ9+aS4
e/nHF+5N5hx/0fepnkqT0kIdAzmd4uX/cvZl23HjSra/0queL08DHACwV9d5YDIzlZotj/ILl2Sr
wAmcAQ5ffzd9zu2WWWLyLq2qF1k2QEyBQMSOvaHuLkK3Mx36mq6JZgdkhL/Yqf4EncWtXNbaqsyb
4dWgGLPAfj9iUNRPUcdvqadugnb9xqDefpTxX/wur1rX0HdrjIXWZ2bWqJsgWgT5RTZ8IIp84KAM
dBL5YkWQkYRAArj5D04CJr3Kgn810516IHacWfay2Pqhi+rx/FetfdTi0Jq6q6t4hFEoNdRKPaiY
o0Q1jWqQfquxBQm1OdGM0A0Xf3Vh7d9nWPpuUuctavXAXP6NpNj37jBCDyH+wVMInYCje6i+1UUO
cXIFstXzY1wxGr8M8auJzzIwAYPGwNtz7kFDACl9SCU8Nw1YBptp40CvXCS/BvyqD3CFDRDymRAM
AQNZ61y41hfEkkQFvnUJufS2O1ps63W/Mp4lwMMqQDWcRcbbOxPkviQJR4Q3QTst9sq2L3QMevjz
E7dyHpZADwukaxmosb29yuqHNoOsG1Q53tf0wn5Atdd2kh7PL8QTb4C+v53Atva+pmez+GopIJFk
phQu+56UClI8IJs3KQ7S+cbXbu8leqNwIXZLG7RuZm4K9TXxyQXg1ghR1gzMhtYX8MW62aMCx/v5
HtcWYf7zV8MxEBX0CagQ95rxW1B/XKXlcDrf9MpFQRaHnzbulAkHTfcd+WjH6laAp7aesjvueBtx
8bW9ujjwDCybToXm9o0dHQ1Tt6proHnU82sDGvrUG1/OD2Wtn0WQJU8juL4OlmXAK2iyTrL+5kpy
FXUvfGOyVjwCsvAIoGYwmB7kafsJFCjzlcRQBTUTdr9nAGwJ06ihkJk6ynb3rPmBbP0BZKozGeAU
XcOR/3i+j7eHANng37fSKFkNNR7u7l3S3cFLOOrCO0oVbWFL396qbInTAAFmrPwch3psWdjTErJl
NNnivnl7s7IlUoNCikBkGUWZd92FnS+vZypYqwLrtgAz9vkJWonXsiVKo8OjN6Maqs0g/bnz6viq
5EBPdQSMqRzqnUP9MPPjsXLmRSXJlZTjo/IQnNjofm2Mi7MeVaLIQWWBp5Uprg0qzqHEd1B4zgWW
b76qyjlEygfnGwvywn1KSfHZHRBCjq0jNym4OMW+gejkxtesrebCOpSQiIQEBwJuFUgF49H56ldb
CM63vQ7mL6yClK3PUO/sQrrN0WAvtazj1LXy6HlaPtY6Tq4SHqujUzrpp/NT+7Z9YP7CPhSq9pyo
IDi9Se8+5pA0hYoD3OEx8HObX/up6kBPnal24zG0NnkLa4E8z+B7HcM7PIru58njYgvrsbJJllgP
X/oF6Wqc4hQUCLhwZuU8hBGFzI7vmqslxCPHnWl5vXD3FhjxW2jEl331DT2AolFWkKk538vKHlii
OhoG1sw4gcEr65Z8Grq4JxCF4Ina+Q1I+PZ1P0Air2gmsFpnRWG9r/aTLXEdJEEFBFiXsK1t9nUw
HcjzS/XBaXW+gzzs1/ODW1ujxUuizSAgRiy41YAAfDdRdBMzO2wrAZ5n+nC+ixVPhC2BHaQlLB8N
YhdcdqDxV9eNlSow04KMxtQ3iM5/mNUSKiCAAGkOsxTEqOd7XhvcwjAwoiCG0uJ1NpPYi5TeU+ii
D1XWhY2t0v35TlbuqiVDlt3F5Yj/Zj+LdsHMvp/L6GGm2T/f/tsOO1siNSoGmEYR1birgPL0zUHG
UJdCKHBWvQA/LeBLxz7/dr6vFWMgFsZgLCNiQRUVqUziXCkNxF9S5F/Ot71i2JYYjbZ3rDaRube3
bH4X1ckFHAe7TfcQILs0ttxYjZURLMEZDXQ9C7fOIVleG/uS6YjsqKvGDVOwstZ/w2ewbCpUjATW
EAlcCf63tgGLff++PB9b8kO1lKVJ0mYMlcvNswMo8a/tBFGpi7SIt9z0tXWYx/bKTSfxOBU8a6E5
mNfuDaoU02MvfXrqsqHfkTZJIdoCKv/zi77yjmZ/w2eoXFJlxxAlKLqfNCePLQILgU3TI0TndlCU
vaht56UrSxDjky33bm2ZFue+MhRiBFnK9rOQQRPTLzKBCnY0ThtvhRW7sgRmqLrPMtkDUKDAUR64
iQ8IkPqSZTbkxMkWhmptnRaOwFQMaQUKCbYfZdeE1AB0kUcORAiR0hmMgHYZZOG2lmlu9O9hPrYE
YRQQvBoh1okZ6zkkCHvrqc8gDDKM38FWdxxtcdkZAqr4IUaEK4fwhgfFy/NbZOXELtEZ1G4RcBoo
2xc2xN1JYm7Lutm4elbmcAnNqAfw+dV1j4Rzbp44XMTQGs2F36sfs4hEZIm/zo9hZcMtoRl+Zams
UR7b9zM/EVSpbnhvX8ZJtQHxXJujeSO+OrNDScc8I763L8sINJcSfDxJSN2KPr7v+xc2wQMxjge1
Nb7XXnr0qf4Ocskh5AAcvu8mZvPAXg1g8tuO8CiHjGGl7E+pZuUprcABWQ9cBg0ViK+9bySLo0/a
cohygZEgN+uBg8W1fGhHppAWE7Snn853snIlL/EYeI0JiL+3AiUrEk5zB98tLJKp9gIvR5gZ+iOp
VQeJb9EuBCU2ux+0Es1GUnWt84VdQDa3aysvcfd9zW91bJ/Gjn6mfgYNodE+IeIGdXYGZSXb7/fn
h7ti7v7G/tQ4xu5dpLcE1DMcx4YwS3YN3qbQggL1+S5WDuoSuiGTKqlNCk9tmjkuGQTCbXY7e4Rz
MHkOJJ/vZmUkS+QGpwiJ4amGbiAIB6kJLYJBRmC2n9wXgG5fzvey5vB68yhf7facdIqB1R9OdS0g
0wC6i+gDFGRS4Jsih95ktd77gKBTqPQilnW+0xUTsURwKECbmlqrOX+LiqZsiDvgbukW4fmKgVsC
NpI2yb0UstX72Cq+g1EJoILq1MgtBpq1j1+Yh7qAoE5SYMKkjJ6rXj3SRmylMVeeb7+jJej/0QXH
tRmjbQgE9eXDBFVChiLvFuyJCXSI255tmJ61Qdi/r7oZNacaCSEIetD4liIggthB9T6XY8kABYCO
A6Fq4PPAnASJVRnOwjApHy/a6cv5DbRiV7yl7z+mEACMEeqo3FkN9hFKSIgQy+qZxD/nU5hDwOx8
TysTtaSC6ty25GWOAGU+OX0gkPSnY7SRuFlre94Fr45eOREkqVIfIYGu/QTekbuSW8nGAq9YjyXv
U23cpGxR0LuHpD1I5CuUQ1hu9MTi1Atc2Nt3djN3/2oIoBFJobyIiIwSH4uZSYjEYeuTT461sdIr
J2LJ96SHiUQJA75kNk2x20A2loWwTz2TED7jgTMkG2/XFbPuzqv0aigo89I9tGexa5kJ5/drzftg
1q/2SQOS+qfz+2mtl8WdL7qyBvM5oCtE5eombZIS+tRm2FFIIgUQ2CyCCmK0G/GytclbnHKNwnfl
eKO7bwdWhKo18Q6JgqcYIklaVN9yE2W7tirY+zy/JfHTOFG8ZWrEeVNuPaPcrAupzN2L8xO3YtWX
pE/UKcc44hmAjHWjOgiARuPHpLcHvMtxSx7Od7IyYUv2J1TvgB2rLRC/oH0IeqwwqdxwtsKUexBe
tW9z6r/PUVkSQGmPMsClYg/AkdkdKuhjX1snVOglOwURqfeNZ3G5qyHhxuUWTg/4g4EPrPJi1vTa
gYMTohLQC4QM+/meVpZnyQFl2FRHXKCKRtDkQNSwU5n7YKXthjO01vz8568Op5FDxKcCzTuV/8Wa
D6ScbmLfO53/+rV1X5z9pipT5jEsRtPLFymdm6IdfXhE49G2oD7XsSshem/DZq6Y/SXtkxipTWWk
sPKQwATPGB7M9cQ2dvBasmWJ/ANuo0sTAzWiTDVCXfiNXUF6z3AJYbDRq4s9NHuKr5arbBPmvg0h
0L6behVqNieOM1gl+9BXkd2E56d2bbSLJ4Djk9HRFnKIcZdp5AXKKTBwZc83vua9LpGAXk+Iz0iF
gGYMWTvwJWni3006RmmABE2DGxQAV2roZQJV7QBler7bFSO+xAN6ns9ozBDmzHtdVgDkRl502RCE
vAOnKnx2FblpVl0oRoctYZv5Qv170EMsPR6f9xA1jlFwXsti1xsR5h4UmYuv6Sa3wdtnQCw9Hcsk
BYtQDAoaDeuLGw1B5tGHfhZ36nEfBkD0fTw/e2+fZbFkvYwaz0J2Ale6S+UAKZPovgfnCMoVbWfr
EMx+4Buz9TfvJ5EMz5oet2xUHzlEJ6CF5bdHlEGlgl3MsAKghRDj3b1vRPOivbJOgDODuQ0ZEOhy
N9cgjX1ywGdt3PKv882vrP3SBxplBX0mMV99ivkB1NNuvQKEtEqUB+BINgAea6uyMIGSu4PhAmMw
arzVNgqqdXLgidhY9LfNgFgSXbokq8euwc0ae8j0d8l003hbic+1+Vm4ObXr1FkmABOCsuN9bA+f
ymH6WKkUDLrQ99g482sDWNixFHWIVDQjOtHyxCDLzBzvXbe0WLo2XDl5k7T4/pzPMrBHPqEOlWcQ
HrvhFSQ/oC94fiOtrPHSvSmTaOKpxhj82Nwb3e14YyCWvZXiXGt+tiyvjkFsZREekZ23j1LLC1oU
5gWjjq8ladT+/ABWFsFZ+DPQ+WZKJgBpWX15HU3WPuPJw/mm1z5+3lyvPp5rYme9wceLsXI/gLkU
ys9jMl6aWFXf3tXFkna5qkg7WC7YY0xsQYc7usrJhaXNxi56W9LOA1vb7yOAJklVdwSsG6I0SE0W
zqMoKF57FDoxmSczyFEOeEMlfX3v1Uxc5lUBPKZv17veL6yrhM1aKoptPKdWrmaxpOxkeMeMrtND
mjv63kJJBjjsmKUH+6azdnF12ZTRHtGfE6qTN07oygW2rODgiVTulABYlxZ3U/akZ/F3mHlosWvk
10HiuGHt1/pxfp/nTuag6XTRT3uZkxDkqlHq3dug6ynVA6QrP5zfLG/7GGLpx0FAWnfpfJhGtzt4
A8lB1ZM+6oI9Oyy6LbJhC56ztvEX2ybqWxHnHGeqGXI8QUn+CQ4w5NO7T+cHstb+IlYjqFWYIdM4
s7W48fLsMpug34uze775FRkQsXTGKDiTki4H3k66Wu2mFs8by3gf1JBdT5F3Gh37W+lYPydCbwlS
943rdjvk2a/svNi4Olfun2XtRhPRNnMy1CK2TvpcT58HsKaC0lftYq5EeH6YK5ZvWbZBW46AWoRs
bgzYbRBL/yXikPw83/jaABa2LzbeCNo9+OicR496skOOupr56mkmf2M7r3Ux745X5tXUNnIoFV4Y
dm7fKIghQ5Y4xF1XA5J9fhBrBseep+5VFzIbcm1KjILF7U3vyausv6lqO4i0t/sXmNQdo73jITXY
b0TwVg7pkpPTm2QmWcTh1VQe+CSHwwAVeWAFEIxMk61be23qlu6NnRLjSnQyROaLNZETi6wLqD3f
1mRrA6yYtCUxpztxZqtWwLnxpRcQHJsMwGedFLdztMApqhsNPowN+7m6UAuLYCWoy0Y9KExbVp38
xmoCe4wQ2WPJixrp94n3tznudSDkwzlKApn2Mn5XmEIsS0SyyR7A4odsO67Pu6zwL7wk/tQX/jub
n+f31RaEwGQ1jOD/3E8CcpC5fSRjfZUjw/e+Lb4k6kRJdaeVqdhemqwNpuRzAifd7jmqPM1nHQ23
QB8/c/zIoYuto2/nu13ZgMvCkSRhhjgJbE8F5dY8Sf5yyiR00Ct4l7ZQmm9H9MWSphPGBwXiFug4
kPZIUw0vzA5zSLoV0JOLyjIYiXUYog1fb81VWlaNeKIjvT/fSRQM/KEyzg2Udz+1rgMBz/i2scp7
MHvqQ5HZD0We3tDRKlFQNDyVnrJDg+jW+YldG/TCkxgsyttyxEEA4LBUd3ieAt57iruvw/SICDrt
ii3faOX6+BUterUxAWoziZhwSWo1lRcT9dxdlVtbra+Yj18H/VXrBnhey67Q+ph01zSnjx4lL4OM
jxqc9j9oVWchaRy54eiujWVhPvpRpGmbAiiBHJbcmyb70OUQMz+/JCvxM7GsA+kROoDgyvTrCJ/a
kQGTPNl0lznJZZdx6CX0ZRJwp4FGpEvvZhCgVU924EmRbRBBzlfiG8GLZYFITDzU1WiM71flEN6y
u4yzu8R9L3fCkv+T9I4olQJaR+nyONjuLmPigkzZhhFcMRdLpk9vFGNkmgRgoJnQjpujQdl50oGw
um5KtXF01jpZ+BPlYHd2OwGrRVGuMz9l40E9lIk4ZmN+cX4rrK3Dwp8ANU9dRgWMOZPy8wDFnJ1I
i6/NmGxpFK8AzsTfSkUGSE3A/wYUR9wi49uBBWhOOkESdWdxZ3ZaiP88yK/nx7M2ZQs/oq1JCQdV
Y8pAK1MgEzAjGWfUmZ627OralC3eEoNrcdLEsKs6gnfXNNfalSAwGexpJyK8lLoqEPbAdl2Xl0dh
Zxfcck5ZnfEH3zXOB9aj6CCe5dPOj3jFUiyrS/pBNq1fIabFGFjZXRxTsFNsYRNXRFP5srjEs0al
QMmOh40z3DRj/7F0LTib5Aj57g94kkClU3yIxg8aHzAycUrA6RrQku0aEMPhVXfTG/KSVTWCGORU
2eq+KKJj11gnUbppUEVDEmCHc+B0uirsUFGc9O1WFfjbC8WXRStxCZac2LUA0uoqE06jpW7cro12
uAJJeH7y374U+LJuxWoKmycWPH4LmrkNc3eogUwUCQvyRUA91nL0Rkdv36J8WcOCKnIUDpUMuaEk
xryN3eV8mc8zjkTANfBiD0lPHlLM7v78yNYmb/7zV9ddVYBuuqPoUJfkOhbjXR2RSwUlsvPNv/2o
4P7C7kTauD2CF0DWZvIIlw/4KHXdsmxXjf43d9ySm3/7cHB/4XxUJR1Q1AgzTdPRO0R5RO7ABOQ9
nx/E2hwtjE00An3ZagwiK6MfLp/uhiS+VP0W/eDKG4IvS08quyjKRMKRB28y+Cn5M3ylLogdeUUG
zBxN9rlkKTTY6V5O/AfV2YaNW9vWC++DpZlCtAEDq02VBhp0ek0rb4TdPIgGBqY2gwLNbfwuX4Av
y1Jsu8Req7BINTjddkXq6rBu6uaiHJG6f9dKLQtT6sqtMZUAcvucHyuZhgNooKlyj+ebXzmdy4qU
vE+s3slxWOCsPefGO/kgaJit3gRlDJeaQHuC7Lg2euP4rOy8ZSlKauUImxXgaGOu9Sntmg95AuiI
hxTvu24VCG7+fvxRTM2l62AHeJCBBTUH0po9mx7PT9fblzRf1p9kSvKx8dB46sT1HUtzfspHER/j
tpxC7rlbQYWV079kE02hL+PnM+wcsKYfcxxW5M4G/Gut6cXRd/Mpygo5ZxmkK8M6ky/eO4st+bLA
JB1YPLEBMR6Pgz7H2HsK5q9oLDZc17W9szjc+eBLK7LRfGO6G2pVLujl6hfWRPbG3lnpYFlYElue
/tddpX11sCL+ILR9VE70rigbX1aUCH9ggCaCYinT0S0C3xaUq4DKGnAXnt+eK2u7LCqpUXdsvByV
x143nfwECHu6meZcufeWFSWDXUsm5hLz1i28wM54d8ma6YuR5DoD07ZmZkuKasXxBkPB70c4rlEo
j0gakj2Ez7lhAMrw+HbbOJwd19a+RZVqkNjjO2dtns1XDgNxK8jDcyT4nDHNrvEojnZeVmzpFa5Y
2CXbJ+Vgwk7AiLMfjbdD5FETuNx8uK/pCzYb9MTozrHjn+c3wIp9WpaTxCikjYG4QKpbZKdWFGAs
9y+wIV7ShG+Vwq1csXzxihiHqI7sFrhIMArjgT9Btw5wz6ME3CcBGVRg2c0NbSEvdX5Ia/O3OPRV
oqW0Gbqz88RhgTVS+nkSEQ1kzeKwHIg8NYka77XGHtFM6q2Y14oxWFaTDFbTQPYD6CzTjx+bGBof
JgnxJPzr/LjWfKRlRUkjaQS8PUBTvvlIp0Ni1E7U4yGGEw6Pr9bmWFrd5cimQG1BWlfO8LK4hNiu
sfAMcmGA+uve5yeXkoMh8tf7SPnJu0JAfMkA6rhRIQ0H7NTz02KHkp89x/t/w0av2LglzyelLigM
e+wHXtgzhf10sKA3u+FtrU3QwhSAgz82TYP6b1JS1MbGsTqBenW6jFI1l2b3IKyhrdlIT6zkxviS
57Or4aRGc8F0lw9uqFUSgSMHYoaqagOrRYn9wP1TARxJJ52wSqYQ8pcsKFs6k7l0G3GUtSEv/AFr
AJFf5mPIrM6+zsSQqqo+1rm5ngoXAX5ro5u107SwGtgOhHHw+u2hW/jsjdORIo+geXJ//jStNb+w
Eobmbt+kaB5yYn5gI23vJfDBTZs8vquDZVlJLhztyNJFrYzkD4gMHRyq9lMuv59vfsVwL8tJtDEs
LltUhhPfykJVRXtNvCmAENqF0GzD9Vux3MtiksZIrSjS/jiOaflAoGZxCeRxdMrjKgpHM0S7yGui
O1u3essbX7Nyy2KS1rd6nbsoPQfAqyEoPHQKwGnnkgBX/hxTEYzZU4GEY2WbjTO82uW8R17d55bJ
KMgzZ6CzcnZ1CuaS8nYAjkGXtx67cf0HJ26Q0xJgqdw4ySs2yVuYjc5OGmmP6JGQLA8mPd61Q/c+
p3dZdAJULaoBJ/jrXsl1GHtuFg4+0ksQnZMbDtCKCVgiX8oyberUhgPUqeYns/o7t+ZlkLp5HhDW
v0jb2zila7t8YQQGAulkp58deBeOlnS+yqxv9o6lC0C5t+i91hZjYQp6cKaUSYdOYgFagM65Eln5
8fwpXZmoJQizLqFxOxbAllhWke8axu48BHw4/ILONF5Ic39jQ611NJ/gV1vYc62qHoGTAE3zkdUJ
mF/pNbzg0q8vky3xgRWTuURhAuUsWtdFH5YZboaUf0x8/mEYN4/+WvvzJng1htTxVDUAtrz3a/vg
tZMb6CSOA+BMNqIvKwu9BF66bmQpadBBb7I+cMb+ti7p0/mVXvv4xYnOeYWsfoQjQXW+h6d5YlV9
wvZ9322yxFtOeTuRjqB5FCteZUxdasD/BYrp3+ckuYtLPaV11/Ul2p8K56qMrHuW+1sMaWt7c3GI
EV51S6/BIQCFHrSI2an1hAmln3xGedEFbPmGF7liLJa4SyIcCyyJ8I4ghx2atg5xZzRWdwd6qPNr
vHZRLAGXsW/MwDScBoky9M7Jd3hr4nUJOrt2/KZzsKQ8MHlt8To83+HKU2ZZVDJ5fjPUDq4J5dUX
jWwvnTZ+GqEeKHTyo1BYfQLZljDrNuvMVtZqich0hc6KLpmdu6xuPjidMR+ZpuLWtnN+FODp30VN
W28s2Mp5XBaZkDhuHOHARVIFSr8TDGJ0NjOKayNZXOpeHtmk0cCMmy4zoCopIHzUgckx0HHkHftU
0xC0bvXz+ZVa8ZSWiBucfSuB6BaGQpzrzMvvqF+cIPYMUWmGjKlT7/EA/vf1+58/hv+SL+X9v5LH
7T//Gz//KKuxgbZCt/jxn59Khf//e/43//N3fv8X/zy+lLdP6qVd/qXf/g3a/Xe/4VP39NsPe6x4
h7zWSzM+vIDip/vVPr5w/pv/v7/8j5dfrXwaq5c///hR6gLKWg8vMimLP/79q9PPP/+w5yfNf75u
/9+/nAfw5x/fn9RzAoP8r7b+5x+8PLXdn384zj848V3fdzyfOqAhwCnqX+bf2PY/CCGuR6jj2vOb
ARuwKJsu/vMPS/zD5uCIw++JQ6CIPDvSbal//Y6KfxAgpSghNvW5jZKhP/7fp/22OP+7WP9RaHVf
JkXX/vmH+4ux638RAB4DaNZzPYdxG89khy6ZLrpqtLTl6ixocuO2F7HjJPlBx/0EbRUaC8DPUL5v
kZ/UNiUKAjTtkEUNgfq1o8tUFLK+9BUhKMJNJLdlvWuUVPEtML65C+3dLBKfQf0jWhg/QM7VXwm0
aapr12n98qJR6ThemD6NKvA0Jzaq0jhIRq86JCppWBmHx3vqxLK9aAXqY/dC5uDIDhRzIR4/C6Nb
QygrlE5eFYbEKZj38NFJ0BSlrz62edGCTN+OSzTOGtXuo9Y3xU3fVQnYqTKZfB20gwKlUROrOJWt
W5pDoyMlD7aBPCaEJBRvdjito7hDofyQhJVASDuAogJIOa6mqkkL9WEsG5uijH2cVPMh4oBMQSQQ
5Tl1cczy3sg+oHYsAK/1s15HOaoSuPfsEmb3F02m6vy28KAvCAEIjdfSwHgb79gEGq2A+i6eTgMh
MbmTddaMh9GuWODbIA8DZb8bwQlBgxCMs33npq/TXFzUU1U3VxEv9feUMNBIuQUoUay0i50TQlxG
BFVhMhEomWWPdgxBwAPVDVG3rO6d6bqVdZlc2m2S8Ws38ah/EaeVABtRSW1n10+qfORT7BIdlEPa
9kGuJlBpRkXpHp1qRP14bXpt7yBUnTsXvKQJCbH7ixpaqQ0VPeqmdN+HRczJ4yhaBEFLcOFwAGBS
Ij+wuEIZfUZN2VwWpUrjz6OoovRWMzVFO6exQFMc9EhpQ2LIckHNShHOmG6l7vovvQO8/m5CAk4B
ih4x9SNKIksDLE1MC/mUmeoqgZIH5PTinmUXvgVGvh3PkDz4hFkV1b5rHJS9DH2v00tauQU0hADm
bm8an0iJOkPLf+GCjX2QFqMCGCTLKx6UDTysk+dU2bBXPOmGk9BpiZdhU/jaDio6JVARY0WnQgom
6vKGVS0Czlns5fYulQOSI4GH8tJ0n+aVgGi9hQJaz/ceSt3HNEyhJG3vJTiiQM2CFy4UA0gx6BP1
YhyMbkhTeYhB0VfVQa/M0ASTmSRPcWqtzgrsaPSjvamVMxwq3o7eZ26q2H6A7kvCDmPSgnWudfLc
vlRRn0+h3/e0+WZHthyPpckmzCeYM72nNqbMOsRRGQ/HKilKHeomSbyg9yzH3rmDEvsMuoIOQJaQ
YAgAThf+rmUz0B+kYqNzYaUElWU7EM9UzTOC4j2oh3hOdX1rpqTwzI3l9w3Z+UKB6zXO6ADV9EiM
Aijk3jjjkcRGo5oAZyIPwRXu+PusKrPynsNZG/Qu7+gwRrspi9n0NWXcGXaZSfPuOU4kdmqRuH21
E7lVtXuJ4bqhG7sa8g+QebB3Q4dPwzdDDedywPS1dzRSKW0DI51W7DLh2dOVW7Ky33nglwYcss1K
A9pbaoF4zEs7CwU0EDkEDyt+OMgZrhFQJI9aMPj7AHE5pWe/dImMSKCrPpdH2kwxwKhgpzagpbQ6
Df1NVVrWzupb7QZSkKj4nlcuiWSQIiVRHb3W1WZfi76ECDhtybPSwGcHZTIg5ZhZFv1JutjKb7iu
CnWX8RS0zBTSPumO+MLLWdDpPEGCv6JdCqK3oRmeBSmZ/jTkEK0K3crxUxkgemLIhfA9def24Dlr
acrtyyjvpnSPZGGhrlTfTB8A4kW5Sln7F6Ov4gTs9xGWmMbe0YlTErAKWlggS0NWHjURqtB3Vge1
XPWYtG3VB3XrjnUY+WjqoTZFM5M3+VG7o709YceyVPJQevHwCcQLiMHXpT0NB1vFpsgDJ7a99gDv
03s0qbag344rL905khc89KyqJBd08j1/F5s0AzJVobbsIfbl+JK1kVcEDkl5Eni2K5wfMdRD+S5R
CXBvoPlKy3ugB9yu2bWZIODOjiFdfUh6qmZMci7EfQZWgAzkObKZTT1oanf2CJrUsGhqQMGgQjvV
IE4ps+RnnDVxdhc3vL/nKdAPu16l6ovnu8P33GsS94pK7flXjYB3djVQNUzXVsVRTlYrNhzgPzjT
aex5lx/F6BG+G9rJhmZLbdPyqsWd+rFRkxMFrq+yKozAbNOygPQiuqzB1ou4XsdiJ8wAuOuPPp73
YDpOheOEHnhXA5gFUQH1NY3fZZbXd43jwlx0pIqmk9v02MxDVGFmswHLFNjCEeZEjFPhSiFJL8Iu
jhK5tyvPAf29qurrvCUQEcJdP8RBKZrKebJQFdzcTqKP3HtrbEmrgsJx1BRINVb+JZvjS2E6Dkwd
6FQqfaNtv2WnxGqFG/R92YgbLFDTXFpdTftvHS7HFz+LcnqqUpnoHdB4arhWjGgnaCwDvLhhsxBv
nUyIOIJwuUuCBLfQPUcg0tv1fdHu64rFLpQpy6R5bocJ4Uk7U1CkLkR1A7bHqrst0x4yW36kHfYJ
e30YL6JoJquNdKnh/2thj7hFZpIDq8bS3PTSGeud0+b+FAj4bfYFKBC65saCBDXYwmAWxmAAAYPY
R5A7c091PflAWFJwPe2NB32vgAhZOkFGnJSHMYjU6cU0+ZIjf1JQ7EkLoIydFGWrrxHMhvHIi6L6
NtjMjkAVUHnjkzVW6XC0MreFt+b6tXfhaDcGlgdsxNWX3Ed+5KfOUaT13I1R68w6bETtmUejegcq
d/A/KQdy8zIYC9/mYeHaYFkNjJ9CE3bKYKFdg89xAJlLUS44tPmnDCs7ZDDOqtQoAHMJ7pz2gI83
qorDavJ63Kk1by19neWmfcmyMbJugZQY0oumo5jIaMzjPgnsGk4vcmC5KszHKpaZFTZpFU9fo4Z4
1RSwHLVCQQNUyhBiJymUVQv8BecuHY2WGRxN3JZHPSLxeKJ1LXwQOoOJhD0AmF6bg8Gz0IbECYAs
XxwAddogkaCI+CxRUNXt45o3P6PGadqDiqzSTgK4KdazpNL5pnCVpwddZkD65kkVkwA+QMOv2km0
qPMyIo/uUb9nmlsIDv1f7r6kOW5c6fav9PK9BRwkQQLg8pKsYk2SpZIt29owJA+cSXAefv13WPa9
XWKbVc9affdFR7hDUhUIAplADidPYgdBXkSHT4aIu+pzipKfdD0Eg9R240hwlPCwm7jhvKZYd2C0
bqxS9n33AYDVIAJwXlbFwxB2bf4j8GlXrGgxNs3PUOgf+WI34dcyr/If9dzTeuWcvZffs4e6/P69
vnmW80/+b/TJJvD+sk/2EGb+s8zL76/csuk7P90yVdHfoeqQC4HQjibMCT/80y2DD/QOrpqhTKRl
inJCf/xyy9R3Ohf4MArvhaoLocBj++WVqe8Qw0FfTXP6l2kaWhT9iVN2on/72ynDtDg4C/BwUyDv
aOhzKH2Ktr5FWJLM7cbx1qOG3UJhzSoYXNmSVc7jBFy7ZrFmJYy/HpkJ9B+WDyIf9zhHnR6ELyM1
NgUxcH9kdg4YZGMmsO+N2mpD4tSJvhZel7l+yTbgxP6RkR5DFKA3aAuH9GBU1Hu2jniEZlosOeRc
B54/QZyvUywfFm5UcGGJxHBNxbApSuIqA48KcaqaxKrKca128bEg8aob+TYtH0D/bcUyfRI9jhPu
aXaKpmQWkCobMxXbqnyBcX07EBHaUtHgnrTg3vgaMUFAEJDaHUdQK4Tzk8b+GrwI61o/lkK7p4DM
ZJmxAYBprSGtME11mkxRsHXikdVo1DetntkoOrILIwU7HbALvmOMte2FYj2kmR32uttm+r1hyM8s
yR8yc0QtyKk9ErXqLrubxiIo7uJV8oSimE2hPAuerjIVdcGmeu977Q0bXuoiRTQ9WcE8B/HdrWEG
VsY/DuHWp8ea1I5IK0upj+CtNAZm9xrfKiy188DY9PqRgtghwfmijnst8D4oMc3colQTC5dpsh0C
YRl9b5umQK25rm+m3RXNXe1HLjq4bVK0V4lS3xnLRjj5EIKOQqs/h2ghHhbZIYhamACd/FI1L7ny
EmOliJoclLh1AnpEzykb9f42ZjnNHDxdtgqyYVIaoKfWNwYMI9As3w3DcfrVtDXTF4dWd300dVKr
ZDVNhlDVErjE68L/xiLjHhbd5+nzLfFvCp18jklqG0V9E2T4bASW0xR7CsqllYg0CyZJBa8vswYv
WWGSTNM3A8ggUJRlh8oxaY4ZknyQvWkjgNpAw+3UVnLIASd29sEMYXkqmst6bkdxsJ/0RAOAsVP5
mqPXzFSu2VXgZ9BdON7bSWIaolpBDxlO7brpLJwE60KGdh+hYTicVMPcsvLb9HgwCbhEy2y1TVZT
n44A1+Ik734JF0/BM0pIWGalZbJCOAe1jBo8sKPfZPAXjU3ep3cA8N5mUXtTNCCJGwGw9dim6fkH
NQz2A+wLne/NqDnJRFz467yDTPD+sRDxapKPIU1udAORALZu6nTV1OGqLD2XCn8/cR6lAb7C88Aa
crJTSOKm6WgjnLAGL8VhFBm1aN3f4OBah3pr1V6/SgTeNeO3dWy4RoldwVuiJd6qicV62rVpR8Pa
Q7ti6nYkszocHkUFZgutvZk0RjaAhmIfkEDCzaY4bQ8HExstACAkbJ2r6cEMyKqXwRph9Q1Vodu+
1UA5Gm2SH7H1RPbQwt1oMhN9qZsbxtKVqpOvqQl5DyWKKHWygu7D9LcyxuxJdvBjPqZ23Bzp0Dhj
HuzB1rUO/NshbrcpB312KbYgyV6HONxtMcKlChnPoQyss2GFmHZTplYTF5GVRvzJa2Tjwj04RNVG
Z/q3Cp7YGgfygZnpwU/zwU3zPAFIKwB3Tcp2Gb5jlj4gCzxgVtCAfwUgHidl6KVsoPGhGnho9lMl
dpI3wVrV8tuoEz1odrlmm0OeOa0v8Y9nExWhEE/K95rwakvUxkYrupd2pFupwk07fRYdQStL9cMP
YQaaCT0OXHRODFB+N9xUmnnMUpVaQhSGg7hBbPuhdpOrJXNwGtrGMGR27fk46iu4533ErJbrdxnO
Jktn2qatQPuM3geGIzlfpTJpHN6nYDgLAxjpeMnTPGtjB6R5ivfUsMWItqkpm8hgsh8sSzMrIdpN
onbhhhjBja94X6hIM4cG1WBVsOkiw8B10zQ7waRcmyND6XqdgeAoNJ2wDL7A6XMjkofrovN+dO0I
qgCqETfMyKZFdyGE9roXOBV03fhZb+MiciIQimFpcAKTZvyqjjV4cUf/09DiTvPRR6IzkHkIRQYD
ysDTenMtCzShDPRNXmc2OC/WeZx8TUt1m9LYHjPvs0z8VQ4nQgm5w9MES7L3imhLtGuUq7Pyrl+3
uIYqT52BixZmwevcIQnh9vl6l7seehcNBY7cybBGMoHjNBkz7T4ZMou3L77eOh73gPq4WmF2StrP
LQlqIJisqZquGHMwK01ZyxNg7l3EE93UlDvpda3dSLEOAtwj032M+yvxnmOJ7ud83Vd8PUY6iiFL
7Sam0bNuqI9Rqt3Dw6YWCfrHLrmXna9ahgFWbLDvW4WZf9fQJQlumKHS93BYnemAhtryqLjjKeLH
MSgSRn4bNro7PSTSEJxIP7QKag9hLSTWdLVMh6I/kl2Li2AcEhTdYbGwUDrK+NVKdxWZPcSt+GDo
L/A9beVTnYhtgNMWyWxb19k2Q7h28JHIzp46nEqsgoC3+D4OOnQMWI8132aqv5etv486b1X2uo2y
041IUnv6mcfA9YvnUFWtCGdg1B/LRLMYOpaqXWaFA9+2yUs3tk7ZvPgU19+YWTki7yxidgcWo8no
wnXAU82axtCZ4XpecuiEaskuf0A/xB8T2PdkKqhkV9Kd37Nbs0LCF1KbjCsjbg4+6Td9iThaWZi3
CCMjnE5WVZz86BT0hqWbetA30QAbrHdhSWxVVRngf3sAuBtIIqEVujnwD10N0RLRj9DP6hUaNdi+
Z7r6OD5OhhS44LE0GqxG3MZhiqyhh/q2zCphHSBL7OH8nlbKgP3H9V0LZlDOspcqTQ91lX3JjXGl
6y9Iyt6isfDaT6+xbL3OjP3UGaYCRsVUKCwE97XOtH1QJakx5G7nDYoF39TKW5SshSxZYToBCa/k
xmbluT8fyJHzxrNQEcznpFcgeIdTOYocvWFAHxxW+yA2LGDmNx2JnxSd3uujCjO0RKahcafLLwOd
LKgMbFjJ92c+yq/kzHky5gS/misrV4SgXNdMRKJmYAOz8vVMhAwFk21mn8wNWKIoYL9DeNEeGn9d
hLgSBawEtiPhQxKQ3QjmYVo/6lp6QAdKXGgC8Nz7Ct3Dc7E1829DBpu3A9sartdJKoOvpUFd1pFV
ImPX63Yy4bdgatn2qn7rkXIn6Kda1Tdlz7YFgppTGOjGZ4kNtUOjgjWDUVXhbtAG3QZtzYpCzCvo
ydgBSWJaWZtBZfw9ZIT2xQNCPpPx7E+hBbzCZG1fXrJTdnu+ZKahoTjHmPLoJ1TiGT4DaSgtaJU8
dyezLvGg2oHcdOD80hHwauUniHWXvIzUX0+K6LmN/xkBZQdxa3AoQBvLFyg6N1PkXryTOddH+mY6
lxufwECFlafp616gOXLqVp8LvXeaoQRoeLztqs6WPhCPeHBM+K1GU5sI3R3q9kqm/ZTg/udLTs4l
ki6UztnMOtNXYr3BRYJNmDwO1P+7rEV+o56cHRxvXbYGK4A1JR+aLEXkPN1rxosAKVkcvFjCzO4i
MGV23lEpk0MCCxo8FqvJzTltoTxOWzZ5UElcrUS6lYO3A1PXWjFuNL3a9sLYTn8Nelxj8toWntqm
/uPtGFVM5EmRgJwTDlBJwqwzekh9lLygZwzibFuQ063CsikslCRtc93bwZ61OBwtnH+Qrcb4TmP1
vZ7CL4hwpA8EPdpTB5g/q6XJoYCAToc2KnghmHwvi3R9We5Ox8I/J80M3K3oDoDE7utziiYFZQA/
YNI49ycXryetIxhCjqm+mY6tIWudOEXdo4owbWFJHgN1C2ZEk99SjkM0ue30cEt0hHijz00IBWzY
jXiP6Hz40UOQLsRij/C0Ih0XUHVEams1af/ky3dxcOOVwWOOWxOEqIja4TTKVqyGUjM4oCPdBBwu
ND6KHrh2HHKkzAA1V/G73FgPefV50sbLK3JCE/xjRTjVFa7D4BFztAFQvV5M06nmFqswuQOTWa5h
FwwVpes4PWqE7qwQBn3XGXZZolAW9cGTRzq9opJ/6aKP02klgszSW2Y38NmuTBF5+7Nq959nvcnR
cIdSAbNsXoZmSAkAgIopAtJ1ckdwK9hY8cktnHxQiVWcfKChTw5RmP200+Bzoqle3z8V2MJTOMDA
MYgbmwz25CT1HO6hn6wuz/Uk9a+XU0f6n3PGVQPxUGUGUBqxcq03QitosB9rekQseJViR3kJRwuX
fecPG03p7JC7qiArinZI1GtupiM2rm/1LnZoca1/yG8uS0wKu0tNFXPT5oisrtA8gmwQpB42F17c
nlYu5WRVIHzg++lq8rchrdPBeRhlfscKf086dg2bM738PxbnbB7TRp+d+oXm92mh4qKM0aZ9TCsb
lfPoh4cgjDhiPztDtfLo62RBZgw2HMydSRAFYZvqPm6rFUU2JzZ1e5K3JmyccnzK4wPohPH592F/
A1ne8eoF+WCnHnaSvUy6JGIEYGSF5vCBPVT81gPl3KSC08sCwId4R/zUGM3jSRD+KIb7/4CnWQzz
/m8M3k7xzuXg7VOYvjy/dK9jt9NX/gOpUYBa0VFNjP6ZQpsYDX5Baox3Gkwn+Fqmis46Ymrx+W9I
jWq8gxOG7owaIDCMG1PZ2q/gLZIp7/QJ/YJLBfk/UwHF0h9Eb7UT+f/f0mmgAgDIHMVUEb9liibm
bZwLEGkOZotQaZjHAgAXDymQqEBcThFq5fhKHoi7xuvqeuUDWVo/54hQpRYYpuNipRISwpEazV6N
DiDRSMetOtK8utcVvzZhiwdD7Q5DnBUubAIVZCG5lqXKDz83KrluZQoh1VDThMMChCylU4ApI3aQ
b+9R/18T4w7ZUdX7aph1l1peVPvsjpQEbbJjNQgRSy61oll7pugHIJpzvV3JOtBC9IhuATUJh3TU
bFjmSIOGPmp5D3WQlbUzEvAk3ghdNwcXvYDSEoHMotuyqBGmo4ECEEerMBBrRofrUHFD4DECFwUb
3MQV2RHPAkm4WbpGKw0dqVH0jNmSgATGZ+Duy3Qiw8n4SiL7k++KnmTKCvNQCZLW0aAoFlDr4ccm
rgO+CSaWVDstayw7VenOCJGwCgEHsvzeiPc5UXdNG6lWoWhVbxe+kN/MOjCOoPck0grLXlO2ArGn
9E5TlK5/b5LcaF0tHvpoDZBuEO1JOxTI8RNwwMl7pKbQYBKMiMBO0940uoceIIt2G4nIQP1Tizys
U3MUQa11Bek3y68KmVmj9MwMtrzQNIVZrG+IvOujECRiveqoIBZDkM0szHItS732XgApMS0yuZdS
l/uoL4Eq0GkNsICnJLGHth2g9Czfw14z4UNSJGA/GNgtuUerYW3oVxW43+WHFCyW/RdSj2nsNtTr
EQstgLVCqG8CSHGfBOIFG25mD0qhKUBR5SdIla7Lsdz3J6hV56MtkrRZTQumWHGBh6+ioqwG+PRK
CO5/0NFNXDmsarddMHEhlkgTSFf4kQEq05xH0XaIeioPxB+o+pTSrg9xwAKgHHwgBVAODq1B23ar
SgWcAVZMzVQKKww1qe8zRUNMwUx4V7tjnjQJcYzKqLTHtBNV/hkdwJVvPZJ4gKv1yJykINFpgOuw
lGrEFYXkP0W075RiK9DYBw0L1UBF9GE45eHGU06uHYFf+gAaNOTqkOpD3i5tWIEWdl6c22YQk2if
nbJ87JTxayXl31LFoAkE8ZQV7PQ0rvaZ8BAjVCoArW6GoQ37XRQZUGNNjqHcgocE8HcEAQC3sWDq
G5XvDDowDw783qr5hIxgiiC0JK38QnVY/lu03Ez43jA7hd21QFmjnB3+eql9SWRVihcITP0DHSRq
5H1ihubkVArab4cmlNrnSB+CeFfRruWrLtNw09XAAAJvyuKyw9AAg5BjHJTw3kDTLqojUr+qPAzj
kJZu79VlsVESoFRcwMGgr4ij+EgfGT0fUzfrs3rYo1t9VWzUDN1i7iQS7+GKl8htuwn3/fKbD5AE
YH19FmTons4N/7OeefUzOl7AIyR5LT6OIUVgDN3F027jld6xHscURehI1Ry6uAvDHRv0CZ9Sxr7S
bytFGtK0ZF20I7eatOxaCyi62DiIfEhN1wBVtX+PqrcxO0RqGlKAaPKo6XH0hVXnKIAgPvIy7AJH
ZwiKO/1QdnluU2Sk0dwYPYHrZltJXpsbFgLt8CMYSSXvO1MlkZ2lPS8eSShLQC76MVEzN0HzO+q0
JUXostJHAGAQDQ1/sQH/kQWweL3/V2dxATu9ZAjgwP3rw3MXJudZ3NN3flkCSOKCVgbBIsFxC5+B
awG7RTCAMdgIQqOwUxF6/WUJ/MTdIuCjwFcRjE5Mmr8MAU19h3FgdVPkd9EEGSw8f2AHzAD5XKOI
Jmm6wU2FGhhxXscOkzTWxDhQKzHbSn3x8JkOCDLcdD88CeaFyooCs0QnGTWKa1UiNYmiUB/Bwrpj
pm2QcEoJqf5oHP/covxvy/dzDXYU7D1dgHsHvQuUiaVk2YT818vwPTyXmt9+/6cUTWSuv+xH/g4c
uCY3NUXTOHwuiMa/c//KT4EyhQ5BU5XJ5vslNeY7XLcCIUSmmYwKAKn/SGqmGN/fxuM0T4XpqgoH
C6hxA9N57dqgLNjriKyfUKEFDkY0rWcFwCSlr1CggWOYnjbwiJncBpXnWSUdyh1FOxRARONUluJY
gYU58SxwxyWyfAIwBBzIVhfGJXc002wHfwoPMP71/3+RmqJoyxJk51/z6q//s//+PQGW5P/+ta2S
5+xbdS5T0wA/Rcjk74DiR4oHKP/TkQJ/9adImewdUxGaNIGcxJljUPzlPy6J+g44fgMIlCmkh4gE
YuH/dklUuCSqCmE3ALESJtf/COV/Kon/W6gYTiBTncQJzAUUB9w8C5T1NFAyXsBHbutxVwQ+ZKdF
npDaY51F9wNjzYc8K9TPEljREhlvoEJt31SSwAJ9k3fTkYTsG7AvHkvgwpCtSkrxZaBdePCFkOoB
P4+7sTdqhK0U7ZnAeNZh2Sr+jueG92mMGx12qqGOFo/7/jHqCCLLXerBfQGyfvwE0vgysGGwka8d
EvKfTKMtYI/7jfmx9wDfRkMCUn7UWxXYYQU4tw7oPa0EkX1Utt9R9FkC7SA6AOPRtACsGsCHs68o
QTbcAQ0zHstEAk0rMtkeBqKoT7Hv9ftGEIleIbWo75S0DEe39BvvGxwo0wBKwdAK9Pwa82dFG8g3
sHRUN0joI4IMPyqrgI4zvS9+NYYfMGCGZLgoFXQ4640PVeAh1fvn2vWvpqrL5yR8zv6ymvL7c/NX
/uOvB5hKYVWHX/8bymiwb5cU7l9Z/Vx+xbs8n+vY6Us/lUzl5jsTKBfEiIXQYYthuJ9KBgrTf/7p
31rGlHeocFENkwMarAG39TdqCxmqdyivQWLUwF0PTcMM/+DCxxVwdnITjM11FPLMC+KYr7WqYHrt
Nrlv6SmKS1BN4wPPcLYcdz+19Tw7hNPlt8NPGbOzWFfcg94S4t+4iX9sDXiJ+m1Y6FYl3vfjaAGM
81PaYCj+viTot4Q103tMN9PZgxBaUAD/9Vs3hXeqKU9a/FiT3KraB60QNjXQRQw9KIvuSnbj9YX3
97JNy3n2OGD7gXWoosYFBPQ2DsMVUs8bI6m2gJN+etvSYevPH6H3Aj47Wt26Tclcs98bPHR63KOd
AdhnrtsGK69s0jTi3wft3y9DXz9prLTUV7O+cjO93CQl2h4h3vi2l9BeD81oFXsF7SqwjuooqTCf
fEDU1T5bG6X6A7C+dW8kb6jSnyRgCruebQmwjV2YjVgvIe8AWrEG9r7TtpdfY2mFZgXtARonhMg+
taDYeYjGF8W/Uv+6oH1zeynJ0ERbm8ZVkoccDShSihzLFaqJpbEnlTxbD2SgmRADxg76vUKOPfnU
0iuh7KWhZ1qdJyhB0MCY7Cb0UA9HQP78t/A4YBe1mR6PY6eUsG8rl9HBqah/kyiKe3kTl2Y9/f5s
QbqhB91lKCo3H7NNK55kqkJl+RVJXxp9pq7ofQwMTZr1rjkoO23k+4g0WwQSrtARLEjgnEjf880u
LEIMH3mgc7v1rzWjXpr2TEFj+AxoGNlCsnXUdj22mtvVb2mcMe3lTCNJGiVFGgHtYSIM0W1j5AaT
Ny7HTCFRlUa61MRyNMRc6UXi8PjbZSlZWOg5Ab5f4NL1ggmi0t7l0ccw/nx53IUbYx5X9/tY1JrE
TUjaByVBzSHQzPmqSd92Qs3z0FIAwCd0LEgJRJBecwewsrdJ9pzdXhRh4kmUnLmJueU16hjRKzp4
vLwqC+I3Z7XP0FawVpO0dwM0d00fug6A37d0XIT4zTnsKx6ocapg3kP1YsSfc9Dq1G87AOfAjTDp
qFZNkp34L7Jglkw/hQA3Xl6TJUmZqeRg5iJiIUyZWP9QwSJr2LEZvsbllXthScBnWolQBTfRxq5x
VaRBx0iuKKK4l2e+YO2djLOzExZefayqAD+6Co8crtCnwSf3HDVBuWk8mpLcdgTM3ZeftbBKcxp6
dE2XNNHwGkI8KPEtCuNoj4TR8fLoC3I5p5gHK3Mzhgn2wG+pxQD3D1HvB5vjyhYvDT+7QEe9B9sv
w+Sj8COTa4XcD+3bRHPyW85vuVxte61LT1J/lKjjK2ur7O4vr8qC6EwpyvOxVVllTV1DWwtdlujq
mN2EmfZweeylJZmeeSY7IkpAGYZOr2423mrVe9G4era5PPSSczAlXc/HhiMgmzCGuorCbNGqVr2F
kH4IQKKZo3MFeN0iq83YcUCNpVLF8RVtWHqjmR7TMRqyAcxKLvHeS+Wj77kyvSKeS8I/02GSoVyz
Rv2l23dA6MgfrYaUqY7wa/u262RODK+EwYTqSLAbhnRzaFanvWnqCNu93gsFrOpa7gU43fybOt/y
/iXLV8pbSIM41+a07RJJEK/tcAIxeRvFn1u64+aVif9e+BFpfT1xo/FI4DEcCVFEucVRteyUeXfN
Vloafaa2IIFTGlJhWTSeOaXs1gwPuSz+v5dDzZxpbSLilGut3ri52h1aCnB5ka8ZAMSXh5827p/e
ozZnY0frMk+OEWbu1aEzhLseOL52AGLqOQLtRJC9mF7+Jo0CNcTrLWgDo2v1dnqU+qWR6zx6GsUV
T2xp/bXXQytGgaYSA4YGxowE6/jalbg07kxTdTUYe7OA1BjkhjQfe/VNt7hmzgxg1ACOtFc9HC7B
kUc76l/ZzYX5zvnUm7IuuQLAhNuy2qahbvetcmXoBTmcA9hA2p2jwU5ZuCq6N0RgJEEPzJBf8f6X
5j3TzkgFxUE/GXsZUQhw10XY3JegKbpivS/NfaaeUq9CojCIh8xQeb4S3rpp3zjzmXpWLWzJOMCK
52Xs1MBRAiy3vqyaS4sy/f7sTiVaXrABeAo3Tdx2WGnVFeH7/fUDEPXrcb0EUAVUJ7SuGaH7T73X
whdl2Cf+lft6afiZLpI+CYDgxrSbLLIU8knqH0vUf6W1c3lZljZzppMeqCSUTtSFSxvuMDNwqiF3
PNDHv234mWqawCIgoYLVAbWw1UVfq+jJb+8uj72wNHN69DZUgWmJaetmwTPYO5PxpvHeB2+0S7U5
PXqiRmAOmMSchAcOTiITHSPMx8tTXxDGeUY5U5I+qRusOqcRdcsMOKm6QhXO5dEXbqE5N7rvRb/O
2TZGMTDQHoJ873t0MiQHQhRbxnv9alxj6U1mGos0vMwbD2/SMWlrebeilF55jQXR5NMjzzQWVAvC
JMRHjKo51vlGRp/q/PnyCi0NPVPaGowVjMm0cOUQo4Q5soyhByXFNZrZpeFnSmt2ohs78Em4w0jX
vkdBpqysUJ/5tiNnTnlOgk6LzDhsXTre9u1apTeRd0uja3mKpdnPdHZA4+Eo9LA4YgD/N+eowzV3
LJSrN639nMh88EwCsHFQuW36pUD9YfSAjhVvG3ryxc8kBtRdeuarWBg+3Pb5JtZBjXz/tqFndyrY
XBQj9fLCLQy4e+0AmHCftuXR7DLl6W2PmM65s9mLWMoE/zVu2KpPQGnaup/dD+Ja286F43LOVG6W
Y6MbZlIhvh5Yie9oSmGp8TbgV6zGBbE5USGcTX9Qh6BsU4zfKrciPbDyxr8Wplkaeqau0gw64oPR
wB2aCRk+opYp3zDDX79t4WfqaoCFpIxyDN9TcfD88LtAr22P6p8uD79wRLLZFRtU3dASKgtXj5Cp
0hQgdF/eNvJMU8NSk6EfFtDU6itq8XDWd9blkSex/o0jM+cXpw3jwZjjWM/RgKeIvoE4zorkXVbc
1tc0amFZ5hzjItXCVDCU9HdDrLhVyjsnF9nx8vwXJGbOLT7qninLvm9cRbSFxXnk2yBApE7SVNdM
+KUlmqlrxNoENG1d45oZ7tRa3YKJ2Slp99BpoYt2A9f6Zc5qNv6dkvyJUj9TrI7plQEqwNLVn/wj
XaMwL0K/kRt/Wxya1qK2Ykk3rq5cuku7Mrt0TQVwdzSrw8IFIKKToP5B/SFzLu/KKZT9O7GaKbJZ
oAicMlm6yj1K9+x41W+Sdb0JD6pdWqWNmvIVf1PURpuziAcg+kpRig7Eaz/edNHYWGorjCvqsbRK
M5XW0GRWqfwA9hsKFYE5ualBaXV5jZYkd6bTqLvKU00mpQtKgK5CmH5rdle8q4UbYF6SWwUR4Bi+
V7u04g41HgfEQbQGhZ1vW/J5daOCegwwLEnpBjVaN6IqpwqvnUdLU59dvxUbtbrxSul66Z4HrqcY
lqAHH1fx5VVf2FCgtF7dvaQx/VzpColihtZSfA/cC9e6OC1NfdroM/XNuI/qj15FqRXoGYCvthvx
cWj2oLV7m8RM/LPnD0jbotRRISLdIv8uBzQ1ZMLq6/yNKzNTWR6BPixse4D1ja8evQN84W0rrr2e
td7pItEKjKtUx5Qc0cr48rhLx6U+002ww4RDLjFwZzer6I46/QY9Pa3K6Ve+Hay6zbXW5AuaOmcE
T9Cxs47MQboJeWrr/TigvPrKSywMfSqWPpOZEOjCsQwFvPLoiTe+xYLjKD9eXqAFUZ+jnHwuCGB8
RLo1oIFZEeymavDLQy9Ne6alI3BTyBWN4OmVX7TsuayPSfQLRL+Ialoae6ahaAMjlTD0UTNVo0wB
ZHmoMdqBCveKEi2tyvTYsxWvqhEkhymmjlS6ncTpbZNe63OycADQmX6qLR2zKsPQVfG18h88xIk8
0EZc1dCl8WcaGoFNL1QNjJ9oj0WyB+/5KmZoO12Yq7dt60xVGxBlomoZ0thE6iqt+CoCd6hWsytS
s7T0M4U1lDarQbuD+adrEM3U4sq0ZxW4/zGc6Owq7btgDMp6hMjcc2uyNxKHOpHjW75ruuB8stXV
ZHP8Qnn+qYTOAUwAjdb6mGAfivwR3CRWjkroa0n23zZnQjJnKnY4l0+lARAXXb0hRCt1zexoLRHa
8ezQblfqStmgcrburqjCrO7hP+uG6olXz/IGVe08Ek/P8lzjoG7AztnbyS1b41fX8hcLuz4HNxVg
ogRtMl4IZM4gwKPXmrosjTtTZKMLS7VUMK6PpNQoBRqjj1cEamno6fdnZ0QeNwg3opDRRVU5ZfcU
caPLCqZOmvQbu3iOaJISBXJqrcBYdYM7uU7dGAse3oF62u6sa/K5kPrVplqa8/nHgZLkIAeu3Wgb
btJdvRl3+lrZ+OvmyntMAvK715hpclR4tOoph5/Oqx0oNHcGShKjEezWGnPjnF6zScyF58wUuySd
AipavEh28DfZWmypS9zaveY6LLkpc9wTqEh1I8vVaaEwvhM/EdusYEGMNlvH7z07+Ryv39IfGoo9
x0IV8QBdy/rSjXwBYt8dam+dqP9wWbAWroY5EoqgW6HoxSRXNbeqRoBh4jD2T37w5fL4k1L9ZsPn
cKhUJFzLdIxPvRsyDBZLn6Jref2lsWeKnOWgNukbjJ2zfdZHVlXc+Pjf5YkvadzJejzTZRkw5huo
wXXNh27F17mb7RtYiNSOHeJcsxAXDow5NIpmegtSrDF3hxBMeeDgBNXItReYdOp3Sz9T5gx104YR
4wXAyO5OWlDvERHY4shwqyu5p6Xpz9TZQDVkKVlWuhJ5BPRq27P+WlpraeiZBsdsINJIhtIl5nuC
DMg1pp2FcedIKFChZqjhxqogdc2jez+9grE8qf5vlnsOgtIilKZkalsDvG0JF1HIxqJrvk4cbRWt
hSNX2hod+MzSAl2Ka27JFdtoQYGV2VUcm4kZiUmCUMoKPuU7jSEeo9411+BAS+s1PfdMDUgQMbU3
8FodOvTKVZlcEZ0le2UOj0KJhoZqa9RSlE5/ivRw36otZoV3vi3tZtNf6bq1pMgTl+/5G2QpHKW2
w46DlHSw623lmrejWznJEQ9yr53SS+s0s7HBfIOEeoKnoLbc9kFMGY/X4gNL5pYy0+QUPSZ6rcAe
DHbraHZg+zu5z7d0NWyKK9uxNP2ZJjeaX3pexBCZMXFIl54tWHjFWlw4pufoKIqWJkhHYWWk/lXL
HO4dcv9N8D2QMr/eWlJy6qeJXwD8mVtd8MCU2C7jNw4+M6gpRX+SsFWkS6KPBT+I/iFt7i5fLtMQ
/zwrQCHyet4qagJIreJwo+wbQ18UnWRg9y0/toG/IkOMkpxrNRO/31dw371+Up83bVyiEwQCYi4t
XJKtLr/Bglah3vH1wCW6naE/DSygYBvegr9qQ2xkGW/BQbU2HeN/OLuSJjl1ZvuLiEDMbIGa6MHd
dttue0P42r7Mk5CYfv13cLxFWbdUesG2FkKVykylpJPnRIqvbNn+lqG2v3WVfajbjmAuwFeSJ3Yx
z/RhOq6HJgYDq8I5bxekoFz7+wN2zulE0Ol/cnGZnVZnO3mosg+8f52GT4r/sEXprf8gRG+ZD1kK
XhF6Wn92FxCKFJ+0ELxy/6KS4IEWuQpbyXxKiODO9/WhG/CZzPi3Is8kfzScFx8veS44+5ZWkSck
aRu99X8bzDSMtBgzUHOwI320Du2pDkEyisI3DWmoLoxuJw0iIquqpjQzi8BvPXf+YE/9Y23j0sJQ
LbtseCG2V5ZoSTsVuMxx3tmEG1HyNHpf7i+4bGwhuH1I2CVOTjD28r1YP3rdq7Wvmkar4d/GN3Bq
spYEcQwCxtjlWagb/DFzO9Xiyqa+/X4Vbh0YwqGA42xB7Z/dD17Mn8Dv/JL9u4bayTyUEZinFRAF
SWLaejWvP6XrUDUaFwNnMudc4kBTfb1v/c0UN6JNRFtNlJJ6gWIKiDvfXP/YA5RDV/TrKMo82bSF
YAbizK6HGu7vWh/r/BFk9/enLbO8EL1pN+da5mDccn2j00/af+zZv/uGFiIWlISF7a0IJTSvgsRz
ePIgP87mRPFmJKlO0A8hrCRnQ2uVmPoSk6N/nM8stmMw4x7BUKmwjsTqItJK81IL2Bvc2GvgiczJ
o10rJi8bWIhVa/WKxnDW/pS3Q+BMZWiPo2LOsh1SBFmZA8ON9Aq7ZJetwMVd07k8mSdycB7SnQdI
6Af+bXyqD4M7bUxJHLpzFhRNFKngz8XSjTgSsVVQsluyLEV5bp0YVIkuIB1EK3IdJy9eVF803AtR
VM92WOBEDNGzLf2XgfPRU+zLknhwhX25KkCzVDCsOAR9whTMfJkG9a55Vfw92fBCGFOqaXSiSKT1
2NaRkyw/FsgAge0eJJq7ok6EYI1FYXl9ijzk+092/7Wdv9Lx7f7Qty+3/qPjuKbVSC0Xtiku5rE5
jmd+3C63VId62RYv4q+KygFdF3cxPqTIo+6ljLWwenCCCfDVQ3lMI3K5/0dkqcMRtmGYaIMh45+s
P3GwOQwncH6f3JjBs1RlkWQ/+MOXcbWl+U2T+SAkQxRCX704NuxldR6KXoHIkgW5I+zIejda+VRj
ePY+HdiFoAxeT90X808xpLqXlSy4CMzSII4Majhsy8VlvOQxPYMI9LD3FoeIuKzO5Nxo9Amxpj3q
0xm3B/eXVxJkm7bq9RZvgEtAm2tMu1zTKKvfZxDfVfO+jdgRIlgHGnkoGhxYRx+sNx5Y4vtSEboy
lxH2YrvjAHzqWNO8dz7mmRt2BT3VM6hP/fxw3zSSfccR9uRiqUiGK0sk0NICJty5UJ8qtjRZUInI
rIWRvCh0m50gDXEwsO+kcXLWj82hOakunSQrKyKzmpqVTZFj+kt5XrNvi/7slPvWVcRlNTXeKrPB
YyeQ9bw463rU/E6xrhKjb6wi1/5Yt05uQgYWeyXexYaMByvc5v56So6Rf3hCr7LMUnl9kkEJA31a
r7wAiY17tKcftv21yvfVy3/UH66+kHQT1YiFHcsqfWAVMmPZRFkVVx0yywiRakMcwS8blEG6Vx9b
wwsTiNvdt4zMVYQ4RUtuM/QEwaR3eVS6x96aoKioMIpscCFS3YkMpIVA32lgH438RdMeDU+xycqG
FiJ05cVUgoIcEWr9yvCqYIHWaAWa7r5VJAYXgVYQcYec0YSJr/pXxwad+EyO+0YWtlQNvSamVuEJ
skhPIImubdVevS3YjYLQEkrlrrIG4m5VwXZfa4QN3smzyH7Sj+0xP5qqr2wrd+srQoz6poujLcVX
oOGKh7X5bP0qH6fIRPJqVS1+sgxpbWt+FUtG42pLZuMjLIKA0LmI6pN7cHHAzY/ZvjQmQq4sNtcz
ZVgGFM/QSMrK0/3llbilJURqR6jXMAfEwHn6tC6PLlsDmuzc+ETObz0HFyckh7CnmqBvb+Js4kG6
QELldd/khXB12tIyCw+Tt+bQJDS0lkfCVCEls4wQsLzhZm9VHpCjWv4T4sNR3Tuf3GpnihQBV/Y4
5BAXbHAbbM4//Doxw47kiyIdSOYuIq6gkWmRCbKqoAJ4WMv3PDml/df7Npdkmj+CE1e+3rS9kc8V
9tNFv4z5JfcVeUZW+YocUhUzxtXB8+XJ/tQALVAdnZfmAUoFF4i3nUmnsIxs+kKortpUJdhZcQG8
HJwM3PyqKmkLmBuJRsRc2VrFZqPd7BKvR/tIzpBb/ciPa4iDLQA/67f75peaSQjYsSumlXsw03Y7
gi7ck/PIDkvEADRMwvag+IrMgbakfbXKYw/akUJHuhmPyckJ1/MaDWEb1uH8+qfy+439QJGBJIcR
kTmqJiB9KVZ8CtKAZ1BVnaajdayPytPntlHdWhghjtOWpyhsMH716H5I4VfgKgfdrn3gf24ZOuCx
IOEQpVH/oGpMkSBCiQjMGpIFou7Ln/9kxWsEsn/ga9hhPFjHDWEDoTWFO0vWSQRpka6HFtCAQDfa
Bw6sLAvTfQ+1RMRkcWYOy6ShJteW5lDgUck0csWuLJu1sCnriwdcRQcfNuwHvTt25K1fdvUEkT+K
MVeOW+VLaU1u2p0cEJGP9ne3/cVUONZtejc8ydhyytXYRlW02rAiZbv03dPfoUlvkrOXKd6VJZlJ
RGTpfT0Pg8VwBpp+DFYSNLqqq1wCJYCu0d8T70s8+A7TsIXYcsjC9nt2RO8ReClDF1FgHZtX+pSV
ASDiX90XVcUiW2Rhc16rVi86w8dFiRabXRauyReTK67bZLYSYtphXs/tkgGKYr5m5tlzFGsgWWER
hrVWPk1ICZ/P2UfN/a737015KRqVvJ/EJCLyynWKTIOWIHCn6YNnPs8rutkV27Lskk0EXrW5C8zs
tsa404kASgjTOfQuYwhW95B+n1igAiZI8qmIwEpwrrMHxoHmtn7R+XfCupBUYG+tHtHwDkUVfri/
B7m3o+0PVO4q2qp1aax25vRUdgtIWhl3+Y+CmrkfWH3dQWZYg8RN1JElHRRflC2PEN/QXJzT0cHy
dMA2ae8tNNG6T/f/jGxoYdcG4BgKizpWZ/K/otk1rPo8UGYO2eBCeM+8zQ2DgGqf20fDftFZ7I+K
CvtPiriR8/4cea5WobDYtEx1Cv26g4bd04qBZz7SMzj88UTvP29oYCgihMV3H0809Cl53nlhL7JZ
ga56GbMeH678U2Y/eejaUrF3yLZnEbOVWvU8osV4a9gwf9bPuMj94IfWpzWcHoszSoGjo/AoSZ4S
MVxz7rmoBbDsS/Lcd2+jqmaS/oMtaK6WBbhvnjvTn38wRvlD+XE64cwJPcugfKmj5exe9v4FYa8u
qalbBgiOT9w/rAWkUBUp/KbTQs1UGNecm64qHVLHg7Z+AnH6ccnzz4uxKupx2fDb71cGGucu94mZ
NjEkpsPVq54IB12Nt3PyQqbwS5PZA8WJlhX2qaoIZGyqU56pwDCyyQvZou0yvXCslcU5CNzruT5a
0NyjXHVvKRteyBcTWaHrmnUsrrUuTjR7E0Z+r+f0x45ch5UVNn7etFbR5lYd45X1PLbDcaySR9/R
FLa/uUdjeGHvTyAI4g+4sYi5Dg2aZaNAmQ/N6F+6tf246x+IZ/PZYNXkDDWLV3sKiQZxdNc6EK9R
3OVI7C+ezkuonBjDouVx0xfRDCooV2NHI7GifbMXckNutkbq0obFHS52q8yagw56c6RuVGdo2fyF
0DX6Va/HEfOvBy1e3CUEfVxsF7sYGG3f3D57Fbr5AEGmfjTquGunf/Tma7pkD7SuIFvvhvctdDMt
4wtC+LZrZaSlmzUxndG92PrpEPSk+nx/cJl1hOD13HRwm9xjsVYWYdF6z6VO8TKgch6J+5tC8Fpm
OdmaheGhxRCwhVy6CfKcfAxrx96XO8UTeeVDnSfnPToDxjro0PGqtaCMKnexfcD6QgCna+qN/pY8
V3sOFjc7pDhgLr695w7f9sWzt+vxAUJAMFBefLWbi96+cW3n0FtJfOWZhEIqocYDZAxlDAhfFecZ
asN9purxliyteOImfTtbXuNi5ut5IxMxf5YMSrlfdvml2P7UOZnLczYWMdQbPrusjvx0gXqZqlXp
ZrkOswtRazocMmmJzWLDGoOieZrLp2WYcOv7xFV+KQlb8fydQN4lg9QE4AOMFpekndsw03wVuZNs
dCFuq5VPfUrgN06NM1Pihm6qes2TLawQs07SNZzWjMU9TyLA1GNtXj502RAkmf5z3+oKm649d3Oq
066Ma1LEbtVGpCGHylUxI8mMI8SsQaDCMfYWkhrLDhUvTlSpECpxHPHMDbG0ueQ2hk6K82Q+mFkX
pP5Hv45XY4juG0dif/Hc7WmNNrc5Z/FQETxiWYFG83czSaGonv++/wlJ1heP3xAL5NsDNr90lV+m
/pGmIKw8rHqiQ3rdsjkH3un+lyRLIR6MdACBWGshS/j9N+bxCIoph/sjS8wkHotmNhp2QxHCoE4N
q6IL7BriKOkXZ1SkIMlSi8eh7SihdWjRiHuaH/R+Iw44ueAhZMkU5Z1isbdk/J8Tqw2trr+TNC14
OUMMksVparLQH3uIsDpnf/QP1Zg9QeXxoW3X032LSVZdpPstvXFo8ZDJ4qnOIPtdBGz4Z/EUV/2y
5dg+erXbtDXV9AJPl/E0W1Hnv3WzFmTLZ91UXHbJDLU52NX4CVQ1a6obCLz6obKdgNBTP76u7Zes
+7dLf9+3kMRbRfLfxQJaPE1RrS+s+2JUZRlAvjlVhILMn4S8yvOs1wFRZ7GHu4isOxDdDFxyKviH
2ssVxw3ZEguJtVrZJgwIKxWT/6br9WM1g9+Hsl0UpXBXIbOWVZP6Ju45Yubj2d6dPnjGLhph2xO7
WfS5tntKhzIuaP8KbcJXPV8/71lWT2T61QcrZZaO5lHHSOagKlyIbaalpljX254PDau/PZOxKc3z
FevKtPXEnQaVhPOtNv9xOUCb9//A7WWF2u7fnzDs4f+cX3enl0Kbjry23ybXO+4bfvvsVWzZNoK3
ywlKuaU9jB45pUn9krNyV2oAsc3fwxdFtw7FnxzXkyIg6XSYk/wwrOk3cEh+uv8XbkcutJP+/gYE
XfNeh45WnLHhtNL60W9VV7uy9RXiltmLV1tFghNq0zyUFrLbPJ2o6704zc7MLN5St25HSZtjL/Pz
RyuNa+PRUN1c3XywhF60sLZFrhkd03EKaJcmyA0tKJwTyd/8/Guao13JvmS7lF7wJWGZ635l/eTg
SwBneOPF9Z6TWfFOJkmdf54Rrhy08oqBt+v2JygLjOplqT84wMI3Y0QdxSduO5D/5wX76hN2j6KX
1OOW+n8SawgXPz3scU1fvJTOepv1loHFpcl4gLTHUVNWo7K8IKR7C+KabWki3edT/oHML9i+PtNW
ldhumwT4jr9jikLurwGtLo8HqN0Wfn8uldwjkomLDU56seSzAxBiXEA+m+NGgxvkeWlURxjZ8MLR
N3Fdl5cGQpab06O5MpCmzJfGNxQrKhteyPizXvIsKZFs1ip5AMHlq1YuKfZyXVHryMYX0n0yWLY1
9Zj+APSn6QLmDj5j21KpX0nW1ds+e+Xqntv0pjNi+r33nlbsWPXe6b6ryyYupAC7HcYcFPI8Ni0K
CakqqKGdxHJ9z0s8sFhCks+6xMuTFnbxVyccPSO0LTvkqx/um72Q6P0Mx9J2W9YhHQ8QfQ+ToXmY
KkuRYST7iKhNmc49dCs1HxdVzYtuPHhQNDfJpVaJBslsL0TrVGpeMlYocvruC3Vf8/4pLxT+KHEY
sccJNIHj6m+JoLc1NJPVT1ibfUsq9jYNUFqvub75osGhLlk9zfVPsEEorsBkExcCda0Y6PacHOVq
wh+dbHlMkk5RM0lWU+xvcibS5HgxY3HGB/8MIWMWZeBAiFLN6c+QNyaK63fZXxCCVZtWAFCGksfd
8O55beQAOXjf3WUjb79fpYFB88aM4Oo0psaXqZjD3lEhB2QjC3GqVY5TJwPSQA0h1GaCpg/eVe5P
WuLl0CD+a9Kp0c6G7SIFNKtxngztwIlxbhtnp02EDTWdU0iyJQ2Ppyk/jmmO21j/5f7MZUYR4tP2
dFNzfJjbcbKfHYzSL/Yu9KftiT1La0+5x1nHYwtAwWr4SufuuVK+YUlmLvYpOXPruVmPo305m2+9
NYC/clAcDSTLKfYn2bpZ8YSgsKNe/eQ78wtd6XFhieI4LJv5FrxXLj5qDCcFDcvJaHYE7ODo1Fl0
fzllMxfiEgUMCHIMmLxvWbTAKAakhtGGvs/Pxa4ksy0WN62RzQnR3+yheXdT9q1OdnEuw2GECK3W
EUrKHrJKTWkVJJ47RkWrfDORmV0IUjPXaD0UfRVD02sM8a6dBwldd/W0Ye5CjHY5Gs4SqDTF+qK/
uN0YQhT31+roKDZ20eTgE0KsGm0+NsWSVvGQ5dVz1eXOP7Wp13mwy3fEHqXZZ6SnrOfx2NuPdDIv
aWWHla66QJaYX+xP4jboMb10QBXm99AlLMHVqHr0kXi92J9krE7aFIwiibEixg1BoOnekS71YZ9h
hHidfafxNJ3zOF2XB33WT2zsPrbzpNhLZbMXY5aOy8CLqoyNulz7g7OAWDGyqN6wJ79IjXnf8oqN
BKOjDTUZ8CZAau93zv3XLm/CvhpVtFmSvyFCFjpHW1NaejUu+eyoWcoI7dtRlu97b/ZEyIKjpdS1
OeNxM/jH1R8eTFd1Zy/zzO33q3xMOe6xym19E22MPe5DgZ2VKqIg2eBCTqPm6LddPWLvNp1HmzR1
OBVKSj2JzUW67I61dAPyVXFD5yOBvLKLRwE+OvtcxhZyWjF549p4TRVnlXbQ3ezoj0k0+6qUKZu9
kM/slUG43amruBr6qC7dcDWWqEhV/ZxbeP73EcMT+7nGec3zzCjKmLn1s+/VJxAXZ0G5FIeupPti
VyTPZlbaVoVf8ZjkunuaEloEvsV+6A619h1exRavZFq4PpcIW6eYTrOWHqAaeewcFb3I7QcMT4SQ
pSnP8fqCWsQrz9TlQVsMB1d/hV4e7+Zg9GZF5SAJA7G9y/Y5dzKo58QlMSK3z5+nUsXyJnEjsa1r
4V1ndD02lqQrg3H6d8qgH7uWihjYDmW3vEiI32bmWj1x7Io2oCjWRJ+cpXidIS/e++TFtLTo/h4j
sY8Il1rH1LIyN6ljyCRHKfBAicv2nR5EqFTPF48B1YwTVVoHmu+cxlRTOKckxMRGJtpZ5kK1pIj9
2rO+6CYxfptd1z8XaZPSYKpsjyj+hOxL2+9XOVqDLGtdzFiGrvdC2pQnEBF+bZ3+sZv5vmO5iJny
yWLpc4tPFA49Z71RB1VCdhZXIlxqyNfG92aUKM1sRrqWRZ43P5deobjFkbmP4KUlz7u+710UVzTJ
w6Sr5yArVClINrjxt+0zp7VaJ8X+uLT1JQOwho/j4b7by5ZV2GHKOWMmHycOoJH7xV8GsCPTd84h
xbHu4gi3PREqVbS6k9beimtRd37uE+9ppKq3U4lhRJiUzdzOzn2njFPiDzzI5qr/bdq99bbLOGJj
EjdHNlc6SgeyLKFWrkdjqAM2l18NjyaK9CZJniJeaikdfaE9rJO1ELuaytdJe8t9bxcKzhPxUhYo
SJnPZnh9Uka9rR+G0Y2WplEkBdnkt9+vkgJN9WXwWpPHfClO3Zq9srwNDc2I7ttftrzb71fDt7jS
0UnRdXGd9JofAMBNv2ipO+/LN2KzkpYvwKA4kPKoxzVcq/qCznnF/aUkrMRmpWqGvDzXnDpuy5xG
TQb/QVnrnNk8/MoHp1cYSGZ/IXo95lEX1Ac89mcnzimEvhP3qXWnfbuLIdSHrCJuggZfHEjTIZzW
19LSLn0zhAjow/0VlmzuIm6qIROrpxJpM1+NkLnaY5mTz5YZ4VopapJ/739EshgicgpUj8s4zAn2
X5K/0ubVL9yPYDcKSqAt7n9Bsg4icIrSvs2q3G5QPCyxb9GTO5rPrlEpNhfZ8Nsfu4qDuidWxgD6
iXVDv7iu/snswLvgqC7bbzOcoyTYvns1fmOUUzcyrLPV5UOYsMkJiT8a0Wjy6VKY/N/trTLoh+bJ
ASgpSsj49b7dZCsjBHiTWLlueDYO9imES7XXqsniBScp3LcqzgcyBxP25drqXcsZPNSmfHhgWQZd
1zI/DV0bV8w/TG2l6keQ5Crxodgdk7TXynSMx5q9W17ShINNfu8zkxDmbuIWbllg7CSpoHlb5CHT
Egji0PcFyLD737jpY6ZtCoZKZ9aRtdD0MzfxmMOnqHKTsDab4/3hfbjSf6p4DC+UMFCONBIjH+14
nN1T1ZhhVT+2HD1kWfbRNF77/BtxVbvSzaXAtwRzOYSZWmHj+TulK8Dr49fUKv+5/zdkQwsZkS/d
PPsGsHLMRTNRxw/uQqNdQ4u1jIEXUubqJl6O9Cxq6vTBHcc9TDamLdYxyZhbZTrbVlzN/mdOerad
DFSU6jcjDINvv18lj2HOVkLaUY9n8tjUI9B9WUCtd9I+TPqvfaYR8h9vHQO4jtmOKwjUax6UNZgK
ByNZUBHxTbxBMzOIFsa1rkNp3Dwk6a4OExhm++SVYSgHkaeLq8W4MftnPS9fuhFHP7pL3RHDCwFr
utmYtSQfHlxjjbr0cXW7wOUKP5dkg//UL+NKIJ6XQCGFuqHvsFBz2Acz29WWj7kLEWpr1F743Oh4
JUmjjoPhXN/1fImhhQilZEw6zZmHGIpNTpDayxiSTtWgfHO/Mm2xXEmGbM6ddcaTV/srb38Uwz/a
HNaqFb15FYTRBXiK11Oz0so/eQvUIdljY/KwGT8vPa5x57DVLMWRQ+LzYrVirvOUuDgw4cjBhx/G
UHhtmINCd9g5vhCua13gUgLHmZi12bmdkG5KtKTvHFyoVUDjNpcpRcBOaCvUGvacU5WAiWSP+g9S
zRoSlJ/JEE8jXCcbdLSBpKHFR0gTzUd3nNPQcIbA71R0mLIFF0K4dGlbeHY1PFTcfiZJeph7+2SO
IPOeu4/g1vroFk20K4WK5UmaVQ4naUdit34rBiMkparhXPYnhFjO9RH6SmtFcLHIL7X/yeYPU/8d
aPggrYuoJIo9TJKRxI4Bkhu6P3f4AzhUGeRXzw9a8vO+bW7Xv6Yt9gxUSc91VO8EWy87ZCsIb8Hq
kfzyMj0qm2/p8F7ln/jw7/2vSaJP7B8oOIKPFQM+Zv9uGvgwVbmTxERi00CmobWrc1sjNu3fXNdC
LQ0hLBfum7YQ1EYxmEbqo4ZIGxaMjnngRq843sgsIoS0YTWdZ3mUxLk3hL6dHnJHxWomG3r7/WoP
1oiDKxyGbJFl+hTWfjoGWtPtuT+A24jhqxeaZXALg9MOx7HqZCe7busxtPH3vHW/REtR4VvxoD8t
EwQYKxUIR+YkQri2DreJU3dGXOdf+/UAaF6Q7XpIxayFvTdrDRjXbYyYO8HiZ4Hdhj5RHBVvz9sS
+wC82vcAD9V0ILnR/RRp+XmeDvddWza0sO9qYwUQsQOTLF0bpgZQCctzVSic5HZ6tMQ2AK3XsdPW
iBsvgUj2e9e+a9C/wUNJMX53pl/7/oEQnKntwupmSsCZ8WlEE09zHPzT/aFvl/eWKGkBcCXQlUB1
xw3vHxL6q0xje5yh0pAduuXt/jduR6kldgKQaqmtzlztGJCfA/Qkvy39rhsG0xIbAFrQZY8DRYw2
06d8Pq8lGM2bYFCVbLKZC3GKnrzaTgkMTxfgZU9mGe2ziBCllT33ljXoOI1zFw1ZtTUEhut/uj+4
zN+FMO0orQ2tzgjOPG/MCEf3k6tiaZLYQwRwG3arZb6FoQeNR9QyD1a/Cz5hWp4Qpe5a5k1vr0Y8
L89k+GSZXwrjeN8gslkLR9gKYPmpNjB0NbmX1tJCY+oU90+yocXILDV98C3syc380Ngnh53vT1kS
liJY2yh03ek8GLpsn03vlFifApuaAfDbijp7m+B/L2wsUYoi7VpWIMhJvNjoZZ3fZmxE/OLZirQi
G17YO53ewsZpjSjnksNAjnrvBbR48MtaMf3bFINwFyEyqZH7azVgTbWH8UgvGyP88rKpGf9/eNQl
kSRit+3SHaaKYHWJ89nqHjySBdWiSAHSfyCEKe5Bq5xw/IPyC4OoTBp7j3kblBcStiDHYSqmCokn
iShuKB1qLYgqxrjUm/OouaFpjxy09mCQcqdLn6uQkbLvCPG7+hPVM1KNcV4NwWiEaf4lSa1gYCGZ
3+8HhWQ53O3TV9VeMoAUhrnwWX3NnhbHOzdDHtZMhcaR+KyI7a76sq5rrEms1R8W+sWYaNCXj56q
sViSKkTVigIPRmU/wJnqoXweKjCS2Cokjmzo7fcrw2DiRQ6gooNbcJBdTR0qbfN43+ayoYVA1syh
d0pz0WMXCdl6t4sv+8YV4ndympkVNc7grfcwuABXrSrEjWwZhb211kbHTtJmjK3hY7/g6fhfo4sG
lRaOzAeFqNW544Kphjux273S6aXqfg7kn/smkZxTLRHPXdmpMTZ82ArVMmj8k+09TcgH2jcX5XAO
LUJ3vBTZz/tfu30bYonwbpTa1G/1VT83Zh3V6XuTO6+p1xwcYqAWyQJN+40+AUVJIvEiEfDN60Kz
0dirx9T56ZorCFtU5KKykTcvuHJ9szQrHQBAIy6KD6sT2JPivUQ27rb+V+P2S41HMac0AHmFyC1E
pg9Dzz/fN70kVYoo775jVTLNvR4nqRGMWuQ38QC2V9IdV9V7jCQIRKR3OU0k0eseyWa9MFzvLv90
oG9S6W7LjCMEr11VWj6ZBc4jdTjMx2FQHKZk4wqhm4yETk6G0NVZEk3TGLLy132Ty0YWwtb1PB2M
Vj62jmYJWgp+4LmK7g8tWU0R1m32zDcogTGc4mtpvdTOErjgKV0j5u6sjUVod5pkhobdeozd1j26
ef/iz+0JWuRFcP8vSJKaiO8m2ghYTwO7N91F91jQuKFnqSJU4oq2EKG4/NEnkpckZvzUJW9G/hlN
Hyk/3p+6ZGFFEYrJ7NCnBqrEmPXJQ7f4l6ZSIaIlGVJUnxjmJmE8xa6aNs82tH4H0H/4VnropuQI
9fSsXSKtS0/7/oewz85oFW7QnYEnk+mfrk5eue1/3TeyEKzGqJVJg8NmXMweUKH9ErZpufMgKyKY
26ZxsFnV87nVQNPbzL/9afh4f963+SNNyxZilpQmjNASpPbH/Id55KcsoufpZX3lUXYGjeehVFhI
4qEikLmnlg3sIGyf0KPPAII4khK3LM6+M6KIYbYzkBIA30Rie/YfevQOp/rOo74IXi4SuzbZiJm7
64vtfltwaVMoLuQlgSUCl2unmeypgtsshRUm1viz6ckXxcpuTn3j8CmClYtsTcYsT7G5PnmvG6G6
dkjOw7sTbDz0fqTSc5P9he33qz2ctl1TOnhPjjXLPReWfSiWXS0NpiVKUuirMXa08fWzt/4oO/u7
WTuqZCwrA8VGksIu6iltbRKv9RBN6bvGkkuHLqTChGwSsQNOAg/YcZ79c385JNlfbCwhpC8ScHqP
8WT5Fz/jL/WQPZSFipx1OwDeWmwhjD1QVXvOYJEYmluPNf1Vd02QuD/sNY2tLBh8Re3whzXjxndE
hLc3zVVrmwgzZ6wCcyrA+EjCzkbTJW6rgbPPpjQw9SroikuXf6JJivvrMqidDL2q5xy3hvetKUkm
Iho8q3Q9GUrixJn3mWXfuHtyALAbX++PLnFpERCuJ7Purj0bY5tAC8nGLblPX/YNvf2hq2hxADS3
Ug93kuNq5GE2dWhsnAtFySub9+Z7V4O7tpeU3qLjuqn7mVZuMPWtwt4S7xWB3x7einF/De8l65FN
P+0cpOKKI9IfgNwtlxI25aKjJghaKH8wnpqLE34fnvB4FU7H+i1+3tQYVCWS7D8Yf1tn7M2FDBUq
DZ8+VcDFD+sRHOU7DSQU1aNd5x6usBF/9JzzaCGPfXPZ5zJCaK+tB9YlDW+dPn/Qte+Wtfd6T0RL
oYloKtCLiYvmAzk6YX9yvtEzeJYi56if130vqpYInPJ5vuZ0SnBT3sQuS4PM+aQ7ikiV5AERN8W8
xaJzaSKrOtXbzJbfRjf5m8p8Hhbdvn5k0xIB4AUzm8YbkA8SkAxPk3skFCpGg0qsUuKYInxqqFha
D3zpH3wQ8xrmN20FuUelSpWy0YX9uWix71RoK32wu7c+vXRoGG60j7tcU4RPOU05ocUT5QvwX0Hh
Zm90VRWmklwmgqdasNv2LcFpabbzwFptvCeqNJFkQwuxavXZanUJ9rDStkPgcMMcCgn7DCLEKrKL
bRhOj7N1nUZWcjTorg5M0xJRU+vENbOZseOBkjrsKhKWq6ojW1I7iJCpdDaWvHRQwbWTES3Vp7pI
D72eAXvrBIb3s6h28f3iP2yH+6v9CYHV4iiJCyr0CgSO+z62PyuoI983veQgKfJ8GaSfmEPZfObt
1ES86n7XYxmVC/uydA3k4xc6hjTBdXNe7XwXFSHfFvP1bLFQYdvNUzc8m/oZ1GI223eiEZFUfu+x
vluQN83BDLEBQLnLON+3lSQniJxf1MooyaZ2jHsTGB1w5ZQXK1UR6m2reWM/F1FS6HbIF070/3H2
bU1u8ky3v4gqEOdbMMb2HDOTSSa5oXJ4A0KcQQj49d9yal/Mo1jWLl9mUiXkVrfU6l5ayzyBRegQ
etnOq7939rRbMjNewlxjHdVPkILYcglzwvOpAjnSzNrn6967ibIPbioFsedXM5u3nt/59RNeVPT5
i3ETB4rtyCApv4fqy4xaDXRwSFLXxR4cERr/V+xqMiRqdHqvDkuPnHKScuu16d5u8hUZENV0vG/8
AsvpW/ekf7FmtNL7m2jQYA8pHRZnuq9l2/q7YNkiA9tPwG96q4ihz47zYbMJwU+0kL4gJyd8dOhz
Xd434ZfrJlFkHaZ0pDplvgwuI95JVH8qtOenb/P21LHbagIyIqomkJFwTdxMeflQL+TQOTqlTcUW
+Q8gyl+6ClQ2eF7RgW2xW46tESYeqCBCcKEx8JRsU7Yvp/q2w9CUQpT3dQ3EPIMAHsJ0JPPeK24s
5MkgqVFMGePrhHKbey+yClpn2+762l7eV2wZIjXWJAAFLnI9Z6UHsFOCidpJpmxJbxv+fAZ/8Eo2
EM5RJPlbp135p3LZNTqWRUWv25ZRUkVdEGEYNjz+gUPj1DrUcXZf36+7etdoVc8vbzO2TJfq9UtW
u0hX76qijpyxSmqz1fjL5bCyZZSUyKv/l02K9Wl2jssE3Tb7U42r2nXbq6Yuhe1MQD8lOtzRCqQ5
xpHrKmAql5EusGwGq5U3+/Ops8BU6PzI8c4rHL/fNmnyX4exCxI4IsOi9tWra35iOnJslTGk4Fz7
BpzJG7ZH3lcQoWKAgus0vC9vM7bMbTk2AJevC4Y2TxRemKduSnYo4iU3WUSGR01kNJyid4EGYl5i
sa+uW+yvj6xYSBkdBbbwbOgoRwdocpIw2KLZnB8yV0drp7BLIKW/Q8Vou4WIfbscY9+vI7N9BB47
4iCII3icUIvfq32b2wTnGPuwzwR2YFI/wBrUJprzJAp73XVeUa+xZdTUtIV90U6c34UH14qsvV3F
YNGEGFgYL+Vh+2PHkNOKdIQ8Cj+VIVTDWG6TJaz+DoqwsTeuSTl6moNWtdxS3OZNO1utj0OEBI9N
uC+W79V8U3Zqy8Ap0hvzXA24B4pu+L6S9ZWbgOiY04/rjqoyihS8+STcoljpfCqMnwzad3lnaPbg
y8k7vOS/fsPnvLCXCinCYEHprXgPMv85zMHhxJzU9Nzn6/NXWF6GS3lbyPBoGWlwNv/ocjdymz9g
xL1tm5dpL0N/FaDUMOcTr4dYhBVURW9i/7JtGRtF23XsqnNUsba66y20yopVs/collTGRXGzaywq
gu2Ugx3RLIMdXjEer1tb0eOzZVAUZKtnmlmYtoiR4+0qCKy7ftSKyInEboiGuHkwdJiIy/KTsNH5
B37YeYy8q8ho4sDqxiy1UVPs3/vq6+YcK/MzW16b7T2bPlfGCwmefOcmVRJ8VArlcm3L2iO2hVct
eBLyQMobV0U6fTPiih7EQggHvj6OM78LAkMTw6oYkGK4HSGrzAocY1v7OXDdqDVOTvnt+oqrxpai
2AdxGVp/JRL9YotcQIFG04pxOdSUDxTNM1vGUNllKHiYeYAhlqSJiCmeW9s+Vp4duUu+CxBvlWO8
zayF4hhEbq7/KEWEyFgqt+NtNfg+jk+/EREXYorqhf+6bXDpbDac1ZhmRhHZxYNrvdXO2/VxL9fW
bE86h0U+oWlJMG5f4CFl3kfg5olB4hqzUiR1/1CsvsZVFWvunf/+Ie4GYmZOHRYzSgvGk2cMEef2
E8l7zfDnCf9b1bFlOFXXN6R3PURCuHzNit9h+6VvHvLbsE62jKSqx7rpwx4HWtaFedQ4xheSm5rz
QHGkeVIMkxz1WI+gAG4XCZoys03Rk/xWTHXS3daotmXaTFav24CXjdh+SLODXEXUtp+u+49qVaVI
np2sr+Hu/I5C1ntODPGd5bdtEjKkKmxpF5ouHKbJgseh69Lc9Z4bpoNEK8JVhlNBBaAttxXhip7A
EFfLUEeutWleuynMImOpnMANqqopAUyfjh6tIjod1xtL7baMpRKkNWk4+8hOpp/jNMYuNzXZlepw
lIFUZBRN7oxYzvWUpdauT7c6yu/X/RC1uCFl8fb7JreRUVVtAHyuZZ/Xlv7wpjbqivdmfb8+tmph
pbN2choeii7cTh50y/CvXaAtHauWVQrVZbbmbgFlLPBZflS2xQmiTnHY6qpGquGlI7czOrcsMiys
N0N9yKE7YfzsHR33hGKHlJFU68JHSBdg8gsqaS37Tb3wkZd1xCFvf93yigukDKGyOs8e6wGNGpOC
RRHdGTAWWDaNXZcd6iKxfQh9F0Ny/WOKnyMDqka8JuFBB2MVPLXa02Lm+2ZNRzxavT6+wo1kVNUy
EpEFAfaHzo6a9VDp7haqcc+/58M5aDcEkrYl5o0jHdWYDnWeTmN/1dBnv/owtGcPxBpY36P2lYT1
wbD2t5ni/L0P4xJhu6yxHDD/1naUdUVi8EqT+ytcXoZQ5SBbKN3BWQ7Tlr3mUx3V6E/N5o1VpH9Q
VFbJybIuKGcaPzO/jwnVZd6qiUuxOlGXLMMMziEn/9Q1v0fnsOlEh1TLKJ2pLnM3bhdDf4fybgy1
3XQe69tWUoZHTdsMhmgT9hiqfdklvq40qrCGjHcS1VTPPdq/eF/kJ918xzZUWQJdhqSqHP8DeCqn
rPOc8zICPHFq9sXeTaxPqErtScT2OqZcxY5iS5FZAykYNKAgOHkOEO3G/3I2R8zeudnL9TBSJHoy
9aWdT449o513Iu6eFGVEjKMInuw+zgMd1ZrSUlKoDoZhrv0GS81758QOLKlT5zj8cfb1Pt9vmsxM
4aAyjVTmGmFFbHO8Y9n0xQI4FxI+Qod8VLmSdMa2TMz+NPsAE1OOe4L7ZnMet8zSZGaquUtxy3u8
MSVT55+s6dNs4cywqGYr+8s+c+EKInNgjqhourXXzniL6H3a9k68PjT3a+LE3smL29TbrXtGAS+K
7Hj7vn7Vua3CYDJKqnMI7TOAdO6C8utM99753YFOfEs1ttQO6mkTbCPggCcPUgFMfJt4HdFNc6dV
xIMMjrJnn/jCghuVlRlVvbeboeXRTGW6eF+nNtREneonSFFdTmXrbRNWxTPTIsTzlxQFrJsCWgZG
BbB609TYMMrs1Jm7bf5SGfeFGY9aCJxiS5LppRyBgrzFy+luydfHzm3ug6HYreZ0hGaZpliiCAgZ
I7WYY7UUY7gczID+mjwBpev5xuaQDJLCtTlrCVCNd0a37OnYp12jwxupllWK46DMi2EEO8Vp9Doo
OpYnzy++GAX7fH1pVcNLZzBlBdhKXOzV5doljVtH/uih5FlpLlqK4WW01NyOZF15aJ4Ym3YURNQe
Ww6Vr+O5Vg0vha05tXXuduhqswkPkUImeNR0rE+WstbVW1RFWxks5RpAvHMPYN7OApNd7MRjnCfD
oX5n97iylBHbNbGuyaL6PVIM95MdZmULc5XhAzCC1vhSsuT6QisiTMZImV7FG9ZaZ42lykp4W5s7
3+qLKMwaHJkD09WdFXcjGS3FQ/wGtwrMg52/ZAO4NZyvdfZ98E2Qkfw0q3djHDW+pVwZ6QJc9BlM
NaKmR0DvOQ0PdUGjSbyay2FB29pwtmjZGnSAy8iZlqid/vj+140+X7enYlOX0VWzCYnVMPcQ8qbz
JuzwuFjmswU1g6asjzPXMcCpzCmFP9TVB+ELkIqGhONkssJ3k+dpgZQhqIojijtvE7MTY141bqLY
JWXMFW6xVNSlO6KrYkZuxXZtX2jWSzG0jLmqchuwQBNt/63aC+8+0L2jVOWCMuLKniva4oUDqKLw
3Essx8r2Iw9PqIbvdKqO3fzTGB/F737ODqvYNHZShJOMxpr5OHtDAd+jsx2124nNn+fpBfKaGmOd
d7ALOZYMyFqFWZv9uPR3G6vjuuVfITmYbssauQSYZxwv4N9fb7tOywgtVnh9B/1U3DpIf9dTM2rc
m0ivbaiJ//dGXWAz5qgtAGnqfGNWERvLbYSUtozOok3Y4cU2w4stw9xPXRiVRgWed907V9XmImO0
lq0vN96hLOK9lTD40Uazrn4AbF60EXRF/r+2/YuRAWucj4MPdYdpNkbhzfaUtu0aOe4zbXXvRS66
KUaW7L9BQa7c6pynfvk28cc1+JEBBoI3Sdc3wfME//FSDC/twFlodIZvYOKmf2dCkMZIGNfsr6qZ
S9cjyivWDF02pYaxr4I6KoYidvNPVqATOFUZXdpZQ0DOQuiyTUiWj0NzKLdb2mOwiZRR2UExE68S
QwpcQBlB07eMemLoChB/FXX/Nbkp4+JACdqBmBYm3wXsa251kWn/brvTkj/MxYGQo/emeWJ22T6m
LCie8zJ0KSShU+9tCKJOBw+/HFi+KaPjsq3Jug16tem87/DMiJ2847inD04U4EGkeQif6c/rznnZ
g0wZIVdDocHK6/MP8PZOd99nh766H7gutFT2kYI2BD9hlQvUlAfzsWzuulxzvb4cU6bMHzbls287
tTmldT3C65eoGb5sniaqLh4rML4UsGUIzhSxFmPaBOa2HM12HoLvvN96v9lNAg32MeqMNmvu7Dor
hyaass0lOpYJ5dJLMe3nS9BZ5zL8/MscouKzvZ+f7ANLjbeVp86+SoxdoTnTVFaUottvWG5vATDp
xHwIxCduTNGiIxO5jLyCFaUQF8wbSTXjd5RH49V9d2IrqvZQhDr293ZSf85j/I/mdyi8TAbZWSDX
K1xKeVrSFyt4LXTXAdW40s1pqPPCIgV2v3x1fvGgLmN/rG6R0vXNf/B1tljAPIt2RWjETvDE1pfr
AX050cPA50j/cE6utUWaNsPWYT2JxN336XDIj2JnxyAe3enuYIptQ4bVjRkt2mBA/DHgKsTUfuWm
vRsycnSE7mWGwjllLB1IHGogPfGJjb41KKiXIHU/XLeRamgpwBfHbvIebxBSk6Tm/Lnp0rrVHGx/
n9ldOHpkMN3iAm0fsAA7E0STdjzBfXgnkuwP6LwS+sDfs/26txPzDlT7d0giI+/edyNzVybiLtCk
xX/fQl2agxTXoFGi7bJ4U/r+7qXDsfhMD9shTLZTEyXgPH9E7MVUWylXRYkU6FbBbK9scZbz+c3q
Dg3EIK8vk2JgGXh3JscOG4eDmdey8p1PKI9MEQidlc7zu2AlGXo3tZZhbtDJTteTea5YpP6j2FsJ
OXCNm6nmf74Vf4jEkswO4zNcoRiPPjm4hWZc1REhw+9cUhC7ZiGKl7G1N6Jq58ToGyRhssRWzJ/N
Q6/5kiJQZCxeVWTrCFVUpCHNN3NLu+5XsWhAp8ofcbbaB+ssIAF2atuZ0gZl8TFq9m1sxDRe9/2R
AOWX38b54Jsy3M5k5taSwJ/SkJVmuevNeppTt13z25JkU5airuplqol/TpKXOx6eaJ/c5v9SGNeU
TdXswPqFcMHyZUEk5aZ+NmwixSw323HLzqHVtni1Poa7stTRRit8RobbmW27GX3Nu9RzXyv6WTj3
jtA9hlU5jQyr24oMJ09/LtvH4k/zPMZnp+l3oA4QO1B378VB9y5AdY7KBGViLfONOrgVmmmQ2rsN
ZJIe0m83Zvsqdnc3LbGMuFsyNkIAGK7jtM6h85enINAtsWodzn//EF98Hi0I4WD+qDF6yy63vnAd
n15weeeU4XXUGaGdWCN3mY3FvRvsYTyuG/1jzEUG2FS97kTXQXRsc3SsAorfIutNTgJvd3gOut1g
uCf2nWi+LUKzxSk2aRlzkIW155Ue61N/fC+cozd+umllZbBBFfhGMY6AFIt82dndsqubm9AGvinj
D0u8kM9b9C1Txn/w7g0aWoFx231Whh+OI1Dd2RgOaT+7L4zMz1MnqObAVeSMMu4wJ+hDTCEsEs5f
qbin89GgR9t7vW5vhYt40o7mljnkUSyzTyfyxSl/hu3jVGtSasXQMvaw8ZkNSWEMbcDPzT/M2E38
Ni+RcYdGuAVV5+PmYlt/suoHNzX7ymXsnm/KmEOTGIEZZBgY2o5JcLKiPvYf83u+s+Lg0KW6VFNl
GumyAQ5lPqNz1aduvS/5F2fbVzpqV1UR5x/4oSjrzJ7xE6r7LHUPwXFLA3TLcRvbZRqXVE1fykE6
sTTuEuATVid+4rJ6XIPtMK+zJoFVeLxr/3cLrjxKSLjilA2M1wxI3hVNtzFxdUqeqiNK1qKeMr+o
urXEvfdo/vFx1fMTYArWvRvjOqFNAhU7pEzoJkaXgnwKX+Ed3fUl2bW+jnJaZX8paG2wcLgGNbvU
zk52exLh09ZooB0K28vww2bLLI8K3PHc8WGcP23BY94fWlv3PFMxcxlwmLdjkFn9uUrjBonLwLNb
tvtNMM2ppBpeujqMvV+SdYNhSPlKp/3QfAnE/vpGqTLM+e8f8oJatO5QFMOQopshngJUMBOrsss7
tlbDa+OunWYBFG4jM7oJaN5XIGEaUua+OuOx8DXjquYvZcVjC9qoZcGBDb6JiIon0dz3xctW+5qg
VZle8snaagUobjA+s79V5I1VYOCedEAFhVFkyJ1hiyHvWIlIxatKAXmhzPlxfVlVI59ztQ/Luq6i
7MX5/Msd8PJg9KXQsV6qhpac0W6boC86Y0jzzdsOWUjKb8NQuDdh76F3JzkkXZxhrJAHp+66N9pk
0eXWiixVRtjRvPfbIqc9CCa+LQt0jq0qGjuxm/nLVJZRDVnu66Y/2+FCIUHmG5tJN3kEsJnUb8uk
ycrIrFgVOV57oI6TDJXQsUSoFkI6T/A+JwMjwoQcx3gY6fd80OROqmuVrNUYbFPjVRmWoAKv5pl9
cQO6P23v+3srMQ/usUlNTS6l+glS9M62KEqQg3ZpU6JfEuagT7U0gasaWgpc3GnruWGwDuue+fRU
OZqcWLHhyJA6KEybZggBu3TgTVJ2wA7nBLCuwYrmoZs0PqSYvMw7NnmVQ4cBk4fEQ2zWzY4R3Q1H
4Z4ysk5UaJzWW47nG+SLIE9kS2zRRDQ4Oq2mG6P6ghTBnDpFUa1wH74mFbgQipfQ/2SLt1J8ux5h
qiU479UfNjciaAAcWtGn1O3iih9dcc+3IfKrWx5X+6aMrLPmPLfzgo6pFw5g9WUOjylranRD/Bt3
fhlZJ4bBAzFCBseHdBRd+pjrOAlV1if/NU6bA+GzblaXlo6ISXVc2q/zjPdL475xbrSPFLXUCWvf
owbyNOveze9y47uhSxMUx62s3rh67jiUlHSpW81R1v4I8PZ8tabb9gQZWmcuFRAQM2yT5flpcJeY
VlNy3ScVESsTkVX1RGYBmsk0655RXLFszWasWE4ZSre1Jt5Ehkj9INc1OfHGH0X4p2ffJ3rjgSuT
jw122xquhXCtRyuZtj7xuE4wQ7GaMoDOGHpuuy2MErTPhvvg0DehO6RUQ5/X4cMeEDolL6uzm/vD
w+SkPjtkugedF/FjEJiXzlWc1q01uecM5OlMKj3f0aN/0vcBVK3Qv/e3D1P3/dKipo/xp521H6Mx
3nZnfOQSma9h2u7L7/ledyFX3Qn/3qY/fAsLIObZwbfGBPfxBEQXP8Z3cw8SmTt3l2mSTeVXpLNW
LLwNUTI+fwWt3aRNWTzupi8kMiN9k1HVx5LBcK4FeWQI4vRp8w4lioNIKVpoL9mzEVuftriL4v43
6ABSHem3Kg36ByPXBGFDRtjOevWf/Hd/T5NiR2NnZzwgh7NjctB1rBXOLCPjeLsg3zqfmE1wqMP/
lUNc6F48qoaWDmMPWn/zYq99WvQtLtc7xnnjGhEZF2t999pwyT9d3wBVHzr//aOncYf1AGXhxsEO
lKUWO/U6LL1qaCnWG84D1z+7l2N9IuSubP7HN00C+jeoL2TrMhzLGjgZux73O7ec94UBBa2AJ8x/
NvPfJiGJIH20ghOJu14cOm60+k/j9vO6xRRHhgyXI9bUO2jbYWlaO26DKgqJpu2sGlk6oH3KOh9q
4qitmj/nLba4JvFSLYQU5wC4BDPF09l0EFREreWbR7dsf2Zz5ybXbXJ5PTzgyf7rRrXnjEBoYepj
sqJb3qPkEXV3zm5O7ITtvcdZByj4+9Dgn5XHl6Qr8rRVxJxXeJWItz07GL/Mh2pPcdtBE+mRPJu/
nHcgxT532FLMg/dC7m565YkPn4/6D5EyiyWsrAwh6UMpPc8W0GNlmiBUmk8Kd1LZo19wmI+fRAIR
6b33jNdX0NeOgHS7w9sTHWn7RRfDj5DC3bQyyvpuw5ZlPGW9FdHwJl5FjCxFe06Hfs08NqaWFUJL
AywCj/iLTu/94uGO0aXD3ZxQoWPdSg5DHkRk49G04TUCg6baUu6H8kEEn72w1Xiz6mNSLl71vZht
UEOCbOpL3hw3s49BXA1RXrAhdGVU0dMGefLrkXOxvoEfJsX8Ypacgo8ctKVOvfPHLjK4cSgaIACm
4KXOaTou6/H6p1RrL20DZVZt9srws9oeYHe+PPit7u6oGFrGbgXbMhRk5OTQBH7ag4rca3QtXMVi
yAxpGXFmIvyZHAxaxo0x7zpoAk6PTsB2QdOkW5U0po5sSfUtKcSzdRbGWOFb87pEQfUqjNc1W6Kt
81KfvDfzt9nS3A8Uyy7ju5ZuynujgMFMZz1x1CjN3z6jL1X2uPhf1/6m640XyggvMOhXQdeNBHIC
9ScXAJ+oc9b/XXeny5Q8GFyKeCdH50WsHTn0EA2f+AKw1LynyxLhgXPMfXCemO+QZY9DQ/dUQOVm
0i6QeXltMRBcHzgzQSvFhzaeNx3m7uKVDT9Hjvop9wxqmdahLct7AUeIii0/9KG4K+vWjRZDhzQ5
77UXTrB/1Ce9Jiz6wFsPW+6+1UzYRzyuadKstXXvRFR2kiI9RxnKsMPVPOSseSV1+eiuOoZVhZVk
OFfrsI6DefLsuDyY/kdE09ZGEk6hNWd3IfcC8mmkBuneeycYoYF73dcUJpNRXnbuk6YO8FWoyf8a
TYfG/ZabcdWI/HD9CxeLU14o86y13ezUfG7XAxlrgz6xxqXGoWMN819HY7XMHxxgblt33p939wsu
IHeMezYIUkMq7uixYL8u4GXsX7zGTdpmifOQxcwaEpIZcVHax43fuHZyO7nttq5aW9YfO+JF54ck
jigO1jBFlrc3PB1NtsL5ZC6bxnI3qw1ofezcAoyNLAgfw5nWGsSZYp3kfnJeTiHlzO6PWfPb8h9m
/gcEmlFT/rruBgr3llls5s3Z5r7A8JZo4sx+WJ1Xf/vmT1U06zoaCl+W+8nEXauVUqs9ivwhD764
TeLUt53wcivZy40Cz+uD/lhDxmymkSA6Hn3FospgRVLQlS6N6R1suwl+eYYdzAkpsVtq0iDV+Gdj
fUiuOx6inRm43gGVJyNZWVA9VCzTcWOqRj///cPoRbs5djb7AGeZeAR8mJp5EC8uHSjUL677jeoL
0sk0elbQ5b7hHVwWjr+IazJkWS77eX10RbYgYxMNthQrKCWrY+P/9PrwYIHiHkrMadkwSNV1TyO1
dte/pPB/X0pHg41mHUrE1ZEGoR0vaL+/+0ZnP4aUuHGdhc2uNkWuQc//rYZe2AZlAONgAExEg7Y5
ZkURL8uX1e9eJtokov7RmW5iBmUyM7EPu6WJljk8ksXYZf2QGBBnjPyWR8HQvyzujQezDHoER+5W
0g1mJpP/2Q+n5/B8U551D+0UPiLDHjtmVZMgQ3OcRN1EDm+KGC9Qda+NFNuKjHTMgl701pKVxwnS
CsFcPS15sy8DotlaVMNLN9SQeALSkZQd554kdGYHC02coVw1x6/KNlL8t6jwB57ds6M5dEaE/QU1
8zDQ+Jlq7uePfgj/1hCjKMMGc5/6fR+WySDKdBtEcj1mVHOXYr/LVtF5Q8mOGaTPCivYizLXbIuq
mUs5aQkSTX9wGDtyc9hXg/3Wr1AzcipNwUk1vBTt3KTY1IOKweHb1Nj8+7nb4mnSObxqeCkN5aE1
dKNZn93Rj9upStmy7Be0F2+yu4zoWz1rM7rRzVHMyoCb97Iwnkuf3WJ6SOicf9QHp3GCaRi9sPNO
bt8/rP2PEboIrnPTc1KMLrkkJzbIlYLSPZltFk0epAy7H6ahw5xfNDxGlzwSvZHRbubKO60UGhQG
+qCW81CXusPuYg6G4SWvNFcQqXWrT05zFTyAqCbtK34yjDU2e12jVfULZM8ss6BkTe+dRp69hO6P
qvVehvWWHBLzl/ySCqvKWFY6p6k1kqB2PnGnOM7OmhDOvl33TcX85ZalIZzcb0jmnqqJH1an3Z9z
A6PQdURVw58ThQ/O2S/UAB907Z58ih4UxXMLMiS0HJLbZn/ODj4MH/QWG3qDuaeVtXE31+k4BaC0
4rfsxy6RW5dlOQBjHmzOCffq94JlnwJcsoW2YqQyzvnvH2ZvWz0V7QLfcU3vefYBPT2L+xrL23Xj
KLz/b9/pw/AO+DDw6qiEAr0J9qegjyp0o0ndHYLQ213/hOoXSPGLggkLcwI8om2Hp75xYt+uj3jM
ur9teCl+rZ5gzLZyTxYLjmbh7ecq++3bRnLb8FLsrg1wYMhYvVO/lScrG/CwYzl5oUivD6+yvxS9
DSd860cKOtPWTigxwHxbzFEuxqdhbr5c/4ZiAeSeJYWQTN51uQsy/RoPqa0jZH0ScGdr1vdixuAS
uUUZhvUGMdgAhOX1vB9sWkRLXt0Ex8XgUvAWfpnXhW24p6bhp6FtYnfxMH/dTe1ijRTDn5flg/vP
EIeExGvmnPA+so2yDZyDdddXkel2c4SyE9vNG7MiMbfD57LebqJUwWfPK/Xhs7hrlnkF5qkTWHyO
dAQBrznwt+urrVqO898/jN1lbtlZduecfCz1wVyz4tNKs+22aJNblVthcYvxaj0tNbvbbO/NpdBs
mW+MNrkd2YJdzcoH5CnUHE9+dqwH1MXKm3hCYXYplikZA3AcTTa6wmF5GDrWvZrjWGuyflWYSaG8
iNLEQ7zzTrGA/ZF1ScHrBA+Qk+vrenmnsOSmpGXbdNtqhp2iCGPD6uNOdJC7blPTHYbo+jcu/wRL
bkfORuFPhdE4p2HMH8hUxsY0Pvqm7gH+ZdcEqdJ/XbOhPjbOBc4DbMtL5vZfplGnqqKauRTIWW9A
AIIiRRmtYDf6/jM31ufKbm6q2bqW3GpkoT0ZplF6EEk2dpY1HSwwawQ35iiW3G+sHYOOYkAKRB3x
adsg3LRMLwvV0bmpDC8dwYSGud0F3Xpy3O3RJTgJvNuSNyuUjl9q5GOV5Ri6nfOjn0HNrc/SVei0
NVUzl0I2IG1VzF6/nhrC4hba3F5400tiLKkUrx0tqN9M3Dnl83qYjTyp1vA4Zbcdi5bcRVyr2TWr
Cqcu7v/drmIki8DH22sQwAp//6eRyKvazr3QOW1sXiP0dX5YmUgao9FcGBV2l7kgwKZgcerhYFzM
BjcJ+2k0glvu6a4ldwunBcxSM/j/TsbiJVs/xw1f91ufafYw1czPFvtw/vGxEYZY8w1XXacFoNsu
7fVQFuaqw0WrTH/+8IcPeCEemoocAi1h2aSiKiPqVUnHdQ+KVcNLsTqD8Q/VYwzPifG5yniM83zf
L+FNBzhol/47e4vlE3jWPedEjOUl42bU0+VglXR30wkitwNZTbKi9n34ZdGecsg9e/WSQlH2xsWV
YjYjftdnZ01XlAm+jQt7n33vthqJJTcDM7yyKUHa7pzKSXzlthF1NZR7UbjXWF7hmHLbz3QMn1XE
weG6lI+UNs/Y3G6LVrnfVzDS0XBFSK1VF+yh77Ok2Ubfry+pat7S0UraokWKAbtUPc/3bubQiAWD
7r2janQpXJvSRRgt8Mc+XE/MX/YQVNc4iyKSZCUlsNz2wOxQ1BUM6BVkLi+iwjSCOFh1OZnqC1Ks
UnMxswx6jqdgEPt+qveWYx55zzQ7pco2UqyudSHEsgUrkpqVDZGRE3JYfZ/fpPTlWnJ/JGQVtewA
paPa6r5ODaCFICDZbrS+FKqlsJldW417avHa3GnW3cK2BDTpt0WT3N7IQtZN3YrFHdayfC65vR3G
bLyJJMy15O6Gk23nl8oDOfkzzGMFS/BogNTutnCVuxtQnmOOb8A0nZheB1J971xXU09QuIzM3tDY
i7e4LRTli8HYjRuI/bY/17eBc7j/096CSaRA7ZDTtY7AHjM6zrPhFXEZWC9Wj45/e5MyJT5x/lEf
TtZgC5chzNpzUtOhvhjmAN10369PX2UYKVTB9OzNFtTWTl7pHFrDvCsH90ZXlMLU4GYP3VjY3Kur
R5vP72Y+aO6UqllL6S+4zd0OXRL3lI+28x5WTvcd+nA3zluK0LxEXb3KevgKG582y/ufRUNNUVox
b7mbIVizrVYzIsvoRi+pBtPcc5L/H2ffsSW3znP7RFpLokiFqUKl7upku+1zJlqOyqIiFZ7+7jr/
pD+6WLyrZnYPWBQIECCwsfH99lEqbt2/8Ca+U2/TgIQuiFa/AEReBlmeYAKQWejGFKh+QXqoul7f
bEuHX7iUkqoMA4zB+n53JCCDSuyxtlYzLemJO0UXV5097KYhuSsfbcmYkmIVnp0WeDHV8/DgVo1/
cC2wUjfFXYPSmCWjSkYrcR1Qipkno892SC/97F3nEQTYmcZxqHRHslTep8i0VT095XlnPHNLeK/Z
tukgqoprTEaV9NyipWmb7okxQEqGJrBQfZ+8E+8Wzf5VyiPZrBgrCzT1MCsrmyJjwHCn1qhDj+jw
Eyr5SGYLbli3c/IV9NmJGW5dGqdAD9+2rIt+X7njZYYCzLoZ16neMPV2+FGWPxv/KwZIE/tg95qI
RiF9maMgKaZpoQv2PvckHIqvOY8xoi3cABq7/QUK4chTkXhqutya4UJIwV8xxqsLxqzW8Uipdn/5
+wf/lM0grs9M4Z5McBxi6GoRzjPPg415Ly3z7/wCyc9awt66lU/uaRHiy9JtbwRtIPcJ5yK0D/sn
k2tg+ngLwu2hi6xtjHrzzoBJ5izqECclTYKAibpV92JRNvzmLM11YD/VsZL/3fm6bZgOZm/uaeym
bd/1y7Of270GDXKpM17TeslgbUz5MLiw3dM8MfcIp9JEbd7VQV+hJtB75Y9mJkOMAVO69L/ihqCS
BadZVnu2iTTrBsrWJciyhP/uK7LEq5Wu98WYMq3D7F7STl5jI1G//tvhHwFsQ/cBiuOQxyn1YNIo
lhSRcVYZzuelwvMqF+v4fpeaytOU1g6Rdj3gsGkDJuY88e3YXYAfvW91yYgd4hVObeLNZpZ9Gomy
TA/eWOmaHRVXhMzwYALrkyWXWragFWa5vBO2vdXWz41l8e3tK3RHZnZopsLIt0uwyWxg+bn/UHAS
urVutpdqecn5LmY2Cwvzh6Ga9SGtCObd5DvrPiYTZsmsDhlnC906+MaFZ24VlllS2zFzl3UIK2r3
NLotJJV+ShZdd8jubDMmkzcJWM76/nEl430RuTxEqcCcbbfJsDSrmj2Gxj4a5nTfrmVWh3qaOpL4
sCq7akAnCFfzY/VN8850iMznYJU024Z8Y6ein51jx9zhebIrM5qE4WtsS6E9Mq9Dju7tipsDavF+
/dQmy8vQL6et0c1NVi0vmS7z5rkHWgemK9o3m49xWWFU76RLKShsVwZJFcRahgGj4RFYJU/9PJ/p
tnxa0iSqUTG5SzFlpJTbNgA2VjiDmntl2I1WBQyyrwvfVB8gGS/xW2NDUIicSFO8VXXuhxlZf2Sr
w4PO04HKFbYl46XGru6o6U02xpemxobuztwbgrkGo4fGDFSnLBmvV7cL2EEn4L1czM7zaZTMRuS5
uredIsaV8VILfHxq2JmJQfGkiNINQ8PH0rV+r/VchTMx5l+m31c/7zpvGTmV+CgBLW16yTrMuONm
xHa/JzezP9+3/CWi+RDQJXYqTBTMkXkAXCpYDd95WprS1Fx1ioOQaR+MNsf1ABj7ab0Mnxg+mxgW
nG86smOFHsm4KV66BPyZOIdG5NubO07rJ8vIdH5YtffL3z9IxjasHqNwOcaAeNuj003Blo6HLtMk
k1SrX77pw+pgKZvTjLXWaeZ9WJiPHZqn1zuzg/+11X5YHKxZU44RJvbJnETGD3QFpga98lNj33dL
y9wPS0e2rQGj/2kevaixfhRGGrb5p/tUUrLeCZPTQSXAnVOWiuVhdVP7q5loB4WrBC9Fzrzv66oo
bGDJmvmIwnAgsuzFFJbmJaBYXkZKjSgVNsbW2RiYl9MwmZZ8x1wyhqNR69pxFXe0jJbCQ2bIWUEh
Hycdw4Ev/+RWk4cNutwCqzR1qFaFdcm4qcJgdCkG1z5VU5WHE0WpabYd3Rxu1eqSIya+C8JdjFM4
rXV+yE07Hkz+7bb+qOQjGa7JGzC2OKZ3AjLnyWuGd2Y2B6cD80GnKzmpTlmyXkpXTgbgoSGbSez8
dERz52TTyNsSXRriejsp5vBJrnjgg9XwknmncuE/Srd9X3KyGzbx5DciHorkgXrWp2JDbN0O8W3J
qT5LeiNPtj0lgKyBWRXNfllt/vAWNAf4/j2ES/giybDnclrrhVjeZdrUE4qZB4TYjy3wSLd3rzp3
ybKLYmEdHpPJCx9+DPMzZ1k0tn9KW1eYvr7+X/N32mr0585G5LWg7BW1pOc7IhovZPXySvPc09Rf
VD8jeeSGdpXIeuCEzBpvVzsbkGcRp9TzT41/n1/+axLPNhCnTCoH+uv7fwBfBwDPaDGXBX2qt8/i
uib9NYEnw9xKOlIg2crUHR9b0/1dVKKLSnvVMTeofuHy9w8+Lh8xilaYArDOLf1hluXZHgxkpVqN
h7t+P/01iycfqtYw6tU5bcLwntE3PrUhKPJQ078tINX6knVPKZjH7It1N72T7tOxN/ecdLrZgarV
JUPmdHC6JEF5oPZrwICLJPAM9y7mTGbKFA1D06e5v8E/j1U97dbU/2avk26c+UXL/86k/TVgZ/I9
A1XZHPOEK5CYGEU4IqDDxRFTTAl3L9CE3Hq7fQQKDZLhVXbeOqUzARefz2WcjGbYbjx2QDVxe3nF
Gcj4KssAPMYpDZRoCeZQ1oXf7R3Tr+Pbq6s2L9WX+qYDkVSOQxCMjRFwCp8TkmEQUfrlvvUvt9MH
82rqrGrQ+otz2JId0l3BsFoY6aPjo1UJ5/JZH5a/cH5anY1LbsrdP3VafXPy5P2+nV9+8sPSYEH1
2h5ne0KOIi6mV88Z9qT1NHarkrtkt43wjAJvcDRTjCbYs7z0F1oeXnjl3UX4yUwZXeWxpLY6VuC2
X5kTNBUKP366/rotG5XYJQ+MDPE6AuXqn4rFjjDgaw9aiuj20lcFQ5iceuJe0mQAbzZnWkMNWbZL
je4FqSiNQ7nqFbG87BXXypjmLm3Oc/Pid59b7x8X1DNoi769++vcb1hfsidaNw5N0M92pntQxYbD
Fz90v+Dtt2v3WxHww+2fuSp//IpkVWCwrES9Gc3ZLZNhByYXDEv351ITOahWl4wKXLfMdrsNq1Mn
ACt4RIFXur1x1elefvKDUTXt6NUOSFPOYyECa3to1yXkOvJu1b4lmzLQHyqadG3OtV3uMLYv2jJd
84dqackRlqKuJ19g6aY/9jb4ujWXu0oekiGNFgF1tG82Z98/ZTmCwUM17m6L+jr5FZREimPzYiPc
oEl9RlPHFDt/3MNlClLJA3MKrbjdT4dBEzErvkLOLXXtIKq0xC+hnB05AgwPxZuVaHRdZVIyl+hK
y6YBALg+F4/e3t1thzL0v9RHEmVxEuosSvUJkt2OTcXbxYViJv0Pc/qnJI8F/XT7IFRLS8Y6GbzI
WOHV52x7adHk3X52ueaMVUtf/v7BnLLaQct42vCzn76hGdIewC0c37dryVIX8JdQUIDw81z/mYw0
AIvSqGtUvHz5X8EZQfHlf7eNdhGMlUDUcd6cQ1nG3twH1Az88fN9W5eMlc8Mt4tn12cDMyIdExxD
Qx8ioa6xWdXuJZsFYR2QkBt2j+md4byFUwFyGf689hpAveKukQdok6YYp74v+DkHd+78ydf1HCmU
RU4pLbWJzHhv1meL/FrKsPU+VXdVWwiijf890KZJSZVU2HJZsofZbn4jFHsUYtJIRCFxOYU05lbB
mCuacznlCNwjb3p1qMA4j7tK1Nj/5Yc/2JEhrKnYqNWcU+NlbJ6oTlVUIpfs0xiKlY0EIjdXEpb+
ey/GgDANvEqhJ/Jk5p6lmbGJEaEGEwEnxi7TErap9i0Z6NB6ps0mLD1b+3z55n5PS02ApNq0ZJvJ
upTcTElzFgumvrytSXTb5lUqIhkloFO+aI0OMcuISaRWQX50lBahY+VbAALzexVd8qnekMy8LGh9
pkW9b7ppXxJ2mMZF8xXX5U7lzjqSJf3mD3VzXpDG971jO23BaGpKBddFROWWOgPUi0C0tc3ZIHOY
bU9zwsOOvhW6orFq85ILLeakW4vS4uekygLy2x9/DeyebDih8iDmYcYwBOavl/vl4OafHQ8TmV9v
K851haRyOx3ppw4FIERgop2PUz0f00Hj9y/f/beXo3Inne9Sa067CvLu1hA9S/YK2qsBGK3dIjRy
UR2pZKfMGbvGX5bm7Lhz3NffJudxFF8G48tt2ai+QDLWKZ2Rd0hw7zIb2NCoGIeg8KLMwpg5TXDn
K2Qkme3gp25doZcG0yHhkWYSTMn6VK9FNCZPRbtG9lJFtau7JFTfI1mv0xkWbmOIayx3aftSDA8Z
pgF8cZe74mAqZ4KmC2C0bfBK4Jb5Uq/pkY/lMwGv6e3jUKiqnAky6yVPQJHAz9x54MuTpePoU60r
Gy4rNr+pqbtPmweankxPc7iqdSWvaiHyNTGnCYGSv+0Tsr6mW3Xn0pc76IPDtlHZA/Xyxs+LlYWT
+afRIS9Ue778/cPCeYdKFW0dd9+U2QMZ+HM+6Oj/VUtLxuoZNK87E9ZEvSRkGXug/V29qYTKyZ6E
zykaGTuEjCuPR1B7DYWuz01xxchtdFbelSvAOc05c0rM7jk4oB5ojJgZmitMJRXJJtu+9Tj4bdx9
u2H6nk1i4k/BXfYit9HR1p5nFNaa8yr4j6rzf3Cqa2NW+Dq5g64eCOjdazjqKv9Se3HT/mxTjZWr
lpatsR8Wj5lFc97S70X56hm7jWjiaMVTmsp0g13fWnxJEY9mR2t3oRM3wuEftr9kp6pQR/iq+gDJ
Ngtub4af4pqa86/rvxzZh6LUVP4Uyij30VWWW3CTQjaoG0RWv0fqGkPCfhFfIyDV+pKJ2qL0Glzg
/NwmW+h2sedlwcCKwE3e7lNJyaPWKKhs64IwtbVWJw/FS8lIqZs7r3BvchMdwBRljZgUwakhUM/f
k+bRFJ9M8scy/tzevko+krGOFggBtg5PXwyv2/f+F3Bk7Nvhx6h7ol4fa0mo3Eu3IudeEQOpxz5a
ossgkOQ4njAGJGr2OuJrRV6Myh11jCx15QkYQftT7JJ9uysiEQx2QAN/X8VGdBexPb5FMuR0Ko1t
zBFZ2vmX0Xuyf98+A+X+L4fzwUU5vC7Nftnqc+UHQx80RwwyibyIg0F9DeqjGfX7uyZx4BP+MuXG
roYa6kq6H2Q7LQzTmarPt79DoUtyix1plpQ7LY7BNvsYnXCi+5n3c0Cml9vrK64heRBw7bQboDnI
As1W8dv328gu2Pd21cFaVMtLljxQo2moC03FlOrAmuZg6rsgK3WtO6qrWh4InHnVujpI9J+7GhNM
L4fM9/1DhknbGFeDOT/RbSmpTkGy6HYWNTVZhYR81rxMifElo2IO/SILHW1MpfgNuQXP8ZPFFhnD
vcS9r2JBF5K1oaXK+epauk4wRRQhN+It3Vh45cXWOBt/CN8AFG7QRUCKk5bpnVfX5GubwQg2vN6s
Yb+Oa1iQ3V3ylxvw1tVIijKBFfSZh77BsB9eUvK+6Eo5qr1f/v7hrliFnTUrxV0xiuJtMYzAWP0D
F3dxMBEqN+DZxEkqXyzItBaPLamDbgy7VvN8VmmN5ItnsPg3doZMUZOB38lfX8ptfjc664DSukb5
VVoj23BWbCiOotaI6v3ZGe1nP/lz+1hVK0vv2mpau8KfivacjG4IxE84l3dl/SiTDNYmPJ0bgRNd
zTN6wT2ukYVCU+SGu8SbqqEUCB6Y/VYUb8jThY0OUaWQxl+9dutCtrHH2pP1amHUYqZJJqr2LHlY
16myuq+x7oYytxEtxSdPl5hQLX3Ryg+G43kjsmSMIxAhUZ7+SrvPa6PjtlKJQzJKk7MJVOsZ3iXM
WF4s3rrfeJbp2H4UdkMvv/ph546RsmrqUeH26t+58+KPu5r/k1ffbiu2yi/J7XUIX8dF5Fie7EVk
xkOI+UBh943s+K7a97vbv6KSvmSYRUPwdCut+uyLh9L+bCOhOOmGkajkI5kmwy1I2hmvwhYcn246
YTIM3szti1toHhGqzUsWSibMGrZZ1p5BzhVTmwVlX8Vzdl+tgsrtdMQlqPlzpBE2090LY9z35c/b
UlfopdxLx0F+mm8JbvMm/e52n2ilGUqtWlcy076m1HRdF/6fsnAx7EeS3MWcRag8HrlmFi3yCTlt
xy3CbAxN/+RzXdH/+sg7rC4Zar7ZRgWu5ebcxRaoTo81Am0RLK/Fe/W+xCzMd7owTPF0k3vpjH7D
7TtARD3Gw05frWRvmu/p1gemrsCtOgTJnVozJvusa4OMxUy4fxKbs5b7NZt6jV9SPUvkhrqiqHLh
X6AMixXAkz5vkRUUOy9yl9jcsbDcJfFtNb0++RDHIllwYs/GmF30aTqhuCt40IAH6GneF5Efp4/8
Me+jEuiSkASYVhbqXteqm0/ut/PTnuUFRx0fY2xitrMO6dl5LP7wI981ewxRuv11ittDxj8NFIDU
we8Q9zNxGDZ+tNCjs4JO8PbyittPxj95MMY8KXFKebmFdHwc0fVLyR+iQyuqti/Z+jxkG/i24ZKb
JtmXeY25BuLdtO/Mu8nAJzDhDNtgDXAME+5UTOKhw3jstAky1e4vf//gO8HDD86nuYTwVwSz67fK
NBDT6sBPChOUW+6MznPR+4PVvebBqPbpXVA/QmVa8q2uQJM8zfWZY7i38NyQeavGl6m2LDnizDOL
1SdDcx547gf9Rr8ayOffVkWVsCUzFsPsMnNENWYx//AKs9/GIG/uCyBk7NNUZv0ymnizmZjOQ8Jt
NfsvPuVgWB0N5mtsSSGcv2BPuFH/LwlMTNuK176cQ29M74wSZdhTVg2p3TmowTuDeMAAoxOrf9wW
vGrfko0Sf0hLc3Dgj2ujDADGYQFzmeZUVYtfLp4PJtQtBM3sFi6YqvtHjBMalvLgvm1LxklYWRXz
xfYXOBd6NA2d57oo85VCrcw87rHacZxkRokDWfH/5vUW0bD7byzwYSrCdX/f/iUPPCFvN8y0rc+1
5S8getmswDdsTbZL5Z3++/sHubcpr1m14rk8RnPs7qoo25GjtSe7epdG/E7NkU12nbYl9y1Iqo/T
dM91ry2V0kghcza36VpkiMmnuhPBnBs0NBi5L6yVcU9bXmTEmaCRKOztqV8+dPZ03zUj4546p3bc
dcjh7aYmbvwtqlb2PG2ajatCKhn3VJkAcc8DcoyX0dhOmMeVGdDjGIj4gt+05mDTac9FB6+YgAyA
KqoO/AcJfqnfeXsSb4fxwfIjEc4RZmMfkBFkn28bgSLQlfnGhy4z52zpEbvN/Ewsw4xmMgeNWzmB
707ft1rH9X+9741QGR5F0cyYDi3ekOD86oMOhGVRxWgS06Ifosocz45DvbdUkF8Y6UWCcck1RqII
seSGu25FxXTL8UADbHW/mNveW6ufk/dv7eqaWxSeU+YmH12ghMycI+02e4cRoyCZt4QgrbjvopL7
6xCkVF51iYLYOJdhMRkgEW+bO6MVU7L1YWiccS6gAVZbVdFaA0RZj/cl/W0ZQNWtUzKWPg59Saog
z07Ujq3s9bbqXj9XW8ZP2Q1fJn9BaFutL/X4Y0ab9VhHlQ48cv0OtGVK8tTIUS4qEPgvM9gvvelc
9jqM03V9sWX4VNoMiCMIds750zBFLUemP7otFNXSklNuS0I2ntdYunnK64BkT/ZdQ5qILeOnuGfP
psWwdC3yB54Ykc2WL51vaSAkqp1L7rj1BjB0rbi70f382nfNY8Gyc5YvmqhCtfwl2Pjgj1N7QYPP
NtbnlD2kXgTwl7+F98lc8sKpKcbWoFh6ICLogMka/1jbnduWrBN9JWLJOqSXJ7dmMRvrPwvyEoG7
6Ma8KJyaLYOkSDZZrG+x+/VVfOuPdtSF3rH7CQz1y6V0qYMMKsxJBkuhvNQsK2BNZ/RY4JU4hA0m
Qt2Wv3fVWdoyI3mbiLpEFRaW2s6/mp7s2tnZWa74t50pyu0vpW1pbuLr3tKWCcpNN8Ewls6ozm4H
gm9Q0/mzH9pzHa/zA2l104wVF5s8zXhd2i0xMJJwX9N1v5lbTHs7zFd0dq06vNZ1nJ8tzzS2XZZv
5Ywnaisccw/Cn7chYwxMtjN/LO3yc2slAr2lfR1alv3P7WNSaYBk4BiOxseFoIKKskZYOV4Eoon7
LFDGW2Vmy23bRtWOYxhgv1YPW/+TUR2xlmrjkn2jW5JT04KFTOjBOHmg4AC0W/x7n1RkA+9TZ5kg
6LNVOxUY3ROGwAsTJO5aXYZc+YSCj63GOXd+2GxHk2oMQaGiMt5qKQGmKEdY8wYUWlohv/eacOCA
Na5dIXGZtdx1e3/OWmy78L4k6cmwP98Wh8IJyHiryhy62rfQXchxhzrGW58ugaPL6KoWv/z9g4fB
tKaCAtkGJSReQMs8tNItxkAljY6rRH6R1Yfl4XwF4nS2PQgMuJsz/xtp3BNGSYT1UtA71UUyUbdE
mbRIEfNMYoq72jsz39PkIVTbl/wvcazeFzbZHrjDH4SFyr0Qx83yXjDU9dN9pyvZ6dKTsoWP3x5q
z4yM2vjWVNZD7jsanVcppWSp4L0Ak21rbw/9QvZmPoH8KI9v71yxtAyzIimze+giPNjoB14N5rVN
VzRRLX1xmh/UZhnJImxGseuEfe2sVYR1ARTdffu++MkPi1dNWbOWo28Unulznc9+gKTeXXSnxJYJ
yxfP587Q4dlDRYKZuIXrH4qO68xJYa1U0keBWYitU+FSd71i2GHqsxnPtbfGOYi47jxV+UKw7H5O
fNxim0G+TWvyKdfKRrF7Gazlp3VD8mLeHsa2fi84/yRy90u96NK1KqWR7gHQtQ5lseFcu95CyzFD
33GVZJoctmrvkuRLnOHcEBMamTf7dJ1C0xE/Pe+u4eBQG+kWoO2MF7+Pvdf2+tCb/H1d6/tuAEe6
AZax8fqphJlahH7BXJcHut73CrdlTNbmkDTzwPl6rpJzl5aBJ97vMlEZiYWRk51rLhRIrOqUJS+O
LgJQnKKMwkrcZa5IjjeskRpxX01BIrqQZ2t0e9uKAFXGYaUFcau+ZGjWYemhKoZw5SDjtsEZAkzi
WMz7cmoDh2qck+pjLn//cI8lnLA+vxT5RM+CiVpB4hQBCJZvf4tq9YuVfVg9W1eKQVjIZ/fry5iA
mhVJ/uYuuL7NJEvNgMqYBx9Fm9I8YpqRdlC9as+ykdbcn3IPb6p1cMMqcyM2pKfWnTQCVwCLbSZZ
6dj2tBVgrjuLlbxUlQhN/kfMWVCw6Xnuijhlb6tz3NhX6t937chArd700ZLvIRW1ec9lHaT0DT93
+4AVsY2M1apRvEHaBZWEdCWRA0pce2W7prP2DdG1Zah+QnLj2WI0IhlWmNvSONHSd1tYl/y7b7Rf
iWCtpoKmOHWZI53mqz9ZDU7ddQ+gVejdyEs04le4FHr5sA9GYK3UR00U75x+e1roXssXpRKMZLoN
BtXgTY6oe64pqPTBh5ig0SG2ck2Lg0okkvF2CWMprRhEMu6L4nlyfjD/9221US0t2S6yl6RwHIhk
mx+E/++CZ3HiaR7blwjsrwKC48v25SKJMEzU6I7MzY5oUouKjEd988tf8tihOoaPq1+AX5EcYmpN
legr/EruP7V+Ezj9t8TVtQtdz0xhYt3FN3xQmSkdGoLJL93xUm6xoyKq6DMYCyMzKmK/iKYktF5u
n8T1ah1+SjKv0nFRkga5/nGuIrAsR8WOvthn/98LUqbda5EyilOR7WsSi+/nGAB63BD6rCNhAQpt
3ww8QbeSHTGx0wcBUdOdkCGJ1iX9jYgaz2sDDI2emAM/9Q9O5YTOcFd6AJ8tGWXXWVk2zCY/suVT
kbyMZayR51WrxMIXhflwdAvtQFid2d3RmIL2l1nHyZ6G9lcvooGw9kmQPOSfL9nF6aD5wavxAn5Q
MlPbEuPAevzgEGcvW1TGZkhDAJ4i9gaivbAP+tDcpWEZtWddM4ZSaST79TbRphgvdflN9s2O0lMe
+ufhcQwvRCgs0nzZxeNesWT5oeLVfuFUoDc9bs9r2B+bXRY5x+J9jcb/D7zb1dsZ4pPccd5bAxg1
8SOcPzQYGzmZuimgqpWlK4IVlouIHyu3LF7MU6tDdSoOXIZdTpVXmGgP74+56cbEOpuI2pxyCZsl
29ulE7i1ERQp0ZyC4itkKObkLSyvZ1x0o5MG1DYea7Zo7h7V0tIb2kE/clNWGFnBOiPqRRkNqW5l
herIaMzRQDmoNXGBsu5bKt4EW6J2zsKN/Gks/G+M2/K5YG/2lgQzYCGZYHFVdKE9rke6mYd+NY+d
gWnFK8YKV8UROMXHdSuPRfsndZdvBMyxaTIEWTWFWdbv0rXfJxPq0+MQdOYPt7UPTpFFRkkfmoWe
U5pHnTnE6ygiS5hBkj4m915kMjLURNsALjJ8qWd/bsbvqf39tvWpDufy9w/3WDF0wk141x2nCoXd
2BG7+9aVro4G1TVhYM7x0fTf821nTZ9vr6u4d2XQpzv2FvV7WJu1PpXzP4n/21r/4cXr7dUv3vDK
VSQDPS008/gmz2DLdRp6iR8UPH2Y/WSfjF2Y106MqbkaASkiCxncaXgu28AC2h0p3xv5wSRRmmtK
aqp7W4Z0Mi+ZF1RA+HGC/z1Oex7WofFOA45ePfOgc/YK1ZGRnWD3KYS15eAns/Dki1t+D3rb8WVG
O98xaOk6WDcZHjNAQ9x7AnSse1GpD6qebGin2hxcqF5jxfZWvaLqceeWpWjgMtgJ2o4rbgRjdmKL
V9LoYM4qKUsGKrzJXDLm8mNlZwHrq8AWuhhGcXvKME7ScgBHDCw9rAhfml0aj0GP4Ybv3REYrp2v
Ec51+DQEf/n9D4JfMfQhqzwP6nhqH9lu2NsgzHlzXpqDiG2AptPn4jQc+qg6m5o3jUpokrevi9I3
PPT5Hx1mhmPTR/WgUaLr73p8jOTuMeIb0+5nLJ0dUUt+LKIkSg7+fv5kRDpEtmL3MsxzLsSQUxs/
gUfHMryYuebKUUQUMsATM50sY12w7n9Ukftyb++tWN+7qxKNPDShcWr8wAh9yh5FBJT0nr15zwiC
w/tFI9kwbwcAJ0nCj/1wKIYnq9AozHXwluNbkgVXSQ2Wi4r2R7+hwdrSh7FKD4XYgqwzgt5gkWdv
Qcl/uWzRRPQKXyODQAEW7nsMt4WvKUXoTw9NYu88kwQ5SwHT/IXW5PC2U7vI5opT++/1+cH8Zsuq
F9sY+mPX+j9BefOc9W7oZG24sbtahCA9ycK7XmwFPqU/EmPCQ3w7pM0W3d69UqskWwZmiwy2gSMX
uzW2I75f56B8nCM7Xg+tjtVaZRqSVZPKoslo4Pi7edx72xjDu8WT74Rd4SFP+rOc7KNp6yjyFQYu
A0RB2lN1GPDIj8SNNncHJn6NrBSfIcNDW5c26Vyl7dF8dYMtEnhBgYEzD/njGtXRFNlhDWKDAm/F
NNK93xR6LGNG074fcfRJf3QwCo2kn6bkYDS/bedR1GOQNhprUYlMMnyC4rDrcvxKZf7k1tOs4z5U
xUoyPrRyN+pxBwvP4+Nmsk9Wu0SpYMGQpsHWfnK9T8m2xGPymyXvnejebp+UIk8iY0UtPHrpBGDo
cSH9wc2MR1qgyd7z9rP5aU21eVuV8cjQUGShxznLfX5cT//Hv5KN/xmPFWegmQ5uf8x/l+SVG0aG
h4oxFXkzwnqmsQq6tglW8X31/GAqcWeCi6zqQzEmYVt+6ww7GMbTBADOukWbX2liGZV6SJfEMo6N
5Zc+3pjVFKHOdHTN/Hj761RLS1dDwschTwYoSDk4e7G2T15KNfZ6fWlPBo9mTY3wrjP641Dbnzu7
+9XS5v32rq/fBJ6MHW15Nkxz2w5HimkuTvOHd+u5dcvYIv+Q5hUdNuiTsjTC/6+f6O/z92QkaU7T
qkAtC9fOkNZrHrQoyHsxQ4Oh/zlvDOZ6QZoNvHhjsK7qde240eO97lT1+9aXDX9d1qRKpqD2czSL
hYPLc+t5y2dGPgnQqMISfTuhNg3oWhsb2MuF55DiqSiyOg8G9F+mb0ba5G3E0FSeRKZh0WHH7X5r
v9yW5nVz9WT4VTElBSbu2OOxzLNwJWKXTaiB9M4ua93QtVJN0egSbFyRo0x9lYygismpOx17GEfn
DFHfiwffcO4KBDxP0mTQsxM3Y7k4sr47g009qq3yuCx5WHmL5ipQaLQMx7KQ8HDatBRHixdoj5/2
jUE0WqYQjozIKq21mV0rE0dPVIEwtp+tLUJiVpqnv2rnUpZqzVvTwaRocfRB57n5ySNzdLVA1c4l
35W5CxuS0p+OS+4daTkGDltfMS5Q4xoVyulefvZDfDflHEQZJbTG4LR/aOfK2qW++10UI48yJpIw
aRMdCY1CSjKwmyVIgGBCx3hshvQhoR2q1rrnqEJKMi8my31h1MIZj1u2xoALhYaNoMXQzb5T7fzy
9w9SqhbLsfiMnROB0Kge49lP77zGpVxXW9XWZqFF+AiwbJQie1SPpaZeqdq1FFhn3v/j7EqWLMWB
5BdhBgIhdAXeRi6VlbXXBavq6mYXOwi+fvz1zCFHnXoye1cOAqSIUEjh4d7gPrai06XdikOX2seC
E0M00A2tbJkO2VLHsRi+2kdVGtS1ACHFt8OlbimVQNORbbZsD0u5pWuMzou4RSMUWq4MBq8Z/j+A
7rETQd1dLSXLH/axPoogf+oLel8MU4HcFH2ipEzb+bLl66n21pPjmvpoNPlYoCK53bHa1sD3+otL
t1Auz6O0QuxsETLLS77/7uRPHsQziNrkZpK8u0aZ9zYVJfqMyC2ypnHmy9Kv36bWDsFg8DgvzZdm
yA1WqluQ6/M3vrVCid3ZLcyYna6HnIwXmiHbnGtDBqYbXnFdx0GDyl7v8yWtgyzcquFpkzJe25bc
ueKKA/s46GXj7sGgiBWjYHhBS/nhtitovEwlEOyHqgGmpcTsW+w7tcUWCVxCGr5bMzFM+W5s4YHj
7vN8yUAOvVn2Q4eO4NTmp9vfrrEcpgSfesWFab5f962xJxEyuATFlj2E/NYZmbvBdnQvUcJQlpHV
mXg+o/DUAzcxREUhXiQ0u4f0LqYhP2BKOFrXAEBWp54vSFEfHRlEDe9fttq7b4lVbKvL9lJUDsEq
0NxDbrqxuCrru9Tl/UAlDxS731TBZiEn3NukaOiPdhCmg5vGflTCwAEtBfsyePMFtHIf2EIe/IAk
vje93LYf3fBK5Bk86XUMcInLMHsH20KjsyUPfndnwqByBbobh4zUCJC1LdA5tIphx0GzLkFBuReG
jUzjvSoK1VpBANOgl/ci2dCAygzd5VX5z32zozhvPS9rkzLMjvCq0xgE59HF2cK6S2cLdqM4Ly8C
SAMB7XRx3PJI9vJjle9h6nSGC1Pd2ipuu3JPDpyl86XosEnOxVO7sHh2s6/3TY7ist3Y4z4xK7GT
5GW7tmE61PCpcPI6C3hdC31oVXVfEP0PkmPP0cYgVyT+ZHvxc/uyD+2Joj3grj9RcRte600zBR3h
xfKz84CrpNSeT9x4KtKc81V2LIQeJqAafT2ZOid3eOL5j7lpwmbkoc3lYew+CM6P9/2KYlKCs5HC
ppZLPueHviweG++fqt7vy+pUhIYdlJVVbt5yKYX9ILMlRCH2kY8meRnNKclTLCpFOxhaesblIlcw
+S78geTLueP8jHurj6b8TuMVKsjZs/KS0wEztOfWxbJJ0tDxiKY9gy1dA+c7qZwKdR5cUXDag8zf
m7azl+Xh7o4vw/B18XLDEusSVBX17M9OGchqny4SVYlldx7TVL42afB92q1wtcvQn8qj49ngEwdT
MaqFt01LE2hVNDTtmRyYa+PE0OzgT11eHZAN3B460Ezada3eJKfjMJF6HeEh25bFYn3ZKsQRp4hy
R0aVx8JlNR2Odat//bm3b5oCUF9WSCPdgn4dGAf7oIDbmy7adauvbBh2V9kpxHqni13mL+PSfNjn
LSJ060O6mOjNdOuguLhPp11s1nY9ubUPruweoGQd314H3ewoOwZOm6AN2rFdB2Nz8CBLzlb3Kcsq
Q5VZ9+WKfy80rYHThAVxO3/M8/0pX33DXqcZWoVpTjluIAsGC2r99eC0+7HsKsOk6Ia+Gu0bk+mm
ObercV4ukKR4btOZx6yQpnKQxmD+A8Zsm7HOh2LFZXh6ciq/jJ1xSeiwfmso/3Z7VXVh9fruNz/g
zv4s0F+0AFfafJ/c/pdfvwa2dyxy60kQkw9rbEfFwgWgkF+hC7JcoDuQZHI9llnzbXbJx9s/4Whm
SkW/5T5iz3o1nt0rQ76sX9zBTTxIS415AUIhtwQQqHpwZnYWq3WyuIU8XzovVS8etr089tOlTLvD
7Y/RmIR7nek3Mzptjdt7Ai4InZWnlsvn2XMNoVA3tLJYhXQy2xmxf/R9MJxLtNjXdmPittWt0fX5
m++eB9dehuGaRw3kUDOaVBb5uC8moJpuia7/9Gb4hYwWyPgZsn2WRlZVHiTiSZSn6FGqa5N4smav
cJUQC+yf486AZV28pYj2UUK8dxyw3UHrxloPBQVimpb96fZC6yZMibUTUHc8YBbSqaD/mKbjZwiR
nrPGVDjXDa/E2zF3QLUHuu2LsMf5M3r65REb4YQaXXnnbb+KYev3mlYAVKGggBw6nIttPxVt3t03
PyqKzYFKkgeMtQRsvH6SuXeYyvRRUs+AktPMjwpfWwe28NLC8FZHjmnRPnDCL0KYNg3d8Iobk539
n69l2dF2PnHoRoyGc7XGjVUgWzEKTzZWLy8VmUOnrP5C276J80z32dfnb9xsBlaXFBMyWK/ikb3Z
J7DNRxYvD7dtXvfpihennVM7shjlZenycyv4d3tOxX3RTYWzWa0rK5fgAOGMxPlnLnDOmvag/Xn7
y3UTo3hr4NQgbylxjus8CEeJIeJyD+3qLmJzXLMo3to6LOcLrdaL45c/CR0BJPfmb+5S3MU+gxco
+dHeLRnNulleeD3xOF8GEPuXyxR6fW2CtWhAVIEKXCuCqSRl1UkcENcQGocRqrco6oJvhfxV0gBY
gD5cF3ZxJ5PeocaeVEgb2rMDCzUjeaEFn0DLynEgzZnBoDRLruLZFstzxgLKF5e6sHBeEOiFRecq
ClOMmS7nNcf3fxOSN+7mQXDBK3wbKZoQp4B7IW6eedTk7mnyIfRZew8bG9HrvzsmlkfNPqoC3aa8
gdt11noJ+ircOcAuKKKIOg5KQxFbtySKixOnaoWw8IIu7buwrHkRSt+/s7SkgtmEW0z2kpXy0rJt
C+0MTbLF7EFSBZVCw4207gysotnWGskr6jRY9204C2eKFu936ewHPjUh1F0Ocn5syZdtxKvln9vR
RbcqivuPtkQiEMj50mf76P3YSitFRU4GzN+foYvp8IdtZWT8cvttuiVSYkGR7ba9TguicFqGli1i
yzEZtGZoFdoWVKDIn2W/XSrbbutw89FsEzk8z001j3+9751LEBXjJqikJUFufCmH81qvURkEMdrI
DoQA4ZZ/nWkfW0BmSKD1RJWM2580t795aXfMrXPX9XG7SMNmpnFeFfmW1002uhmRF89awzYvk9wr
orLZwr36ZuVF2LZVlEuT4ogmGqmMiVKQKSipKy9bUOShnWcZCG9kHQKWuBkCngYMF6hgOCv1/b2s
0B0TNOx5lV7ctxywLT8hwI2xzDuTqn0c+W8oY4Tlakc1CQwXQNplVcLGLHKnZrW0L+P4u64+4CZ/
CLPh1e9wIKNuaC/luRTDQQAYUHEad/sc2uxDxn47xScrTd1DWpvQ/Lp1VU4BRQtJrqDGTAMUGpal
CPsKVI4NVMB5Fo9Lhz6iIBzuvaBS0XM17Yi/tN12GR12EM43UFdFE1iSbK96lAULg8CLb/u97seU
KNOt1rIBGrVd+rxBW9lP189PzrhGVmp/nMkWFvbvtZkMK6qLBEqQaWaaQlZBbBe7pj+dNeiila2m
mtv7f8JU5JzVl25TEhfWAnA/yb6xeY3ICJqmghzn+ksBAtEJm+jtadPkNUwF0/WLJ3mdcRAQ0BHS
bOhUKIZzDhmmnXYRbm7Rkp0dXL+PJb+r495nKqSu2TB1dkOWi18LQl62vgjSf8DggMhWzU3XsbC0
6tQdDaHs/cViKvVh12/dymx0xFdLZo3nbQINYgIGjPnX7Sl8P3gxrrpU47gTGy37YlXBeUVTLu6R
t0fbSQ1Jx/sHd8aV7Lyio+SWzMiFoRlJ8C0cfDeEEmNk+V1UsFPg3pcUMq74kA93hUZt4V6IPZ3G
1v7oC/rZSek/tyfq3YWArrniNahe4w6iaXhSonEOPLKoOrbcMEmasVVwHk4V85JtOU/Q6dBELatw
Zt9NHRTveiS1VXieb8uRtnnNk3bsvhXd+LC0V5UEJ/vB2RKSFoBG1p8ARb4nvOB9yvm6aMgwtcFV
WMLdv2aF1YY+qqmGwd81Vwx+TdPepOUE2hIDHyY/AfsIlIhd347mLROHoBhmwyvezfjwiuur37xi
b+nQ5u4mPoyCbfT7nnmWe6IEovBBOGX8XxfB7ZBJG1r3R1ebePO6rMspwljuJ2Mz2SEHr/ZhdsX3
2p/v/SHFxduaLKvvO25SLFUZtwEYQhA/qtieBEPBZTWx0OmsWHH1gIquc0vpJy0bpDilyAj2sxSW
d89tPxZGcfC0ryAyudfVpc7bx0myR8syEX7p1lxxbuJXfZDDmpIUDV6hJa38ASpVU8Is+cddhG24
2dLMkApImcvUToM1o8mSobcv94dw5VNlsFvd4ErFoqjIVLHGdhM7q/KLOw7Bo42ZOtwOf1fv/U9y
T20VkSKnsW7HeeBJzfMvAk239m4fQCgBlfHs4Ffj8fZr3t/R8R7FwStyTR9GAfgzGwHZceKqf/Yr
BlokEfWNG2V2fmAIwNCSvf1G3bQp7t7TOXALFrjJLobf6OWmIfN606WdbvDr8zfODWnnPJ97WUG6
pfiy1wCM11u+GL783/vW99ZEcezGYSkpLIb2+A4davt27MsxRAfBkWT7NzuV59IbfwZiDmfmhcM8
hsMmYjdvIoghR9n8uZjqwyyDR8vHFUe3RCWqx4xMr3XWxP2yg7RlC1MqgfHfop3lZ3/dI3+4CyyK
lVbCRYHTIqr8mPh5KYdj26Gj2BonH51JpQlXr4mtKiEbLe109EXHk2kO/kaO+9hZ7nmpTAFJ5xNK
1Kh7VzZen7NknPnFBU1Kk5UAqIA1189+OzZ7uctCVeyCnIUFgAR1E5kVIqJ8QNfFOm8Gj9PMkQpd
6MoM9+0rwxyR1yX1MpyhssQDsbwhLL2bAFJbxS3kZbpOFeSgINC0HCffPdr8u7tux3ytPxRTH3fj
XXUDvEkJHWlhA1sVeCwpBah+83L+uK0WS1hGDeFbN1VKqLA6Sq2dVSzZKEfymsklnnuPx7JY3Mvt
tda9QgkY3bws5ThZfuKUDQ+bGe9p25xFYipNYUP3CiVqdCicrU6W4hUM5dNggd6lA1U9NvR3TpPi
2OkOLVA5Q6cKqP5jK+0wY/3RknV8e4p0W4RKMDV3boCUFtlya2dBTiPsSoPdhZLmvteGrQBb/KeR
1Gn37IuegNwtgCBplDrF3oxxKvzVMtxHakxbpf5w82y83snwpJN9BNW26wZ1Xjs7Tq0ptl3vIDfy
1+2f1mwkrmIXuMcqOnfovcSvCuvQBQMPOz/4dnvwq4O8s4+oxdWqqVt3FhDMY+5+TPkWzV4fE8dD
p5apE01jdCo7SA+tpQVlPT8Jguqc91VEl/ZQ1n9u/4BudpTMcFiKwfatgibpjHPHPu3pSyFwA3V7
dM23q1Rjrr8Tkbm1lxSySygQ6aFs8jYanDm+/QLN56swFn/uvEwsyK3WHYp5aD8FYLAp7hJKo7ZK
MAaiBdyUZwFLxDVpYgA6Dpb3C1x+hjREYz0qmAXVpLmpO4SsfQXllvDWb2VWvwTbBlJOz9TJo1kD
lS6MzXmZpRxr0JIG2losf0UVV8Y88+/bBlWwaZZ2Vb54GUtoh1kia/NXljXHNDedMHRrfH3+JhPk
RDpWX8PH0Hfwm7po0OoqXGLeNiBNIqJiTTsrWKkDjBIc2EFi554hs/vMpDiPwRQDbWxi1NKtghLZ
IYmxDn7VeclQj3FH24igDsPRKH/7N3TDK26cBmNXbZnDk6yBwuYwHe2mTZZ2MOytullS0rVS+L0c
HcIT6UCVsnE+ZTN59id6Jm4aVgUqo7d/Q7PUKibKEdJ10nTlSdN4zgEMqVvUOyZElG5w5ZTHoNfG
ZTayZA5sK54KiQv/WcK0DB+v8WYV5LS6Ga3QccOTPl1OHdrt3a49ZyuNh9KUEWqWWeUG84IgGIoS
CUjR8QxNT3u0QiGyFpbhnkA3vrLOYHe3hO9awDmtaf/gy316SXNoryxdww2YA80sqQgY3jCPZldL
tco04n31Z53TRMxb7Ay+iYRS9w5lpakIUMzxWx/EdaDFc0foYW1B04VVR3I0Bo93CcNTW2V1Kont
LUNHkVpsOxDYRQP88hPPRB5Evj9P1LAqGsNVsTH1XFWk7zI36degGGMKyHcZEtzPm7RLNMtOrs/f
RNiB7S40WRGcKO38cBOoQg9ycMM8W01U2bpXKEGcLWndpbPlJiUEiMJpcV8XB3pbY9B/vit0qEiZ
sija0ufXf5gzEFvn0qFJhg4mE8ZAtwhKAA8WAVqNfvWSlC7218mlQ+IU1MRnoxtdid8oz8m6H3aW
dChjQYtIUBRcndfbU6NzB8Wr3cbxN2qXQeIS+Wnvxl+ofkbtnP7oyGKgkNJ8v4qSsZ2cF3Pu+EmV
OgnblqSyTQVc3dCKM8uRV3nfrywhfRMWOB4sbXW+PTG6oa/b3Ru7L4sptbYK4bRHRZaAp4jPP26P
rJlyFQMDmoeslv7Gkqoph1DU9cVl5LNs9t/BYuKB1b1D8Voy75XrrQTks17+ixDr7LrdYw34k43L
ptu/oZug6/M3EzS07lJzEfiJpF8aloa47zOMrIkHKuZl3CzLXwVONdNITnPwYo0gDq9MtQ7d1CjO
2q1b0FpdESTl5jzzcoPcyv5h5U3MXBN1g25qFI/FRYn02YoVBi2IiJYqJSFtNoNh6mZH8di1x5Fy
Lp0gaYPgCm/fp7ENg5TxJcnHO/swPa4WZIk32QHNhZdsxTA94oaGk9BzPGNy/e5vYPzr8rwxn80K
RhGgDTCxS/IqpuBQ0y3p0vZ4h3VieMUB1qLgcls6ltg1+HwztO/FIyrK9w2umH5debSYAGBMcGp6
qnq7jSfmevdYP77c/f8TA0cFIt5rkIpO8y+3sQ6Znz3QbDME/HfnndoqYKkGuas14co8yXA7NRZn
2k0hYYarG43hq1gl310Wwss+SFI2PqdcWtHisjW+Y9bx5UpElnvnzDla1xMr3Wi8QlPrgSzGOo/m
GKPCjSjxLGsrMC/ShXRa4rqnWX5HbCbLX/d9vmKRm2gIQ+bnJ7XDP7sDs8Il3cvwvsEVi1wgytmX
FuZmHYdoFyIhRWU432nipUqpxayUpbxkwETNos9Cy+3oo1svedh0U3kobQgQ3fcPSmAG+K8uN0hG
JpwASltB6TcO/NG0XenuN1XRVVIQdHqXW5CQ3Z7jhax7nBZpETaOs4GPkGbxvoBkqXFEHaaStceq
GxeD6ermUInZI0GrQI2+WFSjaf6a5i0uVHeLxeVuTWFbkfx0ewrffQ9iB///sQNKoSAiHODOJdlE
OGfFGf1tuD3aqoNH93tsDS9Rki70EfJqmFmAfK4u4gVkiOHU5YYj4LvhCYMrRoD+o7GlZYm6Bq9P
ZCpBd+V8yt3OsHm+G6AwvLIzUyr2qi/WIKmrvQuznaZx29qmxEU3/coyt0G+V0uBWwSWZ27YpcHP
paCfpg5SWr5rKANo3qGSwUCfq237ggdJh5mCKt10ZuPQRb1ojxQE3bft6H1n8bjKCTNSF6CiRQCW
A62oZ4exp0YM08HDPcn1Cp6GUvA6GrsfZfWVy9q09+l+Tgnxg1dtZVFZQbKTCYCapz3PX0nZhOl0
7xuub36TdtRe03uLA9jOTsnfQ2Wfm1bmIbfH53FZDbOn+wsl0qd7lWe5yFD768XnNS2SgoLwMFvj
ubaOtxdIY8eq3CfEtTJZMWRPDQqv4ns7W9/vG1jJPqBKkVb4fI60z6nR95HmsZ1Z9wCyYFWKcwNY
IgCaQd7EBuaEi2t9J2tmOoRrIodKJkfSrew7G4Qe3pJbz8Vmy2QsnSJmWzcYwrhu1hX/nh1XuryD
fzdDiwspSZspC1cql/smXwWs0aBEs8rusySfxl9D70P8SaYp4Bl3ra1at3eDxu1Ym/kJqBA/AO/7
Yy1NvWuamVGF1GZ3Y7iIAtzKz9zPoKx4tPp/bn90AMf8TxXN42qZvlnrahoI7utmfzqSgh7yoLxM
LnmY8+qh4vZjRv2/b79K8xMqpI/JrV4cENC8rjtuUDNAWELaTiaEq8Y+VQBfLWrPnZqd48TmPDMn
/avfOcCOgWHrfzd/9bgK4Qs8Gvjpde+pFqjQZKU41v70uBT7Hyvlh3Q2pTK6SVKC25DvzFlGHKzW
tfrJ/5btbDB+3fxcX/gmMnuMbMsOquaEgpfEo+XHvmqTqr0zYv6HO6oEhQqbOU2Y482ht1bDIVj3
uy7fMftqZPO6vR5r3NGJhccum86kkeeucu65QsPwStriTaM1eMi5ErvN6lPlL+Iislm83LZ7zX7F
lLA22nm9uwvQn3bfnzmkpRY7eFmrXxT3RrffoFlbFaGXEQZJs3mAE7Pp1dm3cLTmj2iLNGSkuuGv
seON6YhFLP44owRl+dYTLr+jqRgfpvwukgiPqyC9vON74fQoS3iyL6MiYGnMgvHb7anR+NN/kHnL
VrTbNvmvPMj+DiggZR7tf90eWzcv1+dv5sXe+m6oU9xDyUk+QLfnsSj3l7oVv+8bXvFYutUZVPJQ
Eapt/7CN9lGM7oG1dzEJYdqVVGTMhAsP6gHhpe2hsrbHstgP/mr/ue/rFZddFnTXCwI8TY9YmaXD
xyxD23smDXn6v7eV/9m4iKvy+7RL2YjChx5t+w/5Jzs7ZyvqweR+cQ7Nh+BYHE2dRO8uMt6jeO82
pm6e2nhPR/6ArS610Sx1FwMScdWaqyfttR1baPHV47l2wVR02EwE55rPVikost0P+lVk4knyJ7f8
0G9DaDUGu3/Xp/DZyjGibZy2bX3IN+5zSSGtXf0Got2kKqEb/BpF3zhV4zuVBJhPPHnrl7pAiRvY
1jssEp+tuGuDEhi4ASHWKMo6i0B1BQWD/E9g9ffUCjG+4q/ehhohJGGgajlaJ1bnDqqSIM+9/fG6
aVG8dbUFpYxCQL7HpQO08ExH0XfzGny04qZjK7wGLHH4aMhB5gNizZdJvFT2MwKyIS/WmaKyu5aV
qHZ/LJsn135Zy68N+ccvTbXN91sM8f2Key72MgXr4kHn8yyhZXnYEQeyS/cLnXYHEaX3/YJaOd8q
4jDJ6qvOZ3BYbAY+o+VVtM4997rEVbkjNieVvVdgERbxlKefpGfIPDRGoxbJh8x3ZU478UTH4dCD
TXIuy3tSDnyy4qb2jtvc0cKM5PUSLt0QpiMqVfds2hhc8dQigwjnkMrtIfPcGuzKgFbbk28Ci7zf
kI3hFUdlAQIBaaEvbI00xiZ7TNcmEemH1a2Tvm4/0ImA+rGNKnKgqC3ddmCNF/ynSN7uQ4a7lubJ
p2UEuo2olK+FY6rUatxY1UTKLTIOxSSbJ0JxjFubsO4PDZgYhoyfJpOE4LuJLOZNcWSbbKQH93jz
VBZS/J1iD3jowCz0Y7JF+ZAPjqknROfUKrnEgvt2OaWYqwF3JJeruig/7M9QfD0A6XE03ebqXqNW
zgcS9FMuEFOnY/fIjv2pOw8HKMFA9bIwqi9p1l2llADAc2VyhlR26X2l+Y+hg8TA+ue2TeksWaWU
aCUTKXCY1504BE/4IT+Kb1NSvED842RKz7XTpLh6XtoDs92rlPJZHq96W1aUHt3TVYkJ1z/x7V+5
niXeSedUHolCrHu7r4h/NfhueX7sZtiwPURp/XMTMoZmzu336JZD8X2CZgS58hVpo+c8AAEf+s18
AMbHcJLUDa9u00uQ1q0PIP8+dVM0S+d1KKrtCD0gE07vfXUU4v67TG8SJEl3iKh6+ANoR7BP+5Ed
i0MTAUqeXey/AJP9V43HpB2m+x/F5SfZNQsqg80TDbwfe1AWUTORF1s6prqRJnD9e0P+5m/6EewR
tEQKLILg0HX5pS/85w2A4nFuThB/MFTZNP+hlmVdMMcgD8FrFkLCZj0vxTcgBW+b1NV03jFdtSq7
S6uxt30TTw6bwdLAOhvNsNzEAqkJumpZlndTtdkZ4scw0rC1FzQOdOFUgd3FYLK6z1fcu5+Gutty
KZ5AaQqlB3nqTKpEupGvi/FmbWElQS0oEuLN+YkoFbrzXbVq9OUrXpwF1lTOAcxyFKc1PYPo7PZS
aqKQWowttgU9GekonmwKUox2KxMU+A7g444AWf2Qb1PIA89witKZpJJ596vM2/rqWvmI3oJvbHpc
/Y+3f0M38YrX7lkvUntDiCAiLqvENmnSa5zVVpLtqmVuQ3uchV1IbI/gSHFfOuKFmRd1voF3U7Pb
ELXGOsJRPaDk4alH6N5CmHo5Z49+SI7TqT5tBpd9f+6JWmMVnFhWff2RygYHD29j2Y7h7LuH2/Ov
G/46f28Mn/spFIUK7AIzfbD216mBIoYJ3vb+2hIV2EPB1gItLMSDioxJUAeRR009EZqthaionqbg
VcpnTMt0DE78O7Q74zy+KnxtL8MhPw+n7FjdhconRKWI4EMpKRgExBNpTgLbCZM/tvau8xRRMT4V
rebO8vAfw3jZ6Ms4fbpvXRWXnUQPaOvGcQiff9lpHlr0e999uz22bl0Vn80Yy5fSQnLtWlXYjXMk
EOtvD60zR8Vtu8rdAIxxsIkTdsqofeAL/2CVdnx7eE0WStSaORDfFforMN3lY3DaL0WCFvSTd2xi
KzYdwHVhQa2YS9zbpPl1L5F1tEXTpfloHaakGuIdkqPswg0bgOZakaiKKs5UZpwMpHlak/kgH8XR
Qn9vOB+dyEcESg/SgFLVLHeg7Lp86aq97SfxlFnPVW4frG00LMf7CQMJrlbwJvi4XudYg5xhSOwf
bkFPzPPCbsXZf7zvKEvU6ni3QnwBKqPIGIoqJo19qSVUzDdmyNV0U6Pk0MU0UJyS4AmeOExO4nmG
oK8bV/FeWtk9A4cxvBc2KkFHY3Avrf0rrgsIDe5HZvjX9r/62M3J/uN/IscWqsemrm2tYSpOHJSB
m8oK96Jzgoa19DSf8iN73l7yr+RYHwoR3qXDTYhaJSdQkqhHliK36rYwK7LYujcQqRXg1AqylV/v
diU6dUDlmAGdRb7cjkKa1VXrv+u2zVPXBEinKA7xw3xOKxMVsW7u1eIvtIL6YoFkx9P2sfjaXbpj
exIP2YU/Qckzyg/3zrziuYXvyY3tuXiq0JnvDxxUEuKuRgSs6nXa3kSFdumZsClWtWvasGmBO7aL
pByKmE/EhIrXLYHiuBvEYj37mroBBTse1rr9yLNAHG+vr2YTU0vAuGzdrIkip5LZa8a/lvvZWQy4
Gd3Qiv+W/UjEOLhI15o07O38zMBKMZfrXQcsotZ/naJlaykHgfakXys4pCrclt6eE51hqoXfdiqR
CV4Ns3wsXsmXMm4i+XGPtpiE/jezTLZmglTRIOy7UtoO8p6lftzlIwW5CTWkarqhlVTZa21Oph02
k46vY1BFuBj1jJiQ93F2hKjV33FJZ1k6OAitbvOhyxdxqLCzRHMJXHMdEO9Ud9n3IBPVYVsXEKRm
lWdYGo0vqGpCfFq5cHLY1NS5UdHIiOyZYWjdlCmuDK4Zn+450i2v7pwQWqLfVqsBiVzv/rltVrpv
V/x4BxMPWzLkWvM2HgChiVdD0Vb35coOvG9l6qUQXX3K9iciw83+e5nuHFrx4bwGJnDq/ObJyaB0
DkKnk7c02aFegr9uT4ru25X9d+8q1k8gBX0q10/++qVbmrA13SBdjf2/N0hEBWFR9PdOJc7WT0M/
/VzrLRmm9JWtdUgRLiQ3Ha2vc/Hea663Hm/2gC6YJncGn8QTDZeYRGO0n7szO7mH4mi6LNaYjsqb
kqHR2rd2rDDfXzwQdWz9p9vTrxtYyZdRvKWlR5FjrVdqIDqT4NgyCJLfN/p10d/MTBk0KN5eyyfV
Tv/28uBvNC4Zsk7d2l5/6M3QSwsxPa/A2jrdUwlJ4fVxaL9Wf43zn9ufrrFLqjhrMcumZ5Z3dVYR
r+kQ9t7wq8xdw7zrhldcdliywu19htA/4PqxPrsga7JHw8arOaqonCh7Qf5vTx/oX4v3QZRJ6z5W
1IB1142ueGzey7IhNswdCQ74PUN0/U/LGRqE98VhlQBjcXrhLhwHrXGoDtKaP3j1lTXGuc9wVAaM
BuAijsowXKnrj4Ckhbvnn3FPe6SrG0Il0HDa0iywSoTRj1R4wTVwVs7n7acLotg+MJxxdemJyn8x
ZVvTOx1WAJ2jsYeA037h0RjzE4ntcD07d/6C4r3ML0EOGeA1gfs5SP8agjhY7vMuVW4tFYW1ZRuG
trPvVL6OyLJMQ2simkp/QdNhog6lCAxjAiTjZoplugVVPNYbubQriU+WAKsWz9Q5LdNdLEyEqKAr
3uXNUC0I7zmzP1te+hyA8R1XJvFdsUzFWhVt0QvuYEo6Nws7uw5d5zSTX3cNroKtBLhYBIOK4dPg
fPVk6O4/FlPZQBNpVLAV5G+K3AWQ5skeyxMnAALS4Psy+zH4sExtQZplVUFXaOdsunVHIK4ttDnN
4b4fKL/PylVuCzG0RWP3183VaUET9ETzKi57Qxh2NIau4q7IEoCHKEfmNMXO8VrMZ6/iW3dYDtOz
/T+cXcmS3Diy/CKacQG3K8lcmFlVUpWWlvpCU0s9BAhw3/n1z9kzhxI6kXiWVx5AbBEIBDzcoyoW
cWFoPLIqSyhDsMYq9/4bJXQJuZgHkbh1wmMIs32swKYe6cDOt9nFbcCOfj/Uh5VzsOLsGZ9XkAwm
1lP3aUrZwYhZPB2CTzXocJP1GrzoSEpVnlSGaa1jtzV2B8PrD9ax+cgvS7QU8RAtMUFasrfiXnNZ
VV2ZHCmQLtY1tIptBqC1B/Xx+qmfAxD3FR9mYjzRBQQJyzPyXShdoT/v26Vqe0jH9M7k7M5kWq7C
FXEJIlPP1hWUqAYj47Ys6J3XjofBLGtxzDgwMXX3XLfi0KztwV2QHN2KpHL7z7P5EJGwbctYrmkK
Aq928Et/Qo1gNVhFPDvu5/tzFWJ/3YjgZUBXuPbgWx685crEkLjiQ8etaGDzsV957M0vE2Nxoxdv
3Ffg1t+kmNtD1T7vS7Jct5WfNl5DoPHFzru4hvsRLTv2VZGE26WfdTkexVaQcV9BR/3er9flaowm
A5m01Z0aBFSaaFO5G/bfvgvFucEsKB2t+RP825UGWcRCUElnxWEIc1yzXKTKnZM3nLmWakE1IMlP
jC6qsUiGhKez62582RZNbKhqVzrjRW5y7F60W9ADK05ze7i/vxSHjIzwIu2wCpcwgG/tKhoEnKb1
YckWTa5H1WvJ0ufQdbsWpAfPHU22MnUe4mS1bRnHNXRGzQGKAZ7PDg5m9xHs1AfD0QSxivubjN9q
AO8YmUDjA3LsVd9eqFGndm48FWCgqQPN1KhOLhnJNTMwWlclorbWjYITORSJERtfAek5unFz8pP7
66tYAZkbhfR7XamFv3ThMbOSrHwsApfRWyFngVM2WFkyGyDT61OUgMYW5L7ud1uxLf+JLN4ZLm26
2g3ovi0989VC+b03Oon9mFos9o9kpWEHvKHY3/xcfvTJydfVzSgXVTJTg9v/yxntp7YXF0fTiUg0
Jzs8rz+zPx6bHenENgaEhn63L+pyLH6G7NwGmnhKNe+SweJRKwRZMFr2qqsgz2WQklmTjFI0LQOy
WN/29RYioGmyqARc/ofjHe5Ph2KPy3Asz+GuJZYWCZE2P1QdOZWZjtxM4QtkLNZUWx4RkG1CdovG
EOeNJ59/qsoiiHxxdfpRF4Pt++PGwSuTZawZ8KJe8A8GJjuVh/pU/LW9zsflIA7Vqari+xOlWoL9
+zurMsPVdEDvCNwam465EEiLhy/g7j0+1vy+Pu+abzonR7EzYuTADLtoYcVfVmkdKmTv7reviIVk
rJZXhjUnVlM/T+504F4d5VAPAlzxULVdDNXsiE9fSxFodpXiiier6gCcn+fB/pLQAsxjevHgvdp+
avPP9wejchUyfYY1DKEoC0D1+8P05MU7pJOk9Ac9m+csNjUVKqoVl+wZNaCVRRgGMXb9y8LLjw6l
J8M2NHN02/IsGbrVIrU2WRae6OhCDv1UxXX+5f703O64JeO1rCAsljpDkoq43/r2z8F6Zg/JpiJ2
2G393TationbVYZOT+NpGo9hd1x1gIPbe8aSoVp+4/OSZkgQipxfd/JdL6yeICYZZ+DFeGxi9gl7
13t/E1OJnGD1jOqO4tJn1veuXIej4z7ELofpkayYrf5C2w0xM+S0grMVcFdElsMczcKqtox09AKT
0q4lwcKOpReN9XIM+aiJSVSzLx2+jIHqss33iqmNvlRExAMRSZ/T86KNS1S9l07eDA5TWCZedvtt
iTcKEjsdLFrVsmSpYAWB2FUJIKrjnzfz4hSaSOo2wBV28/t+aY2lDDobboZXZRYXAzt5Lvk6k9dg
hu501QPSBgbK+3vz9mlpyZAt1gxW5bs4Lbem3g4GcIt4rMyuo+fFPWlBraZFoCmWWgZtmcVEfJBL
4aihw/epq0+O+DgbA+503+4PRZF/sWS4Vr9WLWl2+IRPoyEJTs0Rl1TM1pc9AVMC58P/uP8n1VAk
g4Y2fFPMFhZ+sEVwou5T1c8dFqofIiNnmpVR7C4ZwDWxaW3HoUZdGNC2L2todB/4yjSHjKpxyaTX
ZfOoTxFWrPzs06NtJPdnRnEGyOwmkPJwNqhY7c85Tx7Q5KMRr82n+22r+iwbcpNRy94xT7QxD9ay
/hS9jndBtaCSJdOmcoaQwkcEYjjTgiadV38EMVXEvOyvh3ovI7Z4tWQ+tRBpoYzYWJ8fzDJYMlxr
Xsq5gC404FrOf/r8jT0Gjwa70e9OSDgWa4C/xqG1QghxIhCLcOLaLDU+TuF3ZLRW1plBOYWoxyhR
MpuGw0qisvD/GtfGicRi/WlMoya1rdiSsuhWN4SNWXvY6mbdJYVjX3zWfRJ18GCloiWjtjbUcNdt
gR8sx+xUHctTh9rBpzlBdvnMdNhaxeaXqTsqsBbk84rbBhHBH0FpIk8e6lI+it0vo7YoIWEbLDPO
G5e1ketbSUkA5W/8InIdHXxCtQyS9ZaTaGcoM1TPPvmVZV9x544MP9T4SlXjkv3aTFh2AAni5956
bRmg2eKy8tf7hqtoW4ZvUWNqmAuikeegA3f8NE3hIQ890Mt4gS4drfqFhPmAfDXWd8Di1pPfHggF
xwCtx891HXy9PwbF7pHZO5DsrlBhXNXPHVk3UJiCAJfM4sHG9231Lrx1/MZpBwso6TGIV+Nk6Krp
VbOyf3/XLlsrcI4Iq3reghlc6yIO6uKlhyr3Y3Oyz9W75oUw1qye0e2y+7jV/OKBG+SxlqXDNTDb
zjTsHK8La3FoAwDsg07jNlULaf/eaaNf/Z1Pt35mvP3QTNNzPn98rNOSfVaQNaWWuT/rlvNfjSg/
2/6DkYxMjNVuoATv9kfdZT9CAicJcl3hnWKPyKAsvymHbiBAuRtNdpo897zsEr6d7pRSNS8ZZu0u
RTuMO4i+OFsl8o7fjOlwf75VTUvnKy9DalACp+v2axwEUMUZ6GFuy+Sx5iWjBHmD0TnF3nz+o2y+
0Ppvv3y73/TexL8TX0A//L4HawgZjlaPZPtSzWm1/RqEnzbeFFVj+ODcSKaZgye2rhdMe2Nc7PUb
5alff7nfeYUByUgswJ838Iah823Yx00QHjymo7lQNS3ZpodMF+k9ggQ4c76bNUAFU2D857FuS9aJ
Ck1QNLoIlwbunlhrXubhIWp925I1iKya+VYt9meqbI18Nwedgu42oJgRGXy1lJWoJ1zLnnPUoMCQ
ko48dheQcVcDhSCA1WfiWQRnwp74dHxonmWgVbdAE4aMuL/0rhlX9RD7648HWoa4s2SQRg9kZ2s0
dlrzbIvWaaJxB7iL5jC7aZNoXbJJEo6WIfp8STvK7KtvFuXTJKzpHBZk/mSsni4VdDOfi/9IgVaD
rBK6T+2U5AIsY98t90c5zgcBWYzGAi0qxIfWVvs0s7f6L0/j+XIiZFrcsPEnZqdgskwo4EZ9+wO6
bIcMGmW2CZkMkXJwj/DHTBg/lPz9UkKrZzHA8mQMthP1vm8mtQi/398BeyO3RiN5fLdwiShmYqX1
BgZH9j3ogsjGS+Ia8Ig2bybXyZXcvFthFNJWWwpWVluPH41u/dIuX8I1Oxgef13yb6ark/69adv4
ibTjSmLYKG4NnHRB8oC5/Wn1dSXp/zzb3pqp/Z/vQrM8A3Nz2yxbCmU9YypSF7F9M0XQRve752Ky
uPfdCYVHcVXsXY6HC6iTzritW65VtGtU14SMNApaf7YPWTMh9Rpvy5YFP4HQ7KcXc3E74kVlz+0A
KvKoLHh1oWOte9tS2EgghX84dIemXjo3tdsgWaGcERS/pomBj3KJBYpXmPkr563m5qNaBunQKYAx
Ac9876Z12ZQRiEJN3HFLrjmIVUORjp3atw2fL62blmD6yLIe9a4k9ujXwv3GgxJ/Ok5QkLxvHgoX
JqugQ0EOREJLgAeVqQ+2pxxwKvN7OKHKDZjjpqB9xH3DGtL7f1PtMRklWYLC223z3krdT8/Oz+DS
n7LEebE//eGcjNMQd3GY/PK1pbEKk5RBk+bE3WxtITBtsjLN1zraaBiXCIcn+1ute65V7AUZPJk1
lFS0H+y0NT6u4XOVP7YyMnKyC7iHOvmapWblfy2yP5uheWb18J9q0D2m7k7jhsHLybGZbqQKLIOk
btOf7DGLDbM/QG1Ds40VEyPnyLhnFa4ocxcKKuLvuX6mLfl2fxspfLqcJYPE27xlqLRNhQ2d0+3K
p3Mr3urw5HtHMn29/5Pb746eLyfL+myAFhRw5il9mo5dWh3583CZj2uyFzbqHk9Va7B/f+d0y6Dv
Rr42VhoCIb+C8Hz5k+oKqW/DSzECyaM7rDc9Qsrd2jp4wvMIazM/un9ulw3VmV2cH8PPmsna3eyt
vSS53zXbcnh5w0qLdEr5a/Z9H85H9+QdoWgxRwRcEpok+u0HB4xKcr7daopsXvCrJtmOG2gw6nin
XSJReNrLirXA0t3d3hqS5IYZG/E4s+E/03E9OEl96udYXN1TdWhOVHchVfh6uQJyLiYkSLlTpDUg
ke7yR7l97myoelZd7Exe4nWnmemE4VQzJyfVcJAbnhXkdrpXOW1JDxKLMg4P/8xcUp10TE8Kw5dr
IkF3YJXCx2/qMiHOi1FrMjwKdy7n02rP5IHVkyLNwQHBsjDqtzma+EXQVwHGbM1OVvVeiuM206qb
FaDsdI7Hw5BaZ/6l+EtcBcBJDjAmyxz3GmSb6k+S7S82NVfHxtpDoi9ug/YoKn7UjELhV7z9n+/8
im36QT6VBZb6A/K91efwQ/+jB3bCiK2XjBwQEGWRfQ50Nrnb3g1bkRlzp8FGgbbJ7TR4zl/co3Uu
Yyz8MwJ58M3qIHrK/StZPu2nMRsrgUHt/qxL9+jBhj+jL31aHo1E580UQZFMV1+sPe82gv8E1d+k
vzjNH11zXagm56dyy3JmzmCZoLgt/G8Y/3XLzovzZ/30X7ccJvUf97eBYiD/StThiY2UEGFNPQTo
IVhdUfvfvq6BrvJC1b58c2uFb2w52t+mNiKopcmdr2vwWukojxQWL9dM1pnNipy1PA3GDTxBqeWk
gXnMDREN8/fHpmgf2jtDmUHa3YCfFsku9jZOr9WAm217yDxN8wobl9N2AWhr+lCELHX7NlkykkBg
TuOpVJMvmbhvhrWz2miaNp9LMzYFKqmzLxxH7f2ZUXVdOtIhYV2jaCRgKSfQQV3DU0nb5H7TKkt2
JUuGNEnW5VZnpysoa/aTiIO0BvUNkRU3FxA06uCCqjFIZ3iTVWGLFdhNbfzPf68b9sf+J0/x0vb/
CoAUIamcz8uzEgTHYV4gZzp/Nq3zmG0fnfLXAoaZaZ6Pw9BorgWKgEHO7kFFYyNDRos0GMpoJHUU
8g9F70Vt+X0BgSaBgk3+6/4qKaxPTveRYWCl3zo0NfM+RQFRMpHhWIxDZIlfgy8O9/9ymyPG8+Xs
nzXlDtSuMXWlkZ/8wYqC+QvHoYX0Q+SBgnagXUSdb/36s9VpzahcsFx+uQX17KwDwm7xhHrvg0Bs
7zWRfxiTNQE50/cqXnWcBKq9LiuRj342QjIO/zKb2PrWpCSukuXs/TKamH/eUYye5hRWOAS5InM1
IFOX7T8y5iqu7Jhw1CQ5nwl7hEgACyU5BDF4oRN2aN82ntrgQPsn0z3d3wSKcIVI/mAzbVp4FoP5
TLSMqxaAsTyY7GSButRj7kyuEuRLaWWA0NEUXL1JRvgVOShN72+Xz3i+XCXoVg71XUHgKqf8skJY
qPJPXWjH9TwdZ4iulORv0yujHPj8h+ZLLhwsHGvq7MKn6cy6U038K6Xln7PjfL3fvMJtysWCvMvM
PAjmPPWz+my2xR/ltGlcsqppaRMZTU4aSKzmqZNlY2wt1Dg0ILVK7ndcsY/kYsCJ+Yw1XZan2cDw
tjcfttI69Z2O5lnVeek4yZDihz7fYqcL6z9wQFbr7PV+x1UeSWZr5y7NG9AV/O+uPiDdsN/V6297
UOiCdlkfFCoGIVf+ZaObBf2y5Glbz8d6sWLmaCJbVctSOEhn09mafduAwDABJdHByHSIfNUpIdf3
Oda4tX2DSyXNDcieWmLq6acBSqX1ueyE8F8hdsf7QwAVGXIaRtGQUzFCQOVKIL89nxu/NHQsbAo/
KxO8l7joiHwIkOkf+wtt2ZsRiIRvwcHO/b/vbwfVL/b9/S4qdRlpmsXbKG4g7Xm1jWjLyWdqGKfN
WTWBhOoX+yK++0W58NkCAo+mfrOc+nB6Mvz2tJD2MPaD5kBSxCoysbtfgfbXXvBeNITAHWWRY1zJ
ksdF9rFzPlOIbBatZjCKUEUmeZ/twplXoxVpxf7cvDm2GVgih/IwAhLGdAG3antL1l+N88SqvBfp
3ApAQKAYb62IGu6vuOoMkZndzXHgm2n02bmg4BMtyGEOeZwb9qnr2rOoP43NjFc+cVzC9nj/lwpn
KRcHOoSIzONWDkWnMs5n5J+K4BiiivWx5iVvUPVly1kTGKllbhthce/UNXBQi0AtR5f0q5Mbj12y
5ArBzrU612vsPKVDdUXh7zkMdVaimqPdet5ZiQ/03FpvmCNW8WSczYM7/CQ2S+5PkWJHycWBnefZ
wjREngZbH5scybiu1My+wrz/OWfedXwMxeSbc5mnnf+FDceywlMSCwCt1d39VX13fp+ZOVu6hpM2
T/MAdZh44RxtnVSmwpr/yci/67vttM7G92lpINhofrSmFzp8nHIaAwKuMTdV7yVbRnXX2DZTlacW
StRyx4rI9uuxNZUe60NimFuW1Xk6o4i+tMsEdxvNmio6LVcGUm4u1TZmNDUQOkFVOC65p2lasc/l
0kDeViLPLMM4A3x1pLl/ciEwYS48eWhS5PJAm3PfRCEyS8nIYmIh/+w/+BYrVwTyzHVI0eTY6BNq
pxlN2kaXC1bYkCmdwvnqj2KufJ4yz4w4aAPN17X7THRpRtVy7t/fbXMTfPi0CBl8CxmbaC2CFbwl
vHvsiiAXAdJyEPaSYV6g6XLGaRXXUKL3qodY/DxfrvoLKhjO1m48rQsIclcg3n8MwISmJdusqi5v
AaRjaUGrl75envtVpyGpiEhMyTinvAlFkYsuLeohnTdgZ1Y7ztYx8VpIE7AiRjHmp8HS7c3bG8iT
y/7GHIWL3ZIZ58xDistaUXvfVpHYstjjLX3IlXlyBWBAaW5zn9dp4yxRawEOnBeHR8zWkysAJyj8
5tS2jPNqtXgA4fNfCw+Hh3yCJ2OzXIC9oMaLDUrr/lSb5tm0HkLXeZ4MzDIKS/C6p3k6gua/bf0D
D+oHey0ZrbOBUouMok6BgTlSW8QhtTQ++HYOEcmU3/0BiAEgKuLtb4FlwVEvV8P/Ts/zJEqe8N6q
vCsqw8n0BxBN3P/U1sgt63h8997/+/3Gk8vE6jkXa5BjVC0g39HkiR5yfuSh8MyTkVGccoa6J2zQ
wjFiSj8g4tFsfYV9yXAoIy/oVFa0TvPMO8+2/3FtTBDAgQEI1Dz3TeD2wejJBWEBYAZhN9RNWi/N
ZbMgC9+APRaMKPebV028tOYdoPBlUWMEy9QmYWZcfGit3m9a1XP79+1EZ7/K7b3nKPlJxTAdGjqf
IBmtmRjV3EtemjtknGofPa9r8dkJX4fcSma3TDyQ9N8fgGpuJGfdEaBY94RmSjo3j90cLydFV2ga
V8yODH5hgzG04dY26QiNjqI7uC60ed1fD/U8lKYe79RTmFEEsFkwnMLS8mKUizGNU1b0PJQmfkK1
fesx2CowsyfHIFHh2dFQ6fSAFOsqg039tjVATYjmxQT6sdPO5srC45S93Z8aRfMyunQcjV5UwDWl
9pJ685kHP/IBgik6njNV89KlE/hyf25A5J2GBlSy3LPXPK0ofSIaCMLNuSe+/M6Na6y7UlGSN741
CZ2d59oT8aTllbq549G8tG96+BVRmIJf7WL6MTrhdHSCRqfTrWpc2jdd10Pb2jGcN7odPfpSE82z
gKpdyUxdU7T5GlT8avrVeeNjBxfg2Mn97XI770d8+Ql7BI7Ea2f0esdg7TJuIFrLn+B1UOc36LKL
iiG40q5h0JrNg42RtyYT7Z8lD9lLGFgPwdsxhP2a+y7O53YZVmNQ82suyCcvnLekyBfd+XRzw6Px
/fu7xt2hmhfhN+Rtmq6IZ7ehh0TKURi/7s+/amZ2Q3jX/GSvqPMp0bwNIjAGWe7J1qlxqJrev79r
uh/yom1t13ljRh6jFi8pXd3T9W3sHmZFOlbzihqdb1HyBlX0yFi32Cib77Z4G/ZXvvwSVAAK+q/r
wKJyC2Pa6x6ZFP5Bftc2s0UsHSK7t7H629/eut5B5vbBpZDs1+mD1az5QN5MZpt1BBg4ebU7MWsc
s2o5JDMWk72hkh9dn/qLsH84/JEHH+LLD9aQ0F6Ya3nOm7/+UbrViyc6jeNRrbL8QF3xziRbDbM1
X8fDLr/YXXGRhixqDBbdc6YTb1CYmPxA3Vu1v+aZy65Iv8yuSMROPPBqFOMocPXt1iw4ueMaUl3c
o9hE8oNxwGwSWm3mvA192kA3rzBjTv68b8+335mwHJLVlX7BITuOOduKN2TZwCzysxgjzwkjB+iU
yuVn2wNBUN4ccvfNnfo4D4oU4OBI8//9KPvXTQP/lyxzq5zAKexh/EZO0xON25P/ZnzdcaLlJxE/
Ft3hL9JBOjVinJ1C7Of02WpPAqjU+nh/BKrVkczQYkEvphwH0uoXcVN8c5Y/Q/bxftuqnSbZYD2t
CyqhsDjjlq7sK5vBB1JFq5YTR2HjMlY9nLKu8s0a7ftOl5Qz2z43peN+ut97VevSKTpOY4OY2tlb
b6PRpYmvZaxRNS0doR4Bj97S+sO3bjASMnuHctRJNinmXH67H7zMBdnCSt480JddHAJRBwqhn2vm
jn7EiavzIjdv9wQFw78fd5XBUComMIRp8Q6W+0aDV7cbTuN8tcJ4XXTUMqrhSPYNjENtr6afX00b
+YneONrtnEdjV0dzXj1078ZYJCOmXRtmTt7DQfDj6BzXjCGhe8UINV5CYWPyM35vZxZoUrz8uhXr
08zJa50bkFScNTdj1W6STLjsp7zIOgM+0Liw+TrqAj1VtyXzHSuSMR5k5K1zfhZOUnZWFOqgB4q2
5Vd7iINkFigqydtq96/zijJxbv/FPS95yHZlbl4LfHfrSjDj1bYJ1K31Q+J37faYz5Qf70MH8hQo
NqG41+AS33ssFasXQC2h0tzLFLtefpK3a4htFxO0to1mrM6wtOUE3Kv/5s3Vj9Z8jA4TnHCSDYtl
GKbAYdllmsuvRFhfMjs7P7YAkt2yvIHfn5s1ddot6foucV1dFlexdWSwWz0YC2pZcOSO9UeSn236
pTHeHuu15Ai61Q/6DDWi1yqbecSabYzmtnnoeRTTLZ3i4CSGxMZ+oDSsQoEH7fIX0NFpyyF2s7wR
isiUviYVyxYMPLzYw4+W29HKLm0eJHyd8FZtgxDnR9g8kXnQeB3VHpW9w+hBfQAB5Ftv5BtOlq5I
tg6E4lHleFucr/OiO2pUl2b5ZX+2Wssifh1ejDI71SOEQ/rE21U5wzbqatTLoD4y984Fiji5/RC1
B/FlOuBqhTrwKlb3rTPAvg7W8Eo8pIiKpqXjv2xNY6RZmV34kh35PKBSynjyiY6dUWEgMvfv5iN/
4Qd1dqFzdhrW+dKbxbEJqOaeojhu5Fd+F+WhHQi715SFQWTw7ZSZupNM1XPJaxTb6ixdT42LY7rn
amMfNmeKjVr3yKdqXjJv4g9dYfHKuBTQHY5RTQkYT8nOhW8e7vsP1Q8kCw/acZ6XmdHrSMMTz9bY
WZyXlRaac0dhcv/Yx7sUAyjG6TBvI78ScMfhUoPCN48dhBdA8mbTMVCofiLZteMUpJv3SWKG/Xme
SVS7YbIZ/OxND1UJEiD7f48dZ2Y7rOhK4wIyVDzzDUi0ex+38SGWKDQvBe6NDbZYM8yWtOim2GL9
0WqsA2E0vb/Iiv0vP/732Tp3TeC7b2MwHkpRf2ja7rHkgvz4D0HXlSEgct+E+RUM+VfX714f6/S+
Y99tnXAuQzPPGn7N1rqGALlo/eBlnLxl1Wx9RfbCk2kPxqE3aL8iWrRfnZ/5uT8FqfdEfu6kiSzR
7RzlXyTX6fBi8Bs8Yr0NyU6YnB+KISr+muK9ms1ImaUZze01/tcbn00mYkwZBlMjJ5IzP6JEs8QK
FyEL2qPyp25yN8guA/EncOcuXyvLxQTlzbf7K30beYftL3k5ThZmLCOEV/2yukJMDTTtUFJuzSOz
oLUTFDFEnKOJFpG9/HX/l6oxSW5vRBoPMITauGBwJ2IE52HFW5HhaqZsX9sbgY0MoNhqvAoZA4J5
UW6ptyS2jXoDjMUvgExfdNrZt5fcl7EURe/MVZt7yDyLICLs5Pe6t7nbLf8LNmEP/uyH7eS+lR6J
HGLHeR4m92de1bTk6jLXmnyERvTq4uyJXNNyD0M2P0QIQ/6FlxhwAQQqvMVRYIvP1ZK/2iAbMOv+
WD2YCfkXagL65BSv9Vt2CXvStBFU6ZsxssUQaI7MmwgZDGHfsu/83go4j0uaML+uIG4ELyeptsio
DYC28iibZ3CmjNGyaEzv9tHpyRTKoIIxDSdY+HW1AcMztuGygKXcAqnIMoxvj624ZN1j546bQZAQ
QfXzgHfYuj6FjOgiU9V+kix5qdq66Qiu5cDFHKFScZxXGt/v+G0n4cnvvNSrRWvvLlUYxTVc2je8
4ydFZ2qav+0kPPmdt0BCe9tL9i8GZV8CA4n5PozEJKIyc6DVpzlGFSssP/eKJgsqGAIil2y4kiA4
A5Z2gA5j5E2lxtspdqwMApmRcBlAXpJfQSIUOa4Rb9MLQSrK9HjkDyzmZRUxPJM/tCoyHqTuWOmu
FiJur2/PUzccGEIyXjen+83vfujfrtuTaWwYWNgqYAXI2xx+hIRtQdIej1Mh/0TYUTyGSyOeTBic
Z2FZDmGYXURfXzbsWuHPB1JBm0uYGkkhhWEEUo7NX7rW6GoqrhutW6h/1T6r46kzc81tWmEdMnGN
OzQOYATIo9azVyd9V4dR1zc0MSkU7O6vhWIIMkSkzQrfyssRWc5qmw+lvVTnkRTlY75PpkcZuOHX
DNRBV2OzsmjzBiBcaOqyoI4mpqMSUg1Biv7cEgXURbM/Pa+NEQnR/YFISiSPzc9u8++OirFbOzGx
wXsrOTe+BB4i5cgAD5IOrKnqvHQU0bkIWsMM6HUIUOhmgOQ30GxOxeaRiVGC2Rxcx2rotfLDy7rS
Tw0SI33wWDIV9YC/T8ySUeaWrHDfKlw+oZvQ0ZdwaRyNi1BMi1xSjkCOV/2CuKuyE14cyEOCCQTk
9r/32rNQhcvbWVyDjp2JC+pdbhyGXhfHK04CmbbFNjZaFWTx3lponfgrv2RO+PdszJei6r/c35C3
S22J50tOp90Eh+ApJp6c/kvZwp47P2oTKJ8c1nPYRDqQv2oDSXd+IECzzRE+XhBsMHGCTa76Lgod
c6uicZmmhVVWwAhkzN5QeRmZBt5W2LP5ELEy8WRyFjdEVRbad9+mDqJONGJTrNUrVHVc8jZON81D
s8Fg63DFy+WK2l2v7LLYLYWumlqx+WXZ+tydmrFzMn7dGnAT12ufFCbX5U1V/d+/v3No1tBuW45C
/jcyo/qKRgh9A6pLE6l6LpmX4dO1h1gLThNCo861YzyraUI5RdAgo9LKcNwyPheI2auvA0qNGx/J
6191u5y8sItNx3/sQJThaZsFlsmGDDiybMf4wKbc96N1wE/vm69q+iXrBWlfvjobYActm/uT10xW
tEC74rJagY4/UfULyW6Rbin8oi/ZNZxdYKrnQzu6iZnb5/sj2Df6jehNBqv5uHiHGev51ekMwElx
IXbq9mJW40tXhKe13JL7/1EMQ8arFXVn2i2YLd98cRzmJ5/F2XC837Rim8pgta1wmFmtOF2YCe23
aBvrsY8zh0Jl+/4PVHMkRQ0op+lZ3cO7ccfEIxc9lavzw6fDAU+CMbd1L1MKm5ARYIGTVTw0YMsl
0iygSr9adZEIwdMSREuTF6Z+W31/bET2725DdFvQkGBClpmsfw0uSEzc+SiE+Oyv61lsOuCJamUk
8xAZ8QVzRnGtRwMcCcNixr2Nd/37g1BtKckySrdYnMHEiVYP/aXz6edq6+KOVLqcjuL4l2FgW+HS
LiwQXYh5OTLKD0FFj4Fo4rF77AnVk+FgW9E00DpY+XUo2HJewm1M5jDTLLJifmQQmDv2/pLtVyYe
Ts8rYX1kVmHSW6PG+SlusfIjbcEMg2yc5ddi6yJwzB8CBsKVoo8mAF6Z/2dgDeD69h+zchliVpkM
XGNTiy0LWCefmrgddJWVqomSzjnCsmFtZlzMuGUnXQji4LpzWeTQ4OdDO1VGkIVzC6LaCsE7dOL/
KB16tkxQtE26vIgiHezJ2LGhZpbV1zhNC6SCFzOManC8WmAmLqHm7lRZRCFcbDlthDhKc4ArTFum
Re0zxxootd23wT+h2Gco0vtTpfC1MgEqXa2+5RXPr83WHdooCLOvy+oemFWe2BpqOq9YcBlU1lnk
/zj7kiVJcabbJ8KMGbQFYiAzIzMrK2vo3mDVXdVIgJgHwdP/Jz671yxKlQqZsYlFLITkkksu1/Fz
bNGC4vxtKb6VK6jj+0hbLaAYgEyCKpylK/0QD3g9bygU0HwRZwYy8bmzMshezGNKyrVOdllLZogx
B8vY1s4qH4EdRO0hS7m9xl333QWlU57r3iQVcy3jzaAmlYsVhbtvQVYmW5ufe9Rm3h+Aaiau/9/E
r4yONnfM2n8zMN293cSlCZYrYWqOCFXPr//fNO8HCGLyzfTecHlj2RnM8ve7rWrX+b1dinLvIHAQ
lDncjAy3jWY43L6mpaP5KqAX1EEDi0yQPHtsCw2zharL0lkcIk3nQWyAPdptHuW0jatml3in68tE
MEgCMW9qGvZY0jEptjLGJ44m/0pxFhju/H0CreK+In7Xl1FlfZEtoOBp2aPbVs8dsr5trkuCfLgY
oUsprRYnM7cQySxoPljeccGbMu+Ttvm1Y17RuLRkamAoWV84kB4KHuf6kek4i1WdltcLcKB5Bs7E
y4JLJTo9u/yKwN3XaWnRZCWekHmGxm2/AHdbM/3nNrpqvA8XJAwihW9+EaxiBgLuMhlzzAYX2e9d
9cVQAb1GLDdub9Ge+uUAKaaNbsikuyBfdUWxBxuDxq/h+03jQJL4dW1Dxos62bcwxw2pM6FKtsvg
Mk+0VXurcCl6btP2FWXASWg6yf2mPwxn0e/r/zf9bgH6t1mLuexGez103fTudRAibEnYxpndawag
+oq8oXdz7WQGZOao/eR5T7T+SayzYWiiA8Vil7Og9jYHngXN8Es7dJH/g7lFZPmanqvalhzU881i
BcUe9N+Q+sl4slhPq/l63/aKtS5nEgt7ENYCZOdlq+xTGdIFSgTbrhwQJlZyUnOyAr76UOAT4Qtq
0r2si8CKcb/jKqNITiqEg1dCrPcLm7cooIk3/Gh0AsYfF3ZAUVdyU8eAjK7oNmyJh/HJ/9HEWZKf
8nSLnZh9r0Gsb2mWjWJRyhlEnvdZG1TXjT18bqFN3jETGtZLTHSc2KoPXIPBG99yh9EZ3atakL2l
NDy2Zx5+cXRFQ6rGr//fNI7bZ2sHMxZmu1qJU30aigbXq3888nXXHPuSy/oL4ytObsjThi9+F2Hd
D7syiJhh6UQFMsWecTZh+QTmUWR1hNep0/1eq6wiuetidplr1Wg6RLFylPX9s0WzH70/nJz8+/1P
KLxWTh6Gk4CiaoHFL0YrqhwoV+0il4FdZJe1sirvZ7Rct9Y3rwwP0yw0dlF4rEzVbBqe0UAOBUsR
0icRhDljAYlDc9lFL2UROWG48J7m2YQTyhqcBzczX0Pb/kWIjixWMa1ynnAJvawhGTwJt4J0Lgiu
rOLLnA0vHtO8pClmVU4XCsrbtmyw64x58Og7PHHyXUW5sI3kqdPI5mawYXs60YNpjoey33muyk9o
xCxzh7l2fenH7wLiKqH47ILwtdQ9sqisInlqQOttdsH4eeGO29PHoDSpeZh7gfeW+86kmljJX4Ho
c+2ig3QuCDqh9VvFdZslEMpbdB9QjcD+fZu0g8Ghdott0gC1T+BbZxrsgmBhXiV3nUICyeZgheah
sZ25v35qxHa4bxZVr6UDNnP81VnCEmYJl+HgV5kRL5mOzVDRuJzBNJraarYeJglKbF6WBx7D/+53
+8MsB4TkpSA4NLPG21boqrkoKaTl+8Z/euZFkEPpf9r3BelIJcJgTrVcVT0Ll8SiG6zHeV14RCHT
lIYFYO9DYS/J/Y8pNk05lUkMZxbiKmpZ1q99FhXsW68rjVXNgXy6GjahJocaddkjvd4yJOe89e1+
txU+JVfGtqU1r7ND6suSLVGbP7nm13572XJN8KfquuSyFnQyXZrn/GK53b9FX3/PanPfJUrOWIaW
U7OwhMGLHDW8bjYM/6x2O369bxfVdEr+KrIim6cwwxnYsRb0N3nk1TyPRmbE9z+gsozktd7itxRM
lPwyAu9xJsNGH7x+2fWaboGh+vedbAuMzN4GnFDMcZG6febFVXhWs9QVXZfzk7OZWWMokIeo5tOy
POa7KgnRaclfBdhuM4dRfkH4cQqaGi8906k3dPz7qm5fXeAmCO6zqihFA8HFss2dBIKo3sWe+l2v
k+i85KSuM22o18IFIRR15P6yTSCPdZgshZPKzNR0Eb4PjixEkc4v5nkR9b4v63/rrlIddF1y0oAX
nscXv7qsxINM4JLUi65UQeFGck0rVCZE4BDcWgubRSjfHIYhNnSF46oJlXy0mEMAXxjMYqM8xxNd
0hvG+33vVBxOcj4y21gAXmrGL/VmxSEK/ALv5I1fpjaPA0uzgSlsI6chh35o6kwYiOBRZrTm9V8L
NgJgSfYFqXJx67CVC2FhiJObtdUBl2T/AfoFnSYdoeq85KtLO/bUIw5E4re0gwYKIKfh9PO+8RXz
+kddq7Vu1VQBi0WyKouMOiSR2dn/3m9c1fHr/ze7AF3G1cxsdHyAyEL9YP1igWbNqFq+Duem5bnz
525F5v3CRPXmeFW8BetD27rJvo5LXlpkqG9oQPx2KcvzQM/CeM3o8X7TKoNLca9X4SLmlZATRuaa
H22XH1hjZKf7javMInlp6XcFcQr0u3fLU9PxCFDi14Ebmr6rUkAyhTSfcAFrCcJf8YJHuOIVqlKx
eLRfja/8yTiFj6ZW8EkxErnA1HLMHsUf2G/A5fyfWYXHlY9/U9vRpJgUsyCXkvaZRdbFw0AwGceG
h8CF7HNWuZIUmJM6x+sbklfmX/78w0eJfjdqIryP4YcWketIy3zsHHDA49IEWULoU9VHPMFBuTNa
jjaquvKjzj4q81//v/UvvHhzg7UYBTLyk/sXqq8PmdDU0quMf/3/pvGVud1sTtgtrfBvVCofa2pp
kPqqliW/heQVng9HXLs5nR8qpGyiLvR0qZRrPPcH9grGlzy3WHsGPDWijn5lKNe66sL1xes4igO2
ucQL3Z8CD9RLy37cd2ZFJCLXlvrTMrilh0RxV//0f/kc1+Qt5q5mq1CZSoqJ88kD+gqKwpfN+7f2
vre6+Em1RuVSUgc1+nyFRvgFPOan6xLlp/AJNNiQhGyS6uQl962j6L9cUrqKcAo31EJdpsqJnMlO
ml6nffI/C38w03I9qVuzeoTWNoIdvLWc6qM4b88li+BiCTvq9IRVA7hO+40X+A11eyjg8gtd+T+8
KlFkVQgd2ErVuOS/y3xFEjEfa5WZwTEzhnfDXXT8kKrGr//f9BySOX0QWkj61at7LMoNEGia3J9V
xb4jV0pmbAQFHChLL66J7H8VAQSzTZ/ut63wJ5lQWuTBkk0D7iT98OAvqeEbUU1T0GZG99u/JlM+
WjXS4dvhQHdWPsDmPP93ZeZzyMVD5bDHxc1fevreeKHGSqqRSL4LRiHQqIHl8lKCO/lclhy8pZUN
xrZQbBBOmn/dH9DHkxHK5NLtSPgKrgQckn2fFNNXZ3iqwl3HZChzSjduDSCMDfflzI4m24v42sUo
stLMharrUsjsIPPHPB9db50kz8p46B5muqskzwplXmneTAXCZsQm1vWhISyenMnRnPAfu1YoF0eC
MAuUGQaOxrlevyMTUkTNPkwvui25rZWH4xysSOkuXosLxD/rSA/+LgIeNC6dvKBxbIzVQFjrFsvR
rcmTX0flumqm8+MFH8p0t5ZDjBalbPXFt4ZPtu2nqMOI+5qKiFamxqlUppfcdwmH2TDH6x0O+rIJ
DQ0vdrpZM6+q9Sh5LGkZF56D/TjLobbzPBlxqcN1KvotF0AOGQvElCEm3JwcoVR49Lrg864NQCYQ
wGL5f++BuUBBvOUjJ9f79BgIpgnDFWaRWcG5T+qq6/CwNk8nFhz84WDuu2eFMic4LzKIwCx5c7GI
KN5DZxsfe29t98CzrFAuCc2drGD9imvzuNnnDkDawNeB4BRrXYY1ebM3Q/oE2VBX/F2N8Ry8z8hu
d5YmqlQtF8lRXcFRCchwSvkoN0w6AU2IqjV02FbVhEoxcuY4JYqLDKQry/5nN3QnUpqfLVcnkKRq
XvJRVtdz4RS4XC1j+Bn3wyoKIZlzdJxJh6BQmUdyVGbQ2WEegnzETE8os8Plx9AkiRSdl2FOqHwe
QJrQmY9jPa0QEWEigkyp8bQYXX+477CKtSODnUjd9BvYUJtLBaWJIEu8uo8C+73QWed6fP4Z4oQy
3ol0EEFqrsCJkYYRqgTWA4SXvoEb4LEtez9pQi1IUTEPMvypCae1ngfs+HRj29ksSrbF5mbzXQIO
Frhhfo9hi3ltW/BgX08UNxq98mB7Ot0i1Txfh3QTHo/ukEEwDjEsM0r708j89mUtzDmyCW4q9+dZ
ZR3JiUtgFEIweuCC4lUsyWzDT9vKbeL7rSvuP+Ef+KfONZYZEhQ/AxTYgTD8aLrPa0ji7lr6dbbF
v2v1ZINRvUGR2f1PqgYkOXZAq8bPy7K5gA1FJF6PusSJld/3NS75dLiNpGt6zHVIggRlss8IDX/t
alrGRIk6KIC3xOE7cAOyBDWpqu/CGHTwCoVZZCSUFQjC56loLo0DZa0Csq6rxiaKRSpL3dcDMr1z
cL1CmOeR4hmlzcizuy6a7IKq+esGdeMDQ7/0jd1TdLzJkQ+/CGaddIU+qrav/9+0nfM64Izi7O0K
iI1HbvAjmDRbtMre1/9vmrbLjjg+Q7cp3n2XSGhWt6rHkrv2Bij9mxzTmJn0Ug/0wXTHxxI1EvcX
oap56dAtFj7m5oBeo34odteHLJ8SqFbeb1xlEskzBxAdtyXe2S4EurkuLmrVti8SkaFPvkkqo8E2
fxkgvGa2XxhIC3f1WQY9ZUtu1eDraC6D8crol0CXXlQcrzLaKaT5CCkCvPROHZg/5uOKh7YwP5nu
vuUnY52u8DtowcAiE1mTuqAnd9qHOg1lrFM/ZJOx2DDJVYpxtIuoGtnRLXWBmWKVyHgn7rpZtdXY
B+sNjxlD0/RnPBjq5lOxwGXiAGg3U7fzYXdIsq5gsZgjQad3uuiK7VW9l/yz2JaerjOw7XMH8EHY
en8ZvSbPoWpa8k3ulJbPLHSdFvQvFL6+r0IXwiiCMRnmZEGOLgQdJlZLlv+dBV5C6ZoAj36h7Zg4
jo67UjUC6fTcoKsHNnKE9IY9V0nWrtVh5bau4lsxtTLmiYZ0I1XJ55c+nyuBd+ss6PjfwkB17Wvu
V1DDu78lfJy8D+WiqLUXLYgJmH1y1+xor+VzMW7QoWrCr11Nk8FdXygHAY4vft7/nsJqMkQhAC+9
ALuffcon58C67mgJHQeYqunr/zeHVI0X+CUYVvtkAFIfzMmUOcf7nVZMhgxOsLzJZgMT9skaAXzo
/KhEvRQx9kH2QxmgUK2D55eN6zw2FYnBAn3OUTHdWTtjDkc6qZqOLLQvPOeRcPuQu80RCn+Httbl
hxTuJsMUWjo1oW05zmPRFM/M2aIcqad+LH75GY+6Rgd+V3xGRiogn2AD697bpxmp5EPP61fwctpR
aNL/oAD/KPhwuD/ZimUkYxZsYvqC5FhGgpRbRIPsV9tV+6JLGW8ojNbplrWxT13Zf+ZtFllBdn0H
XTRBieIglmulK+wPhlOH1mmt6BslUJ71modxKx4Qe2uCKtUnrv/feFlAXNM1ugLqyJPAhtG8cy84
1SyITU/nbooZkGukBbgoPLB+WiduouquCHgknErzxqpwZRlryEPeQ/EQWSSoX8a85UcjaKMiq/ct
HrlEmpW8AXQazTd5dW5C+sUJdXIuKsNLJ2bBq3UD0XBzmabOSECF9trm1WsTZJ9brQCKyvLSVjEB
UFMGzdJcDGKfprad426a8522kQ7MqTX80IQewsUC00vkbWMy+a6ueFMxrzLYsHEncHtWaHzIRbRW
b0X7mrPj/R1BdUaGvy95p82YFQSzfSqKxotHAOI5AVdT8W0aq594W/82Ic4gvsbBVCO5boA3DkY2
Q6xiwAlJGGhMVkNEpG3+GYt96uC+nAvjBWTmcQet0kmw2UmGeiuCxBnBnonzp4Qq632jfbiUfF9O
iWW5M/XhyrK0ItupDMSRj9qn9Oty/CPdhralPUhQm+dZRrM0HIqTmB+ywogCk57WpY2AFD9k+WM5
PE5I9I3dLs41fPM6XTfTMhrhStahbFM76x8D33jW3vc+nHC0fLXgTcuWwxdrqIsshaBpFoc+XtRb
wzFjsrl7jh18QYrjJwiEz4Sh72v1eSJfS0tEFf133zxL25INijiBbFubMpQZRV5gnVuiQ0Cq1pC0
HdUAymZmyNt0rKGivjTsmzdWO9entBuVmQiNikG80bYuS/spCDQHzIdxig8J3N9nM1+4528B+mzk
QRh3QXkk0HBauqGPg6k7h8OuqBEfknalcfVGjy0YwMamJOurpJ6mmFo6aitLsSzlTBhjFsT/zG1K
Q3uOsvbrWp5owFMLQt9gvHqrs/bVA1ONy/vDJKqzF1YPeHM7+haLweB/uL+6VJ2QPL2cK/DsE9Kl
24JqcGwj8RpWXZR7OsV71Qeu/984Hwg5KgeaBl2at86RZV0yUfbQcl1wrFjBcuVgnw99YU7rlA5d
DpUO94FOvuapTdVzyalFX1pe79A+NVtUIlXDg7M4h7DSwXBUzUt+fT2BtiCD5XnN8JJXxdVKznzi
yb6JlVzbmLzW9mfWp4a7RhX0Y1buJAvVsbmqei95twlqqMKq8z7FC1gStO2JVvQ0MVcTEXwM5vL9
PzJpXrHOKFee0nq1nm3yZI9F7ASfiPuYZy+mx2KKd/6hfA7MBx9EvxPX7FqKccmZNr7ObpjZmJWi
gnQ6oQduzIe81hUQfPzCgXFJwcfWA3xleV6WNnV7tAryUJHykHlr5OenzAYn0vxkzwO4zM0TckKa
QSmcRM7BFQOUs0rHzdIOJMhX6TW822uaVtnr+v+NexejE9izX/epqLy03fInvH0fudXvidVgruuI
bpp3OqPNDRvNt1uTjCgBYnmVjMau2wSal1zcbMPeGZaqT0HJJ6KSrN6nuRCW5qRS2UbycAdY0KzI
O2wg4fzQ+yxhzDvZrs42qlmVPHzNNwoCknxOq96LhvzX2OzK2cIsknM3c2iGRg+rb1ScuVtHC0ST
p2xngCyn3jJQM8/WgI0VnAEvARFJNuafCdexi/8PF/tB9ConAZy8y+o8wKxCZ/sNaNbY2MoTCInf
eF6fB5d+9cLvrMkTg8zxWE7vre3tW65yeqCsMiimEN6nGQ47awHRCp2P/pxH9/d0xYzL5YdGlxNr
KrGgnGCto9F3jcQBDZbGlVWtS67MrRLPAA2d03LqDmYlIIZD98CjfV9OCliDjee4qceMCz/hjHxx
illzSl+jsY8mW3Jhf5usrRzElNrNs1G9FL0RI1EJoY4a+gqfXXPQIIauAdFH35Gc2fDGzbX7tk+D
PjsZDjnZZDp6I5zapZ/2Ta/s0O7m5gGExlLSfqLFe1vtXJWSO4POyc8rD+2CA5HOv0qSts2+LU7O
Cmxu4ZkdXjFSj/Tv1SiehsU7G4JrwgDFkpSLEKt5GDroefYpc8yTgWykiSvnfWMrNme5DtHOR9M2
eDiljUOyKQ6N0WhjHySt3bEInFGnhaMYgX39/+YAa+Zgzv2RYk5r+2BMy1kUOrSEqmlp5TfQrugo
4BipRbbYRboZ6WfNRqMyjnQrECEysoBE9+myZm9D5Zz8Iky3fUWavi+/UYg6LJAUadBzwX9lAQHr
XbC9359XhVXkMkpUUA0Nc6iR8iWk4RgXG0NmLyZg6Mg0n/gwXeX7snhf1/B1Mf1gTGf6hbkgtQd7
QzH9GicOIHQZ0fxzO+hwbYrh/KHkV4qVAA02piv0H6LOy5vnmc2mZl9Whdl/1FV5Yw//NbNzVhre
weGghrY5fcu6Pp6N7hEkaqhzXbrYs/OEIvHXAjud5EhbMj98uz9h/5PK/GBnlSuuhL8ukCkHjQf5
3Kf8gCeBJIhxVByg5hf7cZWwLySuvgpUcbCjl9r4HU/ozqk/Def7fVDdxeWyLJMJFDtPLTl7Rv20
tWE0rlzEeTm+06r8i9lFOgX87LAgSMgKKbQQFDUoiHTKBjKxJrjMwaKpOYYVB41cx8XYMPKl8Mi5
csfPZcOK6PowBoT9JV8DjVa2YlXJ5VxBB70+q9vImRqF+cLG2vpkzkOhEbBQHMn/M/LNnmdkwgoh
34fbbO781fDxmeF9p+2gU8fb4DNp18gsmp0x0f8qBm8+JhihE6cQIVrq/rgZ/Bhmg8Y7FH7+P6e5
adrIhYlX52LCHddLZuMlK7+6QR/ZgRu7I6i5silay12cML4vF3l54FCvVpqNaW36B6No8RRqaHZz
1XxIcUU9N4BJrGRMoWIZhSIJcJ218zoK6hPgQDb0LO97kerUkA6kUnQwSVGPaW7aiYVAbNqKo0t0
J7ZiGPIr7uisY8gcnBqU8i4KUNQf4rXAJP7BJu5hNvPEz93DvqFIJgNsz2tysx1T1AUdu3E84h3/
gRSlJq5RWUqKyKxMeLOx5mNqhHl9IF354kAG6cwAFtDMucLD5ddcyPfgWdriY9rRMYw3bxzjpps1
Re2qxq8zdOMYSzMtgWFhQVG82Yy2dapWHQhdMcmynjJkxK1pmRHUlM2/VdVEEIaOatQIGqjEBfVK
5GX/3p9hhXPL9eesKPNqXnGIh+V/lv3VDF7bdUxqh8fgBTOW92ofBTLChesiuLHWVBdsqgd4NoPg
Hu1F4s+6q67CWv8jer5pOmBi6CqKiejZ35Y/RNzo4oq9T9Yv0r62084wXK6s7AoejKOTkbPj9OQA
6Q3/yQ/WUHODU6wmuaCy4MM0BTYGsU590mRO4lWrxs9U57pcUJkFTdivRVmlDfXZtEatlVHfSyBI
TFeSTqYzGn/zhZfTX6KyofOeW7kVjRZUt2Oed85EIz+gRvf3AFL6anposymD4PBYrDx/LmwrrzRH
zcfU3L4vy32uTueZbYZjbBp/bJjJLKfR4IbQAen/Mus56pc5cv3hUm26m4nCAUxpWa5QHqzBQT2l
DLmKCsodXsjACb0czLE41MZna+Ex2/65722KDU+Wuqw6y21Xc5yx4V2I8zQ5RURCzR1UtX6kYyer
GrvzMjGnzUheoMT3RPpdj96YFft316XgqCiMYEFKpKbR2n6pFmQWyF/3baLqt3TG4PEfpEkC/c6Z
BSklyHPrYIXK1SSdL401tmtow9ye8UmIzy1KDMrqp8teJzYfG/fJb85VY2qc7ONxeHK1Zl8PQT8O
05zybT1R8LSNjU6y8eNl48nFmq2dib6yWjO1nP4M2NDJ4a+Nrsr0480T8kC/T27AgRaFCIiZOt4S
Q73J5SDBJ1MSrp9ta4u36f3+PKsGcQ30bzbpYSNTnbHeTL3rkwIqlqeQAy6pI6lXmV/y4zC07MwP
0bzd9QlClJNd66iAVRa6fvKm5w1dytacyJSWQXgKwexa0xNphs9lF8Y2JppPv+6b6OO9CJQyv3+o
nLhp2Ci9SX3K0xnU7l33Ns7V2c7cE8BbkVu+L74ujlTNh+TUq8GnqSKDmXabcapd83kRxUGfWFLN
h+TWtjuwvu2m7FyGcwAm/+3vZRr23RI8Wdqy97ZuAYcpSzfSdjE1PIDbSkNX3aOwjFzROcHZRJhP
LF1Q0hk5BNQAlmW1kZ2LXTR3vidXdvqmSbauqTAAm/eR6KYxmtbl7f4yUvVf8mirF9Pqj5uJF/v1
YPH8cVsZSojadF/zkiO3pW8JczbN1AUpCaqGDh5ZHyaL7krTenJpp0s5aZH/XVLS24cgK1Kn6KPO
zTXbtMo4kjNXIbY73jVLWrTDyUWFZN6Yh8XRPeoolr3MW7/6BihQ2n5JBcBBrte/2hAIvG93xTYk
a3r65lwTcPnbaeNmcRvYUWaU4P4R7pR2/cvWk12BhBdKniuIbddlxuzUD/iDYbaQcjWGKro/iOsi
+TPL5ck09mLpeofN7pKGU36onRacWs1xmbpkyG2q+YZiDuRCT9sbyFB23pLO0NP1gUBbPKJZnIo5
kEFtdlBT3nNnSafyv8586aeDmP5bGESOyHnWVUEpbCRD2kA7A/nZzbBSlzXiuaqEk2ykaVO3tMmh
q8Mf96dCZabr52+ONb8wLdcl9oLstpnQNYtqKNPcb1rhZDKIzTW3rfVqsqRB6B/rLTiDKzdu61zT
vKrn1/9ver4tIemzTixpC3ot4rSvqJOP7/dc1bR0BLuNKDkNYBRaAO3krrFp6palyijSgdsJE/Tt
PtZOvZAEddp4dC2TJdcR8qhWjeS2m08qvwpArJKDiWQOH0QxJhbS8IMm26HqvhRMm+5EPSEwpw2k
6JqmPDczPczbrjIX35PxbD74SDqUxsPw3Dv1+XagzT+7plQGsDnF1FYORcvexqJtEzFqjTSrRWET
Gbu2bmvDarDJpqvvnMZyeeT1EK+djidf1bzkoVuQ5+7a5iItNzdxRPCEC3dUM105nar56/83buTb
s11ZDtZ6NznPll2dq5ycAqrLgypc6U9MWmvwkgdLWnVQWQqAqXQO+2ZUclKkDHkNFAxadu0zzdiT
QxtN0yqbSE66Ok0oXA+LZbb9qPKgaAO0Y7PoYIAKJ5WZ7LkXIoOR4WhqtgsZD2NmQAHcjfIl23f2
yUWdg1GtS03Qf7AzHoK6O+e1v2+xy1g0c+i3eehh9aVrj2brP5sbhHczXa5ZsVxkyNnggDxuGahI
O/tl9rLENNh513KRwWazWWZhVqDlYDFe3NCAoJPl7dtcZEwZKctxrDnh6QLpmV89JXaWgM+w2EU1
5XtyYWexdsjHiq5K/WGBaLM/9kfhEOd6oTLjshlzTdCnWJgywozQuSLCw1bjDQ+ulcchIO51CL91
NMeHanolny0h/ml6HS/SjE79J58KCCzWme1qskiq/kt+6/R57hFcRlLQ5hOTxY1rgWoJ5BtGWb4Y
61RxD+qKdoAr+65FJVfgGFUJ3gbI1aWZcP3PZJv5y7r1uuEoAJKezPi9LZZR0skQKYASyIIOaTUv
eOz5VrVg0oJmJ1g5A+sSVks0E502liJf5skqhW32/z/aT+6Fiy9c8FgM/3k+SpdCM/ZBi7/MJ7qv
DAioRimkQGmu4SylLdIclG2R4zE/Dvv53/sTpBrNH6Acp7MtE4QsqRNusT040UR/UVBiAdwVt+UW
L/kPD7muYss1S+J6v/7gbiPDdEannYGhwwd7aDYgk2bn63GqfqCsPOKupTmgVH4khXneBmJEY62s
dGbL1ERh7eE5brZANqgZheIDMiKobje3g7pTn8717H/LW5+MkQsp6F/3p+VDI0GQ7nqzugk6KicD
JnGq2aNnfp0wKfNkRyjQTgIrbULNZvDhEPCN67dvvjE2kJDclhwz4D8a48/G3nNjQrtSPOYzJ2wh
PFE+spx8dixzTAA+1SlXqzp9jUhuOu2Pk9k0BhQH6eBFBaRctvzbfZN/GNOg29cv3rQcEFqw0jah
6o375C8DtG0xb3z7zeitL/e/oOq78/sXhIN6R7A2+W+dXyS8cCPAiZP7Tas6L23sHrNqwEwwl0NT
xVlOziJ3Y5sRDUhD1bzkTryaDYPhuv3AverNNYBrINl83NZBEx+o2pe2uMo2aGvh2veGQSRlZx5Z
bkRkM/eENq4vg4a8yV1ozbFolmn8F1o0NJq9XXz2aFvy1Nkz6zYfMKmbf3ZFNDkkyoSOUVCxYmR4
D63E7FsG9d+c0j4GiGrqUpdbVZhcRvUgid46ubNBJZrVr6FhJEiNvdSMH3YtSBnWI5B4gJ4KxMCb
qfxBGyfpl/bb3LSa9a7YH2UgTx50zQiqWLhSf5zKg2W3z6b7ZBoCLzE79VhlRA8bOnAWNlConWuv
jgAHt4DYI/t2GxnBs4EtJCw5zN+7xnEr6wNCvUdzERrzfwxrx7KUPFZYc5EFrIJHxdbRj9nBHRNk
zxP/2J/A7aFLp6gWqOS4wQz59W4csofO8GhcIhCPi2XVEM18TOTugmrn9w0zp6BnGvq2fFtbdhg4
cm+1fwicKd7m/6YO+2dQJXP3EzQrce8ZSemeczeHqNq+OZKxBpldbgWrsCuB9SMEh6cFYmVG18gA
an9PGIERXtf3zaHT1w7QpyGjjxQ4MSrmZDB23XHRtHQM93iHmTan8KFkj0pEQU5NpvM+xazLaIBl
3Li1OC4MA0VzKEvFINHSGOTDGwp6ff3kjUHogOiwriGu7AGTL9Yi8usvk/21yAzNzqHY92TuZoOI
sl2GPnsIRf4wc+sJcMBvpBnf7+97123/j+gW/ZcO4s23ZmSmC/qIYs1j7RrxUL1Sq4oaAEIG8o+t
1fNRfUhycL8C7QNtsHICE6GhI1I3+NZu9mUNxQElKwPfTvtGJLm4gaR0R1hNH43MidpiPbQG0AfM
S0fSgtEiiPiiO+4+nvw/wAEz6vbGbgBHg9F6IoHO2Hu5zsaBgGznBcK+mjv2x5b7AydQZtYELsKr
Hp1rg5etQZH6fGzBNiyWIOrMMio6otmGrxvVn6vhD9QARHerrfc4PtWRJG9+sf6L4W4Rh1SoAypW
Ki687KL78/SxU+Ia/7vn9IhEWDXgQtWSdTx39jQeO6sQGhCwymhXd7rxSz+bgv/j7FqW29aV4Bex
CiQBkNiSlGRblp04zkmUDSuJE5Dg+/34+tu6Kx8cQ6zSylVeDKEBZjAAerq9nuTJhdolmmUedBbU
mDoRNcAbifKXK2/iWqJMJ4AmVWPldoXfwe2DEEcnRyPwBnDK9CO0AryquzlhbpccoacROnhwd7r8
Oe/rqO4fF+dXgXb563PxcZJhOhP0TOMKgJ0mORJ/hjALhN3vki7PwzGPt0SdTZ/Q4j+dBI3FYrMX
WU19A/QsX1XQr+34Y2JztgWYNn1FC/6hZ0OPK6L4AQLpz45b39lL+kzpFhmSYc3qGILL2Xyscef1
MuIlNWqL5FUMYGi9aRJ09ABo4eWS1hyVuaChR+ReVYDJqS10hcE1Oit0CWSCDa1o7w3vAt2ubOLk
ySaLCHooCm4UQKZPaCHdlelqZ5dfQMCtnJVDQOVP1542EobJ+uX/70I6jZdqylmeHafOC4A7Clo8
iYl5S4rdZP4y5+/MN6zNQNlZZEfbP6F3PQC9WJSwG8euRXIHcfSpsrPsWAz1nlJ5FBWkxKYtpSzT
2LVdfFZqLdAJlB0bvl/FFKx/unhL9MJk+z+BW9O+5rDt2RJ75+dM/iR845xuiictXGPe14SBdf4Y
12/MakCB1++uB9OlIP1gJ9PRAlZlK84rjNrqkijhp1T9WoCyQ51WbtytG/yigwYGYNrRe44vgGwz
YmDBKdjw2G2yxpl+gFZpE8+abXtQOJDar5xj+12D2P7j0JC0WxwgBu/rRDhjzEurXsvsWLqfJuDS
0nGrljf55vL/d7FUzyNaelz4ZpEtuDwfKlgfs1/Xp9Y0bC1QiRLoiemxaNLxK3e/SPnpul3DGZTp
RDc4ImRofoNhmgUQ4vIP9V5FGehZw/4fN2wPaqNC/fgZgDKdCdpeC4B9Un94zmpRHVzePvJ4PtYi
V1G+JnbAm2Rvg2oyS7uXdhEvzdp/vv4bDRWrpwUzxCkScE0hD7nxwwSkRQI63vo4pDdpneOXaQHN
HemMyKHZ0fe7kHj5jnlbQlGGNaVDCcpWuJY9p9mRKdbuwOeHoTc5CcsZqPbr3jF94lKHvVu2KnH8
Xlr4hJo5Lji8yPK7O1ttnRUN5ZyOK8ihRd6AH2N4ztvvWXIfj6+CfS7mb+3TtPkUbQgOrm3BVpEI
kSxYw5nwzmhy5YFVie/X3WOyrUW16mSGbpV4eO6gLiOz9FDfplCEl3gtpjO77JVr8eF5XD7hZmHM
uqC6Sf0FtrW9d/TWasmLSyYV84tX2IGQ9dfrHjGcl7i2744WG8pZ2d4b8GhBJYad6JKQF91dyVmI
zmK1qFDehu3FD9GCV2bNtHoZnFQQP0KieoxxIMzXLV0S0/RqsZs2HeUeiL5QAD0L/jDdpNBAmY4w
KHCxaskc/k+zu0I9OThbzBv1gyFgdXTBwKjwRoVE2vt4zkpO8UXOLd5o3TEZ13ZgOa8U2qnW8OzL
LAJ9+YE3U9CrLb0vw9rRMQZWY83NRIj3NroOusDQhgylGbzVhkMFBUvv3p9myEPVG+dhw+TqiIOm
ZmmWjb575+XOl5x0Dwsu/68HgclPWuwu9hpze5Djc9L4eMyewjF1HppNFViTeS18q0XlVQvRxrdY
gaPqlTVLXPCw7cq5OCQkUULsr/8OQ3pmWjArBxyThYMJYY0bxq17J4gXjNYQURqWC/7UW0SrhtqO
6YHcNFBjm/vu2Zu6Z5WUO4JWgDHtQ2BQ79pN0kGT57SARuW7pmhnc++qMsUvsuxXMHCJII+r1+se
M3xA57ppZ5EnPEf44W0gInLerUX5vCY3UX5SplPdWH2lBubO/ltVU/eLyjKehH42O1tcvaY6TGe0
yd0C6ktF497P0tlnHXqIfLAnOl4feBn4XRMgTbo2am3rLy9XKHTYt22kOtWNP3lZ4padC4qIfJdB
1msZt1RAPyY9gNMuc/WuhlmySnJ3bt17q54CP/5WlV8mdwKFIA3aIf9ncJMvPvlTF26gqvFuKPln
ydhGOjYkGZ0Jp47rcZD1Uh7XMRzJgxe/XF9nJrtaCpC143Z0hd3B5q+tkEOQCmvr3G8yroV9yde+
Vzkpj3bLHpdYvfLyJlUozIUW54PdVF7JRHUe1zLMhdjV+RZ5v2nUWmwrwAkoK5MK1TAeHZx5aIM0
7zfuHQ3GdYzNmNVWLm24xMEa+ZKA4PgPh5TM3fXZNJxBdEBNl/miiZmsz+AL3k/jKeutaO72bAto
b8iuOtTFyWuHDF1an3kr7x3+zeYqdBw0tl4eXuVNYtYUKnP/jrPUdsexhlLqcfTn7CGNi8csSYZn
TuXf624yJFedR6bzBq/2oPt65nMZJNZXZldB0b1eN24oPnQiGTtbksnPmvK8lJ+G6jCCfHUuH3z1
Q/gRX36300ZGMP0ILXK9YZ1mASroc1LRYMRLqD8keBH176//jP+jFj645tFpE8qyKlECLMVZ4MAu
2/qZZN+kygKS1Xsh3hL/rq2LSNgsjOOXFOjHQeJ+W1ahx5JI5egjmaPU33pn/BichkWhBTwH51vR
pATDwYsJMOTh6naB6I8zztnCH6LaJVHeksiLt+RRTXuYTqCfQDki9VKsw243RyhUovmO3Ff3+S7d
J7dd6+p0C77FWwYho/IIMqOjEFkwJvRR5VvXUIZnc6aDx5qkU5Bn6cpzuX6yXLVf6CevfFrjJy6H
UCbo0yvuoVnm0QeakLDFQYJssZIZ1qeOKZtz6YAoC0Hm+njPbv2dAynJcbOkNCRSHVqm6iwlE0QS
XyqyBqJy91JtidKZTGv7/OhVBJJ0U3Uucwb5jSFKqnh3PapMpi//f1dCVPPUe22aVsfU+azYEXXp
dbsmZ2vJYJxV6ripqo6E9ft2EBFYeV8I3dhWTKPW9nE64nKoRm/VMR7db2Xs7+p6vfHpQSeqqv2M
2Gq1q/NM0DdHrE9W2QcSz5a3OUbbzDMp2oKvSX22FOgUF8jQg+3+r8XHjavq/6fDD9KkDiiThSWU
LVn/4vnJAwj4bE53RflTevJOinw3sM/LPBztscV5hwa4LnnuRNnt7GX8k/bNfSz6MCd3DVuhpv3c
knMB6jG/PZdkB9QROmgPC6v36wDEkZf7aGq28qAgOXj+sqelVhtViWH56Mi12GlLXKWiboizHCQO
7fRrUgDUOFWrNvxkqBx0+JqdTnYiW7c6S4bbS1ahS7gJLHKW8c9ki+HbsEx1HFuJetBqLxnHH2k0
DuKbU6Sfri8jw6b+HwxbCzSRv9j9C3goMrd+SJcu9OovGe4UxvyLXWRB4d9Yf+qANjyfU0HRv3ju
1njekUmUBxyX7dsyhQ5loytpXc+CdVJGnPyB/mU2vF13kmkVaWmigBiPlU5YRWtD/slT8jtxqxPO
3V+umzcUtzqO7QKmwYECI2/WEkqOT9U6B22zn4fbUsX/K493ubnlJQNrCjKRzL9NfhPy5Qv4OoOb
Bq/j15ZyFV4l4uoM3tHHumMHsNwH/ZA8zVBxuv4Jw/LXMWr15CU+wrZ/mdoR7/+AgQXFyn5fN26Y
Wx2d1vQNOF57Wp499RUQqQA0FA75ed22aeBavc/KtK7zbO5f/LiyAzZluFEhxUbkmoxfftC7WQUN
RcJHOmO9V2kXSjrKsLLYFl3Wx0RBlOkgtbYaS0v1C5w+/SBtGo3jEoLnCsChyKH5Q7Mc+36KrCLq
8n0fsyBd99xZw8H6ft13prpYB7ERpiq0Pbr9C+MKLODJw5L0QdV1UJD/3OWvI3d2fjdH6xb/lQ+/
fbDf6ai2put8F6wt1Tll3wf7VIg2aMu3ijyp+X6pbwt1ohX72UomOdQNQr1XkFspAlr9yHGYstkW
RMp0mUO0wsCy21wwh/YvbXFOyD4BX4Jji50LnfZiandjAThj91q3DPJ9begs667k6eH6pP2fJvO/
TqQ69Q2Licqltbr3HCrBnKnQch7pcAIxVEDLlxo1uQ8ESRt24Apu0d0wdhB4Lw5e+QUEPUGSPAyt
E+A5KgSoLLo+po8DnOqUOTIjFi4nUMdwfhTp69R85tNG7vg4cePd4N8h2BZtUnoN6ul5daOsTaJq
+J7VD/bw+frQPw5x+h+4mze5SqXjcpbLGkBMPiDj3+uWTU7RkodK8on6y7ScrfJcWG+e9YmNNw76
8mPe5aWUl0kz1sVyXlWN9wkSuoik20bt/tu0Zdvt4MdDBYrG8a7IQFI0jV/SacMnHycA8B382/pU
gvRU0Ny9V+66n8negx4eOB6iLs6C3B7D2tp61DWtGy0LjCmhkw32r3O/HMHCFpL4BwSqw8rdeLgx
5E6qs+JMLRVJwhz3fprTL9CldsmvKq6iBALebuuFdn7vz78hgB5enxfT93SM28JGlkEP3r0vezeq
00gMf6wBKNM8/1vNR3DmT1l874239bpQHfWWVIldt1nr3CtlvzZSvjnpvLHtGEJOR7zNaVOytism
1O9FOEE+uk+3aJZMpi+r4V1g9B0fh4UNyxkqQ4FX8INg6021ANWZcjwo58TAeE9nJQ999ynZYjM3
DVmL5aLo+GB1YjonyRME2qI+Y/vrS+bjYxPV2XHmki/K82EZ9H7uGNT0mbbP7vAzvRErTHWSHIke
1pzOs32eC5RdMg2Et7XeTW7R4reIB3diS2mfRe3fuTJ5EXRLGMCQmHVWnJbyau14Y58h0RCmlD2u
7mfL6jfuPg2JR0e4VUOZdNJu7XMpTlCw4NMY+kXYLlt9r4bR6/g2p4JCkCoH+yybJ5wJAk/doxN6
I/sbloxOhpPNU1xCQcQ+gyuIZBGtvoJHJajxUFXexGxCqY5uc3iaY4uZ7DONn2Kpwuw7hZTW9RVv
8r225bK+ceN4hO/VwkO7LE4JG35VsosYXW4ilsH4tXhllTuDGqjD+Av7UM3ekTYqGothd/0nmKZX
239tZjstrRFSTvyFgJm3HB4XWtzoH237hewWgVwOjKf5Q5o9oVZcbegyfL0+dEPI6iA2f2GFK9Pe
PreSHLx1vMNuvpHKTKa1gnscVihAAg53FhecUOI99Ut526j/g19LcGvFGoecKfqjS5aDEXOrN9Iw
ap0LZ5ndZRSQWzvbLg+6wY2KzZk0mdbKYhu8cNZacPtMBj/KQWs0ZTcmGB2qNnjuuEKEl5yT1bmz
EpCPjvSk+NbhyRCj/LLw323RwGYpO1kX+9z4PomKQfxenJiENKboTqXlxoIxfeXit3dfaZuCspgy
7Ezdd6hrFODNZyMQ/H+vL3VDntSxax3FCcxpKty48hxyOHcle3DSr1CxC9atusD0CS1WQQMB3Lus
yRnA2rAXByleIFscMkg+3F3/ESYf6VusJcekXRg5V6DGssZxX7rxb2rjxXrZmgbTMtXitlNSdsiV
9tkH3gVyY/xC7ogd5foPMORKHcHme7YqVIUggELFfomtb01GQllUG/4xmb8cYt6toblVWW2DIvls
0/WuF78on3dO3m0U9AbX6Dw51WS105xhhbaTs4shZAa11RtNXyb83cD5nIOhmzr2OceFfwz27Cbd
atQ1+USL3slZSux1hGBC64DMUWUngbulGWRyiRa0ro9LQk9RlDZ1cQDl6GvN8o0Hb8Na10XXRJdP
Dl6Ayblbnq06yvx/5ua3UFtEi6aRa8Fa+cg3AiRBZ8pjnJiXQOTfblvjWpCudjHPXm6Ts8P417UC
U3ymfs3u1h2kyS96gJbxQKArc6mYlr8WevBcSQEzsPcq20JkGHyjo9Fo1ji17TB1jJs3UF3ey27d
eHkypEgdiJaM2cDnGOWemKrIad6IeoqxHtEMFspx49hn+sbl/+9iSc2iSnwba7LNfjTNXsZ3a/mX
ZqEjNn6EIaJ00JkcPAkQFfJA0vagIrYfSlCUsWy+LRfouLNxHajbr5NzJuAUWko/FJtXRYa1o8PK
sEK4nwiY9sZv87hfJuwcTkimjVc/07rRKmE6rDYZJ0HODKQVeNLa1enf6zFlGrgWrauUSS8XiV2J
jgE0Nw8+L56s+meXey+3fUGP2rhcqszHE+VcPJdglrb6cOkOGfl6m3ktaouS9XFhe+TsMo7dur7z
GYgFZHFfVv6v658weF/HmjlQfpr6zMcjq11HhTXvBN/qGDGZ1vbVfp5azxrh/gW8zwFxGi9UJf1z
27i1eE0sIC09LyfngS4RqUe8AGzBiEzjviynd6mg80s0Kq8lOeeDFc5xHOIZILo+6g+TgO3reBe3
rOIUd//OYXWHw0UFynFA185u4tiGeW3ka5n2OIZQ97i4wz1zkkMl0wcu1f620V9+1TvHeKIap7Rl
7lFZWUBx5cnFLz5ssTh+mIEx+Mt0vLMui4E3aiqdA+VTlJdN0NT+M2/pbsnrnSq2WEI+nF18Rks3
rpO78yp75+ANywg67Fkdc0j9XPfQhxkHxrWM042gZUniygH1+xSCZTQcfDsNBvYnK9etGsT0DS3n
LG4q7MyrnQMr2KPos4eiFrvUax4qN91Ypqap0PLOAhbQca7wiTxuPpH18wC9U3eSURz3u7paNr5i
mAkdFZOBqR1dBESdSmKX+5ln5ODmziYy7zLY/7yf2b6OV6mrtCqmPJ6OI0v+EQWLQEtxIGNfA5Zt
r1CrKJ4Kp592lo3+TlLLLbCSYX50FAsdk3Ke+0KdXPFs55/9+cnq9ssWKZghg/wHv2IxJ+7nSp2I
079gg9jXNn8kRbtxFjLNiRbivkt6CKrBvN/0QU/TkFiv10PDNPDLF9+HNwXrVQG836EFoqmf2wPE
c8J8UhuRZxq4FtbV2C75wJBZ+YS6ijAXJOKptQTXB2+yrsV1nfCGzyJTp2Z0wiKe9yOUem4zrYUz
WS3RjUuuTl0u9wOSqiTfbrOsRbGfSiXmGh7PB1ymQXeXAc95k2kdqRJ7mQtWvcRBh930Wkw1Aqiz
/1y3bVgoOkSFFa3H+kzYB69P5328lKBCSXvoJzG+dX9s+oRWPKxo6k06qIxBFX36BOx4CFB8Bj6D
LZlFw3LRuZTsuOtqsqzVaVBOmINeusE7/XXvGLKLzqW0oKiqvRXZxebrXZz/zof+F2+e55ZtoI1N
Y7/8/12cTlZf2NLPMLUTyOOG1vor663rNJNtLUhlhdjnF8VJS3wduzHyhIiuu8U0o1qA+iCQWzvA
uk+jlfxVtDsWtvsw36Z4Z/s61qTJW9lCuFadirHaTUkfxv5N7ZkwrUUpl31Gshk+SVY76toOIr4c
LJU3FbM2HPrv6eTxkrROjMyVj4ztCifv7+Qkbsu6ng4IyXjXWFxY6UlAVmxO+K5n1f76jH6IpsTA
tRjFi44DIbXGPjTTcqeyMnCcLx1bAjehwCt8ZQ5kGqfv17/18br0/gMOUfa8srWFEmqf0+nB5U38
s+/Hdtz4LSb7l1X7LqacNXG6pICbFPUOa8x2Vppv5IOPSzVPpz8qhpl2Q4qVaY/fyvGhGe8bAIR4
crC2dHxNg9eCloAiW7TksoLIHBS4sAB69qZt1dNhIlQRQVWfqBNIr6I66SPL+nN9Rj/OB57QdtVe
Auk+dJjRdkoiq+T7uvkzzeuG000u0WLWw9up33TYswsHNMFr8lkOdONZ2TBwHf6RMOVPkkD6coAi
ctb2+74GQ+u41fpqMq+dybNFyXF1BufQjepA2iJY4/ULLa0Nx3y8O3k65IO7Fkn7y+FqjnOoePGo
yNpj7dcBKKai6zNr+sTl/+9iyW6WZuUWjom8A0/hCNn2Sjy69AxAzsaFlMlHl/+/+0JPcUhIlQsf
Jf3jSL/2atrHhX/bmvcva+qd9WpwSUGHyTnYGVhHwpRkZRpclIb7jQ+YHKTFa+fZ1C0TxCtDY3sD
zYXij10fs3p33f+Gta9jQSq3A5SucqdjRlxqoaErdsS+zHPvJmi77elKSRBzKHnOCufgd/6e2eJu
iLdgQ4ZkqSNCaschIJrlCK50VaGy+4daradhcY+TR/fCzzbCwOAjHRsS507jV1ULThmSTVEyD9an
Ogcw8PoMGCZYR4Z43tCoysWvUGg9GmYSKicFDi0+SZyqrn/C9AO0zZepXBQK0NeDP6j7LF/v13EL
8GMavRa/FXA+reVi/afJGC3OcByT5H7y1D6T7sv10X8MuLY9XSkJr2xzQdaCHevSDdOh/uY18wky
pD+FYpFrN3iBtndo1/h1eeZLexGtDf09QJdxqaywBLrv+jhMXrz8/12oz1WRApu8FG+qcxXoeIQX
pk3x97pxQ32ksyUBfURpPNbsSFr/WEPNymJ3q4WuQ1c9iiaNnP7VmfqNZ7WPuZngUeffP0XUbGrV
MrKj41RPyeJG3nKUw3KC0kBUNXXYCHDRenMEzqxg7bK7PNliCTA5UdvJ84L38ZriwJMXy3ffbr9N
m9elJtPaNp5lQtojqPIPtTV8zoVzru2tU71hD9HRJgwkQK4EDdfBjrOIi/TB4cNB0q1mO5N5bRuv
FfF7W6UonKwYwgi/yaj2Q7p1i2nwy3+IkvoYQoqAS5+yOD+kbAqGvrjpfsnTQSduAX5VhIU6rav/
WPTkjqbJxsZk8snl/++izU89EKquGPU4OgJcz8vzSOknh42v1wPO5JXL/9/ZL10SA5mEwqNLbLm3
WWxfGBB/XzduyIo60IS7tGIrjfOTQ/rD0OdRNfEHS6a7crnxEKKTJQlL5F4341IXL7VJKDxnOPCl
22oZM3lHC1Nc/1CeF/gB1gxRujjdxUV5W0Gjqy+llQti7SwpThXJ9lO7Brwv/6lsKJLncuNx1jB6
HWFC2zony4DRl8myaxIVVvVtR0udImnyq2YZu6k4WeiddiY7arItujTToLVNmnTY+JZqpkc1WV4T
Tirr491kY+fbcPz/+2v/e4Xu6RxJQ9X68TRbSPVCHkp/fSEZJHQbCNdY9OTX2Z6504Gh91Tm3SPL
6sMkm53C0xxEiAD6x0VG2mZh0o1PC+7ffS+NJJF/035jCzQ5QIv4Cbq+TdfjzpcA2NTETdj2WwhK
k+nL/98Fu3DjxC5W3MowOnY48Q4ibJzK2XCsybpWoru1wkPu5RmwsglIppZ94WzpwxmyoM6ihMsA
VIHgljgNg2vvKm8pHpNS5tHkplvKzabRa6FOXZIA6CiyEwQAQ07LQ8pv0uGxPabtyD3k0KdcrLiy
LuvvUqJNZ6nKmzQmbDTI/ntOKXiIR7ckzmHMrXs36/ZeLHZVqm7b2nSUClTD0MraSxfpG/J8/XRw
s8nauBUwHFx0piT3wlhl5XB5s56sNUrU61z+05CoLrYWvOkLWlnuc7u6NJ9mJx9Ix7zY1+6PoRjD
Zgg6Z8NBhj1Oh6jwBnTTFgRnTmklcTDddcNrlf6spbotqnScii9LVhcTz05z51TAesTrD+JkcqME
No1ei1khpA/N5Do/jYn72ZvFnggLtHTdT+XHG58wBJYuTzYMVWW7U1e9teiRjuyh/dsBWnK9wDDk
BZ0LCWig6iKTmJ84oAFD6kcEPI+xvAl+hNjSAhdyHo21lDCfFNWDTKq9HL/cNHAdoFIxu2McUMdT
o7IdWMwPZd/vcTuzu27e4HOdDYnUSUq7pMVrbYL2hDwuv8Ry2Bi6IaZ0JqQxjoucJ4N7wN2sLO6k
+u0soMlhd7O7wZFoWJQ6C5KTU5BGAAJ6cESdgoq1+SwdMTzYdUL3uRVXGwvTsHh0LqQlbVfpxsic
cz4GYLN7dCr15JfW2/U5MJm/zM27zXZQLJ/jFBdurSxC2w8stw7jrZ5V0wRrcVv2ko2NBePu4D+q
bnlNcuu2hKOzH1kOKkbewjSubCOPyR3dQiOaBq1tscM0S2DVYFm2HF1o4xe6ebVjcrYWqZMnoZaA
q8FDDAmLxfciSOEGWD7R9bk0jFwnK0rmldhWDvODlR9E2x+adqtl1WTa//cysfLU7ge54lhaeCpI
0dCBZoutSzWTcb2YTmns9+nqYpk096DTODbJFg7uMr4PqmgdlYUaFR0EIDo6dLMVgKB/56juK4+7
sHWn7y1r912dbgHMTD/jMuvvQknmiZQL9LAPSd99a92u3pVkvLG21BFanV9ZU+sz91CM4KSo1r3H
16d22kLKG1amjsyqnNmDbAjMr91SBcswlBHNvF9Okt+6gpx/e8cD1/3UiZgeobhDbXQiz7m/ky5K
hcP11W/IxzpR0UhF2+Ek7yIjFA+rPQKtPO08ln0uvS16PdMMa/HLSn9eV/cyCanbBqptZTjxbmPH
MhjXIVljDezFfJHdRh/HXe8M9+l0Uz+d7elwLDENTrFWxD1UqxM2tfdQJBLsYnx33fOmkWvx21Si
d1tWkX3neMkv1MtgHLREsW5B4gxBrOOu/HKRdQfKOdwVxvdZPNzHrLyrFd/NC2tDd3hx65sIs+Ep
LYaLoveUn8TuAS+v+9Vxcby9iWEGpi/ee5ceKsWGjDuueygb1eDq2wZBeV7T7AXkUcO3lPJiIxBM
06HtujXO/80IUUmQWeegJVoqJ/mTTiM6SW6bbi2S06T2rKaAj2ZagLSfgiBjS6r1smI+SNc6hVAM
fDXY8wXZ2wUtf9Vzv0RpnbUPa9k0n3xat3dFzuqNysrkJy2asyLmq6cwx2tWhP7oRo43bFQnhhWr
Y7S450ssJZiu0m9Z/2ttvnGIw7r/LO2XLfiHwVU6VKuQtE8AR1SnJCcBqrjA6xN0f72k41HEW8I5
BhfprEJrsqChB+8op9IV4exO+zXe4tcw7Dg6TotYdLJsBtMMNKt2FnTypb6JPxQYfS2K7SGZu3mF
7Tk+lNlpanBwvKnhFLYvrnoXxrObMu5XLtm3sTNaATpXVoi6MeX+vCm6dL6gYeqXgiBFnLyYhpMv
9kW2dXlkWpVa4FYQbVk7Rd2DGMqXVnUJ7hIhFGeRzAsAm/uJxrDvZbnFIW/6mlZH986Y9SwucKtR
PElePVV8hIbOfV+kd01RQeF5437G9B0tjKFFI6yundRJjj+L5CHHdR7oMucF+HVo39Kt9P3xeuU6
mCte0kbVgLQfyFreFesrXlIOSbm1qkzWLz/u3aoCFQjr+y5xD7HN9p1c0GA1H1yVhrcsKq4DungF
Xs85w96T134o42E/kC3Iw8cpguv4rdVic57hpfVNCBUQ0T4vU/Ny26i1MK66pp3bJoNTrHQMRjD4
hU1f3Ghci+Ox5iWuDKvstOA0IDz3lE7kJhgnF9oGjMuY1AWyeHmznRdc4weQgN/d5hEtgnORyx79
vhSt/986Fgc0vy3Tcx20ZUPbxAOKe3kb2+rOSz5D1enGMWvxWU6pZBNR7kGCL6yahx/CyTbm0BA1
OmArJtUgQRS2vDnLFNVTcVgnsm82RUcMS1vn55GCyhybuHtw6ryKyhqYqgnS18H1uTQNXquaxbr2
Fq+T5a3s5j3orgMBeRzJnQ3pTJP5yzHpXUYhFRFTmzR4KZic+J6DXchqBzec4smJrv+Ajw9cXGfr
WWhdSi/vsb/SOLTYfWypYLamYOw3fsLHJQ7X4VrUEgvFBSTuM2K3v09WVgSMPjLaWZHn2SM44Lb6
ekwzrUUsEXJai9xHY1LPoMwIYKF0bku9OmZrnXAwGlcBzFztQ5QY14N3oz9uddqYZlnbZHk+5Bla
590DJYsf2DHqQBs44GhMVXfjOtXil3oteDAs3HP63koivKkeHJYBLirmw/V1ZPgNOmJrqggrRw/O
z/o8oBmJxsvfTWZyw9zqkK0Ub6g5m2CezPG+65sn1U676yM3mdZCWM0LgYCw5x48OUU+y/fdeKPX
dQofP86nqpUV7q+hH9eIJhRdtmsV2Yhdk88v/3+XHfIanbN16ePsgyYtD2dcp8NJYrMjyGT+4rB3
5h1aLU084y6jZi194UyC4qRMbetTWpN8w/kf07/bXEdh4T6DAvo082Mt298jGVI8hxf3czdOYeVl
9zElj9Uc35MRhNUChEiBQ5fbMpMOyUKPHkRW66WF6CFavdNCpujRo/R+tto0YOnCDqKx25vOqVzn
/BEKVYpFCn4cYiv77lEbTaDuuny+voY/Lp+5LluXp2nujC5mPyWuHaglebDb9LTY5a4v+F4Uc1D7
W50ihnjRkVkOa8vGamPxOGTWD1p7P731+/VfYbKs1c9OYYFT+tL4l6ChUK1l1N94Ncp1RFbG50Ji
a1N4vRsfsjQNQKzzTFh7WyTqqKw1sbxCXSD+VCahm4NTK4sDa1o2osQQifzy/3eR2JG1keOCpkLP
G6M+h4qXw0LSbwlgGWoAXbyul0XugXVYndAovE/mPcUJT/xpio2znWlatX0ZGk5LnBQX8w6/nxL2
2IK69/qKMTnG+bdjBk4boJvw+Biv1qEj9Q+xolG+6zdeBw21iy5Yl4tm8RRO3KekYUHWPPn5T5BX
B34P0aO767/A5HttY7ZwyVetNj6R+k8xsLXr+X+cXceu47oS/CIBkkilrZx98syZ5I3wJlxRgRQV
qPT1r3xX53JMCxDglRck1exupuoq6m7ddYgBX4dlSbwIgJ4Ux2qWX8Lq0Q6fgvmYk8/3xx7Byn9f
9Pk6NCuaWeeyng2HEs+OHmoks/GtqZrYycCZS+ZtXv1PAld1vzODoXQaIJeCXCQYB/aUW9XGmetN
6rNTb5/cJTc1dXD9/0OQARGaYHNHvQccKDcOFP/isBqfoBiJ4sayX/gKg0fpMnYza6d6mlFt1EMr
VY2nov8mex53WOnaBac1hJt3/f/DdxA5Ar0sZvbkqWhPRmBc2pXhppMDFSNxqimb2FPVkDjNSOyl
fhzKpTxkGrkWzaBGjsSMxesJIsTeN2cJV2TaY+hydXUPkXO8P7AnbH8PZJuexbE65TFEEbdLF7mG
RKTjrlKa9zKXLbwz/F8BCaLkIsPtKsfXUVeyDoXECzx7cobPXf0tG8c4y+N8sRT5Nkk3lDO0Zbd3
IZNRUHQwHfwDLq4OCOZdv5k30AzesF244PoGE+kQrJxBNskCSzX4Mo8ir2PcjIb5ws7hNukvvkEL
3kbWtJvo7D8IkV+munwPa+8M9slt5SffusbaTIpcwnDcRtnwen9ebnqr7+lTnjOnsVUhnFPWk3rr
dFbxTINQ7e+3fjMb+dAB/W8Uu/ZYzv3MnVMb2PtcvkTe2ebuzp0WALum9rVJl4VdDUFE+Clwo7Dc
eq5P7T1F3Qo/pTkZ5Wev7H26UBBmMJU+9WMzd45bjtOprsiut5OdxefdfTvd9CrYSZt4CkniwYmy
+uQ6ACFtZjGGQDf5oDfe5gxo24UgvJrlr6UO3Vy7/5BUPbuZBruyxlNmjxvF0tghQeyjULSZv1jJ
1zlKF3Y0JlNd///QkdXMuSujBB2VyWPjNwenLRcc1mAqHetUB2EprY61J1ckxde0ZsmVDxCvNpnF
gl/3p8Ngp7+ATmnFGzq28ykdxg0Bmyed3mkb7cqmOnTZU63EmvOU7+kCcBRSN/0E0vuTJSrqvvap
BYE04rhpvdDBzZUaHZD/TsQ8WjPlOKadqFVvoS18FCx4SvHIGPBgx+tq6dHAMOE6BqouR5VA9KM5
udCF/J3j6Zod6pw11UKAmNrXLpccIcK6TJLm5Nhpt1Ger3AW9Jd4LAxpRFdvs2fVk6mcklNXp+x1
zOhLkGeQZs+4swPU5ct9rzJ8g46JwktaSORsgw0/Dc5266cx2Fy/3m/b8AW6eFsVVBBApDluPtV0
hLpRLPLyq6/CTV8Va3ZkvqeTVoXuVBRDxbqTJ4jzHcTCwa/R6snC2d/0Adf/P2QMuGjE+zCCo3Kl
UFGTx1Fd/GRQk065PKwzkpb+fFGzyLN77+Sm+Q+Pj8cqg2Y46/dhvQpaBCNpiS8A/GTEUcU7kSR9
oFDhul6D3h/97R0O2tZimThTWvQ1bU/pfAo+hwe6y/chRDKO0aXfudtiH64LNp2+asQuI6+HCOCW
8YslfyXFyjnWgpizuS/8Ge3WbbXxoBWeZsccIVZ17wsmup43byxw/4qofPCiKOmthin0MPagiyjG
PgHI2W2quInc/jvzRrFBea/0Ym5JakNYbIREmtMvaSgaIlzHTYWFsMK29OpTxkj6xr0gfLZqsXSw
uLrpjY/ToVPzPDDbdhsfKozWi905u7avLnPzz33bmcZ+XUE+mI6DZtvpfIzd7x6r7CFwF7ZoplFr
gR0kpUj6pPNPePZ99ufqd2/j8YEAcXp/3P+Clm6ZRYvqZuYJpZlfn8ZwitNBxTSfdzgwzhBs9a0u
dqDwNjafLfrHKZ2DVRz7YIxLJRcOBCa7Xf//YDfwNvUlUyo5lVkUyNjtctW9tJEXdQvbTpMBtbB3
7BYEVqz3T1XrbnqL7DynPwfukjyCafzacRW8IQ5Ym9vg1DXEjhvfVnGUq6ViDNPgtZCvLWA4Q8eX
p6oCUd1xjjaWvb8/8YZN2r+HqA+G93DJ2jbQXjklrJpjZ7S2M8teUyiXFnP6o2dt3FWrqIp9TwdR
lUmZ+8QZglMvCSHbMgzqCrUrwRQsJHfDLOgQKl+OTYjK6uA09fyRJuKxDJdwx4Yp0IFTXZpMoe/N
wWl2nUeSB88T/ceC6Nf9WTC1roW323sgKlJoHXywZWxN/daCUl2dtsf77ZsMc+33wyync2jzGWDO
U0X9bAMsITsU+bB0HWcavRa8UYG6ySbt+pNwsuloTS00tEbo26ugGbbrPkALXwpqxrbCanoaFUqc
xBQwLH3N0r7b9AFa9HaDaJKyw4s3EW60xUXmcJBT1cdNBkW5dR+ghXCVzknhVWN0mubsYS7qlyxc
epC+OsmN1K2TXomxo+F1p3HyqftUChuVSBIfIf/XQLp+zej/kk/LWz7WjpDwz6I8qok+NVG+u9/0
bdv/JYPWI64UK+foZIGDLbfqI2ABO7y1LYzc1Ly2IPsJCMabCiOP7PJHnoNAxKpeoe625j3D/0sJ
rSh8v6n9KjhJVT814HdsUmthn307Zml0/aIPMesFwZD2KZYUNeMNMkrzdONbzsIm0mQWLWT5PLcR
4C/+SRTzG+XJjwrbiUIkC8+pprFr4RpwRminrPpURENcpsMGZ8CFTHCduL+9/S81tMxKQtYU8BdI
J2Uoh67LR0s29UsYjO6GJYW7G8Pi+zrf1IKWRCUIgJQNKw3iH1m0/kZF6Y+yBKZkXQfai8/Y2ED0
uGF0CuR4yBz7CGmPOJWrdLVxmatdHDq1nL06mf1T2pOY2eWmypfWw5vvPWj6up/46J0ZL/smY8FJ
jLIPIFLfNR49+67jW1mMghAJbE8o+3p8S4TTV5/Lwmqcr5B286dVV1hUp8eSKneUk1pIe577VEXX
knj+JKx6YWNkiJBQW5JJg2MPipy7U+B/cuyfbfsk6y+rZl3HWY3FrLhjY+Syj7akSnftUMf9ovKt
aeRabKOg3LG9bOxO1DlH/L2anhP35/2RG+JaV0ez7TEcqwABYQ3eFrN7FtXKdKfDqprSa6wJJTO4
LXTLF1b541sBUcV1yVTnwRLA5s1TiYE7IZR68yQGB9NCDJsiQYthnFGHEdTLzcnDxchwaBKnCY4i
g4bRnwhkNTzfuHPt0nwT2W3ZfypDJpvfVl3JZAGdenv9pzrcqqAN4bhka082OCJylDzw8FdZnKN0
aXtkmHUdcNX2GWvqbEzPfjl/K6fcAxt3vop4w6e6etoYSCvteNWepvqfISpQjr8EZzQNW4tgUXtJ
yGWanMZg6uiu6YSHUgqQDi899Jk6uAbghxyYjGUjxxR2mTq32QoL0rIuL9YtobpkWsitYeg6JAkx
1zGBwGrez0vnSdPAteV5ZrZMiOekZ95Vz0U0idiK0iWBIcMCrUOpeFuzwJ5YcnLcVu2CvrW3LAHc
O52uwps5B4+JzJduc24/9sF9tCVadVlXdglJz0mBapns2KZkx/NX1/lGxLAvwicOLeaKrWIhQ3da
sHfpQHs54uMq3r2BDhM4h0gsXXzdfpzGw6W2XuNS3i5Z3cGh8JYVc9lARfpdEfHmqDnuWshMu5+4
VxwC+QxmhlUpXddbq1U9kMjz4Aue8+KE9cFZZGYxLEQ60CoCvSS17TQ91x4uj6QQG87EjtmqX0i9
Bj/WoVZ2N4AJzO5HMOqlIk4yN9zWdbj0nmFqXQtvFiYBydo6PbcgnY4Ef/GlWAju27cuVEdZCelC
RnNok5PbOy+tfZoA95nseQ/i/M0Icn2Q/tyfXdMUaJGe11dQzpjjthsT8ZQp4W4bFDHvh4AvFamb
unD/mwWBuUL1ZpKk5wzl9XDfvW1Zj265qhYVMaEFOGSQLFJ0uBlkeR8zHu4kyIrvG8c0wVowD2B+
rOYwZec0AFJy4H57RP3akiiloXUdb1W6w8TBSpqdM1XGoxJ7v1i5r9fBVo2XoN6jsLKzneC6ov/J
FxnRDZOpI6tmvJOjRgKD7q1o4wdRLB362vvJwjW2Yauic2BZRU8SqI1mZ0RWnNVfqpTGih77bOF1
zTT86/8fVmSUwUHGnsAw4aA2FCg30MwcpXJXNn+d6g/NUw9SC5PlBKcm6Hd1Ex7AR7KTYq3H6MEK
WT4AkbMc01p8axJ+KTj/dt/VTYbRgjSJAFGpWxaeais8YNO+h2ThEUwe+3XNa0FKkrIv8hQjt9Kf
jZJP4fzVtuWC05jGroVp4TXTGCiVnR2ax367J82ntnlbNXAdWgOsbjvWFi5eR1seAk/upla8W/4S
77ohB+hwKhB69nzo8/xc2S6qILwd7s4290duavq6/frgi0nmKzgLfHFs0t+kKMsYpPoLy5OpbW3n
nLp2no98DE72aDtb2WTOrsiir+sGrsUoz+gQJig3P2VOsRNDe8KdwMpxa/GJCwC3z1osqygEBApo
dOuXdBiWWE0Mfki18HSF1UlFyhDq7tbRo812agGqzJYEKE3NayHayMTyRSjys7L4fuho3GD/lzmr
VFd8qnNWFcAWWy238/Mo+s3Y+rGfLB0nTCPXAtSaHDzSFjCM5/gbP802heNsQ3+lYXTSqiiJ+qjO
S3b2xgD8z8mOg0F1jJZYVA3nd520qqym2UvmOT/nhG+5aGM3fy3HDhvWKxrqi0U/h2qN61OqI6Ka
KXCLSjHnRyudA64pj8W0SoUFTWuuL2RV+cWQQoS8DjdhkO8ike6jYtXShOY138+UDzTdlUBNgCLF
671d3q16+kXTmt97IiIKvJDsi7hqdqBiyRlXVUmjaW1Z8oIq7YjgkO4O4lzw95TKlTOpuXybkd6z
8xLmzlwgz52djXKk+/nx5tmAUh3glIEJCwo3PtRim2xTkXBDul3I60Mi3wb7m10tCYHeTPLoR7vB
Bb4G8qsNJEY5pwfiZA8cMkH3P8HUtLY2hdNYUBXgExwkBdBivVVyFXwUo9aWJjcZG1f0ChKLfv7N
VW/O3P5eN2htXZplO7mA2Xo/uMTedLZ2SDu7dU1rwRmkVNi4nLN/JGm5R5nb2au7/f2mb+OZYBAt
Mp0udFMWQPI6S2qQV+AGUGwC6OO19qaeIYkQjLuZHKV4VlG28Ydfoffpfs/XyfzrIQYda3GLA2VR
NtPsH4dk+jUNL0k1PQUFPYKUctdEq9j/0YsWwqSqZCm75jrf78oajg3PFhAhJifVQjgTVstkCvnh
EtuReILiPI3sJd06Q+M6hknYUwRKXygQVyEufoNwz8ulB9Orp9+wuw5gGvCc5pFxhNR89MSybdsl
GyHOg/x2f1pNI9dit5tLldXVZP+QXbBNO/WAA+GCr5pGfv3/w5a1HCljNJXjcZAdmMpToFzB89cQ
6IGoHavTsvlEhKpXkRVSoj9RJW3vSwjKFpcu/OkA1AJwyMI+8+aGBy1rNlJ9lqo5ogVKzIpTDghq
SvkThAQXVgCTnbRMlNJw6DI15Jc078BovIM+ZVx4GVTgF05Upjm+/v9hIiYehQ2z+vwyem4sK7bp
iqUl97ZpADj9b9NVnwbDyKH7PEcJUhHuKnP37ObzcZ13akkHpYN1AgrzADunfNNDmsxvl8C/ppFr
mcazA7elzlhcqvxMxc5FChPD0pSaGteSjRsmVQilPHhMeCJsiKEpYS0yGBn8RcdVtQlL0taX+QV3
4XHKz2XwNtPvY71EZ2xwFx1W1RGX+bno8kvgQJuQi6Mg6e7+fBrsosOqWEK5PYIv/kdD8rhh5c6F
6rOTT4f7zZtGrmUcr5rx3uDBXQCZ3Nkos+vy3/dbNg38+v+HECKs4wNnWXlpxbPXHxo+xaP3er/t
mycSSnVGqhmvPWOfKsxnMsRQZobqIUCYfR0r5/P14DC8k3AJu2WykBavitU92P3gmG2dbRLxM8nV
9v5XXJPhjXXK1kI1ZCPz6qvtS2feWhAwmLzw2LrFo20Vu0ItkeOZJkIL24gL0Ui/Ky4umErcDpSF
1ma2Pt3/BlPjWtgOkdNaDIwolyL9xvFA76LqiiwVit82PdEJqPrQnrzy3/UpFzHYDzfzursESnQp
QUXCnBTMLS6MPQtyybItrqMXVifTsLXFL2m72Sl9VVws71feg0UOnP5rrE105qmyLec2bL3iQlmB
4jwKsk8FEcQlGRnTwLWQtZk1Z1YdFZcJaZ3X1tZT9qo8Q3ThQDZz0lUdzS++fE4DsP/42ULLtz2Q
6NRTM3Sxh5QExaXuCLSvvUc/+tIFS0wUt1cOomsGNnYdFkGZu6egdHcSTEjKi7aUFI9ytHbrJlWL
z5p4Ng9pWV4m39s7vqtQr8D21tCuClESaSFqNwBeFwVc3XLUI53aTQeh3phM8nJ//AYT6RiqQExh
lQ1w98RGFU1V7zIxbWWQvai6WtjUGOZYhxop1duiKSL/WILoB3dox1C227n0F14tbidiosONsIkZ
O8mt4iK7wxi9EFTquJtseg6r030TGQJLp3UqlFJ1BoXbS1WxuHChRG2vAp5ip60tT1WaeBOLWHmp
S2cH9ogNWyoaNFlFW57KPAVwJs/oKeryvetcpoqeC/IrGH7OKlmX0HTUEcSXJ9Im1D9CcGLrN+WB
j2w7ofb1vt1Nrqm5flNXrQxzWVy87IvbQ8QY0pDe1mEL2xDDtOq4ok5SEdpzUV6oZb2Pocdi211a
WG/jNijRMUWEuWU4iAphNbc7QjeR+kOzn/X4rScvvvNoFy+5uwpihL6uLvBhryY7YfsOKN8uCaRt
PKzffrCkGGsIXZ3VqcqiiUQKU9CGz4XcUPsfEizcT5iavv7/YdRVVicZ9+vywoEr4tz55iVfx7pc
d4TV4UXSa4dKys4/OsR6Cqz5IXWd57mJFlzTNHgtbgXHmR4cDli2rMeg/J7VT9WSprapaS1wp07x
ovei/BKlD23/FuQA3q1Sx4KnaItVkYDUvGEYNssfsRkr+KexQFXxwowaUo4OHrKS2s56MA9d1IQy
pH0qHyW9dORc5l/vJwSDaXT80OwRz8MO2z3NYZ+A07z+rtJUPaR4qFrY/Jl60C6NpfJc1UVJfknc
97QD6PrLnPyzbvBalPZ9M7iV55WXokTpCO/2AWDv1B4O95s3ZDMdK5RWgbCIGnBd2eTDE7h86GuS
im6hdcPU6qxMYR/kSSAUv+ApOXW/z+x9HH679J+wG3frxn/9rg/pwAvqVPVCuKecML6Z0z45s2Qk
C60blhJdMq/yqiSvie8dIR4Sxn3UPliDfOdOvk+TJfIS0wxogTt6kVLQD4H78yAeWi9mQmzvG8c0
fC1uSdS5TgG9wgtPnr2pjaE17A2fUrouWeqieWmFyki7wsjn4ZvTfvY7BzVa3+8P3WAVHSaUhE2D
ksGGX5JhjpOAbUW0Mlh1mFCS1APAWUnxMI79lrB97f4M01WlC3jK1MI1cGSbFPg9iLw9KPEzAGdl
zti6PKMDhQqw4vqMwOJR+33Kv7oui9twibrIEKw68RJwl3VHZ5zWBtLHpXckxXfpohJRQGhpIROb
ZvX6/4dodcep4O3U8QvKoneq6Pe0S9edFnTiJYFySeH4eX6x55da4lolRE3iEiTOZBotRnliZyEt
JnFxrIsXACTgtrEP1Rz51VlapExdaLEKthlrVlPLL3zGrdacbEhdxDNojPriWy8+3Y8qwzqlE/KU
Ge9a6JPwSzi1u2J4LCMrZrReyJaGT9BRQwkPwCHVI9uHfXcg/HtQVZt2wt3rKHe9WnraM/iQDh4K
GjmUmWcVD4WltrYYNwNfenM3bb91Fp6sgGhijtvRCydgeBLzSZEak3Byc4CMoXBI8DcJvim59Kpt
yNA6N0+STkGGV1Ck0OAw8k3Tp9sG5FViqX2Tsa6O8CHg0mzuw5n3/NIUYRw17iaXS+nCNHQtltMk
LcrCxTxgOlAh3W8L/3HM+m2e+OvOiTqyqHIsG5vlElHXi003z7sZDz+oSF1wV5NttKBW4HwJwzTI
/4iCvKHa+9yqpTc2Q5zpqCKUbqjWjQJ+GRnYinEjEqI2LmJLJRwm02sn3CppCO69xvziMjeG9EnN
fk0oNhvUEsWSYfw6tgj4hCYYJTrguMCvxjeZpLgaWdjvG+yuI4uIXVgzFDH4pZyqq6D3saiXqiAN
htHV8Lw0B/E6g93z5j1hXTzZX31vx1W/vZ8/TUO/9vshnIJqZj52ftjP2lCDVepz4flLmHRT21qo
codknQOI64PKyy98ksUmKKolelRT49f/Pwzcn/DGLKwix6Nv9HVuscDLuXq/bxSTs2iH2jEZnVqI
Qlwy/k8wb2vyK1ELd3SmprUQFaXTBpLAJu0UbnnYxIP3S7jrnmKIjoMS7fUZnM/Yq2VfgAsBGmqc
P6XAFYmUbu/b5noA/Pu1h+jkT2DNHiMWcnHp2/NUHgfybeieKuvsq2dSLizqhrnVkVFNm09AoQ3W
e1FnMSg/d7m7dEttalo71zaKp6DWd+oHydtDqppPSb6UfQ1TqzM+QbqJlVFYFw8J/e62X+1xX5Gl
8idDGtDRUIMtJuKiOPkyh/8LoVlpVXGEXVVoL9ElmTrQYpX0c8Gw/bA/Ve4bn77n2Tdn2Pn9EnLU
gF4iOtNTFvQq6QTaZ833sEeBivyOF8gdz7o/uG+PwZa1zf35BGjjQ8rYiWX5JpxXSfABeKjF85Vv
XGRtxC9y/ByF2IwWFepCV1UHonUtpHO/cktBFeamsONooJsOQnz3g83krdoWerQLT1jlYH9K61de
y020TtwAg9YW3Jpm9ShtzMcQfpdD/+QXwUKdmWHPrCOiWtX1EpXg1vvcHiP+nePyKGQxr74rsiQr
Z3BWHRlV29g+NW5rf5Lh2bXtXYoiOn/mBxItHUtNH3H9/8PqQjPXwz3AiBUgfE4nd+OHX33slp10
P43rNg26Np4990nJ6SgfrGz0cAdWTHuW2UsBZ0hGuhxeTqcO5dv4gADEYbiDj/Puf7b9875bmux/
ddcP1gEdTttEc4PdWtPFip0c+pTUb0n3+X7zBq//C1qU+6DDoBj70Fo4OYwHKCwuOKepaS1WUwpG
z4Lg2BtEPG7F3vVW5ph/Sz0/2AS8L2U5WJ64iOmBZ880OoRs3a3Uv2e7D01HOVat/pr8eVZsvMLZ
OC4YnCxn4VBiWNF1VFEo3HxgBPmr7+ttGLr7zie7KfPiOhcHlmZ77rpryHEgea+tvlLMrVMJdFXR
Ny57tD4uvEMYJlbHF0W0aTLu9Vef+UNykORV8+G+NxoiSZe7I44jBhvAnAvrdmW4R2GrTReaNmQZ
Xe2uTKGZIhJHPkDS7YWKZO/0wREVFv+wqt3ZMz2u+wItXFOv9KAWB9dU5bBpu2FX1nKP+rmFRGbI
BrruXdrjE0oX4doHv+r8tecPpPmdDr/uD950g6HDi6iqob0sA3EB84KqHp2ojW32dWJfHP7K2G9v
3PpyIfGYvkRbbhsejcpjVXUR8+dkzrc0eRHpH9quPITqBE4W76IOHAj5hWZPA+hTCrz+t3TVXsHV
UUY46qfgUhyx96+HQeJmnAMVLgorJys70IK3xu3IPAkiLjV3t1Y/74ZkfFuY5KuF/z5V4CLhvysK
tbPRD3lUPoRPw87bZ2dGjv1m2Dq76UiXZBdu5whXhx3horkp8YAAR538DU8CGP/P/fHfzhGuTuE0
gVhM+skgH3Jq7Wubbyx7fLPydtUDvaujjspuqlHiUoC+klV7ZnWP+WJR922Xd3XYUVjaDR16S1xK
8FpT/zUMn2j0QldxmKLERVtvh7pgilpu/icoeS+BiK2S4Nj0jLOvCZ3m7tXpeWevnAUtfDsuFXgM
y+oy8CN4IcCmbHcrm9a2y3z0g8DKeXVR1S+egmy3hDTI7r7z3F4FQAL1X9+PwrBKiQrFJSxaXE2d
BustGz+zZlMsSZoYHF8HyEON1/GCDPSnofyfHMdNGmQLY/dux60OkA/8COxcoawuUblvKI9H55j4
7+vscnXZD9se3P116ZSL6hJ4v6BJFfvifZ6Pk/UwLL5tmQxz/awPXcxhSZPAYfIhFcPzkIgjaMzX
nd1cHSxluU3hKK/NLkXVn3wQ3hBVLcD6TVYn/x32OHBIYzlNdUnJe5fQmLJY8HUgcFfnZ1J5wApK
MW48Pm2A2f5eoH7//oyazK0FKOShLcrKTD7U3nub/M/JFy7VTO1q0UkLxlqJLPMQlp879aWmC5tK
g511YFQIXpg2cdBun12G4JWrOubRfpUtdFxUBFaHDtp8+YOC1nRy9pYw5aYxayupCru5qkXknFgN
abBoqLpN49jRlyzLlq5er4npxmKtY6F8JQW1RVn8YWAycdJ+w0V5KKoqHrMaYgwPA0MamxeODLdP
J25w/c4PIcqm3HJEklYXu/npi8+l+jOL3354LMtDP36/PxeGRVDHSOGwCdFyhUyTkh959GMWZ8s5
QIFuYeNkSPC63B2f+hACzfAha3pV0aZzum0B7Qg3PEbdKspd6upkTAQA81n2c3WBIArUsFj/6oXR
0tbyNl8RWtcCt6u8vE/GoXqAZmvtsU3vgbECWHa3c9Mtjo9FtwnK0Hp3wOZ2kkMu92ICD/NnbOl8
+5wrav/v/kwZvFuHryQkCqIygCkhCOgEPJ7Lz9Yq7XEUnGp7FVy2zYS7rQchwnLXO5BElWQPSNWC
FxiSlM5vg1I73058n55mi9UbSWSF0m1rVdU/Bq+lwCANaRN2Q4Zr+RqwX3tnyWJ73+b/3kjdiHcd
ueKOLZ08KGb/Capo63XiTeL10pnK81BGxyJwT6Tsd3j2eoakyNFX/n7O2seSOF8CSk5N/zg5zeH+
UAzTrwNdgqbqUGDF/ONcCiCWOurEkNqOADIi7u5+F4ZcoMNdvIGoJPRLUAS75S8VTs9QPHsaoz4O
1y6DOuYFDCqW7yWJd1ROL/dtUxTHwFpibjQlG80R8rYaU2VP1aVu9xS3lvOpGppYle/FyrcCV0cf
1jxLuCccmMhO/whURZJEyTiCghrmZ93yqLOVgY3VmS3SI1qyzI9J2DdH5vNo4crL4Ec6YRlr+1JS
P6AnybOzDK3nYW4PoEJZ2fzVtz6sWajOq0jrW/TkUYlCOpF/QbaUG44auIVkYvqA6/8fehDZnEth
u+gBlJSnhlb0CH3icg/A85LIkilfXf//0EUZeW2bz5w/5D7yyqYLhao2ft6i+up+pBm+QUdnsVzZ
YLOW/pF5FECUYio3hCbT3vObVSUdrq6KV5HUoYogo89JepTlfCynYePW6owyjFV3s64O0iIosYVm
hfCPfaeOnIGZePReoLe0u2+jm1stx9clqNq5o1mUQD9NefNj1jTb1s3iCbo+3htgbWp0ttkSu/jN
+UZX2nxD+isvrMTzHqzC+cHINMWztOXCXJsa104sUeSjRn4S7AmkPVtaqaO1jjgA43b/66d+6uWq
D9C0N7/a1lu7VKxjGrK25/lXB3QuKwaR9GnLZ/fo+EsYppuejyFrORqCBUkQtEX2JK8PV388xWPy
577DONfP/muxdnwd6JI2UMlKM7SdlbHapcf2wLbRppniadttsv2SjojBOjrkpcc+CXqT6CaAeoQi
DBIyfMHnTU1rJxgbdzg9ixR7yka6DRIvbqs1rz+wjZaX8QbM0qHGlCbu8Crtb4CyfrtvdtOYrzP9
IVkOk8ijjPlwwqzdWGWzxc30upavPX5o2fVCH0xCGDNIDRrv4NYrbaFFpMuhf9WOAWQ983be11LN
h1mEb+sGrcWkJ7mr5rxnT5Y6EOtR5gv7v5ubG0ygFpOBzMCIwaG4aUeute/S4JVU1peySsYt9xLg
tZcqrkzzqUVoK2deVSpiT6QP213UpsGhH8TXVdbR4S1DXucjqyR7om0/xyTAbjoMlgTOr758I/51
tp96BLsPsBbsyQcjf9j8TLzXCT7phwt3IgbL6CgXrgQkUhT2xG4m67idx891Txci/xott8auxecI
3mywN3UwTFftrCmL3do7ptHKFc7VgtTvaNlhd289QoRoW1jdNiNf1s2oFqSTSzIZTQxKsDRtY4gu
hBvaL2ksmKyiRWroEmik+5BqlcTaq0psWRt+9rLi9f7YTc1rsTomTdP1ScqewKl3hioNFNKzuLHJ
mr0wyn61kHWcrpn9CM3P4iViL4F4oEuaHIZsoGNY3DHJPeYl6VMapRvXg2LqN0o+jckrqxaeNg22
0bEsfd8VdUEsBkXo12LcJvODmy6kMkMc6RgWEHV62YSjx2Nn2zRGRRS4Qpxfq6bUuRrsw5oRNZR5
fmulT3PZbscWEjpuGNf+0kOgwe46csUZRaCaAlPqkU8F1B8SFtf8JR+34yLhs6mL64R8+IKmttNh
HpEJZOtA230fkmfm0DjpdmyJG8c0t1rM9s3EgwisD08dtMWZ9ZSmsNH0+f4MmGZXi9k8KZRbVf/n
7Mua5MSZrn8RERKI7Raoqi56cdtue8a+IWb8eMQuFoGAX/+d+q7aeltFBL5zX2SJVKaW1MlzsAEq
8VoWb6j6HLOrJes29ja4HRVWdxe0X8v8tFTOTkCa/KElKkBIY1cNONHlJc5do88vVue0UZFRK7o/
eMNlRsexSFHUEyiG4XHSvE75bD/WBevAcTJkF9bkPpTFcysVhSWS3hdqZwEybIg6vGWqIQfROLx4
rrxzOD9a3ckDhzjdq7cbZlqHtHhV62ayRBiB8McLn9fudN9ZhunQAS01Vs2gc7bsaXVAzDx9LTvv
mQe/7xs3DVrbaEVb+R5QzjgIs+7v2UMzGrqY9gRVTMZvX/Qud5m/tmyFyh8wYS91lUWcyJ0AMlm+
/f2dZdTRF4iBwfKQPVvLv3SviejDNwbq6QiWNbc8xn0cyKyxBTvGXwU0T8q/s3wEs95LMZ/vO90U
iFru9syxnGDti+ctpF8n++9xylKr7c6+dA+GupbCGfEde65wag1pES1WlUD7Oe7xWNKs6uH+R5jC
UjsYF6MvaD42BQ7GOF5OQx+DNPjRFnIPI/PxHLs6jKXksu9LgpU/H90bnecsyn/vD91k+Tb776LH
svjgdVsJ6E1YN3FfgxvALfb64E3GtS1XSjINstvYBc++IGje4sLaWzY/drmrw1Y6AQ74YF1xU1PD
2fefQUx+Zd4hciLq6tAV1s2yWcSMqOwhxwlVrbHc610x+eT293cOR4eQC1pT+MTrf4P6NSHLofot
Bq1tr27pe9Jtp+K5lHmiiv+mgZ14t0eVZXK4lqh4u/Rzd8KVO2e/2G8XeiPS3lkDTKa1DG1G8IlV
LjbZNryidxxsIfYez4nJtJaZVjvOU0kc7K4eeVsB4N+sMaas3TkefLx64fHwz8n0F+FK/7aq50Hv
Y13s52gLRPeEO7m6FHxln+9nqeEzdKxKS2TD6Yi1eAyyEXo43ie/QA3IGem3+z9giEodsrIUgODR
YObPLGiX1G4zK/YmX+4swSbrN/e9i3nX9oIbYXCJgi3OTlN+Guq9VwXTDNw89s50PblVhhd2XEaW
n8yLuQyjKQBVy6GjpavjVUAvutp0Cm41G+5HxBP/OfWeCqFp6Fq+FiobvZLBNhMvU/Fi0/XzlCVr
Fh4MGi1jCYdotRgxp44k6QboL97CARPydvA2pknVstYFL5GdTSgxl12TQ8ci/G+Sh2TuqRtoaVtv
Wyh7YG6eid2j5wVg4zNFf0N0P9gN2aQjWByGkpiNpvpnLyC/1RowrAjEeXQs65DyAWBk2q7arj0V
RYZ6UFPmc9x21gu3Idp6bPjarqrcWY32MN8QMgpNYHVcTS26kg5RbWDsWrIShZ6qWrl4XWn/CxZy
ysMwOTZwLVd5PrRru6y4dNj14+yuX1TOosDpjuWqDlgRbUjA2QS/VLN3mfwNStHH3iZcHawyyHXJ
phU3125d3GgA52Ls5zyPl4bv0VUY0knHqihCO4bSCn8O2fZpGfmVe7+PuV1LVJ+qLtjo4lyCzHsY
FcHTop3g4ftgOGq5OrWhazctAFtusJysqruEdRhX2d5Bz+AX/V09vAHCOmiNPXs34cVhqaPAar8e
8oz+nk6lzfyi8vjzmLM4+EcAj1juAURM49aytGRjR9oZj5ReHbaR34XNqUDX8qEbh6vz+fhuvoxd
hzll4BOMyq16HhqwYfR5sPeYbhq/lqyqX3PCLfiGuSJybTfu1R70y2T69vd3e3aIgMwQh9izy+DH
1DIVDWWwd1Uy7Ko6GIoPGV+IpLgOo2W7+1HPazRbp03tIO8Me4eOh+qtomY0w97RtWD1GnjSWfXf
1rAHKjO5RstVZYN3jo0YfdB/J2p4GNiyEzEmy1qaDqhCO0BIwTKxHoXqHuzs2/0sMnhcR0LNQFcG
ckSkQJK2jlg2R8SfXqnsP9H12FO5q2OcPCvP8ZTQlM+z66lkQqtv7I1o+rr/BYZJ1eFNMyVlx5sK
ASm9ARSaRMT1EuRJVxTzzk3B4H4d3lQWmx/QiWCVdJd0mkQBwb5g70RgmgEtV9eyUwyS1rfT+5gW
S/kNjWqXjcwvc7GHxze5SMtZQF7w/FRR54KH9GTgYE7Jz5O97UyA6QOcP1cEWnV9CQEgjgmwIINS
DxGp20TWOPbZ3V4zomkKtPMwOiEqErjwEvqZEulVJ5/vdcaaTGtp23CU93pv5c8BSldWvTxVfXC6
H5sm01re0jnwZDYH/NluigdRPtuCHDvA6zw++ZQXnbsF/ROZ7PUEwqDl2R0C99i4df6e0BfuYmco
LEFr+FsgIL1YeMxK7jvFEI06gY9D0ePfjgt/blHqANMzeNntU1vu0fgbfK7T9Vir7cuiCZ3LMjrA
cdsnKCTtRLrJ9O2L3u19dj/wkZaOA2WA9gseFz9zKQ/13FNXByutTjtYWwCly3VogqTmw6ct2IKd
S5Np4FqKAp85kpAF8IkI8SQ0nKpg78nSkP06WCkPm7FYFW57Y82SPghPmx2cCV8e+9z7fD9gTKPX
EhQo44I3nkKC5jnqNE5sqT2aW5NpLUFrGzL2tkTu2/WcuC5WyHZvXzKY1mFLcvPHgVBMqKfkm+9A
AneU9qFmeOrqYKU+y7pqDrqbLmr2xSPDi6zr1+boNVLn6LGayYFuIeJl8MeIZ2E8NgdLkTpiCerx
KLEzxItd/6WI+g60c+wGh3iL4BctQxXoiuza9287nR3D/afgaFlZlymr2m4lYAHBNtd879Fuuc17
HDemSNGyM6vRXtBNjF3QAXXqsuGRWsv5UOroCmUSpFBE+A5/btCjtKjlNOTZzpnUsIzryKXQL6D0
0sMfAmvW8uyxIsqnHQyqySNaWvqj01q+h/hrRP1MafDKxV5aGoatQ5VmW864vsDZTf+vl6cLdCrW
8dimrCOVrBpEmyQbnQsU7GIQaJ3d9hjSx9VBSsrvmMw6yp+tZnkIhXOaxb+HQkQn4gn8wYbKPPZL
hQImH9QpBLHhMdNaNnaMb1vF4Y8WT7Gd68fB9Pcxy7fAebcTO6vrFpODWQwdmYwE9GrVtHPYNwWI
lo1KhD0Z0QPwzJwcHMoVWvTL14lse3dcQ2zr5DqsXgN7cxHbuY3bLWORj+L0Ma9oG6WNjpawpPBK
V3YxEKGxjerFMdNaRnblpnxhYWFd+NZHDgSo4znPdrodDS7XQUkWMCsV5RPWEWi9VZFcwKN+LAR1
UBJeoj1GJ0T3AAxYoObYc/cOmqZRa0WiHA07OBDeXDKVz1bnP5dt+DnImx2nGOJExyQVeBKcxW0N
ZMP/ikwk/tQc2xR0Jh0IHAKB6LmoVvKyisZ8/VotcPv9QDF5RctMGYyeYhJzWdT1cwEsv19W3wNH
HRy7lp1tO/tZQDGftHDjToXocZl3qkOGk+z/x5+/W1MI7VGqA5/ApeF2xHi8QIoQV3JxDH7v6nw6
Tt2q2feJ9RQu3qny2tdpyk73nW4aupadvGXW3G+TBfEB+1u1BWm40k9u98/si51oNPyCjjlyymDg
fMNuT4PmFVSrMQVkU27NqXGnnVT9uCeTujrwCHWceeIdTsy9NceWVFHuhym3P7scvXcA+6Mzs1mc
VFZXt9jZsU2fpedwb6Eq3WBOFitVNIjt9ZUMF8Dek0MTo1PtAGnWT2uQZU9F70RLdlEhtOnBdnmI
AAQuu2Xhu5jtag8VBomJ3+o5smx1bvM9WkTD+qNLeVkOKkaV2qwntXzexu1tted/7jvFZFnLYacR
kJ+lK7YpFUZbyc/uyndiyDSf9p/+CLxlyDpHAhBdkGhW35tSRFg3B2cnDUxD13bYllTQwlsQLxIC
2nwZfoisez3mFS2H8chucbfHVC7jGjdBngZNfT5imukIJC8MO1xE4XBrGyKnlvECje77pgM49v8C
3Jku1+WgAaWeZ5REbHcFX8bwOyiXb0VWFPgd68L94EQscsj5TKfUsUfgZkLhsYvvN/+UFVSlZpt+
v/8dH08s0yFJK+UFdIA23Nalc15BSu7VdXLMtJajeNpBh07NnAsupheIsKcl9w6avn3Nu/Tnmdzm
wi8hVGLl87XvrOLCq2znIHxbAz+aWj1NCUcfb7BaT43qUlosf4PqNotVVZGTHcxfpA0OvmMe0rJW
dBPIhhxuPbFS/pgH+SsD5/l90x8fR1ioJWzZqIrOFZw/3K4gtog76p+IOkQ2TKGy++cEhGIe3Ha0
ETbNo+ullOxcrg1Nb0wHJ4WQZg3EDMNdHZdv4bk8WzF7K0TEX+dLe9njXTGEvY5NWhuyoR1gtp6C
gtQJpLAgudzTPY5Xg/N1YBJ1Zt9l8rbuDGFElmeAoE5ohtuZ2o/XeqZrjznl2IEefGGXEh2kdvgy
dCdw68TFIW0wynTxsabbfIghKHYh5UYuNuQFEm+jh8gTYF1L3ap0GtbLBakb8Aca8iTDBeV+zBsO
Uqjr/hmVjlKtyzzoFy2DLNICmuxJz4c2RUN1/wM80+K590M35puaUpV15MTGNbxYwW6zgymstIQu
ApgC8TxeawLxk0pSRTQ71mUNz+kpvaKVLSgQVU5QJdL1L25jpRteLu97zxS0WkoH4Lr1XRtjL9ic
el4Y5Uv7ULUiuW/e4Bodv3TjZholRUUuGJqIQaja8o91sDIduCRm2s3lVFlPLgvTOmNpnv8+Nmjt
mMx6HHvogKuuCgkoe0GHM+Zg+ztm/Jbf7zax3JdZubYie+rHX6jGX7bwWPWT6Uw76JGAXkdIraes
kv+yBW0fFgO5z7FhawmcUSgTLmVrPdlyKT9vHgUZPN/2qqumMNFSuPNQJHdyy7lAsjSuVXYagkOa
cpTpYCXhdXU9S5j2JtxExL8BLXd2LUPq6KQ6I0j9+MxCdHj4RXjK8aoaEREGnzxPHXv4YLoQGaMe
RHOrLnsaVHutw7QImhcLAiD35/TDfh4PKmp/hmLTkLyZbFKmsvlRd1eR9yfQNUXK+8bJiwrAUZu7
R87k+Ckt6lmWoUu5vQl2W2sSjPVVFuTITQKmb9PzLqFAwQQBbb6U6eb/6orscxtYX+/758OohGUt
5pt66l3L7oNrQZy/7G2aYiw4eyXGD6MHxrWQX3lWt4O3lmleyP/4NkFZcQ1/+du8h7T48K6CH9B2
JUIKlyOdytSGbA+UiJK6UJEswb4qftARPLt0B8xo+hJth+oHCVhz6PjXcnM+cT9/UKv8ass9VIHJ
vL5DNb4TWvaEWZiKc1c6yWA15646pFwC9olbcrwLH856a+k7JEFD3/r8YSUuKrInd69p5cNjG8zf
Zued+RrPue1SFMF16rt/pAWJcF4/t3l7ZiB2ux+mBgfpjyVkosOSW1VwJRDAgfjKEFmeoJjqYSd5
Td+gJS9gb1PJQxlcm9m7ehxigu1rmw+RGL2dXzBkmt7ZnZWLXYnxNgnh46bqf4Jttx/J5B0tiUEB
2I5OUedpLdnJzZpoABNL7xxSNcf8amnsVo4Y877xrzbII2rbeyhkADaALLk/tybHaEmswJVgb9US
XFkNkNdU5m1Sy/lIhQFj1xJXjTWdeO75VzLkHKpedRevvbVXDDQ5XsvbrbbndaznABxNUFWrcOTv
1dW25c7uawhK/RXFBpUcShjCv7Ji+jRJelIqfJPEOY9qj5PN8AX6awr3bbdvVkRlyZxnlomYhuWp
t/dA4Cbz2vY75gqR6SF0WEDidVBJV1dohhpO90PH5CAtaztVkEHmdplCWfDa1F+74atDcGwLsF/u
HCBMP3H7sneLG18BJePQnkzBAvWS/+W0a+TmU1zWhy6leLrSkpdUuQP2SDu81szyAOWBMEdFqr3W
OdMEaLnr+1tTlCgjXcuikxHQrA/l0r2tbns+NgNa8jaZXAsJdn7ET1hG9ewmQkJEaahYTMSesJfh
EKe/s/SDE4xIhjIN7f8NYRbZmASCboLCr0+5eLUbEkNjdmfCTR7TcrprF+5tVVukrSguYdld8tlL
RmuvwGeIJ/3ZhSxWLXNi+1fP355k9qvtEjvbvljVHq7gwyIfeJu03Vjd6D34jBnPs09W+KPcZMT6
z0ueiubgbqz3fVMcJrKaCOu6WllMJDRHegFBwHEnpgwzoD+xWMDSyYD01rVZ7Jj2aA+GkjhE4073
Q9Zk/vb3dxnt8nXxpny0rlAsQr9nEEk6nia5dyY1mdfyefV6Dko3+H/wVJxvVbIplqzhITZrTK+W
0O0E4r4NfWrXwvdPVPlPnlVHq9iThTaFp5bPATr2llZtOKWQJZ4ht2s1wLn19Xgu+LJDeWfY8Im2
J+c+uPVzl+ZpUQ5JF4xoobb/uz+3JtNa8oJUMpBFGPDUAhWvAmF/5DnDocozWMu0Y7RVFgttCGZW
1mMcFHYyFVmc+Xtx+fHYHf3hJe/6LOisAebbqooc5v/o1r2ue5NtbR/O3GlGj8qMmC/KJ+i4X3FV
PbReOvo7SwieJSYBdb0WovruLjjUekH/ouz88/0p/TifHL35u6Kgnq9klaf5UFyKPPhVd1PMum3n
vdjkmdvf360GwwyxtckPrCtQjElRkmTw9sgUTCPXUrXged3zpchTifLj5ERD3sv+bXYaXvwgYKUi
R2AOiEstZ3PCrHGofesa9L+XqYhc8TKsbz7/dX8CTB7S0pUC5iVD/LtWVvg/p+f/FHUQHzOtpas3
W802z3A+ugXjqZPnlu+JiBtGrT+3ED7nLa39W9iM4gzQ5I9uAIbv/rgNM6s/sliNpQprLHnagYZZ
KCC+ZPEIfoVDG6Cjv7KsYgCdaTgGV9si5yXzEnzM6eALmufozywkA2o5W2qe5uhEXiHiYEl+9ee9
tcbknNvf32VUmaOk5/eZdc1mcUHRJibV8pBbe22rponVEtYLPXQeZSxPq94VfRz2qri4g7T3Tswm
+1rWzo1ohRRdlfpj8NKTHBf1cu9t3eQaLVMLpmyqcItO/aKLwUB9Xoohyqy9Os/H5TBHf0eZWNMI
NxRVqpry1px59qwFwvZbMubht7pNySJ3lhzTh2iJ61chuiYClA29UsUC97pqCyNQ6uzk18enEEd/
UqEjqDtXhns1YJvXoly7mOKkmXP+Gc/ce1Vzwzfojyu8WkZK0BKaVsIqHnxVOQ+VyotEbKo8lsi+
tu1yi5YBFViZWa5iAn1TDkXiBao+h5YhvTfchy7I1kwetl41xW6Tp878U7kHzyP6W0sw2HMtJyRC
72Z1snQTCGko+XVs6FoW1x0tiyGwrSsqS1EOkdZ6HeKt22OuM82tlsSOEFyVBcyTIr/4Vv1iO0g0
MZ/uj96wRugPLn29hZaa3OAqJv+Fork4Is500DPadjvZMkONE0MHQhkFqy1RM428vLvcH7rJM1rm
igmvZgCBWNfN8U4qzADzsaNeTTsRb/CM3h9+44F1lhBJ1RYLVFLpI5uOXQsdvT0c5B/ypkZpXbuu
eUDZ59M8T7/JTP465Bidb536LRNkg/nMJa+C+ucJHDWd5R7LVb1FvBzyaqz8NU8b2T/41XguFb+2
pNh5oDD5/Tbd7zZd4Vrq9joXXMOmvWRenWZWcXDkt598Z7or6gJMbCq4Si9MJe8iqAFefNc9dn/Q
O8QhYz26oBgLwdRPE2L157nKL7JTO6lqiHe9Q9x2NnuiK6iMgsF52oQXM996Gmt/J50MO5WumBEW
TkU9kP5fgVF8VC6NVp8/Nnif6OdD1AUghNYydh5FT4IADrpdyasBYCFGdpxjiBq9V3zoqed2fhle
Z7vHFtuf5NTvOMZkWitDlV5vW71bhVflrcliQySvPphKen+4zfq8ExI+n+f2lNddJIv6Bbz2h6ru
jt4bzoG3WOpiCK/t6CdOOEVqxoOcl5Tb3/dXGkPM6KICCjyGUxP0IWqyT7l/8QjeLPm5dw+VVxxd
UWBpa/SbMkxqmEF/hKMnZZ3LgzUQXUtgrEhX8wm+zxX918koVNvJ73Xcq/SaXKMdkLd6IEpRZOvs
fgF7sFuP0bQ+ZYcUOzzH1fZWn9QudSpMrcJDd63m6wglmPuTaop3LUtHWmRZ4bc8ncA1NlbDtfPH
5JBpvTO87h3eFSCzTZsZosbX3h3VcNlAnrun8WpYI3WQBHfDDfpSCEg/zOMuLB68DteTmewsBSbz
t8l+t4EwxtD6ggfiFJTrZ+GtMd3aB4uvO543mb/9/Z15v4Tsh2zyLq3b+dza6tnlQPjhCHLI+zpC
Qkq2ZABvd+kyrbGDI2Tek52JNY1cO6Vm7hjYooDpzJoSC4/ljW9BvPtQc7vn6D3/ZVujk6BBtFcN
mHRceqncQyJHMO3/6fNmyqthGEfsSfmGJVgkuHsmI90bucExesd/1YnVR7sIloF1Gj9DOs/6mVfE
/daqcvx+f1pvI/0/WGh8gRY1ou+V2BbO0z7sL9m4RkyJL62XxR1IooegOlZe1EkAUJWDnqjgRUrc
7EvvWSRqt2av9GpYc5gWPxK6uTYFbwngLzIhQ3j2d4+rJtPaQryg5pdvDAuxLdj6Y/XcikWoXI47
yg6mCdYWYqfI+RD4GHnIScwmEkvBz22415J+W1k+mlxtMW5HytwssHALyYu03NyXWdmPMuieuvoQ
oYbn6GQAc+/7ZTOv/RVcSe2PZZX2T1Cz7fVPGtyvswFYEncF6czLdYKI/QtYqempZvWeeonB+zps
Ct2NjrItGl7FxhPk2YPjk4hWe8uaafDa5JJmyXlAqEgbtRZxtuG1thXet/t5axq7NrWoQ5cgTCu6
dLBCEvEGFLbeFCb2brewYfQ6WGprhjzwNze8EnCT9sS6zt6ysxgYxq4DpcZSeSXqfyLtnTFt8vbf
dS1PtxbwQ67RQVIBITaK0nDNZPFL2ZFoqbpfG5m+3jdvcoy2jdcj3i8oGi5SP/hCOY3ybI8/xpCu
OjRqZhs4XkIi0nyjieeqqLVlFa/Ex6WN/3d/9IbaqH37qnenhNxtcGMQuUgD8X2mr7nzbfSeiiy1
m59dsUf+/TFQwdGRUvnaiaFCx2Pqjuws1iv4nL851vZsbU2KQ3N067vpj/UTe47edx62uWU3PR5m
1oKya42T+DMZoF1132Gm6dayuIZiVQNKPpHa2L6itqzYSY1yb8pN1rU0Rrk469ahFukmhROVYhCx
M1ErPjR2HTjFqq5dy6Hs0q6zz9AKvaxus1OuMMSqDpii49JumV8I4JTlGWzGyVZv33tWfVqY9+P+
6A3LhC6NoUq3Wluwn+LpSmJaeyBbxb99tn45Zl7L417Z5VJ5i0hZIx/WyT9LwQCKW47Fjd6LzofF
Bs04Vn+3dS94HP40gh/5/shNvr8F07scZts6ecW4iXT0u0jVdSTAWDpXl7bZcY1hkaDagSqn6M8q
gGxJN/4lt1/DaYy68cvQpFRdeX9sHf0/XengXp6sBg6S49tgu68lFW/3/fNxmxCkp7ScXQpmz2Rs
mjSr14g71efKfnPk18Ep0CC6ReXapCKrz6T63OypzpvmREtktxLEw4t8lW7QklxoG/O1+Tx4bqz8
4FhE6ZCpHAm8BBlWVaedo3bZ3trhENG25+hgqcamGehYM5He6ExLyr9npbWzGxsco4OkbCpD6KIF
ArEjZbL01hQVW0ZSxyp/NEDR7sj/mH7m9vd3OTG0QT1uzSjSGu2QkpdxOXufwtW7gKxq50tu6fXB
aVpvSR/x2lFNpcRDEFp6SgiIZO3Bg7reku6va1Yor0VYwiFN871ssqvd4oDkV6f7OWHYknW8FGir
J+krpISTl/Ea0scGBYhqIHE7NKcFOtRj+zzLvWqzyVXatanFJTULgkGkYMI71X54Go6RHiNUtdwW
GbcL5mAWbDnFhV0m1eokHd3TwDLFkZbHk7ta2+ogjoKxiLEKgrf9k1T/rPVO0fPjTc3WwVNZ2Vkr
zbBOhFaVTi1PeJc/cesY3MPWwVN2kId0426XzhDqaTP5GpbloQIQsGl/Zhh6V5ZQTIhRUq1hFPpq
PU+gidk5qpj8ouVv75STbGYM3A3EA84WiSjsc+3sTavJ/O3v75aHsZn6fiMM1StPnsbw9lTsJxM9
xL8LKpVbHrwz7zSuS4VUbTqKVyf4wdaXfi9gPk4lsLT8aXrrgd0XIWlTNHAlJUeZaW52fG4yrWUp
tKEXbFpbm4qARe40nFe+93hg8reWpUO/BYCuhnlKav+l9b0468kP0Vc7pVTTyLUs9dqZcadb2xRu
T3JSncFdecwpOmBK9Fw59YipnJs3z+vPQh0MEh0tlYXSU1btdWlQVtAvy9X3TvQistddduyPi3m2
Dpga8nJ1Bo+1aeh8od0P6L5FFf/C/F9L+ev+NmKYVx0zFTg0932oyqVTjzaMDPW8uT9v2bSzxZo+
QEvTKq+48tAskTZVWhdNlPH/ze2j5f4Y2c7Z+eOjra13p/u2D+1X9CemBX2bWSytx9x/y9dPhZM4
/h4xvyE89Tb1CQCjdpDYbJlTfasdga5i3vx1bAa0pHUhjQDRm1t8qvxJokPFK0g8bOvpmHktcael
y6dpxQQzVZ0g4PpYE5ZY5bTzPm+aYC1xaSik09eoA0Mw7exYzUUBGFflNA224i88+h4i6/JsHTll
rUrYM4Vgz9ihy5WXUQg1kIAdu/3aOmaqsFew3INJP12c//H1raXf6nWKbLknhGdIMx0w5XZ0sMsN
w7e659p7XrpfHj90q7Z1sFTLbHtaVph22Zdw/TKIFzG93o+dj89Oto6UasKlW7zWw6jVV4c9tf1f
sh3Bon9s7dGVNDzCIGnC4fTWeSL0a+Uk0x7XryFhdSWNumd1lvtYFaz2Z3ZThN1tdzTNpJauvKBl
A/aaPu377tH31FlZ9ivz+7f7LjeZ19KVW8xv8j7r0tb2TtQrYlo118nOL/fNm2ZUS9eAdSqo3a5I
ed+gw4IgVb23rq8S2+LJ/Z8wuF5HSk24q8uWeIAZyOXiuPzbUIlj8agjpdaJeJtkE45O7Y/Nx43T
jXoZ5+LbsZHf1rh3h75MlZVdkrFIfVaE3sOC/4incGz7Pf4Iw+TqWKmwmEVQ4/Z0rTcCnd/MtqNs
Y/9Zjdqj7DT9wu3v7z7BcoD1ynrapG5Xvnj573IhV2c49i5ne7cpf2c9b6FlOBP43ylY1Ft1HKij
rnH+NK0aVEMKB2m12f6D1RUnus6R4x56rmSA/v1pfm2g58BBXHZlYk1ZFzzMtP18IGpgWstYTzTL
jd3KvRaDC6gn6dp4ZGrnZeXDZIJxLV/nocj4NA7ip7X+3iweh+PeXeHDSGG2Dr6Y0O5eT8CNXUE7
dVGVHzl8fGz6PSI3k/nbce1dqDiChHPHWu+hJeEbn/x0dOUz74Mj7c8YvZaqQ5Vl6P+s+scRHHJp
509hEa1EBDvHVtPotcvr0rVzl22T+AlBoLB96MRLzf66Hy4fnlcxci1DN+B3bdCfi5+ZdwZqPprr
z2BFa8nJcdd4XP69/yuGuNGf58vRUi46V8XPwfViEtZlxEdoTB4zruXqgifcLqSte7Wk8CIWoJrM
xvEQ3RQcpKWq4HbJ11y617YYQFKbFTHeig9pF8C4lqw5eh7WwLPc61CvfwPZpGKVB2rHL6ao0ZLV
HssMXZK5C5DXkvSKnCsvA9HCdr7v9g/3brAV3CqB71JqnqmTedLKf85hHW0gS8EJuKKvag/ZaBi+
/jZfW8C+br0jfjaeiDzPShoFyaRtD+1lMq+lrCzcqRu3Tfwcxa+wuw7grB3q7/ddc7Pxfyq5cI2W
r4qz2RFZidUmZ+NriMJ0vNL+v3AYqsTriDqxJdgjfzV9x+3v76ZhGEhXbbMtfvr9Z666SJTnsthZ
1kzfoW2wDan6xmuY+Lk2/3FITzfPfv7Gs4sju/i+pwzLj05do1RAZdsq/MKsnqjIrlVAEk7ms915
f1E2JsqjD/d/yrAG6WgMKb3OHUOkQyAhdMTdhKx7oMQPi9+Yby2NwzVYMxk0xc8i8wEgKRLSWv8t
1H6WTH2aFxJ7Az91wv1y/0tMU64ltmtbNQQ6sWYTVKZosyXThgIYKHkOmdeRGXh6nYBagaOmmSW0
XGNrspMyL3bWDcM86OiMWgm6lRkRP6v6rxLvZ8Bq7AzcsCLpwIymlNNYlyT/OdJUuYnrbFGhzlu3
A/g1uF3n++/pqOxuK1xoFIrvPqsiIctzt7g7ZyvT6LVEphlziZ3VxU/at1/AXPCq+PIwd7/zfK84
YvoFLZ3nsKnU5GHJW3FTCch1vRHdy7RcjlTwcc/XNmJnow2a5WB/FurqZ+6JzX/fD0lTzNh/LnK+
tbm9VK579Tz6rZDOFofEPtRLg2Fr2dv0INKTa1v87LwlIeF0bo4x3cO0lqno92nYoBDrSpZpv6Wu
XB+r7EilBZQ72ga8rNzKislzr503vUyUffJb9xNDCeCQz3UExiQWh69V516dZbQ/h4UaL3Rcx2/3
rRtiUQdf5Cr7f5x92W4cOdPsExEoFlnbbXX1psW2LFu2dFOYGdska9+3p/+jv4MDaDhiE+g7QRck
O8nMZCUjI9CYDVHwN8Wd3Rjt5obHNHrubZzxBmfVRQAckclCstE7D1khdw4JnKRgPjSY57W85UkY
9tccdqLlWKKHEVl+yqALhe8sP+DxNja7co5uvNzqtDUAZ219Fs0eulLm8blwpfc0140NX2zwKx2I
4WdBGHpu7p+dnLS7SvrOro0CS8I1ZEUdgDEWweDmXlvdo169m72/ZfZVQa2TDGwfpSweISnRPF8/
Tabd1lx4GcXgcgenaaSQ7ZSvBXjqoswSmE2Da07MU6gbLA74ypYpgqRp+TWr/oF6s8VKhjvWf1AX
Tt2CGwH3Nyfod1ulvhXMA7jAjWlV3XUeKM2vm8iw1ToEY6q7shB9759KydpkI5U4hl5rY5cMP77x
6igM4Yz42pBB/RYOD0KxuE+/gp8oZtF+Sb+m5U2AM+7qlDVjlZMG4jWIGnUaF57z4I6B5RvbZB/N
m2m94RadFqibjNk/DQtk4myL3N9m/Muk7y7pvN8GpJi+ul8km+NJbb863t+4sVrWrdJ1BRGA9M8l
NGC3mMxbsyvqEDRs19duOP6OlnvdfCn9CYxTgMitXhIJt3hol4XuUbKqbrS95r64kkR9SpDe0TDL
ktYZgiHeRMqZ5SeYfEzz4OlCZ5ur2kMnGDlFAlwSYLRaAFIpJlBa9TaSro+dgOrYC3C1+o10W1iq
CA5rq4JY1jwpQ3XKUKDcsCNudltBi+pADKcoaq9rG/8clH23E+jj2jJVPDKuCkvY+zhDUx2P0fWs
ieYOM2CWYz7X8dJFP5TI9iRkyS1Hi+qcNgzVsgU50zsHAUAqnTufNjxhnAsUQv5cn+Fjr6Y6q43r
NgJfknCOtW1JDM66/LSR5iZeFU51WEYLiu1l6j1+LsH9vpvA9/FJcGJ7HDGtXXNsMMCnrfKD8JV4
v+YQbHuRjbvMNLLm0niz8NuuL8lrJudk9ZfTWtqAGaahNVdGR1GBB52iecOjxY/NZ98aVf++vpcf
ByKqSwb4WevxdsaqR+XeOWl2bINDyFNbCjMMrwMzximIUqo2pHmvZWenBzCYdoOXdB2zdXUajKMj
NPrCIVnFQu8cgV8sqabRd4+EbuN8vm4hg8vq+AzPbweB5gR8Eaw0CabgjadExMIPYjHhRnF9EkOU
0yEaberyLHRxHYqq7E0AIZySfDf7YJX2/aD6hNJWnURTISyACtO2XP7/PnXm/eSVc01eofS88xWm
mv0dsTJ2mYa/bNW74VN0GrqrK/wzlBO73dpM8rxAQBHNLhDAvW4w065rfizDBV8JVUte114lXpMm
a2Yr1ZiG1hy5zFZV+Svu767o3kbZgZYWwj3JbevWXLlIgZ/2VUVeZQ+CtxF85LuW36bmxyFd/G/D
L7hujWGFK/smQlxapqTNbOgJg1V0cIa3Zd0WCBhceRzY9frQuTdGfB2YEYGKthHVgBgk2atwywhX
dSgDXze44SzqqIxyG5m/DDjq5eZ+V2Gdn3p2IdwGetdyFD++CFEdnNEMVeEsay/fyujHovZoTshZ
f3m0rm2oe0MI0jEaLl3Qv9Th0ACHGnuV88MJR5wdFy1G5bfrZjL9iMu2v3PZlvhz7fuDfGvKLPEj
UFPdE1BMcvDmyNuCjo7XcPkiQayAExSicy8k4ZlO4swr23OhaaM1t82WaApDtyOvCJt7zx0Sz51i
z7lJiINTXU3AywFE8kcc0ozL2AuLH3IZYtUOllcBk3tpnjsBSV7TEI+dwpnrOQY1PHcPY7oEi+WU
GsyjQzZC6tcN94MaraSfVz9esufARjNsSF46ZGNeoJI3I0Pdk7w/OsPnqOxwK+z34DkrvQH//XLT
GdVZbkQ+er3bNeQ1z5/LDnz8Dw0YAyP321zlN333gf3k325QgkqAFQ6utpJG7snfnFzEyqM2zTCD
I/uXzXnnZdUs8K7kYBMCR8Sp/3ObDuhN2Iep5fPCcIp08AafmjF0wEz4mntOspbVvcym03Xjm4bW
Ei6bRAgiBxmciaTDfqTe+FpGgy38mE6n5rxrzgJ832FrQ4ZqmVJJRNeEhzfx4oHCT8u6lUzbfhwu
0c0b9lW1xKK2vF+YzKL5bTtEFfOcrH9D1/DOddVLMQTPN1lcJ7hRa8aGNMfF1tvE0MShDwDjTsxi
shQIDDb3Lu787jA23sjacPPEWzN4Jw9yIiCjuC8hSnZ9+R83dHGqU92Ad5NtjIQdngC+yrpBU0aS
z9/oKGPoOsdQpEAHyClFD3QPpcjrcxqymE5/oxTYluuZibeNAIc8n0j25Fz+ir6V0jKFwYV1Apwm
7OYQWJTgHKm1eUzDck4cUatTFUYi7hT/fdsvuZy3d5uT0nBMs1n1b1V79sTRad+q+a1Xe2ewCZYZ
Tq7OhjOlrexlt5FX2r4Ste2q2/gXsPGaM7fjMA9j1TdvXTol8I0HaPfdFoV0IJaDDnRYAD6RN8G3
wHEGkNcxiz+YDKK58hJd4pnEeZXNtON1fV4DmxiCwdV0IBYE9Va6bLBI7qpDCNWeUpB48onFKoYz
qZOljJPb5Xjq9E90RK/wJD7Vef+9aroinmVpSb4G6+horHSc5n4eF/IaDTSG7k4CLgBLpDBZ5/Kz
3p31eghkC/6b5m1a6S5g9c6vwh0eyCzDm1Z+mfbd8G7Z4G2Tt81bnZOXhvD7PEx9y9eFyfKXOd+N
XebOFvEcG5s6VTzXYyzzOzE8rtOv62HAZBr27/GrYAyVAoD6jYzVHgosCSX1F6kWS23DNLzmqa7f
t5RAluYtzX944y/avlTyn9tWrqVcZ/Rc0D1jaJeenJXseXmgrY1k2JRbuOarfgmItlep8l6uh+Y8
HrMk2gm+X/Z1kj1lx+s/wbC5OhiLdEXjb35EXlOVxqQ7gn1yB5GycLa8dRqsr4OxxlQNjmyn4IyI
+QUXHh4XTXfJip2N4c80wyVPvjue0Tg0DiGQfir5uJ+KeS+89Sn3Z0vENBlIc9xAjBWdUuhBBOF8
X3rNCR3JSYGeNMenlj0wOK+uHgbhxowUqh3fKofu3LTZz4PNd01Da747ocM5W+QSnKXj14/QAuEx
ccRguYqbTK957hoNwkNlsrwP6kFAw9vt9pPHaJxHkXsTNITq4Ku6yRoFUrsAynPDTrHuFDq2Mrlp
9Zr3QhQSWqNTBKWPZXltNr/aBW694R3esxXwTDNoHpxneU3BzQsPbpzvRK47Z8oeA+8mPUROdbwV
3hshDyxw8lO82kHMK58+dZUrvl+PDIbF63Arh27oei1CfAwBsAOJEnRyrUX21EazDYZvcC0ddrXU
bVcy1H7BIubvRbHsZ0JVXHT0NKzhTUrHMJLmv4qlVYjhvJPMZJ0MXV2eoJ9tA/AZ/Etnxum3CE8L
EKQ5+d70Z82d9cRySBhe3wHT4JrzbsM09aJOvdM8obBccTLtwsqmHGkaXPddn2dLIAZydqPniX2e
bYpSpnG1dNtNG08Dh5FzC04dj04nd7stlehwK0TibeiHDVJJ6XGb/gG5XRX+uW5p00nUHDVlnDhZ
CGMI+ti538feiUv6VVIbh67BKDriKuQiaqcK8h552MStw3Z4u7TczkxDa1+4ftAP4aIgxjNKuRs3
Z9/1o+X8GSKADrUS01z5XblC58d9qrs2Zn855Od1g5tWrXklpFSagdSNuOtpGS9heOzb3JIxDN/H
Orpqy5uyXcMWEjPug0hfHJDe9wOYtKsYJXKL0U1zXH7WuzuHYHPRj3iFO83KX8/9yhaU6ZwpyTKW
HUpVD2d/3GwXHJOtNE8lwZqiARXbsHj5ERJwPTqzrfgb0+C6u0rag43sssfNn7Z092DISK5vMb04
z3/B7PQ/ZDd+LZkXtjBS+Wsid011CHIaj1mVpFF9kt0nkhVxQTzLB6Lpl2g+DNqKyOV139+RdjhL
LvZ9aal/GfzgP0irHFCrbOzF3ayeIAt0x8S3oOpuu0Pp8KrUm72mFTXIY/kUE9rtOL498+YmtStO
dXzVUrVTTWvsb+GKPqbjz9Zv/+5bW6XIYHQdV1Xk3aIyCnBYnm0/Nq9/rYPM8pRiGvqyG+98LOv6
DPyWCBFd8Pcwjy9ysxUdDdFeJ7UJ835wIacCJnko0XbyPp1/8vrV8W67zuuMNl0WNTM64CAqsZQ7
XKMOVaksKdBkE81bOctylBxr/0TKMI/VEs2ga2gs4d40uHYfHjqS+v0KtYquJk9oBdyx2b/RJJpv
EpwTUCDBg/q5Pm50/lJX201DOzp2Kp2DVJZNJ+68NHDvwnkc4ixfbYotHwd6R0dLLdXS5D7FUelc
uSvol7T+3hZO3FTPKjxcj5Mfn0ZHh0vxuls85/8JXKGuVT2G8r4Sj8Vi+X79eFcdHSqFhsJicEOA
jRnx83tf1ngtnPNmCy2p0LR8zU27yKclZQU5U6ZQjt4T9/PmPArbpc+0/Mv/30WBzfcA6moGcedm
8qiW8ok2vcWZTHur5dUIrz2yziSGHvMn3qGSmA3tFg8Emj+Sbs1pdprQEuVNP0N33JJ0MwsmOIAj
kqwFgxP/6/rx+Tg5OZHmtdQpc+UDrnOul/SgtieQ0u6G0lY/MO2u5rjpJp0N4nTirtiGXRWAtEzE
Rf2b2ci7DavXsVNdmHpChYScWfstV2rH2l/daHvONhhdR03VcgEV7ZIRXMYQJFfmbegerb5ft7tp
8Mupencwe8dtogBCY+dU0C+jiD4FwtboZDLKZTPeDQ25VLGQCdTXnNWfABuJ2djcBaWNw8O08su0
74Zfs5atLVPBqQnDbxmaSHcsyuvDbWa5TPpucGdCsSBcl/C0yPAvevnkCZxmsniRyTCax9Z9AUA0
XmnvLu8AYUgBqnfBTbrtb1u75qQ1SUHP6BbBqa6zB16x4CCHid1oGM1PeZitBRlxGBmelguIPqDp
w5ICTWbRnHRifVuTEBsatUN+4JMPstMmgqQs4cl1yxjCgA6M6qoJaRYY6LMvvTz2NhULUd83dfCp
KWzcvIZjqSOkVLa07sZhoMB7Kbk8zKutn8RgHx0etYIfwMnLCsJEK30oB3Jhuz6Ws60h2LRwzV2X
tkg7zxGoS1AXD17oqKzCm94uHB0U1Tq87QKKIFML8nPO2yB2N7nGUzvy3fWd/dA2lOuQmSDt2SZ9
dO5PPTCADbsDMcSvjY2W73zT8Fp1winKdaxFkYIQqo8rJ4tXXhzIelMFFKvXgrATpT0oThh5kFU0
xMSrXsvWtq2mpWvbWi9d3qFfVjySddgJ8bsT9a9lyy2G+fDQYOWXWd/FSeiSLSodJvKQRTkkbMrM
HV6ypbbdik2Lv0z7bngPIP/Za8P0QRb4UPAa/6mcsmrHShtcz7R+LRQHdG4ZzVzyALjrfVnKf0go
bSxlH0Yb2EaLw1XJI4BlePqg5vplU+q8LRRyLevf7UoO14+9aflaNC4KiFpFEScP6Nw5pvP2eUtb
y9Afdq9h9Vo0Hpg7gXExTR8YyRNOyF01sp3LhsPMHkN3e1Kd/6wmmyCPYaN1AE1Ii7LZZJU+cIjw
lDQ/5/mh9SvL5d40uua+5RIU2VRUEkRfw7Oj2HOw9nfVmlpKdabhNfcdKZuIREX3AcW0Z46LCMht
XiFqfVts05Eyfp3OQmG1D4WoD9H6xxnbTxBNtOyz4ZTqIJmZ06qgFC6WTXyMgf2/J1XxSfrj5zyz
Gcg0h+7GTs9A0rfAywQju5I3fay6Kd8vnEWxH3mvN3mDDpNp2BQ5Y+iz4yaBVKrQdSzyf64PbfoF
mi8Td8lWgmffY6a+c/rISxJLNJstEKu8bQLNk8d27Mc1mPnRbRxoEuARDI37AcdTWwhV0sUmiGII
GDqBkUTJqCjWiR8bsu18Z3z0e5u60+W0/6dOSrkOnBnciPrdMpOHolh+5+C8gpD2fVjPf3cD3t3q
MrluKMMv0AE0oAFnchhhKFGUZxKt++ImBXD8AM2NKUdyd6eRH/1JgcWMgPchTBrPVmM0RAldbEiO
Tk/zKufHnPd3S7kds63e06C12MU0/OX/71LlSNHhkpOCH9chTRYIuaxsz8q/bjP6ZTPeDZ7j+gPM
QMmPHluSWfxe0MlxfeRLCP7o1GgJOO3bcl2XFaEhLwOcducQBvP9DG7Sbo52YUl/lIVN2dN0dDQn
rlJaZagCQLWrXuNaOUmlbmKhwdnR3Dck/999cVE5DbRFl074VkSRxUqmlevJ2FVTlRY5rlli6s9u
WU2nKapuG1zHzhRZ22VFiJgwBCjEduLC9CaVpfxt2F8dOBMUQco3gtxIh2Iv5dFdfy6FjEuInAFd
utHn68fIEHx0aTnuRGgv7ZDhU/o5KLfXesxUAg7Rl64s24PXBovlKmHYCZ3aaOrcRbgCF94yaki8
RKuzV8IbLFnA4MQ6hMaVLgHdlpM+gOdz3q9ZDwGFbE0AubZ8iZmWf/n/e0ceHDTzu7hLeEAXZV6x
c5Xz9bYt0DzZb+dlcGcpHilIhg4VqT73BSI/9Gdn8P+E/mdvtilbmsykOfIcdoXfqhKbMM1lvHpz
titG97vrNzZMh2kGzZ87x++yoWrEY7RlApWCP45cs3gKbCzYpvE1h8ZjU+cMAgVyt2bkoIQAV0BN
vD3IgFbLSTW4hA6rWWeyFQ2YIR7xSJHHhc9i6bp3wvNOAu9mUtqayw0/5T8Am3ysUtFinnljx5BW
yZjXn11uqW6bRteSMojzwPS8ZuJxKeiPSvBDGNFdWdykGUm5DqvpOPP6Bj1+D46fhfEWyQJdMex3
yF2bvpHpB1z+/87jONnEdCk9P+Yz/UyDX360/OSjrRnVtMmaP0NHflISrN6Pl8aAtm3vSBGei7U/
d2n0l2PtzDOEDZ3ZCMy9m9NNNUfL8ZxwZ9o5bnVbyNPVpRge1SDM12KDifoSbt0hlezobeu361HJ
cHHX0Tbsou/YMjjagMo/+k6r4V4AppVGtp5m0/5qnkybuU1L9DE8RuUgdrzK3RiU/yfZFMfrv8CQ
Qf8DukmXGcLS+MZXoCNrvG3PRfhUzeF9ywUkduZDv9naIw3brFMeVZG7gXHFxzUDisfAPJxoYKNf
MeyDDsLx2jIPM+6hUqHYAX2e95Qvu0zVh6q1qe4adkKnPEq7mbdsdvgxqCDr4rJ2hqJVO+0DOtzU
I0/RL/FvZ6aQRHDrlfEj8UGit62zn/jz8HMQaPa8vtumH6E59BjgKUlRjx+rOn3deJDGzowqeyWz
P9cnMG2ElqZrfBoAYIKNiBpcwbrdXD0wN4yHm6h9YSItN/Otl9mAz/wHpvoFt2xFDq1gN7FZY3Qt
L5eZk45kwnWSrOmznNzPZW17ZjNZXnPkzFNZukXINK3KMphFejuaNUvippHNlQ221xE4eH2YlnVx
yEPtLWUC8MMpWLY9gVroUbU20kqDE+tIHC+qlz5aEC9WUXwSIti11PZCYxpaS8aLQnXdFxSFrq25
WzPnvoterp9K08gXi73LkgNUVFHKxKK5T15cCtqYAVjG23xKF5Zi+dxKQfzgHrnyeUy7v+pAxP3c
3AJNoFzH4bSNUG5HHfEYrNVXxsZfU0G/XjeL6cBoztqDR7NsMjjrHPY7nnVnoCAS6Ig9Rz35c30K
w7HX6Y2GjBeqH7F6b4JDfRHoh5/S37eNrXkr2Bm6UqSIBT5425KsaZ+6bVCf6JLdJI8L22tO24CP
J4hWlA/cXEaHaEqjR5+HtzXeUaajckgd9JOAhu0DFahd9i9qyv++bpqPDzzgdv8+8JCYG9syQ7WM
DixKlrIYPkvp+slto2uOWrOtnsce7kSgRH/Xpao4E17hu/v68B+/DTAdjONPIljnSrFj2amdA8Cf
GA5pkB4nWZ7zbYkj9Y9yHMsXgMlSl4P7LjSIdCrabMNk28LuinH62QS1pXBvGvry/3dDQ4ZxBlCs
FI9+1t9nW4GHpcGyAx+7FdNlpfpiLbjX40Ey9ItjEXyd1PSj6fvT9Q0wLdz998KLpVqnoVeomrH+
SYSZOqC3+baSHNOhOAMB72WohHv0nOLXSt0k7OcknJ1vbZTGLnWPqePegoSAf2nuq7Yh7cqBdw/4
zov95dus0CCwPN1kJB2Uk8IkdSA5O8L71J/cE8B++2wrLcN/3NhGmY7LGTY5q1X43QOXQwJYzq5s
m4Mgn6j7nS75kyPDeJpRAEFRgtsaXz9OCExnOKqmoqlAMOIe1yIXf024n9wPbEE3lMx/ob32JtZN
/DQtHa+clBWb6+Be9ut6RMmrLWNcXoQlLxiOb6i5dNovURfwMLhfQ+J/WsZoRUuaZM/X991kI82r
SxAJL2QJ2ZGs4ln1L0Ee7oMCvIzCZp6PMeGwj5aXPbda55C408PAszirpp2avk7DfVl/B7ABIvNg
dSZ/V+mv6z/IZC7N2yO/Xdo6a/nDUtSHErqnqm8tEfDj+gHYif8dSLImKtg8Ev7QgEtyco45m3eR
2nWCJ9tiA1N9/AXLdKqjXAxjQApMkpPu3nPxjt/FazX+bKbveOtiFbdEE8M8Oryn4ahCpdvMH/jA
0fP8Fi7rnrRT4kF+k3fVrq1uEh+mTAf5ZEWfoaudQoNpIUGMfr4m5sLWbmfIrjrOJ5zXjbLF4Q/1
/BZ05Wnj2z4s2U6SDZeQT6v7PVL9/vrRMviKTogUZk7TNSPzHjZPxgGgFXWVJW1zp242lebr/uKK
yANb1DFXw74du3YHe67J9eUbPEOXrCoCL/DwSe49hCR/GtEyhBItEDrXBzcdJ83JeeWoYusCD5pD
627g9a4cwl9y29C1/1sI53GrvN31mUw/Q3Pwho55tfQrf9g6VcRVv6y7alO2ooXpd2g+zikJ0xk0
kw90rpPSPzD52vjOYfB+MvF5LG0Ps6ajpOXyaKugZOBm7NikQxzV7qEBeQv6FM8NtxHcX87Mfx8L
mY7yogLCbVyk7pGPoLbvvntZtFvdv27aBJ0aCXJzqh9UCFfosr26aECN2fTttrG1+/hW1r4TOnAz
7gL/ylwxHEVHfMvxMZlFy9ZoT1oqJCJ2nMs/xfyC96lYrP/ctnLNfdnojXVYwX0jviQ0KOJwGSxv
UYYDozMgzfVaTgMh7hH6q4ehquN2Lj57gkIS1EZtb0rUvubDTbjl9ThiUwn9xZznYmjjMExS+U8O
JtR6ea6yYteHjSUcmX6R5scdIP6N60fuceuH52GeTxBFAgHok+up/fXtMG215stoC5FhQeABQDKJ
XV3Xr2ER0HhZ2j/XJzDdanXcF7iOub/Mwn/gfE765a+S3rdOuOuJhD6Mitv6NV9f5PwEslDL8TVE
Px37lTYenvtz33soJpBCB92m9h64li17Yhr9EhXffeP1vF5clUfew5jxXZVth3azgU5NQ2tenafT
xOduYceASwgvVfXvyQeI4fpGmAbXnLpQ9eaMHE9qnWDTPUFf/9chA0Xn9dENJ1VHfdUeqSnQUggZ
1S/ItOZS7dIoj1tqCaam8S+/6p3Vl7SEpHLA2HFyoGXYx8OczDJu85vI3yjToV7rLMa2zynWH81J
xMa9cv6+bhmT3TUfbpaKz7OCZaA8eFBs/SSpDWpncF6dEclvliICBz0+SIc6caf0m6O22HenG22u
JWCnQV1ta12cmK1OqJxjWeJLNGNgr7sNPsZ0jNcoVleEQxTcjyuJPruSuBXkBlL6cpPtdWwXHtK6
tQlge1RLDsMwHgZi4xY1HEgd3AW5GmDQCXw1GzbIbAYkCTL5kwT+SfiFxakMR0dHeOUCEki1gw2I
+Hgchbubcluzi+Ho6DJ1pQArTFOghJ352+c+hKtuFXtli/96m+U1f/Wd1nG3FrUSsNd10bJDAE5u
G5n9OxKkk0PSMfBgFCAOaRGcvSKwJEOTvTVXrbd5GXPgAY9r9ujk6ujNzun6ok3m1tJsVYHQHG0Q
KHCiV4GGZQzZIJAq2Do5TAvXPFWAmmXEtYQdXSV/OmToY+baCMYMY+toroGGXT4ONTvilEBnZIFi
rQ1sYBpaS6Xg/Zpa0WHosn0REKKbaJZct7dpZC2T9n7h+rVTsWMxRd+qMpdosiC3nRIdsbWleSoC
gqi7dVFSkvHUc1sWNS37cnzeZblA5uG61ShNt+i7TObWaRNAqY/XbfI/iZsPvnbYZdZ3oze5Grth
AGq6ibja1tPEoqYSoJkYyfI969RE+0SuJXFOHIwt+d/+2i20OKi18MtPYxSNZVJODRGQeGjKJZWg
rJJb8ZwBY9R3txXndXBC2zkUr5cp2ik9Z9tBeyPe/MByKC6b/8Hv19EIRe+k+RakOAzhNKJL/Lta
nGPf/RR1HQepTYPBtIdafArDQakUGu+/g5kxf7d6eGJInJGlNok/QyzRqZ+KoZynFtRwf7Y8z9YX
L1hdN6maRlYvM1XebTgjpmvwBc7iTX3gyT9rVPd7tS7z91IAzymIK35dP5EmU2lhK10oOkL6PPjT
OZWE9IDXP6bBYCtFGUbX8WpetrapR7rgDwAvKIIMpbcfh361RHTT6Frsch0aDXO0AMzX5oH7ZUnh
H/sSbyi39XAxnQWKZnQM8YyKCcA+wPZVMZ/6Sk7JTabXcWpNFqaNjGQNCZWeqbsoH7tncCSmh+vD
/w/A8oGv6QRQ3C0UGZdLk24Q/uWpr80y70C5EdOiepMeuDtlOn5D1/2hHn6ixhpHYCCNejCMeQI3
5cDWoGnapcv/34W8oGkvKHmOKNeIIhmbKqmoDaJtKKvqGDa3rgcezYCCxbn6sTY1KOpW1CLFoZlH
0M7+LZTct85NfF3ge9PuJrMrS1pCGRZ95rLceeWSBLltbENE0TFtqxpZoZCABZgOTxkNYi87doHl
Dm64KOuSfXhPH9NoIhhchc8B/8xKFQMMCZzz9aNm2GIdCLYuRUUJv0R1OZTfIV/yhVFbn5dhi3UE
GHNq1BzbAu/cXXQXFkAysH3gP1Ws3KWo/NDfHrEVLUxTaamfqIkVeIKtQDAvnXjpvTjq6A7EnCVP
Y0DR4kU+zkNqiV6mVKj5hQuSWLfyCyHjtKL7si7jUOaHwP+SpeXBXVpLNjeVy3Q9vI06XsHcIXsE
keOx4GTXRW4cuMs+c/chEnsFOfV44eN91dmINy4B+IPIo+PFNtGl0oHI9GOY9Y/ont7XVP6CvgGA
vnxXz+qbULb+D+PP0671Rd96jqNUL2Pm+HEXkEPGvoQdj/sc3dTUO9SU7ha819LKBkr8n+k++n1a
0hyG3qEpHoxkPNVPTbccwCsQj+RT0PqHMpIoGzVx5N0jH+2G5qX3WDxno+UKaTg2Ot7MmfnsLyFf
8bTTU/9lcEqWqKgb9l0/rUs8uHjtc+txtpxSQ1zSkWeqhzgsKQNM52/TT9dJ71Lh4TofWYBWpp9z
+f+77LCE4E0I5hTjy6K7A+vJruzF0Q2XfQn85ZgtFoEH0zyX0PhuHgKZkAwiDJgn3PpPxbIkXnah
XgvfCF4UPav8l2keLYbkclmqmjLMs67To4e30GZVj23qPC4zJIuc6Hg95Jrm0aJHsfVrTcoJ83Re
A2L9rFZI7ER+WmleJH6f+5+gHmkTNjDNpl2oGxI2wwRujgt3fLmHRvrlynKK/PCuWgA3lerb9V9l
SCQ6cK0Yq7Xv2svhdmnpHecNSNOgqSwFEUMadLRQsUZIGH1UbnDb4XKnI9EJ1N2JJN4Q13iQvf4b
DFlEh6+pOeVVO0KrIU5rPJqNeJ0o13irqx2wSUm3tXu5PZHQJmX48XSuDmfjzHVEWtTNY0DqofP2
oDZXXhUDZitQLlyUaAq6C/MiQA/8tNbrdtfOfQpg0Tx3lY2v6ON9c3VsSY2iJy3QWf6A9kpU4hpg
kMV8G0LV1ZElXoR2KdFg8Hpp12Pml93ej+j5+m6ZVn75/7u4sCk/UmNVYnBf0YeorTjEO6x2+Tg7
+a7OF9C6wQz1qhKNs1Bda+vmENQ/SV4nDeCMFxkG5vkPRILhMLX8ng/jNSbUzngIucAyyNzyrqnl
oUObJS75SetRy+H++CkJ42upD8wzahnaurwLyy8d/5VHfI/t3rebvI+m+rHKgtjPg6/tsOybwvbe
86Hj+q7+miQhc7kN41iCaSj8zfndNHdHH4yKMUOPxg3nAFNo35LdNKfBRlR7N3GZlCx6c31xE30M
xr5E1XdnLBqbtRkobCagraXm5Vew0dfryzZst84jIMOp7YR0ozNva0hOy/3MNmS2/HDb8Jdp363c
ndDIs6At/FzgNEH74YTOp6TybuIxgWE057uAHKsIoqhntEMkTQ8m9rY/lnjPu776D30bw2tZi2xs
4NxtyjuoCAXLVxA43Dau9h245lHQZ//H2pc1x40zy/4iRhDcQLyyu6UWZVuW7LE9fmF47BkuALgT
XH79Sc65iz5YaNzguQ8OR+ihiAaqCktlZUZ1l9ZNvSaui74jj6zl+Zh1LYJ5tijWgSk2rcn6XRQN
9PUkYKy3jZsiSQvfLVympVC+TJ38pRhP7ugm4fTOnX/eNm9wR72WFDd+tvVg8UrRYnlp5ng6q1V9
cBdlI30zfUALU1dwcGvxoE2ber6vBDlvQf7MWP/x9vgNHvNbRQmatLUzZ+whHLozn8iHfFbHErNe
SCpFXMxzVWQPzJvumzw++4O8jNRGKGIauRapkrZqaSXv0kCQC6vqd7NVYM9kev/7qySgAlVVXh/I
tCmGRzQynZfJBn0wuGOgRaifVZCvoRg1js3noBccqoni7ODoIEhuOfmbhq9F67LWJPP7UKb+1LiJ
E4n3Wb4d9BctVufRG6E6ourUA+cmqESu0WJDeJk8XYtUKJ624Byb6tTd6oSoMnHjv6LAstsZjOsF
JdWtYJYoI+QY/+9iXRMuG7DN2va7N28LEUj1/tNhhAPOCrDnt2mGw2C4dk2SyfVuVeTs1M49+qKz
5FC46gwBlHgt2IuwtHFVf6oFFKBcK/WJwW30ElOVS3emHpY2VN8y4tzxjFiu1KZDoc4IACot3kZR
zEE5C3AjSLBWPIrSdUx4/iLi6rSqe0j6ncraxlplWm4tgttITgsP5zqtu+d6ePTa5z48FgG+FsGN
m9XLGBZdOvf9SRbTqd1sTOamFdACt9u2OJI5Rr1DcXH0f6hzZYFIG/KOXliZcyGyxUFK88LHht8z
Up5W8dyPxw4Ivha7kOkTgGXDLxtH3CNjXiJlSWaGgesFlYrGQxZkCNxANL+m/Fk5UZUwnPJt25Rh
0vXO/wVlIHcqszaFnvZ9ia60RYWWpGMyrR2Dm6WaqgLXt3QOF++X6PlwpVWbfb2dCww+rldTatah
fXRPOrXbPdCtesLJ+JxP5csx8/tnX22Cfl32RMYyeyBDdcmc5VqCV3glhwRfIs/TInTIHdLMYZ09
9Lv42VJcUZVPHGoru5rcRotSgCo8XG7Q4DkK9xJ67L4N2j8C9CAX4yHBKfwCLVrF7PKeuaxN2QKe
a+mq4uStzScql0P1MnxB22zxkNE6sqGQ7ijDB0Xj+yX8dHtxTZ6pxWuUixCPx3GbQht0S+q54ice
lpNllzJ4pl5PRx0JHFFAEaY9jtpd/ZPgCEI2W/+xybq22TZMym2kONGTXv6djfRPIMV+zXNtCVqT
eS1os60Zps2jbQpYxLnMuhOqw5fxGEtm5OnVnXbMqgzA9TqdUF/tgROWIT047VrELlQVzcSRhEH+
caE5vQ/i6WPgjc+3fcYQUv8iPF4lhCpvB7n12MQLRVHVdCFy9B4dHqeytTilaea1mG0kKD8q8LA8
bJDeyvv1XKn2jJfFy7Hxa/EalH4+9nGIfBm7ZSKz4tyL9c9YyhOLK8s3dh/8rU6C1dUiNoIy6zIN
DHO0ixbyn/W8oor3tfU+kyLduA2OZloKLXwr1nkur/FTmHxSaNpO4v4fKA5+F7S/OzRZetGly7y2
7fdtl7MPMT/PQ5OM3ZcAIK/b9g0JSK+ySD5GY+7uW2M03jlDcXL61jJ0k2ktgMMso9Ewe+jtdz5k
QXFpXRv01WR5X45XEcCxtlBTw6YSko+495wHR1r8xmR5D4lXliHmjgbtTXRpXH+a0cauImU5ru4W
3vBIva+/n7K4rEB7l4K5+DJEy2OJ3qig8ixJwWRej9mmIEvWzbhrFj4UZNYtGlBvn4ch2ebI+3bb
WQzurhdJiqKVE2oXMlV5B3h3UT7yuvkWL8U5djdL251pBbTI9UqvEYOf8ZQ0w33NmovitoutybQW
rWMhRcg2Cd6DPsrzr2Xh1/XXuMhaK3H02xNE9IKBz51xKSfZpV2+JCDWfqjW6mlZod5bb7ayy9sr
TeL9171yUV6FkAINVfZQ1N6lbGqU3MQlym3UOm9PEtGrOm3pMY9k+AmqaT+tRA1JtuY/bvuPybZ2
Yogbpyx5H8s0k/l0XtzNfygpiuS3rRsqBEQXDanFMA9t0cl0QaasGx9tdiiGzk+ziqHP4JxWEgF+
W52izTln0sayt6ez3wOb6PQF8CgeBAUmLKg/bvJOFjSR9VNTXrz8kJxZhELKfy65v7VhGys8VhGQ
zKO4kRQTu9yeNNOS6N6E0sPKh1ykReecSd2cB75aTP8LunhrZrSclJfEofW+HoVL3pU1PIk89eN8
gpTOia7iBJzkpSfLaZYEjHLrSbDwfPtXGWKEaUeMJp9cv916PO/vGoFARYIGKckXGx2DadL0HJU7
DAKiWPIIDA/RiIMLtzE2vX1wITqHgcNclbnxkj2EznTXlj+aIEw8bJ4RVZdl/RxKW2XL8Bt0PgMa
Tb6zOBAxIZHykwkQ0kswZ4foaSOisxmUW1XiQjNkDyre7oZW3k2Rl3BOLOtrmCWduGBGWZHPAG88
kEBdZgIiG5FkrjwH+Q+5lgmdLLuqaZK0g0Yn83XIIMiO1fBOWTAkecYt0WEyrQVHj/ertdsfoNcg
TiZQx6LAeMj5Y835W29uOF9xhumbCRUc+UEtUHZQw6fb5k17nOb8WbcGWYHLXzrLIn+uGKq8uSMn
gBnAedi2rLOkc9MEabt1lzttXixYYyHDhzgu0q4Qlrk3pGy9tT9AX+XAvKZLZTcmNbt3/C0NZu9+
nNfLyP45NE96V78ntzikPSLZHfqzU0SXiGznMX92fJsQhmGG9Nb+Lh/Y5s+gaewDArLj7DPqnF9v
D95kWnP8TYFSyBtQaJxW8Tmf1g0KycF86M5BdAGPQDI6unWPQ7Zon+kW9Mm0jjYEoCH16038Tl2D
OraH9wfUPXWb95UtNOGBTYDPZF4L26pu1oX2bZcuZElWCDz3wksK14ZnNZnXYnfhPeHZjKmJ6ipB
V0+SOd+dQ4j7iFAtcpegnzzWYNsqV5kULEjjYbQ8a5vGrQXrNLWTJximpY//qL0fTfHC6h+3XdFg
Wm/TD1iXCxrAy6tgPnF2Ljcf6/rrtnFDMtPb9AMygNBzQCZoG9ysp6AeLiqDOsUKdeeCNvfHvrLn
oddH9q7kNbiJ8rRrxp8Nqt/rkn/I++Wex7bDr2FHjLSADfIuEtWABejcZ5xvE+5BVH565O38EGU/
VmF5lDPN175Ir35JNntz7wT4zEb+rttrBX04yAoOo6XIYEg7ehN/53Rt7eweKtpvESvACmhj/jVZ
1uJ2bYhbzC4eK2Ogc/NTxVCtToZiXD7fXmKTl2qBCzmfIu6IkmnE1XYZCrdJKn+/am5xcTn2CS18
3YyEC3TDqrSmEfJD/ei0gOKGNsp/0wxpIcx8VKZ8sFXiUWV/i1tCsoAKYARzzO3hG1xHh1K1Kxik
tx5ry0p5moL2unnO53FxEz8qv9z+hOEn6FAqNjF3GHzsWkOHy0Yw3G+jTZHWZFoL4Ymsrty4i7pd
LKIkrwb35LfVsRSnY6lwZSyqjcJ5wsU/Z2QCKfL0bmgay4nNNHYtaLuSoUCyX+ll3DxDzNRLfAh3
WDZzg+PrSCq8c3tuHAH2t03Vh62UH7zZTUPeHHoOIjqSSslYLDP6EtNo7n0omcTjGYzwNupB0+C1
qBVjH7CCY7uV7Rc6/rO2nyf167Yvmkxr0VqWdKGrA9PzvF6LQZ6LRj2q3LWAekzRpEWrN4jSA1VY
no699yNrlx63Qw+MzhVywjqGNnCiYVvRYVXl1Pj9nI/YH+snHiZ+WZyp/37sf5Lqp+8dYuKJiN6p
X9eZnGIF/y+c5RIU/R1x5os/usduEjq2qiJkpVOAt9F1Kz5AouizEO2xc4+Oraqici6cDttK2AQv
mbt9DxVN2tHGQWZwIr1Rv6jD0aUKaIFtKi5Vwc5Z7lxBCGsJLoMTBXvCeLWbd8VQu8sM0NywOBCK
k0m7PKnxZShs1HaGzKOjrEpPVdua75kHSXOj3XWaD544Ay10+RCGcaCCXSJ8uPhMPohqPgG6f3co
fHUJlh5sj71bYCthuQSzeJjk2/ioqK2twbSwWvjKKqZQyqrzVK39y5hXZ7z6fe4rW14zLKyOspLr
SJ2a4xJUoAmgVH8S7ymu//ShM3VodnScFfeASvD2cxoFxeYUrie1ouVpPNTkHIHB7T/9kiu/U8KV
eVoycaYyuizbegdJIstx3OCVOsDK2ZosFz4O/ZkCY0pdnzdpA6AZ1lUHWHFC/K0KYVrx+Nq0L1U1
30n/4+1ZN41bC1cmgmJAQRz3t6B/D2nm6MzHxqZdYTKuHZCnpcsatoEKMoQk9oVMWXA3Zo7lBGLy
Ry1Y6wHNY7zGHQ7Z7HvVMZAc5jIpu+xhELaLv+kHaBsu6OjGkY3YqqZlOvkie55iZhm+aVW1aPVd
NLyh0S5PacfH7LLmK/ACTlMH8q6Ciup8LOfoECshgtYLGwXnaYf7AdVSBZKpUB186tcBVjk0Z2Kg
aZ2HYYi7v3M3lyDGAM/bIefUO9YBu/biJoxk2jn5lkAl40fjRJdjtne3erVPtfU8o6TTNSlfhg9A
m7xrbJToBqfRO9XXxZ/bIWqbFGSoqdvFCY4KllOHwWl0YJVsitWrwxmvXNF8Xqc4ofv/3EZBZDKv
xevghs6iiglnpiL+NoT5mnjexyy2cTOZzGsR21RD77SB6tO2WC/T4vzZzN9Wf7XoeJmsa7HaOVsB
Dc0FfQygmEAXyedtC6Izc8b4fMxjtIjNAOaZoBEi0zHMSoguhNEp70bLscngNDqsqg557fYSVx60
p1bDKXKEqy75Wue2B1LD9OhcJaEo/RjAFRw+qgxsat7Zl0Pi5DZMicm8tr22m4KsxghNxVEEL1Fc
/O0CccaX3pIJDHcGHVkVsojX1F3xhgkeu1p93Kpn2T4vzWO/PK/V86EF1rVTOHdnMLhvKJ/0QxJk
9Z1f2U7FpuXd//4q25RsHYMYJMlp57M+AV+9dyej3EZsarKuxS3jbChK3vZpzebT2nd4z7TVDk2m
tZglzI/RjY6Jl01+V1fRiUe2c82bGziY1TWXEUpt3tr65Jqr8EJy9cyn9dwMHCLNrY2F7023xDe0
LN+UoZ/XMiZXIqcPS//U1Mt91NlIoRhW77diNKzvX321qlPN14zhrvCo2s/M+7gB2NDu/Q3kcePX
bUKR40h2wIc09/EbgDghaCBTOXkQklMPsleXA04P05rvKAHR2Fw4OKNlT53fnTt5SDEZljXXGUnI
+llG5NpX7VUBCdkF6svmL9djA9fy/cLrchxw5blOm3PvOcV5nRdLtjF5ppbpwyYc42bAnAT0E1Gn
Yfkmh2tcWwb+tvVYR8MwPjek3Erv6kzB+64KrrLiSTMCt4j+weT25Lzt97Eu3hEjsDYfj8fXvixT
5aOBeamuddVYnOZtx491VIzq/WGKJizt2reQFIvjj2xTZzoP6ZSVgJPgX+wG7xff1ltpmjM9jmVO
yn5c0OLjzD/CZrrPafdHFkWnejlEj+THOiCG5wpH8Hj0rr6DXly3pCFIGHPbk+abeRTWtQgOFV8n
H5zTV6cL6Pssi6MfE61Ly3qYrGtBLGIPrDjEIddI+OMTn4LiWdXH8KIYuxbIHqsKhWG7VyrcBG+z
d2hI+BQ2nxoa2ABoph+gBXPZ+LRDaz+ewgHuTJpmF7QRglsqTCbrWjwzr2og/QisvUITTtoNG6gM
OrAP/jwUbDrshYmuAR3bKPCg+ScT76HynUzWzjmD5+uoF28qipnsRYK+o+cy/+yv6u+1jk5lbuNg
MX1B24erLJo6p8dLKWurS0DPVfh+89ykFl9vT49h9nU6BdGQLBQMm9cw/ZzGrUqEa2XAN9ne89+r
HThoaulERYYbS9SfefjFO8bfC+mU/YuvLJe4+lNeOP/ePSFQFj/4le0d0DRoLVrB3akqsPeJFPv6
cHbl1Z8673xssrVYVTMqbLU74qQASYmNqVMuOsueYhq2FqMuRc0E7HoirdahS5DRKvSfepZKnsm4
FqKyWakrcjghHjBPzBEPopuPTYmOzPHVFoXoa4V/o/OO5F7SVrYjrGHUOh6Hq76VpYD7tdCOjuRw
YY48HVpIHYjjB+08zHQSKQPLFLLvfbtNlgkxBPxvkhoLpE5Qz5dpScV95z05kCrY6P1q67Ix2deC
0qnCuR/lbp+koGahBUs65/0WLxZH3O38fuyOdTjOPOZZG6M+ePWb9fvo8KeaA4XLioOOTrX4zHhU
kyJErw3i9MdakByNZevft5fVNHYtPgEVJrxiYZVCjKzJf8bxFV87OC9agNZxT72Co665VP41jkWV
8K1+LB16SEgZ0k5akDI1EreP4ZPgbr3wvj0PUfaxHg7BRyHptJ82X6VcEhHXXcOcp7FTPjTFx0qo
YwcAHZITh2VbuQrHC/Ql+ue1rNPeD0rLbcGQBCJt/4ydfHEqF9O+cr8HlHpoQFvEmmN54DcQjpuB
gqJYRZqVX6HZNbaHrpRxpAUpk7EzRQVO1I0znLxOQSKgtVxwDD6uI26ow0ZS7NADNomLS/P3EnTv
a8cOjlwLT1Tp6m6NO+xDXbBAA8WR3kvRl8Hd7Qg1LacWoaUDEs4F4nipKPkjXZeHmh3b4yItPiuI
d5cD1KTTQYhTtcqLB/LrY4PWIxNSb/3YLwgdEGMNU//BYcQSO4bV1DE2nq/qrmkQlaLKAepGOwJS
7vs4Un/cHrpht9ABNg2UHbKyz6rUodsTWnW+VPXATyIGGyZbLTNv+g1aiG5RNuVUhD3axj6G0TMj
z/367djw95/1Kmll2bqsU7HgFWt1z737tVyBkHMhQTgd0rz2Y10JgxReBtlfnLtGCty7E7+PPXks
lHSgjRu0G10rPqTMgcQGFE3K3D/mkTrIZqqGbRM+3KYUH5YlPw+17bXT5DBagBbdImcHkvLpSL4U
/llkXdLkZ8d2lzaZ16LUBZuCHw+0AndWECXDmImkipS6dn1T3I/hxO5uO47JJ7WQVZ6/sKjd3/TK
+UMbsE+UjncAqxxbWh1lA/HCmm85trxlGct0YSR8cEL66fbYDTlSB9f0buBB/i2u0q0IEgJRtqr4
57Zlw6zouJo8k5QANchTPtLTlBWXtR4gPmvLkybz+6K/itap22iMZMDTqYxe4vZXHjhfx+359thN
s7J/9JXxqs7QP+piVlpS37nSvYtD/8tt06Zx7598ZXpaaY4CK1YTOk3w/ssUpyywNTabjGsbquO5
Uwdq8yodoFYWCO+0QFgGnHfn22Pf5/aN47qOqhFcDrSjhXcFt+3DCCKnVoj3a7gTxBwq5vqxjqwJ
CfWqrt1AJMKWL3gxIY+Oxw8Rs8O4FqioUEaVu2d4pEr33BYt2r4caQPdGZxGh9X0IctZHPY8ZXPG
87t8mNZIYgv3PPH99vwbvqBX/tyy7towmsl1Ifnfq1P/yEV+LMnrVNk8ygrJ6mJIYwL9g/0QmR1S
PoZ+afyfHs8c1XA6TOQq/aW75jma1DIXVKC358TgkzoayNvhFkOtyLVW/tMOHPYb/kPFj43ILYfg
/WjxhtfrgKBqCvstrMACXDZfQnkK5s/1/K5zP1aO7c3UELY6LiiPNnBNQPM7nSd6GikBWhObVtcc
QYNiAbSUE4Bgf+ThQK7+Gn8vhx/L1pzY1PyVZzZBCINj/sa21DStpD02cgY46Ik03gA+Se8QnRbG
rx0T2LZuSJFxn2bA5ouoPHe1rXfW5D3aESFSZTepvuKot0JIuUqG9tkb7rvx6MrqGQc7Nh03RKzv
F1/cJb/kJPoriNixqNUxQTkobeiskC3ZKrbTOKJddsm5ZRM0eKWOCPLBp1m1JQdLRlOdcOoGoyQ5
ZZNNL9HgMzokqKIcVApAKYPoI0tAGX3xZX6+nRNMI99X+9UeO0IPjoC3DOfKOngptgySzOFz1tle
rUwj3z/7yvxM+UpjlIvBszl+I2HzKCsbGNmQa3RY0AbykXGWTpWuo7x0jvMHL5uPFOJHSVyKS29V
ojHNkHZQoGpkc1cCAePT5ex1wVOxoekLZLm3F8AQVjrp0rDmXjwRFOsBFHx0wvwp3jIQqPcfmFj/
uP0J0y/QIjcbF2+uaI/Cpdvchw573kRxqjP34C/QAtddt2zE6yRKHZt4bPMmkVv5TIslEdYea8Mv
0IFCvesMAXqyyJUX8z+Qq26Bgf5QZDalVoOX6kCbqOWVIiWe+Ma1/lpNs0xAYv7X7cnft+43tkQd
XzNyZ23zIevTqS/PrQupmKrf7hWgob3vnjvmXynE6Sw7vOmH7H9/HW5tV7UKOlOpG7fxZaMVqNFz
W8emybgWCCFoV9D4pbBzBdv6OIFb9ToR+fH2NJmMaxtXndFVdg5ODksdJ3wO7sA5dLlt2hBhOoUR
GbIQL6BOn877u/A/GQFgBVSlje1qbhq65v/QGvfGhm487USnkpyr4UFMnbi7PXqDdZ23iEd9V3g1
0s9KZzQkxico3B80rZ02IZbNyiBw9wL6lsql+3NbAgsu0TRq7e2Jjy5q/4WPiGI/F188+33z9fZ8
GFKBDm5inqSxyyKR9u2DaL8ScSHs79umTYPeP/kqeoo4LFg+eDC9fYGi5vthHD4ds7x/8ZVlbxJt
CRYnPK9Wf4az/z5E78xty6bp0IISHNZVlY+xQLvkp6z6UJHnqLcM2hA3OpQJRCJzCRJYkdLmyS+f
sgZtSysezYrTsaFr21LsTuvskkCg03aGMKr7c22jCyXtsRugLuJQVB4ugZXP02Zm3zYcQk7gKbKB
/N+edqrDmeo1okWICj/emMZzNfV9kgcQPVe1rchq+oAWmyFbxikcBp5mrneCUOJ5iotTyN3zkbmn
Opap6+WsQg+vH57re9el2NTjBDLVcxBK27Hg7WiiOp1PpTo2h82/8/8E8Z7HOR4P7RVUBy2prvW6
CT1XaegXgI+t54l5Fp80DXr/+6tAzfhSF/PGgFKYy48x9fh1zerW8iD/NmuwT5kWrCCD5pDCiOvU
cdhjsTPp1H8RGZ0yEp8KEAmHXg71zukcD5Y2cJMXabuqiLogZCte0SMo18ylM59aqa50PAhFoUyL
YY8RX64Cbur36gU8s/S08ObYuyXVKXy8rqZAiyFrjpAeD/HW0j7w6dehANDhS97MY6g8FGiHHfzE
i7cHl0zvgOY+aF4LX9kBVdo3Hh5C6kf0uqnhJSyPralO2eNj0CrMXBw3lu7Cmf8M9efrwuJvxyZm
3w1eRQAg7YETjTNPlcrFKRh8yD3Pc5aG9brd3/7E2xsL1cndRrEwpuZ/d8N3rXfZCpIEOyTAxtb6
9s2Q6igmvOqgD5bmMp0iqAiCkFR9KmsgiJuE0+h8+zfsCeH3Yz2NtVDewjKPi7ADdIf/AXnMu8rz
Dp3KqM46RHHI9nAyw7YLIEPi9sK/4GXBxthjGrcWsFVc9pufZdi4gv6SZc25A23/sSnRzsFtGYOQ
vkFxvfA+ypCdG2V7/9ij5o3J1sFMfCUBgZ65SL3+ZfPOa3whw4eSvZ/795v8cXv0hlSpo5ocfxIT
OGN4ug3LfbwEUNWoerDdxcfAsFTHNqH1lc1jhOMObSm7Ag5H5JkKR9i0yA0rqwOchiLbZB6jyhOW
6ieYDb84cj72Nkd1oiHiL83QhsiWYDn9HPnlPZt+ZmvELdfWfy/Dby3w/pteJZ3Fh2JKmBPvqlxR
fu/ZxM7xKMVlXktgMmkHXkzO2pMYvO+gjyAnSNJOiSeKX+vci1OtSsBnu/g7ep9s3Lqm2dTiW+WQ
M44porBffjmNkAmjma29xJD/qLYrV07s+xL6o+nWPfTeiYFBkTSP6O8+dojR6Yn6vgrasuZAcRZo
nN2EPMHtbNpoponRonwVLUjHfbTdQJJeYsjBulmGbZgWHQk1bqoJvQ7PVLGLOtn+Cb+h3wUT9yIs
LJun6RvavuwFWSjbCFPPtruuF+dlu7T5ry37eTuJmMxr1961BkGjahGDhHzpu+sI+TbSfuzR/XTb
viFJ6bgoV4Xr5vtDn0bNvYjz01Q9VczW625YWR0ctUq/ZYMX8NTL1HOr1kevmGzXGdPEaAHeDFhb
SuGSDMTvfBagAWiXuxw6cO0c2mhpTbOjxexabFOvCPBAvZPJK89JB4VfVb53wAtg8VHTHGmhm5d+
i0N1x9N17ZBdc15HfuKLuT36AW1/Br+V4Dt3WTrgkJfUEVsu8dL/c8x99Nid5pVTSAymM39sPA/s
SnirnS2nOsPU6JAp0bBSzdWCyly5JH3dXIMouN4et+nipMOlqpFOiC3HvYaqO0F95qRKaK6MaEaF
VN77LMKBYCtPjqxBJHqoy9unuuSbE1YxQbEU6DKoUAiKDpNIWqqMBkfVaYq8cYooYEgAB2QQrwRU
VZxYvfGElXVxvj1lhoDT8VN1vAp3DXD75t69mH615PNUJBAesSQi02Lvf3+1YYPux/PC0sNpaQqT
qptPKP1aQsw0OVoUo6lt2p8nBhBJ8suS91cy4uG84xZfMo1ci+Aez9YzmjuHRxmFFJVMkk/ykYAh
09aFZvqAFsGkdKpCyhpTgz7+x63u5y0Bozj/6/bCmsxrMSzEQoPeqbxrsJD2VDWOOs81P8Qz41Md
QLVsNJ/mFus6yE4mHq8+eJOtwdAwch0/5eNFCI382F8WtiW0oF9qByjzQ7OiI6hU65INbJgoYzbz
3y5ezK85p8Whx2yqcxMN1BFNCWWUq9P0X5RaMjzUQNvl2Mj3MHgVSbMzOnhAcQW4KtqEx93JYza8
h2nC97+/Mq08wZ05wIRHOZT2AvkQODbeGpNpLUhnoOzyxcdTed24FzerPjdK/HFsQrQApSMqP14p
yLXyOhcU1213p5bAhuY3DVyLzgWMCcB3YOD5GoNcQ57ULI5ldR0yVUAiZvGb0k8z4gK2o+76dX0a
uLRs3oaR65gpQZmTUbC/pGsR/OB8/hUSNCPcnnNDztVxR17ZDysr8Yy3TsE53tlSA+cuDA6mRB14
xJloOlx3vWvoB+ELlHSKT+20TRbqMMNWp4OOMpA8jE2NMhYUWpN4mi+OGL+4+aNa5j+PTY8Wo02D
dwFAnsk1XJ33vH83b80/61Bbxv/mwhKi97nPDm2DsSHsZQCbrJDiLqfx3e2Bm0xrYSraqnJCKHC/
gFk/gZzwaR1syI43H9kwai1MW8nKCPwO7IUu9WluyUPe3oducPX67mE6Ru6Nr2jh2obS2yZJ4heg
g8CyE64iK09iHGwXtjcdH/a13bR2RRYvCyaIDlelKnBYQ1DVdqF627irF4lwn52cOKicF1bUz4pC
biAS0deKlTZmb9MHtNusmt01y8YwfgnD9r4I+4cu/NtfbUQPJuvaZRZKsHFb8Ii9NOLa472tPKN1
/7ZfmkzvofxqZ6qDul6LYmMvdcYTf9fq8v8hwSECVuLq9SHJy2Lz1ZC9yECUyUYGUKvJ8uPtob8t
xgDre6y9GvsY9URNLstehsv4zruIM793P42X4I7f5Wf59eBXtMhV9ZKxPAiyF3U3viNncbd/BXym
dxJfoZ9vf8W0DFoM51ACL1wfK6wIvedbeK9Aj0OHQ+xzmCkteOM8Ig1gvtkLG65uVu7BVWS24Ho7
tbl6cWjCS2fDuzh7GRHEuHOK6Y/O4cc05V29PDQHI4lmlbGXCaICkIg+gyfhyIGPuHpv+6j8wQlr
B2EVxkkHDu5wVhbThvXUS0Oeo9zBb4psz2aI2KK2R6zJ7fWG9qkKw73mHf8ftx+vu0Nul/GeWR3S
sKh6ZSgsylm5tZe99OujP38nviWcTBOjxWwly2VzW3iiDBZQVkO8D3fLeis+3Y6jN08gWFItWLPe
72UkEKxV5g5J4Y9XVfWftrm9K6xMHcYF0IJ1yR1X9Bv/77wTnP47IyynPSPYF8D4FS1mMzy45+Pq
//cyI+/8m90G5J3+/nDeibVdl+TjVrPRz1625omoNRHAZsy2V0DTT9CrRR0dOhkX/+sn7An6/3oq
kJUWjzJ4ql4uylov8vJ8zF5KUA7wqj4Ta7uO8QdoG69fZkuj2uB/rwG//P/4AdoWXAKRxNTQ4fyW
r5ctK98JgExuh4Mh2vRqUY37fQOGeOelRGdNzNHIf4px9jxmXAvlKOTj5Cn4TpB9aBuojZNniCAe
S6B6E3w+DiDE8Z14T6CB9z858uhFH38tJQdUAj4PsUlVRicGTkpuVVIyzbkWt1GzoG6ZV+wFjaXD
3QxZ84eZ5PwuLoLmyMsZcfVG+M2NGw9ISvavy/ur+24mtr7s3bN/q/8RVy/9BG44QHihyV7Ah8OL
a77kE4obahj6u75rAHqP+tAdLsNcbpYfY5gvvTm+XxrZbGhCehnkBNmpMfw0l1H+0EV1ZLl7mcJY
b5GnQxXKOS5wr7uIz/65u+enkiVoHTyhhH2tbXVf0y/RAtnLgpYoD5/5f/dZw772W0XIdWeQQAj2
kvHtsmRhdWbzehdl9BQVcWYJaNNHtIAuHU4h6dpnLzk7+fGfkM5MFnQSk/5YNoq0zXmsJxnJaMJJ
Or62xVMlrtFguQvsQ3zLbbUteQSnQr1lyEU0vFD2kRy9Y+hN82OsmnmR/57+yxf/vF35CX08/2PX
0fbh7L84+7ImN3WwzV9ElTa2W8B2r+n0kpwkN1RWkMQmIQHi18/jU1NTZzzp9De5TCrBtpBevcuz
IGgIRvEx//N88ZVdeTkNorGTMWn1v4X1/zCSvnawLqdBqV6JX+o2etqO59VRR12qtIAueskP4Uq8
RTB5ZWNeDoBgMzBBRAtvt290lQLaHY01DAhstQZ6/KvL7HIQtAPkaXzfRE+jbMvF2eNg3qdbdPjz
01/ZnpczoCSMLbMxSiRtInk17qy11RJU/hZt4rV3fHFyIxuDpW8MThYmrdPaXUWY/GX9W2TC1x5/
cXA3n0smASn8/whsr63MxcFdViFZsor0KcDFctmbo3jTUe+1R19cxCC2yrY9L0om9zJdWbFvb3nq
vrYhL47rvqoMBhU1FoRF4TS36gHyVOKOzBGQbfTvZDXQjsz/7waH32Qfj1OaPoGNXvROlbv88ecN
+drJvRwBDXRtxayQNS/H6fpcXSxX4WEro9O5uqBvROVX9s3lLCiNkyx2PXp6TpTw2BCwHUjeQPC+
9ujzm/lP74c1RobW/59HnxNb9UZL7JV9c+lQMYFkZtBj7j8nJG5JKeiWsfs87vP4Lz/g/MH/+e6A
n3FmvcyePAjvCepS3f/lqlwc1FXzHbJdC7K3YS9V3Bz4FGCu/VYcfm1lLg5rlvLcKaiePk1suc5g
7NMQ/pdrcnFYU9bn9ZwjQrbUlUo4qND/lbImTtHFYdVhg/hlvtVPQ75E/5zvkvSmAXbtLUHVV1bl
cmoQwWcUVAzIWxd9wu7FRG7a5o3a9pVdfjlp2ppp5QMYz//7AP1Pdvlrj77oWHdiSdZmX+snYrrS
RGO1SQYTqLH6c4B5JUJeDpoGOyXNAunjp9zSf31YMvA0mf4s38zqX6lULodNqA+iHlSe5EnWlFdT
bgc4xBl5EH5oC5/BkStRWr/xc15brfPf/+fIEt8ylkYLfZonNb/TWRw9hBFV0jBu4W9GW5RcEt6n
IQ0zi8bkaatddFISbhIAbOv3wti/giPiIy7CQ6O22mdA3T212YbtypfeIDyAu/s3c1c8/yI+uHyP
Y7vW4mnie5USemA8KVyWvvESXnvjFzGCR4Ns6rWJn5I2L+n8iCL+LreiUrMuEu6f/rxzX3vVF+HC
byICCzsXT8JMR0i1vgtTfer35uOfH//Kwbhkv8OoNRepwBp1iymiob1Wyh1Ypk+avqV4+so6XXLg
Z4g7R9O6xU/51Ea2CFC2vGpyOp+IXdKbGAiejxNh3d/V75eU+NpxYQXYi08tcXXR1qs4tFHzJbD6
LTjqK2+EXd71KTj9HUvEE/f+CmA/+Ez6d2BjvvHCX4nfl4YZLGvnVYVMPA0LWQ9aSHPELO/x7173
+UP/EzjgAKazMbTxU+D8JNofbcZfspUWKCnfuDlfW52LQ62M94xOWP91WrKfHVH00K4D8MB87swb
xHJ2fthv6utLbjxbaBM54ncALWdZpuQ5lS+R34uaPxseKu5vEvf5jINNTVL0+tDxL1N0WFkoAb04
OcYqJ7Zb4sdD3KRlIyD52dz7eC/+vMr/Kr787vtdhAY4YMoR56p+igP7CenxLzRr7yC0fFBAJure
X09hVuVqho+EZ4cGovlltAEvqpJq5fzDlGTXOaTN+pgf3/hG53Dxu290EUa4bno373T6yuk6mWrc
2vEEeGr4Nec8+hwZLXBLtV30aWvdei19K+9rdK7fBPKfY+5vPv+SqN+imnUbtCqOghhqPbjuwHCb
hxwaAWt2lTMpE3vAogFiVkgRz2E6NN2UT9+zsVb9XmZQC5/GcmUDC6bIskU3byC/X6s9LhWB0rab
mEDY+NKE6Y7OwxPBLGhK16OQ8TF2SRWzvowgpbQvXdnb7VD/HUMcIIZzyPzPcfRbyvwCPsM3ZDpX
U59NRbZmb807Xgkkl+IFZt9Rczpc18UeUth14mfQuGjp9hb87ZXAfqlgIEhWwzYlAuINF9Q7LdbP
LKqv+4EUdWyroc7eCCmv/ZCLoBUmIpM+qjEhBjw26e7NsnmrYALoYvf1z+fjlahFL6KW70nvprRF
QCHiUz0dSQ7xrDfSkH+j0u/2/vlM/OctjwCyT2Reoc5pu7FYh61Ivi72lvU/hUtvPIdydH9o+TUl
L4q9cPVNueGQka7cyanVptT2qm1KgCLRS/nq/gp1ib13EaPcFKZt3Cy+lbTfyYpWWfO3O+8i2Iz7
3Kld6tAUxrnTMEUA06Xln9/UK5vhUvZg63ox+j0jeDbJv7kRrauxd2/N4P899L95V+SiDrHT0qxK
ZsCfmpw+Zc1L3OOiX5NDMJMqcvI94utxdd0t4Q24RRl8F3S/X8M1tWTAC2dywH2T3wZqntj4FrPz
td98ESbILpq9YV2Ckk5saErNI8L1gzXAHryxR1/7hMucJmeDbOlQN0UamfYbDaNi5SJqyDn9+bX9
HqkPPNX55P3nEGwmrodhrvEbKIiksmh7jBWpC2VmslOWke1KQ1LyAL/P/DCG2pcgZ5z+8rMvTndm
xyjiNXyiC5LCD1yyrSti4UrCKDyk10eYDz3ruOcliMQQvHzjzn1tTS+OvVQ8TrQkaVvkXtUvSBnN
l7SJ3kKi/HtQf7dVLw5wnLX72EYhwq5YmwomJPAn+0zY80Q4Nio6f+CSx0kR5U2xgNPx57V8JVBe
4uKU9DyeJ2rbgk2NKNLA5+PoZlNpmr01bP031f1/fhngcfn/vVc4DBg82Rk+JAXNL9+jktOoHKAg
RBaIHvS2EMvBZNtJrs9Z9yJyXazdS8N+juJjnpsCGiu8vZqSD5JfxZMu0FvZ4KDZlLR9/+dl+O27
xTe8CBM9Bqq07wi+oaPpp1HVx0291WX5Nyf63c+/OO4B21VkbsXDTf5+CM+uzYpaP3Csg53u2fKU
tk8D/L7EB6vmwnBW5Oq7FZ+y9YbEMM+h87HtPv75h54DwO++y0VgyOnYpcsW8F3GfQDbpS7Wpoxp
d7u8lRr+dkdhKS8CA3h9vBP9+ROC74tVFwMnxSjfOISvff/zC/xP2LGDoXnuLQ6J27fnmd1ywcpR
edjWveWt/PsEEr/gIrw03Di7Sx7wGcrejPAqBkm0pLgoUq/Q1gjHZfzRwTMzbGu5jjdpGN/4da+t
3UWI2UfJ0n0nmIwOgP+1uoi3wrzlr/3aHr+IL0YPK3GuX9vCLnzFqD1kOS/6VvPqz3vrtQ+4SBNa
1XfpxlLAam3afFakTopUA/f5V0+/ROq1lAuO9AZPp7Mpks1XLH6Lsg0P0le+/CVaTwwwsIvWKTut
JFsnR6oVVNpAIErbYLCTS7vaW21lmKx7ns9Sep3ojlDcFdl2Fq6lxmS0/smMIUObVamVjpCfMqS9
pvcA2RvTytPEJ3CcPmG+syb+c701I3RNJiA30vzk23hr4mKP+3beyzXJlbuftm7vRzAY6jkdy0bT
IYbYY25MGE7GRL1qq2QIUfrPvBB0q4pddDOQB2Azq3YuxpxB6KhSdGXtPd/RmrMFBoQ5Bsy6Q/31
M9qcCncMColWg+jdjtDcHep1k3mVb7D+6MshpUZcnf8wv+uZZ83RiTGPHrpl8CT5lHE/DNdkVcrb
Kw6U8nKUdF+Xnxs+WX2AF3odngSb4+yXpzVkJXwDb8Ck5NbOEViVfFihgQyFVQxzRcRWU0Yyk+E4
aBP4rQ+RaPUtMapudyiqUYVOst0T8kPDwkw2lSbC8680xvWCcCZ2lZ2mfHd6L5iwqU7LnvKQn2JL
pNHH8+Xdl1Qi1odiDH75mJp8Qq3qM1K/26cxh3lK4oBKvG79uqgTCz0GBUnWBbCuwBF04X4EsSm/
4z0YE7SaIuZDuQ4073wRUtFvn/doRXJSxJYJWOp0bqnv+tan8ouqkT7zQtZ90/bHGeUu6nEyyGi+
kgb9lQ8Kim70H5rYEbWxzMETwq0na38i2zj5StmlG8YytjYBimXCdpqbAk2JKSupaWn0ZbVUzg7e
ZKbpZcFjx8KvPFWR6gpNzDQd/cIcO6dJY7zcgJeeLPcDBkS9iw5jH5buIyzPTAL7mK3ekW+4ST9F
sG+j65VSLGk+wdaNaFO5Lumi9wulKX2aGufpUcU8/ppZIbDtFWtNV0wsjIksTZtpfds1qBvmcslo
aw60VQ0pmjFS7qZZHFSaPLc6hcGBX6LPPaScNLRkVyned8JukahcPQX1lDR+orfazHOtChi7s/0D
DLtkfVu3W6K/2zxSy4cdhrrg6OZ1a0DDjlQwy7WHxiLc4Sx8PQKmEDaZktJszda9n8kem+Ou06G+
iuBHv111cSKdLFgfefM0q7FPf6m8HsR2rlJHcjelPOtpYepm2qG0r7YYwTNvcNIeAZLJlxcfp+uD
axMoqsQ2ATZrVGb/GeWS9CVTzcI+kZlGuiJhWeOPfRrn3bc6jxu1Fs0yLaS5Ejm0LwAfWhFdyoVl
Jk+KaSByPYCy01jwL/PsbKMMIowsTEq25Z9Eiw4idyzNunzGuU5ods91R+ersC7rE3gVU/KjF1aq
p7Wneq40RPHFsZ5d297UmdLiWqooGu7qRkb+u57SKL4yblLrS7fkZ/b5nPeRO8SQLO6fmjahw+c1
Y95fJ63PlpOchh6drmVyWwbdHvjwMTJp2KdYO1YrVI7nguhmehfMQA6B9344brmUiHvbrpsQg8cT
7fRD3HEBVgbtYU/3dDYQTT6AvsxoKILqU/Ec6nODsEDz1IareYCB+lGwuO8+EPyq6UCUhrBEFWNk
65BUZs0eFblJmvEHh2pf9rhp07FHE4fFfK4zvKijMDNvK+c7CIYdjOPnLiM1Xb/A+lYv7tqHTCtW
dHpt6iPdI5a+ly0GcX2RwcW9vdGKtyODasvUMFFk8aSiu2WA1dUv5pZ4WVDNRiDhQeg2qVwi1/2h
dsx9ShT6iL4whuv8hsw7qgc06deHeUPfRRVjahF9T3sT/DidZritSFUt6Q5962IQUbPerzqK7C+8
4CgsBWUYB5pi6scZKeXSptMcityOhsA7OSbBdncAfw6qPdIsTDk/1Ulak/dWA29B4dM6BFlDz0yF
uJIpXkt2ZVGDTKetjtg9b3wXuTJherAE0ABD1IEEMN+GcmvzGP+zzlk7rmXXGFo/z9Y5V8HGdk9Z
uebojqA6W6mKYfQ7KpvVN0BnQR+z0I5DslJEW8ehiMxdoNe1WdBoEn0b8SPJFrdd94Lopa4SPfXk
hKNc50uRb8OSmePqm729X0fiSogjkefEQqwuIlsMVBCUeuiLwnUmnkBSh2tasUBGOjxiGzrzSHPb
NO9Mk4j6CrDASUJnTc7DrZezkvdLPe7ixPecdLRYg4KEqjRiHxgoz3UIN7YGav3G1FDwvxl23/S3
eK+tetwAbI5NaWsZ3K9MpE7bo86p4tUItlSrijUF4rAMrQKBquimtR4P+4CbnF/NHfXBPooaA9Kb
Lp1J+75Nfb0cqUKq8M2r0TWydInGmpW82fkK594EbOx/2t2AH3U+b+ExiZxRhxZO0KNZD2cignow
BgPoAlcW3KrKboUOw/d9nuHdE5Ja1d8GEaL+jm+KiYe+15DyKjcQaqPreo8apQ60b0Y9FjLuoaYJ
NWg0f4pGrtx8JVlC9VbWEeTtbcXaaEAuQru5sx90FPupO0wZl4k/LU29W3NASM1sCZDwMN+kRM5L
W45utM3wg858DZVZauM+dqzHvyjaJe4g69vFuY4G1IroWqD8GXtbf4JdN/6PX2ekVQWyjnZRFV+b
1vuD5npN2EEayaMKGqC2+5HBOfzr5HieXo2z7woq0vW+7Z2gNWJ2JxpZ2LwZljuS7Qo1VxuJWETF
sIdRAtSgm/aFu9Wpp33Llr1aokiE7cQGJQI/Nglu1ZPlEwNjNYeLsl6qJMvC3Bfceec+pTsR8YAv
JBz7lnWIqapCRhAv1wsfMgV6bujhc172cG5BZesnrAqWMs17kNLyFkYoJbDa0Pm/Un2bQJC8gQEQ
r5LdheRhsLhKCpY2Jr2ZxJzO762sU1YsvaoHXE8t1/LnPO88DlWGQKTu2A6gzH2WDiPwnLtB4dLe
9Z5lqzqcO2NaXLkUfprNYejjcKoHv75jnXDbfUaYhapWhs6vi+5cIIS9cwPLlkfSLvm0V42f++Z6
rIe89996JK7Lwc/ZaPaiyRLFaTFOIRrNIwc5aBxKDS0t9p4nOuPd0XUgnEOfG/0v+8FaZMFXZg7q
buuzjonSIsUc0dFBAGFxOQRDlqsIp3E+NICgiPigRCeSjxSDkLou0tUnY1TGIwVgqhzbKcIezazJ
ZjCRCDFkqjTzg7VlRxlb9itcDgYF6hgjvwHXE3Sod9KK2JqibjUaWbvdAFw4OBHtcVpNM7I6yE0T
uCOMVbsiMUyrNodm5ocow457b+ecIF9aoVG4FNkaht0cegLQBq4Lloz7vRfI+G7ZJtCsdzO1e1pg
JzTtiu5HP9SmNEMeDQ94Jyp8Zziv83TMIXs9nlUtwf+H/E4+bHi/o0ht+iFHjZh8bztl6EdkcUnz
Dqm2kN9tZ9focd4glnFLecJRLOXOruu1SrO0V6WlOzr8FWKsqlNYRdd0qNwSwB0vg2vrxpyigVKY
kFsoce3v9JZNCygbDHOHB95uWRSKRWQ7xHRiDDr4fZKGZb5NaO4YQm1nUYxAFb0TGam6sGNw+y5b
hF32p1lPDd2fc2J5fIqAsYw/Gk4xoLqiaZNPBmceklYt8m/P5UvSd7jbr/cuicarhSM/Q1PbL4HD
PBu6H/l4LVPoUCRHFbqVzFcu2ig7Z8VOPCd72tnmiPJFiAMzkQtPHfwRya+kQzR/Qfq9wkRKkHoh
UWUSaxt+5zvZ6UNCQqpkFctk2vOy4dA4UwBJTKTxsvQzqmUCkajIRrRgdOuS05xOerppxn7oH9oo
6dhWJcwAz1tCh3NMv+1aT/D6bhra6SMuvBpmmHqYYa8Bk3fO5r2Y+zToAlScoYeVGNGrO0XdTszX
SUbYrIOvibnzSo6WTohOvpuHEXJYbGbgyMK/M1bvNF2y+GUe4QH1aex25q77Op2jL0JCGqRFt9Bk
GJmKdXCo/vYMDpdVNGeIn+X5yCS+3Oo6b19g2kd1i4ldTd2V1dq0H/YsPXcias765p7ZSbUN+pB9
K5/hGdKKX6jHMLc9UDrNe1wm+wwFqmobZoEOaerzeEKek7pNBmwqkrkBxroUfp0H7drR3VMRS/s1
77YMlVI+8o1VfYhk/CHOaSquVmExkUfuAiHwYzRv63Y/bF02m2sHSulwM7FI8A6DQ5lGV3yFPvyh
lmPaPZGRNCXSTN2X9QYnyLGYF+s1bI5CGHCAVpOHgd8TaHUj29/yDQoH5TRzqt6vaYNeT6zx/r80
U7siavSg3ruvyOjmsByc6TiAgHNeI9cA8BC6Lqzf2sFClbFmGCY2MRJKWSjdt10VFulqUsxd34e7
JsoWUkW6hth7CfGczn8UnYvGn0vfkuanQ2bZfV3XWfhPo821+6gW58Z/ohgom5vU1lkaH3PgfPUD
oHfefNi3KQd/HCfXbk+whHHizpo9W6Ii9GpJf8Koffo0d+1uxU0HTLy6bfZJrrKApMjWfSMue4yR
i6EdC/0PnCYitbuGaVuNyXU9kMZCkqiVbMWANF38dkycI3Y4qDlO/HM3TvHqS0sYm/q7BcknxHom
N/DtOtkgJeWujcWLg1SSTYXMp2Jq/aT+2WuWqQgah15u4zU8SpLmJqKam2e5d1NnDzlGNdEXsnpY
qZ8ylibZoxngggevAlTkGPIrBNF8r/Ztzsh0l/S9V+6KoCXQsUJAMYvEJ2FVtufXSLu7IQKLYWzd
dZ6uEBqrWngg2GMqGeoxny6M/lqEkhyddan6aMaJgrBUKvyJ2yj3P3jNQzjSZUyQVA08WnQ507aH
RVHtgeFBtbE4FHfFTJjJ/gk+Y8UAzgH6k8MXaKWhl1yube76rWhTIEqGMoelFNwIccPL9Q5Zqb9z
RMjpeWPSpw+xpro5RFBQ0KLSi0Ibolkw23+J7MLGm3Vb1UParfYYwWOYUsnquaDEJ10lpfDLB7I4
s4nCofSrCPAm9mmbsiGtyKaf4651N4Emgn1qJTojBUT8fZUIKEOOKsOxzsTqhrtNjJ17P04C0NcC
tkbC+AOgyPssq2CpJT/bZQxBwB/I+GIbAosPwGTV9VKQfs/Ey8qRAfKTlB0Z4nKjcsqearMmHb05
F1NelXLJcpdc7dYjaj3PCXY0K5DRCSYOFPsIWRMNaLjE137cceVXq6GzRmDgwOOVVMG5eaxISq0y
R4ZKiCNvXWXGv01jEg3v2nyp0SEwLgWeHDtIbnVzCJnPug3cXpuOEPxORnVwvo6BEalDB4sT7VFU
/5p4jsZMakJjfrmVa4/aLuri9PPACNn3Q+3OyvWHHfg8jRXg+TJi5mX2FWF1Zsnc6pIsJB6XEq2P
eVPHsO1T5p502Ol2p2OB8qlcoNMnJPAI4M2lTUlG1aruOYac2QDQCnT2LJP5FUonFpYbrYfBosaj
y8qSotUxOhlQLUZXps9SdrNTNvdxAey826sergnfY7rr+R1HA1EX2GjrDYtUklxtA5neJQq9xd6m
iWMnSL3G7EuGccfWPKTZPm0Hlspc38nYzPq6G/ky1eWScDUW6PY4deAA2vV9lamQJrpclwk+hgkW
BB2QLIm6NCs2iXSpQ3+q03IvRMoQww7LhhT+Szeu1NyytaVgskKU7CcoTLU+In4mWdHHS3zcIP2L
ItwmifzR8GH4gsaaDHcr2emKIgZXavIBTTh0SGHJLL3/iWKh67760bjk3aTdgIWD5rE5rDmC5ljA
nAiFXpU0g/bXDL6uarqRFnmDgyxGPHwzu0NCc4N25dbP8MkANniH4/i08+lHrkeDBlqN277enwla
EV68T1gGNZnraA1s/oqqklD3Ph4StLTKDgkiTvogF5r/irXfE4dxihFDKSXpqkTu4Z9knqf5WTd+
J81h3ZPBX4d9jadK2hiO8IdFLjCcqya2TtC/NBPao5Wftw7D2gGvB6UvHcWKp801WoVZGcebj9nz
gDy6/dhFPDkLTghnh6Fo0ibbHw2UdmdeoQG/Q0WV5u1Io0MyN3vwJZsJbseS0g7udtUK7zV7Pwu9
mOuRkGH5in6lyfgBXTYrHusWyXJz9FGTIkwat4v6Vo0JVS/RgHbqpxhajr2sBielf4hkjrdXcR0t
61Y1m176KoHJ8PRt6fNRnVK6jajIpyxn422yZgviP4ydoOmGoF5DQ1Z4b1SAwttmhhm/SDsJOJON
pwOyerPjXTJ4f5/bMWrZ2js97HKzBR9pL5pqHzz3G7oZY5KQkkzTCH4QyZmP1gI7uo8RvUBJeMih
e9zejnAIGgNkgvdkOQoh8QpRhYXmY8J7qJ6qbvQB5MoEFKRiiYRxh1XglR2om/X+vu1CizHkDFrP
flwblW1QzOdKyesVeTZaY2EyNj/qscd9jHFoc082n4VbGWwKObt9jDL7Doua2KvE9n32LVejmrty
RI028WLYpjj60U7pJg/dBA+1oYDFL4JNCc0PjJ3Bs22a1RU55CnQyoC0SWfIaRtVYv+B4ZqbJxRE
RuefYLd5TlZJw8Nc4H4mkEFKcBmFFRZsaOTcbmOW8MeMu1xhJLnXLQx1alvv9B9tBvR1qrZ2cpkO
YxzBSxD9vKndrua2G9ndbGo+vVeZk2tSaQ6Rc4d1zoblXnNQd+/0kvdZX80kCoyWKeYmyCVBs4oS
fkA5pRtyOkseJxbJWuOTucKZ1uqflgDZ+UENtq77l7xV82oKVITS4/gtSKB/7s5rdjX3nIqPAOGs
w0nHG0Rv+Myb42iijBw4lSoga5QQVu4PAd0JpaoUQFhLH6ABI7YvQzfT9VHBNMDd4mUIgRLTk765
S3Uns28oe1YUQZL5eH0WRLn2Wu4Z14j/MQqiXzFxqd4qmDx7qPrGHLp4tETHPe9NscOEJ9gyRbJI
0RdNcsDjCvS4TXjIG6QFv/Jkm/09gvR6RodNvXtPkK/P1wo+R+yx3WwePzM7+zEr0TapU18NfknT
Fww+lD2SIUmWopez3WZAMCHnVPbRNiRXXZPH7D4zSJH8MZmWPatmqg0XhxyAXf6oIrKCkNxEEjTM
ApdUB/eqsLUdM4WF5ln/EQrsfHy3QVW4ues35MkfkXyhji9z9Pnqa+od5fKAj4zp91yuW+pO6Ozb
4UsfMK+5n5qlHQ9LPG5uOzS+FesX7zG86MpoHqP6nUdWQY5akf2BL1E6Fkgya8wT0LH4tDnTfMph
HY5pkEYMRwt3o5BSp2k6DQhM83paIyKOTVw7az9BryOBtk46b94cCCy6u+8DlAQNOzYqnrr8lsP8
uSfFCoGAbXyGWW2e9ycfdi+QVCWIn4e1VrL7Kdik3PTR9mSS4QBMpZAfxobP0OzgmqmfXduY/Eed
8SX/PGyYO5wET/X0fh+2EH+BSUsQp7hB9IA3I+e53W8WpRL0uJxeZnqEfFFrPzVzHCWlVdA4fpHY
sAkqhLTz0cvSznq5mTdwUpA7sTyJywijk+iqDVQx+JszDz4MEAmDmpBppWPfFGHRY/gK3bSJXWuk
/2lyHblYC1osdibxN/TbOLlt+tFnHxs0qDAOjGgKT4zz7foooaEuHjDU25zFDR/i5QS4gfIPCRgs
fD4QsfilqE2SnMCuyOt7bD+v0cjVLnyNece3vYJI1hidqFqj+07P44Pxbnk5X383uOD2h5ThbBBc
tEmGHYqRsEjCVaLgrFzBV6iBt0jbyFztxaimTtxmSih7y6eRjxWbxFISAxPNcwoXT8DVKZgoTCUf
95zdozUxBCR8aBuIRwySaP2Y+QQSg32H1WvupnqALmmBQQZ334nCbfC/ODuP5caVbU2/S48bEfBm
0BPQivIlqYwmCJURXCIT3uTT348nelCXpyhGaKpdGwST6dbv1rKeji49azPItK/fi3qS428Q88Xf
sucYzm1gO2X10+RrDNY655cvhqeWs8h/y+jv21qrdG7TcBPQqS7xdosrc+1RtGdR/TqmfaGCHU71
BSHjnAVgzt6QzlYWF51hdqvKA8ygfLZ8rrcxMiSbm5GdSS1e6joMLLVagDAazmzoXTgBy4hgRXrd
VqgHdWINqFTDShbmxmqQx62HWlnF2hNT2dzD9kp1nYopMNlcqJHdbUHu7nRnSK8Odjofcj6T3WkO
V6LxuQWn1uSCBCvcGLelXZeOu7OgBR20RO44F5BcTefqKGbDicYVZpRouAVa82euUyIEfXRtUwy/
DAEEQYMG6g8F0Zz2Stg7M6BkFmtbB5xcj3ZiuVLtgkzlwl+5Ve+It1YMIxDy0BMlumEC04jrFo9I
VDyG2pUV1YaJIy7mCkMAd7t46HuoDMF+mmCZ9gBhdme99fYUwcSyGSiuB42R8lXjbk6qfox7N5u5
gvdGH8D0JRQFlAZAmylk80iPrH41lFVD2Q4o1fcHDcslv6S51/f1GlnBUH/N8tRw8pVm3pXzfW7S
SS0FeB01O5U2i2hBieF3kZjW8hjr8yettKlEnIepMaxxEPTzPvHSzIhniORq2Ra9Djk/m2V0ydcc
ROFQKMiWz1+bapm8N2cC7JaoDO3RnrgThJXfQEVOfRNscrzsf6RonDRkCjuOO62LpCYF0HFo5dTs
VNimoGkR6ya2oOncrRHqSR4iirG+2oI4NwgM4xDIrF6zI+TJM7hxJJ8h3ZwMLqGaRZLcqCEg6tZI
xsT9M1uzoZ563/HtYOUUgTF326HmiPsuCjU7h8H2/LSPp6RRQxqDLATWdR+C+1/nXYr7MuFAzu8s
c8zqnYU+2aQYkNa4g9vJ5o2pWju84l64yCvIjMm/cZG3VCRQp7OHLCB1wm+2dscWAteJotm6AZzK
mHxFVbcORVWHB+F6NvyxvSMlvguRoCLGGSChbL0sNwsbQf91KoCQ9ioH8l9nITRrvjVBf4+fzyLs
gCitou/nmEtSx42oBHybfwIL6BRhgDX7s7sXxRhODzqYRXlFL+Ve3/TjVI4hsh++rCJ93grlsOvd
oLI2RFN53yMWy5esT2V4k021enMdy9vm2cIySlvow7ihDm5uurAXvxafonYzRp1XPfpz4TqbCkmB
2gCQp9VDr3w91HFOiW4UKw6wPK9QOFItoo7tjLZAYJ9EQ2ffLpETdj9tMZtvJmpk/yYL8cjUZXBB
a/P/wz7+IRQ7jZiSvpsVdEPk7ulYYWMrm54ApQVHeFTEVJxreYnewh7rlMUcsLFZQUuBD1jhF5AR
Tms+YlVW0TeBJqIsruqACnZBAafk8BZYIjxSbiUbqtyKvHGQ+81JhxC/HYaAhglilnRa2yw1oryr
nruwviMHzCNk3cEHVPnPJk6wkDM7dGT1S6WpTYVhYRgNvqf0fS/dldPQTMPe2H0VSBGb/lBnT15V
GI5101QUDdlm8E0qInY+swimmCZJDQQStWHedpuk5h78Rq4cYMcVd/o6+wmf6OTh1qSaoVyACZrN
ZxHWbnNVepo7MZwFfsHvjhst0b0Jwbxs+YlV6K7ckV65xCcXM2xHDPnljTU4AcljK4hAgMRVpcyQ
d65p/hSl7x23Axlsxq4C57uGQcvLFwNuOh82UMa6GVamX0w63U2mWxLbW0cNlMSTWUonNLB9ZYs3
RBsppzDRW7Nxl+nLMmDPy9ZRQ3Kps0p1pOajxxYLZbSFDC7CYh9VgS9xmXOpg7dIKD+dVaHpZZHe
hUsE8kP6ow/JxtLK0664FcasmtfBMLJi2NSmV0l719oZJd8+Wdo2yEm57XJvjIWV+0ZE30srzK1d
NUaWa++DgYRj/WDA1ITfDa5tXnLbJ5MYgq+1dII0exCZrKxqbwjHcXqKLVDcretILb8Ier4E+nUh
LxJwIx5lNJVlHnsGaoTx1jJ0kpKw4KZeezu7BDNOsamsRqkVksveeBrRlIpDqNQcri1XTe0DVSC1
5aauibolnLf2XWWh4slFxD8bB+OlBgxOeoLtwGG2pcMl8hdlv25e6kab1jV9MW0H6j1qpuWurEfl
vuFOt/BhNUdJRzzjh7eTFdCBoEwqzbkZX0ay+NRRGeL6lY61O7Og/dkJnqKFXxd4v/bK7DAlhoMI
0fSCqNlw8TFyJ26bFkFBnFqNV32TPpXvrbYGZ8lWRTO3iHwi10v9cFupqoIvr2DSZexyVkzf+t7J
rJ9jGpFDEYdahMsEWqht2ja3vuF4r1Y6V+kfWFE133tzxMUp7hqSMm8ct/MJuGycTv8C1bf6b+kx
zedPHjXSBWruO5M7aDm7S7BeKJzGVdGms3EDt2mmN3xZ3/nllhAKe2uIQPtXVscdnjZSmfDEa+TI
3qXNXxV6ep1kZg0tUrt4k1HISjt4RD8Vygrkt3db80AOcbk8tEMdyFcwfm94nFtfdJusS8vhmQaH
xvx7KqTV/gYoOMIoglGEjphbGIj3sBic5k9fdst8cHRQVT+LOgoldBgZpGjeJPTvfGVEbW9XsN7F
bL0FgzUzrpU5deX3zJGL+ToVdpI/kGVkJjgWPCsaER25SzI9m0BDzl4k3F316phRKY3taGSV7UGK
9WK4mjMnnx/MNC2GdBsBS6RfvbAJ7N9W4g/likf5tR0vy2i6emP4idtPcbnUVXnLHuAF5Q7ZlQ72
HvVG+dtpCsE9a4AikgcoqEA+8qhBGqtu5puEMKxzJF/40hPXS6KiMnLYmlzqcEczlsze2u40l390
aVT13u3DevhVmcLJ0PAhJNmGaOdoZapcaSwbNYx0LIp9w7Q9dw88Q2lyKAxRtPDPxdx7K2+eEm3f
kOOcSe/Wd0rT5j5MPEm27ZdAh/5a+3MZ3IxtbdvhdubXM8Gphio5lK4Nd8kWzD6dt7m27hGpcojS
nJAiLU5UEMCY2V2kg5em6Wa/j4WZJMkvDhngj2YyS++t1tOgvyDLqJfffQPcMMZDQJfjEL8H+N89
/VFqb13Zc+L84E6xcCIFzlJrtZ0D1aFHCNBv2MumbgwpXujGDJS41rXjGi+qUM1x2zbDqL4b4Ir1
TidLhIo6ouSx1Mbg2e4NfHfmAAf5aev2V93ci/IdUCd1nmaX8HnmuIlg7opBc/y3SRm2hth3FWY5
JqH5S+R+1kDykykr48VfXL1nhU/jN+sIFNmrliIpXA8zeNJaIL0y6hgQE9XXqqB1j5CrwCra4qlD
189lJmgjrDR9hvoTdAYJYnNTCQOWzK+XpHk4ggzw+5PnF4+Wl9rlc+VG47wevdwcfmRJHea/FYoq
/9diVom8lXXbJNfBQg+lJx+TgvlDR73rIvqca+tRsyEkm8TlJvQAEs452ydBwFEIWeT4K7xJAfWA
6VjqJbcgm1/8lpjJ3aLaQidxlHozCXt+7xa2WA261BE7eRpF76InRlDEHRycc0XUeWi/ybSeKJBF
xy2MUz+DoGyRZ7k3zTy5w9e0DNOF7VgFi7025iLIv7RViGUAqIgtcd0hQCt+TmnlhWJTNrNfvbCh
pvWeto7RQG9vGhre1kZlmK9gM5BqbsWZTXF2xElqYqfJy0LGGNY0Ju4nGke7cUO7AXr61eBHW073
vm5XbQ+Tdj83U9Pe90f+ap/1hOURboz3cfrGlxbhA+KJaf7WWoYchpVgwXMvNTHuLGsC9Jv+KgE8
QHQeGRayCx8Eprpto2DMu5Ua5Lh8P3ZrU6+gbAG9uFJdZSpOJNPmR5It/vTc6DnlphNWkwY9j5KZ
m1xsDmGr7/OqrW6zbGDsF6OV/dvcjqhyY5U1WEJioq8N63aol9a41RI5yI/GzNNerFilap8ADqSP
qPxU8NzO1Hu8QjLX32CLEnOf2OyN23nswmVdOPjQtlUSVvnLaMgaNU6fuL9Tz0sOuc7ZhdC13YvA
esiyUunnYVjMhXphiX4mqigowTPWx0M5IznlBrpNIuuuq7MrGxB4jeDcENcBVp/8S5eU/XyzIO9V
144cR/tKWuFVAxdVFivuLzos1hOlu5XH/qhtaxshfGtxoERN+SpybkwvUTE7bDVWRuuXPnYTo3bL
NeB9CC4B6lE2jwguBu/aKG0nGTZwSTK/Twv483utF9d+dJa2VkgIJtF63HdKZ9gIpDDBtplNnPgR
4Fq8gHWFw1oJZ2r6lZtjLj5MrcfVInYS3Gqv0zIs4xC7Aj/xW5+qPsMRbZs4rcKuDuwdZQlTF2vA
mCCDtAYzSO7yNCgxYYEiD2pA1dTQBrK3LehqafRDjD5iXA5VZqvpmku9b22Agzzj0DijSq4Xz3C4
bdqAZViO6Asf66XqVIwcFSQnQ8hIgGE5wFhxvae38mS7/JswQaCNiBCJxW72Q+R4lJ7IE5K2HVq9
GSHjgmATmIGGnqAE1fI6OSoTXRCaYFBPMyI34zdZVYPnbtSEMLGI82aKnCkOpfaXH72Dl3jcphwF
3JqLpl2Cd4CLcvyuTNn290GGYryLOzwN1p6ETkmQhTUJN7uKEoq24Yq4CNb7zlKLQKmaeiJAVe1B
zKlns+sELoLRKNyhp+cYsg7wNpWMXItw1AMZbHq3y1FdiJLI135Vuz7BsuQ81aP/h+dzfl21Advh
o5dlC6bLhsmj31XZlvq1xC05PDV+VXTp2kA19NhwIo93fqnq3HkHvPFEtJ7pBpG9h9ZSqrVGpjm+
tF5vtLfErVc1dx2sIOkLMj8ULIXXW3RPSlvdVfU1vCFvfchTP2nvB2XOyJKtnuKjQAuaj3JJdqZk
PxfIDtzefZ3yYfKtlUKGON951J1NG9uwPQotJOayPh4H2cgnh8AwCIJF4FGYV+D2wOJxVcD2fOnY
xHJ3pVIX9Ra/PMmcZmwgkYVJooNh03qbKHSBqVZFIoxFMusc/u+1MDsvk3tE42WXrWf27A7USEl6
iaJTDY9x75mE9dpGtUjmpxEGyk22OeehuQ8SsvGeB5dZsIogi2AywmDSzr7qS395hcaZexnPvcG+
ETeL0OWuAIV036AUSw26Bn6HQzAzlgwfOGL0Njr4rR/UXPpxqbjrxUzL+Y+cK+aVp6LRA6swKoQC
SwSMHqwHAG3/p2X5HA8t6AjpzS0mhWV5CY0gMMgc6NGq//A6kQfWWjsSMgU7zWyFXyHXqv4ZeYSb
3VIpz34QN6zT79mSVCTYSacMk0fHLIaZHdhpkR52HtmIe4bZyoKN7hDMwRPpphzfQVU9c4tor4nc
jcznQZMJ3LWJ3HGW6Jr7eQqmE8FCt4QAxFlnDN2PLJuUM+yggZL+19KOUV5s3YCesP12rGp7cJ+T
tLI5a+hoHvp7iB/He8nnsBA3OIgdosCKtnLvHIulc4cLQHp7Hz2AOJRDE4jdpDrwhtg2KgiTePIS
P/pZBAnFYjxGpslONCyi4ji3Jr81/nQITFEJ1CYugR3kXmOLa58ShZ4/UxPaDW2kRKB/m0FOlFpG
5F9IEHHDacWVWwNrX6WLRB5N0kI3t0/NMtXGr2g8qpliH700046Oz7YjIV9KNd7wj7x5h41Ho8CG
2lqGrxXypXxEYC8rKjt1FER8zevUqwhHcetWhZsimSaA2SFPojivRJ9/hbOzSc9ybX+wHq0KNP4g
3MbRq4TKZQxvhpwRwV7SdNj7Nm3HgYq8KG/LmRL8qC2o40Fa2XLVhLKJftX6mPGzb9B9LSUJWk3f
JFtuojq7USK1AwzwZeu5lJEdxv7uezvIbropuWK7XxEvUDlb9eIEf3ipRpa03y0sM1+FvAPLnspf
BeTU96g5po2K8AzM95FZ0Pn2iBW0LiPZjG7kbyo/yL3lCn1jWL1Q/at2HRqjUf0Y+zYQf/qGVSyv
ejO1HbEOe+bdI4tBRDsuPW7zCJc4KtplYr9In1IrTzNvnYzaQ/zqu93ouHHGBfYY6toBhoOn+ga3
e3jpXBj5OhJapALz41GYGiMh7qtsM5YJW8LKToyGvsVVWneWtWKzxkR8XY1TS7AwNcZCcIPV1ekc
7HJskrU46MQ1zH7PIlTzbvKg89OVn/oCN4ryauu3twD9PNVpktP0vk8Td4qHsepzf11wXTJ3fcF+
+GrabTKwU6VGYVlruThh9LNUft1cg357gL9NJlqBH9cCdbwSonaaMCZNcHZQrZo4cGIjMGpVbyoa
f07qsWcMChexeq+qe5N7XzeviOQw5K3magPdOcveMDq0PHZreBvVBEWz0fTZco+LxqxHhPm9m463
1NBzgVuExgzpsFMyEeZ+YCl6X7BN2ZOzzpfBaO+cSKMBWVMxT+WNW7ra3LRpFRbo6bVS6UDBwqH1
FbuKW98mS5qYbxZw9GAgP0ZVgGIvNEc8RZPXHHmdtpF0hgmGakZlDNkUhCtbWtrKb1LPbNvkMQuR
N2erRolMAQkaSRlV+7Dx2sjadA2gYLUJ+4XTlINFSn+jiyBaHvVgOsW7IwSLLVZc4qM/jYttAP+P
OKrkHJSC3LzmcWzKdtWEkQGdhHzJljHXjCC/EoWb9+mV089tV25C5VJmrAZRzslzaCopttZIvTeu
oUF8eY3kbbaeTN+t5Y+lak2TWtEDfdH3uiKpBa2Ol6MeWiur1t19XkZgOHk+W3pVQ5JDihhuWpTe
qkvhObhWRVPbxQMwbvh7EoEMIYsgtPVvzeWmuScqjK3rRvP/t5smBRdD5dC1OMm4/fbd+DKh4ZFV
bKWV2amVHhEZ+Bvu/Il5dRTsen+CmTy6cCe05yzfpT2FYNXEo1jJr45qyghjEYrJhS9OcyxP0EJY
Tu/HpFdE3Ix21C32flp8rYotTsA+TWPXTn1b7onVCTQ6sQC/272X5AF8gQqHri9vy2wukRzkPAnZ
AKoAZAIbrBUVPqPJrGb3u+XUnnmnOjkHL46EMPfXbtQF9OjuFqXpYN7mFNqooPokkuUu7wGpsjt8
EOCvm1b1hqmvZa1JYEaVkTjRNUSliPQuqny0yWvdBb4pNpXtG3Z3Y/U+jCFfcLHHQ1SBZ0Vx2rve
RKgj5+gAj2VNRSNvRm40SbkSge/5D51CIaBQFxgZPGBqR21iwTn2XNJieNgw8FaIOkVSr0ICA4xh
hSdB9uU3N6OFYLrBuGEz2ekTJ/jFmIizt+5m07eLFUi5WCBqW0RIRmwYuqqOarcjFX0Ut6KEQQFq
Ws2t08EEfZWKcDVdrobWLAQBx72XIA/QghmFIc3qOM/sohCPFCzKx+BIJgWaBR9hRgVuXEQarYAt
J8JhQ8Rq5XvQgDVR/c1NrRpCHC0dhmsmkZWu5pT1nDwtcOb9a5Q1Yy/XjSikd4++y7PW0bBEAEY1
HjLx1a9cpxs2kRhLBzVXQpbd+NCNdTv8rOfWDYE/IG0FbUwn7AFHa35QqbWTLgEGjHCysbHeyi6Y
KMlGByj4qGkJf2jIqMe+rbq6OrQsdot28/xnqsal7scmWQEojEW3bk3CfuBISzjmfMWlJixZLFQn
A9bMppPTYTRZzuTATEu33NQZBr96XdMLMPvGh7YJ/08xR48TJNlkbMbAK9N5zcln96/cJEFLYyuf
e5vfybdMgzUzBXZWUf6lKkI4mS1QJcigpxBgI0s4wzqbjmMbZKuefId2lY63xdfnIhm2QtdqgCxa
pcbXVtlZv8fd13WS9ta5CI24rMDTX/KKf0YCD13WDDReGTjrb98jy4MKZYbXNaBvjhiBOTRWUayg
BLtiWFk6cpdfqPFc5z5qkN58wYVkCg1BgHj3D1UnUyrOTDV1D8iFEF6ucaFM6eOC5h8Jc0gD8uwe
LKCknnCKDClll0y2uKVqqnNclLMyNJZAA9yPDVuzzV51k9N6L9Xidt608eCzsnEdkjkS7tEdECGP
TaIASd6QXh4F+aqiD436M3fREf0CKGUplJNKi+sy5xYrrgLh7OlJRhLWumonLhMxozIaD3JC8Hpf
gn+rRzJVQnKniOKgIEqwpURfyxCk7JjgkHKAoagZFwGaaA9R+7tvQ7O4tnp8IOmu6hpbXqeqRUyS
x6gJw7TeEDGmnfZelInwOhxwiKsSc10KhFqoP3xL5AoPDOt8XNNoqK6RHSwJj9t5I/IOgygSqY1s
vXDoUKAFERgP4vcu6ew+HrSf5gKiaSmjcF4XDLQT/Rqh8IaIrCp0EEYRUar2Vj8S72WrCHorsmhn
EW2moGz919QfAW+voS5RPn/1OsD94kaUJvXGF7jLxMyz909Y36ENTpz7lARAgItbHSrq3WnJuPME
F6LX/ml759Ennv1RLE7qgSod8CJzsw5gRc3o28evfYz3+C8KkQV4GvuhOg9ugPbOUfhWd7eAiY1x
lS2vfvLi1gdjeP74Y/4ZmsDHnGR34MR1Sqtq2oMtaEnfTwjQ3NUcZT8+fvyZETJP0zvovFWGxdQe
/Bm4o/Vj3/7y8ZPPvfgx4+LX25dcpt3/+z/W/6WlMABOOLSHud+JaJtP1958odXcuUcf//7Xo/PQ
PUpRII4mb3ytEINtMmHepBKvw+fe/Thaf31Ag3FggMWidXfwQkqfN7zJ4kIWy7l3P4nfkIUOULTw
6NQ+GO11114t82cCjJkqJ/kaUiPugPJtDxl3PBtDsaEexHKpp+o/s0l4+skyjdoWgGNgIhqZhAus
rgKXnjSIRAb1qRaCfMTJci3bzMfGzthUoxOzWV+hvvrUlCH25H//opPAGJMfh12Nb4Xk0iFfy8+N
u3kar4Oq155sxbiDmcfW8J51DsqOS/GM/54wZnSyQrlOB2a2lO1BC3WflhXymfHHEtQXAgWP+8h/
b2NmdLJMpT+iB53pxZ6Wh0DcCP9Wurd5uy/aO0CrC4qLf+8y/9XKzsJXMmSYbw9ANngG1UEt6acm
/X/3sRt7KvOJwY8qzFAouJHT4fjINx/vBP+e9eZpWo6KPGE06HsOk/Jvxz7bQp2t/EZ994to/fFH
nPuBT5atpxY7tL2C24ftFofZMW/heSPiQ0b3wpc4N/wnSzcwE+n5rsV2pp86R+/JTvjksjpZsRhT
JBg+YQtaW2Sx9OtqFBvphhf24TMvfpqKo9F+Z1JxflvoJAfprADXL4z6uUefnKsZkOmQjwsGcMPk
sujvx767MCXPPfpkxeIXEIU5z+0h9Mwrj3pnkMlnejj72NH/9zaGywMnx8Q2NntfvaC/kX144cln
ZmF4/PtfR16AxqOYIrZ3pw4e8Us+qXx8NAZ14TZwZh39J5jor8enM+UzkentgUvvqp5/d9a7cB5H
68JF79zjT07V3m3mwOpSQj/y6sqhe11hNf8hQFZNPv781DoNT9ZpaUGr+yVXJbCaPd0lHibfuAVR
ffz48edmzckiBUosc6PuW1wjZOTNxRoH0fbjR5/7bU9WqRkQhVQgMTpg8D4I5wF9/U2f//n44Wfe
+7RPnbWAt3QV13efxAu7UFt8D7uPH33mvU+70wE+LDUOU3WAxXwwqmdHli8miMHnnn6yTB2bIJUx
Z1TAZhQOifF5LiHBrKa8cNU7NzIni1X4mJ7hJNtDmWW7elh2i3dJwnhuZI5//2s5DakFFnOc74Ys
VnWTXLXUjEM/XJgwZ5ZTcPxGfz3ea4R2Id7UoUi/KLhdEw5Kz3i0L10mj2P8j1tHcLJeQwZ+KbTJ
7muVd37lpCtt+zLmZnbozUOJsCL++Ec+9xucLFqx+KrE4suduFq+LxrllDAuBP2e+w1OFiwhuT3o
edoeijDcTMa8w/y5Kybzk5P/ZNHOQdujU/fkQauOOAbgp9Kgw4+uP7ffnDarq4YJw0gRYDbPkmsM
t8/+fKln3Jk75WlXuknPNgEYDLqTvdgaFfAXK7u3w/ta7HFOfO6XPe1LV/emMBvJAV6jlWrrhlyq
S41Qz/yy/snCzUVP0k7F+1fJQzs+mNZ7eanePjc0Jws3q8fazFwmzVJbftx44/3gwd92/dYscevO
w0FayYXL2Zm575+sYt3aqsXpJQ92rzdlhAryKFq/MPznxuhkBSddmbgzJMaB1JgHv5xRgTbf23la
f2rd+ifrdqzRry4tsmwNoLo2Cjgcp00ubG/nfoSTlRtWsEFw/FzQMFMip93UKrkXyFnwuJFWpm6N
XlxYxWc2Ov9kFftjoRwTXP4gm8e2eJZIX/S0acM5rj83Uqct6lwHAUSqG3Xoj+sgiDZWqC5MoDMv
f9qhjmSRZQpqm9Kzyva10z/OSbaFAFxlHedwduFTzhw2pw3qFgDS2SyZSWQcbQoIVEcXT+byPrj1
hd/7zEI47U8XZKRCwAmmB/DT2wIbYCXbzafmqXeynksAaJxe7KJBWD22kiAqTz1//GjnOB3/cUh6
x6/z1ymMgsuvPIyNV6rm933Fh5hZW5xWqXeLXq8jRhnP4+y+DKqKTBKDiUoxNgsxcfprZ/lD/sVV
8DDzWg9wTLvSsJWesPmMBH0NmKfFHRauyiAfxITsxO4kCbSCG64W0GfbCJ8NPzWMAx0M2mGFwskf
1lCp4/R7tn3TkRtTdwr2qyIoaNlpgZWOuT0jJLvL+tIR7xkJfvLCMJ/ZbbyT3abRZHWSFMRmv7xX
gXjK1XcddhcG+tz0ONlrFqhh308DjivL3RT+/DLTzeLj3/Dc3D7dafyJKFfLZ7sPpk0FTl853c7P
pnWvi/XHH3Hu7U92mI7mnWMy8vbNXG5qXd9AlF196tGnLfSIfEV2babqUAqBIIfcPBQrVnfhBDkz
Nqdd9Dw0MsIv3PZgIbnsmi/ITqDInU09Xhj8M5PGPW5rf60fi1ZxXhEN1WFR5IkK6d+abrAbiktH
4JmRd49f7K/nTxPuWmJMcZogUvK3DuT5fOVGKb6Hz43/yebSCJnk5sT4j+S8kNV2i9rkwqZ77t2P
f//r3QkOEK5FusGhDQq1QfmFFN30qws/7bmRP12upEgLC6kqUYL+AWThNTO7O5ekjs+Ny8mC7SVN
qF0clAevVTeGHm9HMV+Y8ufe/GTBorYJp6PM+YCzEbcUFn9KZtP8VL8nXHkni9W35oGSkEdiKtgY
fX5H1v4K89+FX/XM25+2vGsXLDIhpozDMBU70lI3NDxZQwRuPh73MyvWOcHMjKgoR+t4fCAev/cn
ZxN2JlGI1c6zzAsz59xHnKxZMppUmSXMHNv6EcK8IBi21zZO44+/wbkBOlmy9hhKCWWbHywHtMIf
6zs6WPnHBJJvn/uA4wf/ta5woCMO0ExNo36mg8Js/SiwBn/u2SdrNsS73BRSMB/ln7H5lnq/pun3
x48+sx2cNrcrZGqU5ZIy7WW99SLvMaG52ucefbJYlwKF+HQUV85ORQNiu8bmEqjvHz/83O95slwj
fxyrpea9m2TcKbLp6COOA+lSq9pzjz9ZruGyYOrDQ3XAaw6bxh6fNrFDo6WP3/7MZD9tZ1dOQ01g
ziAP7SRIAbP346JudYcDfflUa1DfPG1nZxSFXryFb0D69LZLk7tqDDcfv/2ZOXPau05yezSr3BIH
IndIiLXTIe7Hdv25h58sVEkYZj1HpjwYqBSvw8k1K4RqmfP4ucefLNPOGLuEUFM8ZdZRbTpyZJNe
035uodrHEftrE9AJ+yPn0zE2o75pO/Eiq2k3OvP+45c/Myv/02fur8ejD8EQ3ngCCtnbdnm7rW3C
LRBjfe7xJwu2tYYJv4HbHbTxaue/uvzFLJ4/9+iT5eojpyEmtZUH6fhYnccrQPvHMFoucBjnZuTJ
cp1tg6wDx5YHxxu//ifpyHQuTPYzY37aES41NZEYldfBRP0AlY5JNhOYnT4eljP7wGlPt8whGdxq
+UELAi+QFJJc6OOKwQUTeBfW07n3PzlXR3qaG9iZuoPrfdfDez5/M+dfH7/9uUefLFUbQ6Zsw7Y/
9PafgcPOEO+a4I/PPfz4oX/NdbTbSI603x0qSbwj4RzR8DZdvA6cmTDW8e9/PV0RyVzQywF+Malu
dTVeS919bhWd9mjLE8LlxpQsdd9a1jieVziK9gUezI/H5dyUOVmkXtLVXmoS9mFFt9re+AYxz/YO
t+Enx/1kpUpRYKMzmC9epFa+SexUXWInNy5sYecG/mSlNiPJIjWNFw5j6rySHhBcSbJbP1f3nSqz
XBJb8Cvw7nnxzaZNnFS/kz69MDBn3vxUjxUsHratFMlLOjX/w9l1LFmqK8EvIgIBMmzhuKbtmB63
Ucy8uYP3nq9/yV316LYggkVvelHolCpLrioThDLFnPvuMn3enlWdcQWlFDSCrBUrSkd0HNTZCcUH
x+LRVFBqr92V5pAmuGXDsSBBn39e+cbYn46NXMFp0aBdCuobRTAt/WUuwbwEBZVt05r8okqEVy1P
3aKMcMG5JN8cp7xWYfYyLvPOa73OvP13DhBlB+JV3NMGbjVMIIGoKx9r6nyx8nbvMlv3CQWsYHFK
IXgjWojtPKP7zmvThwkV89vu0cWMgtRmQSfkPLZRkNH4Q2TxBzbubTR0phWUghWlzNF81QYykjiE
sQDNoD+2R/1u/qL/EU0TAsXXlMMl2fzURddMFJDq+snQ17xt/12Xw774e1Y7NOFgt2Five5cdEdA
i5U0oBxxdszrhq8A1SIDXl8hZBMM/A5t0gwSQAsIhXYOke/6HYNXsOosndPlM5xjzZNfj60/Qj7g
mF9Wf71Z8ajRoaUVjaWBA7FaUHtFxgsjr9u2dU5Zf84b22i9LEHfMycButRPDhV3/TR+Xzr6HE/p
XinTv2Kz/7kUh28UuLYL46D8MnDqiCM83PsMIhDmjyY1i/GuKcBmC81SMGWwb60AJQvIqaDKwNAo
B92d8FJzECLbHs5C8RyAIXsoPqNDckFHH5c2b4k/JIasHrMoNtCQHKOte9nb42kCUigwBYePLUcQ
aQXgODqBNcyba6hJjn+2Xa+JGKEgtYcWUgzq+jZAbwZIxOwwP5cGr86HrKslHpInVYHNdRuIBITG
aHi2pt/HLCsw7SV6ucCJ36GmxgJVUeUvkBTZNq1xOFcgSgd0OEZZlgSL6M5VNv0hZX3OeufIWQM9
BApGxRjnUeSWXQCa48/plL+iVfe0PXINjvj6i97gSAzgsVt5R1A3AkEnXN953Wyhl2l5aNv4yKKK
4StYbZYS7WsEU5qIVyf9JeLXefiyPXyd4xWEjiBVjPsEm5hyWRthHfRFkM/N2O8Eo8689bd3SkRJ
AjLXNrCb6RGUSl4PTcseeh3bo18d8E5+4QpO0bTUljPFgUOO1SkDlUHdH6pYQOpSRg6mn2FlVmmD
ue390EXrRrjjck3EuMqgSc6sUFJWBixMvkfmV5LI51Iu1wHMmdtu0X1BTTBgqkTzO2mD1u07sI6L
/81TO3kJSATumDu31+3PaCZXLfgEIRooEGLwucvyS909G+7Xnn84ZlpJNSlvw47zogsq/mtd+az4
Ve4eJHXjVpJNJyXldoTsznG3X0Yg2e3RChk3O3eoOvPrrLzJCGDOMGaIuOJEI786/fcp/ZSOO6Gj
M73+/41pFE6CYqnMk6BDFZOYE39q6htHzcW21zVwUus+wT6TgXINaM0g8jXWYKfZLQDSjVzJM1mP
lsOqAJyMsTh3IGmMyvbeGuKdRyadeQWtdJRpNuJ0EBAwrEBD1jec5k7mfOeQqnEMVwDVFIZVSROO
4fw3A3npCMrUQy5XC7tAOmmQLkpBoYFbB+Y2z0Mevmyb1mQBtbCrAjd86HCKMOfDOafZgwEBHbcM
L2khXrc/ofGLWtaF13K7dtsmCUzoIj5Bz7L9MEM55diyp1Z24Z43F7jwgW/A0baU5K5Mf45meNke
uyZk2Pr/N1hqCBShQpBJBRWEHKpqOEc8h7DpoVoTCt7Tv83PBqmMTi5olAOhTQWm8Ria9cdGrmAJ
ciKWNTFEY1uvij2pBxkZT5A9BVqdYxQsFVTYToQG24DPxQP0hz7FDfsQcnkMS0xZ/mZn4gnUOAFV
8EyAoRdN/WwHTLqRKzCtSDLL0qiSAKwEV7SKXtEwfQ3BSHzI72rxFigIjKZy5i5obfeWxkPQL9YV
LZfHllO1gCsCcQGhMThNnTh5AA3AJTXmD22a7pjXYFWt3HJ46wg0Z3fBhHRQifAruFx3ttcav6sl
W1ZlVNbA8i5IKrAUmb9yUFFETr0T7rqBK0AFd/dK04hjB7ZknrV09yChOLZUq0VbLWgFJ9ohBwzU
uJQJ9yF2eOnAdLwdMLqRK0B1WDnnpjuCpbaavxKQbkD6xd6rytY5XYEpH1EsHRozEkyaPa5KPUvn
/s8q3CNNGnhEVmBKS9oMHZm6wB0+mdY1jThENn/O8bgzq7rhK1iNGrvjDWmTAEIPpzi1rw4KrfJB
nrddrzGvVkPhNbJtiYXhO9kfC8dUG73eYjh4P6BWQ6VWCTZ0CylyJN9j448x/YDS9LGBK5vT3ElL
3kkkmYakV5PJIJrrc2fQnSywbqD/c2KywSfw97JkTdZguKwhtxQMGZdOUIhnVbXjG8SpTqxdIh+8
4t/qcTi0p8QHFQyAzBDi1XlHbpSEvyAQCH6wRb5u+2r1yXs/RoEAyr5BirzYKe7H0PMAvVzy24zx
fuuF0U5me3cPhdErKIA4QV71Dic30oBaZuIXMGsFpfURPDA7i8q7OQJfUHAAgSCUdoUOucmWtN9F
RNF02YAs/8hByuZq1QLtW2aLeYL7+/rUgBOincgTuMd3zGv8o1YsQNncMFkZ2zjLZk+4lPMGan6C
AgIEFKKdRV3jILVyYWZMsBZyegFKJyHqkZXkeaGLseP+d/ME/LP+sDe7QLIWM0N+JA3mBALX4fiP
xIkZ+l9H3itgfv3sG/PtNFcrTUMWdOChSsviYwcKjpS1O0la5xsVzcLmhgTreOCiB3UIxSUCK8c2
tnSmFdzWY9qBbnDIggGSx+MJlMyxvBqVnH9u29c5XsFuM6Arelpwt70Y7aUaIDWaOJeydHYOhLrh
K8DtUbkHpb4Wr/QNf4a6z4mP5U4K1Y1cQeyEXneBLqI0kBZYsyC5h5aHyqovYd4dqjWyuVrAAK2b
JVlQB49CoPiVu/IEXuygbdDYPPDbIf+rZQw5jrEyBHHAjZriY0htkCHO7BFSVfbOAq+ZgX/fBN6E
fkRikFi3iRm4q2J4nZ8gsnDeHrvOtAJaaKM3YHZEyU5BHJ9D3i0zs52Er5lcsv7/zag5FD27HgzZ
gRU3HsSVbpCGhATM3rZEN/L1/2/NrzxMk92B8p24zbVLyR0oPqcdt+jGrkCWGGmFItgQzZ3mAL7E
8ZoIKJS5zpFXQASlgtg54dAbEmS4Wc2vakB1fPG9TS7UPJbLVGYZ9MuxAjs2LITQcypRXC7Y97TJ
3NdjMaOgdsxcPs3jAnrWOKlPjOdofR/2+rE1uyq1iCEnyWRZiz3cOLhF++KU96CsTZwgN9CrCl5n
Zzq23qoFDaBog4QspKQCsH/6CWp6IQJUildj2LGvCSGVYWYQK62qAy6thUKfPK57646Bv8brjTo9
tuL+p7YhBf/xMMsU/Aadn4JwL2e/KNiZt6dZ9wPW/78BWJxC9zlHLXfskel+NCHnfoUK4bZtDXjV
2gY8TYYWSOfyYDKWM5ipHyS4To+ZVqArJZTpBNRXg7xNriAhh26whd9wzLgCXOgo2wvI3qxbVouH
rBxeVoarg7aVdTaNuwol8k0dQLf4B1Ri7lcaiIO2Fcguoi/KkNPh1tWIEggY1k27E4TvTyVTGWag
g146ghTWLandp6Qe/d6edkz/u3X876mEqdUMox2PVi4XTF/XfjPYcjVAtdnKrzb7QED07OKV2sk+
kvlDJvDwmzxNxnqLB1Xkp9L9CEF2rw6dSwEu/9m92fJrkeP5GWJiDXhRy5+Z83IkKJjKVBPa9jhY
EPoNokp4UPs4yWWvJvX9YxlTKyKEpJAcgqDbTYB6fmEfufnLin8lIfTHD9UB2cxVYE7SFqm8AQmc
YxbodP+1lJE3DJ+3XbNuI96bwDVo3uSQvKhsQ7Ixw4WT+SMJxxMak55DqDFH8/ftL+jCT4F7koYt
tEJCbK5XwYwkIqe0BtnvtvH3FyOmvlwacR023MTm0QB7jBToMbVOAzSGG/l1ofKJhQd/hAL9pC0W
d474cMvMtaimxC3O3uWQzj8K8kfIM7gQTM5Alos22Ri06GAX3fbO+wsEUx8t8xAaUVCsIKBUxAtR
X32DiuZd7aT/HDO/Tsqb2IFMxVBw10zB9UC9bEme7aUCXQXduTzXhKZYIffGPMGDLlp64yyoW3KD
TtH9SFHtKcUHVtunY79g/fSbTzBW4CYX2rAB5NhzaC/8RO8+xNZANr1tXzO3KndNHoKyP0yGOkin
+dLW4ZUmv7ct/1sJ/A5w1ffLEY2yFQhBh9sC0JbuNz7+lgyCMC70Xmnzy3AFBB8kFJI7Ly7aTyFe
9hNolOfx3lW1LrgUXEvaxmBGddOgiEoIgP6GjoxP6DG8/YfSJpEz2Hh7cotxmvJqB4IxFNKI277T
5Gy14smK+diXsq7Rwv8EFk2I8t7C8B4CS870cfsLOt8omHaSCRTtkAwKrHaw/NypnuMyq+8z5Nqd
I60mstTKJydJ8QiGO5zbMkSnStgX6EHtgEJnWoF1XzRNbRgQdyhG+Yf0Q3lyI6gwbXtGZ1wBdQ7x
DWNkI7mJpIrgeVRXLRVqZY5ZV/BMybhA/S5BhQ8kjjynastTEfd7JYq6sa+z/SZbdMYkqx6qFgGB
eu6Zzmn0ZDfDHoOWJt2phU9mjSqWab08Hs3yNZwzv2nFJ4gPX8AUfCwdqeQ2EKkVaEitaBCCXbuC
sFcLzZ9tz2sinluKbyJIVhtcgO1uejGySyyxI7Qu27Y1eFUrn0AYbKeyrWlQGD96cZ8N0ivSP0v0
ranozvBdDPOdbKoWPSQjLaqYNTSIKwjR8NRDIaRv919sOUPC6gNYVsbe2fmWJozUMghSZb20aZQF
VceKL1Y8zR8Jk9N121k66wp6XTmyAWq2NEjnV3Ae+/2UnrYta6ZYLYAo0QELGR9MsWU+984LQVfH
XvuVJvbV6gfoJyZV2IJK0mavuXMvIoijjK9RexC5av2DBSU0AspoMCKh/oHa8gk6NYeuckAl/Xfg
2yXUiLr1ynJVykhqHAKGQ9X5NmP236YbVzY05hEwZXwYpvuFFhAQ3wkTnccVvEI5gkCyDB5Ju490
fmDmP1F2A7XTsUSsFj5AubChCXQSghD9C3Z030AkfTsKdfGtLK1gLQurbpJNMMQ1g25S/VtY8c45
UZNo1KIHNyzQHQmRqmBCu5tb3UFmqoX8JKjNQXp9zDNq5QPg2C6TIHVAC5D4L0V7iQX/fcg3atkD
NC9JwmcXk9pCfk6Ud2Od7IS5Bvxq2QOo1tuwJmDcodYphuBKg0fI3a3kmpveyb4qV01l2FBVqWMQ
GBZPkBH17PF32EBJNZdeaHw2qnkndnTzq2AVleg05+t3GAlkeMuzxXPMf9zyAYJJp2NToGB21b4i
cRyjCNjq8Ao2h6bfC6hrH7OuoLbMDTeLVmFSLtn/ylkWPsTKDh5E1SoIS4jEgRQTSJV4b54KEU5g
jC933ho0+YYqsGXd2pVmI980/EbIr7x9ps3Tsb4UXNquy/qbnVkM0VHQbCLwoyX5OHIGAjNIV+04
XTN0tQCipDn4/6E0EbSl+DoU9Dot8/No9B8gybPzCU1SUwlhyik0szhN26Co6seWC7B37hykdINf
///GM01UsxiE8EgJRXQlDXt0p/ohNiUY3sjOVbEmNTjr/998ohATtBFivG6iSOSjrO7tMH7pKrnj
Gg1mHQWzAvKiFiEdDaCW5mfdjXdPSdd6SxrEzus2qnQ+UjBbNNConxY8YcStBaXMG2TPIETyCHXS
bfu62VVQ25VTFvZmTwOryO/KfLwz6F71u873yr1UFSE5iqZH5b4jfTkLr+3sYCLGeXvkOs8oqG2g
UmZDEhKoDQuISb1kqD0h/D6Wx1YVlRYmzYq2oW2E8xpKN9DA43xerGU8GUN9MKmpzDBlmhoJM4Es
6ZhQfWpP02Qec469RuybuEfpHJR4ZqT6pmSfcMtzWvJmVVrH9bW1146smV9bga+R9SNzWOoEUJJ5
Xu+oiDt9garTMXDZ62ff/ITQsGdC0PgZDPaDAS7VJP3WLl+hMerV7aHiBKYWYY1DSpNlwpE8L+3L
AnXyrLV3Ck40qUEttyqrrGJNV9h4vw4vRvEoUv61LCDk1yYh5IiGPcJTDX5tBb8WOO0aOdM6KMFB
kwjn5Jg7v0BnWYEvBItIi3UXTGOQBJrTyUdl/8GpVaA7p3MzF5DJDiQKp+3yzpy+CffVss7NwSso
tdwqAXGwLG0Ez9LOProSIJ29d7eo8YtaaiVBkVFBoNwK4qE6JfFyY8VeG5UmaNQSq7J0GR8WZmGD
Bv3DdDlBYd0nxR82R1fm9Dve1yROtdQqtvqmZ27soNQKUqn9R4oO7im9VeWxwFFrray4S/iYwX4b
0fsYgrvZfLed8nWuX///JiV0IofyY2yhBGelTZX2rzLcq+LVmVbW2TFvHXMwHAsiC7nXOOMJj/un
7VFr8qSlQBT37EsnB+xB8qrFK0r5aEHbDRKBe23VuqErQMXDbydrgYWqbxrhQX8SOsvzsnez8m/d
xzsHIEsB6zREZtLZLUVxJ/dMA0rA2QVnoksf2tB3XG5hAvrv9GlqVobWP9su031ULbyS0JpKc762
ioc5NP1+1+JP6X4pUuajx+JEcNEWx76NWuip3Ltm00yTWohlWpMRUSt0grGGULLIvcGkL13Uvmz/
JM0sqWVYuFtu7ATdP5BLtT1U8JzneI+mRmdaWYinbM4LewHgptH1HOH6OS4Ij41aWYQdQdE3Hg5Y
xmYCRW5QnEGgetv0v3pS7wSWyiMT8tIklokcDZ05v87DCwSm/Yo/9uH/yup5FPOLrJ5lvHMS0DlJ
AfjCSWhHJogzF+dPK1BEvMvVpgscBd9uU1tV5tpZ0KCq25sYtBZH5PFTMgjztO0rTcpWa7L6LnWJ
jUenwHVfC/sm49Lrwm8jiY/OhQJyJ3XRa1zhJONWCXS6QRuWoogKj9XL1J5z92fIvpTDcDJr57r9
izTToVZqMZqyKBMRFiEqoPXXn0h0qJXPht7H36vEBM1yVIfjrJGi0iGP8n8ix/p1bNTKthq3s2hy
xiKExqbUF+E/Q7hXXa0JIrUaqwf7Q7aMOM0U+fzQ8/k6dbgAku6XYwNXcFz2ZktcKIkHUAgcri2j
ZlCIcidb6+Zy/f+bZRkvvW0UgoQ2cBvrSir2TMghnl7MpYJaasauk0nTxtVetHbuzZ6TZ9VO1OvG
rQC3K5zRsFIcYCBHfMfMMYFcfWIeNK6syrLCi0RiwynLXJ2zsv/S7DaU6satgDUdIkbBNQcm9qb7
H1ugAp9Mw207UN6PQ/Tb/z2XVVqB4NZIkPAR2m1e3pHxGewhp23r74+cqiVZbjNVBZpFwOxcNL7t
vEaTs2NZU3MAcoa/B96ZKS9FWXX38Zfq8/CSnEq/8zrqTT46G73kzA1v71dodidoKv37W7Pd1jPp
8K05IJfqMt2g9OtXnuXh5fXQVhd9X39/IoZEMcmsGQTVsTxDlP6WsL26JN0krP9/A9cBgp9Wub5S
QPX7CgbES5/vrLHvn1/AFP23ZWhJ8nlukcRmG/TC1P2ZczDqdtVHUHPc5Tk0erfDSBekCnBpZIGg
ukWQxrL73JaWF9rdYz5a52PmFegaQwT0dtQOxirz2xnMM537qc3S39vmdV5S4ZvXqz49uMezbPDA
zNXVn7r8HvzsvNl7UySrx/+7t6JqdRVHBWjbC0Qo9diVXOzTdJtfFh91N356cu+SYxMhlKU27So6
x7jkCyY5nIw0OsUxeWzqPR2I97c9VK2ygqx9SA1wEQVuhosCFNn4qNb7AfbUcy3kTuLQxJIqDpay
rFlsPtkBOqyxbxO3qfliR/MRbmmbqkVWsZkSty8cG8RL3Qk5ymOTdUvFntCeBspqoVVG67QcB0Rq
07snyGBdeHms0ga95n9juSyTyhRpi61OXPlOJq71vBzDl1pANbDWjnowYQctlX4TJifSGngyPaTt
AZ8r8B2w9WvrCldvBPmtcZdH0pqXbejq/K1AF7LHRTQSju2I+XUpxLmx4p18rwlDtWaqauc2HAeE
YWOyc9ybPk9cHwouO0Bdl+938oEqClbmUd/TkjuBwRy/Tu7a/Ja0oy+a6LQsd6T9Mfd7CgW6X6Is
xGBbgn6OXOwgA416luRP4KpCKbW1s0HR5ASVQoqBt6Q10R0VoATPhxr1SYriZQIxhYijr9uzrPvE
+sveLJBt3lrFMjE7wINRxRbPzB+s4lvXCm/bvs5Da3S9sd8zMRW2A9TSVEB8Jj2XRekZobWT0dbk
+95cK8itmUVFj9sFCHN/WvLXIf0cTt8yHLMIpOLF+L/tH6GBglpUxVljVGyw7PWGxgvd4tw2w/mY
aQXAVeyYVCTwj4vSysrh/lDvtaXoRq0AOE2pnBm0zoMJPAzo2Jk6P3blzulQM69q8VTM68mGdhpK
BdLQY/1DYf4cik/bPtFsGlQSmblqQMCPJBHw8kMd3REUPZbkk6ifJ3faCUtN2Ks1VH2VQKQdFwFB
B/2c72mCHonY6MfTPJWuF0XmwfBXC6ow9MRBNTANlmRAKVXrcfI5LXbKKDQTrFZThXJiKS8wBxDn
eKWWfY0dsoMrnen1/29gW4WRYPVsOEE5PpMpuqaC7uwSdJYVxJasc9pp5G0QjdGJZOZvuozft+NG
F5PKVhm5JsvzeQELYRVjA4IL/9n2nbo86BMFqhBWNZrCmbr7vMrwmrCkor/ahhXuvSFrPKM+Ahoy
Lwl4stHB545ns69+NLtdZJpwVx//isEuK2gI46QbkStLLd81a+JFIPDIrWxnJfn3vvqdXKwqmZUu
ntRHtLLej777HL0sp+LExaX+wfz4PEJX6uRecdmWnK2vIfbmjzHxt6ddky7UarFmyLjTDJj2yfm4
zF+EvLOhewvahOLQIw9VS8XKqGhtHuUOxN6tDyCDKb067XZe3jWTrpaKZZZhFtMY0qCMQ+R/C4VE
4c7uQWd6DYY3GDbkIBtpYth8KU8i7c9C8h2Xa+JJLRSbUJdeJekIEGf9U9/b56YCx49L7uNjdCc2
VWlyWCxws0YLXJo25FzROPJSiI4XBt3xjiZZqIJh7mKlqLqunaCLFw9XQRfSoiWOWDtpTuchJRfl
Rp8VoSxpIPKnDILgbe4P8V2CSrHtoNcNX0lGCxoDLNxVmTesL/dJNDzj/uRM5bQTlpp9FVX2DmAC
57QSpRPU+T89ubNQ6RCPnyJ2IeEnazyGK7VaDA31C2qWDDuIHIZuX9zB8WMFelStFWszsjjpBNkk
QakfyuxM5LzjeQ2s1BqxDPo9LAR7SgC0egntPbv6uT2nOssKYEExPjdon3dA3dR6vUj9JN07J2rC
Ra0NQ6VrlgqBveCSjL9c49myssjjYmciddbXH/Qm0/B5sQ0UjjrBgPZqgkL3vq4vEd/j/NQEo2P/
bR7bNIhKiXoILPdrRxJvFMtd13w0ptck7e96c8f9/5IKvLOAOQpmY6hX8XxsBrAYL75TLn6SpeDs
Ln1zCRLee2vjWNVbJ3MiXl/dleLz9rzr3KdgucL5qx9qudyEAcqZKiLfC7DYv9o1umSPfUGBcx6H
tMx7xGweu34b4aRh576z7DV7a5KdWj5mLnVGRyFNiPRljykVPl5QH6I0Pk9kb3Ok+8QaG29DrGP1
UNt4Q+NhBULJ5mwk8QvNmJeIPaJTzT5CrSMDQ1WYjBDERD/8g2uduZN7aX0Xjmis2xPo0n1CQfjc
Cju1ZvwKG4SePSNeXYtrUaOIIY499Mu+HJhuXAop050Ql+KVxOiDPoZUjMuuhVV4Q88vh8yr75md
hfaorobSYNrW14pwLwObONRyT9vm302DVKhvmotobJvi1jtI2O/cdaG4YBxJ3bC8TsubIOojN0Pv
FbTXGjPt/cWpw1MkjL1Kr3dDFNaVyV2qLp8q0fdQFOCnUUy3weCF1wh65y57MarzzZpC3vyCsqxR
AGMtfRDy7oLj37kedlZ8neX1/28sswHU85ONSR2W7Fw29NFy6U446kwr+TszZsjUUrOHcvvkpVAs
Amnuzoy+e9cHnyspO8HS4AydkwdrlXyCvMx66ucS7f+OF/FvriCeWPbucnW/Q8nToQPpqAECzQG6
wxuvx2X3OTagVrcd9rrwUUCbDy5vKnfuwYpeQFkgvjpOfB2sHvTlh+SvKFcfPMFfNLp1TJAX5PyV
G33i5RG/bg//3UUMtpUE3YuYRFYVFoGDUkE7t091V9yn0Z7CgM68Al0JvgyaGPAOosljNLqUWZl5
sgBrybHxq+hNnKTi1VgEpAetlm37Vm2cnCa7HDOvADfm/VTUIikCaPyeGR38qRP3wtwLzfeDh7sK
emdJu74iaR9Q52PaPeXmXbFkvlndtkf/fuRz9bGzt622dMMMaaduTplsH9iUH4wbBcERj7g1cbqG
PXsozR/9bL0Q8u3YuBXExiiO6SYG4x3PTwk83+w+O+pcosCVMBRTs8GBS7rYw9j9Bnz926PWxLr6
oOkyC4dTYoAPTPTuB5cl/IKEM/oxK+udCdV9QkGrjKACHg3Q2aOu9Lq8vUg3P9nG3lWZzryC1rAv
m2WpoFtpDNOFWNVdYoEF8mgyUN8x+WyFHdbUIuhsXMJdkjkHn1/BjDx6GE2zOPQCBq0hBbOFEzfQ
B0GfeVaZsZcu6RMtm0NPRzCuIDaMiixHE28f1CbEZ9IcjYKpOMVTvXOa0WQE9U0zwZ7MTsGmHfAu
euAkPdHJ/ipohzb/fCenrbP5n/MSfoICXeZKjiNrMQS4Kb4X4tsc9XeDg5saw+xP47y3aumCSQEx
eEGsGaE/oCl59O0c14n2cmrcvQoXnXkFyBOojKfIwK+w+XKtbPnYEpy84/a8DWbNPKiPnTbWKdas
o4d0hc/F4g1p6yXNU1t/3f7ACtl3ZkF97rTtvq3bdB6Cbk79Mm8uZt1/i2QM7ev8PEcPVmu/bn9J
M9+qYE4WFjj90mkATfCXEJrgkI+W5IHMr+10qCefcvXFc3HGehokjvpgAP1uSGPwl6Tfq3vXTcUa
AW+2uLS0y0nQYQjiNLyMYfUAsedP0P/zcV76su0i3ScUVIM+i0b1sAxBlpjnqZO3BgqPHg6WgdMt
n7e/sdp6b8KV7XS9OMXspPgZZtM89nlxbVi084KiM60gOpp6OWQjTNO4P4kpup+X5ro9ag3MVPII
adcmJwtwIN2nqv8Tdb+S3WO1zrYC4dThHW5uYuxrp/AMefOXuWtAgEjOh4auvnVy3ApkkGsZwB4k
0LfWXKf1xjs9pt3C1efOOMzMysENUOA044PtuFfuuI9RaN8dG/2K5jdRP6ZNExHTGcCyw4LMTDzR
lM82FGqPmV+R8MZ8kVl49HGB2GIYvVQ4Z7v8ZNRyZ1euCUj1ibOIBqPu4g7JLeP/g9QHGiQgIrdj
XBM2KmUEb5reRjbGfR/J7q2wfMrd9M7us9Mxzyg4LSaTdXQ2oCEQNqewmjoPf5cGz0kHXa+gFZIc
bhRHmNkSl9xdZ3l5KH3c7O64R+d7Zd0NyeyWcvW9lO7ZocuVoh9x2zU60wpg+VCVaKnBVUk59D6Y
ks+R3HvZ10yq+hpoJJLxHvLOQVaY3zO24PoIB8Vht7pIZ1/ZOYMqP48qA2hlY/qUxH3jS8vOz8vA
95ruNGuI+iRIhElLZrhdYKZGh/4W9Fv3kwMVXJbSBwrR85351f0SBbkMD8LjgEqWYInmsz1Z9xCl
8Ngu7bDuZ6yffZMYeL/IlCUmVluQHNlz4qX9Y+VWXgVSzUNRpD4RymyOhiwHwHKQe2FNhJLGHsWo
zjcqdpOMSCfF4GXyFRtEzyjud9UWNMFPFdiCO6IcJ0N2wTwX4PZqvWlOdhZZnWkFsgLV2pEpMWxs
Q+4G6ZwkOaZzw9UXQd41MgXLC1apWP4kDKRDTo87a2OvWkmzuVQfA6OkZmlH2BBMsQUC49EFe/py
nqFI7NMhf7DltPMyq/GR+jRYx0NL0wFXJcKor7S2X1nu7LyDaUJefRqE7Hjd2jZEesIxuRogarft
5mqx1K/YoXptyh0FtE3O7NItAFoIS3sVXtup5XiN/XUbUbofoGB2TBgdl2kpgsxl9wOPPpQEyg2x
PA08PXTPzFUeCaMBp3cqMM/x1D41mXyo253BazCrPhOCrhMcCRksj3w8j+3ao59fRLjHDaIzr8DW
SuOwj01Mrizsy5AU4CNLnkZWXbZdr4t/BbppaOGJdkEyGyGvU8X1xY6Xx8RJL64V+m0z7lz86KJf
WXmTxexLlyBD1Iw+J6770+yHY/5XXwFdd+m7sI1woyGrxDNBQXBJ0gS9pcuw116sGb3KIkHo4nK7
xo5tiOiXMTJPQ+HsOEYzverrX+QWU9MQC8BCJzdzPgygrZ3bQzxcUHpUYNuhQ79rHOylHCGnczR2
8pIO4R4zjs4tCmzTyIasscQVQFLRB3Pi36y6+LEdlpqMoFaOpTGKMZ0S8cJNfqWxC84F50fLx0dB
jylW/UetJ2S07TO0jwUGyj8s2V/iUu6cfXSOUTDLahmxziVDEJH6uxOhR3VMw3Fn/6QzriC2iUo3
aWYEY97VBD2dsj+P3bLHT6ZzvALUCpr2uBVHPE6JhVgx/WWsPtfu4rH0UIEY/Y9OT24YUY17VGyV
c+tCWPaY4NFyO2w0aFKJIwYykbqWiPd8dO9Eknjl1HzkR+/sVPKISLiD4LnZQecD5O+PXfkypx+2
R66ZVZUxorZd6YDgGAkSFNbgXAg9iH3/s21bk+NVtghURJS4NMPWY8nia9q6viXLT92YPcwLv5q4
2dz+jM756097s/Pu7WyaSId0MEzsXM3YpQ3y4izzzrZbZ17dG5d52fAYHiJO9DOb3GvdJ4/TsYY3
RKWCWbuGEoczctxBjRJdD2z+p2PQ5uiK5uDp01KAi+BxbSjk4S0RxPckHi+FOeys4rroUVDbkKml
VYTTYd2h1WGO7pOQng/NqkoTkVgoTzJ6zGrYO7+nKPticygMdYcahClXKSFCcHSAhAKQspPhksj+
eZHRsS2fSgcRZxUfuDHihj3LfcnHO3NYDppW1tWJRsxieE4NegchnphgkZl3/K2ZSlWVB3JLssvW
q1wq09PUONdKHCohhK8VgI62sVQhF10ghNGe2tCdLtAV+LYdJ7pxK/CUbjImyDJdEJV94Ob8jjvD
scTyb+Hcm8TSFBnFKzm8bTXjxXWdU8SG28CtY6u1yvwg06mDMARemWc7Ip5jdHjmseifY25RkJnF
g1ObNuDTRUgmsr2RuDwWhGo91JA3ZjmUyFhsQtdmxT8KsvfkoplMtRYKdaxN6kDoNKjpIv/P2ZUs
yalr2y8iAgkQMCXJjqzeZZftCWEfH0ui77uvvyv9JnXkUvKCaQ6Ecku70W7WCtuyAJZl7v68LRKN
IVfboeKM9UjapnjRzOYuA11w26F9E70Vt5fX7V3RzZQaE58yVGmpSZ0AJFcyxPtpoxE3r3/q3V3M
GpOjxIwsSgx8pKrv/wFgwso11238+vu7pQdR+CUdELw0ZdoDoNEhoS1WAzvd6op+JvOANAG6lqK+
cuiOZ/YYGIyuiUV3por3TPtmnp0Gd5H4//Q2v/jsjWbpSurkenIfVJ5MxXG2WWP3AMKDC7IMGx3K
yBfKuvxeTv+yVKx8QyceRU8LahRtleMbRlYcGfMPjKxc949X/ot/pyVFPiwcuoS++a+219i7OJk2
WZe/+Hc6P+8XDFfjBRbzYm9lhNwhhZhtckV/8ebEZYNhKTBYITfg/8OL+MjnflOg/hdvDmt8ZtUu
Hl9eOzYAnIqrXevbgKHaxHrk/MWaUxQd2Dp77D0V/DOz408EF36LgWFq0xNzktEY2NxFwO+jgTMT
EaBBcpP1YmrLky8nv8OofBf1hfGvkEV+oEW7Vhr6WJH+pstx66KcFwQAqBGV+9rsPsdgSzjYVno3
im1mjPmKtlqWmJahrvpr27yBXG29Ca8DR6qoqMxja+wsRBciE+Ho9wfT655uH+nH5usvphwMU3ug
68Ce4+UZrkIa/yzpNiVS8RskAIaIa9AuWqw7K6l3zrItLGIqdEMNDtoRQ844zRmlDtAJfmMWu/TF
Wu+gxnCp7U7xLAQHTNK1Kk/9wLda5Kc2gSU5TO1x8uNscZcUbnTMfeSOjNrY2+BhXNHQjx+8TG1y
sljW1U6Ondc5XlmpgTzy/NKk1blJ44Os6hWfobs1iktdJOduhVJiVBvDUYp/exYfu2lNWXV/QnGp
DbeTeYk73Mk0p0FatEHT2A/z3Lz5rdwnUx/evvu6Y1b0VS5mLZcaRqGe0/wOsdgYJTRdmRXWiUjR
2ZgNIvXpNTnrIU0l7LAgxSmf15hdNXv/q8upTVJLgAI0ypwGWF6oIwDQa1v/OFM7nOJCAJbIGZoo
Bj/qwrwIWCkrFRuNWNSWpqkckf/qRhBSNP4BiY0zT+yAJtsyMUxtZ5rMAjsf/TIax35XWNWlAR1U
g5mPTTfGvf6rd4Fq3g9AiMjt8srMlbnojXP9MbSpkNbKrdH4KZULhyIr0OGyV1E6Um/fp0l5BGXC
fD92poWuJs9ecbZ/End/R5ZMZcSJLRK7QAJpkTehWXZX58C7vrSARGZpkNtLI6bAqcwGXf1Oa5P5
0sVmPN1Tr4NvDasqrdMpAKpKzx9coxwwG2Z3wMMCK12XvzggRqzCxa6yWARzBvpPEZB86NMhiLMi
RehNlrkBZsQoumm6UEni3N75teuxH3Y2Julrk6P4c/FTywZTcTaiF3rTy5GpTVHAwDYzi6RV5Cfs
eXEf7Mldudgao6US6Zg+QGGcAXZ9gFMKFnO6zhS0v8Xc/pTTiNJhVXubnksIyf97C7khwKAhczCB
+DVE61m9+6WX1lqbgsa0/NUeVZYtj52xi9zBS0IxSFQn2bhGxaQxACoQRPOnhyDlaOPmSRGkKY8x
Gwdix9nDWPAmLVUxIDyz9C1qtrDrI8AlgEdQHQpvGFYO2vvwTYZc13+lj0oPdep+qtCkjCGbPa8s
OYecirnY2axIXjtIzTtaLgP5xVJm/qakh2Wpb0E3Ic4Iig0aCXbMiiffWBsm/PBEsLDiqRxjwqyH
h4W76jWrP7ngeNjkBC2qzr90s2MbtKdmZFtgkeiGY7LAoAEbaMNBY/nrEb0zx1lSWEgcxCTqMBnc
jfauirfh2FEV8Y/XgM3oOwYMPsDQB5yWTeBWlrPlhmLjV/P/buMJxuIKFD4gFzTSuJkVGvPaMN+H
HgRLK9ezcWIbLdumGaVLeY8W0IgCdsys5DEx1mbirnbmL9+BT1wNx7vdW1nNRu4ZJAKXcVDmZE/b
LxXyE8z6NVtJwDtvJ6y1iPZDa4SPKaFmM3tECoq5ezZnL4ObnPni7W9fnw81GUsrceZSzdZY57g+
PVo6Wuveaae7JvnKZytED/kpAe7Q7Q/p/oMSaHqofrAMVMRgw5Y/3Ngc4Q5bFt5eXPcvFPUVKUxM
uyzlBW02PKyN9qlym/CK7Fg4SRXioqUg9rS23Vx1VMaRyTTVGV5E1XWQZZLjv3aXr7W2auSkvhjt
gpfGUJkkotbrYH4zl5fbIvrYwlH1vcg9a/Cs+WqGHHAkVOnBzWk0tmu9axqVU5+LZm04hkXa+ZTl
vgF896EOc7Ofnic53C8kzVeYhHTSUTQbDRNe7NFhPhljXD3V0uY/zCFfaz7Vyej61XdKbXSJbQwE
St3Ej7OwAm7/BgD7xlujKHHWp860GBOwTPO59zEZXQw/M1/KZiWc1YlG0WTwk/duZ4oBYep9Nd0N
1sq6upNVFNc1O9TsqQ2Rz37Y+eNBNgPfGbF7qUzH3SgcRYGBEkAYwNsJwjljOlTDlN0v6GD+fPvu
a0SjPhT7sRtqxzL7SzVdOrCMrXH7aO6L+kZsMSIkaU36yyjPc3kcmp/SX5G6bsvXEPvdVTRjkSf2
bDaXrhoefVRMdiSux/1teWiOVH0hUj4UPshG+wtAtibzNSWBMx2WtX5QDaQFVV+Ic0xitK3ZDcig
ql0jnLD2vrD2PC7WrptCg93ZxRSyMiSwylny8/Z/0gns+vs7gWXtUlHed91FLAe738drxXWiE5ai
t/WUFKKbaX+J7XznL4e8y8DUneya+Jds5WlJ6sBt8DBNwXZfO0HZnhuJXDY8g5WGzfx1299TtBtj
jFVLkszEkaFfaSjObbHWkaM9L0XD57ZIPYQAzYWLV9NGV05vnWfDCi1r2mX892I8y+yeLA1cqBmM
c7Jiy3Xao+g8JTKXEogOl8R+Ed1lMr/Fa/00mqXV16GXdqmo3dS8GPbPZXmIPRHExkreTxNrqE9D
KmvAjdk1/bebM8+67zI856IiZqWfhoNVe8azQIO7+0xB0S1OLgWs6xqSh+aOq+3QosFIIm8WBJ3N
q+ffz+VKDVwjLrUNulsA6kcdu7/Yzd3k7EV6n8ZbskUWVRufMU1XNS5am4BiSR5i0Gd4hrGJXIqq
jc+VOZdWgwpE1FTIwLh8CRxRDtscktryLJ04lxaBSLzuYMyPcbOSfNG8G1RMJCopMxw0w0ZX2zi1
n3LbfZLi80K/9RXbTbQOjG4tt6uxXGrXM5jg8nJEm2BUI7aP7SxyvGwOlg4Nyp61MaxRcxkjnzrJ
2opEspE7L8OsUb92BhpZqTkM7qYAUbdgl0Z+n1Gy50yEdX5PsXffeqvNb3QNo1oDOE/VhAbxpRBF
PFwB5+Njvp9O8ck/Ynok5OFacKlRXnXwCzhCXQus8+6SJlf4xloiuc8MYa71burWV/wUY30nZTV2
F2s+9OTgrTX/69wDU10Pq5u4M93+0oVlHvKTdcJDOgsstLHt84MfGishj/YQFD8U07lkMcWH7ONy
VxyGkx2QyDg2Oxn6K4krnZAUn9M26QTESGuJpOs3QZqjLcdc5JdNPlqdAvN5n7DFtBBW8Rcuv/RG
eHtd3QmoWJBo4u7NmWHhJjQeSZjuEeW8NXv7MNz7ofN6+ysa0agTYHNpWt6UeWZktMNuSLt9lpor
/kW39NVAvYvNiL9Mg1xaEqHUT4PRGYzDGKd8pV6gW/3q1d6t7hXzBL4ex7x4za+avyRCrPgAjVtU
R73AdwCWLA4f4LonIz8b8b5uV9zAh5lyi6pAkBz5Ay563l7m+YTJ/7J44fNTB6Re4HzePk7d5hWt
nVnGnWzskBcszW/cdZ8AP/x9Jmupfp3QFV01WG/y1J+xfM9/2U3+xbTi/e2da5ZWR2o4y8RsZggZ
OPAR/GQKGPE3RiOKUGx3dgs8BBEypFW35+DeOvZjvA3/kdqKTKymmCxgppAo7/sdEmv3Y7M2U6Bz
5YrdItx12Fgg8hPSC6yiDpr5VCefx02tRBZVx2hKN6ndxYfMqWi/lSU684p0W5imjs9kWe8PFtq2
oqlEv/k476S7Nr6kuePq+AyZDHsEIikBvzGeDyF1j6217RKqszM5T2XeN7gprPunn+rdsm2AFKK+
/pl35grGvImHHhnXdnwEDAsYN+yVPevEcVWodysDbZQ4CceeDfHiFXdT8SvDFOkmpVTpVseFg16v
QdxKp+aApqdHMQ3blFJlWLUAG4iW6pRExXQh+aVY673RiUNRRxbbwAyMIY6CnTD2IOendi0m0i2t
qKNnJJk11NhyXj20KeBVlj3msVdErVlcpVYthYxTAWreiBvmdy9N98tMv4xyrXFIQ11D1TEZYbXd
sjRXXf9DXFMf02PbhcNuDK09vFESxGtwQ9pPXd3fuxs5WU0zVjwj0fKpC+NjfxSh+zJ+o49jyA7V
cVnLyP/p6v+gHKMO0CQJM4Y4x3/qQgwthSSQe++cPxsPkiOUnw9mmIYZOPDGIF8Dh9OYZHWuJgFa
fWVMcLB5z0IgQO29cfrF89fSsdeqkhpPSBWFLs16bmyTmZc2fevST6zd3VZmzcOKqk+FEu1kxGnH
Szn9yOgJafp2uCzpmRp3M3ss67fbn9FtX/G2ltnJHtU3M5IiP4pq4Vcewm+319ZeLUW7MzJWcVbh
xJdP864690fgrJ3MT8POOGZ7flgDMtF+R1H1GElux2rhvpxP2atzqI9emF3IMxzDIT0kR7riJTVK
rw7asMpoG+8amTCenbKy3oEmLvL7tbSDbvlrMuudIhbApylkSklkFvVJ8jdSVT/WuSZ1QlKHbZoh
7jPRwx4OB+uQ78Uhe4O/tI5zWOz9szjGa30Zuv+hvCRyTmRhpSgaj1lztLr+s58J0NTGK6dwtUsf
mBF1/AYQ26AMy/z6gma1XV73wVx+XoZ07wHBzFvrlteohTqIkwGG10jBWxWl6Ynmd9Na3l23rqLV
BA2JBrAp4DemKjQbfnTzen9b23RiVzRZcGoVLsMDDky4n2nVGl8bo3mYa29ayQVrjKk6hSP8yXSG
KjEx/VCf3WW8B6IE+M4KzCnVK2erE4+iyJkUhu2BMRZZMFT2+A+QhIWbpKOO4tismob+aiJqchpt
J2j50e/WWJM121aHcZqlHjAMjWhgREfuTlxhcUqarLGiauSuTuN0Vj2Cbh2rz/TZA3tRk3wq6pf1
srBGoVR4YprZwHzPcHHcrA0dAbZIg5ZBnzsHueTf0Hcqj7fPQJOVVydz+qoaCrclMzj/vk/efeV9
I8WD4bzy6lSUn29/Q3cU19/fGVFat2VmY8wiSsbiYk9kNyRrkMK6pRXdnYuuGJMENsFZyE/mNJEz
raFu6o5Y0V2rGR1hp6jfus34lnTVaZL1YyWdZ1Skt6mW2pblFS4pXAAlR6DvCWyyhEvRrwTDGtpR
qnZmkRIkp3PCrpEd+WruswN19yzsQ/uQHwCWDnqpg7EpOUjUTq2holSAU9aMzImFFTXvZLfG5qKp
IhK1TYvGmKXhJf7GuDN3dCd2ySM4mR0e8PsuYAHFv2nGMw+nlfjo41Mnau8WQLqsPK1woShxdsLZ
m95vo/6JzN4WVSBq81a7MFa1HUI7a0woasjdm4eSdbht8asXeqdnzJD96DWQ1TJdWvMLp5v0l6g9
W27PQTxKsC4B9lSS9cdKbksXELVDy2wBJAQmRGQ4wf8XWF0KCnp72IQZZxG1ScsCeJNZAtXqYhp3
eRYa5Zd2G0cHUed1xiotTRudaqA9y5PAHpgfemz+brvTGmnMx6aNqIM79dIZGdD10WGWnmLv36n4
cfuWfOxaiNqFJSvZpdysSATKoUPtmQEprDu4GpAqxxcjt1cytR+HPkTtx8IjZszaCU2QdZGcS5u+
ZUX/SNu16UZNbp+ofVl2GjeJ7zTDpd2TA9vVx+Yi7+YD2ZuneLctvCJqd1ZTGqSpAO8M8AHvZQLj
fMrrcHbkcUzXuuk1Bked6WlSszFsZs0gEn/qyI+S3jnTeenWaoGaW6QO9SxEdnVlkeHC40+iBWNV
uQm7zyIqZrGJog1ob6zhIs1TXdy5/L5uV/yi5l1EVLDiEfyiwJcZhsuEd1EdJYfq5Hx3jta+Osa7
PrKebquCTjjKW1i4YH4yPSTjJeTve/k+89ZSBbrrr0TNIB6IDTk6c8ScIpT2DKowcTBq63R755rl
1c6siaSZ09dImRcWcvGWkM59njll4HvxRtOsNmlhGMPP/GuB2m9IYDhxKIzftzevKVgSdZCH1l5u
8h6mbTikD1ea8uV52cV/aMo3xiRqq9Y08R6c37hBi52HKRDd5omthFY62V9/f+9msyF1rlgTF6+o
5rBlubefB8xtuH6a7G9LSHMx1VEet/JL1mL6+WKnJ3M6DstKtK+zmurojuGDAzu97n3wA37qj/ku
3WH2Ztpdw0J/tVysMWoqB2uBIaCu9HDAKNkHIjlI8YXzo4i/3BaPbnlFb/Msb+uB1cjKjIDmkr/8
emrRGPDN5eTzti8o6lvNoCiZrt3E8+jsJfBI276rAttlgVHLtYS15pTVbqvFlbFl1jkB3LRE41u9
y5qtSyt5q1F4LjJ9MPuFMAf01rlvoKpdS8RoIgi1dWV27Rn0GEgmNd5Jtt/tBNfHvpNJsauKl03y
V1tYlsLhS5zJJWLNz0HulzJy5RuTK0G+zgCpbSvIyjik7pC8Le7oDldnJ0J+/D//IlZUTWMl1LaV
pAPEoUfxiaF+BtUpyFuOI3u+LR3d2sqrtx9NAwQisP5lkQRDc5+CoKpe413SLa68e9uptit7xq0c
+AttAy6/Y9Ly9r51F17RWw/M5EwChO1C0Q+DJsN+UycDXiL/tcj2ItpOWsjScoBIgus4YKW3srRG
GmpvCo/r1JwNSAMzlU8ekqd5zT7RxtxvkojaoWImpW8amT1canDUDV78rw2k5RU/pYui1M6UuHWt
vKTYe7sfQqQAwnJn7OJDFtTn/PD/SPVfb8bf2V/iXM30O4fI57wFFmw3XEp+YPkDH/MAeCBh6l36
HDU+RJ35cDSdNJDVYzv8ui05nStTaU17wo16IPh32dcuvBYyvDEYAvLS/bYP9DRv67AnajNLi76E
KvFxt5AMiIvDuK0UStROltllRpFcddjDm3TwvzOfX8ZpDfZNZ+FU3OJmmEjWAHzzMkbV2d5l4XQy
z+XZu4CXflsuw1G0OfPBLuHwAj4yP1rW916u5LQ1qSuitusSYKq4eYx8YRNOob1rd3xPk9AB9jJq
rU0AEO8Hw1gx0xqTpLbwZhh8AmY9jtchv2VpHqS/liHQray4YMPilp9gwg1s9/zQcBQN0zXGHt3S
V8f8TuGSZZJuWULy0kHHvsSrdA0+QbeyosrmyHqAtDlLRJqzY4+HwTRWLJ3GkKoNvG4p/Mb0EbPZ
GbiTq7ClIkCt4rYx+DiLTdSO3bECtpRlxNXF8dOiA1wIbYyhCWRiu88zYHR3Tp+QxzwrlvxSO+g/
X/lTOnEpjrjK6nGJLZwxnb1LM//0Z7bxXipeGO0XjWXkA2bl2uYOza7oxOhWNq0TlqK3LImBRNDg
9oAqO7SaKoj7+66IuPMSs388tqLFOtEoPtnzMPiQEhcRnEnfUvMLOBafbh+25iapPVdtG/umjHFH
k8I4T3N7zkexd01x2ra8orcmmi/cqeVInHd+WFrDwbQakMCtFb2uOvqBs1R7r2JGzW5oDSRpS3EY
mAxZNr0CXTg0GXrMF7FN/GofFsBjOG1qvH/bOr7zZ3HfYxTqtoA0J6s2YrFcCgykGks0A0S3KvKQ
2mvMeDrhXD/5zrCJFnmGRKZIj+fiSzLgiL3qofETcKOySwlGo5XQSHeFFL1NMrcYBhPSKeM3131u
46hnKwGjTjqK4qaNiAee49432fDUlvK4JOkWwTtMfVX3fWZNoinbqOwEBppbQerm5LkU+EgbTtZh
6puFIcMpBhPoDRJ4AXvDztqgW9DvvW11Rei1kcWNJxZQrGTZCICr2X2q2JKsjBd9KHfsXZH7YvdO
CVB2ELoC2uZKPGw9TLSyw9t7//BiYnXFZtIMoFEj77B32u85H04xeD9tQPfuqF+PO/Aw2VveSPiS
YjcnpN2SskzraGZyAT+PEK85Ic1Kqe7DzInD1OeM2VliKBuQLwGgel/Gw3NSIFoHk/kl58XX27L6
ULnwDcWANiSdExtTtaDVMuydzMo2JIb8lbWr5L26L1xP6Z2ZAC1wJdDWC05j0FBcCqtr9zWZx1Pq
Zr9v/wednJQ4KKciM4bO6SLDIOeF4/nu0HHPvTxoM2ttskX3N66/v/sb6Flf8kK01ytLzy55oXP8
tqRsxY9pFEJ9uBie27SzDUy8AqfgzGCTZ2K/TTqKJltp6YpZmE00gVsHnffewubxS0rzvLN2qC/1
5W9RSFE/3/6c7p8oymcS2jK/A3Qgaj5ot0x6fvDNbQi8TH1sVGIqKiYn4NiaUxb0Nri9r4BYm3au
vi7GZhZzHV9xmjlA5ohXVi8O74xtpkKdEXQZbf3EgjITT5wtn1S7oTPX5tM0l1OdEuxG0KPEHeyp
nFIT1OeZEzBe3lnbCoQOkFD+e/vH2QVU+FXwbpP5uyqn9cHl9pnLdg2H5Wpw/gq18AVFv1oz7qnf
AWnOAHTAd5AJunh1GNm5Q6Fv5y5O1NJGPJYT39TsjQ9eL/A7hRYLXRBYSKicNT+5o38sKVlxzbrj
UFTOztni4LnRgRRukse+jZNjleQSCFuFvfGyKh7UbAQSdHYJKiu72hlF8cgzsXJTNeZUnfBg4JhL
wRkE8qc2OZtpJwH97Z3N0nlAjrRZEZHGTNiK5yyYAHDmMDeRQQDrnIwphXdL6pW/oFldfXUkWdvQ
xADedYKIGhOO9VgX6I03NmK7qgkb5hftDDaxJnITGVUJJjbd7lJJuU046jRJ3nRZX84I7Zwi76Ik
NU0gCbA1FjSdcBSHHDNALqZXiNQewLEn23XQF4+uoG32X33LjH2dVHDH7Oy4cfmKtFlcB0Mp8pfb
RlpzOdX3TOdPpF+uhJSOVQGdr24KPPmouPOaie4qt/15+zMaDVbJWWQ/odP0qgOTx8yDZ/AinIz2
VMi1nJ/uEBQTsVhAeR1HOPxlnKdAmCZYtOVaJ4RuccU4GD4w+4cei5Oa7ks3f5J9txK56+SvuPe6
qea07IDI6o5AqO2de+7Wn4eleM7NccujzGGWYhpynowub8HXlOFhf5CGhT5Eg65h+Ghkow6eJKXX
YzQTwWKb2Ds2sycfHcq3L41uaTWWTrN4ikWKpeNWvmZlnnZBzZBw2ra8orekdb2e+y4c1kA7lDbF
Q0vZytqaJ5M6WgLCpxJjqwJgfT3dZW18NsY+6Nw69AEpMQprm/aq4yR5x4AmQyD8vE/3gLC/oyb/
Nsbxd1esjZNoNFcdJ5EyWyqz9uuoGegxH7wgp80pj41g2yEoektK0WZVl3VRyfxhl3LRfXd9Wn3a
trqiuF1BEj71Th1NQz4di5Sk+5guK05RJxlFdYEx4M3NbNdRjhDOoGPUOtkhddaQTnS3X1FbZjZ1
abcVwBjTISR2vJtFHd4Wi2bn6tyIXxCrERLhbYUUTY+hTXc0jn7efr69vMamqQQtKZu5XROvjgC7
WIDQdDiUdH6wffEbLJ7b7o06PDIMPak6jp5nDgzu+xmtWOi1wHj+itf9uMDmsD8tue+i2UUAeAhd
28B2bOYdrZ4MjLihGly53TNbuj0hzyb9Wfb9Aeh0R2/Y6MbUWRLRFRkRy0SjjM+f0AKZ3zW8Ylu6
EvGfrjft3X8qPDDotUB8iDoLj3oLwKFh4uLdx2ZzDWxG8+r4U41994k6zbn0+oVGqKJ/tRNfBD1t
Lo3tLY9u29gwgRTiTMz8x+2rplGSP8f37nvGskyAjsfruK3opfRaJ6jAR70SNurusaLgrpuKITbh
IEbzvlh+9kRGef7ciTUH9HGdEgeiqDiQjJAON69vWNHa53SujdCX/dHpjEia1UkscgiMPA1bkFX3
fGZ7apT7TYJTx0/Goeg5KshdZNPywU2zQ5OvjVtpxKYOnxT10DVLhWjJEPQAF9i3ZkC9H7T7envr
/scvW3X8ZObubPVJAt+K8vQePdS/23I8tt5CMChCLkPZ5zvh1wcG3P/bX9TcMnUgBdE8GeMJSKwG
kK6CFuhqu7FotkU56hAKWmXywr3SaTLh5y8E3Rs/gP66aUbEYaai8+XYN33WCTBP5A9jne3xjj5u
E4riuXli0jk38N6vhLF3HBYm2dO2lRWvnUyj3y21D16oob5PRfLEm7X+Ht3dVFTas6ZJGHmCcBvT
hVScZpMGQ/5pGFYOU+NZ1cGTyhMp5hpYG6VIs2CenjWHpLHMk8myFYv38Rccdd7E99okM5BmjHz6
m8+I+CR7yFu5qTjkYEzmvz5imsbSbQsIyPa/mpb9fXDGADS7K5HBx4rkqAMmxJUZ6WIbgYfg096f
KUK+otj0zgFc/X+3LmgONisB9yYK/kCuLPPuiHmr23dSJ/br7+8cTSasdKECNRBBhy9Wt7xavQyp
54XbllfUVGZzMQg7ASuPLCM7BzmXZbwWvlwxYB8/Rxx10mRwDFZXswlH49o7Ts65fMD/2S1T2PaH
bf9AUVpRz/4ycopUcu08xuxhqPJHW2yq3DjqwAlbhEQjGqSPKZ/Q8eluAnpMkGVe2I/Oz9t/QHc3
FWcs28mplhm04XQx5WFxzPIgZ3ttYECzujp4EoNfoZop6YHC152zpn1AbnYlFNZcTXXYpB35Ytsm
KimAzD3bixdUHn/1pzV2wY9NpqPOmsxLluZLgavpS+c8uuIkHeNOsuKQsbX3iE44iuYaPMkFYhFw
Do+NtQPyC9+P2dobWSceRXPJAionKYEKZNjV0efJoRbFE8pb26yOOmMyNpgwyUoDqVGP/+QFWFgl
inGbrqQ6ZUJI54ASIhuiwsm/dBNF0J7wr7fX1olF0ddsRsZ7znGspsjPU/E6W80rM9ZKxrrVFT9L
48z1QC8/RG2e3TMBCp2YA/m6WhGMbnlFVw2g4dRyut5Jhw2g05hqkGo1B1at9TZpPqCOmCQNpmOc
okUzgFe95UMHsgi/floyoNHeFr/myqsDJmSxuTNbuPLuMiNcTSt/lwnzedviSmYL+KgDYEaQbS1T
q/tB0sn6t7W7TQ3HjqNOlxRAts1KgbM1SyMN/Lluw3xxuxVrphPM9UTeOVqU5KvEKlAZA1a+3OeV
nx+La+LvtmQ0jlCdLXGGMuu9BgSvQzKdSJw8DfEZTBoPDc45MNNx5aWt+xNKbOyD+AUhPPxtNndn
t8rvOtPcFHaDdfi/8hlo3pX1AD8rXbcKqmmsgs/bZKPoLEuaygQcDci7UIov/OXouyAXoedldsDC
MtEVX647AkV3XdL5nZ0s0F1UwHLX/eSP/ttkWuc6z38b7hrMtuYI1PmSLOlBRZDBRHBAcoS2bzv7
xgYG2m1ZaeyDiueLgoAjijkfIpmTo9M658lbPiXJpvEzvJ0UBXYLNEd46ZW+tp2/ODMMP9hTVgy/
TjCKs51tuylYAS5VY/GTHYu9u3RaHb3RBAvqbInjCcsbxmqIyqx+bCy/C+jYvFW9SIPCWBsO1twg
tVPLrvzaSxwwQTJu5TtwfB+Min5mXRYBvPZTYxUrZlR3yIoWN74kqTSSNsrc1g5cwv9B5TBHW5K9
li7TnYWizIaXEb8CKFg0OwQg3fWTa661Wuo2r2jz3PeGNYIuPBqnHBCaIjB8/wdh25gVkVj4rxla
8I5bmjhFYw0tH/3e4mAqzr/dVq4PpWIRS9m646JxhF2HtM3MdS4lsodBXY0kvL36h1cUqys7J3Wx
WGU1kIgMb+kUxgxtWv+Q7OX26h+K3SJqOaxyCQPqDRCm6hbACW9mExbu/vbSGrGoEGxDnA6+aMfh
kseiOLRi5vuprrZYZexbsThLJu2mo5YZzd4n1/3XYEXA43tiP8fAX7m9f43g1ZpYayWAPXckyESq
L8LYWew1cS/zWiuTbnBCrYUNFslB74FzvWJ7Za9idx1sY1awHPNzfbYx+1G+3f4juoO4/v4uRGmL
3ID/Aojb0CcPyVzeI0xfkZHu+igmx1nGYjBj9F+bOfKm7a6r7hK6xgj0J6/8V08QDlkxN7PILFYl
iHLs43CX7+MzOdIDO22FqyZU0dxkyAq3I9V4AR7zJO6rVbYB3d1RlJbWRoO6CBZeHpfDvGe75UB3
bJeE15ku+9HDdFVwRVa7fcC6u6QWyPIqL3k84XNg5ntAESM+YlD7wl7jGiAyZI+W7GDYZuzUYhn4
2IcKYoPipf5uzvjzUsstUahF1BpZ1nd4r9ByBEVDV8jAT4n4VQITcmV5zV1VS2Sx40uvoNBnDtJC
MrSf2qYP+2lYKa9+XB3B9q/ffadmhu+IrnHjJeox6LOMzZNtezsD0z72NO6RUI2MmYczKx6z2Pxq
Ov2KBddctb+qZOnstGhBMkG0eZrZYey+jfaLWW1qBMe/UjS8qud2zKsedAwl3y3lFHZsTb91B6Ko
d+NzKZYZdB+y/+z9+B9nX7YjNw4s+0UCKJHaXrXW0u7F29h+EezxWPu+Ufr6E5qLC/ThFIsH9dRA
AU2RSSaZZEZGDOZFf4yLW/93it5NRWU1UDVdUZK/jXmLtY8Lt2/n+6TCW8psLrj3Ts3MSXOQKNl6
HThd4hVdcuZd67fOpHgykBWEihkvGwU/+uAO61X/tATmt/93PoBFm/oHjxKKN8P7m4dkLGL6K7dy
NrotWI4Ibt8egJ62b3DgJrJl+0Opo3jRlcy1mAQjXbP34KbDYTo518zdXnQXF7fKjB4bxDG4dxOe
VGs/WGzYT8D2F6HpFPqbo3XVmwXFwxhYCkdx3kmOUjH51fF9BJoZ1bN7FaV6wFQMJLJ2hSPaYllp
MAay0mk4Z8l1eYw8WieC9wL7ohn7hgKXxdljkrvnHrhaSNQ9uHYED+a1ndlbNa3XTY/TIh4W+BqH
otiDfiZyrtVmwm0LqZFrUsWO5W1rzN9WFd/jzWsZ1cXcl5Xk9qJp6LzlfMqHZ24HjRPlzYue/XN/
Ud5e80RMfbGtbRdKIYZhDB/BQ5Evp3xQvOLedloipr1SEyI0vMKubLEF1LZbgBKLVzanfu2o5AZv
L0ki5r72jS566qD3SfN7dFPPzRRbwb+hwn/DOiImvrYmRz6cgw3K/ISwCOXuDFRxaVjGtr9Gu0/9
AaXDhjfEdnB/IiTxERG1MgtdM0u7L7BO35K36TyCSmW4JifLy55ZVPwfmHRlRhP8eO/21hhSDG2m
b3r7e2sUp4GDfeyWyQQ/7lKdFYQhzjbWX/Z4zcrj/vq6Tv6WmsGiYlG8jSKiRORg04YO2ksd7HQw
TBs/R9xIjLP1ovuDN32highS5hZC0G0CaDjw484wo7i4XT+MA1K2Ki4SWePCydy2+pJl/b5eSe9P
8x+aRub8dn8V3d4viJgSKxOIKIzjOF2rrvs0QyvNaMjVXsqg7ojfVIuCT8u9PdVieqzCAtq1HkuI
XJLLCN5yGrOoujwEXadETI81NZ9BJzyj1rQePZDKOQdebPlz30SS5S9SsC2ablXgF8ZbRb14plWG
CB8VPixr+pjwdyd83epTC12w5Vo6dqgdRD9U9cgus7jgtIORpijaRtNLNICaAhtqNJ6neFT4riSS
IzfSYiVNZ7TP4va0R/lJv0Ly8DIHJFhiTUnxIFn6Ig/bNnbJysCgeDFx57AW/WtNNyTgZtX9Rta+
4LcD+/9mmoI11IPz8V7RnXL/2LGfh9gNasVFTbLZOYIP97rB2s2AvQYIaezsUCdrnGeS/s52FtjF
QzV3lIg5s25uOS7/A7lO49llEEFXnM2SlSqmytIKhZuTBQ9rqOabzgxIoarm99+r8I1zQCRj4+CC
3NoOprE+FJ9pNHpVUMZIO/mTN4V7mD1DfdLPQvfzfX+W3GmJmDvLbFKlEFXDC0znH5phdbwVnp79
y0CWhKoJlzigqKWZt2XDSo6omsXpaYynkxnr4RCrkqOSYElMoq0pbUtgyfCusDW4qXlm6nrGUcyh
2LFlx6ZI1DY5DCQNKz5QnIczNL2u2S89JpERbCfznD70ikfERNq4dX22rAdJDP1eNy/ZrgjHJG5t
C25t0imfjBqPbLiKt17JUlTuGINn5Srpk38fQG4tWsGfu6Qhq9NgegvtwzI/Q+QHBIu5x5OTyULH
fnXt7+kUD0bj6dsp1X6SFgFB9+X+EpYMT8yraTUd827C8MrlC+OXofuaMMWzm8TRxaRalrj7Ni0g
JliTZ7Z+4qpUoCTQELNpe91Cy7uHvTSwiE9f+j3e5rfR+TKqZLJlC1ZkbKu7Qq/6FltU9YSt/Gk/
0efFb36afhdXvsqrpV85puTdkT1B2lAD+SK4Fz/skRntJ80fo/oMAnaI3amIjf5947yxusTs2lYm
ndvkGIsRDxGPrEv+DFhqkIdZYGJjLH32sv9hrdfCG/XX+4tKsmFZQji+pXhNb0t8k8VJfIj4daEW
T7GtOmqPdm6NSbhX63VZF9WK9q3F8IvsGUTUXp+e8/WaO6tP3Vdwsq94SJxfNFAbFJbqsU82LmEv
mPe1ddmxokEXeC4v02mNWKQel2xhCxtB5c42ASIIb4nWDF4hnV47HZwzGpDQmUZ8CinZ+/MjcXqR
OUEb7WmzEthPTz+WpofdRSOKpiVO/x/CBNZ2ae+iaUqf7OZ11xTt/lugdGPORQK4tLfT2XWRLjPa
vyvNt5bdG4awJZ9TEFmW+mfuxqMdOf0rHXuPjU7EExBzGF1I+d9F+anWTt30Eaq2a40KcBSIrflT
n0T37Skb9HGyvvPktirbo0xiubpmF5eNc+pXVb2WLDoWqeFyYiRZPm5YczGLeWBHxUvxlxk7nhEQ
pHpUQYBsCMfv74YAktMtcVCseErbcvPShhkxtOQfo4onIkGctoy13vVgQesGK0cm0v3R7aqnU1nP
xc2gGbOq6pweGg+GFSNr+MQ2R8UOIWtc8PhiZeAa2ji5riTe98DWFWejJOYSmRrsljszYmC0m5YB
gRxGmoPViL7YKq1wiYuLbA1G1zobydDxabZ8l5fRag4eao4V/ZfYRaRrqKD6Agig052W9Zs21Zcm
dR+7HohcDXNTmKPuJpCo6HKg1lsWWHjOCR9yVJGnAerpY5f1oOvsnQB1P0arCBJl5hCOcsseXGIA
kX3NOQuydfmUp/ODlj4++c4xm6oCGNjOoGxKwPpW7Oe5/nHfGJI1KGpsblpppiALJ9BeT19spj+X
VhZlDED7kVLFbMqWoeCcY5oyJ+vYhEvqlzT1avefzFXMpaz7gmva05iCiXJoTysPt9QfO+a5zFvc
3/etI7vbiRQMWT4BljqDuCD5sQT5qY8BikFh4HHzSnyV5Jfs6VWkYmjqFVK4Cb4yhoURDOcOqtBl
cMRMpMLTQQo6pnhinioVLpkPkTohK5fc5JYzXTmeD8yPxvShzD/eN5is6SOqebdQS153Jd+s6Zqa
39b2idDcow9hVCkRWRNMp3ZrxrcJIX99mkswoCdv93st8VyRMKEEfqJc6r47sbr82tvQtIaOyqf7
bcssIrhu74ASdeyz/lpXhER71thBx0vba0jy5f4XJE9BoiJn1jdTm6xjd3KqNALVnF5nl7XrA2b8
6SzXywddEXLLzCT4MWvJUM2gDT91leOlfInSyYruj0ESVIvwMIvxVLNn8F0OiRvP1Ih6e/k7LfbT
2iTxwG2vYuyrto+KZSobiRBkG2VnO3UND9BaI0zKORzx5HF/JJL5FsFi9e4Mo7ulw1VL3SR/s3Nr
tgOD5kb/fU3Jg4qQRASObaSoQLSMEeSaG2rV8rlv6se2axE21g97YZpGy6+G/l2bn1Mj82v+933r
SOZZxIvxrdlbrak42CpIbXlVb5PYXbfVL/a+jtYa5d/eZDi73xsFlFpdR1XKJLtoi1AySnKAM6aC
4AF7ebL8Nh6gwFGfjSAD8Kf6dn94kuNIJFaYzAyJO1RRXnkfaMBR0nO6fppVBBSypSXcqNe+X1be
OvyqLX/l5MUgf5bqMdcWUWQj2AB1s963Kze3t9YpwqzoHmxaOKJ73MbHPM3nqzbwyF1JoHHFdVA6
p4IbN1zPdNQC7VfAuUwvezVPWTBds8przwQXI9V5KdktRORY3vXU5oAIXFHBQMl3W8XTI5lPESbW
Nw6zUp5vVx3PFO1J0556UxEwym6MIk6syxBCd4W5X7PZp9/0oD+Sx34HzjOv/XzkjR/N3IiQMR2f
0ZYWXyJv4G7evNHPQy0EL9PgJZ5zApNtcN+5ZOY6fn8XW7SWXfNBw4eW7BffoZp2qpgK+y8LwUSE
2DwW66ZXWEpjSL+Nz02UBaTwyCfu8xCIgU/NP/bn+8OQrdp/p+zdOOwSfBB5t+/QAjqEnoqojvF0
ZftLeEghz49xaoNT8H+bawKwwmjGZr+uzvPgeJquCJZk0yD4czJsTdXmuFSm5MPuREXyWqmyQv9u
xjfed0TyBDw+sJZtDFPMmlxrfScvpiOEsQynjMo6L8of+g65l29rb9rTc9tVpf1N09a2rHyU1dXj
Eq9tDorvfMFN7DJ36VoSn4ENq4y0rOv5x80h41Efbthrbnqz1mh16vWQxSpb/OuQ6G0IPe+Kg/ax
2IjZhZtbmMlftO/H8bzN3ExUYH7ZOhDBa8RdCssyseSAWAC4o4rsjwb12It5aQPtnDzECkGJiF1D
QW0xLcdn3CHI6tBUlQNKdkURrQbhMNSkVXy/GuvPcR+86qF6e3T4OFzf+ccwFI05pmjYmr8MVlij
7U2FIZMaXdhE6t7J+4Kt+5V+cmfPujRRESDQAN/q+f+iFi0zzvH7uzGAiAdiesay49B7a9rnRvVo
K2tXCAFy0KvStkL3NfNDMobJqEjPydoVNgsQ2xZz2dX7VV98Jzmnw2O3HxGcNuVDMRXahsWna345
+N3yd2KqnkVlnRaOf8exCkersZE65DyMH8tRkVu/2a7h/geTRmpiIV8JI28RLy6UKw7lm8Ev2j0u
cO8WBcC2gKTp4+HwwDecDoEeK9pOD73eonnh7r07a86SEt2eOsjf8j1nV7MktaLzMqMIXrlnB9TN
ROuV+2HNTm6lWCGydgWHRMWRORScotfFU8Ei+x/FKXt4xH+OEljj+N47Y9tdkcyuXezX+WLFJBxj
HOivxmfmOd6hurdTxX3v9o6CDwku6c7OqDlpiVmNrdgI9VMeb7+HcA1ouJ0W1bVSZibBQcHNqusu
KCmv6/Tk1leyBw/aSTjO67EqC+Kg4cz1nLc9GP39lAQtEAxv9KKH2YUq7gFSQwnumvfZDJ70agcC
AJCVoAngAiF/096c03raXxXjOQxyY95FBJppdZSsBr5ifXD+nQ43ND8cWIksTAOVFpZkNkT8mZP0
BhQV8JGEX+rFB4Htg70XfNhw+bivKEm/5qBuDoczPZXx/jZAAagIq/ihkMBwRQjatK1Wos/4SmPF
axrPqmT/zdAQ7Qq+nNJh4/WmwZe1y4bwnJzM9VHLCP5czBsIuqdiulqW7X5Lj+wOQcRHnBAcWz2P
IWxNll8Ln7Ux5l3RfXTrcil7n1ZQvXut8Z4AgQFSH5xv9+dKNljB73mR2D1jM7/uyfBzzIuXiZR/
1anqiUrmLv+BqhUzd8cNcZt1wIoOyB35pL9ZL1aEm61PHjn4MWWC+4NhAaJKLkCanW75lf09cf6+
bx5p/wV3B0EB2FWhQIR90YntqI270xR23oFsSAMVtdHte67higC1AvKgY9shM7L8vc9+emoi54zi
uuyn9saiEgqQqo1F4vIiYm2r5twFBzy5VvSpbF6YHirsdFj6xoYlwtVAMl9aHYedsrMTs5CfnCfL
032IdYeZ4kXv2D1ufUI4u/vRQjEO6cgVafHzai2ah4LEKB1s361oyJkqPy+zkeD/Ltl4NtmcX5c9
KYHoB1yBaIni/JA1LmwAhrFlJikwCLtHodKY+0tqKuZA1rTgylUzmnyttOFa2+VJs3cvywbFviXZ
JUREWlpvdsJMZ7jOA/WKb9b4feoVrivzMBGV1jeblboaXhvdxuvONEgB5bE+729GhAtk0D8WDduC
Hy+4C+tLC7u729+b+zspVEXbEquLqDN7y8FOsR+rMuuLONMn7pVpsz62PYvAs1Gz9rxIdH6t+s+T
rXnGEOyuivlJMqsi+qwam7lbtmpEqP02Neeuuc4q5S9Z04KvdtU2UxcrEupqqUdy33D+qfPH1rnI
5GDMWzPXdTtCLPdk9lYwzNuDLQvOaWbjsHVlPV6LvQ0GSMrQ5iHlV8MVcWRzuYG3h1rGFeerT9s8
yIZGsUZkK/CIId/dEZp23DWX8f6aDFWyxVMGbta9GLWHKD/QdeFwrbdu5FD2ApB9dj2qGQEYYBVd
lx18IlmDmyxrve2485r92TTCFXRGYPibl18j/Wu1QM3RhDR5aqfN39i5h5St4rg61uGNs0SEjaXU
Bva8Kodrxte/Ku0zmBzCxS3PLQNNp9bFdd37mrV85SmLZk33p9UKjFr7ZONJz+9n7aVpZkVfJK4i
wszsLrH52Bfj1bVPjY4ld3XMR7AchisCzarWpI1RYD1r+tNWAI4b3TefZMWJyqJTsld2leKkmfe5
93Nbq1F463y637jsQBBhYkVqcXdZU3jh+ag+ADF2gGDihUVH5YGtYJWQWV1w9dnqkDwdsKhbqHU0
BJz/vTe0iimV2Yf+b4+s3EnXUW07Xpu8ecWNEQi3YXrovQiTKri7bbO2ojZcxrEDt4tZq8hDScIr
UTeUr3aF3DjaZUPU8icgkh3d8evt2hS/7s+szObCGQyBjnLRV5jFbL5zl/sbUizOn/tt3zS5CXrQ
/21yJx9AGpww0B5tbhaXKdPjyU4yxT4la1148yIUKQiHgplo0M3vzCxKb2zGb/d7fnMrQs+P+Xi3
fS90qQgqMEGHY+nXHY9HVsMvI2pgra4O7n9C1v3j0+8+YdB9dp0ERIOV6fyoQUnkOdqqiN9kbR+T
/a5t28Zlv8rBW5YfkEWzXsEy6Dwmj2KKYll7nZI63zGro8l+DVph+pazPDqpopfSvHZQCA9uR6ox
rzWaX+MwPbSrY1YFLy2NNdXrxoJZSHeptNWvC/MzK0zFjN50VjQvnMlZPfakNbrxkjk/9T719X2N
wTztl2blLZbqmJTNreCwiZVwcBPAQjXTi1/tCC3SvV8fNJGI6yR49s6PKs6Lk1jzh7GdTW+0xyLM
NUNVFC8ZgIjtZDsvrFTbVhD7oGDHopHhKhCHN/cyLEzBa1Oud5aWwDSAvf3el8w3Qf3l1Z2qdFrW
c8FlnRZ8uKwEFx10H03fwaPpK53WThEYyHovOC0ZFs3J1329oOg+4lbud24V10z5mnwskP+EV7DO
Mar3m0Lf1/1Is+FC9OWUJS9T+lQmf2yWBPXgBn36as7f8fqo2J1loxEcmZFi79IEC6l256A3fmRE
u6K2IXho82SCJ+98YNkA/7oYfX6iFuzUq5RDj+PjlpkEL25qaPd0fQqpCFwIXCCnqeMvtILyr3Uh
0ycwjSk2aZmFBEdm+5iba2+A/G4knZ+b/QzaxDzKWxUJtWQkIvazdNLEtilOAYvbEI3TonrKftuV
9UGn89XOyVcoCSnGIvEMEfdZdmRxC55jPtg8e3WR/zXx9vX+XEu2VVEFeHdpQgYH1HSO275a/X7F
Q3ysMxxqY5Fc2dpE978jOfNFEOjxBFe2KLa85Ahz88RBMZ5x3lz3spdcEYNKpvw/aFAgQQfGwZnZ
bQMuFbrX5ri1DKXiMU42AsHDG17XFaXjerF040NDRm9wx1ObbWEFQsL7RpKNQHBroieti/vFejF3
9mGxd7/pQU7BkoduR6ZJBcdOumaqih6MkKTLR/phXnWtfzI1G4D6+wO4fZPBFwT/pi4BloNCoQgF
Br5NXvXypcyBCvnKkiZs3Dacyx9H6TYWdGisu2LmZQ4iODuIYBhzF8M6L0vWt36zjJUbIGsFrtT7
45LMvQgOBcxVn6pqXi9ZmkP0uPbA3HJpCQ06w1GMQfYJIeDOkQYm1orlRXFA9fviVZ35KzG/1Gmt
cHXJ6hLxoVWRdeB7bdfLkqeZx8r0R2/Ne9Dm42MRgggSTQgYifaRrxfdsr85ZhtRC1s7NGGi+7Mg
2XJFKCgEOeeNJy5mgQ8hN75W6zNUav2us+LUjsF3qljFsqkQPD2103pvp2W9TJ0bmb0WFeXwyV2Y
R9iDnmgInp5Wja7NYHa6zL32j5kvf63d9Mi7L8Jwwcl31FONUBtdL/aIhZpVlh0sM1expN7EQqB1
wcFdraFGbUNPStMGv+lKf2afyTIHloXNygkm1D6bXafQjpdNhODXS48K22TGUMq8eh7s8mXY8hc6
sU9GruJpk2wdIkYUPGrzsuVYs72ua4GmD+aVLIYqSy9rXXBqrWzNUUuHFbdobXky24I9DcXcPrYr
iVhRFGnUtmnAPCnLXzbH9Jxq/WXRBPq4ZXzf5SQzIIJEkSLNZ2bAFbg2vPSuHZrDHJnQNGCViqNN
si2J1IJDRg3AxvCJvO+iciUvVfV7WLXwsQEIvjy5CTVLDUfqYvY5lEZ7Hq1ZrX9ZOSr1rWr8ef8z
sokW/NnUep6mA6aiTbQvK6mHwMbEK44GSYz272H77m7hrFOdWsAXXHqy4Q3sR9OjKNoZs49VaUBf
E6zOigUlG4Xg3DPEwDjKgLCBO112KlYPShYqlidZ24Iv70tt1DlZ18u26RRU10Mau8bMFCaSLCIR
k4kK1WQnKVpfjDLuAS827D2ee5VhZM0Lfgz6GWMarASsfkk38LM5JMtHWmTVHM/zav+5v4ZuTzNz
BQtBpc+kldvhTGhesZWW2j8d+Wlqr8WiQlHeHgYTMTZ9luqtsUMdsbSGs+V+G8z2Wm+K7t/ObJhM
BNdYzchQ+l5vl4EWHmO1D73u2M5rf0UdUE8AISCWZ6RauLIkpJPh5/1+hmpVdN98ssEdZn3nJW7F
UBEJIA6UqkgT6W6R+iSb60jjk8LJb8cfTITfbHOSovio45eFP9Nq8aylBT+B4YPX2teqE8Bkj6TM
YcljiO+G0jCrrVdkFC+UTUB2VTo/ryWvFIa67YlMVEnpG9onm9NsYOPvIiCKrjpTKWncngNTxBZj
45sK2wJNbJ4mYbkYT6ioClvroTyoaYoI405vuqIqcVSgythzUWXWuG5wf/XcNoopkl/um8sMrdNX
PBhn/mS6HzrKFQHZbb82/yP7BrmkCuD19VI3rwZtvar8XK/IqblnRhWBkqz3wvHTVwghMx2OvduQ
xjQz0PKWCsPIplQIJ1m6OC3tcPjQ2ny29u1k4K9mq0Djsp4LR07uZO4+mYRfWrDBrCOfPWrwX/fn
VBKriiSYg9lv5Tpu2BH2yV+s33X1d7EwX5/BtGU5YNwExdQ8K+x0e5aZCD7uHRMlZMfH9KYIZtv1
Skgt9kMf7fZry0fFznB7SEyEIoOtuOorvvLL3NZPGhk8VMd55pJ7dmd5tAWhjva5LTPF125PDhOR
yW6+tro5NOvFGev+uZtm52xllqos7jYFuslErsw2MTifgTu6pKPhpzv3k+7rakTUBt99lr46qFbN
7dk3p0IRJcjGI+yr/dz0pWlhPJq9+pWrxxXp4/trTdb08fu7LTvpuKt3Cw7v2hpyryL81W54eL9t
qaEE994IXUazgKHGnnrDhIRBW0aQAvN0yk6tmZ2HyvC3ebg4m/vQYwET2TIpXce+3EBnU7RJbKwV
Yh4aNrkKySo5SkURubmBGjFr8RYxIJXTOXnUT+2ZjvvZAK1DvW5PSL+oXtUkUyNSFNacam5n5PxS
zCiy3szXharKOiTD+A/Wk+8J5HNwlJba6nX5x5Gftv7HNponW/+2UlXeSPYZYZPMNjsboD2sX1jy
1Jl/b8bsbWbizf1nl7yYXJEikewtIjVha/atW26I38ak93DxC/pq8shEvNr61bRONGn/JKqtWTIn
IvyTWwYpk6Lil66pGy8ZtT+u+RAXPvJUhxXfuaLWZtDh7AsO1kMjTjIaEx1csomKO9hCM/9NYTAR
95njXS45rkkXW1tPVUrikUDR5WB4my0Vw4xkKkRqws1aaQriuu3SpY7Xmqa/pnk06pa3Z5aXuCVk
Ba9Gvyq2xdtHPBMpCvnOcfhSOEi95ddqqgNK85fG1YL725dsro/f382HgScDsx0dfmmcugrZpG8+
nmn/ut+4zFLC1ri7BkoGU3hg1n7uizJAfXXKVo/pOWi3Fn9q/5RapxiIzE5CKORsLeXDVu2XaczC
RsvDtRmDbq0ebF7wcrsnJJn6lgMWMb4BTHOZkcfYKxXPlaz3wvVSc1rOSN3ul2EEsUGfeJmTPE/z
qjikJLMsokINs+k1luJyRLrs1dVpbBMVU7qk5yIkdMZTKVSZj/cPrT0D1xoVzHmd6gcNI4JC187V
NsuE3RNtfK1KGthJf5AbPDatIh/hlOhpDlERHD8cpPqggktbAN72RPFmI9mORGwoW+apoaTmeFfZ
f9IMihxmH5C+rTy8EimGIJvb4/d3Hrw6oz41KcX1wiiSYGhtFi3ag283TASKOimIXyfb0S89bYL8
0BK3TompclqZfQSn5byCgpXJsHiGyWsQ8pNJ9+wycOzv93cg2eoU3HYvppbMDj5gFz9S7c/YfU4e
BOwwESxq2N1C69rVL40+XdeifE6Kh9SNTCbCx9zcpS7t0G0IWMebzj9nSRllpeq5T3IdEjGea1H3
zWyj+cX+ZZkBXb8m2XPBvjuWaleQLEoRRVa7Ceu2DV/YNNMrchrM6UN5LCaCPQEb2K3FxHkItE5k
D9xLdOuKW4niqiBZMCLa09W0atKQc7iwkQVGvp20IntN7E3xFiBZ8CKCrDpA102D8EfbJt+tzcUz
IJfq5n1YddpDRVRYPcKxqxl2BTanHmd634A0xTROaT70Xt8z1fqUxLwinMyqCLb9IyixzSXMptUz
s7iC+CKjv6fZBpzvsb1NxJX1RcpqBiYbaABlxGN2+aNxIKV6f2+QeYFw5lorYJlOh7mYB+0y0s87
PRE8TNOMe40R3f+GxA9EUBnkbEa+lYhHl874OSfuEo3WND5mHRFOtqfmOix85JdJB4Fy3dHUt2xD
sVIljiAiygqnykmSOHiORtzjZ+DgRFaD/qAZ3o4fs83hI+8OLoPYUz3rOHvNHGB+BDx+ZQ2q1JLM
8Mew3jXOMrvMTdJAei4xCp93znTetWZ60PLHV9+1bpq9yThFsrsZtBfSFh+2TgVylNldcN7BsTtn
dOFa3FoCA7yBblf54BFSLHqZXYQTN9EqrEmKRY/J9UdmRE2zKda67CWECYetZiSdsfYpv1jbdtpr
62ePk6scnac+o1ckIELdzQJHbwOrXBQ3DNlwBB+mjbZtBqivLmRPg8lOQ1yTFZaSTISIIdNn3bAg
soGJQM+dPI+yzT11a3t+aPWLuDG7cczJqDAR4IWEPCWoszQVWb/EKCJsbByIXa8WYuapthfP5eBN
o+OSKzous4vgtvtOTE6r5ABgTH+Kbo8qanwwyocq40wmAsX60uhJwdB8tVij1xH2iTZl/uCcCn7b
VomFXiMeT9f8Fx2cK6RZPTcnqqS/zDaC86Icp0gruNil7ddosGbfyrWwrYbw/pqRNS84bz2jSmsq
8Y5pFVNQaHiJnbNgVrLsydaN4L9F60Jv7witCs38jsdlyG3sfaHou6xxwVO1JO2mfsgQlABo4Sf1
Up6Ztqm4A47Fd+PdR8SADWlZgLcPllns0iv7V97HI5KbvFSkiWTtC89WxmQWU5Lp5NIsNMgWLRzK
6hWoSX8aOsVxKJlcEQEGLVyr6iwkuVwr8XIXxBF4wICCmmLpS+wv4r9my2h4nhI8sk7kUtrj53xR
scbLjHOM6N1pCGyFba/1sd/gtZukL8vi/uXUbeSOKil0WeeP3999odAdWqc2/Crvhv2VdaR5Y7hX
K0wjCQRFvBdfSI93L1ie1f/U9SubPkz6m+Gc5uWf+34r677gtzppjJ0dGcB6+p0g3cVnlQiBbNEI
LuuiamEiy0KAoKkid1rCjhE/yVWJV9nMCk5L+kLHOThi2bM9SMF6l43peTQrP9FIcN82kk+IGK8a
8XBHe9gG6F1vXEPT3D17+Buy6IrZlRhfJAREBA5p1x1hZm9kzw63fvFu/HK/77KmjwX1blkieiUb
yDUJ6qPG53VMaFhkeRrfb1wytSK6K4UqrTOAyesy9eRrX4PcNp1fHNdSmEXW/PH7u76nxM57YqHv
pZH/tvMiLMDe6tmaqphA1v5hs3ftc9tBDq/iUIeldtzrWug6a6gtdfSYdYSTtkPFod3oBrk4eZmF
eWqDfnHVJt8wd/3BTwheC4pNs0tGWKiqmliDQPZijG91r5JqlhlIcF2HVgMDlJxctGyJUPgVJ9yI
WTmFjxlIcF3QCTJj1BBHZaUd6ZrzNlq/u2p8pF7VZCKkq9RrkJAtCPWh/HkEgs9ltgaZq2J9l2wK
Ir2em/UkHzbcr6CCHo6O620VuzbDCHZqVeJRYn4RDQPy0XLbXOw7BpJpztL5FjFOlNuPLR4RDdPa
euL0DK+yrp2eGCgCKbfOFVVd/WW9P35/510FnbfZ0ND7auDYOefvPJ0jgxWKy7/kfUdExYwZyH7q
zNgu+bx7Bf1DR1ARohh+0ZYYD1XeXj4Ylog6se7kGlM5YJn2Wga6xlXPvJH3X+77gCT/RAQP3kF/
TZIKvG0GkqZj+m2YQJ9a/nKy0S/wTJUZKWSyVWJ+MpsJ/qyDRydxJ7ohKZ/6OftOnSTgBhKc43nO
Oq+q5/D+qGRzL3i2NmTZTollXHYox9a15qWgh7CG5aHmqYiVSfJsOeB6B65k/jm1/VeK+ne/oECc
3u//bf5/k4o4GSDgSd7UDFhEbfdXewv6/B9D+02qGmU7/8PZlSzHrSvLL2IECRActmRP6rZkW55k
bxg+9jEJcADnAV//su/byDhCI6IX2nSEALBQhaGQlVkdc4lklvoq4+9FY3vneXunpjpYpu5RVUiE
A/jmxPk7PhX0W7/IxlJ99PaMUB0r0+TKASUNLk5guz3WnvrRqGzHVWhzLdPor/2+ivZ4qpys8HF3
cllQII/LuqTt8Vpyez5MrWs79UBk6YWrR84L9w510773/N5SHGcyjLZLL0vY1VGR07OY10MDySXR
qLScGwsowtS8Ft8BRFEdr4jIua+WaL+W02Vd+hoZj8z27PumbUis52+3wR/aTYAdvCbvwWayLyvH
skG8jchF09qVEhQsI2k9cASCumPaqx2UiH84qZ9UKt12eCu3CpW9aSV0pJ1S2zqqyxbF2aj0esZT
f7JWp7X5ctt3TG1fN/BXnqmCVjVFDdK7ce2TvH/C5T7ZgufbjZuMf+30VeNx1uB2TTFwN0YiZe/Y
yDZM7WoO742F3ByOQXsLLk6+fCoWG4j7zYMLbK05fFuEU+BHEoSeWQU5ciaSgG4fesfZTdKp7glY
dKK5PYvx9AVSJ1Cpeu9mdgTX+X321naweBasDq7snmP8GLKj73643a7JSbQNC8fEsVcDPL1dy1T8
YsO/jq2S+O29hOBZ9G8f6ZSEskiBtv2j4km9z8/uw5Xpbf5o50g3+IueqlVKMUifgmJ2LmWCuq20
lC+3LWNaBPRUrfBlXeQzTE5zyJFfFwH1j5POaV3saVqDcMyWKDB9gxaoXux2bMnwDWqUB5y39qod
9rc/wjC9esZ2zXynKKse4USHA2OLSDjt3zV18Pl2+6ahX39/tQzUQc6cNgfd8TB2p47Ld2q1EcCa
hq6FK1Ba7eAzNM1xQHSGlw1FEMrmm6Zxa2Ha8WGMO8eFSM3AWABa9GUO33lxHUtLvJpGr8VrVOO0
ubYBVNmnc9x92ran3koQZmpbi9l85twNVyi+T+pUB0+reiwbi9Mb7KLnasPVGSqUig5XNFv3uGZ1
86/ysuCeIweJdQ2Xkq2FysMeAy/jtMK0LvH7zCZ4Yhq6tpXiuhjLzkXjYvnGQDRdWkAN1///T/oa
g9aic/ZnL+hKcMhRtSze95HHECFBNW0W7lW2qf5UhE5cngYRtjaQr+lTrhP/Kqoqxdgg5TBcNtC5
kgf0fVe06motMw5MBKRKw6WPjmvz4NtuvKbxaqE6BsqvVgLTjwV719f0XcPvwkvA+lqgVk3HaC27
4VJ6H5uqTue23433+qMWpH1ZZKq/2llVhza+iDrhxeG2qQ2HDaLFaE8X4YHktL/MHrJf5CfUxxJv
3Q2FJQtg2lz13OwMecxwlGF1modu13a4IIh0bD/V6yeAqpLMgTzoRnd0Pm1e+/X2NxmmWc/W1qji
6kWBLiPJPuJFeUg2j9sQHwaD6TW50u9X3+dRdVqyD+W2k+BvYMuXbPl139iv3b4KqXruhrkb0Txz
+p8EuTYmrUzNV3d5Y4XQC3E3EB8xt2bVSZTkQYRNOvskcfzTGn3vpzqpIFjVubhCZF9iet9Kqqu3
hB5D7pxjKvj8q3W6/bZBdam+5xWZAHL6t61U70qZdWgc9ZQTTxv3u28jfzG5kBbONRsbLyzj6kQp
mBN5f+64LXVhWKf/FyivZnjbMrmUAZqW2YcQukWAY4f1hZc/fXlX3hyG0YLal5tA0u06+vh9GJy9
8tMyfbjLP/WkbZ5RGs0Zmu5U0sS7jZ7ua1e7yXb9VBVdiHYjnx2irT2ueZXebtpwDNGztEWTtxPg
kViBwoeZnurs3NzJq6xnaOMtXtu4zqoTodsOZ+NkXO/iiSOxXq9YsXJcO4JR+zmKagUo8os/t+1h
8G09MYtqv8nxr74d9PU7YPwe1/kuOBYGrUWky2sQjqxFfaroH+xYx6q2Jd9Mk6gFpB+gbLPwUIQ7
k69BfspJnmzlx/sMom2vDQnWJpKgK+VFh/RhjRJOQW1VyyZra7E40SCXaoOLtBxggmGN+7Qcetvu
ev38/y7pkZ5o5RlIiWkFvmNIzhxxc93nX5bv0FndEwjGo07xHgNFerK163jQxwGvT6xExR4OClLZ
zk1vptdJpCdVI5LPUvaiPg376Fzv5xNgrUdyYpYt4m35MLSv7adyyby2zq/tb6l/xsEmmY71MT/6
n9xf8ZHsUHVjWcHe9tAo1g7DanK53/lgpi2q8DeedI8jWT6omd21ikW6bEo3uO40S8xBRX978tTF
Pxsb8+LbR5pIF0pxqyJkvECOrAXJ2bIfu38kyEyfb/vO29tdpNcZ+uWUeU2Aq0EZO1/bdkrcxUlq
pz9Pq/duGW3sSm+HWaTXGwok4oMmxPnb9f0EV6GdsuIjTObRIth1XXBbTGgaR4IjR30xq+TOYx4S
xd/vspFO21Dk0xa2Je4lvQdkAcrTywJim5ecXPGytiKwt6m7SKTTN8xThBw9zpeXsgcrfb0Xh3jv
f/aTdU/35cEmBmg48EeRdr+NnIqEwYyPIf8vj5Hvg91UQa2v2gP/eLxtMcN060wNeYtCbO4jrKMC
VMrVegoJtzwImJrW4tjJBHABU1MjZXEh2XNDLZdagxvprAxzVUQ+WEygP6uKNI6SygsTJ34CqOQ+
k2h7L1lnTnpS1yevkaixb1Plzpa1x2QSbfP1vLJZOIe4M/iZF37Ea/TtIRvWBl3jRIpyWWMQiJzY
XL5f8LDddS8R2Q8L5Kacf2/3YRq7Fr2Uej5rI1GeahDHTbS8eMVd1AYk0mtcycZCtfplefLnOlEo
1w9ti/311PvGtq5XuLoLjx1S4ZGl2D4tqgXVQHUswu/1+MDHaL+xfH/bOKZ+tFitpBcAiQuCeNBM
/VsO3d7hHV4bnMe1r9LFCVO3/Hm7J8M06AWvrBmRd3eod3Eq7/OYCbETPLSB70yNayFLZ0EGf4zF
qaM0jQlLS3EXQwLm+Nrlq9vaUisxq8ERJ+jxpP1aHjbfVnRnWBBCLWC3OaRjFQbladmgX5uL8Srw
27UJeD7mfb8O8r61Ulc6GTPod1cxE6cWIKFy8d4RYrukGAJYFzpB5Y5w5BKI09TV7yMQoCcVX390
NHVEnoQZ/3XbeUxuqsfwHI5RpgS5xBCw9wp5IO57UJdLcBx+ZoGbYLXe3e7J4El6kWsWS0VXPy6w
iC6flxa4AgIKgOR244bP0Mtc2z4o1hBv2SfRRc+A9og02up0nIWXBlPp7trae3bC+nS7N9OnaLHd
CxLGWZQVp37DChJ04XwslU8thjI4r1702s5QjQicnJ/GNThHI9Cci/gGOpO99DbL2d30AVpUk1X0
TgtmhFPJiiyhrDmvU80t4zcdU4Jrr68Cu/dLnq1rUJyQeCiTea0/eGuxJJI6CYTiv8aiixPR+ygf
iJqdW5KX0Q8/3J4Zw51Hr4d16NrkYMjPT7wbEzyjFe2C51LIiT36KgfyvE+8yJYKMhlR27opy/qY
51t+KojMnsEkF30rOme0QPhMXqDdnP25B7Vs7GOKcMlKNqH2PPO2pK5EWo02ULvpE7Toj+saJTpi
LU5jJtXeV5H/kMfWArirN72x1eplskh/0wn4MX4SRf+hq4KdaqbP7b3XNr1MduKLGB1UzJ8K6T9v
qnpP8vVCysByqDSNXgty6YdBKENZnIa+ekKC1UvWSKRi7VzLmmXq4Drzr8Ikb5y8KSuYh3j8/aS2
varZZatsyVDDkqiXygZdy8c+EgXywyohRZ8oj1zWZksAglI5T9RkowYyfYgW72GcU1QuCOi7BvVj
PrUQkEUVKKO2kiaDl+oFs60Mo9xFPetJeCRKwkY4IDC7L4kU6bWypeNM7iRcjjgDNKHNf1X8vpfx
SC+PBQta4YCZ37sEHgvTjk1rWvXi6+2VzmR0LXRVvmZ4aI8h7JJ3ib81H0u/OPrchn8y2FxHVomx
3iI1jFBfybPU6aavDhWWnKBhZdORVV0tfBSPFZBOcnORxFH97wDF8l0QBanjZJaTmcH7dVRVnI/B
WBJ0ghel9yOtT/2aHRwOQWamTp4CbLbhlpXadPv3tUD2VTNnZV3jAO42f7qq/Ritp7loH/hC9102
PjZZfwIb2LeMQnYjki8xLmK3ncCUg/Ov3vFqDQEMgNXZMnsXiJI8NHjx22aw6IdFwqpH5X6JhEw8
WbxUZX7oo3cNqtprnyfOfdJOka7cMKp2dhYkjy/zkEMByJG42mTcBj42uLiO1lKKNKz0pYfsUP5v
KCPwaIFetW3/vW08kx9q+3cRUm+raOtdeFj+WVmfFGGuwAPc7XhgI3U3nEf0mtsJp1IRuxVugT4D
bIh7KRg1jrRrPm15npCtexgr/uTPtnOwyWTaqgBB2LzsKAgvZueL5OE+El94c5/mU6SDueTij91Y
RVcpvfdgqEg6XDXL5etS/mE20SfDsqNjuXrfJU18xbUE9XEtH6VNktKwHOhArsx3gUS9hui4sGy3
RcFjzxqg/2oFcSbiO9A8CLJ3TjVY0o6m79CWhNgbUF2A0uEL1IE/KfCxgc/ddSw5I8PVUEd0TU5X
RUVDRuhNxGCLrYMk4sFT2PIkX8mp2u7c1+n1414tLoGYw37u6HgJvedevLgThLjvklMiEdVu6JFH
w61vYSAVnib3Qmw+aggAXaYhIP3KgwZBvdWe3Hvu2u4gKuw9wHNtNfqmLrSTudzKvJskGy8V28/0
vQs15MJyfTHNrBa+9RrK6ppvudT8G61n7OvnlZ3ZNKVDfN/uq8O7sK0HdUuuk4pS3NlxEmcWyUq+
s/U+XcxIh3jRHpxuAiwJl3jYL+uLtNGVGWJKr8DtNxl5pIXdi0Im4xgmYHa0RJSpaS1c52Au/VKg
6YmcsWH3xHKHMLV7daFXEeT4zdq4+dXLp2hPJsix18pywDE1ff39VdMqAyatZBiy2sgpZttzTNz9
7Y3R1LQWmx60pSWOrNhElm9N/GG2Kcia2tU23DzqusJXaDePn8T4L+G2p9pr5L1x0dSFFSa3CuOa
Nx6k6eNTUPYv1Tgf56156EonLbLhQ9Yu+9jJnoK6GJI66u7LA+kIL6h6tmEH5uPLzFuQ7ATSS0DH
+/n2LBjWAh3dlcdtGY5xNF5Gisqu4HHjR7l8W0Y8Itq0YE1dXHfLVz7EQNY0ezHBs1X7Abx8aU6f
yvyIyptkmX/f/grDnOuYrlhtVHQEXzG7v0IwFDPrrdPUshazEeDwTelg8EHYf/dInUYLtRnGcDTU
4VxtQCHj3oTjxSfswJr+/dZCHVIFXcKBu7Dc/02dXD/slfWF78rFZfiAcb60WeJQnlLv2GZ/7rO8
FsVBUyxBvsXjpYv5nNJwHFFaElo837AH6rIK09S2fRfBQB04lOPe3/X5i6ht5CuGU7OO41q9SJXE
mbxLN45fvRAq36hxX5Zul3vqwMgP4Yy7wLPBDk1RoG26heKLP7mDd5lC92PsFrvZd5/mof8UUUhF
8NayYBtMpsO7esnVVJSIhNX/Jfz3cf+Pm1m2GdMNVC/IZbEgFbThvAt4NveSSNA88ASS2juwywAI
Gr6s/XrwodhXifi4UnUal9nixYYw1CFgvT9XQDfCi3E78A+u8uJjTKdPd/mwDgJDXVTv9y0a90bP
TUrKvhPe2s5xhnnXYWAMT0QlClSc49xkx2ECdxk/OFm8X39EoY1139SHFuN90/mhs6KPpmygM5sM
0OyjjB6C0dlVng0rZ5x/LdYz6Rdi89V0ETTNjv4ePE4P4p/AS+SDt3dPgOneng/DNUqv2K1Lmilc
yKcLQEv/VOEP3pN32RjvytpJ1RI/bEjz3+7J5FbaIbuYaS5UjZ6qufnjZ8OfLLZczUxxqIX7RJYy
XIH4udRAywjo2sRxmvuWdfHtNT3UQWOzHChz5m26qDg/jVEOtFjLX7K5S+o+tyzsb39AqEPGBJtI
XbgwDfEPOfuUtR+ZerltdVPTVzd+tSXlU458fUGmCxj/GTg/vXKvbHXRb89oqMPFaO31Awh08MpI
xxS4tL0bO3c5S6jjw3C3Q5kg1JwuThwckCg+loPtzGqyiBbAUbd6eNPFdame+amoUMZaR4e+7S0r
99s7Xajjw6LKCzbkQ3Eb617c7KmoPwfyi5h+Eghp15dofb49rybbk7/ntZuhE1VXK65Obei0l4o0
S/DgIbu27G53YDBTqAUVFKFkqEQ1XuI5TxmPv0P5IolY9ut284aw0t+OtyX3N8XRvNPHQJFGSSOL
M3H8NA+Xw+0uTCbSFhypiqIrru45Vu11nW6+NjT8fF/bmnUUHbYtvM4yEFDQZGDhkoDE3eJCBtPr
CLe2yN28qzFwOfMLlJyS2FfvUAqyvz12U/PXreDVksCWRbZASyPb0Q4p6GJP5bokW3/fS3SoQ9pY
kHU8u9YNZWGb8GHZhYvtcdM08qszvRr50g+sLQaFBafHrthVx8yZIfg7WpZ6U/PX3181r+hGF29F
TG0tP/Eie4oEe1hzm7isqfmrn75qnrVrVa45HmDcIfq+rkCpt4Pok75cxV0H0jDSDg1xHjsjQGJI
5zZITW94rv/fwmxT3jAElK7vUPlcZJuLOkIW90do63yio2NjXLg6338v/OC3/ts4jvCdfhaivwxd
sGvZkIgNf3G9byCNVW114oLd4z7/12K36SHLJRZkpDOaHWbapxsRp2XN9nc1rwPd3Agct8SX44UG
434a3MNKmlMbkYfbzRsmQUe7xRFwHj5DeHXFcpy79tGNqWXkbx9tQ13LoV8AeXEkoM1jnHge3bEc
ysHreNyQ4vJtFBKmTrQYDtrOjcoe+p58eF6aD3E2Jb2bH7wtSlRuuwAaACuhLuIQr0h1L6ICze1S
psAdPgpGktn9h4Y+SNWfsYo8OpuC8O5XPtqO0oYtTUe/SQBu+qnJsXz40WWGiCYUlx/aNXjqpA1x
ZVhCdBRcBDHhQS7ONUMy7ee83Udev8/n+6ptQx385kqajQ7zh0vuQgMgIayo8pSCL95C22LyXS3I
eQSNE1cij7xMnkwKyotkkZa23zQNOG60tq+ZNd9hUEPrwR7bVSIZlbcPVxvI1NS8tmhsKENeRQTN
Y+65O9FXBygU78Kys4Tem77DqL7le9EYlNkW0DOwOpBr5CCfz7bfPfF3Wa4Ot1cOUx/avt91TjYP
mUvOgQ/USwShXfWVrMWuUvLzfT1ol42MEGeJ2wLsM/XywAqW1k5zmUl2WCobW7PpI66/v9pEi4It
LV48yHl1u1/uUj0vq5v0K/0GHo2X219hmOr/6A12vrtki0/ONMtPCyt+l1H/XOeeJQNiav4aHK++
QIUK2PZQYRoWud+W+jBKdiGOrczc1Lx2BvAiUCSudYw5WMULyg+/tJFL04Fv6X3W0S4eQtatXzuY
40FWz+34DccMoExHS+tvrhCIAy2KlzigC34m52mhBFQxA9nRVdmeP02ta0EsVZjlfoOZLcb4yzj4
S9o6w13vn4zq+34l/E2KBixhbRz9aNxSJHMT/7zL6PqmP4BOSw1XWqeFl1+l8L7Ioj2xyb3n3Iih
a3ELroOQ+tAGPkcZiNoAKvP5AtFEm0yfwew6nN2H1T1IDIKmfATxczyHX8ugs0lWG/xd3+lr6vpl
ETnwGCc65pzv6FQ9T5Et3Wca+/X3V9FaD6FqXGDMzmAjXk+BU6mkWAtb5bRp8FqwcpGHWb9Qet6G
+bJt087pxcOAJ9z73EaLVTo2FW8JAWGkkGdPdsnE46cV1Iv3Na8FKxP+StzrUtONxZPfXToyf2g8
2wuuyTZasLbOtjZ47gDHWyi/BqP31cVyHE7el7sGrycgPDcER+Hs03M+b7tg8B87X6ZEhJbjiGGf
0uHr2I3abHQXPD73AfQ11W4J4h9O0J7jbLA8khoMpCs1Ob0D6HBZwvwN38mm3vtZ8aBy22OWwfN1
0HrXdqs/r5V/nrdg2PF8GNPK5XfBmhjVhZpikPW4gcQaj5L+01IFJzdn4BwT91zl0bwWtku4bBWj
CCzs5PtlzpAt6HZxUx5uO4/JNlrcsqmPa+hn0nPrOweo0e2pZytAMTmOFrMAFwg/vhoGMIwkD/Nd
topTTp+D2XZPMfmNFrY9EZEXr9gFe7zBea08LZE6xe5ssc2bCVCYXovbEGV7V6ZjLMhBwVEFRLHs
tEAtknXMkqjL5pQvTZ4O9YoHLFc299yLGdWh6V2uFihBYqH2yxC0TMW5nXvLOmeYbR2WLqq4lt5I
8EUVOxOQZhIpLcYyNa3tvHWucM6XFU5rizpGrQ9RmfrDbR81OJKu2zRHKiy6tvXPY7w+qUwlS+V+
zQOShFF85+ivHvZqcwwkMt1xBNbgvjk4jpf0uU3j02SX6++vWh6I56xRfqUPrVUqti2ZrUgAg/vr
2PM4c0U41CXWNdD+y0k+lIx/XXh9Z3jp8HPOHCTJ3BVLT9W99+Ntx/3g1wh5gdvTevWM/yTK4Oda
9G6bmGQDpuPznNOPpZyfILxz6sryOC71mancwkVj6kaLYhBIrLwDEBmr/zcAkXv+uWUv0F5PfFsi
y+CfOh49G3PwnwNUeZY9qrghIV0lUSY+53Xp7WbgrW+by+BIOjS9GPNcDBSc2W4OiQGXj6lTClu9
x/Xm/MZc6JB0L3bW0gugeeQscufP7xsHx9uuSub5Z9sd7gTGMKrD0SE+nMuQdPiIfqDHktTfA+he
725byDQPWhC3eVzl48h9sPao3wvp9rx0v/rD9ETvjWYdVF6XZeO2gHCeuQp287wdoj7a3x69aX61
nTj3gZ3F4MHJjTKAPHE24T1sAlRBt5s3LBY68+dc5H6P6z89S685eRX/0XP/WEGS8XbzptHrwQxK
OG9sI1ymcdGtZPc+J64lgE1NawG8trSeWAWbhz7/SGK5U21kWfYNRtFR461o8mDIB//c8ylIRbN9
QPEn3TVzaznZGhYfHTM+Rx3d5q2D0ONQ7Bj/Mrgv4YCnsPCsIMB82/Smj9B23ibLHPBgYJkuZ6i/
0qzIkzFEVrJaG2k5N5i6uEbcq00MhSG8nhnWHjGIfUblZ7HmeyBr7jvx6KBx1g0Z7+YRtztXdmnX
z+6unomyLAumwV/96tXguTeqqFK43E2SguGHnGUV7mjAj7fNb5piLW6bNpZYBKR3HoChWVDDVgef
+hzvkFmcRu2d92sdO95kbYzXzoGeKdRaFkh6VHglHx0bH6DpI7TwpXxrlRzgp0DuJq77OMV9subl
Tvnfc9nf6ahaII8brRiQG3BUMZ5kOB+Kwv0UbXfh/hjV0eP50jFR+0gtZWF0XMZ+l83ZZ6fcLGuF
YXfRoeO1O/fjJpBaAjD1rMLfeb39jMI/hNnqcQx+qmPIl0C17rAgY7gE3Utbtwlkr168wSZgZlhG
daLQtQqqGfMMDyqbxzYX78JptJjGNPLr768jbGGsoGuIiQ2pm5a1HHc8UyQdhW/jlzF1oQWx6MQI
bjus1CO4PNNZNF/Aato+IO5sy6jJPlocS9xSJeoNrvN7vXfJgUGZN9ju28R0olCoCMVZnsM5R3dw
j8QR0T6IGssuYzKOFr0laBzFWtX0HHj0oeVtwsj0oJbKssKZmtfiVlIeRnOIq53rxifloqyHl5cN
K/XtBdTQvA4mb+PGi8HUcs1fFU+0L79XFMWo8V0gEUZ1WlBvHse8bzk9s54cKzAhDFv0I65sCRTT
6K8r6ivfd1Xv5dE60bMDFTNvJUngDoeF35n41KWcuqAqxjlkMI4Mnt2+Pg8NClOZy55vG9+wqulo
cs67oCty5H/AbvWeLdXeofNP0co0rG0LpyGwdDJQMnjDsAXIa89NCcmUyY2LKEU62rvzE7TADbeK
97KD95OufVcu/KEeij2glKcyo59vW8mwPf4P2/pqklvPn2I24drCt7jZ12JiKCFnW+o14z9bjbuS
TyAecbsvk7m0YOZIRBdCYMYh4ucmgy/mHSXDdGfrWixXjG9448J8Q/vxUahcpjzobI/6BmfSYeR+
hQeFukMkB34+7KKy/EhqvJcyTP9B9p5tuzFYSEeUk8kJo6jFZVXWU7DLCtGlm8+/3Da/IZ51zDif
oGTpBQSXSCF+j/P8uV+BVy+s6mMmG11/f+VKmT/lsl5wDwMFRYUEon+RTo9K6K74kN9HX8SoDh/H
W0y+RFvvnddSuemM+Ejqbmh2t01kUOvFu9Tf35BD0xKFCTjyAgP2BP9PywwlgUDuSx+A9S3ppi3N
2Yl79D6v1QlGB8F5VSA3fhZe8zCE635yf9/+FpMvkb8/JYw3p/c8fIofORcSTB8bz0afafKk/wQy
yoVnqNmfkVfZR06xV/5wzjebxpzJkbRI9kMU0YQDzitjKx4rB9wZefgEMc19MdzF68qIjhhvKIV2
nUBChUHeQyZlXst5F2RIqVnm9e20E9Hh4mx2mDOM0/Vq76OI7Fyp4awKcIOXbVqCV3fOpMVn355n
CGr9Pc+OxOmxV6MH0qKtP85F8A91w7sY4WAnLaYVK3k5shmPn6JzVMIBWHhyoeFgOd69PdNEh5Bn
kBJCTfKC3YdOD737Lq9qlXhbv4O+0Md7wgDCMH+bR61csK2Dr5KwBCcErZJhZv/cbts0fG1/XnwW
LdDYZuctL1IQv579TH0ZkaWYPfnndhcmP9KieACKqi6wbp/dCHpjqkzj8Ie7Ae2NK2zQ/JDbr9v9
vB3SoNj+20zt6Dhhk+FTvLJOpy4/DiCT6Yr7RJpBpPx382HAJjX73XZWOGDHXn3kOT/PzmA5x7/9
ngVW3L+bXyrIs23Yh8/l2iQczxG8+1B3P1XYJKvEQUA0CYZgCW1TZ9eperXPLSh2l0CAeeeMTvve
rU+QrEoF6KKWLd7JpUmr/E9d29A2honRodqR00RNSylS8MH0IAb/aSurHac22jBT81qA970CMABy
red5ZqcrndOKDGe7hJ9uu5VhcdJxWltZ+jNu0P4ZXK1/RD7/HjplWTtMI9cCGzV2QZXNErvE0j3E
pNozJ/4dkNzCL2NqXottFm1IPnoKO0QVPxVenHazeBLLnRuQjtPumtCthxk5lz4HFWA6gFyCJAJc
v/HutuUNRxmiw7R4PNBl9eCmKlJgQGIJD76PEEQUfYT8UbNfsi/uXCRE2Z5gTRbTYtzp3ZFnLlKp
+ZahRGrB0ZI+kN5Wem9oXsduOfHYlHTBfHtEHdq53oFB+kwdWxrG4Kk6fCtceD/JtfbPMevDPYi1
6JH0ng3VZtgpdPRWFLaxM6+uf+bj+E6BArleoud1m0E+fl/GH5TEfy9LYi4GLqdrqAVrSoMwnQZy
yINyf9ufTF9wnZZXqx4TzrQFUcnODQ3SvMAM9xC39dnj5P683YNpgrWA7vNeVo0DGwXOADG+IW29
9h2jrWXZNn2AFtCBq8IwGhkmuJzO27TsSFaexfQrzmxLtcmFtL2akKLpgtr3zwNdn/ONfqC2PJWp
ZW13HoIsiGWGQ0ztyn94Ty8us/FemqyuRW3Gh7wGNRao5OPgjNT1LgeukPe2i7Oh+f9AuIasCOUa
+2c1F0gv9A8F3Y4eXvZv+4xhUnUI1zIXGZ7mnOuk9uemYcni5p9Y929u3X9NPWjH63YJQHoS5Lg1
T0uf4Ek3nbL6W6nEgWZBevsrTEa69v0qtlak8rtlum7CVd4kMu4OUoKdB2XFt9s3uI8O5HL6tVJz
i29ownhJ2iUKkrmQlvyvafBa2La4aHpe69DzvDTPYvDS0Vmfh8p22no7QUV0blGJCvvQGWCbgFQ/
xED24Lk5SZq/byeS0sK2eZmmWYvdwh8cHCcKxO5WHhQYyQbJHsGsmDbZajmkmmZBD+J6crbc2dg5
WsovMRiwd0FF7ntFIzqiq4lHBallBMLSiAcqpqSMug+5lenXMAs6cgu6oNNI3EKd5SKPFOzRMRAt
TR4nYxTvaRhZnksNs6CjuMoRzNRl17KzHJ7jMpU11H4ujk0vyuCpTAvlLmycrA4kJsCbE6edjosT
pxMXh7uiTAdzOQEI5Xy8U+AKlYmkcZRMFe9zy/blXfep/wJZiM4sivx/N5II6DaIyZXnTtUTruPi
j69UfJhd8IRXquyPzdb5icPWlwz3XRyJa5n6GV8PoTcFFj82mVEL+M4ZwqBTPjsvs3NmYFfErfcU
iN6CtzA1r+3TfKldxcORneNKQsDtS7O9587321NkaluLcjIwAlk4+NfWxenox59wxAA/Lv10u3lD
hOu4LyhP4pbuY4rAyBDvg6yf9mMon283bhq7tlHLgMkVkDVAibfxa97S8VjQAnB64g4/bvdgGL6O
9tqI17K6GZGLzHvf3+dO7gN1EWSO7Qhm+AQd6OXPIoboGfahAeS4TqcOVVs/s6WxJd1M7WsBDtXb
JXBRPHIuPAEu6ma3jOuBS1umzdS8tk2P8ShnUXEsgjKucOMfWIKCM7WrosxyBDbNwLXnVweBdmFd
VKwuO/eLeCRZfRKD2t+eXNPgtaj9P86uYzluXYl+EatIkGDYMk3SSJbkIN8Ny/azmRMIxq9/h17p
4gqDqtlooQWIafRpNDqcxnuzKGYKXrtpYj5etuiT+J4bncJwyzYugBZN0vpY9ThZ8DcFw9ZFpq0q
4JAtLWB2LU3MIJrQdjdUKTgCLGtsfzvjWKi61WSCEa5lw9xY5vY1qoZHfmgT9mzkxB+d+xpriCXA
VjPK1htm1Ohs+ziHts9iqybpfaZYrPJqPFszkxKH2g5pPIEnY3WHeNVUde4S0Yg1Xms6V0nhTuBC
zPSArPnJQE3CPKm6F2TLC3BFJ7M7aJuBpwfGrTqmd2AbCUmvGsYiW16A60KTZJubckOAaAiZZxyG
pbl07vTpLkD9p7RrnHVbtxHB0bPxqamzU6ejh9whCm9iF8IH171IA7ppFs3qdLLO+piaYd8MZmTZ
Bf80aoUeWc2AnmybTCpy010mH31NwC8YRt0y49V2nlHhMsKfY9b2msKZXwzrvttFrPMqa3dcVhMv
wSyxI5piFEyu6qeUmAhTgHBZeqs+tqhS6NNsCzwDTB+Gtt6JMQHAYAftXGeD1ScVGuJmo4Ff6qFl
yFVVi0t2L1Z3LUm1OXjTL+dq0EF3X2BEw7SWiteZbHEhWG03zbY0CNOcvZpEHmniemruE4xY1cUp
OI8TZFfOjJlW9oY59HkXJaPZGg9u6uWWwvGVwPg/1V0W1xOQzuDiMuowbV9L0DSsNg9vo/jDYD6C
ZoJ8wJpaWrMBkhhQA/iNkYNu4HNR4F3Tj0E6eT5GsPkgfFcElT924vE5weRpbZo42gYGv7R8LSnG
YoxPRueG6Hg9ZDO5ZHXYuQ8aXyPaeVHnuo+rdx9tpiP2ipXUHbemsNtr1+iXEf0l2ercc0T4VfvR
vXNbNjCyFKuempfGqmJjGWN8HUOAVK7LhzqM5ff/v1t+LJZB0z2PXIoSPDvzivp9xXl8aPawsmD2
2mFOSq2ozAvdxgfX1dHdlj9omRV4+V3FifiE4L5UY9u3GFdiYvT6/OjNwzlx76qnwdKC2aN0wkOs
zc1Lzvs/A8bCBtNc3rtvwey5HENV+VCaFzYUVzYa8YCI7G3M/S0u+s9tQxwxmlAaetIb6dpevSNG
u+1zPtuDHfIMM/VokCsn931oOfAZAdta6To1ou7QeOtXVb3NVuGzRPUelyilGExwRr226JqPl5bx
L7iqryw1FM60RCvFQAKoXLasQ3HfhdXaE3KwsdENj87wdWhVHRkyyQiA1StEnxAygmT6a53kfv+9
t59vH65s8wJY9Rk5cacbwFFKndbfyOprpXMFr8UR1FAKBZLJXoBtwrdtXdpsvDCG2QpDUW6+nqnC
dDLZCIClPSUYZzW1VwcN2WiICcbFfKr6u0q8oJQCaHmGyWXu1LXXqX1y9M+Tio3yQ38R6wp4JQUU
pu2gj2tlHHPrsk0oEMiKgFnfqVLpJYcrRgicYkV4YIVmaphviEbswG3YhW3DI7qsFBH9HZwf2AYx
RqC3XluwLQUZIuHRYrOgXRluw69OfnT514be470TR2wLI01ZGoYF29C3X5EF1c1frhHdRoBEO8VO
sMYytilP0vaagaO+Q2ezwt+SESaJY0dMkPFN1NSaK/XXYAsHfzt2F+dgYgypykn4W5r8kfhF+A4w
+euGb5DDFpMoj7RoiPsgi+mL5Y+hHbNrFWBab9Qd7iTj+s/AkcnJCgPDLK8VGNE662hlXcCz4+3D
kKBZbA6jvKeZgzK46zS/bh1aP/TrmiqiibKDFqBsloVpzi7WHpqIgA1oDG/vWbauAGU2lnntlrge
u/Zpsd4qlYmQrCtGCxDtGXK0i7ZXzhsnpn1NfMulKvZu2erCbUuM0vAKVP5fFx4hh+Kq8toSwyYO
EZkqK7ObHtLQ1wYN6n6ZP1L30a7iVkXkLNERc7d27/xLVAetmUv19ponY2hkh5T+ZIWt8I1lYtk/
+m7xYchc8KRCLKXe+Cb/YaumEMkW3v//bmG33KiJIszmWpgcgX6MqNwUJlgmD+F6XZfesYweK3cL
Q0L1uNAO1H73AVIMA2wE/GKsxuI5jwssDEJxd6sUwpbtXEBk13jZWjtec0UBk16HjfWPpiv2LRO3
AMoN9XG50bP2arZPxLuWXXgb7JIti69/DMbpOIq+seUCbPTWMc3qYFVRlkk2LXZ20bGy0mqAsGsQ
6RUsjfJR1UIve8qKz3+NL9rKFsgaaRr32T0PhyTMdD8/LatvxeTY/mTxfSIS8MkwANctuNNcWf7F
tkC4AcJPxdIyAQnoHG0+b5WOpS0gf41mFUuf7FT3770DZ0mHtmEc12jfPCZtwN3HUtXnIBW8AM9c
T9c6t0bzQvQE487NzHgcOzIH5YjZShgIWPklb3XfWop/pt54bvXsnJdjFxA7WYKMbYUCbDLZCY4y
r8tMnxsoQOHWodknaI5W9QbJlhZwjAr/rGlQ+njdpiUuujRiq6oZ7m//zwcejjg+xG29pklHrG28
rufuZLxtYRllMfeHuKh88oYJuUdH8ZKTqIHYAJYPbonimho3+fbJmGI2PMx38XoQR2z+KsatKuYJ
0m8m5wp1CxxjUkRFZLsWglQIsJkEmXK8gMifpfjc9s/dXUlM7FqAspmMhgMygH3ocfda5QRd7+kR
b10FnGU73///DnbaSlBz6OBsh7R45eUajG7yOiYqV0QGPbHhCwNuGmYZuyUK6x807g9ZCJ1fzltg
x/rFfim/3bZ4Ev3/+/13v4O7vLcYCn+v5fhA3dfevO8SE7u9TJBKr4kBpSHm2wL/D+PLVltRj7sf
4Qe4EseHODMxW93dksMGr2FKDwY/GhQRtUzx/JHJRLiAU5q2ZdbT5gpXR7cfVqpgAZP4l2JrF0Zm
bQz8ziBRz5MLwzChYegv3NAORf7G+J3ug9jZVZLZ8frOwkXjvW7rsburbok4YlNXv+A9OFLc8K1Z
B0SLyApztj1i5O9tTZQgSpwFUrXFikkjiIbMmEI/T67fzqB+SbLwvuUFwG72UpHMJnjSmr9W7WVj
L9uo0EeJvoitXEWxN4fxfenihzN6J0c5+EMmE+ECJnz17IEuQCc6DbrunNo/ucr2SlAkzvoYPV1n
hWU0V26j2yy7GuWf3vtBp+i2vGVCES7WdSyGxiOITaRUBwujFbqVKo0lk4qAz0pvqZFu2Hnj/qjS
B9zgvnLbEsOL4SD/NuzIwXWagZ7OK3trTppv+O0XL8jR+3dqwyzywu3Tbfl8/CPs/7RtdfpUDwt+
hNN0aAa/ujVI2u+qDya22Km1cpA9jg1upw5tZuBcQK7vniwfVhau1ZbmvClarMzSCy9fuaPwBKRy
3+X07iIimJ06V92GC+MZlcFH4+iGxiOLwAMeFVEaaorvfKyWttiktdq2tfPhQjIlPYFrzd/cSWHe
PwaULc76AIFvtSGJxi+k5s/bNF9pb0aIr8eFmSo+Idu94AhbaW1OjOG2nvRPa/mzvKtaDacqgNXO
wWuqZTjVKfmxaG+t/mlZ327ruSQFY4sNWU3FtXLRsGftmDyTaDh0F/d1C8ygjtOQhre/IpG92Jbl
Tp7WGHWGAFn7mHQx77QgGQ9rpSrIkgjedf+tnRuZkoYZMPF6FVnstKhSALJ1BQfYpZtVpwXcPLdY
/JY8TNvzbYHIFhZwmjlWNcwzFm5Jd6auE1TmfXMlbLHTqpj1TPP2J5NLpyNGNUTNhjvPVjFGyna+
//+dIQBTQ0lGAn1hXh707RTMcxneJxTxOkXwYyO7U93Zf5r0arIvt9eV2HKxxWqc2o7YNTJRDkak
2ex/9dwdMRtK8fqVrS6A02nMNK0a6LZHX/BIIhRD1TGd+fbWZcAR7tKB2auzMfjpdfnapk+jdq70
L3OuiFtLti52UlVJmpnFjLM01rhynnUSFoZiLI5ETcQuKjC65mZpQwvTNvlfOhLuA0sKh062bQGV
PN+WxUh2a+JcuFUjdn0kkyrdLTOIYvvUTDW9bVeszuMx0qMmbIPyYL2SuI3TWItvn6vsJ+z/f4ci
Z+3dlFo2xLP804yP6fqo3zcDzRYnW9Rl0836/mQcyeQ36SVjyKC1/qqqEJOdrIDSdc42vR2B0tWy
T2ORXSoVm8Dfx/9/X462ONIi6z2StLu5JYfxqxGal24LkbWMktcHMzAjnfsomRhUxSoyn8YRkFuj
dZoPCSTlHQlKcOIuzmL3M73O8RLNp+6g6iiUgFiczlUuKC0xFvwsOq3BsjjHjZmRPWng0bmLGIzY
YnfVtE2Vvm4r4mT8rfNGv+ozP5+/3qWsYmlURlGtlOl4WpqmHQ1MD7opCZH+DW4vLxGPWArlGJZW
GSaOQavdoLTjqj80KfE95z5TJNY7JTzX0IeOl6u9HkZ2mkaFtyfBsFjsVM4mWHhq2Ga3/Z/lRoX3
iOEZt0UiwZhY6NQW09BPKxJ0WpGFDWlCY1Hd3x9HOWyx0kmf0rEvTOzadA998QlDUf00Adk/GhRU
b3nZ7gU3GLFgCihj91kdIx06q1gOJXlvW6xzKpyisNwWmpKd3APG0p75uT2lQRekoao/V3aowoUL
VsmesxXKkqU/6vIwsLdBNVZXZm/Eaqc20/QuT4Gj8ivG9qbHPVEyBUPrg7AuIL663kmCKLHeqbGK
LW9Isl689NLlT9v4BeRKTqqiqpGokFjxNGIekLdu3nrR+uZlMX8nWxrYWnHRC9f3wCR0GwOSkxCL
n9o1Lfpsx8BiOIcWZI1gDD/097FNElvsouJJkaOvErqUDj9RduA7eNiqHlWyre/AeHe7Gy3Pu6HV
cQXTeG2hnCma7qdSkZWVwEvkxNaadiF1gwhiOpq+6WAs4HLf61tkw+attvYTxUWVVN/c2v7ste23
+w5TuGo9E/R0xILVmZEe0ngTrOgRbZmKFnl/533gOIg1T9nA0Rc9Q+EZqUNqfk2My1yt4YZMarNE
q+MorirJwYplT2bKXEh+Rs7aeC5pOAznTLW0BFRiuRPaW1fMqkUlHrorcozzGid/dg4JIrhKriNJ
xssWa53a1dLqHJy51/bPHFmB4Rch/2mH85sVz2EalGEapooDl5yIWPu0afU81RX8/4TTJ9McvyQ1
eiFNuw9bQkIw8EVzpqqHkp3K/v93cCvShNfLDgiSLT7LjXDh3K8qFReYBG8iIfZcpRXKQoAK1j7x
DX8VyiQTkeBIe4OeTXmOUGZtfEbm65R0X5L2ajSYFjgFTnaf8ybWPenLlHnpPLTXpHztkHlE1uGu
eQjEtgRQl0ZLvdxB1GWmr22bRTy7i20KKwu3sJF03dqveB412cGxrlN5nzDEwidMUq2SZkZ4Ec3L
tZ76FIzY2a/bJk6iJmKPVOK2s0eRsL6sdZf5JZxxvyDDz9uL/00sfmDhxOInB6xJIxKa7sFpP+fV
qdBnfyL/48WXdfnOMVuQ1oVfTF+S5ItXlD4pvnSWIqQsMUxiURQth2TmHbyW0U4CVz+6+teMHHiV
+kpFkiBB7KDiNnNKjGjZs+NaE3aYl+4Zxic0Tr+2rD8VmJm55lV0W5KyY9r//85YjC1JipIhe+gs
+AXMflscNHvct7aA6M4Ze7w18AprMREmBQ+bonpAtmfBoS4cL0trC0eAfFCob1u4FApAyFYWIGwu
RekNhrNeRj0NTasKezwebwtD5u6aAoiHxqTWwnZ3l/nk4B6saDm6n+fRrx+smB2SQJWrkfwIsXJq
6dDri45fRGzqxk9cO7aIqixIcrWIdVOZzi17Ag/hNe3+hwoXRPZAlGnOChHJNr5D7p0uDhhtPmoo
aryO9SsDQU9/Z6eMLfZKgci747kH77ZpvDlIwKfg146qmEXyvCDCfeumqdVRHdvW+Gniv3N2AoGr
xlyFVGTL79J6J5UqoRjiNsCQOm3nb93R06jf6ZEzK/xn2ZkKKOV6b7q5hzJjp9J9w8sjjlZHu7yL
gIPYIg32xi2OauAFGcru2tjXYXirVI2sstgkEeCaptmipchkXbcnHrLTcKC1vz2Xpx1PzqlWBExk
AhKAC1qYdVjyrb1aiTcF3Nt2TkOGdm5CVAPrZfeZWBDlJK1ZrgueSOYrN4MN9MJBE9YHhImrcBgD
7VBFmDOssJ8yx1eskerTwRm6/WtGGlUn2PvBr8IkxKzT2MmC6usS1cgeq+J9EvkZAqxZPdfwvWE0
dKv1Zzp/6RsdI7LH19uGVWI1xNKpftGNCcOi2mvrrGGHHFpv35mB+Su/d9AztRrM/2A1vKazFQ5O
GRTsvqelWDDVmHo+2TZATVdsuO8Ce1C8NGTSFuDcOUuyzO4e0Eq4X1aVb23MTz1FikQmbOHq5Q5S
l+Aahubo2cOmm9+43h1vn6Ns4wKY89rR29nGs2Wavq3VqQIVRpMqNF62bQHCJNPoSBbY/56xt8zL
p8CqrU1hoCWLi4VSo2m7rDFzPClce4wtWpAnVi+q0jSZ3yBWSGXdWmV04PsrFRzLiJLVQRmkp/Zh
DeswD+9EqVgwNepNx5mBx7BG/nid6U805KorRiah/Wp7h6O5ywyDL/gJQ1KFY5sGhhfdpTQi7TU1
Fzph+itcwXkAveyCSWsLpnEFnjmp3qUSh1+slxrJCMJIlnuHjB+1EQl1dI0lJIdylkGuCjVJLnmR
7trZBhvlgfAhDJaMQTcY9mErWHNcV/bTzfPk033iEuBbbWRoKMVBLM0TjoHTy7IEt5eWiUmA75rm
pZ0YqIhxTRoxe36sCjNcVvtkOjnmGk73mTddQDIWno2uhLWf6aUuQ/QNdypr//EZULGWim0l2Owp
Mp25vYYWTR9thnFKxBt8DJu0wtti+hgKVCykMpe2m9DGh7dd0aEtuY88qio0ky29n8w7lHFvzEyM
GkE6gCeHiW6v050BCCrWUfWu0+ddPiGkVJw6K+5LhdLItrzfBe+2TDKmzTMfoY9oBli39KR11l1u
ARVLp2ZPTzaeQxrWUPmp2wRd9vv2EX58UVGxckqvE22oJ3S89NWlxpDBPGjHP/ctLeCT23k1pRza
MVL7aM0/ktl84qrIhUzYAkKnPm1KY4VERvCtE1aFXa963MpEIqASXccg628QSMI4naO2ZGGtuW+L
d1+zIhXrpUyQ0JvJWrRXdx810P2g3PGH6vm2zD3o2n9DSVQslqI1pO45/R5cW34YZTb4SYF5atT1
p3675AwhWo+YvjarurQl7jfKmf6t9R4rE1DkVAi7ndOXagz6r1YwoJXUBseo37KwPZGwjIe7/Crq
Cpevu4Eop80sACFZA9pUXyuyRra9KMQn0Sqxvop3W55hWCuqT/SrPV34XdyfaGTav/fONEwDNm5T
HEu1fSro1QGHOT3cPnHpAQg+8lbmzOIF1nZLv/xKznvPsMN9+wSWiBnPryA7otzhpGI3kaBDLLjS
WbWW6JDDTyF/Nve7Vx/Aq3L7p8iWFjBtUw2iIzjciR8nhiqB7mHzft9eW3ayAqg9bmu0owzGmRpB
VxqRUw/R7aUl2xYrraZprOzchgk1OPoKwB2bIvaQ6JXiWpEtvwdW3+lObhB0sGsAmGnYvlPHZTn5
vad4S0jshUhZXaZtS5CVgKuGmcRoUjzWtH1m1hTqdvXT1rPDWO85bFRX3JbVbhU+sE9iARZJ9a0b
NLglTveZ8deh+jl4KWYNPhWzii5NctLOLsd38qpplSZoEMVPsgs/MX8lKqTJFhZADEafqRpLuLUT
yYI9FTV1qlY42RkLGE651VkeGraBYfjj64IhEE3okM/3CV24iJsiZ1OCfP5V08G+Ui2xZy7PBgNh
vLZFhG/32Wax5EpHoS61rA5dDc4xs57S5KkyFXkKmegF9NIarKhkgdEZtE+W+5SpvGTJumJpFTNs
hqqQcm98sYyooK4Rz4uu8mF3hH6g7GJtlV6BN2BmhnuA6xY4W/asT98YTyPDNHy6GEHVq7KkEliJ
ZVa0qc1O361bbYy/ac8DV6vg7L/lWfPYkkYRXJVJS7h807zdKWgxndID40Xp5p/7kinKPmU/QACt
WVd5NlowctNwrp04cZg/UKSK2njQVX3jsu3v/39nGECQO41Ug99PhzOmdyamIvwlAa9YdVXTevMw
jgx7T1+W4WC2hV8zhb2UrS1At+J92fe8wVtFv2rLg52AwPLTbasgE4dw2yLriEz9BNO/zkgqmuUJ
rmp8e2nZrgW4tnZRlPMGc4bWrxDDwn56M31mW664tCS1pFQsttILEK/QAi+t+RlEhhGNtW99kIJj
INRPWeXzSDuQY14Gyi7oXcM/QLJYdJXS1cSkRNwpy7r8HgaMGezw4co9ooBDITPJcYiFV+bW1tO8
FrgCusvSsEBXlt7LNr///53eE2eouMd210f/5pJfnvtqlo8Vksy3D1sS06NitdVWDFpVGEn9t6ia
xuizDsFYE7C/p+CFKsdT+h0BvwgHWEvHKtR6XveEY/5sn7YX44ACO/DUaJ8XBS4kiRgq1mA1SE0N
GU1R3vJlidNjE0/H4fsQblEVrcf7yLmoWI7lzNtQwGrgUIyvjERW++zNintYpkkCsBu6YQ7ZjBCu
A9IGMONEeX9ffTgVa7HMnDjLkGPpLY8sLSaquLDEYIi1V3lJM3NKESooivYBo+yOw9JF+jAosCVB
wH/qr6aCWuUCYfMhqu1PG8X8Me2xv9dFF2uvqgbT07Q9cDt6+QOzv3oWxFNp0W2AyXYv4LeEqWsK
gnIruzha0zEvJn8ASQ5RMQzKhL///519mCpUS2aYSXEFc2SIMKQxdWC7VmxeooxigVWG4EDv7Q26
afcJtchTqngVSRwGkU9KKz3HYTtIHeOr3bw21pvGERrTwsZWXOuSp5FYXGVgFJHZeygmcdvYg0u7
TEacOXnczVFv6A/mhDnFzqy40mRnLGCW54SVRa7V18Y5bV7pc/sfnfyx2rfbKiQ7YuFCXmi61KDv
hukcO7Ak66U/2n2QzHdG48Taq2YcMTS7wGlYln5KdC3oMZzi9tYlBy2WXjWYR2xnpVdfk74Npi3c
1que/qjaqOcKgy9RUbH8appnN7NB2Lk/LnQ8LlSNkZI8OBWrq1xKa4bJgftF4oDI+dzF2mPxk4x+
+6DHdtwdhoumCJ3IfoOAYYw8sEdKm/ZaOk5k9P0RQWLFAUjY4qhIUt0n9lolSEahMt978lhofTG4
n4Qebvg5bB+WqH+qvtBg+trHWXSn3TCFF3HW8QVz8AwkChEe7VHviT52xQ+SyYr8297RfVjdNMBf
KT3zMGFiRtIoUCyBmUhRjVKcnLgJasQSY4gGsw+TgfoMMzxuQ0G2vIBizSvaccmw/DKbF6TGcxRU
nDBKWIGDD5e3QFD5b7lg3AGK/80KA6Iqe47avPlekaI7rtoyK4z2h5LHF3aMv7tprGUqaTOM9jkl
9UMy8TZYGpfeIx0sLlyTSeVp5bZw+2yXwwW9vQebNy92WSs6gmR7FxCW97Nj1XnqnZmTa3GdD7+M
zNDD2yf7YaQAe98/+k4wWt3gdvEy7+xZ6XLuqPHb9Iw2RlPMU+Im35yx+qYjH6b4muygBWxNzj4F
iZceRph1D0ljP+JBFUzKaneZpAR8tf2KaYrj5Hyz3Mk3qumCLi1FHEi2c+GaZKAPIElquGcjLwJ7
m0NnQNescZenhWMQAJY7rMZoOss9T5nOfDeto6lDJn6wmmBSVupLxCP6utvKOCVT6Z7XfD4b1lBG
STfZ0W1Fki0uYLhvGpL35epihPkwxvPEv6UpU2WuPnRSLE90c5ekLovFtZxzijThmOORnVlv87gd
MCVd4ajI9i+AuB4Ri64mz0EQKP1G10332x5dwLeFI9EekVqVMtYP07K554ayY93qoaEZZ2qo2H9k
y++/6R2I66Eei9SF7GcXA4hdfQyYi55Wd1Q9Y2TCEXA7NGOVdSbkXy8IbmBwJVA7F6NCdWTbF2Hr
tgjudbZzdjYjbHCqBTMOs62aQSvbvADdqm4rDbxUDp4ADiZi9qPht+Zd/ic0UwAu2zYMX+kmF/P7
jMKvnO3XbE3f7tIa0bdFzH8yO292viUejyfixjbksyI1ct/yAmI52kz5POguhiYnl1X7Wljrma2d
4saVHKro224W4V1TQOUdnQczbeMsWyJ0p9y5vADX1W511jpYfhy5P5MWFZdTmKflPf6U5Ym9A2mR
aTVyTy7Go9SR4SWgEy3CdpzC+0QvALZM+8JOm8U9Z5ZzIHX5ieVjvAyqoIbEXIourF2Yell1BXaf
g2421RHV2DB3e+1M76oZqkpDCa5EqtWy42m5eJV7LorRPK5DiZlng10qTKbsNwiopUY5pVtDoD9z
bxzsH0a75H6VIcGpJ7mKCln2EQG9Qz+7nZdVzrdxpb8rk4da1hX+iJ4yzIRUwGx3Mf8TwbU8sY8g
3TTO+3TExdhYXWiiDWUcx0vP3Qd3bv/Rx7siZPiOAOd5MafGIjiOnnXlt7RonPTAk9WqFVZ6X+ej
37H/vneXzMzGPmmH3j0ndI4KdwyyqYnNlqHM+g+4/v2KqmZLSxRLbDMYU8cc0xUSQ4R0CDRwRQaL
Cnkfz62GmHZ79e5nVF1fmlnD3LOVGrG7YUr8/NaUvU+NPLSt3Gf9D2NdPo9rdbyNdZncBKw7GB9g
603lHDFqPaD2iz7qQbP+NKrf1nJBT2F8+zMyoQlX9NbhmgN/BhKgtA6rxg4GjyigKDHlYu+BMSXz
SszafOm3w1KhZHN+rjNF+k22tgBzbbQ1wy5b84XqlhejSjQ/pdwDe4A7/rxPMALGNxP529TGF7q+
PtZ7/+72466VxW6DLMfU0i0pzZehduMm52E/KYIqH0YALU/sLLBKXmJycmW+TKv9s6q3EzPdUz7z
w7JRf/PIy9K534qy+337h0hUVGwtQCMn+Kg8/JCxK32DRgTNfmv9Y8TctIS9akavUCSJjoo9Bq1h
eAPL8bNcvJ/Mg7oSaT/LD2yT2GHA7GLqPY0k5xSn0ObzYWgHP+03f26+1Jwek4WGZfW9VmUwZQIT
MJ3UXVpAcZOzC0r31SvCufgFRcPl+t2uDZ+UmcIPkUlMQHXqWCvZQAD3gpmQuQ+XDROkShVb48dh
QqgZ+bcttMladmxffUGD5/aTuph/WJ7ZVF9m/lAWPz370eS5jzvEH4zXovpWJObzbZWT3Ioinesy
Th7F3GjnyOb+kWlPq5Uf1rY+9nrocoVaS2zL3yvgnal3hiF37Hy2XuYB9YGPRfvJbBUhesnSYrMC
d13XQjmU9dLTS0tijNQmKlJ12dK7zr3bdU6Ikc3lar2UHJGqU9X8z1LSUEnUSexOyLakKm3mWi+a
cyqdr6mK5FbiR4k0rvPiDSV1Ruul4udVO9DIsQNVMFu2511O7+RhO5iTZnPHesGgBhQ+5b5bKalf
dkX/wG6ITQmJ3vQ6yzP6kj0Uud+dxsNy3B4580nMA8xMU7iAsiMVUMyLqqrJCEXEVN16PVTNhReK
m+Lj3LTliYyuRpYbdjriJzRve/PeeKgPaEHOH9bYius4iVTtsLLfIFzUnrtOdWcs0Pi0DkmzXoeu
CMzauqfCBz9DuKUzwlBzn9nQeq+Oa9KeO656iUpE5IodCUUyMowl3KBB/6wBOzVxFk5+dZl/aYdd
QqoKw49B4Io9CSD4yU2jSekLJjv5a+nT+cE1iK/VCndDtr7ggBudqTmWZlkv3CzQjnZc0Fy6kodq
Upjkj0/YFbsTkInN3U6H4aFLXJK412K7VwDgYwy7noBhV0MAphhgH0ojRex3e2ZZp7DEsqX3/78z
D11qVZOhYel+Qz//oVPlRWXrCpjdwMiSNwXWHWwc4dFtFYr+cZGH5XrCpbtSjDL2wBn5Yj7tBUTG
cUsxw8x3Dk20Wxz7y+0LVqYtAl4LZvOM73Jx0GExoGHUCxfz1bI/317+Y9Ys/AwBsKjjRy66zekL
j5O/Tfj83J+I3wWz7wa3vyE5ArFfIc36CR3hABRPjc9pOdUHt9e6+PbiEm0X+xVSTvSSUNjkRos9
18+KY62Ft5eWiF5sTGC5hqhIsqtO/s3Zwg5tgCkKI5eX28vLdr5/9p3GbxPGSrYjFGjKvhQ8qJrF
74nCxshELgC17NH5q+UmTOVAW/RRWE3oaarqOdni+//fbZysGJaY7JDiKCS3nT4gKi5BmcQFsLol
LccBc1ZfzO5Ku7M1oFCdoqpWVU8rE7mA2cQuTc5GuHvmGnuahcWfrEKR3pOtLQCVl82CPniYXbt9
NIxoaz6xWWHRZWIRMJprfW7PC3Q8R2WolkVVjc6wX2Me31ZEmSkT+w/yfMEoiRUH2rFjd+riNtAC
7TddAwQ1w+6gyshLvyO4xJjhnW46hYjSr9qrGY8H6/v43XjuH4xIP453kfRZrtiRQBLHrbMKboJm
PBgkmvMvSoJ5ieaLzQdGl5i8NeE8eWOQT881e719ArJ1BbiOVV2QBImZl2x82+o6NJL7vG5X5Hsl
3O0w1QfCqBHgg21UhaZlOxaQ2oAlZ+j3l0JSh5t+GFWzU2TrCggdGV2nngGhTXpI84ul2q8EnWJr
QTottKAThVKkXyZ+xkB2X1O9v2VrC/BMe42miQmHzs6LzGe6gZEGlh6y3lH4GpIPiE0GLidl2+6b
H9pPhvZGh9ibFR6dbGkRkoWR85FD8xp2BG+r+X/OrmPHblyJfpEAkpIoaivd3MF2O814IziMlQOV
pa9/R36bHk7zEtDKQAPmpYqVyDp1Kruxncmi2lIQg6WrITaceVVFZ3ehf2EqjuE5RbdrJXRGk5fP
UwOtnrJLPhwKeltMYzl1S29/fxXcrBbdrFWNC4wTfRUAyPjNF2f8ucvMVeLWeOHx7Fa4tud+g1gP
y2lNkCRNiFBbCNaMO87IcY4luTDvkU0g3YwOCzcREOryRHVAdZxONmiv4fosFlaIEdkpPrduQE5u
mOPydV9AuiueyuEK+yEcBJk42Ft0bk7zg70G0YUH06E6Thf6Pvrn/g9p3AxXTFbEcomqGe4rYweP
Xb1d1HSYirk9BL/Snoy7edZKROq1O67+wQhW1WiliqwaY7uOMwbNcehN1ifiP/mp6eVhc63/fTwR
KqZK9nPH2xV7Hk/0ZB/qs6zCORQBeNUu9UPx132J675AMVm83g/FAlbzl8S7UowwbB9ZEtxfWnOY
avtAiUnzpPNgsoNdP5du9MCtH/tW3n7x1XHSReQ+daCOjggT52xEq2tebIXaITBMsnKGEjJ3nvgH
FnaB/ZA/RY/y5wpyo/Ycv1v/vv8Fbzf3QiOVgCp45kVdh5yLYFJvepFnyz9En0Zgkg7TgYHXiE4h
uA7bXeP+8HtKGiwFZunWnYcv67PzJN2nVsjD/W/RnbNitBhdRSqb4zSW8pyyk3ANXkejmiqeig1+
75cW9Kcmn6LfKapWWW5YerP7N2xL7RuIO7QiDMKjLyItPmEW+Smqju5A57DNnn2ZB2tx7OLJYMma
GKCiq9quJH26HXVZAboogml+Rova2EbhfflvD1RvfYxiwkU6WTEApM4Li95H6fuG2yeMJqfUBh9p
bDhj3W9sZ/TK4taexF4a4xtq8gF1n1jMQez8BOykRVHj/mfoxKQYdVlarjVzQV+W9alwriiBH9o8
GFPTJ+jUSUmN2zyZ0riHr6bzcyMPq/yRmxJB3Q1KbSkAOCMe1tinLw2eJkP3ZF9QbhkwcXs9wmsc
nJf7ItJYmsrdWjGn9eoF+RV1ouL7wEX33oocE4hXdwCKHVOZVMCLwkW041cAiUaM98UjgjQNVdVs
XoVbiRkv2lWO803bkNff1sQEZdEcrNpIIPzEzaYMORYj7slLAxk512k1hBqNUFSclW8nbp5UcG4l
RuOWod3/BjCVdobyvE4miumWMqsgFVyr3PXZJfSIYXoGD6cTyvb31wbr4irI/Q5xPXscpqs7fyuM
Y8W2GPWGw1H7BghqaGxwcJJAprzb+uiigzzM6EBHI111Nl2Rt6vOW7+i2OsaDXMpt4dcWvkn1E3d
5jhi1LQnBYAAId1501JhVjIlXVuvcAvJ/OB3vx0MuTK1VWucpto1YJHWXkcY6At6f4Q4DpV9KTFs
nsz9IRlM4FSdCilWa5EBDH0j9p+5U+iI6Cp4atAhzdIqtCrBBJEVuHX24pf0aYoLcXJ45pzu+zKN
Yal4qlk2VVw1EE7sP2NqQBCDN3T+lsSmQTG6zW+H8soA5khuV5btzbLNPtHRXYKCFiaXo1tcsdvE
9lM/aif6i4Oq9YDyLMADZN27umK7NqBgVmLb9JfgnQi5BNq+Gk0FHY1jYNsnvZILQmDV5WibfCHe
6N6SJbMAmPP7J7yRpof7R6uTjmK52dzkgic4Wtzi+HAd6su+dTd/9GrrkmRDtMqCvaT8YDmnztTd
o1NFNTe2vXiNUx8iybrAZcFQxKEnQloZVF0nD8VEh7ai3J5ccaurASW6VoYuQ3azSygqSqrpp7yd
yxyYJb/OMMi79578uDEF7bc78uHTlYeouqCedGIUifAwd/l/edd6EQdxsF+iC6auH9nFnQJTaNEo
53+QUn7aR14K5fTAuDOw5hKPzskp0vf3ZaU5aBUgVTBW19lM8IzRc6ARZdDVURIsbn+p43hftq9i
pQara1rC8Akp5nfNPe5xc9jMh7o1rK9Rpj9X11dGgNbDMW7APXKz3fK7FfVTkJX1ri4c8ef559Xa
8DaOKEVLfy3oeDuxKInDYZ3YiS+SB/ePQPeU9CeFfvUbkti1yAlSHor6bHopgBbwwvXDpkrlyT+0
BpvTaZJi014cl2yZ8TMbHyZafYQ8xvTz/W/QHYFizzRqBeai4MK1WdwUeVfCdj5zqsCnsmMR8+cZ
JR+MDa6uqQ1Q9i7aeEeoFK2lFYFvXSzZQ5bhLt27vhd4df3lvkw08lahT4wAaBZRJOGS80vkYRb3
kp23VqX7y2tEriKg5tEjPU1w//SW+l1c058sSz/dX1rjFFRy1gaFb+TgDK+/sNTod5f0QR+3Ad81
5hRi3z7plcJTkQwonsAhVPxn3KDXf6dIlChbuGyowCq9ZZfgpZm+il3UNNiwEma92E2sfMucRvTi
oaVnTT654/d9wlbMcuID6RrwlL408XCI2MmVQ7hkn9ddfFLYu2Ka8cgyYoP8/2VNSwp0LakP6JUz
uMe3NcVTgU5+jv56H826D9TJ3TFoWMPnoJildXSdiWahj9Y5g4t525w8FeOwNtHUtHaNZ/3ynShf
5vI8WoYsSrf09nWv9NFCwwT6GFpkO9HHNG4OrPTR4WNY/G079VSQFm9nn04xXGPLr91YhTw3MS3q
hK/k83m0es3g8eyhc/mVW+SFEHoAYOU0pPl5j3J6KkKL9FNRtQ7uzHbm9y+dSOoTwu0LmlP7S86H
9nD/Z3Qy2g7m1QGseT/UlShQNux+NMXv2oQX0K27/f3VunMN9ztWdvYQT1V2XG35ZZwJ33mwirdp
YFaWIFn20HiLSB6b2quTX5m7NtTwFKI7X8XrsDS3aMKh8W174MtfDvnNaEitfU0Wnq84Hqvkhc/G
BuAYJ/SQD2TLLakMGDmNRalYLbAXVZOVy63o/pDUV4yclqYz1SytYrTcISGg2Ubw6PKP01igpPo0
pfsa6z0Vo8XLvoytCfvuk8+pF8wo6jXtt/tKrtu4ouQgUang6SHvscE04e/Uf056g6Zo9FzlXF3j
PLPtOoemiO40WOQpTfd1WXtC0fIJrbJFVcE0x+yxnk/7CB4cT+VWXViZ2i4anl+WwQJvhHPtfRpg
uLUBiKCxHaEoN5HROmUeJFLE5wrdBHaEMbXRZ170x32nqYRVtII6lW+jLpY7w/JDjHHy7IGM+EcX
W/7HXT+hgp2mZhE9rSs8GgiKTtPhumZgFy5Nr4kapVFHW6OPKIW+w71k0VNhf0OdZ9+2lbBUJqxf
+IqcoFh6JyibqQhYk7AQr4q7COQwgkQJ2INVFh6nJW5MC0en3nqkWW+4jWkUR6VUjd2U8QpNCw9N
jg7iVL4XbvJ3lfWHPLZMlPs6ySthSabVIJiF7efsRrwvrrvrMu95iq2O1UAw1DrDZd7/Kv6p6RTM
+XXKP9w/V51klHDUxrzCgHjsurfWkNEuzGOnD6qkeEgb72Xfbyhmy0tbMj5B5UmRBHXxwNL3oqyD
0dRFo2nG9NQZ1q29COZ5EXrzyjhcqvMw/k1c95pWGMw9fpby6IAwLXNTQ/6kOWkVDwUGBrdqhGe/
sPU4DBdqIgHQnIVKt7quLo3y1rdfPOcoon+atQgpP5XtbPBuuvUVG7bWuSnSbhNT+igppnGvAWEh
25kTq6OsrWSKKOur5MHpQYlM0NwRzNGyz22q86yLhYDoiEFPB3Ktmo9Df6xNvaO641QMt8hZ40SA
Vr74E9qNMNW9K8vwvua/uTSj6qDRgbkFsXIwNdVsvFlyPs65KdFjW0z6T90IayuZRynjdFg8OT1U
6Ers5G8uvePCB/RMvUw5P6SFPHqCH5hrHUEu143RuVtZwO3xWsVW6GwQDJseBzIeavHBYQZonO6L
FWGWaz8X4+QXT35t1YGLrz+0c7JHCfDJiivseec0ow8ir6HP2sDh00su088NICX7jktxhi4Z5ml0
QcvaI2MMh7YdHzsx7epNwu4VN5jbdKzjGRR5jFkCBHNl9Jx1nqm+pxO8krqgkhJVpcjBU2gJzw37
asFIbbvGBIj7stnU6g11U8vamQArj9snIFksw378YrmnMv9r39Li3xe6coq7ZLXBbklSJw+cfglT
Z7qwWBhyF41o1Np2Lx0iyxEMfElGjv7MH93WNPFIt/Tmal/dRf1BTFPjrhhXMXq/FukMaBceP90X
y9tPyIyq7CEjSzciDHgP52k42gBblGF8bo5rGAV9mJ5MuBrdyW7f9uobLL4k/TBBc0j3OOcf1uir
PxiyC93SisGuVdKWguALovw2AM2K6crFvFNrFGPlQ5mmIyBZT031Dgo5+OfMhKh+M1BC8Iqlgq3P
ajvko0+R/3ESXzxw2tP8WhHThXQLuG/ZkmKrUTIWFUI9pseL/EyjCGOn3etI5rDOYjC/keN9BdJ8
hlrXZqIFBZYD6U8tqmbn7d7rRLg07fMIamU7xozipACy40n2+RJY8bcmk36QdbtQ1owyJV0RmBVM
yLCU4C99z2sJZteQxzS4L5vNt7xxBCo5SCe8tZAWjrhe6uMgxvPkeA908q+lXA9xK09uVxzu/5TG
R6hUIaSa28Qj8JzlNFvBmk7ZYfDRgb9vdcV6i6Wm85Bg9Yxa4YI4XlemYaG6jSvWizJZWiaRVTyx
hv520xS8nz7fKRTFegcWl5PcyNvToeefKZ5+PpPCdLi6jSv2m6OfmOIRu3zyfUHCgpXVxZroEt6X
uMap/UnIXvlLOrIlqWhcPrmZ/9nrZBaM1W9SmuaoajavFroFHVOMAQdJpkRjx3F0bAChBTO8KWk8
j1rmHmvX9lyXlk/tkj86YI9LIu+5Y3WYAqjTmH5FF7nU+rbnrlPE0WHw5JzFrTzW5y4L5g9zSMOt
O5U2ATGEds1ZqJXuquSsGF380Np8osMvezp0ppuxbunt76+OGQmPH0kO78npp7LCXe/9aCr/6454
+/urpVFaKag7IXQ587tcHHlk6AHUrasY7BQzymsP0ohAQ5DL4ojD3pfXq+Xs2MNjmNNgy0X31Hhd
WGGqzi5z+tPx8UoYxeQWvZf10JWEnjE/OCA8vkA8huW1uqgEWzLkGCi2sYMnj8Nxm9hphc2D+zQc
nFOOQrxpLrFG9mpFuxeTzIs1RTrCvkzD37I1vHnq9q+Ws6VHWC477L87zgcL53pMTvYz/9h/wcjI
c/bP8rLrHNTKtl0BGM6dDAze1rfsJ0Z0B11nwHK8/UDDqFrWznsOWPV2eXCD8ZBf4ltzISf7mJ6k
IRfRSV8x1oTIMeoFbm6iL8TDIlkX1EtmH/eJRrFX1kigdfwJ984iClIQzLdFID2D0WpcsjpsdERg
ctJtItxipU2Y1PahIc0nP0kCjpHagWe8q2gcmlrvFn4/FF3C4ftFEZT9o1zAqGhqgtEtroTcaYp7
O6EYgJDIT23xoZRPa21QTE0aq9a6SW9zZs8jxnOkR8Y+svrDirfh1sTr8bbqELXajV71NI48hMQu
Gs9+tp7TxuAz384xiVoknjBQwY+jtcQY2b+a6Oy5Ty67JmD5n9IjsE0GB/e2eIivpMlOKVDyozjW
GpxqbhrwbA0YHhCb8x7lJ2q1OI98aZcrkql5eY6nv9uyCzK5p3rGiErosSKi1PPgIcVfjkPfhf03
kKsa5PJm7wvWVox2bKt5bphTPo3iHap+GwyOTo9WB2RiEZDh5u67BxF1Amm89hPB7QX54NwGGQ0m
OQUjO+2TPvt3qpAmsq/jHvPmmtQ69ny9xbN88ofCoKI65VHMls45qnRoWH8qQAznPOPCHvLiKSK2
4RB0xqUE3wSzP7hDoTxe7wd92YdZ87JLMGrFuHbcsfcWPOrgAeZQ0uJW+A+Em64nbztlopaM3Q7N
Ro6FUXmoR0fZDxscORIYtcZ5Fo3pOV73G4rhNtKZ2ybbnqWYFSar9+jR5WbL+MyyMkwraUggNEeg
ThwtSydpqHThhYrTSj5n06d9B6CE3D5p4o7bUJ1ye+x/xkSXaTIADXRb3v7+KiWMiFc6osHSU5kG
tnTOPKOHfbtWUuSkFyXqgNt12Svfz3zEQ5ov3cAGzMyQLOg2r1isn4OhOCrg9XkM5rUIzqZIfEOu
oDHXNwrgZY75n/8XjFjDyXPCskE3q+F6+HYUJ0IxV0tSryIjBF/nRy+JgrYOMTtj172ZqJVve/Dx
+J1ikk7ukA9J87djy1/EyI2uCbZq4TuNnUmSBV7YKtiRj98pVJ2EDbpohHOssn3BUCX3qPDM2+LB
BclC9oVO32QSjEbojibTJ2oBnEZL3LcpHmKjz9HTH4KxE3tPPhZfnNPWXZd/vW8CGgVVi+F5SoYK
qFWYgPVjllOGIYXUlIxoFMhTLJeSefJFB2cjlmtC3xfzSz3sSvGJWgcfXKegSQLd9OfqavHmMAym
91jdrhWTbaexpst2H7esb419dEFfimfH+9LWmKzK/FGx1UlnijTELZECJsfZK84j/ZDsgjkyota+
u1IOydwjwqZudRnc4iOL64BLU2+XRjRqrbtoGc3JhCcFhMPTknsBTcSpzR2DO9boolryHpa8HacU
zhJX9ABQIcs0KkG3sBJcmfQS4qfYd1PP54q2h879df9AtxX++3KMlOLfwakqpoRPW90h7rz+kWc5
2vSS736RzIHXJO2BYr7W/V/SfcN2Jq/CYO0MK4qouHY6Il3YwS2t7vOa+L6Jjkq3/vb3V+tHjWib
tsVY3anMMWe9G9BTun68v3ed3ihxFkG1FJXArUQWv1f3saqe0+jHvqUVa/W71Xf7aZvINq6YYHbJ
wZPYUIO56mSiJMSYY+wW1gi9WTiwMLw4JpbpiqxbWgmuzB46m7XbGLzOCxt/PKe1ye1qnIzK+2FP
jMUoKpdPQ1dmN9KyLJj88RslMa463I/e35e8JsaqNCDC9xpS5phpNVrOebGWYxwHY1cfc/dnU7Xo
/TFEWY2kVEqQ3vJKL122iqTLEnKsvQK+bU792vSEr/kBtZjtOZ41R8LHVNryXKcPlYlvQbfuJrhX
FoU7Wru2AAxijLH4yPxmCROw+QT3pa9xPOp8KLCZMiGWFhfxtQ0mTGkkbv04+uS01pi4Mbi7KDTQ
S664HWkvWZ3k3Xbh/0nSg7MLZ4N1N6G9Ek4im3XNF7iEspC/I1m4p6Qk7r7kUmU06Wtv6vwG9SRW
RH/RyDpF0NQD+qoNVxKNP1N5TDC1qUrHFhOB084OZBumIB8q7NP9k9WojUpawitMXWgoTnZaj1V0
HMad6yoeZ5CkB8Mj1q2W0+o8FaY5ShphqIwlsWRrMk4NZlcO4+dyKB/BmcQDLze9GujWV8yoA0XA
7CYQdo8792LLABOAgxXN0/fFrTEklaiEkB7lfTx8PNn2S+VcOZ4SXVmgSfJS8eR4/zc0R6oivyLw
01Ne4UE6XtDF6zXCvYytPX29v7rG36vYL3AMdklctXDEEfBVfzddeWTJoc4NQVDzdKbOPKUoEa6t
hHtc4cFs0PcP/OSQfxJMMsz8r3l7bUzQTd1JK2lCNA5R76V4ZynmPJyTY77MwWAZXj50i6uJQoo5
dLzZXtZtEDU3QdbaAahW7h+BbnElUVjatMMoYQxj9xL3PGYgC7PicKoTgz/T6Y9iumPUWfnkIpJk
rDuNQ3nLEpN1aZZW4VAYuFOM9ihQjMHScYtB1Lnh+UCjluq8UFmAk1EM0Jspy/4W9nxJ6+iMlsmg
6sQ+sauYKGtt2SDiBQ9zQOVcior9ZctyPk7T9HL/XHXS2f7+KkoN7VRWlgdEl0Sv23kp/TiMU75r
dAXDPLJ/rx6R1HMznuK2Zi1hWTShTXdeYlWCj9IvIJsOS69OcuA2boEkp997Txju3xqFV0FRUceW
tipRH5yIf3G4H9S1dbCsXexakIyi8OXGbJpJvN/4I57qw8QGFWIwrrQ3GJRm+yoYql9KkVE3wbNc
HR2mdUTza4X7Tjz+2KU3Khoqbzp0AWPk8lMv1imclr4KWZ/v3PwWyV4pZdpXDVkz+Pspz79MdfZM
ojkYy8GwvCYgqmAoy3Wqciwge07KrA5X6fmXpunqjzKak4CUxPotbRPIVncQ299ffUuFmWX5WMGz
+WCgbH0LBFvlwZqbfQ5C5f1AzlNWQ4y7wxqtw0Xm028gDH7WPHIMxWzd/lUTtoq86iNc4zwnC5Kf
XvlLmI75bX4tRtQRSTMIA5okLbD5d10S/uFCPjsHRx7GYw2uPBPPpe4TlNjloe1z7RIky7KIgylH
xfMp9g1uQuM/VXTUlI0eHpA3+bfXWLyTJgZdzboqLGpaGrraEx5DRuuW0ZuRPVej+yoiym5nt0S/
Ai4O3fe8WAKBy/ma1xfMUQ3mel8iruKhijnBjKetRjvL4qeXb89oHTPcTHQfsAXjV/bkVGsyzTnu
/oWXXPOK/MITbIQXQDQzVG3zPXZng2XpTkAxXCsrkxo84ADSFGMgvD5IuSHf1OijyvXh5TRKUx/i
WcXnws3CIQmm5NMuv/znsf2VeIjXi3qtcVeZLYx0Z0n/fS3W4761mSL6FMz/HbGBqKjL+Dltm/Va
0ezvfYsrRtpmbofaOwJK1pYXN4lPlhETpTtJJdZafQ2eQ1QBnoTVuSEp4itGeO4aW8CICoQqFzdN
FkSsJ0mqQzc9ZWj64k0TRKZx95osUwVEtSnNGCjFUYOB9wJCmzIRDOIaJQZj1Wjjf4BQIyqbPkeK
udgforQPxgGIjaIyxFrd6oq5+gsFm0onsXs+fXBb96fvZ2HLTeUAnXC2n32l7hivy4kzIX2N5u7G
QQWOF6MPVluE0ZgfdimmSvQxDuMsKUfdWjaiu2ESpXdC0+8uQCdR0VALJoFGnOFyMtUPZflSYzp2
/fn+vt/mkIZmKuaKXG9NkKQhRTs1V/sQ36pLjVkjJLAOJvJ/jWURxWgLJ8dAtxFv053X1GDK6A6F
3xWm/OBN3aG+ypaxUDR1gRAYYYT1D+2vpUzPZfTdIJ0tf/lPXQOLK4pJOAbJgoKqerI/LuH/2Q69
4wrQrnPKjtZhF7kZfkZRUIvTCTM2NvfQ/szsMgSL/774pOLElh6dHKSFXoohPrI4/kUnYrjYvnms
FBWWf1uVVSQtyKNxsV1AJnWQPeCFkUt/3Je85lRVmFgmVoDs4y36dfIhx7CR1O9CEKq/v7+8bu/K
3SFi7ejJLdmrhzgNUricS8sLaXCWutUVremynkpw3CCU2Pa5m72zl/28v2+dWBRFcZOxd4oCDyxT
mZwTWR54Pj9IGu/c+PZBrx3lsvojaZAX+JgiI215iBpTovRmRgZtUW4I2eqObTwjVU3rZ7Gepxx8
SBWIlt7ZqYkzWid2xZX59lBGGD9bPuW+31Tnzmkp7ptRNZpeE3Q/oDiymPiFUwvgZNYCLRQZTpWn
JnrfTTfe8DQqj8jsxGUtBVLufH23uM8UsDBrOoxJfdylOSo0rGtXJtK5Qcl9kg9C8jx0BvdK4tyg
mRrZqOAwOy0WD29zQMmgZWuN4kPETaDF7YX7P6JxiIqf8HlbJ2JNLXDwZqHVfmy7Z6f+lNln5lw6
QIl2CAi/oijoUI9jIkRpXQGbvER+es62f1PvfH/5N+WD5RXlrOtm7lM/xvJ1GhbUOudgTL+/9Jum
haUVtcxsy59kmVtX+MvQdcIheqH++yz+RExYdd3mldw4l1FW+lMTXZklz+CNevQak9G+6dEc1F3/
7XJqR1bCI5l1XcR0JGsdVD2GWVimp1GNbFQsRQ7InN33rnVd08eYhF7xl9O+I8kjyz7cF75GNOpE
lWGj0ssT/IC7ApY3DsGamaaVvt0hANkoccSWtIu53fJL7wF2Nj7j8vM3OBrBjPSesoeItGcnaY85
I/tMQOUTYE1UZCKHIkV9FT/CnFmQkAi/UBW9QVffdHP4pE2MryIMp64dZ2SKrnhjOEfcOoq2fcx5
gnfffSScRB27IquRrT1KBdcSjf/JUl/IWPwcARAZyl0AIHyFYswDxdB5OuXepYTbC5yhn8I1becw
XtrocF+vdIJSjJrElsVqsUZXvxE0iLiwrg532xMDjvIh81LLcCA6+1NNu85r0Hx2yS0Ch4T3aa3O
vmmopmZpFYDhpKkrZwkp8Xo68XS5pa24+M6u7iuHqMALwgc41WRIbjkqNvS0mkaiaSxaBVrMSeMN
0oZEkP0fnIWGa2Oiw9FJRDFoIuLelVJG1yamTmClXXzKucUPrd3tQnFAKttPvzIwm1CZxSyJb0Ar
hOU4HMga7XMPKlbBq6q5aQqZ3DAW8bx2Y+i4qBxWvfXlvsrrBK9EYOqxzuczppiOA8H0bx7Mg4mV
WhMGVKRC2QiGCwRDGHBY0DPUtTHpxinDZDwk1q/729dYrApYyJkEQ3qbxbfBSSUe8JvDggZtXAPK
ADOIDGegk5FirnU5tl0n8DC9zXqsFspRiq539TY7RIUwJL5YeR9R60osMAvb5UO8rAY3oxGOOnSl
cKwlXqvBw0hBzH4QpT2FeA+L3jNe/l7WXO6LxiqKIcrjuWxqKi6rlYa2lF/9KTWhJzVpqIpeyDAn
LOsHSCfNP6bJh6V5LADCB1e1zZ8XbviAtxlscAaK/cp6nTFNPvUuTl5hFs2S10GX2etj567kV9tV
/MQn0ZzQJ15+5cRLziMpps+D5Q7vp5p8L/6g99lAu4AkeYxr+bRcbcyCeeDJzN+nlitf5kV0BpPV
yWRT01feZrU8i7Pecy9NO5+s5DsBO5moqgB07ReKRr3WMlwvNJ5TZbmpEsy0ny3buvrTw9C/s8sz
zfa8BUDiSjCvMSiwWSTBubZp6zzHXcEAxa8KXh52OQaV44ZZQ9rJpfUuSzqi69suUydIW+qEc9kW
723o7J4qHL5EcQ5DZ41W3a/xbUkxBjnwytxtjxUmIfZBMlnM5CY0tqwCBcGOFM22tCNQX49BCpBQ
XDu3oXQCUGMb3IXGzaljXbrFtr0F5E3gl3cxQicH5bkY1n2zLYgK9hhTgvx2EOISe0X2qY0sIcNy
EoUJTKJRVhXyIXJQqfeCIncTye8qzR+jOP5ptblBYTXBTIV75GlWMYxa9C5T3pwwWSBxkg+yrf6R
AtRVVmci0dDYtjrpxa/rLs1k7V9ar2EBjSkAfksazmiICTqrsy/WGIMRBCT6u8xEhYFMqVewdIUv
KasZrF223Ya5F4GGd0JPg4XhBobf0emWYu9iyuu8JZO4tLK0n5IRWZ4tXfvH/a/4U3t947VChYSQ
pCg9srR4tXRqTwRj4k5rOPhTfHXSsnpMeEbesdkFEVhGGzecnYm5geMu7scNSIxaGf5TREnzdcmt
tQvSpBlulgCBH3dc8VKvS2qHYFjahclz/gMxwa1ljP0SSLy+qIIob96Jvvt4XxRvIuYcoqJLYgxF
aX0aiYtDug8DQlpXWw8ri+Kgph6/DePy6AyDc6D+bJrzpTlbFXACtZyihI3ZLXOSwPLisAUm5P7X
aIxaZd6BznSOWy+4HGOAxLO9rHOQ2/Hwzi9yE2Jd9xObw30VTfPVHdqq6ZMbSLMuTSdvFZEXO9tH
44w5FP9efpLWxGZUHm9l9dGr+8CpdtVgcNLbcbzaOKcJrf1mtK5D46RnuxztkIrUv8y5ZwqiOmVS
Lgc+d52oI1l+Y/3nwv7Sey+ZfaH959L+XTuP7mjIvzSxTQWbLFbNfRlP2S1fMZj5wWnrYC0vTvf7
vhLp9FO51Y9O06D5V2Y313rncHGZPNeA63y7kIczUIJ/Ww5+lA+efEiuzRV9fid+wMP3eLSPzXk2
FWo1+1cBJ13H6VrTPrsVfJBn1rXNSZTe4b5wNHFNRZ04ngti56XLbosDgiI7yJ33M1sOnoNOFoNL
0j2pqaCTKvNHoBcT/1Ku7qku/6mHH/3ihBme26u0e/LxZFSjNF/OBiCKTmCKSTPOAdoeuXzIojyQ
zSeMtbkvLI2iqqNmfKdycR2J8JZv1x8iKgMklwfeymuHkQT3f0KTAKgIlFJa7eTklrh4YM1ZB/cC
Lp1QZM7DmPePaAfMuWtIXHUfoxj31GV8cN2kuEWpwFgIEsQVOkRmH4GxdQ1HrzsJJezLWk4VqaG6
McipADcKp4EZQoNu+4pV1+46JM2muF73lOMoGnLxpg/W9Nf9c9CEhT+6/Mq7iqxouSNg2UP1XEI7
WTsFw3ratbiKTJkwpRez6H354BRV9kjd5kdixfGxENVkMGuNdFRoylSNvhe5Vo6wY92akgRl1qH5
uP5V2bEBK6U5WxWdktqL47M+K26YcHYZK4rQXxhUUyN8laWnET1vWgvpXIpp19mXln6viR/uk70S
kONhXit3rPOb0y1o5agPWbsEo9zFw+kQFZMSu3Y9+f6S31BcxI3cDTqeGnauE7hisOm48KWLGQYz
tk+t7G+WRQzy1q2smGnhgoVQJn57y9MRUNLW+8dyG1OTi+4wFUMtR5Ax8sqXtwTN3RFSw2ZZMWXW
dO/T7V0JwdQbqkHGcXqbs5d1oCfa5AZv/+bG7f9iLebKrlHpaB88d4gwvrYrA8zutgI/b0xHqvuJ
LQq88jJ9anlsSqPkNv6PtC9bktvWsv2VDr/zNEiCJNjRpyMuyRwqq1SSsmTJ0gtD1kCAE8B5+Pq7
UrbPKcGFZN+8Tw5XqQBwA3sD2Fh7rZTtalvGdeDtO28LTv1iFMAXXDb9Z80PolqqipP81Im7TrwC
IDkhywfb28p7m4Z/6fdZ+yVlDc2dtL3Peor0ikq/VWpYkpUFW1QNpi+49PysBwqNlVxWTn4a6/WO
V9WbwRpLCAEBrA1xyQ3HevEMBDNdltazTohoWjbXZXdsMkiPo5ZXgrXOK4M7f6I73LevBx5TL5r7
lpbq5TK5+Sld78amjQgI9GvyrrfmyCrr5HonJntpnjzWi+UgVZmfavVOiGNYv7fKY8Y2PsE035or
ewon0Pxy01PFa9qPkT99K296uMIkaH5MkBUSy4RLwAg0u299K4dfZ+/Ddau8GCPcUMdhjBdUbOiX
4lTzN4F9GqePt7WruW/phl7euTMKnYc6yvJgl1vpRki+NPG3jAaGrLmuJ2cflLNYLRWYZ5C3sJxd
5zQRWd44LSq9tvIyhhnVsXact95q53Z+alf/JEeFA3n+0DtbnIemr9DcF9zFI0SkWtzslk/cexDi
a2M/CPq9mN6My2+3TYLmvYsV+oKXhTj1dZ7hnNaSO1F600bez2QgzWunabQdy8cXOHXtRbl1KFWV
JyDBP982es1h8bbAZ7uZ22PnQv27y3ZF5m7EAkPA0Tl6XNrOpB6m8sRcFXf0bVl+y8H51lR7NR6v
j95kHc1pRTWplc1jeer7/BwKqLjaHiBUW1cUg9/qRD1+OTbB1GJqRZ3tXZrGwtkwuyFO6iQ9HnRv
ZpdKcXKm5Tg17O1Shw9i5XeLuukW6oY6Q08ZqqG5cHffp9b861SpLgr67st1u5sMc/msZzsWEmzl
WGVYNctaPq5Z9SlVWyyQJstoLkuHlBY8zMUprMm94zpxJvGm1Ocga9ySBjKsGh1b5pQThIEaWZ4a
e4h43T2BrOdoc7Kx7k3G0Vx28DoelC7WPZ/IR5QFfMpCett6/xugDBhLqZpanLLKjWamQHOIKzk9
3Dar2vZK2gV2z2H6cXEOwi3u0uymYjQsRs1R6zxVLUoHytPkj99Vvx67iex4nm/Akg0zqgPK/GyW
3VguOHakTrSAd4Z3PAqdLe5Bw4zqgDLLk8PC6kqcOMNW2Aukqlxa33RBcUMdTZZ6E2sUIOyndqmO
qNB+7Qa/1cvwdNOk6niyZeFsGvoQZ4Qx/erIAE/XIESObmtcc9Zs7NPyUk96KkAqqRRYxjb4MA1R
4G+QsZrxcspwsmn4FIDKehA7Wjv9wbZEv18Dv97d9gGaryL12EPyHtaBNlu0+sWuWbcu+qZP0HbW
jBRLJj0rx7mged9ZfdxaQEN5buR7WwxMpmWvO6yDd5yBINKsLU8K91CNMim3RBNMi15zWUvglV/2
LfIr9fsapcKEbkUxQ8s6RixPeZfmdBQQApruymI9ABcYX5/Pl3O9OP9eToLPdqZqsmai2CBOC5cg
JulwyckHr4qssF7eKxq2USVDvuv8qogmGrLd4Nr+bfFTB5FVCu9cXjCXJ9+pj71t3WfZ1k3XZDJt
w8WTbMuqDJOR06+T5UcF2aJvMLWsufA0No0Tepc7lduDxqg/eH2fXJ8Mw/LUsWMQbFs6Afbp0zw1
cR/4Me2HYz7R24KPznQTzkMN1WJshl2V7aeQQjG32VhGJqNovru4MhxCaISdyiCMa8e9cxXbWCSG
U7Gn+aysLbzmLhwJuuUeydC9zx8zN8qEm5B+61Xd1IfmurZarbkugu7Y9l7Em11DpijzvizVvlzG
DRMZwpuOG0tl2KULpHhPqFsCwk7GMxMPU87Bt7wlHW+YBR0/lue0mwHMqfAkytzIKhxo14EBa399
dZpavxjvWaRwSTD7ciiKU7p8nmeBGozqfL1lg/l10FhHsmwq8KR+nPrPdfNaVT2IwX5vQHLRLzcV
UrsA0P48+hF61E4VVNWpBGeupfzXc3HTkzGavhjsmWGG3ikqYFZh9qn/pERjHdoiuyk/jca1DVdk
Ns8zG+OuUTtNGwbE2m3JEB3SZS+rBZl7tFyMQZwWxaPNyo131svm8UIyRAdztaWFqnXLr04TKCvr
7OhB5NoSacTs2HX4vZ1trUlDxNTBXDgk28B6w/R0Dk5t33URB8Ok9IItpkOD1+owrmlelnBVVXHi
y/wtK/t9QO3XZfe1Qk3B9cVvcCsdxTUCtd51bludQqAk21TubLIVcgzW0SFcAM65bipUcfLndwQk
6SO/C0EJcdu4tR026JfCDVyYvnA+1RCcpJ69YRHTsC8/f+ZPXR7Y1kTL4pQp137H8qDJ49HKpYza
hqMw+bbxa16bewABBqN3eS2Arg2P+OAVT4TK1Ns4khsmVn/SC0c5463Dt48BD/YoAj3IzZclQ8DU
UWClz13STGt1Io6MQooqNZAXfxvGk9pS7DZ4sM4JZNsgnXDXvDr1jh9lyxAX46vO+TrZc7Tyt2pL
qdo01drmjhTR2jc+Fn9mF3vaLAld8zTmnKsbV6m2szcebqEU8fkkbLFnbEzcdit1bxi7jtwqXd9j
9SV+Mtrs5oEe2lHt1RxsbLeGyKOjtIYaIHa/VghtQfcRVGrRMllvBtxWmmoruJm+QNvRF6TvLUEl
9hZ+qMclqsq31Ht73b1Mw9fCQ87lUlslnFhBJrYDaxLLrCN1UGvqbGHNTcO//PxZnFDO7Po177BG
wWC5pCDrTsO3oYVMxvVPMDiwDtgaV+Vba4XjlCfJzgW7C17mNg6Dpqa1XX1ymOsXICs9rbyOytza
j+wmFg0XOZufrVL0fBxxKa9OrXw3TDspCBjs9nJLq/dFiBma1zzWwxObkw5Od08P7r7ej0f3sO76
Q7eRsDMZRvPXkJarA7AnAkIJOG3jgFd4qzLnZY4kN9RxWYW7CNsvMHRQLe9pLHbsrr6/qDm1h201
J8Oi1PFZXgsATQM6tXvu/e64H6FFGpVbIcHUtuavqC0d2lU2zpE00HLia+SH8+PQbIE3DbbXJdEE
97hXIad2sul7bi+JTbrkuieZBq55aioq3/W8S5ivVpzpm4eyKPGY6rGb5JIxtZdPeh4K0lT5azlf
YvG7Zgr2fbBFi2Iyiuapql3tqmit5qSGY4jy3sjy2bgRYAwx8sdCfTbqdGyoI2aYJYeuUjA9yflU
h2O8LLfg6mAVzVf7tbeIhXQF7lXLkeE5QIDf6fqMmsyi+Slq6pQq6gZnNLyYxM2y4uG9GLdwEIb1
ouOt6qAA9ImS6tT43VvJnwIHUWbcqnN7cey2o9NmAGQxtFRI9coFP4FMen/D3C+OGu1q7hnaRVkM
qYWshFUXQ0xm6yOX6xqDRIptmP3ldB360LbVkaR9YwH6eSb++CmckeoNwfGWWdAd4OJ33ol70iGl
QOoD8/I2uWGy0anmvhNnOAsONjm36wT2m8Z/bzPJNxo3We0yS8+coM2ddl4Dl5wr2y0jzwPBDu3e
zHKL08E025oDO42ivAwJOXt+O0csd0Q81OvGdvXiMRmW0TZbpx8ra1lzcg5bUka9GhIZ4I1ygA5P
WEBmxXOGZHDJlvCP6Vs0h7bztYIsREfO0ukaN84dSLnvh5qF765PtHF5aW7t9Z7TMKhSnec27COF
fHM8Z3kT2yp/TDt7x/z1e6gq62C7aozAq7exrg0fpgM+qOrylExj+lDz7KMIFw/EKkt7y2ELnF6X
yXu2wpyaOE0xTOHDEoJw0e1XgHRXb6s23DR0zesJhc0Kv04hwuSTw+oO5e9tqdaNTIppRpi2fNul
ybpcdekDq8Pf3QXEl577ilLx3g3CJ8df3qZDfgY9xK+zU24ZzOCSTFvVvs+LsHDc9GFc3JPTQAPN
Slm0zuG368vMZDJtGUuUKIK3vPU+ZGkT9cGwPGW5Z7293rjBJZm2hAFfRqI1r7InVeA/v6rCasL9
nKXeEtx5olf8V2jHgbvY8wrLnmM+kLl7c73rH+VLf8t7Qbntcmh+ttIgqEIVr1b3Q7fgXh7+Xsgy
diHzs2J/L0UXdzXon/AagWtc5EInk+PsNiyvQJt617jqWKUy8dccAvaPA0gYG4GcnEgfIGG9X7M2
rrMgDrOn2XXjQrIdwNqoeWqAsRCJNwdbFW2GydGRFg4FdaDFrenDKP15h8O+dS+nNr1tj9RBFoOL
6uMMCZ3HNoCwb77ui+BLXgS76xNgGru2O3rr0qcS4J9Hx/oQZFCFCdbbApQufVRTarHJRsvDTKMg
LROhtgi7TS6uwyt6N0/HeQE376T6L0sPlELd8+I42uqxDtWJSCuPM2Ud66omSVag3u26tV68ymG1
aqHFDWt7BF274BGjQMzb429WOsc9D+M27xMpxv1cfg3xEHu9O9PkaFEFh2fhoLYH3RV20UVd2aYo
gNpETLx8vcPnaFElsx2ietKhfWp7e5dX0ciAvrMr0KKh7jrrk0q5MRJMO46DqqN+Y56z8WmGgKmj
NVB4WMpuBc3VutZ3Pt5McRR8xXmw0bzBcjpao1TYYQpW0vOs6ANqJ2Kc7Tb88cUriO3oSI1xqOuV
jRj51HdVDH3XBM/Yh7pZI1V3v9808Tpeo0DlZN2gWu9cVl2yduC43qQbMFlGc3h7VTyATio9d5W3
8Eh1HhQ22FKKz7cN/TLhzwI6TnzWYufEPRPLgqLEQKE3HXmp7W6QVho2Kx22MabCBgOmS3BlqOx6
aqPVqiQ0glkOWY/XdEwX+gUFCjkvY9l0rZ1FazAMW1RGJutpAUA6Xs9LO/dwnMzaNyUoXD6L0blJ
mwRLS/P3rKtRbVeW3jlf/DZqpK+O/pTdeKz3NW8PfQc04x3GbjO3vm+6oAKPQntTKQHGrh0iQrcZ
isri3tmtSRSMI7RCeYTQe7i+rAzx4m+ADtJymfsShpfluykLojC4hK3+Jklx29FBHStTCyuZ8M7j
DIitP5dpIp1xq5LLNHrtxOuCwNJRheedWahiQpy9DKx9MGUbPmFqXvNpL7ctjzWFf/aGfKcgszL7
v3XZFsWcaZv4G/dPFjLSAxt57nb9g52UCbv7g6u02meJc74+wcZeLi73LHDM9uCkCz7kz16KXXEg
T5dcYwXl+K1eDP6rAzoqXk/CK1PvXMxCRlXbODGIbzaitmkaNPdVgUCmkeb+ORNhXNVfaq+9G9Js
d91AptY19yVtOU6rjaEP2TuQcezt+ntfybvbGte8d+oUmD896Z/HLE/KrNvXKJIcrZv0JG1HR3I0
zOIoh+L+eWjUHmyaUFjZUjU07Ac6gqOkA9i1Q5iFltl+FlNUNGK38Bw3Br6n1fLgjOqWckB8hebF
a17SDPXo/nnujpw91lvCPIZFqYM5vEo6srEv7ttXCXYF1FncVFiNIV8W0zOnsqEs4c2jj7CZ9vs6
HR+J2iIXNhle89dFltVCB8ypCtguB3pGoVopBE2IrMO9PSBntFntbFj6OqIj9KiVyR5djer1EPJI
9Meqz6LrS99kfc1rBcuaSl5CQj/K36qGNDGlbbvRuGnkmtP2S1BachT+GWXC+56BbmZxE4iKbJTQ
mJrX3JZyLghbsCKLYEnSbL2rJgd1sDdh1GxHh3K0FhB1+br4Z7x5Rl3Loiq9iUAaTV9W1bOF2YAu
RTVW6IE1yo/boUjG+d1N86lDOHjo8RyqD4iTq5NcQnDBtsgTDebWCXhWT4QKKif0zJovU5hFWfMu
31RKM6xDnX7HgTJGjbwxPYf+enTFtA9uPDvpjDu2U9rUDTx6Fs0bvhSRTD8LZ4tF12QT7UTsdpB4
W52OnnEzTsa2ugfjcMSrfn99Nk3Na96JwJiGl6PTuXLeFtBvguvzTWogU+OadwZhEQy+DcY7bK2R
qNihRN1uUG5tqqYZ1byTMJDbWig2OWfVnUjPPFs2oorprKQDKeRcB8pO0fIfJzKBs9L8tkv4scCJ
LNhwJIN1dDiF3aVS+SrzziRlh06Vd6EHBoVwC0dtal7bTft6KFWT2vS82K/c7lv3NRu+X18zl2Pv
CzlFXWJp8N1qmoeFngNW3PXgl1pBudy5oL0LZXK9C8PU6pw3eHxxqxVA0TMo3sG/Ee6qTRy2cXIv
fT4LjW4TzFbqhX9NbrkvDs5T9+PRfXtyjb1ofou6ubGe6b+WULHrj/PbfveH/PmtS0jz3jG1u8kB
E/uZpR8C/nrsEdw20jCm5aP77mxXrPUQ1HyUqld+kk9zLLbqq368gr+0hDTXbVJnJiH1/5oDsRuP
3b5J/nKx5sg2ElWGz9ARFq0gsg5yTENRJqq6B0xyOV9foqYZ1nEVEJYldhis2K1AWAU6T7w5P7lQ
gLD8+3T6OAY0WdLPlQruurCIKOnfXu/X9EWaX9NJMBZ6Lr7IT7j/dqJxSj5fb9rgdTrcYhqtEHXB
2GvaMe7zY79V42kIGDrpDbVUQEIroGcAIeIwrI6OI9+xsblv/fm2k5oOt5jWdZnXqaVn5YkIOiX3
didjOYy33d905aW+wCE265F9acqj378SIumHjVuPaT41H67rfPWF69Dz0PoHBf4q0oX71FW3bfA6
4oKNo8wgA07PXvoObJxxII5gINpdXzCmsWtuXHtL6nkBwdjHIcoh0G0Ncsf7DbiqYdnomAtSFrnb
5Fg2rpXfY5/ZdcP8wevEPpXZ8aYP0BGxNTC8bFiwSeZLH/f+KzmpyN9KGxncSae3IbWfsdFB7HGt
MqqqIcIldOOEYjC8Tm9TWKjeJQJnhxryLcqNPP8d2OVvs8mlz2f740gb3w8dTKrdvEPRgwOQfHdb
Ik2ntinKGTUPHU4OuGiiHCqC6M82+NIUkHW9JTK29VRO8KR/59HcV0OC4odDltgb1jFNquauZTvn
oXtxVz99dFYvmvubEGN4GtJ2XK+2U54vCOyp/5tLnbjYPPKYVovmpuM6OHwecUyoFTTus4ikUcm+
37JaUL3882qhWdfKwaW4VnVHIR7zejsyvmxq6Cv93LQFOlw6SjQ9kwRydHmwcbT5Efv+fvrAJv1z
w60HLlE1oGF6EGcal/v+2Hzpd/6+2M9bvBUv29zWYVHu2vhuStEH762YW04yIG8/l1uy1obFbusI
KCefRTgM6q907uUU++907tb50jQDl58/CwXUEt5ipTimuYudQCIa/F9fri8bU8va8dhaU+n2beud
s6IHHmnc5fzr9ZZNhtccNHfkPKYh3IiLpMjLyEVOvdvCRxrNrjnpQKQvaQb3H/f9g7O73AwvZr8A
jrez6KZP0PwVOS0ntdMaOVcLPNDgUcQ1CxiNm+yjA5vasg5IWlTIx9EYRxnexkG14ViGceuwpsYP
wpKFSCaM62Nu/YZTUrv1LGlqWnPZsHXCoZWXC2F4QJipw/jGA5itE9g4Y7i4HYVByDTtnKB9A7HH
nVcVW/CVlxO5tq4Sx4NwHa0Jm17D+W9i+ay8aa8c/8gkO+bLq5B3u9tmVvPWSbEKarh4gHSGdN91
dZLx4j7PWHJb85rLpk1hua7CFDSdSi6izUMw74BvuOmmZusQr9n13DJtMQ00JPvFYXfBtOw7MW1c
EExBX+eyabMhzBr148rJ37iJ2IU765t3sHfkmN6GybF1pFfVyqYRrPHOvFWRQMl0Wtyktm7bOpDL
synhfLoMn0INvS2TfLzR8jq+ig8riAFSHCbDoYlr+Vuv0sTfrE43eK6Or6qWTtUqv2yESM1bIU2G
rEzGYiuVYGr+cnl4tkUNveuBlwuxUgYyQsolqUsaj/MWX6thn9JRVuHSBSXhuD5NYSmyqMgslcY1
SwG6uO5Vpg40pxVpY4eDwnY1u+A96XOQtX+93vKPy+kLxxwdTZX2QzX0F8v3CT3RuItlbMX9Cbe0
Q7mDBu9G1Dd9gbbhsr7wu77HFwBdjKyBvEklGyte22oFz8NVErTrrzELDuNWNsI0Xm13nbohW70M
ma18HD9mzIVIZUc/Xre5oW0dFxVaEultD16a1tCep+5OqNueuuy/4aICaYlWwhx23+xlmB7GClIU
7VYQMI1c22DbiTg9Avz/2toG/9TJayqrngYawoGoGuq4lWG+B5f5K4QFtgFINvVw+fmzCNDwcliD
S27GGR96BIDG+iyY2EifmMxy+fmzxp02rRu5IFkM1GmyFkVChLXR9CVCveCeuuDZCGmdgl1ukjiu
xlYZRhmxnhQYfdOtikfT4DXPnJrUA0UtshvKfmOHTZRvUqaaxq75Zj04fV+3GLvTpEnXfSpW/npd
qshv+xtnVfNSKDGHvBZYj07gvAubtIpmkDOrefl23VMNq0YHPNmsG7wp6PjTwLKY248KinBN+uv1
xi9O88LU6mgnKJME01ha2VPeWYmLrTQE3QAU0GOZve8AMb7ei+kTNJf1fLUqpy34Ex0fAI+P8+FT
ILZ4oUyNX2b+2cIPZjovXolKpylrrKj3R/l6HfKvc3Abu51t67Cn0c3WfKg4f/KLHPDU9EHmW7Xi
hoWv09bMxTI1gQf7T8ESq4wfAFbZWJemc6QOccpp606D3apfF3dKQvfs+DIqliFiQ9KBjcEDPKaD
gK1S+/wmYlNYSvPjUPgpk46f/nllgwDaMG1s3qaVqjky7ayAlN6aIoObJgDa71fFkkD4R0nsJBN2
cttS1byZBmNrhU0vn1BNWx96N5yAHV94HI7Z1kuPISTpGKjctQeLK56eKw9CuTFFYU0DPEi+kaY3
zbsOhGLzkg0t6RbIoAQM3Hqjini6HlQWJks1xN5SHysIdo9rf0gn3LvKdsPNTR+mubk1+hlhAC88
lWn+Kmin8C5HQdSOQneccEe8vz5DBpfRQVJy7SCHmvryqVqEaPftkhLvSNM+2MJomjq4BJpnAWWY
yxBQQCKfAG6dzkwW9hMQTTcRi9g2vfT6rPVeFb0jKts5M7IkWfUVrLH7sbitPhNojp9bHwt2IT9A
62Oa0djOgcIKs3lLmMtkGc29V16OTKJmC5Bu99hXOKPzmwqoYRbNvcmYFeXiEXZeQZpBUDgh8ttO
ujrPTeO41shwF32ql6KNJYAeT44CNfj11XjJHr+wgerIqKJnA+9TZp+DZopmDwrDuE9DgXAtReRA
AzKc83jot0qHDR6mg6WKkbfSH9HbSEVkT++FyBJwisixSK5/jiltqIOmPAcKR65ygx9PEz+nDbOk
2DCaYcvW4VM0UBULVtc5S1w+iuIrb8Wu8be4LQxpLB0/VY1eARE+l53znr5iBT0GSGqz5p3H+dka
nbiUt2GSbB1PRVIndfshD//c7kAJl2+hGgyuptPUeDYwJXVxCRPyvdU/1tZND1u2Tk4TQjixFG0Z
noPpQ+u/rdS72nm6vnZMs6q5MA2KqfOnOTz7SCdVD6uIsy3xIVPT2q7MUUjyx6gX96Ma+4RZrxzI
WVwft8HUOobKqoqVsQEmkSASQcv2jeAgWwdOzZWYrIy37DwWZ5FVMQgjN3KQpjFrW225ZpADR3Xm
GbR+kcODXcZuzJ7qoKlFTm7BGsDUpuJuGYbEI8cu2OIUMkzk3+BSLR+rWYLa2vLI16lHdd7YD2XU
+uzz9ck0dXAx2LPttaryifgZTG7jPlNBiOez7LeK/kxta5tryNy1cMssPYPtkDqPeDUY6Nah7bKF
vrCP6NQztBLzgiol9i8g33j865VsO+4atg+dgKaY1xL1dg2MM9kxpIp+iLaoPk04NISv298AmMLr
8M8TYIeVTFM/wBUgSS4PT2Vi7SLy1O/W3eV1u7ptC9HhUkFu4Xk7n8JzU0EItnpUSxpXzhYWxbQN
6pApxtKVq3z8YzrI7o9Hy8s3OMdt6J1hOnStsBmg6lFaPTaqwX6gfRurgn0YuimyyRaxrmHJ6kAp
vN2v+bTgQrbK13joQhHh5kOX0UaXPp+5mrNUPpcUM/0XiuHywvj/CU/EyfDnXlIKufTMHjHRu+rR
xmvIX8/H+W57Jkxm0jy7yO22c32sJkKOJBURXu22GVJNjWunZhwRCypQmnIOBucQtOpreyHG7skG
Msg4D9q+S7rVr0HRZmEehvduIg9FDPkGGrHI3S3HetrYckyfoTm2stLKnUdIhOI5NgCPQrV92DF9
gg6gaqQ3D4WLZdomqNtP/nI3CpzD9iQb9kwdQhV4hez8GXYCSoMEd+xWhMPf4FOyQVQt3PCHI/y/
BgujjS5R5Jm74eifUhU44Xnei7OdrEcozNlRGdmxk6iDv0VgYbKS5tXW4LmL53ALUPhDyh/S4u2P
jeE/v8z/lX2Tb/7Yy7r/+W/8/xepllZkAGL+/L//81p9q5/69tu3/tVn9d+XP/3XP9X+5SvxpZWd
/N7r/+qnP0L7f/affO4///Q/u7oX/fJ2+NYu52/dUPY/OsBIL//yf/vL//j2o5V3i/r2z1++yKHu
L61lQta//Pmru6///AVB4z+ft/7nrx4/V/ir//M945+h8AgWXu1vvn3u+n/+EtB/MMZcvI5CVxvc
RBdIwvTt8huf/AOnfS8MgCuiYAu6nCJr2fYcPbJ/QKudeCRwiGNTdkkmdHK4/MoJ/+EG+JPQxpII
XB8XiL/G9tMc/XvO/qMeqjdS1H33z1+AysXq+ve5JIC4rm2DhIURx/cA2tUPyblHFtL5Vrqr23bt
4moGD0lUSlLUO+6NlrjQOK4rOGv5NBGxflFO5wLMkkqbpV8qkMqq2Gkapd7lgyzLj35D+AKrr1kT
l3VFSNS2c+pDTyGcuuOcFTmAvXii6qeEg2WdglPdkvP3kOW+D9Bv6vE3oev5iNQsDcgnd6aef/ZJ
2kA9CNwM1Q5cTxL0gG5t09NiUda9rlB1FZHK/h4OOD2DELWlURGEXfvrOlbcuoMU3MjAy9O5zm6Y
LICgnLRrmyRdkBCKhEekitOwXcNTvdB1fV1bqqw/uHNIs8+KCI5H1xWq3/OrAFiA+VQqqyrjtmS0
fizo5Odv/IaSaUesQKq3peeGS8QpYJxvy4qv/KS4LaqEuWxq94DVDOGu9FIAVVHXBaUclC9Bwi90
RgC486yaDhXoUrzEtYuWvQ2IsJ1XE+dZXOLx3UpA7ZgVH1ElnfYHOc5W9W111148pBQKfa/9ilVr
sgTTnO3ZxGr/9Yi/zZ9Gxr0hYbBosecDJEoj1GraX5uh9ezEwxZM9mVWTnUsAohQH8BA0n6Wrc/p
W0mywnogwJmTk+zrfrgrCckEUDukBqA0YOW4Qz5wrqK6Xftx18Lg3yerS9OkypT0ITkpHP8TX7p5
TbqBuz2SKN3qrHFBRrvZjZaV8gTzXYO+xfN8cp+1Yu6jwXKXLBHTUFevl6UGmbzE6uuOQQHyswjg
Obs9WNRu+O+FtwxgoYRkYdAeWeiwiURdJyhITRt3DT7bnluLuMyLjh4ngL5/LWpAqQ9lO3Xk1M69
M8e+xe0z80N7jJwGtotFM6Rl7DfIWMUC0uJ85y61PR1gI9CSr7Bvm/jzAmCFPfrEe4uKWlCQhoJC
eaqsx3GvCNLNEClqMwXpcz9NP3QeDms7ucq63rUBX4cDTNd+quoVpCb+Iu17vxWtiFsSDiDOqotO
vq16svzIiFP7ri0os/dV7/L2kI4kGJImJan/ioSp7PaZAzaEuOwHod6gOJy4sY/7mEqoygr8fFbt
G1FOc5d0XsjVMVRtIQ9tsy5PYzfR+Z6pFn7jlSu1DspTREYI/7O4y7yFPKDWF7c5p276d3YqVz+y
rLJokqYpGbvHRJHie8Pd88pBlR3DOGWReMME0drcAUXOQaQIgRE0tBz6ERfEPIws8KS1YOktJzD7
+CDNOvSzPwxxzwjtY5vwOnuXoa7y2zpNo/iV+qFrlxEnfgBHbIt5jJt6zZx9RUAiHKVzEFhgN6mn
9JEUTcfjol3pGHn1LJrXZcvGabcqm3Z7l7mpve870RWPbF2GPvZXZhcxQPvhJ1V20GIpm44BmVr3
ZD5UaeCMuw52Xu9J70/tjiFZDHbP3h2KXRBI6SZFV3uPHl0zEbUcDJ13tSi7AeIu1pCDlArBPfE6
n3TR4vsqiBCkpyq2BmDW405lGWgIvHFi8YKYWexYXeDfV1laZrGjloDeT1A5VK9EsXRyp8IwW899
yLr2AwgYxc7rmqF6zIts+n20iPjVXvKpj1qS0SBqZxrc1Y0VfKGK1l/9UmVfnc5WX5rca4KkQAwP
dzkhkGBr+MCaPR3nDoXULa2bHXaqLI+DqWg+ujnugVGOtVk+tH4N49I5hQy7IwdZ4AWinJfIZZ3H
YrytizxCvGo/gdWCsmj5v9x9SZPbuLb0L+INghgIbDlIlFSjy2WXe8Pw1JwAcCZI/vqXcne8sKv7
ueLuvvg2jl64LYnDwck8eTJDw/RRBgYzd+cIcidDvYriVrm1K97Vg9ind3M5tzeLoquLfUnW5TYw
dMK/5XxLo9zJcUqqZi6XpwkFz7SRK5S7alR0AC+WoixEf6KqgCuUL7a6jlcUtOVPunp7scZFJWq7
Rds4OPFU54UM7hZODIHrtG3A466zYQaFfSIkQ/CX7+773a3N4+xoKLNBDSo4+zsdp7TrNQ+SlVXV
DlWVo3lEjTcVhwrxQ+uZ64bkWaBWp5BxZw1AtxVI08YhM3kWd7jxDOYlgwaNHFS2m7HKtAd4C/bF
vex8hD9nB/5hujdj2cRh2TksOgVIc1DV3JKIsIAlMAuZJhwVuqqTcevbMqa2WceIDrPRYKLbqjgE
Hp23qO5nTg6oXKEHayyjUXUFovGisMQq3tF3lKmY+RbC1NDjO5wSNe/UEac1EX+sy9iztKfQSySm
ncizR2rXRm2JAM4js3YtjnR2w3LheNn6G1MQVyKRE31DPM4D+5Cbov2ybqHssWk5OxeF1TgMX5bO
eSWcvnwTxB5UaSGYIS67uA1MW6WDrkt6W+cBQiA4GSsKSy+vbsiXNicGtUYVTXEYqY9/JdpdBwVm
NAVdiyTmOYBANWuqHLMiziB8O3I3wYjKBdPGUzy5u0x4PrH8MPfb/HHtuuEdnapexdwUGLtH3S42
BLnKXk8xwrbW6djTtbQnnOnGHeqlQtpZG/YV+VIgTFDfB+OkmhP3gnA5STiBu/MIsc34h8JfQbMz
qLA52bbx9ffK9rrOpN7aLalChXQRtzjTJD1xwp18f6Yqm0vPK25FQDZ1T6tCDlCmwfbx3O9zPn3U
e0uv9qrYE9S4A/3YZrYp/DIJKOvDPWZN2L6sNt/Ku5DWbMoC4pHtaS4o7AmjaSQTBOvKp3KI5FTt
GM3rVnBs1E9+ufSfpkL2eFqMv4jpaVU176J29EbvsBGtxzqS2D0tnypMU0hiSY+vgnBUf3k3esqp
rO7p+6JqxuE0adnUp140C45EZbu9Ty12eXGAYOIzjI/5YumOwFnYyaF0zw2/XeBD0aaLKAP1oVI+
BBu+LKwXeW4fsc1Zqv2+RbD0dpYDMZuNrrpAnKThxu1hg3G8uh/HdZqixnqejawjVBxb6NC3SIsA
++2R3gdaph6DDSTyCZpJ3ZOp6cuTFUNDcLSz0sugv9I860v80yfLRWG/ymDp2wXHJq2h4cOLxrKu
3Wdkuouet3e8RHBDDAbS6Gyp5TzgUcEzlFq51XlkxdSRBBpARDlU2gQfWzGOdVppZeXtOOZ+EHW1
zYcD3r92vlO5neWR4d/dYtM7IxM/sAX9aHxUnhPif2p9bEND6qe2RcNeRr0uu/5bqPA7P/rwihpV
NIQbOO3drHy9kbkMw7vBhTbvog45YDK2YizXs+PFOCeFhi/HmKy6U+bOoxoyCuxJoWtM5r0VeZXA
MLwZ3s1kmOvD3C6QGeKwNSs55c3MVxsN7WL0c9VVDTXvLJNyu209U/THRpi5fPS1mqaDwq3Lz2rH
oX+0doPFpyXrMKgLtQ57dh8G7pWr+bMUPhI2btQmepF/Vn5Yh/Tg94FqDv89Gv0/MeYvuPS3mPX/
QTSKicBv0OhgvturkddfwPaKXvH3/0KiTPwHaJH6khFfMMavDo1/IVFG/8NYSBCph8xa5aOG/C8S
ZeQ/1CcsxEaR4kqJK4PzNxIFSJXAtBLYEVskFCrX/waJCv/KM/2ERAOOtBzOAEODAC3dFdj+woMM
0HBuXgh/o5HAhLgvhjXb2CYzBUOolPcU1cvDzoaJjSJbGrT+GMvR9NlU7sFLX3LvItoNBqlr6NUP
M6sCdGNBcQ899HQOJkpPQacCNGqYZD0P1dwMUeO5vo0N8gmwpyHMLXrf4nHMvfZeUAv9dLuQ8kWb
ec165AbdOIvuKtqWojt4YqZ/onmtUQLr5qlfai/TfQVjFygyXuy4YTPWk+pCUKEriGpNeddBm3Es
kMPK0AEMPJ6JCWN/xPm0LOhtjDX9XeEMSwMx5Elox6KNyqEJLjKc/BcAlSX1ZXnHux0pT0v3QYja
P9Rhi/ZR8WaNclHXJx56mIoYMrkvDH642Tqh30o8uZoH7elaxNp35ER0iZ6p7op0Ceh2ZxGHEu/7
QvbIdP0YWVtZGMYV4Z/IYR5uO3AWD8sG29PJ9+pDv1lMpRAr8+BN+XAnA5StCG22ORDDKX7MUN3u
e81uGWHLqXBDmXYs395J2OhCYGjWQ6EbS7DriP1YVvfBS13l8i6o23GNWyg/qgOjDGszu+uDcwvo
f0RkwvB+GWR/W+spLCMebF926o1Pptv6I1pXRIKTGgxyV+rPc1WK7dQMDexGO27rNIBl74kHzktL
POWxyYPxea5YGbsiKM9hyO3HhgfqQU85JbGlA+QzA23jBTazH3LRL6fKtfS9C01xLzg6tbVd9sdS
cyyuoPtjCQv3+pl4ObnnbONtOulJ/InrzAcAZXSVUQnE836U437RqNLvQlZgDW4dcoAPaKrUp8oB
U5flgq6R5cBtq1nKy264Z+BgzavPO46EzyP4gtPc9XguAUNCF0FErBLkpvY49Px1e6/oQD+HBa8/
VkJtKrF5PXwFKjDxVjdl5iiBvSibNLYNtr3drw3mlNSsnZ4NpIefgwBxUzEyy0zMQaRcatm7hzVY
9q8jDYGSAbC7iBXd+GDEtvXpNlt16pa8jWRVArMj+m19cIMAtbGX4RXoE+fuZD568c5nkCIc7eRD
gSCAe49MBbTgYm5t0o1IUok2y5cppovWDzuT9X2Ph+Gry4scfUPp8LLwcs1CWrDPGuusp5CPiJ0o
7FWcmZPw+yBIfze0bgbcVCJCL+cd0C6rEziFJh22Tt8G3JMvRV7q1LOTO1bOAn51OCJt5NWmjQNt
8s8OkFukWM3L7zZ/BnyxofdQSVO+WN2YY5eb8lxsDfR2K0piJgVSgrcVUfdIhalMDGWiAeXRUETn
yKrvboG3xy/52ucLvAzXPuWCLu+22lfHQIbLRSLgNdrbRT+M/TbaeG0RPoWne5/Pvg9cPIt8SfM1
77MWrXRMzTik9TiUfUQXtHRFb9VRKVpfGtjMZxVYKtyMgZAPuVvlSw0n7qdx89ZHBI/Y82CFd1o5
qY4dWpsyEkb3Ke3deLNxgtuFjYXxeV/34akMF/on1EUQufhkPs8z4Cp4n++bHN7XVsT5TlbcXgme
Kt9arLcGlYyh2utupCRIHTE+xiBhGZxmsHSAJIUfa13OqYGU+QDdTICPUf2hN86cHEq2n2hD56O2
FngJqr/9WUu3nYKK0mhcbHX0dy1Su/jsCekIa0oUmR8aq/3bzazubmytPBG35lFYlyh52yw/L+Pe
vAsUW87C2PBB+V5wkly1D2YT3nGyBTboqWHfWpJXBwRKdx/zfrYPPmts3JdBZyLF2wHNLIeDeWmD
swjD8eyrVZZR3nXPxG37aSNTcCGtuXInyg7f1D4FkSBuH3C3Dd6l3fSHGgj/LCalU0WrNd4LrNGF
lSkuvQjK44CdpkjVBKyQ59wfktI1FYAhty3Lq5twBXyJXDl2d2oyBcImrV8Cj2NsD/iSL2Azat+7
uKXLT+tqgpMGjjuMA58OAj3VER8NA1PGOvJuXRrEIo357CH2REugKOr7R9A//Pu81aqInOdMUmx1
h1MX0xQdXdMt/2jrqt8yyNF23Lmywqo3CYrJT4vVuBNgg7cmw2ARHreS/Hns6yq8wFijeAYuqj+5
sKMZDdXyfZjn/p0/7+aLXgPyWXggPOLWBczcqHnsoZZsyzOlo70phsC/R0tZnIlHrUQ+MWmvOtfg
ZgjzuUuwqLI9laoQGSOhPTX+1nWXvAxmGq96GO/rdW0+g/WRt9VC4SC6K3u78IGkZKd+QkM/zBir
AcXHnONK7OyBgfeKynD3k3JkQ2LsxI8+HIjSfOPd8yRDWGj0CHiO6NaA1Mnr5Ti4xcYU1EaK82v/
FAbBlKB5+rKYsYn0BIYoLdSuUzEULtuAp289OdMnZ3acuNj3T3Hq0VQNHrIWytZ7v+QaMKIJuimI
Q2B61Eq4zr8zkysOAzbqHhZ07Zfev9brqdVHBB7szxa4/zCh28vsAJg2B2Y4CRjUwt27ozYi5cAS
XtXkD2+d3RwXYb2+rxd03ePMajzfi9OPGD80Lt0c25BcSIKsBeQ64AfUcb8O+10BdiTG1gcm8QNH
i1C05SOCo9dPVIfF12Hy6R0uo4kF92mmdTCfWLOKBzn5AimLc8mLCLp5BW633LZ7xPbtc0pbgvYJ
Wc7f9iHQp3BHekukPEkPjU/CY4+swKNo6ZCWjeju8qr0jgo3Pus9rj6Eo8oTsDTTrXULmpl1Ba9d
2eC+d6K77ySZvpPdKy7Oa6vPRlV8upmXrX3M13K/rJrth1278l7DILc6cKe7aPQGmXba9LfFUpvv
nk/cYSfh3B12BJB0OF9BuCVDE9K7sjYqAc+8JZw1y8fdVNWjKoL6uFdV9bUO5HZXiQnuK6CqYt1V
8qZllRnBL4IFXtBf3ujKhu97pcDNuXl9XvMN6I5OvCRxkbv6GeOS7rwxPSMj2vjf8MAb1E8muzuD
3uAGjBf/unaTuRk7Ety1VJcc8JkPZ7oU5ssQyu3zMIkqDbmUaVHLLl2Xdb1HQi2kPgNaIWx4iS2m
uNx3Nhi894gWqv8EJ4tGNCz2o80l/6Rb42JEDetHgnWQL1fzxec6YAsc2sHTwxJbBNvRygqRVaTZ
vItHOhx6WGbYnvig2y/lvvAPIt/XPipLUY4R1ie2c9EgYbjqTHvcR7s+tqJgd51f2DUiRjVehCKy
fy0Ql3oomm3/yJjqb5UCK2qCffssGhcske0YYsV56W5r6eF17WXwl8/H3zPEX+Zj/zuYfD3D/P8T
NQa/HWJGn22hP3/7PpY/I8fr//MXdFTBfwRmjcIPQuwD+fS64PcXdJTyPz6CuZBUFEIGp/zrDtHf
Q8zgijeJwvQyBOBEa43B9t/QMcDoM2RKIV+Hc+Vj0/a/mGG+8ogPMQBAkwPciM8Rkokfg/WfBuim
CDZReqrKNlHLaOqrZ6A5TKc8zG1ckSrkRB+sv67pnAM84Ah/M3kGP/Jn6MpCtGM+ZzyUoSQUY6Zf
oavFuA6NCkI9t1yCeiZwC6uG8nEahwhAF+MUu60x8aSXjgqKLMygMJ+iIYvWkU/RSLwvP4H+vx/j
n8e6mBz/4/vgmhP4PMOKib02CwpGxLXDt6LIAtm1B6vDIeoqhakb6U8gi774rGuiea7e8nr8oWz6
CcNfLwQDf8BBIfi44a9XBCFR35AQF1TZlIR1e8jN4E5qZ15SwmwrUs68p5OLcyfmCP1X1oEDH+Du
EAHGYhSxeE+wdrxAnLg8P/3+ilx1kz99McmvBIVAx4dHxSdSXe/gT8/I7GMy5YUTNiRYMUdg6b0b
Ond5aqBYj0VbuLge2J7+/kN/qMlef6rA5P9qhxUiBfXVp9KGibEvdwP+wNlozmeBbCIvTCe1vdT8
O4bk9m5DrU9ND8y6C/KyTN0nrv3q4+qLNqEYRJ5t544S2xHngNZV3BjzlrHjP74mnhTM/7mPC0Pg
EyKvGoGfLg5vGAb8XA4ZccuzLBn2cxFrHgsIJaJBj92p0fbr6LJic6BLADvvJvrHqiRmIwiuuGsS
J0pkx9tO3nbsMnEi/2LzwMP9u0zhlegw/HH7oE8gqDIqBMv7SiOjPB+eeX5osjDv+G1o/hCsny/Y
LACKnxlypTwvWRjt0Ih3zaEv2vdtZ9cn+M6899kM6W+hTm/c21fCib++koBFHMc1AyP1Sja1s3It
N52bDE3SRwwOyZmq/nE0sFXGuBh29X6/ANF6Vcb2/NM6li+StnXGeHdA0NYT6uXD77/Rj23q108b
7h4CkSWUJoic//U2FlwQTHxEm+WU8WRoCXSNaw++AfFbyUhUd7ug9YuqnCI1WYvw69QX8T7KTJfb
8A1YsjH+U7MO081EcaRvIQ/Oncpptih0hHU13E1FXmQaY7+ES7A3JQjrFL9uitmiX3JUx2fSnZvW
7lA6Yj/YltNwKnkYxGipOqRnNGuqJ6ZjjF9ZpomsgQ73MdthuA/+Yx5Tb27YYQ1QmATyieDOVOZx
V1bNxQ/MRxK03gO4kBq0irecvR5MiW3ceb/+ofIBK+U5sBgpJLms7XGUO7/nlnuHVWw5cqI5fGhH
Jg8bN8E9JtznjayfIZPY7imxcA0yqN2NXe+4Ze606MCPV97X2Vaaj5Bkv5Xj9mOD5Ofb5YuAEuiC
QhaGAn++eoAat3AUBNJnvVu+i3DuwcQLDfLFrKeiQzOe79XF21yy0k1kinf0AW3rfBpl4syHwGs/
YukPHXPD0GYPj67wpgxHZYNuW7gbb9kTJ6swCaZKRq6e1nTqmxKMCH/xIa/p/SZGwGaVIcl5ikTr
Zco0440GBI7mbmnvEE2QT0twKEk/JH4T+k/1xN/Ktnp9dsvrRQigVlUM/G8A/euvz2zVcsi8tI+L
IMs5ynvPJFV12PrPvOcwuAlYDKHEmuay+9RDn/DGCuUPTvnVPZAYRaGuoBfx2eu9Rm+YJODaDLfv
rqsPRC7r/SSC497N9XkoxmM51N1dN6+Rhc9zaguY94o9vCDHgURNWUJTgn08dPiiPtiqRK8hu7Pn
z9tpoc1z57Yvoao1Io5eLK35URJvfKn6HnlbHCqovvjEfX6kbFZZoPcjQ/Beaaf+XUDHN9ce/+0A
pCQg2I9hPkHP9uuFbrkPKA8Nd6ZKnMQ785/hWgEW3W33EP9A8BF4L9sWxB1jOIWc68F2DWFs2fTS
b936YW0Bk6vh26pne1xUV9w1Y48TXjbFl5KWkBDsu1rR0AQZZeU5b2V1sxByDtuyvjVIsz9gdBRG
BmuxR1Bxc6SmYkkkmOC0CBpsDDXwpQfC+nKFTBJ+xpEAWMVfqJuDvj4bzViFJ9rHSu/+OSjtClW1
Yge29lNsq+oWWqwc2hpfprquo+CG7eNxgwP1qQ27A2YbERzG99irZZW9UXdx5X5+hq6tBS4qkq0C
9L8hv175n07P3TFMB6xns5VadsB/BQkhlscbtmYyUIvHGgXqjQf3h6L/9YcCBKGlwWgGvfTr21lu
eB02WL1TWWxfhk02UY7AzyfEE8DGFOxwMxXkSFEworrzlkwXQ7bXCMvaO/5xnsh2qrqQgwbBCbCW
+oPHqiEZ4UeRMjfTyPRBe1PKN1Z8f5hPvPrWmDkzcW2FoPh+3SebOWwH+CU32TBZDTmUCE9FW+/p
qCPQ3htpg4tjWOAPAhjirIqZBGkvxaGbyjDb6sImZIOgEOzCKdxgTKWvETDKB1GWj/c9KQ5qoLC5
5Z8aSRJIwHJa+JeKbudq65LcFdvDwICoCRvCRKOpwgzowDq1366me9HlcEGWKb1R4ZXExWDkaCTY
lFJgXQaD0oOs8x7mla04d/QqdJj1YdmD/nBNJ0N7osF+7oe16dnDktdlCo5/xA2gfdLsuQ/3xYld
CV8/Ashn6e7ggqeh9Ih9Tu8xGSMXWdo8Uhp7D91WpYVZmk+lUybKlza/xTM9noiZgjda1PAKTV7f
EhUwgiJ87dtfd+zdNBHIkiqTNYp+XMLQHLgw/k2Xs2dahRNuwLRg2l13GJdAvLJggnjDc9RlamDn
uQ99qgfRxH7naWhKtvUsK7dHrg1pZAtBjtUIFmURrEg8r/aSnuEni328nf3JXkT5lKvVXtgERrKm
kwHrCIYe3Kc4Q4C6EI4Df1r1U+VvoNM8nWPjefYx8YJur9FEJJwXCUMmARRykwPn1ESIzosxMjwv
ORSUTkj/WE6Qoc59LU/NCKUDhjviA+2KQwNlZgTNQPjZH9obzDckLPD1cBfavoxJ79gd+oysq7rl
AUmMkbCtvvMq+TR4HjZkoU6MC8haD3XQ9PEq1Q3jq5/BSSDElnH8+xpzbd3+cZdCjokiILUfvvY1
8xYI6hCxoTPoI/EB9RaLmeGqw+UhQvjAGxXt153XH902wRkB6TFFgwt8/WtFk7wJ5xXfL+urvY63
eTGpB3YOGW9Lc8hFgPMDHNItvmme1CPw1O9/7L8cVdA+S2T0AFaDTnq19wCXP2AmWK1l1LTF7dp/
gHVZiu+Kis9kDLnaW63YD/vfV5cXcFkyyJ8DVKfX22tmvQowxhHiDmvyC6n+qEr1EDrh36NpNOgy
h/pY6epYCizeI7gd3Wo+npVrcTa14QSpz/IOeYb3v78OP87k11+LCJhQoz9Cb/Ram00VCBc9WZNp
t9Q3O3MxbwYHs/NtPhULRIfLWrgbDlEsqLYcJiJ4Og8t8A4YWYI2wlPZnhwFMvrOXeMORqxY3JpI
DlGafag7UaaBt4tkU2v3CXoTOFgpcOaBb/ooV2yNWubeeLL+9UoDMIFN4kz9E8h5ToSwDWu6DGrx
eJrw9oqJwheGM3bGdC0ukNh58urRQrKGigLnYJX0kJOmluhbcIzeoRhoFys7929Uwle2Cn899XjD
BJT3eHJBnP/61AdGNBjJyC6jJX2knncDxuCGjT5aFTUcdyHNJcqwy+4OniT6rU//FzgJ9kpcyTDY
a6jXqWcgVPuxx6JbNvVDfjvPa0xbRi+4Cwow6mjAbPmG40bDqQd5tOciXFvon4YuHTrVJKRCxPIb
jx//Z9EhITpGmCZyQI/Xjga9bPTOQaxn1ioXd3SEKE5C51BIGfPlRWLQdlMV9/OwhreoJ5hfhjq/
LevHYtI3oXVdont66HJy3guXIwHYVcfeqe2mmQFSis6/THTfbjriX5uO53nI33iB/o02ICFAFgjv
ELsWr7skYNt8WSTvMlb6AuQcZmfbVNxavkaV7m7bmceFu9IH9dCemYVmEeR2AR3suCb50OQRhN1/
rcn8V1QG+AuIXAIfcprwx4H8U7so0RL4/Yg3YAg9hMhS7Ixhu6SBc5zXZu00S1waXSXaV1XsOn7l
DccFsugVpBr4+sfB+XGwe29tBV8bxte1Rqkg9AGEMMx8TR50CIOQjZNtFtoKVR18RdJZc9LYq/fN
8BFZDi+5C/s3iJ1/+dTgyp2SEDKiAFqRX985A80C3w006ThJnzehyU0oGpNQ7amkETW6OtjhegXG
ar9/tl8TlVf2JvBRiAKwc1imeX0XNIq413kOdch98bC/c+N3QEFC9+xMsIIdlfOAFbXRHjFpgZa3
2fy4hLK7ZQDKRcECEBzwnSxw5Mf+3n8fvLcMzX8sur66Ieg9AE0hvlJXc8VfLw3UDFBVrtOQQZj5
kI/dnjSk8yIMgFXsFuRdmGWu3rNxvCjfTsfZQz0Npv20LsvFaUtvGsHvGqzpnJA/MERhMCxpa4oq
cZ6AgOx/NWYPf32pn+nmf+lOAgb9F9Dq1SXvtaGrh+oN8YcdMt0IL9lW/1x2JN0gEXeLfCvw89We
3I86jc5AokVQkHSq10/qQutywg7HkA2ynOIZki/sQnpl4s13JeZrVePdy/bRgXg/7LZbT8YL4l7P
y1sV+0revrpBDCtakl8rNjRy12f7pxeZCn+cGKKVQe6uAaa54sw4Ow8UnheYgLokhyVDFDL2qSmW
hxKNbRSsdDoXesZ4GBmTb7SI//IqXesciOYAhCS4jF+/TgiqX25Bo7PAwjxkXfYPPZRuYN7KAtrU
u7pQX5Xf/K2z/D/L2b+0ihxUJQoG5gbo2V4x3JvfT1B7bjqzu0GTLfdHsdEvG+vuB6Hup2mkUegR
6PtXvF6/f+p+eJj9egMYQAtINNR2QXFy/vqLTVV4UODnQ1b2m4nzSWEzRLlkQzbcodfbp0UDj1d7
85mN13WMnUPUUdPzqh004AXwYdmNzcHHyg0WUyGuNn9o5StMbEJ9F+CRAnL2x2PXY0uC5cL/jDTd
Agqo1b7bmrZHWG+bR0aMy4ddnB39Ct+tWGBhLCpcWGRYguJgN2meKjJguaMREu1rLW5ln3/k9WAy
zKxggs6ChwbqPLF7+qAbX0QVsusfoX+Dms338Nry/gZ7Z91HdHV0stBst/g7pK4zF8CYObDQnEuX
dDP99vvL++P5fXV5UX7QqvkBBJ5EvHqgeraNfAP7l8H/6eOwzQN68PrUlQoC6qZb4eNu5wefdIkB
+cIX87hY1kKMzVgCrzCITcbQpYMdwCf2Oz+Xfg/AO8qLxs+1aHdPWJzw4mtUPPrYOTwEGyBGa5fi
QPPuBvgDB6Mc/1hpc7vb+b6oDIvYUsMOgGC5SkO1fizrHCDfQKeP9zsRlT7Nvieh5hjGqMBeI1QQ
m8qghzkWhfepR2D1TZu72xxSvKMTb46/ONrFfxSFkCPqE0JWaB4ALl81kWoPprwoSJuRCk1GiDgx
6ArB9WG7EHKnJ7Xy6l1LrHdf7YgWHntEWc9qiSZMzp5V/mlTKuL1GH6gC3cXBOJxiMIgsSvmMs8Y
1mggEb3nhvqo7iAoNrd+quW5FFSDogUgVY5/aFR1gfOcvhTVSz8t9KH93qLDv9eQi6Vw8lrSYtDf
agfgbHodhV2IhkIOly7MMyyrhimjKFy6VYkOnEidKjO5zCm681sNM4vL7Js/qJPQ/EB7OtcYccLu
PJlUfduVPbh9zcwxJ0UabuP7Qe17OpPmuff1+7WlD+Cm36nVB3Tu+pR1ffBOWqzvDUbdXxMGF66g
PeAxnb2PeSeLm7xzfxa23KNhVofJOnaUrPGjkgI+kAYLTw3MiJt+/955HN/ELyATqLAC0eadiJ2Y
vuz+yiOX28QTfZWN9TaCDBfvRilgUTLjAfk2KBhrFuvw56a9r/mQpx7Pj02p/+zC8s+lgH2Dw2wh
Iv2Y2OGqFPSCBnrhAVXDm9q4IuYG+VAm6T93jS1SbeT3OidPeWjSaW1cHLj8keVtEOGYzq+yljqG
cuZphook0do9mG4ArzKKZyrbBcVjL1NsBcb1pLAgCWPRKPxOIeFKMUJosWV4kdZbo70Y/bia+FNY
rqfcyDsm5w9Nh+3IXc0SfSsIQclcjTcDwew9qdJKtMcFFSx2uqrAHLiXItw0xuHfS8yMbqo2eAaR
mU6kvCz57iWjrBWCfQRNxAL2RvjiW7UYGbVeg4SSxkv8DUEoK+j92Pno8wevb+LrAm3aYT8oGfQE
MbSMK4/8D0fnsRw5kmzRL4IZENBbqNQURVncwKqLLAABrQLi6+fkLN5b9LQ1yUwgwv36vcdHjuV9
jhbiCaous8Crh8Mmd/tWTi0WWaFHhtb/Hcd5P4u1uJQuGF+ytm5oNMHomuzGnmR/nssiRDIogi4T
cVtl+HRMY3xaqid/KIfrmqnplE3OdZGFCitnL6JxG04e2a2nzfavGGWbM+w876bdcyVESURcOzOm
gVw7k+Xr4sZsj1lu/DMxM1yF3O52md4OKk2qy0q5d8R0eTbkamIL7T+Inzixh+MgmIyJmJUpqrBR
xmtPNDZGKY5ypPzIWJe/Ztt9zh1WHXsSbcTIcA+NzavDbtP0oGMfNLTD/Lh1G6u0Ie3PRJOKhUSR
X/ff1iAuadFATsuel1XXjnUmx7Da1BBjz8zcon/wvS9RpwUaovfA052FLBar6BG7jceMNKOpXMKm
ziH1mu/MZFYnd26apZnicim3sGhKHDrOg9nxbWba3DD36wN/x7VuvVaOTyo4SwWPkTywARpVdhps
LNcq7rbcemj78UkOyDPmIJ6dbP4h/XWtxvWhn7bfRu4/aMYwJXOWtUm2vDNnTKZevrkmOdqqumoj
wc51mbOD4RYqSTMWPtcj3oD6mGfiDypqcVqq7SjEJw4y86Q2+l8h52DQaBKMIv9bb/MeuCY2tZY/
oyxEPHjpIzux+KdNjp9x5nToxtM2VuSCK+8Couwx95qE2eAYaD0xOd1qTwOZK/Y1OaHpVnSxDcub
qOtsq2MHSlWR+dXsF7ss3But8hWJt4gcg3fHn9ynqvPsRK+Lx/nmrEJGIt+XyBj110liqrVcLYuw
lAdcsNaB2HkW2HpKyMdtb2W7PInu/njv49Vx1AMe309z9Y51imlMkTqusjwg5fnXcPDbMi68dKt2
peQyg8VZaE7v39KunlJz/9Q9rFklyzE8jSnMYpHKyvXnvEjy3AwnLUtcF1N/3qjE7aozNLirYf3n
r1wtnNn/DYITWY51jn1/KkJJHY/vDx9rWo2/N1NcBXQxbBJlFaSWHUyDUFGWrlU0UhupwGiICdEZ
HDMaLeqW9oZ3tIi5CEEcYao8Ezr73Gpy2KU42BbfVmG0P76Nm81gH9RePHE1PVmeqEPm7G9OxTv+
tm9861UbsgnoYdyZtzFjryMShK/7sFz0kuJH7eW3NItQWG7BMvVOhoatTkLl9WnaqQeG3g2AL/xe
rOoFCsmr6Rjh1htPGSgCoqfHflMpwd1tCFDXAx01INc9LWiZ2fT1310v+nDx9D3M2/aV0bckd2Hf
d2FQg0gknEhfnDccgOoImS6svNWM3PuT17nNee9yXM1jfVV9x5Ww+SdfY+G41ZncOoNBUhafwEgG
RVPmz+ZYf3tr/qCCfdV6UhpUfYh7OWftvsaLzo2h28UV/Xw77KU4SpM9ctN68r3m08/aXxZtTjAX
z/msdG6vwuaIJZOh12XYzvnrNoBdN5zQS3kW7p802Ur+DfPDNvwpaHbFvrJ+ee3m+p3mhbByIS9F
JwKr0d7aFRcDCvNfxyiOHAKYrNfh1bb5DvHnfhWbmxDpvDHi+lp8eRh8JtOkF4Ju0y8eB/7Sr0Uk
U+y55mXYFhHk6/gFruBj07yTNrZFMPr5b/BbESAFiakgMLvyZV0qogqdTp5FPtgqcFgQ0tP8ogw3
MbN0n5tgjfseF3C3JkshvnvXSRTZILcjxj8VPjFww3yVpOvnxeDfSjnDl4dh372rafHTspRCQO0Z
WRmKHdOrcuLM5bExjPxqoXI7BjLkJuejNYpb367vs7G88R72/GX5QQ3rVcMqXs/6s23sx9HSk1UW
dWBm7T/RbFyyFHKdwU3plgFZBdLtu3VYd9IGmznccsucA5ER/6jzmTXxjFO2VDtYonzPW0z8KFVO
2C9l0Fnac+ZMB2+qX1aVf8wItHHK6xQsJFpQhXpgAasejkJ4gWcs3wRDLz25EBsTtiSLcdiqnHGe
mvNI5g0TdpLSwbxjk8hdiYznc1/kSgZrZsrA73Ls4kvxTZyENE3q0j1t56VhiFgSKTp0LfZ3bzlp
lXMWZB75d0uCH95EMbC653KoDrPIBxIMnJl9k9eBxNEPNiKc3cYj8EFLXnvel+W/dRp0XNfSyoBi
msDNnsMWtOLcyB9Sb/jYPRZB9CtfY7F90GT/2vc1DS0fc7CaGAYbK5yGkmSob/h7ME31kJRj9Thi
ew/rsr1Idz97mfdUblOydBy9tdz+w+ZfnXLS3yHAgynYRzVEnmz9cBaU4CQwqqTdq5Ps3J+ZxPsd
7+kBm1hDbPcUW3iAw7xITy2J9ajxXAIoNmkNXP8Bptw8mXEih6NfLJHdFsYt86ROtOKN+fcDQZFb
W+5WrHO/5PnGd+U0CwsFMDtkTbw7mC48Pp2TblIclMyTjG2dY83QCQCtZVyQNA5XZwFv7qZPC/vV
Q/w/xclZ8FbfC9/eGImr1Vsk9IpR+bqmUZbJp6HpWgZ1nRH4nmqClTorpJy4dbW+XO7F1dSCDDY2
TiLF6JISh2LM9PrueRDOxLS958scxC9MUAvWezbdi26kBuj9gzPJqO8oqdtt6bg39ZMzlrjfhwYV
s3IvbQeDoSsZlkr9QcOGaShCJ+nGfmnZ4XWx6Lad7Il8FMZiDu9lO+CHGS4DhMme17bJ1JfNVP3C
Boa7WYB70h+ZLOrpwXLUSpxJfAOTr7xRRt5C6G113A8AwjRdqhG8iObDVmrf/ZrGe2b+l7VfrWqT
QS/SoJuaF0DZRiC05pcj6wRHFFW1/Q7apA6b+U1Zy/NUbHnc29ppnqrfvvojZwolDeh2LlY95mxN
8v0sSQkFiG4kzXg9YMU8ynQ9kdSNyfXzUlok2Mvux6oStskOlxxHQJw9ifzPahGNRSSbUTn1V75T
K+diyfbvdGH3cbZA8m5EbNNt+eseVEtP+SwnyoiF2nXYxU35OQ4Uz/vk7eELuQxdfoZvdJnmgVxw
K+9RrS2a3Q5vkM4JpplB3+mvOCSpLqX5NVd9Qvjns/LSX9K0v2fDhhiuDZEYuJhWy/4u8PTXaRNX
c33RHQ0AbhvXbnlsZf8Ic4HvsmlYXuH34Wg9rJpDOsUqD81e/E2N5o2P82H5vxQyRk7ZTg+AJ36p
ducs75s55EJvAqIfVmBW8lZUngj2VHlhPhmMxU2UPFM8e1rzM01ExDs/J/DpY9hKsycFRyZCntmD
bYn7Mf1BqmZc7hhw7a1nPdMOoqOOdLT5RWf3w8Ej5BKXRelxcetocd7Zr+n8B2qRYCxSfj0EDdWd
PU1729rDmrqPvQBSNHs50q4twqZ7VECDamv/9tb0rG/FySfiEamWcBCtfkJRcCPFpgVGq33spR5C
AmojEhP/EV172RdBu+Zi0vC7761Upz1zALR4XA2a/zslhXDq00FGZe6T2S/ymj/u1256bjR7dX3v
LpZYldKNgSL1TbMn3UqMwvEPnsMBywtdOvxDw89/zR5GetJKDgei8+O5xR6tbvmw56zyK9z94iu7
IAHvaH6AtqMFM05mBCbvcXeges3jyZnHn9RgmlgZ+c3svH+zRUx8ldiIH33H71BReivqVsJk3Zhe
h8oswxk7QGkOV41er1TOkezUfrXaPvaZEyUbpzI/O6O49K0LpsWGyKdEyarX/OKsdmKO9see8Z50
kntv6btTwzrZqjkyuTcO7kQPqgXEmH6s2fpjQleKyXSeK6N49Xz+0+2WfTQpGcxl5r3hrBteplRl
8ZiCx7Ol82EAX9Am+7UUCoIUUllgKBZtNoPzV9vt7wHcUgQ/egsm1/2RxPhbElUk43s9IiNMETX6
v5u8g5vAhkutCHRbjMlJI+OB4t7jsuy0U7ZlSH1VhbGJE33JBopB12tvqTS3YzvKj8XlUhyq31yX
yb63LzaLsZbVDrvCmgNLUoAY4zwFG49St78z4LYjVDSaV06ToBXF1e84lIyCqJhHXztJ9VZac0+/
uP1B1y0OZCbI1AxrUM+lHm+Ee4vpVz2IW21bS1ylfhqqcp+PvW3/8us5MpoyjTjhp0NJ2ZF3ayhL
O25K/09PGxll/WREHE7PXYaM4CI5dStN2lZkR+waVpBproGiu8RGxtAZxmtAtuejmJwsca6En0F8
FLTXbpn/dfL+B9/rwLy6o74buJ4nMwH187o1BFcnS2AwuHMyurQRCVnYpV+uS0fXpO4+NcSbkQhU
ew/CypPYPD/SWBYQStvuwn6UL2ubrzGwgyFoVv4mWxUkvDMJBdkYHnbRfJb14Aa+a/dhoYPldxz4
PsR8l6JuT/pQMuTqM8Ql8bObThn59M541c1H7jnsNlWUAf1JJgxr90KdigDGEUAagnuD4NYcyAY1
FAEjDRURZER/7L92kmpivLCylI1Wy4PtcfbmBLjgR0AwEmv1UaTzP2Hw8a3NetAKocUZQa3EX3Rs
cOx/rZnaJBaaWyZ36zIXJFVrd2eL6LA/zZzWtOdmtE37TRVbTHrRQjblHTO6/NuQOWaNmWZQFiNG
Q6w9h3K90gV1587qn6qd1Hc20q/5nmgfzLx+EYD6fhXtXzVB3bGGdI2ypoh2267PucaWBBD/oaXt
Y2jm6qmGcHUio+yHzei8NAs9j67BcsN9GjqFnQYcwtWlqvkjCOYepeu85EhHKFAC/NSIN8o2FRIM
fWAZ1r9yt2EdV9c1QVF28pQSn49znWfWV573sk3zQRerE02bDJdlRVRrYGCmnvZS8IRIw6TMZzKO
G4PyEXNQrcSZIJYXYrvOgrU2vqG3/dfvxvNS1QTUjVY+6oCYtLzJD5M39sFXBSdgs/ePQWMd3tko
W+fNc6ctzuj3ElKrIa3YHlg8Z4EnjeetGr48zqKk3Cg85wkkUputicvB1S0m2omxnceRqid3f6d9
8ZoD0Eub2g61xfUh+5ADKTLu8HRo3MDrTTsmf9Dsfh2qFW6vqp0Hdacf4V768bTubDTKD/xi45oa
qmOq2da1ans+63zJY7cuh2cHshlCdHYGAdNfVxEqxQrkPp3TUB8yC1nX/NR0EW+iqq+LOzIqnOVv
XzNJYO/bReZkz/EBvfLirQ9L9ap8wtzE59Ngzf233dURlP1TLSVG68l5RruuEvzSRZAjzxw2cp/5
0r+7RBqCdEJw1OZMhYPRYKeVX63BYc9avTns73RRfEWx1lYUu8NywzZlHLu0K25d8aCacjrkjXzF
6bXG60ApAYTmsAo6dtM3wtItZJJviLHW2K5wizAWWBnhEmt8qQDJBKAUVZJnJv1MQyfs02O3JeW5
sjbsZzBtSj1/8vwNmzcgtJlENCsDujwUOi2CCf8P7bL71W1eGs8iE9GQpwsBw8lJhOw/cj0p69RK
ZpLwYqbELUxn4nTCOWnL9DxMCg2DqUSGu3pcN/Oaz/ghEKnvJkLDOa6Sh4Ohs/+LIxjyVspUm4b2
tJ7QjOwrTKl2JeiqieaxXbsQI/LvlFr5xWsIY4CtfFin+ZJZJU0l4q1hztdWEc4AhGDd8kq/kNbO
kqqfTsqpxmjZMKBJtv+EBuswk8J6LOrikxagT1Z8k3U2qvtL90cjXxxkIt0Y8/s8OHbJxMUAQnAH
EWL8wBA9F8FibO+LqB4Mz6HkrFY3ZKqc2PhOz5wYZ+ZqZryWxuu+70fm46/69Njm45lUoThk9C2l
u9CPkXzNnGeqMnIw1tJcvKG66Ui6RUF3y+vtly3dO9C+aB+LCztH8ag7Kw/RkG1BS7D7yk6Ks15G
G6zUeBipsDrMyZEUzmfdyu1FQNyxJFpT37z7w8TpbFOn79V7J5R1tWZ8xkZrhKrB6zR6gTu55tn1
qk/Rr8lG9Zre4UFd4cSq2Q97NVfHyd1T6qkBg77lPs50uGRhk1TX06unHZhUGUFNoxxYmn0oSOiE
oq2Iym4mUplNNWO529dg5Hks2eAVrCuuZIFqbxc1mdtSvZA4n8N1m95VOxHV1BE6HfOpNy64G7/W
SmmJW6nH9HdZWzIZcPsmxrzLp0Ir55NTWT89nnRmNBXVnWc2Z4VcpeEUBCoS1+hTsW7yVAuj6g5b
bx8zBPVe5dnRnXm3fT17BwOQEbDvhsTop+nYeeVRzcK7gd9OwXNsOyd6n50IanG3Ma+mE8toQ6z0
DJ/72Gf8CG9fft/ZkxdZe4mTS/TIgZHvlu1jUguAJunwvs3xaBfzc9G6H13OF5Mu7SPcC3UetI5j
z33baskiOc/sohwAyGns+4jkSMcQRhhxj3900AjumVCcVJrqsQsOr5mxP5m+RO4rL3MJEoua9XlO
dxG22nzVrR6LZK2VF/rxg19p1Dx1tUD73L+Yn8d+S6kPdeyWCRdtNKdY9KYu6kES7na+J6rxHlrF
QFs045nUE3U4e9SPy9h+ZIZdX1gdhC/GoCEcgD6S3A69Zo6LIYNFNloQ77SUMDbp5Myn0aFA15/m
RVKRGh7MOWuB2DAZJz3V0CJwMST26jnBSsgLa8/qAApc/+hV/cNw20v0YXdO9xkybHT/5hipulZM
UeBcjcmuAJ64m3GzBSHHXudmsQpqNrJA+sFhDlZPxngrQAjchhryTOdv4DAy8jn4lm2tOAyrgWpX
DAEuoyweih5dj4ay9zowIAy7GGs8u2t/tasuyVE6XWPNzsq/z8IA0ISMXpZzwR9zyC37aXOG9iBG
qwhdHkTEEt85TbCoYlVYY2Q2aOsOrdk0782Dlt9NtjM3KUXMu3/bcwXDZpUsvl22YOAEu1t9u3ix
m6c57eZkXtchnhvkdIWCuPMqlxiUIC2Yr2Pd/BmAsMSeWCiMUkk7zNzUU4/L4D3a82TFttaeXOHk
ybZXzKGLxyzvtpOpZZ8EydqkkCiPXmUOyZrrMA3wrhV28y/NiyaqZonUvCAD52K77rV7I0mY4gTG
KwDLco31fFHXHZp5iKH1uhpbgRclD/apn548k9t0ganCCBhcg6U0gKC5mWSSEm0fXGSoxnXiqV3W
G+O79dY09os+urSN9hYbjtM8/v//bXpVPmaHqVrzGPM8C0lg+/H2Gb8yz+0f+3n/ZPJR3wBRZDAd
azupdAmzHcV+Gkz9UGhTEzqGDW3VIQ5AjIzRYEYZT1/AmHH3XqsZekXb9no4j36ky0ljtmBsydYy
M6dvsmvNP8scYJKYtTRsuYwIE/ztd2a++6pREaUNtymP3d0duTQusX6fcdQgEA3NtjZOjCwjza0P
ftuZJwqpsM9XJxmsrghSfegTvnMzKJHnYFW/FUwDGFNpLxmoxbodzDMzIvE2fFvj0MaWsxroq1oW
k4oahXduq4kxeLneegllx2/dQLdyl+tuF0/6ln/VhNop2dxkc8f5AiESvWFczp17H2Qv9hjpzgfP
OneTNxzF3KNX7YT48BCEVQS2Dba4twUGsIvQaLkU0x6/Zd2XfFKNdjAr/58++iFl/kG1840Mi31N
zWeF+HdYC+Rfz7eKiE3mw8EySxSv3qJzarYvarXrPlIum8Pwlz8gjZQmj8vWDaelnN8lQvtZyibw
gKNEasHWpekUM5m1sk7V6s0zJrBz2XUPha1NgazBY9pASlOIanh4SbzxwV7gDXbx2JZoGZIfi/RT
aOIqGQl0xf4s6+YfSEWImmMOf3S9d9XVBU3tl9XnbTiN89UrYENhdvhiThBmugSBwGJXpGDn3Vnz
ligxwKope8lc2DTZ0IpkGbazY4GSntoppgsls+a+F/WGSqQsjZaPExUiRwCn8XXpUhFnlv+JXzju
M3+NC9mCBGCREMYIlhXCjuOkakrMCCIpusngP+/48TROxL2ZA2mVux8hbDzWORZPg809CPkYj6w7
HdM3M05h8ztTRky61oXGBAK1bp1Pg6cu2KhJQzcHIEijFowNi9RqpzjphWBS2ne/Xfe12iyKB63Z
yRVo5zz3n91qXg/SLuEe72k0++nNlaTs8Kxt4VDycGVU7ZpsXlriSKPXnw3w7hhOwrb23Ydx/jFb
/9uDShH8rgYSmdK71R2lAbXDDTjMA8RlBJSGEUXFyULDEPvSug7a/sGXt4cAUz/FXvwaSpuuEskQ
vLa5BQuVX44kUy/7WZ/6X03HXL9mnjfcE5luX74PZn3mTvHPm5JJabaftLuvshA9xW8OpXCQN3JF
v1i0op5hxh4M0RwWYjiB5o5Qqpea/anSc2PmYHOQVXTzTQsnUE1eBI2Eq7r5ULv+I9fqYewFzZnI
Ma+XKN0mBFvNMCLgjdR8qi2uw+T6ces+8tt3u+AFqI6um+nn4n5AMyO8Mo/K49Ha3EDmw4cDQPno
WcWVbeahPVI59ho+rna334ZMBIJB3UVRoAPdeVCFfRG5VC/wPp/S5VkO6xaiH5Id6vY3VTIiUv32
PHJtDTmGrxGgd5f2MmzltWF2GzTurPGDliusM+K8MwK6GGPH4Qea04ImXnW/l058wFxDqXK972FL
YamJ+WxBTIsnBDnV9Mt5K/T3BcgT/3X7CXNhFsP1uWQz9UTqpq81IbZJpW7QVMacsCzrUJn//v/r
8e53geRg4l72n+YGa8XeVf4rUyQC2I7AxzMkvmYvfHbFS58VdjK5z1s/JexE4wmWqAXeIv+AB6cp
abSLrpl70oNADpXV6YeydH8zKWPA5KRH8FTgWl4zIiVxngpmJe3B2YUT48igVybnlFV/9VX+Scmu
f+rVmaIXqBgRccI2vFUGXTNeBI/M8+4WkcL/N4nfXO1uOLrqXwog8gIgnwLOe950ZDyzvywLL0/d
A/1SfLnr2tN/dW+A8AQON0jMqW03h6ETbyUjSgbzqqtvEAB/px4AqFTIc77bp0abUYx7NJHqj6H6
S+00P4Bk7cuw5FFDvvJcVTBetM77g465T10FTeWzUZqfjPUCemsofqEdjUgKvCDQRb6barIv/E93
SQCTj9XgmfWI+CB2hTP6m24vKIizg9AjYQnu5VkW65A0TvVjutZwAIFLIn3RY/M+X9yNv53H6N62
rSc+YzsY6pclVY+WapBt7qwgIG/UmO7B6YyPdi3eIEnf0mH6ySUKnAdKloHWU21vzPt6lK22pVCu
tpSpfvOiSQHt3XbiujV/Vi0m/9S0qUpAp9AptOrUdPpzValL5jkDl/3wioPujQAecbcBcAw8Mmod
J0R4/QMLrI1N0byibAbzMgYlGKdICLRWn54dj9ZnUb+uvKYM3T450b4UniLuG0A/WqsO9igeZjgw
MVsj/hnGl27Q7o+c2wFq9YDziVoaSjWBeONsYXnaBFmtMW57ME1bHy2jxSBrWT+1Rt0qezz0afVP
yrvNr9PjpWxFOKbZh/T2NvLoTJA/NgB2ArdVj2E+G+TKXGGNa491jn3TMlCye95ZnQmtfPbq+cW1
i8Qx//RMMC7rTGLaw4Djgzodl+nTWijlO6cESiwbbGEgXkMG4VSwjuviOUQwZoRN97CXx3JYVTQa
fNbL2MXQyjJ+NVj4pQQCt/8u3DwCOqyedirZSstVBDzgqZfSeLCFccpbAaCMHlxlUMsxuPRnu78Q
zPRDcHs6ZL+ZpDqg2WjL2oU3N32p/ZRhlPWplFYm7YvSBY8qZjSqs8g0sYosm35ozawPanv8ZQrG
01ASQUSTqQvrvC8Cjan1MvlpshdEZ3RavVLLGUu78Kx6UlUrsW5iDwUvGU60ua8xzujazVZpYtky
p/uCQW1OZEcXSkSgFtdaeIpx7v7L6SseDr5NGqt3ZeEnqvxaXbuuYkmNx8xlhxEZ2DmOuazBECSC
2c0hkuB7iXOW8TglMzytgImGIZdDpCm9aNxZbFqTVg681MdZ0P9GQThwrZoxk3nepnIfo32v/7CO
6mjfbTyt/y67swuI7Wi8bpVRRuNk2rC1oA/pbXEk3rEfXClemla/oNCGSl//dLrAtjSWX9OKASJf
KcXBdTA7UezA3u9Ytnk+e231p10HCg6nfrP7+ZXlEF7cS5PfRVg/bGUAegSM2p2KL9MAVw4S5WAA
o8b6KQ6WtfG9jtmzUtX70DkyWrN+DUqnwALozVd2dhy2TEO5w+CVD140ONubboEX9Jx9OFn2+Hcs
M7A1KPzdjEvWf7JTTlgfcNRFKMEHys68ritep3xMRDncUH945pWEf71zuXoWSp49x4gYNfx7ebK4
5aCKqMdeTg9c7BeS3gg0LrPgHbYpV8YQ+nP/s1m+DEZR3yYDM4w9mVPS910XAnrkyCkpiR3/q88Z
2xVuUWIiW99YC1tEnv2g2aZ9wPrOO1EVVdCMPuwIjgmRlkOs0z0nRT5wGujU9Tmoe22Yx3ArMe1N
YMkyhDve4A/4zJ2DSWKbJ5siq0nGxvq3YMeTm3qxJm6efSuZGE9vprnFJihVktJU5D5cNXU3FJrh
/f+YcA2BsH11bjgiUt/4qxNl6tWIO9DBYyO5EnBQui92n2MqdSR4x+Hbm9JL7/j2cVx5euqrSznO
fdc/KWJ/kU42WWK/eSkq44G7Mmom3LcuGnZOT8Wiupu5e5/5Ynxo+EIoBStKhO4/sdJXTgwde9iE
XP/OtVhgnXL9Ua3ecMC0IdHZC5Ts9WwAb77b2X3J18m+BfIoipPdSJ0vkeJ6tk7Cth4yuuMifRbu
hCHMRfDsNA1Rw323tI4ZwZg/Vzaa8iYyas3Xrt8fOqldgHlEnfQf5s38ZckU/0afJlp+v7dm95pX
JYFeqNwr8/FqJM06W9yNcOLwgRRpKPoGm8rwXWEnDFISa2HXcJaweUIlWpfTaPvuFLtOGjpm9kMo
hFC/OY1x5XVv0sqrgNgwTId2yg4FyrfgU+Ey63jNnRw0a3lAFzJjUeV/sZc71PJ9n3haiatX875t
Dfu8qbnRWvDTeamLkxA/bmlQYDWzCP4U5WSeenWAD8jijfRvQ6HsDS3lvs4WUr+J+9aDQm/ZWtzJ
OurUiMqH3VgnlQaGcQeqikaqfKR9vSkvkzbyT7SZ6VU/1QgB/EZWVb1YmY3KVBm0rbUVbY3e8euN
bIkYlnjleSh7xu/5Q9/dr9M0adKFCbM+Plg79MauXr+UuT36rXUsXHB76Xxj/cs3oXmHyb9OeDpj
NFCgGxET+FKu+rJGhjhu/VZRntw/kiUqKysed+uVzRDYmNzSDPSpxlaXuU/D6GK00xj+ONbM4ajf
LEkH3qSKqLChElP63zB8k6wXFJV4+9oW1Wi0HAZbdWCP9ic7COAvd+lhY0dKlVkH1LAs0NUYCSzd
FNfx6ndfdl4+wZ5nF8/m/5ULj79ej2ss8LZjqIazVW+Pmdjf8NayEKepXzcsnf2sRbYLXZJ5mQmV
iGetQVrvqsiy1sNsizYckVVdrY8olz8VxTgi5MJ3agSYUJxktvUmbJDOE1sBh+NpJDt3NZzh1oKK
ZJCXfbIKiDfB/DZGJn+GZESp+5kXMQTu2uXFnFcuCzWHELK/J6W+emDKXKgXR4OXiFEYKSachgGF
XNnRLsQ727lin7YoGMrsGXKyFmTtwAeqTEjLuKm2CtFwR85p7M0K9W3Yj9Lhb3axdY5Z+ThLhJFp
ml6h0dNlElu4V+vTnfgvWhsVCz+TndlvVhqXjlHGfW3/FZJZ8zznaJjbE9txujuTt2aPzcStWNZ4
89bsWZNYg/DgPFKBaVxe3Xs/OyjK/yPpPJYbR7Yg+kWIqILHlgS9kbcbRMvBFnzBff07nLdR9EzM
SC2SqLom86Se3trE+raK/q3JMUGYBuEJSRDQxnXlzPltDTg5GTWa6SXOk4ol1XLtkiijd525BZfu
j7gKXBnRCL/ZoyDBI7olpf3sKHevTeTAGcvmc3TbuuGBqd3iwMKH84L76wDT8K1kq0r8jd5OaNhA
5cMbqtyfPGD6ZfT8KyNnnJC08poFA+aNfnrvljPmrRRlXf8wgqIEQOBxKjG5mxtS7kFxXvqp+0qB
U6zbbZI6Fp6FiOyp2OPszfMQ697WgVCLjAkCIkaBd+g3IGfzbCt0WYfUg7wSidyWvpi2fc2gz7V3
49K8Da1ZhgrNVXKbv+WDP++wb66HiP3E/Mr77a2syHTDwUtwEREWYGeOtbNcEGozUvGtL8tzbeiT
7ZJzZc7ZEe35dUrR5EY2DSd+fSvy/a2zalDU7XAJ0bT14iSCeV9a6Jj7YT6z4S75wLVPljRvMllJ
zbyoe1JW2jVesQElSreRbSE3U0y+i7XwwzkZZQ6bnEQWRmYLL6vtknmR82ybsQ+voGuGzTwPXpg4
yzYp3/zEmnbVjKjEkRFlI3o7Yr4+zTLwworilb8sKhU5pButbsoTdIWVh9cgCoYXQ/0BhDa3whNv
qrI3RVUHhIBl8Taem0Of5QbjXuM6dNZTK6IXtfxnymkmasrhb9b2a0VIEHyO9g8U2xp8tf1OW03g
Arwfi4aUAEK9Byu9ZyDPC5YjJSsZiayWpv4jreEDncAJBrvN8oChjwRZzM653UiRuodIIEutgUeG
ckzmY7EUX+5QvChlAvUQ47F9qZ6NAYeGkQGMKW9jm7iekNa1EQxpA2aDh9AvjQfk4QOC92GcHs2q
rc/Z9FHoeSFCAdFbs8iP3myXkNYuXzuL/wWaGP0uJrFt7kTsdeBt88602bprzW07mndLwnvc9Pav
LeDwsnmattaU0gerK4ryHmMtsVh5tTyh3CQQTIYM1W4bdMKTvMiaWCxtPbJI1k3q/C0GFS3saZNK
qELRaYZ57uqw1tG2G/SfYs+zz+G7ICR56y0qWhy9x6HjoJTwY9aeyI7EKMlHSuBvzBXxynCgxyDp
gFbSEY88FgmTQUDu0tqowAU/HnwYef6d84JoksYOsbT4hikzw1GD55p7az/H3Dkw8fV21sELO4ej
GJ+ycZScibQTRvle9baxSsTSrlWa4+Ef73tzsYAmIHLumBttK2xxJlzRTaoJHQIJD44YwmpWA/lu
sVGlpWK1M3icLeogloBJ9ti+pAqeOUOIsHfZ8TU0manxqUSYCjJtoB3OO6PoQ0LENILF5dD2jk2b
K969fHin90Wf00QEMSE02IMXvxlYWsYOzSEqFnw2COFDqvrPJCs/3IWYL5hHzpqk6jctajd0iTZj
yGkY1DJcBqPVHEDsvplRiXquJCfEkDtYSFT+blKGpfWQ2vntBbNfiUv6om1E+NrVPhFtOCAYeZ2E
Zf/RyW3dAD1cz1JqtM9Dq9pd2lcIrJwNQYhnN1n+RhfXRuCot6JkBIv76AU0AkxpDXCKuCVmcxJS
SfbUA2slrWncgKugJobpQPQLMxSQUxvNNw1dURIpV5cjR4b5XrIbtS0aXy3al6jS70uSnD1nykNs
fDuUVO+RrD6cqIvgAhrrGh2ihdV0veBx3JRdN4apkWwS659pqnmfLObnqJ3HERLzTQHKz5fUlqQy
hMs076NEPKZ+7xzqaWKO159H9oIrLC4CQk8Sirq7E9VswF9hP0QWdstt6+XosPLsWIvpWRKZtpKR
fPVScod6fv3JxTbFBuKZ6emu7lhbG0MTrdLBOSS12qWzVit/QnpjxW179Kzqxc27PfiLYkMAIKKD
02CZFyyuzY6HYw6X0mVTauXHloS6bmSX4crQhAKPiI1G2IChVi8/RXF7qnCCVEVKnRrpft+b42cR
P8Ni+rZ9cO7p0GdrDLtHWzAvSxAPnbVQ0e0eiPEKdVcwvAma1y2bqmo7tfMPBMEeQS5nlD61lnMR
mVFghWFSJBO4VZmkW8aKnm4ai1edHZJL6k71O4C8ey4XOG1Lw1TAswdWuqmHNHVcdsQFtbikqYqn
9nPSHY7WijGgjozxRpyc17UjufF8PqIAHF9KX1+CUAtK2DHS/sGGp3MCTHzOoyU6WRq/J8xy4E1i
1dhBsZdT1a3tpl/OVh6HFdAmQOfWj+eP/n7Jk8sQs7Nvq8DZaMbEsHEmVklGyeoSNxnOo2WkM/a/
R8ILNm4uLj67E/ITcWqQPRMggo+5VLl+d04cw5vXCuhkD715UoBWG+8ikoTEhUxQvCWDOKEc24sc
WcAcqMNsOL+SwMhVYXM+pxaddF+sEBIlG6akLbsJdN25iu110BRAB3AMJcTh7pK4JcmuqneRaRkU
G/ZKo6G7Lyznw0lvsz117Wt0y15tvyOi/IvZTLNt4tQeFPYn1qm7DsoKc2YUZa0nt3WMIIO5kaGX
dl9NyxZ4h3PGo/nY3IpDVByfY0UIB9BE8q9ydaofte7ig7p9XJxcXPOeCy+XFIX2aKgNeQ8IKQMZ
jpAJYDSqS2Rz3aQLU6TUXt/8utX8lsdGt9ZDwU52Tt8rMjN3yzSh8WrEpRZDuwpij3cteKCCwEcL
bUS33MfelOHtUHgNK2j6Xjkw3CoPVOJ0CN30r7QJh8uQojN/PEad84zjyd7YhXqIvfG9V+yyGKWR
qmD33LMKeHYZEHyJBKgTxG+YXccw5bl2rkB1XrVR08L5Me5t1rxWeS1mfOLov+lVDNbUE4izFefH
e2KaoDpYQ5bI/0Phb5c8/ehGTD7TxGcc+Ud0l/ftS1IHD0PuOqG2FH6zS+P5ly7/GmpcJA6Khr5T
d7VJapbjYK72hQibIQ+OCAc4OrKD6nnB08L7NlH5M1IgQyQYyfmoaptJr0syKm8qAzOfWsndptOu
N+09GijAYO58V8b03ckSfHWSsSDQgJShjL3qkuSp5IEIy8wkBg8VZTdWdojkUlHd3moJgRMj9R7n
fn4PEMKuIZkW69EsN2PfXJCVY2ROAyr/xWQIaUYnBPhi05WWYFnO4y88bKg1EuUi+YLwz/3C44Qt
m7cOgWxGJGh7R6n4W1pJcUj7N1jxkPUtJi309LdN7IdKsV0nUJOzXn8P6GlzY6RC9j5ArH8HdQ2h
Vsn9XNbfAtj5CjmTQwlS/E6BBFxy0yhVZQ7/C/CmOezMJdr0dgbDltlvx2PJVHC47/ZEmKpV2uiX
uFFwEOmzrOHOoLVzJu/OjLvDSI94E64/cHk9qMjFM51sE+K+ipGqmNaYNIeV0wDqdcyYnCns8v3y
ARqIDwe/HM3I8+ik16I2QTm5xptrHqqavWxkI3mpLPWXpwvSFj1fhi5oT9KavgeZHzq0V0ya+9+p
yKiJLOZOS/GNNURtchrIdalY4ttSHTNHuzCYgmGjNa/tdCFP65ZDErjrgHCHifa6VD4DT0MRA+g9
0Xi4rDghVLgLfrAgvs8c6awRZjAXupkDOLLTydk7DRuoQpV3UVPeF5Mj9l73g8s24tfNRpwgQr/D
lEAII7j9OPsR5/EfCaDwY5c8GeRorVqOOC8f0zDWuEIsBlcDGaqzrRkdGF/FrN7Jre1XaTo9NwGw
YeF8prb3WKKRZ6GIvl7Nv0rTQjvFyY2OyqEnGsoQ2zcfPIz4q0YkHzZ7xZWpWzxGNs6/xDrFWbyh
5/1wA/deuy5IweAwu/HPMtMeM4l1StWuozw7uYG3bqf80aqSfmM2Ls13QTzieO+6zTHC37O6fXSY
mI27IkC6ZvE5Zm4aTkbvbSacIKtOT7dmMSJ3tZt/7MYUqLNQ3ybpqY/rNmRpHK/d6YsJ96rR+SuK
MlJIdfqnE3LTxYLI2EkObYywdk7v8Lay8WbsRyhMwJ6AaweN7YwQ3fZ3QnmPPcrcrWWCDmxuChAE
oGa8yNU4kx4xqJ8xKnAmqJL1s5206Aq2uD7k+M69seqDnjk/PoXEHputQDHPWP0P//afJGHVEkhh
3ZuEzrlECCBX81R+4jN6mFzm5BGSmLF6biLXXSfWbS/V4lkhyzNHk4o3GHg/N2LV/VbtSHwvdYeg
TAxNaMRwxolCarP5sTngxBtAiy6IuAL5ZMX1S/FvcOt4XVVMQJ2OY2xoHTzHjKSK2bvKmICk2Yoe
yNt9b5bojk/RENK+qk1NE6qDplwHJvXuEDe4DMjDqE32uePSE8KBzoDJJrmBKdKI6Sb9SGR1cIX3
m09IHeuBE5SsnG2h/e2NC4KptqF51kRDOcm/tF/wM/nzsC7HhzFok5Bq5NpUxsfUuL9BmgMIqGSO
iUKHvSkeyA7FzFuTgeva2zbh5Viw4sSNZJo06s3YoQpfTCIJeNLtBzQBD1HFSzjwqM4Jx6hsqoPf
T9cJkyJvVVBeaAEHVh8AmbAAT5qdNP2n7Y0/kdPQUOjW59e+GCQmTN0tRHlasP/V94IsAsTwDIOy
4D1Nq/Y0oUbPOhaQfUufKP71bv6b+Cy8JnsrJFzJ5R9xN5Y2L5z13naASUDn6iT4kltuIj6DQcMT
XlhjABPNR7XmzmAFvjNGh6u5SV4xtzKfZAN/+9Gea77WpXcenc7bzJwG6ykO7kfogEivDl5CS5AE
wFBlF5y42RJMV8mX5WM/AC8SWwh/OBFOXa7qrVOwzTXHfuO05b7vxFW7Fla38sUDXop8vcPzwhCc
FSFT7A6NqCf6r4yeE5fJiyfg8rWO+Qrxc5+bxDWTITJteEMWnJfbtue3pL3b4ysmCw3bjpMPFzQ2
zf+JKJ2zbzXrf9vPQfw1L/Ugm7DCw0JdOb2B1eW18BcSFqe1aqgVhrF/8Ls62dg3YggRQFi/S9oX
ki5FOLrIL3Ibn1+Mw10FGwRFLA1t96GyJieskppQIfKnKGiCd8XAbeU7WYynYsf6Pt2hTQXXgc8U
YZS59hFezjTiykA5b5aYekpIEG51Mev0L6/mX2T7V2Vj8omLNYrx7toP+pEEzTu/dCm0cM0RXoLJ
yZRqZePnRq50e9wRLo/ptvYK2lKrbzb8ephOHARpVsXOfr40c3D0hap3DHSgdK8if9lEVfw7R+yF
vXh6tdMkrFr8iwrVwDhnO46j+8IGiuoPV1T1IdrHu9RoiTbzdnGlCkLUPNZxFn9/4rFx3zvkKlmA
e4Z8bxk10vOucjadh1WkIVwTzc4/tjo95CST5dtYtBsPKVI6Z33YzFWwH0yKFliQ+MBkBJYzxSHj
OnCAlTLCgJ022JVyVZcWzE/TyTZJ8zO4yz+fnTVJJL/SMokmHdhx9g6IMb/h2YBMRrHX4uWYvWTd
jn2ygRoSeLwZErluSPeuAHPRBtSO/UusJxLgzH13Z4y0KO/ancDCeK3QuruFN3Dd+tlmBoqtjDg4
WLesEQBjiFO7JToUOr82WGBDtmbnjqMrloa6VLWJiMv1k+PY2sNjUmDFNVg10A0GG6MR3Q52yIFA
4AJLThOEcwfnyNHG6zIqRpuNeuvVsLwQI8sgBXo5OTxGbY4bgzHa1uz6tzTLjkaqovfg5MN32OU6
Isb+6Bdh/tRaVvuvyPz7VKvsFH0N0C5wLGMNRS4jD6PDutk27iZQxrUyEBOVUbHB2LNFpRWfdROs
exAGR7tzJPKQRBIYnF0rEoJhKLCSS/DagqN5SzQcZV54izLduLMcJt2yKu9iC/ycrwcinodC7Rgp
LTnJvnPKDVQsaCSSSaBkdS1IvDHqcCnrA+70LzT7AX8n54VeHaIMq+a8EYpXTNsERD1I6dTnGHNY
qCGSA0zzs5PjFs+9Q4s+odtXVX4HLp9/mKbHtizHZzITiPZZ0P2AOEWqn7rdyUvci6DzOSO8WldO
bFyKgJqH0al1aps+nGr9ZUGKniIsaL5iot8OSlxbkwIUwROXYowxHw9DvkZmvFxMQUthLPOLHh9u
CJs8s98WcMBPjAiwKI/BWTWKTzuB6DhM07D1sEUZfT7tEjbQk0mC/dyr/lxJ+zsmtHFvWKTLElNt
nysUQCvl2/dWCzXlLXHj7oFlSrJpzGLYkKQA40WL4ilBMl/mDqaENCgfJ9ripgBt4Ug3OJkTu1Sv
mXgJui45VVJxko7PKV3MXbF49hUTw9HQwfPCY3haGLUVhFAXbLKhC6OJ1hE6Y9yV+r7FX4w1jMUV
xqR/WUYakDNMQHVJ+xoVEp8b6BL6EImTHQMT5N8sW2zr6hZWQxnCbAsN0BVJRcQEKvr29afTcDoY
QX+s6CNXVVcHB+GD0EI9GROdV7B3d7vxWrrOc9qW0VnJtFt7cfLRZqyHgPLTsy1gsWbP53t2NkO1
WzBi1zq7zmEwkcDAZws5v4MnuSejsDiRL7u2SJKfjeuIO7jK5biTEdJL0ou+B7U8aNUs56zinO9T
RT7dbG1SpNTtBOYp8flImoY3H2KX0A8Wt8DX/gBoNUe3ZLarqRR3spoUSvzpva2i7M7Br7adnLKD
i1AV/sbyy36PexbNs+k1j/StzF1tCIydKL/gk4wcz4F/3S6G+IKcU55KSE6ZXVpriELdTgX6BpYO
MPeZ73CjXiMTFQhpdueR9+I+UhHjikSW4Vzd3A8+J2yUxvYmbs489mKkucvnybgPSgxZomtPQ55c
qcKiaxGdU3ACZxhh+Sml2Ob9dfdYYEMpks9oLJ5ijaEI3DWEC4eIDEWwnyjoRFKhXy1Blnci3/tZ
kqkqR/2WW+AVchFh7WUi70X0JMLsLwBaNyV+4zUKt/7gBhn9WVUfy8rRl6G3pwenTKhnQHslE+V4
G9Bl4pxlV1+PEBpsVpSlsIfzUHt7rkPzIke/e8SCfkA7dTSZcVqLrD5vmXDeh+d/4z2y74QBlQBy
nNwPY5bfMWDMoFNunLQN2HpPPKml8wMsutkHFtl61O+PkVOW5xHRDQyJZq0Ybb4GRg0CrjOW0Kvy
mYTwxbvzBR9IGDAS4MwyhUPb/Q62fGPh7h+coq1C6TNlT4mr3LUZQq8FRXaNxMWf6/gOudlPH5Vy
Z7r5pSY4/c6bf1rTEA9GRVa2Tiy6X+YMSaXlqTXI+VGUwKtF3TxdVfXAcPBnVlbxOBkxXVowDxiL
RsTN5tbIY/xSffZcB1BamqBDEG6ADeDu5MY5lvmvWvJsT+GXYQc0ymu+nOKbo9V3eoQw1L+r0orH
a5DVp9wYXllnDfvUt3ciU8Hxln/JDRspOrZsbRULkgNAjT1FXcNHbveX99OqbC0mgNlP3Y3jyRUp
JXHve7sqYrSXWMZ4RxLen3Db/jI6lniG8ID/ZLGYhsfm/paScnAgHa0YXVIvui0rRkvNB2nA75rF
IgmUQ0nvFBgE2ZeGboRc1kYAs84Z6odDZlt3LhF/85A8zuSk4o9BOIqamZI83xFSQ3n9/6Emw76b
IFV2MTbdNlpJk503w6kr5kO19X3YncAFRgIbjJf0tkpd/KZFB8dd1ve2OPf+XeeBcoE0BV00fei9
Ibj777MiAbYe/nNyOtpBiWW8mB1/AKnxjxtpCzHllq5tWFvW31+mxVkle6nJqvTGo7DQUSbJyGS+
Qlk6J8hjLW6hIC4OiL4LqtDltrua5iO5IASd+SE6H+u1wv60iJsABcLmk0ZUPQzWYzx75jelUW3W
w9GuyToRsMRAxPHZXuxg+Qce85aKEGt2++q3C7DktwOAIbeV7UMxZ6/NUq6qRcApYzO/dmv9kVnT
W6YjnJCV9zT6iXNcFqQJ7viNEvELHJTYSXYsKxTu+SYrZHdYxmy/SOUc8SvLXT9aH1PWYunzqiMV
wxJGtXgaNSY/SZ752fMZvcrR7De+Hb+ZE1k8VsUAyVSsrRRWKQ90CFavsVtTbXarPmeMsig322XE
JcNZqZ8Twiz3TRX1jKNUi35sDk7/fcGUuhkr6MtmEFsvrWaglxdDelZRdawLE8+ggQ5DLVG7GSaS
A4Toan5K7R5yg31clNloTXsTaWMfTMdBHkzUKfvITVnf3XgohHtatAe2hYaYCS38f7ViUvziFhma
zCm9110vSWsyGIfI8n0qRkLc/Z/e5WpBvQI2jwzhYGwdTAXkXTXMQeeyJ022xizT8P/t8zJ96guj
Jv8i/5hbbdw3NYcnAa9nPZRPZObdhLmTTRxN2rM1u09Bp8XJkp/Mnoh6fxKHUsYgVJi7Dt2w7wLg
A9kAE8+KmciTWF3tiXnaBUyXr3NnNqjy/Onk9qyw7CE+dQna66aXxXEwmz/ObF0M+Yutq2RbTvQn
vR0cp1j+2gFKe1ZMzjoK6n5j9xPj1uo6Rf5wn6MPxZm9a4KMzfSMZxdGIaIW5P4xOQX7pHE+oz5W
DKuFuCTIr8mn2coC3ysB0PkawXZSAP3HohXMkP1afdMOlSfEUT5v+F0ugnCaks9eem+GxxKGyBI8
ijFFfR/7zZ0ahjeAfXQIzpYctuHLC9DhoGkpnhVWTxpfGR9dUZ0zTTMRd8p9sPsj22UMdm12Vnr4
dsfxX1kACmWSPN6j9p6GfngeqWfnpp1GTJXyWdelS3CZY531OJyyDt08gUEjkBltPRfDsWFMjVah
Q2ZF3utd5HPnYtuXG8dOQRTK1gy9CKY0Bkl0+ZNw70q8VesJt0k25BZjX9NAl+r6JxrSLwlqZKx0
cCinhp5cG7dwGSP51/koZdCp8bwn3qVDlgVi5zNR0WvZ9+3O1v5wKBxWgdJz0f77gMMLi5PHDYgv
mrzdhA4ULVWj8PDlJL4+iHkB7e4w6PZb1911c7np594JBwaW1zG37tWY2k/A71nHjsu5ijvKwuWg
Gs8Lg0VO973jV1sTMCICByRcXv5pUStcF5JYqOoc/erAUcZFAZeo4xImvFncjQLpbjXfzvGBLFwf
Pxi1VHwMZLIFDnM/jgmCkmwmS3RgKtTibDEitz2zXDu2ruGGlL3N0W+giZqOUutc0N6mM4UqnpHm
rLO02lmSH2vXkqlr1xRnsB7xCrCT2kFPQEQzWfU9sLTmfspx13qx+SQ1sg47w/mg0yg9Qb/j9pxn
CzVCLk5oGjVwTXk/DJU6WuVDXs7VKRY3G1ejbwv8fidsNZEvW/YIl5+9hIy7PkeH5RXup1NleL6y
7kgwXDgzbD8QYLlbVKZOtMJ8XETxJjwYAU6e70H6l8jhWQrcigd3KY+08uJAEpa1tbX6p6RTnF3H
kgdjlLthZMMJcokFpDuRT1TjP8PZOa2KEoWMFZy1hi/n9NE1DXjwEHkQt4c/7kJD5YdtEGvWDXIJ
a4swQhopnIINzUXv/dNW+sRoSG+XpF+3rJ8uWFofHFtUz5SVuGnlGWkMIoq6RHRVEsk69fVLqQmc
cueAE09GySmp6p8UUzw0HggaA4HW59zyHhgYxEflig+2CExSRXLO5qJ5dk1sA8jiq1mM+8JQRzU0
tEJxfZ0jefW73v2e83OBktXMFxbK8cVWfXcalv4eYzZ0iNF8Yxa4Lxl05Xg8mf8D9G1d5zB54x0h
MKeqyQ7LHDS7mIp3jffQo4M4WWxD+aBo8yjksM9MqR8URWrvyaeuGJyjnPODpWli5GhheE/is8od
8H0DVYaaVPfgIj3Ax66RaUSY9+oAJoIRbDRnBFipYL7898UycyOk6ev3dr53FcC2yYX2BMg4OToq
5llVjF2yZHx2oxbMRXeoMiLXRCvnixuLDPdy2tALsjpoGmRRkTWfsY7vzBy5mu/G87WwxHCQvMA2
ukV8Sw6Pslmll/++RG27iwp3PFCIqHNWLiihCIJneVOStZB5B6Xw26tZzWtfxxOj9+Iee0N00pl+
EW5nnaN0uMzk6O1tRrV78qD+hN15u2ICj78YWDp7kTWvDG65CL2TjuvgU+tmXsX8H6mnTlF/Exaz
gd3e8g8hMEMtrqGCTw2V5XgbNgMo2KABZTJv+/LcOeQLzkV9NGvVMhqGj2pjD8eTBRDRoNjEIz2u
U/aGSTufI6QWwxhXITpnC05ORRh6CUMnioNnG9bqU27IDW7wd2QDIEhxXh1bH8yJtyLwQlylwXRn
9H1zNS/keEQIQjl86Nvdmyl+sI9DEeWPcrJiUJJDx8AL8IENxHB2+M+pyGMmzRZRKI2RbfE2JOGU
289u5T7P+LLXyWzHx/TW/IuxOgWtTAETCLlVNt5pU9Vx6E/tKXDHiuzt9CdNjpkirXRVQvbxCuh2
qdeJA2VrE96UoE65bBbHfl6CcX7yZ/pkdsnuvddhvo9afYhQKu+0P83vncifoaPLB9c8YenpjlED
e5TpX7PPXQ6opJ6Gtd2iHuNumpCgSezMbpAcGQ7HWK2AdQf4Ht6FRNsycW+ihyH5hOHEfa9wIYW1
n15VMyVP3ahHEHCgfjtrRnkcINNlWvpDxy/3gcDS0zm6DM0me2H4j+JOFfq1Rm104VvsTaf6w+GW
bwG63QQH1XQtyjsGzE0IkZsHKRuWNtSuQILr3lwgTkEG9whjADnScW5STJH2zROAeXwrZtYzwxK9
jcUt8bVJAPsrnKRmxxfhedMbjS7fsNokg93vzGxSzzYrpTHho1UJXtxcs+0pag8FZ5zB4tESVust
wavCiRX7fXWhBkDMvmurHk0GwBUE7sPyOcw2lrXheZEk7CXM9879fEPkzGhZMsTNEXvsDRE65GLO
fR6WhGKvNczJY1TE5IJOsBGw0h6XCOMhknPy2aIWL23wMCeW/KjrbTe47WewjC0OBkEqm1V1ny2g
LR/HvSeh02RA29ZJBrYotqYJX6t0PjGxg0Ec/AdBgPXWXMAoTTplTOVUJqEqLmnrsnbf8Z81edt8
AMLVB8eDmzIRu2TRcnDVegvNQIO03GctoSWPX29MVGV19GsSIubBZWciMLmHIvFQxRfF/Vyq+g5k
v3iIY3vLGGUbOFH9HI89XfdNd9agu80aL3s0sEyUZpTB5GJb2z8j+DM/INifWLl7z1IZr7YWb4Fp
dPdImKCn4PkpO9M79BXKUhkF2anugHfGDgGzztRclsIyXm4iuHVv+7/t7AniowcdZqVD0pmUwAlH
/aTwmFCPcuvNmXFN04RDosvO05jhNEUMfvUF16L0W9R8C3YyG7f88u2YplxLmEkfY4vfOuUeSvMK
zhLBjJsW3MAaowVKiyyaX00II6iiOkMmd/99CebgNZJogtnAitAUZClxue4NFK1UMn4IWpDNFtKF
Y84C4S4C7U0ibnQYRxILcDdlKB5QQxisgTf1kI8HAmwPPhuoR54KJiQ0T6yLWLhXAQJCVvi73oJ3
aGiej4FO8ODO0GfM4ReFUvdUJ3D62DcdYzs1Q3usmw9SDNjZ+R5Yut6kQsTn1IzaP3bpYgCi/tWe
U3ylSUrm5w115Glr3LvEPWzrKsO92RnNJjXqH8Yc3XHMyRxHuzfcx2CKNg6mrR06ECz/uVm98PGH
x+s8z5YyNpPLwzhpPfGcJ/lBFpX9IHEQrTLTDnYIjsyLCWxpsKvgJPyjZc/WhT1rfV7MeR+kDrIs
nzs0NqxLYvX/HHIgntmf4W5p5vO8lEFozTI40FZiq53crznzrK2Ix0dv5GUz3YZhocJY6w36y70N
dNoSAISfEQvgzGDjPFgg675R033nXSxTNacBlTRqViqHhCkbcp8XCulvhZNm1yqqRIgLkk3sXdrY
gNxAB4VmK+7shrE0RQNbWiIC+3/9b+qMCMpp9h48PR1cltOXATDRSnT3VWLCUjJctBcS3lXXpQ+Q
JOa9WZdogXAD06he5RxDBesauhGHJDkJaKpKgl/HLt3HgUMYwRjbRyQ9K9FGoJsoO7eL6Idranbj
SQ7JfVllP0UMd322fSoUOmYsgjPCgVZsMuSgoWOlB1XVTO6zjksYVYDV2GxQJ3+HXnJETVqQ2Leo
eFulek90JQo8Kyvm7X8cfvxczbmHTcQeDisnmoVj7RM3Okc0gPglH0udvThiCp4D5KGM5lubcrnT
bPNNgYBCIl6DfIk+ZGKyFmIYu+nTsHF7bWLeo4TZc7omYcc/MQiv/8C+ZKceOcrK1WbyzCxJ4q0H
nyhkfvU9J6LvStQWv/tGs4f7r8bxTQACxOuxdhOLdTLaBvXT7U/Ae9/02GX77eJxoo8SuLVhcF+J
AiSGxhJ5FJTtFA0RWyK8i0OKnsV0WEvkEajbAHadbKsLjpLuGFgmb6c4QE1Qj6ZVEcth93cmiFAM
dvhaFyvda9Fc67+hzr76CV6yZycIjGR7MoYZazl/lWPpDlumt/u4Nrp3Z0BKZywW1H+H07SOdXnU
qtyYlR7ukzE18PhnmMdR46QWDExjOS4mDJogqby1rJfoWEXMczsbHA1RYMsx1t7/GDuv3diVbMv+
SuO8s5ouaIBb9ZDeSplSyr4QsrTBoHdf34P7VhduXTS6GzgQjra2cktMMmLFWnOOicl1ouvbeAk9
y4pucIKdzqRG+MgrpCbNoD4YIeQnFCrlRqMxeop5bI6JrouN2VXFAxb0vSfLzwY8y1cpzylL/k3X
nSvI1fh+MIL3ACXonqCLF00VDc6lpt4noPtXXQcXIa4ql54EXARR6fVda/jl1TWtbxTsxk0P6j3h
Impj5aWzjlXj3bqfcRLOzo2yeGFo+ZPK2+kJ2QHOMdWcJy1VG6eewv9HwMr/IZHHFRy0HFLELWKS
/P+WdcLF03Td8/KdMLEHlvbMgito3qeVWa7KZnzxphB6tB0+4NSnapzq14R6eNnORaqPEeDEoZkp
eJG5QMMwA7aobjoDrgpr+5/wjv/5b7ks9T/+g8+/VMGxIoya//bpP87xV6Vq9dv8x/xt//pr//5N
/9j+qLsP2oP/1790U5L//vtf+beX5V//50+3+mg+/u2Tdd7EzXht2XYffuo2a/78COGPmv/m/+8X
/8fPn1e5jcXP3//6AmXazK9GAnn+1z+/tP/++1/GHJP0r+ii+fX/+cX5d/z7X6cPQFyEG/3na/3r
G34+6ubvf5ne30yb5A6dyBP0AHMSZv/z5wv633zH1U1fuIawqKZ443NVNdHf/xLe33TP5G5w57IG
oBJZhbVq/3xJ/I3X8MjkcW1GDR5f+t+/9z8jlf7zDeM6/PPz/xqxZFnzb4LHCZ9vPv+gaCiISAZU
aHnEhyHZN+bokf+SN6SnCZMaZFarzmasxQGc+QKY7NrMhrWGN/7IuhQeOYgsRlkcJipIUkEishQy
LKnViMRyPx8UxuKBxxQAHfszTrVNXnvg5Lpu4amaPkyde/RvAD77ULzDqXXWtErMJbzYFpqYhsQ/
uslCXnDWG8/SMe+R6xEylL5OEGtXdmeRqwnqiBibEzbnSNDvJbGzPo6t9ZLFE1LAMNrVRYg8H5c2
yQzbLM8vUeThGbCaI9bas5tqj2zZL4wWSmoYuCtmKowzTYJTlyJwsv0At1bJyh2dczhbnlMStKDs
Of711XW0GiMQRG1Hx/haecvaQg2h/M88RlshP6YEFojdbODIgQvFqGfFm0brnpyq2IPXhSYf4bTo
MVvrYYZ2n1mok4OnzH6k8TZkVoJvfOoWGVXpqJhR1VnwEUZUrgWz8A67YHAHLe2qZn9ANO2bGkp+
8eK60cZkB9dAyxFwsWHGusVDtfJm7XVD2N/EqId8j3B2NvbSOtUGLdkqhMqptJWtwp0hg63vPGml
i7JmRPSEtWlFWgIcEgeBSPdZQ4BL5bJ3qg3kegrdrtn6unwu8+Y5OXmJ/hO7ChFzc6yAnjo+QGxf
0AQdUb8Wm9wYjoCT1ynGegMnrWY5n50e7Uo32yX90e3ssx1rUFxCWtMcA0ho2zMD2jbxsOvQ9Ta2
ua9c69olICMi+JSeDSRIuluNu45TcuDtmGpCSIcsccj4S17bEItE+6wxulMJAp8FUzykL37+VDLK
nODLRMklg6oUegyt4rm1wQtljraP0SP7OJQi8JnKfg0TUhJpw45rAiKWCTpsLc4/YMIA9hLDLAW/
ObBKjgVibmm63ipuEAioygAYYj91Xczpi5SIO4k5lyb/F2s/IH/UdNVHqhNTNHTf1VOowmNTD7dC
T1aKidlhZNxMLwxBHHq+OQT4Xujtb6ABJ6J5SwCNosqkO9fUZgP8Nd5akXcNGpjBdqjHyygEMJFH
fsOMNX2NMEssK8N+p83G9t5B7wkn/dQNZbTFqIh4XcTFUnpEWXMCOtbQ+XOoKkW+HOAC0aPUMVP1
SDk6pipt92GJ9xyUUPAZ1/0W9U+y7yI3vtOFPEmdMV3vU7HRDGeSW/rVnm4JgKAWEXyA0H1v5HKj
D+ZZr4nayRyO57XRkoubxbjTpX2TYWM/tuqucdvm6EfdtdHmYrMC+4q8Xl8WxoO/zvCPRCgEsvR9
orXjqCMKFNgLAziA9NYSMg1H9atTD5F+Jt9lmY8Qx/z0iAl/BzmE6JLlxLwuNYansG7mb6LpTypJ
81u6c4gy1R5tScA9a6d7AnuFsxLrrJGdaqhyuK/uGt57B73PlJMq+trDFhrNA/FGTQiU0dUfu25Y
ZYhJ0UUAAtq0iIjN9CvPEQeSc1LgJ9ZNtQ5sQsg91O46iyM8ockJLl19dgqyrWi5eLSDU6dbMH1a
tvLRKKftkNfbDjlf5ibr2rwO+asD05XGPfkyJiopdypXQQfK5VikAU5dBQ8SVKx+mfJrfa2DcsuI
/iAwS9jGkya6lYkvuLqzGBl2+EgCJKRupG+loR0pdZfKuicUAMU+rpz6LaKsnYLxyttEPFBK47DF
2cZQILeY46lFXFwj3bsoRmUTVXJMOTxJ/LmhpJuHRzAvh5tyOP66A05KmqmArjVYM7C2lgLiiUUo
woocyucxAWqee4cBoz8m7zgLyPsYn1GJdyXdQee3truDhq16wvpQJsV+YBZBQ4TN5VUBsxurlxg3
N7KvhC8Mm5wuWlXQgos5hePcHLxZ1xY+h31MQJq/z+p1a4Ga+yq9dQNNcsJHK4VYSrjbObLcrI+W
dewjakX4QRZi7KFRrO11PNBkhjzXqD2IsDRI14UK6Qa+YA99hCu7cMwMm2/4JtuPOQ4rkubeweLF
kA8TOKnkln0K/dcyJD2JjBop0V4a70hIoC8up/G3bpKvEpv8ODjbPr7GhnurUH40SMBgal4r1O2D
VIuOFgJvPGYOSJDdd41/InXxlbCa2PJ3AvtvTWKr5SNat6q9M+uaINUWBAxBLrW6Jr22GuY8G4fb
Ch4DvoTJ9H8Tkb39+TN/WuplMG7apLw4lJQ2wjF0+jSFoJSO+GRLRCcLifoKZxM2TnQ65FINXKno
uZuAePrVbgSJjgPY29GoogmWPoos2GoyvesxJw7Oe2C8Bcb9IJE/559NU+L6KjE+Y6OZ0QXtZx0z
lvKAhJBxY7KSCtwSzKRNZmmLTIN7gCy7p/JNHru8XfmpOFXmg5xROtmzk7zyBK2deh7PTme9wFux
Z6CA/xiJsqE+04ixad5sENOsKN8IvX4OGrRAMUe02CREKN+Cbj114s3FGCR1Li3WMZ1UOG89I3TD
Kr+P0xnJg2ARDyZ9E/a5LN2NrjxUg3UoyPYjr2YRpLvJqrctDmHpNPf6aK9ciLSec6y1b5/VNSrZ
ssRPzpKnMHJ7tYV1C4FSNb5K8vkqdI12rpY+z7TRbzyaDSHIIjusVkov0WPk2xa+0jgUu6x2Nkql
lGwCIkKxl2Z3NgLeNrjUn4G17cruTTT+Kp9Q9qqh3kEVe4ATeyohiRDluQwnaDfsnokik0f6v6GN
vy54BC24UkLHqGg+nLWelnVhO4914H9EI7OGPPkESBgi0S7xITEyJRX7LFN/22O7X9r5Y+ZxoxK9
TS8xJ0JGSv2dOoZCMkjCaDnM/SKray9WFHNwhBuX9vasnRaSU014oMmHd/d7SobvzLfDjejEUxkC
QPLLFTYKOF3jTkKiWWiBOGTdcIKqQJPL6OisEX7BTGuETx+GJ3yc8Zp4pVfUqfHC85xd5eHFHcJV
3AOvN+LHliAuQsbG76wDNEjTmGrOYyTrP8Hsvad63IX5+OAybrIz/3EwUDDBcap8OidE3LSsjlN3
V+rHxjJ/Q4tZPrgnt4b0xDS76rXvCqMnTms0yUjJVcly0JJrgVIv9l7tvqfEQVhyaKY7UThrh54w
lnm1pSlEzCTGvGzjjgTFeuWLk363nbWzSnTyAQRh4PujJ6iWeYF2WLf0hFV2tFEc6PSju5moB2Eo
kvfD+KnFCAlAeYzY0fLi2NrZqeiGDc6pe9+mUKslW3lgLbCMd8zcUQSLt8D/Vb46FVm16wliavQ7
oTd7CUUaJg7zEoMlkQ7D9BxH5rHnjyYiCZpiHulR9IdwDYgn8DHpY0M+90RvSH4BAlsGs9iWibcq
1SMs/53ShmeX+hCW2QZQ5qjj71MG3ZaEnhxusWcIMcvO/46xoGELXtQjfttSP4T6OylHa9tnFqvd
TLizQ5ntA2CTqhl3GW+jxG05dh07cXZzWDdG7rlYfKjcfozUfrJZXYGhgIEOYKchnp2Go3QfM9KL
vduE+QwQAHgoAq86ewmVYd3hW61idaNVdOAbMSA7V4fHnziratO7mCBb4Kg62ma7eO2FxhDpi8f0
oOUaWRU4Y3udRE/Es1Zz9Vvqh8BGi1GIPTKPe1NvQdyY6U8KfTTxhgdpCUgebCbxbGFnuoD1bFhZ
CfYUuKjQH0EvXdsY7VcMAAmNDstlIkhAdzLttSvsNw/t/poN/lKO1mOCJioIRIsabpbHZ09EnoBe
oRT5anBeyeke9QceC0ovx9zYaDx8H9M1guk4eCZIcaGorVX07ZAkwvR6LnL8oWTF1pfztWPpBLHN
oFdhsDPJkP/O06fGBTQCHXsqE5x2EQrPvc3Nm7J7QZ6JFnr40TQulYbNnkS6jNyZ5QPgmgZ4i+6R
4FC469Qez+DKE7qHZn70lXfnlJdST8lVAoNB+zue1AOzbuCCwTJtKF3S/YDvIdXbM3f7WjGd4Li+
RAABANpc+cz+ggktzMiZDQfWEDyVQ7dhIkYao7v0OOKa2O6iKb93a4a9nY7HtDnLs9fcs1mysbAP
BTTynPA46C9gxCh+dxhYPlKy3Oqg3cfj8BAy5xbFb5gUiyA4dFQbdJwwkqSrLv/NPiaeTTR1sL5u
QxDuLBGB48EHpCSydu+uLoJzSHS1xpETWm5mNDv6s9CsxLEO1dJwaM9RpMjpgEXvmJnPsRODH3gx
OCxlwSesL4w03c5Q4gkh74FDzcpUv/gmNrHKiDcO1+jiDO+D3if0eEUo+9cMkjf9j9w4joG3xV+X
UfdvJvCON08Xl0QaizaBZ8nIqLq03TO+a67+KaWFFVfNOhCvXUjiJLP4NmES0XBV8ca39qwWRGhI
bJiGNau5dZTNIGUXIUtFrT2KEYdizzm4MDfMyyHuc3Vrf4G0AXgWm7K3MvB3hcMb/CKOp/cj7w8Y
cFrR7tYOCPMkoFPhUbfTEBNPty10ua28s9T9z45cuyRzIeswl8t3CeWVOZ6LFHeXcRMjfmPr3Oaf
Too+zPi2wMJo5AJY9S6emJJBkB5z0iHdbC388FyRk+VBSErVA/SQY+ashWoPEyp6zwRmNTVbHowl
1gSXEt4Ec10PcutQYLk5MYS4+mKvWKIavMm6Pjk+hSHLznjy8gcRo+lC4o+ramH7F5qYWB2sO/jQ
GACzOz/y3/B7oz9P2ZK9RUbZMWq4+gbzzhwJrOI9bFW7n9p2Y2XPpg11ZTqPpNxaabUtIrQoNv4I
4j+6FiB330JSbRQpGH51j9g531RlsLI67VMk8XWWlQ0Bq2Sv4ZIWNhQ/TQvWsSRF4U8qocbUvXuh
wWnTdQFqy/iygK1GxHx/rYj4WJmJb676RrtnWLnR9fJLuk9x7mq7xoPTachrGgZHTyupD/WnIBtX
qA22BqeXoZWHwPqtenj0zbip3faa+M2louD0E5RjSbrVqnHXD9mEHu9+cNCbY9nymk3B4md7NeIM
znc9orJE25UQbGgbXEd2nwppWwNuLhzzK/2yxfhVN/uJvgvu1qxuYDCS6YIduVXGlyfAXqbZwSJc
C9LGHhAjGRfDW8/aCg4FwAnLlDgaU4JbDDaOxzhdHuwAEqf1MXBv6Fw3hGgNx3qiDYHLD+hYrTtd
ky+sCRCp92bk/SiFB8QuV8Kne5WA5Crkapr78LU8YhvnQWmXWkGM6hxTaU4H4tfugvHV6RjwQIBk
lv+q40FPyIZEZLvoMBiFrsCMNd4mdEKRVa1tAls9ccu8duv6Jnb1N9/+GbPvUU+2oEd2tRDXuk0X
g55sRDuL0pcdkQsJ7CQXRplLNwiOHqYO7xxr7YfrO2uTJteiG5t1/5DpoOzhL/UMDEln7T96Tq+V
8eAZbjkn5ezI4WAyQL5V3/twtdTs2sjX0AJ+c+WGOLtKh6Gl0y2F0R4g4+rHc8wC99shrGfUcXPK
p8T91sdyrXrKzsrkqmhOADGGg2tkTnIf+cbOCbFaKis9QeP9sewfOMALgvlQkPLAMFwEGgVLMuD0
wLnfwbvhp+7FGRErU6PLpH+PlUb0gsfOgN2Lx3tgd6h0YgSNbdvvVVYfhpJuFihMFDBFd0eFsdaH
gqIYOEirHyZG0LHT/Ub4zfXK3rfmQVU6I3RqMJqhvbwwx3vE+MPFe5xIfDCcbxzb2wq3ru9sNS9Y
0ZhZE9Tg2CVAI1jo/jWr4wcUHYvBZpMvCFIJbSQRjrpr85yfI1uAZb8FZrHJQkpaDErvYxliETvo
CH1tNLVNMn1zXF8MU77Se/8GoaYEgeWaK6c9aeVLwbYfaL/APdC9vppatOGI/Wen1MsE3lwyU9W4
M7KdyC12YCoI8WnGTJEZzrn9TzwkVIwuVaKOZbyeNq39O3RnGEcFHTQD9Zuxpba/G7BVgkYWJ3d6
DTg9k9yFyFoimgKjPs7jxwcTLPLCXHe8EHfDpSkwxhDG8+Gn5VOodQMLF/+Wp7lPVVo9W0n9ASv+
pyR4D9Q1btx5eHK0iAUU8t2c1r22pT3IMDJEuV9sdHRibI0lz0pQ08oAepBO8tCL8ZijGTYpPGjD
wq6ogE35Z3ssjnz7EYHTc8+RUTd3eGh2BPmOSQO/jxZ1cx6kIK8EvIoVr0oyMYcpvtoANgV52dTA
UfOSrn0YqmQBumIRyOxc9c82Epf6u6zqu666SfKYBGdaCa6UdIglYt1H2Z9NDltWFBzNuESUDJ0M
ckDHuFMAUyyinRl2RGgTgl2TFhdKcYkqhIDYCxGrk3IhPtEIHLXMX/mlunVD9l3Q8YEN9pj72M5j
5DVQzb+YIm0Numc+WHND0UaiA5Dvo1pfd5279VF4cyFWrTkebQFTh72xHglKNClg59hFp2Cqd7XT
51rH694RoVY+q8jdBXl5G1TPs/ElxXtNJlCRvXE5jo2zHfNnYT+luIRVYtN4+JAAZEYkZC2kADMq
SbbU12bUnUOsfr0/7DklB8gseuwCzPNhfnuwrOY8MROG7uTfeYHLyvmeOFeJhdervhKaHuQRs4Q3
W9cof4Q0cPWQ80bAnykWTg2pt/JOAvUUQRorKNp1Rc6C1j9Z3VZjyKlneDcpTlKBjxbVssvJKi5W
Y/IeprjyOESJdx/QY+cZ14BMgjr5yRkoQM/fZCInmZiJiBc9+oX+HfcEKpKft2/9aoBVJCrC+bzl
iIkcph5EDwRHuMqjbDiMhXmmRr/UJun2GdyLpUuoBbYT5wCnkkOuOWmbLNMI0LW4VEadwR1LPfMw
IsruDOuceNpdCbQlmphCcBDn6ZP2PXwvtu38rMi4o5nnuadWC4t94vgvRtKouzhhZYjzV+nGz4Qo
MEUO84uN622cA6Td8aOP0B9W+YFNE7z1wALvJfELxk17PbkJ5ahv7WXmWuxmw9YyqZoliXvrhn/A
K/+UkyVtoZnmYFzws0C+jjbxuCc+4oAxBntIvM3n7DwaIjoU/txhrxnCbsvcaht648EG5SOJIpJ0
nLQc2rdrcQB1X+i21tXkkEaBsgHCbUhPz01eR1Pb240JoTnPaFdU0wvGxuWA9BmnBx/oppLWlein
JPCvsaVTLZgnUVXpLsSb7jvxVqMYDd0MMiaevqDFxh1Buf7q2fEZ06Bnq4ptGyXkzOkmEXbFDTBS
XKHQh5+rcu/TQXoAlotMeMxO1hj+Jh1PfnrE1/9axdoXxL51EVL70ME1aYmGGiMMGaHtL5LhCdPe
ixe1JCJ0lICjmS9CfBo5gE2vqXftHAy9ngkDQ74XJcLa2bFoIVwYDlXLNlclx8hhCSJ+rQ76Exf+
NKaoaeLXnImbj/4+UkR4RSZqbNCVNJ9N7pZSh+jAOtQBl5kJeyDOVkITHH4yRbEKeWtFi+dcEZi0
1zy8KwyncWE7KzRW4W4kdw/cVrg1RXc1Su070FC7FS37lxYFwckNwLjrjX8KbD07tshoGw3xUoCy
BZrDWY4GhN35KR6cfEe7f/binjPbq26zqQP6PF1hA8BCQ1SRgOCy7zuNHvUAdNdzgI2iz3N2ZHY8
JGGNkhyeIPmhhDHAIkaeq0eb8DTgiMAhDmFfYKRMRudhgjBWpu6XZTAcG5gw3aX7psQ56wX5aRxw
5UTjiTRqWZbBvZqCt4Fktg1sjdAqXc7ulX3880FXPO5ayaFPz5oHnQCPozPJJzt9Cgs3e9TdfakQ
OAJjvFqRnWwNH4OOcbb6rttFXvfbmETdNaLdSyOzVjXKqLNXktvZtz0YUd6f0qdj5IiMjdLvqgMq
YHODKZ0cCQYbXQlDFVEHHsgccB1KjJSQ1KXrymYZNtZ4SJt21Xk9q70ZQTcBerRAvDJAquQSQjXE
klc8icgt8eKX6KrD4GRa+CIgh25hPIstP9pz27TmWk8ETnNUsYlrnAieRmdHcBsUI061LSoL3Ok0
CyZvHaL+W1VkoqBBJZsBXbSEKw2tQ8l2nwHq3PjWr6cGc90q7JBB4dB1RA5CvgvTELCK3dS7G8/q
74VsPDSNWrxvguTL97kh25oLoZAU0r6xoqNX2K/St/OTPzehMgq+prcpr3q6DAZ7iEOtlFJtqq6d
LpMisCWieR6A7lq7vf6cKctfVYapE2rJaDq3ua+7yNwpN+KdMxH/Fkz13D4r9s78lFbr3rHbQ4EC
EIGciwKDHLNt08ZnDeY/cujpeEE3F90lctoCeDfPcRh/OoNvbYLS+u7MD94K/znFQcNQGot6iALG
DhFOaf4jwvm+kZTfBA9jw37tIIi5mIistHj2Os3e+lHyFncG0KMWa4Zp8wOlCbw73+IHLWPrEles
s3aCMjz1mFy2wxzUd444ekqaGH7iPscSqqfWHDuXOZdjGWBt6+y5VXxfQObesvbIPSVC/DgkatrZ
AYCoPPpWtXyk0kfvGVKDhUTLhn70gRxR4zRUgN3UaMyV3IUIunDfWdE9Th/Ka5RVvpwggwCDIoko
euqstls6rTgzaQkujW+y7iekYlktBQCQIxa7UE4Uk/klCOti4/vlR+xiEK4rfP+iYErthgVQNO3V
ckmIVoKSEsDJaUjal9xNN2bbUbrXEU/d5DymnrhkERHuPeEJQ2i2+wRUHuGTDN8rGB6LInLkWrQu
fTAd3o4cx9/AmDY2d/4+K6YV0nBUea31azMipxLtLyGW9k1RFzP2lxjonnbEnw9W5Opc8JIern3p
jQFp7tzrRDH5pYX174Aq2Hoca0ZTcUS2W1VSlu45O0Q7Kxo4ugeHln2b7kRjIpwgLWlyB7mqlYVY
j15VgK6cV2/OnYN+K/HWnmfjRJM5+ZcwSeLEJZWD6asRuEuWQ46x7biUWkNIqgq1vZZWNfQkdx04
GK11IJcZv086JLhUpHZQQxnsNEf91NPg0pTLywev1eg/ltoBhDf3WhRoG32mk0Zp82xVQUnPCJid
TkxP2ZZHjVlr6uEIRgvcr5yGdi0olQkayyq3CXDMYhluPXAqi67Nlj5RkPxWyZYo+icluntLBRiv
C/CwUiNxozpmBKFvWNuQw0MRouMlyaQpd0ml3gIdAAbeqE8mS9QcEzeDlOtwtCGfWOGHLCBPB155
CSIM7lgMGKhNJDeFgny5OTXcJDIKTcOMpmNGZSHSWQ1YjYgFcogMr2uokgWGKtlyoQvMwVUNlirN
hFxZYfyqoeeUeP/2VeW9QKnrF6npqV3LTiZJR7w3UKmYtCFWaeM+hn39ENqS1lyBrwiX0eRaOeeH
FElG7zgbX1mA1aVZbQhs4bQ4oCuvGKXvXHPDdY7vcD7ucTCXxziuxdqpvPnZtYwbGJV1FfTm3g5B
S2u2+6hp+Y/Wpe2DcsXIcCnlkqiQBJzR9WEPaPmjGQfGg+AAg1uP8UBvtg6WSBN7gxBHuBN7rqC2
HQOJdsYH9+HVT1riNbu8wkLAgcLaZVgudwOrLXIdzJvuRIBznUfZUuauf01IyC0FPXRaDsatQhXF
OTAl9lhH61hP4jUXm0QFw5vpw2aRFkqdrlBfQReEb1Mi3zX17RJtdMZNNt6yMsMChbCSkGXx3HSV
e8NXwO3bRQhr5k8L/BacP9tmrdnxYywtVhiZUBrFdbHrDKHREmM8V9TRK09ThXMWOmaiO/ktLoMt
RfFM56iLg5Om/OpgAbB2leWlGAg3T4UvNqFllBcq5FXsss8q047P0RAnZyGDcQWLusehhK0gz2lo
+FpkHP58cOf/ix2pIae+E0K5OG9yesQGTP0xgFZrSP1TmipCAg/ht6sZAYyAiewJQF5KCh6bSnwh
VmA30Hc+hJKVoGKytSZETcy5mt0RhQ4Az96F7+6F5dmYP8ga0JGV6PEuSNht2wSsgVPHza2PyPWw
/fHW28hrhPNhaUl0C2ybwXaguesY6f9a5hUQGyOlPe8ooqGQdizsUQzbXlTTkcyTS2do7p1gbDI0
myAzzUNR0RYYK46OROukV0IYtmWTf2t+WZ3TmaoZctR0IU81joaysyHxAXcWSJ6uu7M53W2tMn3D
2wdXwZQXadTItfQov0zF8CuLqACPa7JPAyx/nkJiGRF/ujwWwt6Hkdeusf7ii6bT585en2Kobnlp
vxGpxcEtF/m+YRt5Fk6CTS8hE8+JmFjrUj1UGqpev6E75Dn5A8Ee+QND2WXWkydQ2Xq1S6DG3fCA
0j3FDLzO3ZzmI9CDvYqdVVFBFcTNUq5QbLWbLK6sHWE93gZVc722HMc4lFb2O9lJdEzaXazb+T2O
2QlEwnSOiejYOL5dHijXrrIndWqo2X0KnVD7QHXRnTd/cDrrfRrMcR0xlqorLbifilK7N+YPKYDH
ZWrYTwlHA7INFTrySB8uZuLQe2KSZFt+f/nz5547cnjtYDTnYwuYvk6JncZ9gfwgBZEfp77HEV/I
M6q1I+/FcHWcDt+wF/ZHU7Ofpzrx15bOJpIWfnO286E9F4aJJkrKeAuMYxn6Ghpyx6UbUij/pKdt
zQiglWvTE7W1TIAv4UMbyWKbhHXnOyNh8Yi1N06uM7dvRpPgqMCnPyZ3eZG4F9w+Py4DU3atzLwX
g+8g0yP7wOrUOybvvmwrzobJeIoGvzkZBL4zgmxoJrYSh3I6ZWtHr9s7I+YLQOBemDAAhTRH7a3h
NJtM9V1hU8r2PaF8dF6Y3KMPKIOwXReuRoJVnYS3thKIiEbBeG/KIHXn/gLlAU21USSQf1HleLW5
/yN4dlDpIr6zXpuhre+VR58rhPxEhZT3JyA5oMysEDoWAkiX0BByEqDX7Fob0HZcJ/19XcQmptEm
vrfaYJUWuF2iSU4fEQ4GFu6AAHMdPU6K5pDn9xOpLmUaGZdp4PTP8LN2DjvQLiGNk5GucC+j37gX
Mjy8RZiQpFcmgrk1Sr0b/h3xaJK/lsIqDwyAB8L3IbsmNlStFao3/SzqhqoMgRis5I6zb5tRTCgy
bj0d3+RS80pyOKngZ5ijSU+4KS9j10MoDmATFJHBcIgG0MHqq+K1mg9lPuPuASHlJOPxAj+Q2iVT
/Xbw8FtIAJd1jVU3xpO4razqPQos66wxoVunLtZt00/kUxC71ZWS/BbiAzk26NY2hGmlSwNW1nZA
Q7YIWtrWYxDcxz0laUbPZChx8ztWInd9PjymZnANvSrZitZjzmunNjQ1c5vk9OBHQbCFXWS0ejAq
MBDtvt0yc19Dvz/XgXPvOQPMzY4ZRzjE6a4ZRmMZpqT9ZGXCwXHtgOM4ex1Ey0EnILjBHJTZD5Jg
jE05ZdAZHRAdbOkLNYhL708vsuDo6oQu4Rpd4K0sbUaYDsxtGhQUi4Z9cRP14yuJUPET37iolH5P
KK99b2NZNwP1kQf6W9yOz1ygGOp0AOqR2L7RQxgSKkZjKoOOoxf+E5bQVeT39vvYER1Dz2vmHNIt
D2XrX4Hnrac566JVhbaw64LfH4u66U0n6hEgcB6gV9F1bwj/p0MF/xWJmbhFLmB/TfYGozLnnPAz
aslEahMExC2BwAxejZNH+tdqKHW0ZHUPQTileQE/hQoswDSGn480DRtUaqWjazN1eRQgO7b5rPxK
I1Aefmv3m9pS8mR3frMtqGdtRmhBqDFfIWGSs3u1LFJiY4e06Lem7uxH2d/VXtfzxx4+gODF9xtx
jcIPpLTPtTsGu6L1TqOuukfiZ9A7sHNWISkUhm5RoB6rBDd1kqLRIQY0ugzmowqV3Nk9wgPQYDif
mZTh42z2hSdR6LbAfgcipXyaiBb1OFq8RVXRKg+JBlmnzQnvEJqS4MXleLokQMDajKYJIoF5PHRd
OtyABqwTCaOC1mHeU6FVsGsDer6iLI+WSrBQwxXRc4wPSMzOiIYforI26GZyWG/zrF8nYNgw1tiz
FMSqWFgYGXjRDV6JOg/IBZgfSbE2Afys9ajV0byg4SxgHhAvx+08GvG9hN5633p3DcSxrU1reDG0
IqAgB76v/CnfE0GzFBntGmGPd8Xkeethco/MKTaCHxh+0MeooOqmhfbRYundAB2E/E5YzNrCD06+
efwJJEA/yIYMaH/YAtJA1pmf3N4HUxU6cwJmWGxxSMq9H3YHq7t2BHsw4LadlVHu1VB8TA4qUG94
V7NshkzvHzMxBbojephJggayiRswrMO9nmbFUftf5J3bbtxKmqWfiBsMksFg3MxFnjOVmTpbsm4I
y7J4Pp/59PPRVT3t7a52ozA3AwxQKNTGLlupJBmMWP9a3/KZInh2mq0tZmJk/GE50GoRb40UFpAe
67MJiiUrzB+taZRbf2KQ3yJYjpO+pg5ePtp5Z3SwRm4AKmxRsJ09CA8eTAegcxZ6z7HHOgg/AOUB
SSRp6T312tHe0mHJlyYm4xHpCWAjfDEJuRaPQLF4DpLmBv2M9osSNXcwxMy9x/YbZcRREZO1mThs
RnDp0OTsRzmzX5tmrpj2uBvf1GI3c4w+GKPt7iq3ea7H6bPquvGsQ2c8G8t/acvYlT/r9gJ6ZhK2
97synoItxBGgZHSER2lUbTLXfurt4sx2GcDDxHlmyEpen11lXWdhzcCMXx2dbSOHevrRTB6YGYxY
Zabpth4g+Lhx4+yLRrfb2Fb2ukCki3NqjkV548MnPIxORz9s3NQkrqdPJzXU/Szp5TMK8JxiGPHr
GOO1oyDgOCjy8sy4iJilprdHyDhmySCOqjQJk3ryZD8F5mxSDdxtC6f7SiHVFkeoAPv0g4U831VA
GleZHL/FHqP1uLQ/pPscaoJHzDbn29k7xi09SSB1rcSjB6JhQ1JHUDwnWovcnrq9ztQxuztaJxOO
x6OJrULlGkWcV3hVNleW8xXW3/E4MUNPXPYnM4yytCiORD5XrhA03GTCXJtW1SDrc94GxPbFdl5M
iWnC6pmkdRS8t8QNqAJoae9iM1RdM8C7a/BInFlJgeAVZGMvnaXyzYiPsQ0zHQ0SfaOmfS2b5W4s
8BtGMUsgCMCbwWmIAzk0uZB+89E3OeCIFLBH1KSQ263CwSoQX1m7AOdnjLvBkmmvEieRuY/wNb19
W7ZcW5rbYU+TzbDL7FxlzSPjT7BpMImoi+H4Z0cFICOKnVyzwgrPL+LhwXLZRxphSOgxkiS2v0OT
RUq3Lil2F0TbtUcYem9A7jtWbvHFQ1LaD8QLCfjZzKPwZVjt8pJm407oilCbH/FspXI851b23LfO
gxVH7a0DFcUmB8va/2Y18zvFCxHtCVsXgvK5WdIJokHMTZYZd1IY8EzYLLr+Lg68aOfkHyyzxrYK
SFukQGkBxetzgahACKyFVSMYuln2jJy0kNDgzFiAQXhlL14cyIgm13lCX2ooiNjyDPSbCQS/6eUf
4FvWswa9mmFlcSJe76IfFIXT+650e+hewUM61Ly8BJHmgnglrPqOKAwTRTEVTPBBiQTzGeLC+Kn6
r3kHlquLs/aigx9BAalX1SCSMpC5eraS3ZASQogQQNaa/edyyJy4ZPj6FSOESctq03j3ITVo7KTD
57qj/RdGzwjpGfI9dH/Km866J/aW2v6PyAK5TPKTt7vAmRPvyoGOWyKJ46b1m4+BGpgFuQtA3DHM
NfZeY98Adom7PdxTnEqCtLyIjJg6skJsB8WsMWTuRMZzntj0VZeaPdVNLPE/0Krjk2VYO/FTFS1c
XwVi1ebsDJaYiz9OCl6XEavd0PRPouIDBopaQTmXb3VL4gEniiSkPz5QWIY8VNZUZaqu2MRz8KMn
6ZAiiJwcU2wtd8la67IGXgNvihseUTvcZZ28NV36FwYTb5DLeRDqH/4Lr332fVypbL4AGfbFPqly
dKaB14b30duqYTkKATD038vEaLbxzzj5pebsHWlxJuo+rEYRLabSlyqju2BZBLw8Nk8uumXdIRaH
8bb0KCA0T8WApyaap6eomDVaKpIy5gsK02GBZgm++KYEfspSDCgdsS+raJkT8wt8Sa4xKgHnt69G
aJf7NvjR0MZ6NgyB8TkF8+4A5bCi/r0VLqzIOjYP0wPIP1iDLt1SYYvc66VMFyUH8IDZkxr64tQN
PcPSpmBLGJpvpkXPgVfYzdr376u2kmzEgg4hgsute99grtdlV9+jPiNMmoMnq2+m1RArKg29trqZ
J38qnhyDtQLZgC+ob8RVYdZzJPyj9Eukgb4XdgRQRckfyjeO2n7UcdHcAThWTwh37wML1TkgNTAO
6b0yAucAsOBkJX7HDHJIHsNquOtIAWxUF7p7kCDqgCoWkNLJ39PEeurGaLpvJXug/NmrkwnIyUKh
ZHZLT4l8oL6jOOcURyOnFO9OnlMqcDfGYj7IgKvfLBN0r6WH3ecoCACJ/gM2mSGXBNlOZ4QhbNcA
OTu64mDV6ZfEL70b4Rpy72josRT14LwUfCX/frCSKCT/+T0N+beM5f9d9vL/wWClrf6Uq1zVXf4j
+jVXufz//xGrhPD6ly2JzLomERXpWvI/cpVCOH+ZSijTQ3oQWlvWf+Yq/zLZWKDjK025mOcIwpj/
zFXyZ0zb9LQ2HeUtf6H97+QqxZKa/CVVCZPQtC3LJm+pLc/2HOfvqcq5JDDpiCE75upbzCQ5ENN7
BsRpJYmNsSPA0mUywgcwghk1vRn95ZxEDVGa+q/QEHMSEOCKdPz2y/f3L/Kegt/998+lyBjzq7oO
sIMljfpr2lNpo5hInKbHROjvxDPZ9LbTe9pT/JTCoz2gtB3ploHppEIc8SNzbuCdf/4Q/+K7+dtn
0H//DAa4GDFVEwDhqsDKklic87x7kaAZCc+7//MP4wb50y+slvjrL/HWDghamtQiPUJQfB/L6po3
xrcwX/izH1TsPP/5p/2LX41YA+ogUVprucn+/tNoykgy34+yI5V4N9rOb2yXc64uBaSNcvPnn7Xc
4b//ajYZYct2LOXY3Nl//2FVE9vI8F12bE3/JXQI648Wqg2bLcVJvA3de2sCpV+OJ3/gyFX6jPfN
KYU61Xx3Y7PZ8mqp19L47GX8IkkVrki9C9ZIIgrep+5zpmMeZ3vcp18smzK0P39+aS43298fEstz
Hct1NYcGbsnfboTSAE0QSg2CQJvFsbC7rWCiy/Go5nBrxgf4z5SKTktNyLT1+f3K5ph0bbyRBWfu
PsgJVw7JNkxgvQJvvcOxGt5UOmevKJOSv0I/51YCLB1IK2rM7K2sRZqxI6gNXh9QohWu+4UVGFXj
fTdEzXO0jLKnJngIRtunjgqLD7I8x0P08nunHwAYn6oRfPGg7GaLC2efB9b3nLnctWfL+CVy9G1u
8TcK07+XlAhqj4haXY3XHCv6SNgEv43T6OWt1567pUpyyuYXpzCjY9FLTGELHlgFooLOHBbreB5P
eTiFq0pY5d0wF/UWKoO9KwCbBunAfipqKECb5RGFv8EWxjmcCcF+lB5F99MEsbv8BqzEX6mkeTP9
4tDLCtCKyD4cz0Kr8su3OXQY30PjXHMoyX1YJszIC06o9QQizpH5BzYV+r/hBRVGiaIazlAXMya1
BIqvqRDhmW13eNbJ1zRkbkBQcWf2yOQWzXDUtMIqL8Pb0cNkQhqPUbGVPzrkomg1hsFozNXJwY1t
WelXIg1HDz97GzEwwuK6T6fm1RMV2lXI4N+R9U1iY20tJUVzneRIwu6gz3SzhSps7XhbrH28DKji
3doU4WX0KJJLDaPb29qpH8ySikCbEaPZ+kwluvKL6mD5zJFLfFCBOM0MT2/mQFmYFYhcNw/LbNlz
Pb1mTkFqoGZnQUi8KpKvNbQreLyt8qAmDtFnXRQ8LO5HWFfXtDmYVCmt1UtV4UwiYA5cEScZH6e/
yLQHJ06SYnQ53WXtA9Z4k7gOp8h+yMGTYKm1OQTU7PDW/LZqjwcM9b5dgZ6kEFYO/Kkq7TaM74mP
RS9h2U/rNh/eqPh198XUvsaFwBAY6g9+p4l5LDg4zIMxMZsRfwYG/uFTyTbcZETX91lsnSKNM1no
6N5NiXBnTveUNOU9p+uFvD5/uHGBs8QakMyc+lCnpDdPXTMFq6IgU8DZHGc0vkorJXQB7QmPj75d
3nlVYJ+rYnjPWGbtzOL8I5/JFtPtxpSzec6w7nL3Z2+uE77yQoCpEuD1LUnM2GATKZ/RKwxVazPV
EPHi6FsVpC+xGN5hZjOwAQCFXL4JZgilZLOs9sbM6bfzE+YVkUfzrF+wCcz8m3yQt4SkvQ0Gxmbr
1HygrgP5rovy0lXD0xnHjnNXAvmKwvSxssSV1mGx9k2MvmZrfctt/eJklkGvAGRcXdHTjPbNwTB5
c3Pnea5nAwlcv1R8C4u97oSq9hgFaAm2YxCcz4PX0q0I19bU5tQPdtLdEscqN2FNASdcUfadsX1m
HElJDKentlEvY1pvGqMb6WIgESSYSBsJzuUp9MzXyfkwm9cwV/KrUETPMWxBXGjE9udo1R6djcbu
kQdR/hQIJlyobWt60uprRBG9mQu161RfM+K34kPQg5xhWIVaW/ftiW47tiQaswFQ3sgQ2ZskNYmB
7ljqTnwd0vzqRHQMzVEZXjwDA5Lkuq5Sx5r3+ThjLhLoAvgkrqbrd3vMHdXaHILqud32tlxm79G1
8EGSo3TjWSFec8X5dmhSk8CH1ZvHNsqyhzku/a2m6tkv8Z7ng1nehQUSLAPA73Muq6tvcdRa3keY
Vz61HZg3XgBZW0DhSvrgrskRdfTC8/EgItZ8ActBjmsUC3cdCCy+LpHJVbjEeZtk+uRVSJQxsJ0t
AicisQF9r2GLsqnT5jxnJbsSa/CgQlbhRthA6nEN4w1LySBWSbSxWNPWbgZaJiONFeaM1ZgRfGbO
sfZ8aontHDKkh7gZTz4k4Mi40G4Mt/HikyZ8MOPYvKTJ/M31m0cPIRJaaH+2JT1YywI4g8rYCJqK
gFvbFK/cza37HLDkHb28XOsaRYTxgbqKeONa7So3OIcPABCZJiLqEnhe1RC20obsdOwSOAoxBlEd
8SU3AtqIjMbbuD1BH8gjvH4KDuT9VUeOPHWTcUM5BTUJNK/Rwy7vrWh6cPsAJEHDbGKG8cYpNEE/
31a5/VA1/m3viwmoj/Xeeopi7VgSB+nbR3B1xDDboy6L17wsb3ltEcmAh6U6372BP3YsALDRIXqr
A2iOdoOFcXD8e8/uQMJG6Z2JkIqHwEdXL8uzSAkANxMH/KVpKZ97a2Mro9/ivslXiS80U1wIqkU1
vmLje5UEKwmxlidkmR2xTkiiBGAURitcAvwd7An7+ew4LQP1ygsRZF8bF54k5V9HkotLtQRGSEJI
joEO2Xj4u9tKvZTBJ/gjjEOjxm9CokyBXx16eSRje+PPJKXj4ceft0u2+K/7PccDCQMsxrJdVrTf
9ntlVaWjpruXJyHk1WPi9qls/4GyGCbyuXUv25+0UdQpjzFA63ivnrnkynzrSqXPbVsE1EXi0b6A
lOMiamCZISslvM7kili7dVzxtXFxbFXYSXzudLpHOZ54U3PusZKraQnC0qe2HZuJW8UOqoMSpBRK
Wxe7wugx3cSbUIU5VE2f3JoZbOmJ23GjbIXEM+376jGfgkPRTHhww00004znq+EAHGdaqah5UQ1b
lrCrPlTx6scT9O0qjdYzFt0baAhn8HvxSYmQPUhlPAXLnJGZ3WZki09MInxx2mDjDdH7ZBjDKmjx
ELBc3dm5eMyCAia33GZxDbzE+5GCkESnZzDb11gJUvhXHfP7Prt2CzBxoE/Mym/1SFbUMjX1MumF
nIBzrmKHLSC2MUH/Dw7+4Y5pQoFpQ3eJgXnUodUkQCSMBu97RUfOLQkIJqHZgZLQS7u8iaMiug2z
+ZCbUXzoZoZIholoyj5MDmTRA3LcRjXuppEwsgc1cChAUMKaX2NyqUjhOp/uUD+Enh63Qkw3yIcU
MRG7DkxcL+xX7wrS+au+cjbcLZcgZUPWWSTdKAWjYJLWe2qCMBtM66FyupXpWkTaY0RTdfD8r0ZG
Kzw/JimdG5wDmK67g6vYZVMZVHr2Hpvhd14XKNIyfmuq5I0iQWYhHBez2wxI2ioL2AOkPtsmePQD
7P0bSXW6P5oHiZmpKoNXG2m/b7Dg1i2fygxPFCd/zIz/Qqs7eaIl1OW+5FF1bQJvqWwcm23Qq/tU
u4cGqTh0N2bj31kSQECxpDlqR97D2d/riVEjRqV3WDsB7Awyg7Qfb4jL0vtsIO5kOashPdpvM918
2LluENWeoYC9K7oRdyI33y2VXwNIOcQKFaboEI5m3Bpg1T00H/SprupvKXUsOQoUnbPNk+I7pyaF
twSACO+/d7uLP4KQ5k1KwLna9C1n2OZXYI8mAe+1lWDrCK//AK3Djh52nJQMovyxR9wT35ku3wVC
1NehqJ+MGT4oVEc6aEJ9dIv5IZ8Jgse4endtdue4TKL6APNY2DT3sh8npghjv6+Qo4nspM9G8MIG
wGLWcuaceGiKDMw13hXcMJLSNFjMaWCBuQCDwdbU5SrzQYcgvgaNezdl+JspGMqZiPlfCrraN7jk
LuAxr0tRGdpfQK5U6lfTUA8zSjRwIyfcQMFY1coduG8b0v7NAzv37pyOEPRqNdx4k4ww1BlvDEJL
WA4/8ir6tAFDke/nYcJR+zXprk0Cv4fdVgjlrz6aZikuqr1Q8xbuushUIDYJrmNBI+9TRu8q85cx
vn2Xo6E4QBwajiVj7z7NeRxtbJPDHzEjE8MaUkMENbXkMJOfDAeHGHvvEhjdxhxbf+/2yfdGDXtZ
wcH7uXD/E0t2948D7W+UtN/+8X/9/6jtLaSx/56Ztv6WvRcff6emLX/in+qeqf5yLQWNDJ3KgUIO
G+0f1DRhWn/ZttbAymyFkIVO9x/UNHQ/13P5d47UaG7If/9H3RPmX8h+ptJSLiwzpdS/o+79lHF+
ES48TziOh1aI/KJM23Z/exOj2MWAKCBwZ1Vf4KChXT2rnkYqbs9d7RRHvHmsgH5PIG7puAu61qQo
YyRRaRaHupLewRA+L0RvyGjOxi+rmyDYlWN2J2vmmNyQBW/Lkb9obqgZ9tJ+H3HiYu46vxZj0j53
cpY3iJ/M7UZ9QzCKU5VHy2CR95RUxm6F6dc92qqM9g4l0stujEl/g8qoyaN1dXHIfbTuXy7gP+/z
X2Fy8jeU3PK1qEWP1Z4l+XbkosX9qrX1usuiKmyI8lIx5rhwSRTnLtMBHmfb2FZSgwb5xnEoJRw8
efPzuyrMCX+H6PGpR9VrPwGRNctb3vIQBpb+u6wtXqIB6b5JSdhEjNyRdmlVMgWteHa7MaXmwRah
uR0TcR+2Po42D2EnzuBLW1VlrYvWUpuM68iSEebbrBigZvXT+1R7RG8G2AjaoHnN7MmI4NqUNg0A
cMG0NSY7xjCzgd0tmYsjjefPrpqTc4ul5s9fnfWbTPnzq5MW8qYGCGhbctFtf/3q6qIy40DVB8YM
8sbqcqJQFbu1nyMhVa7tgOynCy+aEDqAh7nLYMEyOjasbza1S3AygLwoisHroH/W/hBc0ZrYpzVY
/G3mGS6/c86RYoNNuAAXkXtbo4DvEAhHbCBxpv+DOLlId39/QqTj8WQ4wkZwJyv/998nhV1hjaFo
DrwPIqLwZC7d2sBsBNyqzkD8BXTYZTI9ZHUvrn/+MhcV//cfLiWyjM13JYX4XVdsra5rlVG2h2bQ
mGlGmk2yNn3Klwv/88aZ5tc+tmdAaRxOCJQ6dwFe/Q36GCGenCMhF+CYYKUwAGtc8opyTVig4vA/
fM5FDf7tS2LOoFyJhis8x/1N//Tjkf3ezOfki7LAHhjzMeyWkhdGt0stOj4E0CfeYr6uiwbjcPY4
Ufq+/vPHYDH9rx+EQQrTAGWRx7alYk399e5zy9TJ9ZwOhzFIT2Z+zRnjrgxamzaY+OItd+Gd75Ix
BLN2coUDrWiuf9Q9PvNYyKsh28dggV3EiL0Xd8Z0ktD8VlmEMd24fs3VkQKlna2mt7CIs7WoSrVa
5uXg0o6cG16Nwb5tE/fc00YLBqNiy0qE0MVknE70kda1E57H/JlsEz71Mu2PDS3ZGQCNLXzuep2O
QpH+bl7cnsrNaA4I3QbxcxXpehfH7XDyiQifwuV/lblPANmrGiIfqwrr7QwMSLFJZ9/PmDpoaRPP
imNVVsMmVq442l5RMfdP7BdLwpEJmOfGQ6n2kxWm2wom7KpZTgpFGkiAaE2y9kMnuBkkpsASu9nO
XzZ/WXOjtI7vQY0EXwrkvIRX327SLjynzrtQPPGJxv/ouOHdzDp/TEznfnKDO7ub8a50QGdis/ya
1S4BsGh8Tc0AI9b7EDIgnzRTEzsAOQMZ0ljj8weNRjPW0lpsETSRDuQPETGhdm06gIsbtvbVbnby
HqpJsh1HH/9RY1+8sKTRgihkvHQnWaUhwZwhTMahxq3ToPIE0nvMagtzj13hEgvu67Z948UWkx/D
XRGRv3RSjh5a2u+QqMJsrLY95BcfGzlPlnEf8dtxsJx8fW9o61HZU7tPTQx2ETEnDNIs5U4yXVp+
Pr2D9m1AudQIOrLo83al/eZlinMfaGT9w6y6b43SlKyl3VFLFkqrLLFrUtUECAmXD31GFHYW5LFd
5yWqyKTi84oDOHBKV8NKWPXVmMty22bGo9MiMi0mymkGEGWLZ0s0z3MpSf6VB7999y35LdNY/DtR
gkqDbGT5/bXWR+JDt5mcUNRhfuHSj4k1Ne52Hqitd9ObiazAJR7zb549qr1vum80VbJ6t5u6nc5i
tu9EN11Co/4641pcmwbGJBTgZ0nub0/7tZGHZ4TudA37WcGpe+smJE/0I95immNB4jygYRNsQg7a
uiXFhEEFDTSfW6Jus0/ady5uVB4iRRhv5oBd3KRnj/uzCe9oB6F3xCaWo+wUJBM9Eic/HN4G2lpv
45CXtMtwssOofQgiYa10M+HAtvudESDGOCEdSFYs76puulHio+c9ujIzY+aBUJchHATJKNQFqzKQ
6UWa7jCc14ck5dTg2C0uoEbeBgTVEDTVJof9sfdCcaW/sz2bLbwpsqik0AUeSWv6MsqOMJFRXPyM
z6WzgKMZ2suqRIZx+oIbM4HRoHtcanykfHD7q5sBdx/T4FLRgBr26hYPqU3XNHYxEzZ6kbfvhh6q
XRMzmKPmNV6FWL0CSFbjWgYFY6LIr7EdrMQov4RTgreoL7/HIemoOBgfBUtVGnI+B0H+KsfixYla
MjNGgg/Vlf2bcXSb4pAs6B/Ae3IDqgLjtAPmVZjjyg7iL4lOP5ktYPhyGHN1XnNwp1mc6CHr+FCc
xLw0x6Lh07Nr1q9hjMg1kks0s8zdkxG4GB6dyaGJX88DoNjqqLzqef46Mh6iQ3T4aCtcPbgd792c
uUTci5xkSffSlxh4jRngDSb2iz9TeuTJ5KDi+lzX3Dfta8pIbBO1hrPzo9BasZ7D7xHYpHBqmGsb
rsgqLpK3mG1sznn/3oJHM4ke4EKOyZiU1HxvmnW6zSq/Wk/0meOeZapUJ+G4m+kSbVVMFUueTGB1
+o/CNxeNgal3od7G7JjF9iswL4NVzSw2UqLiowgfyoCUdv6gCuNZiejaRD+C1N3QzFPDTqQPIAhr
otIYXC2zXnrG0XClP99R+kLGHusfE7hIFjs6jdPdU5H2amtRRrTFhLnLUwwgZvadrSeTnqK4ui0I
ua6tc8ya95iSmI8bZLn6WBxqI1masPEGGrUCJaXnnV+A9ZATlbW42PfCjG+aRNNeZzk8pbq7kskL
tiLueQ+my4M8SKoUdr3rRZuc6p8N4vTLqCtWz6B6DbZmXwMB2Po4Q/dGT1uEQTgwmeuEBOywbhlT
WWbwjPt+Jbv0C/0jj6oENKH9b1V9DcAjH/zZfUuUPtJYQ28Gg7Gmb5qNCFS1aWsKG5ThbMLbqCaz
2JXTh1em7Spts6/pFAGzHn1MUHiAO8kILCFlgyyif5gxxi5BWMty6EtsOKwv+YcN6Y5zNnrV4S6r
Ovtee9xs/UkOghceob8ycb4YFm8eagpvMYHl66q0MnKi7ZN020voo5KZg/9aKUjLuX0Zi5aCrHY7
UxJSpYutnBUAABNhi0o+EYOGFBE4CK1DfjR69ejY08AIobhLpu9taahXuDs0lknjYAEg2YRARZs5
+rBjprfKIn7t++GFSV+9g7DwgDxcXy0PasRAzrvJ8a3mNNR0cdjtJE/YuoYHtXUlUzxBlSANRKFs
cM7m5gQ3FSulGOpTvcT3rHOAGw73+PzcN9NGM0pXJa3qjnRrVO0guxR6ZA7M7g6K/9AeC0Fgg9jP
vh4LjHOVpmEpcJdFdD/0+MqLOMUtK7rLOMfBmZw7U5bO5dI6CBgWHrebfpidczflb1E5R+fQ7f1z
Wjb7MhmyPcK9v4liYldZZx9Z179rUBVd4fmUX3DH5lQyEH9i1zSM5fdUwbJZ/Lhmcios8QlhmeCj
0fjIauo4mWNxqb3u2Rvg3XkK1I2cfZJsNn4ss8M/RVfHAZmT+3G2qV6J0VNH5zMeecElrvtGdwMA
HJrS/Gig3hDS1ZYeg3uVesWlhCbJE8gJuRw+p0rcedYyQkWsqdWbGLtrZhhL99O0r8mXrxKbW7YS
wT4ViTzB2mi+aK3eGlgMbLiMM3Wc813h9SmYHrYVo0MiK34kaPlNB9HAQjZiRXRxS+LOXfna/Ch5
egZpddu5fCDAAAWqzN8YCdH5OuLDdKxDOd6o1HxwxmY4kJcPyTYFX2lzPOk63WC5eMrSmRKLqdvU
NY+kxmJPDtJz10pkOSOn4xxOkJlU0a6KzvpCmhBuhgjvGU/zKE2v2NNJsHMxyk+vt19qKjugcamz
Wc/1WtlU0LvirjKr29Cz3uJBf6284qmIPhLd/QDs9rXV9sArywYmCZj7xFT0Y54LTg+UHac5WA2Y
IbuxfvVdSjIoxfHWiZWb27r3PwmffDe79msS0kL/8x0xhe1JLDBFwN3bVMqRnDAqfQey0xmHq4Hp
ajtUTJprj81qFd7qLPzhz7dU6d7iX3+nyt4HvW54WzpHzJUcmYUyqubcnw3hJo+/VPom7PPnNqaj
08nJmBTpd8788Cppc5gNDhrkv5MUXdTlxmqQd9ir6ZuiXlkC/pMfjFgYKKE0q4nangb0Re9SMJNX
zY2ck1uzSosNwilcu3ofl/UDxV0RWNzusYpoBzGsj7kntCeHE/Wmz7BrX8cZ9BcnCmbqC72rGcVO
ssUgl6GNfRLgJvHmnQmgfeHbMiIzxE1HCcOKt/U1CvSd0NhtZVaAY0xh74AQ7Ed1xtf07psURY/m
Y+oM7xjVTv08LPDE8VRlPocNV54ER2Dq6UgvpyHiL3QNtjgjDHhIm2qdduwzu/hrm8Hj7PRZ2d5F
xPadq32Wh4LXKM/AJ3vScVV21SVxnTs8Ve3SncZVT84dfDT4lcNtYEA8h+79VcLwwz/P+NuKJKxc
K5l27U+Gb8GP6q3nziFB1Jhg6KyAUD0plcdydks8mXnJw8PmMmzypyZtC7p7RPNAVOeimx4mFGUa
a6q2OE4MXLvWIone2OFBD3TTUdA9wBj0EoZExaTIVbfORjiMdKI8Y3IpCOpp/T0NBvuQf0wUJvY1
UF0QhT/KxOSYNLj7jGcHmlufr6reoJY39I6SWX+VNuNl0iljJoDgBC9XhHSPTdyC9ZpIUgyBRWIX
nxv00FPLv9vFk6LYDTLGLOftMtMLS8q5A7ItngTd6QyJXNe2WHfc9yW++F3mqM9UVTd+n8DMxoG+
sXIDE0k5H2qOB3bQPU5B9ZKUsB5YX/GXe7etyl+t6cmpaTTxAENbPRsjk16cCOSgG39UPiCYWuL0
bpf0X0KhrydltTW67qIFdDEtyVn4fXpObQ3JCuYQf/rkOM5JB1YMzvUaaMg29UwvfELKFI1sfi/4
AeimVEuaj0HHbG8WA7WsbD1A7m6NhKpPV9FQnksPwKEA6Y5VqY2mapVAuEFfhB5PG8xxgnG1U1Z8
543zS+tR9p5OZrkZ+gczKee77ES5Eu8UHQHHCWjqTnAHgiFb9WJbVDZDXBp1V14r2S733qZk+Zot
e2VBX11jkboaVWGc+oldvONm7SoSZDfTKoLUjHpvV9kHTVfOjkt4dO1gHyTD2ZDVs2SknehHm0nu
OogvygJ8kQWMOSJ0giREPO3zi1mb6iSwOa/s4Y6j9oOv4PRHUm5TS4pH2yCL5mN13vSL9hAxD3/I
c2t8II9mFD0jxj5P95rKi1VFdvUIVRTpD9T8VhUQ2EhpbWqzrnfkKsobocifFBogOP6O/FCmTXk3
Fowe6sA/OV5009jGaSgHY+vhRt9EHhQvR4Z3ybCICjMzd0qtNt4MEo5IurXNYwx6ipGgEapvwWBS
vkuLN99qMu5r16dVe8aibS+jHCi9exD3jGLwsvBAQHv2OlidKetmImBLe6IGdQklKOyyC52U2Z4R
b7/OqBzM+rDc1YPHMs7stgYVirDAydeybkuzf0qL10KHxJIzgFRdFA8nchqPTu1fEW6hKNlTQDwL
ePro4QqyevVgC/NseovK1qb7aJIXptYjvadBsM4Z6nbkm5m8BHqtEDm2c93vEGqgxQxshctJvLgj
69/IC6hDGlzbEVM9H4271WKPVj6t7GhJAkdHI+OSycgCERP728FHTMZLAKGx/shNRlNZW+9q2zhn
ooJ/PX5XOURZo+nQeWAKP7kADskwKrIvddHtyEuCb5o/ndo912SD6FnI+HZ5pazoaWXKWlJbZbNj
T3PjzTKrexTpiHbDmvdAE4/01U75mmfryQoOQ8FoPA1DlNn5xJCTSaywHq0MUGqELbPsaobLBSno
oCqfQ8aL+7oKgeyW2aMyYou3jP9WI4YPnuWdrEgB5Yu+8kTOK9t3u409WDkaGXQs04AUFMnnmtD4
ZjYBnKDzPLXKveEkw2raopQ1bLwrH09EU5p6Dcmh3rq4K1ZZylfMYs82FqGYiKyzwyHzv9k7k+W4
lSzb/kpZzpEGwB2ND3ISEYiOXbARJWoCoyhe9H2Pr38LupX1qBCLtHzjZzXK0pU8ADgc7ufsvTZk
8SUwWOOAq3pMniEZLKs270gy7GhnhNpwP5MllFnJVdSTvTn3bK84rvE5EQeiJdLjGEK80MV8ZZA3
QLOZiEM5VDc5dJHeXb69bqPvfOQ+WEbT66R+zQzTosms01nlJ0B8uiXHOW6o3uDsd1b+XD6LF/BQ
LArxcIAEc0Tq33C5guVXq+CIxETdhbX9FIq5PhpB8r03ywE29MjBhtoM2hs0xb0kMiGvWmAaOZnB
iesR99ddxngciDCriMcKe08r4dSCr7rsodLuWozA67yIjk6UgTgunyqVJOQ3oijBQVHqvkd8A4th
5hNRdq26lJ4MgljOlvNzB2iASmLLzndsDqwNLZhG5yEbCe4N+ucozWhnipD4DJEqXrceJ7SZ/4Vq
iPj3XtzCoEE0kY09LCX1UuElX1mh3dIb0ukjQ6yYpE3AwV1v1N8CSdpsO0yP4SxYJO6yqZhWvWZa
m6CKDtIZ4NLo5hejBdZIwNhLppv3eUpaAUKOv6ziovCnUzCNkAoJ15Eoz9aVlu2bfjYhho6D52rq
urIn0sQBoWgaVjy9JAYEycea7y8ZfpWnlwAFh5Aw7DG5hjDnXLaF/sOtBw4EIMK0gOuzLb5Uik0G
vDwY/gNt4ZCDYNW68jqZQJYkRFUIfvwmJE857tHfDkYIiSx7QYiutraGJSrMW7lV7CVWMyykbNnC
pusqtfEaVs6VNrcbG7jFnFNfzQufz98e1QEb7JLPSF5SFO5h4VoFSQum5alyHHZTdduGlk5ZgjlY
auZDZfn3ZiVvgL+8tlPFUqDxx8adjxJ/ZUQVftTaBEE/RJ7ROQ9SEt/rZs5+HsKdazY/yJrfkur1
zQktf6+b2wx86q6NUwrDw9ytKAJbq9nG643BblXN7hcZJ9CwR6SeZojvUvCYc6Wpm36Cne9QfG2g
Q0CYRM7sDNNTMoYIaSGJJzK7Tef0dqQSBHmQVnd5ndj6QGcL5YG7ZMf7jJqz/EKgmShbqZE6T1wj
xwwfLGGxD5nia+Sn2j6sDZ07BgA6yPeaKxo2T0HHHoDnpnFSShBLryEJTLwnGhG+rf7E3LFoc/oB
KwxVub0Ljm0PoePaTEZ0tipZCSvl45zHoCRzsRG4fhvRFJsq4DODcpFTEgW7wnbYBjoxYg5nuCos
OV/PSyxkU3G6JMMVSxSTdR0G+V0/AOZ0qinegglAK5oK9idNv5mHlFCkDLd0619SBUBAUsi7zLa+
mJzasPFN1PXDbi1y5Wzs4KgVy37UdlnSp5KdSOOwhdHhNdU2p4TI35WaRt2UI956oFeFtdGEtNje
5XgxKZi/TkvS39hfamO4g+DBK63dCmJ9F93ZfZsHMK8ESex42V6m4EgkwoW1jzqDjRiSmjaMr22r
faWyUEC1nTpOlE1515kXyA4iavDsumZ8LV6H62pNnM+F4ietnLZNLilfATkDVUUfJM0IGOlmxM6m
/GmjXBNtw5gWuXQROXcby0EZZYgvThC9KIcskQQJbjnupYvyXBVU4BSVC50zTkqQ9br2YeH6HWkE
OkVvK321TX+l0uIVcDy9Ocx9K4BatbzDZgsnNERjU+ijubGOKm5ve/KNoBKzrTFs2OUdzHJX5Lsy
g9eaaCXnQ/22MKf+MM62vhpcDO0urlb2MOWhQWi0s2tAocwBw5/utDoKNxAu4Rcm3bivmJHT0O/q
CB/gQHNx0yE2pWmyD2SPX5dU+y7aBcxAUwGJiuedU43TVae7PDkdjBThm3gKSk8gCnGg169jjB8o
hO8DSVFJy9mqaARt4t2LPZPuBYjs1mMtJU5Xek0J6wHdM2xgpi5UNYju9a2IONaYZgmmOb+jbEtv
Ial6b2Q29S50W0S82MJVDXm6FT0G3g4nviL5xEXSRJUdnSG/txoXs+YU304zsOY6sW+NyHmtWxNs
SMB+dLCfYuCgoh36vRDDsc1hlw4+GSgTKESd1pZR2Xe+jL76NsWp0b2YFdqqsQb2EbfdYbJLc++O
FfjDDnYaNfao0JrrRu9RBVcNxH5ih906LeACZP2aPX1XN1DOB85tvBntlmDBiP6AwnGgUdOEeUOc
Q49zlZTRmjVitCiKUM2iRzYuoPmq+pIapK3EP60EzXw/iHKTwiZEPZvqdO0y7K8619APJEfS5qQL
NPnbwM/Dw57+wvdexdO9FRMm4KLEiYmaq8s8Wy9xWuCYhFfX06PQ1Q2THKkQqDQ62D0SzZQOaUZI
KLQgFI68OOjAY/IxHPOKz4NdOmpfGmwrgdCtfOThq7Rm9bd9/TC70MHIDAdL4rC1gjOA1pgQF9M+
YOc56UC42YVM6OMStfHbHEDn3BgbzTW7TZew+SXej/gdbjiABhZWt1/nc0oKYxo/CI4ym4iTgqgA
NDjZPqKltU0G/aYzHvOa1guoZJMETWMz+3GHWLDfyEpScGEiOHYOQeZnauTER2jh1zzpThBt/hrH
mjQBxOtrEgEe5wJDLWddWIBi2KVZXR3TxCAuo76N82++HB9ywug8sl+OndvrR53qtyMH6Mdd8FAg
D7a66pWtMNJmB7GfLE6RoAGmRfyL1H2o8neQC7pBHDOeDUL1zPYw535zhvmYKFJC9YFKQGsl8XZw
qnavz6jz2O8fCO0jxUotSrQKcijnF6II3C+1OAgf0t8QomrG8tAnhcM1Q24xhnukDpAsm9uGqmWE
XowtHulkBVUCYy5u7Zp2g0nPD90zlcnMMsHpj9uIeK9wdEw239TNHGvYhoZJ5dVlMhNpIUtOxaBF
dg25KSOcTqC62mVQoYTVK+qvPiHDfkG5M4tPQc1BAvSMwAjySC3pouHC15EAy9vKfaYP9Jm0KTlA
nHjWjelqKtJvtmi+9n3D7nXB8oJ/oUkKpnZik7f206zg9/O7kxHMiM5u8euyowPsUa2Grr7yT1bJ
BYVR6PVp/mVI0HTm2YMVdv4Oq/T9ENAgog8GA8XuPTgtD2kzYM2K24s5yj3eOV6UYujWeWtftGLJ
FOELYhgdiQhjx0Y08r/nWW7x9lKzydFK1/1UYCR+UimWdKmSb2kS89464UIxyQmxDqwdadO00Sxz
ZkuUIkTSwm9uOb8ULXUtaBzYn1i0SuORcKRh40aIoKdvA3ktUN7rn7oWXJp5QxgGm5BVkfVb9tba
RW8KGj/0QGwFK5+TNWyeBg3tuMUXF26FZiIscGd7rQdzum/9+9I1/qLYWR7VdGMY1JvzUl75Ykb6
bpM+YxMhIBvA6bIXYCy/RVp6DCZsbSm+mV0/UyHsxQ8TCqkfoWe06fasS3eAeqFqWqgBgM1YHfhS
E6Fiqie7cX9Ywtk0TftVUiDRW4SGldXvitjHz2KMj2rS1lOpczJFYgZfILoAnQOc0aeRWH+VGatY
2l8VLTjmwITUGEVUN4Zx7vdjQ9lN65izHQhtwivNemebhLPYRedNhq/fTGiYA0DuV0mesFOfbgqY
gjH7W40w7L1BWNF6bu8qUxF4QjJ5E0pqYFZxJ/Hv7Z0ikVvbTb5FHcaLOmiTvWrv2mFIUAxHkA1i
7b5ytLUxAUewjBIbQoABHublZspGy6sW4nTXjzeGwATu699U0uN70uAcmLi+1nUtnhIzdg9ZR7im
FA3nS1LC2OfBkvWrlV2xvRMUTMJQHOeGDR1QcMSt0ORoP9P9x1pDEh91u94jEyobHFb2Mos8TDDI
5ynuY3IlAbEh+tkEkgyJqtnKpMrWgS8pUTjRkZot6Q1GL3ayhSkRhDKiQqe/gsV0EVEPBB5GE3oy
v3oa/et6ip/Kwb1o9ObOcakemxXCk4Gol74O12wD801n2QasiWRtcfqiXlYNnohwcMeK/zkbxtYZ
u+dZ5z8s2Dt0QRhvDGXoXiAJ/iDrMgypjxp2n5I4ShqLNsJIs9Vxtnu641kEV6wVa4vo71VFcoXA
S7ibO/cr9BCKKNJs0tuASi9HNnFJ5GYk69s8Cb/a4UvaIhcPI9qgWvYQu8W30MelQjZY4G9suSyt
JrgoU4fA2UfLMXbWv2Q01tft7A6XenitxlzfJVOx5SzeXCiXzDU/eO7pgAC6msyNY093XSgI77Bu
x4irGD16IFdShY/xXU+IwF04folcAm3sSdG85vO7skoTvA0v2hquxKUqSPAxnPGxBTKA9yljk5D4
2yHGtIcBrQA9CrAMSgj1WiZkIcLnOf/ZpKwVQ8usj1x2xgohY4ZPpMFTr4PyWwUa7DknE5dVnT8Q
Iao8O+Fy62jettL0yRcIDw0+hJzKgzcWsbvjDGHstQzZ06D1j3lYoFoffFI1ZHUNrQKcHUc4NUb+
Ia05Tbg495q8kYdIk5411btJLV+/Sv8ajHAbClttoziNvdgkP8nt0XcbvnFCK/jqx+Q+oxW7xC0E
CGswfsIfpxmSYZvwQwgYvk9haZ6Ci1yMJ80tbpMFmlZgI7E4aGwbsqpColLiIuXFF8GPxAp4U0Ln
cWbLK/qxwxaYgxYpSR8oU1DjRqT/KOBuG1ls792cnIbE5kCPQIPMqBi1crx14GEcGoeKgwNlEDox
zBizaeGnTd+LiB2HPnSXGSW9IqBnIygwdu1PnRCjTTkuFs5ZrqeW1hlHR+7nXBK9XrAMZ9YFR5TU
A8je2DUIR1crNoWuH61fCqciNCDhumgQXD7DVvU9I87VzdkZRda4oE4B5MbFZSdIyTBHCrSBxCGV
M5sSoIC7UFECzO0rzW6BVSbfp5glo+4q4Eexo+84NWAv1281GV+mGgUicyA4QCLMPiAa5ewD5m/s
XkXv5NsGRLlhCxN4B9Rjw+noeEXNSZPMc3YPU4expczTqzSv1UUTETWWDDt9pOojULpcCHRo4xiD
9xTtXrkG0TI+LDC7x/EwZPplMV9LHAnANPOTjeDMc5DIKxpKgMjUX9hPvT4yXnkNV/M00tMPEu2C
kGGPibvrJepKpABPgcsnFI46Jq3gMeeUYYf6tNZnwH0TpwOri1+AR9m0hPmi5MQzgpLFF8j89ROM
yemcZHR9q90QTew3m5eUeb+Tc4eWyg7C/Wzdo1JIwX3llN8qahcqW6Pk+O5UkbHji6Q4Z8Eh5Rz/
XQCn5bMLaNHvvcql59wY1pM+geODKK97crYgZ83KvxXoPoYaD7Rfw//AB7cBDPsFVBEdeBmTggFK
2F5QWUFOzZOXjrn3RbVTDg660tazX7NDth2aWorjG/Hl7Nn07Mlowu96kv2c/aHZN/Wtm+fX9QCK
PG+Ac6WNOFRh8VBnToGBoGafBbrwkJAHO47GX/l00+i5jfiXaqtjLLTXcEIXXLdyNRgZ9lugaUt+
FL690oZXphB+tMUNtTJwJ51SG+e7Jmh0ThJDkd4PD2zfr2goiNUTm1iJ2s7YqdHK1xrWuwm6clIB
Pgk51rgUPJlw9irRWHjzKOEcHQhstETwNVp843c5lQpu2HqqYaHULjqorvYXlFhymJ3e2CWHgSBb
vvf7tjHFVQwLfl2wLOD75FOQN3sNdgrb1f5YljL1RGOS/9Q436ehnFYZmph1JV/6OMHFnYXjOmkO
tLqf/WlMjgTAP4kUXjRo0ssoT/bsxZaYxvyxTJEHcCrwQrhNuHnGbwNFDjTR2UvQckZNohwHxPDc
OkbKh4oNhk5ZysuQcAbNIXYh83V9TecUbQuR38HzXrfkk4DQfiBJ4YYyNO3svoX5o9VbWjWgaGT8
UkR5u2M2b7A5B96iNVkN05wTf4jvqoScjkwLmBjBX3eZhfyOjzZSiMwhLQmVUV0mPZdHBzTM02eO
mgcrDv09WcYXWg+aMbYROYkJdQPdAqo9eH6C5nYcEp1ODMowqXWw9Qr/XgHVo9M9L7R4slcZVg7p
PTs590olnnBjsZ0n48ju/cmPi3gzWHxTWEa6IwfFgLwuqmt/pbKI1rmu39qKkjBS3SdanhunD+J7
gc1ST+q7qMb4VjjV12YGLkRF7yDrkm8/YXFy6FZkw8sHtrkbBCg7w8FfSLMr9iY3usrdQWy5P1dG
oFE8WjY10sWQ6KuWCBHwNbiwsteon56VKg60AZBmO9VfqvBXcxHuokZzuB26j4s++QZOB+kCmnm6
Xqznr5Ra7+vBf0YTcgUToNmhhEaXNxG/OPrTrjSip1A3jnaWoXPKULM5mumFoP+3EC+RHMnwi1NW
z6MogSPM9Y+hiB516Fa7TIU4j4VGvN2uyocn054vZJl97abqchwLqgEhhRph/aRviF693NWOQTdX
57RJMisn/4YPrWtbj+6+aTrJe1Ff6zkCLDN7TCcj2BYcRJlWoMlMk4jdxtgCYiOpJaOkWLAUSPJr
FrTQ3kWfthmjdjdMaHoKy3qZZHBJCXPcZ/lMJcyKOo9oQgyh/o8K++xurtU36Ir46FWWPvr5wW/G
GOeQ6cCfir+qns0AB73eS30XTDqccgGsbDXHSPo0/qwTz6qJEJYV1XcDiqFkvQ0TqnBgCkSaCS8M
+Yt9REyOGiEsEzfg9M2XFmPHaiiyfAvjZYdrg3fVxRycme6XNnCYr8l8J2ndsZbS8MBlXzfGY1vv
BanOWQg0cjQ51to1JnQz9zqIDwkOhy2vcWyHBweCIEsEx6Dc9NcxHo+gpPMRLRHtYogzr2p3wECS
bVd1xT40CZ/DdNlVJsFWPtyFxFiVAOIvOiPcWmViHqxnEzMlqiTW0mGMnieHkm6ljXRWzQhdDrIa
3+IYWeKli1OVe0m/CKbDHWU1C8PL6Kz4fyIfMjfxkhc3RtTmtfjYi/Kmo2/oqjAkEhx2CCzIi9io
XXB0KQEZREboQ7guMqgyZQmebI4mOJXGNQ51MiFLqr36AP3JpwWz6mELsDRNpJb4KRRkPvq2omUH
13wnnCWbTGdn2ti0tnK0CDmx8ol2RRGlvzBSl6K4S9c9ojeKrIvQUZNtHxJjihv50QzSFxND+ypu
5qUG5h/8nAqcM+vPYwYzusfLTG7vky5aA9dllQOMiII9xDrOGPPEERg4ZCA5aMi9ZhlMo5wqtgLb
7vgUA2UV3dXE3MOjZ1GJQbkVnf08ie4RXd+FGB5EbcaXrjWgjZSI3e0YHCySgZwAlzytbfCNxhFM
SIhLOiaR3qXcVMhwSV3Ovuqo6Te0+jLiZeDX+7QRLKHVlzxNrrJOcw9NFTIxCoP+vITpauCPEV6y
OMngvogoR/t85KIUJGZdoVSuCEaWacMebKBKg8bLv6BZ/tcML+aXcURV482IhegmldDLSI6dPdr1
wyb0k4BeAvC8GlevGe6IHDZv2ytIs2DBor/S2SquB6fdWL35oBUCfPkIllG6QKXzyIwQEx4gJ5Ay
nJrZVS1KuHGLdXwwK/hnBYfrpAXHXJueSo485q/WzIcpwKjamqKm8cHxswuLq1//7a9f6tPQvDBD
dEy9pI8W8WYgWFoFXVIc6IpAbeAbsEEytybzCi1FiGKgHa7MBkV4NY7DoVcBwFWVXLpjt8sah+CE
luyQxaMkx46yezfpZNMf07xr7/SembzYsRykDetqDhfqOT7qNmwOtTH9xEyqjtrAyUnCK6tBxhFJ
RErBL78WHlHEZmZAii+176gbpafIivAAPi+oYYwp0eQ0l1lQbbqKDTxfYoTnpDgFD/wtuQsRPLLH
ief7OsuvviWYVK77MM7pgqTZqm2jeJGEcdkB5dYRNsPcxrd6Gt1lHfxlap00Kqk9It1jK9OQPHuJ
ti1f44hdF9NIsiGSz01MkRQ6b3cyWuOLsuUXBzQ8qTBQGkf7Cpx96Y1DXHuNUc9rUzb5duyzakP/
3lyX/TeDFwceQ21tmyF+gUdw2VUivId38F3j/HWBM+KgZ/F9UuDsAK5o3UYZTI+qTU9l3Ua70mlL
wtUzhASRfu1YVEbgOcpdoAeQ5Zr0UOXERgSVPFhVKa99cMGd1pls75IVaLnBI1Ewo36E7y2XKDT4
z6/y1N2oFny0qufgm466yBDxJm5Zg+AgXhY5l23XEOQzd9hCy8q28BorEHcq3hFOJi5yU0edW6gd
tOVVZiDSKGgbdqj70Q/l2jYk5BMp+wB6mc4IN09hqK2fRwr/g6LoV+s8DzY8rWzmQz2TvdATOsn3
SFwbbbu3It0+ahZ8TMG/stVH6umGctgApTpffosYcsQlq0hAatUw8iMiphzMgTLA0cyRr2jF61z1
GVrEoThYy7VPFi211pSHauwQo2jC9iY1lk+1hY43SulxViyfTd8VCNYRAfP6cvSzvFxBp2+XGwon
B+eZVYptHvXff3m6YMYUBy0Ojs0SNhZLP7jr6mSHxC46VCLG5gB5beNUHVxV/cR6iSjGYvUtDKzZ
0rBefv3DY03xpLCLcVcYsDdbLGwrP1fTLsr5SLZD+pLYbCWnmE9kBlSNncoA7oV8QzYwPokcYtyn
GC9XQJIKWqrwWTiPd9psE+Lub6C9io1B1eiA4tJZQeskA6o0joVVxFdysUdCG0EjNxHunFskZQaj
71HruOtj9s1V9Ix1MbmzzGKjjRw3A79Nvaaqx1MO54ZPOZpfWd+pgm7/LwujT2uZQmSwr2vWY5cs
H9iFxFw2LfP7pqCk700j6VuGGRd7rSovdb7Da0tU/QWpGhVFOIW7MLD2BvrkOKNfpnUEqwDxmC7B
vm9nO6KDmSZ3tiaztRWO+iIWmkDg9Ma1pD4KOL67hpy8w04iryn1ekZqO3B4p2OwVPFA+iIKjS1+
UxX/nBPH2GTL7JpVI+Gdk+ellWQ0Oal6btPhlMFGuQ6MgCJZiiS8lGL7azJWo0QYTYTYT41Jd9F1
RM8XMyfnUd1ZAwUdouSK2GaCAI1daUXFNzbtTk5jmZeSWHtywinPDkgQh2Agr30g4CSm/YgojRhe
xQzxG23Y1zHE2UqON5FAZdG6mdy6ZIOIqflRJDknQP8poSv9tyHu/xu2H6by9V//eCm6vK2nu9cg
KvK3cEVDQSn83x3bp+eye/6v69fhv3Z8h16f//irr1gE/vUPw1L/lBgadfy/ukDT849/O7el/k9X
GhyhLNRpypWMlheQjv/1D03/J05N5VApZMuvL38PCyLrw68/NIx/2hbuyMUXS8HWMv8jNKP5u9nR
5p8wSc60dbwrlsQddo5ApD3aV9DrT8NRWisqy5m1FdPW2uIV2lYbsBUJOcDXpae/sJHuPcPT9/FO
lJ/g7wwu943789+/Q4GbBLzg4M7+3XRpllUfZ/TFT7gTE6/uqOPpM8Ifi3JdXuN+KkcNZK+DXWDi
ZSa1jdUbObrt3gz0sW+wJCvqVfpwevNUT3/7T9/auI3fbdx//zBXBzNj67pUPM/ffxgEW1OHj1Ke
HBV4LrEySrFIT9lDA+p2tNVmbFlM6LrChP946MU3/38NsX+MbC+/7I0LOjR1mk/mUJ4slXQ0XOic
AjMn1jWgQ/nxUL8brv8capklb4YCszQITozlCbXCJk2ma6t58FvjaxE1MMUvPx7sdzf0vwdzpQ6A
wGTun7m7CXacDAfD4clI8PTBnVWobouKRrDcxKUJF5+Dey13H4965oP+72EFlALD4f9MfZmBb66R
NAF7muagPLWbwSMYaU1tPLhgT7z2N+jVPMLZx111QP3ndZ94m999km+GXv78zdC+hlmSEKHyVKnr
PNW2thPsMUvefXyF771C7ptRzl6hlhCwgE9DeRLIYmq0fTmpkx8P8e5r+naMM6gB3LW471XITQy8
8iA9XGXrftqQGaS+q129SjbdRRJ+hlLg9py/CMpYllH89xZszN9vX6yiZJKRi7upRY7WX6qKYjBA
1o+v7b2H9HaUs/lhdAHwuNgvTiPykCoEGBBEnAHjT26h+c6CIig+OcAhLN00z1c6CgOcKOKkPDWe
sUWBX5+KW+3avBlO5Vc8ZutgvfTDvyT32uX4Jdh0n4z/ziz5bfizJwi2psPfF5WnAFJ0V9OdS/6b
8QJ8OXgt3lkz37mTvw1x9k0Z9JJKT8AkUePXPL/F2LRuqtb7jx+XkADAIFU4EjHO2TsVWjEliM4q
Tp0GsDPAvpRtQuxHH4/y3t16O8rZO4WKZ24QghenYKG3DwsE+LOFabkbZ7P7tws5eyAA23Hn6sxu
swZoN6yzGFCVtsshygnHWU8DHsuPL2r50R+NePZ8Jpi9GWczVC/UF8i/Qk2Bx5uIcaV/stS/e/vY
5DhQ2mBQn0PaCMFJcR2L4jTQeEXF3sTW/8sDsqRwCKkRMG3O1gZsfngLMc6fMgcDys988v/e//6v
k/ndS3Ckgmzq2OCrlz9/s3Y3cw3q0O2Lk15RlzQIiYVE+fHzeHdJkG/GOJvLMq5AcFOsPMUH7CIU
TyhPt6Ao99VrsqbbszE38gd5nIAN9Av9h/xB2Tv+5Pv47qRwXPaBrqVD4Tj7DbxNkyXQqZ4aATeG
DAtsXJQYx6n+ZFvz2UBnr1TYVXWvdRWzr6XcpL7j3jhExVPkqk+2bu/sMwT7yf+5ovMXa6g7GsZt
cUoP0d7YRzv6nexem08+7u++v2+GOXubKHaRktyWfJ2oROsIyuLuWpgI28HIKs2AWvzZovTeV1hY
Jspx1A+wl/Sz7doYu4NV2inPyqsvyci8iW5h+K4oA+0omaHNX8efvAXLvTpfMt6OaP7+FsiiLWAK
ZsWp7MlrJtWB+rkqv8wo0gcAch+/D2dsx19bNa4PqpXJ2UjAqPp9NNs1ksg2eOcab/DCX3HK5dY/
ROvsII7Vw3CY7qEcffJBWUj471zj/4x6DkeXNccMhP/LqP4u2ecbuc43/QPFu/Zkv1Y7mLm8iv2z
hUpu093347rcOZ8sBctb9sd9BpTPgZAVE1jQ71fu5KJtS3uZs9hQLPb5c79EtH62j3t3GJshTEPZ
tivPbjA1r7wB9VCcFDp7q3/MtNuO+/wfPkbFh3lZ9RdJApvG88cIRdZo9V5MJ7mTR/25WeMK3Udr
67a7NDfmxXSR7txP5ulyMv7tBjImt81gzkCPMv94NaAdw0OL5+lk7rQbJO1buqIbpJ1XlNNuMZ1/
Mt75e3E+3Nl7oVejWatS4vTp9KbeBwgzCC2bB0Iu44EsSdDDZV0eCKft6uPHt/f8GS5D8+yEDvSe
pEnjbHmr27mNSM8rb4Ro6WxhirQmed3jxdh+PND5AvdrIMcyHPj0Lifg5Za/+QJy9p1GqVvlTVhb
u2Km+dJpVr12x9aCxUloQmRqL83QfkbNMs5fSAamZ2UtXA19SWc4m6UhmVBNSoLyDWFhnlzjlcZ/
fag9sqiPHTSeT57lH7WQX+OB12PlgYYPO+/3C3VaUQaJU04nzDdU7Rq7tSnQiurO0RvMkE6Z4Ip1
VYy4dpqHnq6mytBUgUItEdXl/kSj2gFKl5H+6G4aQXgq2BjlX2E1ob2BZBWKr000YwZyBOjqukvK
BP8c5rF69/Eze+feOZaUgjMT5wzlntPngLcQqosh6AR++Trtxl3oXo1Jtwt77dhJ+yI04vuIdnQT
a+hQschN0yev/3K33i5lyuEX2AgflOVSyrKX+ftm2sg5Kcwage+JY/euzokK8JsjJ1+iNdpNZy55
xzVdP2l8dunnB6xfA8PaJRSF09UfS0DVaAqBcUyvpUlBh47bClZKESCoCIZjTm5ToTfPVmB4CSqN
j2/7n68KlTsJ4M1WFLL4hP1+zUTN5hh83ew0kEZe4AYdgkNFcb2EdStnXNH27ccDnm+mlmvlBYFh
7LIIOOJsEZDuNEWZI7JTKRB8JK+JjsSzuLWiTyhy74xju8s8ojgHa9k9/y6xfGGmMNJTZEQNEpPk
GGj+CbT8o6jgBH18Uefff6CJxGDwIlIatZYi0dmeG9nUlGtZo27kLrojUXCp1+AbuSJfe0O7OTjV
xMnuPtsALP/q7xNWmgZfB6qu7jLw2VreG2K22ionRLiqwrWBnfWiiYvyk2Xb/HOOLEVOYmVM3ViI
wmcXhwk8bPCtDCeVLTlNIAN7d9fzKTuiO9Jz1CmlhkA9bI3bGN2YA4CgTmL0JWkRUKdCkdvirvYr
tDaYL7+1ouvQQs4mWikNz7vaEozZkaOuR2aDS7QNHonDw4FntFVyn/JioECNXN4MatYIrvsBUcek
yvam9sPgEbILTrmPn+cyCc9uLK8xJQGHarP7xwtJPpk5C2voT41xq8339lJX0R9p46M3aD95A9/5
KsKkpCZg2xKhjXu2NRaGakNfd7pTbz3qyQ+9Pw7Ty8eX894QDhsbSm02X0VjeVfeLGyFVTuxVeTd
aTTvUAcBCTlI8NAfD/LeRgZqqGNSrzQsA3bk76PAMJ90PH0dZ0Kx7YlJY/8ZodPa6QjfVjU7Tyfy
Ph7zvQt7O+Ty528uTPiQ3+qIzpSgwkxSYTe0r7UI+y/wmjD9fzyYsTyJN7Pij5f8bDQSS5blkpc8
PrSHbeIlO7Ezt2uT9sLHI51d1vlA4mztmoIxs/S0DE/WoMNhUU5JkxspDRCWjwf6bN36RZZ8cwNz
cvW0SjGScz947cG5GLqN+xT/UFeYTjfGK7Jp66Q+qbG8d3nLemWzZ4FYKc6WLSWLoNH91L1B5nmh
/Ghj6fpJG6y7jy/uz8853Q8hbcfU+RLo5y9WBy+fzmXTMh+X03S9bz17izJ4//Ew7yzCvw1zdjVT
NxV1MDFMS8B70SUPOE8+uWHnM48nvDCPIbLqhhAmR+jf53nB0oqLv2pPjTvfz1p3SyrUrVnrh9FG
UKnH3wE5kIxU4hWqbG/U/E8m5J9fAJsOl8PzEvwI69c+9M00qRBX9a2rNadqQCQW35VJeChRkZc0
t2mOr2UtP7vkP7/fpLwxRYTtSHqO7tnLNlV+Yo9Kb3h6PRUDfKDJBvhQt+292ZsO8mt8hVwq//Q8
dgaHZiju9XKA4KiCCZdtyu/3Opiy1AYT3KCsd44WRkLDrveWmz3P2XCjgZqJ+sYr7AYPR/uta0Dz
u+blFMBBG3LH04HDg2sYb/lUekE7X7SWvtem9mEsaAEgCAL1+JeTBNsA1qk1RqshytZN+T1sjLUx
XLZDtgLg8Bj02kb1L3n5ZSA7oCymS2U4p4iatAqyy8L5bAt69kr+fdGkU7guRFvqj2cfoc7CJt0m
w3LR8dqE07BE5FjZJ2/krxPemxV0GQZoCl1iS9nLOfvs3iYhfD3y35uTT9bF4NUV9unaInfiqlRo
GUj8Vc3DlCDnG6DyJ4QxTDEGRAMmjhYhNqhO4YSXAvnOaq6qK1GmXtm2/4ezM9uNG1m69RMR4Dzc
1ixZqirPlm8IW93mPM98+vOl/3OwVSRP8dduNPqiDTgqk5GRkREr1kJE9/6RXtgNrn9ZJ3lk8pFs
9dYF2mBQPXusy2uuwKeYoAF+YAqFSVb4iFci8MTU31D/NhaKP39zsoKuKfzI7fxrYFMypUq2B3T3
TwDLyUqaMUlp/seQOE0qFDskxZM1BaMiD1EJxxF68QBEAuAXcRc7X5IAB8yBbR18q5Av79rImVHx
o96sjpzDqWRd8a9KCCEp8tmPvVrEO8r2a/WhpeU5mk1fQkOTbvZ2QwVHlctwsC+hrD2GtY50sW4g
9uz4w2aAgLUvYBR8/+Lempw4MzrFSmmphX8NpfSBi+YkNfmhlcv3PWTEHgKssOBBhxxf0acdCR3w
YgBlunWh3MGYVvUtBjmqolyFwPjKM2bBGW9MTVaUqMVQO3nM54qGfeN5j01RHJCe+PXujSMbJRlV
bIVreRps8iAqwM5F1kUo/YQxssM5Q/gg8O+bmdwg/7Nxb8xMPD7K08xIs9C/xqp+6Mr+wQwgvWqU
U98V8Yov/K0NvIlsf41RO5CpYOCEFDBuPT3thy5KLUifub0l9zlEVKh8iGkkWsy5B758tG29Brbu
I5wWdpH7BJBUhSc/tiBuQYYgT4+JZA71sR7h5JIYadDDf9zBd15ilVlZOIJQtQGELRdg5HoXktQe
EIy/D5W8Kr7bEcD+Y4eoecKGQnh+MLzQTo/A8/SIKRw1V3aaI1n1NxgX3MvYO4iRW7IV/ZM4ZRNs
MkYk0DFjfT+zSoeVGVWH4GL1zN0h2cHLAr3xPDQlpOZQhDskYd1/b5TScTa9Q1tOTP8I1qExH5n2
kDLvEkIjPDD82gXjmYmXWvmQ+XYIfLyLmbBAB9mHeTRt8rB/lf0Och64uHtnl2iC1RYwa54d1MzJ
/piuxNhoDDWH+9woNjrtkNRJfvjNqOC6PPVIA5hPTtOM+orzCOe4/Z485jlvJm9AenTO5MkUyAG6
XJLvXAimW9fLEX5fifxTnA4uw18v1CwQG3W4Fyf+qTqpGgCHHS91I10khZEOhvZrcMKtApOmZT2p
5ldmDa9SWK6c84W0H9PwL9JqshUFxaRbb/Wa1g9CNxwv4JcgCekYf5coBXqfGDfeq7H32nqUhtOX
sP3tUjkpIvlQiWkX6RUyw5UfMw86ol9CP5yaqYh0k5Oj65XKlFM/XHQFjUYGKDvnoa5XLqJ5LKA5
YSpUMEyF8zkNol0NGDRW2gFORWhfG/iVWv3cqNon1AlXQsHCejCF6gmpJC1kR7vdW4XZ2sZrWE+P
W4dWA8sLgElzRQl4wT/FflGx02RCzt8s9s3NCsVgjp4XL44+yyBe/+Qp4/5++Fxah0ryQ/oqIG7T
7yJD125BFytdNPTeBI+U+acpzZXNmrzRxBkQaD4E8bhJZSCCt5vl9H1rRbbSX3zrdyz9HpVyn3vV
rtC/G54K00C1j9P3v66xiWKHQZtfZvcmuS5kj34PcZ96Id1hgnODzi8khytFs4Xd43gbNKbZPv47
WZisSpKq1olyicwPDWjE+lMQrfi0OKSTECV2D/JlSqoKu3e7d2Y1JnbpMtZhtgEjUozMWtrz2EOM
BmOcIcWXGmLtd/uEJUALLM1B9mXaxq2ZgtGqJhgvhfos6dDSwyG2Ehbnjo0a8n8u0mlNc6wqGdy8
y1M66U5wuPxUfVRQ7y9jHg2wwYP6r2vTCJ96QBHnfV2HzsVX/vjU9YICObNvZftw38zfutrtF7q1
M4nwFhJ2ZhLq0gXNvZ35y+AJMbZXTX9oP8AGf4BAH60K6zngXoSzYa0zO226i5zEBrIo2xphVZ3V
beEwsukZhd4VAQNlOKcP1iE82KDyf6JPKR2Z5dp239fQJ/MTzduCK5P/wH2jTE903HDXNa3VX2IT
mTbDefDV7ljCh2nnXzp/QBj9o0rz6f5Oz08bGBDdpIZKgsyzcnIUAr9DrNNq9Ysxfkeyaesy6Bs0
3YqVudtoArYlmoqq7phT77cZ2QqjerAucfEcxpcO1YXCQfLTNN5XbhFR8cbQxG9Gl/xYcmP3Ite0
nC0t22QMrcjlpWyReq1VUBr97/s7uBBM6JOKaMLjSZ0Vy3zNZaCZm/86MhjXVT/tvtx0UGpV7VVy
mA2KP963Nz/molkCghujlqVMyzua36hJR2p0SaGWLCgA6En9fN/E3Cn+9mOgBaBsZhjTLnBLMxG2
ScO8OA4MaR2SmfAru8nafb+4kjeZ4iTSI9maGEXpWZcUjrcyaC9KwMjfu5diaTrFN4V/6JeIpb65
7bPAjryhhWInBSsDaMy2Xr3x9f022CqmRehgAWif2EDojPZfLMmX3ETAJwfHaTCyVl/vW5liVoRv
CyC1qbIKegRTIIdaMJ0HUXd6SajY7ym0oLYtFy7Sk4HzKbVL40FxQ7Ru6hS5gbG0zAdr7L/0grje
LbvHopBeinr8BlshUAXGfDd25sPd2PgOA74+ZDkRkstBkDob6nZrVYaFb21TABXoBZD5OO/td4h9
o+5bQ0suWtp/qMPia15VL/c3aMFrqcFxEPkGpoBK3JrIqYe7WRUll1hrPIjUoV93dFRjFK1LdvdN
LdxP3OEiavJsBUI5zYoz3ghIaWOrfuVyqPcZcmPb7Aio/RfqzN/ooIT8n8MAFfi7HRrLItTYf31g
2nYuAl/KpTgbLypoDIb0toxgwvjmrUTs+Wbq6NgRrCmcUMubmlE1rkBUMcsr5eRNWX7umcxvIY5Z
2cd58ORLceHZBphvEdVuv5kNfzoUHSnE2+FnPc6/NhoUXAzxbGPdh3C9fsj14DlR/0lq+9kv+59w
c/+rhy3Xry9I7PXqCGQTUQpoJN9/qm9/2uQdq3CKCtipQgTAflhyD7cPVGSJelrZgXn5TZjhmQBD
Mq3M6a1vIXZdxrIfXlXf3PgF9ADMhtXZj2TwtlY06rBht69SrQ2QJcM3qDI0F9fXofru6voJgj9t
Z/cRpNDS2kjK/MTe/jDx528iZ2K3PW3yKLy2uQI5frwzw2zlGC2acARmGHC3eGXemvB9tYdwX5io
Q5YRMuO4hrhe3N43JtRbE1WSVrXFdPB11BBUs6gVlEIOwU5fEQW4hsHK55wfGzbtjbnJlQZ9eh0T
psNrDh1eFftbv072PmzcK16zYEcHN0H84dwI5N3tsvxUZfpd9sIrpNE1arF/xh3Ty0cJ7STk1/by
Qd6pzIWsIofX7Irz/MYpHMOLmTSXgquZByfDrPeW0T7anrESfRa+2s3yJqHcqg11KCKW51nxByhR
TqV5NBT126h4+6rxV6LQwqJsioiWzGwesqvTiwNyzrH25Ky8elD6p96Tkw4IN1krVhacHZiiIYuS
DYnCFEoQJKrsB2lQXile/QpbZPNiKfh23y8W9g0kpPMXEUFdYFZ7Q1+qbxq5gONyyL8WEDpyRaCO
3NSj8mEsdekso2j3cN/o0sKELZoxdBzpON/6RIZ+UBYGZnF1ws7+g1SWyzhSNdTm/r6dpc/kcCs5
FIJ5fk0fEVI1aK5htXSy2qMPvbbH6lolWFnNQoUP9OEbM5OIwTCymucZDbNuG5y1AwXc4tjm++5K
jU3b9r/ggdB31i545+QT6R12qUUoMB+Tsf4Fibw5WnafdloWZSxPe7Ib9H5U+WlM0BC7v4vi6Ny+
rDEj7JgMnJqgdG6/1tAaeesGuEgfJQoyasBVt2hba5D2lnA0kE2a6j9oXf2SRnj5DTtsf9z/AfO3
IAdA531LugzuclpBdesgYrQ8LK5JDv2c4n82qu4Q2f4xdbKVVviCx+AslOJAlDLuOsUx1FUsQwjV
5dchh9FF+tARPYa1QtySEbEc5hsdGZz1JOS31uincAfmV4mTpdof/PTcQaJwf9MWEk4Y0N9YEYfw
jXd4Xi/7KLjlV/kx/QLf4VN1RgRvnxyNvQmjIzxUD+UWPvr3nzk6z4g/0s3n3+k9U9ngaVwrzbmh
kYS0j376T6p7K306cWlMXJJCnKimq9TzZ8/NIQXa6FhMyY29/jWy0m9GJH8fw/EAu9WXShm3Y5Yc
VvZzIWjd2JzuJ3Mc5jgwGtceuj2kqofsX+mTszUvtNI34U+Y/YqV1GAKRREHnHNHnkcCT4fcnNyd
chNIgRsqTBepw9FJ9Cc5bWLIOExIOARjg4fkDaNAaWognwcJUC2l3++veslV3/4CERveOJFqZZoS
eYxoyUoKO6B7grMPYZg1TeelE27z0GPggH9nswBBpBqxbTGnlccwnkefVDj1/fLbkK7t6MJ1x1vP
osOrcycQ0Sbr6Y2OwhKG+ld2UoUdu90YJ//CcCXMjA/yYXjqvgQ/8mjjXdaaL0sORNJgMNtpqSSw
k1vPcdWijWxmqCBzKqBYy9H41Co5XCvQLW2moyDpzAEBRIR++803s6NW0VM7ZKxulJC6+WFAr16N
6b4wxpWkCzaB+Tmkl0SxWzzJuMpvTalj2cNtH2TXcud/sRnw/aTug8fgJL3K+2gP393W/DzaW4ev
+aE8difzQKNht1YGXXJS4EsWJVgxBDx9EnqWoEdRveyq1UDJUU8FAonk9spilz7fWyti298chdEO
WjlxsWKrj3ICRPzf+0dtyTXf/v2TzyYnaepDw5RddRrLUdduykEIWX7MYZYL20/3jc23DESQSrGO
qjXw/ynqxg8bRogkiSn7OIaISTmnLcOkCCHdNzPfs1szE/+wdZcR585m6FyNmyfAMHCNZ1q+Eprn
OyescNXoAkI8SyeTLm0cHYaaK4Ur2JEHJXmKxxLlhhY+LUAw4dGFsDNYSYsWojNJOck5wArReJri
0Ns4GPxKZYQhymCh0ONt62UXKhEbeFd2Ltzfgzx+yHINjv8cau2VrZ2fcvEkUMQgE3nRrJ6U6lHW
xp6VXCu0o/rgJUJgxEdzwS7WANqzj0ihHw1BNtcgkyZ8TRyfVkoDF79xrpuaOZtB8j5AtBavdNhm
HokVHlS0Jh0LJOn0SdXmgdk6ikun2BpeDB+OzagxvsfeKnxkaTmM01J8d0AlcRfcLidpmjx3cgyR
VmwowabuykFeWgkwA1gbrb9NyUmgsGVPtgat0889lYqvbZIH1z4wg99qWZkrSd7SWhi5sHEDCskz
1grD0suoR6rkDBLw5Iz5B2i51+YtZ+k/H+atjckZjsg0oi6u3HPPqDvvJzkI0NoQeJSmSrPowAnP
g31t6FQ0NSi0EHhDQ+J+HJk/sSY/YrqnmpNVicFCfVgMj8xfbBKGn5HO3Xjb+ptKd03arS18OiXF
w/525RNPMSM38ocOo6Q8u+CDxpAwNGf08kqsrXXKlz4lTQdwuMxlcZ1OMi0ZbSzL8C3nHCdPEUqQ
2ditJD9LfvnGgjPJPxoGAjvm4Z2zhiphEqHZ210Rm1r7VLOcACgvsxzQEpnExdn0qClZUDFbsXtm
XP1H8xEGT4aP0XyBqH0vNm6t9ToLhMIejzaxNEtmCP/2PKd+Go3daDpn+q88uFsZ9lg9bb60igfH
tglZ8X1fXNhGk8IjIREMBc/SyXkoTLVENs8xz5IOHYPzIaX2M4S/7huZDngI3wM5ylvXYt7QIGu8
XVUzDkUajo59VuAjpWOg7scTIg/Za/8HjYhNujVWvtvCNgKQojAIrk4DRTF5azRJlrtIfFrn0VHa
rwY3y4sfdOVTS5bwHKuF/HJ/hfNtZNaHxQENVR2dgH+7wDyOB7tpQ/MSJTSWQtPZdzV8pZoWHO8b
mrfmBfzZ4GQxugnOXJ+sLKniEO7q2jrLjXbwRmMbQ8Kcm3/kCHEaRVI+xpKGZGC7k6Rka5IkQ0ZP
Qb3UjuzE4d0/hmlVgZllchW8wHQkz1Vg9XVom52Rp/2WfYr29OdRIkaDDEX4fwS9kAwbrbeSq8w3
W1iF9JFim82Uhjizb3JXxe3GliSCAeD6YVQvZXCquxUQzrzeQCtbp8DM1ASuyzTBrQ057aBoyjz9
nD6pW3ObXoJo1/9OtuMn6XnY9cfYA9u30SHiXCkGLFu2uHEF5QEYrelZyS3Iw4kP5/KVPf2F6MAO
MmjjDKhdaFJsw1NyYPDlBcLY+19zaVv5igaFDsKBOeXg6gy3gZQ40s5hB8qt+9NAwZeG/5dj7//L
MSKumZtiB/1bMSJBSKDjAf7odmNzNNfz2kkV8glHjY6t4eTKTwfZPBOKdPj/tmXmIDQVtSjF7u4v
cB4UBLwO6LBJqZF564lpaCMhIlVz+Vzl32B1DptfqXYs1jou86tPWOFEqAItOGtoxbUzwFWdymdT
/WgZF39cC6biVT/dQcCSFItYB9DtiWs6ytDXRWGNZ8ZSYQBGwrx5KaM0/2mkMjyPsuxKG7UMW+Oh
0tHbQLPbcLbMZxZCyzZw3l0iA+fH2Scn48bi8SB2/c1pTN1colfrmSC7eKCHP131a5isHMf5l7u1
Mcldqtwc4EmXjIvr++0nOTl5kZ08xqYxvHSeW648RuZfkFIpK+E9Ce0Aj4XbFdWtIZcN4okXMUqa
VMVRQjX7vivOTQDxZOCAJ7445lMEbxj4ppZmGkKIZbPLkmbXoQp638R8zzDBYRYuKEijJpnEkLfG
YGnhePZTppk3rdv4MRNfemQg+qH4CFIF9SqcauGmN2ge8GwV1BQ0zyexmdHY0onNfjgjJ2Vu1L3b
7HTcYjv6W22bvcj2hnGltWLG/PEKYpbBUR6QvB6pRE8KYc4YSWoeDAO5bf6ALFl+YRz9YD12/6gn
43p/X+cBzMI7IIcAzQFbwxQCWEhxOWQqLXun/R75H60EIEn3Q9E/Ctbz+6bmEZnZOVBpCs875uyn
pqKso/ldZoz4MO6ApuauQG18lPwV4OTcUyzRT7JA8FBvImm69ffEl8aYBMa/ov65q1VEbyTo7PX0
6K8kL3Ovx5DoDlPeom45dQ6XwejKrsXcC3J7SfadGaav93ds2QJXJzAhIEJTjJCWWZ4tRal/JX14
0odwgyjnytFd+CgMtEP1AM0pF9kU7URdW3aakcHXsetPpZc8p3L0CQXUlW+/8FFuzIg/fxNWAwtB
kTxmr3TUzlvzFzrHcMBf62RtAGVtPZPYGvdpJdUN6/Gjr0rbbWX9yUA35f53WchqgJO+2bVJTM0a
10L2Vgwmb7TX6pe2K475b9jeBNORfSm+FJBBX4KdK2/vG15cHZ0+ihcCUj8ta4VJlLeqy2ASYsca
6E79ueulj3msr4HeFzwPdDM9PYIexfhpd0Nv0FOLFMm7Fp2+ixl/sHP9y/21LEQeh16ezCQeUGpM
3bpE36uxzQibd5Vy4xuzjo+NhW5Nq2foU6p+vitLQsR9k/PtY9dIhaE3MSCjnCajraHX8UDl79wX
7nVsk0uueUda7CsRaKE4YVB4h4fi7/gs/Ha3S6PAVMjwimtnGj/VXu6BQalO+yfJekSAJRkNasuC
tjRCJ0WOrM89ExnbxpLdB4hm3g1UYL7l7TZPTl6Y6LERRAxkRb7/M7PHr0a82rlZ9BZSCIDWlBXA
Pd2uNwrDEP5q2btql/hH9G34Jn2PvpYn+/MAR+zePq2zbS1ssVjWf0xOTiAylB1q45jUj+5x2HfP
7Snfm5v8TN/0ZK28v5dclQeqTM8WaDBTbbfrQwjKy2v4OK5unO/azj1hfutZ3iFAysb36uN9N10M
L2/tTfYTHn6rV+pGLA6i8mYzog2aH9L2ID/QYjy6HxDgSVFqQySLmLO/b30pVMNFwAER6JkZ50eJ
0E4Zhj0fc0y3Sf9SeYgFt3SltW4ljC65DcNlBi80lWLDlJrGCAJG/NTIu4bqUG/jIHwxx3Alv1lc
jRjlpnDCI216SUNyX5dNBJ5bZUpw52oh1QTvqcuzp3INObNkCiIfCLUEjcmMHdkYbbnTmd+7BH2C
bBsiZz566Yqx8/tqJcLMAxnBn3EGivE0y2jK3jpkY8OXaraZd6WXGJFLQYisxCqwYW/l8bBkiNEg
TWBGRRF7kkw1HoxssS3g8PnH0Hp2kKnXzZXn0NLpYkyMCoUY45qn9v5oVkDF8fao+YciTLrNPKV8
9JsIUTvDPhBK15qjS54H8QYgM0VUXKb7F0lgZBQkDa4GlP3Htg+VrVsUa7g3EYNun7Y2lR0T9JFJ
8QWgzu1XqlpIVKPRxkrWPXix+gXJ4Q2y8KpVbWIfrZp27fUq/sY7Fqdl5F5GYVfVubZ1Sd4qcvRZ
GbJTKeU71T1KKpJRcosQUfDnfsSYf0CGNjWbMhZZPQ/niZPkTmk4vmFIF9uNP/RgtC2FrpuXonCk
hOiSZOk/9w3OR0ZJS8mKif8O8rWzmTzExq246mss9u4hQUa+QSbJd5tvQ5VumZU9GEGPICFinfla
x21+ynkvER1FL0C8L4RrvclkB9P0pbbLnUuQ2dHJsEbkPTWP4bkBdJ61VoldsiaiI4k5pZ4ZviuW
kQWXJcO5uHJONcQzn3PFTQ+lWz7UThivhJWFD8mSgFbxHIRIZ+qwAlASF2JtFmBTGxYVE7l0G93Q
yvntIvdx/ysurY0N5KqhFQd6bVJlDgPVcXM/di7dWPLS9UtooN1u7wyg5IzAy1bMTUk3uM1s0O+s
jJq2qFdM3DSOVde0e2QH9GP91F7jXXKsH9vP4yn+0D4OO2MryxuTLt3G+nJ/ofMgemtYvXUZBOmG
pK4wXOqvQqgcrZGdgrDOfSvC8SZnn+VRRubridmViRWpcitnHFz7YkFlsUOexfkiIyT487+wQkcd
Ag2IQRgdvV1LG9EpDY3IuaA526C2lasMttnv5AL7+6nQr4bsX8UV9WlBqe7twfQT2b5kUtVu2yLV
X6shqLcuXDNrlaWlfYNwkT4OsyYMLkzcMMsy2G8KGDPcVv7XyprvyNWsfJolB4BdkJTg7+z1NEDK
pRd35lhgQk93Ruw8Jk16bJT49P5vw5wydVTGlUkOJt+mQg+xSuvUvniQ/V96P9f2RZL3L/etLC6G
ygetUDE5OgUR+k1Yu0Pj25fGSLlQkoODsLGKiNd9M0vRgdo2WE+KwlTZJ+5c+IOXq93oXprC+Fc3
JSJEZaDrLH0q1Xo83De20MO2FVvgZ/nWgiBuYi1wUhSQtMC9RB7MSjmqP5H1tZSVZ9duntvuqfF/
9mhgmlG70ZQw3cDVsHdC5RL79q5hFOH+z1lySZvzxS+BSJhpittDpjeDnA2e+DXSZ90qIfp//6uQ
9b6xMHk+pbEfG74sOZcBQbLYd/e9926oG+EW92CAgn0V2d3tIhR1lMw2xQTClqc6Dfd+K8TnCmg7
jve3ayHrubEkPPbNlexIXmHmlBguDqJ2pflbNR6y5neSZ/sIvmtGgj8X6Arft7l0Cgi0OCdkTvNS
AsD8xA4tVhcOnyMLFcL6YyD/vm9j2SvfGJkcaKiWIEFXMJL86Q/uo//q7yrvsd0gcfUpeEl2qMza
qCd6K+63kAZQx+e9RHgnIv6tT7/ZTzunq1ZXnX0xkDDdVF2GwnrzzFtxq+TSuTWL8P2BS+O9CXwJ
lhHi/cRV+soukRYmPvZRBTmm6xb7HNHLlXfGQkRhTRTNaNMJmtfJqUoDXRqUwLIubnLW3N8erADQ
lu10Y+WKnOrViNtLAxFLV4scFS6PyWerkLdQB8W1LuUhf6I2sQ8+JB9j1Hm2gsnePDRQzD9Eu/Rf
IYe+4pdiqyZZwI3tySJb2N6zgY2+DI3ubPJOOqMx/XrfL5dswLUqhMQhlaYpc3vejEHKUg8q+4te
KgjIJsajncH1et/I0tfi0alQIWScDhzCrRFdH6TEqWzropa/W0jYUDHdS5a1Rxj7v9gy0fCjayBG
Ngz11hJsOpXaWwXj7J6B1HH8XA/Zr/uLWYgWIokX1TFo8aHcuDWBPqrVV5VtXHS/30i+/L020Ouq
9Yf7ZhY+zI2ZiePpEWpzgWgsVjbXU2R+lFP67Pdt/O0rTzxMCBfY9JxpPPPAvV1LYGltXnsOdBtF
p/UpGpFV0iMFJfv6puhUPzs6djZkH2s1z8yHxlVqdwuwVHmGHiwwUeb0hr7YBXmq+idTr6t/u5QC
wCGmSPnFL9JEvsZ5FobP7BjzfY3RJIjLKgai8tnoFOmmSxzYj8oCHuijlwYdCu9FY4b+ynNhYS+F
rBrPPCBM85pmoHhaPgaKczHkV3/4rTT/Rb5OAYK5e7p8MOxNoS9AzgezUhvnotQq3E4NI+2vaLyv
ScYs9DBtrl8gAoBsSA2nTSSXvZF7g0edfuz24047JcfmYB2HHTKcu3i9eymOy8Q/3tozJvl050oa
OBrsdVvz2D40Xxnc3goBj/5rsMriryzc/TfWJo86Pyy1GrycA7WI81rFG7M8tMHGftS3xofxVH5g
mDb+ZVg7YO7pp+ayriOwEKdufsA0eqTkOKlXOJcsqkAaR9vQMY+SAh2p7a4EqoUoQvRgzAvQGYCg
6QNWzaJR0yPeXm3Hdww+ln6x6eT318ZsgNpkwwg/0P6ZNi9a8m50ZWGljST3sUCsq0aL/H4MWVjI
jYlJCBEsWGivRCQYeqptoewvN6YgPHNzdyUiLqQyWCK3EFR0MEtPripmZNRkDCTr0urjzijbvWYU
r0VgZFsqRkha6/nL/aUtuAMcGFz6NFShf56SbWS51zZp1Yj795dUfeykdE86AFf4CrBqwe/pRYCE
gEWCabgpg2jmp6FekuOQMrXabsii56obfsBX+MGQpc9hhB6ZT78gX6OtXwiL2KWBD00CFBazymmi
aTGst9QyarN99GzD/xjJrfT5/i4uQCB4xsIfiOQfd8yMGtkuEkmtA25/xhl3KgIS4yn/YB21fXDw
V0rcCxhEbFGDAsbFo5nR9dsLTQ5jv7BJ9C9qTY9gG9gJAHe3K3R36wTtANcfI0eJmKaUhcJl26X+
k5womnTS7cRLt5Evqd8HLUMPQY9ShHdX9mIWUCE6YRqKWjWkw6J6dfv7TDA7jt0aNnCQbq/u4x2T
9Vv5wUIxSHpYw4PMd8OhSULWJXj8eXtOByBTijHJqGX2mVK/cpD3PtovwVGMX6kHY5vsgsNa0Xrm
Un8t4sY88xfCWuuquW2Evn12JWcfpU9D768ETnHKb64kYYGaLd0SnqLgT253MMz70TLhVDhr5Q81
yx+CFl1t9wVSke9G81poa6/rWRCY2JtEnaH3RjtpPPs8xvlJiqttpFabkPqBPL6bQART9E6IAUBe
gIFMUj7fNFs1yQDQ1lFsKgfN1yw0CRAqzg6DXUhr7LlL7sHMI8ZIKgTh2mQrU7okrW/n9jnfxQ/l
U3xVNuFO2gqVeiBRye6/uGDBBot6I/GAMh2P0tuP17km/LKQUJ7l9tcwfkwRcpOCR9tuVhK+2aUk
7ADqFtpKyANMUd1yaUVOUGFHjZMHo4l2QaBvKu3r/dO84Boa9VnmW3jV0FOb7J/nVU5jwvh0TpnU
Zje3af2H+3jThGuP6tkNwdC5wIwjVSEUOabInqE3LfD2lXlOmk+Skh67pnmofX9nB+6HWIH1OPW+
ILW9ci/N000IuPFGnbEXuha0aG4/V6tmUldlpXmukBmVf8WwezOdUUM6rx6y5qSe1nqhSy55Y3GS
TfipJFeGzULDB/cPyZ+D4Ji5047eP8OTsv8bsVZcZd6gZ5GCHErw9hMQpzm1x0sr0hiMPQfflB/2
Y3SqvlIUVK/ugZrddXiqt9Eh1DfmyuYuuOhbs9PUOg66IajABp2l6GtRJJukhtnZi/f3XXTeKGF1
vO//DoiAoZu2gdqy0elWFMZZ/5g/Nb+Ck3Oo+g3vunDrbKvdsDNPdrtR8//FXTDL14Rp3sl0TKEo
hSLv1nvKLtOCNI6McxtS5rI+cDmjZvHb7atTM3grY20LF8+NsclZDJgAqB2I6s8lRGV5/GfskjVH
Wbi7b0xMbwLDDAulSIyzkVZAR4ttYle7IPWuCaC0LiqOrh5volTaKnoAS0mwaZU1OOlfUNjk9rv5
DZP8IUukOvOQtDprF3mL3n20LQHf9Zs632Xb8OJe9V27L89nw9sCJmg+xz8pKvbP+TZ+XhPqWt5x
smJaLZwac/JaM9u4pargG2eXbI6XC7zOK1f9fOz5rwf9x8Qkm+skQ6/KOjDO9rN9VPcQLhcbJd8H
x/4U4bwjASHaebv0UUXEzt12H/qX+PjfrVMUlCiRQE462XJVkoFkZOJHaB8162MwrJVo5xsJbxzd
JAqMMJZxNd6ek6Jqy6pKHeXcmfLGyr+XwY/7QWDJgMDKEU1ILWb0lQyVDr5MA+Q85EA+lH/r7NN9
A/NYRh7xxoD4AW+LzJYdR+TbyllKX1x0wxv3uRpX54DFPtz6/q0V8SveWKnkXPYrCSvV47DVfliH
2N7USEvspCMF+x1EAmvBc2njqPPBIAJ5JXn0xGLGfJsf65lyLn/Aq/qSHvqT/IJIySX6Em5CBqk2
0ff7OzmvN9NXZMJFEG6IHvf0VKVZN3qlk8ln97lgwkb/Bb1X+rk/oZL+ED30e9hSPirZdiB0n1Z5
MOYRjsImSEeBFkUcawqwGv08M5TEl88Oyjn6XrQn2m30xduWW2+13LPgNNSC6c+Rw5PUTBFjgZNU
uWck4xkgJxIvv/LstWjXKn9zbKGgTUAgipxJPIWm+PvWM9XabvXhHBKTH4JkU6cbqFl+jlt3E3m7
/wWaccFNQULY4CfpJ81ZQCPJzBLd0rpzS5tHcEkxarCLcVMNeqJN3W+dnbICjJtKF0OMBbCEEAyE
CmDjDLRZWXUzhlLSnRlKH+ND9UdMhhnfw4N1Tk/yhfndT+4Ppdy0+I+YfdPXYti8dkf2BNU1L1sh
F8Bk7e3hdEpkG43Gbc/eN/enclBAUTN0Y/we/nUpGVrH5MoAsbdtz/k2fdYe7p+aeSJOsg+ZEOxJ
AkU6bft7qmsHaiq3Z+hsT944fi9aaGL83P1Ue+bX99uC1IQGM+V/8Zi5XagZ1rkuu01zLqiIl32c
b0M5Pze68RLrqyiAhTMiWHeEI/FAm50RpenTsg8GjDWOte/avNlqnlJ8Qzi23d1f1/xdTcDBBvTe
AkU3haN3qZMaRSzV5zQZHe+gVZH7IEmD0R89KVDlhzAdDONLDf4zulYAMNdoLRc8iCkPSjPMBOE+
PO9vN5aEyfEQbIRi56H4pW99ZZN9tT7JV4Xk5Vu7hwX1pDwoDMbTP4K+c43cZCFS3NqfpKtBFspj
qmJfEFt7p/QAgzZcHZRK6mPzfa1SNb9abq1N8tW2TCvVAS1/Rut0G/hPRMLN/Q+6ZmGSrsaKJLV1
j4UWqmAbdpgsV7b3Tcyxe5z4t99skhuFfublgStsHMqH/BDu2g39iMf6uIbanhcRHVEh/Xu4eU7M
kCroeYZRxODCOTDqg11+NYb+WEqMZUDHUVbBbkw/xwK/IrlbfY26eh5euP4NptCRM6VaMq3VD3lp
jhV6lWcLQQlo3DeF+hro/mbI1gCJC4fwxtIk4XXiopeNZlTPYw6Zut/vsrZ8jvrPvc8KM//Yt6f7
X3D+RiOjJSP8K8QjeIxvD52k+oHvWrV+TjznOEJlnsc/SsPeJIa5d1dTuKWNZPKUhoSAiM8A3GWh
RJLmNdq5kIxtqyv7KnxKIEZG9mTF+dcsicPxJldUa3/Qw6rSzmP12fL8nZZ8Ll5UU9vf3745qkNE
qjcrmgStPIdjMchqjQPgnaNx652qY3QcvF3wUO8rFJKDz9bu3XSLf8MjPMpU7hg0Nyaxo3cBHXe8
rs+On28Dg1OXUJIM1kCW88uHtfEcAUaHpVkqqhio4Dhjqp2H4tVnfhfGwa3WpCtfaqHkc2tm4vMD
46BSl7OFjGPskBTYZv3WhcqioTgRnuqj/3Gt9LLoHG8WNnH61sm0uovZv6aMNlr6K2e2LEO5V3a/
3HePhRB8s4MTL1QYW6+aHENVPm57/YfUffpvDMDtKYZLUVyd7F0bDk2baAmD8fGv2P5Rqisg4uWd
+s/fP9mppg3MPJL5+333EljZS6iWIN3VjZOvAXqWne0/liZbVfpuLdM2ZyXmQ436Uu1/rpMV5MZS
sBPMCf9vtyaHdeyz0AoLbCiha+8dMxy2jQphW8DY5KVm3Pq35AbZSp1vwQfAV4J+JTMCgDAtwHlw
iml9UPBqTcyNTRnaN77fd4KFrRMDjMDYge7PyeHCAJZG9NOUM0Cwja9/1XNta/wf0r5rSW5dWfaL
GEFvXmnaznRzjGYkvTBk6R3o+fUnoX3iqhuN07ijHbGetCKmGkShUKjKysxEfRDeOb0yQ33lIqRG
S2ZKtlRgIUG0BfT1OO/sfbztQPxgeHXiOnuRpirn0yGtB+0M1AqR/7Ll57hT6m4wMuWU6W8msNx2
0QiCD8e/oUIHnA34xZD3srB1KVPnsTGt/mSMKOd1ff4AnGPuj7WWfS+zUjRryjVH25OYCUQ/nh2T
VCD73KpdO5xMvFFAmftTw9xiBN8oCRkFS+PtFxo76IFifAnIHpZiVZFygl+h99gv7bNTgwVfxn+S
a/qkcJHHeM7gW5MnyqNVziKpBBheEmjzoPDL5J1Sl8TThEHrk+5Ir43aBHkzAOKTbiyyIp+JP4H/
xu96AHCtMI+cXZ5Dg7t4tOOfRYGfpaLWMPenUar8RKHDLq8zJg/j+KuN56Mey147qpuYrNv7h4jj
a+A10gBOdjCLAlLaa+/GUKA6zBNig1U3uypu9pU0C3ItzodB01cG9wBaKRiwYQqmkWN0GI6L1FMR
PY79Sxn9tIdDoU2CjeeEAzTXQPGBextU3SyXSKPrKzqzqXZSe+BkiqcW3byIiAorXCt/WofgTUL9
gclByj6tOlBQqSdzNLeDafn6rLgOwB/3t4VTD/szfke5/+BQN0kIKdSaQNhPPRHkBtMJ+oMPlJds
2MaH6mg8Ft/AE7ZrnqrH5NN9yzyHoNN4NuBWILxkFygls9UTmainNvosg17O/igDMpI4TKGC2gpK
FYDeMd6wOtqoVmmjnvLB8Zyu2JT9k7lUAiu8VQBhhKIQwCUIPMwFjj/Yxl3Wq6jMPhYThj970WAc
x6vhZ0Bko/aEyg9rQeom067RPzx1BtgXC4IpSQWVtckfO5Epjs/RkTR4m05RK2xtlD5E0acz1ZPW
vq7Rl0R6Scun+7vOabDg4AC6jC48ICQ3DLnWALlQSetUADTQYGk9/bd6IH+wGu229EZoPXkP8oO2
nfzIld0OIo8vqS9kWuV0Xq9+hsUA76BWbGDj8DO6gOwjzEK/zG7p5ftk152nn0kgLHVzXp5YN33e
giubyl1cx791UoYsnuCOOiawF6CpTHfYouGyNX3zDDXN+Mt8ql+Wo4XC99bw7391Xu3nyjpzZ6zA
lSZTjOXSRg/lfJae+9fKjwMbjF3LZtiXfvMYe/ax+of2Dv3SgHihNQINn5saP9R4Wkhyq6cZL4BM
z7DHoiyDF8SubNAzdJE6jRGRrFLHx60DdTtvGvS21W90eRK6WP1btnrZMxp2gbMXlvTpvl03Ta6X
x+yrAwSjrKUIAGAOJv6KRuXBfKKvLAo8KiLPyN1I9eRNBbSOK5KR/z/29e/HZfY1UtamT1p83MlD
QwFskqb9UD8az90P60lBMRgsKOjfzWF3VOKDCD7PqxldfXamOoUp3QnsQ7Cub53PYGYKRrd3V2/8
pgtZBXjZ1qWtP5Wyiy1W7BriiCaui/jbEmh+L3lSsG5NN3tOjvkmPUfPol6w0CRzgySOBt6kGcsb
N+UJhLG0/7u3giZwtkUQv+RnIXqNF4CRJOmgE0FycRPrh1mpJ7Ov6QeNd853tJ7LT+l29CZf9u1d
/ZJ8HXbSx28wIIX+2qQ33OWHrazW0EBrBL7OzmsxcYnxLlH44d1hlzboui9s4N051aSCDXVb7KUf
84OcesZuPjpeE+g/lCqgdYj4RUQ6xIGeaFdrY+KCUierJrf/+z0jNIegBPwr3zZBuS+erbf2RX0v
HpWwDu6HW05SAJZh3G5olyAHYVsYhWHnZTPOSAq0dm9J63sTOz//wQRwJ2BqAAnADQBLnfQuWhSY
sLVyo5qJRyC+dt8E58YC6Sl9uEFsB90nxv0dqZrM0RiRgS7GsagslIB/QsgZGul1oJuFC7FXQTLK
+26A59EiNEyCCfvaTSq7tZRqxnbNs/YrAbuc24Dp4P6qOEcMdRzUCuhbBOkHE68zzPr26xoppyZa
XDygwFfiKcbLfSPchVwYYRbi6HW7VqOknACv8JU89/V0c98C50RdLYMJvWmcgXXfhoVpBjpNedYG
LYiz70VVCbyA972ggQzwNMYTaV/uek9AZC2DOwCGZCX7uSZGCyr37tPglKL6h8gQsyKNYDRBq2DI
wPhBVP6Y0spddNFEDs+p0calM2c25AvYNmq2ppE0SLZyslaIp9ffleV51uK9qn9t28rTiaC+x3ME
kJHBmVGUBzSZ+XrzEg/xvAJSETv6N4MY71Uii96jvBo5uJ/+GmG+nJpkI6pXE7jvQTzzY/ajA6Q4
JXd+kr5KiVfgpG7qjbSXRu++D/KS6EvD7J1cxCb6iSpWB+owr35GCTsOMLe3n/zpJ0b2PP35vkHB
12RnLcH0T8ZIX+CL5UHFdJOxiLBIXCe00efGcw4VJBbN0EmGkgH6rpzq5ldXF+7cp14tWYIPx7MC
1VnwvGIskBJ5Xp+pzEmUXMlVVPoaJZhAQ94uhj8PgtFKvhWq04Hze5tMRDjTnZUqqO51r7P11URf
Nxu/3N8Rrg2Uv5A/0JlU9sVYD5MxZtKIaFrIbk1it8QMUQ5CjPtmuC4O3AWuIRSPUOtl7iIzdWqz
aDsFtOm/xi7o3pQfTVj52bk5Outji5cF5DyBpxY92zjhArkYnsSojWC8h61fQp7QmWQTACVlepei
Vxk0+7qTbGxnn5vmWZ0HQVjnfM8re8w6oZPTFhgZVE5tE0IccWMAVTMoIkVSrhWASIBFwNDyTRCs
jQ66bxrqvl3xjhR+A1Y3FxM6gk3jnFZKK445ZeSzt0grC+yFTRdBkkMjT93ceZOif/wcUbo2IMhA
HERZxq/P0aTgviDgKDgR/SGtJFcrjjWkcAS+x7lqKXsapKDA24P+AnNalbnphwrg8VP2IJ2jQwWC
Uf0neLUPy4amralfPJbHenffKneLUCtARQnjNDeYxXhMx7KaDPlUWT+KEd3HFqmr/vEIgaOL9irN
7owbhWA0zyZ7kGAkX8eDExFPGbXHMRU1cXmOABgayh5grsEUBPMBwf/erfI6y6d2edS0r7GQHIcT
HuhwF4B9qCqBZ4UND2nfpeCh0GQUleyt/OYclaMe2tVm2NR7+aF5jMANF4qKKrfLujaqXnvf0pSz
jlF8fD39WMlfbFMkEXvrA9QAgirGLGxUthn3jhRMdUfQcTuZIIZq59LTuu+L+fEuNKxQjh/EOLQ4
2YxIleO0l1C5Oa1LNvt6Zzle2zYYLrKlNPioU1NTDhJvxB4oCzDRrVX6Xpv1VT6p+eyu+VMP0RJT
dFdwvxqgvnh7yZioYIOCopZxktfwhUJ/sNr3uTlG2ev9dXBA/1gICqGAJiArvnlE5JVWqEOzICTs
012nHfPDfLT3o2e6mtd+aUPlE+awi0/Oz8a/b5m/uL+GmXxS6xeA7kwYtiGJtVZP2fw1qUXXw23A
w+pAmKcisKK/xDLwROla9KhCYJu65278mq4EKuiHUkRlxzs/SBtwsQL8oNx0hIipLqSDf5/sptqA
rMg3VlE6x1sJxmuoPgMCAwr010dUSk24XG2uJ2P63HrpgGqy8l6CSfTju4KXPnqo4Nym0tHXZoam
WrTCNpYTmJSD3NA8eYW1XvpwcqDLl2aY1WDGs8/qXFlOSlK5ZGzcbF12QydSdeRUTTCQRJVIaOgB
jIgJbE6hpAOptBFp/X/mScEVbucQXLQ8TCH4xq/iSY/8aSfaLQ5C8Nqwdv0d+74fnTiH4erBXsAg
vu6sYPk8BrHXHNKNqJHKqe+hfYdnE5zcwgAP+7Q1Ssh+zqYxQcJi8bIQitub4g/ErvUn30Qtcyuq
19KIfV0svrbIRHS7wcRXXukTXmqVkXlzaZeSmwFXDa7yulufu6EvDBd4bZClZ2s/Q/pLboY8uO+u
twcPgrVgagDZCtImNJeuP/My5EZux213whjo4OL5+GRW5P2+jduTR21gagVKBVRRj/GhOK3nuiwz
SHUuys6iLGF2OjxGqv4wF5YIJikyxvjNnFY1mqVFd4pJ5hbGvs9jN6+fSuXT/UXRA3a9fVgUfQYA
wv9H4fH6wxlO1cU6oXbUtE09XR+ct34cofaS1kormlblrArzqjbazEjNaEn42hopW6jsYSDqpAwm
CVQI6Tzp+Vq+yJX+tYMil2C0+/apg6YfngRI19GuwfV2bS7VzWqJ8mE6pd13A8hETKufibxrQT9S
Oa4mRduPfkwd4mh0MgGMUBhjY7JC1ehBOlXWALQ78dy4CVJsN6oxteAP+lK8fNyYAqGLP0gN6yaV
au0pGWUnH09rBlWCPntLHf2xy0xBued2y3CuMJaAhjN8/iYvMIvZIIucjCc5nR5L20QxRLYwEgRv
8qIa/C/3V8XLe6/sMelApK9Eccp4PA0HqBaf7cN0wvS/6wQgfYleimfyLO9EwGr+Gin3H2ZWQd/E
+EmklEO5FPZwUqBAopVNQFLN19WfqmSJBJtvAxU+JzgGHIxW4auyqak8lCA11dTx5DS1q2JoFED9
+1/w9kTrVG0dNW7qFKh0Xzs9YusyAcqBq84wJ8AEekv7qfZNX/lL15PZu2+Ntx6gSqFKBSE6ZFiM
NaObx7VwyHgyq2Zvycu2lkQuwVkQ3vQmoNwAxWE9zA0TN8oaDwnwPWAnHfxZUlefckO5pG5FtQrO
dY1AiJFXG7RTiE9sxMizSTFbMGmiPzb6/R6lxsSV0NHRDmg8PumCreKkJTBHZ37AswZ1Hfb1kFby
PKNA16GHPfpG6s775kWKXdvXz9U3IPA35nvzKfZFsy+cKue1XeYqi2yjyZvKxHV5bvZ6oLyj7zE/
KQfN6z1UCXex4OrkdLOvDTKBf5q7tYSSSndae8dN5uGkdW8tIW6VjpsB14zU6m62tN6qEzRjsheU
zl1psdzYjg6gvHnMtNgvbOkAFKZoD+gLjbkBr/aASR2krjUrubaw5R04q8iusSWvJN9S1fZ0TQqg
1HPEU9zVQRVnm83T/ePzf3gAJvxpGMdDkrkyoBNAsn5Vu1P1WU28fnQnNPmzFydYCOjsgTDUN+YO
0yy6WwsCO+fFhz2haDucXJwtNuoZWVxKmG7vTp2Zv+eltumU8twTY+c4W8tMfdLHD6W1bmLpTXdy
b+k1qFqvhwFEKNHkuN3yy2qH4P73uD3r17+JCSej3o1zpOBADGaCUqEil35XL4NrJsIKy23kujbF
fPk5dnqCcYPuRJxPyfLTab7fXwp/a+lsFNVfdlAfuA7ETifhrQ3mj5NSeJH1h8UmDvRxN8pu895i
5rp6XmdvHiiJvxDHcHul0dX9Nc54dZwoidnEMz4kcaOnJVAewDl8tJ7RpN62I7iwQFEA9q9W4FR/
ylI3p+nCLt3gi7Z4O8nLOEwLDaBr7Sqar72Qh3KnyW6kuWvsgo9uDNYgOzaH5LT4PcZEJX8QJBH8
rf27eMaL7GJIp0rB4idlZys/k1RUTqC+cW+VjO+YJomkrp66Uw99QE1aXLN8bqJ+U48HU/123484
RwIvVkxJouWB+4+dccsyzO1ZDdyo0H6N2ZcKtFVpJoIbiYwwX0xrFUkvVRiJMCJMPs398z/kJQBF
XqyD+WY15AeTMsJ5c2SCnkoKqcfGrYQ03xzHvzLD5I8rOHKapYUZo23ATekEc5H7UQF27+HDbXcs
CGBPTHcBQ3/T8urKwVrjWMeC1lBvMIucuL30fH/zeTf1lRFmOXEV60OjwEhG+t+KlfoOJKUTgOsI
lM/K9uvaOm7pzDhXmLBQ5Q24uw4qZiHu/wyue1wslUnByrYgdk5jZTciQQZtaV+9ZI2oOMw5trhv
AK8CzB1FJ7a0pQ8qKecMVgqjCOrE+aymiejk8twDxP146oJoAuTEDEiSOCbpQGzQnZaqgA5lKb+m
5SRDHHk9JEI+fd5nu3xcq9fBkCjIeNBqQzBMopdUt3/2Y31EAUOIeKZXCROPrl7xzFWTS8jnYitH
wPMkxbdqN6GzsPaXvvCbKkhKl2yLX/o/7RcwkBhbB8AWGcz18lp5Ms3RwvKcyna+TrNF4kOdt7Oy
/bj3YdICw3+Q2MTICrO6JovtcUphRwG+pe2/2oPl1x/nPYR/X1phbsw80YfWGfENTaXT/RU0p9so
LqzN/bVwbg5gqpHp0ZoESAyYfkHdYCaHjFV3ytvai9Y80BYTQrf9MyY6HO3jjQOs6cIa44CZruVa
L8GaHL13yW9HebUXEccG3WXW90DJALVCWoq4yWDjUom73ozhewT1owZAl+JHpe3VZPBb4EOT6E0V
VVV55+rSJBMULSOCoKqJSlxUJS5S0q4cXUf0OOMaofQqgIsBBiAz91WHIUpi1jY5mXX8oMdz7BJK
DLiUtSnwb/pzb77ghSVmOY1UamMnOeSUafKXvFlf4e0h5OXCFPN58iy9yH35YTFG6u3IPx0bUP9b
7LZVK9HaGhE5SdKnxgaM1/wmj2/3fZ37BVFVQQsBq1NYtg6SgQQIpIbkpJdKuYEMn+JZlSJvwNDT
e/9gCt031H5RhrhpwxGrrgDIxGa1uvoIkfuXLDL9hdj/kIsBSUMVq6iWFIt4BxEjYoRlEgjIld+t
tMYwIJjVVrRPBBcuN0xcGGJcItYm0PYSGErn7qnIS7DsGcMXTem/G5USFvMqwnfy9gr0qKCsAesV
uF+ZWN6oOf7R1skpgnRPohFPa4/FJBww45pxAHkxUI7FXc+Ev4mKUgDlSU7F53kT77LPUuRnGPPy
UNh5w9N/CpKg7oQDZjyzMAiFcQrCRBuQuakUqS3nesBZzmoSxJUR5tP0cyhWkSwAL4XBoDqeexbw
IZiwvTZUSl0qdQPWt+ZmDYj+0JbrRpJiPRaQ2d8YApU9AHgoixk6pOFZyvxoMHrHnIYmHBelf4ic
3NkPnarsP3isqBVUBkCQCprJG3bJCvJDg4VJ63DWJJDlD+4ATFRPfv93VpiPNsf4nEu9NuGUVKU3
Fd2hK9DuaKbo18cNoVJJZViQAiJrud6dCh2clMxZE3ZrpXv2ikSJNEnnS1H0+b4l3vbgbQANG52C
Udgh62XNVxAPS3VYJc1uqfRvilEKkC43mSz2BnBsDE3q6AajenS9GCPps0XunTqMx+hZL6aXSC2/
VIb1W1dEoPOb4wNTwO6jt4F4DVQFE42iyMhyoE/rMM+kX/GE1ydwyG67jiJOdPqHrm5CxhAThaZe
mmRlgKFkcPwBJMarph1W6cu6Fm47FQdbrj/KAUgt4naCfjvFz7LAAFMtktypyibMAWkm+mdnFWwT
zxOgkYBjBK0wXBz0214URKR6XIeoKerQ7H8Y1lO8qIKrgrc5FH0CNjX42g3LiVXX5ph0VgVXszYL
GZB/qZtomgQ3LM/dTGQLGOMAQRWo5K/XoUsGSPgbpQ4tMm+H5Gktm40UvdTd+8dPzqUdJhiMFbQF
mhIu4GCqOrTktjggnjfBx60gtGGUAQUV9C2YSGAMoyV3OlZjmt2hVsdt3I1P903w9uXSBLPxa16h
DDHNddhJ3U6eKxW98RKzRInx/b4hnoch58HQKWBIAPkyd6rZajE0rHqsxZiXjZYlQyjFsUi0XmSF
uULHBFxOi9Qi3MQSpC2l+ZgPo2iqhm4ue/7RsMUEMoDlwPAxTtapcS5juh5GasdLrWKfqa+YFHVN
kOhIiyw4ObdURDj8NuTuIOWH8Qwgca99uhqtTImTEnFtVMEVFWXWRsmT4QiEuOQlSZYfS9KC8K1q
FyQNThEaTi4aIue4iQG9KTrQC+TVDZvO0JcAFEEhOFwrKUhtzbOmGNJSqX/fSfhmYIXCVm8BEjny
46wv7DIslal0l7aXvXIdHo01Mf9LS4zfJyvER6AdXYao9XhJQwJHKvykF4RVXjgCwJNKg+H5cjPD
UejJCtHYBDdFVf0qMbvhwi2hZgEa9o1sCJnOOJ8PxAio5KPOAWQNO/SgpNOo1ZFaheb0qUsOivy4
5P9wE12aYO6+FmDgeC60Kowqc3F7Yw7IXImi+G0jjro8bTdaeAACxkKP+cV1RPI+x4mcqnDcZBEq
hq6i4qMdzdRTjpR1jwTWQUpf2n5PvgIG7KmCdhsvjFzaZ7xjNMtWsbqxCo0UZbdOn3dKPPy47+u8
KEKlg8CXj5vqpmE8lRBumeoeNpTxrbPUT23lPMhTdNSkfquUnSAV57kiCL0RgsE7ckuJbgLUNKCh
WoXQxXONtvYHO3f7RnX18df9hVEXYMPjpSUmD5ukvASSsaxCdaLaFSgAd7o7dEmQtoDQfMbH8FQA
W+4b5bn+pVHGL0s1n8BnW1VhEw/HcY3cym7cRmk2981wvyJoC+HmYAW4aXM01pyvqwYz6XyWwDEC
ZehAVluvHn/fN8TzQDgFABKUZhoMn8wJSAG5lsuiCufceExnzU9VS4A7EplgDpmdZKVc5zCxrAS8
aNr4oKulqLbHMQIMlYqgBCFjQJyYdfRDqkp2h4jeDhjoaT8vq6CXx9mRKwPMKsCwFRlLb5ShJr+1
enloSONb0RCUo2DrbzE/0N2AmCjSFww80BvqekuMdVh6fTHLsCt8sOKjCf5mgq7D3q9PZRdIX4tT
FVRb5ct9R+A49pVV5vYfG9AHDrVVhgmcoBzGLZAa/lRLgsSZv0+oqmCr8OS84YqfnSRLiF6GRlJ6
aLG5pWiqlbsQkPxTzT5wurK1m0VDJmtjaBZ3uxVUafGQVNHTFDeCC4pnBhFV16i6jXarkdnMUMSa
cLGnc+9mSQNQZ+zlveg9w/tel2YYvzadKYpJCjPOeoTQEXpqooo1L++jd8P/Wwnj2U1cY9h4UMtQ
ytNP4+L4U1oecg0cQR1wuYYBvbHVzRxMx88igAPvUAGMCO5uvN4B0KUf+eL+zezaKJJqArVtG0oW
8U0tdbVWcmvwZ9x3b84tCGARnmvomnAQ3FVW1IZuJWWoQgUY6H2yVPJDvrSpfJ41k1Rvq23230mv
j0v0cdPIacFgBqkqSi/GnKzC0NMob+UyzIvkKenImZTmD0jf7ZWlOOmtKvqoHM8E2A1NQ3RVoDvB
DqeblQ0kVTXTj/pWka1Zv7Yi3Q6uCVoFodEWeSATovqqV+fKIWVYm68kI7sBA6hyL8gkbru9qE7h
z+t4zFGRanbQYzDVzCgjZC7NZ+NHFkKr7VHdkyB9Vbw2FPNOc/IJenUgJQQ8FuMKTD7ROSin9z3u
3KqrcRcqPTmUaZSeB7DC7eUS7EyDDW4tMitagELJIAJD8j4qvetRVHLARMcmo2bXd6SZpTIEixcA
Rb0auxlVbU8kTfoHl8Sdj/ALnmLwpDNLjeN5yVUtKsO5BwgfjWEfPe3joEyvkR3/HlrMnnz4+GFp
tKH4B09o3ThMbK9KgoOO2uwmi5EOAi2LiLIoh9EwHkq17/37FjmB88oic+p0Y8I0iIJTAOKYrWnO
W72fBa8u3oZB1RceSvUfbyBNQ2aoc5fCxOrkLiHbSH0bRQx+tzMMOASXRpjorNnxZKQFvhwm3Da1
ei4Gt378D6nP5MegJP6sHofdP3w7FINAsYb6FiC612FZJ9DWM+MGnjhX8mOW5e1rIen/YAVpJwiv
ULJHWVhmUukibrq8r3IEkXFArQ4n42uD8q4gr+H4Ae3Gy3TyDfMQbKiKqtEkxWoX4VybnWuR5ZAb
kSDD5TgCKLXwt6Gb6sAdmD1S8LyyettERUSRHpoCFCspLhwc3FE0q8qzhFlvtDnAGEZL0Nc7oyxG
JhUDLCU2UicMluN2cWfc0R92AHT06Lg3pGfQM2eyjqzLon7p5SLsul+LZQcgNvf/wQK61jTLRadc
owu9uPlRnS+tyUARaayN2u2qfAeW17f/zgbNPi5sSBHI5SXDwCrm5Cuws6FkFx/l1gFoAfP9mg2l
XATTm8nXQk0Ka07KsEeutMwg8klF4EVO5gITqGcCWIUnNbsX2rKMEDOL8fBovqjtp3QCIFkJSwOQ
4NIQvD14hwUEcbjVAchAaYxx5FJOuxFZbRHW1fvUNp7RiJITziWLettfC+y+45QQvVqKUFt/otjo
SUMCasoIWnCVl9hfUN46gMb2H87npVHGEZZ2ItUcj0VoWi/t+LBoYStineF/OVQGFDSG6cPt2teM
dABBSz8Uob2UgQQazoQIakW8dAijmqirYKoL8hhsNzXG/2qykRRh+hsqNPU3yLf40X7RXMsEp163
L8+a6BLlhZtLk0yesPZmZoE+sghR6+vXY1L+IqPgHcW74K6WxXw5tG3RaQUVQpiAmeolC5tN4pP3
JgBnqeLhAQJErAgxcwtGxrH9u66bbqEEeoQsWrFb6W8Dks2YKdcDKtwH6ODo6SBZASHv/49iC9dL
kDBQ4CemzNj3Tl+BEbywsVYMmgbpsne6VHB185eGIj4FIAG4wDYNxrHtZhymItQf1cPsKw+d226l
U7NL94qHuxZ6T8WjaNKS+gFTisM98dcojWEXkbZI1xSFNxiFWkLlzmp7UKrlLVa6xUsmE7CnJRn9
UYIW8P0Iz3eeC8OMg+Z5NyaQmC3CyUteySs51yCPN19GoCfAxwdFIxFzPP8UXlhk3FWrCqALS/p9
kY/152yjhg60cKSD7EqoEGNU8P4SeS6DzcQUEz4v3uhMwMyVCPThepSHQFn7/YT3HKrT903wyuA0
ZOF9jNcpSk7Mmuxl1exWt/Mw2/f7NJiP5Kw8VEDIR/78ZGyNgxbMj6ntmpknAqfzbjdoQ0GxCV1n
eD3Tt7ezgZh2JeWhYYCeuq63MpQM6vFLNL+Ykihhp3GedVM8jZGuQ9YSgBQmrZEB37ArA43U2jl1
2rhZZNNFgcWzcHHf/6S8wAmYCF7IqN8ik2L8cigmMKUnXR42rdO7Tp7rrqZmxFWjRRA/+ZbolLNK
J8LY175TYtwW0uloDudL/FAXlRO7yxgthWvrffP+D8tCSxK5AQXb/CldXpxzaVlj1R7AN103Dfjb
itJdu+aTY4jSKu6iLuwwF7akj/EkqWkeyhL4jfzJicnXaF2J6c7FqFXB/VVx3ALzvpg0hIIlVS+n
v+ZiVVaEakpvIU9cyyx2p6TwgFX2jAoErr0wteY4PA4ZVYsGUAna2IyxBaMxq2HBB50MQiuWsYUi
oatHECRLraOtTp/vr41X3buyx3xKLZcXzR7WHB3VaHKrrNxFQ75bs3gTYX4wy3pvSpKH2YFmj5Dx
nnMtwDZQEiCGRSWKfUfGJOkBwyD5n15Q1A7u1JhvLYZeijhyyRTjsBe7++vl7aUt41nxn7PHfl4l
MyMbF3seokXppqXlSZ19TPMmSFBN/wdTSJNpgYpW9phXsgUqg3Vc4KQpgbDq8LW3XyXF3Ba94ITT
6MtELXCQIDYiRqNZyE5OETuSNTtfszDpvmTxvBnRVENt/YHIhav1b7UlfZ5XkcIH5wTiwQ3OJVQR
gae5GTO1bbKu45iFVvM0TWcHOh9GItgrzlG4tMFSNOPSi+ZMhY2u/1FGttcv36f1PXcsbxZeoxy/
uLLFbJZmkQhBEbZmBaP2+RzkZub2enrMRIxivAzhyhRTecrWrlZJD1PZfoaU8QlZuq/71rajynGy
GwsHvG5nF1E7v9gs9g7QowTt3xkWyefktd9XfuuN36vIK5AtNH8Ye5Od/X1qt3MeGD/vnwKuo8Az
6QAJeErZF3A02IU+42ESqkWwNF2/ndb5qFuLSIeXkwfhQfrXDo01F0HaifGoHNsWX7UaIIS3ptne
cfJS4JK8hBKgMUDUVAByb8tFmIhpokkd8AwpPHPrgNzzFVzaHj7monlN6qk+ho4k4YQi9ygAEwel
aOCK0RK5Xl06yKBalGE2r2vwlEfaDycyfnSO9KBnk7SR5YQIMhTu97ywyHxPkAzZTlx0WThN31fz
aIuUe3grMtGFAJIILTIEkusVVaUuV2WXpCHqR6Wr12swxespbeUvJLcebDkVvPF5bVOqCoEmEhgR
IWLIGNQXKOrluZEAyxFtsx9QI6k9PXP1ygNjYfENFEce+aVHx4+zeOH0XRpmbth1iNHYqdUkhFaA
7ulg9dpWGNsaqn4V7BnXOy9NMW4ydsQmY6snYf4m2170G7WTwAmq3+PiLj9sV36Qd5EsMMo74EAJ
o0aLWxU7SR3p4uBJkjMBs7ckuH5mN5GVFWMtNS6hXgTK4oVovFcpk7wNbg32ntNyaY5MLYtDFWJc
g2Z5xlS5hWm7yjpu7wetW1MoCKNFDFwMqCfQwbpekzGTprcTFIGqGlz1iTqUDy3kxB8iCwD1Me5+
3Dd3exaA7rLwfIPYn22gdnttLpqWDFPRRDp3ZvZLTqDvGzeY+I2S3F/kaXDnddjft3i7aZhnQdAH
rQbVNGIRnVYsJ5qTzhEYLAEYgOifMqeBNXaC8iffDGikMEhJAxf7cMzjvpV6Ep2T5LmawwwN6lj5
fn8pNBBdpz9AJOJ9iO4Ruiw32DYyTXFagEfsDKmb73WOiWkDVFVZ+lvVvhNMkjtaJ/AOTg0FJpGj
Y1gM3gG3v94vCxkW8tkqOg/eECwBFUsBciXxc68P5E0ZorRwLh5F0+K3dBvgL7s0y5w0AGLjJbJh
Vt+235xNfOjdwsWEGnAFYD4VFsFubwCYo+Qo0ErGRBc7fZKjtKcS9KbP2rlH232TH2wfufksezMq
bxRjMmsumpD3t5O/yguzTHq0DkNqm2gwnHtf2ZheGphhulW2q2dumq0iEoy6HcGnH/XCHLOXk5wo
hd3AHBVQUIM0wFN86X1L3VvWyejcabMG6m54d7DW5xT6fIq7tjvkn3XtC1bOCQNXP4XZ36IHM2Ks
/lk5CnN+4ce/tOfe9NPpf6XYJT95hDh6Egd9JYjinIiHBgW6bBTjBWYwxvYkLXNTz3l0nqMosFIM
gvflcZ4011lEF8YfiDV7YlFKop0whLWbEqTe1lAdmx3nPEqSbB7zrM9mr6urCaorSSTtAB/ITLdC
/AP/u2Gsuasbi/puEifrd2ADaqGykzpg/zCnSe+DJM+IHJSzQdog7vCAD6piGJJnqUL+4ccTaaEL
HQGR/2VUKmX0UXzN2qDspDYOykQDq0SbptjepI+171M9Nvpj0Xf64qXyojxNOuILZrzQjBBkJFzX
A62nBtwHAAxA2V2HEXUdjQbMpc7ZLJRg1PJjH0evyfozi6DSlS9+LaHcnM+YACRelH0F/GqTRO1v
zYFEL4GIAWgMZe1nJLc+2K0Okj574ySS+eTGOvRGgbMA6AGvCCZtkgZdGpN8tc9l4faqC5TeqTqn
T/m2d2fPwLlE6a/Ai/2RbO4fh9tnLVBYEPSTqeFbGs9+TGbHTjP7HFVhW4DdpYm8EhKcZvIpiprt
Mijeqomo1DkxD9TfCGyALqMowV5YtZM6Y0I056wVspeNQ7cZNT0SrOz2VgRXEgU1obtNa4DMW7Ou
ayka0wb7HmnjmfSNXbuTnSiZF5dV9HL/M3IKPKj0491Fp/lUyM4z8bSMuqwr9No6K5XsjhpElcpz
rg2+Ac7sqXxr288mBo8Ho/ow+gH5Be4OqlkOOjkWZ2fag4KL2THPir76MflVtXgxyR/H29IJKwfK
BP9D2nUtSa4byy9iBL15pW3P8TO7L4ydNfQW9F9/E3NCV90ko6GV9Hg2NNUAC0CZrEyU6ORV97MV
B6nL1ET1IV2MuiauirQ3s/rv++poq4GnDlVoYOFW7Ttgf7K45gTFl6LIJYFk14nsSAbHeAI2PAOr
AL0gSt6UOnH5GLVGFzZtq/hEyuwYLE9j+SwWKSN+Wb8ztEeIbBljfYq6SsmVUUUJrJIUvzNqs9If
a/Uzr/xBfoW/M56VLVMIpYFuAx8BfGGxIEEr5noCLNZvue8TtZboJsjWuqZ2p7T++3OF9A4LklU6
p7LcPfAEGMqkwVhW6lY4gag0DP1eIa+ME7W+JECXfWVn8VbKnRLJEcTXfOKogy3PVuGWHS3imHi1
cB+Odm6HbsfSx9jIYGEXJByIOoFFFJcBmRqDezInjeKPPw3DbE+iJTrCLrDny/Czs4tL9yt1CQPW
vOWR1zYXt0dZSWUVtbBZ12/19I3nGzNhTads7SdwJDyIlPEaYkz39h1stDyIgj7D4QJooVNAvfF5
/4tteeG1AfrvVykqH+ugwYtSxW+MyCINr52gOF6Z+pBGptqMH9n8XzTjkTui5oUeCIpFwNLdmsy0
mHD5HMiIYqkuV+wEe+PSwkE4L3ezVyY9GT1ItzHVrb3FmyJIaSoM0Bjxg++9He+EneH0B8lDzm8n
TmizZlw3ipi39hZ+AZCRgFcY6zN24DyDveK9VqzwZHg0MeBB/8CM1OmW3Vvi4i7hgxpFCLS4/OEw
OJxZuAnUsc4R+MG6i7xXAGSF6Kq84x4QyzWKpUkm/8nSytqosNyue3H2dZJ0Yd9g3cSp9sopdXD8
ntpd5wqWaCaPAfICxglci6wBg3ntSvSIXnkv1859UeCG9QtFbzEmIxA/yQkec4mLoh9NOZeWEvK+
nc9J8lvmJuPbIPc1o8kgshxscUg7hUMkH3HUoXubaqF1kzd+gqZMrkyQNLuSlQM4wB+x+a2beNMu
dyOH8CZTb2/jRqJ3IH1VUDUEQvB2O8JUFVNSTPQLqIfpEHjEknaR3e4qB5cgKrBm7IpP9y+QjaQU
UQzeYximAJ4ltiZSI5EvAk1FljjaM+QTjcSKvRbcbK0nDRYr995IDW7tLaqvPOFBEITSqZ/sq5fB
yjiTpqcpUiMz84MH8UF8UZ/FD+7QPorH9Bl0BiZjxVvbfL3iRemm5dNKy0DC6Wf7/Kk9FWQX72qv
3SV/iswEo5ZxUELrP5DJvG93Bb1p6kafgQhVfXBYNieeKmVixftmN/xs3oYTeSj94cjqyWw8EBIl
dxRApgVxguVtHWlzpPHNoPphMcuSo09RkVgpL0SzK5MCJOu6VNX9Tm/0qGdU4ui5WdxqVBZTpRMv
kgiqj1t3LoNxnIZ+En1oERUnKDlFx7oLMidritghBniVGB9247UFuAHPLAjOMAW/bMj0ZJQI0gzl
q+Ax7nGNom6lQblgslFhORvMQtLWFxXR/6SkGBQYs7g5jCRtpiYxFD/B9EYMdwp+zxAzub+szVVd
GVk88R3I0LqhxaqqSUArUpkvQiizUOrrUiOAqAIir68yHOqmt9+qx/paoedVv+D5p1DW38FwfuiM
6sTnQPvX8VyZnCSxRCE3nBPMGCBaxvguFRhYnMQkTsJMGBpU4biC38+JwbmFnrafdSqpR+hvRQdD
nVk8iqv9RKIDYhYEnBS4qi+HvbVBk5CS9q3fYUZysOcq6l9KKcpYeLSV+3/FSCrIJABi3eCaqRMj
LRSJ+E2oq04B2jI17A5SI5+TqWPJBa12EsbwYGioKECEF+pbt9/PIEGqNmoMgd8xD82RK56iMtiR
IX6X0LozlM7+S6ek9oCSBxiGkmYsv1xpgNyGa2EP9PRnPuLe1YHV8lm5JDWhwzuwIgG7uHgoSm0C
PEVrAWxTQ1sc4mo/anxq5prsZVHemRh35KHpkjOCkvUDRSms6f/QDAVyY9m+k8NiHAqpinxMRj90
jv49vEQP0qlLUbdDJVzdy8/5Pn0pntJvtduPeJOZ6qyrAtHiJyzulShogrwO8BOmQ3/qnNQMC1N1
2lN6JF7oxGd+L4c21d1tvNBlCTmsI4KF9cWFY6RCrNYqrP9LeBeEx7biaF7pxi6Tgnp9HLHdgP7g
vgYwaJXaQhJMrgK9BCE/sKgzxIU56E/5kWuAoDY66pUdu6wYZHuFVzYXt50K4ORUSrA5WL1dPnVe
v5M8TP1ZvccmoV3fA3SBCgofOJ3KKrftjD7R5byJUJO4pHpt5qL0gITXEvuKVXZd5RH4cijAoXOD
Dh8l8Lq9BaBFrabaSL/cIdurXrVPZ3O0eRlt4c6DLHZiCd+jt+DnJGN6xoT4OAsNu/Uxr3/A4syq
Y83XEnXcllSmWFVmqDCi9TXiY7HGxZsxla0UhvR4ip7uNS+1CYaQws49zD6f+Mkdndw+xJAIeGJp
Yq0e+y/DeKwEsJJA12FxxXZTpgxZDqeRNTROpdIq1aeYyaK4rkovzCzOfqgbg8KBjQqtsOghPCo7
5TN+RL/mnO9VqClSKcAHJIBMdO+Wm2LuCfAxhL4YcFwmHx2kUHMS0muP/xN4w6W2IrtHJVz9qND6
o5241GdFp+ukk672yuoi2Y6jKhTmKYp84znctT4HShLB7QZThtY2b6duNB3k3Bwf/vb1urW6yLer
WuaMXMZa6344BTznpsHnfQtfXaWb4HexsMUVo8hpGEVVHCGXCzz+FbjDY32Ineq9Be81dxDdFtOc
ZF/jSu125a45oZryzlLa27zoMA5Lh4zB87EilcGgUSc3fBr5xUl0zrETubGneaJ9qTyFEe1vHg8K
8KcdABRhF+eyakDPnk8wpc2GaTSiNU2/OoFVrd5e0b/NaIvqU66TomrmJELrtthrbnyQbdWnQwtU
lJX1UDDWtJzdLOReBecFjPXGgZROkX5ULLTh1lOPJtS/tm3ZwxiMMq+GBiZkTz8QZKGDK7viLvHu
++O6qgVkF2CFeGCRraB2t3gaxFHnSWzA5UXP8I0PwSbWuCtQWHANr/XKyq7f71vceApQ2qGE2Aik
1lwOEUcrHXET+iEXWjzEeqvp5b6FLV8wUOuno7WASax4RUOI3fSCmIW+EBsX1CVB4ifgeHXlc5rP
4JmPUdD9VMTK7vn+AqLg41AZjGhxw0P+mdHGYugI1OImGbEB3QhiYl/BiGXZymYqNubEFOqkX2dx
m1BeL8oTjFLNiqZMLJQSfLMGdxkkqGdViaUovgbqFTKDuIcPLcbGbq6KUnFA55sKQ9B/v6rLGXXb
xFqAs/xPBJg74JovPdWGRMEDhXJGztCazMLr2mOomC/ydxSigBZaYjm7rBezhle4C3Ek4oDXGQM1
KIQCyPy9jOwxt/OK8le/Vixt9vUZhGEqmQ2MMQZNViClUuHb2Oi4i5of84qYoxQdYn3eh1BqM4p+
35a5WakKA0G0bl/ia9LCAWCCqIBgKuN2lyu+FZU+qrlL3sTO3A4vdfUjEgfXmDkPiYmNoQ1bTxWQ
UrDU9rYWTKsyVDfQQKazeJzyQjMidVaDS4gCECr9lph0lsx9LwwdililKY2SN1WZe9+t1gkddldA
pxFtHsw8LwcFK1mKE8KV3IUq98ytbsVVeBJIuEczlSqKuEJJnPsm1+cGsTC6w8gkNTzISxm8KI2n
MElTDPXwms2NxSmZ20MnxF6ftF7QsN7bdQwFc2BEoTQbaLIvRZAGXa61MoobP8uzfRxmVgGAC8a0
HLEfdvdXtj6iMIUUBqeF1va+stirIyqWYxiJ7VADaeIm3VHRoVoYsLiYNoyAIQHIRwlKvWt124FP
wjZO+spPo3BvcKItFYEbJoThGBsHH+Mg4KDGrqFRpiwu0dlowGGbFZVfJrkjqaEjBu3jX28XJUCB
K0AMGGtaRCdtQgDqz0GFIwofQzPYnPCikppB27GxXTgsqHgqVG5r3RKe6w7jJnLpV5IZ8pUpFKhn
RSMjA9o4RnQAHm5GdUwhM3d7bRhqRIqI70t/GvQDT0YLozpWzKXmVOBtz/9UAvM9WPu1joIqyEsp
6gGIx8V9YdRBmGsB7ovBEj7m3NKOsdPvik/pcUB3SHqrQquwgidmHWSdz97apRt+5eQS0WtBBynv
JYN0Xh+AUU2AbOT8AVDuA+FLGyziD7OmueLAuJvXX5IaxvHCsCx6MUt3KSS95BDYBBe0RpCwd7bR
oT/FdayHlnr27bsOOxhtx/QVICUg8bpdYBgo7WhkSnCp5GY0+VbRzSwWnGIU0eHXHT1unXAQ9pxo
7MKqs4bAcOs8B8CgZZQONhdMRwMRImKCZhnpTrIeD3MwBxdh6ohJhq4xszb5zILkr4U3MOmIR/b/
LS0yPlDvRTEKfsGlLoOPZi6ORQQYHFdEXh1H9v1Tv+m3GK4EaQRonlagE27sCrELxuDSpLmV4Ck1
5kdOetEiVni9vsGwKAXHg0oHgq1gcSZ7MS+MWYaheEolk8zI1KvQYHjL1jeihOlA+uMIIlS6dZYx
Izk/qH1w0Ymwi6byPM1oXlX/o5VFVDLHc4QKAaykuVibsjzt+FpTIDz215OOcITr5SwcQQ/CGXUz
Ely4QbODHpMKMFNxLE2UdQgAM5RJFvIDNLqkPnJ1hxSamgoixt4vxGjfmzIHFWlemHoRGmYoBd+k
mqWEuPmZrgwufGEYlVEYEmqwDEWbz3fJrI++Xo8syuqN/Ie+zRTlDrgnOiiLpYWj3mEoNQ0u+SC5
ST2Dln3gbb4NvTBUHqs4eSpKRbOGNt5X87gXa/VQJP1fByL4Eejv4dlDEXfFAFMrWYiORA6vHFW7
LBuoFka6N8Yyo2azua0IHQHsol0OnV6lV99xHEBgUwYh7g2e+x0T9UWSs5eYU/5HM4unrlJEri9y
mOmkCinkRW4fe4Plk6y10H+/WouYcnGOvhrWko9PaRPZQ8adicQK37ZuJSSNKD8DfI2raWHG6Jq4
ywXOuJTho579ELg/96/XjQyG9tCAGYQ0FR7Lpc5tnWZQRRRixAVGsWsV+RK2xVFKC5DzdAlmkObi
RYn4BOWgWbfKFrJv93/A1j5e26eh0tU+zinHV/qMjyUL3xKQEA7i+1z/fWvtdpGL0DGPGwTXM/Qm
u3b44EYRJcop2M2kPsoqCLDJyHi01vHdjT1pcc3PhpCUep8FF6gGVya0HHikELmtTfNbYgCM1ynv
8liyWAIZW/mFbL/aSiMMIRdb0ONVlBanA/08fI8IiwOHZWVx58uKwlVlB4+sxZckgbb08CwhpLvv
FVs3PrDwlFgR/FoYjrz1ihpzORhs0Y1LM9S2Js21M0olEk7uFZIco9nOoF+7b3HroAEMh0oUqiVU
5+HWYpoRTemQEFAJSSH/NUvP9//+pktc/f3FRZ9GkVEWYkC3rbBHJfIyETzNl2jwK2UwB4Do79tj
rWfxhHGRKrT8jPXwY3yMOEJMcRZ+3LdBf/My9L3es+XZLdKJzBVsSENrJRpGFMVdoLyOs7S7b2hz
MV/PP+DUiALpv195tpyPNUbBNANy7cajHqYPUTAx1sIysfj+4mxwArIxA5yWPzs9NLPg7X9bw8IB
wNNNSNNgs7jmrKiPQvT7/t/f6Krh0rnapMUXnzu9Dwb0EC75H/WRf6tc6XPkzexdsyoobuzFU3Vo
XznbeGEpy2xuHWC4ULREAoSE9vbrlM0gJtWoGJdRbXZJq52bcf4vkjnlysQickhzee5jIuN06ok5
95Fp1L9J9/dxA8YAAVeAh1F1lMU6sm4ceDXT9UsgltUxnyvZnvpItyFB2v51zRm1bsPgafIPqOCy
5jzNvGHUmaRf4gFEUTlxqSpCCe4Ahk9snFBKXWGAEA2NeZRNbj9N0Qdyr6udfgnfRuAiy8d0h56g
rzlI+p38ubm0VuyyOsjCujYJeporq4vj2pRtxIk8rMpevOs8gTfB6Z9k5/QVAPv8NfSkg+CUbvaI
ErTUPxLFYwm+fVUFF1fTzU9YHOd2KrtaFPETgnPgid/lw/DHeB7t8dR5kSs8kbP+UO2Mc/ggONCg
9+rADNzZoprZvFl4LBY8am31awxK3AOafqiDLzyLdAlHeLXRL0XUPGC4wVMHhB6hwrgm0QzaNKTT
kSQ0iFAXvv3eoYKyf0C/N35GWx/SoOhSpxKCET2cdAT+VFFGHqipUOIPQz+r52riMpDtFEknHbLR
0DIXDLF9/lxrkajivxeh6pNc4P2iU5X8BB3vWrf0FsghW8uiqNuFEJUiZjMRjrfxi2LBn4xUmkBE
o3OqQ/ReaDMz5dWpPcWpxgdekfUdaNG4GDNsw8g1biHXXGEVbdz3riAmA8jMKl3vXFXPxMLNezAR
WU0RNOFjVspEwMMpZE7Lk6IVzLyXIskOtBba1kanc+EfJUE9opnUIt8RISuTfaBBQMVqpD4pd4OS
E+mUoAdUu6QSuOGnnmmNYVVt0XMPpa5kuStj9iQ/V004p2dNJurozkMoCycDam3KLuzjLrMwtzyI
DleJamtJY0W+1ZigV00RAn+TpVA6xN2Qd5PhVrmSfoujAUhRaag/x6QOBKvVO3l0RWhl9QBF1WHi
VXo6pTthyHre4qamCcxe4UQRzDNNQCmzCg18UmHwu5rkLtyp+M+zJyDYexbFkBfOedPmhtvnY+NL
acU3LuZd+uCo54k6Q+s7Aj0tBvs58ZwbBdWWVYuy3NUR+ILxHYqofyzKHrxBUIXhs/0c8kZW2TPy
OCU3+yIrxTcREEnBynJe6qykrcreakkgz0+jXEC9Tq70BiqbSqL13jBBGnhXZJKGsbtilJXEkeOp
KR0DeYzm8lKWzQf0wbjKbiouQK2MGA1GvTI5ndxqymZAt3mi0XRKi7OLUaKRY6ZKY8h7DoHS52Ak
VW8h9QKTbJvO3GBVjQECrKQVa3zTua5kR5hC/OEgBhh7N01cahwSIHlnux7CpDyU0VSTY9EXcWoO
aSgqthI1ugLxbq3BHWmQaTaFINF7UwPhxeQoWt40FyUoU8GKmjIZvT7jy6dxmlvxhY+bGM1CUHDx
gKhmAvisTK5U6nRfi3wwOAU8HIWDSNL5Q4GeHOfhU/WdN0O0LD+pQhd95nolGg+kJ1L5IwJbumol
hY5hUfQ86sKd1H5sdnmLzAu9liAXzZ4vY/RZ0pGgdR4lQCGpTdN+l1WxA/y7bvLqLBVSN5lZLvKN
U+pZiOnkMkoaJxlQrfQEIQB4txyLRPRyvpcgDKKH2eAmAu6Gh7kkmfQQ6JAnlrIps0B3OcwPfSdl
3SMJIr7cJ7Le/MGrgjg2mrGbLokTUbOjWI1ZacB6qAjAB1xkqFiDoljHqMrtfdYPgJHyk6pdSqf/
IIMdeLkT1U575H/xoU32xaE0XMNm4YToNbm4r2EWrUSoXfJUyOLWbIhQUyxajFjrRjXYU2j0Zp/L
IAoPd0OlvQ1BCSacjqWdsAFbhDlgvtDmQIUQ7LW3ZqVQNmKQoekXbje66h/MTx2BpqkxQxDuQDcN
PB307Ty+dcoXEYMzmZf+PVri9hcsYsgsBBNEWoX6pZ5iF2fZi6BgJCuNdz8u2XgPbxa6eKaEWFSi
UsNCFaW0W8icCGNg8xlLGUzcCH9u7CzyfqkVJr6TqR2TP5Af4ZGcDf2Rs9RTfG4cyNE5tdt4Bog0
E8uwM2f+0Z+bc/xMdixNzo2HGUzlMvDZYKVGM3OR0EKYoCUjl+iXBuJTbwRI/t9yN7OaEZtWMGYK
GDZiPeA2bh1IiSpumoZAuyQaf5jj4hnPGCNI3gC34Uii5Y2qJfqyK1o0HI0s0kZdu6Dd7NVv5YVY
taVDRQyAL9y6ZmL2NcgkWUdyc2lXN8FiA6e6UwKpw01gCA8cD1bCgVU1F2kUtj71/75sFmVzPK4K
4heYUL/3H8IHlF5euXcQGukPql3b+Z68kF+yqx0ogKK0K68+sprPW+fi+rpbxIkzaty11uMX6Gjq
F4L6o81G8LOTp/vH76uod2+li7RAUmY0GiGmh2Ygb7UvoqWZOcZWku+g9wJpiH4YLnppxQdApW3e
Vzz9A0Fc+YLhD59NAMb6svTfr5L7eJ4mvGD4MfrQ2IP4BtSReX+9LAuLZKATxKjVUmxroB+THtXt
qmYkWlsXDfr4Mq5HRHfg1Ltdg9LMHJ9T1wmVj0LzWohLJ8K5m1kwl00HwfEGvBNsGCumLb3Seq6E
BuZFg85N3aUPXDzsIi5y7m/Y5nIAhQJ0HrXnFd+GDPrKqpFm3CPzpc5+dsafoPzIss/7VrZf9ysz
i+/CAWHZIufWLtEevaMhM+dTeojP+UfyQ3S5w7Sv0JNmEdVsvu1XRhd3JNIaDBk1WJusTp4wGd7c
i04raQjtCQi3huwbCUZWAkjfzeWBQ3UEbVmquYrb89Y/ZlXrs3SEj8ta+Zka/UkajPc2rl9ypTiI
Vfd2f2c3zYE6BlocQOOvoBJ5o4I+JGu1C4fhZSuRiu+hMH3XOnUndcajKLM4eLfcEjikf9kzFpdz
H6TAf1B7ucE/8EHBQcFPfVaShLGuTTvgRzMQJEETYYkFAsHpLA5iibcn7BI7NybJaUpVs8D+y5K3
3rgzUDQx0BPDewpM2SISEvVWhxScoV6MGNO85R+tmv/+VtLw2IC9BOQqazVZ5EmDLOW6epGM7tRP
ZC8UOeMcby7iysTC14tECscmVtQLXA55SWKKA6t/s3WIqQwzmESBZqEg2FvXVgKMGKETq1z+mSWv
LfKae7rdOLScgqljp3gVGWTyW8uCuAOSAvStKN7o1qQYcHpRdZJy6dUKCjOg8z0BCZkxnG3joqDk
oYB/QnkJZED0V1y9S3VXg9xdH5RL1uSfhIzfgPJ4D4PsOTLSVxQMzjkGnxjvyIaDgx8fOwb+FVy7
y3dkUkqpQ7KtXKr4hx4/CN0TeDHv3w2bmwcKCg3BFIQVlyWieA4boa6IcpF4iM3NKlq+SU3+WiED
rIJUSwDSEmgdQz77dvOmStBLLeKxkCxozTrg/gRgAfhvdgukxwroiaiOhXhrRBCyhJSohV2kQn0P
gvGY88mZb7u/z1Y0AINBqonpPGro1oxaJlmThLl84chBjhsbcoB2nLLIfbY+/bWVxWI4PZmlBMST
F4Hzjf5P1bxB0Jpx5dBdXzxDILYCAIzqmaPruLino4gnfQx42yVpFTCzdQBQJHgUFJXDg6SyPs9W
b/nG3GLjkijp5lkM5Us57+XhXCuRP49PkDGZp3NWv+KA7bqcxRW2uY9Xa1zsYz2PRa1UkXwhyV4e
H+f6M5ZZbA8bNnD5gDwDMB6gfpdcLoKcpmraEfESlKGZw7flN63864YUaGlojkWFwNH6oL/h6vqZ
wDA2THnU+mM+7LVgfBA01gToOkwAgRUebUzSAiUOQO+tCT5uxbTWhsaf0uoyiKMPRYeXRElOQRS/
RXXw9w1qOB+ALmjqApmHDby1V4IOc0AnsvGVDiDUFmUokw8lzakwXuTev+XWng5qTNBY6aAuA8H0
EojOZSnRpaBrfD0VD7oSal4k1ViYkn+WIf9y39i630HZkGivGnV3dCcXT6Cu1FPWSEHtV23klM0v
PW+wsOrEQTcCzEwWSpw26pOMw7x2QrqF4OhCVQH6Fav3KUh4SMPUjY8MKn6bR157CtPgW8GPAuOe
3UApwRReJJ5+PWFFASoYQZvxY95g8qTdc5+gbbUy03iMdvwue2VBRrc+3bWxhZdIrSwrJTWmTckF
qeE5JLwV1JCMGuK/x0yClQXVDMzLUcn1ZX8M08+y1JYi0lq5sMP8Z8fJliRWjC+1ESPBDGIJMKFD
pB6o71vHH4ROw7hjXfuK2TkxAVWdrbnzrjfRkHnkAQqFwDAKUePfvym3dulWX90hiUgSMalht0SV
WuK+4VEwY/n1vvdvVIRurSxC5VwIhLCMYWX2IUVjgd1HM9tjl5iK0zs8ymoVJj76wWT1nb++zu1z
dmt4kVXVeh03/AzDNPRU3MwNndQiGMujxCfdjjXnvI6cbs0tjrlaoVfRBVXt0zmlsKvNqXlmbOU6
5rwxsQQOUYzWoKKTgVGyXrTbl8GrvfQ8a6Z+ah3RFe3msXlNXoXf7EG5lWnAXyGiQqG2yK5WZzwV
MFLJS0npB1W8S9R+36ihizTICWSq3IzuVq0yzsXqBqPoUQET+gpuaEojdOues0wiQSwBg+fDcxF+
b6ClVnUMqP16inNhZOEkmdCQrsuHElOcQmkqxMnfQE4GjlKzfwbNtiU8zXSUE2wx2j4xg+AMriS7
PQ9HZltcwnJu3HXxSxb+U6hSVBf11y+JHshl3KcOBAM8Yk/AGVj8MWIAwlf+emMP7EC32xtixrrT
UtjLlAby8I8SFPcY/rq6q6kJ8FFCeBRJ8mo4da5JMGhdV/rRKdkLrmwpu+43GmupF5z6xhTd4CiD
ZenTYLy4X6HJai+BCKZSGZAXWvIsgUqfG9GpKEE5UL8lvyTI/YS7+sdsFy4GZMF0XKkYtAbPE2bd
bIhbOoyFb7ouRkSQ5AiY4FlSB8baCELckCv8RrA7B/POl+77gKKfq1md3QtnzFr/B32p9Y1H9/vK
LP3kVxe6FAaSEJdG4Ud73hIt1TI+gwf6GA/28NLCPiP1WUWIsIfQk0LiaGVzOUUIncMozvSp8Gct
AOiqQPKTS8/dMAlOIIGoPs2Y9QRx45RQgzQX4ukQzu0SyxbttmDGlzWeBYBQExNzKsfKqd7KX9Lv
2GaOr6+CNywR/NFUggJfcwWRMThVzaV4KDAoqZmiJQNrYM6fQWsHL8KFMjtT7rDkML2DZbkygQm6
70lbh/Ta/OKLlkU5C3nbF36B5yvGRZ+wgoBNC6jPQPIIHetVgUaNQdysoZfsT7J6KvrUNnAJ3l/E
ll8CjfnFDoo8Arwrtx9NSTVlmA0p94Nz90ZDG9XuLXKanRBKdP8B+zf9e4vjj5QI8/Bop/H4bAt7
RI8SddCFHB+Nt9Jd5qeWbGpetis8FqXbxhWHIS0Vzg/1a2R7C1MaRI3jXqtyv9EhRFd54S8J+JVR
CxhHbY2aAi0oxDMQAMDxxRVZbJxCOxyEJrkf/pAPmFmaXdETz5OVgtxkNFPL6O1Gt+q98EM+xkwe
rDWNw8L8whGFeZQDqYD5Lj2kb9U+Bymk/FJMpu6D31iyEjO1mTw1G755s2Z6zV7dZ0UV57HcwijG
OsH9+0P/TQkOKgc4h9GRHMA4kgPLKMvm4oIBh3k7cHSfSfjeN6eSKZm+5TEaJggRrIECEHiv20XJ
jVK17aBm/twSb5aIWUiNySn9c18/3T93G6+Qfm2JRhxX24dHSJobGZYGMr0JBH07pbVKheWZLDML
1whTkkLmUs/AK5JmB55zcE065KzuSxC96pbyhyd28VhYrExw60tdL2/hHUJvjOAw0rC8AcyJIPM3
DAaudJ2ZweuvTSycQUsUkggcdhAJ0vihHgS7fSbnFvAOjzunsysheQkcVgF7zZr5ZdZAvP0P+zB9
d68+3FzEmgh13wxxPvBcv0OHw/012NIP8cjiyN3exH+bWsS/gkQwLphhhSX5pQQPYfLtvg9uhWLY
wn8bWIS1vDpGwM3BQPpH9SZH/DF4xXPyjBZoXVrNrrMlK/wpHrlvud0BcGazemubN9fVD1iWsSQ5
jxNlhpuIjwJx5sbOcWOmXm/Ng52S3Qw6ITbB1/aZ+P9VL5+FEMWzdJawatTrbSnuToPSvKRD+nl/
d9fJ9a2nfIEWrjylLdRejyADDU+RXK2yZdWaTRriUkpEi6tNdde+5rrJuiVZ61tcLYgmKlmvsakS
j1k7KR//TENynI2WdblsxHvAq35VBAUgn5a0d6TlhyyACKPfunxjAugEAhVIC3Q2vps7HFkcN5vH
4crc4sAbvDB0eM8z30B7woqMWjfHbois+5+NZWVxviE4BABZA+8A05WZgAO3Aq/I/2Zica4B2+yB
s4aJKNdsvupNxEkME+uHDC0CSBzg/ykBfb/kItMqVYv5REr9Fu3VSuuSn9nQurOYpxdASFhVsrXH
gQYBQ4iqASYHKFEv7hFMw+o1VD9TXyma1ywLXsGG9IMI+dv9ffsqtt3Gjjd2lvRDVVhzXRZ2KQoC
klsTc94rO+E9QKLxvXs1XCpt8s/5Mrz812t/ycHXpQtWLe9YV/O6rqrTnwKqYChpoou1rPGHlQhV
jwFLprTFlM+ntIwn2TZA0zcdWTRFa5+EFR7RJWY90WJcxuhoBKh6rPCJz3Htc5O3D61K7Pt7u/UJ
KQUpKH2oBtbyLAdBPCnq2CZIZoglVk+oKJtt8vt/M7I4wb2oTamRdonfpJUVRb3ZSpMbS6wh9621
4F6i5C5g/1x1/SBMW89GIcSgBfqcokfQxFqQsWScsI34A11YRImA0/HgYV+2DsRZ54FK5rhLY48/
OT8lJvC/4GrsD01mRk/1HqxYLivnXU9HgHLpyqqyqAy1WpxjxAVWoZtqF9/yp3BHWQ0fE994guKi
2pniN33fuYMtmjk440Diiik8E0ocA4cXnEXnvFGju/09ixwr75JWVYKAw8BIMJm5k3ufao55Fe0Y
7DWr3DcYYjI8CRTakpU58XNzlnVgDJmRxMY3v9kX+lZdPbZSUWaJQL8GDcsqF+LHkR2+vsd7DgRb
UWqCQJ1ZFVzXXW/Xvnho5VIoi7CDTdDN7GBR+AxBFhrtwPVo0jdecmYQlH6kNsg5IswisDxwXf+4
tU+vjas118B49mUN+4NV7OfIyQjoNNXfzfO4o3U0sCMKk0n23S9SmcrvxmM540bee/sD6Ee5+gGQ
GBJD1fj6+JDxAt75e/2K4LF75azekg7DCfKfu+yQ+9xe6B3W/m+Er7fmF9dJIBclONWw/gmSmTk0
mj++G3DByFULa+p3ijPYjVk9ApTI7zAsHLIzb/qFFw8SSjMipPVQdhfBYHW7AXpfgX23xQYE5+lL
jSE/Gw5H69Amf+x2LIz31qtzY2+xYqUhPQodsAeWv3CXublXHQvFnFyqYaZfoOF1/8LeCNDRoETM
BbAOmuarZqwSdZh8nOgXHsgbCb6ro2IDtWOT/yPtzHbjRpat/UQEOA+3ZE2SLNGSLVvyDeGpOc8z
n/7/qH/jtIrFU4T2caOvDDgqk5GRkREr1kIRJzUfo/CXIr6oAE3nkQzZd2rtoLXx1+u/4vL6Q7SG
YiZ4IbA8/JTzXU56XY/rvhEe5GyKmXvRb8rJ28phVo0oM70bKL9L2AvSSRRRvEJ4gNwH5g2KRJUx
TB9OLlnJOyOL5FLp81ZqG1aila+QjNheskW6sroMJga59SAbZHzwfK/0OqysVGAZ5Mi3adTu62Sr
ez072bnTo3JKigBhFLRUzL+cmwDb1xWdL8I7IEV/4ky4A/p8o4SM4pnF7+tf/jKqz6boUEjsBnCK
5fmCWqwo+h5iHP+u6r5lxVFVNrpMa6uhSDgPjMyYp2WdXE/z1hM1aDy0cbAj77fpjyBrkCM0t9L+
eeuX+/be0uLwtn7WmHoKtUDqC84QDE7YWzYIAQcgQLu1rBU/oIqlgEAx6O6Apjj/SLFcp4HQsay4
L78E/vjKXP5WnrW2IFWEeYR/H0tL0tqqFgaBWS1sGHL5GGpmcJvHU/dE66GBcLKsdpPkDxvzt2sL
Q3MHoB3/g39Z7KIAKgNmFwghmALzD7qVRwc/9bbympWrDR459LLgkcMtoBY6378aYtyiExn6n4mx
zZ/TqThJE9ndLFGpORQ55/JS5DBrVQOs3wz0a15JMRlsyMyYpi5BMHXmN3HSMzUtH+eacnPTH5XT
cIqpHagQvB77G/kkbBd1L+8zVv3O7Lz57y50TyzSvpcmi4yi30vIefvaTmB0iS7rsSht6/NW3rbm
Qu8NLg64bgxV3zQi6xx++sp8f+h2XbQMiQtMpnYfD7+cBQPJQRiINWs5ypNOZVxYKkzgejzIN7I5
pKdCraf99aC14qFclNBQzaIOl51VIcm0mqEFINyJ8MVQIzdRwo3K3UpcPDOx+E5+XsVyIiXGQ6Lo
DoAABhg/NcPx+jpWLn+a+wiCgRHmiF9c/qaS6lPVYUU9ivtK2GUlPLzOnNsNe82xoI6E74jRyi27
K05B1OK9C8ANyM0yrjR6zhRk5c8zLtJBeDEnJyrs5MCc2c10q922nq38zA8Vjf6tsvXKscMyERMA
Od3apYZJ1vRRlkee/iAL7U6NfpvBD3ba9ro/G1t7+XRga6H+hEJgJtBdQq+7EMqyEKQ9W9vcjM/p
D0mAaTW1tSf5S7OXHAn1Sy1/KuQ7U9qH2jH/fv0HXProTApMj5beKbwP5hwI3h30KCrVWBZkhuxB
VkjST6HYAHpffkOVFjDYEPj76KQsX8cMfdVN0zHO3ovaS9DqTlOguBsZgM/yn1qW31xfz0obk0rM
G9p/ptq2lvF6GsWgbALFeJAi41EHEpZ6lj1J5d/C0B1gtbamw5xYf8tApYW9xiz7nadsDb2u7CqF
GtBi5F8wCi7pNHSpZ4K+YMZHRS9DTjpeIdJGRn7poXPF6V8Tiw8Xh4HUpiXrzCVXRoIjUpFqFnjm
FdkGn+ZK/frc1CLI6EOqq+SrrOZ+Oui3yq5w/UdeAjf1rv0kf1JPxb33sHXzXR4MjBKZgYdw8V0w
ZadCGGV9lRoPsthVD0bYZXd9MOTEnrq3vcJAHDoaobvS0y3anbWdhQSFrh9RhxfP4ipqYlUIEWgy
GE2QQ1RFTfXnhKk9s/SNk5UFZMgbPrvmLsQZljlzkCvLsmmhV9Lk9ZXxIN6Gpzr4otROd1fuOoJr
XB+Tx8h3itzZBMDMz6XzPBQM779ml1VUMxXKNJswG93Euj1z4+u7/lD8tG5nbunNIsGcKV0zt8ik
EGVmZCLEHAyKv6rsT97S98+qz42g76SosjM4bqz+NvWSXTMaG0684k68griKZ6FQAtHCeJ6J1IVK
PmqQ5egNAG/qX8cqdcqs8O06R3HNiD58/eM970wuXqvzQKE1maHxMMbqTtWg6IhfrjvO5e0/W2CQ
kK/II2z5xjO7KKrFnMujCJBKC13Jd0M52ciV1nfuXyPz37+7IQRYJDTfY4qqq14qWXW8/mubvnpq
YNfD57Ttdv+3NS1aCBIkXqZQz2vqeDsEvW3o34NoC7KzcivNmGu6FAAiFX352MsHTemYOMGK0k5O
Fyt/rQrQkFS3KFDnyTOixh9VK4Y5BrIJCkSKAWXQct5Ah8XcaxFsoIDyA/KWG73vDlZdbvjcSuzC
isFzaGakvsDUVVmUBj7smw+l9d2oHwVTu9WrzKnLre7YqlfMROIz5yRzQovP1EUWEC+L5VRGTNuq
t2NdePUBSgjlZy72wVd+XfeL1S/2r8FlsFLjLA0D2I8fkuJ1CIxdKkkVbC3qp7yYjuDfjtfNrYRk
aOv+Z33GMl6kUyBYIqmnrPV7r9SeJG9rvuHChIIcEcxRJJmzOPuyZhjr0pSrkSkxKpQHB2oPiPom
Zb9xfC88Yv5EM2v0mz4YfaPz44voNKTUlTm6Y/FPkOQoK84Ik327hSG4+D6zHdaClihQUphlzu3k
UZ8MQhJMbqb8o4wA8Vq0ipkO6SWoIWRxw88vIt/C2iK2Wo0mT4Uyjq5hCU4Ge1E4WJ+aMv973QtW
zRAdEFHXyETeks13sS80Q/ht+mJ0B9Lko2BO0WlU9OizUvTZxorWvhPXMdVN5hzpnM77+86UMNZi
mJpC5woiXDreC4J4TiL+QHDN/viaGPQ1uAWBTFJAOTeUygak/4nfcwv6N14THEcheG4CaaOcdtkW
U+k3G4DtQIfTllw6RKeYIWxsmek2cnaTaSoM6QnKbfn0qZZep0RFVEg4iNH3fngQSvMhrwdXF9OA
G7lvd7G68XPmeHSWfLz9GpI63nRIsCzjVVSUyEdAV+LGDEvCFHk/gkj1jg0eGmvQREjmvoEV6qNb
beqM1TJtw9AhanZzBHj3TRsx8ctyMNELj0UnDAK7iL8n8lamfOmkWOHpBuSQ8h5H8NyK0JlWEFS9
7KrS4CjNtCuS9KgZ48cXY4BoJEk1FDC2S7RMxuNOKlinG03DwZtyWx4fIMA7Xd+yS1gVt8k8PAub
MsQkhJLz1ZijX4Rl1kkuK32RSu2rXpgHuS0+d5F4iKvUro3Rzs2KVocqHwdo5zd+wEVYXvyARb7D
XG2cK1oivU2k6E6yo9p29O+bvWmDhL3XXrdkQN5IXc99k3LzPFw0a4AwRb6w2IbjGA/DkHIii12g
we/UNLEAeVU7unqNTlUZ7qY4PlSav4fYJyKRLDhJrfgZUqyX0Uj3Qq8+Gm14EM3ixSz0zgacHdpd
Ih2S2JicvAoOTRHsFT95GsfokNXZPoy9r0xE7/IsvDFjuinNsEVduOKY6FUoTJxB+zSjYs8/pa7l
VTnK6eT2GTkWIlRxkNo8ua9/sBUrc6ESZg5AJ5ft91hpqkmPaT0NYI+ivrY9/Ylt+agRpF9RUWL4
cR66NhYneYCkThbSmOmoETIluNVyDkERb1EMXV4CmMHpyQwoOcNif75jitpMWhYnk5urj5kP35ii
2HKY7bp8/Oh7iIrTe0uLW6CDhqEzp3yiJvnHDF+qPHZy/6mQ7qMotD16t9f377KGsLC3uLBzBhQK
+PRHxufCdCc7Qmi3g1P8ijI7+64zFmgXD14H5wTd2WYLonGJF5qtIz/AXcR/FwXMGACeIARJCgKv
uclvw1vj4N+aX0VXvfFAuVenyrCVH8xJccTjnfkUcw2dxLuyQRFhI75cuuv8UzjodGSA8SyvXwn+
QkMZjdGNkZPvOs9VUGBm8P3D0frczGK/UzMte72KJrfM/2iWYIviZxXO1Y2vehkrsYKoNB1Gohfl
toW/tkVQiEI7uU0pniAHcLmobtSx3YlKeac1oECG9q5MDFsIZHtiSrJrtEOaBc/GKG5cHKs/hVEC
osBcMr64N2IflBt62m4ifQ5QaIZkemu1q5/unYlFnAYxVZv9RDyzKmOX+eVxGNAOt4pDq6i2MAlw
rw+2MXmE5vYQx9nntEtPZf1ap8quC8Sbjc2fP+H5tcHmv/s5i82HFHrsBauYXKEyn+Df3Cltc4Oy
gDPGhlPrxk6W9X2ciMemjvcxJDJC/OFxyvlcmbM8GanH3IY7//5MFPWeDIE0+sOd3Zb+bsys3cYy
V3ZdMhFc4xIhx7lIjANoOrsixYZAm/xROoSneB/u5VcUFQ5jbgen4T643Wo9XL5m4KchC+EdA7IP
aorzhYUd+aKQsLcVT6bRjx2/avf5FKBTncBY+vf6Gi+WyEgP4yIUBXhCUTJaHNZEFKO0tQjGs6J4
J462rAFc2UJPrFrhYMySOiso3UmJS7HTG05I8VVrvjTdc5xsZNmrJij1zzNKpDT6YttGr64Eau6T
O46tLQ6aoyi5nSof1gLgnwdsx9OZxGImDjn/OnBrZlYVaaNrqYIjG3QLDckmBUF0I9pVsrwxYXCJ
L+LNQAd2tkmTm8T03J7aRUmSav1ISpjd1A+97yT6ccpP9A0gLrKFY7I3I0f4XLrpb7MB+WWHpr3F
hzyfpbPjPv8ImgkKjknrctlTUIXASiShJPqIuuNb8SFKspsioyIev1iNcvD85qC32Ubic4k0Wphd
7LU2SYUXJeLIuKJ+a9B6buy5DYwq7G57guni2C2MLdKsOq0mudZD/Ef2dlmV3gsdZdN6gvV3QAZk
C7dw+UZd2Jv9+d0DLTFiqY1Gf3Lrfxhchs1fufN2fGYm7f9R0a20m2N40F7FjZ7YxV31ZlYlxwOr
Tvt5kRinfUcnI5cT18s/Q3hMg/v1ekBZ38d/Dcx//25dvRlmfmpNoxtV0VPbCt8aE0ZHq/6tszRt
8jaSyUve+sWCFgckac0+AYFHuNx5o9N+824DiMrzZwsAJKPZLxF8CU/zyFv+6/pC/5cv+O9KFzdQ
B+WONQ0V7vkpfICi+aF9pj+TOvKNzjBh81TFdvBja6R2y+oSfBuOcq9P8wekIW46EgMq2p5Dua9O
wuPQPkVwQryJmG8hHS/j6xwD4GOifkMleQk254qEpZtXlAsMBz2XCXHqofhedebWVPiaIYS0VGXm
gAfdtTj1cHpX7eBlIq3F7zUz50H1u90SBFg7BRrpA2Nnb5JFiydImExDoHpFQnWk9p1GL74lpirs
rzvIxYsKz+S2mOl4yR1IUc5Pgu4BJhELnYd00ZxQ8DhpgXqvToIz1mltX7e1uiAMMWTKqDV/zm01
U5nDtGzE7hREza6pU8OO1KDYwD2tfpo5I0IRgHLB20vr3dmmcy5HYZdQk1S0U0+uDQp8D1zhv9k4
4B4An0B9XNSucliF9FSTCCHl46SXd1UPnenY2Eb/9fqura7nnaH579+tZ5LMkd6blLjMNRw6hS5M
2AeHJGj+XLez6gm8ASlGzvRsy5HOvEZ22Ay70e16xFy1zkkoR0rMDJbpFvZyDnfLq1pDnm2u6jND
scxPFBNSjH5sUpfhkB8eBZl9HlS3fclISFo+9Fl0aqHE3vC+1X2kZQGmCcAFTaDzfRSEIuvlkkgY
Tw1UFOZY2HnPQyjO/Q0PXA1/sIz8j6lFuO/EpCY2cE3DVr7bWaFt3EU7+LWBeqev2e1pm9lka3GL
MJ+lc6DveMBLY/Q5Mi3y/l5/FppqY2kbdpaiRWJddarnU+fxph9a/cXXn3RjoxF4WeGcQ9JcLZ0j
OL2FxYcqy8wMS4rNblu0stPlgsy0xquR63Y+5Cdt+tlOv+LMDOyJzFZJ9Ofr52B1ie/MLz5eUgLV
jEYqA6pS+p/Kfuh2om9Wxyzkufh/M7X4agg/Ja1ceQli9M0NShOfR609TVJwum5m3rCL46ZTmOP9
RHFumZ5nQyz4bUG203g/m3i+SqS9MRoOxwTdzo0wsrp9xHeQyNTBLxqfk9pKJsoCmTuQUSUDVVY/
cHzjw8yis5PMkoIGiomXlcA21wOpTL3YLTwZuZzau8mMZqs3uHZhUTEF50KNll7N4pZvAz0bfYOn
tZFApWPItxDGbaS6a9sF1BKGR3IWGajZeVTikWaGXqt0rqT+kfzIUarioOZb3M1rAZdyP5NezKxd
cknQf1ba1kwGt9HD750WPLdZ870fA+Rx5Ni0mRfVv8pDsUHOs+Z3iAyrJPAz78iSvW3SA5ROim5w
/Uj8Itd1Yldl94RmymdF0PYWCibOdUdffYzNhRZgX2C/eI2e72boJR7Qgmx848yIXtt77al/MW3Z
rpziWX26bm3twpy9z4BXBTj8snzv9W3epYo1UniJj02nfWvD6SVXxduh7v4LL3lvahESJxhx6gkq
BDcRPxcNk8O8nxU52l1f0Jq7v7eyiHx9oSm+AtTK9cfnGH4AcN0bH2jN26mF0s8n4WT4YhHwEpMJ
WGXUe8gcGEOqqVPelHGP7oMVZMfri1k1BbukQStHN2DgOHeFLKqqSjDVztVz89YakRPRhbuo1vb/
hRnTwunghmEiZuFxuV54etEnvZsIzOEzN6HZ3eDHe8vw9cN1U2ufhxYO65lHlS+qLJqgx55XSZ0b
tr/SqrWnfIvz85LNFFLRmfETEVpwOJfzs1I0pWVVxi4aQHcILNwJXpnfjAHEDUNW7MK8e8wn/WD4
g+t5/pfr61v5YhinTg6HIKzRywQ0KoREBFYSuzAV2VPf7TKlsE29+riXk1RwXiVGcugiLYI6krpV
nyYJtfi41Wxdz/4itlZtfKvVtbwzsvC+2sgG5kgq1pKYrwh1PdUBbSpBqDYqCysxaK5YilS8SNkv
ms5ybsbUuYvYTaKfatHuO0t/EdT6jxDJ/822vbO0eCjWSG5BMWd0Liq6/9B7pssamsnGaVpbDvPi
wMDgV6JEuti2CWRC52s+32ZEl0nIoYqqHBkgU282G0nRqikGuSkVgg+8YI6bxBrYd2BEkFs8+tWp
7OP7Kv09hdaGnTVPQChIRNyWku8F4kwbeiFrpjFykXPS7MbMSicclXEn5OHf6+dn5fQCQJgBRnPQ
465fxKLGqErNKLrCVceSpHWqktoemI1pbCYG4++RN5a3bV6pz5DFliI9J6oyhayFGx/xcsWz5B8/
ZGaUQkJlcVm1vTJNfm4Nn/vuU6fd1sknL3q8vtQ1E3RTiFFM1YEZXNxUUl+rniGYEB5GELUq1rHr
x50/9BvfbqVuRzdbsQwmO2GOvAhJk9koVjTp+RuHjZw7050SHvLW9cDzQYInH9KDEB3j9P5LEZza
DeuXHjrzzTP0QzzUSHIXgUqWm5q8M0rcoX7UmyB24u6u1VBt7K3v17dzxRK4FXiEFY1nOc56fleG
htbB31rTfG7glMleNAUa1eegbQ7X7czH9/whQqGJXInC2TxbtITIDKUY6KZPg1Dv269N0zyPVnHz
cROshTtslqG4oGeIkmGqpEoY3VYIjMrOjXpEOytR/OC/WAtEyPOEHUINF1+nz9U8i/qcVNPT3NFr
HKsYP/zYhpAEiKYI3g3GkOV20Voow6hKqd122qsvBb/LSXjcVnJeyZqxo1BmnHWbLkdChqIfUOSK
RteseOw4hBYGy6IyrA2nEouo+Se2/Ljo7UiG8yWy+zzV0n3N4UCQ0Evzfj+Mneo/JRlQro1bZ8Uz
Vd4tpIxQM6IWsEgYwySTU9kvps95H56SALWF8IcyKYei1T6cmrIJjFQwiAbRE5MG52fArxpp8JET
dichdj2Rcps33Ahq+3LdP1cWxFbPc9MGg6AX6EK1ipVwEpXJjYvpXsz7Wy8e0codT3IgbbTl1k1p
fFigFFxwixVlmTZFsUI6P87KGCBIuuaXENyg47dRWVs71jzwYO4FmIb65+INi6Jbiewe3OoMafS2
MER/sjLbCIaXEX9+N1ByB8YH+Gf5TlZTPyMBIp1vyuqz3MG7WPWHxO82ctC1PXtvZpnliIIAV6XW
uVb6KsCXIxnerir/IcP/uGNzdc1vIEr8VBcWl2RTwfrDUFjEWytkvvl7zOxqB+OVsaWXNv9Dy5j7
3pC58Gtfa1s5IKUKmWFRR9FRg8gOit999VqLWxfmpeoWDxMFaTY0MbgxKY2fWyu8YuRe1iNXCTyH
Xs0dSLwcNGQj3ehqqx9lWJyc1Ci/pXW9i8cpsTtrhHqr/NVXVmv71vRNrovfomB9rUT6xE2ATl0d
JscxnD43YvWgwNYsZdmhEtWD3HWm4ymisteVdMPf5m1ZbBvNHQibUa4h+i5l5jpYDtD9LEWSmPAQ
j+EOzoPbHu77OPecMpfYSmsjAq0cI0pNqH+jZgTI8U3p712hv+2qcYjqbPpsiV+6npmqjSLCim9T
kSNbktCvXnmq5oAAW0OO3cEyDd+mjdyltm5l1YM5ItPjxLKXBh/OBc03kDMvOhAwkH+e+0Mu1dbY
mQCfuiHKgl02JsJ4VPpRbtwxH7po46tdLpHk12JelFck6G1tjiLvtlCdVORJGbx4kNvWujHqYPo6
tm04HLIykAOAiUbxfD2ev8lznjvKHJDmIVGoF8g7FivEFZJKTofYVXsmRZ2RWPwoMdQZ2CWIVsuz
yS8D8JC+13gMSnR5+EmvDblyxkGPGrgzs1DZ9aqZw4zVqDxIHJ7AeWt7FRxeu2ZS/OmTpAlJd0Rj
tqPFn/VU3H6pQK3k45j2oXlQxyAImUCHmsou6wQPhS1Bnhrfnspg+J0blRgcM8Rfpl3QK9J3M4Rk
NcpUId3rjZCbOy33/XqnT1IVnyLBt8QHr1Db5mRkhpHc+4gvAJ5KpzjZDxHVvr0+lFLtCGIBHXMP
h1TyHIVC2e3TURCNXRE0bfstlscpPvilxnipiSxyslcnGkKMK0FNaiuljkbAIDFUsJsCozN2XtIM
5WFQ5LkjrfsgH3OvCe+8op70G0vsOv8erZA2yQ5lGCSMAQhS2Bwks1GzFEr1fOfXVtZ/TSYzzlMm
KpqfhtU1BzXWGv++9NT2F9ge5szTMSu63klA2uX2xD+SvTCKaso3ajCqzdfY70q5cGLUY8qXpupS
Y1/DXtS/KkNSAy8OrX6wJzO32r3godn+yavELt2IBJeXHT5FxRkAJC/hCy2FcUjrsO8nfKpNX0SU
ZHKxPVlWvFHAXEn8sDMfFJ6m/FmKTAUNva8GqjFo4rxjaRxqKCWByN8i1KDviuf/AhZwbm9x6cV9
kga68Gbv0O/l2k52Tzk2oWDa6Rnku8LNls1LxUu49615wJq4OpeXFjeSZJVxEkSUtMZH3sT7+E6y
/X5v/VZBrgc05fRwP1NVZOZuhra2J4kZ1ni/Rd8wW1lECXoI84gRJULrogXjA0OUGjEls/SGzo5i
6M1zrzPvfNVP7WH0o5uyVIRjaIgHjuJWS3zL+nIPMogLIj/jOyMCrUXtY+UjVZEptjkh/ObR4tX/
kLwfr4fGFS8mU5MZf4PKR71AnLaBIVgdE3fukPffxCb7Qwj5KknRRgReN0NKSDoNmP5iOiBm8lpS
osjtAGMeAIdUBxSbhZ1ldPlGte3C1AyfhzAImDTalBQ5zq+XSgulJvNj39WbT0P7IA531HWub9rF
pzo38VbjeXeDIcpdqSOsJm6W+scorD5FAerdHTlS89sYkOqT8JBwS8psY2FvLdl3VvOg8EOY4XxX
NV9gmrWT8H4bTXZxOTMIS5WcfIwtpCe0qDLEkhROoT54D77gf7UQ0g4z9VYcg30AbOLDu3hmavEi
qds4Tniteg/DEAoHs++DnWfKX7JxvC0DSFf19iTUUuJo1rjxgLjIG+dFwqpAQWB+SVsLF/G6LPPa
pPUekqhJD232JejE9rkjNBxE1Ir3glG0nyjCbbH9rHzBd3ZB5p67pl/B0aLnMwGUlJlkdTAntaF4
a0nj3+tbe1kTY4VkWDzKqWmC5Zk/8ztfaa1uHAwarpCODLtpJvQcb2EciR5mKj1xVzlhjKSp2iAu
Im/Vh1dOx5ntxQUSMRjQF23jPehKXpB6eE9RLHyCVutxHL3bOiscZlJ1u6i0bOO9dnlXzsuesTFQ
mAJbWT5yqzSLpCpn2XpsFzcFOjyRdpwp+csb/ZS1u62L6+I18GaPqjH8tDDLLMnDukTuysJIvYea
cY+wuqniP9c/5MXDcGFgcUYaycwmMyi8h5y26S7rm30mAizyI++Ws3KXyv3LdYNr5x8lEbpLzHVg
fPG2ztu2TscWpi1CdOHUvnwK/Hpfh9kv2Wv8jRRq1RjMMcCLkEgD7nPupVRFWl+JQl4C0XcpdqlT
7X35qcw2W87zwTq72ene889TpQKGcKmTp/txawayZ0JQM3xSTt1JtSenv6mOWw4hrYSWM0uLl4aa
533pS1hKPo1P3e+Goo5dO8FBfA2fvYPa2slPj0Z3HtjtaUshYs39qdfC5Q5IYYUfopu5RfBGEzpV
+Kud+NHbhcfmtt0Fp+KobBXjVr4ePdWZTswEUM6dff71Kvolg6eY3kNV1tapjMR850V+cQi8AGZw
IZQ2Kq0rh41EmBYarWkDIPviLGjM/+uVIcOV5lefpCR3+vHDvA3AwTjKFH1k8GeUqM+XpCgDWBKe
2A8+x93OWoo92hj6jqZVW2O1l5xsC1sLT5HBiY59hy2a0aiwKXfWL7SgkHmXGtuLICrrHPmQ7+T0
vkB1I7CF1y1nvdxQVsu4IW08EAUXIt6h4pmTHE7eg1XX343sVOri8/VocgkTY5GMNRqQHpJWXxDP
tYFSdZ4IIAcdsZv2OXUaO7ElJzkFj1vULJeX6/y4VzUCPx0F+hfn324oY7OyRNwxNCOqTWGbSorT
ql4SUQqKqq02/Jo5ElnwqzgKdYWFq5DQtk2Q53gjs5t2Mfa3Y2o9RIrx/foWrtqZ55VnlP0lhdAY
mJCJTJn30JjyycqrnVZ986FJum5lJWH4z1j0f8zMce1dwtB7QowE6HyTISIl7Xj2NerJon7wwIjS
zv/DTa7paJPlksMg0dbLa3WRXAGzphT000sCsRaJzKTUFO+hMG8gMdgHKL0U7YeB5zwK5ovmP1aW
6uAQ17Vdqqpcppa8Y6j3QWbSRiq22MhWF0PPE5IeyAMYkzzfyraJGqvlDnjwNcG6CXSG2fw28fbl
mFsb1cLLbjJqw7TrZiwInVwoHs9tNVUYNORD2gNdQ+VOriszP5qR3DY2mCfT26tVZzSHwktQiJ6C
QO+OCJ9W5V5Q/XILu3sZTigog9jgDQ2z7QX3qKJE6VQLoubGon6PgPCXvjFurrvp5dZiAnpyqi0E
lQuwmjl1YpmUneZakVceSfBjl/lAb6fK0eZk4nyAz3MG6NZJ10meCZIXogOR1ARlSf+cYd+OWd/a
CbVd7HSVMzjguvbjKdi64Fai5bnJhedIGjIK/aQa7kzBnX2Zo+WI8gtDSoePx/6ZNQOs6Zwtw4m4
CF9wISpyWAi6WyQwmAMin7qNR/LKt8IC00Ez8POyYUnftUEsNTGQN9LtCoaTfkKVbnz+sEdQg2Pw
GnVd8rtldQwDsVoJvekOiX/fpsM3rw6/pdmHpbdn2a13ZhbnLBAnM+mFwXTlNLQZ8LI72ADoOGyF
4TmHWTodRRgyDx5u85T++Xn2O1Uvqro1GFSrbsYfcxqg2t2+/COftjxg7fsAq6H6g5NfUkTHqlSF
kRoabsoDcj8EYfRoSa108CfdPHz4I3FDgpOYR8VnruXzVXVmWZSyL2voLQ8PelMit6w1X8Rc36L3
uAT1853o2Uq0UOCDlJfuUGlqlTSZorswz1A6aCI5CZw6A2Vm+5nl/xmiOP1uiFl46ylKOOziQgtf
vbId2p1Vj2OBZGKcpvciN9KdIkxe7bSSIObH6/uxEinPfuXCm4yhi+O0M3TEnnr/xuzzZt8Fo/h4
3colXQGbwb7TJ39jPFkmzLpRWAkoC91VaHlQB1AJYvHf6nW6s8DF+N3RdwAYbdL9rjkWYBgF27OW
xxIOkEVDU6Vlp7vMzNq1+pg3Ca/WLQaglauP1ZEvvPGs8Kpb5M9qPBpoNFa6S9ugtYMx+CvWf//W
evzJK8UjmAzNhjX6b9ib5sYpvXzj8QohrqGizNXLdXTuzqoSiYMvSoY76OVBRHkd1zrpEsUUCCgm
uXXEKf16/VuueAyDUnRrOUNACZcEWEYUBT5wRcMVk8+V8dVTtp4jWwbmx967/M8w9VIqp9Fwx0A5
0FGxGYrfuLxXnqczYRNtZzJJ7tMlfWGvDl6he7XhlnvzqDvlUaQEtRsP5qG4Vx/Gp+tbtvqV3lmT
z1c0Vr6fqDXWwtBydEmwqRXvYRayQ+2nhwq05v+5bvCSYVg3DdRMGLLmdLNjC7/wKh0Bhb403PZW
ve2PhJHw4f+zCwd72uTRfXCEYfu60TlULC6MM5uLC0MLyrA3qsJwYwmhFjH04IVipHnKv02TeAyq
ZCOorBxuYMc03Gf0PiD+Rehq5FxXI6nU3VG5DcbkVEWtQ5q0ccIuSwsz1y71NAQGZs7m2VvfeWPa
gf+Rqkh39eDFH4Ge1zz6aztVP0yTyid7b2he7jtDpWf0eSDEuksX+k7Q+i9SV+3GyjtBBP/xoD8z
79CXgLKGCs3ClKIIYlzVge5GjeBE5ZPc/nPdFdbSxzMLizPcRflghpOPhZv0CWj4bk4g2136R91M
Hlbei2zcu9Us/CAI6pExXmz1znSAXkJ6STPKzOEP74//aXCCJwXAjB0wFr4p1LLqHLzyAdCC5ud6
O/9mqtD7vjEA6DPikRoQtaZqsBlWdUQx3jhds58tTheloBmYBXyA2LVIyPNIzYa6FzS3CkVXF4JD
FGYfT5Pf0LFzXwxOn+VqylhsTK2zNLdojV2j9/Q+RHiutkaxVqIhZV3eMRRhgHcuVUeA0HiFFc0v
pzSlnTjk6nOChLKjB6LIK0OK6tcmV4p7I7Di7xt+OUfa5S6+t734YHGFCuk0TqR/vKTqh3TfnURX
clDEPmX3W6Tna7fM2UoXsSMZ1M4zO6xFN8XX4tDB9dDujNu5cbzN9fCGOLy2tsWpnsCUF5aEtXqv
74vcHj4jXvS1PSY7dJO+Ijmwn+mIFac8KBASV454CE5QIu87FImjvb8pHbXmsXMZ7C0HBjawOJeR
Zha1YdSam4riQS5HR+jGjYmx/2WHZ6YyknpTXkYyU/X7votJ5+t9v1cR7mKT0eiCV2aPjgNktxun
cNV3ARZS1aanc8GGrpQqutQlhYUcGcxH2IgnyCUpnz5zcXiu2QcRdDZ+LBW2VCb6Fjpq3TpIZW4j
+mnKIo/Q+lCJfYkd1ZWYEzpauRMBhQlV628hqG42FoUt5ubGgO3qd6SAxNOccubFu1ZLFb2tp1Rz
M1P5ETf1sxXVX66fy5WrnDQdxPzMxUINf3FQOhVQdMR4vEvBvnHSbpR2igRkV2rij1feqDHPMzAz
SwJzMIubSU9jJY71mNIQRNVjM/5Jouy2bfqNDsHqiujDzbQFINneHPfdbZ4IKRPrcsDRj81TI5dQ
0Zpu1+QbZlYuoLli/j9mFvEMfH5VlkWouSDC7BQqTK2odnrxonlPH/9CMAQxBsX/UCotDjOzs2Hv
j73mDmH/rEfK40xAOiRbbdM1X3tvZnHLlRAPyUVMDDMgvjKU5CeFr63i4NqnAX48EwkA9GGC4fzS
nlqt13Th/3H2Zc1t40zXv4hV3JdbklosW5LtJI6TG1bsJCS4gjvIX/8eZL5nRgJZwufU1GQupiot
gI1Go/v0OfCAQXEfrBlE4nnVPdqlLtMKXTWELAu0BZyRWKygOEDKkKyLcdmoYNsZMFfqgtt50D+e
oWK6z8RywCGAZ6gQFWaWlVbCIvPslpCSIRUKrln2I60xAI+xORkXw+oXurAm7F7JNGWERJZ5Vusu
1G0vTFy6v+1rq1HddKCE6aDmCaJgwQv0sba8dIQNrsUIDdAddPd2JtR5qlD5JmvWLDECnDzwP2NC
RUhviy5zWxgz3ANYQx/6Qr1ToniTxMxXFRKY0LrQHLK7vcY138AgGRq0eHyCPkz4aEOdeyDQ1c1z
Dv6UgnnPRuMiHkUyBswlVSOfIQWZPR7qkBXDjP21tzcWboi5a0xoCRcv0a7cpiGESNmwJb8cNFRY
YL5X79Udz0nSX5nqm61f7+u3AuJLxdvH14y5FJxvXJ+Iv8Kj1KNujrama59dZoZNGX/Cw+rZjb3f
t82seSgG2lB2wzwwn824XvFUwaFaI3XOymztk4o8pn31eNvEWtjlkHVgIPncofj0HPsZCtA4YMj7
t11lARs3hxYofM2OhbctrfkJloCpQwtdBoA8rxdD08kcxxgBUWlB9gqoaubbTbuLSFtKwsjatiFp
Ab80KF1QFBE80iEMg8QK0vLeRU8PjCugY5hLY3N7PX+akUKWCpQ8Z4LXuRVxFK9neHdadofsP1bN
Q22mFvQr+iIsQDb5PGLKMiyjFlqI00y3cwvevqgYwSkazdHOrlROFKv1ksGXlZWjMGkAOMAJChea
QW1foow+54jT9eDnaRJCZkJy3NdMYGxDxYgZxv8XFULHGh0HcRM5mqv/Qpvs12gWMk7YFVeBvguO
OqZpgZcT7wE9H1k0ENM8Uyf+Zdf6Z6NCb6hUvt3+gqtLAUIS81/wfQyQXntka4GcrAHfOAD5+vM4
aafSlT2cVleCsGVBMQpzlAsG7jxhbmun5hm1zS+dkT7qk5r7KSkkH34Z+vHFMV+I3YKxhWxZjjGO
eHAr4xzr1c+iMR1Aea37ChmIbyn6N8tJ9pk3HGxDeb29h8v4gd42urJgdsRY6qKG6moKby7WxpmS
B7W+Z1H6MBLMihiyFISnZdenjWOnkLtr8DqMUgqXW+cpuMqUQj+X9ZNtI8hbpwk01+XXZpJNda2a
wqQaMiu8jBYlx3Yc67myiXE2osyfi9HX87ekfk/6t5LIpruWPohlXdgSSo2R7s1ja8AWCJ5/ssbe
Mkxu3P5EayZwWUG3CB3J5bxmXkdWqRDDOHvTb5W8mYUW3jawEgk9QHfgBZx8RF8Q+rdegePFLTRh
9wB513191L+RwNvpITl3X2QN67UFIZ8CCw78AOV7Ib4PkcPg4qpxnge60xjI1JosrSSLWp5c4FrQ
/USfDutaIJ5p0hb13Nbm2UmrO9ebTh1NdxGYim7v3cpaAOYBhgdAdCDpxFBHYoy5ePpknGsFfPLl
T699+RsDFppGvD666Kv0FjilLIzPnItqToNcr365TiRJc1f2Cov4z4bgxHUFHcq2gkAphJBDu/6u
Edt3LZkAAM+VhQjAcU+gBURHAPMx/FdcPESZU2HsbWqNc2oRXx9dXy3ALKajHpsQsFlQeIEMwbMS
3a5MCjdEXSELzQ1snqsPzK9Ijibr7L4SIOH9xvo4Fp0DdfAvxmTRexOFgCrwtHaxg1jaa8coI9Bt
Osa2DGK15nAgqALbOUA7XDT5ehdLFZJtxJz0M0ju9IeEVOl7o0Fx6LbXrZTNecQxuUAjKOsXQ8VW
k6i5ByTeedBCDhpGKhK4dTiGHSTvZbWsFf+D1hDWhHwELE8i5NVuaZd52YAniPmTqIUPvfnA8CRX
7MpbDrkVmNkQcoBxX1DEsLSONPCYmGfvU3PHpVaLoN9iJiEYjnEooxRfWRI6kui4AwyDsCAyRmZW
VueD685nxubkPu9nEmq5oT2MqSMjP1oxhfwH2RyEgIDk+vMpL85VT7VWm6qJnZtkHiDhCerbHfBA
iuv3dpt9vGaBXiWMmaCpQugW++e9OrlZr1J2rlm8KSOkxn0TlE4lccCVOxzlHc75htrIUuTaq+we
PG2Zfk5pHGjTC7ASfk3PavqtMyUhfGX/rkwJb/yIMG2yjBwnyngk3c4ADlPGhLm6GgxzcR1llPzE
p4aajW1GcROelWo0MHnYxEYZzFSjP5nd0T6AerPWB7MZR0RSlluEC9T8ALvjdK94WCyI4JyqUbyo
hOjOYPysCdQQPpxscQNo3nESBk4Ww3/Apfe1uaYqOu5ZoKx3bWn7U4PXp/2sM9sfqPbROaY/1rjs
FcDOuLKE6FerdIwiSlEi8cDz2WJeLWhmkC55tSWTQFi5O8Ari9k7MN8gcIiOXkN5p+hipp21VL9L
pwwFTY6a+eHoH/5GNl67uN9R1MTExELBKLETi7pOD0u9ezdRHdO+puQ4rfm44+C5i2YaHrwiMLfQ
0nEsgGY4z9AtO3p4MBF/Tuv6PtaV4e323bFyz2OQGWvBZ0JCJHKyJIORjmneauc0N1ANhu6eU6G0
GZP4aBv5i+Mkr3ljyganVleI/BjPGKCd8CK89sOpcg3QYzXamXqUIonhrBGu0QVWlEiOlM7LNkIi
w+tGFt5LgFXhKrk25fW9VjIjgi5N1tZWyPRYK3zwmecqUhjKFAxPVRW4EVyrnrdDDSbBALygZfJY
upVTHian1qeNDg6v6meitWa3y8DW8UnXzMzYOm7B5oPd9ukDXmyFeg9CymoCZksb5z2JwE40+k3c
lf1mqiHcFNz+dItNxPHiyALgczmCSBRPNCc7MrUMiWA8Ps/qU+psGZGgc9dMAJ9rcPg7hgnEF3U5
t67bZjNSMlJoezTT9WDMreg+Kh0Za/PaCcZVBekszOzZC84+2mCFXYJz5aRfPDwDS+N7VHzPJplo
waodHCpcU+C8wSV87Q+GWddOUnXauSz7Q5xEvqdED6PHQsuU8bEvdg+hAuOiiLVYkwEo2bWp0aI1
hkZxttw6hszOobaf80x2lNaSvysrfMEXMd1ldcG6CFZ4bzrbt784ZsLZlZtUSri+2DtwK4BHROeP
AhWDM8L1gZiV1QqtVUglptGGVZERdGr2bRpJ51fpLFPRXNRZuDk+64TADnS4SDQ2xXnfRCnYz9Oh
j32wBBynFliracCsTtE8ETf+ASB3dejy+Pn20VpbKE4XJmmQo6FvK9Q/UjIlGTGgbAHeoXfTnI6p
mu8jPJMColNJBF659GHpX1tieTvD4faiHvyeWePeT0b5C2Hz4xcxriqUnXW8RUDCJi6H5uCpGEEi
Dt4hNfk5ty+2VK+NV+Gv4uwf3g3ktWj4ovgh+gYIV6YsSSFQodLHHlJDlv2zUd8NLgTmQRK7QL7R
POWK7Bm39qX47MD/zApnLDcAWYO+0gRSoCJ9m2yMME5jpmyYV5S4mutKgh5bwob4OqGDA9wmGA2A
qr8+bhPm46p6hORlF6pB+chQLvW1MN+SXXyXaeH4Sltf9cGU+CuWVUnWPOXStHD8MtrWQ8SwxdVM
gij9YslkHNYMeDjYcHpOpyJey61ttWnrgAnMwWDzs9aW3qulT83X24dr7VhjJgEnm6PwFghnJyGY
0Lahl541xiYdvC3oYPeYGjhYarerwHCXa6+NrLuz5ieXRnnSfxElMVXlxd0Ao3nyo/RmH4qvftbv
Lff37cWtbiEvP3MhLjQ0+TG5sGN7dUuTnmhntH/MOycq8ru6jGVahYubBeECdwtIAlCbRfQXakC5
VZRmNifwep35HntxkiRQjR+3l7Ji5J9+Gx4knM5Z2LK6TeKhYTY7m8ULhkYUEJmkusQX+N8hRI0r
G0IiWGp1M2t5xKBmeYJYyqbpf2FccQtwXEBMCSBlxQW44DO6SBgOXlLomBA/LUmM9cyGd1CNPCSd
/RlcAV9Utdn9xdaBCRsfCQC/JeMJybJmLkEQ7bWV8dDmzXw/O830KXFimamV08TfqWDCRCOCdz6u
HW6YzVSJhhjXh95bz27tJg+Tlyu7Ua3JXUJYubGc6Ndo6eVOKe3u5fZCV9wdz0hUnVC55wTIQjTU
aGVOk2JCM9ZIA5UqqAbld7dNrLrhhQkh6lGV9K6qWAzwQmsfxyDlc9Qg8prNbTOylQj7qLO8KOcM
3uES8+s0tVslH2VFLdlSuIdeBAeMd1atkmK3OEDBDKpDnIWYdgtZMIUbC6MM6rCV4RTW14XSPSb5
LBD9CNtnglExmjyw5nUze7XS7sCSQpJeLAcZUD2DAyKLwb0B5gQh6Klj1CLjdhm0P/VNZCfnniTH
NKevtcneI4iEBQ4zX/spDm0v/atN5ThB3FucnFhwwS4zXFRN4B/tRv0NLG0dzBg//mw9aYHuF4mP
Ls8vcpZVQZcFyj9r/s+ssK9x3Nlel8NfxsCFmmX/Kwk7fwQ2kv2SFyjXwiTa3uhsYolg9xWMKZU2
N30BY3Q2ihB0nQpUpNxsX+glRiniyD54FW0+3T4Ry3iJQXKMQqIChikrzEBfeysHMkxoSeOeToqQ
OgcQM/qcnApXnOQbLs/FtSXhjR4nZECzAZYSlERrQ90XYGwoZLQ6K+tBpd8GABNDKHj8Cesp1Boy
jaqinrNy3PWV+8lR501l0hGzXDIqpJUVXdkSVgR+A7fLM6QB2ZA/Rpn2pbXYQ0RkQWvhF3gZ8eXg
bYxqEZ6Z158IWpsVrUqjOTGt8PzJpr+V3DnWbPw8pv33OWeScL+oFv2xh0FctLbQrhPnQ2Zlnox+
msCPmMepP5Us9jW7vdPm3MAI5nQHonAcuFn/KML8j1loTnLEIgiEhdhsogM5o6TSnPQYlQHNKZ6H
Liv8prJlErWL78YtcbgqqpVosYkDPo3ezwZVBiywGdNDanIyPc8r985ISsm9trqXQPgBtsoHisTC
FLMrI2Vm05wImBmKuQ8m996CEk3JgG4HVVFkSPKfVWe5MCgESpeMnTWxqjl5U/HSAGN47IriASql
uW9X+RAqVPnoM5rvJuefBeEvSKZFUrQyUzMHNZDm1AKJVLvtO3j79h7mp/yhcyXP6NUvh/vHw+g2
BifFug71MhVkp7Q5xTGQVQ7xUjUYekUBmBs9+Ta4HRtX95JPz4GlmKNNhLw1rzRGWAtOSyWddJ8w
G+TjMUBp8+NsWk80kqFn1uyhSIsbHO94Dre6Puh6OgEI0MTNaTC0YFAfjGnyTTJtuuHcStEfa555
aUxwFNsAdy/1SHPKWByqOjF9Rx3eumj4zZrmNe3ZS1zLRuvWFwjtIDSRMHIt1spUDVKaWefUp66K
tI3rtaEXM+ZPiaX7ndF/jixFUttcJEZwTl44A8sap5gS2zx6Z5fOOFr1qa2dL4UR76ZykrUl1m2g
/wYXQXtWzE20QtHjdIaNhlLikzndd0kqqXDLbAi5QTt00DcezPqUDam2hVQd3WqF00pyvFUrmEdG
Gc5BrUXsHCVDXqWZAys0ysIsBf5TBt9dO8AAVv9rQQjy7VTEcT/q/Hsk7pEptekb1K4PHYK+JPQu
MgH0ilDZ4yLkIKpdaBlbJi3BD+/VJ4jCGRujVx4TRTmMeQUOvKiz/NuxYmXrADMA6A2pB+iGRAGf
AqxTmj679QkERPWbPTXWI5QRZK29tTVh8xwQIYLMHa2p6wihQQS7NY0e29dGx37QnkERsklJ9Y6s
R5b8rtrCTDZPpfCsEKNRQqY8ms2mPjlpogZ6lZj3Q+yZP1wd4reNk2uya3klOnBWDnwqQECR6wjh
NqnTOLXnpD5ZBaXb3Mv0zyB7JczvCmKGeT1BAGwEE60kA14+bBBpwTvCpZdQwEf76HpTja5vXSUn
BdjY5iAm2rak04a647Ft232v5H5izEeqeRvc39vbXrPcYxfoXbwvkPPgUaMKQVhnnlKU7lyfDOqV
J6Y4v5TcrPaqF+37otI/fCJgjU9oIO9BRiJWNVu9AY0uGesT0nBnR0gJ8SeP2KeBtuYmLoi2ub26
5ZmAPYD9eGaAiRqxgJWVBRgZ3bo+san1reTJkeEE1gzwtiaiOwpxAHdcf7m0GF1tiDx6mmKAsaif
EBm2ZxmvMD8K2C+PiADIi/Mg4CawzSi16MlQs0Cbn+1GA2myTMpqOZINwrBLM3yhFzWDLtJbzo1A
T8O2uXOrANiejRIo38FiFMSa74Xeg0wNQbYywesVsJzmbePQ0zi74az0QQmBW7vd33aBdSvopVtA
MgJJK7xdrJiiOdAgiNh1/znvUvAdDtFD2pD323bWDtIfihgHJW1e+rvewJFEA+5/CH6mJNkrSbIh
gAfocRmC5UgS6VeXxNlo/p8pYUnzpBW0JFV90hr7m24oT7TQdlC2+PBzCC7xnxlDKLegft60oKTg
d3H6qnn5bzNmx0yP/yICXZoR3st5wUg2xbQ+mazcF45X+xNpMCVkZD/qkerB7c8k2TvxOVSmOkuG
rsSdMkf3Tam8k1o7Dr2uSb7RSkzH7uGGtDFFAPTa4jru1TKhNKtP02R8zfU+DjHo8Z6YdFuy7rFP
rTu7jc4YXHzo5kwyeLoWlS5tC5f0bJl11GWwDSaM+2K2721aSNLa5VV5vTzB3UnexJOTw0QWPVpW
7Kv02Zoyv6OTH+VG+BcfTQewEeAAPp4hBCcDrPEVK/HRDEAb905b1RtMseaHofUSSY1ofV02bmOu
6rfAOBZtFUM8JkV+4xQB9b6jLB3Y7YiKVO+bEZN44/qH+tfa4ojlbTFOBhKOmL3VzVOivNzeOP4V
rvoePKojcUKuBqg4BKaug1LSGC3rUxxhlv5ojU8K1fyUPUyaFw7xe5V+u21tdTWYI0HUQLloARlX
pzYtqh57ZxKyJ5O6sYr89baJ1eMLKgMkukiTdPG+raA+UtfejNtQ6a3dNKVuiFJUf6fRztvcNrXq
CRemBKcrhlhXi3ykp0iD3BIawHWYdWkEltLILSZM4jB1mzPQ5t42u6z4okyDUXHQwqG7B6pxvgUX
N3EPHHGOkWZ6SsFtVgdt7WsTr/mG2iY5aGY4SL7akv1IMMhvtguDsYpyvZZ2FPya4yab/WxDnoqg
ycMGigp+5McBiIgf486fe8kWL0Elgmn+DS5MZ7o61LXS0D9kinaQbieI1OyGjR7SXTNKQvKKe2Ko
GpcmH1Sz8VK6NlbaRZEoSOxPtImD2bhrjUZiYUlVivXgwYdCDT4ghhqFK9OkeVRYulKdvDkfbd1n
pg4+zZwWqnIgSawppQ9NV6Pds7wzzE2RIsioY6sGPXgCApaZMbQKWA8cT1No028NyqgodGo9Uohy
HF3O76LWFYolII6CXhDeJk8S7+O/UIgYyGMxO4jyCPjoxNKrWhRRk5gxPXljBHRFqsBmU45+VbMj
iIKARRshy1HFv8hAf4I9QobOXzl1sI/XCJ9DW3KWNN1Ii8iOqpOTN2+tB0z+YFMTOtnkzSjbBxSo
plCy5JWYgtWi94BXAgKlqPCHgUV9AIVLddI+TUG0KzZznoQmeOOVDcpDu4z6UArJzTAdjzJquZWk
EUxPeAdxLAQwCkJ8npp27IG5r05V/RKTPEA2HFZ9EuCyk6xybZHg4kL/DG8IZCNCzljHNMGkbV+d
bKrttMELFPV7ksoe0KtWQBWP/hGQWyh6XR+xqc6mqjTL6lSm5M6iUMIo09BIvbvbn2zNSTCYDDps
3NMoegnbpqh9MXdmUZ2GaPJH+xP0jUKna/2Zgot4MPa3ra0sCu0pFVBmDFtBmlS/XlSljupsDVp5
AlEjikWufshHD2U2gzz/jSFTN3UkjYAOCtHDntxaz4HMPqWA2oWTU+ah1bYG1DwgZPhxU0hduEAi
iFcX2WnuTmnTJ3F50s0WgV0bfphDf9DZLKkart1mIFtFBQclZbzDRY+IJyTIHqCv4NfXtklQhuwt
C8C/tS03zZdaYm0lwl8ZE76UPnBTEdyPRWeq/9DKt9u7tvZKvjIgON44l1kNsE2F+4pVvud3j9km
Ce2QkwTioYyhBynj75/irRCRYfMPgRMSYLRKr90PWhaRjhukOk3BEMLv2l2yHdAC5lPxzXc5K+Hq
J0NQApgZ8/88c7w2qPUVAcWJUiIfoA/VCeIAh+I1Ag9RB1rjWRYypOaEjzaCisuE9Fl5in+wUIGI
ThVguHWnbRhGcNJA8gVXMmJMPWD8gcvXoB4gnLEYsxZOYVFujQ6+ifwKhQE//t7d0011V0Nr6jV9
Vh/mY3O0viWSU7cM9xisBTzcA50MaOHEIAwec7vv3bk4jX0Zcrq2nr66ihMM9Zfby1yGrCtDjrDK
sZopZK5VFBRd4myawsq2KRDVG0ziFdvbptbWhMcSLjCuUboIWpPmpkOTRsWphwCDb7VT47t59Rqx
/tjno6zTsbYwTjoPEBAQCoscjpGm6L3KKk51+1awbxBggUCXrOS2vF5Qtuf6SqgZ2rxUeX0AdEhy
Ja6NJamQO8EjcP5sRf3nWXEfc2q8253kKb22JqDrQS+PKYxlT6qajarowS906tpDFn92I/BwVZIb
cxkZOSYH+HCgSvGmEOE5aZ32JOr04oQmleYDIATSVlU2zr3mCtgtoPgQ1DHSLewbs9zIsEujOEHl
ZweKYXiCOTzWBdTjCN64t/1uddcwiohkhrMjiB+JENZkwCoUJ5dMd3Wb7jprfO2bXpIQr67pwowQ
8YdhJDVpNJgZHTyH+naP2X9c/q391YCU2e01rTkeqvHoBCAV5YCLa8eL1B66c0pbnCqoexSTVj43
jfWgpSDOSc2qu6NlKguI/Pa4vl3AaMxzbU5/i7loHi8vXmBDFfW60oF/03BzX5mUp4q+jMPbTA+l
/lmriu/QpfZvr3LFJJbmouaHVgvA/MKWgjSEglN9IpA6iPfGfbbL7rQNUBCSYLtyWWMcArM/mMVH
joMc+3ppUBH0zMwtyZ/HpZr5GuR9dkpAgqEIDX5Xm76Whvbm9upW7utrs8KOdroVY/anIsh4xk35
rQflIuZkGaQ9AxA2bNOjJWX45TsmfMSrlQopgpX084zqIl8pC/snSKRz4RbyWUVTG3d2Htiz5Buu
nL5Li+I1OlhFXfc6JSdnBGUrOeQTChPS58Sap2CgBcymiI0YrBLWRS3gAxSjICcwvNVHb46bbGNV
tvqmtkZV+44L/bIw15vyZ4EpEqiYlq0hG39aMmUDXItKIIDk6KuiDyO4kVakKplYFp+mQ4MZ9d9Q
KaDb+ghpyyFApaLb4OGh+1SukLMSs68MC45UqY1XznEan+wn6BkeqoBP3LSh8jRBlirZRAGVvBHX
XPfKorDfzE4yaHJiqVzbotiTTRVEnzEm+qL78KJd+S45Kivx7tKeqDOBCnWLATessJ18FuobJEUH
rmRYBd1emwKe4epgLUL3SX2+bXrVf4GpQQSCxOoCZwApEscbKyU5dfVs+VFmTv40zk9x1T9+3BBG
OBw8IEGnBRzIdRBqKw1VY8hKnKyu+ekazXEGE1PA9Ih8PA9DXok8gqM3l7BDJ5kIIxoMFW3qZ9Yn
r839Ws8CMFh9/OxzzBoqNJi2hYKgfr0k1WhMBciC4sTsKD5GVl5u6mivATr39uG9A0cWKqAgXeVT
38IBcLUx6aC8nJ9YqWZ7sFf+cNz2yTSITKH0T51FCKCXjijCTnQQrxa1SnDGg/xOD4wQvB33XA4t
O9TPrQ+/3HgBiO7f6tp3Q7CgJEFUoSyE5x7kBXf2fbLxyqB7b56UUEYJKTkkLnflixsaRA4JyV0c
yqzI0sAba9v1XS21n/qsY/sZO5dgqLpIv97efGkw4JnRhd2862zFcrAn5m58sfZVkAXGk4tqMA8G
8VaWiCwFwa7jrCckP3hZWyMzeTDYqAEfdSo25UN7SkB/Xuy0HUN6AgThHrbDai9Z69oe8wFKOBuf
oRSvM7TYs3SYk/jkfh9C92D/AHFqwXx23+yTH9nn4SXS/XSjjEHvE4mTr9xxf3i1/2daWDZL8nT0
nDg+VVmnOOHUsaT9PDZVOfzqqr4le8grWoOfeSyJvuCc6EmgW62e/UXagolYsKvhTxQjRWTc0M2D
2WEe+xQd3QZabP+cABZAYMj4Q8Aro9Fay8+uLAoONtll4Y0ONh2EGNuE4pSRjZ6G+qOJ8lD9GPf+
tJeWG1YC/5VR7gkXXt3ZagmuahhNkl0GMEBdn3X6N0fnci+FwGXmWmfpFfbS/TJv1Zd2xxnG6b7L
/f4OME4pV8ofmncxfl0aFC7uuCotjH9jVWoSzKGHio120kGTF9RBdw+9smOBmlush8NLCT2eqAmM
T9ANDZXQupOcJB78l78EtwJIVVBEEglsky7R9H6KlKP9pG2th3+o1W3f+l1tY2loXP+Y/xkTPuak
JtM02p5y7IBQYMX4i0XdeztYn24vauUN+GemD/1TFAQWw3YszQkrXF05VrnzxR7JJ6OJQjzTTX+a
O0kOtrok5Jr/syWEA1uDUi1aR8qRkhhVvjj/rtXpT+q2P2+vadUOKjYclcqHTIVH2IS8qzAYwk7k
nQygprtDpj3fNrF+wC9sCLkP9L1UjaawwUfGhwd90+6G+zq0dpEPPYSAhLL67+qdZV5Y5Ku+ON0W
a9PGVmFRfRo3Wohud9h8zSFhSU/5oQxkhaKV1inC5YU9IYQxIFWnGu+907QDEXAy+OVjEmRxQI7A
aqGdGubP5aF9VPcyaOQKvIRbRq6HLhmn3BH2dmCzmTkZ/CRx8fSaSzQS3cQt/F6fnjoVIJ28oo9A
jx+Tyd41nvMXD0DYB7IZrToMzovaNQNrvMaNTOU4mtPWGXFPWKXPPsyCgpwA07ugiMUcDfSQhO85
gABCIw1OntY9dey9m2UA+/UveGFB+IJKBYb4BGLlR/eLvdOD+a5/SkPypXR8FhSfwbzvm29KOCj+
7bOxevwuzAqRy3HBz9pBa+WYgV8RYjhJ+VIwWWldZkS4hqJ6jHQlxtqs7jCk3xg9xeaX2+vgv1MM
92DR4Gw/nCtQfKETL3O0KoeJgVnzvVliPBPEY8MdBX3NQSvA2BsZiit5N66tC2B3jIqhUc35a65P
eWwrOBLdBK+wpi6IW+1L4WlvUTV/GACHEQgsCm4OsoFFOQ6HL+7ddlBA3Lavmu/p+MPsft3ev7Wr
xQFxDKQzMMK76C3ancMmo+6wfwCCASuOJBeUn+j/xqAWGNXNbWs8KIhfC1uDRjcENED4I2xc2hQY
N6oqBY9QVKT0Ev19WQ143YQF2iKwfnuLiZUeA+N91De4krPBb9QqaBqJy619fcgn/mtByHUqxeot
t22VIxmRL47xY1flX9QeT93bm7VuB1NaaGyoXHr52svKpCv0gZbYLD3dG7n1laIomiVD9hehAAVY
bBh8zV5glMlopLMH7ZTjEP9Iu8bPuwxEixJXFj8LuDoBUsZDg8+1gVRK+PJR3WnTgMnOU5kMgVMn
PiU/b2+X6Ml/LOCTm2CCNjCGIiQuqD7W8RBrDB2Gd634XI6QGqvvjVKCzxO/CjfD202oCHIGuAWs
Eqn1HDUtQ8mIbBw797N5vCtMWRrL05/Lk/KPGeR6wKBwRQZhNUlTzqliV+xEct882EH1PT6Mj+DW
Gfx0r+6joPt2e/vW1/WfQZ5XX2Qu2ghKX8uoofqnfkNM9Uv9mztL4uYCnoRVYWoahJ34E3VxEQtt
lx2w7Ik1YI7Tr36rB3CK2Ci35WdX8d2H8Z3WgdP40F3ZkS0vL2qSbV1ZJIbZ4IhQ4gJ6eXGdd8zJ
h6wcgImd/RaSA3VHfUcGaFtaAVQUE3q8RIXpShGJ7TSVXsd2053iEdObKfU832vwmiyn6MdHPxrv
PIE5kjvkUsC2KHNMpKomihSQNu6DbsgxDKPoGsTM7RiZaHjb3PKIwRg+H8pu+A9oea99JJsw05+Y
iXUc2/o8DSUJS5LGfh2ZbQDOTioJgDyQXp8BANnRjeI8tiAHEs9AiWWTEtcIhqTOTjQgE1LIoWSQ
RKTUnyDhUw3zbk4M5y/sYrwSbXqQgVm4qa6XySvxGUla7Ui6N4aaCyHR0dbtMMk/xQSVkCQGT5JM
El5MZNAlsgBdtQxMQYAcWDSa2U02mp0B3G/8Grffq/c2Lf0RKRn5evsjLr0TNVr0YYFy46rHIgbA
LLtmsvWeYuqRWEqQgQ2iCJtcj5KwBdxdk2zmmjkcddDt4IZB90IIZFbLxpihZY7682FuIf3VUD+t
ZOnsAsQBRl1e4DZw5jgFlOgrUPhIxgqsUifzad4623rnbLyjFhj/X1pSC9ioaE0IltSN4rgcubWd
feDKVQ1koniuDt2q3e3PtTwEwE2DvNcxVZSgwUh77YwVJqcZJT3AMNTQssNkGkx/BFleQs9QHbLt
A1PVifk66JrcjVXrRnNHei8yth/9GeATx1MIm8uRkWLkbE0QMlj5gLOo/85Usi0mFw2LNrB6GmbK
5NPcAAvLy22j2vJQYJxa55NaoBVGr0R8QHQuG6A96xzN2ti6Sn/XKt5+KsmmLK0Qcq8/9Up7pnm+
defqu67Vd51hhzUOTWtm7xOxH/GT933yUfAabi4dV4gOiCpukQXDQlMjKqhObB8Rn3xqVYHpjMEw
yLoCy5yJazAhssADdJBiCHFoAhchNN8q+2hWETbbxFNG9oxfnk4MpakAZOBpCzy7mM2wzI1Hu9es
o9kmr1pi7D1WwK9aSfa38h2RV+J5gZi6Esmpm3qtVTnWcbATvd/Y6lSku4nETnKfDSDB2A/11GPa
S7UamUCluEJ4Dj83kOvGpQwqM/7/L/IaVAKjtqlUdoaqXqAWwx40TKFSysoR4tXIzfCZdcBOOVeK
SCnWZE2mY6KHnYnDnF8U0KH2YHoFKbbGoKT5RmVWLguty2oTTgWgSC6Qw9DIWbx1lCku7LEs2VmN
FacIHWPs6q9dmnQ2IN8as0Ji2Fl8RywvQSMerAF0kwP2ody3CP36PovbXN+oNqm0d1CdQ3nm9vFd
2RPMzWJD8FDmlHyC/5YtJpqLNBrOOKU73Dt+YXX3nX7M+lFyyYgnBbsP/BInBUeU4ljm64+szEOT
manXn3VSQ2FOt7pwyIkm6dKsuBKSLEDMgFc1cR75ei9dqYAKd1Ka/Rk8hpYTOGVF+22MxIsGWV8q
hSTbWi4KxdELHhdh+xiX6O0rMLoOQ1UfDeL2e6YZjWTg/Q+pyGWWhb2DE6EEi5QYf6P4lUCmAqJz
C6RG5YMe9CfnzGGy7fd6520cbQMMuumX+EdHzz/HSPy3YUeD8Z5KxUJXdvfqd/DtuNjdTLEMUCp5
DO2Ql7J4NeLXQcbfra945JUNIRiMuUdjWsGGuUM6mQTK13lvPfO5D/WL9hW6QaG10V+tl3yTPEd+
tQWtkvUlOXghGMuTL7dPx+Jy+2fjMXkNjB+yP/HB2vUlKGYbbPwM6cmdtc3DJGQQMcIQ2z7WfUg0
+uRRDbMwDqnswCxBJX+++n/GhRPjgFS3T3sYh7xB8dZtOU9X/T0KJ4wXfbN9trFecLd99LrhS8ZM
G65zxCw+XiF847HUqDur4zkCkZ8Gnna034KJSgPj8uggY0KejuLc/1F2JUt24tr2i4igb6bA4bTZ
d86cKLLSNhJIQgKEBF//1rmjsq/jOl7NymEnCQhp77VXAw0J6ulfr6NSts7byC3e84ghxqt+vD7c
a5Z63iJLva9l9bdp4p+WFsgcoL1C24Dq+rfla8U6wQgXm10QLGuZz2F0VMWA5xtQeYMTtv9LK/uH
WwQgCObINd7hegj8eosB7JxH6kl7Z50nw2pZQWUptZ3/3+pYbK14loBu4CCCePrfFgoLbdYPs28Q
qks4Oi9EUpW8p/nB8smvWz9zzV++i+si+G1DuuYhoHGG7QycUn7b97RB3twWa/Mfo9/lmBzyo23i
Jj0j7Oov58Yf9pxfLvXbSwsHyQoWKHMXFB9bp3YpvyyB/5cK/k/H9C9X+W3XaR3pbQ65w137Gp7a
Q3YeXvJ76Kroo35nNd//baL/e7WFrwwEW3Ch4YQLSO/3NA5oU+zWFcV851EzlglYO6VQA2JNTLTL
eBaWkBvF9f9+a39Y/hi44nCE30h6xcZ/XY6Lx1VbWIGzsR3vMZitu57f0L7YJ+AU/O9L/eGlAflG
+3r1r0Jf+duK7AUuIzFtvuvS/KITle4Y8uORKw3OxP++0h8eJJwm4RYfoHqBjftvLHa+AZRVSCJE
Uaf3Qc/2Y5J9mVD8GJQ9wnjhLzd2fUa/LXzsiv7Vshu5PUhD+/UZwvpIysJL57tsvc+mh7Ugf7mf
Px05/77Cf4Z6/zpjg1yPjhS4gq18zOkxnmzS4/CwvZGaNPkdKe0xfiveh79xa/54Z5DzXSUd15d2
fdD/ui5lFmrVIpvvoNAt14SUsL35/3/KqF7AWk7QKcJG+7ePbIHtKIXALb4bhxvfTYcx/FBD9JdP
+Q/38ctFrl/Bv+4jYb2ZghGxlLlAildk+LmDEfP/XnT/PRGEv+S/7+S3h8Vyb3HM4E68g/7pfQUX
s29389lPKvPukH+1HtVH21d/M0X+74nuf66LcWqKLg2I4vXm/3VzwmUFYpI3xFgkgGNHZcJm4tHB
n+eTP803jmx9OXBxKwrv2VH2l2bhT48Weajopq+VNXCcX6/OfeeNEO/Fd3pRGQhmW0wPZhPmL4jp
Hz5paG+AYmKhYLTyu7g54GsyqRGXaYcfEaujwsDZz5TavGHL+cuS/MOeCNYvdHto3f2reeGvtzQm
cuMCKYNIIfErP3+ZAzABcnjJk79tVNfD/red45cr/VZXTf4yOutUdOeP7QZ1Lu2aDSmNTQS5eDOG
+fphzJo/u83Pm/+9Wv+wGcNQB5sjxCrBtQH+9R5D6IMj2SGcwSVp2RNd0WIpt7+5Wv/pCAV4EFzV
zZiG/lcGpQxJHOOojmB+GjSIvH3YzuMZukEYyrKv9ez9ZcjzpzcHxS2UkBj1QHX52ydIxJgQMJ+j
O+ZnlZfzauo+RP8olnn3vx/fVTn0h3d31eCCo5vhC/x94Ysxt27DAPgujXleh9r7nhbTY5RhskwS
LZpWbrSG2d/3WJhXS8auVsZ/FX7wqjZ6SeGRXSH86J37up6i7dEffXBIc/rdU/YjVuJnuLm4ityQ
YN21WalWRLno7qzzYe9B/sXS5TwV6+OUmhdoZy7QYz6pjbwFEPNWlM8tLMuvMb+UDpVZaFC3hdgL
OV9okZ2BArLKaP5PbLuPxK6mZit7ZSls4Vv8T5v5DfgTzxITUlBEdVTCvvUYxvOBLMm30ZC1aiFq
jnsC3gj1xx0NXU2HVVW0T66q0PzUEuJK9Cpj02fwSm29qLYy+ZGLkOyUcWst2vwE6u+IJJwFRYDy
h5pso1fSDPEu2zzBTkDxI5fiDQiaPckuuEyGfkTR9fl26bTTRoBRu27yNSfKrzNFaIs4aiTIY0sq
znqg+YvH5/XSj7qvcZLNzYBEtbfBirxiEQw0KgHi/pM/0eiFDtN3v7D0GwApcpMIb9kOGXeSNCDL
tqXok+4R0+ND76mojNL1jgY+xBJEwsCE9rbyQnvI6WpLnW8Ps9InFekJc4+sGi2rw2x5jHOvBg5e
tsVQbwSeRTB3nRBj7XhRLf0zqtm9p8YyaMdydH1NU/Ekh23ftXBO77MqTMl+Jcl+MR8UVn1xNMME
IKwxtisnf65gb1YT7yvZ0HO6H9H0o1Vguyb5d+LSXTo+jAHd+7FXDRQ56vBba6P1VtH0nEVTCSXP
2aQ4FylrFdbKjQ39D/RFB9emUPNn/0zcA9XLNGvhl13iNenW7TOm64C6E+FeiSr5IZLkQZPiwg2Y
TM7fhys259nDyHg+CvfP0nslyT9YUByUxEaT9DASiQ6JWB4QXN8QXVRd8jZ02e1gE8SURmC2pO1B
XoM79HOnl10PUbjHu+cigbTftQFszUJouAlpdDK2tSUJrQTvMFv69OIJKrKtAWjSeLNqnBnPPDsv
oVTlzP2fJGMVeq8dzLrrFXQT2807hTDiMgGLNKfjndf1N9PqqlSrfVsUhyW9rPCv5aFXIh1gl0Kp
lkb24PJA1coHd/Ld4m9jz85vimQcinqEQv677mNTTgFFXZ2z6bVzM6AK2k92l1ovexWW26cR46pH
2us4qDiCEm99B2P2asPq4SW2zul1tkPQIr26yA8UcgBRLoWE0YDytiOg2fnGm+CwW7NpwyHPes+D
6YeMojJMmX+XLJw2a94NZ2QLsE9q1dwEqSfBBg7C236TcdP6ln+bSRHzWqngs42W221bagDYBw0F
vhfTW6b8JmVhE4DM4vy4Tjf5qPKCV+BQ7iM3Hdt4fFSuO6Ui25lhOul5/lS5fx907TkHvDnCwxDD
gEqnsAd12SXiWOpx1JABCg07++9jknyXtp8qYN4vnlRvQeB+wtH2xkzLbTHD5CvZ4DxjRvW0Wcxj
i8iMtWx1UMl5ZiXPJX+FvYtXJa1u9308IwVo8iVoBD5iWZL8NVZpWw6G9DvVLwOQ/+XoJ3g5YPT2
tYd08jIR/lc6FuywRJLecblmdbHQ+4gziK86LnZs5gPesElrkU7LnvJVVmApPcQB7EZIMXclXFk+
EaUIYkEsdl3m7pHQZ0EGz79b2X5fdTFXFuPkPfx7XZkMwXdGhwdvSNrKiPnZScxFmcmepjH8TH2Y
w1JTHG0fZyXIzs9BGz9FpHtCkMLepzY79L74HH35kXjpT4Qwi9KG4JoF6ZaVHc9JuWXzUq3oJhsk
4JASIyiMeqfIvylGZg6aSBDvwhEc+WiAW0cWiTJsk6IkYqO4zQLurTT5CriwTcHkh+P9a7roqEpp
OtxvOhgfWgKWEYpqXvsmmKt44X3prrYeaTJ+DeE6XA0VwN/d1i8IfGk5tewwzSO8EArMR2O+NIFl
QZ147sbEcGPoUjPXxgmx3zI248/lO3exLpV0CQ5JMdYG22VWxqO3zNWEovMtZCI5QuU1lsNqk3LV
nWyCVirgn2kBqhIZ6hV7VC3XLsRZSfqKyFmcKfy8Tz3Zkt0w063WMvKqFVB9HVNSnKOOkZ0M3HCb
+0uwg8XHx2LosCMgM34pRMPtSeFPTcZEWHnFNuw7HDKNbENWZyviGLl24iKzbn5anQsbL2C0gbvL
25QVcMibrDzlHAlfJA3e5kn6MGlZwKYwOB6ep3kJj7BA4odim39CD/4SjKS/MQnv4XHu/Qho6oHh
Bf/lFHyIkmXyBZbdrOqMeeMpaFP+YrI6MfrHprCaxiUwu2Tr5/vC6a1M+Hadxa1LxRbeVkIaUSJO
/lWNWMGZm7YKBowEE7is20nfJnXEV1H71xVdIJzkxcktO6jQ4sRY48KspWlndYRv7YMYJoWYKv91
KeYW1w/tj9QG83OK87VO2pQ8bTH7DDIVn1mnoHiBFXLlRoNwATuEZ4Ai7mg7EdcCyVu4LwBWtwV3
AFhcEDQho+FDmCxJo0X4bVxxPMxeTxFcpmEpDtlyw3or9pAwpbdh2rtdsEX0GI4j/o6vthlStAJy
COwa3XC3wXmsSXOA6vghLLzELbZbKLo+w4hi2/Cnjr/BWSVrxmJg2ChWSP377NGwGSwG3/8OB1MJ
0/45aboY6xWhReFpi7OpZijeS1Aw3nuVGWRMTsE5zKm5BGuLemWzcENKJxRgi3sxIZ2eltDjT1uY
6HIbF+BzCcqJUMxYD+h/voll/GiXNN9hf/s0UaZPfjLTco3Wqd44CQ7K43gNQ4oYEoqZ2KC7N8vi
7STyZSyjAofzGJCiZEQPZyamBx3hCKWpa0+DjosShAV2H7fsKzd2rhjX8gJfoQgbYjLtVLHaQ5Cn
b4xPqMWi2RtutJ70SxuAmTKRWBz4nPYllxraGpOB/ipwH16Lg72fi7FkMJQtDbI9sUST5XH0qG1E
mslat8NYKt/njUJe4K5dY32KIxmUMGnLSyz6sZrAAt152ASPhGJXc3JtK+x3c90P2EQwN5sbZVCH
WGLP3sj8F7qR4RtmSD7myiH+gW2Hy8byD4kOoSrC8RX975PQkah0L7NdDCenvZ1St7NxNFUOlk/l
ck2AAGkPdUfigk+2UVV1OcPqStw3nukJ1FQMi9vZ4BtfmF/OViz7MZ5NaYFq4GDa/MozWVLDe6bb
b7lUB4pKGK4QK0ChoXhIpOhLMRKIAFq/3FRgSl9mqPczTJ9MPkC7CJyx6oo53Is0bxuz8u9GkS+V
phZG2v22m93VlKH9Z+wWhhzCPCoxUguroeiWfTqxbkdcUID3P/WQO9GPZBk/BcFX6oJOlKyb3v2B
2dLabmt6FfBdGsLHWtM0OXiG6ccclIRS93Qu55bzajVT9roOwgKHnBgtZ9eBAhK1P3xSZN9GF/XP
ybzg8/Z9zw6IY4y6wziv8J2BXxIpdUS2j9FsOFu2dNKoKicyuRNvRzD7tIBZhp2jrWQhsrrPa5w8
6hEmJfbHHAWl389alXaU/S3LjGiSaKDPSTSRGl4f8gwce8bTSvl5yROFQHu4qW/TBK3fAoJThJCU
E7z+tKhj6dGbaClSiTefcVUjiUbdmnCD06p26YIma3FLBeMXWiO7AmyQLPT2eUqH0k4BJPtupKKa
IomjLJscmAKDItHJBltREYvZYTwE6Q8lrT6jb+9flb6WkMhuWJsVZxleyMwgHofb24qSYBuaGYrk
T2XV9CL6dP3IRqurgIXYI1hLdtEWIeWxgPcBG5fPSAz90SS9amBE2zbYTvhNMqDGG1noqhCdAarr
OGlGOUPiG9u+Aj9zuUkmvHEf6T4ld2Ncdr5cmmRF1Ri7BOF74cpOnTbFSY0RhoGFh9HgxnUZ6jG6
QJLzvfXIEWhce9TzMtbRFnyPh+gj9Ar0ZUrPNea1L0lkoH/nKUTMfYetJPGicjStuZ+7bT0iG3QT
IIkm0f0Qhu4drAIKg5SYZnUwKoKijOHMhN2C9y21oWnYmImmc9vwYLskaNKYBrc9J+mOO0aOpPPt
Cdbq8mwkI3dTAflACVNbjNvYOrA7pHGtVeLzvurFQu47JVg9y5HWAD6O0dLdZWqgR0FpVNkwPIA3
D88Uae+7aftKiVyq0AJflyF/irj/GCSyyRSk2QEK9WGtu1xX4zJ96qi7S/viifnytTfjS5gM7wre
kiUJM1flm3xSwySrNGGHKNWsFCaG4WTyrgpycjHZI0xMV70jN24wFwB4z7pjeseK8DJNmNvxBOi7
xWtFsAMaBqOeYOj7zqUXn3JnNU7k8cz69gvO3C+8jWXp9esj5BWynMbUlUKvNyn19y4wL3ARVuWg
2Htqc0wihX9YA4emNMnvJkL9nRj9Dy5S6Ly4HW66yYMs0S8uXSAgmEsgADNJV+EocyUqwuO0rt/7
iDwvqQWzWESICwv3FB14bXMJMCdKfrpsY2XehqjuvfFWhtmnkTnaTDXft57X7a/MqHrrY+w3NFzr
rC12UkOnGbrkHMNKH9IXCkMFGR4RKJuVxOHci6carss/8j5y5WLJrUUMmwv7Ty/it6HvfRtFV2qP
PQPG/dDZdhsUHammUOx4Gp7nJG5Uqm4zyr8gKLvQGOGpchxOVPOgVF56P8T9/Sh9uC+RMIS5whRW
MyPoVuYm8eI95nNBCSD3m0ExRhz/LuPswFRy0ys11aZvP4bZ/LAbxhhh8RW1/EdPw38K+G9UJHW4
tWDVpUj9O2/x3qZubZD0N1VD3r2sGQyDcpbfb3J47oPxSbnpI7Nr10BDGZQc0b0lk16NxvYUa5Bc
NwTNxdu0W626d3y45xmpWTZ8E/GWV1g5UT0tK0fXStN72Qc/ciCX5ZxnFxWGr9EUXzaiLo7nYzV2
tsntNoB96S+lIskJopGvKaZH3RWfXM4nEFEBcEbd9yxdbtBtYtEPptYhNruukwk+Mm1qMrToLMCG
rOBSuEeosa7NaoIK+eQ3woNhYTChXMGkHiaXCFOaXWRxIM95Kam9ybftngr1kMv8a+X0gNr2ESkY
vMQ3iul5HB0Hk6LOJUd/zmGX3kbfA7d9h6D1i27dpZ+WpYbs4H2Ew161xCrfZWz80JPwyk2GH3LW
L1scfQPeuTWmmHqcyOlDnM8a9YjNmzbr76Vc7lLITqph9c/YX6bK8+jD4Ku7IAIV1iOdrT3Kg5oh
9m+3ZQGyjDIU8Wb1lt3Wo5vsPAlcw62vyehO0YR2Zx3ZnS7QiyLkoN1Foqhlgfapleth2Piz3Ioz
HcRl0tPb6sCSWvK+a+A/8U6k/4kcOSBJKDJmVNAJQ/eO5LwbYbu73gasoSyLSzGM2U6Fy1Fzexq2
FjOM4maa/RTBIfk35MF4VdT3/WXl4se6sH9wftISOdpR5TgkXYOPnVd7HKckBVIgk2E+hblFME4b
49kXcIDmC5Y4pt9BjKGjCXZtjDOQCBcdxk3bKvWWrFI2PbOp25netlXXTpchnHUdEXNDTdvAI/5Z
T8m3boOOVF07i9lvw2o0DH1s7B4KCW1CB+yojm3b7wGHhA3tQCY3ygEDUF5eIbnVggg9iCqL+7h2
ukuxmPuVn1Sf8AtkzcEpjEfSkCyZtsc4u4Y8wKK42GMaTaotcepOt6vAj4vaRe/g19m9L6uJsJRQ
YYhdvyJWofKweo+wvM5usyV3qgRA7U6rW+O0KjIS3PdI6nrbVjsfV2q8cddZRRAe57dfrh0GTEZt
+ibU1C017RZ7gqUR3jo3DMhThgQKWZq8dQFY1XhwLarDas4mAbYlBjG9jpL3fhWyClUA6CQRwcHE
MSnZks4/TLAMD/Pq6IOEUZKuvKCDP9Uq4/w0hYaOqBq5AnKmXPbiiMUEdXXpYYNN3qPfMrFrZdc/
FD5lj4iIjnxUEZ73GGBK/wYMtAVkRv1+LxND32AEsHyMrQhBxJ5xIBRzEbj9ZKJkOGgmvBvnpM1q
7tpx2HE/7HmFGSrfjwpYJAGPageHFx8XdPyNQ7uRVMoFQFjnCSFjoxem6DylRiNKWyxoSBOGR7hW
IHjBmqgBmpr+zEcW7TTYmD0K0m2CY5AHT7OYbyglZpNHvCp0Cku1UCzyYxwi45cRUbQvl2n0oY5M
XfFkhCSwWWAaX5xbw/BucosFo9MF47tDFmRX4SPzixrRFtNdpEztC2r9kx87k+K+WwNeSRqPcxVl
xkX10NEiKk0PdHnq7VIjB2a9ZHKcdjP1KOw84Yr2YnjhXWwWk1dv89ABkTA137JidvcU8oiP3IDW
4YGD/1LkMj3lYIIf+t6NJ50jx5vmpoPhgm8ZzGB0BOBkMFm4H0k4HyT1+B3SD9UlLjoPZ6UDNRfm
il6Bhijwx1oVqbfvgy65IvHrTiApdGfDKa/wbeZojOOuhvk5cl39YdiPQV8ck643Z5sC5cBYcLwJ
zMB38AIoTkXWLTfatulOYPJ60xk6V6McRU3AiK0NhAH347LaChlCY2W3Ecx5PyZAKxIM0vMQj/3S
xST55J2Ynrc8aHkFiE4C4emEbsBWnA6q5QBuu80L0lIJF+4XKFQOA5MTqvlVAzgPw2WEQSooRwDy
8vxjgOr9CaW6Ow2mRUMB6qetp6738tK7lg9oBD35vASx1+TKzHvfN8vrkG0uLHvkbR1nnQR77YJ0
h44edkJ5YbbvoS2Gf9jgZlkVHFvcBjUilGsIkgfr/MYAo6mmURalS4xAf+VvJ4AG2QWYi6ta5eKa
FSiYvSzqbjvH9VMLFcWIxn8dVL3Ap+qoeJBJlPwMOWMQ49mLkLqrEOqU/1TBDB/kcDAPIVPb8yic
xfHYjRvSKpT65q1zeswd+s1v0ba0fhX5Oj+jlQWIoIdPGcFDN/IRjQgQ080fQ7sOx6Ftw9fV5Mst
yqd2L7ije4ROB/UC4LLClWeJboOpW5+ECasGQse9ijaJ2DOvu+NxcMGZCrNg8AjQIxLUxGib8gbB
8PomhSVI6XNkrZf4dT9MtPUPbi3mfbsV7G7rLUC1COQ2bW1WzmjXd4Q7h9z5BARqHyJhSExYM7lJ
3BSyaPeTxHxIJ/QbjxOLvDCP/Gx7pC5Dc5zvE2cJnFD8Z6pGzKqTNaowFsIfDQv0Sz1uvVeoiyGK
QeKkwy/WWQFyo6DbOVcSSEO+ns0GNAUbHUB6ZMACTYJrTTGhBDGy+LFy9qUYGqB2W7JLmuUglvcx
LWOFs1r0BlmxySc8zrfbHgSSMiOwSV7yTDZAmabaZ66rOgEbPxIs+hU3kKKnj4B9efERmxgaH871
TmfhQ2TY16KGHqU2CrGV9UWl1jmsM7BKy3YKL5qKr8SfFvxaBLv5Zm9FHG2Vozmw1iBx+2EIPzXp
HnO/715mx7I9YQEmR3Gy4s0QVhO0pWXIXQbEzoM7egS4J3L9uo9TuFHHGm0AmXW3W0Wc1KAXnYZg
guVwu9qLN7UWEEiOAjAbkX1zkMEsGrNpeas89qPIPFrCsvC0ZdvFH8RLl6vkqFwPUgkv7D4BBAf5
agonEROwBwSpxmfjJf5namn0rjlwXFgcwtal5yCgCjdd2ojKI+gk+p2ANYLGysbuKeWprfp8QN3U
p0dvzija0cHa26QdHUBplyddCW4exQmdx7vBQ5+5UpvXdAnvRtur2nDTH7NNoeEJjHdSahtg3rjG
lewHVyI1NijdSucTuIN9tY3owsXieWVXWNVEao4wE+qxReM02K04z/AOnSxX2KNWNsXaW0ZLMxxs
wLrYxKcKue20SibhPwwsQ0ZRPqM+TZcRFJipJe0eHBC2S9Ixrfxu7h5khkOvUllrYOcF5a/cLZO4
CuqnzUaY3WnxXiBqRteFmzukjbcj/xxzgNMlHDCj/FBYZpeshJG3nPYgRvbL95na8N31kv5jieZ+
mUjGopopI7ra79otf5q8NvcvmFomwbHvB6/FFFAlE8A6HzkRuPGlZujsZnjNmqV/4OBrsgcCDO6F
xyHrT1DAqRm4vz/drRiTVJ1iWYMDyl4mp9sdNRYWNgPQwbKbGL57Y2IMVOJItF/YxduPImjTc+yp
GZU7JnJ3VrH+th+i6IR5k+QLPapAMlVGlAY3V6YWAjrIdsejYf3qJEmrtdD+zlu4/livYikdh+1d
p/PoGwoMfiyMTs7QkQHC7QTqTKc1rQckFsNMM0zuu2j1S5HR5BSzbNkVPheA4wKUCT6KeYDr/aJw
eJv25OPkv8cMLnyMnSZVGk7FKdJoVxOfojLE/ecVbR1gV8jQ69wXyVjO8bZA62Q6UP2uRkZ3KWb0
51Tz9dZwt93E3pzcKefi23BUK4pUdK4/QlkMDfzeoPQJzbArlm7bMcxb6rRdRkAYmUFZFawH1BxD
nQzt9M+yOhjAsW4zF8Xj9pGCw4MPH8zY11i3/bPjafQPxBfRJbYhOeTAUZj/Y4gzY6F9VAGC1HBq
EA8mAHpJult0vu19B0yY1b7cJgDxHf6rKbgE73QI8p/FhvW6G5OcphUqGQDjnIbdk8iSsSjDIAVQ
DTKp+Fp1O3r1FDOMvdpodM8FTCuxZ5FwRaLrTLz1tAwDsNNQ8YeVkp7Xec6yx66g6xVyzsLLzAL7
MSSF6KuUrN09Pur4ISYctrlZAfAL04JAVu3g86QCxSxApwmL/aQckKMFl/giIEtjvGIYmjUUgbsH
oMsSWCVP166mo/0tZqsL2ctRzwc1rN0TUWLszz4w73ra0ICrtFcLutRWioqGUGM3qKz5cOTuCiMv
kF2gshoywJ2QuK3fNkLSHxYaga3edNSaakz4VfM2Seyl29r5N7zQyz0O6vnINxvUUqMCu4D4AdA8
X4D9NpgVC/XkIR18K3mMyk2W0cADUmkUg7Kyss+ANnTaA2K0QAx3L+F025YsX1qglsL/OaUth2ES
JniPQH9RKGAwNcIIJJXtUOVB1n/1nk1FKTlL8P20iVhrlGgAfV3aukNhZljRxagKju3qq7csFNPT
NCm110uYPWrMYooKnzJGDBkg5rHuXQZbLgREvTAVjwKbJAdXgKALeGgLL3+N2LawJlGctueQLNhn
BjeENQKbi0cknaSkzDO/U6cNDJP+3qERMT9wuM6AmoRpR1Azinjca7xzgIRKi58DJjB1t7R7f4tR
u0l70zvN7oohwhnCgmEn8HrP+DXiZ3gJLrt40Y8a/eFD5q3uwKzMa2Ih3pbKeM11CGdvoyXtVJVk
1DwWoP7U0NS0jUoUDuSVf6VyeyU9KuCtmx7blYy6EkImR8SRJ/CY8L0dBLB25zCoK8PY4fDO+kjh
KI36cKvioMWUzJvFHV+AUqQUfJOyN7Nt+miKyg6tHwCtHFEDdTdQHCjTInYjsS+L6yDp5fZhUQRn
1jzPwQsOVARjZrrTFQcHtcfKxTBD9i/WArwHB5ZjLD2CTyGVPhOCn9Sz7m7O5d2QbigQMljlFSJp
1MhvlY/WIc4amqTzzun0gOr8WdKANP4cH8RWPGH0uc/X7RNdv6volbES8O8Y0+PjWz7Q/QFa0owA
zEBXlvpYkb4WuyX3AfvFYOSKKfxIY7TujixDlaQ8rvz/4+i8llpHtjD8RKpSDrdKzjgQDNyoYANS
K+f09PN5LuecKQZsqXutP0aJsltYA4NZstMIWle0h9Zs+bV7ifplRG9aGHf1eDGEXASJ0TQfhpbI
fr/m+alrcMPTPVa9DEPEksKx687zfKhT1m6b6sHASbUmAE2NqbnI821fxLrblMalmUvTlVSxa53s
pSn6IEvVs7xANOBbVX3OOXjhCJzGkaenWBtOa87PjuKGpxyNkEliwU1LFfN7sWDBcf9tLUtwK6i2
Fy2RxQ41PUFycXFY3TYTIuiVYpMyVRhGf+sVZxOZ6lFllK9bZnTVfDaEtUdGH0yLCWCUTaFlQXdM
7UYpGK3mzs/HxbdzkAVCOXyp6zlIrZ+2No9NJTFVWlcybIM2Tk5g1QfZWY8MXQd7Gbx1lY7rY30Y
mq2iRRfKLG5SS9KYWsiXpUDPEzX2Nx6/o7wufqk6r1Wb+bnVP015G0ZR5JtN5ZlF7cFonCQlDpSh
/TRjNWi0MtRnLpdkREXhTHyl9yRmRVjomvLRZPOXmFDVw3x+AGPKuJ7yJA9nGQRUUScXrZrliXTa
SFQru5HQnvRaPUxFaXmOtPqmupyKZNlpUX8YW4NvsPKTngU2MwYkOViVu5bv1ei/llzb26CXqGjm
3ZBLgh0nee4Evrdy7Af+gCLbj0b+BsAUxLPwTLPwxBSFWaa6SJQbaKFul0Vc6XkCo397+AK7Zdpb
/COA5Wm23iCTwzmyvSbJv+3J3uqas2EqeI9l05eUfPLbiIV3SYfGNw3+grpFfFCKNts0lZx6UbYc
omTZZIvpmZZ5icTw4A9OkvGuWvTTtyDKfLn9lD23jXWR9SJ2E0PxWrvfPWiGFY8coMtFa6wXm4xH
h2OuVRtOwG1ddLtV5Lt2tV7Uhly3MR3Cmac9W05Ia/mD401iMIXW4A+TPm4yADyyaseXVWS7TKho
HdIjb8S9Vp2t1f1WNjsNVA6X1iR9WaM2egn6FTfL+zPoyqm0m0vntFdrIT+4Exc7gl9oMwKn9KnY
pZQ0Kmu1Tep7pvBSOpYLihJV6nYun4d0DLNp3trANdzKZY1jRHp/8GXNijDM4ofnSQBscE3UcKmH
kzWzWsfaOyWVwSJxAsiE4gsTJBh+QZEqsLuRi8cJnAiKLyIak3/Om3UzpN3VLsQONQxo1wOrBiLc
FgnPkZaAnrEtWGV5L9MSoG/+lnoF8UzsSjVmsKQ90MQbJqymribGoFykFjCIkAH+B7lVt+Bsgd0P
YRFJb6x6+wRGxCxAbuDE9mlkv1VK+d5T5Db0zqXk3PYxItosa8zvyG2QDiCHaflI03L1MnqwHbtz
x1HzVSnZGql9nor4WmTxXz7NiGNau+GG6NiNxVHpGpdkyC1j07Ej+4VIM+xFrWMEhM8h0GKwcdUa
RDS38zBa8ye2Qb/MJOhhPNFObATtjIA1jdR/Uwl4UsdhZg53O1pGP+6IoJZq/Q3i/qOw6Rmd4Vdd
ejsu+Mg3c1NuDamB29Gi1xkhIRDWh9DkV0qTX3gwnrhjUVtGfe234FGeFMcXQxtjOB7136Cb7zND
pNuLJPe0MnuPLOmwJtMVlPNJrVZkTGL9G02HOzGT+329DO1GrufB06aBT6lRb1wxKXqi+lDGceIO
RZvuy6J4ywT8n2OOtyIdAyE6v+jFnQmdOtipPaq5smVIvwNBb8S6PmOgfktU+Z2A50BLTT/Xi1en
VIBn1C/DTl8iWfa5/wERHL+enFfiQ/aGggpGb6ngEX3iE3tKlK0zy6j8nBK47aFy6ooAjneztjJ1
PaXPb7+ZymQjVPlWpnaIHCdQNcD2cv60tShYZP2WyMU5E+WmpAwvA6tRnOyUrAs7F3N5G8/nJa3f
ilqHUrQq31K7997qD8xwfj81n0KNPtMkPU5QTlaHYqxNZ4QR3Qq/2P9mMg+O1lU7Y5UPqxx/10n9
zqz2E8Xr11TVB721D4CacKxd7bXmDxDlt/J/m1ht/nZTdgF881g+4dw/MfA9MRL6stWHQJvH1j6l
CZ95SlMAtfS0p0A01+3ypCzyW1Zmi1evz4M9BfFaPKtgCtr0mSjGlmUXhK3amFH+nkrTRku/TP2Q
Wa1fsbZmxFEuNSEvQ35epHqblc84l18hRN+s/tZAdy/qZZaN0HJEINstIsFXkJd73iobLbeDKP6K
axMiX75P2adhM/11fFJSie7xpszmbankwJqFj5TSk5ZdWWCojHI2zZR8edCbRrsMtezG/ByNV1FV
XaV5fghiaiRF6fDnLPpm1Q+2hmAkeUJYdqCfxxuUJMxm+2Q7X5XFPJKk1SvIy5YSvK0m1YPLzvli
deaRR1wjZKb9J+mIWWpFkr2sSp9lJwZqYfndWRRB7ilMerJi8aPZcYMUKtPcqC2f5Ul66xv1RaVp
2BfJGoymdMzM9GghNHWVCo1Hwdkn1PNC+57XwdJ7HQzKBkY49tdiuuJqw7/Z23aAartFWKztO1PF
jmX8ob94MeRIbFSgmSdrHrCymOuLlCqbTPTbZR529tiQ3Dwn70ICDTbrzvCYbOWgh851hi+n3q4l
QYN67OWD4svjSThfUsV53+0t4yrVkmc7b6zvHo3duw61TmS8I2o5CpH5s0JVTQWbZB/jAZer0nFW
01b6KxF2yxArrx+rccvrXa4hxuvjAAWHakluk+7GrgRent14/mrV8p47+sleIIZRd0hNqHUlzLR6
w5btGZySFDT7lUnFUFoFMmh5ypbYWOOp0nhN2vi5NH7k9L2Ubuvch8Vk+ku5H2J5P1RoTadzj8xH
ZgWIzfwm6SmMNYNi/jdDZap8bNFymKrXpSj25nR/HHS54wsKE1ZQqvSfJr/Yc3wWur6r5F89r46W
VLtZ24WizMOm+Ua7EcAce8VsulhGkdtiwFW1Qy9rAYCBLlCeJPuWvy4yu42S/7XV36iYm8WS97aU
bSSr81QbdQhfTR+fCA/3Y7QeUhlOeTiu8a2e7i1jd6sAZCBs+SCa66dec4GSRlvhtucnTe/55ZIk
VBozUGIesCFmdDRCaXISl8bLPQrlMLIHVqUy0CZxMY3GR/nj2Sh9irli5XnpIBBhXU5WZB1mbXm2
quY5Ha0raoug4t8a49DojB0Y5AOq9VTrucJYoKqMOAU3W6n5RYVgzNE8CfgPAtCt82J1C7F6UyRt
rWn2Y+BGb4JT1yFNy1X3Hsqitam3ppoj+MOjbTW7SJFZiIn0lEaEjNa+qZCTVUFj23y05zJ+9JoV
SJpG9CV03mmja2eOW1DhXRatO+RE+pDPCRNt41Uwom8DFVpKograAql6jgc70OwOaBECbfkn4scK
2LtobJPiT+TSfaj+fxVCGLXAQbky83HS1MQIYH44NsHJi3HorfhgWYmfqsvk0y1wJrooHFLAqGwM
SyMNG7SCqzOHfHtErETTXbeSQFd/5nra9GV6BEh/bvlAzQfZML9XaUqPsHygogDRKrHMcXO1CuGh
AAok+8GzojKe07BM+8sczz4LPMLzqc681FK8phSLT7NT0D2uo1aTN9h4sIXEN5j+7zaeBiQh4z5z
Oi6xjLNphQtvgAe2i3nXVOk2tM47HMshWuZzrwxh9CizkIluZrWwu5Owv6MaR4baHJvuawGzonfQ
i+KrJDcnOL991C2nOZkDnQkgNwWrbuKz9AjzRxp/4+a5tR7IYvUi1lNF6V6d3Kw6vsjRtVXopSxi
QneXUNKJGq7DrJTCSc7xL1yWNUa1/5bb/zT1rWoZg0UHmtjflvrXeHy/heWShHCwFhW9o47EG6Rz
mE81EF5qS/BRbSB0sP12W68WyjlxMlh+OqwFRW/vhby6SjtsJNRnfQtGJqOsESb1b2inzD9LDdVl
Z5YfqX2YEfYNMPoSb1NMXYNlZps8zc+FCfVtkj+roFjMsrB5DEW1tesmJ1DbnLEvLKQfx7qa5Xgi
HY4LfgUdXHbxuHp5p25TWEkBlVvBYLXw8o6VHavhd+BinanwAfoaR6qsyuKkWB8EY3L5/FpOEjY9
1AQQgxhv0wKIraavaM/Q3UhvDkE57TSGvQBzGORrNE4euj0vQZBfrO3TtDwJXfmVVKojhQqeqW+J
X73Vcr1H04nlbH4vTSaxKj70RXWy5/yArymYU/vaOch7TeOopW2oLIZXxcYJY4M72VEQd9q7Xn4m
nfFpJ85xHHEWONGrBB0wFFooj+aZSld3TGRQgczlBvPmmNgxOztRRR/BEI+ICqtkk2qPcXkI0oew
SXZYme0J6gQXzzij/xyKbGfGxlZvkPWk+LDLyqbuksLgTJffqCW8lHXChVrLwBYSCm/d4Qk1JrY7
Qez9VhXDJY2dLiDw7TtWFqR76qK7VVf8OTkWldjAglNXcX5pI+0VoYHFc/Ygxm3tx9EidrYyd1ur
w4Rjjyw5iE56se6tNAkawwgKHtUZfaie9Q8VFFBj8lTGib/Oya7UG4Y6ZWcb617KEKWCzrhzVO5W
K07dlq6VGn54TJKzagw+t8xuLYjSsUbOTo3jpXKTRf6XTd9j/Y0+7u7kH9g8X6NGBKNk76RK2iwy
R7btk6QaiOEjiiO/QLgzTUhG+9ibUVq6Upu8S0a6t5CoLhn/R6JcV66fNWPdy2p3EFNABsq1VjBT
VZqBjLSZ3a7h9NG1p0fKKK+ABOVk1ykQBRvtZCrAH/NCgoG56KFjcREWuvrJ/J66qTAQn9iJsk1L
s4VkMaTDMo7Luc3nZwnV+EZ2+KxUI/lMl+I7kqQPSksvqlJeFxj5ZpAPRgkdMMkuHvl9IesHhyky
iZS9Qn9o16M9a8vtjHl8kZ09lem+DriAOHZbGq/DUJ07TD4dZJOU6kHDhWQ4i5+g01lL6VC0zklG
VathxovibGs07EYICsqyvKjR5HbM9MuqPkejcNvW2DZa65lldI/Q761Tdh6Hx4suHWfgela2m9zT
4Kdm1GaMGR4SG4tNtBlMKDle0YR5VRAgxJuXFRiLGirBtIXrrNdTgqcg14nl2uIaPqG32bHF7526
ufQJnOCo34uKLEBt0j09Vv4W0XuWxl0p8nAhrm9pEMxnpqsXSlAWrwMiKB69FwYdhskSqPInzfXX
fJyZzkpvlPDt0fVAmpuvDVaQLjTyoV9tzYekXP0oqxwDEVST/hDWVqGkDh+jObO6x2S+kTjiFgxz
jpNeImlykf/ZLCzLsSgQoYo0D3Nt/mXDDbMCyjKBNZ+sswyFrovWA2X1sqh2x9rGe3ZtpuEQTQwF
kxJYUcxznR90pn81yf6atdrNZE4bJcgROH9hL4wall/nDAV1d8VxhXbwG63oqbBmX55Mr52nbauX
eyfvbsSKnNKlBcUq90mfbseeaWzA6VXUyZtq6vg0kNZRgyWidEOgzEUfBq/uZS9vaz8vbXyKVDW0
0sbACNsvBQ+7/SGTvKTXK6cz5qQm92h+QUFcuSpCrkQdvC5SPyN92CtwprWc+kqWbGMZfXHVBl2h
1y6YuKVmu4dyV58Sb8TbiU3FM/X6KnHjDyD5GUxBmS++aQ5vY75s8yjdT3V8purlpe4cruaMZ132
ung5FETIQ1sWOQOJcELDKF8GWd5qGknTU+PX8XKp2mljSoa/AE6040UI1m5xUNb7ANcvOlStHA2a
cI7Tku9KK/eKjhtj+nv4ExPZOElW/6EkNrxDt3daNorIOA/DK0FgGyt/Y3oN1HxFKiv7Rga0BzJo
gyxmq+MS84SyCt7Wxs+SgigNcqjU/1SealEnPpJpjMYriFcdOi2OBtGGo5weMuNW9+kzsg+fTP6Y
twZsA/C7MlJMG7y9+JcOaWadOoWTSVL7cy83G2YouAlaHpZY3epMeTSx7LoEy+3M4y0p9bZLH2oz
DQIcMALW9LdRljLE53rpRLRJV+BPE1qvXtEkR87DDqVWYSeZz4OzBolj908I3MHXYGnOxVgkrw1H
AmQKKjndbuCqOuIKKVsOF3itreAHefHDhdfNQDFjXK/YnepAIi0NDEJKAzkz9lM0HMXaIXqx4ZQR
obc7RL8jFkyuAztdR9TxdhEYWm7tRjWWt2BNSWgr2h0j8dtaYqhiKNE9m23CW1oAKqDZu9TQ7tko
SEfjlgJAVVpfaqvKtp3ObJ8Zq3RGAP8OzKv9QlJz+Wb8hk4R/8R9FVSR9tIVzXk2859ei/5EkQWw
Ef5kqvxKmG0KUw0IsSJIaTJgKsa9ZX0ZWaX4mZZvy4K03km/dR1+PiBnjqBNt6DA1JzpQJrqVx+Z
H/Gq0UXroPDv45d1nHyjQbmlSCy98aafiUnIqqsdla8Nh+ZgcPHV/Y4jIiSEjPuC/0Jen3VzJCAM
1bo6bhpT7Er5DSn5dV6T5yWe3daAoWzxhABqpJK1saF9DKsz3AS/uIsb9gTT4mqSdCnqiSuNtWCs
T1E8XpyKAaUFpuYk8fvIuPb24OnlHERRizvLxuLEYSA57joODZ4bcR3YR8G0fNQ9+wYVrma03ohu
yVXLvEGNnzw+inM2Gk9Eq4wQlvk1zrJnIktC28GiVjZHdSBHb+r20+rcyUDbzlSRzU5ztofhyC0Z
TG21sSKDN5rLb7JxIMPfJ73ypkQJFp5kxo2U/RY8c3oqv0NSYJ42b2vME8y/4cesDOjfuI8rsjTV
0kP9FdpV5Tt15JZd7pVpIzwO7itODlANVG+xCj+1NFu45F1p44soSqx/axAVy5c9ly/dMN1Hs75I
mh3Ks7VH9bJT1/TLllDYRia9jTWvQoP4uEDsvSLmlutua+TRsZ5g8I3ZFkG9AO6I4qdVBhX/VkTc
XdeGTQT/JsnSGzj7bV25/ovCOSfDuiBQYhaoTpGGL2RZJVcVUMfWjpwaZLH9xxx/WtVrYrEITqu0
Ad7cqEvlwVP6SZvfawgDsxK+qVXfvYBN0Jq9jcca68CHMWuYd4SnyhwOwjoMTYHiTnoT48SzdF8s
sZ2LiybTJ1YzBMj5v2oxVHdhJdCy8bYq5u3x9SeLEYrYOD5ejR6yLebCsg1aCdv8YNhwJ6Kz/rRB
+XZ6UmjM5MloDU9Zg0Fhc8zwcSkl4r/5Mtr27A39yQASaXtpM/B1W3O7wxMcppr+HTkkD/XqXhMT
unUHgUa+IdNwryUpb9Zbj2KfZBrsDHD4Ce5zDNoPvrGvwrKRtqvomIRbV12XMAZTNACU8nGX2ECP
CV0ukM0L/Ukie6VolrBF2x21LOijn44e1iRj25meJxOG4uF/ScDq1aeFzbatmNilDaLdMMU1XTL/
jXXnkeLi1fmfmBRy3Pujze+1js65RNFUIOt0laxug2KV7m2jXDih31eWyaooL3YtYb6TX6p5veaG
/f0wVdtOf6tknLB9+TxxgyH1DGeLVZ9ktp+kZ6pA+FXayinGm6ZPZRu0hcwFDk7hyOKYWlz6jRMq
crkbinrXy7/YaHw9ByLJt7jfPWUctmtrMX5eSFmfXCWyqHBA5Dgh5qRUO2yk4amby6dBGnepgRuy
aLKjJNe8IWKfGChgkiJil33tpuiQjOtPPpjLxsm61DOqsQTjs63HxBaF/ZTD0MhNQxAAxYpmjYMl
j53iLCt1FVpl1DHN1RzsaT/7RREFzJbMjJoDs7Bshqh8o1XrWRbVK3qmc1tUr+bafYoUmZ8jnwdD
2sdcyxBEX+18Tlcedky/Rr96CngAhXKOS4AM6HBXnyDYTkNR/OSNysIze5YyY8NIq9IvrPVjNMQu
zevM73LmuLRUlRc1lV9ALG/yOoAAodR5iq16lxSiukx9YXhoDsog6Qd1a5Dc1mjjeEA9uaX4en3N
EXHLY3XL5eFXqtrZE2v7bxLJGDqpelMKOrI6g/fQHFEMZWa5JXOBw15U/4Yu3xjycJwrDYVeJt8W
Y6XVr5Eib9CWf3klo3so/gqyH4AfsWHWSQ9MY+61Suy0tMOuJn6MJIv9GM22m/QPj1/TxaGiLAeq
lvcWcGmbW5/QXmtIvk6A7SbI66TcmEp3RQuBvnSJ5E1tAjYja/btaUG0oyRf5ehgQMTSW9hbFO9H
re/8kYy1rJCCzjDPLF63qU5eJaUgBaizTyQ4fDV17WE9XCrDn5FBcd0Ux4dGvlPEre60YDSao2Ql
p8LuAWezH6lJUTDAz2b6HgbvQyY4I1q702Sjm5Dlb2wL3pSNqJfvKgt1i2IHZyCb8hImdL6NC1qo
x9oYwUInh0rjYklyv5F/E8QKbp28Y2EPYHE2itNA2wnfSakoL/Vjh1vTmYl7R8zCV+9pvRN2w+oi
ouOlZ0PvLOPG27CpF2UTIapCscNlU6H2FwQRzA1PDfZeS4/DQdE/0rg4T7pyHXgVCpCVxfiaGsV1
pp1heNpqekmRP4tEQaXj6/bR6DdWCwrOniwxIBtBn75MUihmNGsRkoOJbattD7NxgmfJMOabyV/M
fBFP10QkF3XFZ1O2L85oX+m7eYoibEEJU5XYO3i9XLPkDhA6URdsMPE4EL3ABQvpb44RTb2XRw2Q
LTZ1fc/T99F4L8u/Wk9btk/FZQPwkbgzFhnLE9nbGN/ZhuN1l1cFj2rNyVduYXg4e8GXsr8eD5m2
SkFrD6c+HbeiInmlRz7jGi26imwi5yHr9qvxqhYUqMXPqbFnSzW6awkuBUyukkLkmd1JXgA/CEZE
YYkv3UNFypCXHWKMfKL+nc3Hd8ajOyd7ZOi0+QzIWr9yBsYIZfd0sgxnM7Pe4uhxCzDF1jaDbj5l
SFViROWDm1scD+YFssSWMYDPWojmc6IstSjMIK2+IxwqpNZ6sHNqD5dAB0hiX7LW3C/Tm0OkiqHo
oQ50VBvfudVuEbHgbmTIdaaTE7HpvQrRPEl2+8GCdZx77R3J9pbSD3ZQK760+vIpJMSB41UhQiJ+
z6jRU3BE9dnrLKe0Ei0krI8nJ2PsYBehMWYzJb9j9U78KKzem6kSfcLyq0upb8gmaNqzrJ0NosSU
8UpgS1M+o8Qv2f3QFOjYP5BYUIV0k4xhg8piK/HeSuxATZftEgVdvqC20Y5PVSSwHeheDWBpNPEZ
KwdZCzWvahFaS7XpEPLrpF4IoEhyo27xYL6MJSkToz49jdOUMCIij0V5rqKZI6fl3K/EqBd1fooX
aVNFV0cV5zRVPHtKVdoKq2tjaH9S3L+naORaCOHYVr2mUb7Hpg7RxrH2YmEVigDrkINRVHwVWv+b
Njo+21TfomltCcYqvyWJPLron0W6sa5J71VjErSyzEG2yvveVl5GLF9StJAd2u411GOCi3NqEXNY
LU603KYqIH1RpPlsj6QQlVq9oyn0uxTxWe7fyw5f8doqYdosvJXZGoo1tV+UcYTHUsePxYnDKIns
Y6Rr4z7KjDGQ07YIC6u54zq2yGww141hTK+0PnyOWX9LcTsSMIc1aVx6XB5G9iMUzecT2HQSN1me
rV8seFtVsbZj22/5IduqkPGq2mGBUb9aqxcTNx1AHFAO3MWCZPeIRcPLoIqHPrpSCFfBJqV/U6xW
exxDyXaFb50Qnde4I/Kku0m2MFFtoL1zZ9WJLlOS/VSqtRAaJyP9Z/7UI4m9oO9PTcZS5FhiAxTn
xnzBqz51YW9Jzd9SzwILmI5cT4vlmw7sI1cPIQ6IQAMdPI13JadMJdbtANNSoEbap4K/kQt6CnpZ
fsJVg62iS89qynfD4yxl6WmO7ScCLbZ2USN7j5h91ZtRDh+oY3ZL2WyiTOxhyXleUv9hwY/4WdlD
rV6STSQ/V5r6ks7q05oMJyGMfVYnO8y6T43qeL2efZqMzjSqSkhKxG4aEODmLabnpThHKMYwQuM9
kT9iOfsqH74LI0pdbZ1ItyPJCS1PMPU/ETKJedotugrSeWwRMVhlDPlgvRaqOBidisdv3KrLQ2qC
zAJfreD4xShyjfLs2nXlS45FLyOBIjVRysmFV1m1LxrpiHn9aVQQdjbxi1gMZnblpedCihrzCS5+
D9T/h24NoUZJtYTqdxq7IEp70ZMlwrA1SP8k5uZaas4Ios+UDnDuGZzNWr5JcyWcaH/DfEdj3jgk
W94+JM08B6L7IQZk8TKTFm4UEc8UR5EqLJDCDCDeXY84KvVnLWHx6M8Z/7HI6faVIZ5NUh0krebV
t2WYKGbIttlI028BuVArc7isXVhkh54Jz8hSFrP4FDflqTOJOlraDd1i+yQrnidoAlE87Llg1zVR
6Es7bHtD27V6tekVDeUrF5PF/L/UkGjdAjs9cLKcdBoAZ60NpBgAgT1Rznu3Mdn3l7dBzzzLwhK9
ksyaG37bxqFDn7rd3CN+nQSHHbkCUlAoRkCMgj8oy6ZKErgEVAhQnrVpnJr0ZnYSSgOFgUTzZ7Fd
4F+6IoIT0taNpBc4abPN7MjsMtapGqWXByVsEI6EAs1vRBiP6eMvJYvmq5Ie0noCY53qWszS+4zo
h9MKxyOtlAVvNjgFi8AFZfln5XwMDyp9hpYFP3hIj/02/RO6GUjpb2F1O7uZHk6HEKcVMpDKbVoD
HXO3IaYQ3YCKuRfCN/3tepidKNHh0D8apfu3jvJP+4hduxs2BFcKB75ibTWHWy4A4yVDabkAmzDF
fho/oFXHflMm/asZDFfqkn2f3pPmY26rnd7dcim5N330maAPlnkHc9QuS6SG7GtbcgKOkcYRi8vh
xkLkyQ/3IRRJ5tb9TxcB9lTJbe4ykmq2eWIdzab4tar2fYEBBIV8qxPt/wUQGTxyqpmj6W3WlTB7
JLfh0o2NBJxGx/foVKdVb/cLmQh5N8Oz5/7CO7E+MCDjwrjvxqhGHXxD9MDjdoCVRraeYLuZONpK
dFjGslzIF/ZSwoViLjW5IKtkrr0RDqcARDGa+vD4ztUeJKeUnmrAW7XTD3FUvydyvCM95qjPD59V
z52UF16RFNtKe5V7vP5TeXREBZ2WvtSx7eNc/j9FxCUO666sBhJP6QUj0LnT9W0KlCXEclER6CtE
JsI8xmDr6WmKrPdahk5gqJELmCwYc5ItSG55VWt9o1H03vdWsBqFcCU+DPXBI5YzY441bUaCD/uY
pQ8RUoYuk9a71OtBPjsWt3GRPqtH/L1mzHxo2A+bsv7FYxSoSXskeCeguhDbY8ofZWxl5RKrqsCR
eMwt5c8BRNJy+PpYOZLYgZof1cyE/mKyFkK4jA/Sj77YFINp6j8J90U9GZ1iwYmGx/mtsezPIpp2
hFEBsV/aHIvg8i/iIaqbs6B77WEAbR8WoWU+Zor9hp7Q8Cic3IumuXb9xWyaS6/GQQHorGQ4sLKR
rCERDf8ksBNHIs3GcdCswgjVa3ZTx1dZ9IdhQPNejedImfZTTrWhbB2JIsYG73iOI20ro3vuCuU5
EQjDJRzWEKGKjNRVdi5G/YVBTHGzCc65JcnEI/kfLEXSrsCrY5hiX+IDJGimzbCrkA/3ZXUM460z
OjZBKHJ0LNGsHXNDt87CmK1wtbt7YcshnzoYm5Key+rej2gD4+UqWm7PVZb3DzVc2176WJf482aH
tAQIXWKzEKCJ7O7UtkuUHSGD840QmCPswQ4oe3anhfkcp8a+tbtrK9sfTkZyA254cmim/zg6r93G
kSiIfhEBxib5qkAq2pKj7BfCaZhjk83w9Xu0LwvsAjseSwy361adij61qv/Fkxwu1nBJ5ummYnXq
4/ikhPxBC1ar1Nbe2jHDe1gHxuI/Dhh1JbyoaeIk2nBiSqb00dAThgP1U+lcDV6+1NtBMtZCJ/aw
omTbmP4+/MNwCYdPtu9YMbnTyLARwL0HfeobmdG7CYV4n6vuoXtOzHlbgXdE99AXdlk1ikEW+im7
yyTB7Baxxxjdh2j2Wf15yVfaV4+6SMDYpfAmS71+sPDf5Yb/vsTzs5VPexDJxEmjTWIlT7n1RMol
7Bl1BdFTc5aPToydeiEHJryD2agnFvOvqd3cXb5tgJ/4DaMEQvpjy7ANvGDLlYuIxBMFLkxo5xb7
wuGPKseNRumM1n3h39ylcX5By9yJYjj68M+UlOAPOLNqhn0osdAZ7HxgioxXq8XYli73ZZMw9oLU
+ESdymRP0+PkIpHqU//my+o7j/ON6EBMFV+SA2qLU3MafWOViOGKJ+aKunXsZBLUlXcZq+LaWTgy
bTsPHJJGOBXbi98bB53NbUtWz0Nd8flvPc9zEXdrBLhNoUPBqbPh2Mz5ZcbKVxpspj3ESpyBl9JN
XSTMZWU7GBiXco11HEgS1+hsRaESHe43aY/7Eqk5HYxD6rBet4sX3S7wwaU8dvHetUzjiHQujv5h
bECYDDvd/Sk8Y6cPMMTmDuBcdEQS4S9aviknfjAKlO/e1HY0AoS5VYIW858TB+oMYelH202PPFl2
xLvfhJv/Jd4SxgPRtjJ9VPKnwhd5V95M3OxEXgNNWSEDzc4dWIChkej84x7NS5TJJnK2/wH6efHL
hoQBc5Zy/DdagLHZE+gw2ctFS30TEUlLv1R7y7L2cTwc/GxytqPq3upJoneqhyLCBy2nELvXHmfs
Yzb3O8+WJz8vP6yCgRVQzrzqFcNiUX/n5vA0Dngf+4KdUtyPb53pnFn8lkzoFsm16cxmblfoxrWJ
3Isp46fl7uPkoJNK7ah39rnRamRCqC/YQdwIfaa2yVMUA5bZwXvje8NH5BjMBT3riQUPgt3qcsuU
g0IzIJ56gvpr8xNfKT5kgavMTzxQDR1j6SAbkxGYQxLunGrM9pnmx7Rl92A6fJTrJ4bvW7fM5m5M
lTExxWTMmhkKKxHk+HNm57BvVddtCaZcVcmnPg0OG/pCYt+lrg0DY1GyzUXt3tq2v/yVo0vBRSyj
b6nj3gwkB5R1Yhk6NbNEeWyP7KKSyB/LbWqTXSXKB16b8Fny5uiDnrlnOJQ9YHKfh62MFrStJdtz
2Nt0GGtJwCo0n+pMDiBwa06Vjdm+1hPCudtyuygqL2B0kdlPB/HDtj4guMUORH02BsZaOZrv+MG/
UukH9gL50ImQp5d4Ly02I75ufXd4ozoem1aRvnRJhFmHqg4vHbiWECYc5p4h7Q5oevJpngo3tDuG
0TZu37PEfpjAC+xE1O0sfYgfgGCmG03LD5nGJlYV5pmDy5kuvX6dOB3u3rv5DZriNR5SYJMcTrG7
BdmQo3KNnUHErwn9AidP5F/nDjheq1W4cxLySYbhbrhr3vXpU+/5Dvru6x6VKyUPwhrRuu+bi8W9
tupY38Q1rmnXlb9VQ2isWtoXtkxvIAmLDcC+l0Qu32xxCH6r7pl0XBhR9sWWSNu6PqiCJD3JsXbZ
Fs0mb8Dxg/CUFix1j8cyR/WZs5JoWJOQZjd5Svram5EXr41CelgRDTMID/GDBIfVFYjWkqtyuc8c
CrLT/ATPf68P9h4fF4mQLArKEjEotgl61GCeAs0xb0ZvOkdzwWZrTRx/FsK+K/gDwMzk2G1HLgSi
NKwbnTF6EQ3XPd6NW0VKFFsJvXqxFdvrGvYi6yWIU+JvcNTN8xxiLZwVuZ49llXLEG97Pybb8VVz
vhfitbb9IRhz3rSGFnWhqFqycLBhKo9TuqrdbTu748EELheMFW8avLTky3UbExDCo2vyyVXOB1P1
jt7Qm1uo17LWHsspZtXOSKcZ23lJAw/7WYcqlpoqMOvsqbKSqzOoICJbtpLJTznWjzCr8Zlk7xH0
A4I1n2AaDpZLRN7EGFNp726Pc8LST4swb6nGHd8vmy6vDmAo2BvwiEOgSeYXIBoQXcBkiIhzuVuT
mDCrIOfu8ApbroBanrrez9azEW303n+KLecsuv/FVKIQ5S0q3tqpIykA7WvsMDLWH56r3hxOe01s
7XWYd0wQ4IBQ8t3mMmI40j3rHC36A9ctN3HCOoWHEJT9vZytU91GW+gkT0OinuJo2XZW/AziA+Ju
tx4421sR5xpz/tfaqBR9Lr0dT4i3eFRfixG/VR7YrKqGOVuHreas1d0M4w57MAFrA1OxHJkEYoZg
ZPYmqTclanLu0Fu5fNuM0joQrUHrn1vCrY1AWxuL0GUtkc3pcVqiZ01zng2ozuM4kK6Y9iZbfokw
Knn0+VA8x8496wv9kGLYwv7caAtwCPnsD+JVcMpdxiRs9IEzgnzO8/5YkGdk2chsnY3+FanJhvvD
ehQP6t7TQUhqzd0y/wEWnIV/Ii+TKg9OeT+esvHQ4+ygR8WjELiswZ+y78YboRiuavSu6tgTmM1j
1trGuMmaX7P4Nu4B6HIrByC6HlvfFvEPT7xfPDHBZqtl8IyV4KWyMMnrQ30azH8+d4PtmhvRaJA0
WLPoYDkjm3KZamMP07ZP253tLKfKs578JNmmLr5IsGRDOvEgy941d/i0WvNu5oX95bcs3ScM3/Jk
RgMfRM0MAOkbHn7Z4m6FUXFw7RIwsTbzAZY306kPop5YJcodgdVNrtIPt8zD0UEYVto+S8nF4JVj
hYqoq0feJVnw0NZOddML49lIBkCn7GNqdsabXjFQGQRZp7TedjY+fRdasIZVJKNRvkddzclyzf0x
c49xaz0JzokNGZsZ2XkcEUPY3LmLXMe5t+pb7o00vfoLUU1MeZZLEgjJATp2ADR068bFXri4axk1
iux+WJV9aMR+KLx8z7gI4cVdXpKCC0fkeADvDq7ScBn04O9g5sFnt1ao2iaTr4Oen2kAZu367BO4
G2VysvyOexJAuMjKDxK4jF6d2uGpAdCehrGHIxtaK3nyz7hMd95sBNokHppJBfcMFBVpp7wYbwQC
NwYkbmGOvMALuU0bDkd2eR2AZDSN917V/xzntY5drkmfPD0VzXqhvwireSM01a8mq39JOMrVGjRF
RcCyZwtaqmdYTptJN9Z4Wp+ILm9zHkT9Et+6+4tbcPfIFJ4r3miI6WGOKXmhnsP7LvQ+aKo30F+B
778XdYflBc6SyRiP23UeZqJq2raBYezqOTYY48p8FiBahr35OmpziDi77sY3j82EL4EyNKd8QVtx
Oe5S0lj4mOvv7ezJgLFBD2kG30n1WSJ/VoTxlIUvmOcW0ZYdq/UvDKH/Zi9ByagCC1MVWdibq0VP
LWDX1hV7PdY2dfnXcw3nePtIXe+j3gvNCVkJhy01dKHXzY9aCX27Ur8ceb87zziOs4kH3Jz+KX9+
EDzaZh8/ja6bQYrMmjd4fA08cybCQUk2u5i+B6/5tW3vAviN1UTjc7WpTdbWQWwuL3lShrLo1/29
f6RgM0vW0UuNsGxadiIcRfySbUgXmhLQVJfs7zuBPNd2dCY+SgGIK553sp2ehWZc5zzbQbZ+GGX5
MGraoR+o3SWw5qRpuIz+xuPu9kwImHziyYySosujF4Fq4n3GYZnVxLg1bU7t8DEJF26HlGsrmz7s
2OOEYaOkv/rJEjhDFjSd2DreAB3EJFk2rJPF28eazcX/URQAwfhXgPD7OjWOEUJzV8W7WS4n3F0H
gidHcrvnmuOrOZXP/MmIud5m5qw847svMaYJnjmAzyixj18qqe/6RuLskHiu8Iw8E1y8GnVJaNdd
L7a7rcf4OJDZClSmH0XvPy6uR0gwCqSyboMBUtTtghpNNWmag8kOgfXIaP0NtRNQeRxMYl+YzZkn
OXgO0IO+Q+CLwFw5XTInCTHrHCh//I0SucWWCDwayIziWqy6KuiXctsU4kQu/NhW3cPS0EjdLNcM
bHMjumOCabm62zxj6zKRgvcitpAO+wFzIpqcbe06Dzoj3rmVsY5ZEvmLd3QcjwmRcrfsTzeG46Ly
UFnOWiJiRH1y5scdrWR+7P38LeFU0JFNcEg0O4NfXpbGcR4YyOYNw4TNchLpp/dEqEv2lkD0P2fJ
/+WyyEzj8Q/Jbe1J0JGIMkmNOl4uH5U2fPeK8RYqHkSPk9Ql1IKG/ZmKboumbSmtfCks7aCieRth
ssjz+c1kqpsckCfoumFtRNneJokiylitOguakmwwGRIWWvnN+BKV1lbMhKm8vLRWirVvAd0mcskh
J4OzYc3G6BDdV5cbN/007WXrN4LAjv6g7ultW08CZUXByGRXxVlYVex/OJ0MtnzQwVu7ib0rFv3i
5OpOI9y7Ro7f4aosXp34wqte3Vx2i4uswqLMrl7RX1L5qS85bKmKOgNL/cvLmqu8fpgsLq4WcYZS
iL8sim+cT0+oHriOLOPL7PtvYOw/hmG+WpLsAw4deGV81aueyP0qZy63Ex7NmUMDRXm/ktp1Uy7P
nmZz2pmCrJhCLpIwducL2IpNzK8PCSn6rPk+BlVCGk3Md9efj47hf4sFaVqvlye3M0+8/9hzY9al
RGvjtd8yJo+vFUEOeXiBadEX1gcm2JvhD+taE8y+CznyLtRa0syYFQo/e6F7FEZGZe3KtNnMff84
2NlH14pN5oDO1/NxCzPgYbStJ4eUQV3GG8kklJnlP9U4HjcbRpfcTA6Wmd9s7MB2Xoa47vdkA0L4
WKQ8l52pud+57q9iHCwIuOAYKZvwXSuHy5gcYxbfzeLfZDE/F3X9npADnIB8I8oTjKgwlFmnircJ
08FF5N72bvWD4RzOVrLtx58BOqE3+69FUXyWdrVbgLu4SluPHLozrQkM1F8gqwcnkhgZyWJgErCX
H738zOVXBouRlR2E7pKTJFza4WlgTkOC2CbdDHr4nh4t0FufOI9uHLs5qIlHJxRKZpRDPtY/JE2P
Ba4nk6OdZ7khvJmNldhhnZohsYt90lp7ADWceQgPYU1Qsl0PY7ofDJenET9K4t4FHam66AQX/XGe
ykDrxpPrmsQKB5pPyvviBAZIgEFjN9fM6eBGoVpsF8PYOzlk6ul//Fb95Wc8z70qWule/zFnSCsJ
b70eLPTCnhaU3JSOu4JErCdN7FDuhUn1VET9FnDyQZWIdOzYeuZho2fH47ubyWfxIvX7hrwM+ry8
p4MeemIEGtAJfguubhO4g6NOFk5K6d2HhOgMB+5T9Bb8JPoO/A9M469LgtacI+KR8q+Wl6kpEdTh
ksfip4DTBAD7qE3zE7Aw3E1Y7AkVxTpr3ZlQvgGwULkYwXShuFRBCbaCEHP009uQe4vyaFtZkPVW
oGEpNNrosWnlg9Znr02tHaMp2dZWdtPAIRbcBhz47iHKIci88pVVFoNMs/Kgus2Lvc2m+T21TdAV
+Xq0WhzzxSO2lo0wSLGZM6nTOQ1txzrEd6IbaGrGUg9TTx2Ixt60zsVzfyZAzrGvB4o4aZkikxI3
S9PqlKFMuVB0mDtBe5+a7pUbDVvnn2oVARA8SYAT7JhFXPtmAfm7OyzR8TxiqPPSYKLA5+wmwdhN
hKIBr5n0gOQsPmBI7hSGGSctLsukYwQs1/g0khXffbE2rS+WuKQxeEfWOA4VRrWyEaxb8LhnTGes
Bsd2n42AxVwz9H3cZPeSDw21KXNe9fKMeYCEm/mDor3Ok2InRfaoYQPtm1WbfDJYAF/sHyjy5XqY
Qp22lRo2mSLJJimYIUhIowlHJraSR4QC7yUvCuzns3YzC7YvAA9wYpxnwKBDFOFudfjhqCRXHh1v
uugwyfq/mWUFVdVDWDHgchv+ceZwwtC481T7WuT+TuhLODfjERhuuZqLArKIw6fh8QQaxH2TiNim
IDaZdrEuNHfPDorn5IThq1mOY4PxAmhOvdHt+tkueSpht3hM82rfcH/mJbvvzPrmpL4zi2RPEVgA
mRNrHBYgg7SR1x406mFBB4u9RSsK4DFykcupXJAVlmbnR9rGlM47OEQKMM3qHPE21gjy4C+7ai0N
MPrHOIKcs4ZASnzRKWn3iGtiKXd9nYajgi3FdspBE0g69q8YkZaFxgQuAMfjQOIXQDhiynCWDw00
stP0j7RiADcsWda7W+F8Dnp8GCfz0S+Gzb25xrAgnSbmmhUS3oviSLYslI4KbKcOLf2n8sRhTLqt
UWiXxhrPQnirWdnXwfdPrPIoI6rCOXMJLnBvx4GlL/u+gmZJTmE2o40rhOQpcqW5YVsb6cXQ5sAl
6p/MCF+tQOkoeVZYxMIF5x8D7gr74BOxDha7amY70m/a7ohatXHSedtzqkgSHsfEQKxofsJbe8ws
Xn31WpfZQxSTdc5zsCwjNR7YiBzHpsAondbL7DwkZnVN2vs7tg48UZxxJV8yoOoxeKe5Kh/rbNlX
jCZ5/DH2GMrNbm1SLAPwc6WT0x/tHL4NgLRqI7tTV0aBMz33DoAWTbFB5gYvqj0XNcTZ6oWjUWDk
HK1OWUu7RBvtsGFu9eog4+m5LpajRlxxHpAVBdxYjBk6XhDZLm8YlPZdiqSijMsEmqq/p46H8Wxx
uM6ig0AxX8ilyXHZscZ/GnvIRLN6LDlJkaR5HMx9nwkISZ89m/ZhAJE7otCn7e/ALC0bgyvQO/m0
Q7B75jQyhg2+YQNrWk3Mc6xhkbCOiqxyF9mUo2HeZge1NbEhZ+K9MhJURa7yKdoPCW657j7CMWHY
50QvtiVniahVXG9/af/guojH9rEgsdY3x5jcQcoUnXNYMyz6S7gcC3Ccd8t3H/ZYqExgkEv8UfCs
8ABhxXOxnSc7dIbxU8elpXhhttj1/1UKocQg8FBOO7N60tqnvnrwY39dVNY5XuIdLdSBQ+yqaTH3
DtPh/wqjhctpuDogdxv7HwATZN78C6DiwUza7wQRuitNCAE8Gsj8SHIo1K2eYvhIMeoOCdyNIYHO
8yK6A/mtMef0ae1Av/O9oVd0hR6Mtf7b6u1nMQqiZUi/KJkqaHLzEREUnEas/epZAUQaFI1hZxyi
1RuAT7Cti0EFTdo8pXL85EpB8LX6aDtZw9YcOshL8j32zR9TzEcp8ge2V2/s/zxM+RIle+FlVHCA
IJvV2G4oiZzabrEheMVn3N2BL5gCS4M0Lw+iRXhhUZDLcqf8mYj/u9WZf6yOeN80rDTYN++dRLwi
6r/3c+Zz0hw2WouVXVGtsaAQYbbEg9olgEHTXDy1Lit9y+CUal+xKWyr6CEGwdX4HH4GTsILHPWZ
zX766HKvgIg7pi0FCViLQ91O/9UkTS2r/ZjZY3J9NS8EFuC22BOfR5RXpCdx/Oi9ZG/bLfQCMs9Z
bQSDZyZAxfPnI/cX+At0WKGq8ByFN0kAEOqJcOU7X+w5KpMPRasbC6gRuLijFWG9LMmHP3CkVVRV
7hRo3y0I6wjYFopb49JMWbejc0KkLW90e+CKVeSqy1p5h0zVPaw13i9ZvbgoHdFNRvQCGJV8SzRc
cBw2KVYgtwnBu7R3cZr1B5qW4FkyLj8WrtQatCp3PlObcL//jWrA+DPo1g6q71H29FPUZPkrNNvc
QWGmmwBq7EGNnGFUmb1mgthiln1ZPcBda/BP9v0p2jQoHh23D6ufW5L2pAM527FORiNedC4Qk+65
5V7dlrupvgHQ8mtVkGLH0n62krwO7BjY3WyN+N+nji1zH40PhqFPu7mjmK3OvPy5XhgMhdAx2Alt
M5UT9geMM76zYM7xnPg6Uv++A7GxanteG5b6iErQEqV1X9CwVhySgbqPzr8XCcdPPjdan1aELhB7
sc8kNml7UOMjhMXSiI4eyNNYKw9pAxW2QjFp653dNxBWqbYh05fr3hVBGE+aiS0H3yk+NHL7Gt14
rdlyqHfKaFNXPD7tEkROJNo9GUGuco3hmcVnxUnTTYFdEoR1FV5aO4quBdQxfU7P0EgCGrg3g5Ds
d9sDIsBPupQMhkkbkCaUm8nWGB1MZkU14L7zJopFAHmj1HTung97WNmJfi7Lu8La+FiCmx9McUcj
KS12Y1G5S8bhOU0RIQuhYRwsn2hAvCTIMGnCHl8oSohYevXOk9Kt54KeYrwi6nWuR7b/1WU2vbPe
luesaS5KpiTFe1gW/RSqjqNunD47pjoBPCcTiAl+sh5LvXw1QM40xMVwFROUmCe07To2HnSEtNa1
1+5CRJpg1+DaZ3NueS9q92hH2SPNE+eEDcULOhI3p2Ug4vxktlCHS2oXXAgQle3/GRrMcd9y4Awa
ebblehe7iQaXDSjdCc8LnlW/Y5Ai9byipzKntk+5oZlO/ltnYG9cQKn9tnaBGXr0nHlnCcO4VmUR
8Gj3t9Fo/fI8hYkD2YOFzNXJu4do4GSralR18uIsZaN47XQpSX01Crr6MGFbWVhGXokHDK5QWSD3
xIbO7wWfWu8rUKUxL2wrlHNx1Itmu/j4oyq8fzvih7AO5yk+OTWrEXxSodtLd1MqCnWG5OjmwxUm
M44d+jxcdB3Lw/Ssk5SEFOaxAor4/kSxdezqJa4lqhOEcggrBQitTkfHwynDt+A4LxawZ9lpTojo
mG4wabL944iyamb1XWITA+TDxdXJdxeyDlnampBMg13Vv5sTh4YT9fStL+XVWgZ6w2SkrzonPpi9
L0j+WBvXAQiS5iocSe5JYJ9N2Z372Lv09I5IX2Pn6DJRaKg/na49D6b97RrxR5trpMUwOJqWxQIR
L0QbB17RYsyr3uLceCilBrcJebQ0vjq9/7Ml0C7zHrLBzn1FoSZKMz9kbbXJ7D6QJe7CvjqCHttB
2cI3pHdn5KA16CCy87V5Q23b6SMfjJdUh56y7wzqfzDFOTsiU5JkSoerzy2/6dlFbLUotXeqGYzA
s+yPxScXi24FNTfTIVuQKC24Rg5UK+DssUBzEbQd9/hwh0NBWRxuY9s8Am2YMaUZg/PGptRjMlw+
0/t5cjFL0LtF57EqqA/YXc40GB0lNUhjUYWZV5GdYH6qKFGFrIwsBJHme+4SoNcFr3Otnq9Kp6OX
Gg+gcHMw3E2Gmf8A/Tll5Csv7HNJ3JMW6zx1Mr1ObcRIyWrN1McHFq+7tnhWrY4pyrv/oQrz0tiK
+51oykftjtiOm/R30GAcCixgavHuLSZvs+i/W7SU9ejinmMdPPj9b5Zb605KEdh2fypm1hacpt8L
VWGFx/6ZiGqPhXSPc9bbgchlUZpYJ5fH4jSMRFvudke9I0Lj2jLwZ/limEBUeXG+VsL9yv3x4lX+
j9LdZ7hFgavXp967d7T23zk9nrBsSG06CoMswvxKpVwzNYnQhkP+0BHIh/nwMlnilbKosyH/pSYp
jcRRz2YP4aACroKVayLlIXc+hWt+AkhSG4s9WeqRgk6C2Ka4aU3yosh3UiqNidF1E4z2JUYsQCQW
zaISeWrAfCw5EI4TWC9xKPhsfJGGpE3CqbfRytRD31EOUAjnfnvON1HPZ2P0qBtVCAVLSlWOvW1s
miLJDa4WeA+2RY1K7BJiEnn9ngtDY3WJaZ7tUsAQcMFsHIgZrJ1R7lFsw6ISPNS1a68MthMkITO2
bWW/HzIa6EZOYqqdD3HbGNjIqD0VOmxlWwmW3S4VeXU8/Hru9Nv6qKiO3CNTE/CfcKFbA1vIOnXo
/AGKy0ICkgxL2IyJejXY2l+TshygoGFZLehPcBPcow5heoOBE5hVA0qTT2FNhxvxvHEYt5oArEyx
1H4YAH4NlVx1dYf3Ib7FnNWsJQXbXVfU5Pr1tz0kD54lQJY6rN44adJwJroRNTgztpEhmpAHdE8n
AP4E7It3jsqymFtjKvt3jYrjL4bU8bjQJWpHYObJfYrqJeL7/6st6TxRU5cdMUsqpAKXVzmRseHQ
J0rgYKoJYrZp/9fno31r3DsvZiBqtBoLTqM9yJBNNXOq65Zabh1HxS9dNzj42snoiHtai+9XJeOZ
zlGUxZIQl2HkRzov9wXIhBY2g57ZvJzqw2hAjZrzV11Pw0LH8Da1yMDungXUIc6GDkKPv68xX3Ke
O8YLZeddXnxh3ntxKVmFCo7gXpIiogKhnmeiITGvSeM+9uPaCHVD+y4sl57yxtgqNb1Yfqbju4GG
atgGdxzbomW0PzUPK6lV37W6yqSyZrnAxfilv/7q9ep7vu87HEx4nknpm7GkAJEGKmhUchF1fcN4
jNeur14c8AjrVmotIcBIw0tN71pbkX3VMg5cKRFeDLs5plnaaDT7XxHX26SlSUpO7qmXPjbu++uy
eTS9OcCGvvNicGF9j8oo7PZQCPtXN+tnus3eJuJG6xbSqGsrdXVbQjBGadJYIP7wY90J4jgQbQfR
YZ7mhZIp+mUdAx+JOYt83VcG3MW+/+N2uDhm92TX2ol3FwgIun5XyBpBXwCLKCkHSVkZj3bxag2R
Rgt0KQKj7vcNHCIyF2WNeCZf6kr78Tv+DrPZYVkGv2K3jGZxHR+kG1+xBpwMzXyxtYYymziQjoAm
N3fnybeuRSkxyCcur/OYtoXFw4RSjwZPhurGindZJwYHnqw6oMm+kIE8zsu0MXXrOBXNQfr+sDXE
HIdjgy8kM9jV4JUwaYQoyqg7kf+OVoXhPcYD7tUEX/hIiVg2HpWhvyzM2dS2+MihZgOjGw765GCE
YMD9En6Gj9hjLw4ptKInIv3OfeRkVyH3tjNe/1TH8zSXQAe62QF+SwvEhsNesx0WyAwIM1fKp1/c
fBpBACVbOU5rWlWDjFiWEmwtorVZmyBdq0Nj64dFb7aFyeSGNgRjLIsuts2Kd4p3Sa6d+jx+donS
NVDBKv3OwSdrVoGToPWc5CWpD3vTTd3GdpmuuNJ6hNYlUbu6L98dxJ1xTg55QqxreB5485dOvJm7
amO44N9MNF4s9Zk2byRB5ghf6oo9EfVi1RPY7+Wo/Pqm2a9p12+ShA9klubBY8HS0ULA5zFdOUtv
dIYfCoVCu6w33GKbAVe9FVZMKzUMMNhMPAvfKAA4NnQqsqo63bODI51R9aJgzjYQCSNSZyarUKwX
pfPjlQ4MCvChHKN8wqCZqZ/1AfWXiWNxWkTm7jEl98dQtzVaWEiKolejPM7jsbbn82y0u8aO9qbx
j07yLbdDQH0lb38UMLgAbgI7mlSKVn6xJgskqOkBplfqvdDzEU6CRRvedDeb3ljznoSaGHxMJv/i
I6uRGAd7q2J7I2mXyxL1DInqQYy81V17b1c/bWKT9IjO9vCY8NE4KWFasWlpMavd8ti0SSCYgvvG
uY5sapMCW4Ro4g9R07aTtF9DG508Dx+snkFI9IdLu3z1pvdgYJTtsudEfxuHeJ83E+VknNu9+7qZ
ptuUU5i8l4jQpM1F35DWaqLpBFEuUFjq9I8hno6apBUQHkvqeeuhsi/58gqfnSd7y08bQp+licO6
jvoQE1bZwmObYHtgjBe9/TNNtirOR0T5UteW72bznWnJ3pzyLfamycRYlfxq/d7QlqCbLyMgAn2h
sBwlB9ksuNueE/lpkyswjNvMlWda9hly+HXs+mNME01cfxDcXVX1cw3b2G3aIMZmhFCgje66XmBV
O9lp0s9CnksxfSpaCcUMosVjlelp+5RgS+MRbVz0Z6x+ISNrAGoGIiRaL5er1Tjv5EXn+iUbvlt8
Tc1cfSQUKdn0MFYO3LT+X6q9GJa393kNsHHhuHuMc0L2xVl4z5yxVwWYGsWfBSGV8o9sZyrvpZoQ
vvThmcJMGrzLPdM3EeLm7NvERByUW/WX4W6+IzCUqe8MQ246o9hLj4yZzAnGx2iLoP0NzM688xGO
EuiFsLdJ+PcAHGim9OY3Kq52SZQAPS7XkfYqioVKaoL+1W2CRECEtmPNKTB8jER/ajZ2Sf4Vjxfa
Ql7ymgKusiCNGoEByp4MeaYHe9tkYt8J0ih+XrBNXNaiYUdxb4UnbLboDkiwZUVfNnZSrloHNzfr
3TQDGMGZLnWdZwAUn/E9S/84sNmNMKuJCq4n4bJGgo0HmchymJM80X3SrxOTUC07QGLumTP4ph7o
TawRSzvr8Q76UxXgQYvZ1WkJ+0C763PzvUrKn7YTPYax/M1z2rAx2JahW5DG0R1IL+U/2XuXmq8a
wkdo0GnhO+Js6n/9PASYvtEpoItkgMjcmOdufgE2dWgU7y5vLm88rVe2329HpIe5895sT20t+iDz
dPEvao4eUtkA39HsX7noe43aC0WpizDiTZH8uqZ+UOS/JhdLWamAcMuA+k3+MtGlmwAEOGqlFcw4
CSYKgyBwHO2mPuPQJy5u74cJ67xlrLeGlW48llc5A0OPIujoDAU9CBte+cAY/iPtvJojx5Lv/lU2
9lkIwRuF/nooX0UWQdNks/sF0Rbee3x6/dAb0lSBUCFmtBPbMzGcYOK6vHkzT56TRznwXXICZkh+
Oi+S98JKv9IwREL8Wc4tYDiiZWth9GCOUyIXvJUBD4AeKOVgawQg8gSw6YlKCp2WsvpQK/6jhkS8
KcR3dSseBzHfCErw1CbIKSfwrDvBnVJ2pLlgF0cLEXSkaB5NCYSLlD60afDkoSgfDZCae1B0uuVT
iMpOZJHz1tRHUO/3na/deXCWH+ORFKYJATy2/W8lgDp8FAfYe0GFmLxD2NymJtl/LwPRTcdy6ry4
fvgJdGyOzfall9RzAoYlkvNTEzr3kCN8pZ351ezGTsQOIu5Cd36VLRFgIgfJnVGTCuvSIoWhoziS
1ASnWoILyADD1lQSRTP/mRpIewrDHd5+4yEGz31+R+QqkVNpKNua9z0I4boS7kVfVrZl4/5OG0AG
iWLui8T56XTFK0Rn51RVQT7Kgi3HLjFVPnDSvG9GRmE6HnnwjFb7RnMgiMcRAytCg0768EFLxEe6
dt8Na3huUHkAOEjLq0lowmdaKzQu+f7MP/F0+FbLWInT70GOFqeY0gQS99bRQygJ/HqExI0JCMgz
XkOaUdY6GLFtgQjr2i3yhwQYiwHxp6mGP83M/OZDMk4Kzd+1PSUxhycMxEVWA9bDy9bgGvZG0P8q
AHN0EOggqAYeIFSdgycp38pW+QyXAaJplXeC6pMkhwB3XaV9ZuGRFKyLt7jWD9S+jn2pHl2gI5mH
QwRYzCUba98kV/ks++jOKlzK9LW5a/iRdoMBOTub15bS/BihF66mvbF2qYcovfKlzhP4tWs7i7NT
MQxUZdziqYviF0WA/sCj9GnE3c5CoSJ2hxgqSnJTmToc2q7eGrqwS+C4hasDifnGenUb2a4yF01T
KMJVs/6iqB0ZZ836pI7okQzOFVnxn+RafNaRla3dYRu24CrlDIC1r2s87pXsu9gltgZOGpg+WdA4
/sYs2p7Tw2ZqfAIWtwUO/EPyvF+gIO7V1PsFBcPekWqaJFMe+SasgQJFImCXkBFQ2O6K6B6kirCO
THgMA/G7rurZ0YSsCkgQXIbkhr+JKjwQ8ALRWos4e2Ym7QpVZn9Fi56GlEOKrzVNuhJF9CatUxo5
YKK8BiybupVl9XdVp3fikAG21eWTgLJX4/YshfqpgfoIcn+I0xrYcfxR6eCrn765iVSdcyf/HWQk
YCWk7WklrX0SIBV9SzwvcugZk1ze6VL9wyfEd3P/IQ3dVzQhPuc6TMwiMS8SuO96xYQUClhjP6p0
MnPeUaTvBiJBg/5TL/5qtuoJa9B4UIcIyjiEkSZ9UiO6knoNvMC///Xf/9f//NH9D/dX+ojQhJsm
/0Ji8hE9uar8r39L+r//lf3nXx9//te/SZkbomFamqjDeaBYimzx8x/fnv3EHf/r/4ZCNZjREOhe
/xR/8w8ImZ7RX4KOFzL6jbDv9vJBvFPZQ8l6wbL80bIl8nTWTFXRTWlqOejJ7MKILNnWi7mnHXwP
6dTW/UQCau1vjM2CNem2NUW8HmctN0qZVlijjTgLwwOi1FwYHtsksM3u3Uc8oEBdI4Ry1CfluWDd
XLA+ft3FLCd5aKlV4sq2/9t86n9L9/lT+NV6Fr6F90Tw++y5ea5+/a4PwdIkzyyvJUm8vFXZgM9G
Ma4NU9MZag0kpp29q0+WHT80x8qmicJ9Uo/DSRRO/RGE9KN0vD1gbWa8l2bH+bgYL3xvSKsOjmQT
hPK+Bv/zrECucdvI3KTKKskdTaEPhdjl2sgAawPY7kayPelRqcDJGZ+E8kefv+j1S+Lf3TYmzW2g
S2uTmTSLQZKTvJDsiItrD03byUKkc91vqjUsxwtDk9SZCby0NpnALLAUtaU5x4ahaI1fp9BwFLY0
s2xSmKPX0GDs0Au/PcS5Rbu0OXEFhmdACijWks0z0w5C2DXJzZnF59tWxnmaOBxLVk1TlWRTQ/B6
chREsVAUR0wk2x2iT6mHIDGkRA6NrV56LI2vt43NT+NfxkYfdLEPRR7zsSWmElH4D9HhjrMWNvqS
AeXagFexPWU1l2wh+2JYKBbD9n57CEvzNX7BxRCSWKDdj440u+JSg9I7tYB2lqTs7PHOuW3rz+R/
WByDVbHE8U993CIXxlQkKswBNgk74Q10RPFsy1M02YGIQqz0yTm4r9TA9/JOPdR3YbalmcoXV+nh
9leM++zWR0zOdUxTuVtpfERwJN2743VwFLiGygUz0rj4H+yYuq7oFmV5/pwMVnCEMkghC1Nsc6+u
o517yrbZt2JFInJTL03tnLfSkDa0VNgkLF2dWHODpvMRXhXtdt1u4Y1Idt4L8Yq/snYkE92ncO+f
/H1NHnoFjG2PMsQD6C/qYSd0Rznw/s76dHueZycAoTM6AXSeH8bUgarIdwWJKIl2Q0BaQ08PKyfi
CBlAioFODACMTrAuGzoZ0a3sH8Msub/9BXOnRxctXaIWaKr8/XoFHC8cyhpFBlvOf0dQDtZev+RI
55zapYlxE1zsaIg+KMuXmIDP4ATUfx1s4r2FJ603xQMNkttorW1uj2ouprIubU6cgo69uKCj2Dap
3KxqsM5rKIMfigM0iOf2ByDlfEcmLtsqC95odrCSImqqJlEanYZUkWq20AmUoi3kR798zCgDNhDr
Lgxv/PzpuWHDEBriWFVpumoNbzhX0F3RLrcI0a6Vu+FAj+9aXeXHZp+96g8L9uZGZYiyYhLAyKJp
TW5eyi1mWaOtZVc750nbKXfezj8PiGjdNVtKGquIdkuooRYO7MfISRIJjkWFblwqqsZkEYEo1m1g
mNxTqOx5w1c3fCuDsb3kfHt4S3Ym/l2l0kmxSuemh/XWSsHRIbWKxCZ0/Nv/P0vjPF8chQZFaEUL
DS7D4DMEEzK4q3J466HKu23no6cbZ07BoYgiTzN1cqo1Or8tmW1jm8ZLpud3CGSv5BHprPxwEuMR
776wIz9ekRgEz27KFlGuoU4HFhgZZ0Hh1iqOqfGgSBWl37HdTYKJamn7f/RZkqTRZW5ZJmdcFSd+
vG9Do3IrQ0QdbqBcra9k82/HYVcWpOlTJQocxwod0R4oIt57Ltz+5PrcQ2726YKrmh0MxRJDMkVT
l6YzF7WyNJSoPdnjwzN8I5+6sBfmDbATDFYHrzQ5RRUPPPpZBREQEAhWGs08Y2HxpZnVl8bb6/+Y
GD/hYlsLnWRpVYWJjPaJU7wFlwm3Sosc7FbZU/5Zowv4yzimn+k27R5vb/Wl4U123oB7FOivw9OT
/8hDCgTp820Ls6PTVIV9rYiSPA0bUKb32oKA2fbz6DHtfcAszVnwwj36oFSd4+H1tr3xi6+dO5uP
OEXSDFyf/me2L2az9Es43zoF5+4VqyCjn1hRAOmKm9tm5iZOJ7EhgWkydGMae5VeBYg7NYm91F9W
40BDFS/tC3lmJNSKxs0t4xymW08MRBH9P3G8+eutuPXGm39N+WMPDfBe+AdnVifUN8bAWYSA4noT
qrUkmghCijYEpZsa8QtH+2kpL7cnbeZVKEkXVrSJZ6BYnZlKP4gQsmz8b/0WOtCT+YhWzr6DoOux
O8N3uV2wOTuNf41Mm3jzrpERCx2wqa2aTXPMT+4WVbkVaI+H6mwsBDAzr+zrEY5fc7H9IlDuWSdi
rT9Vx/AEp/56OOm7Yu1uvP3CyOa2usV6qSZ7RLHM8ecXthSnc4PI0QfiGDChpCrWKI3sw738QtUP
PhuQ1tvgJCzEvPLchFqWKpH2IuulaBOXWJJeJm9hjGalXXWkRQYwDDVpUtlEAP5XAsW7YttsYc+k
xPkV1KdBJu7ROi7mxMbtMjnrsqhakmZZOiGOOvGcFeQieSwxAZFVDv6q1iCclYxKefVSuM4tqnDb
xHMBEwQ+yVggAKdYp+x3exlmVuHqIyargK6NGNGzMthKYsPrD0XzfZMvvb5m3I3MGsvkiQwL5q/J
wQk7amNuIQ12YkJbK8f1gz9AAfYPRsIDT9N09pRsTnwAkmqODEHYQCT3XUL7QMlc4Fnvt43MPNq4
BTQVJ2MamqJPn+hlnDiOGCq9XZ9gdTnk+3G31BskQni1LuWhZuYNx8nj2JAlxNanbq016Pp10ZWy
cwssYC0S8pjO94URzcSLl0amXg12plaicQP9rd2wE7foRgHadtfVZ5oqVv0OtowV4qWvyK1Er0vu
bSb6NshDkYPmYYEvmBxGUygR7OzR/krk+7Zt9uiM7FpaUegEWtgdf+6byWkjC6vwkBFVLj1r/JQL
d9MbGpRssgaPOuIcVSlv/eG1QLKnrOnIcOl1V8IXBfYZBxT7WNjpOvWuCKWF4zbnYfkMy7TgtJNI
nY7u6eIzaj+mGgdlow2qd9X0ybupPneJtNN4f1O7WmfU4l33vae2LyFOtLDWM+GMwZNAJmCTLTjv
JmckrrwIfF7Q2dE9qtxbpH6OIBZ3cK5u8yM19y3X88bfLbm6GSdDesOAactSVe3DPk68vIHKAJUm
PX3w2y9FDTuc+2VhbAtGpvu49/XaTSIFzcUfqBuerDsCjjMohT+5hlVpZwCD9+ZCmLNkdHI9G5rW
p1HIyBzYe3pgFrX+UwuVpXVbMjPZNTn0lGoRYwakNqwlzh5QwROMhtAFHeBZWg+vSccrfGl0cxHP
5cJNL8vAoxzcC0NrAx0e3pv74idCVnt/7z1AvS1u5NWyz5t7UFzZnFyLtHNXae6LLbn39I36hfO7
3kufQZUF3703+sUfjLfmtXqNXhcTcnPe6GKbauMqXJzN0On6vnbZQe0pfWhs7UAa7gC7FrqEBHnr
YRtvEkK8h2ZxfWctUwokFSqRCp2G/ZlaeXHvdK0tPqFBFz3We2QMkX5Yu4/iI4Spz90ehkZb+7Rw
ZsZ9M3GKJolm1dQoTvEWmIw4QNOsiNW8tZudsqvsANjYAXXazThUDxGQbHvb4Iz/ubI3ccIKSsaq
3EEdD6c9zc+SYP8hYxFoiLYykPKajCbYbZMzd+iVyfGTLhYVIKDmeQ1DjE3rPYu0R5+S4983MS6d
rAJ0VAnprk0ofdCHaWY1tptao9b7XSAVC/fGzAYxTcXUVVUmo0Px5toE3aiW6gFItwfV+4aW2z1s
sSAuhAezihcyYnMTdmlqcieHgxPrEQ0odgPVmVU+Z/VCVWh2LES8JGlNkTzOGJBcrAh8h+WgDwYG
oK1x8m6tBeVXRXX3kdQsRPtz+20MCXUA5aZOF8K1Ka9NEJZOJFYmWgXAhVrPfBFAR7eVefQcMEm3
N8JHc7I4Ptz/kw0xzclt4EZd4WaWDkm9qDzUfX+E8eveLGiXrgD5BZq6cC+Mx/P6+Moi8HfgA5LI
A0qcxNVNUpggb6zWhkW/W1cAI2gCSrWTrKbdwjGaM0WaSpJJ58imIY4/v1g0p1Uz1+r11lZpPhSg
4Kj1asvbf8GM9DEalSVR4vdLpCVYsclx1XuIa01D4hbXM8gmhgLwAl2FNW3+qJRI5q4VJIP+WdNI
hedcE633qnC+CZlzHHz48eHNKSRvTw9nSm84stTtIQzbPqfpH03NrvFgNoFmtXi6vfAzF6XMBtPI
qejkQoEIXU+PJovItgGntymbydzPYJTv9KPw1ueb+Aj0bZW8Is512+jHg3ptczJVZdnAvqeFta0r
ENOCoJBAit42MbPqbC54GE2KxaosT1e9lvykdqPCBmO1bUPz0YrMkyR032+b+egRZN5SCu8AjYNK
fft69lS/o6mc+redN/lvOh1eTKd4BWi+FeDX+QdD4t1GCoD2f5Ec8rUt+BEjs6Xfx5Ziz04gbQPc
CeY3/3Z7SNL4eyZnUzcVTgBJauprxmR16tBxB7EoM1vck3jfW7C+kAKDt1LflBvkutfOHTC/Mw0M
9jLeZmbdCD0tMsqklUdg0fUgvd61oFH1alILCBbV1R29VXdKLR4XBil/HKQk43xEDbockRritR2j
yOmBhf7TVjrkbk/yNti56srYaiH8b1teM/ulp8TMppcURdcgzVMV1ZrmwypaSuS6xqJX+NZdDnfE
0VWDhdt2ycg47AtnBxo/8lEgaG3BqaArL7RmLbbJQtQws+llKjQ6LpUqniFOrkExjXVP6YIacT7I
EroQsYxIAxaMLuMnPYyUhbtppiwqy2TqFc0SKWjBQXs9KCqRNJHDTGnDyJ/dN/fGITyp7VrItjTd
rNKjSGvDASzNVny+vUtmZvPS8BT7VagRGllmyCNC/eWiuOiAZ7htYe7WuDIxcSA5SuOhT++M7R11
iswtPVCfrJ3wXNwlh3ZX3ktb2DzuYngL6FD+smB8PEyTk87M6lzFFH4NqlPXE0sTaMUWSVsyinBG
r5Nd/svalpvxXZbayT/Imcj8zwI0SHlD1Kc+OYo1euoEE2Z86zM6HCgj1+q9s+QmZ+5hSr4mJ1sm
nNGmg9K6XlSkTmzQg4PkPLC2AWUCtL/vRO1QU91zpR+3p3HGZXEJaIZGlpB/MCexDMT4NT0ZMg0H
o4YDvPa/vVRH/0UV97cNzW3HS0PTvSKmbe63amP30Q+5/1yZb7d//0yKkIuSOF0erxdGM4kFmiQp
ulTgOdCum82wibdwv2+yg7ZnFy7uhvHUTjffpbHJNWMQ/2Wm5zR/0DrlvgIf5B3Ew1KiTppbHl4F
ZHDNMT6bog6kzE+lWKxrXortNn0egRzOBp9PJWLE4OV2sl5CT84t1KXJiReWAlVsoQivbVH+CnM6
7N+rhZVaGtTk5IalAByua2qb/mR1X91rh/iV5+/O/VRvWrIbMGItIpHm3P7lqMZRX9wtmZDAfxEC
IQ+HYx39QKZr1XaPFrKqtwe3NHvj2C/suGHU9QiP1LZbfe8Kmaz7UnA45yIuRzLZ5yjReINRsz4e
yhEODWAJDdq06ZUDBGCCui2FpeK/vDR5k93eQr1LdhGT6p52en1vvOgw8K6B7aPeIZ6haCJ90ayN
vbBvQT3EO+UU3mt7NAIGKtHQR25uT/LSBprc4YLeBaYc8T2KRaKqf3JVZFn1BYf1Jyc8PeOXEz25
uaWmKIxmwAp8es/afb4mOXQyvxhb2VbfocwBJnr8sYcDbk/LzDpbjbgqayOfYZvfwKFmbjsb8WHY
Qm8Pfs71ELCT1qXVQLKmReQqTXoIRP4shnsoqdy1O3VX7IOF4c9u5L/MGJOLoY/dMo6UqrYTqB1K
iCjd8On2QOZfbxcmJldCmdGI39ESww0+VnUp6pg7ND63ytq8Ew/OGo2XxVT87Na5sDnxblGtlYVh
YDP8rT5lJOKVTYRLRedaWiVv/8nDL2Iux7n6sJMujE4cniOoQazELFlwdPbaoTkUW7Slqe8sLdrs
JXixOYyJm/PpjXVpFxnvC5rKd92B9zvZzNGnupulm2JpLie+Tqh1s04D5tLSnr0aWoKfnfBzYY/M
Tt3FC39io8jUcOgKXtum2ZwsJ/upSfmvHrzBStf8zyoP43UAGXncxZ8EP17wMzN+7+o9N5lNR0ok
KyhcBph7d5bRPUFMs+o8fxcr0evtgY6/arJFrkxNximGpWfojs8W0by1ob4nw9Jpm5nJKwuTeyPo
PTdVvai281g5Sy4SlzmS3kO4tcQWOZuCDiKRJtPBfCECXPBZc0ed6oLMe9Uk2PwQxwQ+GvMt7Ou2
+qSeosf8wb8Lt94uOUj78JOmr6pzufCYnClowLxwYXJy0lVDzU1Hcyoboetjcy9tkNA9AdncZlvh
3G3FeyjtDvWh2N1eyHGhPizkhdnJWe/NJKpVmYV0XAj6ni0BGVAnX9iY44V7y8hkYwo9GvdFQaKh
oHudvvld7fh7vej2egU7r7WUHlwa02RzEjwh3ZSyel2sfRJL45T63qFPlpqjlkY12aFV2EnQcGCm
11By6Zston/HfMh3PY20stUsTOL8qEhIjaV+wEvj51yEaoHmJyVnrsJ9+UDYfmb+mxR9+we7YUTb
c1nL/DmxUXeClWh0QdlB/lSPbH/Qf5cwLt22Mpf1opONtMYIaVE/pIl7RSzTPNLH49VthnsIh07S
Tt3CNQREWdoPxSp68A7uOn3Jzkvw67kMBznjsauNpg9DmgYkY4oaxgm0L4tNv+7u271yGDso4Hve
txuEBNbeqT5ox9tDnvOXF0an4Uktlb7bCB1Eq6SotfyH559uG5id07E/UAd7LYOHnmx63SHlHcZt
Zevn4QcJm3sYW+/Fc3ruzJ3z0/vsvHRvzXP21B+CszosrOjc8KhoqNRFdeVjhk8ylFb1taSyvShb
l/GX3l2oBs0gImTjwsK0bp/L6Og1Bky1wPU30JWd9CMTuQd1dl58xY6uduquLm1NAr0oS1RHgauI
PBFqLqvMjtfWut1J2+S03HMy6/gvrU0cvygCboGerAKREBFvuXcwlWzNR/Pe+11u+k3zlH117fqw
VLX/U9WajpK6GhkiEL+UIydnnU+K68yLsLuLjslRpoMtX4dn4wANA8I2W+FNONf3wSE4hDtr436H
Yn+D2Pf69r6d8Wok8y0qoqwvef3Jq2Vwejgo6TK1zQouFvNT6T6qfrawPWeNKAC+dHIuZF0mZ8Pt
gUZQTy/tQHw0mxJ9g33MU/AfjOTCyOQ6CJVqyKkWlrYBILeHvyd3vlMjW7DyJ3E3WTbyKzSOGLQn
6R+A+xZ6t66vtOWYoNX35klft+f0eThKB+FB3SS/hzWR+srbkiimcvDW74YtdaUnquYL99HMmb/6
kMm+ddUIVYGWD5GMZ797cdSFzLc8HrOPI7XAH5HHZ7yTDdrnQyrqiKjxOMiOqCHa7e8R0lLugx0U
Igdj735pHpQTsnEgQK3NUofbXDKLAf5lf/JsN9WGhmDYZzgghq2fmmP8FKocDGWf32snDcbmVbRX
n2/vojk/fmV1ciByKYXIEjE+O7nvEKJd89z7Mhy6lU9bab8x3pKteBecoVl6WvZFM+cE+k2mW5fA
X30o5AWG5ahNrRe2gPCaCh+yBHHNADvzwhhnckLUh0Fb65ZM1Dst35pVFDeW3+coqlT7OB/WLnA6
RMegB3DXBkqiA9Q4rnUnaICXYCHto9/tIO9cGM7EylmrafaSoOK7GIN//C6FsvzYv0TVSDamYGO9
sQYUEbTURrl4XRwhHkEFp1yn9KIFb2ievKPIt+0P9ef8u/S4MCfjcbne7di2FBowcIQk7ieBuMv9
pqCcmZJdAFS9zZGIA0/UbqSteNCCLWJ3CwbHX3jL4Hi+L+LJ0gAkgnbgaHBMZwSbCBEqrjlkkjfe
k3HUft42OPq/j/YMmWy3JkmKPrGXdfBXOwX2vCKHqyl8at2fqJF9DRc98czJHeGbXGzs5LG5YHKG
MolScWk6md3vjXxTb90DDIhj5ss/Ooco3gxvOtnv/HB7gDPgUUUGJEu5BWyW9KGeSmE9a01BTv90
j6pr+IYO5tHYIn5BO0N0Vpa2zMfjem1vMqNSIKF9Fiiprdnpg7qGIXqHJjWoeO00QrP8TbTYQjET
PV/bnFylTt5njqQwxhEY70CRcog26drc6Hb4yTuo98Xe2bafl6KE/4dZSmcy7wb4KCYhGRDDNMli
MbVFCLW25in5UtnKXfhK++s+PcKI5a7Iz9v50qt85pDIhNOAqSg2ceFO7qC4EqsqyhFebHbGD2M3
ohq1LUKTHMtqn+wX2x3GJZscEuzpoHRoDlXBilwfylBDcRFlvNEe27ZcAUCGwqDewTU1VspjYrDF
cHc8DR9s0nszcnwodBlMTgvVkwpliZQlPQneKjqiGreKt+EJlrcjioPaOTyKu5HxI1sr6NV9vn1q
ZjcxqG76jHg6wG9yPWK/dqJEK/TELhDqDOy+eKrkpVWc8es0/fxlY3JQotIQA9PFhuatFPLjVH8f
qNZrd8hfPfS2+VK9dd/gUI13/s7720A5RWHHcq/qJn9NfZGRdwPa4HJi95KxrpCrydHeuT2FM48j
RaEt1OAPRqlrk11aQM5elVGaUPBwD9Znj5JbeAwOCSHC4kmcuado0QDIQYu8JKnTBgpu51ZuwWOS
p5J/hwf3xCX1jubOWqOeIHxaGNnM+VPAL2lj9ztMB9PdYTaqJ3NWYqDo+t57HFsp0HteQ0C/zn+G
u8WzMHNJXdmb7JSq7+oYpbIY90bpyGImITcYDvpjuTPg2V4h25lu5MMyoPnjwVfBzJF01ymoc4dM
Xg9RF7VBashkd4YsXieSGx2QusqeF+ZzetokUWUW6eWnnQJ3NoV3ROhUe22XxA9jo5j3JTpqu/Dk
n9M9qMeddzBNKAyWyl/j7rv0LzQwSCRbRrAeLSo0cl2fcEomUUAOKHxo6WBC4aZQD6bu6vvB7MQv
hjOYT7j8Yr8w0o9WCaVoiSMjARoRfp1rq1KiJi3ky9q56hEYTB053DZdA1+4JSP/kZ5S0XtHsTBd
ZZq+1TNp5KR0aJxp3mqhQYUZ5TM5acxVKAbWWmEj7hY+cLrihL8EQoDZLNZEFcXJtOSw4uShmmtn
OYMz0SueoxaCVLkP7sPayigR0JFd6RadsmVx0nt9lyMOpstlvoejNl8JZeUvBDBzU0Z2zxwBxHyS
MZmyOvG1Qc0C7Wz4BdTPnvFbTyVEYUHGyjkad0mJvuHtWVgyOXqbiyC0zaQaSjFfO5sVnKGJfE5a
wPSl4G2AnUC7KmTlgsWPJ4Bpvxjk5L6pGiHVDYjmziqTHNUoo+vvLayBt8f1obI1ri5SF6Q0FEvm
RTFdXQ/3WQameo6c70IffC00eRdaEClLEuqF7igzJVftryQr3mWpedXqnJKXmi3QMkzd2Z+vgBnB
BPdEUPEnYr2Y3qHkFWYCCj+HoYTynrZSDfZ4/V4iunB7wNMrFks07og0TJrAm+Q/Wa4LSwXHsLGk
QjsHSG7K4rDKqgKiSR5sdX6XoYSCEvXCtT5vUgFSxW00okKv946sp/CW9a12LhFtKMufRUSyCo7g
DtG9HkJPLZFebw9yZreqaEqAy+bpykgnByTr0Y+HXhXW18FuhO+D3B5Q/aJDIdoUXrRwq4875Npt
jlhtkuRcB+LYIH09PLTburQWcnSTlIFHaNILEMBYZiYupFY/7JGRl4H0GzDqOfSurAdhy6MU1vP0
QRK/p3qwjdF3wlkuDOhDVQ3OPxG4O0EK52FklLkeUeQpSa+7WArfnBi6jp20iXZgXRFpkd+ltaTv
ZHJWi9Qk0xgCsyTMJMIirh9GOTErIAkouXKvnoN7w+42XoBe3Apd9Dhai7x2q6+1vLWWmnWmQfUf
o6RQxn5WTYez73qsKP26IUK56tkS+idN8ja+Jd/n9VnIzF2vRV86/+C02svf3J/jSElwjnMMe6sy
CSJom00LExmVc+dqr15AtRAgdpe2SLvBturJf/e+wJzCeSdaUcdyzuThIAq+I6D7rJ6H7rMUZXAr
QnaQfNHDHNLcpcfuuEpXx+Ha2JRwA+HHCmHhirHtnD2SIXZ1qN+9Q0xuuvtyexrnNurlwKaxQ6OG
1J7DWj1DjruR15R+N2LAmPbuvbhLtr6dNFt/iVHkg3MZBwh0gBWUNMDgkx2j+EMhahVG28I/yK27
o/N71zcBOsXeuu7VpdP44SL8Y4/ggz5oE66X8XsuPHaotzL8QGyWcouewSnY6A2kATSIgIVV1u2R
KBeBpO+3p/aDU8PoyCFFbg23TRPbtVGjM8w+qQsGqWcr1A/ybikt/QHlO568SxOTcbk5ChR+hYlB
tF7RDfqmI0WeteHG91FyQuFK7ujijxF3LcJfagdZbh18MbpsayjUAwNtG1QoSmrq1lO9578/+rFl
xYJMkxLdtIMB9uJMTR1cejggaKe1ZDSXSu1zE3xpYrKLxvRMXRqZepYgfu4TZCP6n7cH8eekTU8i
/QJAujSYNMiVXq8hEi0itAOtejaR2aMzEEUIF059AkWrX1OlGwVC1kNbrRALXy3YHj//g22KH9QE
aDCiOePaNqFiaoYiLmc8mRAEbB0SbGhEbaKv7WqpsX7WD/Ae+7/WJru1UFFtQDlxtCauxS3pGDq/
j9baepLv/V1917wuYq/mvMClycnurTRxUBWU+s7x75HvbqBfh+fgJtigfOEfu236GEP1HK3IxpwX
4Vhzl9al8THiunAJMZKoGiJs3JQ0arTglGDMOdRxu/eFHmmee7S61sLw1ArQ64bGRqaUhojyOUQe
ypD6s1bRxWSO8tsFnLzJ5vba/6kK3Fr7yXWThYkkKuO+K7cx6c7ixbfg3Iy/au6qOaKCtS4OY7Ur
2Cav2tr8To4APD/J0W8ZxCTxQvD5McDHzVzMlT7ily7mKiqCokQLUz3L3ASeXGzpu+7E/ihrwkvn
oHWTfov8JwGO9C481t0SeeuHZPPo5i7tT6KaytBcl0aQcW8mRzdeWZ9HzpeR9xH9PLLdi3Snc56F
BzxsBCqRLxfGZMAd0lqmhEHU91BW+iIrS2jHDwH9OCQ6Y6E9kGVaMScL7EpOXcsZCxxCc5CH9S5h
2wlDsc8QZZSt730gLCTn5u5AQyQc5QYk9TK9c6lHkC0JCA0b5XeQp5tAyjZctwteaybCplfxLytj
gHqxVVTZKZXQ5GZ3+uw5Rg83MKRDg9qJAl367UMyYwrqChGcLVw50FhOTjAveDQDxyACxQb/Fclw
860oRetHqmTBk9A31u62vZkJlMesI4kW/q9Og4i0CUOh01kyIXg2hZ86jBHNr9smZjzi+ICmqZSW
PxI2EyechEWuNRL3uZ7+lLx7Gj5pAD96ZrJB22XBx8xO34WtifclJWAi5kZM1ItPjZaf3TrZoslw
qKCDvD2q2YmDEllmy5NxnKZsnSozUM1yOb7GHlWW+0SXHksnfr5tZW48cAXowJxMuPWsyZnlZTdE
OT85O5YnpYfSDZUfmtT5tKuFuoiwQOSKS+3GM6d45GIkYSuOdcypzaoibZZruXyuY+1koktjFT2N
EwPyZx6P5Kqhhp0a3cLK/dlpk9th5MLFP5FOA7U5OWTekAaCYqTyWTz51KTiV4TPNihPbJDI8I/S
ulqjwgGfODpxC+3jM5OMZdooJZHurg/vSwsNjDAqsQyYxji0o+pbXhjoJCDHZyk/b6/oXPT1hyfR
GvnSNM76tTPJFa8Ww9iRzk6NQBVhEhybiLmosrCJleJgDchfd7r2yxhQuSnCdmHfztwCgANNA/nD
uZ5RuRtQ9+GH50LW1wr6fegHLCzlrAnSomBbxgOiTFYSUm04POkzPnfDY6W/QTOwMIaZs6dAVErO
lXQ4/ALjB1z441TNZLGm/nbuXe9USf5Pq0OhNhwWnpFzZgBTjJkphZB8mi3q4d8sPFNhpbTm3Agu
MZG504TD7Q0xN1sG1XTq3PSSgaG6Hoxe1xFNH454riLvV6/rOyHIF7CFcyf60sTEAw++nCIBiAy8
ryEKWrLjAkR8yIWtDQ0NUKc8ouzy+veHNVKF8jylWf4DRFRtFXPwYlk5V2Kxovc68V5uG5g7tbw/
YVMB6WbQJHk9b2FIdaRvG+VcOOZWNfp1Sr7dKn8AgN3dtjR7ZOl75hYbO2vJCV+b8gwp6YyyU86J
JGXJKia8fyKlZyG2DfGvr+Wot1YgndYi2ilnq5eUNSn+JQLWme3Is5MbfyTMRchr8hXdIKhlqJXy
uc1/SI27CnX0i+qFNM3MrF4ZmWyVvAjR1R5GI8h/OykKXH64kYJ0rRqfbs/qzL6/sjS5qqNOz4Uk
LfASzmuDJJLxD0Yy1sOZMvLmqjEZiV/HotzKg4QSbvZSKfJTEnYdkqSIoJl+6G5uj2Zu3mBepQ2U
O4Q+qYk1xXQiMdFb6YzPOkmV0a492Fz2lQxcWJBjc+HKmpk86n8iRWlykzQ5TC4RqcxFv/Es6RxG
ooGcdtGthD7a3x7TzIYbi4wjsoCV0qaxqKTCnwjFmnRWM2vdO28dAK+0W+rVmLUCe+jY5w/wZOpl
YbUoEyS0pHOkvEmetPLzg1ku7IWZEBS6VXVM3Oh48imBQellgRp5snQ2BoQOkXesEh4o9XsG5aJW
LOTjZ7ztpbEp0hkFCxe5MUk6x3Rk6NCuob9Y1N4q1T3wccre/9+kXddu5Lqy/SIByuFV6my3nMPM
i+CZ8UiUROVEfv1dNM45u5sttOB9gQkPBlwqslhkpbW+Oy6BSBJZR1yrWEU8nuT7VlUB/zCBUuKo
UjQRKWAKVO9jg3//0rUwAQjQEwAtmRfzzkmRNGCDy7UjeqRY4A5g6SxY9pHk+sJRmrNt3FaIuIDb
aV6EQHFXu47TuyBXHylItGwPtOTmOCoL98eM3QHHBQl+cB+hFKRK94eT9zUfI6YedTPes0LdgA1p
rfVs/e1DZGNOAvl1wWCLwuz53ZHFllIaSilIA9vfg4XM8FD8rPSl+YQZ/wN3IHgPkAw2LBltyQS+
otJwoiIvO90NbR1oSnpLFfqGJMfiQPWMhQs0EANjLKI2Lz/VucLQtlYl0OlY3favaOoI0k22LT+b
3XBgG+uvEaAt9Ml+XEqaXMC6wtRRLhRi7bkmy0ZX85S2Okd4HETHfK9uRR7RDNhLcVdu7Xvtcbwn
t9GT91P0s9hvCeBe/1zf0BnzFCAQyDfAlVy2QU5j4tA2n/ixKqzbPEZlKAG2wsJhWxIijPfkhVt5
BemqnvOjgXov6BE3uZ6uvq0HDAXg6ghfARPiSckasxzKIvLwKKQKECzKKkjHheTMjE3+IwGBjnRJ
Ed4aVe5CQp1Gx5p0oZuC8NQk5d8BJLcLK7YkTDrOdV067eAp6jGJjpy9qoDi4vZTFf29vmozXuNM
J5HfPtkYpqUDIkiiHctkWDGNrG0G5nar3lwXc9FFDkM/k2OcyymzpiiJnmhH64kF1gYVwOxm+BVV
/m+QWYKbaEKKFHxnIMujflz4SyGc2HwpGId4gECA1EpH876kpsqo1QLwSD1qdVStGwt0h3jfPrap
BTZzE9X59rOqs9YH0trCPs4usG0i+YAUIv4XvudkgUfPArOviFVqpfrIcnKnk+wdi/FwfYFnzUUk
o1BXFoQX4gCeiCG1GfXo/FCPbaIEagIU+2l4dlkOFp5FQPElWdJhTh20Tugci6luHcTbwRhUGAMX
fB6RsQLsylpfTZ/KYqffjA8RcAKAKQPqLjCqJLFeCybOabCgYldtrMkMo4EuvKvmNksEruLmcdD6
LomwWuAk9qOtHiMwdSoTmjNBvG6M++/vFaBpbJG1mIFQIr2WKxaQ+I9pxe+nUftEs0MIZuHDRPOF
qsDcmgEDDTeMiY5PrNu5WWRDl7kjKdQjqFC2zZBuQay5cLTnRCCzhueo6EEBLtS5iLFokKNURn60
EoBKE/M316KlhPVccQGDYV8JV7x6LzrZ48RTE63L+dH+KWYDNOOlxGwA7QN0sq+yVVK/ROvrmzSj
liiIYtga3fNIykgOKx0r160iCxSbA8joyKc+LMW/M8foTIL4gpMjW4NAEalwSIi63HeifU30L+4k
hy4Fc0u6SGZNhj6PnBiSYutHgQJRulQGnTk3Z6oIVU9UMSJPj6wUAlT7PWfwrfxNLxeSPksypPga
c8yAjLRsdqzzyE8J8DcBN1+104K/vtwVFH3Q2otsJprHLkD9uqZWu1SDKgl7A7HvbW62B63gt1b6
57qBXeojBGHaEVO/gNWWp8lMkraKUhioUqog+TZBGm0IRG//upSZNPRXFhjtN+h5RblC8gDcZhlQ
9SJ2HMlbbk4+PMXWBuJzyft9ierP8OQg2K6N1E9rwKbn49qI0ZNkIEndN5vGBbc2f1/4prk1xmX4
32+SgfUVdfLsIXPxTYCaavb62vzLVxijW3EKkoiW+OU9gM+0YKme/JXqP38GYDEQlCO7hpohML3P
7RSsLzxrWnHkFDANeWrL13Xc8UfMDTooYAPW/Q/rrfgHtTo3WoGBPb4tM7VGJd/J7W2EjP6W921z
32PY8F5VPHooOXPelVgB1X3S0+pB9+rSDWLW90/UHqe/CVfpc61MUahNqBDlddqZ21LlmgfapikN
uTcCf0btSAIc9Ux3V+loth4mzrWsfe5anoAg0MODqFBra5Ugf/wn7Vq0TtJBSdESZ5Gb1J3GAzhK
y8MI9wy4exLbD9WIzmI7SkECOUxq64N5a/plQf9nrU/7TcRo9m4yz8A0/aRk2VofTVDUut7Qv6Ih
xrrpTBtRKtAQ6MeIWQWUb9GZE3ZjZP7gozqCLKdyX/vMy+5aVdFSn+Y99VZR7nXkqLs0OrRoYLkZ
Nc5YkHdJj39RgwmBKaHYvoIraQdOn9q4bxrF0m94ChwNJO51CuiCykw3kTPE5QYTrCooS+LS6QUL
d2HtTbcbHi3OnY8c7I+Pdtp27x0AaY7EJtHoa4NFw4oAkxNkzi04mxfs9tKPwnxQagb5HzKnF7PB
FmmdCBoyEL8jhG/WjQ58ithvo7AE80htb6j1dxy33bTnOmgXvW2RfC58wmWoevYJctcZZ2imQclF
HB3vrrb9+DH7wvsGB0be+U4wrPu9ucu3MTiyO3+RhkTcevIBQpCFJyaQey8zx5U9UVVxIZ64geDH
8W40MI37WYoZpHof3WZ7MZeT/HQqHyj9AwhHzVsMHwOMaGEd5lzI6YeIn5/cOHYqgDQzbEWvP7Qg
7x6TOzL9zbpXqv2Iy2PSHewviEq/Y+UDWHyDZhj8zsNId5YuuNg5qzj9FOliGrTIarwBa5Kkxs0Y
tX7Z50uWd5nwQyvJybpLUQTLBpCIJ1C3Zb76CriBdXLXJL4SgOjd1wJd93U/XY+/lgkv57RzxFiN
CKtxI0pBr9pkud7adDqiXmqve1aRmziJ0oXQek4/BwUOPFUxIOnK1edxHBSv6erpqEZvdQtK7/F5
4Hdmjqlb9Bkt2I74ZNmIgaHjgEoHWLoXmbLaKyK1VvMJZ0gNUJu9E306xro6Lr0hL6YEkT9HZeMf
SdJ9g46SvAU5+XQU0y244oLRvZ2sLc1u3FWzFnEvfWr6VQ44psXGLZEguKal9IAF/gtaWoz/yB72
2hvsH8Qoxjp7WrpXZ23kRE3x85PDiM5ixdRSiBqIt+rHNlDLbsFAZmpW50spnlMnMmAcdLK6dDoW
cbFXDdL6FejawApy72bI96jkJo+bg6lYD8zOvx1cI3sBsmjgP5mgU5ObShSCEmMxuuNRn4C+kRcB
wu21mVQ+N7/fLnkuSjroWR4zpacmRMUgCaRgUUua1XX7n9stMdf9VZ9FqCv5q4zUatIOGT8OJpA1
+tqPMRlxXcTM2xaVbMTqSLkAfl0myBnSwXOYOrGjSziSApav5GNAmyX+tJlLAKsFViwwX6FnxZOO
l9XnipPnCAnSRH0xJxa/K063Iak2bu06WerFmVk31N3wWsfkJMYb5SwxK6ekrK2eHZX6OY4avy3G
hWWb08dE/gFJfPQzoAJybuO6A+CVJMsYun2cAKNYvqqHpuKunTbeXt+gy3wYRiXhzpFfx1TQxdjd
lCmFXoqXTLonO0EhLJBrqsXx4Tk7gBlgQsXEGOhFMFVqHY0nxZqOfYq5BsAUlJWftn+u6zLT+Yjq
Df7Am6NHA9OZ58tGC2vKK8Q28LLjmtm+setuhoBtlC15X8aUndPpVJoUUCV9byuYo5uOBoG/0RQ0
f3ZG0GaOvvTGmXnriZEtEHehQf2S9ih2wQ3pik0aNsNt+se4dW4UBG5oLNX3xpbSoAqNtbnTOz99
WZqCnjFFxMDo1MKNj+E72eWRMVcM5sVIGUS4tZK3vvlZ1hg5IM2CljPLKYJtgaciMJTlbrpkiKIC
OBTTERiZxFcd5Yl1ylPVL5KKzmoEaA8xaApIKjkFPHLXJKaCfat6fVt1+ROIijdpxJ/Ssn6/bpGz
OmHTAAsNzHKUaM8NMmeJXVUGn45198tSf2f1s82WUmJLMoS6J/dhgpAyR+FqOkbpsEKA6bvWGHBC
19dVmXmY6YBfQ2UeJ9i8mI/oeJpkBaaQj55NbJ+SaVwNCR0CvU8636TOfZnq3ea6THmnvtBObLD7
aAKHCZND56pZZt2XiN7sUM3Upwy3R8WVLZx9kDZs4S6cFYVeW6CCCwJTeR6xa1OSOjVEGQ2GkyLF
j2tvg3dEXL9d10m+PL50wuAlUvCi0UvuCsjN2nHbbLLDgZh+4RRI9fwrCWiDRqQAWH75xEZaX1Ut
6e1QxNyT+zQ1S6BqF9VKoYSYfAdCHphbcLufb4xqx0quR4Md5vvyEXjaiATwbhVJHB2N7+0xr1YY
fwCOsb3p350tuD2S9dJE/MxCAi/L1PFsx6dccMFFUzsRddCM0Ixrv06RrljqhJVNHlqiNwRNAeD4
ARasnDO3a0rt1qqNkHg0APLmprHXqdEEmeNsNfZx3S7mhAEvAEkFZNCdC6/kAYVPJ2VuhBUj9K6r
2Fj6Gev0cBzdZg2w6urJmDBUuuB1Z+weFW/gJYCPHSYjj92XRaHYNHH10DKzgJLfiW36NH3ylNfr
6s3s1qkcmURBTLkXEVI8YVwYSBLdOnQRu0l2hJhMg4dF6GgCrAOlIREHnThCtfWAi9pFbiiiuWFf
PE1v9j27J/sUtyPbxbgxcUEurN/FJA6kYu4A7Q8uxqrRfypJxfhblatATgqHjX0YHy0MOygB8DTW
RVjfJw/p56LES0tB9AGDxwtUsFbL+WLOcfKdUnXCZM83ImkKoMgbftMAAra8TR/tTb5mN9Fii8JF
AlloChxFAHkAmw+PRvFdJ+vb5Mjq2WbuhGktQNxeI/aLZt1tWtjHZGj+emgP3CRmvhtRoc7HjzKr
g77AyEKSdSBCMoGi5xpREKvdguue2XdcTHACGEYGt4rcoaboecntmDhhU9fo6qtXObr7Uvv73sA6
EyOpr1BWZ7qXOGFd27cDirnIIHFrXfbVY8+nfNMizXb9zFyeTcyr440C9wa+z4upk8oDHNnUamao
ZYOfOZsiTTeNqfhs+nNdkPy+xM5izBrgCngOaahQS+ETtdGbnZetGVZjeq/VGOOiNEyipzIGXwaA
cfWELRwbOexAhRCtLhiHBPOIBmsSqp/Ykgsq8mTKaj2kSrM3Tf5bg30EbhU/tq27Q020DSbbBemZ
Xrxc1/Uif/AlGg9ZMRmC6XJZWT7mhOtM0UILrLR+pGu73iiOvOS/+qz9kebVpsMItMvI41jxJYyH
Wb1PhBvneveo96fI9uthOSgvukbX9Zh5KydViN81mJZyrR+xrW1I1PDtgt7iV5+mgb70ttBmBMxC
BEeG5KiyLmU2564WJr2nB4DjfrAV9kEr8hHX5aPB0/syBztkgqqQMzyYeHb5UZZnYB6rnxY+5fIy
wMsBbI06HpOwbnlCzbJ6w0aOVAsF0C0DtzpZxwCTAhS5DxCIXbX9PgAa7O1UoqS8M6YD5TkkToPq
3NHc+gSHCsfkoJIF6tiEdES3X0Uq6hcDHBUbiBpMnTGsU9r8LTJlaTPkzKPYDMGyh4gbZCS4rc7t
oETVRtdKUwtjbt6DzT7aclTdVpGSw1Vq9meO7o6gSzFk6Vn5PtfoEmbzpW8RHwAQEITLgrtMMkSG
B6+uUq6Fiqrg3BFglps7Ht12yuf1zRZuUTa7U0HCFk5OemubZaFWE/aa0l+DOuwMgiJS9qDmP5Pu
20TdYlnxeMfFiP55dI+eC1NGzS0YNMMrg91pen4T98n+uj6Xt825CMlz6UOpE4Z5/9DzXnS38Rsb
jSG1urkuZXbVThQRPz9ZtdwkY59NiR4aHIhZDC1fuXFrAFCUtasi/m7o/WWNJ9KkvEmToRzHc+hE
mB4YsbNyLWAN9cF1nWY9L6Ju0WKI9D7KZudKUYA61lVla6FZ01tdz0KLZJsafjrgBnNRBuWH0cvX
dcPeJz4uYZHNOh1PuH0EeQKQ7Fw6bxyryZVIC3nlfigd2SBd+XZdw9lDha5RBw09GA7xJAWzvLRQ
Nba0UB8+XDwQFD4hPn7zliAnZq3jRI7kzTKWFfaAIDZsbUxalU35Ak6MJ5pozzRujl0RLYD1XL4P
YPMn8qT3gdY0eBciqRfiBXKPQKVHppj8KYla+VrtvKrKRAPUul6vr+a8VMCyAGVNw5teskq0VAKK
AY1TYTxY69q0bqhCHD+r1YPBq0+SToVfGfrC/MFFDvHrLCDg+69UKatXdi3FHYE9tJj72HfZvW6M
oTH1H6Vmxr4a9Qf0K9QB8boD7VFcxcHcTL21VEucczOAnwYoGZrPAHIjWWvUlF4UFzpuaz7uSTnt
S0W/zwz3+foazx2KUzGSdyZ21rsNw71YFPUeacZnglnChWfsvAy8Y2FD6A+TO7ijoS6yGMRK8C7d
7ejmh4LH79fV+GoUkW8ZF8MC/5Uh7RojOqGl0CMxG3cVYwjRiIftNGgohRc4I2qioNvUmmLfMcp1
omeryap/xvmQBTHpf4AD/RfgDXzAr8U4tfbBU/vDQKspyKY8W/CDM1uL7KOHTPgX2J0jnabRc6au
Tio1NEsn1Iz4L9O8DSLI3fU1mXFGZ2IkCxp7FWQTSaeGAKMNqtH+1UyAEbEmzfLRBPbr28IwafC/
9Zc9X2oSN7cT7HHclgGhjl/bu6ovg9r7N1c8Gi4wniz65C/SxOg3UezOZFqoEfOgDrTwI5e9XNdm
ZodQrNCRHxajNVjF86vCGQngrcSbxePFc5yXdqBmDnCgjSVWnjlHfipIcnFgGVMT1mpaOMCBeOCH
Up1k3XmhNj5ys11d12pJmHRGOEgKqqHCk88ZkpWbNYHRfnhFtjId9JUvHMhZWZhdFJkPvDHlCSt0
nyXakOCqJ+BoDyYvvW2KZI3AnK/AuAJ3Tpfim3mJqJaJLjoxC3W+Z55X2aOqwy4AH/3RtM49n7JD
OnYrqwEfoxYVS3n3mfNl4pr/n0DxQSdPNBb36MoyRi1Ehj+YFP1mTB4pguUkiRY2TljBhXODmQAv
ErXaC1pukqjEBmYk3k1NfgRU044ANzJ2yX7sm1vSO9u28n5ct5V5kWLj0CkouEHPlVMLBCAJG/BY
mhwL3hOdYzqLHlXufcRjF/mJ7lG/TsyFK392TaHgf8VKD5ukACmVWkKsE8W/LTbdZnb+O1KcXWn2
j9c1nLUX+A+UV0FZc8HizqeBMy/ptDClI15q6bTJGa7zZsyYnynK3eDYS9Pds9qdiJQOYJsZudlZ
DQ6Fzg3fUaJbdUqfo0bfdYuQdrMuDD2lyLHglkGh+nwDo5YC5LFptZDWzNec57z67IqFJZzX5x8Z
0gngHfpWRw/6lFra+NXAX5vBe1PAijX26BS8vl9LCkmucpratk5NoVBnrN2yXav1M4aWv383Iwn2
j0rSFulanrpNBZWYgtfWje3d5cMCe8T8qqG0IMrtl6AMtTniBmspfH7CVm3VPTsD+V0CRsQf6RIR
9JyRizsS1Amo32KW8twKClMH+IRZwMhRbAKK/8rU//QuYAZ57bN4wWfM7dCpMP1cWKayFjMGlRai
Um37KeBWzKl9Hui0YHbzcvCSRF8Egiy5ZOHaU1d4nGhhlFn3NsvvlLG7jbR4IRKYFYMMFV5qSMOq
coYE2KQOw+gzUkZ9Z/p6P+3T3gjVCg+B71s2hrnRKoAKO7B+JJur7WYamiaFzdHY95QfnQFunX7J
smfMDsRZnmWC8NwBEIlQ9+S6Uty0HnGI1JAQ62BrzbvXj7d9oT2PUbX/tkJnL08pqGBVlg1D0qgo
ccK1NjY59gwgwlX1fF3OV8guXYzAWsNoNa57MEvJ9eEIuIuJ2dUq4m376HrK2nO6eyAEO5s4Kg+d
WWIkWdmNVQIHz+wfyejYPrZ0b3n5N2cSEDWefYnknepBb0p1KlVM7/zu8ncNOJ4u+W5XkCxEMhS9
9pRBUws17LWHwTmaiIa59T4lS6X+Gcs/VcaULn9QFkMTD8p0w7vBmD+xjx6B1MLmzRrkP5snw1y0
LGdjnkEbfWsetJWGqvsqG8GAGx+9o+BkBk4Dqw5e5dvr/6doyVPlilcaEUpoqKBNgNl+pjv6QEBp
aK7U35z56WMXkI2NIGZhCOsCAVLaQVOKyeqk7hUjgc6Co2J87Ld0q6Nn/qW5wzQ9yBQsCN/RO7da
Q23t/rra4thdOS3ywDbxqv8I59Yt1d8yFi1t6ZIEycd4benUhYp1TcEHq/iOuuqP7r5bY1AbkB7N
A30qPpcGOr8e9tfUEnZ24thaVmnW5GFNOxBTgLRv1TylwCN4G6KA7JPHCLD46UP6Ui6hos4pi9lf
eFL0jIiS/bncQTfHaEihLMGwsc8SrfXzrvh1fc9mysuo1yDYRaM9gFEuQCQS1Ik01KF42K16N6Dq
Lt5puwTDlbYCa1krh3wdPy1ZyowDQLMmatmmDWSJi/EGvTE7zQLsUIhgC9PTtt8q3VpHe9l15WY8
wKkYeYQBCWe3zAjloWb+aVABsxplXduRT8Zie13SrEK4Y0EgidcQqtjnexWP6AtNaMJDbhh3WVOu
Yw0G2Ubagpy57QLCA2rzHjDH0fYlGYU9jo3qFTELtTyAL6Og2gFl3qpdUQCBhuoK4PWrxREI4TXO
TwAQJQB1B8QgDKoB2v1cu4ZqXG0bbJcR8ZU2tptK5QHXqwBwBhstrl7J9OoyelfWw00FkGn0q65G
71+k988/Q7oDh14pOhA98jDx6Coi7qoojINuoFBS7FRWrC3trrDsjYsumuu7O+MCziVLF2Mex15W
WFgAfev45NHZpPfjNtpXN+DD/VuE7gY5x2W6zssY+UyqHCPbWaen5gip1h1uEfcv3WWZbwM85Jf3
koTdIX42N3SV3eUYU8W4yZ/rSl+a9Ll06WlP+8HqqwarTdpu1cbmSk/Ac5J4u++LQQJHtEqK9m25
E5mA5gB4ERkLx+qPhyFvO3+JrYWW/jlVTmUIT3viwV2UmpAUggzPfinxTLNcP1/CWr/01miFM1F3
Eh3VaFqT3jR1Ywzo46lYCPKtXcPYTh3IQpVkTo1TEdKOTHaS8Aj4OyE14J5zgIN1ZKWYD9c3ZEkR
6e2Cq6gwLcyShEpatIAQHHb5oC11uAuPIXuUU1Wkd4oGrBW3HkoWDqh5mKmx7mjtu/Xz2DAgySwV
CC7vAeyNhQ5PwMlgtlsGrMlox5PCwP5byUvXYaIs2fWms7Ky3/9i6U7kSEsXZ23OAZzMwqzKVo6V
B26qL7iiGRvAZQ0EGXAI4r6Rg0bbG1JOEAmELl6vg/5Ck96nS0WbGSE6nD0ScwI0Bl0U5+elsbSR
ZgDPD/vmNfJgZ+SdLXFczsoAOCASY1/gO5IFZGlTFqViDyGvf7RdiQnQt4ksPEhn9h3YrOiCRTUE
Qxvyrcwbt0AZXx3CXn9Onb9m9GkOoPECdOP1fZ/RBSPcKiDBsS0iZXC+XhOvickcd0Akfxiy504/
EmXhZT9zKkGSiCqlDRAuEIJKV3Cn6UrdeS1UaROftrh64257XYtZEQhzgWiDVrALBIcGiGt26pEh
9Kw/yQQ0fN36N+v0jwS5iAO+X8VSknQInQK8wopxmxg3Xrnkied2A/BCwABG34mJJNj5bjDWVrxI
tT70yAdGM/P6NQUl7fW1Er9D8l/o43YMlLYwJXsxUm9Ru+R5PPZh0b9raAPtf+rxR96BqN5v7VWi
vV8XN6cSEF4BuoVBQtGQfK4SRdVdj9SpD5OY+1GB0TAdf3t3QauZB4fo+9SBwgf2Vww8nYsxp6Lm
ACsbQmEIPqEtkshue0dU5WAhb+lzVaOoRetqcF29mXOKAjSmJNGFD7cmn1N0ghn1ZHpCvSIc+3zF
dddX6t8m8OauS5q5d+AMRCcykntoEJQ0bL2ITk6FfcP03V1UVBhoVQBam1rlDULLm1aZvotH9UUw
Ax+HRkvBLnWRFhtrc8gx7h86SX9Tc+cd8eTCtTNjHaYOdB8TTI2YnZUReaKSJ2Xltn2YAzScOppP
a5APYZT9+trNWseJGPEZJ6+oxEGLdd43fRib6SFJzZuWDxh9Svlas4vJd2zyyaPx8brQmaZgdI6e
SBW2cyK1UHGrumnfh5SrlRukKjXSn7bRum+xHum/GjuOzINH0z7d92hq0oCYXpRWUHNv8FYcUzfq
lhiJm/lMqXojGKY8B51kFKHj1cic1H3Ic23xIM0ZNAq78NSYEQOwpXReY4OajdGTPnSrZuOoH3l9
P5EyAMPAv9gTANeBNuWLb0tOUA6OObaoPXUh+jkCV0WXTHdXRW9ssvyEP9Tjn4Xd0LHakt/DjBia
oIH8h9NjSYr1lPcpcdsOIUkG7uJdDvA67UFJArYSrKtLuZcvZH1Jno37CCEn0rAYvpRsrshqVnhK
aoTG3bgmO75TtY1O7hV1zcP8td5PW/Wm/WXXW2MPu8cso/FMVf+70584w2dfIdmgGbmJVViJEVLv
vnxNQLZqJsHC437GMwkSUHgKoNgLKrFzOy+n1iBVE+mhrjSOj46N277bsBIdUFGe3FUYhl/YSrFV
8tKeCpSWltjDQNza05FL6/bqUUwVTAEPusdmuzS1PeOg4PrEhC7659GSKokqgPNRaSN0m1TAzuSs
Ouos1/ypWcpmzSzimSBpoxS1GVUafQlKAIGClQz6LPrRKsZdw8tfVaH/XVjFmUfTmUTxRSfuKe2q
HENdX6vYfrg8GJ4IFjJ/m8BfHem+WeFULOZjltSUbjGLgALAGBU91H5z4hur/E7/AXQQB/3GQVUD
vjEFrLNfvbiBcWf8uK7xzC0gShFIGgJo9BK4TB+pVrkU8zxDU63jBH29yls+pT5xiZ/XU4DJvvV1
iXPO9PQGkJaYlmjHKJSuDy14cTP7ZE4d5CVQXBbrHzObeXbXSOtKAPpUc33ow0Ev9hWJb/J06ZE9
cxSAg435FpRM4dDkd7xn1DYrpqwPK94dJ6PYUFsJFKteqvnNLdqpHEmVjOSFyuKiDyO297qHjP6K
zM/WXJqJmluxUzHSW3vyciR41bwPeW5tvax8UmLt2+VsAZ+B8WALoOi4eqTtB5K2jZb6tA+75DFu
YiT6+2CiYOMx367b2ezWYGfwEkU76MUIOfEmY+xUCCrKn25ZrGhEAqUvF16gM1LOzo/korgB+KJu
tOF2LWVjd9HBtLdNsgTGNXdKHVzUuDFRPUDp8twtodg7gvcS4y+xE4OGZyoOWZPHQa4oOz2r77SI
oRq29FabU+1EqFzWQ1Tqtk0DoV5EnnU06LkeDd3FicILhE9cx+iLwgEScy6YcTDOldMKRuLKjPUw
uY1fW8zw3Dsbuk5X0creF7vpkITDa7JDPvywTAI9c67QPoTWAAHY56IH+1w2pVZi9wP65m2SBWZf
qCttMlepkjwCAHFpdnJOU9D3otlM2D4GYsWKn9wuUxxPddyi56xbjWtQRmKQJ6BlgFnv2Nf38Z4g
A9wEuGHCJt4Z91Ox8Lyc2VGMToH4E7GSccmuDSYrcAGWMbou9QMQmQBxVK8tJV1/++CdSZF8FcaG
Mq3TFTXEoLnv0J+mU6x5Wv4/pUhHImLeSLmQUiWPDMwoidr7PHq9rsrMzQzCS4A2APAGE9gyckdl
AFagalQ1jClGv+IYoVio0jR0tV9oSdtdFzZji0BXQd88DgOgG+S7xDU7OHlMcYYVTW5c9lx72Urx
2Mbrn78vCAExZrFRcUIPibR0XmMbICoe1BBNq0/IUfgtm/wqctaxveDs5wwOQROSjkhEoMAl7psT
gydeOqaFlUJSjFnajPfEH6P60QO7woIfnrm5BBch8mmGIGWUc5yxRlDLGHKh053e3mXmUvFRLIr0
vkbuURABoW1ZMICfq6KacQb6b4tjpqE49nhN+HYZb2Ld+OP0+v3IQArUc/edufq3W0VcaAW3ATQN
NObJ7fC5lzRNZSdqmCntoVUBkDZUBkKJuF7wDtrlbp1LkuwiNodUo22shuVfIBuvjVW2RhS6ajf6
7/getchttF4KxS63DSLBKyPy3wAWknvbB9VATFgyHg4g+7HcGyv7dd3WlwRIl0tRuAVXJp3DAtVt
U4L4AmTEw4LxzS4cKkU4nBZuadmvDzmGQIDyhPp3DZIo+7UytXuHmQsh3qwUcFOL56bgwJIsMHXA
NdVONQ/drlxr1P5dN81LXdcLWfaZiRbsCWJ0jBugno8k5bmlG3pCXd6VsHQx7mA6OVlzFjcbve2B
PFy6z47etEeNTtOmbWK+jbRJ2dQMoXzJkvTh+v5dOEUcNzQzgKMJmDIAcJZtEgnMUmNqfOeNmt97
rx3GHXu/XWJ7uWwNgxzkQRDNAu8URQQpE5IVcc8B5Rnftevu1nzt7pIVDUx/WCexz4/LRfiLzQSs
ETrdgT4gwABwBs4XOXG9SsFzwwk5b15MpQiNcnxviLZgM5f5NhR+YJjAo4D3QBFAem7TaORD77Ue
St1ZWIfNH/QMjtvxhW6rdbmfXpFjSm/i9+K42Ls0s3N45YAXwANDgWDlONdQ6zvLm3LVDsmr8tTs
jdt8Ez9Ez/yRH9Kw30c3yaF9UxfSLpcNFaLSgcF0cM8gjgRg67lUt/cyGGHphu04BbjXfxQTsozA
Lk4qDA6n48Yq0EtddH+6qQ/GKt1M9V9FHdD6oK6vW+7lDouSnqhRIjIEeZakv1ckVanjSgg7/XZk
PybnB2dLTZoX3g3O5lSGpC0GJiaT1cwN2QRQHetRKb4fEQqWJdTxMfEPLeT1rD1rMoZMQYPKmEYr
xG69r2fW328ulQshKCQBU0xADcsvnyrNkl6r4NlY+do1dypga+Pu2+Eg2OcRvDooJOF1JU+YoNbX
jsVospDl0XFkyt+x7FdaVL1fV+XyxQgxgGMRnUN4ici0vu00ZA5gTtH/0LBnu1HzFQiwt3mdY6Yk
dpHFMZbQwC9sAAHMqUTpWiBAc9IoGVhY1LXIUGkvU9V//xbVBHaPoEkGlqH8BrFaGqV1jDL12MEN
Y2r1M6ud39dXbiY5LBByRd+aKPddlI1Ig9HICcMVYb22t+16WLkH0wKoc2AHMThp/fqz21lrugfx
kgVG3HxYKftke/0jLgNteA4cVlwGJtju5Ab4NKqyfFCUAQP+XvM+aergD2OmoVHY+tlprD72Nmiz
JqYuTfjP7CLKPUgU46mMNJx8z9WlajmlBfPUinxc1SYddzSh0ULnzMwTD0kEzHcI2DQEgTJEkVM7
Xk2I0oX5rXc3raofdZCsnHW3nj6sQwwijXj1/Wo6Wu5xo4rwHtO38uGOVYo/VO/go9DehgoTe3ac
1+vbduFrcZHC2wNpzEDoeXG47TzFHG7KuzBTXd+w8p2j9z7gfZZu0xk5BvD0UKJBHC9aEc5vFzMq
ChAVaC3Ae6YNeYx33Z7vi02y6WEUKJok5VrZL3VXXkYemEHHgRBTJqBXlUMbNKDXttqSNlQPopkz
2xqAyVrO6l96LuBh4rJC8ATGFfCsnuuWxNSxTCVvQq7VG26sCYqAMYA+bPX/SLuy3sZxpfuLBGhf
XiXZibM43Umv8yL0KlKkRInU/uu/w1zcO7YsWEg+YB56MIMukyrWeupU3GTDRq67cpHQB0R1qIKs
kOULGysRRek1wD0WWA3+M2qGPZqq17ViLahD8ol3BZgQXtXyUfEMeFGLhfRpSKx9sEd363P9tcWX
QpnlxkBdPbku8MJ6QP9A/oVkF0QlyK71FZ+kuw6gxagFlxQTJl7sNWpfqWNURUnu/nKy6mbkW5vE
V0+IpAMzafACmp3wXKJbFUbdRFgOM458V9vuwYmyuBqCR87bA+lJMlQ/RCZvBa1Sw1N2HBAVO+Lz
9XNfpgw4OHweEiAH94zhofOfQVDPjyiorJ9YjqoSgA3DWB8CkMzHBUGcaftfe4LWSWXFBNkECFTu
WvL7+m9Yqi8yZPANopUBs4aSw7Jr3lRisrtejkhMzJuhqB+ygj36mXcLX/88yrfWff8jLoKHx4Hh
FxdJUt2oUdQDxJXN8I8Ysn+8YlLYDdx9v36s5UPRcjBRDLYllCltKNX5zbatM3R2V42Pbsjvh1Ye
LJbFXddtDC+t3R4I70CxgzhPM6Kci+GSU0pHf3isSxG3DLMiPJn6l7JTaZG1G89k6etez6TXGgGg
jo0Ky/oTNYO5n0U0gIES0/Ptw2RuhBJrlxbC4+h9DajaLau6tsLAOpqFOI0bPvLsU6DMB3Cvbhxj
S8ry7Y3FHIjeGx5ZdR9KN6nCMunMt3Z+9GVpr4n1wVgijJDy/MtYRmt0eQaKbNQdi5gT9tuZyptJ
2B+3+pCr58E30ck22PCWPKdR0dJuEHR85J7xmOVgjDVotrNm58ebVVozr+m8HjPzF3WMGew/yrDF
+JgXykmytpFpMXVFalN3a3/N8kjwZJpEItBbi7FS+DVbPDHImXIxc2yz8tgwGaGzIMLgu5hNzO1O
IvD/vO1cWhhAO5om7HXuehEcNDWncmx9jjE2kEnEQV+2QWKLevyMkkPb3FyXtvQ1kIYoFb002DpU
p82FXgg0YiyCUs2R997sJAzrOYpbo67M8mcwN3XxowunCGn3LBQemeMUYb9RmFw+Y/0LAiy6sZFW
Rbpsfa6ZpKF5pHg3Hnsh4sDrsN61f+MT0yIwV4KOl458Lpiz/dopomp0h+MEmsl6ICnth1SG+eH6
Xeq7Oq3tvopBYgi2WqSg0P7zkwCeK/yazcOxdMsuJiikxIMhXnyvR8s9rLcIPVYuDrBPhHR6hQCY
URefrh9niw6FORytqf/J5nKOReF4u+tnWlF9lO5RewAGD1XjV5d9ovpNRVBWyzhHQdwaszQYpe2m
E0WVMjF8vMGNL7UMUvUVakguvpHeSbT0UxF3c1S6RnZUrMZGIDSB4pCYXhV3VQimvkx11dPcBMXn
1lCzwJL3eUMb174hzAqKyLAoKJQvHHLvdr6XzSCJErV07V0JIBlNirbElCcf6jLYt7T1vX+uX/La
IwRnBcqk4ACG41x8SX/wVYAJGXbsLSHd1OOkVTGW0hTFV0KjJkvsLKPfQCAdWPfebA71Rn9l7dZB
fg18L3bCaez1ueLaljRxu810pBI86cBjfpp696MbYRgSgyWoGM+xR+VTHvBqf/3ka9d9+vgXJ7eG
3LJFOYxH7hT5E7ciLJHJu8aPbseydNs7Hsx4Stdlbr2bhcFB+JxzOK/hSHrvU906FupRWBx4XcjK
wc4e5+JKQSbOSAZ403Gsn5rexThy+Hfo3U+0EbfXJV3UKvFmMIBlIojUdLD+cqIVq1NNuAw5HPWS
jwr9DxrnZsJ2ZE+TLh3anTWm9u0WD/KKYQDaLwBTFLpl8FSLA2L8FxCMDBhDwaNipzxLHMgclS8D
8OIbJ1y5S5SAdfke5G0aYnSunnxi0hiU1x5bLvZdl+9NMjzBLMYW1tFev0z9qxcmHK5C093DCFyi
xBGGGVDIsT0aE3tyav8rsM8fG6y1LAT7Ejn9ve/PGyZvQ+RyHHFQhlcLNbWYJp9u+0h+Ndss8UW0
V7n8GNDHov90/YxrX+7kjNYiF1DERtIxQGDT0b0zTLEgxs6dts619tVOxSws6QgCiKBxIYYosi+x
WTWvytgZ28+Y+dpQkJUXjWwRsEUw1kJTlrUh7GqWoAKBKAshRDOTH7SdNy5tXQQ8gp58gSdcXJol
AJkhQYvTgIFmmr41dAvVenlfum2PKjlmExBmLh8UCr4GkRFIQW060gclMiNV7WTEo/E6zRMYY76/
rggrluM/bLSI05EXXsRFcz/2WFyBWk2/D++6x/ne/+AC3L+b9noZR/bsYJh64x4vcnzUJHVoG/xX
pr7ok4ACfQiz92rIdG+cfbXPDv19/jjemRA53fpbMwSXjwuhC+qwgF2D7vdixiuw60wJTpujZ7if
a9t8jLL6V+4P3w15pHneJt3YbDE0XarKucyF4hdjVvhjnzfHocFchomQfVYi2rAa2kmdGyotRBd6
NQgZ3Lrn19gKFVRVzZpjRgbj4CgSpgQVjTwNcvcBmybMbyzM7WnDPLorSgqeyQjL19DRjcBCdS62
8hpUYuyoPlpy/BO4c5IN9g3WVaZgMbrVU3tWTW/rYUpBiP3k2D9gt/eKDh9Vxj+GE1ayieCJUZr6
gAdkDnuWPks4A6GE/2uU9NA2Tjq54yebsQ94hn95795kyt4ZIb/pQzcuBp6WJrY1Z+LDUE39s1B9
FnPe/85m9mQqdkPFnEaTX96VTt8fG+zo3IdTG8akQSrlqefrL2j1UyMxBJcTisbIn86vAwVQXtm1
Xx8bWraJxLxBbGStm16Xcmmwdfz9r5TFpQftRFGY9moMOzg7MWHjimveSSk3zMHaYaAiEITqre6X
nx8m62U7hrKrjwYxn4kKptgJwt9vPwoa5Ng8+toWcRZHGS2/NRyf13B2xYStTEa156CnSLMxfGsd
4rUBg4QPdAIesvdgcRwx95xhd2N9DBFHx6x1HpmRfcU6gC/Xj7R2bR5a/kBVYvoBf1hcm5kXg9eS
+mi61U8MnJO4otaWCqwK0TUBPHrQly9jvIajOQ8cgDg2Y22njtWoXYYyz0b5bu11w1jqsSS8bStc
qHNgT52TS1eANHk++GWbNll2Sz0wNWffr1/amkqfSlrogVF2qNwRSApAN7/vQV63C41M7R1bNBs2
a+1QupLi6BEK9Gx18nPicMJANWBn9sTRz70q8cPqyFWITZnZfVf3v64fa1UWusOIVQEguCBvsudp
YH4zCnBE+S3fkdkaZRJVvH5R/Wi7idW0hr/x0S6TN5h/yNJuFT3Pi48mSzAeOlF1RLkSgygRAenI
KMM/hSjUkfDp2WhcwOK9AVB8JnPz5e1HjtDygVfA2jCYj/PrpWbuZ6ZhVtiH4nyWk0kTM6d3NaYt
Qn/eGmxaud8QLRF9t6jKRstMYGyNxi+DuTp6mUf3npTiLqet8yXLPDu1sTM3uX64lfDhTN5CTUcS
ZT14xHG3JfkHIAzMTunJdDZ+DsHn5JA2j6ldhhtSVx47pKIHor8o0AYLqVndw5GrsQKLZeREiVUG
HWo7bU7r3fXjrQWAZ5L0Mz15G9LyMmSxXXU0PwZP8qH44N2CCyUdZVz8mFJwvOy9dEOkNruLwEXD
D4HWhr6gwLLQF541TQt2zgrlTSZ2tBPVrhLKvCvcabwFIsK/QzAPdlWUphEazLy/473PNlp6F3qE
7XOoD2NwwAQUHnQ65+fuWdk0cFPVEXGO85srm8Rml/+csMX+Fos5jU/XD33xQXVsjbkO/G2I1oIl
hgfFT4a93hk/ysCfknZin0K/+XpdxoVF1YhwEygwsOtjhPUiQSlyz5QRZFS2/Ye5fVD9zOa66J9n
JGkbpfeV88ChAm72ylUbLEEwnj1EbpPl7Aj0325ER5lVh3ecRnPGaS4gzPgt0i1CaNhX7siPbPaB
1ausF6cNHrBHfgtMf2E9cW3o+GMaAhkJ0MULdQRp/1jLsOBHFL4nrAgabI/HmHEndN/ljtOnwg1B
ZSmJxcbYqAvfThrWszfXwc5/xnJPUTMjwsvCEl+v9Oa0xmgLQmkWZaBPbLrqnzl3m62h55U3oHNN
JFzoauhNmedvAExEFfdDycA5aT1bNiZDdswb2mnfh81oxb4tow/XP+pl7ofheM2fDNRIiDRiWd2d
IrsnbDIKVFccEz6p7siLZTbqe9nkNk3CEZi72LJZ2CV+G4HhPJOR+MbUnH3rfXAnJU5Aq3IDjbHy
cM6UeaEBTU7CNmJQZkkMdt9EQ7S3QyKeyxl8aNcvYO3dwOIAxojtGya2oZxfuVH36OZ4YXFsW5LC
ZoBGw9jqKK8oNNIRkFto+lVg2Rcvp6IYmuLEKI9y9LFjw7AU5p7HNgQcqMiMstx1/mhhO1Ljyt9t
UPcYRkDIsGEgVn8E8kO0dNBbgoE9P6jVCpIBP1eCBhZEIY4setAhNnkykbk+dFjjfhPZufFQV66P
4T2/NDbsu72m3NA1XcND4g94yPkPYJT1TmVgGztQaOIrdJImjT/kn83StGOuGuzpnI3vyidlPLb5
nawY+MNtTBIWo3mUlf83sGWReH7+bPFwTNkM/G4vQbQ0mtUdjwKUZkTqvLKgEKc8hDq3VcXYJsQ1
topbq1oTgIEZtU+wPJgLralQuRG8sdB9BGNAPPrciC0TBL4USAEPDK77CYHoXZcb2Z0vwyaxrahO
WyO/y2awUDbzobODNJLOLzn7BDt9y69GVqUz4XejDZq60VN7Zg0JwwWl7WQ+EeZ9ti22V6z80dvW
HcrPN6ZXk9T2sgMMxl2LBUZ1F4FJlj4OxrCPcmPPlTjYRX8QyjjklXXHQY8ZsQ4k3OV4uP6K1r6t
DQAmjLYeg1quPssHOtWilCUoRauC7bAQfur2SklMInFWogDOc26+lZpILzcDXwwQQGBuhutbWAmP
Y/uz3zflsZ0VsWJvyNvqbnRzUiSI1tTLLOmXqc3UVt/+AmqnF1XhH+BiMMsTXVawpr4gtDAZeAb5
wcJyvudoD9LI346KuxRMh0/+vfnV27DUKzYRrT5NxYewHqXwxfPR+xSk58+AeiOJ+xC1BQNNPIBI
xKm6m3d8TeB+gPwBzhqNv/OXWloAWJRTUYJfxut2PXQXLIpj22IzNB/hImqebSSE2rGdRaD4lLpe
Y4N7Axv7gqXEPJgn1nj8aDcZdWKj60EPn4sceZMVAVtUK6/+3JbFFpzkNWi5EIxGNPo0mn1/SVvA
OTHztnD4MWoxol249mGYu+gQdKq4E1FV7gGsiR6MMAtKMKwIfsPAwP4NDbtgI1ZcvQEN83rNMC7Q
xbLAvDYfTY7lzk5gxNzw2m91G4TfvDwcm5iOLs1isGBgru/6x14VjDoF5gZRk0XKev6xRzeiFhrk
uIGemd8y3np3vFLhoZfNdB8S9AGxsMP7eV3omr3QVMqgQQFy1F+WSmVAzaEXBj/yqXQezE6pT1Pu
Rnd1VcrPETzwRgv5dZXb8jt7GisIYiaAf5cTry0ywjEq8Z0RxYrbAv3qFF3zT25g3ILeSKUyR2c1
ypw71KdYPEe0BM9z3u1HlLJiq3fHxAxnkvYoZSppPDF/6G4iqVQsAfCJvbL5M6toPzrWgUWUxcoq
Yb3dsYy93Pf3mTD+wW7Ij7KRflJ6IBhBwSePM2GV+FsCjOeHXhNnSBb2BUD/j5HXdYkV9ruhwjZF
q/zryPamZtOD31ufUVhJ4WX/cF4Zu9Ec2U1tZmMqfJ6nklkfcj+6d/P+I9z9B4d4R87kx6GmIRb0
sCFWxNiP2MC9ixRyvaGU3UGEFPzpGOADbQ1WGYIu4JNbdG6iieNR3g2bnevlfxCSfSFqMm/QkAvj
EsxmeJUBv3Uxgb1H4z+MsQQIQxhq+jUz/nU2+I6ZuFg0z8sOKRbzu98NZnESIeq7kjT3MupTbzIx
h5SbX6Rl8V07dVtb59cctd5GAmoVdHIuYEIiHNA/rw12BMJ42hUypzeAvcoN96fN01K7NHsMghZf
Vzf1GzvJ2bGgA6FfELBjUUgc1aBdz2OnYfUzYoHmzW1e7X5OPIF+XCfSVOe5NfUcdjS6svqKmY1w
N8ke49VhaW5Zh5WHiqLj61JdPFNA2M9lWU0HHp6+wf2Zzn3W93HlefuSPVtgsbhuEtbuUAfgGNUC
NSNmi84lRSZxuj4CxqpjoMxmpfGlM83PhIzRhqCLApKO9OG0YX/0uPaybkuV0XMPEwlgHcMLkwrb
gTDrqX5XpWMkkUVRKavtfG/R/s1gJC0ZTWyMiYOQ7GIMojEtZpYujugVLPwQUN49CRLVh6qy+k85
eIP216/0tU+91EudUILoFmMMwJSd32kv/arpmo4fW6eiIiaeKar7ytUeNQjABmuBkp+kUrgzu62C
4UsmZZrxrm7fWg+FxgLLhlXhIQo7FzXYaXLYaBlZcRx9K/UGrO0KRFJLrkGPiVVP8eD97cVWZXLl
7QOe4KExhplKLFjQinDyTqyQd2Cghu4WEqtu5tIrHrganY3BizW9DcDFh5ogogjs6DqX4mR1G8Fu
oUzghOXnXPp2E/ttb4cJJhvUBipp5Tmi3gYGQ6gt0GVLQzNx1ksTxFhHOZjupwB1hEcyduKlzVV2
GGpzq7moH92FAuFBovKJbjTw7+eHQ23XzKVAKcahpMOkTmXsCxvtPRGq6LeFqBuubRIHU8jsrg76
qUuva/DKJwRJK9ofGuevt2Sey3dEMHBf4bzNMMMQiAAL7oJ6HP2N8u7rCMTFQU8ELXTFDwdC7A6C
3Bt6W467PHih2EOKQcOkD1Op4txLwq/MTKf7+fs7zohthJgvRn35gs2knLxmwDA94Hx9taNGtWvM
rV2zazHeqRd0zq+xV0YG+w0RKOxUMuknP2BJRtpsT7JpHtBLaqtPBNj7rYXMF+vhdap0+gYXVp1N
hTkxJvAGD/S2ytNqGGPfQ0M5Lp6MXRurtHlw922CYKHYo7rkg515vomwf22f7a7f88pD1WglYBVR
8oUdXlyCO9lj0QUcMEJS7y2z22Pt8L6p5w2ju6KyGBPRrQJgUmDvFmJq7G21W4KCWutWD57h3LQu
PVw/yZoV0PAu3UFFY/iidu2ypsG6LniwMCzM2HZmmarAR0mAZg0SGFW8XBe4cnV4hbByEYo3MHX6
zCeWNLMKjq1aGoEZ0alMSBi03zssdfPihqmq3Hj0aw5aY+YwKwi7jYzoXBphWOMdjh2kGUabYlTu
Q6amZ1JkX0WT2YmfI0psbfXl+hlXLxVwTRvHRBl0aerMCYNsHs3YsTKqksE7TXa0A38WplrEQFme
hD3oDTdikdXyK1AwSE30SD7+cH7WqnPJOPeI5cLGAg+ORYNHOkTDd04qcksiXj4ILJ27JYJYSRYx
dTsYZvdouaoDiWDLN25+7Q4wt46Cim7MXiBYiE2joSlx81OlIp6UBEDzPb5FC46lARFDGtmtIzaE
rn1uvfQGzhMJBoLM8yuwuYsooFFA2ipO7wPT9m+chiK98k00ZsLO2o1tgOhFlj57h+/G8J1mBIai
WcuYcypHRVjFGBChzXeusg+OaI10ULTfOOPFNBfsIF7q/yQtkQ8Gs0LsCYXx0es+sjwpfuW7KPGf
7H2edEZqbmJB1zw3ICq62IqCESr757eKeii3whH4ZfCL5fejgylGr/f3jWUOqUtI3YHTpCvuTEtm
txzcufu3v6ZT8YuPinllVpR1xTBySNuD23cDWGqNcl/rX2PaY3d7XZ62CUv/DUp3hF9YuIsK0uId
gdyMlplL2JGBrUXYNrpDW2W/VT09EaEfz4kRnCdvbKWEiKjhVooNpkikEefvg6auEky4eHGN0cvE
EkX/8frhVp8lpgqwiAPNNyAKziV7uLkAE4gMzPsE8Fra8xIoQKRQH1wxZjeeXW6Rt6wYfATNcF6A
HSFzXWpPKJyGEKIDhgB5STzZ4YiK+xiJ7y3Q8tlGerBys5ouA7g5ZEW44UV/pKuJRFcTpjc0CHvO
psp2b9tqVu4+C8ZSptEwO98Nkfkq7p0i+Hz9dleCI0ysAY8EhhcEmktvGmW27EnZI8XtMaQHJpJ6
JKjdgKc2nks6sH3XuFh3IFxpBBtlqZWDR+hwokmM0WM0Zhexgt84M88IXskU5iiVWJbiN1AnamEl
m9KFhEqpn55VKKXRx3+vn3tVOCY7QNEDijSgi861CqOHBotKaJUtWfFpzkNpY1plau8b6sx7v86y
X3U1I9UgYqMVtKJdeKFQL9RKUD5fhkhV6zqZ5yIoNBXoAIb5m6wj7FRFc2HDva4eUfMaAmsEu7C0
7yg0uF1AS3Ys/ahwEuxvppiKp8CrxwSzUz3KJQzTJXYqAAV6M+YUc+QoCMG5oMqgx/LP77dz6oJ7
BElvid4fWvLOGLsZ29plvqq9YPoC9RsojDEVeS6F9GVkYlS4wF6/ECNpZtpP5b3v/qwq9WEu2o2p
lBUzq4E+/5O2MLPByJAkuDgT8UtgBbviSXaTlV5XzBXXBRAIklck7aCZWUZiA5QQBgG+suOZAz8F
HrfvAZ4FoKhdF/e5R56M2ZxfZGWSXRCUW3s11tQTvQCEn2juYDR3eciyNNxhQPe5AaHIHM8hs2Qa
TiH73c3UbjZOuxYa6NAD4D7MWF2uWDIVMScn8wsEXab7oxkk9+Kuzc37rOLzEGN/XhDE5ozWT2KY
hdskfjANKiaWVd46BkN5egJJb2rmAajmr3+JtfdjI43BLSAoBLrrXLmABpZ+3U7Fked2fzSJr15Y
VdYP/hTQZzecigdvyOihBJphw0SsSUaxzAdG53USe/ENDHRXXerYqBjNsuh2IsPESeKhyvlLyNn+
1Wfc/1BXxfBprEpra+JkTQEwZg7mSLxgpIuLYys/HK2G402hp4mFZWPU5OJQCNf8PFWs7DacwLo0
NOURHQAruFxurwn2JNQR1IPzSFPhYLhKWdmQRANoGq5/z7Xni7wRjgalamwSW9xqp2rm9KFTHK3W
MXb9LF9mh27tDNwSsoiT5MRtBWLA4hgAfE12ymLAOnZVYb55ShWf5/Q0CwdmthOITD3oCLcqM3ZU
+6GYnd/Xb2zNvOpVDsDkIN++yBAamBzPLKwC7Lztl3bGdieGBVOpA/Bv7LmzwGIvNu6uy1y9QFAy
IYCD8UHL6vzVTWJq+qjtcYG9XfwtMs/YddThG0HXSlCJmEt7DGDddN39XAqvjdoGtTh0weiavSjq
IcXoePZA3dL8EmJBcXL9VGvFaBRh4fZxjwCnLokIaheDnFXX4FglmFEJ9p1jqhL1YMtpQU3joL3s
2p4ZI+TDv9pN+FRR+lbGRaRhWCgBEIxGsaHpuXgAGKiUcgpFcZxdO/ZZ8DDW1g24hN/zBU/ELJ7A
VGjmLVCQIWAfdy16QSUz0vdcJxICoCUxAA8Tff79XEEEBqPK4qjQwX7yp9xJzMkzYrTsI1iRSN35
tfSwRr6RIBewVZ8E9RT+vP4rVp/HyY+wz3+E4XaNiXZKgc1u0yAPlQWmxMZBATu2ST9GKSy8VcYk
97H86Lpk/aUWCR9e5L/HX0RXkSFhKCm+pDC+Bu3HMetSQ22NPq++RAyRgIdFFyiWjoA26FZ1tUFB
cGRFL23Zl3d2O8rn60exNfTq4izglQnQGEK4uGzT1LXPO78tEFXJoT7w0hs+SKsfjhWI8A6Vj33Q
QYd51Yy1qo8HDJdiIDegs7cT7pR7sR3Mxr3wrRxT0cgKeez3tDyaxWz+tL2qYwl6EvkRJsQEEJVX
W95yrXaudyOjyoDOOsozC03Mm7718ZcXxwaVrkT3AtK5qoMdQ2aT9qU1xa4s5ngsu+BoDJgnQ+PN
fOC1I1MbAXHK2zE/KmNGxo7gDkmIH/y5fsNr3/H0Fy7UVDgqy0G7CTUNUIhoq+FFkvLluow1hQQ3
HLgoAPxHv1n/hpPyQD6hnIwVgDAtCnjF2KF+Gd4UoDGeE9utxFv3WL5ashOd0QHUiThe0coGMw9w
m5S/wOM/Kz94EuXWQsW1B45gAUGQpi3GRz4XAzSiM1o8L46gquK3tQnqxQjr4NKKi/GpCu0xjjwa
vucqAdRAERIkIigMngs1QmsGwL9FWuxz8TsfDM/bOW3W/HGVJP6GIV39bp4efjQtnHQ5LFFMcDOW
cIujN09TFYMuB1NWY2c2j4xRUNRd15K13Eb7dfBqADxmeQstmcraNYBoQ1zbTvmO+MNwJ+vG3xdt
1t7g/58+ViV1d4FsvSJu26LbaCCu2hqU1eEHwZ0PBNsCBhqZtdAkQWhPpGOKvV7lJzp9LJo7L0tp
nvRmHDxj2GCHCiX6X+xD4b3k/g0fDuTtpVcU9//9HQujMQH/0xQBgjcAne7klD0VpntH+PiOhBWE
NJhLQcsfdEGLUD4weD37VVscbbtgfjxIzEomFZYzbY1Wr6kRvAH4aHQbD/+c66wYvBrZCaIbJuef
nZzjCSS6g5o28qItMQv96aMCahpATBbOR9Pjh5CpP8R4M2G0Ni+nx9G/48S8mNTOxTRCTkcP3ZRU
B3vH9/73aI7tl4LHIPaxEr0ae2vievV84LzUC2h0Dr68xpp1//Elg+xNkoSGUfNUDSG006ncLSTN
mnXT4S8Kf1ihiJ1m56cUFpuq0kacVrewnCHr6Evg4FFimrwNP2LdsvOIQoS9EbqsRd6upjQA7hxM
tkudrAADGUQvYXFEO31qlW0f/ALPjfO5SsO+s8k7TByyWMxToK8F77T4mGE5ASYdIEqjOUnmEBSs
erjG2KoWrH67EzELsy1lGKLkj4iUggPeMHk8D2XcA+d23YRuidEf9UQ1u9KvTbNB5McMBJg9tmGD
YLwKov07xMBsABiGwiNe9rkYsLv06DgpWA6ROyKxstx5oIpjn0SfW+OGW1grd3jouMEPgegGWnEu
LCd1aZccyVhYRGBm4ASEPq5hJNjty59As2l9xEihSoixudFv7TbRHQKgGEh2FPsXx3RU0SCKxEOv
O5fxmGQhmxLsZQSCL8dP3dBEbZ6WkS4q7SAUxAwCrPLC6peNGFHagIqMUzk8B35TJE3tbDWDVs+E
iSuE0jYmDl4nEU40ZHQbYwT7SnGUwkmLjt35dvU09VuoijUcOLrv/8pZ3N0g9KASx925N6DvjEuA
3V/Kx2gnd2EsY/e+DOOsjLeoKFfvEKBZgORwjRcr60YaSnOuPHpkAE3Hc6PuaW3/ebvygwHsfzIW
AbOaBO42DOhRTNb9CKwEK6Y0a/2P/z8xC2tfz0VNxgJioG/7HouFsz5P0EbdvUOMZt7F1BowDMvm
a47VdMIFx55ev9HvGUrGdxGWZscW9jsd3iMKMG5oHWpsyz5kwd3KN1hGj8qefjHD+uuHOaDESFKv
y1lVArTo/itnYWuHJjPMtoogJxqfg07+nsdia+Z1zSghnwNoFku/MWGxUO+Q8bFpuQtFm6b7zHFk
rProC3e7L4ZfebHftPcCwMIN8752MtCtAJNvYQIBLPPnplBRr+nL3KdHqxbhLeipvzoB2QoztoTo
/35iISyjrKrewxtyXBbFiAbvEdh9fvsnOj2ItlInMpqATL05h/QoZ4C7ywyr1xrzPbXCUyELPUA5
jaN4j28E31IkrWp23Ay3mOL1L11abcwca6onBEroVp6fxORNJ4nt0OOIbrPI+tgFtS+3nQ2Pu1pI
OJWz8A6BSZUAkJTCnhpRzMvEA2a1jlXyuqsknciOVDuF/QJsvxUJrirEyREXBq9wVWM0A0Rjf+89
OtwldB2k1u/QiBMhC9U2JovJKoIQBPCJJX9V9D09RyxkAMU6GGXhGhZPVjQzpvxNk2KcJfJTFflf
RS7r97zQEyGLqNlVQUTtYYRz8Av2lTN32lHT28p01r/Iv0dZhESdOToUGTk9YpgPX0UeBJvezEOB
LEe7UaSHEdgal+VgwzT7XkWQIXN0ENDuQkt42lWgecJY3oYTWo0WUETE+wGXx+XEeT8TWWBcEAeS
qcETVOtGO7awiUeP9/f2nYGpwbRN3r6QROdyp4IXxq5R6AxmnoRFLepbOtzNJHExMPIO3T453cLa
9QbpONYM0+MctX+NyX0hZbnRKFvViBMRC1s3ot1siRoXOGJTgaJurLZ4+1YN3YmExfMZm87xpYdD
AJKW0KlIbAKMOgiTr9/VqhiAH4D4QPBovYJmTzzDkCnPR35Lj6Xd3DZyBLcw2Reb+PfVzjJwrj5K
nxYKksvy9ViIGexB+PD1tzZ19t0N5kW/90m76x5EOt2+AzSEdOl/4pZL45WTtR3I0iBO5Mkw2Qlj
3kMevCNmPJWycBIumHEHUHLC4zn2Z1vm6eSXqSnyjULLujMCEhS5CkrbF7P4ZYW6oxUwFMrGvX8T
YMCzNG6F2GOS4M64UU/iqXq0i8R4UBtqvq4d/wpemNe5q6Yg5ATdALPnqQtKtF1TqSAB9Ow9qQRm
4fSIhGbBWCIdQpENbpCjujtU3oexLG7rkW8EqhebEW1QvNkYVsCAJ+LvC3BXXeWyAdUGbGwaYo9q
Ipqkjm68/MYDa7+RBMng7tR4b3l7+cPZFbsqURtsAq9e7zx+Of8JC+fOWec66DbA8h7UX4n1T37c
gH9zR3ftrftEyY4bO1PE6oAhu5vo9/XHfmm1IBwmGD4ZHhlh9HnwlIekpKYl6LFrcvQ7RvDmRxtJ
hzZ8F+c7EbHQGFXLyAgZRFDUqmgk94YH8O6kblyQZVw/zaVy4jRY+6TJYtB5XOKVpeVOPpk5AueJ
GbEMZR+PClQ4szv7G2GGvpjFqfRWEcu2PFTLweV2fnGGkft11wGF0SrxhG6iULFR1C7m+Ue/QoMF
TPBDHPnzRoV85YQa8uhrngTgSZc1QXTQbAMFHzw/Z4r+qrKLwm+mcnt674A7UN6++T4BYcBaK5Sm
MUu+5LNv57DV+DzEUv1sY0FoSDMUXoTzPPVGMO+uC1u5UXT8Ee1gARzKjsuEzqqy1gajOBCsfki/
lVGoHgsv4zekK9yHEqHP/cABy9v4jjpQW3xH0KaDnxAUQxiNXNI3ewAf9EYIUHk1oy88ZPNgAzoB
OtDEHjwXZA9Z10RJAYdh3kSDOfaHrOqBu7p+9pU3grYz+u6wRTj/sugqrDYPIpDvHIUgz1HUg35w
4D8CnsskM6Y3dx00rTkKh+hhAXe4ZCYo2g6D0znKXBmR2e82BA/QF8ECj3++fqiVq9XA0f8j7cqa
JMWZ5C/CjPt4BfKsos7umup+wfoUNwIBAn79uvrb3c4UbGI1O2M2D9NmHSkRCoUiPNxBX4JFYcpP
ugsbjK676FIJdEpiJRAvstRznFrzvVp6zU7JbLazia2Wfqfo1pNq0vn19g9YOSz4AZhbwOe1BUPd
9RlNhtYh04QGObfKKTA5tJxsZZh8SGZsjaKtmgLZE/RQMByN5tm1KTr2WmP0PAX/wdgeBh0UeDNl
48GF9tZGfrYM2ahOQugFtH5o56JEf21KB9aMVF1XPhjE4FoYz/Nk7t22cz+OLwDeDzwSAOJglg9I
/WtDDagG3Iqi1lF0Hk9DszSz6eBqnPEN7xc3wPUZtGDDwRQyumAChXNtyACJO+6DCfD4fAyLmO8r
jLK02ZdGf+Vc3/F2/vxRx0AbDO8OlMB0tDpk5tyM6Z1CCdhmCmdqk50+aVMKFQEVzyrPHvQtoK+2
tkABqsGJw8sUPnK9QGUaM9WeBZ1XOO4Bid/z4R48JIcmTD8ZB/URrKj+0Oyrc/rofbq91GVkAabp
wrT0UMU3c+Imh+kBIzK4l2I+/E6Zkx3qVhtfUFnr3m4bXBmqg0VBt4K8XhBFSacOcw6Zkxdgy8hO
3amzjnodgI4/3SmB6fPQeKhPdeimexVFaIZMfwBJU+MrYbNxdy33HNVBEP/9wZADTij9DNNJzX6I
OxCCoWiyx8UzvDrMVcCAU7WYF0p1v29KBwVwMA1sbMEyGMA02hZwGCAmASm7/tzUy+yYjeCgG6yk
3Jd2n3qh2U3ti1HYm2yVq8YQxBFnMcS/0B+oeJ0XNsF0fwt9Wc038s773TOVHSYosrGNBGvpTRjX
FlgLjLyKYTQpJMR6Urlg/EcTTYOwoMm92Q6b0UYjo+7KjkdkSremvtbWBwwZSq4Q7UJTUvz5xXMU
TRmj9iyBBOTm78rjxdmwFOaATsAE3+ht312GViHkrInP5uHFIUOdxm4Ai3aHV1UFps8B+LAhe9fQ
qmEbvrlqByxq6NuBmhXvjus1mZNpcNPGI6pSbXpibtLuSFVszX6vWgGVLXRlQQMDgq9rK71Gej0F
FOsBYvPK2VX48DKyodt/fM9Q0MNZR4UKxKJSItzNKWTxPJRfBzYova+2tfoGzjWW727bWXM9MKSg
PgWIMPqBkp0hT3sXIOf0ATSCgT578YNpEMTrMR3vErWID7fNrbkdfA6lfh3zZSBHu9681C2BlqqQ
+g4MM6Q7ZOOs8anFWQIOkto0Pr46TDNBilpIHwsmmGtzFaYlEyUGt54L1kAgCg4OyzGx9Q8ulI3v
tYJ0xTm6MCUfKAw8g5oYE43pgCKI9XVArkLzH8CAlV0Fm8M3wx6DMfswWzTcEAuDLh6uQcQpKXa0
ECwb9RSZdtnoL+ij/Mzc6vn2RxMx/TqRsNH3gyeC60vg86XLziyNZITxBA3cQg+r1ha8W575bs+2
d85Qew5SJ4m3EBMrVkUfHtqhSF+AQpZumsmiVcJ5AZSgnVnQlcqT0wDRlkPnjuB2dobZAck5q55u
r3V5HlwL/UIUh5HKQyVXOt2V2tqd0XlKNM/JFBhDfwZgY9fFpD9SXG+nf2EN7RXxrobAmdz3yjpL
AWbCVKKicqiJV9Ew3dml0X1lRqE9gWqHb5y/5ab+0Q9C9RuwdswWSp+yaCdupBwJNerSL97QHzRT
AbxntCEj7U2ncR63stDliYdFMJjB+R38V34JNjF4kpy6QymI8vEOGbYCCV1XYOghc3V7N5eRGaZA
z+7gpYfhK7lOoTcZa2zRPZi9nj0nGs9T3/JmvoFiWzODSRF8LrB/iHv7Oqh0XdWQvu4BEE7IG8bV
8Zr19B8fXwpg+hhjQ5QHNZrk/AVa5MyMUb2iJiXnHHOQEXHdemPD1rzh0ooUjUkVE0ypw8qcftVp
l0BGrb3rdZDwNNSno7IRjdc2DhmhaIWAygj8o9cbpzZjT0c0doV8G2VHVa/c+NGZZhTCP757GPND
2EcpB8Nk0royMDVjmgwBS1EYe3ApiVuU2wd0Fj9uR4Cf8aGErp8801jX9shrw0Bg7HX2aEOy5gub
y3qjlLkMSajUAqgGVj6MMGBu83rbUBLj6ZBZyQPYcBUfVb8dV5Nja6SNn/X6hnOvHVfRTMSjCqCx
BSkfkmqkuzm2jhDgZ1B5A9emUjISjnXab9haXRhiLSS3BEebnEkNQG0obT8n6FH1c2Axkj9mAOTv
JstQWJBjMurT7e+1YhCiCqiaYDZehHcp2elmZzTyqU8e+tg2AwOvNt/sFRI4yUDDccQ0xW17K5sp
3vpA+GOAGzyZ4vdcJNmQZ+snFWf5wRrA70rLbC903ALs6sfbs2hmArEBH4SgN2DU15ZqjCwTQFzg
idWAhmJLskcLzF0bt8fKARYtUxXODpQQ7uRrK0ar8cadYvIAMuhs16IG4+qgx7m9aVtGpChBs7Kh
yuwRlJfsanjkKWfDHvSm/MO6feiPYRIblQqUYQGTlOJ4DjLe1OyS5KF2c7cM+ybN9b03ZNqHi8uw
gysQj1dgwBeQmtxO+EA9mzyQGoRU3G8dKGbN77d3bc3V0FjEgxUXHxBP0qeph8wd1bYnDxjffnZb
7S1x2r3jDR9Oj7AWcX4QIESlR9qz2AMjAnipCaDseY9aXNsHWazaRViwru190k387V8s7MKidIYA
BJhNEGCRByPrz7lbhZ7TTQfkEuX+g4ZQVBXil7CFpg1oCa6du7KrObNrrkQWt3xz9JRTZk9RPfJi
4xSJX3yVTiOfBShXUMSL6r/8qVhbAWVZcC9y1OIMcKa+BwfNq13nJJwtsqW5Ke46yRoqJph+w7pQ
oJaXNfRoeaAw7UQDhhpDkB584YyeW4OfYwvIf0jwWQFRt5ABC3dEZUhMGNr6H/43GWQB2aW5YuoE
q3PZRKpt0j3XPYwc1vnWJbxuChEdQzhoTsnbmaI/BHmh0YkIK4Ih3gulWzJudIYXQenPev4akYIS
ys9qNsQwkqldMM0koNaXD7sfduyvBcn9cN4Y6QkszOyTVx3T+XX+MJswFoHyNtJj6FWZGLO59vCS
dKU2zDChp93RNuKwY25o9N3x4yu5NCP28uLW6yrM6PEeZqap97WC+ob2qd58Hq599ksrUiQq+eBA
8FDsV5/cuz19AzlpEeDdtLGaJSbgz66JFhrot0AUJUXWgdlq16dwZR5YP+gn7b7Q/CZKo/kAUccw
9tPebzT/X0xFSHYllyutQsO8J+zqQnI+S309ZcE8f7gQ+McMUL8oLAN9Kb8IkZeBZQFV7KjFhBKe
S8ajXWsvsT5t9T1WPxiOp+DdR9lMftLMDddS5jInwjP4zike3YnuhE70bedbNgXQVgG2QWj3gVtm
AeGfEh5rVlErURdq+yQoz4MSDNZjYT2K8frdeE6OzeuQ71j5nFOocvpuv3GRLGPF9S8QEfnC/+cJ
s81xi19Ai95PDSNw53jDKVdNYFQGYhmwherItQkFSsPcjgslKjX6q7fyR6/KNm6pFROCHAe3PObF
l3pCMRh5lNS14qjO+UOmJf8ks/Xt9rfaMCFDTAtKzcyrYSJzfrjZ4Pf8578wAOUYA3z9aFTKrdKx
o2Pa9HEc9Qk58lbfZeW08bGXXo27HE8zcbmiaSg3Q1NUIsCWYcfRUA0+hs582nd+Vm5yxi2e6iib
X9qRvvisMcUwazeO5rHzQkKtOwJ0BCilQfk/OTWG3IpTp8V3ptO9Gyb9ZFfpvU26va3ooec9dho7
JqPz1nnlj9t7vLYBGtrRaEuhlQD98mtXxFSTXiNSxZEKjUxQ+Qb29JBBL+X/Z0W40sWZakCjC7ZT
PY5syM1aw89O4aHlbFFlbK1F/PmFldTLUoq6Qhx57Dk2Xi3y7CUbLrnE5+FDXu6XyA4vbCRGpjdm
D6dXGv0n2MT3Y6z6dm0dUpSH9YKceGcdmtkNnLE6JzU/djTZO+7wL/z28mcIf7v4GZNCITujYEO1
uTzWeby37SaCLsnu9ncTq7nOPq9XK7vtRAY8VrGj8fi56dmuHiIb7DVdOm1ExLW4f7WvUmVTG3Nm
G70RR9O5/xYXPn8owvpgftEe0tO4o2kAJnNgyL3Q/cydDe9cC2QYXAAyCrAl1E2kFEGhFa+qWYmj
Ip+fiEuOZc82vtf/sb6/NqR0YMQgYzcZRIm8o/NIAGajd+SuCptgPHo7Mxx+z9WBod/94P6jhFtT
IasLhFokYGAAY0BJ5tpbMjCVjdYIp7UyawQpphYmOuaQbvvK+tFAk0HUPJGgyuWFWbe4wWY1Rqal
BhC2N0Jy5hTyGsoBw+ejXwVbunLr6/prUdrUOefQz5pgcep+QlbGFxxLG4tajSmYqkVqZeNfecov
NsZ8NIoeW+fznTb4hPnQDDhaD6ZfvBm/tYj+KvfORl9BHKvFsftrVL5ZMWlK59gdEMjib1MMZrns
1fYwVDFUftYlT62ib7jn6jm/MCidAI5qdaGrWGXu0Be3hzaP3oBh2HgmjG/grJZieSKCXtiSPhor
u4GCiFa4ybQzgyIc7+wTIImgbTaC4hnzoR9lzZEMSldcnKITz0sYVD2MLiaTHyd3IE0FWRMLbnvL
qj9eLE38+UVUbkpeZCOEi6MO6ZBR4lo3NgPJlg3pLE+xqUN1o4uj9gdkbBTfuNeOzkvnOxFEc7qH
MlS+fHjyStpA4T0Xy8o0rhHXhjuOnf3U28ajmvYbhan1YwbgFo6YUAaX7jMd2gHzmMMEFMIDT72n
lO5t98NvdOF5f41It1kPTBchM4+jdDb8eUZlHFs2c3UjZqyf3r9mpKusgz5Kj3+wXUbim/X3JsEo
svVcxQ+6+7VLt8gw1s2hSQcEACANcrckTsEKBYbwODKL0ju2KQPchVX3TdWfS4K0sZ4hMwUa+I2S
ymrIEEgmPDyB35KrER1yaiWNGY6xp9wl7BBb99ZETla/lTuupc5/IFP/bUg6VGVbqOCSxvqE2hvo
fcJSm0PNep068NNaW7nAkmxDOPvFuqTzxdXUsO24wfkKrceh9vXfIwtr4lcG0Fr4AcG0d4s9GjhO
oJyN32poHrfC/9aKpfM2TDrARDOOOGFvWk53WQ51ufgEbTB/yLckkZdyStKCpaMH+eAUaGZYK/J7
lPcwAfI9KXF302davvKh9Sv7R9+lqHk3h38RLi+2WjqPDMUls+NwoSzGWcyfy/T7bQOba5OOInCm
UKubYcHyIUH54twlYR4YB/apftz6aOsZ3t/VyFCcVmmU2NFw7If3ea+/lQRDkOnZ5f74Tx70Pzho
6H52ECSofrnEJ1tBZ91noBeC8gy4D+QyFzc0ZlZJhXeJk/r1Q4ZMyC2+1vMrCCk34tufYLxIT1C2
+B9b0g0+QE5C7xz0tLVH5dV5H0/0MY8gnmT7UF54KF70EHwtB3bckphcTx0uDEs3eQ11OKVqsUj9
0O+0sNzl5/gEsfqAh/mTHqav3qcNB1q9ly4sSsEH2NekBGknShDn4kRPIl3JKt98Asf7KTmWe/Xo
nbb4m5ZTh39O5N/9lUJQDi1mtBiwTO2R/Y4P6g6Dbbs4pMfmfXqvHpo9P87/5v69WKcUcmb0hDSq
0zgqoeyS6+9e8Yt4/zK2/l2YFGpivM5t6mE3m12/I0czKMX0pq9Gyruzz8/ODhGu1H0xUlnkfsdP
xaHe3f6iq+nTxUKlmJNlY56qJXy3696V+L6YNybBtv5+KeKwStVB0oi/X6lrv2emr2eb7LNrVy+g
nx5KYsBXAWV4nY850+So/YRtZDvrvXiCANnefkoP3XkOpnA86Hc04setJHDVKzEhgecxEGvqAq7t
sS6vPAqrXTiEc+jtixCqaWXQ+Ta+WP+q/0PCrQfe2vG7tCmttGtoO0OEVTzwOj9uH0qyS62tRvKG
Efm1NY9JP9Mhw2tLpwejd79xr/2UjRjOuO16a5/tYjGytHQNYgEjs4s4SsCcXZk8cMAzR8oBovLe
xkNk/WOhQQ5QAfr8CxEgEHN1NctNLzJw8ZUv6O1mYRwaB+dMnuadfcz3JFT+xTvLuLApxRA65Iw0
qe5FINypU+LXYM8u7FfNPt3ex5WWjuVcGpLCyMDUTrEAEEEYoafxvjwqCI0Hb0dOjY5LdjoVu+KZ
9uFWA261wnFpWAoeRREXYwqKtKhHhWMMmc9/iYRCPF3HB/VobSz0D5xWvmgBYsQ/ukCsycVZ6tot
ZOVnL1LFfbdX4fy++9Yl9/F8cNPA/NzGew6x3VAJ9E98b0OUh1sn7XP+npV+mnyl4G0kQXvY+mGr
J+bid0m3YmbEozZDnDFK635v8MRvBzxxsji8/aHXYunl8sXPuHh3upDsjXVImUZqUQezfddsdtfX
z8nFSiSfbW0PfCkOdrgL+a586R/65+aggA3IOtc/i2O9n45bMPdNm5L72nlqQmxs8qLkVJzmsH3C
DMb38rMXiC/IK5QG0Y7cUlISkVJ2JQHDAJErVI7QXZP20ohdiucuWk7WnN/lUCZ96SpHvVc7y3vH
xPmjVphwqQzKZF9YjymRjeC3kp+CkRnvRHT3QEkiS64ldtWP80Sw0cDzzc8en+rhZJAZUm8UMG/2
apvQmb4HnJFtCoWt2cakNIZScWcK/d/rtc9plXQkqz1UnEAGzX6TI8M37tMDZDIK1CdRdtqVj8oT
HXYfnq8HaEiQCgM/BKEcUJJdm4acKBpLfHIj0/gyTBDptt7yLUamleWJYSbQRSB9EqoU1zZMPpp8
QG82qtJDbiZ3oI47dsVT0lQ+18fnj55JUJRA/wHMm0BaQ1jg2ljfmk1qxa4TGfn9AFo60O5veMry
mry2IN35lVA0sqjjROoA7bH208DdT3Z3VCrjcHspK++YK0t/ZgIu4gs0dMsE009oaeOSJHfN2en8
+pfzQv8ROQ1wPajIhzSqK3/zsbg8jjANwTELqCWEdrlWzs00M6fWdKKi9q1H77F+sPb65+Yr+zwc
06AP42RXfYPYYuwDsX/YfC0uAzi660BAA6GswzflDHIGWLNunEmLDPJZzX2bVj6jG7fXqg2EGoCy
gFVZkDGocZMqes21qLVeJqQDXf5qgKbx9jdcXhFYCKpeFgYMBEJTuiJiHRrMVV9rUTrMPh3ehubt
3xgQiAfRSF/0RwljlBACA56TgSD78zRs1NGWpxeCcxBogztgxHkh2zM0WlwDPaRG8ayGWvHVzkCv
YIOKztHCaavMujxbQq4HgQh4MtELksLRSPq2Ax+LGjkNilqpewdA695otCMG2LZmyJef5tqW+PPL
09VPPaVNrUaQrj+qTvvMtGwDWr3cOwwloHHtADWJGRe55FJCQsqcEh3LKRXP8r2+TEG27SV2HPYY
2Ul3lGJ6HhLcY/lhxK6OrAxjSSZwKn8wWdLqxnZiXp2J1ZkY2izKAoTfW9DxZZSADXwuDHfhIC2m
WepSAIZddY4KtX1R6zj1qd2d3Rrqt52e+y0as5kG2LNdmR/O5THqJxTlQOYgaEakO2XIvCl3BptH
OQZf7kZNnc+J26Dzm9M+AiuGuXEKlsFCzH6AEh/ITQjwyOkJCDAKryqKITI1Pd/lRW29VLHdPU20
bN9vn+g1U4JQABOAgBdhTuj6y2kY2kHg5UNkdajsxpkZB0wbjRAX3pZM3oopwYeN6S4DkWPR1UDS
E/flqA8ROJUDo8UYN2hM7Pn7hxckPhR4zEHYAt0iKQZWWpzYpNCGyNUO1fzWmL+J+nLbxJ/Zy+v0
0QPeHlBTwA9BrrPoIKsYNy0b2FCUyTt0KIo9zeMEvfSUZzt0tlGI69r2rppKcqJF0RIoXLpokdo5
9RH+kPloZZnujG62f9hqToMOcsL7hJnloVLUZm83bbkXst9+rqD8NKWj+aVCLhpmif1ppk0RtByG
wawTn2JjRiHcrlUfQjNK0LsVCxWjo+dUMQmwGJ36zCjV7lsgiza2eiV3xz5gFlZMQ4ESVc7nFK46
Q8/wRRWkPo+KT/flebxzT+RATt5BObdf/w2S8Nqm5LA0jWuj47AJDIHvDW+u1vp6uwWeWYZrWBG6
QWBQwaH4kyxdhOuyppbVsGGIxiQe9/nkKPek77qNpGAZsWEFJA2A7AthVxmu2KC2VAG+CivcCtHK
vCem/d5pbRkSkxZBWm+pL68u669BeRA3HWNN6dR2iDSIbgVO2/9SevfDxVOxKDxvLOQhaF+KRV9s
nUtym9dNg4iijxGEe09arWXQW24+HpRBoiFIvjH/gkgpHXSvjTVIn8OOPs8+4OngKH1W2hTpm7ZR
P1oLXLg7EVYAjIOglrSiAtgDzWqdPpoVZgbQmtN2ScIMP1fJ1ozv2gcChh2WkGPhApCgBxZNU8sc
YCqtoZPolVPpW4n1ejt+rRsBStYGeFq3Pf36Cw2DodjMMvrIYUoeEMuav7PCplsVvrVtA0cy8moT
b75FdHBcMg41xVo6Zdj1zP2egXBzVPWNy3KZxQmF3b9mxGov/A0JY5aPKcyU3Wjt5jIudtQoml+8
ntiZlHjM39691WXh2Y78F8N4i9CgVa2SIcvHsrIRrF+E3LHarfeWGWsb4WE5ho3JXYDc/9eU9Lz0
QI7KkST3ESnz/GCXcxTHRVSOGvVR9v4FybX8ecA4b5inkwpRY0hv317rmqc4uLHB4ATOFXDIXe+t
QTzMkXRTH4Ho5Zs7ND8GzdnfNrHM6sQakbhCDR6zZXLnHMOTFboQkASuLa+552Nd3ukMTL2l41Dm
16niPXhVg0lpq2u/gTDLCm/bX4vBWBgAAxpSSsyWXC+RZYVa4HT3UaI3847T3gkzsECGeMXh7Hnd
DF3vhG8YXfWhC6PSh+1UVtQNZ4go0MY6tXFRH4ammUKXdVtlw2WbENUJcNICEu/+6aRJr5xSH5RB
5zH8NbSnnR7o31hAdirUM5KAmIEVzJ/TfbdFk7HYVsmqdCqVfBjVoVKQHk+F36L/ysdvOuTTPchA
t6zdOCmL/cQYn4Dha4aBeh5GT6SPqJB6hOZxFzkkr+95zYYDZd58PzRm8eO2v6yYgtwCMmY4DTjP
bOnTYV4NHRKtYNGUWXyXaho9JIoC0p5MsY+3TS0r7AbUXBCmce+AwB9DatfLykco8ZapwqLift4b
+3KXvZaB+uocmr3+PQ62yBQXkVRMVOHyEWwjeHho0r2gNFnVgP+widy0MIfAKhUe8RbU/oISAbBs
3RvAxHV7jSvbiVQaLODIdf7o+l0vUR9UDpyrSqOOdacECqBWO+4asiU2tGwewAiag0gTMIiLDEj8
jotbolcwqNbOlEaCXCkjYREmaNx5fn7XRNaD+5QGw47f12gmJ/fFrx5cAkEZ5iHZa69x4J22Wnkr
Ww1CBoQ8FB5wA7vyixK8lQw4Dxo5rZP3+6RyJtOvLIuqYUJ19qybvOYbaYw4BFevFhjEuCOWj1cL
KqSSzapLcgf0zUmUOt3BtIp7vJbfb3/N5am/NiE5LGJsahJaJ5GWVsCSvYOJw587HsRlue9AVHfb
2h+HvF4RPiqwXpgmEErPcrZEbQKMyWjW+Kj5C93nB/UEwQK/C9RjsQmvXf1k2D98M/C9AFdy7UGu
EnsQhrPqyDKaBnjJOTOUo5LX4GVgiZv9iMfR2SJHX+4n6lMwh3FywZInBxs6d4XiKLyOQOV7gnRt
1I3py5xpx9ggP9Ne2cp0l2uEyrtgSRcbioeddEp4okIMsrJQ6GDlTny4vs6iGTROcbPFw7lyLwlF
eQeTo0JNapG/p0QzICrWgxDqrb3vBcA9cEPTt870DaJ/YPvaCm8rMQAkpmJiEEEAcUxuILajAtGV
AhaVuxHhtD/E4YEc4p8OGoOz730rcSeWgLPEVcC5T783oXdA8xQKYaB0dcA252vKqUvebnuxvvzI
IpMUMCXQgaHmI90onFa92+UKdDdS52c19PeZ4+7ipMajKSm+jSoYkzK9jEGOWEV1C3Kw0c5e6tI9
2yx+toqqD9uRHRBg70rKdN/JnUenRaVhIMWxt6vHyileEvBlf2mHtn4kRomJbcf4yvmkH24vZSXC
QGcUXXakcuDilWkHyyqLZ5sliDAjsQN1KOs9qAe3QL9bVsR+XoTyAdQ1TWrHJEKx+KfpJTs37Tfi
2LKpDkoFVFIBwIV/4mqSkqaGOHbXDvgm9J28mMHwhCEg4x96Z/rZN63wtW+twOQkv7Yag8uSimRY
ijJW0VdxCnWHyEETYmee+SELW9XnX4yvEP8KSYAvGBpb7IPLWxjLxdWg4smJOCPPfNCEWeCJtctI
rQB4avWwcGkAcNLGZb/8cjoachibFG8nKEVK4SWlvQXviMto0p23wbHOeRxvvM7WTCCRQIURQ++g
n5NuID6OVeYNpIrM8kdllAEEMHcfdXLR+AAqGx0QDYrXkvtxvfOSwXHLiBVm4HB6jvut9vQyDMME
qifI+URJXe7jaC7TZmV2yghz9MC7cYooZTkvpW1mB9JA7+P2ihZPMPiciclCpCFo7UBF6fpA5Y2K
VNY0y6ilSXdKiQ3GRU0/lYrzNEBa0C+rNvGBNa52wOpsDQOurfXSuHTSHEyK1zwzykjrO+hkjOpX
WtLMBztztRu95Nftpa65B1JqDIOCxUIMqF8vtYB8dFHYYxkltvop9jo96GNli/d5zQi8G2UPlKHx
eJfcHEKiGqj+tRKVKTqeCkjoBsoE+dOPLwWtK1C7o/YKpK34qhdhsAVQgHuM4dpQp9/VRHp/RF77
/7Ih6w7RmaeNM7ZlRBroifAhaGm+8chZbpa48uB5DsDzy56ljea2mjdZGaWsw1iUUmv1qeJp/nJ7
JeISvU4Vr80IN7zYLU7V1mmSFKcWXN+JN+CN0fgQaPdtKMnFqXosu39uW1yeKjxGUTW0QMCBCoo8
r5up9cRxXvJo8v4xIDPKPdTpgQ7SSzXUu+qUWfp9UkwbiEsRfa7XaSI0IaH6T6CVs9Q+m3Kjw0su
6noy37tv1eDwoCLmF/Rt46AedPdwe5nLIpXAkEA2AcRvoAJZMJl6tOksApKlqNHj+ilzJ8BVE9fc
D7PWHmb81rBLRu9AzUTb0SRvgnlKzA0nWq5agFgBAMVHRutMbkT0aeYi9fGSSFHrsC3Ln6b2FfHE
V5IBx2LaWPIyZIGVSFBkCd4vdKulIKJVWZoxhhVXihlwqmOBQ2hhXHqON7x2eTgsVch9/Wmv6NC4
u/baPuOEtHWSQsTRAIN8Bq5C197Sq1rZvCsj4kdcHA13KmjhaTCixyoPu7QnvjL0nwt3Citzcnym
4f/cdprlacTnwu2G/B/cuwuehpHkqV2QNIkG0/ZNb/Abpu/c+Hdu3DfqnkGa/ra95Vn84x4CWYBr
VXWlJRLNBB9nT5OIa5W6H4vOGfy0csvATlx71ziFFTbaZIuH3LtpbbHWi3h/fSaFdSCfPB0gZVwL
1xvcjMRqvTJPIkchx8RQgzz5pvUbic+KETGsC15Q+CWq4ZKrePrALXV08fTOe3pG+c0JFb2sQ50o
W434Fa+EKVQvAH1C10qG64A02DML00oijL4eMePq59q00dzZMqFfb5mTGB70K2EiU9Bb7GPnDLbH
PrjtFSuOD6wR0LOehmRxAQuOlSJLrNhIolGtAiWtP9E5OTlp6ys0b33b+Hbb3OoXgnABLmvkwKgf
X6+JT2lXqhAJj1K93OEyPXjWtGfpliDD6tYhI0B/B/Pb9p8XxsVxNr0ZoDFmY1XzNB5bkPjv866z
Nrp8KydYcEn/rxXpPk09s1QMig+kseZEyfDIegXJqaruaWxhthRUsZzubm/gSr0HPMEuxJABIcD0
tivtoJKyySm4nuAZHIeTagUsVU9gkkHoeJya6Xnsj/MEhQb981BjzK/YWPOqv1yYl6JInSF5njz4
i5qdJx1K21V+0ucnq4l9L7U2FrsSsq7WKrzp4jNOzahnoMhLoqQev7dEmQPbqR6gYIkJclbupzqZ
/aF39kbbbQ03rHoQNFwFhgjzuzI0XwP2ZJwtOKrXOU95PTyX6tYLZ+0sYEoSMDXgX0GnKm0lcJKD
Ai5anAXifNYc+gy4yVvm1hvZ0NpKLs1Im1i2TmuneZ9E+uR5L85gVGfFToZu43rZWo10GGJOk5Sp
bRIxm3zK6/obVbQ7snmy186cB1FO1FggSWDK7QDFnHpueANWgxpeCCbekJqfa21P1XSHUQrA3Zst
ltM1lxcCz0jTgHta0P3pCdH7pOG4OOmPti3OZfpKKuukU8EP8377eK/u4p/itADwLHQzc73Whmxq
kmiqIS4XT0FvzGGlfhirJsrgLp5+kOaBIVnBN0OOMDUWcgFUeL6OY/PWpW284RArGeKVDen6Uktg
74oUDlG5k+/pzT4bup2eV59t4/PtTVv18L9FfUvKLRSDx7GiFEnUUf3BaOYvHhnTjXty5cMg30Xg
Awkt8lH5pdk7A+uaEYd16tO9MYArrKvuoJR9uL2UlU0TjHeQ0xGviAX205hYpuDNkEQGB90CSFR7
sBEXs+J35ZY+yspJgin08PB0Bq+WXIhqmhYaF66IcFMV0AnDqdXsVzlDsyL3GflKnC2Lq3soqJtM
dLpRzJe+U9732kgyhu9UO/tkKvEeMkNX/TjBG+pGqEzhyWkBZof24fW1UbPOQgUR10bf+lT3a9sn
9c67aw52OO09/ez89iBuE+RhFWwpkK5uqgcGYSju4rmrSv0lW5njHjNqCehxHhUTqjMt/U7d0i9L
86vG2Alk1hvHbMX5BWQcGC3BlI3K4vViG6sEGDqB8yvzb8v+ClBceNsl15YkZo1wDYKwagE5zewU
I68D3ikVKgbe7N3x2Cj20FoFKj3n/0Cm+x4lDe142+qar+gg04Q0Ny6vRfnPAakQY4lHIu68svah
Kn/afCOVWTtrUO1CNwuVoyV7dTOYbmtATyDK25YFkIAA/AHzHzEZnmy9/TA1N5wSLx+ki8IvAWi5
/k4qtLdtRTz3Ym3+xpQpRDWo8VOXfUL1B1vZbPJortxbojYmgKDYQByEa4sFtxrHrSwSUQpkGPj9
GfDw5gOomupgaNr3rt9iXF2pg/ynpojSLdL7JZBEV0GkztGWULj74jXl3gMQDdEYMz7Gbszbgz4n
kHrMg6kyNtx0OdkvxDtQz/wf29IGN45JemMk4nMG6mR9m7xhz7TqzUjBtuh1gVdYwKVinsotX6BZ
sXEMV5aO3EDo2AgWXcGIeL3bZZOp6oRX/j01Uz92QORkqftuqI8FRhBdtd1R/D+S6oeJtJ9unxXx
V1+/rYGcBDLJAOIdnMRy0FHKySaNSWuQBzqfrLRwDnnVdgEgtw3wLWDLCF2n7v1CY1siGcsjhFiO
2APwIRCiwIJcL7pgvFVzFqMnp0W1QYIJ1AJUK/2+32qVLuMBmJZ00KYb6Fmi5SA5M1XiOcd0Wgn0
F9E+xTN4RnylKI3PJgDG1sbHXFkWKghILnFO8QKQwYFeQ202TXUZYey5P6bUbfd63IyHaZ7BY2Ul
8evtD7hc3H+R9l3LcSTXtr+imOdbOuXNjSM9lG0H0wAIgHypAEGwfGZ59/V3JUYSu7Prds1oHsQQ
A0PsSr9z5zKAQOC8YBsDELD8m2HeyBRi1biuKlL/tTZFwYZVd+LCFHyNKX7ZsvNIbM84uVE1RmnU
qGLGN7VyyIujGj8LyU4IP/5ae7ilSAfob7cV6jDj+EhaHMJTa3ft2lm72BZ46WDFM/FqftrPoz5p
DdjgN5g2cB+NjCcyiFumwuMApLNSjFkIxqCOmOp4oka5jpt/Zjr1qJ0DOBJ2lo50Nic2radvpCWR
PRZo3/UeZD10tqSZcx2uhiKew3VcD9mpfzJOZQ+bcVqX5gFweemnmOjaa6aZ3ROq2tLLhJxun1Aj
fVaKUf+z10VEhocd07jHhgr57PPIdaZJFW1C41DCoLeAnHQhfKg1EVfCXEx5hAEvGtde5BQSHnDO
wxTjmGI7QZisNP2mFmyzbH0rjX8Hxv7P+/h/ow96/3uXNf/8X/z9nZZTnURxy/31n3flB3ls64+P
9uat/F/2T//zn57/w3/eJO81bejPlv+vzv4Rfv+/4rtv7dvZXzzSJu107D7q6eGj6fL2MwC+lP2X
f/SHf/v4/C1PU/nxj9/eaYcVgt8WJZT89q8fbX/84zdmrvA/p7/+Xz+7fSvwzx7r5G+HN5KhPPf7
b/v3P/l4a9p//GZKf2e3PwV+pfgDvY/hGT7YTwzr73jTRTkChzd4PnhO+O1vhNZt/I/frL+bEJNi
FwbmRA4XE0yNhnbsR9rfwbkCoAoFbTag7Pf9+9POxujXmP2NdMU9TUjb/OM3vsaFo4R9FxC3DNUO
TXpucgxQ4CrJSDpPDYzXEuJ6rT352T1Eup3I/bNwA1gqgvhjABMDpAOq0zwDIdGKNioMtfYqr3dV
x7yZnAR8YPVeOs7O7PW3mb9WXbps4XlMnoRQxSmV01yrPeNu8FQPupauBrgda6Gw3kJMjdPdhG8h
f92XQxK1dYFo8dYMsk20s5zG1Xa1za5Aa7A+LhthwRTcKBmdg1n38P60JhR0m8aYKi/dRptslwWD
r/ryZk3OmAeGsjiQlBSBptC1zznM7SBp1MVK01QeE5ec3caGdIzgvHfu5NbHabPmk8jnlxfxuEOt
rmOTjolKEa93YakTFIEKqnjyFaTgzcla/deCOFsA3PZ/EYtLJolR5WJqKdQDGTiHcCDUQVzms032
qV84iYNCKFjC0HGonupgtWe5iwMfnc+1wilNDK1ES5muC2xV3AQenA1EJX4PLTntMbkbNqvYtIVp
ejqifG1PiUmRTH1SevqNGUiwNrAVyC+Hbg9OPsRDHelLdNO4FcQ84l0MMQ+XHNKb1e1g6SsYgovN
X10HuOV8Xk1FnMsKQet7X/JlrwraF8Ohh9kr/OZlbVYB5XG5NlnKh4ckBrLCDnseroTCrJxIKfXS
plNju0vEaFcUGQ0iQS633VhKxCW6ER/Bh8sCqLaKeCzMh11ugqatJTIg0GUofI/SInvWSoh9JPDe
KRyYwbZHubcmxZ3jJtlOo6I9FWo2vOpmV5Wb0IR8HfRgKiCa08IDSkP8Bvq57MRaru1TszUOak3T
oNCiOXJrHW+HdgGRlUMmt3Gyycqi+g7bjUz1Ovhyha6okja0pbIQ4JJH4QXpSmKS+LORzBg+Scpe
JjTIC00NkqWyPOlH04Q+LJAArdntJymqB9tMsqJ01HA2j0kOkX5n7uocpMwpMeyBFPS7Po/1bZMo
0/1Q09Y1h2iAy09Ij7SQlDdFjMto2+H+8DGrxOy8pJFrCCDoRQH1jrnoLRt/dJmbTWEvuzGR4upL
VGAXC0Sj6Ye9Nol1CrMiMF1tpOQy1POHKQTOdM7xAoz7DTCRvawFcdYQbzIV4460eOu0CWAbkK0q
BeNYjGLyNsvQKPHEQaxru4ffyI3eJ2Njj/I0w+A1MeTnkPZqf49H3/grBFNA5sfDGB62jVCZBAdv
D5Q6aTskr0Oqdoca+N5vcBcnvgjS5UPY5cpTpw35XSrpdWMbc6fe61I736VzFj0NnZxv+kKNgoKO
hldNVQ4/WUzo2IYenOGgBDDYXQbW8GTlmTPTku7qNie3sLUZYXAoQTUN89GTw9J0cq1KDipuQ65K
NMuGpiQqFWpX+1PeQNENHei2qJ486fBfOrZWXd6lSacf0k5QHmYQ4DzA4FCh70bpNtSa+SmcojGo
KpxEoppkL2oilqbdTSEc7xW5LyEaFQ6GuK37jJJNquXFoTL1ESSwUsgHX2oKCPyHdND8hGSF9MME
MUh3IdrQZXaoiJXmgSgkGD+bCQOCEW5Ab38m+BrjuasqwLEljVG8IiueJmdUxSJ32zGfiJsK6pz7
3WCCVipU3exFQ24FIZijqd1YQKejPIQdQUuF9phj8n4jUxl7VQtSDGosEGqYxiSxkcqa3628BYI/
NnMU7esG8mUSfH79Am/9poPKiPwslPAZvSmJNkOaq5Qk+LKBujlBCfqbDIz4nRkC3hrp5mxrRQS/
+ims3AqvjN4gmIPTtDP1FPRbICJNjx1JTTtlYyq4KwSpnEUoqOYl1CsEw/DUOlUfIyW1RrsU5Dpo
SRrdqJmk3IWTNHtTb8nurGsEX2tVgpvNmpbaeVhRGbTIGq4rIfxCJ7+QUFFhENxnUA0rp5R6uGSM
VNpSOSlfE6UALrTXFcmr8e7r9W2a13YUkn3e/YyFe0vdzKJ8Y3UM0EuqegMrkV56jPVYT91Y1+ba
Ib21yXqhpm4lRknuiGIzHfIYoC8H95sScAg1lp0Gwg5fQyAFn+ZYAi+pBd0+sEbxIMAQPrMVWLXX
Tm8qzejEWPeSO4jG/NRSU9lFYa57WtHBnQdO6gBYYX/zIjUiB0tDoW8i7fi9zzLJjTrmfV4pgEBL
IxJzD+uy3oepZQouUpowc/WqyES7m9Uh2czJmIGGXFLApeGe/ECoHuGeqzQO1FfRCTIEDyy7nc02
cYuKlPSuqJRauotqoanAdJAGj+QgUXtNnYeY3bWYb5UqS+7HXlHhqqjKAkZOawEFaawImrGKXKam
Z6QGeUpAftuksTWUrgX/RwcKB61bZOXgTYKa+JYlKI4WasepnWWHyHMdKHFMdjJWw9d0FMYbPCRn
tjhnBS6zM9ZZyjTAkdc5lIhPUhYV36YRBkZV0ww7o1RulBZC/dUwgCuFxeWWxpTeNFgZdpzXphOS
ZMJbMJ2D0cqPSgaxaLmQzG1a6tJ+tMqnZopMp+nke1RTdLeUzJ3Zal9LpVYx9WnlhBkgZG6sAi49
pHLqW4WJBS8C4S3qfeu2KdGOIfwSOlvPNfLeF6S7j6203aWp1ezhpKAerL5Hugkk0T2xtHhXh+Cy
NSGeBNVSfB2lcMKe3SDPHiqC7YyqjgjDjce+U8OfRkrxpCxZP2fUAJyECFFQjULx2BV9BAsiQhIn
iY3KSYGU3OG6NNqhiXEDldh8pFUHF/YxfOiwQuICAsJ4LXyU20najpgRdlzUlaOpkbkDIjJ3NLOa
BXDsrNqTZNhKqBo6XjcxLD1EiBnuguDZQpxTFcIVRWJ8hBNl3o1V/dCP6bAxi47YcBhNNvIsxKOr
lkX0Y4RaK5DvhfA9NBprvJ9DXVSOKiiT8yFP+sKEZYleB/Uw3qtgGkKUs8nRcZCwVYYJ50Je31JZ
L93MEEpvMGrJ63usf2Khsgg8quxPc9/bNBrJF2ytBMOBEwpIBDgMh2NsW9kA2wPmSJ+Y/Z0+xdBQ
UuujPkFcyWirZFfXZuvI5gDVMskaPc1CTbaP1exngnV0G0l0drJem7CZoirxvYum7JjUSvhspDN5
ybRO3zRV0Tg9VEaxxYNQo1RNbc9KDN1UoTc9uVXKe0pL6GXJdXo7j+a8z5MyjncR6SbhANudMDtK
Vlv0u0FIiSPmY/nS9iS+TXPsyTRrM9OeNSuvb6quIvdTrUeWD+5w7gyZAEYSzNBwSQvreNrQJM2m
DUlVGghhK281Wla7OS3z7/U09bCsAt56PAwojB5MWuEY0sLkpjIE00+iHlrjRgkQsdQ246ZXSpiO
luMqSISBQE7KR58ZPG7h8HkBiwHoJO4C3eZ5g6FEUjk4ya3xzrJYZitfVsiia9ww11L3xcsYe7CE
v6kJrrPIoVIy2CXEtOor3KFnX3UIiCxqamdObldbyCGn9mrEy0sKxMPAm2HlUhWlWq6JQkdGKsto
ImixWGg32kv1EX6Fb4Ing7OWfwH4JQe/5X5d/PyTSXneuwiN0gnoj8zKm8fXo2xhAp+d4By+6557
3HLj19ynThFIt10wbt4bNzmw+8r4BXpNJQTY5Rfj3krWHjwuB/n8M9hF5qRGWJQiKcdYI54RebPs
6pCENd3GxZ4gWzbwtaAPrdUtLi8reDJGToVajwnJOL7lxqCMJZ5xJ0/M2iBUGk8P02PbTM+D0b1f
vwNzBUJMYYQCwg4VfwUIO74GlBkjHM+advI0g75OerIL9cLF7vZ4PcxCi2AjxOAdsNoGNZCfuBpy
YrMIRw8ynDbgKm6Y7KEIEJThmpzGQoNQ7lQ+TZqBTOYR8V2tKKkiVZPXau9FsTdSDNAaKpeVhbmZ
CYAlVJilT8wsf3cd5ySHHMU4eXMnIXv7WTTB9e76HOFrEVh/nky6ocErXtciwuBEDzUcucyb7KEo
bLAjjM0IpTIQ5fJbvCyGr62T+N2+8tbq/p9L+9o3cEuftjC6mXN8gxqgMoIzdfIKLzrWXytHQHGk
96TKAZbB+lhXXlko3OGV8aSHuSqQPic0UjrEbrwQklyo3FmQD2/foj9G12PPCudNZRxk9joN2Ako
N1whCIeT0tGREA/S/W+Q8dnTZ6ODNh1SmNgBK2qTG66J6eQjOcHzGxxV1jbay3Ie4yUDq4n3KShL
8fusCQ5KVKY4ssRdtFE2WdChnJfvurWS12XZ5TwO17Hq1Ay6FSNOvtX8/jH22eGh7FQ/9ZK71QLb
WjSuX8O2AJEoQjQIQLrzgfUlpGn3RiC76bfVCXu5UzPuOjYx9CDe+PiSqIUb0hTOiKYGYTAeMi/y
clS2PCvoA3Ef3cUrPswLs5TJ4YLOxFwhUUTnmqcOLTiUwEp6TMcQVyeg4uwQxNLwrrufNsXL9U3h
cmc7i8a7MCdZWrdURTRq7Av5pRS9KPuLLVI4mEssotJb/t6iwYPcSNBvsoNpK468GfZ/0h0J6/u8
QdzJGsepJBABDUrnn1mhfykG4+N6ly1Uk89DcOdOV8VFHyYm6kg7M4B/0L7x44fU/iOcX96H4KI5
3GMiZFYNvcsRS7NFBxU+Z7SO6hRooSt4KOA8QxDYSUq3L32p9BOY6q0cGjzN+eID2AQ6OTRwYuDO
VeEDRl+w7PRHPNiVAxM0R/RVc4M6tpOspipra4B/yIyFSRYENmPY+wBrNYSeHPaQZPrpt7Xta2kJ
4NUMT0iQJwaDlBvOcayh8F5aaGHTOwCY6MnDMPxJTt1nN54G4caxLORIphRB8vDLmB3z6evKpFw4
bcCb+NUKbpzGZIYHpYgALKeGmJDT28JNvBE3+ope0eX7hnEWiMsisEOqMeqLmP3kUR8OFpja0Gdz
hune1HBfl4q1Gci2B+4cPQvIpQxN3EWq1KFlgwMrDge58k67NSDPlvjmStsWl/ZpL3InWTdPaVwO
aJzV2WHQHeNHy8m2aeLINmqGK3svT5Zmk0JV8HyALYtJl/AJLCUtDIRqC88VigNzGvFZ2yc78mLd
mHZxX92lb7PXBqtqtQvz/SwqNxWLFLjDcTAp0iAJmiyRlyobTdmi7G04RkA8Eow97uxBKK/kCbwb
z2d7VeREABxBbVPij7YiHWEpNyGyGkSbMPsRi8+CgvqfftR3qtMc47vMiZ8TPBaPuKXZpP3S12/k
uNoDlxkEqAkn7zbcFJ5RlSFt9vkcOHgztFRG0e5tFfddfT/tlfvrS/NywZxH4+avmoeUSJVEPbl7
CHuIMIRvQhtuZPXdqu5JtCqYtLBecIv/Ty/zR3o7Ad8p1OhltnmiW2FZY3iir3jC/X+THZ3F4o92
oYnkeMIM7vCwKvm6k3kYxAC2hHZzn92txbu88eFdCqpyGoSFoHjLvzJmJZHGsYtLDxVHy867L1H7
lJHGVnvJtK+P2mUoaIYxHhruysAnSVwalvRmjyKoUnqRpfkpXhjMxBOTfNsYa+jShdPuLBQvz1pQ
g+qZopVeWSlOW5OtVGxEIMgUcJFA7jXuEtGPu73Qvhv99norLy+d56G58StFs0+rEK2MpcZAiRSv
1qGyJtyz0pUyl5LhYTESmxjtE8vEVScomXeR/oIjoLLpKpjzcnc7bxF3mluhGMGOEMEUPbbbDk+O
ntJ9+2u9xu2gUp7gQaNDrzUSEBkoj6bzmvngQqHqvB3ceR7j4pZ3bFJMkFeltvVeAOHv43K8VXxm
RQUjbUd+jTfkGYOn28qx2Eqe9IXcrOkTLpyJ51/C7ZZ5VCjlbOFL0m2yoUfmkaEFus+EPNYe8NcG
j9sq8xm8rd5Q0ejqIx+JHxc/UBl3r4/e2nTkzviqFqRGKdmcp1+FTPSnCHXfz3Lz6/VAa4uL20Ji
kvaJTFlrdGsjl+1TnkxPfykEv9draRhpcPYsPRJLz7pY3UzGmk/XQiuMTxw/mIsS8JpcK7Ksz8pa
Io2XtGYCyzqoVVHNv96MhRo06s8QQWUpAuSNeLGBqY/10eiqBjmJeTR3vWmjOOOhGPvU/Mjc5G7N
3WbhXnUekNuTKA2LsBgRsHblXRi0T7g9eeHXDJV2LKQgvhXdwo2/4VH1z9dhzyNzG5QSCl2eJIhs
WF/UTHDyDrwFA0jU4ev1Tv2sSp4nziYqT+DRaSh2s8Ps/OoGsEVoJpreIBEYPNxoYAn+yIjBQfx1
Phivv/uQtXCWc2bDPeS3kjf47ZuwW68QsXV77Uu4LcTCKywBYRNfklr3hUzxESPUczrjRVTHFMiB
+c+vCxS5oW+AYiq46zxXGewrQ4lrA0Vu61aNYjtt3q537uf5zzdJge4XchEwXSCQcd65PUERB1bz
jScGWu4Y74rfP0Hg0I9upIcsaG3ksaFt7BSP3pGbbA1jvBieVaMsE9o3QHVyO6UV5lIKKZ32M4k3
7iav2omRk+1iH+/fpTfXqL91WwJwkIvg64CvpRVrslo18JdINi8kEGDxnevRULaskOsnBpyv5a+9
Y8EcGt0tAVjzX1QzIVf7KyKPuyxkMQR7CRGHGk4vBtAz7THTnmW83+i3o/Vammv1U5mtRX6QT0Ny
6RExpJLIEm29rIheSCQ9amL2I9FVl2jJroz1PZ7Zb3XyJUylQKc5fEWjdzy+epa6xz0yyCT9Fh04
bZI+C6qpUOz/Q0ahAW8KrZjxlBkV28lavQBcXjhYRwH7xJREoCrKzQ3Qrkle6VULFBx5qiIbkChL
tPEuD28rZQflNMhwpR6Rofn7B2TqltJZUwOwE/hRzA2Lr5j2oRZOeCFtPZAu35pYfoR2TRBazS1V
yI84igHiEapbEExRuQ1FR5mzWz2l7vX1yU4lfuTA2WL8M/wPEi/ny1OI5HYOhanFIX+H5+IM3QBe
s0ywFaL6WBNwDtYqjwvJC9r9KyS3yZW5CFaaPGNka5SHb/HS4MzlCpXh/9O5v4JwYxuPFbQWWxFs
3IC+Gf68sXBiDYmNtQ888NoCWA3H5UqIpVCZIFxu2eWW7W/ke2srgbKTvGzV1mrpmDjtQS7ViJQh
63BXwKBJ02tfRrezab40sbrPMj93rk+QpQyAHY/MQRqSQxevhyO8R7U46xoPSNSn7EHGO1R2zD6U
yZ0figOAsihtAoNQugqwTsH14Isby2lwlnSdVFWJIAOIECE4O5ohAVg2bmTiWYgeiVtvYxiThi6z
LapnhxaOltumT0rH0O3MX6vwLqwUlKDwOIRNA3B9PvWS81S0gDCFWF+QbKQNnCc9VjZca/JCGnkW
hku4hlmS8hYO6p7WPg4KtKuItLLkF/J6ttlBbxiANej/ckvegjiTOA8zIuSpozadLUV3tQjEarSy
CBf217NA3EI3W5kWRiUigxPgE2NAQ8Pct039aMYBifyUroRb7LmTdnFL3opb5DIT2jUU2g9Kig2M
NlZKVAtbF/yDJBCxsHEjmeBCTOaUGpmEdKmp5CcrHoK4hLRLPa84/CyHAfQftnEg5/Gbsl6apV5S
ufEqUX9QRuCm+2RjtSt572J/Gb+icMMzqFaolgzgYEn1wRKAL41FuH5dX8FrQbgeE7UmBGNUarwC
h6hpfEm67fUAS/sTxuRXM7itF3iEuNYpIrQuaATTc7af7XD7jiM7mHe/0026bWqXwdoFZenCfxaZ
24YNaYAnrYTIv7++QG59F/oGMrtps+qOvLhof7WSt2vVaZqAk/QZS3mFgIEAHDr2PvkeWIT0gVSO
7lexPbzIt+T9egcvrmI8zSOBNlBM/ExwT7Zg8AGteMy1xosioNVJcZtIiacO01MmVE4BqplddNJq
3r64BCDiC61AaDdBMfx8428adS4qMGBB5zFsajPakuZ3N/p9gXN8RiHJXieFLM5VBneCTBpYxvxd
Qeoz6JlqZuN1UrQVZaDCm2JlzX3+Di7fslDm/k8MbrbSVEkiOmMHkYN62x7wbm2Xj+HWwOtJ7ykO
8cpA3azToxa705Ih2oA8D0/m7OcngxhZYoODxWq8SQJCXMpsKmVOAbn+63NlsQdPwnBbCjVyFShw
hBHmFxHIyQgautcjLLyz4u0OYovwfVIh/MrfWEHV7kGlxKFSu2QLqcXSpwHZ93CBtnbmpgwid833
dXmHOQnJWn3aeXGaVOCvNF56sB77NjAD2Yt24j2jfaWAp+8g7P4geaknuGvcmeVx+9Vabtxi2lNF
zdHafr4l8nupfKXal+s9uriznLSOG7OoqQYBJF3M+gRvx8j2a+ktoyl4EeEKH3Zx7DQR8wODh5yS
rwWktUEm2mIrUQNx+GLush1jW2W5Pzu1uAntwgVC//v15i2uOMDsGBwNf4IIej56MggYVoZrsNf6
k4On+QpmZLWt+U3QbsTRZxYAXr4LHQHU3NUi1tKCgHIAnMOZbfmF9WArE9AzqhTlB73ZCQ1JbNko
VzbopTlyGoObnuCvKFWoxbjvd4emL5zaegXoYmXdLTcEzHDo6EABlH9RqqVeQuUxbz3B2gz5WzSu
SSktFUqwM/2KIJ+PE2S1cg16BOw2DiuRbM/swv3QTRycMGBBUDiCpsJKqxYnx2lQbnKYwlSLVoxm
qZrotOX0GNYFJmR/7HChEYhmq3Ptq63owzz0LjSUZysfN1ZRdnZGyE1MlNuRNMd2Vd51eUx/dQY3
psYkpGDB4Lvk/IUOx1LsbLV7vr4ylmOg7sBkoWF2yKUvel0CsNJErTeqH3Si90obB+OqnfVKlE9N
kZPNU4yg9qRTRNFJbGdW40LfxAXOdWUk18Jw+QLtGgmsdaHxxrT+ElPVS6Yc/JO+q1YCsYSVP8Ah
of3vXvusBJy0hyqCNEchAinFvO116UU3VYAD8vh7FJN9kjRrc/SyZVAUBeyBVakWnFPqSKuEDM7Z
njWAg2IEcxnapfryZ+cCguBCA7tHtAwypueLr9VBvCwh7uKBB+frdWVDjdYetRXYyGXfsSjAOQNZ
rYHVzA1SBa5mApXsyctj2FhNlWsMmauBEzElE+g1x+ttYvP3fKTOo3EbChi+tEoFRJPHzklhLAwV
X2E0HTqpYN2obo6bQvnzeszLbRIxYS8FZQEmCs6vqaaKAMM258lLR9WLS0iCrKLqLs/rsxD8gkpH
QwqtRJq8UPUVM5hdUMKa2dOd1K/3tRe2O3AnFUd8itdRyazLuC5FMg7TB9huQtifFwASVKOI5sFk
yOjWNWpX9ea94bU/B7dvUHJZgzEsZF6QO2Las/BjZVdhbouKkr7rYVoweUlui9+0O9xTffak2+4a
0C1auwdLXHT177CCC9ZSr4XrHdNaUiBYzoSzYNTHrYkemSaYrZOHcXaysQ1GtX8KFWs7wkG+Sm/j
If2Y8njb9cILoHEP12fSwuy1cBpCaRtZO1xouOhzWEo5lsvsqdHgaGCpRcqTWnXekJSOBIU16FH7
oFGu7G4LUCtU+H6F5e+ZHVXCqrXi2ZMnRwIx/0dzrJzxO9lrvdu5+muU2mZr58G8Zk0hX8xrHfAR
COeBdsEMKniDNhOnvzEQUD3ATwgmB8rmPsVifcs2uVvh4jeldrtX3YTixSZyAL4HY170dR+kUdFe
k7297Afua7h7WtYAg5EOsEIo32Gz8trcFptqtEd7htHRUbdL6BOA0IrXguD6sF9sIFxcbthrqU51
YmKFCVCC7QbBK5S1iu71EFhW5/MaVGyhSFHK8vJotlvz0QLD7HojLnO5s1aAwnMeAozyoTUKC2zE
neSr3rhRIlvczsffYXPtV3Ht+OeNXGCuhdnDTi7mawFbI+4AkyYV3O7IYDsTfca9tnGqjwLXiwxv
OaPXlHb4Ugfr9+rleXISl83qk3RAs4QyR+EEbKFdsjHAiv0G/+3vQ2cjpfTTHXId3Cqm76u1J5aY
nu3EXHvZUXsSV1Chb1RNMPpj/BTIFCouI6bAoyp/Hj1mjCWuvXFcbEhcRG5FSH00N12Hlqbbdsuw
6YMfbwp/DWV8uedzcbgV0ALsjzokO2N26g5AuZ10qALT7R0IFGi3uLwBEJ/a8RGvmPUaAmuljfzZ
WnSWCAdFxBaV0SFh5dB8W2haYOg+3NsSZbSVNUDyRXp33tzPU+hkIGPwiTVhQLeWRu7nbeqmqPui
EOeuLMmL3IuLw472kzgkhoZ4HmLCmN9mHNvUjmtX30V7ZYNnz8RjIJIQkqEgG+Ctc00v57PjrkxX
vog4hGPfdjKip1t6S/x+0/nkVrYTd23/vKwxcO1ku99JO2c5TlOlR3+yomz+Q/LZylBdaTe4ul8D
C726FC8Q5YiIazGwwuAPmRdWRAS0eKAgkfON+RcRLhG9ZgWTgfUPGY64/Vb2CWQKAc+PFef6mC5N
ndPA3JDmuYYsgSJpz3A8m7u8exvXspC1ENz9OOyagiijgMtH2G9bOS1etWof1unw43pTLorMXB9y
oyZD52DQIyS1fXOcTQA6oQZjS1XmK9OjXEJLs+y+Xo+4eEad9h5/YoxVIkgFpqRYOtaj4ptvTSBg
FRjzBuhSEIhXF8HSnn0akTsr4tg0oTqEiQKlUk85AIob+609OpAPfRYPsKZ5ud5E1mn8omPGQUA3
wIYA0jvnSyEH2oJSYwTmhRaeXsh+36y5wizPj18huCkYlYViFipChAB10LZ0NHinKSuWF2vt4Cah
3sdhnLN2hNV7k9+HVFzJV9Zawc0+kK6wBQ8YmBCvh7qReir0Tcn8+teGg5twfWWmba0PGI6h3ytC
3dsQz1lTPV86wU7HnJtjggoz6YxdsSsKxF73IJrEkccvev4gzod6QKKQrbyJLqZepyG5VESLRl2a
kwmkX5e+iTRovoEn7lTu6BUiKLK2vFkHXCxdFk5jcsnISPVZJgRbHywR3YrGL5HYJwcQ2hK/pMZK
3Xpt/nEZSdfHEcDYaKCkgofbfmWyHdenxlofXhhwKZCQUiiGLT4Uua29JpvpC8kcmEopyCQr2Wae
tdDoS9dfMRe70oSVAPTsPgsz57tEiJpFVxmYlnijvRUKJya28gCFDHc6dD3wFCjMO9iM19lri916
EpibqoTKPYYYbR603JUm2FeRIVjp16WsR7HAZobQI2xSdG5u6lC/LvQEK1vcjYmt4SHxTfOlTea8
529WEJuu8okHWtvqF1fhSVhueoK7oxtg8ICj3nS7HsycatzrWXzXK7PdNIpgF03+PPXjz+vNXezR
k7DcRM1mpKyy0SPHi7dNa6L8Obh/KQI/T9MiBih3xmQpMzwUDbkzll+uR7gsybNU4FcjDO7UmvJi
0moWoplsOtnzqw55HLs7zi/1PjmkjV9twWQBnhHbyloRYjEpgLIHKiBAa+L/cHt0OVVmRXX0IMMb
hbndgu6E66sBPGBTOMbbf5kVnIbklkGfqUNa15iiDIU4PtHBY7fWYqt48osU/QHW6CWoCj0MuXr4
VEFkWr4QMoEfNcRvf9+wR5c+MNyCfqCB/DF+hzLbt3myy8ZmfFX9ITTs0gXsy7a+zivnxmLB5/Qz
2Gw+ydSHXq3ygdVn8SrtKW7kCXQHr1ANuFw16G3riy7hpT+0qVsQ23I1FDQtN7PlQHsUb40EIu8r
5enFuwOqmgZq0wZK4Ty8R0xSLc1APsD7JCVeovvJPscTFGzL3PCxab0i8dZRB5/cAz5NY5acGBFm
JcnDULtWTMqsQiKaH4bj6KOguymgFbSht7CPwoUldDIbUm4M9ZbZ8M8M9HfGZs4cCHNOjxPD33tr
GM3L4ifmCDMRZ/IzKD7yuWMBja5Q1LAKZdBktT1FOOB3bCBpdmtXtqXs6zQUl0MKEAeC/APWXD5U
2zDCtVQsjpmhrNHrlzbl0zhcGjm0wpTSFgsNs6u30225Hc2t1YE1nftJUP4kb/RekgLpp/TcBusp
y+Lechqfm+9WjdcvMnzuLbMP+crfSzadO8+4czPV37VT6BKVqoOSB8l8wE1gJwQm5/kKa+ekrPIS
IF7GI401h9VRGuRlMVb1cV0Vd+H4YcLIKCCjYI+A3M5tiaU+NBoaKOrJXiiMb6ISr1mBLEwWWDJC
LBzaRHAE4JeoDNP5rBURQ9JBr6++jyLUjLPquHIIsTnHrcmzMNwBXmYyjFZDHOBCbKs7II+C6Jvy
oNuSo/d/AEp2yWLDSJ02ixspHeqhqFqwvRCSXyBvW75wN7pDID/nbv8iQZcWMpa38Z3ldS6UzY6W
5mbv67WMhVzw9DNMrjRMM5NqJNOxFK3MruDtTRsSQODLlac1B5vlJsM5ELAI8JnAMz6fnGUB6NzM
5Elkzcaa9KQNA4NUN7EDSWUv9lV38IttyExs/Boa1TD8DIQtfbk+0ovzCY4EKgN14mGLO/AN0lSz
ZLFNQWASdypcYls9sew4M/8sqJMN8Ukk7pwf61iFyyeuLJUJKDMwNl3uwe3zenOWNhm8lQG+Buov
liD/itL3ZMD7gcYuY5I/b3GC7rObeo8R9KkfCc7a5r1UAD8LyK2U/0fal3W3rSNb/5Ve5519SXC+
655+ICnJtkzPiZO8cCWxA3ACCc7kr/82092JBIviOf7ekthRCVOhULVrb5BlOVDThMFuSy+6R31P
7wHauHZQLVJ2+W0i/kr2++TxPBiltHcEGC711IXR3kd9wc+v5hdnczWjRPpvq3fhibzNwRBRZzje
qXk2A1/mIc5EOjPTjF1czJkiUAZeAnRZa/6ayRPPFvQQzjQ6BI0ZYPM9tqiYadMTcOlutOLJpDcj
lE0Gw/Ea9ti3L+d3zMkDcGBKupVMhSoVdWFKDJOHmNFjBYqLDfPPmzl1NxyOSDpnlpY4WWEjwQds
/a2tiue8sFYCypPX3aEN6YSNvNJSUupIxG4pKkDAnG/Fzt0ADEKf5jaMca155qS7PJg7+XVppgo4
qTF3Xa76mvll6r6M7Ku5BmGbj9Cby+jAjHTE8lw1zVyFmUJx7pD0jaH4hQuWm5sYGJTW6i/yYc09
n94WLqqxIFhERU0KynJraIg+wmbt1r4CuA74QT1ox3nnt8VpfwWsxH/tSDtdz+mg9QXWLPpg6mBh
yAKW+srHbmNfVQ9QANmu0WKtDUze745NTSuBQZFYXueCpWrKvalf60s/sRkhaoKmNSgPWjbeE9LA
KqsZq5Sbc99f/zHHG/L7XIjENbb9C1XIt6cLxuaI3ZzVoeD2j/2F2jmD2hE0BJm30Y5vwRNXoC1m
5mecHwcxyBF8unJxnh7gb5tyrUwBSerAcw3ALg2NweZFHir+6Hq6ja65v9Jj9XbhCCYSld2ZDRM8
E9KERv3ANF0D+W8xKCA5B8dSDOxtf3l+Q56ayUMr0vaAXnWfZyoe4b3IPVW51eOP5w3MS3F8mEF1
hwGgVnSKRcliKQMvq9bhvrSu/l0JI1tjXTri7RVybEcaSAQVW9UVP+0MAe98YwNpLqQWKmT2+i30
IyDDgZz9X2iLODGFNjR1wM02Y50gsnO8GY2BOeAex8ao7ZZeAYdn+9SxYw9yLJHPmdJvrEbAdFuB
AwlM8f2uShT6CNrldMvrUnxw1Wy6cAq9+9t3ELhQ0GoJFTGAWN90MkDFD5V6rg6bQW+NyyoX6obX
erTShnTqYMzXNnRH8fR6C0VosppNEBScgazJE9lMFxRt8g46D6u/8sY7sc4OFLyAfUAzF3Kc0h3E
XRvVEVHBYTZ+eakHQnjqZ4Gk/4v6aHgDwmblckjQNe9BRGotYXJiM0MMTkWXF/wPmBulMzlUPa7b
CcZNL7oHJGhE1qx+IAJ5M1/z6MbeJF+rj/SFTaCwRCFgzZm/vRkhkHtgX9rkOkujygQn78aM7tOM
AfcMxn6af6Ip8YkOSmo2/v0LazZp6MDB6WDklRMjbmvERlQ2Hfw6YMo5WIcReaKIp2N8P1/xf5vr
A2g7UwdtK9ySDRZXybejtocG/jQB46eFTctr16Mau4xmPanznultNHNkSM7tdmWaNSnPOqS5Ur/n
4qpynSe7LCYPNPIrXvCEMz8clJzkBdF0MvUi7TaK9dXtjQB9B566VlU5eTR+z5wtxTBloafVOMEI
dOz9sXgCmA+s3o82f45y8fd9y9GApJOg6HlqN+68Sv3gzcppJFl52p2aMgd8Tq6KmgnYSqWDXkWd
LgwWY+Olj8S+M5Qm4JwH5/fAqSk7NCKFmowrpWO0MJJV9xEAllAD9rJ0ABcX/oy/n7d24vFI4CRB
tox8qwFdGGnWbCaoXWa0Q5cXfYCKi8cCBxSe4LfezsJN65HS6Un8bVByGJEogYEpYDCp7l33nk2K
N7Y/zo/q1Dk6HJR0/wnHLg1HgY1CL4NYze5VkQZJzr+o47SSpzpx1c7dyIifMX3WG+hJJvKqJSBK
2QizvueVjk6Jov3/tCGdok7NdaSCGS4YEzISpPFHha7sulNuHLKXyMEgfoUIueTiKsvleIJiGEWk
+xGkPXq7u1azr0bzDMDZbdKp2/NLdCLTj43326LMB+QkTLjVBIu88NoMFIY6XvTRVijo2R8Dtq/8
Vl1tBjoBbTu2KiVIqaV1KmReWoD2EhL8VLxKgngnQGl4mYdzhn3yTR9CAIgWttrl+TGfONrAUiNu
BpoYfYByvs2KXLtnvB42WQ6QywA2HcbFC2SWcn8oCiwv9KBWnOKJdXURBqKUNkOY31AHJJBuYq4W
Qf3NhZj8oGVsw1MGpeNJ45eTaiZBV1B6oUTmuFKyP/GuxK2oonkUknf4g5wHA9ldVY4JHcBa0Fyr
mx5MHsFMAQEFhK8dRNRWk+0nQiFMrQnXDB4d6w3yXyNmrjFFwCCNrhoBlY6oJZ4VxVeQ/vg+VVoU
sM59KSeomp1f2BM+Dew2ugHoGdrb3gQIMzfmpNfpADUmK2iqcgdezpsoWk29nwApzKwdIExB68as
hyttX7eGZiGkc2bMqXHVXFq+8OPUc+5mOswiQAXjNnoGom9lE50oRR2blRyQ00MbXsxmZ6Ln7hIS
bTt7M1tkV2vx5Amc4rEt6ULqzYGgxaFCOqItHW9g6W6yIbhRhaXyKRtyv53oRzNSHjlRLs6v4glX
fjS50s2kxSnNtAyWbfHJjkjQ6Gu5lhP30qwjgcsWTgB6A1IAYU+mNVpOiZKeAhwkadSr1tXvh5Hn
+6lGxfcd44EUOI4/oMhveJ/0pK+cmGDVygGiOmr3XBN7rWfwLVGqpQP1DSXPGbgCRU3pqs31vi9Y
nMwlPQc8Q5vpGuIUUVDmQOoXV+I1DunO8H6mheMtAFDrIJYTO2b+CpC2m5VGUWyTdgy6cQhkQRSA
rjVTeH1mmTcTdD0vMlLT67oftFBEGp4JRaPtWjJFlyUbhr99f+I7oEcGEeicV5CfCCSzU+6SHAfT
bDsfos8XSR9vDSB8IVHjTSmkp4ZsTWb5hIs9siq/F4pOrRM0J6N277WbmW9YU725O9/ejZdVSLfm
yijf7t9je5L70So74hNaLTdiNIIcjYV+DUkhgHps4mUOsErnN/Bbt3psTnI7dWuN1OxS9B459lNJ
k8FTc7bRGijanze0MJGogoGNBRSCsgBCbyhl6RocsJ3Q/qRfg1XBtyCVSl9m1vC/IGRzemS/7Mna
l7RPChuSi/92qFqNpMFMj9QGtuML0NvNpFfu3ZobP20UYifIjeD5LDdoDG2RspxiOieuo3w5XUPn
xHNZsVmZzLdhzrxsv+3Mu+gAVVL3paGQAXZm1uZZL6Yyd6T3Yt/yZiiJ9hH3xkbvPfWB9ysLuTZE
ycF2ULSGutJsmn6yAVqe1cT02lixcuIaPh6h9EabhAsuEAIz830Yg5BJTTdzwXTOQkDKrvyZh+B+
7qwEzafP3++ZlaL0Blwn5lDD2WbkpoguCvocM9Ur9ZWk0sosynll6Psxlwocc1DuXlFi74fJCuia
Js7b0PRoEn8GHQfbZEpUqIPaGEwOrUEkHUt/GsU2aqOdUqjfMpN1fmetsX+8veOPjUouBfJeCu05
Vm5I42dFL5wgU43VDNXJdUIdYC6pIC8nVx60KtOrqcMEQr5lZwnPRqb5M6gO/fJGz5Gcr3z3kuwA
QhRrZ/yn5zhObs8XEPrJ0a+Mkr7ctJhHYEaOGlyGmpOk1yxqqc8qChm3RhsjX00iSNlU3QdnTitA
8y3krEt9nRevBS3vofc2osQEBdI8AtKJFUNxjyAUwqEauAAmQ3u0hFoFilJpnps5vcdzO4M8WQUZ
zUzM+m0K9YVlPKkDHLWRpRFQpWP+zHJIr7lTMzyCinjyRs1svw8qqpyGw8UltXvDg+AP25Wxovww
S8tdCWBPeSQ8bcGeYyM+R4x+7JHUjDbOOFBs6PS7iCJog45+4VReFqODsEEEveIBT+0ykOY4IPP7
yf4t2esxcZOZtgNKrQKcSLRybyoy0c1QKf1jRPshMIneXWXUsLY1H5kn5glq3NG5q50aGsi8H29L
t6Rr4dqpk43Hw0wGCoodVAiOJwJ9ClXcDxO08crS42V0SbnrFea0MgEnx39gRjpljmWlUE5Dml8f
YgGtpsbZKtDbXYGTnXIgh4OR4r7W7ErNpBqKCZmyIYABiPKrCS53y9q0YJPsP55f1VOHGq2aum3M
AJ03ka7S2mXeqmTYEIKNClrGDBn2IfFF062EWadWCTl1yyFYI8S0kpsvEGeKWB2HDdXu1Uz3hJt5
lTO+41CYBlBiaHBGoUTmd0rjEUy3aPvf8Gra2pA6LcdQMZCYGJ9pvhphndoSh9akLTFVjgstMlib
XSJ6LiC7jaQmXpEU0E7jk+YDXKEMV2utYSen8mCQ0h6xW80ZjAJmmY4QdUDTvON4gq/sxJNPENMi
4LexDLROy5kdAeX4XvwbttrhATTLV/XX+Xaddvwtmy7eWweWZGpZUpVkcuOf8zgEIFrXg/IRtB4z
1XkNEgcPKIvAvex2UM/a0K3ydP4MnFzF3+N0Jf+RR7xIFJWNGwp2ZLwub5TOej1v4mQsjj0PGCNY
B0zQVBz7KNa3EYQecYPNOwWiyduyf0Fy7nIOiut42xhBYqwcuJNHG4QKNhy2DVpGyaRitEo/6Hi9
JUALKN20E5X9SMwIPIbR/crw5imSL2hrJlRToZwFTjfpcMe1YHEjMDyOQO4qjuJqR8hYfWwKW2zH
PCsCY7LSH2bDtMvYbdwHBQf4ulYa/rLyTU7dikBa48ls49FD5HezGhtunJsObilgU8fQ+Wo+b5VN
R9HAjE7UwnP22EoBgUgxX3E9p7YRgEwqbmTIVgBKcLzEGGRaUAFX6thj/EHQlN66reWsrOrbfKAO
7C2SgSBcQ7r1TbalQjJQswiABL0W3WmjqL+NE61/MOggJ6ARAKlFo8UM7JsgcDKDwVTEdmWKZ68m
LTZ4p1HvNnBjAIYiLXY+ZTWnAORuIMO1zUZQXqvOhubRDQHLDx/TYICWBQSUt/VQ7mLTfoDO9u78
dzixyhpSzXBNyIrODVvHcy0abltZPGdFB0jTx+0IRuqivBltuo/Tao+e8rVG5xM+98jivPoHgX0z
adTqjArZUOUZYrxenTyUdI3gYG1Y0pEdSFYkUYlhxQncXJ6/GPFAvYR8aB0QZFR81eAJH4HCCLLK
eEAAAiNXSHqdgUzV5IBuj/GwKVu3u9YFUe4toLv9MhZr6rqnZhEQCQAY5mTvGyg35yQxqjmG5KNy
C/Dex8rBUawSyLaf3yAnDaGGbYODHqxw8h5lGIrZtTBElC57QJen2I+RUhSeYUzlyoE4cfCRIpsP
hIPOHjjb462hJ8hXQYwdOqhqVHttCWAEh6WfA/qf78P/0tfi7t/nq/7X/+Hv34tyrGLKGumv/wrj
7xWIL380/zf/t1+/dvyf/nVbvvLHpnp9bcKvpfybR/8Rn/8f+8HX5uvRXza8Aa/VfftajQ+vdZs1
P43gm86/+Vd/+I/Xn5/yNJavf/7xvYDo+/xpNC74H//50eXLn3/MNLT/c/jx//nZzdcc/81nMf8q
//rr17r58w9NN/45IxfQVoNWBDQiwxH1r/NPbP2fJpLDLginIBCAGgaWDNLiDfvzDxM/gi7u3BmF
QBTlkz/+gdrl/BPN+aeGOuHMJGWbf/z3Cx2tzO+V+gdv87si5k395x/HIbwyI4FAaQ3cjLQPSpMk
EKlXwsZGrKRqW9pVX3gCWgkIn3rVWNXgQs4x2F+z8R/jf8WYBB5OU064ZQxKmGVgpo5L4iVa/VgZ
kB9wFHFdju5t267F8Mc7/dfIZDcx8d6sU2HAmGk9Ugcz44qH8+M49kS/P1rKOjlV61qEWkqoUOdT
XrPSG6zijrXKR1469+dtLCwMkQ6oU/dCsbNICUeDi92Q1nHAdVNsEbDlDzZk84IYrwZvmgy24oaW
LM6jPbgt7CkalRL38o3Zgk0LpDi+xTRfJ8zwQP76KhJQRq71gS/N4OwKD2yVQ5Y3WayxmwaS9UHd
NLZvtbg2YoUKP0rNfqXhYMmOdAPqEXwcg6rTzQSFqj4DpXOcmbseCDBEmp/Or9SSDelehx5Yb6MO
Ft84cbsdSlDXJvpnjt1hRdrufSbI8XRR27Eb2thRmNLyTuHQ9TLjjWHhfu2g4HHexnGw9ntTS56A
2Wo6VCNXQqrX7baOCPc6QcxNBn+yEc2VUyNTPOQRdMW09u+JZf82KnmEpBKamnQJjKaxGcD8XZmW
Y9CO6spRXfACP19xBxsNlJVZCQiSEoKUJH4Gd2AeOMRaY3M9joF+ff2fIIeDT2fTwKjLmBK2Wvo8
UHbt9OUFhAI3RuM8KGW18ro9DhB+m5F8QR47XZ9CMi9UJ3OrA4PilQmrgy4HcvT84i/s4Z959oOB
kFYbkygjbsgsiEqTXgQjtTuPMNUJHO3vZQF/j0M69fNzFtkPxQmNBI0qJLW8xkD2dYRoV8TurCGr
VoaztC7ysdeAp23tzgkjwiwr6NSmv24d1nxuMq5vhVGU2yrK1rKNS8sjOYCGK0zJrcQNrT7VKi/J
AEHwhcuANW873Xg5v0RLY5J8QDrpVipYxW5MVl1VOth602KXG8rj4GofWzJsz5tZcANyMaAA03iu
ajDjDOPWTs2Los4e9FQBbMP61Av3I6v53hrzlUrH0qgkBzC0E7GGrmA3ikUuSj17NupxT3k+eJxF
dcCcNcz5wiLJbQEWp1lPFYPeABvrFd1DabS+gfaR87O2cH5UKSIYLYhMjrUFYZ8MSmS8aQM2kFBL
ij2k/oLzNpZGIHkBWri5MLJMCeuIJzsDEol7F/WhaxAuicvzJiRM2K8Tqs7jO/ADbQ9MvuG09Ia6
FSgF++pGi8VWGdOtsLvdGBE0zqpZkOpdE4BOYgM1J+o5ozriPcSu1HENG7vgtuUKaZpaGSUtpzdE
ySBCVtYgAGzQj3h+mAuRjiq5h6IbGClVRwm7fPrBFdD9JtpLZprbfOpvmVbd69MaWcTSokm+wW5i
Q5Rjq4QEXPpOaj9HTrZN1L8pYfl7wSSvgASOC6dDEL/P/DldSrflWOwHNnw8P1USXu+3ASkscGiT
OmrmQheatUE2XIIoak9rbc/s6U5Xc/BS1HejAK8fqOms6TKP40fe1ldRB/cKcsLA5RWkziYkVfha
k9vSYZN8RqpD57KYVITf1fBpoJG4SnL0wShWVgYNSlgrsePppQMW6vgsmFWrRya2yo0O2atcoE++
drqnSfSblamd1+h3buq/U4u+32MDRi502pGe3eCtd5vnxSfamFvwvH6JqL7r0N7tNy3wkVllBQkF
uENt71BUe3yndcmdNDrVGRspQvB02KucX422/ZEn6YeJW/uG5ndV2t9kDA0zWfEap1nYtmvS2aed
Ptjgjwfu6jlSE30Z31DxrTFfxvgb0UKtcYIm+rEyutMOhLjzoh44MgcgFV7EMKG59JsbQYzb7S9B
mKl6UZzeCSXbq5TwwDLbh65jg+e29YXejl9i25o5eC7Of43TjgYdN8ffQtHamFUajW90Olx0RWiU
+sWUXQkCNpXhCxSqzpuR4IG/d5LkZcrOzoGSV9iNcCIbZbHY3Whq3G1zytlVqlSNB9ULcVdlLiBR
Nk9A7FWVQduJanf+G5w+koCbygPFcgrDQdQAAg+fDYbwXOQdm5KnnqYnK9fT0nRKvkgVResqqUZv
BjO56M3+c4lQu2xBg5vY/cfGVPa20/y9FPnvOZW8jNv29tBrMIZkT+7RhjzrTKz0Ry0cALn0kPS5
MqRGhWvW0n4Qnt8RUCoDIayhc1b5YjEWnF+WBRfmSB5GU0hZ5QOu86bhT+rYPhO8SzrD/PS+j5dc
iKPxqs/Vjt5w1/UnPb7p4ubaIcrD+Y+XUD6/lsCR/IRJObrbG0pvusIJ9TbdqUVy3XXDfiwy3+mj
y6TqbivbQTNw42u1/aOuhycl0cM0ndDo5eyTEkn2819mYe/JqjGOUrhWk2X0RjeHIFGNy2iCLjsG
/WgLfpEKvqM9W0FuLy2b5DYKDtrpBMRQYVTa1xponkgPqASfPrxvKJK3cF2QLDEAY8Nej7e6KzyR
QgmnLsoLo4mA1c53fFrFvy+NRfIMWmXUrOjxdk3BDepHFY0uoGZkblWtzlYu6gVfL9fPpykiaC8p
3HBiUKyo0EQTlqh2rfQcLbg2mQekn4B7TKbSDdsyvohs41vhRADs1zdju7YgC3NkS5GGkhR5hLyr
G8acb3VN1B5aA7y+s9ZeqFJ5/NdJsiVHkKDTwiqiAYNQ3O+6Fl0QWn8vIhra5njNa/Rkj2PkxcIG
1VVvr5ldcHNvCGrwBoqrxnLDMnNvXBpvMsG5J4zobj4zca2v5EoXNoAt+QmbRG1mMMUNaTs8QBDp
02iY7zuKSLIfxRGDkpU6bR287dPybt7KnpJrdyKbVnzc0leXjrpDXSdXSmT2RiuvLvWkiDcdV9bY
cRf2rgx/64eRKiCwj0KGF0KK0DyKGarIpLiKBmvFMS7ZkA74lGQ8HtoxCu1WbDlNgkJMn5zYCTn2
r3/eYy3ZkC7+EXvSmTQlCguXQuVAndSN67RFoI7Aj/VFsnmfGenKR0YKEjhlj8ytaoitWjnaLrZs
HsTIst8pVq2s4RMXxiNX+kYTNIxd1kZhlzqgGWlEHrVexA0A48pC6T8DsNDz7flBLTgXSzr6egaU
ZZck2AOqnaaeqnZFArxdPqXgJxD1Gm34khkpFojQpNlapY4UtZ6k+r4TqmMFjllG7MpIgZZd8cYL
LsWaZ/QgrsdxUYAthKtEWhetSzYiprhDhoDSbTWYgExZK4mppfHM/35giOWaWgE04IY56R5tPCBE
O4RiUlZ29EI4YUnnvkNLUWUUjRsOOZTa4s4biviiVIaAAswW185F55KVqHlpyqTr3gKJul5rMFWT
8SrpBiC+1LApaz9Xol2rKC/n99nSHWNJjsCpYq1llXDCOnFQNwKRXyDGTPdjNxYXthD2Rs2tKKCu
MexoyqwPOlPsp/PGl6ZTchAQVk2qetQdnNwSqF7buRIoJlqcjKAkAls9U3eTuuZVl55bluQnoiSf
1KzKnZAM8a1AGqxryo1SsmDUjA9a1QRTkodJkvkxFtNU4t35QS54DVMKE+phmky3TjHIrviWRMTy
TIY7dawAZlHuzttYmEhT8hYsFnXRZY4TOlpp+ZNhX7r6iLkjV/MRm9z6wmrX5nFhY8oYBEOP8qFA
bQsuI/eh5fMJyNzH+chNSX/D8vrj+4YkuYzcAI2l1WNvdGr2ElUWpEQs5jladp2K/ptZJDtR8pUl
khjdfgVapuQ22smmcdbitqWdVflDAo4zgNMhg12ksMf66cG24ucuGtmT2jER8MkdtkZl25uhVNCO
oRAFtHqQNqdRn/poU3UhvYYybJRXyo5FAIj2DmieO25WQTFGYJeoeLNnkIdccUxLiyI5pikVbR45
iRW6uC4Ck2m7hBQvOW+2PQHUtsvfF/jI7e4Q0RaT0VpmmIJfInTTJnlQBS/eVTED9P/Ye0Mwzio1
ZyJA1cOXauWovPR2Vj8Pedd9O7+tFi4IU3I5NknjhkSEhGNTvkJV7jbqIBsv6s/v+3jJx9DJRCTC
TRKygSk7RSnyy8zpTADU6+F9YbPcoQCxe8ZLFpNw4IbmM8biPXe5vjk/AIkD5tdRMCRXQgZumiKO
tBBIiS5wCitAY2dQk+zSaMD3KYifRtZ26ornsbO345BdWTnIIs5bn33iidyqMW/vg+u7bFPT7AyG
Gozh9mg9Vm9FOX21zDj2xspFiaZ9Ieg9LDv14rzBBedsSF4mi1hvJ0ZJwrKJPqdGGaSV0XiiRh9Z
yn6ct7Gw5WYQ0uGgqrhwXEQ7Wtiref9ZJQ00Ee3Y+cINp1sJe+ZjfmrepONfQe2swuVMwliFmBhP
oRuCfbHiW5a+vxSJUGiIaUiBaqhjG3e4J/dMVT5M7tp9svTdpUPPhRu7o1FpoaPinZYP/GuSlCtx
59JnS6e9QHE6xctcg7syX1F2e8gLY3t+VZc+WjrppOuTiIoeGXCgfDZNC+Z32jbZSvS3dAzljsrW
Ueuhn3QzFLQufYSCPnSJd5Bp8ezU2dY2uGB69lgqiT8798hMttmQrrGbLKy4LvkAoFa0sZsaM+x4
dZUPIHRIy1vaGk/np27h0OnSKUear2nVZDRD6wMd49rvFQZkj5PfowvgvfMnHewiStUks3Iz7DsH
NVFhGM02yYrOL6f0NUqK+pG5CWhb3brySNs0Xul2/RbFI6Z7aes6Kw5t4V6W2dgz5OvMQc2wjMBK
FejCV7nCvUaHDjgCMqDAVpJpS0lXfd6mB55z5F0FQWwOQzqIHFmWXkw1/0AplNEoT54Umu3icvSr
trU8w6p3JhBbgCFsNbvbdxUOBliZuLFGyLRwOGRoPKAodgnUA0HMO8Z46ymvZfs+VBXRJX9RNH2s
RpTrYTXxS261XgLfkSQOcjxq9j6/8QZfWU1OrvbCCPW4bzx3JFcWX2OPX9r9kuPoOjIBslUYyOxk
9xUuA5fELwVHkz8qeyvbbgERAH6t4+1gOk3Zm0pnhKNdoFMNyFCeFI9aGfeeZuMCRXMUvyDq3ILb
V4Gja3cj6T72k0Axz/x4/pgvXOZE8iJgU2nq0nHs0BX2VrVQisyBS2XZtDO64tNEJ+pZLd9NiViT
WF+YWhl96fa019WxxNNEWA9TSx7LAdQ4mlWLoDKNx/PDWnCOP0UBDk6aY/OKMKWyQ57kpdfr4m6k
5BqSNbvzn780bVK40LkAzxu0tMMCreWVrgWRYmxseIuITODL+shdFemmYsVRLk2Z5DdAUa42uaPZ
Yc/MK5KSvYKHIy/sBzevV5Kx83qfCE5+ijkcTJhFDHcaUpiI3fo+Vd1dmUc/UCd/mN/aamHeoKVy
xdSC3yGSb5gS1N+jCKagmJJ6Ecv3YLfVVuKgpQSCzB7T64hMWWLZodqUDeQgDVRoi6zXnjraR37E
RhVNMKAm4nRItnXlphs0Dupby8rslb2xtFqS7zA6RL85xcvLdpm5bZKi93S0U2yHKia7mqtkpdK5
NFQZgJmXKiG10TohZT1ExZwo20FTNXtsG6e7MruIe2VDlB2+jb6x9D7foZt7RORprFEDLaykjNGE
eFoDoCxxwnbg7Re9aLW7GM/v7bvOmMxEl8XIQ49Ra4cTb9XtUGsfM5XV3hRpmk/a6j7Je0jrpHcc
GrYrLnnhWMtYzcokOZ7ivR2OREXvZpRcxnzwHLJHCuXatGJoQfLWj1H5Pz/EBTf1k7ju4NQlBasq
yy4thNXo5cmsxs/UvvBclHDOG1gIbX5ePQcGzBid78zOYSBRH+2Gd17q0G/jyPze1ndoil7ril6a
Oen90XYFoeNkm2Ep3AIEB4XhsbiG6oRtgBFA1Yy9hobHjUGNbMOznq2Mb2kHSr4kU2MqtIaYoVqP
7cYko35Zm30ZnJ+9peWRXiZMjSZigqki5PrUPqA3SvnmmixFsOasSgLNn3XC8f5M+R6sEK14WXVo
awv1KvVLLVIR6RpXEDXfi9TagssF/Pp5cmVo/VbUMbCJa/SVC4OTUZudolsizQ0zzOy48aA4WW/B
TaH5qfPe7S1DN+MuNoiSuEhEKcpTVJCQjmRXROrK6VlKi6vzrj+YO1MMxRhbA94PpPbLGqIA1EQX
Yrm3u+lpNFUKai37maHSb7A1VO1S1CbjOCvRsLKDmmpIa0UNTK0LXPBDtDy+rfDI03J321li12RV
MDbKi4GCcDyQFyHQ2Ju7Kxtz4YqRMZytO2Vzmt8MaysFNwrLhFex/Msc/zZIAp3f/ZJU1q8sk4zl
BCiOkCYtEBPkhnXpQpzOB43fcE1aCK/UCYFaCITvA+iUg/8BBGbohexr3x3qz3Xrjpdo0mqAuUOf
A/jz8nsVdBEXHIxAK756IWJRJY8TU03Nk8SwQqAyG1Cd1Bduk9+Ohr3VhV34RtRcZuCEPj8XS8Zk
P0NYpRqRjdTtkNiPbaWPQTpONbhwnFa9VKP0paxB0jABeLSWZlvc3ZL3SaOGDU4v7LCj9t6Ikx+s
dXyS9PeFZj3Ygx5Oqf7BarsXMZQv54e5FFLIGhRVmfYCgk0G4BLGo270L30TbfVJ2SXcumIKCwUe
JZMdP4p2vFHcNXrb09eUJuNBDTVVNTNXjNBqpsZDf8FDU7BXp4IiV6RW3+1xrRPn9H0B0shjj6EQ
1B0Vk5lho+Rsm/RWdgHBpG4lYjntUjWZDTJiVNOrDJ9OnOIDtGxuHK1rvE5bK7csff7sDg78HQCP
kWYm+HyOFco6YGXS/kfL+Zfzq7/08fO/H3z8JGxaQSDXQKeK9qLH2bViT99RZX44//FLcz//+8HH
t6aJyoFVmGGkKq9VknxOifl4/qOXvrnkC1ojEk48ptPeKjtrp3OqhnhXZ1tKivTufSYkD1DqPKsS
7g57wCDt20kdFNWvQPYBBTlzhGDn+6xIZ97SRrDXQJYbXWjic5oMD8xsPigOeecGlZ8mTpdZIy8B
Su5RrMaRS00v1dXyR4WdtDKE03eTJgMwFXCRot820/do1L/vdHdXTdEnYloXYMO+Pz9LC65Rk8GX
asapFUeIy1Mt/do4AoV30T3FrXIBpmd/sMqLuHIuO12/0Fzy/bzRpXFJwYaYeS3dsSP7eiyg/NLr
xQ1rcjsg9cB8dcAAz9tZ2MsyMrMYUmdw4sgCW6Z9WzYx0CuFGRicvvPzpVOelCDJ4MVA9qLij32t
foHsy2c7sz+f//pL0ySd8sSNNGbR1MYO7p5sHt27hX1TaVWIDMOaCvHp21hzpOOu5iC4KXPT3HdD
9UHNtF3qitvMYV/RzPnFTRFiQD10DM4PaHGzSSffRkWlZCa19lo23uj9GCKuDdRWfKmN7FFrjG9u
kYJ+Y9xntro7b3NpD0huoPp/nF3ZjqQ6sPwiS2wG/EptXVXQPTM9+wua5QybwYBZDF9/o450r3p8
2oVuv41aI1y2M9PpdGQEJSWXge1eZxp8a317J9Ilps3wtlim4y6HurD6zh+Xa+/O3XGcIV0khf8w
p+1GpdtwnuuoSwiugR6rgX+i1wmt7kFYRT5bHm3Vkf2yrieIGb2pCGzr6Et/TknI0mG50qz1rjOv
smjJnXHjhmEwZh1laQnlQZ2vXq/T6pztRaEbnc/8FFRFE81dOm5k2qblug3/4mScXMntFQXsKwrw
CYXcYF9A5AZk2XK0PqMf8ed9qzIcwDrgsrTGNm8oEGSE+AdPWU/+VGx1uRosNtDdvvHTxhW+cy3a
FKov7XwNPFR0S3fcMCnTj9d83iHrXOe8x8lI5p8gMb5Id/18f11Mu6w5eDi7FfAeg7qCtA7UluEv
Z1W/R9KfoJKwJbOhMT/972XK1qUo2LSAMhmKMdeQZhcITyJ5SC9rf2Ni6iLHxgMb9y6ebz0xlyd9
Gx4aYk+70JcbsA3TJLWjH7c3eGHn+1c+so+3rN5Ct5XHSlCThePG0W8wAh17WY9gDV5TBrdX3oM1
0aRY6iRbtzphDCagwy2nug2qDNW5q52773p/fabLlga76Zdrh3tTrP46ZoFzHdL5MtZdImd7hwbD
r/ctzPTLNQfPA0FaT6zIV4TtROAx+pNzb+OsMH37NqUXwSPj7hoSOTrXUU1Xe5gfbgH2/s82rcpt
yBefLv0QooTIdq7g/wTRsyDWBQAmeSiUGt+WjfiaW9feqjq7ZMu1qi+8cz/0aj24k3hbtzqIsP6e
AUNaO412uV4H61gtPAYE4DgsUOOwftqZ98/9ZTKEb51wMnXqbIGs1BwL2UHpwTtXafOZWTcW0kyI
XTAGb+N0AK3h39OB0lbR2wIjIbfeD6HE4d36vzu8YG94sMGYdBzkWvgcNDqLipeSPauFnDp/2IC/
GIxJhz8OwbJWgKng02M9R2RgT6xdnprG/nB/F0zf11x45WPVgx1AxUULMEZmiSoeqxath7mz1XP4
epHbppobp3nVoRws53hgRJ67zCmiyUF//Vjtqo7vF2LVBy/334HpYWPRDFFbxzwSi3CnXaw5XjNv
va7+PEfhjDZc2/fle58A4Hl/8QwZNdU8nbgp4BRNrmK7GzzQEg1P1do+lenysyDtsVgtvNFtHbem
jdJc3uul4IJiLJeAHRd9aDux2D/dYCtTMLijDlCcOpelYDEFR+VKn8rGehJgWoxYlX0MA/Ekm+Fw
f81M89CS9BrSb2FbhVPsh82+L/qnBlTAM96M7n/eNA3N1ws3nNy0IstV9uGl8mpxKMbMP0HD+RMF
geuu6XJ7w8oMu6+jFfH8z0TeSeQmA8oCoigSwlxQN3c/HOk8lIInZbZFtWC6TunYxWzuIcrFiXMV
/dxH0nd31TQ8FwNPdz5rn3vQX1p2eSDuuJeEb9i3wY90zOKKkmKKx0R15WUwfIGIjPVO4p32Sw6N
xHonl7p3Tve3zRBBdbBiifchQPFUE3uLK+PWruTVsmu6cXMzff1miy9O5CqvaNcpr4m5parDmK+g
tQymaqOuYlolLQoEKWMNuHxEzIIsRgt1D8I8X6UPCEMbPmP6/Zrvc3SPdS0av+LSpvzZaQv+0GZg
rL2/9ob47GmnvWeh24+D4zuWvDk6JP0OkeVPbj99mKFAQiaZzI0NMT2RbuyGIQJ4WgRo57UavXZu
4xx30CiA5gnvyHd3Wr7dn4/p+1oIgNbPCirBgMdBT351TVBHPjamxaPPxoIZtkMHMPqZtXbFIGpU
ekf3YZR0z9OVHe//ekMA0wGKvuBhK8YSHx/rf1y7fLcQcHOwpbhyyGpHqJa8dRq3X/DCK5rJc0qf
5k1c1HnVH9DvJ/0HavvZFl+lwTHc299fDECXgjnpMNSxlXtQFBX+uZyD74uffgutagvCa1ovzbfT
ZUUVgLA67uz+KLr06BF1dGh3tleBTh974y5iMCodhJg7kCOwAb0E3S60yEr2lZb9flrzX/d3/V/4
3X8ftKFX8/daBRWEinN7wGbkN8GULKLpceH5bli+TsyNvOpCyWdLwp6dXVr2JxuAYlGAbZzurAps
hVZz4BDVHtS5z+cdohBEhoBBy3b4T16d7wf1A/+CIvYlrD+s3dGrNhbGAM8EW+jfv9wa8bjSFTAj
6KpGty/zUxkABtJBPKALd7RGV/dnxy1Pk4fuRbwul8uNhdXZcbFE1vL5/gIaUMUQG/77Z0yqzWs/
kE1M1KNl0UsAMkcFZTHMuqafPaYOc/Pe9cXRyabI97fwAIYkQNeqUy3Yy0tVNXEzCryctPwzs8vM
PwIIXA7/iLn3qu+VK9Y9cGLLRvwx+JWOgPRBZzN4rdXHikpw31kJ6O/iUixPed5tPGoZpqUDHNcO
ijfKyfo4rfFSr9qHkXp7q5MnF0O5Fk9o327MxhBNdWSjqkQ/+kBjx9KS73zP/mWH08bJbPq0FoCa
rgRlzFD3sRPkCSmnp65Sb0uNdCrysYP2IZC0fWz1Zdxk9Dja7Q5NHN/w1Pxlw6RvpvtKTPi3petF
/Jw6b1DOQrAyN2l5z7n0voQKogSi2XuQLvh/BtsC9QN5XGmgdkExbRRwDcFOhzXyqsXFLC9l3FQs
nuHduHiuuIFCZf7+1Awphw5m5N7STU2aSXBnBNbOK0G2Kb0PdsreFZaIvaA+IiOcIk7e1pAP+M/f
0YGwyfIyKmTcNdMP4Qx1RPKt1TL5ipZvdIFXAyeGb990FG1ZxTj4rrKWn3ANObPZv/hyiz3UsDE6
dtGB8t/EVyXjchyynWqthywonChL7Q10pMFjdGziAtH4rJ+w8wxwhaPt1uShz5xh43JmAErYOjhx
pGneAhPex2Jq9xAWh8xLzd/b0zxGYg1xdFRXe+TzrideFQWsm9FdVv3/WK3/r5aswxTXte2qklPk
uX3+HYRreWRb6iPucG+LNjosUZXI3WhG2nhc7A9Zox4GNM7f9xdDxNcBiSmIYqdMOV08t0NUuM2e
0hj8+Fcct/cHMO27ln4ItGu4I0uXxLN7NGIPVlfwUyYaUK/cH8A0Ay1LmKdaOBJixQlxRoCfVn7M
A3D3jWIEdnqrf8I0C83LLdKDDVZxtMU7IunUIPbKk8PGOWWIWf/ezF9E48XNi1rktUpCQfEwp8rP
lJPukNod3pznpAIxUFTMZRXRbgu5Yrr162hD7oAtQ67hnAx+/SnsxaFxx3jo3Hd1M6EpRBUnkBR/
oUCm7oGv2yKaMsxUByDiFdUTjd1NCfAOYh8W2XlZu4MnrSMEG3KAw21rVzH5tQy3CnaGEKpDEgUQ
o1YhFU9cK3d2oqmtL0KF3j4I+gZNDiADAjpt/MwXu9zft0fDtUHHIzI1ehZ30LnhZ+CZITOybkf2
l7ZzPs1k/Gb55UZENQ2k3U+c0gHtaojXqYz5ZZSFIFMY8q9NT200gabPlV287Vqt4w6z1FGl5AtP
SFfFlkBfSJCdXTvbSHgMR48OHKydToL7FNk8YwSw8nVPRv4BQo8by2RwXUuLD4HLBd5y0zZpIMQF
bC/g3DeVvvubbQg+lh4X5rEEudPQAhPfYq/9Y7C0v92Ux5mTbiyP6fdrSUAgqNMx9AhgCO/gqO4x
rfONPPD1TwNH+HfuAjmLukyDtUnwsvQd5AF4e5yLD/dX5nXHg6bE39/OQzzhNg5rkjYdHjJXfQjW
9Rsl2ccFLKtDV+y9mX+6P9TrBvQf0edF4WEEwKMWUSV8BsT5Axjlf4LgaeOl2/T5296/CM8VFem/
gStZiW8da8nfVTVwzap7W1nJ0gkcASvjIye2SCbu5hGT7cEWiIZh1xzetkC3/X8xg74NwqXkc5vM
WfsNYKYuqtPgQTnzBujDtELaGd+6kjDqqxaUW7NzyFuIbPlotD8KsYr926ageXHbLhBtKlyRCFqw
h7TLoE42p+JdRsOP90d43ZXxWPD3IlV+nQIZCnVCL3Q+Uu5fC6+4js4yoCpSbeQqJofTfDkbcimU
zMZElE77TlCVo8/P22JZNWyDjvRbfAFtj7Xukyqf/plTK+GZGwl/K8d+/byB2OrfC8TZ0Kp1cIEc
E2X4AGJfGnEE79Pi+j1qcGPSYLg37UV4+wkvDPaGwRiYM8jEaqerCJbHwil37eCfq26Tx/r1XAQU
TX+PATA1BzSyG5JwFtkRDBfBbizoEx4Uz8GqzjVP3/uu/eyG+du8RKdVnFt7QfsPACSd756rZo2h
1LEH3/TGOWGw31BzculiwVbhyURW6e+5aD/Sxju7nnxkzRZDsmkIzc+9WgVTSgOZjCWae3Pv/dwv
6BInx2G2/rxt5zU/55MN5R1I7yRAUdhR1ZbBezdHA1EHPcdD1ZN6w8IMx5NOpLg0fUmd0cZUIJl6
lF3VHBw/d84TNLViAHNoZJWF/a206i22eU29/H9viZaO8ktDd24nrxiT1GujUjU4QY5yaaJM/QBT
P08vufgW5u+hFbsLgqQrv3N15KCv89z3wvo8icfMQ2EYvGZvWmkdE+g2lS1F4HXJorznNHUy0FtL
8Gqz6rsItk4eQ8zQ4YAusbPUd4ouqYPq/QL6C/D0fW+tZUdl/qhgsBuTMTizDgxc2OqhaMbaRITe
cuoXZu0CkNXsC0jYJdXas6PDw3VvZYFEawrbUn0zRFydjXFMXVGFLXJLhWLgfqm8Pwr0b643baSX
puW7jfsiDqo284qu7AB/qsZuD7l3sVOWHUa+DEiMZKqIg8rrftw3CEOhG+r2f48WSJRLJZqlEo/3
J5mVR6iMrhEI7T6N/U0AsbOhwYPEpA7yXymtTrKiXzh5G8bW0gkcl1wFNJxVl7jSgcxQnvl4awCT
eMUjNyzTdWNJTVumBRhBga0gZMIpxsYDGbIrz9YwYgoixPeX0WSKWh7hyoqobJj7BF1Pnyo+X0VT
PoGOEPyK5RG1+uMoxJWq4f394Uzz0VKKoZrYZDcI+1UNeV2qQuvYlwXf34LN4f4QhqxFhxHa7sKD
sMYQUHODmDRDPZplcLP7XzdMQEcRpmxwy3oqWbwy/6j89Kmey8e1XDayd4ML+be/v3Ahm0wNK4IC
7pIFHLLltX/IrJm8n8IxcmmWfrXH7OP9mRiOR52wEVgtEGVNfRj76/LRZVkfKYLT3pu/lMuyFbYN
B5cuG5pOoF7nTIbxUPVg5pnQCi2fMnTcTqVLo9x1D2oMf96fkMGUdeZGmtd116+KxawFS+OtSD/x
/uOqxotKGZSsG/czKArmqLDmh/sjmkxNyzBc1gJRNzcsDtPly5Cn76AnvfHwZNodzfHnFX5SET+M
RTie5zC/dhAiPWboo5shabXhKiZj1pw/FIGwbDKyOC3T9OxV8/qgsmo4zCiybtQzTAagOfxarmHa
j6jGKEDQdkGq1kTK2jmCpxmMxn7eRKFP/Ufoo5/ftCc6BpFA+L1U/ooSWtnmx3wYwtPaFsHGihl2
XIch9qCDmpa24RDKs07BMD23U/rp/g83bIZOujhAelcWpAOHSubXY8RqS+UHfoOIHCHn0W2lkqYZ
3AzuRYTJhbUi/63qRDl1kaBNID2Uyn0bxBS9P39/PSzcgCygxEMKUIjLMkj2cwLT+JMEMdrGiWUI
kTrYUMyTJVuBQqLflNaPAfWIg/KD6sj4TJ478DbfSlvlsBElDfarsyHWI6/AGIH6qDuMYKgL2stY
LXJXuvIyE/sX5DIOgVo2rMtQ5wYLzN/LZ9MFzfyLA8RcK74yfzn3sn9Xz9mJDtanuQ2GnRh5e7vE
KPBL8C9vszwtDAxsXgqCSlEy+dk/9bjs7XV6kKTbONNMmRrVYkA3ofY7Li0sO5jfOSSso1Euv4uV
nlQGTox2Z3dHVFMPAWUHNqL+Zg3Pb5qZDk0Ere1oZ3bWALqFtwqZlpeg7i6rDfGL+wMYvEmHI7bZ
tM7hUDZJvU7P2WB/Hog43v+0yRh01OFQWFPHZrdOiHK/31aq7PKLO9ITzbMvIZ3eo8z0oNbyfe1u
dQMYjlAdfjiDxRuNFyk4ctOgO6M53Xpm/oSlU95i7xqSFmfE8XnHFeU7b17F6f5cTcuohQ08Sdsc
/ep1Ygv+E3UMEjk0c964R7dBX0Q8yGYtbpoKvIR55GMfOGXkMrKBEDD9cC0DKMNyzdKwEInL+mIv
2eieC2WtG55jSAJ0ROIsQweYmbkBQ2DZQPOVPnK6siit8qch3CIvNrmnjkP0CkJZPcgm6f0iPFct
7u0Ol+qIvNB5Wie1w3u+OOZNN+0zSsg1xysR9CIK9r5wqf/xvgUYnsQtTwsSVAoL3GRTk7BwAE9d
0J9EyK+sR3du59gX4Ih22dCchZigbCXQOsmLf+4PbdhDHcY4eA0IQFIYX7MIcqYLrfaePZRvq6Pp
OEZ7yPwsU20NLju8x3bsgVX0CvWCjc8bTEQnWqxZ4NaztOuEtsMZzR3w1PSnVGwP7d6trbmdPv/F
31g6fnEE1GZFj0qdWL3MDsXE5G6sVHpcy7D4CEJfJyp8q0cne9od1AxlQlBL9pCF8/1T24/OxuFo
mqkWI6awWX1UdJFJlvKfwgFhR29/D8tux6Z6I3f8F6Lw2kxvJvIiVKiGozu3whgcl8e9zeTVrZof
OKk+pFZZRoFVPAvPfuja6mohUlk+lKrkUB4dMDAvjX0W5Vbf8G1Wr/0SLbCMBUNfDhsBMFPlozup
Q+XkP1g//Lhv84YkSgcryrKVfQdxqiQlI/otq1j4cmfRcY/7zK908N923dfBiM0smRqstklU0bQH
PMbyE8QD+zhLmy0QoMl7tbgx1VPaAx/QQB23pdeRi/zEUi/fvWmddIhh0axWINK2SkTh7Uju7vMy
OOZT9mBzlEm8cGMYwyR0mOG4jGUYoG8hQVuGjHgnQK8gh41EwuA4OrCQ4Ao+VsFcJgL1BJQyu5hz
tacL+ZTZ69vOQZ0xkQwp+qaCuUjqIhjbCA1/E9+XoddsNX4Y/EHHGQbrrIZxtYsE+e8Z8u0nqNWe
Bn/ZeI4w+IMOMaRpuWSFGookmP1dh7WJvIY8QTBDRNLqrj0q6xupjmk3NMdmUIxv0mUskozX+6bu
3agRVrFbJ6/Zr0uw1VFtmpB2k8hlxn1arejFAbXZCTRM68Ee3XUfKCv/KEZSXRgFOd19LzGZr36B
SHkIvbGsSBq6nGt00h2sKtjKSU158L8vFC+CcpZ1+YDGXZ6I+losxXEeoSvJps/VOp0GFXyW43AE
R+N5VG+TQbR0eKEFqB+4bEKRzCKsdqTIn7O6vxROBfloO+ZTtxVeDMagwwwJZ3xxagw0KXAGB7w/
LpazBwvQ51FBReX+7hhcRwcb0iHH8zYReE+/tf0RKdF8mFo09mXpb8QvU/amYwrLalBtqmSbFCX/
UthrPEpU3Vfx5DXVj8rzICLvHcpOHG7ZD6Hz5/tTMxieDjVEzITUHWUi6YuURHjZRc1PbrEfmjbn
NugLu6v6qZUOniaTakl7QIzpEuU1HsOaZmz3cpzoRonMtD9aRKiCyW8mkFQlqctPitiAOgAUGuTP
99fI5D//5v0v5mH7akjBqJMlIAV5GvnwoSLV+17wzz0RnybePTr9gtdd9s2bNjGmpo3RIsIiZ9XK
2s8Smk5PLR0fUgmigvsTMn1bO/GDkY+B01aYT0U/pbJ/rN3m6/1PG6KmjjPMGpkJ4EtJTKid7dpQ
smNdlR8pgRApdErlPhvTjdTIlGv+B11IplEUDiNxM9NIZhflkZ3tvENdsXSXiE91VJBPS/eMd9ci
+xmCNar+1QVbT5AGo9ORhq2rujYVhMQQ39jPtTy7FG3PS7NxczV9/uZTL2wuBbsxbqjQ++Nz+NAv
3jlwp4vDya/7+2SyaZ3CEPQN6SSzLksme/leNeB19dEqJH+0yyfSuRHABLsxb3cL/np/RENlREcV
dmW7Tn5ZZAnadskO0e6ho9I/SCfc5XXZRfPM02hqnRZqYVuFM9MiaoHBIbOlphB7JFRbRjJHJ4DM
gmccDxuXR0NxUwcbVnKZQnucSVy67vKjtbnzm3g94lzWh+XVkm67x49YwMA4BBtDmuakBQZbTXam
5EjiqsyON7uTefYuGLe4cAyxQWcgdMY5q4c2z5Las9KnIajFBTj7ZuPHv7peHtMRiHkBo65dfJ23
fv5L0aVBrA69ZwVVyBmY1lo9eKwYn7K1dY/37e7VCWHI20954Ug+OuubYZCIEsqWUVhKFH7bdX//
469uBj5+C4MvPp57bCpI3pF4rfKruw4XXqHsYnUbl4JXD1B8XgsCCwlmexE0S/Ci2UV2o756bfC7
RB3JHrfU4F6N2BjjNrWXUwC7GV6SMYYUYozQ2d5EjPCv45oerCDFlR28BBshwLRaty16MdToge+K
ggYcvc31uUIzPc3X4wKxlPubYVot3dsdJQu/y0m8LM2e2NWlsCEW4HXDdQibjUPHNAXn7yl4w1Ck
yqJpXOZiQAckGyD9kw8PQ5NvXWVN09Ac3K8nCQacPI1XyEB2TYZ4XKGz1v2aKrWxUqZZaAlA6+XS
7lw3jblqzmQm57WUSai2YI+Gz+vARF6H/lqkaxpDp+jDVIaPzWDFeBvd3d/nV08Sj+nAxDZo8mq8
/frGhz5VWRfjw4hIHC0zZccAYMgDnmLKXd2E1g459VZtyxBIdJBiPs0FgYhUlnQ9o5FL6ktasHLD
NUwf1zzdmheF1kWkZJ61XNzA/1OzXmysl8HDdSCizAN3mDIXp+A65tHokXMzE6hUQcDQG60TccF0
dn9nTBuvOXjWuWm51gymG/CjzKFkTetvaKb5c//zr3cIY+c1D+cd9cBtiHDbZukl4PXgRKJXeXZu
+jDojos3yCkR3J1ReuxZ6186UgvytHapk+8YYCfgUmlVtqLzCdz5ByDsKT3WHM8z6+K+SdcFP1IL
ERKdvLTz/BRcLtYpDfnzjFRxw0xef2rAx7Xg4LnSH3AXzRIR2FC+mGW2qwPa7FFc9U5ugIEYd34N
4Eo+1dMCWFCLg6NN0dw99WW7Uev593b9n9oqfoUWPzyOI8+B4DWAodBZSpu9P1UHDpz2aEW96KIp
fW+Dc3Bp14hN30N3vDAv26fBkxO+X6offnosQHRy3ygMNqfjGnPgU1un4VYy9ig1KKL6iBTWY196
+7cNoCUQmcwAUbVbK6FNmHiFe/RwE0cI2jjjDdFMhzLOvQNGEZqu4NFG33lkVdm4a5xuOna2KI8N
+ll2hV34EU6A4dGh+ZYOjCEq6FhGv2iGnlm2nbhAbO77BUpLVfhl9LpfIysflnCLi9I0v9u+vTj0
87aog8Ee7ARS5ujn92JVoQBM6EUV6kvKLAl5dkAbWNl8u79fhvNThzVOA6v9tXQsyPp04XlwxXca
AvvXLF2xQ2/YhlW8foHy8Er097xq+FjozZaVSMbG6+AocSgb/nNxIFF0Y1FoLjP+z2erFueJLPxH
Lovp3f0ZmkxeizBcsIk3K0iWM5kzuS8sX/lHN2SL2hUtihUbUzQNo8WabrDBuKXYmpRNww8Onql2
7trxh7xZx40hXqdlxCpqkaSZGFsCZa9JQb05Ab4AXKsC6ZuaffkQWpbarT4a3HoSduB2asFL0Vf+
dRwd8JqC5XbZjxTXiY1Q8npFwWM68hE31K4Iy2JNmMvA/llO6T9h5Tlnx1nrPbimyzWqlnAaI8i5
5oc+pDRiVqGg1dQNh6r0it00heJUc5B4TeCOOb5pv3XIJFvWIS+YWFGvWf/UvgMCQO+PDN9EaoRZ
a5eYxvPDObObNZko/wVxtx+dCs5v++VaWsOtlbfUydeEZKw7Kkf0R3B2r8/OwMq3ZTc6QLJBv1kr
JeLnmpcfrXF5Kp3se66GTxYaz4hfbaTMHtz6lSNPx0ZadeZBSyFYE+Cj+jIaZnT9l3W9Bboz+JrO
wzgINvfhKteklp17mdlYADcCUbxoJK7acDbTFLSwAbRV0AaTuyaoZ0/TvmWZsh5Lv3W20j9TdqIz
MWY2OqVRV7Twzg0lE56ppPCCw00q2gIDTW55MmpldZmD9DmrICRcAllM3sSdCDPWQknm9LmcOM5p
Trtj53jfuzacNyKDYXv+g4nMCcMNA0aGa2U8pOUD9woROfVWo7ThzNJRkeD4DHsWciehYVZ/auss
OCyEjrFHnf4IWfs/993RtEE6RJJ64Oen4eKgp513O9qMj3IaPubg9EFb9MeyqU8VdEWVzc9NPbwr
8q6KhE0+3B/dUPzR6Rtbt4da7jA7iUCDdpR51IqERS6NyPyD5fDDzVZCyNHfH81g7TqQEgdVsJRi
dHCogIu+ka4dtaG1+V5zs6pX4oEOovTcxb11ajh44Vp/1wDbdCkashVqG1MPssbxyEbcNtZ22lf5
VmO2aUpayrFYPcgbLIyJIjuw3954ntQW7ZEhHdSBk1AHQu/JCI2gtrOTxk4Pi8zfhQv9M3XhsWvS
YMOTTHPQkgpSs6zsqszFEdu8Kzv/+1QOX+7v+OuCOeBJ1SLAmE5Ni+6cNfHWcYxy9BAOFjkPnXog
3iVtwmOYZb+7ar5wW30iuQcl8+YUiuFrWrGDZY2X2XbPbWh/vP97DEHjv9jJqkW3Z70CtUkgrMp6
L/L6ZtrhfXfram9wKR09WQ3gp+gg/5zU0CSCzF2QcAh9UmZf8nJ573DrAMbmrfKdYet0OCVpLIjL
QcACBRBFfq5uk37xpdy6NptSQR06KWjo1cC2Lkm4ip+E4WqPOvHU8kPfpX+wo19JMX50lva5YP6n
fp4urqKHJXU2DnjDPUVXoIZgO9j4hFLJIt3HcO53oUse0ceT75yelPuOkD5q2BzbbHm+bx/GGd8W
+sXVCHh+12kQfJNgknSN+rXnv/rFD96DG9O92AsEyyGZzCIQHS5R25DpW+FyekVEVr/DrkDOT/st
EmWTsWqxJZXdZBGWOjFvRbwW05PN61NGu7c80XpMB2Javl9YY+M6cVuMkOwYD+nqHb2+3t9fSsP5
qSMwh5a2kraLE0+rf6jrFf2WR2H5UQ5d5vsjmI5OHV4pvQLvCCx3Y9qi/xnibTFuXYlVgiS+z773
vvqwjNPOhrrRTX36XV8JHuWUfL8/vME6dYhlhycYXCqIExfs2UKF8zYuRRcpHjmb9sMqw6jaalw1
WIKOtxTlDKzO4DmxnQ5XdGp8YM4aeXN+uj8Tw0Gj4y3tpfaZmhY7lsvyuaL5tfG8A7e7hznMDoR7
G5y6JufSMZcyLCHwXGQ+qE5xVQTzWAAl2m4BDu0E0Y1cPUFNy3ePXf2Ex6d9uGwxkpmW7/b3F06t
8sIXIMP0YzW0M5pQgkd7lAkaLQ/3188Q8nX+yFpCwC8oCx/MV/0up9PeCfNH2ZQ7ivdn16Ig//c3
zmrTVmkxobVzW61r6cdEflHBaQUjWTXakefllzXcoog3zcfR1iu168aCZk1MB/bdAh3e3g+DR855
YllOGvmgPQPT05ukazym4ylrtjp2uLR+7A4nFQaRnwc7GEWXfu/cCc/45Pi2XdJSEV5X+dLD1OOg
w7Y0UOOOrLTcTQTNGk7HY1q6v6ph3ijIGk7m/4AsQXWs0NsagEdWPLC2QntNmG9tkMGgdWhllUMI
3oayY9xN3jMPm2dLouZE6Ma5a/rtN+N74S+MoVkrlAWNi8n/ZwpZFnnulmKFqUinoyobwTrfdhiN
897+UvA5aaR1uokpCAdog0y6v0MvOPsguoioG27MyLRgegRgtsgr38GMarYjZHiwU+/C1Pr1vmkZ
vFJHWpIRIEdKPBqHCxRKhGjjjKTnPJhxFAzze2scNirThkNVJ2+c2wZqq/bix3Y7/1IpxORV+8XN
1j1eX97mJjp948oru1smAMEKryWR8AYR9WF98vPp3E55EZUTvQCRHGykCaad0S4fLpSm/ZlxGisb
CI1o7aPwTVrMHtMxln42ClpyfBqpzhxZ04BuYLy/3N9yw07ocEruuECbTTDjgmSdPGf2Emb7srcX
0AcBhPo4t9amxoUp0dEhlc6UtmNQrSFebIODa7kghKNy16UZSAIBdJmHb0HADpM3/rGYSmj2kTjZ
xqFtiAU60DITxUDytWXxZKHyUPasAA8x3Sg/GDZfR1iCjsPpfFzJ4qkBIdwcWs7FWf38AXTxw8aB
acjSdDTlCLmW1gVFUYzOyvYDGCm9/+HsSprlxLnlLyICMUiwBWq4VXe272BvFB4RSExCDOLXv6xe
+fGZWxFedbTdTYF0dHSGPJkvIHPMbxqICsW7RYzGScHetmD6x/a2yAqph2sc2Vu+7n+oHb2+QjPJ
Z7feZeKITJ+BjntrKv9lGdTRVHGdqFieReAdGxJf+eCtDVtFCBB9HGjdRv6tO9Zh4tQ1pjxLesXq
tzZsFRkUhdcYbYfgth9oZuPhU4XUhPBrPHSbC7byBm5YtG1LiL2NiD1ENbSmFtJ+8Yg4N8uMKKQ/
SJ7/jmtwIHTx+I8rtgoMtNZ1kUfdcitIWXyOSmq9hMNQ/ok4K4jXAMy+63wVDMuCRRuXs7NU3a4d
dJ611LmGVfg7Vhm/cQnl/riyQzUvYmi95ZZYmxaCZJFgN+08gKPLyJQ69SNgfM+amwMN+KfQYY8f
u8GNm28NuXT81nMCKtxby5unGjM33JZ3wuFZuAw3dTPsPv6ZDbtbMzp2qinnKlfzLc3jB0ucR9Mv
aWXmax3rjUOzhl6W3tDpboCQ8zh6l0449G8tRbz78dv/F5f9pTK5BlqG1UzRcQWLg0FS4DOdTMuc
euAVdQ95AN08JnexuEM8j4wR2aTvf3eMTbk/pm31EHQCdYg4BY4q8Tr3VMx70vEsr7pM+U/O9KD9
KGvqLz25li/9F4v97X1XPoQ5uh6C6cI6kX8fhZflYKOZxjPYkCySXNmZLLhkNizfBWN7rN1X23yG
KC5QvTF7IGODnlu1w5Cvsi9L+8bsE/BTOxI/49W9oL8S0/0XkfztLVfOaBCzlrbCW4L5F1xD90AZ
k6XLZB4keFMmSGJARdsNPFmKXZz7AKDINIjovm/uim6+L+owrcAKgn+NrbOT5Nm9Spy/ZVArR3ZR
8CDOQsCwrT5Z26REg6CtLdJmWTJFmyQEkb7cQ+rpwP1pj7JBp01i46ePDW6r7LqGjEaSLCBIX2LM
Q3xr7DfhkhSysLw/IL02YEnu2ud6BLa3/mWiOyVk1loAR2pUy/d5dW3iZMObR2toabiYhkjX8Nso
d9+JcOtbeIbfEmIOqdvGMGEqu2MBOvo7FQT6ZPL4GpJiYwGiNcS0b9kgJsze3y7NZ9vt/6PuqpOR
qt3QgWZrUkdoWQF+/GZt/8w0PWCeACDU/L6E9VxOWPx8ZSsu1vi/Vhqt8ah5SQpruRPf+pG8wasw
3mTB8qSAvQuCNzCAgXj3jiCEDyuWMKe/cqn9lz7/7XcvgesfN4JDutzndXDhccFQmUsS7H6MinQ9
XWDXbw0pTkzeV5UL2zS7CqPIODQ6fI9lcbFOy2+BE8LRIPIdtFDJwn9eQPs4+ssYHS7IwcsZq5dE
YcHwn11/879XH6I1+lVhwmJmrctvR298wfBAOH2acHLcon50erLrtHtlif5Lz/62RJfD+8cSjWHQ
R3XY89s5KJKqe9b2nUPI9nIindHJ2slBNUfsi7nNZoDuK8VSrAx8NDRVMLl+54qv2LsxX845H/aL
ee6ju2EQ2RSMV+KtzV1ceWJgZgItCgArcRGUAGjlwb1A8ayLxmRY8qyOj4Tdl9P0gN98MM0dIqTS
b3d+eOOqISVuk8A7X6yfABwRvl9mB2AHOWM3ms9HFw5R+UAXj18DsDpC9+AWtv+x4f/9yo7iy3n4
Y3ERbRfhwPv+HNo9B7UHU6r/phV3f3z8/L972GhNFspELEa0WPS5cpq3msZ3XQHsx789exUR+hgN
r7zINuehsABD5eFNJ70rCdXfE5JojcQV5lLN7cIGNkNM6ouz515YnVoJrsVwemi9IgBXCa1xCK8p
rf49V43W6NzcDgJtZl2dWzm9mL58K3JMAHqUIP/pr5FubxzbNRYXyILAdSrinqg6UO7uSN6dWXXf
lAW4sPdzO1yL1TYMa80aGjutdGM6NGcvjNHfjR25M92EbqFDrvUuNmzrf+C5sqclSA7IiRP62fjq
PICA6d9sa00SWttlHBvmjed4mQqT+CBGO3eSXeOm2sgEojUgl2qftj4ZyakFtAPJdDJX4aGACMPF
Z/jK3HaXsuFR5ONN39x8fF629n511m1R0JwFtDsDhFofmVeoEyZWioeWtt3ZMOU/jCAQSXy3aa5M
rWzt0Cq+YlJVw4SVPIPc/aFU5pXyaySMf09pojWStqoFh2KaHs/U4z9bYe4K1WUknG/yuTqXqriS
0mwcyjVIdslZ6ZOmkGcQ0uyAYs96N/61FO5j5PFr6LkNX7Pm/iwaOtW1gUZtUbb8Xvg1BQS/+1bX
RZfZriqySdXzPvZKdlDDcI3wf2Nv2Kp8zIk/q9ri9KDTAm25PjwutLrStNx69iqq8QfXaTmL3RPI
lz7FgfPCBnnFMW89+uJv/riwfOPWzcK4e1J9eYQGZwY89cvH52MrEl4DYCGosIiAY0lKrmbgwcXn
CUoZpvWTGICoAQKPjtOmvZ73UuVX8qMtA1uFDpRoi7ZkfjEwYHscDgkLvxR5Ougwh1S7/PLxt22c
fbY6+0pN9WAiAXiDvQ8YNLkuM4MGkQqfASF6jBd1+PiHtr5ndeRH4uU0xMTteazdQw/SmX5+cq08
UxJccWMbN8sa+Vp2IH8pAzOeo4nsQtveVmGcjoG6UrzfMLA1lHUKUWeq4248h6HzZIr5Sc363/Z6
DUeV3jyb2vbj2SHznZybJa0X/e7n85nL/NPH67+xOmtMaunMNqSo0Z78cv5OTXzbVPWd1by+cjFu
GNL/cHdOHgqWOnBPLZq0bVdlU7ykUQmOUEDElBSoyV1r2G7txOqox1zFVSRD9xSUgYb+HgH1ob0S
l24t0+U3/3AjjUZJJOjxGUAb3C2h/+wVzhsFQfHHu7BxCtaoVFBZ9nHYy+Zclu1XsEK++GX4CBX4
+5nNx49/YmsjVifarWpvVMR3T0gdoFQ4CJBT2ZeyKRPeCig7XVmorU1YnWcN+rKy49gEDIl/E8Ye
BhtfcRVbQdAaeAqHNNS1B1s1oIhZ3OqRt0CnO258WHx6COrwbVLsMahkKpb54KHh+PHSbcQOa1Bq
WXiUO3lFQKi4pM7YPdLIfUcH9Zs07TGOrilKbv3MZef+sLHCjBipyAHU8IF21myv6z2d3qly7kT+
8+Mv2eg5RWtcqmQO+rGRJ86KiLSXBtNpTTbO6oEtw6kZ0f4vOSQEZ+8eerhDUhSYBPD1fKWCtXGK
1sDUutFETuATP5FJv7ZL+NaTBW+Amt7Hn7dhfGsoaiSUhjQ6pyfTu/7BqAUS0r7/TwPhAfgy///+
mHxyl4rhug/1naDtXQxDw+zGt4/ffeN8ruk7eV/Isuux+7T6GaPfCAMY3X0zl2nejwlQc1fWaGsP
Vn6Aoes31G3fnFkMUWKgoUUmeGi/lJ75x2QoXPkACHr5lYIa3Vm20+9JhJ8XEly5Erd2eJXDtyPY
DZyiKM4w5EfmuNCcq+ZrgfWGF17jSKuyaAL0ZIszsfMvoH5uIm84oOl230KE9eNd3lj9NY40N5Vj
88U4pzYE/LzWO+YPu0ANV5z8hgtZI0dFUBLmVJODK9D5KsY+C4eCZJ1Un2r0JyH+fQUlt7VSlz//
01UpAVEjaK2chJfnD2Nb7ouQJ6Y14ta37f7jtdrY6zVQtMcwFxXRKM756L8OdeclWpt/LAYFq8M8
8DkMWNDm59oTc+bU4s7Lu+XKGdtys8EqSo9iA4Q3gsFzWBTIyPOY7UEr/pBH3y3YnwyVmdbdyadh
m0G4zXkKx3E5en18jft9I0Vco0ABKvTaBXiPc6BGNw3tpDG/i3nRToIujHc/Iil2IQa4ofnbpx/v
1pZlrw59I0NieeiAbrAujp4goMz23pf42iT91hetDj4quGiIEa3OEXE+O0OfNblzcCOVJ/MYf4l1
aJIyr/MEH37l1t/4oDUS1O2jqAFTg3dCa5d9rwPZw/GXzIOAyehfWbQNE19DQJWDjnQ118tJdWhc
WG90E1QKdx/vyNbDL07ij0MawXMFEdDj58YLfoLd6ugV7pVCzcb5X2M+peO17lz50BCqclQa6M/B
9RLoqR1V3VyJFTZwpZF/2Zc/Xl9UGvILea/PDqtBVhM4lXPfM/G16QBXtxyA3AAkAVnElL1xvYbf
h6Rip1yY8E5VjYHEY9xfCc+3VnLlLDBs73SCesgstHx1SPS7m6Yr1/6Wla08hWfRzNEFEgtR1bsu
Zxje6tNJ0is2sFWjWNNnLgGj0yDhqasWCiMsjwUIzro9pWCrLWcU8b36h1faX4zHOyau6bdsLdjK
GcTobSwW3OZnOrWPYSieIie81gXcWrGVJ7B+YTHCikApGtD3MphjLd1E4p8fn5qNOGwN8WQmLOcZ
FbRzPffNV6JinnohhGdk34TtQ4NxOI0JfOpUCIxjjLN8/KsbC7bGfvpicEyM03pCcyVTzVwkYAa9
dtdtRAVrWs0SGj4GWEk0PgKFMRIgLIJSJaRD86ZIJhtyf1/IvOcHHbX1NfzNxjatEaF+5IYxF3Fx
9koA2dCaZQYku8u162bDA61ZNitvZnWrWnVWZQFprnk0GYUqdULD5XfPi2ujnFvWsDr5evQdMALh
eMaLyCr/rWNTYtWXEe3mSfhpc5WGbuN+W2NAh6ibZn9Eeo52Hxoso/nkAMMm+BvYXUTxI5Ds8LGl
bcxeR2so6AxlIU1yVp911dy2rf4stJMpFaUk1G+Yu/g+Nz0Y00WU5H793Ij+hxcN9zYy56GbzlXV
v3/8IlsGsvIRdTnzIhqd8uz1CYFcTJ/M/ZePH73l9dYg0QnC9JAai6EHhDb4nqE7dqNqVz1L0YjP
0Iur0nYp8tR2AHC44BGBkuw1zcaNjVxDSB3eUsQhKDhXhjw1un0AQv3ercYUNeJMVmwn5XzIxT9C
baM1ilQIb/JdXXineOBfqCef/dkcGjb/W8KyRoqCNMPlZB7q87S0E7Rx1HTwCMYFeEOuDZZv+L41
XtRxHQ98/TQ8BRN/75zmE/TTrqSLGza2xolayJIRRm106iXoSobQsZABlRpxMPm3/sIaDLqYNlpm
5KQnbYrmAb6UHJFmXVuarfdfRQe1P9HGgUGdl7lAtR+TDUnj8Qi0COrTx0dlw4/+l8H8EWVVwgZd
CRDySQczQO5l6CdlCzoZnBmgIVS/+/hntvZ4ddhtE01qEASVH26g2bDw4egAdZp9/PStM7cKCXpt
hQeyvujkKsyejk2TWk+/K99Z0pnbzyCMwDAoxfbw5hqZ98bOrOGfdRTPjIFP5gSRELWzLMZc0zDm
9etUeFehVpeazF+gLGv8p1+DC4EOPrl033NMShKP7uwCWiUIECSuYT0oHIu0zkkqeYzR/xIMNurK
jm194Dp7MER1kWvZyQv0Tef1LxiGqDKoOlwr12/9wMUi/7C8riWOnIVLTyWwRyjXW7lH9KE+j5Vq
3j62i43bew0A9Zelgzy5YqcmDPPwlTuYfE9VE5IGcQJrbeLqANQIcqngM+Pecbt/XLxV2EAcFviX
COg051F+9Iw+LFE3pzmNrxEZbK3eyjMYiPaC12cITyCylieAw1E4dHR0tFzyf3Oea87NUIwEfCsy
PHW9Hz15vVGPRWNCsO9o/fTxBm2V9P9H55ss0pQTtML8aBrZJzb3EKoLIV7UA97snpbGErMXoafZ
SQSTLm6EMs6QJ7WPwCXknF9TT9rwg2tsZS8B426WLgQlSBRnuh+7h5lXuFVVHT24E7/WS9ig9GJr
+CQa8iQvBhKcJCnjRHdFfAg8cHQMzggSksAvzhzjLUAtVve91j/A5DkBERwPmYqLKPNzex/N9KXF
ZEy65Gba+Y1Ddr6egiv5z98Ni60xlo0LaGeN8b1TRxYnSJUW/IcBqsBPtVu316rQG+BptgZQ+nrU
RU8lNr50QPPTRqeoLr5zqU+jD5gUOJ9MWttvuVpyUHXxl8LRXeo25bdakXs75TyJ/H4XVCaZ8ZCc
9mCAK1+YMa+Gxm8i59/4pGSSV35zYkKb49wNYJMpmhphAL/2GX+/1kCI//99GAWx77RIhpZA3jZ9
UofDsC8j8OJ8fDy29uLy53+4SGH7sqsv9Ho9bHG6IQIEX0nRYnJiF2jGro0y/D0/ZPHKW9VGQk2k
48uJXohjvD5/AU3pBH0WbbOxtO4uvKjf/dsnrfwWEZ0Vi6kCUCxzkuZjjnnkCvh5Z/a6KyEZieMN
v8LWOMWl7VtVoN51ckFWc1iEDIHBCH7wqgLhfxDtsZy/XXfEwBBDSNVDs47K/FU1/vtCqqdYyvee
hd8F4V8cPZcZFdDiqulNwWMFNhf2EI/GvQdh3612S5PGw4WD2we+oGnFY+AWX+Z4alIADn6VjOZH
W8FOc0wQglyu3pFy/qVJmMm+BcK/fm9m+4kSxFydG7yytgHags93UNFOq8ABVUb0Ogj+VOsW1U3e
vtR9fNCq2dWqfyGieXLzqNhdnsN8dmi5mxWLzAQZnlrbfnNwzaVVyL5V0AaWbnuK0JYJODmYOjh2
PZI/E5wGFoLO0B32ujBH3fBdJ0Qmw/bAqEiRNqVB6J+DwI2TihZ+cnlvES7L3p/AzzlowpIcyinQ
eltup4KBvwtYEU8+DAM9QWX3RvLyVnrhA+9skDhxfSikfzuoMAGH5Wmk0Y6Hyw7MWDeC6pPQ9tR4
7s0ipleADxOlh/tL86t0MOI10m8V7++HoLifgvYRaSyHE1weweV3LGpoPcVF9QM4nP1lecsasVDQ
RS8YfCiTxZPlLgyLpK/mh1h2QQqWqS9BqTPbL/tZBudoDL60rkwhlvtceeM74Ht3Bh3UZMpdQNv5
MmZN1X67rPRYTo+F3yOPUJAVCppPrtI7J+yOAQQlQJwJ9utJHocw4vum6R4qF/RP2v4Ew+qdkMGw
G7X3E4QbYDKfEsXi17HrzpIU+052O2hmpgD6/4yKfI8at5+2+MOKO2eytMiTL9O0wyjAoynnrCn0
Jx/sq/tlIfdOSV4QX9AErCQ/OzGB1yPyvoxMVA8uM7eE9OMt9b0XNy6dHWEIHvMB6iGloHQ/Fv5T
VxePUFIH/xpUT48jKEJ2YgJ9VdmSAomr1z4CoxUkfuP6RaJblh/gVouUtZP57JfqptK1fhZ9kydo
PTxg0OQRhCnqpEwtDxES8p0BUy32uP4SFYwenIUidA2chKLPk7hV+TWEFPleRSqrZ7OfBy+jpPqU
o0iZlF3rpdCE+RlX5S627mNJ+bPiza/AGao08qY+sYDcS3hEIGQOjizNgVvHT4a8PrrL1CRWumOq
G/fsj+PRF1WKCl6RBrFTf0Uu9SJ0IBMS8wOYoF+NMW8e1CwPrKwO04RoI2byxXWG1151hykCrNyz
5XOpc51BAduksNvbwfO+grEOuEh56xdlCkWmnVSLuysccOt1sXvkls9JK4tDB7RepoL+QvoubysT
VqmbO2HiEQKxm6gVD70gz23Fv+c4vclAzaluZ5nmZV4lxNAT3u0drbGqS7zJxWuCgDQt3Dwpy/rR
NSCvBCtjBrT9zxYqUOUy8aQo/SnRffEAPt8mKcwk8diFJsx6/NSVMxRwetckUSsPLnDRxnTfbbdY
VD4jm1qMM6I2Y72bCp4Suef0+2J4YzR/EuP4zPPp1Aw5/FlJP0uQHGfLwI9Ox37XXBggS9yk7sMg
CSPvpHv2Hnb8PFfxKyvpruTNi9OA0pQ5GVwHwh6IMWSSN3dtWN+CLu/ZMMhyg8znJ/7zX0U4Ic3p
8nafTx2KVQTEAkjwMI/NQASoIFSOWeDhSbni3Jo52oUNFL6mHs2DEdjIoKy+UoD8MyPbQ4PZQHAL
0712/P2EQXufcXgLkvhTdcTw7w2UNMCd1TfzfrF6SFoAQFIrUENH31Me9RLegTLcSxxalifh+15q
GNhXTZzWXXRwAwK1SJD9l0GbOUv9VC/NV1bZT16hj66vkcFjlKgGkjfy0i5vQGRp6HAODT/WUfU+
cHFkzDwjE8eo3+KnfoApagl1r2Psdb/cHvruIPiad/nF5bPpNGLILa+GC4v1nET5aO5AUnEbQQnv
YSnis4+5RBqOF0AqS70YFKGzH2egbhuSWrrfPH/5OkYYvVMTpkTquMIJJhiaqOYDojN5rKrZA6RR
BJjVxDwCbV14hviJzQU4ObsTuI2Pc6kuUK5hl6vuuVDyqVFlfKh6FqVULCqtiuigmDpqR+0VnXaU
jAkIKR8gd1gmVPUgd4nkN+jKNhBsU16ioB6ZOe3yk0gYvbHzKWqWm7CkOP81ANZQvRlSXTteNlBh
bqTV+XPFQTkSVrgTEDPv8o7vyGhvosLVj7T3s57a4DmQoP8hs9rly1i+DVzi5JAaYzTYOEin3+cx
e1GIMP0qykG4S8qdn5slLVUHyTQe/pgct0xED2bV0YRjEoXmtbALOCc6CNm1PquShlYFNDGGd7cb
vEQI+DErW53682UWI5C/PEeiL+8SewyCIL9R/kxTUvZo/kTy6ANtvzPORLIeI8aZdXhzsIstUtSh
HyKjvTMCBBy9JfU8HwxKOTr8PU0tABZl3HWg/o2/o8h4g5N3gh5CIkdGf7jDHOymauGPlRnFgbRj
c/Qmou7r0e/eRjp2t3kNxZtIt7DW0nUSqd32hbu0zSLKigSMpxdGzhqAhcQZgwW1dsx3p5MLDnvf
405GmxIl4gqx+igD+KwqLMKsx+PlzmunvsLoYJk/aGC7960x8w2BKm0N+F81vk44TxmY44iCm6jQ
o67DUuymuOxeRMQQJ2ISNfMLz6SmMM1ucMrqFAbd8jZZBTk7hK2pEL1zzAF5oIn0K7g1cCM2VTLN
QfCr5DlNFlaHWdswe1NCUPiJl/3wVMUeqXeDn9efgiVw93Ubm8cWikn4RNKZn0FPyjfaUmmB5keL
0RbD5GUuuBV5FovahYrCUBRPczMfjM/MMahtnYZkmua0DCSauSSYd8oK/ZrXZX0OVTkdeevxX44/
Nr8K3toc0zOiuV+6eWgSgdJEBgrkxc900WGKTzYdtZcmjTlMod/dxpFT7vq4NEkPcr8d2G/CvWhr
sjeIWE+x9codWzi/kyUJIaBFAjAMzvW3YAychykO+vu4VeW9K0J/FzvushOMPIMbKkraXPhfAhV5
j8iOwtQFLUFS4LQ9QfAJnFhT56rPE+LTlPBBnCs6ea9KI/jQDXpuYeQvO8qXKHFwDd/ariy+D7Ho
UzUW38jYPum8+RYUBPsuCvQzFoOIbbbfAS+e9kpRH3Ut+SkC002CEq16i7xZ7d2lsJC00TIDkzhI
Z+mkycPURvUhuCB+4P5QcQssBTKK55981k1pYX0hz8qrfVT1Z+Ymy+hakKfEDyXIDjJfWcTE80D3
oHIIbhwiqmQU1nstlKG39dLDLerul794N4PHxaMGHyScP/sEMeDvYC2Jz+jPeCmCeYsofaa/7QAq
5RzhGCROJ5F0ow/8wcRhdLV/gX877p0PjU4gXkGOanivXn0y65Nu4vrcxr6HjLd7cLzAgIvDDjdV
Jbyk41M8IcPnIY4v5EAA3VC/BV+6xAor9mCSnIDXKG7wXhyDamP16nMbPyrQLKRwjAHYb3JQejDf
v6OdHN8UMQQimAyzNMlwKbZiCprtkSuRdIlAdI3iYgklmhpXDNggM9A35mkXxThEqh9SjOLDzXqD
+drrtkzjRc5J5Yoqy1lTfZUx+xH1bE6nxo74v3zY/hIEN9TOD9ba8HMA+7qJor7cB1DKPaCQ/dRK
89mFzHniLl7+yvoRl1Iuv8Mip3PkheqEMsg9hg/5zoxMZ0EuW6yTqILDLE1wlH5Pjn7Q21RB0vXU
16GXxU3opx1eMlWkd1PqzvVZhSNotStgG1XXscwapbMQTHqZIqj+yUKTpC+CMvV8xOnzHNGjV43f
A881B8L1o+07gcit8XatO3xG4DW+2bIMExUxgHiYuh9CxPZtoUvMdqp6N3ZjfhNR70UK/4y4tIXf
aXlas6n7VtXhd7fsZSodtNvzNvqCT3TuR63toevn53qZ+0S4YJ8FEd1TgzrQfYDi2sFApOWXGUZn
1w3B13HBdZ+P7vQ5ghRSRtuo2qM0AM55MU/PZOF+5jESJNXF+KUvWLK0xseIBh3TvvbmFJynKKng
3m9uo9bCf1VuEd9z18wHV/Rfea26RPWBTE3VBkjtSNslYTkGKQLDJnVg+UC+eCIbeBcAKKDbw1Ig
pp5LhGadrsy+dqbiSBxe7qtm9rK+isN9MJcRHKUHMbXBoJ1tve8ObaaUNZO5VQU0iGdBQ6yM/DWg
lwvp3O5WLji5zBs+lQXCCd2a/DhJqW6mapyyoA3fQ8gQ4rQRF9LpHVLCOsPf9LcEAxhHL1cvOYSi
oH9FRsYO4biE3wG1ym9bOzZPAwVOkMSS7j3hQzy3qAPEfkLsEMX9cqtLeyjGvO7QBOLGTuRH6bRk
VznUZNWFHKeZ+/casAO0s8n9CFs4V+iYJE3VyH3gdSUsiYEBIFy+tTYiGS/glBQvij1FAp3RCfMH
HgreTyrULKU9D3e4b6ApwF3IJU+jc9CDvFBzeRBNXpzlscaVmEmvHH+XUnYPJUz2vncU5slb3pFb
2RK46jB8A01Zc3QAck3yevYPZG7fB9ObMyZOxK0ievha+ZNGHayJnx2DZxqqv9Op6dKhYVHiwg8n
dTTNXyLK+TuFhmjaYbpvN/kCvV+vypDxvzbt3CZzg8pAI61Vj0Ovcox+R4G/h3oj2nfINjhUFRMT
mpF8E7VfdFCLRPDsaPCZj3AYXTxX9LcTL7pCzSGanB/4u7J4alqQqfQoxPd0OAZdFbu3i7Vw+uEI
jXWw6NLE5P7wbp1W3w2Y5bnrFoYItS4lCFjKZXgg3IINRQGJBEl22p5I29MHRuuc7lWMehlalnix
pWvSJSY0HVnX7Xx3dH630AG5H5B+fYJgp6uPsTNLfljc0g7JRKYgmf0C8etkFiTrYaD3hR74w6Sb
IEgiJpAr4IZ10FDUo7truBd9CaErrG9jV3m/AOGZ9hgSn7+reMazplJA19LlY5v4VQOc9aJ9sx/k
NCG6HdSNwafytPcGdy9JU6GKGNGsmCcULQBJSXsHmgsGvcudsEuTIWeu4b9RrWu4RW0e4n9pidLt
YRZRe1xsyU+O1tUzpSTu4CWF7yYdKJmqhBdUv4iY2q8DLtccrsJFXQFEdxrgIAbdZzCbpRhho2kL
6c0wcw10l4DsLOU9zjJhKaiDxGFu+PLLRV54BGFZ9QWYJcwRsChYwACrjMlkHZldgNBRZWPrlCMS
k1ndV2PcnnKvdEGiSAPHnMFVjjwkFIH+5RbND9fv830Q2982RKWgcBr7HImWjnvNeufnwLSHoMuW
OerFxTL/CAiNHjqQjoFdqgMFz2KjAPPTg3otkYXf1aXmMpkKXFnzEosbw/Mi7acxBKqdTFBk8XFM
bW7uWD81B5ytKtGS5RgUcwEjmSt+N9Nm9hPtDfGtzRH65ijegIgCKUT+fxydyXKcyBaGn4gIhmTa
AjWXpNLoljaEZcuMyZwk8PT3q7vpRYfbLVFU5jn/aK7sT76h7HjhYcZ4D0QyWf6YJx4f0nmbjfE2
W44XM3rmSWM3YJ2NVgfGuZEfwmkPegJTLDuc6RSylQzaYa+GIxtgfQVmBxIxqnaOp6yyvsIhr0+l
iWpfeqTrxgZz8ktLov9L4FrNobZ1u/eFjVm2CLuDaD0rMoNmvYtGqovwreKrqoYwnoaBRV6n9fyy
1msQTWlVXNjimSqgsUny8OW5Xrvlb89U9xJW6fxAwZPxGAIcPHBQOKBGa3ehFLaNu6Kbj4rzMFJF
2T7nxlifezMw9mrNqybRQ1Y5T11oX6Ymk4/OmK9/TdtodlMW2AfZW8tzaIrgGLT2f92YE1Ghy/ng
LcV4rpwZtCEDoxqotDgvdqGvuk3rM5PQ+DwOLBaebWTRkM/tu93O9QttOM1p3DBb1jRBHIbQcJ7Y
CHRi+kP7JTuGoG5U28ke1I0iNBo+KkHp9yitP9IJnNjauN4JCWqiFovJoyeRkaaDMHbNxklQyDyM
Ji7jfb9tej+7A1eGlAB3NUhd4RVGYlnzFhdM2qA+2wAO4Rfkjvh6VxbqF0Xx1ZOzDePBzkYjaTzn
7ziH3ByGhuLIjdrdT0VuXykH9foIOPb+akz2NbeLfzQJmxGeJlwni5GfOnsJQP4YbR7L1GsJLMj0
rnHTT1Na5U3MhhV53lo+WUK3l63Sf9hYWxJUc39n3v0+WKw/hq6tviwhW5jCrH3lvBifiyLPb/Nk
d+fU34xftTeJn8DyrVu2GD3MLEefPY76v7ogXKtjxtnDPUj2uzR8xAnYJtXSs4iGRhubG7Z3VQv9
6paBu3P0pCKRLcOXueX5r0yvxrVe3fViB+CT+UqWVR8OnHFDu0VSiZ926JuDqVh6xNgXexFI+7iw
nh36zbDjLmz1N2sfIHM/pQSN082TH/tpAKosRHpEKG4cRrOdk5RBc1/w6oNcWh9esYQPq3KeZZdv
zLzkAT0pG/4X/yT5IVVdx4wwZmTa7sYpuwhqftIlRm8xn9jAe3pirP/GSZoRg/WvaitZogeZfzJg
TrHsVH/pS9O/DK3d7ng38X5OBOJkJF/vRnJq+aKIjdlAm7cu9Kz9Vtlq32Q58Rdu23P/A8gTJrap
Hde8+74aZchdv9inbOVZN9qc+SPs25st3xyx9IfM6stEFMYYk8FgXs22qYo4zM3lcSSrmbuSTp5F
TN79LXSBRBlIOsth5VFtGJlZT9bFAvTsTb26hn6qd3ZaFjejauYmKjcj/5xnxWXkqXy3OVkI1tR0
QPe1J/Z2FerYa+8pyq0/JlYmPQmWaOdfXVflf1hBSvbaOcxitkW9o8nDi2wn55ZrKk0iJ3FGS1nk
fwfq3G9OAS8yrovaI+rMn5wZxSjjkvcCERP8mBmvd8cnFtWF255TrO6/GQC8Q+PXy7nwHYrg8bIs
37Ypu9d1GvRHr50sj5xOmie/bGA9NMh3R4rBWwdDmuDV9PdhL6sXW23VnlOcobdlQD/yG+W7FDTq
ocua9sdcvTlamWl+NUL17yWyq5sma44fZaEuPJ0JEOnysj6qdDM//ULza83VasEmhLPOd15YNGe/
I97DURwdEUkw+t1I6+rfXKKwJOJ4eq0yCtRTgkCSCZwvmkzffptHir0dy61/DXk27sZg+f8VPZbp
/u5regvdqb5SKFQdmyy0mfkGw9sFGzmk7GePS2/QUNVNOqsSgivDs564CiZf+r/msloPmeP1B7NP
nVsnHe+ky6Aqo9UM8gvxMKAXubLSBt1hOTdJ4bjWG99mTXqrYzRJ75Vq3Qs/4IZfacm9/4XQEpLX
JJ2GF6vKOSloNzlAMxQ36ebteVBSJmpCp11a1akInemivW3Zo0Z1f8qxNx87q2U9WBf9TwpULkVr
zBp5KqzDqbAMcDSVeuIatsMc+32jT6IeavacsR682Ala/6X1/6zWQkhU6gZxUHHI9qNaXouqKRNf
2jj8R3GRffjkyHGEHCMXo9lqIOyFaCBxGSvnUhv1a6HyicIZ+wQQ/OiI9E2m1X5q/bOvRAuAObz1
4dpGIGNcSgJomCtKVUsWu1n2ZTOQM2RusRW4n5Vv7nNfvFXuGjez8QuFOvuKU5y0hymHKQyMH6Ue
XNbo0yRknbdOmffNMJYhOzfnR0ajUTTNaVIX6jqM6YPHdUvs05T0hPLsauiAWKSo7ZXF93BIsr77
qHsSX6TJOs0iUpbzn8Fx/htq7+z1dSRMM16r6ddU9qe2Hx58q4r1XO553xJRLycVGK9Fa/G1sarD
Rp1TU1q7tWRfLeZzSCGR8ILTHSpeqv7b6BodOdXwSYT5cWwqMuOXs9/IG0l1+2buT6kun0ZheLHd
jORwGf9hqbrOvndOZfdShuWTrase+BBz2GL+AhD7lxbyKRDGv2xYGaxyRqFhBIZH/hE31hSclK8f
fCzcF6+1nV3vq98SWoHqxol67u0paNMTg/FJcPQrLV/CjZLQMKOaUH70TnBWof8qlRfyLtW/SwN6
NHBQAhGf59aPc+plCT1S2wEAG2Gv2yAGcn067gNCxTlhI8szHlocspElvYPJ5Tq44l2n2WnU2T9B
zFszEBLuQoQ5BkSOOyyHInQPevCvddXlh1YXV7JbftvF9O3zTTwyoA/RqgayDvOIWT6W/XTqvW0F
afaYX0kOsJagZL5xdKKyfjds+Cuy3m5gX9k4lzQvoUm2927LuiMjXZrQjk5aU2dcJ695zrt8Hw7B
t5oy+TNs8rfPPw7G0n77wZjMrvM1tMP1/hKMSGMDnIbTNsQjaULUEbdRWLT/GkccObX+GMtdh54t
H21Iv8Gy7Sa+RGnOBIWEHHlwG+xbqPs8XI5NqRMrL4lmD3fabnYkySXKMsm84eX1rNiurASZ1b60
mJmgqpxe1xCrQvA9zWCbjSm9OHr8yp0Sk0fm3GSlGyhaZj+TkxMBTEK9LHgqgTq6CP6Mg3UkHfG9
qFhkt/ykKDrvCe2PZOm0Oysww/0UBCu2tL5Dyyg/Wi+7ecSWAdDZAaupTg/t1H4uxEHw6JY3rjU8
UuS1QQO4KjbH5rXrRuPg2rpLzGCdOMOtEe9WbUKH1y92i0eDL/fJqlW698RIGJ3DzZW53StAdBFX
vjefO+XaYDi8Rzyw5sw3TEV+3zpxSnxYombzxuO9ez6C3+u8PPvjsl9a+5oVJuO6Z0Df9/FCxp0p
OBjbWZ/KXJi70U1jWKHXNhA/0pgfSJkoeA+7hB4eHF/p0U/9/MQHZkLrAR9mtNpGmZ22VM6bcOFt
6x4mN7u1ZXC2HfE6ZtMtcO2Lmy2/zM26CoRGI0MtkF5OkeWCU5/8OPc3Trk+2bgNvvmNroW9PCxU
Ltt+dxi36XFNRzChzDZiYyh+hM924zU/1tj/Lnh8gPSWPKDaGuMWHC7q8vYQwhUWXvc9N+mLmQYe
JJj90MzjE1nI+VHq/l+3hnZSLi2MqzQ5TIcXMxhO1LVf+dJOcQfulQF8hN2DV6n8Giztc1kpgALV
TCdrJjpqw9YAGtsflKHQXvMSAzh8bM54maV1IUrLiZwAVHeCMl0Z44d++mnof0V49rt27J0pAy5D
K2vieYSw6wLiC6zCvORNu5PVeKUkunrTC1ZLzTml7xJJv3/1eI3TrP6eAlOg2LUfqsZjFtIvKFH2
lm08C1Ffwqb/VF39EDT0akrXO9j4L6IirbpEghXF2BPPuWquBNfIp83P48kJ4oyir2Q2bDOaS/NE
WPSl4MopABF1lMJFRi7B544rx13WMVQB/DYrzogaylUifvYzSnunQ6Wa/wo7/fZaIMGh+j25PWlC
AMMYRbJINcJJCrl+5FAY4FA7d7EUjBFLKcG3DWiBVV1S1b1X28Yk35pJ0NRlpAN96xqbzWp5kGZ6
0s5IzBtYjdgCjlUeGNLLNGoXPe8ge59oYHqduvrWt/VrrrccA9nkRYtNDJsu5U87zXf50Xbxx1Hs
vEJa0dLL162SRqQrfzswgPq32heQeWOzW0rOJVHDAZUov1BJ5UPMyXZJp2IH9WYvkWfPnwPWmiNk
cFyJfCdnZBds3ZGeXMofqUuzig1KI3see+tTm6sR90W+D6T1kIX6RFTnEe1jQqnvIb//qHVofTHR
MEoUr2vBODB4QHqLIa5laO/dau7Pes0QNxRQf5XLzVlu7nPQ9cmQdp9S+NX/P60eDVKcuWUVD3V2
k76YTkM44MgfHthHNrJXvLti2oycmZOT3+X+qMeLQwJnn9W/fAE9Te7Xe03JE1/WFBLW6APS9qWI
gfjlyZ6rIE6rwHvw82Y6mqGzRUtoZ1Fekw4ZZET5rM5j6YY/s5HucUy4OwqkPwo1vxldu2/SDdWZ
MTNa1PNfI/f/80Pg0qEtgISlC77kuGqnxBoy+Pd/TDIrYj6Nj9pbAuARCF69eH9TUmSyato7NTyN
CHdsWQ9ZPzwbBS0iGPbe0pDbxvKrP76PHjgMRRttymDdLa4hLYARo3EdV7L5QzHMS59xQDTrdxeK
Z2UZX9WMjsEJXoKVGE5Rro+5LAZIAdLBK+LeGNvbY72uhynLlgRjp7fr6+1fmE93eO6EGPHgzeox
n1c/Dm118vlOuDUpcZ1ZkomY679GTdhWUzlfgi662Ce17+Yt/T9MiRkxcm141M5gRDMjIOVezyA8
A7Gu5dlPt3dv7h4FL34a6n5XBibRacb0a1mhjMTkvKuKr0jNOxSls2UeQy75xDL95800YN7NV0jx
Q9iVH1WJ5azK80fbN1mbPfe3y2BWDfZLt9jfYWW915xbzhy8e8v8WpvDmaOUyy8Aj5tFt0+n9e9U
mA95O784qQuShoxo0HTFUjVpW0KwCbUMuQTBXozOaN7X2rR/95Mb3kdjexcO/bsXWvel2fJfJ0lt
smv2dhysMruZKluTbYS3rvG6fK8m63BlZgjFGmpWB0Di1w1N2G6h4/Yk86A8u4u7DwjhI8zaQdlu
0I2q88qK56lOd2Pv3xzHQAlndPBsvfglW895cMAeIw+4mO2gAidnggqYxRUJFvxFsvLKjiHOtAjF
Eh2kvpPmEXXS/otAOV9wF9gkAEGVvFUEVMIKe8MzGxRCU9cNk6pvnE+6Db1dWOjuc0GR/IaupXLA
64wF+rTBEZF3W/cXYZn8BbCV7nwyxXaZ175VafC58dPFmyn0ExBFlSxj350rm5N6LOibdXvVRGub
IRNYTaQkmou4sJYXWs3tW2PwS7Rp+e7K+ZEiMOPmDUxuxHLzU2IIxVmQ7kfAmuN8z3x0vbROEBf5
54obR+xnMbdYuLYsRtpivJgZcOO4otcbp7AlI193e3CVLq4BJ9C/28ORCdZ7JWx4OCtSYQ7e4K/n
oZH6pVw5Ehh81tj3c/2WFeF29ct2+2DEfeoyAANHqrv1FkJebJVxaNny3jxDZLe+qW5hbX60fZ9d
+8bM4Jmm6oksoQA/ifIh3/TsHWTWsWwN4ltPy0srRXmYfaY6qxcqxjJakW2Z5gls1T+nGBrYiBnE
xOzKSObMAb5rou+Y629T99QnbZodbAbfqo3u1DKxP7hppi4le/mx8XyQm76eUOBUqNImHOOWyFPO
JOMl7SG+wDaufSqesav/HZZ1eR6KkMqaeTKfzU2xfyA02DWO2+xLE65KusxEXT1mtwG97KnIm/Qr
0GXzZpkNijK3zQ51M/bHdqrFwZyINWFsUrtiRDYtQ0Mcgs0jm6a0FDIu+KGmbPtDjUU/cn3I1mIs
UfJY0/zSNGKD/BkniBHhlres8ewqknpTe6J1TEDJsOfDLc3lv9TZJp4M7D8BIv2uMN35i2tEcI3V
H6500qgm0Z3/afea+kOP57fs8cLI8gol9dg3tnnpSZO6NuPIh0Sv+ALpUhgPhkzTc50KnRDmAeBO
8PLe0oTFjs3qHKswf2/r6W829VZSdAgB+s2eUdGkwx6wtorqqZrYZWgDygXD5xSiOJt91qV0tP8E
fuVEtuu8CXMCdXDt8jgGvUs0VJCe0jEbgZdBFcPQrpOlsboE+Vr1UtHpEjXN1sfWqkheUbCUENXr
Q+WP8tY5kFblijKizqk87UIey+jMRbxK+MF2qV/aNEPltXQrNSF2eRa2ElxEwHgRPd/Ulo/FhJKK
3HgDd0g6oL6Z+Bcne2zCZ2J5nnSa0nl6f5e3Xj6yoSM2XCyobaE/DD28h1ZBhOsmvJOXhxfqHU9l
szXyxKuyfAd2yU/fNWr7arPe/TKLqQsT31/EGvcuVHgEl++Ou7aHs7un+aJ6IPI1ajxhlnFr+66f
oIFBJWCsd5+P7NaWH7/xELWjsPTKRJJHHpyRxSGD1WE61QdQM9eN+W6V7pNBLAg6ApwVKDiD1H8W
Dfc/oonpT+WhSuKBNZhmuSPGKbbbbRyjWlhqidNGZVlidYUXRFtd53ncDR7PYB2G4qt3VT9C2FaT
c4LZsM8Ok86yC4WphiTvZA9wbZdQ76VYfOfemWxI1sRQ5Anxi9Z/zjbXX6p2RoWWIp98uNhRLMei
DZePZRnvl37TyfII+mkb18AV6P34T2qD379lX7PqzP+G2ryXrrvhGAWCx7IL8Ttnz7a1MPNVRYXg
YFJdznRlOEoc/coHy+CUgJrkI2M9dIVXOSegpux5tUzj1gVkZezkMHjdbqzn+uw5FcbBGWLh3edh
LteWIIogCgLe30ixfMvIyBtlJspxrPwB9VHw6DYDckalzOxlyEProt0K9N8lNbyI09Kt/8vquvkw
Udh4kdVNdJippeu6m00k0reLxYWc31wHQFKpXAVrCYqxuGpUaV9aOzBCLsUAKYTTG+PZUODGsZHl
QwiIsPb1gcgK/LvC117HlVWtfex0GskddAdbpvBmOCmipJ9MMQ2oI7Un32vfGm9E5aHU1EU5/CoX
sO5zbhjo6UYzrUhUb7bcAYvlISXuqN2ftcq2LgkHe/3btJBQUZNb/eu4Dj5yPtHgYpkbNjLWby5q
i5R8M+5yB8i3WOYgJ+vekoJBBitc7IGGcLibtl9eGb5BooSnx8/Mrznm4YZI1tcrX+N9bhvcsqXj
5qzThGp+yM0awKrKcjXor7IRCTldbpByQNSUjFslPAke4tWk1coZ0QTd2N4fRwD3Pwxe7vBl6U0g
bATO1pgoYfM8EKoz34ppDcYjaVllRoJ2o/tIe0qQ0Fz7d6vHYEMdBaHBMlDOpWslocSflLTaj0xX
73Vo0XOhUniynQroMo5Sl+Uhdisf087gZyNFYqWeP/tZOl803W7h2cQN1ceC9/t7hafNmUlLM3wR
rrQ/GlWXf0E+EdcVawhXUaBvZqgL7rrU1tRsR06jG6CSuhTHJq2FTNhhUe6IYpJvq9d7DtzfbClW
n4G+SkSB8CFeu9HPtTruGDFUEMdX5Nv2R/Zr6ex85fn/AfG60653ct4eoUvv4EPn3ANezFwnwAl6
2/OWFu+SzFqMEEE5v4Yt5kgUoQDckKeBcaig755atynLmFBZusRrbr7fm1UKuop7PqJdUBtVyLHX
uY/dsKj1xFLL42vqu0g8XVR5HvndSUcoB1VDB1soOJDMbG+jDUBPrLlx53bNfpFxGY5Ht0E6dbT8
3oa+tTYOJnKfm0/6UL08saBg+2M+EV8aeUIr4r+dznqVdmrn6DhnKH1Oa9oXFGY05DlixDUAugDp
VIkZoDhUK5kZRCChXXdah8FEO9U3cG3+uwL3RSEG+m8nUqKnRMvpDNk5HZV2iY7TA44qakOK2E6H
SV1RCtHf3KzKfVNj04oovK9u+wFlz/AEB9khMfWZP8jy7gI60PHuNxA9IpQsHRg0RGtwdlv5CM7r
IigAdlpMOeyKybErJKSmY8WTkS93+a5jAmvxN7y0gQps2hMUxzsjTPqUzj2Hi+3J7i31nPFkBS2M
mObZ/g6HZn0kNaj7vYVuOcTrKhY7rlXlkv2dzYBLwQoFAyyRIrE1WmFtUVs5fZM4HfUlpK2bSPtm
p2uyWypNyyOlZbCRrtSekT2nzYSghRwpcQALRNGSmU4XXigtRObYdxj4b+4s06h0JnSgSvEAMKKL
4aFx/fO0SqSadwAzRLx0H6ty4MXhkm/6t7/VfyvFbYFZ8GMkZAdm1vFu6NpRPJT1n9ZYX42SmWou
ONICWh+JEdq+2IxvXPMxkUJXVTRNAnO2r+0VpE8i86E1nEX0CvN02iz7AjV/EKbngZWVf/3GfNCT
dZKZPmIJOqTQvygPKee2qu/AILcqrMVxGW2+LtNvhPToJSTKC8oLd769aijQCRmYOV7csnjoivmt
J+RQO80n4+0tCLW9D2krj6pK+PsR+RGKT8TO1SOk8ps5OjsDMMRyp8dWOY+Eu3xD4fVsPIjsFt6l
DE+O6RA5BWIQQ4qN+1l7F5NjM4ZkfByKFL1OPiFTlkR/dkX7isLjcZisN52rQ5nrKYFQY6clB+KI
pWmN7HE7O3n+OZX+p9nUj0HfHAOjfWyM1Yv47D9BiY6pVbNRpMBrqXrnRikTNAFLHCgCsDqVsNSh
pl6GnnFA3uxCMuQofbbGdT5RsISCdTxOAWLloDvpKnwD3we9DMO9mMpjPrQvVrcusW9al/t5hFUp
e9lmv42ysKKy0WbTrkqw1l4ZO8fZJINbwUjBpeO407OTzucx850d1VA/0rFOvOE/mTv/mr0eBXSB
UKS3U8jo7MpA8GHzbNVk/bNdSA6JMK2rTg1KULGaH/fXEe3LtONZvmqfH7InhSGmoqlPsgFFUIZq
fKis17tDZajC/xz2yv1Utt8Frwfyi2q/Kv7spvpTjRA7G2DrNDUnmqZ1JD7F31ysB7HJB7yLKLiM
97xY/5DmeQ74BFl5Q05aZrEo970LDozHmZXU7Rp5LH3zHw1YkoI367Cw0pF5YQyJNu66MPPNRdWW
OSZ896QeN6SqXR040SbGr9KHeVJtvaeZd43Yms5i0YzEvKAeYEKnnG9t0TugOvmOsOUXsuP2QHfv
6zTim7j7puKxZF2AOUeqN83XtECdaLeGir1C/1JleSvqAFyX9t3IHuZjrwk0bwEsAv8uws12DrrN
O6SzWLYLn+968mjiAwrQ71kgsWU1Vz/M14gjkHyPn4OrmUBsVDDL6h6LwX3ZlvqcBv6t8d2PkPiS
gfsGir97qo28ZxjdKFmUzwRPXcSMhielSRA9uT7zqX3kE6S7tZaXUaJOxwGwFtNnptw18v27z8zt
Xu4vBDPi22SxH2WKFpbKUPCdxGYanRoRyldvbZO1+1SMl0nxBaxnyuMAZXeMqXkkLeeQTsurB99w
4qR4W1zxVFdEJKy4LStj/nd/LEjNwXS53ncs0JdGz3uY6kdQrFdh5i+2nv/zybtsIX7atf0cVP8g
gvqMeyYOkRokxrz9g7M4VY541t2kdnS1nrXS5qFoZmyNIFK0R3CCVV/NZP9MRskPjm0yr7OjpZxb
JcJvYjMSKFcUSsWns1kfSujrAEaedN38QKbnf46LYtkt91M9/slRcN4fa1pkp6UOjBgtFw1H3fQ5
O/KFujs3QowfQbwjeQtYXUf5r3ahK2ydvZt3ENTK50ey6YioWi6eYsZKm71fzH/oy2MoM7Js10tA
6Jl0tggryKmcvJNa1jvX8rjeAQ7mjzfVFE9FOSYmi/bOuWcPb1v2oJam2Nlie8wAUscRD2U2fDYY
Apt1+VXM23PllvIeKAcqgIa4so9GUb5MxlreFWY7teTHXPoXRuV7jojZRZkO/6rSuISGfEAyNuyA
mE6YA+B28dR+h3XKkrou40+mm+5olVl9CvNFJuYcOjvhcIEx+L4j641FV17aYHkP7sxBSygO4TW5
Pf728/Jfn9s70du7+w8UgtTWrnFErktZsN0y4bqUuPpEwMvj0ocPBnyZuyJRtOrmk56RfafzVzl7
9M17u8HNXltLvqULQrygOAlL7wlFv4ZUEJJrF94Imd4XpYtxuq6OC26nuaXkbsHgENle/1lWJXKb
8mrfs8Q6VmfOjY+gtUECiVzGn3ReW+tHpHyR3G4/VubVbciXbXMUQ9MJaI5pLmNP78ffRT1jEiC0
XK7dYeA3dFfAc5uZXaV8H6Bb8WG0R+XM1zUMn7se2WYYll/DNPyDBHvpuAbaonuvB+jWcfIEwK2b
+C2vJTsR2xq9RLkvdzXAQIT8UMRjBgTmhekv7F3JgqNyluAQ9ZTio+H7MA1nPEjFPtgaUkXt/kxg
Gohu7ZL4l4WYdazLOra3lN0pN4r/8F9ckQpBvC3BzVtXKwGwJbMXolpmeCL8+VSGy86o9C2rllvR
uWiMpnMZeld0iWAlWfavk1AAfOLv9hr+yVx7TwBBFOKAaDv3gehdjm9clJ1A+QOU2OAnWIP2mTKI
D7W6PyTHvZYBY/29wub+/dPSOQi+Of6sz7JvL4SgUG1DfLDRHeglvKR6xPI30fiYe3W94++RkZwR
kdq5+1RY/LZuq2WC92c4TlX5H/UYS+TmcGXZKPRuXNqDReoEbegCX9Tcv7LMHi1qxaLKb4BO0c2n
+rlO5cGa1XG0EAYV6nFYm0ccNZ+1Ck5L27+GKzexcsCXQ/Xf6IX/DGoYdphWX2qRngK3ebACTok0
BBI11vyZoSxmzNrV3fzKkp4IYbRJgYLhdehhSVq8lneF//3E6LLDaNcHv6/u6ZZ7opioyJHpV557
7THjhfO8gHzd4sARRDVpBzPSvpea6ZMnFbhw7fnw1LbmSTnBq7DFGdTisFLd4gTrrXbVk9tx5oCi
6XJ6ZvX5L5zk90i7QyHGh37AueqTCbxMw77V60vJa2bwtoSkbcJH1UdGrr9LlR9HAyeSqCRZNV65
nBEn/szIKDCjHTpNJUnQ9+WXZS/vHXBl0mOXQF7MpNT62ZOxpG8dw0pXeyHxY01BqZVMgI/rzwZl
luMS5WdSh+sX+U+bU5AZplcFBvKYNSK4rMIuvxYFDurPL9Mw30how7Fsdh993X0spZHumhyP80wc
KtOzDNcL+CtYWXetvA4XZFBd0Wrsygl7ygSsmZdY7NEuGAGTVeATrKUkuZxSHiSGXKlKQOwmMXTH
YjaHYEI05LXykDfouPmkaiX3i8iuplvxDSFEaSyeW+YiTGD5IZwF3unFP3eiX2NjoiZy0TtBmWTE
SveoTPLkPMKEsvmfyQTG8qnzyDBqVF8V1ovlU8iOwrreH3cTuQP4bvw/SPIeZB1816l/yMPteC+P
m9t+b8OTRew9nMULYvQpme4q742dRubm1+YO6z634OSlc3PYQdLA+twm8zyPxl4a08tWOkmpSqYS
U5ya1HouPQ6kOi3/Fvd6J2k8h3JjR2nzJyjY4zyps925nz6fbTw6bkzFwt4ovN39T3cZLG9bPuZI
yJAhlhC9aaInicZi3Xmy2v2Po/NYjhtZougXIaJgCmbbaG/Ipqe4QVAUBx4FWzBf/w7eZjQTHFFi
N7oq8+a9J0ddQj2PvV1CjnEs2y0aDs5EKsRCT7cBl/7glFBL9VvjtBkCYHSfkbWq/tOPi69o7u8U
8awLq6eDZNyBkwqJccXMZeOvz16PkcMdZOxVYCfC/tpX52zyA7x78iAM8dxwmWLwf5wXMJI+u96l
R0a+qp47M/4Q2K2IDLcSJzTPohey5+qwfvKW1tgbioeb+PA2i/NDYCJv9l19IOvxFAVNKKeUTXUA
TXofS7T/hLD9taTGi0eHpul1+ZvsnDki9I7QoHS+x9EH+AQogXhfEitMGWIiX4iDygyM3dVxXOve
gHPX7gtsN8EzUYzQm3A2Sm07O5nmt7mo8UQ0OAqRpq2c/1DLZxaxbtBvDjN8iKUh3bTArmxrPp7k
R/4FPIcFFXA5mAUeR5TnCvc/4bE8aT8YIBohHTvGzpoOC4ucTlbnVGDcg4kdF6oKR0mDorzlvTTI
fVXOg09l7qbdgfz8yyRiiJwN7/MS/EaG8ZpZmCawIDkVMp87vfS5Othy2qJKb43C2o2mOLSev2tE
tu1YEDENuFqpwLexTo+QNq6dJcImjq5Gph7amiVhEcpsqs5U2A+NXWLWCc7rQ4sTBxFePzlUk3Xb
H+wUDmUz7brempn6xwfdjW/siTzi9G9wfg0hW5cvZIJXLwFZ5xGTqL2bkvTYyvo1INM9L+6Z23sL
MZMjDcdeppLTZDmEVX22Y0584uX03JhWGPMeyV5xCiQ7DyN5jfw4egNsSo6GlFu9qZEfperccCzI
HGfG43qlyckXm8mut+uNMw32tui6l1YsBz+yXuWSvaICZXubxTXbTNOUtlZ6nqXYYjAHvMOtFBQa
tkBnfazh12jyXmPKG6hHh3ZhrplyRnKBmTucXgAPbFqFNWDVj2aIapNtgnECXTWzGTO6pO34GvXx
DfFgDEWS/3GL7E/HHNxz67uS7rvKu4mAnzZDHm29scbhZHnxxWOQKLmLmOdd83h45F76qIvgIWvd
3ZhU+8D0PpGorws7lJFR/4oyP46yXVY37WGhkI1a+9fPIlTMoXtME72PcJ92g9/tsCE0YVsSKEcb
HnjwqtWfvh6eTccjOWpiY8igFUHmiM24MbrA+g0nCyCWXEtZJLk3KorVd9SHY1VeI3bz9n2AngCM
qHK2GVVmWE/ZyeoL1EcHz63wHtKl3lWNxBvJ59ni42nR8JhugZv6teWE3VBQDWEw3VfBwAuIg5fL
czwqdts+rS8FydoRY4LxaOl4TypkwDBC3kD2XyoCQka4QArOectT/zqpTmnTXcbG3Xu2Sym8bHxT
v0Y+Yw+7ZpBhErd2+mOHpgN0AcdbvCMz9M5h52Xm69yTcbL6k9+IS6BcAmm2uxVWdEQPX/moZAu7
xO2pAbkO52jvGwv+KPc607OD6WQOngMqGq/MGI5wKwZsWuMf147emkAdyD2AdcgOVqq/1x1/EyWG
kceHMlcbM3X/KmvFF/2s1YTMJNkTPzn7HHU8mHdZ3pHnGRT3LSaV/sjYGE2Tw4uvr+sNyvU38d+U
9sbGINUoMZisL3w0L/fa8f3NiJ+zXgVKMU5bLy//q712N3ULBsDC3VrGe4pz/prq8keXEFemwNsZ
HZHX/mNGSS0dnZ1jaeeUrO6R9ikO7eWJNduscU/aXZeP+H/USNAVSTBzMNmrIDQ7Q2zaLH9rZgLt
xrvCRoTu42EwRPzBXPiMm3mf19N3CWh4b2Ev2cQyQLTIvFti80hW6tzbzYXI36Zx4qd1eSEP/Llq
sXDpoEUpKnY5TzH+wF+WE50lypWDWUW3zmc78LGqRL2TcXVZOJp4rR9FkSDuFt8Ux+8sngjwxlrf
7KAc2mJnkF2pY4NUsLhw/R4SPsp1gOeyLvvQtEdkcnxYvFmOYmMcUO7cHO5Jm+27Re58w9mtnzZb
9PBj2mvlVo9BXH2JlvTU+huz3gAU6/zjhfkbSe+68IE3gu4RugdTP2sXw5CIZUt9WO/IW4SW9i8G
PpV4tC51VZzT5ZsHYe2x/qx3X5W4x7YSz6JQL57FLlPm8Cv8QsA/HxoLZpbeps0CsbHNeDSm7H2q
9alZDesJll+sAmci3H2Y1TMnPtrYmrkvfLxq7v+v0PUELaa6CT2EtbLk2gR2PdGzhu2YlptU1N9T
0VyK0gZ/xNAV9HEDXqb6m1fef6VPMDljAIS52d3oKGGYjFsXv88iIrW360lebPzOh0rNmIddXHkT
2QjuVftFqPnWFh1uFL+0d0UjqnfDHZ8pYroteaT9KNG3WE2UMSVdukOHGYbY63y0FqPfqr6mnQZS
NmuTvt4QODUXLCRMIRGpXOdkxsH3atgG6Vwfi3qqDqhE723W/cHBdsAZTAEkNv4QhyKlySkX0jqk
SuwSw1nJ3COsgnmFh+As67BVpWlz62Qhw8YGVzJO8FGK4dGhoBlH/dKnHaLORLmxBK9z1bzlFpp3
p46EEH/saNyXUu6ZYQNwgnWrh+RvmSz7tqDELMRVk20M2ZxBSCMdbxIHrG8ZzyWhp3CqnNeJg3+m
mWdnNt0bQx6CRBXPtzr6AqW5NOUmm+lUA6Npf/j+4Gw4OCjYiVAE+XQKSAlN9A+bjMKGfMkzJMzv
iYAVhY39wADd2KQaMNGc/NM2urOZ/tVF9TF7PTAHqzumZvtUsigBgMuraUOmHuP4iGuZsrBCh7Gs
4qrmDpN1uzxKHIfL4r5YjnyayJhsRO1jo+ipC4l/4d/lASRoyqesLy6ZX3/kypCnyhg+m5Jkez/S
6hB0uJqcEwSasmtLDeMvw2Ey1N7o/depGJ6brHywBuuz8uK3iHgZAzwXHE9OnLbR2W/mTl8WT2Mg
k19Du7u1T+H6Rg1ItvTqj6pbKPpIWlveHXk4JQbRY1OiIkMwzqvO23SOTz87WH9LcguFVV9GO8Xh
zh1q4z2qkuGKs/BQ+u6fzi3ISSpMrYNDTN+ipclqfuUvPdbHpl4RnUMGlchaT/7lBaVUbxENP0Qw
d3uvY3bOijjdWOZNLSSG7ZZwnhtHzDZnrDKqq66DzoZTpIpgs55MdYUv2e5eXRdZJo8rbyPJbG9x
O0b8kdEjvQfu0pxSy6Dsgk6LBUiILQpKtls84xZx87LJb+suSb3L5ILnjJeldzsHC82UXRwDt5rI
sYc5wZJdmgGD2uyOxESF84cOAeHJSP+JoriQPb/EWfolJn/PqP1qwlbmamT/s+9grYw/nAHXbWD4
JJ1z65EY9IGYWMCYy/uMguBkFwtumXSiwZ8fqw6Nm8BJ0LuvzlTCSTN+2Hf7yJj2aGv9JjlRJo76
eLIJ6JnLrlTpbmhFgx29PnlWea5Hcu8JfCEUyQOLou5er15wbL/XDpo86ZQb+/J+/TQ/zxOyKv/H
m13YVwvWS0UdQx/EFmk8bqcymi4OesDsLci38Hs0iIEsKZBMA2+79LYTjnG/XVVGOfv3qGUlL3by
doc17J/bakrWChMqvue7t1SvWd9/y0VqjDokCXSLwKOGX3rOA0SJXZ+Zx7UM6b3oL0/LLpHyMhlG
aE0j7MP1uQpk8J353E9l/FKiZ1hBcSrc/BSo6DxaZO2greE0PpuDe8oL+2FuSPoSf4d8wpRitmMQ
uEWYDfVru4wguLwr0LI4dHN/oJIcu9DwynuZNHh8s/6V/DIi6Fgd4jozMMv2eIvwOtLeZz9r8+fW
3nOP5JIU06s78v05n3AI/HoZFkkXUybDfTplKD18wM+wg3DiBO5rXDORXOybdMZLNTuPU+09mVbx
2PnD6xgHnxEQd5qx9po2lE7ry2utXhZNvZ345QPEz9P6t4dXEW9SC8DVCoZCN7SHZtsxRbMoehNc
XSbvqJqWlz6pH8wBshyopoh+ZPLTPbOmcreMwYlK70ml6o8I/Fts4jE0WvH/4hIERJj2zWPlN8e1
P5qp0h1m3zKqX0W97ngHzBnZ8xHy13n01NVpEDqpxrvAuvKZrx4sG8GurZfkIFq8453JpzmC5rZz
nKFmqtPkW7Ntq0cfb/SxTTXQHtn3O6yZ1uMUD/FBiSy5TlHmPVsQlfDmmst71lIhExgTJz2R6d77
phH/QCAgWKekn2+bafQ/EpInPCzxUD1UE4fNNNcnOShoSnoWoJqCtdtRDxKTs67NT5cTfuNq+TDY
FmS11VFpTb+JwtJTcymsMgCoeByI1CYLjBQ+9Uy/LU4wEU+/gT8jI3f/3D46R4Hh3QjvMxHDMLPN
IsJKwzS8wKddCz3724mil7EEHsbyDg6qYnbORdqn/zXBiPeDkiFcx2muEBFWdmYjy0j3wK5kdzxO
uD6Y2iR/MeDqi22ty85p/henvDQBDKK0iw/GDFFroMlevxJ3/Sc/MAPxwj8XefSD2PEZjM5RobSC
u6sNNsVTGJVRfAsEzANV/MnGlKCcX0cbC86SHurvwHMuacczTC4EU2oyvzdTr/ezMX/1U3GEhHdh
KPHo4WVPHP9X+/WfQo2PEPt+V6mbJcbv5OWpFGswBbp7w98RH6nuKDp75qHJlHwQyn/HOAjZzinx
KucAz8buJ+KisztGLrHsfghEMhlErqvMF3L4p7F1H4gJ4Uxr94TurziEhv9f6XCJXpM0uo0K6Gmb
jtM1cOqjN8Kqwz3zFAfTVaDJ5vXwJYbpm6PK37tdesd0cI1wQiX2Gg6Yt6qZbwwGqxAf0l9LZ8+y
9zBwzFYHi8fbYSt4igwxHBBS/4yLfYFDQoiRBNC2s8d0C89o1y9c9CQav2SZ3XpsFaG2UwZ9Q3DH
Sf8UZ5KJ/ZhXMBL12U1mXAmQBraZof+wcs4MMz/4V03RyGy/WS3gFG2B174UfVDxWShMLIE01rXX
ARPsGzK0HNsbFw/6zlFpiTmkRvFwm+GZwsw8GH7/5EgqgciEUwnygHfUBuqhHXmftWAgQMWL0fRc
F8XHZMSQBJc4OGVe0V6VIrhjz9YaT2eToTDM/6K6++oWy38as/JGytU/u/Pa0OH9DbumY+G8VIww
GSlv2AQ9Ud6MHe0ni9lbB6hGXb6UeftXY1vD0fqAU/GGtF+QcsVS5yzMDxOs0tt4KeuTMebDjyUW
cXCX2D8MlTD/DXFbBpskwtEprAkpw28ZNRRYYlUTlPfULcUhqNSnUtDtEHypelk3sFFQVzelnZcb
biP4PFG81bk0D15uvZt0v+9i5jE0iKAkrvk6mP1viajLmVfFD6ojAMKOqjdb2+I/L57LHxsnAU4T
+Orw0mYVtlSmR09MFEC++5xMHJfj4IDwSMz5pIEQbfgaSS6jg/2TR092mQH2mfJXi1kYJWM1biWj
rmTWzGxmG3nY4L0alnK4pmg0r4PrT3u/cv2rKAg+x/bcUP7K8+IUdE9DD1bUZ3p7yxv/qdEmWIcM
F7elCkLLMo1AU1ZmhJmquaU5hfIyOJDyFjYG8WHJGT7PL9VMrR630z9kHmYnowpeyIczm2oDYg/5
qNxftgm+97q9E3i815gf4DsV+CE0JCkxMeoI+vQtamIoIT21Rtc75S6A9w3sCAUB4vN46NPKo6MM
XlKBGb3zdHxTWn0Vnf2f7ftgWocaq71gHUbp1c2LnQ1/JkwarhMfB3MpOT0o6OnKL7lerM2o0sdR
EbnXI+FyMrPlvndieFpuxywjd9twnCb2JhFAty/K7HCTxfKEKnwfY+lgoa5e7cJawqCktSd+VGPn
T/IbY3j70o2W/Rl4uI8Sq/6DPcXZxdP0z83ht6XUH/nMdG6aq/zPPMxvljXcPQ+MlNvm9WdbZura
2Pi1VRAzYquYY+bNxcIqf0JJu1u9nx2i2r7oRHURZzk5jWbAl2NWMsfFimlDWnMBA3dpzqLqMXgb
zXXwMsmUSX5PdFUPUmQPho/d2oiLQ42dbUOE879+aH5N3R2ge9SgzYq7VaS0fyYc2enfwtFALwLV
mMiMz720kUzl4iF7iYvusWut+1RwicgBVYOIowoDt/qyE9pcp++fkqYH41b99rH4xbzp71Bw4MJJ
41/ZLk9Gkd3qAmrI+i9lWlELUs5BEnqi7sET7NnEJTioXbkyDOAr47WrVh8QdDXqja+g7BEXI94M
r+iXLaSb5mInqdz65KyabD72MW4uCItkUaKe4u+oYnUQU+uVWCuC55QNUic0pmTVZIsQprf5HfiL
8dThYDt7s594WwiVSx82EycV/TSWOygz7VbgBL+UBkGemVU9oY+z4lJVBdOByXF7IqaaxQkp+aLO
NeyrHcPFPSxjXD+NTVZ8Fa0wmbhh4GQaLDyR8/1mIleBaZCHZ+JVfQrDLc6ZpaZfcFukdXsUfY/m
F1bas2PUzavNZhR/aTBDt4GZ38eu1g0nfwBG1uoFybZoYJrmpu65tT3xrvWsMcWTpOdtnoYzZu/q
0M+RuOS2nz7qOIaH0svluU//Rfw0BZ6fwvqW2uh/5NQyz/GtuMIXMIimI59gYQKWrrBoT03+4efF
My7CFGux1iMkP4A8H8UaBCWvBFrwASWEnskctTyhCuS72Gp4fEuwPdzrKq0eyLC/Sd0R1851gf+s
MuK9TiK17PDBjx8K6a3CkR/qIuB8gT3l/jfVwn9Ipp5AI54v/z8BYkqF8CuLTcYxAgU4HVlxVPQD
pJBIxDBvEEWMEsOs2wb1t27Q58yYrtoD1nTvcRjgEJPiQ83GFKPrOeLSRbp4E1nLqCaRc8TMdMT1
RvoyAqeQut1HPafilEzEIdWil5p0uAiOWZFZJ+gJ+ighriPpWibmJDMKtoQb/TMg6AloSyuusZ7J
uvWJ9zuMnbXaoWfH494zrP/cruF4TnNFsm2kqeuBUOdWOj0zdyVcUBP+nWcCXwYOKMZaBBiekwI5
YjYCZAIpvSc8jtSmvpk4ADuJs7VdslDKmwpjuqcCC2OU+IWiSAaDiZ9Es6q5mWyyABcHBTCjWSfc
OXZe/5gzdFdK1/uqxBxSj8t81qBQN7yqwfOyRBhbOZePhNu9r7GeoschGNWpRPsKo6jjereHejpb
4xKfBam6v84YoxTY1XRcROmF3qKJQ6d+9Dxnbnoj8bqcLfJgF7uaU2Bz/ZyEuZWgUmOr/CS2C3bb
tP71NT7NbcuGyyPrxgYCCh485cwwMIzNebSi0bpPcorogTZdZNh7TrYP6jG/JTxFNwKDES2Wr5y9
V+K51MTSUcyDcr5J2wVO5FG4n22HMPnTUswQ8JN6aKDy2s5fvXTGSc1N8FwUWu95Mdguk/euPPnD
jEmGNT/pWUrmkewvEi1I8HIs8J3mRfatDZaTM+/FeTeNdbKbpRYMoQwkgMBaBnwJWNL2Cd63B+mV
3A8pguRbSi8JHVOA3PSdvP/r64Z2vhQeNc40e+ikujLK9zpKDH9DqTX52zmz9KM/6DQ6DSVuJJxl
+JtamEZE4rHKnvoqLaaHoUkjCaXSnRJyoywHXLPeMkwNf3UgydXq384RmiaqQ0YMazFMFoNwOtLQ
Zz6qGAu3tFtnTP8nm9hxQYKUabi+ysVBKMuBH4bGEri7qAmW6WFB23iOsO2GlpgFloo4Vfsh9ab6
IDgyt3XcIThHHE21rvWzlNp9L32jeq58I38NbGQZjBTVoZq08yWawt7UWZaxg43vLUE972KNJlVJ
ZrusfKdu4aF0P0dQe6/lAstOLxGsGN143wr7Mysxhq6WIDkWuz/0XIzAFEw/22Z20+6kT4ca1Wzm
fvRkV161SOCMdGycC93Gm0M8D+vigiAjs0Kyvsc6xoE2Leg2ypf1h2W75WtB40PYviJ6ptkeXRMN
uE5GIHApwo1pm7naWQNpCxJ8LogU3Z8HbOywwMTwA7HG/1XCqZ6A2ULzsLVzswPSfEUz5BvGXfau
9nwR6lQ1G7cxm4OdROKdUMp84MVc+R8U+G2JQSaMoLtvyJUiJ2Rex6EU/LZRAMgUPXUzGG1+61vy
no+K7vWuXFfPuywADaYhqO/tWLp3q2axNjVI8RSYUNNJMOsXhcOPebBH1jVR2Dj2ZFaKdOdhozzA
zDK/Ys6eW1yRTnSlYu94Br3oy8FDtLUZ459HB2p6J9DwE/RZiujavxuezm5W5xtE4c3yYsrUfWpz
DTWJaOTBHjFpoDdBvKAoaE95ajgvycTCTtGJYu8wX3qvizzF9Z4O5UGlKDuOYbRXg0hdvgkqUnMj
2fhf1zOC/4ZBQTYhPRVclVQQ+AlAb7XHCiTWV3Luwla7m/Bv0AGnhAWmM3jOLi+2vVPY/7xBGM9k
GcC5Z+6wTQVSqYvS4R39uCYpLWXZ8DwSiXMWWhs5UGzscVxbWyB6GJibxj4mE+bNRsBJcRoimhaC
wt4i3btNFhNegaj1YfTi4iflUtqzSRUVB85V6HoKXJlH8MEgSApotGqNYNtZTLaIr9jbxsdFFiU5
MxTLQdhYRzDupAawLqNsyfIl3SfrUdRdsBx0OPpuPd/nZK6PucaZcfQziHpA6RkjmhpuwjJGxDjd
UXUHMGrjTqVx+hilrfULgoMgaZY6z75Y4ifQAA2RzLo4yNEzUI6HqT/quQVeF9E94+rotcHuBHfp
/9p2n5f7hqbYwd04eGd8iNV18TpU39qFip41TOGauT/3MqV1sxnGpdL5O+djf4LKRTkuGTa6LVFs
x+mZD9cAVfNsKQ7GCPXUZYh5L2ZybyEX+5pXnIKXRgVfGZ7c1XMiXjI0FVAY1cKMQU9ym3aG+9Bk
BPl5kwG9DIu1tbPIwyerf50hKM7aMMUVP674zGYPFCQtKHVfldEVbFLC3Hs2zzdbS5bBNo3Xef8Y
u29z5A6vzri82aXIb60x9ky5vGLXycxHKQI+uk1av3sNMp95j6+GZAslcHysJoPojnlZaxVk0fGz
DxjSWiMWBpNuJGsB1bFHYDZWAA7xrEk8V+m7LfxdC/k+qGpo4BGIP+enUS0dl49zr4x8Kul1wp0l
746RIUjamNwznjUurliJvbsMxPe9gXa22qI/Eu2JnWbLc7XHKsnoL7D5o9CMnW74tBju86jCZ+zy
7yyevga2PcxyNDdyERuDKiElA+mDUALMK8PFBr81uGKrk/aexOlVMnnCHs0d80J+BGyaGfJ5Cy3P
OwZ5c/aM7qlvI14uGCSzQTfY7vOu+VsH8Z2d2WTxOrJkflj06ie1SVvVyVfk+Cxd0Ms2IZ/BUUXz
FLHGwAWGQkZz29GblgqOdDFZL3PHaDyaTCJq8QuTtuOSBxU3I7somumk2BsxmAmG92UnWFwR81AW
8kLOd6/j9CKm+bIUXAGA1skh3lv/NqWsTtB/K/jWy5TcTbPBhdNexfAxlB+0KJciDbZZygyUrbuL
jakwK5HigfRh2UUIboZ5tRKPr8Y002ioxtrPWUeSBWrrZmlle2ql7zzSFBSAkOPBD2dl19dpYTFI
zrRNU0TiiR3ixH9cqgZhJi6dYh9bhrnvTLFs0aKAtXWe+U9KR90zk6pWqLUsJTi60TEcjL7qs0vR
Fex1gN9KDBieBfgrctJt2sx30HXZ0Zd+R7wni55rVzR0ZSnWprwGY2EPM1ZRPtmbuqu7z1KysaGn
2j1ZZT/filH1366DXFzY+fK0uIaCOi0dlgAIpJXZEM1DLMv6qtlY9DSBrsLV1qPU9BUGbdtV+RvW
d0Ba7rK8JY4a8F1NzWOs3exAsC7aG4bRHHsgGJuigkjYrgSIWtoWdtgq+03Lot+ju86h37GbKeth
ukf2yBVmkzxdcD44kGIHb8NM7Ut4mkMWYHe+N7oFp4eOOnHOWfaxA/Rms5u8WncH2Ork10NPILI1
D+BhDUQ70kiJA0svAft+cX3gQq5XynMbV7EgSg6uPJNecEyKotxXNqL3MAb1sxzdiU9HFssvyAbs
C7HKwvlCZze34MhiBrIg7hbH+a1HqY+ASvwQ/ZuwR+nitwmqkXu7V9sRBiXUE89FVJmIBOJVxYbp
JfsuixlMKiZxBwl+dUNZBanEqfqN4Q1/tIXuZJB42/mpIvkNzoQSnycLTqdhhsx+k/1QZoAkS3Kd
WYUGWhjDCHOCTJuK2vzk2y2MjMKNKWzSdFowrU+EGfp4WXa28LoTQWnvxnIm9zMbyuK74vnflz1T
0BRD9/voI27xEy+fEcRvMtBqBGqdzvVOL8Zf1RY5J0f3Y0Ib2GbktGG/W7ihiu5eVr65q1sMsYEy
m11tMFO2B/MvKmEX4hLudovtlSe/cDGotLXL+usmfwCGmx2dSbBWRKSCuHNZfRC5sp/6ekQb5ZQ9
9YUNJtpgelUGSXQRXIvfQyaasJixLOBMBpLuZ7LGCwwkOMZzs+lkJy6RQ6lnpAX2qbmun5QurPe2
57qwIux2dir+ibquniXcNVbDFB4rPXQSKtcRSO1CvzJF6E6CQTHrA2g+tczV3hKOQd8AWMmLawyQ
gRz2wzzqrSBmd7XJMW7jgZCh5ia5kPXHjtcTrTRNUC1N4ow3nuaC6UzOSgsiSOO5s5PyB2JeeR+1
3YTWFLsULjI65MkwPS9pDghljJPtpCqslDb+qdKvq3ByqMzspK12kfIIzYpWvKipzojnD42+kLDE
aFYRDYeZpw9Dx7KgfnDsnY6Z2VqDOfMF5uvL7C53K8+Nf0FXdIcxbfprx16YPTNK8cA2N/zbdAcX
AAc4dCTTg2AIhgf6OefVwgC8S5IWR2PBm9GaOv4yyqp6n/pYPwByNJ9Vza3g2TZxWov4xEM/a2dL
3tZ4rqLG3zp2gmsvAJFHxoTUh2wpb2pjPtlouVuzWabzXKQKlCv2HB33n3nQNxKiL5OX1MdwyDsZ
OTszzzWROkOrTT7b+YPV9+WtiLpqPSXVoa3T1YVitmHAFsWw9EfqPGJN6tnmbb2NczL8tkLyrGMD
L99ZJBYDsesBxGC7CEmSWCA2l7aFWyWsNybc9j4e7G+bIu7cA/a9EPMnGWQAJzAqyIcg0IpdZdSE
kSRJnDT1KR3Ko2oi2hT8vpSVpCR2kW73KEoEil/jftq7sXXJ/fl7dvmxbJ9CtnJ+Mn94d3ihIjWE
DqAaSIK7hdk2i70OTVTC/ZGH9d8DP+XD6B5T90u1Hpsu6z8IL0i82E3mRrzh99iWrNns1G1SelcD
HsDG7+UpWJyGVJlG8ZtvxsJuYW5GwjaIMPZlQh8CE7CZufpcH52+YO96oh/XX+0ZT3CKTzqz7OEA
qBRnql2eRZy+6aa4FTGGK8sSf2LWBA2Rc025YRRkoKVFI5U4ew2xKzq2CsO5ZVlze605sodAv0Dy
2NtBhdM5Pi5J8TLzG/J8OJsO1avqgnHTEThv0hR3gEQgMNo7frZlgk01SkxB0QVGSYjAElJOP6SG
9UdYnPl4fd2sJYpCNpZKl4OTRWTNT96wPxygDAOJXWYW+wjE5dYQ6oWxCiNraA6DA43o1thDaKW3
pvcPoBFR/YKXyB6wN+cnK4WR3+GjARvedazTU6T51kcoJdhqlulfA0LlNsAtHkfLT6ph9gdOOEE7
RjHAvDHkxMSWrSmhbC2gE/vufVzuLowm5psfRsnlUD5k5rgznejd0kxilvxoOOLYiPhspMGxmchR
9MB8EKRfWNKjT/wqveGz4D0u+dtGGqt9ngLCW5+7mNovkwLWUUAqyLs487ynDMCw+tNHf2vrQy3T
FjwufqrVH53950Z3LEtXPIUs9hDAI/GkeJa14SkqJFDfdmwui0BXW8GrgA6JNcECg4qxCRx+iDgj
OqF3CwHN9TFMhfcyZdM+t58LuJ0pT7hvdid/zr79UsDSpmYdORA/ZvVtxO1mMj9zFErBm8uWmavL
ogFwhZhnY8Qezh5pxJeece+sSyiwnNy40+z0rnk2psq+8id5fLU3lk3Q4GYeNfldi1UK+EJHTNle
sAMlvXPBPbhJdvPJk6OWQEKWkUA5HNZYYr0PBkwSmere/KF44YrbqUHvGhI6S6weAt3gsWh4ONbk
vZ8/kKiiWM9DJv999icyzO3czAKEJ63ECG+sv49j+p6MA5sZ7H8EFU9QPT78OrM4ZwRPv7cVeIgU
FnA+sKNvH71ieFr9b8mIQZU99KpQ+8yYDmZs4xFg+8xkr8gkIxwT/08+Nl+qMV5tc+534+C+r08k
wiMJT/7X2TYfbWC4MNYPgZudxeDLU4MZ6n8sncdy48q2RL8IEUDBT+k9KVESqZ4gZPrAFrz/+req
7xvduH1aLRAsFHbtnbmyzqZ7596b6KFDkVhE+JaNqn0YKtZyhOsWohy79pVCsDTynZxrQgJisixD
xRzEhOivZgeZ3eDClp9K9lqsMqOONBUHh7sZeYyxxU/HeMDDSrIKBZofvEA11Y5WI0joMf1rA0XI
sxKWVJKsxsp6b9LwMvWod3gLbPJEIrqVl1Ktz0oLTpzDjFVusceO5ohpDBNSndh7vyMNuqmQr9qc
V9RCELNzzebxSQTgzlKCnswExKC1lZIKZQrogfIH26ZaDUkybO0eKhKoz2zuzpXtoqUZmYyWKN5X
RRGhv6wlYyPZFX+62hcvlM/TLhJOjr0wbk562EuqN45mhs+pInSghvvBvaVOIrmd0HbgpXA2cMAg
NjeHkjesZXxERM8Q8tlp0zoTIdA84OYEAyLfL5zuHQzPCZr3QcwhLNF6203ASHqTcGUM/pHX0nHL
RpL+cFHTEKbtyCmHBd9fZZw9oKeBmY+bfCMT9kEZadTP1Ys/4bmXQCBWJmaZpcPceFuG9rluVN0e
oU3gjr+FHX4BIrqoW9plXBQ/kTGSH0EDkLXXD/6Ge4Mxue+2bos2UEjnhUB0znUQsomQQWQfhckB
68+dGIMFgX/3IiSLijQA1Bh/DQ39fFylZ94rGBbFqXaAbgMKEQwoHNSVnJQJP6D37LVI8GaHiQEH
1M5OtKWDs5xonfGTify34xKbGIDAIPmuaJeeejsWqBYXRNT87Xj6TZs2na8pu5SBAttfa2PFRtFv
xnBATtQ79E+iDwgE2nKUCQu6/gzo+YMAOhQT4swOiF7NftCl7pHAg21qRadQD650dl45aNI680Sx
6tLwHI7Oxquax5xwx/qpRQozFOuKHaPQ82SNpfkHhsiJecVq5iusiTqhv3PIxobepzgalNLQh55m
Stkh9ePgE8JHehi9MKxE5ECgtM3jszP0D3/WSVNqTZYQgYGJRLWu0VpMOqYHCvVij/AH2NVGgyCC
sWnCZeP5dwEMuU7I0fT9JlwX7BpwPHze6OVIipNBY3oK7+pDgORXiqbhZzL1I0dzlmIG0YDSdtxz
WgQHUHhb0XcvQT+eJJef1wQmoZZehd5wj1vtFbRMvLKCCW7DQB2rhWIhLcB4Gr5Ov0Cfn9v0V9jz
QqDOHJJx3Od00PyA1IkaQQYJReDmE2y0y2a2cMT3b51LFzVn8+l7IFq+c7VT5kxAB3myix7IXMip
o6zfyhJs6xxqb16FoMxGKdGHA3Esaf8TO0z6dcNfk6NHdIoDsTaQ1ZnOKGjRCUFtFcRbSzNeiAh8
jxT3itfdNioRB0ujWkKxbJlEdWcTGbujcyCq6mEzgvoyNe1pdRPS89bdZrxCI842dU8fQ5hoqqsQ
E0eT3nR6MZIdLiHdm/TNLR1UgkeLd0ZHO6vLfzyvO7qcw3vDV6UeWwDnd3NpN26K7tE6smolWX/5
TaLmWA7zUJ29ehDrvsLl3gijpjNoTmtPaQ09P3z22nSZco+x1Py3FBwIx3mWlwrVoEV9mOKKJPXw
lmJu9bIacxevj9JJvkhWaP50qL2PYTF91oSr3uiwu7gmjYtw2lsia+dgkbX0KeMheBO5BabJD5Fu
huh2AIXziQIKJEtE0AAC1Lmd16J1jG7BBLa7YzLnWRhfNKRBDJeNLkag6nuvU0gk14yRZ+16nbGo
CB+DnsyJPIICXp9t6VQbJi4FAHd+glDWQ2YloJwswifNigdzPmYGIOoKpdrCj3A1SYtxaI7ZxvMU
8Y7yjeZxJdAFgkhUbw+meQhiAO/0ol0G8wAa2ZPANXRx6RmTrQO+ETI7lwhq1hwIowVJqIw2nNzc
WKn/H5JLdxlaZs5IYDrRn3gPZ508oznnE9l4QiBHPAvcA3VrftQgEOKw6VCYy98gHr7ZkKKbHYlX
p/I/iIJ9pQ+9cxxhbmYfOHYfmfcoMEADGKvKN18yyCyMNHZW5YMrRb07ISpsw0BbZIQabUHAa+dc
dCM+LDTXBqYAVmdfxTe6G92qHnN0EgwbBEh8YlhoEfvhdua2mz4a+gS11tK2vT/o5988u3mRk/NQ
zd+QhEYJJR5rNgzPRKZnSfO8iudDzLXZ5vDWx72+gARCGIseK/6EcZsshf7y20ee+iHNNqRU7cAL
L6EvaqbJFuwQXfgcTkKPl8ZDCJ8X8cEMTGrx6J2egoMvlgznVvdcGEr5q5hsYBQafIpW7xhwAF7i
i5V3uOM5TKuR0XTB01pHu2C09mUTc2zwprXeWvmanvdLbFQv6JG9vd8PwF4qsCVAUPiO4p94Dv7k
vv2n8lCLV9V5KPObNfan0EHhZ/XZLpyNu+uJ7suMrTdIemulI7W9st3TKeRU4F16Ob0ONWm2BvF2
5qR910HTv/imF64GLb2Uaf3iZi7IfY1TE+krifaSZPqwiJnB+mnG+ZM0y+0M9t/Shktq6+WuEYy5
4n9/aSKx0w6Tes/WzZEg3jl9jDS5Q6Blzk2xkpWX7MZOwbgz5qRlOK6JcqB51DUMSEfsT2QFd92H
G8UNgEQX7Hr+YQz+AyHWeiqC96JCMsi+/uGY8oYM4NBE4b5LxjO69eM0+xcmBV9mwcPR9dZmltMD
Ycu3Tntjw3T+QlNvhbXbZlaVQMNBlOelxjoFcTtb9iHiVNugrY1zihg64ox1l5ZvQl3jVBqT7WKr
1oZhGm91Q71VEY7qz6s8tX2Vd73Fhp+vJich/4ycI2GH6Md0ZjHh7L5hYvzPNanlzWDJiju4GSJ8
KHQ3LXE4CmvQAkfGWXThI5ADOrNVp0mZxFtPUp4O+sh0e/bSjR9xlva7Mz26s59Ge0/MHO8RAIfd
BH3MIg0q7H/pykBaiO+WlR4RlvyJsC6tijp/ViP8J04BUhawUETFNM8EV8srAgzGf3pB/tXCz5xp
Oepo90sbrLwjXX0XTi0BCXNr71pLxcQ7BtQbAqQQX2U5DYWe3n3mM2sqCm0j8F9sGEciLKKEvRRa
rgM4CSDTOYHqS5n6hPqBWXA86BWY2FxwVK647Tmyob3z75iauB4DOMZXT5ECwA1BzqHI8IfuBRmY
vDBlD7FM1bLeuE7Y7PrUTfBCweBbDkGsf9d2gXWsizTnxts9f+Z56iK+QBXXEUqOmEYBmoqCGOTE
spvlmPrWBnMkIFViXEa+F14L5WzBnA+CbokmG9WkmdLfsuFyO4bbZcsIlcs69fXoEjWjQeevFa9V
XGvbqIthijuju7d7APJyoj6Mes89DEGLYqjQs5MO/2fHdmOuA8dH69TPxRZth1wjZLVPc67BKLFM
iqVBTSI0QP2kvbqbOY8AsFt13az450viez0cjLaIj0TlDCsyPGhPNKON6SMqnmVbsfeB3KaW7rSD
nUyELbekaaio5q1dh+CeXQ/QkNNJh5nl3G81h3EvAHMUh0ymN1Eezbei5cnrtBBFqG9rL63JnkTr
pmY9Ge3ah6W2lhWTsd6gh84UIloLsyeY02SjNgfQIkaSOdjLrArUS51ch6r/FWALWF2Js3NCLbBW
DYTLu6MIChXUg4VG527dTVl/LC3hnaQ2ILzIvPw6zrnaxi2aGtHslUDOQa0uOKYkz9FpvC17Tbud
En9ed0g2Yecz6TMS3qVuHWTbUPf/2ryPlGM357F0YXOgB5/gh0RfFrOJRVmbJz0wAaAxy+JpKhhC
jME6VeOu1ucAbO8lHTON7Q6C5Fl6zU/LiQhNgP+fGZbwV5165/jOZzskh3ZID7FJsjlN0Y1JH82X
NVTOqLmhmljbAypd+BXEPRpYagIRP2XdWos8aNYeiMZUEzerq35nUeNxxtGwGJQ5sQyUSQbiHssY
zwhgP123jynYHOS7MVnt3aeJVlgZulZ1PFsHvXep6brufeq6EQUyaTVadCpclXFTMuriXiBZXWUT
rn5lyCjg9qK+P8AXX9W29RirZDkY8z0WBcSBaCsItKg6prV2/Qbd+W9no42KKo6grapKZHhyJv+U
khVqlNp5SFQbUZ5MI9g3ZfEdNUOFdlIepji5jQld0dp5hdV0HTrjs5nH1653sPdzKE0JVmpjZ1jY
jfaljCnuFN8F3aDILK7pbF3d0kYrk362OPNazdtaTXUR9OwqsDNkRUWnCeIS70bsgnG5rKLqxXbM
S9kbeNdF+mxSBkcAoGAYnugFvulwgd1BuAuRRdvZHg5DCkNAnwuGi1q9D2vzVeRi487pWf1/O+Y8
KUDfp0NIJ2k6hx7BKairv7Ou2YTucPV1/eyUNcug/KwU46SV44cn+1PhN76KP9KBrOf+lmkIPbEW
j2Q3H9C5HRCVMGzu/+AU2eSZ3COxuVSOvjWRG298UzJ+lldk3VdBe8tBVIRWDH5OESYvVuzcmmq+
Gf+ML8OF8M762CSdz0FXO1GO4i2u6MP9Y3nEFTKiGhm/lTlvs03uBw8esydyCJk5oacLqvYeTqn7
h+YLs6gozc4DOi2vA+sWVM6nURh7kU/goQyqlQUOKe/NwZbDxUHYnqVzaRjPkTgSwnlLeO8ZefHv
1nYIBi2RARuBGTUQRBnF1DhymJiMuTOQghZum0nZTWndMnelZW5kjGJDy38RdNAIaiVn3E3IDIcB
a2s5FlJMtY4ckbtolCghqT0ILrsjugMaQO3wB5LJHVQmqd5OwHashCylbm4M6g8o8ashJhrMz+Sz
L9yl8PptBlFE0bM8vLd2+T2gl4P5DDE3bJeq05w2njj1QofqT1auaizUoZ4ubWsat+0ImgITbExn
s7emdQ6VsqauwbxJpAatXCDkUF8PjBg+/VGDU4UTuUzXvGA2iQn8OkBOE5gHg8x25uqHViN8ZLLM
RUeTJ2P0daxCY1330YM46eUE5oB3Aq+EjlOfoVLF37ty9jBtM5s17PTvyGoO2IhbAwxZJmnNFOab
NMDTyinfKTuEHB2k+5HKPaliOA0DyUCyp3ygiuIgoKlqU88/hUxuNqNiDJhMr2yEhXXKmCxw5bmI
8AbN7aGHb0NVPQPNzSBqmBYmo6A81dhm5jH+sQt5VD2SeRJnzCIv/wbJ4HLXZuNedZ887hBbit/X
8RbR9WYOeHdWdDVrMa/0AK13G3PypzVklyAOAMYsAwNzgiWCu59Na7ucr7Xs4XBmIzREJVKeL4UZ
rlAV/pnRvpgZXnWJYaCnUMjkR95nB3VdURCB//mgeX3mFbLysvQ9QKwfjpC7LI8qDpQ/f57Y1Aa6
dUulCvyl0+/5W0+2l7TPL6HwOPMCjtCSvV6o0+q05o22rizsrDSs/nFpjHTV6i6VOtm5CHwC/ZQa
LfQdLUwJ7KhXCVaIyvTJyWX2m0TxSswBwkhvF6buzuaoFCIFJ99V6dGdF6/XD1XqvZS2scFQhNpV
mNgirPalFETXJ8axIUB0bqN9FghmbmQZAl4ermhaYEVk3tKSnBIjf3okyUib1/aOLgqwxVRaHzm+
n8UksU2a09LAvq1WKH6DZcf1DyAL9QKnDSs7GOZ1Fn4UvOh6Ya8Fjy0HXQTB8iOzsJOmqGGMOoMY
720dw7N2XhuBAbRqRAkYXyLKL70090ChbhEg2KHxPnvUQJxv3wiIUpH3bMmEyI/OA4Tx1ZHlLxQ8
jMUsd/WoSOHgXCchO8BnQwpTL4v5qsdqH/Pmjaw1+YurTePv4gNLYnSwJY15ZyRZEm5nSvVgWquq
pe1HfgmtGen/1nrDlD3+m5MoSRfPWeLH30sd1C+z/WBhlCBsS5verGe+dFbzatTmscZzSNsEbXud
MsGfT35dWpuYRVG3xRsts43lUynNBeYOC7kQQLTl0MYPz8KN5fb2AcUUGG6UFBw0Sk4Rw3tgcVal
XrTYeoCxtPWeSdxGH/IHIggAXgkhyEOQfI1uzHJqyTljIMnmjlK/yuI7jISdJNoVuJj3HkTVySBM
JHWlAyW+/XK7HjMzVPe1aYR8yjH/2/iTTf7OEK1yM8UdjjF9M/jDS5XTYaE8Uq9YnuLqC/reScjp
PdWdm2fTtqUfnME8557bRvHut8FpmOVnZ+vjQnmAxzAiJcS6+jSoWs94bRqHTHnf2ZdtrqhMI7nt
yMm0/gbI5rWom9+CxqjG23NBWPW9UMGTmneRibstZt6kZSZe7Kq9+mX0HOnB7hxk8zc6FDYaX+ia
vomF3KXtObLjyYqBg5wu2jCj1Qhck24ySrC8+ArdZJtVDBqh3yIGxz9JR7jIjb1fAVP3cv+9RbS9
cFyVjdTo5Yvw4uASangkOfWP577kANVKeyUQEA3IXlhxOWWlG6woIpYMrHeFFaJEQdLR08IAhhGP
1s5VZeBQ5yFqS5cZG2lMJ3rjYpsNUfTK7Gem3Pfs9AqqyqabDHgpd83pycGWxI6oDYe7GARt2F5C
OynLBHoHHF5mrtpAkqDdnPV6/qwcFKvjmJpQBniHEUm1Z1EAMSqfFPmC6YfQNuNAD1Zjwub56TZy
p8+uKpHBDsMb8413zY1C0C/QUHuOe+XgclwMNXRAziUjMXWhtfm3sNxVr5s0IZpr78dMUvFYmByr
aeNc4rI6lw1JCU538WmuLCgDd6LrX1DgFssOC4NbD/mqRlJBSfKbNnhWqfBQQr22Uh40UP/YiyLn
3loat1qKyXyd0RQckW5NijZlvZchhPCa/suu47P+tQqbsVaX+IzaUVOi97cRXXHOTKBHS3uLWz3/
4xGJ8HAkFQutedxbj0L2GGmaiEZmRtQpxhvntwrD1xzWAMjJbwcSmHSY9MbjDYGRIkqNZ/JBP7D3
vhI6+lpDCAgD0gaNwrs6jWGQCdBxrAfmeqU3ady6iSSiuFDqNjS41dB7PFkTsg3+MbT5+27WdkR0
0sIjZ7tKmo1RQ/s3UdWg1WDK5Rf0J5qdNw/nigJc45TFMbDnzMpwl1xyXkF5D63CbPcWpUoj6h9s
GYTalLtQS08Dx30O+CdPEUQKNFGypb4JO6gyAyKs01ClDdMWaiU8QuPODozgNcDMxNmCbB+nOBZi
drdTmWy8HkFe5pvJSpA9GJX2oZVN9GPN5MmLqboLEqfjWrVD6Ce3HF5WBTNWBPVe8cMe8sHEA3GR
Yc7HqUbqM+VZvwEaHBhUSuUhbiagSzmAxDrbF7bvY2TISzSztZZ+KPAEczAUkz3rQk9iOCmY1+AS
o5q2gHJT6MU92TPU//AU1+Y0fVp2cWJ72/nkf8Pk2rtzcuuzeJN03RXn1MqNRH8Am11Bd4UfFGf2
OiFvfgUVRVvQkoh43TMv4VQvOHJQReyMkXGvPU63JqTnlGQItBmvMINprBBXd48O4xyP58Eq0rco
T5hdOf3PjMhnRz9KdYyLqx60e9HWv2ET372KqgRZzCZD5J/ym32r3veufGGgu58kaoKhT5s/Hjl6
1I5Q6QZGu71Y4Wi4NpaKhovpynmnwkqenVac7SHmfjqbIDOftmzuk+L/BGz1IA9W6TBerVDbgXM4
gqXbuk1/bMZ0R7P3rQ1R6kFzymCrKUL20CjRaEzBXLBPqzZdkbxzOsfr5S1nCZ6jJf3OoCiXpcod
YJbWd8CC2tNcFOvaoUGX1u+kqqyMxP3PMG2k3/NJa/BaxSnTtCTN0WIQZIGbkZgR0jJkRDBGw9ve
1FkE1qpHdl6Yir+TW/hdsXKikLX/VkY7qPRZApeQOS0w7g0cWD3lcCxdQqqqW8wVCgd9r4tWdxxp
qub1sHABEc8CLG0MWNX3YcQH3fBTVeUVnZSzmjEg182wJeqBkki1tsokXDseNewwcFe0YQte+aF0
MuPUXEqrlcvKadejhSYowiG+MEexq4nbSLV0p8+0MislYZh3vcDBaCuGSVjhm8gBzpWMc5tYY8Zh
WqeKRamY2StPhwbm45Ngsr+cYH5LxnnmEB6ZpG0NhYPPcEttcXCQ3VACuACiTACL2iGcGrEqlScq
mOYKHZtMNHf01glBhDgsF2bXk1MUe/8h7aFGnyKctdV86k1asLVZMdfOjNvImSmZmwGbLEiR1Nb2
kVurG28+qxYKi8HHi7r1YEEyAhqf2FALxEyxFDwnMVxMG4+RuiaHjzqX+PIjDX6SuLGKuwUiLWBG
0se4KRtwCHTPtaB+mwnl3IowgIUTNsypJLctHP+r8DTWtb2tOxLqsOhBot6hK15Huv+Nh+jBxo2O
rudtWSKIKj0AH2H/brrG1a3H95LJlT2OzyLl1ZX7Dw/jGaz4e1ZzhhwsalhRYZlqkmp+jUZQNtPQ
IuuZq+5HB4L9KaXpH7JehBtj8r/cvPkpUP5xIGJL67t0P1vFkQwfbkaywU2LD9a9GnyyVMy3CXRe
oun0ZPsf9WkSpqF5M+Mlz89ZFe0LN+VVNIe3WK9HGPXdUX2VE2qtfP4XDs7qFedSzlufh9HXXWxC
zSvgQGZc2ibV1bDMDEitC/dzoKKRNN0Cudo+INY/AYqdaAORSyHHXdjZx5o4JiHjtW1pH6GZbNUD
MfgIctj1UCOcnXx+QvnlKerE1h999C7GZVJri1WXoYLzqDNkUzxGdbqoCo93BsmfWjzvGMShrPVW
dQtH9V6BgI0los2zh/F/KAh0yM0/ANWOorduebfveHTkHj0nQhQiYut4iUF/WRn3ceBS471axJaB
OFufLgUjDOu/pLw3SXxM6YAmnENTkCxeULKiUHTxuwMTfIYtKD4Q2+Ji5JdzDTkmuP4SBzslbPeo
yPBXMjJ3L+j2lzkqspS2S8xD47TscMxgbQQLlNJsc+kLl1nnDGmx4bUbQ5N7q5nWZfWZIhwfEBi4
xsfgPBrrh99nlOVmGmgNc608tnSrIT6ghKH34pxIIVhbCeHBaCH4CRuktptAk6E77Zrxsrd1NBD9
MtYlfLs7F+wElwbQBF6Wkk6kTYIg8ShOuOTjcKE48jpObm3/GxaPFAwf/1PA8eEH59FABIkvzoGo
675O+S+XniHUYnYNxcZTGpylbYyLmQ87cTD26IhW+aZzm79g4wX+x3xvYIBSC7wjCtAMw3OkTn3u
Ps+TrQk4Oa7Iz7RvkU/rPv6xcI7hIGOzLrp9zj6m/kVNw6RVO19hsPOxv45iH4cuJ6YIERQHW+PO
XRhxnEckYfXp2aVI5KdDVq1kh+Y/cEehaOJufw75uKq7kmTSvzPjEk+6iwnUmjN8+sx4x4kN6X9f
GItGl9ZWfSkdryyWJJLb15mqpHK+iOn0uBFyrzYhfqCi9teggamvPkzeczH/5U9FJS4m04DOSncz
mjWhfFvEp3unoflV1CkHkI3N+97hjDbBGvZMgiRVK3Y6qDujFpNfPgwEZAA81e/haWD1ShDa6A8W
vSsWYwpnYWK2xhSDu0Bm2NYrJpwO92H8iXKIuLmzYg1q/WstaZ2oBUiejr5JCgwi7abCgkHWyIqP
GwgL1aOkhfxu2u82ujSn/vIgrRmUH732TEKGhGJXze8DbEpUdPsIkkhbAJcRJxd8sZVRXhGK9/8X
2o+bJPpm1U9s0PAvNN9XlBYaApyYHPARMOtM54MxsPoJqzOZUaDuJAgFQuWBa57d5M3ygh2OK+AV
e1uLjzOZ6hQE6n1URebWQP7LL1WyVSw+ZGQQrxRGd35Z3Xq0noCuMYrlZ9sGLSn1t4hwFhjFyqq/
EmZFrGmuT33rtLVw68q9wUbB7P1U4z4heWynueMhrwhZbDhSKF1OBwBHTN++A1Q4xATv//JMtfn0
p6ERniYPbm06N7vKSFZGN6krDEd9nxqvEWvD9co1Q5G1elTb3j9Y2SNpLqxOrgK62ZkLUI+bWrzD
KylPR/6Acfuy5PEa2Q48PaKN91aAiOUnYqhJ/fCg2uU06q2jzlmwsLhxgno3BwVQEMIx3whrwQdd
TovZeUOD088EEbuA2VBlz9aGpzxju2RvqKwf9ct7JT5STA1+75j/NhB6UAkA2NWPGVTLWjTXjBvC
uPjBt4GGZm1iPGORx18tapTCBfFlXH1559ojLDkEmK5nJ9i7cd5c4MhsmVNXC+4LR3Wae61zLZL0
i1w9xkohJ0xyPD7Qqe0nNHRqN8bRd+D8yft4/pxMZ8etTE39lKvzpaQxHcAkN8PgycCkjrtLiYY3
0uaVLe093wV3a4qNQ4jcMWC/jrtsRQsYO3zHwfmDDz9xawfvSS7NYuRwyhhrg7R6NQUvNRmsfR/t
Qt4kOk3FAa7tNFID8sjl5Q/IvQX5wWtf8Abhe8M+bAHWbLlXXXruzE/1LfStPHiCmGcKt7iJblFB
zlyuMavhw+nlUW3ubY2AAj10W+lQds2tZou9NebXcDLVxqh17QejfyR0MQ1rzFJhuu7sYsUiAVux
Fvae2EeSOOQX3/w/tFm3H+LWRWEM45CnqGfDj96Ebr85/AmX6pYqUU8++RAx18Pf8WtwpqhYXaeB
cuQcR85HEfLdgTNRQeCm225SOMXxmK5j/xHGhE93BBHNdDdQEmzpRNMsC2BdAloNwSuqUlY9DwUw
IRZqJYpb7wENRUylXis4cZdWu+GNk/qoFB0kgILpbbspmVyVvD7G/s444BQ32UJrHkQSqX1C7h3P
XruUEWZ06SFo1ChUc9NX0UVH/qtaMOTLL+Ab8YSuLOcjo4BvlbwYU2eWFD8ac56aBrRrdFvWBvId
T94njCJsZFFkbKH2rYLApfStVkRyrUzN/5lDi/wqGjY51UGcyZ1RlS/qLxRdtWDHdfR0myLjDq4p
TjYPkyvHxz2T5F1XA+o0irPFyYA354h9Wb0nuFKDw4MHr6NXgmtypIaOyULqzP/BZTrGWQ6G0NE2
7NUyNt5F0D7sQj+CK38rRPqYzOmVW2UExnKsg0/1aHQTxTSP2siUK8yra2c4b7CXlm157SoeKaa1
qo7hzkod7Qg/DYaFKRa1q55Q5bd3+OgXXu2ziwVFYwwJFLUSexqOUGflMptVBvVfoqyIyGPWqp2I
Q9jFvKBHB/vfpffmdZ+c+ulQ9aDjamNTdXu9NF7UIumgW6GmBKHHW7tZEOOy4xaod/TASUsrX9ST
M1dPGk/gA+An92gQktTeGSQXFfQUs1TstWBeCdwXVkf+tMf+Mk3ToZvr/yy00Muorn8I9drVmfdq
tPZFNNMx9LUV/HTCVqGguEPzxRjqko7ldxkARC5INq2EfgOp13OawKlEVTqSp24lOLODaeCvQPzq
4wmVlX0SgiBSEpgO2pQ+dT/c64F9KHrxnjriGgWuvTBTECuW3A/OdIT3vZ/bYu/L+EFm4pYMnx2O
/1sMpiP30x86tnxXhvmUeXMEEL6tg2BvsgPQM9tGwD4WuJ6Wo5deDUvyoWgF2z7ol1yp7VgcjQXe
z57G70HnybGsTdjPZGpEW9eaWcuB2EDJW9VGd3CrcISHBOGC12E2VganJ8IrB18bF25U/kpXHm2t
fhsl0UCeVX0P3Iok1tdmS7Z23FyrStJu6M/6mPRLTbRbGpl7ndR0pzK2oXJL4vZ5TXN0ifnk7WZp
3DMozaq4HNDAMejZYWHemqxf2eGo5YDs5MPFrr80UqJjcePZ1sU50N9r9k0eWbUdR2xamMrbgKn5
h1E9dZ6aQqdPvDHb6uwiIiKFCY0mu+rZKNCTnSmVVU3T9L96Oq95CfYsLY99noEHu887MpqtTliB
9UMPZ5EjeMxpclTt2Qt+o/bBm4/3n3piJgZJOhj4Nn0hmpQxnEqgwxzi/zGZ2KusP3eMXtk4JaUp
OzCdOWYDF2l+lVBjsjrCsXVt0hf1jmHBq1eHVnR/5ugt5Rfzr7ITq6UW0T1FobSZ+2eYzuqUo7qD
Da/KcfjEOsPQi6Fk0i1Dw9kOxAEY45MLVXeHrdB1IehDzVOVNReutW8NHZ4KlU7xtLBkJ6jBMxC9
yK+Xc8McX+ypMUgpoLLX9exo15SS8mMEKGNa1I7RfHaoLEa6CuzOhcDmVjVMYPSd2m0JGlsZ7UeO
Qmayf9m0K5fL5CFVdyYmiZlG6Ulj6MD3RkeKjhLvWQo6/uWeN6qaeswo/7UZBa+OKwVZAIWDJQ7q
9w8YF/uRndV/5ByThIlKgn+DywgY/ojmxU9b8A4fPKwrP5y33L+cqI32P6KlEIGp41XvPW2K+0DC
eCHsR5WZWQPSm41VOt/qtcaBgcXDX0VqvMhliA2Im1IFq1Dc+E54haKZxurBm//qct6IkwiSz8//
/m1Vt6mfm5FMFyN6eI5GwvngbvK3/eynixAnUXp1fEtAdJdJ98PCMBMmkmIvU4JqHWaMF5YARnb1
bKndX4gd7f0jX0xrPNQwqeIAWcW8tfgkHoi8Tnumdrrx5M2Q//lU5vybUXSfmckjCVjQJSPX1dgJ
VqWEbMsq8PqZzeTU894KKMIxn2+75Mwjwam50uELCRqJ0RuPSdKA9YcKjJZ2x/xq5UE9HQgDG1J8
yjkWCtgZPUaV5KbRxeYaVVlIu3MXZ+1BVaUyTy7jkKzd4LfQgaCRHIHUKRzKc0ecLGtgR3rlpWoV
wp8sVnQGvCqK+TVNWGzOQ+ghrrppXKltwsSrosZlqyiyd3xIw2EGygPQxc1B5cAjbD5y5g3Sizq/
gEBcwppap/bVdfxPdTgcJfwCLVLJ4JgI3gb3wewJuIJ8ECOZbWVhLlvv3/tPPVc6DF7d0xaRi+I3
n1BXc23JlHyoHQP1/zJxv63Ou3DIZXyNd6W8JmwCUi11NoQx+wqh2NehPKTqpVjLB7Af9HjM4liJ
yZmjh9+Ks++ITcKn1aoAzwwl0xAsWfF+6yPrA01hDHhO0sUY7OLoe1DftfehIp2B5LN2QnepjoSR
l6/zuFv4qYNnS94NumxwaW6M1xFzsTml66r6dw98bn8AJNHwqEL2NZOAhTrwCw4zeDFmab10nfOi
XhNGO57dLNohIjhEfBIaDKqetV0X0AgDa2pHFdhtj0cLJCeKvMuYoJiPxYYW2MrlqpJqzzfKc8im
pQ7V7Cxqew/6YKn+70BNk3Kg8LvDCHaVq+BvwzVbqd+Wjs6SswefEeP1v3UIGm/V+uU6pnyJ6T2o
jf//WDqv7bZ1bgs/EcdgB3mr3mxLlvsNR2I77BUkWJ7+fNjnv3ISO7JEgsBac82id90hl8f/zITN
Xe1+W5VcLxxjCVkC7DKl+b+VrJceC4pFHnbmlm2ZO60f6CnatLS5Ll95ThPsfW2IEJIpiHK8x7DX
kFHIVdA/1IBcL2wS/BPPxkLBxlmOEwLUWKpXCRLo5/0hUs+6Bwh4ErHguFIr8Xu433UKj7C86823
Yo101nvO05Xy+OjFnptP7D1cKL1Q+WnfsaFJaEnIZz/8eqAq+uE1bQKOiOqoU219sGuAuHTLqSt1
wFF9CdkO/eiHtTird0e96pOtwyw8oYhmY4vQw/OGUsncmUL9P1ik+JxHigztAG/dNVJIOC1uHm91
PCIXwUOv6F4XZlk9EDsMZA0FWPTG+gwM8M3gLevlm+kxN6Qn3jqbGe+aO0d0Andp2nYdDO80fdB3
qSvEQX8tqnyTeyg3PiyEgBpc0feXE58ODZij+4Nt8zpscB0E8PChSA5HDXIU7HQmaQF6E3S8o1M7
O1jy20R9Lb7AcA29F00Ex0I6vOCGDBNEHKaRdG4MZzMAPH3mNRzqMFjpFAosCm5+0O8L7oS+IHyQ
1v0cbOQS7NFh/pjkH/pPukPBn5wS91Ffksh/njik9YHBh9VH90yJy5r4b3BXeWtWnl/d6fEd/2ES
fGv4ZUq0t2r5aFEJGXmilyVnrF4N+u121OaTnTIHzbbcJ3ZSYwRM42FVFMZZzwvh2YXdrd44QNti
iP7Og8vTxEMFQClw/4zmm8Sons/BeqiTPwteOqNrbixOSkoBZijQwHc06nm+02+fFVglxaPrvZYi
XHEfK2C6NoM4rM++Lt9qhEbfP71G9UmgQTaAQH5Sg3h6EbOyEZlsARv/O5E0XZd75dM+D4lx1lgh
b8WhJVV1sQGPYiJBTeqsbcPBG5/nhbMgtYl5eA+TN176fwXYEFYaiZJkDHncMAp0uF6HFMakgIxN
daPrCbp4l5eJcJiR2bs+DJg2wM25djU2T+xUdlEhpvoOSDXLOaY5UwPcMHWRQbTVgevm0dzRu/Q8
NhptaoDMhqOr2LfjvTZVwOb/Gto+Qz80bJTWLC0SRzVApQ9W9tkLxw0gaS7JXim3jQ//ilfX5yo6
lRWDdaQdWCNz/fX55ETW/KL3Rm4gGmJrQ8I02T2F8xkUVDp+1JJ3XhYPjj0tMPur6kXiOYG9Swjx
VG1Nx16H8XB1RvspkKj5Nc/aCzg1QlkHGLdQjyMCqYl9WGVDiooU1lXQwI/qBVYSAeoUr8DRKUqT
F0VLIYrqOoa5gkwZZPfZ9+e3wFYV4YiifiRNVB78rn2iOAQESvvbUMZsvSnlQjvvcKDeZnn5MHfA
Klosgb0eUynvXhbpcYSxs1IVkxldwOkFNXnytGDxyE7iL8anTxcs7f41bwQXQofG2fsGdEh1JZUP
JLh0nAEwMLeM7HEjXLLWSJmqY4DBZHkuzArNAv4/XtxfNTA/Mj+wJmPP5nYdsCHzlXzQT5tuHOHf
/7NoQvSQ8f9/fj5ZWf5kGuMLAiYMjIbuLQzDTxWgaPJB+ZPuWzdahhWd/Sw9QcwHSHD2U59f4la8
VvhirE3v0ZTWBaf84wSqOfkEMEzt0QN0gHv4GIv6s3HH91AmpzhTG13666aloNAKhLx2M34I/WSc
MJrY63+cG4u0IN+6JylgUOfLa8LsRe9GlMNnn+3ZJ277meHzzTDBWNgWoOJhrJrULdSVKVtZJvYV
ed6V67nAJB45DFLAJMWcmM6G3+BjmrbAriWtZz8FjAGrccIrPvZexrZ96kPCa5fihu3aSd/Welzg
lrraZVA9NFb5yNjmkUxuYoTU0VFTuo9iExVESzHruVoN6WXuA0fQtOn9zr7lZfmkaokhRUnTPOcq
uOWG1XzHeGCjsjdAOcHksD7MaWQT0PYCKzccvnGVKixjOyaYWBlFjXjQfZNpdh+pPUwIVEhl0G+m
EyGbgBSIGR5LSeGmQcepqyA9ALbMNHB9YB+agnTOnDupz8pa2PCUoub5vzbNmvRaWUcSaydqrGd9
6A0qBCRTdDhwM5BTjzPGrW4VWyyzWW7rHFlLSzNp++ayJcHo5hjqnZxU+NMFjnEWhRh+Skjau/LC
m1OHsXdBPGL4HENLqnBRYEITo1s3YOxZRbjFqhozKbrTbP7rQtxnVEYQF1YZt96N0/uMKGZujIss
YRVaALdXJ4y2oVHv5yHxrw3jyrVZth4sdD8kWChgyEhIoxrJXK9Hf2EIYz6agXpW4/Cqx/mq8m6D
RFA94QlMUcsMj7gZLHPvnT1o8cmwEF1k44wZBSwPipXR6X/C1C6RIsBvd95xaGMTJcMan0u9Zw4B
Rsiy3IRw1yJkQfpQ0nDjWN1Guux0Hkmg1UL54aWm6saLF7kMdEwFj8KhFLaHD5Bqzn0utPqTQoRl
no0UlRlGhQLbeecHLLvb09OlHllsmJuzagxAXFiiW+o39nrLwndUB7I5GHbVW31GU99QjGwTSkOF
WoaCyM30wAeVK2ygRRIdwYbcVRO8c3tje80rTX3V4gY1mcabOUybOvzWb8yM3xqqPk7SMXnRaABG
IoRRyF9FH1dVHqKzhDg+uEyzzFghzrHmACX7GaaJJKURASbM0Z7sO0rgIrgO0H4wrKWBq1dm4rOK
doya4T9h0YkTZL6Uz5W2kq84Q/RLByzLnlAcPqYeASEBOrXMoyL5LnAccWmQNdCoMTF+QtdJLrMC
/QsIGb9M3IwG4wT9beoQaux+eK25hgKvpkIliG8SojHkuq1mkARuQ0Q+G3hczUdOQN9kRkVa/YzR
zcYmoGWqu+7o5jkDcy08gxmkZ8U+1WqXG88UAr5p4Hh3m5HydllDjGFHIlq48oB/KFCU/65fmdpB
QR4lTIvTlViXGiIYrZT+qtH5hkxFPdylhE2IS5iSFwBJgzJLfzMeXvSBopee2ZMD90L1oM/tTJ/J
qP2Uif6tyg9lBA9fWAcAg5OHe4zw+zPc2DcO96mNH3jRnlmcXht5MO/wKGRGT5J7Nr9hNLzhF+oP
5ZfYqlCJ6vYpGUoqfI1H3LVme4quozf9iT3IsJhHpSw06c17po65a15dk3NStDsXbjZ+SfuBA7oA
o+A1JhAMp0e9UAK+hdqZe/olwfizaKyHoctfjVC90QlNBVk5BOOxlnnNEG3ogGcGSDp457DlU3C7
4SuucTp8s1nauk3Qb9nM1B7+CcxBjlwleiLI6cH6d4GrfsyJ2uBcgbjkPWKgQfGuH1kNPFfF9N8C
ABwJIRNwaQHNXVW/6nKnFB+TGT0gdLkUdXPEE2Sjr79nyG2ZY07PhQRJ2eorFTbVMUajqfsyiUiy
RLLlKfzoDfTadwS3q7D+5+MGuOq94mmhOPeZmHpAmFhQWBjS5wuE4OQFFRG8lEB9UbDp35Vi1Leu
CTNw+SUCIwLdGfDIxizSthUHdJQHPYGIOeY61LrRANsRoacuAWqsRFBdrU12XiIK/Y32jq9CA9VA
denKkwrrCxTrxynJ/+snIU1sJUu0A+yMxQWuAKXtBC7WwXuduX36MdPrTY/YUs5nPQnVG1CLX/Mw
SCLnAf681t0HNvrXYvjOxXTXV0RvWXqnM6HXWNTJwGS5JfaU8/q/q0aeZNRfAJb0M+k3OQ+0u9PD
7qZ5Z0wRiuq1Uzg3ZcldVAskETLEOyX16+iFItO/3WQ8sGMuzcyTcsuFBF0GkS22oua6Menlzsbg
BA14RcwC5buGnT0xow79EpoStsyCkGZAED72Uv3gmcD59aZYvxFgmR7O5RZmAmQco22pdibf1HV1
EYz4qoCoZQ7SA7xOGFeE7Dpsml2EAXCCzFyW4mnmcE5b7AKq9lTgCOhbBZAWumOqI/0w8ODRNrHp
ksZExQcclAh5h5mszcDxhphXsN9Aln8Wssv9+oS1BPx+dEBsT7UZHXkw9AXGs4h4YhyNmyY9ZBje
lezUtSMOo+X9rQrsclt2J5TWbJ9ZB3dr8X/allAAlewBsXYBT/hc15j5dffM9rf4vEPsCVtvS0Y4
43vnq008siiMQxN0X4bf3a0Rqy44Ts3svRn28k/b8CSWehNjsrXYu7LGvrUEv+NAQbJGMueY6DrD
0YvIk243Gk6t/GE3FybU3QblWoHKxqp3Zm7eLHeh0fAuDFpIQW+OBRu0TaklnfSDdklE5tYwrUPW
9tic6Y1mjvf6zEUrs2+xwWNDPwjlficmnQarsGZ3YDz33/GmCVqTNNxdwDXeNkl4DHiSwyyd4Llh
7sUZnOq8y8DfjW57MnzckXUbozdKPZXWR7N+FFrKKlmPBLE4h3aGqz/ywpX/JbT11xRmP3rl1Ao3
mbFuBRGW4yoYvTs0g9TInJuMv0BstxIPFGCFg4Ph3yWNxs8hqC5RDLO8xbVGdsNDKYO1vkmyyg5s
KLoa0aAM4W471g1Bl3pToCmMEVn5hXsmJ2Ovz9easFLI68Yfq6nAZKsGeDiE8WaB6BkgwTLMX/0K
bTCHju5YWUdwajAIh2fkBBszhjnKnzu33UkeMVBNhHLpWp+Z+Kl96pm6LjH1wEI/uwo4AueJXcWf
m/A7c20MkchZVDcN43HTPRERz8cElcWaes6T/hB99iBwOG1a59FoHt2cl4dpALaQJXa/mXzvlhoV
9qH1zWJq4Vtq2owaKId7CGQYQQfTn9Sy1bmc0b7ZztEUVIouVphZwEDe4UAckRpyJaAQ8zy68Veq
SIqcHWfHxp/OFbSKD/225hwVCw1C3ptQXxpNaaro03o8xDApXnXg2nr3AE7UNbTeziLuROS35HSw
L3rLhbHLDPisaxVvYCoMIKPDJYL0j1I4LFZRjvOKGb74NkyDuAp2zTD8I3gVY92OJF/Lh29MPEGJ
XBdPpwYklmH+Vpli27AW8zqlnUYc+DXVmfs8wG7pwZSQ+0KlXoh7wjWQm1dkTO9JlEzi+eRmvF/s
V1xzeJhtDqCGPJR9pdmr9WBpxXFM8lwkP/KGAGhPWPskl48CIs8EY0PI+VKQ6rhQkXOCn0avQELj
M/30UxeJGlxGdkMyBHYcdf7JSYufKgiHLQ76PdYRqC0lRJBwcPf+kJb3xBQ438IFL5gHn+3ZsGCA
wD80hjvWRmtTIT3pBwzOu7T/aTl2OB+eTbf4bfMJXjBJCNJBUus0985x342yeIxMjwsF1ZzMZ2vY
oT/NuT1VenOlPAySaKSwe3dSwkG6ziHAbTE3Pv6PWA0ThBO5MQwMK3xysEXXR2pHw7Fvq6G/uux3
c+Tl6wV76FU7Ec2Imq+OFfml4ZNF72JyiLuam2HX4YPNuvbZxz1XndIQwVBgv3hVcwG14gSJgCrN
bLTYlhd/VTSh2tQOtGFjkcfKkh8Ynx/1Se6Y6oki5Rz70x4MaS3d8vYfuRd72yX2z4y8MRlbKLGH
YcO+R/7WAEd7JuXDdfbKKdlh8V5hMQ7q2bCGzwplozeCNpfpLqBuJmDqzGrdWYLZJeZOUVgdvGH4
hE+I2mQ5qyD95ybAhWiaeHrAnHkXtauzIuaMMqy3v6A4Q0eAye+N0A70eqnNACyk/SSFAYFhBXsv
+63r8e5Q1qBj2eg7kOD27Ezxn7aEgOu1tyxxYViN72oOBWw4VKY2bynwWASJhWCQeZpq4gUZD4Gx
KIcRp18WKf7Mwj4PeXHNba4eWMeKOuJnCBFgFc0dW+JP3QJ0mUUHteCkyLOf6vwZIU764QzJx3Sj
6o2KCbMn+v6M0AVFjECTT/8tfatw7yy7bW1E99hJrg75RG2H67mebPVkdZNDcyz53TEVQ6yc73yC
olx2bJGYGjO76zaDR+Jaqwvmwj6Ebo0pTLeszXbcLVS7UTFuJ7PZw/zHboxBxgI3Bd32u25ZkoxW
1EsPMUIrn4UU8Fh1Bq1etbwGrdjgpxmt0qD4zuDTRE30U2ETVmNla1HRTqp7adv4amDZDZhOvcPe
0/9XzCyUFF7y5qVQf8zpKpqUKn8n5Qh03G/Rod9KIH+bsPuOhPZIbgD50JGDsHRb20c5XfziTU74
j7nJQ0xk8grUQKpVBKURFzLuKEY4BnxrTYBAX4PZXra2rY9KtReXUY7oTfjI4fwwThVyKuvYpwJT
iKTG5LF2Hu12/GXxcecxTRMz4j5wjXib5MlVMKQc2pYpC+QCuhn836OVbyiGPfQ++JxvTW6xq5x/
ULB5gl0ULzPjv9p39rVP5mXKnYlHLbgKsHIJMdCY0+jTyg2kEfanaMcDdstrXBauLToOX+GIEUZU
lgPkVUlZ2wUDuGvi0QDMHwthTkoM4b7VUy9AAvz6f2lxU4yJ23fA4k1E0BCXPVLzRk7ASZT/Pkem
DW3DFwfteM1IDI81H5KJPEcYVnR+sGrptiJvPzJLKeER69/L5yU5emOZ/moavnSC2do1u/fYJxox
hH2kf1ZEjymPkWP2T9QAiIbPE//acozhk7oZugRnmhav5qBExQ9FuAgOkxttY/FqTRPg4PBT0qJH
rflcZP6zioErSR1NWmfbdjZudfGfEDcYIhuiVTMAmwCjA/lmCosafPbXM9GFQuAFE7srF3FHymGW
orLMHY/kEtrj2sdHeCZYJc+3yYzXeQ2yzpqkOetAAaIxJ6wYaJouqKOD7bpLPvT7wfA+iKGEqHHi
ShqT+w8dM5xjdcniYS+N7jQK8H89A+LQgUTBF92M8EUB11MDBU6AI0SwxnsFy8AY36hlu2iSsJdt
sILD2ijfhJjH6TqF/bEFKMBulKqKk4wLyVGDDQ4RURRVSVMNoHJYKtCc2MyB9GOqCLPXxUEtU3zI
ikE85I0CKA/wQvKqC0ILLqT10vS4LNJKuDZ1bvRjYRxsZN5HQwFuQkqq3LFnM5939jydgbd3vp+R
yinxcqD2nsZr2Mhr0DG47qJgY3H+9hjnY31iPVnahmSYJEh0sXWY2DVAIUXZX3psP3uDlrab22Mb
ysMY4EU3WkB/kFKZzPOeg58UepdlpjculZ4olM38uSjjIPER5did1yGpsFnWXQNk6ysuHJEHnwuT
hfaTqxNneFU7aL8gfVLhManduZx1XDqK2JeaRneacKqozLZYt4Kgg7Z8tef0orcodLrPKXtclPmr
fIkv+jAIJvfiFskpc50T/LF90Tn5XhGxMBgBakUetH4KDzPwGZadB2co4GBxpGaaJ2cGE2ckDUkn
bj2kAOy8rhYsMs+YnjMm6/lgfXty2YZyfBQczn1AaZi2xwhUIe4y5uo0UsFwmbkwftzheoHYOEv7
S+TDi4A/a2FKk1H9TEO9Naax5IGHI9oe8dlHwIJBzHAU04hhGZVrNZw9L9qoglC8ISZSxjq1rv3G
afoRcuIGgX+Rgzi24p7Y2AwVwBQwlU5BxinaJJSbkfnh2KiywuLCTd77NskBaMM27dw9mPS1veUx
NxvJyoL2D8jE5WTvzOCG8FCnVfg1AeqwTEfLuphc9L7EKIyKAMe7NbDAn7JpV7rc1kWEOVhHB9EW
NlScMMbfaYCmgniHaA9YZ8m0gntwImdhP2vL3PhNTvNeLYgrGh5UU5XvEs9d9BObgnWlYIz1FpoA
pppDL3cl0WeilZ9NjceSDTkHIjl3rbS2+PRrYO67xCxWKvVnKb4c9LJ6F/Ai9Zkvzi0OnI+4z154
cCxahsoj8HVuile0o9nGb95dn07Pdu0XNHdr10p3IxUH9wEoAEMWoE2QNxHnZzVjK4VLGRIGEU3v
3DSWO94bW5NPofuCkPYBbe6ZHwC489iaIxDRKvK3ZufgT+A+VPF8s8BNrjUfbJ4DeFjiI6/ncz00
w3fSQjkgdW3vglZqiMVwvJSyGJN4jsLN4if1JaS1X5cjyg//Df8WyipYuab10ZhGh4YF2xmmBLrh
Mbz6blBdM7uPm7+qn6ud73hYnYiKOExjvqPg4WSb/lqDVZOzmH+1UEATyAEDzWGnfvRjhWX/Lme/
g9o/u6GvHbM+27w9tOwfg6vxBbucngnVI+q56bXnLSvMXYZfY7Q2gSP2bivOHVtIyQO+KqE4EOrB
nmf3df9fYUsyHmr/yX/KW+OXmJy/jqj+ZGPxPdH22Z27zuHPLA4ISVjgoMgtFAO+D7GBhQigH83U
FAkwu8KlRkvmY0kl99w4cn7ulL0Vo+Xu5jh7MnCiwnl5QnFsb0PlXHRAei7+kn34x8YIc1PQfW+I
BTcPpOz1BxUgErFh+3+p1Eq/bHfIjsuSGXhE+owaBJHfrLfRWJ5ylxO3/4+sC4UhQCUVjHAJ44Wg
xBgnMqhkI44Vw6i9vjKSlz32br32zTw+YlkJLkxIqy0eYh/1XXSNDOwtsVGpw+6zmXBWb/1Kbafo
hmMfVG2GHXhkvmOK/W3K9lyJ5ty2420KKGgsuvQtUu1vF8fvbmI2ZjkjHwU7AMOAdBq43rgjn+lv
Cp0aZ+JLosLkiaprj67q2+u8bD8MFTYDINeRGKo1HtZnhEVHjObAGFgKEpLqLjaqLdvOBEbWHcmg
IUmqD1iz2CesesiONpymeCo446zLOBdHAslu9sjx5I2doH5xtWkqj7CueIQb4CJnVI+ZGkilKIqv
VmDqbS7PQ4+TQiVAGIYqawjDmx6nJjg1i60YVJnOuvCqlzzED9FHTvrclpzIpvRfJoQohd3fK8/7
m6pG7aIoYpaQ4lvdP+trjvJDZ152AzFQxgdpexQ/EWbwJMgQP2NWEMJt6mbk63HcWRtDSrHxi4qz
GtdcnD7gXbOBdU7/NfkNlAT2XH+EdhwwZSgQ/fZVuyvRokERwfTCbP52fou9NU/q1Bbw+xu8zwHL
vip3uubY0yYj4z+peNCjXh8cqbFfgKsePTzwYYEj9eX5s6cJkvw8gqqFr1EQTusoCbC46YzwGGOd
vm3VmGKSA3w0h8PV9oLTUuQPljsAQOKrmTIqRlQVbscAQ2nMLJr50gxsn9igvxoJD6tJ3u7UI5Lo
PfIyguCjKZZbWqSbacg/RZ092yMs4qr9jYN+05T1pXLxvJsn/8A9yID0sT/FGf6Md+Ymn3T9ZeOx
icaLKV+ysoRK3sI54y3GzDq4e3VLl1jvfNzjYRzBWIkwsaILj99MMew5B6B+Zxev9XcZQjwPIH2Y
5lOQh6Aby8nvyr3p5F/FiO2+6RUHxK1bPCJ2dea949bORH0pXvKqIlmtuuGtv1/S4E9k9oelnr9j
wzqVXr5tJgsNFGQ9N3hNZ+Q7lEttY9brMYjlLpqr+yKA0rw2/i1SgXejYUGcqOVbZCNQrP0zsx77
4HoDYv7a58Dvqa2X1KYSHmX3wGDuXngT8itvuM5kEkAMZnFaRPu1wcgm3+S7ult+wklzyBjF4Jvp
Zht633NmSObCeGba0mH3mnEMlMDFuTc9DfbwnkQNiqXipWjr6gRgSQMLZDOaSPngXKuNE01Id9pd
5BHXBuCItBDEeB337nHQP8SwedO4tAdTA4KVWzk+V3X9OUxZhS2vedBxWScTRu6X4JKEQqJ6I/+D
1DAePgx7XanuBqEIAn+tlcC31jfnV7T1T7blXcnmpn3jguxiZ2CgHI+/YsZ+0em4OIgI905EAyQd
/6tY3IclY412OSNSrJ7OMYl5jwoWEmxndmgxLZd0ZldLLePcjc59Fvm3qCxI3zHksqnDjFYhWsOS
GTmkytUhi3xrFyLU+I5lD//etSTx6gv4azCJf0zYXmySbo+01w2NJxuzikJsfGrALIJoNuQemqu+
EuMmUdhbe9PH3FfWvqtdhtQ8sWjwIXEHTtOzNIOjxFktTZsrdMds51WzjlN3CVhGPmotM3IsEtuI
UqsFUkuDaSGeag+9ImazI0Yn78VvkUX/xGAfA1f+mAUjTE49EaXgF3msbgpTR4NMmZWJ0jONVbIl
A/K5r8y9B/d+05ewLXM4n2jmORVR9gzAhGMdZidyN9JLY1Isx4QTbhIR/ssx8PJaKtAZLT3eKmhJ
CcS9Wk376Jve3ZUpF65GxFj4PuB47SYHOfPANA4JwDSF7KBRaB76pGZkEZGD3U/4vjU8y2SzwuSP
o+gsgvJNxNicdR4GumPw3LT2jx344XUJU+dRFoOeefSPbeNcvWmpd2BX1xoP5lUcgr6z+0QOsOQg
Yp/YrwBmN75kKP0bMoTEz5SML5qAgFSlWqvYpVqfce5eJvGfUtJvLFzEF/Mtqha0JBTn9N5Mcqh1
Y9lU2vR3Lfs5XC0GTsmFaV+bWlcraTmuXOFeJyf5zKZhH4VyXsuqf24IlTl7heLgDppx1YczjpAy
QNPRPhuh+2uI7ub4zlPt0XbVGPusnH6SK+qEizP6hyWDiDc18X5qasjizoxffxDisyK8fc9h0WAy
+R8rChNSozf2bT9fcJi7+D1GSVWPqtgd10ScHBeIkG6AW1vH1ozkdC1limFNjbMQYXoM6Lvx7xyo
XRLFjD/TU4Ug2/XwbLMyd0PU4VOYmDulik89ZTSoeQvPlcBf0yao/aswaZ0sIb1vkRgveWlyPGDA
ZTJoccOQ9YPzbxWRJe79mtn0mxsgbylhUYm44+PyDKTSbA2RZY+QwfBFbek2XWSFMicypNzDtzk6
HptT1BOyXa/nMC1OU+3xpCCMPwaKYt+p2dJYGskHMSQ1HRKz7dBR1oHCMaK3zz9TF8hPiOzIaHwl
HHUPy+YcLSjac4dkz7L/GCMf4NImZL7o4z8F2aRD6ZDIVj9zRPC2VHkemSKsKpk/4Y9It1dY59Ag
KzcMv6sU++sUBMjQpY3Emq4sDQD3cPk0Hawj0UJoriQz1U7bUUBK8e33MqhJTVYbCGGcfM3ZKqtz
X1fXzvYQPAZGjyl2aJ2KpnqwGF27ZOBuA8JuKEPlpXMY+PjMkZ0uuy42UdksUSTE7b9ynB5IVnyx
sKgsMoMpbkzxFxRG9mKlNgBFyVNanwFOgh6QwSGMQsLwgN9EWdqfo1yLQusbk0iM1CZ64vHSNd4/
ESvBydLeU6daSPph0x3wW58770zhwvEGzbcm4nMlAoSROTFXjci3hUWPYJnkKrRdjpmVS2+BaYgJ
UxM/6b7HGM8s4i+whzMH1b/a6WmSy1NitDf96gWJFv7oP8auPKUJ5ZcDyuROJsSP8phjWB0tM3oQ
RtGV0d3cZr63+vPo/9o7udFr92hCHmxYsQZHRmt7L1OKowcTlxs7zxuiMng9I4rT6VDU3saLw5Od
sz/1EI+ajNmRlP90CuTWJl2ni78bSD45Z9BqEu0VpR5crrHYpzFZY3oXISF2VZfJ6yjLp0rYf+q8
I828207I8UnqKVB5qW8cCuBVhMtR5fNFS0v0p5d+cBKl8e4Rhvnfbc04V+tYDGuksxwYFmW6V20M
ewZNkg+94V2cOnhYRgy8Kn/cOI3X/DDvtF/9tMdwo5i8PeZpzQnoCpZi1qMLaDO1y5QTXIZM4dA1
l8wwIzmZBTAz8XObNOrtfe5jZY1dAnZ8lqDFsnB+kyDqBLsGRBFn+b8K/T45ba17GSoywC23wzNp
Mr7MBRwrt0J3E1odLhOZYixoLxCvE5fQAAcD3CHpX2MVRng8gkJ25vhbjkF+mlIX5UTVG1u7ytXa
WqxugxWS+hvnVYB/UjEapwAiU7AqEFbsSzWS3Gm7NfADLC+TVONbmInsORUpLiVYAauTGCvx2kgA
0jHqkGcnTTTD3R+a+IBVZb1zfKYMhZukJ5oyhNGjsq7GzFAae0X6786fX+3Ssw8yZR+FCNC/2Ixk
6o5K1Sx7IDvi3JPmyYt+MUhCSNWdiJsYXJ5VTPMda2VgajnJh9E+TlOyNbKMYBrN8UOh4a1qw3ip
3c9+qj+q8lN/A/fSo/5OkSQYExn+ax1iWQehiCmltlMoqlKrILGn/tMw4U8xCM75az2+te6H15D6
pqK/gZ79V5A43c0Ej6U6hVn3GxMwbnH3kJLrXSRxTmF31hoa/bcGNoYD586HDRZGUCb9XVm99rh1
SCPcQYcy0NpVzQOamZFKeEmOOS4tVWTtUE3N4+uEjZLf/yMolt7kY8DuRsAbHwEMXOvZsiEQ+/dp
MPZF8s+3SCJ2vjxYA7YlUZgdg7bd+jICDYHb1NloVlowC/D+UbzoN8iHs4rub1J1Z0gnPRkgGSTf
pMB+LIhWtfsBp93izZeAYQHh4rBT0h63FkkFXJMuwW8h0WxNnuR9LEjclUjYzeLThFvH3ck5S8ok
eSkHkOgAvkB0m/mIeKGx5HnG0Rg62BSVXyHOsYiHsCvL4cFqChai8k/HIkmwOtlcRC6cCNxnXtPu
MIydsZQN8Bhz2j0/oEZrn8+h5sDpN8WXwcWdeTixKaHWPNq5r1/AbLSuzGMc0p2ErK82lWWXQzTE
bngrW/5B/Z2I0dGXryLhoC1/YY7bM/glIzBypzgbcchoQL01GWF8DzTTKtEYMjeUW8TfEaBRGlI4
L3/RRB5oLtZaD6O1VtTlj0n1nPnVM93aEY9QTprmpNr+OPfqgODg75Qmh6lyd9xVaVzs8KWeMBOo
TrWs0AUxdvVf+gQrr8dlRJgudrxDPqw+cQj12lkO0x5MrGzwCux0oF73Yo2X77rhIiOAm51yrR8U
z/4JRvfOFak4dAGK1ok5PI3OT1AZ8GTa7WjitFydzPFaMvjg5zitiVNo6BAHRIgA7m5uww4N670S
ocl0/OgAodX8mjrt6dhvoYE5FNU7iW7Z3TXwd69TBi5PkpPKBpZkGfHQpR00/AgDKfpf87NC7GRY
v2Vw9fJyHYHcKMvCXKVqD6rvS9RGaF8rvx3XQQzwGTYpWr0vm8+oH25zcDcW0cekq64wYVp35a/+
dBZRci1E8gJLz1Mvy10ffg1ls7FR5LuEMtRlvm/I3BrIB2CxcH+CzniMzVf9mvoLjgmu9PdkLGM7
DPuWMUEycBMt/XTJCj8F67elpNLvQ28uWPp9sj/0+h23jf26JPidtuJmTkzclztCVssF94UhEDTz
UfI/867e61/DfdabCz8Eqp3O3R7glEzXTi9r7gZhkHiPmYfMwUOm5wzUn1jWGOA276qJ9sJJLrzE
UkVoBolS6d6GJgL02ekFG1gLxMATMiOw91/9PKRWMmF8FT3reLzDgme/zBEC4JtZG9s0d+nRmvhD
E8+S3NybeOqZU41Sh7XlqGY/Lc2vlS1vaTr8nROowA75Mrgoe18GKZ3YmR7ksGyNqnhKZxHuUQ67
5FTaIXoStDSJj5036ZFmG56rpvVPDMW22oLGIz7DrJc3Sg+e6oGXhZNCWO//cXRey5EiURD9IiKA
wr62d+pueWleCEkzwpuiKNzX72GfdmPNjKYbyuTNPIk/P0Lc1PI1LU18QLRnBIIZQmV/qIhMV47o
F5m4ScWAR7w7p+z0eCvgD4i/04jPsAmOScZrP9nfmdD3HOh1mWckIJg+WvpGYcZK2BqZG87XZMHF
bH57F7+LMbTA1QgWj77HDbOMzq3VbSh63w14SDxff2FzSc7ay9h4co+oAh8/xadcIfajyJiVufUr
J2Sm7XJG96DPq5MlF159cRX3kXTOtlbiQ0STnbuf+4ABc7ERhFtLaVono4ZSYYzfDph4tqa3hOrG
qKuwNcFWCul4os4gWVsjkWaolScavU8mpZMzWqkpoCRN0MoM4MgNL1MzX3RnvLAfw3rhmDn0x2aK
D0Mbb3VDJlKOF8tgUG+oQ9PTrxz6496ZG/88cI5RqWM+VoxOpsxgf8KJF8lHZSR/dcfRZ9lIawRn
TGinImE5yjUzEkYXmTef5zrdz2Nx8rv5WcxApdzovpSuV+B9pZFCEkHIC/CYGzP4XVZ3hw9mQFs6
WMqCpgXgj8xq9enyQ89wTUI3XKeTPs9zvp1MOIhB1z4Lx0U+0dMXmZIfOwkY/3RriMDH0W1vrZtf
/dh6bfp2azIpZpRgE2FipwiqlyDsX5yyP2dY2E2DUQWhppWKzMfYGo49XyVIwnWVUv5rgnkyVfZP
WNXZjyUFlrge66gadtL47CCK4nNy36VkFTALU5Pv0fzt3HAmQ9R26N4FRI4uDJ423w1cfz0KpMOJ
NkrNnKGP2AJB971kwH/H0H3kgvU7+NmS0gtbrl/ZWSbvXhRha22Lp0i3xy7XV2Wlh7a1N6YWR752
4jiklcbobPTtpfMx1hH9PEQ5isFAMIJvbRc3i508e/Ot5DwbcUBsOK0uoW4KEHE0ZLXLs2yUpTyE
tvvdOcFDHFOjkSpskhkTQjFxMuw6Yj6Gy92l5Gu03eGx7nDkufWBr+sVbj3I27HdKL/ZExlY9Zxa
ZYzzSg7tucpZw+MKdZgkuYl7xdpy8Ng6IuO60bmgRboXaxip9Rl+G2G+GFCynNna42Pp1gmtOy1k
1HVhTcShp/I8j8ONLDR0OqNIPsKpBuLQ7aNpMW9IKHcEQAbsbYKKXvfNF+pRUAt7amDM+r0nDzl1
RcT/IaLYsOgZ6wWw9UT5gWC969LmxxkisKa89BGDAZCVLb0jpYvhp8TlS3ewm9oYcZOHgKFXntkN
8WMSdhLLHmU/qAJEN7KIjhIxBU9uqto9VjOeXY/2eexhOdnKOblZASfHyYXe1G9lOD55TXMveFIs
/a5V/ZGP0yF2gUVyToNNExyzYXjxscqSmbj1mcsVBWVr9ja6GeGWAz6GLTTyzzvhnkJ7OLV5eun1
YtcP6LbHmuoNwcF1+422kGZFapwiy6Gd06hPZWjvJ0/8TK4GUZll39yNcXPq/jbF7t/Qo4KpHwDc
BbbgMbGju1c677pjcA9ccMsI46Bq9ym3x32aBM9OMpzHiPGYab4kbbSjWfsB7CDKAVpig+uvtxnq
L89QXMp/g0VltCw2Zgfr2I5wocKia3GnxhMJl/rYtfIivOkx9PyH2dGPXRK+hUjERR2eelbtIc1e
DcwlJqcdyn45N1m4YhPidzNgQ0/qN5xnJ4m67el4TSEHszdxnlki104ugh3fj7Gy6Oggt0KBlKvx
uI/5b1k2KBZG8s2Y4Y/f2PrQcE3tBVAJfqmAgkwWTuzTxiaLrQsVvwxKcrQf3fyQtumufsJch2Ku
13Bx/YNfrF9SAPYr0wRZI3IHgFDDBTFqhmNrqHPd4jicUsmkwvUV6fOlAaqLftwp4hjIbJ2EDhlk
uTSXzH7RP0xj1myitvy15PB3TJsL0VEaVsYetq4XTBzC/u9Q2Dq2GP46ruNu+LJjQqmz+1z5Bi5X
p2X+LDpF22aLzCeneYfY6QF27OW2l3iP5eAzxMnoaDUNv9tqCta3cAnmW1wYTBR1k3DC1/17UTTG
OW7YQ5QKj10TnZWS+6BRNJ65uypiccUK+VF1YGY6VDLBi063xIFimBNZsHNTeBgOhmyfOawJtiPl
PoTZBxrHoLyjdPFzpt5LwYSh86vPuCVOWTnW49zkpBVtiMWOA5cGgdYS4ObsCtbwFHDNT/Lwqc1r
XEV1DXdU1bfUrhzMdzPJquLPPGnerCCy95aq5TbOvSeK0gB3mO3KqLMvGxoCCCcN5WhqFdJIyywb
ILqwO8jCi/w+dueydG62Mv+WMAPioHyIM2jHDAmGddPREdQyrjBbDh/ldJZReybwiP0N31q7H+hx
37adJvwaeRfebLx0lB7V3Ufoh081loouL2/4Bx7mKmc6rmSCsSow/s5q/PB5CYnrbr2ipoZUE3KR
VJ765cIjVx9OE7gMx9Wde/jCf3hAKXg0Wgq9WRLJeNw7g2D8PH8ifl+VCbGops1oPQ82UchE7Wx+
4m4C8UpDw8nQhEsFJDE/9unsJfuAB+Sn9NkrAuxUPOxfTeJ8JT0T3aLRjy0deGk//FOWca07qXl8
nRghHrRiwLCSEUFVkIKkGskD8Jd37TWUKDwCQoo2N+S/twuu3ZvLdUzuNOr8PzSFn6TNwCuJAh5F
SOygWfdUx58nKG/L9ccJmresUPBJKBTqe7TlIt8hFKn9ODQGzgcojZ4hjoaSlEJw+OAwweGDtFrj
BNuSAVCal4y9EDOt/FVwzKR97MqBd36n+flzUNGn75XlQc81w9WRiXaBHOb5ARtL+BaN1U+GsTKs
ehSO7GU0FHdo/1B00MJrg7oh1I1GuDQO01HDxMd/ahd6lS6cSzToYi9Yq+FzGH9ASuudSNEdJhuJ
F6Dxi8zFzveQhd0yp5y33euBylURHnNz2gSTfmn9kfFB9ZRY1DiUiu72uc1eC4PlcoCqAfafl9qn
I1TV2OI9gCkOpsU+oO1S2J6zZ3T0ZJjdzs36eB9x5sO3NW06w3xSsl30gP4Qi/khTeo7TQYv9Evc
00Ld/Ch/simy1TVBkxkR1Jg0v78JWSjgu6NHEq7gcBIuacWlcgBw+xZgN+fgciZlqfHq4hFEKeuz
8QK+80/IZ6Cc4rOe1c02ix8TCjRIY/h6VsLODI3UYFw2MGBkymGQ93L99mhSN/ztE+nlRRxwzFvt
1eaHNBN6ZRcPiZ88xbzuildFsOI0rjrknFEj0yK6kZIBdPL6sFSQpqH15DvjKY3DncGE9WhyTyc/
+tqxOHmU6/Q5PWejS4miFWJ9dg7anX8dzMc8uujSjoftb0FMiOJcpclf1yXPULv5hD1MIOiRu+ps
Vs2+R812AzI01FlgCMU8xM9jTvFD6eVHM0HyB5Vk8ZhbB5Rp9PqR6RB9HiulIiJCA7kUPwIfWlDB
SfjhbTQI/dTDfqp5JXjBprQlgmY/FwZHoFkDfLJmf12WGSKf6OmHqgfmnxgApL1mb9iUFvDdIO4O
vqGdreNh5cYTRuGO8pZwpP/OZYGhzuCdBtKM1VAw8inIU3LkPRj9+BmYHaNX38RgPjx0Sbdl/L+z
HBrEe8UYFrNTbr7pEptNuvTPze5nl3cVXjksUwb9wFN2j2F/x8s5MsyMceME6UtSBjfiGY+lU/Mn
ChwonyM346lCWQdb2K1DTl7OLNP1FJvsjYY0N74EAF+D2z4k5QLyFdhG2A09l9pYQ3rRwbTG4pvr
EvkxWjhZdR0DcEdMYtK0jkqJXcn7CtKQ2mmQbJqodpJOF0O0t7Iyn+WEUDJHxzHxD4lfHHAKPOPx
5MYhaAammXWnuFVhoVdbF9BxUAe7TuLKVAONvEn/kMfzS8IfVOjk3LSLD4UwWuIgcUx4S2frladx
nbblRgtFR+I4vJczLwktEJkSh1DorcWJQs/xDXC4fO5xMxAVgoG8cLnimDSKAkaQyfrcLOksERXb
qWVC5ubiXhjWMXUjbEb+ccyilQinXWOaBpNChzAoGRWO/YyysjTdTxPh/qwWI4me7Lo8nHXu0fqD
FDXh2MwKTIrL30yYxU2+RMxhZzEweinjYCdaFWxUPx+knq64cDtav5we20h7ZibxN/DTz6LEelON
xiHjFEfCVqDEI+nFaa4ouQ0gf7RGuo1j/KRxphjYQzfdWkORcclvnk1WRIe2hCyXI/r+gl9uOuFs
w9hnXlGhnJjlPPF5js9ZOj2HacwIenhtq+BFzP15hDvJJiXONudgaTj/PNrogTNx1sssuVId9zGV
sC6F7ldhYVzRtnktHGvrI+NDXl+FeLdUSf61Yztr+icm5rBfw0sQBviArF3aW/sxohfNqyUMTs8Y
sJzHxdkfDIZYLZOTcva4NJbqTVUmANkAS/gY1X8y6vCGMXvsudAs3Tw34dAbTH8IsH+Z+P8Q8n6T
RegJ+F3zKv5raEKLStxC3sUsmF/NoLavVYbCz2CjWqwXNDoXOABzRo1N4v+mE5pqvURX3fqNoQPw
R79DAQLABq96N5vlzi/ae+25TKAgSXA9wnfj9U/wsd8h+1NdY745ivdXgjguR056c/wkmvHk1Jm9
yaPc/Ww8zmVxOz/YDj7G2k7OY1e8dTS2reOeJUAGpOItWYXHyG+a85yHyGtMQVbKp27MGpcyC2OF
rACo3PaJrdblL0fhJ8HpjqwAf7iwYlBLNm1pIyOTX8VueW6o5uH1HAFVWMSqqGXt6RPPlAvezWRh
mBmLac2kQdvUoCaQxw1OLCCQWRm4HNwKo/dOXMH+eGKwAF9YqMyjZNHsGly2MJG8WbxK7ilePO69
ztnHOIZJS7FuzmHNbV8cswZlonPzc873WMj4g7Ek6mEzo9wOCnYQu4FgydyqrP1wRqp1WYcKaKRl
uvfaqaULtyNibflAbmfCNEV4GLzs0GT+WwcnPCpQ522w/Jt+QU3b8fhq2zMdLFbcDk8FqyU3/X4b
YRF2+55yRgu6d53+46t4IgYkzqZjHjHWYHkAEP3U1AUnkzY+xlYUgX2jcbWRuXkY8uCfDi2f0dmM
Fk5lMG5b7xhX1q0N1KlrcJhGDSWrYd+ewx4Hb5YXM/0zGFXt4WghgEUyRd2Nht8yGMJ9zns+hzmU
P+8pshmVYE9guqLwz/jGEvflggzQ/0xH0dE1fUpF8OPgQII6RallpLvngEsljaQap6t5Ynvf6Ri3
m5FM6zyBEd076Y+PI2+lSBaPC7GizUM0TwMUD5icgo6qVeGpu1eYexQXknmu+dvSz2lnLok/7xWP
15EZecDTxQU/TwUDoLk4GSHNQNGc3ixQG/y3eNGoiXVZWpEoqqPuSWzZJW9OF7xHSXmfomKH/+ds
x8kuzevL7OPRLGcHznCLBVOL/sVNsLFHreVtmFwXQKxYLnw+k9/SmBq2KW7M6RKXbsvuqF0K2ntB
/3NtXeMipYreZPfBPltwith7zESPrdkQoG7HB9OJYWAt18YscV8o1d3XdniTcXHV9AHAHEEA6D3Q
YhWDsb3Bi7KRZR/QSaXoDPTohlapeyxSeR+181tiPk/kVVDJiC0GUcPh7s92GGJn7nW0ochjvTR1
pU3z3NQhu+aS3AxSWout8NPVH13JXNYdmIMSDY9fDc4kbQtcYPT3lAWd01msy2xEUo5fcU1uhqB9
H7PyXI5Bth9ayhv1v7Jn41iWcfvfxEnOixlsNDavS1VfNHqpz8BiLrNVmsKhkGH75UbmoTXzbRiW
B/rZgYFYmh6nUkAtoCK88lF4DaxZBrY30FWckSnxATtiPRAOkqui5h/X1dK44E2/ssZtr8rsOqNS
hbnxJ3AhnC64b56OrV0ug7boFsfxnZP6c2WgNyAbk8e1ileLgSatS4/t8hwJwtB0EuZ5vabR9FsS
NX9DKn21El5434PJYls/RK3OmjjY7C7SPQeWOAAkgsXP6DAf427xsCRQSeLB6mon5H+BGxuWPuBA
DWbYYdQQzGoDQuVROmrf+OXFi+ffgmgZU02DQUTAeZqasyB331jBfZlvBybC4ZRcl88yacLLmMTb
qXuVMZ1beCuBjD0WMz0tOrlX8wRuxYK+t5xPitICEjAwNcBLSniyv4dTM+5UUv/mUclbSO2uZipK
MZTOfpzFoMkqGbVAYLJPrKnnOna2Pgf95VJvJcZGWIypqFyhWXxvLt5/EppxgaCNZ092Zz0Z77hE
tn5L6FhiKxI0XBozqk2vTlSc7ggavsEVOVhmhDOBbCMpzboD9InnFZq6c10eyKkiKM6ZrDTM/TCE
//JGMQdGUUjEUxniekhB8fPRJEm4V52Nn5hEUU5ccJj885iNO96wv1Ufs/1zsykpD/Z8k/I8DHcr
UA/4lnhQ+tIiErYktFErlaGYI0zOc2IkT0YgwfPIsOfGbjFkrX2gR5GJZBIybUgmiUcVeBQus40m
gsbLvZ9E9acyWbu8xrjhbnnTcBc25dSmF4jdKQF9uZ/9EIdOMM+buLSepqa6DuBdB7pNXOCXNpnD
NcIotAIbng8GLKtIAer6BgsiDry1Q2/6hspW99A7tL23Fg5CnJN/rCl66MwE6buuzMcEsArWKjpD
KuD/nNxvoGvpkjCraOP47WsFFsuEKdy99ojQPj8tkSzSS8ODysN1VA/pJxYGLKs4FRLcESvX9rj7
s2C7y9LQgaprnOexwvY8+lCBq3ePsgbqlrnfANfADsTQfIMCzzhMMEyp41tuvowRvRTjsKXz7Z6h
O/GaENfIb0mMlatGPLSL70bR916QrTeL7JBl9VcxWU8xDggs88zBFxG89RfZYniOSwZ3LI6vTquh
e/qXxpvQ2jAysBZlU7jjA9vn9r+Wo3wnqg/SCejMNA3zyx9kaF/m8Qcy4KoyX0KjA4z0O6dqMznR
q6TIhYv21UojDictAmX8xiKyJ8tAfN99EAEEWVQoxh/Jqp5aWuj9bclINueJbAVX+egiCPIvV6+g
ATKIX8QJhiXM8DaM7rmuoDbG/bCL1DO0KCi9cXKtEnnHEcncv8aVTBBk7MVL2IZM753D8ongnDsV
vGUu1E93nneKrY/xA5dKvs4hxXczgtVJsHGtbfzY66zxFko4qgFqxq7wjTdSmjeND4r7Oblm9xJl
xsJOYGUyfH5UJAUEKZ+PWygcEtUflaq/VkDEszFAIoJ5PoVQPs5BUDO/jL29jOhrt2nExYxeBsYO
bfxBJuYpUtQl9JQq1+0rkVoEhOAAGAkqsfvoj97FrUA7lnNa7sXc/slNT77OkrZvzyRzxgm6AM6C
1myn4FyksjcseofKZn7ftn6/Zjf/AWL8p2ViTSJW3HLXpjaFBj2VxWdM6DenKt5k56mVnU2o7Z2W
28Y1HjJiixI4FGou4vXoR2ujE+h/EctkrLI9++mmLppd53nm3o5YZEnJCd02OzdqOLTyhXm1aMCW
t59BbH2BSd2OcUjRUfiYRUNAJH1aqaLfu9WwxyG+hnPDwI5End2/CjItKRA9lTV3oTGGGFyTo0tA
N62fWKeqGo8K3iGPApOqgctsPj8wVV9LWm4Vv0aB01TZ/Qcq8b5paMax/fglKcYHl1tAoOjFWdLu
0aWKooNeNioD5580zok/HCUBRh7JDO6bE+Zf9vxuSixuvc3Nqt7hJFrFlFskErEx/hM7+d9qzH4J
PKwoe6Zgts6XhbB5D4rl7aOjk2RUdmsxw3qpgiVjnvKSAUPvfHnpAotMJJm0gpghZNRyWzcRIWxF
SIEtdzsXxU2ZE+N6SsgVar7OoVBAx7GOFDeOdP30PgY7IDZm9qVsUJIGZ/6pSs5kD87KjX9i19hp
iYs8J4DVDVRSVx3H6unSNeOticyjSw5WQiBYF8zhWXwv3LHoGujcbc75dyyLu8UClOj8beDtWAV+
do17+4tyrGjVsRyWLbyybMJDT7tQzkfTfmtAW0u+gosOl97CMculGuWF9Z4vOZQJrBBwhZptG2vb
oQdE4/Lbtb17Xx59JNlHQjX0gOPJoNBsXTXWq6BcZ55idFrwA8zCrdQctsJPqS1p1VYL+9UqxWGe
NWsWFSJmRftGJaevxp5p8+sfXbx6iw6M9Detex6ElbcMKxFDn7Iu+2340jbEh61VEBQvsSKPB9gD
DYCfxXcVtWnMf1aaybJsxe9Q8gDVFWZRRN2XzMXS3i/0vl5ydcWp6FEJkvhn/OXk2hHCOe8EUuNK
INvBwKZYG0xDp976ygnBLnzSuJC/XUBJKwMstxMArClO8TUJ3mA3zuEpZeo8MlmOvJRpSti8WuQj
oUA6vvnRGd5Wx/avcJJfl3rDI1TKiz+SXK8liuyywAOYJ14+bGSgHzJqUIx2PBDmpflnUPuqaE+U
2NtbEHXaXPq83O/SJ6VR4Xv2EwdNnvfJ0hyRBwnqBePy8mVM1iPzPuYeoO8zcE/hzMGF0W9GQ0Aw
u3/TAlLhcp3gprYHcHWk74631f7xjeEzbIJ9u9Tely1QOg52Mvvss26bM57p4mhrR851LKY3yw03
WLdPi2oakioydceVIuID7kx6prj7V07IfplzAlC8IsY+zEJYLxWLcOzgY5du+CDL+HG2vVdQbfuk
Q9kbneqdWApfmjsX3EKr94n8H/Lvhan4OeLoGMA7JsMMQoWWcLPEjjpoDjZp9+EPTrGzdYVzjV1q
GApcNplpbOzE/ZrkBAwqGmAy57dgqm4R896ho+XT5F0JSlO91EHBwcX2Dpke9swtXYai+LQE/Tdy
Ml8ktbsFX+jOd4jf4W3d0iAYAuHjv9PwTWDGoqVF7WvKb95BXC79btgnqp73DpIGCRHFlzkMHIVg
+E3ykjk25hJ3/lmOjchd14CNKxwbwM7qESvHnZrEH9cI10Fa/tiGvHFZFKr4oajj3XGDbZ2Ur1Lq
aCfHQR2NRN8zmdyniQmLHOhfrCCgG+EpULQkqxGoOLf0j94l1ZSBjBraxc053khUHHxibitXG9+U
A3HZctFEZokbsGfSD5mjq5yN3alnSD+0rdjjQRbx5+CBy0wbalqMf3YoD0I3R6stXfCPcwSHMN1F
C31CNf1Sf06nK+wrmDkUdXZV85XKvFh108Suqb+tKHhUzENWUUUPbQ6/FMcT7VES87NfxC90BHTr
kcik0SFAW32HGTUynjyGNsvxETHV+SRavI0syWIWwCaucKhXQ/zpLgSoPBhJoyfgP42zZaprLMbn
5bVPnOxTRu49Cpzt4KXsIqTp3BBQSi5DZKVvIwd6mJLobaPq0/SmryHljiDSR4tsFQ4lhskW9dIH
3wKwOKFX2KH4A5v9Z2mDXV6vNqE3bODyYOX75SK1XGBqrsQ7FbmfBh0ztSCZmQS8otyn9kPIa9lG
dGhgGLhGgw9Cj70DMvb0GiuWHcpkAywz0GLb5iwwZpPoSu+EbM4h+64oO+RCHjAMbAGoeqo4Lez+
+OpWTo8Jk7/mJoKb2+dcSppj0AW/0YSao3k4XFrqtGs9RGn1Mprtp1F6e0eXPNYuO2Yw7s1opDqu
eytEcWRY3a49UYnLiP0PijA58gnCAVd79P22BC3YaNyRQW5sck89WZV+5X701ELiM0tAJuliwOc1
8Zhk5P+Lxum2r0qQN44xwv1jwNbyCFM/HWCUktSyt8bJcIMzlXX6YMr2XnhxcfMQ/hOBVZKSyrUd
E5yABEgg1m5XOWytpW446cF5qERcyB/7wIg0YWP6WtfLMlkSTPPppk7z/ooM/VIXFF+GFe+CFYR7
rK97IK7nxrK+zNG/mmaNWteho7SCDPAonz0+1Zi09WLccSi86t659LNIawv+WoanFH3vblPag4sF
RG1Sf0V+dfa6hPt7XT91SITBHMOg79g68U4l9j/t2/+Wo2frRFfbwA0YtZDdrPhk1v1fS4HyrxHr
ByemyEwe7LL2j0be8vQUf/2OeuqkIHJZ2rwy7QYm1I+Q4jNMTR9Gx3AHLfPXdsovKwLXz9uIwQZ1
3hAMBLlVDoOHBSNcdT4bzbKo47H6hUxIIhjiKLQM+3U5Wo2l9+AuFiLQXiRl3G0tvY0fcZWvSVho
kT2UYbiLp+aImD+sKMOhqTEH2ZtNFlN12z6hEwJHXurFKPLGnrfyBNbLUXKS7zomhHbevfQu5kWn
fzUjdaOX97A8wDq0kUY5SroDixQlpMJ25SYLeU1UP4GPMINNoNTHoNufWBR/B00QwfSgVJn6Ei4+
IGNM00shugsARpJl9MYgkGKA496b9JzXa9v9a5mcjzOZfgOi4kdrg/fSY6htThK3SgAOnA+uR0dh
wB8DNEQZqVlK14KO2ZUzzUxVwmfLK599HWBrjr1HbWLH7dUIOwmTZ4gFfu2wEFcDbcj1dPeBHyZu
gZkvOYmpOLMew/4W0ZMD/27tOl3NChY+axSxkgKSTWRke0/NOE6ya1gP9znhKh3Z8bt2BipVmCmB
MGnfcNS+EGG6lc14znq8NJ4zIV3jRW4dFrhoOhqtjPHgYhErEs4rTmK8KahBq9Tr/uDLB4M/OBhI
h729NKx0waXhlBFBRVjOjQbD3TojB1t0nzwruHAoCGQWMOfwYCpTE0kTd/Tz9zwkBji5LXXRUX4b
e596d+yGhfGcY4R1KhMghEWZqV5PpXjssUDFiTVuK+VD9TD53+qedBOt6Iz4Gtx5AxOCJR4ptjk3
+k3q26/YQCLoa5xooz7UZ4on9SGwp7MVut8TvMzBQ+LVhK5aXs5R41zMulc3Z6A5dDkg1Hh8RBx/
r3uqNKwCl9hYKAb8trOvovpDAnZKPKSNAM4/NJ81OPP1NCSMKZjToWg8iMH/Cuf6hqULcJEvXpY/
lcJhuspdif85os1CMFTLHrogRD0sFl/HyedzWA3YP1fOMB2mxDpicWlWqQSnMTc3bO8BDWrhJp3z
u7KS62KNs/3kqhRKNAcFYjbn2LQornKn4tACmcBBwKm9WnzB/Ehn2bYvJoAhlk7qE6hzqPj+LNP+
4b06FqNxX0YUCk6GxEgQTowuDYihbcbBuMuCu73sA/2fsBqfTD3fvGkKIflBQciqN5OQMTSLm9WE
D+OUUEHB4lDZ+UKNJb3N+YExVPjMHn8gGk5De/HHx/plpsMO4fVOBBXzT3oxxwAeDAVdDE5Geg0W
WW652CKGnLUq7xViY8UavazVUUt4zx6+hz4+OXjOiFdtp8XZOBU/Isi2fThvkry6Gz75vRIKP1Li
nzApMBzE/mueIYHL5SshwfcsZyI/fo5AEUGgCaVxiOfmKFy18zlSlL55HLoSaF5JeJKl0mbnamyX
1a+5V4374nbBh27k77JGaiTBRWVlxHvpMDGJtqOZgpGbL0C0JNyIw9i+BmHyOEr3MDSY8uMRb5Tt
P5lu9B0N9XOr4m/TFkzfeZ5EHR5KZ3DWfljmwCNAO/RtTz9WHzA+gB+UyRJskn3l8UVwIh0vejq2
OoIWpDHuHjI/M1mwisspYWikYjLd6V1dlsfG5PCUaWAAUkUPy7XTSaN6G0vzYmpG4EsHlW0FuJTI
y5JrZpfJKXFK4QxAEHg0fflYFFwUY+vMu8aCksabVMDoVMLeEWMkxoJOkFTeP2eEErr8myDLd5ER
/JtTrtFuPBxDGdwSvuF6ZK/ALvPsdcGpjJK3hnB9pQWuL2gho/mApHGanPxoF0zlSBCYTLjQMg7L
v3OYWPUTthEv3ocD0WM1Hyv8w77Qr4ETvo0sGJyxX/qag3DBkTCS3FdD461fNIm+/o7nL6Mi8uPH
DGHkrdHZLWO6MefeD73Y/H8Pdh1GtN4QC4/Np8mbdikSGbAO/jSY70NzpOyMvCVOEELTCVs7ULuK
uVs89JeZg1KeMHLADKN4PGbkSKsi8YaEZYYep+r2rNL6Ubb+1fVmwL3iuPTDLq8jQsg+1+JaaBNY
5rIpuvyx8iveIDCmpXWBmnvJqfECS55tG14ovOME73Qmrv1QPNckD1eAR6n77ORzZUcPy00oGPud
9CgoMN0NI50/FbiwkZWBLeqtivyV2TDRHHJ5D2jaTdLoHXYIbR7RU+f3jwG/AEjy57Fdkm6wPFdy
eZCSJCZJSktAFKbXBCTLchup2vFnrsbvjnOvvzzmrX5FkKZFAUBM09UcrLNLw8kJEeLHySwSV365
97ziI22YyyTirIaBbjD33ndY5aS+t1BicO5uDcoTerKNdaG3QSbPhs+fMQnrnaSoBq+Vt2UaRCDS
DE7R1IYYcdunXLAXmlwbPAtSgEv9NGz5HhP93FIKjjD1pTrxhoiGzM5iPw3ds0VsFRRH+lQjVbGm
8lBUAC+a5gnfHqhYA3Q2co3pn5cDdNWap6kbL62iJcGWwEqIx64m6PqFGl/SYvhSGbZxz7Wqk5sG
/x8r/k0kFX1Bt0jO2+Law0WTgOScwGdRWw9mw0180HI6NYXFzZafK2TrjR2gcZZ9mYzhbHb6LZTD
PkihmbID0JXCd+3m7rHih14eZNHFT8WcsVfOf3tR7EI7xs4j9fvyw6a8fq42S1RcRgUkdEkNiEPQ
RF9SEq2KsBcGVcldA1riitzX7v/cZdwVxKGd+EOk8XWM5Y+2xLZw1Ltt0WNttKp+SOM84XJSDccy
9L4nJZEFBgqLXX0esKhJo3/gvHlSLQcYd67fMFTs1YJTq7obaxypiIG0OhovlOW+eQjd9OoaEsuN
Aj5rEFragqYYOah1A+ed9AfbF9tXdw1d/2NODTA5bb2e/fifzn2max2QJ/8/js5jSVJkC6JfhBki
IGBbqTMrS8veYCW6A00Agfz6OczqvUVPVxciuML9+Hw0Lu3U2v2mlbWpvPDsCvfoJmxFm3rvNtNz
l0Yc0hM95byqJhwruu2acOf1+M8W7dLwEr3N3q19qEpMgxV6G1/Vz8uUnLu+/qib/qNqO+tmSnog
f47nsow21Z1ZkhzEtmC92KvH1KmfWcAxQxg/At9+yENUgJDpr8lU3qdGvvQAWGjSXZQXvEuD3zx3
lVqTzrp/RSQOWYg/Lka9GQkpDxVg3IzczK2NN3YfG/vRJpDWXVAcI7hhjG/VD51PfQNwDjl5XUK3
N0eSddLtIgQdcemHWzdgKKqLbMI9CkLOiVN8yBOZBrDbxsU79F11pDYlcJBiptX3A1opIly665yT
pTfZW4xMgPy8P+5c3CYeiBah0RlMhsmRZLqxhOMLWkf/0dOey+pHU/+a5ZyiSMb6pi5uwIK0sdz7
GFVoAX+zj1gXKxTxi5MWG7DA3xLpZt/HH9hD0Y2wkalFdR1s/9bn0zOxqA2jnHu53Psda0NdEzw5
UIuhmYO3nzy1HAjdIl8IMz3JFvH+zEnL/pAQRnEebPfA9vlPjG6M+IyDPfIZzUfKVIL1kF95ZkvO
5G2fm92woGaOOEN6oFnQCMAJAVmr0KvYINdt8AFCYKUdbVPuPc25VC3tvVnoZMIp/dc01osO89vG
syumWwgB2D3E9kSiZAFw0IU5hTNsrARMI0r0iXcG2V3r3GQygd9iuQebmcVYsoNQhCaQd5igUswN
SdIJFgEOTc7icsG9N39VAu2cla1iDv5JN44DkQnOl9W5DyNvMzELr6GTqGtqtfJGuv2dgu+Ehcnv
9xJakJ+5UI/JAWcRUAjx5PNVUn6Mz6F4k4H8rSLaY0raIc80bA/ujp4kYPvxoc76e9+vEAm088Vz
m33fz4Qro/Xzk11mFFltNcwOb+hwbXrsO60lSW5xeN8V8wrG6lldpg2at+j/KmT0OLC0cJ/rNn+W
48is32fCJhocIX25kFoJHfX/A9Qr7dvRs9+bEYWemDi3hs6vLszqrlauflxDU5wqhneuDbA9ZcZW
RM6+c4nqaUfspDnArU2QYNRSczOtGoHkgcNg3AZeR4uVvNtpdR+I5NyW3jdaBoQUPQZhYSt1HpvW
HLCSbu1IMjOHnnqXEVBOfrQBqgQpEfdxaYKDqojNZOJe7ypQYQ+T7YV3AvMAAzBUWIe66FYgRlLu
h4r2AhPOs8ex1/nuqzD2F4sTjCS5o3eex6HBHvU5LdwQF6fDkn6Cl4qQ6WhqePMLGIaI2VuNw72N
dolLdC20/12T6Ne0De6Lun3AC+nz/qETnTNzFmXw1PEbDLbmDJ2PAa9KTjhEL9EekUQUzjA2lLvz
Jnc7RgVDQ/u0bg6NcA8oDq4Rzms1TvfQ6x6BCa+K1hp7AjaRktByhfU4c4CQEkJUo8xFU+EpTEjI
CfFHwENCGEfkefXW88nd1gwWAkvu7cjfWmnzTLXyw1Dwm8Eib3612uQKBt7zFL3bmGg3AQBpoP3g
INs+3JdW+q3sag2OqFlOqy9E/5cEEAtmy+A6ZmKn8eSWhtlGYryLh5y9jLNbkReY/Ka3sKlPPh0x
FlbiQWx2CS3pOh4vxGDLn8XRJWuL6Dtq6vfYc6/BuHyU/IBSOPmOnFWi50JwvlRryRRdBXPDibVT
l4sHKGIHHQsw1xbqpPkWpRq7ecSftYGxLd2mxX5OPQptpObV00VI2S9cn43PdGFJtkmL/oXf51Iu
xdNQdG/kuJ5lOxN8w1kcOeUPFG++xMHZa9VFD+0DNBFAtmF5yti4PEqBWqadI58SHe6dy+9tdzpi
8s+6EGNWyXuQH5CYH9ugusz9QgvbaYbUjDwZEIo93+wPD2FlXlpvywJ8dJrWxKgqnS7Rkn+4JjY7
b0iekzA9dcH0GAfisffmS9zjwLIiJqF1QwTiZBF1EdkITsLxrvLzk+4HwkRHYq+nGq+b7boKvnaE
WmhVCc5gljBaWwQ4okZab3q1LUSTnLIsuPVEv9dp9diF+NHdwf6Nl+kYaf+PF7GN1oY+HsHDczpl
7y6Rua3LAk2P5sUfI8agpfgabftkEY3uTfKvU/d3lpE/o10ecr+9nWtD9AvbfBYEDw24qI0A83YN
dWhTjrX3Put+HlwSgco8wUKs7NPUyb1bte6+Hma25OVU3I7ooYcmeFZZf7s0dKFzXV5Xfqby9Wmp
y2OQp1BmvWy7okutzH0OLMIsnCEgXJzzW8U+w19E0qj/XtzS/OAn0pvECX7qCCFDDVQEcM8+iP17
TbJWJJk+JV4Auyf+EcX4t3bpOrpofC0puaLSlgcYM9muiOiD0yz91XLkiB+eAk0sS46CsYdEhOI6
PJpB3FYJ1XIlVgyh+hrrBOcxy6V6eGS096u92Nrkjf6qJuSWDjlCKlD5aztqOjQ2hMRicqV8xUxN
u7uxlDnsFIbq/rDOPcP6PRXByfdZPoVCHZGUx+uG8mnkIjbucBRef26j2NoStYR0xAM0qdsPvGGv
A64UUH8aop29HF1IC6trctvYeAo3EYCLyvDZjEz2XhXiWnSpByJBQxWyqovP5cYIeQnaAE/aHH5H
izl4GqKTmmlUE0CbrdM++hSraHJypOQdh5mK3us0VM+pq3/72L/K0fwxWty7JROnEkDTvu7n/y+M
r1CWmDn9WEzzY/A1WXI4jdHwh7DDk9PNd3wIthwnh5wraMoCQAM697saapIA+PzhVfKhHAv8iGUP
GMz9iVOy5sLxUqesmMrmXpRQUrV/t/ji17Fg7MapuQRrTGxZ/yL/x+Wk62NfUkKT6HVxHMn2rG7f
lEcmNkFPexfjyFTJn8BdACg1/p/IZmgNE2k/1gR3ACN98NY/EqG0nPO/HeYd/LDAC5sxGXdFO74t
0ar8b6czetKNMw2vmTSnBVF6UtboSaZNmxFxgqSDCqjkKB3kMu7cOXsGaejdtExamZkyKk1Ql8tI
riHg4WZuQTDZvNwD43JdP05j/7T+AWBbL2i5iCFAcck6cltxuMZhs+uz4JgM/fMSqbOMkh07mXib
GMilWeJQQ6Vk+CG7YmnTWO9ePoN6hTCNZEAk68ITXwW6uYNCuSWqDhqTjwAcgyUzs0G98K0AkyiU
RK+VorRGVug5exFUtdg1oWXnBOLNOt5Z/gyjP3OITfMLJz0onFDWO4kJmf+JBKksEermZQ6OBm62
JXYcnmn94hhp4nusgvStQ5zIivC4IlOaUZAdZfe9tNe5ATr0NLmAdFzbXiJs1W+OdMbjesaZb8GQ
GwP93NWpKG8lEhZUkipdGpsXjLw3nPmtJnuMlbrEzi3yLkr4sAnJhmPIzbTFu8MYi4O/ydHQLG6+
tUmNK/CGq1pf49GN6m3b0chuLatEf9JIfLrbeJiy/tykgZ1+Na4u5Irl8Fkc5Go20VNccBF/exVA
UcbdsdqW47iyiIzPtVrFQ1HF0GZbFGNm7tQcol8VKf0aq3eRyds4nJpXWLtC/IjEyf0v3070fHFj
P8a7r4dKkgKkYPwRs+atUsamy6eNg1QTOe84uTlok3zERTOyv3wh2svn2+EMCJjUGEl5BoAvLYLx
Ajs8Zq4aHCb4banmGThtz2+XpfaEeAB++HSsnJonmnY87B7juPHiz7BqoX0xDeoR1GqW1C1Zukjf
0POwieQJISqmYPzQak6mKq/wplbW0PA9Bb2T38CoIJU9ryy4VDsZMBj8WydVNG2DwBPOflCaCjvC
8iieDYbliuF2F2H2awswp4fZSUPyjGtVMaRE4pD/DMoq0TREbo8AEaiEbKK7PLe4REGR2BZTZNhi
MMg6P2T0WRjzKu3OH+9abU3RLRvSlEd7aHJn2fghv+WKxjVW/Nmpjifjaw5ZnjabpiG5/ielALkZ
eROTVskm25nUdLBpQu7FoHFZdBZHSF4Ua9ZumVt4n2cfxMKDLnCR/Wgo9KyT1eysWqjItxcH81yg
Kr4IE3oYk68wwdL+68YxMo6NyteH7SBDQGVwkVhT4kaYukmBrrB8fmQKfr0lU2AzW4wYWbuVY2D9
uN7g+LctIhA9PsO7lLNeN8seJlnhEuz+uvSV72KKmKU9fAw95/u76USAMarLLUJWO8UFwuo22aPl
bgtHEMOzaTpqOwwsbr3Y/KoZvniLp6bW7kswO6Z7WsIhaickhcHU3eGFtdSrXQO5OfIOT8CQFUSa
GMUkG8fJ35YelxocV+lQwFNCJXKRN97YLqg08WhVHNBhDRRlJAum0dGfFCPygsk6GeN7HOJV+2bK
2kFzYJx2bp6kitzwS5i+NVSShMEh81lsJ1vpboldd3+ylrHD97T0HVELLl/Oce+7Ve/OrJaRn/0o
LG3hm5PoMvugoHfGB6TrTRyfKdTxlKpEdizHRuMWFv/JhIC1u+n9WEXQ4oxgvzmleVtFe5lG9vA8
+55L68xpNYt2F4dxOaHTYF6eEPmAOiNn8JuSNH7qR8ilPS1Lg3WeCTL/eQ880e5yuGqtimv2/FMV
Da99PAnzmFfMzjyqLXIQSfIzkysinDW1IGkxtQa8azdZspTM283AWCwn9dHOXTLXPBeoyBblRrI6
MTlrFIRhH/3fsC0QLIM5a/KkxA7YseF9Q+rojY+jO/srVxkxXcjE3LE8ZsPQtSrrI5ycPj7EpNiv
d3ysvCk/Zxa/C+knuh4gVXGErEwaEFud5T8YGSmNHg51LaQ6t+u698QG54ZzFyym/ClVYI8YFZTv
kZ+l7KxL9/R0nPyk41YjUBe7mWPGF1EJzgNRyOC0IzE0mZc61qkrHGwiu7BvYJRD0mNqdGRekXTd
us02DcPGLJTIrf0ZQ6xJhOh+TD7G1YOxB4mizLXFhIS29HFNRxsOHVO96MyfqyfirvK5OdWdbhg+
zytlahZ2xxhGRVV1XzHBASw4Nb0MLgYTLSbfMHRCTE9xJFiu3jhdsAQtYQuhMHA9axtqJPq9jEGI
JXr4p/tW5MnalzrpmktNj6jxOXitG8QlVmqQloTJsIifnZ1wGLZLzoMMVDyQw8EcWOGxew+8IY7Z
B1tMitdJdDbJR/xWNlSVqUgUaYKNyefh0NGe8nlc7FoY/wZeuEeN2/BZWTePmcRNfuO0ruWDvNRJ
F5ZboxzbRunVzPBdjppoXH/e53MsfX03SlXQXA+l7yu9mXp71s22QdkwzgcrHaP+74SlQTKvx16W
zc/2NKHEuXhDAIz6wUrqtmgusSdV3e67ggHQNW9t7DmHjmQq/x9sMdt3LmjIxhTQdGj5orw2jh/6
BMNMAIv2xi3T0NktTlBVjOcTiDNrMq6rCtU8NE08wwHfR9jLqgHdWgDPH4Xk2DOTozhYDP9mSkBN
L9WHHkwhCKeZ/W0BNJZ3GNOn8GmyNEpX8DmUEGxOrLGPvYPji4SO2kVeO6SPA2k5vHPLah8dHOyj
5aBiD3VdJjsr7w8uZ7tiCBhlIcU7hCuktTesvJMMAwHC5bneDm7XJv8SMaqEAUiXasZZpcJ0xRit
akpXbjCwKqtnAjOkHRu4tvZYCrXdBJhvx/YzVw9dX1QoPWvX1mOxDRqrrnz0jgWPeG6RvgLZfhhJ
X0VFUcK2jSgIxKGsCfVJiRBtbH0HdCpNd3DLO5oEsmaBhmeR401fk0na/juHI7qmpQTUX/AA0sWA
yJdzknUfpazV8hc3VLzmLnXJZIUHhAGs1YFGYZLUrKLxR/6z3bCrTnKcsSpvvQDqR80JVmnrfaor
EmSYlhQ1DPpIY7uKLLDVzr7o8GGfB7X4LeYLC67z0ijl/zgRITk7MA4hwC5BXsgUhAqKA8+3rtKH
1PZL+x23wowJko394j4lbuXN8tTFGcQMjGpO3xItPGG8ng4WfkV9aHtTEy9PwWc4iv2hlvU9ssok
/sNBAsKHIMWii7499oOYhuSc/m2NNRgMnrzi/nIJ2H604S82hJiVGERWsmZQGhcxjKtCRjp5S3Xf
A1OqgiAcyVIMlD2ix7BE1iXYdecO41rTF2362MRJunyboBHhcsB05AiJycvBTb6FsZywpnBj7Yl7
dOppMeyo4GokqSDNXWJnk2TsmRB0gBqJB9cxVobe7xBGtwy5zNFWbL+sUzyVNXKOZGhM/C9FMCDd
m4HDEPgbEzIvYSYexuNeN73x0pNqtS+HI/WAZ9kbAbncXKuULcrWNDCQihPm2E4+uNB4h8/GbiR5
tnmqxjfLhklHkrA7Dkm58zopUcxHzRC+xhUQ0z9ZKhRfJNxzivhfXUrQQozF65oPN9iePvyJRkfl
CA0jRqrUXtBQ2RnjDuIkIx21EYyXy/h/K1BQZ7K897FZ1u9Z6xhHML9Y576bdHYkoWuS8iIBj7Xk
vUXpgStERRv+h+UzksI55IBAMWYRExaNrAnpbXrbnp4neKGc/jqu4uyZoKdJapbWc9+xYJ+mzi7I
jfK83Idoz5Rm3i5xUiLtIgOHsBzL6Xj+AKYVCVaskKnI21BINUJp0qL3Hom7YG9p0Xj/JsgkgEOa
GKC0s+mLmRtwAMLWDiQpcToTGzZPtehvaYXc4S41BHQnGHnjpv8MA3/BdkTiMXD0m7bGie/ehElZ
2CBmp6GBuDnHE+JdijBuTsy/kYmOa8KCkU0xFnM37CIvb4XhYxjGPnIzJqf2p8fsmnjLoadaB/Oo
7Bg7XI8xkkUni16DAGzkHufegQJWDH8z/uQ4MCTnyn8uXtPtPUSooNSJjXQ+fXYgLT1eE0VsZSYc
8OLNciQd5MaJ/RxBdgKCBYZQj2Ux5DSMco31tYDzAFm2r3UZ3/HsNEWxITE8ZvkVTHNZ/c2YXgKz
oDRh5jS4toeUeEknVzOkmSOHXnVC5slbNmfVyvzBYRym5Aa37lKe53IJzTn0gHw9CLgp+JpUiajo
LrFmMDWjt9hY3DO6/tnQLdbab04OSn14ksKl2MNHa7mDe+6DRq+e90kwaAcvU1aQexJTlas3KZix
XbiF4THcciXG4IvvlSKk2J5L0V+LJRDYl+Iqn5GBZiKe0wEgVAZtDRUE3U0Hrq4Aq5fGSv8NOivm
HvbOmuInyqpWbNzw3OFvSsN5tTSmaVQ3NzrtqsKhwKMsCi4TqJ4mu7g5TzhPmcdmFT93hRrrW4Ww
hMhWEknQfHN5xwFvBDPZ/JwotYDIEfg04SywiTdxv+0cl05jz2/Da8URQqhusOOfZud3RZNrLzzW
A47V1xAbO4bQxoSO92fOA5sar5OZAxF0ytyEOU418rFwNDbcTdbF872C0ZN0oNhaBOI3DQMM+swi
IWIuDCMGKceytZj634QoK9Z8dBcE8+tI47owB4CMF9UwrGZl+aREEJLGOKdDgDzfVjVZXzAnuhiR
JWryqjKPgEdCcicc9gYV4uilUtFFBFmWHOZOhPNfHcqVHqHI04iOeaqzEDWzmrK8PgexHdjXoGuB
Rm2YVY4Z0DI2xWV8U3blYP1i4bZ5AeskE4Tx0P3UoFxiIidwgGcZmueboU5GD9m2x4/HNAHN8Q6U
OiVlkNDzPmRqiKvHhMHX9IXTfm2V4jGwiV6Uab3MtAokmIbfBFQM5pF9im6Iby3nstiqNkXreMON
yLOJ3VdRRb+DW/ZYr1jSuCUc5IGx0YPm0+TJdVrTq796bFLxMQ2gLGas7sM4f6JjjcPX3F+MROGg
7aAMuOyqCe5JEJ7k51yl3QwUhq6hFZ+cwDHcAno8L+gZZpWqiwBCRixZfG8AdXsjCYCcfvIgp929
EvCzaOTBs4zGv35VEroGlTBTP8UYpxRooR/nUj8THpGI3yEWTUEihzXQ4IcqtO37qJPhYEGaDBX5
7xyburXZEiDph6eU+8OqcQEls9rBiRFgbLSgMpIUZT3IA2N7S0fxYnV8jFGekax9I/3CzhgQ+sFU
JhvjzCU1QCLtBuFbYXNcP2f0wDmXc8++jVyRMCJaPUasrDwG6K+t26cjMHYf6P6HJRAMjJjLC9Oo
Q205RX0v4izTj21bzM0hsZMOuks9wLei4hM1aO0ZLcG11G2HNWVCTo07MMfr2Pw0fLyzO+zd2qaq
rBtnfhBukLGMYErYtaR3kt6B4qZABUN4rKuFemQTE/j/LGX6VJILFdKnoRerxrHZ1Y4IJr1VBkcJ
g7LOKskeZ/3N+nxra1ev7MyxQBxe9oWdXIxK3ARDcIL7kwzB8SXI6ZA3aDLz6gCpkTyXZZF9tJnS
mrqVCZZOb71Iet7JrxL8rgQUWf0mI22DYoOxDIkBE6MffAVF+lu0UC41YQ8e8cxVcXXc0jvPrJmv
GOvhawc59b2XB8Ut1WXw0KSwABw+eutt9Wump6YNrlIYMNeLJK72xpva6qEvYbpqRcuB9waXXxMW
OFJwzQHQMKKY9qkz8UVt/PleiMpbB4wMGzsBBcYO4u7UrXXCNmFwct/ohMQL6U7cBnM2Mb4EOrBl
m9c1kbpaGI9UZg6Vkyrc4l/ip8nei2DPtrExd8EY87bRVjQ/HTuAw8Cg4KvoWJLDppWsnFws7cXO
bsLorvjfElaVweMQONO5bMrguxvpo2vFloJ2J9kCyUGv3qf2bQuA9Bo6dfvlYlRgklQMQ8zL4OIO
ZLfMDHpkChIlNWDVNu0+R6ZlLwvTwR0YouJEk9tAiO8zs0WqWDwKxHAwOvEDHcqseK3bOd77/mRO
Hths2E0lqlgW9/dJRyNLxFByRF7EFtnGLkfutn0rOFwYkBXenkJ92qXZYq466zDwziF7sqTp3oBk
eQ+iQQ0UD062QZCF02mwNIm2ooWBBTtmnTH/tZayPMzLMCE6LYldkJOynvjPBPOHNVQhvyY5IgZb
fKQlKhg5wh9CtXfqIrCauM1DwincIbttTI1PPGJxxcFBROyyJnwqpFMg+1lFYyf1/ndw9lS1te9u
QbLuRC3pVWtsbJ+oky/JkmDPktOfxA+fhpbWJRH0xaCHZXpJvfIYg1dkUYtzr36pASms8u3Bbq+Y
kD/rgmCwIqxO6361bwqCiX34hpDjJkr6mDjQNM6PMWPIPgNlgqcDCAa3l7VLXul7SaR07wT0pqFh
QDDfpoqFpzXAJ29JVgQ6EM+PqY/DDLRrmPA76O4ghgXtIT9vihcggk7w6zQL/kCWzYALexFgqbO2
ZT9fBZaXJSX3mG8wEuEDLc+TPcOOaCPr4M8CUNC4zeLmX1thNoxJ8SBCBLdevryINDqsSfBuRvCY
IGHPZwJkkhHRMZ1Nkt+axN2ZXB851Z8d9jXwRYhlMmzLx5203B0F7xqdPV4du37I22mb85LM9t90
+UpKBGtgRMir3iZOtXOb/LVin4YqeiY72YWT6R39qDrE3FkGfvva/VUx+k7H3ro1W/wCFKVGG7l8
ch5vy7S9kz1KiwZIeE0Cy2oYs53wSJNLGy37GUc8vjz9Po7UzAS7Y6JBUDC1D8LGB4W0bytNcZxB
3AOTWqFzrvcMlYo4xSV7twgjpqHb8PE9kJRwaB0kAM0qNtLftftnTPxd1oannMwn2yVWalpsXspo
+h2kLDem8688jNc0GAlYdW8dmyijZTlwDt56U3RxLedu1Xyqgi8JtJmLNPhxXJLUTYjvqlqCdzJ0
P9uOpGYwFfEMCcB7r+f0KCZzMHCoyz47oJ6l0vBfPLD+9ei+Oap65fwFTdwQ5DJ/YBw/xZG9GzyJ
kpJHmREbqjXk0hZMKdgFIxwtR42bhVlaL9yPus9fyih8Wf/gKvcNSwkdyMNYn9MMiSMTaiZJX8R5
bHX5Rdbn0QKmXEItUewq8QXcrO9x4Nk3OkIAIfunJf/KLPcM5/Kgy+mXAeURIuBjX78uob0z5XhJ
qvQUs8ImrDsO/W0Qz5eJ7dYUeB/Rqv50KnkzKAKyooAKf7BYBbSf9hxdscpeUkf/tHpENOivYRm3
geaXCfjDU+KSlJew6VqO1ULqJ7nVhV2SGwQzb+SeOeNvgJNAE2NUlBSPqGC9HGu2IS/DJ0EUwzVO
+fRY+iUiyumrngsOvGHTNtMBBdlDiofVA/LA06jJ9nHaj2G96hxAIOdA8dfMHxxWzHl8NinRinn2
ViFj8LvpnqHhk237d1EZ7rrG2vkzEd8IIpnhbEymD6uIwAP8YQf9PbK0L8JmSAKUB827NiEXTJjS
FRUnWilvU16qFekA+xx9bHQNmToL73sFDQkv2qKl3kZtxja0vVOYeVOvhvSPZLL6telbo9x/dKDL
B2mIjNZsB65aVn8TE39RPX4NNhdMCm+Dtti0sIkaOZ9Vlh4SEjJW6SeUxytzzZs+sA6eD0KvhouO
Fk6n4WE9MCaO7yb/53UdDmXBoYLWnWeFQQcbjiZ/ad3m6pPJY9n+kcHYdj2aGxK6mZfOpr+f4bB6
abC3BwcAdbXlTT3XTf3/85XCHGE79rH+7j3yuhWQAtCSrGrORk4HNw42bZ2+OKDP7YlzErOiszpp
eUvXa55NzS21OHzY6CRT/4l50cnjWKBfQHI5XysnWAmPW3T79ErODpnMFv/QibnxsVXWn1FF20xj
fuLsA5f+EvsZVhZ705Pv67j67NAtRSywQGT136gQL2HqvC/YT/lHruQnbvZ8Q5Vz4rzcFeQRYfU7
c7330soJ+AXNHvoH9oLI9SV4uIk9Bivbkt6IWwV++CmYPHQLzlFJBSoXjwR/n+GQIwPw4tsu4ETC
S9lFrvdkBkGx3t6Gha67IpEzdh3ihy3xKQi/FywxDdYZzQqBv+ElSIdH0SfPjR3eVgpmPit+yoeb
IRxZVceHxeK0mdjiAnXByXSyx2i7/v9wyM42B0kX6D1u9k4SSJh4m1zQ/qPOCCe4RnjhEKKgdag2
nvUG7+BONuFhPdPWMyvXIeQslLF8wikG+OnRu5TjrqXbyMNlJcp8lrHZFsgPC95PtwdjyfGxfq2s
+nutH3IDzWus2rNyvGODd3O91p4HGjKDhDi69ZMjWwwtmX1wmJXe9AJndcNHTTWIb9xUo/4c/Rcm
K/uhD65DN+/lAoG6yXrmJI7YDmnM12/WybEx/WvGLxMW884vuVuW9RSSyb545UFE7rUEt+0Dy3fl
HUOnbUVtkULX9kN0s2iBe3AdVlYeHEKG17qjLNMN41DAoO5hnKtL1fmb9YWbrRm7ZMLML0sUDckc
SCb20Z3Q3mFVJFR5dw3HGLcWPnK+ytMwn8ahPqPrfLPc75i6uWsdPqhYnWoGOdgPg2E+r3CDesQ/
3BQsTjmtPR6adirJeEeaxc+mQuYQRmg6FtGXT6DCzcCNJW/mygqJVc81oGCNkmGvA3FZvy4m7Ve5
AP4p1gYGnTv6wsoKHudZoG9KT2IWH3WrHgv8qQvdRDqU50VSo2A8uNhI57MW8fr6o1WsPlieHp0k
KRlHZZ+FHR3Wr8qE+cDNultTryd5s/OTP1aRXV1e8pXuzRR2u/qX1t9tfe7J3juE2TMbo33Aw1n5
/ct6hdndXD2x3FPvH7rK+pMZMnFLmPtdWD8lKnpaTcjro8tK6qYjV8GJyPmTer+epjUnPKzrOwmE
Y/3NkiVMN03BQqtxTgUBHiKf/iA34nUxfNSYxYwAuEpQqQ5HUmW/YUq7J0V4n3cYJdHE21AjrQqC
tDc/GzPjQKqujYa4GOfOPsf+YvdYFrDssTbpdwWwIK8jl5zItdXHN/kIT6kifXA8oxx2HZIuWUSn
OhwegQTtR0W0Rwj/U/vbBlXjWtHGIjjaCT05ZihnabarH8lPcETa+nbJCF2ui/PM5bcCJsyUCyOT
OAQWpBtjnCLjIEyTCH6cuQ1HBs/rfUnMQHfIVV//OgelzjxgFvaT6Fzq4bkLifqgjLJ8wJdx/a0p
dNtOPqZp+ryeDutH0/eih5arphGRMIV56AZva8bhHFFxDKxRmAEiCAnPRDlTQOWvwLpPRDBDZ1+2
fu/tJzcGEQhTilCEaXIv5cpJQZKPnGA/47P3aeiQvHL0tbuU+63j4sxdeMhWSL/7u36CQUscV0cj
8Zr/19pzU902A1wGTlw2YzfFBMNxLbcx0cV81pfSfAo+T22fXvsSuROPFNRCWJUreSI/yLIHnZ+d
sjK/WMj5Gyo23/sm3x1CaHDXIorKivqqq8/exJg0JH0viT3ErO/LZPlswng/c25GZbezGeWs5c56
bupsxXgDN+CzTn4dxA1080N4N+SUyZG3aZb5ECXWc5tn12BJCTgimauVGdA9AsOxVBWcS/HkXWY+
YRM+w9WYIVV2JiHq7IXjOR3XQY5iH8r4FxXDXbHWd0QdruWPiMxlvcmrATLNpwPEtY1ilrselEXZ
PLbp+BEv0Q7l/5lPDlmW7tcAEaEPh7s69k7rd9kUxTtig5Uiwdblea1LoIj8a5mh9iOF5txBi6xe
bep+Yb0VIdckgeDuC9jCw9t6kGmQMINhl8HfCPZqvcGBiW7Xk4XV65nRzF8bbRxahv36LcV+RHwK
ydh0OEg+b8tk+BoCdzxIsCp9UXxaK4GGp5Rd7WltMcKy3k+5QbYsER8CT/aqiW0wMhsazo6Xt80x
vgCIIiqSgBUYb7UCo6dZroAXok8P4+qsa/y0tnc1lASsJ2F9p79i+I+z89hxHMvW9as0enyJS28O
Tt+BpJBXKLybEJGRmfTe8+nvt/NMsniSEpCDRjUCVaRI7r32Mr9RyKAqOpHjhljgkUSiA7W2Gm1f
NgJtD3QcOb57EfybDLdW/ilKy8YbDxnYTBSFf22XAPNoJFgPYlszbd4xIwWDpEJ0LPVHl+O9rAfM
eZwbkbEPiC0pRBmx3+lK3SmwiheVw6mmJZCJ3GrtFfW6hVFJ73LVVPaxtU8l1ZTgXXolLW382swC
iH4UfbNR7dStbKOgHqpYOFL0t7FpPPajuSvYv4mMGcmYrO1Wu/FNYy0KPn3ol8wZmL5Eh5KplE1t
xwhyx+DiIEEC1FNA1HFK/9lbO0FxlhA7ECdajRhywwNbya1IA0PWaQgC0CRjjBuqVsxfVxzLy5yQ
r0TBT4aja3HwitVihSgj8lVrcJJijQbVi5HUN4lBielb6J5rK3E9lTrCpEoqCtie7FGQ7ceod0+A
v9nf6daxWppk+taEjshA72jhseTETwUqUmIpMOh4FeEiYvdb8n0mmm1uvUbJXWQ/bdmuJUWBNY2V
C+AxTGtq+5Tj9JIV1RdWpyQ1xiZAFMdvxgM7ZlPRDy0AilsurRPCBznBOvX7WyGmkJJyxVK8lQ0D
jLp2I/49zHxXHvwA2QSNmJzFluAmcq3u1aQgFUdsgc0FF/sc+RJq5+HSZIidQrUVxrNItuBAlkks
HJOzbHwm/1bi7g5lZUq8dKXlIXNJf2ViJEfvDJtiIUwj9K18AQzRe+tZxLUkcLasZRaC7SofVdrd
JbVxMkIQNNlJpLniGGXQCr0XOUzxpskORzTmIFHRgDlk0cBTWBpr0h2+QY/Z2z6cqIR3yeIQj8s5
vjM6+5ZWHQKcKoaJ4kvHPzoaL7FCxC4fsrS7kUblKDv3ShpsyAhZfpgYIQv5K0mpehPf2y+NlF8q
b0XsbGrzYVTCG5H1S4TEnBWYl91LSRWB8dgWF8+NrzpPmMfwq1X2JkchL1nEZZXCA0MMUdSY1fAu
ikwpGR7FpcSmE5mRS8qS0lsT6RQZYBQgmlZYKgOJ6pYiZV2GHcNal8FG7O0TWj6lnZwZv0LCslZy
9AmQfs/BFFD0SpZ+ADByEuWRo2LbayYrTYjHAkweR+WHThUf0obUpWrJW3HidCvCqzKWJ/x7CI1O
ueOA3gectajoM9QtNzZeQ0klv+lQrB2ioIP8i8/MemHQTjMQsMpTh/nRqH6ZzvgQguuxSgYf2clX
pTsfvcXAKB4SDluGQzvxHRivfkSugVOPv+/V8N1CkyMGcshAeuOSJQqmOavOPBGFbgYveRM9B4pn
X3EOcugeRUAQIVi2DHqP+Z3hhnisEPIKkXW445pOQoxeoWgwMIzYwJzZIhW1C73hTcP0jZHRGfmx
B1GA5TE1K9+FJGGtqgWNqeisOylwKZtaoV90yfBaq+DLaWn0yXj2k/Ybzr+bugP051vJQXcy8jBj
n2rSoeC8dYpi5Y/Bq8imAMAg5VMnv6pjcLaicjehPyyyoN00WXKPvfADfzd5X3SjnbY9dvymhvuB
BXrQnGJt0xFhTSBVuI1iVBKhGyC8hzjD6H6FglrOBq1KklIS7jKJIubRRnJvMR8pDEU++oazBbrD
oMs/yYF3aur0G/2orVn8T5vCJUgKMpjoCVaj/cOkosjlmiw6PpOo/1B7d6/YDNgDUnynqu7yvFCW
wAP2UTneJWqrrES8zezmS/GCE0iXvYbugetYj2bW7CsX/BNyrJuQHgS9xZWWSGfRWhQJYNwmW6Y2
SHP0tNVcFz1ptfBuMfX+sl2gAEB6CarVS+Ezy6krxpJyr51Fp0apjJVIpyDV4rCicRQm21HJwPFB
LNYcDXJCgbx5eHDpZTIKT24GgseQqUzfow8GQHvbbh4YLS1sWbsvHIlTvfqVsDWoFZeW9yJioSqX
r04Gz5vOU0cR6KNnIxIQXzPOjZt/F2V4x3nJqOZOrZtbVPNwbmOfJ3F2g/HLCrzpvooAEdhSqjFK
ql9FeqzF6pnZ+5Hgceq78Hsq+WcUNo7cbkOn6J3h5cqkhYBI0XeL6ktXu4/U8DHRlfWfQ1jd2+zj
VFPrLWRSvA+xoIUvc6zl5DXt4H0a1raIhrNRDJwmuHg7BuvQjX+9NMB+ByU3dg6+p3JwMCzrvgrN
gxS1z4A7T0xkPzukd3/V3B0ENEzNOC5EMvDroEYXFHv6O7nODwgyDWsco55RJnwxwR8uG3V8oMu4
iiQNKl10UEosNunMq9TQNVBF0f7QNB9Hz3jbUtAKKdiIlLupEYmXRBOKk8oPuy+lxn9O9POI/8gm
RA69vNwAiT7IB8eDqWMBr1lohgGT130IcvixNflPWACalRDDTYy1ong3VQ4Exua/AdJ7V1XDE4Zo
rBoSVavPwnvJgc+DgsapbIT8iaF/BZK+rRoXHqYjLaAgHrM0Pbp9+Na1KCDVzBR0m8tmPl5R2oEU
fwdl6FcwMaHdi01oFsGzqKjiTn3wWC1Jgb8Fc+q7uumeEAc2IQtUt6KnBB2LHgGlqaiNgMYyV5Ef
kJdjtyQj/XWOAMNE8c/mXM6b9AcFxDepxHIpSz/aIdyitIcKb8Hw0kGgD2r7oTO1Y0kwa9TKWuTQ
SBHlzDde3f6QzOo5cOqja2q3Bq2gznbWAzWdFWv3MPM24ElvxMrJLESf9co6afJg3XSZ8j0zI2Ap
5ap2EhXn1PGs0UbsfI/JXLEWtQ3K7u+B0WInTuGq69Fn2jcri1Zn1zrUhPre13LAlAmiKAo62WQj
OuhFRZiYKyoMSlRG0LzC7nwIXntTVfDlTl+LEOgRAIRvYMEOVcXntaMQv6E2ebNj6QBH56XzcA4z
JZSejKrbCGMGFI20BxfMkVIGzz3YwIXX0SXBlQRWT1OHy8KHW5lklUut6GA1rIQ/Rid+jdPuPTFM
0dNApLZiuoyYckB1pP+wdUwApR4jniD7nhrg5EE0PJt4rLh9C8cJfMciADIAYw6aRVodq4FhG3g5
pByL7H0wK6DXyUtmlgCTOoaYqawCPS3wdRv9GJtNm+m8iPGW6TybRhlui2CEfA3aiJGHKYvK2XB+
WDlME9+GqFMNnxo1FWBng+mGfGO141od9AdLqd5EP0wkxTqgXDL69qgjGSul7Qr43H7A8cxyok3P
YcbImWYR5bBoMfdFSmhjWVhYVCv6DoVsdKNrrmoBtolVBNZS7xXt341nyMMqMJK3solfzBa3XdwO
oNUDXDFLlFaIn5hdbPjfW+g7m7JECDPiSJSYKXiIh9lQZKDUMEuPwDIyDLYrRMJpEFGH8dtx9Eye
MkXbDJb95LR0nh04s0qCToul3mvonIPx3OK5Q+cy4bVX1C2pD00uRlnQwrQuHms4Vs0ejIi7UtMC
AF1UUzL4G6zR8R3CMYcJf/IEeGajcFTQTOC+/spm+NakpFFZeBys/E7Fv6fGkCBqDdSVYEuPNNip
YTKN0Z7LWazGR3HcB113xtrEWoBo37X8B46mpTdSBj6ddnECFW0tzlXPRRMprJ1uLdIs0RGDm7ED
v3D0JGnTZ3QUeydBKtbfdXbLroi2ctxvNVJrcUdWH1ZZRnRXkU5n0gA10Nk39DhcL/2KNfPk6f1W
N9oXAGSffYIyv5MAOCYFaRzv5MGMFvxYf+GNcL8TmRrbtIjwYuiELBjO4tsEJzS3AzondJ1a6DLL
ymDaKojvrJ5XnGjuhrD1V5mZb8R/qCTqe4j81i6V7b2DkgWd+PDskXG7NmmrbaJqQHMqNCltaGXj
rVgs21zQFolGqOUUS7tSyiPKyC9N6TSbFOEz2OP+AXuLeIFH0luguAkHIJPZCk4gvQQEyIt1WDUp
YLAwPypD6W0BZRYPFAbhJgl8srTGPzVavq/k4CdxyRQd5OrBDsybqlXarR8n1l7Rq5ca8WjUSKS9
FWPsplrBbeoFP5TWfBxlCRkJuOJCmRH7nPfUzWMUEItjK6nIyVcW7o3s5BPdx7VvFbdS5d8LyZHS
jt/xDdgGRfcQI8GByeC50N3PTKUixuQKBLUrv0S29jTEGAk2vUUZpuAqIvZhqGaIz4xb7DYB5Vio
ECEGsOxlFFPJZ56wZ8dUgfJWrsf7znDuSCToCOv697EQygFN+lAGzY/K7zbNiLhxYNjaKnbG7k7M
kkuPfrZBF6HhkyACULbmJ9/zPW4Qr40QCqPgxfNd+qQwXttmhcsiqf9aH9y7YvSPYVDcE5R2Sl7d
NUy6RP/WYh7ky3G6wYLgVlJHRoJqjFF5eOZMRZi2R7W2poOoqPdDXX/BfED4RPshF/6xCpFl1AKN
Ka8Wr0DpgbixCTX+qG6xUOf4YHSDU8cjbTfEGfFViqAu9zaymDQothJ21kM17KGDLEVJJlZK2w5r
1ytJX3DAVWIY8AOFwuDLj7mEbIFBtSfGIuB70gUGSPcJo3HYGs+DB+Gbwz7smCUmUVxsKyGE36Tg
89TOWyetf4rU6CYpm/c0jb/4ZY+lSRqCp8mtashIB9erqi5+hiHOSnQOlD7aoZ99jloNB6ucPCNS
gOoNqaVtCgmMs5Tt5KF/QBcA/D+PauAD7BZ7g3/2wv2oVDfQbihF220/0mZjE+sd8m/+ICFXGh2t
1Cc9qb/yjnFuFfiKwM4AIkAxjmFeWtt3biqfSq1+ThrGEsD/3ySDXLhnTK5wZsPO2LQpzEi93qYO
sKqhgR8BMEw7K6biI0zv7WySlk5Fgq2yHSxWm10ocgzx0/zKo38m/BbQfNu6OCgtCy8SDT7nAaPI
tZ8h8mFRXSQhZmBRglBMFxL3YHTcpL5+T2xlFGkJey8IB+gjVQGuCZVMEZtan8Ai4ek43yJaQYNv
uos+FauhQ/jVbHvsOfQ435k8s7qU7aTYuYC2XoBHYFzf+XtVj+B/y2/BEH6XIp2mRqT8aMMY6Jlk
4JNSDOoiyOkwSwmnmdjhkerfaaq2VXPaFIrd04mTI8wwkJH1aZQr2kMemp91X3xjAPsWtHTBwV2e
A88yF9CBjWOrpHQYRWcJw0I8dIqXrISJotgNwUAHT1AjVmYW9ceoav4CaNBewiIxVf17nH0faFK4
EGUCA1EXqaAID3+IAxTzuoRxSEwXLc+TTT3Ea6MyWmaq3bOJasoyMsJi6ZroCysWVHDQQN9T3X6r
yKTdJjkx4HwHNgd13yxuSYHvSzQT6SZItdA4AhwmctixHD48xRxFn/q+pdL0W5JNw+y6Vds0t7Xa
nNWsRWEOFisstyfe8k4Niuc+tujotJieOTLdYhqMsay86pVKWsw4w7HQFAVjaJEOpa+hVT5SqW9M
GLUtvW43cJkLSPFLqQYPvhTumsB5GJhqDb50U0nUf6WkE9vRRGWqh+pMDqss1I2djiezR4RIC/kx
rsGaua11HzfGCcncu9Qp95Lk7ximnkZsmwT04xbl5xeYUAgIudnJRaYTLzJzqf5yXQtu1IZOFOC7
t7AytuC4b9PUQnss+xyJ/40pv3eGTedPPnKQ/jDM5ilgqrAIICy0qjkwrzBv3TjY9CFjZqtA0YNx
WRgjQJZVz2Wp//y11uy4uKnVzEJmXL7rNW3vtIwWQMG2S7OtMEkMXYiE6UfYhPsklo6ZpQBDGOGJ
NHFCB8LPbtBtTxeUtucE2xGQz/2Tggv7Qu6870WPVaxWx0sobDyyLL2YURqu4kH7DLCGPtk0CtGS
2HpIAfRpBl4EgvumtJp23UIXzzwQs6aqYteYpocqs3+mKY27JGplur4yDDD0NjMQLE7YPXW51m8a
RXtJ4vh7riIRXRtWysK2mX4BN4dXZvLWLbDGvY1FQNu8MQo4Rpa6G4bwjqTHvwPW28A2bt4Vt/9e
9/laqWS8pNMdYXUvdcg4AVdBoC3vOaDSCv+nzgKxicFp/9KguLHwE0X/llt9fE59DzJ2N7KzbQkl
RRsUwB22A/beN5BNHIVwvBnFtCDtLsIOKS4x/RoLY43bQ/nZ5YP2M0SL5lAGRfwUo1RxLOCHRSsd
yTuQyS5hulIaPqkRMfXA3iYcn1K8627qxsPcBOWirzIQ7pR5YAzvdpTlQGHA3xgYeqCc7+GnYxvA
wCzXfSTud8JZQjoTELt3rHoYYLOb33RNz/ZDMXpPkoUcgVpISPZjXYXDlhYyCi2Quwap62QvdVbW
C6VppbehMo0NjoTexuCXLHzH3PExbisnQQPVBGuCcC68RTQkmGWT4enj8OU7HfN8BU3XVzqpG8MJ
PuTC/dHbPRJQlGQQs298OJyK0hw8ojR0yZeM4ULYVWcUTAuieThwepboagSMH7ttDbcX9YS1WUTn
VJflrWdWn1Djv0Ja5BBc73AWfqH392FL/T1pwrZVpE/JUZ+aBHpeXtnGQR3r5CGB4HfLrwse26p9
wBQMuccYK4QYATLHhAefK+0zGyTZlmQM0AdITWkYYbXnqvhiOAGSmXRiHfLzhayjHYtq5b2jwU3P
ck3b8H8Y5EXOZ43t8SrumleQZwCizPHW1sv3kJVSt9HrQLcMPt2L2sIdVpNNYaeb2DA/bJuYaAqp
K9rxCCOB8YwZNDCxbkdQ3BwIeP6aKtYDTJttYzhaIZWmZso3fR7e9ir6W3kHHyls7XNtYLWMC1Hk
U84WRmLuU1WmwjZTFGrM9OgFZYE7qyX6d1qBBiytWQ9p6wBHZuA935XG4US37rq4wAhBP8muB20P
XAoKK8rCrOQH1gkk/ci4sUaKPpSp6ICG1F2WZm0CJhJuOO7LynwM8vTYysXKRhrMtwlHctk+It24
ISrtYiN/Ssz0Y+jrB8dX32t4VeigKHu7qk70Ku+xC9+5vKvORiClTeL+zsBLiiw61Rc9PfOt3Skr
g4kXPRNjg5AJs8rSF/ak0ql2srcU1EYNgcDFbXgsgE/lBj8H7n0t2Viz8a+jz7+0EAbVYu1oZe4L
srnbPAiIKfFwjiPz2fL8c8NLWiDwMaJug6EZBHHgydKT3BhPpo+QKmXOs9HK9tqUCgyy+Q9y5ykr
GkRo8oIp+bC2a43BEC2OKD5B1jlDDN8omX1koEn335Z/hqa07UGGAZJkCYO8o/lLTkwbMm+MgxO7
DmQJ/wbq4dmWsh+ppI/H0EibVVTTDrHrHcIFG8NqEYeD5c0spIDT55ZvlqS/6UP35dQM25UUIe5S
6MjXtOhteRWiYgpRWzi4ZU9y6m/VYdyiLHSvAARfYq90N9aopDByShcgoMkO7SJHP9KAtpgE94MO
ctH3Knqvw0kq4PyEUvk9NoEzdsk2NiEl0nkD4SS773rZbejZvhFKz77UAlxzeXGS+ighvD3glpfh
uohA/WHQGcGLKbOuhDLFYLhj3TAdqV3GQiAP0w59D41WKnKPMfMOoGQmXahUZcKI4XboPQc9k16k
IY9Ii58ae4S8XUOvrTLGMEH5gSrUuEx7+11Vzcccq8wF5IE7IReUDzLc3uSms2ERWDlN3sHETsTZ
0Cl4DhJ0xQB0Y0UgMc+yebFBhHJqZn/ArMZjI6/eESA5RFH7lAYByFL/YBfqN7uv3lLZemIJv7YJ
YyzdtUDOSkSGwTr/zwtV+QTpmAotlKdy6Kwt5D9rZSnoyPZ6+eFWKVCAsJMB7OUMVKBeEhil16HU
JDwIkO+xXcQ9//2v//v//vur/y/vR3aXxQPSyv9Km+QuC9K6+s+/9X//C3s38dfd9//8W1Kh8+m6
bjkKf//6fIATyr+k/B/sQunBGWQP6QhDBRbX6CypsdXny5c3Zi4v//PypdwOZhsV+r5PmPNlbZUe
QnpXN4Yu+98u32LmCWznn7cIKh2ZlRgLSgdKzNbPtHSrQU+/uXx1RfzSP7wg2/7n5TXJi0IzDtV9
H8f7gKNU9HNQFzobZXLqVfwpTaP78HobHSzZGZeXbzv3UNY/70or36Q7Uaj7Cg48Hn3kqTAoF393
cfOfFx8dmqvdkKvM3sL33KwfUA0//N2lxTr4bTl5hUbnzIqGPRP5MzLCaODm1ePla4tn/9OXEO/q
t2uzlHyIWN6wt3IVfeOiBN5kuW+por6ONVVn2N1dvtHMorW1f95IqwuL0rrp9o1P2Vuj2uwM6jOs
uujKB5i7gfrPG1gwLwu1kvq95Q3Bpja0YNlqo7YbnLpZ/d0zTPZ10CoIA+hFu09rDOqt2sjWweAX
m7LiRLh8i7k1OtnbtuZGVa1ULfZMoN56p8c1a8TG4fLVZ96RNdnWoV4okUctzg4Yv/vojFPaMORs
8+zr724w2dhSkQ3wIEs2doE84tjsAxMdwCw+Xr78zNuxJjsYHdNG7XMWkB5TW1WutJNifMwuX1zs
1D9sBWuyg0100kJVtZV9lrjf2A03Po012pJbC6rUlXvMbDdLfJjftpukJPgARCUK/3B1sVIVAIDq
pjdNeAMuqAdomJcfZu5Nib//diNPcmU3LCN171XNOen0U1hmV8KR+JZ/ek+TnVwqmezLoZXv00FG
vyLrGxjnWZY+x2i7rUtKGvyMarNE285s//LDTza3bhmM+LIy35tK9DNO0WPEK/PvQqA12dVOVGem
rgUDkGbUU8p0VdYQ0OLopsB60LgS/hTxS//01iYbu48am44cxudG2B/spAafWGES0R3TIl4WaghO
sd2QBe1jCSy6y2QtiUiJLq+GmX1vTva9piFspUI5FIYbP7B70lbjEOMpQVZ4JW6JK/3h8czJxm9l
Jr5pkyn72LdPmjLucr07apbLIDKjr+9vRcYIlXt3+YFm9pE5CQRMZukrBoYYGWDNMaCWTQu0lAo4
PgkWcv6VpTGXqJiTmBBJ5I6OZjV7V1trcnECYyzAQVqm7LTulAOFoNWdAgO8/Fhz32kSHjjox4KE
hwNGremGY5pbIalu1bd/d/lJUFA7xGdCgAqHpEOakc4mk9Y7DQrq5cvPxBxzEhhChIJsnDWbg2G6
0SE33fdG7vr7yxefezWTCADYCsNjOWixOe2POijGLvFusZ/eXr783IKaBgHZSeLIGJqDUuN768e6
vUmHCEZfUspby5aSh162+ivbcW6zTGIBfSiETVS/PQS4Kt6SV4MKyhsd1ecw2noYI94kdoMdLR3i
BbpLw5XbzgRuQ/yc384E6OS5Ktc9tzVHbd0m7Wuo6Z9wlOJFVEpg21FQW2Bz9uPyK515SmMSErJQ
bzu/5ov5VS7d01QAdKyjVlYMT3K36wv1JVQxV9QR2GmuPOHMEW5MwkIv67TcHLpiiWt1R2lsYUFq
QfOtQ5RhL1l+9Hb50WYWozEJC07dV72kZP0hH3ocFHGC2puJqqxthF2vLMi5W4i///axmP0y4Ojd
7hCOibEHeOKvKi1w9pYOTPfvnmISDpxSRkzVlLoDjRdn7/gDjD0D2JVSgWy9fIuZkGBMQkIiFniF
eM8hgBB0ou9O/wONzytXn/vck5igFQYzE513JDdttqqsUlASmvLgZKgQZhgkXAnLM8HBmAQHi3WM
cpPR8bm9eh2bqJ1EQfIjdszk0UB6aClD9L+yhOd2zSQ2KI6e6whYaQcTFiJC1UhU3CAUBnb/K3Kk
pYVbbnTl9c3EA30SD6rOCvSgSoaDJFubUtZfRi+Tl/HInRgYS42K1HEYXlnPytzdxN9/W9Cpl8p9
AYHl0Cbld32UH1MFuIzbJhAOgzPaHwXcoWgbMCKL4/7dCsdnzt6fKfxOWmB05SLmyPporRrDAwx4
rbie+1mTkOE4vmwAJ+gONI2+R5a1dvXhNh+KFznHhxfJCAGM8q983JntoIuF/Ns7iKUWsZJUVw7Y
ZmPVh7TJUjcDfXN5sykzMUOfxAyMnfxSC7i8q+Fv9YUcx0LTHxIPyCfaz7Z/Kq214BYIGoewKx+M
NTjf3OheLv+AuXc5CSih0+mFjqThwXayO0OGmFM35s0oq2fXVj8bVAvRvwlOl2+miN33h5RTn8SW
vopzKNRxh5i4lNwqvdUecaNB9VNh2Jg7qvmcIzAkzBvCJcofdFJHBf8lyTSd/eWfMPe+J/GnGmQo
PqnZHtBzQ6YN+Cyz8WynFPGVLzoTePRJ4EkVJoFFxA2UDk8nMNLMXrQX1ese1A5f1tq8v/wgcx9u
EnSAxqLfV5K5MWLUV2Ze/uT6QAtlCQvXWMtQRR/HU60UsMAu33EmzGmT2CMDFkuUjm3nhLp6I5XR
VxGkr1CMV2HVfmpJ/xmqgbTAGejh8g1nHlETf/9t69lYPpmwZTtOono1Yqq6SMG0D133zNDlWPjl
3nCNn5fvJbbzH1amNokpDS2QOJNHgfUr0Ye2kB5IbLA+IIeNfHv5HjOhRJuEEt91HEnujeoAnbZc
hGrPSGC4cu25QKJNAolTqCMgfks5qOltAqiNIg7Rq1fBtIzLeukl6g3xQ9DgBYeiYOBqMzhAfmUR
WfXq8gPObC5tEkwK0+8MNAD7Axh5JKz1zZi2B7KI+MoKnFsQk/Ch0ebUQF2zAv140+jrMbMO/INp
ywJJFlDp/ZWoOPelJlGiTpi7oAUHnFEfslsVH5VtxCz+yreaW2uTEJFnRgyAsiOpp2OFachZlgJm
ssa+b/rz5S8xd4tJdBBKuzDjaFvEMWgHC/HUE77M1qlGrHHV97V95T4zL0qdxARUHVQJxEN3ANuS
7hwpAT9cdPL68lPMXV2sg98CwFBrGIyWOtmu0T5IofRpYfF8+dIzS0md7He5LmPc+RA5La3UPitK
3gHCUd1V2WfPsRH72DNDSsYNur9SyM91k1TxqX57mLLv+iIOs+bgIq2H3kNob+JCR6hsABioIeS+
HEtkoexMBSXAvJhzI3j3MfZEvqILPi4/9sy6UCdRwhoa2UI/rkPQJh8e81DolOmInyHUX3q9iaa5
n7xcvtVMMFAnwaCk1eOUdYeYD/DDByzf4ZRFAUYEluYqVwLC3D0mAYF5bd64sFcPmC3AcjL9b12Z
bipbe/67Z5jEAbJMoZxbtAdMUsGfGyY4YMmRxHFbXClU5hbiJBh0jaZYVRt1JIDrqA8xIWiGsx/h
kITXFqg+47m3rStt4LnXNYkKCHL6HKUwwEMNY+oQG4gbJGPfQBFcyxFmnkaZxIOMTVPXddMeoJre
5hb6eHJ2SLTgpZa02zBwdg5WEVfe3Eym9atq+W1DEaGRFQjJR2otRuwTAEKltjre3OhA6NHW78pr
59pM5qNMg4UtJ3VsYV5r4cKXQZ2Hr+sZDlB/ux4OZYMEY+qH0nJwffSG26sDypndqkxCBgKXtmSX
OWeoEizDvPyGsvEjuMuPEqXBK1torl/6K6H47TWOrUYstIQHGB4ZoGfjEMB2AF/HLxVpYwYq/H5A
0MfGktoSoh1OaWWnXaud5z7iJEoAjUJp3NbkPYa367Ivz8hLbPHa2GQACm14RJc38txtJoECvTIH
Wosq783C3OUQtBgx7hu0M2RZebTt+Mpt5hbKJF7EeDV1kVzFBxvK2NLswbGj9HlIy+7IxoBzb92r
cfytGYcrQ5a555pEj1pHAThwQ6CFyB8+AInKbwuvgYvSJfgcAV7ZyX2uX9lwM+Hj1wr6baXwTEGY
Qc84IOdnL8rUfrfbagv8anf5I80sd3kSPBh3JI7bS+Ghy+k74v9iyO0S6e9NHmwu32Hm+8iThKKX
VFiwioMaUBMC3VTuPRUBGwsiOERPSzpngKTgh1++2Uz2Iotv9tvrGousVUMrGfcWFMYCXJctI318
+doz312eRIbCTuSSPmB6sBWXfEU+JDWQ+0G1b0vfeJLj5MqCnvnksvj7b8+Aq4BvqoLRINjrrhV9
wJ3NDPvn5aeY+xyTzW/YZoIcajPuW6PVFvnQHGmaAhXCUGYp4SMahgU9pLbBdWGQHy/fUxFb/g+V
njwJBXhZ5L0EOfmQiEovVusdiqZrjLIWcWUtVVge+Crvux4TXIx3isGA0uHA5nSV/FoqKM7bP/2E
SZigs43GtVZgqFS4x77TPpPSfpeSBikKq3xW0flBT3up5g5yB/21WfnccpyECiTcB9cwSdWlxobz
gJ0QojbXkBxz61E86W/rpCUHS6KuaA6WrnAW99FWcdPXJEPFQUamdoMt8sPl7/fnFWk6kyCRNFmc
yG3THUCXtWsKG5T2KiVGIRIxjb+7xSRKNCgLd63nUaeTtMD7/ZlHwzZRnNfLl//zhzCdSVxIjCaS
utRpDnqfK4fMRKlEcrNue/nqf/4SpjOJDKL8Nt06bPHjyr4lSY/aiKlQzYRb01W+e1r0dfk+c08x
iQx6GiRQtLX6YNkCFtEiCOENxpUvMFMsmc4kMoRAERkLgYnNw3AleeVzrsMvBytZ6CHmvu5P3WBG
jUKbFUPEr45IrVy5tXhP/3tvIuTwz5Vsmkh9RtlYHlTHGcyFlIXlIcI/cKPZPrMKUzffL7/AuQ81
CQJSJqXNaHvdQQkiqIEM37sNet7acnS6bCU52fha2MW1+eXc55rsft3AnzBJ5OrQYnSGECQak6o7
pFde2tyzTLZ/2bZq0Y8cEwgnDA48HUs7m+hxYjjygfXO+q/e2BThGAlKUo57EG4vOoxrZTAWRoz1
RhWrKNHpg+Ao/lWlZP4vtOMAI1bBIeQwVIp7jvGo3aq1jhoztkhXjvCZxNu0J3HATU3ZiHSfMBNb
W8sZBMkjX9dFg9xdDIVLQrWisr4wcrOXtqJeaXzMxE97Eh8suPe5qSv1QQ3rbalhNVZm58Hy7y9/
o5ntY0/CQgGosorMtD+4YOCRDAilFc6dNkKlebZKK0QyL99nZj3bkwChVEHC0KAYDrWv6NQrXgfZ
G/3+y1efe0mTIICuNzxRn0ZmYnbhgRSoBEubNYDYu79Lpk17sv1rHXnbDpTuAZOfW7Qo9zkCcI5r
Plx+grnvMNnvodMnZVcq0LM1OhdNlD2bbYy9h2mDlzeuVB9zr2my7SM7rAtDq5o9tSk+Z62yNRsH
VbnoylqdeYgp9lHyKjtqvbLYS7mgY0XQIWAe6Ku8zo9qYVt/F72syXkfuNqoGlGT75kpYiboMWIz
nGQpmQjqNNZ7GrnX0qRfHYM/nC5TNGRa6W3IvBsJ0rqg8/dpo/HV0AUGs7+z/Xu1qs+uf8qGcVUE
OK5Yu0QJV8TtZeXl20rTdzoE88srZObjTbGTDZ6kSdOCzwvH4hTZ8a51lYdcWBtfvv7ss05CQSnB
C0igIO39BIkKdy1QWGGChmO3ytLxBu14VLwQn4rWuRWS749LoFTojONOHiBaqK4Y1a0u/5aZaGFN
ooWNLnwESibBf1N+0PBlKfXs8/Kl/1zDkLb/M1/Apt5wWxNjCuYFqEEGSCV4HraQvoyip4f+WdZ9
SJrqod5hO1de7dynU/95T1uxUP6zBEqv079H6MvqNTpjSZo4V3bELzzBn9bpJHzYqixrQ0iOZaHy
LuMcnDZDvcQTtLTPzsCQZznq1BJreKhe5CwKHDUoosYY14wd1liY3qdtpBWL7P9zdmXNkeLM9hcR
ARJiea3N5Q27bbfb3S+EewOEEELs/Pp7au6LW59VRNTTzDgmUEnKTKVSJ89R2R8CdSnw0jZ/A3Ad
ofMvzgST6aGMUorKd9HH/KVbgAW/nsdlar8yH+LDC1DOWTVCyQ3cAuAmwF0Io8xyiDPoRSx8uoLm
gd9cgaWSgbBtoj+h61YEj7VSYI6YVK2uICJaoG96hK73ADJXl4TliQU3d6CNm0+n5kWRgU+63PgO
6Aa/oTBQFOAGHEvQreyXErTS2XZxe9n9mCThYMFbltFPQYSfQ9eP33QoC79XDVRo7udegqzovDlZ
nsiD0IipaoY2G9hoq8eop3uxqO+qJD/rEmLRuR+B6rFlz0OMZwNolF3JQUJFea06bIF74E39X7Pi
QoehRs07qYGeWHJ3D4npbeE9yeApJ8sW3OocFKpQT7idKPjR+peF+9su/6bq8lhBNYA30Aj1V14q
LCmliU4tFnC2O8EkkpMqDVQnZuGSAhydQeRNYLslQ3eA9M8yY41oB9XdleU/LfMnhm+iVPMFzVYV
eIqTLrwS4btST3GEPrsWPbuAjXlFvuPgMEadfiXRPJ0xn41npGMjC9vAAXFTAoLJcqujAkTQlEdQ
3oF0StyB6XPUOaJIT+MVC7MEj8AIy6h+dZmq8KypK/YKbRoABUDKgOx2JSmwzciItdDEEs2ApqBT
IfIV7XbOdiCEg1ZIQJVBLgOGakb0fo7xyo3XlkibINahjpZAF32VuC75Wsee3LS5C24NECFAEO8x
SvsjBOtvnFbul0D+PG8pNvs0YzB1JtLyqUpAuAKVM1ngfGuAANfsLij0XpDs8fxAtv0yQjGDwivk
X1WVKKJfc1f/zeYqGdlaNcI2DyPegMvU174uqgTqQF+8RT03NfTxqumomuK5isWX87OwnMAmkNXN
ZjB/TT5AP5H+U/G0fxglX8MV2T5uJHAzGGTEDNKrhPj1LV0gJLG0wN+d/+WWBTIBqmBFkrkDTutE
CjXcd0OlvuYuGHE2c6e696gIUTlEg5H7ctlwRkBw0wGHHfpaEgbZ3Y2m3jXe7G77EtTutL7vQ707
P44lb2FGGFBDF2BWbZ3gUH/o/PY9lD4Y/BDXiS92YD67davgQLNsJU+ymDE77d2HCqE7KI2EWtZJ
Ad2cfU88jYsCSPp0717WyRSYyFWfRrRjPK/Rqe8+5pl4CCCZtYE2zsqSWSIbM1we2GgP6Hjgazil
dQ8GPRH86qGi7OxDtwdFCVFRXe3cPKPQGfXncO2V2zauEQHQ6aI7AYrDBNp6Tz0wIpJmkCOQvyAY
+lzH3QEcohcauxENIhAeIP2SKlGK3YEi+gH6xyA5xnGPuusz9BJXjj2LU5k41lgVeMEMapVwx4FY
3iR2ACEeJEt/QQP2bu6c/Xkrtyydb0SGAcqV0MEuoZgrx3pTxMMT3q6+kr5+zmN6NYDdUnXBSlnf
clv1T3P9YOFtAYmcCY3ekKYAtxR6H961o65FCiocSYaVtMjiRiYctYcI9dAHvUogHLIHAcH3wAep
qeesHN62z5/+/mEORTdwH3ATlcwifXPy5muY1l8UoSvmdXL2T7Id3wgCdICH1hrb3qv8iTvL7dBC
UuT8VttMiv7706kqx7JSFUyqGhYo1lEFLlXqfB1VPuwaEHZsYlX2K8eZbZ2MUNCWJAwZOMUT6Ju9
QuP2PaMVCA39Ffewfd7weDYsVQGZPZiSnGZUBmqwuRzQhQYutaDk7drrnm3JDG/3ZgfC60OmEiEj
NLF4r0XlHAEFeEJtda/i/M/5nbE4oQkczdnUaSfLdOL2vXcdV05wBC9XtSN9Ve4knkKeG73QXx10
IF/Oj2ixMxM5Sik4PSGvphOfxfs+KG9FLX9f9mnDy4MQhDg0LtuEzikIsLMWrJi8vsw/TIRoOQWA
PfQxuO7kQNE3AqCUE0JM7/xPtxz5JkQUnNEUil6kSVyR3dXgK9m6XfQDWqNfcROHpCIkXeHtkK19
PT+exbxMOGhWw7jawGuSeHosx7u89cEuXx/SAsQjvlxxe5txGW4vdFlMo1OfBhGHE4EHcK3F8+ji
siHQgeB58jpyxrfzM7LZleH2ASgCISe6NMnsLvfFEN85ffv9/Kdti2W4PGAhvksWt0lIgAILcIhR
cQ+9dTVANIi24x7KmS2opMAruWLIlhhDDeeHkHA1pEPaJKikkB00qEHcwfm4m1OyVsywGJyJDoX2
YTq7ZdYk2ZT/AOtmUoXsvoKuXQOhqDys/8QD5KUjSNKcX0PLlIhx2oN/Lk1ZC1tgcx7dte0y3ngp
eigoBevK+SE8iwmYwNGK8UEAE4gjTEOrwqOg0wVaKQMNGNHDsVPifgGYD9xFEB3od0uxPEPT/Inm
HqRJ3LU4YZuocUmowtjhY9g1SVm5iazr5zjwQcE4Xp+fpMUWTZQoevDmBfytTeL1ATqd3UFvQlfi
Rs3dF7jZna+ilXTGtpqnv3/IN9yA9XkjpyYJOGs3JGPXUG74dn4WtkUyIsMYQdOj6xF+Bl7fuBN5
AkktajrOyk+3GbcRC0TTcBBZEp6ARQ0vdaT5ncnipyhOQhHs27gEEH9xf8xCrERTW2WQGBGCLwGY
b3HYJCr2oNfGXC9pIQT3O0yDYa960OzHYaa3OoWq7jagIOHqSIOzfQah2PkVtU3ZCBmAkfvglul4
EjcuPwxl8RLNkLFz4ncwtn7LHLBcS5JuJA3XuuAtlmjiSUeCoofTzxwyNzVYBKu9dqJDl4KTDBDp
AJq8wUrosCEOTDSppJD7DALKkwyyXz7Ussd5PBDfuZaQgqpq/4bl7gvkOI/VvNwqEbwhtVg5ly1H
mAkvZX0xAA4CSwKbJhSpivxbSb2nemqKnWihzAscUNFHK759ChGfpOAmphRKHiDh1k2ZUIdF714p
U7GLCkYfQP0RfU+hIcAvHOnklx99u4Oei5KkTMo2yF6jtJmhWCIZTw8tOvi8HWnB2nDp9hmBhNBW
T2XBRRLT7lr4WYK8eXeyyLpxoNBcdFCNmXcsF0kp3LuodB6mJUpXZnoa5LM1NSINhOkDl1MMXqW1
Btd30LgMDySariU5FtBa8J/VfljLIh9HIJCLMoHG/NZn0wg+oXTftEOyxOkPxpp97wjQhju7eQnv
FJhbweX5tyLi63nPt83QiD0j8O8Z7IMnC9E95Nug5xSoLlzpIrFEahNYmk243ixoDE6mtnuuwWg7
lywpBL3s8yau1AW6vmSsLHHI4EEIegbDNsW75HU8ZP7L+fWxeJUJLAUnM8qbVV0mPMiOS69v6qCA
xh6/52BOOz+EJUqYcFLmhCGnYNdLPCc7en75nfrpSTkVHOfkYUK+60Ib4fxQttmc/v7B2mYwTKnW
DWBtED8pWXwdkemWld3Rrevd+SEsBmUCSyEosejIRSNMC7u+iYtQPEARuT2c/7otmrunYT/MALR2
HRpcsFjoqTk0nL+2xN2GE2ReFKkOWRC/LD29grLfE2/1vmunn6m3xs9lm5oRDSAIBOVHrspEjS0Q
ESyTe3+oi8cLp2bkHeFAhynr4yIZsvadieYacg7ZNnPl9eB6YAbunjDn+1iD5BUNoQctxpcq5/vz
o1s81TXiAHCRMxh+wbwJSoOU7iZFBw6i1coP9s3QjsHrZcMYiUY/+gtE7dMiqQt248bxn3pyjgwP
uJd8npkYUi+lUx8xB58H2/nGlfoQRNlD57pfzn//cwtgsXEPIf0AaIUqeILnxG8OSZ80EStHzecb
wEzwKG5seHYCEW3SA6sCVVO6oIySQkF0aNc4BmxDGN5PFN7nobvCk3EuDxN4Q/Hc6UMgSB/Pr078
6WkJWYl/fTMGjxYI5lOeAO2PG1KzPABfCWLdpTpKMF7VZbABfeW2r9DSdX5Ey/HJTDhpPqMyH9U4
Pnk9Xi8VXgUWqMD0tQJYgd7n4GGHpOawmQf+VNG43nBwG0p+krVfQ8N8Hr2ZCSsdeDU6cc4KVA5O
OhyV+7cY0gXd/Qs0dGRZn9pr9I9FzFBoPz9p2zYacUL2bulysH4naVcv4HQvIB5R/i3kWkPj56k5
MxkzI1qNQctKnkT5qScgf3Ta6k4RccV7cO6Pa6mPzZeMUACWdnQB4aU1mdvquopjDwAEHa6skWVX
TERppgeuqEI4S+m8Ixm/QhbSYa36XTo23/OSQpP7smIrMyGlOgAdmuSjSHSMzC1UO4/qO4l2Gugn
xfuwqS+LECasFIS9Y1Oh1TQZwg4y72x+B9so9JZo/3aRYZkIUjaPoFKng0hm7WePS18WX9SSlVDw
aS8j1YJ20L8hAmTVtRNArCnpVPxnALNJ4cc3wl3Fpp1C2f8m7MxEj9KOMLgGUB6NV4DCKQC7uPNQ
SOCHGLRbLlsmIw2o/bnQPsc+eKKGFtik+20LeCSCCwmh7nDZIIaTN0NEHA9v0gkd810eQ7sKHHUI
2AH4iy8bwTjxQSju0ZBjK5zOmx470N3tcfsdnvrJG1eGsBwIkeHiDeQTaQ+y5WT2hlMTE3uqwv56
if0jwCp852bBjRsMN3roVs5nS+gycaV4Q6sHqPMCotK7b6CAf6NRe+/j9cZzdHRy/6/n184SXkxg
aUyyohoaMJ10AsT+JH0bFGCWuJj2CDkcj6mqaPyVRbQUJiEk96/PdO4S+BBxqACY0r95GP2FSM0L
st3Hku+FgpJGNSK0UejDxOGXKlJPoaIgZ8iveZatpN22+RqZg6jwKiY1rHEG73Bbtldj4z6mEA7L
oSIG+bg9wTqfX1rL6WaycgYhRC9CATyJCKrHIq/JqewWLPNLXURz+u38ILb5GLeIEW9IIIMeYftz
/ZYt1XWbhcgNqrvAm579VkJko746P5TFB0wYqUzzHtpWgH1o9NtCTGMbe8NLO7cHKM9ugAi8msrs
zqVqxQNsy2fEjSDTjEHwWyQkUoCYiR795llcsD9yrvhag7YlyposnWE/iHFExxHmlLGnKJ4Bi4Uk
5tWY5+xpjiHrc9naGfFjqhcVC8HKZPDTYKeoA7nt7jbv+vcB0lLejH/G6W+31X/Pj2dZPBMn2SOT
VMXilgmZtLf3PUr3JanRdS79ecUcLEtnoh9DiOl2jcL1GKTeESRRR2hlRPTen9VdyfwVwIIltTKx
jp7wnantQ1QU3DjBy/x9049rp5/Fnk0WTpAWN2ETnvaEhze4ju8rr4HYSf4Kfs6k9XvogobPYUYv
XK/TVn247zsSghR5McDUlmDv6/4XgsNuTOOvC4QTLtt1IxhUTSyqmU1l0kXLoU0XCHRP7mPbuJdF
NBPFyEXUY/11mUCMbDmmbu/edJBa3aPyTVYcxYKUZIHh9sMI1E2h2zLJOwi4CL0fdPhz0ALSHLjm
4fS7rfLpZ5jFUPkI12gRbbZsZBDjsChSVJgY9Nf2GWlvT3V8B/jIRi7H83tjG8KIADpYpBAVypO6
CYEWz+8Z3t5a7jx25bAyRPh5ymgCGMM59wvwXaGIqFsIPKj5rwNxCSdz3+MMSs2QtL5oKiYFZ0ZC
SEv0uKqC5T16wRWcXQlfAQ+fDfkT6CDWeHItQcyENaZVG+ZkQHUeAKzXSMvnsEzfWhE+np+Gxf9N
us25znnElwVFsFI956V79Il/w7l7r6CVXUTePZmmQ8dA23x+PNt0jACA3REzUX6ZFLTdn8ZKafYd
L1TfL/u84fx49pfBzMcyGQntnpkbOMBJpPceGcVl7m+CF2VUEqimYYRTTprVwXUg0cjfuStmZdsP
w/MZw5NunHXYbh5+CUNvK1j1RFl+5yG7hsZdMqRcQcsyV5fV2EwCzkn2xUxLXyR+WB1OnbRLCsEa
qf338zticXlmuDyUCJq6XvD9gAzPSvp3RE2vTUeuC2jDXWZUJkrRcbnLxyDClb1pfjURNDWjFBJ/
Jf960RxMdGKQBqBs62KRCLDdZgdviKF6NuLfN8GEjo9NFxZQjjg/liWXNdGJDmmLoJyQm6suaveO
A8qfWsjpPoP26gYPIRHaYRyknUgKVka0uKQJVazSmACgiNVbKv2L8/I6S/UTx03g/IQs2YvJnDkr
jQwSK5iUWfoWZzFEYiHTdtm3DXcvCgo9dQjkJhBrZd/H3J9vMlATX5//um0rjMpAKTMNZVj88pyL
G42X8w5JhOtCSZlOt+ik+rper7dVPn3D74cBkhEMfPVJllO83AHWO239bvKPaiju56X40g7Dxol7
iXcev4MIeBBu0VMltqkGa1clHb1iDRZ/NXkxGYk12rZEkaQhbhwNa38DafoQ1fnPLAhX0Ku2MYyY
EHlalY1fFkmLCqHX6y+uBr1hFD+lAu1j5zfPYnYmmLHKEDQryPYm0xJ/Ve08bxgja05qmYCJW5SB
qqeOkP+fwKydW/ANPFYcUvZ+fjj/+21DnPKbD5lygMePwS/wtFI5Tia3ban7+6F2w3EHHr+u27jq
JDB4fixLBDDhjLmaQPwbQvM3T7sdofVvaHKjwFP5K3Ox7cVp3A9zmVG0H0no8oRCMOu2LXy1nd18
Wvm6baWMIED1yBwxAhECxRskx1CcDSEsBe1P7wW9By+XLZERC4aldPJgZDh/STnuOPOraxAUQVNR
Kbk7P4RtHkYIkNUs4ihd+KnL/BmPxmjLB01oLatmQ9W41jJvG8XI8t2mg+JRAGxQnoXdthhdCsmv
9DVPC0CLPbqSJdl23PBwmccKKG/cJXKAZg5pmpNtgPbAlZWy2KuJVwTmEnrMRAOHUE1QGCw6lISv
1eDn0S3GHfsVt7BcJUyYIg3DbBlCPE6jQfo+cMcNz6ptI8Utm8QTG/hKhmSbjeHpavJOwj7IKDlt
pz2BZAFuX2N7DRTfmmnZhjgZwwcHHIZ6VKKZT1m+lx8Kv0TXPJp4d8NM1ii7LDtuYhHJIkcCERbc
hxDah60gCgURCHunawIEtgFOf/8wB5bnzRhMuHDFbuRDK7J+azO2UmGx7bTh3SKu8wb9R/DukS27
0A/m/cQk+zKNY7xjRLdbKZBbnPdz22YYft57PC/RcY4rUBxBFZLf+xJcTHWwynNvQVUwE4HYeHiV
zwsslYTY/TZF3RiN34eM6dvGEbcQ29wEYbYV4ESkEK2nrnpHa+6X87OzbZPh+UKmw+zXwKRUoBOB
3k91M8zFhQfV/8AMPZJDrg1P3o0sq80JEtIH+XtQrh26lq0xwYXRDAgtOL540ubeDxSND3jPgNJ3
oVYSH1thx4QQznMYdGnF5OkaF+3DcNmNXXRF8/EolsAFCWH+pUbZv1PZ9ex5j+e3xDqq4f4tdC6g
n5zJpPP79sktCZjMWCsOULafQAqeBxtIA0Q30AXt76J29O6BJ14jC7Qt6envH9y2z8MKstVSJtDq
vBnQIwmV0/AGed6K61rOs/+eWT5831MOSuEhqZJ4jg95DHcFYS/XKF54a1Uri0n/l7N/GKIIy372
hVcl/lg8Z0iRIMu5dhxb98aIBvWs3SpKCdq8y+yekaHZtTk9TIJf66Z6hsze1TQFx6amh7gbVtbM
tidGDoBWu35qxrROnLGAUCtAkWhehQxvwXj357zN2bbFCAO6y2K0r6N7nc0tB2VJ3m/TUOfXvls+
Q888XcnyLcOYkMGyX4JyJB0e09S87yR/nOPlMZ6CfOPO1dNFUzExgwJK1QSUinj27IOv6RweTjBO
FJp2uHtml6UaJmgw5N7Y1xkeBTOveculdz+4SwIO3u0UTE95sxZ/LOecSUcZgBp2FAKPxODC9a7K
3i+vgEHgV2XoOzt3QSNzGNBqf37dbKZtYgcHFxyec4cu+BRFZK9Rz6UAPVDZ5ldRRL6AOWI/df22
j5d7aOmuoP1tMzSyBJ0vciZuWeOtRO27rH6UvDuETvedxuomzsju/NwsZTqTnDLqSEkyGchkFDw/
CrjTFqTN3iHvu/qRpiC6hx5TfgSFCtLrUMcrpmipSLhGsCjhoIMnB5UUfnflKvESg5wH/C7lpgBD
WBX0V0yGK9tnCRImhLDNNSSOY7SYcgoZy+lHyV41nlXPr59tIkZ4oLjIIvZohbeGpty7YZ5AfvIQ
ZgB4xZXaB4jhdFUT7POZ+CaMMMv8UtcMgzVNQbd+COpQRpY5qabVOPT5EeGbSMImBNePnpTCO6Bz
0wJFoNF1dH6pPg9xvokkxGvZAkhSVSd9G74OAypPs/9Vjd5RrQ5hqT5BBOnfQxrFzSbtSwUJhbbY
pY2bQJDtF7hcv/oN/xG6AwAC5DnzlyeqvGzPi5sG1SiAl1YyYkuk8E2oIeGx05CyByOAKI5S+S85
netNNvT7MsgP4KWvt55IHzja0lqtLyt1+SbacMlrxv0I/fqirQ/ooPrBC/dBRJG37Xl5EabdN/GE
mUqnsXVPY6BZsPXFnWL1F0eusZvYTNsICH4dRS3o9OvEHeQv3dVXUk9PEfWP523P9nkjUVjcSvRj
i2hK02mPXrajkvxnK4YLF8eIAn3e+0WewrQ9Hf72M+idLLWz7FiwJj1o8R0TNwjy0Rx11aJOMkWz
TYqu2W4e2Sar+Q51kP35RbL4vgkYzLiHam2JnB6a2n/7iRxls6ZAYll/EyNYOGMAQTwwWfg95OdF
1mykr+4KgIPO//TPjzHfhAi2Gk/vFXVlcloauZA/jnT2nqyyDbQmdhOPt20TfimKaCWWfR72fRMv
SPNKqtiFuU5LL3aeN6r9WIEalkHcY0cIZLJ5ipiMrvM1ELNtc05//5C7t1k50XbAiGWqD16Q/ajz
4edli2cUDdI+d2tewrh67dwEkX48xSupAUyt5hisZaN6AC/UbimDFW+0zcVwdj3CuOgI4oqCTsUG
RWDw9NXht/OzsbQt+pHh604ty3xA03xSyLB89AOV3hVilnuKN6dd39NsC1RYuGVy1IcQVckdCar+
Lq/nS6dnRIOF43VtTKFHcbp8Z071U1bpYWVypz35XyCpbyIJZ580ALFPoAvr6rdq1G9jFd0wGW90
Wt53Qu9OZzaQMNdlNB2zqj6QITx2FV15SbLEIRNgWNdDGJMCw5OIvNajxuPhcDNVYRIsq5Iellhh
4gqXRZDURX0kmZ0F7Ji032R59+674Uphx/Z9I0dQFHzHcYyHXCnaK8dPr8c+v4txVz2/RZ8n7lCd
/tdR4yl02QkqmKADAO+3vP/pRPwhle2fuKFJh/W6bBwjIMxNiacCSNYlKLjday9PYiIPMx23ovYg
zLBGMmPxVRMnqJjs22gaCiCX1Qt25K/uvJUZ2D5thIE5RbOmntGG6rsgxk/T6if0M1cM1bYLRhBI
1ZhJVRQAXEMk1yHhUQPSv4kL/ktRekf7NbIuy0FgsiemaPkG8Q6w6RBjbe/yfnkXY/sQ5t5dWDdI
9uoKwud0zbYspmsCAYOwq0qXhuiTo6BqCapbEYl5o51hrQxh2RITBliEnQc+sDBLyprU4IKN2QGc
mWtft/3802Z9OMNwvJSZUxZ5Mobzt5bxKyHb5w7Pp+c9whKcTAggegU91YIEFMGp3YupuvJaNwX7
J/iQwmoNmGPZcJPNsHFI1QM6AyaEvmC7ZgqnLS/ksJ/9+bWfah9un0MLqAdPy/lZWSw5MPycBB5a
mEtQL+RS3o9z419NMvSv6pK2V20r63uyDMHm/Fi2DTIyAR7JMdUR6EY4z7x430SgM7zqqVMG26FH
H/Pu/DC2KRmOr/kQuX7a6oRUE1QO3JyO5XbogEqQ9yIno/da15o4Yj8zGtbOSmC22bYREiLw9fUo
ILcJXrxe4kFfMbwjnJ+QzfKME5+JegHRLDh6JHfC7TANb5kD2bt0hOWpciVrsmyOCQise2izQfEW
v5/ww9y2X7NGHaHFs5LS2j5/MvgPzhmh7YnmjgIHxyIndd0NxSxR/SHh0L6iTaIIvp9fK9s4RhBo
RDbELoQvEwmKTIau2F0WjM22LcSFA5w26cNEOJ6EwJmXdolwyvAXD8T0OGsvif365fwMLCHAZDJc
GkhzzYr3STP/GJn3yuPHoQTVwPIlAnM+mNxXaqm2lTI8f2lZ6ogS40zNcWrbQxHmGzm7K75ucQcT
/zdJt0fnVtEng6tP1zF3y7ML+9x8k7lwaacmLZqqAQFPk+1cZ6LbMmZoNKCqeMP7dv8nQ0nuho9u
vkZaaKv9mABAsDR3JEIXdsLQ2Q/MgcNfRBmNoJOJQogKQ1IncVpKis2SKURurtJjDB7tPfM8toEg
irNFhK3W3kNsm2eEhJ6E9QyGfZWkaGfnnTiwyjvqaY3qyvJ5EymY825oJClADKXdOwDtniD2iCww
Wisp2SpZJlRw6bMldyiolLo2azclqtCbOh1fx7beysx7x0vPsvWn5g/D0wHoqtdas2zzMqLDTMFP
PGYo1i5B9gA5ugxop/b7VK2yGlhCtQkSTKuBggdk0cmUp3QT8z7auF3N+QYXRWevoX631pFgcTAT
L4h7RlQW/qiTUC483NRgBOzvg9EJorfzcci2VkZ8mF2nGwWBStSJss+J4x4KjkRsukVcdiSY6tnO
yGcNZnaQc6ZEfidLP4IkQ0M6lhXy7/k5kJM/fHKhNfGCUFcYNHr8nHugn646HdX7gEHUEAlCtaFZ
WWzKGeymWpbTlT8AohQPhd6GAtpLDsg2D1Go3G7DGU0hq93OWyfP9UG2QdJoZ9rN1dBu+nn4ff7H
2hbcyCCC7iQdmPoScD/IGDtjO0DfwvWuZe6GK3ci2xBG2IB2TcaIixpcEZFqA63bXe8597hdr9yL
LEZpogm9pU9plI54zhRD/eqoNNgMTkVW8iDLrzfhhDzKO808VJKKmuxU/x4G3mYO1zqzLefu/0hm
x1XFug5fjz3xnlYA4obho0e629Qp622VTWqXhWtXrfhzuzShhNAvWvoq4zUO+WNazJsZdb4Y5oiz
mHr3uH9t9LyCMbOEJJMmEUQAJa/C01MfFLs3kwK7F7hq800Vu5DokXKlSG1bPiNcoN2/HVgA05J5
5D+4swTLe4WuomlaFkRZ7R17fwDpmlu43bfzDmOzNuM+sUStO9OGAq/R5pBARH4cuSuzsS2acYcg
U0aFw5oqGVQJ5UZcLZd803dxA/JbFqEJC9eItbdY28oZfk+rBgRSXgaK7IwAdOYeZhy2WQyVJE2u
8pRtoqi7LOT+D0lijLeEYTkVyseIBHs3qzsF5ZKwq6HE4E9r+lmWGZnAw5gRv+n4JNGXRdlvvxX9
bxKN8z2AxssvL5TVMaeOemubZepW8k1bXdZEIfICWBy3jloAgavDQsX7qNVuVMM1mMiODURDSdZu
QwYtFheS9e4qlZTFk00CxXLUWoFEE+NKbzr4ZVlvmmmO0YSaBvsRqagvVXo7BSHbSq8uVzbSNurJ
bj/cQpbRa8ehYG2iw2m3eHqXNctWB2zZoOZ8FwN4gyt1u28ctj/va5bYa+IWY4/2S5mFbdJR/2tf
62tX5NtwqH6c/7zNYozoUbQQ5EzDuEWr6/g0cPGbBOIQQ6cwV+JICAPX9RpOxTYTI2rkNPInHYsu
yaQ8BFX81tfVl6BYY4KyVB+IETmY02RqklOXzDUUX7v4h19PVzwiB0H8R5U7L+cXzDaMETQaDt4k
l3pdMlbdkY/ON9AavM6U7+I5uoWI+NP5YWyJ+n+J1QdDm5soqsvU75KBlluo5R7UnF6BguU6h/R7
lY635aSeu1wCtjQ+nx/TskEmehHnoiuWhnZIIqJjLwrwnS5/4tldyQktod0ELzZl2kUldFITUeTH
ltfNhlMGBgEOuZLhcH4Knm0OxkWjqpTQyxAVD90cbKsY9hsciY9acVSAtY/vFgW3FXQf169dFWyg
j3qsmuvJe3ODYr/yGywmYlIjglWpclx0qD/4ub5Ko3FThe1OgBnGX76Bfhe0d+9OTjZ8OuDHLQLV
mBkqit6vEV2MNfDINFsLzv8Z/ydp+H/L9MGKqpbmfBxy/hD1/R+QgB/7oDrw8KmN2W2WHnDRVEW8
A4p0RzO2E9MBrME3p98Y0EPG26sS+CCPL1vgEHbN8MpDuaN8Xjk66MnzP/t1RvDhYmizOVb8IVy6
bV7holDfV222B55943ivaQyVJi7jHZZJgCAX/8CaBSzezN5bOP/Ms/iBOeU2Rf4mh+fSE4fR/7VA
0hz8KKc8Li+uT7kdNLo3blPcsO4xxH/i/ynXejts5mbEtAniVm2nZfewBNGdB1oFf2h3g6cvK32b
dI1dReJhGNPxgfv9I1BiewVtKpJHb0FbrtwcbDMw4pnnOaQjczM/NEv5ov3yS9/wLZQBfp93BpvT
GxefWnkC9D5yelARpEIrHyl3HDp/2kXdSb3WtGsZxERZLoAEB1z16QMLFFO7qEqrYK9KGgybFne7
57IWeq0AZAGv+ybcshUIYhSXrYfY6R9b2t713L0LcMFtRe1vGtm/ZeiV6Bp91XfQTofQMPiI28u6
DPA6+m/+4eZ+y2nthA9Qpqm+L6wu0Ti2gNdzJXhZYpeJwByVN/hTGEYPwdyMd27jT1vU1p0N3vbF
dmIeYDYtk3/OG4fF9kwAZp/hSRWsx9GDO3YBCNvYDBVg5P5YwDUGKEt+YxI4unngkiZ1owc9gII6
iCO2n9GBc1ULMh4jp+SHDCpWxxyMLMfzkzoFr0+Cmgm99KCEVOZCxw/Q3HF+yKLz/sqKXiZlCSr3
f/d/GKnIM6eJHyTp3mY9v8eRc1OOCgCPC1+LTGBlBRmknE91/IAK8hHCJ8fCT58df00ezrbpRkQQ
KMZK8PrED72LUkh9qkC2eKmf5mkldfp8AGrCKSPfGxh4peMHv1XfOA13blHehsNag/3nHkJNKKUW
bFbE59EDwjIkKXYx1+9cRbdA6r3rZs3P/4+zL+2NHFey/SsX/Z13tC+DuRd42nJzptJb2VVfhFpc
ErVTErX9+nfS02/GzU6lHoxqdMFlW0yRjGAw4sQ5112aKqIqs6TmVomu5xCULYBzJ2ob3dvciqQd
qN801eOxnH/KClURXKlOTaHlcQETaab4zhohGtoUaf8iy8AL3baJhWhWFQGUBrHqSG1aTBqj6YGo
RFb9ai7r2JErOsobOg/jBC5u1oBEICfPxGbR5Ehyqa1Bu66bpSqCKdWI9Uk0wddYaB0p4wGpbutp
5e0uxvd3k1dFEGUJGUizlyMj1OvETzXNhcZgqGDX9VYZgIgD2qwADrqtVgZ1jiCv69JnK0o/13Wk
2oJPSGPg5EGjaoRq1D8YhQJ03Cxv5ab5VCJLFRkaI26hABPrZmiaOaC3RVzuIUs62MDBTeo2a5s1
OYKFWo9qC74BCvA5a5hshuCD9JoyaKad1QVDJ6NSsbM04lsFFJ6yV2i9xtGjUa684MLeEGGYhQKh
ezB/m6GVsT1Tqm81RCxu740FOxbBl2pn41qV1WaYoux30GuKC5s22K5uUHqGpmi7uT3OgtMTkZiR
Rksm5ZMZMiyWX8TJ+CVJkYTIENb9uj3Ewt1KFdGYrI+IwZjdhNWY7iZCHs0W4fgcuWNZhJOc79hk
v+UZ9UsJOhm1VW85qgoQBz7khXZIy9pb+SCX7XDF3kSYZhn3yliqpApHXu6aGmTMpnI24nFXp7aP
VOEZnWJvHTeOvb6mOLXg9UWmx6rtbR1EOn1YA+DgqBKUFB0KNKKvRIXlRGnVuWzotZfbb7g0mnCt
UIw4ApPS3IddbDkgiAmRB920vESiwTzqzRpvyJJbFsXDdXvUjWgiZQit2peM5i91anoNA4cTCNcS
t5+yZ87T3KGjMTscBIC3X29pswp3DlXTB3kG1xIcFjtzo/xiz+oOPfL3tx+/EKKrIhFkRUEmKqes
RFxpvMV6dR4lyEuU8bkGCV6eaqNTzVIAnroz9IJ7b0qVTWeSz62dCOUsZWPoLrTEoVH23TYaWmg9
Jq/Qgh19dM8HaKBwb7/m9VSkKoI2h7JDA3bRtGE+sq+aoW7tLn9gHKzA1exHlGxBT3rs5DULWHCS
In6za5QB3RZFG0ox/wkk51nO85Uk5NKjL87zQ5aC8zpmPZA2IeQB6D0I/iYfJD/mirtYcMEicjNW
SV6oStqGrUIPoFJ/IPMA7ePs0Bp05QWu3zJUURe873XNriASie4Mu9YdaAGajUM6AFUcpQVm0Skg
NqxAEsmktaMifzyt7IGlgQVHUaqapUaQ/g17kLuReXyZ2LiTCC6FKZOyoAX/NQqPK2fZ0jIJcQao
YaOmZpoRcsNONnpr2xuIbq7JfCw4BZHlUR3GfobAuhnGVWG60IhRHdxr2wMkgNd4GZZeQAgvdEkl
RVxLejiqkFWHAHPmJP0aPHxhKUQQJxo89WGWZTms9YSD7SGOfKSiuD+lxRzgxZDmVKLRi3klrazH
wsYWUZ3m3OeQq42VEAcidXrG3FqmvVsbvVtxaw1QtLAuIrujTfRJY600h3OZHBSjfpUVBu32z6W4
1L+hO3UNF5o0V0JWd2e1sk5VldxJk+VChvVz/FuqCO5Ue3RhKxFVQmNocACYHSZJNRWAh1Yrb0uz
dNlyH1yYliHdRDtJDlsrmZ0kGVq3KOzynUXMv+3vl4YQbH2oaF8zZVbCJjEDgLp2/TDcZb2ycmou
PV6w7mpSFabKIxbCVI5GlN/J1fQFncUrn37JPIQzf5aHZBqkXg67FIhtWsujMzRpuidS+1ratHZZ
rHdu2cZ05X2WrEMw9gKqozGqdXMIoeB7yLyfOVVcO5tf4pqt5E4XhhChm3KTZkk8S2M419NrHA+R
o9f2htm2r47d0+1VXzjlRR5HFK5mGpF4DIt0VnHjqp6qJPepmWxBStU6pW3c8Y4D/cZx77s95IKb
FCkdgX3u6/GSs5WluYT4B/IPBci2tref/l4GuRK9i5SOxVwUbWdOc2irD5Ka+VY7343FG1L7nECy
IQUfjxEfyuQ1T4CYsJgjW6lPuLHPp97l+cq8LoTYItrT5IY8yZTOYWFCSMEy6tJtevubncyNy+uG
+pU16isTurD3Rc1qLCBQqiOJTgR04W5czD8zUJb2MjhGLb4vW+1H3NFoJSRYsGMRACq1sgZs7xyH
vRanTtbTR2uME1S67C+3F3Bp5gRH0ao1TmRVSuCHRhSR+kBOR7g8S72LUvMox+qKx3gPZK9tFMFl
KJlsZo3Z03ACYyIEarBD1OgMHp/3L/pTyXYTC1R6Rtloigf0Ng/bEmd6T2anjGwkrn/yeXYVeiTd
5MoZd7j5GHePZZcECjPBm4Lbau8gmcCbbtOlX2ftdRi+NtH9WHyl5aNlZh4ejZFRb5oL2cVoxGjd
RJ7BDGC4Q6W6Nsp7U/Y0KYmPnRM0TfSgZsxN1G4/QxFNV4M0Z0AXBd2YOXFbh3iJSz3KUvYR+T32
4aTcdSp3mZJ4vTbcRUmzQ3WKT7hg18c4M4+kGVEXk58pinP40A0W9fY6Ll2TROpLs6UZUWlFQ70g
oZGOsPLuXjLIjpnz4GhKvNHGdHupnFWgqsRnec217nll8IU7vIh0rXXdkgFCpAiXSrcb31DAw/Sa
aYMWjwDWuWs18p1q1Ls93oJViLjXoqqspKw6itsLC0lXb+e+P1rSvHISLNiEyIoZdZqSljqD+I9m
HSnRvV5ipRdTlnojlFmguPw5zSFVBLpyozMN4KDiMJuAierUvHF0c9w1Zr2mlbhwqokAVxK3cw65
c/tkRBKa3SESZvb7pIBeQ98+3F6NpVSSKOANuidOZhyYJwZWIUqq3dxXQcP7ndynBw0FNZSdD7EW
u3Zc7EDJ/oUq8Q8mMebohKys2QJySRVxsH1vTH3dUgt9S2PsoFCzqTT2VhvkqCaHbBh/0oYFUVXw
S5LaJ5GyJjG+NMOCBzULUk2kaO1TAogKdE9OYAi8y7PhaBrKmvO8niITaTJrgJ8QtWcGaHNH61ut
cbqpe9k4mLRA1KBiC3nFCEGUlfVcsmYh2KpqSa6HJNVQ97RBp1d9z5h1AJHT72KudqWlQ060j0A7
D0KszP59e9CFWRQxr1ECYu6hG9VTmg3PlJKd2RG3t6ZtW2ufQnuhqvvXqF6ZZyk1BkM5KbkN5Rvj
e5fOTj1POxaXQUtm8NGY1osFKNrKRC64KRELq2m0yOSpQuOthlOpHe6VbHosh89p+qgi+rXmbcJA
dmNC73e4wOV6UOBdjr5qLSe1ZFMi6JWhRUPrY3kAr5Jkh5YMYV6n7KTmUNcAc4w6690uNdnLZFsS
KkxNdBiyAeIHF5WP29tiaQovUe2Hmxi4wiPAES/hwGAdmjEKI8N4lEqyEl4t7TrhFsZbKYUnyIbT
0No/JXvaWEaVOJPV3FOmrlnvQgSuCg6iqDMSz4Zeh20xjK1PSZMiD6ya9hqr9kJEqgqhFepT6jAX
CS7yXQXczzC5NbHyEA2Jxbe4hyhvXlvZG1Iv7Pn2qiwNKDiIqM9nkNdNdahCMH6bZ1zyomjkx1Qt
gOdPjS7QuxrMBHOzBitfOJJFLCzAc9GYKRjR1uPKm63iWTamwY3zoQrivnjjkrGmmbM0lOAm6soc
a01jdQiOkPK1mU5NjtBwGHRtT0AfdWcYxiclrdCn99ftTc2UDdDALUNZr/Q9GGfkuwaFtF2HouJa
YLiw/ZTL3v9gQjpjiSH3NAnBaWPbuZsnxE+in7TYpaUKwgjZJRQAc/JKO9WNysHrMiDGcuNzJiZC
XpOuHTq0fTWh3CLoTtVk8kaetl6MyuOx675+akcqgp+AaHBr12PRhIlpHNBg89YiVa510r4Y243V
0QdI5a549YU7vCL4jCTuW2JKrA1llFVerHFIDzGnsW/3c7uN60be1zwBWHWy063elmuiXguu6m+I
WIoqS0/NOswy7RyX+b1dWCeQhufgPR1WcpALdi1Seeq1XMkyeqzCoSQn2iuegT6evFbv4rZDHx54
s7S1btwlKxNcCItRN62KlIVq2T5VZf8qc/VZM63EbSbNs5NqZbUWXkmEwaqpYcyJNMI3lrUvjfVb
1kf7izBhZvaSZ+EfO6n4eXsTLlXgRFCsgexK1DVVE0Yy0kfNPPT+YDEpyCjvtmQ0gVSqO7btbHP8
kZRKmTsRKde4JpbeVPAldm5wSzNZF1Zcbn21JoZnxwYPhj6VN8XQsyDVS8WR0qpaOQYW1lCExiqg
ku2luu9CS0uACWRoDcDNpX1AyOjlUVmderRfrbixBS8mYl+bsVIgtGO2YQKhpS2N2/FOJkOyEhou
vYngPkbGwfM6EvvElCkYwGqVDtB7p+m+y1GzsErZ++QOEZxHh2Im5XVhn1RjeEILxRPJyjOJZo/r
TeJkqv1sR81Tr7fbVF+7Gi1NnRB/1DV0rlGBi0M6yzZM2RoeZsCAV+AW7+fIlcTOe/D44Xwx8UEh
Hx/BYdgvY3lvZ8p24qNvjqNXGD+48cLkR1YGMdF3RsG+dUXlKQX1ufaoZ5Gj9d/bqXDHFk2Ekuwq
+g7n05MxJY4pEQk83sa+5Ct3xAUX+m62Hz4pSexGHzq4zapMN6DpOFw+B+i9j3IC5uXbK7ywk0T0
KnTmejRxEXKCRuldSWOkiCy3L+Yj+E2ebLTNrtiDjtP7yqyLwFU+U1knxViHkpG3FzG45ms/4ODO
LjQUK2O8x/nXBhFcCgOtiK0DhQ8V5EArGyDJ7JNkV7VjlpLfQCJAm76VxVddBmw7zbwKVEDj+Gak
vRMlg5ONSSAVHLMdjMaTSjaytlfrCTqUT5wngdarHvZFUT6bXWCl0QF/DSBYJmUDNP2TYT4MysrC
L11kRCCszahR8zGqwoElDxIq+ChQ+2wmGzpKsxc1+l7jthfHLdI8FYia6pKuhZML1ifCYqFoZiu4
eFahYSaN7MyQdnlpopptbu+3pX1wGfbDnpbMPm4YicqwA8mkW2RK5+WsLwMIBq21mb8f/9e2geC0
IjtKCLEgxs6mXa3qpYMFtlTdlzUKmvp08LBQRoESkLKT9FPFd30pnUZ8MU53HYGC8ki8QSq2SAA7
MaW7ol3TLlt6e8G1SWg4sIsqL8LcVA+pOhborrZcu+e/Pze7ws3K4K1slICqnS4+KuZPcvcF/Iru
7Ycv7QwhBOqRSJnmSCUnpdPu+8bwLBNiSLefvRCKKCJutu9tGoO7k5xgumiiD1pzcLAyRKKANn2p
08rRuwDCYSvjXXd7ioijzdHdDk6lmZxM03yY+bzPI2vHANJB+L+JITr8yXEEj6TMkCzS7YGcLvtt
Kn/lqMRX8mNd7Gc9XzGppXcRLky9zG0dmSdyGu08AK8OOn7AEtgFmL66XZuwBZekiCBaWeIZ79vL
KPGlTzVxmu54MZ30mMYURAdfwI0MaJrkfvL4U0TQLORJ4syQRnJqQECGZWpQe5k76kCSa2VHXz9g
FRE6C61s8PEn2AUMHRSShgN/po6sKkHB1ppilxZHsPhcUanRZDosks5HJa22yOp5KYWI6BB/pXxc
CQivOxZFRMlSHsVjBYTJ+z7DpQih2eRAqXllGy89XjB9rYxyHRxn5ET0xK2QToC8nxN9DjOviAhY
YinmwBssQ9FSH61wQYUMCe52wW3fct1vKSIKFklUUFwmEjklBIjMJDGJg6BuLeh459L/+2mjiODX
UrVHMkgKOcW8cBh5nKvvU/JUmIFEVA9OK4UYTnFZkNaBscAHXDbZ595MsPwYMn5TZXfkpNdW7Foz
uWvy9MvtZy8suQhzzQqVMU7hucZq3NYQeE/wegaXV0xvaVGEOAB515g3UU9OU1rpzmVLaZbyOblv
xRICAN1mIOkoMS+VplsIYcZzeRlAMlfiswW/8TfkKrcNzWw5Ocm1ggps0wWjSTYKWkscZTURdT1v
o4iUo9C0UinRpOiE9CStHyW0qcrRGV9cnC+pIFWyds9YOnxFyKqWAf3SD6YNAxzvo1H2SOSgiOzz
ot/q+ngfm/w06TxzmuFTlCSKiFM1oqbJQGxtn0ao7DiWnkroYJO/Mp3RFatfWCMRoGpUKMjHTLNO
c8q5O0dnu+48aB+gIrA2bwu+XQSlovJjQfRItk42eabzTtdzH2c76R8GOq6c7QtWaF7e7kO4bNsq
0KlTa50Upgd63DgX50Fo7N028us5GEVEp9LSQhYwKfF4qbgzc+Vex9uAYRa13cre9RBXd8ZIW2HX
WNjQIk5V0ueBq9GUhQoflFONvPGBK3LnVRUtPWLiMpZOreGXeRxk5dSs7LQFRyNyjRLZygZN5Vk4
AXqFIDKZwAqoj9vbE7i0y4TjPWMoC0tjl4WxlXu1mR8TUuANVKdulJWjfSnyErGp9ZxnLAYnaMit
md4pOh/u9ZxVP3gvFz7TdWeqh1OUGBspbbeNWh1lSla239IOF859KwaAeGoMgGDq1MEZ5wzgpMNN
qTaYM09rWJsl//M39OpMRk0u2hQttF9wKSNzep7xLmME6eP6OE3SIec/V2/XCztCRK42ESpoEeQb
wgLBpMWzrWp/Dk+q/A2uOrEItRglDTtOqIcieFBmw2uc8MTV4jVA14IdiaBVOoNLEcjnNNRKVT/b
cjY7M7E0pFJwQpjNI1SkjaBvWOR0QAWvnNcLjkhEsRL0NpsAmuRhVThZZe7l1jFkfcVGF6xIpCPN
rCaVQNqbhwD+qehskQBxGqdgHBt/YNbv26a6sJdFaXI5lVsjVvEGmSq5UZv5mRSCfxSKS5GLAqF/
e5QFjyqKk8sss2RbM/Kw6bjtJrm5BwEgGJ6sCddl806P28xtirXWxqXRhPs+MExFEetyHpodO8g4
uPX+fjBekiwODBLtdGVlgZZWX/QDGR9HtdDzsI0bftDbQQFMsizPtNeMNTd3cZlX4mgRz5qADDab
hygL6zTx0Xj63OXsF4mGAP4GWdmGvzXVXAUp21WR7DP+dnvBFryBCHG1rYrkkJHO0NNsT6Bs7J4u
bvT2sxe2nIhl1dXckDp0gJxJruNMLaTGS/J+PDMLOLBCMiIPQpBrl4GFNRKRrYRHJTjC8/hcgnbD
9IfZyGW/ra1ccguNNWtNHwveR4Su6irre7NvkjNNeaj3ySO48NHNIL0k+nxnDfNrrRkP1KJrsfzS
HF7W7UMEFCvxXKVdbYW0nPd2BlnsRp3QN6/ugaAKxkReqSUuTZ9wZ5BNPWrGjsTnyJ4qNy/BIWs2
yPA3aZMHt7fD0lYTgoVu7gsL2Kf4zJqWeF2jkaAaujVCk6WnC74g6/WxiHrZCrNmzlyTp6PDI61e
2crv4Ixr5im4ACkjpDb0QQ2NUfc5DjMgJTP+1qMCWqT7zGx9FBF9KlmO1T4oxg7y0M5spI6RqMDg
3NcMjDjpPreoY+a/VTp6VrOvpyN+skmHLf7C8oIq7tiZKRKipden59uzvnC4iFjPpOBtbUqjHupV
9zsy2mc0kvpQSP0y59PL54a4uOcPexQi4XUbjYoWmtX40sjdfqjIZR5yKCWkK9Hzwv4UQZ4QwDNk
ppsg2UN/lVpOqFmkOoCkys/b77CwfURo51AZdmr2REN7Ug3gQ9lZI3Q3cUFg3u0Bltbh8mIfJik2
lQygIltDE6tsOx2hx0pNt0lk/I41eXd7jIXzUER2WpA2pEzDQhCO4kKZOmW6B+b5wliVXlrjPseu
qIjgzRkZyUxPVYwjSU96FCE47uvHOClf5ChaOXOXFkT0FpD9Mc2oVEKIqTcuTdhrPShrhYiliRKc
hWTwPNbQdx7ag7Ktxq9VMu9gIplSulO2zZu1atLSOILXMIkyWaOMBit9Mn4m4EgCnctO5eXeTHOv
G+1d3Q2b22u/YCAiIrPiczxRaCmHFekAjYwSzYVOYLWfR5BS3h5iYQuLiMwSrbWsQmt5WJvGWe5K
GLxq6S7UYRSXjln0/LlhLkfhB0sBM93MQFjLwpZX3yGfF9BMCXB/kJzKztYOo6V3ufz7h0FMGaHw
SDoG7EcK4v94bzEcdECe6Bs7K1ZsfmlNBJtX0DqgDGoUIb+g/QLtCnyiojkV0/+s9f3Hz/E/47fq
/N8HUPvv/8LXPytcOSnkWYQv//1UFfjvvy6/8z8/89ff+PfmrTp9L95a8Yf+8jt47p/jet+773/5
wi872k33CDWnh7eW59378/EJLz/5//vNf7y9P+Vpqt/+9cfPimPb4Gkxrco//vzW7te//pAvbEH/
8fH5f37z8gL/+mNblfE/oG8e/+Px/zz87ffevrcdHiFr/9Q0Qzct27Q1W7mAiYa3//6O+k9Lk2TF
gLKHbpuXO2RZNV3yrz8U5Z/gMpcgcycZqqIqF/LktuJ/fkvWZRSAbRtXWzxW/uP/fb6/rND/rtg/
oCV/Rvqma//1xzW/hvNKLFVIcVIMSdNLhwKCSTkCCTtbOYav7bbLkwVn009tUTJlkA5yyhF7kAcj
00C4FG0/TPSfL/Lxg1/tG8DzxToFqoKTmWWtdIi/c1Ac/xp6j3/jz80P/SgBDpI6NV7IdBEKr2BV
rsXalwEvXvWDjVpSnSrgbpUOLJ591sygkPql2aOnF/fI9RO5dGj/dvvlFlbl71UMmSnRjKFIDGLd
s6mt1Ueu+ZnLOwh+puJoGqWKJh063noDaRxbv0eY6gAMsnLoX63AXIYQvAxVLQC3ACA4FF/Guy4s
E6fVnOZFA7rknG/rbxAcLSGb8+v2TF1lF78Md5nCD6tCUhpNUl3LB4MXd9lsbHpq7wez2upZj4zC
6Ojj6KpjvMWbf41bG29c34EC4KGkHDJh2i5ti8c0KdGpLzksZj/GYS1Kv5wQYpB++WjCJaaqdas3
K0k6jHr6OkWSAx4SB3CnCxH9ZoqtFUtY2ixCaCLnvdxFFSY8Sb6BVlIqV1Zy6blCVBKXoJPOW7iG
qM3RHP97VdlgaV4Ez4DaKFrmJHxgSLUFqVS5avdSkQToC2mTpCs3yPek/JXZF4sacVdBoCGfpYOu
vlnqDLQw4Ito/huzo5WkII03zX02Ed/kg2sPKoSc8n0l6UEs8+ciK/0ps90YMkPDJHmJXLrZ3O54
WQfIjYcmM5x0qHzO+00RE59q5TGNBs+yMmg3Ds0WLCPuBSVkSw+GamGf5WD9Tu8aSwfnQ+4lzZdx
erEI9bt8QEvdc9t+q7sUCaPkNEllyEkFFBPA1JHpIdtzGsbMzRDWqFz1x6jfyHHnAw+zqTrmTuib
ADyqxTxyGS2K8kEDJSDlHmFfK0VyxoZuUvqzSFFGsEwPXSpOp/yY7ZdLE3GnNve3DXHB3YsVnnJI
9cSaU+mQzc9G+TxHdw39cvvRV0GCMKS/lXZSSN3zHIZkMOAp5sKx++S33Cp+ar7pPeh2QKw4Mpg2
bx2qJS5XkqAudT+Wuh3NdNQCv+uowKdmfNddyg66ti0z5cDN9GAV6gMui99i8DdPvPdvf+KFo+J9
T35wSmhdZ2gcxg7v+xrQ7n2BPK2RSk4Zx27VvM6z5WSa6dwe7P3ufG2nCx4XZjrOMumkA6goX6YU
0s5R65D0WwTy1tkmuyl/k1PzUHA9nJrh1BdATBb6LjbMA4gKvCiOnb6L3ZxLLwievzH7F4+f07hy
TdXYzOjqVfn0FYgQt6ezWymWi159W2WOqX3VKt01Og4tQqCRixbSt7HT9IMrG5ZT0qc407yyqDbK
OLudYbmx9Ajpp8iavbS1QPjXQhpyLSe+4K7EglZELD7wAnOucBOFudHpss3tCX7vNrg2waIjl/N5
LIgsHUwFnb8Wd1WENLb2i6RfK9tLwTrVD48ae+imU5y+yu1+4ED0o2yr4OLbJLZDrZ9zlnhFBz5V
NuxSep8WjVvNsgfuxjVQ0NIECOcA+ItVZhr2dEDQvMV98piSlWzEgsMWa17Q1OMXJT/YX7G3KiiH
msdMo05l7VWDrlywl/yHcCiAGSel9oDTpiMhpb+0KDTstf6fpVhRLGllddFn7YS9AeWQXb9TtyjX
nNUH5s1+6pcbGkCsbu3cuX7oi/WsOofucC1jqAwA5JQAZqKDbFRKfPBPAPzwOW8rlrYMyOr1cotR
uvFFI2+EP8CX3d7t8sJqixWtCl2OcxWjzEcOw34OZq8O5kN2pBvqQgM3GP3OLYLhYK0QG7/rwFyx
LrGYxWxmmVI/4l0UBe6bbKDs5RtT7jXGF3kcj000O2r2rale1THo49SjuX2M0Aecde4IrgRKWk/W
cpf3zOVRu1GY4ue9fgCfmZtbpq+mWYDMzbaabWeITJdW6j7uzlbBQTKF+kLptMX3VmIgC74zZnTE
EtO/dOQAtTwYTj1OK4fCe4/PtRe9GO6HU4H05liA90k6pHfR0Q7oPn3E4IXmdAiPyW+9cKSz9jjc
geI6c3LrziRbVm3byAMvuoFC34/bC/wux3DtcwjuzKgnqNvQAhPuWZv8XDzYwbzLDsVW3Y4H8Dj4
sd9u0gAsBO4QKIFyB3ZT05UhIXYvbfPNmlrfwl1ELM7VSQQuQNmYcfXsnGHIgr7vD3L9Q1oF7Sx4
REOIYFk3A/EZZTiGk41Z7Pr48fYMLlmI4Kt4QVPYOeKRjCrYLl6iv2pAGShgKZqree1Yv+5IxAqc
plWdTqExfcjjn317aObCvf3pl7yhWGSr0wa5ywLxQu21fnaKt4abesRlXufbG9mN3cyLg9tjLXh1
seY2oCKEtKkyH4y2DkoIdSuZeVC059tPf88kX9nJYpVN1fWmVSnmqPaASTZq13QmnzhmYLjZIdqj
yyeg381HMOx3d3WQ+aCgdJvtWXOAAtwrQe/Hu/yL8dPcl77ujr66Z3f2vblnT0bQubm7JiG7NAuX
f/9g+HEmRZWU2TNuUpnDGS6AEfiB0HZ9exoWtqPIKSNJWqw1UIk76HbumNnTKJ11YOtVyJEow6/b
YyyYkkglA5Rvwc0RY9T960AKJzbWKGuvco8guheVBGmVN3zi8AONB7L0HT8ynDT9Pn+wcMqsHctL
aQlROzBBua+zCozSeVAOcmXHPj1cDjTuVdjt5M7wb0/U4kCCc6g7XOuYrc84PI37/Mz2dgCd7g3F
zpr9Nuye083tkRaWRCyljXYTj02ONzIYyrD2GdR/tx+8sF1FghSi1LXOLw9G11cx7OP2WK8Jvyyd
gWLhLOcTHfoBs2NsDJdtqg06iwPNB1PErjnIm/SEy7afH3HtDbpNFiTH4fDZlRGLagqI90h62QLK
PeBZx3ajH/qD5o377InAA5TP49fbE7i0B0TeFNA62XFX4y3BJnrXP9lB4Rcb25WC7pQccFsKrDVf
vnDTFGtsim20DWMYCUw5wXA03Mnvg+Yu2vANaD78bKdusnP/MD8n+7V5XNp3QviQMcTpTYshi/h+
VL+x4e32rC1tO+H+AnAZjQwbXnLI9yBscKQ6zOO1evxVPml4GZEFRRoHpuUVjoppM/jzXf0Idd2j
5hV3WlCiHu6QNeTMgjfWBPvP4wRsT702H5A1i3JneIi+2Af2bO3K7fi7PJHcKX7Kx+aYHtfa1xf2
gFhrS+gwlWaHiatY7iZT6kszKHrbwmn01h2j1s3bGcTMa8QeC+sv1t3iLokoOIFgwlLYj1+yZO0c
e5+iK8e5SHkCUiGGNvga92yn8wrnF5qO8Md2mPNDdhKvdd6QN0GsMuL/pfMCbUb8sTwDgUvt4I+b
bxK/3bbbX7mbOaozrBywS5tHJEspEprhP3U+qI9T7sy7ao/7gW/67avx2j/Uz8rKXWjJcYicKZxA
dJhpGGjYgxzsmD42ndMcsjt5b2zLZ+shd4uX29amXMzq2mRflvdDUKLOMiNqBm/I/GZXntW7kO3N
bRoYZ/2hxYyae3uT+s2GPqb3k1M/85V09dL1410C6MPA6KGV+czs8fDlMLnIr7pfvkD8wflW+NTJ
gyQoXNunbufkDve+PqOO4+b4AKuO4GKH195bcDMX7i+LVZji2f5OTKS+qjnomsEdc+q18SuhG03q
Pdqdb8/zglcT6VUyuZGjvjFhLfqhmHbReJbLH597tOBpCjbUZlfD06QxUguR6ivToaz1ldD9KtIZ
HlNkTckApMmlGLG7Yknujx8zjG50Wd27qZP4a4zMC87kb5KBqqTWpYnVqGL0+XqKtrs9N0vPvXjn
D5usKw1WRqM1Q4vDchpyR5Nvn3vw5Tb74cGgRjVkRJJ4cH0ui13UraRdFvaJyHTSqLxIzQSLCWrd
nKOnpPy/nF3XbuW4sv0iAcrhlVTYOdjb8UVwVA6ksr7+rG3cC3hkywIag57G9LQlUSKLxaoVnIot
yX/MXXyy1rkaVIp1jV8mzB7lLEAl91wkS6y6LzmMX5bUVNRENOQuMK8pLyBvm1jTaQilGCFbQY2U
SInkWNqdFVhEywKiSljKMOsOpJtU8nphnQYJHa3Ia6RNFC1BQ2Z2xK+Y9+0jRU1UCArHAzXWqSk+
/SwhZQhlgSAjXZ7TQnyolcXNYe5mkypDW0Rq2WTpsNWg7b0Romc4PZDRfKnt6zEjo6OnZ08psoEB
x7Nc2iieSVDosv+ej3OfdhIE+pZr8GfEUKNs46evQfPIhfd/uvTX5/72FusKzdXmOiVrRaJ+nblZ
ehMJ8kLqOrcBTfVOUkOHDQyX+63MMVvanoxt6MBSHWwXRpikOXCEI+K1gCc+yEOzFSHYLAaBUyqR
3alwNikNogGDVUgRVAIEO43RlBP0tRoqC+/2ujx+mddfFdJvL2DUAVLPOqz1UETXKF73w1KqM7dk
puon/WiwVOS4dOGUNlg3B9Xht8aq2ideSjwo+u4k7MCZXe7/hYKFcP5VDfo2GHWEQWqTXO84wNHr
EgsaCiYrrV4a0pfs1G9v6/oWv92AxXzIYaCN3AVzPVLPWlXYPV/FekEFEy5+YeVZSvIqAAjYQjY1
0z5z4yJ1roQmPaQI7RpGPK26ToJDlOzVMXPkurYTNfSYXq+ZaOzD9pUv2WrMFB+/Mr1vD8sBK4ee
RjZsBw229+Mlz94zqaaqpCzkjHNzZ5JmxHHbsEoRh60EKYW+fhG6BRjKXH3+a7/+9uipBmuhSMyH
bUPRmnP7nUoTJ7R7KtHO5s7DTqEwnPu3bemLJPTtZiPscoOhRK3YaFvatu9hfe83/cL6mgsBP/RO
0rKX+hhfgTmNo27KNV/7nrkpT8kqcmAzudMfzUdr06zhYkFeInupIDfzcab6J4oESTHeSCM8iGUa
AzRoyksaA3NpkzjJPFiamZLKCnwex/ciAsNjR/N8cig90/k7Ls/eYpKDWK0qVDrMx/Daelu8k+/Q
7nZEu7qV7paUaGbvcd1vvn14AXCIQTLV6z1GW3iozgi8zuiMd+PyPa7IqV8ixhVj9/0eFtRm2oT5
/bbFVonGDbS9RbQCMgFY+YTK7Vm1VTLYmdtsdagB53LhyvVJW5h9Mzvn1J0P9pABIKRALLQIUsIT
KMqOyceFU87cSW7qztfEZaSFcDJDvaF3e1uxfdvHV2qdzUtiQ356IczMHU2nFn3QUTTqIsd9rtHg
KJDYRj7l5QRZL+rXi7eZOTWJ0zQDElCYEtfh0NxmNPMMynGHfHFS//41flj1daIQlVzFfMvDU6/J
z0x/8dvq8e8VMwOR+OnUpyv/t+D9qqDMfBJYsouCswSFsaAKzgUDxpTRgB+wQ5HGip3Q/OhAR4vF
3vHhn2FFuRNIwPhc4FRLWb6P5EvZn0frzkg7UkuXIQbwAfATQ4y2PfSzBQFOL2YOdtR4DKK1Dhdl
eZOGUKQNBOh4++5gGIAFhLAAQ8IzboZWpUJ1B1IS8Y2aVuKZiwuD/0qofi6zHwaCtWZksFXurlNk
8Lhb2yIF8MIpPHQWbWYna5MoVKMQ61tI7X6lkGrGDx9Bw4oiNgQieolqttGhtB4GNNQaF8TRwmdu
FkIOvX0OFhv8v8fzH56CYS/Wfs5QyzAFJ89X6rBUzPs9TfhhFZiA/ZirloDCDxkodHCosh1JsAGE
zE4J0oVthpPaeqGpP/uhJpVVw+qTwNdwt8JhzkBlikN34Rk34pPv7naAk5BuFe7ZP5UPfngFClks
Del1WuQSmOwDxlag+Q2for/X3Mzm/sMrUMnGQDcVjIbbnaPYsc324dFcq6fMy/aCY1HDC6jiZG66
N2/CD2T0xULw/b0E+8M7UFfLXJf52G8l4DpVaKOjOUY7fkmlT823FsY397WmAGTY1ys4taCifP1W
ra1Sy1XsZFXRwIGPt8fWwOp58bakS8X+mRA5BSAzQ6xa0NTGrTSeDAAVRAbTgXZJifxXMw4s2ino
OAGwKdMTjEc/93a/QzXwtTy2q7fGbtbVabjt9zld6v0rMyt2CkT20xL40rqBy2/8kkbFToe6W1bZ
/nAx9buxUF0r47bMGxJbNR1qfc/MhDJNX0dhSAoNfY2s8bIw2bJBwqQdYKoQ2bqVnWXgwDP+FqYp
+FIffb/S8oMhO5JfkjHX7bYWKVxGbDVmS8FuLtpNEc9qK7WmrKC6klW6DSl7x9ASOypFu02fY1+i
FXuHI4snDym8rMBC8zkJ04r61m4YRjI0xboYgMRWXhM5WoddYsNWwy0KJHfSS8UPQdLQvnZkcaSZ
oTl13EEEb90Igd1BiTDkNW1wZdZemHgCI8XR2C1c3EmQvsNeDCIh4k0/SK4UlOdAKkmSStDVM0gI
rL8u6C5EwIHKb6kYsZOScFgMqnaVPHXRVg4aJzKdmL8n/WAnOUS/OtDFHsCghdsUqXByLCxQCmud
mPmTJPS0rHd5voF0CJGTgrTtTosAwqxv0rQkjRLR0AD8kZlUCQCWSO9G7WQUqJGYwSFuUefNLJKH
Rx+GT1mgghCuHRrzPgoOmJNEGhOnqmpHadZqldM0jWhm1isz1mmvC84YyLSEw4JRoHos3beheQKX
gqbSv1gVXxfHJFUdoYIcQW0ZO0y1a419VD9W6kK0+r1+pExh4gDkM23IEK3aBLIBkohjeedm5b7o
fDrw0A6hT9aZ/1YvUqZqOb6SFCBhDP02z5+yeK9lAzG6p79D/sxuORXJMaWohHkDFrUf9SQooJBb
XAbOqN4t6VHP3WGShlZNKybNdU+BmVPFnvVk3UUv6VJR4Evw+ZdMaYoZl6FSBJoRQqCGBtRAB4q+
IGHoOMEb3BEoRAu9zg6oiG5EZOe0Q4cpX8yx5zbMKYRaSqNUSUrcPdyF6won4uuxQaAC+iGWU26Z
rXlPg61Q9ESuR2Fh4Yg/O+rJibVT5EZTdNT5EGfswQm27CZahTQgbwaV1zVpr3f0KeKurbvQX10J
iwfxmZ36B1C6hOJ1zoNhi0qj3VuZrTO8eDGjOVR0hyxa2qt/P76AZfXfkyYXmlZFcQlAofoRUm8i
O/mdSNDoQXqgES6BKpTeR/8i/IhgMYUiF3rSoMqFCk2We0Yz2pVauED+LaWJcy9tkiY2Ayvgy14N
W2sle5ILj2kXylCHfFWugp3iyW7s+IfkQbn8varNX0/pMMP777uTklQZwmu/TozKg6SqqzrCcQGY
PT+pVqES0EFMF76TMvedJrV0vYjqNpURZg1lZ2LfEyyJjuIpZwKVx9otrVcY3ZlRQHI4umK3wl4H
aDKpYqCRo4hqg5tIIcm70oUptaO1GXahdwN+IwLoALlaexybb9XodmZITprsurxy/35LMyQFxZiE
pl6HD7EJrOrW0N+0viJVH9Aqk+H3bdI8fDXhxup3UFUqr2a6t3J21Mt3AUJxvTHQOAM3ZUyAjmNb
lCVJVfV22TgZzNxE4bZPD7q48kEp+ftRZ3KvKRq67wWTW1B83aoA+glEWUQOXyfgL+Fzin0eVT8A
mxTHsMKBp9UGIcTh22jX2AowwyVVF7rkMxvmFPwMUKSZGhC0h5HIpTB3veiYEY1Gt5dWRbL2lxxS
5l7TdQ/6VgGLtCAMew1zcfTXjEukQYbz9weYy36nkOeg4BHvBIzAEJ51/mLkxAIXj1vPabG+WhTW
buWDimm8mf79ICdOHUReEbebHJSLPsoOeVsdQgltECOkMagWod88wiPLr3Q6ppUT+z7cyK7qQK7m
MzCHLKrKmzC+j7WBNMit/h7G3Au6/vm3F1TDTwiO0eK4tUQUTXwXfZi/LzxDuFCm6kB++v/vp7RF
D/UKHB+TTb2VDv0NvK3GQ7tBLmzDa4XknnoQAP9Ujtw1HWv99wPMnLSm0GQzlGKhuWZ7TfrpV53t
l+ugOf197bm3Nglxfg2ub8iuIc58y4uTsJR8SV8B+bflN4lAYy2GzWjhQM8lmci8IAG/SbrnTDqG
KVUSuMWNxWvO3QY+Xv4pLZ/PGvHFjWLeDfmmiQ5peS8FzwobQKCKaWyRFr8Zo+jJoJGZAg2Gz7SD
Yl/2knbs6s8JsOlTX1Mx51SDKTnz4iAnilWQ2ipoZDa2pNOG0+CzaLcRv+gBjmp+6wjlVY1j3w8f
vrAzrU3Iz5KGRowtlchHt2W+F8d9qm3r4aPmq1J1JeFJT26j8SRUVeTy7pGZ0TpIintLYichSI6d
GjpQDaK6brlSvYNQomEkZw2pSxVv4CUnX7j+NHTHOH4YGgdkLCu+1cznmu8gnBy0D+IFAQUnHU5N
U3fNAXVa+Os0/toMgU3EAq1vIIiMhz9o/X6Mtypg370bNke9gkz9Hp5utFZMW1EtUrVgUvm0QkE+
eIWhHQnBK43qS1dvVYl0zInKE17iUO4YlPQbHK6Dk5jfjvmO+bBrPiT5Ksh2JTsO7DZi6zTd6SEE
sKHd0ptuH69llF5jJwbk0+qgEBGQkd8l6rZU3nOcjNN4N+a3sGuwWWmrV0Zi9R6aTjJS2ENTrTcO
Riw9DlL+HEKYCse+Sjhj/Grz/vfknsGWK1MsWiynosLKDgn6pnKw+XnZBkJiDwlVPOCrndpTV9rS
YWCmifrDk6sa+niMxmubn6J9hJult8Zr8zE+wLxin5x6z9yGm/hZeQq9fxGRQmo3haiFrRJLMFJH
apeAo8FQ9R1wFjYguhyp0MOuw4UXOROBpoizoFOGxqxDtPWtzm6GnKrRa27e/+NXmqTDRTVqYmng
K7Vuux4OxSbbQFZ2ZXkKjbfmalhFx9D7+14zcC/law/8tksIhQ/NKEhRbUU62tlKeOg8oLzo9Z+K
jkSgAEUQid5lbu7oq8iO3MzOHfzCgUOw/36Iubc5yZh7RWmC0WhROSufuFqTsVdIsHh+uibCv8Td
KVOjDZSOFSJ283AHY07U1mM0ezAF6QffWjdIQx0sPyrbNYgVphM9QLr372HNbCVTIoeaoeBV9Lhx
J28Saz8u+fLOtPKVKW2DgUgaBmGP+QGKooU0OYJ4jzraDLVUBUlpN1y6cRWzW2kke2XcCcaToL1J
I9CY4jos7gNUWUWRH8IcRDvjOZWq+1FgVOAmYYWnKnwhkZp7AZMUzRfrrowkgOuyviVa4IrBQiVj
7sKTBcLGSIlj0Gq3gwA/hyEj/rAEQJxRLFCmdA14wyUNr+pxK6w0ooGLUJHXK+YRMNZtBFwrR50/
+aouvC9Vjudqu1P6hgl5QBX6sdc+Rm1bjxL0qr7Sc9VuXLYzNqZbHfPNUo3piynw24qYHBmTFL4H
XxjLAEhkzCSn6J655kUWvn820jJ/LdVTZJWEJ0e8D5T+mF34J3hH2noZkSz89MX9AJtcEelePaJ5
NLyVw6GP0TrqiKGHpKxuy3IvVAdLDukAJcIIbPs2TewhHXcjz9YiXHQN85D0AqSmZa9TXxvxNaxO
o+qCamgER005hBHSjCVpjbkpM8nrLF0YpMy/4mnZjRpuUTBcWOUznAllas4bt72UqAFm+XW6XMkr
uZ04sV2gQuOj23tFykJXwmu9koYbnypoLv8bUAL5y39TfEXTFSG7nuhG8a0IT3qxpDg+U1SYckwG
My2FRvCHrfI2aA9NQTUTVg8XCcLKxiLofybsT8kmedMHYlcNSEZM5KQD8t/8oUWk+Dv6zjWApnyS
ML9aX2tqD6ovIzw0tmpnRNQoQzvATZj5gWq0JxTQFGx4STWukCxJbSOGNg0XilNdymQIhOem0rAc
oT/w92PNvdlJ6BpBNMvAehy2JrT7mAGe84M04viCpDEu18nt33eZYW0pU+IJDHsTVZOwrcPpeqe4
9ZEfI68mbK27zTFbYCLNoBt++PIGphyVCsdd8h0wYJtrbw1pNnprKES6wnoxSZmpO31xk78lKZEg
jEOcIJNUHquDsZVWCn4F5/QIM/pDdkKiv+r34qrcG2vLFi4L73Bufk5CRqFkOhMKjI459c5wr8y3
dpWAKKQiIZJX6SbLie/8fbMvossvMXnKS4GTZ1OGDYao83e/Laml35m9CpWkXWK0RLeerGJtxSh1
o9amhmcz1G09+TD7Gw1NnpEBlyCKrsbzXdDfyfpGCUA36feFXFOrGrzUfFTr1oE2iiAwVJUip8sP
df4wyoexOIUGbF3XjeQN4GBXySXuXoZiCWozE3iVyWajFHKpi0GD/kmd7UPFckxjiYM784Gm4H0N
zUVLk5E36spTPoIFAeKOudRAnovrX0XQb5MOXkgqFNhw9Wtc793RHZyKwJvCQabkAF8DsFBnA3mL
fIB/9RrSxVbyzDubYvvlUg1qFl0TPJagbRfBei9cmGhzYXEK6Y/8Qus7+SsyMKdyRCek/cq0TXQS
KtskBw2JPadLqlwzxfCvFPbbSzREJGpGAdxQ7bboJeYEPP6ESkvI+bkXNckwe2tIIc+IwWTNa2se
hmAJWTL33Ncp9+25R4Fzi8kNDg1rzQUy1gHy1Uu3LUU1j3yi7br3HXORZjH7Ua7j+3Y7E7qLMDRN
rrcrd9ojmNF2jq4WiLaO7FZrTlpHdFGERj/r73gzAyCEeN1/7zgYkBlQjPiKGKvIJSBA5uCz33XL
0LeZoP3VR/s2pqjRuAhR22F7/yyQY092JYnJ59+PP1NjliehuYOC35iquLaIHmBAPp4Od0voqK9E
/5dI/HUw+PbcfpULZglli22nlTSAzQLE2+MXU2oo1617tdlX0RnnL8csOlpAzzmvgAXSfWKapxIy
gnASKrwhPofxRTChXZXtrfC5H156Zmds2OpA0EN82CkHaySdITilhGitthsN3ol9cfVskqKwoPDa
JlZxa+n6qimklR7DuiAZXaWrj23qQqdiFfAByn2DQrjerPUANVA45yg5ilej4oVQwexD7QJhPiSl
fq6vCmXpDc2AJ5Up80Bqqj6LO7z9x+fXS+B8POw2IbkNgJv8++vO5RVfy+TbJyhES1RCK8LUeXyO
yI3nebu7z/e/Lz6TgE1ZA2pVWqxpQ0BbRsserKORPrIudML0Vc3fx3GhrjITP75Oet9GoNW+wjoG
1kleVl455m4hADgSoyun36TD499DmX1PkygVAViq9jE+xBY1U1KREe9qRIja5HThbc3A2ZWvOfBt
IInkw+D+CvwsNJEGfubq0boFRz+1BUeCCbJeEtgR0B45do+98Bqh/vF08zXqb7cWKlHTVVFAIxX2
OoF1U8b6wgSbSRy+suZvV2YNbGBFkN23iX9r9iZRtYqkUNRa+CzX1OaXCPIVc79dHsA9uZcaPLgu
eYEL6IhRHMPb6CKPB8iwf2aW94+VM2nSU5CNcQiDPgDH0Hjuc9R8NCRxvb9UwfpKOH4ZyZQBkPms
6vIIE6y0W1f2wjX+fa0MEhXwxw5aHhDLwxlXtesNB5sd8nguapTkJXFLjNFfeKEz0X7KBxCGok8E
Hx113/TR5hDtSDn3PdhqQI51mHy6HrvVsIhGmJkdU4pA0BSj3lbAB8jKRu4GkiowrBXuBMGgIyhq
WcYJS3NPKznM6XqnrEVb9Fuax/eJby9Moes2/NuLnyQ2il50XRUhAtb24+vxcnN6Msnd7cKi/tX7
FWXyqW8pj/s+s0rEwDL3PS1AQUK6D5X4oOSPovXRFwNNaniASSHNVc0pG6yO0Sd9ehQ0GFCpmzHs
bKuGXizYm4p0r5o9uHVroXvL45ukb5+s0CeJpW99qX3t2pekugUWQQQxO+ocKPuTuDEXjqBfFfef
L0qe5jEhgPy+X1rQLFfuFQEqgcAb+GbgZOZ7awjQiFpBDZ7A7oPkmCEWAGn10IO7hP6RtSkTnTTZ
SyyrQCLElWtATwM2ZWjNxKu4QNsCHSU0jVg+0gEk/brsPZiZkVIpieXfWtCV1wQv7QRbryUqRUsk
ld+3KHmaOTGY08SKdNVhFzmaUwBPYOMo4SVtjkQHmTgxxgVZN/XXaSZP8yjshXDyaHAnld+nITj8
ce784wy+3vJ7EMyUAZY7HGd26aTJtzF7kv3K5tBY7YZ4z8MPge+zCp4Rrdco60i++fu+MxvvlDYS
hxo0CmIcnbJw36DvoyEylbepte3Mf01PpuSRQTP1GisUsmuE2709ko+PN2S3d7fnv8fw+1dRpqQR
zuMqTRWz38aWjxrUDcz5/r7wXEtuyhMpgjEy/O7rya95f2wjyUTWgJMGKpY6yZ2UHHD4c4btv0lM
/fCqZdDUjoGhQaesS4mYv/T9XfFvkiQ/jGmtoInKXLmemrSbWLmL+zv9X6yXNUO2rtPr2+ytykSM
63SEyI50lMcGfkQ3PF9ykptJqqACM7l6xrtBg1kLJhA8YHHQG1fmFXfvvT3dhY6wDo7Caamy9Ptu
9sOLlmcDL1sJH6BuN0p8qdM1k+8WptPctSdrnEcpryHkjF5JJDhip5AwZ/C1vecQHRnzlvKmJ0oE
3a9IdU3p3WIqjCaKjdw2+0IaF7KD31fLD2Pa2AykOtZxVBfNR6G4z6rbv0c3d91rdvdtCkRiJFmB
hMHJ5X2urMNs9fd1ZXMGjPbDgVbt1DxLixzQHKw/bjeZBynDJnGEnQSp3IT0T8ENq12mHVSf5i0p
EyLgYNkTgM/01ikqNzBPSmzLwLGFKyGkY+SojZ0qLwXz0l20Kro9Sza6aRvgOlheY8LDndaBl0Su
FZFWxR/i2EiAB5HetID6xSqOHRivGToVwncubWv/PWyJ8GrG2yq2G5XId7FMQtm1hl1mXeCZVH0y
zdYMqFo4ADGFCZHP8TtX7wqHd05/7KTHEtUlHHpqT/9kwMgB/wfFR22txMc4gkWDU2UmqYSI1BWn
zaGrd6lJWwGjIwwpQklkgNRPsQZMLzAS0jo49c0p90nZHFBB5OUm1Z1G4d5YNJ4wuiyWV+yicNs6
B4q4UnvIlUnFrr0fPg2ldY1PQAzlx9rqXOENPdJy2KX6jR7kWA7IKak2DmuJvxlWS5RiV0KfrdgZ
ny1zWOylMEY5dQFwgLQy7XFt3EA5iLGTpr+J+LFMdjh0eqEle2EBSSHVJ9yYueLl2kt5ks+NFzMH
C4Jf4GiMrFXXAMinI/yZRVIiWameldhNcKJCUsEcGVfWb5vq3YQ+um/j52LgagC+JYCeZDd4sO6A
DkyIfnVK2wtUTHswESBjXAEyvs4CR+5IlkJB+KPrLNsyHnssy0TeBai5jZonfSblJgAKD/pzrvYu
FdCaoPJr5Yo7FUZI59ig+craSYxYudNBZ1LejwYN4JTGnpMOmhe7ITy3lcfrlcCh2UlS2Wa5HY0O
F1bduRpIdhO4bf04Bk4aelB2CJ8CkAE4GUN7LOzuJt9aD8w8xhK9PgHz8sxRH/vnNqRccLqTVh9M
aCKD2yAzzPVV2tlGvpYsG24+QJvCmZ6ptvbgh5D8Zgd1cMbMNSxSvEZgtY/OgENqsupuYPsqS9AQ
Q4lEbtdm79Y+hZpnx2zhkAIqbdEupXWx1vtVb62C6j7HDEo2FQZ9A/xpxd/8zIaJK5QyrF0Nc5/i
PSk2g0iaTQR0uz3k9wn6NzUSwHvf3/e9XeR7E349bD36AWHxuULdxbRjqNhnJE68vNiFid1KpDXv
UTzSHlC2Dx91qNsxb8js+K3C5A+oAJ7w6KBp2hX4QSweIvnH4MwbGlZ2yfYDA4jF7jFztBvLIFbt
AUyE/xSCG80FCinMKCxKSskOAhd62fpL+phA5NZYdwaW30r+LCD/ccrakJgJ3gYJHqxX9M8DTg2N
glzmW7c6DAVbLCd8hJ1WXarUwXSVofD0XnRrH986JdbjqKwZI2Kz59cHprhB+NhK72W1GnvPv+eR
Kwx4/ZW0yT7StRF5okHRIkrer5TO4YxPwfwPrBat9mqVMgUCM7eCDM9km0t30bCpEg/xyV+Z4YcO
ZeoifO+hsVpBbUIjEVrJkSsXDSmx1iLaAXYVuoJ4UKvnHOD/xuHaPpA9KBlAQMisPJZRBnqMhS7m
gbUUMhGYQ11zLCsqgJCDvyMRiJv4btVcwfwFsKREjlRE4vU4rquWGK1tSgmt4l0vn6HdqAnrIjsr
JrTQjlW3LWKnjdfJOXiLTWqiQKgQVUEU8LSd0bp4jLLZxIGt8LWGYJ+uW5Rat6ZCTXTYGZXh+ZWD
2EO0YTXEBzXxYv3dLwccb7ctUKPg76DSzB44VDQRCKrHVLGbux7+2YwaPtBHUHxcKQakv10RilAm
0V+gY49AI37oA5W2MSfXn3to35v7DKDfERL4Dp7LOop7K90zyRlrmg/3hrIC3yl+NbaBhxJ069YK
gIgEQU/I70RIdn6qhs2PDcBOnGQrVSDtW2c4YUc5+A7FJnkJjwVmdrKygAjoaVc7ebJRDS+LvYEf
x5i2+nMKo82cjLI9rnyZDncMZPLu1uA3Wb+JBMiuf+gJTlV1SszhxKy7FmwAZZvcCDuYEFwgHEPx
FxOdGtddEins8JjhgCaXL2O6KzVADHacO9qNeW4fwvdB3rJ+xd/HhmKdQ4LN7hLdFoKSDIMG1y5U
YkvMcYUTNUxAwYIUJG9s0VBopyGBwdqvLfRMLYQXUXOi69ZQcXjeQ/A4yN0qxcfEg6YNoqDOvRQw
viZCvJB7IstbmDaTNvkwWHRQ0VaLkMpr+nmEPL7a+lRPdezBL2nvqXVk1422AozgmA12JdoM3QYn
Vm+Zfqijtyi5b2N4Yd76wW1Q7yL/7GdeA4KV4TtDcyiKuzI5yKaXpdt+3BTtBdu9MzK3FW1uObTR
Dq2wz4aGBgGeFSGisnbqWNujdWAplFywJ4Jb3QPJ0eefpvw0Sq+y/2SaXus/Df6T1Hym+H+G5IlN
4URFuxnSU+I7mbELjTcVrIZyU8hASAfvyElCsbF9PJtsIumznCw4FmAR9xFk4rCsFPHg4zCeFpkt
mXdoebiBwFYJNmDD/6iALOkhpNsAoGleRn+fyOU+HCAmlwC2leTrsbkRFRVP2nljX3gWhBpbL4W+
Ru7VZUoLtVurKvaR16GAmYDF3LEpbzkWRp7jpNO/dkK1RmnOqfGeseEL1UZi4gqGxFdHp3UF49HO
ymhnal4vcjqkMNtrPnyMHSxZYkTHVLG2UtvVxIAaRWpItGkQd1UN/hg64eJF8RM4tSkElnk7Kzpp
MLwST6mEeINNwBBMSKpkNIzUfWkKx7ASVmZ9dXG++KhBpjH2oHqnYR50KSzF+zUXJBrGGAg0abPy
nfcJ0oDUQ48I3vWmrUFBf4C9dYodN/BVO0DinWsgpwkdkYA05WnuSs2x7YCPQtUC/J1VmbylkkrV
WN8wjhoeM0nH8an8jBbKcyQAG5wWxGhakskNMQNssxqjCt8lGLOVvaj5Z150dtvInmFixozKNo++
CmQww3aqFukoEhO9uShVtLKa57A+Wvk2zmuiwiMv7m+D2HxhWQnqo0SMMrZTM3Zkbrplcp/IhR01
Z1FlD5HRvgyWgekj7PsykAGkNaFni/iGDcDnzSoWUxoF0pOcK+hkB/eBYsBfEcNv9gq4hmEgeGXm
u2GIxZaQIEjgkA2+JioNIyTkMPKG5ZT14abAD8o1pyoLPZ37jhA8FBnbtbGTJIexuijCcx6euwSL
F4xMnmVo3GDflDZM5MfKWveyeURrxYEIDr7jfYkJnPI7OXwIMea2u9Mrwxt8KKUEla3pjyEWqRzm
jgVesN4KxFdKe8wloLETL8TFfRUbquiJijdWB1kAv+36B9Kd8VUykVaJadIS7MvAQhEtKO4i5Tnn
EPyHiIkIiSLhE4I8sAs7S8LR6J+b8r3WNmG9ajK+rutzGbyV8Pbx49vCgOGttB75syB99IaxDa8B
sN2X+v84O4/duJVoXT8RAYZimpJsdu5WThNCki3mnPn09+t9z8BoWNbBGRja2zDUzWLVqhX+wG8a
CmZLT2a0V8xjw8xJ154kdXRnbXRE88sOdtZyp1Kx0lkR0qEyd9lwK8F8qFK3bIUjJ4OTzePnApg6
GJFun4CQGoo3oqae7rTqdU5uhEohAac9yD/6nhhRC0eavqblpCZPg3IzdJMzSqMXI2uXhdO20sgM
I0KXfTT1xMsTFO7m9nEYMkcj5gXDryw8NTBZYRcNA60+69gC/pVLpCgVJnLM5stLezwJCrdN77tS
4ANOtn1JAXkD8xQfuv5pSu5yJM6zg9IBIt9HE9abJC3auid+BcDxpaeK0bXyjs1MHh6K5WkxbsT0
mEqvJXRm6aOMsX3ZZ82zobzWhkICcGwUxW/q1xG5uMvUD7/rVYCau/pbbiKn78XvNow2eRRua1ZN
7TAM18nTyZaNRNo33Xs4SF7ZCKfN0A6T7Y3FquhRzoKaW1kfDzmgpKUuVvVSn22L7iOTANxEom2n
petS39r52dZ6R2YLhvHEmeFattu1NOquao5+TJjE29sbL2NE866eIW+YHJC3MgJpMq96ZfAvkX3O
OMFjcypRxsa6ZVOCR4mjrzTYRz387rdZfknivT4/ZRrfjbS2DZN1WP3Ok9txOk7UKEnrdpOGzdOh
TojnI+uRYAc270ZyH7VLnTKsPJPINQe/EkHVqCtOJT6qlA4eItllueuw57AFVOrxqAbPkzjHyHWU
22SEWZSfRa84s6IiZnfO8Cgy5p0iladZ64+5NG1KmsPqGHkzjGgziTylXOCGzszWO4zZK+akZXtX
kUz1bUcHmGbMkn50U72Z+pWp9KTEeIEE9SEfR0cVnzbImECpVq0+OY35GgGTjOPYszqsRjRppQbv
8/QlFyDJ1E9V2doK6aU4ouZ50qhZBOpMjJd3XQuGtJrcpipdS6xHO/HHrnMVZXKTbI/mFnzpmasE
6ozxXGuRP9SytwS/DJoAGWlqKThR1ZNR74ryqTejzUItItNfadryPF5I492E99CpCqL1QAkxdEya
VduNK3WVG929ZUbY9AgOourWVLNLh69sVvtG1q1kssZj20G81JSVRb8h6Rgtkiss0ZpOrh1xt8/x
YzSgPGTv0v6ozxyacSJfPnbToz2e7HzTtQg4J+FN1oY81RPiiThAUOcnmk+pl2rDIV4CeP6gyFvp
QBkdMkkwt9JUuGFtrSamcaBUKTg1P5VmrxbipecezWlzSMIg5ZwLXOQupHWvzcwbaVY9pkBBeyPq
dGuY3YsYSw/PFRp4Kcy+1rX7gzZPFFWfc7UmOarmDk0z043G8zQgTM912FMjm0VNnTXctGW+N1kD
+k0rKYFzY0yuDDtxme6mPFpnTcjHK7tBmBtRL7uFDLfUb6JGuRF6sZZqDTerfpcWgnKHOrfZD2Qh
ULKAKtfuEk1enVvbyUDiOCc5YiYiGsocNfGAAkhE2+SCidRkmgiypwWbLFbcTmpveovMpzaOsVnA
sI829sI69YprDZbb0m0LC4tqE4wSyUiigEStM/Qqi51QihWOzbsxDp6mMXoxx9Frh8wVaY+HUObo
3OhKaTp9qW5DSAdiJhqB/EWTIQszt0UdLq2Gc6lVQHk7vl3lLj3xYwwcTZtQrJOfbKl+GUkOMFWj
H7M4XU4wemk10tQ4dxQMj1Ex2ZgXeYD+KSobRjT7KpWcqEbPQnrO+Btt6Ni4ryoRqs7WQffUlfEu
y4ZXzd5N8zZTniVJW+nSzp5WtZp5s6ERWR7bIN3ZvemO0WdCO6PLLay/bC/P7E2J9ISJ8yhl4YJ4
rrBWaqpRfhaunSI5EcqbgXo6D0Fx2YY/xWiPj/VpJtRoY7vp9cGLVESudHWzaIUTAsyoZz/AY6hm
r+j5byskKV7M9SUM6DJdsDJlSh2k03OPD3vYotCOVHZwr9eKa2bdMRfRDY6OnmW8FPXaqi6hsN4g
zbfuWzpG7Ww+5IgmQtQ/auGZt+WECwGE1Wgb6ngt9APqJ6U6NXBQZfmtRJdFSqaSovgypPtlxuAA
JsQJIUqVauwPdGElOUOhYORxG8jxw3hoVPI61doMATFjTlcFb61aHouS3KxdfH28zyx1FZafXbHc
k4vdy6iEtpPtTmBjDYll9LHlAx1uynj5Kn4xbQO7R09jcvVxm5vA5MzDEAyEQNtV1dfaTle9Pbi2
OboFBOAomBxr+jIjIJV0r6Qh/GxV7TDQS4swb7Sx5OpUaVfD2FmaizVc7LdStDIK4yEhO4hl+xyM
i6vYxyQ/KIG+l0uq5+53TfUVSJ03GJm7dBQ0k+DKjz3F1KByvgq0xArZ7dLhUF2kNWg02sFtQ081
7cpNpmVekGpeWY8uwmCbuFOdXtfPZvQUYXavK9KxXYRbVacacLDmm8UpRPeZxq1NLho/6eJ2yV6Z
2I7zXVkZTqRn6iGpUi9R9N04ivt50E4BRW9aZjdIgUMG65z0kt0vylsTpP8l/10aHrVU3RrG8KIj
y6D2zF6lMXQmdqRSkadVN3VigyqKAQ9fggZHtq/8BHt0XR9uB4DbfDLtUjhwOfmtGRzLiAouWSnd
fFAxR5aVzNVreSdU2j0lJbksFf4EHU8cBsNaGRWXxDQ7zWJ6ykihnyJzMRnE/vGsN+WhpStr0p9Z
znIybwfqHc2WAPTVrtzptxmtBDsjeyzaCku98iCrAb0XZWdp9UkWBnrOi0SWZJ4almgMf9uUXUqa
uj2XShXdhhZqsMt2okOikblFRXZsA3qK9CGkdGcyppWLHkkSioaASUPxNlaPBTfBPFMnqPoqLT8S
LC3Hai8rB9yAubYuvp8U6MDnzP3EvFEApcyjuyp61pBsSTrLlTH7Apft5Oa7Vp5wO8cP9b1VmpVF
FihlZCw6c1cb0Rrp0E7bEj/63tK2Rl84piYcs/2aqLxITAEEI9U0Ym+6lOu+OmQoJFTSq6oC4rz4
/6WDq1cnppKuQkMUE6c18c/VcsiCUuwv4rcdqa4lHbIMrhWo80qFuFstri3QoUF+p9fLtVzSo74V
QUwMpmIdPlOUc3t4mVN/jIJqHRrUzyT0vZL6DBJdNc6+JhpdwnyKcy7u9k6pOncU3T398qw51wad
+/C3ZdJ9ltGRKNRdrBebaPitKnRgonyFBb20rBMbPkyVb7Wy3kWyuUEX52yYh34kp8HHlUN/4Zta
XGXFtityt6daUUeoweNyXKZVYb8VCt0KmX52ZaD2RD8xDh97XD714q1Koo0BlWdIAuiqs6ePzyVh
zp7iZyl/CZKKqHszWGKTJwmjhpg87FeDPM1AHB5esKhX6bZK6TElXVOT51bZ62Bg9DddPqoxRTab
zK7LVRIZjmiH07J8xUHltsL2AkyBpkp4CiG6TPyB5p4dhQd55CIuRqK3BPsS705R7QqFptQwrmrC
XJxn24gELQPEl7c0IAzmeMPk5YpG+qLzE9m5Wj7kUGjLwfKz9rlf8Juc3vIOqdzgXMVM9YsznsVe
Gd/blkFbKXJkupt1lxysQYZGQ0Iv44QhD9tOpEAvqLkp5+0udQeFPROguShkeZvihpmIX8ESbGxr
bXUNTW2+oQladaL3aSckdjHemTQG6o7mgb5vjWBXR/Ouo10ZW6rfiWyf1Ex/4ATnqe5XU0+HnK0c
tauynFzJVDY6toEald8E811YjTNiWDkJ5jRWvJlysemNR73NvWYJvU4iEFSdN43iJNfMTsS7tBB0
pN7DTWZNKuy38mWYNB5GwMAFfbdWq51IUx/VNrs3wk+L5utgx34JbETiZm1AmVlh4ekFCZ/11Zhv
XfuSRJf6JXsttHhVlAhS6LoT8Tlda97leeLJ7bjVu3GXttYxJ9WXURmjl7CvkQVMi5ESKjlWMpCl
YFp3tnnM0M1Qpa3UW7sy0LyaWRhwH8+cEMSlfh3UkpkCrfA8HI5LgQJEGK27rnuV54nGdfoYyfZK
sykyRGWs9K5560yNy7mvPIWORZ5MT8UQUeRdakFziDe5WCgtUZrKVah7Mo5GKvZtycOwhIe2GsL1
mL+NarEe1dafdTwi01UopZGjSJGfUYtVCsRqY1fOsHcrdZeUe5urq1Nui+FQFq/D9Cra97FBhSN8
URZEBWm7GHCzglz1Jbt4TRSWRXF0Ore0NxKjWEXBCox+wUAvPU264lbWeyW/xgxwG5F5aZfBDazp
oX5K8zZm6KDy9qxxH0w7G+iZ2LRqTMkiXHOofvfZuCo5XGgK9uLOTvcD3b4FwvNDKp4GeuKK/SIG
G+dadBKi4r0MJ9cyFHqS0WbOmFnJk/KMofNqqJv7WJYfJhSq1Fi60dsbheyzMOJV3MFlmE6SMh70
slsXxm2wHJTc8oNU/RWNh2w45oy+6ro/2rLVuqNaGp7Qm5sQx1kmoo/mopM0Ll95HplOqzxVU/Ar
LXoO3qC6QzN7AdeCTQMCUvmUl6eKVradqjvyNJah9lsKIzPFsy67z4Z0ExrdqYzoTJNvepig0jsn
RAcPkZRBgbwxiLiR1q6kDiiE3jB3aJiItRkHigmG3tD3FqMfNuVGVW8XRod25Vvk6YMt187Yp4Ca
pkc9TA/JULxb8OmntPcjW93O/Lz8P9aevhYs25qfXQRrgJ+yRIVPGOkx+XSMZl/xTrq40N2h71wj
KJ8WIMuZGX5Eib6VBjJAQlovp74dQnah04/kEfOO+H2qTC9AtUBTEXeo6P4b9L5pgqBU4qUhcjB7
dMugTuWzP2nNPXJhm16jl8gokaLFV6v5bmp3DNS3yA1cppG2NTONmQ5B1APla1Bqyt+A0RnTV2y9
hPNHwSi0bRW/06t1voA5pfoS4Xup3NZIb9vDamYtm/FoMwwSXeBp0IAsyTf559XyW2PIZi8z+tam
rxOvJL46nglOwX/PTU/PBxfgY66brqYsXkHmiQEEo7q8OOTdryF7j/t6o+FZ2MHKYupr0WMbKJZj
81bLTkX0HnJVYDriRMZno88k4T3jpvxeCQNPGslSpyB+GEzmcVUhbfIlOkXmtq+2dK9LpjZjt20h
L4XjuZFIWmXrWYrRhA23S7VJVHPdSzQews4ranNlMH9Uks8RyT17up/YqhPCAql4nsWtyPqzpQ4b
iDBeliNlEHPANYYbcfKkcpM5l6zTTPqVkiaqI1XCWRjpKqHm98tWJhOQst0w7odR9uWp2eGOuSY0
Sv3FiHn4Moh9ZVttFuUhpGjh+kp0LGTnuH+ghhBU5fGnleKilIhPbbjUi6KARifb+2UpNsVgET5l
LJyWW5RaFdduktWEYSMR+1B26S3Gn4exTQ+WsWyimH08DJtu3EsNtakeH3ND2yo9zjzEyGSiil/q
dS/09YJ4K9bBQvslMb7SHtOZVO6jVT7gLYUMIBTtkKaHDjDE2FNrnoFRGMat3p9q8gA1nM4SExqJ
yV+6fCbtsz0/Z8FvbnQQgicxbPoIovJZZ4JnB1sjPRQowgI0bRSKJ+UG0IDSML+rbyzpxgJTZstb
qdtN423aHMPqJLKjEh1j5SjPn7wmT27u2z72Sjv05zi5i8q3IpwPi5wgQwG1wJ6T17GSMZD8NOaX
Wssc8JM3pU6npM5XGdNKun50AI27ujEhhd3H1raKdnLN1JdK1x8tjG6ie6NBYYMpZZ3eVZPkXKYE
C+wxxK5Jmh9GWjm9tmPfBjZWC+GdSO4qmtZ2/ViZxm3fq3ehkp9DsZHHTcU/6QaNVTS8IP9Cvp8C
8tDLn+lcfrTFSyLdLkxlbDM9TKjx5rFYR4QTGwaZVB0z6/JW8W7WThK6/8Am+sc0/VXhGbqEdDT3
Y0pd1zRbxZQ4wUAE6nzYRQpAlsXcLeHt5XY0coUxdgE1KbHf+7I/T6IhT27fpubTrl8qU/cxpvRD
m8lZ/WRY94VdMM77aKP8dgntTXtJsLLCq5Zu3+YRFsDWTqGIEuJ3SSTEhbnbmTI5cW7vWvlk2ach
gSM3kpPIKEFHFcIk2oNcdK5Z6P4Y1JswebZx/giTjajezRaMlq7tUtDIUpl/cP0z5WF+L2L8rF15
XRcoXx0T+V61bowvM/WNN8NiBBK6RDmT/hKVpZRtlXpTl/tcnj0sEeaRpjpJsNvUFU2qfcEjTMmN
HvxWE/GWZnctlZ16lhEReyIzGVRfyB8a0AaZGh62n6EuB7UKGJtwWz9zESePiw3Wh1smTO700Wna
z9rs3SrbqPYmm98V05O+IuHn0rlLN90tipuqRQbuLl8KIBdsT1vXOHN7SHQOMzAKblL5OFjxj9Sz
xRrjUw5QiV24QK/l7nqc1xZbt3VBy4bmEZwskS1DS3vcTvAWGXh8LQGd1JU0blJdW4siIVij1OH0
YmV81JrqhJ0b3A80WSr7KUeyoMLZfkVGtVSHtuQ/gcPSdDtAX5TLPWNQcljyzRRTTIMG3rOU+kt2
mbfTxGzf2vcg3avZDlC2nh7orPWM99RgPz9h6H6ytNseTBTSDKXpRfG+Hx8zpOzTVQbbK3Er5U6S
b6aWRA5B6tuw3PUVVQa9UldJIVsgahY/D9LWTD+4vPno2mvxgtpN1a/wIh1G5wRskxtEeNU+WkjP
yi+UBKlx2423OvX2sFJ6iD08r/o4UQuQmcvkArZPeE3LTVcdSC0CUBKpC5Y6Pk9v5bBeHq1qJcyH
THdjat6vFlXNn0QllO/gbldUAhGFbdOPwN3m3fCQ7hmhAJ7I9sZ9dGft5Q9Kd+Nk/0Cv++azrrV5
E3Ip8hQ+y2opBfZS8QP49xt9G/Vag1eOY7nUZ37xuItP1m64AS8zfFTP8w376n24JYWvZUf59W8k
33drZl2hRIvJjFWmufR83GS7YGua79p15DFmc6K9hRjjD3S37wCj13q8YV5rU8cwY19KOI0JKhKi
p2Iwg8a0pwv7jdLTKcxUP7d/W8F0X880IWmcRGBdUlpIoFk5RML54bkvONW/gO6tCx70D2gkSlZ6
llyee16Xq85/OTOdcS9/GIt4J9m5/Ylq9t1Gufz9Hx80pKNhpSXvU85PkVi35k/Mlm9f3YV48cdv
thaDvDHPUdk7ygAmmi1d+f1FFYYd6V3UGrIfDEG+W6trGKnWWGmgoicy4KFjog6sWac4SJy6+slw
4j+uw99exxUbMpbDThpiadybwXkC7NSXylpCTwFTRcdSkQ0awBsqXB8Tdja0Sml5U/3WqxGs4AQq
pNTv7IuusRqfRSjd1wFt06aivVYdRP4DVvg/+uTfvuRVfKE+WuQoBKab8A2VDslUJmNqAJsfv1pk
pInTR0Q4o/5m0O9HEDPIGlP8MdKeY8eqQN7BTajFnWKvZKXz/r2Tv/tW15KyvJmSppMN0/A/kfDd
heMNFt4nf8dpeXFvJPc5dLt1tLN/+si/MxTUax3ZGmfztpVh1DGbJQnwkdaGWj55pgNMdJsdLiKv
nNj1hVTVvnRflFn2rXUGF+STSaz+/eDf7X/zKnSNZVOazcK3eBo8MFjrBRpA6NzgduCWfuX+ELi+
QzpfK8iaY6oIyTam/R7QnVNt31T3zAjJifzfg/P5LJBG4SbzdieaXx+298v8YZUvAeIvu828ilBm
I9J6jJt5LxgM5lm+wY/lB7z5t3vm8pl/hI4aYnix9NFFR5OBtzNedPNf8WU8dSBrk5PqMWxy+r25
TZ+H1/wHGeBvX9hVwIpsSuRwmCFirsD8ei3xNnc/DadyTp27+Wl3fkMNU82rcKXEqmTqs4lqioAX
qSVrblSgKYXXTMCNyoFySpRbPZUO9Zxs+tD61MHLCjPdZ8GBcVllrhp1Y9IybX8Z1MUxnoEqk4xW
MQ4Zt5EMGiIfp1Nok0nJA3qAbwvZlF2MN2Gjruo6RnKvpHJRfsgJviFTmVfB0VQTZtwjmI6qeDWY
mo4awPY5TF/VXv2IK735bxz171P1XSQ2r4LcnOq5kdVsu8FDNsAdNtRo+8Rr1/EtAgs79Ryc0Wr3
kmPduuVe8u1D+cP++IaqqV7LxmqF6AtFxMiuQklC2PHYHuNdjWbJtAFP6P0eNvlaOBbn23juMLid
9xe9CoQk19kadPX/7dxda8wOBqo+yMpP+9kaXM3sIrdbmCj9e3nNy17/y6k2roKWDitR0XROnm7O
NEHuAFXL4qEHRFAn9B0EXePkZkleGbgWeHkXH1H0wZSS64M+3AX+0jNUmZ4D+p2i/bCMk5XsstoG
3sIozaC/LBl4TcWrAcKiQlvOuJHMTw1tMWPwSjZvUT7qAToAPTOx7kMAjIkYSWXlSxeDUzrY8kec
3MYWVJsbabntB+6U6Bybz5jmAlD5Xefj2Q72mjjVDP1VxXD0GPZq8BbQx1WS/s4w611lWk4aM3rJ
Nsoc/Uqzd5zKUJlf5xoDsXn776X8j0T9t6W8pCt/BDEjNvQu6VEjrUGT0N8A2pp5SS6v4va3mKXV
HK3H6LFY8nVFcSWkybPD6IeU6JvgfK2vyyS5lEZIYfupPobBZlR/utQuQepvD3UVmdUyFJGU41mo
OwD2uNcmhxfrvTaO7Pz698Jp3335qzgskF5oxwYychg8y0AjQJ+XBUbS6oIShOHb/bRp+8YXFjO8
efSHKvEBHKKIto3SrV1t5G6tZ/NKVkGEIQaclfU50cWzNlZ3tkxXNTNurYJcWvptYXurtLlrmNKL
TfuSevVgMuwIup+0yr95lv9uuD82AbM6OPbTgDdmtL54PGid5fx7mb75zdcSEWaoxELLzZGR6zEf
HnJw0//+xd+k09fSEIatlWNhGuM+BUmdIzVeBhGSG+hVFrL3749QLlfDX7bRf1XYH8siM1W3WZhx
L+N5m8CNMGSEFZudSIRngGdKgGUYjc5E6aJe90Nw+652NS6b+o9PZQg3FkuqIEqA3tBLjTVdsA22
5urTIp1Idvb2pxj9XSphXF2JQ9uWaRPxSU8XZ+cPBim3kff5Grqpz7b+YRUvmdZfFtG4ugob/PvS
POeQg88wl19Q9zdGM/3QQPhusfQr5bu4HfumVi7ha1W/V2j01LgWxetiM/rCF4fkNlgl639vh28e
5FrGk/IEzaSKjxqJlBVDiU4rHWX8gQ34n+bEX9ZJv7rTZKw0c7nHjItmrivI6i6mX4Xz/r+R4vnu
Ea6CfSupRZtNKBqkDnn424dCqj85nfP5ejGL/onq+w27WNUvH//HDk6NsJWGlkcpEZay1ghLEX4n
lz8wjVHpeW7IPlL/Z2GIb7fBJfz88YnG2JbBeFm8pyedrXxGZuju85loi0rTT3TvbxJI/Srg571l
2yLIWby58TPUpU2QgPXjWD6acuPX1k+16Lc74SoAiERCiDfTpj2qOhf9SIoxFNRdUAY/hZhvgqd+
dfCTITTk2GIrV17vvryBXThiyLutvcW9B3HgRccfJU2/uQD0q+OfN7FpyyXlCsaHHmNeN/PK9eR8
gkr1VC/1f1J8/uaRriUwVT1spFFVGWFp/caOl01fn6cLTwyUzf/p/F9rYaaqPEeWUkx7sPNGfcHo
OKrxg3zFN3vrWgKzl5NIk0Bm7ce68lPxkuq3s2g9Mw83MpiQYAp+yve+W6erEJBkYjSmFC0ari3c
VB7pf0PHidyc4/lcbwNtQjn+GSLYj8pB39yi4ioaMB8c+rlVOJuzK7sx/YWBhsr7/Y/O3pcI+ZfI
Ka4PvyjL0AJ9sX8ig2fwQZP9c5yY2mHLd6mMUU17lCBzFQC10h/FaL6JpeIqHBhBGDTKpQ6P0006
J25gPCl1v/r3Xvvm1IirEKDaclCCXUHXzNgz+Z0179+/97tA+Z/s5B+BspoTnbkjLwPKgC85i188
RMgYim2DsJzuTuti9ZNaz3c77erkI3pWqyji8gzqq2HVoK9uFobAEjy9fz/MN2/gWsReNVIrZOJ8
WaSXhTm5Nl8IZHf//uXfvAHtclL/WChNn2stbFF/SzIlBpIuvBI0+L9/t3p5jX/ZsdrVXR/qsEh7
63/klIpD5dX7dlN5wVqs2nX5iMj0dvSXnXILBwhF8vz8U4v4u6tZuzr+loFV+jzzWBrXv7bRNplf
unc0pN2W4A9swwWGsw/ufvpA63Ic/vaoV6dfdKNup/Y47eUWMp0yewng4yk8JCF4w/h3ZmKLLUOo
ZJbRZVSeRb+CLWBoAEUgVYf3S1aepvTNhlamtwgNJAi1xy2lt+EX7esEhCIapd2iNgyKj0JCAL3J
b6BPrNI5A08D1UYxVxZ2ssqldhfYtYwX3+ICMsIp7XpXK0rM9cCnpKqL5N++h3KRDfY2Hkan5Av1
0SHSQHgYwD8XYLDm+9KjSi/fSABt5hTjCFAAIXjSCCmoGVWBQYo23UVUdQDN3h6ycN7KQbHtwZss
EvSQRxsUaW7/Kkvc/ORDQaNMS56D4GEeWqdfqASNUyBixAY//r3bvtnJ6tVmi5JQjlMK7X0VPHTw
vaQfrpL/r0P0l3f7X7P3jzNiGgXApz5E36z51ADZZs3tooKeN/O7PqdvntU70cbeMIeQoE0nFIyH
Z0BxbRg/4A4LJZtEmvU1b83srTWYWonc78pu38jR2prjVaYVZ5F/ppAE27HzqfdWF4OMQt+07SG1
3uQL3HL6hb/ckAM4h27XUAGG7UGRD/CDzPJQ51/4ibmVdsKMsYY8zTBMBZllQ0Ou22Dbg5HpzM9O
Rt1RSjcZr3nqy01rhwC9ctjzX4phu50hORa8jKDB+9CUPZG9q+HbRP6vYR0yTmD34gtSajx1xrTN
dNDRN2Wub0Xki8XaRPUpKrfFJF6HVNsg6QSKK4cgjnXyycJlRFEAlitl+1CIwUPP0h+gZQXFq6mt
lmqvDs+mrnolGD2z2ttz4PSz6cf4ifSHqY620gXlCzkxnbdasbNFBigFkY9s8RPpobSlm7zHt535
fIR95ajA50dwYgK9ZWieWFU60hN+CNNKGeFfjOGqt94mA6RtA+H/QnypJz+zZq/ApXLWkk3WSkBa
6/sUok8w65u8YsheaW6FNVwP80tr3of0qKZHZmqQkoMEqZAPLVdWE0xMYX3Z0adA9L26wKPpfRTw
0G0Q+BmAoUCGfFWvO7PyLN38XWk44FjTSk6EUwzyFlKtFxTaKjOLlUIXb0AxoOi53Y0cBA6wrBA1
3mHyxzK4SxYVoVl8/zIsgSHhDK30ZNeLK6ZyY8vnGl2VMPEmcrhJuo/mzJMXxc+6x1DcdYzhmxlM
svgqqnm7yACQjcEtkebWksLPe5iegGknEO1Lqq+S1njoTcBNEi9GfpWCeBdAYrqwpBsdcm72lZTH
VrkNml+jPK/lFn0UU/4hb9S/ja+XU//HGUT1T1Go4UeU7MFSSp/L8hlUvyN0SKNIWo+DBo0CHzYr
dyr6lyZwaArN1WxfvKuUXYEbWy7vuihw1ZT3qHVOESg05lGJUNkO9q1UV4DO6A8sb4p205jw4NVy
veQDLH7mce2pa3bJKPwxzFZ5Q/N1AFWkQtYzXbRI97XYLzUOayQWabVBLWsnhUjn2ohmG9hodpRn
henOfe+Klk1AB9ecYHboIFNiP8sHH1evwFa9KAKE078iIbwRcrCq5kcdpMyQv5fqRwAqOAQuN7Dr
7pTpXlCbR/XNOGLQMMKzkCzMg+AmlLqftsV5qfRDGGOODrYTS3YnVGx3KExnqJCwxGutUSTXgJs4
YwNnt8mpmF/K1sK6J9hm2CuJuCWI6X40GucIwLOMEdOYavdIvY7Wi6Iw8plQuCo13wA8L4PtzeKn
Euh72eA55yc11PRq08PZRNfbM+03e4FswuxkrCzPNhqUTppDmVa4s47a0QI92kNqEPN5yD/mIoTV
s8nrz6k8zM1TJFturWp+aZ36HmWtcAV8F8aS8ixLhFcevp0luuPGk4glL815cDn+krphXVbxA6ai
ePO2d0kPjkZ61PT2bh7wdUxMT4wWDHhmBvFNIp/GFgyVtGwGxCvGeNgm0oRoT+k2KZgje5uXN3ZT
rwYr2k1ouYmTmOBgwfq1FGl9odEYs+QozUOca/wo1mnEzZmATF1rXe+Vcr5TgtbXjbdKvq/ga/XM
0RA9kuVN1ueryIS7bAh3MRoGCUStEjC78dUNgf//qDuT7caRNEu/Sp3cIwqGwQDUqayFxJkiNVCD
yzc4klwOGGYYZjx9f6RHZkR4Z2R0964XziMSIFwiAYPZ/9/73bxJobZwCXPajk79ELg0bcktilDV
mXm56l2FT/irK9KF1N9DoKVGGRwz61tdQe6p0KCR+huPV2UcXCUZI7LXbWeK7JgQr0V9fxYy9s1r
m+VHbX5600PKpWFgNDSMQ5C0h0pgTxuXufNFmsOi7t8a/7boNmYlj3nRb3urWpbmCOIBIrnaMB4H
I8gcE5e9t/FqvoPUpQX/YQ5o04fvva73EPhgZbzL4oDDCxG7fW2md235YdSHoYI3zLAyl0uXBrgZ
Zo8m41sav2D/X1oGcfe46vL4MYjezGYnI2YwgoM9igg5W19u9NCscAIuZfrdQ80lQU755XPf7F3U
VJUvX+cUUahKlnH+NY71iv990+nHXJ6HPY+zFwloam8rY0fmGrSgaeEzi0qT723zQAbSckj6q7Za
ueZ9UXE/sfC1fPY2NUtMzjWX1FDgMG2DaxN+iQWpuOPDkI9ptvaLT6/Y6B6HMur/OXu3DHJcuSXY
wBnnnAgzhWwso7/S763mxgsKiA6YbCUOt7B7nE2yBVEM4wNKsN5kAyotNzj13r5B2I4NrlK4HTd2
Na6klocO5bvXfDGyFAEG0scCyWwBLGkEjCHVzRxFn4mDQ7B7TsaKCd6LaBEKu9Umb/hzPokfAF3W
3lVnMYL1LR/vR6AtjqKyhZdwyDe9OI3RPo1yHBe7IGfJq4pNi0LHG8W2mk6982bWXybcKHP8HkgH
bgZtlVxuHBD9LDGujLJcRh1iae8uJDkUMXN+r1GD2eB1fLR45lTslYDSYOGZ6dsnxLUIyL1yWabx
ZybsrW5OefTFgUjZhpgrGeVE+zIVOZSmaJ2V84frRCguvE9fBFeG2zLjCq+GJkTHXxoLy8Lu4HxN
WKkVGZLxPN5Pkf7IcUVOeQ4mA2Mpjbb3aOjgrdgT6EDkIhkFconTuHT5TFvsIIXO7nQvt25wnzj7
0BYfNDcWqkn3sljZis7YuzaPVv1iilevix/iJMezXdyU8qNETJsF9VpHrzW/gV0/BymI0bA4BG2E
UZVWS//UVY8udKOp8JbDLJdRej5hq/0okIJbh16/W/3OR3Q9W/iqwXSaSYrt4FiiHR+7J1W+S4nx
us2Oen7UxmtRzgu6lFf0hxdzj2rvAJjiahSEz7bTdRZgPA4euXFuTLS6cmJslnI3QXm5amXPTU6s
EvJBlaXWofnpxMihkoRW0JnLjYZGBo91qt8xD60G7GSSgSGvfD6jmYI+mtR8/h5M+crK/KscDbxE
6UgcybVwmD5D8SIlNSy+lO5XaxwPCviTHcWPmaJG0/SUh3rkn+FNVN2H4AakSwZja28bdJHlwRLu
AWkat+zz0Qqu2PaLFu5yTBCZpK+zz0QlFO9e02wGjfo9qXchDj63x8iZptiSX6bSWIkBqIOLQKWg
FaF6iFExxhFjH7lEqsUff7FKuYjG/sVqwv6poFK2cZdWMU2omlM2tuaVSh+1HZ4mJ1k36CqVyPnI
jFXm3dbVfNPUH176FjEKWJkkURzgRP8Yo4fUvlh42lhEmDqyIiDSHLX1/Yxra5iP3NxQl74aHUwt
V12PUMiMfB2YxRKbbkXMni3pxgbEGeFXyAGvab5sH3+Z8k5Bv287vfViagGQYYLgzQwB9dT996wY
kDBupXjRyevIEqict67aDnDCVEsMO7cXruxJPYfgWoKyuHNxCCf1s1vBYjTnK1XieeOmWhvJ1u+8
Q5JimT33sRfizPQq8Yu+WgJ4jYdaarxuQp8vAMt1pkEATceEzjLj0RBUC41YukTjp7/O1BRMd1Vi
bgxKKFAyfAqjs5waKFXqLjrjRpk0tP0cm164NixxM/XRVYXo1vO/T+O3zL6RXGvGdIr03sXc4hrl
xrYi7uY+Th3vSo0Hgtv57aDNlA9JS8ZhFq2G7D1SX0ocFkZ4U/BXmzXSXwS9Tk1TJntJ5FenexiC
Txu5cCS6ReLqdcJFQwnNqJhm42RV6bC3/bUhYZ/Z5o3KjhkDYpgDv/WHBebwRdU/tLgwEyTaPt6s
yFob0EIevAYjMfYWWHDEcHsnmy9SZmSDJ1hGMHBOzp05PGER8vpd40MMIHFzDL6aIzM99d72wcKZ
QQAk977FfPoj63voJc+meR9H77Zz0MNLWKerLANhxTjXcadxFFapB4JiYcIM9B43pPosYig0CQ7Y
XLUMZZ6BxxfSfx+k6Fl0tPBIhTSSaMkQtG6GXWCJlS/DB2VYS8WMrzn4jGaB7eGqNW/aHE1WH+wt
nMptP7/hkmNB7S286rlsvgbywQhOAv269itAXc5LVhVfHSfDvPmaEecmx3v065zJDIEFK2dOtCbq
sfc/OhgrYVuevey7EBeMrax9iKNCGdGpKGq8TN19Z8s7ZcL3CcRCWf11KB6wv11pZsuBF163zpON
tsGc2dtMb0L7hH2kyR5aYCSU5SajpdKT7wfHWBjCPqRAR+ZqkVfPdnWqYgLhGYXOmZobzs06ORRU
o4qT1626+N4wXqzixh2OzXzSSCWyW12conEnQAcHLzLd+6ho6rcIz6XvBwuSESp1kwh8CONDF2HP
8e9D9IS98dC1m7q5jYB3RX354DnRU0HiEuw4C9cAvAp3UfAnVSBWbMCEzyExvsyy83TNlqm6VwCk
cJzV6CBy8RG2E27gfmJhwDQiONrVzonXuuBCgkVBg1jXoP7IL4yu83QRS/fab15E2tAztJYBqg23
StZ93zz5RrMXnUQFIIElfmf9nMXNlcYKHteiRXYJKsWlTu4BTvTDHYY1DI8xs7ZuYVEccQJKUg1T
EchQLINXdd4ue7QwSErSiLly0m9kF2wrnYIO2/UAM8inNJxlOWaLPFhIT7EyMM+hxNcG0pNAL8MO
6Tzz+YpyFnqXtL1DB44k6pgHmKsUrINVO8IIplTWMoL4Wz/d9TkWMUn7fY4xtVyF8VtTwEwDxZcw
2etOnaxW/ZCyxh/xTSEkx/eV3ar+KTuLUNXWipcCyKMlQJrgehHSf6hmcTVyPqUdEx9KbCy94WnC
Fi0IKeIDrkqJw5qGWBU/gepawHjYEpl0l2Qfet4qMhvDBgnNc11YN77fA7yxd2P0aLRkxnr1KoQO
kgNFFOvB5GNy9H0ZqoNNnmvrHrspW5LNu5wGOpYyW6ohJofO3zpmtM3FJqBiMTcwIxIc+OF6cF8N
CZZb9As1fCRj+6jQbNpbO3/pvZOCitkExUvbOpusjLZx2N9YLMD//c3yz0Re9rmw/LtVf+lJIC0+
11i5LLacHsv+sX4Id/NNsa22zTJcQ0u5xxF0LXZYfB7Kx2AnlvrY3TR3+SJf/VVL/E/LyT81EgfR
y8GhQrT3u/ZJRjh9cgubK2bmmdarCNdFW1z7OfkA/mcdguLQ+KoRSQ7YCobau0PF8VAmREUE0TEI
v//7T+fP+gI/NR70HNQ4GyXRaoBmEgt3cMAaNPrLluafHP/ypfzuw3dSv+/rzKN7ikuonc0nGLLx
xMDKH5XNJxsIQOdsHWoFtCEbUPezZkyPvqrpL+ZKf9bF+Tm7iTTdUoaCr98WYIp0sjEp642+xldd
LELM4dqRC2riwP3clcV8uu70EvoC5UJWLeZfiC/+rI1h/VTbN+UUmWE1IhuygC0WrGbrx1Z1UGO4
w8wPQ/Ulgqpnh7Ab23ajSUdvinqZARAZuCcaA1ZyncBiy1gElsm1ZD7Ztd9nfPL//kT4s8r3T7Wx
JkzE2LY4k20FMrC+goX0Fxfgn5wCP8e6FLMwvemsPpJoVi0wYh3FsBj8yr//xf+kdXb53n93hjHB
jvMZ2SBTbPMqrPbxTGeG1EzSKP7if/gzQbb46bNJwhZptGvzF6QRDBMTcqnY0W8GGhGdhApWZMqu
8txZd3K4E5SYfZ2tu3OguLIXYNsWXQXpJbG3YEuuUsP6REu0aeEI0mJa+TROJvfNs8xNMXWLf/+h
XCQD/2KBcJEw/u5TqWPimDqHTyXGZt6N9k2jy2XQDlsgRltSmFm9FcvCOalJfbixD57k5HbOc1B4
az/I9qDycoLARxtZUAfXb5VCYK6t71FCvTc9xXGwmlhKCsLJ/PMdQFEt12CbGqZOLVyZ0FxpW69k
9u5NX1OX4s4ATHFKnx0rXJNAdh1BwWbsw3DzKIdsmWRQP+bxndvaS+o+aePbv/8c/uzk+Gnsn1Ls
vPh6hr3IyFNlit6jGZisuyz+vPwH//kx/lf0Wd79+Eib//lvnn+U1aRVFLc/Pf2fg/rQZVN+b//7
/LZ/7vbHN/3P8a1Xxffy533+8BaO/Ov/vHhr3/7wZFm0qp3uu089PXw2XdZeDs/veN7z/3Tjf3xe
jvI4VZ9//9tH2RXt+WgRI97fft20/fb3vwmTW9R//v74v248vuW8j9XSW/H2v73h861p//43w5W/
ONIPHN+WjuV6/vkMHD4vm6T4xfYtD86GZXouLms2FaVu47//zf/FdU1aOGwzLccR5557U3bnTeIX
4QleNk3bF44MEDj/41f7w9fz29f1H0WX35WqaJvz32Ker9rfLg1XmtITwhKWC0ueZ8FPXWsqV3Xt
BQDcbbNuDwK0xbXjgnIJymk49HmfrloYqTdaRnLTpKWDR7Ru2j0YWcCTZAjV+yw3sNvMwnnSk09a
WFDjfPYDCGt2b4PsGsBGXA1j258cf2oo/euCgi1Ty7SqvXsddcWxiX111yUie4KxlVNIT2cbIrRO
F27VBneRBSumm6YpvlJOaJ2GLErOxNQR8XWJv/tW44vRV5HdRw+qQRpcm276nLiYJOsETk5t2uKI
pR8pATrJeyN302ORTumOrycCLtjTBB6qGpF0qqq7IIr6u0AGyUI73nBLBFc5XEFHAi3mORPNsiwV
oMgaEGCnaFKokPO0OVphEn1pzK49qlgx4I0zaPUwHONvje8mt5VmVcA8ID/Wluypn3jxF6RhOZ84
sRoLHRXiSZSdvrMkeC0909m1RtN7004X3fsVjYm6BUV4RSx4tPVlWQL0d6O7wqmTTePC3izjKbq1
yhS0T40uCPCX7d6JROQ3YTG0xMrJYD3Vhfu1ESAoDL9Oyis0MKAYDTd4pXupj/AJae3ZvYW1TTbB
Lho9BuYk7m9E1blfjaLw9kk6yYfQc5slBxuf4fYMz1kRyq3l2+KhyiAE0j0juWfWXfk0Q+7ZRm2a
vdQeAeIWpaKN3585TIFnbOQgote2ibrD4MUlNFpndhezXbEc7CNBraoLPrIO/C2imQZakqypKLpD
vpyLrNvIeGh2bjNPaym77KHoaJGpnmr9ZBBlQAcz3YsE7jRFbmoOjdcmlDDrgEyEKTP6beAnxl0f
SvXRVHWwiHROxbSws5GenEK7H4X0PnU9RcuoGRqalbNpbfLyDF0s3fi6zwF/FfaMT5QeJFSGKAa1
lDgBpBi7tEDfpc6xzU25dNyRtT792uQQEON3Pdoih9DQMChvwy71zigAe81JET/G+ZlTNZtj9WXg
rvVVt3NMGWK2uB91FcSJRWeWVfDWmk68nZ0UOlQdhfML9k2WgomfqWahpiiMoLxmJD/YrbBuu1jJ
745TUfgowrZZJHPBapUVLFj1LC4t8pMzScE/deOt1zkj967JiLdlHBYvo6vpOCSR61RLeK8mcF+V
lS91oNvbJKq8jVVnausXQXzwRjw4Tp2nt9B5UKM3fay2E+uxWxH2wR2tRcpphTmfMTiJ297aApKh
B5DhzbVL+zDNjAU5ATw3ma6p4kHa5OtSzMMXvRcBuJiHOH7DvhfQiSujNzuxzIPo6uiYt3zAV6bs
eGymvNraZM1tirxrb51+Ttyr1vP8F290KOyZxVgeyzktX8YYXBFOSpdPzxz5pQxLMS4xQ8NIJ9ry
Bbwwnb6prjksn2X+IgwQrWZSNSdNKZ/KTZeizrC1Od16EcelqJEhvJtV1z/FAT0LcDhewuXm1QRw
uClVHuGYXvNkEFitdhLOXk3Py8r0sjVoDq26vOvxozdR+23QlnQP4PzQiIsh4XtuQcLaSw6o5q9R
Gp7/rMtXbDnAsJYVox7W97HjQ6uMKSVDY8gy4tZtmptwqptoYQSWcTI9lb4GsOqqZRVo/RoBF9wP
Y2HeFVHs3lqTKeisVRFCS0u51JKNeelEDsS+pNN9SgGvHh/90My3hSSa96oy2+iFVgZoHgpzu7oK
8xsjbi2m9kC/TPdMVECjeLTyDqSBW1cvSWQk8/Ugw+LeNYP50UHrc5POHkNs1Db6fcyg7IqkjxcO
MbaQEY10/KakAzHAUcmZFOaNTG2NatTPox/X0B+4PvZoX9mWjw6E+7yikkZJYC5YV8KicyCzfjaO
Ww+Loimc21lbyqdfqbrhJvK1Eguyct1n30qq98xjysjF4QbW9di51FTcGv/Z3uLKoEXesPAc4yo3
uFlNwAqYUzgdtfZu7j4qDNYITgaBWs0s+ggcQu9MtAfz+q2ZBnXdeee7lqz1GYUwe70N5WCGazio
pkG8Yw2qvvFIWPLP53HWVISy97D9jUYxiPhFBaFJRka5nzOD5pjuEk7gMp7PWrOoSm5UadZXqU5r
8dAYNG4gRqQUrPrRD4dD4o2BexsJq3wU0xneRTehh9/S+FMJkmzIvAWcwID5/Jxn/vez2MxcemOm
1yrJum0NNSx4KJ1Y2DTpPDtfxd5oeCcqpJXDQnlA1dTVozutdJ+5I3i1sYD+4Ve6hxdj2Lb/EnV+
+BiA6N5WmEeyZTN15pNTxlwyWJnOnJuCDDYtJATG3g+F++o6AMMsP6Jr7blmm302QQLRJIFe5i4l
6JrqevTMMrtmkICgkwwRC7ZCeTW2J7u+U06alAt7MDFOp/6ZLBHGza0b+TMYwmK0vgEvrb8VVULx
qTTw/lwTF9GdYt3IRYRcBXJHBNFOJOa17fRM57usgT4Z+A0gXWkzc6DnxIIV3Tq6sTIrs/cubjJ8
9LW+s0cxP4M2dKDZzYpvvUyMVZxn5qbtzYYydjP0S7+uC2pmhrG3667M6AeayTYY6OxZbhUsDRYr
KUqKMzo2SqqvtYh7ONV+epjdXBwJ/a2309TXW2Ca4WtBN/g4GlayK2SJZEjo/hWFc/hUJBmNUnRI
NFzBGH2p0CnSgRvGb7EboESXNjyX0YrNde61011F/eVLX1vmym5C45nSeZHy+U1yG3LD3fbCb540
7YTmqnQd89Wh67UKad+DlshAPwut1G2McOmpzKQ8GBjCVkMKmTbtE//gjtRVPBn4KxXRpAp1SFW4
OLqVubOZrb3AkqF9P0dIGUCaydfKUcXWwje1zsKgCa9m4eVfzHzo9rkxq3U0VHrjT4V1K6WHMd1T
HtEuLTg8mdd6E8iq3YZtFWwkum70Uil1DTF01WskG3xefelIZBf9+CUGYYXcI271KTFn8K6UtumJ
+I1PcXfSVYxErFQpuPsWQhHjrAUGxjPnhptLeU6okR33xtbqytPsiv4BnVuOfdBxV05vV49RYWaf
VlYQwKGr8RUPd3UW7lHquDLa0f2W94Z4x7Tu3s/u5BJfABcdgGu/SqxoWFZdUt0Qudw9zH0d3I/9
UB2zvAzvIzCoS22O83IwXX+TxF62UjatNitp5SpvA3udR36ySBs3XkSJZOeS+cxgJ91KUjNZhHZA
gS2kpREVbgZ1ySYhMIVAFiKBvKV3lO5aF1yqVAa1wFjMJy83zA0mXyruKnMXfZEXJPUk7cbsentj
Wuh4zHqmahyY5nUYEFCBKO87kjeszRifF2FHwAgvzbsmyTnl56yrrssSfaRfwBAuPKt5r4E5PQmR
jaumTrOFk6Y+dFBfvhhuKPcNo9oBFSErdCoo11Pl5ItBy3rhxJm494YGlYJXhRXls7HeK8uXN4Qu
JtdjZgRLPw+zO1UZyYfqq+ypC4FrNakwXm0Oc2NYaXDUSQSMo07lEzKp6GAO1M6LIK9e86Hudt2c
Kmjzfnyfq0K151BHFWTmvsir8LllKXciDapeVUXhrzMVzRsbX+9e+N28nrnLf0/LfPru1mSA6CbX
0JGJpUQAoM0nP6+KLSCh8KjtmBVQOE6QSieEYNL9ZhRm+VxHGV1Vu6d210O8SaUDVGto5a1dyYYa
eBjM750jrK3tZ0AeZWZCgwkb0F5hGwUf2maikFvC2Bahr288J2SGYBiCFKA8qwfuglYHQpbTjqZ2
SERYzwrwU2hh3TUR+CgJJ+KWikp4cERD2Bj624g8mzoawjV9+7PX2yNvI3cov9uRYe3bioSLOVYV
pP0zkZYpm/UIWax/7LlVlWtWDQ3ubr8ZTvBpGWXiuGpuHbeL1ozMmml9PO77qTIYGCeuvcQa0IA0
wHUGM9CrRAtvFQs33ZpQS8Enxf6KcGljNZVxv0Q3pkHr0AcDjWfNW53UTK21yL1TP+ZMaADEjjva
F8614Y5iU4Q9aKZUoXuc5/Ze1ACoGvYEFh1Q6zfPYHpTi81Yi/kF3DUDyTSke1VlyVF0cP4Km2pX
nGTtojGDEi4QItA+MKY3YhbStVcHRGqk0jyPayFx5kEoEciY8ijRbW3DRjlHr9aoknKXLksXFMWK
OYL9CEIK+RP33NUYkmVszS3qqAxj9JrMBs291Mlo/IE592PXmRdOriiJykBX37q5HO2VH7NCuhIM
T8uxm4Kjz1x/UQ4ZgZ2qkquUu+GuEipcVQbw0ZQ2EBNL+aKYT+3ywbYOfob4uNYNjTTMLLt27OgH
DQ3OrHwqNnMwOV8Sj04ilBC9dLoBLoX0vRX/5I6lZoq2LhTbvjetRcdqa2voILzhNELv1URiH3uG
xUwFQU2EAfwcUmBvorZEz65ZqTUS6U8jsuI6Zsn77OYRt4fWKg9GZaMzi3Jv4wZIuqhLTO8UCZjW
xn6zid2u26iEMCiOni7nMTQXZXoeg6sBMU+Xh+axrOjyshKIsOGOJtDYcThVqRciBkAQVyW+Jk+I
63xqC9i3xqAR1gIqG93kDDfK6+hDTrZ5je5pfGd4SJeOY4kvJlS05WTGpBWq9IwBbkA+sZZp17XR
No8sx4ddmSm1tmNhEBUFKu+Zukx+V9HCcoj4drtb0VXZoneD6iFuciSNSU0iQDI6D0XaKZKFWVOO
Pe1LO5LVUmEqqSD60RqnNJBxweuSXh/5CrbwvHVRJO51pCNkdFKDTDBbsQwDle/V6LEmqOixTr5x
xpOWo36D/JI/OrGFyZ2hu162dOFJ2xitaa+VayxbbQPkDNF+REGVvmFn60+tn7Km1aLZ20gjYQbR
IlsNeW6cvz17eo8BVd/XtcUIVaWDuZ09dLgN8uCvURe0t6XntMdRxUV5Bek12nbKtiGC+SKiJz6n
S9+xq5e0qctt7sOOK90m2o0SjRbf+BJgMl1qjw78jVV72brILLDuJvMq/OHRMCxDd+juZp03t0zR
IQgWDSVgGKEk2ij7debCWZXKVo+16uvzLJFAoLyCTDmMeXoqiwalcRWdMQB4ayAjZpRUOpiCi4oQ
H4y88qwpptGKA8aZmlubuerx3Gi5kk0FgNlmiUUrk+7SA4sFhDNl1JCn4JPfZbNw+G5KBa227tvx
aPeQ9svCil8Kg1HX95IsguDYFjuzPmPZ4mZYMaMmJAtdvoKwkdPwhu3+gLwludMi87dKTM5yDqfp
wcrC6CiYuD7CRO83o2Gg4asyREqJMNFKI7/vG2Qv86Tq9VAZBZJdc/gc+s7Yw5WnRx2M8UtaldXS
6yz9JT1fWF1Px4YZeXbFokSR2zaPJg1tXxn5tZ7GCcZvFdmvSWkAI3MosPha6i/YxAGJeqHaX/4u
lovJntxt0sJSu61PhTPEL14+1aehICyDodru72Qh0qVVjPK7n6DCcId4OJScT6eg8oIfToRfy8Z/
qIj+sxL9/1awvq0+i1OrPz/bw1v1/0HZ+uxt+vOq9TU1629/qFqf9/9H0dr6RZL26lFk9myLYYtN
vxatL6Xof1Sp7V8oWPhcgbhY+UlSwP61Su2IXyQLB9t0pWQDbb7/myK1uDTHfitSO57vCJsytXRc
O5Aw939qYOR0IqrC8SNCHDDZKHfF+aueLF3YPPzuyT+20GS2nniSUmV6Ms+76enX3caUxCkvBm/V
ZdD4c3cBe/isTLZaKP6sGdc5CU+ntpXFZevlmVsH8akU5e/3SEk8uuxx2XjZbbCxBeQSTd/l6eV/
KJEw592qkoa3RwaCKjysMqC7afWPH+M6WjPq5Vs87xSbfB8tdG9EJlDT0Nn0wXxmK1odOWUhjEW3
n/SmvTzvjWNSB809y1C9Z/1koxMyEbYXXfUyVCH1XrcmGcOLqhdFse5aIL/bXbZmjfswGUosC9bS
4Mdj/+SVMA79uMy2US68U1VH+TbomvzH1sFT4YPRHS7bLvsHpYFIuYyHHUR4/+Qr/j+LNsd13nrZ
7QTx0dZGvYPIo3cGLQMyly7Phfcvfrxs0oQG7C4/TcrVeFLOz3/8OJyPgmKct15+vBwViCaqj2ZC
3TQY6Czr2bxqrNK5q88PU2oOx6q0r5M+sO8uD7Car6ra8ZZZVhLUqrJgSzmAUmemygP9jmbV2mFy
L1JRLtypIG46GARKtLL7OujusRpjEHleTsI9gRpe5URr0fW3Cu/6vaeFvm8afESmHm8vz2iSNfcs
aPTlJeD6v+5lB1VzY/PGn1765xuR9do39UwyjvCKfkm5IL8pLT85TI4IiMwc+i+iSw+yseS3VBro
6Eaqk//ctT7vWmREuMa41L5EtjoUXuZ901bwkBR+egTDfFf1eXOQg68PFtyhtc7at8uz315vyqKF
yXSmjs/qx67mXOHgKc5vvexH9ef7WAR6DVyeDb07GYux7wjD4iZABo8THCWmnYNd0UsZZqt/b7GG
NEq3X0vJZehOstsVea4eAorShE8U/buM9RcaDeVjZntkeJadB6G5DV7KSqwvO/x2bKbT/GKV8xfH
rg0iIWhXoQGnbblqE0hOvZNnt52fzjeTy6wzyll/y+HaEE72ngcaJUQyBHs/l8Fteg6q6UjCOhbc
W5fapSiUk/20S88Pl58ur10e+ql2WWX8i33GLKUUqIdblqDW0oQOe8riKT7Wg3vPRFhSmuWlBga7
7nN1NBLTPZmCdLxWORYxQjytZREfg9G7j1OewZWYd9RRj36jqD1opHr1lMEkNSKWH51SAmmRFjce
GRY/Nue5be1+PL1sFpmNJfL8xsuWy2s/Nv84BrdkGPqI+95FSegjv9tXNzD7Rd+KFip6MN/oAYFO
2onhtRLlutGG+maEA/EJ5didkswNQYDFZF5NVvfQ+TkzwvMufzya2RjtoYnM+SZK4a1GBOfQjarW
KSjyw2RDL8p6omE50DtVctKUfDc8mPx0lK7FzGgY1Tvr8X3fxeOzqrSB08gd18Fs3UgKmiSqtu0N
M3XASa2BA0zP4pCGahOWUXmf+GZx386ETToEDXpC//pSYhfNnUwPl+2jahnPumGTEMOIwK0W7r4K
Crm//HR5MHJ8aGMUJ4tpBlry24bLUzfwPqxYDWvltd4h7XJS8AqbJEvD9lCS8VDF5yjQy/PDbCUe
IU3sedn0206XN4Ypkb9dqvxf33PZ0S2KfVMj2SfHAENg9U7rc4LXK/3bOPNdVMWKYKnJROiAQpZI
xEJ+y3r4eed9o5IJ/G/7KimaVZfWtwUqz7GIyWE7PzAAj4dknNIJS98Y7c5bL69dtqrz1viytS9k
tJuG/Md71ZTjZcmH8Kw6PG8Jx+rHFldBxTEHa+02U02mhIeQvHPC+fryY2awNlleNl0ezNSoId9f
dnWqX/f/bfPvdv+xZ2QE9bLp4Jbm3dg+9GbWPpg52cGem7W7y9MUe96dwg56eXZ50NlZHFpTAOo0
KW+cfbCjWcnfWlTsEKRZ/mtm0b5wvLQFW1+AaSeYaRR5+mrTchzDksgTT4HLLpqnBOulLQzEy/+L
tfNajhtZuvUTIQLe3JJswyabpAzlbhAjaQbeezz9/yFBES1uzd5xIs5NBSorMwFK3eiqNGvllCAT
PCVyr0XGB519r8i1mN/ktCAL0QZ9TAms+gOqIFh12JFTUa3YZx/AjadizCkYKkf72zBEgMbPWf44
xm78mPGGvSpH532ZF7duXwGiB0HtrTrpdzE5sHt/ETmF6t9vU7kSWWIebC9rVi2xFn0ZNq3KpoeJ
wMdR5F5RG3d2Bs+SYsI219TRd1/pjxWp3s9RZ08Hyxz9A0UG0ycn9E9RVh8Iyh9sI+uyH3QsV0CY
dbkdj/zqhLuk17SdotgWcNxu900v9uQoaJNVx2QfR2Ajs4vLPiVVfatDqfaX7YYflLY6O8nwgzwO
D9Jq5vtxKNJ7b+y/9nVovW+XIZjSirggYOw1NbpWWVFzqSuhcqfMpr8OQUjbHAdO5qHSxLusIjLj
vS6/VYxE3a4mqHrN6kcc2iBS6HNydFUVWvk80XS+22QyQqWiM6aCV+iJwFNvh1GzUMdQ81o4v7Tn
PqP2XAugUCInCwnao/UQTWHxwEN415y6DHK4TDWnLh7Iz4RsQdThP1bmZVl0aFCO2CHWj2LrZCVM
hm985aUfaFdiUvbs0URzFfLaN+hwHz2CUO3e7p30h6rQa2SN0/zU0/oBNRHMaYZrBF95K+7bocpW
DaoAsrvEp2N6rNv3ZV8S2Y2V4FYzlOa9arXKuxDWdVjoaAkAaoceRJJgsvgng2kxiOmuqxUVUnTv
mNlje5+Tt7+fZ6PZV55Bp/4ylQUZoKrr1um2kC4qWkpo2M4dkoGvXmRhmw6uvUTblmXNKu40CtiO
m79NT8yI7O8GQpHn2lKf3JL6QA5P/M87Pp9jowig1Q7V8cl1JjBSZt4p9TxDoZ7EMdX9tfvZ8pMv
IWHJJw1IqI+BS682FRCfMzNRT3bbQEq9aLkVJN+l6xEPXFajsL3zw8R8DzOO/k7x5iezMdRPmuVm
kBRZ1h0oVi9D2bc/NS0hh1zEwH8scrp8+LESvTxXKOQQKQ9sUV1f/SR/1+7Vyf8AY291CImOLFk+
7Oa5pLXSC4sXFXFjGHZ/jKv5LpimElJz41sZ5SYsnkBzhjOZ9b2p1/b9THCThvCwW4r4aeQI3e57
HPFjLqujMXZwwJTfinp4sV3drati0RXuI7G9+ADb5XACUjQg4xQt3JfDSYbBi8b1Ks7s/yILl1VR
mTm7wP/OO4isV0v+cFkp+NbDXR9VLK3XSeGcqHm1aQp25nszTtV7Vws/2XpgHmS2yfVl8Y2sDggs
GjRQ7reF3uxUGFd+uZMrkdlTDQWgE1MwsbjaFv6kXCRKfO3ohgXlJcpvbj61ZXOX1Po+JC3Kj10a
f1P9kIYsfU7PZN3V94PmPVd0D32bKvAsEquHAiXQzacyna9Vx0lvjdT8rjXsn9iWvkxLKx1hfiDs
+6j/kpnVABsE0cEGhot5NfuTLJnhLmwX0ySlTELh6L63ycsQuSI4Lt+TiboaTmn8NWoYndzKp/dn
wSh/asrho6OmwZ2oySCmNWjOq6nIYApS70d2IWJUVK1Fh3BPOp5D6S527fZQkl7/PJuwsBWl6T64
fld+6pov9SJ2lcy4jwxKOe06Mj5vRjLVdTpcfjPCTvcq7ZQEM/3eRRNUd4A6Ud3SV+bPsbTDPbUP
xa+VcaruREeGzqJwyfZauhl+X1jdLLLVGLKn6i7sGVZj0ytpE4KxmNwZ1IEU3h6LobE+5ppW7L1W
GC4s6yPpmunWNKjKI4NpfSyj0Dg7gftVdLVG197XqX8ls1VhsmASjoZ3qzOSW1e2yT+HTP9/3KqD
xcxtNY6ckJ/IAF3YyxVxg4ci8UAN20SvaoZCG3WvtfHNZrrZWwn7zcwN7rZFqwuBa5J5VMar4211
M/2RhSCLlBQEQQOpKsCVTp35EMyFd+9QfFzPlvFARoAQuVzOszvC+xx0O9FbTUhBeveKR63gYit6
MlDQYT7YEZuhJGtIry6+tgVooC7uIbp+hIFobPeRhaBtvwV6GxN7dahWK63xfv2w6v/AJBV9Uqow
fnR6gBnkU1qr7ngwfQPI5OUjzc/Fn4yCKh5ui2D4ux7ZyUa0cVH9YZpnxxw/R7XVf6TAr//oGDQ8
1vE6qYfme5cZ6VmW2LwXNzExmINMdYJiR/G1rvbd6ktm4hBfKSWlH+VeWdJ/76lm0UKQ5P25rKwT
4BwH1eAF7DqJDSf1TdroygKGwYtiKS8o2y55hvY62GmkAwCuDZPn3qxtKCqncpeGGsxbnPGO/dCY
9D8xVd2up9APRjeZ0mwPT2LefRbTytT7d0QV9zJzqeh4BppkMZMb2V20H8u6ONd2dKIUJ3gyO6Aa
WlV7F7qFBuqGYt97RfJANbdGJojB7/KQslGg70UmarwM1INrupSALSqJVQznfPbhVyugQ3FCWjCX
HZK67IsmXb8ry8w7i6hri/JeC+JPsiaDGLlR4exkyme8eR/WJphhrnueusE7R10X0bABzS9R+Fzj
TE8bDWAqsfEsU54kvJy6Ca1b1JIBrKI9XASNX6Lnl/XDb4F8lsiso9m66bnktonOO28is+A5WHZK
Se+nKKgnah37K37+uy81RWFH8kH1vqCT+FvJ2d8xnO6Lr9jD0dIq0rcwDX1bqCq7V/1N/rs+haYE
eYNi+tby+/1GX/y/3lf8eyZF96K/+HdKB4ICV4V+M6vz+zAuKTCyg+JLmSfzzZB6421C8dGX0SoP
8eimHzM7Gh9rj/I2kftaMu3jLIkOYqXP0PgMevXUl3bxIWxH0lE4MwbCVebEB1emigV60TiUHsfE
ovvs1UcxDsOJ7Vcw1rwvuGU5jfUNG3yVslbNPbHxUs4yVDSt3SXAKm8iRa153cl8mJJv4RCD/7UY
XCzo/EfsZq0tr7vEeHGlZ6N2beWcCQJVZbNqQRM297ScWSqRmtrv6MCyk/wzh11OQPP4nAL49dRr
tIAtYr2Pm9NEuOJaSab8c5aW8y5yA8oZFh+Ef6nby8LkLKt1ktwk5s+k7jXQ8wtOLlXr5g8yUL8L
49GDNquJCpo4rcHZg6NnxUNkQFFyY15Fhp8+OHNaQ6C4WL0xKDuiUVUNwk7Tt8rSkDzc2IPa7qi/
6OjXNTiOFb6pXwG+5jyFFMuyUfeDs163FHQiijsXvaCZoPGlfGqdTkvd1VCrHLinULkC5MZ5Em3x
X/Y2rNKvsu0e4l70Aiq8z2QPbzeRGCz3ieZBe1gfb73PAHfb9niOA1caPQkPMUGolHrMewqga+C9
uOrclDIMmaf21EGbTQrkGKK46WwmIluVX9101LIfVbVcDS78bXq5laUnl95oI6Tq8FpvYE9TfYsN
i1aWdwHINtBZUYx1J0NuTi9XfZ+xcjFfdFZ1sRR1c/FBZeneU3rz+EYuGjNHkP/R6KMJpOZvmSKL
XgrXYjvsWrblem/eR5FFeYA3jv4zVRiUQVCsHX+35tphW08aQDIDVBuqu9L0+WV7TQ14peadJmX8
tInkqtT/9vgEPW5iux84VolHC2rx3Lyvx9r6EM9NdzCLJL8JSsX8QPm5+xRRXWXPQwpCnl3QZjq4
/R0Zrj8rtx41qaKcevWlcp7fml2t3hJAJH0xTPU7GaJKT078Zr7IiMTW72qzTU5dukAkLdM3MpnK
gtiKnrj6k2yzlXsMRVhR1FuEN12u23caBQ7TEqcsJHAZL9FKmbsqpdQ2CZKdTOcppShl9JrV5EIb
UNF2vhJ1al2olEgopr8Bucc5/34H8b0avrnD6kKE+hJEFTvcXItJ76vfdL/7bsQKTQBt3ty3fUjU
3vGNBxlUezapBYeU3PEMOj6XhRSmVmO97MZqtbAnn8J7syuCQ2wPE4XoWuQeFodZWeknS/x7Qxgc
Nj+rs3roHgAenLW6OcIVwKHM6MIPMlAAdU85dP0gM9HQFfNFozLt8ENPYOWNBuwvH/7777chLCq/
f1/4N7bpJDKp8/SIYP7eFjy7QxR3ZeM8257/t5VZbX+r2qNzV5WwXdzkM3XZpWYXlEY5zl09FA7Q
mSx3nmsQP9g0VeeaTvfhbik9Warx0ZmWYZ2LobhY54RQSGoQwaICf7mPLEV23ve32z3SxPxncqEo
nysV+LftCepJ/XWPTVuFBPhUQxGfEwwB3o641u0EZ9+UQpBeG4ANZPS2r1dvZL4ytVctLQewCqIs
emDXVfu5ZxNA4EsFjubXoIMLR+XqMu/1gP3jorMty5Wp6LNyHSqlesduta8o9B4gVFqvw6I6h5YP
gIYIvcGYV/eiHw5zejJ998YxEvNMebV7ZXEM/FpnUI1rVIzdZ7VqfGzphR/zvPs6kxnaQ0DfHWQa
5w3cTK73XIcKIAx1dE9Q52lU5+wus2nwMzroxecqu2unMLtTBrLGV3TPMIqUij/TuXaa2XwRXKyJ
QrPYWqW+AG06QP94dQIs1+JL7kHGG1fbfLuVXImOrMr0wmNDFsryZ7q8lhv8q95m9uYesiCy9U8Q
DyIMKOoC/6/5R2brqlyuf9qFYFUA7w6ct87fxwnohHbr/BUD83bT+1l9r8+E/8CKg/uqd52/yFb8
pZd6/mHK8urU2Nm443iY3VcwnoIuAipXB9ZAqIY5nB7LAFDTbbSUW4tsW+jS/Hsc+s6qm9FdRigx
KG5T1YGTddKzJ9GVhcWvV1CGo0+uf5OarfNuSqCW5c+5pQ1AOcssjsv2qfLBfrMg67gmutjfuZH3
RfTjxQiGx/Ew5HYDYhXmslD67ABsUvC7za/RAwbSBVC78rPfPmp0QBhA2Z/dtoGvtKV1KdIA+ltE
m5wQTnYxpf8uBEamBITxVU+UB8cFkUxcxQnJfMehkGFR2fRkseimZNcPgKWGN/U/SRRN5HAtcBfA
NXmk4s99X3VNcIxqAk6ZrHIcecq9eDi7tum+n9rOutU7MDNFWQYL7ktQDrv6Tqbg7BD8BFxNDCBd
dd9TascmNKLqTzQ8cjLn2OjPm49mpk+kTSJI0xweIgKB+4m8NcAbzGQw88C94VgY7w3cvQu0+yyk
eDw1fCi6Ir64NOn8msvVNvwPHVkW7dXPNn/jYpvK1b/qaUb6RQPIdvcntbJuX556VqLvSu2Y+0JR
zHsZFA2AxNEMUtoxF+GotJ+7cDIOb1SCuk2ICutoN7PS3EIcQiT2l5fN1RuZmkzVNa00FHG+Ksst
t+lma1ZfBp3zstxlE6+3ljnfX3cX1pQZynRTTJSuuXbVgtJkpUl3k5KUB10qiUxwPmRamZ1GtKAi
pxn7IMx0c/poGopz39XFjcxEXlWpdfrvP9W0Cf3WqctRm8SZ5qjsEFVqq+iX/P2nmtoak0hnOT3n
RezeKiZtr5mlf6UtErKgLC/e+RDiHtSsmU6Q6MZnM1Tp0R8mOrZIpgPmORo/QqOlttU0/zFT81oN
fmSpmd2ZBkDJqX3yoyy7C5OerM4UkCeWSxGK2pup0ne860Uoy5u1yJQYP3guQda/BvIXtMGlBEqG
Psm88MaREijFCrt94GrzvurG71SBsb2WlU29FJ1NOJnzuyLtYctdPM4ZvU4tdeo7pag/hFabndbo
8xKHlhD2ItdrPaNkA5EMEsZ+1d9EcvUqFz/i4lW++aFjghj51LYfaGd88S26YrXIyX1npyjux2vd
BlyTH/78TgYl/3X1RhZHrUcJLa0KxdWUhaibBnnEWS9uVmGi2C5L9CSvnv48X3XFt3gRfdcDo9pk
p3Pp/vWRRGW95SKjopnu5dHLrzQaX+6GUAnXocsneo9lHpfBr8ttnUruv9p+SPabqI308O6NG1l9
I6MnPLyLIz2//h/fHE+4w37b5ToaG1KKGikk1FVqGn//6mS1ZsK6ZwTPdmZ3E8DZs05hm5023U1T
qMW5ravi3NN20vlTeVS0PE0OIkvaYTgUtfdjbqrqRdlPYhBAoT14Vsq6PIqDkL5BMj8lnLGNDwho
SuHhdcoZeF/rtHTQIO4/lMsVtfbpMSRZc9UUJYoilGVn4Walnv4ss7duRG818aylzjtEXTNHOLEL
7zGmYePsN6pBO/kCj6wYPxL4gO4vRKLikpY8RKR6rqq5MM8i22xFFjSUO8clr8htYXUq8yz/Wbjh
BFz2cp+im6kCHG37xSt70BJWsoyWD07fB9rLp1vPbMLHQTFLGLfT+cvo+0/VOPh/awN9MpUJuoJK
vkoHXeRd3UT+gfbM6dZOoxejJJrnL7rvPrUgQiapkdwaS6qR8gVfU4v7oCMFKZJB0oty6Yb0fmaB
Qvp50RWdQQnte2Vc0pdUYLPHy8P6pndHekzNcmqg6EjgD5dLfZnLlZKSXXsjo3BoZwdqfiuLc+s0
d3K1+pL5f1y+URWPTlc9NMak0hiEi4snkdvTeA7RTtBXh1RNSwoZ7ZKQFRmICGiFXeb35QNbUHCA
27CiNTaDDxF0p5S+uUVd1vnbmquxHQlcBs67NlDqWwJQiUrOxA4e9MCCs1bpjWt/KkZqk1xFBcKx
elynQZTSGmUDypJNzp3MVmMQ2qa4ys5rAH/oAFen84jOzbwci0MEKsCRjuSqoteoD25zjnThtdcu
AYE6cW7WeTBy4o9t377R4wzglG0+aEnNx6ZRwV+mu4kGVEDuOv1eJZV1Xaf0xA9t843q2vo9DVz6
Pb1bGlnMYPqW+92FPqeTC33g5v4eAyWsW+JbzdE2KrYmlkMxjxmdaWZ7GXK/oAtA5oMyOLuogJlN
pm8Ut6nutDSo1KTo3ujR1VMONPtwg5E2+2uiYRmAF4vw4jayri74AF3f+vvtUbY7bDLinJT/mc/+
rGb73K3rJ7qsanb5SQE7XBCDrBk1q0xWozR9oNfDvOvsGeRVMJPafZ2QCxM9RfVawNmc29I11cdV
pfXot5smsNPEs+/jvlWr4Kw48yHQYrptcjoB6dmzrsuunL55jQFgU6G+9zOjJ6ea0GxiGqtcUd35
fZAj3/Qd9EMNueh3fE+vKaesSrN5yBXb/wQgkEehx+c5GfiERXQ/V0t6K7P7cs+nKgYmoTI/U3zK
75Iata9GogVCyYtRbrXGsVT09kiSHQQ2OtWuXNN6pGnI/TqrJgyajue/S6rZ3qtqPfFzF0A1ZiT6
vouV7H3lqeV16/vuV78aby2lpdyysK0PQRF8G3h7UGiFKM0IgZB6D3bOMjUGL3+s4uguDW0FaNvS
PdC1V58z3a/OfWv0e2cyAQiKlKi/EaEVA65lDJV21P3w++x27m02la57JYe/eDn8bQfF9bTI4U/0
tkOh6FYjVHabrqwuh0rz9QC6mhtmfiu6ch7dDF4Pq7wDub/yqterCvNXf3JIlWPoG3+iUVdud92W
GWj3TsYrehkCzU65uq2n4UVi2gXv4DmJKQZp/FK9pm2+vNks8tJlfZv/mwfxaPsEUviXZ6vFUTf7
4RvD86QEI7jYBEAlurmJNDA2rpeps6BYhRYoAzIdFoNtKvaK+Wt1dfe7rQYow5WRtgl5uKJwj5GT
9udBpeQWPpH3UaTG7zUSPAcQorRrmcoCpcjJtWmTqRCZDHHq7rORrPAq+uVoM/pXR2NJfVUbG3+T
YVRPRZg4DwS1CZR5sfstCmBBAC7yp9e0/+TdEDwbFHntIwfMLlENw+RCVYn9VbWxyJFuqunUOQ8N
VV03XTW98SqqPtWge3mAKIrqI78BIGMsRwg5DsxZGF1ljart5IiQ5JblXMvJ4OL0cHHY+POl+CtK
PuKbq/VYIscU8Zdtl6ApgARe8qKzdP5d/WKmRHO0PsjAvvxTR2X+OWlT60Pm2qDhGaSWZTHLbePB
CrUL/TmuP3nAa5yB2b01l1aKpCbpbKjtk65r7nNkfiYbXH62qQl98F3C/KLkNhBHt46Z7MKlG6Me
jODG6nr3dhzm4jMdhs+pSoQmtAr3eU6/iM08jC8uOgXYnEbz60Mb6AfHGMx/Wq89Emoc/6L4O7j2
otR83xT9tNez1iChXLvE5EegKPJCea80S6t851h/1Zh7v8z9MJ7emhsumG155ylXChGLhF7ek6ZV
HkjTjQsAvA8S75zk+dMqfNXpYjd7AqU+fxK9pu66KzDR4N/RvcB4hiNCfRgdjboZZplqzA9DaX4x
QlVf15bZqpm165rMDJ10eKCHjzSpXr8tghwDN7tfFqToUWoZNxW9T/N7l71ARQh/LacUNdGQRQC1
QGQ2TGrHCYTX107Ljw/FB4YBUsZgajtN/wpOK2VC7DNtK/D/TusfaujFP0F2UKmz7esPvWHqe/4R
wrvOVIozIN/5jjqOC5uy/Z5WTfIzXmy6viBHW3UqL6chCuenOkiynWeG+T5dPn2D3WdnXv+f3cQy
P4iIGCg1Ua33MCyf2Cj3U4pWihf91k9X/Yga+JvBn/WdoVIhrACYMyyfK9XVg1MHCgv9/HzqPL3P
abJwoqOsWnzsrgBGV86y2g0/LTBPn19diNTiqH5ip+EDTYNHrYY5JRwbUol5Qec02KtDZxkcmHrj
nJMKuhkSCqK7kU5nQugIZVkbY/Pc0NBAV4oDxh9yEcmiDJnmu6eKcrk38k030gf7poUv/Xq743of
mS/eaRhxjoCsqMegnKqPauNC3QEi+NVyRd8mfa2/Xymq+iIj6f5ypcLn9LEbum8UN4CwuwzkNpo7
J285EMh8vRTp0CtI5VIBkcUqVO1WZjJsLv5sIkqqApJvGqXlvqoyYEb0oXnkj20eK7vzDoWX1Fek
wpvHnnPBo1xtC6InFttCnxUvFpsrCqS9gyxsym/usSlvruTm230NLY+v9Nhs7iZtpy/f3rRz4ufh
ctL3O53t1jMcOLKiyVfe7OJnbOZlUiwTbLaVxSaLx6ua5oGZHXc7GCdPSYqHdLZALgdv93YCiqQr
++Jhk8vV2Hs/86bsbxPO6MFN4HXanQwGdMnBjemb6q4oAb0kffKy8lZnVf99eerq92ahaWb4oxjt
+Das2vkUvw4T/IcnC7yx0oOXhirXFkSkZVX01rke6S8mor0tv3Ejen92MZozcMSbuajKNOmraEff
YHfwLCDZa5JQh9RJlHdNZvlgjyf0s6vxWWYhlAZPDcyFopAvWhTB/wxoWEr/ivXogRdHQxSWTxwY
EM0juArNYwHUCC+p0TjKgshkdVsolJTyZhE6Pug3oj0OA1GwTVj6pnGUqQzix0iiJ1XTeenV1cGg
PHO+ar3JOdfLYARmduvbM2VahXMWObUPdMPIvFTt5EotE7gdFuWL5cbrVzuRle0/lpsP3wBz3Ftx
6X3JqGXe9WpnLFWD+pNaJ/aVlK67C2lY6bgXGrDD/Q8N8WGkdHZHI7vM2iTCU87hKfZy92Rag3vq
devlau78Mac94NdclkXxjQxcvgnk7MVaBv31KiiWFZmvl7JOZ5EJnwcUFRe3DSM65y7mr7e9kImO
uLi45cVjXtxuexq5kif2q74Cwb78vIre3HHTu/Co1jvgDmBr6rqCxsAhqc5tGZWgJyl2f6o8Zy8y
f7JLipS76kwsADolJ4cYyZm0s+W52rm0CuhYOljXoEO4E3m3LA4EBKaraPDpQrKsU5jEpO9Feb0M
MtfaWTqgf298yVSGrADVHsREY7fJxIPc2MgXyEglu7XmhX/dTTv7JEM3T/0OaICQkkZ4qXo9601Q
g7jcdBIqh7SjCI1l5WJeuG6JuzIc+H9cnK7++4iz4VT7dfrOqe36BEZZ/a5aBqiD76Eicu5FlFtN
/a6l7a5rO+deZiJftJr/FInhrMU0oS6Gi9Zm+Op+FdGJdNsXlCnQlqk+JD7A/WyP+l05B9qD6tC7
eUVjpvZQxjtTtdKH2UxV/SpfVt1kpAB6SkDYEaGYiBu3zt6DKmfeiunqZQYA41bz4K1bbFc3oqxy
8KYBLin2F7ejHwz6HbZs8gRiIu67rgeQwMrVa9BYuvu+MKyjQejx1CrLXqvtJ6BtdKcvT+oyrHOj
N39dypLMxUqmMlArAQEM5OC0ffF/58j/f03tFTSwxgz31qS26//9VAcI16VLtctr8SHDINqrjcp3
YP28bOsiu7ilzEcP7kuDjvvri2r4MMzvHaO8F1Eg7Uam3b3TM5dtixTSQ8mS7DLdUm/AYKJHRZuM
7N7DZG1ZoQsjve9Ttmsq7c2U1DrQ/dVZ8K5LFH9vJ0NLXS0yGUwY205aFf8js2JRU3h5nlPCjWK0
qermt9ypzMdNE1KE94aV6XebZqUE+pUPlt1R1GRB5ftwI88i/mVhDjPlX5+ljnqgU6Z6Xp+j0VNQ
OMSMZzC1YLz3M9c4qnELz1LpBvapox/ZvAbI0ILlimEGfjC/kkvPtkCwa9PeOl0YyNI6z2lBpTwz
+yyySZyuK29drWsi3YaLW8n910eRpxKli5vKQ9RAhgBrl3xu/BD8wjGqvgIXCQgLL5vHQC34xW+9
Z5GnVT+DVuQZx2ZWy695/s8Iy83noKrtkxfk+c28WPeLtWXXL9aarjyL+tBoM3u69xo0SdewVUYV
DdjtcFfLperDiy3zMiE4kvXAwYBJhXBb8VJTP2ST+nBh0oIU5l9vOm+tV0epF/7ND3S6l2W5zbqw
ze0pqnkXLHfcbvt6x4snhWYD9oIOeoipNMg7LH0UU89HDLBXDvMk6Q4iA8yFhVcVmW7DplJWFbbb
/I1OFXug0NgxoezFoQwezI3l1TrKHbalzY8FKzA8tWFzqCEuowA2I4kU5jp9ozCDKFT6zj5I4+Bu
resGAC6PthcNRxcrsLEI4NM8xYlRZwOohzWrZZA8NrHdLmSX03HW2fGuxik1zh6Nfbd52pYF6QGH
TJ1JJ9VdlVndja3QBrEK6dhDoQdKJtyXoryarKNqdRmEpGLeDk10pybDTyPT3V0yEumUYfWw6vyn
1ephlYuH3r5Jelc7Xd7+0nh9iPWB5IkTjhc3s5LMtAC1vOH23gzC5Kw4+TmaSRZE4/IBaJKvfex3
J1mUwQcyaTfWdQwzqMJ7sM6KfOlqOITTRFvmYuEMANQNZUr3505NGvI6bZzBDEbb8DyY9b0MLlH1
+6WT876qXSpx5XJdWbSVOqXJeIiG9sJGlrW2p4Z3NV80wwbNPztavIvN6lz10vUpgByBjTMOeuVD
VECiInWFVAUuYGEMMg0H0LbIQFCYR0GjiGQAWS7bd0McXm+6siB6DeBfnPxNAJ3Nvz139undZf8d
Rp5zlivbBra2dMdivy0ApsfeXa/K4aTHoAXLPr1ZNubrpdhMwFbuRVgtK6ObHSslGpQPzRjH51qL
j4LOMqu29g7UWVIKqvHcj7H2Tq+io2C6QBmmvQP/9SjQLUHMbFnb7F41X+3czLqj83WXKWVEMoZq
7JMMltu9XI2ZZ17IylAFtFSEotM5ibZrSFJd687CTKyCnnDOfToiOT9wJmMmonpuX642Ge+8z67m
xkelD5uzaLxR6/IKUm4gUuk3wv7iFnNZfKkL+uO0q7o1YUINA0D1au8jjH0TwaZsPpk1SBqjATtI
mxrKN0Mt19Dupgur10wmw5tW3VwbjOvMucuivnmq2lg59SV4rr6fl1/dwdiF8Zz9gCHYu/qvGoUL
RQnIAP/uY9OIWptNeDMY1feBDguOJCAAukFEBoeo1LNMA86oV73Z689dWhpvV1uVkNmmXC/TTVlW
t6l4rofSeLZVOmo22+Tn7GX6fvsayKedLryF4DJbvx5vvkBWFPZXUVXkhzffoCYK25ORJQ+xO8YP
VFzaS79CkMXfjSRrj6q0MixTgFPbY2gDBHmwJuAyltWevNiDLe0Mi0q1tC+8kYmZJX0SQ9YDKpsr
7V5AFSaik3vDhycj1OirOnUTXYZqCRrNisOQQkTsNt4H4pHuTTEm9lEyYFQPffR0x31q4jj4GFs0
/S7pszoOwzvI06Zrmf6b0agE1o5AWMSroM+B+hyvJWRT6XH+oQmmJVdCj3fRU8OlWUoIirPNT5oZ
KedsMv0zmJkOJQEQqBw1dfgqMhk2lXRRHqd+n/RWcrcabHpW6VEFWmXzzSbbbNVs8m/hXbtfzWZD
SW+bzANIPA7vwTIM7ruoDe9luspSEpmtCU83P6WXC7K6Kf/JllqSd4WSm4d/NRWr7WbijkJx9zAa
HRCj//k4213/ZJpYQErGvHl22+r2iEoLDQkQm80hrhoILu3YPqhLZZppwQjcda61FqrJqkxhzTWe
t6mUsW3K/0+2aR7Zp0xJ/84NJ2n+zm1dP2VjDT80iOhUjs3W8ULW0GJJeSM/BTM5iMI49T39qTBP
LmaAgQbXE40Q10AwtfPXiTgBBLJnP3Dgjm4NtlGQPNv7XO3Vc2xTvHY1TKl6lrmbgBZkEnURkTM4
8yqXaealxBisVb3zQCpZL2VxTp3h1ijs858sxVEdTe1+wUu6ikDRvw6NFoLIpVf+oo1e2uO3YWvB
L5spvK20hXUvyuurP6msbsJx1G/ziqiDPs5nNQCCz6HUGIDeOnwEovs9RbnhKZ+HjNDJIpsTsEg8
WLF3taKFjyKToegt++CmSsEh/FVbgez4HPZEEFPfDo6gLr8Pujo8bWbixW0c67rQs3LX5D2wrwRS
KHZ2so/lBP/hVEYPMqNnvAdCilJmmRZ2Yd7ypQO80ehAiRyNFrz+/kZzO4eqyYYE+O+m5dTXB9Ht
u+DSlH7HTkxl8fXOU62EcNvn+UfiYN3NG3OVH7v1zsZiXo9087/e2esqZ58o2TfAsSdKaRjMqHu5
kmmhO+Nbmahoo/7DmqFZ/VdT8DWXsq5Xz5v72ocT/H/Uqjm/80OZLllDVbdV4qE2FC9ww/xequaN
atZFphECedxRFtJ0rQ1NWB6fLNV8LpOYWg2REaoID2MFaPJEiWG8a0kMAhNqazfgREJulIRWFe8j
M52g4WyiJ3Bw7EfYZwPY2vOd11PgpSijtS6KRqEY0ZPhc+Bye/9ORDIYfuUfU6IKNO3hCETfyr2a
VIqLMgAkj5tiXdJJ7hvGgX7+hTa66GGlTQDS1yAw8OMi/xQEEVcFLNLBOFKWrlYwkocerKrO2HwC
P+inZwCBsTQ5SQPS2GfljRVMyk6msiAyKn6U3Zqjp2euvPk/zr5kSW5d1/Zf7vgpQqL6wZ1k32d1
bieKsr1N9RTVS19/F6FyKXfaZ+8Tb8IQARBUVmVKJAisBQgJbY1UMJzod2X4NobM7aqoHmfZnR9e
Wtqa7FKF8AnAGYkDt6w/SwEwlsYNJBKbvO5804iun7pkEoLVYGWpEWRCY8cOkEqLugbQCnnwqdZ5
dkEDUS/6t4GtDoikUjlHUSdfar6RVdFWZqV7MZNR31gK/7wDxuo1j4LsqlVjjgY4KVYlf5CcGpKH
hRiOKWrGUqZ51gKs29EJdEN/hTjfAG1OEe/AHaJfgOgJHFwR6hdgFJvIgBvBUPM3OXUDUCesPK0E
8pcaQE39fsWZsZYVeGT0zgPfNyBNF2BnRqnqVOSPA+5N6IGmYS7Nz4CdOi6qELAAk5QuST+pSpW4
VkeuuyEh+C8GQBgEyVLD2/ypkgivA1ehx9KsM55a8Bhc2qE5tlUy4mSkNoDo6MsIcI+q7wALqLZ4
+0Bju17YOzmMqBeVifGUpqz8lzTt+4Iq/H6Z7qB2wHctD1Q99l0BYiV1rBbzzH6wh6Gv2LLlnjWV
CPqKfYUZYb6lEkFRMtQCOzhhowJCkrUW32ARmBx6ZFFhcNy3e6MvK5BJVvkDJdnUpmnuk7r/Thk4
cy4OSmZBpwvsjxVLRgfFvENXAjZZIUoYGvDGAQXwbYKaIBnKkd/BLP6OTHEDczFBURDghbLBLj47
4MRoY0QAnaWzvUjTsDCWyQOtFDl6pKMTQc0JrwypMJNO9SrLsrfAth1RTOz4eEZp3U6vSvPiZGW8
LgFo/gKOIdAYY+XzKmx5GpsUaMt2/GDzqP3pBv0nMzf9z4GOKGUtk+YJO69kA6Yl7YR1crz754fx
fca9+l86nuc4CJQqLNT74nbU8Mpa1EH7mAMpIEQGdx9ckQgACGUvbs6Wnbr7jKO2u0QF4xVbmnEF
KOf0o2+Dq9D3q+IHXlHL1kL0F2lewPftIyRgIJNswcreeeYG8K+MQf/munaz1L24XXe+b76lRlF6
U26LSq6SPMS3govDlDpFqVFT/lSKVKk1R22b1Dr/VUTWOk1S8YU3pr5O4zoAU7BWAYoKaUqh1ver
IunbVR/loMQow5afPTn2AOPeTCKwD/Gz6X7857+iyX5/pVmuZeomPoeLzBjrLvva5z0fSyACPFZx
CnBgCWiYBosdYCrLg7B5fQV/R3+s0vH74NTfbccyf55x+mf9FFn8vQZqw6cCQM4AZ61AbCN1f+dk
erDDBii+6l7Rr5wm4J86DMWf21+gHsLcBbr3XbNZ88UAdNeqrkN/L0uXfW79TeOI5kuKgta938pm
TVZJ2n+oQcXzlMbMuoBeGRzqvdNfuBUKxMn1cWu1UbHK/SJ/AfNCfSmK5rHq/OzFjPvsRXr6usb2
6ZF6AN5Pl0NpNnugNWQvPh7JW3fMkSequtoomksncCqjnNEA1x7XhgCkelOneG6rQlTdFuUli1eA
8QEwCYkMFd4xwiJfdcLTVySbFVoTSDXAi7bDgMedY9vJI1YGyWOS6qseb/9LBfANvpRJAupbKzqR
EifKySPggKKFjgMzMAOkMEECWbBgDhIYY6UmG8dVlDyBn4AWBFDWAHkZK4CPgzh9UqvpmDdqG883
m+XkxxuRnhGEimdd+aEJB8AYHGLd+TzdTTjWBU6ty33bN/2DAahqFxQeibcDyB8Q2kqBlQggqPnO
sJE7r3okmps/yaax78MChevmeCk4oSNd3wgH0AxxyvwPkWiXVlEMn1nvmXtdwUHUg9t/joYS21y7
Kc9khvOJJclDZDKB4T7CVyLrDw1eRidkPaikP+A8CZ54YmW5udgyrXslLQi+QcQB9Otkj6yRTyJi
P1ys+h7B2AfiNwsnO0CzHb4quamV1p/kWc3/KA9c7PyNtjSXhIFEx0G6Ce63DjHh6aQncVCLjeJF
/E/oYGhISn83ArEE3HAKcanNtP4BeGSLwDKS6yRzQ7C5d2EJitWE/QD0oPY570zQ+WniL00bL8If
us8ZQtmrxK69c6pyoSLDBu9RJPUX3gP1vAeQz0fwWnwFSon7AalEYP8OWv9750WrvgpB0ySrEMC7
kf/KfcQ0x2xIXlDr263LQLBzjeTvfdYG/c73vegap5q58joH+O9u+TkDKvixVNibMYoOpiuSeRxQ
K7LTzcWscDJWlItEDZkuyZL6N34GsDE5OIfGU/bdsJRRfLDSenmD+AnOG+ztZmTPOu/1RSIcvk4R
pQSdgm590jW93qBewT702JIfIomiKuomAAYAd/p7P0aJCXIElNFk+T4GNGnQkHBWU7e2Qb9uVF8q
I/d3hso5DEb7e1ICDpIgnn9EaZB9ihy3uPp+9p1kDMXVe6RD9ivK5jLB47OyalPbkdbDeBeMOm/j
B8fKP9lxX1wDkXwv2rPlIMDWHoBnDXhsXtQHanAADCY3ZIW/9RPW14e8EBCSvriznEfeqWcFuaDu
7HYUwfBvmytwZ97X0LmOhTo5F2s0y0Yp0N2rKHQCvULGXv3RaJHU0LWJdwQQ2CeUsvFtmKLEPWBA
5/s2GL2z5VH44FXMXuLUrVxHlh4+A8Q5uYDc6ky93hSo069TscR/ot+RzFMWSIafLAyLR8+uj9+h
i0UunoW6OL4BU4A0IY29SyDdnxUQPj/V+L/ssgrRHeoibl+Bfr2Re+DVIWM06VD5kBhXcBjZH6WH
byakDqu9y8CMyUOiG+YO9GjWipTkwQP72D4tAAMFsg1nih62AQ5UZJy5yym4SP3MaN0lYbk2DLgt
XcNNLMjGZlEpvMc4So+ZqXWfzEgCuzxs3L0Zx+4jyqPeLDIDpYMmix7NSj806sliDaO5Z4X8yYo4
rtZFBtoEDoArLVAYmfYQsqXtqyJ7BQbXq6bIS3NfxPX9CJZ1m7e/2lj7cqvlhnYFt0px0pNsX5Za
cKWG5DXwF4G2qukrkg2F1CZtENo4tRD8NMs9ZEMd8rwGbQesmrZlSy/OMpQjynTb2rGzzJkrn8wk
kU86Hng4QtPtPTKP5JOMhgULhHEBmWT2gNoZFymicbMNcgPZshmIvZBaCshRJzyRxSyvk94FVals
tmSWgpYYmLe2s66R7LiKKwZsKJCTnPI6zIFU7jufS8DGtOCr/DG0ABkcxjp6GVk7bmtLIWFFMTih
pIlguTJJ/BhEZ071St5YVvlnhw3pCaAgYDpW3gp4S4Cz9sOsfICHiDACdZcGeNtM/jDM6mur5ekV
7HnGxwhfkSzKtGdRmfwFBK9L0WTGR+6fWNWv8XJHsUg04Buomk41eafgQCMU+1Cvz72LNnpvFglL
YlSSN+lu0qLwwlxwjnhzESEdgRyQJtLCF6QGeQdCXWE4N9V7AB7PGCxF1CICkZTgtwLakrYAxCjK
R22EOowoUX3NFqchC7ApUN13N35luedJFqSlt2gc29zObss8wAmEo20ZgIAfeYAiEGTv6K9Rkm9c
jWt/jWH8mLdy+Fx1sVyBuINfQbI17usg8RU4yP0gMLIEfzlh+lhbAwptSsdwtuAN/FkVICwiYGLe
AqBM888zBnHvojygr/BQiRoca4BytsV7JgpDfCFB9ZOn1hX/IOta5Xl6DKwRbFSddZXgWpnkPSCt
NzXj9XJWkBaoYICqTQPtxgkp6treDUBzOs3OkbBln3AOviGD2VEnga2otT1bzLZkYgjLAOBq767v
FIFRP3nAcsNP79dt4snVX2zv9c63DnLBXRyhMhIvEKDjkjosm34FWCpVKfZrPH38UXp/laBc2t/J
9XiHY/D4OosLLUoPRpV9nEXkAS/jbs1dz7/5Q5GidQB60lrS2c4jpg/ptaso7eR5/owAHGdHEaME
UP1PZrlZch159RxMj+/3TT6AupAupajG+//CmOkgX8mM4+wkQzDsjBKi1fyXAkpuvJGplyxRLAty
psB/1ZuE77IytABuoGQhGCgRSfqMDOTuTJIurNh5srBLVKyi8PQzyZA6wc4MkfxhNRa6WDG7jVbT
eBpI+v840ewi+ECTkWC6B7oR1dCEpel+nh32RdOtEj/EY88vkrOMEOdf5MZHkKZiI6tEJlJ5sY9p
gTJaOPU5walsvYojnpyzNuw7ZEYG5dqwfX9xoyI9NS5+5wsQ1+prG0eRbyNnNfhkj6h76PfTzIZV
A8SM1GDmNfEWA5WumguUg0scC/7lgGNrSw99ehGMPQiJcVp4bdR7IG+FOFoPshzloZDFF9BN1w+x
L94a3R4fcq+occz+S963ZoJKPxc4RWSmFKmvmdcMELtK0nEUlwyqCQrwb/gR8rJmBc0k7PLLPAkN
UDM1fMRM75NzH9u1Ts1E3kgRYhe8CQXyGEJgxjigfH5KI394QkpdvzYDLvB31d9kPOz3fm93F7LI
nWE8aC6wqahLTc/tDMujRmJ/hlEeC7rHAmAiyiM1SE/iW4C78NUswwHwJ6OJxIlEWonyzkxgC6AG
0Q0VEVAnPVQXbOZBsZcvhlzlpSmz1rbZDmm2yPt6H9VJpMH7eZgdSJYELr/2rAMN3/vNvH/G+XO7
7bCP0vb2M2YakrDnUYGtZ0vTN+SORmmZ7B/x0J4nLgzGt1oShjefsY/1m8/IQoudZLsHYYF0G2xh
v9vus8OQQUN7U2To2W973XmvOm1xk36MVhlIW00nPCJSjj3xZE2GDfztmAly4bNtjC8Vzm+Hsi1A
ttyAmAu/M8SykQZNXd8Z9WuqRbsM1ZTPgRu2z3gb9gvDtIsDdf3Qtfdp7Vhg141AOqVn7tookuJB
43CnD3GDyk8G/Fg1ltx5RbIjJc1A7pr27YZAT+5sCTaBO0gbd8OUbwkZYcJNiN6FHegew7XB2zej
CXs4aWy5EFPtjNEOgHe4dJ4FKkYVo3Lzzt/Xer2rVBCLRNQkRhTedMnMQw3OnTxVPuZREvCWe6wr
b8zAl6BYY5U7miJpkBSDyo8O4LFRs8g9Lz5Q1FaALnRnOUW7pG6be8YTvm4UzCUJYPzMRYCg8AGA
n0B+893f7KP8iUypiawCoADK/5/sA4mIN+wthSI3+Qdh3nQ/nhPGJzBmPTWxFRxsmRr20rEK1Pw0
be0i3fHmGuk6wYGaThkndjMsZNSMq1uj36/zMNSmYbe62dk0Uai7mDSmFvhq3/AaRBWZ6wCvQJfs
aKvKC1aFbGr09yuSkZbs7rqmL+QiNg2UjqgRf7IjxT/PAeCwp0Em9ZamrezBkgsa9l/cBtkVFeJ4
acH288f404x/ktEUCG9Exzo+/BcfYjYpixS/hukjx+a4S32x/48z0DBqOBcbptdyPyokNkM1lUJw
42qji+SZQx2Yw45EpLwzI0VFWGvzWIT85BZ14S+T9t3d7IWuaIrZZHYfxH4NSjxWrSctuf/nweTL
0pG8qGfX+U7u7naegq4sFAathrEC07ARbhGrQvhQgfCiHl4emVH8uEHcZaBArQBet5llZs23Cc+1
Pw0SMtOWGnggF6lT9OdcNZatdWdRl+BytcBronqo8+3PrButbmVa1a5j4wfAb8QPsQ5qUSC3FSCU
fQTGpnxMfBCwR8hYVh0SF0OXPspj+W5C0rpb+sL0H8jOLEa5sVu8myyzcdZNaI0LCuBTk6hHHGcy
r1Z/Ukvm/DoCcGMz3gDZHMDSTuRtvCrrP41htTdcYXyr4wHI7NjCXcch1o5VKOxVXeXFtzpdkEGn
IzCf+14NOi2zvCJJDflzmq1/Q0RtKwyZfS7wvgRInl3v+yzInlGn95NGRkn2LWWB/eyhfnZPc+ea
1dHcjmn+NnfeR/YK1Z3z3IAFfJsbMO7ltfKw2jbqKrq6LiKrHKFRXkjzVZMGkuHKur2mOPQ7WEYO
oIUqFy9Oh2glT1D4bHRssgWEgAkk2OjNVnPtctnqwROlzwQtkApB5u3uqJsCvmAFRkeAIow1wJWV
du4OVRjdGM9jkdrYXnBYEIAeQuA0xM/5114HCopnMmC1Oini9Km3ILkJpNNFlevlxfO89rHVsu9S
2eNxDiY6QI4fse/PPgAPBkEJyKVfe+s2Du1divrUL1mLPEyILbCEbRPL6cFCh4pQwAnJZTxa9sUH
iMQKYWig00eNfanyLgdRqBeXZ4FMnKlLmlRZIykB3GeariFvRBmSBskIAGUHcTw5JLtJG1jAEAwM
09iCr6LwgN7vejvEll4nX2WOgO3glC+yBjuvw7Ht6wuDH4ulZyDk0tRR/WTUkb1rq8LHwQi61AD0
BZFrnrCdr0trlcUuW9V+yPZVGw5L+scIQELvG9WlNKe5S/8n6tY8uzXuA2C+z2NJOxuTK9KWaqL/
YmzF01XXhtYjE6Ah72wP5ME4A//c9sEqA1HMK4rmE3Dd9vppDAXCRwAkRiomFJpdfHJ7x3/u7dTa
F0AMWrNUuF+jAcmc0IvOjNZB2vGj6+fZU9ybaxHxC2Cihq+6DW46HUTh5wGhlkc3r0BkoFA6RJ7k
4A2M3hQsbd8UNef5NAJk2SAlRTENGHPMwgwB262b4CUKQA2grqhhdYkjxFpUy1mR6vI3u8k46X9G
0vAnT2T2J5+TrX+MQDl6IqugElqDpd+vWekKwDTaFsggL6DbrpG/Cq5CC8lULgoJOwCxBiBwrpGe
ttCTxr9GYsjWdoe0ELDW+ldqEvzQr6NmPnZj4R5meRVI49jq7YlENJyu0lzHt8to2SJCNKEuOzzY
XCn1hYYTkj1zcj9Z2s1ZAloNUdA4f0KxMfjYGHAhpq6SOTiIXTnx6K9nWYdVoNvJ5mQnbf5kF1l0
RcXFZjbgWoSa/7jF4VAq7X1jl3yJDIz+iLsPkD4csy+1E4LJioOdrhKseXCqGud3oCv/EhVGhvSZ
Oj7GhlF8zANtRXJ9tOLtgLPDbaHGl9iAIyeg+wgSc+2Qtiaw65TcdcA8XndgmgGouHUtJUi9RYzz
arMECH46AoJUZIMAQ3Hug7fC5WuEYcyvNmjH2FBm3///LAzlw/ybj7p/rOVQT0RqiV3i5GU6ZSE+
NYuPXzzXtje6IlvTvfTnP59YG47792MCT8ee3nSRfIVkCgeQe3fHBEVmmYBZspPnpjI3GbLelqzP
+4+Oxq1NmIpwYxt6/1FUOHwOgHC8I21r4WCxTA0sTpU2CORnAZCpKynFyFbBwLtnMXbBi5NxcD/D
I3g3sG2PiwcaMuJ1esq1Hnx9hdc9edj3IB/WD58TaSHS3BsHvEzDZ2qkJdtlUNgJeJUg862IoVZ6
nCxokIv0vKWGJ81u4H6/ao0CZH1/3yE1dNiU5cNmVtCGB4FyUa1mdUkLBtozdSNIuEeObY3uJ/JY
80YeW9VQt/AL5JW0g/1gmUaxnU3oarajYSTrGifaaQM7zLZ3ZiX5JLU3mA94kbw5nu3eplW3Ybly
47mNuwOcI/KJ54nonhOQLm8KFo1XVLqN19DAu9ByQrFx9KiJ1yHOOQHYHePRC5PZbuwBtWGVwwnc
yu6y7vRgDYq9EltBzchOAw4bxqazNxJINCdqrNB7wsZHwThzexmpOmHsnb2D5tv61kzy4yAazQK7
C6p/EXHKAuDYw6aj4mGS5gYOghb3BgMHoeyOpDSgR3S9ajPnuTSr6Bzr8WuO5PQXS1rpiw9SjF7n
xROJRIOfmGl52aFFqekLlx64XwDUYnZe+GCopnDDGqHjsl52fR8+UMO7PHrQIu9RjBHSSVIj98Ch
14YH1yq/3Jkh4VMD8nhz/eefo3kP3+fpIBj2Pcf3deYjDeGe/neMCmZHKAj7MMrQX42Da+5DHgBd
/hc7oSGMN55CkvEcR0/KYqIfnO0oe560qK44TrSEJCOTSLEYtq409wq+bGxFh7qgJkT2J6lvzMnS
R63pWsEvLWcXsx+SSaxJ1yayXqajNRpGisnX7OH+A6g7IV9kgtqxNw9/molM5kloWE2oMBzlBINg
j209BKghNs9+rLNHVzUmSqL2BiglF0VTvUTSUdQLCZCvbOAXIfNfuKZ7pZ4w/OYEvsFnENECvqgJ
bZzG2Wm2mgekmA5ZWmawoxGk+A9OyECWmrdDsnu3BdJeu+0rvPBtVczGVNEbNZKn3hEFCVv373Iy
QxIYEhuASzbbR4FMrjl4XBZjbJW7WUEDwBWUr0KrcFezO1LM85sFaLZiSxQbUpAdDsdduol2TFpr
UVHhXob6olRNTnbzRPPkSE6MNJRlgOeT5pxt6MqxxnYLAIcGgOD4zIBkjA8jSgi3yCassFXhDTt0
QrjZYkqrV33g3rADdXvDHvwjytPZoffGfA82hEWNjGJweVBLRrO5gajtMhxAbjsMMjhiS2tvS914
oF6GUkKUnitFlGOhsaBLakBFYO4kA638rIhRonicTeI8DI4kS8imiwK2H0CI1ymHsx3Y6BG2pP79
kLjprEOMPGcaMrmZDNVUaYeHzNvA96nLjrlH92aOnOcDtlqM96uoGlC+ncRAFmsHBJ16M+coBfqF
RYbjDOGjlnfo9kM87kOtbuNnsKs1C16HfNMmKYjsyJyS74BqhVp18MaYvWMWlx6U1J6n8eNogmjP
TUGdhaMDrVoATCI/aSYgyFZ0OUkNrb1UjVPsnHLMcRjZYst2c4mNAVJFQCl966RUnsiIHNHVLAOe
/sUEDdLuRjS7tUzOUYL4fm80OHPkgzc6fO+HYIkExhMQQvNIR/TTPt6IIoIPxWb5jHPGbJPywljk
PWfDikZQ0zEnXSBZJt0GytDAfnLNa3BnumVjgiovMU8xd9l0BTrfpwBh9N0sSgJgVq6KPK9P0vvi
eeZa1xIPiAe2+9gNKDPPjDRbUHccOw+REcDsD6Ofr0hGjd85/TJAhHs7y7y8+iqTsDwiPgt69AF7
G90bqgeycFKwqBYIa8/2TW0jeDbiFGmW2V3NUJ5ZWKv5nlqrSJZlEvId2XGnS04Bt04S/JLHbNSa
Xex4O+oJJbL73iwWZpc0OAvE0pU01JikocvBia0CJ5uwJyNPmIBkAozEmgbOirl774L61NxMi29F
vVNAKjdzuUUe/lsCjeXcLYwNZiMb1vVM3/ORqnafP4PDIK0pmGTPTeg1a5T3PbTtEPxA0dkukhwZ
yO2IQnsQsESAO95zhgUJkpkuOIMS0SKR+QrZtMFPJ0aKl1eyH0XOHsFJ3n0zy/abYbHiAma9v0RX
5xcdhJQoUUTWd8VavhUBGGo8tWUCgAwC5kExLnwp5V7XM/FEiqbfhiCleZw6CIAcGA6RFvMgx0PV
SFSkYpOw0lnYTWHukoYF4E2Rr6ntFUfWARBuifNUjjXH46RjTnWKteHJwDMAzN4RCJwxxGh1AAOL
rFkWzujGS5ydaMs2qNmmtmXwiOJr7VFm4tVxU3nsyjLf6F1RriI19nf/gGN4muZGNOzNr8OeJRvd
Bxoyu6fZaQ5117nKqkt8x0CtRx7ENtYuga1QGhwTPLS61YLUxg0/iMaqVlVUB9vQENEHxod8U5qA
SaEusl+bXechdXyQRvQBySSg0w4chuJDGPMGdTn6qH3WdNXr0/ZRH4wN6ajxLjUqWV7oOpDPtSWy
Q9MXWHx1/RaEvNahVo0tBfiXxxTFDXaJf2aT4dlPGlGOgbkEUAP0SdeW+o50iK8hYwd5Qx6KW+Bg
ukzG9hW4tP568jdZ/pptHnczJYpsohw1tWp6ErsNcv7+eY1qMPO3XwYyywzHNkxkiiO97J5IpSwN
uxtl9+w6H9wodeNVwNR7AijZiyLxohM1CO2UeGOo/s2lg1SwE86OxHHwHyzqqIxdwCP8YZzJi+dB
gESr1pp48vpHu8m/FUvsIeF7SUbkHNmUDgpI6VaYhnRshCxAfpY4/UeEwYNdZyDsQwCaWqOXp9oe
rnNJjv9LNAFmUrfyuivV2ZAZiVoMmjE4/+6HTD1fTq7tUljgVqRyF9Q4X+oEv2EA03kHFKB9o54z
VsNjHOXhXg4a+CLKGMSNvZ1UWz+qEY2iEaIX+7ICp1mV6BbSSg0bSWpa9uxYPNO2AuduQC3sjn0F
uFDghqV8ldWgMMmGMLjEWjWA9ybGK9rj+jU0S/0qTWSt5SHnk2xWCNZny8JM2w3Jomjo8bUe1MoN
74h0yG6bWSbq9JW3WGHMotl2loGuMTlVKI+qFg3DAxV0j81mNgxLAPb/y3fXNH777vrMth18aS3b
sn57qic4AcVKQRbPBRVwY3F5DIfKOmHvYJ3oCgTrt11SgFTjtWnAiT31lG0UjxEIHt7HCg1cxYhi
3Yju3MVg5m4XleFka71zkNWl3Oi8RaUrFxYW32lwDmX+ua40+6XRmP9kR91Ctwf7BUto+wXo/xsn
qsQjiXwL8bfIkP2JusCLdpclwIt31EVlZ70Bl1a3rrTSedHz3tpziVAieWptM9rUgd5r2dplEQ6v
JUAEItXQFTUIKVgH4FDbB5AQAT+ALmcNXZGMDOdx5AYPxjRfzC7mcXduwL8t14BiiCb/sy9GHmic
UbtgAM366uyr8/g0Rzluj7XU1BtQIeCEDdtQt+6S7GJKJAYrU07ZAVYdo3437I+pygeo8UgH7r0u
l6T1C4nEVgeBeQXEZbTma5UJvusHDalFHm/TYZV8Yjl4LsmAmoLn7IzFODKQjE6gLE37TPKhLjFI
p9bqcrGKcryz5nF0RePoCtXd//Zs/i2ch2cyAhvMcmx8za0pK/j7Kw7KefW//2P8PzD5gBjeMavn
wR7dhRMj4a4uiuCcd+l4zFuQVAQ68iTf5XRFjd4z7JA9O9/OstnOL8Jmq2s42Z615HjuuqG+HrO0
PN7JacYRkS115I7Hjpp7dkxXAWtGHNiySTmPn2+2QLnRInGGf7i7HsUcN594HktTqLtzClDgzPPP
N9FGY7HS7Obt7mjofBcgOxuPY2+sSNRLDWsbrPjS0H/doz7AfXVxLroGDKrE5tVNnlvRfhvbwXvV
0wxhMxRhoNYUZSielTcIJVTtynHLfu26vO43IM6wVgB3Q4KXJUT03R/Bzq4hZauj96LPhug0WUr1
imyKcC05d/eObhnpJ5JpUdUtgsKr1m7ny+j7EIEr0gUw/gL1HKX2iMqxcq0PhYNNjS13FS+/9Ro4
KSsxZpdGNdQdQmwAsSp6nEUkr3s/uyDv0z1Ulb0jEQrXHR3lD3Dip35+MoJ2Sb07l1WF/ROv1qSb
3c5WvPsUotwWFLFg2cnLstvwyhrOvmyGc4Af0zkqtHFhtDLdSIHq1y1pel7/pff2uA20Dvw0VZQh
Op2w4erVQP0mk7SORgD3F3mPqp1hrXUg5kB2evHL2sKZLZAdz0j3LsGIx3J3/W+vGrUMumHi8Az8
EAFD4Vo69g943dyVR46DACwrkCifwULTnJDNvtMRudz72BdgeyW6kwPohGZBfTfOcSkscFaHFpCI
ZyO6wn+mO002KP/o3oabzg5P02pPzmb5PHaagLzWAfb+97OS29mcrt7vs+iALMZtQJ2GnvfTFYH/
kurGsMlsOR50zfcuJlKOVyglCr5WKSgTK+b8iGFq6T0gXaQ3bLCFeDPVNYFFiJkEX42sRIVz5vxA
DCqyM11lLrirGaQ9aYP4wV9PoOuKSoyucju2Jsu5FjRtkWLwZtkSePtsFWj+5S2NqS3CdK3lcbEc
VBEDNTYLzwIFAxfqOfbYAlLKEZNFqMofpKad7iyEFohlPBSZWP5BSzMgBS0RwOL+zTuNFRYgrfDm
T8A58MECB3Oy5GDcPfgmx05eC/mTq9f8Kcm4u45Lc1yEPkCX8SA5piNoZoIoR8hPdT1FJyRUqeHU
v7nEsV4UrUoQoVmIpB7IvAd0vPFIl1MT9dXSTwAIRd1m8c/ffJO5v62ybB9ZkMx3GXbRBgiT8dO4
eQt1qScqEB8Vz5YhvENgCwuQpAMqqcI6R2Q2YVdqGkOMp9x3NiFeZ9fJzCi0YCuysV6YcSuSde/G
3aq1Ec+kIUHQvA0G8Eu+6Nyq2c0OSasmQmTst4lQtbbx3ofTIJoMPLD1grql8y1uyvZEcWWKP+Nx
K44JXkwkouYm0G7kVk7aOVYNNA4UxFP/XXszwhxjkISaLF7aCp3P7DuB/Zq6RPzcOQjV0JXnKLA+
0mQ6mFP00LvRjoTNB6RD51AT4B8NnKQ0fCDYv9lnMooPPAaUCqpdBICr0Qy9r9hdrXoT6KEWTxos
+DnIvP0dmTRk3LvYiFC/0PlfnSWCraO12y6yU5yGAfqnVs0E+KNQg5SyjiMQLyo5EwGygmoAe3c5
QPzcwB+3VPZjpjhT6vqqOlM38+IlUr/8lx68UI8mEocAGYFaIRy8HLIO8P9kRT60rtInH3GV3PoY
x2SZ1Kb/UrjA3plYUMy+BPqyIsWkhmgvizQs16GdI3dcKUhGVJiOrAewor9TY5Ia9ZjWMggqEH4A
82Q9SLww+sbBroXUxbvvO2fUpSGxmurOKwjOMBXZ3DSltXZTFLgUjlbu6RMXQ/AlalPzym2NfcSj
kv4swEmzL7xEhSEZoRjeQHm5Za+QpA/EhDoEqoDmfeVjm3+xgxRIJkVRv+ggE0ZSU5c8hLGmbXQ3
rk6Ik9r70PCSfQfkYJQ5hu0GDHgo8G2FXKVjXn+wiobhXCgpvyaG+1KL2PmL1+AbTpHZvuj9ABjh
TfTTR6gMgYdTBOjGI1V8ZDFHQmqJkNFU3wFSRWuBH1i8pxoQ25XeY5OtqUMDoratdkhuiJGJlNZP
1IDB5zsycczkHPeu2LZiGFZE8R5aXoRDmGpYER98werbbs5Kd8P8KNu2QVe9BAW4upCH9T3Ivc84
4rdebCGDrdF7ye7vBl3xBfj35rH0wFa+0N1SAFnRj85m/O1GFA6huPQD2BesBsFbO/7W8v9j7LuW
48a5bp+IVcwAb9k5qVuWHG9YHnvMHMEEPv2/sCmL7f5m5pwbFrATW1KLYYe1QiQqpF4kFyn/In0C
eiP8biwxI13huuAJkG/NVxFV9oroYkH738r5WnFXf4MiwMDC7LVcZ8gJvcs2iI4mwPOm2oRxzKhE
f7mFRD1A6YuzA1zJsws0yxpNxMeUFKmyIW2h6+GmshIXDxsYxECPTj6CBRf5IvKb2p7rF1rylmPu
T7e3zMZ0YKS5+scCv1o/L3nxa+O5Iv/Vj1WCQbdi+pj0FnIJFqZ+M6fiR14n2tbIbSQV8QsHQY0F
bJ9G1FuiqzIbpDyd/hxONrIFC8FVgwvSujFqZ2WM6Opc99WwMXLQhKJypQPukgG5fjlMCmWetuiT
m/wYBH/r2hqnN8N/9LnT3y0piNs1v4TFBhDyZL9QPJxA3QsKwpOeiS7eWlqUnbSgB6aXEtKBZCJq
G7aiZU1LcLReQdLW4MrqAXGy7n4R37nUvNjcFgCEAGKinsbntlhppWhzPEop2WwUCSzFWIVIwLc+
yjlKQ/rZn/NYO+R4i5BuLs73Gq+s0J1TABVTAVkk6HfEwBsd/3ctJo6+gVAhZ3iNddQMM95znSGN
S5gZPMvqyid1lhQ7kcT9kRsYMvB5yXN0WBjpGplw68JVtQUTUwy3PrXXu+pDqccYyPXE2OyK0upP
Wdits6HjErVAvBXMy6hiFtoB8PYz7xMywDs5CriVVviBaxQ+mj6ilSWj4doh63Wlle6A3Wty0N5M
Ww+3Jhf5huJXyJHWIzsAtYGKsHDkrZeNcZxNyBpFiS0Q4kdQWf6OR3JN3kC/Kp8WcZvjFlZXP2LX
7O/ObmIw+4zxtV3tjqFvtGntU4t6kkXVkx2XN+pap9b4LspfjKRxL3PP+2C4G7DAyQ1tSwYKjyaq
b2RKTu/2JMos5m4CTOpvSEn2Kr5L9OlWVr6As+ctdvoem2zReFziSdt2679MLTFX0pD9KvK0Ec1l
qHzTYQj744QuqMu8A8ffk9ugGKoMqLStlYW7A/tDjQGm307/Fqguc+9CXkj/z4HwOOuuLTR6bIBb
sTfG0UE5TjQzTLcSBW3hXOoCAOCE761EVe3ZF03aP3Gxw6dTqN6Jru24siQjivBnPEvWm87COyOB
xGRViufbDE2g9LJAB+D2gDErqGcRwcuQXCHNrQQwlrZaPzHuG2WQX1Kj3C5wM2RHMWtll0vFG0Xx
0MK4bV1LKzegUn075eJHJioUBZjfUJaP9mCnQk1B+HEo7ScvqfoTS7tN3RUA/i9lf+KZySvf6UsP
gL0oN56sJAD3CS1nKTnRXnmOgI46zIo7p7coBj/oGI85OZEJSgTgsPtGkPHdYPdDhBeP33vdHDDN
QhgmqYFnRUx4st0sjJzuPOY22Lyr9GNmOt1RqrHivNUxnyx74zTwaR4+rt5HljOOB3n8P2vztPKi
SIxmHwqjPy8i7gDQ1+rY90a52xLNCUgRm+3K03i9pdOYhY5XIrBA+52OO0iLKZYzrTpXDPhwhdjy
Xk99UjjmgNdrUs9Lu8SFzU6QBiWh6AawJLk64G0QZolFqweZtFuxDVToGPDP6F1MBkBA2sCQ3Fio
hZx44eU3xgx8MCCY/4iHdJP9aeECVmU/yTo66wBg9y0zZz+r8CVIAvHDSq0ClDaJhStRhSJnmNsA
nubsQ5M4Awi4LPfdFJXRAq2829ZD8zxQb9qarYWzTaRo/xprJtZBa4QX8CfFT15V8pUVyvzHHwag
uENjiWtc36aPkp6ZuFqk0xe02DfnsIl+lugk2VaWNlqfqyj9CYpbtuUOejnXFrPEWpbIo5JxENiA
AH73I0Pa5ZXXnEcQXbxp+2WpIuYZk9sh2UwJkwCTzKcbrfLwJ9gAqitt6IC2XQAqskYAUwpWs6nX
p/shSnArUO5TN0436Xri5nxYQpG5EXcD5gAnsV8seczSXYHMFl48MkCO6SAhQiMDgBHVCequb9B/
jUSSD2iE/tDH44iiNwYQGBgOT3RAauVtNXk8q/xF86DuJ+OmntR3D3LaPvouUZd4JAs8ZKPNtDRW
WsEuuL6glIZnssC3gbS3ioYaUPWAJQcQ/jgx0KcUrj/vUQmJnjDMhrdpZT4yy7qJCJd9FYJ2dFjC
zGEBFP0WprM0F5ANQJ3UFc9ND4jURmGlEpdV+8eOo6XKVaiqxIGFlO1sSTvlx3rxMoq+30cq04fP
ByBHtQIBl7wkDbiCgh7DeqQgGWnpAOAYeUlRzQPMUd2tlgAPdkUIgDt7ZMN68V0C9LwCSX3x2U0F
ijBBYe6FU+YfnEHPP2DOfYW2gOxGIiDKWKekAz9H5PhV4m7AVcmvDZooX9Rgyi6fkNVyrS5CS2Ic
veB5d+PaLb+SaLEgB5K9x1gsiqF9i/FuQTH+6Sxk8Z9nqTq0p5nlUKHXTS+fAE/31cZE5p52Pdr7
Ab2sFOgSmxWNwcDq1Jl8W06dvnLB7Le+ey2ZX0dEm+kgiXSM9fxiAjpBv+RxksdPU5PwXRi1u8hE
89G4L+1kjVblYKPlTvgV/f3blCsyYhnj9lvYmvoni74GUW2txiIYT710i89lAu4lJR/CpALZbJjM
7sY0oS7UDN4VjBTuM+PdRwqbD1m6dcDctSOv97Mw084uaNsExZs6e2911mr64ywkp7Pg5Xljet4B
Qwlfp7xLPwR9nILEwwO4Il5h17SdFVOEtil9BGesMgHExM0eIu/c8h8gs3RuJB271ARPdf41wugk
8nrvceb9GGadH9WVfnCBk7TRPEyIpCK65RozXou2i48uz7sNrq7F98QYcSEJwq9y1Hs00AbTrgss
+ws6Z30y0Nuh3gD4vThmZde9Ol7+7CRB/h3MD9Mq76rqooXGiO94J9CqCIXU+tqfuG7fYg/A5Haf
bqwSWYZ6EsX3Pz+GgYTahuTqY6gc9zkfhmFr8/CYZMN0ZfizvTje0K4LtBDu5u2gAxspdYRPW5D1
BngufYlY4nwgSZPY6DXJ6/ZAW4G5yD1SPMOKtlUa2894Y5x3JJIO2Ex1HYSMhuM7w5A+WepAK637
Kb0wONMGz7dvYhQM0ydtBFeAHOzDIiczOoheB7ODO4BbVdk++GvAR13FovfWi2Kx03I8s0vUeFdL
ZAzoAxhJM0Blxlzz13KixUTD/+NRCmA30KeLXKnPP46W1dFTvFssYyDyXkQwU+IUshAH0I/UPnhG
umi17G37B0h1W/QAl5WGpzUtY8a217oGj1sKst/pRzDwGo29JiEd7ERwY+vhnTstkw2QgDDrjsfW
T1oYbAiVK2A2XiSVnP0hDznkZC8spOtHicyOcgLCu/zGXDmiWCHGAy/aORjJF6f3kxR4dztljqx3
sZrYt63qIBzXOPdq8p9EYyDqDd4Y23WsQAJINkR1/TSGuM4nE/DbSRZX0sCIhunNkciY5QOekmWc
+innBjjkVVR1jigdjfPspoKKuKg3mCfDOdSnoIPX6DUQ6Dq0rUPkhNOErw8m/yJU6EHi2P+NtkeU
IJzee+5c9wWYn0CVidi0tSpW7bQJVnnZAYjCNjDlMIFOM24vXgp2S7p+izwf991YlCtDGqgboBXy
ErcsfaIr+aM2ktWjtkfLyAr1FNUU/TtyLbyzXZTZGViC7caY0HvbK5JKqdgraRUXX9sgjK5dPL6J
6x4lwcWUrMJMAtFrAgpd57U6GJxlnF0sYJMMPq71zzYeq/ZuK7KL1+ZTvBsNJCO4jZygsrszZvH0
te0Kd5vheeFELIJlyEA23iOvAPQzY+0QvyAxAt4tey35CZpFY4uEUn8GsWt/1uvS2OpuF+JJF3l4
UoyyDdp5z4O8Ldapa39K8lruyGWMQSgRHirWOWyd2z/Qnw0M28mxnizZAUWQSXEasgxXC7ME0rTH
93gWG26tOoz4hu0i3Q1XtCUFSlkFHi79RUIrDxlf30gjc7coEHbYewbuDi4urjv05gBSZMzWRsHA
Z1zEiY//JpH4UbpuYx6lPmAejElkkGDGGeMz6KttkL/k5ZCFfpqzXeO25t9NWp1Hzyt/ZpX9XPca
/wvgdF/sAoyoZcP+BsZm8c01MDDR9gAIRV0e+e1QilWgpcF28NrklaPXlpKitJsw6SQwlfnxXUf5
02X3rlOW/39+DbBvXVGIE8pN4EGYIsyFCKSk0GwPzjhFXh7hRWtV5254mQorIHnae29yNINH/yrn
IAhb4ji29hiH4huhB3r7MdlpdnylkUVHdgn+VeMrzUIytftTF3rhlcDiyVLtFr8UuIA0B2lKYLAq
XTYCDRA4kt1qQhf5SmpG+rlJh8IHvFnzFy7XpzSLwY/WRZuuAGmBPwFIrS9z40fuAffInuovuOtV
K01zhheU6JEay8TNGuIPltHyL2kzeistz6qbZTcFOL2kPLQZB2AmSmvrpE2mT2VQ/O3ivvMLAElB
1P9y2vwX3tS7T33gsbXZZPlT+IyvOx6+Rse66WjEXOWl6X4WrvyuLta/hMTNR+EQZmn3PDmdBR4Y
p14xUCB9mPqm3ya2l5/B1Rrg+cO6j+PYCfvsFcN7HKMfFZ4hsjEGQ7PNFLfTPgKKpz+1jH0NhyHz
R7VKlCwcK/510S6r/7Z70P5rPLLDYCyAxHq32XCbg1Cg9DLMI4EmIwyM++2ibRQ9R9M4b1raLlqt
lsB6SnmwiicwVR+Qt2+OdYNOd3r7xXgxOHNSfO1R9t9ldgvsF3VAwv8jZoS1E+1kGrNnt7uEY6rh
gqw2rtldWDud5p3qAc9BEgOoQrQK3fkAIncTNhqq3MqLFKXOANioTucqN1L0ffaxQ4P5XbiYnel0
5NO4IdAMHfQ6qQ/XgvPrYKCF0rdGw77qX0N8z67cAHkZCbib9YdmcP5qgKvOZqOuwPcPxXy5ziOh
pZuYl78AI50exrYJ0s1bDDYlMfPf/WfTxXUAlKXrTu0BP1F6ooOtEucupdNDkIOfaL+op9BFoj0A
CY8xldaeFItd0Qp+FJZP4tn0wWKJRKslOgV5kPWD3SA90gI8NqrXlIDBlzr2kyYcX4Hl6Wy9PqmP
oc2LK2orbJVNY/s90uo1ZWDy1kGLN5uG1zKNAfCUFCvqZUR5rEwxGf+7N7IuQlQO7cad1dTaSNq2
c1LAqMKuo/bHZR/FxrFAiQMYbMaXokb/EK1Cq3pbxWo1lKPxhVaLVirZg90SpYir49DznwxMCqs8
N008jmu491J2BuwPSOjYYaStukEz54TOnOVB8QSDsSEKrswovasEpLpf5hg7ctSWZHZlu6B0/0iS
GtNtsxiA92gAnbJoRYoBVfnaMcSFfDzAOfsRkNbnOOQFuFmm4tAm7otXdAKMr9ozMVQPGcuA+Apy
97jW3E2PCYRznrTaSc+NCGMctnytClQ6es8w/taeq3EIMN3426cZM7YBLqE4FsPkU9NH1fSTz4Ah
eqDthJvweeK4ZkvV4AFusXsthhfQesuyK2HqW3n/ivu5cZpR+LsW3xm1pZZgOhT6dCciJwErQ7f1
09I9rKzqtr8X/RmLiRR9T5GhkIfBytOA52TKwvpWI5tDOzxwzzvii+JFM+8cxTP1p+X7jnTvlqj4
8HViluGTaKqbPnXxK2ud5hQFwLD0onz6puRtGcevXhF/iniU7UZMcjyVmng7yA5FaWRjQbQxhJru
LxrXcQHECGru1SJbnDURA+3QSfJZSwogWXh4o6qQl81E6vmLNa4Jb+fD5OWwld4fZyrTRADRWX/J
0fb2VJiGWMVj4mzmbTsGT7Sy48HZB6H48SCnbYX7cYS81zl0wgoIDd64V1int8Ru8Qwfa61PW1zP
5I1WWXz1eiBNkSRyIJYWSBmERGZoMZVaNu4xJIfspzK5U+AJNUyzzRtJe9VmHxNFTzzTDCPz91Q6
hXeMlGwi6mEHsoaDTPyOnvhdBtpDDkRR45tjor8yBpMhcx3xgQ6t5wGtcOgxE/gus+zyE8+KEklz
lNr/dCKRaVhvTgLfg5MoXLQsrEsUo1dFhS4B/HHQvzwvWaIBZzUv0AW4CDHGCvoXD3hLeDpFw/T7
QZvSZzMrxJ6MDRa/KR+2htFrh7DytiQn9/lsD+GWk8fUYU2Wd5+DToDyz7OHt8BtVjkjZl1DnXMM
kDvOWrNcb2sjmflagij9WGUCJM9qaxpO+iH1OH7QArwvtWi+dJrXXYxkAJq5MzlryaZ7VxkA2Itc
QQY83dJO/OxtTBVIJvpXzqS5Tscs39G203v0A9pCIqUNrQW83Kc2Mp9pRwe9+B5oQfyCFifo8VwL
oMbfwYrafguWiLB//adgwFBHGphAxic05GBGAF0K+GboXYTOslp1AdM+s1HBdHhg7Dy7Rkb4XUGr
UvO0raxx0b9znjAZgqsjSBtiFnqnOSLpOwPNNgNr823AgGQOkqPPtpQCbLpODCIkrcjRxMeBLYbB
UGAf8hJLWy3t2P4Qm2CAFAN6cNAoDFmr8BFxo7ZPTlAD/QK7cDAUSnOLgUIWmbVfYVIe+PkwrqK8
iXe2biKlm4TdZj7NfAaMqkygXu/sbTOWzXHKU7M/NpgNOHShc1jONZ8bj0L5Ju6MwE8KEJkZjXMF
uLY8Y8Cr7HzD0xVRcfR2II2u1Cz/2aHEfeqbAjdoEpGSbJctWjkiP2zwmltPaEf2l1Admz6EJSuP
wKjId8lQab4dMuQa1SEJh+wWdPxcgZHjtIg01CJ3AwZffbJYHALBP6Dv3TsuojLt9X2iQNH7KM/v
4jIefquSLAbhhWtxAKkANncw5S9TnTnMlayRXQT+bl4c+mKwuZ/hkffYAU6YwlM8+gA8DBufj+in
pC0pcmALgGhHPk9pilAk4y1DHgd16t0SIA+FdvIS59S2bryaZNbvqNRbDQ2utBhFnnNhAZCMr2Db
WuFyg8stadWWbKlcjFmV2WG2oK307NmCzCjGEvI9hjPI19QM9E+DhdxpL+zoE+tTwKAB9v4milHb
It0dnstC9MdY74u9A8jTJww/FZtBcPaCWjxyCbpmf3WS8KOme8O3NE9L3+ViBJVIYt8GVXqJqtjZ
GaFEUZPqMV2JErxTdJumjqwW0yHVhTGZn2etwYtpRREwJIzqjVbCu9LAPGgEeOuy5GhtUXgV17uD
iad52WXBNvQmcU3l+MXl9QC+56hHhxBSK/gs3Zm2tCJZ43qXEgNzAF0LeYv2HtjNSzIclXNfxtFe
r4sPi9udSS6q4QTgfF+gTotEEfrLdKGXNz1twe/XsegvvXFeE0yFv3aplx+Spu22fVv3X40wAhF5
ua7r2Hvu66h4HbrozDgINGxM/b/Gue0iBWaUe1LmEhDisgXwUTKWwICQUXSzcgSknXJ4dyd7q53A
Llan1T5C6h1JeDTh1gk7ceA9fECFgN+SxPpkTkb6JWoTY9d0ibahbWyily4t6gJsQCPQX3vLt5VZ
iS6Ok8WQtabHdYCIAGbMjHAGCyguZ2a7px5X2lvf1D36nlJ+CTUw5ZGsxGDyDfO2yEQKZP1pSwqp
4foEUPJvubIYtTo6NFnyTVONntTMGVYxeNVBtoC2UXOS7hGX/8ZeUScoWYXZAFo2DbmwYqqEDVAU
uJJ6dpLoBfE2cxiKuBjQig41Bf3nsxTSQt4iBM7GZaTmJs3Bf7c6JOEYn4b3bdYzoJObRY9LExSJ
FienOinr0p+tY/f3MkXWedeM1WfGE74vwU66ThXmuxm63bqrkT2P1RaVnO/tJLprVXrh5+KT5ory
c9hHQEEzkr/JQwt1dhegqLQOJCwIQFqpszlAaLfNJgBi52pSuC4Jpo74ShvNbDd57BkYjvVJqANp
6fAgmz1Igy8QXjsWy1moYjVo6F7kswtL7SMwE/gusjB0tOK4GJa+J8fo5FjIek7VaGxmYV2iboZp
uD57M7j3mNfkN1vwEaCpOsgAdpiLPb3JluCkvpfO0dGpGZ0oyrxn6oMsn0a0FnISyubOn9S0J83s
SELyDuik84/QubpwVzkSYVGC7CeRcBB7B5emC67r8Wlm7yBZ4ADDFnjOp1kmJOBPYmDNr4n0g3z/
zW0ohH0iC7IdNcaRh3UZgNj08UYHj2vuCRMjT4uIbNVZyR04L/opraL5mkiXPkpB05WvBRCkBcaL
w4OclJSkphU5OJUzbR0WR3PKelGQ77JdfBMMFyJRmO6mogBi5MM5lvAprmQHtDejJ+r3VXz2oPM+
uKVux1EFRXJyCbD8QA8yG2B6p87dP3y6QLj4PIsXnaJhNdgNUCGcbyZBNW4F2qnOrSpBTGE8Xrm7
n+sL6BcCgo4XdGs0AaebasIzN5CNrQF384PXldBSzWIxIb/KTrSVIxx7RTevCOBRfs7TcUdbOtCd
LmBW56deipS8uvuVzGGnvqiZb7jD1fXCCSgibn5dDlxL0KIR6cFukdFKumJEw5i0Noti6LPiakxJ
sRnjNADYArakJUXV4SXPcweJ8a7f5yBFhq4VtFMXHx/kk24756mQ6yWGNuD+joG1Z3sKqyfynuKT
VQ3Z1Q6r5gLavHUWdME1505wpVXQtXKDQqG2kvow5Ztc01/wE0/Hxa4S9XRqau8cWZ/B6zKN7FgL
ZAHdqAULewC0fbDu/T4YnQOoWiPTUKXH09mONADB4fsQTRJB7rwZR+CuQlG66t/2wPJ/8yMPPnU/
qgG8IoaByXuwSFmbKsKMGgCoqnOPy7hzsN2+PNPezVtthfZFY4X+3vK8KDpDg/OyJ7UnzPYIxq1V
FYIhbY2eqGLtuBUGWXsPOcRASFR10Ix16iag9+xpSQcvtvRDIlAOVIatFsCQlosJrdBg9juE1ac1
KJlUNDos5vagQZOA4hnNVvaBtLP1nTtJJ9w3AHGnYpD7bDWqz0BCOek3Gbm405DhcgoN7aTenvbz
TxXikcZAv9wuZ3hQ0fR6wMurogKigwbuvWNmfiYl5qYbjALhnxLgccpEmOHv5azL9KDchpb5i9RO
LydAeCvLidubocAfyErS+uyog3oxmQ8dHhl5XA3HB3mNnuw7s9lByUa00fqhyzt6uzk/xHR5dum6
IN1zltsn0AdaYAAw8G4XTZ51AuM03rTD4UgKOix2tM3Rr1ajIRF+D2o7KzHMJJt6RQqKN4d+MFyc
yWbZNvg+Z0iaAMHwj091F4U8SE9uORoG1pORne0QzdZ9NsgvsQmwgbhox2PcxeDaqj8Lrcw+J6B2
OHtZk2EOAmKkp96sGP5tzxOgYFeC43nZaUT0NUyrAZwpQE4NQAP1wkrUZJXc7gDmCnhLUFarbZ6X
Z4dV8iUNh/opQ1LKD8Fu+zWT4J1LU1Cps6jTv6TmLAYMVXzsnWBckxWAvxrQ/9rVagz6emV4jjhL
OXycggKTNX3SAsIdB5LTIYva+y3J9ABP5Op9fDH7V1u3xvxl04KfWp2KDnQGOtc/yfpiTPbdlDz/
a8iHj1SOurFB0hAMbO+fFUy6xTrP8Pg7vVSAZjoClCA50aHpA1xruyE50QrD5dbezaItKYPutxlt
wTfXlmiDh/DBjWT/5LLYJZot3pxHIAftnSqeT/IQb9kmEo2tWi/3eqt7x35ovCOtpNrSqsFVERwB
aj8vH/Tkw2rv3ltHGslPjNpaPyjI2LTwpI7J9d8nJJuH7Xyqfze/07MRoLo6xuQ36O8HeBLKwD4x
bM5cnGCywTMz4HXqE0mJpvNO/4/7QkVqawvAO+Q+k3eGRodTkQPF80AXfRzcfaYxZLAZJpo7AQhz
VzjAh66CKby0fMCb2rtmNiSNWXoAXDCBl0U+JKODToqsCNIdIDASP2mBkRjirupj8jLmO0MrDzVG
j0+t11sYZrWD/1GzOvvQRgH6mFKJ2cxG9NtYvZovzzToJohXEoyq8zv7oij0IVxhzFafFVkr0JYd
2zzAlba2tmVYCgy1g5MhicIvGPAOnpHvQr9KluOGXmvGirakYGhiAZKmy7dOqnmzHe4A34J6ak5k
RnIxnoO2jp9pk6TSPpt1cB0bDZNZU5Fou6yaQO2izkImum61azPwkjls3FclOrolKPls/RoARRdg
Xpbzgj8CeD/B1bepFUEAwEoA02t5L1qp2S8kercvlYEjtHt7JLEBuCBB3K2CvduzOGieaEf2poU/
djbMpyjZaNIpZFoB0ZV5wzVxpECmtQswUdLytT2mFrqshsk40QGIn+YJiVjwIGq5u1oUd4aisZJw
Tao76eKkYy78ZPUeppdiCTqQpgLnk4Ghq0vb9NalB92Wb2dehcEgB/Bi7wraosrrnoPqhTZkv1jR
KojGaIvvCQilrODH1ICIksqHC3DKDKmylCEJcQWMssfK0+z9UoWc7Ra/UkE8MMn2ndliAKHWUKNz
0XyEZpgx7U93y9Ea63WUepqPx7P+pMcyc87kpVfTuELiP0XGFZjOeJxScHZO5QUnJADA8EFLI7qx
FERrpLQzDfLFjlaYXUKDxbsvHCqBX1tbpPkWGdax3NWKrDrVq6e8aARw/3PAsyOnhPlM2W4GywKt
mOm2e63s7ldxG3ezLHxfPdjJP30Ho8MrRdF/rycdIBG5FeAJXEfm0euA8qYP3h/7xlWJo6xA0x7Z
x721wsQdoZFUDCnWBlVE2mn1iCpXEuWbecscZAcnUPgAsRddI3GIbs8y6w6EUlKAYOjYuWHrz6Al
CtwEVEHHzMLbQqBIS2INz50UjiwGvZvDEeZJOY3AKmT47dQi0Q5oKvrSYKqb+VGReGD3abxVntX6
RipMaV0dSDHW+hZzKy4Q75030bs/GSzyJQYp2glPHm+wot5Y90car6VB16wIJ+BClfmnaHCaHcke
ZmNpS4rFjWTKS+qh2D3I78ZxyY4x/dKjyWpPQTxWfzIbhd6jBntnW1ouUcwQj0a5GJH0vxuYA2m2
6u0JDzQCR4e7oTra88dpuXlybtHRSgUqijo8zBN1sw1T83kZRk09TPNqL/89hM/+B6SLm7oJGkRA
2Omm45kPI/h1VhsDugSjDzPQEfoF5Sb0jF9VM9rf1AKpT/tbYoF6OI6c11Qf5RpQQ8UB7w7Wh2i0
c8Bjgw+xbZprOEbjp6l16602NLu6rqrVwikz4yWjIPhGNOPGDWiIowyMcn8iMD/w1ix2AZBbNwau
2qveYyBZbD2+rUHy/WTLEg3rtGQ20JZso3/ToG0Cc3nKhqmR87gBxGhsj+gwiPp1AmDL1xSX2bM7
Oj8itSNRWX9uPMAq0cbMMc5hhjU70hYTNN0W7XXZpjQA7Vv2wADKFBN5XTGxbSVm59AZgPxFqAOT
ogKwkmnaLcplvLn891/OfeSQNgDoDfAeD0jA3ENx5QFerY5ZmaDIDbK80uTnQUNhxhqqapuDW+xz
lWsYCsIgj5UKMBpxE/B0eumCFYlxtAML9mEGKyuAB3NCJ+uHznBxrQK3Mj/1jniOUjO8eRFaz2ll
NhMmMmiUCniYN64OpHDQ92QDF9rrkZP1gwznGZhiWVf+bitT/Cbq+LMDlBPU49QWtE3asXa750AF
YZ1A6ghYsj4a1ccb8ELaHet7zecO4Hh94C+za9IfSBmoknqoquN66QAhC52u+9mM3MSAPwgwI0Cl
GcXCvTJtdlt8TeXmFHW7Z32F6E1bev8PUAtP9x7hXPDHsLmu6x5nnuM8/kNxpK+0EqAdL0Wb9PtY
veGzrsFB2CCPnJdqv2icRL3npeWBlIuctrYHFDd/ccsCF3vwbuE4rxfdfIrSALxBYuloUHs/+b0X
2TvqI/xzFIt7Wbwlgwp957tYa+afAGMJ9oE3zjGfzOAqUP98TuP+e5ql9dduGPKN2aCbmrYRKskB
WCEHKyyO+qABHEtZASczxQRspF3Dxs4W76Q2AXamvBuGXp3Aw+s9KvqGP0WhtyOqtpnRrQ2LgyY5
Hq1VH/aiAHclMoWFcV7kpWWjVbz1xJpkdNCaCcQhHYr0Ro4OcJLN5/HQnL/YZSjlH/IJDxILSR1p
C10cuOPp50Veq/NUOdAkF5a63gT1uDoPcG5wHvqcI8rhvgTa3Xyetn4B1nD9FBrIRCp8le+xyV7U
FMgrT1NxyJGr2OoGz7+J5AfpWwcTaEYgnzsH3ysFPhOqg2hyc2Vy3dmRLA3N7KosiGiXRLWywFf2
zULTQ5AGtd1+nNLJTx0O/CcC7LS6v3EKeZvhOpGnu4SefLIJAJRnUtthngfj4grHkyA37TwES1Ch
ldsZw1MBebaa+SuRmnUkC5L/DjtLLFz/k3h8WsKgj/At9IITuoRe4vwZmuR4N08MAEXyuJ/QXU1H
zUZLL6hb2+jcxgdiI59Fs5pYyOmA58ToPNQH2lQOwF3wLmhuGI+z84DJqCgGLQYepVOUF5VIrZz3
1YMsQPrg5Angn/y2WgxIZne9/qamvWyq9pgDqhGQU95eTIP+rQGESRzI5lvV9dMKhQrrltVxvhca
qII4xuSvIWiI1hh/yL6g2vJqyAqDtgUQ/ECYm+0GDEIAdUF3P06idLeYVdI3OY/YR6mZ3Rajc8Gs
FQ7ojVpNVlstgDEKfc6mqWx9S76BhrK9dIZx7QBtxszC/GJVZnZpE9vGDKpaknBqbb4SeHlcW1Gd
zzLS1g2Iy32y6XiwA+d0etRVmCXWvFJuAwNKr5U7L4uSwrXTYL0FQSs+yAabVfdDAgl10yI5ctUT
EYC6uTA+l1OhoUzbW1c6pNLsriikzwZk26Eh/jAx+7slTM/1yWzK7GwDtJhifSdsO5REtUike7JB
dO+SWRiaSHO+LotwPGasKD5avXakaZhchiBYV/IScB4fc6RRLLzSnTC+VK49Iaa1tHLvVEaBewN1
PG5Ywxj/FY7TF32q0APQ6foBQ3fJduq7/JvXo/teGZDnhJ969tQk7lnoI43Rezt+AV4jnz0jvA9u
YxPXB+VJBuRZdUm3tcHqwgWalP38/yj7siVJcabZJ8IMsXOb+1p713aD9QoIAWIHPf3vBNVFdk7P
fOfcyKSIUJBdnQlC8nCvNBQcSblvhjS6o8aUQCG7kDkoK1FlaxOlHFA8gtblHEI9vJuMG4zsBjdW
ZKqqKNsOoAsHybCCHNMUk+vfSiWMfTvKI5BJFKI71k5wJtP0KQS37SXYQ1wAMn/HBaGbYNlglaGx
c3KIIpXK0bSlU3v6sWSCQbUC21CQd+9RjSVHA1nJ70i+Toyu2c+mKfp6PM0mK6UQmXhoRrE7MikQ
hK+BZcECyQVTiDk2hSO95QDx7eVsA+S9OlLzN5s+0ooAQnMsQzfYom5okFM+mjEnVS62UGfbf+cj
7xxM170aJly9JngqnaTkuPspRzBQFHn6CStZfkhTf00jspvdoE9OsuljGPUaxpMDKLjWgd0v4mjj
CUjBSrzLHPskiaYe2ZzRQT3DD+J8ceX+25Qrm4uKunwhba9YxgNjS3JTRsqlXJ3jrR8M3TjkrI/U
+CNtOBTA2FiEDyONiSZ8Hs7R2F9PAIDhyYriUDlmHiQW0e94+/luRlH3WJkBfgkoF4UEXpG+gssc
CEwLW1q+BepuIQBKiwfnwQEMfMtVIkClHZh3lgfgNs+79nuv3THWOD8otAZY4CLUdaU1hSYiug41
EjAAcVA6p4YpFtgbiHFXZxE4SgBBop6EVuVa63NteeUAb6m1dwr3iWKhlZNCdmGca/gvKHEOzpNp
iLsb0JuqQw/BtIsrUOh8hbTBqdpsox5dQQz+02yfPxeuYkBU6Ew+1xaZtbj6N6RVFC6DDHzam0JC
yBeEUuex3vZA5EbEjDSM9EjUC4Q7OWfTHAYNjMlJobOdYv9MS04pQItCvU/nxL00T/1MOZvmqeMs
NQThodWBoMU5YnrCQw+V+hogN/moE9ZZ7i1q25Knyo0LVLWBLYHs4DW6lX3dn3FG5y+BLiyOIR8B
HtS9HpPgDohNf/tp7AWuvrYgMoVCxN9SQbMyD9kmCR/PaZK9ZfN1mLSG/oXmlaiqX0D6lsd7y4y+
Ad3SJ/GyjrE7QcuZHkC0U8i0pQB6+jCtf2gpNHvdKtabhef7U8y0hKpqSz/NMYlXa1uzld7CaqNq
03NpvmSgGADhbVycY2WYLwpbrzj+fom9Cv8XgC0uKMqLZbj92yTy4gjmb5OCcZIxXklZWLc3XtcB
mg32TWoqICsPTpCve5KiJVvARj1H8tgovOHjTkICYs9w62LHHzRQ0P2rHCy0Yt4cqEdNlWj4Gc5j
6vExsLRqeEKutrnP3S3Nm2wXXQq/SpkafX24zjuNp3bKMk+tKs8QYOb+yyeh1EnkYZ8/yvxVmlTB
TWkad5o0IFVUBba5IBsUilCCI810CiHb5ABRxbHP+8Ns6quDlkLYFviCOlgq12iPuTQC7NmC5Q7V
4By0u2HYHQsykr8fg4QMqmBJLhZl9soYovbGTLttFuVRuDCYxEuWFqB0TKolfimgerNQRW4EhhsD
HX/nRTlKtG0osScmWIFl6AT7IA7Sg7Lty+ZvtgqluKjEYB9xNJynkePK5mP1AwwGtoiuHDTt6hpz
yHSN3DgFmq1toEtYHrjBy4OJLUhInIzjqVtFbnHIsYAQCwqYQ2k421ytTvQlufVI5x/dKQlFXSe5
iDJaf9vlmg2sghvegbcx32OfLFw0tHYabeRITI4nQQHRhZLWdqPD0yTqlGO2cGjNVo+O1LTBtFaD
uo0SoBgdOzWdUocwAtlwKDQgNnCsfIt9q1u82bM3uzQGAAK19L6u+3ZbpqI/6EMizmAnVWsGZr0n
7jq4d2SZ/R2ConiooaDP0rtHow1/VQDv7lCSBzhp4+IECkVQ35Vo+X4akgf82l95NhSXNg71rNLO
+j33O4WDq7GewfeqF6/MLdSUIR+ZYrzZ3dai+qLsUvuYTza/bR6reEgPFEsNRJ4rCHyb92Xq1pM9
L7LDf+/DWcY/CHyx+8YM1/YtaJ77jqH/yWLKnbSzocFYPritNSKNtOSmxyr4pnI1aM2C6WrVjkO7
l7WxsotMbNw+dIFgsRTIkUcX+Quby53Wsm+UwSryxlj5KbMOygGeC4VD+pS7yyycj6c+OBrWXWf/
tMb6Zd2w7tyqjA7GONLixMKuKHp1nvZb4Q0FYHVBaC7IQzHScO4MbOQdJgfZgrbut47C7zd3G2BD
P1M3+TMKeH2enlmpVp3DkrfBl846L0t1KEHxcZ8noCxQuhl+D2N+cOPYQBVsCp5mK2B7oFyLhzB0
8ykiH8I73Fvy59IxM3AbCI6XMaPGcaG1H1y8LxJPy9wQn4smk+GsGTGQvL1zJCfZwUwH+kSIU7Zn
f21ZJdgJyU4RLfdxYOduHKVVZxabvb/CXi+YKIeq2eDcCTw+ucTt1OW+tm39EMzmo3G+bVLPj9+r
VjhnGpSfAZQpS1WzuYovFPRMKNt0SXI7+tucBEqwX3QWPHmFtG6EG5g3bnRbdL13dkbLbAZ5MUCK
ObhfLmxjPMUN1TSJMlCDcg7rZgAT44qPk8hmmclrPWRiT04yYSIEWLwzDWRYe4ckzo80oiuGJRhr
KLwxA81YkKc0r69Gn4muNhJeT1ejUHL8/ohRFHQop0qTBJCeEHugn7JqSeZ9S5s2xwIcrHF+2Mj7
lE0DsoCNC3QiPTi4aEiNrFHUzJjCTs2/5IlRHXFbxngJH6kXXCCqY9He2MxpbrCz0t4UpV7vjdp9
bCDSwhbkpYaVMlsnFmD0FIcH8G83033c7yI72s65orrCDqXniTW0hrxjMpVD1j4vVywEsxyxWk2E
VlQ9SWMmUQpe2QKccyN11kRylY/UV1OXrNQ4IruMvEjE9BZkGla1nYPpApS7bVBCAASXABOe+U7r
QLxSgQmnvFjXXS0FacFHthL3689QMs8rwhzEyPkq9Rem+BkpzrDg7PNaP7kCNDFCfmAUCK0APUL7
hEoR8Aoavb3wZdlsPDNNUK0BB5gN1m0hQSI3VAUqTZV+JEBnoWfZIXfcVxpNwE/TN95wHoOtmxer
KFHmCQzhk1hS3xgNcR69MDF4Z+YE3VNQgdHJrsSwy4pkJ/HGeWsVwEjqPL0zwIoI7hiI6UIoOrE2
dtqxh4p77AFnEya0hu7JMkDgYAtKELWkYTEGCIu9Ga2IT2QyWFadjDR6cSNlQvfEaqxla6hmS14U
H7C1qSDnk3patDVB+zPBKf0RFjljIyegZa3j1qll9u4aOkmAyTnDPI8c1EwZLF3cszi0d5kffzU9
nP8mYN58cLt0WDEJukAaxqOttIdllybyrk/74aFpIfsFDhJzQU6ypQU002ue93swX2lgIuijhWgE
BAvGpoubj55d9bnAy/Lv8RzDP6PnKQ2DxNSU58o9x8wZPNuTB9VzYz24oOn38gAY+UGvlyH2n6Nl
VKA27mJclVW6bURXo4J69M/jvBvKe6uS1f2cA5QI5X1lFslGB5h5rQkwujeO+gImUWwWtJ4CK5WV
vccqfYBeaP2YClaerHQkiBrt+Fi/NGjc34eZz29KH2U2ZK8d7HkKbBvdggVdu3WLBgBEVE2+D/h/
AHzf7866cKB/ZYRfrajLTv+9BmHY+L86djJw4AQxBd+DUq/pWtdU6swZi54d0Tz0ZYX9XNfVDnJs
esMKIMpC4wY1O0DtblJ/0A5kslCzly2ux9OcyTf1BzsBw+znNOqJ1sPcyU+XapjVz/mvpkzZ6KI0
+3pMHprzz6tTdghEfwWbdr3RQI6+CYMyXGhew0AtCTLCj26ayfBMVmoaP9c2vmU9x6WBrUQLdFJH
Bsq58Ezd2skxM0q5v1Upv6EpQjZheT/NljgPGZx2MyEB2mLvpWZ/rNMUx6q/RwQcwJv8u93E6W3r
pmyNKtp8Z4bl8No35UGWuf4Ifpf8to3wIyA7hZWfYYNWHQwAqx+xHLoMM41kCWki7FHQXTSxAJz2
C3myxpstH1Fh0dhoHZiTR7tWsGpnAJqJCmt88/MkSg8m1FgXNZ3t0hhkt+Fi+qHMYwqnXwaDotg0
h4bkIBvO/sMF/Zbm3JSLhuQoUsiQD91PwxhaKIaK6DEum/we6mSL1nRQLB91tb6yQZ21IX3mZPSy
tAM2KIaXj16aG7rY9k0KCAgaRfhomkm8G/q6g14ChoFhhDgmq4557eChPpr6IWp2bmfIJTnJ5rbx
TWqb2plMAGPbOzy9QKdPKTtr2QMszVKWLaWb9S/ABBjrsEFFVyhZ/+KKFntogjc3llOVD/jyrHMV
7k0cgL+iEkdsDN5nB7+My3twHin8r+Ir8f8WIUIn2g2Vpp8ynP4lkOd85SANWxuyBRafe9UJCP9y
jbq49iXO9XtrZP30RD6FxqyK1lkvLkNxz55C5cj6OYY2YLsczOYFQDy2cZyyi5ZxNljQffpzHPU5
atYiedCwOFuCXte4N4bQ2YaGq1BR7SWon0zTFTidkzfskJ2l41o/W3BcFkZTvBuDZS2lncd3XDP9
XVPZzY7FI8FM6LXLCtWpX4XnbcqyTncOQNOrsAQYOTLsCDIKGZN7R6Q7stkj6J965tijoU4lAmSk
xmnDbyY4rTcUQiaISIJWxgZFJLSdUREAoqg9CawRkUIf6L9t9PWfx+SmQLKBSC7Z16HnnWO3wVvv
urV1sDR1wfgVqMWtlxTmI/iV98b4mw65W+xyTSqcmfn9K063AEfv4oswawwLoFd1EQbKdeBkhngd
4sG5G3SwIMSm635xrdzeOQbezZWee1/iTh//JH2/Qom596XWBNtibRisioF5X/Qa8guNzKs1zdWT
RN/YVeusaW4WlsADQwFjQ940xzKkKlIocI9zbQdLWx+IsS15UUrirIYOtJ00LCEat3J0ACOE38q1
KaHcWPMa+/9WPJ6mjUcBBtN/dyXkm1BtNp4I5BpbVSLQdhROgdOc6+k05mOJBwe8G3vwoA8mpVxB
urZjE5tmtsHGXzQJ3JLDrIBuvxiTEQDxakFqLMTJYWbdpjVsdksjyIs32wJc6suk78GHNnrrT28/
ehl03y80XPK43RQ9xEbm+eYYgQ0R3Jc+swvTCx+rpLuc/+f1SREmtmJ7I1HE4uX6FgCa5iVqM5wm
o/Adm+iqfinE2Q6D6jkt1HCb9tpXstYWOCcM7lgrGqKMjINRiDv7aU6sHvq2Ce5UVjlPFuhRKXPi
u8uoDqs82aeQOSpGiYlMlh9NXnFsB7sQEZkdeA+EIAWNtbYGCw2F90b+EZm6UXKaw2lIIbMtLGxo
9AgsiYbSeqNShdQAiTZPg2xLQ89rHvJmZOeyO/tujKKyBx/kmBdRkVNNUUPk2XfQb5hyUZTHsTEQ
+/7w+hn1masfSyjoihRFw39G0eTMi277ods6I650/qKRnvLfbG0KWJhZJpAY+fxW0pd0+r6SsaKv
7uz3fLdZBQ2eLZR2ioyFKQC+TZxFB6TsI6CMDwBYmuc80tUjyljx+helzoqctXLtuzZTq6hBURYK
mBodJIZ4DpO3iwA5wetWuOyi8VTSTAqAGwTU58dUNriPVwqg1i0FF4ltn1Kne5tSjZetZGKdbSf7
98tOzjGiwW7ixaXdzINo1KBp0z+CrjBevs3BdWzLpDnQ1L99hlaqN4p3x7yf/3yvk/FNHhr7ZgQK
95XbHKlXjcP/tnURKu2xwESd3Tjt/2vu364hK/wOZJJm66uLO4RnpimF1wMBpNUolHI5lk1uHd9h
nyx6wCbAY2p5zqvSMx37xUpu+9wDb0SRJXi19U1oZuMWquPl9IEaAOOSpWHFfFfHHKeUVREdTDBQ
n6WloocygkqWpcWbchyRCbtAeCdMAgtEuEgi4lZD3YmMV364y7gDGjm7LbbQdnS/y7b+mUdO/Tqk
VY59W2941Hx8jkxkxa1Z29AABvr72DHUG/UKUOcaB7g3noMHRyPq9KGy8c7cpKX7zHsdtPEs5N9U
759KkL2Hi/91vTzI1WOcxsm6jguo+doNKELH87CgUrjtUReU7t9BFCc2vuPKIzVkp56ZRb/jZjf1
3M/oKVdlxv1aojjegGTnkuWRuHOMyN5BWpvtADqRd01mGsumyKt3SJDt8bTzf+aFOhWl1b9BS09b
RpDwvsW/MNnrqoO4rx6F27LLNjhR8m+pYSOqubU1Yw2JRBfrpj8cKonfwVDlQgP+t73sguD0Z45g
3ISM/FquuizqzwKlrOdh7HkCqkaysX7gCMfqVmSjkMhnaqsL94foAg4NoM9pFeTBD3Y1IoIxdYwg
X9MWCJuz+wD7UGK61myP+wEVX3P28ZNQSOYy4OA/Pw/NyOjac4bPaUlQgtgFr70DQHa40Pgx/KGT
9uEzwZQv0b1sWWJJsQw9SMnojvUiazDc6dwO7ty2k7chgLs0Iju+tcGdYXcbn0GdAoRErrbAG0sM
sIlh7CmOGgf3taWpg6u/rjLEQNqz2OCFwV3OMXE3qH2vNA5iF1yNHEaPug4/8DfTiPIbbrZgvK9v
6eL0MQoRvdhchccpzKuGnaVDySDpoHu1aN1A3GTWA0NtDr4j4WWj9dm+8SBKeWX3EtRESG5ifTVO
yOxGRwmvC1nLvPVRsP6ZhZICbuBsyjB2FrMDTFLdtk4D66wY4Hsqs/iN0K3uHOWJtuR1Yn7TrR++
VQbvpcPytVsG6REV7cadl3BjMXTM+AYs2YlXrf0sejPdBiDv2TV5lj/pZvsWjRlyrQS1aC/wWtXz
bo/iTzA41614BYXzVg7FL7yUPJig8LiLC9QJ8BZi86oy1CYch2TrezZshcJGSNvb1h0Fa6xozwVP
tjQybSDKWGeCF1G0wQHY/I9m8E07GxH+wYE81qebhkY5hNt4sO6upgGJ9i9ZVIzST5TM4CoX3SlZ
pltgQv1zKnl6mkTdtA/vOfBdG4rTzfynp0S/DoOhPQA/3x7csQGnBl4NqAued3TJz6lLUTQmP/Xm
6VPM7J6jLzxTzosrzVemmdcXmtNRzzHVTwg0OgHIIWPLWc/VaVNBW1cLa2HnxjB5srHU7aKqLbH8
8DzHTKVuZIyYRNXbv/vnC1GPcpif15m9TIFO0ALT97KogQaWA759hlVGe5EzvjW5nj5DgBNMRjz9
/p8Rg6bEFDHI8ouFR9CuSHxUtQ5V+85c/8Hw2vaRh3Vw9EHUusKZZftuquq5snTvISzwqu3apb0k
u0zE+1Dx4gFyZt6pcrR+SXmUU/3Ibde8TwJwMmdQpZzsLLdB6Zpm4n5g6g3Y+3QBqrnyQI372fub
zc2sBt+fMSZJ5Pf/sRPInH9sBFqOZ1ioHQNNKT7ZlZwoByzeD4bGv8dqoD5BW52fIYbBz9QDw8pH
LwV4SUA6cUf2fw0z8u9iKMG3NKYQullBazw1OIhLkSgXZXWoC5w3jKPZfpWNoQpwm1fs1xQG1bhu
QSHzNOZwfZVlIIa7csxD6rHx25tGSl9ffBaor2RLoDXkyusNuTVR+7mauLDz0F7zfnygG3X/ICAw
VzD7SA0LtW6fanLNIEMwmYRdZih3HkOS1E5RKf/pyuOwPsZsZUJqHju7MhyOos46fFPGLjVR3kTb
jGlPqpUfJrIXgbWNbBYfSqxLwFBh2sW51qAnbgENRyNqeg3lAiuJVR2K1cqfeMo3WwFBqDN5q0YH
YxqNTShhQO0TSjdTwj5Pyi3nqBAPBvl9qFN524o0f9mZbihfEjzubnlgfO86lb9YdRbuoQ0+QJUF
zsI0UM3UQkSehqX5P4qLLPcf30VXx2a0Y9mug4oI/aq4KC8cFQ6Az9573BXqua097eAYKMQhFchS
w7ICr2H5draFqY9SHohHfngmuUgFHcqk8YxzlRsMG+vgjcZmZ7ewrUDd9noqbv/mgCB9ueNlKfHS
hJ3f0MduMTU07Gj31x49V24jxBs8mPNeZzu030LUxMlo3+EU56YZG4mjFJQQ9PqWhuBjLjf//WO2
r4uzDN01bYOhYtX1LVv3r37LtuycuLOUde+E/n2C78S5BNnm0SkbHHKNlcpivF1T0zD83cBAIpZl
YsZriK2y585tIPYQaj8DrEY8FlpQjQYvVWTJ6FGrAm9jtLqDcv+4P7spmLc8C3WfFzi2CX9GUDTL
BEnfgvBpM1yNcG6uG9W7ODN313HKMkLgq017GZl5D/gaMABByLOjF0ncO6QGLWBD8OesiX/GtRX8
1OSXiFvVjxqk7SDVSwbIpUi18TheLv77D4sXgutvJjNd5o9fTR9CmJ5zVTwlojjrS4Bg7p3iueU8
ucHyoDjEEdj6Y4kt36QcgoVbSu8bKuxBhI0/ogiD56qQzYvXY8/P1RMgloE6WCR94J2sWMc+d5CB
bj6xxTvZqLmImbqF/tbY6jFA4QXO16ANjhpjvE5o7BllGtEud5xqi4Mk76VpU0DDR3lwVFQvsSwJ
ThnImm89yJcsstT8BaGgfJskQ24sue0OBy9Uw8HMiwGrH2m0O2cck5EavLh6UNCtcUphZh9TQBFX
pEDzIbBJgxJ3yzGRW6EWful3oVjj62cuvKapjllZ3xSmo90y1CEC/l2bMd4fsnYNhG2QrsuU4Ygs
cM4u9mHBtCWAUvK7fAdQZLWYQrqhgFhiiEISykMxrAh2Wa0pXL42wU2B+tWzHrTtWvIhXjLPZGdq
yDHF5KDLW1hFUG1m9xxDvbII8cm9/Hhlp6Hf1+mh7Jw95SQTNaKMgGzUnVBfy6LXUDSHi1/FkA2L
GrVA6Q0oqMeQsu3Yvu6SH56rW1C+qW0US5Th0VSQbcchfv4UhUG+4D1vfoIUxo3T5gfIYs2FrUXl
MQdDvyaWSgd8EceJer8APSRqtvPOg/J7YLbQJgJ2JShkfR7JF9eo/c2XvlT1OUxMPd36+EvswM75
Jejq2jhoQ2ueInaYRirJf8Rx9Fb4cYJKHqPDsScfbisJatOg7eP7WIcamG9qOko5qwT7WLZ8gs5i
uxRQlnm2nAaCYaWvzprdOptBC+ptkxnmqTTZsOtxrHuECLCzt9ze30uRp0fu8PElQ/wMjbZZQOAl
P8wNzvfBLh2lvQ7sxm8Pvv48381j6qGABQfw1KVJV+7ZZoEiHIupMVtmBVwsZtd1oovQi+7FrKl7
PW1OePHJp+7suvi880e9uMpFl9O/l6ZeXPAi4KJLuearJKWKP/5Us/Hi0hczL/5Zf/1Ac2aQ3Xr7
/7694tl0fXs1PRx027rpo7QUAt9XDy4fRIs4mOHtfRSHBX6MhYOqXKiEfkOB6KoYSbd7M3uqU9d/
UUUyrLiyNYjKGFtolYcoc0JjecV7jvrwvSuMDxPZ7Qoo1MrostWVQzQyPOB95uHK7oGw/BaU9Kve
B70w5ahjfW1Gxg5nszrOuICtDFAI+wrtxGbT4Xh+S8PE7V98VvkQieHNQ+bqN5FfFq9thAMtJVK1
pmERlRBoxX/MjdGE7Ze8DaCeibAKrOyHoUnALDPYxWvRo4YpkdI5ktfmS2n67kvdRA0ouKJty2Ol
slXs9fc85nzbGwOIrVH+pR952t6AFlDepRBvnJoGYhALhzXdrnBy4S9S1vl7UI99o5DJFrnWu1fK
GMW2Y0gCeZ8dwJ/1Qoy55oTChvBAkSc75ulPcesAQRBpD7Fjlec6kQIHs8J902JsKkgX9YDYhhnu
E25/NY3IewsBdF25QNceOlVUzx6qQAul3DcQDthQUa83OBntlvP6btYADwWePA5T7ZbWeLODgsnb
YpNyS46rBHh6p4uUx9ghwTpnHxvqph6R6/gbsxOE7dmJhlOvlQ6Ak3q+nm3kqMY46lHTi77fGWC7
rtYJiNkeOq6KB63z830wLkm9ZgAxU9907bLUU2M7je20XXoZFEQoGnisdpend2BPgR4EIGOgLXNN
HHfWUXZkYWnvpmFbW/mp9KByv6AgGlPPDwSeuV4BBQO3GCnSxhxTZMQatStkpBa+ybR1EInutbfd
LZ09J4oZiyJqo/ui4O1Bcb0ExT0KSlHNhP9Brrk3oAtleJlIDAg8JvE3rxfbSACliS35clvhnHfn
95l4zkt1ogDVhikKdaCtNc+M9ZA/Ag/MF3kIFsrWjH6xqnrNWhG8BqItwUtjmw+lC+oWnKe1Z7P2
yr3uhWKPV17rbKXKXNeoX3xsXbC+2F1RvMV99Vy0cfsLcuydMoZtHnFvD/zMym5U9lqGOItVshy2
QJpXrwl21W1Pb762eMyu9JylRz0qGU7osRVQps3XPlfmQgeWaZnqYbssgjRG/TAABTWXkbHyrJ7f
+CWoygD1O8St8LMjlnx12WFzdvTFVREaq9rq71wPKDs7Qpke5B40HxtsEAmXjXarIEr3tYV4y7Iz
jeamMkBQWaUAgmFxZnx1IQ6cBYb2JACu37cKgva25uvvLj9pdmV85R5OJ4N6mQHBggpu/K4mylO3
5eG6NES1iFBG2dyRR7QQaHt3gpIfk6hCfJtlzs5UDMsjsLItuzo4dBBL2LIeVXjYU3CrwwBlx+qH
HoF1SAOT17JhSY3KxUY4j+R3PGxqLRonvatUGi5SbNo7fYwzDW7bT3qmfkjhCagvCOcJmJR+KUNo
vk9OHEKscQDqr0HI7Twx00v3WVV2S38MtmMtP6uefaeprlUmDw5KsWgmmXB0+d9X8nzc7SmX/m9X
omwxWKH+7UpTgMBp9ue/CaT4P2xApoXp6BtIrVdHa2w0oGimXgDqItBMjWNqpvEcpAAjvwjPh2Uz
VPGFhWZdRIFgaTmxLfDSfnIA91nnoxRaG0sAYJPwGRKs4eFPu4hN7UtfVNHf7BV4mw6mjLI1K8Pv
+Ipqi8gpwNrrBcgaaK957fYPfhX3Jz7awaozvAdV/IY69uFv9mho+4cKYIQpvuHJPcN+PpAfemSF
yxTV/4tYB/apgWAXCqONUGyYBY3tacy6pjk1XYaHG3VDYomue4G6g1xuyGZmifhwC+UgiV3GYPOL
L+dNDgqnpjSDcl2ACB4VOOCdJtsUQzTS0xVTFX2F2mGynT4LRZZ2AQo3BiDzNquCh+kUG0+mCtq0
h5LOvMlGjRhPyOfhhU3E27DTqn0K4mrw5LxXOS+hF+FXrx6o5JVtKCC2C+sGd758QXarTs21ZxR8
l+pl/eqXLnjmgSut66q9wyHRV2zm1K+5gSPBgFnBhiYVrXoV/eBAP8yQD2xwbmVTxYCm1tkm50Id
qYEO8rDr8JOgUVTglCFpUgALewjXAfEmYSArqsIx9jrzYyIZs8JHrX6rJatpEhk9swInKOXDU1xu
bbyrgVo/88Q7U0ze2lXH8GYLXnmUVZnhGsps+VLoWQqxHbjnBjRj/rIeKgkq8soK12HeshWvZYvy
s8oO1x3eoZc5uLRWwbhlngBgtC287OThCNVa+9DHOphgrbbW5EadBJD32rW1FTJ8ogCa4PWuBkiO
qtdB7dtb3a3ae921foFJtX8XIiyX+qDVZ6rPa7IyX3U4tF05kVfeDr37XtiN9gxwSXzwKtAN07BG
5dIaJ2GA6UJk5rkxUXIV5BaqoMZgW4nb1s/S+0HF/hfIh9ljECXMQvudRpTQ1jNnSUMDR09TQhpq
EsQX0PVbUFIyjUlzgLnvIb3tf8msG7ryn5+y87Fqo6RXn5KGkG7iF59SN4FxBiJnSmjhJb2Q4cuf
nzKOVLBM4rQFw7wIjjyrv3eJUBsUvwbHEkvWI9mp9z9sfXE9dZ6Pey44xm1bW2t+PqDeDqDLhhUA
4TQ9MONDaB1F0WPv6dOriW4UTEm5tlpaWSvfOtex9kUVuKsiKQuohMlfOKnF0zgehjsusUkEQrQ3
2Qho+0LpGSKwGO5wa/yY2gYcRfnjVLwO/LIb0d+hdL/bgyZL7vAHYIe5UYDDHWTR2s6ajPhJgluU
ulGt5yXI5H/HM4bT66DuX0y9jU0Ul0HFXQPnCNS5cAiaLXKmoTp6pMVOKvwMTrj7g8cSVJPhJhRA
SheDn237zC1vUeyS7UCUhO9EBJG1BQ6QqltZpMWuE6gHjMayp14JePLerncAciYfRppN0Rz1FLgZ
88UUSCn6zlUou4ogONWJ4SgT415ksnjpmg4ALWyYxg5z1ly3xB782Bd2rgAEwMmi2DujXVUAn0G/
/l2MdopvnLg44JTWWxBTUw3oXmxo5p64nGbypgG3OxwQjSWYnyHE5WQmIAU1RY2VA2hnI7BkrkD6
x7YAOzorjzNvhbVQfVdHZn2HCp3qPFKKBH4MMU9yeDVIarG/pO+EWYFOJWaiXLkVBIDiXp7qNE/x
hBq7raxRy+vw9WSzhgzuAn/W1UVkFAwnbJ+oHblz5QA4O06+jm490SwtJ89WYYbd0QX5L7o0iaaz
HBtyg/HN0mobUIhhWFpqaHY0VO4gsQNi6wsaZrljP4beu+Pa9cNVPFbT9qPeuh/x2CaJl8ChFlW8
VZC63At/ULdhYmlgc4tuc9NXt2SixrOA//IATV7MNgpRBmSwYxAYrMgxT8PdEQLgWuhvZls6Ju0z
9qVpPX6YM9V9rt8aKPmDumF4MycqY8c7xbJdzybqha4poFJo/phTkx2S2clGsbJe0lDFAKFADAG3
46G3hykLeeiCZjueqtVWsyMb5aJPKId474Jg6jSn9/RUu4nw9vV/lH1Jc9s61+Z/6XWzCgDnRW80
z5bk2RtW4iQEBwCcQfLX90Mo13byvn2/6g2LAA4oWZZI4Jxn+PhYTGTugdidOMOXT8pc2oIe+Rr5
qhEkRtCJSBWHu1TkqJsD+/rNG+m20wkMb8C2n7d1PP5ICiuZ2RaytNSHvZuP2vSZB8DK6tqCMEjn
6EPNmnLFWQbsW6BLeLjC75S09rWsBx3PwI4DOD0BT9ZDpjctvBeQZwYk8qh76VLFVp724VJWdFDW
74tmbaFieu6rLFlIbLVo4fRr0UH/22E6pTNzWvdiDQ9ytf/Sl00xAwT8SCGdvQmrJpa86W8buKYT
aNliVznOwwBqbcxthpkoauuV5u5b1Df0fUzrnfKHMZ4hETEjWO/A8C7+1SDdCL5vx3cRNBTfo06+
hdi4vTVQIgFAk7NTBVoMmfhnvgUHe1Un7awx7DHTmU2sNULJycrGcucD4HRyp0OriPs/UDJ9+nf6
yQEJwnEofkaM2eRvMoTn8nh0/Ky5BKX1aEQpjehkPYlQmrM8iVNItA3u0owapvNn3H/r+5wbOlm1
jwSQleqH8Ybsgyo6frS6qWVl4ocxmTRjU0vAwRUeRg1etoCMKQMgZDEEnb2qJgnTUJL2AADF+2gE
SEGT2qiW2ncORH7nDRVk6cEHITjEQ+kv6+nNf6lEftYgb50JjQlE9QprmUZeC+lmK4PzsO9eRkf9
gEosvcCoKpthtVMcBuRYlvAG5Y8dw+OnqfGI5W9tZpGfhWiLWVqC7UucKlnVKYv2sRDB/N+Thd7f
gmnM8SG5D0Mkl7oh9YK/ioSgziapVXfFpQbDJcQqThJyX3f0DX7O4j0NyOvYavrg4u9Ya9mlGyq4
fvi3AOwd0tNA7PIg4QA/R6WixQ8TD1ZjnGYel7bTAPGeBc3qs69EAn9blO1ZeABuSqHAS0xS+1FC
OG8mILgG7gdjt+bnKCQPvBnS4VM6rjlb1qF3rPSaJCS9BgGLtoK7BRhWaJqByBm9BRzL7eVnn6XV
d7spy73pipoKRO5s7nOOcnQoXXev+8SD+AnOIjKis/1ofw5XdXPlkgPsCl3r/b//jxz7P+plLgpl
ngd1QMcP4T/41z+JN06a0rHszhlBlpZN1OKiRQkmUiUEgVqSBSgMJBve2N2+KVuYanwOR/nI7VmT
1PSA1MUCXkhQZ6wLvehT0t1z7eXXgb4iZ9Xdt5HswJahqG9WWbcxTUp7d8/qEAT4adSDYO09tNCg
jcXDo5mVqSJYpTV5SlSXzkyXkkJcmftiGuZ1hhoWvZ9X5Xi0LnIKoizP8UVRTVM2sxobqwMKpdXB
nKXTSCiya+pm0dq0bnFmimmbOF8Xb4p3Fe6y1rAqcqjHFMjcvDLbQZE+r58pL9pdLciwaIaAvsbW
8O7SKr/YJS/vhhHJCUe39DXttT2vIE+8B3Usf8xsuTHXMZclgAyuo+7RlzvNMmtcpSMEY4fUkQfL
UmvY/HbbGpIM9Gj6zEFig4cnwcRNm4Jv88yImSyVbdWzabbMwhZeXtNli1T6m9GH59iQ9/BbQq5w
UE07Q3rNOltV6+5VjP+iGQjE93gE2pIlNV/Z0rW3oZPa9/9lYk1td+8ODbL/ha3fQv0O/vrMLcfk
ZKCU5aQci/pSuNE+8H+f8EozAHE1SCfl+LX+NfDnRcygF7bR3xepbDfbqyB7s7FR68GqeG5HAGqx
mEZCa1ocT/3d1K+n/uCP/s94lIK/xDPtkOditK2N5efWMp9cq//L9T3hcLxtoRc3+9TYkWvcE+Di
zHFXXBnu781DdRrhjh62htebNR3UyFobqfT44PCgeK57Pqz63GZbyQt+FbFdz5LeFe8fEaEPZLmJ
iJDIuUoKBV0TAamLA7KK/3INZaeLuM8PKTyjt+YWCXglTLWmDYfo5RMAhf5WU6vjy6mZT2G9sZv8
CPnSZ26qH9NuPpQBduLLCOsoSD67LszOb0YvcC0rFilwkMvYGMHkVinuSudqSMDG98XY00dTGJ/C
8qZ3j1CGiEHITsMB1eVmOA0qbKz7UnrxBrSsELursbB2wZ8HJ/CPKEzX689+2KUjOGUx6JKgPu28
MocKU73jhjFoVMIMZCSaqIaeUSQznaZtzgJ11EPnHeFDENk0OxlP+RRrPYgthLGz8FmVLUynOaDM
jhGIwbtdlZ3iFEINpj+aJBvMhNzuNl2bwPl92ph/7snpYLvVjHPI/sxu52arLlxLgJ+v/eW/7+GH
AtpSVQe+Haf5BAoeqnYx2sSbp11SulBrQru0OrhNsciaAf0GXT2o1oKv1vWzMbCCJcsUfCJM2wx1
w1AdzRnuhe0+CPt5YkbNAIQjf4+aJiDL18qLgP7IIFyXTD/86SDtbiIdRJrMAVmNFqbT9lRy6ooQ
h3SmsUzE/d/NZ0mKpdcctWxIISF7ZsTc6ehIEGVUszZNUpf9nuEnO+MQQL9G9jGK8qaCngX4fp8H
JOfLhYzcbB5bH8NN3oATWE7uKCbStG9nI5zAZnimPFhdXK1DaN3sBkY1Vcix+9Afj+0DGRqG9UZS
Qex7OkUyTy1UScc5g1EhUM+f45Wy2aEELG5WRB1ZfhkH7uCf+SpPrj4f5ObLsJn4pY0q5ExDSHKf
uwZYPb0EWIDs9mbMK8KIpN3FoYOq68elb++yg2rc2tfe618zTLMwfwgKmvGSySqeDzVkw23bYzOo
fNI7c7BJGx3TyoHse8FuXaY/81m8LQX2Op8DsG1jk5KWWo4KzKaAjI4H5DE6fRkCuDR0QBZMVwag
ufwfNHn9/4CheQHccWETyTzPIfRvSGSfexmri6I9g3MLcD38pe5sV9Ub7QYaG0kPvgByDBeZU6dP
IrQTPC0l+RnDTQc4y19D1z5jqxG/MBrnC93iDhjbPJvnGUpDztDkx3QSwuptqHjW4RPpg+bU9j5+
lFO3q50UKOZBrUzTTEp+/hbsqrfl5DU/+OW+SXL/XE2+9B8tM8Y7iAtOYyqAgTUWVQAholJxZw7w
93jFsqDbJrbydlEj+j3SzZACBXsUNZsWAr0exH4y2qQ/lPoJOG7xnfZOCCnnYjglYzgAuG4Py9aP
rGd8nw9dGKQ/rLh658TyHlp7eBg8LvsLcOV669IBWltJ0M6jQFDADUdyCGVIDn81IREzbv59Acr+
3iQ4nh9gbxDYns8ChxkNnvdvV+Dh6//zv+j/jmiPrzjWFQ89+FfQrKQHrjUEhW3dr9pwBCehT8pX
0tjLWBL66LVDfoC1gp5bHcJ8z/JneZ7C5CEkIHNiuluMW78XrPxO4gpr2R5Qfb+3F53TsUfhHCD4
Vr8C47BDGaV4DPtE73LpwQhipMH/8P2kQfjn8tq1GTY+xMful2KdTVzvr+U10SrH39wxcM0zfLyt
125pU8dnEBDg6Qn1x29ZXS3ggpP/9FyYGDpN+5g6PFuVYF3vMZseA+yEF1Yw6JcxlydIJ/wYR50u
gwjUziF2k2f4GyfLYgDD1DQdoLxgiOLXR9O0ubOQQWDdF7itXZ3Rv0Xx2ikPjvZAg/B6aH33YtzW
wxvE1bxHGvTdGbJAD0DYFc99JaKtrQOQEyYXRm4VArIgJNuY0aJLnpl135Y2v08hW3dPrbum1xxq
nOhpUNde0X6Ml9wRUs09chskfSk2PO6BF2Z5dvA/Dn3RP5cdlesg67IDqMrpbRAFZ11jh/1P2wyb
aajGAr9ox/4SbmJIu9JwPEkAQuY1FMoe9QCDTgg+B09QG2WQK8vHFwcKRVBGjus3q9HvxKvldyXI
fTvW2Y+iiPYwiEt+6bpYMdKnfCZ8AiCdg6wsrMozgFKfGpJXs4iN+jnw231ZQpwBEkjWtUVyzHSj
Osy3dW89Ebc+dF2n1dr1xv6YR4Jupz6JHKxesLSAbHmmMlTjkBei0XsQRcnczWF7lMNdY5MCQ78h
AW2vQA4QGLVBopKCyg5G5t+hQS9S7FSdfm7iUdH6K97nKVjy06VZEgQbBnrp7dJ/hKZ27D7EbfCe
jBU5cNEOS9L69qMl7V8qLL2frn7KYXz7Q7UxnaU5ye8tAiHbYkwee25jy+izcFvFTfagXKddJ6Nd
4aeX5w8o+iBFxKw74rChxo2Kb2orLs6F26o5c0qxxj6uvtOWPgCULfem5cNo2Z0VRXfwACNcA5D4
mucWeaJ9/82dsJuggs0C4PveUReyZ3XVJvdOWgarlgh/x1XagyKZpKDMYdKISQbw2QOeXPT69yQd
d94ib7AWMqTfrAuuUWFL2MYofg+NFbkN+RjcBv+MYHj6HOG7cR5six5y4CJuhsMfzZthMW8KdvDa
/kgY7+sFKZjVnVRCi4uTNh1dtxYAoW5Z+vhtEO8u8rxxj9LywXRh0VhBRzyvhyXsc0I4iFneXTwd
TLD08Q0FbZRvB53X/kxbVbxjLcCreOhejEw34JI74oKGZbosC89ijpvPp7Q3YFTJrobo25dJFH7J
yypubZS5cCHS5PAut5G1rdsjcSJYYk8Hc1ayxsNvr7bnracowIO6AbACd4KkicEh7/12ZRUVvw8Y
Ly/I2MzMncEcckjbLsKQtCszIQ7K4hLRrxHmGkjYuMtOvDHcbR+CmMtd2XvR7NZsGshz9DXEVqXd
zkO+bEs3ezBjjpc9tqhJnUzLr8ZyHnHszyAueYYuYrQkcUkXUgPjOffzoplVEGLc3tqNfHVh2nse
pqRP2jrjPu3c19vY51wzCnxMBmzaP/NNHxxthjvsAQD0IeAPB953rfCWUx1X1yZLyjXYcxDDGe3s
BAU/3KGBOAFizn0yX1A8zFDz/GeSsAkA1nmIdVQf3UFRX5y8wtp3cYTN1HQQQaoWoyXDJSBf1Ym2
efbEg3TetqV3X/clf4I8djtkTwJK4Pfgi87tKUTGQ4PUYb0zEwip8jsPzwkVsvR+xLblHuhy4LVH
Fu9MEwq/wb4qsh+m1U8R2lVilgK3sE/dZBF3iq+aII02vZsnl7Qb0znxS//dTbfm3gUcEpnZldtd
5cgsYLwQ6rUev4UqZHvew3HTNlmG8pkP1b8pSQfl4KUsgK65JenogI1qSgG2+Rj9bAprktH4DJ7m
Iht6RFrYg3dbjHSfbbFX24biPm7B6gg50+o+leJs+uHop5dVINNtU4b1KzJT4DikS6KU3LRtBb79
wCtAkawNUr3sV+kO6zoj7rc6K62Z7Ev/2ofVsHKhcQQhbhgetL1Kl0mcb5LIzTeuJPYjfLs6gCu4
2LBK2o+km/Jl1fB7FJ5dGhahEDAnEcsWgyzhaTItHnspso3Vd1+b4dQ0mWrlNr9HP5tmbuHk7b0q
8HDUPNjbtrChp8VBEB149JqAaRyXevjRKf/nAAXfByDivFWiVL7rqsq+81vQpSCjw76n+qeJZDkg
/Fjp4z+oInsNZfJ+XjlFCTmiRM3LNmkgm4Wm6Ysz/vvs3/tAI5qNMbJ4WGV4cwrcBm6VNIyh3oPT
wPXKuZY9BBSQKDnGALcdzZk5iARWzj72RwuiSX1tGTt5RKoXXVrFhgKrumwKql58lG6Q81bBUYgq
ebJtG85WCIsD5aCe3QXzboD0oUk26LKgK7cFH8hnbv/WJPCptSyiTwwp4bMZMDrxBMIRs6C2fg94
QpQzOcGBzMDnDDMQghWQjY648KAOrkC1bLF0C06mFUEMDTp6XTo3TXOw6uYJS8enAbf5WcXFL69E
TQU3SOcmK2jU+KATCwR4m2w/++skOysfdVaY0KNcT3z2IAMYbefE836CGE1V9NMFrn+WdE7wQCzI
w9vJyhHKO4dd6Mwbya0X7YZXYFD9X2H/oywT64eHFMSswmf1CJvSeAlmrDwp2+23EO2ZBw6SoK6Q
4pjEPMCaVIwvdUDhXBN5P+Blf28FKnuOEtx+aeLtbF5kM18VEu4XagPtlEmKTIAwrxWUiDJ9Hoo8
eusoZDGjTJWPygm6xYD1yFn0sLtnDXuuIa9yNocKSYaVn5fV/LPPnI06W4ww9Tl+9vduS5cS+P5F
+THfjDowME+kvlMdvuszgGHCOXTYIKHssDkFHEfMwzD/Loi2oV3fjtcIdmdHy0kuo+2NV9NFetIu
XBZ3K9M0A2WCTXU32Gc6hVWQId64Do1mtc07aIfhPiTAF4yLlJyJxo4NRsnRIk18+Z0/cFd235M+
cRfg/ft73pfFWTuOA31X1n0nGmmpyCO7Kq/LFfTHi2huRVYL6tl0mhEn3VRDsXdJgmaEZeY+mA7m
zASas9uwpYZuH+bASEMAMM42sSX3LQgCSxly/2hxGN/C3a1ZooKFHfJnG2ioegmj6+FQ+hN5L7Tq
Q6u89Dmvko0t8/AqwwEFn5It8exLn62Wx0e/49Bin5pweXdRZM0hYTvI7Bl6MPCAq0q2NaPMtt+a
NOnuzKDvQmkKzA1tpfwidQYkKAmSR1kTaII6ljpnWKuBXMOyQyRpvmsiG5iCrrCObeq5S4qEyRXo
MjIvHdE/dyRF+RMYp3fLkZu09+FZm+e70C9QzqVU3LGBFt88qOPOep44jwlMXBdadf55RJ0LFlia
HEYoom51HIA3Fg7tMVVYxKtaeJeUe/68t8MJ6VrPVMrrQyxIfTBnnwc/8stVFeKOUYddZS8cXgNu
nQDr1mG/RdYd1ru3dtES8NJMkOkE6kYuqqkTO4bmUFf5Q0wKfDYAVF0JkojXrve/JUJjIxMX/nX0
UbnJ3OyXaZkDYBfuzHajcmviUziNnCI7v8WjauBfdZxBpQawn7VUfjMPgqLfgUQ7LEhJQMggTvfi
1htj/VO7DGqDfSOXXToA2KOSb6Hq5cVPobGDjO4AfJzM4C3hqVds9umi9exk15d9+JLUM3/qHluX
bIegiGBNOjVJ8yvuou7cAciDu1L1I8DS4NVrRQKNEJhGxUg3vXbusg85eZF2pXaZg2+C6a6QLIFi
lE/vSEsGaKXpF6RzamzcAn0I7KFdjryjG4Gt+EsU6WVfSbDT+rKBCOzkIlKO7ov2A7FgPmS2u4x7
L4NeQDBDvZQdUcACxagoTN11lOXz1gnGQwLbwdnE9llGQP489XjYP6HcGF+8sbwzXQ4HTJhhbwWt
EUQEY5RuQCCKbxMSFH6X4HZmGzNq4ryxKNe1j9oVvDlf4KgFa+Ke4fs1HbJSzmTcqrPOEv/itY08
cQr/oY+Aomr8rY/sKdhJ/0yCBnC1QmUaul/ALqZz2mdYstMuXpurmEA/E79UOzJos2Ka6edOtZCs
rYCddnJ4wnggaERgMR08bKHbWQWmyHLIczC3PNbLBSjq3YFKZB1W8DTZUHfst6ZvhMMRjLumYTMn
SkE5Nk1zNXOmE4gzCexgwJZoz7EAkXawuH6zXZHM8UfzU6xpdJbUgRjENADOlZr71BqOLUBLl3Bs
ftlK67dAFO0c2e7sWAWFdakS9v12oXZaWYv7FvYgPBhPnQST3k+tKUfQj6cKkBcGJCJO06J5kprI
7Ze+2BJwzgnivZkLr7weFd/U5gvXZyCITdNiGw51YVWH+D2G1YX6/pzWgt8Vk3DfRxdx/RiYTAhY
mn4C7VwTZbpGt6ZzVvrdGnUlheU4ULOsHoNtGOTFfUWgAA96Lx5PPk0LVBXVE7Xc6HAL9mW9Ye3Q
oMjcZgWQnGyBK3dnMyoKP16BR5gtgchS94Kn+dVxkIyeQkWjvyeDfmZeVtxeWdhVe3IS92Be2Fyh
UsXvN3O7IE3E7c2YpjkAWfvlDVWoyoCwzBpwRfGS5kp/vqnWbw9xEx9HHmbniKv8DGwaFg9IZ3XJ
mJ8/+9uawpVVRMXqcyDgQ3lKVABDMUw3/XlO0nllB/CfnG6JJWPNrLOCHJsYNGEaJ47A3V8BY+nk
nFZYdiIflGzMqO+Q6E40KfSmm72SutoJyKbMRkikLVEqBssPsPp+yVPur9sRq/RIcSAopFNdzKHP
o3xRliT90peHNFukgucriPmwu2DIl5CtqVaNXdVPXsPugRlPfjgJfYBnCApwJIaQJ5Y7O6Rsk3MC
ju3cRGj8QYUi77R2J8nEpr0LISG4Q0UlWSUes55Uap+rVCc/qBs8u8hKPnYg0688UVUrltjnUjX8
LnCLYhG3040zcc9M8+hnZVcrC6bl37THyzmYCuWF5mUEt0wxbM0kkNCLRc5GoJsxSao++tk1xcqv
y+HLJGEn0VpPkySwgnc6gV1qOk36eCV/SFYapXInf63DgS6ZlYU7n+G3XmqspZskE+86Dpf/HjEg
ovp/XSNCEQyWj9HtGllvLUYvzkGzfO1zS5zNgQEGfi6jRC5UxpqloBl8HZ2u5XcIQ/EE630TJ7hA
Rr2aQXilOUH/CEli1eRPVi6SGXi99Gea74R07F8uDZ4bV0XP7kjyRe8A+E0h/rmhFtL1Zrb/MTuc
ZhOSs4/ZYYBqwoC0B25/46YBxmIGSZfhTYLAg5uRnZ9p7IIINQ2kEwGg6Am+s1CAFEVO1lYLny9A
TtN5kzPYe7NrnQD5lbEVd+F5RWiTvQbBo9myVD0WMAp2Olh3+9mr97X7j2izjzHRqaYQO6vhBBg3
rrPF/VQemungKIsva1CxMaoqgHdCbJhi3D6wvsvyK01re+320l2bcsdI1btPcAc3eXjIPH9pQe/5
HepM8cmUSaZI0+JV279L6z7EVuQOqX1k69tqPmIP8RzHGdujyqFuzRZooOUA8Z+NGbWc7DHLtX8O
W+kCkSXXHRzCnhOAeXYFK715m6fIW/Yenevp/cYMECJ7KoibA2ngP9lQO5t1dCqLF7ZX39omMJmi
WQFMHBT/sQKGuijSh7mLBFeYXsigFkHmOvemy0N9COVeUezTKYKIblz/NSF2xUIDCXMfu7xapgxk
3VJ5I1aEZDzEEUw54HJEkbjC97oR99rO3W89scYFgC3jQZZ1d8IXAE8MLl61O+iNEStE2mJY1HbY
r0zKkoUivdTcmd2kDz9HA8KSpZfYYBpBYxA7qbZfgwFevJStfiBQIbr0gliXwI/OvVMULynMided
ZblLE8WwPZp13USUcuA5mBddtdeDDbIALuFJcD+JH8BLcGpmuYUCQGshKzI1/UuIi+1KVLwXkDb3
d4VWvw8lFk/QD/poU+X9HqkCBzvA0hZLbP793ec8WfMAGaH+xGTbAJUdeECsZNW1ww7oEopr1Ovq
anpyFVQbCYvVuWmaAbhRwpJUJmxj+sxBAqo8YOPsZh2AlGAFQmG7VPF8DAK5VWVXzGIopV/MQQdR
dtBQZUuDuIiRJar1HWNYfJkmBSpzlcO/dE6c2l3YCVjYlEGZdpYWYXM0h1LJFpZFpF/HYfjDdEUT
FfxLnB+lyV5NnNsp1oTkyOVsUxJj/0GDHXaKI/ARWRTszCH4OPt7xIRzb8jnLp6HcxNt+szZLXpI
Wnsd+wEMUlSyjyHpsjdn/635/9UXpnCBhVx8uvi8ntQAluYRuVpi0EdzQEpCH9Xk8V3Y+OOEhKj3
x2D4cWb6BoItbG55cxNvZqLADSE1c0p0mR6EggfgNMtMhQcmQ5VackBWREztpSGYNhPVNLbHaNFW
nM8Ne9Qzbkr+zYESUqktrPMQgPxgfAtwSrtDKtoOgH6XERyBe3zdEmJlUCgH9y4A4C9oiNjCkpHM
mJP5hxTP/SJWIarHNThGrc9fYoBnZm0V6qNGIvU5ivY1fpggSdL0oNiUrORF8tIpcCAIJN22phm1
/QGQNHJtIc2OxTq9d0UjoIL0Ftm9vhMSdRmvgui9aboFTb1Z1FovSQANPdPn60DfhdNBwKLVQplj
b1qmv+eZOEF0cGZB9/A5SUq+h4s4DGSmZlsFwaIggbvBQtVGCZI8gJUanCe2sfLJgsKEDnLFSsPR
yNHRFhDia8UUJg3AOEInTe4YlI72DjYheGzoke4ho0n2l6zqIJABj5zB1vF1JJG+wBPdqoP4KpM8
vqq05Xvkr36YcT0FlW2Wr7ogwOc/RZgBDjYovRSp/4iMZXFGlTt+Uv09nN3UMyCH8lQTsDdMcyAN
lHsLVIlMM5wSETyz3a1pTpeABk63kr4Ol0lJ1QK2APTFyvrb6mms9cqGOMO3HurzczcZ1SXqY2uN
LVgPOoWd3GUfk0ClvU1SQ3+bZCOtI7Hymh4A5okhOr5g0IK5mJad62TRiISiHopnCixd5R6MjmJm
Jpg+WSVfJgxxdW587WTH1hGPTZy+C5KNb1UWdSBrN9B3clr3glTWj2LKVPqh1cw7q5HHDuJZl5bb
P008a2g1j22Ut0YZd5cygEqmGeCEFPOir3uYrhTFBdYbfDYmELPjMghX0EwODuYg+/gE/VTUGYPu
d5fpN83aVRra4YNsFlRAee6vGHBQAOKJNByZPBEszTyRVfV2SGwQIGd9QL8PYwNAhiNeWijpIG+E
lXJJKVRJOk22IrHEKfY5Nnk0jR5FyzMQ+YP6Z0OwQJ6QH3/M9iuH32ZzoEy+zO6aGJDcmg7AvCLf
wrISTuNOpE7VQNncCrG47IAaoTOTjikbPiGu6XsDz+H5UEb+XYKN/gbu0BpqKRIldZvjOQ3EykPY
uzBz6bdGMcGFXwj0YuhrNU0cmxGFQCiE3CbydujOYYptax+Eaq9yGJB88cKr/PECpoIGKWNa+xl/
vamvnfpu60N8wremGcxRJtrGTqqXnlyWSeCfbzriafK11QYLq5TBOetFfRHTAT2T8nitk+JOWaCm
YW8hfqve2/2wrD2NjV4Mhew2Atgamfd7ExYpVA2V40A528nceVyqOe089ugKfLbcHvTBlEHsP5tm
FClLfegzCaSS3eIJIJyngRTZI+q9WFk6NRJQMuUPhbTfm9ET76Ifn+yS/Q5gFsjqY2IvLTeuL/Bp
L85Dc+9VFC4AHz0dv+/rGDLqZhwtM1TTNlrDWRNm5YmPcA+JoaTjcpNPn4RLut99RVLIjWlCFfxr
H0sIslflSes0uCZtvoNRK7m1+iCzNlWf4BEIdP7ElQ9ex0gIOBMjlvl1MaslQzrXgzxRPYGIOjLQ
rWmahbRpch+jn00zKr0Vs2s3O9pwlHM5g08XXmbvV+2mLqsaJEd0mTMIVVh7EUMUvIIUgSV1iVt1
yjcg2yWbxIv6h5CqtxYw9XeVB6+yCccHE0A0TzZdWQ0P2ObdAiAn81oG+neAuQIH3ngWNZE8/GdU
D3LoBrvO35fx8TpG5+DjMp8B5o3UonpjtijusbOClGZtASmZ59AUt70MOzPmAq8BoCJEoKfOrGer
Qrrl9q9+M2j6btNMOwrYepSMeetWUArDAuj7cA9rExsaxK/AKPowxOyzU9gBcYul5Qs4Ct//B/QT
bDz+VFRxgboPqe8wYsNmzCXe3wCoBDBVz6OFu8WzboRbTBeDwUOF3IEIYYFHNJ2CaRigZjKdInHa
bQubzyhUSVaQU4uWtC/Dh5pDsJI1YO+C3g0R3amPA6l4qPtCzlCRCh8ElB6RMXR3LTQKu7kA4i8L
HkwkAJt7n0p5ZlNg3UzMx9gRBzOYWQxSX0HgbEwTtRNriaSUtTTBSU/IIoiDV7+0HNBXISDgegO2
Lg2y7KYJnVBxqSxvVXYVSoxGYgBvtoHO771pJTJ76txenUyr5h5sDZiT7tp2kopCqnznxGG/7ZHY
WvAUyKNWA6UUpqpc4CPSkymd9ygqPLfVmMKwYBplcehBsbaFLezUHAsbolMQDFGCoasZm8dOCugW
JIVAwRnNkPjZkkKmY43VWvMIfEa84roVKzPK8jZaKaFL7HsQDBO9aN3HWQ+AM0lm49DngCf/o8ho
5A9HeLrshrAF+Po/NRQ/+7A5DKHDj+1E4Kuf4Eypozl4iSpuZ599lLJzn/g+dJj+CUPCCeIM08H0
RbU7rjTuS0hg/DFgRq0hSoD4Taod0hju9tYXldB5iIGCHd3sPqG1PEoIoukZdOTYyk6FBC0TnV9G
Pts64S+Apsebz64vcTakpzeW055pz35fYFTBMMcGOFuxUZDrwOeydNTVNKAxzNYDpLrmpkmmgNwr
32kH8IXpMnU35WYXtxvIbZJM8U8c+VR0n/qahvOz6opFgS8Ysp1Apor0EANSeEU6Kt+OonFmpmkO
mcOALqp8sA59X189Dxs6Ae2Mz4g6hsCuhWf53PRBz0+DAlT8dPsRzrDTdRmEd0+l28F18f/SdV7L
cStZlP2ijIA3r0B5SyNSpF4QsrAJ779+FkB18/admQchYEtksQrIPGfvtdlaX2esigHGV1Js133Y
ASkRl6a7k8V8tZNpvsq47J6i2qwvpW68rFsl9JMnJ20Q9OZFSAWQM9aFOefHvgn727rVKjOdwrT+
sZ6/7iLPvNwsmG89HWgaKU7zrTd+iaHT30YRzociwuUqoyrg065h0a0c5SVbJJGjqkWEscpvZl2I
E5jvfG8X6ejnGMT8noQDX53Vh3hgpEA2D9WytlbeezWG3Cbd59jWAUoU8/dZyGZfGybiimiYt1bd
9odxbKJj0OTynBGfSg3hSqhuclDy0LqGZgAGiUH1NnF6m7Al/aWobcT7LVMMlx/CVZvs2JDCt3WH
xjkPNYwBy2guIr8OdYbZHT1Pv1l6SUU7WAc1S3apXqaHhKTFfVVkxbsTTl6Ju99DZmY9KkGEZFHB
z5lHMR1JR32t7LH9Lsha9NXSUG6lqExENWHkJ86Sb2vXxP2MmXFPJZlxkxY+rQtT6MpxRuTAi/9n
H0rLlMgQs0aC+Z99wIUIhhBZcDRyCCzrgbDRKTFk2cO6pSBlu9Ddvn9epFQC7JESYE7+70XpVHPf
Uu1kv+6bcjO5BJF77g00Gp7eTNWJlmh1+tguFuXFur0urCXzNJyUS9XToPE+ltqCalPtvoTd0Kto
1JdtrTdYLGtMiTmVRPOS589y1br376VKOWLpXwBdy5NofTKFCYmv62Ld97n5ue9f5yXrs2w9/LH6
efzzJfiyYmRctz9WpezFsVc9cwHCjU37dxGHGs2/ZZHYZoSRYFldD68717XPfZ8H0riOM+/z8L9f
4vPqv2f2XQ3csB79oIq9ITSdR4Fc/5n8waNMu1/IB+e70mtAqnswQw0in12vyuAZIT8EGqo4v03j
dxmOiB6GWPrcxaNH7oPGoXSb8jCXkfHYDzLwirhNf+XOIdHV5Hclx95TRCCfRVs2+0LNjKMuMu0O
FUpHdmE335PJJmHGLQ6mG3eUa+pwY075DKOwzF4IWDqanXDe8cTFOyesUf0N1kCsjEu/OEzCF7Xj
m9k1yY+WPuCL1sutbUiddmfWvqdzuh07Q7wMzVwdYmGi+reHs1VPwzma++xcG1tNtqDjobbze1Px
oFCZb3Srdg+mlh/jOdGPHckwUOC06lxa+tsielhv7MlSd3SYCG6CF56e015arQXnSI3fgTI91ryh
TwlUnWgyrBtlU5AIRtaeuPnt83JIcMTPG6AgzbaSdM/hA2DbRVwGNCtUaIChmOZzkx4ngWHRHjpE
tYqTHbnySdQqFv6JEU6QUOhHg2396LkoKWjGR2M0XLq0su88V3wpQPmrk/17DpNHwxUGPYTEN4b0
JSNkgHiXYQsxs8EmWWe3ogyHW5C7tOSYGH4vHHEO4i5/tXCUHvKgKPazzRS+R8jm1vTVnbj7WaJJ
YDpb94+6oMGXTQk5KoEqXlEc3KAqVBcto6dK/ooB4Zjaqhyi7E2ZttwFoXJKPjCkgbobM+rnTaUV
+6Ya8zN2OoK1q+LOXDHx6jYkNBnH4kallXTvVcPdjKZPs5sUg8bS911suDdLU97Q/bU00WvHg+hi
HRPaZX4Uar/wnqWnFtBc1hrPDrcxOy3yU5+gpxalsmjqwvJY6LpzNhTcTfSKlIMl5MkYKtVvrNJz
Y7hNrpZXmyLL55ttxdnJYkCXAMUUEG5cxUI3NjrB164qE6+Vrv2cHGPGleqsUOevXQYnpqTcS2w0
sx59PyXTi95V+XN+NIf4sW8tuZM9A91VfRNRd9pZac1QfsbdVEtGYZN2z7pOnAK9obsDEN5LS/ld
Sh2Kmps4J8Bqly4ZHzUrqXfWo2iL2JskPIIZ4f5FU/wwSI7B7y6Z1N0aFr0uKhce3NTO3lQ4SwZ2
2Z6qcvC7SrqHDFnLwRSEhxiZZm2ttOr8srfeFU6wNaghQ/TMSKjdVdpYnNaF5sblx9q6KUqrOJHG
+/do6KZwMD/P/tfhjAodPf/B05lTniBKuiemdlP+sd3kxY/I/GFXJp+DyPazsNNOBWSE02xEJlN0
xrdZ9JK2ZeAhWP6Gj8dL8dpRJFuCH91pdGd/XUX1/EI8R7mLylE/DYmln+yJ0AvDzUf0b8cAzbSH
a5YKyVAf4kSKfUxGEtphh1cooDYn5K/Vbo2GuHI8UEzCn2wFqFHezT73eIRG3MT1hDb1KB+tgWw5
viYK3MRjXVu56o8ZKHlpFx8/geNuLVcpj1P7UpX5eHLDYST4jIWrbPASOyRN9vkpWBbrs2Zdq4US
7buJEqZnhWRdDUPUn5Rk6E4UgbqPtd7sf5Y1mFdZW16lpLwD1fKIpSpn7ieeCCsF3hiGYDeDYSVg
VZzqyQk+FkFcxBuRGZT908Y8N9PRjPnF1r+falSvJmrebUuZ5TRMc35iANSRWnlqtNw4GsQd5JYq
maPZdPN6vcu3htJNJ9XJplPhym96QRpkriQTzQxie3ZJlb+Gqgt6PmtvxfLGGqM4W0mMcBV0se3a
+/UXi4i89vNSov+ArniKq3Y+mW11myif7+wloZN6BcBktXH2dhIzIMmVUxoAk5J12X28TX9fiLdp
XSOOpv9YSx3QOa3OvC8Y1Aw5PrmsYeEszL563jWW+agXst9kodt6s4ia07pwlKo5dbAZ91OdVB5N
LMbuReGFsLZOMg6+jUXwWFfoAcuwav0E0igqtLNT470LnLNqjqcwlk9JhQpNRwdyxMp3qvAfeqpt
vteWwMw29oTYJ/ljkWClag31R8jzxFOb4Sxp13rNGMZ+ZOUObg8n2lhIEvDDP1VpA2jKYhhUl1mz
i0E6+GGKuRcWm+En6CYRL75OWiB3fVYnG8DU9TY0Kw0uzUAuHprVUJR84YwMQJjzPRUUwE2rfZ6K
ctyMEPi4xA38WtMiz5rbbAcxlBVjeI5suqvj1KNCXwpgS3M1Na1sV9sO7IBJ2YrAboEfJLY3obvf
taa2VftU7poUeaXLtGrDl8qlBQWdEi2ysmtccqNNE69u5EY8JOQjos94oyuQL0U4EldnJnfiFERd
gk3V+E6oQT7u8w6tbGoSoxhZ/D5JNFPvHAG5ccffpLPGb9kxlqHKJLHup2GEK8QVS5zyw5gAOnKs
9mIFwgJ0WB4BP8hTHMT7Tibkvqa97VuBm+0yCxp1Tcjvtp6LeYtNpLzkIryBtir9tK4hN4ekkueS
BL3Qzl7JWYOcAflxl4BzAzITWo9xlG0Hl7BI4gfDbeqEr9Lomt1A4ye02/HGw+7Od6g+5xH4O7u/
LI9Vz+7cd2Uco01MS8fPHR3tCKNujIw23UpV/dY7UvHaFtwcwm04A9a0MdImO/Q99HK7azuSm6pb
HcWYt3UUAq5x7wlC5sHsGrhsMs0HS/budlmz5/tZQZ0pHrWixKFQN0AXy/lgOdLcZ1a/HQetwQVj
1B5NJD7U0jqbUczfVSTJ0wwXxdf040zxcMdk4raM/i/NYromn7Y4qnrP1KBX6FUyJE/nCel+x4Oe
zoY/lPXSi4d/linxn2TqJFr9IICTSQg9ddkNir4AZJslT0h1Fa9Lefi5A1CiyYZmPY9eifr9knWg
JdUEBwu/fzulv8yyglzoCB2MtImvWcZ/4AQ4lzGrX5hMnYmUmbCEN8F2cJR7koD9KUk70oR7NbKo
gGXSuidTRfJeqvgW08TZpa5Ib617HUM19Hotip+J8QyY/mTmwcGTu6GGZGL5aR8SwzE2FvMzQEju
SY1jv46o5CZuEFxh8QiGdlA8q6qG7EmQN0R/TytgqIusm/eGgOxQqBox33RMhuGlyLLML4es3DPg
U7eMowa/rs2LlRFEZdpz5wu1/jlODFfAcAZnnka3JDMrEkzvacLg2GyHal+bdnK2MoX2eHS13b6h
JZhe6r507tFIUpBet8m+HVAk6dTgyUlM7Ws1K9z1CSvepIOhbrOCEdXQS+BZLvlAbaeXnooAbjeW
cBVQ4z7hOFJRyReb3pX28uAm5Su1K7/qM0DrFcknlLY2tkSzh/FKeFpnLj9UAkYpf6DhAmKQmMKt
qjXEmbl8TiT5w55I8fWKyiY8bD4J5PJ+XVj+XDmRL2bCo7OI5rLmUJYjaXczl+7rlGo8ohUkDeFc
7gZLBRcx65sAIyXPD1ShRUl8ZjGiNUQP7YcKGb8pD3mSF82S1DvkCC2DaX+gdONPgz2eBqk+aGFX
7ySP5zskVlwVJo4hHgLRQxgWL2FqXfp8unWUl2+zO04HMdPoK4dd4PTuo2H2+2zi+QN2Td+SXLFk
aRDfO4lJ91zifvl9GIrmlTXtaqV4RvjfbB296jaF6L6nuWx3FlLXXSxRXOhhY2/SCI+0ToisJ5k5
8Ydgsh/MyoBWqUh9IMyk3BI626TOy1wY4oubiAd00metzKwrpY9+p5E9tUmsZripUbtz0lI9E2o4
3Lo2Hm6W1IebIkLzZOE8H9KcM0jk5YNflD4c4HmWAoOSq90g/Wk3ieVt0ygKRd5lk5v2aZyS5gHP
84hufa7eQgN9dVtWzVtZDoPX6V33Njb8lK6l92/UdHuEk+H4FvLM9vAx4oZkRgK2oFPe1HzqkDvQ
3ITX2iFo7fW3pgPwuXyg3wxJFQmzhf2GXKrxTOpMbww/mP2UgbkZW3U8MnfECYja/435Dp+oulW/
Js2M6FU3oq9AvxiQB7J/LaMo8+10cF7qWCDsVA5D3VUvVh6Pfqu05peoy3XfHEOQ9ZK7MlZl1bfd
ID+MTZNvssEyn7DAMQM0jBAFxlVLkAarNQptrMzqdq5t7e5aQ7ULNdyguBHD/RjX09VNYgPcSztd
CrsGtVcMOO0QaR1bu1FPXdTLkyh78+ggHsBf5QQHMWXRpbWS7DANlX5qEVNuSdjxq8QEk1GX9kbV
4RSQSpeQCddkhOUpTGPj7jGblH0RNvIBhXZ9aAc3WPwf5o1m65c6jaJtMpdfizCG0jtNJDsbKeln
xtmKjUsfVSqzIPVn3+ivqHb/5JZYWIpA8LXqmDJ+QJ0rN2OFm2JkIt6RQXqeo+Hvok/FKedn8fTJ
cTd0Ti+mG4372p5eWzEOGzPA7e84o7GLh5ZAhkxWZ2YnJHNgr1BtdTzkmuv4o6lAUdO10Z/6uvft
ZSqRmPpwNAb5ZLjvQJVgJonpd9QzMzf4vEbi0IkwuddZzmTCtd8C7IleaZrdC6ho7BxIB/Z9TcJb
SElX1Bqyc6EzGW/aWx8DDwrdXPNsa7I8CvF8CS5SoxtiBiGoZid9U9GPbypXHk2X2rrec0ONZRTt
pF7cos6Nnyba7Z6aRa+l3WA88PRhRm/TncpYqIdIxI88uDb49kdfnQB2aUr9B+ivagFgFrL9Q0F2
4GneonJTYpIwQxiQclb77Zx3BBE19TnS7HRfBOobex/GVDRbQRXIBA6V2RnZ2OgnBYPAj67NsMwa
s+KFAgBTSr29UBB0KIHmu7oHSKsZ71oh9R33xy8V/Gdfk8lw7fjA03Yk6Uj2097u6vQsdYSqQzng
krSGlzGrCHIOILDXcf9NaQpKCobczvA59tkY9NeY0oAVALJscL1u6dK/S7PFD6R3LwSJxSg8ABjg
8yPHlfpIzJNJlOW2aFV7m9k8+Kvud0rHfIsGlW5HYUVfGrBOWRr7hdK7d+b+TNVA5QISKgwrPiWR
Oz8UjKStpP8ptG7JqEkJ4Qg6D47bs9R+jDZFM3rhjDjH7v3RjjLnl4snLRF5iJIV40QeYsdXU4xO
Y0LI+ewS3yKtU6tNv4H86vt0WN6QeCG+2lduGU1M0VMdp3voxtpuyOfm1MD2RjSn1kwgqBXIqhko
FVGiINmrTa2xviuawgc8dpl3EIHXnPLSKAwE1d2RgXC/n9bD65Ea05O2LRsI+VR6OfXjBf5xbH0V
TSonI5bT3rL/pFVQH/tO0DepHV/BhnLSpzwCSoE1TS0VC6D/4Je40/0yCE9qlFh7AA0pTaynKLBu
WW92ftx2yLjysvFH2o8vWFddT+/xLJH6CRI89kWac7NELUT9Zi9yy/4ZEu9Hq7XmQVDMGwss+d4O
uuc5jkEFUoTy0kZnnl8O5zJqN13fPdBeK73KavGgqghMLb177GapIw8pDYxkZL2HxyhMa6a5Ae9K
alSegst0a8hUbgl9uuURDdEi43mVlTcxGUeSQtoDuaboD6B8bIIg+tJJ4fpAFtq+BzqZfVFQ5WzS
BCJDVwy/DXq++34GrlwpgE1h3MOsQNoEv3mLVVP3ixGZgxDTLXDdEilN8xIHNZ254E8w5PkXgmS+
M7/r9ozEd1NISk1k8V0sy/RmNXpzbGlh+a5lbftAeWceHvmO7OaFhsFkt3FgIufZYRZi8PWkp3Wk
B7MnKzv0yijlc1W/poYVMn9qftdDQdpJMn8hFneX5m9VERnfAZ1erbpSvChPfTl9DaUsPCCfMdSQ
4qnTCJuwY/tJH7OvRV7trbh5T0f1Jeja33nGOLULvyvx9MeJaxIrdbejcwAKkj+ZcnZU/e6a8bGp
ur1idfP3Kn4PoiD3DS3r/Z6/RdFSShG5Wu3USm/J9cnx4ce/WviQNK6K9jr0FWlkSpYgFqykn7vD
Vo2bZiO0E30EmQYons3gT7Nos0wbI0GS4kDrOypvfHJj+7qoaTdV4rR4kBl99Eg23JlYMr0Lvint
oBNmNpETJOdvGW+MmgbMR7qHotLd3SjL6CEYDdOzyQN2rQ3UnOzNbgDuW0PgGRjn9sY8vwhHxvfF
RrpPAsEjqnWJpwrdPQ/e78KW74Wih/C5g+KJ8POf4KNGYq7q7KTp4vzD5gbB8MEuTiGtPlCyxMzO
bp/5RGyUzYFRd3pMgS4NDiOvgpKaX3S4AUr0/IdI0flKjC7J2SWhHAIMqIrNaRejv9nNlFw2imbo
m7wwxtu6preUW238aspQ4CsJasKgSAx4DLL8GDalfbAsayFvl+KmF/yqtmvtzIw3sgDXdaviybzS
lso9BkhQqicEc2aWzst4Sbzqs4JdPbSyg2Y20YNIigSjaWRdgbdm6h1ZNLwqQKAKxIe53lpTy/8k
6a89oyTw6Z50lzYM6PGkMxT2qUCJ9BG5ocoUaXsfXZWeu7AxZ9nFSSwsPFhZ/YKImCue/U1rRTEF
9CH5rWAUY7QeUftTQ4INXAfeMyKsglrgREOK+oXwWjcxvVWsU4eyPk8pbqbV0Vy4TnXutNz0VmWP
klCo/jx5PbpuMqD0zQRAaUYhd2kML8lDYS03sRINOzkG7p3A07+LIYB3gGrlc7emq2IPM5px6zy7
935ZrOcvKasIm7GtqODWPaXTaBVSKeQGiR8dv8P01ujqH1przp2sD/epnsBCLLvXsyyHIUSFFGk9
y2GadZ8bEy2OSdbpsttiDGm7dP5SPHL14vVgtIciaqjSa5amZ0afzDvtWkmvBSrZ9SBi9OZx3bWc
Qbmo+3vG8hpkdRyx7Ec8qk37YV1o8neVxEwlsdYKT+FvQupiDNP6PydIG47bzLRry5ALkYqROeQ/
j2oIyGG5hMZqcemBTKyX5CVQNVIaaCRZyRujqum5bKf6pFB22fLZmr+rwbWup/4bJKpmV+lzdFTh
8LwYVn9dj0eTAmMnVAyyMZv2breD7a0HMJG8OWVz7UYEHZNbYSdrUvqTCJz3wk2+9r0b7edEoUk0
opgMSIF+1eP6rcmF+SuJUfHNRv9egJ3e4CDuLlmAthSIZgFVwLesDkdmovUp7YB2l2WGDU2MoyGx
81cza66pFnQpZiJiAiCP6v648BkMNUpvqHi+EHu3Ecgzn6pFOVWo2GeXrdVXsGwB3daeVgfCf8/8
q7GyNoaz5BW1+t1gCkTpItLOYWVrFb2HFo2q1NUzaDAY3x87l+Pqsvg8neiO+Bgr5s7CCXVGrWud
9VgF60kmUrOnhP68HsB/WFBjXM4JtZzyVDHH2MHHmBBqvxocG5p+Ch5GtXOfcBD9TBm+Mk/6fzYn
/BVQSe1dUx9s23EfghxYkq7Nqu8um+sCm1p6mgr5+3NXGJPyg2/ch8RhCEgtnEta8JY0PIlY8z9X
jo0SQU/uzCOddPKWqfw/zA6VutglAmI9bz2QTiSZBTNlmO8JPMyhBGz9mMpYu8JabDeSCupGi+rk
rgJZv69rYwzqUnOmyvvXgcma8wv5ert1P9kIvfFxSsMcvMqRE60v0tZ9Z3hBP0svV8KY8hov/7kQ
ltICHwTe1nXjb2E1xdd8nM1t6fTNflXzAoIfvQoHznU9WkWBb9mi/1LMjfLoAJeNF4FwSr3/FPZL
AAqKXWZx7rQt8OfvqqGqd702KK9tTuk0NgVjvmVTwXfnBYYZX9dN3p+L1ind47o18Xi0hlc169XH
CtnIurNp6+KaNEAGJttVXpkQDUe9icJNB9T0FTxcT5GPDhth9D81V5FfZNNX/EHRrwCakl/SaJLo
Zwxv1kqroZqivxUFet31XMWBRZt2sbNbzzV1+ffSvoryj0uZWv69tO/Nj0uTsZBf7Na0aCHb9u7j
XKomGOFrmpBL07iyO/WLEYTp3XXGe7FsEWmgfpnlFnZ0/LEhc+WFW1R2Ww+xaPwCY8hxvVjrkFRN
Q6ts16NxHqUnPI3knnQ48UJKhHdbb25DNWRvUqoR8t/W4QsRthfkjPV2msf+a8knzQHp8et/TyU+
9++pveJU/zp1mLqbWt6q9BAD2fTULqwe0NFZyIWKX8oCGTPnKdwyB56OQ4cRrPtD+Fb4Xvbgr3LG
NJv1pPXiYKirBzyu1oNpZP+4GJ/pdFxPq5mHmvE/r15fU8MB7q1XmzUVu74i8jsYEak1AiCIGgfu
g0MykT8E9JerWdtbVLp/j5p+c+cifq+hOyzemuau6FbsuUBr0WrgcVL6geLIPJAnvmxOUsRPplV8
HOQ+Yj736TB6AM/xcYeCFu6a25oSee7Ozd1y9epghEqGa1UbTeZI7MRmgqsrYAq0IunWfVNt6EvV
gGc4JkcvBA18qQcXfOKQKds2acV23cwbFb9yiApGS0b5BRiN8+xgf1g21hOMkiod/b7LlDfNyVQU
5tc4iN7akIF3UxvaaX1AW1icm7b9ypOkQojXag8Ks3vwp+KGYF9/SfrklaeZwLnL1nLMyANB2JOZ
HiuZNpswNT3+Bb8JL3vXRjVgaK8HVPd7gydYppymZo72UjjGkzkBh85E1/zUucmoefNQNoNe/RiS
8cGwNyF33dTLtU000Jqk0Uy5Vn6siH7ZU9IK+b/OUQY72ZWtmx6FPSiHvqH03iw8F6kZykGpSrkh
QaI8f/xXhmX13FD+1DpFomH5rs5G+APXXHhdd+UOTSHKJWj8loOapagnIIgzLmwuWAxMT9B6PEtG
nqBw9y1WF1u8bPKLm7bhQyMzmxp41PwYOweQSkQqmNk5exrs5t5q3fI1l/mVmmbzo7GRAeSGcO5N
VleXlgnypjLc7gynG/zjYpQhKqY/NGr21HeSCrld/hnM/FBodfVHoV72vyvLOeuekZXBxi4uQjB4
duCaG1ma7bFYRlq0/jZVCQKvVegppEjEvPVjMPWJtUmGqDuum/97Gvazv6eNzZsWu1+H1hyirTKm
KWV+UsOacaBWIpgB/1fFv67ZbWhvDBVQqgrSYUP3oD4SPwovMsu1x3+t8eP93afnQwkSNcoeQhES
5BqWT82CD1+2Gl0pnrCWaNjLNaTYHQKbiHGO2Cdw678w6DFPGaID+KG4L6J6usgI3c0q226dQBwy
tJYPqkaQQixSqtr9jEalw2x7pSS0C5Uof4iVIb2kQtHTa75klcaTpO7f4i/bNxP3HcgPOJ/yso0R
WaDpQ67RKgcxjEx1IocW+4je/AI4KvFoS1vlNN1abD7I31hbF8xrxp1VQhshK+ufB9ajY4OnUWFK
tl83S4d6/PoC+ggtV48vTa9rkEkGqBBxGD/JuZzOrXUwKnKFvHqgWY3euff4ega3UtOCWxvmJgHr
xmXdtS76JjDh7JbJrSZz4/R57rqmzPO4mZan/bqJlMk9wOmPcJ46wWOukyA7MAHslq2YjvetYzC5
HlsXGFbKo25RCPvch7YqB2vIYr1qPeBQsiF3VFYwSXgl0A/Z3e7zrTMU1Lh6/c5voDzNYLaOJCTR
wIwKRfpN1zHnqgdx7KHEPmUGmB+APId2PRrhEN9KTSjbpfos/eX1Ui3q76SdapmwQWF19gVN7V2M
s41vIbcfM1XgC05jRAjL5npgrIOSC4Nka2Zdm/giClzPiHDbh23W0cQ0AnAlxnhZz3aX17IIjrEY
giyvEeek3eCaSHdYRAUpY7fB6PnWmOn/f4uxD+IFainrsyMWU3wpCnckqljY0aYpgGaQiOFs7BFS
w8YGUkNfsSDoHCbvx2KUrc9Ttj9/7h/oABCPXhLQFLl6wVvDyW0x0dD4vC4wantfSu3b56517eNl
kq1l7KIauH6r/f6cn617LPn7Y3rWNWH4IOUfgo37yJ9zU6UkEZr0h4dAtFtNhfVjRoPYrImU0BOP
1ByDgyzHmbo9vFcjJQWkIf90v26mcZDTBFKrW6lq4dfJ2Y1JqX/Vcc1czNGu98T1YdVcbvU8sL98
3AjQ5/M/hubY3mTmvMhCsy6VYUXPpgk3vM9G3av0OHpGccB3n2rVRjXC+HmmdL1JwkHuY+hFz3Ft
xA/hWGzjqQR/YS2sFlxJf4/qVZI8BHxC13OzDOpN7+rdPxyOyK36nRpi0lgdjv+Ky1zv7bV8l+Fk
bwW17tMIePfaZo7AZwVIU8ro2+pbatHqME7rf6ZDT2UgDqynhLrZHkTcuW2SgPQf13w2AEUexxCp
WrpYoMfF6dbqfo5M8HndQx0/9y1mv0c5Q/4oQv2Vgt4QTuOPRB+Bo/L7XZscmE9Ns5623AQYnXEh
WUb/OKFvZ3E1QrpFSj21Tw3cCR9KPnXTMOzTo7x12JHvs2MweUSF8JPMkw3ej+gbVMVyS82pP2Om
iDZidN1bACyI0YlaP0cM6g/ubNHanVTrZerMp3Ie04vTMgdfYeia3fULWUzZr7z0dfH/OvBBTjeh
LNIht3bE08DX1JXWi5RpmSazue5b19aFWDi8WWgoCM1z7vY0s16TRY9uW2bztC5SRfVFGccPnZK1
T2PftafYRs21Hlz32RW8GnORlQs7eA8NffoW9NmtbojaILwtPuNaGzcYDudvUZV/7HcWgUjaiL/7
Hc5vl/OtZb9c9ifQU4/SbkFZuGSWIAKzb2Uq6lcj+4ppRv8aDbEJIQAgKwh9/KFaH+5S6Hx7c9lU
RvdRKcN8fqXmYW3chholdejo2dWq8Pk3h4kWa2sq522HQ/GImsZFGCPGNqSr61gXTHEzVb0SYK2p
fS9seAN1I+1/7G+l8rE/Vrh+6NGlW7l1F63r+p2dKu+O6C7r6FobWrSO4fBN6hVwGK0YHoxO6Q+T
VYsDwPJr6tom/7sOJSa1kuaOwss6Sce8GYY2mIhhOsABgA/WfTTeGEDrTQnpQkljfGql+KXzyWq/
2HprPmkDg7Suaz/cpQgzlPOkiMRfp6cZUe27eu4M3ivmobT+IM/lmbysm7Z0dqpZu1fRGs8q38VL
U7rJRrR29AOkAyMnWrJ5SksJgCKNpmIIX5TCfnTSKv6haKPlKfZo3tWsiP86xXB4TYdQA67MJMje
1HZP4UXJjNKDCSOOquIkT+uidi+moiOfqov0qXOD8myp/Y/10LrLtNul1YHlZKX7RxrgHJdSJneY
UT6s+1biP6aaH6paOXhPQK64KSDeeJyoZkBZGa4OrYhSmYLDx765wCsQxfGpUPA9h6lqPn6uzbIk
4WMszceQIexmhqd8SiZ5i1VTAk1xx22p2ckGc3b+kGjp34WLJaAUoUXgPfsXJK2vuXUAsIsRaZyk
6uPUAy1YYkB2AcEpX91FGL/ccT7PyMLx7xl6URtf06L4OEOjyeIVjXLuZY7aenWMW/9YMpMediqp
I0iZO+VSbqeG5OmP2IBZn8Jj2PXv9WzqtzUy4CNpIBPzb9Ax3YHQYP1AIeM3fJj+2qTNtrV0UWwz
IUgqZhYFrUADY7mMH1uVJClVwj5Mahxjtq4/GCD2H7RlQdzQXiQlj2XyZAPaSzx5606rcWRw3rqI
24pAS8cABrNcse4LxPh/ODuPJbmVbMt+EcygxTS0TMHUnMDISxJaa3z9W+7IYvDeqn5d3RMQLhDM
jIwA3M/ZZ22TynVq0UwfGSQ4CraXPqHevSuYhESfcD9QHGWVTap/kX0SUSixhWUztltC09Na9ukm
S5XMNqvvSd9+cyMteVEi3o90mN4D2GEAvjJ/I5sKGWuCUSb3dgtrvWRWilOjhzxkAMOtKXDI4ek1
A/tYPyDnMIbg5PqKpEDVu4dluB4nbHoQcFCfTS217m3lGkGJ++bx1neL2hZiXtMLWakM286jIFiI
9m1tIa/ry9rdtKrmPsh7l+Ypd9Y0O1dT3MkKbzCppSz5Psm72WSF93JUzg3D0jy0PlZFDjIF9Ckk
YEuvvkiDEHnIRDNBgbcGhDlsbgOjnTXLPK0f523fQQcY9KEDjQXvXUCnwkQhhbDcMsMqInfcsJY2
5oCUp1eypywMG2i972wMsR8nrVBdp7r56MRGvhGHrJpXVtOUEPyYH2qaQTmgvY/1TqF6B90/bjTx
wzynn2eyLxZ9GBea23iwit2IBPGvqkET3HhjeLIqL3xi+1JdEKB/ZMIt0rHau8FSlfU8DNwzPe4D
V5VEQz8oAR81HwUoVcU7yXnVHOysrCAcdxIKe2tKKCwl/s52Gslrei31Fr2SrMhO9I+dYJCzmwK2
BGRnI5uSNAwygExHum9kqbzBtml+rU1UF16bzt2qNPhSWWjeNiSqtIt8EMtHsm2YDJP3/8nS01kR
Z/sWabN7Xylh8oLAaYEjWHbpIBDTyJNLVgKJv62laGQ7BSsBp8zlolbr/p8umoJcO/e1+AUrgC9y
bRkgJTrKpgS/KmPy2ZSj4fS3ZlK5hBfEtYmuoIwK4teM33pTujATM1GjbRfYKUf1/KoqlkN9EroT
ZYyynanNwTFT2F16pVF/KUYCNJoHedWcg+B7wRaTR0xusyVhD2OCzbOKL97EysATAx7Fq0qtoKog
KD/De75TQ+1d/oRFP6t3zjy995QovMAD/+fYxMywxhAviBySmVZD9qWkKNEsc0r15WJ+CANE7nOv
HiWDS87pceP8j32uSOTIKWFvt/t+QOcYbuZIg8acVfjTeO69JbJQ8iyJCGLnMdq8fwykSXrtgJOc
b/0FSrOzOWEYDDNDxlJlBNUymhPEXdIKImwbJyjLoHwPBxmojXW3O6DjMdbygknptPtsMk5znpQn
iN7DGksX8Oh2EB4tpbWecCDXjuxb4MsJV8lC2E5COi3VrAINRA/P7e8xwj2MKLTvkb1GlZj9FQ5g
QNUo964kuNNrGg84HebkUVr5+W913mNBNbLLKrqS2QTbRUsuZWV/m6hLv+wa5df1731ymrzq92vI
uQPKquWFwOhs0eE8oK5FuRvlfw1sw1dYodYkPofgzGdz3mamUn2IGb1r3C8xsVprt1SljVd5iIp6
vAbiIJvEvvexhfx8RAO6MhGRA0E8lU2GIkUQ93pxP/RRyYXD9GAK4J7spsfNnOmhFcP/6jEqdw+c
gTAxZU6skDqUf0v8RS1L4+BQlrmS4RkZhZGH0fIp1Ym7kz95b9owhefSJKCXRx6GiCQAZRZQd9KN
T3IcG0VSh/JAUmiTWs1nl5z6+8JluyqajY7wRK8RpmXKiGVkNT3oTUF5IJqKneyzB216oOyA8puk
ZTsn5i1pWwdljaGyvtDr7+OEd0QUsmCvVO2FDE1xYl8VbWUMSvRrHc6gsj9x0ghvWIghf58v+zNW
+Q9o5OJVEqqXNg3NpzHotasyoZuXUW9bMSH0eU56AQCnvwjXjiVoXpPDBnYz7mQUfK6IeympCmwY
OeXiKtc3J8Ra4d3SsjCC3mQ2THFF2Ce5VfpluVVjy/YC9Vh9BJmpbP44IxIO2LzajpqMSE7Deh41
9T1K8w8t1uNfdv+hdqmQeCCTy9PY+DboKDjS0bKfm65QNkXv+XcK3r/E0b1YKA0M8qlBhTYdv1xU
4MX8i18G0161sJNrM89I1XrNeg292N9hY0FRvGyqSbLxOrc5ylFzcIT1sKtfq7KwXoX2vcxq70vv
hvpz3+oreZGqOtl9Flhf5TXUP80nHEOxtaNu484LYTU6mX/HVrba9EMDVV/3EczLTrWF4B4n9b1s
yQMsP/9OnrnGeK7iXjnd+k28UUhIo5Oo0cpbyMYX7zXpxyaN1gJM/fDtSf8wcLNawzl4kx4vBm7I
Q717TRzki1RuTS4jiB4IT08Vy0ChPVHS9HBDDWfqOZlc9Ty6WrWH5/9e1y6grmkw60uspJRU9EpX
X7rAW4aTgaTkRvaZMQW7uwA1x2aa+hJ8yGbQVfPUKT6ByLhXk/NymorTofeSszyTB2tA0rxe2sE4
8w0Wk5Ze3Ak0pzZP/mzz487euRJfUPkMQQYXYxTz+O89yyOn/NVHU/w4dSF5fSbLlnyq/F8uV0jW
HyJhAZc0dXjvpQBp45nMrWzWihYSVGSAIpryFJvocszZCg6kRVZzBsg+n4eMwix5bZE0iIb0eX+7
TA7g677x7TBb+3kwIkRXxwd5MEKizwOEqFbcJ279Fh7EJD+cS6AIxUcQQIi8XSony0udOHmVV03i
ViTPfl/qkMEBoZbAiZSXuq02HQu+cSzrPIOQOD49LUSI49JUtOLeLyJy4gxarWZ+4ScHKOWpAUnW
0vxSiAMGCF3JKl3OcpHO4YAQ6ms5Jmeh4HuiRMC9yJYKg/6s6h0SRnG1vCqxpl8ZFZKEHkxc7og9
BbVDbV4LxkjikwhJpk/wo+SY7MGsgjKg/5/5aT/4VNhG48FBsLO1h8Ha6QJ2Y/vuRFFL+WfzNion
y1FVTHbF5Nvo7VpN+AUoro4eqTKsnTW3+ss/rr01b/9vGKCUrnRnH4todYUjOCAcbdXIcLQzOfmu
bSm1LAZzytZG7l8ar3GvrsApmLFlnRKA2ytDBqtLr4rX4HemwwB999F0vhtGnh80l4yUJEZq01cY
R8p7lwR/dkfhty7LlffbbEmjDMJv/5gtu8f+G5UX/jLbDF1jC8OQT7TgPMdu8UaNzpeq9ASdKKpe
AuoDZLfdJfoV7Gu1aruyfEMb7uwn32uwHuqKNyUL7fXyGtlXp47DownUKgalwae9Nam0sLBCvcOu
A8eIQbNezJlVK7D74qeVPknKZ67pL30Q1u9VlBDvLofkQSECe6gJCB+d31drv6+2yzH/6Y5PeVqY
v8TVMTCy9zggzDiXTvKQUbZ2GHrn8+pAo8zRb8snzRrwy/FDNIyOP344GiZMpq7+bKja41YLL3/E
NAq7be8Hd7KvCtzQ93bE6GhQEfoMFkmMhkDXnWbmyh4KundqTTRZTmzM+FAa7b3KNmvTtEn6nExv
HjKzVSycxKAIrBC9Kt+cSAk2Iup5l/e6eVZds9smZVi8m257dhsfuSFmVTCqxmeQNuW+skiopBN2
IjFqAqSQSXy0kVmTsyvDc5xgRyKETKkWOQ9ogvWH8RR5KaqlyWvp1svn0JmL89IHlrdfzw1fFjm6
XIkL+q4YgIck8rpqpLrIDuBZKldXicyvgaf9kiepYS4naFJ+aapqfBUn//Uccfksrvrb6/z75b/n
qFO2xeA9+GL5Tg9dLXzX4oE9c2Wwl2aXBcI7/iJbdkKVUOzY+cnU4/yZCDLLBsrFNq4/9lcE58nG
SLBoEiYhhdt3T75Dkaa4I8Sk7Z5+j5FsXsakFk+OaVwnW7+vA7+BPmWMirOVVck+9wkhoaYwX+y5
uZObsrn0w3WJs8R9QnrlWoApWwewCL+r0EeIzTSvIMtWs6g+TIsRvUVB8DUWZ6hnP89knxyV88Ae
/C+jt1chqEPxUji1x4micZgc2kfvOQRM9ag+mNGgfTTGYxWr7XsYKubRn/if5axq6t4s0tzEJfT+
LkgpQ5T9JG4aKJa1ftEz3tqW+qzB87D7S2vtizfo3souuubB0msF7GCuYm2glh9BqUEFwd+pKXpl
C6Z33npdWR9kjpl8x3GoCbT2uArcV32VLanoEGndMk1mrMU0ltnG02xjn1MDPFmmzR5w6MTN1qoS
GkKGWewLWM//57P/fZ6baurZ9P210xjFnljGf/9KjWq42xBIEdhA+F/4iqwbaGu7om2w1kqpUFw1
E34WUmIRhFm/l7+/HuJ53SvVl3RIuwfgit9dzW0vRkWe01BxfKZW97tM8MgkTqDax1AzKBkUOZ9S
VLYaTjrvZLoHeGO3ChFb7SlVQKppqvlOptmkWlWeob4u7ijzsfHD6P4cbUl03cl5WmNupx66sLDS
8jSLqLFiJeNVth2FGIBKndgudQoCovhXHVLTC67yUPhzgN9ps1YDDyLN7/6BAPdBM2oyG1FzmcVi
tJLr0iI+9Ipmn2WXPGht37errlWDjVO0I3gfpKaYtNVPpsZ7RhgD3l6llw9aF7aUl9TOd4Xil154
oPTTk57rX+T7SvUwsTEvnpa3ObK0e7Zz3ZeiR1JEscBfla7Pq9zuRBkYemlvd8vB49QufIi0XzLx
LnPuKlX/+spXa0zP7QLNbPm3hL2ck3OfzKfCu8hUPUZ+zcZXE3tvYTqtd47xOte1vkXj6JyDklvR
EDUGiXVdeUeGdu7zKPumuaBDSyp3wDxma6uwmnt3iJzpuX22qgEqSuizEDZtNdg3IEfXEhko4YGy
L63ycd1P4Y4y/+6iTnNhXZO+oohUpnegIlDyxo7gYMxZzZLeMx7kYfDr7n42IftRo7/0w0V9zfXR
pY6+MJdZqlh1YhSrbm99TRu7h4Jkd1H9anjA3av6wMfdSKzwEIZNSSUlNDxDHOSwHMBlvATNrVfr
ElTmXvp6NZ2uHXQD+fsklKayr/R6Ho+RRppGSlXRHz9kjmdd5JQIy7b7wQEdIi7AUQjpuRQSQadr
75ft/TTXSDbMIZ5fq+hYt4nX7Po8mY5zk29xGepBNs5sVFrtklEUgWOCmlymlFpSrfOeccwa9lQz
jg1W3vTJKbaUV2S1Hx3GznmaZJBGVxz95BoT2A9BsvasxDhZ9nDfi7BMhZU0/LIETMx6dLxwLd8J
8Y75gGYXaKDsku+V6Pcq4GO3rt/z/9kfoV60CQev8cTgXff7Zr5LfFFqxw/xuyV+hnFUMHaH1wEN
CimO9iAjNnFEfnYMSWTYJOv/1SIL0GyjQkTnxV/UtuERKF2GL5RoZlnanhGWnJffXPUnCi5C/yiZ
3ZijPSyyhUzvrzIG02nUBISEwg65jCJ6vkmOoHX6w6dgQIy3GhonGZ/hTwVKv69DYQ1UXO2wpdBS
no7xnGxco0fJJ0acsi+u8ux2kH0Ij1WPMJqYpFLzvPv8kjeh9yE7l9eEqALd2sXDQHb+4+Vk0xP/
hdqZ65CA6fk2beqq+hhR/hDtNUVfTbGmngZbH/WjMKjY5oVOpvshh31FPPb3vwMPAtGePv/9Pe7C
fwOOw8+jHwhVu4tSvc9QSUZZ7m0WITpBAefQBxqG5GKNJyeC3feuXmtuFzl7IAYCJDgTaY9rLFdw
3mwKlLKG8RV03TUumPYGSY0+fLP19GukO8Ou09v+3I5Jf6Zas/JBxWUl5UElrjGCF6wKfrA8ux0U
n8Sq7UyHW9d/mib7EAD16MKmeFEiSSWRXvjc2tHWrmXzdsjzqeXZEG1vXVK6BLnBv0ubglKYOgYF
haSpC0z7CNIClYPPXyE2PWttVhTU2ZNvORu9JX/Xer9ShHjGKpzrcOtmirrJuhGTItB1qjHa973I
589GoZ7UfE5WclD2eQkuv5XrhnvZrCb1HQ8rl/w0ftDDolHVA39r+ZTZWIaa4zwEt0CG4boQMVkG
JfyaGzgDBm65mO2qnYJG2cDNzg8mf2XZjrWXD+QAIvShmpO324P69jz+++CtvxrqnU/i69RTnLlU
iBhA2646Xhmf9SOE1K5yVBVbWsLcf452onm7Vo7CMHqag7L9pmORQfkkNedy+cXqm7BZMH0ZFeCV
QRT/iCeMaut+GM/ByNbh0g9xcmfhJrhmpXj0CjxD1cansDQaPzohv3V1x8D3kAKIoPHbgxq384OV
Iy8w1FD9Ki7yh/6saUSgZXx18J35OoYKVcYiCvI7NBu66ffRh5Qku+QhiMVSOpsxtTHK4S7xhk1U
4q9KhvKzLGUgrWJZ+I3ItcGoK5hANG5xZzjNMk3+lsEQ47s9zv82TSlH7a4SgksfLqUzPspHTjwm
wtDM/yFb8pAQct12pSAiC7NK2VfjsrpyVD07fTpemtvSxD7Gp0R9CSXLXyIO87cszvRTKKNDGQZo
29klgH37PePIUC6FCfVPvCVmPXkbX3HcjXyGUwF3j0QC80G+8ssDO/coL3KJv+7kDPnULswoPKDC
MZbHvOwbNBaFNYDH24pAb90SNqKmk32utWTe9+BK7tBnkM9Ke7QtMbKsZOq9fVq5P+WDoeunQ02a
/Sxbyzqgjcc/+uQygOrPej2YbCoeawoLKYBYGWbt4ik02MfJ5onGs7Z/c4sGDj6CgP80Aw+7/o3C
lT9mNI3giFotpC6xrIlixb0Umno0ooQljfw18zk+NCkM7tuvWWbolLwOSeetj9qYcG85PnYwYumT
8Kw7zm5M3bDSfh+GvH7RJyLsVJqTDuma+p7cLRo/rB+Iok2A/Kzxx9S4fMLsluomDFwJv7k2NvTs
2lr+YMsU4Zip5t5f8qUHXRdJB9zUDcMOVkUSvWc6QEe87NpTzRfyZFdBs3NwEAXNl/XPfdiP5wxP
rlUVz/1zDXv7yxxggVpEfrv20/bSaO1031iJR3G+Om1sk09bEJvpY02N26nTEKfksVpRadkeZJ4I
DP3njFbMaP67GUmXVXAMuj9ew5vLdqviFLfOqGDYu1qcrnObGhfEsn59r8Qf3eRQEZdMlMX6YWwe
ltGOauqNWSW7TC8I47Wm8aZACl3HgR1ddC8130yST9lUdC8T0vR7oml/yVlFUHp7y+i4iF+BXw1X
9iBkSVcE+AjIU7tX+Nhj80SNi/AWgJ2x6yNRmy5g42qheJsuKAG/iOZNvywp5KlmeQCuEnN9G6g7
QOUWQbON73jZxhuoEE5T4+hYg4egGxUJxc55wLoRMxyKlAUQBDMcLBcPsZGbL4bW9UcYGVDunaB8
G3KUN8WUTocw78o3NUYXp0WGeidHQ4vyzXl4pW7Rve9N+71zI3xqMD9YqRU+obYSet8sXz+ZVoaX
ajZ8TF6a/sLo/R2TOet9bqOOlafZfgnZwOwQ0oZXN9fso5ur6iHqh4ESEiPdqFQZxPhc7qRbljTJ
0tOcu6rog33AGhE7+c/2IHJ6cqLss7GbWK6Tfb49wJPQ9W4npRJtiiZFby0W0o7rX+Zo9i9TpQcb
ymmVNaAIu2e3mykXOZzp0MRBj64n1f0KCc65vx1qq0429oCFi+xzO3ZW6BfCC8bw2vk2D4r5fM7j
Ftgc16epHa4K350bHZtGqCSB2sfXzi63FVGZe6BH1r08G4Y62bOLdQVk7rPPK/X+VMfWjymy1joI
6ReiGbiIzJEJr8ob37sJRKrZW+rRFGB2D4og4K+nT/GOyBTL/LFMLBuxvuerEDzIlqVF6gavGG8n
k8r1iGI8U+JfMiWNheM3smPOVRMHeaa26rufee0hJP7X7tmhhwe18b5HTvs5o1WraQeqi72n1wyH
hC0kC8aBIgu7mMhmD9o+QpN5XZqw5YnbFkW9kXNyeA4Pdt3irJNhnZ37Dk9gAHVjaGcf+ZRZAA/m
8Vwng/1ajlA0kyb7oIh2OswDMB9Tx1CD9NO4olynOcwGl04S+w6GtF7aRCr5GPm68WT62sdkWvrr
mM8vTqPbP7Q+PvMFDD6SxNc3CeKQqzWmznn2c53sDZQt1TNMDw9Su1LQko1dtRlDLJmL1jh1eW0g
wqKs98JtItkGnUHaW84x9dq+UDkz7LkVzpQJqOCQdDOi0Lt4Zt34Gb24xSsIOSfw/RBLX3z1ebIg
hznxFsJWf7RTvkf72VEjlBIJtjVm4VyXTsohMBVnzi6hRGhVVt1wlSYeA19R06jfkB1Ed0lH5Fx2
lyqFY1rv9DvZlBeFWlOvrX5013LzlDuV4nqrkb/Jjmhbd5xT7SnlFv+U1rwxhQkORQh0v9qV8TTh
DvlHfyOe03+fP7MT3qS9t/RP0IrifK8nPsX9cpebij1w/vsA0FtsfeWRyg0KXjDb2FGfBm7X7l86
SlZOPsyxjfyvtNY/Ds48vECorP7oF/NDciJCO91c85pNu+Gbj5bjhk+lOR3lnb01PUrnOgfRKDn8
N/jRPXtOdhl2mSaPnyIrWPEYbmhWSm0WhTFtFKEZMh1oOmlDQmtALLto/uSwPNhpbiGUz/Tqu186
/rGCfbBxsmzYewJwMIf4lE+1hS40caifKt30McFfsjU6Sv9EV6pVJMlY+8j5KqxmvS5PKYGCyz+f
MbINmE0jAFRD2/SVeKfqjbIeolq/gx8KclGLCUtbBgITpRsOlNNi6zzW1lNqteMX3+VbRWOmcP6U
qPpfuWMG16grmvVU4zAom7dDQvL/Kpv428L0QNu4h+w0UCjg8k5YbM13FZmkIzmZN2eMUr4oVby3
hWwuV6hwUT2HjYzQABeK/r2zOxUuPpIPKRK9Heq0RbFRO99uXfIMg5zxCntjvNpGCsXQNJcZkECe
QtPGz63Mjq3WTB8jVXEbpMXutel6tpkaNP0oV7NX31TfMZGzf5CxIrERXnSledMMpflSjXVLajH4
VQRxepZdBZZu9+2Y72YxQXbZlq/u4kTJNnnYGSDrhmYbjGWCq4QVrKUetpxVXOfiyT7iUdVcIiAH
7srIfyjAwrVacx7ZejjHKnK63Tw2+DKm5Vkq1zuf+hJbJAdAuHGHDcK7JG8oEg2Ml1rVgebRMsjY
Ly3wTn8ZIaie0Z8AbknBT8NudjWq8TkMdf3LFCHzdXNd6Ipx9oGGeawBaCEsphmNXbTRUjc6yS+A
uMiaLGgVpgtveAgR7s2eXZzZUF0Wh2CiXvykYXgBy5PddzLCN2g7UJGCa8e7J98h3fGnteEp4/72
tlrliETZnR9kF7Cf4BQk4A6nJq4I3aLayXEeQTltVdthcsoPpZk/PMVoH8Na0+8dngQr2Q87ET64
H7anNrbz96a/OkNZfTjuc6/jcR2myfSeGvzoCkUiV8p9/RfwWEu/lVTmkRwDjIbY2YyFWt/lI/rY
V3lbCYBTSPWDEhUO2zTwF6ggZI/UTsSa5u3mKQ7X/xjISwhLfa3WBzmge35w8C3fPOnw1cagepH5
GytdhxMNuS9mBN5l9QKScr7TNOQuIvJtm49a4OJTxVev2A8GLiWNVmkPTVWlgqab/ayxesgC85eq
DC82n7z3Ed4K2Ek9ffBgNR1awzSOeATEd0OK7QsmHcr9mMOksiBjXEmsNpdyqF7YHgJlVczQ38xN
bW17bPG+yINGVMFOYvua5R2QTNcPD25k6ckVJYe2NzP3kXIN9V5+IuPUfuTjpxJr5TMoxmQLyZv3
ZdbmbTBku9rizj85CpbDI2tLLcntUw4daqebYf5C0dKPwc/sH2LqYDbZuggTu/qOwU9y7AmF3RVa
/GpVZbC0cH0lYyD6R3Gw6vDVJ194lP0JMmJtZSc/asN8q73JIRTDweAZShWlOB0QLU6ByvvMA1QO
umnfzQic1Gqj45m6KWDV7BY50lKG5yT1K27q1SbyWALJP6TTTn82b6MyoWdgx7fux+Ci5wm/7t8+
QVC6jQ3iXahBfx/I9fKu94L6fOtvcrc+i9fwprrYVTOmdn1nGddRHLK6VCCbxiQsUmpI/uhb5jRO
dggm5UMOyEMir5CnYCHydR475bar+88XjPaYk6MKCg1r/u50lnnwBeEo7BsIk+LrGIUO5lCeStVK
44YvajjtZT/he5JWeHjtZBNS1ynOk/oZD4L0Ki+vneB1AQh4ZXBVBz10PqbQox6EF8R7+Zz4ZXFm
ix6ALnJVhL59hxSBlXqEepXxlvBBuZKnf7SXC/4Y81xVXxlGWRxAarr3jtI+yM9lEnbuPZK3Bw0T
xssYDxnwPmB2WVaW12bM2QnV9dqtLOsZZ83msXRmCOGUaExVoJ5sQmprw1XLNx8i8LbF4mEvL+p+
6R3igvksNcyx7lkPVUIxpN+T4u0m6+H3WOAX9tLiFdiRaOHdUFI62tZKcgKfbhB40E6owC04t2Pw
Jc6yu1R0wyqfj4aPVNnr5ubBrSA7mDOedu8KzNMGouCdP1vjQ2xnPbfw8EMxk+lBdi39Sbdv2BJe
QxJqSz+/arzhbk88CADIdcnRhEN+0nr/gLGX8m7NSbqN87i4eABRrxDqy41JsvmbZQLIDTOkBC11
c57BT8puxD3wONT2hqXgGpG5kNVMPfrhusqB1ZV/XJZBrWN4WxZz/qnNw6d2gv631XvoS4bZloc/
tqoRsdnRPM8tG6NTOepUglq5dTFiYNSaGt/JWxQ5uviiFtObvEXJrkLVKIIi1rrcyTQ7rq5D11zq
WD8QYDM+2jnqCFw1wZ1bePWZqzHYoeDxFfPDD7kR+D21Qj0LRT36nNr4frAbjSR8hTV/m+r1lXOZ
jeSnXBFhUB0syyLHVO6owncOt5WSXC5NtkZ5ypRQXf+7YqVUnqvAT+5lDYusWqkdo946k1eg0qWu
pcy1O0Vp3UPt60jmnKAC1Ywh0zZsHHRz5aD0J9BHX6eBv2oYdv3T5Ovxk4t8MLN7RAZh/ySeret0
jty9bHqJirPgFHyTLXlNUzSvUzzFV3mRl/ktsLks3pDOVLGPmdUtceng2s7UuBC1wL1TpFzlQQ7I
M8J24cXOMiq6Jm9a+Vas/+i3gVhnmXEF9K833MfSpIbV9RBRzSqWdGnKssgc8nSb1KjUcRV6pkIo
+OtvJ5h5hLKHncZy4paV82al2b7s8GbnbmM9Jm6LPBCv9e3gt+H3mjrersVBwSLvb7GkOOkWcNXO
HH/KcXmhDR9rXTZ6eg+o9+iwNvziBEP3pAl0qvz+zzwLS2xhVorAjXSzkHx1wArkaJGCN7XbjBvA
GEUvhWpu2xw9EkV4cB3Cfd3jkWsMrfehh0u3CoZ1rybpZzezZ8XHqM3XBjBoL424c7BX6J5pSAKC
bEQmJM3YeOmp0BAjsh79X43Ar0FT4lX0uNSZW12BkM6mIAeb1K9uCnAhYYdz5+jcyhAAItKFtfns
Nu0vAMnTN0vzicCMbw1mSoeZ7OG1AIlQ7Cf6Oh5HCcHz5wltEhWTYXGVKjXZhNtcXKVKba6Bi8lR
9qb6rouTbGNa2DcNutqdHTxln7JYeaj4P5XnqO6WppY441c5rfC+qzMamLmEMSuCr/ypPsjwas9R
1GO1qHfxIaxV4I1+Ox5sUxvxWmdbKHYU8pB6ibXRK6vc1aK+FnD0RJT3c0ZtUoGbixm5PZWQGrkq
dKpneM/5o2HCJmmMqLmy3oqfbRfUsICF4LBi7poubffNjJYktK2dy6rnRXP67hJnNfi63m5gDYmA
cqFrd2jYwqfEZA/g++C5FiPeqVE2QY0pjByNxGigMCo9fFPDDZ7mJtjOlZ08THaTHxOfmPcrmfrk
EKbAYgwVt4JFkloA+yNnQduRZUuyDT71X+25NzfdDKWZWnAXASS1uEGpwDrNIDvJppRAWtgd4TPw
JHsyrwRoKebHYr6lYQtxmy+nuO1/nG9kebKKQuxAa2Hh2juGvlHyZiZg4U39btFQF8kQERYVOV4t
Ui5zmk8X3ALl/jZXvfRQktlaR2K7a7ROTl2Gc5E7YLnndfIZV5IqfZDzLcwCWbCY9sEGbXsmofwB
YEloiNXqOa46Y+8VKGhBNDZ4ME5Jvc1VbV7bDWu55UfQM3umDINViowwwnGiYg4AAHe8TcAWHpyX
Vj+6QEju+tQR0jZ+bsWPlqYclNPkDCWzNjWV0vvaqKndFwvLscaQwstMYxtFHrGZ3+tLeca3KD/7
nkktO+vOZcm5XDY1Rz2ZbTJ8TQR+jHeznQLKhudm3JkQ0Uln0/fHoRiggOVes0y5DUwjhKsVn3/j
Yqbmdz8j1y1zIoUVtIsMoos04P1iQOb8nZyCUWo46XT8aFhmy2yJHPZE8lQOeBomWz8LN61wOsby
5h4CiLkfLEof5B+sNWrtLi6iB+pdHOiWTrmDJGgtfzoFZec6C6fyOCRj8DCFmIgM0/QjVBUw62IN
H0H0NzZ6ngFrfotitFLf0SROVFqwyQ/5gGxilSTyP+IASxWpHG7IKS7Dt+CAnF1ls7p2wYwt24Mp
VOpzz2NT/rd/7BhwZWFFEAG/kT+Ka64a24ixlQcK7OaVsjNtwHJwVcUW2xn/QvfEZnfwf2oWNcpB
Zb9CnAm2Y9rExwEI4TYWiB0pyUpTN7iiud0MVQmBQTYVpd7IGSlif9fNBDs2Mu/kYaj6Xznhi8Ot
S0UbdRdMYXyktPJd9ueZRg2BXQtD3+DqVll4lWfAveatmQGOuvXJAVO3onVZltMuzYPsrEf9++0z
3WRg6wDBvUfiixDBKadIVdZkUzDDt1fp3TNky4R8ekESyIe9O7Kb/2kDFy9G/2dkUZKnDm7yMhi5
tdULo7moGlLRxvRmbNbRZWvGBNDCteNFM+aBjbrOcf0qBWVSRubjnpbl0DwolB1XaVfau/wJAH6I
1rfo7rMh+m6akViqh+kRykW/kc0Wpc4mD0r3IJuOr/xw3Cm6l638afYsvAhlWGTuAUO1NmCezNAx
PxPcpLkoDPhyD4YxJPW6EuykTOujk+QskUbM112o71QhHZPVCrKiQZ4th8rCRVuJnmX/bZqi+/XW
yKuaAq+iucPTfrskMv7RTIP6MJhetu6zJnjihhKvSRlMX0HnXacmbCh6HcKVg2zq52yMv1K+Gm8Y
pxcUuioRCZ7W2QM3bU9G4pn4p+GUppdKtrOH+mfa5V56tDNCp4lVf+v1aRy+zQjjIURRHSnUFSwj
Pw+3ZhFNBIplO/cnXEXYYfynebJP77YQFIKrvE/Z4mZFybn+P6yd13LbPLeGr4gz7OVUXZZkW+7O
CSeVvXde/X4IOabjL3+b2SccAlggFUcigbXewgMwtxfiwTQ/wMSoaHqOp64xg3gLmQcqA/UQRb/x
iiFbu/pYrlCiTS+cZ3EWBjdSYOU3czePoY+h0kj879DGiIsPoXUc3IIBvcYUdThHrSRvOttIj9LY
DVe+XLu8t7FEaOpMXVHibR/btmsWIyuybzWP+Au5yDWUhWamOQq3/Xcbf7nnsiv0ZVPauAWQFMTT
oTCXPviCbxLCHHFHErIEfLhxg9bdq5mq37EpZk89RcBn+o5KfncfOXmzd9wRAWi10V4andrIFDBg
oATJo8+v0cFTT5bJsww4uXS0eWiepAloNB+a+rWphuQ494izD6Gwulb4jvXLuY8s1cqiJngblFW+
aRzAKoaZjvct3o63DhqdwJnH+062hvu8Mlp2nkp/JZpmLvl7lbUNqEC/LpZa+6SoXXknBvVpL9LH
ZLtFk1UbD7jR+HYJdWt0OiX4R2KwtFiT1Yl3ANCLeSUJr2skvBB2DsIafWD8q+GmkvSeWqMScJhC
wrFrdmMU/RD9l4OYhWFOthzHSGdVJadXGZiphZmxBbRVp7lp+EWuYNi0z4hZg0LyjF9xtDQkOf2F
CjniMe745Di6SiKo1K+B6eHrHsrt+pL+GklHpu4qmpysnK6wEWYHbRs6zvBCQR7ReJw5D2ETDC92
uE6mqMHCcv0SNXXrZEr+jJKCQvp4rfeosUXKW1zr9x3LwF+5CTxHaVjZCdK5Yx/qd00Whlv0kqEc
TM0RsNBdC1MdR9jxFLQtLWvAWE0x8wWeNbDFJTzM8cBV1b03Dfte114rbX0l5l9mZBUmPs3QbWKU
LJkxrLoWD5wLj7rPQL3kLaY5Ud+Tww/J90zS7xmW7mIJDHQffRqUuMVwPA37rv82TMYHFuU02x4w
ugnV4txi5aogdFdDq+woSX6qBYD3PZhmbew/vdrnWgA2I4c8VY29WC+IsCKUuqseRZ2/lS0iRbsd
W1PelbiBdQsRAuwFFwWxYX8fFgNqmGXYfEwVETGKUOVl8kBC+PcMfFdRYmdnjlZtdBg9dLovp6Kd
T53irHnFdVK6Eue65MeXXlNKiZ+jxPCnGNH0pBZyWxy9JolTXv5pXZv+1EJUwakPvqUf/vZPnrIU
ctyml0niHzLnK8SELknRgbYGlCBzb3Jnkm1QCV62bwLVPwCIejtgz8Eosg+ev5l7S7tQ8K2dQi8B
YmhSjEksDD+13NhWExBq2Yzpk6xnJijt2joPUcDBRW2cxeKlEfC9DW3j6hLu9l66R6YaTfspPpwO
cqWRuqoDdSVmiAHPk9KlNd2mLaR25+bSZJwDbmFyPFCrg5XWWMTYrYs0tK3VYHym3sSMPJxaJGf9
ecQQ8ZAsqAF1Kzeq8ps60gowIWHyvaT0n4a5+qUDcrUew8SGjkDp1AFavM80dVHITnjG0lQDZIS9
1OZtfS91X5EviJ7dqM337WRhIiRuZHzmLa9PFgVljk3aWS6YmjKxduoQX415Sy1UsY31EES4z/XY
muUl9naZafKFtcTCr274JnY2sg+80LXFZCIyJRJYuEaYRELLJncQuiqrs2ItcgdihMY88jvs9xw4
gKRAolSjfNVO3NC6XwjsrqBTFwN80S5AiNzVJ3hG/x4jhgUT21TTf8xDggTrcK26d0npPZie9aIO
ZfLdGTL03ovqIWmpX4ChcrZZlXkLIwOxR90ruAKjhx1cPdjPQ2rw3iFHkKKPsbBNozv/54jGSB6r
MqyxuGyqm4uGTw9/qW1BhdiKD4hZSP9MfYjqSsdPcfLUl2LUvvXlis096P1NquTe0Zf67Mii2lq3
USk9aBo8EuzP3Z8GTt6K9lPrbVQ6lUJ+iKc5gz96R7R4sqPb6RZQadd9gC3xNqc5fpoj7uN0eE6G
dvCk8IA/gVFV1uh3YPA5FQGa3qEIgG6uRq6T9tilP/0+Ym82tVwERoaFmMdmPj0OGeYx77Gi/xKi
u901KqB7x253itKYPyLVeM0QAkJzU/E3VSEXh0brfLwBQGlQq9Vfp9AiHceFGye/qMw5Fc7LVltv
UXYd1rytsZtQUNLhqVjeh6XxNVVs/1uOu/yi65X8jNVud/BQZ1yJdFyg3FIaML6ElfYahK0ObkkZ
drKLsEwwvRRxPctJY+CkgERT+JA65A+lsNp7sqVDSaX8xhsLKfhKsYqV6RcsRc1Bf6obsNAgv1Em
zDx0FeMhQVwR3GG0ilSy5mMgof/LQN0Y0XFybFuOdm4cfEW/rzQ3uOug+92Qxse9BRX/187HsKdw
h2Yvmmb+6qrkybwiRRM9RmqSJ4r/6nckNW1Dq05BaGsP+ORsRT8adTwHI4dN9HSx6SY2KKgFounm
rsxa9yAOph27iELrb81iCGH4NCrmWu8hJaiNYGX3/aLjk6+H3G3uKx4dV3WPk5xoqqPaspDDK8aL
pGswK+29kuUJFnSY6YhB7IJIyhnmUgyKSVGreliKSdne1Rt2MHrR81UaMcizWutOKrpoD73C3/pF
VD2ZJVuQIq0eW1vtrqrJvW7SHsyng226wRUPjJhXhW2exUAqS2DEHfQsFFetwqU/iRQi+uJvL+3E
Vn5EWWNduULOcJqHePNSr0P5RlwFxTP1uguzTSc12aaFJnuFm9SPOoiS7zgOPPlulj7qbaFsa5Mn
RxiO7n2pZX8LKPqk2aUtmUnFijaxji0sNL+fgeuCn3TAQuqtC5M/1r4FHdj3xgvUx67ChtVL+EKE
vLe2eZ2qSH/04RF5dbgiWledR8jmgNVU9RmdlB+IFXTX+VTxEc9jv23WWug0Fz1RY+hQT+iac9g/
oqkfYPWjZiCrY/u5Nc29+EfBRGEnHCOH3KY4i7A6S4/yhEKwYSdlsq/dilZaGM7eDkzE8adBwBz1
HQIN/bLPfXk792EW+HmWoanVQkwQYUZv4gfE+uVfzmpTSjoQgqsJTkoBeZ5xaU/3KIfmwNPCPQKO
9O+7zBk3hgNjRu5iFox4XvFjsvjqsR8AERLKG59cCgvYCRLSM0omzztXyrojIflstOw7fLnDKalx
jr6NqFU7KUmNsUxRTIsjHC15QGiEabHffwgT/SKsSZB8oHo7vBQAZEWYp0RvV+vfr2ZNVxPNKSwH
b74YgRefXJ09fCwqkLwwnk0KRpveQkQLPB5bAcmfbHht70bBvuDRVeOl6DeitjoMCAotI59Vfl0P
ykod8mwvRnv+MQVqlXfm0Otn0+2BxXAxNaTuCunLW4tmPlIPl+zSPYim1/7Cs7YAv8IHcj1jhQia
uShD1JhHLwlfUFND2kEvnwaE1a4R5a6RCiyCl7JHvDZts2GLnETwotrRqyLp7a2V2tSL8mgvumul
GPZJj5OLmFR4PVzC3O0PYvTPa8thxpJ9umeVGB+vjcz+a2PV7W1UZ93frq1On6AdJ57i+7Wb9EXu
yLFp2nG0NB+FFg6yXL+daTnPEUuThIiZf530KZ6NIhDZDHcVaxHCflM0AquMiNm9HVf7oGnOMG+D
a12pG2UlpsAJWkidrx87vTB2CLk+Bah+IvMpxZQPkUtq5dLAW6jO052U5ez+3VpZiRjDMeyTemww
Yk8OmmK/4pmF3MM0XRyi9zN9NOMVmZc00ftNOkkv+TZrl9byz5beKWc9lu7ZPaOL5FfIJOS4JAlI
J7W1T1FisoiSUbdHB9XSlzHPrCu7KH+knRF+nU7y3yc6qQLRI05Gv/khTpTfJ1Pw/xTzn24hLgi6
9MTflCWihBaW1OXDjgVA/5Kl/S5O6+ChSaYKlBLkC9EvwlwNoQGTxdMLL5ed78bhAzi1f4Q509VE
mNw2H8KKVmLT5CMrPV/t/abDgFp9/+fVbEeu1+KmBmWuVS5hX+wHGJFFA/wGUcgSTUOvpaMoc8U8
Xi6jQm5hHhVCDoNk/r/OFR9D3Ehcmbq4dJzvO3/I+b5itHv/GENQt1t4hdYyMmwwE45zMsJOv5El
U78RZ2GFF4ob6T1GLdNA2wTWonBUeZGOdb8VgarorMpiFZtldZon/7cXne7mZbF+M1+4TiOMbMU9
3y986ftfLirmxwDrLp/2w0UVkMSy5X/8tL6G4oCnSZc/wSX28z///e8iLmqbcr8VH3z+N/+7C3+4
f+qayVprVkIAv/Wj5yYPZWwLkd+TbDx0yXb6W9GEDAfgIylxruwmOb68ds95QH1kUuITEZnqf5iO
3ec/pttF+nF6ZWZLcbH36TiQjIs8rOST15DENCeQc6R9TcYh+E6VlG0sitRoRtrQCTFw3OZuG917
lJ3/EhqZ1Vtob8LHEaGDUvyMum6pW0H8qGW6vo5HqB94sdoHgH/AT3Grexin3FtZDh07kkXNw/5n
hh4UPUmyrVkeLZSprDFOBy1v3aXa6ZiLTXUQo2zhzqEGqOP0ei/CRL/lGdjsSCol0xa7lgZV1oM4
mw8aHgjUHO23kHngU7BouraWLxMLLCBV4O4UuSWMB8/5hsJwhTDK72YInDsDv2rh99dK4zqjooCG
SAxiKEiHyQ6yu2LxaNy7KIkBlcOBW5/E3BCQjO9IykNG/oVGYvgABbh+KKUnse0WjVx6EhvyDJXa
P0ei4UPY5zkCDcD3759zxEJT17XqQa6exaXN1LM3jmShez88/S8T//qZ8AdTl36Pk6csN9lSvJ0w
LJCWyPrrV+IdhpgnC7L2GRhacnTsgW/nxFbwc/1jlKKc4NS2z2xf3qLksfwW12MKCk4OELDslb0j
u8Z92LkvFJT8b40MZGvUOhulU8jsw4h4nxC/DbOfvWxnX/ppInxMZV8hfnBv+/aLGAfJ8nFi6BXo
4UxXbNNfYmIHCnYTaE/VaLRXVeRiZo62ErgZBWKVwSuzd5/EN1gKnB917kVPlAiKtWp30YndEhad
f5lT9E/CmuJ9TjvNqf00OvVFlhysWhs3arardEndsOgocBOy8RVKWn2ST0DOveQ35lNVe41lpFyg
oHgLp1zkeeZO36eXHD2BF2zm9WUrN8lZG8NoO0b4IGvJJL4KlhflcXl01qM++UL2fXRTWb1CEbwL
v+f6XiC5pCAOl0HYD7cs+519g67sJsHe6dHMnRcRoRjqTaaB1Mybr1I6aLfRxHQbcwzZsAKgeEtL
9Gd+hjHByGs1l2uW6RI+kxs9VtylGBYHU9ao3ifSuRQhYfjcmxh7A4oIT1qVmfui9eQdpY7h2nD0
eG1bYfVQDdji+KD2viI8dMrKaX8WsY/XdflXng1PVhuFr8OglMsYZP+dp/G/WSc2ZiVNW27Eb1sc
UjPvEZrlp25l34wgrY85Cmx7mQXEwiMpUd8PA6r/zo3Uksr7hjxphkr9xOMVurZh2GwDxR4PlmD6
ooaXb6wmlPDBHPVrysoKSq2BdwhLwJFDUz+WHhDJyFL7XYii2b1mKz8RyMhuvSgalpnaLqG2Ut77
8yzTBxSAvKjBM3Y6+3OU5SJ9bCLfRv+My+SKx5ONX+o063Osz6xQzP/zmp/v+K/ivPyYWJ5cfANg
HUN00eU73uaI7FVdj7oxTdNImps+w+c+xg506RZjuw5YU6+7KqKNV9q2YhN4I4K7wkOzSyaxWBaR
codQV7LVEFpd59RYEEb8SnLPWWeR1u79xM8f1dE4wbCpvhp2hMA8slUnEz7iLX5PzUIMxAkP26E3
m3OKL+oxN7E+F1eSrHwPCrxCjzw3dnWht5sqtrQvur6qC0B8aMYU297knQOJ75EMLBIKcfFDQOJT
X7G2WWKMa8EYMSvPn/Z38VHg56dJFYipzKeqh2zUyGrscublJfzokL5e9HlgWT+MRlZF3cZWwNmp
/Vou7QrID7h1HAn24+iaeAZQxIaNjOJM5Rb3eJNhjFP8TM3I/K540qkoKp7whc5PrNVAKQxAXMPY
YSnhyXhKhYdey0GBuKazxA+yvDZGD8w+Cax1Y2rFa6772zQJre+jKkGZsPLxzhpRLWYfpWxDpSwe
8PL+aYyhe2v5CTLHIawOVTW+VV5J3tkp7QfXU+N1V1T5tSp78V61JW/fmX3DztQM1kaqBo9GrmEj
y5/kuzS62HV2VLSnK1VxOr6JvwcYcKCqVkVLVWtNElW9f535AzqYem9+Ndj62jwyn6iSNztj7LFD
9Crrxaccpe+c5CSgt12faw+OeRJqwaIBjE2MjAiqTSMfwpKTAOj2byN/zFEhY8IQ44kY9Wij5Eaz
ptSivpJWXwl2RlcW/rLAwvP2P0eMQZYeQNaXfo1w1AJ/WMxCUgyjPawyO/4mCGJsbC79MsCF2EQd
vCYl1WugjEl/iYiL7iAXfv5cYGa/IcXWsGLrlTtJk+K3iMw812luP2I/3myjmqypUuruve2l3y83
acbX2h+7B4Vi7q4CpLhFGN1aGhN7EJDfbaJZ/p1nxdW51roHarf5i6wgJUZygrfp1FTg6y26NHKu
E9s3HkoSvKI/Uwtr30lKDYPEyF9QLaCExBrtKEadlww9v5dGAQxSyLjE+7aTvTSGkKur+72YA51s
o3ZS8cA2Mb+RbDSFsbVOHjOl1yFNZshmn3mLrjM8LPE/5WxUO8781PzQF0YVduw5UnFzoQ7f63yV
ZAOPivfSmCh8iabZZ/6xaR4UqEnHQh1J4qXJQ9PnEFamLsDMNXWX6XQOmZvizJZwsm7gta0+DcRy
1qGtjsk2RrfwQtIi7w+IWPeHKvL6g2HDNrx0BmWyLBTV3ouBOUTMuMSJEUtMmcfncJCjNpIOXrf6
cG1x6sSRs0BxcVgFhWIceKgYB3E2H+a+yA8fSdxSRzRKHA3/FjL3VZX7O6Y2vMu8oe9/1PA3X0os
uQp8Db9kcSLf5Po5lHrwNbmm71OkMC8wrbFJMKCPEvzBgHjNpVxxJvqmCBPU1VHUc0W/OLx5B/we
nQc+l42d2zfWpuFq8Z6ckHZRusflEkue2pZXc18DfwjSu/RVfRfEF4OVsnF6Kboo64se+EIRD+Sq
3o/tJCBM5nZT2ahYQ5Nq4y0lrWJxaQeDn10rVglP5X1E9MFG9xRcCtXsWswJdewnL50+LN912KCx
jrvMjVs1/ottdeFarpG66Jumw40tgjwMhunZcI1bgVqH73uDgNJbaB11OHP4JLQtOKJ/CS0VyVyy
14U368YVwPOuujF8w1haIW7xs9DzRd+ZlBe5Agbm4E8D4gJxFo7Lqh0iRPRBKwqcTwc0bDl24G7h
BoJMFJ0zXNFQq35pegVAyr8AHEXffIX5qgIu1FlDf2CPuNLzuNmmPcBTxTbTO3g+6V0E7Rb/Nsnk
XZZkd3bUpnfl+K0yPedWNIrOMa6KBEsLy1CR11cprgOd9+11lzdStKSSf28mWncUlwsAd15Dh9uI
lrjAfNcYuPu6aCGdzwr+Qtp/bjrZhPFz9HA5S/uL0QoVyiRxmyvfKR3YtoKxXrbGd7w34n3taebC
SWNlI7R9G+xdLpq/hlfpW2SV8sUs+ivOLnHNyZC76BI6d+tgWxeUp8TLrgekuowGBSPtydhMNJ2y
rvbiJal349vo3Aym4CqVjb2lTks/t8QCxe9/gnv6Fmt19BIklrIcxkQ/O0o94VZJB7ilXV+pLl7A
PlaDaFKZOr5oTf6Iy2G3GIc++zaUGGwqMIkXeUnZIA7w8xFQ9hZYgFW1D/GYN2u1SZASqbwW0DrF
B2j61KimUQUe3G0jlfx0GbxMICneuNVwma4UXkeBEiZn4vvJrSrBpSnSAiVns4fGl+FsWabuDlzO
uBRN4HHKSTWUV9Fq1Ly5r20yGUR6kaI8ZFqLnrGs3lyiI+CzqdsOV8E0qDZ+sS6rXl8HVASEhIKB
S8Iyt+rySjSxhDhrsuOdEyNNHkNr5D2G7kLRhuOpyaic9N2IqWlYGFtn9Nt1y/vjqHXlr9QHQiUO
WmbX+z5h29iiMjD3x+8Rok+MIlyKrabsuutyLHguvc8QA5+a8zRAdCTnYfSvPsWJkPlGlgnyZpH0
yqsLFWA7f5b55vNFxaUuzQp0SVoh0z195H9/C2P61zYw2ZA0bfCzAw1SSaX5kAypuWy0Qdm1lWSQ
WJHLjYr9zVqGvfrgBZK6T3kWLEUTrr59klTzRbSw7DLvolZeiJn1NF32QNF7dnEWAZLrgljSzeEY
jAb6gTl/jUIayhOQ9TWGfRgtDol/20yHCMDVatR9ZSWaYkCEqGO70W2wevMEX4F6TakVctt0kcuh
RwatrNMaE5Qw3Yk+caXs9w1Vy1+3FxeDPqqPiEwFy0u51LExY6Oq1K8v7dzhLcS62tnN9dNKVo4g
whE0m6qpZBaSMzICl/hUQluuCNV7UZwVAV6Ffh5pemRKDVW6hmK0ZG9cHgWwFd3kSdKb7MdVXdgX
8W4xqtYt2oni9BIjTt8DBTS2FJMvAxOY1ovw17BGT1+1vR7mG1AHKDfU3pWmeZjmVrk3HBp9DPKN
OAW6Oxx8SYFEj/gYCTUESTdQPbeZbUPvGiSeCSiuGCYW8xlCJkW4yKDVBgiVAGFva/Qx574e4cZ5
dD77b+Lav8ydrtd5IDCERbIXqaitsm3z8kx5/XSWVZH62st6shgL9R+j/dQ3TqP/Pk6MkrB4i/t0
j/m+n+MCNNgyhPinXKXQAemNeoWtQUCdnXwl3uvRClY32pVTs0or2D+Nhbm93yTlcgq2UtU/C1WR
OVhcDoryW7AYVesvLLia21zR9yq+3k9h2fXXMDe+5/ZQPQV43x1kc0CTaBoMcMHby4odQ/ZkNDYj
i5K8Yq3FaOoY2PYlJmIAU3DTjxMmwM+vWFKWT2kogfCUe4/H9jQa1nc6mry3otVVKRRvo7/3Hat+
BK8jerO0Ns8uqjnNYDvwaJGykbQy2Ehp0Bwp0CYHjM1wSKJQeScHGXsarda+oLNzsLRO/6U17TpF
m/YbJHpMlsk73etGE6wr724Sy8PC3EuPqYIGydRSJURUwBfAPxbtcFBrKrpDuL40JwUVcdb1knVV
Bdr2kl3ypG5Y1UOHYFynwNxDOxpPveZaD0ZkOkd0HYOl7Wv3jjV5ibtK4W9IH7AMFWstVxp/JbLi
XLHWqRfsM6ODcCAx5CzblN1YrkXTq6UWq9Du14jTBpQm46Akbn4vvEvG4caEoP3VdFg6BEVuPoaJ
1q8qRzNu/LzW4XsqxpWUNd7R8MHq16qeQcsq7GWdWf1zEbs/O+Rzf1RetrSdyZpBsbqtm9fmQ9ex
pLbtAd7NkO1FHsWJ1VsEbPszyqX5/ZiqO79BnmC07Q6aA7BZkYsRk1KciaMS2G259IsY5/a8guFd
q9apGTz7NDczu1i4kVkfx0LSR3CNxBWh560jQ+uWpZ926yiT7QWGZeXR9eQfWuDh3NePmN677IeP
pjgdTDXHODku1rHF5yh76wTAh7tNZ1npteP0B+Zd43gVdGo6TTnmheNX0ModvriIJ1hL1za/mHXR
X/nV6J4zKifXXaWDtiqks+jyW8fajVAnFronuWcxYMWNs1K9iv321CcOeWEWi8gFBtdT1wknw8RV
UoTljYf09jKR+ZaXA4lML/9Z4VG7aMzWfFQirLaLoo6uNbQi92FlsIHzyc+ufHssXuzcejRsO/3V
loDf91IIZROVwRH9Crknn4qWWG5gl6cYoX+u3BBLKrIJSE8BLAYtNodasSfxMw2lXRK1Pl6kv0O5
qibZ8UOgj8MiytxuE2T4MbV9mchQ7IIlSiT3JhZtGJXI5VotlOFUU2NB6qwxtoBmNd66kbF0XVK9
kF7P8Kj0XxLCw24g1T/iiZISpXmxrQqlWeFPVrCPr82dVdolJFgs70X6JlHMO9niXztHeMisfIgw
dPuu5j/rMe1Ulm74gmw/8ISoCsD3YJeI7iO+DaSFn1PF0pAgKqRV7cd4QvWJ8dC0Ab+rSeMRmVTt
xNfjmEz6j6Kr0iRlhYT60lccbw0lsr/TsnK48yWJtINlnEQX6MrmYGv1D76IWYKmFepOpu1UWxEr
QlBhV2pe66LhhUOx01Q0/kVTHCRwqyg0YiwvJjltGd5Y2DLMEWkJZ1UvQv/yOdTGfg4ngASw0hY0
sBlfG4pUXFewE5etEQTfPFfay2hDPEGDMLdZa6hbXn3ec2wDaZ0CxMzOBRxcy/3C4Rf/b1VT0S0y
lqPpFisRJw4fxFdJq2pHNd+6tSltwG3iTJwGH5xGc7xsEArMmishU10h0LWDACkvBaOowk/nLoRv
kXgUgFpgfCg5IaOCtAsAfZzJt+rUzHEnXbs8T3ikIasyjwrtADGKig3p2vdg0YySKtuSDMWS185O
tjyqP6aTFLStOPG8xLtPI5Pc2yJgw2Eaq6wZ7SdNN6mto4x5Gu2gPILSCddtUIWvFXiIToJd34e4
p1sKtc9adbUtKBRzl5dpdGe2mN2JEHaleLSP1kOqsrbRNNVeBdQenjXH0laDZww70RxqyDwNRMyT
aDp6vea5K99nqlrcO3rF/5IiPY14P55CfN8XounqbbUTlyw1/rxvOraBZndHE8ICWEC5OZtxUh+S
zsa5sUFVXlLBwqrSFwOZkXXYSQGZzCK91zXnW44gw0uMXwPa1s1LiKs9pSa5vu2mQ2OUSDDa+WHu
19MyZe0cqlAriBWHtg/smyjbzD3irI9D5BILOJ7zQExJ5Eod85e0UYcVf+x6qXqKNaaLuFSwPyk9
4Px4tGPl4evBNkPKuxs24FKNhVACRihlOHhW9ihaw+Tz9GdXOdnISN14iRKtPyeqIWn25fskaXIi
HPJevk7CN0drZPXu0kF190JkdtactZ3RXRUJEkFioMpynP1iEzhdbPmfg/PEVK+T8Wvok3DX5MNF
EEC8zADIlcmKJWmEVM0msrtfeKqZB9V2jEM5nVUliNXFh1MxFHSdeXCpDu4yvTqJLk8CMmp0rGb8
SMbeN2iSPeoACMeEND2TV438RFbfvBcdY914aFJiS9f1CQsPvNt6f6WXebbQsVk9RGzeUYX44wxr
67c+ADb/GJ1neG6MZKM8gM79S1yX37alHlB6JODfh4obznGfPo64oacZLwgb9FeZW0kncSgc5IsU
qR6wXwVWMg9cmn7PijHKAFi+z/gUx+sUj0v1NHdjNG4tS5zOeEIUZSgBL8gLCrVDcRBnoTfmeB5O
7cvpPI4ZQr3UQkO7zBEDdkyCeCFOxWFQA3sXZMquHkfnJm/18homw8KHo5msY1wPN0PQ4c082eGJ
EHHm94h9IsGq7eaBKmouc9vpSnO/uEhuleny00DSlmCjpouIAXH1oo3JWqBobY3ya2FhlRgmVb6L
Sj9fCyPFMZKyZRUG8kEI0zlGsvKl2HzQdBj0f5kkolwL+Au/3n85yTNK/Zyb9k/qKNgU2A7qJVRz
eizIv4SwK1aOaRUnVe61Y4muDb88X3nVemcjj034wy95cLQBPgAK4uC7SLYQFIfPcZdrEUhSxarQ
CUnGfdNh2dJNj8iySvSbFB33Ra+Ok4xRe2o8M36S1dwFBu6oW6NuhyfDMQ8ioPYSfxknQXNT+IN5
lNUsYZEdFd+QK1qk3PQLZXZpPUBx2Std793zuPwpZhoTldAoRvmubrP0Ku5rA/3qqP2iI9sjIkh2
lWhdMgjTG52gzH8Ie+PigJEqQb9TVKxfiglEN6q4bak2HCyzk/2HJtJ3ol+EDRo+VsYE1ZNtBdRd
g/uMa1qeuNqnMCFprExX+zNMjZMXFqeYQrN7uYkGhOXkom9XOIlBvxBJ5blTJJVFLnoe0AC0I+ZH
znpOUjshJtJJARlel1G95acybDOj1LZF7JvPQaOtSfePXyUX9aYGwtZRlqT8bPhJtvCrQf5KFQhB
ggyF3EbV0TAGEbcSM4YGd3d+ky8UJwvUba4Cy3BRMDHVR0gVzqUpZLzm5kUZSmPX5RiOe9HC7quw
umq7+wp3r0UT2smtGQ/p7RihZw2m+zGKy+Fq7tdwSdyJWP5b0Y/r/4i79DWq9hbTJcUAhUwL1m5v
gLuXoeJkvHuOczPEdE80ncDiTTsdoj6pzny5l3pcJjcQqa0zC3Zjnw9QpIy4gaUVkzneGE5arLw6
bsLlmAEZxPkh317aUqF+lTr8MBGPsM4suKxzggVvX/j+rbggbPPiGtmkrRhTeBKtM69wt5lSb+Us
H39NJ31sXE7a3yf/HBI9cqutx74LLk6T4ruR+H22Z1/3VXwhRuGG8N4nIjAUxb2be3yIE8FdbfEV
crL/oh9oCpAPxyovxQtRewhUd3oVK7eiJnHZfovSRgyxYu+q463ZUuJelJNOwyj13cZrM2XZdsmw
kC0MjWLDjx/9MEeZDRi7MEQukYu5GCKbqrzufffKvBL7lQKrylVrWvLJbZT6hCEJW9Og8b+Xe+Tv
6sXbyyODhbALAfBkCydIkgPQn6kyGdTokEydXtQmB3HA0vntTDQ/DH+YPoebij9u9ApInD9IJxSq
eYlhBymdRoe0i5fm0kaM2CaWBitrEoH1EjgLIuYSLsYzV1NOVM5F49Kj2QsPQZRbF4UqJHWsa0FA
8AGiHkyj+T5zEkrUm1f8rZqNiBi9Pr+ym+RazdFIQi8f3YqpjIEK2u/mRH5LgvGtKdB2c1Mg5D4E
v89NJ8MpOdVT1E6DmEwn1KG4gNGYZ+MQr5TAzbAI4De4wQtPXUQFpZ8aTJq514c0P1IIjoDEj56z
QcLi26WpTiPoO8XmHt03NAfcdGvZhbUJvMB4tEaXChAYjERtHtvSth5Dxzc3oIm0Pdzv+Bzwv7cI
JzxHCr/RAUXw1asrdHBqJTkp0BdRZOr7lYeu8Ze6r5b0mN/zoca13lXSc9El6t7Wemsz5ka/72oo
IUWTfjFJHPww62zXma75WkqIU1iQndAalfND1ZAKQzjTeXwPBeh0CW10/e+hmptfruobb6HVFNp0
8ttVc7P/cNWYVBV7EJAO2dgfLcR8dqwA7hBVddJVMPWJAXHo5bw/otr6f5Sd15LUyraun0gR8ua2
vGsP3cCNgglMee/19PvTqF5ULw4RZ+8bhTJzpKoaVFLmGL8ZL5ltbLVmhCmzdOlBAr3yz9MpWVwv
o2zcyOS/Xes60WXXesAOZ426Hbbz/Wpyg3QxGjQ+p/ibsGXskku/uBbfRsXgWEbLzkgubCLeg0e/
jDe9g9rd8kNTQD4CHEvN7Owvv0bpzM1hXDklm8BbXyI/ThmWg4z8Me9DDHj5foWffdgd3VI39uUC
m0og0OzdrGbx2Jnq8/VgAtaz2/kiLbwglHNjJN+uoKypBwLY6dq0l1GU84tnRCblYtKT5hlCplWm
rBHvUDMQiOnn+r+vVnG1K6TrdjW5QNlNENPjdSz4r4KN9a51n9xkqPd1UbWPaY12RRS54+tkwM31
wsr4EVfttpUioB3aG9uqgp+ajxFrXerWqxoWKeLsqvqY5062txK1P5eGV54pE9T71rFhfowFBoZs
NR7kUKWTg/Nsn29vfUHphA+Fp7h7O0Y8+Y8B7iad5yvb6N8XkQnS1Lz0JbRt/ygt6W+n8FAAqTll
if0UQktp1l0VHPQIcM9YIQYyt6nJLsirDrCRo0+ersTH2bHLtYx2vlM96XPLhr2OP0XKFH3yJ+VL
FtkFwFDi44kvj9FZvZPBznLHs17yvZPObDBCCwFodv3LdRD0MhwfX4VvytTO1IO9blNxlqbToyCM
Qt+TtOow+poswu0RFaudn6bz00TeYYM4LtripIxXNiIJ31grf0KDZ/7laN4amBKcoiyMVlo6+P+m
Xf1Qlpn+fa7MalUgiPOKY5oO/tyfnll7jltPrY17LDhs5MxR2avdeT4NrLMPg+c7d8HyybEBx6lP
QvaHCkVOoy+deyTTzX1lmB2GdqR8zR7QpNla5l1WmPEO2/f+qQ/jdOM2nfa5TRL09t2u+uYU8+eg
mbtffpkjwxvwXdvxZ+IpUbBSVPN+0kr7O/qoLGz0JHyLwT2sy1jTn+WTiwzEq6Jl+qYjN2ZsSlbm
SHjwglSb7ly3Xvho9RSPlSHxKZgbwVczKmwyM3DU87Ltge/PBwun5K+ZUqjowBRorSxhOdJgqmpV
z32ddw/Qg1lkLv1gtJxNpsfq0VlmjRZ3tWa/tQupzdBC8EppZ6yFtzYVCF5N2qCfi9DOv9i4DC80
N8fri7PWl8ZaSHAS1UNEhI6UF18sDHx/R1EzM9bCZrtFybXc7MqgA1tYgJ8nCj1KdR92Y8o9CRwk
r1RrXcQW/zfLclsO/bJqsieydbcBCQ6WGbeBSZZi0ln+5TIx7OAzfP5H2U3YVuKsBgdvDKCEyWuB
nIj0+53tHBvbH1ANxzIEUccWw96g/2R67Fc9I3uGUdx/GrIQsquqamcZdHTAo4FraTuBAqDU1h/R
ukSiYplam1n7YNr5nQwGhaIcUMjR1izvnGveKzf9bu/XzryVNNiY8lBPfW06SrNW9F9Vn1j30jLS
YqU0YcZCTnWeZgi7kmAbqi68lKGJ5FphU92vHIvlV96G1Wct/uxTfQtWQzg9tCjWfdPwjl63Ta09
axAHdo1ZDhcNKcATyrzqnj+wfTTaOd7ULA/ejD746WRZ/sUhvYVDDpkkNNzXJHPmpl+5utpu+hhG
lB1M0UopvA4VvCjbUV4qLg4CQGcSts6uxoviecZ9hwpaqSDKW5483TT/dfQYSUO3/YeLWiuvK5Wt
M9sq3OjS3WUlaW3ZsVCUwGZiLLJD1cTmRXYnMiBxDoo717hCNi/TnB9C3YLTt+xiZN9Tjxh/56F7
bHsMSURlzBERspqXwu6vnV0du6trkMTfIoeaG8RT8vaUQwh86NAs/G/bC71AvAHxVLK7ixWGgaTc
KY6HrxH2qQe3Z2vXVQZygXUcvczzdOkjr7yXrloz3iNCcxHGiCr10pjT+6gResGh123z7ISRhXtT
or1mXdEfassgtV8a6ms+Veo2wq1mL6NdSD7dMcz+JKNZVP6LOkR7L4MlnjdBbAQvRoKsbqT8ul6h
aDL2GMXLtaXxEkdLgk9Tqcc5NRbtyIH0J8XL0rWksW9NSWM7Gp8mo5LG/tCUJPdf5mYxvz9Jcn8I
DlWW1sulkmVUPijHxnsf8lWcLLTPuUJ5QqpzGS4CW/C7yUFKelqcfU8ax3tQ1Sr67NSsOhaNfdcr
2fqFcbADVGS+9bFzBhA7UHQZy2d1XLybRuPNj0pctgI331jUft4c10kQ5jf9Y1tHJ2xNoRqqxtGx
reYZVnj7nOZhvPPnRIO7Sp8cbDP4qkaqd5aWatkILDMpzfkR5kX3qLj+9O1Tq6fjt1AZEDo0jHo/
Zel5tgv803EMQd2qtT7ZeAGtKmv0fvE2Qu1sSod8ZZWB8ymCY7dN8jm9oG6dXBY1Q3eaH6bU6bZZ
CURlEEs8aZchEkHXTWkZ++k+ScNybdv5E07k3b2IHA4FRshTy7NYmlbstcfcU9K1iOzl2Ho++ba+
LWPe8Cgtlk+Jt1CPTUw33d8Olzevy3kBWmgCzghmQ9u6loOi1a1TTsljkSqW05yV4TXodg1HxUfA
xEAb8c5iO8al8abzYFz7hTqfpRmlxQZJIevTUKJArvblVytKzDdXNcqDF3iHaXJfqEqe4oUnItZG
chbN0z6Mu/ru1p+pAE88o64/uCKVpurv/FqBs7bMlwOMCvPSx8XJzbBiC+MlhbPoV1LRMTdOaBs7
EZUzO6Q6m8n7kbkuXC2057ACgZYopaFbrExVZwp2S6wMSleIolzg2saDZ1TT4xXbkUytd5Ekgpl5
9n6em2Z1/S8Obe29LcOdAYQPVaafohoPzSzdUp2prprfqQOBd1Xb8UvN6//U6A7NMEuji4atmsyo
Ist7qIsawl1j1of+S+3lCgyfwX+iwKKdefN8GQrXfwI15j/1yGvu4L5aa+mTWMBBqHEWdr6XPjmg
t/c58NoQwQIuNIWq8eR/CwPEd6+S62jKJOuwq/hPqbWBBQFnxeQO+3g5Q53m/Uz6bqNgeWLEKBPn
7LdsvJq5brdk/J3HGhuDRweXCOravc6Cnj5q6gxUanQXVMVRuhABaRVeXHh0d7p6f41YYo0Spp1r
zc3x1lea9YhZOE9jjP1wVoUMHdd3mWFVmDyoNXIJS5vimX7q2ch+6JOYSmKqIP7k6iheSl9dFc24
ukYGhWtubte1DFy3K6SQ1I6tsamkyoM3smNshyr74WPIl3Sq9bXMM5yn/hKhDNiJDJF9jWhU7oCQ
RedT18VfvUhXXisbzzYvzpHhhtV0mvQAOLzeFS+VAc3VKzCM8JAXySbnV1Xp7NOG40orTfdqSSBK
8UbN0lOpXXg4cl9Jp6fG2sqyrBlCGPLzck/JwHX29Za7zZRxibzNbnS3R3jIr1/1INtUyCq9pZob
HRsfw+HOixd5KJEtZRtTQtcLEbVpAaxuptjML+CryRijEblq8go5U+n8MC7x2E2RUqmCvWnrw1FC
rtGNBSQ+sULQlE57loM5wmdZzXZslivpyFRElW1jMbGWTlsCrmHX86CY2rM5JN3545hMjtiGlIUe
HD/GR0WHyhkokfY81Gx8F5WjjUC2E2A5KKQj7eWA5xZQt/QLiLvp1X0GpOX8R79EaCaaQctMGbxN
b0esMRTL+xl4nXY2Ekyk5OxvTelTSodSrpyWiedt4pAbROYp6YDD0OQ/8ubtzyNvk3MLJO96Jn3N
MnAb/VufpjtYbRTj7o9YFZ0TnRzWWNlkiNX2kMygqllb5g+dORgHnVXjxXJ794I6YeHvyhbEUobL
19pqrRDlS3uYjjhuWmQC8in6lblqjPie/kXolLzr1ljZZT+secGC8WN6BtANi9Gch1Ndz+4dXDR3
g61Fzu/IzDelZ8XPc4v9kD9X6m5uWJGvyyJ4Vhpj5iukmB9icPJQlXBNl1g5aMFgH8ArWytp4sDs
bsIecD8KlzyDx/oBJIbxubKGFzbn9YO+LHqWMWnJGAzLD63fYxK5zDMr567vxxQApjHc3TgLN34D
ojC/glkd4dUQIYebXp00l4i2hodPUtHfJbobHFOnuefxo3+uVRXjnKC+r5ekUzSX+ePvsTJx4gv2
ANAuSNJaOo7EneoUVPda1FelM3dy5U6vk3I/kreEJUPzNmBJXlfFhc1qcjTsGbx2yWkTBeyoj6Lf
NOibMrLa7908TtvQduqTh3XHszKov2TcyxaB5yC3nwKYm2c8CaNtOUD2wcXCXDuoEJ5H10VTPG4e
5IB1ZPMg/WxPzldlLhn43ScRtwmVAicLiRMMUhBszTE+/VJp6PJ4ld1yg9J0HPuYRCowtiDTHkt0
N4YQY8NWDfS9E48eytBEofa9bJs6bjE9hhitfiOThjBJ3upnubSNPPehG7t5Yy0F0qI3zoBAzHNl
ejhLLF0e+l0nV/cRsqFLDt1SH60DtcfzSKGU/zuWDLK6Ntlmr0CxFts4UIBgRtFiSdZaX+fM+JSl
1vRvXb2yoaN8V83WgXWq9c8QZtR026l9HYdgSYW57qNh8poYij67FE1Yn0oH6A9FWO1erl32UbSe
7DAfn0YnbB+Q2fQPAQYz24En4jcy5muqqtob94h/KBWHrZ5ujd8U+uOiTu6QZvvStRhdNctBzuTg
9MqqS13lJAZY0jWanYriKJWxqVbTnfz1IULkHqu4O/nj5d+u9KvhGEXDD+nCT0hFdcJKtXWZRMpW
OuVgWtO4sqPsswEU8KFugo3rpOldtGgpSxdWCQDRJv+AQqXpbHpreIT4yYaAracDNDga9ooG6o+U
bY274i4aBwuTYpUsTdYOXz1qVfhLfkEXJDo1po/mdKb0Xxsj/KmNg/KoqjWqFXXH6n4JRykz3ThT
EJ1RZDdfbXtao509fCV/Y+5n9Jt2Mr0Im5Neq90ns1KMCySqai3TkbHlmYb9113RKdGL7mM8u1xW
vpSSuzPa6bbOLYY12KK1vMYVDW+uRcFJDjBLZ+wjn8VUaYxz5ZBECS4KvwP+Nml2rpMkyo8VHD3c
/H2SXMhxZsrNPSt63YvfFBwdz03cV88s4n6lRdZ87zoHR/NOUx9w7HDvPG76dcPO6Huc9M+p2lSf
4Ignp7KK+q1MsOYfig9wGQhYsI96LTsAnm/e8i7dyTwrjMaNis7EOWzhms9oOB7ElRINa5sSQWxR
+vovu8pq5aDL8jjFTXW5lozx48TXcXn5qsshdvyzBxD2JK1AdZ1LgyJWmMesdbzc2U5DgA/U0qxl
dZ2l9vfOU7Wj9PEI8x5cXU/vzLTdSte0LJPYzrLJng0cvRQEoORLykHSB3Y3PTuJopzk217/giAo
DgmigQZCAWlofhbKTBH4wcPvVj0X4UNU2Z+FbCMtvAWurSGbQ4mcQX/gF1flaLzqjULlt9An9EQK
84ukq7q6AsFOgekiuSw/9rSNZyL7KaMWNdxDi4X5NdNVYutwb5fAkReSjBzIPbaZk7xk3Ryc7SLs
Vy2oIFJvCruovkChryStJAPSBAhRvSROd2caEy/xWa1f7LEOqYXCCpFBCUv2JULZiNhxBTso2s3s
4Y8l4U4RT/deM15u15OPLGLKdwp6s0MUZo9GQpZ7yM0ZsezE+6QlVn6MY9zppLnIcV/QsSYzv4ya
Y+U+Nnp5kJYcPHPvWHjmSYNa6T2y1PODtCzbaTHMqlldLZMtfYo2ftsBklya8sHTuLfML72bI9M9
q4m67wt8MxbcOyDKOlb3DtTyrTnG9RrrX5PlVmEjiNMoJ37aVC8gJhUIoGU43nQN8g0tLDGlamCm
9lWGMYhXnIcFX8cL/NFXHffR0dr8tYbznRbKazFZ8CNH64u0+mwuTobV62tpdl24OKaSfbvGLheM
xvqCrF5/34dzeZ8r2GIi7tVsWzsG4hjnWAqGxojAPgevDLudhZUVcmvR9Gi10XSnU+SjfsRKBwIA
uQ3AKzwEaEL/e29Kqqirlf+naUbae/AfcyVYRvs8tjB0M+stW9vsDj3d9K7xrfTOrWvzMqkb6Zae
21i3BEgf932y0zBtX8noH9e4xQFwy9Ab7vXdH3GD2oDGV4Z9FipOz1rZjmcofFOzbzWKJFL2v+Zf
bp0fwCd6aDd7Kvzz8gDtQrbEyBYIo6PsHB/vkO1g+eHdMGctRnXvrXxUa2lVqpcgrDFuS6Rb7yB0
uRvHseYvQz5frKXcmubaS1c10VvuesPWrbX4UijZtGlc81e/WK+5ujlssTeHY7Q0xdgojuvnJnes
i3QZUN3ugtC4lzHPDbEDEredpujeGgWsa4cP2ux46msBlf+OgnO66vRBfS2rjMyZoplrGe0aw1ru
q3BnB7X2WqkGhqaNoxxktAxn3sKzO1/G5VKzljwEXuY9ymCWHLy0dz///rgeViGP9FPmegG6iEP5
1v3y9EF5TSe/fyCj9N1cRPtnC1PGWG27jTSVydRgTZcg3luteHO64ZdjKc6RcrayLcfU3jjFQOlx
NnMEoTvNZrk3lf0qRN6WTSd+hDgrko0NAnujd0eDvB5Q/wwi0YAJxtmKOuhCQTyyN1lOHa/FdKUl
k+Z5GgWyUn8Tc9areSuY1noL290mibF8ngyNSLmzQFRK/FftRR27sy57yS24E26PdpEG6w/ZAzmV
w0T24MzKeyUtQ0XvYi+niVL9M4EuvF5Fuj5kJyhuAeO56hbbPHw2LR66T+romk9dhhlypqv6rkwb
cON2k5Pn9xLneG1nTnrq2lm7k+i+KxsYBeugBuW8dsoJMbPCubuG5i1wmLKljiyxckDyqth5Vl5g
ysmn2Zn7D+ol30evJVET4ouOcs9d7KUdy7+Q16IaZPpB6xL3UUIC1wi2EV8RL1/LeQyWw0JoOQy1
iS/qchUZ6NzZXywot7cu6ddCFqZbn8rUWzvF1Q7OQMifU81POHQOKy1A6zfM05NEZHFV7fg9BicA
DvNTomLgQm49/79EhBnshChjw225Gveu6mxSRwPYcj1OZhQdLUV7+YB2uZ7yS9gXuRGcr2gXgbGk
do+ElAmfTCl2PPbTT7YBGs1C+ulXG5HiLvxfbWGhkN7k3WfWpsB7fHL3iJVp57q2il1QxNknntnv
k2zEYVvT/+XVsNfKTMV0nN3VNqjM+TKU2vskXbGyswWT5MrUR06r3GUkqG8c/T95/NpC/xe+P/6a
Wb1KkOfnF6hceKrVGz8srdeuhxJtGkrwS0cqmX9k8uQAKC5VWbvfXE9RVpMXlC95z9sCEA7qdKmP
xL47BAdsUJ0HuRJ8ILxHglY9xQCUT2WofS+HqX4SdnO6dCGocu0SK2+JWrqkJaHSpXdYUzXcytI1
Zfk/+Yj7JAyRnSSqckl29Zaib3Pub+pOLOCunXMSfYvT1jnecl9DyV/a5uku8OpTYfv6AADQjoB8
XrU58FZLDpgZ77W0n7/z3o1wXu/nS5SZ+qMzQHOVgSiJQoj+fvLsNhG5pVo1kL5gRurjdA6x9Es2
oG6WQ2Q+1JMdvbXsFDQ0qFZtU8SYnxv9Yz33R2Gd9gv1tMCZhzT2i/TYVfWSUsq7Fx7qlKATAp26
PslgNSAEUGWms5OJUedEB/zWAYsuhFievu7ZzFBck7nIceRbx4uxVYvdH02kRMdr2vo35T9trQ/9
1/dgY+jXviueTmCWPDF+tNP8KVcgMjltGN7JIYqUL1VVWPtbF8uo8G5KNARP8gLkDHoAYCrUwkOn
/GYXVxjKzura7JQshnLS3zvFL9vncTbMrrqdC83boLASP8sha3nYJUkcn5wluyN9qXGwmqB9ksYU
aOk5HKwftzmTOXx2oHeE/yaoJKwGMelSSu1Ng2j4EukpFQLoNQiilSzgTKsE8NjxmDLV8AUeqoGZ
bdKR+VtG06mCTGLYqElQ9mzF7pa1XAbksnBRWRlRp3V662dqXKrFEGis+mDVWp35WXWiYQtKwLmo
LlwevQi6XRa2gC0j/x7NOH2TxvW008cO/lFXJw/2DJRsacmhSBNj1XVUOKTpGLF3guFYrqQpszRb
f1SaxLmTrt4Ku71bueDtl4sobVRju3ac/G5+njW7fnHVivRNqW+7QJ/24jqZu9ajnynDUzonFZXG
+SCuk36bjCetpWAlzSqFq1cv0rX/30luCldvWspEt0k5VWdeVbq2rtDZxyUX/IO4T6OAFh0HPc0B
wdd4U3tN8wJp255Rwvkzdmj66DijkrgOcEp46UJLYuPYJA3k2TwJEW9VNiqovSp/BKLobmP0F3ew
KXoevnilJC6GIXtn8U5JDbzE09o+/sk3kjb1x2ynQPNc2WFLpfHPIL71qWjIh/qZ9Z/L3j5LrTHr
NNxRVbJtrQATcNinH654dyP73M+h/VgOyJP6RrKTbsst4nPmh+NaYPDpFPsbu4Hs8HuSWuuYieYY
1Glz/OckiXJTVLNkUmRW2jpV+/EcOgDotRHBV2xPSOWXyUu98POyPDMOBqXWpx7GMWsqQpBdWGkU
Nv/x1MFYN5gJPxR6xPNbL/KdAcPqte+9z4MSND95N5O766Y3b8TgN6kb/VxGBia14J82MX5F35cP
pirXHZySF7qTJXCYvDLbWpo6vk59gvFABVBbH3Mk8mwsXrJG7U8yOvcoAJlR4N/JaKUGp8bT3ScZ
tPflNLbIfNfJM2vxo4SYVZPchzFaW85y+TlrtFPus2WTKfLhYafq68rMD6abGt9KHzn1xZTStbpf
CYXlz4Wbo+LiO8apU/CfiiHcbn6HDlPr/PQJdcia/DXUydUPV/0dGg/d+1WVflh08uwPV83R/tX1
pHzGyKLY6W2u7MlK4mENalUPo/IVLJVxxlbdwGhwqL5mSUdWNwzTezRxshdu4geJv00PB8JQo//r
9Noe36cbppXKdLms7zlwrRIo4U2xydvxXWNEhEM8o3Mx8kxfpNXovmmAZCEkqgxYG91wloHWniEp
jUWLB/XEL7CX9nsgjnyoJrx8mCxzfl/hj4/UcSXdBKDhrt/FzKD+zVT8V/E4U02PzBZ1vT9Pk7EY
VljRmhsZzzQlOMvZrOvvZ7e+D7Nl2HPRFHh/X4Gb3VRuPt0nfuBhw6xtpXU7WEDk72HjltvUNiae
UMSCFeY3JKdOBXvSmsIj99N0/2Fa7CPs4Q5kmoFKyXvYH9Go8VCa2ElTBgS1jiH9x4Hrezlv2Jt4
KQyjD/tV6XQj09/dLiuXcJdr/y8GJDjiKTd6mXLOdL+6U1JWSGWon6Qlh1wtKK8ug3JopqDHJk01
N38M5KZa3UlfwoUPSCq/IBNFPbYtYNqsZHJfYLUyuTFqi0vV63a41b8Gu6DMdWvfYmCeIi0dxvV1
slJXzQ6mNtIxixWtrCaQT1pMfJaFRZbzv1QbIQkPWYBIZ644GXydusH2Wkv968zeL5KTOfQ7yLYN
ZTp8YcQc5moB40PNCtUsPDlVn+kXGb6ayVzH6zK676BY4x6W6iFQ/zxm4xlhmmGQ2TwD1PLstd/R
K0MVEiVljNtD11U+cJAlXAJ1cpXHYqxX1ji09k6y66bSoPaJ1MFOMu6go6du5TSRCux5SbzfgtLe
JijMnQLH3vp7WikJMjUGZmWxx254bvXPt6ZIW0sz8yAx6gun5TYq0ta35tXfNQpBrefkUZDULHL3
GWpr+uo+2/bQvGqZ0z3HbbUvzbh5JQ8fY53tfbmOqfbyRUyVP4PBGf2EY0pNhMQVM5vAAJ0wjqyS
ltFyJOOi6EO/l9EycXn2ORNLh2U0NzABCkO/u8gobJJX5BN7BMYYXCTo5YvFRuEd51oZ3kW5pAYb
dQ1ym5GfbK/NRZjrXaNrGXFK832kjDRQoPyl751/CnndRqTwK1f764VkZCbLub56ZikxzHtcrU39
u6e6T5NtA4Wp3XJjTOhKShNOkvmYNZZ7iFGiWRlLUwbUVO3g9v+Qxi0UK9RX4KvOSbrG2cI80cZj
xiLDdwDa65/twfXPulUioGjEA/AIkmAQ00eMkJc+VD+PqlX+RP1lLUAeVcmVM5s7xF8WAE86I97p
9GzukOgx3nJ7/Ke0NOOhVdvy8zJpqNpmbY9t+WKV6sZ3x+J7BVZ5rSHstiwegOVRId7p7Ek/qbEb
rrDtcRcFDkImuyNnipsL/r/NM0wddpWIUkYwy7dFNfSHfsJwvkEgqQvL9K3ulfgcx3a4kX6ZnsCg
yZ1YR7y5WRSXwzFAhtpCbg3bW8TMnHR+9T3bvu8r/RSrhcYJYD9/0JKDFiXQ2yV9+3vUB1X2glZv
cpiXUQkOrLFh6THS4oUcxjEUp1elHuD/c3LtYShslp6PMQNA6W2fKjiRZMr4SLImpQTia8CjIY+w
r4f1lczxly5Ux0e38jN/VYNOjw09vpM+q6J0Afzl3JOX2zq+obKA+U+V8VosM1H5ZHF7vPXHPDHu
IEpiBEwZ8tbv+N1mAks0Y8kedMh1ZYmZ7NqA3XuajxXqL+q8ahZIy18iFhvFJx8fi1uEZqIErqeh
hrBvVt31NdoHv4mhQvhM/MLfom2kX9mlN3aoFQc/1KidjkIilX4q9xOwmDy8j83iZ9Tr83c2rhCo
yqp4NIJeuQSx4qypY83f/WE4jkk5or+MwYthpN6utpz6q6uPKwlQQuysy6gOz6Ra1GctiB862bOB
tAGhXVXdi+ZX30WqADJ7wxJfyZ7KmDKYb6JF1y4aBoPynDih/k03A29b9qN3RMp8f/WxTw3q55Sd
hjWSE+nXrAPCL8rMZAvN0vT+tersS5+ZzZemRUAiI7vzhMRGAqbNguWud/Y5VrGL6TzPvio8l2OC
xmsxo71IyfklH/V6o1iJvQuX/aiJtNhjpYpqc3WXxkO77SzrAIe5C9fe6M93DjIiUBTh/kG3+WvT
bfXdwGvmcwJYFEFif94DgEm+5UhJJZhwkx5NWVqj+Snd3IwhdZ9vf0Qv9ygV1hcFAup6yOoH1Qrx
Px/9zgPawUP92jZN9mKYYfWHGwAjDoqtjhPcg3Q1oxXcLRfI1FhZJYqu7r1Jzx6Dxe0TyNont+Mn
m2pNfu1K9L4/uAMKcf6YU5Hk15kAnUBVZ3nRx6QAcaJRttK8DUgzQgEOjSxP2w1lEz7ELG5W2BZB
PdYpFBgZUCZpuhUu2UqiTxe8KIy3zPw5k2149XJta9uB1SAGFGnIvUOfHKcEyAn2OntpWmr/3pcv
ff4SEjXqVifXtxkW59t2UHy4V+gLuIllvkgfsqK10rjP0lMPLg/Sgl2iVYSPWt+HF7hg9ckGboZk
RDl9s+z41MZDuG9MqnyvzYCChK7i+wqIYdojZBuhAaur69mI+69hnTymWWD+O8bRWg89/4c/duhz
NaH5qVLKcevbME0Mx4zWedPi0WmW97Fq4zJGaSJZBb7RnD0n7F+C1rQOQ6UWa78EGb0egI8OoO2f
0szuX6B+GhvPcmD8hbBRhhCdkOVSPl7iq8GHC3kjD0R24G5xoxnWQgyQgSvTYLKdbeCM/Jp4h99l
3rhGSZ3XVpNBuoT47p8/tGvVp6xgJ3vpk4NVenhlJdwgeuk/eLPF47SzylNozd8CK5kenb7kgesO
2i4k7XQnEdewmh1LnOYuVrPEDXak72NTxbNYD/qz06NSvdyPchvK7RmbrGMSPXFI4P/n1gRz1p2z
Jn+QiFu/G2vqKgbZe72zZWAwreQ86Qcv0k7k1YO7Sl/sJ7NFnXYEgUc5Vu+GI3n+k/TJIVlG/xYy
UCu8gEhnqRhTrleL+yuHRUM+6gJOb9V34T8QdLRdGenloogTfEZ23sPfiARtjFjzp35a2EG5/Rou
LaqR6bMLLUnGJF4ff5hoYb804aB8cqb0IUfX/0GGnAapg1xHnVnCVZN6uz3kHoB/rqVq0FjtRZRP
Ric7Cw9u5pQbZSQT+S4oMk91iHJSjmGDghfLJlb7YFNBNb5D8d+4HhBMwd9OcbN7fCimowz4jWrc
3eLcENCsUamna+xtbtAW+za3zlJAVUuVNJDj8+BZKrLOGO/rrAWVoToOj1wT2DXdY9Tqd3PfFytp
zmgzH6IOmwFppiNgTWXMc0AamXZv2WBr/KotVrK+Z5mLPE1KHnCyIT5fm7cF/of2h/3B9RRuEK7B
unXGMiq5yMFMo6lZuWNFIahtETyTtgzNvJGodPauua1ix9x7WgpZDte/s9hthRGMJdA+8UqagwMP
ENFy59if3HmcMfZOzPs4LwNjVeCoAlCJ9410BjEjNbv5e6AVxd3VNHsktcMeqPQdTNycp3CREp6W
WoKcxVJLkPb1VHpr0QcGtz/ulzk6pbrNO1M5DkMQFjzvckw+X2uUQ/aOX3rbdGniwpxu/CmrjhM/
4lcM4vOlTjXfSbNv8KIDLfVcuohCeA2eoMukya6rhyAKv0kQNHu00JcPCBGFOxYgnXcecCBsR6r8
Tm9Qjl1HTW3BBOjeBFmnDFa56SO/O/SwzlB98d+bt9Gi1rsD4NBgnScVL4PJq+2DLOwi/YKmiv5w
XdYNgxas+QHWe1nDvS/knP5g1V23kgn9shyUAabGVmLwc1pWf+AAgnU5JzUssqpApobV98Enkbty
ZMXo8lR6mKZzbtc8yPqGaizu5TgFdhsrm5K9mJmb+uCSHwGPYIidOfUP/BeKYOuoacDUPjos/GUM
QpePkG+R/1tDoX28fohRkC13LCzN5WvKF77Nun5RjEF5WP7gd1le/w6JCnrbogAbmte/XKZTGosO
ntU8pWZ3jCEi8cJeZPBEEU8k7/BjWCVQ3i4FPPv/6OMtgWzulU2kuMPaAMtyiJzOIJtaKoiCRWkA
Bc1QymOz4CJvTfnvyjvHvI4KTvLWlNFbsM0r9M39H9LObLltZOnWT4QIzMMtJ4kUSQ2W5eEG4Xa3
Mc8znv7/qiAbau32jj5nhyIQVVlZBYokCFTmyrV892vnVQ4cHc3Bt0zkNQwrOZTD7P8BjpHnOWBE
FJJTP1TbZnOFmTY66pUbH4tuqK566KJVEJvec9A6QKVRrzvqfgoW2qZy3Ezc+CKho76tJvzCpclF
okXlqOzOAnsROIyuzlagPlI4iex3Y91D2F4/sk38Knc9LZEKQBtBdrSHsvoy2CfyeNzbYAAddtJU
or25MezYPupK6u61zumLG+q7EMHNSHuzaZ+Y41M7ONXo1sgvlvwWpMMOytr49WuAso1L4imf33yN
FVDAbMqYptXBPlQLas9B32fhzqqc5DaZwMJzG9eh1eL5BeqweeBHs9JB08CWBCFed65N/QLaoT1E
IPSX3YwapUABiaVTYupX/u3Sj/MuuoIVJ6ALynKxyYnUJt1F07dMEFhIKovJ6D5NHaBS2QNS3Txm
QfUpH+PqbqHDcGqQaKLrK1p6hBxOBbAD0Qzg7tbdZUqpbiRi4D14AOQRfDxuZ8x7d4CFNKqr2zYs
QIX7NbIkma6o+x4Gu6ek8dUnh4Jdze3RDhG9oeQXTDF0mPwK4CLbNqy7Db/UyjEgCfIU5aZzFevl
SNHvnGFA0WOHdgIAt8RRH9gcUDOm9c/yQAnsoY9V70H2HNPSN0rsqifZDSbV2ptt5e9lN6+r7jQb
M9ewFw7PetM0h3hozJOOKNw9z7/BdgyJdAMNS8A4Y5MHAIv6vojUYatpWnzfxDZqKzxmDsc+6j5J
2+ocKEp3zWru5pbNPX1I7oFVj6dlEvEB7ZwgeydRRf04mqfCUoKlakzCg2R3ARk19tvR5u/dTnRL
OJO3ueGU58TXkvmFfKa2h+GOe73iE1uBd0ewGfnOoRScS+uhEwRNCRibA4CynnsXo4pak+KXTXNQ
7Yt1fWORZjlLrqlO1OtoA8kNipnBA2WJf4lC27sgUaWjYFKRF5cj0pgqCk51AhUGRWF3Rjm3KpcT
7m0UDjsgRAqwm967rOvIUVPl0ZU7Mjxk+L5ZSjYrv602oUOEWHbl3Klsbm3FaG7MyaOizmmghSSP
YJttdmws29/VQmjJH8DvDDAsnHSzZc82jdHyW7/8gKdtt+WD6q7yypcHNfEGLotyPCz3scgLOn5e
yd5GYf7plUafbZB1KU0t24LJzW87AVKSB4oqCf7Mj2netU9J5RSQ7evUZwuHhIzduep6l5ToHB6r
yVKerLZNRCwo+x4o+sMMvu/FKvL4poA4O80990aJ2uYSsw/eT6ltgsOwbMGc0n+zm+60/E7rMZrI
Wdj82aDEQvUua4StKnTqjea+S7m4hkQl92AryN47sGJVSYxUsYp0cOp14EMtlxKyOnVPGQmJm27w
1Udq8Vq0W73s62BEF7mDauGwKEziIpYOLgzM4Bd1aJu9kgT8b042XVzdG24Dc67PM/CcuasPU5sZ
PBODFhcJk6Ulu3Lgna30bQXuKz6gdaBSap9PXqwg55FUpr8uu649lJzWN9PbdVAuo6mDenKaH2WA
sHEmFI87oW489157k00DPLh/s/fByPOkdCn8TNANZs9OHEQXs0/740yEmkdCUizSJg8F+8GLbKWx
ZyA5OHyRvTd+q4sykE1N1ApulHfLrGtZgefsbL0viNtx4nXgXVebWmPbOUq5WwfUYIi2ZpKZO7IS
PkiACB51dITgvNBhLdA98yQH5EGlSgEifHmUBks4yha/MMVdBV22O9lb6rT7raWygS6QHwcoIFh0
Vo4O2fo9UYcchvbvlfpjnbdOIfQdbcsQTKpdlVuz4LseNHCGinK+gODvo+kcYyWB83WmVC+yzPxO
i/1vsiftoa6qBx16v520ycOcpe0WmMgEkJV1pC2jblAujSRfsHFcQArTwbJ890QVQX3nl6SC9ZnN
ANs68yp1rjzAPEiKJMPBkiOE7aPzrKsAVu86C7mTKr6aJSGABV+cqz/GseNpVlTZp7o+UAHttwsy
WfOd+TbTEWGRo6Ryi6vuKcvMWNTwR/1Fiyxj15eFu0Ovq7/attVfYbscrmZs/uW4Vn4rTaawL4PC
LS33pa0Fi+c6secB51Ydy89yBc3nbyMn+aT+dnY2J7t1DaV7QTqFJ3qxh9pOSglBiIFkcW7BF5I3
/q02aWBACrUh/Gq4W8N4lA+SfWFu2QAnH+SWwedLKXt+r7gbUwtM3uJRb6ttAOcwxS7D6C1N8vhw
bEnr0mxiXd+rXg2j8epFmrG549FzujV6o9iuMPQu1/tDjqzC1sgAOawDeo64UlhWlzbsPvQa9XYy
rTi0DmU2EzWraqgv1GmrXasM76xE2mKXyUCZSPxll6a2HmF4LYG0rananudeh1Id1MAy/7rap55s
ClCdcb/apIsORw3gHuXLavdcAkQol2hcVwIfC8+8Dm1annyxPXSSs9odL6XmmHfmrBh7Px1nWErT
F5Mo4p/CVYB93rgOfmLdAdF8dYWD7KUsDFu6BiCrD1wZZf+C4F5cacVZYs0kIo16mpvRqezL302m
wiOCRJ5Ju6V6i9dq+jVxBakJk5w4p8iphHVf7qcROOpmUsbqOKrqdZVAAWg8XiSDmLR5iV0dO2vi
20yeeJklm/JQVVF9HP3hWgtOsdWeII9xRx3gTqn1VN34RR9eZ3Zdu9You7dGV4y4ihneRn365+IN
0Y5QURbEXH5LPTceHhCiaxilEIrKCeLQeulnjcfg29Ue+1l/KEVUYOyC4jK3JegmpdhODeH1nbR5
SSxEP4EqbBurimAFwHExZjU3nE0xQWqqMinQ8zS5kePyMAQg3Sm8gU+dutzLOvA626y823zwKb0J
tkkUJBfizcml7MORzO+vfuwiMkaBRLFpvTK5yIHRCqlQkM2+ywWdFhVay8RaOE15krc7XVxFUBcc
/ZSaoGVJVzaVRvyffzstvA91VtSnnkT03aTO2V03hdmd7MqWtPGIAh/UP/mgnUH83GjBPbNANBr4
yea6gu5qLvTuZk6yy4awfB60O7VvumuRUuM4ZGnyRwO81G386E8r92w4fNTykTxJcySQm9/YeqE/
R076p/Swc/+u1LPkM1TkMNHwDCRjHqPgq4IWB50u9tT637uq6ILCeB31DPfV2bDr/ghTqM41HLl6
vNdAnZ9cyLBuyrwcgOelZNkiI/iqDs7FsghJR62yteEb+94m2oh+eF4+VwiW76cu9c76VAEUWNZr
jLrc9ipAVTcVu6kYDl1JtSttbKgqeBzETnMUPkpFf+HlFY5NDUpA2nLpI+cQPkIqfSFbtUhPblOv
CZUdOUl9AyJQOehi9xP5FXsj0ZrgP9wnfuS+OhrQjd6q+vSdh/xXF+mnFo1+ifoMGKDVmxtpk4eY
3WrW9vmd7EWzTvlpk9r7tqWsbgRTde6iiOeNoj0iB4Ooyy+T9JCDCJNkpMWfMp55Dplnmbt5JM6w
NTuYP01tfCxF1c3YdEIwAUwlpeNfKT/St5ETVA9Vi5bmoEJ84HcNsiVR5GyDNHK/EEKFZC/w/wKt
twuS6ZzPSo1SN4WpYVGPl66vYDCUVawxXF1RmTfiovtpk47yoAz6i5y7Vrwuc5dlMohQxMrqXPJt
o7psK3EYErExJNUr/lPa2DE4PL1TPweaY4V0rF3ZUt96vUF2rG5w363ryHNECTSp0aDPe08mzUbw
/Ed2LDa7Df7hTg23CUHAO9lb/w9QtvOJmubvkXmOdL14aao+ejDz5lMWu8WnhHj5MQAwswNhW3yy
m1EBiZtTIC26ndXEG519yVV2nfDCw1FMes1RNnCyQoVnRdaN5GrSJgvJiNp+4jdcuffL7Ic091Qz
HsZfXtASvfHShviNl90SBY48b/rMDfACJvl1rc4Ifkj+p2UtfVQPpeEjVlQZ2XOBMOvOzML4pvWq
DAYyPzxFWeECKGe07yrn0UOEUQ4GwpS67YvrEMMpq79aYBY3RZIPNx2V4M+NOQebXjCXT2MI50ys
faZYvdzPcxWeCy2IgIy1vFH2OH2jbGFxhSoAxtAkNx+n3gQG2jU+D2riYcyN+3RTibwX1ZqAqUPI
c6cUnVY3hym4+BHAs4iyav9YJGG4HwfvtTX/aq2jawuKouFxBNW+/xd+xQQKgtvwjZ+Zpf7JHeMt
WaEJLCPYbxUKiG0Mn9GXXsueFpy8V93Mztj/yIfma60gxqaHvguuInAfSvje0c2mjBRpgAjeQtYp
FLXamJmQ6W0R59jUPTDe+87+sCSZe3bIltm1sIYmzbnzuuYj9EIHnuwR7hzM7qY3a/3gAo/7IkBL
beUFzxHc1Be79kl2CbuaztzVp6oCTlsMRwPZlMd5ys96UVkvhhupZxjZBcGwQdx9KoZbeE1BB4su
Mp9UvSiFcSOdp2ogS2uj2CJHg3J8yvuwe5CDpn7o+OBfmr5ArsoNn6GVVs9mP7kFTwL9cewdbkS5
p55tw5w7UuSgfee6Vqp2V1C8NP0ZJGO9D1T1tqhz/dAaVPOlHpJaFIBpmyhxsmdbs8anKs82clBS
41AG880KiLBKk+aBO6zngB24GRz6sqk+Z2zd3LqfvoLD5VHC1607YiPNfTNObLdcPzgYFJrslwKc
MSXITDD1w8olIstzSqsn5f6LX4TA2CGHCPH0ljBEOlp9NmyTPjWQz7FAyomDnOenPs8wJFYtdunI
mO6KobGeDVtT7gYrLRGlsKznvG7mB+gCb2VPiTAhPl1E3fxBWtQsflZRAgU0zpCuQZbi2GFxkmtp
PeHIGt3Ag+zKM7VhRLkTUnZkFOPcVvcT6eJVpClB0zNjwwV2rsjS+UC5W30GRuVCnCbYgdDOFfli
MT66NSzhwiidYoUamYMq+tKod/GrzzJn9cxTm0DPnNygrZfcpb3et2S8ac4B30dAgdpR78v41lRy
unJEHrzcMr1bzdSdW5XkfFh18x01HgiMyyYlyVT2aT062nFWH98Pv/FcmkPkKNwep2mz9P3BmO/g
apiUrWz6FfIXiHgdc+uX7KUx5EW4K9IasFujw6gnUl5kWctwEdKUfXlYPGWz7ilcM5s53shCG2mD
89RtDlAX/CyICKjiXjBonRLPt+6UfJVIsXfEIXqjTnJwwZato78GVvjZOhhm7nSbxvnXRUpSLiz9
PEVH1CVr+R7AZgU+iMd+tYP/k/iZkuzdJuXaabqLMWrmvdoG1j2VajnBp/K6eOhOEhyQfJ+2q4ur
Veb9uhRsB1tgFjtrztjSj3p0MokxbLxJ6Z+dwUkf4mI+ykFp6sZi73p281jFc//sBTY0MR6FVXJw
GrJxX8BfcOhGdbj2OoVnpi3ow7wk3MtUN/qpxRXoK8EE0bLSczBGlP1sgzF37qXKSu8BixnKyYMo
DH4wKb8SeCU8i7qn3y4ucmDjZd1wepWBmJxQO/aIGUvWsTghoF4EibuVXcNOxl1cBPUyqvbpg28P
2mMRKfqjWYraG+cnv7MfQvIgqBjNPoTmSPA7y24/txNCfBSGDhT7w7MNFXSY7yUV9OI6Uf4CEH/6
7IZQdRqa5ROLxO3disINDaTp80osXWqQABmxzfUGy3o2KNXFtAzrA7JeCUXWZI9kmUXfQYwJS8wy
GIhqCtsdXsqurC/SQfqDAQRAK8oyoDAwr948XKBktj5IkzYROPG0cNMULB0KnAXX9vRAKaEJpx4s
Or5AYsiDqWrOsUuiv1aTbMF3tGvMzr/Inlyj5ExbyxHVF2I1OYD6nnO0GuVPaZJuv6YbE4H55cSQ
IhdaWS8wZoifbPgLqQmVgOQFh7yimdUyqc6T/ukNMnkFOCcC6gyhDQz6fp3dLHNXrHOSkYAt+WIA
kSLqm+TnSJu1u6L0YCRJRVhY8+4SYZLjUgvUK2Zw8LLPoOpWB6v+g1uGdrcky3y3fn7X7QyKSJfR
asifO8NJjulo6I9NRxVOKcDwMrdYVny7Gif6W7embkemGqWzHJWpxlo4y7mwEfpPqoYEMuA2ABYk
1GBtiKKvIoRC5UVsXtRm1KbdZLc5T8dBxQ6eEQWy+2mzzMkafwsLribDLsucjCerbZjVkAAfy6j4
ICNISd9RoJMm8WGpq177MhYlfWQrt6d6y64renWUfTlRDq+RK8qoAbzJ0JGdEp0tXZJBC/2QpCPy
Vcs9+5qbnyCLOiSSsGjw1CdR0ntrSFoi00JdbZkHF9sR4N5JhnZkMCdtWoP6yLK7XcM9VTy+2kIr
Ztup2eLb1YXdrWKKfvNrvNNs+usa7/tLnWMGiZgdesahtHhAKlv3xe/QmZWHkGj4VVFc5zrp4X1j
avUJaTp4UDPgb9cJoZW9qxGfls7SJltNQXA1Gm/W6bK1rNtA3sJWsT4kFUFFECucTJ4adrKX3uvu
s0E1h3DXlKWBUJ0VlAT80uKOT6u4k631UPle+Dr8zqe2a0aCXktOvSBZFCusLkaESJrepGd5b1pv
UF3rfFDVoDi+UUaWo2LAIIhzfAVZC+D2rwGU4X7OWJdSAEXIGfK+CO9AcVvrAAeHQvNRJU8idJe7
9ONcwRFFHO3qdHDxz6mqPyFFt9X6UEMYLj+KCO2z9Kwa4oPJnD3KHkicT9lY1ss8BEXgCYdG5k4O
IgA1wKwDZ6NctbNCZ+f2kArIUaWCwN4TuCjZ1U3YoRMTxt1CvqCogvBKr9kdiq58ufUM63LoznA+
RfmZeieQRtCxxXedb1BqkPnzT4PbjH/4lBUe3jhpvhrfLf3F0/O5426RQouJcanV1tFz81y1o3k2
U4T5IpI4hehpisa/BX76Z1P66ODv4Y1uo73srpOnpoz6zWr04moL2CC4k6ZldPVWVKB+iqfx9b9x
JoKUHvJr59BRe8jj/H5prTazqalnclKEouMcrbffOsrJZn9Hgg8FI7HSANHIcVKaCbb+DmIpyzqG
BPknaCESdBkse1gOv0Z9jdsYOSoGYukIEvSOivQzPxBGc4AstKGqpQg/uPYfehFrjxKeW2pdflCp
3NzJMXnwyu+qcJAduGFfHaR/oPUf7ZBob7sTNeKb9b9u0WLZmV2GLpx4O0DZQnq8vhXS0RX/mWzN
urvR4Tc4rfZlxtrXhmBXB1nyNNiuNt16U18d23x+7BVR+2Y013Sqs89phjJgpAXe2XGC9uy2Rb0v
ZrQsS4jIerhxtga645fStaynfrI/QODsfCHVGoCJmd3jQL3/JwSqNs08O1+yohtvMjIl4A5ws8HV
eTliN12maSdqpBGpF25RoX0tLNgn4bslkKnDdCT9KeWMYVpMhgvyObvJAgPe+9HdUlrzptmNXrgt
FchypHGB1oFvjt+6LlYegMZ9MqjKrWEiJDhQh3AwRNJcUdsfrqr791pYO0/EiC6u19WPjQPb6SVw
I59Kmsw+zxnoBuBeVMhPY/yhiXJ3Y3hqsUcYcc5PKtrChwWd0PsT2a/R+KTqm4nCyk+xk8QwFaFm
S8DV+GS0lXvoQKoSuqYbDMawsTXUgYbYIqXGzX0/xYaouyekG3Yu0lMxRGDIy7kIuQebpOT9mjzC
CxB6bZqqrjmdGez7zojvPScNbmNSNyctdK078HvJjQ9WXFSZ1DvIN52PEHS0MC7bCrVhubWjMNri
WaQnelppRL+gcEERTDblIW70ij2SH+1Wm5wTOZ6xqSq32/oIRT8MiaZfe36JVrSsbA2qH+4GNCTZ
2/+E0fZapV8HSKqlaYXMKlMcvfGFG9g8VuAPbiX/XFCgmOyF03klrJsiwWxndqjsTFDNo1rf2+pO
jkeVDyQydH6847iT3XSOs3021SiwrnAQCf7wYNTbgvHu9rIrD4vP1IWFgAZ+a+3G7AnkACYJbX3r
C/hGWgGWjtlDS4JSecg/pbmvPqwGC+jKVPUKEQ3oUCXjKQQP8zb01WmZZwpOVICO9kEP+46aGrrS
lplpdZc4ygdpklOpN/yamTG0RFkAajx0lZcBGvrDPHXNQXY7HZx11cPAILtuo300Mj96kD3vCcJl
8yXxq+4h07oPtdUpL3Ezeie5HmQpsJWFkOonw+Pc9Op30SiKYGmM/2H5Lz7B0LSfI2JosxvAwR9X
LzYAwL1Bufw5tYb87CYR+DDAWB8bN/w+eND4G9QuwwRe/dHlpMVnww+QNeopJwxm/dZvOhiAC6XZ
mnAzfyv5ZodV0v0V1f7X2s27q9GBup5cNuGxq2fffCq+EXcyrHvFZhelRg6gEYQAv6mB/dEHPw/D
VQ8fhSvEd+o0/zZF5m4ESvbJJrt4a4GRvalge/hiWg9ywVpRnb0558MRtu7xYxxS3CZOVKpGAPtJ
3aGBWI2Ptgck24Mi6jkJxmNrG/ZtGNrNZkpHtrJNB9qnU8y9/Djld0J+umy6D3ncmZflsxbfFSsa
OojyRv12tdVhEuzNiSy8Kperfy1vzTOJHj86LvpDa64xHqjycmftRmYOV/uSZhSjw0SgVY4GnXkP
7KrYNYFaXqY0HPdxWpjPToGcn6rHwZ8ZEUZ+kMwfc5M+BKXXfTF0U93mPDw9kqsA+cwlcupsM9km
hqbfm5afbcLedJ8D0D372Juzc1Zl0RmyG2Xvqo7+XLgVWeCqcv4KdtAYZR9hO7l6Imjoi2ji3MJb
FRFc3LttSgzRdzNtGYFRnb4jPTtBhiKc1onEiXpqKSvzRtD6rKm5ybOTYzuqVC2RdltzbeVckspa
/eTI6iO7CMD+TOatGT45kpOQ2wB4+DKMbbCV4AsJw8i4hHaTm4dcoxbVdXlRohcO89xJ+kg0R5Wo
YDTt5EGaxqhpLhNBORTzHMRUuN/ccvsJ0IMokxvF1KprXqh5/6cSK/pXI9P7PZKKIdVYk/EgDyV1
mxc9y29qKOQWk7SnznSqeMI7R4JNW5psEyFltCegLhPT5UDlJe2NXJKfMsRDqEMLRt9xN6U77ImI
txcIrrKHSfD6D5PfHHpirdsuGrOHdeDvvnJQNQAH+oizbKWb1ueUKyrJfIZkUdSM2H8Wgj1nUMwS
Ujmlv8nDvj8azVg9JC5B9xTmwSfV0T70Q+2daq/R841TeRQ1NKPj79VW/dmUDotVOiy+LcFQEqRx
v5NG6VT5fm1tkQIvjim0L22YAN/TKss/l+4H6qq8C+po3mUM0MrdGYJcddK46edOiVpEPVbD7WxU
n6WjR3IaCIZYYKzdu6BuI4T3hF86DdHeMniTpM9MISX3r3w8KVauHmpKWsVDyvAl7yO4QePs+wgd
FpzgefbgwAeBHmkgH2MWDwmesx3trUcJJnhjAIMPnT76HDlmJxi1vQvSvcOL68HJgJkbPdzhGvx2
butFn/3emnaVN3ZHOWrpxpHvVvWhSzv1oTPjz0URRZ9R6dJuSseldNtCiPGVkFGL7ganCe7rSk/O
bj26O5Od8LcerJ0kZFIodWNXHFLnye/HXmrj1V0EXDd2rvzT6CrFwaduAAuriQpk1UrejbVK61z/
2zy0OYaDxrM4CoBOcQ3N4L4NIpf43VhcbT0rrtIuW38fDDIvBBYkXMQAtDnusRWz1qlDk2m345h+
cXKYaAathM4ddIQnMBGhESNrJVqQplKZ14Te7t2AdI6GortBCinZrDPWVcT/d06yv1YLX4heI8ic
Ps11Wx5hUCt2Ze0XR5QbIclMkvk+bHL9Zm7K+K6c+vYuUcvuZkQXHM5DSHBV/pOPaozEtjv1w7cy
zi/IkAg62ZcKcY1gU1vJfZmrwTeE6fSNDQL+uTepbwGbzJ643vS6r90vh0bV79GVm3aK3pm7dwMJ
CHBKKoinRIpn2BSXCW833hsD+L3FFvS+cXZhYYXhVL931BmZgkSpo1t5JmmcjOw7eJxyC3gaCJoS
Jd3V53W1uXldTKnvQsjRpOUujoIZORa6EMJPkEXDA8fjcToBDxNgGk33vwMF1/mtF72hYDe33vCQ
kvhuJGCZpElOWG+EsZl+coOkupFh+9DQf0QaYsOyRwCQ52LZXA/vybXivHnN3DntUy1ogCykJ4s0
sr9ltkrUQ7GGR9N1rZsJdtWjPXfOFQBswx7QrT8PrfKIOpSPVLZvHgPAUHkz9N8VuLPFBqh61j0E
EHtEqM6q1+sn5KWoMEn99pEgO2wMkCZ+CbIcWkDT+BGjAgD59lNaj/plkPITfaRt3nWbKsxvPFXP
iChAqB4Tnr9txU+6/F2OhShlo5kf5Q/8+rO++sqB1Re2p4+yt9qlbxKhI+lGaC9dNB/6JNgB0KXJ
wnnrVJRRya6jzdG5cYK/ZG+iCuwD1etPbaxOl97P+w+GlcU3DuXhMMsz2Nv5+BQHy5hLLdR2BvJ5
o6SGfY8w2G7lx/Ubi4rJyfa25PjVlLoQoehXJ+qpGuv2ae5fJitsr8kcQDZs+tEtYVt0ikMd0Jyw
rQM2Dzybuqpfba1oVbkR3YYofm9WZ24Wrp+MZwld6grLRsUn+Lognt7BmSSwqZkDPrnQX/BPk8RP
EYDY8zyZb2TWXbEThWrMOdlMRe7AxPtcAkz4YJHXew4GZEy9OVbvpOtoJh7FCoomyn30PVKx1l5+
KLbavzj23J9kTx4AwGi3vs1/tX7Ek3LwmimAQcDi7nF8A0gEh0oVrQaYa0EthgnMWRtDwBQlllFz
Ric+EqF0EOIY5lNlZurWhQzyBl4ItIMcGIUzrR4fqOhun9TSjE6tE3BVJSpdbzLvSx82jKgFcLUC
4+SVOsvr2Gqb6kB2Y0C+5Nd1vTy+yiE509KgrE4sSgVF0lidux+j1Q5nmSGGtrbex65ZLAnmOimS
O8prKcoS+ea6gPxK8++K1E4eSQHtOtTQQAU5qb/L8hDI0i9s7IqSTaensdCti4TMElgKb3rJM8aj
rKFRzJUKSRJZ7Juddb+dP0iDkqrJtnMbaG7FuB9FPN8Idx12J0reRSJa3JYccahaN4fjcp8mo3Ux
p4J7ljTJQ4qGs7DLToCO8wIdqD2upjKY7tbD3JcUjsXGeFfUXVFROkjfHmpIu8viJP2kaZ0hW96o
kkkqr0NjRHedE1bgQCEf70BMIQmTh5/DPPsKOGzgfX4tnzKd+mk0s+FL6IoKPD9InsZ6mg69FkIu
33bRXev1t21lmhtEziEbEoeUopmr0jv+oY5KbRmQNjlaWO507VAeitBk3klT61lExsjE3xSml99S
GoTEltXUj4VvonQ8kLdeUieyn9Tlz35cD/lJ9p0KBNU2E/6y34gqpcrsURppguowqaRQTKv3vzRu
CZknfIxx2p88Mghfx0bwkkCX/TAWs4aOHYLKijlHD3+fNArmRzEpI6b3dRaTvH+YNMLOjVRC3MJM
SgS81hX9SqRuW5Xon6h6Ttg+ZhMJCUNwoXCJPaE4dF4KYNsOktvVFgBPhLCoHnbSJhewKNE69hZV
3ZXYT0qblguJUYckQoOEAoW0HGRLHoLMQLLRrrhjaOrrgDYGKnCGn11iioJ5eBBKL8yVA9JlXaW0
snTTmgA7V9u7VcpmgFikbKnz/7nwuogTDC5ltOfVItdZX2tVK8kxMuaHd/ZkYPM/l3F8rMQnatoC
lEKty/J5u/74tmuwmRmGurtK307/azKG9BFQYn8qKYDdLHqZvg1nXWT2DrWT6G3a+lg/GMq4XfQv
B2oKD4PZOLtVQJNSrhNEieWVzbT6xF7maBSpdVwgEhI8sSAwql0BFdGCrKiHmlCBp93OWgTHVOZp
m1hrdaRk2+m6HubBmK6Fs6+8IrpKVzkmzTNYoZu4olhk9Y+QPtQBnLNc5GXgY8T8dViuMIYHudxq
lq1Cq98u9+5k65Kg8h+4JuLTklmKXc85KpHx9C47JXNRgEGfUukgsltreqpLTGUfhF62XdNZ6+iS
rVr7MjUWCW+j85W9PJEcdeotpN/+g2L7f9jpoJ2WXJugHyUF/l2aZEpPHoSpbRBgWjJ0EGgs3RXQ
Tdmw4mgPWZAH97PihB/Ngd0pmX7nLtKK6GNSI+xsUCFzlKNOPFf7IK7Ng+yizE7uZ9SsnXTWZhLZ
ilMXWzk6UEAGBIuvayCW6utBAXdhkU6mV4Wp9qG0vsqhZTEUVbyZe47sVWbzJF9VqoFmJ0D5aeTb
RRFPFf5pGoMKWkN00bCNzksTeSaaMBeeZQsuyugMGUhLHBvAZGH9oYWGfaKc+PVgiK41d1UOABej
6ik2VK9u+dof6qD+z6Z0XWbJBf6xv55J+mhAU7bQPvcEIX6+BEeeWPYdZ1KRgqw3reIH56QhZ+2Z
Y3heu5GwlfOUUAyojw+9Nrg371xIOqbNZvGRS8g5zmjEqLEgDSKWllPk4LulpW0dkH5Eiv5IDNc4
rPaSYG2zvMoy6+eDq2VwiIKkOcUIIZ5k65+6/4vt3cr/fanwdy8jbUI/2awv8L8vk2QD95N/8vnt
q/H0kqrTaXqQs5bTLctQBvC3U78d+6fl3r/Ut/5vxuTU5QxvrPLsyxlREaOyVxr+4zX9+/O+Pbtc
Rk5tkg49g3XtdWS1vX9Vb1f6H86fpYAe3n9Ab/pvTvumKV/WP/drfeb3yvErtqRRfirFQbYGy8re
d//JRfoJPNlJtn47d3VZ/d6d7bdL/Yu575ZaX+l6tt8u/27uvzjb//tSv31fOkV5hKAb0nPx1v/2
1a4D//OrVVBTSahU+Nsn/S/+6d++p6j7EQH7t+/Jusz6nvzT3P/P9+O3S/32bP/4fqyvcn3nf7v0
b13WgXdv97qUDSdZlASQunTI3rmbiQeI68TueWsNDdqj4Mo1YIcYQ4GO6TvK7ZMi8/bSUdrW0aGP
qXUQo+vAsgJIVkYMC8StWAay5tcFZTeAqWcL1R5qEnOJYkVT7ypjVC9KkI/npAgU6Cec6YtLgrvN
I/2jh8Aw8DnVuO/FwYts9xynDsz39OQhooydTX823eRBLFiVGsVeZgQTYLbE7LTFWzrKKcQgyEoW
5WldwFaG4B4q53fresYMg1qKDqg/esFL02j2Jh/m7q4ajPCFFHBFPjm3z/FYhS+2O32HrRlNIdHL
Y8gcKDu8lz1w8DAHUlAke6UxE4GCM0iuGqQf1MGLNgX8BIeyroTQFGRYpzdN0w9qfTsCH3q19mtT
+hL+aCCTiyGMicAVAg634GmGZWLn2r5y438O3M54yRBzJi9UfujVJPg0tq57CsMYHfjagMjIZ3tt
jFl7kKNNOfbbKPk/xr5syVFYW/aLiAAkplfj2eWyXWNXvxDVE4hJgJi//iSL3kXtOn1u3BdCExiD
JKS1cmVqxpFqzV4893CoXe3ABv4CTk1jcodKULyuMqDb3xHY9hPkS8ZDpMdgUY/EpIWQd+9O3vtw
TYhdVkEDK2B9d3HAYHuBCMNRtDk/eXphig3TQC0Aqpn7pUUBYph7ZbxTiY0GNuicW+9U1xBEna5T
tBOPMEzde0h6eGcYJl8CwCCgKqV3TwGIgTQpnhxYHiBydwdjg7PlED2/2B4Hdq8Gj94Ig4wTSfsZ
QmcmyBq7DAKByNo2zNGgiQKoaMqWkRvsADs316CWt55tCzKZEGgJ/taCV3I3hkmOoCA0Zj14dDOg
cDfUOB8QKwMKJetv7TCW27jtxZYa5yPCBwwwtGypMeecbcBiYM61gKE2G8NrQ1DC6riybqSbFBQg
O2osZemt+aAbO/oLDEYt6Clp4Z6unJqeWmPbrPZ0LmfAZsvWYntbg2qXVUaw+ON2odvU5ncF7Amv
ng3VFhfbzDFPtEdPsyCROBVHvDjHvIfPdhzjV9YpsbeSMt1QbaRDal4D+/yBakGh9wvRNsE9l0V3
9urgXm/7eO24RgABcK16ahCsuXdZB+KdKStZbdznmXvV+qF6Yk2lntoh88NYJg9xpb1wQM1OCFMb
d1wm0m9r3kOJroMseZt3x8Szc0iOZT/BBZg81ICJ77IJPJ+aBaL2xNDFW2D8wbPiWcZrm4AbaTSz
6o6yDeOQbcAnkU8aOsEgnyRiSQsHAO9CafLJ0hMwhoIE4ZgmiMzCeAm2pextQP/Y/ZBWHFxEJr8x
YHwPrQ1yJSqLEGJ8c/Sw3ZYhOLqpjA4yAx9VnXgwCE3nUjuzhFUezvEURLa4FFWYlXdRbavfCS+O
JoWzh5F1oLYwEHWROEezEejOgd3DuOxJHB2w/Z/oQFUCQ3fO1nr2PijIkkUAJokR4olWXEaPgGhj
9+eo5iXtJVwfEL38Lhv5BpolEPUMFhR4lKw3dciHLTwLJaJmjsvBTJSCfvVUWAfqb00AO/UqacAf
1zNZ3YftryZqkzNU3d/6yst2dgXmtFEEHAhQcx2BhsdwzTsIPo7X2OrXorHTfTqoaufIOrxh62/5
plbwq0z1+xxxp+sIuOxdm9rHiiuE2QIn4bNEjfvGlceU187NriznpiWAM5sj7L5UZkgOKkxMOSsV
DfHNMJxdDJ7Bc4YH3HdpcACHpAY6PBwqHpY7zQmzFVgUtLNj2e22jxu1AuqqrsG3jRiVOSklvMxF
2yabGswgd80U7UIpauPCRryp9Tzx2wj2JAOgh7zjlywX+pVKYGKYBE0iB2g4NKCKytN7kBCCXZrK
uGMkcM/lEK+YPOI9/5lDFvJ+kb23a+iKCWBe1lRGhzz38itznqGrnlxcuLGuOfNziIQ/uQl/ikGH
cF+mdfXcTTBQCwFpZ02F1TO49BDpjRggUAZhcx7IUN48o5I3bDt2Q6zZZxeUBsACgE4Rg+5hIoB8
KJzRXDuFrq2jyRs4Fn1+SEJgMHgkmonudwUoYbUJKtf23TDsTm4dH9Oyd2+N6/WIlojMTaBE+tZq
ybe61LpbNFR4lCAuhRe0ylaGpsFjlLMBjJTDO++CZmcBLPMAH3DE9XUbjvZvV7OvkO8B/UY2eQwr
Bhp7k/eH1IUJgtdx/khlwHadW7MEG2KBb2CayHzPRDne6YPGd3CLxF4ELEdmsWtTSbkGN6J4cVSn
VlCqU0DuqHPrdGxVuWYHR8jg3NFBV9AIXLKU4tLJ9rBKP+ZlAxp0KmutyfFns36dMsvZDlAl8xFQ
PdwNLrS+Q8+EIqRjpN+gyeR7iZb7ILR19klpG8/QHovXHQOhRsg16xakmg+RqPHY2tMTqqAGtym1
NFtpTfw8RJOVGu5ds+r7P9ZQvzO7MV9l6AFvV6diD9qWfGsDMGz3F0ih9pcI668Dr+seguqRsZZF
wnwb7PVnllXBcVAgrB/NOxD5ggzFLR6FzjetpoBbGOzvvGXpnTXCUhmEkB1yZJGfewQpbrq2G1+1
GnIOxg5fElNb5Tnzrs46sXr7SmlExXrX0jKuUutt4GiRC4MKbWLurYAo5rulbKicYhMayljTWVRh
xKO+7w2wWy5lYMgr1gh7fCt07JQLALOegzT9nYrG+G151WqUjYL7s/NWCEXJHxoBktPe06H1bsIS
J1sNIXyJByXVPH/LId5ZeDG/tvCGXN3U+T24Rv5WN0a4MXnbHXjVwntQ1JjOAomA3jZ/qB2LP1WN
C2wV0G9O69b3NZYVIN0Gms7qBOLNk1quqTYPoGYejaW507o6PZtlb61aQDcVB8Wm3R4No1bXFARC
T6NE1KYtrB7YJMfdR10ZblwgQta9XtuXHjySO32MJVSKPRsqbQgyqnu1Nzold04ps1uE0EKQueXh
zyy0j2XeNq9JWsGWl/HuoOfZ8OB2mB6phS6GmxV23rMe1RB9QVDRXhhF+ARq4B+pB1o9J2uHe0jO
x5tUNfHJsJR9q10Hq02Q2P3IVPfb453z0EITBqtJkJBXul2+58XWgULayoCS4RPrhnPodcY3w8qN
9TAy64xeL0+gTsq3bi4AnI9AmRdKSF0Vsvcz5SQ/coT0TMwK6urGYONw+upUpLWEMT9utkVrqAc7
YgXIpmrnbYjs66giBApk9tmws/jPaKkfiPwyX0fHDdcdXD/X2IT+vKM0fQfGNhBoCPA0RnC+aE2C
YHZmAH7Gqnuwlhd/WjbR0+ugUBsssFQV2aOhV/ZvK7E2jsOMd+l1pQ/FqOym23G81y2nPBTSTDdN
0SR+HaCjmo3F91ME0lVUDfNrI1eQkuoBjgA4DUs+MNSm1RvepViL0KuhgV1Vh6bF1YA1RJBAZZUY
9LcEFGNPiH50QH8gQAhX1nJjgAviYsohAJu/dO/CHHGOGd7cMUdgPCbcEijTLryCuxpwdQO7pRjq
1pcysYatJ0AfHwZ2tSuDKjw7ZpHtIfDunTyZxAc7itxjWYg/tg3aGL3X7iasK9gUTBC/F+WBclRO
h25qsTRrIvs9SVi7W4qWZlHYNhsv6fGRVY71lJm5X45Z95BPOWhPvrPIHM6d1UDIKjIrnwEGdqCs
O+gnuPN+jCbP7qHtVlyhgRL6jVTZjrKp1hTX1AS+1eYwsU8tqIgq4dEHZlBrAoAS0hIYYxAS5SJs
1+XQ1atEMfeuE2333PLHvonVHwTg+fggAUwi3gzpEgsX6CPgwbuOcf0j7wxgozz2qwF7tpPV4LqO
rUumhqvsIu8YdvcWAvN9PbYfpBtCXBB+QddvIS4/wd6AV86m0jmJT8XgZ+FYbKF12hwsBniB7N3y
xXQ88F4wIHMp6/V5u+kV9syR6fQrB6uKm4kgi5uLwLpVa1jDYSmTY/Kj6R3nOA5Bd6PyhEc3y64k
ojPwkfa73tmnYBg8UyW0d3+BrjcDtDYH8Xyn2pcUxCDHHkyHPhSOFXbw8XPXplBpD4bnwJH52o3U
d4JGguHMAFmTBhkJytMBADUUFlG4KyIGUXo0oXLCWkK20T0YXnMu9SY6MQ1obS3A3ItVTb+yzLa7
d4pcewgG+4Ixnb3JBsy/kLsB3GXKeo23CbAqlfxOszOB1VTcD4dRhA+QssjvIu+3zOL41MY8v+ut
6mrEhTrnoeFA49RArLqhP+uVl14aWT0VNihDOre4jl3xrXUG4ywtaZwR/GptYk2r/CaM4luQsIei
1I1TN+XoEA8p/p/bHglu5ULODFLcE46rSJujZZgQpLUk4hZSB+8TksSOhRFfJ921gmz9D6NwxSqE
8MclD5pvjWD2dsibHn0g5a9DqqCnOHinwBL5piyDI+dJv0+wczhJy3J2qoaAXJ/AFuDAf1RkrrMO
22zv1d4tltL7A4hPq1sIOQw7xFwguPJn7zLsrAEDerURCei38DHtbPwOkCHgxDUC3vzguf2qVaDo
AtX+Ki8kqHJD6IWYRjO+O4F+UZggH1wvALWUhS/sCuy+gHgOZei3ckTsroRRcWKa2GiurQDRGKBE
x/TqFMoAblFRet9GBkVcc5tL0f7R2m6TY/8ZrjT5ztML4rStEx26Xtgn6FRjIorLW9+Bwnysu8g3
EV3yM8nYOgkG8y20i7MNnnnsvUB0j5j/YDemrv0KGAwCsNvq3S4c7NQNSOaWzcAehrL6gcDRYI+1
nLGPpFqlQSt+QeGiW7WiCLfCFHieTdk+9n31PRUVQKRAWj4Go6mBfwrSv5hrDoiJCfbQmpL3EGIt
NsDFgEJMxVeml+AHMKPhlWWAKHpMeW9NWf2qgfv5kcXtTYwO4pjKzLzXBeRrvFJo961dZ6BiS3/J
pLbemBAVNtuBd0ygI3B1oujJBScxFPqMlyqyjQvgfS+UK7tSYfGR1qvClJNHsbosWCKhgwxVqDze
DhlWzfoAdaos0p8K3rsrXXj1qYF4x7rOAwsqNTLY5gohHBJCdmswfvXbyU17kJOL0/vVQzr5BtbL
wGLOvQxtb5XAlrX1cgeLFkzV6rIUWlM2iBp7DbdosbJB6Qf5MbDoIXAK6tMNqHtbwNf0svsO5Kj9
DszFnJhKPqqkM1r/3UZPevvdQWPw0fQ+NBvy+97soxXGmwR2xHauWcl/dk1Qvul6HG1CU/UHkrJC
kL5dgclsxduIr/EXYOFhQEdB6LoNDhGkCS5VjwAhkPdFPyLsCuVQes+2Z5cIe+fZrhSu95p5iLhX
lfgBAxr3oavVnitEblTVmhiHiYaYUsRCrLHOvsvly5fipSkWTz440kBx34qVF016HmYIE007qE0/
iZa7mSPQNdP0MCR6djWzMr8mwoLablK+UwvscKfQ98gFWhHhifk2ZCHiMyAcdA1K04Dxcix3Ue4N
j0FZQbp+oi3roSpoZoP8gYUmgkRhPe9G+Tp4MHB5joDdzQmL18TM4nUQFvxAtVxvXjRVY/sp0vgl
7W5UGphleZ+44BgOGgncByg36oNXA7WGKNp83WYMwSkThybCMPhPoDqxEMQrHTR8uLRAS3e4UflA
h4rx3dDGxj3lclOoLSSk92kEOTDPstEVIb733Qz3mhbV76NlAn7GDONgRYH3VCTtBWTn9TvQa72P
4Jbu7A6hczcOmViHbp28OTLcErDZNBBjZQAoBBU/5mB0gZ72v1uMFrpoJ6R1RPDhs6kJ84TYSbaW
TEU/Uu0VAQHdd8aFtkEAqn0AvWO+qURjrSqET2Kzllt+CxnrRwkaxNsAWliu1dZj49RY0jP1zqQF
QKBZlZtMyxHkjH+5GhgCfYpUL7AWcMHXRUG+KlHbUkVHAwwJ96PnqZfCjk6ApPQ3bNXrl4xf8jAv
nx0YOR8xwhBUgVLbTILLGAyPRY6nENppuzbDvoTovJ4Vq9rQ5K51S+sEbeYc8Z+QgEI0ygMdDA9U
FSoGTRbWhm3iuwjVXIdln27tEeKY1KbsXOAadfB8Tad1g9Fcp4tELeTboWEJCYaPeCxLByBydJsQ
jwgxWnQAqi4+Bon3NktyNPZFk7FEOHKER65Z4lUkAaQyQNj6SmW5CU3rLymqzaX9uZ0mEecj3Xxl
Dto3QaqNrOInzeviC+CYFmyXSbyJEEmxZRNpwdjF0XlqC4RG7Bdml2wtivZY1iwUHOKkWIAJxV2f
KjTdhKkASzmtXwOd1z5QyoFld055H6l/1YIx+ezQEGlDHUtHZ2WDm/BXlsNopweJ/Qje7mw3FNjA
FTaH4u0IUgxnFPLH1BYR5xz7wkmhQ0MIDGs4MOaMAXHd2OMF9MMd5lWwGnUWaKz4VFH9dwWdYQr9
ErfxS+TUABWJmD0LcIftKKsy03zGfsfclRLedMQLrkeoVx81YGivWh0VviyM+Ff62yoY/2khegJq
8th21KMwjwLIvK3rMP0lSMYHLQRdEwu653zEdKFq3oLXpVGbIHOfRak7BSIkI0iaazpLznkeR/cs
LdQF76Y5aFX4vdUD5KhoOoTYKhyEK75TURaVxT7iUBdAv8TADIufkCsQ58QQ/GTmsoGt8trZTX8W
FGqLkLT+DM0b5IEeOYLI184w2HYRhLNA5AZbeoWIWt+osUHcYvIYjwPQku0UMCJMkEDzwisfHUO0
OzOEQlCG4P1rPIHq3AHhRZ025CAtwOSNMEHzuTBbZ93l3NiREtoAyuK17kCXm7TOqLafGutT42pq
rBQg8mbSi4snA3VVobnvHQWik4nxNOsDaMGm6U1UoDNFj500q0rnSJVAPQOOq+A5oNq68/LjqAqw
bE2nei28OGCo9VXQsues1dJtnaoUih146yBezLZjWBUbaaUrqGRivvIa64RYSyhkTlmaw3Qt3IKL
u7tSURa2ap1ELjqpM3HPSIQG6UasbnrL1/jYmfcLk95UFIYpuy8cr7smYeLrNiJLYarJn3qs1W4x
g/QtoY5ZGrxotauf+YQ75uiA60KxaEfZ3hbJkU7VejDP5YiuXUWIIIK1eEzudMbBLrzkM1aPa+Bx
QH8wVS8VgmUFAkZAo6070OpQcTycLBjQni0DkzA4kWG7YBkEUOHwLJwi+jWGfwxHar9TBA+yXINE
XF0DE8vC6swGEZ5SB0gsS0XFYyYTOElHO/yluj+1KsB7959zeDZmG2h6V2e9kuwgklsbeNUN27rC
hy6M2s0zPeUND4i4eqr2uNNjWTL2a6aGbK1zW2wJgUoHOO1Ar6T0v2WELaV2HVBX23F6HdQukNha
mkxZGGDwnfqaBixoHtTyKeTAn1JKfKSWWq2DV4LHOkyriKWru8a9FJb0sHoK2x8pd2BMUOZLXCN+
amyExBLarp6bKoDJHQ16B0J64AgMb33SSViGoIs3WILhs7elBjwwBzDD5dqRO0/DJKuNKHA4ONgB
WobZnKFi+CbiPZMcTqap1dK05txdxaJId1QBnnyo9qXQxSyYA/EQ7YHWq/Sg8TrdE2sRljo9Vyqn
IqGch/nRU9ZCC6rkkyS4F9TOKUBUQ8KcO1oLCY9Hx8AzPJ+ypqPkRoHIYE+LINZDQ5oPiAGlWrf5
k/HQeDZKb7wOjfWYpVp7yD2ByO+0A+sYogokrO3QDA4+Ulmtw/FSsROV02FpRtksTkCApPLSXypA
CZnumBjTFRHhhk3QnuHgXM2CqFRGnLj4Vgr4v0F1TGVLhRvB2GYDMe8vZTDa6ocujt8leD0Nb6XX
7oXXsK4QFJ0Q6gRYFwjUO0Iv8p6KqJLKKdUhtAL0PQgD+UT//HEGNclMGbHV0rqcWtO1WJtvqyl8
jXgX+yAtjwx00QulI5UnpM8F7jXgvxHNBtwngLIw7v4Cv8C466HRumt42L/yZtzNZklAzv1QJNY5
byp+77AGqPbCgI6RE96NQJG96NEY770RgYG89bZYIOkn0Uh3nw+dftLa8H+lsIV29/9qF1rhXU3f
6gFUU/0Ni29w9sg7TYIPiRYkzuSXCKwhONCCxBYF34eBoXyq7TQH7HNef4H4lgsuM3wrsJxEUPyU
pU8HQggb7DGRpQ9Ln8etrxRkFlgaiSkEBfB/DbLL4HKL7+gnLKFr29TD3EK1zCvTq9CzHS9CfrHg
DJsZUAd+jmpl3P0lQEVWA8bhjirNFBTgAzjWdrAUqIfGqxFclXoR2NSQBYNT/SCTGxx71Y1Kkrqe
vudgt6c6LctAVOvZoJpLoQqc8jcFH77ctOa0CXGz8EBB/7k9altD5A0iUuEgcZIATOI1Z69SRGBB
E+1TqTMEmFvtax2U7NXpJoLBlMWbsEGrqqobWBQ7Vv6YP+kwreugOBBNcJuLc8YuWWkO30tsU9dB
5pWnsYH8dVTGV11ap/Ivj2s68RdYo5ffG0Gj7UpnsLcxnMDfXehAdtCYtvuCbbPhblY3jFuowzQg
NourzLrzEKG6lnHsPUsO1qMGNwCF8CciVoJSFHwhPJ5zUx3lTKtmzx8tiWRpyf2nzjQsDokYkAiR
AhMb7N7vMwhpltyGAGUjnfumAqnVxDROhw6r1b8tEMEJiUrw/zSKzy3opOUadIKjgb7n4xpDwtm1
N+E9NBAugICh5KjFhvFUCTVuAq3PtzCAGGCLGMoDoCHKp1q76JP7tg2eowRtdegjPhnOhqqoeV0V
F7110svc2gA3DQNX81EP/DCaeImgt7iqnT7dO2RfKC2ExhqNrrbWFIDHpkM5sVl3kdufsKDyKVdO
FNZzaqqkZrDj9ScE0f9tMZUnpWhWIocU7iAK1y+jEmz0OqT2WgeAgcGt3kErN56tMNf3Q+c9NUOq
n6nIQbRCv7ai2APVXmxhvhkQulK2k8GguEEdZkCoYqHr2ZkGwDhI7Q4rrBv1fyoC4xu4S034fZZB
84+T4BaZxxC18iB5uQn0vt6YOUyz/v/rhCgY1cPyK8svf5zkJLLdqxITUJvlxZEjEvSo7LY4Upbp
JiSnc6F8uBM4xJp7LBDVkG9s9Ly1BfW0TRGBSQSGWl8ivDLbdBiBK0exdm/2venAGCnGe837PecY
H7I7t2sPOoxw29DMcPvTF52+3vTxt4SRrcqswsP+qOi7rrlvMWFQC56CQEnYXrxt4Nu69n0fbtHZ
DH/U4dWohiy6UsXArCtUWsXJGDxxLzP43dtBXF0VawdPByGiYFge91OZgjff8DLPb8HA45emku4R
3ArwvWWy3oY6+GTXMQv0czaFkAgZnxwsIkDlwPKVFWKvvk71kt0pHbS/iFYLWojxdW8SU9MdR/Dx
2g5T+I8LEPjAh+DAgpuU93TQIEA5p+ra3DkhYgzNwe19RGJX90NuwaISBQiREQWIIh1s59YI3qru
6xCaOQhGAol1q43rqK/KR1OVkHkO9OJZM1nsh5xXr9LCThAL3fqcpCLyoxrCDDFgb4B+NOjIfIDk
uwt6TxiO4EwKvg8QDFp33ChetAJqCqX6GVjBeGU113cuiDK2gLS5K3fkzTnxnMfERgCx6otil8NE
tM5V4kehHBAziUOSGf1WFxA9pzIIT/UPWdA/pTLW4ZOCzGqJQFyhxcAa6nWlLljbF2Hs5BvIPzQb
4WrJutQYdpuBiOdDVHnb3mmDuyGA9rnlQZ9LB4v6kQ4pAMTg68zkOUTc31pvsh5MPJb3UsIUsjKS
KjubYR68xEa2A9FqiMhGTMGBF62pVchhWWkR7bhiEuKPodHLQysHOddyBOxAhSnusXzANarEcFdO
15erzExN3zGy/BiCrP4Ivqm/qaWMKmI5BWdTtWMCSgcME5rTgVouJy5lSxNKgVo/ByTRGTaN2X4f
WG/D1CZwFVna/52EFwq34gqga8cJPU15akopKtOGGoG+zwg5rnemJ4qjV/btwa6LJxZ45na5fZFE
vV8N4KWqJUCIvXbi5iTxBfjCsZuA/myCgtuj9UsadgHwRmStPCvUfEwW9TRj1MdSuTDyLflY2aCk
yPPs0AHqADMvFAQrHT5sCg+gi3ajGatvxnRpeOLgNa6BQTkWxnCv4NEHvLTcVDxqQLrWxHsnxrou
lsB++NaYI2bADgtE/kJaIJ/fCD06esR0mBsFtYlXMqepmNovTbEvtPe9BtWwpM2zvZpwyoNhZdme
HqDE1FojrBIvoGvg9IWo6fTYwRGRQ9UqZ+V1YOdONPARTOXL46eXSWXzK1qql5qljFLLgd7Lkv3S
rhE63nkd2cGeg5YBGhZw5+MFL8006hWUb4AqGuabToH8HHx4dkqw0qQtMKy44+Ww3DuVhU3j/j2R
8vRkltaU+nLKl+ynP76cZ7QVbh5yhNi5Jv1TzJk7bqgH1I6Zjn6LuP41aDVghaqtPt3Q64KxOz8u
L3rJUtnyRpesphUApC0vnGq+nue53jovEDIlQlMCV6MXOlystQT9Bw4VfHToz5mmRp8KMBPVf5M8
A7QZyixPQwuzYC+PFubuYwX3PTrnlKQDlGfLz/lMgBK6qUFHSu9neVyfhvmcnJ9uXtmb1gs2jvlz
cLHYb0N8tadDPD0PNv3Ov7L/KqMzqIJOW7JUBovY30vpHZzDutb9aRPvbh6pNCbp0EwTAaUcCtqh
PA3kf7X5VxmoJPBalpqvv0A1dNn5F4YM2MCqjH0g7WAFmv728k5pENOL/VK2ZCn15bR/lf2fl1ou
/+W0yHNKmGzCdiWmOVLo0Jz8m5zy7dSDaM78VFNgU52C2wJVQ5YhSadSfr4IXenj9AFwC6i5fRRS
ymzLcaeadE8XL8EYuh7ZRgPd5TyeaZjS1LV8FL6ULSN5afevMmlMkRvUFanhchkqW7LLZahLL1lK
zSN+KfzyU8tl/vVLrWGCMTB8TlkNNubpazrPfl+TdO6nwvlL/LWUGnxqRcmlUSTKdpwn8o7m2E+/
Ra2+XhUrr/zQBj+XScOaQGFLNpkmFppdqIyylPr/bUfn0mkJT9djbKr9PK0utz5P63R//ytJ70PQ
TE7JEFAnAHjelwdBnxrq240B5R/WIvhdD0N0ZprCUjjU6hNNEpTPAFucAJQfU1wJpZGmfl6mVrrW
P6fb6UO9DDRq8qXdMsaoIg49Df7tQZ8/8l/G8Zdzg0yDFUs/zjdv5z+HQpeHafE++iAPAaNdB8eF
OaZbDkML0lCx/89i7dPyIKIFBt3IcqC7dsIYquJsY8O5saWHscz8lP1SZtJTBHqNFmcqivQNjdmc
ki7g0XsO69dO6/n3AcD20afVFlSENIT7TaOemgde89RFYFUVyv20Bp3vnt6jag3t71IzpQXo/E5p
AUrJuTMvb1pBllcLGntPnQZkfelaG/MB5KEfT4T+8fwqqfBT/uM1As/HqrE/LJ1p7mMfa166PP3s
0lspRWVU+68slf3rUqmpOGhT1nza29PNUdM6kd9CoGGxZyjX83TLSuzwQCzgAcWLLVzSDivQp/xu
ptUdzUSUgmrE56yMsmxjZ8afkJnlMWlghQQyrzwGYNTcBwKWhnNbumDfieCDMbQRnAltuf/0ScOq
GF+35StJn8Zexsnod1IiyBV+hBXQBz+XB0MpOigL6H+W11tlXpoY0fvLN1oDkHkLpOI9NdR6y1hD
txf7IIRT49LTVzkFqnCvEOoERi5gjSGUIIT9UCoPoeR9uaM5Z6xSLGUkIsg3LR4Z9V4a2Z7V4GM0
2jb2+U34poG1DhKcRbZqlLLW1MRQ4PYHDSI+wPOBV/j9ujfW9CTpgLUQuDOcA90lvZl5qhogkAvW
PPeRyspYeCuYWK62NfyKEFVzwHlfXkzaaRl84r9oiKcy2hhxW+NGPF/vzSMNk8pr9kkDE9E49ics
lDJY5Uyob8of+GIkG5gbwSY/ve7l/jTgnjcguXiHHtIzwB3aRkEyYvRryFAcYh3mOmiCpStQ2b71
nsc2lhrKIxZ6fIMO8I1u/tOubl5Yfyqdhxott5f+3Sm3nKASsCx8rNmWp2g4CTwjdb2n4TU/smlv
SX2bLvJlDprHNxV+OaXQ4LaNCtAjYi8+QOwJkje0MA3yreRgh4Y6FnyHEJfCJI/or1XWuc126Isb
bznsQECJImx/b3XZDY6zlQEumywM7uw48bOxvtnZVQrP2dCvJqD0nDyOK9Clb8MC+270IHSWaXCB
VmplWQWE+8y9JhW2Jyk/8Khi8yZ13sXOKwsaiDTOl8XBlzJGuwVqMye/1FP2/15gzOdQN4D7dqsn
Mtgp0W0RRebM26X/c/Vhswq827nazRMtw2NMv1V1ZO2Wvprb3AdmqNtTETzq+J7QnDInqZTylKKD
HWpoFELBAuvHbsvNEeQb0PPhytosE8e8DKbe+7HkNqVdHZKql9CnhfXjww5B3aSP7XDVQNobUTPp
pwG4zKI0KOf1jDfq8R5zCsyLlu9lUb+nHgkAzIBQA9MH0USwM4x0S8OP3jg8bSuzFe6eul49tnMD
+u0URrd1LqtxXirSnX353X+VRY03uWbFXd3iy+wXva1vgeK6zNNZ1bVbcFde6bbparYK5S6r/5pT
6IpOr3SYkKLvZpQb48bRRnjz090InmSq//SFp/ueP5Tz6KGv2jyc6B9ahhLH8dGu+LquNLlfLB9Z
y8x1Mxr56tOCWDehgFlwns/d+lMX/JSkm+dJLtdhzRp7pcACt5eZg48EMAfbNEYvpG887X+VCZua
Bm92WIgt4i7rQ9w+lqOwd6niW5Y7WJtSb3JUGiHwpgZ1ev0jqCYNkrI0wTY/7axpRNAPQ6ZyhOMH
YLyl+1HH+tpFVdc8ZDJYQ552P1bRFHn3H6vVpyc4P9Hp408peoo6gN4r1dfQz/2Ytngjh7UsBaa9
j5UC0EjHlmevmOlhCwLD2rQksnJb7HsACqAfiVmY9qBzkhZ6PY9suBuma3xKjkEBI0EZCAj5iT0H
o+WaWlMPjsISj5byNUjkp6i3eYlDv/dp0llGfYXl3jrrQ3N+SPRoVCTqdZGboLemXb0FQ8JQJocW
0XKjz2Oz35pwYNNwZVn9aPEYQJj529/BhABtiu+fllwD4GubpAH7F2zOg+17cATD1GsqPAwbimDT
P/z7qJr3eqzAkEtrUOqW9JhxV8cI3PuTooDX7Jbn7xlwJMXT924pm9ey9fS/QI5ozjaQ3Ch/WeDz
3qSwsx3y7EJdgnqD5g0jhnXndyOChPbQbwEaCDMS/bLdO2ITOWB6/DRqKDkfpLVKzdLZZ1OPgUXO
25RQvzkUoC+eFrBape+YgWCgfoDZHbLzfN77W06GaMpIx6psmuTodVDKrMDKCML6j5l0vimqmzuN
kejjhpJUSAd6a5Ri8GX7wW+3zpxb0cg1POBvUEn6H8rObLlxJcuyv1KWzw1rzENZVz8AnCVRlKgh
Il5gMWIeHDPw9b3gjEzde6szs/sFRnc4QIkEAfdz9llbvy3q3MQskasp9Ygo1Axx3xr/HrNz+k7Z
t07d68EIilJ+MreZnbwfmQLh+kG+vAUq5Zd/ezm5bXSyzG9dmI/Hj7UejgdMxExb+H9ZBM5dCJR1
yaFoasuV+s9iG+Wzn9sFsjtCSrH6y4xfJhKeh3lvrd8jaB9EBPI6kbet21fsoMP1s7veXMMPcg64
xlHzdVOumwUI3jaJ8jfZJTemuBtwAzjK4WV88Tz+5HydBU/rL9LuGswmild1+TrE91PzqFMCuknL
3VCbj0NnoGxRSKs6DtqIVpsCzabMhclClIuDiR4c7Gbsmw0Xj02ib8tiq/eVRsM7EzXho+Ha2WO/
GMYRzuolWp24krRc9qGS/EDMZm9KZVA2noAGHCFMIpjvtKTao+oFdqoVdGbzu1nXJLNgERlBElkb
6vLzU9q78cEwDGVvh0lBeS2Jimpxjae+bmqelwkJ1LWJ0857olvNTl8SH5PQ8LLML4uBV16J7u9S
5MidVK9wcOMh/TYoMydEmOftEkoWr9n8q0U3famH2r5YHdeKkjc9pdsJpGY38d5aSlg3qG5V7nCK
f/MDFVHIJTVTh6pElGJ28z0+1Xcli4dWBa6iQwFIFNVEp2Cd3XTx+EM3iTfF26U3DkrUpF9q830x
YnWP7a+9yUblWcsiGHEKdTNGuynL2ni3488DlUPtOh/GQQmrgDWpia0tif9f7VjswV9S6z00vwxs
5ZQg1ZjaorTcIPhcNiDNokDkqdgs807L9OWkuulb0k8UNRVYIsFzV/0mrcadbZrp/aDhXL16+pSK
zW+1ss9lFPn1zM2xt11g/lba7TWsETd5WhsYF0flsVy0F/4e4zQhKzh5IalHfn9VOFCBWcgtUjiF
uiDLw2Ct4f1kMaLcjDnCZLHoQ2CvZ5CnceRot/uxlFQqYNmev3rV16mmMGf2Ruc1acWbpXfUj3Zp
8diNEwrJeHHP9jiXgZlY7fbjAX9bRgHBzzYL1Q9BD1zV6evyDMstGCM+BJx/7/T1KzVWYEXkxPlG
Prd7M/SCwjbmwO696ZzHWhiE4CI37tpUDfVCdUKNxEc/KgVe8Lgeku5K9HmLyY8etBllWZQu9KiJ
a22nlzAkF2wbxL70cj93ew2/zKw/FPUAgj6Zsk3UZ/bGWRrKTNXEx8E3On9semqvTl5ZIFLj2xUm
OTPWp2vN2cMcWho2PLDcBqV5wgiCOr5mMrApC6B3J4HuWbHfufaT15fpHdmV0EeWi5JaGahHcNqM
2PZT2Gkp1R1TCg7x3I2obW+b2bRxi60uaa5bOG0lb92QY5zd1ZYv3OKYORkmAJGDLyoOJcjqlfjs
1lH3tJhN99SmzXYYgNLJllFO2n0xGseibrL7bN3kDlj8Zr4sFeU8pjehxY1+og0pn5YlOzSVM52m
TNv+tGCKIihzj6k+GHcA8cUB2L4/TaIKKAmOMWC2eAaRudnNLheUCxxjY4b15Ctisc5WM+xtp2iP
zVghKuPBdydffWzqMKFSyMi2do936jhNvgus8hLS6kLV3DSOVcHjdV8qzIJQMuRnz6qaoHGh61pL
5h00obYbEISUNlpFdIqNIYhqV/meVd7JxXl0BtnRqV34HcB9hgShoWammjtzn6bp3qgqqnSt3v2U
ZslVq/DQVJZowLWuJannwBoYsbAAsFyrfidiUOIrBF8pa+uABx+pKkh+QVeVEcm6GQBhUuNWaSvR
Ke+joCyXL02nhX6eU1wQj6BLhXk1raZ+oR6WonSPItSar7Ho7WjrhKHh133/ZQgr3Izy7IvSpFvV
ngQIjoSwQNYn/NvefZ32X82kSiBmhDjLhFxLtk3OPSnt4yQAC3OJVses0FtsirznuOge537uDj1F
fsGIxcE9VW7PYiAJrSien5LnP9uaqvhFjyqWqt4VC8B9mqiJGlgYwXaZ4gSZTXdikPhsqMjtfnZa
EWgs+KhOQy6Whu6+W+cBLShhUgtriQQiiIMrKIHz0LtAxcPM0+ywhMxUY1NHse+lID+13qFoaL0Y
0YH2vg60N0B67/mLiJ6F3s97r+ga367Qsuh44WalY5EU5+PTyuIVTX0BWh7nO2vTFVmHK9T0RKh1
Mh37oTVDSIUtBT0wtRNf160psEzEZ23x4Bhp/RYr3XeNcra7kLb5yvSXvxUPPsG/K0JuZk2nwJ5t
lRGVOLVSkR6F26z0SQv4pWJaW+kFvRh/94geqFTs9QmCQtMGQ2ayCszqTT8OBEyLilt2VjlBr1D2
rVAQMORC901Vsy5aZL97nmmdlFZYF9zGfw1q2u4c28TXMAsMkZiHpiCakCY/RojM2GMU77YYm4M1
XwrT1XYmDiQB6S9+piiefSqOjFOtL3rQqZe8rruA26F7n/fat2SYoUH0KeK1sM23VVOlr/YSst4g
/U8cQyMhphn1vWbjX51r7hEZKzELY45ODtVY96qmCCzkIR1rA+VKC2UtBWEhXXueV5xN3zfnqRLa
czlFzQlp7q8MQERlBRPlV/veVs5a8VU0tvoKWHc+xkUlNramjPtMI/hodYP94Kyb0uyfml7cVWGs
H9smpqoj02c0feq3uo4cyng0Y9uXJNuBdvpqk5EoRyR3Z7VgICwlRbrZJIHA8z7IDUCtRlV6Ab9l
KnIt+2ts2d+qMMp3mVdqW09zx52RdofFrqvAGsyYWrxxQuzRiY1bTN6xaOp92zArayjiYyV2UMC6
3zNZDYNUny+5PXU4Ymc9fuGat1VTCCmUWXf3Dr/Eg1Ds124Q4smOFcJCk77JKbPZKiPuXkunv2eY
t/Jkm9FOmijdjCZrt1wHzWns7OwQlcZWJzKqRJa+9XL9Wk3DcqdjCuXn1qQ+5RF51rDS78sGgwdr
UUauMEzv8nqMT47+Axyxcu6sPGTdqMLeyNSJp8DwTtksNb2Je0JajgfCPzapWy8NU086Zw9mEueh
qHx5KZO3cJwH32hTdVeEkXFvzbiytvNYBG72oMatd1mGp9pEk9tS5oC4lqgNphObQfANLZPR75hS
5OXcAbQ38EjDW3hH6RU5OwvXqSF2ry5z10ohIJq04GV04zUfMGzvh9E9rraXG/QEChdxfqwM9aw0
TrPJhVL7Fk45fDvRIVGDqeFnt2CAttFq485SY2uLrCegvh/bz8ZJ9hVZr76tJkoTtF+jN5q7vO+V
E+ZQ80ZLXFCi7XqbTfXCL7wvCCSC1izJlOB3vykG/INVwR1xqpojXiFUN+HRxezokOEkFuRWddXa
dN4URGYdT3xLNROMEEUqvlcPDwp+YY0RUitsi/fcVElCl/l9U7fuA5Z3Ls5WWbeLW9g4+HYhp1TH
Gt3TVkTI3OaoeHCnhgLrxhzr0zwar1YTD/wl5kSpv12fFzTGx3h2kNBbRXvVNLu5Zsx71UJPH2XX
wHwNPDf2x3LnUGfjc2gB+YkHSA1eqgRR606EqDjSKublQdGaZ3PqmyvaJ2PrzREzKo8ijUgrs11V
K3iaYEMhpj48ckfjjVHKr3p85a4fJ/XcpiGifleAp+Lr28jBss/QNvZkeIhBqUIDlPxkdEpzdK2a
rG+X85FbbQeAQ6Txpouab5NdwteevOJsi8FR/UmNsMKo0uc/9MmXTp4vJyOuTrIlD+NHjkeTPd9j
q0XqYhiHPYUO6rOtdtOzs5Gv5caKWji6I6G7jz6h2Z/6KEzvPTRczyJRJ/Cj4+vHgHHook3eAOD6
6LP73Q+s0hGPD2jgXVUNT7qX/QTEED0jhIqee1yxdxn12JuPPqMRFK+1CPdKPU9QgjXufgzd9iyP
WCpjOTPX2suW3HTtSFR51k2uVzd6tl13oztlchkacBy6bWRHnRqX5yrMjYfenh9lS25aC7atoOrg
IJtqmc7naeGPXMfruoiuXU/RAg7Mzl72UU3QP1LCsGcWv45g2CxwUqIGt7qNEFrRXFoTB7PbORiB
ALvfmCNe37IvLxWxKQsl3Ir+V630zjMFoc6z1w/T1i2SFrN3/GZQ5E/46yjxkxySFJB5Sx7Ygdrp
aMzR3963JdNcG6Xbs96OJHPwP/Pl4NtmHFeIeBke6oia66o3rqOO3zKTgCFw1ubkFMm1TvfqaBvX
jPnMVV2aKMAKoz/KASOLqGO6KJh3r+PlEOgpWeix4I0m81jYevKs1F550mbwB3nWJM/puqlXaWlj
FhWRKppy48asUAWyyhMRsTrDVgaUBgX3g2pWAYJC86XGvCUoDJ0ZY1MaL0zmxq2l4QAq9/IBeYe1
tD6ovMV4iTK7eqim+rsci8XR9ByK+LYvG3+ofCzzEgssve3svuzSXxnEBgqkm/jUhE77SIpLv05p
XGxjCllzjE+CdK77a2uN2aPisOBfW3LjVatrZliPt74wMg0KWFl7hDp+ZO666fRqR+13erkdhTnS
lhv0vJU7VWx5LwKf949T9l5p++hJtaPsw9VrPsUr3V8eIPvCgQL/mAqu2wiX9ECJTeVWNiczqZ+m
kGq39a8ssc58LJTkoPdeGtjg8469ZqrXukMSrxoszBo3066EvLTr5HFtDUb3JLvsxMZofbGLvTwg
nOzhfjCmb0yKtKvsylPvwaz5YciWqzs2AiZl2MpmYvNhqWLYiio9CL3RHjyzHZ/NcYL0UeufeTiO
z3KzuCnOMFanrQ/M33215wZLpSWX24i5cskroLM3yAXsUwcAXdxjUa1pYfzTGB4kMaWa1W8UZhtv
fADuRjHL7GwKC8RfrGl7yrC7J6XDZa7qdO/LLOKjuSz1L5yrT1OpJA+jl34PVxazxzT73lk3tnBC
X1BV/GgY5E2EqNprX6ef51rhY4uMhau8BMUh7I3iJfGmpDT5nPkyRBA3UDwmrRA7VTEb37QK5eA2
QTnpZzFowOSaxDs4174vtp7yBZ2i+YjdYkOClkLzydaqt9b0jvw2o50TKsJ3ADsMpfbsuAAquu9t
jqXTCKULOLRD+CN2n8oB+IvpGTVo6Mg7qO9li3A4UjczpslX/vVdo9nJpeL+uGT6MwLPeUPxrcfS
0ZserEVo22y2IIUsaeDGRvZlyEZ7NzYp4YaqJP1qOVtclTVMHIm5dlNs3hnUihpN8nPsdfUU1c53
t83ulspLtvqyUEGji/w9sveqqzO3wyyrIgoceKlQ39TcUXZxmjjkfIvssUuUH1Q8QpMRCaQ/B41l
/J3fhv5WhdPF7MWrqRXzS9XmCl6K4ls9FeoxW00gWE/isomL5FFzOpBloNGYjPa6n2ZZeikpGUOz
rYZfvfEU2jaohyEvbhsN42ChTHDFknrx5XQ6N5oSewzShcm0vIwmXEMH89dsKtMznjspM0S73Gqd
1u4OQEaTHw5wj0CtE/uxBJKxJoBtpm31D2OOp7d2dp4zy4p+aEX6Vlou9lIF/C9KS8g8mCK+08QU
npyhyQ+NOdVnUO0VGRQwnMxDo6tWWGWQIAD+7DnKqzPUyy8N8IyzOh+VYU7aGTYB7u6zP6Z1/uqK
2dwsSdweIAlovsXSAENW0TYn0INMzSIVU5KsxlMwDodLP/TdSxfa3cu8lojZxfAsW7lesiSN1eVO
Niddq7e1Xvc72RwxDzvmVAj4fVf2L5m9PtCoH/04myiVXaY71kWO1xLHxqLWqmH18VaWmRW7eEyn
rWx61I/e4a/B2nHdGzc8+i1rhl1ES27wGTu75kgIbe1ifEeNAIB62bS7kZI8NO0b2cQKZ7mPiOD/
PptTmOsTTO6Tf59VO++LXeoP8m8PRzvdDCTfbyPmomEV7s1EKda3qnhenHOrfJWtbpijTWxmuR/N
Yfw44Kz2iGgh84u0K4k60Cc36RBqG22OkHw0trKZqabH11CNHjEHhrkPQfVRUZXy5Ajz8pd+2Yyp
RLWGZb4fOoIEvuyLho6ZCsL2nTx+JPeDxt5Lt/0gvPM8CXXfTMQdW8PhgpadcoO3nD+o/LA/uggQ
eucKQX3QTalzO4HcK3cYFMYf83z4hCv9WW3qgYWVXhlk0GP73MXzy+yqy/EPfTM1SjtWtAAH1iGl
3thnrY05xEHc4DDvvr81WZ3gVFSM8WF9/JAEaq0AWYdg9bUeY7TVcCaeLxtyA/yHnSBJMJibOxIu
si136fNc3CVUJOmFbp/NdXM7FeLiwh91zdnLzh4+H/Xp7bBLRb6cId3qJ6rVsDilJbv0Rj9Eg7Vc
png+UmIp4OyM5isl+8yDevXWws5vz6wvfOpiz3zNrHQnFrt6liMbrdgu+bTcWsksNm2yeLdWjRIX
t6rqKkfiBO43SzNfk7C2XnudhaPZe7d9efNDD1mcLp7l3oEDql/rQts58aQ95aNbvSrUYvdZ2j7K
fSBIYZThnf3Q5HWxMzPSDabbPFd4/Q6Wn+joFA3bRdupZC1pABLUeeRskqG+pguudm28GM9o2lkx
pOoa+pybA6iKMoD3z/XPpZezuDvoA3GVedAi33AxOjLqShy9fuYRaKj2hQok7d6a2gdjrZ/OZjc6
jRPsTtnUqkoHK2MzWbOQeaSYC06AagLIiu4mRjq6z8CY7ZX5S5M2yfeI+V8Ap6y9eJAFfer5MyCE
Tr3nB/TmtjAFKyUtt7W29EFZrMUtZXlXUy8ObQk2SHoVWm995/o4sqiyXgeTmEJEfWycZ8o7An/q
/PAqXaa+TIgpz356dnXXjPwBh8jG1dWfmaI8eKHRfC+89JOQGLIZ36y2wK6PwKpxwBjrO+Ylz1ak
J1CHRYZGQMseIyM0HryaC3vtSteNfOWqqbGnECT1Qyq9oCqFVyq4fGVqvT1u1svLVHWXwRPV15Rc
IhUxheYbwJUCJ1c6aHpad6/rjbNZDAdosSNmVINKQnS+eXds77EI93aRNShi2CSYSlGbtKlKRcF0
yyiDeCiu+UyxS1VjP56b/a7X3HpbcO8LomEcD2oZOUFtpzrgkKrZNROmtWMZxq/lkGkHW6d8356H
DLMMsc+LPtnaxrGux+YFsBTPmB5oJYjVJ9nqvPCtV6bubDt2/jonYKGoRqJge21mStwHpjbNx2km
AtlF3D3HXH0Ps8HYl0vRv+rAPLatYVtoI0f7moHUJdixrpgbNOrDU5Ho+Ys+Rck+coZ8a+ft7m//
8T//9//6Pv1n9LOCzTpHVfkfZb9qg8qu/a+/Gebf/qO+dR9//NffLGbxJpWojoG5pKOpjr7u//71
OSkjRmv/gzwztRZpnBx6Z37PVfskUaZiUV0+QX0KfR4uFaa5a3uK4vJ+HaMn1efIWniu1UJ7irjx
b6piUW+vZF9lFiEyCvbG+O3xTeI6KscBK4QJTK3zjbYzr4ydGv4tSzOrOEi+jtwweWDSUbTPckTr
2v6//sc1XfvTf26ig3NMMoeWaauUkRuq+uf/fFSgqlZhH704dbM1+uSlB9H1hIqi42o1DijgnPee
kvcTbonJBsiN8w79OwXctKJU172JmxyTZhbXqS3zJ7VarnJUs3TLYQ7zdPtCKKq/tAZF/ZFV9huV
JOY3wyFLUJjmyscRu7xp2yMfbPUC9uNNDqhUincNLxkvfDHFZiXeoEbJNlQ4Vs/kcMtn5CcR9yy1
Cj763HhibaMONYtAhsgdwH1YR2r5Rc/X1YLTAh7j1d04MrNcz1YRZNvXXqWBQkrae48IDNDrFAqV
Tk2zX48JdD7Cx++4esJtLl37sxinbZMPM7wQVnFUjIDMa2b3zUYVIPvLAQQoMZT+OBVWfhIkRDbL
dMoW3Xiflyp9mD2mW7LpwOvYeTNYgYk85buIgKfXtj2ci2i039BxA7KFxmbYyp3OPxtO2TcHxX+9
jQ0ir6FSVcfEDjGazsrnuGwv/PyMLwi7Tb+uM/WlXRR3Q3EZdC7mMHsldrxTvyQL7npjvWd5X1y0
TLmLdGM4RdQ4sJjY9KpFuNZux3v5qivT369knzt6Ske9D1WQ5BqSjeeE+399XZqO/t+uS9d1DdPm
zmubqiP3/+EX2U55N1dVEb9EjlKQprZ0Ug79oQ7xMwpkc07HAypH/M5CTOAeirY7FFPRPmVlpzxG
URVEUTJcqsKdtlVlDhfsin+/kn1/2Nva8SZtBjfo9MK75iCnWUnV73FIGGyZqXfW12arr7aLSZPu
5N6+neuAhBcZ2XXvrPZ3RWEWz/WSi401m9Y+LLRTm+jauVnro/NszA511ZM9XgukY/h7LCvdbyG0
43xQi9ewb+ynXIvupaF5ptbxfaZYoHpWemtutf1eF1xTstkYbsIzNFmgZLI3TsafzLfNs2ytZ0xn
xT25qZMvb2MdF9MaIAq7I5iXPQj1fpuv12FBUV/gWgvTDXmFjW0w2tyixzlxHrvG/ipH2ROQdXkQ
YRYffhykrdYZzewBdecV3ozqR6TMn7I5FaeZ+sldjnntJyrgD8YMK69SdZDARL0N1wW/U5Gn2qrh
2O5Ud1ir3EOLundttO60IcGStF0qzC7VNgchgyhw87G/KrXveorJdAOGvrnrImtvgnEmVcO3jr15
8+Rk7letcKyTvBBkVzhZX4sks8n4NWSkSkW/NeVBctg/uubJdHegwuwMVrZLpWw9zMcaELX/MRgX
tfnIBBODyvUNK9O0dr1RFbuGqQZMhuEHrHpy/20WvaqAP7eVljcPwBv7k7D6aa2YKZ+aVUKVmon7
GXH32S1q7RcrvA0KwhKyINwuh8DfFZCosjXHcSJJMrHI4za9AzBRPFsOGPmE6/drLizWvqbzHtvl
iW95BSjk4Gxrh1drc1LR5vCw8WDB0mdHrdhE06jduZ67tRdD+2SD1lzZLcYx9cbxefpVA/3xiRpa
P2ZnDAC+218bYelBbZnToxEXyYk/jqVdmeUvcmwZp8IXjp5QsA6cXBrB1Y3br1lEkOQtN6MmVdO9
bN2GLE57N5bQEp/wvXU2XtTr4ICNfiN/KfL3oXerK6dwL47tiKdOXm8m647tb8PuWWzDJSfes7q7
Ev0oL4rhNTuzSMjnJBh2i/mcjqB6+9iM3mNRAM/hYjQzVki6p1TPvainowKzaKNzuQIAiQQxRPk+
lpWoR2fINmMUZeq+G3TEkCwXngvxOTcV8TKYg/4KRKJ2i49GIRYBH8LVXxkm95SO0d7f0HQtouUv
HoFg3E0QhMf5tpgW8cs0o3u80pzvnlO+WUXff7UaPfFD9N+fYRP1+j1YIaR6IqsPdkgOcoKKvdME
Y8YeHhdxsZ5svKaD7JpxwSgNGAkVMSw9691tMoTdFVwkoSu9SL62Zb1fr64apPSTZDHFeXH6aM1q
dsJEBcnLuPB00Mf2EVhfgSFBFG+StWmEOUisf+xYXASgPE9Gyvk7oqUfo+VAeUiuIEYjuAR609ZO
ZRWbR0rCtVMkhmaz1Kjjq9pr7ot1A/fn98ZFul3wFLqzycrfyX6XgETAP0gAf+SWPvRjdBxRc3z+
5bnj8nlSx+Soi2Lcoj7XPme5eFqMKrm2bqI+ZKWr+HJw3sCQt+ZqesAaPr9yY7h463jS1QTWyTP6
DqKmTd5TiA4NoiY1plff2+lNQSb6I271wddEFF3HKNP3LJqqo42sFtf67k7Bbnk/t5GDKHr6/Ur2
jWtfsvbJV7Ivca3yqMC4/38Y+6/PqYzij+8oz6ekyluBoBqOJ6w8G/MJXBfQksrWStQzY8G8vyQ7
JvvkJsviGIN4z9h99E2mcjGy2bwHf7pstDKpj7Anv3gk0V5CfKAPnYHHh54Zy0vReZ8ljeTfDsiT
6mwkKZa4evqjE6SmRG1/sjRMSzQqEe71qggf1EiUmzlNu68KYb1BgermNJbqs3gmwIns5GCPK22n
wFXFK1ANwe0yiQ6BltCazoIQaiqnBK73a4n4gdulibHm2lRz1Gt5BVMt0aL6tcjDlJs3Wgu51yxA
zFiWp2/kXuCG9RHTEDUokzFmem+TzlZ4fn5g8tARV9/weL5h2zqqxG9IvSruiv3kqr+Ret6ajZdI
vT+PrcvJvgKgLYAjMtZDQ/NvFje289eplGfgcETtg+a6tmep7p+n+H2nJaoX9/r19myDKrFHf+js
VKuPXwSEGlIUTvZzTr+LdGy+L2Q2A7xwKkBa4YRX/MBiUUziKRVdGji90313my+3Q1CV+a6VYdxc
dO5OnyzwgDw6zqa7ZJukQzToDpi+rKcHVoeqZoy+TQlEYLdxm6tGCdChqpUDpJajaWRU/ObD8jVd
spdB08qXsI69o5eQ0Jf9CKGjXCu/jv0c8yQsh2PvOfcJmfC7MZzMbRlB0SHE/vvVvPaNkZJcysw0
t/P6Kgo/V7pRH5JOT7crJfgT1y4OVE5Tnx3FMl/0opX04E/JaCi3YUus9v9meut5f/pKLI1QvGkh
EbId11BZgq2z3z/MbvV6Tlzo1dNFM9bsw8yCc3Dsk3yl/ePVR1/HnxA1yIP+b2M/hn0c///VByjP
3Nf5dIqGWtylQMBr35tmcSfbzvqqT/OXuezC3V/65QjZdztMtt08F6hx15N97JenGWElUAfAyYZM
DXeyTw7BUIIdso0Q7JvlYXaCQ06pRmRBc/1U/3mTMWM4UdOk3XZ07WKxZvrHGLnHEAbyro4o2t+P
/8tRcofsk6/ifLUh+Gj/0+M+hmBcUPlpN827ZrEMeLQoUdJiWYvbIrzbbWH5sVPGD2VT3P/rBZKu
2+vP9g8xC9ZFOnk0B9066T5blfv/cA2Bi9TdymycS6kZYPSnTTlYxY+0DCPm9JF4EnpuHQzYMwcA
bNWzbms6M7LQ/kGcPAEB/WNehjtLNx+qFUgVYVTip02vXgr2nZMwJk267kBpTcVJnv7ekSv57x1x
zQ5KG8ZL3BvAH/20yNQjAYtW3IVFq25uVs2rr7MJVOkQI9zwP/oEWrEHBOBEQKZe8aW582ytpUhk
4D/sn52ctCqEJ+3wYfWcmw2y5Lh3N3Kcsb6F0SvO7S1kn3wfMiRPEbELH6nHCu1xr5TCKheviYFG
TQYuTJpzGBU4mbKZKmA8YD6FJ9n87wfNCdhONO3fq5VLbbbIFfJqNzuZdclRZ91XzvApV5h7tkmx
ukKN4jMOI/pGmGl8GhfhfMpEIBHRsybAipYYIalTIj4bofie6J53qcKiuCg4hfmyXx4NwX6VvRko
Oz0xw4VXmq0o6/TVYMKJxYTS/sAEDl20af5yG+/J7rL086KBiW4Kzbw4Hf4ygyioWHej34eXnvb7
8MVpSMYXD3HZ1++q1zxpqhc9TQD4XlPgkrI7IevxMMwKuct1pdsb5OPFgg2A3Ns4kRkUo96c5N4u
7J6M9RzD38+hw+sOk9FDgWhBjkmNHuMcjXICe/WCZy6GEKYQDihzUXPRmCLaWLZj7b00GpSropGG
yqMTD6ziJV43MEkjf5qN7r5dTe4NT2m3WZyXOzkkr8riruBWRdqPwUWZd1edxc3akONFROlApzfq
MZRvAGJ3BJQ04WKyfhXO0B80r11tIHLnXseKJbj1Q14K0Pgr9yNlYi/8J0f5BTfc0vZ5KrJ9PPJ9
r4ebEEjPMYqpLsJ/b1g3TYpeO43IDMim3BGHSfmgJ+/yY5ADDOEi7ls/FbmhbJiPBvju70PHZgKD
trTDUSJl5UY3Y5g1C6n8lTr70T+uTbQYfN5QdnyKFgg/iQxwzfpBoAQdjni35YH8SJoGBYnZT8Rg
+UDlCDOcnlSXiK5sycOLxJtvhxdDPxwblhO+5w7bxfVORV8NV69vsdwRTuqL2Jg/1YpjkLCZ84NV
1/MnI47vytrtr5URd4+xAODvmdnyqbARJv6zYZGIgeashzfr2Vhu5DOq3xiLg6jYSVMLqxcwRlFO
wfxUx6gmDM/Lv7ZbM4lrXx5we8nU4hWfMON2klufPDKryQgE8uUfDpJtuxzCk+0EyWzZD4s9C79U
B3cnE8YfSky9zu0HuwPqNWnZ/qMfLUS7bLo56tDYhulWjjNT2Bq3lDMuFeDloG+tZ7+louUQ2TYt
KqB7dKJYBK6kWThJ8B26acKNr/jhrHN6sc7uUb6yRG6wA5RNuWPsVXzSWj073Yas49ppb1Bl8iR7
2jBM7/7ZefoI94CQnIO+8DtXMJ/I3Lp5a8MVEVaLzwgao0PmTcj91yZxZqCdSnJN7ZTKhVJHJTA7
9eePw1Grt5gbxPuoL38W/4e0L+tyk2e2/kWsxSjg1rON7R6TTnLDyohAzGL+9d9W0Wk6fvO833PO
udFSlUqFO7EBSbX3Fi603VpHnMuoF2csN8VZs80RchJvNvUoRs0AFfkEjDXiyC8MAH07AH03vWn7
a6GFIUqY0GvKWpt79Vuv5IIfp5AZB9AC54ekltUerx/WC744e5RHgV7fN801C2v9MpSAabTTlK5p
O9qp7LOFSrSPvgQCi2ZOIfbQuHiGEub8aW/+jsWkTwrMHU77/emSTiWOIHGKdPLjFuJoBaAoqi5K
w4OqAyaLxmenE9oYolhDs4zTbL9OeEvjQe8DBzjND6InzcMputTcK1dmMsgd+Rbe0huz5ck9Sr93
mQbYK0Qrigs1sq5ee2S24Kg7umN3ufHfxNohwPgcSkW7BrvycyYK8WoJ+aGqa+57ORZrFAujGhaI
nmdLhnu6jTZtmO29ug13dLf1c/PIRtY+13qTQCYPhSjkX6bHLqSpQlPb8/Br7hnDIzazrQ8u3gs0
lEDI90at9mQwIkwz/fA7DJX1n4bSQ82+A1ZD2/uYumP2YCg2UWwDjCiNwlkdmdSU2livvSYN90Ay
NY/kw6QBUq3HNMmh99Db4bor4/ELOMU/FuAvQtF6Ic4x+V0TW+XgjgExdZ1JKP1A2r0mYXWSXYcG
LOA8ZlSuNVV3pI+xtu9z0B9TCPkozia998XOzJcQC+CAPJR0TqfS3/jmq6VxVm7ECNKyqYDCJs5J
xoAalEyU1WqxTSv6w9aM8TVybJt0F7PpJwUv/jmDD9wStqW/JrVtrbO8bR67Jm4eRxerTD9xQEik
zFZ3i3sgMtZkUSNGvdrfzLKY/CL4hNLYVY8H+SYxRCz2LHaH7ThgxQ2qSOFcDavfxdrQnzQUFo0n
E5qbLNHLh4Tl3lPWojQMdYIf3iyitCUL7Nj4i5k5jylrGfufzStaQO2YrvnrVjfjTy7gSUDVvDRg
/7uk3AWoV7nlBB3Wsk3B7qZM0Ls+eqxtH7By6h6ZaC4UhZdWDzX3EEIks8kjEA5pHKqEr6ltHdXo
tha+poZwUvpkamAahYRic+1V0w5WiJNfK9mlEeSC8GaunuQdymMLI3yuwNlxzAt7NPd+g+OtGoy/
FDEHowK4RSm7v8unwgTskuZWKG4FbiIGrx7XzX1aABhoGihsS4FIxwVUbrp+3qNSji49X+HtghSS
9TXDyx7wkXjt20dRxLBBl8UPFe+fnFSzXgAt8IECDp3NaEj7pbc6fV12k6eo/awXpeNEk0qIF6ky
t60cPjEWugejcQ+ul+rqf3T0gg4L77nBL8YP4nxCjT45I+qyyjz7kQ0OcZqzhN/mmG0ci/trOx6G
NUVSTupZaSYgWPPn1ch8+1TzBZcQ6r277Dxed24T6PnO8QHXQkH4fppQaR5XxmtjKPPGR6M3vrf5
FWpH382PoEqFsjVg1FzLuvfAorkGNjDak2lCt+IeEjqFUmMQUHNCCDVGMuYX34dsI8rywhX5Is9E
qXTmnQcXX8KVX6SvqShLZaRjMEb2g+MX1q6FnM26U1pVgHPED0mM3Q4ZQ7WjNYz4QarGz5gdsMSb
I8iv+553tVP8Y6tJ1JA/jr9XU+TcLe4u1s52D1DY4ip1kGqWSW4dKT0NjG1eoNgQysjLdfUSCuRg
dC22IIeBeJSlPq8zGfi8b1elz4tfnQS/zu9PIsDBEiQxe1j+rK5w62Pe8BNLmhcUAKefzRb8TCa3
cECpTNaWIOvpp49GWQCsWONh4Cl/2TTeCqdCqLnEOuO5RAryiwl60ABghDuazss+CGXpPkVh6WIh
xmxUlGB6CvqQtR1BRbHswpWmRKg1bCfecUiXrrlXZbtQaVsvA42J+lOjqyDBrQY81VCvVOiIPOen
JZb8McO5iFnV5xt/NuwLNvjXxR1NcXtpFcWr+hjzddVnwS0lCvyquZqD2V5My1+5jpGeq1q+b8jn
guZwHvCsTQux2uBvocVfZnpjOR1br9otaZcwvTAMqOf+edUe5yH7mk+fb/w35khzKWuGI7GNsBKG
6nR89mGSkCsHmgDiI/WRpwDGtlwf7qlpMm24n0qsrtJivC5+FKd266GSE34YiIXM8XAvcOx7Ox8Q
4GEDHl3gB1uDnflk5/6uGEW06xUfDvTFAfxAbRA722/NEGUoH0kqCC8ZYD6gAZo9R892V6FIsem/
jVbBn7TJtx6xT0EGt3X+JGunRr0uasXIB65d+zFN5wDy5O1UbyGnqm8p3sY9+RHoTmCfoqcSaqBY
qItmVTRDeM0gxHyIIbqzsvU6xf0MkuqVIfH2ixKKKzWZiqvA9LEOew3AKTUgQe1qYZ2GyZGaDCEZ
2NhNjVfcN7HKB5lStAJOUQRLY/5p0gBQCSKoJPAobQQ2FhVBrmWWEfrJrY9G/zEdzVgSUD7eTKBD
a7O7CjB6vPF0KE8IbdntWxcUXVg1oD4BrMkdoLcAe+aORH1ebtcPzZuPTBogH5AMSQqm2di9TDpg
JoZqitAC0Ia61FiDcHPweEGTb+4uQ3No7kYoSK9G7zXBu6hxauu9Sk9zcBdH1S7YzTMHxH4anqn4
1jrWGeI32HijbhnHrARcXHvAe3h5MNzYPoNgC5STc1eFR6O0zwwHpacEpCVQh8BogjXIzuyx/ZC7
dnShpuHedfRa71CbDNq55IN6Dr/garch5KcIt/H9PbCzjz5QUydnnAycplfGiUzqFcqk3t/MfzHN
GjJQgYd5/9KGxVOXWwYK232giLxe29SGXkKfCLBdt/WL76ZV46lR4IvYJUD5lOPwDWxK42p0OuO5
d1yIorZ2cvXbrDwizDuMWq7PmUY/Lz8AdipXWVo4+IfCw4WZuX0um+G1sTNg72Ppjivy0Sg4Nvxy
QzZ0NWwoPIwcYMHU2elQA+lWDEpDqNepvHIztH4Y4Jh2tmiAUgzQFEPgn8lnJxSt60MEOT8L9AoG
iLmaMtLPHKI7gSZ/QSBAFWYrFzU6hHrYruY7A2IKZxSyvvrnOKHs0BeYAmbBjT9AKZp8gKjZ8Yky
CGyjhBg9ijWz6/YUN0C1QKKs6E9YjHdgxoPkzUFCsPuE6hSwvvtsVAFq7D+85Gin1jUCCljSLPF9
Z4PDgCIhbCjWKFTlm9bO5bVpfBCcq6brzWszNdHpxk9mim2o3MPXdIknvwOKibMHaeAbP5kQOcQR
VWw9zpbEmUjR2Wk4rfGKn1+4NjUDVNxQyXXUirELkpLd6Rrr92FSdoGnGupZdYo3QxRdtO9tGh9r
G4KY5bCHFGYJzgc1hwIpYYTzznC9JKIR1hVAZr1NBEIWOwUUM3dpJkV6wFHschdwcLr5hw3WrCCl
A8QOT4+p5TXwv329JpOeBw6AjNIagZlXWPAwarunqMwESnwrcNS6vHtKeTk9jvh+Zgz7heRB3fQa
5AGQDVUmKLaSM3Q+fpCFshmElRWO2/GSNFuoAp4Tkom9/yHopfapCzuIBWBbbE8iDDdaDeTrI+jV
QKaW7weWOf2GnGBTHC40Mgi8D499gR/ykmKZuOReRknlYQmhDMOgbgXkpIZiRnXpJYPQjU9DY4GP
yAIU3hvi8DDgLQv1VMbcyLce+RrAKVEFhFg+VHPs4loiqEdhNPoWS35KKfCzO71uoTIIcB6LWD5j
1wd1jJMHRcoo9IMBZBRPrgvKBXX8s/gLYyyfVLwLXoAvbOCx4scGXeMEZF5p72sAuKGyOjYB9Wyo
G+MrrZnlarGpNztpfJlD5jRa1SrS9HJ7M8CGwXrNU6rL0PDsXGxyUh5hDcbBA4EUuRb/7cehTzun
cQb8KnTfsv0arDSAzei+AEtRBEh9oxoyqUEd3TrUK/24uKgXJR6OMBenTAAYhxxe8eokexmmrJRf
JZRtz9aa/knDjf2jP/rbTM8dnCaE1q7SMmNPJpSFVhk0XV6kBt4Op0n9DflHM/044T30UYKT5Ip/
H29F/jwvonVWaMbFcw3zkRfRs+kk7LProUBCqmdFbxhXj9fGFUAx4xo3+o/SybtDhPsg5OHi3AD3
a4yCRETMvpbZzdrH8hurf6abqyUDZOxCPr2G2bkJBBaDbjFlx9YhzrCoi0Lqc50YQEj12I9TADUD
0hOAnDKj/Q5xEv3aQvepHHBO5p47CDMGcTTEwShMQKIWm5x5UuDtk7rU0PAcSTZWFNU6iUdV/vFv
cyyJrAg7a5a+S6c8vRTtpI0rgV2xLQrfijWqQ8Ia8GeU/jNmfu5zvLKFUrcuQvjWuPESDgWnMt5Q
RAXOmAv1KIR63QikOqUik5q8fIjNjzGkcx+bDlrXfEwvqMCBSKYEmUczOFsao6bC0wvyUAOguCqe
Gjm2bN1wzkG6+tv3ZyIDL10XI2d7VLw9ar3A0RUKmIO+80XAOpzdrKnbauFYrKhL415bA83no3TO
AYHaZswcHRt5IDlemv+RDwcSr3NpWgNugRDP/reM/yJZmUcTNJ3UFMqme1h/13l3adwGxAk8do+9
CNlDA4aNVZxM0FAHIjHRnP4F0Lt2x0LdBGeJgf0vMwehEkBJs7ShCIGhjVps1cU1hA9FEcUB1lbD
KlbShnqPDTsfoKsBtCHP1MSNfcSpQ3JP8boBQaHexFqaBh28JszZpPCbY5SBU4flzYhaB6uRAWDT
MqDeYqKAAOjWCHK45DNdUwaALMggb59T6Add5OikV2rYAC23eHwsvQZnc+QCSBP8kFg1zr5O1Meh
NK0T0KB4u/NybV0DXhmIEWUJqRIyo6YdtD3AbNGJ/BCbePXTIM89e5NJ3wDqGz/w1uXfpBgh8BLJ
/M5Lh+qSJ4a7xv0y/pZabJvLLv0EdA6e00x0B+Zh+5WL8UoBbowFEc0MUckb+3p1KVOzuBZdB2Wg
Pv2Kd9HiykdeXEfVc61iPL4eBaP6B9xXTdsCwQOWYOjz4X8DIkdVgpVyYrcA7I7+frLFE1laDFfT
5n8G9iPYSYHY7TbvhsIGpEEJGBIKdRBNDUi/+WqQDtvT4fQyQL3OqH96Xi0Os6XOeOdZeloCx+Z+
bTQQZi0upxLGJqpxdC8ZBKEnlvin3HHlc+dY7tZ1Qwa6rU4+o+Q+xLEQH1c0murgwsKtZj3ydGrW
qLwEZRXoKcK8aJ7BigHqnMGFOJzKpDtpt69Qc7zBoST2XIBrjlCWC8Jdyc3AFraBiv8/bV676REb
/4CPYXSJm5wGD2Jyzg1g2jvIvvAzOFEEnqtNVzybolKIkZwDrxdWl6XJ9KKezRabrQHg/3PE4r+N
7ayvHeh/9pmNr8Pfwv7FtewGJ5Ixn4D8n5xhZU9VvLXoj/Zb/OVvDfl6VuAfhpw3MWSCiGtYmSoD
hWgl/bNloMWCEpYG+h69fhE4zgC3J3P9s5RQCcpzByf+MtsOdW93UJtLQ1AXqu6gumQLQ4OoRexD
Lgdvzhua/BruTT9tlJ/uZ5MyzsNqMvVAagi1qKgqNpTQDY3yrFeH3jehgQXkjghA0oYuUzdrAOmS
gJyGGhkpiJw0nDrTT6MQrkL84Pb/1xTvss1dio0j3AwKT6Q7cE19JKgLtOz8tZdW2Zk3uYaHlfwo
Oh+vjmAC+pv/L/GUp3jLk1pTfawYNmPHetiQHB2gRg7OkvrN5EfgufltkagdqFfmMZKxI+vPeaic
uMmyzFNj6R7Sv9OSdbmiGl1i1fUX622MPo2LQpHOzCF8yMtqYwkQYSUStAEH6GZnQasaKKslya4Z
eRYM+pQF1PNasOAA9fA7yM0HyPvx6cJowJWToud6C9cBEYT64lBsvKaXl8Lq2p1ATQGqujN5IR/1
BsnkhXoSMORAq7EQVBOYaqjnVuk4zNP0agosUFkdZ9+ShXp15CTY2YL06M3Acg36GC5E6ud8ywDN
oGu+fYzab0D/V4K6O5x0+2RIp9IP1LWo67e+fQrTpnz10hDrtBjVZk5tn9x0QKkadZ1Jr73toDdK
0BdCZjTVqzVHC6g7J9Q9A1ovKd55SQm880R2yGpQM6VjCTwfOVkRP2auxoNZHlzJhuN2/BpHEdTQ
KK/FY+KZPFj8lNP3WuQ0ZD4rjtOois1wyhaQviS5sD78fX0VG3aT663e4pb5rPTTg+EYHVh/zex+
GXiLXfxLToEb9tZkYBvQABY3620PBAlqop0GX4DcLbcd0Mh8m4VqZ+CdPapjkyENN6gO2eLPGQM7
bseAerMJ9nxtvYxoRg85+0ridtR6zklUKTvFqiHzbz4K6e3xg67pzW6JvZlKJs2nEBGxdh9jYdom
R1FCHwA4U461F7t4ec1BfsbfN+98vR8dueXNEXYyBbJ0nDVuyPh1KiX2Iiv0+3iatjjRd0DKhMYz
oY5Qx7kJIU7l67tyjwrKCvTVMDWuyyM33VPlaRnAnHp9wcGieZkMlIabCl0inlDsG35bxsvSwn4q
PixWlWOo2Zue58VdLsscCp51e/bMpIY4cx0evU6zAiMBy+JoZN21M7m3LfyifzA7E7UBeeY+89iL
cK7Td58KwL1XeZa034DQvTZjb/5qQMBjusOAusP+I9NSL4J8SnYyen34Dm6Lb7rn9p/BU2ut8ip2
PtixC/YAfIZHXkKbbflYqPprz93gVvPHMmycWElw588fS4a5h+JDEximKZFHQI/Zow2RdihCmOdC
WU1sQe9B0R0ZJRCNaYbbtpNE5kOWPNMYRSXYGgHHCA6RKYAG7GrYdA7eoykiAlLqoNmFXNNFyMed
/oMpAYqheLzLeqfJRS0D5aCIFgi5FRtM80hm05bxNcbu6nIVJ/eiTVjE6Z4iRqM2H3zzCYfhI+AG
43hsdGwOvoCbEuvwRH/gg5N913mqZNlx0I5nfoiSUZnt3yLstkshFev5u95LO9SoKxRLWgLPQr1i
GMDPa1cgC1MDOJ+X88AS1wKWt/7v9cEG6slv64NdFP2jStiyMchQuITxd/XB+NY5no4Fwn3tJIdR
l8lH00t7kGim6VcWgXxuRMEoq5JVMSXgS04Y9Mv9LP4Zuvqnrkr1zzhtBHGl31rPbg123hbMqPdZ
5bkokAcoTfARZ01DWBxNby1APXagAkjUqa5AQhK/uHGSBaCDAF+GKoysa4ifG4LZ1xE0bI9pnD5R
RY9ehO7WkGZziLGZlLGMbUCdNX72AeBssF34ra2neKOhoBq/97G4GxIHbHNqIDOnAGVg08fc1Cys
lfSTkULXGYUkDEepTX7natZdAu3xZ2+omucuW6fKIA8oC8/Yzg3vCuk6z34MReF+WvUVz5+ZHqXX
tCifyGqVyxzNDc526wfcC7JnUM+hIoNx81hbTf48QZl4rwuj2dAEV9QjKJzqOEgVTWhqWz1qip1s
y/Dyb218TRTXqPB6iFrDaWXT18LLf0lh8wyskV4drrqx05RGpX6YFVedYwUo7COpqdqhxQ5JBSVR
UK/IR2oo3skn/dCAyhzk7kFpZMVjNmFTZcQRoJOBQzMF064+iCawy1HODZmREFiLonoCa9HaRDfv
xl9tAR1BCpzUAI3ezPtHc05F0ygfMNK/fP1na2C3MGrctekU7snwNfauWXw4Mweu/r+G0Nx/Efcv
QrzCb/ZYwJ7/RexyWTnhsQ2pEfwJN5/0Jk3Vn6FMY51cAzybXag1AfWoEcxsglg11CNfOdr+LpXZ
h8V1M3UZuJlKcXjcY7N1yQzKJzCwGD+6GLyAoe4C2mGLGmg6NNT7v/jq0t9YhpsdK7f5j3ROlrIt
WPv6reFCGLxuuf8F3C+HrBjCny3j18Kvi88esOebbmiHOxv0WEfcXstDqsfsPh/ba9bLs3C6Xe2a
PhRxQGzOKg1i8jGHTrrGEnCf4PveKg/G5igr7HdlZfFfVsqCnPf5j2JwHtOId98qZ/w64ob3xc8h
KYY6Q/GIt5ZhB0rX4rI0bgk2Tk9E8WX4fONdTOq1GujLe9zGNh5v+LCimbxwItAxz/MZ+e0kB5ks
ZM0ZDibAJQyKbaDNAbjXT4Q/6vJHhgXDS9rZ1VnHe+ea3BTl2d4vvOGyGYtmuCD2Cy0gKYQCrgGs
HG46/I/vHdlAhncAiYCwM3+LU8vig+G6xr61QBxJODZZsFccG83tc5FgRzsB86uaa/jYVQptF/sd
ai5YMmLcGNmXHATc323DuQNvfvwiHJ7uJiAuT9jt8nB3tUvw2tred2PcjVEuvoOb0F6XTedcS6mP
gWxZvMFe1xoPzgGP1RryFTqeO9g49e9xPphduce3iwsax/69ctW5yK4URYOh3oLASOVYfFqLckA/
xUtEmlv+PcVBQDjbM5NBWkFdgdJ1GYil/II9L1O9hJX3PNk7wvveeNjxNLHdgmXLMF0637bxwjf1
cov3owSFZ3BS02p5P2yayrHWsgjxplBluI15XY8XfvCx7W4jbQ0sVsw3DnMg4BGbGpicgOJspfBt
lrp96ByHqa31pi+g7A2WZhF/AiM7vrxm00JusB4/ZablrNO4FQGZLNv4rOCfdIuDHbwAW6+ENsjV
rMErncaga5E9AMJ4nhfAZ0KEBFUA7IeNjx01o/U1r7i9Zo7f3i2xVdm+xnKo17xIbhxnkgWAuJKN
THtwUyiou4lqeMgzhMD962N5Hrz+awx+r5NQjZs3r00Xae9NGqU4CvmbSQMUwjThHGNgcIcWpAOr
MQ3FuWNYKHv5RyJiT7Hpi5PzEnTsNfiBzhSR5sM+lygTHlywP1YrzfOTBx66ycbvvehCDRNTAc5z
Sy9BktSh/kyOTbQvKxEeeQdaFRtcJA7KJkUXNGbTBQAEKppy1fUqDQeky9Bsl4VnbnUXn5VGZifF
v7MBzgZXYzLhkMww6w6wCOGeWw58mAWW1807p2837pmGtc5sTjW2SNjec0PzaJj+E1UbYwnSPFYu
kE912Brblp71qMS/tEDfXigk8vvxrCZYVNS8BNPoqOENNa+Nk1DbvlQH3osKG72iA3WzUYTbpTZ8
qRc3weHXo6AO6t9Vh3rS2gN3nEJYlF70viGfSQCMvw0D3/caHbqttUqKCeBklWEJxmlH0OP1en/j
v00Kjs0/psV6tkv7XtznDQiCusL+VaKj9bb1y9aTPf7n5w4f4HmLUUO9y4yXTOsit9p5ne2t5opK
qFMkwi52qVODj2KpwbwpqbypvHybC3q9AqtbVG5S0ea7LDjcR/kdlhzG1Z6gpYONAdAWqqa0xBCk
xGKozLFAUZgo+fbGTyZNoNgbc8lUZ+AOXtGwg7L0oYMkJY3iDOL1imT+zbeEMKinRSY0+KT6rSUt
yLDAx+UBJQQzVz/CsYtrsSF77g6V8cusmm5HPn0wDx50zg5cQUE7wn6iaqYKyKYeSC7AWf5PPhOc
NoH74W+Ry8Ta8tvtwJwGtw3gFxaIgojksG06F5zPfw6QufhAxLOVSQRNkD/DNJHgwR6rLBXgR3OW
ZS6OjOrD4GUN07denxprlLLJsysMyAWUIXjWw/AnuZamNUN5XkzqOWqCLDW+BVwANe0qyTKwmDdz
J1RrrPFMAVhOJaDLLsHkI3MZiLCSWg2gj93meaVtknZyT+CVZ0ejF93O5FWHl5A6cCCZ873OsBqx
w9R7AGU8O4ae3+6wEOxeTLcMZF9lcwQK6/vD6w/IyKFo8lYwTKXCc9XwPxYMd1RAfFN3TFXEVIYs
Ba+3XPGqQ5cFTLHYDwvIdAGLq8Hr9nskxP7fsQdb0xJCM6hBQXO+L3zbWmG7lq1No7KvTeLjvXs0
jC0wOc4L/tiLZZvxD+kP35o89J85wCl7SHv0xxEr6IfUTlGnqyJs7WeLIsRv2HoI16zBRk3cS1BB
R+AaLXKefRhLVzuYvmGvyUwsQ4Av3IEcTq+nH0wRDxcwQP6gwXrs03vp4QRLzfSjJn5qLbbS/Cb7
QK4ivGipBRYBrZEbaLY8O9ivvMQKwWeXA95CoEizh6Jb9uxlvnbkBlQgaLTPQCXEpm6Nx+B0qFRl
Yol17a7DMfVmrlHsO/DJkk2lh2CAkTh89r6EpRZPPYB9KP4i9BgOE4fDiINAbAUAOEY+TQLqoLmh
uyMfNWyw71A6Ep7JinlW3RWe9g6GdpOIwkQhwneJerz9OTbkjvoVWGhyFJfnE6gMRX6v26mPRS8L
7/ouqYPZxC5SiDrL6jWmNjtF14YYx88K1E7TX1J33cuY9uOnHrh/1Jmmz0WtO1eIvqMKSvllocut
BoWGQ6/M8XcYd0vnytvhC3azu6BsdbxmgSoPSich1vVZYp3SwTmS3+YCbLiR8F+kTNKgZbk4V0bh
z/jZxHHNXQZxmZk4Sgcb91q4jjkTR9WJOJYgaXv0B1GBpDnbE462A0QQ5FPSn0G3lIOD1XE39FPx
YkEhdJ34Nj8ZAJ/hLbfIwHz/m0KFGbLf53X7MQxtbEgRfQoUI11jR10DQhebEfX1PJXxOsRZ1z01
Q15Md0MDCgUx3oP7c5zdtlM1K63BbsK7UKAp90pSBTtbv+NMnEHf2fY8idyO44ig9vurW07tWdao
L43H5uQoi1z4L8G338NPIPF83MDJxo7EtNeb/CNZN3GLjwYoldC6eJ03DnZXVT47GnDiS8Nzd5nj
t2L+CP8Rs1yGLq8l6UfKPX8u+ohLGu4+54lf8RC1zmWu74w4v48hc3DJ2qF5bJKRX0bHvu/0FPAn
1YDMutoWcS23ZDLmyMeMl/cQV3mdZKLe7cKZOU+qky7dML/zV73aiafGUdvx1CuxzxsYmnu1es3c
kz/SLKgRzCFgZazmeRzsJX903yYtGcGZzyGDC4k2SvtuCsUsgT3lpUsIAa5VN7P273xzl8IB0MWH
WWa2OEjHiT+knCbRHLGcBxrLEtbawOJzNkcJfS4ahb6Y+YHMZZSC/5dzQUnkAutWHEyU6mwHOgtJ
FIERoA0TztPhLLR0dNTDTt6lEsLEHaBr2x47WHfkWwYomqvJ/32gVEgKOYEULcZRHURZFHqt2BKM
NLuYALuAuItBLEcT+slp8+7RwtYhQKxx/C3yIMWCamdsT0g8n0Gd+zZxSA33a1xEzTyxAFj83pLe
s67tEwjcXuwCEIw+caN+Q3Y3gt+7ycbTpEc4zgYUt0VFueqakv+IWaQDY6h8qa91G65SJEMGLGTc
5ds5cHa+JTcgaLDppFuv6VrLVZc4qA+UQO7jzykmHZdSezx71vs/W+FNATWWH6LaPxFduRUJTgxr
JnQcLEH+MXBoiLomB/fOrtGKfdyE/mE2aT4AR5O2XvKxXseqDzyn5ZahHHdFI7NzCQK1th68S+LH
MSZhT2pfYDPoQIHvrkvh5NSrpNv1w/Rl4DgdNFVNGPXaGAeAiw/8t0ATmeJIrsW/mJ2av5h/CyHf
v4ijT6GuCB2u/7hiVkYFDozV1RxQy0NFjidb4Ej1C8s+10BTXKmxxtaeewbYUtat9KPtzQBN8u1P
SyjLdc1chVyuYx3rAhDpg8khsY9E30cNsfW5b5R+i+8mhExAXDZm6Vrz/BZl5TMR4BIrSqeFeCU0
HYD4fo5Bl/8IRSH3out4MKaWZn6WkeRrsEWOF6+atEfZQkhC+afMqbaihxjhmEXapynZk9vDmd7B
bUD3lKHG5TNI2IIYK4ZnAWbZM76J2JenrHXbr7CjFt152CN6mBILlU3Iis1VIHOY2wOJXccvAD3N
8d4QNntZmIDpqLQ6eOpw+pV8FBPo2YUn0w1EcN2T5pSgfwQn8G4sY23jjW7+FNo1KsTt2RiMvHiy
G95vaq2ydxTA8Yp4B4jaQdpT8UQuYaYCjMKadyDTSER/BrntZ7Koye0mWUEeqA4o5TRZ3lFx7q9o
tBj66r6EPu6Y+p9zr5xOoK8GCQuXOVsbqVPuZtuNAUTLTOif6GaOU4mmxFsLtp4eiGOlqW0wI7r8
jshWIguVDiBZXWhaVHKmj9OJxskvhGRrVUi8Ix+loYuYqPpZLz66EG6PUNUEA2QJRIMIpzAAE1EY
kNkYE6sBVlAtDc3jzBeQ8dUncEb8nnMzkUzTasa97kTPEPzDaaJqHOjDYLMGZSyg05AgO4ZC1OyL
7IS12ChV45Yq2m615oUm6qACBxyLxi0rGle+1vobmfX2iZQfqJmU0OQsLUldclLMrDR5O/4uNC50
7NwtqbwSmD4w+Lxw3fY2jKMstc7u7HpIUdPpppdJNdRbTB2XB+EdapcoroSMVb+iLmSN954Ovdx5
QAsPXWWGxyXdkoR6KPTTDloLKY8kzebLxN6TGfn5+Sby5poUv6SlXgKG3SGvsXTyWDOtpD+6l0H2
9gHnvh/IcuzCvfSObuPkMRt+hQzvOm7ata/BNOyBf5NmzMG1GC94CwRNQ/OIUpJyRYe3qe5c2ir1
PubcsXc61EKOFFFGbQnKTqxl3yLsfLR3bmG+j6D1MF4HLkliu7c5dGgugbpoT3v2qWtCFLNGkQCZ
0F/bGPYkP1RR4lyYaPUV+SH1CPnU0QPhsVpv6NDouwnrlN+HgO0/htkqG02nbH9etB+iZr4ouAFf
L7p8NkquLkphtYZDBcvDik/IdFiFRjE+JKPBQeRa4kfqVO6L6/jHJhYZdsuxCTik/vAugqW4bVRZ
5G2oULk2czBRMGzuxW8VyIOJXfKimcAD+eYLLTAc5RYo91V58zgMTtDryaclIMM/1f8n0WCmwIY3
oP5zTA8CLND2WGHf3XliqmmhCdW58ok83ZDlawjVxoC9M+dpie8s7swhRjHHd40R8CidDmJqmzOo
mKyNxF/wtSu+0neFoZJkHZfcvP5DgJZp45rb9WsAw4K7AA+MX/UoHMCRwKPlgDinAT3r98KbTkzW
2osXTdpWOIVx0iFgfz9ldoQ6bkRIJ12PrQgfCz2+T60kOZcW2I/oj6I/RUuKfYcX5HtyoQIXSi6o
8Nnx0IRGBc7/ty60DIIQGhgBbyHju1psclJjOX0IBuTWWC0+6mmNmkLdv82TA3fwNulMKQgF9CJD
BYr5yx9kfRBuCD401ehssq9+piWQyOk/kQv1vuqgXo26hvMLK4X6QGGNFeL94v+Rdl5LchvLun4i
RMCb23ZjehxJUZR0g1jS0oJreI+nP18lhoNmi2ufs+NcsKLSVAHs7gGqsjL/P6qKTJzNS8WDt6fu
VZ7aEADxtN+e7Fdy2cQFVdkv8oJYH/Ft7v3zBTGa4TO0usFjZVjwW0Xxy5bW5c5ZTBGqZwHioH3P
C1N+YGRFVCUoXVMaLsA9dzVv/33PmxLStjAfSZ4Yk5PRxHBlRF6fPRfBdIrGoX1cdWlH5X1rUL+b
gbWw6sjHvpw0tsKkjFlv/3P2B2eg/0CHCyxYrnTLCzxT14NbXHc77gCwmrrodRhITCw8bdhlJTlh
8GTkMIoS98+tSNNOLmimvDgCc+9pM5xzbh8R7p9M7Wntit2xbdIgYwdaSLEHJst2iB6KUsqS7yRN
QFICtlyB/5o60I9OcuAsN9tvI24mWFMRbuYKGq19sP34OaJ2nzf1kv9+07Otofg9bgl9F24M4fqP
fm1dfJmS4nIytVg7a5CokD5SNTDWlkN4FmWlVRzqQ6wh1k0vojTwGLy2dW6+wZ2c6tnyx1gH8Z3d
udadowX+7559JPrj7Oa4ZRtmV9QySyaZauLiM6AuxmfRWC5LQUCBCc8pW+776WMW55CdqNy0kbfX
2e77v505SoDNvFTA3k66t9c4AD6Kss6b5BXMz+SV40PjLiZllgcxutX70lySZ73t96KbgoBg1CUD
DogsmhdpqKmG+REY/yPpMZW5I9z/bqHwkpCp158XMYi3HrTzQ1Y2X1YdX938IiOIoYV7CsG8w+00
PrAIlywjEyausx1cnvCmZ3r0MgTVe9OwsQv7loNXNEnElpQTaLpqX7pTgb1DVcUPcUauPAvjr2lX
j48crPgHzsLnP+zJe9RbvfwKrtn4mIzgAV5U3rHSDwEr5Jbj/7tGfby+TbExEVT9kbNQ50uil6Ai
jgBaiRXuu/BTaY4QQSrCPgo29GI0H8LOmw9epCd7t6IK4ZQmAIa4LIDkdCw2Kg7GrKKxAMzoKM5V
RROdP3KhKgmdnRZp7f1l6XPI2XPnIU4d55epT0ZwIVpYK5U4G9Fyb3p8reXYOr+Y+jw+UQtMRpYS
gVMsPk2avvpqCQMuc7+DCYXXgXKAAei3odLDZ5lMLpVXnb1rdO+5TlLrqzRzEC3poefA13UOGfW3
+xYEg1cyFbpX34Q3C4yVR1Hp5kggRAMl8Fzl/apzYhPYZ9WUaT2fOWp4FFUBsfhp6pL8Pgz0fazq
a/KMFCt9vhivVWTMVAIuxREEWffThTfVyfVsfWeMEDuDxAH5x2AtT64CwvcKQMyXAhR5g8zHcu9b
05XVUVYZq08BY12sfNzLkyCFb2P90Rx569rmTjOKS3ZHlS3AYzA2H53Q5BSnU4BW0hDuhRKwnEsy
j4meiTWq7OQucR1gM9J4uYMXElgqLdV/DXPn0VN1LXC51PvYrMcXPZyosUuaaS+VMHMLWQrEJt/6
LofYFfza07o3SdSGRV5F0tgXjTy21vHHo9Wpx6dsXSxrfvFqBY7FQdoDaYbPW2HO7JqcWUsFjh4R
JCYRcbVu5TnVmGXjTlxqdUK7xPx4+h4ghpay8FdLPTykV9UJR+nRcPKcS2GvVjH0VCCHPilhm6/o
QwP23sml7ljErYnLwgawjUuoqDOsouD4hcsAPcpeMwEva4UqQjVjqZ/ALXIfBopangZhlFD6ymjG
AoAPurmXD0f48Jbd5hMIucQmk/e23Num1sH6YPCQMSbni+UkhJpNHawLJGlsp/uzbX2Iv8KAJWDo
LKciaf4d9/lXLxl4y7ptorPBk1ZqYdFpFudxepuB8dYX4ZOv8QtI4X7/alDGRVRBn75yrvTeW5Su
I2n1sctM/7QVxm11cpdoWoDDUCV1m3mwevKvJ43vUhmuauucEDS0d/dtJMXu/BRs87gYyfwC5Cic
9Ek8HNPCJ9qwtLVJPZtSKnO9ZH+AheneiyqzLR7kVFNfnuLQPmxu0gupEjBSLvhR9tXmzZdqLJv7
VKl6eXiJdfsVfrisv7Xttyd+I/UuTT+A4lx45iOUHeZjrnowBLv5TpTt1hV7F2cW547dT+xLAtvo
TryuuutcV9Nu05R58RolrgZRMhe9utLVcPEG2/txYKL70M+Np3Be9CcQFd4bT/Ug/vlKmr17J3pR
bR4yQIau1nm89Y1nYECcOF9OisFnR4J7+tJORfUtzf5oAQj6ao5j/8Zn9otoOVANHtjNR8BrueW3
erEvx8SvL/dipdoPBjMK1InmkloeBJ9NGA52McsF9rdsi2WDvG6GQS4HqymFkkNtocW6+ZnOws6D
opRdSoLWMYZni/CExGbD10KwSuofxRSuDiK34auZUhG5V84dJE67wHCd7LmCvPvghgkcnDAu2Zws
uZfjitUfQXMRLwqhbT/OcMILboeAegiMh+mMFDnYcXs005LHmpjfMUBAVFxNopRmg/7YdLqaYjSK
9jgnPDwgUQAxRBxXmZLj63lWpdhZ51Li5nDyPTtZRMbFrD02nqeRgEFPdE2afNMquyPfED3nce8e
k2mHBcAe/xxmz7VWkHiI51V3m3ubY+iamL9y2O4S9V6ickotOEmiO6bGPD4URaeT4azWo1uzKs3M
/axHWXNnxX27s+K5Om4QfTf4e5thw+T7mcvYklqVEVtMegALW835RTOG4mnKYM3rlAhTW/BWJd5d
BQvUsL8Mf5NBX33RnZlMaTv6NWnA7xfPdrYTzrm16FHmgXinPgJWvPDOaNxfrDRr7x07hfA5XebX
zI0fkmkGG4GUvfE50TOSJpOkOlGJCgKDasjeSuGwVN0m43UmZvGWxm2HlLJx42tE0ODs6YRRAdcz
voae9S+vNcGMcMY7bXLSP8y0rQ4k2lcvQUkgoPa7b7UfuaoI1qV6g97WXOmsOdiPmRPtnch2bp2v
/D4mAE/2eqqfXWN2Q/78tsv9zGeb2hvdv97LRZqSel0+j2gn+wxO+Kt9Ovbjc+53+afkceXWqSIg
AJb4j7A3q+MEwst5KDvn1TbmbG9ZDRWRWlbtux6A1YvCTKVUxbyf2/xcRgpuVTXSkwb63bndbbIM
Mw2HNMbvI3427EZXpdFbBt7Ua5SPxbnu3H5vurX9DZyj6Bh6hX6vQTLxDY7nX60xMwhraOUvTjRz
+2382kMfcJcpAEtfEe9KT5oWZKXDZJnDipG5QmEK3OWGdLmNW829dmdOHjl8H1NdIWrqFzchJkKd
TDzOb35y7kkZ/VQpaO/vGhEchfMNK7L4iGZUjvP7KBFEHeTe5vPDPEHqfw0Gu4EglV0Hb/asD155
iAVkMyzVefbmF0OpNn1mFeYhLCr70LPLpnogCp5LM+qgzVlckO4hlw5YLZNCDqCiHJqKGFDhwA6y
s752s16sVjlwFat7yd6tKXVeVQBsTW4CfzlVlwfXiP39umEgw+WhbmdA6oQ/SgPA+wAghAMtsaG4
iWlsM/5EpTG0BR/6QJ98OKDjvThs+qkrgrtszkAsUyM3Q9rHzn5OWuvY+oV7b5bab11omTEsx016
9vPSyb9OrtnsgVLkXkSuLpdiP3thkWX3kAPUFLvq/ePk295lZySAGo4XOMWnyCVtzAmjHfBbgBZP
WvwQNg4Jxw6QYmE2xd/GbtDurciCIliJJo+aYwmV/L3mpfG3tAK+yC/j/FlEbeJRTbrXF6tuqQuJ
gfuHwiIxfokNav6BgRvMQ5mS1tlA/7cfBi/eB5wsPzaTESz3nToPUCFxViBN6h+ly4251uol9tVV
TKlE/aVrR6yHfNtOjrMa3xML848ytZhj0GrI6KrSY+iOLOzqYo7OMawy7v6264sDhNbRee3WJHY9
eJz9/9zTtLVvwZx4pfVZi6YC3IeY1KUiIvi56IO2ZyleZofOM609pZrWudI/z20MItZiua8uTF5/
jCypiV3WC0EPvT7BxwKfJUwlj9QOL3ch+9E3PYdSMI+W8ZuWDX/pJHj9zTxuXpPi6h26BOqqBDpB
Q2UMKGkkeXKTZjOj/A2IEl2VwiSc2txzjwAFK1GqZWAaseHqtpIH0dlkT33yg0PWVsbrQvzpwoqQ
0/GY93jZWtqjNKsspiu5t8lA360223TN/ZDxaxOvjgjaefPfdDJ8M5SRXTz4WQxcwakIQb286Map
VRyCpp/2Ryu2zIdFc4Zff6IfwyF89aKsvsskKTVW6aWzwgQFHc45i3hlEXkpTl0OBI24JWHxZbYj
KpU+/EX/05Hfh/cERq4u4Bjj59a4RK73UMSxvgP5232KrFL+gKGVCnSnApcCpeMsd7DmBA/mlNow
k2Vu9GhoULaqKueqGvq7ubZeXMN/L4wG6C4/S1MulVvuxE/MohRReqKLJ4uKaZGlLlp60viDE++9
qS7iQzMVIAfvgmZOD+mUJmdp6rF9793o4LSHhTv3ODqvy4r2xl3sF1Mn+9wJAVdX81w5riODJv2t
pCJWkQ/MfgCHQ86KnvI4edRLQ+1l8Gpk0+UU+9O4GrZH/1il/0nSCT5H9W4Q3zxfjGc1R671j13a
sAJSaAtE25tnOEWbiYguMrh4B7vlhXalEx+xWvAH75dkiI5dObdEQ8aagWIfNP9y71mXb+I4mxGo
Nk3/ry29dpK03aUvJsBB3iKjB89I8nc3F8nP9Ym9r5m8Im66dQh/L6euy5MHsIlv8pNEsSYeNVXo
P07BbcaT5BKZofcn4Dp/UfLqn6W5uN1771aXaA7QDVSMb37AgFw7//exMr0+PPIEp4BOSTe+zhxc
jlFY9utTQ/7C1yfD+pSQv/tcPVAMebaIQ3MatSF43B4H4iCu18+WtX/zSPEi+KiaC+ekIMAS+5Yi
7LXr2ia1iIX9ILogy1MqHKRwWz5VfyAdp3DNv+AGne/8HPbJjdwr1fV6bxD0uHMX+APEEF/cews+
vBdRxYsbPBdh80jUYcj2MglkqfvKgovNUmQgFEDXxyjzw7tR5SWCOK9OXQ33Waxgn0Ed0w1ffa23
33JL+xwpnhHDhotgznzqEv06PZapFUX9q+ZADCKByCEe/6prQl4SeAygZIHQuu2udOImgUil71qC
Z5tKeh968RKVNGruzX8bVJgEyJLm0XIH5yTn2TeH2nJsXc7e8hR4dzcn7WLbjrlrt4tP7O0AkP/x
WH7zE0NAjfNOLhgZSfJgt96v/DNg4CjtI0uJ5OQqMaJ0G4jYsdqLtY3t9sWYwQv2euMX2NObX2ao
WZSnaCbXfYPMNXiRwXk/J/sZWs6H2O/0t9aAQ6qOeQP1+niUAtaU9OAnP42gFGTP2u67FrzFUP8i
5axtD412U9fwNapKWIJj6cnJm8fUrfTjmlO68ve54MLv8tiZATSkuJ37c563jNTYHleDJKAGtVM9
XHRLneeHkLTFtXbsLiNlOX4XHkQZ6x74pdLtUzsE9AHPGmK4tbdwZKgdN8vVRKKcHG96GBt/5WXY
CCQ23ogbXUmF/qHygaQXQ6E2RtKTRpeN0SYLswNJGNdDxOr1F/fgA+hw8FIouR/ssCfVLYJ8fFHc
mIVK7q8SM3eeOaWtTiwGYFIXrkyxu45LaGXgEbuadADOQBpQQ8dyDoyTjCo1+NdX2VV8xXbEccOc
kdTLPic6e7LUA6KNpd4mmwFhm91qE7U4TJD+nfU/SLtzHyNZOG7jXDV4HSYDoHT7mySM5BRBcV6d
5IEzyFMmST8ZuWM/wp5O4ueVwdbDat9UXn5KA2s4xx309vbUN1+kCbLk68UZ8meR2tn379omtPYi
msptIBplWIv3SVQQIMfHtqYKUesSDqJgeH6FgOEkxsVwiWWSW7jrY7N6EJ1cVCdMbA7zKSLiSMQ3
tqenOQxc++QMLvWmNlG5LvNtQtVYirjQikPUpdA86MB6Kd2Voe57ioWNeKb8Jewh7oibg+iaS8Rp
WerDYHYpfoOj9i2gbupzNzXDp9wevlD7Uv7G+8S96zTwnrJ8KVgpWPxphUP9ok2d/rWMR5YujC7r
YIa6F7ANEdnhsVGIl/i8ijElSYlf/ZqRtfocTtRuyWyRPXPWH0XFvYjqFsiUhyvXm5dTZLtUGaqm
qEaKjwZK7eF8c1eDRvCAc5MLhdCty1meckld2zJ3q7eVVoeyDCe2oinKbZ6lNXaOPsXPXn4x16nF
mEfFcIKGytv1nZd6B4rWjZdey7/My2jwfFCSTOW0bfGwlMk3uZAYZCoT3s3Z7F9Luz/WYZI+WxXf
taGakJLTR7jRP4lqhFocDkufFMeOd8lh85Oe3Zd/Do0xPyQgrb72xJBfgfEeXkxyKMRh02tdsNyN
cUu+jPLdJkoh7tz7YWycNmexftxcHE4vE5XA91ZoNmfgF98bYvgqw+hDlt7mY0wE/3yIBTbV5is6
Dqeu57vxE+uNTiaIap+vjhJAuJO/T/AzP9txhoeygV1RFX9oreMcs0GlZErod5PXQDEAiA6M4xkk
vQq/WsbAk/UPnfh1rLYOWjq0n8RZ5trGzh/X23T/83wpOZF7TjAp84Ib2jWvaLSEUMt1rOoMM/BJ
iLMEsG0lFhNDamun1U1xa20MXAOcv9uobaj0fjTKlIYf3U9NUD1up4llMUIcVuiEyX88YWTFVPfg
kcHHVhnm/WZdTxxFpiD8erBZDZQdiUWNI//IvOdYr+kPonMj7z8w2rY1YIVp8DwmXg1B2RCC42MA
MJAqMAHpJZUO9yAPKUC/r/VilCb3U5ACboZtZplKBosupIBpF4YdqUUf19icXXXxTbQEhEDk/3p5
ypS0kaOwzetq1DbVzW387OKdPwVUTpskmv94G5uzt0wG3IQ/3vmNuN2pEWRvS1b2d9t84rt9GmIQ
XSmf4n81Z+prsPkaZMQCAgZbt3ZnD8Avdmr/aCUT8KUia2ZnA92ptNJcyYZ4rb5a0+v7fLbavWlz
6EeBevg+YJVdNXeYakClrsNE4U1uFZ+ku12cZV09KcpRNWSdfR0y2zX70nnyjmHOj9crlpc6XYZf
LMOf9wANevwmEeeMwjTTrGE3VGJ2MdsnOFoSwKq04Rc7CdIvBOLFJo2arBk6yKxWNKRxVrANfWl9
kmZxw286ScfnTZUq1m0nSl+1WbM+jW5dv6Xmfza7xzqIdevlbVM1ndY8LF0AMmSkv89sgj17YttF
wZqaR5zBAhsO+egHHF5yB2Kwfd/dAT0w3IsO8oMaakeJNAYwks6UyNTE/BK45nxe1avcF4l9tkKb
ABgIa/Vuk0WZmIN1DuJJw3I5VGXVnq9U4iKNoWaQ3uosTssc2Xfv8SIjCKxdVP7qNEvAAq9k3UE+
BRwskzORXFmOxs6Fm+3I9t1/sjO3rB59cDFOQGpEVFWZRv7lYqyj9QX8Sw2iiwNwdYDKz5D8PMW8
VZ/8zvSPea8wDTTtXbdZizFPh504RtECloNnkRJD2tSwE6eU3IbqYAdD+UTmusywWhvK4neWPbnH
Xtawg8//RY8GiMXV6lVWtwAg1CpH1rV2FCrmR6OjXG5dM4s97JL4gZXGS3Upwzej49SxqfJVsvsl
fJtbHsG1blKQpzyksQwya4yAdfamywKTOtHaNvYyzPf84M3TpuzRHNO/RSW+9sDP3jG1/SqpK0gv
6rKjO+Tm918xvEv+bnvP5RN4vH3HQlZee/Ke8yYj2hsaz4Ltvel86JIZwoUhCxyOVR0H4srWhZAr
oe5cZCsx6E6OxnG1WmCIKJZBVUtojWntAnIIT+5lLt4GmFspo+q8E0e4ZCva1QCM/6lITeN3xxrr
vZsY7Wd3NNrTMpftU+D01mNVVfqd3rT6Axm4896d9DvJy1mTc+rc2S+5pVMNS66Ok03tq1EuVx4J
EfD9pDxkwIdH1LrZvltAst5SOVxzjMjrUpkfkg4S6GFC1k82nsTnPfNDJYpceaZWCDCsPb9s87CL
maDWlsprgCPMvQE11dkfl/fGmTLgSzd59sz+TKK2uFkfvlejLE7btUQ4SieydY+9AlzvEuDYOwdy
TT2fHkUlDUQG5AuoRrM9MrLEr4JQ8KEyhscr3doFyzO/GyvSeT+xafuX7IDzErKzPJofPH7HzrPo
fjRElyjpPk8KLUw5g+oBx2XPd9bqFKc5Y3yERACCVq/pHmTkuhk3yN4cAhhDruo9Sc5hF5l0ZIB6
8IGs1aJ9AN9nkQcT9caLRpGopw9PATWO59GIf9BF5fgk1rALBx4SNNJbvKSiusgeDyJC98iXuznW
8de5bMqnavKq/hCwOtqlCTy8mkLcubCZhOJohIjMiPTnsHDUYqnST6CquVBRG8mL6Vke7zr/8lfV
3PG30fxJGXQHB+bs3JVmlzARcNsVy80ZOqQa5G2jukvJpSITEFRusUYlQNa7mZLge3imPici8gm+
m8WHumwDhK7IPoghgADj/j2RgS0L6cYkRy0eKRYP0h39iRAXgalpF5tgYa+ymDKSNnM27h0EcG1/
ioYihf+aJuQnD/S03ZaQYtPt+zp0ORvJ9Yded3diDsMLR1+NeqGv3W3k/Bo6wINIgmFRe+PTJTy+
JxqqnEO3dQoSKpRhznjwenl7nYz43SDDBfrDnKh1BL+wtu5iMlRc/xKeDQBUTmaUp7s4DsiyFmWj
8hRu5XAhUUEsWUQwSMaIuBm2wTe6da7RsudD7JhNtXyh5EqxyDTllyA2T46X5Y9JMgdPjtHVDUUE
dI0VYldRDVSmebyyQNJiDrvecJejrncmfLJWUq/jI4vlVt9SPaimkCYnEL3zvL48SjB/jd6vgXsJ
9q/df9g0Iwzv+HQe/+GkVmvGZZo5bVPdpbEeVT7x/ZbFEajPahPZitoArBOyFQOLfD5pSTx2qpqu
eIq8Zoio0WXi2rDOLeb+xrA55x7ICM57gptwPQAG+aedsbnQTIOkt+sEOLFnevLXlIE2fG0XSwGt
L7Ekjh3lCe15HBlZs/Hb+kBen9o3CXryPK+d9hs76PFue0pvz/kbXZAZ+9EbOAy7cILcmiPYDLVR
HcYmaoqdKKX538q6gmTbhv/f5jAU1pw4yS1kY3VP/I+tSaj1540F5YZTRaz/D7o+b+d9laXGSsoi
BCvbMOn9r3S8v9/nW7lZFNNLfsmJ+3bOg4Q/t2DpHAJXWflOd9wMIFt9D6j+NHgqsdVbiz3V0E41
/Xzyi+HyEGSVf/ZUU7uad9X8TJck5AZShQdu0H9z/p/nG/zkNDReCxD094tNEJNMuVn/ORbZ51oR
IZWqkZ5ngvMpvSowIRe3TW+/6Sgph/3oxlG/kP05hNGD6KWR+QzhVBIZmpP6ARbDx20q6V3Aoj81
/aWnwByo9tY8JOpItnAUZNAVMpDP+2dssvR4EYs4rV0BB8pygunX/mqS5GPQNtHVxOsYUuSpvozJ
5XKT5cJrERz2FjiTH1jBEkUQVl2C5Z07TGQhBRvKb8WUAx+h2MXWcVfdn44Tuwx2lmJ29hu5GBhR
/SMMSxSwz4ckIItfQMcFbrwLFCZ5I60opBkFcZyUxQGaCemLWoYB2aYdx8n9S1QCOi761XvzW2em
fDBOTpv2H3O6l/TFLzly3u5J5tyGTOql+6apE2C2aJz9SjeqreK9K7I05BdASCKWEPTas8jRpGvH
Ykr+uvErShPEmU2ZgzV6945KYlj2mwdCyGvfJf5LC/upEmo7AFhPen4ensaBrYMYjMDVvV164fDP
u0C8JMo8hAvI6Ban5e/EtStQ30twfaJqOMjNpZUXxaf1vxQ0ZOHv5Ha3G9r+S9K7+h+v/0Vxz/LJ
JH2UScUpJ23xfent5QSQtSE7D3AsgBiTtFQt2xnvRKqwV4s+tVP3JFrxtLX4cp4TUFf3ooSwhkRy
2OWWhoJn6JHHc26HM6zJLOGCuOGvRxZpbhT2d+UF4vdVuS3xZOlX55ML/F0aHG8Hilz7/+racnnS
yku9XyhxPCTUeZ0ndbab+c5ARP1Dlp40Vt/AvRMAhKyMWyPDFjX2RreJhTsVRwhCKZf88IOLmxMu
ryO119WH4XhJdTcnzbcm6dS7+N8AjCiGN1kAUkjUkYdQKZIe9uVSlp/Wtg0hHNzarNnA9RSln4TZ
OUtNAGR6hzh7kgGvy8HF6piKoygJG4LEMlvvjj202sdwhqDQByD2Hgblt6vylVFVh20gcT+6bHoZ
oQs8HDXA7V2aHZa6y39fiuGxLC333+Rm/moWxvjrYGTOcbBd8wyIuf4cD7N+mAMArqklLda9VskZ
cknB1EyMrMkftv3XZPf6k0FoRb8UzVMcmebBpmru10t8+Y9JAsl/qhpsepDd+Bz/aLVx+Jb3RXPI
+m547abCYOEPtmiz5DFER+UhmgZY94p8et64u8CiHp/XhvPr/RAbipiPzTDVPTiKRYbUpjuu5luD
mkF0Va6Ne7nINmxz3i6y3ceq+5hARJlF7kPElZRsvQXlWKiLbOZ1BsVjts213YdcfRsrLje3ulm3
WxWdXChRH9lmuL3ax2eyzbzNtzqrT/XmM9mcQ+oqHhaXjeLH/2q72Po11PJ/+7jQ1XezXWm71atP
a5to+zxAhobGqFFgpx+IHBG5JVSikUGrVNmGoLGCaQjextpdbWt/AI/6HWlDxt2Ag4DUwomeS4Yc
sCnPywClKdnfFB0qEIN6MOvhJLIjlUE/+vzDLJ5R4D8bap51iOio/6SEUeb80YdsuvDsQVkEhUmw
loes9SAjNUeX+fNksvHeKkQWpW7DyrzL3Z4ijJs6k0uTA4CXeUSOZLwFT7Suz2BYWHUwARpQXVji
gKG93s/Vf0y60ohTnZPGIvcWpSkVUdIVc59nn3X4a06hQQGfo0CgTbWil96NTkudjqRE5QOwbH/X
OR1JZ0ibn4gkir1PJeL/j86GkvPQEHlimzm9JyYDTas9xvOfollTjjVl3DwaQFTaqxHRhcyZrIVS
IIqanER8lel8m7Ysc1gpDBVjxedqKfKnJmnqu2CKP/lDqGhVFHvU2hXzlXYEP63iPRlqxwCo4l0y
HG3Svl/jCqiOKMpze+eV1e8V9eYPohOrNGFolgeXYtPDjSFduuk+Jya125ylp1mqRun9Cgbwxqnv
1lX8acqT5Sh4qFoEndvuUgZ/6USzTqKbWq8/9wptVXo3OoCeGbGO8yuokKfZ5kgimIm/NyOZRjOp
4EeRPccK75Z26OPjcoHR59Z+Kw9tX5yW1oy+hksbHj2jr+/tsap/B0EYCpEZkIhSr84FhWH7YrDq
32EIGaljsvSXZoa6EpjUzxws+i+eX0/jfNLG8rL8ShTQuysudn5OneCgEyh/EKkAO4hMG2WYcwrU
R8f0yt1qUspRKcUiOg47QtZFrj7d91F/t4pi0Yq6OGtm9n20DLyaXQMq1qM+jjkXu4LXvPYAfLqZ
/aIR4pGrrTOLPZFrrq5yd0vJ43Fpo/y4XkTNeTX9OnS7Z3Fa72z9L6qLbv9D9XmkLK8f1iliK+F8
vWWBog0d+cMriKiA/V4UnmiQBQkp3XF5Eos0YoDYjp1O7sXg6n2gj4q5zd1kV8GHdVp9RNmk4W91
Y3mnLQYsPYn4kmTOYypseXZ9RIy3UPBV7LhMZn5Sm0nct9E3hu0CP5s2hK9sV+nRdNADeCU38kew
/f+uLUs7iv6WQ3LzE/PN2E2UnpBJSk9NuqgHwI1+Y7LcfEXHoTbclZt5Gye6QE+/NGMZPfmZY3+B
4aAmtaCp7kYpv8wd42zlBVDITXZpVK7KkT/T4HEIjU8G2eLPelwfqZDXymPbg7AURDE7FsFTcJd6
NceKcUeaXJHibH7aQDbVjlzlAUqxZm/M8WI0/8rAnwwA6XpcnwWpv3y5EiGS+gJHBYdZWgLBOnDB
gw1gIUBB33GLV0xhCInR3uILrzL8Qg9+ERT3NzjHdl7+MVDhRl0e9ag9FQbft2zApIWHxE/Hw81e
zrH1t4u5aI+bHjQQ6xzGrAPU8Dqpm5M5kE0T5RwRGhJttlTg2czH6bFJv4heF0IFStfdFLhTsqvz
CE6LMVQ1U2amHS6w8eylUioum+lZemtJVdwowFdllmKrqzqrtfjqx9FSgCWjxRp7l3z/vm3VmqE6
aRb8ovUyvQBQ0L25qjG1sjoM1dwfDZuih11kQr0H0BWZEmn3Jo04hwlYgK0xtA+bIfMGm7T0i60O
CRkrjlHiA/GggzzjEhCRqIhqJtsGDT0FpU902jS37ICtP4PEqB99EKTv45pcaZKSZhLUOvhJq3zZ
Ef8A4tLtyrcEehYFbOk7WhECwpLquwFYLCgF8LiEA5CX/WTeUTzPhlbppsiIjpZOErlF4tZz4nXe
sw8PwdFT2AozuKgLvB8OqEQNX1+bptVTFV8Q9c4t9yM4Ic9amu1mUMCTHYX47z2lG+EKe+O7Ttkk
AnPcCedmNOYXNqbIWxNMbuMB4oxSzAtFLjsz8vPDpvupt5/wOAVStnmcL6Z2IAt0vDPB7P0qIqu3
8c4YXPAWlZWy1elKFKs1L83X6q9t8kxVMMtN5F6Y75e28Ncbi/koWQurexSfmzvLpbxZBv70/zl2
EKtCfTGtW65tWS/7hNHnjQrA85tIm3Fb3hch7FCwn7/9nH35+/h15+CBA7SMwUOfd97LYFneiy0Y
eVAr7Dslik6sgZ82z+Rb7ES/DRAxAGlMRd21kxgipx0s4Gpy495xkn/fOMucY8ShRDaCEKsuPZeE
fgKwvu+GOal5DkH8ZuekSBKuil84273ou1B19UABtpe/xsklfnGswB5JQCY7slqyB9EF1D28D2Bd
bO/tenYOovSCpTMO29Q5y7M9q5tiLx+jfILrpzJGFegWQ/Bt+3zl4163U2L1sW4bt5svw2jjEjhs
bfUQY6VAg+PKfIIlyDvDkQNVmw5kckwKXqQa6Q1Gp58KM+GPVVmNrhpfNj8dxJz9pasCcgIwyIjN
GsTlo8WS81H028R91i4nI80hX9QsioshQ+zUga2QY69HJEpcMQFE/vC70l1119Hf55Jp0qWkGkMG
t/X7Rcps5IRqnqfW3HeFl903lQY+b+rnb51qpAc81+9hlF4eRaKyu3izybi+N+sEkvsPNzGMU/27
NvOi65MpfxNVFSRATCvfxah+CWc3elif4lsJ7dSQe9mWnnXc3gTyQJdGnu/iYnSxrRg0xvVlIYZi
faGMEdVXS/FufleqK4j7dgER5Sq81V+Xyn/NNI0FlukDwh+OQblb5Rg6jOesssxlV2pwQlWle071
Bk/KUoEwUWbfrGNg6qzuIKIY1iFWP2Znp+hO15PJdRKL4+o5bpa7q9lmb6BuIfhPUv0hK5mrZVUl
Kx1Z/tjCzX21/hFfkSMv5Ic1/HXl4qQEoWryQKlPunQ6kdypcneZT+y3lCd+qt4NsWrGCQ6MtCvv
INUDN+5DLz3R6Vb0qnNcrpMc6j8FaWfuEwUsG6mmH8CZyewmB/oa0VLItJuh8diei06aQQHVNt5Y
3m8GcZaxm6EQlFsZcjO/eAPJ+NsYZhDIAgsfHbqxsclEo4Gb3gaX1SrOrf4PYw8837lVjfiyeyQ7
WWSx6JwFgCnZZScxb46b6JUeQzZZetJoXtMfFztq1wk3w+a8Do6C+d9w4TjH0QuXR2n47EdCq0oG
8HvIgcSBcHr0TLpWYi7qy/nu8H8o+7LtuHEl21856zw3V4Mz2av7PuQ8KyXZllwvXCrbxXkega+/
G0FZSGe7zj33BYWYwCxnigQREXu/m+BqsbpdDA2aOW/Mc1A/Ly3jaVUVRMsp8ebyZJnD7y9/59/T
B6NQGtxgA7Tz6hBIJkx3Zr5EIc7Bl3yZN7JtZNMW9H3HWefduVM4xdCMzDRTBisFSRqy0VgXmxpg
TNB01qog1LmjU9EyPqmitqT0w2VRohqYU2Hc35exzXYqjBuF3RyKesTvGnVxFKIK5n5bQDfS4qXt
9gAXzY4AnnjhFR6YqFEZTkyyPxPTMw1E90wzMgSAlTk0NV/e6X/nS8sNkeGtQIEDGNQEu9ff+d3p
Pj4OSCGKE7pIO60HQl/qxSecbI/ThqbWlCWnNjdPYE3qdk5cjLHsdY2XrBV8JdB4AtZUGcP1sUU6
T7q7yCUkq1EPMwB2+QmAqUyhParlbB+/Z/CILOJcr/W9NZr6AmWuAbBdRpyvoYjPXLkVGgdm+e4W
FOmfMsN0Tzf3LborURja1MylunHRDAR77nmeRZ9vQpUbhbYsN1GmAN/5snQznK/9fkX1QWYPZB5x
UIEHh4ab6bKOuHYu3OJ2GMfEOjii2Sm93UeBWJDc2OMj3hKq/e9Cm07TV00sHJT3/LImOQPRxFQL
Zx8ePEYdw8J02aOGFp29Cp0v28lF47q/XfTUoP8BB5EGMG0yxzAO6LgzDpOORkH0DmI6m/KwB0aO
bbbumuNVY+fW+drw7NYEfBqcyEyzmxhv6pl/VKbZHx20i7BuI78GA7Vuos8iBAF5iBemY20Pa8DH
lKhexFB3XnEh8cNIrkpPMzIC0Wt9p6c1yIgHyWy8C9fAZraYvL5Blam7SE0/vkadFz4VYKQ/OTZ/
YHEZPc0qUXZbrrXgHZAeNGjxJPACAURFJAXf/WJHv/JIN8EmDbc2Taurr48LFZTqPNiPSYoXerNJ
0yVw2qq10fIcwDA/FzF6PK3R5mPvKY4MeuQuXKNMrsMwMNxL0mIcQNstix5RQnkaJHmAhrOsXcGK
R5J4m1XmhqwmsQrUVtsuxyhpcW79M8TWhsE7m960MdGouJ8d55jOi4sVb+x60wYhWCpy273q6OG/
lh3aaUCh1a5JNxvqMd9pNvbBSldaRgJQhWSvVJPfucDXsNHIOYkL6UllAKIV1HNmsw/lZVwgXukj
cPbkL4ONU4abQjdtwxzkKQvV6mBIC5Jl05Ycb8w2Z7/EME2EaPf50HZy4buuCrKq1egy85Jk0XO8
Yt60X8gVyEet+tO7xKekT23rbAKr2699GzLwdsWqW3ha2KJS6QPwDEc0IPXGPZmgy5QByNfmuTBw
CvErQhqJaKp+RuNRsCepFCPOygFhhzpEIPivSZlqhdi1cw27kfU2YGBD7Hut8uJ3jnewJFQeKuhH
kE2LetYVNohCFqhnm/2sOvEPFEXDb/Sk+liX/Eml1iXdLNIVAZcIFKUjTsfKI3gX2QMNPqrJH/oN
zfWge9ea4MA6ev50UY5kNIao3wJvG8cYHysIGeWMvcDTRDdWd4YWnWq4DyV8q1anCA2HfhWAR4/I
cNfnpvNW3CyjZ6FVqHcr+/FAYssA+5sP4/fIYtEzqYBGiTI4zbj1yHLxnYwg/AmfWwMFM7QGRUVN
aR8/PMitKaNrh27RCiAgAzDg9naGexENdWC8z5QuHpoImB0o0SFd++Fy51zWQbGp4hIItB/rqUVF
Z0mi7hiI1i5qOylWLaX8VCxS5TcfT0zTy3utfxaH/R5A83hW0ANDDokcwAgBaDFSggcbz5qgQpGj
RFQgiQw2ytjw1P8IVOuU8hlFBtLdLNaqdZFHrM3lnSsF3TjNF8rdh7gBpRyoec0DQxvFIap+zpRO
B8TIqtF78PJIF2VonN7PZyVZ7sz/Xzq1KoWlQxj8W0vrYBIYtQhFxBVAOGLUQ0dx8MXKnW5fDoyt
c7u9dFVdncCbciJsHNcbp+uHBDDHWSIYnSjEfTrLUSdnxGNZ7uc+WOAGHZ3BiPc+SOZIddM+W7Xm
WwqKyDo9xngzRpEZ7nMhA/hUpZV7ktQTmR7GujXYKEWvUbL288muHvQfRlLdhf/tsiwQe/ydat0+
CP12awmOriA56AP6g4QcSEzC6ccUZfqaJIYjhllPIrlRAIn/hi60shqIKnL59wuZkClQraOubtjY
ngggA4HgaULtDihD/CwLgOtj6dGKS13HTPAjIU/hHmngTl9u/Tb/rFSoZzSi1bwCTZUpLdCQJMKe
r5Tuxn1suN5t6DooW1/VpoezaQaI9zRGYc4MW0IYJAq75Aan5A7qRPmoEJoNfrArTLfckQep7kJJ
R7An9R1Uigr5rc/H0mS9+wRN76Bj17TeCL7FNQdsLGlKQwHsKZfHJxLKyqsGdM86zmme9mbTrKYC
3WEqgmb3y8SgqSzxnqPc7j30CTwFv1uKLlfb4rmUpHutX6Vn3g9Iuorwa4VmnXhrWiIF/CEGI+LR
yhhYuCpxoHP2M30Csq9XglSMAnN3+toYKMUjbxVHRqV7jQvsvUh5sw7Jgeg5GLywk1iWrlUfxibW
nJcMdLpl6otTHOHewe2u/yxMJCeRKA5+APUPbyLZjyz22oUd+dmnSnjlpgWAMyrsWbcNp1gAO1HL
0MIDcKh1aIPVIWS5AdijDlzjwMB9c0oLUGAolwejQ9i461mW3oGdoE7XKpNVnrbBBXXywYVmsZag
2QoFbBvStWVlg32zwj6sKAEpqBxnSw+gq7zpL41cYFbRChryMZtZpmX5iB0jrTAr1ToxX4NZD/zN
8nPQhWIOsPRV1fhbh7XxCVRpLSjM0aymA3HkNMUv96+h9AaZorUQWafJAgLuiFda9QraG7zAO2PE
F24Too1C7ixoL9CX7TbFJuaBVDjMEtuUufZSbS8ioNtkRQv6W7mVIA+1BkXJNRLpQVLjFUADllfR
TckvKJBBuyuAS/pYPxhAMSE9lc5RYRwNyvdXN+WBN+YUYEho4Oj9AdhaYHXeoHSjR7dzbAt09k7e
hmlmDbAqexp3GXBDtkVl7xwu9AMN7ST8aZaZWaG6sGs9HQCscQwkhQ8v5U/mG895SnYyKU+a+eZY
eUelNGs8V4CRFLrb0HB2FGIKy1k4NVB9Ve7H4wXvTkpWiS0AGqH8kyxz1qjlVbrOdJR3zGmiIQfP
9dAEK4AI4kTDzYOLGiqkEs4JfyUNLwr0//IJdfBGV2tbUrYOSI4WfQLKSqDHBYsgzC99UBwcCepI
A1K6zo14p+syPGL/tQtF8KQDsqNa9W4ZEq2Paw5B1uy1yp0D/nb5LERjUTOVYBmSJ37gk7EOjfxA
JBrYmRULZaEZmcmRRBpiGaxEsqKoBcHK8S6ODTjJHmz2h/K4W6rhDCeE6tPY7Ztt4giOKnRVV5Wj
G4uMo5pj7r6am67aqXa2hlt/p3rdWTfb2wZFzo3owZhEvVwdYBNAEYR8ckXAKIPWNzjqKyPADJU4
YhjR+LkipZXgl75Bfgos4pI6NdEyUBy6sql09qIo4NS5ixv/eb2+5pvUwHZ6rID7AETqHG1iyD5l
ZT1cIpmbIlE3GKizsUdck46sys9k3VPcGgIsoT9DacZzgJr0ejgvqYy0hrpg3zghKhHLfAsmUOc0
pFnhb5rE9cDIyrciTfp6hU4c5zRPnSoVi5rH5lqfHLO6jBJgjYH8Ooj4hPoM3KsWegdaaoqhJZu4
Qws6H55uvro+Ebq3Vl/yzW/qxmT78VdHCFQv1XiuLelLnxe5+1HcxMw/sNIGBLUecn/VSLQUKysA
u+Lw5oftOe5mFsniOOl0olkgYVZIzMIcD7MyAxHJh45cmhyvX/OKYQwomTr+gzx04On26CPHlVRE
3aHPqgvYpOV4nLFizySCToS7Tpdo3WH+ndDvAHDYaI1MYGlRhHa4+ZlwGUJyio+zjkC0HYC3EY2M
rAuXqIWJt5wH7RI5YMga0gl7YB6BfZxkI250mcF/GnW/DZeDPvaXIrBXoWkmj2bTJo9jGCWPTYL/
pUq/jnHTh0CDZFuAobMz2ciVeeNrMLHgMHv0A+N4ZjO+ozVoQFE7Er5+O23mazV4h1g3KJaYL6bh
m7gEkb8wKgMMUeh1wMmp26BcLgQXodS5XQuDFGlGuqrGwQc3+fHOjYxMRnWZNW3HlP35t2uQIR1F
sIgZu9hJ3uPfQUPlnjnF5UpLJ3AJ3sk8S797cS9Ok1P311ZUZ0NimQopTU2DrR3YIdtAn21OE7FT
in9RUFfq/TbN8Ofc+/jBbl1PND7YHHWUsoUgC9A4AL+72DqhYNzbYZ8L7PdAon7TgDIfdhJBkm2C
ETzBoIRoFmZdmTufqkQADZ1tTcDZLDWSAdvdPeTmixtPgLN2HJx9DpH1KS+9Zq3ocKd6Qg/SNDyQ
yjZi55ThYJMk4tAtjMnamH2HdwnJq0uDY9su7ggOKggMHZsOnlWbHnV1106WTMUj67DHhkg6FEaF
13xwn/NoxANf6knVW+B8DB39E7nOKmksUa+wNLUBj8XWT72F8OzgIV2SwzBN0VXT4uycxM26M43y
4PbVmVX43Zp+djsESdhsBoDCLu4MuvTTfQD0xsDyWisrGUgE/c2LaRrBjhb2Jre7Wb2zzo3N2Ple
LT8MqF/OpgMKxwzN5zyNXXAyd+4jUJI2A3p/LySxXIiHALy2QKXpkmUchMjC9tp38nca233s9SHc
4kVP5kUQToauAylslY79psDRf4I/bTAn8YwlBwoBXwLeGxzXXgfJgOenZdb2gYbJi4D9KoQN/FnM
SNdU3l+o8prWhnJDnxKw26WfCqPZXeydSC5qGRX7t0t5LPPwDp+nAMf1a0AtUouNGsZxWII0od/H
aYn+aTL4hW35O2rLcXCyiU4t2cFj0bRsUYxt9MWXcES9ctHGaGaSzdtztzZNaWhwxJgEyG9RFzep
8IpYnvGCX696dKEsajQf+XxrhmhcxtMrrr+6/QQkKAYc4law6qufVz+ACKNfBe6U1zEP/iK1zmxn
Ffajs7dLM/s6rH2P5XtUs6B2AqQyq7IpJE2LZb4AmP5sDyJ98muuP5ldeeyC2nxJ0yYGxSpgZm23
rD/7IEUUTqafeOaxEzoq2TwjnZsa45H535TNCJp67fu6Doqmtrga1QvKosG3I2sVA4HBMO12PQnc
zkhHA95vfphitLcVwLj2ER/AcmGFZxrQQALgeiVPxTi7gJcIhvTD8TcuSkWzRI+jcxMBAp9EWmlE
b7moAGICgIVODr3EUrAJdYHkeeqMzV9NI+klqZO3l/Qc5KliSFcgVyk5n69zbAjgaZSUlGvTaID7
KizsVlof7Q0G/mKA8c6d6pL6wCsAAjO56NLPQf5ljTdFY63JmkWAZeT6c1F3bFjn5YE27ICFmXCo
KvJt3k23e/0IRINbMbJpMW/0b7b3NCX3oSoWzJ8eNSBUgJsS2L+a64Of2Bi3BAJMqhhd45sqEe2K
RDK0Wfqtx8HXmrc8Wg9m2W76tNBfgHF3MHgDWsBxQHpNuOZjHiXB/v/tAZCZcmkxXWyt1NKPNIg2
MubZv9b1In5G0r++CdUD7ZuleQxwuPF719SvDVZ4jf9iDMP0hQ+BtQaXtHkMPf3H3CLrB3Z8GGvZ
hWwAqBDvUs5JDWj7wnfIOY5yJnQVnEQLqnOo7jyAnH2rM8cY9TphW2z7iE3AG9GmKwccyrYNbWfR
SZEMoNsorkCnICHU6jJABQayqkXkJzugjX9CVvDZkHDgNAx26aDUQ0OP+4eOZtFoIfFnaDZg3H86
06wvumUJKqczyJ0ADO3WPnAks/g6kCiCaGE2KFyPRVSeJkAQnwq7K5ERiFapVJEeZUhFtrqZ4jXL
XTCQUq78zoeJXJMq1QDa5OgN2BoGFAJGADrsJaT3PJO3/htRGuosiFZua3mzc9kIgBqSt12XCaoE
fl2ikSLpPGYAsraXSw6O5YOITk5vtDUtpQJYDlSNd5AiJwB2J53tzeeOfwufrM4J744W1ZmgVmID
nWpBvfyd89gYS6/P6tc2QWbCb/UXP7OccVXGcbTJw2AEslDFj3c0FE0q0L1agLIYPUO2v5hl8hQ1
OsE3yP0IcOsyfjCc7Luf8+AZBfjdjnFL37ZelH8egvJLEib5N/TVf4+n4O8d0GIAtOHM3hbBsB3s
Hj04lp5Ep3YwohPNwtBLUVr0IZOSNeBzTV2zX98ZpriLAA+LgfwmWpHkIcX7BSqHt0Pb9rsh8g7e
yHA2V4MpeU7pzzIl9ufsPWXztZp15pKmSBYAb4Gmc3XAPJUZoI7JmoI5bOhQ3zHqLMAW5SNgnvZ6
p+/6PMD2J+yHZ+AhApcDpPQglQf2ZCsGkJyn1pqMzlSbD75pb8kYRvAvUgvctfjNH0hX+Lq7L1vP
xNEJrA62XEYVrW/eqYMEb+LCQcXJCTdcHcQ3XvQ5GjbEPEBCX26Id+CnhUkM958CWRwBrIUiBuei
W3RoWEJ1H8bK1U3AhCMLE/oAU6E2J2pwynB0nOyHoU3XpTCDhY4eIBDBgcS3Wgj3eZDI4jbaZha2
xOcmkUtU8Z5HyLNJKw3dx0wZyM/vM4CK/+sQWj+2on1TlAMqPEP+mngpDmSb8hIj9XppPRQuAKak
sI7SAJBQpMxr0F3O5hEvlccMhhTMDtvKD9OFC6TZo5n9oDZX1fU6IwcptKGfbjfgQmSkMMIfIhGH
A4NczXSXFbZO5/tijV7ws8b3v0sPadJWuzdJJxUcIj92dpMD5ZxADvhNdAkAUyVOhoK0KJJubTMz
3yuVQrnwM0O2dJV8AO/NL2Gka3ybLZlvWn4DLJUpkogKzaOQMJFmX72NPSp8XZxzR0snbG/FRPRv
OhcOWKfwe1h+ONcFICpBONKo+MpI48cgQ5dXbOwHH+DKvOvLPwzzR9S70Z9cgG3aiGv32KPg5doz
1A6XZhv9OQbh1wiYC88Wzur3/mPdDD0qs8A7lndJcjVwYJzhTvNMKk3of9llC7IVqerQlrUZkSxA
QSFEDWDKyp884t668W81FmzsAFVhHniUjmPN27U7hS/j4DanNtXZk3Db4hTn6Wtp+zxf9mZlLwMU
pWz1MNKfIuAvPCEnQbbRigEbJTvtKZIGQKK/mI4/LUuv3rmy+wlE0vqRZkpkPETXoKXb6zuDEpXz
GGflIQKDE5WN4xyEI1P6KTFcEGP8lJqimkqUnsg/i7BaEpYmlXSouo4ktBaOCXBtVVGi3MLGXAxt
xiTZAAfJAxC8hfAfBjkYAFIA9LF2cCRsAuknnP8eA0M7kkrp65AF4GDrxxXpfO6wrQBR6PSYMt84
oF/MXcd6xg4e8NiukxFYi044+bfAibYNK9uz1+OWPdMsgOe4WwUOWGCJLIG4FH5HrUBW5cILXSy7
FNVjChUoJBggkjsL3zQO1yXskqG5q741wK/7QVeqUIGUbkYOUrKXOO9xCiCIZsDIlXWEA9vbjZ1c
Q7/biIQNzzgaH54F4JgkMnOwn6TO8VBxbqeOWMxWqYunbmuBSPaBVLmBQnfsh6Y1iVnX2LgNN9Wu
i3BA3QbsiYbBb7oNOOPGVReVLF8Wen2p0OF4Hspaf+otEwjTVhPfRNS+kS91IFrtaAG8SEWPck1u
C33Zeuxr6I3Gyo1M7RgHY3q1p9xZjGiT+FMLIqTrrPaLlifYMIgq3gGSXv+clN2VHEADKBYRq61r
Yfn9sc1EuC6YF/3ZotFWrkBL8yn2V1PbC/w7/allcXyd7y2h//a3Uuy/1VkXX3kf4R6FON3s/vSA
1rBpK7BpAsK1xEmU3BSRTIPDg8k7AVTlInLb3JKu7jsq4WzWbWAVL9n4iTi+QzMSh8gxY4Cr+PzV
dd1s2Rdue5pAHv9ieTdese3Bq4/5qxGhO0x5ddVnUqPqlh8qK0pmL1Gk7165D/Yil+WbSRcDKJBj
tKvXU/QcGKZxqXp+YG6YRataItvj1XN+66TX1oHlfMv67I10NNy/6JKLCMsbF3p3BZk29ndaeIok
4QXyMzjDyB5IqIgpowJRK1KswKeTDsrAqhZdZjjr2KZupruLIKkXCdoeeYnSGX1Yq9rgu/JfgT5e
tLhPX+9KiCkgRZcmLiXLf0l289wHIOUUAl0aiMaLu7Vu3DURLXHI5hwoTq2NREyxQjMctqNZNS7s
sI+vABPzkL7u6yV3rOQNdEcvrcir5yAHy1ahOzrKGaBPeblNBs/+4qHUYmcAk2eTgRn7TfRLTwzs
DyDv2ZuOudUONETmC05JVmQHI2C81nBIfBiKJv00et0TrWeFOcBjhzw/F43lXLVRw35HXshgLXqc
Qzu+onn2UOQDQJ4EEtd2VfHXvGudNRBH451vpeLVrdnREEH1XHfW9IC+aOS3I/PdjTdjvCPxVzeW
2Y9Wk6+wB9jgUNL+1E9RdcGBQT9z2McB8qfhWIR7+olacAOtqI4i3KFcWbGpPTtF8yUqhP1WuSBX
9q3MfBjbMT9zH7dSMthRtuuaLnnxauFvc2Cab7nv+C/hZK3JIaniFD2QlTgBWKW9WiUSyJyn9huq
fN9iNFg/G2bSHloH6XTSO2hFRHHOW5hrzrqyK3ffWbX2bE/dlwCJ9qjA03wCE91TZ4lpWXkoS48/
CO55mh7ZCA4EUnVF1F8q3JCSxACPRtEgGT7g+12moD9OkbjHAjkIjG8WwCnZv7MALR90XXuJrWzT
SgzquMO+Ovf4EVXp5bmXKtKTSENSox20c6dyqXQ0U35cZM1pYuDubVZeEIwHtckE1bpbrmi/ScOH
i0vcqg6xrard6YcPzvGmQ2lFf4Wpg2Pbj404bclj4vShPTntwcmsRJrNPmoHH2ZBvBzcKVopR4qz
nAC0W3P+x9AAaeAW6BcOvbZeR7KjxpIdNYmc2dLgamCcIgPpyKoMo2ywIZ0yoIjjPSKMXVnqmaR4
K2utEoV/1CBkmKm7TEB3eEi1xrs2bYruVnmmZEw44Rk1/TUtI3/9O4/IabYVGmFfTc1BB3OsNasg
sIwtOGD2Y5sKkAwPgbZKvchdR8DRzLEnrla560XXpk71p6Es4j1va9SNkDdKIWvU8vTlIewt9hRq
yXSRa4W8QB6rKtqNJw9r1XHufKabGOZGn3ByHXxY3agDopFy5HZxcXrUu5HKs8ZkWUw4EHUspOhj
SVZKMws/ng4ZI6UGcQMqOto856seu+3lhA4igWzJzzBEoIMOOSZJaQpKZbTTknGYmveIRlrITAYn
F6/vrw/Yt+srfB/WhRCSUHNjriJbS1d4Pf4Jm0SQSMi+NDEwhMltxlRKpbNnp9mKlDcRcOZ2kM3O
+hgnl/eG6Lzed63Rb/EGjo1bIq5ebvl/deOb64W2LDIe1ui2nr4D7enN9nTttUHj8zLvxvBTiG0e
6MUd8WBnMV4i+spGv3faHhioHHbCqNAGkTfeekjLYWPXOZKnqQ76EMkhAiArb19pwVqpSE/DZLlT
t7iRu0HgIZqflYqQlyk2YuD8RsXbhJZyVNmHGYsv+OTZ515LwRZlj6+TlrR712qcVT814ysD2jNg
oBNxZuAd+uxNSLVKt9y1wUKUeKCJ0PLptfR8tCBqVoPzO3S67QOnDJYlUBfOSYkiWRbjZte3OlCp
UPvrZUW6D1iDtg5yoUFLQhz+16m5bJ3WGrYUB3xNeXN32CoajUtp+V/qCPd7r8dT05C9zJnAvZVE
XXY6K5GspXQOpDOTznexZI3SdAXMFmRyKxfwD/MYoerl53x0yo95DvYOhxmohfF7/UiDKY9+lah0
t3Gk/Qier/G/7OSUNHjl4VF6jIrQPOvTgPNDFkZbXwcACnZFUNLgSQjcDMWRnT4rlJZKLtIKpCYZ
kveg8v1NZDe6OPtEpzkelj+XpJKOHC/fHNX1oG23AXlGl1Eu6CaO16GFtp/RDsqlC/Q8ZBXA3JFV
0fCQyGHskc33Q2AYk4EGdPwMD0UKFPGo8vrdXUTMk9cEj/39XUCI1LhX4MVYrUEzbWw2QczHE0lt
gsTmInbThYMjgYvyLQwdFUKowOliiZovB5yRAaIX+9lZJF2Q5RKnVyrJfOONDVzngo7+gy0rZH4B
AknkDok8iwy94T/3Q9ScSIXu62TlxyHwaRrHXZsWkkkA5SnPyIvgZkpTNeg92+qZVh6UimauvAfP
uoTdrkIGX1rTYhfjDOfJDwb87WsNMsLyxQ7vL8M+z7GXAZ0myHh8f1jpaOe80rsfw+H92olcsAOA
xPXZ0sPiIRf+Php6sM3eLcWqetgPpeEvugl/HnlqONu8DXaoAYqeQbIYPVudg2Mc8PVsa8tBuX+b
xw+Z5s0ePPyKTjgnA/ZUEADIrwJnGMhvAuA2MQel8yULTiQXGb6/3g+HNYkGGFK1DZk5NsErHO3W
SxK9IkKgKwNVtFtO3yxLa3aqJJGKGX3DwLeXluUWD1MUp+QdS7aji64cXkbaXK7YhmDNKsfsNe4y
PCuGzLQueOezLraf/4WCsnZHktLnwxTv8dfwlemtdTHkEIAX9hzWbv6ldPsvKZJeKANaTMSNWXrm
5wY7g9eg08TSMGL+COAMH/9zgTj2iT2CK6DQNg0iH9FmjPddXpqvxdR+maKolusMzeR8FZrxTEcK
qEd4qa0x2JCkBsXsSLrKL5yZIvLOpe78+3gH1ak9IFXpLc5B4mlczK97TaItigalJWRRr4A4pHOX
AYhgJA1H+2BYKIe0cS6mmNXQnKqfQE28zQ1AVmhN7m1nWgiO/vgQLK0rQKwPnxye6uck56+sjINu
iSdI5hSfiE0C1R1AfCmrM8X5wvz9MoMnuaQaP9u7aTvuYj0SW+Sems9G34A/NEXeQEt+6KnlPM8O
zoDHiIMjPmYmW91vvhHPu0vlIb9jgP/wIxb4FsVhK5E3Np4GdVlHoNxIrKsph0LnPywA8OxH1zSv
pA/60ltVsdBWSsdLPDJ9E98sDg+0YMHygF099DEjaHQtaKxOv1nIs4GzOWEHAWZoQ7jrTsT+YTRs
70Cz5jeiciE/QFC+R6iwMmkXTWSyvfJ1x+YFedt6g9dxhmLbXy+h/OiKSqTZ3aeg2Du/CQRwC3No
yqUjARa7FlmsvPCcjSVF8KaN80BW0ikXfGfAu2kkIqByjDnwMmkFCmk70e7xxYKMZPLEjmsV37PG
Rn2J3w3r1mcgsrOwizHNLPrTTYxd74agrrV81Nt5uv0N1MngbZpc83ONT7ryM1+70EqADuX7bEhA
VeEXw9pA8dvFj7J8R3d+J/ATFH+Lz3Tnp6G0eLWxy6BZzQyKrixlBk05StLsaEyXU2QuTC0ur+Rt
tkWqFtATwK1pwBm2NQBcOR3o7/A/HRV8PK8IXoOGG8CTsHL/MPrMvaRaqD+Bur2vzeiZhgqvgWs7
sYx1gnKmZ+xB24eqeCuLzMFuFPueVRcAVX6WuQ1Q9glwTQfwhsIO7MQFT53gwYtj7ZG7+BReJ9D3
XwePSW8Ej14J7t3CRFaGRDL4IherrLX9NUVZjZs8oEeSoSQPedfoFPhudsTr8Mks7fahnfr3ofTs
bO3n6SbsS/3k1h5fDX7ivU3jYzvW+TcfQO/4xEV/8a0ANAwGPnseoTZQd7N6M7kebvOOjxfUwG2c
pSpfA7wYcslUk0ZDgcIMX/BmX4vRfDeA2zafK+GMkesbfB1fWG1gH2G4R/R7yEKvrHOPDj7UsC8c
oFKTbIF7ZMV7vV2WLSqRhwFtnW7wR2WmOPMQso6QaPpo1oBmdQ8cs3OYJd9BrNx8roeg2WiCezgu
r4ClN9bZynHD8Y8iGzZaEjjfpattOfXsGg+lQI1YYh+Q2RouYwJMAgfAry/VxNKtn/JikwnDfBE+
TlCEKJMzWfFt5oXvfFFBKbPLqxBVhEZkCbgH3Dm/WvRGNxxxDnTKgaiJiv0PXSfh+mb51n+eT0Aw
OEY5OPFMr7FPI/7GlnEi8m91+tnlnvFmCGzZy7iYTmOiT5cMmFjLGjD1G5ZGgCuWOSFfQprbQ4kP
QXIgs0U0A70oCMAnfVoqg0cZJSXT7H6Jqg75Rhf1N/yrRGhKB4yOGkjnSxDcsM28FZ7B71YyJCx+
jIYu2ulewpH2720kdYBIcup5BcqpGlUHpMO+6d1AM0HeNC05niq5nYJxfIgBFFYXyF9K5njkSJpH
WYk66yzJL6902Bon+053kM5SPmQuvVy72EWIqqZgegZmE99UY4DEZpomZ632ajA2afGXxEl+NLLn
RDM+DZbWfq/Qg7ZALRZ/BiEP3xhTURzTFHll1PZ/NrSxPXMk/tRHy6JiVqlPRqrK8fY+tm2Xf/7j
P//Pf3+b/iv8UV7LjIdl8Y+iz6/4erv2f/6pM++f/6hm/f77//wTpYzg5bF818N/TVCAW9L+7e0p
LkLp/h9R1jRF0ZXmJUfl65agdghWRzezDdPR46hUhLyjxBl9JwZPC+7lGzft4hmQhzzuwH4G3wfA
q24ZqO4L0pPtAOcgRmZxicdpesIZM75mmoLEIUVdGHxIpAFUF+myT9ljzC1rWSJf+QaO8iX++Z3v
HPxBi7zSqk8aclAb1trZwch592BaKe4JBuDfiPpHs3G6j3e9cDcz6pGMN8twl1H2UskzAx92MsEi
dOJoR+R4PFgLfzU//5IwTTaVxhg4IyoUJJLcSJk7uT2uUCytnVLc3NB0+Vh4nvEYR6BCb7j7QJKZ
x9PD0PVLN0TCYDkA0u2ItvFPyt8cU3sHnkW0fJNL3kb5JneCckUL0ACOoWRlTFO7aT+uw0BovjAi
N9zPS8eF9QSQs+xESzPdii+jHwOhyo+eKb8w1OUlw072TFJSMR1sP0hduMFYLv/1L81l/+uHhupS
D/UCjm+5umE6v/7QmswOeRr64sJcIzwSj5LTTFU0ky/N7EoluvviGMcrsxnMM0cg6Rb9LEeDXkar
X32YqIJ2g55M3N0IwpDh8brveBcugv/L2Xc1N45r3f4iVBEE4yuVk+XYdvuF1T09hzkTTL/+Lmx6
TI3PTJ+v7gsLYQOSLYkEsFcY9eyeFA2pI2mHPyAdJg5IF8CuaYz4ZsSXassCL4tH+2euHmR6a5SX
ENb1F5cLvBcALwFvNLezxrcZyujOqg7FAErWLhBQpgsax1i3ATw3BXSNwPaq4MJK2SaoggKSTqml
2kjhKDpmVytFmmWuQU942tVBWp1hHFrdtTrAgrSZU7u3QuTVCiaj7bx9+4zQRp4VqzRs0GtEH72B
+f77jwo//a+fFQx+cDMQAHy4UB61Vf/NTaHr2FBkhjPcAZbpr4bJOduuzp70qnHOk2OUq7IL+Hds
QoUH6m55J0VSPlo6e6F2P2TxZirEdMApof4WsqPRS/4dlL5+P0a6v6EoC9tPq0rtTSCbdm+kZXPN
gTvZqETriqqxOzXXUF1kIm47SjDzLnJCBrnm8SpWT1wfznebPCiD/RiX4rWPoEvoAmyTN1b5oklo
NaqosR4YvGIwyJfTGw+aFtTgBPApDfedNRO1u6Ilb+E6OIEN3WzdcOfsc63/LiXzV43di2vk1OEB
jnP492M3e895Be5YNU3vRRgdSnXzL3LzbIz5JmYh+nuneXStMPEKp+VHqnJ3NK5D1uFgFHj0Ve1k
wQ5kFh+WTiU7sNjGiXmkv42lH/9UBejxJj8jFHrVogrU8tmVa9MSg64dz9PqRLvF5UL7RpxE2Gs4
9xQr6hC41Wx//+0xbOPrt0dYFhAKsFEQOp4q9Mi5+faMemInQWjGdwyIu1VlOcbF1Ef8pFx4L7eC
/xoUIYmaqJPaqZrHWnYSobb50k5VuoR9165tWbB53n+Ka3lyGDQwSgr1ystQeoVxgEmQnfDXL+30
Huzc6Y5xGexMGTtHoS5ahtwYmD+WfRzYgCJ1zUVqpTqVoDHhHJe2rzE03dJNJZAN9wHYvfu0D5/w
c9K3H6/3r1PdvIllri9Tf31lCqR3N89O4cv7ziAwm6nXXtpv4pZXWaZZ2gYWvVhd22x9fHRHN0lg
CEdFusTwTjpie6cdlzYqfWlDdn2AooKagi43dZpirttVBIWmFsdQ/zTHP7XRywAMiFX6l+4QInVe
xep8y13gG3jh/wnMHdKR7vStTWvoURhlf7GGyT4CjglPP5tFT0gDQCcRiIE/lHVK2hr+n7zkP6Cb
On2znP6vQWqRUpVDt21L+4I1fAotUp7mKztvJvBfcGDHchbeJb154XQ/H1VvIZOP3qwrI+pFpjh8
ogGTDG/HU0SE8RoSctveSaLtAFjF2dZFuio6SGfXEZ7ig57AfotL/VlKAchRWX3H+jDaJQKc7X60
y+96bu2tgfNnGj46wDaYKmwZ7uJvpuHIYoUwWca+bgbacaa5a5iK42/9xNjNmDvqcbi+rexcrjuj
SN+0pruzG936hUTrA2dJ/2pAmGfT50YLTencOWdChJus0dM3d2iX0CqGZUUbOi9OVRp3bmNDkKeF
7qeqpbYvILQ04bDQGrm2Aii+2lAc9dAF9DFw0jHiS/sEr/GVNtbTRu+BxWdj0M5ZriVztiS4esvE
ijTDokQlyeb8GcV1Akg86ccfY2nEl+SYGosnDAw4WLgjq8AkYyBOUrFDeq31uBlsmjaKj9RWlC6o
b9RR2hM74LlhwZtlcksAbxSjuDIrfqSSqapUWjqk4h93xD+mIkUbRBumIFCpwSBeRsoqLb3RbQCw
dqdua2ftH6ZadVW8/7hMXQRXJaprOOOrPanML5f+oUiBbMiAj8kVg4IujaJG1MS3oPoAyJqn+5q1
SRR8ZQkEg5AdAhy8z38x/fGRg8WNhRvH7JWYqX/I/E/j8UcP/aeAR+GruFWosE4Wp7xNPy6V70JZ
eqlT96grsCo1Uh3mLvoGC8HIm3v+f+aYZ7OaehszTSQXJytTHBtDiJa5rnuPs9L+yLE+3YwcYA4g
NXYEoKaICr+Ve92BHA9FaBDQ9Mo6z9ZABphnSK4eereTB6rRxVXtSxVkQnmsgho4VzAFSyMowA/R
hs0oZFV5pHViRXI8zXUqhpWZl1sq0iVDnlurCrGFeKwsDtRGs1Ep8ksFGVezmxD3xTGr1Z7zBpvy
uAFW5oF6ltehMTimrgHw61m8qnteHAhmOUJC4FDZ8BAnlCa19dvG9LUnKpsadncU7iiBc3CgbsOD
pmtWlp+WK8hGu5buya77NXGBV8J6fUcUxWiC/BhVuUI6i8bINq3qnVSVevU4LXbEYBwzP4M2uf6b
sUswjXVM/VgEqePVoPmeEvU9M3AiD/doZPHB+FGtWjnlSI2Bh7iiegp2JfhcqosusZ51mz4wkSRU
kdTW51GQbKlOky7R8xC/79a/X5pxjX9dmhkOWIC6bsG3kbvCUku3m6WZrYXMwrGEfgF8K24Pznct
fhN2tVrQpV9AqQvY9F9DkBtmBzVJqONX2/rwDva7K86WikunpS34z457Ttz+IZND+0hNUi+LjSkb
uaEqdfzDoNwfHyiALo0aZKtBy0Sfg3qjqzws2NN521caUJ8rUucn7f8yOElANn0KQw/34epAjVzH
TT8eug7kuMxhwea/bDzwtHFxvzz2ZOpBcPickPBU1OGrtrWNuMQDLUe+LnF+GaWNFUExvhYBZBR0
aII8CIh8b5NABucGmoTwx2yNXTwJ89ph7w4QK7degmGskYLrnZ/Sgrg0DpEDIOwdz+13LnYYJ9AE
YdC65CLTOHHXRoMdYliYweAtCcq53urI+aqBEcy3f/8Fcv9rY2g4lmE5mqVxG9wX/ctpUewXbYWf
bncJXIj+BAIMX6+aKnBei3QlRIAqqzK4UNtODtkvME6g9F3CSC3NjDU10oXhl6nheGny1zBubVZ+
wcXGNsWERRJ0/DxKYMUSGsoyn6YVVWH7CsyQulD00oF/QnulkKWD4mjEMlWorLu00szf/aZA0hOc
lKc+YrBXdiIYjVkWCFQgZa18zQT/LHuDIkK5N5G2WzXq+FV+WqZQidrAM0l2FiueyEplaf+n2JuQ
1Ne3Xd9NXjyO0WpsMu1cWobzrRF/Wgr3l8Kb9JjbyNi1oz28UVQd9toZRBz3m5n/aaioagRkLjCR
kKMobMWUrCnmoijMRc1LFA2iuTi0ts6//2ZY5pc7C5QlDNPBNsEGI8bQdHX8c3NnwRFjx80UuKN6
yMMJmUtgYeFeUMJ8ihsv8WepGMOPtqX0r3GFYbQQdvO7h9x/rgVLv08ZsLFu1OnbZOrHd6d6KSDa
+p2r5gjHTlsWiurSJTmUFYvAh9+Bw85WabTfjE5DigTgXL8LoyMfjWYdK0SvXjs/ncjUk0uqVePV
nLDQXQU+rGdsFtSXIINRnMuluPehBXnXgduDEwe8tFuUEISDSOS9BGDypoNGQBP/Y8RoQFqIRgDd
kMGEGB0T2LfzCB9+k+9pHGMqbDN+/5lw4+uHwpG+t7jgtmE7gmPN/fcPRYeIpwxdQ16MqXFWk1I7
p0sYc9g8WtAtWtqolI3DCrI48V04+LD+oDiOlcdNHHbF2b1djzgkbOI76UTBoZdG4xVlmj3h/kvQ
B4I0ODjdWEV6bO2oDXwJ7Wx38fuMhpis+pXhMz1TbMshi5TiJ7mm2Dqvqqf8PEf2YeCuZF2LeR6J
Zfe5idvvTgJQ62qMsjfHhpI3zaNJfdpVesugPGTX6wIf86GBhD3A5tw9jDZLvuHsa1dU+vjey/C2
vQRljdrdMr9tV/Gxlkzvfjp+Z2bz1JrGHeQA2kecDfj3Di9eIxzhvVmNXeyUIuQ25W31JgLj8gFU
i4UBKF/wq4CQxoWwUKo2BYF/IaDUZ585tfrLZ41gUp+1z3GQdbyZheb8HAcFDP9CtTyI51fIEoBt
gwDAYjXVvw1OEf67t0dv9vMtUOTn25ucZjXkEiS91Da10Kv00oaJr8OurOszuGOb5VOAnS6OU9vy
Kdesj7aldylRHOsa8T/uT+7X42eV6HBM2+Z4fOFIyvzyU5A9CBNB1qeX0gaLj7cdtl6UFZxThZCT
2+lGO8Gc4q+coXArIBfM4cymGlkhMIJWEDKznhkLkgt+WX8GsWk+G6PjP7TWsLZ5aj276gKqPXxS
xuyRAly7+iPWrOoy1wYIAXSyLQ4UinQ0cKYhD7ZU5XoybnSj/w7tmNSDwqR4kLkUD3XTZLshZIA6
qza6tGHlrpPalpuljUk/WY2hbe9M0/yIA+z6ly5d8yiFjcN/wIx3qR+UdzQqa/LsocDSVL0KteB0
tLoASHtaZhBdGhyXd5SYZgjYSJAfJw303KJpzHvQH3t1fh0jQ5FPP0YJTGXjp69uHEX7uouKXVVq
+lvqaysKgHO5vh5MMEEGHH89CgdfG+qgKW1nxViI5ICX+6l9+B93RfH1rqhz3dI03RCGYYCvoX15
VFVdFAwwxmLn0ITC/ULsMZF5NZF/m03El/aF4POlDZbp7dpxAtCKwCz0wiyYbiR2F4JVWMAwQnON
ce5dOkjHV89gU0Fjlw4BYBT3qMeM0hbU3Oa+JTR5oQGNlsTArzWqaABxvHWNYPSom+HgN9lRERbg
B18PgiPeW3fUXKzRsoKVbyV0uVZFZObbQnZ3BW7dvwKz/lJQXUNcNr+mqf3SNaBlUl1/i0GeKvWE
OVT7emO5VXklCV2HVnPVmlrmCrXXG46t0/VvLUARxl6jKTBJ4barXMkRZEp/jC75ZPFzDPWplhTG
cFYOtZjE1n9WBbP3N3FqmA3g+abjoVxNDhDivK75po9ATBPjYdEWispSth5JVpHW0HJRjNupL7ed
wnD4ZR0+mT08DrHkBvRY1eAisvdx9oZfsrRAEYZbdprCXrIHr6L2qEiXXDVSyXEmCJHE0tp87ejG
p99/wS3xZSmmcxs3ONMCm5ALYX7N3ljNBIVFGwCNPCiwmIHIwEtfGG9lrFvN6hHOYOlzBJ2qZ5lz
8JvN2Dy1QmbPSVwCgRpXJjRoUNUYXEKAi80AQrNAdpGuUiltcdATp5oLiE5S7SixRpcispJzWMUn
2ltR6o3atbI4gFySDA9aGvs7M5KsLZW80SZkv4YWtyXc/X4EZoyUOxDhIJN+VqkXhyg/2s/EffJX
xJyjpwgoQz9E2IfPuTFoNXEgZpHmo2yaI3J+7t30daBz2E5IDie47qM3bgd+luitXNCgfv8pINvx
Xx+Di9+0q3PucmhS/1fC0xImVso6Tq+6xJhADYVa/LQKkq4JoVWpVWBNBebwRzViLVjjmONJT7MN
9HNhtQRY2BMrQ4HtseyQEauwdIn4tCncwHmMc+gYDLktYBvROI9JybpzgsUUJEm7fDW5VQyHSlff
U3CuQQoS6kv7LqmGfFV3Y7Yu88DfTr5mP5apMLeAz9vajynKtQdj6totRAnlfop87DAgaNIgp/we
hmW7FXJAtqLuxzfw+7wU++a5fYlPce62tP89nubJZfKrd2BqQhxjDf7POwOndSuT+MVLnbrzDCqK
Zqf78FYeynMQ42KOOUy+JguXmPWHokh31ESdS5ie4qYJFD7i9AiEekc6yanoTQ0IU1wECE53stCe
y7roDn0alzszFzg6CIIJ+41Ua84OFYc2jXdyrH/MVfhuPRRTFWzHFHYLHsMpzzGfXO2ILRxKhotG
qt8Ub0Ln4k3APExNsEw1D6WesJEw3amAZC0rfooi+b0bQ7Ft4xbaWvrIcKUeAFT56aY+h6sxVKoF
pDN63Lg2c5WGz5PANBZSaaX3+6++66pc/i2oxNIFdzXHxjmByS3H+nJM0Jpa1wurGC9jCnSPDiNu
nJNFTnGiy5ikJRypcElboIY8Ko5cboYcfkoUwjJZnix4PH2Mu6nP0Wo0RS7VxvfbreGz0MuU/maE
vO6msKviGg+8uFKptWHVV4R+uv7SMUH7bhuW2EFTR6KeTlSCgCGAstiK43j1r6lSNV84+tExFsPT
MjtFuPC5Pedi2t7MoUZa2KjdyWy3hNM0NKbu81UG6XQ4ZCf8FOfDcFeVWYSsU4G7opUBs6XaUr1J
dQ8r5AoAbkDSMo40VJGN4tdgRl4dGwZMl/Inre+st9IEQgb2JHDR60G7aGAFuOGBf0K+txHrui7e
474Hn9vCt333D1VkWMY93FaxCgHwZMVGuE+FWcl3g6trWMtYGtQ0FevbanuI1sNicSeFDkEf7HAB
OrvOEVAO4TtZTpqXDT5iacDnqMmR066FHNndNMsPCPGHTQw2GDbgKGjk+ZrARNCfxika4Y2ovnTP
UKVUSGvLsAOQHjQxJwiYQg4VEjNusXaIFzePcuzqVCI5+r3JOnelA+N7sXXAt5CBqtddNA0/pb4m
rLJUAZoKgGOvf+Bx4JwI8QmbSXsLpgZuwINCdi1Y0BkgOsH3FEB2ZIwVkJYuN4HhZ/fingedTMwT
Gyno8TBNW+Uq3xEE4SsLJ1gCUM2Y0KQukhJDcwjImHs9SK/uIOzHtM4jWNSA1DDmeAgMY1pthqqf
NmMfO48Uok+vAo8KLzKNvTCF+eQ7Bls3BQgUFZR8nkIkO8992bxDQAtOonmH1GceyXVcWRZ28SDs
RSnE9yDJMB0Hq7unptCFr5BXZnZ7NFz+gCOXCXk8G6pxsXQfl1FUGqUTQzssef7SLht4ioD+93Iz
JcQGQPZonW/0oiUZaNW44Rxkmr9R2zyJel8wKuoOWmJ8N8MAalJNA4iOwasfnWIPLmFAEqcHx/B/
upUb7FIYF3imyug1is8GNwXw5pgPwBGzVl/aKYLakmjMV50LDUebqHHUGCq6XcdhkanGUvBN7zzY
aj/GUTANA1TKXkFgLwdXOIKEQpP/FIEJM4lMai9t2A1rpHXYtR/ksBu6GD7GBfZLkBardjEyoLDH
HJq10frBt8rpYf2Vl/xnaul7iABFoSer2EvSnv3p5uIt6SP3bcyHemUlWXUHIiRkG6EyXfh6fZCj
eCXFaLos1I3RzbYa0gRnau8aH8q+NUTHVixv683C3Ji7DVkfbN98neOW+dQsuew+ZjGTbVntKKet
4eQLDFLbn6u26bh3E7C91GlQmryybiOsOvfvgkQelrw4+4ygtr/PUStaTKmXv0w4iWCfnJyA/8Ux
PNDOWiLAvMvsdG4jGLTdDXCLh8GLZ3SjA5FMpVvZC30Dxkx6ZE7Gz26bQrxy7vaVcKXqzgZoZ6VQ
CNfs7MIbZYedZHp0EjHOGsh9JKvh/xk31pnorIUPJ8OeRTGWPqDC0oU6Yh0i5mGABP3U9zgE/2DF
/tVY0G9Az6GRr4RUZ/XUZc/Sa/6raEbwVxfl3r9EenGi4ebOazSY9e5m3KzFOmIgVwPnaEB7Mw/G
c5B76aLwsU2gyliF+bNUF7vir2GsDxeBpc5za+BQn2k9WDOizZ9rnmZHjbeQhFCxbSrDx6qNAPFE
Jw34+3AWgUoRBYDn63268SE6tJfOML5BLWmbykF79qXW3OEp0EKWC+1chTkqrFfVpja3kZtoz2BU
rzKR9mdob0JAQGPjG/abqVKVc/dhmswzxmrG0vI/ZqR2emEKYxnQVik0YHEU0z3HUago5uUrZ2Zw
SbAz9Qw7KF/1wK93tuysDVXtSnQrPwZGhKpO4l6gmqM/0BxFFqypeTRjKDaoOfTPOaICW62aWesq
LRj4Ptjl0n5XFlDswEN/blracegjVtwHVZra5j3wkAG+Zprp61ydYABfWT30l3HKdS3FIfPN7i6v
bQ32w8Fw5ySTfgw0ibNIZlnpdWzxXQa5c9jpDZAG67ToY5C1u2CDdQVcWUIJTb7ODq500cFx3pcN
S70qCwt/7WQj/pP6vnP6jwi3yUC0zhPrB9TfgsNcpbGwVuNrYIPwkFXRXZSF86Qxk/2hw02ewpZ2
qk7tfxIjNoCRgY9lDe7GDsZLWI4EMCI/gMv63IF6d+ezpLibO9y4K1ed7iBpDQzxjXW5CZCKL0so
HhK4+Iud+WxdTl008DOaanpTnWrHd47uRkAR9oa+Tj/Pj1Y8vJrrQL9aFxLKfXmduen0u7bWcJ2D
tmtkvgRNwdZ1awHsDuj6GHpRY0gAaAaxd3gkL2OuMqIMyUraPItYdisL1O9tQhnMnDdzzLLJhvDg
tMNmH3YCCkOfKJj9FyH8wulPEEOqD4vyPZVaQJYUX+MIudwHsMjG5wL8w8dYJjDvQq2T5vjcm/HF
T5P+Sk1WqwcrbagDYEzQ6QMdusFSzdpQ7xTXyFO2+a/STArI3STd96YbsdY2teBUFNL91pnFqjXH
7ntcMHfXInO8pbDYCc64JwfPiSXTCxLjyRzG3CZaDW1XIqvkW09JDk3LHF/gUrPtY5LG8jGo+Es3
apBoAjfrUcNhyMXW7HOKm85jri6sqrRN0ZnRZmnT9eZRD0zzTBGpA/ZIDv9jYD9Pva6ZL4Ottc8O
/06VDpKCTyEIA1Qz8Zk8AVMK1fTQeolC7j8C17WeI52me8QdCb9s33pG9qlKoO0RgYNQsggpMafI
IXKug+lNuatEQ6I2wC3s2tpsuo4ZTDL8Qjgv2FW8LBIPRZDgaURiY70N1W5/T3IQcCRosejlldgB
GDF5UKG8R849/xYXPMZRNjCqMCJmj2bbJh7hThLfuhcAWH4LoOY2R5RjGjxVbfV/jlCv4ptwxdMT
rdyMoK55UH7WYNrdwGaoayEDFA791kyGAGxFPMTXSFaMmy4c4nsjzEBNDJ34Xh6GpmVXaqVLkbti
o+lYdH9MpOLHGI6oUQVxdlWb42Lf3DFoEXsSv55iM8bW91Sm4ZGmneOsuDj23HqdI8ooFV7WM1hJ
gI378Rb7uoPcqJoA0iIfb3Gus2MhI3ZdpgNuQWzqQUMCigYwq90V6k3p6RCsg86udqzo3m2OR1UJ
6/IXVdOq6qaWhKy5azJdfzHMYe5r/E68FEbzT+M++6DaVHhRzA7StPGda/ufsdthD6BqMKwP9o4P
7jdVB7P4ljlIS9TjJvdxKDQq1aiuKaCv7tflrlN05NEc8Tty2bNLebM6nH4mTVafW9UZB+nHhHNv
b2wi18BEpdavcohC7qwS95HEGmeV0UVv1GliLJzL6EyKpNReCWg5aIUWbkiElNqmLh1OzOrvKWxp
/xye+gwkxKzst87QJ3Cin9j3ftI/Skvbl1I5hcH7BAW5eYRTN1c7a07tVBrwAh71b+DqwJuCDY/g
tCJbPLzadap/U4/++zLUnqSKgcCQOKXQ/PAsK84vacibDbDd9WOhD2dIaBuvsKOzD2MYYEeqtI3Z
5KRr7gOmRVXUzlY8yMes7kDDhT63oUWlvyJO1IC/3H8JuhbQgtDxVzN7qhZ5sh9tiGoiNQ52iNZe
LPXGes0FFMsKHy2jZC+x3FFrHNYmlEzYlWoNNL7PoQC3n6qp1mn7EjfkNVXbIOMb/POLeWhuljhN
j0rtaJu1s2cWNpnQ0tGFBwIDFhQNRB4GCHm7YHdPAwR6YI5I1VoM7l2ou39GiTvscc8D9wqmJsfO
haxWXzf9VYBvfY1B39yVGiyrpWpbOkZ8hDAdh5rp0kaltOqbNYcI6PpLh6P19Wp02nRLHUuvMDql
0IzDBHpJ6qBXQ5bop5vI6kDtkWVPF8edpo05fvcB1MJ3287PVGrg8NZ6VAwkekIXh/ie4WfJik/u
CKVrNFI3XWLqpmKXmQAE5B1bC60AnBQi2Y1TmXuqBf2YQNNJ3bupLgbbPQVT4EWqg3pTqKf9DyCX
brtfT9iEi92uo5mma7rgTX05YbMdNzT6cowuWl0M3oyi6uFriQVevl0wU20Byf1K6+8IMjWCbqmc
ut6XgOxfBgFKZG1bJGJhIBBkaz8FeXfR2cZZCbIs4R9LC5WWUB/K9o5HYW74h92Uq9iEBtWoh9eg
tYPn0oEU7TRAEQDu1uEz8iIaZPNHJKpV72S4/hMABqqLGiD+iqMN1hhHCtecJsU9Lcafq8LhtOHe
Va11oRqNghfwpXOnFIgBwb0+iAMYGeArb/a5f6yhRP/SwMN0jQ1ytG9VFVakYFwbENajYA5f+73I
R3NF1UFDRjuyBnARVXDZ6NV1yuP7ObYBVgEmlR5uIEG/kimeYsjXPdLLTDx7MZnf31Fox/GbxWM/
OdE8Vmh5DRRbANuZYEGvNFPwSA3W49+r1AscmT73stq+DQYl/bb6T2OrAuoFSQebcl/D0h72P09B
X5knN7LrBxyINQ+qycxC85RgV/FA7aWmz01u26zzMgGXSbeh9gbZDvfaBzBNd9TqPJHudVKXMCpg
wzE4/6GApR17tQ4y5X62pY55ks/xS3DYQF1jmDS5nmGhDiAdSR+/k3wnNYFZdmRNXVwJKJo0I4DT
qdlul3ik5t+pVtUxfxAtSIXqHM4i3joxe4ij7nfAi6eQiwVDWJ2+UVDecnfbYe+zkkWYXU1Zqi9O
Mb430DrEv0+OVygqZtc2jbiXK/xIi0PRuYNGRBC3vxkB7/YRULXMwhlcqO1IdxfHG1hsuc+guOgv
bX5T+auHwiq2p7C/xgxN9Ih8tgt/HUDBR7MXrzwei2OV4ACIjHiwISj2umjM5BJP2hs9/mllADbw
llmaf6VaDrrRhi5UpQ4VQUsAWiSAmcBxyqOFR6pSCQR7IApp0fA5Hb0CZAQ/pqPgCF/0q+PjvmHi
l2yFHX6VIXcOsrXSFZ4czrMdV9MlE8MPqokug4akoU1Q7bX9Q8TG6LljnYYFlgKLqKqRZOU1xOIi
LyVwgskUXVIBGwABHNgzC/RyPWZZv+sqFj1PNXwjYpBrPRoqkiw/j+OwhhRdcQpCwFOqsocDCotL
qo6+jlMWlufZ7vf5D04Z1r/lP2zL5i4ysJCU0YG3/YIwEGVccpxe4CEdsPIodGxdnJL9cn22ZX0H
ARZopg4SuEPFYwah3IDawCTA2MKG+A/cHn4YzA3eDQPfL2DqzG+NFuOkIWfm09ixaZ0D0/NQVl2w
LZ1G3sWDP0G+34rx8K7kIaim4MhdozvBGSLed4NmYPeZy+3IWHEPAGywEXXYrgBJRhYby82VXQ/d
qwP4MjAYevnTTIMLdFHHwCvko9aWEXQG+2BTuRncFSxwN4RacnFfkf/s5gXp1WKd+GPxMLZdvo2q
crqwgvF9OPAGqbEe+irTwHdGEDNIAiERoSdYdaetCA6WaeoncLxdj/u1/s0Y7Ghvi5ZhbYXqoAHY
ncjBhMctqrC8B10Wh2Ynqrqu+GaUlX6lWuxID2qjxrNVd8lTHcZbag5EXd5N4J7OL9AX/AiPUaP6
aZoG5E+8VoemIdKbyDPJBDINCoAl3dj0CmuqTgR4aj6rfYhjVxwyPvl+9iCHbHhNhx40FjmBxmJH
zlmHNdEGiMzkDcmBO86l9QsHXA9IsfevPnYFmw7Sr2doWNhnK0r5Wij4Z1/3Oz2r8vsx0bJ7AToM
6BUjLLEtnAOABZzdMxc6qwI+KTuqUvBnXCwqudOYH8H4Kx42LAeOUDfh3ENVA1Ia4DgBB7/0Eize
0Wro97AoOdNzJzTYSgRl+EQ1iWXqUrOmYF3CRefkJJoBJGAyS/MmBp522AA7kN7u8/PQCGs9DFn+
Q+P/54i4dDoQY0v3n+aItcn4H1l5wb/iwCwXuW9AVYXFQcJwbJW6vMGpaj5I0qzCxLXooSq5CCuQ
+EKU8GQTO7GctRgaHYIMs8oCdc8SDDSIc6Hl0LyA9gLVaSR2+BIKTZ9iDSCRR6sW+PC1LwLt5KgL
NpTTiarAGwG0TkVqpO4Eueu1lVvQ/FKBlnARQ8Vl4Jd5lsGuwSpomqQBqOo4zplAEvcI1ykjAYx5
lHR7qkJbML8fklEcVVxFcVY65vcU1+MEeT83Ugy0dp5nPGgEePjK6dUWwR//Q6DIQTT1SudBe4F6
LFAeST+3jxGyDdQ+cbN/UPEEruQtv21X8UBrvodYiO+tMucXVg/8QiUlA3QJ5cYdxuymGQ61Ew5T
I7c7hFl9R6EB82F4KOx7QJkeBisabODSWueaIVu6tqGAsKYqXUrZZPuAjSf4u+fPSGVNaxxOpTgZ
71HVke+LXd/1wkpkzwKbPchFmCtLxdIA4MlecARqXZbhSeWkO4of05AdoFn6MZyHOPxwQJs6yLqD
YYaEawbE3tZZKpuTBkbAiOQ4VlFRbbYQcTFeKawbXDZ6LOH+6AnsQrEQhvI+DabLTRCWqfNk1EZz
LXE0q1Ppr9TONbs5sMA4a13BSyhbs+a0XERctjdVk6raUOHQUF8vYVSi2DlCTfJlKIV8fQ2KCZvA
2Zh5Enpdrmultwxsqd6wGK00MXWNUYhFDawUsHuVj0niCFA6tM6rHE0+NuoC+6JipdlTsqcqdRQS
7hlt+EiDlJvDvhSm70160M1tcCgxgLaekgPFMxNK92Yz9zkVUMixLe4EVqPwn2maH4kujr5p1IHn
aNgr5q78FWhA+0nYZ3wLdHMAnTrqrlHlFvsJi+Ad3vY+sLAlASZIwZAL9q6BDD6pp0FR+v9xdd95
zups2uZYw2Lbg9BeOGxlVZb/DtWYDT04HNiRtEiY1n0pXqBwMd5ptfPWGZ3+YiVQrsY64m3pG1zz
rdIc/YXpJSQW/or8h3EqEo9n8NOacBfYBpI5djReYkikgswImT1qWzpM1UtVBxLPMDj0IZYFNhr2
amqwDJizqeq63jCeOVvgr+xjlVc9aJeg0WpQdvnWtPxH25T+nzIqvTAxjD9cKAyCKFJET76wrnnX
v4QO1EK9kUmsGNQl5KI5RgMS2f+PsvNqbhznwvQvYhVzuFWWZdmW5NDuG1aHGeac+ev3AeRp9Xhm
59u9YQkHAGVLIgmc84bF55eyH8Jdc5fI/uukKmivM2/TfxsjX0ZIgPz3Ss/6/DRxVNO0dSgxnq05
sN4/8an6ybYQV3Kb+xZ7OEN3w7tc66LFVWNEtot5/KtdZSyrS9E/USc6SWERI43GHdTYRa0bwZUd
7CqT89DXDk6UKdxhE99rZPu9aqlEg8faUYEGu2xNa3PbGSF0Ey6SRFF4RMOhy/w4QuctGa5bKaAD
xRNaoWyU7KMR11RPhJPYJyVEzA6mzZQZ5ZVQ5N40Em8EIx8bP5zqmn0Tm+rhvz/Lf6Q0HLLzAA8M
zXZUXE60T09mHZUcDSG+7P5D101L0H+6PsPcgEsv9zJ/g9qC5y6mGdUZt58+nlLy0UV95c4eHOQ1
HqXoku+G/n3CA20hpR8CPUk2U9mQFROCTY1noBvDFvBh8vr59Z+TMsR5lkM4FrtBwA99HfL5oATF
vhQKQjJmNUp9jVkNMkKyIzD+Nq4Tc2+xttRrpMBCvNMgRrvtxnHIR3pBdgZHGDzk1eguAj6f9yxP
4K4Yrkulta3OQzW/yniXpdaK7GR+ZzVZ8eZ15XLofPtda8Q/Rk5zK5uqOrOLtaI3L1SruwguykpO
F2+nZlp67pMwvL6dHF+nuETJt8t8sJ7//cXyIPmUrHJUG1lLz9UsA7LEPzSGkr6yTQdi+b1XD4vZ
M5cfmjuxHj2ONKVCj7wcvP9LiB/e8irMI0eIc8hrSM7kyokfxQjZGiowyHzPB5bTxR1a5MlGB/H1
BTn3nc0+6Ieh4q1gu0F1iseaEUUjNL3yL3aonuawak5DGWG5oIc7+cOBea1y1c68Y1wi9Y6NBAaa
ZrKXTVTUfpukBfGuMBRlAVu+3cS+QP/+/dBo8F4WMoh5dLaz2uH4b+NusUrNjwABTfsrRahhEQmv
m9g2jV2Vz19k60bA1xzccELRyZrrC54QxYMM3YbJmTOd17hvnEZAIgu3e5B2G+7cCcylUj9QXTPu
1dIYVxWKGN/n5DqgAVq7DO2qfggdSBr/NcD2q3I/e94qAoavZrv//lX9A2PoGBpyQpbUGTFNw/p0
u8jJ37STq4UHjHeopy2GqL/LukR7bU1n4cZq9+wkxXzxY30Vlob6OkyYsepV/t2PK/W1rUcPsEKO
DoqY42WwQF0nqTGbZexUZf6Kd4h31zNaMJtVax6x3GGu2Hiqvq8+/no71XdWxojZ6Q0QHRXjvPLQ
UV7fYqmn24+os8nIDSOdqvrvQ2WHHNoMS1np7QdEGi0TGiqXT4k1Sm7i7tiXagPvFlyCXZnvbc89
LB74XyjMySgqE+ZD0JOLHvDieAM2rO1mDV1n2Zv+/RSlo11P0WmjPIUmThyZ6scp5By1cdTrKQKB
jrj9FYlb/zmrfrC/4aGgZj3prg0oSAKlbhCq0NNTHk4mRuYCc3Xr0MPkfyRiXPEb+D0P4/BcdkFe
G55m6yoUxb9v9uwqNO25nJs78k1wDkQKtRMbfvR92NyLfGvz9yZ41I9eK1eN3wY3tfndUxEDiksz
X7eqmm4C37MunuIj8W8mb1C4rQsyedYFZZWjY7VIQYoQNpsf42VnAm3wGLfRm2z9Gp+zzHi4nrCq
ByyCJvS6C7vT8Cfwo50kTeipAlhrNL62aLk81uIg40adNzIuW4OVlg9eHy2N1s03zqAnl2pmO5PE
OrwcEBuQIf0/swndEBXbFb8X5jNZ4lx0JXHXid2Tmugc9Y4CbbfNcEIQt0NEXewpfjey6ZxjKPhn
k34Nizj7Y+QmvLCMJn5N4c+uUg95L6zdgn1oO8oTVhdf2lJxUBnw440aqc626EfnSwr7ScnH5DmI
beV/fOXGZ/KDq8F2NB3T0m3d+ycPNRkHU5tzKlRu75IGmpRjp4GIT8NWXU+5q+DbSex28Duh8WZG
P28h+Uoh5b/SAemvhmJ6HfA1+qP3fHx3KfwvvLJZtbHt/5xq7asftOG7PrJCAb9sXuYIk7Gma5LH
WnGtbd+N6SFsy/gwhUZG8h/IZPE/7oWkFT/90KF2GqrDD9CA6sni6dMPPbGMnpRoUR9MGGr30AKc
XQeqdd8GRfAwupZYnWvts+KRyUWjJ/6uYlpXVWVHXqyMV9TMlB95BkVFb8AT6oairtSuqR5zu6x3
0+S6GPI41RH+lgm6oZsvI3fMRZTppCpn8lXyTGHH5gF37j/mIgtR6rHc1ymwypXBR/yk6oOz1fu4
vyMZp8OzirKN3XTW2U8wBvMBxH51He3Ryiyk23TlqXf98E8vzb6HoWq9YTPmL+UpInT560euxB57
h3HaFrCdlzfLMUWv/iPWCFcyOViOK6MMwK2F3Rk0f3dZ1SGIinGoz2AUrbnWT76Z1GebW/k+UfFJ
lX3hOLkP6UgWjK+yfA2pdACRnvpvfAaPVQ/ua6F5L74WOfxOJsrojdv/RG34m1/xO2E7HS1d6kQP
aOXHyzCLvt4Wj0XTA0DQk69yKSnXjn8P5QnYswI5/20Q1suiUvkt/v1VbCRQ6caigmii8eq33jX7
NrAwej00Z7mNFC0Ev39ryT65qcyLeW2KkXJT+WteI7aYok/Ok30lrf+3eb/O8muePAsUam/vdca4
rqNpOjiaMh7KXE0Xc1fq11gA8RJ71b8OctytKV/JWJ8i6E1edzdgsFNBOeB8RTqmSHX0+vo6bqp+
uqoz7VVnzM8OJKdtFIYNWQSa/ezl5wSVwWXozu1OxloR4xJYeHpWPskQ+aHyEJnND9nqghgmgKqp
WxTuSIcE2GmIzJU86DJZJV82lBi3HXliNlgiz5XO6lGV3bLdaSFw9amJ8FIQCa7bOeSrIIGJhUBT
tDWhOO1JrZNOBAt8tCHUHNA4t+6sOrxyz4o+CaZ925XqppzQL0g8A5cmpy33k1EgNBa46bHLy0to
4v+QGm5wuY2QsUyMAFB8kePlgfvOv54jdooHsl4vnRVF3w2jWTnxaH7B/tvaDK5p7cpaS15KPz/J
ASEOaYtRI2mfxw5agkobrTDYDb9XWruCEmV+ySLdZk+DegyLD9h3QedvSLkVrCJpamYQXTKwF26d
AUEXIe6KHyNkp4z9fYQ8x2RaxQrwef1Qq/YFzCjqGlpECjFu66cYPM3SHA33O+5cpCgQ/nUbuK3o
A5SYr40fY8sptO7HNttFaT0uJ4c1uZm2O6UIlD9K0wQp6lfvrdeGqzG3pscGbsqeKmC1070Spzwx
aRCTWohU+EC2ZxvAM19MkjwXSrZXc9v60tupv02sMdzUJBkRT5y/TrPioG1ulydXMd9kGBqWAqYR
6weMpR69dFimRuWc9FixT21hOXdlYf2sUR6MEa+oweujJeq7sbsPYTu9Jzil6Kh/Zea81zTQySnm
FO9qrf8s0tJ4Usq+IV/Qk/ESwxBmt1YG0o97WGwRk/M56d/+ezWvmZ8zKS6iNBbXpudYOtI0n0UD
fcvHp1DX4kPr9QYyAtognCjCdI25GYIolK3Wbji6P+zETxa12eivagu5PNCS8cnwQhhchtkc/Lnn
QBJjK4y4n1ozxTZgpsymZ82L2VEgRDk+X0IyaV6cfu4P1J/VRSKalQMUt7aGeOHlQfvSqt34wLr7
TU518zZ/KtzgKGcqpqWc/NaDrcfETg3dSz78bKnmrJowdFblaBQwTTh0c1Ae+mgg8XVr61kEr+nW
Vqz2XrWToUY8Iey1ZS8UFrpozJ5aW8+2MAGUhYzdDnpS3xltXFJLYqw8/DYW0/WHKlXecc/yFnEd
QfHJWj3chEnsL6haqhPLyklZXZ3PEQY3DhX3W+kKJ2UhbxYDsikPM5WVgwKR+RaSEz6NlcMs3FVX
1piqysKvNfdp0oxjU2jFvcvaQcEsDock6Agu2imibQMxWHPfmD7mOH6n7Colwb+m4+9cBEWpHcnJ
b+TJrnPYHC4Dx5gePDXwnmQHKs/RQo1yA1DW2WzhE6gSnTCQwW3t4Xx1q5OxHDbNysrQ7Pst2A0D
9FNbIXMg8AwC5wB0/zr3FpLxyhe23rGj/w+VXLkj+X3H4rKOYwGLKrBOCfkfAk0DjLjAaKf44GQZ
fNuKZDIp5Ix9alihhZpH506QkgtF2D3nSMeF3ry6EmyxU2fGf1+X5ucdFIouGvqvqkdFW8UD9tPC
Mo4sqyRBhnKRo6b3ExAHfqoc5KtbMysqYXRVkmITvdxpuo3nljXl9Qk/BQjLDzUW2bJ1O7h2d8qi
ELtqMUoeYuiRyzqmfBtlBpnmQbHLXQ7naBH1OKcklUcBNxU6dHU76jsvQSCmRCBmI7lW0gdVvroR
rExT/WuI0PCXvb8dRGwIjfN/f27iw/m0JPccFJJsMpqaa7Ec/fzJNY0/wjNqq7vcZv1rcS+11r6t
DsdGwETZnQQL2WwzkKFGjQyxYZM2bwU0NMdaeZGgQbOqYXMvEE8Lj0XcUqg3soOb1+FRhijAgeCW
bTtTzmoyuqew9L3tpPf5urY65VVXJ9QDsJLfy6biqMkiMScYx6I3xeek9Nz6uWrK+Yye9s4OXYVs
qAq3peDOKJtu9EPFym9nhnW6jBsIEjZS0Y8FsIzJaaBL1Fb/zEW2jMJOOckBQV82mLtU/UF2QjlF
DTdtx43snbVEg6GVoWGQKwsIisUbvDx/U1Pc30jShOPb+bKLuZnLXvYOd1GZ1ucgyc2LmTtryaXg
doZZpEiI4AZsHEIIkku0ERTzB4XPn/FQ4nThYYo2SfJ3/RantX2W/CIDwYp17yPyW3XGym7TUOCI
XwPb0MFC5eFTWAwspiYjeC9yuCQTILg9wMTwXYFqrvdZ/Nb0kXYoa11byulkDsJlkdURC7IufQGD
usHvUGwMlWDXDz6X6wAgxRxwQpiVzN910ZCiII4W9VWeTGuSd3cqs7sr1h/Jz2gR2268qBWv3EJO
mQAVmCcVy9azOgX6k9KOX2UYy7J+Y0YpvDChb9Rn9smIgohFK6PCbvw6iMlOZvYbea4unLY+SWf2
WIJ91aTmUhFm46HwI9fblWnyY5INVLLTlTn09VY2lWbKj8BcXxLVxqNo7JRvw2C0976wOu80dW3Z
qGrPU8zuWEgIVGVUPNixdkbokKvfd5VVT7n2lAj1AdUr5P5n3ntDDl2oKfvtNOB4ErnTg2IpOXrt
0Wii4ju8+rM1PsmDgi3kU5HYO3yV3PvrsCwyAMi34bROR/yPCiOyooDFf/XqsN/d5D5GUdjr2u9D
Hf1ReHFywlgFVxG4LwtzbJx3U0VZMjBRimqNtL24UfOEk6DzHvkaQkC13+2zMeqRY36Rp4niwtsq
hj1uZDMw+PQ9zX1pAZMdEsfED2OCuRZyo1yQPPA0MsGVtxm8/Me1GbRliOckMiXFog1aba91IYy8
NJx4RGvas9H13i7y/XmJp6r27DahetQL7122zNFrL2H5osSMlBEuu3scMfRHOdkyU2uR5tV8dx2e
WTWWev3SpMi6VrGMP5eCKqFBQqlRrT/KkGoH432uFs+kw1QEqRMtWMsJnl1hN+mYr8Fk9QuyBrxL
kEePpT5Ts0rRBpAdThEYjxN030e1MX7v0MUMRcGM6tOMW0ctTpUIOYEmLte6V4fdHiOobZg47iYo
4+KhKNR/vIp/9Y522vNhF3ZynIBdL1nCk+P3m1eYBzhsVTrSO0kdHMjZUwIjrckXnGjslMrwp6P8
AZnb/yOkLtD3yccco0D4i8pcwCKuNvFDbZhjuSqWYeZtTtImP/qp8e8Gn/Rw61LOQc3L2StubcMB
w2C1EaYprRtCzrfHt9sIswzskxr5n0fU1tyvwcf/WY/4EoX6gImHZTrtpmtIijjadAGxpz0mkF6O
nV3jDNNZ6nsTNNx5unI4TuyKLoY/Pyl9jt66n09rGy+ZXTjQ9FY464zvumLEe1cDzisns/k6oZMe
XAZlfBpAYmzSxujgG3n2JdD4yivHMn7a6VF+TGkDUI21gvWSeSEeYcPIHi5U2wPFqNU0TruaXw/7
O7KgvTg0WJxh3Go9yZDXVcUKGG6zlZlOQGjTYXLQXbAG7YfjOfHaBD24uPKPC2M32sLcbISbrGqk
Oxxyk7srVdlH0wGJgZ3loQYIUB8Vol9WINd2F4wCrSucQ3CzhNFkDOmmbeeGv2eI51e4lsAfBExK
8c8aJqvPUh00Ny56N300ovriD7VwRlP16nvZDEaFY5GTzq9RV5SveQZ/x+qM8AizznirC+TKAvO1
z63xwe6R+pRhB1UPBJeSbDMYw8hfHeItYnCLs8tpeshyTV9Bc4tXsmmKmHwlD605PQ2J5+3VNBJe
OKI3dDP/rg6iu2ushtK2t+AI7zTf0lj9speOQv25pVbw3ClDRoXA6zZqG0O6shEIFAMarMBXDuzo
+wK2zFMPp3ccY57GStVdhmzo1vDU2Ch3/rjTdCcS6o7DPeQTFa+6tjhVjYKdAb5Ir8gHZzznMWqf
BUEvbnLM5YB/uWYW/xmkyquCaPe7mcbpMksLVl/T6AOaYtEQJeXAelBRdsBU+me1gfc6KIm1kr3o
ReY4zkfJQvYmSuWdg57Elpjai0PoGE99QIUDPaIBf1myuB23rWOSWoe0r5PzJOyBTQVia9WgJiCb
1w4Xl3M5QcbkQZ/RZqIG9CBbY4oLoasN0YK6JWq6ABhI5gfVc6qZaN5AMPXLWd85eYETrSCYmlr7
R2G9aaHlX9zc9tYZajT3JKL8OzYO+GTXmnUCb1kvzaJovsZ5d4//i/mnBk+mq7PwxwBIf6GYgXmn
RfYPS2mti/O9YIl7ka+9YEiXQP6zvSO6+mgc9lFboKspmuWgdku1U0ZUTPDwGhy9X5Yl+9DbIlgu
eM26w5nNRck2yOE3ByU0cbyXP15FxAYgpwAMYmC18tVt3N97I7M2F2bYN1unasxdmyqPN28f+Ur6
+EhbH5TzjH3tWLsgwzYtqmswnGMNZywxsr+1e79x1o3Be3vYrc7e0YVqevQGdt3QtYOjncxFs4pQ
O9nXtnPES+SH5sf122jNz0arFpeCz/uQsHBbXUVo+JWoA7f7udWow2ZauMISNt4PwBCWgFoCj59B
EX41OwizL2Olf5sdv20vCGXj6uR1GaIpVO+NYGp3c+kaCywNQM93BlgtnGgMlA7pvqZqbzFpHiTn
yDHyFG6ECVogjMir2AaKL1DlXkUV2rAgEhiuFe5sXOhWtZ+Zh6xdZcLrqBR3tE7cwD41ZcctVo7A
WHOt3zd4uaMHPigvHmBwqbdjNYgd95ER3A1gym5xf0Ii+RZ3w3wnP7LbeM9CCqXh1oye4aMUUg18
hDPcatjLkJRV/RUfKcDuZUhHeGejipwSKlUxyYc2wIBHT06apX/r46l6x7QvXddpUO8TmXVqNkOK
fQVr4uzOVdR5NYpRbJLjxQjrp67R3bdqrSTdrSVPXRp/IxOGkGvN5kKVwNaxNRZaFvYHiZeXvbLJ
l4L8sxh8603F4EnMNQQGXzYHv26XPt/HUi5M46ZBjDYJqYaJdepMveUgF6ayWaggz+39VUwL4dh0
UeSZd0gDknF1gQBKVCEEgbKtdZjFQTblocyrctFO3rxOgRvUi1uPHCinpAGP3DgrTFaGRqnW7Lkw
nH2zQP4cFU9ZOKBBV3bGklFiE2B4Hs0ojqHBBsbZtimGC4xCHzXxnQABreQo1FOqVRlXT7jtZOPp
ulRKVFfYc835sSRNvoa7qD8D4GoXqtJ7P7owXdo8zf40wGeppTm+tx22mWNjxSfK7uMW2kqHUXTx
Da9ki0Q5ngcAyLCIm+5tdYq+V9E0rKhWCM3yqMTz568BTXkfxUP8fTabvw3Qk/M429xVPC9H5KLI
n8Okf5S/StXAR+Bf4lqPPAm/m+LQ6HxRYrz81WtK061ClydN4btzo0Mpc6P7QRkOZJ+RnxcFH1kJ
EiEjLaDnSw+oX81ZwLMSq/EerqpnXdblx9HP2MJQS/2O7PdCFWg+iMktqMCuuHSKMmxhknd7rwzy
3RRkNux5q7ax3Gs107or3fz3J7ueDpu8UfXD7WEvn/0JGyDkqYtXGTcC46/HPlRafcmjPF3LM+VO
WnEDNqeFvP+4c8/yDsfS9a1y9Ckmb0T2r3GyKQd/jrHERFcGvnMB+Gk/V8o3FqLN41WTIhOxyXD/
NTYIvZWbqEVcFerWNy59zi+nd734e8tCFayb/dOaRiRyxtm7BHabbM1EEClt3XzEI2BeWm65t3rL
eMrA8azyqWqf4EDzFLUTJFbQVb0DwqOwJZ2SRyWFmVDADXlGBMhBeXxqv7aFfqojsYTWrI81Sd4E
h87s4+/dxH8WhoPzMs7p6+ibiAKPabeVEPmwxYWiwdlnK1eGsil75drw1pQA+ib2Pgb/f829nVm+
0W1u+Pc/Q74vH6H7cF14NiQNAf81qPUI2ATQCtwsTX3Mj1DHPiEprpCLkczOEhT2uJKoDA/sy2Ey
213TKNbzrJEyq7ryNFuT9dzYqMXkrjfed6IznpH86dtZ3ckmWt7cpMdyXMvBXh+Ye9Mv0ZoTc7Uh
845pyx1ctNo4d8+pPy7kTPlWwqJ5gJ/74T1sO8+e2M4HFjt5+cpN7W9lb6Z3Tl+y67fUWlknleIt
fZkFsI1kOmKut2l61boDt2QtM6uB+ydWXplj2JB28+Ko2E30OvBX9S7qIKTk7H2a2Kvrp8fD/tRM
gw0HKOBmaDiOfRf6vEOiz/ElL9pgObhOtC5Kt+xJZDIy9Y6mjaxCGYxb7C6SJ8xPmhXWofkrVbpC
KF1UP1AW3gyAUCCSdNHKAYT6s/BG9P1CPXmLKyVYWfjVPo1OH25F0eIwaEZ0kOd0e3y9G8Vz7nM/
gWNtk3Ua3U7faxWZHCrt8wUyQoVEBxeMhk1mqBfDKfNmf2m12sFBquPBrHBy0/WyRPua3Jd0cZMH
zcRgVbDBlLCsXrzE3td9kJ8kC31QEcSDYXWSTPNBM699iDVXm6iF04EqYrBObSs7zIGpn2zbyBey
SFd77k/4S/7ZaILyznEGqsluW35TNPwcKP+pDQQdVHVORtFq10sKRQnWoaIpf/iyOU0qTfH4vTXl
JYXanrtSw7baFDGm2QJoKZ0Rq8g++QYSjTefRJ5NMHCm8P7qziiGipAGswjSr/cxUYTkRFKG5WOt
RS+dAsHPtushXOpNEW/Zk/2tHXGXWCg91TMl3ubNRP4tnz5e/Ir8/kIpVC9myYwMgDkfScHiRKOD
BFPU4EH+ufKvkSHywA+BXEP6GiNE8/Y/oiFOwssNPOp+qJDNFVq0ZDKdFQaW9roNEKafBw3bOT2d
V6RkrOE62RTQ0yau13PQD9d3lCcVoRpO+nXUr5CcePuAwqhay1AovqZKUUG7VuOS7ZbxxiMCy0Oy
gzvZRKTqhSye/eTj9AiBN93IMHYT0WGVQpl5bG1N/LXJeQYYd564t+4AA7nCgjM5y0OKiOiyg52z
ucWA3D9FYe4A+2VWHsbFozaSBuEyAPwc6spypJCwzaoxvHjY4z6i1SnSZFAsZM6nK9ITDGt+8HPZ
7DLBX5Uk1s4ZP2I3mqsR1ySnRilQ37DUMRTMf2YStJQ46vc2fpJpqHrMrGs4G9P6Hb63DMvRJPNc
mQJQoTNHmvazETznrsTCWK2bgxIo2TfoMx6psmlEYq3hu2MXfiw9L7zziijbmZE9P1aO2q9MlEhf
GwGh6hXLftDV5E/4WObDhCgfCTHf2cpmn/kYFwSKou71wb2YE9U92SEPs2+mqzRRn93Cm09enSxR
S0/YaKJNDBu18u6uO0ht8La9ZbnXLSNy98HqmglhP7ORwFktcbydjSXvQjblwU7nj9gNsh7m9UdM
QnbJeaOnnnThrlZNC3wiRf/Ks+KzPPhqvEIcUH28thREs5rQPMkW1nfJuR1I0Y4DbgG3mJGjH1Nx
GaRURTdR3GLNKw7Q1z9e9ZDug8g6RibIHUQy6NQhzW1dDyOc29jUi+juSwoBuTiVZcbjMh1SsZIV
cmZ5no73MRShUqihTY0xYE7flN9iswr2UsOsKUrGZWGurp0IZJ4MJslkb3qr0naeE8U7s2TRos1q
fXH7or6M+LYbJZo6KdulixGxBfNJ1q1lZ+X4KJuoylp2ykkAkKOl1RjRXo5AtNFAd1esXn6dMnP9
V30Ez26LN1DEm/L13BdVDidYj9SFg1jAqgrb2llWpMgPThN07b2hhOnBzfF/pZpKVB5kUE4yihLy
nePnSbIDSaLuU7TJM1iQabSpo6xdRyZGqrNJ7TGx/D/KzHqzTBUkqTXaK6WMg4c2UFEi6x0yXK7S
n90sBGjYks+wh3LZCcqHOTlvepsXb1UFPVBOys2dTXJ0MmBlNTijPcUjtQh5UDuuu0JFsZOI7DPZ
Va6zFAUcl6TBb0M1ZEv9otYebqcI08Bbh84ARU2M9QMLkLSW4RkEmPlS9AhiCgTomI6/tX71STjo
pJs/WQaxqu+4fJqk15/hMs9IWk/xccTu8G5WCqTSTGU4WUXULbWszr9mmn5fqIH2pwpKAWKm9V2F
DbaAdwxQLkrTzVzFBdYHfXcIusHYxB1AyrF2w6Vn6sO3xip3vmPPLzjSvDm92y2LmrUXuWfrYhZx
fIdCLNJ7oikPbXJyPUU/y8ZtfFAq5kUX4yON7ITsnQ3v0uhqdgRNvZ6bxH80hbKeVQCY0NIQ81XR
lOJ5FfWbAUPsRxnyU0BmTZyF1DKE5+i/9Fai9+pvJ87ezD2V/KL5lpK23dQJoNCsnr542az/xGvn
riSb/V4AbFm4QGgWBmXPXe30aA/m9UuS+cZToFTJcx3gDyrCDfbnB8Xvh6VdR8abG9r+ilyfxeMA
rjO1poqlChDkN4gFZBW0euBOm7s7aWxnpV+KcnDeaiXX7riYQHEKv7tqwFw+a93mkbuleQID/WZb
5Rc82N88M5m/FDaEBLwtzp0PrAJa9s8K264v3uhk+MTCsu6LsFmkmdFu5v4h00P7LO+uFHvRWDFr
fSebmROEiOPP5mIwQutSFLZ1YXw+bKhpV8dEZw171/RptkqaJl7oKRhc+U+qJWwFBSDYVn4EJQnR
RdXl6oNlDeprND/IMFVMH/0hJkHh2Tg8QIdp48337KifKr2H84kwXf5kmtW0cNgG7VKYN5BmXIjv
YozgRCwx77CuYt2REtuQsdRhe4Ok82G4hy78ALQH+ljur4WZ2q75RYCzQFEr+j7HCmSmQCnOpUep
LjMpY8kMc7BQ/Dz4nipcvWhd63ekMuuznBjo1BudPI/2Te3W5zMZfapRoi4FkMbYQc8HZSurUGY1
eIuWddXOtmbrZIUbS/JszJJkmt8fr/m4kmZhTsNR7mZnuzNX5TxPsD6zAn9ADvIVm+VkGRmRsb7F
KiDSv/VaTkHiR8y4dcjBcq4jemWHPFBg+Bh3672dWbXDvdGTRImK4Yurd1xBfowJXmACo4rrOLo0
fjXcJ6W5NGutWyiZWV8B6dlsmgvEFqlOCHy6U7vo9Yleee+SzVuvHPz/MBf5TfBltypqyM29S0Gs
uXLHFaJcshyASW9keVWO61xX2Q94JssWrkkJLnPNKc6Fi1KZZ6g1z+64vFohuyqqIgk2X/VsGQ95
Qdkn7RQcoZrM+YvtIokvY0eJzy2o/Cuj5Y/7sXBqaDtFT5ZmjJNXiWRqsrnFvB3Momx6XcGvt2zd
g4a+7BXx1OgZxr9pO+10rcbvpy3fSz3HhwR/o4XtauVZFpWRMzcWYHWgCopUHtrr9sYbWOrKXi6b
fdRQSpFSn46hd6sci5Kl1PqUMV+IfMqDK15FthnvGsc4TVPlk7rx0FMu7cfOzzw2bJB9bvGq16t+
I4O+OhabxNeS+XXUi8cur3ykmBHDNwLuj6Wv3etsBS5ujScwtm2oLpgmJYVAseC0+NFRskVgdWZb
R4ClJCPkxiApm+pOXJ/3llPlO9Pto8WnBLHMIctY4bpfqG7F21tu+TZ2bC0ghSQvV2C7+8chdD4S
3j7L8ceab+N6vTkskayNHXcOOQGE5K0SL6q6VF+mpOxOba2Wp2ZoX2W4JKG9gguxi7sJuTy1NbJL
4wb9k1ekG1vqDMch2tXF5Nii1srzjrvitrajdqV17BIRiXUsZ/8lQyDopS5i1jjcj6PMG3FJzgy0
vGm2GbfCEYb5UaPsgbIten5JUUXHUi2WpTZC91XLLHj0dEd5KP3pxQXOs7+FEEIMHn3H6VdcqMNK
DpO9ssMYZhbe2vBiAtkBaSIGyyEDqkbybeRYkBsBmVIObBqsRWenFnRDmtdpjWgXoue34K8/Up40
56fXIbBjJ6V7KG3FOcxp6xxO8uUtKJv/Fvs0xLRsnYsSda9bh/vr1LfYp/OxQh937Orvo97xFygL
mx9Sx9eMU6qaGYoI3lrmlK6xa7pJjg8jw7x2XYOS3SPnUK9fh0Io+TrnlrG6vQ+p7mmDgLe6aPpR
YxUzBFsIB/aZWySsnLLufoBWI7PEutJGgkStZjzTfLRL2yI3jlGjZWAnWRfWVRm8QQ3bKdpsAfsr
0+dMj1cS8jRnqX80uQUtZLOeDG8XZ+SiZXOs2mRd9R6bGYGPyvtsItET2/dJHTp3AX7G6wBxtIM8
uCqC4oGTJZh60THYATIiMnh9eR2UpqT95UtnnKoDYgYf06/dbqdt9LEIVjx8TShRf22cnLZLVhCF
5o3cJsmOTm/ODdzrexkKk8AE+msvb5PagQWQPNH8fxg7r+W4kWVdPxEi4M1te8emESVRukFIoyV4
7/H0+0O2hs2ZvfaJc4NAVWWBItWNqsr8jRk+R0BRLrIqBjFJDFTTsrViLjWse7uTepW0y7SgIIax
ypXDy0YSxGHdTXvpv+eLJRb1yWwtj/7X86Um5tYxOXDK9Xsysxqnh6rehdC9SXAklnacFe/3WFfT
062vcZDSC5UUdXwwCHKZrPkaLpa7cV0ihZDK1bLGZJ1kXrsdFh2FWycvNyQVloueteuQFPRZWreJ
t0Ad09Jec39IK4gAhRhZH6zbnPTIQ4O17qoOXGub2U4UbqPeHm1rY6ooEv8TWCBggpwV/DSoNfJR
1Og+hOS6UhwKS/sNzHnaY4Hl72te2l9QITkFnRP+VBFqWYd6NVxVfwyuxtSPay+pop/UxQ/Q//Ov
RVbE5Gy8J1vzQ/ZACEVhGeI9GUpEhWXwXqVr6g9t4SWv0uMk2RWAwPQoQ4DBu1U/ZOpZBi2VU3WW
4GIoo41l1zuMDuatjGoN1iwVOohrGa14QV2wug5XtwcbRyATpe88z+OobEc7ay6wXDDMCcynsi/H
M6It6BuBo72M7uJjLO2+4nH1UrhkOdwnSgJsBVdcdS9tV+VUaxVGaSAHTO7OQOlnVZPaP05uZ33J
0SZfKXzIAbLQjPvukAfq+KLwH/OZ/yx2sHTXUTw9OmPxRrLQ+pJ4jXfqYtBoMhiGWbovq9baSjPq
unITRGpydEOk5JI45rioJrsEp5KtYFJatEGu6GmDbwGvEiyUPj+cvtRtt1j/Vd3ZjBr8IuHLf2DB
L01OiWuAlPX53m+HIlO3jFZZmGxnkNfss/+em/VWeTTU8dyDDKd6E3XTn9veTSYKhWN7AEZ2lFYL
U7k43mLYpZ5vaWxj7sZdYAfNs+8m8b4tew7wTUAy894GHWFcfc9YK0vlXMrncsmMND5htL6/l9Wl
v0stf132gb+ZSTg8tmCazYGz1zrCtfQUmHgdJJ3uP8vF1X1jWzSluYne+8KUFHzf1OpBQmSgrcJT
3M9U6ZewOC7sQ5e1/0Gzaht0pvoiFyXgZI1RbwaIwp2z9aT4+5Gy3VVG/cryjo6W9Kv7jDYFXIb+
AVrGVaK9DBMk3KHotnGgx+co1j7LnuxOuf7AtpZO3ksXJ4ubw7/irM5yt+A9qpVaeKRvdHesNrWS
6uu7qjIAPEY63Xm7Aa0LzE6Plem5j87iaFFHIef82RzW1tKUPhl13fA3FMHieO8ncQf/J/bWEsBi
S3lDHa8omWmcU/PymitNehpqteUI3iYvdoLs8lh28091Cjd5Mfr/8bLps6fl1uPQT8ZaDm6yMdSB
lm1is0clQAVaeh84hpRnn6bKu2gATkhQedbBbAfzisOXt5ncvP+cUnBejei2/aWhkwZwF80T9BP3
VNmbn52i4+HdZeOr0kXYTtcQC83YajDGC2c0FNl2xSgXCtLWKvlrood1SyWgZ4HkP7JtaxA8IxUC
UObDUfdLNT+5qtGtXY2tV4cWc37CLom1dqCCro5v0ghZoS5DEzmrKiOVg3ql3gIyx302L/uWw0Xu
d+usjQEkLZ1jBcNyo95v66FwznKRTngWB7+KlIN03Z4mt7eJt9uAhJgezQ82QpP16sPDrAwrzG4M
642+ZGERcOvXASvZVlKx0id3UYZFpT6O61Zyt7eUbZ3+pcc6WtFWN2ydsZm+uV2AQm6Y/8X6EKzL
1E2fQP8l5/8SMTppsNaTMX1aSJdnX5/ttV61+XVEcOGprlOFRc0IQE/RlIs6ojGkJcaLHsXmrUv6
595f6ZpHvvm9n6T7uIIh0R0koiqSq54s1lyLMP2YPFjqkNwE6qVHLm4626tKqbWdzWfR2yAga+wp
3ZSrOc9Hb9Nm4/fboSdGJBxWTMkOy+ROCiBK8F/adj/529uGpOMIt0la//PEcnBbWrClL7PNbZXJ
PJSNx+5XqGLG3SN4sNJU9pdAjY58dY0T+6Pa2Mg5nXfaUV36NGUOtNU9K6ATzJvLON0P+7OELDPk
KZGRVcYtj/D+5Pux/59Puv0IQ4FFqvOjizLD155VXweZg9JemF6NAZc95Iua26oPx+mkVr31JcRf
Za/2nb73+jT62jvJsZtc1KH06tnwbf0aJdnbLTnZD/o1NuIPrZx1cKKqdzC8oIfjW6FFHpths1Ux
llzVug0/ICmN6jLljzfcw+hYaz+a2VaK51bK++LWxikO49vuffyGibAs/U+8ICYgPBVPvn51DXPG
PUCucj6W47IZ5t4eKe9X6eq6et5SHsn5kyC9GgE6RbMCAq78Q+590hTIhfThG4EW1jtGw2ptYyV9
8g+4z3WaDq01caWbcdY9tbiV7ZM0GnZyRgQZ/z2bXQDw/GIvQek9Z1MKRvmGzCh0jtk10APhI1Sk
PQ8QARdOH6Axbdb0K6ji52FpSdek/ApcX3mRBi95sElzUd7oD2mYmJuwzpK9suiy1Fp/ceeY9D26
mR8WCEQWrYcYf11ZB+4LR+ChI2cPvMX+NdA2LzGSqgPrzkthpvbz6JpPodNHb7RwYvMnUimtF73Z
hcUCnDfuZVHC/ZphixZFb5XSaJeo1amTLXP6qIXGEAXqQUYp6bNy8mS/fL3V0VpnMJMHp3nDvlTZ
4/KrvVpG/w0oW/YXX5PvA0CR1xmK6wED5RnHje5HvuzAND8tVmPL6Vs2ZB1VmMTRzBdAYM5rN5Ho
X3Ztlg9rO4ncbzIHfTbjNDhzc9u16VUY7o3Wc2+7NjJryH+Wennk9Ruw/evgWqH+y4cahEE3sC8Y
A1KY7YJVyKI8uaLf/aVfWn6K+KOepGhTKfmyN6r2kVmEzzKYIg27Koq6vkgzIR2+HrD0PMiDDEcZ
FvswmGh5gdVrCipEXoc62+1VMDp4X72/XCGvqTvFpZp0f4saVVhfIv73QWSZT/d+p3CpsTbWg3TJ
W7rpDWfDGl88hHP1I4tzYw/uoHhgG5QknHnx2hh186tE+MuALx7wIwfFDbsqZx326Q+fw8H+NiCB
cukTjr1B7HxFKhb10NsTZHIQFj9CJ21ICWfAmYMMsr9uTvmx8gGrg3ddDm2+mT8P0CSxRl3OiaOZ
Ptcgd9jOU1J3PYrSXuWeUTnHd75Z/EhvtwAGyq0yjszoggKdOy6d2JXeYyYd218nYu1y+/Rcu+r8
iE+Mt/eyLDsUTVq/es70A7m77K/QmN/qqcVJF9T9Ahz4ECAyNVU5vvlpmr8MXpZsc8fEUGO5yN0E
p5O3nhaFDzAK4ynrL5CrAtwHflE/IBOdj29arlRb1wcvamp8fgqnTDaKluo/PJgBZanFv3BmB+Hp
ldozyYHkaBcqUuy5UpJJUH7rXuc/RT7IQs8JvgQomX4CcpxerBbRdzXWUSHm1Jpgvdggmcn7a7DG
E4XAq/QhO4Wr6fvF6YZL1FVYX753SVjrKc3GKxD1lgEDmR7IFHvb7CpMpvLkrzT60eM08Uurlm/Z
6MefFI0aRYCtxlGj/PGE6wSqYS4468ruH3DZKj/BuD96y0sjx+DlqKMgsJEmafcaZUdfP0uz6n/E
cT99ydE4ePC5hYPGJEgGOJ5glrOXKKTgvtpGrz2Fic0Gwpm/+nHZU7RROpRyuKPi0N/uEH74Oqiu
sZN+S9Tx7yEerkPlSimm/pyFQ3LuIjzXg6w8VCJYjXqbtYIh/o92TlphE/VAj7vBhObfe9pKMJ2h
Ec5ny1rQ8As89N4UeKgEy2iVBQb7nOiz8NtjjBFitmscaSGVJ8PUH/2C3LsMyiX8O0JaJmpsR9tQ
/0SEadsdkjEGfhTMP92kGs6ObTUvStibVzWy9p2ati/SBRSg3lWl3W7ufcuksrM3ffNVX+wGerP7
RgonfYLYb79mTY4tOrYDqZIjIIohzlppTeOrCXNuq4cjDMlQc/ZxMTY7vpkFSjJtuNNU9O5uFn4B
dA28RpbeJTMBApkgMR+WuxiegY0VyL6OcXMbESz9gvzPvMc9dthKs1heyVVmtUdp2hV4B1Tcpust
2J1WIdnwV1gP0cvUKSfN74OvNSeQC68va+X580Gr+r98I1Hw9ID/2E2eulEKz98L4bFXIlS1pLnQ
IaU5zpqxmnUVJ7hzWaUv9w2X3CFojuvJYM072cCZ4lV4H4lIHVAbp5iT1mG+64pcO1fZZp6D4Yft
++OWt0p7KmIUSLw0+i2bNdNAAlmNAvcZY9TojBlYvM17Nuo1jiMuWQc1Vr90VqZdFQxFqZl5xleb
kvx+cHPqdgKaKRME56bBv0iTSXZfurvIb6AKLCcyJVSMa4z6kbTuhzR/cdYtLLZMt76lsBZrI6wR
Kog+cspHO7BYywXcMSQbE/OGGznA9pR8rdtBeOyqHyV6cfsSe6QHRa39GVcgbsmXt+u+7tNtlxjK
g/TphYFrTEnd74DGwNc/zSX6HqM4ydbOuuGMZWawc52gh67WYYjklWQ65VYlhQUMm0u/jPy3vqGj
4pCa08u/Ykt5inT62aWsahdoPt7UGE1QFplUsutZnFxsHefCWD9hhwsD0qpwXOsd6xLrSf5U5sOq
yofpKq1UupRC39pWGWykr/WmJYvUsxR25G2LJqjOoyRq723pTIKZ30lub0FRbax5u7TA4JkTaFB+
ViAL/zxDOqtkV2XT+Fh2jrIqCzza5bwt/4G6nlQXSjInOZZLP4m0ATF2x1vJYo/pZ45X5OW+eEv3
vdkFXb4J0Kpa3wdu632I8NLf4GbPzKNtV6njvwHl0QJEv19uoPMbylzw50ld8oFYJoL1NXPqZn0Y
b1MO2E6xcgZrQqovibYfN6yya+0TcJB16kZbad4vDhokitP7ZxXFAWeVJbl1Usv4ZQ6T+gFDIs66
6riccMcnT2t/aZPjHu8+Mq2C70fqoLUrYWD0p6ekMR1sUf7MnAe7P5rAvLy9VrjJt8AuSBjOUbFN
ArYxjh9+zTNX2wMhsPf+4JhfFD89CXIxYwO2BvSAEY89JtdpxFhLBEnUJDmy8Z23Shgnezfu23Nn
zOq6nZzxLWzY6ELKG86DovdvmDVYSvGKJ8e+1KPhyRvhvy7U2kQhs5oP4IaFjzt72tNQ5MXL4svF
Up3OvA8Rff2ieO1PBMnaPaoH9V7MBS6m3Q3f7aVTr5p6L8YC36QzG7HeqXz4tdpgtQ8wohWYcmAd
kEZq2PwC8AnHtv5st+ruBnpADH4/qJFxa1Z5cXa6Ov4E/+ZWQ8g49aC5ZZ6kYhDblf/sXO/lhbEx
+xNbjBjcNKvwGuYBfq6FW28lvjHMEf9zsbKKqABhZmGfZhK+9wKp3N3Pg1JIlWa1pHhCNE0FI3b/
kTofuQ3gIhVUM5UPGVjwYf4CFJMu0vzaoxWEm/skgZjJg3qcFTa6AF0TlzNRFQ5N8gUb5+AFysdt
7Q7naReDF3yUZbuujG7vBIG3vq3py2If/x8RshOoxiK9sGm43ODGOV7QpTc9dZOevkxJ9izdNhWk
fYtJ3W4o0LxY2OsbEfCYFqFtqC5GhzVOHwMqkZ55ETZRGrwupC9j8c5dTX1IgvFLsJA1XT+KtnmV
6UcV6OZb1z/MHVTPWgm7Q4kW8U6ahdVfqiSPXvUJMzMvs2AxL7M70MBwXtT62rGLelmeWobf8rrN
sN/mFb0rlbo8tIHD/hK23178GjunVxE3RZ5KmuZYlM96i0dP6cDdBmb04mLicRU3x9Zqz4OQSdAL
NbB0wcPE9tzxWMQcEi2dpTfVp3RbLU30Oaaz3sX1Ska1So1fSg5nMiiXOkZWh5P7o7T4IICnRThL
nw3s2dt0OqeOb1zdqiTlFlawr4r4t3RZ+gwawZYBK/uG+2l4nPD1wd9BeQ2CqKg+w+Ou1v6+7Mrp
O+Draj90Zrc3EqP77u8DVtHv1LKq/awidye9JLSC/j8zwtZ26XjNrmgj5xk2L2Kwfh08xWlRHqyo
AFao8ufvOGtcUHZiCz8mwa5pVPiCy0BvN8NF7gAcwDmQ9u22sutT6ujx0daHAKX5ZfZ9DqoWRrY4
FAxh7DyrnfFLEDVO4ucr1w0QJXPr/Mx7NtgKBsdyd4Y7FD8AT2vb2DKKUwOA9NRb6GyjG46c7wIg
RwJ21UZV/XNs9RGiUuo/TuZoHn2sP/awZoxPElt2V7/DQ9JXLdwMksy9aJmNRWc2rLHuGC8WuhUX
Y7nYM9rOu8b12xXQPqA5rRU219TD/U0L2d70Vj/2aFhATFM9POuUOdUv7NltJBcUkABOc2aDj1GX
DBjl1Jyt5eLXxikiP7mPfLJfa9ev43OhzJqL3Rm3lh+2aGHWSX1oehRa8VE9k6NG3EZuLS/tWLzm
uj1SCv2QvTc0pztPmr66pfGTxScx1Eoy+nL7Pnz3SKQmzzFS2imcxSyYkSDzzPAAHOItM6wKI5O/
L5xym3El7cmjbJv2VGys/mMI5s71bUbVTtnajdlbfph2fxYcrGyXUUfonBT9thhAMCJwAMGNCkNS
MymOArLpJLOcell+kEDp9Bf48A2is0SrqpsfjSVTLaNyGYYuP9TIx6xkQA+tYw3Q+zSpan8dlosb
GDEZ9dLbpgh4XO8DcueHxSlpOK3KYBgqWBouYa2q2GdLQYNhaUm/xEuz01ij5gARKmnKgFuFfC1D
aH41iLdHOP5f8JdAaa+pw0e5SH9uQY4u8Q8CK/fPAVUtDlZSYnO8DEiw3BlxmV2t/Jrj2WbeBqXf
mfIDfE/MCVPj8K88rhwh0k59S6lIHKQll/uZowumN2zw3P1YkkF4Nb0oW98yKfjDPruNk2yC2Yqu
SlIGl8T1yy0psfmNr/nJbfzol9ZxZAIsWrxSRMXYMG5iTAEm/bnzRn0lIYiAkoXR5h/yNBKx9bqd
/WJfBI62QX1J+azNMc7jTRf/qkJrDTWaCk0LjAq/W+OHmQGCr2xD+YTmBLYDRT2REFGNozJ6LI2l
kT2majEv8MVjELLfi3PNPQslpJ0EKhh9bHZuDQxlOatJMDS+j8251sZVlVr9CWksbR1Y8MSwjVsL
WwXgIecbqwtfbT+I9gEwmBOvh+ikB1QXpzGjHNR1Z8vGoNZYLnLnan12TmcO+XkyXKuu/9Mvg3Vn
pLtapXYhzfuozA80dAMaatG7++j9Ke8/sOa42bEv/2TbWMw0Ttsd8cAIvtU1KhbJ8DVjGT/7XWOv
pdviXcEewqsfYARbr8BN9tYiAeONONIABAfVtcx20+hVadXwpanQujAd/FOdJcwqEEtwp/BR8iGS
3LhnRv4/+iQk12fl6JQ2isakUm55kqF7DudYo5IGjcRq+EAX44mKDntuO2bPyB4g3f0rmawX7jpJ
O+3h3p+niOwt1UnZwQeWsqN4V53mJO6qjZvUzqEI3Yc+SQGZw0eFF1UvvKi8Q0/RSstxd4vULRsN
uxEJDNQyp6fKbp9J5rRnoXbJJc/zZKvj3bu5c76oIWcXE9MOmXQjehVMNZep0nefqmHusIkT3gGc
z/5Mk9F73PJTW7U8lEjOnIVTV/oh0rRxUj5Is35vCvEo8ZI/o9L8MLpwhsVN5z5XgtXMLh6EpXQP
TrSy287qxG+3eAO7bImVPtx6iwGwtfnQCPf4NmEM7saU6Eg8cHxPTO18v8xNqH9s8q8AIfAekxWk
jLB//2uWAXXuo03eVA6EQJUaxXOoj/7JhMG8QQdk+h4Hw4PaITTdxHW9l6Pqv06ucvgNFySTjMrF
brJ027YeqmvvA70cle9tCZTJbW0gEQPaFqFKRAfqxWcN2zr/wCHiWVrSL6Zr0rxH9Eb7PI1gHlb3
AYlTZt0/9Nb4/MGwTUKqCcPWMHWOZINeBa1uL7h1lju+GE3SkoijScYW+1mnepWWXJBmpDQyY5Qt
s9qiDR+WZ9wj5Bnogvx5hkQsz7j/lPsz7j9leQbkFOc8leZ/1FwLXr3U/WwDgnjAFS58jSoI9lM/
VzsZjMDKnrEJwRdpGZU+BaRmQW3jRbo8TrnrOY3mY79E1KjfkTEDliujVVg0T9Vievg+HW7IvrGg
By4s7bTa+lYe/kYmgroTFuZf1FgzKVK36rVQppJjlzcBMirnR76MVGK9TPsaz/M3j5ThyUQKpPrZ
BJAMU6rdhvPVLUzSW64/fa8MqvjzlOCyjuZpO8eoic0DUj30O4pPf9qUZxVZED7SaAZohp/vBBOW
xvA+DU3DOVcwZuTB/tGWcdcevLVgy8w8eAlNJ96AZhmtlV9l42kqg2fTL/ji9FHPK670n/gd1M+D
k3JSrm1jnTZ19NP2LN77vf1VwUp1nw5dcchiK/zCSfZBAlrA/WtOwtiPYbmDcU9wdFoYKi7/TQ9d
iEEZ4ljONnW9+osbz1+HqXV+dYZ9jM2i+eYo3bTxl1DNzubz1PkfQkUr9J+hLJnRqSP3UfChvLhF
W25Vv9TeBkgQidbGv1zHCGAdd/kr4nPD3vXn6AjLyHwGoYMS0hJSJu4qDZ3xRz5bKdufIbyyEQzJ
Fb01Zp6vqeMA1rP64rvShN4Zse7xJVPd8iGslEeLlf9FuhTsGDalY0e7vyfkWyB46qOMglxEWqYA
fl70as4JbrSUFdVX4yDDpmHnnD9+3KYqnhaCrMKmRgaDFk2Vhhr1DpX96NDNegaqQIsfm7rnnZCk
vXppGxS0lz7MH3rzNqx6+EBWXo6NcRMpvAv5CIdGb+57REX/xESZqrLbq/hI3SfKj1F6pDkUjHZC
hOkurqpCFybDdLSnBNnyQeNcvmSXktYsN1VuD1vFX1CHucp+1QVe7ldB/uiXGAjGXtE+ofgU8nXx
OhyfaE6wmZ4QydH3qLoCvpbm+0CC17UClwYnzyVs6Q/UCF3aDOZJ7LoQElU+QJfcsU7ypFtc34Bu
bHIXcH3feemumlz/pKmzf+pQhYIFv7TRTX8Y0rphd/LeFxnVn0CJlrgPwxWVQ2UrQ/dL4Ruqtfaa
JF++QCmcnIidfZk4Ks7XuuWe7EDvk0sIk8znQ77nZY/1PCkMEhEs9OtJjwHoKobzIHeRZvuoMM2f
7v2pOcA7D3ljPLS4FK+yNBv3dpIb8yZeOjVtuk2R1oeBQXHDleX5w15G5IlDx0nILqhjkzyLEUZZ
Z8XY4f8ejg+3njQ3hlsbiEfudA/TMpZKtIzJpQfCyJjMu/e6c1dyXvS2rZsieKpYFFmxin9plSpA
GGhnFDCSAM4hH+wHSgRLeWkrav+prEd7sZdRX1QUhs7F6PxoQoQ/1hw0JnCjTbuPh41kciR/g1+o
uzdwZVpJ0qcUPzUUQR6ntmvPEtIuuR+ra919lofqBzlXecoS25bpn1hI7Gd+F+9hbJMGBzA7Ock/
RrcG7Uol5xg3vvoiXYMF44xVx4RdyD93QCPlxcSSKrFLrDiXrsABUOICaV3dZ1GG/asxf+XtTAFH
T/3nugnfvHZSv5Hc8DfWYKNiNnXFWxZ/LvpA+9Y3Gu/UBnISppPaN5IciC2m1Ws+lvNFi4x2LbN9
o6BOAlfumqfd4+iixjCsbmg5crV8MAPHPXGEVlbawm2BRvmnKT6L96aM3oPFlNGJ8EBM6xkyZjkb
+yxtVUrTHYhvuGM/FLPZshL6/1HiCXHzOX8rgwDRkCGl+pb01nFEJWVdzAAlZs4qp3606ocogWcc
9JbzaqdFs0p0L/6FZMDKMQvzdxxrT86gVN9yzdPWFTZXEKocde94aOM7VgMf3wm6EyufcgxSs/33
XQJe79TXgXL8f8exXSp2AzJTuHVr9TMqyLD7fo4C6mz9dGmEZTk+sN832PEHjWUgXoVSMZiv063o
dbs2rXvpsDz+gGey3tlPWuJfymXG/UB7w0MtAykrzs5LveV/yy/Dz/AWd6EeWL/TEENVKtw/LLSJ
173VVS9tEdk7NbSaM2TZ/JJXSrbTyG19mn3XWqkmGaZlugP2eUvFKd+pNqSPX7iqv9j4URSzZx3t
3J8g9NFMEbhcpRQCruzuamS1F3zxUiW7X7Sh+xS0DuD7pb9MTX+Xeaa7dgJQHhZQvtum/N6U7b40
qySMHkR24N78MEoR+kF2/zLaF+rvP1zYxlGodzuZ529z1/ROTgqN5SC36dIephENCrn1s9j9ExWg
m3NKSg5LsTE/D5iR5JC26Rus0D8B2rB3xTB8coYZ8YblYo4Jm3y5VU33T+d9WPoGxfiml62Okcff
01o7gqVvBpgt1uxKTuiA4Fvqze15TFr7sVJSKOCjlf0VORwS1Mq8eo7+Exiu9uiaChKQLqQzG3Ki
DZiVzmHg6BYktrurx1J/lD65WHNwdW3O5FZV8r2pR0W/2vazRLXvoSgRQxw25+/32TLYWg7lxcp+
KbqaBOnfsK+kxUMlT9rLDW4mzSUiw9a5LRC/gacFAnS5yGnzdvD005xCWh/vpO8ekpdUxlb3NtLQ
8L1g8mwlsEIEmxLx5CEJ5oOLdNPCPOkqTEM3L7LtkPg1svJJvL27VYMd8R77eT7lZa6c0RWCkBPj
2HcwtcCEZsnr9z8ZDk6DYLhDvyyr1bDAt+Xyof3hVoacQi9O4yL7NALb8YZhU5h+/HPxkegVoCmW
C54S64MKVmrSHDFEzvejpmuvZt//kgjHgRGEWPxbDiJlm5eFTuYz766OpilrTWerr1gKwDQnzddw
3MoL5Pb6q50sDk8wtIxBO8UZfwlp/u+oCBrBG1Kpf6KiRUpWoqjLVRcwx/Is6fYHSzvhNhIiqM+j
71FV95RCYzsm0RC/KACssDrQwp9uDgDHprrOHjWaTyiItNs+aa0f9Wc1SKKfhpEgD6wb7smcN3XE
aR/6LbQ4J+7g6y3MO7lESgsxO1W87b2PHBsMvSVa+pDoBZcogXGf+lu/SJz9WPif/09t87xXgXr7
8A/vuuZyh5Br8HBTSI8qNGMkJl5QRd0Q1GcD2XTEnVJjACZEfjrcOUt+Gpg5+WlTstTSEUoaOyrB
sWM06WwwoEXjXjLWyZK8vk1wdA1KbazrwKirXL8gIrhX+k49aLU+Aald0uUIRJEj70CdoZVUo9FY
W/YBdhn7m3F6YyGKjzPqkttARaDQqxK8wto8vaIHO17HxiNHYfT7cED+XjRDRBLk3nfXKmkt/0+c
hEjwPU76JFj6Jg4JZP8WsNg95v78+7PiARvDMmt1ionoFwkxTDhkc6LFmzaHoi1NGbiRxypdVR+i
n/dQs/Kz1WgF2a6bOO5C+4rts4sRx8pXrHZrAxE+S5/cyUXFL6vZya0RaXz97uGBnhf1SoY0L0y7
RVLtP2xTql24VM7lkkilXG4RoWP6tGi6gfh8ZdGo8Hwl8ENM3fjE3KfLnUyRu/d5tykcAv78GCcb
/ypGlg5OgXx+5aOMKJZzWvAH8hGXrtuoc0PdLh98GBTOKYP4dPvc38b5YjVk4fGrcYy2Ofc9CYCP
t6NtPJeRl+91NIPOEmOEWaFf5FYL7ewUjNHMZmNyao+/Spg1q7rXw8sQtajrvN+57IMVqHTHf/XH
MuMed58be3xuq2FJJb4/5R6nBOQckWP5h1hFPiMFsohXqGnTRbtYcbyd3igvxbugxQetC/SiCOcg
OK57WSFDvhGbfzN0OgyizuS+b9wcIegkArzsNPwyBgCvW+l0saPY/lFvh7perhsFmkEb9PlBCpWo
FVr70MCbRJpDMaUPJCJ/WnPWvwalH79yJpQhuSiV9tUbZvNBWvKsyFdeVVcztl0fK1/tqljHIM2/
w5qOd+Nk4d8JHhMjCn0P2dRaRcuhM4xnML0xp1FeWupV+vrlSKqAhNjgiDxsIzmNzstpNOM0miDY
i0v5ctgtO60DPEu0zJveH+2xgmNJYB31UTMf5cIvYK/KvueDsvQ5WmU+zm1gPXq+uTW9Cg2C99gU
mY1za47ne5fcGSkpMKfvsHxeYoHIlBhnWf0GFh4QSRBf+hoduGmDJs/4IJc2DqxLXmo9J2I9Wokc
PFXq/mAATCYjgC1dn2nZJrbH6SjN2PS+jl0WPEVO3HxRilO4uNPVbtaBvHOq6LvtRuQaM7SZp4Ri
bm/0YNq9jp2a2Tqst1ymOv49RKlxkpb0l5O3TnKXU9wyCTVA50rGYdtYVoufmA57JdQKZM2W6TKB
mvG4i3RkF2WG2/YULZPQ4uif9mF1rHP0wVb4PWOWvlxubQM+uaXAIAdSmacbGbndJnNYsMOuzJ1V
hb8SjCU5pCx9EUE7s8x1Vi20JQABLNlXUXsNdKvaNDHiafe+u9uB6MNKSLWEzHbGZ8wdX0KyZ6fY
hYUqkt7gEj+DU0k/BcUcXjJMDJFyRJ/7vT91kNn6L/2obIWXsE2u5RigquZA1u1cfStisHeB2EYq
q9I2PV/DTY11TwEBH+zvkTLbZxO+gTzgkgtSOUsLJ9MDN6m3azPne8NMMLai0QPbgIpFav6UPtHp
6UXkp/bB9pqTfrHrSt/E5WSesBH4qwi88kdolbeb+O+b96HlBi+w6of06Fb+3XK+l/7w0C4IxbSu
26elJWjG/B+t97EMeuba5+90vAEVjHz8raCOjw/pouxVxKjRTrH5JliGyLXx2MwPorYY60guAq3p
6oVB7qeA9d/FFf/ulhiJlgDS/RI9DgP50//9AIlsRvAJTpH/rpOZnasJBdE1y/Sg9iUuHNo0neXO
NAJGbzG4TaTKWrqbPDEPxaBAVyFcZzKZkhS3Vez2/jzww0QJul/uT5c+CHaIkWZvk9/Wpwg10I0U
09pIB2RYIaHd4dH4SVfLB+kPx0wBI5SEfESouZmGc2l8hPA5/ffX2h6p4y/9SdDXG2Ou2hNCycrb
L+k0Qv7FFLn3KMPHEBfZ2LKXxsrC4hyygFq+Fvpn6c4nKCEJ9Ofb7yv/0NsvJre3P8v9F7n9aTSE
+9eOwS8kQT3KTFutavJVNkRDu5oHs74YceNqO8OrPitTre7dMGouacnpxEY5n33+DhUU6xPuyGid
G56zAj1jHXHpNj9NNQT13LHLtYy2EQSHrtyS0Le9eo0gFQLglwmB8Ytm+eba9xtrXf8PZee15DiS
pelXaavrRQ+0WJvuCxAERQTJUBmRmTewVAWtNZ5+Pzijilk53W2zZlkouIAHBehwP+cXmoxq8J8N
t2JWhEvr4qyy7K1QOYb4GZubqpjDu/90aiOaD5p5TEoXnP9yXPqtqDLXenEmhhBntYrwKRqdSAMt
aHK/81/a2AdBJ92LTKPIQMbaYB7QEv+s6yNbLNEwaDayk2Glba+VZZo86FWHoS1o3NpDodctEq/I
8WlakMLQ3Qjh5kuyTF956+GhnbLsUq8Hg5/SRZEb9BSM1XJ+LVqdAVa7xMdkmwLmI1FhkQOeEw1X
YD349svFpBVMMDnoPaYA+F3RKoapJ2cjXoGoImRzQM9CvtccNbrTSnO1sVAehqlUAtcOdK+Xgujc
iWJWLNmmSqtsV+aB/KAjgviAhJQBlpGd37BeJy7OCjs4I6fzXiWuraruS2aN1VF0Eweb+McWHoni
3erIp15fBSiZlTPlvE5tg1avoxW7ZM3aNOgmZNVnUYvhyp+1mqmWn1MZXV9R21fx2ndRB+kRK/PG
bUsEXtppVD9XQ3PqrBAsQ4lwP26y+Y8hBoUACjV4LXq18pLEli6xOTh43fXNMWpk695SG3AXOA88
i5H0lhVlNmR1G4OYBUkdrSmTFJsaX5fs7IXtTbZawxjfu3LZFP1ifBklVgpOnkyXdhXdjZPhazex
UWxMFUVU3QTFp8XVY1b2iB/FKFytCUFcV5B2W3uI4p89RElcNKaa7LVF/NBiinKdGiopeNW7JX/k
5zc+xml0nRrUDm+EJpYNX2yUp8p81fO6eIyBh/7SC+UqA/cj3BfyJGM1ts7lUR4+KWnRotVCSVRp
67RO8uSpH4Lmp/p8QAGrHTEbGFdTwXkOzdEbzX46oS88nZwcDdciNgl4oji5xWVoijDYsx77UCuv
+5PbBuSnDUmSG7gmic3I9TRPV7MW0tqug3O8O8N9f2hs4nYyBLqtkBHV04EIMs/aVWdUb/oUkYRo
2eGgOm0LTTH246rVnUxflGnS3mJ70Y7moJQAoPCTi0yeIXbaVSQQFesx1gH4rH5yXWqAEhilF80E
X6ERJ3pM1VXJxyYEqORh8Cjzlq+6pxkKRcHyHdGF956Jk733RFkI+KpO1FFgTnCosDv5e7t4KuGG
05X3cKU4KK+j2RYnvNRgRggmxJX/oLxGQVzggoJDHqJ7J4EpkPXPSWnVF5u9ROBWds1zgvXW7gpR
kPrQAG+1xu2uWrVJIu2Q+wSF4ZjZvWAvgcfHnYrgxVOsZ8ohN8fFh1GWvxGsuTcrgz2ncOpC1YC4
YFm+5RCK7yF0yE/cCOX9UFpvoSDEY8ZibJBHaHei1TTk5em7OBUHArY1CKrU2gxtSuoiles3wjQw
IRvpPtEBXLjpuBQbXHuWrSOl5XlwemszysMqrEGutyCQ8wDbMTormh5vxNov7Zb3BpVsx3lk7bzR
Gz3GFHbVky1r1PeLQHkmU1O5yFBb37uRoH+ZdV8lGHSbIc7JQIaRfiiVpdzFrPU8WJmLpxTjeKfL
U+WJ6UVP60c11KxnUd+xvyHoQ8L5z3owlieUxZpvtp4Vb1U5SMWhs0hSWXJXnABLI5y2yvkRiStO
UwMOTKQNhtk1EI45AxQJ7iSWtwLH9Svca20MbVjnKxHmhvSKR6c6oiiRo3C1HVduldySktUKp8II
tUj2U5WZ+1Zr4QUjPYeGDLme5yaokPcaJ+Vs2aZ5qjRSo1IH+Rcjxp3Rl/0bdhbDrkEDab132ldL
A9JaLsUDuIPRHeas9OC260DVTeVNqb+1i4xWndMa+zycZrJ4FDU0lQgY24/lKiLVBEPtKlMMGHy9
uo0RJjKgwryTdmNIKFBU+v01yiobxXv5Svpl+n4v/9Rf1eR+r+ajtpm6akYQMgGLASTdG1S056y+
DP3Uakx/xnDzVUsU0hA8iQ+ilRhDinJ7YZxEq5Xoe21Iq6d8tEyEtveiE6Qr60Gp64soaWY8g6mO
yPqt4+dDQ4w1Q3u3gBfRG1aPbYOTP8vfAKgOz8N60AvkLVV0qnaiODT2AjK7/CxK4hK7jd8sXQ5x
UaM/EKZhlyCz6MWlo+1x/yILuubhaq2EPpFG9Ubk60SdyMONjglkAY34W70kRYq/hkCvtoyir2gt
UoC3a19RVWQBmNt6ZvPPZ74BOf+hLqYZY1bwDHgMJ9eiGeMJReZgApFfBGejal9FCoIMZXC2pepV
pCvsyHFEm8hWGGtPi54CffQvrltHET2DEuKqQX7Mj+V8J5aPYtEYSCjWW2aU3ItlZhRE4c4ppskT
raxKs4dFextVLIVXIWVxqJC1PgXKuLsF/Ez0+ETVNd6HF4SDlfmwCxoHBZu0zPaZWr4FKzMti/Rx
P3RTAgoS3poRASFvI6Uh8kkRguxWb+PhpdDj4cHAUqKOP7H4CX7Y448U6Mb3XMJtKVqM6hk7PM2P
wbHfsQFC6S00VueKrH0NzOqbk8yLZ4dmu0EWvAS+introirmzhKiM+DH/1IW7dna3mcqP+Eausgf
9NelGUpXEPLqqG+f8FBh9qnmk6hqpBJ5xUR9FgQ+cQjXzCthSHRhV57f9fD/eVEVkWycBBtXji5O
ufBy8sTaJm1vH2yhd6D2due9M3QHQNy+lTjs7squBrgySx8MONQi/mvapn5AVWf22pk1C2YM8fLa
RKADMwJDnpA/EfJ0V+G9YfbI0eK2bGrGDib9s6mX1ileBbrEGbwp69TVTP5R1c3bXxpEl5E8C/5N
lidKRY5LXTYhEpLNurmNkGfbCgKF8Bd2dB/BkRaED3wLpVL2LenCo4Jh2uzeIGJTERycsIqPAvS1
iFZxKqBkhAEA909/ab2OsLaI68RQo5XIWx3bV1b7Fg8pWQLLb9VDrt5rw7eJhzsi8kQ+WVmwmNfE
6Roo7ZQSKUA2GS2gTcVtQ+jh+TCr3vVmEuXJ0VSvBMAt727t15tpTIfzVfAinxy4JwpCHuHQSXfJ
osh+n+rhk4z3KFxcrf00avZTIlSj+fzS0pB/D6zhk4w08ccsKuB3N3H4mGGft5tGa9xPhvptmfrn
TiCpWrPFXITi9XdoJKpx16vjc1xJm6VTrzoCVzzoxOfl8l0yt4p9li0l8Rnn2uuG61qXpVi2sNpp
EBjXAF+G7cs4TfJb7zF/am8k61Q8M4oeSImjvWGCK/ux1mq+aG1sbLb0yAA2YvRgtPUKTYXeiVGO
07EbWO2mdWWO7swO51jx7Yu6oUkSVzOByYuiJlvvXURRHMQoO6DE415Z5FTeNZH5eXGm8h31yjtR
iH+lmzrNJ6/OELJCo7oLd4IELg63lludOBsFRVycKj0GCYgdQ2OKlaM6Wockgotl2doPVZLv09oM
vxcpEBgYnCDN0q9DJqmfzbpAY2Ao0k9NCBV+6UCNKS1QIxhjyWsYIOU3Edh+GSvV2Zh9BlVTZbmR
ZeyolohpMa+ms+IY+ZkEGOnXJtS/ZIO9y/IVzQcRP+4b+cvgsC5X89Z8Arg0+TUv+K6cmePNhpSw
sDzrpD49SOq0F3pkokoc8tU96GaKdu27mgmJfqOu5YchS/dC00xU1dL8Go32AHWmH55nqLJ9iu20
s1o7QnhKt0EUgBJYizDKk0sWDceANALCW6CmSSVLxE5zc3hGz685BMqaVF5HqoiCsE/UVpcPIK/K
n0DXG+Q1rC21dhMweL5uF59usFdx9lO/lPuqQ3xjeSVioq07PCeyAJFK0aPY0qUDcnnw1bgd1h2h
qFMRrlTtJXoUVdyoSAzmPPpE44yg+j0E21ckVYuX2CoWwk7w5oeY55Wt4mY7s2YRfKgCZ5YNGIn6
oDly/hKDf91Ni5Z7kjxKvlqb5aaUQqeE9xUr90js+sEShsdrXZA1z8UwahfLrTS9RPgnN7DQMEkH
rms4U1N+L+pyBN2oLQ+jYfwQ1WTLHGZpSz1oRRm9DHW9+8WG2IgVmDbhAod3zVuLA3I4w3mKUmxx
jfcqUZ9Xoer3jZZt+PIHIGqrRY1FzOheyIBd3bVsucFhhjDbRqiEhUbMLG4Whdsj7kD+HGZ9VTan
frHCB2bB6KFZD3oZOxvdAFwgGkSdaI3B1ssrumPtL4YwQ5kJQgPH/8sYaSl/nUpHOYgLRaOmjh+Q
5NP2ygATp7Rx8BN5meshN5DFWCU0xCE1WwtgiXW4VYmzW+5HFEdD/b0JnqAMF/vrDk+J0mVXhJPt
XhHmyjTHD4XumRiNtVs0YhCAXHsPVrt7t+zU2MCAuy6M57ENzec4+ti1wfgkarJinEBXtONetIXV
XBylyiYQHoKwvO6hwD4v/g3yUcQzt/+tLKAeP4FDurZ4JekU7m5d1Am7ZaxvsoMwxEMH0gCK/oyY
LXo1YRliyRfJ96KtCKzJm6ul3YnW2Ea1Po5m5HYBjr9Ihlyf51i5XtrMSuPm7YqFnkJ9g45EQfJm
9WQxiWkccjv9EaGL0W4J5QDIT6TT9TPEOHObLWibNqVikn8GqJOBeXyowqo5J7DWb3AeUS/zTuCg
0ddBFeSnvkRCfuobrOa4t75zNf0OxBv4MRJTWnmGiz3tpFkqWR4S0lWC/FsbTvVDoyf9EzjKi6iO
m+S9l8A9qEv1cy9NvYjqiCxFgOidF9WthqzP5BzVAA9Slrca+Imq3RDxrj6HrX6fpxj3dcPoaaqU
fItKe+HHEUcvedrbW7wIy00zoy6Jmm33ZKLaeIh6p12tJtoncZh4uLLqGOQdnBG8VhMbYiTK1w/J
imbvTVO/5tvMhI14oi/LXiTdRP5M5OB6gKsT+l236kUPQvyRhzfR6VZfxla2VTCv8m4NA1bbfyQ1
6zaAEFeVtheAqtiggIQB4ojHwvVMieczDrFPmYFc7q1eNKrsQ+4CbvNIXx0YRJ04JDac0d5Sf2dv
218KC6RiZcLqIs70NsnDckd4Jt3gwVG91RO6oKYUY7ZhtuUbDDnbtTI9vxet4aL7jjInj32GJqfh
ZWWQbkWIZhmj70ZUBwfB/xCckgX2pW9YjrG53pF2KJkneBvXC0SXbMJ5WUK2GLNjzKQKM7BO4iyW
Svs0hgr6Tclin+b1jMCD/XNror8Sbwo3mNTrH1Ei8YTfTcBa1Qubyb6flFq92AGRe0E3nySMARsl
/TDauGEEbWf4IRDtjTl01gEcnb4JpTbYBSEPSB4L3f2IlbJ4topnZhwvH1CiK06ipK3+y8oEr1A8
X7XVnZlXINrEwcbwCniWcDUZU8LvjRHthqLXHrv1YNpOgUG2bB7ChSfops31+xa47+ladKQDacDg
QfQ1Sh4egTH64vISaOfjUkXhnaFMX9+7x6ufNWHLjdJ3bA+ISc1bpUE2OpjX0TMpkDfiFYirzXp4
mzUVA4o1RZkTINtYXRVub9lJkZO8FW9dbCsl8ClagNqQCRD5TltpFW9eanUNsg1a/RZl4yNrBCLS
zXzERLv6fVG6L101oYFU6wGy/KmOCFi1YhXw44zNOif9CqGkKLTqCYpvval6C5SUU94ry9jgNEiY
12RRZeyW2fo1oz2PZeylIZOg+E3dDnBXXtgm1kdRJX6pVsinqQXfRQ0JHkQMwwZTP3VxSldUNpbk
jU6AGJY2wboqlsDZD1lz0lYdRORc68G9nl6bNUwpB+4HVEHW7jDIydIlKGaHlRVdtCVqXEmq1J2G
gONlRKdPd5cZRatEk3CPWyuvHdczjezvUVKLx586i9PWQOhxSbvTra9lS8a+ta0PAtIkIExJHtqb
kZzzphCQJwS+kjvRLA5XWJNAON2u+QkWdet+rRRjiu55i3w3b+wLDsLfTbGPj4n6ouA7fZfXXX6C
xiUiTcQazhP2IaLh2i/9o59dL/Fek6fv45/ywB03y0khcX6SYu27DqRxJxoToS0sTudYze67TnZv
fX+53oqwvDKqArewPweek+igoLN331qDdMHBRMxRN35aH9WTWxlBtb81tKwudhW4BVfU9ZazXOr0
JO71EjYJdl7zU0CG1jhqjURR6Z8a3JvLnRkVyv1vf/uvf/73t+n/hj/KhzLjgV/8rejzhxLx+vYf
v5nGb3+rrtWH7//4zVAdm+2MZagqalq2rqsy7d++PKGQQ2/l/wCKnso4LLIj2O58a8QpFDqbH/ka
GxURdBE512DoEq5WnyecXlo1m15Unt4HXMPsLTbryxdxIF1pbwlRKIekaOYXx2iQ11kprYqSofBf
zWclAB/ejBPSuHoif0H99GmaenWvposJn22E1nBEP08/Imh3V1nE9bAvX10F8Al3saYPfLOQJRWr
vyK8Rx3SJ6VNGgl33GuELpwC7AJqGOBKEQ9gJdZinCG3JOMUYZVGsiEUkeBYwSGd0UcHVpbtgDuk
17p4jk+mxP0vepT1Yp4nnI9vF4EgzfdioCzDef4/fxu2+tdvQ5NlB2l2ojWGbWgK38dfv40s1Qi7
gLs4Zik4n9kIm4fMbhoShkrr4bZbbUWdOOAfoZyqNrlWoSMHa6sHfq3qbeKRcUXfJavHC3ya4XrA
kKMAK1ry3AVYjbhLFo2glHtlN8djG2+7tv6Obq/3LvNR2a19lrop3EQy0WVEsaA33sokGshgLWF7
adYz0aDWxAdEnV1YABH6Dm89UXm9ujI6FcWAXWZoAVRkNozXLWaBYsZSvm84pY5nfaZo7xtO5AIT
UEfNUXQVF816y6Yz6rWjeATCqWgPtyGvdQyZNY75IEpiyL6cEl8U0fNLLigWXfesYlwxJFhp7fpn
xJCOKgVovLHpVfkB7f/zV63J2i/fteJYFj85wsSaAXJc/uWXJ0m2htlYEe3jSlaOU2YTt29xh1Az
NIBxMLC9LprB8wQl4TpRnvvMhBvzrM6Jce71CsO8Fv/cDZJWzfZadmKpvXcQdrPi/o8+Tcu3MCXo
5WpFZZ0j0N/7RslHIump8zI76Wds8pZv2pK/YKLkfJgRKfM1qR8OSx2aj8z1zGF2L38Luw5uQNR+
CiIyhQsRyTusdAKEH1qMO5dx+YbcXDfO8TczMJ1N3vTFWQ0mnMa536HYGA2UQkh+On8tDVvTdYxR
eljSIkOUHmkP3cmekUYNjxpkuIs4yA3hhqhIW8RJFxsOLfQtUSdaJzXu/b7Xwk0zDN1qe8h1UUk0
Al+707WumFbm5aCqh3CcBi8d05inf4bGdaB2xKG49eGno4YjDioxhdZkWytKizVOJ9OY7m6C1wbS
efgrM3tfB5ls0swti4jtbRCjRAMDCEJyHTir6/pADCzHTTBRCA7idMD0rpBGSpTqnGf4Eo2pWmF7
Ulfnaq3rYKPzmLPNH1EXJ/trb9Gid8lbYPXAQsS16xXiMlGEkXuRRoB8ouo6iDhVSuugDJ0GUUVj
YFEnRnFU7bU0450xJMndsABYmP48qGaJpAGK8mCJSaP/0iCKUdjBoqmBFYuiuOLWTzcl7ZCjW/tL
/a3Yo3RmObiZ/avLR3OGNZYDgBQXWL26eFGEZO2N5iU3lmdLUX4XIkdLolwQxFba2NoQrA23qiup
zDjlNltI+bNU5tOXPq4Nt22r6aLomX5qanvYiIYlX86I0xcfLGOpD0mXpejJVfkXhDNFOwbxvatU
2l5GdORMELI7W5PFAfD7VgeVvzHWog0gQkeEnpS2DHDCN0KQ5Z64Rq6Li4ZX9kG3bVVxRXcjZkcO
ymkdTlRc24K6MQ+62T1cO4kx8CIofNictit6D/C392yMif4T0U2eq2FvqRjvVb163xJjRsnf1h9T
DQEhJb4WEqL2J63PDqKpXzuZAz8+En057mcURZ3O/ovUImxkURQN+qrojJdGRmibfqJOJfqBi/1Y
XMcTg1ZKyDJtheysf130HROQamH32GiLARJZW05ViPCUCQRkJmoZSSpqDj1UO/xmFyxsk1q7DIGs
XcRZneuLa6r2vIuRpTOBgtDsyKXfzpZ+f62zpKS7z1jAi8Zr3diSoIB0C2xI/AHR1BqTCokY9wdR
/OmvZARHprQ5TusfFvX5MsIbHVZfNgfAzlpflTPxwCH6fq0D3nn6z48I1XZ+eUSosm07+LVZhsOp
bqzLhZ8WZ8z3qkUQS9th/LEivjJTyfyp1fvqY3BIpno8IsMVPOgSYqTdWOffdFne1VgbfWx0HiV1
ufzcg1DP9LHKMTErGsVhPiCBXg8TGux2Cxd4ZeUtUddvRKsQnRatSw9T2Chk7afOjoWiLz+tB3uR
Or+Nx5gnkQ0FPJ2rdY610Y+pJ/UxWQ+TBiAqwat7L+qiuHmNx0a9m2zzawqd84iksfp4PcjSDgf2
5CxKors4E+MoaUcDPRDcMR9Y5VZ3yqr1rjlR37hLglZ0LSnrMxHV93aWqbyeruUwg0HzL1tQaXQW
9ecOa38x8rIOLy4SRXEm6kSxZ+25DYIQy5o//wJKGTxnf/pj/24sQx0fSSHIu9t411e3XvDzi7+9
jzIq2n2nKXe3l3W95NZFvK4sTw5qDsQvcczgxDZJcyfFyj/ZeNFtYNuMdyASrdfZAUnOwh51mXny
lZWaIlSWftJeuqouMcOhELxu8W4HZP20zWzYNXt+iCyi4TbE5KBO4f/SYgwt/pt9aG16+P0P5qB9
Q9UiOMxqhesbJJgGoyxV3ljS6gK36BnxqLxzkf0bys7+SEyk2s+JPPkoViHcNfxIe8m6VttjWnhm
bQa7XBm1wV3yFCffaJKc+3isS39YyR+imKx14uza06yq4L5TyBf2ZqPfiSdLa9WIy0fK7vqcEXxj
o1eBkceq+iOY5em9ZX3QiD6xobWbpjeQ7GPdtdM6C79VLcneTNva9XOpfzEdy95gexiesNINH+qE
qHCFC+mXAJbpiPrNc2dMWCJglbcV9fxKw35svhiYYG2jujAOmaanL6mU45e4hNulIT3ENnglpqdY
5clh34LRQCrtWmnzy7ob0LwRdTir6+dOC9g6zbHsuEyFLexMKkVznThgTBxg+a5+/d8U9+muaqTg
ztba5JjWJbGJQW7I9BWND8Q0fWTCrzxwH+2Hss817CHU9LOZ169gljD7mDIPm7/pborwR+0lSTmb
hUq+fCpZyjmyer7W5WxJ3XgcDgmz/13X1+8NzXqmF5jIQ27k7hP9RKW4jkzStzDGdaTuo/CcJPfC
oTZESVwOjOisJnDdwMxKvigCY4Si1JTxbmG+Pgvn2ogn9SFIwkF6vgbmFUfvgPS0DwIsOaVS46VJ
0d5pXPKy1gvkkqhP2vJBTPX/9Zd9eCv25d/KivR7GHW/FP+5+1Gev+Q/2v9er/qz11+v+edLmfPv
P3Y5xd+asi1/737t9Zdx+evvr8770n35S2FbdHE3P/Y/UIr40fZZ90c8Ye35v2382w8xystc/fjH
b9/KvujW0cK4LH57b1rjD4qi/PRMXMd/b1w/iX/8dii+l8WPNv7yP6758aXtuFxX/i5joqRa/HwM
xTDZY40/1hbH+LsqE82wNSA/qqZr9m9/g9HVRcQ8/m6i4+U4tsM6TNcMg5BIW/Zrk6TIf3dkQ5cd
W1EZVdXN3/548+/BlOu39q+DK5pl83Z+Cq+YpqrqlqNrMjbwhmnyIv/6BM81RUaAPTFPjrI8+iBm
HuFQb4bJ+riQLXcnJ3Q8GQUZxcgzH+pSeezXQ9Yp92F+6HV25VUqeVFsyN4YxxiY4qW2bE1E1o/W
HOOJYUGlgTATL5uE/f3R6go136fz8sepqBUH5L+LY5nJ3+3cGRvcKedi141NdcQqqjomrc6DHHjM
NDRWithSXBzB6HLFepgMI8eUjbDstUWU14DC0YnaeUOW4BvaWYfrtaL+3w9zG/rf97kOsf7Rn4dc
y//y5ai6IW/mEIfEIh+d1BXvV4whzupQAmgsPpTrqRhElH9tF+VbswH4AH3YqTiN1mp4X/7ed+rZ
deFme9U8HWxHztxFfanCl7iovRwH6v2x1r9ujjb7Pfe43Uao49yjIGj5W9Zd4dZ1efBumLTLvVsb
xc51mdP3B9cmyee7pmL5wegeDH04HA6+kXyK+895ZN7Dlm/dLqp+oL04uCMr2VCBRTE4+w2CkdtN
Z4beZv17MeJw2/t7V21r193tDi7kKM89uC8HHoOD578w0fo1Ast4bD45ML91p//s+uxgT4eXg9Tn
58Pl4sOQ258uhVM8nU6nrPsordr26YDcUbaPCxA9UWLfY5G1DdDWJZN1rnPnx+a83eaR9LBBBNV+
cLf3O9cuct/dHaIg+OrKQbAzjPDFJrBuz8XW3W6nJPW27s5VJZMX+3SIqnSzvu8wrJ7m6smWzE/p
/FK36M1FRelN832Qxol7yOvl/hA6cNKN1qN/A7PhcPnq91rh+qeTnxSD63/86PVgyZFOazAyHOqs
92RQqTWAWKToau6H0nDtJf40Z+qKw/Eb0ApZtbzWofORFPXwSan0b24G/QKvH97G1q0xJrKm9aU+
vbz4UfBYYODuX/yyWF6Ky9yme2deXhfWygEkfBccl3zxn/joe1vb8Ll+/uwPLLZOp7oe/X46aGF0
P0m15dXhx2lofZ/NzHLwP598FGF2pXu68+a88r27GFBSUg74liT3rbKKon6Nwjj2AzXfFurGGgu/
to1793CQ+2zHl33Iwube74t4Ewz9YYbTrh8ANSEP3FvH2Qb7pOn7se+9A6Zu0l4mF+FWCxQbS2+8
mgXfwe6au8MhdP0oNzz/cPHlRt/4l1OfTFtuCvzFJjW8q8Io3uI86rYLJm0y+pfDdC7nF5AQEAH6
u0PsIo5ebf3L5fT5hFGfszl9vLu7A4O8bfgStBpTCPNO743Sm5uAvM7BeWv6brP0BFEO3Le+vdQ7
//JyYoV09D9/PtVRdT59PPWI/BrSh7ZErB/7oZyscowjiXkZtMV1tWaAJTh/cN1I7fY7nzzLljvr
gO6J77/wZurCZ7AsayPulJPmfIF6740AiwOkC4HCd+4crUHEqL9DM9I117XaXDwq5ZuksXRvy12m
to+ui7m88njYHfCB/Xg4LLKLxCO4O4XXjtVcsvNfPl8+n/gqPXNqfP/OM9BtM4Ab5s+pXjZH9Iqe
22gOVskhktvGD7Oen8rMPip9+LDqEzSo1Unqs/f7fo+Y2X5/fD5up6DdhtD/SNEr6HaE1q42k2qj
6+W2k1XXSjFvW9pznCibJDLPttWOhzHTfDNu2drDBo8PSR7vTaXaIWdyBP3JPDW/bu5dV42nPfe3
i5acZwY/3JA3ksnpcf3QuuWuLHv/5PuybHr9pGPWUN8jtr9xmuSpDNp+n1iTnwfN5660+bnly64v
m50lf2EyvvBhhbFyd3g68ONRUmPvXz77RRsf+UEY5SUMtVM5I05qgngAnY1XuuyZWN1NcqO4/ouP
3CO3I5ND6EexvRkc45w2zsNSAkLHnGdDCp0ffaYgpubMj2x0fDmpoHiMKMDLnUJmrNjK4G8eWxgn
B/fp0CYaMPbYY+KrAJjwA704xfghND8VVUpINvsKq0Kfit83rj5ozK+8Gg8Rmc5b9Dvuscy5c598
XS9e14+JKIn94Ps+9w4/ZN+SLrXau8xGFlN36bJcPU+I0XtT/RI45fcIoUXQlet/daO8ujvAS4/8
7KR6U4xMZ+rs3Pu8X13h9j9YjsLQnblNjfIAPtMjeeD5/ikbmuPp9NG3oSmQ5mOSuJw8by7rvXfn
eUmju3GbbxdVebVK2csjJplcq171sfyK0gVJFQ1AQhHujOlbKD1ZknbflfnTwZ1rbc8nFLovfI9q
vfD5X/B2UfmTnz+ePK3oj7G03A9vQGd9bejjDYsFr4xbbRMRVHKbNp82SRof4qF/sVYTHcLY2PkZ
2XNp8puTreGitIvNQwB/1e6ju7s/aE13dJ/A+24PT/5UmFt+/HUrvfqXBVstn9kMIMCecOOnIpEe
pM7mg5I/6QFPBK1TbRxA0tnTqh432HZfmdmb6wZK9fFAhG84i8cpMJX1q8m6lxM/ygX9WX77Xizx
FhsJ1pG6gYCheNnyo0n6B79Pso+8Bk3VD/6BmbNmyjpfeI5a3uny0U/N1Pc+8s+Dnkj2W8PGxZkL
z2qxQEmPp4WHPoR3z0NKot14XoOVSo/3D0HWkO+IWKOnx8ve81rtELUrAnm8h0DsaMaL2SRdWX1j
J/xpsfDGm8vh/RA54yp3mlmb1NBZ6ihKXoBppY84Ex1/Lf7Z5dq6FsVZfh2hmyfX7gJo1euCTiwT
r2e3tZQox+uq8qcFVt5Gwfta66cV1q2rWGB1OlqH+RSG2zKWWT5q61+38cO5rinF2a1OFC1eQopY
wx99RPP16lt3RPa+6krWb6uWROCdWBGPBuir66n41AgnRMApYzRRVF3dG03H0npdBUdLPAQVOkJo
VsbFhBajFAJRjSv44wNRB55HLLBFOezSt6heMEckn+nqfFXE63T9UZFRMpDzLvJwzZ2vTJO0LC2X
dMaQbBpTsl1dOfSko09VL5dnIh+d6+QxU/6MPFXSYGnTLDzDi95ET7Vql32oz3gKVjA/g3pUnpwZ
PS9YoaKmiNhkywSij6LOrD/LdtmcjdghLIFfoeABR1eCGUiqCOnEbb761M7ggAYZhJxsJ3PrkgdG
XiQixJK22eINYbgQsMuyI9jE4qqUGXe1hS034U0heol3aXpSIuXZNFCcWGx47MJNp7uL4276kBld
8SGcNrDwinpif/ChDBXjHCiqjBt7FtwFQJTumhJvCHEQdY5SgrxdPy4Q0Ujf/NWeD1A/mvsjqCAY
M76B5ELFbihfE4aZISOZ12s4BgkAqs0DBTk86/z/+Dqv5UiVres+ERHYBG7LeyPb0g3RZjfee57+
H2T1f9Rnx4nvhiCh1FJXUZC51pxjDpGRnM0x+g3nqF5EUdrdeRy6h0idNWuhG3+PnDsyng6rUlSv
nInJpBq67bWYSL+oypDuGO2wtK3VS2G6z3IE5SV8JmT0cU4eAky+6jvFvcuoXJJYv+d6LbBcXVWL
hLLEdfJlCLR238yZZM0cuTt5SrGRsWPa3DLoYwhScqg4NPQDJmn0tvUNmvT0bkwAUi0/2phdk3bL
kPAj14zMJ/mvCaf6IE3COstfNQXiVxUQguCOwV0x58BimeieSfmvErZr7rb+Jg+7T3+ore/zzpTY
1vdhqD9zUYjvEzuDXw4fNKYWRKq3iyQKwUhFNPUIkCbMZnb+mzOWRJ6o5xNma+yaXKFmb7fM7z2x
bkJUry0ettNgtuopyLEGGGAm8ujWh1b8FpIWcNMn7W0gs+i9GzNjP6pKtEKxzzSbgPlhzlaznWFa
t7Ffrr7i0zodDkoovDf5ijbNVorm5y8zZVzTQuXe9ZH9ZAzNQfGi7Cks6x3Be+al7QIdzFt5kuZ6
ecjOnHHXB0G0HNrw07LE8B5WrKA6JIXXLKnVnW8H+d4uc8Jr8eqVCRMP0tB84jbN6eSAt10nInOf
Kb5pC7O07Cv/txeX8pRGo1aDLWfzqXk5BSZhlTTNgjAJ+Evgb/oOvC05dDuqUz2Na8vuunPgtcq6
1FISBNsGNWBbaO9m3TJF81xl2zeJc8szUk5wYlbfJyyuCzc3/XtrW+RjTJq3lCcKLTymbeG+kvgN
3X32gTZCWwWRZb3oeBaP+JzVBUo76wUDBtd72l/yvrZessbWXsaNPFOnbgZ9NieI0KEZ5gbKpYlF
+1K40BZ6soD2YgabuFHrbYZgcAh7LYNdqmf+SrcK75gk058NPPlw7xge0W0cR7EZLPNM3OmbijN1
4eThNMy9MkI6qQZ3MVXiLOjczqJU9YINLOVe69SXjmSB55YYmn3veS712WHYuDFZS3/FzPXJR0Ug
/VbG0X0dr6OMJp/fpesKTGCzaGPDXqOSxQI7G/I70X2qCMV2DzGJozTaOezfJW7fbMp9XTvtc+cG
ASgtoZ7JMpieast9UWpDkDNB4Glljf5BDYLxvcV9x+3T/mhUiDhcjyDp/eYpd92anl5TPOuOAvE9
z7q9U9nmQZDkVG/8Okx2uR87+cr0IaJgW1nkZNNtay0rz1972PL+PmYlfbqOm5oqjVVrLXOdzD+m
DX6enOn6p5Z75wYt91UNm43XxDlcBa9HPV0hHTP1RFn5atheid2NN//ao0OfrIwUI2Xllv5KpvA8
onisojmjTN80M1y1gxW368MZvuumkOt1OLahF4NcazzzHFOL2vMgVneTYyg0tnNrNXbaIidjh8zf
vHtxqoD+TBwjmp+HCHXgU8ZOs8xajasrVtVFltcF0k1vHB/vqxU5H61DAmZRi/JSdsSyyfc7wI28
TFWiJ1Mj1J+8oH4J58+BZBtt1qMvxRRYp1EhjC3HMrahTOU9m4rZAg5MC5pGWbWmLXkcG9V5znH1
neMWzc0kNfm+3i5REBNfUSbILcJ00wcxuXlVD/GtGMqL6Eb/rSE5t0Ct/80I6/JIREi/VAmaelKU
6fswJU+a1opfrqcDJ53Kb1OnKyvRsMaLa+jZEgrRudlPk7CQrXQ6SQeTHIZW/lsekhvwisNO6agy
bqNapckGou8eiIOSJ8ldShOMselPVigeQd1uyK0xcOmSqhn2uFjoPwsnHE70f6xn4sMKNS2fZbZY
/09kOj3lmsQ9RXFPxoRLvHHvly9m3Ii7H5N1LvL8yaDGVP5wnLbY+2MLCdA0fhNdsNQ7Z/ipsLpc
jKlbs2zOfzQKAamdujD8sP8nQawOEitvX0ZrFulmJtTsiQvXN6Zl0tto3Kw0vvZKVOzL9O0RRtr2
LI0ysJxohDS1XQYU9zaRlY23UM9hO+QA5KruRcYeOaFirFUNXziEhPIjBmDuRgVW6KHf1VaUvKSB
/kux4vjm5GWBxf3mzMnoZhCCSJsoOxG4aantP7EXey/+FIqFkrbVfeLo0W+NH209NSuZykezTwGu
YVKhnW2MFSItu5sAhozBoVe9+mqiFL8OxkSfmHZ+OiRr27LidaDb6PKdSSdzIE23gYH1EfgodKCp
GZfybF/V5loPfeZOquoQ2jiQ6FJNK1NP7V/CV4IFHgX1JRpwQ+rMjQ5BOsZXP2vaha04G2GGYJGS
tllxvWV7cx66Ufrda9XhGsetCkTD/Yj04GAaAcn2c4S8XcEbnQ/ZWlWdA1AZ0IoqQ2wNxR2XRtdp
p4k4jNMoEmYoNXVorXS+pwV3//4mgtS8TUIYN3Pe0/vsA4rodPg6Xhpuu4J2A4mIqETlmeSyu6Rl
K3649019+sCTRygUIniqF6LZR7jfl2Oiej9GOhuTZX9jWr7mgxvOxsD3yjQtayWHCU9pnbDhgxzJ
TcpTArTSOK7HvloVMjaSWpK+HRqqQvK6HntLXaRCWCee17jueeaO2F1edD9zNkVZZcjR2nHNugAH
gJaCdAyCauPb1IKQHLUIduulpRfaCTd49lIkHRFiJCTsakJIXyptiHcKQuelGJpNpSnpe2WE/iLM
BRThLuwPyCe7tTtkyZuC4qNSHR3z5uSftMEgxK4vjNdUN072lCOHqS1ynPOicJdQPtzVoE0Aw1Pc
8T71NrAn7E3zsa89v6+nz6/XAYc+TFG0+9cLctH7i2GgYt/jxaLJGa50Na0e6GYJdf6CM+fKZ56U
6jHsmmBZ0k1ZUQFlFsinzNtYEJsbDuP3itrfOYbA+UKnGVl3Ry6uHA5Gki6I+Sj3VtTjT5k33G++
E4eq/nVICytYC+XKmM/bA89b3yucLZU0yL4aOkttNk5gW26eInGAm+TvyeF0lzjYq4MNQWs3KizI
RZXl8P8K+7mk77YMvV58lNrwUrq++tvVX2k3wv2GhdmBoLuRpniWy5f/jAyL2Ae7HuyNb7L81nVY
tqRhYOu3sc+QrDRu+DiD59hFOjOflauianaZFaTyPl4hj8lXZAjbaiVB6y6yGPcWi4pC9U86a+Cb
XDPohigWQ9H4J3kyDvnOT4o9UYTt3ZekQqZY+qG9ZklabykFqSg/kFl/+mLsT2jIkZA1mvJWF5WA
ajRrQuchMrJqJYo62atF45ytIqCnHQIdoIj/UXZFsOZjaE85RMGz6vZMDTrX/TQrhzJi6LAU4mGt
xsmA46nJn9w0NXa2MuKWDk3tue11FuRzlI1bhztzDPON5TEVAGFTLPm7jCe+aco6bmPoDD2mtbHz
9B2cOrRRyH7WbQFiH6GAu85sAB12XF4rv532o9bpHfAzDyhcAF5enm2S35hTcv4L43gpQalcLA8f
UZLl+YaUhFJfgG8biPghF4PvJouQpgz33P43E0adYz0TqeQGaBwUkiwyhmNTWld88RkpTsDjp74n
ntGcvfrzcEbSTgblqdLXAGY0gty+oKU21ugzrHLeVZKLuqgQJoXNqWrKYEA4yMNRbpjs5MRfJP0K
wbK6DDEAjYFJ9a/Mmye1nrS1RWF9rfVO/WQ0qsDBySSmmioTBYi2tbDtvvopEQCjHiwj7buJLbiB
XXoMxyC/JJ0mNtD02w3UxCeFifa1Mzv9VTWjJ9yh43XKhX0xY++tV5W7PF/O95eBV7vzq6NAWZZ9
S01JOdemor4hv5zQdtPsB3qu32k1WWsWOe9tbuY7RP3DGXcA8AxN7zQ6kfNsU2+yK6XytTQxSXdT
DlV8Y5OrsJLHPFesXIWU2zbxfqUmzaRKJAWd/SFcDSzHtIVaGm+WnNxjItmYAWq7kHyhEe0qC0Wy
J23Yj56r3iHaJs9tFO8Ro5vvYUZs8yCUD3/SXxWAR9QRP03KBxtac+lG/i3yL9C4RNKkaG4CNtzR
zpt/dNdT1oYQ1UYCEtJi/DMMKnhHRXZXM3O8+/VR/rzc0JYpl5VVl/GaJulqtkdpGz8fjC0c+XJh
BXp9rWe5c2ZwJ6Nm9y23/Oba85XiITVFZbbIk0F7cQq7vyuAFyeLSSCqkGotD9kAT19qBRVhRgV1
rZekfBWzpKkiu5DQ6ALBu2+rqKe4VjC9kCNSYVmxrNE5tzlaHUQP5fcyy/AxwQ12/AzsfG1RFE1D
HdAMK3JrVCl5yTRUo8tuohpvTov7Zibafm1IR+4AXJeUUMvmyp0m/vVfOxQEkseRPnU2nup3O2Xk
QoKcoOzk28nqCvJwqSiwNbrwlGflbzF/YeWmVV39SNDSRpXfV3msMZzxUlS0JbVcuWq2Ga1lYIOY
oxt8yh5Hz6rvj0NdnO0f+UYPvg5SE7m+7ZZeopvHAGLnN5MnU0AsbBNE6ZEFv4lx3kHrEyTlFk9e
xwIgzI7YDoz3lB4u0fH5SxaQdRUAjN2JOOjW+UAzPlOS0aLx4oYb3U3bdZRnxsmqk2Tl2Gb4w6Rj
hf3U/zD00V8/rmC3THe4OtqlVMmpMem1cliOWX6pdVYGnsskMiU9024qsZIYja9jDryh1ojv4FOP
qJ+zm6aVrsPNpXQXdqQT9hMdsfdTxJtvAJUkEkj3ixoNAb44/Weoo/fZx+0w7qU1AXWguNjKsPly
MqBx5QGK3RzUHWSM2BbqsUX48TQU4w8sPf1jFMNh26TM8pD9V/j1M0c96MUE3kfE6SKOq+4gGSce
q+sjadPkXvIH/ylygp/i04yEciwd7exN1nCTG/Cs443awC13nOlYh90utcYkWGmDZoF8wChNWb/d
Mwcv3mPf/0gQNVyRow5vXbx1uS3sICh4C/n4D9rynxAz6lGOOsRtV0UJN8pT5zTT90pv9FUyBt3R
hCrw1BV9sJAncpKBFkbRmTfwnB3LraZaS62WDJH4UgW7cEIWOavyjWGTiNRa1a4XIHeyuloGLRyf
UYHxqrsKbpKuSi51C22w6qZlL1IBn9v8s/d1rC8abdGMApymHTzZhphoT5ML56lNfNR7I9+ix1du
WJ1QwlnpdCjUSoFtqizzeREPO8pbR22Msahyw3uQmDuzpxxejZF9E/mknPWc+rLMigXc+5yrI9mQ
ppmsZAVOyHmamkJM66xM2U1meTJVT/uGs8dmbpzmZ5YWIdVTRVmDE4uhmofNi9PZPCmtsPtHsRc8
ib2NhaaNxGwoxeEMOpabr2Fpt92BJ4dCbIBR9fTAxvK7Fkc/5Q5ahr92Sjd5iakWaU0bXjGdNkPL
DTSrMYhMvvPyqPgYrRucXCoAG1i1KumYVrp/fPctvEoXCnSkkVd5vzZsgT7e9s8ScUPH52CWaQX7
r2JtyxptZTn9W6IDnJZwnaL33XWloF+Xd61sHga+GWxEcrYt6keaUV0GKif/jI2/G9PJ+3SEMiER
J6zLVO0bZtJsFyN72+t+3l1bxQlXYZ2ELMgBl/sKioNxLqHKPcU3hw+WpKjE571MqNliriEtwa0R
lOOS4D5azbB8BMe2BQjXqSc5e4Z4R/e08vsntxvFWsptw4BQ6rjTIQqYanyuPJaPROg8tVrJ5LRz
fSLRjCLZI5MNnoM6tGhwTM+tWl0pVlJO1Ky+XWPPZ/oFlu/uI3aeXxm38wWpa9c0LIz9A9f4+Hqm
WrYPWpLVJVvLUDTzOCRYYKbIOarznElt3O4E147gUjlOG6VZJ/jIF4Of/Tld+PYLLOpub8zrYd+d
6mu+oYJWXJWkACajePY+VryVBLf5JR3dYJqoVLYBtTG+XDXQn9cJvNAmAVa2lhGFTmq4m75vqTOZ
5MSEPI0IBodjZZeFeUk8nW+oyYLZZfZLRM2vnNb0tbUx5ym91u6GiYdgU/NVneCPY2Bvh7V8FEqi
u6TDa5ZFeWSuPLUWvknmNd8NjwqrPzT+VSX45uAqxiezKB17YpBcepJ7Nv9rL0/0v8/m3wOzJR1P
b5BpIdgO4ROXe5YpGqYYWgWrYWoQRST2RS4KqzF8VY0wuSYhBgYSSvN1qAX+akIJfm1CJ8Tzb9Q7
ntfaLffbH06lE/ISxq8OaehLuZdZVb8s8mk6T11zDufFfm+HvH3pOC3lsl8WAOQxXaEFFf4s56VM
qSX1MXSBJkGI4OYTAWWbXFFvMZZOe2Kzkht1gHZZA05aN5MSrwndpoykLLs5pd5UGut5SAZ8MfJt
3MnHnWTFVywEd04Dw/oBlzLL7mwPJQz3BILvcrDC3/zGYSsxh3ghip1aGNq+zwf3aoYiXZpVrW6c
kBvmQh5UCbYdvf6QNmp2lr+9qmAfxYavMAeixpW0RXwqGkEviL9KboKk2XL3a/clbNgTLjsxUx2y
mdJYfhNnDD1UhaLnxg/jkwQRU+uod5ZPNkzSBzTP+gKqVliJ51IFFtX1gMCdMa12baeSS5lE3olZ
b/fWWf1CbSmdeekrUCdxjRV+2rHDdDsEpnimDbHqCuPFwRPya8KdyEIw+2Fp5rhMkyBZZlSKsJjw
nMxyDM5yL2SG8d4TW4OF3YB6UxH/+/CT8rOXLvZXD+O7VtfWuQtzPBZcTc5uStJmJUPQTC7qyHO1
j34WoZCL1W20UV+bFDW1RdkEYt1XxpOR0ekYyhqbn460GpbZQShF9UsLjJ9OWPpEkJr2xiljZd+K
MLvh9C+Wbeu5P22MhLCVN4ahTQBcoTQEGqoxuYe4ZBM3Y3aRUx0rDh1kDEG6HKc4PTWC6Cebf3Kl
OklM1Y+0m9zsgyMo9Ce1tZUNHMX2rVTFtTBwq1tgITampQ3n0Qno1sxrODEPgzLaJxVCD+BhzZLq
W/XRtjdJNcRlB2VgwrouD2vW/zzctzeHotE9I90PF3b4FOMFlpCGQNX7XSaQEAvc88MEccbFLkXp
jLytklCGt0ozFeiYqKfksMiYdXVt2R0tH3iI6QY3cuOYmHip+JUgw4gjKnxmYjlLatHxtXNgFmd1
j+DFdtSXr9fqqYb/Ncyx10JGVqnVHokeCZ4zi1wD6ko6pnF0cXQJ4XimAUnWSeEs3JBnnIXjcglx
oL5K1GgwRsMlhBw19z9EAIG4fHRGJqRAVdZd5MQxMDFAZloQLKa67GLufmW1HlLiDCl8usc/2vDe
doujYioUadu0WkKQARw08swsZ5umfBBXRlVz+Q3TcvBRhdmK+IytEm6/4756ZgAsrOptiHF+QT+N
9udgDd4qnWbW/ai1N0obiy/L7cQzZN9iAXkcsywL0kKM0zQYRhBiyBLTdRRRA4pnCnQQFCcKEsNz
0XvVpbNVohDmRNYkg0/bssBDsZqLb/bNjazkkLUsgdRU758sl0WVUMgmd1noavGo3qe5oWvqDYTb
aYI5PTd0O0gxS9gNxtImiFy+t3Ij32rL5aWjGlweawrDcT9LSCFMH/TDGKfK4a+nVhzVm0hg2rdA
PO4kkIXicrNl2o5EaOazhHN3ONSd33IEvBhyhjlc6pQc0Ypo8/XjW18aJdyBtP6MhnRCLogGrCww
02KHsG8eOcWWiXFssh+bRlivcyjg8etQiqwrttItONz4V8V9PTfEr2yq9UWdiG6NA5jlUhgE5MVb
xeaBISsShy6RMfe156WOIogAaOv2w4l5oA/J1D+SV4kI93HrKx2+AYpsTPf+nP16nXxJnRT94yXy
hC9gJMRGCXTfoC7jdO2wkXOXPiIhK0MIIUd5MWWbQLM1bH7AObaR9T7kTUM3PS+X0xhVv8MqvY0F
Le+oyFma25X63iQaJ7VBPI9DYq2CDGm/k0XTzNTPz0kYmjsnSPFqysfY0KjxOp9LLKvCHs81UZOH
wU4RBIiyPdEGBKgj9GQl55opYRsbyuLcN6wUMugIbkPXEUgM2bMej0ultphc9szem6xJl1VgE/ky
F0GoM+NEl8WRfvLuZhnDkJlPYDwWB7fM/ce/BGP1z9DTlOa5reKl+59D8gfkK75+/pHe7NoaSTrk
o9DhT7dcL69RnuZ0SuZjumjbLXRXgtUtLXhizv1axlX5UdLCX/dNpe+UxC1YoiGyGvoVAQjtd8TL
hAy6dvzse0gSwXL5u7yyjeekILWBG6H4CSv6WJt+8G0YK3M9YIY5Kr2/7YTTb4VeqDfwGmIhmbkO
3IQ6cZVvAYiddZgM7UakqdLseTxBdG6c7GJLfK/XOjh5jQ+SM+t7LfqD/MuAwSYrv47xkela8x4q
TL7nv9hFA0KHEtNeothpvYJYLVm90cHIne7ZN9Tq3jXmXTIrEQrGe43sOxY/WbQwBWqBR5mjLVCd
8TTayY/Yn4dhZ25zajJra8aQNTlt6zhwD3IkN4bPRMkooBM9ljCGwJTkJFrxblvjyqSRw9Rn4gGN
CficGdY/kl5rkDJJH9r5R+2D8WgZ4w9ZxfyfRU15BrLmRQOLyps+N5v5ihvzprThF4SNiaZvHv3n
XsDiZiVarbjIQyo2+2U5xQP02sjZhr6m7l0bfUfJpb3yjbr/FkbZPh1+k92kvBnl0B3MPJ4giDEk
+q3YtKajb+SQCVuxRLphAXJWa6IyAe30YOllCB15ncyQtEhfpVlLazwuXjo/Gk7epNdPml5pZxut
c+NqC1vNgkM1r+SUpNR3+JrmBBwCK327f2OeUd1jExtWHftiF8jcoXAemwaycdXxoXURYgDrqzpK
CIHcmHPNLvX6v46bunI2rDBA4IVEI+9qc5c65tuXQoOuQvL/BRzNlipCd5bCDvmKELohkCM6J6Xb
0TyK0fZB1fdYKCmadhK1egg717gpwJZuTWtj0zXg+tkYLYlbzV9RyLZLl4fQY08ea6J6b/OAQsdY
UhcaUAJM/P8OwqSg7tfJuO4sR3uB5tNgFyicn7oWL2VUIUzhq10ow8c4sr5RYrtfO3pmLCNTGUA5
eSj7Zu62KDp3GfZWddTU3nqrR3cBYUlv0xwRSZoQk4MJXFaADEclgk+3Vm43MUMvmSZyrxgvbajC
egpH7xiH+TQngI0Xuam9tLp44WJUTJxhGRXwRCPlbxEzyQM3Ga3GwBhugZ+NS8cPhoMxmj/HSYTP
TdwkB7qextrXWG/19T4iSooALyIbeHRa3D8MtCDpRC9WjtumTzc+DM3tV8yHrSPN63J/mkPZYefP
mSByL5wR2HwQP4N6ApqYjNlMGvizKVoiunVmZEmB4ZmS0DmH2HeuhrY4FjPdeMaY9Ybfnvpa28uR
S/rNLonakmkcF6IPgsoMiYd/cDgVi6xHWgcrpcmC5SARk19LTLnntDgYSp0APjkMhHdslNQ74IQG
F6jVJ1lYflSX+3ZCldoRIogCbenGZfiD9geNCjt7o6SX7OKor7eWRS7RIw2wCbpdhRCRZ49Gtc9w
m3KXNoN3Sez0z6ZO42QT+Cr0IXkfJD9gUwdh99TTaFn9r70cNgrCoUHb0Uwt0pUbuoDLyuyVQsVc
50aq7Sg3n6yOaN6JjKYCxK3e6sGn8esTJDqaSvSUDP17AMv2KEd2pg63cKJqMp8bbP0ft+3GTUjG
8skhrJZQVjqcoGU/a7sqngzomKeKtsWysKi3PNboZWp7G63pOgSVhWIfKg0kzDyzTaxg7zbJ8Byr
QUTIa23vbC123mu3XualPn6m83FtPt6rZy2xzIt8wztD1KuiHa2VrOcHgorwn85HKcq9fBPhSf0g
BxF2hnyf5bvbdNgKMpWwCT8ffvuOrl/7yIr2Dnm7jye4wcf1GOIC89ZGX+pbaHX5Oh8Bz8hHjBwm
QxwSkTsaS9yw3Tez7yhkVUxcMkRqJCxlJ1+A5Kw75EwlvZfvXWv8shrTeLJqwzgoGW+O/AFLm1fx
4WtaZyfCaHCVuWW5j6kZvhbBcK06Z/puu4QygfmILgVt16sjME5ZFi3u0O7SS9bH5z4Vxq95RzHL
x844H+nN8JyphflrZEfxLYumaPwRtFqz1PwIVJjUHsQBCH7bvk+izV8wdq5oUObvpefZJ2DYSEPm
V+lpSiW0oNchfygMhob5bQfjiu225WPdi8QM9g0ZNWeoayWFwa64i7RJVoRDidcuY+mIBMb7zHP9
PqaD+ruhp1WgMMIGq7y7hY1Qy3SnYwRI/daqo4Y7rOt+xHjX3Uh3Xgcl8YDMlha54ST0qVP9amHY
IXMov+uditPWablF6Mm7j6PzIhyilduscl7+8jT+sQ3+zWAyxH+ZBIHA2KZl07NSTdfCdygZTX/Z
/HVfU3QLZ9XWmCh0uvXnhPgMHUvVXyJPi6e3RB0Yu1N+U0AS4UjgLQFyHBzLhkUjNP7yuXYHdTGJ
2lgb9L6h9wpkiim3clUxFvFc3dBzN6S8hoZmSxiBWW+UwcciMneKMiUrN4VaDEuafeGpcaJ+YU5J
Sdy7brw3dhOu6EpHB9lMGZuIK+zj/34PWJ7815vgkF+gGrZK9o6mI2TSnH+xDtqCDMyUGcSmyq+Z
o0/vbsDihai/g5rputiOda5so9FFLqD49b5ui+LdcL2PwBmMa06J4i1FleikJKOLBum1q9ZrtJ3z
V97feg3Q8M6Ckv11PCDTY2yrfVAJ9blzkmzj60bMszsDJKIPyb62nsdWFM8tF82LEdOqCzOrP0nJ
TtwDHy/TlOTepLIXwi+zc5ikyPExVN9yFZYg/wlW0F3v7VzDRI9pRsm2ssxmJWVYEaoGWiTVJku1
nMSAqthLaVBXiuMY1/pV/lbkajEoTlPfP4aCGpDGcmdAF/hkT8AwcpsUhsrcB6WVH3uXu7RHZvsJ
tU712DjzMGXSv4iaxr0FekfHX3cr+kDDiVvD4UG8bkw7YM6WT7t+QpAYeFaye5SBHZrzZTELhJOR
aFwSPODSMncUxqwLHvQ4PBnWMbPq6t6nfrBQhkKhfD5/ZnHHTVD3WFV5P2XTukvcm9cO9T6t7Z+y
TS3P/2cUJaazFsKDeEFa+XUUfo8RiUAar+r1BY3C8Fr33GStyu34iKGQ+E4hFn2dxVQOevtVCcKN
GxTah7Bib2NWar3taah+DEG46lr/m9KNBe3afjwKnz7/Y6HglUz2ah0Y6iiMXexo0RLk/s0IrfLD
gpS8SWD5PJZBoWYuQ8SfT1UEJbDJx4OXTvbq4RlPk+NQFumrY6VP6AG6ZWmk8Ufdv8kyVO7C4PWG
HqkQSOv5cGpm4d5VjX4tHHThpWkX6wfOtGN1piaGeokMA7eQo22ZxHXv//d3zp5pYl/st/krp+um
ZuiabmN4tuyZUPXXfactGoWKWUSociacVVVpSzAn42dtjjToe9/DH5aY7+VA+2I+nkXWn+NZ7Efr
Ire6LQ5ojUWWD+dn7i2k1AFOkRG813rI1FKebc2w2ppJzfpITN8G1n/w6dOffMUMJhEWG4JqMG3w
YKgM2FGkBJGIAQob+gpF8rb8JIC7Xg4lV0WChmoVWtFZ6/LuJi8gejhn479Gg+djWPb45m2yMSHF
0cu0laJk+ZPc880pfwqHUFtlvZI/EXeprcKmLZC0IveRXaVpCkAC68RwyWpWiIZmZzLvXg61sQu4
MRLeAV95IC9X1mbkJgU97akIGKgrdy8mmQL4juhAZ3pWLv7vT85w9H9/doDDDMvlTqkbruao/zaW
180wNm2LIqoWirXWhtJ9yTzXAfKMdoFLx30BY+3uK82iETSf1dJyPPvEpcuTtuaIe0mmz+Pc/IKa
IuI0BunG0oC5y+NTXkADF8bl8TMuSSKCNJ6DPBkkcb+KLUffyrNfv12ebQoQM2YH+K91uJVMfQtj
toj7p8TejYOWUX1hU4m4XXVKam/kMBpYq0V+sUvUIH+8gnljzALX/vNThT5O+MW8b1//Rt8lCRaY
KkWp3+TPtt9HhyrOx4V8ydBG56rNKSG00Jp1QItkEdHnVtJqX6qxvXhUUBEoPeMTECunD/EKp4q2
s0g/RwaY6Ttj3iODTttBuqAVVhnaziS+TzSaJw6a4Sa3SK3FFhmlBtwE2XoAEp11glOQ4atShShV
ff/QJZb5kKLarIAnDml9LzX33nVRS0F9jnfib1sI0uo3shfiIX7FaKowG/xu2V7/3YlqY+VDgsck
VI2HvLTfSpD9R0m0IHquutd6fUjVq28adJL5yixU+EZHHlm7El3MKiWN6b1W+tdx7niqwNjaLh9/
hAG6ucStgBF7gbFU6N+BOKZzsKQ0nNM+rYqFU7gQKOc6TNrUydanO3YaXRaH81d1StxDq6jWp9q1
2ZLM9PjJVzt3U41U8BPoUevOOdAEodBQeSRS1F4gaHnXb9ksSsxUxKJ+Rqnwa08BsvzvY19ns5qZ
WJ03L2OTZa9gEBS/B7tPSvgAIpLqZi3qmJBtc/yWAABeMs/uT3lpuZfa7k3ot2purath2D06IFrU
cynneNuHGIC2OkTtfeqD7kwhs1zWM29G/39cndlynMrabZ+ICEj6W6B6NaXOknxDyLJND5n08PRn
UF7x74hzo5DLe3upSkB+zZxjyjLBCu58NK5XRbaUCE9K7wQAnr1AjVUqnsGa7ppBC2PTrkJp2ARn
M5p9N5OX27pX15KvPG1eW7TYOAsFT51C75/lphJrvPiDzze+3F6ikV9InjlhQ+iRbqEOJZdWI+BZ
9VwPwnyrOWJPtVz7MF/a301h9OKxmWKbg72Kd0mS2Y//+w5OsRv1bK3O+uigOx2I66n0xTwrtw7j
LWBb2+KEm06V+7HEWPW/11wiRLpK/+rGzjysuut/qpVJBArEKvf907+ErQRSaI63DflCwnHcEAeZ
MYa5ffe/LwDZ5pNGnsn/Xrp957CqqrQ70aYi6ju7gxCcpve3L37v6tG4EkDq0U489L6M7E52T3LL
qUlHjE/J6tQH4MfyPUgmrX5fWZk/9k3zfSNO+wML4DTTSQQgJymkrQRCWOryYCuv2/TC6tNzk5LL
ZCaLq/P690LU/16XTeztZruKjO0j02N08W73evtDOb8ndlJi55NXLR+7p1ybl0OTUXj+7zY04fL/
e63oXaRTmab2N6nyVHGV0wRSlmw3PPuVz9GvmJbkRl8FjdSKQ0dM0A8X6cdKuOSn9K3Qtn17b7fc
jmur6GQ2J8aQ9t5Du87Bvz9tL8mlsUPNT77Hm+BOi2W9H5KFBMPbNY9ddDy4yWI8a7Xzd+Wo/VUs
fckmNdeeSivDSZKW5U4gY/53LefaelSjGi7KJQrEGp1o9NXyyqSouxpx/I6id3iweS0aUCYUW+yb
RGZzMHPN3o/bxyuFfp7qvH6duy3LU3uZqnwz7jmsjbT2NW389VnL9c2UMPFOrCTittFP3XbJNylI
k9ttcLsDytl5LwZJf15SA9+EeAXDSpd6+Xxr4W1L2/eNdO/rqpP72iP7mWHhf29lqa2txmb1U60/
NUjz0WqTr2Abfn2cSmfC2C3tfaVcQuIsOUReoVxaBRMUnxr/bt+kpBrevtHS/765/VU6aZEwADFP
39ZI5PLNwnFLrEH36p7KkZlZ3Fbtjo8vD4Xu0rN2xEwAkB8T/BBuj/erIASp1Mz3vEofQd95T7Ej
4ue+zc4K1kKvHO/Bz9z2iRWSPC9zmuBGd/Vr1iA2N/GtrhsZ+SYWJZi5Pf+7oKysuf4zjvo1qzYg
rbTXTFYdWyQvlXZsFUi/mpH+aRBU9uTlOB78Fh8zQxWq1r6CDCv+ez4S64dJU2kN3TgHq8FomxC5
HGtkZnXMcftPRGncYre/pepEZ1lthhHNIg/w9khz2tJjE2qRgbE9725f4kHBUs7NgnXX/CXRzz8K
CvtHKQrEg5W6+/en/3vdn2w/AjHehmYrtmgj810vvHRPzdIebn/0hQW/IS5t5K3Yx/2UnnpYd7de
sWCB9kBEcEIsMa0jVl2O87pwotvfVlCHiZDBV9XYZFRs720WdXmd15SUxWQF7Nxbp1FgzgNC0Pxx
ux2cvfjPhNA+UIbTvUEU/yjz1jxlHZj1TSPq0EKfRuaB//aWzoO5+XZue826b6wzbjjOGjud2OLA
4dk1rUYFTsaqPgy/rbpMTyBT+Wd8zpQZgcElZ4Wlk1Ib4BRJitbdZ9UMgWWeEeua2N9hkQYda9Ku
jXuGg1m2u+0shu2PeDrTXUp+DRRD7/H2v7i9dJtAuaX53//ByYb1rpsMZ3yuexDCKGIYDQGgfNgg
aUfCBO9vdQaWcYbgk9Pvbs9A/I4M7tm/wBMW62vV6BRdhbxvfWy/e2EK/XgrHZQwmZjG+MjyKupH
C/xnIZgTSr+Xd/FibaR/hGTMfQLLQ4Oo8AuWc9fwHFajQ2Vqv/X0iA9rygBRlmbyWBmJ/1IU8sT6
e94Lr7Xv2OEGnSG1n9h+4kjNy3BWUmnt7p/KqY6t965pT5YxqaebE2D7kwmANyhNZZ9au8nvAbeN
od3b2EnMErUF3b8RjD6MOuY4BATmzm7MCXj0UhaJVmd9dCidf402RT9iZVRjJBueDC3DradKhGu6
/66y+fHWrbtNdTV0Ut6Ao/9tO0ftjbVtT0NTydfZQzzKb+4Xagr0+7IdrvNsDtHKWvvQV0bIB5E+
VFvABuYZQgRBCu0lKuNA2t3p9s9PlgoSYrB+YWWl/6bkvY6u/57iBT9kKYC9qQQQSYDHEtadxV6E
HJ1o6hqO+swqAgerym89KcPulvRajdaZmIsON9HCcgz2Pov1csvR7efAlgwOb4+8f1lc2xYtmmZR
Mg4WIkwzy/lyhyl0O+H8vr0+N/hr6zRzOZiRB1tF5518v3KemJiw6+MxM3Tz6+2t3b5oWwxIlvr3
o6aMS0pszpZMrd1lmyDC1XPzafGYxA8OzOgZlZflo3nr8FXGQd9vO7lZvf2zkllVt55BLYkASGrx
DIzQjOzeyJ89Yg4HYyC0mETVW1GeFlA0sM4FtyNb6F5/sFJUAP+KciszTuYtD3NJufQmKycqLOtd
4lU53cEW+PftJqhytuXg0kvYH4uLQ5nYIn9F9WpvmiSt7ZmqmJvHeFNPEVGgXVIpjnHbAxZl/67l
9c4pNe1nZxhaiMSbwMAxu65qWHZzTSLetuw8JThL/n2HVqHmse00h9WXv26XdY38/0GxAWo18hIy
LPCPrautjwgC8F3f3rGkq7jPkz55aXn/diY1AJv8+pKiq/eNN8vH/++7JGnCyjE2d29vXpwY6Hhz
U3JWiY9JXAqDVh/dXzvE+b20NnK3+eN2wekidfbDRJJ3IUYfRkAcNUI/UKxOf7dvGitlgl4svJIk
p2lAO6229bphdqzX/cR8g/P84InSCo10GE7W0PXPva2Qgvlxd3XgfZDABdGavqKZw5GZ6XdvhFIa
+e9swVEU+3lzFS2iDyW9hUAtJsBCGD+6lsqeTFVvfHZzACKjDqrNqYfXm7qcozU9JMYUM+C20mPd
Ank5CW8DF1Wv65aSkuUkp9y+rBPxKbnqUTrl9fn2UvJ/f7kIFoO18dWymL1VsJY0+zurI2HZSNTD
bSZikhaNK9GcngdkUkHrtGyntjZxINfvQEgfi8OtEOgZLyY5P1PStBSRG/X49kXHXxAO+ZBHsui+
biJSvfSah0UMXzRJBfO9oPGWHkIZFyjZyt4FDcL36BPyZClST9bWxanrmvgstoeErZjRsGFWwbx2
xt5yauuNbmKzxi4fdIX6SUnzWZjD921FdvuStjCMXdLNb2k/5Hv3pHslqIAs4mRCFlj4qspmehSl
Iy5aikOS2GmYkElMQjZY0b1refaRvUp615KcGkBh7056Vj4gAv/vbVYSOcbErnfvbOsxQwy4XPRW
vxQaUiBRLf8ZSRMefUb70m9kXACeRliU7vjgV82y12U+7Abx0sOvfJgq8reH1aifFubkt6u1Uso7
dHmn7WaL6BeysPK7ZjF/JwUfPVFJfpQpVg1O/TEbk7gouyD9Non1pxyn8qjhhmtHOR5u1rJYjzVc
dttnEMM6HqjRotvD4fZF1gZFO4EwjePNp9twAiXcj4pE5jvdGHlopJoVmtsWm+QfUon1mCgvaWIo
s8jzLYpdtjZ6oGrNP871wKlFQYuJy3m0il/+QISVl9hil/koixl8eVN+dCgF+rp5yQwf2s/yNLsI
kVsoFsy3VlZybeiMDbuTSl0YxnFpJMNpIiAx1EZnYYXFmTTMa2BMd5bma8hUobdNklkYW4qyj4eg
HdDrxrkV2WbB3NkXJDp7PoxZfuJC5woQPbe3FRNq2OKhBhA84Gl7XIXvRm7eFns9pa8qxHHJDBtX
BpKrflgsZvPFcZi9OUK8MNzB4nTYbhd731tf2O5ERqp8QOTIZWPdOpaodcOi196Nxn8qyrqIxrlw
d87EwFhPIE/a5HkPyxCp1D/SeOVB1eYJhCpoCc6CoKCGKN+ly4vt997Br/q7zJlI3oNIMUFNOtnk
4SpZL3i3gRfovonDdaqCvjGrEJsJyH1ilwNu5tdqzRDnNt2vZpjYi/8cxM+mDWuZF3tRzyHeuLt1
GLOICWcekEzsBoYluEbiRosM9+fsWEe30t+3z0vnrg/qlCy8VF/ou5i22BRmlDYUSR1zjJMb83+1
CvfJbuGh6MO4L+3ldXF1ufObdjt4vpVRpJE53Emn/nZqTvDVKymb5wAuZX0EQ3VORfbTa52HrkM3
yhVgTJiQTK0654WGymCdvhibBTJnTdqRjbRfbPLty0WwQLITec4W98o04Hvq63dyqK5qi5XxOKpM
oxS7QqBQrtxxgv+vX/1WO7P00u7luLBp15A6KUNHvjW+jzTKSFTcsy6rP7bkVp9MMzIc69dQS6LX
ahvHs7FHs/+qrRUwWqL+yNhzAPPZIkjmmkj5MnuppREuPOg1w0yQCmSKDxpUo2yuuS2Mk7rvFGdZ
vi5o03J0FRSa9Qyj0Y2XPgCrw4DbQgquee1LWczZw8AjDeT1aejbNBo9IrwGLTYBfJBGB6BwJdti
Mqy3emzN0GtNNySrvsAMjKCO4BCykpv009Ys1t1mKCoCB3BwoDdLY+5dI/uWjTq2QN0vJCxWBGGk
ZyIXXjzREaU4VNaOx/F7O62fVUWKt9kyH2DbubOywovypmuZxnOUZ/rw0yyxEKeMCMYMe7fZAtyy
KQQQyD3X5lLfe13+QTrwXl88BBKZWliRP1Hdf0MMBKGG1COY2uxAhOnHnFl3w9r+oZIhy9pNnixn
5I24zL6EmX53UpUBiEOE7g0io0l2w7mv7YvuLXLnQvUaFoaPYoTJvJbpZvXzQ+Hc9RNF1bxofwy1
ypAa6GqzUH8AG/jg+Uz4Urt5UrprRkxIFTLs9TcBPb97xa969KoEQ+p6ggb2pa3sgeapvy4EikVV
nOr7ZmjOSPd+8GB+NJZhCd2MUUdFggSh0WHVxD/9qkNwUtogH5N25Vouk6gv6n436RmtCNTiiVJL
J24hZ3oRJT3K69Q+5LJ9dN3ySTPEp+aspOPZ2Q/cOm7UpIOPELx393m1oElZzDe3KXPkMvnBGTxK
rg6mcKo5TGHrtyRbi+OMNYxdXOCRBnpYW/mjlvQmGk6NREt+V+mU08jukYSdpspiJ2/dDy0shFjU
H4vTPOIsyEOHe2NEbrtDLLcvhVSHIl4Psu+KOzP56KFHrxqksRWCc9iMdlD5DJrcge5qdcpLgwVy
r89aHmwgKc+d251eZ49+38HRU13UagUWXK7+4hXX+PrmeTk8hz8mdMwDAJ4yKtJuwgo///ESM4vW
7pqm9hefbFvI5gd+oTtlOyiV4JboWsHB0r8AJnnhdzmckYVZUZusWzRa9dUbgs8JVAo5IGOZPk38
B4bZeGoS33iKM2zNZkwcep9+1hJQ4qybnxa2yNCP448+ceVB4lMINYKfAIzAMrFH/V61PgHFOs8e
Ftl4VAYnKCSgVChZTVB7TBE0Fx0roVDkxwLgP2SYaFY9D4vG2y8kz0JlRdsSOwhk2yEJHH8C2nhP
JskIUNL4YUoAfxWVUoRZpA+HBeC0k4FXxUUDswG7U1GnFzgKwaTBV4F7wCZEXaUVi92SIJIrUcoF
lTlz+bV/17x4WsvuidySY+Eg9BrTJrId6Djd8NSAS8SJznwU8XJsuyMj2C9Dq+udnIYmIiaETY2V
bjutV5GLD12mJUzOnE4YRa7f+uyRY/fVWEkVg4CRUxBM52GkGl9owgkvH+9cPrfAHKbPNMZTbuto
UFcbcblgENXEpHHHQewtYp8xOwxkUZxj3/LvnKn8A5jgudatacdGwgpKHebL1JksyJ01CS1TPRfT
CNrJuXr0KzyA+G0V3RPYHR0EYlPeI5PFQNkll66TIhqXFJNYrn079vpcreI66ej72JH9GLS6Oj8w
Uv3Go3mNXTZakt8f6JGv2jS4djDDd8slNbTkR4ZASiwLjNCYH8xZPTJpGSLe5/ZnIvRLq4Zy59j0
yrNAlDyqO6Li2Y64YV7Ty4GL4BCc5V7HYaEbCt6tWI58ljxfuYn8Lr/zGu53GRdIL1WSRq7tgSXM
3Qj12fZU9F6dIn5ytwRU/K7BaNIIohyroBdci4E9WJEb+6JlQBYDSduNNGuUyAlhDHhKTN89YvV9
4h7EATDMMZknxV+3y16GLK7DDvccYVmaQutvQF5r5muCYreeGmhOhXF2CFsMZGtfXEJbQysxjF2b
SO7TYVp2CXLZMqs4WdHcAhfD75WL9b6S1Wc1oEK2mTJVnfdk43Q3PvGxtMghKBJVU4VZP+2K8X4S
ExWPRyef54jN2CIf88FoUKsV1B/ThznlRYDTw70v5u6q5sGLfDH8YHg1RuucM9ioE++4dGjRfEFp
T8CpFyytZ0bM3M+FO6LkXBOIbM7k7xgHFmGvZeVebOMm2Gs7L0amr7sGF7asytBbWViqutlP8Ybj
kyTf1T6RFJVR/uoZybHlmIvI0ZqfCR+woclXK9Mkz3Z7INyUEieOcdZZNq2kmZq7Im2CePW9HQq5
jwyhArljcWCuSn+dw6nDnudqacGTK7kjtYdaQJp/swoDb9fanHBMJJHpxxHQo3PJpJJanLm8jeC7
a/gIlSmHYDLjJz0fLg1nMJfPRmdNd4WbX1EEdKdxkuQ45g1Fc9c/zlg7ne0Dl5b9AVdgiFxJrSbq
jNXUsoRTTCSy6tDIlhxeRIMFo3B+jl5yJiJQ3uV+9oe2JrlLV+yElr8ZHAbrhc37q5/OdWiRvFuA
HHU2IJvvXz2ChwNGbkBndfu+b5AYpkiuMoTrYQeELOhG0QRtovnc48P7SDVeCr3cG11JRKb3BxPp
j7IGydnimYxmC22F6lHsp5ibZg2CyVTMsF6tk/DNe8th34Qh0QjmwiORaVZRP3DQGhL+buzUCm8G
JXHpviIBnCj21zFoD7cbE3ZrFubSUhEksmtWqurdwT6Vu2/DwBhmdhr72Iz3290y8vZ6xJR6h4pQ
S4AtNB/5Uuwbfq256Pn3YuPgpt4ed4hEUT8XB6NPr6bH1sMWlAsIbUJ9RLqtx+qB9kHZ5kXDaEW/
tAAa86xLIavfXs6GSpTdbwYY3mWT52lNE7h4/SImaxcKqgm1Zv2Q5BERISZgNyoPey+t4mGqjQea
YsyiemccJlZek+lkgTegt/ZZ/KDn4hFPtO9EOAiEKF70tYdkTn87fnWvQTcbyQ560hAH9q0m74EY
7Vcdb+468UtgA/9rcAFHVQtXabz8tlR96rgVSl8wxGu4hR1xz17vpS6fOQpYBlAW+mbWnAGanfWs
Rj1Zkc2le6TaD1lA+jtBEj4+W2YXUDkG5wi77hckHzIoGapj1rPc+9V/FR3cIyW4Wdm7Mc/QrwNo
uhk8StTviMR8c3QcgKTWAUda/QOqZjsQkH54fnE1bjey7k2/lwm7vUGXNvUjXvVM3LlgBjWZsCDC
PhSWT4t9cOei/NmZEI3yFQgnNc8O1VsLVvlBNUq/ji178s3FWxbLrnVw6iRN75wK5ljPTpPslnEI
ipXGaoX9yzWjGbgTXGrYuv/uY2jvXZxfJno+TGKPTdLz38YNFxSqfgd++uIr3wktjbUhDKIKxMfC
XV6Qpmd5/WVItfeF7SaeFsZ+GA+Q17kpTomqMbdhkns2u6baY7L5dCZGUI4vrn4C3zam1t31xhnF
cAN3B2lxnMRvvuV9djVQ9g4CgZQNwWHZW1yqzYrJ+6rt5KcjvWeEBMSzyA47kUStPzbWXa8zL6u1
9V5iZ6MoofBNa5ekPUQqAQTYgaeJt8cheUmL7qGSCdeofiwWLOm9OaFJSuEVSc/s2Vik+KrrLt0X
MW04yv6jXsaoZnQV74CYBzVTVn6PZh2OhT2EJD+KoJhN2lIeXr5tUaz26qPDDhtk7sRemHXWcaxn
kixj0G/LOH+Qw8KDlEO24oHVbYp3b9a4s73pbnK27MIRNqIiKWUeC4y/c8vj3Jte+6G/2rawjlwI
nwbL7nL0dn2pX4tUI9nK+N3ijA2V34+4tFGM6hU3RV7NL3k/PC913p41h+NzAGdsuCrEuT3f6+kP
qFxVsJqSxTBIZKvqh7OdxW4Qj5AG5nW99MXS/SCuAQsX/WGBbjtVOm5IktE92lpOKnpL139RsE9P
iWdDCqy877kgScyc0/7JwzVoxdonXuo+hF1Kkdsnp0rqO+O+yLDzMTefg7Wt4Atx1ZX0GkGRIoTY
zvFqiT/dbLto4ZlFYP4uVQ0QiMF4gIkXNAkEZSnqnOxFfrqhr6KxcSwK0OLJhzpl2tDZKsh5JvgB
/g0qC0cjf7YzVQQKCRlsMvgnZjA9rn/jr1HZZzkMX0AhWJvS9oZ1iTBVWw0o8bUT5uSfUKLX6Wkz
3wZemrubLAG4YPu3XuJvAztkVBvWFWFdeWZtcDcph4XtqNydj68oZCdtoejXdgnq/TOeclbZfvcX
EAENpkeeAEafMn9uNXLac0teE35OJ53FNVPwgYzGrvFktN9FSfcxGzqqRHA1pupBK3XTr45l2tg2
4IbydFcz8WFc/BcDJplxBlmJzqq+fWHs3BQf78BJtLXBdmsl5G4Y71XGPM5OYj8aShurof62Ti5J
St6Tk8A3ZpRHCVxpr9ie3+ascUNdLB9CddwSdgekoykvfqWIU8vXp3rJLqNNWYe4/a9kyHpxXFYI
vg2vsdU7UHMZWp80mQlLB21nAsVDwqA9CANQk+egkxdTdWhgPLrww2rkPfsZhqMjHH2nqWQ5xCK+
zLN8KrWUxIhJfyXvi3OUKx12PjGsE+O3LilkGGf2H22qz5htMz+H9zUXcdhn/O40M97E/HWEvp9Q
ctYOwTShmO2UuXflnAcij3p9Om//uj3bUJjsM4/7giEUPrkCKFgwkLNca6ztOw5bu98n82julOp/
evpfNMVMgyak/MOyYS4mKtYibf19TmWthvkP/hycmQ2avi4dEiahbguMFOPkNu2OOpMiEr0RPLeu
pEJp8JyugPxY1i3PRY5hsVtHHP25xdRwmN80UXxnDE2LMUez3iO75LRAVXIXV0wg8yE50wa5u4os
iNCfk68SBV4ohpbLGdqfgsUX+9MjdwppbL6ENmYbr31Gv1NrB8fo3kSClEozuIkszXpLiZilUdOf
MRj+SsH3YyHODnXe86gWJKuSMsTA0AY4Nmr8/jXsFi75AJB20t2iMQbz6Tpd3fmyen/BgajOIMJY
VPc5J4/vII515teJMS5tyLc/YrGf/Q7nQOth3mSU7vvfsrB6GvAn5jtssRPjYFTOfITO1AWxafCD
O8RPrCkXJP+LzZNFuDdHXgWTMWA7AYCOkzkonDva9yT0MXifdaO5sMpeKUe4MeLJvNPHcr5UhtqV
dqLgjQCISGIXEi3j90W3IpnnD0wtVoSyG3N+cU5Vb3/41XrNMfLupG8+KmCJwQxPahU6gRZEOgRi
xo+IZakxvUezmmDfC/8L6vBL56pr6ceRFrOkM/NGD60Jn+9MCZEaPC/HRv8mLXJAUOMSdCL5lLU6
/TlreGaLlanw2qB8Iwk0gCYYKW04rhBmAngt2s4YxxfYROwP1YBNj1oa5RMED2KwDl6ff0zOUtGO
2OAc4uEr76BFWsPBascuXPBpovrepiZiRNPLToAo0f1SkjSl8/eh4zM106gSJyUfzZpuwGOoe8f8
fR97mEiqlqwRrfCfVnMluWHCVeUX9PGF/zvN12ieOVpBjgXMVb5Hb+OPZ295Rj5NvWnSOkARSY3z
Y5Hp0Y/tQLUUXXat6l3sz0TChjG63bB1+O1kfvZqGNAQsplRhj4/sUenwvCo6tN6eBulyaIiSSAX
QjpGHVPou9klY3mjEla03Js8aeXs9CtBxAOtAPHTbzDXD4ZU6i4ZhcsIEvLH3P6yNcDFs3LIu543
5jpHuOGm1q7Jy59QsL9g7b3h/80CMSkYWJmMkUC1qObj/Pei2dkF+sdRzfmHXZTLvtHKzWQMNc1J
HxLAixGGxgxRewA/cAj8sWXMNZ3HZij3YMXq0BT0rCN7+tCgMgVYnRNn0Nc7c/GprQ3rqXdLTgy7
aPfVlP0s2/hTuf1Tjh28yxqxc/MfS0HIRlZQLC1rupfekDyOtbqb+UQ0btwdM5Uak1Y0i4YdrG4U
98hdQ73L3vyWi9qz6SWrbgOE2c0hs6w97DsVGZ72p1qrayonccpMnn3ChoYb42cbfHT0rk4ik6zm
NNKXlIKrcf7gNN+AHdOHnaJjMRN909TWx3TDHqI4+Vt5bpBQ9fs+aVFGr53zeNkzjPxjzwPtZ9w+
xvOiLnB6inAiEolB2EHLy36PChApv+cuF06wzvbL3VR0VTinxQHZHLWEeC9awhPwGDsRy72wxDd9
NBWaVyKNxEIQgj3wVnudN2ZhVC/NHx1EabvwfmQ2nUxnQHyAwc2BYCMl8uOPejU/FR9WMA6k0SRb
bqlnhzo2iVDGhn1se+M6rWD+ZnJlnNEmjk/90bPsVE/qaA+99hzPxnyorW63FjHjNjwrWVLtzLKf
z1QBn8ky2yGOknIHewTJEL/DemXWJcEgF1A64DR+8eNenGY+wvEqItiSF46JhFoKm6XMTr1Ifvaw
YKLW9/7qEucXms56EL/72TsKMlZKxLLWMk9nEH6PTgtgwMutfA+xJ12oTb0aVovJRc2M7LsVPhf/
wG3QVjznrXKJwCD6kIHkFPSijtp++DNEEsLYYXTt+OA1xlYwOaDVmrvBm6BnZg2s9/Iy1PFnLOMk
XKekiNbaupIR0sPJbdYgdued7FhIMdj4leK0DlE20ulJa194c3y/FiNPRKLuPAVFy3KucW+i7ZRJ
vFvzlE+GdcaYIutY9fje9pJ3juN0Vn/HunSjOmOEIGvQvY1FHpHZMOWI12dVMMXA/e/sZ4cqXdho
phyiKVTCWda2o3VtnfjbYw2KJGRkfEIna3SzDDonVSfJVg71INuRydQVsJcSNfSSkiVdjRGmMo2n
XIdMy1q+ilT2h563NUlyAxBwuIV8YyIvmKEdMn0aDgg9bZSeCI4B5eD/RLNGLX4HefINa5tA+8LW
rIX/huyITexE5TfF9V5e6pKJ9oAoMWdH91qxjAqagWuW3veQcl4NHVcxrJMGvWr/C7MxvYAPmbrj
UjGa5JiNYB+bbkNTxMXVRa91x2iB7mik+nZ3ID9bbjnX3MXKuOepVu/zfKCXXCUrwvStdyhSklI/
cNFu96Tv77JsfEKHOobTUpmRs+QfksoyQw9xHg3jsDZNfxJ1cQEmclkQxOiHtqEtNwcL1XdTvDj5
vpqLl9aCOKlxDDqryXYs6e8cNVsncE5HzHgeiOiM4SrWWDi0ak8E+g9bJm+5HuaYWg5Wbv6xiJEI
5XIc+9naO1PKBiAW6KIMgZWd7bAQaofo/rmWCA8UmqzFZaGkFdlRMj0PpStioIawTjqCvoW9xFFs
Y7Qv8byGjakuZiXyAJ1PiN2ESXpP3zEyh527qTvG3shSZUbkKKZRnU1kX9nCU1003tHy1I/FWP7I
d5WO8ZHATZqsQriBUH6NVL3GOu2257XVCefeSkK9vjM6JrhrUtYUsoimVvLIAqlQodL2yiXeDb6N
KmFDEPTu2ZDzR8UUPhBooHXL+ybR2W4zsjs89WXN4htZyL7BkRDMUh68uXJAmsRscGd75wB7jtBU
HoQTvxrdcox73dpjEwOqp+6HFZ9FHysrMMYYHrD4qfm0/p531w7ZyqBqMkJd2W9F1a4X+rzveUv5
y0qX2mnqT51FVstG2qBv5JMpLcjFzl+R+d/5wBMOZAnP2Up7MBUj1dquf6oeWJiH9nifyeG0Dg8w
veMCabCe7BmB0/Q8zoMuMKXO8GN6+11Llr+DYmmV+70eLc54Z/mUM7ac4AXlSDAr+db6cRoxWvmp
Ghal6KEZktrFioXiS7PFi7Ngkct1aGdzh6zF715abiQqB0GlBCA4moc/trcvVy99w5sSgjxNjr67
vFsKlWUPXY23x7iCZO5oTH0/SjTUZWNuvRUIUtJWfLBj+Gpa1TI40XYIHSy3PqwAWPDy0LDct2X9
5nTosn3i39BQI0/NfjZ19l2o9kBJ04eIWVfELBuUZCaeSDjX2rHNKK2eppreZdJIsTWW6mI2q4UY
D31YtjqXmJlUWMGVKFrvgKS9OlSOfhgxAiL1ZWnOqIrdPY8hi4Vdb1qhqhk++n5Z7Cg3gwxUUQiW
jYWMw9vzKwTppriMPcNjUfIw7tlbZ4zwGWy2clP47wEero8+sWY0Leklm4ANTWLdk239u2NLjFV0
e8RnfMgro9Sk0M2djjjHhB12mVl2JILNTm4IHM9yCCvfOffNOO1qVnVa4XxVk6SnWK0Prf1/fJ3X
kqvKlkW/iAiSxL7Ke6m8eSGqtsF7z9f3AO17dveJjvtCAGUlQZK51pxjcjkJm4sG5aHF05wJD8m6
nqb9UFphT4/ql2zqYaCtixeFVoQ7lrt7XFHeNkWuoTNvXPWd8yEGCoiJlhQ3u6+zVTY9c4K83lhS
+dIseEaa/J3qXzKivql1YJRYXDyZyGSUlA8vdxua4mp5BKVNu4j2z5Z03ifgsMW+UNS1dBPc7t6x
yeNoj0aIMqdSGlTw7Ywfc3+CV6dPUHnnKXFL6RsY79YknW35fHgjDLOpNkNSP9eqom8If+LWItwj
Mb9c7sj1EOmPIwz5BRManNvCW/qV/WyN31lhf9OtJstT/wIa4mHNaB7NUEKhRZUvYIcvRLIAVQWW
r73G7soxgT5xfYLvtoHvOTJbssDMqWlqwxay2dbSVPdi55Wx1JkMRmMdw7nPDhSeH4raClFUqK9q
o/zKp05pEXUAE1WK3IAAiyVKAqKkFOVUonQvh1pS7ppiFvryU5OyPWWWXjyRJo8Z5IgbOIHAUZlr
s6auYoAyAIvpyiW+4vTDdoOHFNHh7yzUF9Q8jAvNZbwsEFbszbSU42HXfVuFvdL9TOz9Xu5nQ3EX
Fd45n7gJjs3NJAvCHO++Y4GikAlGFq2iwX7XwEihtWSlZtDYaEKU2eWs8C+jfgN11lwjdiYtoapX
yIWyC7LRmiBxWQDpU9JLSFR4U8XNzjKN6pFcJn/rwJECrz0dqjCH8wRNdJcCi4Giqe6y3FUmZ7l2
+rtnu/GHqVZoISZ7VtqO3oXa0UWlojxJT1FMeARCHEWlDecY5yPmYzQQljWQQ2bjeamn2wXH4tvQ
p7hDgaERMc+hjcfXNODyJWjBtmVOl7bAscJsSNPOioKSMehyVBK9JneEE6nnBNVhw5lzagfBgYaZ
TmsQBejMrYvMK0Uxib7IooUR1XW6LfLuWuZOz7oTbaSl2emmlXq5jxnlVpbmkGynBt2VdXt2HXSE
YN0ESJ6/oJl4/yI8A7c+GdDBu+WzFRnjJTKQJyBLBu8z/x0FS8NZYSm27kQpr8OIvPeOhaTzph19
Jnez03IQQfBMwPX9iDIXL3D6yZCGjRLa8C1dt1u7thJvrEnQMbMf4+rlz/sLz4L0RcHtkwW/ZhwU
Jrb70SxCnzXpbhu/BsUIe5VO4A/Q3aRUJcZn7iuv91/T1Yn2lchxrQkxfuch/lHJI+qpQWqB28Wu
TtBF0yNCwvUQW8eYVROtR7yoM9TWxGG3lU0F70813iW6kagq8cFYAk+a31mnUkvkFVU0a17FdtdF
6CHMFt7PEprAQ9rrIQN61WJ1gtQ6nSdZ5kZa+xtGTWc9oyuNtqs3EJ7dO7pSlsyBOxl9pI0QV0Un
kCnIsTZz5wJGo7i5M6I2mrTv0WnM255u8nScuDkrTelxYbZGe6op213aaihvlluzpneCg9tSuwzs
PFuzeJEvSOCTbaB0D0XYnLxe+1Sx+nyOei+Wrt8Zy6YIs+XsZvVgu6/ztkw3d6+rriasV7W33Ow+
qlmSr/YJPWrHH49eoUxSWqSgUuM3WZV+SFURnpQWuXgaGcr6rvAvgRPcQM0ugjGkXyPp6mnSil9K
BLrIsQP1LMMkOvAIDIiksQ/D5FiBsAijAD8db32xmRmoowXGgjYqcMYJiVqH4daHlVEpPiZKp8xo
utL6Jthz0oqMTC2UzHA3tQIBg+Kpekas66/HITdeQXF8KskwnGSgEz44aeXtNSkT4S0ccttGc6VM
tX4eha7hDfvQ01cznZJizVFVnfqoQR/aRmk23cG9cssM7nSFwMIzTTlvpdKoogid0upW1V05IA/r
yUDrK6/zl22BFotJcL4OLTwUsrXSVef09hLtsHcx/Nw/o3ipVkZB/iGdF3eV53m3izL/i8Eig3Zl
9lsWHGgTYiW5GRiPOwuYzjgdzaeSQf5KW5ksBupNKztAEwzb+VXRJM4rvEyHvIxNiLdj+5yp6E4N
lywnZ3Yo1p1fbiGIEKOD0vgNz5e/qX233AbTIWp6EC69FW2jjkzd+cb0ZHjVAjW8jTbh7aJATudP
WFExxO0mr9AV3cc4+c8xqhlesQrXi0jZ9Tx8CVPL9qaF6SqvyuJ0f+u70umPZLosq0miGyo5qxRa
+OcminmSJ+UjKfb4LiIQYDuvq37PI4oVIXK2HO4yPNDqIgbYCE4+IM/FRthyrru2OXRVuwENzGxE
NPoO9hTv+NjUz2772uLMuN7fiiHgV7YN/R6idA/YBNgLLWdZEnG3qydKMUCg6koa3LiUHZqd+zmM
biv+S2cLd2NcJJVTXtFsybVFwgwtbCYwNSiLH+gfyA2GXSDVd4sVfx0SU5oZdfjT0X/O5iHTH390
UiteI4c45C6MY5pNNGVm4bbsjQ8tKNvLfHs3vv1hAPlb1kQ2L40h420xCb7cAx4ibme6QwmTe+ir
PH5MmETfCDL7qp1XojLEbSbDYRlZIU1U9vdBv+uC4YG6epdItImrLtNM/Is1KoNSJJfB980lJcfk
xxAfhkCdRCT1sJ9tTXVqm4fcHG+M5TzZfMVW9rXJqhCnzbh3PAvxTh60T1x3u/kSsycbYJYVOnVX
LrFYRYs1zPZ8xfa+nViMX7IkKMttq2f0DQY2UcNYz+eDS5jn9VeIMWGtxNqwJx9WTgli5d6YlvaO
7smD3Q0VPUBBErfZdqd/oZ6QxJmLRnYdNQax5amF1kaEw30sZHXXPKr2hzQk1FhvyPetN8RMYZ/T
tpdfNhWJVVq7/anzbCrCTIR27eR3nc1MJaJd9G/9IvSFT1ZthLUQkYSFdHF9t1fYtZDI28PyAtNq
7evAI7q4/aF5g7MvhlzdIugyH9KyiCgjGfF35js0wtvmoQsaolx1L1jmaKNOteuarxj/FmHb9G/3
x4IR8BhzwfJRa8mrbZlgtuh9Ui7+Qf9XbftD900cafOpgRUHiqpGuzpIXdaVbouHFpu6sFLjaZw2
biXRDxSpdahaes899f6/+QqNE57qkMf3HJQANaI8hdSK0uJ51MVpRlQNPhr+BpH3RZJacW7clkJ+
BLsqGsNtLgP5ptKn21ajnuwCRYlep5+cv2H+Sbjw8dknIKvr++CxtZTzbDxVKl3dhwnNTKVw5FuJ
RmfV4rtQcN2tata0EkZVpF+0BullEORT377RL0IL0NsyZ9uNvnZuJk+VjFjnWMGkbxzK9ozf3ViW
g2O+kti5K0V8yhg7HvFclo95PJ7mAdEqY2vflUqysikHrIuG/90vkQ/SQ3MvjO/KE4SGnZHnA+vR
stuZakGwgE8wAXkYQBXL0jvbur3oCj99Lmr683GTlKdS1ulzPFTNOuXC3UhHTZ5T3oFjQAsA0Osn
DUaAyqI3nvKB2T6gvod2OvJVZnVTTVQfnQqldZO9D96ZFLLiI40qwvLKrlj7XVd8CFX9SAtyDOCd
dBcldQ6zswiO1YvWlupr3xhyPTJIu4b75Rc54r/Jb1hNY14GeqBUZLlBWZRfjYzsdC3N8jdHt77I
ddN/F6+pbrS/DZk+a/S636DIaytVOt05Y+19NNRErgVC4vXd5XefvA2+CU9dDS4ltdJJjj4+u6E9
LBrLbb8To9yOlV+hconhoGh++cOCL6i6ZITx+b5hddM3Y52Pm3kYaXuzWfimop7psRB7TRr3QWp+
s5aIBKbYXfliTIeFUkCFdqh9oXTwDg4VDHwierd09Gh8T2KI3pFu0EB3Qkvfmbk4zY8RnaJ3FZX3
g/lMGlFQvL8OjVyoZWSGhH55bbj2MjdczYfzRjUUccAr2O3CzOuPeGXjKYc1m2I5xzmDtW0Imxjn
2YdUO2akIc8tep3v2mDbNOPy+FzmeXyi8PfhhuZn/4/t2xqiiIwWH9bTdO7vF3AlRvDIkS30PwqM
xKhGptG56/WI1Yvnr/vKvt5HXRkXKM2zMbx4lamvTNZRbzCg36Jad3+VeKcmbuQBGoJBbZnoduFm
zl4vk/i1ccR2ZtnM54HK7OMRHw1dHuOpbCHiJB7lt3mWOc8tTX0LYZKoGxDGA6PlUtfc4EZArtgL
g2lI5sb2cmgmBd5oNB6kRbg8rCifHYtOdqdmICljvX1wavN3I82JKIOtAAVT2h1nAmzZKsbBHl16
dxN+xs51vApDM6UwUtOictiqGK7nTBsH2s7qv2NYHONfAB1btwxpqpapSqzi2MD/L0CnFHmmEPiX
7Kl6MlPvDJ0I1jQIrh5u/U36z55N6fV+ruZGcmDDvPjMCBwvdF9IkUyvNHDQMvpG8jB4iVltsgRd
Vme7x5GV1Fof+3KhmZEFLHg6iVpS7GEdU/K2+5vSFjeVruTx7nNsEOOuVb3QV9Sf4PTnXjq+iu7W
Tzj1dt7E0ciEF71WkQCxmU5FwyDPpu982vzlJysT0UZvVRzYmZsdS1Pam1CkySMmb/CdwatuOO6L
PVig2ac9uhAkLCeQVmokl6uoJqNbJs/zJqhQaXqlVZ7mQ80lON4AKE0AaI2RRHpnX2Uz72m+eC2w
fZ5btXmL4FReWr3VXmgqvXUostEtA9ZITEZEMRL3bqtYKHWjfig7QtjqjiaYWb1lmEo2QlSYhKeN
Gwc65DaVV2xFz02jvd/BvhaeZLQqOLChq9M6KsfY3f33y8PQnX9fH47mOMJUdYtVO/2GiXn2vwFL
rYuOH/j0AX4F/E3DhA82FxvUmPQfG2jD2hvS9lbBPqM0VOGBIPDFIbZqQVJ7vsWqnKPjs1DoisAn
RXxqcpW+GS1jI6Jago8BkajepMf5uDUSuaRgB7/TCwTFthz9V2Q4ANMR2QumE09FHBI2llCNJzL2
rZ2qJ/PGML/zuAsejIraK3lsBMTZBcJ8Gen7ngkIzVIiHPFcOJmn/DKKM5xLeRItbsy88IMDHkqW
BpNLU1o17ObQsV8ijEw9Slkk2HTDKyzAFiB5nEzVizlon6mhjQd9elTPj+880MudwZPFcR066YB6
bMuUZPHaFfy6psBAVffgEFEAZr37y4lbirUKaAPPbbm4pqelbmDK80UXH+FYUYzVc/9Y+xEwsTGj
wDN9yyjINyHWCa/x9IQIh2SH5MfGgYAae2arJFBgTEfuaVe1b1mt/kId2767cEBu+VT7mH5sAIt8
MqMwX1gkTWxhvgXrGV3Pg6Q758nr4Br+bV6W2So259HwVgAgqNxNGTt2GVUM9+051CdGKYC7SrUv
aRKA+0Sc+I556MOEdPcNqsFYmjSffEVU1FmAjRRl/ZLrTX/857QWJiw5I5WSFyVZT8CxNQxzozpD
DwQ+3c+2ydknmiJbXeYdlVxu28xlmZH05yK1O2C41VaZge6R7k8FHbntvodeGmTw0Nsf8uHpXmQw
EDkTgrrDBmzeCEpa9mWE5VWPaH7bEYxjMh8vLnYvBLjgY5dFqxUt5Xm07zRgVrOBejZVZ9135prW
UtCCOth1jFajHWw8QoZF/5t5pL7IJl5n6Azo9xTniXwn/awJbhgZqCu9MFoaF47/NFbV2nOzF7CQ
dz6LXWj5NU7D58livRjj0PluM5xWBrCvk5lZ3VKEoWhXaq+3zSaM6SjVkfUty7R/SQcCpDBpB4ck
FM22mBDcNCPQpASFQW/CwjRiLPuoyR6TiFgP+kLyu/ONpaMN6iFU0AIoA/a/oVHyfQjIhcom7zGe
neIs1ML5Fs5mHKviQOCdfJl+ny48bIEe4cATd0oOU+MniUz6bOaY7xGXd7YF/M3XrRV4oJA6keF8
21hY9zNnqs4ghvj0XAnv3M9h17QU9ItXkJdRZeaRinm5V4L2uZw+5vmfIevagZk/Fjigo0sDx+zQ
1RbYrTRVsJKbT3Fp4nWNmRLrqRXDqmrInKqdZqePudiD8Kd/y9Hfb1NoPyzQSbfoJkN5ax3vRJ4F
8pXW/5Vh4+ojr0NWSwm6r8AZ9pplfztZap+LWGMpZZW3LieBLzUJnmEhexOS1MeIRMSdGmHWycs+
/sazzAzEXHO9hKwxG8y5bqasG71K9i1ZAiuRhj9yWwmfy9biSBnWxQQOb6bVWuMlSwXU+NFqcGKi
kGAM8TGyD3O1JgzLX5Q0wsnT7HH/LgZyDi+tJl+8KBkw3QBoyIo+2Xeh+weE23FBbfPBMJZVmEUn
gFosuAUdKDVQ/W/mmhi+Bq7jNo+z3fx/xB0zzqTtk01qoiEfKmfdTRhhQOcgFQlJXqqSLi8ieuv1
/rNh6H6NJsvWauJ6kR2dHYqGhNvcqc8VdV1sPQjXpxiwdPrnqILgzw2Nmnl59a1kzd6jhfWK6/w/
p+dv6OROySx6tfejvnjKKzw8YXIxJlzBvMGgC5zeLZY2SLgtuiRjxzVgk0zqba1GkvjTlj+bkLp9
3EwwYbd9VL2Pv7M+xidkZT6NtLaGYziXensJDyKzsnR7zydpKNisuzgTh7Ak6rIftfyRwF/gn05L
NcwTd96/lxTqNrKS/ZyxkPmTRTm2IDzI6yi6+qsMjU8x1O2zplC30k2a8TaOPrutVdqgUESqNjQ2
0IXKtZhKjhIDEVW8QKwJJt+JxobFP8QUCbV4ACswGuuZGe6/9mGhIK2ipBqTLhfYqs/nRfnFA3B0
K9Kh2Yd9321Tv6xXvVvkH57/k0w9+VIrRbGoh3Qgehqq4Zz2Xahlv9VF2m8GVTPXHtSd3eC1jMB5
U+8z4tmWMxRiRkHEm0r3CQGu/PIE3zc70jMEs99vitar/0RCmma+UsNWp7SdybPo8Ku2VytszL0L
mv/iE2Z6ZOL42qipWMQoIT+RBgfMFLxhNzds5o1Zte7p/h7cswdMsyEUwFDAUbm5fvT0qDjRAYCl
YaFwgND4uxFadNCm12mQFsDgBDRjYICagQZ3qoFEPT+fm3ntVhNc4hw23/y+WkXM7eX0+UfpucO+
s5KQFUpT7FF06TSMlXJfZgX4nBaBhqkFH3pIbFhZlr+nHSmYu8CPxKsbo3aA4m9zhY3hWh1zC5Bd
wVSf6ZS/zcKXGNc8tQmeIAKj78IFZZU4kfoKjmI7R+8gDPwaQohrve+kGeV4dOipakKSC/38ad5L
C+89S9RHxvXxqOsiWafSzj4Vnz649pyPBYZh+gILXGVb6svtzs7M+iBaiRnBnFIeBrLXkHM6G9v1
k0MrbWA+GX5ds3XFEVa8gYhCLrPaMl6Ilm/OrZ7SgBsRXt0x161up8eq5B9f/veZKU/NCaf7v9mf
tmNLmzQZ6q6GalrGv6amFQK5tk8Dd3//U1E2vUtU7x/qNqkPWRD4G72ywgWZxXLrJUl0k6ZFsqc+
vCNsizfq6Gnb+TCJ1Uun19HFyToVnbKW3OZye2eF+dqb5FNkpH8neo6YcCK35cLqtgnCf3R6mb3S
KBOtuqb2T+aYYnQCMNiSs9tTIT9HtpmihQR/NFU+9MYhVaNaV5iaF/Ch2v08da1bn3G0us9jhdRo
CEWBdqhkh+RN+vUBtIexbt1MW0UUFnd0cUhw87SGOLMkXDlqaaJ46snQhLjv45FtzQXYlmyHoilC
YkqXIbUyfy/iKFvOt2g+56dHiEPj/6BjQsRaS0kCy3MkucVDx9XX1bQs0SrHPPoxciHL9qEHiIQy
6DzvCyr9y1b1d20MtV03tTtEZmHcTYfHlq6WkCPdXNEh+MMtN7HriVr1ZPzud+Mr603z0VX897+c
X/cf7K+iudWazEDCzIiC0qlah93SVkgGsAodckaquLAOKOeq05A4UqBjJRoYW6/McZPq7m94qTCh
C+RnTZ4k+2FqOzCHK9emCHhQTXG3rdUV+0qLzyMQ3LOrDGWzAhCGFrAI8mU6tma3KoOiPWna+50v
FtQKU7pGRTTa5pFAB8XiU/cb99Dk0cN89HdjyhbYnZBFdrXH7Bg2TENjKWj91Lr+bEwBtnFnnwUl
8MfRGOWjJpTDjACrtG1WG/W1q+saj1wT7VAQO4RHQRdLKYxcbXkYTGqluTaSkwUwkjXSIB+dyI0f
JJqkJz2st3PiO3E3E1sJKatmt1QZGbj0S0RbfVXlILaVgHWZmaZ0+1CPMvQIpIjq/EhJM6FeFa6O
RWBY7RPek2pbdcSooZ0nvwAB6JQnnSo0pVLXXKWpfgoLPb0luZWgof/RGKRf/ikho9rZqlVeX7S0
+KT5qb2Q0nU/muen89di/UWg/1ec51ZxzZ9mqB2J7LXfPdDTq8SiLlRZibgEglzHqVKZOqW9s1zP
Wihlc+8wDI6qbsJJmD9P9d2SFeR82AfyPQkb45FC/xnxhvXCx1LtiAeHXw/djM60sQzyy5zv7hrN
Lytuo5eQtL6NZQtG4UF3lk7byUuKOAk/VCxJwbG4R2qU3zGTikGE1QNzXiWlpC+Hodv9hRrWsiy3
EfirP+zDHgXyfQ0d+oCKnIlfOW+saS+xk4pxZJFR56Wp9Ub3Q4K4geWFVzw9o36AbTT1AovsEPc8
NGdIDf4gd6UaSPplFKM6yCf3DPaYq5UOL0MT3siuKL+F0q3SaelZpdVzIWL7zWUNOmTTis8qk0Pd
mhmVTNx+dsU6ZR7rVHOobveHawnpwOOuEEb9kVWdLL4nHkTs9dt47ItzVpP5EU57znQOIKiFGYgG
tYp9eev1VnH++80KKVRbanF/v//vNxhm9s2skvicHqpqYk28Rae41glIkMqxX7OoLD7KGonMmPrW
rsXJj/TKcg4SBgGT5OSHHipEbNskOni46A81Esx17RdAOqlhL3qWg0uV58DF7WLQ3vSFlnN1PQ7S
nTYil6cTXe4yCAJeZBCraQXLpqzjH1Tg7UXiUpoEz9Vu58En6POfQ0bSO49SC47gL039btwx+un6
mKhiCfgCGDrryH5KRarCj6R6g8lKTw15MDLqLN4hFT0YbY5gby54qqq/TVQYafP7j4u8xnUd97tc
135YZSv3fx9QRUjorZoMi7BX1KsWZeG+LKpqh4VN3JyA11U3Kc8mia1+FqaEZfxAaYA+WJbQuSbr
bTixWFm4SWGceR4t5nYhTcG1h1+i70vJ6IosIex145apWX7REGXOZQFDbcsHwyqUczQHbKNat2A/
zL8AxxhKnyGptH2imW+xFq3vH6g9dDYufkoGsdIenbqhGqQpyI5SVLWToCg/+F4IcXFaylBaRcDS
6dopYqbxGtOgixsZPqW68+jBUlgFIlUf5r2UiJWHgXmbEjfaoYxGxE/llKKuthRk78dJkoZry8jL
+2//3WdG9+6W2bBEsJywZJ8iJVysh4u5QNy2zol6srjTAlWsOQdpiZ9e3CHzdIrhiWun/OUYLW2u
IS4v98dV5wHJzLog26Nkd1YQpgHVdUQ2k2b0pzI6TujKdMQHJxX1qcYJvelt2iYK8dRnhQzLNXPi
T7uIgwfUx+fW1LNHrLH9YzzKY4By+AWJGeEHHYJdxkgMN1NTyeKzhFueOJRZC1oNg1yVLEyP94pb
qunOPu/K71LV/ZPukaxB0gqa/lF3nr2YNrybIszX2gAtOqz4lSXj6NBPTdkCxfuYY1FS9CR/7uLk
LdDi+hsQ1xvg0+pLl0xrld8RVyv8hlLsTL9utlCpXsYyCi5FMQX15FGyV9AnXYQatCtR68F7nZvr
wUy7Z29UhqsT+L/n02BWlM0ITnMjp++iTLpvlAbZ85jQWqXvOstqkPFtc7J+332H3MIh05qDX+X+
gz+Gvw1qxrYVMVCRh3Zt8qC8yh7uIHkZDRWtst8VeeTubD/1jvdadSxhHlS2vnZC6NXSKqdOvEjl
Js5pIiUqvr5exXBXm3X+FKJIALDav5mqe6gh+c+LCTLOmeHYOLTn6qiuWFm0dgjHo6rsrazBFC9J
Y/XIFzGS5z5kCd1k+alNajF9SLVFbrTtxuvEevSc39C8SEp2gmyHPIkCmO40VzsOwhVWGcooVmsd
PInyIhHIecpBy1573uU+QIXYouPZyr5k1VTV7Y2g7m5HnqbLArixrmbfO+jTdXeJMSRhDpQsPC1T
3zGD1VPfr9mUdabsPOGjqFYbqMB54q7mVzgfhk7Jc2ZaPVFFKoMRb5oAihePdMVLHfq2l+jKudFH
cGY5ZZlM/lCHwX7IQ43YFbIQ7hz+JNJvZjGqx1xGJT7OtikO9/uHkqW5dalJvgRBsPESJ/+g+jxs
FaDbG+mSumaFXnKam7qDGuKltQOxmxu687lq18Zu9jifyKLM3FkBemBlNJ2zgtV3FU6NZMYjtDQK
eqe0JkIhSBucRgmsfrrU5SGsbTKIZJM8l1GRPwYtKZrTkUKx7f5Pmgha5/m8qaoUYujj0zGIaSAF
eM3hiiKKz3RYrHVzVSmeHwCeOBvD1uzTkPHybAg7qx5G8hej8CJoJ79f0CvXvBySBfxbTOelaq9F
0aWntOLSHm3mAwmEYori5nnew9z8Zy8UsgVyTmcph8oU58pw4afpOcTJh9dK5ej1cuf1jbsME899
6klWXoLDdJ7mcx52xzXtLNZ6KrAq7NdTj8pr8IF5XVY+sIEHCibrPQxi9vA8rMywCC4kQUhJKKaC
Rnkz6nlGd4K8mcrxr7Texy/TIIyHfIseZGtf8KifJphBUqqrqgmQaXuu8grwcNkDmXgueWo9NqlK
943TJpCNExlo2qKtg2qjVYKnKyHrS0b/+DYUQ3S0U4goWWd3H9IPKTryzP/Xd+iSF5baQMba5HOS
nReQ2L4RQRo4OIR1nje1SwFs/oJpGPgIneRTZ2G+BkIpDk2Tdw8s0esF7uFTe+drghZbByQGMmeP
XLKJ+3uoew204lz7Jd1LhVuP5C5zO19l8/XGy8jwF1S7LjTDXYDZZI/ZL78OAUoNFzvBO6D6K/q2
rx7uxhPQ1Ybfk4tnDMrDWoxjeq4YBA9NTBWmc1+xz85yxrbOb34h7CuY/HOR+Od4UKJnBGlzc6kL
HPrhWmIdfYeEbkFeHPmmsUIR1VpCNEBCpjmIu+5zUamM/UY1eh9/HoWlu85F6V4TFKS3lo96QUwj
EL4mqdcwH+Qtrap6HUx73nRu3pvPwaLqrh62tiGZYA5TjXDOG0PKFe3nc/PExi86PjnNncxf6KcU
+D03py08itCV3FBNUl+aoHyHDB/+RCZ9ozWJv8SoteMdIKl0yzBiNRQge1hV0iDbR7cfdUOOr8yr
000NMO4gy05cjb5GCqCX1o8UZz2+jASLGtFM5KnVyVhP2uopjnVqOoVvPq7MF0vwuJjUMJGaeZtI
jO7ORaq0rH3V2pjwl7DpUTQ8iSuGEjrsXtad3GljhTCTiKmheOyHGDKsKKD/k7uUF3FXUwe53AUh
4ciIoxItYRV9BdCvER/Udh5xh5qPXpeYZ71jQM9bT3zAAmaRZzXlGaksjteIyr9SSuX1PG9LIbKb
jMVzp0beW9U1+oFyYLPMY8vcdg5aDzv2tyGLzt/CVTZVmRm/R3bi6cz0pcj2TDRZY3cKA56ZvskE
oXA7cSsU0BqZsP3vJMVdqTxJJHwPJhGWj40zHCMT+FpWxjHmj9FYhakSvI/NiN/Isr2To3f0CPCN
0+wDiTuSHPfsCEHYKcCII7jM4aQJXaxV5TbkQXCyQds9lF73MvbeE4susanLIjsDb8zO897fTdnY
6T5u9bMeJPv71I3qZvJqaNbVUujtVToJCtirvyjoVgBWoJ3B1tWyJECUmmRnIqOtlaoLZGVZfhA6
awhV6fvFXQOYu/4u76kogIZTPsEhLbMcAGvrQAtuoy59DHUfmiETvS1dyPai5CyaUtd+VwCM7OZm
FMQr86j5iAAG2g/5P7hwjEHWcszLaEtC3HhRVH8zgtY6DWYs7hsACoyabkHgWNVM5CgXPLQpjq5N
du7Mp/djG9MPzI5L1zFjY2YzdWx086FmZaRPeT/VtDICXGDtEIUbTwFOA5r3Wyzj1atwDX2PdZ4S
1BQJUZBn+ve8CONfkDefqSGC4x67jBGbQEc1DvMzSL9faW/k2yRx9W2jWVi5kM3PGztQQbA4xRvl
LegxInpLkyTfC+Ye0IhV9GSUUTaKnSCymvtktWx/1U6CadASR0/RX/+mTc6Rk33+A5hxcy21TL+H
UHqdUSxoeNdLs6kBEE+Vfki5Op4HN1uPPYCHJTmNSD+GRypE/lNoEGs3f5E2b7PyPKejpjtpDj2V
7FOATnzAU6Uut0Jxds1dHdrJjUdQdO6TbtNOR7hE3X3uj69z12lG4it95Z8x19+bYlNHaj5tqskP
Qe4GLUhtqHBfIpYh6dDdFmK89b4E1KPQJqlc2GK1ERbrptbVkxm0NA2hrLBe1I5Y39xjPm3mvXkj
PT87ioFu4pMXURUZUpyWlh47j0zE5DYqEBXf1+bMmLS1QSESP2/lfpamstU63/0VOMUF4UG7dWPm
ae5c2rTicsnqbdwkE4Sb6frVjG1l1ysi2xm9oB2VNN21M0t4nmT8Pfiqs6Vv71znDcIz1KqWbOjT
N3/OYfquj/c57zgoP30fW1uYSwZTmx5FzYJ5PqyJ21pq/kCx31dO/SQUjqtmBF3auPWeVSp/1RPP
kZM4330q7zvtf3amL8FTXCgQMT7//+/zsV5/iLpcqWp4ofRDPn1pPCApbSZLVgntJapOSqw6p6px
vXVmJum7aOJL53NT6X1AkHmt9Cs6dBkZNHr7Hse7eEqFEE5k75IEjzvwQ19vMpIO2py4D7Pe102e
o+74H8LOY0luI8qiX4QIeLMt77vaN7VBsGngvcfXz8kER5Q0E9JCFQBKbDargDTv3Xtu9qVUPIua
mVpv29op94P5pmeJ8R4NkXUxQcjQbOU0Zlm3Cjpw0SVpC30S9Gdbe87ECfsb8eKl+yEPUMsF3JxP
RbcZwyHCjaID4hIZZfKl08n99FssnZXorqFNcs95yL3SRg7LrWCcnntnhPArUNyliRod/bnZuPdM
yIzyvkeXpgd3Fl7wotnxnX2lCW7tjDew6QbziZYr0Vg1jXkn99+qYCSRVnCcx3JgI4x/bOUkBBl7
+DVd7GKfY08uHAGh+cXrKlIWiDVYNXQ/qYaxOGsNbYdxdrhMFURYMwxeIuGOqB33p4E2eucOmLQ0
1U/P8wT9oe2xT3VWAW56CkE20Ho5jqqXPdHNLljZwfRm8f6PoxCH4HItlkeUPDfIbJoDD9tZ3n8m
DhGkpDA35Cl5jwf6XH/YlVd+5a/Yh6Lag6DsIUKpxNxmH/IuNYDWAB+Nk4FvmRymFctO7zqLPEi8
iyua2MFL3j0XdjleLZqv13lMrZOvopkI3KdB0bCOliDKJ/aVCAFm/ywVUJObKkg7zJNvj8opJCD+
ITGDvdoS/h6LM6NoJ+KGvRhzeF0cCw+p6tLu/X0ew8xdQ+no9tr83PZRdZffUajhN1u2ts2oYybu
T4FtDT/EQRNZkC45IFQOtKUOo00XSbVQwZmzxJF8mWePckAZXOR19CNHegnNVc5lCeZXMBmGuwRj
ZFOUouBV8TgijER603Q//CZZMSI137I4Ctbk7jqP/RQoe9NiYjBK+FND3hjrKSHZcOg1dZcSMDyT
r/hHMzo/hzL7dRDlBndifQ/mItuEBX0dWfy18x+D1fpvPTCOC0EZMX1IasI4+YxVnTvfRxcUqhTm
LOpaeeiOD4Gn7kq/YhkKbwUBq5pczKplxAZQ3W9Q7wc4Chu29X4vdCNsc9M/T328AY9T529l2Q9u
53zOZ3VbRDiONllnIMLoZqQKUBdkvxjjX/Msz0JVf01yjxHOhN8IFlTPn/0SL/2ca+Od4Gkc5FT3
AeD67FRN/+yJF3nUEpOC+U6bhmMqq2yu1/9sHbKdXDe6LMIZndj7YCOl7pFN69FMouDu5CMQSYeg
xSgGmzb06Mtbx8B6JRVYCgGrq9rytWM5kaIw6Z579VD1odwKqY0GSfSpZ+25z0rWJQF9ezEvEdeZ
b0gZLtc6YvDlF5RveMWjVfks1IRUQarLhxIQkx3g7wltj05nbNi0AcOp+1HHaoEPtr85qu7szcTU
zr9fZlBm1Qr9B9rWfnbXcGAJlBIv8ki+aCSkHHwvvdWgM9aExvYobQeeFz9tHgJxpLfda16y81w+
MpyAPbmXZMxRg1dXMis5Bax29QxMnZEUIKS18ZzjBoKa09jc6kn9khvdc+e281c2XcLHqBnwX7zm
pmDLXkc9AZ1tXxG+ayWfttLFTzMG8Usx29O6d2lF0bsb8NgwQ5plfHbN0iUUk7NQTKStETinLLQf
tSioNoQw0L+tdGBwbRGjPHZM8vBiILcUub1mV34sN46Wgm2S2SUxFJZtXdHSx8rUCOIxuWmaRrdM
7Zhr5TVqDK1CrGY7Jv0ZBFR/bsSLPJLXRkfnWuRSe8YUADGE5B7fPMnGhVTlzh6EMkXRm8MslLp8
gqwWTb1adzMfJquabiP/Zs0t2ysTzl6u0VXwDCi7wXb8XrLLI7mW9xwvOWdjc9Z9+4jRv7kuk4xu
xXsVGTVS0m9q6X+fY9dhRNPel2GsnVv700AlFMyG902ktkAJiAwUUgSLt8mcHnJjOHqzzw4GFt9W
U/PtFJr1i2/b6QEXkbcPMBO+WLXxIZ8UWr5fzQY+tOOn6qWrxGpKUY11NJXUP2o1xp2LHzGM0DbH
mplvgfQ+e/R7Xv2u7PZg7LUDxMbpWfPwSvp6l/yBJXI3JexwhOmkzeCBNqQP3EuVah0kGGOrYCD4
Iv4PdZq/506SPvExeSDaiHfRw6h5NSayxVH7bbFDQCZg/abtcq0htTUYnssi0A6ZqeYfNrOqjIEq
VLyUPPzHTh203cQu+8lwIgRPsTU8/Cpq06YmlKQ9yN8qTDKNAmo74RKswHqJ4jjWk61SeOUxgu8b
x/UBJnjzpQomdVPRnTjZFWXymF4yao9krJTPuRp+9E0avk2Eh2N1Q2/XzUKelrZkgUYYuQhBxNI2
qdM6TSc8a3HEOGQmGlR3Va32FfDydSD8V3rX1Ocqq8qdMSDFk35UVQHGQLOOjSsIvXc4iyPltsko
yCQUuYcuzy4x7NabovjjdmRx98LU+rVRvPYx7dQPPEYFT2X6qYR9Q/YGPtukpP5RZt7XQiyG4qjd
d1Mwvg/oMnthpkWnNx5RYBgAMVL7YLDEXVbojVimW2R7W7rvH1P0ueAk6mHfk3wN5wsdZVW1pHlY
w6P8a6VQCpE8D4amJvvKHOqXqLMRAesPnePhw1ZSgzWHM36UBcBOJUhvaTrjkbHw/6Kh1F8xVCRX
eTpVWXTuqqheM0MEW8tXq9OMF349C/lJqBfxvg0MfTNkIr5F+IztlDgDUXjGO1pfLVIDHirTcx/y
qKj2Rg5PyTSJs1gZxIU0KujQxSNcVRiVnYaiAUSbHd57LBrwcx8NaNTSVePFcXBafvJoIlkGaP1H
HLn6V3EAiW85QO0cf4B3O9lJsdNF6txMqtqTOLOgy7zGdQLVIwzvPlM3/L8mOEhhmFzOymt115e7
mAAM+UUPbeHfMVGsXXRI+2WPQEncuRX9iz0LKLEYT+UmxNea+pCMCGBGMNYP6QDz5ofpVXxdaDJx
7ys92Uk2aCibiIxgDoojYTLOldaKc4VL9utIK7AaxK6rrVuRflUHmnFYEpesbld5FoO8psCMNBpt
48xp8iSvEWDRwpfq9GNgTtGdustTZvT2uvJVxBhOOQMwMgljSK1xm6ADfhg8MkIgOfTLUS2OEt9k
wmx7822sx1tGx/qVoa07IFyN93FOgvby+dMv+Ao0TiCuynfbIizOJ0mAluZcvGdY+/dUWqqtbiJy
8ieQjfBC3Rv9jRUwGeOuR7F5l0fxrDyF+Ux/SFw3ZrM4OGOmV5/qVFE9oUfBnvRJNvljszw38KG2
qqIAwRW9Z5lpZBWtcq01FC+2RnYCa05vnbIAQTqErb0F97wqTEt9KnBS8t/wLe9N2mw1eRg1Kz3g
zd0I7NtH85QyefDnu3MQY4Py6SWh1yTZFEQTqoX35TuAkkbuzJ9VB0ZqZzNNbbH21Bc4mVjLwpyS
l6b0rDpKrJ9ElALZoBgZJ1CwwjTOYbVxVJA5cR/d9hAPgJylIIG2xoR3w4TEnNSGve+7RLvKMSel
Z9HCqL4QcXCURQJZG2idCI2CpR2T3pv3TUfEQi3uGdM0rZMG+dsRanGI3ViB6+8s7xViT/Avo27D
bVMq5rOh0Rxy7d45ULMkp9sidGH5h1JKobmSz3sdridG5dlxIfkoysqpvIm9F6GhxgRFSAwjtY6U
WD7ziymgNg0gizRLls2mnxnlzoXrQDV6NN7zsMpXOVEliwEPgJa19q1kvAY2L4bpDodfj7nGj1EZ
Nq54lp11LqqAiU0enRsh37GBcLIlPdQNAYcGqxVn0xDAfkS8/g5jRcUCG46Ek+LCasyYxz8irul3
yaQBe33Bx0GdlFVznTbubik2eaF7m+rQOsokQOzA9XFUii2Eto+KYt+9TJTpKWh8Ep6a/srIG7B3
EboWHi2kb356lQIXuzX8LfMrcegx4SYoWIndEGVo3aJXhJoJmrGBNb6IR+NBHg1KOh11TBBQtwFF
CcuGOiX6ld3RT5ql0WX5vJrqhaITpHB6Lo+Tjw6frp31fes27c/lc1OLL7PW2d9NYn9aZmXKGJRk
8ALBbzc9PIOi88RuJDuMDlkS8hTM0G5poasdA1hpRxv51VosctdapzeXscDVusgch1kEBkgcAIkj
a+z3P5NKLa8EG9WXgb3/Yuxn1Hn3RmTESR13mySLohUjt3PiM23xv1TkuBGUGVatfls6hnZOIBob
ogs5uhr99kq7FL0ynuPyM/YtYqeN/h08BdWXoOi+UOQQNU+qVx29ReriVuWdFgezHw31Cc3IvlxC
tXgul/bS6OvruKmKw2gUzUUeBeXUXEJxbRbXgmD633cJxlwvHRcNSt7yb/ISbVf0Ma3SCUiJWZjl
oUOTextoWW7TsnKead8Ga79R7C+pMb6Y+aj+1L2XtkyV55Shft0qNE87PX03soDxRzqeIJNeNHkT
dWbRr5vEZt/gu8bNVSefzExyT8w2N29WkZkXapbrDqysvqqgfW0X8TII+bC5RJNRX8o/j+BYqcfO
R19bPknz8hzCuQy0J8yw+msztvJEvuP2g76yZzJTlDzP9qbBqQH0+CESZYAQ0x1SRcH3sMwheSRR
LQfnVY1bs1K7t6pXkq2lhcY+7sL+LcK6uQ4dj3aqeLf1RkIGg7m5znnevcVmexvT0IWYVltICT19
TSIbJXLYNVcldcfH1k9+qkFkvS3yTyJ8dyTzstfr+3mrDpn3VlbdS55O9kVlLiecZucin0a4nGJ2
6zFys4caqojQirj1DhpLrKdBp0zrtNWDPGsGdTgUgbvXx+zzt5BE8WlcRHX4mYoiU1kmKFBUHajk
FL03RK+/B4mH0U+zcF76JQmh6QCMsPa/6nhKnhKUumCeDfezJKeoFrGWYeLtR7ItJHEg0xK6XTOB
nHBlsKoG5vfCt4qtEdT9uhN1SBT+InqjMrZlPGtHExj6b1YBEvSvi34lmgo0eWXhajslJe8osFn+
SeeXfHFF8u9Uxdi4Rz8+9XWk33VL2/1ye2XzA/Ax3EKV/cp6YTpJN36Zb4ya0Bg5XpJqgLvM76B1
Zj7UmIzPVkqLU9FgThuK2jMVsS4xM9CUo7LxBjYJ0pjmd8l0cmgbrlqPZLek2Uxw4O+2389rl+AB
ohoSdNGVhvzHzLCNdTbDhe6Xw3LDLze2tk3UWcM+bwMYY0eEiQn+yqrN2/HaOmhXIz2OXs1uhrmF
uOk7CgkogcD5BwUKqwOJbNMnGQ0aMd80iXKvorbH/jhAvmjDQkwX5TlGCL6RmJdqch6yrE5e5PVU
XM+UCcxKoDnb1ItmVv59eLS01nwxyuJZhlQWdQBGznTOLYpm2QmN/IIeaqEtfVHSup8XUfSyCSp4
cC6aZnRnYifeXPoa598vad/+9VS+MRUgBawMnWTugyRtsQd/a/pVEaIknsoZVeRSdbcH3UOAGVPr
QzZItqgXrQlKNpkZCwqhOre0GPCXYX60IPUhFpWDqxxmh2fHmnumwhDumAmIvFd9Chni2RfSyQOV
JiKE9NA9kJ3a0D7AcqPlETQ3W++vCxPhz1P5Ljm4v97VpxyuWh/S3yXXJdKj4L3zy+xWlwTMYmsO
3iM/To59CcVDvtuneblVhvOipsZ+oR3aqpNi28DcO8QtoZAKeHRb62IJlzXWUTKYEcx0MRAqCthI
CMSK/HeZw2KyAMCtDwe3Al5NEQiyKY6jx04Tm3LKa/Js4EzGvMozynmAU39EGhQY4seKW4Gw51jV
WbEi29A4615P4HUHvca0qK8GCtRzcZ1WW7opC9U5A+jTqWHlFSnE9oNhRuV71IzTaQgndW2J07ih
yR87zcZsbbROua6SlyJcpBO/MIiJ9sYTRG8j6LpNr/nBPvW8lSPK3Ch9G/RLjCRVVdR319RUECem
snJrpSbcY4C+wqjAaioxEkzcVQdPC2HOsLE6JpAyfw7Dpj+OTmCtggorXTZ1OQYKwm/dxH+JIPhd
GN/CZy22YAIb+ZNpeuHJRSF+kkdQ8PDpTQ+Io2k0CyEhHn3cx4yAN82JnYe2BJ2X8g97Me3qLIlP
YwttH7rQvdQzFxUVkF3uz3MZZiT+xBhbDS0jVyh2i/eoGl2obCzaZJdDKfpsHWQ9XUw91w55HDV7
NzT41yE3WGm0pldyr4b0mKAKm/CtjATcZTXTuVF7ZHfr84WUGEmE71eeyhffs1fOW0Jt3LKuyZ9P
iTU06Y7kASBznf2VNHGVNXtpnjzSg7YEthqrZWbyEze9YWWrzgmmQJ5MlIsZi2O4Qlc1ak/k4nyT
SahG08MgjRqy1eLxQ1Ja2Oh/Belr7Zdb/dcShnT3rS+yWqW61nSq/KAkYU+2h/Xt370L/49zAT6F
RYGTgBCLLZD2d1MtCiuFuh21lSZ/xtVS7H+3iKNGTENOfI8StX0ylXYmYRYboq/WFGHY0Mq+gewg
/KOXYHj5vFsyGuvQZW1p+rTXhibE51b8LDu1uEm1mby+6M7G+FLTvDmVc8FzPs+kF40s5HqK8bcB
kLGVJS9Fzd2VOel4Cg1cePRQ3W3pMDh3Wd+/lFEwnawY0rV8t22ruzJap9myh2ulz+OJbdZe7jBc
nCe0XfNwhlsb1cpmRHW4lnMAdIwIrUO3psOgHWKPwb3WI8pwRiEMjTD3GrfZeyNc0Q1i39soySuV
P6PD91kyVlYhgm6pJ9m1Vj86QT/s//0bs3T3H2YTDzcQ0Do0JjhWbc0T7//FB10xd7V00SsS5hHO
z/rQnpVM07OzOgDmc8Tf6/k06dSi3ln0I9rOzk/VrGmvCCa2Q/3NBd3/M0i9vadrm0UYD77u3gIw
eBo0F7iOAAiBYJUh8uNFari6op9e3VMlKk3469+g3lrkWoipsdRB6rJquXjBFBIXSGVa7QpvBcNL
r4vHSLWRTUsx4KJZK1gLHGXL1QR9QOwPMUrkdW48nzhjG8f5exTCGbBi+4veFGTYtvEby6Nx1bgJ
g0rTPdpFouI6pDfYNMmtKmPtMLkqoQWiGV8VuzHsu6fUpNHgUMKjb9r6W9hk/TlqYU6VScS31wDY
Kk1oIzq5Wmd9HKeNFCJoin+N7SI71m5KjSAielrW0pxqqA8Iaz4tUdWTDfvFjEiC/bIhwnqXO2Zw
TYS9XB75RPoelj2Hgel+ZbhtsOlQ2P8RFQ11LvblMGV+hrvcpygvLV9yd1hH9mMjHHewQO0Lnfee
DVKp3uVRLI6IEPsgKSU8ons9ykKI7KB7jpXedDxPtACJ6x3w5o09fsOtqVs/zZqqVDZA1f2LAMLh
8d+2SJvhbJfatJA3CGzlLo8SrAgBO9FZxGOChUaKKqxliToou3HyySoSK8HapATfGRHa8IINUkwa
+bfShgzszd15qZVB8aUJJhYTA+XwA+VSluloX0SnWyvX7oBO0gn4QvCLjZfK4PecVBtPN8VbPZgy
enf0rNM0/AO84rjDeQMyJM5+OpRH90tNt85F5Hiv2bsBh87KyUp6PW73EhF0d1lKOz5qqdViIhzr
1gZ2ZTA0ROCRCi+0qQqk7YlGxOH3FxyBntjWPpE7v+3AyNsrvl0BuPeNm2aX5tpzW3sjf1rc98O6
oha30WrKT1oJvz6ZfMLuBzzNYab/OmpSBQGUCchRSNfLEfTmCN2VvGtq1kMZPigQNo5y7OrtboRw
Fn5hfLkModPd6wELoDvHH8vnIE/py+/J3DzKUSyySO6ygGydYaWUz1U/vDh9jcoSx2KoTA3SqVz9
0lvc0Izt29RwA/pLfflUp+/Ih54j0TboSygaOqC756ZZV43mn+g0NPdeHbzVHJXeL70TbqXvWqH9
ChNGAqlcLJh++XfZ/jVJ2d22bkV8WOUUN1xQ/Iph8uaO+lvSNLtEcdrXji0xHesxsN1VZ6A7lu5/
K+s/3HQYb64TUeNUPfVYosd/60cGKFHPkZsUyYiJi1DfexWZQ64WkqLqWZjh+UGY2WUzm0i7XRQ3
Zyd3RoskrA1qhBzCCA6si+wSyBfRBso6YAZk7WgPTA/JLq1jf2PNmXHpPDPe2GN0kAMgEqTul0rY
Z+1JsYwuEBJ06xlQqv08AIKiOqo/UpeEVRvX1cHhdt/FU++egRG2FzVyBBbSUp4GESVFfaJ+UWIh
mh6agX0sTOAWFhwSOIOcDFGM78VpW1ka7W6oJ2I16mfpttdm8+xNVrjz60FDGyOqlMjYNqFWTxfJ
grBK6xYqrDpqKbSc6XSvM6PJdmnXIeZlgLwmZOGQwRyGF5qu+l2jHLqsMXuUheAJab0B8MphR8oD
hcTPHI3uo5YRZ8twhoCIjsoM7Ok0OLbg0qcxat8o7leaqL5H+ZReclWBKdrHNTVWPE0zLHH24kA8
WE2T8w3an3fkwZ9vkclqpc2LlnXdSzWg0QvBWB/Jfg7eC/IxiB1TNx5asZNf6cpezOsLLCrvq51V
eq8GGcGnSLRqsrG1zzRvavPeKu51EmY9yQdhXiRBwhxjmKXUOBAlso+L3YuP1yUOK7JKaUdcjEQb
cFKGaDGpHvR0k/dYspBwDdqtlP6j2KW6LRWmZTxY95TwwAEDqprZGZ5rRgrs+SFibrIOyHgZYe1n
1tNS96EDhIJZVF671IVo7zfaURrAkX/hM66Is7Zmj9Q7zcrwnzHDyBfTOy/zqZXqe9H8Xkuxhhxm
pYgDnGa5devxlQ4b9WuavfIFK4J7IHqS9fKf19iApFc11zEcKX3+xqM4Q6q0okVhID+tBTD5+51S
8AbYGurnoCA1TVHifd7l3q+jSL1DbrVPkuEBATe44ke3BH+wqZzkOTCpOJuBF5/k3qulTLCcdpaX
b9KZQoU2Zt1D1b95szXefTOZ7vLICLlN7KGKt2XRvIZ9D1+YCfmpNjeJVuCDna16AGY49ptwCCLO
0dH7FI1u8v9N0nTY1TZZpSPtbumusd0QG63tPjf23J9/Xw+9+C/XQQiXG55OfKn1CA4eqbmvVMlO
/v6mOPWgSe2k3sJXsay1wyNSSb5n5Dl/xD/kX6VnRg7gxMKSluXialpqyrrtFeOSRp66TWh2Uy6r
V/++ZtT0v7OVHNdlge9QTbYcCBeO5gq2zl/WjHnfamXXtuOuCCockFOb7lU3dq/FqCS/joA4rChY
zmepEyeTWzm1w/wkzwCnG6zdsRQrpk8yckW0uCK+EhLnp7vijfY5NtTb4nafta8VPHhA19NEOSzE
Luhr9YfmWZ8xP/W7SgC517g5MVIBgThBU33vvO6nobXWu+Ynnw1OqiSf+kcjCZSd0tXjuVej+ew7
vbdryHd91GkMrsm5sj+sIHwTgwj2HQFZBog0nlNbyzaiMXaGHqI9t0kP/4LNaWIOGXIPTTvPg60+
q2H7ZE34vfzW7f0dhLB31gP4vbDo7eS0LCdjea0s9J+MjCojbXiTu0zZkAmQQfzqXxDQFm4l6yVP
/pf6oph1tPBffl9bjgIsyVWJF3rE9UaqAUwBiBuxqXsfwIWoPIvLjR5cFqxZAGoZaFt6hQOm7gNx
NJHNuxzJa1OaaMSXdt4lte5e3CfPWOBxjfhaL4Ld2E2J0yZT6x3uL0QJSIOmNujf8miC9kzmwh/y
CGG98uUvR8n45rRfpKhF6lmksqWtELyrTKZbeS11i8u/36+6+n/2OPjXdA/Mk6k79MXtf2xLa30w
Oifx2Q+WZUyLZDrTGAc/EJX2pi9L1PR254COSF+C0d9lSlmdpdm9xtZMCnSDW9tIU+fal81mmFpk
WDYbO5qX6UtB+mSUYymN1eEujxJYFQwTqbZQnWCz6Ru9JsjFDzE2wfz2rtiAaB6oefPsTMgw3MT1
101oOdquCyHNF6g6LolB+LMaV4fCxKuPqNXdGHNhoJ+e53cfdxxkdJg0W1/HxGnbrPWS7maJgr5s
FckjcM9PuUZb3/T7e0so02Sa6hN3HiYazlq3UZ+kBUqcsUHcu7G1lxQH2eVGsofRE1AkMw51RRht
sn0l0TCsalbZPDu3RKGiGGNkuyzThwt4ei+VZBPyCkULzMMY3TR0Ql+SehTQSnUrO5N8TKB0Rkzg
GfSf2iy/y1+sNwfvKs50LYRqL80pdtSEe/qL7t7z8ugYQEO702XCYxOC/qQa1F1qTR83rmrFB/lT
5GmCIBeRZjS/FZj1dgMPsto6zRlDPwEnaq1P5SpMQNGSD19kh0bVbrIFiiao3TVESFEBRS09G7q7
W7ZvVkuH2tC7AXCyPh2z0dTeoPjt5DrZIt2tJrXivOzfRpjvqwoy6Hsa5EdJnyH0sV9X85De4qgy
MM1ozm42BhcIOGubEIPyJ8FSH00zWc8llew1EpxeeZ6p0fUdplqlDZK95FBVrfYMat/d+TYYVK8E
dKzEo31Q6iK8B55i06k03C9lsVZH59g2pf8jThvqIRiBwOAaBNIMJdiI7kNz3OzkD8EC7YN1KYRg
w1uemR8p4tVzUUfoTHwmeStL420+9MFRMm2LOd8RV7Ki1mbcl3k3o2XrxCbBYC3b+lTbGLoIHjfK
7oDdf7gE5izyh9Dnl4X3MVne9DSryXBBLmUyBADFVnXlI6eCdu+0r7LcGjVZdZhsxHOyBJs4KTKP
rAN/atLu3U7o/+UPVHX1ewnp9j8wgq7ABP6VxeEZhEOrFLSR0zCEaP/ACKrKNFeGgtCJPBGe3oRw
xpbeyLIBwRMDxSz3bkY9BZc2gogkB5YkDHD5+dmzJa6z/f51nUnxVTXi6Ei5UiWx1zHJJsUiaXh9
dpKCFNWLx4OZaQPdvvQZd+nXhoN1T57NrphVej0Jy/cLD/WhNz3yPtM5e6K2An1wmuIvAyIe4mv9
6sUYhSqTs0ZPfl1PndJ4tEwfd0KUs/HRiK5vLcKNxWnuKdle98fbb8cC0axklaHawsnnGXfmFQPr
TFqyTCvhhrRwEHrokbT/e+JkfEI6JuzJxAKhdFj0DTwNBjxRYtUgy6a180mWrmjozt9dtnh/P8Bh
s1zROHAMstcnN1Kgj/BPzYO2uChmWx+UQI3/aznj/n16EMsZR6WfaplQMclfsMVy5y/LGbWO6hZr
D9KMyIwOmYYH0vaDL3PiGkhiRhDFbIPOQVu+JmozIfKjkUc5jOjnbKT50ykMKZXenFtxVM46eAyy
jtfyDfx8E3TBmHxiiZ/om+wzS7B/lS+S0BKMZbVXe0ASkZUoV2CoHfFghfZlQKRdpaTRVsTKPpJP
TJvEa6InH308YnCM4kmvH2e/M06hRUa7PJLXGLhg84lrAZ4HiCvo1+0KZ2PhVtYGoHH9TsLG+4DP
7w/FqS7HbvSTb2VuJcQvBcOVPLIJejHRkR1gsG9P/3hb7dts2yE1WdVlCbLFd5sjQdZI7MG5bmHA
Di+pZs7U0Kv6syqMfdhGd+D605fOYXaZSeiwCbggItPwnjJElbsmHa0DW+WtpIuhGug2eRY2O3kq
X0rN2zfxdFqaU4mtuRepvAIjHI3ccwyTGFoYRE9TSIvWdD6XGlTCqnJbNGYJy/YPg0zIsxKxIzXi
b/T6hh+Rqf3ocgi54whdqHZDocRgCsQGSBa23qiHRlEJBhHrvVlrwxUhgeVj3uIttBrje9qZzgP8
4J9yPKwb8gO4vVZRNPBkFX1/nHTqHPlg9EfFRHyd6xHBiRYCWxcOyrPtKR9SkAx3hdF/jrw76Pf+
YLu04XD+XOUWUvbKZefMdQsFnZx3/d1DL8pjPjvpxulLGqABoR/EZNCAF+voosraBybjlQBRHxz8
oVv5e6ohuCl8Zc5WsdL5QDYxzfHKeNdpDR8NN1c38tQNwEzDit/XXZCgJiwZKNQu6g8dtOmV/NVi
rxm2rfCwx60DmNwKx2N6KkC6ryWsgurBpmRT/UIaERbZzgXUNfj2imkAKqR4SYU5xBoH+z8gSqZA
JP0etnmkNY0oStfw6FMZpibpn395pKnLFpqGzGM3ZJpyyHw3OWWZ95wD8TuLGqmrNPhNM/u7n0ef
2pyrgFIVwmKGYTpBLZTrcU3zDmOvhw9yiZ421c95HkT2B+CjWlixyHnLHl1iPmxRKDYUE2BSbN+A
IKaEzVGhkQJAlrv6vSCKDpFard/J/WzurYrxTbjG0OQS7ERSpmNgIYKJTfGDQsrZX/IAOjbFsmvj
4HSxlYflmLSa3X8skf9OQ+Xzsl3XNFS2cqZq8Suofx8Cna7xKiI/9D2RquPK1Mv3pPSbz6TrlgNx
hQy3dj1U1Xj7833aT+9jbSN4ciijIAyCMyl9Y4vsCQKEQzRt463adPix9AG09FWnyvw6heMbNSa7
f9KmkUBeFgWJLaZ1qzH/o8nxf+8Gm7BI19VVm7vCsrR//OvYazcJPQn6Yi0EfKK5u2vQ4FA2xjn6
FmylkafMgTiZYzJfm8bsrr7aVOuJvSi4Yp0Qi6scb8K2+G5O4XTAKpv6q8EUWTC521/yClUxQQPl
kzwCQlc9UbGBUC+OcrX9umwpnRpHfqTnpB9KDpMR/wj1bNyo3HEgjhBOaKW5Sa2BhkGexB+ZXZ6N
vPdpPzgEXQA+hEAdfTRTgHONb3RLMlj0EQ2QUtLEjbf/fluAw/3bc+TanqkzDKs4Vh0Efo75j52T
gaijGTFGnhQAJ0d1jMwzvKw15czxGrljsc6qzqS7D6t2Vuxk46JAWU6Jg1ROUPvzFXU6J26bV8ku
4iSrg+Y1e9MbpbnG44QXs4NU0lOABiW7ryFdayj73N1ottWTkRR3Fy7to27UGUky4VFJxuRFAxKk
sF5D0txbN5W7e+P34fDKt4YQM/eHb97gsS62o+cCpPs61PHrARz1z4Xpw/cGc/FgWSHY07xhJS2O
RiUvCWCFrl8N9pt0l7UIk5u0zL80lNcoNU3r0STdniWzd/SgaEgVdSek1L7qv6Oba1d10TSPyTQH
937+nkJ7fQCZwgoIXha9P5tegmzleB3aGasSQYT4Oki4O6UzfjlTWD0G9igP8oiZ96QbPWW6AqzT
F6QuV51U6E0ekA/VSajeIL6JSbzIjkHi10TQDMEpsSnnmqGO+WoOfr0EkfgHh86jlsP6k39S/qHl
j0u9KsnBAmEThrtBCQGyI58aTSV+wvQW7HyWZptER46zttqOBN80m4+9ku5HAxk//gc2ZDxWEEbd
FL30Wqd3c57HLL9MgcpiMWuta5a3KtW14sX2SvNLMCrRFmWTcSwCIhdAWoyLNUYaYmbVL3adhRjy
t0mmS3BaLqXFOkEVLB33kzdpIPHYXJgdcoxab6MNhQzzeRys6zBq+k0WQBuiSuGIAKvWhuQaZSQ1
UqFIrgzcRZOmu2osk1eQlT+kmj6vnS3Ynu4/lpvG36cm+UjhBXEdVXU8MdaK9/8yNU3Y+rmqmqeq
z6A0U8+mt6LsYBh2C96rs0sKVXrw6zQA4BtiqB+M1jljljssQuA/TxG5HwJbV/+HsPNqbhvptugv
QhUy0K/MmaIkS7JeUI7IOePX34Wm7yePp2r8wmGwPRIJdp8+Z++1F1mqV6vIaUBAzDfyHn1Z51yX
VNsdoTjz0xPJAKS6Fgjz0HkHLIsnw6Q1OYvA5Y1JHtbGCpDlyYdKESnn/15W/jhUsdswBhR0Ymx0
AratO3+8BY0yhhGmHoLbJZ8oC2aRCMvyJ61QjxEIoge0E+0nkTNtGqr0SvCiuNE6ozxJg6WeqEQX
WH1/hraNdmu+V4me7546wEpo30i1rp67msXS9d/wzZfbNFIsHDa5vXT8eNqoTfKmTlO+T0n9vSh1
mkAZ7c+d592HtrE9Gut94Az61piPsr2hM+Xp6ieJE1Wj4Ii/h6laZNn7qGuHrVnn5aOvoJutS3P6
BiWUzFsiY+wCSBU5UM393+0me06siZ9hMk6LKUMH13MKvuV4ARqi5p/t2AqJ8Sq/tWQoLrVmsuoN
FA1jbgS3W1x8yloWZ4WJU0aNeh2JFeSuKY7L/ZxtsoFGw2BpHtqHiaZjXqxyNM4Ok8iS2lO27ZTB
rR6ZLHKYhWgX+Fr9l2LC/Vd72EFJ4Nqou+kN6/qfZ2at01RWKVoVoVaXpzQbh5NjO8P9XpZG1WG0
zNXHUyhwWLSh3yxhoVTnPCjqpRyeT6b/M3EN+2p73+VU2moNf9frIcbxWa0vorbbV2b3RdodvIxg
SUBfs+vhw/oAuqja6j6yXrmuUvEJO74vr3LttewbIdjWvvaLBvqgMDiYz3dTfCxEAXs0MUirgwNH
niXctz6ZxHcvpoQesQA9B05obFx26AO5psoFCImyRNBuvzPpXjd6JL5PwfjdwZO0yFpiwmEc2Eda
YAPo4OQxTRX7SBiofazMmHMy099+WYCVWOOhGne0szRMuWN1x4y4JDLdn1MbkqkhVGUF8Zi4doO3
kJD5ZROiIwymORYiE/41zBtzm2KzOZKuYR6mMRd/Kazsf5WNjk6snYoQnlGAKf48OUep8OlaEjSv
6S2+/DnszOpg05jYtmA4EXwg50cU4zjXIU7cp/bKhHFC4bSwzhujeCjqZzkxLdN2oDMyox/NwXI2
VcsEDYYQvwPGbkTpx9bFwsFeon6ateQI0sa3JjZ+RpXCvL3wyI6aG6RDONYvZJXTica79x0zODTp
ObvE9v2Dvpf1aTUTDuRN1NvkXZvtBo5iuypbp1z1rj1eRNuPF6fzCp10SvVMahyXbT7GZ9UGbSgl
O0JvwPtOBKxqqoPZozVEu0wyhCHp9A2lh/ipxf3DqBvpl1z3icBmBPaSF4xTM4xbN5OshQ2m4u5s
VL7YOXET7v57oXX+/U00+IQsAUrSFo7550JLlx/gKJl1WPJJBC5nH0ceaRCNWudLNNcF8kY+H2GW
G15cVzwqjWm8tgP5iIPbmat2PhzmfM0XpaCdNBfqIdq50jaUV4HIbeerA4OruXs3Pz8V7iUUcXxw
ggrV6uRrFyfW1UtaouGB5FJt5AvyOfmqlQ06fJ/HqpvUvaMWz7XvE2dpZnwQFt0mRx/m42R+sHrd
w3Ojf5emDcOGSZYMvXZrIxgxGSldKR1+Cb+RyBt500/Zzisc/RnHndhmYqKTO/8GlnbsTRCyfTW4
W9UAam46lrJ04a9u5MMIKOUeZ0zIWJPM6zmiqGhRcpVKlF3KWi8uJAU0CLv88S9fKmH+o+aed0f0
WIAGGFcYzryK/rNAAPXB4p9r0TYFkXppZx+fqHyYbWoyoFacvx84n99BVc85cbQmAB1/a5GszSuF
FPyUaWEsY6MzQM3FzFtM88x+1R88M0yWihX5q9rTraOj5foiImTxBhWz2Xs0wnuV44f0XMUir1dq
RuyWdGQxXnrvq0K9Wr3GmK2g6g/JnXvEijbgg/AbfGc8lDdjUyLeSbsHJ00awlCFtv5wN41zMikM
zf7oNlD0pOZn0kquzsCzNorVJqAF6nTrOKU+szXnoML6xRvQ+yu6k17Lmc1GYBzFw5w8pCcoiTE4
1Bc5sZEe7dJQHyo4rwSG/X8eWGSQDp6R8LLNsMk82K6/liWhrBJxaL6HgNV3fT4KbVMj36tBIz3G
JSn0A5+37G4XhvFl1iChm7be1K8UzeYXUfVUaZOChrB0hkdRKH+pFk39HxcD1aLK5SBAQXMun5sa
9j8vhrbQbdUAS38YsuF1lJRScCLmKktQXJAsspQSETvSlVtSdAvmaNbTXTpSql9C54Y4wNmo8aAu
4TWYl7SLmHAxtY2O8hzyIS4jXBAfOTPGreSjEAyZfS6BjUjYis1cpW7JoMHj8DyBlyAmHVWiCFxx
iMXwLh8F7buQbQsryHaOqH515rV848wQjP9e2sx/Lm28MRauB32mY2sQTY0/IdnQ3NQwcoz+iJJ1
yDPv2Aaj++oiUiwAJqhUa7t4BBMmmYcAZ4Nzbh6YddYnR5D34vMB4+IzcpKc3fhpUkfMlEiJkTXN
ocjzvRyfXu5mGRkR2C36qRWscgg9Mi2OFn0NuNmb9VVNqQcHGijhQo55q95NiaKOFBAzHAXx0pIE
WcdPemkqO1V4PlFhnBMZOodfh8j5XDojkBTDNvd+XcM0/vTf75P9z9WEKkw4hm46dFM1m4XFni+w
344bhF3TvbbFMB9WxzuWsRApHoe4zbYtdpkNID/ohUn4NE6ifNDz0nqxCaCPa2SZVqMDRrGPWWdY
L3mf6qe2dlmF5oe6TgSDn07aivDvfV4LooBmi5zlmz9xOVyMDr+SM5LqEYFhucGKa7a8z5R6Hp7j
uwpyFj+yCzRL8+tYcli2U/2hmqM9/vdI2or+92go68+d7zcPaYSiFlxhtZbzMGZy5SLW0p++kfZH
jpxoExrDPlEOTyxgQbqnNVTSUa1A3ZQOc5BBdZdQaGzspyWkENxRX9GI4XAkl/S/PwK5YH80I+VH
AMZcN20aEgK9xB/HHa/P7LZLccsmufghL0V5Q2EanOU9SoSN0NxdmNnknOGF8D2N8i9Wu8eOsI9F
r6TR91SjPMlS7Z30UtQoDc2ArAtpF7Jwrnz4V8sp58LEqtQ1i4EcYSi3tn/s8bOImT8eZ3q+smXs
2qwAM2PvBQeKc5HmbL5mL7NWGqSSSAhWIxF65jqbpMIHpEX7y96uFzb8WsJ/tMdyvtH1rlzFcEU3
PjAkekLhS8Op7Ub5oD7CRYh2ADiqZZ31zV+6u/f27e/vqOs4mPrmFdFFiMJY7p8XdRVpaoU7ICPe
nJABiOm1ZX/70A0WXLIgzeJqDTY1cfcEHT2Psnebmyp5mr3zZIWTwomQBHqtAd5G0aZd2TDRyAbE
A4KAdtdDDF2Pi/Ml7bWStrf19Y5EkUIv+ZwI3a9Oofy8gwbLolSqdTYS9ORFIPPAWkoah7yRcA5W
xwVeHueRmurNHJz5O9JBkwsapnZ5NZyVwHo2wOXuZIMtaZRgbQVModrM9TZaUDjbBqMDczrC+9pY
veVO4nzHzXoBz52+BRo8Kl+JxUqpY9pNM8gcIOm01iAYrHVTKx6FswHa52sLFI+gNppzb3gvQimS
3ZTW5kFvjVU8E0Tkfj0WbbaD9mKZu9beicbhrfQ85avt9BUCXoSwtsp8CjneunNxG+GYoKcvbxD6
R5u7FCbwSFMfWxvEH2kT4MP+dxOQhshbG67v3dSpVL4Yg0a46dwT821HOSWDf1fChrJPSHeqX9YW
vQ6VqMXuscxV8ZB1XwGUaDdpLqk8xpVN4x66XEkvcVmLTYB6eBFaQj1mfr2vnM4AvVDXB7UmaauY
H1YKMQeiwQ9V+UF4q91eWQZ5FDFjij7de7x3aR15aS9d3nGe1JjEyma8vJGkcqZzR5bwJ2gc0/aD
ZD3Mfx4trVhojM7PhND89mIwtFjGgugk/xmrFe5fvirGP2ebtPWRaAl2SuAxLD6W+qdUCwOKbQxq
sxeAgJY29tnlvcrpCBU61FrWXBgwb6UKZEB3ciuSeMuEZPo07YxmCra+60fPfhCld+CWN9aUHMl0
a5nHkFKdmPs5Q2AXI5B4cArNX3l+Wb+hOvuUZqbxU40+AYHjLOrt5fdGKkPkPbuf1qPQ+1Uf68yZ
Naf47MW3Miv/8hb825Tiaqog4E1lCMAqKiuJ33ZAIpID04o8zpZafxadxkbmaMOhKsHLlkXObleY
zsavqmDjzK8m1hiuLJXWgnxVhbm0sCri0EE2xEthmckeH9a71NvbRrBD3CM+d4NVrbq27RfDpIml
lM/LHoVbZvYyGaAryIdJCaxOSsT8UGGQW2Wv8aQZn4n1W84P6q4jdIo7RmHxHhPMlaJmPBh0vq5l
MDn47JP6i2XV9ARr5mkoxWC3MUoyJA+CFjPj6mjaqTTLNC24mXlO+m87zimgEZsLaYJAM+fOz1QN
3abzS9zS88NYhPapTNVvsklUBAPn2cpStlRMzX4qvU9SdipvVHuawxZQoVqu+5cjq/FnveK69BKI
5iO70eC30v+4YB0qgCTLY/9AUzRf6QIGi6eY72oaBsvWSFOUdoW/aUNQdwbv4EENLCSI2TYrJ+/G
aj1tFFPLVx/Go6Stf6Sesr17B7S2d7a9ahwGUTYwcTtMGQrq4ixN3O8hBlkQgkzqY6KFu2hVUv4D
+mwQ88VIbMKU9kLG4eovxazGafmPOp9TH31QofMba5r1r4s0dkwO1INGmu7QhYdwiuvHgfgcm4Bz
MjKrYpMbdXCUN/qQ1Iv7OMkL4af0bTYeJoO8FJmTlelGsmyqSKcrWc2ZS0jAEzutPudDsTTmstNO
w2JFYxoWcavHD7wRhLMnvv3mateUric1A3SHkqbc4FGk3DFqEp7GD55vdcP7Lhs2Kq14DoLpdVCG
+kajP96ReUJs+yDnYgVoI3MX2KOz8gdxgtTq/RjKYE/Pe3o3PPxgXeUyp2b2tEm84gFtFZFDknLR
QrbayMdkBZkbr67bhdFnJAWGpWYd2yYqgpUbQ44Icxg2CtP0mo4jlp4+PMmHaOr97aTUA4lVwl4V
lVlCzye2bfCGZw2n8XmqVMLNJ7X4bKc1wl6QySec/9H+/vV0vTxZqFobfgk8XMIhRtnMhyQD6Phw
3xP5yk9b2UNKnSHfxK3K5FRmys3NJSFB7XQKSVfTxgfpimAdQq7WVREJoVB/qkBtzo6i3oi9xxSG
Gv8fryLlOluZTXisUrkPuW3hAlRsd11HWnGExKXHgHM1bZ2aQbafsERtjaYWj1I0UgBAeLn/IgRR
vENGStnhtfbEuSfd5bFprqcKPEUR90cngJYim6Ny6CRv5PN5Ut8nUvIpL6tP9xIncWlEZLP40IfK
tLwTsBsCMVcOnJitOzk/qyLB86mNIy57czrETiQuHe7KX/6wptxGQtC9w9dJ402Ijbx0dWV8Ms3R
3d+3ezmcSv3s18WualBfWK8f3ZlYK0sfy7yOUUIoC7XgQh0HZtCE3h+aJPZxJWntDTFhe84p55aS
KyVfULU4OBilOTw4uuKcRNlDSKFg42rXMXRI2XvnQixPa3VTzfm5pHe5G1NB3oZ80XoaYpD4IXLJ
CskdeXZzgZTSDIezTYtX62p/HQ4ebBPT6q0rZNxG+M/3iiUIFhNGcj9O584thErOVITO++2uKnZD
oYVPMsWowf+5xB2M6G6+ttNQjCsQoEcwvaTVBK2xA5zQPnWO4S8sb7TZpRt/+FQn3qazxwyKqfBe
DRSKUsETqObW76pzwTb0XRg7+U3sIGAuDGyYn9Q4H9dqMfobSBBvsotUtaly8PTiXT5SyWzaRSX+
rdyolN1UoveOAyt6GZUSlKfCpVum01FtY7EfyUggMU2Jb2No3c/LUjTqZRQ/qvhRaCTQyh/W4KS8
9zr+35xTms8z3SceFIQhtR4On3R1UGk9iuomfwTp+ms16hg9rpSlA45iY9VFfbcDGi17lOx8sVkZ
i7ibkq1VjOOldLPxQusPvV44VCAyxAAJtEvtleo0ZwD/1cEHZL/UgB6dJcnUCzvzJC3+TfVS8s3j
LGzbl9b6UeT9eZRQ4/lG/d89Ay/WKVKXJEpVl4jffxX1freiuwc9hk5cduSbs2SKw27CuUvHTIFS
3FtJypZ8pI7KSqJZNJGr8rWetWBJzpe3xW5XneQNjDtK7Fg07jHymEyOi87OileNrjICuRx7Ubat
9cg6jsJ8l4oUKVLRJo63oFbzNGqeJ9iLS/L+6uecpuASZWv9PMzPyVf9ovgZM429dqNePlWEnUsZ
sNeW5ZNO0LkFMUhhfvogV6+WOdhKVfV8a9MOWJRytfdHxwATOB8GVLuttpj60TCMLWGZagJUZYjL
rWT1YmWzjoCYiRhmkAMLrj2bvg527//78go0yUVTesoae164j1vx+LE8qWNSHuvR+W15ekRO+CtT
MhF+vaVvRGNQVHA09Pr+Nt7fQflmjr1ZnRw+q+ku8eDSKlGxSctOFx3vu2szT7TlgaESfDHBCtwa
ulJPqhVv5dMOdi3c5R4HFcNXTgjFSZ2Y1OE6JsDPtXkc4iTqD6kfEcV0jpIoOWtF0K1rAiRWLeoX
8nOM18T0dFaftgR0o5evjnOTq6MxoZzpPQNxeEhSh5x32OClCas0y5NQfYMdzsbEjLVgDQY52esY
u8+1Xn9FNcfuHdr5c9VjJukrBQFjWQ2n0Qn0tWvF0+0u2cE8+VCLULn0jd9urK5RLqAhjUWWqVcp
dAxdyz/6JEYuBmhwD3k4pxPN94bA6+/35HOELvx6dWgdn5Qd1Vh9/GF5bwhTl0yKjmhoIyAtUA3e
GhADuxDH+F1CzaB3iVHH2dzleylEmmtVrOUSIBcDIx38a0calNfuVL1Uz7IjN81tuSB1zrlNEU9W
nLbLW9U9ftwbJvJbIkzHW6ccOAurR7cc+/vf1lCi/KrJkwC1sWyM1gHrlV6FOTEGBrGAuo1ZLw1/
SDli6Az+LVe+Q52CD2YU0LnqsfPBtnCO79HBr/JY2TaKfxfMf/yMPntoX2olKMdO2YVFgzzEd8gX
ssX0uRqGe5FUMv8QNl5S+mBtkSlXxgRXT3j21rIVeyMFHfC0c7yqMFE+9B1DhDC9c8b6bKn0K43k
LULvevRqF/yPp7ZkdYEe/ej7NuQI7aFUHuRTRMn/EjTlkxaf/apQ1pyR9WusaMqaQKzQjMLfnMph
1dL9q7epTRufYVnxxIZztOfu63yC3pjzDqvGxlPDpAiPSOu+qHzNDwUxJL/0YncqWBfRIZLLgLxJ
BYuyPhSn+8rgWUcXxO8NpxVjXMy7vNN4EhW0yVmhfJGbS4hQfeMoNVG3I45l66tu5vqxGOCd2UBN
lkORqgQmjV/kp0fjv3msmIesRr6x7Ottc1aj6pv8PXs90a/mFPqbmpS97f0nVIwwOcv/k5tW56B0
owOUsHhRhCpq7chxTikKKRkE4uJU4FBYrMKJEB826UXQDAIxF2mS8jLOvIQdyq4+d5W2LjMPa0BJ
iIrZ9ONL4kfXMhL2DiAjUWVzd9kjbkota+hXzZzSplpv0hGd5vWXQUnCQ6kDoMZPQegCm0uU4wuo
eCSbemEQaE85irdZwLgHPq7dNedjVD964H/PUnLul8Wchxiq+G/MR6PVa/0aeoqFHGame9gNyBnN
Wmde5D8XaQnoJMcuXUPV3t+vxNI+R6rA4T2G76kYlzl7wjv1aUqKmTYdFaPON1kswFvNN247qpym
5od+or66Ng5Tw6OOucMPiNfoV0aRApuNK/1zpqVX2UeoE2zD42B8CwqsEh3D7JuGO2aRNTQ03CZ0
t1PjtKwu6biOO0uAmcOf2ShTcsIuBom9CMDGklHxW7Q2doZZFkk8GGZiO0+Wvu40p4+hESUVsbSe
2a9+yTFJPFq7fYV8VoUflWM4y5ExmNW6KwAs7Eql+EpbyiIjgsUgnJO+8gqfH9HHtFpUXEFFoP3K
reLA559NwzvHqQf81TCtc5cxtpq/87jG/UNq+psS7vIxNCCNlbPe1JplplSOl1FyIiIObQs/Fbgg
DY+eHYzFWZYAUQjDrI9WTUYop0argCV0Bo5W6muqZNUqV5x4Ja8QVMz6Lg+nd+gv7dLTK3FneM5B
JWhupmeDq3HpN2G6dIc02cKRcEjwMOP7vT5siQmUtLFhzsyF6sFBjC7oGcPciwH+plqSyXYmmu7e
Ik1U23xoA/KF2z43jyY8lKtQqtv9Va+L2oMb1ICXvHH6lR0I/StYmKWRbsywHY+dC+MoMLpupgQ+
yEcfz388dMcG69Kk+usGztrMZpxvpYzMdw31WGVLkm3QfNdUOann//+L2HyJnYUUeecyj12ZbsKO
Zb0ejfHiVjj3U+8ib/B3sikG/uzs1fRme38cNcneI4Dl3OTlU9ko1lFGxEgrrx/nT7Y/2kdlTO2H
ON+paWHux9yuuWQx7QXhbBz06hf5POkd2bIorffStRSiT5Tx2Un1c6Vaj1Uz1fvfIuLnQyfZGFRx
CCEQhcQE8Mzy89IEa0RvnojqqaLInVOZe292J3BInzL/IRjHELHJ94Fsxd9csT5O7MWg7BlbTBvZ
rJP23I8GHgJ+8jXnV1umD3u1qAP7DdzvZtBR409G2R9xpLpPI0WqSJGmkwh+VCEtXbzMO+G44rir
aFx6QWyXX6U4uurVncwYGakKCZb3U8r8sipWA+n1I1kAFIa/vZR2fcE4hCfVamK7LJBekC6en5U6
QYg8A6WKEQQERZh392wnsbWHie5ezDJjravnLt38Jbxzw6fSRLk/DtM6AHIWFX13shPHbLZWu7eF
SM8QKp1zqlg3pYqKW8ihdgCA8Snsrad7cxjmYkKcIHbhGgTqUnobP/jdHy98PId3+bFFD7IPZmSr
JsjDQtRwIKMTJ309//+sGeOquw7JzCMCs6hpVh/eZTqz6skv44N0MideNz6EHEZPRtRcDcTONr7m
q1wzPJ9ukGO2VPwyUGQMnG1HbOWVDTCEpGrpu2octd0016NyfiPHPCP0SOI6Le0gn9NNohsxKJ3k
i1aYimM8Wt8YPlZLBx3LfhzzWYnBiC1Eh72WD12nIjlMzdDgzK/qCGWuNKuvQBE0atM4BCHCWXOw
rJ8dbrFD1OreTd5U3g/DwqwdzM8wkaJ3Hg4XA3FOtNQU2pw6AeSbldWptOjklZAUHuZ0XA0bCRGA
3B8tXS3CKT4vnEmLtEH1LLz8ch0t3O6WD9Hi1zs01Q/370Wa4uI1J/9LI9TyPvo3e+e9qO3nirEM
lB8v9cqXmoS5sNXVt5qshPvf7IJGrKX3zQUitbbcifgCGSk3P2Q7b7cW8KnjFLX+zje7Y0BywDmc
eUhGpWcnexhfZN/SdkW/IcmhXfx28WvBS0Vw/Sooh34l94PS0q1zmFVXBbPfKSUO8H4tf5j6FVrM
bqW8aZrR7eTfYQo6EUXR/lRRdG/1se0Zn6FZb1d2bEb7wrMI1EGC+VKyIoDhNha/9j7ov+jIcP37
vueQWaF8hp2EF08+hzzFWbb9pK853yNAJi9sn5xgwTAAz0C4hxOeieQk78tni7TLbuNhnP9ERmy9
ZyThCT/jJ/l+2RoTnLzunaXi68pLOCTPdOLs79DkTxGhTJ9M1V9NIJqQmjvezphC47UpieueXb3x
nGyFwowUFLm6ZAJ7iVTRmXPDQN4rAwWtd+NvcXnWFzNP46V0rIQiXLlmC4Wxq/gA53U1c1OXef6I
l3NebQJBbIFDfXJUnbrdCqfBAz3v9PPmX1gpoBrS4Zc0NtmWO8bPB9tPX6uOs4TSvxYTEX9+IPJ7
deBVIP69rDh0U7T6Y4mVi21QtyFJeclK85yK/OcxXw+z6q2tj9UQTq84auOTnbsXz27I1GSUBGeB
tj7idwr9DsWsxxFlEfRKyNmfXXi+Gn0riZf3TzWrO+XgusOt8pzgdP8HaLFR0/rimZ6xeS4a44fJ
rBhWURpvM3cidcZ4lZfSQP8VQ15prvhv5pXg9+YnzNriiup3CjEjPwK/XEqoirxprYkNWZYpSmY1
O3mhykoIe0a6GgB0L/WYocO9gcyBOzv0HkPt/x7I69af4hG67bRfdALWmcnbhgQc/D4SElbhhr1p
7LEEiK/xY6fk72DCgYjizTh1hElvDDC7C3tUt6kZ2nirOqCalPpnn5J4Vi0wg10WehPRkCLpMqwq
FtLMHne54LLFppruVb8464wLH+RT9AKLjWaRYoVa/aD0ifvQdarGUH0UX43U+S7/VS0f/JMDWFyx
8hYJHYWXlIjbdgcxXzXXg662dD0aRu89VgeN7wyYqMZdWWVgkZDhFIRDUUJXDnMp+g+NlvigulWw
m5k1PcRe8aUrmZZqoUG2SJ98V1x7xj4RN01RnT7kmblT2zb6yabCHXvY0ZV21/zl5pCBa9kq8zxf
tpeC3CTDzS738nwL0owYdSYTcTHETxbznYVuBNXGRn+5QIAxPntV8+zOqEGFvPdFY2Y2XzOMK3rq
k+3h+LPnCDdgUkzaRkrQgPWRG9J7ixxqCsD7WaWXdcXD2KRLpRoVQEzps7R7I+V7bBVB2uq80pYx
E4XIwItkcv490KE0n5qm6XBajT/cMX6XP3CvFM5GKUsUt7nzPnqhhYEzREQCbsugr72FIkmclB9w
qMiBEZpuuO5TIhRRxK4tyYxyCujFDshzOR0geEEJB2fr2hlraG626ykl3EV6yFMGDctMXklDJexH
MloX5NLnZ1IV32xOYJdyrMUc+5wt3fmhw3RyW5L1BrGFh5IOZXrZOtaVhHgUj6VP0Yal7IEi3MAI
HpC2WZv9Z7tll+CE6eOz74WzzjvVvMOptG0Q6T+kmjanVL6pVriFsQW6qTLpKtPwqIYgO1qJ9y3s
85ORxcoFrwL/WmJlxsHtXbgrmSjmHxPEvlrtidruX52oJ600z/PHpumrLTJOd5m7fLBK1TSPwA0A
d85jpyRtI0iXwJp1aPELTjpgLVW/fU+icZPSEz5pKrilwieDeqWoytKjUXyVasyidwltSIdowwxd
B6Feq8tutsnEZMidPIBmstwycdp4AzWaiMsJWj9ZTlLlB0plq+VeubNrJdsotpo9x0FDOE5r6A/u
NGbLGjxdEVnZu+/G0aaNEm1Pv2B68MGgoq0baeUbc5on3lucPOFlwha+N+2cb1k5egQpaj+swWIL
13HLa1kuw2mefFHCqsvN8nMGiSfvlU7DgABj7j4NKipsDzgjfUt3PokMAjhr4SWO+3jXVs7eUYgC
8HsHrpWTjUu5/cibkU5QXR3/e1E0/rR6ucxpGOJpqm3pAMHNPzQ1BJRC9sMhs88c67NAWb6fujB8
aolcoMc0LYBSuQvZYMzpTK1E5Go7zpkHTfXtS5LbHiJPI5q2PsAL+FjqdBam83MGjRO3+FVWWd0Y
u9i2hq+FAjdgICdLcYevik7soOmwKSFfc0+FnSmLpMzCp//+BTXxp5aSX05YLPaGCSJE3Gewv636
rj7BUwUUsr8v6UgrnxA3wIvytf6zqImcc5PRu9iR9uuzot/AwE7DkQwm9jSoWnErdByC+ZCdIpwX
27rx9S2cYaKoBqO9dFVpowxEHaGU2lMYNuGrms39UgJgCqNQtszMem05jUl47GuDSjQ14qvvFuYi
n1/GAm6AsVG0A4DC8Y2DcTvMfrZEiW74CBhgJDXtraG2wfJ2n0NgcyvfNMb3xjLoK8Thp5ak7zFG
boeVNJhO1XisLLt/VpPXnCjGq8tpjOZAXH7WRdmu8AO1BwvYFWIi4E5Sqz8k1aNv9SElE7E/0aA6
eKy4F/zvXk79TzyR8SgbdLKbX0fgj+IiKpclZispJumdqt6NrDCW236/O98SdVDWZDGBhVZo2MRd
BZpd/BzlAU9UBDAXiVujoAekF0g5VOSd0PM5WzW2ioUcRlAQTydVfCF76Yc6m6cyJzE2qjJd1Vax
135AApe8p3iaB3aNQC8D72qBNP3QzY8CdLBXs+3jpRa6mw/nHI13KA0TWjC/HzayyaanhBIiTypn
xKjMIYkq/XhfES2IgIckUDIC0Sjn4tgBzwJ+sp+Z227sfxX8cA9KQ8pLaScZflKuzqPv+1z4rRBk
hpTZMqgy9TjojvtVa9kLOGb4+1Do4dqFlLq+bxeRmRpnQ6Gm5PINv41Y12EKLPpy+slo1doTAess
O/KbrrSCIuAkY3K7/4ixVWrMADI8hyU5ZxtZaSgo3hlzvyh9lD4Ppk5QDBrv5Uj7HoJIPl5pH60/
WmBWgNyHJfwYV2hFaIdFmf6lGOr4COw+YCZi7hIjMRfuhOZppsgB2+L31wAy+u1W9mM+bmSjJtcR
GEAK1g663FoGMI80RHrlb+vZv6XTfJWFwJ5i2LZqiT8Vwm1ZIRcZUuOgIDFY932Wrczxk1MX0aaT
tDXN/pnMZAZ5LCEe+aIbIuFQZmTvo1bvoxB+jFy3yNyIbnlAysz4aDmPjsQCQnvYTfWorTtsBc9a
rJ05JPx06hJ9vmco5HHaVXm0DFGvK7323oS5ttGsJlmQv6HfYyvLs/IQV/FLVrv5WpIAXSNOF23p
TmtQlLjsAx1aFSsr4Rq89cNQEr6L7nMq0wcfNPy3gTuR8IS8g+GqLQJiIuOG4aGlU9i0kb+k2zJj
Q3panyJu601kukR49319jMAwEBhoD4BsE7SSKFO21UDwnoEf4Ch9HwoHIhTm7jNvJqWdSncbBj6E
Zw3DQReUl0ZFGDrarnKt3aTc0ga8yuIwNnVASrl6bfyopavVu0s9mrJrrdX3hKTBYBHFAAGIbs7Q
0Wu6+n2Hvl6OzUYvYyU02ubQtkJp9jjkUgJs6AkFje485SZDYP9QaWa1HbSO/pCb5ozeZ8rQ5Dnq
Dqh+s0Ed6F3kPT9OiKNydGORGmQDkJna7G0ldh+a0r3YVhq9RpZzksmNJVtTPmqfyFiP3wffiBjT
F2JvWkWzNeiszoYLw/FPbP4QnmhJnDxbUQ+x3zItiKfqAU0O3VWlrl91o/7eTGa39bW83pFIW0Ez
RDrub0WlFHAdyXvigUvCw2seWmjMf/sjSWt1hG4DikrlByiTafqpMPh5+GjvgwkKHOmqZ6b1papF
9ewE1iv8z+gpbHpnoYWjeum9Ln6YEvaRdvw/ws5ruW2s67ZPhCrkcEsSzBSVJesGJSfkjRyf/h/Y
9Hfc7T7VfcMGQLUtk8AOa805JnFfbgE9wKpqdT9mIL5l1zyPu2jvMDuub7qUIFVZsg02NUZCFHJM
tRgL0WTqdFhmYjE2N8KRFVa9n7nBndRya7VnnV2NktvSjZPdkmVhj7ibdmcQ/sD4el8vcksdU9VB
o3WCUZGNe66oDrdrs62wG9yQCZKb0MdKsyop4B9kDmgR2/MqBrazkkLPPrD09aCOJtPvAhsvltiA
stzL2Cs1BtCUsNSTYd8ztnpPU6xHS83CR0Wt7zoNiVQNjYfRlpavo5Xjug2C5ypylNO4BHnG2DI+
RjGvvP7Qi6R7lOOA6COKkvVsrywz/w7oGouMVsHfuFUAUR9Gq2FkwWbhfvCLRSsS6EN+TbLiVMFq
205YtG6VQejE3T4xkKBaRcS0EUzVnhG1Okf0h30H7YQU2IV2QpJbZdPKMAJlIQV1HgZgnW8Kw2/T
kTylYCnPYVdAyZ78elnFV9Jn3hTj2QOqTdxNqEBZiGZtP3YsZXniv0vvTB/pC3Wqny7yc4p+BIZN
l3RkIynr1WiC9G21dK68FsSWPYwfmcXCmgbYtIWQ57H5sn/GGNAODd0yHzN/uKkm4e1z1W1PETka
6yj0jHUy2ToCPVx8AEYRXXoIX0pR/JDafsWO7ctyVuqhsh/o7u3iGJnwIm2OuvTZpEbxypr1Oigh
u6lI029fq1aSTpVMmn1RizJ8Rha8Zt8OBlDL9a0EacgqoHzJxvGtqQzznBYO1WEzERe1L4eNDo94
P8zcoXOvhLds+H5qvmLwMq8liJcczPdBalZLKjDsaPiMI8v95npFsO8Aj/6HEpAaxB9CQESqKnXN
xR5uoQb8U61KTGTZzHU5H+Gdfp+6iNwCrMprKUs36khdZ6nxHrha4MvCAHkOBMq6IHxHZIxnB0sp
GplYREdZTxqLGdVQpl1ST0s/a6IGjKWHqi3999S83uZBAGrzhtDzaP27ciiP2k68GvBTbnmbnpeN
IMCpiRnLC5rbwreNKfc1FxQUAAeUVmhWnpHAnPoJOe9Ud3wTmjH4oh+3OvYSyk5Rc3KT3npddl3w
JKovQU06c1JQzGNYhvA6dPPObmKaQF1MOpUhIoZuQD+6RUAjFtH2sV9wE33es3PKa8IREURdl+DX
QlO6jVr0+uPvowVM7tZORbwqnR3ZALq1e+S5sHnelizRpUmcCnEvTYPVkBV76HRkrCzXpKWwY/K5
n2L9EWoDFJ5E93ziZJxdgwJ35WJJ/gghEa+a8i6ZubtGbbSeQnIC/FGBnNBUWf5U0RBd/rzUNT8F
zLGD/BsD+H7H3jVfZf0nBN3Qhx4+Ri+LN7ZbzHuGBm/bZ0FxoCBtEenDHDfZrLfmUES+6GoXluWc
3Mk3Ug1cxUYKgrFsdit5sfAmYy/VBDGCpl2oNECRQyu4mxtuiALF3btlMLou4RVQwVQETAlu3ghM
IBQPbRMtp1Fj31VZgrqnwVhfQ7Bdm6qwDhV+44eiSe/DsLDvwxHmieFcJI9drlp6GUJT6QmrXcX0
peNevkHZPAmQ/0lHqa2splakHzjnAVEaZbbLlo4Yl4mFwrjel/DAUVTuzXKgkpxP3Ku10n/zIOWT
8GArXX+9xdLFLgJo0qUN0t0OsuqYhwp5ZGwKfMrdhLBZ05s9qOIgccbypbHQjsrwwTDui4OcUfBl
6dtWx3SDrVEVSo+H3WoeccU0p8Kxv1VR11C2T0m3DSZrnSWgqbMeHKq5bN2GtD/HOlg2SG3WKTC9
8tjmCorDfPJWRq4Muy5Sx/uphnWAa7vZVa0voz+aiahM1bPGTY3FHzHwkrU2FUDdbPOJehzg81AR
bzrbpV1jFQRlkSC6UxSR3ikbpW/UQ2sOxU7pKnr0cCzOVqkT1x0QWecMX6FEpRcTmcjxNoMTITL7
fT8g7p8i/SDnXUWl5XVbXkQgspZdemwaayebsg/Lix6iliklGZGnFwvPylEMoJ6Vc3RT23y2cuUs
v1BElRqNwOiXguLGhiwZmm/bOLnIkws/ct6IItF1sa8oNMVJHpxad2DPgmKwOdx+TU0vBpaPy3Tb
tCrOliGvt7JgNfa9tTHMoLzJWsLeYe71Qn6CYIGqRMXgWfXkS3HEnOT21llOGYD3uJ+9y0Rq4ynI
0umW2SP0CBoErpRiUcexwi5ZbLnll2JSS+hawY+iG6dl5c11HR2W0+ckV3am7SvBZOAKz/btCHEB
9e3kyxXQhATb11s3OMRHiRkKkDhtmLqidchaaZOFivp9blN910vSZR9HzHHjfJIfIljbl7iZoEdM
anur9UkNiQ6CbJ3SBV4N+vwh/yIJ5QyLdmtDM3jIKxgTs1Nc5VZcpPGzUs1f8lGFXD5FgJaXJZoo
MXjJhL0QGf9v5bIWXQN0AWcScf0b355lq3jsoqPuNuoXN61dghtLb4sfSPPxCLCJqIqJnr3RXeVC
88bQH/nSD3LYITiqJSsvLY8ZPbod6rF6bctsRYSt2Ic7jwKb/E2wQ3dnNNrNDt9kfnT7qUB7aWss
FXsN6ZyTrBune6CrQV/EaoiHbzXvgomIkK7kmSyE+CKfXl2oxi6n/ydHPPlLOMJIfJPFSUUP8wEt
9LBx51Dd4hLtT5kjoIm3nbrt65I0O7zIGyPrB4gsQ+Ejqx7Ojd6ZZ8Es6xOGQNDMInALU/25aDrv
azHZz0VKHJvAXX2c6ZEdClclnBxAiW50IWJeLz1kWh+ds4RYVKkw1caZnNeBMaPRxs9fMYcZNw6B
a79fuiDp9kQo3OWzC+5tSgApRf1X6Pts9ukbIKEuV41i6rDLazpay6TpyvmzZ5Pnu/bQJ+x4sl1p
qM4GXwe7pZI0Sx8HZIUsVFVPlZX+jBeuuR3X7OZKVPnp8MMzS+WrHiF6cOvauNJ7liXXpA6Xp4ek
VZxcJ10ySgSbtBWgjrOc4G6gSr5vBh02T6kPD8bbJLW2oRYRszlGTQXnUy5QPCPkYapJ/yjYgrpx
Wj9XbmHtHYvnvAuM1wa+nhmN+bXM+n2qOfpRLk2c8+D17pk1xXj0BvU4ETKy8txsW2SWdpni1IYL
ijIZdzCu9RePrJl3A1I1NJThTWE7SZke9L8zjLU/8Q8avNTc1CbZ0tXQ3yArdlQUJ71Wu3VdQY5J
rUJfdzHk2Cmo+C14qtbUHzB39ZBxZW9RnVvmkagRx9YkqIYh9T+JXNafhi6qtDwENkZQzaJ/JekB
fyliRplWMOOaONwaTJruxGAXw1n6ltv9E7Nyc+wE/vW6NJqdYiL2Vgn/e0JHsY1C9bC3525pwgzW
yYtfuf3aaxMkTyalDStXHwMoEc9ZMOoU1Eaim80ouZZ0fwK3GD7J3xJVOnxPuibA5AR1qOsMZc1m
8znrrfgibyBSJAkij7uvhXDDsyrmdtubSb+V5fkCfI7veEChbJdCxpx/q9IxWNteM6xqcAYbaVyv
i4VqLPRwK08pYol1PXvP8ta6LdII2SmgiF4qSURF6VtuWxFNRD6xSHM6awHvjDpN2CVyhTQMDcpB
5j2HpY46zTTd21G0XJuNcVqHPEv9GBIPS3zVVmZUIr/4GWe2jf9psQixKgX2ECPkTsUcXcIIDGlB
rhxiU62ixlAD8gUNe/sbidFbtSMOS9F31YYQCXfT9xgIojr5NNVq7SbNjKaJoyGu7C9dqjuwyRCV
T9Roby8GKSubMmCVQir0gNbJcm57cyN9+hV+g7ITdCW1wk60D2YbxoTdNeRGGE7/SzMTIYPZMc1R
FWSM2+KMgEQKL5/BiOWULKfCQcisKH3BCJC/1BCUI6SpLofL/Bl5a8WL7vqiTd7GoGXrm6kMu0t5
gWr0izFW8zrIUIiWYXlHWKL7BU/hsBaW0zwo2lyzNYfIUc3JZeYp06R+fV6E1/KlcGmuuoWOFQjo
WT3F3WXq+UBr1/bjzgmuYkLWjDn9v/j11p99ALyEMBUsAqLZfMDM/YOpkAdOGBQjqhPPjVR/SMeH
hgSTb8uBEei3Ayup8zezKz+RA/gi0noSF/T50IUEtJhaBORMBPSqaf1WDIOHBJXn2rDUs2vqaAkX
gclUgj3ubO/HbS3FmO3fAAGhERLnWtBqjMs1jun6SX4VCrBm8urqp9phVUG6bLNqy+l10JPxa/2/
g1TpX6NKJTgiAUcqPzlJTW+gWmXO0JzlJfkiB+uK6yQ0NGcXlLT/Hw0V1fjbXnUhlYAggv7DOARr
0JbG97+MRU4Ac2HoomoXmQMe4GXPMxrsqczc/pA7oKQOkOEJjWQemc9Ttaq6CgZ9YkKjGtBN08wz
Mw9bnXzTSj6uqmsOe8uex4tlKcOlqRdyFwiR1Uja72aOo/axKMQM5YejebkWLpRb0U45TqbauRuI
EaR5Ku4Nt6ivVeZNvsRzG9U3q4neJcKL3IFLMPewPGM6qXI1ZCbIgxgm1PVvVonnFXTS22pcq4WC
DWmJJ0dZVe6aspug8MFBlohjwixRsdJmfmBtcTfI4rI1Mt8pRHuwsfAuLuqa1dzWpB+N3rQtHeqO
YnlBKShS/TOpqq1TNSWrg4r5+CapjDsKKxXMHhqnsjkWbtWG9CVLAy4vq/GVPm1uDDUk1vhuAqwC
RkIWQkFyOhO1vmGhYcL8QfTnYo5ceblDKbhEJ0LclXbnpe6G4ekpYdvxHOYQgCuoS3dBUjvHOafL
l5iwtvS5iDdSxijFM/Sf8v+6lYy/P5PyVjJZBUBh0F3bgRvGrfaXWwmPxkC4aYq7MIs6EA0M/zUG
ebY0U/koX1ju/lRI51yLkNDflnWzQvMU0JZA9kvA4oUSrvGAyW0VhtExPFFDS+/KpXWD4CTz50C1
TlSZIbu37edcReVdmnVsX9PqLI0lkFNQuylttW9pQ61uoT5FO/WIEQqFBiV4zc4dEd+kixlacnhq
Q6y1vBL3gdDEvTzSaQ6u0QrQ0kO7U1Q9lpAhxOC7HCVTZ3xBkbM1x7o/W4uOZNQmZT/W8bussEZe
a16qxj3oYqgvctuSt2WMmY1pVWSs5GZ8F1ukCe/yTRzu2OcHQtmXSxrG1q1gFsELRA9NEh5Dzb53
nYxUID0UdyYt3Q0LMBUdkZLfG+TynsfAdFcosHEGOU3/XBstMk2nepZn8kUlSVipxqcwo9gPgiKA
mwglRSyUFDFA3mBPgNbeIGqjgS94DGwoxTHj7Aara/pWFeN7iKkWk6oS+HM8Xr3Ocd9h+eWbYhqL
6+TCkO51eogwU7/GVLMu0LZVCKccCX1Qd0Oxjwm43d/QxJH6rM6Ge+/MgfI01c2W6lG+gjiHXHvG
ARob6ZI7Sh5mIFSNZh54L3kKeHZPafACYtD52rBxSaoi/Q/chyY75X+lU3i2Z6tLz8mhAWVZf8aj
JICZJrOwMnAAXfWiWkq+xnMYvsoj1ADK7Zo8Cj2VRzP6lMU8Nu3EStWuecs5GpbTfDbNFWib822l
DcI5ofI0EJEZVeAJl7lTKkopjME4NmKcWhQ5ZFmDOG7zjiEs2GW5S27BYosD1VHc1NWdx1jMPDT6
v4ulMD01t6M+zpcVTU69JX2+fqkn91uI3NEtFiVPrH2BsIa6x3Ii2AHR9KhBcJPXKTQLP+njjsKL
575A12GA9XZTM45PyPmrh6GJHtHgG28TFatDF2sPOjqqlUT2xGaNE6CJx4tMXhrMMBvJU+0AURrx
szmX+3CmSygfk3EYFqemUu0JKbyrAVmdlUHpXkXNFgYqVK3q9jkuenMFq30repMl3G0aHlyr3tmp
5h2rKrn7DUidMoowWtWkm1zX1hRa2SWpeTButTQ4y/6GzOjrRc8OYbbjldeU1SqoPNhoqmwkd/1W
tjfM0BhWGen1oopqJM3IH5vlBUvpmzWbCM+dJR4vU50Px+mK+8Idm3MjKAYwBMZf4yRe53DHnpS4
vTeUQV1WuTrOyyb6Cql+Vxj0TEqrqHZ9bX8MsQeJjFXTkrjaJWp3uYV+jnFCaO2E3iQ3+pYIi2rc
64FDPCHy8Ktpm9qa7pSV/gfZ0/hH9XrBzBmOqqmuDZZJVrf/Moy78KMUNLbZqc3d8dtcLsYjm0qf
xpEZAWvT7UEg7DFeQbukLyIid9ieh2aPfg4Fqfy2h0KzziWgFjY3ROwJjsqm/XV0u7a8K+S1v/9c
GIdkhigpLDikjSvZX0jKMj2nTX/999WP+adehn+ohYZEBZbNGhKe6d9nrEjtaQEabn+iVeQccmfa
unqHrh3XsLdmbbzqYwzxsroKWhCntWs8W4k6nFVikihqgKXREVPPVD+uNOm9a1o587EbuidCBH9d
isPinueehzHpxWViX0hfjvIiaPMBwi3MKaEY94EGRbehrXOmRDqcqyEt/amu1bc+cO5dFhkDJcp3
0qb2wk3Fz8lt98IW8fO/fyDWn+QG0iBZBiIWhzMCmOvPYY99K6DoyRxPZeMh+fJqChRLsyFwxgP0
MuWt9tyPZhw+ZKu7dZN92maPUgKcWLV2dErvp1ODLkVsGB/Gvt7+RtH8XpPlIqFxoLUxIU2OXflW
DxLUmBwwDUOT74Ml30uGSbl6r+7a2XNW8hoc7hnbh4pioir1F+5LLALycB+KGhGQV0RnuWa+raq7
6RA3sXGSg2tQTogJw3g+DvSJ7SVpU51BvVBhesP8P/hx2Pz894/T/f98nKCNdFvD3afq6p+L6yDA
sxnRfTn2MS3XtdmqwcaYyAUXKd1kZRl5tMR4j6ly3M8V0dG3SZjiQQZ5CQ9iQ70INkhWPkWapqC4
J/oYIPdTsryIrmVAt98UOMzn0kiPRV2zDNA0wGUA/7xNuqRcBGI+0iUWl1DpuiNmwBbOJgY/fj6Y
R/UtFbRtOn08Sq9a3aNHir+UuL93demN73EExSIWwYPVJN97ptot04G1G8QYnGHF27ejejlCiVLu
rbQjd4GhcBVRk32ntMj3azrEMwf4TbJZ1H6gea8ehdZztzSBqNeEd84Yn6o+CCE9Y0xzDK1fy8Rn
R7S2r1VqDf6XAOjKpEZpa01ItgU5ik7ggkOr4426yGRD6llPy5kUzfKVhHdN6Nm+MCjXZsteRXSa
e7oNrv/+RWvG3ymqoOwclr2w9zXD0A2HNsLfR5IRAdSg6F104oeKAwPh/Ni3pC04qbcluarZujka
MKiVUI5fVFQUb2Yc+KHop7dmaL+VxXTOjSZgKckGrIEt4HsZOibFZb6fBm3G10bzvtLVaJMvQX23
opypeQdlJspGquZtS7syPufPuNmLk9MDg1aDpz/4VUGdYW2VJb22xfjtDbGy1Xs2J7+LM2FqnW7V
fuomSFgygEGy8l16M0EwcX2uI1NfyQe9c9EG42ViHp1TmO/lZzjN2bEmffAUzGZwwhJ+mLIGa91o
ar8idFUxxA9SpxAnbPKCYdiJ0fra0gXwY7cNAFwqOI5iwx4vgM638unvTOO+s83xPMbB90wlCERi
zdnGTQ/Emdyg5oVmH29TELT45ijX0Gx9lNNssGtFVjhs1J5unjSKCuRfYac8RkVercNK3BVt0aO/
8KIT+kryL0sjeCtKJrtll4IBj9wLHRcWbVBqKA7wpQC+9erWy1zuZZIoaLRbsPag44rKKHdKYey0
NvQboZYPaTzdUexWXmc8lic7Ahkd6XH4pilqsgshR/lB20WPiVd+FvNIyPkiC1SaetNSaZjyQH1t
I7GNB1Qdt7tY8QJuouXOELUL+nHZ3IaiBGURmG/zYhSYE6By/36z/1OU5am4VwzmCs+iDKP+oTLV
89jtTJeeWI0T6TmGshF3JWzeRKsuWW7qH2PLv0zrqvSpwM6ACZUBl3I2QPrRdfzUtPBVtH3Driyn
o6E19GeVg4GZ5yqViFKT2KTIHHQ1I5TVLI7FEjLSRpQJt+A2TzefqRhoGaXhs4Iy+Zs8KFqY4VX2
GAIoWofwV+8NPbL2gJn1fbsEaC1pWX0S1TtZ640mDGP//uH8g9XoeWC6DAwJjsN//1FPYU3g0ARD
g1IQPSLK9h2tPULFcVajLRVISg7yXDR5T6qCOh5Y7gxnu2tf2zzqTmnMrlMOYGFstifgCcTNLKMb
Upfudqq5OwTA2gc7QKTSGNvuVYMA2bFb5g8zUT8tKJdA/eo3qIXKTkmCahcOQ/wLA6e4RJWMFOjp
NeCrkoAJ+AD9vXnf+4NR+8Afgx+xUB+LNBfveZF1myRyiCtFSXtIAGnCcNK+9bqpPig98L2S1vJn
plf0VIbgR8r/GJWBRzCiRnqK8iTbJG5dQqZyW3NlZ4rxZrTcFnOU1zuPEtm/fwOavqza/rp3szSy
LV2L1atNpUn78/7sFbfvSMkGvitJqTwU/Tm0w+YhLaddEGXDuzD1eE13M7jSsahOBGdtb1gcwB6r
vKUHZLLZXRV96n23ymO33DpZkEYrC5fYFa7wt1EZ8vVkBd5nifJkQpn+Y4jHR2wGBc4er91MCuYo
BFLXMJm+3gZPYb1FtRk8d1YPBsC1ij2PEfj2vv9aBMSrWpbH4qfKvauWVnw0IUr6vhi9qxI3uLTI
6R7oWdrubspHpoGoFJciC+5YlFbP9qxlpzk1+o2kOCdReEWO5k+0H4m2pSRAYUhf2VGsH+Vp1Iym
n82Z4svTkezL41yFDHAUvNeQadiyKWSuc+NUxHbFPwTwoifgitZTNRf7LBrcK5Fuql95jPTbNtKS
uzJ3m52OfpzKjlC2Nh3rmx207jILpnvrYJbHf+Va+UGYZQ3k1vsUEJE//9+BqOKvSjKpW9VUzTUf
NCNFHWej3xBgmeoz3Z7FfTLnw70yFNWLhuppDxmLpBGC3N/h22y0PEw3aTthqqIf6kMZjo/Mtd6L
HrT7ZJH+DTpbb8/yHslr9M6BFdonkq0Vf6nXvvQDXTFDV9sf6MqwDBnht74tExDI9fiArj3bd3UR
H5occsa/37jOn20hy6YQa6uqZeN20l2ZOvGXjVdb142hqGqxG5Fs76WLcMocxJtq5GzlaZPp1h6o
YvnFq/TuQGnCXLfE8l3rosiQWeo8+EP63airyJd4L3QJOo7Sfe6pxVE0IJUk56uZmPC8CdQSARLi
YislNN0lunD2er9qsurdme1w19nRBXSldZlR5W+ioNEfwtGhDbgcFXHzQDQBzCYVjH0y/uiGyf64
Nfv1WdjPDhODXEJ2JuTvtmvPYZYPz9poNpvRGMaD3OZH2Uj2SxKRZGoQdDYFn3J3NNBj2Ca20+4i
CkPrWINHLPsxZl+q5BOpu1KFyJNXtn9ToCkqwqblVMBdOk0CY8pAWwPGnPvQtDnpa//ryLqd0m2L
kilVXgNDp/zHN/lHOIZr803qxOvqAAv5eKD3/n01WEejoQZ2UOxuC63CDeeVEel4XdRZORYdaTYF
D8slLEe6O+nQXgo3/t9RgQGnePn9/u8j+ZPhaD0abqaT/lduUiVyv2hdUaMTzqiHI2c7k9Fl3bIX
skB718jk2FgKa7YmjE/aYuIpTZyT8DLHOy3plUtRABbQo3il9pb6iNMo3Bp6GJ21MinOY9K53ErK
sE9zI9/81tprCA52tpSqWQaFFtlxI10ST3iWvrZ9hy+g1T5HQdAaXD/3QqCce1BVEe1dEdT3wktp
vvAUXSa3epeNxzRN+jXV4Wwv7d23Cno0E9Mq3y7y/EADJySzQ3M2g17Ye4WghdVsldpDFgbiNIwp
K62F824SVlijrFVMMb0wfB0Euevv//68SvH53+YZBxzw0r4l6cVjS/BH9SDPM2TDnjpDQifqMK1z
QPNLRzSMu8cGR/XxVrSaR7Is1NbdVm2C0Q57/SNrGIyJkMY9kSgHS59pPUiPmDOgjwSyrCMRclhs
uuEjTj/9ieI1JqL+WQ7W9Zi9OGWR3N0G9vCYIP95QA7sXCMDuw4dlEcqyM/CbqyjCHsoK+5EjnzA
mevMhz+OpOJI5N5itauJZrFa46Wp0BVrtkCAkeZ30oAFfjPmsUEjKoPJ7cqiMa0TBYcu1rHFNbD6
5vjvn7Bh/2Mqh6foMhqa3BzIKf+sRdWVCvSjSZydF7GdG1UPzx0LplfZteuz0tpUfequ66VFEBu7
QoUq14FpI7hI77SV6o7IlBfTYZvlyTWUWLJ0UJV94yju81wovnTpsG3mFhmibeSxpmyWxqkZBTo7
r8zZFG5nTaslO4o2jh6r1p5OV7gyCffaUi4X64p2NXzEstrratkRT0h4ZtjUIIRj8CSjKI1t6cUa
nxufLFYRfauHpUbsF1bgntr5JgvmACAYL/Lo90vj2tSgzJIOpz0EGy+EFKW7yUQFPxzS818Oc4Iv
eFSRhNZ9+YCOL/VDS2U/sSRZO5O5dpaCR0MYgZuyRBlL+E7UML0z/THEjwV9ogHr2kMD5XolRwlT
BD+USLPImRmbYzwCeUsL4FilhIRNTVLs+zGALZHmpi/VOfJUSThNNPQFjHrVXnbxumxCe9F1np/o
KY0Wi2rejSlBIyLbBVk2XwM7e5RFpayxp2vpicfQ6Seoqx0povCETrWt1/wGcFoD0Jes6IkpHUl5
0yqc3w7tO9iuxC/Ggvhq2VUikTJcwVvY/fFmvqwBfv9fAyEZNub2h2ysX0nQDPCSR8kpHNQabVAC
4CLtndNfjyyxmSWJ+vZvyOZS45lFssOvQ/c4xgFBTlhh+DesoNZlJMwlvW2dFYHBQ69IQDPbJnya
6+T1httv1epJrk1YTH9aEz7MuPfM84xVGAqOV11vX2TRsTgZo2m8sNxrduQGjfCymmYXRsWvo0LN
DpElDv2IesQKk/FC5EazM5ajcbnWGMN5omK/lbcjwXc6/cxqPDXjxC0jlRCeugkjoySog0S8cCh+
NdIaNfROiulMyHqXwLTEtYY9VbOrGVrPE57RR7aoydYYB3EK8e7eDalbb4Ic5HVOavHuHKUelUO3
0n0DAM9vT3ni2B9l17Zkc1IEDQjjbYr5VYpXE0Oft55rXfNS7x4W0Z/smRV/O0vsqnuoU2dvJSPU
kSF8odPXnOLAVUHEOON706tg7z5cxRP7HHhZhJy9RXmznE+V/sliPqftHWyVrjB/qoGyjRYlcOYm
xUlq0Zi24KlVw3wggrz1b19azSYBNRFfvBRs1SihgZA3IOuWaySrJTvqBoToAGjsLTN5kkDqKPrZ
4W+8k8NJbRFqffPxqxEAa6w7fqKm80eQ4NKhl/FKG8w8yOut7vYMGsqwlS1cGrGbnPbwnTwLO7qL
gycQR/Fo7GLFTS5Yq9eONXf61Sp664L06Rb5OQXe1s7HboXIxdUg2psjzI5x3eHfWQM0Iehgnv05
dOfVbSPAHTQep5ZM10nBLSpZCXlMCGI59PtBgmLx2YFGUsIngmSCzZy7oMMXU8foOc+33brSk7Ou
hPW4E2pTEdhG62UqxLVosUS5FZzOeBkc5MuIXxOHcL5tbHs6s/avVvJukOyDFsErm57u+pueU6mh
6/e1jqcu6MqdE5K0Kz8W2fFmvXetRgQU/eCFiIEqiEaTjutKhabSiDrcSvi35HfzaZ3jJTFuYLx8
6QvrQwr02BIyGQzBly74cgMbRHzgBzlXWhkqX0MrvANc5HClAnsiVr23oWLr80tYjcqK6BLqe+6T
BMRLLrxKN3ETmyhfm6TUsDtu5a8kfwf5ggr8PzbGlvuPdoe2FCpNwMxUbeju/MFlFnMYZHCjs1NS
j7+sgGGjnetEXUl+FgMP+60wW2R4nVUWyLHneDsatXY2K08/tdGLvLVhz4htHdPJqEnMeoicxr3Q
NCIw1w0e6N4GD2LutD0AJ6y0yzX5EtJYWjzmx5pAbgYwG7+riCy/yosRHVt9tpMRhVFbXuU84EzJ
87yclQQcI/lyoK/Lqc/SExewKWzXZQ50WyM+0yeTxCFpamDA+XJzBKSlpT7kk+qwYXCsh97TOoB9
hDULSGQQU5MTiKLqbh5LRCChl8IdaXkPfoGuw3ewEH7KF5tC0SqJE7rrS3k2BQ2qqVZECghnuGOS
jbOCiiAOVWRM74QZ+2ym0peZZJWqTbNDNlfqDWziquVnY2kCm33eAPFqX4zConrXpukdAQ/r1lbW
acRos6o5aqUOJNWB2suj5V0wE1/dIqrfl8u3H1h+1DQbpC+JUV3Z8W01ggg/a6ep1wIQ9wNLN2Xn
tMOB1XB3X/X1Wn7CfZCLVYGf4j6q8rukz7vvy8EMPWmnqLZAFVnwPff9DImVjgGD49WFtRUEsXtx
jMLZYUXqfFv81I8QldivT1a/5qa+JHGD8rPsW5C45ChbJmAyGPfQQYyTNW8Kja5uHZGgCpohhwO5
oQtyMtX5xxxARc+L9Oc4RgdnUL4JMlfWWRiuqSF+zF0lwFh0Lj0Az2eK8bMy/5zjNEGWtVF04sKK
Wn/VGyL9Kg0WFCtfi/D2XPkWamTkiYWjmdvR9y5pV2WFwEDrJ+/Itl9BvIgixYi3cWVQHBz5E0sP
Raoe7+piqXVTT/NN6NPrACBZH3SwmHKb8DO7I45SPZIBSDom+OyNQ/uy3ZY2bomiyl6G1nuKMYnu
0/Ccxj2V7SY5qdxki6kTK58DvZB9r1btWqe/K8NwOy1DqzLz96XDC5OBukm7Wpy7puY+QGUNEBKv
AdG1JmqzINOm8wJLXaVNEz7ioyDgDn4etJvjlJdUpPNwO8x0pyvWbmNY6AfLOmhu7Z2d2vBY+SUm
u27vGLn9eOxSMR6JSXu2bbLCIpwUG3OgMhXTzQm73rcTMW565gUtR5AJ/+1QNs17hc4XHd18Lqt4
XabYzyrz+2xi4JvVD1O7j2z8NTp9zr4R59xpMOtPw25qne+doMtYJ127dwMgDbU+4xCZnzIvgbgX
QaTpNZNY0Qk0YkgYKXb9jkW7dZxEhQrV1mkOKN9rTbu3+XOmvnOvatBRg7ZPTgJUUE0pOvY8zy2S
7tWgCD6/kHzerj15Skw4Yw09EKHfjo6ltfJqd4/Gslu5o5f+H2Hn1dw20m3RX4QqpEZ4ZQ4iRQVL
ll9QtsdGzo346+9Cc+7nGU/VzAsKhGRLIoEO5+y9NjAAZFUazy1T0wVz7IsYTArsOUKAnzot4gBh
RNybH/OUOtuxIV07Kl59u7DXHbrdA3tGuCZy8f500YOnN+9KyaP6EWoTLQW8AEjMRgUqVe3n23S6
4oX6HjeTj8FIz3aVN+sARPT+JSmGE42aZm11qdxSHsSgnfQJNBTkwW4vP02GL5+ioKye5CDf/GK4
ZsYYnn71XEFWl+d2lutUJ5AtWsZ4MFzwSSD/lPm16PNiI+d8z1dWi+pntL7klliZ2bwqcC+4kF2M
dhNkPGfSXvf08gI+spG3KwcrjChqEUbxGbxgVwBWhLx46p5L17/CXlwHzlvSZdQIqK6GGRJyGzPP
LY6/VJZ/MKzumMiH1q32UfXDth5AcGNleNSdQ+sdQrJzetjDub4bx2OPjioLP8+dwyR/0fwXQuiz
+PPQkfgbov4H324iDcq2Xtpuqd91icudd6KgmDcnA+me5QVrQ9dITn0jRJCql/6O7OJbwcDz6KXP
Hty6c9cVxrq2gwEJtvbse0V4DjpcW4F+Y8kbrrXEyc5G4e3cjuDV7ES6RLOZ0YydixHt7GDnP8JO
EF0c2NGjAWC/oFg/yJqUxNWQwBY0g2EVCXY3WlSwnrfT/r0J5Xp2CccjwHQdeTkB9qbfn9L+wxPu
iGgteG3aIN9qunifDH0dtiXoiaynXpnSdem0elV77pmnTz/GkU4G82JkneaSSUK3jE3YiENgiuTc
GQblXYaRqWqz4+hoZ1ksGIl55E6P4h30hfLiTPajyeaeKI9s1aXfaRNCa936FHTAwwMXsFloZ7Qk
dl12I7LuSCKrfcwISUz9dxmU+sqz5XeK6WUBzMq/qTV7HQF89JiH0349QKY8q36xV+k1BLzx4Dhp
9KAH7mdlKcI7V66El5trC7v8ySGS8jCnPlJdu2R/OZjFc15WAlV5q2MfAwTodKG/8yybDA4BZrUV
Dc7/kr6FlWTTrrUz+35NfZWuH8EUSj0zWAn87OFBI2Hp7DtFfXUR4+FRIWNnm7W0Y6h0Du+tTifG
BSerxKf3f5r7bXcwjNonSEYwM7A9vk5NuPURTxy8uiRJcenB2RWBWTjXg0WAuHGqyn0gSHRam7oe
bVlF6RfW4d1KOallq007P/eI5iPUb8NHZt1hwVMHOj/RxbxrljqEhor2ECAYBNMVAM9zxvCFsofY
izEGJR7Lu/AQoziS/+VlmQKgtdjjbGfhDHAqquDcwHBqzYKaqeoH/3vxxlCZWH+tj1EUpkwPi8Z3
PND5v/fETRTPDlhJhEQCcb5a9nqedDYp5ao1PKjoT5Gs0mk3U3eAKGG/NVL/qKYs4r2b5t0waexg
/WGT2QyDvS5fitnVDoRyAyVjIL10ymg2RMmHaMWmQ2PzBoP/crcmWOUfRvSsFi/RMNCabZvy7FNG
OtfGnK7ifChWgTYFL7mZpPuqgisztj7OlbQ73WPNCZ0lIM3WXuXIQ0Tl62skKgwiYvIAq+rzzqXg
scnzjiDLkPJL1eJOUtpxbuVpAxj6+4DUbDEizS/QZ2Jy6Zjhhnxjibp+19zFv5+7MNRpb78TZxzV
tXvN4r4ldLTcEH2Wf89qhGBp7/H+QNxLR1fH/N85m2FZfsIW91BMXtp6hItto55Ar+xfMDnvw6IA
t+zXF7XTbrKafW5H12qhflTMKjvfDWbMtlG9duApX7pQ1qux99CM1HF3nmJMD4XhRd86cgfc4gCv
hYUUmPwy9L9ASEBrs5g1vC5MH93uk0t14Xq3wFlZKC9p2xSP4xSfVT6kh9n8ORf9Uc5O/n2q23w1
56P9nGXln/jZf7/9UHH91gb0TYqzBCf5ng0p6B86tnE2hyYE33e6yxCRElbsOPXy0uG8U9V4v3CR
ILreY5eP/Qp6T/xHJVi7d+4ffeQhV69hAeU0fo7K2EtxhDtvTA5lY22JaGvvYETdsAACOvqtztqL
FYU4UwL3amZUzw2/cYCHRYAzlMeKjzwHFDwHN7hC63Cxa1VeBZX/nmGDim490Wd8yJd8rcbS04do
rOMjXAN62JFzAsddtR93O8tkxcyMtU8ZbOHsqMeLrihLuogUch6GgpU0f5xOgX8xcMn62MjUb3fE
CYJJKxPn3JVzy2OGaEAErrzGA2EhRm+83SGC1gyiUFKqX8pltrZuPRgfrjRHYMsL48hrbRQY/XDv
bDDBNHS5nRijNOOTOnhf7m89/yf1BEpDpDLFn8cSCnGKruFQpbHziSzU69xT0V+s6bT4+1WuwgZU
y99dtn0UDjHEozt+6BYacYaDFhMg9nWVNOBjKR42HbPYytUJRwoBd1NC0h/UwVvODMLtd/c70+5L
qHv4Aze9RirDkqLOBnQ8WZ33Iu9DyRJuWgc14qs6Mp19RoDOZlbbS9vMtJ36IU56Vv+zOxguE0m8
r7l8M7XmR4Pl68xGiBamJbwVDL3iqIwS2ahf7gZJXPdfqsX2Q0W+uf6Zlpw67RqxWLdmk9Pv7ryQ
agAZdJ+NYlYpmIP+v0QMSjaA044dXl0TMVrFvMmCfWrB7mxHozsq1r5Cg6hrWS27o5TuFzlA+zVG
w34MXKM5iQlC9PJKl6F4VGezKaAZgy7ZqJfExcFcEQzJGxNk+vrXW49kTe5j9tN3zxQP3K1LBElx
ks01mAEaHDIGtnjXqTvJQEpcnm3oOuc3vQ2x9bmy2qvVLHW+/Ehp+jUpt2VqFQ/WEsmhsjrmxVEV
olZfAVwieTsyMYQhFL9pcNNJQ9WcFaEb2en+WLSSZwrbf6vjqwA9cvz3YUX8Qx2LNBJ0ICFkvu4x
uf1WQ3EZboxSb9oTOrBzGtFHlQh5PqkzD3Dmdca5vvFiQ7zKWtDHybDrW8SUvGYymvZokaYNoV7O
K37a4jwNzN162TlsayLzMZP5Rf1TNxlJ3U0NadJlL4MGEEmY7HXZnQaQoJ8JA7sV+OMu2XKwF5MN
q4JsP/isOapB7rLesz5VoTGeZ9EFEGpc/QMFQEn1PhaPydAYt0Yb8JJElfGRxWEDLSUyd3cOeODV
/ftgLM5Py/lDc1m2wstrX6yymP6DlWGaf/cfUYPyGbmJSgZt7yOR/L3DQ/GL1lwD8niy0ZJkyYCT
HAYlgGl9uMG0nlW68TfEMG+aR50GtiMLrNhVElPJiKj/UK+U1jEknXAtKh3LJ5IZW3eOLOiLp4ak
+1MSBwF0omCTU/D8SfvxoTJhOwV2+bWiCRp1bghdx3oAOlZ9HQLHIuXJ7V6JQk+XTon2EFNNBh9n
bavajD+kn+2UNHb2Nao/WoVkVevcU2gZ2brOW20zGRPJPkt5p12MhKrQY9IL2MaxPDFzkaAggS/C
04gpP8jBOEQWGjQWxMd4Uavw+Xg7mVQ6uBoUtfM4H3Krjp7wLLHys8YnWAbmCk8Gi9X7BEIthXeT
faPV2Z9c4gWiNHD+SGYTkWaQ0Tky0bmIpLa3lCeyc9Dnmwyd8vMwsLc3XIKlo27IjqUjoed0AHE1
QT/NTe0ns692ChqB/HGfjtJ+UhWkPLLxJVRrciRW5kDHwNUn++QnZb2lHhZ9o/cWtx8DXY/xaUpc
76DWrpWgNQPzplulbpRAk4PymaXjtW8HFHstBkil06+LydqHNTp9raj9VSub4KCYA43XHccAGSOi
zpSdCYU3ehLmPjGN4NlBwL+Sgn9wB+doZpHsrdH39h521mONn/E2uewS9IGuzDz75s0bz4PGGzUO
0bxS35B6zwltbBylabAYx0oi1GP/OeOTOqvABGU6oBmZrsh3kYcKgOJmdnEtB3m/c9mi/BSORbmt
TL/6bZuuI+m2z41THOKlOpgmHcy1SMiXasRc1tnoopQxjRTfWyNgucFmBhwINmVfxd58NMJZu1pF
Q+hIH99APJIZbQwruorT9ZdkrpjQibLo0i86ZYJdqMcd6M3/P/O85tk3m2tbYH/uXb19TimWH/uu
sXc2FafBabbdVJBMmqfWOwbHP5w5nR7rxug/eaC6hZW9isY+qRq81qKhM+CmbA0Sx6uc9FU9yE4q
kMDs2QvpeQGsz+6B+wkfTjOVIwYbQQxcVl7UoafEuG2cxlz9uqbO7Karz3afHA0qE5fEm6a9LDLn
fO9F/Ptw/o9sTQWXW/r3KAIZuv3flBqV57ToZ2f/DFcBMqvMxAuGBetk5TqZ1Krau1xzpUEC77HN
uvT+NKtHWtpufUh1m4jq5TGvhHi9h+fRfZLnOIyMh4xV3MMoPnmVZ96vVNL93AWEqKhdAummD+GM
W0sOixZrTOudB/XhSCyJxLHstQT1lvKZzfqwniFp7/vcpmflGkj1/6M/4C8a5b/t13wTQafvORbW
9GUe+7tqJZ0wslaWG5zRnD1NRU/CllfJo7I/kK61iWtDfgpyzWa0xHekro9mRTIf3bRjXhYukKml
3yxqlB6ZmA8YGqqdSm0bHXMFO6b67DaMY5h3mfYcc1yRMTI+JpMb7yiEjTjZo2SnroW5Ee9SL1/j
NGw/FQw7U1vkL16Q+89Vph/ariI4y+O+wFpDPw8H5vO9NZ3mpTyrun0EzDzRpXaCZ19ciDhdRaP3
U0XTKrtgkyAoAw6R7AvqxLc+dpIrS9Q1po/opi6pgy3LauuKAbfc8m3qoL4li41jkszlg7qkI0yy
lqw6pxsGsrnd8UuasouQiUwfuzLTH4MAB4w+cGmBDRPVAcsqL971Vkw7GeK1bwR9cidBJ7Qc7OWm
Ssz8s++N9JqooB159SW1cGFuYvdH3+b2Q8AI1u/BbnuramB3DxZOu2hx/R9SDAIJ/nF3oKs0hGUA
X9ENlj9/vzv6GFJWM6UUawKKnKrTAejlpxCl90ikE2mbhRFuC795d2sAIImV+yvTqe13mxvJzqgl
hnHZvnhoejfqbMjY1pa4gFKnb16IVfzz+q/v+HWWlj8rB76veuxKy6a9muoPcinRpHY3PDX/O7Nn
+89rlGS+VqgRTwpkNMvBOt2nSV2WHzNmtH3GvuPiuU61T5YzUb+qzZCTPaFDDD7MDAHuIv1MsvZE
Azv/Ah0SQwztMjOwKlaiwfm+hbz3ci0kZXftOQJ6b9Uucn/KeRsxdOl7LqfqGDg9g4zygAI2pKAg
2nIfRYVFjM+MWizwTNq0KdVKXSPzKXjWWDx1K7l021Orqs8NgouhKtBDDsn40U3pdhBleZ10YEpT
pbV7u6OFrubmObXbfcamdi3V/omSRbRtmvSlM2Pq1xMuYirO79pQjY+18OYnM64/wx8FlTOm3Tbs
B+0AENrY3INdyNlGVp7TLtaL+FmtBTLIKyQKIeDQNQ22cXsyQOs/m6j+n8qphyGb2e+ON7N+GuuC
sE9iYe+dJ2FG3bbWag3XZ2k9l6YOoDZwbrwBhMEvECp1VrYGHxnMPSVSRiQYE/UHK68dzAc2wvCE
mJz+EhML6OgrOP35nDmy2/o5Ukp+Y/rMVkc+HREkVwVAbjr+ZMBKFKSXRj2aevZwgblONDJ4JwVb
xeYhDn6rUYhGH8PIm9XbYOkHzvz1G28cxY55ozhF0PjWasIkVVISqE1mr19lqMHIKjxGI0GjRUoh
VlEDTJ6QbVhV3lpteVqB77eWMbGDufEx+YG+c82ELZPVkexL1+1JRmy5vM5t10ayVnVHVlXVRdcy
Pvc6TDaRLr5mrfFJNcedke6/JTvzqBSisW73uyJG2KMB13z57YysXJpOo47D0rop4GLHB3CiGvhV
m4EbJDbcLs+I6VDxW1xSD3Lx7Ln2OjAE6yJMCdOBevWbZQXPqSwFgrSs2fO/ItCIeDMJVzOK+aOI
sMSonWghyACYmNEP82wb9NyCYz8N7SXu6by48rsaEivTfROJ0z/f7Q3FQMKaA9V+yUvwxyI/pxXt
wAg2dxgXFyMI20+dyD+pTDG/AeRuehv167OEDS/qN6+pwMKtA6ARLfOxOiT/O3MQU6SORr7U8lep
yqg6gMWa95Zb/XCQHsGU0Z31NJvhuNI1WV7up5R5ToXDFBBRgdhEJhj0Y+behI9wiFh2/JAxQVBW
aV7MNDoqD5qyajjJk1bH6bpavhzR7COXgV+vyu1bklfe87+vcJD+/23gxpbvoZUGko8pATuz/jtt
xo55oCRSo4Obd8FGuk37APFhFbvSBUoM6M1YDupMXRttH6hUxlOGDE4LxEeP//SqxhQEIh9NWSdn
OnQHmLLOC0AuXAdNP+51zPcvdWG0FFjnYjXYNZ5PpRWLPMwGs/S2KHOwH4+cgS+j80Gk8LZsw/8/
gzd/jpo+5jaigz6W3UfPJmQLrDM+T2n7NAvPPpdCzLji3ZUiXQ96wDyZVeyxMjS2rBeeWIh220rS
QdGctnwnPbVZmV0wAcYvqvc6Qz0soxxphyvOLvfs3ElvPQVeeEWTHl1Ml8b8nMn+YFtUrUIv/6QD
KPu2nKBn8g9zUNn7uhoe27nrWXKE1S2p5u+La+AB/QBSBMyHByejAqQUXb7+uZyG+CMBsnxojQ5Y
Xj5sKUTaL97irqbwQXiTQOqfCO/1Li5Z+Dqt5hb7oRlairOVdW4G95N6TsXEVCoMR94Zd6IKVhNs
xXfMVsd4dsdPEIvqE0J/uhfW6P3HItFQuRp/XSXyJkMXtqHLU9uHGvYbeSVAxmHLuNHY+MXBemKz
3LUYXsMs8I+SVSWkjsr8Mo8vc1jaO0MuwfLO5OxMMm/2VR9iPYeA6aa5/0aahH2axdBunKEzPpKF
vTzFGSKeoDlD5OuYnOuVb+r44tJx9Dc0ztCN5RgQpjG4ahDVDppjBWczj7TzIDqi1ic72+P4S1dq
zijdOrtNnrZRi211iPsq3Yylnu4HrbnFg065fVp4NfNosFTw4/29SmdVc7110nDemtVoH8RQ1R9p
+KPwMuPdq1DW5gV+MJLc70I6Q5T0anvhkXdOz4foBsJcRkDJMZkFdV0bt3uTJUmI/+nDxtpUDKyn
tNUuCrrdWREBq6kmrjiVEzxl2MfJNkb3K+Js34wifTOC4kmVlaMSDmUnCKZo4Tc8Ci2Ux1Z0FKZH
L36a8vzL3W9qZk1Balv3GZcEHndjbg8e6Xpb9ZK+U80Y1PERZtF7h4aRjGD5Kcsc+9JcRmq5yYCg
vNjKpcivKv1DTaDJffly/2NmKFQL9olSc8cNCU/rC56bfK/2LFTguqeR+KVlF9MkWnuaQdwcSI5b
kZnk4lpCl4vM3znqNYKrPhqcw7+PfbZu/m3so7pEA8q0DddiWPSF/XsSvd4wuluO1Zy0YkYebKJK
B5Zln/HtzZd4qA3A4TMlprCPaULqPlAs3zgqvbOXW+GxmQrc4BTeW+Ne8QC+kV3TqvumxsO+sGE2
esO3Igleo1GUH8AbiVwgRocTTDzT97Jz39tkqG6hl0XnuOJ+0gubLo3F/sZJGmyyJuICf4BCWOOE
Wbp+sQz1k1phN+NLUWhALPsBi0ufLnYx4Icu3s4poI+oW8NebcgxCGkrxBjioHtG9Tjl85rsYpZ4
qKuPah8rJcmAJH/U64BN3pLWRWLHjFZvKMlhTIbiFTNAvDa5c4+2mRTg0EW67k1LPlFiDbdNX/X7
pCMTJDWK9oLrQSJSKttrLj39FaLZRthfoQ/rzyq5TU94ErBYPdMYsFb0W4e1WgeYffTd8vLqheYn
sjO4PS9ANc1dA1TxXIE4gm/G8r4XrEYKlO8KyNJOFktkeI5enUcXTJKwJSmuaHghyX5QNbaGePKz
HUVPVUJAUTFgT05Mhx0WAtUtNnsNFJplYiQRCP8WoWE+lskqtcf0GMdRvO59Ga1JxSwvuU3acrxE
m1Mx9Vczad6XTITNjjvX3HXarD0VEnKihXnPzKjNxr27zDHLGNT1XXBWQ9LgwOsslndB06I/CSj3
M52Ql7mgebWnUJYe/Br+XG77TJkyZZbKvS9+0TYXfc7aEZNA3Fzur33qxaygaSBzSR3wQy3fgkqt
auwHocrA8bgfa6Q8ST79XOSJZzYW+pMzpnBXcMsXZSd2Jekpi7MrWmS+mAt0zF6jJ779CdmIfZYs
bbfVcZOAIaJ3m3W29iOokrfIq+2POU21VUqj5egYpMzOhnxz7dn8Q6sWSURDHpxJoZncoZg1BF0L
0+l/BKb3PHhT/bUeW/JU/ATJg6YBAtId5ofa+zKlSXwWSbtM9ZyBPz63cQBUban+/2oGeKUbbu6D
T135Pagh50OAFT9EyKmsTdQJctINFxxwIUzqXHaNdAxQ2JKHEA8w7wUhmiD+qKO4TMdxNmyUOEG9
ZKfab3pkktdY2B9IHqOXsvOm1YBACusK07at++F2LAf9EnfJhZZ3+6wOZhEY20qPaVaxHlXJE5M8
VTg1vrnzwSdU5UxJks7EJJPT6HfsYdQuzGz1L27mWBuFNtJdSSBtkX8IS5cPHQnLLxNTJHH0UMiE
1dxqLf6uutmtS0GWwOGrrtXlDb/4eho1nzFG5A9ygllrV7j1e7f+hA2p2YkE/gR9CYKRvcHgQSWu
dMiHy0hK5X5EprpOqgRSXBO2J7Vry9vuWBI5+DI0mb6FAxF1R88sj6DcklMim1e15jKcxz7ChqOA
puqQa9FHExOUAzz3FuZU23UpmQmXs7ALkUZr0r1Gjny2HWt4VOXcwOufh5Jy24QX4ZzjpsaumqJI
w3BKKG/qbfnJ0WvlLuowm5rRvRelpSOeJmr6BWqBb3HDiOfMk3jsS/tAvzF9NqjjrYMpkBTTWGmz
/zfvL4chMTf3aiJe9Wql9gmxnjKoZLOLztvo0NckJtnmeXeg5Zo9eN1wLNDVnlRHijzn+eGqL7g/
w3VCFsv45KF6ZJDQlkWzU/bxypBTfRdhAAymMIAABUVegeCsYv6Jwh8KSaC3rQbGchGcaFO7vJWZ
uRFLtmfITdtlpX9Ng/pVVeMr7JD7UeBZbmdauF47fLG9peBb/kH0a7hG0t084bGzDwljz30LZVFX
/CCekPLA1PYbPhZCPxdmlTpEDtLGqkOlo2pWqkilylU0EIyF2lJ8diYSDBYUG1aQ/FY5TnYKw/oD
e6w8Rpr3bVjY0Eg9y+t9GeOju6wsk4yKoAo3Iiz8fZKbxRoTltxpmkauXDil/xUU8o/ilCnY5GDK
t3QHZM3v8/wQLXGF1VSeqsi6JRGCQU8Y5nsIvXwV1lbyWM5uvHbzpQSYi/ag6kjqoCq3eD7ZDocI
6hq3u6raoToMTjcy1HbERnSsU5rBJtvKcLRd0vXTycnt51Ib52vDRv6uvYjcvDlSRBXgDshTubES
HfbRrGkbtRn89VKZFtuZoI5/X/IYqkr7l/U5nUkqdC6zj88a3aWr9vc6HTb7Iq47zSQDbLkrQz0F
pdmVtJsyP5JXG49voQHT2OayjJB3amSMxePCESMwOM2XpkcIcsFA6b2Ka9pkjqzTB9ed4fnTsVHF
q27spmtZ28PR8SYw425bPkGvpFlN45td1ditVZtE1kgBZMPP6WABbwvIFZeq4zYMfNob6ALZ221F
hpSPeemmcjkaeuJUiog2oZJJAGnHrSTQcK7mUIRH1QnzVGy5yLHnRuUTriXzexmmv05Q2ICWxraz
ixI/OeE7Ntdub4i3pJIjsQJFg9u7FG9OnrpwQwvvOJmx84ZFgOSBifQ2vQ7o2UpDnNLAg3ocGfkn
doh/IGhHtdmy+NbdTO5DHEqXsl543lr54IgYkGdmyT1zBMNN4kdbWlZyr/YDtWV9bdyyPMi8/mGM
ib3rc5q1m4hlW1oNKWK4Buji/w5lZsfwVWnE/bqmzqQxPbapnW0sExhC6WGjUP1fExbEnuQFMiM9
3d44sy7fa8t7S6Ud/AiiaW1Rsj4RRWYchI1mY9l1JnNUr1on0l+yvP1AZ0+zTxPmZ25aBjJAVggh
4S+02MRKr8yPDoFIGKOYONqIBlqTVERlsKloDTJqlNStbW2KSMtLtSoNW5DGeTE7FPa7H+j8sdGn
nwzRyz+6KCPyVcoPiIFkDy25dOoQLGeFXZJ4OBnaThhCXzX0RY6G7iXPJQv6ZxfQZFU1yU1dQmlZ
rmvR1ukW9u1XVFjjW+90P1k3ZD8zZ02Sov0TveGX2SUhBYSndZeixYtqhvAzppN2OmqL2lg5gzLy
VDe47E2yR6ujCFuqphnLOPUHxVpmYHEvUYQsH7KXskf89wfY/t0FDriA0i/grWUkA2CwdGn+4gLv
apaLsTP1RwGc6mom+RBBwd1buRXdbJ4G89E2pnR/h3HGVlxttTH5LBZ3sSY6ai6aPW4ynC7ru4G2
rhJvJZSzIw/HRQC64NjufjIxji0l6/q7IRLQPcu8QFhr9ZAI/f4ANxoi4mnyX0Xv+5tBWX0EOVfb
oXpt02R+Vtqu0c2HtQ5I9EB0tngp2MKQVZTvxsxCSJI75Xs1hs4CfSxP8fLSGLJntx28mzPWzsu/
v4E4Q3/f9KH7chxsuRBi0Qfpv42AVqiza9ECytGTMI5pb03PU0ensnfMT02fgCYVxTkwJTcgIpG3
RDIh1Gm+CZycia2KP8K0/RinMvy2nITUkrgDzGajxNuFRCit5Qxp+WgtWUuk+6ixrhxA02h+/awF
eXuG5Oc9mjzo64rhf9vXZLBZBW1WvfPDZ0H74IDFdj7IbhxXcYG8CtzPNlyIL7HJKrAY6SGV/Ky9
YB37XnUDMlfXc4CLwkGKBBzu0KJMjGcVsH13mOEZvJXaj2Rp28+euJUpgTgEuoYvSQRGrVqkHK14
p0w2sAUerGPTTozyg2MdQr2OP6fgJSutqh7EElPaTxEIwTH5Qm17PFpW7e3ATMp1V9bufXevdvX+
+FUYBJiVAHoQ0ZKNFs+wiUzyTiyEp6B1aHCtotjQP5teLQ86AfP+9OneWy9NpulEDBry+e5ZI8Hv
mW7FuOnwAeN2YMV4X1fNXqttZwebiq6FX2kATJ+jMe9WojDoHNThm1th8Ycd/n0cXvUk+4GTFnG5
cIjZ0woenqUPM/W4LMzSWPtVFz9CvEaCpA4tyUDnxIGuuww8Nns8QNZ6xLRUEqehWSK5aZP4UKyu
3vfKQxDJassertiPjjesnVpix/2l2tPrb34biKPq52vQ5ws6pruwnNJrDGTiL2fD3GfrCUnxSoXT
TC48f1Rk+n9V7H5/HlgRWC7iGkcwWLq2sH7rcdejkFJLI/fM5t3Z38nuk9bHG0aieatNCSi5Lo6A
MTrETEXCDQ8+JeFtQVvr9a7g863xR6Lb8cEMjRCpdq2/YpR5TZEbBhpsopZKV++2407RfCI9wshX
GyRMpvGXJluSIpdL6osuXP7r8o+iuWv+1Nj1KHuO5O/lr3VJTIPDcvus2iAolTDERO28bXL9e9mH
7jEk+xhHDPswT8k3nSyotgg8MHdUpXtrnMC9Zdh7nHS6qSvOOLs3Y6rfTRSBp1+Xklh/n3JnXIeY
uFc5AUfV9T7ZNuYDzbYTuTAs+tMSiPccXn4d0ODv7jVC+t4U/sEvhWNWPjZ0JVwKYrprfrsDImsR
feQLuiiy8bepA0no5W4eHRboTlhv82UmVc3oeRhQxVj68JI4JsGd9P9hlVchIMvY3EiBNLBuHLp0
Xfo5yoIf0AG1rxN7bEpo+7gYIeuGrEmWk4kr4FHkNZ/cCR0MXkdBjFfeGhW2EHBL2KjrzV2Sqjvd
Yzbl6UO5uOkyzbBOhc5G6H+XQN48AeKynvoSbAXWkO7amEZ0LRwizDoWPd9wTM/1c2H43UPli+S5
tmPgMLTn8MiBPrJxPx4o5OLhNL7epaXdnMYHJ6fepgyarl83D/eSZUhBetskZ3tivTbO/XAl9JK8
y6WASVOv/4/lsvitOYJGmE4ej4Zu2dTD9N8ZDmFT24Wbm90Jj74rXxLN6F/01hNnsTRJu7lfUdEQ
28SX+OvZ6wCnW14jHmULbznX3nL4Pux+WzMZvMe0TXeN0XpnP82wUvYhlpmg+BaVUflajCOZhICC
kLSvxkofv7smfv6+8aYbuJot/QTrIPWqRx1ukAiwSL8ZuVmR5l/0BKCYI5aoSZ2KzWilzwTGa5+c
vr03vAIkl+1m8EocZnpNUMSy5W0mOa17UGdHQSNgwO8FhI1As8jNQNlnFnm8y8usyrTH+v3fp2H1
zv3ah7iL+tqDq2tA1TR5g38fdcRsVexQevN0392mCziqRmP2Hgb9Z78MtR9Q7dd9YnZf7tTDtIJy
V7nuBpen8/TrzK4Ezqb4HZQ+b3+dWenG0/uMeO2fXt9kJ7X06Wz6IBE4ki3Ov3Xp9KDVwwGpujqL
uAbvP6VhWjrppRsJfolEyXqd4tgXMQYrucwfGYV1OHBe/Sj7zD0bdrNmGvdXmgM/cT2XM51uwllH
yBdOhFFJHSI7QoVhhu6a9zfcEIRM+tGw8J6d7DV3ivFBVcOtcdIvhLpd7uVwHQhfHmdUdCB6G5Tm
ziPC5QcVBDJ7qGybyU2fqnnwDuTqRAcC2eWhzA3nLqZVU1fVZz8FIRXHQWvLVUTXjE4LupFRugH1
Hf2t0crwgbSJcENYQLfTw77flTKl7CekdnbT6k2nlrXFxmK95enSaijq50Hzh5UDt3CF8J2Vo1Hp
j8gQgoeuaaKNzCL/67/fKZREfluwebgJsYgYaPQxi9xhzH9Z8jY+qCDD9p2jxtO01pEP5tSNKmet
sWxa6wVwQoIJowchCxuVeqPttBFhKFMsqdoD1lkTw4dVDbcwy95FtgDGjGQ8tE6ZQPXM2iu75Xbr
tjPymET3sZCEBiNcG3ybsTgIEdo/S/3ZXyI1liRAbwa8rWiI6qDrQ7Oza/kWWhn8qdEfvufVTUkr
KSkhYZoIWGT8D7CDN/4jplePndEjRRD/UV0JfTw5+VDS46jcWx3O12FpaIfAcLDQF+Gj61UWWguc
FXFPdef/CDuv5caRbIt+ESLgzSu9pwxlXxBVqip47/H1d2VS0z3TE3HnhU1Q6pJEAsiT5+y9NlOu
eCuXlVisLUS6muwMDVTlXvpeDCAwAZ9+Pytda6Np7fygJaqxIagRYXISpVcSIQh28K5+HAVXIwEg
b+o5uVItlJD5JfPa9rH1surRDYrXyWbyZRcUIgWGiXnROF62aG3IHF09OmebRte5oFxcwz5I5tcm
q8trn2f+KY/ie4IP8gAAR6YZnabAFlne4TOdF/PqZBjiFf+o0qOWbVYPBwJq/+lVHmUhZjiH8V9C
DOLrXDRHVLjhz1GxCxqSdDejHvWiOVsnK+lpROhpcgJJQr0lj622un2LPE24FUoxZZucOvPKfmWq
KnOnkiFDknxdfYRe85OWVvhoq0r0ELSUH/qscCFEqInTXgvRrLU9imAlOSIzoz2cmsFTwa5o2UKe
Ea7IehcxWE5EmtegaH+UkbBJRx1ujMh8LMxFzj1Bbd78JN/MQ9v8MBv4vrDF56OjjeWTZY6/TcWv
f5jwfCD7kORszMFXNGdntfX60xjkwynVqhF7YLBTqQZOdKuCbpGWxPAu5Pd0zdaxjOYDcdKBZI3i
xanN4RAlnMS+2buMxEXH539cnfp/b6dgWJmGKoIMxWL5j+1Ui+mCxhtmxLupHndmjyQ21jbhGMGr
64dheV+7iyHSt5LwVprpgTcpODSmWa+MabJWZt2+wsltj/lgHO9LQoZ8Tcm9HAeiA+eYlpBkNoQF
LyFre4PMNu0xsEPfzxV/3/XeVycC2EaRuDbL2DWCnRpGAOfC7A/aEEVXBj3jWunr6FTVOkbG2Eaa
oV70YU6X8qpDKDguTSzbxx66DmRDmkwF3kOxPqSv389+3w0NhpJUz4lffhKhPN7Aoasrvwa7FlfW
a5Qmd8JtXIbjvis2+ayp5zky/sj2TymORo5k94c2Q7RUw4D0glA7Wk3ZPJIGZa1iFUaVC7BhU7dV
gXrE0zCAKk9x4wT4CgL6c8Ln0uTlCBXOL8goIg/CgsrC/oUxah5ijhMPZuVHh7q3n+IkSfaWPTrr
GJ3AxqXAoSmlqkv2WePF0IbxBHL1MWqRnOJ1nPdziKgHOTP0iqrBcBqUw3o0DAK88vaYuOOPTp2r
lcbUf0W2xQ7aQX2gvTKePXvStpZg0XVMHTbSjuBmfnlykb1HVTzR6R6qq5OQ31bN83VGv3cOuvFT
Tyf6cZkqQi25DTofqOWr7f84a/+pevGg8BpQuSwNT54q+qD/2UaBRTdraDm1QzGG4TUp7W6TeqW3
dvCcLBNFNZJzYSgvraekl1TBbigRumHJjCKuO/VhSmjcKlGxKYese+gMEGvEcoZffv2VqQ1XQKth
F8+i6aGfPdh6tfep1e30YIiHpjW13V30xqxxSabPKRZKz6BvZ1hQJQVZ1p2TrjcBWYg+RO0yibbr
X+TjrTytLOEttcVj41ZERlREqoa1NmxFZTPaTARAWQNRmIxn08rqp7FQnAvmu24h1XvJlEQkswbD
HoJQjDqu6raj0AemWfpmtmW+qWb/T67Bb/VG7mjqyFxY48NflsTs4OZWsp2E3U/TVJ7ntLsSl7gv
Z1t9cScrP6gJMUUIeaZP8fqEzwdd7xfd9wsugvYX6ZiXxgB64Dq8lU0NNwe3GOL8mbyIxVCCpTY0
0OgRpi0cgtFPty4XjIKVD8fUsk3CBmjvgiRbBmk0H9sa9wpgXPcclfO8v/tTCDsq9xTkzGsw1tNv
CCHFqOpXK0dqld7/gqo+/g+nCjPCf1Qplmeg3dJ0oH7IxVXJTv+3KqXMbVq2KIN3gV1hleE2feWt
e5Ftpb+OKNGNF7XxmKNF43ow43Y9OKm5rzxzuk0FGuMM4kFq92f5nVWG/r9toBPdWVJKr/9yisk+
51ZxDc0M9QGIZ5SLlJONI4qfKrulY7aT2LKYie634tQga3cBYAVxSWArT/JZEtCAkc/cTKOgRjUN
pmLLcvRoQ8yVJpNAOE3UvFzlCmcRMXTljjULhUGZf8JKaBFx0ues7PKz0fL2YohAUXFkNaOzyTsA
EYozsTsHDfU6jv3NlGqmwTumCHrXc54ypjTMuSMKEiMet9jHLuzL3TDgPdEyO151MhNZwu9a3FCL
utLCXer4xiWfXRex7cBabeLjXMvft3cHaxnFL65w8rLWGnfAk0WnZYlSRj/qVZUsLHRW/gZPj8LJ
wUODGfRVJdQ5A/1QqxDCTMZkG0eoCf5uPSdANxY5tsb13Vs1Sn6LvZb99Rg0xwJMy1dCDuxWhjmC
9caWKFuynmpgSmNzk0xV+JL2prkt81lEW5AELUw/jCkNy78HXZtmEB8YINCFx+awQy5SrLB5Eu7d
m+oFt3p9Y9q1xasZPze9yd+PMuMiS3uJwOxGqNolczkA8ASsRQNkz9Lb35/5Y7IBRn4MKHc3Bmzs
bQjC9UMPSKCP8/kFK1Z+KlVALbxl1UedKGuLwMpNmxIvIgOJ5GTQKLz2+9Rq5a8ASHZ4DlN1T+YS
OzZUrUvInP1D1sGGtAuilIV5BYVDscf+5xNhk2YXZWBpC5xhe+8c///3eP2/gUbsu1R27jqzPKFK
N/+hRZuh+JkGlfhWZ1q198ilW7BRDjce+btH+QDGg0jSv49NAOCoHH/gLPspoXUkyKeXTIR2hLZz
lVm7hPsmO6iwP3N9Cp6Y9SonyyAbDMQO/AGZcOVW2nEGD7xqu85CduL2z51KrSDQckxduDHwqRVK
xK4pD7SrZbVw+QV704j8BwnayyJlKY1rdF/9dZFt4WizEDiWaW/8pC8WXqC+KLn9ahplsZMC3zya
OqAFHN6HKzZkT7fxr4mS6XvDLjlTAQ+8kDWdknRq0Wj4mVE3r1QNXGutORvN0OsfVhs09GS89NGy
GYgQcw4daQJzCMfhUVZhps5YebAMNoviNahn3XJQTHNXwwUB8qw9yeHHX0fytxFHtppoT0J08vLX
175/cYbqJC6Fi9Gi9lUEd3kiGI7QHNYxvDJP4zANYC9M/xL20P2R2sr0CVQH9yHGt4RdWJXNUrff
9bk9gC+yGSOZr7aR94dOd6yVnqcCjU+ru+rwtll1/4P/8x0xEGiSOCUcUGmZT+R9iqF0/FNYvvto
T8EJpB56XNG7kg8Ix/XlrPUQkBr4kpiZzBPFmL4AQ+uQaRbT8bbbdFEVTfPoiDS+bwWA1zF5S3Gx
EeTBJkVEyGU6fMV7fdyhEQmy1lvI5oxDJ/UY9t06wlpyrgZ0A44RX1wiz9geNMOePKzqBruMASk7
WmtqimOIvHuJrOzdHFws3Qo0mioDXeGal3tzarTNjyoctYdJ8fN1Z4zKnqZI9Oqk4a4Dw7i5/49B
RJNCaqlcZtP7kR2HJ9rfQfnzPh5iCSKG0GtxlvTO9KI5+a1sFWUzwnNfoSr0yoXh2P2x1gnN2gRl
MHElCJe2uy0WKmxpzKOYdInv4r+5m/9p7NQjuaAgI7oJmGh56N23gCWVhRzp6vbb/QdbA3EVaggi
JMhK1iuhMbbzMj4gBjEWddGtGkohvL7OsHHC/I+S58g5p8zVlvd/QCffdzFN6fiQlMpr51fGW+j6
JOdEPXEjAWZcMiNTFHQ+gASuxJUlTonJ71Blx9UqLvh81LRPtonJ3HdhzgeHZLhL7CZUMuDYX5Uq
qNiVmAk5BMFW/oKuQ15FbWJskiLomRiDvWovkITXBEVX36liUsnG8nbLA4YieljU+95VJ3xtCSFN
XhjdUJjwrk9a93ivHYf+g4Fn9qg5LuHniRnh/WAcOfuFvQlLfM8oTLM3FIZAWG3LwzGiAwcoaRmE
bbCxjEFfWDYekw2JIOGyp8kCIpCeiWycyGaKfCj1YU/e6NDFxGIHCXmiwq8qH1yrP/Zl3i/UHk66
V4XY2ltXu+SIX5NF6+ChCL3gt7TbpgUmfo1m6tariLdWDN9eW35erf7OR1DT+dfUVdWRpZM+mh+1
W9tE0svrzanL+v5WIR5egZHMtvLQKS1nlxfOtGytkg5bZ+ZbWbJUn9+ekpFaoFKzU5ISGmYXloJz
vTBulZODrZwLd1cqHRKgogvql/pNMi+z2XlGghWsS/p0b0zIZFKJNiGSkff/mnJMXg5aY83gx0d7
LQ/LUQ23d7t+qjlGsxkZQq/jtiu5dXXGCwOtkg6msvCTIbzVddysbdOG4yh6seOMMIZBT3dM3cJd
tkwPGWDUIWQNl04in6WK7aJry+P9D5sm4yrLcDoP9Cq1/H4UJu0KK/j8WnTVls2aeWgkpcAwyZyS
NZZ8kHCCNtPUQy/HvQbqF1maxc9+Ok6/TPZOC5syfR0WcOc+TIrUVZ2G9amIrQ1IbH/rOBVME3xV
Glo/9seNoosENjC2ogYMnZG9fmAzz+e0tzgl9xHK00vhhSbXeTe89q3/p6KTeZ6CzG42PWQS+T4X
UbSBeOzcgilIjiXKhLEhWymfp3YXVLn6niKFlN4pu25/38OrE9La0Rlzc5eR8qykz7STr2kQmlc7
9vqj05GXlCbUhn2qoh0PjD1/l4MkUX1Ti6p+tcxr6LQgFkSSh6/kr1pdvYAoa5a5aU7vNKDeeq9K
cCnb5H6wYC69kON132URujJYVCodsm3vaM4Lm9sFgj/1Fje1RXJX/6ZWuJyN3CIrkJgZYj6+kkSw
XHRz22Y61IzSISJOAWA18Cs2HXKqVg1tIQf+7NuoJSuGB5g0BhNWi3+MG/QizbRiifjUetarqHym
hyJvVWpdu8uy6Lq1I5w5hlOLiWVinZsJZp48UUkO4lRSguY0Zo+t3mRneipIksV5iJ+aZD4u8wUD
pGCRYsxbAsdT7ls6EpSXSmprb0PCeWDotjTch+cczcX9gQ7eT7PD69XqMbgbrx0BeCHklg8uXuAx
CbdpbUNGFR0dK3fKa5zmUAkoJWTnQ8fRvLqfdv2AnLgjwnoSnQBT0ft9gTSCwa+odCKl3M1K0mw9
g0rHG/L8BrsiurSR9iyHhUXPRQ4raTp4LAdEHpVvKJJLGHMR/hAnKN9U37VJB7fKTWw4JwowNJJ0
oBG1Yk2Tz5DBZiuv5AbrE+C2Skv2NXi5rGc1RNRjKP1vgKq0/brsVTMbOERZYp+SDPESQB1vI99v
OmLAR+BSbOSaWpY0Fok/QU7ch49qXYG0+OuZWhva7r5UzUYHoCWxb7EWhedMvMXygRbLO3Ps+typ
067DHvjlarPKvLD7UabIEslbHLZRnEUHh0v4Emf9vPKjasTaDYAvZIXWQn94kNB0s5uAvRaknJJ5
zG4yEPJybxoeNKKwnsepRsg8wXcZgOiRf4vMNa/Ktbz8/MzYKjMVmqMY/RY/i3mB1M0lKGZxY2NX
WzZZZLqEOoZ79giHMMgKxCJs9qamMx6D8JdH++lmdx9yEykPovrTmtVfBVoM9NnIsDHM2idbgyWf
Vvr5Xu3N2h9m9uUiTioKVKFsqdjH3O+8oOQhuKGHXMvyymuVit6/9lVpzfhVzddBcAVlXz4cJ2t5
Z98AfyyP3gDxl9kkrTcu0gy69IZs4XElD7t+dHb3O9VgLv7GMskCwh72rZ65rwb+ByBiK3CmxtIc
0+qk2LVNa7dCVyFEBp3BGhW65ak3YucJgd39dQ/sOr/z+K5r3bSR7x/mx+Wg2/lLUYQWJvv8J70V
Vg6oDQ9d0H+qTWy/uiqOWr9RtXOtdskhGvbj6ECg8R3niRAKHLVZOn6JcSLBw93NjuxsMVnRcGVO
WSytbHI/bTBqsLDWg5sVNzWhsWUUySuMBOMNDSoFlm2++FRxGxz6FaIvqtDIQ/VKfEpFT4BWrxYp
0U4yowiDc5QWm/VED1If07PUveSBLSrazrxzyiIvBvbZTjU1GhMlcs3fQjXStlBVnO2YBsZrV9aH
sS/jhTqyG8+tpn5k3+Sui2KsV1YlEFY1AyyGl/R8x4TJWMOAjrKL2IjGga8etNxnWr0VX+HYnJRz
kHVvHhFcorfKPE2c2/L0D/SoWEwMdg6joF7pRjoeDfEt8qtlkHYP3EUppOsXdFPNQ8vY4aUc3xrh
FbNbLb1MpOAs0jDMrpFl/e5QjW/tzJ430p7huMGHH+beA21R+5G4nGepzmYN+ud3mZPqn+OZGIbR
tHHCJZZznf96hqD8+7W/nwVhyOqcd9/fV/hJCV2KD8Uw8q1TwmTvkya8zBr7npJu8pul9W9dRFtY
FY4F5DbdAQccpuq2yd/vgeO5Uj4y/z+ZECzfVJeTcezZO47TF69256p1SeK0pjdkgvbOlJqxlD9G
CCKhiIr7eZRS4zQkC2zlobyr42ZCw1K+xIDwjm5S1txXspu8Iiq/BWLn28AfSmTPZGZFC8lfD6wu
XyZlKS75Ckl9hgZdKq1iNUsfR8ZLOPd5Jl8LxbNZvCafxW6wCUJfWygtzDSL0AdI8G52kIetXh1I
MzNWEPHqVezNzRUOYXO12QZt/DSksZiMDbPd8OBj4yUOLHNJqYSJiwy+YAyESr9LuTvd79GTR/qX
E/bPWWb3z0Y1ftYqSOow7Ppn1ezsbTXaaAzFFycjGwBkTwYeZ6oryLYxCI13AN49kRuTwwBZ1y9t
03fHvuu1dV14oG1LTdt25tysjFptHrKU2b2fTyYnMiSVJE+UremP6bV3iLawXL25IR6sWbbhfKl6
9Gg4g34EGm+seiHFUNJ3M/WiD/IYBgGvIKFv2gQztlg3scxnwg69o52qr6pJ1hP5Pv8GCNXDXluN
nVbvZkheRaXOYrteL+MoMR5Rhf6pRXbPVPfYab0AMYdZGacZT34YmfYP8oGXg9iQ1yTULrpKNbcq
saEocJt4DXtqWMm7vXzorPI6pD6tpKnd3PetZTm43xs4nABIz53o02WxO6RijbgvFNmYrWYzWsm6
IuxxkRbOXK86zRY8d3Ech4wbC5c1SgVn9FOPJn6+5aLyGbhkkrzakfNQHYJEQzoc4Oad46J+DweG
MAG5XS8JCZFp1QV0qMfsiF0lfBsgFUNHqT4sNka7OY5czERqsLzroA3EcvtaaRAcoXuU4sd69p9U
JJinWvshx7e0MirsREGw+3ukm5o1MF5DzwFuMWLEqd+K24u9+bbVEba05MckqzhNrSPp3v1zS3tp
KJ3+NQ1G0gCiJ2kJsLQCgFbcDBsrIdt6RNhzQC29skbFefdsz9gMuekwCHXDlzwzH/2WT+duPmoN
81LEyq2gxH3VuGtvfL1oyIR0lSuVOcuTwgkMqF3vS5ZMsqLdpFo3QhY8m4q3bJU4PeuTC/fErZWF
UVvGKgksarFZqReqmiVXrszoiaXrxRkwT9L10NZNH4GOA/x2n8ahGd0CDahvpY3UWSV1jHy07Cbr
BTAoxVUctZbOJLHx1LU1oZac6zb44ZM+FLuD/qeL4gXXoU1gfGLCgJ78XwxQPtpU7z54CwkRHOzi
YVA5AcVtIA1tl147MWcjJnWLpaL/2ed4dVGqswcT+AMlYruJLi88JXrsvCiYkekRRfuO2cAGK065
zOpeeawnI9jOKc4eBbnaSYGPtkmNsFi7fets2fic+jKaPsmQMVdp0uiHCJragfMsXcQaS3YhEmkC
JmyL0Oi7N0LAGp++AcJZ9WTPXXoi14kuy1RnX5VpnTVigF5rYzI3SqQwgwxt9l8VbbJ0HIxTk407
NvoryIx7xB367/98EobOyR+YC2G5YjepZa3wlClcBHF0SK3oE06HdczoJz/5rd9eyjzfG26Fvcqg
GvQjuzmUhLpv0Gc27ziydpQW6VdGFt4iVLip4apHd9MyaAq77oz0pNvO4lkoXpPP5GsBdpuVilkN
jBH0C78Wd6rJOTgN2SSWda4Unz+xbB+6Jq2fkrR4CBsNmniBdlMuN5qhXlQvJsDCcOeHzHqz46In
ADGwnt0K5rA1F8Mnkqyr62EqWCA5S92x4xaVJs9G1/grN/WUvQe5dtPH0HRrUegPSeFe6JzSQrA2
Y8eNHdZqeqxro1/CrzHedEYU3BJQIsa98eQZWXSSLQc+cW/dhbi2B5tobV+Pyn1uaPYydZuZRubw
bzujplCKjW0SoWzUKfaDrvkyBfVJ6MGszvxoO9t7DUvnd2dp09LNx+luWdZycmtQCm9dtCfyu6M+
/zkygH315jZZc910ZxOD7V2QiIVqlWRk/EQFLkN5GbVoM/a1DRrKKPubxUbrmRiIeAGIPHti82sf
MpcgmoZs+U/dejOMlyHQkw/B1to5E1A4uWXm5dKL04/KLAlEZgeyBKcW7e1f0RQWlzTV05NB9LEC
6xubTNFfwb+Qulor6YenMBosk+7cgANYDar6p4+0gTBMleSRgP40N5tuhyKSpqx4NstnuEm2996F
GJwswq4l1IfZzJ98bCMoAEHx5PTERsrGqT835ZKlLj84CUFhVopVFda5t8FWOd+3nsArS8KMuugu
bEcP6u7vS3youcaOzQLOF7prxHRXHfXGogG4s3a4rT17GAflW1l4DRdiUv6WiGIJJBvrMFjpQlnu
x5+NW5OU4INaLir3SU7nQ52xEXq7cllEQ7jH1NUd5TOC/Npda83ru1s23JVc/TdyjYhqMhOH7mle
J6FIHRIQSiON20PQBOOy0idz30NP3DQDgUyZOnjodrPgYWhD95hFkQOFpMQQJ9jwivaTmKKeJZPQ
F68Zi6uHp+37C6rDCWlWx7DptFViTME5UetyXUatv5Db2jhnppeG80FnOnWmYnsPxmaHTLT4U9hE
uf/HkzGtd7EHo9PsAP+0Qqdh1iS9ZK6drDykTj6j5SA597W9tXP8IXo+n6U/qBYmIc03ymMdW8fA
dPOlOwfzVu45CK8fNnpPaIA8TA03eA6wZDZWWhMDWpUfd9MqQdIjbfOcfCQxsDRisznKQ/bK2kEb
1GgpX4u7Gt696GChqmuPFY5h0oopCR9VciJg537KTc0dUef2Ji5UynU2wOAZsMGDzWUo6aDkXsGy
fYpNJub1TJqLfPBF8lNTdu6RTT/8tXhcGc1M9hIy4XuZ0nPSHO6XqpG0BtbDeCl7K2ANv7sslg9N
3jcheDoxk1V7MBXaj/Q+6sgcjpEN3/Pe/KDcA1fgnNDPK773rIJfuiWcxwuUv/T9pjC8RYVdbGfR
PZFfZYAdXdNEOTlknl+DsHlsfQ27ezPnO9TuEbzFkjBlqD/vU47ZNyiUC5zfaZnl6TtWVe95ruJ5
P4Wks2TsIz8tIJG0LMttgQ5xG7CrP1T0YRd/d4Qq5t0rO0nahes7Pd6kZHgznPLYsFK+3sMCKy3J
idotjvL25ubTAZ1X+skbAupFC6c9BoyrPFNKLbPWBvqR+zUsIXxOEMP4t3So8e6wpVSeUeiTQXBX
8JSKcdEVzJW+IEZG+riJ+qzbyOu3L0CHx7rlLF2FXNaxbemlAAlBFFaXn63ubzI9cFf3T+tOYfV6
eh3wKDIW3Gx4m4dzhCHici+oSvRRCzmgrcsyXqueh3MSuVDshPfcSTfX8/XY+Qqp8VP4Kl7vAfDq
6DfewPzla3xR3NB05f61jpHwkqIw2lrcLHhjs41EEEH/I/mnGdgKRuaDbWBv8jtyH+B+/JrSFlgn
v7Kgxeur+29Nrxq2PGNImeGpTTqdxBTzmFcmBeNm5Ra5lBUgb9qtgkbmwxxtjPVR+QLvGEk3MwfQ
5tYbDg3vSQnGFyW2zJ/50PzzSVXg+5gWZGk5v3PLWpiIgBA7UJbF1D+/lDH/iXrReAdDXzBem9pn
U8c/hYmnO+Y+/qssy0hDbOwzgehQPPirz0oseB7iWSBei8RX//l92SCR2y8xldfGd2L/oYz8Bjrk
EL7YOWMSI2zUD4wFH4DxjV+Zo63xfmFv9DEZwpEkr9wMTnGm9BvLppAaPfyqfsWe04nqFsuDZe1C
5lIPg88k1B488wcJBuw54+43VfhnVSNoCsp43FIr+9ehzt8JH6f5qA/jfp66fCUP44pkVWi5S7qT
4xMaGZfM7DH+iqx02QrMmKKU7+KANIjy3A4ebgifsWhjlfZOj0e21CRH7uyErVIYCqGHpv/QFZog
IeHLZZg8ouyyPqoCETPShfqpTexyk7KrKYNbpXUvndvOP2bbUBZRkYfXiQX94ngImmsiPX40/nTt
u0K4ZBE67dn3XwHZkE2jpBO+hPALRCaRXll+uhsHqoIEMio9srKNOl71k0PpPJrtoiff8eKjXXq8
y3X6IHuWrA+mAt65jLSjPKLJ2j5RBp7TCm5CkeMUoMH60vductKk169j6xdk+ClwZWBPCP/4DMcR
s8JO0kVZTKgHeKxG+UC1WAGiVNuj4Rc3nJMMVj2kU45gkOaa9qJ2aX1zOuIX+3zyV7R04Bn1JZt3
lvc6yvWjK8a08tBAe+Q0lrk0xCStF4Ah+Sxu4A6reeGtgeBt8rYR74r4FvmFhL4ks9KU9B88C0oD
ywT5sbtie2e8qe04AfyoAuja+9IfsNMNbAOczlVAhIvlShxG8xOdivJIQlN26zsDn5ZJII08TF1Y
3A4m5wXUsXNNffAQm/58tCfMj4FAxxvDXBDFw37KSo8y2DTG5AHm2g3jvTV1ezZu9lFrVWOdZz39
GK5Q6HU8pE5t35/x8RfAVjN1rQCYrRZzb2jHqm/+9VTlskEaPvCH+vkhy/T+7LCircPIV25T2PDb
pT7I/WKGuNT/GhzHfHW64Glywvkjs5NmCfQ4e9IqsloR3can2c165CJVv5aIEhJGtaNT6gzMRfOi
g2q1mKqu38sThk42cnysCvLMCXOMx6XP/E0BLSllBlHGAqkXBodCgxA56XAc866CPoL6LZzbZzuK
/T20InedRJ3xaRRPQ8R71xrKR+Jle9lRlg82ZHzYJ5jX711mKwuudZ/u67RZa0FePJXIRZ8aTEjy
J9fiqPSUu0lUUf1sg1/JXXpK/yj36cYIL7WCs4tOkoojbxr1nEcak+pUL9AnsK3N7bh8VxBIQsaN
jJ2WetbaoxNsKGH/J4aB6lD/IcnJniI7nT70kWkW8Cdtr/cYDF3Uo6KtbYr+VeLZ1zYY91K+IR9U
pRiWWRlE27Y2dt8zzBmZS0+zcF83gbiDjt456VV9jfXHf7JsDy5911rvYVR9TvoQ/Ca5fsEkYfoc
6RGstbq7ciMz7k1jy7DxSQGLWSojLadesxR2Yy1l8cSkNyyLx5wP5TTFdAWkAOCvQzZQ/i7t9AmN
f2ufwj4HyaGPyktBNqw7Yskew/iG4h27LUeD18Y3NwX5K6EJeep89HQq90VUe6vWHaf3eqYGcitb
WyBD9nBtsqt18TPBFpt/d2LQBorOPvfQxtQBKUDBCrCO7t6ewicOj41GakzRRn6vfODD2A91XF6s
mqZijtSBTqQ7PhDltTdpNiJs4yixcqSfjV2TzS3iKZLqUou7uArQ/hJWw0OpzbD8hjzeFC6+S9bT
r7vhUGrQ6o4GV4uViJis+28tf/bkzK3YiMVscOrhfL+nBqmhPUACyJYYYBt2XPyYQEc0hoZFYErL
6DmQFBTL9z57M7zKs0Cqe7y26k7VeEodREPiBh8Jk0GEd1UPmqtOm/6SoNTpRLnbt2p27B0b339N
ZagHRv7BgI8mpghE7zl9nKY6G1BNwKYM8TpwajTvwm8mbWZRCKRYHxJh8yPnQt7qaC3QsNTH70Om
kfq+JGJSS9jJx9RkdK490aPjj0lZkx8AD5A436CF84gXdzwnXuvgtjdKoZjPkapGJGBq77SDgeYa
AdXmMOtAFIWEgRFeeGADPS1yBOIPSjyMRJ3869kElgnHiD6upzJZeoChLzJ8ME/CC+ok9RinxUS3
tMIGShcR1SYjHjuqq4VtdsUDO/P+QksO8kVVhTabArXYVEM7b3PHT7A9t9qqUrvsMyAg3gvopSkm
nVvC6Z2nOQMKVrsqStu5ee4jLBIuVefS7Kf2M7CqU5rhSfEDUmVbV3lPB+PLKiiGreyejyiBHHi8
Z04VgBrR4O+G3AuOua61+0k8U0xWlCBB2CkP5Rfkt0x92+6poMLjIJ79/VXR1rz/A/fv6+ZXDRAw
fYKAQBBjLBewqsM9cNBgaUV8FPHQs6ljv9rtLCwfwDQLZsFFCapbzLxNmG9qNAdPRKgMz9+NzZGR
swcjcZy7y78tobyklE96nZC6HlTUMc3wDoynYuDjIQkTFngFL/MGdPuzvCHn7myRBgruOqw28qqP
hiLYax6Bu31fDDsj6QWFn6I/7dXnu0ska+l9DEHzZxRdF7N7sAhl+aV54BCo/b97r+1UvCXD1FwL
0U/rGZ68WS2ZrMIkVMJamALnDCHeWSYIz9dD5nZbw4zKt8HkXI/o154tcUgngG1FNq8JL563dqeC
gxQtu97o0xeYnq8yBiWc3a9hsKdzbzQnefIxzK03HfOwZa33bDXli2qer7VGG86J6IZ79KO57LPo
HE/90fMj4qay8cgVnv1ufET7fGh3PRoa11XthOY+SgbQh3X1im8xfzBp/7xW2aP8vcdyfHX6Gli3
FjzJD87NAvU6zP4jU1x9BT5IP8Qlmbe6xwLRTnQmw8jK1paXOO9ai4hJ9IlTLjUKteyoxGH5rKDM
h/PCjD1PUn2hgGB5y8+guPIV5KJ+L3+yGtOidpmDKV40vhoT1XMSP9Fl/a0OakGdTc/YT9kgU5vF
58DNu1s1aHttLjX8gNptJB7jMLsFOyixny9Jrzq4A0WGvM9Eqf0IPpRJn7yzazq5xnU6AEcVMH30
qNU27vmrnv3O099CACBn0l7bRSsUY4AynVUdRoJNr+4C1AzPhTX+kVWnKDGzFs4iGpp+OzGhWVi+
jvharLyh0sXHuUFgzLgF0FI05tsJkfpjaKZ7uYbJI5v1q9Nn/ez4vbKYnQlSzv+Rdl7NjaNplv4r
HXW1e4EZeLMx3Rdw9Ebe3CCUUgqG8B749fuAyqnOyu6p2oiN7lCRIpMiQeAz73vOczQWihfz8k0U
pcunmR66AG2ZjRH7XCeBeVRxSaDIsxpXs1g2mq0YH5WBfnM0atm7bvplLTffCJxuv54wZlXM5p3G
878+oVbIlJFHdfPLkwTJv6Rp+z+/yn8/4fo+GiULD60Z7dhuJ/uBSrFdibXwMqrygKQkWuTe4nyn
dqg9l98nOMq8TMmVTVJe1KeOBMHr8w3Yc6umSosVTeEWWpcseQDOrZtxTlfXMzKO5+bHxIefczMg
e2PruOwTx0Kn7o/BaxYFyqaIJfYXA5uiNenSTo1jlt0BYRIUZq9fu6D1GGqFJfH5Gqkg0jHTzM7V
qzE7XVIEYPXS3xjB5AMFVoCEqhS9lX4/SWHwtbgzTGla5WX2426WWtOqbtu3CViZDTsvRqNihmD0
xv5FNK2nuIswfikgSgJKpXZGU+dSsZiKp/FV6QRl1xhy6Uwak2QlFeZhMuOA3TC60FzLrKde1A5l
pdUfEhxBMU2sB0LYGiA2NFpkLsbTJaZzegHmiAUxjrcVQapO1Zn5rWZpg5+PxpIhtGyIgqZZcTC0
c3e57GFGoWG69hZqjr0xv0pRvw6sdv/Tns/QuZ4NcnOJhrG1Um0flW4st9ViUmEX3Bxbck3ta0tJ
qZTght1LuENvePGutnDTAL0ECAmcX+n1ePUPncILXayO7f7CJUZqn6HlT6PH6y22+uGPW+y4Wf0X
5EqwexdmZLwREt/5utGdSWhvZbX5kHskuFZV5I8zQcfzVL5+hcCiuO4PGKUTofDSRZANanVVNcI+
7SrzfP3RWGD5lvWDqQzFKZNmaFt5i02A6tx1fjGEQWBPZH4TJ2nxdy+P6mwWwHNeiAs4wEVSvs6V
mTKq0ArqU4y7dBI4TdggkZduZulJJUzLIeyhfMva0dWXLkfAgs821ES8DxXA1mC3nAwPJsnbKGvR
lPBJUpKSHYvtrE/OEtXrRbXVQrrcXO9qdAMdoVPmVTaWd1dqMknQYOVZcLiTGbL/rqd4G2hG/TUQ
whuLt1jLf9zVjAp51eITjEXhTcAvdiNqvGFhqulfFSydIZHKWAgiHUFscbhOHXMhBNskyTvnOnIX
DT3SixZ//YHIkt9N2neH664rqOYXWJA6fa4bQtmlgzpNOVop1k4lgFGIizHp6PmsbUo2WRBrxdoX
R6q1X28KMMSafBHla7EImLDfYYX6+W6KzdAG6AhJO4pf8xDBgwDI6MetwjowC/U3uNMrN8NqftKs
RFoPWon7NZcp1C51MRUFQQJo53yRS4FawfxszXJze11vY/rUHa40xMJ4BZTe+AvADwk3vxiJLNlQ
sFFaFhxdIifUXwyVOtoZKzNTnJuGEm/HovejajqG8XATTgmAP9hvi3agVyha6y11J3aG1gY5tEbn
vQtAuwircCRxLkni+eV6q4jF6etW9Pvvro+O4OF+eh4rwvcZd8zOsIppP8pa5dTL8EliAWOflhcH
eGDm7kL9zO4yGGFhIDymtF0PixeS8E7u9oU1r3WJw3i9S6HConMbf7R1wgZ9Wfq1zMJulMj1+ip9
JaKSuz0zrjR/pCiSArsUFlByleQrVKPj+frj0iCkp8BPSo+yaA9YfJ6owlkQ/bhVNWydLpe49q8P
WAbL8pxsoQ0KgdCl8BWulaVGZqpDuEnqAhT6cpcG14tUszIF6Y9IsTLrfYDgdX+9ZS63aqDZHmDF
QSCffdzKixAGq+TVCjO0FBgsveO8X3yYkoAudC6z2WWZdkEqx1lGwp4EWm0RgFQRTXQZ4z5YTbqI
wB9aHK2BnYg6ESiBMtzplgRMvgmTr9e7emVZbRU/4uEkk/5FXqmpP6kkjEWzUhwDLESuYaXdqs8j
2WuyJvC6CnzHdUenLlbSyEp//C62KEHTl2aCYF/ylbPyz3SVNlJWdHcLlI6EsCS1iitjJMU8wkez
6nAmeOEioUxlUXNY5ZfbgZrSU4XWQMy6FaxM9vYyQZsRdGaBrtyjRbHy2jJPY70AIiMIXgcE1M6q
QfRGQ1HOKH+THWCMe0EgwclD0GezCk9PohmDh60r6BULv7n7HZt6paji7ph3tFhCrVAx3C/ZAehn
aBIV6WPLjIhIQRvPggrhRcqtwTN1qXQh/KWuLBeSd3107sDjYs3fCJqwbFP6i7znFD7rg5PM8/gW
IaHyuovZ4ixolFsjqD8vTUr4e4sGYWyCm0ofmueCAp8Lyc84ksggb2RhqL1oap6btEn9q55WqZuM
JUKa+kZzGVdWpDSrBlqarbVWfhQs8fKkZl5l9MqTOhSj3VgCEYxFrBwAWcyuqiTVC0IB3Cyd6LMv
UwHyqmShR3Gzv966/hAJ87VJE7DRPSAAbYeayxD+/2LtGvUmXAsTvK2oaaQt/XXswZHBGiFsn+rL
GFB4musVQdFsqhrSC5h93jpsve5QxeJuYnRtAIq4KuJa4h0Go7a/CkTTkGV7OVKgwvXZzLGQAnxq
vUVlNH+8WCXJFNBbiUxYfhRB7gaNIN3FQ0NwDIPC+qqdlIv5DmimCRlgkYF/tXxoq4dbM2lydibd
FresuO+WH1mesZpPgIhfpe942ST8Hs3o6VEdbdJcItctV+ub6wNjleGwRDF7IofEHqrocjJFQLzN
TKU/nojlNLrS3CI3HJ4k5IaXToY3UxPPF4AZvlEvJPcujdtJq3WfjQM5G2Jj2JLU6R9eqfXaR4+H
nWHQ0RcDjlnnjRMFYrP7ynugjtz2QbWvB7SW4LoWnFKqvIqKjrovWGBb0v6SND4chLWshvXOqEr1
2F7tjmlfD75IDeBr0mskfd6ZS/LOFzaoEGY0h2On7wxFltehoei7gSUqWCavV3v5AWDGapQv2s1V
sBlM44oqMdwFjV4t9a6IhN+7isPgKpU0sgXUEfFnYs7ix1AxZda9J0up+NIwVF2RW0jOOx9NOJx+
0MaG1010QGq8C3eg8stTVHGClQxTwMPaeyo5V5pYS2cHgDOVTKvRiWFZ7DLRgM48jKTCViPWjmYP
42/RlOIKNneKBroiM+XgFDa1aVdKcbgaR0JLIu1ElB8b3E1fwDtKJdlpYo2aET6npkV5V4um/KDU
6Cdis7iTS2gaNchz54tsFzVTQc05eu0bmXK62j4POpdYIdwJtSI8VtBy6cbUd2FpzndEp3gdNuYn
C+PYoeqsCuJXZ93pA6TMBXYRlMWIgVLm+jIM0BcLFKPIm2hXX5vxZMo9pVL1I9zpUoRcCJNgOgTO
KK4VGxggllIse7t2P07jnkb5kRpV95FU2dcN2rJ+awXoguT0fO1Gx41+FJM6Pec52igKjLRguqCn
r7QQMRT9gioQoCl5ZNWKlnK2FvIwoRqmjk4KG409hRXhtJiKfdqQrQJt5IJQSF50FdjWVLBy1yym
ayoTwWpEFlkEKqaWDFFcTg/D4uifYLjvdEHVv3rd14Z3oRuAcMx534mF4GDSkECWNJVzVXdGmeT2
gSx+LyizlAbXmCGcU/zHtoZn6m7OptvlZHspkI+RDxPEt0K1GOAbM9xb4pTshulJlmNqtPKoUJ/I
BDtt1XJ/vbtc7GhUeqfvlRrmoVDYZtbWL9dbEk2Lr1vX3w0ykt5EfGVO62/6WWoh7RiVA6NnehUN
UgXQXdhVGtYbZM0mUjtaDKTRlC80XBGAK3WxpcA9Hn/EjmQGrK00uoPUkbL4N40TcRXnkpb3V+ZC
SfXloAwk6imNdjmotNlPM9edB6ZdOg8XwmdgeeV2bgqTq2GduunlQD5rlH/qKdiqWvgRXkTtLhSl
wUto/8J+MtQ71q0kURVLWGuVkLkZd0BuqmChHrV9E2PcNnvn6jmUkukd0K/skH8xu0JF+xpWW3P6
0sqDUN6buiHhyFmYxqHciruyBp78ey8rNHKfNMAtpnHjoyrWYUwp2iyXWgumBIyTkC6miL3iVKsv
/eLNmOeElOChWU2z0q7LUJuc63tGpNXeNiFnqGFsQP7OLn3+DN1NVJ1GrSSC81qTHefsNQqMR3lx
w13hRdcfDTpkBiaw+/pZZJ+zH4tp2qeBkXtCQx1GyJtzhZNzrJTsEKSxeuxSZItSCGUdwrVf1Lq1
t4bB6+NJ5ZIP91euKRXne63qq/VXdBHaDA3p8fwtmHDtfaFjfufJXH9nKiPSNStHH1PN70Fgmuvr
OAtkknJSy4rZLzrlPGQWwR3/w2vUMRbESZuOFbagr7112Kt7oK+3gppPD3mTvE2XTH5bboSiDMuB
M3tzrck3hWuQ1HyuAIp7QljiExJ2eKmRaU3cKGRsptd2B67ezNN1huKpHoKXkuPz1f5tO+TkefTZ
TuY3WaiGrVzDVbCW5bMYRoJvYrt0rnfTzLT4mDwwoP6xL8uCW8nq8mgEI3rGzDpcV5biiKiTwQed
sqq8XReG/Rhmm9BETXLtZ5OsILkd1qy1mmh4+DS4fqiNnqFLVmcJmtF9l6IoviroAmYkk9o82+Zq
h8WPAkw0+7R6J6o03bS73vrnj7zKZTfoos8/d4zrv8ZBmIZs4VFBEs9Vr0vXxPKfEA5S3xilgJZm
qwdDsaeuEhO4Etum0jbnL5f+F4ahGCVjd7VXkQqw0P+7DFCRss9TkH0T5YbA7tJOs3UiSNwvQ2sG
fppyQyu6TaF5UoYwR1/8vyNEC64lYMRjxqUlt+R01y2qm76mKXwVK13vtstdWGK1Iwpa7YmVCc2e
nfzt9VYoZfFtAw/QkaToXGJc+EIJmNJ4OaPU9qhyTUha+yHw665XnY5Reo8NDI2vXvB3IDWCdEG7
j9PyI1AE6y41wIZmVSatDE4EJ6Ta47aqHB2jxUF7ranreUKMaTMNf7EF1n5FaZis/U2FDDlZljWZ
ntIf4Sy6ZmVYMaJ8izAksns1exxkMjNVecvmEOGmbpLSLcqXt7K8cJRNCOimYWSoh3E5BYA/10WQ
YJ+vSCguTbdb2n5ZmGPWnEtKaImVnfSAItWyaTPHy2ueZqB/F/06s0e6wSqfBrZca8JmilW7lTp6
sOzD1mHXF4RwaYD6+H0ghgpT5ASVrw4ordOBZGRSDt0l+rzWJX+/JwSQpHUkMdt6mM3d3FPouIoJ
rj/6qvUx//Z/AT03f8Wmgc/jMKoUkrFdyoSd/PEoplndNrIcWNs0Sk2vzBE8JGPxvdbChGmjMe6l
tK592LLQpScDSJIoSW6hmeNzPXVHa3mu3jaHbBRp8pb95MZxHh05zj3ovKLaKgoxo0sIAaGv4znp
QTIvV4PesyOYwjrwrpZVrCyYdaUFKlzGcAvUcOjlTaKRWNZc0kN4GTqvgJdwDsfA6csstM262sid
kdI56Or9P39IUq26PfUAuhtVeipqrMSUihubWTVlzahJqh3Sat+pDf9s+R1xpdnGVHpKsMZUnyZB
+n6t309Sq65mqZM9OkLqE0VCOtcJDeKpxDgRLLYREyQAa0pQBX/4l3mVqatAows+G3G+yqoJ9aKu
pAoDpVtYGXndkRGxIaKVd2UFyBUin0wiwlaf08sXPyDC1ujmmgJVDPneX4TaSPK/BNurmmJRO2Ys
A34har9cPQO2JJKogJPQv6KONyIU2wu43gxTJcwrai1XuEiqH02TQIWuhg66BM1HkrSvtQZPqz6H
bo/4a8VipPS+ODRW/OPudUU+Kb+j3sXQnO1RhSN6HatSUZfWcMygvY7xDQUcebGX0YDoY6yKsOLK
4g1zvGGngS6fGkEwEZAtnkNiRG6zceGnp+Flg2dVvG+i8P5q1GABK9tKV4ynObhnJZ141zJSYQxE
ylnx4QpmFpT4srvuEutMN9y4DGJnVDtxbwk1ujsGsQsVyBRhN43rbiHah2PY+1OAH20etHRN2gol
o8VuBhWj2maX9jMM5eoUiHCNNaO7q02QgxepoBiy3O2neNr3mf76dS/I8f9E02M3i7GdsulbqXMG
8CYjlHoCQ7HSl7tJIhXrmuWvc30UAkDgXKkU5UCDgtSuRZmhGJuqHNNVVIfBuhEvdNsVvd/nBvqe
a/Oqs9phX0xB9aNn3iprWnTT9moPLYe4sUttLPwsquStDl74WrM2q05lIT8tbKWZUtsy30oSEhcJ
zZ5hmYhXKMKyGUG0grh/a1DQuM6v//k+/p/we3H+ons2//gv7r8X5VSTYNv+cvcf90XG//9r+Te/
P+eP/+Ifh/i9Lpris/3TZ62+F8c3Opa/PukPr8xf//Hu3Lf27Q93vBwpx3TTfa+n2+9Nl7bXd8Hn
WJ75//rg375fX+V+Kr///bf3osvb5dXglOe//Xho8/H33xSQUAzO//nzX/jx8PIR/v7b3Vuct387
vNVtnP/tf/n1W/7+/X//m1f4/ta0f/8NwdJ/WIZomICmTEWxTFX97W/D96+HlP8gg1WR2dkxfTIQ
MLXmRd1Gf/9NMv9DgoSjWzBiRNlUWPwgCPzxCGwcjSRAgiFE1j7mb//9Vv/wpf7zS/5b3mXngjfd
8LoLgf7ru18+rKmwhAKqLkmMt7po6L+uojCcEylIOLcLcom0Trv00c+7goNd+Mb6zNxpHXjS16n1
hzPr5z+q/JLw8S9/dKEU/rR0E8ahnuFXK26yJ4P6pB+FtXCan/sN1EY/8iE2bvWT4dHg+WbdUje3
gzXoDqfza5xMhU2Km02F5iyuxNv4bflv8e2nb/THYfr5HWp/dVh+mY7nqAbO1vMOjfEIl8pE8v9o
fhonovw8YHhO4rc7driRi7jLjT3FrRxzhUbECT3DKfbTOV6NT5YnJI50OzqmTSdnHTvhvbE114oj
+pJnbJUHLbULP0BiDSLVRXHjA0DTNsPNn38Y498fbhXXG21sOsrLh/3pcKvNaAasKBQ33ecb2ZE9
ts5O8ZB51CUsujj47I7DkVB5mAwjFmM4x1sSKxS/ejNOGnKeZ+sdwXL9Yjw1N+PackwC0uk5bZo9
4RwSGX++sp0zlwaEsYrWtLmOEEACW/QJGnoWbrIP81l2R0dxkA+s0vV4kHcp9Wkn2iae6ctrwY1W
9XfZwATqmkfIKDtr/+fHQBKXifRfT/R/HoRf8FKDLjWJQNOIE12fN7K40tg5PY/3zWt0N6xwtiqR
Jz2jCRbQYsuRTVI7oR8j0wmSIdEO16TNrdq73p3d0g93qYsUnm/b/MhTW6db7obfAX1vrZX8bmwJ
bCvsSqba5cTORJjbTkVYs8h07Xo97i6e7ICZfUqf6m+BP/mBba7zN8lLjwJMcLs4G2/zQ4XifKvO
7qW0EW89GvJW5hwxXLYq4Segh+T7Or8cxd2Q2/3D4BqflY/RlTRn2b68JFwg6UPyF4RtmbHqXw4i
4yOMGpNhg2XLH8+ktKwKmrAcRMJs0/hNbKBx2Ypph1vdrT2KJOBobKk8J6HNV7xObkhq2w1u69AV
X0d/wYVU/91FKlkiw6chLmlBv6ydxF7oiQnCqth4zaO+ZaO0umyzw3BA7DPeBbjmn0bJ0SC6flx6
TzzrrWP0rnyStpf7CKST04Ghta2VdZPd6367qg8EM1TM9nRgO79bm6KjI5JGDeI3TwaX5v1fnJSW
8suy/zoS/vwRlgP+06UJvk8LwV8qruJ3NRSPb2FxFqV7GbhoslbyU5T6OZt7Awu6VjoGAXlTppJ7
MDwKKYpU1EhmdgdszZZ7XEKri7waKiqOKxNx2inMPeVZTG2pWZe9TR3XstN7yRedehOsTvOGQDaC
6g5kKq+QGZFszJK3d8Y9GdSggAKeXGdOu2/3xinaIHdvUYz6AXDg+Gh6VbFtgl1QE3+HEtghgZps
baLisI/LLILK5+yz+Byf8730TIlRX40+BJ3XZDM/B+h/HJ3G/3Pw0Hf2fJ4gZ9zzAsWu2g32tKZv
0O06WBXnEHf29yWKg2vAepFJnkWqzwOJN9AkIP7ApdksV0DhDM9IjhVdMCn6QD8OdVc9CXHsMKKo
JEWgX9ATZ7BHfw4OefIQEGair9p2m2mmH7fy61DDeEoaHH3jm6XHW2VYdd3H9AgUqXiT3vUtrct3
8F3u8rPyCi/fNLvHwlNerE3hTY6wwVm0Nm+0l/hT92pHcBOn8vKDegQH6epe5zXbi2+58znZCu7l
qffrFa1OB5S1G5Zrds4TkwL5I5qDOlBxUu/iBk7p6pOTR96w5X0YzwN4t9STMzt/qL41QD6P2vfW
SW4Vr50dJE0+VW4PF9oqfU0PNdFlLhCJwut9OEaVR0A3IY07TWLZbmudbZ10wDSbcgMpxc/PkJhH
THwueidDtmWyWk1yPO0LRF/b8ol+eMm8YJON9mUVe+N6QNt8J/m6U96FN80hMe3ozjpW4HGYBbmJ
h7K08QK9XifLZpfk/ENlNz+B7G1381qiFLaZd2B2brRv00N64i8ykvR3OE1TB+IWr3wfORSWNtbz
tF0ybOyBmkLm9O/QFgNPPCLf9vP95Vb1ihV+kA/R09/qs0ksDWdyd1sdi224Lm5wsxu7Aj2GPT7h
EnuVdrkfuZfXmioC07LxMHWOpruWNx8b1J2Fi+SU6paX7Wcnon5x1z7iMP4UJaTArsbnEpgllw/p
K8u8oDuGaCvfcJq+DUeiEDISPuluE2skOEQT0y9yARX065nLZ3QuDxFHyi0OaC45rrcFx5kE3Av8
y93cOiI5L2yZvSBdzzTdGF81j/nYLM99BNtx+YbgZ4iO8KzitF3Ln2ySrOAw+2nkKYSU93Yk20SR
lO/zhxYfxaP1IWzKVf4qPQSMHffNpj92+/51qrwItOY52hgY/J0odiOF6hDHTertmNG7OiJYMKHU
pXtkVsFnu6/vGaWe5c+wvxW3ZeuVAhwORkro+IbPu7iFr1V+DuaqjhxtyzLAdEgPH1jtsHW0pfgU
Xrx6xlKk87q+0J1Jly7nW9XYN9aj2IMdpY6vHrNoO1IGR+2Vaqeuc2PNLaTSTi/UzY/icKhPlmhH
oqvMBFy4cfZeMi1bry0ELoxIe4sxju4RFwrpj252BD1xx2BK2PdB9BhXPPA6h+ExXo93o5ufZW+Z
i8W3amV58IpeU74TQEqngagOlw9+8RLf2MmPimwzFtYcejw1xXKEZYTIH7gYynvOi21y4ipRvnFq
hA/SN2wKhBbHXryStmXNOjDYFN+VdXAGTOgVDGE3kQt12E8FxCnHC+8zs7O1eDBnb3ojE6vx6NEc
NUqPshs2dt0+Q1OZWGq126B05srle93QLmM4Q9thfIQuNJkHfT0ekdW61qb1yxWDx8pwc9ZVxA5t
SHceXxhXwUXKt9LHSGT44/hMhad6bDVPnT3rHct888jgOTv5ntetbfMgPU/ectlstHV5x+kqX1j7
lJth1e8vu/ouWxlrqjJry/No7d/Oa8NDd+arNrT6e/g8tnoGlOFIjuJhWmT+9FDnWhxRlbS4ZAWb
hy5jvC22xWtjD2/mYzv4JcMEKZ+l273K7IyXi3uZ1Ydj7NH/pZ0vPKXvPZWt8lnCAl8SsuFOr/2m
3oR46OFENpt5r67YTriSnbCR0dZkJj5ejrKTeYSP3oXHYFueSIdjarNVlmGhd2FnIdwsS/TG5+16
TBeRzZl5Nz0TFbYy98EHXJWthNmifgrpnIpMt57GlILWnk+urqxxH3DeAB6J8p34Pi5Mm8yDdGyN
tkTwxC461et+jbwp8rFGrZRtc896/0QRLPe4ch9pLZHFC169pK6ARMSzyCH6jurZne+VNZFJu/DQ
HOglOfEq20CH2+SuxO9FGqs2HiH8b3f5W2JwBRb7y37iz4UP2d7yYEj57bpxm31+x1egusbqsprO
YP42fEhw741lAys8Spn9PjviS/0EY11yUjdwtUPvSV52ypnr7WrDnLuWe+bMR8lr36KjtqqezTu8
hj4sIYBtbNIiH0c2ZVhbdC9uziQueeTB66xO3F5eEUqFj128V3cVYXOh7IwPo2qXrxZ8xsEnCRaq
Br5f+j7TSuQFH4rSDUU3blbRa7emY5kelt3oBX0/agqbGfIFmBSX5D7nKFe28CKzUlZ3nbFh97Wt
1/odcLcAJrPXbymeEuhh4M7bSH7wmRWryGHfRq8GKnfhGd0WOfMxeOS0AxmFuekh2JguXx8J19Kt
/iIx4J1LTguOj7EyHrv7y5kPGnDeEWfogHGDFZNYxyLYgsCRXnOsFnZ0Sk/GLUKRBBXHHePWBW0I
qwIWzPGH4udu4mZsxHjF2+TRcAwv25ScffCF7Zww6eNcOfPndX+V7sziQS3tWeJdz98u225Vni8M
O5hG7NmO1+Ds1jInxXI2N77pNq660Y7L6zfu4I5PwvI8J1mzE3nBr8Gpb0vHuXAj33AEL3iJD9lr
8wqW5jbktSFV3XduyWVrONlKYG2HHsUp8TLf8WUTNVFtLN3GCWA5IGdJTk0BI7rcC1+MreZM+4yR
p39IPYu+Kiu6+YWCc+VfzvM2PrN18ayX/Ga82Nn70LKudJJdeosilXHjnbc4n+i+nRP88oLbVsA1
1voOIpnh44yHe3E5651TyLZ0o75r225TOzFThGN8RBt1a+3Du2mX3+C1utjKW9xv5WkH3nDQPG2r
RaN3adYRJU/q2baW3nXJQyo8xTL6VadCTqH6Swi1WLmLjCg7hsKGQnOmnlskH0dE2M1y0rgXDzHF
um5tGFF+tdLP4xretst5/Bo+LN+q4BiUCFg9zVCj9yUuRRXulF3cmN/r1hM/u2Pl9E+jRQSA172n
b/S3A8zIn2nuJaaDzflOudFfuF4cma31kpDoIBE0HkGp0hihG6s7fLyEsR9MnXobTlyDa2ZZUbBN
gS3mZVMelzMjOeqnMbVZV6xzqHt7XbSbtbBOWYJq7MoEri9b09xgV972h8nlq9plT82JRqQze6hs
XMw/XnfPF7RuOOHDzeRzay/zv9zjC+dqRo2ir+cH4016k7ZqcCpBaQpeFNwRY5OTWu3UhImvk5Oa
O8ln8hTGCJK2yWNDaIdPsivrTdlT3jrWuMisEOB5LXAieEP8V+gewvv0aG3bbD3cz2/xc/NRWk7R
ep2yj62VDmef5fmGzJEDozcTKvlfK5YMTutZDrL4b72jvjNMOu+MuNax9Ayaoraw3e8Tn3L6ykRx
bS8ncOdYXIXxMnSV1GsQpU57a5U2NhcIC/R8Jfi6j26HpVS1lu32mLmhbzrpQ/lQ3IWOaOff+2N8
nu6zE1sVYcuodC1RBV5qHcdlaIDYQfXj4pNPtw/pRdylDgMLex/++m5kxd+8pg5djApu96b/3mpu
fDI54wY7kz39mFR2dMO/d4WP4i5dtav4ufqQvstY8b/lBzIGIefAgZk9RToFACrgmPo9uR1kI/sc
216jxoAeKGYzQXYASlhUJvWm3aK6rm1wWd8Se/4MPy4bAmDtdqU9LkEd780FoqaNF8sVn9je4BoS
yDzdXsDkOcxaDmEw+wAwl7Ejc4zvr7S1x75EecGoSyi54uSf5qnZW9vhJK41B0ccmZT7Yt/sJ9UL
Pdosd8pla70y2CWGSzQR30HkMsLEjUeKEtOOfCH2Ak6jByfDMU8G0+MWYu8Nzvh0mzwUu9idD7wV
IK+JG2R2ciAWCNkXogV31M7CvXYfzrfAWiMn+G6uWO6xbTnOOzbanok2CiQ/m5/M5mpwRUcKWTYJ
6351HXdyZ3IZx76Ti2yRHOElh85R4SQ6sCHFgtl+v6yC/XEn+cZGXcXpGgSYy/WHBQJi+MhCTLFZ
xrbPopfz6rnuEK/qLRB5R3eYDYThjhRyts4umNK1hQoamNhKGO71cDX5aNK5QE22qdNu2dMpq7jZ
CICqN5lL9XPVsKizFUdYjR6nW+ukx/KW88MV7WGfrMOzvK/Xqo3/8p4h9ab3jssXPbFGFNcERTMI
b43zQ/Q4uHytLPzdZTfa+59B4ss7vDDr0Imfl3M2O3OyM1hgozB5baLxqmNo3mKkMFpfBFUvbkRz
LcwO7nG+FupQrVPwYszJlmeCiHueeZNa6o2YGb7rG1ZbLmgu6mfzMXwI3HJnfijMlWz8sgMjx93w
gIVvWfo0B/pQq5AcEwS3d/XTYjgghj71VVKfnAy40zJqqrvsTBI3k0uL9X5Ze9rLyCV5+o4A1dRj
a41IfB37qVdzcvMR1u3hQtGZel+yataUNcRV4LX0WXfCLvuUsRmdsid2zsPNsnsfPFpsFjxFlOrr
4rH3+bkWb9LVfLbIPnnptoGje2i6KRFxCGW8nQ74dM7FbXKoV1w3LyKJ9qyIotf0oY3Wmc9apl/R
vl8Jf9FGln5pxl/rSTKtX1HWZYXWwfL4T/WkOcmJ7QzJoE8o9BKw5jAzecpW8aZ19Ze9y39TDPz5
b/2ayhJfgEbF/K3WnX2NSgCQ1IO+MVbxS7SNHv68Vib/Ivf4+mTkw9L7kGh+6L8UsQHcKfgjKWI3
FLXgy3nTTXirOpI9rjUvXLGcoWdBKAlTV7UpfPQ3f/V5/10FWf7pHfxSQU4uiVyW+ry8A9EJ11/z
fMzewVqR9urrxz//xNIvreF/+cRLWf+n79LKBAHOK5+497NjtwKnsTG2pEK6nf3/+Zd+6cdEshVH
BHsobr6f2CTP63yn8Zmmnen9+V9StOWlfi3DL2cmp6e+FD5/qdlm46VpR3Ig3FL1wJTiQjjQgpee
izXXose+va/d8tw1vuwZO70mr/t2gHlQ2NSqWrabhwa3o1e+Ky+D4YOgAk4f57sQI8XgFgYdjoLE
PjgI6q0B1LwbaEr8X+qurMlNXtv+Ip0CJEC82mBst93tntLDC5VO0swg5uHX30V/p+5xdBpT12/3
KRVXIqFhS1t7r72WDZrV+le1Tz9Ql47g0RtgrabdrfXX2gY1MyjFMiAu7OrzN3kbj7jhP8gBDiNO
ZvMG0qe3UCtxPCS9V+JO7MIbFPIhivmrPCBkhpCV3ezjH6B3MFaNC8Tlp3rX2kGzR2CzxYPgd30I
1qDWeAgfhC26NX/ng4MYhbpJEbQCDjxCVGgNMeh1tkG1EbiTQRq98n6VNwiDbTqgvjbanu/Jh7lB
yukD0LcTKPpxG6bvxgmkNghSrkAnjNKrtfqyy0E2trJusXoPg/F1xJo3wLKjwXvtdtyMtn/b4qEF
uug1wj4/g3W877erZOO5+W1pqxv9Kf2RPCk/BwQ0Efc5KG7wlDvweh22rze4+x67GxUyQSuIy+P+
RnkB/qv2g7xApQOnuvjJtfXgbX0HEY9N8ezfG4h49OtbrILb4m2+Mp9B04cHE3QuDnRfwx/jwz5A
mn/f/RqfJrd6iFbGXfhkwnnFI2AHTJe6Lo6pC+GGr9t/XSKz0H9W1TbFRgnWTW2DHMDwneHk7VCL
UeKdD7TPb0RaBiQKrR96uUpDcJPBP+wdcAg/1hD6WAvUeN8bm/I5eg43/KZD6ZuHqu81MGwi2eIa
QbQMOxh/PIEBC895RN+Bf54SNUS/gdwFAQWB/lpG26SzoSaabGmyine4jlAjAhiFY/V7gNDhpCe5
A2IwDijpU/4GoDOAnsguwV0WyLitM2hcjihE3mibHLd6dIwedMyKhjebuMVltTXX4XF0ER37cigT
N9l7D0tpHfrdyUY1hnp7yHwaBpNujagCosPocJJPEVWkCTflEwQSsgNswElvof9j53/iI47ZvbIr
DlOMCXcofAnU/Tv9c7BtkefBNUt23vryeSGD/L7OwPMvk+8YH8RWY2FOd0zndLf+tnNMJBJgPg8g
jlsN++kTEUx+QGoVr1WK2QrhazcHvAnwArO+ErUgZbUZ8o+//Gd+6JGq6jaF3Rz0NULsKdxvC4+h
9jVHWB/Hwj17KF+1W2I3j/Gm+zDtyyPiskDm15BAkKwaCrUsA1Dav4911JBHVhFZ1LbJa40XkFtm
dyU4VCqQLCH2YLaIHUHXK3sBynVdKPuI2umP4KTa3dHa6JbL3XibtIjOAfkPGQ2OJ6s5ZWD0bO3b
A3SNfvn1oZrAIT91bdU8IyZp4JYCcxKCA1Aqhcjwn3S7qfEAW6PM49TXeNUWDxQnkv7Lv2NHcGsh
39XhiAhArwZfamOeALvBewfQvntQ+KzDavU+vuqv9KBDt3UPJUVsfetFLe6raKcgcYwHwc/SDrFe
IM3fjRsUYNsRItn5Co79Xr1JH0ocseTE1+yo/mr2kKhB/hwHvQB2qLQJdxtQ34HdtFmDHMlEJO+g
7qzWyT98FAchgI6jPboDb8sqNU1QFOS2kuB5FDjNdngotgPCOpGt413mQbLS5pPzt0ZlzEf9BsQq
ymfW2nFLIgfPsY/Iye3SBcgJtO/+RnkBFHGbf5TdmkFn72Qdio/ovdgmxyn8pSKmtVXwTkb9TouM
GLtvHDwHQI8Pqj3bfPJuIZ8EXpcXcorgtUP408nvGOpZHRBGawNeDav80Fcb3R1dhN7+OZHijfdg
6C6EWsXRPMUvk5o0Irv4Rn01dLYKH1zb+yOkSZ2us7t0uiRxKP9ARy1ebd1qTbJ1DmTSB4C5LhzQ
j+mzK6e36504INw1TXqxjSBNueK3w9bC1ZfsgmfUruZbyM5BexWPnrf4BXN3g5VG/GkNkaL4SFf6
CmhsLJ93NA840vAf+w1FRKA+9m65FsfuxnOmJ47nVhU2Mt0lB3XTYcWhavRqwH/Qtonb3/UbQ4Fx
GS5YF+AP+z/aV5R1ay6HpVFsLW2PkOxO+doFUKLEVkP42oHk9H74HO0M3iUKbgfk3vpNDkco2U1v
7yk2bW2yXYdAJTwkBKrX1bF47hykr5Dt+igR/qcHJNfuPCTitH2Aw6m0J5cRJA+ACd9bzVqcCvMm
3IJWe2/hzT9yHBhQ4vP3NQcMJSsf2w/IDSJQ0Nm302s3eODcBW0dYq41X/NHwHSF54Thc4iMDfRf
OUobXnrcLVryoHhbqu8L0wnMexW0PMKJn9WXFgE4JE3w3ilsTm8tB38Z1E3+x1p3G2PXhNoatAEj
rv3CZTuoYtxB0nS0rQ0QalPAtl2lDLSe2xSsReEb44fKgPSKDSE7wnZVbKMUNwac2F8bPzQIyYC7
aVx3I/ZC8wkfqsUxCiWp9RiuaixAvEcW8Hf+IWygaBrUVKzoL+uX+Zqc4M3Xm+BXeN89B96bDp4b
1Lz3YANDTccaeAi4G5Deemt/Wm6+az+1XwhAGwdwHWKUfwpXv2FOIlaQTXTKeNunDiqRi2GD5E/w
A7c/dD7sce/d0dspJtkhzSZuprg4ov83wqkdxLPd8AavCUQmmzfjhLIRMPDs2MZH1EGz4w2ycuOe
pnA42C+ITjrGjroIRD/mv30Ga0FA0mjAwbRCYHOT/AxPoHiGkVn7prS7A0JG5j7Dl2KZsOYP6r7b
Zavxlhz1/Yu2axCZONGj9qpCxutg3uev5pHd5bvsc3gFpaXYEjg/qM4+NUiTmKvShNw8EkWZAAEt
Uhx4C8IpNQ9h+8bDH5G6RkraextUEBY9qoUbBG9I+qS9iyxg/ExvwR0MOM2pQvAQzAU7E8xna4IS
3JOHiCIKs3FKYI1rhGKHDd6+iGx9iK151B/qz2pT7OJdfcOAs0H52grxWNt8pliQahM/TyikyRPp
bLiE0JJe4xmNUPDoJJ/dprNLYHa0R+WNHmsHMdFwFfxMAXMCPIfuOQrzNvQh+PFr3E5JkhoPYHhP
QDOB3fpkAvW589f8BnAF6H9NAYJHEC4iW0oepo9AeGLHgVwJbqI9Lo/kCE15b60/NVtgKfaJS2MH
LlBawjXLT1r5xAKHdD/LnwZdpycL3uHvogdaxsVZSfeqARZUhOAPhf6QfYKPCJE0IDYr9US0Paro
g+RF3A5QUlgH93i0Z6gehy+4Sp6beuWrztj763x4MN4DpMIavulBU48FSoFaXnu+DtZ11O6uKwTD
/ZX5NgJxVq6tU/5CbkJ4M8iQ9W5+w9NVZa5AtFdsoQ09IoyFmr03DA0nZY7VFQjtPmsvGQrPYheR
IsLBxo6wWzFtQty2Go77zs4+28xBeQJU74tHckIt1x/cruopBUfIWrsnO33B0ZigOPJDCzLbOgDN
U4U6kx5aJhDxIKVH4QFzyx1SaIgfEbd0m6VX8Xev1PN+JAQLh7bRqIZwZ6abnt7UiDlZruooW7qA
GpQh8v92nP4zIikC0IKEWUB39J/3cLoN96/cQW7T5u+okc4O1it9LXflIfndwHGwrVeBFEvzo/BX
5Q6uz9a8ETsyIRIAFBKb9Bju/T/KCemvcQ/V2E9ro95wZGWRXXpPPo1V9DD5uSHKv1elCyjvnu3g
DSH5hlL5O5DjQfLSyQFwK9cZInD12tgWj4qt3YzvZAKuQJ3Irn80O4Tl/5nx/xMw9078yR7r8s+f
+vhT/D8A1aoqtt88pHaX/Q5/nkNov/79PwBay/wXwlgAqDLVZBzQV2z0f/CzBv/XhJmHYCxTgKJV
KJ4t/4bPUvNfAMaqDDg1rkLx2sKu/Dd+1viXacAaLJQPmQwAW0v7v+Bnp939HysjCAeZTDcQzPjb
ibe0sIUcR286tR4gsTOOwwDeIaNfiAH9jdz8T/PSsycySTx0fYbrs0KZ0r5KIqB2TKWs3lsw4lmr
TO2AvKrV2gwWXlyTEX03IOkJaKVjzBuUOjvgw1ejOy1RCpQw0alfmoB/ZMGY5+ZtOk3OYlqVoRhR
52cGCu8F1BhEOOK2CUYtfz/bP6d/PvgcwDszcep0Kp61b4IpVEQgDHIaVbCjYRGTP9QkU4fDwOsM
pK7maCAgMBTi4XKHMwNSpdCZ4IpozanDNrHMfg+FWg/vgqoB39TlDv5GCv7vVlCl5yIPx06pG6o7
KArLAVxDpK6GhJ8Ve7pdUjC2GSsGAu3+8XJ3UvTxP/1JUU5hplUMvRLdaXwfbhfX4NenCN23g5WQ
t6Yx+sgeWAcgUjOYCJTFqLsBmYTPtXQBszs3YumcT/whbRMdCduOazoAefln0A67QoEURtf7x8vj
nFu36fezjZLDWKEJAuzLMFTmq1+WpjNQJVm4HeeGIB0PCY9Co6Kl7sQ0DP8oKKA4VBXemArVDVRV
1dmwuTyM2eWSToqcgA2nCAAVIj6QDl4Pv1+vwX1uWHh2WppAeBNuZGI07UpLu+e4bu3LPc9NoHRg
gH4tguJPoTs1GA4gGq2WkW8L6G77V3YgHRVaDy6WIYkMx1D8BKjDOE4BDNLT0Fvo4PuzQrcky0qt
ttOjxjfdGgQFjQ2R4E7cl1WJEjtajJayr0lgmfeDDw3a644/RTqetGggU004QWU4ivhOdc5H8gjd
Y4jQXF6V78dkKNJxVHGlUVCuDps1PeZ2YYAEL2mDGKCNCGohpOuDLWq86EJ3M5tAkabQymM2sb0i
fkz4mG66UhWg/w3TvHUvj2fmWpoqc87NlLLc450gWKO60WrQ0uSZAtILNekdaBt0/YK9znUjHTlF
3hZgxUy5C75ixKHLIbgrRF3iXZYHd9eNZJrCswOni3uudgridxrpQ4epoDiBih3H/RTrHJjYy73M
LYh08ICtTsTcFAgqJmzYgbNSubN8FU/e65qXTxvQ3qGSdzQQngOt7wqiCOzNGHPhXG5+bhmkM6Vp
zdwE7YvhtgmWoY+7ysFljgKLUIVSz+U+5mZIOlaakELNfIi4yypU9jrJwHtoyitDOC7M0feDgJT5
3wsdW0QvoG2NJShKijhO0ESKE3LR1PuYJFlx1VyhqufvbkxtoJVKesP1hnQ8atZY3FaDRY9DqycL
Xuj3U4WXpNTFgO9XwKgFpgvMmRvoKMW1M5A90AWz+/6aBInh3x304VAYtVaarkpQR7nKtcaA/h1o
0RCyBCE5X0UNK8OFzr4/Gr+eBOcGOPiRr6QdFl5PW2FulKYhHdhJtLaF0pIZqrex3kKuiau12r9d
3mvTkv+3U4277+/xJb0PDcix81y8QgL1NvehDfer0sZAOCBCzKEyGGmJj0MnCeqDgvSy9jogdaDf
X+5+bv0kax08A+5vTDw3NUljg7UUHCMG8PmXW59xPaC0+vfo9Lbuw0IrLJcqGIwzquDIcbgfJRDj
robGfxGEdemWjTzTb6H4rWVHDQ+26JXH4HVYsLa5r5DTKdDhGMHCXKBINobuXtdsKemPaeq/Mit+
7DlxSWyAQQ1IutTcXR75zE4yJbuIFFIqnVeNriaiNwUSXuDWQIQzYeAU9ka/WFt1stDVzGFiShaS
eXowjirp3I7of+DngXqC1bHI3BqqjgtTOLdNpBORZ5EuwMPIXGF6FUV1nPVH9H1XLBy4M0b+XzVj
JYAAQx+ZLqNh5/oDqMWh55I9EJ6Pbp96zcLTb2YYXDoQG7U0eBT5zPWVMXqPeEFOXpv4C8ftXOuS
pwMtW/BnEBMaAkmnAOKj8nRcNWE5/Du8M1scO7OpvqJfZ/5BFRaDrvUld+uh87QdM2tN+1EIyoZt
FjYCIvOjIfxfICwEb+HlfTyzueS6UNplCUxx0nDiXgocgQmxvdUY+8WfdoAvvLC95nqZZvRsYCMb
IQRm4H0V+An4CmoU0WTCR6WSKq5zQ3UunbOGZylZBLZcF1ymtQv65xbaz7q5uTxNc0svHaOGCur5
Hi8CN9LCFOyOKpCGQ65dubGkUxQP0ZyrIUxBq6DRrgTqS+azcmGF5z5dMm3VEBmkjaG/FZpkvAfH
O0o3W5+wpefGTPvmdPGdrS04MmtBy2F0iZdOSEAKMZW8YtdNDSrd/2odEne6qGO0XnsaW4NRi68G
JfYW9uXct0+/n307yGDbLIq9zqXYnQ9WnUeOyvJ4wd2fvvGbq1/GOdUZLLcbjc5VWQFZpAJhYVA1
d4JFkHTyXqs8QQEeCEkvb9GZw8OUtqhap4nHxwjEnjq0OvKS6iiT1LaxAN+Wl5calNyThYHNTZu0
X3Hje3Gs0tot8shTwTOrQWIngFC8fXkoM8eFKW1Z3fOrmIyIP4EzRexroFVWbZonIHCOswVPcGYI
MtcOArekVZuoBruS31WPnurH/kE0WfLnqiEY0r6F/Ftb+C20KHq/GdfJMD6ZpkBd2sSGdLmHuRFI
t5EekZhx7rUOmO0QoAW3/6qwrCVc4MyNbUj+DRUR07yIt6AhIiAiRq1UW1kA9kf7WoAK6LohTOt/
Zn6xGEtCKuPfQ2BaAUxyi4zZda1PE3fWOnCJXsMDtYXaHoDW2tR6df0ESfdNrLQCYitovQD/L6Bh
qKcSxm3DgfhCriC6cgySUQfgMshR946ACoMGLAVI0WOAWV83QZIZx32a8NBH47ziKepegsHxOyPY
X2595jwyJCMGybfpJQOK7sG+v2UWRMRryL5WDNW8gr1UJko9r+pIly4gELVpWU6VxkGmwu0q5Ras
xCe9jz4CgCSgR7MQLZ57ZXzBWs/2UwWdYpEHYL/yQyDkvP7AY2tLEhS2xwSaEooTtOw+Ra1q4bEr
hybZuOLpJR0Cgvx8AxXRNHI5VMJWVR/+ZLH6aFr9de6NLll7UVl9BA+zcSLDClAlH0LyuwQXx+UF
mjnOdcnMTRoRPyRWjbJXYmx8YqBoChTVdzgLk4XNNnMY6pKt9w3ToIttNSAJA1URJAbSOFmPfWCa
9uUxzOxmXTJ3rQDFeyP81tUhv/dgldD2FimYFrGf1ZVSWvoREsqpe7mzudFIVq+GnlbmUJaFvkOV
7K2oAmtyHA3O5dbnlkMy+6b0BPUHHVBli75XpIfgIAAW4DZdmKq59mXDBzFtCqoy1CcF5Ban7hv1
/PtYpPeXP3/mZpLZ9q0whOBjZtYuUp8pCIpRvtbmwUPLAeCKI3rdnmXS/Z3FFSkt3jRuGerHogQS
BcGou9roXy6PYmaSmGTZyGRDhhOhCSD5QiervMdwUF80PV0qBpkm+xvfk0kWzcPOJ3ARBheqgopL
e6SKYy+uUTyag3Ynj8A+65V0zco6P/ZQdbJZAwn7y2ObW6FpzGcHZQtl4SBGy24C9/B2GJLMhqQn
KH4Gbm4ET5qFwMhcP5LRNwWY7aFP2LgsjO5ikMABPIuxCqDejML6vG4wkuF7PCzMNiwbt2sF4Gzl
eJemE92BJk5JEF53EzPJ4K3MgMYUSWuXq9Efo9HDPQ4c83R5BHNbTbJ3rdbqsi5DnCZQslQr/46O
7Y1o+ofrmpfMfWS5FUGhF2itUgAwn+cOuFjfE0izXNU+la531kFEJaRon5PuFGfeVJ27VzW2cHPM
bCIqGTr0HDy/pj60DAxy3ypAOIJ9FAE2oLYqhWYLJjFzfVDJ3FVVCHMkGoG32N7UqE7w2xzko6rt
F8VtoxULPsrMUn9RDZ1ZHgnw5ChzzFXcwKHzQJJGq42XBs7lpZi5l6hk2Ex0A+2RcXDysd2WnXbD
9IVVmPtwyZTFoNdGLvB4pRC8E1W+TeEujNARvu7DJSMOk7oPmgYfruWPikAK2fpzXcOS4SZWVAro
GUI9M+c/Na+4jS3zuhfqhGw6P0Wboo37oTNqF7qG6tM41CBPbWi1cEnPbUjJajmAVpGSWLWrog4n
YG5eg15AA12IotxrlXbdttck2wVTuU8EU4iD8/h+VNU1UYyfkzz5ylcKiMYk121MTTJi7PqiSBT4
BPqkJoXUWwHpRbNbOJ2/cDbfXKaaZL28as2a6S2E2Tfc7XfBKwNnR7Dy38t6Ndy1TubkxE7uS/Dr
2EsJhhmL0Kbz6syUAz8oWBEMtQuxhmOthO+QbUShO/E+Lu/cufan38/a74B6gJCThzqaQGxDBOht
j0QPYcCHhbWf60Ay6bKBJANJ0AFP9BMX2QdgG0eQHl93LfwX+o7pA5i0UTBdpvQE7YyPREuOlakv
ND9z1H2Vop5Nj9pBy4n2ao2aDBDUG7lebQvoqC9Y38ylo0m2HVSshQh3Qxw6AqWcNs2HOUIjLCPP
akirKxdAMvHealgH5eDaNTWlC9dKDKyTrfNyTGxw+FVL3t7MOstwO9GlzENqB0WpTPwkXfvS6fmr
4iUL7v5c85Jpt5QqJYjXiZOxECH96UomyQQMb1D5eZUpyPC6ElJWCF33eFFowaEczfco7I5exp8v
Nz+zlVTJkqMUtLDmJCM0FPRYRgScUIyH7uXG56Zn+v1snzZ+CXxr0+KxpQ82U8odN7iTdOMCDm/u
26ffz5oHo3o2+DSt3In3HaQH9N3qQbNz3bdLt/IQqBECT3XlMuieBgnd52AWKNp0wYRnjEzV/v52
DTk6IIZJ6cad9xBwY59AwgBKAAWkG4vRuTyGuU4kS851iOu2DJ0UVojyIEtsOfffjDz9TbJ4c7mP
CTD93WPuKyJ1tgqN0Ko4UEGebai5m1YA/+qqNqxYqv+mnXoooDkB5qRgh5w0KmiCAMU8inhkpC7c
1ANb2eXPmNlqMnCtIxQnLmuwXAGYwGsdMhjmU2XRH9c1Lxl63dEqEEZeuR6hrq/px16gICxdCt/N
ODwyTK31eGxECSvdrg4dE/o069ar7n1aNiuNh8dKLxdOkxmTkeFq4ci8qkSJO6TDUCvDhtuUX+kl
K5Kxd6TUEuBWSjdIWxRrQQcqOhaG6FddpCFAeN06SCavx1mfxbmOiRrqE8EhmwTshYj46XLzc9Mj
GX0PIGwCoUjQcGgtCrgHBWUTVkrty63P7VHJ5n0t0OHLaCjvRBVeF0UPQO87jIiFPTr38ZK1B30h
4lIJKlfXQtY5Wpxb9dpH/jNe+P6Z40SR7mwW+D5veFK6Y0/uIaX+lBTi1GegCYAa0TVTxGRsWhLq
BSIC6AICGMeC+0fIg2zBc77wbPl+BVCZ8fepm/DBgzTGgHoZav5SWg6fn2v1vep34cKdNNeD5I1r
JhQD2xAbtIGsNyoW1Ru/EMkKmP8rhzAtztlxm/YeqaHCgyFA5m1FoXvgBcpdUFq/r1uBaWBn7dcl
axpmYQVwoN60g3YTB5nLob95ufnv9xCb6l7Om7c6P2miwofUQhz+ANr8oSjFo9H6d6JYykvMdSEZ
MbBNpQKfu3QV5AJ1VJtStTj0PD105RJdyNwqS5aMsGvtGR2BOprBXwzfOAxAPCVx8Xp5kuaalyzZ
61kKRcwIVyrmCrpKPnS1dOg8N6y66hxllmTKNYQgobdrFW5sgeSwH+9LLb5viPV8eQDTav73m5TJ
kCpFweMw05XC5TwxULsZFbC0Pk8fLzf/5SV9175kx1FkRWMbDfj8QjyPZnoqeXEMSfVBC9I5Sm48
h6bWrLOC6iuIFYLUAkLWq6SIrhyfZOVtpBteymnhjhb4PNSK3bYdKuAvj25u8iQLb0jGof+eF6CJ
GYMaVBy0yMUfbrXxQjxrroNp252ZOBtyxULWvHAHUdXCVdWiAJ+Ix4qlJM5cB9PvZx0McdPwMvWE
q+u+AjqXHupPq8aCwsrCFM2YuIynUlNNYZ1FhBt53W9ELg+9UYMjQo1ulVIRm8vrMGOFXDJy0+yh
V9sqAhXB5bMeDiCWMKpyTfGuXxjGXA+SndcJgIcVzRDYGkcQ9I39sFdHCFHFQw9a0utGIVl6H5YG
ZOYxVXkA4sjaAClNrD30iXoV3AZpzL/XOtHyLiXQPgVLCBfboVKqTZfkwcJtN7OTZIRVS1sKFaVu
Wmh9fFFyD4QdJhdL2fm55iU7pjhldW3AEluZV1Qbs+GUoUQ+N5ZekTMbVUbiIjsa55lowSphZuCP
QkizLPlznmU/dZ9d51cyGYNrQucPMPUS24jVj6EPjeZ6fLF45V7eQXOTJFmz7w0dFIf9wjUzMCHm
HYRXoRW2sD3nGpcu6yIdTE6aVKDGiZTvxFBBcBCn7ZXbRzJhUddBhOLz3PWgMo2IrgI+TsNwrpsX
yXrLgQBzkaBxnteo5s/AbJEtgtgm8/nmhpNRZkXYA1vItdyNoiEkz745qgUY+/LSow+G0lCIYgee
AWIXz+TDqTI9U+wKS4Nqgcoane+aQosh/80srxtcFN1QMLN0Q1T+7LmRRnaGeDcuyrjOol3aeX65
93sUyLlkjAL9RKsYmVeLakb7rtTQQX+0IPdbbw29MrkdFoYybLreUkPH0GmVvfUmY96pZgaJPhTf
iJvfCeSlEMmLa4jQGggRqKsyjMzhpqZ1Bp4kAf1BG0oMlv5g9ak2AK/qFaAPz+gAVQvDGsGjZLUp
aEhNYSi7LvMiqBiY1PIemr4P1BsFSqUeggwN5dnCcs4cxoa0nEUW1qiFsDDjKFZd6XHxo8wKFdwz
zcPl/TLXgXQSK2GJGnIucresCx2MjYOe7zRgIt/wLITEzVWdyHgjNQvVkdBIuIaf6r0TkFD8EU3Q
/zYJhmRf7mTGaGWwUQ3JdY8ENXY+A1uHYHsdAqoLnulM2zL2MYXKGjYQzV0CCMIq7zJEhYd8ofG5
JZD8RgBbB3jpiXATI3pv++zOUv29Z4avl+dlrnnpOmmRyesTDd+uN2AcspK9mVvuyK2FaZ9rXnIM
9RZ4KzXF2moWeL89YsWrvo9+g0hg4S6f62D6/cxvKyFBacRIByPCFUWrHDcJ7ci7EZVP183PtOZn
7UcoRG8zU4GJKYqFuheSbFAiGW5zCgLly13MbR/pPgmMUGkyzahcE9m23QgOBjzCS7ZgwtNCfnMq
f7HBnQ2gTP22bUWLjd+X0Rr46egGL4/RgfKmthtoWBwaVVlIl8+4Drq0mUTTlW0xmDleyrnxlIm0
eY1Hkv9O2dC9DTnNPy/P2MyYZHhdqxcjbRtkV5PCGvmK+iH4LoGD0w5FPFLQPYcE1P89Furn5Q5n
lkhG3HUiS1Sl9+Gu8Py9yZvODcPwyhtfxtoJs/Oi0celTIcaXDmNCpUW0inudZ8u7a5OQTG+HiLi
leVJsg94BvGZuFJ+XNe65K1U4MaNvTzH8ZE15j7IqPKOR+6wsJ/mpl2638w+Lca0gisae0myazIO
RXelXoIgzu1W6XKDwG4DhVycrDzle5aIWzhx7zSEgmUN7ZCr5kcG16ml2jc9HscuGTL6J0BBwZ8x
bdJ64XKYmSAZVadrNIuCKMar1TBbsoutTF0rXtfpCziPGYwuk2F1qEz2PCPhmQvEVh2fwmwY+Bqy
vpqwuyonT36V3hJuthrIzXCQ7bkxlGAfJbqeL+yBmVVi0iqBsFfxO/CMuGMHeCLq090s0O6NwD8S
X3u+apVkSFQdJKWvopLHtVAHhTrytgPFQ5lduUjTyM5PYJPC+43gF3dDEfA1SSNEQdMgE8nmqs9n
0h1oKHTEcwrHrkfLKD3EfcUR5umLeimhO7fNpt/PRjAqTYnKbi1zKVWh3dF3UQcdhJi11oKZzNzi
MrGWUY1pmWnooPIhSFDH22BsXlBS8uu6CZJOqaROh9pqxswVJRTCe59+jrW+9O1zkyMdUn4xqlUV
m6nbKmyTgABQ06rrnBsZS9eZ0FnNMDNuOOTjwVfU3h5rK3piPNAW9s7MzMtAuipiWc4y8PLBUbg1
2/EGssRu0CzlFmYmRwbQ+T0ynEaZw7IiwrbUC8AMKcSVUQQZP9fFRsjbmKYuy6vQHdhYPuURa7eB
2UCT4fLemZsgae8zqwdVSaZAl0nPID9n8a2nao/FMD5fbn9uhujftlUKsMt7FqS0LRZ0B15b0PlJ
W+10ufW5r5d2vtXFA4TAcftHNEAFrKUzfdwFdcQGu0tIbn5e7mZuEJINgDDJ4wb1ccQZZJK0yCze
rWOiQPjtcgdz4/ivWyCsitYKU1dLmockV+2mVh581XMuN69OH/qNlywD68BVUnOlxAD0BMpwxAIt
bXsqWOooAVg6c5Ck6uw4UO9TgbgcimEX+p0ZloyzyyLOSQwspVONVN3SuPY37UDEYxbo2XUGLmPt
kjBTG0WrEjdsPLFRqzBxRUp1qLPq/LrFkaF1YiSp4qVZ4rZj8isvkhuNAO07eONC8H9ulqbfz66f
ZgC3UzPgw+H082CNMmrxHpp6eTcmVt5edwV9ybSedQJqJM8DPQ0kKErzQ0/iXR4EjyIaFjypGQuR
4XWsVZBKR0kpqnpzL4ImDQ2ezKZeQjLMvIhkeF2oVVkWeNMS0MhD7YEo9kNQv0YdzZ0kJiBdz1K2
sKOMGVuRjD3XoqYfSwwF3u0xCsEd2qQlSvZUMGOBdefKqIommbxljOagV3D51a5WBztsgH1dcUMr
qt1lo5/ZVjLQjrcdFJyjAOMIjMFWY8ruKqFBfBVV9NetusxkNxghMg1dAU0oaMzn+0hRlVtNE/pS
xcYXePmbc0uG2hmMar1hNNhWqHJIUU9aKDpYScD9iEIVVW83QS/yykb+XYndqPQ46qoiHuQvqo7q
N5H4AlI5jDyYfs+R6hqADISCQGCR5FXkmgpaW9EFxbrRo/4XTRm7aUVU74cwaFGx10B5cLQC8Loq
acjGp0BFqdJ96QXjcBcoAMTeRiIgo01TElRHmtPSWlPNy9sFt25uAacNemay+mgU2sTm4fge0mit
FVuHzoiga8WU6OW6PSIdPQGJaDu2bezWkf6j8hQb++8+JsOVW3A6Lc5GgMfskBKjA5HsWEGPU2O7
YqxfrWLp8TRzLHwB4M7aBx1P6o9VD3XZMEugFpgPkEqzBmAx7DEtCATgUbPNd5VFoivREjJKUC0s
3WCtHiMYSgyHxV2y8Yt0YxhIqtcokVq4E2YOoa+L/GxkAWLcKi1p7BYC8mfjSHAAacNeZNnG6Kql
pO3cDpPOIFXxwyYum9g1kiZ8BGad3fHA73/2kUoWon8zXcgoQMWzTF8TRexUPY0nsZK+5p8VE2O9
DTsULi6cRDPzJZPYASvhN60B6hY/RHZk0+i9CpQbCgbCdITCCG8XE1hzMQMZGegHiNt4ZRK7Svrp
8VfApCGlTD8FRBf6UvwPZ1fW3CbPtn8RM0hiPQVMbMd2tjZpe6JpuiCBEJtAgl//XXmPnsffk2am
Z51MY2IJ3bqXazk0JNkBA3Qx40cNtHcGT9cIQc/1BC0J3dxs2tsLIgoIyWS+8eHqajJH2h1VQ+lg
3/1XMeEaNRgz3iSbitMCqi6xOaRwmSi7JAUUIaoW5X/wgr/3XlyFhhCfHUlIjBSum/uT6yRc6OdO
3ytk2B/kbe/kJP5V6QFps0HKFSO0OA5NGUkCezIPrm5/Xqb3Pv2q9FgkGqZsJuImWllSjnKVea2q
33/34Vc5iB/1RKlY8YIs8uhzlgVd9MHCv/d3X535N8XSCewdXmzbm3klMnJozP/5r/7vPYVVyb/D
/QpZPzlBZbZoJL0dhdmnw/1Y/9VtCDHmf384cJR+jFcG5m+1HY7gJ9alk95jpery7/76t0vmHyGX
hzE0YxmU9N0MseFE9xMU3P1wpzzx689PeCd0sGt1PCjwjjyE+teN1uMvKocv4CdeIKnwMDpWcg/G
m1Asz8Di+dXCp+jPD/3vyMiuBfOqKK68hc7yRq1UlUvH4Uo8IDpOrCI5JpLJB4H+v6MUu4YReqvD
LLUdJWQ32e3IgjNf+MkyuwsZfIGS/oT3bsv0/HeylexaKM/V/jBPrEsLdDI9W+o35gqEH+EO+ud1
++9zAiX5f78OAlDdQQU6xSA8OlVww1zD4evfffTV6V6Fc1VbIbFTBr6XetYI5Sp8/POHv7cPV+d7
AUNi66qOF20fP3P4/HjLl2T61qJXwTR9XOBcL9uPwDTvLNI1qnCD1NK0mF6i9wvbZSPW+TcfdfoR
7u6dgHKtz5YC7h3ETZgWSdBtMBklYii9jvyeF755H1x3732Fq2M/R5rreGCw7LVb5poHApvOP+/E
O5hIdq3PFkQb7OxAtLghq8cWGJ7WLfseRw4gEeAnxqNYQ6B6PUiZQ3d3c376YM3YwVIKxFzYZW92
DG4MEvTxg1nDe1/1bZn/EeGcNxCow5i3cm001aFZdCvLOla990Gsee8Bbz//xwO0lAZuYQLGGenm
hcek0asroaIOlvqfl/S/E352jTIcTTNvC+9hodRBELPhy73k7aXh46/Qt+U8fEThfCdoXgMNkTKG
rGctntPXAjmWf27qSmfT7O1bOLX8+cu895CrMNDHSzBxg4css20yryUXusFPeCMvKZk+uDXfe8ZV
NAjEDHWWGWSAmm6l1tv9VC1f4ij8hWbK65+/xjubfg037JokgTkjh2M6FbBJ8Two2rjAL//u06+u
/SpZGz/wGMRgQNDNumasLipm5vnPn/5OgLlWAg3QaoPr2mB2xp9gxhRxYNJMSnKRBB/RoN5bnred
+ceZkKMlHWbTZsehevC5lyMUvSJ/iz/Iud7W4f93SNg10nALhR3MvED1eMQLOk9Qp/fDM5XJXvfB
XlfJi4g/Ig++91Wujjfo32xjSTjtZEraMvS1ztHf/Uhc752zfS1/xyxlm2oMjMc6eMqT8BIwQK3T
afg9E/DV6vXnn/f8vefQf2/IbAcIxsUrXOWIepRRdd/G4lb1w10wrU9vhKAPwv97z7k63mEzRx4b
sDOWkLsRI2SMoR6V9WA2pnmxyo9QKe/tytUR97a+Hbhi0JkCl6lIwefLEeQ/0lx754Rcg782UE+4
XMZpF/f0VargAVIXv7u++iBrfOePv9a9E61ou64P5l2YijjzaADs/sa73Z+3+p3oF71tzT/OniIN
MJcdyrOOz7A0X8d5hYjo3Mq2XCOqxjIYe/qR7vw7+30tgccXxgNS46vAsOEHpPTP6Bd+WWgI46sl
OfTuI6bDe1/qbaf+8aV6wWNjIjzHa9FUG0J7cb2b80Yk+wQYrr9buauj3tQILMlGx13Sw6LN1Asu
qHGAhaSh91PL/2oAzCL276+SQuvBtGE47pZmhmOxSGgmvVidqpXYvzuF1/iwtWVRtI123BH0AjIQ
FH5sQX1qK3Fno+WVDN1H6njvbf/Vcd9EG2wdOl2w6lVD1nj9sW38Giyh6i426rcelg8K+Pf2/+q8
63iNTZzwfiebRcBKLIQj8NbrbIwW2LU7/4Oz887JvIat8iBQI6kjPMYMIldVQzAHqecPMkXy3sdf
3eszWTc+jxU6J8AUxw2mnStM8qrO5lC3PVkL1njjuZcwcDD4nC6pDIYSAqhw1RrC0oTO/7v34xrT
xxkeNQM1vhOD+R0xmM9Hdf9UDeTcQyIwGv6O1Y8Q8O9XHSMLDAbWNC0DL8zSxfvRKf3pz2f1nRTg
Gr3XEEp4w4a4HKK5zYPBwtDZhnzPp3a+XbZqfgZinN40LRfln5/43ua9/fwfIYgoYB03qNiVG3cq
zCdCTHcbEaWTDwLDew+4Cgz9lMyoVfq0TESy66YhU/5fJpTh1fUPKbvBrBQfvVB6s0lTpPFU/N2y
XIUAOLVILuIBy/Im+ZVUoCa1wxx/8Ka+cxOHV+ce8jsgkawdXInBFgh1c9Jjf+9H8Qcn8p0lv4by
+SFgVqxtgwL6HKUL6V2g5cOf1+V/88D/SFL/H44PqlliZDqAinfyiyob/oTw+nycOU8fu2n5wmz9
de7HSzRu640Ty7wftGkeG4gl7eZW+Jlbuy4jCk6IigUPaKzRrE6bj/QT34mo1yhA3ZOhVnMXY7Si
6y9qUJgLbmQDVJ8MxwCCIk9/Xof3nnMVA6TX9EFieVS2vTftQetd9S86g7mzr9rNirNB5vNR84HS
/3Wq/mvVrxKFeKVcL/WgdmJyVrucKKlov+tCEKumbFQhwVsqBlD34JhM0xhehc22oorw+4BTIPnM
AFeNTvWRaMueVHUDPdaBT2Q/KRkN3xizgGaiyK8N7OHHyo4WnBLJyG0q4Fd1WSZuSXRw0H0YgKoL
ba8+ByAXdZ86okdYw1JYGUGvyIcuKatbf4BfOjGD68t160kMZ+phsbCsC9IOhQaXnZe5OIFFaMNM
DjxA/zmMYZCl1DZ+Hbst+A2tfTC8423w4lsodLc8q1HqwhlXO9IdIUcmjr2N/POqUwMq6iodir42
bb3pRoc8kN9sQnrvqHUdVHMWd6M8AoIV3VgdqJvZF+MdnVZMExsJEsqWiAamFS2DYm0Xr22J7u5c
5bWzVRl6W5DJQB6USLcvAgj0F03GPHFVqSJ96JIxfDtiKcuVtM4VnLM2j2o/yZLZz1UU7BhN5QHC
V8tNoidaApZaNH34sx/XkwBDKCexOzM7lGEHrDtf7M26qJuBpkPhLyPJZRLnk19jJLmqRxHRfBx+
0um27uyQdW7KA4gnwwPuFsqwkPQv00HcTIM6uvURyja5JjVoDLdthxsXitRwzpYzBC1th5trhnR3
8y3Y1E1D/SmfJzi/Tq8V7px2xG8N5m5q3Kvzfkyk/gkvglfmvYL0dd4GenFJn/WNzlfrl0ZhrSAc
NgOT1H9blp+oKCP3aOnTuI5H6Cll4ygPkmLF+jGL1s9T2hdim07J8mwrccGan8FWOIQOdqjpEiI6
wNF1XGUWyu0etAlYcwM2nxsANpzq5CNwvlD44lG3dymIyM5bpgsxJsgTxruLoBW/AQCbqSxq1HgI
+pCtBd5NcJirGlkpmpCjWVMs/NQX6zakFyytn1ncevgOGM92XfCDrfQwafdU13OUjTY8tqM68TXI
45pdFqFKf03OlC9fx6X6XIvlF4tCBclsGIFDjxJ8XAtSride6Fp9ms10H2545YYBju0Yku20Eq/d
Fn4n2nsBjf912tKziiXsau3t7LtCePSzZRG0n9s1933h7+JBfEkgmANKdNFQc1GywXvRLj88W08Z
nNdgLzsUfH5qE1ieQmu3h+7TEoLbvrK9L6fnJiVPTMKotR/jbO36R7ZByDZ155C+kCguYUSwc3V4
0jTGIClIPy9WnVNfPVbw01hrd1Jxsgv7BRYRQ+G1sBRuDyyC4S0hFyXaHgrb02WC/JCYYLQt/EPn
13sIWuzknOwtcTdQK7mthM6GmtwOlbkDQ6WCH323m0V1gJFiLhv5Fcct2xS/q6r1hftTAR+9fCNf
my2+j8GL86I4A54uX3HfIwwKQN40/l2n6UVCWs5Plozou6Dr9maDTWLT74DjvJ8nr5yj/lLhlZK9
3sH0Z2fhskCmtC7GGS7bctzP6lcc/aCseQY/50bLBCw1ZI1NeKR8yqMxeKFSoKIVGWsPfSqfaEIP
fg+3mwplFbxgbmgw1gWYiifK/LKBn1A2SOxpMlp1mmwospkmryupy2Tp7tkMxmG/sFdIZaPJlrzS
vr9sb0YQbjlWRJ/WVJYjDAqy1tf2LWJ8givWvbbbvuL0qXW4SsUKEiK4qUjnaVrtAj++x20ETRgb
sqxjYV9GM4zIYwEn0TQCV6OfWpgRqA0vxVwsqJ0LFy0yqwz05WYvCL5uDddP8G9L+0wbt/HdPFP9
aa4xb8oApYnvDU2Cp9q5NMliq+cnTeRaDKLD9jejyo0ESXzlP8N1hDMu5EbgTw41su5paVfvPiAz
dJPl0AFDWnsE57r1J7DjRdLENzJg4iVo4YWR0zDtYFogVDxkUYjFeU4tvE4zkBKgIy7rIG7BqO85
HO2ZmT8Fy6Kf27SCxi0JEFKLDXJqsDsXfbuLJl+qPAmYM7dWrus9hzQu260ceKJj2EXqe4Kh+Jck
RpetG0d4kgfGO1PXBTm3CinUMrhKl5ObR2/XkhTpTLiR5qb1QvOdecBSx2sgv0LGl8J1XVTdl06L
+Y31H+Ri2fSJW5nka9vqg6D4xII65esDU8McFi2HwukhqtclPfUtJ82vyAun+ZHUbfDkqhQ4FKo8
xTLTe/33yQn3nXOqn5PG+AgTfQDra+mdIei3ul2PW//XqvqFFMPUp2eQqb40berdmhiOfDszDSGO
2OKlc6GmBPxRYLHYMSBdWHIz67GslUkRy2f6LGlSf9246HBsFC7MJzNN3cHERD6NW+j/qCoIUMDx
STh2Wtp0+F21E/N3sISav4IS6X7Jth4Lbis40ivNDqMXBZdGOvqT0SXosY+s21fEXy8Su/itAWwJ
snFmvCzwEf3BfWuC+02r9GbCxXTfBtHwCM0O/bS2w7AP5nTEGQyiROemi9Dj427097xzyWETFcmW
oE1eJD4KpzQekTcE0/Z5Au6iPiY0ig9DPcgCpi7fRhJMetc4JqPHLh3l1zdDSNjHoy/6w3h0Lqc5
nejBTPBzuJuhNOwKteAiHtagw/kKUph+V2ug7iLXTTsPLmYPwob2S5sQ9zmY/PhTZ0h7xAQgLKXW
9qY3QpZQ4Kb7NIzXCwLm8j1avHGCFYWFB7wxyT6o8DetK/Brb4bIeZom3kO4gpKxRjUAvTFWEfHD
89Yc19zyeXRE10VXr+GCUVCcstMmljbMpenUb7cN7X1YTyu00Rdxq62Nv8SsanNPCJIDZslyGxKN
pwy4wVABigRuoQ2DWtavSGA2g3iXaNi63NhhGMeLTALi8k2PCL2rU6x/hEqI83Kw54bX2S2JzzLk
jsmXMU2DFyW5L84DzIor0Ivh7faqoUstCzgSkjhP/Iosh8ZJGu6cRoLDM7fBWGTvwMxedxtYWl62
La6/D4H/nTLiYjeteRRCKayETDqmraLxKzi398Ly3wovqvUyX21qqKA7Gc/LvFvbHi3Jgwqsmcdd
T6HG0ioLEFYqECDuJSTH2ryJGlxiadLmWuqpHXMY3XkTfNp7T8xZEISUIuHV7FHWNf2mWPUUQiUo
N9XgcRScA3+CKdOyZCHjEWKfjdtPztFKIwFMqmo4VBwI3S0SIRIY7kmyi8PVeLmPFFvdMs3GvpgR
BR/1WHF5snUT5qnb3Fi2q+vXHBbDvvcdCc+8nv22SulNmoQxrXMwdHRwSmKbzr/mGRaGT7bxQMCw
ZDLpUVNLxgDQIkgob/lC21TeSjU38UMXwLS3y/rOzNPJLnQ9I8Yka0llTdTOytZLj8NsQ6+A1SPz
H+0gLJTMsNhfe7QSE+SIdPHhE2bYZxgH1EteNcyiu6/a+nvl3ko5G9MkvQnaQXeZhGbWlvma6he/
QWpROMHhLd0qt4XFFCBhbH0k8oBnapleUmjWrYXmfbid6xFmUfdLHbh5F6wwxd4lMAt0WHNXuV3T
JmtcCMvGZq85NH6LtdPyF2goc73vW1IPL9ibFdoxMHeccyaFP+ccB37J/cFCSK3yJyRYBAhJ4Gjh
AtlgxrlEvATPNJ5ycGY7dhtQk6i9BvFkLuAttgUXGC3Gr2rSCD79Wotup/vIa7OlB4m+tHZZwqM3
WbS+Qr8zQQH1yqTeT2M3D0U4CBdlkhKsIQ3E9s2DAprKarcJvgs3an5XlpEUzjphpH5snZAvOFhh
VwxQ1r5LJlZvaD/bSeeQlGlptoBCpQ+zmWM/T2yq+hwef7EoQTLu1jMYOVOS41e94IdpAt3nIG2g
8u6DcfkMU0qEbg6ZotetD9xvk7DtZZREmXxOawjxYWMSvYe33Rrn8Vp7UGBo6HYB5aMqDSizU9Ev
SZyUteiVKLY3eYMM7waZb9LKm6Oiaxvu3zKQ5cMMfC/8nwqmEvLgQX1p3Lm0X4didglMZvCJtikZ
7EgAhZxw8MixGsaa/QxDg8ImxGj1G2+lRVXQMO9nHQ1svemjdvH2gYRb4x52Ce6By6jpC6WobN4k
9amfxS1FeKuimrcFjeQQ3BHb8AvpFu8IrNf2I1UEkg8WWgELhB/SHDBD5HcQxE/ssUpsQMvBEB5m
0FFlXxAvqrbkNFLQL1bJcukGE39fkRbpTGAzReEID37p2KntUsl+mPdxENFPI4wikp0kAdwJrVNm
ueAK2nim0y5yxUrmLso9pBl8L6a2AqiNzDHN12qJX7exSUJQxMUQg9GdTk2WYBfpXjAPiVYFjYDl
VNM6JrcLa/DGOhU0fbmNBIcT88MgvTDD/a7USzW4ouIe7XaEAaZZev3qJyiI8NmoIDpAp+sNIR1a
anyANPPSUJ5hBJKuF+H8ccpBNQy23TpFZsNt2qrpEarvy5Y3m79UgGb6tC1ZxTgpYgC64iz2vO1F
NlPKC9ylBoj+ICHPb2/lPYhJ0FqvvbYnR/TTou9vqSbNkJAHJpukz+c9QhzAy0KkdZ+nSdMD0h1Q
QjMwj6Im23hI+E2zjn18E08pUALWYuGysF7n10m1kymMhfRnYSYNXYyJtYDiRwpJ17GpxeQXAa6f
uYgjMZoTji4zx2oGhQ+ASB/ObiFupS9x4oTOAxSUqFxpyu87I3xx1G9iq1nMgZzMJx1Mv7dx5hH6
GHF/TkZOkH26Ca+sioSDSG2MgVXux8EKxfdKp68zM6vOAtRw7aHhlY53G867yoNaxvdwBTXPq3sj
h3tq1i/W68OHZgUOSnhebbKB2DBG+6Ty0fuBUHp00BJZEkpfeDUh1iSk+oSOn5IAujUboAesijZ5
jj3tTdkKQ/qRoz1kYqczsvVvccBGXG5NVnP1FqXtvLDwGb6PI9oo8AxvmsfanycCN+f+7e6cvcH4
cxlib8x33zO0dpmxwdDcWjdVQmUOZtDpHqohaO46yEBUlxAXs3pMq9lGZ4v8e3qYFILnYTGbTW/m
FnrWxWApX08Mbtv3kLKtpk9d33NMWlZM7hlkZZDl/RAyaKPbbekS/4K+08hLHXh0OA7VHKgEtboy
ts6sY0nwY5KVVHeEQTHj4IBKHc+djYwEzR7GqiiX0jUb7JiSA2HpZO7CafD0dypdok6RYhNaW1q0
Svzs7Th2pxmwEQV6wFptz9wjtXlQTRuKC5ifNTtAfShS53mkcL3eNbOvIpBZPMZ/bTAKcihqx2V+
XWDHLZGDJiSoj6I2a7/vgRyiVQbGwuLvph5KMdmCN4M+aSQhR0ZbNhwwJV/o2e8lzLTzkXgNUjzw
JWwxtDGU0GCxYn+hL9Hi2oWNpumzFkR5hstbUvWjoW1nH4I+gfVrlUhFnkLMZ/zfPggQ9BB6AZoA
ZsRxfK0SQLrrLG66Rr4uwKl7yKDY0DibT0McjAfiLf72CvFrYQ68F4be6c1O5Aauxu4+7ow+TBiz
LCfUCJH4xpYu4i/+GDLz4rsVEG7EX2/GoltWbWio9VsPvdpMRGQb/WzQ2mvvkths7qcH/0YGUA7R
YI0WPNUyVHlsqzm6lVzT9bUZ4746GpaAoYIOr9VpVmGvmlIrWSW/QjNz8gklNHflglx7ufeJl3if
/Ikm/Di0qh7PqQybrYgX4esHBTEGFJHANMI8JpsicE6Sc73hKrUZdGHVVnTW31yYJ1OKyw7B3fMP
hk9+qzCd9ZOoyxKkcQvaKXARRNHB0BcN9lVoI713QFgHRSSE1xTaT3r+qqLeotHBnN8Ol14MgqYZ
vERcD7RoZBDWAKvqyW1IZLDcEe1DXH7rRZJ+cj2F4lpCGmE+eaxL8NrFvgdApoxEDXXjkG3omiL8
b7e96jrPobUXjgqzxKqp8R/CYBrPRo74W94QsE11HmDp3H9CZkqrPgtqxNAjxPZqA4iGfosE1Yhm
aJTDKjJiu9HntM9heDI3L3UDgEh70jMf1xSdFrx4zz0OGnse63Fl6Oj5uL1ZHivW+S+QEVsVKyoT
hwiJcbQoUHB8v0dX01vGdrlpHE7D19Af7VLSuFEkRyo3uaPXVaZGOlTNpxT5sjUZI7pdjomyiezy
NmoxVLaA4pmCJYTMe29at/AW8+c4/OyztJ/9bFacLI/QRq5Nm9sJuiinwBvezBcxZo/Wl8Yi1bZ5
y1WNMTVbYWN/g/QwADTFYAp2N9CIs7NgVWrvCa3XGmilcBIKaB8GvbcpW3TfVGWK7Ce+AcmsMkhR
1GTqMmy1rDXuKiLR6Ui6VocdutrNaE9L79IqQ0rN5M6vyeDjixmT7kB3m/EmvjUxYIsQTf0udKnp
9ypQHvqrbDAVkqQeYh7irS+6TKjvMlp1kj5Iu/XT7WIiPzhCfGLe0CjQA7II3aRtYXgo2RGARDbu
0FYYf/KtZckRKWrrX2D+NJmy2TpX4x6HZvGR95sYiooC0/hEJlqx17UNvSRHGubRfS97GZx6TzoP
7iIrXQ80DRs0SSSp07uBzQytNuPN4Y4xVhVkIGwPVTPTlBuOAQTuMdvG6LklvdhXMlyGPKS+iEDF
mxp57vzQPANwgbqS1+h4FK2YhqhcMa/mu7ayHU57O6OuBOQqsJlXR+32wGEPTnZw804wskAHY9jN
K2fpJ1BTZ3WIN1/In2YL0G9oAnByM44jar76oJbQsqtDbh6bGEXA55iQaHsSZAtJWS0onA+wQgMc
A3SMHn4nOmAtMvvAAGbvuwjNVOhYeLjlx9TP2bSs5hlNp22+gNfGSCG0L3kZBWo5tYlz04FBcmna
S3Ap2zs0usa7Tq5Vs1MuJGk5VdB+K3HBeVMRLFBqgTH5lvj5NCEVFpntVGqLeEz85aee+6jZYSL8
BkvBHMWghEvC8TcaUU1dIokxLgPRjelbbhD89kLHlpy72kv8Z9d5afzchE16CLoZfVI01apdHFdA
s7iVVcGpwjXC82bUMi5q14WgyLlxq9EfgMvZHsMhT2fQ72r1ZZQRJjNL50WI1+Ps0EdEzHiJLETH
nxOL4PgFApgoXrMuTgR0NlA9NUW/MnAuRaqCL0rijt9xCFE9zlAZQb6RqsU+AGPedM9+LMNnFC2o
QZww6GWmnCl6sUNb8d/wAnL8c5JWy/dRQpZiN7vKtjcz5kxv+HdMV26NiyP0pZcoqU58Rpp924RJ
MiFN4J3+7KIWfY6AthX9HNlq7YMsbVYehJmSzJu/N2JNur0kfcNBQ/eF3Qfo6v+e2coQ88jWTDwD
dd+NGKEAoTpmQNaouzkV43nG79rMKrYCwwFP7XurI/TuFTTlHquxxahl4fNBrya++HAXe6BktuyB
WoqRAA2XBL3QaAybI7ix24C2S8x+TanYbpJ1Tk+tn4TfIhTLZbi4tQwEmnbQ/URbmAq0ak06YXRA
IIk1hEDqB6mdTpgcQGtlHZtzAoZWGeFnhYm2pOinFfRkq+BYuTEg2HQ9shvbshRdSuIeOuALvs4B
i4E88DR+Efihi1CpQuN4bj9pvoJVAW7rr6By4kh7jJx6vn3lbl12sLLSNov6lP9icyK/SRc1pRcP
BgWJ3UpPSHqKBNos2Yab99wkKTOYDbUhKyGPtNx6gc8OWlOoP61DAPs7EF3zKk35d2yn963macvR
pYH1utVQl3Z0A2BG9GT8HQoNe+Bwm/VnfzbtXadGd+PHEUoq0QWtKz06LjUuhqqneZV0mLgFFSxa
AXMO1l0ah/4RGO3w4NNF7qlk/Y2IBgWKY9h+6YfNltKmw66W+JisBrtXojscsBrDLLcdvLVNmhwt
ZB/Kn1VzaSdlTint6n2tZ7RaoNw37GzHhiJA5lJlZN7gId23KAfmcfLuwr7xzz74Aye0P8lupW9N
MrORp8C0codrJbltKSFoeNUs/Vm3EQrXcFj9kpCWl/ByiZ7iTcq7po8gI0lpXLTMNXEWGLsdx5i4
nVQq3cE6T0N/swpZbrSO6swfGHR7O+OnCK/L2kAHIWUB3Dam+mbtWjDSFrw7r1NlQCiUaMelKNOy
FCKJu66iaApylzyiSA6/iLqSaYGQoFSeRgG5Dz2RJBlZ+viH9KBKhtHzgqpuVUplY+OSDPWEhttT
uoiiAXjoyaSjv4A/QbvvHvPWM+YH/Ftau/BQb0l/30Kdbd4NEE0smsFsxVjDed1Fnn+GSZv+Tau3
WVaHfXa9xa2ZIHFG2Rmy5YAePwWiyqIVgaktg8R91s/VhpZUD/V2qBGp+YLLG6aOJKHVviYm/hQo
n96yVk7gW6tqzWOyJOTNIBN9SN2EgLMqEBPBfAxtscCj6TSKOP62Jmt/5jXGaKJp4yP1VtJlHEn6
iQPkt1uhlHasNqgkQ7EUM1gFsbO86WR1XmhMvqIlj6Jz7OLqZ6KqOk+ZvxYGVcetl5DpPkHF8kUE
HeTtPWg8MJBwJFNrEdXkjdyEbl+QtZDqPzUwQlyyVU9IXQIGCXzPj8Xn2uvYpZdJM2SjiJYTj+P1
IAa9YLaAK/+BM+I9+czGU5nwDpNTyPQPGOcoa/bovb01W2mHVGbqxvOEPGxv2sZeloh1D7YOJbrB
mJIS+n+knddy3FiWtV+lo64HPTAH5vwxNRdIz6TJpJO5QUgUBe89nv7/Ul0zRUIUc6oruqOjJVI4
wLH7rL3W2tge9UV4JRrI9S1nwcbUBhPKYTjtlWmCuwTKq5vMwigJiYBzIwLCT7R15JhR51bUSlmk
Y5Hua6dq1109fPRreMMqYAy3hcLZWcizD9Pkf/HHboBiFuDfHZXmRunRxse90y0gIzSrlnzeRpWi
XRScr5dRl5D2nZTHhmZWMTcVlYpRXyeC7g851KFFiBAYPaGXrjVzouIqShW3cmpri10iqW0loYiw
Goz5pkzsap0ggr1uuz4FVKm9C80cjO+DlynXSGNPsW5l9V/HvlEv2ixSSd876krGU7Cp2k4/ubK0
h9GJumvLljqYTiqcxFXzKFtapqq53DyNZW2n+eVg59ZjGZLfRplTbYG/5RYT0epgZdOwk4oMuatN
KcGQbO7ygOKwld+RMZrCYHy2DdmuJfz0xehk/SLjdrqwWypfmIZEdV75ylbpysJVbalxxKoBINiY
f9fy9s6hyDoqei1fB6D1934yOm7pg+i6bIQeSXPQVL3yb3UO2rWqk013JzvQwmsAvJIqK2qUB1dZ
ZRvmgaO7KtZ4mH6suRP74xI7vKDZiCoN+ehuihD4unEbCN9YEUmZ+m4AurM+mmpE2XffUsf2Wo3F
oHwcEmXM101kdaVGrtUb/NvcbgbvyqB6Evd7RLV+t+vY75tkSU5wVKkEmwNBLacMgiXAqS/sPnXR
e2eYP9umH39zCsLLzxjAduOqMh3q1mPXNTJETghzIQSb2FR2C4BB0E4F0EsuMkN4RR+k+mqqKc8q
oGR47MFuVduNtncGfP4ehAGSdDEOykCEX3aZGW7HMguio6UIP/pO9XR0iKqVVVTbashMJU/cmpLa
cLWxyjtmeIhxZteUpda6gY/RywNUi8TaeNBJpp2ODN/eB3hNRBz+dW3EV57tOdH9pI6ieLaD1k+f
hezyJHQ1ySr7nonOSInieyq4rGVXWfpyaCbVoIKFTqWSvhyLPII/0MXJ1nKkWW2zKCpirAqBIqNF
HrKp5wtqQ9fTtuMmkx6DyeuHTS7VPoMXoAfevvKDIviEp24lnnrorIUCOJ3k3m1Wh/DA3CxLHMEV
LOht5XTZju2nlCzA0G4JpcYGqpGKU/eNKgZyaCDN6pBva0oAFKB4idd+VvShia+Yq3G5nSgOMMJc
L0hGmqCr8pssDHxw00xnPqfUbfAXhmlm6mOp1Cn5v1EbWwVThHyIv4BhlRwGVDbCzb60cWbf6qIs
m53GQV48yKGiOu5FogounHXSFtmOEaCYy1KLlMHIUSXlefkNA7s6vRg8gszQVbgrlR+MJEvtSzPX
lOkRy0qtutLzoUlWTAyGdQFblNnvSP6QLXPB1WsZ4TDQX1jqEImHvNLYmdzYNxPtWZVTFT6wEvPu
DvHYqaq471lmdaFjyQH7wKKMF6i0M0r7k9JxdH3GOFik9/iqjBoHa5XX7aOjAk3DXwHzXCk2s/qg
5TgNH00jrIvUJcD3RkACNWuSK660pbLP8acarydfJuOlPRRJiTee0xZNfbqyUvXHSNTWf9QnL6tX
mafGGRt8p+gHQYImt11ynoa9x1pnLNa9gRf9OsgpNcv+XMRWe1VaZm4mLnHupBCYJF4c7qK6scan
rgPXJT6360G7V2o/b7eB6G0oyuTbrGlN/Xnf244is4FBSbhP2gNWizKDd2KK+CIPjKEjJ9w2/YN0
1CQtFoq0VD/bpXVPtBjGo2wuvNCwDdeYTCxDAm4exZH0TAEYWjqpZ5DlM0lOlACLcZTpqxptWG1e
J63ay/6KoYN0t64D3MbF2rTDZPigpCPGI26gNUbergGjOvCLfLK0+HMQ1EkEj7bzWZvR6Pn+DXF1
3Y8QTQyLGEfE4H82FLFcjtZKVpPPWjVBWLhyQqbIC0gvQRHhTQX01Do3iZSA6jtodAXJgsmI7Kpe
+p1s1dEl2e600aq3Revc42aSpqASlWjjx0KByXQAS6nKY1RFnvMMaCy7OzMODfMh0Fgg98XYxtqt
o3LBZz0HmJJ9xaHdGwY4mmkNxIVBxuAYS9W0GmffF93gX8ZB7FiXmpjC8qgWLf6ZST4E/SpJ6qQk
La+qnrqIs6Kt92PojNGVrUM/OXpm0Q8fxrYIIvK/tSDF3aYOGeW6wZ0gNVW7u58SxGGLE4HbvAwC
ManfHO2kV9kC1cc2CX5vrCB1JAo8L0dvi21phKZY6xTm7b/KuhcRqSnpiX3pxR2kj8Kozb7bQVXx
JZuwpZqe21D5SQM6JSldLaqi9odFlXABBsCb4JNdQLwQ7dVI0a3Mv8mQmsSXtVm1zmNZAb64YkjH
fFW2TdOv8CjNslUWj+olfAj1NkoCSDKygvi1DDVl+JwqDXyjoQd9X2U9NyZPmfw7g4w7BcLGlFyx
DG8Vn70GBFbXezI4mcZlEO5gtj9hJDsBXDbiGduKeNMzz0u3bRAwXoCEGcl+1B1gm6YrjRxI1dOb
pTX2kAsHvVAAxBPfNDkiAMcOlY63zrUE9peHIgWf6BaipmCEf8MFyq7SS3wZrZHSYYU6TuqCAmOW
8qD3/vC1SJhn1iJo4NldK+QZ4NJMXZIv4Uf1nqvYIfcp/TRPk0VHma1LJw8m7hcJF3sKDUcqFBSL
0gsLVfKNXC0y61uXSF89AnWKYJ1A6PogE4w4bnzSzzn3W1n0S9gbGVy/aiRUpFaUrpN/9HQoIG6O
WrhgqzRDjf0rGXr7szSDeHogbQf2W4+IwMQo++7e14ziM5Uz84P0Je/Ercbur6PJzpytgY4vvIZV
aseLLuN1NpPBib6JI7s0L2OL73G5ItfWbZBpyuh66VSrW8EJQ34srLnP+EnffywU4SVXcelpH6qE
y+bCj2qldCPda/UbjYtVcllWgcgOuWrY0QbXigoqRgpX4dqTgeEtqjrMi28xFUkAkgeMvbZ5Gcao
r8uSOxC55iLZ2I1vWgdlgFy6MEu7h9lEbikvlrlJpZZFk5op1jIE8GzCsWndicJWP5HiTyPgmcLy
3KSPW1zoFGRAbpv5WriszNLjhmFN451w8jJfTLYxxQsP1M9yR2apuhulZ36IbIHhWyAUIE8FZYCy
NtnM8W0tte5jZtcgTkEB2ch2rXoM4tit08jUN20+5P1djEum73LzxOxecG4q6wChvH00MydQNgSo
rNdwiLxuNYVG+HWahqFYgWp7qmtirqBus6Qppie2rchbWIIvXlVNAEqAaa+mr/yYotxXXl7z98pY
pp+ssanjlWeybhI1hRoB7ViFCkk2Eq5iULfTQiUXI1ccG4O9pKBG+93yykZcMWoxF48oCr6JRKOG
B9xBv1xElhnri77qxmzB9uYBiKSgfgsu2FV0MUqztb8PfanvWyuwOVeykIwJVOzROjodu+GyFL0e
LB3SMd3eHKzBX9Y5cNMqH0OxF1SAIrUa5xOnY1mfYm5DtXJ4MXpcOoskm9KeFwbB39laYg2uzX2q
vufg0aNlUFmJuCkqeEiLhKiIfHfKP1AhzNTG/VRzk1qketr7WzNX1K9OktefOAsMbS0SuJoL3PLb
eGU0frFvB3i/y7xRhmRB6kbeQKBLFbfXpui5Lew8deOgGOVhgsr4jfJ/XHtsq8a+d9GYOaxZNXWo
RBRIm2oDeVer0OhAfNRbI8WiAGDWLOHcapVKcd6kx/HtstWtUUWZwPa3EpPXneL1RhPLMJT1Z06c
KFqDIAuIdZaifwsGCjZCCe1rK9q0DVD8AoMvmewrqrtgdtQjbVj6fqvoq7Tvp4rqGWO1x12ny3ea
r4xfq0wQBoxjyV2MK/gU3LDHJ/5FrgUcbb2mp/YSlkLUEliRoGe+2Nlwo8AVdBapEsOTo75wdyW5
Mlnpsgqiavoc2LE4UgYgeLb8AaDNLRHypQsNAVfzpSVX6px8JSnTN1BxDX1o28FYowSQX913sVSt
Cw/gnXTZlCqLKqrtDiaMY1h3aD9JQebGGGQUcyydqRg+KQPnkqvI3KtH17fC2rscirosHocSfahD
tGzIfqWloMkDl1ayvuS7G6DuyDU5jEnZC49AOHPhkrfoMnu1zUu5ygZhBZ9qsx3RYbU95YApWBR3
DZmvyofw5lHq0e4UbVkZQdyNy//AjV2SuradDQz5ZMERMUGG1W34Kz61u8umvM8MygSZY9sem1FR
V2kQkrKuFXNFlRz49YQ68JGU4tCPxWd1cJo1iZn2Vo0tuQfX7T71ni4PSa9qsatOHShOrMYrv7C0
dVnq4xYiUHacEvyVuxruu2prqhsp0lxEzgio25DmgKumXLYQVI5W1ZgLpYYsE0Ypafu8aA2qcBQn
/DYXW8Co4hEVenHXdWm3DPzW3pdENoabwJoA6QX8SPqhBwsPq0foVS1VhPqaeoJWujW6wnsQk++v
HVXLoAOL0e24tbhNZYJ25CK4mGyCDc0v8sdEleUHX4kHtxS+VpBfy0fougY4aW7Ei6TTlMXggKvZ
ZmAtai+u4EQPVxOiGpcr8bT0APwOoh2G+xI2J56Pobf9j2pyksLLjGQLhU1QCdn3fMMtq9KE3Skj
dpb3ZS4/7D3fEp7M5GEWgXeaZ3Wyatb+FlXfVq71R3WlWwux0jcE6a5wEWRu4mW38Pb63tki61uJ
p2LBloTx9pn3+IVgau66bCZGN5ATSVae/1F1KjcP9h08vvc/8lcCRjHTkeWUlZBeaNtrjY1xZUE4
pURoHsLxpLixG5CU+wDXVds5WtmuCPNit8jQGvdYVuauDR1528RQvrhBnX+nkxTsrY6fCdAomEIF
9REloOwrvV4njSOCQ86JDu6qc+dyAaQnc4s1PH7CXePb7QJKQyAXJIHz9kzP/ErlNNOp+cPUDKFS
2WvulNSODgNruLI9yN4EUGILs9Rydu+PwS8GeO5rXpX1WAvDsNYToJ59h41mlC61FJrCNg5z0qfv
N/MLZdzcppokeynTXjfXJBR0mEJatirJbP6bHzHTqBeV2dU4Uprrzk5hLGhAAX7q2sW5IgO/6qSZ
6Kwp/TItfA//IjAJF4XMzpPRNYaz5/ziftU9M5lZg/gTqqNlrh1RrtCAwq1GVn1mMv3q4bOtxBvI
rZpc9tc+RAHXqTp2yADI9t8bWeO1jlWPCwPeLn2jT6nl2g3waD3ld+8//BeCcGO2QViVlvao/pk2
AajttzoLT8GZNWLBStYA7UvRIhoHs2rM4vr9Jn/VW7P1Hzg+YBl1odYAxuYHUVb1daSRcn3/6dqv
ptJsZdvRaFjd6It16kiiglpmp+ylxn+eR0LuR5Fnkr/JhJZZm7CI7qMJLFitPf+hykOvvCMgClbV
mHwbOiOAwtfYE1jRj7f7z6fh//nP+eFf21z93//Fn5/yYqxCn5Tu6z/+932e8t//Ov2b//2d2a9s
nvPrL+lzPf+lV/+G5/7R7vJL8+XVH1ZZEzbjsX2uxtvnuk2aH8/nDU+/+X/94T+efzzlfiyef//t
iSR6c3qaD9/4tz9+tPv2+2/aye74P18+/48fnj7g998uvhRffv795y91wz81jX9KhConW5j++cff
6Po/pWE4hqpbGpqik9g1y7kE/f6bMP9JRQ1Vsx3HAHOhEM9v/6jz9vQjXf2n4IpiSBUSNlcKS/z2
P+/zakT+HKF/ZG16QJPT1L//9nr+ODSgSwt0DJWhJqQxd91RlZPDJBKf6xLrf2qeUXMoXr3ogj+a
fNnE68Pn1IShOrrtCBt1Bt85W9m8nKdBtZLXk3SHbxURUb3CYuLvNTLbnLiU58IzaESQsy8BcJZG
yE1j+fdaOfXmC7F9Tn1elLe9vAYAnPprD+xEJwFyxjj19ZZBh0nwL7qLyUJ3AQu/biUyxDSKLgjv
1L6aOCvU9BqJkb95/1vmIy8dTReWbQgLuhuS4tlhV8daXahqOR1ynSqk7cRtDPUw+tY+Uc+cp6/9
7xxNOrpqSsuxVA2FiWXNui3sSw0BaKMd2lyaOZm6JLrULKFfw2+OL4OsaR+mTg0+WnY/7ltYsB/f
/1Tt1GN/BmH/egHUNioCcdS66Cte96iXt0QnlqEdMnsbKw4hYblPpkPCN8c+RJyYlKUerCtxH8Xh
men/88cbNkXGJOYm5C3k3LVHIsgiUxOkR4/EVTJF3IU/ypryNQe9/ug7zQLVwrlT4XXQefreV23a
s9PBIh8Z9HqWHqUYPw9Ki6xHWu6Ux98yC2XeUKQQFP30ouuD2zH1zzhFvNHdp+aB6x2K2Oj23LaW
Ul8N2WM/PUZldeEN5cd2QsFBnakTQ2pZBOl3vTzhlCHFigJ6Y9DOrCBtvuecOkCq9LpFYgDGwmlQ
XizUMK4g5+lactQV43pQmqsm7j7VJIIkSProoKUkNH6ozeLKjvqLSU9uToCKk1f3VtTfpla5lAoQ
9PvT8K2ZIDXVNnSDxc3m/vqlWG9KipowOcZm+8WKw0PYsYfIGNWxsgxjaJN1ZD7AJjzTG6/NSP41
G6TGwmMwNAv12+t266LWYpgrKYT0EIQVBgfsW5SHq9QkGJgAys4VqNHemoAvm5xFumPSwp8umAFi
LLdD/3n0jwJwxkb+7lGTIHZAgjvSfSjUzvTxuY+ddbKKINl0+jQ9wlo03CkaD1nZCjc4UUms9GsH
Erls/Kx2QeMSl6pWTyJTLoBSd2Vj3TqYlnOcrcvJviSvujYLc4cslzSAVqwxdnnqg0pZtIF6aKje
vCZXt4GNz/Ka0oNTGiiCvWQj+mwz6uJxQs64GLv2e56Oo2tm/KHJl73dLtHsYVpePQWDEi2Uqbr2
hb+D4w45r947sT9APcXAr++qK2q2fMC58iKow2ULYrgwuuTR1uIP4GrXXozGwgxRkOZbVYF4YFJd
oMgunFJDIO09tFG2wT8vceMewX1J4hjdT4CMlM0udHSA+iZUybBGqLqSdeDYH2tT3/e23IeiEaQH
lE8eatc2paZwWXk3whBrrhgtuoj+Y2JNF31PKUSLik2QorpNgSeKO4hiq9uo5/1eW/d+dzmp4Y7i
I0cFbVNOv5DLri6nqDjjwTQ7z3TEBFJ1cDq2VF037HlpKkjcFnKcbjzWTZjvdSSYeydX7SMu1t0Z
087Z7qKr4kdAI00Djbj90+7iJbh8N21rHx2vbteeJmMoRhg5Zkqi7AfRp7v3J/WPneH1+cV2JjlA
NIsYTZ/vHOxmE/YPVnK0jAnQLFY3CuXJlpVVXAw+RZTGcmWm4RJ7rU2uGPvUQkuV1hcBJGmN8oQI
qr4gxzySqTyeebOfT1bBfqY5FnpdGC/z083IRwGxOC+OcfmNNIdOTlaf7kVQLWqSo561NP1jB1im
kgY/0/TPK13YlgYPhTjJOv2/19sahvlRZ41xcSQJpe5VqRlrA37fKqQQ+e5E3V3Al+8uNc8KP+No
2FG6dmyvIqpB7ydNVVcIs60LOwzKawvRKblYv7kQrJa1SsLl2/sv+6P2zesR5GWFcBCNEWyb8/q5
TmgNhd+b+bGSu7D7FuYfQHz2Xf0J4xlXdNMyaq989bOWobdTy24xkHo05Z60DMBzB4+iQyNy12Xf
Yz9bFeoCFxUX6cQKis/CNy4HNVzAK3t4/61nS4owQsAf0h3zNMBE77ODI4yojGzBijtOotl7Y3yI
wzJ0e9DQM7u2droDzLoHaiRXBY0D0tRP152X5zXiCq0CUy2OhuOXe7134BpOinehon/ZOgqU/LFm
b7G0sNiFUgxXSgY3yDMldbLiNsXlfDhXc+aN6eXoXLGYWLbk3jJ7JQvVfe+1dXEMy8exN2+zdFqk
KMYNeyuTJ6Em2/c7++foQDhE+waRuGlQ6ngWslB7EBZ9TGdLZzSehrwZ0ItNOAb5lbrG6Xb8Lkjt
QfEUJ7kXmYf3m3/zc7HWthCgcMvVZ2OtqG1Xm5D0jkanZosWooeLT9ragDIVdNm3Mk0Dt8zlmdBk
ftVhhjm6QC3Pyc+ddl4Mq1YDj6z6qZODhPxlslTs4UwTb/brn00Ys1i4SlBSeXHDJPbw7tc3Q+et
VJwg406sff0rfBA3D/+acf0p5OK7qLaoS4HNu5xHwIjjwryH2n3UM3mEfLp0+u7B14MzZ94bkTY5
e0rvmAYzlP+Z7YFl6Le5ntnVsdbMmzqEHEum9C5PwEZD9brw1asqxGXCwFdFpsVtH2tnbsSnBl4v
3NcvcJpWLwLtpIcGPTlORWyJHK9yMdtYliQdR0FmXpOr9yfp7OClW0+t2TarklzOT2f8QEZsCiF0
oBeWGzOutn3b7CYn3TbIVv9yUxoUU9M6jR/8idOO9eLDqCERoS/oaoj+0l86aUjyRMOqzo/0776H
dP395n7eak2a45CXIEJCzO/8jC5a3Lqpj4WWI9yv1j5SUmoOnlnlPy8Gk4JM5gliAHTSxWxTC2RP
casALWeB02cRGjdTiNSmj/am4bDy41XU1Jfa0K/f/7qfl/mpWcfSTgsdwGG+t42VnQyoa4/x1Os7
yrAHW5TF9ud/oxUpdO59qur8dO3s7KyeioghU6bskHUCRaa5e7+JtxYcsIluaISaaOjnSAKUJaHG
zVQfnfR7pZPujyD1WJ07OPdKWyzJ+KIoPA7KMc2bM5P/rU582fRsqRm9V/qOQycqmrNVxwDtaOec
u7m9MQ8ltnWceKZBT84P4qwo7BKqvnmwu6680EivP/g2TGrmyXQGGf+5KYI2vAw1m/lo/TRcStRJ
6D5ReOyncVw3+lTtM+T9a2jY0+bMsM3m/SliB4BxNNOSjlSN+X5cxEkKE1RVjloq5Sff6Lx9m2vl
Lq597UayNB/1qqAYeqQOHwGYy4WXDf1z6+Chlosovm5J0kMHYOgvFQ8fGbUxLTc1RP+lzlNMIIYy
Vc6gKLO9jldmzTuSmBHYlGUzW6qFmuit3+TKcQq+xOMSeGKoDvG5IoGzQfipFeDtl9ucwA0plkOm
HPFAMCGQmfkBSzflUlVz469tAkCApzNRIIY4AddYKb5uKuaCyvKxy2M7uqTTx3Nm5bP18dPzTz9/
sWOXuAdoJdn6Y/m5Obll/M3XP/Xki8cXw5TbKdQYII2VnWyo6nFmjp6+/8VR+tP7nybEiwZ0U7FV
f/TKo5wOzqPUjlxe+tBNAQNIZ4tNlK9r6YoPk3L7fsvnOm4WRDQY+0KvEOWR7ZK6v0V75svOPX+2
cRUFOnfYmwzMtIoSVwRnjupzz5+dLuPEVQEX//KYTdh/3UIa+1v9Y84iSFu2DVp5nk+whUPZdaGc
2Z5+WoQ/VoZtc3BxxccZ/PXII9AaChzqy6Pj3JX5ZhCbs0UnZnHaH5Prf5v4Adi9mFxq3HWJnfvV
sRPD6uSS1bbOQjgfFFSdGfHa+z125oN+nKIvWnNEHTTjxFIE95X5tq93lTgzqc41ob/uMzROEgYe
TXj2IhMLXbts/1q5oVPO4rRh/dlnsw1Lo4yDlkmagBlK8VcI4+/30tvz9s/nn37+opc8zcc6uOH5
fbyt0lV79/7jz/XQ6ecvHq9hFKHFE0M+JYuwXUJT7pu/+QWzLauPIVSGiVMeq3sd8q48M8ZvTlpH
mOTkibdMMXu8UWWRRLjC5WKCe4n3aApVGvsAa9h45bnz9s3ReNHYbBd0aiVtdKuqjtK+OWmjp3N1
Fd4cD9RihN/AQMBRr8cjtbMx0uqoOjbSc03nYhAfKY96ZkTONTKbU/6EzVOaMejpVK2LybyrUHAp
Uj0TnLw5MlI4jq0BWVjmLDhpcUwTI1YjR2dDmeTeWhyMcQdT/f0ZfBrfn05EUjmncNsiDzobEtg4
ipNZTC+hXUTe3vg+wZH/+H4bbw278QMwliTcTTlrI9XLpiFxXAFPX3XOukjiMyNyroHZ6WfBjq0m
6gEcJRa95eewPEf2eauXuDAKFfRI4xPmX2BWPj04Fcf0S42sYdhoSGTzM4Srt+aVQMUESidVwKlZ
I17SeJCqQVGs9pKKvUN1jWLu/ZF48zt0ysILDecPkqWv14cjE8fvUvDcuFTvoim+hvH8hIQOvdEJ
Vn6/sbdGRbxobLa1BEWLKaQCbm3aT64uv77/9HOfMuut0U+NPu2S4oicw/J3Hnpwc9m0Zxbhm60I
QgYBQ4SU4mxDoaBQRFTql8dxFYRUi30S8cdJP3OKvNlRlgFIB/ZyukK9HhXSLk1bFBoDH1+gBbXO
DPqb8+rF4/XXj5+cuhtVRS2OGTrNCEuUFjfF9fuj8XYblnWavdxp58lgKgDkkS4w6/EdE5PKaoMu
Cc3rXyvF9K9wQVBc+I9m5mEi55MFoYBmEiKRdLobS23x/ofM06o/IhKyXLYBinLaEmdLxG7SSccp
iSwClFU8DuTOdNY1psidi8lX+lVrlu+3+GbXvWhwtkzCIE+ttKLBBr/CCC+tRZpv32/izVksbUAh
jDyATGcTzDSr0TYymlBUDNh0Nym/lSYmdGeQm7e/5M9mZhON1W5OdkozwkNOYETLrqYiDO29/zVv
LRcgDVWYJsMDAeH1fIYG1Y8dioujr9+PWBlp5wqWnmlgDmfjxNTHvkMDzvcwvzTEXwNlfswwUwV0
gK5mAZrMTivVTFNN89kXHWPtWNuUNK5xZsDf/oI/m5h3URAPEFXT4ojAUU5f0/T+/SE4ba7zqOHP
TyCT93oIRGGaTmeRyfCtwkV05gp8pzxRuV7r9ggp3m/trXlFQEfCBLaWDb70urVaVEFHuj0/QqQo
oyfut+lwjtiOduoHQvXTV/3ZzpzSY2NdNHrEv8e8vQ1Lf6l2j5V1NVJDoviuUAkAdL8wrpvuEI13
gfw+tMna83WXJKOIrjxkpe0nzTg5UW+zajdgPKeZ9Ez7SVCWtMEwTjOfvOgaQ6Gl5n21xEPWHbXu
+1DdY6+E4Pq5aa+gdMBiuDPk3mpMvEViXIQewmadDdsovtR5JlYzsXkTTQfFw0r5CmOFpj2GCY5P
2NSZKSSg7i60vmAxa+Cq1zqfOufWz7cwCBe28n1M91jXj/JCLba9fSnjPbbWyJd2gX+Hrs5VvX1X
ruz0RmBz2UxX1CjwOt1FOO462aYQVxGuBE4dLaimPCrbOv+Q1ZbblFdUbYj1h6Id3Lr9kuOa2PTY
hlmXan6b4BHZZ/hSQsjWqlXtf6i1L85wlXp7ddrYNUSOrx4W6+hGyWFH6zzFOsZaSqfYKzgiihsl
+DLUnyLVviiHpyi/yOsEPyjcEXqqB1dHy14V7XGomkUdM+ExZ7Ifg15QZPZ+YE8N6q1nP8Jjx8Zn
p8dLb3oojL02XDv5WqgXxnQX+7c4YgBHYn5yWZQKla0fYHQxEEsckT6lWOlmQXKHOUBtPabJEb0w
FouJ+dXxrtXwKaHIgVWvdBVtTbITheFi9+F2DImeNW5vT26Ch1AAq8APrzrv0TB3OMMgh8uGHbEE
IkBEs5HbDXelfUCg5RbpkxffpQ3GPDh5oROfvF3cHsaeuXXiVzU2nv8WiuzHuL2v1csCgSWfh0n6
IlE2rZavfLVZTgqo7wo7RTcSwcJsj04YLPPi4PWoNwe3LZ56VESDZWwCpFf2cOiCu1D5PNS4xKxV
58bWEVMW+K/Ie2XaWPK2yh/sPNj4KVSD4MobvuOM1ai3E0Z9WGuBEHiPY/pgnaRYOZb+SrlV0nsS
O1N5acafh+aa7iqVdehdwgGzYU4nw+iqEThJiYofle7HsFvZwaZMv6bittUMTF6DhaN/j+R9qniL
fvqaN7uw+YLrBGljVEQ3k967k3MpxjvsvRcxZpJ4IiraZYNlm+gtEnKdmztYhrDsUJfDXkguDfgj
OAlUzTIe4WQ3W3waKb2gyc9U4pLKBWaoXX7VJ+tIlYCoRyNplwZWW9YWeRRu9baxbu27eHzWy4Pq
3eeYyMbwG52A+UJhh2Xno7qdfNTSCHt1V6q4GTzAMhrLDcneAgcjeVnb+wYNuSqozWDhz3Yo5Z2j
hq4NTYqkQx6uwdnKuHATnIqc7NJXVjU+RRDq2WtN46DF96LZNOqhHDYCoqFQrxT9znS+BSaGrpCm
ivsgegqL73glFZ6HMnjhFz6GidgWx0urv/MN9KXNh+Hkh4fNkeN9LlpYDuJkgeK75bSummvsWSyK
yJvarowf5bTrzK1SYna1a/LnTrsW4WHIn1PtUpH3ZdyhywqW9RRjPfnR8NcKlUyifTxey/Y6paKx
ca10CMlxzNbvi+QucS70aodzvMRlTGVHO4ZipZ3s2aiaMZjeAldWktXB2sc5OlGRzeoXtrcvq8cE
P90K48BYoZCLli8E30Y24QIOxWqk+hw8PCDd/j7EYyj6YnWqm9Ufe8DwIYZCVGpLYW+oK+MqrVjC
pVqBBy9Fi9Q3eEIuhmr6qcRCzFlV2kVs3MQUXtayW2X4olgXxXjhIOdMh6PoDpNOFrZ+EPkSC/+W
KpT+hNQ9fTarajmmmMVtMGRBKokknLkYH5T4INmQg5CS0S30OHyU5d7BPc8pN1h9rUofK1xkmI3d
fIv/P0fnsdw4kgXAL0IEvLkCoPciRVG6IERJDe9NAfj6Sc5hJ3YjdrolEqh6NpPBsGg+qUbrB5go
hJkdJX3biS1jmABhB6/RmGaMN7kTuZQA3Qx9es6KWXJox4OpHeT+SzcuENQkNr0d1be6W5cw/wKT
jUFgvzbe0xGNjOkxvOXKigLiSYaiy2bu8NYqV9MBSlvcZ/2z006BaW704TfN6cKFUu1bIL0MauZW
GW8rRoEGPaFxUkFZgluEMgf0/VGZoTKmwAABoQWRii1pBk4UMk1jwAS1bkqar1+UWBl6ig3sLTyW
4h45wEl3evenq/CMQwW0oQE2xvGH4Jko+jLS26Vi7pPku4ve2Y38dKB2J2ck3/Woeibjc02xtOdp
GZfWJjTXsroVwzEsVt14UYxFMoMm2sZm7vbTbawvqNpVgiPlkasMqO4y7hEnd3VrF1vIxMNl3+0A
VoX9P50JTmkr6Ve74X4coQ/bayM6p2IfKuzEr/r5y7E+ovpTNjbDfNbqt7Z/5upb2dhLU3rY1V+c
/MGVXzhts8icyWNsGLkMMAC4Qpr5MwTsZc9uG13lgdgGrMElCbf6WK9N61YYFxaQh/q9BsVo0NGh
/y+qv5D4J5Su7MJ6MODs/GIE297pwf5wmkq1B6gGJuvSkE4ZPEx2k2F9V6xHp3tLWqMe6oebUDmn
q+sLJKFNzAv+FeFODD8gKDl0wM0gOCbZMd7jvoYuAdt9DD1QgmRdMjvaV0P7GG0mTZN/ZnyRs8ot
5a0lABIAVmZFcJmXZ2N4JBJ/2hT/L1UquGi6bZlzW0wEA+JYC/gMF7neF8HWcpgv2Go6SKdFk4hF
45zkdvR0aWCX1vQzM8QYfbLYWOLUD/pDO5/M+AzavHeuWo3Kq38JXtpNaUIUwlgzaNYKlqdb1AIO
1PtQaWu7PsaxcYGg6ZmDgxqi87Lkt9QNb+gzv6o+23AN3iXUP0R9lNlrDbQvSXKo4BMJCM0f1LXZ
cdTmjCrM305teqJ7z4x9n+jrVFsxIrUNuwhoie6ZrbJ74Z81zpcerKbGsCDTLB6wBlciGBxIvkKg
hKb02h6j+aS+0SPkEfi2i2wlOPayFL+3ovnwvKE0Vx8wfCyeQjYAvQK6MYKzhWJit+ZASWOvMn7i
5M6QmRvE+jqjGhnNtMz7haIUFzPblhYKpgEu6g7qpEuEspdK3jz5Jhs3beq+BvmetV8WurnwRQh8
OAlj9Pp+5sHAEyKIzSTjTwSFF7xgVOpVZsAdkQ+xTfc2Vg7KDwYlp3MGYrJt93KVMdx7Lw3AZS2Y
2tZPOFg19c4zg3nC06Q3B0yFGH/H6VgGYJh3/eu3txhWllRX7TTXGP41XEvZNC+VcNzZyJpKzuwM
+o7+oYp13H+3DfobA/p98sX56FnaT5W8acm90haBdazKN4URv77MjjP3QsEV2HBT/gusXRlqm1l/
a8xVKaCfdbekP4LlQJfCDTRDB27eYcQQE//WwzMMuZeNhW4vTPNdE3Pnssb6o9XLXH0MoNxqCMFl
vwhAbtWMFgKYGNuPafrLNAtKPMHTtBxhO0oFXF1tF8XQQlFtO73hBQ071cH8wlITLmQvVLNrW/sx
XGHO5o6/x2IdUY+3zWPN8IPd8XGr97ZeYlnBBOFP07utB1xbo1eAKEyNj7o+K0R0RTm6LxtIGVle
JZ1TzrGI3KPY2BqzPP0xTYAbJPdOz7cZwEKJUEI9q7MOoE7zjX5wY3GMNMxJvErOHLtaDNo3urJe
D+8j5Cz/1cI3x/qy+6fqZD5zDKX+zzBXkfoO/lZqv4X4TC0Zssab1F4jYwfAhoX9owBiNQaCAe1s
MVsMb1wD+BvlEC/QOHgKO1Hj+JcAE2DJyBfsxtvXMp9h8YHUCx9q1RCFoV2jSS/EIqmtk1zJPq4E
2AgGZ+puJnVA4uDnKMokqeF8fOThh9zieMtcgCZK8Kibggj6KKmbufmsxmHVFzvO8a5YzlW1LzgL
2/q1I3yIwRkrU+73nJ6ZUL0Wpc0IcqJnkcFcDJRKm3ptRzgA5q84ZAkaNmkvs43O0H08lJwXkzcD
gRu7Rx9XvsEucl2vwnqvxaAvL9Z0VatNEmzKjqAMvEM5Me+gvykqDH9TXkvpXifbq967lO2BvV7w
eY++CB7aNHgaEMrIvoFJdVkuXg8Js+joBUUJBj0K3SF+TyUIQngjTGXwkqIlLfprtJPSVgzgbvK4
8ZzwKIq/QjvjEkjF91RvWDmVLAaiLBCYqW9R5GL6Yg8ax9e0lcHJaRzrxDyakTgnYGPz4Kx2h8je
Ar1ZMVgKuQ20O7+wZew7Z+1E+8BZp8l2MDfMiOOus81Nr3/NXeNJTMlnAXF9Q4oHgnlSJKgvdJUd
z+yh9QckwBnKMX32VRkIQ9uu+oH7EB9ebzKT/T445KhQafMeFWFDiBzux2AdS/O5LhDWSW/TtAtA
40MzW+FQUsrTqDyy8lfGhdxoa0XwHNd44ytYNN2xhfoNxADsMmyCANUA+i97NldhfJutkyUz62yU
GwdYmb2MkuUs7yZgWHXcwXN59tF+YFC3g0wSEIVPfXcKbRgDHGtmvcmA6amQeuqCkh6PjZZEGwux
VgAk0jKWogUUWn2ijIyDm5pf23qV0ylOxTtZWJnuDGZeLAItHktf452v6+9G+83FoS4/Y3VadJXM
Tq0MuwagocPDdTAxlinIDNMm9oeqXqrVqLj2ZF/h03mgNiESlV6i7h0yJlbVIYT7CtkGzE7XCL4A
DGawkszrGO8Bp1Zt6U/yrVZ/yvFkZeck/IzqV/piRlRCtRAQt4GbbFeYp9Y68MkuOtTGKsPVYWtx
0/0xSrXMc1hLAQqFcsMO7CZAsqVpjm9KjFabBVLgRaTcrHKdOkzf5P+AoYFK5ugBH6A1lwI6GLPI
Vvqd6ngWVEDayyDSP2CMxbHkaUrEG9aM/wT/UV//gz0+/u/VPkvyXwlf7zgFy9TSD7Jk7KvgPgYf
U90uSHeXdkJSmA5giMe12X6pNpaEl+aSO2NQ73lN+mbuZ2DCKFxOfV/4spLHbhaJuPWAB8h/ohLW
QYTGb13aWFvnwPFTu7VuA95IZE1x4NUG0/HqIpgUr1f5m5i6DdDTFLW8y9u/1zcrI72CCMiVEXht
/SPbO1X7G3vJs4DmRd2I5kbs0PZsMhjhrzpCHJ6jLEey/S3r56E6A1bxXqzJaSrg2liWX0Gnh9Lt
VRlmhlUoTnOSLg3Sp5S9maG+Bs6iK76cCH0E6jxpuGfUDaqsd2P7ije+o95UiWU2nfTwkkpveXII
xx8NWmgFdVw9ghxzo0HZTGG4neePF5DU0YoD8XtNbtplqyzko9hWlQE4t9hPxrWGAtSfumryR3B1
E0dpQxw0FUcLaKkzfhjym2KlrhleY8KsHD5STykksvhwiOoG59QpC9t4VvYB1zCp0h0WqscumQdo
DXhI5wNUgdl819Ns9xKFlvWHGGEi2rXXoQtvnNEf9eki7E0CjidXb+WI81AuvZcZL62/QOZhLn3T
ikfa3Mv/c3Mneav0n2mqvIKTHNpgRZwLQsS1I2U5E9ACEUQfKBZOIvkg7RdxcpgU9ixBbIbLCmw3
BUqA91tIfh488lMLBUwkzg7mCCokx48kcTKLLUkL+Dz8m5M3DC1crO/E/EiyzyQJjmzqL0Atd+kH
+/KbzFqpue3aogJNrDGyGnOwpctaOtSpwd3z0jLdKgBdDvhfEEyO8iraDMWpUxedo2PQCJHV3AWB
VV2dNAIyI37vuaWLfON0pyA+QAUkLDs1vBXTMLlliC4T0Oa8qJSnY78bMmWAcmOD67G6HdIKtwDd
CtgGL67L3j2k599K3TNqQSVr9loIxqoBqp8ijQJMfFRPvcFb7Vys4dLiu8UqS4EqruErF5AWJ1iN
CVtNDiWJETrvVjG3Rn3jWAUXIy3U7E+V1pZ6D8RGMZ6dsZ3qpV4/5YZ2Voj6dlMFt3H4sIMrmkzw
chs7Pg7Z0ox3qZz5jQUSvj45GARMwjCt7HxhyAdjyt7ZUWVxp8ZyEPM8F14rfnV0oDEYT8P2eDB9
Q5S+na6m4KPWOTF56AzzFFYkfl3kdxEvDq7WFxmpqSpwI9tZ2k7h35Dt8VFQbtHd3mh8aEJnzUwf
KtcF5S0McNH4BkfRr63IVdW7xSo1IgIKyV+lOi/ayFmkWuMrIaCaZlVzGSeMiMab2qa2WQ3LVy36
JXqgW7wqxpdRgXUFIpGyZoWsfFeS1huCDXmLj5uIC+VzUHgARHqMQ4X4lTw+edSG7qYc1JHGmd3w
oV0iYqZI+cN/khtfGeg4SkDB8FXjAs4pcE98Hq2ri9SXq6OanLqg9ORo05PCmA3ft3ySDbg2pnpS
Jw1d5ikOX1Px+2F8dLpzjcfKM+M1WDY+ltnv0n2d7GbEeJmm7EutpTK5q7iHtX7genAIJOKFLRC+
JtvS/taH0lPlZFX2Z1DvVCaprtUHYoVFZX0Ns7JosDtBsdxVxB2W067LsiX2PkctBKNLMZYL8Mme
VmEmqWVOsxungZuHtxKQXMCFo4LP1FaypXJjbfXi0TM/GfSVJ2IsS6pLMSeyYAtth2Rt8oBQVAik
pSyxgwjcqOetkebjLPRj2cGUrZpdl44bhc11g2c1LX1Z4GEV4W/fOZ6knbVQfCLXQLHHJhKp/9CI
ZwAWnIsldBlBWIDUeRWQk51t7xBBoU47KRkYso4Y66jY2zLQz+ybZeaC+AJSGaCkEC+ciQEiWk/N
w1A+XoeM4pwazfTbgohFa4kkc8LtHlCWsR9imTGGzh/LlakLAOkR8S32a5N6oLyws20e3+KaZ4jV
0vQMU90N0W0Q3EVYtOrXe3fKlRP7uxi3OKf7jQD7p1KYdeLPOfyYQsvncSE0zNeg5LepRdOxYBT4
G56VN1QPQCc0Ox969N2OzmJkyQ57rJs0z96WPL3OfYMVHI4hP5A7fgq+t6A6KuC9oNN72vQdpchL
LdZK8t2Am0v/TSNr1TBwn+NDZdBpI0Ngb8MjNfvGlEgXjkPt57nhmzOvPLcRgMQa658ZEv1Gnhwc
6NS5avwjSGsbCkGlslWC21AleDYMP7F/JmS4oqScYZ2ZPFjOc+ljlvE6u1nPkX5p2iu9EmkSXhKp
BE5foXNvHQE6fKBP8avmOsrCfyC6WmuvGHdmQN6B7PE5Ah+LLxplJae5penF4rZNiCy0s9Qf6xf2
VN4X2b8QyKWUQAiToRyPS72VaK7qDAbJXkUhM69bd+xgPuEVsang9EnklVRxVAJKhPLnKflgymsZ
pqR+beOV+knP57fcoSQ58U7jGJZVvxiCdUkl0imqRYuWPOyLLRLma0BEg9Hit87aVUcayj7gWh6c
BR6HN4gbVIUUnw42Vf/PQHsgRdTKgIlH5yqPa9ER6Nn4eEOimibcc3SRKK+t5Akm2RMwvVqk6pVR
rawsXpn11TZJsU3bA+tO1hzSMsEMGaFVd04iOTbqTxuZrD86qzm62N3g113jgyL9tnBZFDxrD4Oe
WPylhv+M6ZoGI02vgE0ZGQHYjxp9inyCJw5lV3lVKh8BBeS2+caM7prk/FFw53jJpuss/daUbMvL
FK/zsmYBOPPG/p8IjlK1GniEUEfv8Vzu80YsJFabZnvdp89m2sUmGeIqtr+LouRTbVk0KeFFpt7c
XYxBWVI29WXI+HYHZt6uNhF3hxFS5DT4Js0vfeDvLigI4eVTI/puL/nZeyKTKiQO8SeVrYmvv5Hc
Lgc2NZQ7qVlLEF7j3zSZWKF2lgG/Yh0ixOHHHPuN3sz7GfoafORlbh6sFrkID3PuZXQtcmJerL9d
T/Gu3Ahmn7UEDua0zZynJlF/i9JdUEICNCJf4yMziJ5E9iZs1Z2bt2TcGMPd6RJyV7C7HWESgyVz
0GwgiNL40L0ixQlQcqe/Bv9TBOskfo3+LfLvDvDdrNmIH65Wdo2qeaem+8ZSVn02PVJHenkQyA1x
ylMDGJuXlyjuFs1AyWCkEmk2uWe0AzWRQiw0io6uCkm/i5c1uu0qITyIl1qPLZFqnUXCUuQfvfHU
9KdI8IdtVG05pQSQ1C1rvBSVuUnEhyVfbHFp+oOtfarFOdbEKmNptVY3SagSxOxGasyGtZWbG9O3
nqbTWpXckEeIVZk1sPvnoJhuTZyu6GvN+YYYrXHBO+yW9ghXC1IETLKbtPuLJmOtVd0ys7+rzPZi
q1/0/C1yjbzSouzG3Rtw1vMuqjmVfQoVqvNWt3cRRMtg3sTxnY8taJNvQzpoyranfjlanVegC00z
6+5M1olri+Zerl4sCGi6Kh3T9J8y21+YdsFrq9FBStUnvNOVFeR3JlDQklYL2+IQ7jRKIfBSlUlc
WlM5WKydyW3J8x1QrKd8G6XRY1DSBaVini55p+PDQbxylWbnwqtLVsjla+mEVGry1Ws8lnSAARN0
0b6PnG1TFhSNbjp2nk6h71Enh2Ywl3wPpy6lFhDJy1gN6PoM2dlOy7WZjJRDSTVmp6yg6TuLUM23
xTQ+dCSZyGkYuNaqR/7qJFZ5s4tDUCtSu84ddemAS3SR6/zk1rCv9XJVkZv3oY7JfMYuoJzKmqNF
iSHM1PISvs0CjvwbE7dUkbrrPNr/ZkqdXc4ZY+WrRKPTnKRU2drta2/FLQLtVFTWrYrUtZ4E5A2F
4QdqcYcOvirydpPntI/wPONv8cuAhplGuMQS2jKS1V85CPHyOGRWcE08YVNNltIn2N7S7Uhv9SBe
j7q1mJr8LTSzBYQDdwR22Fmkwpa5bqZ8VVbGOQ8pOuHUPUZh/Uz4h4sPeS9nyUnwvgN6XACcXYsi
/FcNNE71eIPdbSdM+yw1BbBFqf5Ia+cE12DVsHGbt+OdoER2qRhfGPVap3N/q+nU4nebXVMoGzrZ
GaG0/pRoC8wJEIXOnm4QW3Gmd1NGR01dK+G8VsVOBByqw/Rkx+kC3eqUhMYS0nbnW5NJ3taXBOmA
ETVpO8w20Vaysqn8x4q8NHNy29zITi1hvFI0J3lKP+B835RMug2h7JYp9P9QcXYyjhqzt5ZJU5+z
orrXzkw+N1kQaIxDGqQbx6bgiBjMDdJkg+ySo0SPCQj7i2VSvMmrvaokz8lUt5qmYoLvNwZM85rH
nmY8Cp0mvTV9vYyyfjNm1mUiSjUh47o2T3Zk1P5IPiaa4i4BZJ2jZpdXxVVI9qbmO9EUPJdM3wEe
LrNLNZbPobPfTZTQjLtLSzylJ6cl1GjHdS4QcnTpOS4GqGFOdg3L5A0w/aLvy73c52BEDTpQttQf
eHJOyhQuYQFt6lx5dpLx3o7jkof1wDED/2bur2XXrFu1vM+Rc8hwl0vheBZSulAGFqzgKS8h7f9p
sXoWQ/SgScyIwbzCwr6hy7HQh+leqxA9u+mMfXtT93Q4dPhVZrMwqO9Xiu0Pnfbm6P/DEvqvpMoP
jZC+8h6Xp3g5bgrG7RU+x5amjcScsWtM8hNQFiXkvD70prIfm8HVohD9KnjGQF+bgXQsKegWon04
ub4N5MHPQnIXYPqUqYphp3bp74B+qCYuHdLwNhXlDfPuy9iiLIq5PBXkbEref869rrDvn3+qdXBU
a3E0UuvPktTIS2XlE+vd0uzFWqkZSG7yFB6o9osp6TOxZnuRBeOizRrLNQxy+iKK75Y2HWKwsh57
cxepiXyYONsR70xWhRykxlHPp106GBeF4U1dTdca+FgymGVCaqVY/UNWKTS39bkrR+DIaXgqS2MT
YvPyMICvu07dp8LYdp0BWiTd9vJ4Scr+Aa97XWIt8vqheOaNtSee+cVI9NNwf9iRthWJSV6OGdmq
vYbacWXFR5ZO3gMD21kmdmWQHhupu9hJ/zZLdJKnIl3SMSBOmnaZmnzoQXTUMkoxSZkfEZL4VaYc
nYposUhOpSTdY+iPSkeRMZGusL53NBVIk43wEz/lhoETaoLOoQ3knZFgfJ2TNZuvJ8b/rmY/vhdB
dMmHlJNM8stIUGCNgjU44FNsJ6wx6+Ob1Sc1a9R0GHVna8/avqAny5v/NViUIoPpStQz+Sy2riNb
0oDwkk9azY+BeHdh4m/1YjoUaMNU0AxBtwspbIdGeu8rViU6Vf6M4n6rhhbRKKYL1wqDlSPCq6WJ
rVG+kmZj+skbh3kQ6xnNxOCxE4UL0woP6hDRPEHy0+XBPW/lbdPHD1gxa8WUzoVNFUipafupwQ2U
lvJSAUsoPMi1NDwipbJU+vQ9How3YY37MZ9/G8W8OFl2gf7lVqoNK8n6sKOZ/l58VSTL48OAp6LR
PECJGBk/5ljTibKmDwJwH778DuD1c6zGVZZSzwHOWYyxLzXqgqeLUElTXQUBthKC1Ul0ioJ0bN1q
KlZlTZtbsXdxGnxpKSv58NWZycJvx04lRQeRe9ClfqMeXXszMuyShG9mF/z2in0OnWmlBtUSXje5
4LCMFAZLAgSNnSOO49QeS7k4Uadfy7B0Md0u4waYtiroUIfRmeFEyYsaUgdb2ghNnn3DFOtshhFv
UvIQzFNVzUGLi+8wN1/yK0bMBlLsiJL70OGqS7AljtSZcyoeFmIRBMunAJnB65FpnHSfCRxtsdgG
iAYKQ99NPWNxdbcIad6nprrsTMpzc7jQLfnUMstEDLbT6vA4wLfHLJp/IYD61wfzb9WTrHbNQYfk
07H6oidU1sNYfwbElLOKdrAZp0M3hffYzldYNjZ2QOu6GN7LjrQOubMviWov6J8qMXNXdrbsoaKX
lNdefM212SAI7+pFbIULGQJzErbbOUa0YE0Hs8RUWajxChfsKq3DW4eCOtYliojRCU/MT8+IBVrp
hVboN0Wbj0VroVX4P5EBV9KqVIL1FYz4f7VMjBxEDS0myx9rdWv2AfN5/W7kxre1YZlAdyeQ9czS
+u7beWkO7T2d2i848tCxwkcw2Ou4CNcQVD6TWfl1qHxTOkAYQTRUDgtZz266TlgbJieDb74qgY7X
WMwobbNvqDsW7AczWLRFh0KcamZerroyeI+GnESoe46vAJKpyC1bwQtZdjo+FEJAqVp2xnjKKTkC
O1tKQeALO123WvlW4UrP6QsFJI+d5WUUT0Jym6byq/Bs29Nr9gEKPbytR1IMS8FwHxBeit9nGlB6
ti/b7VRttbpeSvFb2c0LIpIJRJYySIy/tXw5hzr+p3LsRTTotP6oBb9K+ekY/FjGF24Wjhd7bUol
rzNgKYoIbfWBIN2hYlAV9iaLNJf+gTSeqYAtZFsspRpdhMN459XpjmZICYMEYtSEVzKEhQpmGRPU
RuTAaUbDmc52yRxfpZi4QWRfG8Xe4rS3u8WcFDT11511E+2ynXF6OJwrI9YM8h49HlYFg1mtHXiW
NnoYRGEj/TP7Z0UJT5cJtXsmOvrP8PVbpU9raFcDUY8WLMf+htBoLK4zVa1q6Nxe71eZ8q3ydU1Y
CplXCAFq5crZNByMhI9RD73GGEl2fgqIbdKs+Uq9SlDZa9a2IWFJXg2uKuOXyXHfbYz61+m+VIk/
Q/yaL/pXchpwsb/eBasl6npJzSU6M4LZKPHZ8fMQPzZUfzGCGtiMTD51PWQ1jFkpkAYbm4LVIOXr
4FW6Da5Z+h5S9srTj4mQdDSfuhS/9LZejeN7ZqyvpEChKFdRnWb9mjGDYDp8kx86J14Aq9eZtk2K
FopmhFFAXTHcih57qt00mGMglGftz6A7EuqU29N74ewG5kD5Shn6+nMUKjqxFyOZiBCsdNZvKzM3
Zk2UWvjtYJZbdAkcoodw0JZVKB1CXh0w8SG/fK+ea3nwZnmk/qn4uf5Pa1bl8KEbf11AyD46y9je
U7ko1B9T+zXTc2CtUvp3VspJPvQoe+hU4Lhh7k8qhF82+Rqhqsh1QgR1mQHn4PSAZrmwwbwY0rsE
q4ybz4s5U8yJauKHUX07KacNw6hzcqmqY2QwA8m8XZiv7fFJm02fecLqf5P6N0aflUiWw/w+YTKx
eypt2N3Vj6L/GMtDlb4rUnItlWslXgWvY0TxPMYlNzaI5/N569CzlBuxbOlg2NIuSw+6EK6hi5WN
1lbnbcqCYzExQSXvWn2mV/7TMRIWS+tAOIiOtiHP5xBc67j09cigUMSsmm15NQVZnfN/6t6UHuFA
CqaH64Z6kU0zT7NbwnqaQEhmhqh1kxFboGH4ubjrwVNhcC0sH1IerlSbVniReyTbhXVtOZcy6W3g
rpGSFcpOnM7/ZqXwHHGyu9+SWKVQmOEwNsyHU/381sN7036HTDuVBmXsn6To/IGdM3i/XGGboPmw
1EtGVqYEe0n6Y4Dak7KPIt7PeOWcg64DzcOMNmi7llZKkt/DnASCFZPxVIpn298r9EWIg8hxUJc9
s1bmYN2m8hEEA3OL/mALT4qoUdwd27f0Xwhd1F5PehrRR8m8gglOrLFsXowoNc9DqfBf93HPrOWv
Tm0hzB9x/fOagcxkig8Ml5TSc5xNLxgJnjXuRNoaVefG2mdqXKfmTbVrX8kGTzBvnYR3jce54IrM
WjQK+U/RUC7/mvBrZNl3S0+5Li5qd06dihbcp+hTf6L6U0qDr44P2J9uVI9+Zu3m+BQw8hsnrmNc
5OjYK38mcwyj+gfN0zf5HsPxDxvibpg/XyluzEOoT7qntNK2KpmTNdZB/CzalIn3gBlb4ZLXusn0
W0pf0cjs71zynnIn8oszspufOurfVfLPyB4QTJkIiWiXZvRZHzIVEn2HFsKdTEpGM15o+1PumFej
SWJPd0HPFd+6X2E86FPQ1t+NSgAVxS7+M+pnYP+mdNXNmwbzR9f9at3z1SXAT+rKlJ0TsQ61wtdS
iky3urzJBJ3Ov2a+CGldpBtZLCgKYgtX1q+xKCDZHr38Jtc4c0IfWqwcfFnKOhFfY7aeC8bYLc4p
215gm6J18OXQeer190kqd6P0O5tPp99bASOmfF4DIxK2Se0KOlJ3HEtnZQbyUh0RfWlvoGiJEb86
ZXad4maOfwBPHl3JNMnRyqp1XOkb/D6uKRPaxg9DD5bYMhd58i1JmzB978RFtfl3oBkwhqozWFk1
HKf8oTVxXcst2eBIZKQo/GmC7yH8kyOeCvQRSXlPJHOvRzqjBls5sXlxmStlkLqdYk/VO+ZnTS9n
iCUcdKSLgW/LH1baLlJ+4TpjaHJ4b5nrhY2oipXWKWtDipeVODnOVUktH/2DO/d/nUbJqP4nIf6r
f8b8K005P8iBxvovNiavzzDoTt9Yon1BeZyAKSdnZ41+1r7rUV5o0YjDnI+w3KrTzgyWNX39dF0D
2nPmcdlHhUt3DT7g0WppSWRrfST3QGGJNzBAreNUuyyXlkFG6dm+ydqDpN2VLdqSQ++r081WrkwM
e9acrTqdOnfYraPgr8QhNfQ9R0nqSiYnEfsgafTTW4d4vAoHLiYEnIxn3aGz5+Qfybh6tb0n5adk
rkxtD0OGDas6duJccqlGXenRC/BtOhrYstZ1flR13sviq7P2Sf0pKf9aHmOruTTjtoDQy4BOaXw1
7NFW3T1N9nyBbjBp8IQ5PMnh1SFftLZOm/c0ldt23MnddaIy7eBx7oJ/TK9ZEtql9jy33FHmZ5E8
TCzK9l16nb4NicY5tKgjdzI9YwZQJ+eFfKKVk9DJg9cvr+T6o5gPCksRVsqDaVdeP72mNXHj0NDo
jNx/tf6zkrCAESd5OCnVh+1c09eiQXGt803SbQLlveNZJODyDK3wan1VcDS/PFSG4enja56t2sjk
/trNjI+lvtfL/aQwk8RBSkFEjffcfTnBQ8lljpfEq6I3oe8rfqCEFpfWew19P52+W9h0/DKMEoi7
QNMtlFNAlFM2W/BnC8tuQdPrbiFo1dn+fxyd13KrWBaGn4gqcriVAOVg2ZJl31DHiQybHJ6+P/ri
VM1M9xzbMuy91h8l6MfCPrDukUS716JXszxkYCojl+wAu6vTIKWequxLNNsKSVxs32Qa23VWuCh6
arR21njmaxTL7UdfXY26ei0hsO1xBuu/9HrPt7sNzHfdqdZCfRtAF0IdNngLkbNqiz+LyS7Rez70
H4sBbQjZJOdHYisbsJia5dOOjdVAbQmJqfC5ybqxoP3g7sk9M5r5BXQQMwqHjfwsK4DX5Koz9In0
izNNSzfLIWYvgptmMxe2bxdc2/WbNH5lLeQ1NrHhdcmsnKjuhn3dBCMsEjLm2sQf9apGGcahUyud
FKjIzKBSyWzXUfQX9X8l/4+MxjmbL1Y8x+p7UdhNBR1IUCwRL0gQHuGbEyYczg1sYll0LUoU7B/1
9A6NE4KjKw375zhjsPiLp0PFGzsNwbHuzJOZqGjVWQjmcyzfGnrQpbD2e+vQsZDWHCWqcYJgmcYf
AExX1zj4LfpVja9RP9CuzQv5lgTKWuG3l/RXBIUJWhL9pUyudIcyOFyN8dFS91NEXpJcgjJxAf4L
cS/GT8u8znnL5YFMIngTY+RSZIYb5kpVVzT+a6WHrd+yalspvV816UG2rhkFZUX+lMSzNHVSYb9U
3qKQcTxFyIWvIrFuAeuGOjLfkb8LmVb320EDvkCT+ToKbqTqu3eo4ztY2slynkn3gFq2e4RiDtf9
IeJtNalLnBjtKBIXI39zuRJo1eqRp6gjHaLPfSvs1qm+H5pzrL2E04vKioXnw7xMWIwjHpeah/iN
Kp6pCH0FGMWGyrMm+01vMVx1ruXc+uKcowxj327yf7Lxqs7n3g5J2LQ9LeXmVt54OIXxTKjHtq9m
cOVVL8e9yI9jw4eUICzDm6HWf2p+a9KbrgJ0ftHgifg63IgeqcuwqyvKpGqvAnPUaxiF8d6BxCLN
6czbZFNihuY2mG/LL0CtmfLG1NOFcyqni0PXu5KG29YevVkhZ698Koi2l9fHTr5Rl3tybHh2PLhO
9JoEXicLMLIRaWjjqfVA3i9GAHS48iVHHNG3EWz7NnB+a+mjYVJtGKHS0UHKb2NXannkrmX0nZBc
nmRs6QX99PivDho0XRDtLayABRiZhK4DRjhAXEsDHp1wI/qYeK33qh8hjQsd0w+6wR0ibtx0RqDD
xFjnfAfxLZSUTU7sZ2EPK6HrnJ/3ZJxceuvWdrmpEWwtd3A6+nm76TjPUajWC3av8eW6v9y66dLT
INW47/8ywqVFzDwGHFQxsEXWdxeqqxJFBaOzUXNaJs+6P4LkmeWumy/jcBoAC+vT6CAesclMlHV/
RFseDmdzugb5WakYsJqI1ZJg3RAxsMEDDVcqnlX6WpA0Vce/U0Xk224EgpL5e+dDK3UHDZtXrqgH
YTDo6ntlDCChn4nMBdMFq4a1NHU6xE5POb5YzXs4fc3WRwNTolSICy5qg3S5XuSayoI+JnyawOMC
e2d6CZ2XmTToavRILflXcyTXk4ngBfWv2h1H0/aU6TDydNitvq4RrWIA8xAprKa5XhdTtSYtYosr
fjXoH0L6aaqFRAYUyhdeZHT56WhWpIrbnwuEACE1SjDRCEb16VznCzX8M7JdTyHWyanFnxZsTFU7
x2Z5LhHwJIVNlyR8v4Hco1xjmijCq4pyrlP6U81Ur+vcNQFJ1hKzNob/QXxlpbKOSXsgsH2+m7Q6
SoTi6/D2BRhvOqt7pQg2MJpuGM+AdiidWo/aPP7Kg06Edtj+4Y7sk00WoEvl/VcmCeMUEtcJIJH/
S6+8NsbOROhV5TYaG3NdMYHa6a8d/ZjRy9g6PltzAxjoEIEIaHCMMz9jbCyHW4q40nKqsxG801+3
yxCaTRk/3uysinDPhe/hAllPnSdJ9zHflcqF0x3gisSaQxI/+LEy5W5DCFWjsx5Lae04n5n2iGJQ
twQ2W7+bOY0Y8xkIFd6/YpmglsZCQgUDZohXquJxYvWOhdSGOjIYIlplh2iib/3YSJ/DTH2N8kHx
7qqrkUjDdKm4eLXh4Mzh2gr2MITUUpaeqLM9jeariVAKS0ea0yARp0dySmjgo8XReOCK7FMLBIVH
FUpHRVxAoS64xMTXxNyE9QndLH5KnG8IIqLmxcnvvQ0HkN36qT3nU/vW8lLZZXLJA3FzQETz6a0j
n4lkD2+C9ZPRn3ePGK1KxeeYSJdJ3gtq47XR2GbBpwkk1c2snwgjdLyzhoJXAB9jq2zwwq2Xg1Li
PJAjdtVX9uJ0/qjjTdVKK1qtKL2kijXv12HwUfADmgxvVfXTijsygzx7UoOLNGtEPP+TcLhmbH99
INYjZiNt2BXBOVRIfxfpuY15cjhh8u6KIwZAAkq5ghkyONqGlVUR0f4Y9dpt2l1avavhUZFPUfxB
FSDY7XZSd4UBEf/bjJ+Mkvq8V6ovR952ekDza3AVfJft9GKqO1OjDMM4DMtWwVig3qjIdmVIqiS0
Pan7HIaJ/8ibsZiP58TNwGPijywDI2Jd7HiRw2l4U+e/CHm2g/ATfTXEIgIQdTfISFG48VsU+bWt
egxsxLoPyMRs3Q3sWzDw7A+It02XHruLxvzUDmdJVp+pJNaBUDe59kqEP39ZvooKlGTBu+PcBGtB
xqgpiYs6OGvITuxwb2bxVpTPqGVppRTwYNog6zw8E2LTBIFDFeWehKByUOOV4IsO9OM1GBPYYIcS
eA4ocLFaOv+EdbOK3dJPWAxLrvVXxbFB0cNqnrbx9NZgApEV1Z+b38CmzFTdVtODGbIMfyOTj4gW
ZJIwEtC5evyR8K2Y5EM3ym4stinXJ2UY4FA/Nvdk2Pwsbvga3iag/XrWLzHcDpzNgK3RKH6VOthi
Hc2RKuFuwJX0k4hPk5EuxTsTtZ1ndW9OzjOEU09yfufhJkdvimR7tVm6zditjfoSkLtvG8NLWiKr
oG9DizwTL2RYgI13h9iW/cXAGXCUwKZjnkM82+ZrS2Cmfy7Nw5WIsOWdZlCbwnrPndBTo9QVA0HJ
RJEFufBmGtr5BTgZ0jFFcHwtwCy1EjhJwvwnTwEQwm9OXgQPaNaH77xCwiAjFLbLFXjKB0CJLyEW
li1mI6QRVAzESBi0vPQd7Mch6W3IbfTGWDXZLpAEhodXNGzbloYdfHG5Ua+R5OfY+EWDWgH/Gdpw
a5z8uZPPdodnaD4yzvpjdNeyk5l2Pt6Ebcf8U1ujb9nHsD9O/GtGItyo+xqMA0kwWGKPSn6zpQUq
9hI59MY42VXJvbJ+K2AT23C2+Ujn93wLuas7+zOafnh2SutTZM29NTHbGfNvo81c2+V6GI21BUQ7
gySBS2fzDvE6dZ349Sq2TEzuX4TGuml/Ff3Vbr5CprSysBGS9bjUaSLjQ23IpQk/RHhQEQZloMNW
7Kzk4Z9A7mIQU0Q0cPsAD66zp2Z/KVkBlaJ5McYuk6eijvdBsNibeNKtj0E9jUJyTVaYMMdWAlOQ
MXUk27l57xTTFVOIvuyQLv5AK3ftIHRzm3cO1fnCokp0daTWjKZt9kwiSQsbx2v/XtT3AIBaaxaj
97Cqgv08pe6MZxJ96zsE0qqR2bLxKGlK5WugpBywWDFohn4rOl/XLT9WYq+H3ZeM+a3lILFbeHJb
pxLqUXBotgYDS4vxD8uQ6BpkjTiKNMZ4DG/OVypYObuvmZc+Fw+5g0CIHLejQHiSePVBzuwQ3nrX
SL8UGYCjAQTUfjL8QdTc+ag3FQpOXpJYzynHrfa4nVkolWdi8AhY5jG2f0oZfxN7W4LVT4UO1fRP
+g5co2EVIz82bkpcbBsCsRnTf2wMR4IU5cL4mDDODBPmxbvD06s1fj2/GfaZFU1HvjDsWvVN0fex
bh9VGzdfVW8MIvnk9mEUm27cFd0NvAk20GGkkcvDxKWiRy0BsR9FEDNpf3XxTxxcTH5vjtbs40y4
A26R1AC6iRn4u/WACzo25TfY8K2iBr6VcXYhgKuTwk2twg3bZC8xsCp4aCM7cDu790O8HHZAMbOD
IwX3e4v9PJA0QBKKkXPKP+JVogyrxui5Hbjxs/JBl6nbIVjNjRKwRzsbeAxCs37LOnoNIAICI/cN
7l/0e14VQCzTWJGNiYSpsL6GObE7tcEVDlRtNKtJNEiJsG1aflB+01gLqNu9BNqHIcAaZew6/Krb
UXV7vV3LlUzfRHcwsn96Nro5FIBSvpshkjFAuA5wdtb2KjXDykRHifp0GIJCSudt6XsIaIrIG+Tq
88UgSm5u5UMtJL/T8bDxGkay6ZsjV1sLpkKQodbCNfXWLqDxWS3B2wys7vDeu6hXNhrfR1WgNeux
MeJCKvthlQR/NZXUSqK6hmF4ajHhBjc2URgfBI6rGSNqQ/PuONpkxSRIvNGKQrBMaXTSFellNDRP
A6DK1XqrRu22Ns0XXS6xWzkuiR5OgnOZiIRiqH7zPjgVlr6dlw7lmXUoRFKJYVpk2SNQJW9mAMNk
OH/3TaN5doqdR1gjGIkzr5EyrONI9U1OQq0zCFL5SzIQD90W2978a+J7Ew4voRV+1Moy1aXWm1yH
dwVcKBwRtcTPKGCcquPTLAovbMDEA+ueZOJfNdmYSuJpb0TVAzZu2+ZHtfgopekYTQoKhDo+RhH8
TS9GvtSno+qrOTjEQ3PE+PRPreB0bK18L+Mn1EtVTPsm+TLr8GpY4K8ppeujeAhQ/SnLESHWm5xB
VHI2irwVyj1HFR1xgdbNG7tVn9PUMGCzzx4mtm/ekfWUOeDvjI/qW0N8hNIfFNJRkgh8qKuabYqJ
Vm49Wuo8u35r491kDsFy/rwazQZBZuk8BmVbmOia7hPjtm54AUn/crcVXEXS4twC/zUThUKbDGD6
VkdYCwALHLQQJZuduXy1ifzzuj3U2KbHFD7Qmv2WwwwHaz1rfsMD7JTjA+ciZvfzQhnbiBampaD5
RnfiJrNfYuMtAq/r1KM8hO8RLFA1NP9EJ/3oEnq84ZginTQ8YmrdSC1fKqGQ1Bf8CXVpbYcYGC94
US4V/K88H8twk3cXG5EoppiyPQzGV9Igg05LTy/+FOgGZ8AOnGy4J3AWxinC2XPk2NcERS43lFJs
6DZuZRuBkPavEz9a/a5l73F1j7G4mdIqkX2j6km3afdWkvuDxUSYGNdY0uhwBr+Hz6EoDbF3r5Eh
cx3qB4sjxyIU2hYb45Tuy/Sm6T9CV3CLXEOTG1/1MnM7TqAVNCwn8UnOUjdUjup0l6iOV5DxzNi5
igSHP64uRm6z+1Wo2BJ1tJf77BSbWPysHnzFxG88hZ9KFPKCNBZGlB7VFZ6+9pZNp7p8n/JzVyKk
vsgJXS2bgCAbCWhHC2WP2BkVuzYFOMwh8BXNARCm0C4qD1EqWhxi+S6CCMnT8kPCAYPxDzC/28Uk
B6zyLPsL4pJBMZMeko6eHT+UYTyNpUGeMuwr/1ue4YIttmMMGJwPDQuo4ar9dhx3Gf9EHTeg2fe2
pIUbpjySj2qEwUoK4ksN5mrPl5ScDnlxHbZjd8UXs1g5MOlEqZ+JRcsh3FBGRx3fCq6bKPZU+69u
0W8iB3wxIJXgMcuKqKFTZQAyiRgjSbYu21vOD0jo/x63yq0Z8RRLWxFcVPNUlJnbDP/amqXKmPzS
UhG5lru6Hjdy1ripuAiuIzPbFsG2k3ZJektpThziD914z5t8XcjvjfNr24PFh4Y4vW1NHtf5RaHO
SpdatxYIVOxO9tqSNzE19moZoHg7GWga+xKtiHZqS1Zpvnz4E08PfHdZ/9eA/ffoQxw0//muso7D
eKcyw/IlhQyKIPbrPvJnB1b30A6gmvi7o+AjN5r0UtiOmzixN3XHoveyWrGQoIWAgkdFOvQY8xuD
mau2vnNzcu06dzN4Oam8pPpJlLIXMSfYFf43mJsMmwAiNZv/Nq1FeAO1QShC40rhTmYHhquw/7Th
dgq3St0sNv+vIM43zG5+UBAmhhmM/aRdMmy6Yd1HhWdE8S61ZViYo9HsQ4BnuPNKeBZzvIUrFocF
HEm4BMBaL6b5qnYUcBvnSacVKP4re2o8mVunHLlKrk2+IF5iwrwS6txQ/Q+emQx5CquO0wImE6xA
9Zgp76OZS0zQBdYJUtWdoUUIH0kbu5y9NPvToMOQKcPK+VTDXiyeWNY8r6uGjbAcWP9ojawaDAVk
sC5OzijB5VMdW9BClI++UP9iY5dL1WaEtLKopNBlYF/2qSmS3cT8LOZh7cRY40cSP+IQde/OLhKO
lFy6CehTjYWY0hmZlAW2azaonIA/ad3rF5O3VoErGozTzJ6dEaA1VFula680triVgz4ISWdGVkmN
Xl/DQwTFs2rQEmWDry7veAkvT09ZRa84jBiHj52da9xq8SL66T9m49a3N1kKV2q6txR4DXR4yYg3
nROw1k/8Bop09sm3XDVJ8BIowtXRWuuK6srYOEo55jya0bMVqwyLPjefPn2kKfsH1xw8ZYUziyih
rW29K/lIUAiJWMGzN8VuQfe1ZT3CQthJblcsRj5Sg2BsZSn1E8FvtAS5avPynd5KN6s+k8mVumeS
bXv90+4TtDnObyTdcyvA/kv+SAThl3F7EvZUVAlZBYiLSERQwu8u3WUSnWryF5FdWd2vVR57RJqh
x+MyMXZl0ToyNur0aMyBxuAdg0kwe5rKYoeTjU2iJeRp0+AV0/qrk3MlMxtO8Ztj3xJu4XwpyBmM
z6DDJNfJgOzTa58utP+AWyXmY5d06SpNrxqzyaRrwJbFP5pG9oBSa5VRtZayLwu7k2YHm7iw3DTx
Kn2HR1QZDFdnwphahVSp8JmY1pOztE73RHbEht8k3yHMVCKeVrUzWYqbwEvVWx0ypFifpIk9Ktka
123yZVQeZH/TDFejmjuscqk3z+SFBUqfMUlDiakKM7UY2BesvCLdcKo4vYqSdSuXNTcq0aNYyGhj
PCEr6pCuZdf/JLJ2adkc5hYOXdjEXoH6DdW9Dvk2OIHbaSvPXIlOO8FIcQii1ke8TXZRdtDki94Q
3ab2J0HL720I2svI9pTML3PFI2G8ysVVqo6i3Sjxx+RUG1W56eUCgAcEfN5LhcFOpm8CZQ5OT2t8
zPlHO+4as1mrGbP0iKgJiQfhER91yzg1HEW9XRieCT0RNhEg1Jr09bYss4uAK+VIg7aHqQpbuTil
DRKY6d0kXUm0+6bNfBnHgjbxekSB7U1q/Jxlcy1mtrdOKF6fFR/N8NnIJjkJRIK6AStpFy/pz8kt
Ep/0Zzvd3oriY4NkYSaFuCXLZj/i+iPBzGCdzhyxMeJLJeMqil0jx0ebuHApAWigouTfMzJ9KM7C
xzP1N+MjDZDAy5L22jOgc2MsPXabPDc3bUp2R/qnO7QAFS1LktEEz8j042Kr2O23NbL8DV24wwux
nkppV0LZqXn93TjSzlaJW9K/5LZZVz12SgQ8lrPr1FfV+ZD6TwFLXZ3tEK83eXjVuQqxoSJ7nOW7
sB9IJQhjaNdYGzZ5ciic7YTNNqA9mQAuwAYZV3CW1qee5cEs1jKgOuEJg6Qz8ZwkrEFctbqJtiP2
hio+6/25YRSY27OINm32jquKGXUnt+cuy1GNDY/O/rKUGyrOjQJNB9SclscqPgGsQqydgFxt4Hl1
etWDrRNsRzXZWMU2QL9XIjFvmmuqXHv1nuZ+1L+kqXbN1cMEFVDua63djNZL1S2/eUYdA8PekF8M
TXdb7I/cdm4VSb4wpw0+7t00zXgqx0s9VLsQkYKoZqx1hA7xZwaqU4oZbaa+zVNqXQP8uVaXx3vJ
Ti7YPcxur5OpEJj3Kd6PaOa66DBZ4Mc74psMMM4o3E2V6QaVfIq13z5iTeCgw85SE/zFCzNM65g/
HGEWl5zJn4jXUABQyArFf5jT5O7BO62AZvFSGu1zkn5qPlk5M/Za0LOCHUz1SMHqxKITpdfMqQ9a
Wv2rmoPWEFYJMyJtq5ZEEm2bSFsjxlS8pPPhdivUetWFIavaQYWO7MedbXIY1okft088DWuijAh6
ynz64tzJOag5Rndu9dTqaPN8D3VEZ5OyqduLRiRLuQwqO2zM7bQb0W7RurLG1SDnL/Q+KMWbjusA
EN8UfynaRDCgrvsoq4+iwLOlkW505KBELaMSgPCVzidk5ZP1XcXI4b+C+SPD484JtBZOe5Mc6LHC
9lAg+6XBbBejFZxvaoxl1yw+jRETf4OjlqFwU9kBri41RSpR8v1IwS7T7TtQwx1/2Loht2GsiUwR
FCcaaAWqoUJKY+FVxGhBdNoGBw2jBYtB5XzbtcWAVUs49XJuoqGxj4tlNZD3ZcUPTg4b1y4Od9JA
hCtJSHLNDUSWkeb/DB0RJOFEl77DM1CZBr+B5F2krw5pKnKKC35XNyN3y7yeYni34cOpt3b4o8yI
CebvaLrkKufWizkdqbFpkFPI9j9zsFcVfvdogYzsO+vaaO/U/KXDL9KWWzVelAAMJiYxgCAbI3FF
zDF+w0Y21PtUf+KZ8+IKFPfHaI9zyIGPcq/hFjFxoXL1RdSxGoeCtk0eDeURVH5g3XpCoTS4/OCu
AOgYEFeDvJiPoDaa+afv9mNJU2sGNDasQxRgWX2Kp3ojpQ4K9FsQvEfh/GokDAWtcpHx3Ld9QbDL
TVIT1w4dYgl4D6brIrFo044+1yEirmAABv7KJ9+cfhz9XxackO+holH4JHoLC8VFoNMp6eWEvwZo
xQy5shYjJ3swRl0QJQGi3Xtp+NUDgWhzyk5XM28SDDXjUAiOkRp7hfVodWmvtgejlI8O8swWJeO8
baVdm+9m+Wmi4cyZPrPTEORuqMLIcjnbppeoh6ypcfffEOBsNPHXlVCp/POyjQ45vvk49ofqTegQ
sd+JwGTouPh3yX6qzBVDUSH9Jf1RzDQny9aXbZx6k4wpzY/AVXBKwVC8lg6SblZlvCed0yB4nPZS
+DQSbdWbHw6i/AitsZSFbw7xe0K5jDjeqQieHGLJjPIWgZ+Gg449/iNlA+oYCyFaBuJcYnIRkPlo
zjHIzj1n5yxjGIOsj3B7qQ9KRv0BmsyEKInxks6sVnlbHJsS3kjgJ9S8mnzC1rwD0HHtW5ArBY5+
/llqnuTxOM8HizBeye/11wi/fLELWbTwAmFQEZyMjxYcW2Vyg9YhMX2dW89MJfiCUJQ2+2fFP0Z2
dDDBcqPL3a6OD6otr4GI1jlircRSTpXFvc+5FDsW+DbfdAMtrkHAtHyYzAbIy2boMfNXbgOkLHuN
eGBDOziw3VgBa0jGTv9GyOQpqIoiRfbq6aeXflTtUEg4hDGd69ehvZXDiRgiJXn09Y81P0MM3QWo
Ru9cbYC5AO08Os5EOisWx2p3nAB2dJ20Jwz0trHLanldWQcsDV6aYkIIBQEBjU9+jtvO/dEworUB
hDiM3PGpq7ZnucTEHKJ8JCkvgO/Quo2J46ognpY0VNn2hMmgzCYTSxilGj+08SdWWG6l70n71wwf
SQbOCiGgW+/l/07nwu0Bs6KSaE4beKp+HVU8rCZqg+9cfhdmA0N1SSYENaRFkPoQpvVKZcdtHxL3
ZtG7pRq72nTvgoMofw1sns5FTPeBD4C3S4lrJCfF2giA/mPfCJhCmvdMrnYlT0oScd8gecvmTw2P
TMLDNKmkY/7M/ewHGvlCm5Yf1hhrfunfknURzO4WcVtkUoykPJcM8oAn4W5R5TqdjSBMWtS5Zkrp
cotBUAKyst2kOrUC9F7e2tqMPeW7QJ9jKCeVcB5LvWa1huWH5zaDRPjmvVyz3wPes7fWgpseKlBs
cIcHAIsOx8fE6VqXf+ZENu08rR3YfVLP+EEe5FszDQB6grhYkNlVXbompbWT0m8MhOWauSkyYDT9
ORgvanyfmte5Rc3x2/VfJT+JimZ+SOffXn+E3ZNQP69mByyZPZBoMmetBr6Fhq3TZt6KGdmgoKLs
irWpd6AQEdKW4t5AtypQcQ2KA4fURCJaSdXEGjwJ9FNIj1CN5cC1dY/luHAl0AC4elP5XdKaacHz
SIM0lNeu2vf9gQZWhBhbG0K2R70wko8X6IwiGAM0ZA9Kc5dIg2zhjtXszVZDkApmIbEt450SHuL4
A1QgQm+mye81JF5Jwk8h0nWjZcQlRBDPuu/UxWds9S+t0V0kzdn0BKOSHUu2A16BsyW8eikvF/6A
IMNSPswyhPZB0IIPA82fFuFSVfZTQDqF8ptz4lkiIOdsxlnff1UMwMb4FzbDqxl78XgbAGsdEKTJ
eWq4qRrCqwPzd7AvurIzB/TD1o+Uq9BYSP3C6avDbDC0Fkyq8TbLA9zpjO16YLX9CZb7efnRt2F9
rlE62Hr7YXVI1sibQuK+NSrLr0drp9JcTdDkr05SeBsMG1mSSc6RjlHOUatHjeK2OikVUnNSR3kn
WmcXygFvlLTrTPkGLE0WFoEJ8b6xtlniOXSykaGQfw5KxJ0VlW+jnOGxCgA3+GLlqeB6arp2I5N1
xWKVVs/SuZL+wF66lgXkkayS4AyRMJhkVlHTUmjrmoblAYlZEqO7zsgajBiVK+1dTr4NcbGsh6jA
npqk0Ujsbq9lj3K8SOpnn0Esza+VhuKxOtESenTqZjM4iEyA1bFtg7CcBuUE8HGMkcY6/Q/kHmcy
OtwQJwoPemCi+sk0hxpgGIakujHHHgIz3EsRMEYSJEcFjx4hDqQ5jzEPfFNese4erbn6nTCNy6Qb
pBXDAiubXJyl+upk45dlOWQrgobL/3hSsDbonlPCyCcNy0Gwzfgz6tqbQL3aWWD5YlextqtxQaC3
rww85a0/gCurNSdefK470NRXLXqbmQec26SwyrrkmJntycjv0fLhR0hbtU8NX1emcKnoXCkMbpxO
jZuNMQmwTHeq3O40rhJ+quYmhSlCmuo0mLeC7ap1XIct2YQlIWwc1Cc5VvhUw3uf7pN6pzu1OyTH
MOo/qiV3RiXO4UsJTznuT6ok0FAAbtu8CKpXzdeARTvHLaTFRCbaDh9aFz5kGU9zJskrWQp0Mi9S
Hp+SAJ/6L1Xbde5oe6bhbWRuhVltBiRhDWGZsoIuwbTY+abVEm1Ee4Ub58e4fppEB+j4UUKtQudp
rQmrQHMrnBI5CgIHK5A+mz4+TyCOjoN8SN4ZcXbAtHs2wuGIrfio4fMbUoggzVgLEMkOAg/OChB8
Ysq7Vil3M5GMhdfDchDLZNQ/ISjl2Oi+KcinKlFVIusfjPhHAAEGxPbpyp+dJzswBJerZiJeXIkI
OCFfp8A8gQ6cydNLZQz0APjLLBjPbNjW2SjXLROMsYsaktpcDRvh0Cd7oJaguw3TVpNz0sSQz1ba
ppA4yMBdFwuTygSHi6PnDy9thsomXf5IfGkmK0S4eYVEO13ZArg6+xHMz/LifOpe9FnZxRndQvj4
EXrHJJ5o8UEnRKoGrMbg94kgdiU7RN+WWy1VGccy5PsRcBjwIwo2yUCxgF9q8dDT3/U3ldcZsnzi
X82VN11f3KCuhccwUO21PFoo0fl+xWcJKlJDpWokUxlkvFXx3qzIxRofFeUJtf02EnUOOzLxfY7p
GcTXBbTplFOG23SM00NZK2t7Jq4JdUh4yqLfRYs8l0Qi3SQGzxg3KF48EfrRjE5g9Lp+X+ovQ/eX
8ZRa4gyFM/JzNLjCQKqNjmuU6KIiVU9tPSDMHkDO/TH3W+2bQILV1B4UaW/zmouxWhskkVQpbnaQ
9JR0saggrZk/ooTkqK8avEL02lonNWSEqW5SDj43EB1KZDx0tt6745JhPpHoEPuO9S/OT/g7scf1
ylYvr2MA+XqzuGImk58+vA0R+aDQctqPnH9l3GAGgCxp/RNpURGhbQKC4ywXWAf6w0BSO5PVgCSw
6DYz9qQkyfDlnUNS0fT6d+7IL4m6TZMdVGVvl7jSFxw33zgknqvOXQOYHlICUPeFfIiD00geKArd
zhtxVjpwUF3lyWW9ptPLTaJX1VAPcvHJXcjAlIDDiUJboeRcNXbr6xYWNCYRZ3ypGgR76LgruFO5
wrsKb48GvSMrXkYGxTzTPdv0zSHLz4QMVxHDGUQjEfewNubcS8fYW7ASLmI5/9fVp3LBx5qdDsKZ
fSkGMTKPYXyYi7Xqz5lPDpiwA0sQio0TvhjNoQ13lFT2/bVPr2ilOtUbxFuCrkzFemU1XygHV4XB
CFZwrwU0D+anRiPim+AEaVcUXtPeHASQFdpz59K3XJRPEPG1NYy+ieFyEMp27Kaj2cwsvpRrzAOq
A3ufi0tWIEM7tfpJRdI1i5NAS9j8R9J5LMeNbEH0ixBRsAVs2d6xm95sEDRiwXtX+Pp3MG8hjTQS
SbEbKFyTeTK6evMuNc8moK1iPS4SXkqykh2DX9oHQ2JpCOz17HI3J7BikCSQswwEk0jBbdSeNEz3
8tWPbxlclUD9FsEnWRXrrBK7gO+/ePWKdG0MZ3tQl1rva++5QnSkGe3mM7pK5X+4zZPXjvcV90lc
QevrivfOfq3r58mzTkFZ3JJwOmmHhihn15dSmEr7z8zeLCE/UWJxJzioIrp9F5q7cRpOkDO5VCdG
9onu962e/gqalAx1v4FkwWzW7KzFCu4J1iJVgR/FpM0JBBawyFFHILWEfKkLc9WgOxsbtl3+T60J
d9EjOrBjm8MS8N90+KG9rz6g1IZc17B7C0/umN2DQFXObxh+z0tBJr+D8MUdmCdaV6eRj1a1t8Mr
BdzvMO8iFiUVluOh/BzTv2DRtAU8Pd4j+FEL9TI8JMCH3McJVnKvHiKQdOp94nTz0Cn0zjVZ5jKI
u+bujN4Sa5rfnlLTPib2XzGo21hja4g3U8JHJ8l58KInzURPYSsw6JR0wwD3U4F8bbXezOnVKo8w
IwMPr9CrzFcxC99hF8U/AWri4o83YeOGQJoUExUupT65j2uuCeRLwp1ufl0ePPk68GT0BWhVybYw
VxsyeSkLfvL2lufxPkG7b0cs9OHmT869n0UUlWDBxW2MGurUZBN1qBtfUU9vy1me4/xPDKCqCwvY
2I9v8Z1UM/5j1O/Ra+g8d85PGJp7Cwu7HSSbjJHuwjWOYA3gMkmLXcMSbEbc70MxVoCbc8ptA3+Z
U6brwD4tJNMCZIQ/QPjY2ihixIkhUukel5+bk1M9tOwzGRTlW7TGik6RdINho5xbmzzk1cUJTiDs
WHXJ+JJmG6+5uh5Tsfsclct4zGKY9VgwDgtPMyAH4t60lz8Km6PtUYavG8Yfkr2sZ+AnJZgolJDL
mVw0xT2WEo/5hRAhLaAad7P2efgg40oXzZWsjul/ZrtgmWttJsM9CLBvQfgHMVGlR5UFd6H/UMfm
78gAr/QD+J49pHoVxPueeI3VrAW0xcrcpnGLfFcPD3HJwLOzWH7F1dUdBdzwtr0jb5AHE2ODyBFf
bjcf/U7dS4cVAKo3ngo5DluWxKExria7CLC0N2h2SrF0L18GMKCC1qDn4EJf+Mh/V6kZPE5piAVp
2rvsoKw831pFqvdOUSSneB4hCCcABtSdVwLNjRN1trAtYLbbaG3Eq9kDapPHnN/miOCthNASsVfr
A0O+RKOvd6Hpxj8lLETDVXtXZSHGo1ix0tMHs2fsnqd7UQZ7he/Vzk1UtljtknFkSDX3fHCx8xM9
7evAYliswHCFXXCGGFBTbwQXHHzdxgrAD7ZcYSV6TxKZzmgm+p2JtBaQBkqDAIhXDs5hGf0GRQrH
O9w1OT2gRcff15kPgN6+ygqx2sCp1JWc/UKzllY29jckq7d8cZf5E9ggl2mvBQ1WGcWJX6CzZzMj
pkePJ6payBZO+OHKHrC6bNC0o+hWtncKHJ4DeBKbku7TJ2j9jkQsSnLiNcyCVDq3DhdfxVyCPrGY
8PVJ+4Zucje24T6V3gYSO7sN2tQRI7UTmExfVf3deFbPemzWFq903B6drCsumbbHq5r0yRkTEPLe
MU8LvIP9k4W5xuj1Jmy8mzu6/UvT4cewixpx+1SwM1pZdmmPe98t2JQoT7nmKkg8Bl7UDeJQ0jgI
bHO1Nx6cQoc3pelIFskkT6F0jOhdIq8wmeybfL7cBcTjU/i3dQMQhrydj147h6p5ZStzVwlqUE9l
7452N2L0NkYxPybFfWsDAmXzbVl/04QTqXIOvfa2Dk/siK2EqB91e5scdKhjuqqN5UnofVtUxGaR
nzu6Y3T/LBnrbRL2aHlhwYj5GqTWOtB/KTiMMTHM+4TMmstU4jAMiI7QrvWWwh2BpIMw2do2/BD8
OuH/TfxZRMrQuPxljAuCwUiS/EW6zwtOPNt/7r2IfnScE0lZFrx1ZvsNMRGiyASowtCQI5yOpZ+Z
2P3WaLK1ZWhBWY6/mrHPnbuYpdqiWQ+1u2KqFnfntt0L4x0wNSZT39vN9i1G8ozPw7u4bYzZdmZd
YfGq/859vhtw0STG9xj+k8m9L8ZVy/J04gSv9K9GdC3lR1wgscvo1Jc2ZCudDAPWxTTZwKJl0fb3
0vK444CKiN4IBVWKOlyIP8YPbnMOGdHHECoixHCV77DzqeERYejIPlP7qXNvLIZ2cVg8VGQ+dSUa
aDyA6Fy53re4Wo5l+yOKl3R+nKNLn7IK9Qam6iiPDEwQbQYdZV6pcliJXu3a+oK/6CssTkNJx9GY
+zxBiV3F+W+MEjvj+hQhwO/2vWIdV6h3O33OHQspSOxzZfh7twMUZtmHZGrOHRhIpDHV8CWDr2Y8
tO5P5f6UbDILhOtI242x3kU8j1GRNZnD0zxCoCFW+BjXoyePMfr4CtWwpX6dvCDbCWAm8/5J4+VE
pS70M7kEzFCpIkOYTdNzzAcPEdUCg70mfU3CZ0dmtOoOUmrjUvTda5VFf5hZ6dXUc1GPFTpWhm91
iMzUBvPSoa/T7J8WC1yJVRWmYYyn0bVoVJg1TdnjzPvqA4MPQBx2w5thcD6l4uCLS5WUmxrvp2FW
2Kld53uGikMeyEZDLujyPzlzxcDCDJxVWD6hGLzLGckO7nXEnxgibyFqwGKs7C5WlgzAG0qtdVu7
XyR/9auC+WJGoFPHRTO1F5dTniiU14jRj0XjFiVe8OHVPflSp2r4N2eCs0njjIOhY+pdVR4kmogR
BbwzkOyATSin2OWI3GUMVi2KkABpGgOMJRPhsRfGLpXmOY3AZxX+ujSQn3cM3wlrLlYYClc4VVaZ
2rbh29CV9dpxNY4mbAwA5SjjZ1jtNLOefpBxQ+URZL8TGjun/rVN+FuLAvF1uTMG47HH5EKSPIOD
nrn7K6vbiFFCZLXrQrjrwcTdEaGOTLnj2HYwa8JUZ5fxVzEgv0DnDSfFbwV74GpImPu3BUo4NNVG
Z/rYXAvsRHxis3Ge7IBKPtHPahF1NvChZY1wpJERyVN4b3tGGorAGPYWEQTQ0EIngZGjhqkVw3V2
0T8PnrUTg8/QPzhE2nklqGzv5wYxT81TrvJLHBXHRhmn0WS+Pja3pHOeK7/ASYPXfYUVdtpwxWEG
q1AN8vTAyirBhecgF+x96SYM7tUxSLp+JZHXnkJ8KAQXILpft3j7v3qUxtgtS+/sd/V0bC2Gozm5
HdT+dxaqhLIqXloxv45wzMoINrwJ9A79y2Gax4PdoBMwY4bLfRZda1ZCngTCYjJZGe2vRg47exLM
9aN2xg/Q90w4F3/fnNIRDbBBfcgQUFGPXl4gKWnpVOY3IzJP3iJY65ls8y2ZCR4Ji9AIA1G2Tlz2
VTnTSSZeAY+oPMuPSSXfRh3+ywsYGkbjIKJiMtATwAK2JnRUz2ys+PZItAhIOlGcTVOWf3sdAEa7
xLvjc2hlOOzFBKFvGAx4Ro51B8Jq1wTOS6bZAlYpBG2nYROLzsJulo6uIIeu9WFcZmYvj7NpeJu4
0/UFf2W/Lubm22qnjVNGz43jXnuwr3kGeX9sp/hxVEZwUWlovVs5q1XyBCp4RgkRQnOJ45fUvt5n
LeBA1TqMdcQAG/gSPNBVYeQolqv6aRwmqkTt7LW0D4XtH/KAMchQMH2PZceIPgiL52luuVypgep/
fH0cBUU1GzvoEue5mV6jykMyAG23EJ9RM8KPMY6Ny1YD7+2HnHFNu8hAmxz9SGI/GLo5hN077Mg7
0cuNGX8mEG1cCITVhB4muwPULnV6GXtNV4XRPcPhyMpppK6J3G2dn0JstaU57z2Pf9jJlQHya95d
iT/wEUXhNJ6B4W4yjZKfNW1AiEbiPJbJbzc+lOkOcmzkfxc+6HoOjXCfh7sihQbWXC3zR1SM7CJ3
0+mXoke7GGGiHPPNQNFQtd25ycLzKFhnwDeJYx+f7tvgin1d8uiclsqcUEljnzbPSP7v+iXTcL7v
PEwbt16/omNdmdW/iZeZ0godPE9jM+A4eSdNE20p0I5rMJy4Y7e9Os/cegRv5WrvZLyx9VOJToG8
87XBUCpWe5m9Tc5bllNlHSsmlvH4kEdfEmMO+oGsfa2L5uj0oHfch8jk1N1SfBAlMuTnZZ6SMfi2
UZ43+b/FXbPc5CGrQoGkxoiD9UJ7YepVtiSbaFwf/skKJBO/Ap1jvsl9eQTBx+16bQMPAoxxlH5G
AF7zGfWvYXPLWLQ6aH7D0Ds10KsF670qrm7QxC5d2NLUaDYOVvozy/LeSv2frLc+Lar7ODX2Y+h8
UphBMY/zD9CR03pICSMNYJAyYzu6sXkvQvefE9PGMHm9K7z8XVklyDFyAGpnYmuPNcn2BTUxQhbW
4XKHqxC01ZAhyDDRC0PqLSabVSvhO5n1NM2yX6GQQHBRjKQzY9feaTeny9X9TeKWLLPmkAXjowwH
yN/dyzzSLo7le+WZGzlNt2BAH96QVsG9RLANsyiWEOVhiLuI6Tv+oabNEd6Bi3BGk/19Vb4MpJ0w
p6JRMWhau4Si20TRzmOxGiAKhPW7IVCf5NWbWgjjuZreYdUcwyJg/LjQV8Fe4tZjjgavjr4nZSFg
1RcR4fPNeZn9TCFRNoJbI41tbvCaT/U2VerqmyB5+/BgoP5GNNBj/RsOiky+BLUXJGuEafBRYRY1
SXVEdbJvI3AyOfHeLGvuUrjMSZKgcXKwvRACkLjXpl6ixbzdFLM9Tab3sAbGOHlfvIcDQz40S6l5
EW51Scxka5BI0znmC6c3T9lIsmZtd0k4QJRjcswTcxUYzm+rGNgB1QeLebBIao0YgeosvTeKcNs2
MUSkqtg7VfXU2fXZKEAcQa/T0mDSg8UpsKqzN+dvcuzWbQdPXwHSrKtVHrVUFQIAQXoZVPNXxYJw
1nGvM+DOGNHPep52FRyknPk6CE8WWCYNerOvgFKPCmE0/rWP3qz1jsPIx6Ack9dR3pq2f/RFeZHk
BdJroLAxu3rtmuWzgRJ9sHl72nZjmu7BiettPGYLUP6f76SHkmc++Mz7iDDVwBKHCGCp6yXr2PDv
+7H5cWR+H2LVMAJ1w0GDCAvFo0wAcLKN7Tn0CIzZBjZjC+E/hwVdnq5+GgNjyvifXZDnah5dcx93
ymBoxM/Dt2/7mBX8fEuzQWpkdSLed1MPuBPByz7I1GSZh/U9TKzbXFT4L/P7iNMhzdJzsTiCJnTU
Yw3iViWvVlYvk7B1aMiTQmjsQrUfPfQLodi3hn6sregeIcKDyANgr/p5zOyLgFqdTuE1wUwnku6h
sadNZcYP5oyUySMTAADzeRF8Dx1L2bx4KCKsXzXKbb/81kw7gdScMps3zC/uG5rku7au1nOflSsD
sDXQCwnJgvMLbfvEODp7l3bKyolDT2aLtKvbuVZJuwebpkfMGzItjIN0ExXhKarRxfqFIAbP2GfS
Pg4s74fQOJtkCHWD/6kneRum+qUE+zLk4CCRB8uk+TYrLUFsdmCV8lvZMgeCAKR8SrBGHn2nfDKg
iIM5BR5PvwjI1mIXagi5TUuA2pBaR1te+sjiQI4SgL3NKmsC1HHeaRqn59LzmScmDL0cBEUOwcY9
Wg6zXDTDxRnl58btyt8BNivLrx0sWkZpy+mWX/BjbOY8v402AEjt3uawPYx5+GU1pK2RVWgKi1QM
XzDwz8Sj3eN5c+HkmOraaPcQZED8iwF5TKTDjeJHQbbYiiy4xUpnsilzjoEZMOO3txKpWlj7QMrM
QyhgqVTdoubMiKjKo/ET4fY6AyzcQIlGsX0VjvVis27Ni5J9I8JXAtKUvGtb/5jm+qfJpk3nVScO
ru1s14RAEgKI0yPV1QyqgxrQ1rFAObvIyhSraU8xchqPFmVb5jI0PifTtFOoB1EaSXI+dWbu6sbd
WnKv4fHT/82SfJQ4OEg277lzQvmZzGBa8IB1GVOqAuhkJQ4gy/3kD0AiaCHjsYi/ANtzel7wfeH1
6jbCmFgnwnQcrs7s7cIeSmvCk/4hTh60GA5LnBvTrfV/4zVWaa1jY98aNkNtr9KRYbH1rtgAWc5T
iwRxvDJE40tDlS7+ieo50z+LEyPN6WsYe/UjiEc2Y92rB8QL8B2nnc2n3Gfqq9LPEst/LtEFDMVq
Et2qx04y5R8Oeq3oGk1b10aF8DFoxHHHmsGYhGmEE6aO/7XsMYsLPM079uslQouy/QyMn6x7s8vq
jkbV9X6501jqzitXnoW8OdxpyaIQQ/3lO7fK/e0Q/w+PkY8qfyJi1XxV1ruWT97wEbn/XNmdWotP
T9mRobeYuT91BLrsDaXKkDwmo7eFcwX0i0YrJe4Y1Jpv/jjF88x7EchdjsRMkFsjOvMhCb9k/dmV
YMhz1oQcAHQNTfs2p2dfvMSwawbrLcBlVCO++uvxbw5/o0WumeLRqx4j42P2L0l/s6k3ous4Zeuk
0kRYuWu5SHM8VrCovkH0VgL19lxz4bKA9K6TzVl06un4hpplL7fWBAeFqkwG5m2qFtpHvpnKh96y
VjXbMOg7Go2RK5GyIbdHdsQUl9glr/+oUGISzrl2YbMJ8TxFJ5uYDESEosextARUG1/VtIPx1APc
EmxKc6OA5wn2joH5gMwKTzvLTQfZ+EfFCzvNbwECXVKhVhO55WFJbItuuNzPEZVUavdPkRetTJyJ
ecnxgXZZ/KsQ10SQcQJyfdxY/DihRF5DBl16auVFJ8s+EBg8yyX6nox8wwWt01rDlrFsS3ZdFN5n
msLemLud57wl0Z8Hs0mlZ0yA1F8AuIZ/uNaYC/r7xGWhxlcNDcDlbzPvhCr/lP3T1pgiuuM8bE3j
5lIwDyOFKUJEPRACpf5BwzBT1AToDlOwIIH3VbWERKZbb2AQ6QvEyCwzQNSzhXYcdxeI/iOrsIQy
V3AhsxS4aIdbVwDor4dT1HzS4BXk7E6fvgUbxf6J6Bs5OVZSvGqPpgEVLlkBMIxB4lc7HYCOkOWj
RuvftOEzssDnIu4+Jw+DHzde3A9fXki37QCUleg7g2G4tElwN0UjQhT23bdkovV4EJqEmOQcz8DP
5m3PAVpTpKruoAigluJ+QO5vnyKuNzbhDL+3scWi1WsPwejDUfmOUJtAqtsbkc+xWyCSYM3eIZQ/
Nj5zYdR0BvFyPKMN47lhUhwtbMn4NPNKTt0HmSAri3TARIYbEfhvDZe4bJ8sRlqR/ZS2eKGKfew8
qKhjw++tB1ZzVR69Bkyupd9z1zHWHgBHvHCWs26DAAu3xk9ec5eWDvoJnehg7Us4kZUqr0C0D71d
H8BYbKbhtSolJQXufPPeUtYF4DCv+L4oeVH2CZmYE4xY2BwmriM44dZXjWwi63HkyTNWIrQCYmX0
OLfNkanb+OURXaL/4Z4yrK9JqZ3gmTeHGtiQh7FlTnEADh8IGc6lGT5GfMeNTPZVMJ3Nvr2Cmj/y
pr7FPKoGtzm6IL6amMsuAt6JBHOA2S8oLYNT1gE9mAm93Vc1SbbJa6kfwtwjF5V7eWCxi2XGjP+N
pPB21XdX8Op4W+wUTgjFqvgXTeFKy3EzOSXRIS82vN/CxlKfcUYbZ9BD7vAksEH39ikB7eQ0X6O+
CvGSYJz18hviQgFRnxbUGl4k0JaCc65Oz6bcSWBs8XM6x+dERZsoYG5sX1w4Ul70GeEWqZZbLgv2
LWr+ODj34SdzKpI/s4m7l6RcpyYjpx85taKd1/p3cU1eGPQDrsfI+raMi2eEO59s3eotYJAmypsW
PPmnN9ltMVcP6ilite6xEivCtUbB/JJZdnAohUYlJHK9SOb8lt6yE8TRn42aRnkbpe50SOaS5Ms2
nNeZEPHKjdD+OoUN37Z1Mnl0kowrwQfT4Hg5CQsOY+9BgDr0ehfTGro7aDNVxdU+xOtBNO5XFtTp
Xo0ze+seBtDQVdGaXs7DKIEmvOm8GE9+kzyLjEev2ejsELRVxdA0I6gerMsqzSfrrk6oCaVo3bWZ
liXE8sDljUyrM7up4cQGhbgZHxa3l+H6tKW1hGOJYiciR+1L3+92sROqfUPhe8IAOH1WVYguV+6b
AfiuG3bTR6KG7owYGhpDDxsDbjwnhCfiezdzA/S7nPGNSDQKQCe4aTfK/qzZr36nURWbjnf6NPD6
sIhsYdYlHVdLBNzCxNuxHmc94vNEOs3K7LdCIb0O0wEtrE97qWfaiyTgFoCw9z0NTfNitwmmPAVi
KgrFD0xwnihaO4+FjF7mBIaUMnjo2bZPzpDSMLanghRYS2acKD07etWpHUZDHk1ZblKCBtXBHQrj
hIvZxvwncaXW+YJS9hlPtskfwHbGi3k848S2y6thLWoSpg1A/Zrh1DO/ZxKJldmVMj1OI0sEz0XY
oWLs0EKF5b3h+f01LqhzI3ceLrbhe3vPskDD9QVgMcNtv4jqRgLvlv6KsMyRmpwHa6Mm6CcSbuZZ
EeGWYx/lLpsrL/2Ya5ptTJImxmze2jkgUjNjj8fiAyHVXkjKsnFEIFrMgbcbbGnvezmi0+/+/zOO
3Z0NX2HT5zUVllJ281jn/cTNhmA6qhjSwWxRGWM2nptGG7Zbb+RVlEJG66ACVzkx1EW4z8rfKxrS
SjQYXTMw+1+nmtkZlq1rXrG21YRmEa9rOYO97jtolEniIxdMItpy2Rw9BXQoYFK69TPsQAWlIUsd
JOGV7iZmja0gwsaMHprWxhya+vJ9DvrxVGd4NAaGTA9qxrcrqiXKR5JeZgWsAgwelxuLzAjQez1m
75SMyo8cj9spUY2/r5ou5v2PvTvmts2uT6HuFCaOS6VbubG1nR1jacdrslsQdhVWSBMEur+qWIKF
dkZrHpjlbuzCN7shsGYu5i/BNO/BS+yk3GnhjreUSf3ebFn/tZUx7ruZqHPlR4jgM9p5L3a8wzg5
e/oUCUs5RU2XMItPRJQcFtz/feC1KQjXtjvVjY+ixMx856caA/EjgiCiOAOvZzU8SpjrsWyYGeiy
K+655RXHj9JotvJ5wppkkfPlyFRcjToI1yIEMI93tNurHC2lMRIMzTdYHQ0Qhk9WmOB/nDF9FaxC
uIWMdVjFHa5tFGGTAdbdceuSgMK6eG4NH+27wxBVFPDqKW/ij9Jq9Jn2lKIlNgaabwavfdVPVKZZ
sAGR7D0SU0PNzOqXhUM8GfGaRAXQ5XkCqZCGbCNTWOGJ4gDTycDEKQVO1XgAyM3Wcz9kYIhjbHoh
pISJ1cHUiPFl7tAWGLEODm1cdA9W4cZvs1E3j8GsYXbZ2qXmbrvfMOgCMk6kQCKdloIUImxufxWr
OTzn/AV2y116YuIUvxRltdiIfD09kyNdrMUQ4utKa1gUtbEkeWapf1UFIXl23HfA6XwEjop+V8cJ
kp3GMhy0G557zBJ/8TqY78wKGXPIAs9a0qnPWPvWpw3JdhNRe4LzY3fBbhh+lRvqBE1TaL16GXMG
U86XtEDiV6om+W3n6ccvc7SoIsuAl4TZ0bMZIZdo+dAKJBOEJkQELC+tClOLHfXiwZTeElxQoWIg
+pk7OXhTNpNCq3MoUhszaM6xyuTZGElMmxSDEUrG4IFANgX0AH3CXdF2/W+ts/EJiyQqmxFs8jxo
FNxt0O39IexP+PX0iNIMh0SRKJTCxuQGlyowqw8X8EjIkqrFbuLEOKDsAZcz6yi6NrzFyp4olOq0
NtCL4Vwzdngilja750Ca3fJNKICz5Tgvmbcik/M/UpvfyC3CYwi+TH4jb7HQLhtEjjivEo1sPjVP
BafvEAq5IkhIm9/kqkmn25RKjOQ/CPZdOw12kaKbXGtvo8qLuZhM2lVps8hG456KFzkiItJHLfFl
Ty39HvI9/7OpOXEd8eKOWx7s63wwiWObUHRjejUJvHVr/y4FkkMowYGJxMZweIuz8TB4zUnM355Z
r1WF7BGBDSI2U31a+F2y8tPLUoxgfz5LuQwpVvzAb1ySrdrxGpfUqyGSHkBocbhOC4gXVLyUnVZl
k+rJ9C/tPxlS4Sv8N5rbzHkdWoH108Zra5jFfR1Ui4gQKXwS7QOmR+6od9Ys1m72YAYUhQTeoT+L
SX+Vzs1m+F9zB1loJyMkzrV/rOclXy5uoTa3UEJg0hOsMiPqLbKV6Vn4i/uHmVg5yBVMfztXrQOQ
KuklAW/RuO5fmdCHIMYpv6Jg69hQe+SraC7suawUSy1OYsv5rNJfyYqqj34N9a8Jw2XXdWfkj2Vz
SHxmdIzao3LlFFdVfsMfWUx19A1Lqq0b/bnmgxV9iBrI0tFnE2TwYyb3vv4iVWthh9rF1SEuZlhy
IbrPMTgmw1sz568cvefYme9czQ77leDAu844d/lz77xJ8U4S9QJmCNWpadaLbFokjEbnD5OCLUYh
ndQszr9MpvIhJELrKWWdENM3Nc05yc5WCkLW3k/zfJyj9oB0ZW/RYZr+i+uxoyR8Ffjg9AZAZOUk
j0XyWIcfvfUadYSYAnnsX6yBddHrGINxpwasVL/3/fSi+Ec1UAct/BFaAux48OofC8HtZP31gHZ0
hNIsojtbB+F5YtISEwBVt+YDTOAtj5WN4xMcECNM3zfNqdeg46edoLYQhIiUyzZa03XLuzE/waZo
h10gt0Z1yPM/xJSM7q3HTCICtQ6ZAEnxkBNAXDf3luWuajZaKgWWLB9EejM5zrk6txabpzilzw1f
JSJnymUMesr+iGZ1w5zBxQ4XBcdOjlIURiV+rwhvNG1ltpS2ovwyZuQC3diDNR9OMGGyjDqklHxK
maD7noYPv3zMwLWGIGOlso9j7OBvB4LjF2vPn5AsxNTqwNiid8JtcH9HK6PiG2yBKPiRcZXFB50m
chsCy3zv4Jdg602A9IzRVp7NXIuJYjKanK2G8TAUzX2b1wL6QxWuonoiPr3Hp5TOD0ucEk4nnwyj
psCrvvzkLL81lz/Ilr/CO/uj+Bhv+eBm+TSt6K9eXfrrRVxouAbsO4QUZFnAUrxUlcCt8c1Cd9PV
7snL6W4He8OJPtXPQ8fC4B4c7z7pkIJBfez6+xgsIYXVKqzTV8vqX4bsOKFQCMqfOG4/gtTY4Btg
fStXySLyHxwk4xXJN3rHmghvH/boZMAC7Dwb9XvWn8L2Wox7iGUGJBmmZ4Ak6rOJT6I4FNE5l2eV
bnPzKTdDVD3VR04pgSzLvfhsdZlf+Umyt61bVJwD9gbDw2Quphg4bFOjg2Oo3sLgRsSknz+aJVce
K3aDvWSchOzCS7mvun7H0hoQR36yidBV4Uy8cLRxmwEVWs+EpnOqbWTgA6pSOgoUpyZjrtAMzp7s
fBd8CXCLsL9lPsEaPZaolVMxKJBe86j75CJK+8GPFG+LvsnYwbdSI0CyBzSVwYzq3Ni2TrFxppnr
G7smQ7Y604d6JkaRjnVw1FMekOBaRgnX9dC8lCZXiT+K79byaBZ6Yk1Sq311iA7L2uCq43idC7lx
BwrpKNqlpPmJMN0hnbnPG9pkEM/7aqwe9YhdRLdpvxFxSVQOlAGFNdhNfN4qJFeIb+HXKi5TTgC6
xB3aLLi9iMOnHLhZCcuKPe3aIWGM/CK6mZh5FDqLqCo7ihRYMmx2pQNsoSNcUMHACs+IHa0ZmLdf
yC3amsmgB0namwEqbeWxTdyMVgdaMK5xZNFs2ndsA6b9WI0f47AQMwTpgGx19V362rzxtDGfEHxv
yX2He8kCU4wM7gV2gmQGPeEDzA+JYwWhOXfQsXmYAM01dsozQyp3qCHS6wnDxXA3K5RlOklfTJMi
p+rqYIeV6Tuv8a54iYfNNl3IbYNUcDwQYzJ8BOY6O5cywE4wapNkiEVyPRCUksuTHG6B96pKdSLC
AIloFNAHGB3jNbf8nOC2OtFHgHEgacc7w6CyddnZMZeHlpLiJZjA2YCDFv5jy54aoYTj/jlYKwkG
S5ufrnu2BpRValwi2g5YXVZtYb7PsfFU9BcrS37Yzdnyz0pmemeDlHozAeKYHHuUvDENkx7KH848
xKFiU+Bb1LO/zi3ibFE1DZh5OkWyox1vWKTcuQHhKab72o3y2+5mxCAOGlr69EYv2q6dWtQ3jBu9
+F+2OATRjGbouRwPa3f7VgvyvXk6pBWxsU24sgzj1IpmxQG+8YNbiWl6lJD0hufla7rJQ5ezCUmA
D9hVgM9RuWQJUJg2pZFt3FhCmXwqKBoUboOivp9c7qP5r15SMvHSGjkWdoC/2CQT02SY6twJUBg5
Neao7HNee3AD5lZva5PUEt/AKZEVPGLdiZHZzEcMNqK2+wGilP9iYGE2MpHjxY956MgXiB3Rppqc
dmUa4AjN8C8pjmqu1pKFrqMcVMUa4sqHH57p69fmCFjEFOhMTsoB7YLokzHAmBEthHkovXIyyXHG
/jZjpUL16d/7bGaGicBLpjxevf0fR+e13DiyLdEvQgS8eaX3TqIo6gUhUa2CKXiPr5+Febox59zT
I7EJVO3cmSs7FgCJGqwlk7MRasvOHdediCDZlYzjLmFkSjsILvFxz4V1dVoPbYqrJ6Hm0p6Ibezg
Fepq4DIDAAuu0BmrgktIxzKRhLXa3SkAUpxhpoQk7DF4FAMaE6bTDF94E2jn3OGs9LvZwBZ0HA5m
f1CNasOYt86N38K7FmWxrJlEcohnbVfgS3oWmraYqtjsmwlyYXJXlLfUO0HkWikMnBW+/O7P6PKd
z/3CdqCk+cMi5gSkoHUtTZa6vN3uDWawqHwP/G5VBVjBq93o8vx3uPQ04PdjK+mWLAben7r2MCt7
rbVPu/pqBuvTYfPc6zdO3WVJYyMnusqZE+2Lmgw8fEjWH4EXLEf7kkfbTnvWwCi0HIpuebPoWQlc
6riTT50BG6hlQLdayYo5pc6xtpNFp7PuENaCd7pDIMdK5U72H1KwWPLhrIgH0DPmHPZsKhWQGy06
UHj5akiutDl9OKzQzdCfW3ZNqBO43s76Xz8i4hvQPM7yqJt4mEfXO4WO/LbGYavHoIsorLY9Gjhy
fRGE4tiRPXaQiHPSeWaucahGELejhdMxruhjtLYU1Mw4wdVfY/bVdUjISA1ZR0td9SE8Wixq71O1
AdXht2oCc6nzS1vptKznRUM4Ippcdf7YHXSRXAfKLgyYR/Rq3UZJx1D8ChiHiZvjTDZ4B1vOshDP
nm6Hpr1zqzhMfLwoC946X65pgd+HNeYf0+fWTKOn7kQrrFvWogp6ajiUfmtl5mdXgPLbeKpxH50A
UDt+zIh4YULTV2xtStDhPi7HMYSdUxoJr5IqWBUNEJLcvQAN/8xM7xi6ABA48hTtQPLxbXDtl9G6
99qJjg3icoli05D+V4YLtKSdzmq9woZJIpNru7+sUQz89uZWV73befTcNNGOZ8/XnVPIIzByHWiN
92b4Gnxr10lGE4ViJCe95z6cSXDPbHw7be0ympTFh9XjByRQGr6C6AUjKgBIobLu6zV2IVl4K8yD
bK8KAWMveUsjbTUIkkZtcjcc0mNMG+hr81HxN8aIzCIWZZIu/VbZDWIn/DP+/pnl7yYEcsncA9ov
IAZu8dKXDakTMO5YG+CHKTyr7owd/N5TRrqlb3n7QIfALWsiP1v6F9dDBPT0TFP4qqFZrnbzVeQW
+xiJLH8UPV3UwppbXHi7jP0nV5Bfl4bLDNY5JWQOjVI5SGlJLZ7PUGWDHlWJ4AmdGB4fqalBNCKl
q+a3IPP3oxusC2wGNDTMYyRDiZ6eRNDN4QGAC6JvEANnuYjSGyLMzFbjlUGMVsfkWLI/rf/Fgl4X
q9oIxZxci//GtnsVYrre/KgYn2q7WkmLqjOX9PwY/UOHPdQus6PKLsmiT0cVZGoUAm5NdC67X0wQ
XMqORvSeakx0iVfO80Sekcqwf4z7kRWgiG1cce3WEsJeWWH6IelNvfTViPqcma+yjKke8qEtqVsy
LEu1MX96w6EbbVwDQMKiaUSwrup3x7IcvkllxW/V4gZDmm78cptXROVJ7C4I0XJO61g/owzkezFw
XOPLgYJiWVeJhXBuUBe8zAiVAjLTX8KujoYO9B2mTEii2XVzjFp2N50l3UJUlE1ZJfGpAqsNmktD
D64FACCoqm4fG+tMZPPMdHcuycBqWsliaM39cRY4T7YfOg0PVU/U2DUWxEEXA+FbY5HCNxoTRPky
YcleL1RMJ6ywqEiF79t0P0HOeIVbsyUuGdUKnUJYYxTYaWyQ9ngdZo39XgruOrW+sdoMgr7xC602
TZx/ihK91OHa4vrRv2MShMF7jozjV+WqrJxLoGzq6tpOQLrcW7aZy4dIlj+9hTp5sKOqoDgE6IM1
nq6HqRF8h+qEBq8JG4I8IoEwmODQT0N+aGZP90Z8AmjSPnKwMABssfknfjIXVlvxO9hccIclqC30
2Awlt170LcFoIozYu9mvm7i2vWWAlWHo4DLELm8OMkx2cs7R51VqB8zoEqhvZQCsG/9/+ywJsXvu
d0P8Jo60OX1XM3JiXngImzPcnxBTlgpVc6rSC7aAOAJsZc6KynTN+ooz1En2kjKCNYGimLV8f7J9
7H64OnDvdWjJP7eKZ3b+nePZTzgBfHF1td9S6LzehnemO7UKrtQmWvNGHV+hgSGd3zM0z/Ggcq4M
L6X1FkO70QYg+Z37L6/8HftIadvUOUGz44kJDWpiqupelYdAFMQxgiNEQUJv9Oa2kf3kqVr5eb7L
qUJo+1MwUVcKC+NnsMYNiIRsszieGktGv+dA17FmsZGNPwzbWEewbWJuX23AHhvRJmJ0jsmLGdZf
rX0HzTMNexQgdomC8h/roTrapknuNjBPFJHNwJglbes3zGhX6o+N9a4PW8GnMV6q5KK2V5eMjZdu
yvFBitmCiG7uclaUwa1Ws03kowtt8OVxJ8CPsjEifFkIBF6ICJKfpqtvTHa+tncJAWpJfZPRUHNa
ZvdBH9s565enAuZSIXpNAwjKOINRseVakM/iTqxkOmqYB6DA2KCRCxLvCrtgnJjBe9/spHFiMeiH
O8f8S9yeLXPXbwbkcCo7TN479iH1NeR3dtaRp5LM9/bFaGNsJy5r22uljjyQRdcStmSdXit5cLp/
iU4APuUAU/hr4nsU71MtPvCffAmreI41nDHYz1brviHg0Dvy4Y/Gj15gwOM+HFTAq8KNVZwBNy5c
JaNVqxGfRdC+DXa2FshWVrPNqKcoMvh1VLgXHPqsNRDn5dru7177VfX0CfCnq5DtXM5YNJZhNxbX
NNnWhopEETK5WRRoAxcOQ0ZRNwGwjE7k2uZiKOW2CI7CXdt5v522tR1Ldg+aAr7k5dBrN95oqoZ7
bFJktBAcXQCSNqV+4tvGoWnITzuPkCOtLzH6ydlw++LQm/bMQHTqpH2KKJVG9aa2Cdyg0hDWMPd6
G1z5adf45NneYU0wKO1xaRribCyHcZn04Txi2kBkAmbOezpxZ1VDkStemwluVk62VeOQN8lJ7YZr
LsqNKTSAUdZHqbjZvLAqPOPWpLZMbYZNYtJOovDXz3U9dypKH2l6rgmpR4O1bgooNWHnLXJYjHKQ
T/Yc8HDlSsTJAe1/DdN315QUI0a4DGpYpSGfb6nD/ivH/seP3Z86aDqEmKnQtSudVTG99Jy4hR2O
DC6BFBCOklUAra7fqmq10gBfz5zR01da5S4CRXvpdbP1C2Vjq95BT9wVWgJXaMi/pQsVRhrTKVrO
2IJs+mhctQr8AuHSVSmcBl8leQxSNSkTuiS+OTdtmJVg3hxCDtP/7f9FwyNGCKboeW6RGPQq7r/8
4V1orFR2yCVmFlKg1JcBepC4uEjHpqAPbE0SLXBZ3OimifGpfMuKEm8bLXlYLlOWvA2vDx+/RdB8
q0yANb2EiiCBSj21zF5ezS8A2LXXAO4N+UH3QcK0MPoDkmfuEOHjZ9mJMtSVRDYgmWO0Hw13VuMS
nJxWLoWO4kJBNl9GZ1Fa7tIaVIoGg0cr6HELjnVBFJ/NEF2FhGLNjC1T9dEW6mXo1VMk6VmFOaeU
2BRjb2ln3dVIcHCW9Ahs0AXF0dZByA3ZYeyznVpEFlaqgS+/w8Q2uRSqsP+kUlZfqrUq4EEb76FL
NKGKjprP/x9efFcOhwhGoYURUKMNjZ3srEH4d2tnXYp0rRX4HJRtqZ18i3cxQ5+v5he3k86C/g//
YLCVX/p2aC0s54+WeIDwwKs/h3H89fxwjveAJwemhIuUz2561eUEbRuKOPtCbmPVWgpJ7MDRDJNx
+VSmb13nGKyU+s202K6lf3bZBanGSCEAoEP5HXJbuIW5w49VX2OGsNKCIWfVl6prWLyXhHnBuliB
ZxKZ66g+p5gzfzhSPhT1UoUD2IUUE+YyMl6+catonAzXXfRBAkfMdUtce9qvkIyik6iMdUMw1kph
Hev0jgVquWI1ssvwUNvOKQ67+dTC4xlvQt80FvlwFmmVLzED/GZweC2u5PHksrLY/RbTFQfnCaas
Hg9v1tyqxLAYLIipSiqDEMwqvD4p1mu2qIuC+36bt6QDS5Y444xN+KJKonVfGwi74TockfVapj/C
nAE/shFcafYi33kk5buIbZxghEr5NIgZwUlxqq0BcdTd16xrqGvyu/cq/sr0dh70CXn/Sw4Ty6Po
lxDeitKIU+Th1YQxvvGJcenOlOyMYR+ctBKEH7cPt+DNGYH6GyAJxD9DicJQV3sf0pDJNIPFcI4a
OYVlRq5JpbuNEmumBYyOJBMTAu1dBmYa0DEDRACrR+cEUzqFiMOh0b+94azYxyzTL7DhAE3ecmyU
erqr/I8ox5OwlYLSSxb05dxgcQ1TVwPD46UjJ73zSViEBMJGqTdjxJDRrvR8ZTGt8j/FVbmuwpXb
IFdlUNOOkw2hVfemutfN5BxknzH4R895b9n/qaN2yLFPsYc9ZpwpjlTZkvDlCYL9+H9ZsTV3+/Gr
DyUxfArA1lZa/sRTQNL7LJ2LSpPgAPigXCnZjbtj6BEgoQgJB0Fg/SQxISysCq94uIOaxCB1ROFo
jGNIZEHlcurzNvbY7QvS5o5tkwr8yMwRMKK5zD3mB2bplo134tG2msSr6VtaBpTMWXZ1c7sYEZB/
MJA3q7o6TOBEDZDexRIXW6SvDnZb1zN98JorrzEuaxHRzUOfhs7OU3O/+5SBC5OSnt5leI3w4Bf2
Msu0WcsRl0XPwH3W2Z/L0CXR6AnAFBBiSu49uvWjFocuPQ+sFmkG7Z0/hzo4ko3am+x+evVZqIco
hPN5ZdMwC8pzOHwKDnTK02qmXRuGmxq8Wdgb+dimOzhpKQsYXWME85LjtmADL2yf7CQBwzDibdZy
n7lkUx6x2bEqhjC2wUOCqQG6o30PSnhTObHvbKmDqtQ/fdjPVFPFejCv2BjaFfN9/9n4hD3lqct/
Q1DhlKZwFdl67dEttl4Oa+oSV29Wsmb4wFt8VPEGA/yp83ebutJoPDXkzEKKPqPEA1lAwASSiQfk
LSG7dGSiCZxLzWUWGuPcYV1kcrRrgnxt8G4M7noE2lRKHiGYuxzxUiWBhISENURQhgXZom5MgHF8
F+W56PQF5ygFNd7MTuXKwldr+4+O47nPr3Lc8Y4xModfkegOhdWeAtXPvo/0OdbBzY0pI5qyodre
l3sCJDMoUB1vnRzKgSt/apN4Z2xTvga1eDil1Z53LsgpZ2L3orfgsOEaZGwIOwTRl4KMVDOHBtMP
bZ9886qZ2qxwCHMpt8JdVtUfDsKdyK8OhcmNby5Cj8pF8y3sOTDpvtVUzKxzHKuadSWbyTL+Bj4N
N2u1yuCPaPsOtSwCg8MjqqA+/lY0+ebDlMHhZuwDIHOGe0EOOXkYfDyZfDa2fGhtsYKztZLYU5R+
mCcdFdkp3RrlB8noo0aUgdl96UFZ7mX9GaAcNnYHzbDddtWKuWdFkHHEXBkSf+rbm0h2acYX6ebw
rRyAbepP5Ftgz9BxqmsUX0r+ahMjXfXigs9ilnOQah76GXf6NOd40/ddTfbxu8Oj7Pv3ngd34BnC
Hmo0k7Q2xYOfWfOlN9ZykNVOD+SqxM6LTk5lhIKw6h+t8lEi+7bBF2umGTm0ovgsSDpMCQ2Hv1x4
SDQP0rKtHCHe1BZxVc74OKFZ8RTXznYKmPUsrsnZzn3515L1LrSLwWPf4JdUH6p5rFljNSlGnYGu
Oa76ylZBb+tV3iwj22n9Ilp6jEsWgG2E+Nwkl6pwqZ3u+pkU3THrzWU0IJ8DmY2aaBlyr9JB/VeD
zRv7IUL3HtsTGLhAWXR/rOk7HZxUhy36zuzfxvikTjCseN8pRzc9KM6xN78K01xVfL1qKwSY+SZ5
8cKSG4KfoREbaexC4+TGjPq7incD3RpzI/vNk4maw98NVgzv1RUPKXfCfSORRmVY28MLFofS3tTm
dXqA47OKuG7xIs+PLcedhcrcty9V/fEZA2yiOBFpm9BZ9rCSRn9Hy1xSxKu+3IwSmhcrMfbaSvoe
4g1lNFqU7Dq8nAKmiLhyqpNboysOglhR3LXy2Y2fqrPH74VjhJjhBUWWbCrHAsx3gHkUSgZ0vEfl
t4kiVpN/p8SXVTDLZ+8r7t5s+SXNsx5rvCAgj+IOjxHSsYVxW6+VAQvBruWsYs22NeLfnDpstcXq
X7vHpHjFXKWy4uLXtNnvYChsEmZkTBHzKBmWWnWW1i+sOs2F4cAjh0LsXfoWHNPBrJ4q0XwRb8ro
Coho1ribRH9TYcpr1xD5g2d3F/B1G+DrJ6SS/Ys37QxN1MMPx/4ekl9jXEM7UZl+eBXsfC6KE8tJ
1uyaxamaPBTyq8eUNgktFeC02KExTXZfaef+SASopJ3Wjqu8xbWkO5sgVMF4KfTifKgVxW/BYxj2
PXaL4cOn2042DHKs5tN47pRPD0FSxYUVu7ceNF2v8PhZfwMgPxn9QLbgDjmtk7a0CZwKWAvjePQD
mufXenhw248kuKXmqY22AVbxEimkPtH6aPBr+1yDgpZ6s40CtNw+ixwZB0sqMKGlMiGF9uZw9jKc
rasyZCQsupVU+mXWXPyphwGEd5nSbIdjVN+l5bItPztAA6ERLQwUzi6lFEI+fLWb4MTzjC+MB21A
G/ahWKO2kRgg/5nwNsBEXXm7QlJZf1DVs4ajZ9qBQUS/qpDHslWHnbbYmuIYGNsG6Hl0VsUVtYtF
2I8WIAbwAvG4czfXqMXjnc80rGbNX27fMg4B82CY1TZh0omLLxWhoTU99rScyZMlkhBbnlUz0zhF
9dnRlFlJ0Zn6aeKXp1+u9q89cenmqjG/lZhfZLW19d/Iwe0Qs6K/8s/477Bh3+Ay2zH/U+g15sLo
76l5VrVoOUbsS5cKy+1umWPNp6iWl1utfYwW0At/btasn0eQfS+CAobzLsq7DsOEDDxYvQJyach1
mACiMZLCWBXU51UmXHi86NCdDopxMjvG1uP0LFnOrYBUj+HFbF/YizC4E7WbOXSPQpKV8aVGFrN5
Ih55zhpqvNvF1WHiCtuXrh6lyfuhHNaKsbYT3FJ+S5xzHTAjxB140OBfLZHxPIZOvDpaUmxMak+m
zKf76pwAmNJkB1Wv0gA08P8CVPj3EtfZ6C1DBTvdW9xsh+SdnxBtP2SCShd9ShRmCskma4V4bT3+
lnQ8VMZHiRQPNmEs+TURCaNTpl/zhsvUSRs5dbSTjSsl0251w11FeUdJIcNNJhkTUZcu8XjM4+qi
IsRHzb5jM+9n4Ag+dNU7mgUkBkqTR7v7RabieyP5lVr1rcWlwrD9zwi2Cv12aUcoaDc0UAQKlYJx
yCdec5peEoVq8+lEL/7o1j/7SgzXbcgW4zixRGBfRbr2E/bWOaIAKh8/kh5TWc46NixuU4Y114dk
bkxl20/XegOcg58aBQQDalKl8SpT42teNW+D995CFSOsp3aoPflN1v8wsR4aesbG31i7dlgoJhdB
G2grtbp27bmW/xzq1HqwWZBGynDrDso8rHcBd1+p7qru4TJyEI/S/u+NwFgAFyvXFgVvevT+ncOS
nehyu5KVf7EH2hv6HDYk3NSCiIaQAHnBY25xR2aks7Njw9lGo/kC8Zve3hhXt7EH9c5DM4p0o6vk
8cbsnvWUlGjHdMA+UxzCodpV7Ez1fSwrHOIR0E4CbWIZecmp7daNtWHlCxIxEuwAWjBoVcPww10A
eipXioG7MD6nCQr2bMe3OkcnR/hf8NCXM69kwB90SAko6bxwmAH4A5QgpvKNQF7Qxasy8A918Wv5
3wZ7Su5yIpm1CiiPqi6WgsNoaeU5uHWYKgNbbsQsByU8dQSdl79twlDQcAkBT8HiOQQT4TftP03j
4Tx5QNEV5VNo5xFycA1jvKeulV7ok6uvbDx7jCMdH/JgHlWGHWJYuziGGhnV66LiRsRtQ+nYuCXr
SFxKLv4dlbSttSiJ9dH1AGlmqPwD8ON1V1C7Sn/FIN+92t+ZubtSW/3cEZVz6Iamvk3nNTwoxjHD
oyz7h9K2qxQYXudEoM7kDGsaCEtatRwUhhZYsAGHlzkgg7taLcyhogQj3wQt4+qHXlSLgXsfKVSW
hp+1fu0hC3GRrAJmaDpcXFJ2vI09m1GfQ0+BC8PuiGsXjyRmqFQ+COYtTfNmjTuP135C8lhga20o
RiNSAC4Jda1zwBO627F7+ZO2i+czYm2oyrvNlq+HvqijxUtap3VFA47VYr2AoQP+CZ8b7yQQ/Pw0
/XCz9GSO8rJOwFglw9GFXRCLYtmYBzikCwPn4aTKeiTfiBhFSEJTq9z0N99p+N0IVtuCH/XbEFcz
ejgpqCN/2PvOH153zmu662IOVt5IfFPwIHCRcJ5JbJExXdclNUQaZ4nGzpzOhNjzQEysB04nCxW5
HH8ztT1K+2UFR1AHo9jUIflbAim8Cy26frB7umia3YhZLLoM5qFWo02YnEb9I6aEw9lF+ocL5EDU
P2A8tl38OT2haf4Vdpy5wMkV+pHa8OnZ9TI10TSyeVwwQwV3iXdH9FRLcwCz3GJ2cbNvjYNEEM0S
Hsb8njgHphFFJjNcwwRu79jXHCgEVU2V8q3g73UqRiN4qvKYhdDwFPmy5JszlPTgPB20ZamRsrba
VUzysyn+FIvvOENYjoqUtPc+v9XWTxRDxjEEt9BtnPzWVbdVOC1qrg51kcLCgw1BO7h1UPV2G/X0
n8EoVCJq+TpjwWyUWL8FWL+EzblVB181AlSc3ElpoDNh5cre+PcvFZ54k8x5wDDMV5Fg71wlGW9z
5bThp5bDm9Wi7mRv06QeknkK0cUceqOawMAE1BOU44R1+WTjx6jdB7yWZfBXZf3G8z5UpV2nI1Ig
1AuyVLu0Gua23HZTyKL60at2GXHWdiaE9lHhnMVfjC0ZwEOr3Bv5GZOOjmMJiewq8AuJUZlhdJmn
PJYKAjJh9JmVqazhscv1l5H/OKJsZhLGuI12AO28+DNU0h3bRBrO/BUSvq6D//zQ6hqh/ioAlFi/
pg5vKPDxA8NuHrJlUk2cOIW93n4KueSYdl2AnDED4mhHJLSHlePFhC006MNXB5gEuhNMadF+sHRt
EvBD/FeZYJ3DSwipEynqXVEuesOnnCoz0a9KBh8SlhFFBe3gsD9gtp9Yk3ikmGXdDGrCHxVmC5yS
rFygHRKnoQ0VGQ02L/aQRru3qoZ9GncjdQh6PYvcPU3EmmC35Z1r79iqS8/+KYdjRQRf6LQrIJGX
NBKOH16k8lG+6OSgxWOfqsoXllLAhm9RU7AOtRgGNxbvUcoRpqMe7+G9wNRCpAk/ADYW+81nV+dm
5cKOdSzj+zaCdh+g/Rlvql6u3GTjTEbdKSOJWQgHm4nKJqx4UdMEXFsXIM0zHaUtsTri4hgT+xKv
ZgHUnkqEVpkn5ufYw54D6ysxb5k22KlNlt/0FFr7Scs5TXnBFvax8R44fMdMPbutPhuKg02aI8R5
QMnlXDO4KzY8EG1J9gOogv+uccEpC31BhYKZv7vVwzb/kYCa6bCo654grsxhcLtLWRTrUPyQi8PN
x5JkPGZMXQllcVZzaDm5LXCUNEslhrmC/rnWGG2ybg+Uj12DvQiqPxtWbIfwxX2pJZ1lsPbGqbSo
/FflCnyoYuUp/TnixWyq2aeBlpoE5UaPQJ62/SsR6a3pifQ5VvuhWYSPvQyZMHdxtEjvK0PLorAs
2Shp+tthf6fVjfL5zFE+KSp/5J1cYBYmcVhmjz6nQMFNDOipxQL8w3eL/RVY1hra3jouUSWd8ZHa
ESew7dKf27rLRqmAY/JEqyV0CF7TePJ3lfCIl7s3mdpX3sA7BpqNLbV43tfyxzBARiqT3uH/C0fl
a8gMSg0S7z2FpNUkFG17A3fy1FxJPHMJ6Fm0SGKT1SQDVxGBFu5zcM7YEaKXCs6Ddy250s4Mp94R
N1U3+brtA35HkAfkYjZReQymdulhWxUX2djYz/Yq50Jt0AW+gYG3CLtnhU2ti/5ZTYB39mwmD3r1
LOVsOV8j+qX8tXJQ/fjJ9eIrTi5QCoBVe3gaH6jxvDmI1PqsELt4aUBaDfViOYzfgULmHQeKAwba
68/Thrdpbia+RIeXGWmiDePRUN1UXtPROkIW4Fo+d4bbGFOw4K4Go+EVNlWHskgcTnl+Bh8Knmar
ZPu0wE2gcgF9ifTbr34Ev6t1YknuEirUfu3w6PLdzAuDiN+fXnzagA7ypF7o6hkabT0Nu/WiBkQw
9NvQO2s1jJov4VDzBrs+o3bCrpM5CNp2QIo+03EuuImQUtbLTcgkw8XOAozhlQFONKLvDNEG5gYm
0Kn6SaeICwwoMKB85Y3meqTMEcuV0l6q/Cn8P98CjVRUrIxga2K+4UMPTUpM/He37ec9OzSmA41i
Pdd/09lXVRhKov7NrmEpTydfbG4cbASBD9gboCoGQsoejiIYSQcc2uIqufIPyBstlVnWTtMgIrJm
G717ke2gpvJZse3P8fIW49XR/7ScKtPJQHAKiitJyaXAgCS5mlXqnar6WIcOvIqwtuY15kjg8Hqy
NnFG1GCBoNya1aNC+3Jlt1bErtGuikbJzs2PzgUbixi4hDtzDQ7c2FmYeO5o2nAV4m3yyyBYgJ6q
UjVmOWwrG+zExi3HuxZ8D7hJci4dE3XbourAwwcQ0fHHUbKgLdzNthphvAinJtfFtH4hec166q5a
cpA5BRREiShfLY1fk6sDm7L+3Y22sdjVEBXjeG+66yy8csOK3X0TX0viQ3HxpouzNinRHuMonFS6
OQvjI8cAleo7Y8IxceRA0556uXCHmGLlx1dAJEjVu8jeF/13UEPX02OiUpNDFscG7i3rVLMIitba
1PqWXzPxsFWkp/oL0HduHyExi+iiJ9SXA7hCYNjb7ZaA6tzQNxKLctheAOfP2qle0v/ithG6a41B
XJM1pY8ZXFZo5v2Fao44bRY6rM+UrIFjoY+wAVRN8vhsEMaxw3oBchJXdqMoi5gG1LQnC6Q6C1rO
MuPNZhg1VCAqrrYGxxqKf5WlblkPYB25Y8oH4SEOLZldOzgRx5z7rYsvLISyu5n8GU1IBSByS6x3
PCfPZPzJ6Tvx8A+2lOkVxbUvnlMM0KC499rqnO54wEv2wREfi1TewVbX9paBgQ1TMfV0h99ju9aV
dUqRXpcwkIy8YYb2oXugsR6a88RPbWlc7H4771zyDxFBOLwMLaxXGXT0Bb1kD6/a22soUVr/apU/
7HEDKfaWjaGL7SCCm6xwbRyEXEcBC+IpLPOb0KHUDd6q4I/ljmuQGi6VpWcl1LncBUJADeEdzjdv
5CvFhvOkvkIAWCsZmpoHL5QJzgnXgUVJbM41OQJsOWJzNcgBgs3wz2lCUUmqLcoq3adc+e1+YZef
Adfz3uOS7cIbeUL4VjMoxeQJVOuvAqyeswYhwEivnTHv2juVVAsVEFwOUG7YE37EJzq1mnrj0w5s
4EYtzbt/dX9p6otnGnvBTJnpXzI+JtBOqk3S/ijh1lROnvkV0AzQUuJ8Es5dZQcClGDRuAylbbHQ
Qc/Kddm+ovo4RTB6mEGaDwxDLHMYqANtBIKNtZPB9ToMDmY4ecnztYAgVHMPU9rfiDrLiAupma3d
fq/p2ALtvcFvayCjK+o3ZKVJtPecV19+NMapra4Bjn3JPo324ynpHbvEV0z+IDKoJpZjh3O5nCfa
03W+c/2mRw01WtBoV7mNMb6/DMm+CjcxCp7nWBite/7dzdzFToC1GZ+KxFAP7swVewdxInfxq4v1
yAt6Sr+gwvXhncFgafj8a6tm7dBzVwzFNHC15q8+fCugxhX/r8CSwW9kGuvKXpKnXIwhpwIuP6dl
W/o70nzV/ylKN6vxe6qIiJSZe9U55vFx5SKuHkP2FwC0rmGUrSc/YWHxayeTZblDEN9bfHGiBQH5
2cgNOCF2DMOwqP74wRcqO1gah2ep2GIA5h1A3kuCWODKa2CXrisumPHNtLgm99vYQTr9BOmgKWKp
e7tc+62ZBnBNeOnTCS5tAmAeAIP/nTZPYRHfcj6bqUvotzaqtRSs57MDVjjA7QuXMglvZFviwage
ktV00TV4khu1XOjyUfZ/cnKEI8JKDQqC4Iuvnw04mCqrSoM8S4A8BryVHAHxPk6dggHCLnRWcozk
JrL5d4yvM835D46Z2FXZGz6yqQmanAtSGAb04DzlEXQPYhoa8bSLCbQFmY65ORAqYjMQITD2k/Kl
e9h6uQC5lG8Wb4P+9FBWG97cZXCIo1fOWOjCCgO6vgwKnjaD+LUJeMUHWhn/5JB/PJvVOfO2WHb2
SR3eJMIDDd4IHee4n7xz3AT31vAKFaq2PkKe9QjfoTei0b1NYYE2M1eF1c8zXnSOfMUsEzmG3Jwm
U//OjXgmOoQwfdfpz7C7WfxoDWsaAhWeeVKR50KSj3b41Nh1w6/mceJb4oCdZ77Wvfe4/iiDWxhf
RZOj/m8D6x5yj6s9hGOWIBC96navUiiVsqtT+ttIJLfahOn3FBY0PRX4L4Yirp9uXgB1RRvAyiF4
yr38IxhfOEauukGPiccDgMQlwxMUXN/k34/EmWaL1PgDGC2QKmSOHoyOY9LwOZxd/+pCSJS4VHzW
9wYfiZ/f8Gb+D/9JbTAg8GJS6liCgHZncs9RzpiAtChbPEsWN/g3WuMY9/5UXEsplYtjzIUPrVrX
NlAw5kXzcmjxUNXsVirE/CBTd7xkVa+AtoVWLPv80SrvdJ9yvR27iwMFUOMINGsDy8awEs6AezV+
cjRSuUd8xGxX8PBIX5gMYUtQIzA+n/Bpj7BwFjL7xsXciWPCl3bMrkLnIkmHynR2dP0tRmgqu/da
T9FGWT5jRtPdrxSHu+bZy5J5dTDrlV39tO27xLhihujlQMBzwsd4Tujj1Y1/GXpfpLy5nblVHS4Q
8j+SzmO5dSQLol+ECJiC24ree/O4QVCUBO89vn4OejYTHTFtpEeicCtv5slZ0WyNHGeIxFeOocVp
jrmIKZAkAcuLVQZOg5oDnBAlBtI4b1HMq7j4MNLmiOXDquaMdlIgHI01oY87GvPdBkDY9pWz7hy5
y06t8l19DXA89TWptaB5W6U7ae0PNQSqt7EHY+2rDa8nImu0r7k3rVG+goiW44qTjn2pRYyZy6mv
eFS5s1pwWCZo3IKvCjksjZ9rMM9yuwgUpmbyLtD5iG3p9nGoH100TP3i2JjfMB1ZX4N/M/eROPcO
+zzuwn72SHru6807GjgBhm1lsqwbGWtUqRrik+I7rAIOiHPEdz7MSBDo32qro9xDUzuolTytlT+9
+9FJUQXyt0qIIzOJiBy16DK0vwlW/tA4deSjYoIVSnt1u5ReDJhizcaN7jagfrimhXek23Zh8Wbr
br52Y2++CMy7VfyqcHsV48QFwi3PMYHcRvmJPFIgNbfCT5h9d8bT4KQT6tzFXNAmlDizp+ch4pZp
8nlxc/0Km5fibGjyFAO3qi0CgeQCXeCFqJkbDYkrnOWc2ON19Jdpktwb2ZeQDlnMCbye/eKVU2A/
WhJBAJDx1Bj2u/ZP4ABOrJMqpXsgxF8B/mmgb3DjcW0HOa65E/BTKiPLZuWHoFrlqaJqU5G+KVhB
fMVAlyDnLZkVNP9heagS5qK1jqXyWwyIJzmG8XzrjKAerHyk+WbZcO1DvgOzNDt1FaCK8bpyaDmB
DRbUFA/NSJeW+UaSF023gd7AVp9aGoMXzUtJfwiUt/XM5NvVoGkW7HwjLhEOnePXBENwp7FkJgyY
d6ecBic5foXezWyY9Au0aPmfkwD3w15XUVIh75yEzUS87Vp1IphG4+Ed4Z6vM3seSP+qNtupBeBv
whY5AbqIsKDgjuExsbTyneBe6Pxwh01xBg64ZE0LgFBMy/Pa5QUUFPw7gUrop6oYFnnMSFAAfQ1s
PttuHiK12x0ju3+P87MGBMaLrpJ96OyKvye5+WgDlaXNBF6WeAiPWbzptJtrG+uk6WYKSo+bHj01
mdUe63HrHsrurFLYmIJuljw2BiKeJTqjDBKKcCJWgerSU5+t+PgVh5+p8v+asypDC8P9rZg+mg7l
iXjrneLpYqlJ2SZItjXxy+iOV3ff1MEt7KNLCwK0SD4FLyQxlhl1xcb0yGSqEMhkOFFNMEsG3I4y
hu3qEQYaCjrJIcSJov3LoMHRLlHzldE4ofP4k4kzzN+0iudSrPFInQZPmuJwXED52JjtX2LOCund
p+GJINihlP0pXzGad4htOlwMYII6QO4MCueFm8y5tkwK5IzWnLFLgLWwUjB3+8Mwoz28HNSt2wgU
Hsaqzv8xkOv72F46ZfBtFwcp6PdVG5zyIPgYNeAlJ52HNuPTSeaKCewWlMyXHy27Dlvmq5XfyrCV
oYZxSocGHVdY96AVUWMMBkQ/Q1STk2IRhveqXIN+1NRfleeFSguSkqSqnyFbOT28CZyWFktqyr4o
ueWV7++7hBRD/C3Tyuum+kZGeaicm0WHVFhrs1g+Dfq+8HoGxIrCyUPJaGgeZPLVNagwlAcMvZry
bZTrBEKyimsy560FtG+qjrA30FYKn1uNsBdq/An2dEK81JaljwopRlVmmtJOrPq3SNYmdoZAOyvh
McYEhdoxwS1AoSaOdZgVuwTB0FKubr9GyDNyKoE59HgBAQMBMghEgeilzGJZcX/G1JKoDjqGHj9/
URG9ztN9BdfPyjbMFlF1aVGCNeTSMloNVG+RYDOWkQvZmns/27SpwmutiB2IS/eymrt+h2bLCN2s
Tdy3kXlVuUIroM48w5rjAKKQDyZu291dDnzbWejqwS0/OY+4zYxftfeAqp5GPpvSiz3FF8MBbFKP
4XXWt2hY3PPEb+xgIiEz4KS3yFhhPrNMEKL0DXqYdlHYZPVOgwvXRZBMWsb5SkuOjM8SD79203Cf
qEjWlpaDkMHO3pIzIcSQNxdFsCdpMfr/luGOFDOBR5/iU0z9AH7wpca/NXRpBC0xko+7TwvJbXB+
5FFVyn79ntYoca0Tb24pkD92QM3QY1jx//oeQQl03lrQAbothUQsjOt8cXFxRnnFd4NEEHCcAofB
2RkxQ+wVir+zeQd+PM5vVWJx6eR2HEYIlYA8eR1Y3KRl/WNWP/RPzjpkzDa2Jnb3mxoU7PbXTsMd
GV6d8Nr7CxVV2XAq0NzStnPviVi7wH2Y6hUEn8JsCKYvYlGtBt7nDuiGNFOuGh7zmGMnZvWmYlgQ
RLETbkBKTQfywfNpVcLGiEqop6gGgYBggQmLj0aiC9HU7w4Ozg7TYciAoigVk2Q166jSckJ7keb2
ZKBDxMDC2HcHQS52qONpBim2zUoSxoIC6npp4uphok2HS8ZKEaOHvpbtczCYvxa1ZCGtHsj2FilA
Hgklhv/wL0Z7qxNEUfPsO9xSYQDFPHYiph4Q6Vd+QwtR6nyS+O0xiEOQZTS9O416qmVj6no8O1Z+
9OnFyp1y3cm/SpNN8oE7ZHxi+7eQh1OmIb56p4CMsU+mM4v2eKUDs10KUt3quEzixSfxaheq/dB8
bdbhq7F3slag1FkbCiE8Bn9PfkreWSEHa9058vh55kofTkaLVYvE3o9j3qjmw1FWry4LrG5gUAmo
R/RWOu0oQ3AYocqjezki7BVAKlBYhNLvBWAEPoCO2uqe4+ADPRy3OWbMjkUqg7FLU5ACT0Lyvksf
Nwl8NEI+6E5EhPUccQuPSv6Rc4nRA5CLfwxsMt6bPss2EENnloWWGBnrJvKnzGnQyk4FKpsefMvR
1XX2fXcOtENRQnzMyNu9I+vio2qNCxBJgPSglQlmN04TXlIoMH3229sPFdkP5/CKisjxnAp4yUW8
93x+TJ33kuH9pulnHGqM5F3HK0V6j0fMEDyAghpsMbvgqoUszqRjzL8JvxeqJuuGm+SwQuPvVAeS
Vl0x07BoqDoXi/CQdE9FBYryL5VvdfCTs8vgJZLVONZrk5ZrOohYOcjun2avQzne6uqlYTXWaQ8t
Zkk6HBEIgWA/O2MXU1ypdB0KbjMXajELBocv78x3lspwadQHPmFEOO6E5NybBTa/L996JNjtQJxP
DeOdtn8uA/8Q6OBaWVRV14KqTk+/VnG6tyMIwAKNjYhsl68llWp1AhzaXCHaFNLbcy/9C7ZYi9YY
2jldnxc/1YFWcO1d1CzATR0oSwnh5E/hSmWlRKNZrDTxD7gD9ubHCJdww/0wicm0pihLqJGhr1x8
yb3HtKHqHH5d+F2YVBEoj8Akt9hPB/dSuD1qRTqjfJa3Oe6OiOFDWYhxDm4XPYbr1tu0MvWTm97B
wYjnO/YItQMcQ/mgRsyXq0XvPxX5W3SU0rk/qo6NgWpGq5uG9twctklzyU0yHnw5zIfZH0P52ab7
GqKMSVTOyFeOS99ESmHnvsY9E8cXnkSbY32I3+7wsjH/aKu8Qy87e948VdeimP2XeVhQ4iCVbC4g
hoT6txcenEqmJJOtfY9Z17vn3SrOTo38sXvYJNrXgJrYJPck9k9+xtMWfReiI+n03Q0RV8+E9Q6+
2V5DVWS4Mr+L/ONyRIdoLGrDbTPhfr2w+yebcJVIu5v/yuZhzMHR2RO389iFFMqK+WS2F61hedzF
M0fJFzL+cUVfUIRcG3QwnMdns6Qn7yp7d7/8IS/dVLfMWASshBXpPhgUtnBPyLHZXjrS6nm20BAN
jOLiBOBGQeeTQRzXJeIfjB4OC5JXTDaS+A342+RiVWabqvlE+o0UCw/DRsZERiAPz0nIZyNt9ZZp
HQNFzQorD2nbCRGRsG9Qh+lx2A6vAk1bDHtO/UTaVyNbG2OAEMecZ1Jla2UVV9M7dLp1ETm+YAOn
OzW6Q/voiMZ14ctoeJu+KxJJCa7fhodfsU7cIspaJhtDaxCuwiZeld0/DCq2susZTd2McEAEtvlf
a66wp6YpeFLu6zGvwxz13ExfcX32+dEZ6fFiOkCQChtJWzrIERBr4vu0bC9MfsUu55XHr55KGOvA
0Jk9m5yGIznZyQiW7suQPln+T2AgNcavtTcslfyAiA7pYWt560HfNMXOtsaFOMGBdgMgKUGB1h+F
IF4S7dLi7uqPCqt3Zry8dK9XqyJdpNafIrFiox0MfAH8S4ZCl/cs1zcGLcv6C9g3p+GKzc/AJslT
wQC/ezAkKuvdwN0rLIdLIqx9fAwCbI2brj6q7jkyDhGX1U6+NeqA65ZDXjDJ57cyPQzelYpnKghc
Z1nTKF+cPH+j2RsTdw+7bgWSgWHTE8MuvbD+hXi8U53zK8W8ppnAILnlxOj3nK28bbwimVraw/bo
ICCSFFogexaOMbf0reo/Qg4aB+EwzI1FqCXLmou6PWz7eOBpbGg3wVVYmuBTlF8FaIvPUKV4wyrw
FyDwZjG5A2ZRgfzklpeyPCnFVcP5Blipse+dhgCJvpKUO5yCs5D5AZbQVzJyF4KKWQIGPgRrxG1X
LGsaacJgA3IUbtkrJc2aPmIgJZRg+pMK09bQ7UwdqeNXMd4FRuromrWPSKoXYbeNwAu0nN0aLI+6
2jTZtWpPsr2k9YWLwqCfo/rYw24ZbnJ5jGl7piA9S3+0ZBUqzzilwFtXZzUCsYZzLCYQTnaRtZ9D
WtyRrxnb1RrcfcrMXIhlUWHduacKxzx9LRnbiKqh+Hrl8FBQ6C57+VfAcAnOo1KI9qFh5z4vfCXF
pIqlUIGj/ZcVwatRIqLm7izugSRWD6kghnyAYemnh/Eyhj+99okqIf64yV1i+SmsRxplVJVAZMZV
luUPB9k0NpZpiliEPMI1dUhWFRKm419rKtrc4Z3WB7f3ifHOWn8dxO1BRo71qS8pzIh6C20h+LUd
NEADt0z4biWD2ApdjsoC5tVkLJuM2JZG9rfEngLKS4OvTcMKn6p0yXR0y5gPRX4U3Cwj7dK3bOOU
ndF0lKCTai0PopS3jjFMG8jo4xbVbPdA4HocmiZ7tLK5NUV6CfLvOtUWBBYnhUL4cmD3zf5LAvxh
5ijC2JNiznl518LPMa74FO14rTSg/CTUZc6OXKJPPOkZhJxfyk6+RsJfhRLc4QVGMZbst4uSYpYS
zyb/b0GGaWqH2pq/ytNtBM6riqQvu8T7yF7Dx8JeJHNfufn9riUzN9oRRkteZ/K828hjmIrEWSO4
0OxrB5YaXm6HXoIQGWkdeTVYgD+5lzYhFnEw7ayBJP2QKOtGK+gB4QXPjxf7W5cOXlUnfcFC1Sih
aarjjEhppvwlEb+ycDDik0XDT1Z+KhYqi0JcdpOijNh5u+ysnnrAE21gf4ThY9LGHOylHpKBzvbT
kuYWCZEw2I6zhNTDSHJoYvVqiW08Ic6mWWF7o6aJK0WPJenUcMfWUVjSSxJxX+WdMJLlHBfHaOEs
+0FaK4BniG1Zxhvs9QzXJuO3FNyt5lkPe824oITK3iM017G1ioePbHwo1dG5I1fEPHy2D2OYMuJx
p+AxhJSt8LVNmf0DPns1QyF1yJHf/bFLcdwruMUapPS1Cu9OfvMxgznt3lZOukw1jTbRk3qSwaet
JRCLWC0tmAk41y2tn6f8uXH14PsdCJsOeIQNzWQjwRINZ4SmHwz9qXU/mveS6h4vmYdV4NbkSBnN
F7cMPsqXXZUzLIe4MK0F+RDo+uwBo3lmflSyKD47CnhJXL6gt3Gcyuhc7FbMp4E3OPSeKhy+CAUl
YGJtSQp1xcsosqkLgFlQdxmAHaDVqR4bY4kZMELl7anhZaJQZJvL67rcN/bCMruryzXREArjss0c
0kwg5OTNza6fib+163JqZrvCb4DiESqxJ5xtqc6Ebp+B4AT8ak7rIQwvIHuT5p/A653b/VthkqOB
cyj40vFaSnmLepDdS8gBqUMZzpguSinFRvHhBZwUS2l8FIeHbR4cNhb5PXSuhrzPGMiG/JgE16z8
Fs4hZlaJEYCZtQcXJysFxDK2Mxt0Dnd+Eu+9Bw5jD64VeysAkXTekW7XLjTFgsJLIK5p9U2XWdnz
liDNVzcEqfmVK2hPSrUqlZOmY/ONHg0BVfJsXnoMlYvCm0cp76F/M0B2EQRF7XjHSAtRvs8tbCRc
v4zqWg5Pvb2OpQVleNB4bcYY5zS0L4FcyzZqrzk/YyUa7QeWcgpIt5NkcOYJ2yIb3W8gjWJF8xod
ZCCtRXPVhHjmlyzpnAmssvmGSelNw2086iOBclfLBzYMSYUtwUAZbVNpQ1vbrEW6abJNGC8iCBlM
fpbFDiya5wE0WHc6RJ8qPeXNkSvfhP1GmlGv9gxw5Cg+5zyoDQTLcT+XsyHkG+1Ev3GIc0J+ZDGj
9KwfETXpszRXrswMQbBGjJ451lUZkthfki9I4oYFexM2ptUqyu5Zv4kdXm7SzBzO4ViMyCNZV/5M
wwGmrgex1AjEp2KkRNwMuilM2kj44sjmsVUwM1N0j32W9qMYxELAnbjrftT4UQaQV+a9c3aHnS+I
29BoiZfBTx5GwZA7Hq8s+U2FZWy3CaC5MYtkqLpKeK4x2wYuByCrm5ADz4KFwRWWG2FkYbIdGDAh
biCCasMjZknZNOVcr/cR5Ywd1tVUQkx7YDD70riHMteQjUjyU6Z8W81Fx7rp/obWVJZ/SS2MWpOV
vFNnHTNjGXgkyl0P3RteecghHYeow+jz20wjjekhH1F5yegT4pmUsCa2PGBhd/JsTIcdee2Hrt3o
SrHzf60wZ3KHn4KwbIWA1eFf8eo5FeMteLFKjLxMRAXlSkA/HBGqoxxwbfNlikRnblOigmAx3fY4
0nrT6hIBMxkYKIP4adVINRknqvHK8k9Ka4BZBfw39Ysf40fgswwkSkWSaSXjbvauUnFH5WsDnLT+
A/GerTLOCIgz3sxUt0jLCPJ++soqldMTIiHXZ6M69+k1MMDvP9P8WQc4foKa63Q1j+J3kNzr4aaP
JoGSz8xFjX+MxKPCwZTG8lmo3SQpL4FKycI2RTlzzRfIV8c4ahUQXsRJAuqIOuPi5qQSkaH9lSeE
ZlWDt+Zd4wiOgp/Ao74PmZM/FQ9nm+kQe6DPkOCKkEgItn9Ix/jI2V2R9An+2no7qHsDpaaOXhb/
RO4epXhf8nrohyUVp7a5InHpo/lH0RbYW4ka0w8LnXCl9ZZ59fYcnx7Xb5DKpJBGP67brKL2T1L+
BvG0es7cP662Nm2M5q0rGHZ6kqaYoz3/jT7JvxajCLcksNDL1n7Ixq5wf6iPj+xb1K0oG2K24aqF
JPT0xKRvVqBVcWgl1WKQUTbclctHVl7c8EVjhCXf3WFRO2g5EGGThZ4tCkg6Zastcyq7Ha5nW6PQ
lnWb0lnbTdimc57+mSZtUGRZAbumwaYNuYhR5kfYxUTfy9WrzulDQUcyTvTRvSt2VtBNAt53ldKs
9bgDZ3xS/LPKOycGJQDzxsb+kL5M9VZ1FB/VY50Ds81oZk2xSavXZrRw0OEzIUmCo1uHeRHqby94
kHca5FODi4WpxNaoEN7I/qZvuawF+xb7RNfcWpR8j11agDgvIDJJrEX9g+Bi0IRzgXI4/NPxizkz
z1z41QE6EYkzasemCl6Ngm8HH/LgzSXtpCocgsWxMP2ZPXxc/+DyNe7iX2oG6d7GAWGSdwYaTVUB
gOSBjHAT7ZRgONomrAk958h0mr1U81JHVYOwQ8/A2g1H6SEqriJL1n7I+wC9xg35XaN6ItxDlukT
JkiMqNMgFBPD/emZjcDUFQUmUyBNVIxh0a7Er6fuM5l4eKHOM/snltcjUJZdT5jsDO3Q+YeEYh7u
65YXLsa1kQ6AL/b0iSFPqUKFkEQmiFSdAW7zmciEwPgooUbr2aOWDv8d342Nl5zVpsXmOgBHpYck
Sno+zOwOEeLtItaWhTMtAnxMOooAaTa1yc5G7aBHZVOp2sbeztQuCU+2+U+Sflzzp+5N8Bp0F3FI
16zQkU6MlWRc0Fxp/zYRCv8COn3Sq1Wh/17SZlfqu8TZG6WFhHfug7eLl96PAKcGX3X6pyI+gAme
6LJH7x90xFdh/VU1RWcubzIvOliWRcyNJA2Ck+UMLIR+ByYqXNHmW6LpjrOiqA+WToopTrkQrC2m
eb6hJiFV5wfmIXnUtVfNShhhqouniTMI3gieip1MLKkuUHf3VvWOMszGuOmUYW8641N1rKyawlf0
n5VfriwAMW0PuQOMltglRCv6/mnisVC9S81WyAQlbL3dsONDdlnPMyZ7fzYKjp5OFbIqmjksM7w+
SjO3/YUWEjL+OOiEdopt8c4fU2Msex+N2T263CmS7BpQehgTwin24Rjdz/4FHVBChCZp74bV1hKv
ZqCVIWTVAQYF/4rGPbznZSLmNkWi/qKy5hlNfdpKRCuW/SyOuuiV9SWe1G+mhpgnQLB4cWN3kin7
EbWYENSwe6D/7VJOf/xu14K9xWRD5xOOfF/dBqhDNZfCtr+LHO7klYRxxquMbCJtERPf2PMFFuY2
6B+WdrHFp49moqCTa9MP9SYSgDH/4Wrrh32SAZHQT8T0vjTxGbde/UvyDkG1wsaSluNSuteQawh9
qxbsZQWl2F1a5QvY5dBQisVyz/njaiXsZVoHy0HC74OHHaT6svYeZfkvhVoae/1Cceqv0DkrVrsL
2Iao4pllc7lbaYwf+fjFct7C/1g8s8nd6NaS8Z0GezHejdEbho2GOhhUHxwAvThkKl7F4ezgmXCz
j8CmKoOgGxH4Hvq+4QKSbT5d9sjKtaxuGv+uyxXPyMf2r1V2LYKrJd2LhgY23C8y0oEo4aT7m9xd
S4hkbfDUdJJB/xowKMzukhOAi03nVm6cXH7o/467I/4pHYOfE64b4xVRwifUV6F8a+AMSxW3wb/e
OFIp8xU78CVU4Io473XmJZ/5QK1474/9LiBNcbO3JU3D6qbIco44XjvJXCQsdNCTjAEAraOcVde9
pA7gALxuiUJpuYLmWP2V3coMX1Iqzy1mcivkXncWzl2kvyYsbQUlp6szjNn01kY8Pg2mnlVE4sWl
iswlEj+01AfNqb1lBvAtC6M6eN7mWvOF4MmJ/WpTM5/2yjtkrQC7tZOKpcZ9QxuRvtLLCItpx6gT
7xX1JrtsNTinxpeCM2nGbJj5z/X/huBk+jfCARzujbQL4oWaHjMekqRceMnRHg01BQxDGVxLQVRs
1Xu7nIx/c43qR+kd5JSkRTupfI0CorNiQ6F7J2q+tsm8mXsFObqNO8q8H3wPjeFk9XM5/PSpmJQZ
tYscr8icpXwU6iOp9wZmQgdkgWw84IjtKo82jT8TbnbF8t5DuexkLPtaR26OvxbOLFdBsEpwphlC
mk0ZHsPoWkQVizNCafSKq1gvKay15Y1RbXXqxTH2i/QWQt7Bawz8DbXPyw4VfhaKhya5+HMBtGnG
PUJ3TliHZfoW+xLGzACuCKkN5InBIlZhFiNr4pISeh02nQV5balqe5fyJZ2VJC9LUX1H5o+c7bzE
v2sVvmF9A/HKk1aDBB66n4twXmXJpHT9pctjWlc/gq+jDJLV64+FetAzdEPA0ZTafRnGEu6zlGFX
pApGV99WvCEKRUlVnWZ/pUAcS6Vtpse3TItuQuaBwCZuRChOaobCxVgpkj9T1SZ28JtX91p/+UCC
csKOIRBTLsLRGCFEoQ3/WzrcfZuSM22beQyFuLZS6iCHE2lfop0pC9loYnBlyAA+dj4XxyFeCmhj
/UCPmY/Py1D4PWFbYZzp3J84LZYNT1eU0BEtViqX6bCQ+Waa80L6GbqVDUOMxhgX9bCSbySq8bUs
6AkVOKiortpl0VbGdtZVn5T0msvCeLBWinqxOLLyOAXD/ANxE+gjZ4vVkxDPZmm18aqWpRSLLrxa
muOwqdhWvI59/KNM3WbFnTucMKUb4p/XbhI0UKEdBr5n1EmSSylxsLAo8J+jzuwb3nyMbQ+JdaRx
qjbACnJ/cegvYGUumdKqwyYgQMLCmN6NG0spKhe98BZaW37aId117HANvYHmx3c9d7apryIHW5uh
lmeaB3cmOmhUNzLpxCoyePPQZXgc/K+YRNaSZlRcpCDVkz/XuErWLozbL8M+NnVFAQ6beta3PcV3
2rk1ji5M6Nb3psLdhAQ+QvXcquUq8iBunLBudLK3DHwoKsSTpJPdcjmvbqOdHNuVdVec76zbhwG7
e6p47XTFhTFVDgppS+KYEpdj5+4wTJD2crXdUMzTXpv3XGppY5fKtdTOvGoJPLaBNoMfouaZKe1X
rKwTca+NfZruA+uFkhiz1JOwV1DE7fCGHccYv1mmerWw6xtXoLIyv7R2l4/xQf3EyON0P/RjLHQ6
ftt05498r3sXzgrrMtQzbwQKkt/yMBnYZTvVua6AKa+tnTpCUAxMb8kaEJINuFcP93p9Nv1pkX0P
wdZwNlVWT8q2JZ25lpqL5e7V/oPJQ+5eqfFS8l90oxoTnfOvlJett+2rYyYdtHoZ53cpR9QDdMGu
2rE2OF9NXlCK/5ORrgnHFbrB9LpVkqsGxZP+1o59XnLKJRYKm66cukxgYHbb6oibpsqZoC6V/xxo
JJZkfZl7/zrjjDbCr4JJUdc/UXIKuONR+NtqCz1/piYDDeFJWZ226gpaeZozL3B5dUAN5GyF1Lsv
dqx07WGmxj94XhPzXpRLvYAZ8v+oV9XdpezqEoaVo3kiznlw9uxzpJ+D9tlHTI3dVSX4oEchLv5j
WZ0TABj6vGT65TboljwMm4xfPQCORErapBsiP1DIbdOkMq6V85GNz6ciVDRlvjNz7lKqzcY2mXnF
Re4k9H/4o/FUtBbMnFvuE6Pn4nmJo00mLxvzWvEyzfGDC3SdxL+qWAxkvA8mF6FC+enYadsKgQdU
HbFJIu45SIbhy+sOXoIL7mjzZwwIyuo5qSXWHZjOwm/D+LbMp1ssc6A4ZbctEexqLLhY9ay7xmeo
IiGnUC+GgRqSydCvop43bfXdUxDW9cPGzEc8IrRRHImLanhJnUFp9G9fPDwGd4PFmppCQQbRSidR
DlE7QPGelf3TUheSvMr8h6l9h8jXBZmAhrdQMKLGw3bmkOVq2lUl32Xc7AMgduuLbVBmnQnATE2Z
0ZN4jGizqWOe0uLXNL5HzLxcHfWKV9BNBxdFBJatPP+UTkdGQZkLImI/fKcFQOngNO48+31ZTgve
tKzupxkQu5QsCypsZ2N+3/TVqo9+A/lgsu6miBssCmhfk6bttd/5Xwg7FRDsgKrS8SC4SOoiaJZ6
8ALajnUcn8W2HbYWp7fJIB4V61CZB+IObnQXJPrMBjSnkW6hu49FJm1LHJ0e4WVtnOGwTCFw6I69
Vtu5X2/VbpjpdLIorEhc7NIV5VbExkwx7wBJ1VwVVJAdUrLX2r1IfsMQUgWQH8O8wdwN6m/bxXMc
1bOIXBqyXOhBtIC6irs1r6Jp1qwN/AnWaDUx+qnm3kXYsd2Ppl34p+kLmeXAeFkOoBQxEFihssat
u4piDPsVBRMVDO9FUf0Z+lw4iEKVCdmPobPH96FTlBMScvmXIkHGqv9lZFtdeXrJhg+P/+TdsG6Z
e/DbhwyzqYluoXZJBwh5Pym7cR8rY1viPlH/VWCFaXqbdcwupABqdpeFc9KhH/HNHluISpMfjXiQ
15grTOql+yeCVdWduWcQ5zE9RiYBpf4y1nznBIFqJGyBIKZvifZCxWD1/ABVaZfTSrBqKDQgv5eC
3yOO7i45i2CYBfJbsvG6kN/LdfZ1Fg83kTlrWDlofn07zQEt9GIRUMMVU21GEGLROuVk4Fcda/sa
UUxaTK4dXkErP1P4FCbr0P+U9ascKC6cDpnDDmXZ+UxOrv2liK2jJqQmTpr5Nrjwtfq1RA0OXHLq
eKi7+lvpemydGC3VtaScbeivA2aSUuY5eZcKA4/3MNjreL+dvkxzbz26xu1PZwQoZQvR/qjRd5wu
DIvNFacJM83SrbDbxb9yySulnhp9N4O5S1Kj/urtjl9lqXfUZDgPSefPde/UuE/EwSdqKmoIXAf+
QOZGZWDE62FKu960J4uZrCIN2LF9dqj2688ORTmUlYRUGsnxH7jYqQJEuBzWXa8Qw3K+RLPwapyj
0JScKluYcTRLLFwDBna9uZkYHCunKDok0NEERFot2qsVUSVC+oQ/KiRcMDoMDJJAnKW+LPPmTQlc
mSU26eUSaV9jqqmcbRwyktC19NcST1DahyrzL+Tun5QHpbO+9OzP4gsQGM+2PuJij6SzHrbMxztX
UWeiEYvOIdF0beGs5+ioWr6r2q1bv1OkygKb7yIqlz0WirobK4jjeYRrLLL8Nchf4o2L1Hw26ls4
0CMS+jXPNePn+ItYTM1Ya7ueh4n+q1wVSPD3TN3q7rzPxrrxQfqR6Gv1Oe7IntEsEsP5j/lQyGMY
BM5qBSRgtgv8ea2vvfCM7ebLFCsdTTqCn+AUJmtmthDBJQ5/g4L+rJ01pmSlGdhUFOqXi1jTZCub
WJ1CSRgIcmhjGKz0B/0m+DDdie5cHO0i8cPTGzAp0YlVTlsGFg+Vph6OCuJjHB5F5E0yQl2mgtmU
OLZbcLMrNhk5mcY+8J3XzasR0fN0TZqb2V86zE1dcEargCNycFAv/fjSuVRYRzMvuwTevmek7Rn3
hHXXIR92DetSTi9/XyZruL8zi0R6BUofRofMbJWZu2YA2xrNQtocXYUer0sOIUIWf0p7D/Vk1bsX
TV0T0+lx3xfVSXbWOc63nOgEbJr5UNKfK25R9mNX+7xEJecPjjhYC4jzfxydx27kyBZEv4gAPZnb
Lu9VXqUNIUsmvXdfP4ezmAfM4HW3ugzzZtyIE1BgvZvePQnz0ECLgcqeNcG71n1Y0YhWzFqEVWWm
UeDLtgGrcs8r6bFCsvsX+HYy7QjRlNMMnyYIqAkFYpU7kNLZ8N5y3g/FRhXE99GuHrE4pfGhyREG
w51JPgMaekEEUNUebblKOrkc5LHLdlZ0bauDrgA/GblFvvr2B+Qrj7mNmfGj4CRPdhlKc9TIucbL
V2aHzgqWUbvP+uNYreoG+jdKj4Jb1VFwGmubQYJt/tSLt0hcGgPQTYq/9qq06E3xxmC+ExyH+QB9
bm2Iq56uzPzu+quq5Z5W3KKOvdK18o6W3Ojuzis/EraogvllQI8KMYT4AVzDbzMl1rjRzJUXcqvF
9ZBORAL6RviDVsHUETEZaNhwubvpoTdZixru5D4GLfoD50GYkq4lxZaJY5W7W8D2Wsv0nFCO1i0o
vd9EOKwFSoKVAHDkYKmKl5Zc8gQW/d0rqNB21tJ8Lwt72ZZ86Wj0bMSmx6E03Yv9wFr0fTqL2l/d
xyGP8b3Co6FZyLXKUpVPiUaVmSyjHescquPclMuCsc4xtqYHpLZ7GwGl4J+u+4+UZoGhGDDAmPOp
ujqzx70ZTV/9DpwcVHKHCJTcloTkDPCXPZWTAMrHhj8vYiks+vnA9i3Wtkp/neCB5kMzD3QHGHzq
O6BDgbWhssJRF7G3arqPsl8X9d3mvXZK1A0+aDE+YLpwi4ACEG5jvVucyW0Y3fTjBHRBdDz5TpHD
pj9Q15p/LerPMCjfdB7Hvv5S83vhAqciJjR8c2saVfBgCP6cLlRHLi38cIBF5kp3LbFVusiU6rhI
MYJzrUvtQy7vrrLmoZJHBlThjB3iSuaHDP5eRSDYFZymHP2h5aKOYlrnvIuhYVQB/nf6v1Rj5qVX
szEAcbIGNm3Al3dX7CHYmcmeDgm46peEN0PJ39ikzNXxYrv4WUz896cI753joPZcq4i3S+EtWAQ+
Bnn72defOaZD8rywf3nfeP7yOM887FzWTNPKWSq+MKJrw6Nv7tPOQZPPDr6PiWA2AEYXKJXI/aa1
7HkJ2ba18c7isowDse2Slc3bkWpUMtN9g5nZVkjkkcNx+fb04z7IJjUANAO+5Awwe3LC+ZEpJpyD
WwjWlMfRvM4u6bAumTf86Cdu/lTlOZbpFJTFDPsWcephsKmUT/z2gg2dihusskaWaedQIe1a/ahk
aEYT4AdYBOE8fKrqFNbhiknvvHjDsC9U3ADtqeduFTVILhVTVE/Tbn/vun0c9VCTkEeiVa3vda5c
BfuzKSoomJ2qeJH7h6L7arGvpd01Iw2u3Zkdvfjaw02gOEowymb9Z1isGvPW4U4svI+g3FZcVEtt
78mvHL0o55nh1dijNpSazMHKQOAfi25uWBg6FbLZWPg/4uZTS14Uq0Cw5E6ruYAYv0KL08CFyHHN
WQpFKkA4NsDqyYzWdXh0MDoEmjz3yJO4Tr0EowlfXQtFh0x/N4S/fVjxer07LOIaVnfqlFFHaMxc
/uYftod7dLg44UeJSmFVKzO4BPo9xtxf8SNk4mFUZ6cIFlO0PScHx93J5y0yJlTtdShJbvsbzYNf
Bn4sRHopiezEM/C0FaWq+COygg97ug7EL3CfGrPHu+cgKH/U/WRmRsRKf+zwZbAuDs3yXyA+Cwz1
XTYewvrFlUTNf5WcWjXjK8Ych9N6Zna3TNHB9zeMbMS73HDRBwy+2PAyUoNJPMNwh1HhZYFJ9vMb
XslkcnEC/0jQ/CDsDfgcEypbOEJNbafY0SyN1EWR9Xi7/lSu1Vh3h5ZtantU9ZOdMJdZ+zo+AClP
036bhPwVOaaaFMoVkiHEJs1eeCq3OTzo9r70LwVTMrmYId3WuImU4E0EXxPxVMVH2qnXHFdzAKos
Ze7p1qMLAPhLcumi67a/9004G5RjRnwiLOxFPe5c75n0m7jZc0nns3IMBmZa65y1H0r+W3m/BrDj
7jGM5IXbvacwIK49zIUCqgwEN8Yh7gL1G6KWBfXaqT795oMLjwUPSIM/3Bqfff/Z+C3JrHrZhtj3
RmzCAb/ZZkQbbLJT3e/zZG8yNHtKty1rnvjvjJyQ3mbCiVCoNhnDWkbeTDRfJdzSplA35bCRcttW
F9t+Wv0ph+BQ+Hvar/Vx1yIJhSZXh5H1FIwUDx4o5WKzATEKS5iJ0dg0oGW57KseVbC3jIZoK/Mq
nXBd6c8xB/7T6TgSab1oQIQULnwasOvO1OdNEHN4RtZLay45ua8+aOcuaHAv3DtwzXGH9s3DN58x
7/tAcCY/C2UmzK2CFGfley44ALrjjGQzb3NEX4B/azt/bijJosCNIuObURHd83dqetHag6QTw8Rz
WHKz0cSOWBcospndn52QpZKFH04ABCs0Fprv0XATGdvWPtCOjgZfJPh04oOj7RUXC7z71rQ07WYb
p3pX+7O0tqnFarq5FFW1H4KYECldyliYEn9d6atYbnJzr9ovkfV/o/utxkwUAZI0BJ1hIgGUm9bg
zpu1C7+CC9eFm+lhnyEeuw2UtOjdbF4uykEkUryAHv/jF0cdIcr2rYWZHzEtz7V2fIdiRg0aL5Gc
qbSGMBEV9TKkqlF34P3yweIEcuQNdBNDssu8C8guvnmQ3ZWQ/Vw5q3lehfhPcfG/Ua8yS/CX+opL
1+yHOW3VKMS7mTo/VrU3imeTE+zHVUTwzklBQ+NOx0Lso5J7brAaa3PhDaukhBNFAtJQcJ1YTxsg
DAJvkjPoj+zInLNmlmvWZujYlC2FJA5lxOLIWZjiaHNtqdK1S95AEvtGCnXoQI3XNjKiq+2Fcmr+
F4HQPqzfkLfVqLadex7yo8oxOnGGcv/TK64GnZMxDHdHIVL6JtRDaqzj/BSiNPbRdTQ+wTlQyoiK
8BRwHnyczib+nUDMXeBiDDYt4bcyMaa7tV1/lIgOqnen3+1f62N7hCpKvLthEM/FWfg64pn4Nya/
BjmmuGUS5+NvrXP3kduHmqLU4hXBCx0wVAArG1smLMuAZluto5wOKQJNpqnMDN5EOz/nNulZQVaS
/IdA/yhzG7su0hP21REXTsEIVGfkmzK2IMdmZB6u3yfjZ6yLpSa/tPgpCD2q+CsFh3tPdCegVsBp
bsInCaRdAE3NzL7dJd2XEjx6n1WArvHsYT/l8oOY6wHtbWBxxe0NEyWJ0nrWcXNNcT2FMGDwOWjF
u8eTVkUCkw8cf2r3hxYlzc8k/9b0L2ewZ6VaHhTrErhvkA/+dYoDCh2prPeg/B8xf4EVI5jGdbU9
gkPB/IMf/5Gy5fAwE2S9Pq9yQqbKK9CjmVLTqoY4VIz1tmMl4AGMNw1nIQRu6okRPHEimos65NAY
xCrEj5xdZPCp1yeFPjTRLrTka4j+uq5b64Eysb9mqkbx4FvEK1VqfCoHebB6JgoYcZgAJ1+mCnVo
xMAbWuFisN5iU1+1fkgjMTUzGAMUTrAihSSnvxPD8qmPVABvpdyfAvtuoI8JxrC8HOeGCp2o/xEM
0g3tNG3x0TC9jVweplOnJm1VtXuXo1fhvHKoa+Vd0uEu1IxYkbIrcSn4wZuKep6wc4nz8l421KVp
ZxDlbDGgjWz6YCery/Tiuf1Ho+4zvtS146yEedDapyStqzl4YL9p8Wgxc9toeiUzUU2gqW4w458L
JgfTOga2WAfxOY82IjhVIVmq/IuzgdXHHpMGeHf64/iYPvsqwD65Y48NYXw+UUgZzKz+ZTnBYeL0
6hn57OuA3m4sW2rsCK6TKKexwPz1OD5KrqKAhymnp8enK4i33qW8sDKEgN2y8EuojXJp8OTmOI47
HSih6l2MBv0iWIqCjVhyCZEC6rC7NGG2pQo+4Htig6ii2E82t4TrC9WzfCkNaBG/Cisu00tB4a4I
k7rwJBvoptQh/Otx4g5QXx08/nLg/sepXPiXsMJuuDSmCZ2UoEGgNFBvthewjgPWGZBzwCAui1nF
v2rwFXnjAsyqg/+b0augtfU2GRl65TSHk9LW4ByaxrftXEsFvR9zPLcgLXUXug+Ov54PPtIVoaUG
K9LYL+yaPIo3pxC6ybEVsGfJCihSfIHU7o3yxymDMhAgS76opUkLfP6Y+wWmwOJowygl1vVZSYFZ
yvj13JdGXzCBfThpf1PbaOlCJ/BRcTejCqJ7YH82AGbkXkePnZMS9NQ/IoCt0oAzDtm+imrq87D5
WjdHPVFu8M/Btug4O6V4UuU1NwSx1nBuIza40S0rDhZxNNj2BoAvxpyouBfFpWmLNZhXcC4smobx
7k3b5CqkTZAQWFXvxRSpV9fc+pLmFXs0rUyXzVDAy2NsmLikpvXrEDXNJaSH5s/PrkoVcqs4N2m6
b1kd5OT6UXUuHm9ur4ZHBnGrNn44oxc5NXsRS8bWd9+DnrI+XaPEoMUBgJWVliZaL2MZr2IgjV6i
7ZL+So1bAZnS3BBLwQh9zAXiDdd/cksh2d163jjXiI13or7oSiiBE6fGvkI5SmgJdD96AEW8ETwu
4xlXsNFddhbtmgQo9FTCjxjmmr3FMcTShrw4GGZeTgAVZk8dRb/q+4McnqavU2NH3bn5wKa7NZXP
lEdeRZxGL3r6gJKZVh+ZwBzChLpK9vxDx/HsuzDmT5Suz8qymKnc92WkHyL/HBJ/TrBwvaG7ql5/
a7Xw6KFOufWbpLixPOME6Yiaq+JBiacYBNcEnv3T6GEvbPfQDPfBS5ZZUq/T5haQJFc6jT3HNdd2
Fkp2evKDrStZgewk055K9l+4a6uY9J10oK/SpscpxbHH5zjtFySNAfiMnOrka52NcHj+jKjuEcPQ
3ipXGk+ZRN3VeEgDAmRZ95myblHvlvLynGUgV5WTE7jcDBlyP07ibp3TsaFW3ENnOo/YNNsP6ima
WABvNSphI6N53NZYdNjIAs1gadCASQm030qZc3ssm32f/DS5Q6H9kae/hrMfqx4bwugtDcqln91I
tivFnn6GSqoEk3W87dy8xBJuwD5j1QDnYJHzonuUjCCs7FTu5tXPgIfGitgYEWgJR5cWohwUEMn6
/lYq0VILMdTt3CBcF8SZzLWi/VrmWo3PWKvSdDXg+8LqWAPxHopZy8rEDw6Sz1JdHkJUmqz9ybio
2MHf2DrzlKSCDV/TWFjuKSufKnthImxba6CLwdc21B6vcgyEjfot+wu8xC6hkpe5YBCzlnxguWoq
FkbA3E3q98b+J5c4+LQtrSu4HHOER0qcU8xpXKvU9JHZGxv7wYhI7PPPaHNHQPL96fjgCL9hyqT7
fUlRhqJiPHjBroi1TR384Af/l1Pu3ll00R4UfWu5XPgQXPxXTV7DOVMu8q+ytonzbWq3oX84hs6S
5ZDTXS4PXXSolTfPOLjqIeEmDVSFaSThauIqB8lkIOQBIjb19vFAADE6uMOmV1JGSCVrjkmmlAvh
tubdSeOWxQBQYj3SoyMGvsXA9orut7o5dMkNyvYC38G/uuxxF5tvrgVM1UBwQjImgMySeFeFhCPj
Nbo26hdIN/q5Wo0xhBJeTmHQPEk0d/qD0dDNKRelYDULkWc4xNUjxXJCEY/Z3r2ILtYcumPNFRsP
JTdXiqcZr9L1gGfIoHtjeHOTg01nDV7shVW9h8ozC7YlQTbXOEStz8oC9au/E2AHoBoOnJn53wDi
HwM1KlSO4hRUxw46BUSZDP99jR1NBfSsjavBGpe6BQRweKFGSq5Nrbr2fGy/nUrLvQN+nRg+8ovN
oikzgOsxDwnM6mV6rbRHhR1AflgtllMi1pk+kV5Ihchfs+FqNWDi4qdBGf2XYzhIbJg3vFfhfuSt
abgg+fhDyMXS4DhrXOXNZgmodw+2VJiVf3SDtan55tg/BRlNPyCUQeQTutxi1JFyeLn0izGse8At
GRZQgalZYupX1WALRJ5vNSYthT+oZZI2WMqDnYqstz6I1pHx4biYgLOe6y2CSf7R+SO0q1tX4mcl
BoKSaJjGPFY2FkqLIO8RssTUyZVJ9yb0hapnBNgf6QBEIFpOKwW1TDZlvsXtzZ79x1F2PvxUhR5s
pHiXrVvdvvUDgY02BcXDvJUClZuFIuIYwI2Pg68cdcBIu4xFom880uylqrwYPeFdhMzMBoG6nCqX
guFm+xXJgvkQb016Nnz3o+ZJoEqpzWuqAFpXgCk42PiVkmfTfVvqekhWGkb4SGxT8ZlZb5LniWTn
itkIL/62JAzFxojvwz8iwSM7+IjMPiVX53DyPjnA5J3vkQdrV3yX0c2x9l51Mlly+M0riwD4Ilpr
eKcU7TiC4CzWHf60fm3rvxnxqca71sm7kr0KN5znJkM/jljM4nwpSuWl0lSUPfyuwPcLHBKXgp5d
TThRBdvwRhgL3qpp/6wjyROOMf23qv0txbaGPsVs2AXXKn9yMieE+QqupQp812ikt5x0hdd+5dZb
EGJ17u5CWVv2Je7/cnnLqp+QKhEn2lcYe7SQ65P+kwxbiFvHAmyuigwnHGZ8I4T7d2uYVeVI7uqN
02tZckMq2i/4frc2/zNR0W35W8Oh9B9he1aH96lcC16sgqXBh5+y9joz2oQxsZshAeHNwdsugtAP
L5pBQ0eYEn2IugQHZIqokTTPDLOTBcbJ7s4tbURBg4mBm5jgqRyejfYhu2ZeQefofyvsYSHJK6un
V3X0N/SILRKFmHn4y3Vp7gJ5rAewF4E5n6DslrIaFI604KmYnOneyBoVmiSr05R8YRBZCw0bmKD+
GkDGyxcJrrpupePAbJgsvHCdWM/A+7WPNf5GFbbOp7sp6pOd8x92rApBDdsLh9BhsIHN8y9nYx+M
+8whKs5Bn08PAfMn4fzxoBN4wZuTAP6Z4NeXwP9ymTD50POQEgoQ/+gYqmw6MBzx/HBJMAGu9K1r
1exDlMqCs3zrYxvhg2LXB80GsAb81vHulX6U+cXTM/IT8IAI9kjtl4Xj3CgWXfUl+MvEiEYBcLjS
R1uRn2F0yJurTvv8aC8ad9ouwzUftE2JqMtIavbOspkIGWhxUbU0w6NNITpFsFZKuSlQy/IydJ+O
xgfjFUPVAd3LHOpsI5diAOL5uXIgb6ONpC5DNqaANHHkSG2RB/tOPrQO+bO4qcYObVl1drZ58cuj
ZtwyH3VvWQa7JLlgcaFPjtbVuZkcUbMZh05x+GbCp5D1RyzxW4Y7y6ULb9XDLJI+XoK7pd+ymEcK
zo6ifu+4p9SIFHG8kJjSYp3qFPvSBSdJzW+qvI/aSTQLYgZzq/5uvUds9iBsGBu8Xyd8wniZGek+
jDdaAVEWWxKd0Ata+wT51JqinITLE4AwwX1RU5d2IfDCRRuwW3DoWDEfkqEnJ/NCIdu3+offoCnp
4tQgUPLFvmVcj8ccSU3LiWR06IrYQZk8FVsl8Y1POL0Q1sHZttWRqAsQdDEGg74Y8Q4xyeDySNFk
002i/eLB+IcpVejOIxxeRQHlH02nYb+pSFYI/kAzytTdyvoRq6GHvU2kyzzZUvMa++99k62c7JyQ
LNQgJ4zcfAbmArqGp6xjbl91lAbZVZfGFyA46N0kZ116rx4jUdbdPXycHqXD8PUy2Pej9ddWcJXh
GuWfXrDPs2KWh3yjibqPpTKX6qkS1tsoon2d+xiAOWXYkHhc+n1e1w6kp9CDNUfmumr0ewH5o8li
QMP+t2kASQ9/0zE7tRWPi44QLUKPz5LWabae7W2VAgc9G21DcIvjd00xhLIzwaWJYIZGOA47M1/B
YPOynyoE2555yzL9MWigrPRoYTcmlnTvDpnmYeX0FDvNEn5dUUwlaBP+Gs9ek7BKKwWjIGeoHm4q
obwrYb/JUlaeESEbo/f/SgIp7lrz/LniShavHEHBjTbnuQaUaqzLPd0n01MQFoVtPPSo+BzxWMUq
iwTjp0j+AsvhB+3J7d99Vj5J/B6LhJdZoVfyIcU9YLfalDiZxq/eWqgs84c/UWDxCL+F9oJea6EE
pBVgnZxPv01RMVyXeQkLzUj2LVVwjX0DG5cxf3Yowhq2OVmu1fInTHdN8WkZZ8qXGXx2Qb8rMvKg
qI90DG2C9H/AxCwc5hWjjq4+Oj+e1UxsdipRF/LZAGShYctWl7vG3JWSmjl+8zK3/vWwf2tlo/cE
qXPjy+Xlm1yymsNdHx93SdWRtLd2V878Cmo+RkvWOTZpEz+Gadm6W3JT0FEgTCfmLDGPmXHrSRtK
NiSa+cvS2vSOpbLTyI2Fq4ZwmMtPJSbBBRf0X4Pe4wIWATDPhoanyF7H2M/HI+0RIK3fFHXTNW6a
cZHl3mYhao+rMP5T+4Na3KxmN6R7aEE4qNAl8QA25rMAGD9Ya8OGcxQZ/8oGFNXNbrjlqh4WjDeP
Qpn+0Wbv+N7qAkOKZDp6ahQmDXThOQ6gT7rn2Rp6B0fyTUqvSYu18+qWF6u6tUgSvc0NmOeNzs3A
FOB71U0G3TyCKWiNBhwrrAOjxL50zJVdwlhTjZfY2SX2O1XSsxEcEhEKcCYAWNKgOwXdlpcR5eIv
5JQegTIahHsS7q1BovxTw7+WPBfbNB8jCz0EEsNtykFKQ4BaWsvBDFeASA3wNkV41HiAFpBPYMSg
JM577d5maCo4Y9T4W3afAldmgLquGCSrv2SjHQ11Q+H5qgLGMWYP3DQi+mvoSaT8WhOXXt7MmtYC
anEyro41rSVg4gvZ4PlkKyMvlX7XaHqqSxycSrscWX7YBVW5JhpZ4c5h4BF27iYshObSYnI0mkdS
/3jQqwIkxYadaW8SlkaGxJ0f6RWlvF/TYes0GkpL+gwyaL4E1lv2JAWGt0qLzjWMMs+j7MHdZ+2X
C5DQO4wGe5NfuzqlYEvyM8FQH0OCz69yaxo+ahbHnjvPOXgGLFgeCzEMBv2Eo6/eHUKIuXq1Q9hf
A4Ruwqy9/DDweOow4qtyVxlHiNijai4MLllZEcNBX40cBehlBUbUGpCq2XEO0/SRQf+I7b8m24px
GfCsyAjXOJvA+PRZxno2FkLk/ahfJykLwA6fZztCa+WFHUMwKhgmzYJ6kfWAXVa2LwueSiAvDoNH
EL2Da/AtCh9winl3Wd488P7C+fKLa0lOENDOjD4G0M180O278K15z4a1hFDIMV2SWXKRJSEz6P/n
vj8FA5dJ2yBaq5ovoNPyTWYrU5608AInl330XR3iee2y8tKYlxJlYUTa3OSj4uDw85e0FKvRX+48
TSrBG+qYsWqyAKkXtsUKur1l1BL17R9LOI5dc+2i6svqLxEqRseTxYo2Ym6X0ZtNFNh50OnFfaoh
+HztHa73qMNPixQYXjxYgxQ5kqSa29VFqRU0ZhiZytlX9oVzKOSGNxiy7B5YxOhC3Ty4Nn0/xo+t
Pz2+mX20dKJzj7gf8px3shuc6elhOIQ7l8tjzWVFrz8cZT/tUgS/jG56WljF+KvQGZR9SLTb6bLW
8RcnFelnC5yh84rvWV7dRv1JqMzXN0NerVP2jhpM+o79HWOssCTPWhsvlrqR3Jeiic+lzRKiyqRW
6ZtBuZ8ISDxxJ2qpRTcTNz/QDrhqo3Cc9xmdt9mxsJ8y3toSTaMnWcmBIsyanejCbNa2PAQsX3Jr
FbJHoIyJhZfhkl1AiKHBGKeJTsSLFQeX12w4VDxvHZCNCbli8E0840FOa+BbaCHujghVcnhFHPHR
I/A+KmtBFojdYWgT8qBvvdbEUg8RjY2erTZs7k8ZYdmAC5gWB3guugvhI57l3SppUAhXFHwa3TBz
2mXPIWB4jLg6Xe7wD7NNz7KBHcReVPKiSC6jKjYQrFIgSh1BkaKr4fyDXY7ulfLY0zX2gmM77+mP
URTgchm5aULReQP0q6UcTeW4YVPO0RkxZFV+gFSNJwozApNOyUsrsb0O61SPZzJtt6IgNeDZ887l
yP4bkjOZYTu/GWRdBnajiCV9dgr1BQQMr1/mKkCCnksBp2GK44u4+KrFZY8CqMF49R0slhojLrb+
v552lPgZsL3X+Vp0DMQT7cZjg+g6gMb5hne7prkoRjJTrHWpH0LnZWfYAlktO+aTV3Lk7ExLbaZg
sZMtBvpJSaPVo8VdxLoBIaXMqUI9qSkQ4t6dWcY64BGqFC62A3wBOKWxQSg6G0MS9h1bd0Hlo+eD
v6m/NEEUueFSRK+MRTQQhQ77HCc+vth/JCpwy7HrQuoU424MnlleLVToUgRVF03xkpBjsJrqeDLE
LibLZhKoqQnTH+itspGidNCh0KUC8HOF2OfANEN8BN6rmEYOmGuh+rRIo/nbor8ErKySYKsDuVcI
5fvdWuloHNjSjYZ932CloufYhZmPm9hbJ92H6B+dcu5LGkoQKKATG7z4EvG+D/e1RpuT9134I1K6
uWiir0FV+YS9h/mhJkNXBeAXOIxTHkqW89CYk6yck5cqQAoc7GNDaFFlBO+ih6U9TEaQSr95wfs4
ADhqn01AmKI6NTqJ/3sefiYB2WXR4h3S9rb51vK7lva5sy+N8wzGC64mGoZwNXUaA/73ZLs0fluX
zzcIhCxdJPyYefBSnF9bOU/w9uxkxjuFCE2/xi5dYhQIbdQD78cvvyr7WnLH8NoYsM+6jm4lN0H7
ze53Hfm65K7SYF9gmlXSt9LjC9YfbePs4LWUU1PNC5dC7y0Vi9vJlyftOa2si7R8OAREh+ij8OTK
wseSE8OL5I41mkOELCMT6BRrYRKtQUHA2dtSAAuoYrxYPELog8v9a8soYrOr0YCQ0uCrY5xQsVt2
YQhyKVgkrXPt+PNGsZKk6MmaN4q16eqFz+XBhLQ8KD8WfV6C+uS22tXKp8rXi+JmMzi2wTFQNwE7
9EL+4Sv05LLtloWyHOsRVgufDDVdWtlO5NT1OrtAtRa0sqDmgczlt9R9asncX3WUS+zANZ7JUcAm
A3ua6XMdrUqubH74rOCZ5nrzIEbW4MjQEG1DHI6k85q9V6wHZXKMkDDBAPBIJRWF+64707ST+wuO
8KZa0GTbuq/U3ZVBua4DhbK0DqvGwnO+2nxbY6pKPysW+oVzd/qr0u/V+DkEdwXvZ9BsNOOgovLK
e19vdHsdVDeJH4iquUL8xSS28nNSfqf6p4xJWt5w6cmOyZokO04XB/Us/2yKg+nfZPPeI5Q3+dmh
ns/G2mxEFm7JbC7h9lX0sbFoYGSXYbts5LdJWVsY15xiq4iRbDwEzZlWIGwGwA2p2nOWsjwjwA7c
SlN2Oy3/1+wWiX3BhdtxfgjD+z1EOGR5ogjaSApQpQLopJMN4TwV9glt0rF2QQo1ncM+Pjb1DSb0
omVvUDv50lfsOSxdronuSqHKkU+FoLH9Zvbb2PoG1/PP1W+d+2k554pXCpe5QjsEP0Bv9ZT6TN2g
FbPfpSzxYe9dPDPyneA7iqsxm9LFxXjQzWteLqV87wB05BFBAPYD8AsoO0wI2tN+elHKferf+X4v
zAESlovDJ/3KEgoZO20xcP+Jq/eqgNiMz8E6AXFxKlpmcWI5XwqRrtySBCGRAJJ8XvcDcq73brBy
kW32HFjjZyxNAZUEDibzUAeMO4pjzgKKLTCCg4/v6a65d0NZYy7sWfkXzjmi4EspKcqTFmQVCn0A
OodduyiNPU1cy9T9SU310VLYagce6LcgWAGqDtSOLXGLeHBQ2aWG2RWss92ly7Sfd+M4M7yVKdgv
1wsBZqfukkWAwmBg7xy6XzftaOz7dLGKqugXeK0wUePB5iqUG0hKHioxzK4CIy63y7qhkLH/0KxD
y9a3URnh+Qw6nwytuILCUw24J3cJiel4FfN/ibGs670Wn93sW5e7Pv2dXg2Nnk9j2enMWdSYatga
060W6espVZPoay6LCd8Y3nQN6I7LAyVVCb4ycVDnkiL+OCYNyWjZF2XKK5EGhBaSuvG5QBw2hfKv
Ykmg5WhTDeFO9GdUYqNaxR7VcDgfCrby5CEJF6sKBBpix8uSh0eyUlmK9dY0ULP42vohUnqgerzb
BGuVpx+ttAoPx95SX1X54ZIBzirBpZe9JNe5QD+FXMItSCQVLGGKB1sQKQgT/2LcxcOy114m9Z4W
eSaTyT4ceDyslfHmohKZJwzsFmQwyGXkpZY6K5LWYjzlOTxm80DtZwg0Bb9M0QxO1fugH9PoRMij
VbfCwoL1WSnXIbjKMEQEExvVxwqScL2DSwlb3fIRD7hiEy1H299og7cOEvutcZFfS2uedVQbGken
DAgptUsyYwgXqrIMnW0yPDoyAT06SoiBqh0DxrVV0n8VKbG8gW8JnEEv/04NRyCnJ+Ttte4k2CJT
9tF/pcGbbu7sYGdo7dzIq9ngLG3jOAhcewCsWnP4cNT+ky811bc1yVZKVCc3fOyKN5My8AaMDPlV
k/RFaBOxw8HZQ1UVfrs3nFMImi0HhYX9f2a6UJ1kvYiTkWo1YFXI0r4tZhXZGkNZZeW3G8BV+46b
DY87kgJmCa5qwpp/NcZV126J99FMBybxbO2m5LBVuWSq3HFj6yy7S1qfphomHaSRchDqS8QHPSZf
vlXRDOyOoDrrdCX88HWauOBZ5V5PpJQgX44zx7P1RUtggsOkY7ZBiD0M5RUrQkNPvX2RLkn6uz0y
QcgMNF7GkIRXWB6KcGUgVaalzloT6kn87mQvr3mG1o8VHjC5AVz78cTRc/8GtGdDRoBmuQyTeUm/
7ei7Di6dgvUPos/JwvJRLgKDa97ATwcqisgpH1t83hn9OznpP6TzBDiHYL+ZGR2uqAdxwrbcOf1u
YvroU1UEVGQbYtyYf0dEXFKXINVF+sdax1Q1lfRcY/cVBMdCvXfjLvNvhka0FvgKuDwK9bgILmTK
qIGbdNB2UsE+sq75XMfesp5El89euznZfxyd13KmSBpEn4gIfFG30u+tzC97Q0hqCQ+FL3j6OczF
xE7s9s50IyiTX+bJPeFvHIlHmPOqerd56JZinMAoZN516lC7/0xr1xAjGTXi0HLHdD+7ZOvmZL8S
io1e+CxAKrjpO+f3uD1E8XOjP5vsSVicf56CAr/Y9KPkT7lcxQE358dsfLT7d6s+NBg3RzK5a64a
fvWTQf1MJ4pr9Ul31EV99/za8AUchSePg3vinLZrouC+52qLGuXUu246VtarMm5gLPuWBuQXRg4S
Lznxuol2QvdSUk7isHgXzyakVyWfY/tpLp97iQI53tskCTGTBiOFdEfqFGrvbHpvNEz65d7DhEpC
zEFXcZ+DYQRHvSvjepMGOFQ2mBxsOiuMdcb1wZsuhfPmmo+SdzhUp5yOIwxFSl0MRC1uSCztu6jZ
5P3OSThcYDPep86pBqkwBc+0ODbT1S0xCFwcms9xxaX0eqvs3geCYp5nsZHc4rKa0q9N57wGZEHt
x4qpyUQ9ioXqMXl/mqgsBgdFDDtCqZXWLogWUN4u108poodvbGv7UKh8G023OsSrkApM1eOuoU+m
NkTBABA5wXNWirR7AvHI6hj5D94x8y6ADEKYVE5KCCnGhZChVhMGRSnKUXNqG4t7dewIrxTzcBfL
f22Vc354XbhKYwRrPlQbB+DbBEzEbtA3xvxV0VMcA6XnEB4IDqcWZLaqu4pyvnoMmOqUprvW31vJ
Ry32dvw4xem2Yt+AmtM6dCdYHCmZznvWRnv9az5MJaY2yoiIhjEP26JHUSuRHecRQpd+brCAumSL
AlLIuH7QL0TzjcPpYutuY43AGZJ0k2cnOzzb/FDG9mQzuB3sjgH2a+kVT1lT/G8IRRnUxucCZka3
vp+dnv3g2KE7zK9UTY38r8AdjObFX7D23T4LLgnOiSQwsawz8w92vvEQj1jL9DkqH0DlVyxCMYdh
F7JaZ70WbOmx5OnlPswRSqxS90Wa205ozKb+fAgxOzikpXL+XKU+BjzBCVmrSfSnYM1szeAnavOj
CQ6P8Jw3rKAKU7vT4pPwKGdiY1IQ8Q0GMQRZVIF3IOweKxp8+i7bjbRjTKje4i00uQszjLONm2Pe
qFAF1XHm3kMPA6uKl68JjJohUez7QKwmJ/5pqWKuHPazHKvAwKQJA9tQBPdzND8aeLnKnlB1yeGy
p/2jBS+F8ps35o8DK9QO4x9XhLTEkDlyOVL5zMFJcFVztgs6/tktnMq8Z09uufkoOW2VL+mRs4/e
yCFTxrSkW53Ye2Zy0irGe03sU/vbwOZeXY9YNKKOEOfQr6psWocyfTS7YO071HX7H6bk8lYYH07l
P1odcdQW+qHPFConh5AB0Ldrygpn3fd7Eehz3gz4Gmo+0gmBHFVUZr818d3ANc6TxgVWGwBZTY1E
yZ0zBN4uRXqYJnPftvbXUE/Em4gS0nTK0ZzZnI5ZWPEKdLTVNxPIbzM6plBqXJeMUt/ta2Zbtp8+
JRPHdAcqkyFBSuUQR9Lxu+zIZTg4Y/2pfJrHYjdV9t4xJTITKBuTOjEPh0kRokVBUvMUx6ExGX5b
p7nYnnifDDw+XSsuSRW910iZo6vN+9CoH/Nes94YAJ9Ke5P78i1T4WnuWzq/SRMEcXSTpT53eQ/p
Rdvc7EGw9hMRPWeotrhZkIOTq0usC/o5RiamjngGdqpoF+OWsU4GbMt6rHYh1hPhzGsKDWy8ceCK
PWEwX6BWHlMIV904UocyZh3wQ9VSGUmerItdrpCg+EOHtGzIsM2W8y6QE+ed9hzbclsb47GN+T86
jrcuSvkv0M4GR9A+TBscsMh3kU/yGxk/GdpVTSVV7CHVjmO1lta46UtABb41bRvQV9pt4/vEd7a4
o4kGMREr2LRbC3dJcaknozwuDkBqaE9ZOHzqyDo5Kvmj0+1XBjMiHd4wSktdt92mbnkYidDHAF9n
0K0Ft2EvygFCYKAUmP2C7hp56G6S4P3yrf+apV8fNTXVqVVeU0O+tKnctTLnnlpHayMZN60ncZc3
byov2S4JHOcuB9lIcCsIp50bc9NHp4wzLvqzy/x36ECcHLTR+ZvEMXtIs3Sgexp0OcFQIJlejF2z
RaujNcVfwXguL2awMITyorkP4yBnMBEHG9v0rfhohywqNCtznTEc72h6tcTgp8tseK8zESqGgzOB
sprF1ml8B9o7gn1sdP027+ZZ3Fd+wZFZtT7jykTVUAa6UtNx2EQkCJThAc4kdB2UEok+LX19J3CW
kfPS7SFvLOnxOXQjBEpbepgLoxDpsp+dET5pXHBItaKxOGZWoxmDZeRMesbI7VB6K6+qzU+a+tIv
i6H1SdQdBGclIhAopFDy1CMW4TrzNghLAVI3azH6/AoLz3idlvCz0jEjkqgI0jHH5HzqyoxYhavL
U+Km7rPnpTHnd4fgoR0m9Wvuh4TjMt/FiRHMC82gdCCfddUn0RqJMBwBZFC2494sozDfW+yPxyx3
m4fUrk26/BI6zTCjLbOLbsaUNk+D+V6M6ChpXzO9NdIy+K7aeNgoMF8rLwwQrvvK3c2mh1w4lwUp
wCGCmkWeIc09zWm78vLHpCzhFo+RlPEuqUpLk0TQ/BKjCAu2JB1zycym+VdbvCjjABcsdAfmmnHp
9xem6Xl3L4Iye8y5z4olEmkpP9iFGYIs5lJ5m6PAfCxTlNQ+Hc1j09r91tKEFLxobk+m9PuXrqUX
L3ZkfggqigS0jpMHy0zdh9HUVH4FZOZxbsdvaa9IKM162Fm+LyiqnjVFRi7Fij5pmjSlXrBypgm+
RFn5H7VpO4eUEALFQJO5ohUVZ8II78mzWWDygESithL7Znbirx1sojOiGFcYuSqmwaE5bKcg4jWU
JSspjeBYevp+kNSnWUtaq9cwpEAyez/1UphbAWm7FYZPXlOpLD4Yop3WMjLzMzbx9iewfPcaEGGk
fWnQM1Tb1OU6lHa5WDWydVcqgbtTLbYu3F8z8eCse5RJkxMuo/xHxRxfhU2cs6oNENyGrTfDBC2v
syknLhJOap03p+u6l8vbNoK7cG2O5ZjnK67+Yefg6zKYcUbaNXn7k18T8N+5420FVpREGbHp2FyQ
N2wk7gIFMgNOxSo1PPauFAdFc8F3B8QuH+Mn4HSY83mYEJNNuvEo0zq16ttO8VcCfQjK35q6tzAH
d+0JbzMH0UEE2V+tEKP1LL8B8fASwuFPx22AbkS246rr+hqQ1ilrOA9unLyC7Pg2QFdyM7KuosMu
qybectN3mmOlmw/Ha8OtVvN29Aj52R+5Pa9zc+fDgBU72cwfPaEw83PAwV7JGq3p7HZnABoEc97K
lvgcMFwZ/ujWh3iS3hsIZwMlklkXHkBW/ZvjniCU/9756jFpGTlJdYzcv8LyP5C8CF2N9yxbMCY+
x/gXd0uUvtrzRSJCsOXe99b3aPy2wVmZ3yPryBKiyNwL4UDuEMN6cOOzEsDArjYEopJ2LUPvUlEv
qDtG0N82JdXzbJKHddYqiT/RjDeZyQFuuYMStyhb/KxOSPyB+FXWJNjFn7KY1zlI1gNjlLwAhiGZ
aWITykdCYJQ5c1N2AlzU+XNOfWhSB+8tQyzogVvm9hzdlubUk3CZTBM2YX+M4ahN1EwoRVdOTMuQ
bVmngNJhuxNbr4DqNbjlzoAp60bFRxgSpwS7NiBBlvOpt71N7OFNpguinIt72fHgR0Ez08Ssy6uP
tohPNc0GpTftql48adUdYl6eTjEiDLdhNiM8GWIbIULHxHRcVg4rY6RmsRRWA7GTYDNIFPkHUT3o
/NELASaTxU1dqGwt2x12zLSDC4aGXcLIqp8ZFWxlD7ooo04aM2yJD0YxtKDeIaXCqUTErf4GIh3N
UpZd9+tivHRg+srho+n5vpt2NRfy0fRd6pYpTbeecpPKZ/788Rj+izX2YeoFBepOVfVkqPSanqih
oaKVj4TeOOeVvWutiZVlXAWDub03EsjKGXNJFrBkntYeonSbPhgcQZp8i0xmskXzHBnGlm8BDtdy
4IPz6CzuoJeLA29nOz7NCU+i8UasWiOtuvrL4v2LnW0RXrFlYBB25JOPlkjHuGefxnhHSYokWune
zObqtQ1FHBy0AA2k7jvW6pDwnq7zi3actzjI3mZkw8z/Nsedhc9i2o3uYwEVb0QRHgZwvdOZYkPd
cwMvYPf9PzhYemf5CeR0KU+wBsp3N7mpBLqU99gz3WdXX6fFs+iOUX9ssHjZDVHsa2XD+UG4K8kQ
5cVTnJyn9IrtfmFO3Q0ClAeLJjYYgwjWQ8bM3SMlke45XG4bQOw5BcYoK6OuKdT1NmMA56ildwIB
zsBFqqmnMuCBlTB1mQ7izsrEyxidohgSBI22BjbO0IP2Z5o7y+AafiHzndFlKXuJAzdiO6XuB5JF
yCWbyh4DjVQT7vffB+uIIW1BRtpq17P3pMwL2WrvLdt4cKbsPWEQikIYO6uGVE/9zfeLB0b3lwpZ
2KN6SMCLp3aiZUXox5OVfEE3K+hbq15nfncO3IdZvOr6lDPPXD4xqvOil5SVogPRkuBKAOVHck0x
4LpkSIVciepva3zyo5vdgtJhxmieu5AosT8+eQMaeRqAQFx0+vgrsaF9O87GxndcctbtoGRaTGza
+c0xfiTmInCIYPsx0JUaG5cFd4RjymSuZ0oSMHYSR9LrNnM39oClLb/kE5pk+TUixxVcOljCMSP+
deOHh+l8jgcyiuXWTLHA0Eh2V/QFIapchSAD3XVM6tSL9lW9oZJ8ZBGsXZCGZPGm5upzH8CbCgCK
aVRMSbVlnWmHrJMHAxZiDWY5yx3oHrhZaYKbbSLh5JosepJGoo1h+tNKdT/YmmQtSQJWgabBqJ4B
EuXqPDBJNpv6sWkAp3QUiU0a2023m+p4Y/tfdvMS1w/NUEAd9Yjo0MsQlVdXjISiaEOWpEkxU9lL
Lxk1egFE6iwan5zqUBs0Adp/RsfrYH0MCR17pDUIyhR4u2kINqyPhHSaIFxXxdcOq2pgmodBn1P3
SWdvaXLyvZ1bffQ4Tt1T5VwsmpWtPPoX+dbBt0nIyuEShO1DSD6s1+k6ixqwq1A8m4JSFfPgyOjT
FRfBCNTCrzC4H8vtrLFvNUNLjjjZkv+NTMidP9MEVH9JpxUEMMjdJXawMXPCeiSJC9ImiImqnWC4
i7Ud/LSGWinojWWyBF+Jt2CExac0lLQlxcMuYytP+BC0eLC6cVUut4Cu/zCLYdey5iR4nIjlThj3
HO8ZKxPrMfZiyFKigBHAfUtx3BIMi3tXfLayPtZ+uSk0qUz6weqOAiJO9rMkrzqU+xrBytYGUBJw
o1RNdumZ3vS5PgGjpnfyCo9k8l6qAU5cSCm1exjIy3AZvUX9U4kT0K1+JskcHWWa2qGJ8XtmtEy0
xHKrJdMSX/tm/K1tqnZpRtIxgfMw+N9smRoxKB9Ekdq7H3MLhh1tyZlASn9I6UPwwuxoee9mgSda
xRyyu6o45NKbXycqWGDORyF3duXBI6BpotdbkbYXUUPvmfVjDna7MRikpAw8gIECDwkD3KIDWGzu
noMc0pVmuDAobJr+/OXXVbwJs2sMQHMzccwaXSKafXzOuHdMzni1EuAyLKaeZ2/rWX02S2DRuU6A
3ISEE5mLfkWVz6akxCoB2u6epiw5BToBOEWkxQ14mjkZ273nWpQ1peknD9wvVmXZB//C3HYfjCIw
xnsj6FN2f1zvWONqiPMK1KplAy/Ph4U58m7wVzNIi/iUxZPCIX/n2MVaefgHgnTjSDm8jQjQfyLg
oCNs0pex5NzuOu77DEO9USQBSrdboPHNrve4Ni794YCv643DLHKh1VoJQqCaXF7NHPgsNYz8N6+6
q58iY4G14wODfs5ow+U6OEsGttbEe9wZTJuGEIMC3nnicB33PjLU7CrhgHs7IH+St28lx9F77pmn
opAHL3Vh8aFcuXCTvPIiqoRrHkzFHpiWBhHgU+bKT3vTTfXGx9wT+r4J9EV8J2F94QPGEZFS7x5w
nEX11QSQVKz2Jn0rJpGDPjOeG4YAOhW7ilmXKCXVnewQGH0qOvukgufvYF8gq+KTVTZpwp5xxiEx
sXSRhgidB4OQZdVZ+1nHD3Sx4uaxt0JDBmusXxMF1ajpkzbT1bR89h4fpusWf0EJmMJOgcjlwWkG
b+p5/V8V+EfKEFcmjUOiYnaOZNB65mls2egsfuSRQ91KQodq855Tza1Y3eZ4wtdovuSOPlYJ6RIO
V3bT3zL6VLMAzrN0fOqdxDEPBBZz52zMxjqiTzjHRds1dBJ09P2FAhEX16EEUuFNNOyCTnHHllyH
QJD3DvxC0l8dK3S460RPi9X8FtnghWM4MEvOS0vFNSvufjMH8zpjwVvZNP+k8H9cNhETqw61kb9R
6F3quc85lfGzzuq3SY8YGtrDgJpwP/QdMnLW0ZVg95wn7fIQxIQ8zZAZWUqudQosZnfGezU6z21O
XN9W/gl/3t2cI7BAQsgURjdtwXaV2VrT1kCtPDOm0KAUWD/4yiDWjqJQNpO76llJlARsRvYVxxL9
Uzh5KFHC4TbYDUG4kTV/Xgv09qbr0LYDTjmE0jinTS2BjPKR5qmjMZjHIh9uo1W85kb8xfHfZLOO
CKJHdklBmKub4jdLUmiqPVfGjtl2EXmMrUJ/MYDV+MdSM9u0M1MuJT+SsH22GwgEaqYCgpgY20mS
rjD0k0SxfHvVRyZreIFDJYqbk7b9E27yg49rEJzLNibamjPiQ4Pl0xJOdo7d4lqGEYHhKbjBZWoO
scrFvdkpc0tMkhesaVDVZiKNYcURTItTa5ntWpqY1oyA2X83mRgs6G9Cy5s7Zhqzj2EmJjMRD55z
qC1Jpj2KoPsNdNTYe10Vr2U9bfEOvLnFoQpn9FXMMaISqyp3ml2TAgA04hogqKtxkqX4DkKLe1Ml
SyTPAmhayJGLaED0UtnnoM9WzghOof5N6AzSCZy02mSqEq90gEToF+Xn4Fs7RQKtGuRuWBjV/c0s
crRqWHKFXo99TYUUSkY1rX33sxbxQXi0/oXE47hBXtsk9HdZ4TyULvMSp/aOXTSeTZMCrirmSBu1
sSAyAHGOOGmTA1oOSQcLtDw6AKhHX4j+gstKMIf0dISIzi7ovOc+uYX1u9HfGqbfPbpwi8knNl5y
rM5uRs/ESFWdfKLtewHCSc5SxPAHimLZuS567J8KvhPObvhSymRnYBPvovaSyIAU0hRJvS+yXGLr
BFuHg4F5XxmIf7UJGLQeJK5eHWLyzGVLZo31MMvz577wOYIWhkofm4DMnzBM+Yy6SGXUgNtwNDlQ
ysDFL1KUkfWa2VKcCJKIU5b05X6cF0ebqf29dCMSKBPqjy8ZP7E0irOyW3eTp6W18+YC6ahw5/tS
cx7s+3yxK4wNF0LlgUMP5vwH/on6ctg6aJ9aqDYoZC483bBFk7aiBPaDHvTJ9Xk0Y9eFRCoqcaVY
R7ywVZZr1eP8S32OTIGoYIdFKW4TCxFz8QNjABTTTJ1vYGOvkCleQ63BTYk2h4ar5hbKRRx77UOs
BMuK2YSmWNU687/Y4MYd3z8mEAu5/6ijcuTaV+UrzKdSHgnONBQFLo21pbvIMWEAgMCxMM41U0QO
YsqR5jUtFKmVxoeI+WmN69sFHt3qzj/3/NuvgYPKbXQQi2NVvnqPYchjDTtuAtCKnJsTpf0tjSLr
zY6b6F0uLw5Pbb4zZvuf41fxGaRCc5md8N1OkbfT3F0Vg3uMCLJjPcDd4QBKmUIJsaV6cr1mM0of
rXk8qBLLRcbtJC/37VgaVNhgwVNY/WQZPIqp6gG5LBJebmGx9rOd4cAJqJNbhCpINbx5NYARpirb
trS6qMy4ZXC18SsckpwG5yg58kfHlMrjxmzDc8u8O3uoLk3C/LEIKOELzHjfM8yK+MaWGzcdv755
TXP+JgcVySR4B3JpR9HQNivLB7eTJ+K3O9tmDytC+E/NbojTQ5Y22B60/5jMdb2zWrLnXplOzKyD
SqX41Zrb0KEGRRUWoeEKOvwpAyQnqnTr+2pb47EZxuGoUeEGnmDRc9zKhAedMLFDHrfVLyl2gpp5
F+4Hz+SSxc00tR8dajJj4Allaa5MPtYsHc6qsM9MfJ/7OiT/By6tD7iIuymQvkR8BvWI0zmkALTB
j+cIYCRstx7diQuz3fb0bw5pK6L7lKnPtuEconG62CiFfmiRV9bPvEDPYH8x9DF4RcXvLfLB7iNt
eQ9DgG8urqytrIbV1JOAaqZDPDlrCSPazYcTHJtD60abaBqPYuxvVVo+4TounoI+/Bui7CtARwfy
ABMY6iLzfKQNi36/PE6vTON+hwYmTm9vwsXL1nj3gc88vBi6P2P2n2cj3Fr59OpLcS9rKtzxWWqP
3LnvkYJUWbv25fAR1/MtG5jOsMLccfpM7uyQsE/QHtK4W4tOIZE6D7wChzSLKIvKvkrav0HPpOuQ
ggvMApBhd9il6UqZTMGAftgMxRHfqSZVyjxN0UkqJCWJo+ZOGvqMy/Fi6OE19Y999Fz6PxrbEnDV
nkFI0tL8Bw0xJsIq6LSbuGY27WVCsPLB2TQ/SxNT6nAP9P3T4LO0mZ8NsFL9gCViTZ2fb1J1tswW
JfOmVZfZB6UgAvQkQSYmcLL+81Tw0QPTv88WcYAaFSk+HDaIueJZMitjErPthmblka7wrd9oQREz
R3bk3rcgSlv+ObAItsT5tkrnR1YNlMrhaJMIkG5wlE13inL7uYvcZ9fxj5ZhIgaPq4wJoR39RO7Z
nHBlJ1/4oQ3mx01cQy1uHYdhL/ND0wYf1TX/FEVAFj9QD5xWR4lbYpX7iN8vC9puMBMmgYgGgX7o
DQ2c8Z3OQzpQOdMk3a2e6qvF1X4yeogB9Wnqm/emf2rykcSGOg2DugL52vXx+OaCF+phC5nsLey/
AK5uSsU36T9CqPKb8iGJ2XRykynQLyUq5fxeh2COl2TxU+a9BlA+Ast9isNBnFP6cSwyf3hXW1i3
WTje0+UitnFsbXJ+aBnH2Ca1NqRp9r6DQd9sMZ/VK5+6s4ige9RWmwjEoUOi0B6ubfgU5emhjGoM
lD7iUPrPwaUARfF1Ru2JuB1P/OeSqwxCa+36A9m3fwRg3eSi3VvmcW1EGzfcfc6UtKqLfekz2uwT
7yHu5SNSQbE224AXF+81yQfrtwSeO+T72viU0IekPyGJ015Wcc3nzuTkj518mIMzA7y7XuxM488d
/jQlxcOfNOCu7yef1Me4dyUDzEvVk5q5mP2lzjF93HgQ0DQuoXMZSWxViMNOqiHQBLAXwLukP2by
EMv3QAZYW9UNzgSdss4aG8VaOtlLLjGImuNbXVIry3AEGDwtsG33ThvWNorzfWv1xQYb3qNtyIuV
Nbi5pH9faUXLp+BeY3czcga5r6Q0ExBugvCbTYGamfEk47mntbuC6FdczE6TzwHHBLB3RkYuGbbb
OAla2WOKN0Pe9ezQ831lJR+sEf2CqlzbM7jeJNwE0fAw9zj/oq9JWeA0sMeD2ygPcaVXtoELuhH0
EHPksAcfhsn0lGcDerODT6lP1IsTBK8JVuRNWSUfSvock7pfxPWXQUXMQYd1SKZSzIQ3VTDfBBF3
zgnRyi1TcnHJR9r7uzFtvjtOIDwA8uC2TxyxAM7ejXIXcfNqXLJli2cfQ9gIBMqoSQJ09s6wKR+1
FZDdlI5n/j7j0DvF83PiUUZRPVultaoTICYCIZrYtF+Q4DD9tWSdSHp5I3KdMGdwFOH5KJg/fZW+
lWQAx9z4w/j63GTEz8mHsH+lG6tO1sZQ4Z96Vy3OIiRr3Sva5Dc2Mk/7lZr0QQ44KwCLRoAb7ecm
/+arxqdJUh59PYqZcwaoIqvayU5TbbDUO2+hU/B77G5Wgm8P/1iQcF262PWFb2YzkIq3AR/OQ7DR
4z8mUzCakMVS9eIxFcQNR1gJyrFjqlsshucYq8ddbhAgoYpsHUYbeFhJcmmAM2Rm89QKd11wPtUV
UwnJ9HBMmnVeq+MyoUi7lA2K2xPBDlfjj2X01B+D4dBP7SqsAE023HjfRgAMsufEQ2K4cW0ADsTS
PXQjOFlFnK4a+OuWSegweSoBTNawdLhAKPFoZg+j8TGl8RFG0sss660unsf0NnfU+W4Vfqwp/kkd
811G3aFhEfAcc8/Y+mlwGQ1WcMTcw5h9NSGIbKthlKM8wh9l/jiG2ZajzhLtuM6NtTP7bDczqkun
61heGg1vVlSXhJ9xNWQE/dFhSLDii7hbNLXYz/6Y25IPXhB8Q/obNjtLnPPqOcHXjavSYKxFYmbe
NyXE1ee4ybujyUFKrzWWHjM7+nmV7EoVpXDHSE/a373960eYfq0nOe3h8tVQM+h+5otdu7R8NxQp
lGofDLh9jOE+kPnVa8AVc9nzI3XszH6nSgpQMo7dbo6zukrRfq5t85PacCl00W/6tAAC5CtKCcaS
+gVXonOlPZ3Dbj5+dz6xBYYd4/TV+79lS41xZgln7XC6P8ZOZ7A/F84xlGolfZqL6wbtCKRY729T
O6HPvJ7bH5WYxcZfCtDYEsJJ3PeGe0z4g7fp9AzIa8JXBG7EkpX7Rn4QS6cabwpkz0H3Lj1jfj0d
wZlgha1ASBS9V7/IYLTXzYxE2UabvPThiIgYf15w59cge0u3wHUMyIcZ8aSTp7G2d07xIutdD+F+
YiGAPZhdqqSkbiuhqIkwiDtiy3A+RP5UwZ7NkTXZALR6jOt/lvyY6OhrCnPpFptRR0f1YotzRqm3
7CnHsrKL6+p1InjFOvBsjt60gkoXP4KRcrQXc1Mck58A0L1xza8mgmgwdu2pjmkYkDjz8adafvrN
3ntntWA3HXtVRhzWnPI49f8qt7zv8uIuqj4nbFX5dJ6BWybWW9r94ntOzEuRNzhtFLqk71296Gdi
OekMopsrxkV2CmuTmvMZQcMY4T50JoQ2ZwxPIsF0YHnBc4gHgjZhYh0DEaG+vkIYLYg5UXdsMxC0
vBgK18S8F1QSPo3I+RmhtLd4BLHeqOExgh7tKXVMe8mZGKJlij1ZeHByU48uoNDdNjyAkix3T7vv
UlT8Qj0O+S7JvLC7L4zxXDfvbTmch2nnINDgyAynh0qF8IspZeqOpXvEDHlXEQyqKar1Ennf0LAo
6LaNKrG2DAKk1QrO+yaNi7OerxEGBy+hDt0lGVMbaOyQkLI4eDTMc036MdcWf1Tahrrqn+dTtlJO
v3yiH0Zg0EUB1shvKB0FTPUWOfAF2keHwqnaCOkwI5JQPYwkMbv4sbP4MoBRGnl8KNBnEvChujN2
ofErZgbtkSC5xMtLM9DPHD+QambksgzUi83gCwqHsdo12GkAyZZnaTPJJzY251wSOY3XxJfK6CTp
KLHy9nNINyENjPOHQXBiILbhiZySe2InsCUXSPrsHNhur7l2dgGzeCf/8Qkht+KVni5zOo7m8FjB
XWAKAF5V36ihsAKbsZB5h1Aw413lrOOoH002teg2jb/hn/bA3C7lxLf0O1aEpFvy7arDOOV8ld25
yJp9btwGLnVJkGyj6m0JTuetWvXJdVC/Me4jEXUAilu+RCa/6meK7VVcXxVDA4ekRCjfPczgrrmv
rXY1TMeE6EaeYnchVh4kntwnCv8T3kyzzbYRxVsVTKaRslTP77YmLgSZ4rfEQgU72PahZS0XIKB2
Fpw+ByzGqLnj08lejZ81Q43UxnM6l48DqiBednqpQr51nhytRBqI5UxPS2C9LVOmFogPHAlO3YGk
3CRSqzb6xndyYMixie0PZYh15JaPMdEyjDjbLv5y2mO9sIt83BVU1O1pZOzoByYFTzB0H+qDqR7K
pCYbyUGkLn6X1g8xH+rKxEaFPBg5v4EU67ZudwWHaE68B8c4G5m3Qg7Mu+FW5+BjuKpi7bSA9ZXN
P4MJXjP6xzHBhRfyzTr5SWAW1/WPSq+Ge8nHl9B6nkK9C4PgHpB5qGk751reMyTH6zpj+o2L4s+i
na4mjzkzmpMMJk0HvjAkudZ8wHnE4eNiyHVNIkPDTyaHZDTPI78MP9TaZBIUinS6xyiono0GImdl
Iz5sQKj5XT0tTKMlxu65IV0f9LLOw49X/amKhleSxXGG+mplx9D/JpGAmCruRvXU+EecczaD7MG+
InTf9Y53sPhLcVlqTePqjQ+uRo4KxdHj48yLdIMLGBcVfb0NMVB2nJHGnYGmB+Zi2ixfwJ7tzEGx
61EqyJ2ksVgWie5Z4o0f5B2/5zHt7uOhv3juDuBG1gFp51BYPJXph7D/4hmrulmclq7GmJoaG0E8
IQwwQ92K3KfCfM76M51I/bRrl7JTgDmIrl5vbEZ+Fzau5RBPRG4fJTtZWIjdjNCvSsEedsIb0hWf
AATd8nkOrj1oas7hVf7bztF9ItR9M3zYxgwmH1EmtI7+4vz5j6Pz2I0cyaLoFxGgN1uld8pMeWlD
lEzTkxF0weDXz+EsGihMz4xUmWTEM/eeC2DOuvXdabLeM0CKdkfMC1oFzmVdrJT7pK0vzZLCoWd1
t57zaCBzckiytYDl9VN/MdmCzVjtykj8mEJvcxmDrphvTI73Uuo3Um83blhsE9IFFw8vMgRj+C8D
pSGS45xfl/CeGEWHw/fADmWX0cJ6Fiy/fNhWNXOPCgdCPV8KPORG9B0sp/U28z6F+9MrJM670MHP
GJ+c+FT13y5Xvjg6IxNIg1iGbR1v0zldBybDE+ADFhQl1LnEXNUrRW0cs6lHX8rEEzYDBW0G/Sno
Xlq8bY43bLWfXmyEP/w1Gd98ohDBiUe+syGQCxpXv9pH4HvnHD8TsEcWeKbDGJHJG/a1hbdZ23eh
oUzxRrMo+c2bq0Xh4CfPvUR5n/z5BfUq8kDNQCq2EPCPxFpmC2jL30gTjM7RZfUYy7U2iz2chANk
B2IR31vc3xKKg5++dOlbDwQiuk1Y3dojJ7WDCl9Lht2sa6Q7PkwGC5Rvrfem/+VTiuJbpQ5osUf+
Rel3n99H/vd8LJmzRMzE+2QgSJfJu+ukT0DN8bxnxGBl3rUfP7T5kWTTg1eS40cRg0D9Hvgu+ve7
Z2zdiEwLquMY1A9klrg8TQj/5q5dtPDwxvRw6MbgoeWupZqcrGMf/IosWisqYDt6YTjjU7VIasiS
DjSR69QbX5bc2rylhjT+4um16oE22WenGrem1ZFD4TB4fdZZve9gog8YP3X2ZlY/JngRe7C2PZ6O
uPThynpbfwQ6xvS+MT6CxQ/PRYiHYT3DJJi6m/Q/MpqrljkZ0sXXhpNr9l7zBXmH3n0kiLwL4WZv
5EQWNPLFxPnU4Q/KkZPjXtq6eo88LHy6u7KbOi61mtMe4vAfwT4Nn4mJnLV5SlDcVaYHrGLFgJos
ypR8SyYuM+oix9+I6RzhIKT+xl7+VeUamfFvbP/XlsXG1PnWTuxNj9TK5OmDurQxnBvLAEoCQw2H
GY2u/vUpnTPSNXxMhDnuDlcw9a7VRozBvtZqSTejd97SkdwzLjeXhMNx/LUh4UVJCmwIl3W99/+v
QrefG8f5igp9Y556HlWIPyIEzt2DRca9FnyX45uaEhoX2dxylNaGXb3a0sKhM3Hxz1uFyjMq6y3u
9LUPfMfhv+NSYyR447JkX0jxjJhmPU/tWbnWN1NptH2/ZfEzeluTxq5yfztMWzZHYPn/sxlsMhZc
a90x9y05NscePY/1OWgXjLj5YEsGfMW+reHYTIvh0V8lNtaBSN9RmG16f14ZMACWr1SH9c5GUkG+
D6MgA4I/6ouETLDIIzNmM8cvRVs8Tuz5sxZLpP2WVaeMPW+h418kPJTk82dvvxgVHEyeg6baJ5Fc
lQYEGRGdDbB7vUFOHQkxCtdQWOG+BRCxjSWF6Ay0GMKkyf5IhyhyuUSjdR2Br9AcCcVz5eVkCsXf
sXdBkbofc3OX+SbzhuTYhxBW4/KzcPl2+TP6AM7yg6yf2fqu4nldF2cOmE2QrObq4PbjZoaEP/cR
GjWxrRURWAO73Ee/pAfsDFTvtKMEymMtO4rujiYJkqEFXYNxU0ZZWSoOfJ/yAZAFRL5/I+/hgBGv
VnDsmC4G42GEQhDi1mjiH5fGqCQO3M/7dd2Dw6jBWoH1yH2Q9ow9Df8QuHfn/4y6fOXRhyI04o0k
rIJJpIU3pYrWnX3xAohRzxHsT8w666kONg6yJh1Qw5T7nhDfjtrT5oECSzINE5U6m5qcOz86EUUS
gsCdUQFbOFzF9Nh6DGIaSru+2SKovxtLgE6G8xL+nIFExsWokoH4UpxqNmIsu2VzrYhkIsOhcw/z
eLSx9QeDXC1yDtvEu/KTWvza+WLPZGHXoKp4cbAdGKQCs4ec7VNGmjreceg+E9dQ9jV74i0G8w27
y+JzwY0AeQMevImFbGrXjelfWkRqXkfxRKLXVfbHkQuxT2AWoDtvWvyE5klimGnLW+X/xDJb193F
GQ8DEqxu8B/t9od8XDyYzk4ld9irbH+kA/4LR+JQGbx+axNT04Jrn/dDmaxza95PBRt11rTZ1O2j
6l47pIGTl4IHaI6vJqeDidnMwR4WsLWRX07DIpZ1goV/ZvI+Ne7tDiVerx4F3iGfzkrxOxFKlAWv
eV1CAtKroYPWJuZN416NOtoN6Wdsh08Oy+kh+AwGBuR+vq7wbQRwgVFvpjOGLRcrYIwQpfmbEfgN
dYM+nwZSvA10rmAYuDLwLp8bYA65VV6aHqxQQxfAtW5nGr8ZwxxSQs082ECP6qBwBrEkhFkecwsb
Y/KNm3gd8liNfnSyiHmeOhDifAzVKgM40CCSrisCxCLyFqyHxEC5R29H57N1+MdsEPiM2ZZxtpvr
vZ3Mf9rC7O8P49ViBr2MnAL9CcRsg0BtP4JgWeJTuMuRnfJ1OAZtuF9QmU+WugAFBHsLcal092Xm
rCe232D61szr105VrZ3xqU95xJTEwDfD7vnKxbxP0IFbDsiT7DCF+KKQqeULFrXdjZQ8FfPWoinO
BbQbAJr7AZEO2dIzTzt4wcB7s+sz9wO/5TddxoO0WOk642NhQW6KvvoYBACoP7NCc+RcBw/ZY4uf
M7w6cPKZa/h2eWhylHtiAQo7q1SM557NtujVyxST7epvbPFvZvgbZqcOb3whLpMKnkymUKa4d97n
XDTrBHEZOMAlykYo7ydFVJc1d8Hkv+9+jQYqeIbELtoQFkpnwT1JuIOYqn2VPNF6naZBHyIG5gE5
jdH0GRVEWXuLcZ8JAMOgEiGdm6wrgoH97LVlkZ2P/k75ILXQbw0ss0oNNoQMrnw8iubZjv4lGbl7
6C0DJD+m+c1KYTXAPLESj5zjy4CDvZ1OMYkBIaokSfRuNX7UIBScUMNcw9rK1MnFVusNmeZLRjPN
wjjh2MMa6LMsVOmTjhUWybvpoV5yKoCedJT0IUyZd7n80P5PjUHEt9AypLs+fBdL3jQdcSQK3O2n
IMoOw6IO4nqw86fabLcm3C2ggj57pjdXokkgObNpyt1sAKmhLffnqzmdevs1G55C8RLnhyXR1iP6
B8fRX2XvlgTnWN/JJSBIzI5eg+BOIquEPde+W8EzuvJQmtvWa+62oELXtIvuT4H3PQetk3ds8/vh
oOS9Q4wb/lWwB+j8tqXLfqNlVGb3EPz0pgA3r6sFUoo02o63TWKjhMw4KhGrT8S2WS9BhM3aTR4b
eKFgdtcBwXET7bD9Mnl0Crx4gCWyfUtpYVbfFqtUWWy6nCRTnsUzmvx2OnpcXImFpQD9Nwz7mqlg
SYJpZ7f/nw+bGJ1m+SabFoNzc2udX2Qfu9Z8CQp3U5unlkYN986GL/VB0IfqhEjFxAaJzXAjMzdR
duvMa83MxM1jhu9kPxBv2GGKFBNE53jZCzGzfqsmsSZb0nR2Zk26EHLMLL2WBK0x6zUgF1cUtlr3
64wzZqDsXgKvSLvaZjFqnZinBGQl48AHjsYH0JabqEMHxBgInyKTPmYVbr8xoEfJ4r8cM7PLmYN+
X5fVrh2Iqpt5duLnxgJ2FOI7YiqXUK722TvMgwcL/tIMOxbylRkwZMVzXPFjbGwcxjtqlG2IAipM
uTiEfK0Ag1WI9sKqPZvFyPiG3FKUfdZbTJtSMUJEFu2NeNUx8CYJ3ajkTHXZHLSkFTmaeBBrU1Cc
5aazjrNxo/EPOdpYiYD9vXkapn+Nm+19ogyb6uYgdWcFmPbhQ8dk3Ha/xlBzeeWkWTwHKd6WvUey
QQQOzkxIIPD5MPWqmjilFEibmp2wh5tQKQJciLPrZ80mYHxKouZnDPTNBdZa9sMRleVjbT4qhSis
pjwDAURzjBAQeoF1WiDpZSSxspf4mrtXKORnOTHuDp1tOCXs/975vLZzRMEuv6vinzTY9LekD9Fb
FPM5lzmSZAd9tw1CFUtCmVuIEOlOVLHvYoGqwd8LEseN4APx1bYsX2rPZww97ConxMCA0Tz/hb2a
xAuYk8lC4hFJCVISAIbsKBBUTQqiQhaJ6nvxQ0uaMbsDy0ZkOx4EMyave2ieQp1tk+FVDfceT5cJ
DKOiGlfEgsokOasEs+/wNxMpAshV95fRYqvOG15W154vSeDaZcDHG37PhIvaIDoZ1jnzG8jI7+yJ
G5OX/jlTOUZ2RGD2wBILrRArCtEjb+Mg9Y42enmREdE9nooZTBBrC6kgoM9fFbnvIn0ak9uIL6iI
Ef3Nj7bI9zMPWcJ0tnS5LD6wuNFS/JSS2Npy2KaMGazk3atfsiy/Rm79nxqvw9hhE+DeZhEq7jXh
y4mTn+3UxlJg7hxKZJH89gznRmg6LFxQ0KbbcWHtkomb9ViGZriy3TWMg52tk19TO6c6BBrPOWPk
zUq7l3Ek8SsRbByya82tHWLAbOCrOMAhJ6oW99lCYWek7FbeKv6kUecozCkFs4KcE9Z5sQv3ze6L
k0cdTsDUjgrg6IM/aGvqjoYkA9UeEtffTTUAM3YAmme6mSfs+AaiFMoqReFnlp/sTq+KodmQWSt7
/CzrGJEJP0i/yekj7z/7qtqErtpi1wQPt6vc5wUlUrWQSkHYg1lIsa5FS25GRooMlU6GCpjg8DeV
v6vWPYCmOteVibEB77LeJVykqBRYsn+MlEQWQeT2c40OuCLobH4mIDLMtq51sZnszj4KE/uvJJJ9
GfL6PBw+lsMaaSK+YCE+3a7ZZAyrsuTiR3SE3+QkxPRd47ZMELOm7MsGkHeAqyQz2I47uKEki73s
mM1E3bNJwQ2jmQlai4eEcZsy3lvSzuwZFVNJMnQfP4yIdgfwqQJcro38SokS69y8933eicLYEIDb
+ANmuZ0XVGscxXCJP4ceSltnow9ytoLLx2TCvEQBGixv49jZhAmiWUkddjLhaKt73N4iZjejher2
5sonvFcoqX34CTth/DfDpGQvys7x0R0vDbmJif6xQKazN0khQ5AdIdkd93z4XvItOQh09RM2MHEY
MsdwPKV1ZNhIWxBue5bLc/+ih5cBhGHJ+Mwwyi0NxNZezGN4cRGAsZEtWODMBz0jje0xKl3M6ZyI
P44nMCMudA8ODH6/0aZnpsmIfKJUjPRkNTZkFXsT0LAn8WM4yc0yJg2YrPoKJ4wFuiL/s4Pk0KW7
EEm1Nz6WYDLp0hxFlcRMLQM2XeG4qCf10qPmclN1MQQgowQX2FZwUBOXiRDxWcHTjm2IJGwSWkxw
Y9Gt6aouEZVwp99SCFjN0PM8vLMP3Jhs/gYw+o332Fl3AcjRS66lYd+K6gAVdlv232n6zzLbuzDL
s8GP8cwFitScYxxW6Ph2Y1azdvrrmx/HVnvD+3VIivV4hmkzmWGSM9jF761GCWPIpwL7bZkHiJJ/
h4X5OFyRk0EcO8ll7svAxclxoGZrgabAnse9Gk2KYfQu7GKbyL8Q+vkggDk3bXpoo33N1crLu4bB
ixYeQCebptneM+UasxvaffwWLwlQsB5Th8IZGbLowoxNcAP/ZmdHnxOn+kI3QqnuQr9hmLLuWI3E
0JcX7kvq80935Cyht/9yqsMyOlUDix6FqIn0rNC/56ELJw3MQ41ZtuseXRM5TAujhUFnYX1E823o
H9PgN8xxav6RUrYZuo/U+lp2Nz2o33GMwXGeMjCBafUcA6cZWROb0IcxpLSIWntuXj/oTo56yqnz
lxAhFbx18ZlOI2VV6Iq3JCDTYzoGYPtxBW965dGyo10w1jm9A6/mE1Og3vknLQDtDnCxpSr5Fey1
ak5Egj2jcWegSrZzEuyTaFf3gml6sBO2u1eSHGGFFzv7MeSrZb2bYl9a9SbHqCbaF9l/efVNmpjn
/yIGR/YI5Kv8SMW15yQw09eK01+Ur0H6SUwYvi+C+8DIv+QE/kxI20KIsMmyFMRMZ6dfOV7B+VzC
tqcPKBQ6wBt8U6aqr0F8mhnyZb+Ow5T73eiPnWI+I9iOgJjT7ybdUcbhLZk4RXOxMVATDwbXsN4X
IVyyDk3gX8kYqscjH7IqBNSJiCyJfgH9wmngl6Sg6y6NC29kU2Pe6dKU1RQsW51tyuB1GGk3dqwH
YDA21lfif8TN2Ry/hjy7hJ5YKWDMzlIyl9FdIgNFLATkF1UTw80J/asA4N8icmuZyUE0L9dgJ2M+
jyW/oWXANvdM89h7TeF/lr2fGNCEZDssqH+J6cORDCZcspzpOqr0PtITGfKSsM8hwjP0fm3VEF80
IRjCuWe/BMEn7RIbmci+TgTRw1AlZH7t2PztYmprvMxQ5oDpPFgQB9Fp+FgFE2A3zrSLJ/4y8TNe
isLrCJOfqBXAAjKKFDawUHfVNvM+IrCmv+IRVfa+4PRFgRUzCUv8lW2LtV9Eh8K4ypn5ylxvQvO/
LMmYFr9LoFEaiMoAo8Evez6s5iTDd6v4mkIqIho1b3pW0/OiSrCpOtSpxU4/+UgainKDdwNzLu9V
gg1KVvs87ODbWdeszo/Mq9kx7SyDjhRsSNU+FiEBREg7JVtsmoa4Pwe8331/jGv3RlosRH2zvc2Q
gO10+NWFd5SdQlPgUC+nILIgtdFQ+2RsdeZb2M2blASQiP8IAMfDWPwpVeDpaA4hhCZIzMgg9XPN
EjTO9JWczI6Oe+jXLqvEJNi0HgC4KW0/YywtWA0mLtXTYJ8GphtayhtCDo7LT5t5vV2CpwWR5BD0
BIhvNQOgmymGLMDUJUllKhAPhgesmfV1BDCtwZ/RA+6sP9KlYGjUY5N3CxEmhcyev83L4t5i9Zat
IvTLgX5EqslNHfg4sStrK5zhJOzqpMiJz/nIJOxFy7wO1j9RPTb+2gre4ojWNKb2JaAnn6g4SDuu
PnxWGyj+FANJ9kxQhL+NZioxWcMAtCfBHNRxQM/eA5gSXY85rnkyGBOr4Fla70HNgimr/7ldux2T
4jqw+Ilkdcu87UDB3LLzaCg0MbiglwASsdSU00TaVeBYh1x67NHFa0VBLXV8tpu/kOA7fBgkOcDL
GH5iRn5FSGwE6qh63AbJX8oPKNCF+izpKoo9X2k8I+6+HXG8/Ue20qoAY2HiY+hPGhZJVrj0RjDR
oJB72UrYN4KBVxF8pZLOqO9v9XB3yzebrF7x3PL1aJuczf6kwm81b0jmDsWrr19LvixOtBl0PMq3
DhUkLTVwz5GTPRpORd8fhuy/AU5GLO5juxnaZdHUHR1iDVhYYY0Dcewz4ibsEzypZ3xOHAvZxfBf
2Jo/YFknnMTZWgMqD+N7kD4Wo3EtevdcRj8ttse0gnLH+QETsR0enYZn1Wc1kwFrBZVOn7v1ZrmJ
O3kwfNSNeXhIeVIKBlI6fxWeA8UD7zOnBFXeTtbMXY0vOvdjOn0Z3tUEXYtdtBk/83raI42pm3Dr
o6UpIapbkf1CyHcRqaeCTZwunIOBKJCIzp1tvYEMWoCdMWe0UX6TdtoptGoKP5B5lWCLYAlX1O7m
fymBMS7ni3RRVpU/M2guAwWHmfyi34mb4dhCSZYBCTjQs2vEdJIKoU7AeX8M7U5H/0ZnbxMJRVvb
HQJub9H8ylJudP9hUED0OECc16H6pzvIPovJmc57knSRsA6NHLkgF6APHYlzPCtZPPLnjKDaMHLW
g3skCAkTDqOApxLIUIcF17Ne/YC8xQMDBxxOvzEqDIvjzoQT+xRU+F3+m+KnmRMWPyVLNapLqKhv
pPxie184RfZq8phjjpuMpjxBYEd7nacfMcIBC3mxg7tDJvpY46CFB32K59ME2LcY3tIlzTI5Glj4
PCPidZ5KXu1vhSIsBtY1C5YpkXpQFoOo6V7hRRfHoLyl2dUyPxzn0xx/PSgDmWOzTL4qshArOosy
YtOH8PCQTExPvDo+NGN3dsNFXRnv2M+xXuhZ+nrbUbTPdIgosdxt3b6HTOBo2ox/mrO6al4C4ayK
nG8Rq8q6cH1qN7QR7q8R88MS+AUAqoimbfmtpyB7lqgPy/IwlP+g4XjsMiF964x8GZY0NmMTQQ1v
90c3LjBYkArqrmf5A96Lih2sBzM84VwY4CJ97ay3SJc7OTq4lu2XjABoe1RMYGv3CSfZKSoRycxy
upmGERxHR91qX3xPLZnWuR6OYTsy/tXM6kdazxk3CA98mm1BbG0hwFyLbpAHbfEpzykZY6l1iowR
zUhQ+yB1wkVKyWXCM1s8TGQ/+uRMC8xTvSwBiNRXM+3v+MVWoFdwbGFol8YZ490ZT8d67BjXy+Y9
Mu2vrhgfBdVUMwsG7GDEy/bNr0PSqZtoj7blFZvc36haFNqowM08/6/Dpe7SANvOBPqThWBT7IPK
PiEE472YUFKCTA6NFrE75WKrm3inY/w087jxVEeNVH5yBT7WZGO6RXhJPP2cNRaJgpT3TZw/dRG/
bqjtZwdeQNHbG5Vl61xSVw4OWyHTGCAmtndFaIpTdvd0wKBdNfR9LZdht/QcvJpjyzQyC0nY49IE
Z0rIe513T8KdL4bTfeuICrEHbORUeAyN5LNO/XPvGrvJnn+siewe1yC6iNUyO48cY2Fpm7z+0n23
4mIPQYbRdXVokrbYDVOrHlUXvSZ9/WYlQN5nt1zLhAJFtEvoKHSFhCXQiCeUIUN1iXP/2UGhV7bh
M8uCYygouaaQSawbLkAMZBAWE8th2y9yE3MZ5uPr6Hw0qp6e3y0jgB2Z1xd8xruehLW6R/4U4NcB
vpmd8BhB/W3Ml6wm029UON5J9H0dIKEZFRw52W2yJIBY4D+1dMbmvFT0FYP5nDgs51i1zXGK+luh
icFiAghJYkCUpt7KznivWo2ismU22xPIVrglETBucrASeglNGNZUesfCjTnVRMkFp9oLGtAnF72V
CucTxfHVG4gXa4kUAhDoau/gm/IkGmaNqKldx7wZsBNra3g2xPge65RFSPmb+vI6htV+xOzXZslX
1/rfQcC1h0E7ILzSnxT54qDY7YJrTuftTubO1ScTTgUdyHEikiLrtSmDW6LmY1lhAHTRwk8cQo47
foStccbA920mIc41/4ua6YxM6s9M5ZldN1pETvCemdakg6PFqmAO04M7hZcAEQhmTgKbYhhO4Sf1
BvEK4CkYJ8jbgIGIGDE/eBaSXKMfD8pH4V1hjC74b48eLVAcmDZPKyxES24AXlHklQQsW6gOQDnw
ak2oZSafYMiz5YpVn74bxLFb4QgHQ5xdXEY9M4OMIcE2KgP1YEXmR9CmT7G5nZIvIMEbqww2uYnC
BG02Xi4ZJs+lcPYZB4mshntuQAsChV8wOCQE456gsqVKZ7FaJiMUBzFdZ1/fzfoFIstjRea9XYmD
gXgZyhNmc4wfxkubMuluurtLz9z6jOjHpN8R97nILYX8DSD+HESZNGdLvao4cq+OP6OPAJEARkFp
B8uQDyedKACBxdeo3ypWf3I2t0r6m0R7L1YaZXe7JFZSFMx2NDhpj9vjUEuGEzaiz0RCuR+CxFrV
1fAUOczumih7K4iFwTT2KDvznxyNejU6ZOMM/SVwzN8sINStGn1FXxreGTJRWXYmDyZAxxRtilNE
exboZMbQH9nl7JKa5byCEbew5Wp7nMyHwW1HkhBrR/9j6BIcXQy6rDeNyI72raVbTBomZ6MYoVJl
eesdu7jNcfESkDQgHL0UFYQXxDEhJMKu3EY+7kGFiPZsFbyVZu43azsyGJo3kUv9jpK6nIWxnoMA
GVytPKZ0eYNoOBeI2fLC9IgPRY+g2z47t/jsMFgnkbNyTII46cYj/5VYNAOWHRQpDKsSQ/q5yUX7
MeMb5aojjoV6wmmfbIGZt1q2laxdg4PFScWWh7F7ip7+Hpt0g9MIJZmcMK7gIRLgJUt9Hy0MKp4R
iGs2FIi7UTdDiGOxVlnkqeoUucIghuotJ5JmjhDnEeU1MeRs7UcPJCqqAL65TRv41rVzYKCUU9uc
vRoIVGWRK+w1nM+dX9MQp5b3OMdJfZwLnsU0EAo+Q6dvgtE3SzmXcI0WME4beynkYy8inK3NNyjE
4kdF9PCu7RChNwI1Xh1XCIB9N0YLs9ApBgIDY1crQo/BDLsOMTGzHCEKaqSzZQgWWiryQoIY5Rlq
ZmPVICbZR6kdfDGpYuoKu/TZ4rBeNR6IT5/hIhOp3CQfZ5LGLu0CnGZQitZ+xHzCKrhkJwckH+5S
NFuBSpAlmr25hX8nbqOVxOtItvbF8Vo8EIU5t89KK3VmyJzuc5VJPj7DOE9WjGBe52AACs/9ZwUg
7lLT5UxNQyxPbYJYpHeq21zkwWNH6NGlcpLkqTfz+FoNPA5QTzQ+DmnTynZj8q6QU++7Mq0OiF5j
XKaDWFlpJn+VJhZaByanvd8NtOZOQqoPfw2cY11/zZzYfQxQ0O4iX6hbqdV8CcYlw7WHVKl5fNhM
CMJ/jAXKGvpEPfQC4Y4t6Y+nhvxx0/LX5QKUxouE1rCHo75uWm4m10uKLdyC8QgXFlHJ2HPYa4hs
Pbqw+cPL2CcHLGJXcziol2IKI8aOLtdGQ70rKmLF07zNtnPtI3vo46Gjm2czPsRNgO1onPaGwMjG
2SU3pt/ah76b/O+0bZt12ah4j1Ed9IdXoI/umDJZGZsQ1y8UIEzS4OuhcHYh+BLW4W16HHAw7AMT
3VvtQSioI7ZNRYgDYDRrcx800QvaOHQ8us7XYTlCi7dgPPAoIevIFFQ/8gUfDGHVr8VgSbTV+bTD
gjs9Sk8TMmZ5767rsK32QOA+hV3q71zP4JBJuMkbDvFVF2TBrS6y7sMNJ7GPBgp0X8Gq4fnzP4S2
9XoSE4uGZnZfxo7k7Tkg7k64fNlVQDvhdFFyTM2WSFUA45XN+ANjqt0Y1r/acbtbXw9EPXUmIxQb
4ULheyHmmgKl7tRN771XlsfRymsI+XDUkDK4O7iYZGGbWAuclpRS4AglOeCJXb2MlBQnHkViRNJi
kg8Y1hYUTI8SiK4O+cxooj6PiKUY6yV/z01HLCKNtU+NcIbdMjkbo6uR5ox5L/n7N92n5wVhu5Is
Y/cFddfNU2bNxjBEE6LxKrl+EO+ntp7OaWzGm6Yq639VYiD5C8ArrBpbkLw7Ct6ukkFNIeqR5NAR
Pa0w4IcvYdtI33pa6TbYtgbrNsBZwUWZur1ZKZytIuIK5kuX58GxCXNMMZ23iVmtaok7pakn52rY
ilVrDImqs5HImWMEkFEXKVkPPR/6wCB4jfRT7hTe8F/Im8lVmJAngoY+O+Ey64zQUZsqQuAysCSn
+hnRkTWRww/GK2OWLKMrkDNbv2awMY/I1FPXU3vHWMy0kwUcasAPWC5vZyfFn3Ky8kmOGDyNHqdH
L5Afm1FJykg1zLgcgjhlH1S5YBvy8J1cCe8/u/frEua/JT97XBMv/uTIaz/F09fstqjWwrzbCVUR
T96HCA/9VrAIajiOy1xJ5zFBiB1sCdc9tWhDnoaAplnblU033Pftn9XhrKh5dO9FGbqPED5bwL5l
ctd4sACPKPraTdhl1k5jmaEcqhfZGCEoTgiUtNIOAgfifRnkkvUM5Ndq8EiM47Gb23Bt+kO9qgt8
4H5qfjqlk7BT4WPTLg1Z4i93ZzW7bzIuIJpZwt71npmwIIyjjeNOw9aCHbKWeNEYB8MwNYdUA01D
thl3NZPBIDR2VWAwGEtlsLbr2CIHOCveu7Sothyev0nZOWTWed1x5JN78J0Q98Dsji89ncOqTOla
TLOmKOilvXNrNr9JqXJaIWB588j7k/bNHxK0HuQB06K0KriyWoFLWaPXnHV8UU1sIMoiUmMEUbap
KsPdkw/N/sgjDkIbTsLL0FrDPm8Nop1cd0z/GTIc8G8bxPZoEmTmkKekrttUM12WOVHMNMhWEVab
eIwYsvgz1FuZZPP7ZIgEBF7g7moPpJZv+G+eG0UHZbK/dFyuTZik0YPfOeW2K2JvbwdjiGY0Yi/o
NpK5o077INhIaapPzCVxiNJS9bdWhNNhFKO75ZQNtq5qUcNhj7+4avTuSI/M30kj8oDGvqQP6fQS
pIY+LYkskxj5P81eBbbyyBKvum6PuAQ3KtTPAYIFP8o3U4WBH7FAS3SFnL3bmCxWR+4q5s3IYqe2
fM0I1R0YPWVTDhPbeUa29IN69VmMLRPi/qAZDYd0M14YbQwDiqRBGFrPWtVrFzLQ1gvL05yZ33lr
HRFOvlCS7HKoj7MEcqGjT9+ejj5BBSa8QJu5eopnu6q7m866nVWp0wBLTjKu93x3DYzzpEy5tju9
T4LqX5CKo05H4Pv2gbf04FKYeQTqjd10sLz2gJT9XCDNq4qRM0idCsc+g3N4bwv96kFdCODuGKrC
y1Gxyu5XCXtMa5J4EtH9lc5VwVz2TSSlHdPlajK2DdvPrBv53BT+tvJAT7pWHV5Vmx9i9Zu2NnZE
pZ16waTZRVjZtdIGJ+DsuRH2fVuzDEJNM8DORK/PmsLMcSyrkvhjXfC19OpSigFRPoODXrgHHRSH
mmS5tGbqmmQowVWWfgYSAaqbZf+csSNs2rxp7VwrH9iYkfSLRM3DUeeQH5iPxow205bXJjKyHTDY
q9BPVvpoys85uNTZpfGf6/yu+A41vy1StIeYbWpOYup4RfjMCIju3WL3SoSwHb4uXKn+R2Zv0YA8
EKlwQRZE0NAAlXZ68dKe2YsHszCxnzwTnFFwXy73nkEK6ZTO0K9M4zeW5qaiXGuIWQurLwc7XK+O
/+PoPJabN9Yg+kSoGmRgK+acJJLiBiXpl5DzID69D7y7C1+bIoGZL3SfTuWGG3imjukijr+7xFx1
9aptg3nCStfohzfR3YzuOWoIUM180SoMclEShUWHW/13jNFioLEKB1K0ynduH4CgyDkIxdMQ2kIH
UDpMm+12itwq1E2BL1ftdxodYlTvdVAgGboVX3n3jUcG1SVNiMkmbghI7UDOUJer87H5Lotqx5U7
49fZ+fnTkYee76ASK4Uci5FKWRXA6QE62+9a6M8asKIZWx+bJ9TRw20pk2Vn2CvL+GLVhxyQ/CHU
y2W79TiK2IzPO6KM7YIwBcZyYaIz7z9rYhWML5JhBvW7i/YWNWxwmSTqPZvnEWuly7Y6FVstcZY2
JUAftbO2iA+Rlxxt9z7WGGERCfWDM28ZKU9vayGnCC2AfNZRN58tUQiu1GYcmaue9xik8Gxkl2Fh
8pk+ecsv7LBEtnQFt5VcO5GPBI+8L1t7pkNCBZUukgF4TGoSRMBCmghfJbjVeJyQptPlNrNOuyAV
R/6VdKuGV9tMujPWEso3w52p2s1BhJbYkBwk6CWBzjRCnBXm3bvOkpKEdIDkzk34GLCZqdssAbB4
zKN4i8++sqxNbla/9B7LvPseRQKfiww0vpjGqc5lxTdGgujBF6vO++nan9DbqKxTvCRfeGmzQoqO
mh6dGGp09nVm6JEEyuKHmWoTNvOIpwI7NKPXi5USmJVxj/jXkgF6ES0y7xPeNsxxdg75vzD8hm3N
imnKW9nocF397JK76brhZsDvvgYhlGY9EqOrTkAecEmmNTtr/BdUO+GGs4qUhRF9gBk9R/fSxR9Q
IFm58pzwBaglTM2rxwBSYQpWIOjPlGNkXxrrnvS/ZnZXgrWtbVTQtQb8pQqQk6Q+742vVD5t+170
H55n8aasQ3T8TvwSvOkROYSQ/dBD0sqxIQjyq1nJ+VCLb5jtTEB4XFo8leGHq96t+MQ1iccDbZo2
rERcXy0akKbVNgYuqmrqZMIUPhOqZcS7gO9WgfVec0GkClqesX+jHJ4rWIzzSV00TK5ozCY4qWp0
bGWQLhONF5gHvymIOCeYvg70S8vHDLpjSx2pbIrypIO+HFI+kL6rs3hXlKS1282bOjziitVveihJ
DFODBy31siO+CqIZm6qt7F+q9m9I3lkqzoV2dT30jeCpM3fE8Y3HCxmoi2craPmn40VVq6ueeUzM
uWZRlVrogacEUk/1NoTtTVZGBZ6SNd5SibNWWDcIlOgU0smKW7XMYHFV6zgoXSQDoYJkq/SWTeBu
gnhIsFVIiEwZw40ORQv3EcCpaUHpNxrQIeerLAjTCjlROjguAiNhO8SHxhqeg4ZiLkgB1wkcDW0C
YYZJx7o0WRHF4bKozBMX875vnG+rFFRt2OSUOF8bTbDtPJJbu2TdqYCEPL6oRkk3fmZOWcHtvgOT
oxbOXwUjSFqw7HKLdRHECF5z16JRHOWNZJWZAHA0EVt1Tum2RPjXSGdVRM86+icMIMbdI+wq1N5s
UZnth/h7KtaYXv+exux3s72iHHu05ZooL3bdEh0I44ORqeizjU2iIAtjMkJOqQCmlU9bbcSYbgH8
KPzUCSzqEb2uVL2YBeqPkFvEYWXzKNtHkZwy+1OONno4vEAoZHLzavBUJfyLfJ42Az8Dv4Lsvkbv
sxN7NockuZj8bCmOFw3WMB5tPUexeBkjFOFetwF29+b0n7ZzHHEiB5IxhEfCiA5cU1vi3Gf5Tkyb
t+eP6kAH5EzDFJuqkT/X4kgpA7kKCRADqIHhb62xnUn9kz/cQDzJ+psoNkQRlGfNxoNunCpsvt2j
mT4V7ZPtZO2fRXZyxA+4A7M82hztJTT5cV0Xe3PYWFhwQl0lIeGsM81yOJ+c4oUO9Y3ppmoS/P3U
y3PitbNIWXdw31Q1mhHR9dZThwRkv/vo/roJq4jgASbM1Rc7MHaBsW4Rmw6XPj0XyAOoDgySnyTe
uMA89WKdWqQhviz8RzVPPipNJz0Bm+ytvZi0lxQ6jc3yEFNL84wFGr32O0TnmaXKm1sdTV4gRaev
BaOiGUiuwCRL9enj3Unk15BfdZ/hAcoOTf+rgzM2hxStV4RmbhLdoG0R9oEl+MotH374oSUfFR8k
IQBKyr0uvqv4EXEShJmNrBHOlq4wSP6zQnzXFwVSJHxVznJTXBMYFQR/at1GNnuluEWIBgxyEeN9
2XxqrNhK5lBYDzxr1tfi1vQJCbo/kFhaAPltgGVcQmSM8QMxMPI6n3Ji/NdyIif2pLlirw5/MyTp
Nq02BTJuPPw6B2zfESVnvULjooCJjpIVz1KGgdlsDiPwZN8Ws3Lo5vq0VgdrYCNBwig7E/Wrj9AI
WFs/T9YB8H8orYRZRbzbGEo7MhJ53PQWysbFLtZc7Ri7uL+YUgYHlezgyv5sMBkFVodLcGVW6tx3
zLmFeCD2Nj6gP4VHCAPA3HJgdgM1V5N3Be3igF8k8uTa/X86dU5tBv0cSchbc3nQZbpP+A11roew
gMJE7STunp0sgwCmAD5NM+AWaqKNN/o7DTZya7w4uWYByCslI2wXOVHj4uk82+1fob03zmWS7ucT
bIU2PaO4pEOwvk0F8nFLi3zPlIKD5NrWH2HDoCfHc/89wlj0DZhp5HYcNRaaZCE4R61r30e2Sdaw
zz0ivVrWnDj/Tf6g2G8B/XAf6J9Rcgw0QFjBzgLP0+Q8S3ENf69fJPLpIElWffyxBkN+98N1/yHp
OFo2hxhTcU29a5hyzC9BDFLPdoUTUnoQz8aDxJYVJDb1QMD8U5L/uCldYub/MBSV3aZHQZVDH7H0
76CnLo7ELGHhUGLmcZmp0DAyP0UZPa6NzkccPYm7eVWz3yr/l4QwLybUD1gTW8Urf83Vm4nIHi8U
l+AzGuJ5hjhvCO+K/7BCnHh4Uuv0a5KxdkjSh34ztOjz4bdg3HfZizXG10S+NRBkCeaGZfQSTrDs
qAsBfbw5Ce9H3a1Kxo7wXuq4oaL1Z7p98m2SClDu4p+0tFmEs03VvkaudmK1yBPhivc3qX6H3pRo
G3Lu3jyyYZ3mYvbvCu+QOBjQlYpTgdGHnbjK3SfLaya7ZeaKualS1fDcMOBBBCz69t3VtZlpinls
xqcI1SM809y42ny6lvgGUoi5nnOiBCiefSkJP3i6oHUGNqKGfofLREXpposmf+Zas3ZhIaSMcY1N
qN2dJ1pRQ19IBTYJCEUZaH8cxveqGP85tHZK8leq5zSk1HqM4ZXKFyYEh2pdQ5iYUzCrDO1T/1w2
9O8pO+ySNOXvxv0ZIgxfVI+vsVnm3qbqt34sJoozNbGzBzWBDYp3DHVekdHQRGgO67OufTasjIjQ
jLg9E+pjrB/4BKEbNsW7ZFjvApaTwTAz7VuCozpE8hUBXrOo85NtR0PQNiFby6viHXx0v6hIXPIP
AG/C7kGz0kxdN781XNcpLIYjuh0XlauePODaAqNil2LnZplMhoL6Ay1aUQl8+zPAZ9lKSmrjQ3h3
AEJyuPbJKovi+VBpDLp1JGSQEeJb7vWrEn2VQcuaA7BtkfXkCZGL1r3tzF8s19UsTXBMEuQTzQtN
nioyUKu43NJHrus8Wjdxg8jdPrSjt0psZyPbepFynGIW5v9FCBj+XiQPdEKKbZxcc/iLEhzyTXJV
Uv2moYVLSQs0WkGlrDbJEvoI53gGZztOMa/66rzh7dIBR0V0RYwgV1AlFkFY4Jvo35vQf68aUll7
dU9U18nwPLy4SLVL5tyGV/tcAHC/nOGSmulB6d7F5Ewg5UyiUmTHP9PRwooRgDDEknwF5WUWCBj/
B4dAtdb8sXBjkZobo7+1s3I7dAcrvAWhd+vVGINbodw0v8EXSaVDQrSgV0uiS8LcPZ+kHMjlGUZD
rzJjEo1wAkAz5NUC5aNLgMslnxDGg5qzO4d5Ze+ReMjiXA/PTJwxeBt2vQiEPsMrFhBcXcZblGgJ
+g5yrtBPI4CMCQtC62YVznwkc5XkadZBi4QvL+setrZkltrbH8UoOC6Aki4ZhKAUFYiOgm0V3Dwe
5bi7F7CfuKcFhUc6kkSjbEXjHROu/pLd0iQYK+UNuNbZgtqrK90lRlPJlVYg72+d/GAqA5Y1fTPE
HpojcTM9/A5UjVZ7bOhT8zqecXDAN2/CfRnhe0aD3yGQqI8efuTa/3NIqaRwURpnYVQnXgnCOpIt
VM1NbTPJYC4RsaS1rf5f2HsbjWPf06BXEGU085Jh6XYfUc52PcvR2ZBezRTRNMTcBfmPyjXZhToA
T59348CM+q1uMAi14V4TEB1Q7Ts2kCDlXeJTkAXAhijAX/olzUerfZrkVPD5IiQX5LrO/NCCp8ug
h62B0U+89ujQFXtRkeVdoShJFmblLFqt2CU+fDAU5M0+grfk+uiIqm0e/Vj5iXEatt2MWLL1FBpS
Eo2FGITBX/qrYT1Ic57eMFk3QMsE4kd72bExihpWHdRBTsJKvNznuLeDKb/TfskUYlHTzplX0718
BYBUC85xhySM0fC5rTgfoye+86UAoVr0y7Q9E92zsP1q1keIBUP4tRFTIL1+s5xuWxVQx4EiOK/A
H04mWhCwFf83IL5xrJ3tZE1tPdZOSrjMue/ddBun8S4dVJQje59VG3htA61260EwyK2lR1eeJOlZ
liF7JBwT7oNUq7deu3TDFqCqjSM4SnDrx+fGXk2QOiM+j7gvS9zt0t51zadLjEDWfJNzT60tyQbs
EaYPCfMKkiY83AAJRFWKKBsNUwW230TFKHV21iWJdcVy0P5yh5QFsthStEWRCluVSg0ADc8Z61ET
ADcPg2Suorl/ZQPUiqpML05s7fj37Ev9YbZbW/vE4bu2QxoG5zXigiVyFiOH1a6tAPZt37E5UBad
8l3xXpBQ2jEjLDUMOeWnox+G9sLMM9AnllW1yoDdO6grB8vDj7I124lD1O+MAUFZz1gT2l5K4niv
6MuYhy/WP2EVbwg/XPeM59CmQOujHUV2NE7oUnFUBkR3dLIs5CCisiPwtiNSN0s8cv9Wqe+upFbn
9cXLg64SXJfxR8lDyeWTytVuBy161Wzw+uZc+zvDHC+SKAApgG7BilAqlLbTVK9LyWU9yYR8LYsv
y3m08sMu0GqHnDASzwg+drekWM7wIeML4AHDreOuc6axIaPbkpYnDX8NOp2yx7r5DxUBUSE3T6Ik
kZcAzwZidKxDFGUWQyGHyWb/Qsa11XuAtMGxgRxl1y9223OIH0tOEc/m0L8JaDzDiOIvXVTekZQa
ijgzu5TOwQ3XA8ShSv0z42tHUykILFaqKzPJmTGsbWNn0hi5frhVMATFZcqM+ddk4xaEAnwWMP26
XBdWzb4S2SE/KYJMLMsmSglCoCbhnkJ2RdXsax2U/QCBcjxPOUYw+DiXHzy9afvdmnIhKeM066ey
fsrS34zNOSNaJcsfNim9LFBSBNBB8RTlXcaILcEMv5XUBlF8VJGrsogtePHC5miPVyNg523tK9b2
/ZkUyHluo2mjaMzan8BkgD86bOfX6ASWBgcNM7i3jrc7yyEPYCob3Avr/IVU1VmtMrzgd06VjZIc
wvrHDSYz8Al/ls1X4KR/vXNnN0DQFlMkYNM2BlYqTp1oTk9hAgEJhYlfan429REwOYucqj928sCY
sMVnV9sXZOmOB1Zu6RRrn/I79TaKAHM5/NVU82bz6tRDNGAlGTe1v0+cbeVt6/63N59wIelV1LcA
oW9/GMlKzM5sXN6KgYBgHcRqRG7WYO+gfJGhtYeAmw3hRpA3WPGXoubuIXWjoFhnxl+hPNruzEdO
xksdXGwgfpjcQh6MsdRnjCgWucPlmQ+r3LwUxLgghgUD1ccJy8Qavwbvv8s4JYDcA/bRAu5WYhdm
BTVrWeKPP8P/Gg30EICNJX2xj7LPl3zzVmvOp2zdsiJaVZdgEH0eH6KmcPA/hdtjfzgPTM0NHUcJ
T1BCOLNxH6XBbBHDH2iWYvx2aPuE3WxjyiBPdzYRnr8stg++d2Jdv6iFdoyjP+avBdS7AVJLmzzK
bo0OjVgo99sbSID7shqxMmBGlANFzNEdHjLbFNXaJyBVGa7xeDP1Q5VeREHa+VcqXhY/sjtgrfzK
uGqYHy40XOA5Vb/Xf2bkrQ8ZRLo7sRRYFrdKuTT5X57QF6F2G4xPEoNgMe4sMGSet3fSi6+CCFAf
nvwKop+JfOYkv5p3CtWtAFuA5QB8/74izsSISQBEGqVTkVoDX5uNU4AiAmkgmshmkwqSjoDHA2vh
riKsZ0S3YV21ChsbMl10Xk3M/ejjTddM7gkUmMTTUZoD6Jr14qfXmf1qLPnGuapkCzyYb6Pj3EwF
AzWBNo1qoXv7pxf1prXf6XVISZ4XAfbZvWpXy9hb6xXJqw1AM12J4es1pCyIbU6ITp4ORA4YEEXx
soYQFhjXtNVfmk2KXgKe+rdk/MyduzC2sQQn889od63+rYwAMQM8F6ZcOcVhKJZgBpCXZO4JKARE
8hCr6ojISp8lUzqFc7J548Oe+f2kglIPvmQqS9JFXb1Gl/fWfoI8M2BxxG03T/V3xvdJKR6SJVYx
/jjyGRdYv5pni8swwiWSMN31YHlo3m9JMcjfXObLNnvp6l3RG0x3xJkXvyBQloZNZg5KGIDz2zoY
dgyDIptdAluaKrs03j9aYwwN12xCLI/7gmk1fS6M8HvlfRs6NeMzKJ9e0swmnq3lfk++/D4iwexU
8HdoNs6te4db0wPjjfGVhlvzsTVnh0RnzkDuz2D/hG7/FuV/do+fk8IrGC0M0MO87Gp0eQS8duoG
RR5X/ytnqwfdmvEQStb6L1YPbrTVkw9Nu0kutMBn6cu3bV8zxEotKc30/ybzpUzs+xoACUQl4NuN
8s2oKSrPnvoqcZ90yoEIBwUtX2BspbUtNCRDmEkasa7qbAuDzR8eaflRVEQ9T7GJGRhhdOKjcx2b
L4dmoNGYyRX4MjhhNUlXRydDdda+RYyp6Zd5CFkYZndJhpW38MPvQJ4xzQz6H+FBKDFQvALDLxji
pQeJxaRCZOI80/hIHIni7uDyYdpAP4aDyOlXJGQuTXOAekSSLszY0rlI5WWPpAUhoTL2bNQ0+qLe
GLZd5p9NJrAVIvQW7JKjD8csRCZN+wj4RwdvpVhy6VX+iinVfIhfDldDP1jPKrYIiSXmgcq8Ib/b
xFpR4VAbs5+G6Zw7fo7iJzaX8BiGMIQNy2BjGebUtOFmzM5amCyFfbHs35oHY5SIgGNoN84xiU4p
OyA3IBXDKo7SSjd6U9+03PtImJnk45dPiMAEP0UsCS72DjxD4YQQHKFqXHJlLaW4WrQ9SFBS+6PL
b1m2ism8SLcM9umMjqC0C58bZkObgr4icYHzsmnBUxIl99g7yQkyRF5ZXXU7EiXH6FK74NowRo/Y
TG42aBm3+fIVd8XVToERcVjHq5TbrjsM44OjaoPB5E2of1p8FKYFLf2hjxUB6Cm2Bd3dZUq8FCJ/
sWnBKxfQ77Thzuvda4wFrsXrwFpkmfFIB4IKnNVUOqDqaX9TE/e/uiCCfS6ZRagfYb0OqY1EQ4NI
61UF/jazgmUexxvI1hSpIJ8hqqgAxtPXOGBCc523WPlrG/YxOPrNOzmwpB8oi5wH0CyyDVfgnBSC
A1vrmcNcO+vwBeOr9xgVmM0pTI7x6HEj3KF9zSyWOQr6o4rCoKaun7Q2ujlz4/g9asJHx7SpmvZR
UDLK7o+oOiP4SvOvoQNgwRy5+RRhvK+reOvU4tCwCI5s6Lx+MLewD6UgeKb8d70roVSmDGl/MpNO
E/su0PNZP8QrK8zwcuO6iT786ta67/1YgUGz3+oe+opK+F773kDyLTCrunp5cBsGGJRCw6016zkG
nVlH2ROLVQWLgbHxymLuH+tAmKIPGR4nMT9RZsQy/zNIO9esi+NcUn2ve+tEnCqUaF6xCRhDyaj/
gNNFIAaSLnaqDB9W4TRG90gzTD+kh5OnByB0FMFJBjzM/w8PPgjF5R8fZnKq3BDaJYF6U90JtvM+
lXgyLN9c82wK1sl/XvtI5QfLm65kFORx70EMERQzPTOFoYBf0BfQqpVdauHY+rHSatvn+bqqxFtk
f+bG+7TfpSscJtIT2AVUQFhHwDCY8Yeo2W4X/iLNP0oKNIr2QaDfqanSBMMw9nBazlUSalDn8556
k4qR80PvT7GGigKGd6leLY15rTGndXOtG6mVNIpKiStkZSI5Z4pHJqQpmkWX712cTCEmF6U8VkOK
84z4x4SBo/lwpqxPcQ2R2Hn+r19dKk6uHmzrv1C9am6wCduDXx9KFro1OhjiqGCi3D256H2Oa478
Pp82LXTxhoQ8hiEGcT37yk2kMyKyf1ECYKqzGTD4LiYy9HwqVtCyoY8yDl34RaTtNnInSam7YYuN
lg8rI5mltOhWfETHNU7LWVwSFWHJsLDVeIUhLcQb2Cj3xPnKEQMMeN1ijjlPRXsPwt2lHLjJ/3cA
FAnIcHALu+kt5CWUznYsQK32y8z8Mms2JSpNug2w6Sf1t5FB/S6Av0bKPHQYNyfFJut2fv0SfLQY
vPgy5CzOo+8I/UHyLOTeYE+fQo8zo6Wj7vuCHRoOIdP8jrhixom1rnzZ3tKvtrr88JMdbbguf23n
5Vhfg3YfSAY1B5KIaUVTwheH6MVxMYb0y1FoLyDL8X0bKHwcZhgAHJBI0/78lMNa7eRSpo+kgP48
gjcJnwq/ejh138pcqIBr2RtFjP6HncVXGBO36tUXNUcuxzmgYK3nEi7hQBsWr8TYzmCQvEXde0us
3YQ0ICBSxuEiD9tVFNyB8HbOZw3xZSi3BVu80WY3lLCL/SuG925C3ZVIHHAN8+MZ0TtiPhYauwo1
Tffwe2a8OVYZllA5345GO+5LyinE8GqK1l6CwbuOKpihSpll/qGgjLOoBaAXB/oh7e6gXeNhbxb/
tMnKup2E9lPAeaVtjXrXEpjXZc/YQTGB7hiIgt1SJuMgqSlxfbaxjIostndh/plwZBZsbFMD3R9Z
hHyFHdfUxi6+JjiBnrOUhubYdC/hvxrlSoRJY8X42EhdEJ8aqwXPBKpTzmvpPKNI2/no4BCmIxkm
AzqDYlZ+B+iL3fxoeNAVCr6ek4LHrnGYlDl76BsLwQVnDFTp4dNkgSt7++Y7aBeZnLks+XwseChK
dSQ3Zn6IODWlu22ZzObd1aZR1fauTpf2zCS+G34big19YWcbQ97GcSOVZ6jcg5Ht6WTYlPtw6Pi5
i6WNec0i7U1X1twfyMMq3pSmwA8DeYCKctrLG4ZEqmABhR4mPO2bwMU6+u8BhGUNJVS0kf6nwU6F
/IVBKTap356Mol4mao5eK97kVfWlZeWn3/UsT0NC4yGed/1GB//pedQwPbImscK4SH739LRzp2To
XL2xWk2BPzW2Q9+iwoRfZIofSdcZmUel2pCP5cTbTtAkKHhMU1CFxq+wknXWuf/qAlcXsrGmgTZc
Ln3zq+EoAfOY7ZRwDm7Eas7hsJSAQIZ5anwVxsweLtpwrU1QL0gfhwU520Z/K/BguOohdUFY37Rm
q+rzLP3pcebkWYaXnCiZWxrAsPwYWGFr2qKvoB8y4I1sk1MtOukBPkd2VozfZz7zhF7bdSXhhA1M
ezZb9h3vMn+H5cIuWaaFfMvqDyxWYjgowJTRZGMKI/dyuFo4BnN1aSCGJn6bT1uoJDdW3heCG4LH
XUlvtPPgAinmsR2Ut1h3Z2O0AT/HzJN+uf+RFl8r7CTbYNn02TkfNXTQ+ql7Dx4hFNqc0s3ZCbOP
KZ1WCeQcaLcxFuu0fsVgXaqXhnVQUTa1cjDQCwWfwnxm2rlCjWAFUBX2tfOTJ09pfCIRJc2rnYXV
tSx+IuU+VP6ii+kK3W3T3KX8iaTG1mkJyxjIqs6/gZUjzQXDeBHsraH77ohroak8GT4cYdUnhO+7
VcDbhAtPx9YOqiVUOcDWRrSDplZ0d7tgK32LjWjeWeAUQL54xYh0pGPxv+j1dulq6QoxJrX7Py3C
0qyqO0VpZ2OQ7oo0X0jWc8r4iX2c3VSxSep4EbrQIYaMABZlmQmIatWHUa575MN6RKHSezuRszCx
mrXVs6sd81XFWFchOzczHxnCVy2kIOMnUSNkkSDwJZEy0yBMmv5TAKAfG3MWFQcyGnQSJWO8+qDm
FXnCPDFXQjEnE4R+8Xu0OFeB2+LkpaGvi8eYohs7EGwDwRpUvf1MoXXgZpz5FV6kafzOQC4smPev
6g4oV7LXiYJtydx1erKze+KbBpclcwsmIGLN8JPoJmcN7mo24cn40hPghhz9SSBJw0A0vPH9n64i
4s44gUxQAZ5MiSTamKwrczj0wCiSU0UqEA8pkzpsXr1AJt3CbrYWSjzsAitAp5QsDCQ70Ax3IT3U
5JmvuYEQXL8V1r3RPrL4PYHXMKRMstRLi9vb108VFj1GTyZ3Ba3Em8t0XtXvPm6hAEVkGJXzaX8b
p4ekyeElT68r7wUNKLvJUAXCzt6+5aAZiw8TzykZbDNhodqethOYuir7XuX5pYFT5mOT5eGCemZW
b4nhfeGMsZnngoVj60Ng5JwUvnlc4BVje0iivL3zvJ2X/NmS+HC6BDgubVsikWxnlnJwQSzV7IHD
8hnqe5wJIrPpSblymSNHgwoMvueIZOfIrp5dKk5FI0aKHuTgmyp1YUplhe4Q/d9FsE6V3ceozFX1
U28vjnoOzJ3D/RYNOiU1GzPbpPMXNRNQIonLwNgX5AJj64VLyfIuEyxj1fHB7p7OngmoBiU3QXAX
mJ+BcYJKqZrnyrg4abb3Vfvg2eZ6UnJVOftqyh1iX8NLRgVi9huTBbai/DLYwGHEsRnyxDBq9ha1
RuBRNy9p4odNNnFFvIh/srsYqKwb98OPVpVUF0m8yxgdZEBAOtQ5yoQlI1RKY+dUsJcv6oedr3S+
y6Taeu7BqW5FvHYVwInKZ1xR8ofPlFnSKMpfonYRi7B2ZyVlx9o8Gtqd47mkJH3IBjAUP6P99P0b
3wU0eCwdu3LY2oC4i3bZ2Ojrm0UL5lHxWf7qh5BpCtsXVFtEcymI5WjcDqE4N2jCkcSxLUq5g0d1
FdhnQ721LUUZ4u+AfY9B8cwfyjROVe6YczL+a2127qN7rNdcbgXLCwjd/rGvrnQ+DrlMFoBQy2Tp
ddU5jQIu+sj9mAQVFrMmk4EvcaAtwsl60bMGtWAPtoimXDYqTvIdN3/wYqomBX8M7tMj1JsrXcY/
tlasJR6FxlcPI7N2qyJmakA+kh2FLRZF5O2UMd/U2N/LqUol5b7ejwwGjCJfKhoUlwqQlLaNm2VC
gqOq5TDo2KuC8mt5bEaJhcBDLTYa/7oG13q4FDHse7ZeHCYN4yJrLbtJC0rAJ0Bm28HhbO/1fqvV
9nzqVkACLQW0Z6vfh93vEBnv6Js3HJLzMvKXXmoiEKZzOmrByRLn2E4OnerTQ9k7tVt53WpoiXVN
2CGpCIYqu9s6kjgIjhVLLuLmVIpXKni78cTmwxMFddgiB1HyxYB0ofR3QRBvtA6wevKR2dVPVZ5q
27wkEINTfRMHu0IFobRL/ffRNv+p7FhMK9/nmIfHod5IpLuF5MgKaK8c7o6qWHYdQ1SOAyqjRp2H
bMbU8nuEXaCY1tnG/eZzwopx7mWLNgS2MGkEAhTnlf6MGC+bmKQJSca2hdtWH8/c8G4KRN99R/un
DWhJ4fjlGpihmwzhpo7J+4D7LcNRXWoJLZp+bKrg7IMsSm1rgpBUFMbaOqnEVQumuWSzyhxjEaqU
VhrhIiqzgiYI5wFGNpOohaKrkbSv1PYe6Bi83nNKzK66s9xto5OXPLpsXOGKMZSb5QQLTZ8SEcyv
0BeIdIa9qvzTpr7PI/O6bMZvM7J/gXDPDSTU9vCwsPO+iXppWt47U8u2ZUAY/9a8oTgU30wotJly
CEpy5rUR7WMIgGy8jnptr73Y/RfZIZhgju4aiKskab4R3ECMeUyMHCbwyb5F5fyJC38L64XLiu0R
V4Hm/2bF+6CyiSEy7zcgPYcLrjLflWpBCNqscSWTGQE/7+ZMkeD6DVzArMsytnqpf1RbsCBROqkH
PqShfha1u7Trfp3Z2ioq+rXIgxUhf0IfDy6/dl2kX+QolCWbHnozvduYHCEsfCYVPUScVaPlazPU
7yoQIAQHiNVDlBrgLrH6tfq5pCtxQH6Xy8g/RdGGXUU1UYXP1IUYbDgNuCAYxWrdFwp7UE6GiwTF
ujbFfcxuKTtPnMuTt2cZqR89nteRYbiCZNO8Y1GaVfwY/3c9RFml2Z/BxNIm+RuNTDKgmMcJlhH3
ha5tRqw57bokozLZBeqCN+iIIWsK7iHI+MtGkEvs5Xdb4SM36lflR5s0MR8UfrFEN0XSDYnpERP6
CDVKXRv7xtK2arMHM/BuVZ/t8HLZU+uHIn4B8mSbdCuUfluBX0lYWzqp+SoQBtm/RJOMEoHOtE0R
d5yJi4jZsO9/jgDgyk2pHRNyYdGeymVb6hQLACNcua+0DqMiacac4VPFFaEj87/z9jKYe6vaWWGK
o8R4jdlvEWLWY1pRluZCOriSUbRhqXF7PnsfKWgzX0AqNh2Pg2oCx93mJmsHiqGKGVXFLwGj1EI2
79WQ15BZ68Smu2hT0LIpR+Fxx9fuemy0e6eV83HYCIWtag12ZcXIbGe0z8ZlEmjGxGwxhy35FmOi
uEhY4kKKTSKYenflA9F0xlkqkkVIeI8rTu5kqUhJ3oGhl0B9YZestMHBIvW1C45efcqnWyvOdrbS
UV7itik4FsGSe0iiUQ5PhrP+o/FQhLMcQvWRpmuybe3ogiVm2kz4n7H2V5dLxz5lg/pWgQILGchU
HIHhfxydx3LkRhZFvwgRQMJvWd4Xq2hrg6BreJswCXy9DrTQSD2jHjaLQOYz955rwA2rebICeY4q
XLe4Fwi/Ru0LzEbf107IvRLTVCPkJksiA56Vi++Jw1GRvqtx9DHq9YFUoQGHyK2OBWA7U15c9QJ2
zoJej9yFFV8BhVNPH1a/4z4xsVGMDAKUO8sak6XvvklLPRDSMYtm4cebFRlQfPVvjdkFEgGk9W8F
KNwcEaK4uagYc341xHcLIbjd/k7d3UtZLMi/SdwGWFomv+LfDFg/2Pyjkx1Ec9PiZ/67xGoR5OCK
IveJRRRgJDQi+FmaWao4tMcarwMaj+En89L7yFalEf9MiXjCmhVvxZmk5icXWKBj7CFHLWmrGn8/
aNtJUqKD3ZcHvdgwxwOunmOGuZdkkvFtLON2eptJFw4jD4uEwyqhnKk2Zu8BDnuM2lvjnyoYmsbK
NVZO/+WXX6QjL6VFMoOpbbRyPzb3QWI14Cc8Iy1DGIv/7/oPg/PhJu+Z92zhx68Ec8VwEyJG0SZw
9wbe2e6UR1uDwa3Bz6+TBSpu78nmUpickzaeS4yCHJO28wOsXW+6jTf5aHwRjNYWigc9Cu52qoxz
LAl7Tc9dOazNdu62ZlJz4bzidL3b0T+Xmmy082XiZqAHqqtTsz1gXor0u91Q6GyI8rsAKzmRMb+O
MRAmxntolEjmYYOHVx/ZcSBWhBKsmCnHGCiizgI0BJlGEsQDBa36G4N02UJWM9Gvy/XIBKCnGukC
zPFD3NwzL19WfsMxjLWsQcbggw21+wVBEwQSMhUmEI3NkjLvrk+e6LcAAGMlPktN4FZYx3taPJ2/
FMKwSMuYYNF6UyksUQFjNtLAclPjQ4gN2KkKynMrvLhMr/lAiplXg93Ksn/KYZtF24p1bj/o+47t
0MS83CTnx0iubJme7OHDicbXBBwBM3vK8cLAauwX52T6tE0kiLPVENeL3v7LssdYZi+9SpiXUZ+5
4lrXbLdQTnbMROvh00iPJFTN+o4y8GayIKkPM3BcEfD76ylnlwIFERHcHZuxPKu33n7rUI5n2P9J
czU9BqvOEvUmEVv73ru0wbrSyt2kTzdVPvMM0CwiFl451sG0CAN+CHS0pAUjHkMS86foCJ0K/Z0i
XbBD2RL497p9mc3IbVOf8FyA56Sp7llf8c5VKJktoi0CbyTivdqlKMVZzC0DYIqZzSgR667B4s/K
5OeY01mn3RE80rkPaBHOmMLRrZNDW92DEAm4uwgpc3TB2ojkLw9WVua8GsGvj/c3bkNjJccJUxAb
aKBDaFEH9Uibq9BYy2THQU8xL/v8XhQIJGEISOyRCFYuqYu4gre+viZc8F/lDjePSi5BApMjUlbu
izsx3ebmcIq/mtcTewoda28lzz56I4c7nQkf/qQnH4dy3iC2bXI8/dm73/7LiWmrT23LfHtYx/4u
NCh7tM1QPMeEcOFXhYkioO7kWA192ncmr7l1jomloCFOfDzL/AYh3mDfE7VhwCYkjDO3abLzS4BQ
KYhgu0b0o6VaYbdcFLweYgyWVt2ws7fncMcIgWK6NJgCTwH59V2z61lHWHgWLIn2KrR2OtY2nMYL
Rb/QsPf0+3sXvniAz9pgWAn9Q+nvqX9JRrjT5rrv062yGuTuwZ1Th4nORlIDQSaiXMN/1cFXEqva
1e9WZ7Ha1lY6VGQXQVx6ZSDJlG4v61Pnny0ymOalb0b0e8rvKphLASuw3esQJeuk/a3HCKcNrYrP
MjlS06LRZvukeyhD6DwjQzJ8zqAiKwRAdjfLqCWJS2Q1sHwZp24xDjDWuWw59A/ZRChkbm389Ieg
y1OCmqd0EC/pc7skV5qmTpmcdm7Drlf5b9EYbdnxrc08XRlJfjBCf+vFfN7o/VzTJeiFH2yQrmsk
CwM8j1hwOCAIVtlfKGAG5IcGGFYXRMtojqV0yhN+t5VjfJfirUVBZJEsjin0T8MvCeEe2WjCAoa5
q4bewjcdQjlw0JVi2QxAdXBZsI+Eyy3XhpyWORlxicfYS3FeStoTBu1BR9M4MTPwinEjiMZku4RI
V7hqUeDLKV57D2oGCzQP/49I8ZZJnoW9EHMjyZqZBaSrdrHJXhRgSbTOKHCq5Dfk/6ajk8/7NFgn
U8QjqmFENOyCV1lcug4VoJWmh5FSRMNfmOGCHnxc0aaLw3lEn0D3MFhMGWpt4ThyBx/gszCbd92z
rya9FTmyza50/D3e2Z3bU+JMwdYLYar6mf5vTEFuhrPzPYuHZWZPOycEolebvWSxPX6GhjUsnAy1
EDwTLHVzcqVG8AYoDnLYKuMl1sSDvO5l3PAueLN+DsQT/9FdE5PJNGP3ZsHe5W6Ekb4qaLTKkt9O
hK22HGFcLtrK1bc6uyk7UQTZ+wcWj2vs2CcZp6shR0tZFauK59k2sfvFksvdEo+qaM/D5DLv05AW
BrjUQTb7ZfvuufGP25h/3DV4iKFWgf5apDXBSj6jk0glHh1lCyPGAaDsTTYSkzFlYzbNDDLeA87g
qosYvAerPCX6mp1iWw/Ia8AtjwhNgZb8y1LV7QyLIAzLsBeTQ8TcUBOJlj13Go7QnpjzvvhWPTNo
GJTbLED/5Ri/hl/jpQAFb3oXnDP8aUyCW8u6+9WGaE8g0al2hnXvVhtheC8woz7LAud945TMW3jw
+eTlpB5hbu/HEKOoF+MArUmptfYjOBwrVCs7466JYdm65b8GDqRvJtsWZ3bOs5UmXvc0eEAJXN5i
YQx/up2uwki7DE2crHJJXHlPcruKuYNAEy/0Ae+nqIgA6L81M5lIaEIrVjvFwh2YAFAvdwyl6x4Y
sJ6/Wx5TayekNgw0kn2JVzfnuCOdVshnuxzBzY5CAJS0KnatLw1mDiNzDEtDzwE1Ps7Hi147e3OU
WPnM4lCI8j2NtINsGNFGhEf6mnNIkxYuGoYmRhiJ5xz7yd26EvACFU9xmEbGF73FbioIT64Wq+2A
6F3zGfca5kyYMPc9qH7ceLR0HLNWfW614WJRWwSOtnEyZrZaSv6OJBKFvxg7En7BWlRK7S4JwPN4
w4s8QN5bZUvR1VeS5JGpDhkjLwldia1+EqeIjLwlQt4QnSmj0AASbxerhRYlx2QwN/YEbDnX/dfY
aN6lCjeIU4el0NrdDH+RrbZs4pa0STCGfT7PsamBKjoFc3boTcI/eo33rw3RmGuKto0/c8XjgBGy
/IhybKd99f/BhKs3tCPmmPVn4gX/UF8RaZG6P3XqfSsDnWjWyEVcoLEyJjJkzZCgc4gw9CuDifDV
ulQOnhxZfYYstlV8FdY/w2IszizAQdtp+LDkLbLFUrSEttgBAscUosCCVyixuyXTzk0/IazHuKPr
PAPk/rFKyJmlsyHG0tpZBCTi4YWtmpHJoOfQWsiRafBz+tlvy6AFzPapxlQUIyOy868Ab5s+fUfJ
FDMJz7aTVe+qWTvnAk1EXiRwR4XYzJ1oT2uHBYaThjenXJbyJKcz7NlnrYJDrNJtjfGIniG60cFq
2ZabChNykK9QtDECJtp4aYiHKF705KPPtxY7oWoFPXDyVkO3UhUCC/2ghR8KvUNmjGtUhOto+OwB
aZXjvh33WvGXatiBPB0QwKGMAMCcWzaBicRVzKmVEMzDTL+s9t74L8bfM7v8ivLXKk8xgrKg4+nG
9VwC7gsOTfftyOPccMf5sVHHqrib9LGSyxiGYdc8RXB8Id965LKOghARPzv4ebhtKqJE03XWnLX8
qDHwbjo4qyzbtIS32Hrz9OeewCvdRrlDJi5eyKp5DeOXIn5J+0tfQyhmAP+ZsjPp7H9N/1LjeAyQ
ZoOneXKrXyMmOeXFaVHv8L373Q70iFU8EvYyGOtgJmhFtInmghgt1VfQrWwGUh2xIrjIlg6C5Gx4
a+QpE6cQ4i9siTSGznpIs2+yC1X72hvwIdY1B7DD5tcZ6e7luJAZCTW9sW1qfrij8khxzNp9pkcn
cOxYRIbq5NKVT9b4CHu0MolOSeGIDft6DP7Gw6c5AZqLibJ+qQqGO9pkPzxRrRFfYOvLSLt7d7A8
WBgvyOXEx6LuBmMIFPQ0aoJVUh6uU2NXwlAjYpSMF2ZFXsxS4OSVdwkGOejIMfazTdsOu7kZCEhe
SJqTPb4N7kGRssY0aIHvq7PRaeNBChFuee6fbj187dGm1UpwqJtMC1o8eZXGOh84OqxZpYOQHd9i
h4RR6ETgo7jyxZ1k9E0R4K2McaL26ZvoNx19so/PfgoelfftgSpIqoWojr5a1xYu9pMsonWF9yAx
CdBwMW+mch9E5YbwEDprEoHjt7J+sfSt9Hed+Sr9HwpcBEJwGHCqzUc8ggHkGWgYYBIACn5xNGyw
KFdC7J6pu3AhhQRrLbRhhxDot1PtajTWINmeCMMlaILQ+2ddoYtd1Qqx3YH7bR121zL3cT648Cer
DawaAGtPONUsuY7GnQb6izNRpLzpxDZz+rBxnzajuXGbC7CBpdcg0TV9/9EbGrqz2SfwK9q/qL8E
0fAU96yNJBL7lo7px+dqdnN2sPF4y6PwHKG67jCN9aFidEawoffm+htruiGXa3ifg/0YbyN323nV
1ezGL1Aonzr4ssJVP1w9zxjyIOsFxb/OveqTvxgpdDN29QGvTOFd8DMJD4cSuwHfwfHKwhVQVvmM
1oZWprhxGfG9bUJicFrmiiUJdttowI7kbnR2CTo/z9JeueauiAEgpRsssaOo6FHiadcJCBOuoEcq
bVYk5C1gFSiIU+p7lEJmwHoTpLd76VkrzW7fso53Aseqp75l8GvaX5iiQp8f+aIA9mlkj6BM923P
uE5HYMHtRi6xgSL12+aS8ZG4CToSTye6zqvfTWRaje/fZMSOv5LEtEAALHpQVG3GkPhV77Nlip23
EF8dkjvuesG2hbC7pkP7HKHldTAWUI+n+o4G6zG09irN3gOkDDWpTFgY1jUA5MLdk/WF3/S5m26O
S52bAKUyvzCwtfYhoMIuc86Vetex0K4pO0b/RoyInMHnJIHN/seWmTKJN2KVmX/IlG3iDGIX7SPr
NHdfx39ELRiawVi5YgzZHNoOKmlmQHD13nqYNx6EZ5xlr0lY7qNI3YIG9Zv2JdJ7G+UrBbuwsM8G
I0xRfVSohfkc8AUj7CKyr9gB60JuJl3UeDrcAATqsbrWnEQ+NZ1paKepgOZFngO9tx2JddwdC+uu
6mfmSGF6iBl8MJ4PyKLsNlm/QY7mEHBikPyu3kPkDJg6SRZo7Z1ocanp9MHoy0GfrcqRsAuPeJBs
IpyUH686VPb7rEwYgFS0RFSSfwnFjBUwThMZb2g5f214TxZJjn77gDN30Yu/AbKrPneONe0SWVK5
jX5a2luLGzGhv+pnnFv5FbvvMYOWFP5tcIbmgtou19FInJKUbp2hjH5IJbbwbQUQES0KZLmtQsEC
73dH/Eg1faLd1My7V4nzaB2H8YqKyBDUdJGzg43CxOcM5TYNOStY3Wr7ziF8lLEmAjGYc8y2/Jiw
F7DLboKccqQOeDBKSMWuwUuA4IBE9Q3d1TJCbNWxAHuV7d0H1kbIsNYex/FDsMmIZytJcM9Rcdbt
tKzzlHP2tUdMHKOXMQlv1x1vbdf2NrW9dQS/nDINF69/npDcdR1nEkMwo7uwYTqU5t/okwxFUjCK
jZkTj6apMg6d9xuM1m3y5J7p6QpMNksciLnZRUteBTd3NdyAxwv3omPlKfGflOWHRoJZSuv+0hKU
6QzklDvQBBuCheV7yBjaaT7CgTsQ1ExZXouyfXJnichnWrBCK4aNCzDCQZPXGddG+8iq71m2pd9B
KFJCkmBHcC4JhtRnBa0/cUMrLeYoGyjyBGL6BukNQgGbUyKlRo+GS62twwLDiflRRih+sotVyqUL
GS4J/+z+2MXXsb1iold5vqx7KCYth+Fz5fqHIcGricqACKYAOytDtcVgRqT4Beth2mQw+QdaAl5r
sfVRObdhuVKdWlWkpKTjwHOVlQhtPvqRwqvErzqMXxnvtuiRPIQ8VMndwlLf8b+IEXHHCJYHB2XY
TEt4t9BTRwh/Fq3ntJhqGgKEDwP2njC+oGil/xuXFTgAFTD8QM6VKcxaNd5ymJX1rgDQDxp610/M
4DWYH+SojhbLAKBCESmHiDadVi5cXFxyFqU6XwOryFwrF561SwVRJcyQp4QQ++xQ/W+GveiCYKJN
mR8A5ENAYucBRxahD9XiVP/6xB21cyArWwmdPsiweloOzhTUoQKYFyS1wqPFKDF4gsG3sXDBc1vr
LBAMqj1zsJ5EbjDCuQLNXAg7Ze/KnpHF7OAhhLW/IgdBx4/Xo6xk49zDFmnCo7DuFQtQG4xyxqfa
VP8G9jyZsBeRVm8dYqI9HgTND85wcPcR8h2Ltqp1362aMtzIWAwgQ/O0hc3jDx+0PulEZsVetWt6
ezvkP0VM2KOEeedpqOjypcVkpfRuNcKwgIGz1DEMlMUmkNVayC+cy6vYIuuk/CvCDA1xsYQfuPCc
fyzVg5gAlVM3fCJeixDaxB9cnFZ0qHvgPXxY6Iq6lGFZ/Q/xka699QWaBi9AUz6uBhzylMX+afDo
ubbO9CqbGLuNT0z5KS3qRc6iAicKDwtbp0FsGqHQB+nMtjCgtG9DHuKn+nZCCGTwK4lBdT/09l7M
mR3bun/kwkBwPFz9Wa/bEiJKmptdYMbh2GUyppOr2LI1mlp2ZfrEiMqe48PwEw0mrxrq55Eyrf3r
zNMwglZb9d5VF0Q5suhuUu2pmqccNktppF4jwTgAw3fV3Jao4am2w2cTdpg3og/miJfPjuEQw4Ng
r8VLxpJJOWd68r3Qwtew/CnFKcvkxkfObpVsiHlKSqq39OB3aqNaC4LRBnDkJuV10TALjpp6S/k+
sp5Um/HiTyebeOACyR+0yhsjTkMRVtmjaW6CFZxB4tVgJqjpwGd2q2Ry0Hpn7fgcGdNz2b+4walu
kQdz/8/mnamlBpsH72PXrqcSVmIpuea7pTcPoGkJHc1e2wVZSq9ICo6VQDOVbGWxbo33wiDGgK1d
+6NFzbUNUBwQymi/keeTB9o2YRMAttFoT7ELfAqPDShOchxeeZf5JfPn2N02lLgZ8mYumHVY5ZuO
KkAO+8EnQ1A9yAM3RjZY9tfobvpijrJDXrgzWgpoxPO2Ko49QmKru8wZaMICdo7qNpBLHZ+WG95c
CtbWRTLzrTkEqOYB4DZO3w2hVWQZryt5aMrg3jbeuQrJtUmQ3fADEIryte/V2tPDIyLZ0PAvra+d
m8Y+emW/D3klDPKZOjSKGJvnfM94OyN0SD+y8Nu2a4d4gnLD3i2WR42bVeIYybndp/ysug9nuoUO
YV7I6jAd8Te93MIgjuA9567xjEuDp+LqmX9ZdWIUWUiuvGeV3rQSAouV9Aqpn38O3Ufvr21xVKC8
IrIvPApRsTKwt5HYmRQfjeOtquHIcntexPM7etjBY8FTXQLl2hbmwY5x+u7TKl4qqqaCYElABDlB
ZrxW8VsYnmMoJn77VUb33HiGs9QM15R2OMCOMdpnu2zX9XAWjIDLAs5NGK4NEa0FnbLrGN1z5ks8
NZ5RbhPd5OHQK7IXQEJi1ClXibJmz/YcsGMvbUHkdF0zMbBw/OpkWmD2qarHIEZGM4iYFCaQvKux
nPjryIN3Jg31JmX11zeQygcmG5Zf1Id0HgCZxcPy37XxrcF103wl+RtyvYm1hrIPYe5iXfnTzR99
kCvmPZsaddvAXEJDZOvZfwHT16Y/95aaNZRPGXkkHKGwhwzWQfBvKqR9c3/lfGL9Aab/1Gg/eXQ1
9buJeJ+lHrbrrybF8ihPUXnSgh39thVcy2E/8pW0Zs+lZpbZsrE594pDrLJzFWzH/gWGI8TtlWky
dWeDJ0jcxjdsazVmyNXQDEcR8tITst5YBWKOyjkl7jyQgslKKAOdd3c31bumPsfkX0SPnvXnxI5o
3o4mJZszWgdLDxDygKEBsgQySoY3A4dJh9OjyYIXMOI9WGH/1W7T10CAPHShP5QXjxKORZq1t6EI
DRsn2JCaAEJJwDhvb5WO2OrYd1TVwC2m5mQwi8v6VxF9oFDtFzBbl+EAPkLRDE1dCPqnXkSDxeU1
h3/h9nBdsrpBhBnTsQsBvvoikiu/dtmPOwtJPzLVlKKYSTdOEd3yWnz2PR9TDBGi+bCT8O702muq
PTTA4GWID8JnGk2cYEJmXI9MntHrNsBgJTmAvHZ4CoaPWP9qQvviCQ2D5S3i/XELoGyoOTsUYXVu
zgHLhBTBD6intuHJzlYuV5zegkZpmqXrbw0uTMvzmQ9YjM27d8YGiLvY2OOUndwMTBffCYexjlyX
YBTCEK7OfAqa59xc20ix1HgYp+/B+p2gSRQGl1SJA0wUeGTpMJiexb7H4oxGP/lumUn4xdphtRVQ
ok0I4omO9m4DBaJeXImp9lx9LWl2cl5c7dmL7oP4LHh0NBPXES/uYG1jBN/s8yibuhc/HLeWrW+H
VO4q0Kh9AA8Gqeh3mRJRjZoI4hlpwia4nJGY112Gxamst2zRyND6k+ZzG7VMi427anD6v6huOmhy
68mtpUhKGvtuaWasOSAc1MWtkTzbBTfNeW6RTEq694gS3hBos2+1JKkk3FAvoaGH4zWnF+gQ5Qr+
tfJSKQ+98tkZ2D4QhQrDgUTQWx3y6kGwmnJ7U0SvdX+XHfAO872COmIZSHbdtazfZ8nI2JGMjfEd
wRw2hpVXr2JUngBKswjrgG25H9w0+Dwo/pEkoDIas2jjCEVFSWWAYgpkpLfMtL3ngEN3Xlypb9Ci
vii07yZBaunDpa4hx2Dr2SGxyvKpj3eNtrOcS1Ni7mNQoGIdCVmxdgGbYQXUKMLIIUNNueo4N7xb
j6ZauQhBw2bjDu1HXlMW03yupxZpP7bGuHlzKBnpgJn9ILxci/arH94852NwyV/5sbDKjNcRrGwK
Xtq6OFb7Y1k0xuy6nbg6G+aN132SS6d9rflC07xsEdj5HJAJMIQ7NqxUW6NLJgWpHYwe6wJS0Izu
O1p0AR4KDoFDeTUnirfTuacBx2MShtPSUnvLeQYN3jNhcZEND3zNPrm61WfN1VxdkGwifhLZPlfk
wd+xnj004f/kWK/CyL9y+C6QYrJUaCk7vKRczXDdFn1BihAlSXqHxOcZG3Oe9BJVZfSYph+fqA7V
nksirb2tT8xvn73hH1Ton5T6dop7ArLD1u/o+2kpD2U7LXzv38jFD3/WrI9ZeaKNWM7OxR5ukiqZ
hwf23s2SFykp9nQjSFYS5UXNTlcvsfTnr045YLrlgmJfYZMC0o/BjehwqgHKmHA4hnbl8Oetzynn
gjIDuZ5IRxnIPWwkdvuaOVlrsV3Q0+TTxomaAjfHRGEypmQSHkTPJK/y8hR72KILfyg8xBAQquYx
JqRE4EagUsFAPU1i40pCF8A4yK3mbkUBxSLcOM2R5ggqJNEvqDOW7jysGmcsiXTEE5t/s/sEM/40
VPGHlYcHZk+OdmCjmRv2t14mw8oMtxJoBmJbGfQ2pi6Amqr68WXEQNw+Md1iF1GgbiQsWxs+enon
loZC+yaCYyfI/ghROiEmQxuYcS+simLVRhRfGDLjXc5gONjXyCtVWP2jT34b6JW9xn2ZOlrNydh5
XgEbQWdkHo/uMaXx6iW4Czxx9fhty+c6Jbamrt4ial9l6fuA6SeJZKfWPBPeLMFbFsU6C26GpQDn
UwkCb+qo96nhpUTXaF7K/DVysOv0qy6l+GZ3qlguwKGN/VWnvZjTNiHKMj2PGHmryF1oCQtg/dWv
Ol6k8tTHcGZfAv/sxEcC9Za1RCJ9ItBGMJsRR54FsNa4lKHKrDrnmEryqk7gooBjE9Y6MZ8fVqrd
w5CaOiASoObcnPUuIFHY5lyYjGApJixFTGLwFg5732KssuDWpdJP5n512lbqy6i0Xd3T4TnWfQIz
VOXrhK5/9BrqZKRRRhvOmbNPbY0R0eFNDghwQBfLp2jTyVEt8LElP5XNPL9rFll4ytyHj2IyvEUU
4AWTUz2DgZRsw+KemWcbFXgeHaR3kN1a8z1wGnS/7KDklUDlQdewjQYcZxoaiFd8sOse7oPRwdIq
XiN9l4fHnG/FNFeEy6yVdQ74cVvI8qqAIqdpFkF6izNmScaXcj9n3YjT/xbqR5/uIVJaAUddj5ib
4el3fgbrz9E49eeTODEYRkCEZ2nSMtvPjJ0D8xMHZKftG+5NLacO3hd6xqQwAi9wLZ2Lk94b9P+x
OpikPrVfug/9kq+Yj8/KBaVp1Ided1kqAX/G1xUEJ10/jUZxIaWAre4AV4Dzi/M8o5aPXz3yPSQq
PmZuurvoEQ/xZ4PS4BXa2oh/axyaDqneOWheNcebtLu0QptFVYFKtUr6L61P12HsHGRg0aEfhbhm
2A4ja0MO5+zvA52ACDPJrxoZZDmev0zMJuQviy2SizbH6mayHmvJaWU2gsyx+ATWCez8wPSS+xWO
g1euvHmHsq+oDzGsFtWtZa2Wo+gADWerT6+8qnybMkCR7u9o/pnJxenOIQ9OyspvQv3qOsg1MMb6
LdNGquzGeWbO81EV8hiF2rWxw2Ppdz9lwc+c+c+U6TsvAjEMSLrI2heRc7lUen4Mh3Fn+tpTq9vb
0EsIiKPQ8PmzuMy9MvHsl7glk+BcSdLfhANYiOirOon+5XS3WcfdFNYfGM+xinb13RHGcmjLXdug
5TayiT1K9K7mUQGRTFR60xNBBswuSm4SPKpsdUTFYCo9TvVzMHJ8kHURJu9snW92BL5JAnKd+o6B
fE7JonW/gO8XhDBgOJU4hPVeLRIJOdIAHUAeb2t7X7EAlqJcKnUdjga83gH0lHXDwnkls8KnwQVc
irDfCAZII26H+7UdwODgSuTm3CuR7AQ2CVbbbOjN6TNuUHSB8YgM86vKskOj1yi5xLeeT6+GPyx1
LkgnoWBttX0i3IPvOWvT516Hjbdx7IgbEhNvxsReo+5rLJohv9pqcfmlwuI0dF606MYUWsNs2GcR
N6K1F+ZQAENp/5ymOiD3eQlirUODHp4rtmoyo11D2I/FVqxrCGABTVGnl6epwnw+uWvVFczWSqyT
3ip2E2wfAC8lEZpJOjlPUmCeQoXule4/Pe4vkxm9mcr71jFvlc1wzpPhEAl07BZDlxifWw8xOes2
eVImqySvP5VfrbUxWDedftKBZAbompgyQSpEcAKdA9W8271rAeO1pnNWohIEovBC5IFFvnXuXksX
fITIGBV2GEm6xqCfk0g/zUx9xY3nLEM3fU0dxj/sWrdxVW38jFQSFeiIxRS+kCjNP9IAzouFpZSc
+ZumMKMWNcJ+O6ERnQifpss+CZk/FOb8LCK9VZe/TQWg1kspEWMYjez+u6i9mcRNDdSE4UjeZ8aU
CXetGoN9mf71of7o0bQ1tXfMx/iDcJuX2DDe9b7dCxhD4Rwh02ssHyWwMFOrr0Yd49qOIQs5frQt
6u6senvXt1y0bv3eTHLTddwxg8v4V+r6X2agNDXVxAgGwqIlZofKtR2dsx1nFzemnY/EozUbdxG5
uGgaeeUAuFiW8dHkDyKzdjoLwVa+AEvjdI4vU4ahk++S1dFBldHexa1ke2+K8bsIwcyzhSQ/zhAD
mjX/iWFJ00SngVlYGp1A8Dped1PNP1tINHuoQU1rp4U/iIOK+hx314m2xwqPFndgCMeDb4ZEcDdL
Tz6Ds8m2Th3uFi0zn6dYezdVtGLnlDErrTjfZweRG9svGgJxJ4O8FL5X3G4xLSxGOSt/L7S3kOhn
5xgHm3ZCYTPBQWJkns+REyfDFPs5LBCsKU974RooXBjhZsfAeozmi0CGYxZ/LbDAkiPZYwoMJInN
Tp2wXcLn4bO1S/86y1sTu2JERL1mzaquriE7PogW1VNYHQr3awr7vZoePMDcYyjoSQ/pRixK3d4U
YC7Mhic/hkRQvmXwG6qSr0bS42PWc7Z8CUl7rPdn1zpF9Ffi6CZnsmNTCJs1rUUUfasWaby3SVW6
H6eVAa0ngsRIVBGG3y79ipgC5cydc6wXhlP/dE21LBnXzUOssjQQkIH75SOmJMhPtFm7ePoc/e41
7DZhs65ZauXg3zAK1+Z2EOucB0u3NrFKT0XKu2dx4DBLoGEZzV2sx1CRbV49tR25rBvrWFpHNR1l
vraNV3+kgiW6u62wfSNKhA4LE9giH65RJ9XyHjy7w4pSl+cpEfPAn/DX8DvFoJVycvSz7rCq993Q
/WUYyGRjs68CHzguvUEePKwBfn4B6RanQDLQ9rGfATRQbJ1+V9hEVUYoNrKbMVxyeS2RSxBjsyQj
aeem705/LIJXZ15jnjqGIXLMzoZvkHRqL4z8xob+YDTyR8/irTMbLvzq2QWMUzFXdvi76Llry9iY
4SjNP82GjtEipMgrzV9Q727h+l5iMqQFGLxwek2Hz6LVfsEkFuI9mpbaXMfHh0YC9b1q7oHPLUlI
MaCkh/OMiL1Mf3vOT91FPl4sLbHLmXD3WQo1FA6GfRiKYB+Pv12mEwGLwLJ4IO8RkMQS/hRpXXxY
HKOgj1ZF/txTNFYkbOjHafxQRCEOh1Yti+rZD2CKQmxsOCRx9iHtIczjaAW7rllXgBli5iSUvezU
9ebkaLsSOj3ZNBYVWEz9Fjms9sYJqDBjLUP6/OzOUH29CVlBZ9IresC6u+HYOghVgvGZEqKPiClR
6zGA1mbuee7JYcpT+SSHtSJlZaK6rLNLzcXfF+dGvsvyamsAkxi00pB6nxYaiRQS8vQOrQSlAjY5
k4sxnZ5cc8+l/x9H59HUOhJG0V+kKuWwxdnGAduAYaMCHii0Ykut9OvnaBZvMVNTb8CWur9w77mR
XJHq7Gp89a9l+Ya9xGO1TVmBzBeqSfbGUci4LHyaHLREo1KLSmyqEnkqXCnklXCuAPccUI8kbXbX
HcQ3y9rgOZ+VF+zgxWHIg1Pg/7ZZCrIw+shbMrV8BsS3OIAJwhloGCsWQ+xo6QS7aOUxVmrsB961
xTg5lGLkWnmbkCQ0hEPlDLr235jsJun3oG5toLCbgtO9kO/BNNPxj0btHcYQIZov9Ke+yT69yD/2
EUONbHI+RMJCO6zfQ4/P0uQvSU0kj8rYTqYFSFfTEEiiR2cshXd7OWFFMotp3jHeHWGXdPrOgFoL
gWtLuHtkNmvCp76ARW9kSptnIXFLsmk3aMkZWdSlZw+WheyFTbYf6AXDKyBhVMEdO7KhoCY3st1Y
mPtaC/4ZoG/rpHqpWgL/OvPLxJVU6/JssjdJRvbdtf5XpEysynw9oKYOjOlohyPo5II9KD8zjnZd
UeYJRBeubp14f1jRFFvBQnaq4lUkon2eBeeGh2AgJghx2ELIfMKhV1xyPhPPdY+tME/IIdc6setN
P8I9bOmxm3NczlBsvTFnXbNJ8oP2k8KnwHLVEdpCWh1Hlo5mz4xf8qjdo9nYtW720TfgmVhgdQFP
W9IdYnz1kGLs90aihPYnRvD2LFVCqZe2yBboYG2LdCklHFwaWXCjteZ/0hbalV26vjMrKJ+xhXM4
cJAvNgjwcBjyx7cpw3p6dAski59SBbWuoT1HgMZQnLKHEeRMMSjQPSN+LsfuS5dRcHOooKc8UNjD
SrkIPB7CynlkKUD0ksZCMCuQMrq4plinAQPreJq3pIIw4z7K3rLQp41xURYm+HTTCUNi1AH06/d1
bn7EWYTkzSOQlD5n0WAN6unpCJah7k7ct5bAdUL/csYmXUwIAwTZHsf36CJj5PXtLOZIvs0clXSp
bcQ2YCBFR4ZgCjXVbFGKl0yYx2QIFsIjC69yBq6CaNuWW0ww4CPyIwkqPQCgrR1hEqDL6bGZG9Vz
YTTA7iQ4HuKdmAn64Hkk27FNFSN509OcRFAqtYXpSZALTDBXbTGgxHYSZ913dPCjhty/kJZETBha
TGijJkpPAQs9+ntMZ2nq2y/ONCHBs4dymZoVNbCjML9b2F9diUBTa4F39y2ow8kKY9QaTkFHZ3MM
QHtts42Z2MnFbeek1kzUF8dJjEOSprz8qgK8ICIf6ZGa47Gril2gqj0mFTk08dQIDsn8RvhRWm7F
5FunISn6i1FFRMSOQ7hO6sTbm26UHVmEd5uKueiC1VsMR5wSpyzHasv8wTowOGA8nLaK/BjEvgMi
Ksy/XU2SM69i/p2kNPVRHB2CQVCZuapauuOozaP58Vinub+QUWmCh+w8kJ+sLpeDywIIwWh0siA3
z7FGmH1ilvPRSIkd26l6lhP7gpI0043VuowSUJUx9LdypPMRg/bcLFkxT8igCi8+CA3CLRdDRlhO
V65Tq/efBRy0HVCEbjU5gCHdmvdPnzQLEU4ZXl137tZTw2dGEMSPopas96CJXSwNXVDexXPlq34b
P3WOsmtgzNYtv32G6SbojG5tWBF7/cIGgjWT0Ii0SbaJ1qDDiSRRSaYOSV9OvFKyAu7SElot+Wjh
hBn5MQ9Ft1UEgx61KMi2QSI1QDiUu1UDXjIcrJTKhk2q7dfdB7LSZOVMcfLwupahacle3/Iy+wlu
2NwIZ2QcxiY2JR0f4GowfR9ZEEzNyh7YPaoJOLKsBMb5ILqLSfN2foSWkFHl+EaZxCtRTBiaYlxM
fc+IKpo6ejhiVBkXtc6RVh1xNlHFG0fXy1NqqGQedWLCmLMn9LhSO7J2gSoUxaymFMbWz4iHszpw
Q5XRjM8tJoeVn+Dw0siJQ4OqwE1YHcF0OSJDzaCSVJMmt7wp7dJt8F7B5KEjTXryABTZYYGOGgeU
W7Jvcr+61j4tTKSYUIK3wjs1B0STbDuxfWddwSdbLoVwK/pTLPbcvuMpNPSrMa/BR9Of4UpIOaOM
wpkChwkoKPprL6boWbSIf8qWp0LWIbtFVcTb1g55wvN6IAHelmtZV/DC8hrB0DARoxaSfLKdBOKF
rJ2RACUphrWGXdQm8YexH4M/dDTFSdMKfzUi7uaEn1A4F4CdQnPSz5WKyP4tLVaQ0uz6X82IKQon
E3VQLpMDCc6jpXakHRG5mLPHL/V/hfuPDBKu6w+dgbgESR9bzjauPzm2WaVgWy6hy+rRyUd4B6eQ
QMJvljCF9jtBsy9QWsnR77YESE7bOIEaDTC8dAz0ORyvtO5SO2S4kWHKdICtIyAOk/6QkHRQ0M2K
MojmNa2jiHAOlVcJx9FrzFNSOSxe73YLSsmb0JS4m3Daj4O+tJrXEmm5g62qHvllYb/NKEZLhrAT
Gc7ikYyMftvmEfR8nCYsf9zKfDXifwWOdA/m4rsRwVplFc3FveTdBVmwN1yUZ/jBUXKvkT2X1Byo
dRbSo0Bu363+fRA/xfDXmL/QzBeOxUcBTNO0bzluR8TZoDBmE336rKp9NOCy+DPESe+PTVmhVqZX
cblUpo1OSLOLvWyC5TNg7e8Vq9dvVZEQtdXEs86EtSEXoMSh06LwcXeN4hUfSybN64xjvKrTFaKL
FWFBWb0eAB5GLXtskMO9juarYz1Hla3AeY7Jtx4Q5fxSav/QxeXlPXcfengNMnZ94l0Gb/lwiuJz
X314RGfC2h2TV9YLKr2P4SOuXsY5RKa71aRU+tPJw+GR9XCDMR146Jc4qp+0nFyoJNHWPSETAf2d
zsw6/R7L8Dm3PqfhI3J+Yu40Rc2rzwfSz6wwqiXQijnZzItupeAndTL2ziG6LxI2ptCdU3CXrmOu
eay2cQMjmG+7p21u0DDjhtYymIlWjpWM0MbmT0HodLV057vjeoZOMme6DI79Dl+ADIn5zNSf8ua3
QDqRqmJl25cxRpvh3QgnkYiKmKsaCVT/6Te3mXALSHbJU5/u6abw+nw4PAmWY+B8WGtVRoKqjzKm
feGMw29LUFlkbqD6EhUO6QJSZgYeR8UIFOlFNMZUxYvV1ruWQLBUf/WnY2r+uOnZtz50l+yKZ+F8
ds1LYRqvU8W4l+A/rQr4vMR2vuPoTQg2QqzErUh1sWudb00JlhNcG3Wx8/N/3hRjFp/to3KTZH9j
ji6L6LK2je59eamtCUUHvC9EGLORhfU6ZASnArJVt/2Kxcii5XN1uQig+CaF1DZcBvAiI1GijGq3
U16jkT521gEzHhEFTwQl5vhPVnmhCHA3okME0MF3WVilMH19OBWdPyyrBumTwFrSEjNclBrVDuYP
rdd3nMnPWTxT1Jqo2TTspvs5n0aZK71nK9Pp6cHUj6V9CRkBjkBY2cLGtrNMnParGbHQknXkPwVA
jxyHbYiNknvEMMZOOrxDHQUpbLd7owJNALUNU0k21oAdUPTtQZHquBAchfWGPAXGQEiYAcqL9sNj
OWkNHBR9it4ALWBCpWQRLBNyvfgscS0uUi/KHsLDuRiP5ueY9n9Ni7tQC2xSQVzY/SZpR35B4mF0
xj5KnTbKge0iShbGeGSksllhYtk1wC16o/+yGhKqGoSqjpuu4XP6az+31W8ZqV8GTfhTy3ZjBITn
aIH+U43OZcTQuMjC+NkwA4YmNtwYpT+CPvgaLXc7MLew2PpGHo2Hjr3JLj5S+ifddf9Zwb9A/Q3a
OQYfrjUkJk6wMGwg2mgGSw/WPl95jll7APickfCUYFpS2FvHWSROt8DEvzUuejYsjAA0nreojAv5
hynfXsRNn+Dg0sAX5IXzbeQTwIfmK4ILVpEIzlWd8NuzHZvxPCneHAsgTt/fRBW/1ZEGSZQ2swwo
e8WxrIcXDxWv1P8nvnEmNy7RfHZVLI1Ow0ATO+F6SM1/LsOEId73lXkt56FRa3CohsHFKQDT9luD
sMketZd/NbyAYZE8YbMqzbXQELui4UGNuEtLbILiLnNoAqG+KzL/pzOIyK2ZxAJjssrlYIAwydND
FtfhKiTkeF0MSHHH2EMyhHhAKPxl/US4goRi37wPI7rhAueuchn5wdVfFcmULqIUgje+V/50IJ9Z
8xZ0zj71jmN9FvnXZO0F5xpXq4gvbbElrqhOL9RvZN8kG5BTX00XwZeS+UdmZNaKLdubUAC8HOTq
07ryZbcsozs3MNEVLZe33dxj/vpV48flKo5Ka+kxV4eaMLWhfigNErUc9Y/39s33WI8hImFlhJsS
A7kokF5blr9sAO7W9l/IAgFID4clcq8WYf0wxUhQJ+JZ2a+K6bnQ350SAr/O+BryBss77dNBNKoi
KOyS1AJzrM9BiRE58y6J2njOytcAiq9aq0I4POvu/op8k7HGqq6dXKfdNhsxVuTkZfWLCN6LZ7y6
OpaVFgk5cy+mtT8ZcZxzbztgS+va/EnVz3261cBEmLGNhhWNvoyOdc9lSV8GyOXee992M66SvDnD
1AGmWSJ5Tb4lwJLEzs9VZLz3gdYuHUAjttvGS2VVH6OHKw1D4c1pFb1n9TnVX+48QCxn8/BfPEZL
lb2VLGUKJp0e71UT/igL7Xs+LX3S5r2CURQmFqYWU8qaBKuk9JxdSdBGT3KI3yYo3bAtKUTJUZw8
d+1xYBiNPRhDSxcCVOj7rcdebairaBNUAUNmYa+U8TXx/NeSHe5YYEcLSYqGHwveDtltnW4mXCLS
pDPjkg4pojClWGSiEvCCt/oHUCK3Zw0oCQGLKO7hZF/1IhSrkC89lT8mAr6xDMDU5T+R/5rDmpyH
xs6/IQVBOnNVwXpo8TJkyKbjfXD6PX0YiIqnWDF8qx1sVkOLMSEgsV3R+NQ9Y7tk4BHyG36xXD5b
2ovN6V+SCeaL+jj59LFBKN4HY5ZIOPExzdLDhC/ObCT8ZWTYKgkOVc1lczclZ7ZfkULLEQ9oTEvn
394lyha5lemnN5dQhS7haMaUoDMJY0wIJkhxw+vwqzU83grVA4bgpwn4TG3fRgPzlu+UiLE8MiUw
L7LHHrslkuWFpTNO1A5kEmfM0iSbcw8xc1xgkdfZJSodKQBSHEJJQuQVBf9NUV8HFe2JUyfylPPe
Me9ef1H6pmTx4SEstb5dj0j2C9tYFjLjAKkKDhVRju85E42KqAhgp3twaM02ht9BOYKqwgjmKmXk
LM3AV7UW+fVO8eMMW0O/oxpfhMMWQ5LR78PpxdQfJa8K+NppD3FA1g9X7RO84bY4Ih+BFHg1rX0m
2Q+iEHARVFaJon+hE6s+He3m5JfOusfNGQljU2yriLc9/mEYu0hQPCpO5CBpF4myr40nLswfDvhb
EwJ8w4Ol+pORWtdiJDm4oNUz3StE40DGn12ZfPbN+NYxbov717iyP4w8mCkvHrRIM3Hf+yGdKwmx
crF3xxTtEuaXglJP9vFthPfSlSZSs5bXQt5Yt1P+qPe8oSdEcYwXnYUxdJlEaNtcnB0cHxFdHkCp
ot9yQTUSJUruvZQ9sTHgzgdmkaO8k7WH4L7AqlY9g9GNIbQ7J1udSn9nmoex3AnrzY62hLHPEuzI
vA+oRcpdJDiQN20AWBX97Zac21EyMd50cuMUz41AWryaxk3ILtPe5bjNWh9bi34lt3mri+jYOs63
lRt4Enu8PzV2aKroA2wfblstXrPLg5EHKENH8hMEnX42ijpaSR9dlF1tU7JGXC6+lTv9TOmIrIG/
yMcRszbIuoATxoTNhrUWYcqECIW6qjaPZgjynLEQw+88AHJQCS6MNDf+dIADQqJc4wUV+Uc67Yhl
TJRzU9qrdN5qv3pRcXkfS1Zi7P+Vh/pB9gaoT/dJ4elgj0qk+dFt9zkEwqjgeSpd1lxRfIud5p+F
uIrWYKXbLcp3DFXkcbJzMb6KIcVmOJxT91zJE7HjqO+4HJH7Gto2s0eait9e/REajl6WSQ+qZVIR
9YluVqzMgg8aBswDpmaEwzlZ18iJrIgFAbbUOR9SRwnXbA3+DbR2Sj7w75jlOVlACTJ7t3j/QkEC
YyToodH12E59Y+uwLMCXdKS0D+6F6OseQjre9oskvDT1yHAoewRVKjvqsnv4of4uQafC8mWXVRnF
R2Hme3toMOpCRiOp+hbmiFf5XxVW+yYSeZGztqKybt04I0iLdejXOTkUbPkjGG7AsOJop4fZ1RLy
XTESnQqOzF686FnxWvnpb+V4B4LIuEFa/dfrrZdQkqxn+ckFv/DZQHjr9V3+SprRyiQZ0xWMfKh8
J8NE+nTtnRcbKezIequtDwBrlbowP3+VwlyMlDwpxsG+Hxeoj6h1AEU2q6bLY8ab+yHhHl/rrF4n
Y2LyBZ06uI7sQZPEXnvGxhipq0QvgIaFgKWD37YTV4LBAnLNnDjYahMFHMUvE4HdQLEYg39OPXvb
NOpeyB9cMNsGF6N107kUChcy0Cw9x3JkoBKoJvPEa/PUlb+TvRkixHTyysgxSpJ1oR9rHgLoX2P8
T6fm9iaaJjK1VPEPjjrGtl3jwKEHq8NzQAD7tmPN1LMKUSZMg0PhNCuyVHgT05MJRUajeLTVzbRo
pzUtJ+YzM1k9yXjAvpsLtCGnIOUsjyYqGmOrgl2YP4OPn1A1oNAffdq4vEHQFoNfmpbCOCDrXaTF
RP1WG0R+M3QKok9gFYumJ+yi1l9t+D+YIRdtjDwgwuHvd96fZRt/QhRbhqm3BqEHAY00Q0LTntPJ
eSQdk2hkeCP/lTMiUMsIMy1RXh1FJ4aFQJwAGnu0yd9IH3VhvGh5WFzK9rcnVS23GFcUZKrGyfQS
uceqOg4Q7jEKIiEFU93w1LKyZd/Qqxa32D2aUTXVx2SszP7NwOYesXmp+CPhbbf4A40SGzslrYbg
I5ntSJhV4+HFBVsx4y/UqiEDGv8orONu4KM6tXOhCUgW2l8MDEhLxlVtF7DgXvj/1PF0UcM+9zYK
b8pUkuC8C7BDtwZ8ku44qlNv3ZAt0CwRqHzLu0+zf1SZv1LcHBVXf1DjS6rP3P2uS+MHR/QvSVk3
howmnwXhkss687ek14XUvm3PJmo2cI64V6383cegUmtXN4IePmdqQWhjwk6ESd/fTRwPuBsAwOdr
DV5y21JwJvA6i2eioJTDmCzZ8Oua1D9kS2vyUDtshN5M/aqsv95CV1dvgXiqnvMLnfK8BTTti2es
9ewzafYkkDryJxhSzGJQUfJ7ML60LCN1VCCGe5AGPGrAeeiQ9WtXK/PJafhnRdPVxt6pBk8vnbnX
+qeJUzPvv4G81NRPofkmkOxFdfhcJO1WKYc9Asxtf4VdeksAVlN+MBO/lsO9afcYPEJKMqt+1UNw
jegm9JfGQbEAOrR6VWLPEEZOx4QPj8sJVuRRRcQ2Q331ztI7iWxAML7vcfMX06y7jdaWjekBL2pQ
Q2jhtlL13UYaqD8msTUCiL4fsthYwYfTfUSYtDlFSDYyEm8dItKnoqd1rLbEa116WAGeZLDoeMbB
xxoc9jetenFgomUFEr5YUEpzrJK6VFF2TkCB+DH5uj+yzlrpROexxJE/WYHCdcOTwUIDUdoUHfEQ
4YzRnZ9x3CTpFeAKAT06gUIsYjmEF9LfWdS4mmDRUpbnCbVPH6pNx8PZmjsuAfZpSLEJg6chisqT
McwxUPpSWpgonPc4NvdTjSlnOtchs5HZLgP+oXDoQA+6i6IaBhrTU7kJIO+xkFxZBgXZ2SHkRDQZ
ai2Me4qgBcCB01F3JQjkx0h2gWc2EO6dc2w0bKXEm06ggry36VswfvrMfJpyl3VfXtw/c+rvKxRz
Vo85j93x+Olp1ZIcL0oO0vCIlZIehqSR7E09M+50eade0zGMYJIy86XVkzcFd22avrzpvZKMwoLv
ucpoh3RRU6OiInWwOqlpJrZXfG3ec2+99dkN5sdcjzcNa6xZ4s1Ish3RoE7c9lSTTuudXLaTlQZ2
YfARKaREiKSaBUiZ9jMLV3X8SvpXi5pIAu2iTWQpQuhpyF2NuVQrdlTLkI3Wjk4kBY2HUSCFeG6d
ZxyC2hStx+jsJ9sgvksH1xtrjy4LNg1NndUD9nazH7dEyWV7zxpEG79AgDqRm+LpL4KWlVUcqYvW
rZycb1Ez+6zMPRikE8IvyAWvQr5VMUZ+h9UNzEFMKcK4QEp78lk9iWED8tWigzZYJxZs2FOinTim
k0Nu2uA+wCo50Eu75M9l8Oj3/rs5VWBJ7e5mxjqTOgy78zZGmEfiidYKm3uEDTh/hNUeFTHUi0dZ
HnstQ8PgTOdpnPO5C3kefAayXUCBWaYNsLgeBUNjzHGiEbsDRlAg5JY5vrU0j34MF35f8WEkqJRA
8TCJG5bx/I0n8MSLvyR8d+yObq2+dJRzSfDRiOZTdrxpMgaLmC1Kqz4ZjQc3LYDK4M/7oIJxvH22
+/EWiqNHnHyrIvAIKz0HwQ4vui+MrTeQQOJyRQ82wRCMk0NyumnkDiFnbooHOkj6jQYGtMz8pypm
JY9OvCPWr3yKFO3gjtEjbjmz2Rg4gUXx5RBxIPN1zrNJRl8b/BV0eXb5RxP/VHNrhQTMC+tF6m91
uyJkqqqvTnBm+rwamOLpI65bAu6GBNQPqhUj+YzTt2g4qWaPfHxr1tmyrDYpRVoKaYVubrrqyXel
vyVg7jz2wQyhzeG3C1hUPPr6jc64Lm4hes5hLm7e0ZOl3HcRw1xPp2au/VXtmSsvQakSnCMKgBLr
pUk5noh3HetaWH645gd3a9z8xHq96Ch55yAZc27BGd6N4xHeO2K15lJ5xMfG1yhj5ZwpGHvoe64m
17jwUS+zAocdzBE12Lip1fhUd/Gz5+Ykeu989Qjw65r1a5NWPitT7eoQ6hlCPWvGdhnzQE2rIQ4e
hPrNEhBkgIX7U1YO7jzcm6kiBxZMVcskIs6+s0FPsJTIg8YEoXEuaX6qphOvNsv7adVn3yNxxPV4
xDNKMUAr693Cmm4aKXfY6RvBldKY7pPmvhg5u1XtIx4Azmo/OsxyggR5DG4JRWcn33IcDkNY3dsA
CmGEXXa4JcGfaJk1ODgqi7+uR4AKichjn8UmjWmi9qDxYzvaJvdk4se0TiXIsiRioCyNLeJKIC+E
nvlPWmksXNKf1cdI362JX+l8Km854JweAV2SOFkY9oUlKMkSHFdIjauEJcyQLasBC7T9Q5b5NkLp
DJ+HsXe9Eto/Z7ZIjdhuJ+vQ0HohSbTAeHUjzW5xnlgO2xDoyB+3/Zw8XxpR7pI5hLyT7qpIScaS
mz79NDws80fM5ku/fkmyj8B5MYzbqH9T/gzlQXY3jckx/l02P7+OQkk1vhioc2CPnAR7rPKvoQuU
ercwOjpz9bDsS1QTCeeZB7OFWRQQCwJrC7D7rlHjJWH9MGl09Zsk2HQe+GLKt6UrHzla4nYEdGe+
RcUd0bTunorwGaOCX34V8jHGr477VyPTK+MHEA9wSjqhztRLjs8efMKgtIxle4qLf0bOpAwGVX3P
0KX03RfOcOwpKNDMALwdQgiFqg7qHU+H7QNbjlpekYOBrwMH0XJWzGScv0XrUu5e42pv44cEijDQ
jgMEIuA7fmi+ufSIUcH7XNofg/cwfeCQFrwj76mbDHz13bFU4yku1TfiZgwGMADQ+/jeNYmJ6pTd
IRUKVQ6xBSA1PZZ9XYspi3alGoYFLPjFhI7QrylH7rLfaS60ZLva54n7lbGzMzlZqFcwRRyhw8QO
uMuzlifHGDOsBV4mtlDg4dPRyZXUG5Qhv1r8q2iCSe1LufG4yn3zr6P8sM0NhjMP1k+AcYakuzai
lkbeHfigoUS/MV2MbJQdqD4WlcOAlnod0eSQf+vuhOyIeGC7XChWBQMTEseR20KRNeucizh6UWAr
RpabTnqzcNhYPuGr428Sekvu005kl8hBZ/Dbd6dSXm2gobNoIc2+qWqIp0EQznRzSn5qdE6+RK21
MPhmSkwRA6NfWHAxbxc9eeg+ouDuAyos44Pmf/XBa6qOHutCGgWGfsBt5XjLxn1p7CQyDR1/bIgX
MQ3fbefIO4htzI+2oIM2FrvfJkMlihLbxvYiKvcYp3xFJEi5oMwhw8Z8AV1aHjL7tx0ePX71DHFM
wvfVW69Zv58IPfNZXyJVUq7EO8B+xDvGAYggg5OdnkZ7DxgaC/zsnY+O8c2NCHJhNQ3Cd63wPWql
T+OJEg3psuCZxP2x6a1llO2n+J9glh1XJ/DuA/oKHUc6W7ZlPfgro8WX0nyFrL7qbLokAwvEXnwK
IIc+L+bkOru61Y/hCJGgIjIcV+V4aWh27DXhpgBTZ2RWZuwT9NoTBKmMyJHIV8+6Qx45yIo4BQUI
VKaaulVNq9qUA4KlejmCZ6m5lbr8Ymb9LsJqUmtbDwCuYD4QDg5vODcFd1rTDGvDX0Zs7su5a3QJ
j0JjF5W3tgNyJDBrdMtYgJGGWmNHgNDyAvzTrOr/s1S68SON2+bXJVAGvWXGtsS70E7kyUeDX95D
4pyUFEDI7wkK2tUeEE2J3rgikrHcOZKGhg1eDfA26OjM6CICdEiYXMJyO+kIiFHk5ayhiuCpaR8t
muygbr9yuQ1Ta9GW4i3yyAzR/CWYOKxnCFMZmpdfHdJ/tTHIb6oIla4AcwwAgodVTkhCmVyxrNK+
zdwYxigYZLl3Ue4sC/FIMxOzG+8F9tCKkqIttXUMvBgzj5/wiEr9kMwZkhgGTDI0m+RgMdH0+XzT
0bvX+r8S1bpW4z8MN6xAKu85wbjY2auuB39HmoKlsEJukxrNmgu/94TG4wnY5Mj0RM++suECESEM
13l+SuWWnb7mEWNsLPKGft/+v3ednKPhYktri53V2JuYfWkbkEZAiZMw/xRfmv9TM4XFN9KCwrZm
tpJ+YhiCtqnOekAcpIB9+qBSrZmHdy+6uwlZo2LI7SB0aamdAy07JfEG3XWfnXNW3fmQsdUxZjUn
G5tdjBkb0OuT6/kw/cSaFhsi0HeUfAjOtpDRB9SUTQyL2KcJziLS5qhN+4Tg5Xn83hIFK+u1Ofxz
ERp0kFHRoo4jVStqNPqVFG8owJdF2jHnG1ir+PxLLqxlh8EnmHlJcGNgn7fizYWsY1xHHpEmqL6n
9rMBJ++1Gf7PTSG+a7kHXvhiVI+afWDevKn8X0W8B0hVh595cjWwZGSaKAImfrpuftJI8wxjsjv0
cZ26SKTqDkd1guvuhKI1Iv5FqFmt0uw04ewKPV/j9bjhOroaCkuIdxXkKjnITGJHx8lK6s9sj8vP
rjwm9WnCEi76HKTEFnPyIiF3ye69jRTvmnbGrnroBhbSzptbg2Gguqt57lMG9K2fsHOjKexxoc2p
Gg0vIjxtLuijbW18461qzgHH1XAOGBLk/rcfT08yGUDDXgIzXBvEqxgU0oG11iQx0P4SK15icLz3
XPOcAzUWlpLjqcx+/OReN4i3LiMei3i6F2mz89l1NBOhdrQ5OSr32uLs/x50FHXw33N+Lb37bZhO
D+o8pt26IaGY1QmpRt7ODL6MADqwTowKAS8As2L12sHfhzNTCxv0886p/wlsGAG/XsYON0fL0WSv
QX3MB1QxSP855yf7W7NnHNxr0yNexgh68mIctu11gvZqxH/C+rNYy3RUoJXBEPLXqX6rZBfTYSdc
8sBSSNXAzEr6Ut08t+ahAjKdFt8ux25MxJn7FxRftVO+wKN1/Lvdv8JtanDMA5If9y7r0TY99Ryy
0Us0XcfIXElI+drW6rYWfngvyjcWxaflP6XykmPpa9kQOuIEIZGJB7Jtb2u3+OfMj8o8yKE7NIyz
IiiZHioE5jPqJPtjyABZVV8NiQggDaX7oYC3Vh5xfVs0p0ZHPswmiv+p/tvjFuu16yRfas9ejlkL
H1CCQ/jUYgpsC9R7bZ2aAWzMAHCZOgbyIkIy9K1Jva4TsRMZmjdYmQxvjXuXn6Hf1+hMc8WjEt/S
5rsCm28wy0XF+dRR5ZooYckd/kkZy855UloC0b3/dnnbbEYr9joIETTuY/HTEDU+psQjwoVH3Heo
og61+gBhPdr1DGSZX++y6maDrA19lOP4DWow/1AVKuSRrYdho+uWJqgEN1zZGe/Y8CQnib1h0QhS
XLdIQghj1CIkiOiO2AZjjEnvwoC5tbXCc4ZXD+8rW4Se8nKOiI8+wmA1ZhiMEM7pxgI5hLDuaRM8
acYm0JcMYHjKYFuAJrAVLHiGhyVPa76TzUMfv/OBNfvKGS9RvjWGB/eubm1RUPcjZrSnuoFnAPuj
8WgElfeE+JXol0z5y8St/uUIFZ8oJCTsKNvAqo+FoCJ8a1f5u3ZkaJRNtJDtFhVxb4w7m5FUyBDe
QzCXaS4qAP07Rhyqe99W1j5pJsgnIvwEw+QyXFXZyWdwEt9qS4L+c/SNNnJzxDiMHmOxHYtfEMvC
wbZ/zSkzguGcNBs7eRcKBdVRBqSsvXSwGEbCFqv+zate58KlINiBinMotjoZV2w4Nl0sWHXHMIpc
3DIsfXwL63Km64QW9QtdUZvzw4VhtZx5zbxIsIg0NE9t/B7ba8p/2cJsQkY/T8c8yBlYXoN+oaS/
IscXkQkZZ5Qq/bwXInZhR1Hcj8ugXqgWYiR0TIJkdYAQ8ZQuHfVsdStLfwZWJmNk+R3Aix362ieF
p9vxh00krg5ZgsHzaEKcDokXOXkvhshXTLhSdod1/mtO2Gyv2thc5iWkKDDHOiPbUQ9i+H3sf5yo
hp73EoYX4b41wXVKLfob+jT9ywS6mU/Fc9gwL6vQfUeRt3T9T4217IyjmLRPwgCXfYw7nKEQoxIk
9HAuTmn9aRMAMMz9MmHjLhkQmWWTEihoi2cuPd9+WoEAqqgrMr7Jbuk0D1jeZzkg9WKkGp+djrm1
vRI0q5A4kU1i0xX+RrNouxiiRyzp5X+knddu61q2pl+lUNeHaIbJ1OjTF5blICdJdL4h7GWbOWc+
fX9cB+iSaUHCWruwUQWUNzg185hj/CFAZAzzXclPlibOO7mJSAWKv7bqTG8o88FkMlpIDMloX1Wi
h8TyK4sAbF73ZkQe9Aw8wZ2Nya+QSy75hISHTepuwmppdw17sQV8LUgNR0rNpLyo7a9E3o4WaQsy
aOQqToFJk8y0Ea7Grm8xiTDIas9DNdpSOLlwh24V9OiuimtDva8xJxyq/rUcVynFQEsBz3BtB+QE
N2N+56rKeZ1568GG1JvoSwkyebU1knvXvVC0VepuAkFPgTqa73n7kkUPMmQW1X4pk5VXvRfKU91l
q7J8NZGHhH+gkoC27c+QxUpIZnpwNYeTobBBjbzB81sRMJLx48WaFMU6JA2MKYtUPtS24/dOpUBr
sGXE0zihjIRn4XqUvEVFmr9UPfihxkJ2X8qIbBJyNAkHbokOSCzBFu185TzK1KvaqG+QDAU13/Hj
gQUnsHQadEn77gnYwiV6bbfGSA5S1y606XBAKRsjcBf7yjamroI+N2Ui5gWS/UmsXTfZnUe9T+WR
WhOWeQggtDA3gTxRBoP9cDJxRjUqcOqmHJ/l9FmxF3i2G4gcQ18Frz/2T32/SXlFBr4j7E1TEwbp
oD+yvFq0JLQGEu1ddK6M60h7U0c8zLDQA7sK+LUjvm/b6ixojVUFhaTmQDb76qptdVwb82fLvmrK
DQJ91Ayb4tKWKvzK3kMLJdJ17L/J3rserDNwwf4ZaIYc4+PoF/J9OB0UypvvXYdU1xTGQHT4a4wL
VAQQBY8w3smDNUpGkzJ640Fh64NbAsvR8kCVP1OLhXmqnPTVUzZif4OIqfkW9hut/6KKn2NEKeRg
ETGUMNCvVH2DTAsZ6bKVFpmJaW+SUoX/NarvIMhPRIrVhH7q6VeJeRdCN22GK6ARlCuk4VwLL/L8
opOvBvnXFKG7gmwdYMpUPas8RLQrVJwI2iBZRmSS9U0Q/vKl/jwqqOFgvOw9as3G8G7D5KwgHWgC
fzTkt2Kkwh4+Fdiv1qBaMu06CC/0pMH38b4gWzNUTiXBo6EsFxovIXFerOFk8qBNtZHpwV6eGt4L
2PbTjoR1B98BQSC0k4qFEqHGN+DC0HRnWUNcapcrz60WlXXbVuKu7J51cefLw0JOhjOKMM9lc6OW
N51pOxKLHU2shrofyWaigXOI4DgmJCo6RMCdQxcfYWLMIHrJpLVqwEkfAW9dpgq6eGC5dBWlz2Yt
yU+wyALxNNqos1wVSJgFl7F375no9/3Kc0qTrwITzAhYQyY7VfMwLT4LSLlRX2j1NkJPvFqCi7F5
69VY4oKk4Ae1JwIuRogGFdFKg/hOCTBP8sQpoAhOrDjfJuq1yos39bitL4viXlF+yS0PYnIBMHCi
dTw+NTqv+Ox1yCmlPfkpbn8WVHQU2s3LKX8GHwrizX3N/RWQNI1IPUeNY0Ki7dRlze4pebFoHipm
oPYSOMS1o9v1UiXeGP3byQxRHjco+vJSJYmeTAjGEc3HvHswEwOA+nhmRiTLzg1Z8DPWdkgJL/ml
RRca7vYWtKIO61N/1RJhRvcFgqlD+hHVN7r6qCbPenHb+XjpPPjdgC7YA6cvrwH8492Kk4icnPfa
IX8boO6C86lAajZhGcPT6q40BJKo4UAYQq25B80fYi91WverQH4tqzsJLJQLws1QvgRp9rhcK/5d
FN0RhkveJQLorYoY5wYlIRT084BwiuImft+6ehE1zzJ3o5/eJPUzl7MCxnkEw/hWjU6AvkAdDOvC
ujP0NTrukc8ZwYpPVjIJWgONUi94i80AUUzvrFWxm7KdUr9TOWTi6t31P3LtOZbPc+W9IhehaYhQ
szVUIG08HcwOa61nV/ow5K2s8YyKrkJ5Sn+dxIUz2ps8uxq6L28qukIGDdUHyV9FuHxVOm8LhK7g
fsY4iyKJmjiUZwnOQNMaHrh4tALJmtXduKCGhgULToqXBcJvcK8VCiQqOeCs/CwF2Q/UIFZhtrZq
MmVOm2wH+TFGMLOQPuXyQQ2JxaeMq0s4qnx1YmMUZxyShb+JyvdI/Whk43JAJbnM4d+W1ybi0/2H
GXNwTG6/Mmk9iLX5XYIziWFvPepvcfeRF9flMHFTL3IQhAN45NwOwZ5WoJnS8wKx/gKwEsmY+wn3
omkUn3uzOIFDcxp7AnutGBkI7VYl+LWj4C4YCMw8xbux23iNocsy88FlB4DHBmmJL8uqmQ7zOrvS
B/UiNQBXj935GBDip5w4dj2cxpbjuS/N4K1qMoxSuGriZzmJKP1usSyd6Hed5wDVByWDxO0KFkfa
gEyUPoL4wR0vE6Sj644aO1ICONr9jhW2PbThrD31zI2bQ/o+i+ps0QGz729yCc+gG6zjcKgi99IA
iTxrxw3gRwANiKkAFiHNmEjesgX/Pg7YOcAWBG51NsjXcbHxrWtvPM/0cyD7WYeObgRIWoY7EgMF
NlMfBudKN190yOb2oC+sekALBDUCDuP4Zui4eOBxf4z2ZyHdxfaDr9/mCiaH4b1G3j0Be6GDX5Vx
/GtUDxbNrR9vTRtUTnGmKfKlNKxbQmePLBDoOqEqZ610LTUNPw4BfxLrdf5QKq9+eplBxpuMVbrz
AlTqUGJf5nEXwTen+owrdkRBpyFOux0LSptfCcUCjQddS0pb9heTckItV9CvvwrCA53flVIOk+14
2Yk3H54yx4yJC2nfXkrjqxQ8oNeAKWB3mgEZ0YBke+sQXXYNQCYCZV7yWuQ6MHanz3WADF95/dhr
rznFFhhmEaRDrb9poy+p2RYFwmnnY3stYdxGbtvwXo3mJkWxqbjS+7sueDOJE+WLviCgIMHQXOm8
yCbVnQol4W5EHGSljHctoDzfjk/tBv2MAAEDTqB0NZnHCFIm7nDlpaTe0UcU0aWnGysDFkM7IEiK
qD6AUpgPaQ/p1jopyMKm12jcjf5r4K1zjmqhXguq0i3QerJIJ0FBRntSYl7FYH6ahBpRRtXTJqu9
BY9lTQDLmn+umv6sQ0pJyHj5nI2Vzt1wMypfvXVWoeUGjJz0wMrAzsaNKedv7BAPcKcYAXgEICXu
bIHn9LuWv+nurR+eh2gKdN61SzQKFkqED3F+L7V3YOr5DKc4usUDMpmcor8CYSwbjvAIT11pIsqs
ZZdnyrLuXtzh0vev/PxslG56nJ/A4SIL/VGBx1ESlAUR9QmhWFVbCe1/Md4o0aPt35ompwZEignq
ZZRb3730xmti/M6DjnzKAzjKwZ426McjG0MeHdDVKF20HTlTrVh65ktPClZCnin/ldd3PuJZ8vjY
NzdSfqe4QF4Ji7KNkYMwuFYtJ+UmzAZAD9J1VGD94W8nZSmJ5DsU17y/d/V7xbsgdtU0+LswWqX6
xVfv2aO1/mskOZ67NsZltzLQ40T/pMYgqJiSrS1xmvNDIKFrZHr8YFhpcAxNdGq7c2F+MFRTZDQh
pXCekbF/C3yA5EjSdRaabGh7TCd989KFbwaGTjjt+dvO+JSAmkTuS55hshY9DtQiZQBMOlw8Dcp8
j5BUDJcanRL9l2y9l0i2Rq+laLeBeCuwtbeQBIlQBzC+ZPk+9vyXqlIXsc99GTm28gQ28FxgXVoj
xIse7qvbXfckdnXYUdQI+uzMIHwlP3kSo+NlgttWrkvtRbBMlfJViPoj8vW114hTnRwKZB9ECV5s
42xEdaCyUZHEXVOSQwynZNgf3YIgctWgyK7Y24bRa6bSpPsx2dhJ8kPPc9worlSSwknpXUyeORC1
XPM678j+4XbcryLzyuh/lVA2mpGCPw7Vg2VfkDclVlvZ1bM1fCrqBpghsOtFBefCA4ZSVk6sIxv/
LDfnPniBkkdMAPZFoJeZps9Wh/IuTOQoA7SJenyEaZJqLkftXsPC2au/yCOWrN0MLf0cGnzxKXiB
AjhAJB03g3TCtr4Ld+N28bIlEco79bTy7FMDura2bG3U04xl0t+lXf/eI9CtBe+RCSWAXJ2XYIoS
nUj4etnhrc7bT5GuQJ+TFeI5EYzXYT+5d2SXbi6R/Xp2JxMu/VVLVrGioRVGLkTj8TPISw+8fy59
ok6tcGJTa8lbUjsu/kTwDYp0QeVVR56sQn4z128HlRh80kJErif6yglSG/zxIi6xsY/Bim50sB1o
EPjhRvFXGpCPmuyy5d/3k38HHKhGIUtKyEw+wETBPu8AUBOUo4aImBVlDl7vFLmpjMtNspRGlafi
c5IYr3Zh3JaIlNSwRwBmnAosK3zKEFRL4ugtrixE+m+kalWZr7F7Gxkk7qXVwDAnQNmmEnxfLnRo
ZYP/4kNgLSgs2ZTua5Rtzem9JiGvrLz2prtqgd2UvDlHdJobX38a2+csvRo8JwhvJOnSph6QGSBB
FWAGXUea/lWg6FX75ZnR35naJYIFDevEqJ5VfW2VjmlNCOVNktencg7Nr4O6e5V3NnQVpykdEax0
ABr5VThgC87Jse3VB7s69yWMJZcCndOJE2jnF4YpY4t7iw1EgP0xeig1+VBo3/pDa132GSIggLIQ
Um64q/JiA/vWJ2lTDR+99ab1j1l4ocFNLdoEVsFLgH5cV22HjmDew8t7JcKNVd7IeDRbKyampQbj
WcgN8J7B9sdFsljw0FZheaDlPWm8TOdPTP4ubO8RxIttyq9OPe0dn4JZuc3lW6KioX2QgzuLTiS8
cyRMr8WkKpF/hQbT4cHDtKpFz8NPRnuwtCi812d6fl1RKPJgWb2U/ptf3zXuxk4iLgYMl7kpk9Tx
240SwCGwH9LgqkJYEjk7Rawa92rULxQDGxMKAO6bKN4t7Qs9CHbyS6Cc56K56SmoRNBLdeHk2L90
OWVVMjLur8mwosw+q/5TQXwS3yTbfPSBKabluBgAgNvegxZfZ+0jIbw5vjTJRhbPEje/rzkKHl5j
i/1xh9Ku+uWxzYd8Y3MOTcyMPkKp3sSCBeiuBqFSDOaFDC8oiz9USro9tTZ/q7rviXAsb5101/Cp
OaKQOvGcXLkWNhU9QTkvuCThwNt5euUEKZWLrR5+2PatrqNE1gNfvRIofmnRjZGsCBMVlDPaF4Fj
UK8Xp5p6ZXuoMn92Ifd4e18bsAOvC1BPMnkJ38N0sn8X7bNHFa6qb+uachjWo6V8YRSAtIE5SaW8
lI1NAPsdqWgOJRBlD7FC+iFaqO6TqkzGoxTNWupSFM9iEPle6WShdEqtQbjojoJlrdyXxHTheeE7
cqOQvDf5jtWAb9wqMurf+squL1kzKSJQDar4CMORXX8IzUc7TiE4oJfSu6cYqkkhgls5OjrZ24Tb
zakFWOOHXlFtRmWRjQmvp6rhlibIsjBXFdI1oDrMJznwF+WAOOEESqZ4RdHKDTd5qiLc4rjDVxI+
WRSrfMBV+UZK38MBnYLrsr3x3E3sYjd5ahEPRLhPrSqLYx6dD4uJTaOpJDu5KEAJe7f7tRFtleGu
M19L5VqRf7XAsTOCb5F8DBhp6oxg+qxivQXhzH3MkIX0gIqXOb8YxIGO/ifYZM1vwZbWgLZ/VYa/
8IFB1QhK5W25CL2e/127knUmI/Obd1Cr4PLzlxLMqPpicmH09kopf1k1M0VZUfto6is7esv6j7Kq
7uJuE+ofUfEUu+8qOfv6sjY3mkeEQ7jc6NfBpDRmS2TPoZY1j1K7/i3PbiBltZT1swCVZBF+9qyT
zIcoohC9XumAAEZIRPmHXd3l/sbDFOn3STNtj5faRDV/ANVM8SIDQAaBySrVS1d7RzTx2iwvuu5D
Iyxp4HQoxXMqn2nxVtIx3bGoy29lkh8luri9SnDVIxHUUtBQAHwB7ehytpnH6zj/auHPRrkgR3+X
5usSmjDa2Fw4z7K9hSi4kJX71HS8sgYy82ETg+uKI8NBleKlS89tyEtw1eqGScDE1UfuBz0MpJwQ
FMfKQ+vyMyOZhFBYf4amXNeg2SCYLYcwPjUUhB1s4hxMxwhSCkLdqAKzbH96zUq3P7QKySEgcxYE
ldKRc8T0Rgtfg2A56utcJMsKDLnOc72xXurhFa0E4ByXEngQIwBflp7l8U1YTxWfEz9Y5xZFtlvN
/WzFRRo8lPDXx5UF/Bfvirq+Dds7mzoh/+5/2Z3Xh5pljk6XtrcN7ycvTiELgFttow8xAEaE8GIr
7cl/KV6ajEbAvwr1qHVJs2Yb+Pb//tf/+r//51f/v73PbJ3Fg5el/0qbZJ0FaV3997+Nf/8r/5//
9/Ljv/9tqVTXLF2xVFUXmmICjubvv962QerxLyv/hcCtmWqo429IFwvxNIhTEAYuCY7DzYh9zWiW
JRTVFCb/+d6M5NvqUAd2tpGYx+w0ff3Tz+uaqtmqrglL01V51gsrIp+cgyPZ4PKGBY5Mrtu8P9zE
z4GiCR1BS1tTDV3I9vcelB550xAJ5Q0S8YP1GNVLgzM00L3l4Xamkfg+IXQC+rHKUGnA92cjVYL+
Rz3LTlEbXufSL5GDDU7gv3wZfnqkqX1d2m3KmnWpd7UAR5d0M4AK9b5sJDdsglMTh+nDfdrXkKWZ
Cgx0jf/SptWxs8hEA/ekCPp0o4glAug1D2oDCP6RNTb93NnICdk02emybRu2rX1vpVHyctADKd3g
/UlI2gfL6nlADUO9KLqPwx1Spm8damvWIw93aJY5bUH7WsYAG5pxY2mPg3sRmp89SfgeGX9Q9L64
GlTiCqCNh3/B1MCPH2ABkAZIqKiKPA35zpB6Lv55TZZkm2Rlygg2XBz+/J4ZE/LO52er0NbyqtSG
KNvI+XVQwJA9lzwEfNeHW9GPdGK2AC3bUiyro5WCkhsay4L75e2fNTHbtnWbqEka0ISKleIrLG1O
8MMt7BkqzCRZ3giRovdhzFqI+6LxCx0P8vc4e/X7Vz+CYHmkDUX9OVK6qqsmRwOntSVmjYSePkBi
ZatGb+bJZ0spwVxb8Qo9QMSmoaX2w8K3Hw93bM/s7Lapy9+XWFcBKWkiK93kPpwO6ynK7aU7ekdW
2rFWZkd35Ne4Noecd2b75FPhKFHF7/rhyNmw51SdRk8Ttm0LW9ZnKy0dTRHVOvtVtR+r5HRESBvn
wkaHUzi+Hx42ZfrWbGvqHHS2obMobC6L7+NW+x1iDj090s4iUCyLewP9gvjF5SRvCShM91bFznl0
35DKoEAfD3dhfwmMODo7/EN+jKypyqY8Xe6aok//fP8dRQubd/RsdQshvK2eS/VBtaSPw238OIZm
bUx/3zmG6rhAkpDLHWHhTWqvv/7Z12cj2ZayLfshXy+VetlFpxKIv8Mt/Ni8s98//X3n95euoTS9
TAumgiUDjyWePVfRkd2rTmv424qYWlEs1sJ0UhvabPW1SuEZYRVjgWG5n3XhnyGPdKG62Ey26Is2
3S/sKCj8VhsBTN0YtKUSNme8FB3b75AIj5HHQNIiNM6HzEb8NeIdqK1cNzw/PBg/J9NQDH6pbnGJ
2qo9O/SjzO0VWYZJ0dhPhvEQrv7Z52ejAEGxjjok0B14Cwbh9JEtvufXqwQXiqzJRLP270nYmcoi
CnLN73Xk9saLpj8P+yNLZf/3USoStimzq2ejQ17Ua11JcbeA1yhBWH/x81XDMLlKBEVtS/2+EtW0
UHJTrsxtWd2U+Ehf/fHgE1EKYVisRQLL2VZCfi/0FIQYt2hQUKPv/3xuVX2KRnRhCI6+2f2k5Jme
h1JMTY60h8pO+uOTwFB1S7U0RWicZ9rs+5ovqj6WTGkbgJrxsvtCuvnz8dlpQMwuu74xlCEtLWkL
wjv0ztPsyDtrGt/vR4ChGoqJMrNikihXZqun91RT0YAjOeT9BxSUJmjqXyxQw9QNmYuOQ9+aFvDO
BsjlPBzDvJK2lfdh36j4zxweop9npSFkzWBtEsqr8vyRpUt1LQ3okWKDezpgzUpNb7yw1T9fqN9a
me0DBRBiXWpa4ASYtwwLYLeHe7FnG3/7/uxW5MEcZ1XL9+vysg4ucUz4Z9+fzQK/nLAZHVVneISz
YBVHzug9k8D9YVu2LIRNiD4Ll9RSlmRt1GJHBlV7El9Rzk1OD/dgWoqzpcrxr/HMFaqm0sz3dVQV
ZTxQNaOJBlym9eBOpc4r0BTUVQ63tGdTsB8E+8KUFZuw7HtLSdDkphk2lZNYtzw8IxAm9t3hJn4E
Y6bxrYnZBV9kPrqrdlE5RWeSPoKci0btUNwonW0+oRAZrqUuoLzpJkIc6d2+pi1ZsRRVkDTQ5dmW
j9osiiMlrJ1m4JGIuVlGIYNclD5Ago54JYM99ynF6WRRD3d6zwzavEZkUiGKIawfEahp+GWUqqVD
STVigRilfBvmenOuNRrpVD3Dta2ItT8/Qr+1Ohvq1EfCUkhK6ZwV/XMkPR/u056Fz9eFIItgyyR7
ZvtWL3rAIrVGn5THBB3Iqr3MqDbHweYv2jFhsRD1kez5/fLfOUXNypazrqdYNAYPjb0USrso9M9G
ko6sjn1rn9QbocQUbRnzXQY/yPSqQi8dq9PAcn521N4S/cjq33PY2bqOELXFbra1edpNQf22gGdc
OokJByAIbobSvDw8Xvv6oRvCJOoy2cnz8SrToB+tsCydTulrQIlWuEWiDMKhHftHmtq3rE1VpTtE
04osZmefJ4dgMLWsdjIlf5JUC2/LSXnStc6IZqkmHcuPKfuGzyRoJ6j8fdrOTkINx+taQJt1RG6l
IFi6C9/AKv4LZMmZ56oXvio9B6m6AWECEXqVoXCJ1/QZ6s3bPx/knR+izKKTuuhKPx75ITVcMqPF
oQDgevF0uJF959VuI7Ph1WwbgQ6S8Y6Pfdb4qJvnfrxhlF3EEoh5Dze2b9nwHmeT2TyLFDE7+sdK
dltj6lHaP5X1xsXZWs+uD7exd/p22pgfSLIna5mf1o6FR8Mkaln24DEPt/F76Ge3JU8CAxF1i3wZ
V9n3O8w2bbkT+m9s7Xp0ryZQGapIdvGiaOmFcKF1TJ4Tx5qdVt6hVqe53Dml3M5TXG8cK0cxXWj8
l6l4dLuVLx416p0GSk2YvB/JOO5tUtdMmbNRN7R5OqEv+gIDXZ8Zg5WoK8hhuuuYUkzL9RlKn6K4
F9FfHF/mTpPTBO/00o5rRPMtmgzs0qmQR2uxJD08f3vXoUFCSDYtloo12+J+BkxTyt3K0XgVGTeo
cuEzdbiJn8k7YhAiHIsFIgsLqtz3brhWKkUBR4lTQ93LwC6G9sao1mqDyoy5KNQP5K4MOzqHCpz4
Rxrftwd2g5DZPvMSyR4LjT0w9KcyaJHiyPo/9v3ZHrNCgB2e4PsgaZEpF82fPyzt3d8/W+jC75Cd
t/h+BuoqApJrd0fClukXzrcSMRovGnLpFpqh32dHGWBPJ0BCnFJszfoJgqZtbQLl4/Ai+DlOpizz
NoNNS2RtzlNAYc31PISCDXsmae1prHanhxv4uZCnBmxdoXY+3Y6ziR5NT3h90dJA/1S75ypED5RY
/qKNKX+lClxpLTF1cmc/ii7uI9X3KmqX50UEaRva2ZFT5uds0A1eyMR4JqqG83vB9nq3FRJNZNjj
ANOhiI0/SXRkzvfOxk4rs1WbqL1WNkhjO4l4DrU7EGyHB2rPrUA3bOq48v8M1Ww25LqMeqK7yonw
WC8cjC991m6Sn/fgWtEftpR0id3W4Vanj35fyTyjCItMC01625qfZRRSklFVrcoZUC6TALkAAana
IxN0pBF7FooordZjQWVWjp/fjToF+dNK2R7ux89AZOoH7uwkrGSLvNL3ZeZiYdu3IXs+IE1fL3W0
f/A5CKHFnQb5kfNlf3f+09bsfJF7y4/LMmH3Y7iDjDBK79aRnfkzbP3endkB09YusgEFtA5T67Db
oTBowmHoCLImTxOQE4dH7+c9/a05YzZBYZpltZhOzAFomNQvlQFncR9cVXyFyl6v3JTh++EW9+3Z
nfkyZoFj6BY9/yGWA4PRRneAVIR9XjdHhvHITBnq91XR4l82mjqtVNK6D1+88NrFpudwT461Mbup
81oNGvQ8CIEJ4exTmJEQcA83se/o2R2s6e87Z2hvFLpVQLp2LHGG31mlHhmmY9+furjz/bLp69Gt
CrrQPwl9YUrrv/j9Ez5BlQ1e4fPJzjKRyXHHhkGyFr4RygQff9GAKkyyW1Qb5HkVQgp9Te4KjaRQ
+OSfhfnjX3xe44DkrjQJ22dTXPZy2LSdUjnYDqF2rW7/2edn0yvUUbPGns/LqrQkvdgkZ4cb2Hs4
6hzjisVF+eMRHLiqNrSKC5hVqRcCGHoWIth/3ekfXV8uJ7jr4fb2nl5T8t3m6a3+eKiJKosGJfMr
dDUxqPGox0EWrD7leLzAFmGZ6N354Qb3nl82fTN18CI/IvIIh8w8NETptLF+OQhs6/C4T4c7zVz5
UHVwdm2j9Mim2XuCUbUgpTq9BdTZpjGbwPUal4RZF5WA0KwT0d6myYulXx7u277NOZUAya7qlKjm
a3tMRt1EGJhsZIncLHR9Wen/+NFLzGEC5+K9QbV7XgbTQxPCq6sRMNsJ3swQq0LjKNRmbz92GlG/
HzK5kNpawlHDiZgOA8XwwY+PrLs9r6bvHZlvVLNwmzI0a6dI1757DygKFCCcJpCKI1I52bnhXtRI
q8QwSILkSIC4bxGqHEEKJSeqcvMQhJywrohKqR2Y+RC3z3SYAkgcnUrjR2/oeMqCk0NR8s9XByA8
VbZ0IQgdZ6tQqzIl0qqkcUionaxdCDL/7PvTLti5GvwucEUl+L6p+YsYhc0e2OfhJvZdoGDWeCAQ
+1o/sqdpWoZVglSa4+JtO4Yeagfagn/xyD7at181nQfIVMq0ebx974k8VJYeSik9MdQTz4BVt1DV
ExQ0jnRnz+HHGUS1xeSyU+x5zqPtetzJfLl3MpHD1upgrF520NHFbXEsEN2zpZTfD0OSwhin2dOK
3JkcKey7ME/qwTG8D1Rl07fDE7NnxBTgL6pucG2QvpnvptAYWt03ewc7egQQx+SyHs/xkDzcirJn
/mmGfIdqgoeSZfV7L6IxbrArG3vHQES1nJggSNB5D2GOjyuyx9EmA+Vbt2IBUu8kR4wtw3omEvCf
hHP4p+ztsBBTappQxZwXdDMhI0wKU9hpkvNsXCIU5rqr8PVwI3snbaeR+TqMRKt0cggjD62hhwzJ
5cPf3zucO9+fDWfQUjXSvXRAVOcSA3mYilp85Lo9Nk6zhTFg46C3WkIXwl8Tfv5a0hcBok2HO3Js
oKa/76zusJeGsTCYDb+6QNIzqDaHv3+sF7OjU9S94mF8ykA1K/DFbnsz2tf2XzywFW1nOqZfsdML
TF40nHGiwQn0K8OXFjoMHo3r53Bf9o8V25Q4Qbd/ZHIyFay37GeDU1mnKEqqwdk/+/6sF+ATFPwM
WVQKZQvtIoyPvBD2L9r//P7pUN0ZJTdGdMBUysFB2NVVznR4fe2RLuxtghtYM0h0ACifTbdmeUns
N9iAGHAY8iXcMkNZ/sUo7TQxG6VCK1HrT7zBScpbihNjsf1n35+Nkl9qEaJIdMFuFmZ7yq47/P19
QwQaVTOAjGpcxLPvyz1lubZGq0g3tqH8a4CfE4ZHsBrTN2YJJwXKAMZPNncjoKjvM13ahld6YS47
Ifo4kup4MHjV4iIYVz5SK4f7s29X6BN3QBCn06PZOaVUaOtkmFs4SndVyfizos91uAVlOq3n3QGB
BYSJmp+pqbMruJTHPvN4lTieyM4H9niC03DQpZeNJV9olXlrhiPsKftJ0ZEDQSf/cPt7XnaghxU4
BrLJxp+Hf1i/1F4BXMGxqwnQbYUr1VvFkzgaTmRH+rpvNE1DnigfBAM/MKpJ0A0jaVbVaQQujAAR
8Xk/3Jtp7ueDudvCbG1UY926uUkLXXeKUs1Z/+Ulf7HEqZ1TIWLxsdRnS6IbJn5MJuAMJacQ2VK8
EY+hk/eNk8UrlLIX1SGewd9XuOm6oh91f3QyFRnIaJLmO9KJvS2wnCkwQ68254tOCqXcH5NsdJBq
PPGRjfo4PA/7zgHQJzopA+IgevG9BwPWcLWQiSuLxsQK/S7qNeTZjly/+zqx28j0950jP8D3Fj51
PjgjBFXtRFX/4jDe/f5sGup4wCgNXRBH886x44UafXiQ9i3W3e/PFms8qK4eplxZbpycNygQJf6j
rm5GHIMPN7R/oMBvUQbk/TLH0Gmq6xZd1A5OFI5LDy0bS//44xZIywEDVBRqWT/TJ74w+krrOlIM
yWXi91vTc49cXT/ZL6YJPEkIDaoN2JL5rkgSX4t1rejIYWL+WlAAP8F5ATFMUSRnY4kMsNZioWlK
qMXZtYEJKKfqUymq4KLqB1SG8Sduj5xoe6bw22+aTaGCgKBl5vwmv7xQrbUVInKa3ZZo9h8e332l
nW8NzS7WoJeSQlbKztGSFD7xRg4fsBuCQYydxKsxbE3UOlHK+JtWTRAG4DoJC+eXg66Qbi0jr3Ui
DZolwgR2vsj7c8xH8RC0F3J6jydNqeVH2t1zeqiU+0g3QhWk+dnpIdkx/oeW2TiK/RZS8y8nSKB+
5OLbE0ZA3pvQjAaBBPHE99Oj6iMX9kLaAu26llLsn4bPaFhL8Uqpjz3o9+w/EI3yBGTlcuJt/72p
MK7GRlea1umQTke2YPzzgwp8LNeRBfjuZ/6jySLfioa+c0KoRqUZ3Ja5dyT3sW9KdBYAkQI5lh9h
gqwNSVaIAleD5DRhQ4mtojmHV9uxJmZ7qSyDyPQamujtk0BGJn9lHssUHGtitou0UEW5caQJDbP0
4KqvTpRja3ffXFNxZ0mR1NWoJHyfa4xZs8GmFUecd/op5lOHB+nI5+eYLF8101zW+Hz3aInbOvrz
VxTJmv//638HqztXqjDqpHcbPq/Xy1C6Ss0FfoWHe7DvyNxtQv0+QHLmtdA/mQPvsaxxvTxBiBqX
vsONHBum2eYexzq1K7/sHXwyOiSax/DznzUw/YCdgQoUH83oaT9Mepvvcfr1F5+f8O5gNsDyzg8n
v86FVWXs6Ek/B7nO0P2L3Ag17v+0MOuAKgpPrlDxdAJscS+1aHm4A/tOVyCgvCl40XA2zXJUyGPL
rmdzX+XFc5MvetAn3picwn1Pgj9Ph9GT/zQ1W1DJoOJ+7lc0NRYLGSGlY8WvfU801YA+DsPHhKg0
T/wqo+72WjE0jpxdJQgiKM8i/6hNHLwQWBXGqu6vhPKeiT8vB0zRDqcu3HLQb7OjpNAS349FUDhu
iZ01shPSU5n4p9MJ6eMh6SEbqB9pcs+0kbnk8LLA9GjqHFdoDGHNH3CUURLkrTCo82+kEjFrfKIi
44+p0zyrdxuboSAKS3O9RLNyR/CCtyykN7NzgOtVu/FQmTV6bXF4Te45eb61NxvPmHCm8QM3d9w0
fsbHobNtJJPKU8gfx1Koe84f8kMTCt4UTN68Xh1UdmH3soIzj3oyfGRHbsq9Hdn5+mzFU4Wr3Fbl
67p5h1RGr98M5qUSnR8ermk4Zm/pb32YnaFVZ6ei1GgFA9YuQlk4eJK/VLyWG/trkJqF0atH4r5j
ozY7k/T/R9qX9ciNw1r/IgPeZFuvrrW3dLqWdJIXYzJJvFvyvvz676jvd2/KKqOEyszTAI2YJYqk
KIo8pxq83BkgkbfAidqWmsIAVN8X6cFF0NbquswnTLwByg7QnaDtUvz+hfTC9jC+gn4+5EiWPAEB
VnaQ8BgBOxLvW1wCMO6xSn/c3pSlJWBUD8mxLgZYLKnPJms6NwbGHz9mz8D9JMNfaOjy81LY1t0E
k0Rjzo/AReu6r5jEVqho8fcTjAXgmQaTFY4w7YstaHvdsDXNYsfR/kTrz0HlKAQsRTAPI4FIY1Da
wI13LqAYa6sjGR7VY8aehhjUskCaTAnwWmpvY/JeUYxcckXRNkBdTCDCz8XPuVgPis5F00SYdei8
g8aCVc6ydasfXcX7+oJlETT1AekJbVaYEJEsN4s1HvK6KI/xb8Ap1gDaVahtYR2Y1kbcd2w0QCD2
z9eRFkbGW0BgHhm4pIA0VT1Wg7tOgOfZD6lCZws2MJMl/n6hM1zSW+J5eXmsrF+Bpq29Ilrf7SUz
CZK6moZOQ4gx8WOjbfkYgBRS1Qq/YGYzCZId573HAMyCNaQVKhAgmAAkabVDx73rvN9ey9LWo1Yq
pmlwKpvyyE7taYCMC8LySIajBy6QANhMu9siFmrAgJn5PxEy5sKgdWWf2DgYq/qhqUE7op0z2vqY
nF4l5Wdiqg7iRQPAhRh3fMdDMUc6iHXWOenkmojz1noydlbzN9v/5/tyt2jcmAhhFb6feeCbWQPR
7ba+Fp3l4vtSjIm6uDKc0ObHqBFvTSYYGoEt3inuYiop5txNwqhjfRhbkAIakejBNtegcQocRRlE
JUV2fGBAg/gDa4Hjv2mJi8c/d9PY1TrgieLmp9h2Kv5+4fd4ji3/R208AnY16KwUh5dqKZLXx5pT
28yCwiZAmXYbrXwE29ek8kfVKsSvuFhFEASNXuqQ4oa7HKB5XGG8qlVIJ0rLWlMvQiQpbQECuDQA
EdGg9RTEFWCwwEifvb1tzIuR7MKYpSy8qvnkdDnWkwKRTX82Me2ubzGhmliKKLMw2IZHkwtJktuD
wgyNkTnccky0x2wg35pJ3zRuCZIpL8B7auO99W2x87RpU5r6PsPKS409gxzdXHWR++32um/rGU2f
831MGIq3SQE9s3wTAcq9fk6/NaqC023lGnLlfSrzWM9SeFfQGsba7sCkR3RL23kx0I1bSoB8isFg
haKXLRR3KxvgCxhmED/qwkKNyAGxdYlLXFBtU7bVVD3RS/dhbOQfAZLJhJFhpnrhIEuMjTcXoGRm
bZ30EJiMNgVRC3nsBXZzRLeTUe1K6p3+Zuf+iJfsaNLTaRwJjivWPrvgLs2Bo4f+49UEsoPbkpa3
7/8kyV3tRWT1DqkgaQJDVPTE9M9FtGfhk3KgafGQ/6NR+b5I3aBq2w4a7cw1IA5qwEqaiui4eMhf
iJCOE8zWeG3Icds2beYP9HfWf431F5s/R5w8NZHiWFFpTjpWdAy72LkGaVHUn3OtWelRCojq8KFO
AaOsK6GWFDbviL9f2Hxoeg3POlFLoM9W/ckEJ/FtU1AJkA6XVtd71xDqA1EN8Im98rUjtcJxVY4l
345AajjGlk2QGIE1SweAJ+X/mvzMon8ysgNCDEB3PwXFpx5ETrdXtxwM/xi6FDLcOuzASA/7q41d
3Wx14OoGm7RVHDWLVk7QOgn0OFTs5M4NLbM4yOsnbBKIa+I33C5WinUI15dqFniX/yNBWocXEBMc
4jhiSPVA2z2IZQk/pdq2jMCT+zTWinLZolFciJMCodVVtHXcHmenA7xfv7t/zlG0GfxZjhTpeJaC
ut6Bwsp0996ozgmFsuRaAtoxUn00oKwIR5PjV5/j8BfAwF32HALP92/8589SLClnBjdKZ1hiKcQE
KDJAwqO32yasMC5Lim9lhtZppx35UctAPnkk+isYIW6LUGy33NWQZt0QJS0UJnB8D10yKHS0vATb
AqKBh6FuuduIm3kyjBTZggXCTevMdTA3/lUcA+zq/8oQa7wIlGRgFLR8Ikmu9mPyuSf7v9HRn+9L
cbIz8rotGL4/ki2JH3LVqKZKRyKSXfz+GvOGSACgI6N+S7VHq/1dJLHiqFTJkKKIS/Fc4aVCR+Gm
D/c9ur3vB94Snu0iCKKFCP3CkrVOxpAxykVt3y7Abl2icKSq3y6v4o8I6QgG7wftEw+FA64fmu5r
C/oJ8Mrd3m2VDMmaCteIejdHglSHXx220pyn9H5AwbmmxE+42HCzLZK0QOPBsarqtR09BrW3cuhf
BY8/upKsaiwLwGd9FFkoSJc2PbgTeoVzLwYPB2RVtoH/rqZw8p5rA25AiOVlChJzd+W0CrSvJQk2
uurw3oAen6shnMHNGW+TASEWJADDDrQitzdbmL18uF5+X7JZ2PNoYdwbx3fyKwOFVNwdgBhO6n/r
LlBEkaV85FKUZLulbZlD7HX8iLGXovCDdAtejbx6/28LkqzXnEB5abQ4vk3tvRx3SY4W7i1YlsA6
cVuQajmSDXcl68weoOFHUlc/DG4/lmW1zQzwKw2A0L8taynPv1SdZMqu25KcNVgUAatzugrSx2nY
mKDX0z97pkKWal1SoDSAuD5MHdZlmOsxRscy6BlfUtVwmdDOLbuTsqyi1WtrzGB3GMZy+doCu5qj
iPjLCwF6s5jJBjiSlGgZpT7Q1EPEbzryiQ36yfB6UFBUoGBPVAhdCllydZK1QTgYIhOqHsAVZPkg
9xn/osJuY4To/y+HSsmWVoyTmQOa+ujlO6P5BL7j2za2HGn+fF+KBGgFYmWb4Psh7kJ6+Q+YdhUb
opIgBYBpaIY2iSDBPVqTb3z7b79fcvwW8xbofUCumGOgD/zOqkROtcWSv7d5mIZOCHNq9b3WfnHS
zxX/EUcKoJplv/izC+JXXJyMJHLaxHR07AL7nKdf9PigdZv/pijJwePRddGgCtcbxm0Ilq3j7c8v
lgQvDVVybS8bzNINxDaDq6pM4nWYfonQ11jwJy3/bIPzF03Gvuf+sIfHznyJ6C8KcoPbP0JlapLv
sxrQFm4If2zRVdGEoHBUrPK2NaAnbL5PIeetFYqbiQnmSXsPDrEhejWSL/9lGWhNn0sJkIZNLIcU
C1c4QcarOP1vqwlzF/PvG07cZxXH5ccE0XQHPnTFE+fi9y3LctHC6HqOXAKzyrrTtbLCXZonr6i7
fTeTevsXKroQIS2BxYY5OhaOq7r63LRfBCfmfxMgRa1qqPFMDC0dK6Py3QbGqmrJVWlJ/P3C5yev
6ZtuwBLA8C6YUlQtEou2ClQxnaKXG6PQUuTqjASNUEByQQPQCqScmbMztA2YYv5GT3+kiF9xsQpT
88AnXcPl7CxfM8EG6qreGFULkSIX7Yq4iwIoKgRPTh2ebDCldi6IVL/cXspiEEbKAJBshCI0FM+X
UuRl1ZvcQk3A+UqQFHfAK21aXWFYt6Wgd2IuhaV6FgcTQr1OUa3xp+C9UlX1Fy3r/xZyNSSQu12Q
oV8QeeO/U+43v26rSfV1yfUCV/OGYcS1vQkPpZ+kihCr+rzseFpll2aBXdDcXWEB5Vyh/0VrulCO
5HZBY5kVOHFQ/XV23pZ9e7NUL0WqHRZ/v3CJkHd56Yg3a5KtxuQTnnqZ6hxaVhJgulyAKZuGXO/T
xwZvuwSLwLN1CoQL1QvD8mkOH/CojV50RPH5GkrknXmWliLtsf22/On0T7EDqmdjW9vvwOxfR2hY
mshjGjzz2vIT+oy+R8VOLerx4jdI/ojB2DKrO476U/B5bLYO2FhUxrCkRw/YnAKx3jSvPKVIgqYg
XZ+j58fYg5VsbdcKb1laxKUEyVtYMOUDbbv8OFm/Q/bJLh8sIFDc9sgrk/ZQpAOahukSgd4lFxtJ
Fph9N9bsHNHYe6jNvHtoGerMgEb+pZeF6nH+mqDiQx6hKHehWfeqJXJIXV3P2MTOdemCeHTXue56
yrdFXq/bfN/Wz21mYXI/XdUjBw1getB482zExbOdcj9wzRUPomMNurz71eAg3/AIpuEw2iBHjqyd
Ro135TmsXd9ymo2WnFhj7hKiwjATJ87sGgsFXEqSYsjIAZLmgrfsnLZQALh4u3E/0nMMRA8nUTxM
XBmQJEv8/SKajLqTliUegc9OGGxGoOfAXDe9ckBoUYyHMT9AF6MhUR52QEjPCYymPCf2T8vtHsZJ
WxdMxUNz5W9YDOatYaMO/u+q/RqDXgC49EZ+7pvsczflj0FC17etQCVCcri+pmjqsHt+Tgfjd6p5
+zSrT3eLALALAZQ9sTAB+wFicbEl9tiVRMsLfm5SfcXfvUIFwbbg0DMB4u8XAvB4YBpawjjY2tHx
Vjy2YIUcerohqsNWhHHJkGeCpNQqxAMCRnVSfjYi7bNBG/DeNo8TewDXwzZpmjUHa9/duvM8kMqg
LVAgDMoDVCVhYPiOena2puIhCkBXrStuNwuWLBrbQRWHYjwFsPRceW7ODTJWET+PWr3JNNsBYSkJ
fFanCkELliam1g0bxRl02srg2J7mhVESQFChmTiCfwx359YAYAIbgwWfECPE8sye21nETsAIem6b
72NUbjqqwpNaMDRIwFg85s3QiyrrqknBVYwRZXYmuMnqb/7aiL/c3u8FC4MEClAIMKtdw41lxO7S
gensHJN8ZZeg543/LUj91GTDygDpshWoKjZL+38pUQoAZGqjpiGQONF+1diHRj+5oNK8vaxFxQn0
CNiYizRJ8tC846BebFqYsZ4+NJbebAanSDY9d7tVDvhJxdG2tCaMyYrGZMxvYnhlbtN5bQy8n7L0
HGdoGgVta+ocLEN10VoyaKSTcE6AZ+p4tpxL0dq00GhAk3ME4LQ1Yw+3dab6vLQxZhhNLcDskzMl
VfRK0R394DrKgt21qj7aq8H0Itr2r6CdqjE3NfT1R+emj7YaOA/7ga5pp29vL+ZaDMY/HYzT2kDF
B6OAtCOVNTBw8QzNGTNd68Taa4O7SkHQeVvKtcrg/2gj8wRsBSAlpPhcO3k7OSEyu3EMV+06Auv2
bQHXmQwom4D2i1KKh4ZxuRu9c1nb9pPGz3S0t6T/wrLnxAYozfTd7b/dFrWwlpkoyWWGPuZNxV1+
zh2f5mBUvV9XBtoOwW6H9mqAbUlxP7QygJ+h/fWc5EEPqmswyNdVodDXtd+DvwZwKIjGHs5+GdAL
9pSMjd60Z3DY6KCPrfZDuPJU0WVBVZhEEJksxnRNoGHNHbGOpsqI+yk6o7ExeIkzu98QL+aKovO1
FHi5S6l4XxRPmZIJ2wXJu6EpvZPR8k33Oaztzb07Phcg7bhjASmzCivvVIMmfmrQa6V4Jr3ejbkA
yT0qC/g7SI+908DqNTpG/MzvNGD7Ab749kquvV2cj8iOQR5iOJienm9InPYgZuZefi7GpxGcKL41
ojZr3r8jczFSAMbcNxuBxJOfzV0ZDWtbV+FUXG85WrUwd4J6IK5IuNvP12GNpj5VPU3PmFP1vX2n
q57GFxQFAaJ8BvtF5iJvOQmC1Gq19EyyV0wdJcb3uD3e3ovrTUc0BLQzYBXFzIF8ShW1wfLU61Ls
RbMmZMVA2hxtOE0Vrr6gq5kc6bhKjCAbaQg5AaE+/ydO6N0Ba74QaTO81K15PUIAH3CzG+yVEd/7
eAhoQxu3dMGQZCG/k3YjDUtrNDqnPwHjCpe7tTepUK6u9hsSCFikDEuEwysWmtyjbPCyfjjZ7boJ
16G76avd7f2+2oe5CNn3cGNICieBCAMvSK9UNSd/ZU7S5yWfS5rADb0enw+Mx/Z3kGS+xx+ZKoAs
LgIh1hbgTKA+kyJVRtLcAdXBcIofNT3zewyC39bS0jLEdQpPcIhUV2Nlgz7VdWxN3Wl865yHLjgH
43urIgG83m2wC6JALhwbIUR+W8/ieGwqPPQd4yH3aWjWvqczb2VWpeJq9TGkNruY4kzCNRGlHOBg
CFyjeaBK6rKvnCo30Y7wKw0AVeIZay/jq95+5NFLNz7bdrlK0KvpxVunOcR/t1Lok3zA8MsJ95Ab
1tClnQkQYd1vRoDUR9l6KMf17V27Ngss0xCXPIqEAqi+82WW6KrXo3I0j+Rd7/a6agZc9Xnx94s6
wtQboFzg+LzVD2jV3kWNik5OZCJX+wRzAIKbjhKkDEhMSq32vJJgAX226XsG55n8MQHhKnqOn4re
9bmylX/RCi9kSrVpXmS2U7Q2ZHZAcnusphdXxRS1qDiM/oreSoAt21Lg1JhTcS1zzWNWf82Cd+3e
m5CwblwaoTdTYNFJ1o1hw7JlkQk/qv0O94ZpfdusroMBhooRCXBI4nUXVYT5vgOWIwg58tjjmG+a
cp891eXeVfV1LGwDkIZRy8MSBASctAg70Kwotgr7qFX9Q6x1z7E1vJTltL29FvEZycJMMV/sYTdA
sSPnwmkV6Y2hV/ZxcoZ1gxmRgL56xXPVHkYMzN+WtbDtaLUxMJkLr8fEjbSkspmKghYWObI4WlXm
21B+vi1gYWNQzTHxJgu7QqFeMt2pElXjIHKOdfTWd5PPvlfoTuTkdFvMwjoQoQVarw00QMOW1kGs
yXVZppFjR7emtrIUq1B9XlpFatIS5Ul8vtbfiI6i4XRvAwE10T2A4poAzAAQqHQmVyWNKz0IyNGp
mP/TTVVP7wumK2pemLMDJhVySEk/KQ26qmgz54iWvSoOgFBgrKl7d/IF0HtDOCLYvMVOzJ2Q5lPK
NTY4R73rfMpWWfjz7l12kU7AoHRQ8gJ2ci5gNIvYGPrSPdrGto3WtgrZd2GbURKA9nUqoO3lJ4HC
1HsrQkXrmGOCBK9nm2Rz7wIsQHADsAuBEFN7cphyWlpmA5Asj1awrotVmSmeTq4XMPv+VeYY4OjL
cLs+6sZT8ytjish07cwgfEJzhfBjEJ1akv4L2tdu4xjBsc9jv7ENDPO0n9zuu6tqM7w217kgyZLs
yos6wIsHxyTcsEdQsqhoS5ZWAjxBywRuqXWNHDqYbtSFZYbWClqsjOSbY5/DzjdqFQXcwoaA9wMV
FFBACcosye8aDA0bic3D02SviuApshVXw+Xv423JBK8I8BElRWUcPWh124Qn1MnSbp+oAK+Wvo88
zQWpCFK2K4P1eiiJWXF40vriQJrhMTXY3f0hQLy4kCEbbVG04PUEJ9oJ4I76mG/T2KeuynSvF4K2
a9QAPJfAsZFhz0MHzROqFdTwjs0ajcWNymCviv6oLFx+XtjbRd5pmXERoZDiHcd005vDysr1ldV+
aix3FVjGKrz/igh5SEXA7o0k+gpPsgljXnZmTNHE6uE6QLeKUH7tgPPvS+tx6JTVBQ+wngmcL+ug
fdHvP/LmIiTXIGOWW0YKEaaz1Rqfm4qUU/z7eRqFeg9cXKBrWc7VkRpMQx1ObqodzWkAaD6STrb3
MBATfKJB+HZvXJ/LkionQ5xm1TBCllcfUCel6Cy+WwB6NUw8VuO+i7c3KT8I3M6lXCPB0fuSAGpe
j+6G/kPCifsnxUs4SqRXrQR6aHcucZvgWD8ym24mq9/cXsGCh8wECAe98JAqH8q6CurgaCTpLmzd
R9ZtSb6uzLVjNvvA8ra35S1Y8Eye5PCONmSZk2JBGdF/Rmm7j6N8P2bZr9tiFuIKGJYdPL3a4KgC
ONB8We1QFlWcY1lJ9maxZ0dR7138PLg0cKmBJV9hHSe5HeNhnAdgAfhWYCa9uBs6H/uONhrADYF3
G4mVZFh9bNSl4xXBserQErQtzbsTW6gHRJGo7ANz5qpcFtvt2Do1JUerWnfGKsvWt/W/tM24Joki
NZDbr2qjLMmG2uoc+2iz/KGyyves51v06yni4dI+XIqRHTyqWN/ibnjEHJf+r66aqFOtQqqKEOBl
A8CP2scCMIBlnK4mN1mVnK/+QlkYo0dYBKrhFYZ5kyVpwpKEHMNk+qGn9KXGyEuTJLvbYhaV5aAQ
a+EOi3YEKbJ3vGldYDY7R6NrVjXb9pn7N7tOUSkTTzmiL2nudZwbMQewEKxqmtZDXq2B7zuqIsji
Mi6ESMuw9RzPUB2EDCn1Sf+Wx/c+R4lL/oUA6VbJk8JLwxAC2jHHnEDi/0WWMBMgVUX0mmEsQagJ
2Flr+uLS++8zAnHLRGTCYy3KvFKQ1VmW2FHgWkeLTQ99rG0mrrh5L3jGTIK006bdtYEgAToG2vtY
b0ACpjClhV1GZLUQogBMZ6B/RjIllnFTb2LnGAbDgwZQfKP/ixgLygAbF3z06WEgVDIks44FPnXg
HHn0bL+CKO1ud0NnIg4fMNkiE5T7q3OnDobOLJxjn3zxXjXr/S8+jxY5FHFEc6x8QkTMYEXfwojw
mml9j8cftz8vNlBK01wD+Qb4nnGvvEo8Qovm2cQ17eh8T6Z+hdLqipNxxajqifkDXliWZBo4qAWO
PNqXpCdNZrjZNJFWA/LLtNH7TVE86eWneNjFRrpyrbUOgiWPKer6C/b7gQOOmjcFZLsrCZ3MCoMh
6USPffheOmRjc77PwrtvgeiXQtb2v0KkQzy0dBCHCSEFeWXbzLv/DIdr4K4BpEBgucr2O1q6Fk0J
Po864uuY2l9DV/vnbitAPR3w3OCFF1dl4aUX2WFSaZTwKQuOtFxbra/9Gt1drGoyFH4mGQCaDNAs
gyYWF7PMkh+mfZVOcRvQ44Rxcpf+cJxDkD1YXxJD1U2+sOvCV4BfZBA8FMqPOboTNxWOLdwHunFX
4XpmVNY2r83dba1dxy5g+joCUBMAOEjapfALKO2osoOxOUVO7R96XcVkufR92wCpNFpM0PUn18MG
jZCJdXlzKqyf+Y7wf+//+YKXEwcH2KuBFT3f9BbUMcNQePWJDp+9aGWw//h9KbQHfGJWVeP7obdy
z3fTolIHVCpC7/j9uJJJJ1MPmMZpAFHxedQfKrKt704OgFQP1aOqIHo7Zd3TPEDrkBtXp27vOvmG
VuPmXu1/ZP1I/m0D9Vq5q0AzxwCF9Lw8oT2dRhs9uLsWOf++lDI3eugENslKQNikL7kfF6VCwLWT
QfNAHUAhEHVz1M/n5mMF1VD1rOEnHk7fm3Zc0Q6N9k30/baerg8onBYi+qEREc8ycsdohMZ4vejQ
Ul3331LbWo0aXmTQu5CXqkesa3f7OJccF1hrFK1WUhCkVRX1hDdw5w7IY36pGmNQfV8KF3HdabHV
4PtWuB5cP/55W1Gqz0sOMRCvdbO+bk5aE67I95GoekIXBKAz0MYlkuAR4IrQyulrXgae3pxyYG5X
DwbI2u9eAQIprvOwKHiE/ArDis6Op7HOTkn+tdkU3be7P+/C2/BujDkAQWg7N9jJ8UYn5zw5td66
BkeB4jRY8IfZ5yX9x6GG9Irh8+uMfC8fivY//nzp+Mzy2grQaJacTOCk/MO9aHtbPUu/n1BkMY6g
jULZfK6ecTTMadLS5JRFG3vcGcFmMBXX+OsiFMaeDDQZiv5V3FClE6GluRdOepKgfe7kxWzVVNGq
SUDS4rmbkP/r1Ap5CxaL/ky0MSNIgUJFbja1O5ZVkxclJ73X/SJ6qLrTbZ1dC6AAZMFjNO5AePWU
uzP7OsBwp0aKU5e+Ac6/ufv2Nf+8EH+RlnU84wGaA4tTCHARAuA7ZjR+1xDFzqtWITkGHL5mqFgU
p9JnyXpSQeoKw5/nffNVSI4xBWmPSxI+n9mjT+wv2mZsv6Kn9u7ogdosHu1xD0Omj0fWubLQhQjU
hzgbThXjvpvFvgqwaEFN4vEQ44+oM153PLEMTHytObQnZ2W3b5l59y1C0L7gbRXcr7ityJf5WgMR
e5fr/cmIn1lOV1FY3L/P4qKCJhBdkAbKaTHeSKpxrOl4iuPHcBfRu+8pYOu4+LyUT0bJEEZhh8+b
znubn5zNbV+7jk9Iw4BJgRkIsM4hIZ7vb8XHUiMO0094wx/WWV5oG9TQvHDVNJUSVFPea7wOgxAY
t1WHIBZeUfHYGe50eWlNp9J4+JwZ+9tLkT3i4+vI7sCajXIgkpv5Uhxj7KeEl9PJy0fvlTux94x3
FPJQphWPV1kalKvbAq+Xg6V4gCYRD/foBJJ013ruhEGIuD9EX5m3CVXdc9frmX9eOjoidKgnSYXP
WyP4l5qvIBs32DZSPSmpViGpLdWjyggJxICOmXv+RBUWpvq++PtFuMV9I6R1jO8XNPbL8anOFJcK
2YSRWKKJGL6HfmjMo8n9B0aQRno39N3BKE8GXXs6nPzt7p2+FCFXWUIr0tIKddODYfpVuYoUSc6C
igQBA+ZZqHBDeeYhoVZbplbeHVp9h6YoqnrIXfo+GiTwFCI6ENBfOt+CVqsM1sRRd0DpFGhqiX+/
etD68TE+Z8EbDCkDMcM48yzg7h8Sc/Bjmvr5v7f1L7Kwy8MOW4zHItzVcfDb6OySbLSJuzomdKgP
hD9owaOl+6BkxVmXaqfbghY0hQE9AdiGZFZw/cw1hRblDB4doBXV8YNwbShSD9Xnxd8vfCF1PVCR
cXy+z961/rt9L6DAh54ufr5wlcvvj3FX9D2+r+vfjOqQHG5rZ8HT0NOAei9K62IAWE6W7anheVS0
h6grvpa83rq95o95oTjyVGKkIy+3cgsvFHl7iMut0f3Msg1rVWxbC8F1thTJZBnpmOMMWIoRrYNk
rWUbWvparHBs8ZUru/2jMDluAAwqQTEFUoj2GDPNB9SNP5F6lcS/s/bbhC7oVmHA8mVAWACyPLFL
GK64mpsbHQ5qw7BKDjWJMR/iVP0jajHe9z6IvIdgcqO3KG7rfWb0mQq/4GPSSFqtwHlAu9//wJxJ
OtV4grYO7iaHaHSyk+22U+aPVVy8ZgauJFlSThvkgfFLGvH43E5ll/ptEJW7JKbTOijyofU5eBN3
Ka3opiJuqDgoPjIA6QciYcVyMUoh2uulA5tmZZ4lUZ4eJi1L9/WUBvkqYh47TmNCXog2GWs+Jdqq
S4j+VnhJ8ToFlr1uQ9PwW70cXrXILH/d7VOz3yTFZgPjSEGJUZhDPUafWrv4pYFXwuzch9tiFiIP
yIkQo4HjBB4xTxKTJM1ARxMxwXxzjc3dRE4wO6RSuIMK1h3MLkianeKGOENlVodmqwUnyhWBZ+nX
e+gFQ1kKg/pXb7yRaeSlXZfVIetWJFuTfnW/dvDwivwBRyRuOVJgy/vO1WGO9cGOn5J9m/+F8i8/
LwW0IKkJs2p8fiQnkr+Xd17IoXyBTSIeAdDscDVnOOax1sSaXh8qa+0lm9BV1CQXtH/5ffm5p6y1
Io4CfL9P13bg94rsYSHczz4v2Q4bHcKKZqwPzBtf+ml49Kp4NUXV+vYeL0R85Ia6i1smCtDOx0va
xdmYlNXYMJ1UB52H68J509tdC55qHqraz5fiIN59HBvwGA5mF+WnpcIKnDI0muKAn2Ot0EXJ1lHl
TCvKMnNrNCTdjM7EY9+YNND48bBOf1lhVnSraYyT14n1w67iDWD10mzC0EyEfjlF+XdB5XibEBPi
4tqKl+Z5ntBrua2HXpEdurZ/sMF7vS+zeFpXgfX1ttKXBGHYEo+46MKx0Lg2F2TnLHdpXGeHmhfd
55HT7mkIy+bZC8Na8Si5sL/YVjRDAm0BvZ3yk67lDVmcc604pMO+TR9C/tzFbyNXSFnwBdGcIcjM
UKECBeV8QZNXgOYxd4sDj58Nb5vW+/sVdvl9KVSUnQb7Zfh+Ur6Z9KVMPnmpwt9US5COaatsB4y9
QoRu7MZXR+VnQgPzQxbzJLgFAHoASQiR21ho3ppR41jDIbZ90/6Gd0Ld3ITRj+nnbU1dL0PMreiC
ztSyRLFwvhPNFOcuSYb+wJJ9vEkrxUYsfB6NV4JfGZ2WeJKRNqI2y9ir7Xo6DO3vaF/d2/UPxgWR
gOCkxJQ7bEmyo6EjXaqHtDvUQN633ou7myv/RwCQbdAninLL1YHfdUiCSNYf+vqn6f7M7j4x0SmP
ohrue+DTRIVqrv1qnPDKpo2ofYTBKt1ZNlEIuI4cECCSWDR24QXAkqy0d9MQ/aHlcCAp8cPq4OnH
IL93dhdKsoGwhm4ftILj4JQaGTJMWCVuGZODPj3a9rpqFHH2OiaBHg6wKah2AfUDzztzLU1tFmF+
J3cO5LnWv3g826SUbYjxftsVrrpAxDpwH4M3QGUihZHkBHbQRGXsHqroYPwLjGHN3la/u/En8Gz2
IVPk0QuuAWkCLAcX5OsX9L6IUJMcIa2NgPx8YMVfbAsWg1doPIvhEJXrCVNIPaYPRXPIDMd/oYAn
u62vhQXg+3jEwJsM+j/kdK8D40UVAV7mgMbklbkB2Y/CeEVwkGKgaB7Du4+J0Xa0uM73A0g5box5
5ObgRP1Kq1/j5rVmT97ZPOm5vvmLxVzIkmysyLWItgFkaaATKOOVVqoaOResGIVt9GGhIRUXPJlt
2R6AvjTWU3Mg+qe2tvZe2vmDawCXQ8VHs7QxqEUD8QVtzmIgUdJbleW4o1QoVP3TOLvQ3d2vKtx/
ELgoZqGuit32ZKZk4Cku/XxPKzRRq3ATlvYdCSZGY5CLXxfyOLc0y8DA8SGxf7HxWx395NWPTP+e
D7+JoeKiuQLwg9cjeGFrBBoE0F9ECL3IaEmn9ROmXtsDHahf2Bs92ddvI3AJG/3dyVY0eyiyR/6j
LFd8XPXBOsmPmLLFDQpjkbcVe8WTJP8UaeMYo7Q1NQvTnC73S+1Tp30f4++J9inNBF0AaQ5T9GrG
p9tiF84IeBjwI9CqibxPhrcEnrdV5WmEOPG1/o7HfzzR3xYgDhnZj4FwJ5rhUYC8gu4CPiB30hiB
Ii+NTdE+ma3hm727QwXF8J5TwN/HpQrhe3FRIIKHr33Mykpnku6VcVYbtD4EhLxWGmbqOu0Nie32
9tKWXA13ANQEgGcgwsfcePohKUqTT9UBvKIa32mqLtolV8C8JNInpIEoOUjndxNFJGzCoDpMxWsT
PlsJ33F27OLnaHhpEapur2ZJaWhNo454whINffPV2CNrWG2Z9YGTONlUHTqvorEvNyEg5Na3RS3Y
BCANxPwvah5IDCVRJCDMiYceQaSf2m3huMnOKSN7HUxvReIb0TsLemttliH7elvwwhpFV5aJpya8
vOOcn6/RQZeCmwNK6qCVKKHFgJp+9AbVTM6iENjFx1wGDi+xrRcxJUrcyAaiY3sYwk2h/2zZcwce
+NsLWTA97+O1F6+AuCnIqAwd3iFZMrrNx8MWSI1HJ1JIWNoj9LrAHmDb15zTlpH1eKkt+kPd1E8t
+nD1Ltl3I31NXfYCQJ2HqUo/OVV29+UQ42to+0M/lYkBSfkp2OiHyp7Y0B3S31q01VWtnkt7g/3/
GMpBf7ouuaxhd0FRjhNeoTrEcwxHhqPhs/bX3bsjbiSoFKL5WozozC2gGpqgszhKefEX48f0z70f
R6sthlMRszH2ddV3XZM8aR08BB60wHpEivTklPbdh8JchJR7taz2gjqHiEbvVxPz9uBrfqGT6l3+
Y8h/fjaIrmFUNrDTuIPKrYZtOdijldWQQ73vAWZvfeboX7PI2g6Bd0iM7GGwAClKwAnqdy3VV06r
PxW6/c2kw9toh58iyzm2BHN8GnX7NWHds5vk+deyH4KvNs9/ofVm8CuDhmuaOoAX8Bj1Pbt/t+p2
8l2tPSDkvdhDyfw29X6aVmyDjNhO/GIMv4a8etAa9/3/kXZlzXHrOPcXqUorJb1SS3d7bbcTO8mL
ys6ihYuoffn131Fmvhm33GWV7zzdunGV0CRAEAQODvjYHvLR2IoIF0tbrx1V76WGj4DwHaoiNflg
T3Oan/JC7FK7DjxjJ+fp0HvjodS2mLgv5O1BkQmnjjZtWP279G/XV9wfW6s4Ma4bgZl+paE+EkwQ
VKoJEQBRrWs9SqZMfidFJQOnrc1gaPNuIxy4EObghyxkVS7QbuhOXl1qc1Ohcog2plNRfJ04pj/q
UcWuy+TKG26z1qLcwPzc+tUnW6Dl9yE4unvhy/6SFJJ3LcsaSFC9yWXsNCkEHVkBOHlH5gYTwa2H
OhXRx6fUWM7ISr9IoyGRhtlVFyJL01RKYBRvcRr7eY8QLOiG60RHe3wrgkq/4+Atlsa3xHJpWT2Z
YuOie38/LOhyDMvFywy9UOv8KRMgfZiTnp1cFjfpPt16Xr73o+ffX91xFcj/fJ117NRWD7rUaD49
s09zfYJb8GwRK1OpCJlUVw7spGe3NStDVb0k3dY9t7ESexUrjmIiqTM1MAsvqMvDaO7cLZzZRWWA
4WxpOUb0sU6rphZeeqKe2Kn/VXixb2zULi6u4M3nV966QQzs8xnbhPdkL+kAjratfPz7YACaAFgO
S8Cxxdvv/EJjziCKybbZSWiRPX8bExbk01XifGuFQaVgoSVePz4/lxb1F9CLuw6JpTVCUjrm6NSe
YoArlNRKzCDT71EH3ojgLzhhEIThhl6eJkh8L7/iTahmm71tFnYFzagwTcKO0STZM1Q0+k/Xf6wz
QavHXWc6lbQVBNnGg6dum8PHu3XJwggIbpDJRSbOXZeXxqHuK7Plf497x+Jhw8IubhOxoAl0lOAh
soqa6qFFw6VTg77eCjC0V7uzXjDgS24NLLuoc/x4PKiQD0Xy+1wbJLcrxW1cDdO4NG6aPUUv+Mcb
dXEl/xXxroJVGsLsCSlOqYyg7dJ88PKgTyJeb70CLlw3oJH+z2L+3oNvTKtIpmTA0PLi5Bu0LWLe
xxMmGH52POLiIt9KWZ39WjWVJ3uvOIFTdBhouQVIuLgKvNV0pGBxmbgrlTDdGzSdZOyUzIGFdNWI
035wytPHWrlovoDDIOUDeOw7kjHw2JaoNjrQCsbPkvTJwrSsz0sACdhCGw3sAgSdm5ZtsM6aHCVP
mMlj5HG/hdC7ZFdvv78637JGJ9ZsNPI0+18dsHHmyO+lwEXrxbeebZzGZc9XkQWYDZGzQooMnHnr
BiMlRJK7XlqenEwNdHK6P2ZftVTo5L5t6kCbB6rZ1a5sPkv6AmNDxxeGu8LFIJ+zpjQF+y7zSIGq
l5lEtRt7xUZseOH8+whaELMsDz9Aas+VxNjYVZUjxKmqtbu2MF6Y3x7EmH+yL3ZZBhpFXDybl3Lq
OglgigZ4zaIRJzP7+eIUGxfXBVs++/ry9zfnPp/rGu1ftThl5pG5py2w8dbnV4ZsjQAq1EjZnfz5
2Y8I//rxObmkArTd4qJH0Ah23NWvHzAPKJ3apjg5mPokv2jOl8+2xy27/1bCagEz+kPMplok2JGw
o+H54wVccFhnn1/ZkEWqfnIagLeIuGr7W+IUYV2CHHOrZHBRDl6vCB4IcI7rFFbdzp7DmgJy2puC
VTE4sGKOscdMbTHlXVQJyPWXYrAFoNnq8m16x1ajlRenSmTUnjBnVXhUgQ/p4427ZFg425idgxEI
yGeuUmPFxIQzzhkIK4s4oag3f/z5S/uFIuQy6gR1/3cuHv2ck1c3HPul7ubaCKR33ciHpPs0OhRv
aaB/8cRdIog1PK1plF1nYB84TXK+qqcyYkwLP17Je30sfHkoEi7tnQta6/yA93btM9Qqi5PJ6p0p
v5ZmG0j+WW4AY+m3eCNlpfWJ1C2GeSJQAcQy4NYXu9waEvRe4ecSVk+4ZEy0xh4hQbPL0PcDUn6W
VmS9hlXwQJpGEpkinltGv6vDXF7rn2UT/isCtXl0O/9lSFxVbY0pnUFmAWWQTAsGNOr75sZL+qK6
30hYRVhj6ivksCFhKJ69/lb3kYo//AOLQisY0rg4IHj1nFvUXNgOZvVinzSTBbWowDaAOmS7Fctd
SL1A4/+Vs4bS4g3SgfUcIWn7reiozUJZ7cY29uLBDZrnjNN5i07vfahyLnGlHsfs5xy9zMUplw2d
4xJxHa8OvbjxrCbmIMll7ePHe/nez5xLXKnLGoe5xZyL4tQv7GQhI3svp/ZWkfWSURA0CoIyDoPG
3g286fNcjIJpuMTGxzb7PiZ3JX/4eCGXjidm2vl4ni64xHU5RrPrsstyjePNlVEjOSZbRZiLAhxU
DxbaWqCxVrqZkwGTg4pKYCbZVeJroSe73cdLWHzUeaBqwz0iGjJA5AGPvJIwupM5Y6AvP3VtyG0e
eMWNwlClIg/8fMMpX1jMkgv3lgwnQuM1CkUIYLGJGtJTapSRlV27M9lYzJaE1WL8dJ54q0FCeVdb
kXI/ff3aKEgtUzsw+At4oMXi3oSNWlEVk+r17CSbQxkotuFiLvx6DxUDpFvRSo7rd/V5ac+5oWdc
narhhYNWbyPovXAezj6/uhMxSlJlDZpCTywPMMgsKMgQkq3azfujDVw8chzgxCEL193qSsTF3yde
05ePuh2WUoUYPxE6xb41P/0+OJezuhjtkSmhdZDj1o+DotPw6+Nj8V4X3lL1wMMDg9OQS1utwyeC
A+DH8sf2JyHXwIR8/PkL24SjANQPDsPCP7Ey1K5wB71Hqw9Afd53ok9xcdSyekes6vvHgt4rHdlZ
PKXBMQqLxcjuc5NNK+ZNueiSU6MdZRenc0y2XoQXtgqTi/AoBPgOVcH1WszS8keVaeljOkbqtdxq
D9z6/OqysKVdlaaPz2vVs/eq2g2Q13v/B+oVwLtQvF+m16wR/bJupFmbDX/EICnLeszEN58/kjxM
Pu88wMOCJ/MCtsTZsFfrcACOdwenFY9KE9QhGnXd6GNdX9gpUEjhXYgLA+UbZ3XAe9vKSWd78vEe
bNp0xAym/+37qzMBULOtoadcPtpzZA97OWyoYuv3r840mgcGFGvw+81xz8bY29ieC0cBEA1cOxY6
pEG6tYrggIhqPM5L/tgv2XfywylYgN7yDSkXFvFWyjrL28hR1sJQ/FHzafmTPH9aBWdfX/kNZjde
KYjkj2ChmMeosT99BYEnDPRKCzMfsnlr2HdfDdCvn/NHzAatinDaYkm5qIM331+p2DKSlnEn44+u
DfRKPM+B2BqEsyVipeZx1lAR9Qv+aNqxn4W5tzO2xpBd8N5vd8lblaOKno+lC8jrI/Pc/pc22cWD
wYsx6H3exqzutjBMy66cx2jL9EmQpqDPDbM31mGmo5xOtY3PHjn4m2XaBxX6TxuHUTPbgZgErUIv
nzUzVLxRbAG6D3fHu0ZdZiaiwAhz/lhrLyZh1OPf/jcByyl6E0l1XcYtU1Wws/qBVIdqiP+37y9G
8ub7jjOm5TTirCfzHpM7NxGW743sfINWrrZM0eTX+digVGDqaNj7d/yzY9EBKIMTX4IEMKuhw3Hl
bWXiDNaE5hZMTqSAFpbi094c30fFANAGdK4g4DzfIjdLS5GKlJzM+k7tyVa3+vszcvb5dbA/K1Xb
kmnOqazVnWdrv+dh+o5Mxs7ri/BjZa+ucMTiy88HHNX1lqzuOp/kJcMEurDOOFpNDfTizeQ4VPhf
S/Licbb7vCwk9kEH+Df/uuZsr2x77DxrNI6d8b336igBh6lv/6j7CdM+Pon2+7uwpadoCeCQkl2X
9NAh5eARq+vHfCwyNDMq83Ykdn+vm+24cWDWINt/y1o471CywEtwdWIaDe2IOgDdR7DexQ2g3PpD
qrHYY+qG15xaQ0NzK0U/+tMM9kUBvhrjVQ03rfypdySeyAGIrQ0L/QuDfuP3/v2bwEQGWOXyOF0F
r57yJ1lbjX6c7V3SukGZGPdWR4JGV9Qbdl2OBInp0ER7cewDqx5YwgPDbgJbq3eKd9HHqv/7FH73
c9BVB0iiiWr0+nJsXJkwj0MdQ91fTwkPRfmqyeKBdBHGflHh3ozVbV6+zpmgZOypnXXB2P1KLP+q
6xTV6jTi+USBrLn1GvDKN1sl4MtKRCQOEBHcx7uu6IbJpJcg+T9WxZPvZXSa74p2Vzu/+GgExiyD
oUwPSh5FP4SNcmiGpFLNSTBMaM7hRpx0Y2gZ+UZQsXKWixpBH+3hfYDAAojflbNPag9QL+HNx75p
ppOf2sM1uuTGHZHTJ4nKF1FoigNmCf0UPp4iK6dZpL3m1A1UpLRG3Xh1XcXYp/5Q6WkXdni53hci
81CC87WNZv41eOtfoheibBNJFMA+V/H9ZHli0DoHxuodmC2i1P7eVWh+nO6a6a4YMN4z+Voa4aBj
fosWDlsNdau4c8k+oWMOVOYA7CK5snZM0mAYVVGI9ph71+Z0/edj2195879fxyDGxe6BVHqX+cB4
dXvQmdEes9LxA9kxVDnyHKMSZGnvciTZNnbzncksCIk38pbf8+b+bgZM6hr8oT2ClzgA80lBPZE/
45lWbdwd65aif60MxSF0XFswnnXrUlM5zJ79sTuStvbp5Mlpl5tmS50iBZt3maJf3ZY75bBbl9lj
oMt5C4V2cW8BpF0yiMgIrL186fNOIAfRHo3xprENqhXXc/m12SKzvWQgC173/8WsQm93dNveHCHG
kk7oKkD6i+8fG8kFpS2kIoCfAMAHW1lFFA2xuDKMuT66c/a0jNSgYO31HnRvsp//gSSwsuEaRj4R
fFTn5uEJordeLuujNVdPNe+/GPqEgnf3+mkxQL8jj4WUH6bArLEuNXrDaiKd6jiVKQDID5wfyk+y
zC3291bGGuzCMwNo2BIyDO2qSVPKAD/8B6tYmgwJThSiydWbUTDDzvIqUccmdwfaY4xupAzO7wRo
MjZO0wVThm9wgRyFlenG2gLMtJr8tlT1sfIiuEFn3jf9fuT/RC1ABeNJhLcqoDXn2heJUnpFivpo
1BMi49nIu5qONdqUpelvAREuLAlXFqh4EH4t2JpVDJJMokPcgyXx/qqdjg5TkUxZ4GwOgr9wPpFC
Q/iFbYNRrzOO6KEcJs0s6yOausYD8yd/N4t8C9H8t5/3LIhZUnWgoHNQRkYpa31DVq4Yx4HM5bFC
uIr2gAD/kRydS+ZSbKpqeFrrkPC47dCRj5FvhBoarRm18Y72dv50VWlHT8ogK6gJcEllRgAoYwg8
NdAHzftdAUaUEh/yjoLTNMM9UWIcZX5lZn8cIARN2F1/8qzrPP/dFGFbXjvuQ+aGiR10PmV2shuk
Chqs3Y4F5rprCcXI5LBiNs38CJoOemDELWuryey97zJRykV7FUD7ePWuj7qR9C4b9UEc06IPSf+9
Gq7GLNk4ie9t6UzI+qw7aIzlujmL44RRIIZWxaUP5O+UXStf33986Bdfe67mc1GrQ5/Mvl42nSGO
PtPpVJ463tBR+wbC5kDXwG6Ipj3zk+2mcGXnMs3zc5kpy8QYc1McMytANYtqm62A788IJODkw3SR
QIXrPJcw+6pqvBYSyj/1Nf9cSeFfP//Nx1c/v2g9jHSY8HFmXk9G2Cenj1VyUftvvr/yJFxPRtbk
UInmXVVfJrIXxd5WG3q/aMdo+QR6H4SH6C4936GUIFPuNJY4Fu5VWt/Atsgnx7Qu+7RgyxZcxcJa
uiY+aDBzkhHQCx11F6Pd+q2Gugs6xueXhhPkvIDRWG1TXZRgEtEYLLeI+wqPqS3UxnI9rI7GmYDl
B7yJLYEt7TurFOLIMbxq5EbQi2yPnrOdQZKbaRIbar8QYS7I5aW9EoUGBOmr6wo8VKRsnEkcrSyq
D6NHB/MKHJqMnKr5evrCjOBjO7u0PnQ7/q3mkvcRrZ6U3lCMI9bHkuvRz7/Ng3w2clZRJnqd5qR9
+FjgGrPw1yLeSlztqOXKxi+ZDovwS7CLFTzE2+AeGbioKdtd3uu7anRo66t4Js7vvJ43As/3by+Y
JDi3F2ZSDHJH5HGu0jJDXlxrenF0eveIBE1kt0nYVyx2Rz9uyvKpRLgQ5F5xn2l6oNcsUqlxX5ZV
/PFOXDh9BqihFwQ2GnXf3SJd5zdkNnV+NDAOz66OWj8Gsu7ox1IuKnipTKJmhVz6Og8xplrhK8/l
xzYBFt68Bx4sA87bAiOk3W61PF8UtnTIAJaLRvV1ck3PLW0WfSGOtbx3+4YKdccMfadnGu2zaWP/
LrjIZUYFktxg0cF9vHpB1Oj/EmWDs2/wH6Z/StLdzGI1ft5HvpWyhtikJR5cLcGSMgfRTpZStHDn
8yd7VpZDsfAvLfwRS3fhOnD0ZiDtCBh0jql8HqtnJr4y8+vHhnDBVZ6JWJ27fLZdZgyOPHb6/rfp
7/63ry/G/sZPttMsEr3GAqT1JKBytGBsSLig7rPfv/z9jQREoqXBQQJ0TIeXub9rdbGzBKN9kkUf
L2VL0GLkbwRVdV2PuM/kEYjZzApTbV+zg7C27GpLH6vL186JNTMJMWTuAsZ+aQniLj9wMFfS5a8g
YEHKyw68odqBf5MSsZNDgtbNe7/TAm4+9/qNLmZKtBuj2SnQwRTldzypArC2Ud9ne8laROvXnlnR
sfnN5cEUsZm3X2ZjijEgM/DN3xOAVJI9F75PM20vTRkRGVauEaaTHhZ5tvOcX3r/xCQemsBf6q9j
ZlKS7ey+j+z61im3fNWFLcF5RmrFRloMdJorI2LdaCZgW1bHnPO9p9Kgs8cNd3hZxAJ5x/RiUFat
nb8zSUXwLjuaxhgM3kTHrcaB5UeuIoYlgfkfCea5+aSg8ppKN1fH0vjSJ7t8fHa0DQvdWsQq6ula
zIj0aq6Ohvdqmje1DD99As6WsMh/cwL6ttaVzvD9Qb/lwy71DtMcp1tDKhYD/2ijVtoG/KEbbROq
AFnTdePplIMSK9kh+qE+uapdf+PEXbickG9F7xwyDuiwX8OuDaZzDX3L5dEpRKBSTt3yaPpRIROK
3u4NO7toBbidMFsC5VgAC8+30EGexm6HpDwWBok0sP+6yTcuPsmRvFwbAKxjfAVSkmDVXuMHJtPC
CzRV6tgBsw6qD2/DEC6u4s33V6uou6Lik1OqI+OPhf9QY6bncPjY1i5qBQwVSM+gKwlgl/ON6gbW
ux5IN46DmIMS9LbmE6+iQd2q6eVjSRcX80bSyq8DkFLkLDHUMTFElLvdruquy+7Xx0IuGjUYDvGg
WqK6dRVKKxpmYwAcdoygGTlo5r1c2FGebUx6TDcMejmG7w7QG1mrY5poXNMYx9Y1bbtPGz12Zfnw
8XIu79l/l7P8/Y0n8GpZG3OD5bhFT7Vk56EONPYbUJ5LQv5S1SAmR/C4DsgZCuRTYfnqKGYw8Tgy
zDs/mip/g4jiohigeZbyOHqo15CevsCUY5vl1RHqAY81otOBR0r7/fGOXVIKJi15C40WKmtrKW6Z
W05LONLAHMFiYuVPjjt++VjGJSODg0aWGehJFJFWlox/B1lwJbEShxoqHFA/EtSq4n6+9z45uvKv
i/mLKYA9485cG7SHZdgC/TBHpe4t7ZvKNvbrQrSFFSyA4n99f2XE6E8xtTkpquPYALHcX2NEu63H
ifsPniZnchbreGPJVZKUeqJjz5xHNoSqD9ISFczDvKWbS/4MkDr0ooG4HsXxlcuskn4S6ZRhPYV8
wVvzJudJSFKJsrR57c/Zhilc3D7Ao1EXAIMzBoacL6tUWTZ0PZal169S/2noJXKo9zOKyZ80OYye
A2cMAibUSUGlvd6+FtwPDpp5jzM4nlz4NB3p+oQ/Dkm3A53fdWF5GxL/vqzO3BtgqAZ0BmyRjWjK
X07BG43NCeCDvdHLY9bUN85Y0cbWqWpQO9d1KPB745AbB+gNQz0kyXyjiHXtFnfK3fFZ7Brh3IDb
f6p2uj6HJk66yC1aq4IOTnonaj8smiGonAzDega6EM/OEwuHAqEu0ak3fu/Er8HQ6YAy3ox9lVeq
T6PO40hU3qbszmjyoJue3dyndvIlBeFVUt13qTwo2zkZ41bBdtned3uBegJSF8AkvjuFTdp7lQfS
9KMLLpMhUdT2MZ5H/flYye9817LjHpwXWnZRf1+Dc0nXJDluSXmsrZ+5h0lxKG1+LOE9LGIlYhUd
N10KT9Dl8mhajITIw/whvMlisIratDbbLsxBQRh7uhiekA5yMS7cbmLBPSfM5y7buV5Th2NdTQHg
7yoQvq0isI3lsTt0fjB6yRTqbPAjvST9xk8HBdgC1VtpAZsDY8TQHxdIk1Xczb1umhXJ+LHMqizo
WP7LJuJGn73HMfdfqj6JZ3P+o/SEZhnSWPl0nXTVvsvTqB9rOlk/B2HRTpYBRuNQQuo405vYdIe4
WNAyTsd39VQcLBT2lJvslCyiSa/DSptvHL8LSNIEXGEi0GQGpHgalBd7o3UYy/nGH/WdIX4YIwmU
cm6wcUFlWFHe5GEDPr9ZfpdgJ+kKAqgTP+ggexgHO9S5E6HCdPTBlmOW9s9meHKykaJnlwpe0QL0
PN5U7hrPx1umfAClBk1nRpXTxLNRhKPXhzVI9iYPqP3kYTQwWJX9Ki1Q7xAz8MwuLlNCffdYd1lI
/JoWtaKlq/aJXYW9XsV5Y9NSPSn9l2G0V5zsZwcPXUv74xoycqSghc4AhHhEVxttm59t1gF3Yj+A
aT3Is+x5SIqIYDmp0V2nJvgkChkNHkL7LgvsxNph/FA0z/pzqRWBU4GUc6Hk6X9Mk6K1ZYTmXN62
Jtgv0ts2za8nzn5mPLkCadpurPVoamRI5j4gmnk7F+bRMslXaXMKCpYns5T33tSB+QWVcVAHxyYz
v0uA7jq/u1HjH8u7K0dCs6kLSutZT79n+UgrMYVJ+miB16uaJE2Qu6j0lrbjGNps/glSrgfb7wOz
RXlymil42R+rmQUm+yPLhnYNekg896hrt7qrApdxiiottYi8lyiNJb1GMbImMNUX0wR5i/bHKNyo
aszbxO2iyZsCrTEPugcguUGAVHBiXUsioxchb9yDk38fJz8mndgzpA184zFXHR0mO2zTJhw6Ixbk
rh2ezeyrkE81akG204PpEr+0ex4zEcgFwkIe8FSJUqZoo1s0d0rgH+5z8doqLzQtFRda84Q5H3Tm
M/XacmcOeeS3dmQ3SYxftxuI3IuZB4VnUjDzhxbKeHmm3S6JSzsrQ3Ta7VKhrlwmsK1m1LZAc6kX
M7G/TINHC1OEY6n2cyviLEmoVY9hr0jUyDQah3anoWjZT8O1X70mw6ly9cCyy8Ac01CbyYPmNnE9
llfjoPYZ72hlY2KOVQaWlQUzcN+519NqsKNqTgMz1647dcfblk49wB9tAiqgL2h2p1IbY5c/FTUP
UF4PCvWimU+FN9N2wtDKtj4k8rfR6kHht5GuAQzGWZTl5q+UF1fuhIY9QTWvDRhmwpfWHCmPhVNd
72eCBLHrBCYiyrl49d3ih+R6tKy0672QDP4uH0TYmXkouyKyxi+uj07W3ossraH92OMoScS8GBoi
WgGmJEA4TZRrjTKwmzyhZpMerGaIJpuEbOgCdyydr7UzaEGu5pFObYvThdhMIb9a5tFzFlnL8KiT
hsmMknawJi89KWJSqZf7Fj7YmV6ryaUejlpFUKFlr8RobmbHow1CB4FjNRUu6rm/XSSzJGaiS8fC
9Z7TBuTzvpNGSCbe9X4aVNVMGdxGVrm7EZmrxmhCXk8xEMfHGXEBvue+9lwPdZSfrQwTunCTD0VL
s/nHqP/iphnKiSO7rweoNuLMF1TVSeCUGVh1qoANOzu3QgfUi0J+cWsRNIOJ+GKkBjdC4f1KWR0Y
PTypb0aeNgdJ+S1HIqyVAI3Bw1Kt/DnpekzGu74drwq9oFNhhAyVWrAo07l77UpBa/sX4NqBFFcC
XtDSyJXADFPeNKgdo1Jt3ZPWCnSeIsPngXYyC5LKOSwYyrLygmIsblO4GSlecpOEhSZiq/szmi4o
xrL7XLrU6oCqmrLAgkeSlQp4xykfFAZrp4GakzjN7hQZ91OmB+OEEjtDFd751aZ/WuNrwU3Y8BC0
oHoyRlwJbRsZZLidepxL3oedy6ICI6oSqIyNPoLmlOrpfQF3oxVf58KhdvHsdE7gYjW1Xl3NXR4S
mKmjkj0ZHOADkkBlc0RSOwIajOJCA/riu1QiNEYf0RbcoJ0ifuxwIkrjqsU0vSxPaaHYbVphdFz9
o8WIlMJUUdZ/sXr8X7prGaZ19N9yloZF+TvVAKZfQAdsDBjGCswTqnQ43rxGtlKxAJPw0KYjdmqc
4tIjgW4CouqbaSj4w9AisDCqwyxGOrA5LOb80QHlEs/hVI3BPYFhjOoGyFq7ZA8UEe3hsgFXjiyc
HZendxI7mtpImdZfDRzFzFc7q/xWjXd2V165A1D3HdD3qRGC4wEhKIkEoKZdY5x0oPKnJjtUYxIh
xkXMGg+dfTUpO3Yrh5a5Q4Esi7zMjhsCpfTl3rWyKyRiJW4IzXAiT3VBkvaxrowoz6zI75xd2Rk/
Bq3BSJk2aqWGsZc/F23MeYFk5zeH9DeyNQIU3A5CSRySr2RM0eveH6VTBwW3qTZV16P5UppuoEz/
C4OGK4yg8eenDBHV1H8vhiIarHlfjFqg2W40Z0eF3hgXrRn9UAdM5NGEw6LL4cmu3GDQ5v0kkIqu
f4r8+zRpONo/C8KvNS4fRGodtJ7AHcqrsn1Vtn43wlZS1whqX+zG4Xmc5wOZ59io5M7IXGpy90Yj
ftB2L0BXg1au3E2GKDDWE/GRMhU1SRPqaRMNAI6X9UC7vI0NA43R7auO2xtz1yLwdoW586BME5CT
4baVMsptfgWG0asUQJ2KnFTvUeYYods5UTLMUckRWZhPstYgRAa5W1MXwUaLMiHz7r2OfansJwTM
u4Y7cVmATwn9xLRR1tH3mq91Z1O7+SmKh67rI3+srktu0Hl8kZgb4iPdX3cmHFxK09SKJji7NtN/
NHjRCycPHfHoKuBlakHLxAsn5bzMRga6vyzUXMRkGCBsCHbE2+xGaf2TZ736S4cjByUdc3+Xuv/b
ndg+64bY4X880AD6IwLBqkawzXYL57GTyX2W4fpE+k0ueRcAe+rqxxLsmYhohJ2HtvtqcFQWNPyc
wb9GfvumTM241mTkZgWunqvGt2jKfuYCN3Yv41r4L0p2PzMzvUYmz+qzQ9orsH2Xh65Qt4y9urIK
a+bGQz2FWuVHvHV2szns1DDFPCdXVdJ1dORa2GTaDnS1Nx26c0heX/miAo70WWNNnGiIwEgeOV62
bzRENWgdBaaVjq0fmcDyIvoMNczrBt3RbWd/y6a9W7e04totat4BH+tdzvPAMOtQ+cNzBbJfmZoh
ohG4tod5yHd+JSIOggPLKKiftaGSXtz5I9y6H2o6A7kYuAZZHoHbNi50tXM0L2oHGXctZjb55kGY
6qTzJB4IoUBf0Ho4mfYYtlUReN0CA//muyklRUmHWT/pPrLgKULU6p63d5ZeoLz1qpEE/msOTOxs
NslYR0yEZgPqcy0QbRt4eRNMvR6LuaZ6jxu8toNR+sEww0/rTehVCv/eBnrjRUOJtoDcj5EzPIqO
H5AMjXqlB3hDHZqsPEgCQ6nMwHLVVdPpB4Brwoo4AS6poOp+ZMSKCLD0iXKOoDW40mwvcqzynjtd
NGSPwrovCHqFXQwDHP6UlnetF786MVGrQARlufe6lyB12NDEHQ9jngclSelQZbuSVZEN5i7e82js
7YOZyntNzKchbwNNjiFGNd8UTUrrLEfEY+yhLKo3PTxEGqS1CnTMhOkHEsp6+D2MTthwufeyhTWP
B9ZgIVQoEP+lceYh5OE11Jn7ew3Xjkr4t1HqB/Bx3RppGWmtulGIGHBwpz+K6ze2/2hrjGqzvgPu
PVzaBPHou7dag5aDe4Pp0U0nrwEkyMC4mU64RfE4HVCHLkAoYXs/wUIYaQ0IEky5L5MWvAL8q2WM
Mkym5r6rgYfr8y9DWu3mTIXoYA7wiI28KYlsBo1KN7I9EU78duysoNTbEOyJdNLcoDBsWuAu9XGj
27gn0lEeZJ/sayxMYCymLO79vh+R32zrwCxL0KS65CQHW/s/0s5rOW4s27Y/dBABb17h0jCZTBpR
pF4QkijBe4+vPyNVcW9RUAYzVOetu6s6N7H9XmusOTcKZ2SZAXZG04Y1ckp640hByaMcyt+KrvWi
6lVnFC219KZJc8oEFO8hi1JbarnsFvu8vpNqrAzn+9xKbCE8Gmy+Ip+dScVW6MfjbDSbJFKPc/JY
i5+N8KGffuTJcrLGYRMW1TYvj2bJVXs2XaXkGRi9sBxuNPGlDXubgvZjklTfxmG4M/nvQ1U+S1WH
D4+xkQXhjTzKJ52DsK3y71LGqhiKTTiaXis9C7iWmcJ36rTdRO9vBqXhcRDrd1o/vxR1gLncvlLT
DcjAJgx+zhJX8kkBOX6VIIeSRHSbdvKa9inSvvRK62Eq22nfe6Wx5YVXSnZK49vSMt1JvUmKoxwc
IuVF4dPrtn8e+3JLKcNGm+8NOkDnpy3BS8NyoxW1l0eak/fdjSgDHfOaMjWStorwpZzuEubHkJh2
M3ErVfnDzdYdTMPNJS6+xWfq5qkYGu0u/ZqP+878rmWvTfUt7ma2Ssnpg+4k8xcboYQWneSNsEHC
8CoPkq3E1cGwMlsVhm/YGoUu16Jtb1yToL0WLlqFQ+SoXkQZjyYSeD/H9q40/05iEdWicziKoDM2
C2dWZwV4GEOaTbhDgqdpX7s5tRPBcj8OR13+gv/fwpqx5FmwtMFCC2nATI3ZD0ZzuBLHvNwGTMwZ
NiJWvwrWQ/R08lRGBcH6wb4Tu2v2Cn8EnH/10r+/vwqTJkHQJRXFPCdePmGxmUw/4Mm+l65gU9c+
YzUYohKMGE7yGX3+LUgISF2JPf7Jhf3+Hes62b5sVCHvhfzUpcIuzgOXUgtvQd84iFSiCrpfR3LB
C27yIu7DQXOthPJiiPXsNfvPOK0D94bCsR1UASRcfXcOf8jt7ajlV4KIF3sRMSuyXKQHUV79PaYd
AWKh/1cUp/ac4RpdK0n9j6f0xc9418I5YfAuap6rTbyIdVOcyulrI36Tte9icG3hX2tjNaXlXpja
eeQr5NawmyJ3htjaRNrjx19yra9WE1sOZxjwiAI0beHqx6v+ysI898QqmvtLE+//jcVqRrdKZdSh
URYnM/mcWpk3qHurfIqGKwvnSmf9SnO8H5AxxswOocpTZMTHqZTtJeS9Uk9XvubiNvDvuK9pZ1Js
AvEpvobEjKajV7nkXAziA1Flp1HUl//T2GirMH6MprrWVnzUuPR3+HG7eWL+bVXXeT84iyVRRgZN
8wvjfNdvpWl2VjS1JCPGm4XrbCY/5eLbx59xeQr828Z5Cr5rY7LQ3Y+Vujip5VvS3QpcrsKMqLFw
TWfg8uj829Bq3YeVWDVFyMeEGE2npYF6muqR1XDipd0MteZ9/F2Xl86/za02ATYeUWrOfWctfUst
KSpBUrH5uI1rfbfaBPokyFCmYaNRs2BbturREqAWCdzZS3SNhj8vxT+X6r/fs9oKiqgSR13he5ZG
uDeyijfK6E3qa1TgZ6g6XfBo/KVK3D+Xj38ckajw+COPO/dLRViUY1UPvF7242GT/fi4Ay9vDL88
l361sFpDobjE7SyxixatN72Jk99d2xMuTQOZ7KmIQOcFE/igQNggJVlxCqrITpfKtohY/P1HANIh
9YsyPtnh1SzgMRZaemFyoPFA6Pvc6c5houSatOGlvnrfzGoCjK1RRkGiMxrJoyYeGqN1hP7KRn25
t/79lNV5gDbj1I8lbVjaHqHfTP8PG9q7b5BXQiBBI45yIfP7nfHdSJ404VSOPz8ejUtr8n0TKxrA
0jG5RvGVbTnHw622Di0HZy+8jlF1ZfVf7CzQa9CDcxHUuq4DyWI5HLBeOVXjo9br9jD8nUvgr/XH
zR/jIvx2MNNYTSxr6IQ4t/Ly1Fc3Vj440UDAxfpGlu3Klew8ddZ7CwWPVGKzKyIorfx+BoyjZBLl
lLjMGDdJ66I4KXwNN8pXWf47JdN/vuhdQ+cufXfYIPhajYlMQ2ZDCsaeliub/rlH/vgQHalfmIlz
8vq8ht79ftEuSgraz2NGzL1ACUkWn4ri22yMjhpd4xsvjj91gTxsYbZIPv3eGDBKKpWFdS7fwqz3
k5G9fTyTL3/Mv7+/OsHSXFfioDjfxiEzyBHlDsUZaX1XpVd67fyH/tlr/za0mmdqPyoZ2mpUiaG2
UIYPooB8SnSFcLvWW6vtS45NS1AMGsmS4tNkIDiYzFc0xNcGy+fphTUVyqUyuiZ/loRGSoWS9Kin
p8RaiI0ezO6m072M4skydop4K5aF3zYvWvNpTA6V8Rgv2nZs/pax49KG6QLr6FzZi+rJ79OCswjH
8upcFscUNE69gn5rfM274lJvvm9k1Zt9SrHlgh/XKVPcZiF3dWVHuPb7q4NgqcpALShoOImUdy6L
YEvl5uPZfWnSvfuC9VEwmWWXdQo1UCo5ZK3VnVhU3FK5ZlNyrZnVcXB2djQNgSLCoPnez7OLJr+X
1MqVj7l06Ihnp0GDCztC4KsxTzDn0wadKsK+9evhPtS2ScDpeeWicf6V9TpFmBXZBcxJ//Tb7GYy
EVFEHdNMnEMuvxpI6UyLPfO4vf94cC4OP9KdcCTo4hn66l42G8XYpXAyp+UFcoQ46n/4eYRHgOlM
XNHUc/PvtumBq1pTaFV+KoJ7YomV9l/uSu+5udV4iOooNVbQ8eC0NgRH59YTmytDTgntBRYKOg/O
ETiYkMnvdi7y/3RlZ5ZaZxWn5HSXPfxPMbdDPw/cl5kME2ktxEw45Lr8kITW0bK+NGV5yDVS3iZJ
3TB0dUFyzLxyc6UgawPlMcY/5FhzIhXxmSY5Sumv7L7+LCya3yGfXOiT2yqfZOulFWQnllQ3F4AQ
hHQjtNGm7yq3JUnSTMpWivJPDeXEkdFto7L3okzcCnF8LEqy1sAGg/xGCQpZnoBw0re2wW4ehoWs
MzmFwgnH4AS/aze62ZFDeQkLE/CC7azNnDBI7IzneyoGbmHVtpilTqvvSXr6PljLsRmsL6WWHoZl
vEX3bRPE95YcbHPgB0sQ9p0OZzChoBNK+1jcR43p1ELpqUrj66iOIe1gj2K8a+jAqFWxABTdSZa8
KBTtHAKXCO5NA10Rd7ErlqqfUnNey42/RIuzCP0GealNKGoBdfYiCFSCbGSskQRLDKm10WCQbK5t
ZBm6xheL3g34CEvIblud2FoONxVIOIilXqdVWw2LuEFPXzKyfrP+VC6RumvHKEfSqdHBKIkpxBRs
ht1NnJTftWDRbyjOcjMht2Wxbp0ew0TSur26U0ldba3UiI7KEn0xs6l12qj9kYSyPerPs2rtM87e
cNj3ZFQzDTclkSRcDEAmzC4L8aYFM6r71imkbEOEfLdo2kvbl2A3oddGAZuN+SWUUi8nsJ5i+oIK
OmartSenPwpR3ORnPWzsX2W4NL1iyGLlScJIIw8/58Vw02njBvKmiBpfpfZyjs++sEgJtCKICsOA
/qBNR/k1cyZvtonxLHX3VhdugtkCChLIQGpuqDaumYq7PvvWVE9DGj4sg6BspNkp5MofwOyKIgAq
EEMvadS9gigWRs6HYmAnEyOvNBafWXVrJeOdlAypPcaJX+YVLUpORepeTwUYNHOnY2c1xILbRS0F
LIE9hqOD5vtbbEqeRMIY5xjfouBrJHdCZcMgtU4wJYcoLb38e6w89+Ozkm0MeUe3O5biJ1HtLBaZ
W3nyZHTK/G6JRFdDJiMIvDDclUUPVYI6aKC6RSHvsvrbWOKlVGd+jBWx1MDAJvGrJi/+OGh7QZN3
Y1zaSEa4ZU2uXP5+Vg4egIxU2R/JqutYJPeKjUFX89JHuczALu0Nxe45ftOD4lCRVu6jhTsfFVRk
OFHRAQ+DpJKirvS1HnWJpCVB24YB/FfDkM7qQt1nU2G+TFDKrZMxOCTi1Pup2Yc3kP6TO+k1e0EM
7isL6XexEOPbfIR2Gku1cC0JV7xgaOunaooIY8mojFdjBHBntsZmmcjXpsIQHSSUKHf9OMVemmSl
Py9zSSl4lvt4smUvKMBLXhnnDeCM1D9Mqin4QjIFm2KeDK9Ip2FbZFAJYWiWziinsxfHc+MoTRWA
sQUS+f123nXqkDgLu5bHhF28NjZjL0xSxe3MTADDSYcNdwZxMwQ93E3elSgzy5Id9oXqmuPY7kla
ByckuaSNGFiu2GqIj+G5pEuCaEdqhSOA0ZE6pJDITkfhwK30wSgAvLI0dZOBWQ/N3JHwj6YzcoW0
W0e1n5y1X5c0uDO74Ka28qfRaAtnkPRjJQpfMJJixmFIDqIWwi1m+U42pp9BOJNSFQ/LqMK868zA
2AM4/h529X3eRj/qWnsOgvzYlPp2brO7edYkR8kY93mAdBCMRt8kSe81muCrab81JMNL23Kj1NK+
LrPJDvBvFs3yvhmSwwQX0qjKnjpG34JXMkkqT8Y5TR+66LN5CY4hKGXvBk6cvKq2RDNuKdI5CKrA
RNKgJfR4IP1s5CCN82s31EeKKxxMJndDzzTpar/WjYe+bm8SAK0C20FWmuLj48D1M/4WgS1FaXTX
CvFOU5snvSbfPuQ/AqX/gfYXKF9tblWx3ihD/lAsqWKbzJaskD/p2vRZTczn2pARzEuNm3CRPLTK
tpne+XAbcFeT9UQCfDdPA8n2cRP1gh2a9RPPCQfllE1nkDlGgpVcp7U3Y8MXYulGDM37XO/dUquA
mUbIOqI0FG4ODqkPp+nnfYRqjG0VXypdf0jPxj/cEEA6PWEeYeWVLSayHdZTIiDyFPhd1UiulC7H
ui92cVHc9kmzL0ZlY6rFraqP34PAFJylq3ZIVqB9pDON4Rd+jgU8y5A9s6EASOPdmUv3ll4eRgn/
Zl2M7M4If8S56SJmfxzD7Cmqpyc9ijdRkv1M4nCvq9UhsWafq9phVOHhArR+K+7kI+mZcuRtkc4P
dR3ddCwD0Wjx+mtcwarsTKjcSB4e57A/FFCHUi27UpIeUg7fKvwRCda2rwF0kwagS38yTbZDqKlh
YaYkihMrkNAybBYX/zywbAU/MfLxdi5MbtlBYycVBt6pvZARTsyQ/91ypFSya5ghpQz888VjwOEU
2Xa6XYH3aTdNkuNdALGVG244jNSSq/rJMBSvKX9EE5kgy9y1FRoPFDqolbEf4ba1WviEdjoAjnC0
1M4vmuQT9LxXpvFWgVLTC9GP+sQOA2xRgtERBG0X8LmD2f7gcobiLwByI2+SM/kUFk4XNttZGzin
Uj8TW5t05V5vFqjp5R6a8GCNvSskM6ahgJVTvZe69L6yDA8hZzdpSnALTD3T/lbRE3c0GPKm98SU
MulMb04580gd2qNggAkpbxZAXwtVmJX6YSmMQ59EWxlYruhEWzJFdxRLpw1yV89eOaLtUm0f6gLu
LZJBXrkIxQxprul7vZPcXs/2Lc7Bgs4tpZ3JDDJ3SuHNlOIjsusHuY6ANSWvmxpPVb+yFTX8/00v
7tpts9RumfQOmTfEV3sAWLhuuFrIUm8O3ioLvEsmwSQAzCSFH3Nu4VfvNeeAr9o9j2wNM5UGWVV+
5+ENnSKpAH/V7aQmm0GqXiZ48U6MHmsgYb1aHArZ7IGi4qrIXMbGB7A9TuhjLiLEhQX6M1aPdc2/
Q00oogCcbHxwDtlavpXGDBx9B1b2qU64duBoG7Wfkv6xG7mZSYkvV8EOXmHXULKqREXJ/Fe/zh1o
sWR5ZcP6jRtXh7xMavFuCbvDqHCmak8DqGuAYqN8VhGa9K1Wsen16SY2RCKEqTMX9bZR+pvUeEuM
HkLnSy5EtsxhwvXRlqTyxkorxEAARRKS2Ekk2vJ0dpRd/EijeL0Dhs6qvRlyl8gLD11JF67B1cIC
RCSjeBxtDTSilTQ9ZXm2NyzD6QeLqihYSrH4IgbgHmPmFAugeTUfqAljyoWOaSVUticwV5m3JNYp
VMQNjsB2TzTLyBhOSXUEBaQCtLJAaVBIuR8TDVDmyFfwpuEwJ8qmuMEoPuZtYbdydBs39WMkq47V
6H4WANXFvdskolOp1sY0Wk+dszt0g7aiMsIwSq4VCV5QzYC15tGYRpttydVqGeoieVQjmHCz2nXL
oxQUILCaTQDEV8ZsMyva3SyPO+pn2VRBX5fBpujGnuT6BvL/lFblsYO602aT61LvqhJEXqU/qTip
dIJ47JfAXWK4eJELtSR8asG7rUmgQF//NBTFMRUTL8njtwIkrRt6Dsk3GQQsaZRvw8jdbRD8XJb9
iYkfaiMjVLpFCh6n115XdY4q104maptYzHzednZTyltLbD0hbdyhbKgMeY77l5IlJIUxYxF9C7XU
ldOOA3XxIjG70dIUh6zELc4iCaXhmCDqciQduLWzrciOQQlDHWVeYtLibB7S2bofe1i5MWIesRPn
lZdSitDUottJjRvkvRsWaB7MAZchZnGZ3kZa4CuD5o9p7bSsjbjuXUmbndAYt6HYfY+AnQ3mRJVU
Ow3mTkaqJZpUw64teTs34WNdyV4VCJvYEn1Ikpvein09LqGZVP6tyIACUoqEK3S1neXXDmYTLWsu
SdVPhaOv7tix0sIR0+TXw1ApG3+YSKKY31WrsM0Bz2FNfEhRS7DFQt2Gk/KgURMT55FbEJ6Y0EtD
48pOEfZspnwz4OpuUZOS6in3lMpPtcwNhPSFTJPDtd/JAuWr1tZ2qCCeUhU7qzE9k5eKFCt7iYfp
2XCF6kLsAFCnKc/nt2WjEOUtEzCc0dkNUl3cgWZbJbBUjbzo1OFHLE77Usuc1KI0o2n9NksBjs5v
BGNh3VN+RF1/K1AEodUPY6Ye8mWGsO9uFyN6NDCgxKLDy8XXuJjsWB05LpJDLmZumnCcZOG+PuvI
RJE3p+1tKjZ2XjbgpXfCEm0is3tQuSuJkbGXFhnujtekEXpVz7PBAqXMisei7dzR7DdJ8CpYLfUx
4Z504k2Hu7LF4dKhhBoDqLaU9Bjc1Pog9ibqbUyz8vO0PAz4vTfUq1ly6cn5cFNn8m6wZhc+igLF
hK8VvuRg6/LC9ZA35ICuhMCVXj5TtjzxWh1svhFcqWptoweOzTp4PwE6OaJeaOr3fWZCzJrbPL9v
x9gZR2un59UmABRNk9dS6zcULlKj1Dk5Tk/wrrbSEUZuj2lA3CHJ9pWJvPQobypetGXCApalG8Rf
3QmmLhy+Uc5mz1R2zMpEWKLdG83oZtWPHFoU4tsJ9fGBoK5TdyNBkefRjPymTLy2FfeqHjOwFOvg
9F2k8q2lEyWXKuoEBLoIOT5d2UWtsi0Hy06SZBPq1ZeiCd0eknfiThhUk4NIgZuNOiVM1Q95nv2x
zPws0wEgeXdyxiS6vEVTZIPyL2coOrQoOQcmsrTy7Oo8jKWk2oMXQiIa4aHmkMnCiBjJfOgqbo5Z
4mZcXgK1Z8rHtr6oNsgqRUh4VLW8HpXJscr8duQ5oYPszoj8AsvZU8KlyfqilxQ4UukUAGQFU3Gj
DZCo8cA5+b0e46/9+RwK5A1a0Cn093OaZZszxjwKCWDegCOVtm802Z81gMegtAdA8sHMdq36UlQt
4RIwyiC0qTTfZClraiTIgAvfjDxzXgvYxAOmxq95Jt8Mw+inscIJ0XjzGPnjbFGgIXojaO4YZX6U
Dk5eYj6/mLdFXXtJwlMDqZZASgBB5YMVU4bA8qyy1lf0dl8tot0vkqNJFDvn1CY12g7zT4jh+GYw
ZV8rBOa96H4cdbwUPpUwuCJLoCtIvq2Cmoy8GuWAolBoGmY+mZMPBXThN4pDlPzh47Yuo1zvGlul
1Hgl9lqUiMQGG1GFcyoZ0aKcKeowFc/U28FG/4VCQyGmoiRp51sEUwQb9cz/kqV6/9WrWKvRhXjT
GyPYRX+Qex7BmnYlmnspxP6+hfM/fxfNpVh4iPuUFqbpc6AcDQxDht3H3XkpHv2+iVUqTOykmEZo
Io9q6hm+WtdK1q81sAoY61HeBvLI3Djfqxa7ukbWXUoQvP+AVb5GU1M1NIZzHxEmGx5KzdWbp1bb
ftxN11pZZW3EBDm5cR6Kk6T+qJuHqmMvPBeKT98+bufKiK+Z0apYRj0X+JrzraR+GOrnQL2SLrzy
Kb/W17tJpRCU1A2E+E71T4lKlPIg9K5s+h9/x7VGVjuCaaTcC2ZGPQsQ6/el+C5rqDX4P/bWaitY
8qKNeFYWJ6F3CIWopc1x9vGHXB4QkjW4/6IEuVbcwH9NDhCQBnqIHMJrwmSX13bPi03gdcq+CYj2
h+BGrlZmZVjMrTA4Lvl9pbw28pX87cVF+K6J1SKZOnEW0oEmiEIS+AmvZYXO03+dP6N4Ha81VSRF
vCZPA7kUpVrJoY3yxM21p7F8E6k5q40SrVzqHrWCO1xwZWgunTrvGz3PwXcTuV9kCKqJpFDW7qKZ
YoaQN3hBeKB1VeXKNnlpjM6mYgpu9ggCrnnB5mwmN5TgD5101AhDlJv4mhftpSWDBp1B+tFCfX2d
3UYPvewqkXxqwekVWIem7uw4vzPNp49n9KW58L6d1Vyw9AQKsUQEtBKcz+lfOqz+w6FY+DUh7Ay5
YZ478t2giOEc9FRXoJmqB3fIKCAxO19Rx704Fu+aWI372XRaqqMuJ4UqR48a4lT6FZjmWgurM0sc
5lpbKlpIw/tcOw39wQz+w4pEhU5HL0jF822t9tAbSayWAuU9g/VNTJ5b+ZqX6uVh/reB8z9/NxAZ
8pWBICEjPUqkEL9Ww5X6iUtLHiFybPYQ8UZuebXDC7zTybZCTc6duNNbnOUXi4TH86z9LMdPUX3U
+v/CVL9v8o/tXgjQWAMKHRLjRqobamwn1xJNP5+Ht48XyaUZANqIHAerEWWB1XkvdEvSDcECtyU9
zfVXpeVNM15p49IIoZwqyjKCemycqzZMpZ31tqQHzaBE0L/dSuei/4+/42IbZ0vVs6kgFQGrmayH
fZ9mQU2JEbVGG03x//7nVUytMbYlEfOHT2iXD6g+csU7adaT1t/9pbXmr83kXMsgYfWhGnB6v8/h
ITcRSC5YJG1GatsmufH3f/7731/tJMLEMzIL2Qq1zDfPEe+//H3p7DOD4aVkGbpiwDn8/vcXUiO1
kT52t5FAjNz8Vg5/Kye6bmG1JJSEmiKpmrrbdNyK1VG3PjWHVNt83E2/jp73xzutQN8C/TEImKGs
pXsmAQsAhZLJ23qU7uQq9OcgfFKh5bThNqOALHw0o+SUWVSmBilBgXtBeNaUV8Kn+1Bstv1VZz3p
3HPrvwgdTxSLiKapiBz/3rNU0JfSZJj9bVBb97lofQ0y/VNTK4Qg0mQjyvpOawcvG42jOfU/4yJ7
0xa9v8Ly/PEUPfcLBgnS2SeX/7B2bDFbq+b9x18hUSmPY8NGHcEihr6+RVX8gBUpAi5yh5iNbj6W
enunLGbofjw2v4ohfu8JC2M27FQp7bEUPD1/74lQCeAalL65Rcgl2UVLP7uGqD92eFo3C9IsRhxs
BF14Dpp0OWTLcsSf/AsGv491rLtq2LwJqvJJDc+BVnJePJifRDMGxZBz8RhI0BwNOJkXzOMDlipk
E3D2tLkfkQBVbzpVuUmy2Ves5cgRR5AackUVXmbD9CZBp2p6ga2JK+NHVpOEnFpEVVSLotUul7el
MvuxQeSSKmfiY5ar5P0BwOAYyclnS138VtCI75XJNzR40ivdtt4X2VHwtznftlQdF8O1PYjVB4ti
Lllz2z7n4V4J/45UlM+OeVyHkTKDX0adfrWx1PGYDWogaQ/+nD6LkbIbUav5eODPP/Fu3M9NILit
yPjoYJGG8uDv457VWT9JfTA/kAn6VkX+UDjzX1Yw/mpDVzg6UPYGWlqf8XmcZlarDYShUdAkGxf/
3Sj88fur3atuYkPOBH4/UnhSn2TlygthdUc5/z4nE+F2tBIh19c0nJYAmHNNISog5+E2huOZ4uYY
NNUPjD9/1lOz75Ep31vR41+OjUReg62SPwDV0T8ejZE0CPMSyf2D2CUkH20NCkw0nsNrt5Q/5sC5
HS4orH+S6398H1m1SYDmQNcUXKwd3By8RK3sK9vc6i503vhFQwRh5wHEI/iPx93UG3WeoJ6aFpuB
1Lfhorf0cYetnnK/mrDOowTrrbGhrt4kkSz1kTTV7cOiNVvhrhcAfcid1WHREO9ur5xnq8X/T2sW
4D+akypy8qtaiYRQrW6OaveQBZu82z5//C0Xfh1rBUx6OPoNsNXVwjSpXEsAAeeHeZ8Nflh7/6ef
V1Z/vDAMQ4uey/wwmgdp0ydXtpUrf72yOk7QK1b0ZuDnO8EPEXC7MtCXfx59O6SFJfynV389idw+
oCh7fhgOUrkdwt3HnXNhqtL3//786q/HRiMYEImg7yF1zFs1uQX0+riJC19A0IHCJzAV8NT1A1cX
4hkqsRYfYlCxfD9b17REL3wDDXDVYl2zJNYvw66cZIRKIvGh0AI7FEjrokoyjO1/+A5awV75fIH6
owJSs/CsZ2WLD7lOGNM1r1nwXPqM979/7sd3789pEK0qmvj9VrzL41NR+kt8JShLDc36EKRICNet
80AoPEPXhUJlkphxFCjLQyBq/qzch/pGiA85hJ1QfzLH2Ub0YMm/ZGhvxZJPvNBuggj8L4G6IaOG
xl2jJ3aQ3mblTsREmfR7fmew8+TqrWxs9VTaDOY2S5H7mRMHIqEBMlai3h3I7emkYHNEX0r0vQMF
kYfp2QjziEI10W4Mrn4knIcYfYaTZj4F5OF6S3b7sCbhIzqFqNqVUru6+tNCEIjNF9mltxCh8rEO
3CxA4vBVQZpQTRQ7Ja9IMlWVboUR5HSDPJOwDD4uQVzatDMz5hnNU5EX8EGJ24SJF9bpc0bCo6u+
ivmNnKlO2H/KZPMrvPSXsUX+DsW2Obxt0HKUqEMXpghxCAuVKqo5qPDAPhqhoD2EVIuEf7yr48cq
+aI17X3UYr2lTFuenOQtRZfA5a5CMXOoDxmP/+U+kd9ifKEr+LpYvBn6z6Hcf09760ZKx12b3C2z
ApbzIpCLLpGmQK1og8aYXcmTC6ntdFNMMqvYKNNXo3tRlsNohRsJJRbrHNZrD2O9b+JjO8SeAWYg
yByswU3WxRstj3HqinwBuZR0/h5mXhdVyFkCAqlPSndLZJDCCxjMwq3k04JltRSTxC4jn4tsjn+Y
oR4zBShbQgcQHm6cbmsSjSrSI7kMDDPc9zWyiJNOJlD0DLgYJYxeEZq6XeTPHUnoQXA53ABNyAyL
iI+NFqxU1sKhZ8dIz4+zaXiZEbnmYu51MAvn7DEC4btLewViDdkdRXI64UE0s5t4fjPO8ppmgCt5
ZS/jKWwfJuydzTJ2m1J1F5Rape6LNIc33VjDBFGJq/bBG/lsb+5KzyqhgWdKwZPCNmDMTeF1Kl8q
rEeDaD8gO7bokG4der6Wvq3C2M7l+xnn2mL51pRHtXjUhPt2wG3Qs5IvQYjcWoItWpA4lYWXaw4X
AncySM8yRIVgPdXLXW5aXgPnVEMqwxFIwYhE0WsQxbZK2juLnpMSzbKM7taT11FUGYWsdJr8Xgc1
VVuUcxrFGVKSqtK2qW4M9NRqtXMCEqBorfkjk70eXiHQvXCZ0TnV/EmStwbvC43Y2aRuxrNiYjwj
i92EO2u0fkT1vdgFxyxonHJRfHER9lR/OAT2cOqLkCrSzWPLS6YvvsqYzRX9q2j87HoYjAGrtzk/
DEn60ojadpLyyInK/BuKvi+VkIM3gniOgj8LVnmH0Cj7zGIM/oCGxGbMisnJiphSwmTSlY2Kv+wP
Mzen50GR3qIS7lsa6+Q+07je73Otci2jBlNQ59lrjLqY2bqKbhu04swIhsK91uUkUGZz9Kyc6VMv
AqUPehR0n6O26n6qHQ5hFDP2L1qsIDUzymhIqnO3mYuR1aEPGjBtOPIsRazlYZoq6QVDNsCATK+e
srjuXC3lcqwLqPJAETcPVTkvb6GqDDdlNMLlaGXgWDmkWk6y2a9LJkImTt1jLyTY8WXIh4p1Pfmx
itQxtrDdY6UBycswdwhtx8GLXhGzs6WQ0gGV3Qqqwm7m26Brn7Ss2cBkBPV9G7IrdxHsOWTaCI0i
pXbatX6CJFAgFNu6N90YWqkBpQggY0ECdmmkMu9RCq1mr9CjI4QDxFfdPdcEQDDftTtBuiEPvm+S
5ktJ4UddjSg6RtteLNFxEoH0KcbHBQVJ3E+lcaeki2cWDz2UvyYDqWcvSut3aXJQASGkCS04ZMnC
4VHobwvAif5ojbKTa+j8BOnn0kLKEZlAo6dGAP1HoSARUQMklu2tFjwIxucMbdoE2dnFeJGih9m8
TYwBArewB005oQC1K3ihZM9Nt6lCZM/g1bHR9UV1cIsIrapwz27Jn3tqJ9UxQK6xfPIVNUdMa7J7
RHO1+ij3O3V6K1EzDM091S5IybnqaPmGhI4xcqRBC4n0WRdelvi2k9TH4n9JO68dx5Vki/7QEKA3
r5LKmy6qq9rUC9GW3nt+/V1s4E5LKUKEegY4cwYoDEPpIiMjduytMKth5s4F2uvMhO1L6/EXOK9b
XYclkR8H1nWjlu+6BPGfA6pU2djNvV6/++WTDV9gexX1TGAJ1G00oa97awHvh09+9Ay7Yaw9d8Hv
QXvF+aT2d834CBvxVms/BXAMe/6PSHa2kMq3042afsj6l7F/kZ0XIBWy5OY56Khrw9e2bf7TptEv
G74nA5xv94a0S5t7T/pYWzWAxnirDY85TET+lYRuT/dNqR9a/bGSHxW8t5RH4Ew+mOpjWgGigJax
yzNoxCDj/VTqP+CIAgonAVKyo+9x/uwB5oa7f1tARCllCoScdOzQ7uPvoAvfGoBhqhZpyCK4itpb
o1TQd3krzC+K1G365rXsnrzxGnB1Jz95CQS84Q+YwaURmD0AleFhnG4K9asRvVp6DXPTaw7irA7A
Tk/PKhAQG3iMeeMbUKzdhcF7od6Ckt0ocIn3r5n0MujApWaQPBC29tlU9xIait27QZMMlLW69Fku
bwvd7TrAvK8zgTfAya1VfDIZR9Vy+ZV46Sd+rUrlV/9pe0gUABYJ8DpxAn0sczB+jJ2JO0vZGPKN
I92U3YOW3WkpTcvhgyK9eJGrq59MGL7y6qehvxbmC7SGE56udJ6DGkWfp6D4UPgfQaOOBeDae7sG
l9zsrNE1lPGKGMkfftrDt1r66hefVMjH8FCD8iKHUBbCi9rE6q6P3yN4+nJgkyOt3xCOgLgEdSlv
JP1H2BqwNL+kyv00Pdj5veq/OOF7CmK3stxkvLOcp2h2sNovXf8lT18jkBnhh1imC8YdjS80qWrl
U+/fje1Lm92MaALkP1vpqQhequEpBRCUlN9GyKAS2kgA2hfaSw79M4SGavVWFN+aiAYn82MSN5uo
vEsz5D+rJ324tyDgrqabVN+3kLTG2cdquO3GL5X/LIfXxvBQ9damMJXHxCT/VWmA1r7Y4edBRz1J
voX8b1P6CU0WxX1s3XZEj1m303V3qN9C+S4qHn3YVob4pcxBgOAg6HZQvncDXl8dtgFs8d03XMUW
ntNO+mxlX23tzm7v+6q9nfQXw1upvp3mHP7owdBgih6ATFb7OK4fuRChTmH/RcqLd+OwT17WTJw+
HcjWkHVA7pjniS2mVasJbHQB9cZeY2Ez71oPrzzzx6XPuGMb4vOkb8uqMrGhhDs275r83unDhM/P
BWN1psYwLe14lmyt0PJ8sLS9OSCmTJNGfFn9kAcbBlBmQKGFBgXqR8cGuK2rrPFNfQ9cfGOre8Dg
5ydoYZ2PDMx/P3i/dfog+cpg6KRkfiU26gaoF5RxRlvF1XlDp7kfRkKNTTVlMrHmca+n8h+tDIoh
9it9H8f3/XCjeW/j+MXq9k7+7byhpW01I4XgMODZi2rh8YjMLlH7foz0fZ7V8JnfR40GpvntvJE5
U3WUlmVdiCJZdxi45vLPsRF4wJXQh/1vr8r+bqLrJx+eS/1Oad/yAK+9Yk1d2mfIO5I3s3kEnwgw
KqPmlITyyj6fbltal5zxd1zCO00/BaBxTblx7J9xw5NgF5WPvezD1A6rLjRBRvUANwF8tBVBxV7J
nvvm2TA36viiWytkG0u/UWc6ZI0cMh38wpQk5hClEb1ie1m5lceHaaVYr8z/f3HKyZSwW03TIXMy
b7CDndr7VdMGaJvvcyQ8rJwmKjWhb7/eqZBzW4F3BWFhgp6BEv6ikQmW6fc8u7Xkp1FNLqv3cShR
5SEja5syqcUToUXLnMAfkod2ZahwNrG9xodzeiaPvy84rULpwqiO+P5Y/u41KDzhcB6TO7u5kFbw
ZCDikpUoYxQ9hrSZlVrdxuG0MlWLQ2GeKBrrVJDFRYN6drAKwMmuaapfo3L82BQFhO/2S6StFalP
9wfYKg4I/sWilC9y74W6XOhtl5kudOHPeTm8tAb9A4mnXp8/+qf7/NiOUO2tcr9xEjqS3Fb6rHG2
RnjFLrfgqHN3P/cu9T5hWWKn73Uv9Ay35O1AyLaRVwwsTdXMtyKTEdQhhRVcZBZEaTLhq90AbUQZ
/1h4PVLnv/5hGIZMaUaxyd6pwtUiSUhQxLphuE4VbInrALn/iwEcsIkSI4aELHON4oHZD5PhRkP8
EFPSjM21isVJaYmjDtrtvyaEMMhSOzurcEluOOdopnRrpbRJxz0v4itAC9sRraQaKdyLB8Z0mexl
yiTmSW7YUSIcXWfK7kzoLW0cZWULL6z/0fcFBxNwc5mkuGQXQKXmIB2yDT+fH8HCuT+yIGxhK4wd
7kcs9NW1Yn8lrcBDULk4OKKwq1HfUam/cSiFxek8M5fttpddy/qQBB/klVlaOOiUQ0mcOxzGmfvs
+MKRfLMMWq2T3XFO8el3TW6ubODTKGKuTP+1INSQvL6QGpnOMs7hr96+lrzvQPZ4eiAI/5j0a+JD
S6t+YE08LglPXjgkB9lt9fy59LXv1WTdj36/O7/0p2aIiGd5TIriFCxFl68CHCnl2Jv2vGDC/s7X
aIpYAaUtmkCsnXtFBj3kCKFAYGQwfJTTtA+zG/JgXXwbrsnInm5gAK5gtiD2tCjxigGeTwNEocXG
tOeAkvK5jqVnQ3Wz4ULkFlfwsZ35dxxENRV7eIpjc9rTv2b+nOqVHXa6h2UAEBrMxzP6QRdR4GEe
aWEoVdY+h6Uh2SHgdH6x176vHv/8coBgswhqskDpFfBB6Pb1FV8oom/mGSLio8nekAnriSGOTQxN
oAaxGXl7xBroVlMHtf8+i3bv9M6g2aDRUNNIElUiV8BlbBsfWzN4U8c1PO3p++XorDqCswG43QW1
zFnNvLew3kMAoZIjh4d8G+crJ2jh0pkjGF4Yf+BGqmDKKrsx17sYUw7Zh7sx/TyhS9QP3U3o75vG
vs7qldh9cXAIrquglwz8qbAL9bifSktK6TB20p0Vf4iDNxJJXEN0kLmX7hjmcY6dYUVyOFqCV7VS
Oytks5FdpXpyaCMtxjXA+OnRPbYgeNURbbNWpTPPhWp62/rj58icS23Gplf8b+cHc+qIVKCxlmkS
RkEyeII8USHI8ctQcS37lna+Yto4r/+bBWH3G56nK0EdKG5jQVVAF6O3WxW1PT3Ex6MQVj+jFJil
EzYQhrDGXVqv3NOLs8QxBvrxByYpxGn+SIVYoXfcnfRvevKIpoLT3Z6fpsUhaDCH4eXIxIjIktTv
c6cLMsUtkm7T3doQPfxvBoRNpWZwFKRNrbi98bm9btYO4J8fePy6ZQ3+DkAV5kiH/aBU25J1rrOH
UoNmyei/R4G9j73sHo9wa9rl1pyyG29oPmelfqt4cAdE4/eis3ZBNOwCqswNxcQkLlY4Rxfnlpe9
QZqOmbWFoY/9FFZG4SgusFaAjZS+/2Fq/35fjEv8bCpHLzYVF86ZuQh9OQSCqTXB6vBmB1cuInXA
ViR+56n8fvPNbl7fzv/6xc1tc0HxHyIe8XoyJycZoWVWXUcr73woY9o+uOr7bnfezFKoSJH2D9Ov
Qm+KsD/UtjY05JllV0fdERbIKyUz7hAC2JUZxFwQfnxTbH1lYZYc6aFN4R6qfaus/ASbPu2nknM3
ZQ+qRq0CIOf5wS3O4cHg1OMrPgn6xLaaSXY76lGG8e5D0DDlKwu1Nhrh0et0nQYXCkb6AQoHTslY
kENS+hsbGbnz4/nTJ3Rymg8GNB+pg6gujVvLG7tRntMeu0lxMxgL0gKEIO67jV0YhjYpnfhZ9SUf
Po0QjKyRXS8N1pDlP4y0Mz5NuGUbuJ+0oNR4u9A63n6AJwTNQZ4Y58e5tCkNhee3CiiRfwlW9Lw2
QoBSTGnwFEcf6PiXuldzfBsU+ALrlSelthQWHVoT/FBUat4w9FhzIPMqh2QrQyOXBt9iwAA5ncEh
d5cBbYeHbIujomtptagGEp+FP+ATvM3Dmc8n34WFse3Td2tEAqgbkahJdooNLQAqVGaKzikl5dT8
oNKeDuYTPa0vUdfvKq/cSOBXguynTHurLZfUhN+1JN4V+f78pK4MU7wJ8iywTWkepqL/dJxfmncX
WzzZoDIJaQDX/btpLTW/dPwOJlaMNxE1CkO60WUXQAG6XTGiVfqNUjav5we2uCf/7haxTaIxohqt
Sg5gM15TBy56CN5utTVdicWb9HA0wjnXynYoZJln+xSGb5EyXDtZfJ1XNgKL020W9x+MLLluUJzR
veyxTdKrOkqvI1iNGkfZ0MZx08rjdtRTVBatYSUSEhsa5ozr3M0gzxS2NsLr8xwdOAZ0HJwaNipO
TALrwa2TaVu1f1P0u7Z6HEGnSP1jnlb3szRwD8HX+QWYvY7olQ6NC89mWJdCk40lu1V9Fd9DJHH+
80uPCFTrnT8ZepBswnVhatBG1DVjk5PfNQgPo1HuhuYdiFcQrMFjFzwPovVcaQTfDvBMYR7juHNq
yYlkN/Su4vxa/l1Qi9auDeXV7y93cjzDZOJ7TZPx14KTC5IYiH7A26gxgjvNjD9kdrgftfw99qob
CLmvB2lcMblwIDHJyNgt1EXFZg8T8sDKSwPuQ/8GmiwDgpE1yuqFvXBkQrhySaZ2RqszKrrQt0r5
mRaDyy/1IwvCOaR7eEiRtyJ6ADxp+x+HFELEtfLl2jDmvx+cpySTeohEMOLFH+v6Plwjf1hcCWM+
tSonxxJx0nNfnVlJPMXV6LYNbnv4XwYv2J0/OEtGbFpJNCJIulXEIq85KWYdOtrktpb5HvfJjl6J
X6UhrVwsi2boiGFn2QoNK8KCeKY9mENqgd00Hkt4frLxNW9ezg9lPneCiyH399eGsB5SVjLIeSi2
VQDLaeAUBPnxCHXjeTtrY5n/frTufQaXpT65kn4FkSlCn/mat1xwZxRgZKrIJoUSTv+xiYHCTN7o
Dqx2CtSJkBbtuk+9cXEmk1yp/qeMOIMgTjKZFW2VVidP7qjcVNVNld0UayWMpWCUiIjmVri1LVNg
WVb+E8cWoac9jm5eKO81QryjBeVoaL4YinrTtc2NXpRXtQd+2UzuLCAmZdPBbqSt7PJ56YWtwc+g
9g+ghG4+Ee4hO51k66U2umi1gufSp3x7fk8s7L0jA8Le01o/rYIUEJJuPBT6d7B/G65SsNTnzSyN
Q2E+6cuidHaSGfZqv+io0I3uhCIt7Hkr07SQ75zbYHmv6rSM67IhvPTiVPGUPPAn1/LlD7AtbHPr
IYmmbamYV6PybHrJpjJeZOtHIa2M7M8jUlwiQ9FYI9ZnBjccb/msyNQ6hlzUTSupB0pWQp5qQS7f
AKOO/eJXXVs/ARzB20S+HQLFlXa6pQWEnB2gC4gKbnXhxLWeGpNlkTW3NkG9/7AQnClRql5xUQvn
mooeZU9LpfHb0ua/H7gOCB68qYwVzY2Sx7SpdhU04/XwO8tRPPVX4r3FEVkwJ0KSAChW7N5Tk1RF
UVvTXbv/MHnfzPZDAv1wE62xACzZoc0GhI1Fi8dpiqNS9SBJBuxE0A8a93WOovcmcdYkqJb2/oEd
sSupBkthdXmvuz1MhiFMQvHl2WG4DP47EPG+pR4G5EnDgBzfWzL40JXTtbT4psYtO1dWwQYJix/2
AZnuXNbdpEiGO6rv6WOQydlNKtGYkBRScZVOYX75ZYWzgPNFRUNJJ1V8vONSw9PyQOoNN28eS/W2
zB6V5vIcHSa42GfIAIIq88IdbOoiluRAigrDnaLxCzTcnydNub3c7x2aEJxDH/vB1MiYCMG1Kna/
G/4hx3o0iHmXHwwiDe0mNM3ccJPodbga1I/nB7DwZkCZEfVWldr66dsrVKYgzOD7pBVhZ3gPenjv
mNdR/AD74CqEZ54M0ZMe2hL22Qh8u0NoRXezVkV1bmsXu5a8wfkBLZ7GgwEJ+6ptqzGq/xhptr/k
yzvgKH7SWAvfm0YALIYmXhjWAxLhnPWwuQeqsAsH6V927YEJYQBWr8qZVIa6mwe5/VDFQwhqFwna
89O0dOYtig8mvWPcqrJwrQw59NiVlWGlS+kU4x//p1LR5gpbqHShXNr8wHeoQiiovmHLEnGz1lhA
o1AUuiuB045u/+EMcm3h5XlaoZoknMFYM5MUZV/cY4LCFH1u52dqadcefl44gFnemogXsB6dfmXE
26Z6tNdoyRayW8Shf0cgHAzbT72+SxkBMrM0I+YZhYtb2Art7wWk/2sAi7UBCRtMMtLUL6AtdLXC
3o7mc68oW2tNiGdxfwF7hHIYRifgZ8duy4BJo8m0SHcdOs3GsYAt9/tQfmosUobjl/MrtHTRz5gX
WvUJKaifHtvK2cmOXLCXab1FN/6TObejZa/N8A/38KEdYeI8RzXgcsCO4vnaPYzDKeLk3I7nR7Pk
wGZqIcQCKN1xbITROHVfxEMMBn54sYOrsF0Jv5a/D68MBWeakEWAUB4PhNjGpLtGcFMkG6df+f1L
2ws9Zg68Om9p8ThSvy/tpChUV+uv27npgB7OlQfi0oIfmhCOJKWRPqGdWnVh3kfDdlDv82AL/e7l
CzFLpcIeZLO0IuKwnXwkWVRVdeOGLoionYatGgfqipXFsfBgsudC3IwCP15u2zdyJDlC1VUdGv+d
xNnFZVNtMiO/kuzLu/+pBANFhvoBSiSoE46N9Z4vmblCXc5Aluczwn/nZ2xxLJCgcggB/kMAevx5
taqcaVRi1bVG3/tkpcNMwl/RQ2OMurR1jH6NmnJpL5MpIAc5S7OdNKT3k5QrularFNEfreLZ+Jcn
BN8Fy+DMXCPGbP8g+BoNw4/A0qlumD+UwYsX/AI9CuVttDJxi2cGJ8l7SAbaKqZVpNK0oTo2wVJJ
01aeTLpf6XSDb/n8+iw5ZdKn5NnhrKLLRBiO0bU+uVmWv8+cG6sb39Hl/qb20NOoimfTB1uswU7W
LM4DP5jAxjDMKG2x2BpfA/sNWRcvuc66N81ZuQPmny7Gljwp4RQDJET4J+TZLaVTGtmQwDqA5Lf6
98BbCcuW9vahAfV4JKUKigvxIVAt1V2ICsF0p9d3SnhzfoWWIoFDK4I3ULLaRqyK+QKsPw3X/gNg
rt66CZEl+O15K9th0Rjb2iHvBFZUPK5FIamNJnFcww5qZd0vmtdIri3eAalyF5bQPbDVZ+xLbEUy
ykXQrJ8f7XxhniyaagIQ0KjKGmKOdywSW0WKVHUTqX1MrcaNDQ0Ka8qKqNLetEEOx3P9D9cTUeh/
bQp3h18CAR+lBBdYXVU/s+g2XwsYF7cizwTKIuSUoWY43impkUy5MzvZztg39XMw3J2ftSVnMRPf
/P/3hREksZrmqRypLmkypBd+Vtnt+A8IK2L1vzYET56O0VQ7HTZqj2tvMKbPHAB1E+bd5/ODWZss
IabCI7WRYnKsgAHd5E0Kl+0aSmRtvsRLT+qjodAxwTWP8E+XQo2tXkuGvRIeLnoI5Jp5hPBfJxjf
tBs1lLgshZ21858keVs9DWuMz4tjObAhTJcFf5MkOcYM23kPELZWbtvu9/kVWTRhzA18YC1RmBI8
aeJkvDZzpktN7jPva66HG7n3VqKeNSOCN00gKGqj1lNcwNd0gX+QK2fTwtlwfiiLm+tgKII3jdoy
TDUDK6r0YkX36uXZAG2Gk6DmMyewZBG2CU9BBwmhQW42J//8racB9tIBwKImAwMDYjbnoOcBHlyf
k6yCDpBIyw4PU2Ei8bNGK3o6Q/hegFozj+WCtq2njAOVPIPHQCRf2QO8MNMKqdLpqaBAbBHd0pym
w40reJJyGKaqGUguasXoP/q98gbBEGCwJN871SorzsmFQhqTWjsMdOQcIIg7ni/f69EAaVPdhdph
ir9W0w4OJNl/1y6v22gyRxkbIDjJMM77+2Bh6moMnLBqdNd7Gsx7L1tx8UvLQjLDIE4nXD9hyB0a
te6MiDeaHD+Qnwnrj5fvq7mTCpg9SSr6hI5/fpV1niGF9LjV4zbpbhp1xRWeHm/mhSIhpZq5lVkk
zURNdrAjJzDcEjWI5BbaRLpnLx4CLdg0G1Ia1kBaCV7dyMHYl6D7XSUdlNcidPp3mHz02/NWFrAp
5Pko+szlTvqZDcGMA0+E3UAz4koDEn5ttZFl7duQ9QiupFsb8ZkqvM+ar7LnTsXPpF05PAv7AN10
2mGAkBgUZgTr8OoUvqFLsnvt6TK6GepKuLlwOA+/L5bVpnzyWxl1ISqt4zWdMKhnwjdg0L0LVOX8
TC4NhS0NcSmskzSHC0fTKKZKyjNuLr0er57bcri6+PuqwjTBUA7nJOHs8ZZW9CzKw54ynWR/nfmK
Lj8xc+cBu1qmVn9STIIsLJ05SDXXDrZF/0m/POCiAvz3+ydFJD/JLLOyNVCDv8f8MRrIBQwrq72w
BKRkdHWGVczJMmEJKiMLaaHrNTfmQIbvtX55ZpHSIdVskgw4Fc7+8RrI9H43TRHBgcsjj3b532h6
nV/l0w2LBXLvJjrMsyq7cJv4gZd0BWw7VEPemukJ9dOo/FE3KyHQ6URhhVmC+RMAiiy6RwuRFX2w
pM7VUCTtNFSojBULi+M4sDD//eD+KIDNK/GABZ8YHp0kDVpJK7hTkstT7/NQiB9ATJFcEjMLjaJC
FJ6rnYsy4hU5gV9N7Pw8vyanzv7YxDybB2MxoriLFE/uXLlP77UqvkPS73uVeCvtOKePRbhMHbi2
wbjZMnmSYzPlWEnQ2rStm2g/HNO1IMbJk6sKMkhtopNlrd94yRyZBINYHm910k4nyVMWG4bWuEpz
lxkvnXM7q+rZ8Wvvf6vD18unECwKb0WS5doJfKI2mj+C8o1bTrcBbC7xrVavXCVLq8SRB8fggN85
wRHQWKsmbRm3boAMFCqwmfLqTZ/+YRgWbWnwlSOGIXLm1i0ScFDSMmfJFjEwGJMMe3e5CXNOYZLy
43YX6woUdLtA0tnPSfHaQLqdyR/0NR7QpamC9BuHbBraTDB7vNOiqlUSzbJ6fDEF90J/LrXgvjDs
u/NDmc/FcfaDwNGCItmaEwUn2VJ/KtoyHZPB9dr4Sp/QnJXXuAyWR/LXhPBcjGQlriYJExJiXrb9
iT79zWrH8ZIvs2c8B46ZjSXGwlWAyrUHGbjrD+9KiDQiSlxbyBzPz9bs2U9n668VwWOi52alVY6V
BFYyCSJIHzxWnmyl4Kfm/zhva3Fl2F4aDodgxRBuGVS+naDS6gE98nITNb+qtRTO4pQdGBDWxdDG
WI28anAr5dOQ33vRnRq8BcHKBltATUFaTzxkcF44jqYwZ5nXVHYyZuyw6HMufYrbfRUj5ArBZe8j
bgvDl6TeV+pj1ZYrocYCvg7TM/aC5zdBulhlsn1Y8TtL7V0ZkcY8j96cBoClo71EiNZMqJVpk7kN
E/0+CsNbPR5fphIFerP6en4ll3YNwQ5hD7Vn+yQtPBZRlbG+vavW2kbvaBaN4SaMgLg/1sYKUmvp
sB3aEiLQCFXPNvHt3vVo7zfvx/B7uJo3mV2PeAoObQghnKn1IPkbE9eUPTSQd2mbHh7V5r7Ir4v4
Hsqo89O3dBAOzc1/P7ja1TE3AnnEnANtbFCEm2DlUl86CGCbYCaCnwR0vHDS0J3uCmXs8R1ZGG5l
Z3wGwn6X5d4X2Fe+nx/M4l7gHTffG7CRin4KIdzYnrypd832m5XeKmghtwO8K+qubtLdeVuLE0eb
vGLO7Ov0zB9PnJNqkQ234uAWXyLvTV9j8FrcBgefF7ZBEnqq3eV8Xi5esjbYWT7U5OqmN9UNtcPU
6XaydHHNdW6Z4mk18y2dvq+0KgjJ0/q5q+dvsD9CznsVQlFYhJ8unbk562HQUgBxDaU9YcvBzJy1
Hcyzbg4Pqb91+Oe8gdNtwMcpflG5JYo4ocSBmz4bomnM3OCaZhLzN7quKqrxN+etnDqD2cqf1l6U
IclSHG8A2iuDKeywElfBZgPR12atCH66xY4siG/3PO4Qv5gtKPZ1wrVurMzT4vfh4SDrQVXSFhcC
idO6RcSbeYr2KUShKymi05PPz+dyRewLPrcTXZW81iQL1q7MJf9UKg85j6AAKWILXt7LV0KzKd+C
KQdSIR77oU/gFQjijKaOj1bkWtnVKt/36VsB0TKKJeCfqRafKGpUnWHFQdfnrgEZYu8Um3r6YoD1
l/36KpJJcNtrmNOl2TuweJIuaL04ptMwB3NaXqlGddc2Zr5Jm+EpKry1ltelvQyVzMx4iAOAR+B4
Lzdm5BiZLmduJIef1SFyB7h4jXGtt2Bpw815rhkPCo2JLvhMPcrstA0tTv6Ube7G4PKMIVk8ng0E
3BQ9ZfHpkPZ2LZealLmwi/xKfe93k6HPd36zLeQLZyO8t1G+4H+I6W4n8WKalKLcTbPn2tA3GYTN
FckuOb8L7be8e55a2K77HMqOD1lzfd76kms7NC6ElQFShxyAOKdffnxU6sbfJH57CwXxLTSaL008
/Dhvb2nFKB4DTafsrtB4drwxappNPAk9IlfrruXrulsZztrn5315EH2UUarr3fx5m4avq2it22tp
Wx/++vmMHXyeADyy69GH152mY4tWR2W8LS/vxSK0OZiieckOjExt3NbhgJFM3knlZq2leWGK2MnK
rEuFjyPffvz5etTazmvSyjU24XClS7uLF9gCwgVzIb5NPilzBE5STV42FkAr/U3dfc5XwvPFnz/3
d1HiAALlCEe+krxoiCq+7xWf0hs5erv853O1zO2C87EQ+Yo8T7GQY4wK12mDa1OurmL9ctrDudQ0
c/CQVSHUE3xj0hd1SR6vcCP/W9Oh7jSsxF0Lu/TIgLDCVhRb42RgwBk+293TVHxK9I/np2nBbRyZ
EM5ZVHdBbzR94Y7IkHfGzeDtHOPhMdO+nLezcGmhcgN4miw6t6QYsTRUpJQAql+3NxGUCK/SuL7y
NXPTZ83VeUsLFzLQSUBbNA+ShhaznmpZwBhiGQSrpfdlqCAbVrMAHmbtsyqX1xCVI+kwrQCEFhfK
BoUq/9HKFRk1RiVs5IQuJXcwU1qgEGeF2th6iBy5XIlolk4NhWdyeMjF0DUmuPkxL8ooG9TSRaxj
fIWJ+fzkLX0e1hXAmxAUnjY8OV6cpLbJofQLpbjntVns7a5e6/9YsyJ43xxt71yK5n0d2Dcque/Y
KFdWZMEE7QQUhYjyAbrLgu/VTU8JOl9tXPl9qO8RZL54no4+LyzDVOLPgpDPt+YueJnkm3/4PDUh
tIJmWKhY+zd1LQItzef9d739qklrb/uF/WrPBNOzrhXAQ9H3IhkvlcGYtK4szVXNaJPkO2sNz7a0
BLNKzQzLmzvFhb49K5SlruzTFinZYhtfefDsn5+lBZ9CGZu6BjmeOU0vLEKeh2nQGl7jjubDUNyH
UM2D0dd3560szRUAJDLbisJtIkqiOk1d+pHEXI3QkU/qryj9rUrx5eeOxf6vEUuYq1RPzcLumCul
+gIxnfHl4jGAeyMlAcxpPtfzUh1EIgPtVlUrK7UreTeRuq2mlQfdwhwdfX/++8H3lUK209zg+0Vz
jyxKr6E2sj8/hIWLiqQHIBLQe5B/i8ugBqmjDHbcuDUrXCnjTle/1Nl+yPZ++/m8qYWN6yCTZgPG
VZEzFFPAcl0p7ZAVlftFcWDXX5mr06+DuTB59jo28IiTtGRbO0ajhrLuVtdafes1K5nIhc8TDZLn
ovURDUZd8K3KpBpFkA1oQqEDUcGgYV5dOjvk+WdKPIvmt4WmVFmyhsgYwdn4v+674OflX5+7kkDy
ECmccGslXdkoStQZ7viU1M9esRLuLMzODNeio5bHEA9NYaPqWmL1pdVCTpWo11o2fYJaaqXYduqV
EDEnIYASHuM4Ke1EmVGHeqYAn6w2gbGtnJ1X3RrtxaHh3A5NERygJmgbsW9zDHnwpW2vuKYVbdHS
jiwZKRN7xcOenmuscIHOVF64J7ENotTLwfakUgXLg/iFdUfSQdYvTgNjg1c5FN8WrJxiE0Q8IE3V
+BONA5P92A1UXYLYeibxDOyYWsHF24t0zUxPyJuVp4dwZdi2HySSV0uutcmqz4H36fznF+aL5hfH
mbMl2oyyP/aDdNPapVIWNqjq5q2NPYxosBVLb+fNLOziIzOqYCYx9DG1StudFboUpEuGlTVZMGBS
NiJBSgXntFekNRsnTBROoV79UF/VeOX3z7N8XMmY5RvAA80pRl5O8zQeXBeeFqlmlquGmyY//Oa6
+CLnj4OKUtV1OPy+eKpY75nfQ6bN5qS6rth1HcalBhrtSvbvo/728s/Dh4HDpS2UMoZwb0+GFkyd
LJlupm6i4rZZSyUvLcTh94UNZYdyNMpKaLnKx8qjjIte8fkBLHgrYhrSe+DoAAdpwlLAGuRkVu7D
yBaDOqrv0rGnf+7BsS4Ho9Dvj24Hbxd6UEC2Hq95FEtpPRal7Nb3UffijRfH+8efFyaqU8solGI4
TtGi8pC3WHGEC+tw9OuFE1doYSWnA58PjV3sbIJopTFvnmbhRMACA3jCwg1SRheeK2XUGlPkR5Ob
tvvWfNHj9yFa8U1LQ4CukqZCzhzuVlhpmhW7Usor4OORvamtcluna4/TxVHwmiDOVICCiTFaoMvx
ZCYRnJ2qv4kHN4yjbT19P79jF8cBbQs3H4gZykXHG4m0jqMYjSe7dquB6M+2XbWWLV4cByVsomWq
5+AKj020UT1FVD+5XNV7H9EjY/rQq2tE1wsnb85REEtRI+JUCONA3dSLvBimJjn7nauPXnDnSdfO
mi7LwmwdWZl/xYGrJSmMJkoZyK5m/Mrll9i7Pr8aC1OFpIwCGzVqpHMBRPg+Se++iTKIHYGXyEG1
1dCYoER5+fkj5HRIecwAzxNIQZ22dRN0iew2snpT6sNzXFkrEdUC2cucrQXRDx/UzJkrlO3YaxAK
BhXk81qNsFavXrWpEWwmr7iteObLSgeTSPHR0tsrM4Va+/xELi0UguMGHCzgzk5KkyUKPbI0sytV
0psxPjkoA/6DATCNswyBPa/X8Uo1oVdI0LJOrhlZj1rXPHtOt/JwWtrSs+DNrMmNFdHFpE2cxmmG
iWJ6qbxr2fevevg2Z53N82NZNERuGoDWHGaLjqZR9dgoyh5vL+fTpsgsBGOV4C6PNRghi+HTeWtL
exx8wvwmIQkArefxzNlhxpOiNLm68nBrdGRLwo9euEZ6thAUgS3+a0U9tuJLUmIXkyG7qfw0eelN
N/ibNG83TdZi9FsplysvxdNh/Qm3AbsipEUmW/ByTVX5VTgE0J+1sMZXyjY0tF2lrqUUF80gCgZm
F23nE7D+EI7qmFLedXlWphsnmF6CoLU2IBJXgtZTYATj+WtITDHncjgWtCuOLhEnwVi3KaZHa3w3
wlc1RY7YbLa1ennXM80tGoltHPnMUTUP/sC9ttDM6EmvjtBXwv1zVbbwX22mtXL80hTOHRuzg+VV
Ib7pPdUc6PkbOLphtUlGqorVixP9OL/LTx0QQzkwIvgHoy3rokpRMpZa+V7JsvsuvTyVhon5SiV/
MwuUCB427GmkN2tjdC3nJp0+SOOHtru5eBRk/+nPAUZCNCvyYE6xmih1VOf7D3alb3h6rHiehVmC
rYO0Modmfk8IswRCCai1E+R7w8s2NnKtl3dlUWhHSY28JulGS2w6USsjSlNczr5NdmN2HbxdPj8H
nxeTsrFX4k8tPh+ob/50bQav//B9Orvh5Z7vARGpHQ5VqES2ku6npt+o1LvzlUh5aQGAZv/pWiN7
Zgl7SPXTpBr9NN3Hm9r7kucrTuT08+Bd4B90SDWSnxOBApOcFZY9yOUero8tzfEypDjnZ+jUz2PB
Iv1OhojXtXgPZ/qgNEqulHuj3QbyJnceImUjp49ZdNeHK7moxdEAfZwrObTfiTfXQBE3juWm2vuI
ZhnVY2WvrMapZ6KRAZZ3Sl86aDcx/FODZqyDySj3nrSPWji9EVQJ1uDr85k6fhzNRkCgQVwCtay4
p9pGyiY5ncr9rnaeHWfXtltzowwXn2yscKhn/TryBSJ6I5WtsPYB8Owhgd15k8P76H+0MO+Mg8ti
sBPqOgMWkjbb9iGa1WvQ29O4iDGA9J8p7wgj/8gmHlhAKNuIc/hw9mV8n+aA9G7r9r5ZY3n5P86+
azluJFj2ixABb14bZrzhDP0LgqIoNICGaQPXX39y9j7cFcWzDJ2IZewqlhoMgO6uqqyszC9WFRoJ
AAWBMANHM2/f4l9XKRbp9xo7/SJVDzMr6JV8V1V8dQVMRP2jD3ejHn46ZQNa0TkqQn5xyoe2O8vN
f2/BLz4ecq84p+GkA6j88yFu5J22WFk2lyU/z1Xc/v0ZBe0YdB0hsoUhUVzk9wfUYxIqQGHELory
JPccWHJ/gzt98aLh/wM0BVzW25v4VHZZXqn9RfnsMrhZbxx8sYXuJuPfVF1fXOVG7fGw727kuejT
feS+xVg4je3FILX4+Kijd/H3WwLdZlwAAxcYt/qMn/XNMlQ5m5uLtMyElvca1eN/v+svjtsb4HEj
ZP6joXlbC/9arDVQ59lTCHiGV++ryUuMyU24irLZhNM34fL5v6/3xdr67XqfnhmjPB9FheuNsJj2
XZWa301DfHHmOiDi3aC0G5/iszDNaFZ6ruegveQ8C3NK3JBAnv7v78LBjB1qK6QgfzA0SxPyOiUf
ukv77Hqx+eP/8Ong/QQWqJPQu/oUwy0KT3sZWd0lKN7G5pf+bnT+qycETlGEcxC0EqScv79ziwWg
l4Z2ewmuKAgjsSvZ3X/fwVc743bGAjdFuoSY8fsVOKh+svJ4e7FZwsOriJ6817/3jUOH/l/X+HTM
smrSs3RxjdvUVgiKfOR1RFd/33q+XQZtYQ+MAKDY9u+3AqH3PkTl3l549NFch+qb/fDlu0CjDbUf
zhLE198/3mzaBsm62V6c/DWPYLzuQ8C3OP/36/gCu8FNhBjzcG58a+SHn65icwhmVVZ7CU2DWDCp
D/ME+rxVVaWNsRCKZtLUm6Sf+2+OyK9u7zZ5jCPmKxWqkNFWSO01l15/ONGDxR/t5dd/39xXJ0pw
yxRBQQC31Pt01ru0hJDzhJS6aEEv9nu5hg+Z9c0x+eVFsB1vQoRghHxe0K5CzSRl3lxGTAY34oO6
Ivvv2/jqSd0G6/6xwYTh9ScUpauA3y0cV+DjPgwAbyR2/vfZKMa2wLy3QSnESvh0CdZWwhEC8ao3
63gpOCl5Q5y5+SZ9+CIfBeyEgh8OZ0gf3E+tjMl2W6zohV5UMz+PrZV4mpPJm4mvxnSegqf/fnBf
XQ6jXLfBixsE8NnpKOLKWWTdskvUYKLq0a4eetshC37M/P6/L/XFKgDJ2wPGihr0dhz8vo3Qi0Wq
PXpIK4Inn4z2N2fBlx8P3VEo56G3DxLE7x+fLzoXCu/kwu7LIR6+G9v9YoVhmhKFJyp09Dk+b5TW
pUZu8q67KBtDwYkXJN/y1L86aNDeR7MMN4Do+Dm1K/2pGxW/5fB2fQqhWVSPmTJXbFn7wWMkf3Tt
0ZTfja18EW1+u+inSBCYYq5ymfcXL2y33aKTcFr2TmlnY6G+Cfz/yw2C+Xsbs0cO/um0QdEqzCJE
CUFNDrGkIzT8AKa9NEOU+uHbMrurHEgaZ98sjS8WOTBjE6sOMcLEOff70qBiNlU3h/2l4jCbKa8Y
nUmDZZXzdRh9c0r8A2x+qieRdwCgxjQAUP3P6LHg0dwX84R3qM9oj8RRoYhWqcZkU1E3MfM+/GLt
omHcFXE5FqTnZ4t+1/75B4789C0A9yJw3BB/508wrOdB7dqTuIzaOPkcIkL+MQ+DNOTXYaxWaKQl
S/Tcth+jvZCm+an0qoGBfTPfzTIk5iAS1jDMSW2rxkiFcXHA97EgqA2rFMS7d2w0EjR2VuTrqoG+
D8hrjWOmoyGzUPGsK52VnQ9QAY0wHPxaqpHkXUfc8aramwTtqii6jFYlCftXPzh4QsTdTLcGAMiR
fYcL/vHyARzcJuBvLx9T6p+NcoomHKnG1r1O8wmixWSxMoFZVboyi7/G73ABBNPoJtkE0sln5qMz
99MgxNBfEevgVtAX303nfHUvqPtuPT1g3X/oR/iLsdg0VP0VloUdPLPmViTyXfI32v1tFn17ViZq
WP+WgOCuft8yrK6UM7euuPqxntOGfhOvv7gR9yZ6A7w2QCnwOaWaS4ezXlB5beyQhDwzZh6bTRHX
Thzl3w2r37LA3zYD6mXYSmMRIM7dIOLf78Vr7cXSwh+v0UKhq70yxWoyLpH9oti6dZ/+MspBdh4m
5pgKhlYJMIzbnf+rJLQHYxKO34lrK9YGsO5vktE/ohw+HsiFCxHfAOSZz+PPsqnz0WVUXIXzq0id
9tfff3s08EBjQ68wApb++7fXE2hetW+La2Qn7yr6Jp/96sv/+9M/PZt+aPwhKB1x5c1b7DvfoKt/
RGg8mn9/+qdiwK1UMbohvvtrtVyM12l4/Ptng2IM5yn0QsBful3/X2/WkBODqaHPr6x9Ua2MB8v9
Zlf8eQe3aXokGQC3AdR/jh2R32L4rsTLDZfDPKO6WJ6r6js9oz+3Hi6CnjpmL4Eg+Z9jcNG6S15i
fP1qUBc2iZlBOWnazAseIAj/t08MlwJPEcwT+Gv94YEEblHUjcUgrlaZdmU6fRNr/1xOv3/87f//
64XMpslky/Dxg9yX/QP7TvTttth/Pzfw+T7UGiDXApOYz2A6mJY5vPpGca18uqVBmFhWE+eiIwaX
36ytL948xkhB8cLI+q1h+umIGgCG1dScpys0aLTcdO4S079OkKGNhbeBKilCHQay8++Pa9JFjRy8
mq9TMCVeJxL76a9fN8TrAL0g+QE/5/OgSpFLRv1ymK40IpIeqPH3n4+WPORJQTO6CQ1/ugE8Or6E
8Ky5qkyiWLX0X/PVbIxygb6EPe7/Y0H3+xPSTc0WTIx416h+9aprCTscM+u+KfC+eNXYetjeN4m/
AEft7xfBTMGCpK10r/LiODNchJuU+n990N4En///NT7BLqMKMBMV4BrQ/07K6RHGRt+U9H/GVFwB
5E30Q29Q+udq2O2GoSktXKGnSeMcEU4y3/6gwQYWYbU5/v0zQ2mKWThMDN50ET8dveYwdqw1Hfsa
anNdm4kuiaGK1TfL9/9ts087/sbEu82tQCDxD4lSLgadT7nvXMsxeLS5o2Qa5PbFWyLvoGy0rGVb
5hkQkkDGudnQgoxuFcR0GqaDbdBQYDzLXOy4iny+mr2G7blSP2QY/DDrG3OQ16FIIWROtwMd1Xrq
iv7kattVxGDdwOPesJpt36AO8nkEr8OGOxtetzcz8miukkrcLHNoSWMUiRgFE/58ofMwX2wMvUFu
nsa2UWSjtjPp0syCv6oKNvhTGKYGGJh94MTKGTLR2Wljxo53FpxmQZFRed9BjTeKmifm8J8avtYs
nXuWpzJCMr8t8tRbVm3FXKji0D4Wi/PTt8S+CMxNGBlkhBSBPQav0qu2Hht+wBsntkOMqYHhFJhV
NrjTyodv5GTHeWfFkQy3Nn0MzB017XjEPPuA6gDMuw+boSka7oewiWfnaFtZ5eskgASXW+Yx7d5q
8MCWqCXCleux7+LaexvDPK6B7/e0xMfQy2Lm6wh/N1wz/VwPK8vICvO9No+O3MrQyuxuXOnIJbVt
rQwD6Pbi7JbejDsH0wyqS0GFISq8NOVqYBurd0kuDrq8CEsehPnWCTRu20zhX97SxZNtxx7qn1yk
uptSC8/BKRgx5S/WW2e2GKvChSC+5qm29sPyHkF1kbiwwOqKMYM9a+Z5exU9jfo4tojCvCbdsGt1
1pQnw9yIYTs5G18cugrTbMGUccc9dCBWVu0HsJpAH6opqyt4eI9kRkc8bItEimajxZgumqK8zFfU
gXcJG9ZtNGS14RNc0JHmiywuxbyxrfKuZDtkg2ftrya/hFudszJLeTC6jXKHjdchWriZaap07J7b
yoICgdmsPabOUzkS3x3IYGCs/sGwrsoEx1fYJNc/e/ioAbTdWVrvy7JuIdoEZLkpUns4MvWjKupU
jk4MRt/aKcdfY3+mRWoUz65z0lWZ2NQg1EqoDFLedlfX6AXpoTLXVDkZmNx17WZBscqWIBvltpnX
1HbisP3J6svCuuOkvKxxYUYckKlrs3G61tN69tAsq57wzUjrWIk1vNgafsOiTka5C70XiNmdh9kY
kqaMGjK2FILyviFRJecfxu1XDdYQS0h4WO/9cmWNW0xHE+6gyWNtm6GLF5M9ue4blfaRt2YZGz22
1db2T9y6j9jWqcq4a3eNfY4ak/hyTAH7plJjVtUizE2D4Tx292MQJJMfZgqy6IZhJdXYASjblloS
C7MLnp2y8amKHrX5Ghl1HJg/WuNUFRfeqVj0C/HCt96YieGvPZ3axh4XZhBLc4aU1pkavDhsMG5t
i8SrHiucP8MUh/bLMpzncjPwNJxeJ7mR7mF20T3ZLNXW8TFHpDaLfmXTvW0dID6gzflnGdTJVAsi
lJPkwa+KejuvTKKcbpvKisflecg3Lj865s7zjYz1CrTNfnipmbG3m7s+GA6lOxM6PNOlJzpMZmPL
eEuk8yiHKtaDJgBRVvPAiRRzOrXGVgEOJW4+nAy4tOrytWfHCr/d17HR3Tt83/JnzhNverrhCS4e
l5Wxbme7DR7upVj2Wm1ZmDTVuvA20/Bg5V6i4XhnBpBHhCd1i1bXTZY+qmnSghljyvfcEUkTXHx/
ZzGDuDBJD3Cc+eNrLu8N422pix2L0hJIcxQmge4yjFSSsMLYMULMVXQpC7ttOajYU8UzDcpnF1kq
OD04M9vuFFWMWABT5PjQe5Czg7KZ4EXsd00yidQJT7Q8gAgOyMUJd7m3k+1BiY3DYOG8nUs0GbuI
1M1KqmtfJL5Yt3RbejuYpY6Y57TrfaBWSmZNtTHzTNSZXk49PdfifqTrMVxxuYbl2zxtQieBEwUJ
6rXZrOCBagzvDL3L0Mx6J8ujWPUXX/OEjpDV2hjBPpB7036onLtx2CjzyLwI+N3OGFZRWRMbNby/
bdw0HB7LySKDg2xgBSUhZQLritZ4yzWoD9Reu1gUFX3wigOszR6L/nFhT4OmK18ihJUnYE6lcbDc
d5TtL5VTrc3cI1bf7hwD4egcGmNs9Qtc9yDlwd0zoGYigrMXrcrlEtALmPBkxsQSIpWnXiL35C2Q
BCvXOlLEpV2SOzEfKWm7NVb4wAAJetnSW8ng3001dHdXwrgF6cyj6yG8dnQbzYJ49Qrzh2Wd+lYZ
L8ZaS078wY0HhXWr3nR1ioa0L45Rue37e2f5GWBT9w8NHMT5vbVsJvO10epdLe7BHYN93USEmRsL
DFOjQr5PoZWMFApzsmH9GOEwd6IP7QNN28/RB4wNSQlwTPevLT9G486rN4GpE9mdYcNsM7BhB3Ye
ZXU/tfoQFj2xoUrW1NEu4F42M5VZ1grZOZC+rd9ujPJV2DuJKiCa8L3um7CPuX3NTRkzRDBX96RT
D6N6CXGELvNp8TaS7XT3jlghgoeq2zr80C3n1j81boGsZAOzXiivYKtJwtXOFYwUzdr2zk6duaaO
neZgYV+Xyk/q5upGCSSMSDk8GsZunHZ83pjhvec+NAxiRsv9VD1H9Vp7JWnyO95NmQRGFIlNWB8x
bW32a1a9lgGOt6dSJW1wmspdLhU0cSIioL2Sv3U8IA4yeLjhFgCYRRSmCrNMNIjWCjSiwn0Zx7uS
rv0FJ7117dWxyIPUCKZ15VIVt6a5hQTSxp/2pjHEE+YmZBnDW3vJR8xndLvAHgln73OR5v7BG4/5
qAkMDa3hLVpwYmF9SPohTZFojXWjEXdQD+VjNnaP5nxfOQkP7oru4va/kMuRzjxEzhOjZswnShZj
wm1fmHymIpXDxm6Bkpo7Oz9rNRNhQ6qhjwPjZKtRpRgyaGPM1kD9/JV1G29kKdBB0i88nuvUMfBQ
bL33yuZDLWOcByqZ6Ui8QsYGfx2qIjYgrGoJZ+dOYWrjvJNjkTjKO2KUqe3vZZWVxllLk4wTnJh1
prqs1Ct7Yg7BqErR/HIHjVNqOrkj/AJUmA2iEmS2n71h5/gb1hzd7ur0NDXFfevNm67Xh3m0U5v1
myp46NxTMacifBx6Fo/1wzKwiwbF1Ufm4JcJBjygcuMloX2kEQLARFgerKxOpJDoTnWLjTywGEP+
PvLwtnzV0SqEgU4Bnuw0nnKQ0hpDJRxWCdZSrEVT4wwYs1DLC6S6VszAcD0O0nZhSdCkdZDY5qWK
sLaXgbj962RuMDgxz27s1+spOkjqpRJCdeaAx7ApgM747rw2Z7C2/aiNO01P0dhcglZmpXJr8MZ5
mbhTk1rKSzpV4nFhOfZiJZcoHYs2rSyH3Hgp9YjMCFRPvavpReLLO0wnY6ifcCaC0LXOpXdwanUI
JMtK757WIPGfhujBg+SIFB5GYR6cfiamcZwQNUILXXydTNW49ng6lw/ANRI//NGKN7c5lc1Z57Cj
fhfIgXxv6+Z1XOiRlCpciWmKo77dN7jJ0fBI0K5b6+y1M5EGjy1ZbFEF7Q1jO6o32BOgfHi1/J+F
eVZl5oNZY6GZ0XRjDAH+Dc37xK3WnvMQ+M+QkjnoCDzzvEvnGQ7V0UM1/CzpRs3Izpx0Xtajt7aN
lR5WhjmtXPohSr225WsHixMTf6PErkVHNvGGR79elWUKfCsOlp0XoNfgLscFEbNNJnQuhN3FuV4J
N0BH4dAPP6qlJpQlc7Sryz5pi/MyXSf9PPk7L0SWSGPN/YxiKTjpjV6NuILf71Vq2GWsm2waNiWS
f79HFfIkAmtl4+58k179oCa8NmNbc+R1cTMnXe5uIHYSj+xnP48bcA0T0/uo7ae6u9ZW1i4h4vS2
iNK21WuJTFLR8Lj0W58hDhXn2qOZ1rC7N8gCYGM2i8TIw6RjLC57g/SyJI7s4BG1vM7hGl8vmbog
ZejbsDbpIThXzUOWyyjlOTJFHzVi6dsp0IXExk+OumMJ3mecRN6wzfMD7/Y+/smPI7NROAwEXTNC
51/Q4uH2KUJsjAwcJ22ozvlQpBQ7Bhj9SvU/J5DaQv+5HDlxxasNZZfeX5Kx0Ce7jw5ON45xFNyj
zDr4eY6ExsGXMdLI6u/K0rnM5da1rrOpSRhRoswnWR6rCJl/BT3Us18jK7T8xOVix9vm2nIf6zks
z0VprFyxH80fDOkzazzCbZM45RJHFObIVZHYPVCnYqHv7aBXtXzs5t3gQYwTSlzWPMWK6phGmvhF
Q9ArSKIWd6BJwGoS2VhhHH9sSUWnFVP8DJr006KrhijUoDkKTagVbRbWbmbFiFvbccPfgxn1LifM
r1DnNolHwxz5N7ubzVODNIFGR1ZeMOj1LuAcGeaK8EqegwW/UPerZXHWXv9yE/ZhQiYdEhk4yVzU
baq3Hu+lgt/gbCWiQkI0qulQ2saLzzsHnbvOjjsvR80xv7f0R2ktqQ771Ot02lsMkdQmcnB3jlgg
k+CjpBU7A3IuLn5KPEx7DJN2CFe3iUxVjicgGfC4w+zE4M/reWlfZYjHUYTGi0Y6avJ+v0TNrsU0
HO2RcJRTjIFX7BJM03bleqDexmqf6cB33Gj3pXd1StkisW+PfV18zF63Vl7wovpbKupmefDDtyB8
rpbYpvPOLj4iWDKh5Xfv1iLzVUAG2ydF7lkZxKPCtDLyNnHcwUh6FEzMpkNcG8hOikbdN5SnHepP
Tav14k0rKhbC6rtOYiEBywgLhb05rItyfqyj9ugPnZ30ltMTt1VvDi/TUmrjoFizMToel41FAgy7
G6jGpubFkw8hZ6nvPxU+JUNVZ5W+dmKImwARHQr0wWQWJOyM4J9oOhhzkvf5qplQoUGe6NL03Ss4
PWhmdVaiekwRhddcvubsFExdqudHXhtH3Nep4nPcCVXEBbfy2O5NoQltVftzbtpiJlXB2ZMzOUGz
WlpunWEXg5phCYJDMY2YbW7M4tfkAHaSjnrO5bwAb+lz+SxdZWz8EONRsEECzF+I22PJBUgL4zji
DfQ5Y4hO+fuA7IDMna7DvRKD7e7d0TFi2J7eY6oGD2ts5xcGTl3CgoqvQOzQNKmVcrc9q8Knoa3t
1GvmVQDukzv7K190e6e1N75fYfEad3xxN5VhwdbMG0bg5n60hlLTkEwheKvwazAkKmcEWA1b4Nof
Ym6CutHRp9rPcQZSCvr6hIkUy1n3XicTS7p3TbQACbGgglSF9CDKJRX1uDWtKoMkDFQxy1cL+ZUy
h2cGbt2h7MdTILHei1fpNw/wc034rS0/vo3dvgM4lxsEZhhZKIOnyerfNRXPnfnIbJEJ8Eg4P3Ff
Q0kKW4c9Yf6D4LWSmR+URIURrtv8F50wlWNup8ghA26jm14iHpLaqtNQXpgAYYSjeOEJDP9Sv8Nb
BsjUhER5VbLww4RKJTL2DAUJNBdiXT2Z7ZuWNtquDnFyhmW/zV2eDPQYKcBqUu3qmX3MlMdQPM4q
GRADLFBXBrHLrRVkI+485pYxW9ieefMc5zCRWaqelOHVpEj5TBxTNCS5Z2+n/n6BJTdzd+Gkd7hH
h8h6X+j3aNrNJQpL8HmeQmckdVSnUB1IcR7fT5SLWPbjPeqOOPc2DXsujAGLeuVgbG2Z3+iQxzx/
CNyfov4xlV68jBu7OgXeNhc7f9o5EK6ExADJ563h+WkTAbVCX4+MOUp8eAZOibIXceJN8xR1y89W
LIoU7cbpqw1w4KzQU2ZoP2Xs3enfozpr2fsw7dDUDV3AGcuys1oTFUlerjxzfoTJ0ZourrOC4BmZ
pmk7FtUKYPLGL7pXUdN9YD6q4Fq4PeIuCmW6GYz3amph8FMfc6NlG99qCYa/kC0idMAvedbYT0jW
9baGCoc/p3nhZiMKpGAzR/XOLPMx9WwgmmO95iwRDfBgI81HI+a1+2spjNfbexiXPCurj8FKOD6l
a09wMUINkwYYCW7t+7YKkoKiUBU8aRUGszDt4gCe8heTtMVutg4e/quQEMtFaTNxkTbSIq2s0ZZM
lhxli49QwnH64KCn0OPG3xX5/Rh1mQbWIHuLzO0vV9Gto7ci/4jUHOvIuvctddQ0gBZRmaHXQqIG
CG+NBfC0NM8F/1E3zxHXKc3hIdj9bFSYCrZ2q03uPE7NSlsn3m1n510At5XDuc2PtAR+8sryezN6
8pWfTVoR1cEfuNbZ5A94JyCeCuCsqhSZU+Sk0GCdqxfX3JcDoOb+l9swOMY7CUXPlUmUB1FFpFsm
2NV83MxNRnNoUU4FDI13U3HQ7pgViKuj4aBu2Rv+pskZDuE5M5YVc1Jz2XioCg22quTVAodvrryt
XUvUzfti+DUo77n3h+c5nI/jqOwY41RbHRjrAmCBV+f41WZTtyK1unxBFhKs/Ka8znA3NI1lPWAb
Qt7iaRRDdawH+0HWLIU0dNoWIpmXehVI/06Ezg6J6s0ldzEwIGAdx05v+GztRU+zsvXSCAVOB1LU
mFNvTMSoumZdO91dbuQ/clEFwOuWlaYozPIgiRhm0QCQDHXxFPU+KKohh0ec0x4M6IjEamEM4hRL
o3DCWFgK/jSVBM20jWMUaeXWJ4q1SYZmuoP66KnHwAJz2cMs2vspLLeNBl2oKu67skQQKG7EIeU/
2hqOd8PguPvSwYJPRjZrNBdae5Ik97uqiyPk4A4QSidKykaswwItYGv8MKbl1TJ7zMD4qxwuAkTr
4Lmm2ERmFIuC3wWV2jShmwy8/bGUwaP2ndUo8ocb/j0aeg2B+8yI8NaMYONJeu0qE9rUtrNr+j7z
K94mQc8PBrXDX8BcoSjjrIaIXyxweF+70GPEVgYSWMc5WxCHAaZXoLswVkndG2jsWnQFzabuwe3K
h7ACbSuCyI4vd5NR4QEzfmhnzH+2rWeTxovuJimL97p0Oohkqtjy2/NscSSMW2XfknBjET2AHAO0
OtRaTRcHPaKWd2+qQ6N/Kr8lOvD28JgmUvbnye+NF5AvxkQujUtgFmPFU462fM3TpQD6g3A0jSH2
bguJfefcQNFYsuLoBbO776bai31KkwiVszLYz8rEGl/GjBbNy7TQldvSTaWGe98HbtwcnXo+AxE6
VLT6Z5KONmJTtPLeNfSdcucfGioMMMsM0Fko7dhFkyTE0S6qPA5y7sVtYQ5e0tp5kzEBte7IAxF6
aqy3wggzz2imREijWk1gvLWliZ8O++VX2CHTHufUG5yUDeaPMh/eDXActaPqFZ8KnvW21+wggLvE
DtfB/qb2T/K+drNgrPHqKF1XPhDSqM8APx+i0fTiUjsDitVoL/LFx8HQR0kojLfAcZqUOyJehvG+
ndWD04mth23je+8c4GtfhRnHarbdfsOCp2L4AXMOI9Ya/byBraGDCFGi3JY7vzOitHECBkGZMniv
0f5plRmbZe2S0pp/GbaZ1YuTuDbfDQ1k0+WrW75JL0RRYcUD/DG4bLIuGGIDsboTNPGbW1GG0wkA
B/VYkyAWPExMSfjOqIci4g90BCBQF5upG0Yc3TNK34oPaGTN84EHEkWc9o9DED2pYa0EdjNGT/ox
CTH6XHVIfu1HPT1NGJcrzbMDZB62iNnIx1UY/ViaAe2HZaMc4Se5CcLVZJWHVhkQlUTrdpjWwGjP
oyeTQnhjatAgRhd43df40oAcamIidHe0IYHTr+26H1f1UrKEQZcIRtPJ7Iij2W6tYOfmTxVm8yc0
tsyhiK0h2i/aTXtABCZUTiRY1CxyUpRrxBwHRNgQXiUKBFBsAHecf4GW8QAqtEfMqL/zvOrJEMiq
Qv1hUf/eYt5l7oCVRWYnYzw2CaIlWpTTlC59mxb2z0iKuAfLlNo/mwDZcxE7gH/nPIxtD9OduBGN
0UiFqlchBngdaoyFrXgZijhX48/ec7tY+8FO9S8aSb8Rmit7cVeRI4mXzyshjhXQ9sm4H6xT2CJ4
5ie7rZEE7wIgl90yp4ODkGTvm1vDDuBFUE7ECH7w5Vi2GAtjEFdqDFKgzpe0kaSK7PeZm7tZnG7H
IkzHGAJauZIFtoUesNDDFvhgHhQpom7cjiPBViCzuJuNn7l9lzvmEdSPU6/EcRw0tuxD1Axp3Q5p
6N1HvI9zvCr2Pxydx3LkSBJEvyjNoMUVQBVKsajlBUb2kAmtRQJfv6/2tjZr08MGgcwI9+cRSDPW
jmFc1NQcDXpkcF9YyY/pH738Y0jiQb/r8588QwlBrhnHoz9cy/xc9m92XaJdtXuzWwJp0FJb6xaO
LjK/3oTpqPar1capt8XjNt1x25iBABXBqudK6CisO4uSvfJNOt3ylk6cgyW9M25XUXla3U8kQsUX
kPfXcULt7k+F/HTHj2H55y281WjYC3Ph6LnwWahYFG3s5u6HUdszRgr1LbYS/eHmJWdUycyp4+tz
USndr0Z36T550wMzZ5t7o69B25wbVvxUpBE8Om5jpTlqsygtnd3K0VJjdzaV6HYTN0CSjRfLecHO
a7Yt2PyS3ys74es/00yPlMy/+eLurUVRI9IxiWitajABlaqgENJEkUzk0ZNr88dr62LNOBLDetg4
kOgWC94Kq8AedXv+OmvBZvZ0DQu/377rrunNXbLaaBu6PbtObCNgb8GwYhv0Xobnu0zcHMvs5ncq
t4yE4L6DEDpq3rVn6UUfFIyKS0OvN9cXXaudnekIFNWSJVBCt7QPbeq8BYXYdamJjCzdGdsN+63u
XOQAa8n/ayaukE4FSSEvNGlfokUhTMfzjPWF2v5dTP6dbN0wqcvHpc152tdMbpFem/zEbbxtU8Qb
+b7MX03249fFXnW8KfNDmnxXEw7Y+8gLnN90XXAKs88eMtd4aqQ45a37axbz07RZ2P2nVT4XCUeJ
Mw38d5MIkzckt/IM73sSpCNI1p4qzUGBztLYwE7RhHplmfHrOD60TNNUA/7XRk9ih6wMD9rpT7B1
pJm+7VsnoqXRUM4o4/luc6a4r9JnjwWiQc5NhXRUDeD+OKYjv1L+pu5jjc2nWwz+RfSZez+c1O2O
t6m9f5QdFwgJwl92wvkayme05tyEOcDYL02x01nzCBrPMXW1MxZwNheRIEkZXrhhJY7SjsY13TER
JHSLY+OezcHDvaeZy9362KXyY27tGMdkSG9nsHKvJEkSWjZ9bxd0i4ue8DwTPjM16tPO8D+yqoj0
ub5viPR4fhI1dh1t68PgPGcT/mN2rig01kxeEoyEzEFVs/3jVE57hmHGtBx3vjFgzerpEJQjri7n
MQs3/2t7bFdBEe8Xw7onqXaXaN5Zl3p3LsdxQvVP+iDBShEieaBoEs0aJY71X1ltP7pMI40OxBpY
dVmpcDbx5oQVMQVlfzuz2nbZLUbNr3srNkYp2iy8IXvqczF5GR+V+pdj9C3V8422yakNx0OOULEM
d8iT/laBZ0z7tGThOCWTXvn1+DLYi+XFLbnMgetG33ZZv267qdWgewb0i1oEfQEeUNVh229HldaH
fGiPBVS7Gr2f1XZCm1634lwSycivUndh421UWnftIrOqrmmlK+fNrfAUpiJ9aNZmOKZ5dxvSPBTn
KvXMkzOJmGwUvdpi+YHFjFGfjXbQJjsp+7vV82hqxPq7ZOrSb+RbgsUUthFywVIce1LDCUxMab2W
G+dinix87UyDFvX4rnXriY2D/5L1t5QLh7PMb9MjFuMqMm1+pi4WftCBrrLHhRXiRmCbdvOh82Ek
WHSq3hK+ci0Wa/6o9+JZjstJjOrR2NqzqraHJBkO5rR+epPzUa9T2E7cs9I5uA3xx1ROR6ZSc80z
wNHPqx8NOb1InLOZTDgJY+ij2lbSC2dr26+zruIkcdNzN6uLI8UDh19D+ncOi0RjcLf/1/nGXT+r
F9y/s07FX0jjgbD2aZkSCJv+cVndpy0xr/RdfMDennVTHL71t50mzi6nrWutHHPKmjWu9HSPP7V3
wKLaeeOlm6La85gCmJ+nHA+ipvtR8522gBnYy0wH2pLuKZxIuC0GZu9kYYGCoSntvOTGSWlV6GKY
irH4qxr512Xlz6JTP3Fl9KGjVy0VBErh2DSce918cmUSrs22952BPsjlc6cFMvpwRMPdWUmSPhXN
bQ5UOcxhayReYIj2zyzr94pjvuyXqBiWnTl2Rys7GZSk2vCYSLrrZjx6XOXpI2whntY67bshP2lb
9946Xh7NhsPnkijqG2PfGEh8W3X2TSIPhAUYkN7yZ49fNp+kQYkEV9Gj43cy8ixxTXsfpdOqo9VJ
YzizfsexvYRk8Kv9qt1QJoWPO03b2WOPGVUO/+MWG+nmndP9lv4WtvoQJfyFBn73vbvxcLoDcZgg
rRASZHscpzxiyPiXO2IZiS09UJHZUQaGYUn3r+1LPTRmP5zrAapq3PO5vUutidmvsWPmI+9JD7Sm
/WvkeupG24gL3YQHeHPxD/rawOJXj7NKfrDz+YJG+cIs97hwYbq6hZ+C9eoX2+5Cd8Oj9SxadaYu
o5SPurvbiLqLDvJs0jDCh9xjRV9dQ3zlz10LuWZSNV8WN2vOS8L4jlSocCSsRIP57sssSlJt1/iP
qyiibCyfkt45JNkM7bUZam/Na75rJKJnuq3uSRVVgs+aqMgT/cExWItbitPiILRMlUAGMjm3l3Ix
40aYxi6jmQ27NXf3o2PXoWnIa2sngWVl2U+f9PM9M9LShzJtrZ3w51uRuHlbvWMnbrlvVw3MqK1k
zI609TCqsT72Sds9FjW9TT7q6lhVTXXNxCC4m2Y+t24rIc+V2A3MQzkSq6I+5mwvSfxoa5CMa/HN
Cja2E4t8/KROKh69OXcuKQMAT8k8DOUpF6n2UtgFituWJNW8k1sjrbDlSz9XIxqeUY0ZB4mtf00W
hcpQJHAVmW0FWkG3qVnyY7sd1qJ0hjhp1pSwACIgA8xeC6epD2mlqgcnFcWumfViDTPFDWES/wz6
VKlTWlP0WlXlBGsxbFGxzM7ZsPGO3Ux2u9ofWWfm6eN8tFotQ1exhz0Lg2wO4VSyoMCyd7a72LuK
Nj/OSs85drL8Wjpf31dTfTdU6QKrxxKuxzmr050jTe4LZdkfWWs+uBRasdogx5hc16Dr5X9o/Euc
WPBjgymBKTFKz63bWUZUWPwnAmXraxZK25zD3oMeZL7D9DJuq71ThseNJ9v5V7PJjxmGzBDOSg0t
bGTOoi0XoPTSMeHReKrqVI39qIe6TaUyI63trcacjwN0WnVcBodGLFsUTo6TSS0qHGRrbsMyyIy0
OSZSrjsj6Ye4cG63MXp3Xg0Hr7gDvyzDCVJN0+v/OpPNcGZ538JUkHSKus7+0prr2CMa9cxlbGlI
izw1L8PS32ebBkiaASE3/zlpm3+aTnmfNczd7fXtNpDGUYG5VgNXNvsAJru6DjkPWen1s+NQqG2+
9uCtxpnp7PHs//XaEPny22g9L9qmleXfQtu17nYss/JBG+cFg8uMspZKtC76Ho5xvFd1wwM3qDx1
Vn4VyTGf1b5l1iafPwaRYcd+nt3PS/VasKqNESch1Exs5V5Etfgfv1ktGGd0aqXOyTJ92k351xkr
+ovmHwuvi4RaLm5ePdto37AbtUSJGCF+vHM1qG/V+Mwj5SEYcAe+IoWn8e8WgGg1C4BDrfE+GqfF
UJ/uXZHstC3dt0v6Cz+wcDhbB21Vka2376otBjjA4X1hpgjAAvlQ59OYWKc9Em5jcKuJo5DExWjf
C5sPqx2wx732L6nc9yxzTrk92Re1NhbomN3u2UJsHHrMQM64XSole3XZ6GNt1hWbLb/fvIQ/S8Jw
lkZDs9gJ/5q3Nmxfoq2Het2yg1D2PIBNraWDH3iznbq28u8EqFswOu0/S0uumWbvJD+3bd8PxRAu
YiDoRQ+QtSEzOeIVlrRBlE4XO5DsGkx8H/FfhHrh3fVochLwYG5/G2SmNOWtF9peN3Ajey2C4A+8
5ahsLdStEcrmQVoZwMVPZz2JYdwZenKnNLcKMOl3nsPYyGEME4/OTQxx2WiBq5gpJBfBXqscHDBZ
W9ripGDs1gL7kaRn+PwyHJJOxdMqTFTANIsrY3xxzeFX1Fq7B0KOtDp90c30khVZZCs9tOw1MDcZ
pP4dKWR7fC9qeqLMPMlWnM3xP2rtSDfhc3Lbee5TGrZ5GXmDZ/nflmsgh6wPq/uiiloDAV5L8lg3
mvtN9DhiJrYgaxsiTuQLp11Y5E2UTdRO1E0L5RcFWSj5mWy5htQZNNRs8EiGNjIyEFXLnJ+dabpv
Bvoes8EP5PLt+ipmxw+opdBeEkKhZjG8S53HNS89hzCEX5k2L6xdWZ+suYgLyi2vXaNBUDlma7bw
7eluWN5uBs6d55U3ggWBdwydoCszvaAyoHpXXZ+45SCnus0ZA5e/TTZnV93jZjGc4+z1x8XkTC3e
eO2YGGZ/98RyrcX5Sn3nreyqj2rOP1nu8pIP/b2vSy8iO/zoaOOrn+YvnMCvfVqloZ0P6J4gcEHt
iJ8yLYiUlsZn3zYnrZ+rABXwV5n1F+5PdbBqtB1pHReSDVgKvL5TVdnXSue+LhwvecwbkqxzyRHh
+nIImLfzWSc2ygVl3o6Jeett/Rbk6tTuK5vSIYch9JKrOeZG0ArivJZX5FFmT78IV08DZ1JA+8bh
YGZOMM2WCOzckBjUOvGMTT+UlFt5b8Szme7yLT+Yps6tL/fVCj2n5+VbIbyjawzxUtN9zfN+Wuuf
cchOjeM+DKvzpjxccExeqluIU1Go50anDx7yd92sVtR+9dlv+Jh+54Se3kl0yBvGIaw979qDtFGj
kszaV+4Wp6W5V9Q7RWXv3Fl8MfiAFSfyHd08XHLn3WmzI8nQxyLtCbn6WcdV4qJ4WW4VapXBpmn5
b866exQF5puK3MfBHDmf3Z9Cdg7elvdZDOX0YEmEQDf/kJ7zqLaFjxV2POmh+dvkmRmoirfKuMsz
twnzSk8ZseFJ9OGyfaqsxiW5VswH2WxtXG8eGAZzpveuO4PXgMfSz80vfZOyNni8q2fvsU0piGDI
qTWscogYP7NEa0YXNbl1nGfLSa7W/Qhq7bTjX019PtTafivnb1lsH6tGUj1to6qFgW2x2FZpHHlr
ujBxepJnGu2PmzANJkXdyM6EjCPeyWutp1cl9bg3picv6c6FJyKt946mjR2l3FeE47+iY5ptK5P/
hmG5H9v2szTqVxSs/1MKbiYwu/iQMwd/K4/8otynTbEX2fLVsYPINpsXV1rPUwpqXXLU9s12SJo+
nqz0bViSx8LOr6Y7N6BR6HSjDdC8VXd9NbI0bH5WjTKg0zgaxuRaqfliWkRvlzp7NZQ8gAe6zKhN
kBvd5bZgZQFIctZpJxk+BTOTe6F0ODGaElkVZthlNqqdxY1VSBTl0v2yxK0oyAaDHj1xxbjrpGlJ
FuSu0jvbYlbLPhuo4KEwtbCck3yfj9gEhQ9QW4jki68m5QET/uhyc4xNCqQwc7FBC+45sHmveGfk
mXfZWiPfqZxRo7OuQWUwkXj88ldtOlWZ64RGKdFfGVAacDUu/Ch5me0Mbdtic1uSZwa3eGOspOZQ
rBY1jKxjduTkrXSYPyjGhyBdtzKP9BH85GVbq/ZXaQr1GE3nQefasYmsUB78aaqXEUek6+9t8gqk
4Jrlyy4f6lw99GBhPTu4bUQXLvdzCYRUMWmzzLYnL5sjc3D2mScP85ZeE/N94tysXRWp4Vm6M4+e
a4QIScn0VEO4uDtFZPbp69jkx7JJoxLbO2noBD1gbFk/WV69Z4hhKIV28OyZQA3QOcqnO3uHxJmC
Fk+L+utJ59EuhbtvRgx1EL/8Zr56emxN8wEm6sORaYtWWz3q4qVrfsvWvfMrhXAGQFPL5DHrRHKo
zOyo6VTSHjWiyF74BOFEGcVJnzWETo+kWeUwZysyYZKjT66ld0MAlxMQ554f7yMrGxoGl2vzPlHc
+f0OihQu/q3h3TCec8Ryikx/MQOpLhXKtWwEcoIKGf0asDcWSXXlrffixuUy7T63Zr4X4p4xz9g+
aaiG6liaazTaXhMyPyZ5bMveuZuazot9fQaxWJPjlnZvGSgKc5lDx5iipCTeC/DZ1T7XVUXiJLvo
MyMViwGafusfaaHYj4qld077vntZFXuUvkQmgFVXNOyfzW4w4j9XM4NJnig25a5xYYO86h4AFYT7
oQCzVPhP6ZIEStcjNT4v1VPDkiGvLZ+lUcRLQsBpknmolfW/jrma7IAzcQtaFl8buf2lTCtDE3Ja
4Gi3jdhB6cWqsS6OZj85TPmEW0LGL6g9s2rk1/Ef05P35eTttJQcUHsqiCpMxrls3xbZhJ7Cg1Ho
fOJWoSZBpReRdM7jUoW9T9mk97E5ea/VkF8BXk5rQXNfQr1XUxeb6A+DQL1sSJxV02nl5F/V64hZ
vxB2Mvn49PJl2I6o3TsfcL7vTtSWiDWw4Z6DOjsDfuNTUKr1NIeYDxS+3aMJEZTUIp63YWeTM0OZ
JFyxjvhWFI5VdyzU+Lm2KswX60ri+WrwvVqyPSQ6322Rvi/9gPwh4yabLYaH/9WG3Dut/4Fn9rKo
bg1kl/YwnawN8Lt97lpmtNUDMFBeXZINZ27lRgLs9sFdVXWVWvrWNHZ5mmjzgtZoVnDMkYsXaM11
47w10GuSS5KnSCN6mE6cQUP/alfSCdRGcsFNkzxschAPRq5Q43eig2kCnLYFuSamCuSh4fTLk9VY
D6y4CjRrO6/CPfule8yspuccEPKk8BCCVJuGvfAAlm62gjtZE62CCEwwk82iNk/0sw4LM6byWWoM
nWwYdBnyrt9WGNS7/ha/ETrgqbq263q0FhDCIiGFp+MZe03DCyBqkhJpjNgZrjoKSk6oEO5d7wKT
gCeD+r9LclFLwXdhkjIyA3qCObCU98CSPIJiPRdkY3p0FvX0Usj8xcsam6YuJTFQP5edOui9DjWT
n0XHlP3WQp6nKYbCiZlUfZrFuiuXNOrN6SlztA8nKS+NRrTAliAkq+8NYZ/5J5UvVyg1YiXTSFKI
Uclz4uA48fscx7Le45YzOdTXDr2nqAC8txqXnugPn4c24W1OWsrc6CY96ka5sqFQ73el5uLM6sWQ
wbalhLZoyihOmAyfFWSszMnonxLt9qNs5C6C5JYFsGoRGtPahjKhr6C5b6lT7fZ1ayfjx0upuYd5
wERLOC/5XUGRugMM9MYR4e67rSc605ciaug3Iq3i5F5F9jZV/cMy6l9zBg3ulXwkpWEchGUvYT42
Nb7qlO90wS8LNPlgSZb0OvQjsiLkVpHPDQaHO5UH4t88OzHJtyZf/GDrbOI0TXVKPRBfTpg6Gio7
u7MMCJl5m7xgsszHkZSq18/HVKaPDLtg2XC7vdN3/GR5eapLLzRnAlST7j7X+caKYG/4Jc3l09GX
rzc/LOxkdx69MRLr+pdi/SAdEdpKhTzgu9fhYM72rhXedE1T/VlbzNfE0r1X25l+YaHvir5bvyaQ
3Q+RL9Fmp+sf3ZlzyOHAqnCwi2Ln595tbp3s9yXTvy6WsDucnq6bXxuvphliHVDKfZV6CkLA9IcI
pQNWJLeGH4MgCMdQy8px1KCdXOZ/dlIe5Vz/GRgEIy5vP5p7BCFgvgET27hFNj+0PIVa+de5pAsH
DAqAZSQAJ5y779E+a8beN/ZGfa2It3AmQ+VQOHn3zXY3M/eGfxlFC0nUPs7DxdfHnYsRCqsQjgaC
o1N9r+72PEt5Imh5v0JiUWb12XUQBqIr9TWPlIrpmvEoLGUHtgbb3qfA731JssaYzWhAxyz9r9T4
64tsl6dWaJEnrf+zUQfa6s0teRmM79Z/KOaYyYUmCBonadnXlyFfvq3sSeb5vod+7Y3Kv29cJ9mN
vThThUGzWfV/zdaYYc5F0yOxdFtsucVyTGuayMSyj8LUIj6dvVJGlONjMMk1Z24oz0zK7Dsn94B0
s3cLHujgLNYFmQ421dT94nN00/Fuazbj6I+Nez90+sgQN8ZsNRoCvP1j2eZZF+OFnu+yVM7d2Oo7
RT4tWevQmp29XWk/mwdFPWTmj1+ue2zXODEwdHSumNkjwms1wWRzzmyd1pxKWQ5Pa2t48SodXkNX
vVpbf54Hi7u/j1xH7LRaxa1fAi6IYOknMIcJeoW4Rza5L2MrjivHu6zHD9Dy6phmHVILAs5oo5Dp
a/pY2+3digReBrVaxVHnnBlKcSilG9atZhzqahmx65bq4njjwQZAm5V20Cd5lHwdSYldOE8Xc6RN
96CKOFB5Whg7pRKx59Uv3mAqABexxcRbbnVo/7VNVaQoPq0uPWa0OYtVnFJOBWOk4Gzp1UCwBqRB
LgFVOiReKKTTrv6Xu6IL2t56T1N1WyINbZuYO2f1X+x8OhlLs580qnUDBiHN7wzLJRvdEzFCwiqN
o0UeF+11r/l+LLsulmN6NGmbhFdHldyLmyxbUtgpkhX6Ya6OTvFf6aUvfeW9stj0yVCcafo/HZS4
J5Q9N7Sns248+fn60lTZccXIUZ1B9v5JcXPi6O2dbduVw/Do68OdkwOf3nKRDVrE81Z1Fyd9ypd/
NXGg5YxhI8tIG//65FLbkHWypuXlVnGN15ZunUuKR1o/WCpKkysXETjCc09rgTXMP5Y07dX84Mzv
G2ZJb8dpEfvDj9Q++qo8cYHm+rvoymsBVZDX7bGp/C+lSKEv+Qvg1GkSBc/Cf/bGOvbETzs4QUOA
oSOryz0XCHT+ifN29S8ZJGpOTtzx3oeiPXjaf/ONO50mJ4QMtan9tqCxu/3qkRxcDe5+te28HC+/
mF7ENp/rhsnVOC+5kI9rwRkD1Of4KvAd8VQ3BeKwfdXnJR5m7TyVaAGt9PdaBgUGgyg6cod4GG+4
vJBufvoi3Ze2JcjGErs3n80UaiO/9y9zmZzmE567GGLvFf8MkjfNx1jBEIaSD8cAukgGZ+fPbcAU
2b1ihLDFClBd8FEtHfM0DEK1M+Gn+ZTi4U1An4XHm0hGrbSqhKzLoAKjsl8hCfgjsHWFNv5TI/6A
vT1OW/fYFu2vz+P2AWTa+mryVzOH2HAuNV+49Lj+4qp6lMm3ayewJPpx1Z+beg7nnC3ZtFAgW7nn
hiBxi/pIejNkMCIYCKSclu1lzs8PTwkPESjrTIMb6qW+693HtP1PN/SdC1Ettzf0573H8AQBw5dV
l3UxYo/JfKstWALMwS+ss83ItNRu7ojdOA5hyUx7bkzmo60J+ZYcyWqe/nrztHRqP7lv+nTePCo1
/GRTOyZLXDm/xAHO3EgcQ8Nv195Zi2Tdm/W8EZNMnD/bI5Vl2cHsf5iIXGiiPYDUlv1lBiMW0iSq
gcj8zYrasgtqguQCJKdEo7CB8gzIqNYxwkVKYP/fOR+Dhl93rpLvlBWYg9edEq1HtJqJkopjopD1
3R+jviirPbWE85txDOkNP7Ic9SxF4yXldVDuGpUgdz4/MlRvg5av4qUkckyMRVWfhvZmFnTB+QOo
1VAIKAQnnIw3xpjFlCp0qqecDFt+XJ1tV8xd5NTiXS9kYJqfhkN/ngNMueQeyQvaYDVsS7mNnpjM
V3aXPTPI9GAv8BSocd3yTykP3lVE07qAfuVEMbgdyvuZBLwgbzet75r+qvQ35g4UBU+ooENOi8C+
rfMQeGG4vABzw4yh+jlY7EAv539uPx7GBVS99/HEkdPEoZYfPsF6Ko7A0N5lke/hgR8TwwIqcyTY
RdHF/aSfS5dqiZ44kkW31/13W0LiSpza9cHPbrbBaTCJenWHdaivBf0wl8nJ7aHu3E0+bfrwTxN+
KPjpmNoGLfdvckwonfeVbGpjvbb9X+3b+0H3P4daeNGyDWgf9HOohJHrQ4/aTdyU83HNMEtvP8kt
WBXbJHwzEoiMQcsTdPd35pN49rU1QJsImNf3LIo5KFowH2iurdKgcNO48pvndjZ/VKF/FCufq8G3
lH+ZtRWLxDB3hjVRk6zmMVefiZ9/dLnxb9lqxiX47r3e5UeboJ3HLbKiVucm1+9sPZqNH9voTw6x
dV3IsKyzPSNNgs5LL/NshG45HXF+H+tkBk5/n4efEbaI7v3apem36AFBh+rfuhb/7K2/pmvz3ShF
GoOeXDi3fMQMQIDNZmDDdexNFFl8c0DLbf3WfSpoYk1PpZecpPZa4En9Gu7QkbZyXqCfMqaGvHgI
kYv75jpsUyAalZuAIIzal20etksZ6dUWKwd7sK/vPEWSvLOPZWfvBPqP2jD0CAwQq06/uwl4KDPq
XYqidrsX2tvd4HeBIOJn8IYvUGcZw2AovDn7ZzadLUMaiZqgVg6DbSd6GTqe/Fw9hcCaJ4dxK76F
2GDB2Oh5xeK1mWLB1A0T/lQV5rGjX6o98zJ6ySXNLGa7qty98VoLcS5p9Z+z0o9ZA8eUKhwDbNXE
eCubvsPmmrhsIAwae34eSuc/20e7LOzA7HjMtATcO06RnHFddzrndFk5O4qOb9shSyxxMYyKRLTR
qnPvgZ+3yRYm4lMtGx07LdG6aS+zC8LuLP0FmPzeNfJDkal7350PKSMcGEsK++ivp7rbDlrvgiIs
I8Ry7njdudebfApyZrjMuUn4BaEHpVSPZt+s4IUrmxkyNlW6b/9n194r0lDtfUwEoZ1CjrtSmWM0
lQI0Qn8scrUChm/ilvl5NCqd9NIyPPtKMcq9hudsvZa7aQAOxZTct+Sxar071DmSG9QI8fohmix0
5RKcNmEqAObcZ8pQTRMIaV7/c4Tx6dFeVm765jfODmPw1XXlxd1YnEaautb0i8ljxf+4wBoEvZU9
2jN0om9TIjplmDcMBJNOVK5vLf+fV2IOW4/M6jvXy3Bfpi5DNfhWNu2DB0u2ejvptiAcZQQlSUeE
hQhDOBz6LRSjEVf2tJ8NeZC6fV+6PWCyFyYLYIfWctVlu2GVL2s6U/kBqnnlxRTWld03xDW9g1rm
Ixb53vHS8+ZoD06/fnflNOB0jb9pQwpvaOp4nf2EXy9IPaLBW5E1ZmDoPYzZmLzOTkr2rRsD3hyQ
VeupsIrLQo6xNJJ9Qeh6s263gvs7FMSMm5EaKUlFzNS6B4/yJLPEQTc1yUbP+g43+Yf4Ux0BhDC0
NttnTvNHTn831l4oyF0MLFRDcCdbXO4y0wqbAkxDAFrYkLGYXKgzTHYJTas8DIQl3MI+NUO7vtQt
WOdqws5zi7rjcKdJrCLf7oAktl03qIPvUHT2H555GNEb9NX+RTbvb6juy+R5se7wl9DMMxjSZ+a1
d/4w3pVyvizmUu9w5eImKY6lHJmaYKt77RZpVbo8wvbed1bzjSfpBKNbpDRsFpwSoyzW8W7ySvy6
FZ1W3jmwAZldO+FCKrgR1kXPxFUjit5qV1E86+Zvqf68DbCcKQdWd/K3DL8QnMRS9NO+Ft6QV3ej
L9cGk0Rusmfd6L70L/5YvjkJEToG0QytAwTJZD17lt+ZPNfGv3GuD4ukhlA2hSXMTbKZx1Z9QXwF
/+PsvHYjR6It+0OXABn0r+mdlJnKlH0hZOm959fPYt3BTClLkKBuoIHuRjUjGQx7ztlrO6QoB+e2
KO58RaxqEp7UhXOD2tdoIPtcmw8IXnrKfPP22SHgLpzu1mWblZthmdje3JIiYvMuZwbWE/BVgV/e
x2W2bdunznTvwpaSvADpDwGCdGL07s2Y/3STeN520t51pRVLvbfSo0wQXxm0W6cv0O0Orskeqabt
ShOFS0mHa99kmuvdOnE5kEJFMSBkai0mtQd8xB8z2YROzZPUKCdj8Mo7O9QtPqpHyJaq/2SeRwTt
h7gn31oVLV8RbalQcWagVDYluOAZNok/QXViKFogDJZqbqnYUK7rlDg4Z15tV3tmchNJUbFx1FB7
yFzGZ6M5MqWlxOmCopGXidEZ160Az+LgRDfx6+TD8qT3QmflDDLlvWuI6mQeldA4ub4g84Mo4kA+
dwYf6pfc5jll+I1xizicsogShsq0LWTKPskAn+NqSI2p4SjtPpKU5DrRbAn2ioOvVS9nyrEiL3G2
PfO+sanHV7XAu9McP31mYyKbWltD/kCSMn6UA8VByBW6IUfu3FspYWM9ysgd9blPWRn1yo7NlpsA
Z+/Bs1RtuoQa1d7DGaM3TUoE14Na3hPJo/TfciGhdZ7EnQBV21RVREBwtqr2YFazG7lG/jmRG90w
J26tW9eOS7kJhxTHXJDDp5yUdepPsru+r7nVr/pcpeSvrGCZMseZKSkKYghOnpXI004Dr0tdHlcr
8oBUTpGfvYuSkslDPvGt9zuLUvc6wVCAHdWkyCIb5oHFdKGQ463pOVLFOeJ/QbUXJWuhNjM1P38P
IA3fYJ9c3ageVXFlEN8VRU9hIjy3Utskto96ePBD7uNFTeTUN6PMn9YJtJ8QBHLeZFy2YlLk066J
ggcPIdGsSN2OjENE2UmllIguFbsj1V7RgdDArHOPVJwIe0wJyfdEvC9QhaObuTIC/riZKRcQ4CzT
yBG1vXoyuf+a80Zdpe3vmY44pcPkNQwFDrB2QSoMTQtFQxyqQClnCnSmn0jYXzBC8ZPHhViTFf66
RKrrGBurXpmoJ5hCJXmvn+jpXzzfFpg3js5ImJReMi/jUHbssLStU6W/tNC/fnLu/OIT/P189eIT
GFB6KO7n+RHAP8ehdGHtkkX7/jv/8BLqBZJSKVxK3xIaUfxdbqykn8CKEC0vqIojSthWMbEGO2pf
cFoFjrdkrgzzpCmbd9f6gQ3574/XFYQkI+HZwnzduOghq7dVSfVr9TSSDtZWvPq+b/6FwH5+/EXf
kM/WROnxeDnb2ea6GdZtvzTDXxul4KH291tczAMq49ss4oZ+SobXoTv7L9+/xU+ddMGXFVmZufBS
VWBHq/gqUX/4wl92EoRO3BehgWKf95lpajSsrn6m8+tlokLcTifaO7Vvv38HLGQMAaFTwdnnAgLq
ZIoXZgH4V/iYExv8FwWN/6EFHLJlzbQU5R9/Rz8ok9gPbP2kIdggVRmnv7XM4ysje/1/DZgX/RSk
Q5CVNFAjqm8t8pjVr8mvuoLXjol5ED4rtPW5BYk6f6oYhXa6YyOZGM5P7kdfDSR8xE1Vg8VqG5fc
19a2kLtmtXFq02haUNBFtuv7jzD2wefVAjIu0GV8PAzg88pFH9WhBixPQ5LftNcD9bjUri6LGzv5
/Yz41MwFLZyqhNC1LZrhFKzNKHH9/i3+Xbd1gQ0ANyEGkqpdulCVSZsjHE3MkxzZVyHZ7HjJz/lh
OH0x7SDbs/qP0w5HlYuPXRmK2sSZLZ9yK29XqaaS1oO5Pe9UT6G8mpz39y/1ZXvYZBsqSGztH3R4
rmVuS+ZPPhX2cyfCads5HFN8BO7N7PuWvug+S9DG6Civgyu/GAStb3W8t9GfRGO0LujXZthxBnVe
qNNJz9+39cWQxibdEth1MOY0+aIXzSrMMOKqgCX3YEnnRvPDgBZfjGib+Ct1X7iWjmDpz3OyUE2n
S1POIFZZSIvOsKV3KohYYvq27DCKkx3QD1qrmZNqQEKF+idck+3jMotq5h1bG/O6VuR6WxF2XJqV
mkGj4rI376mS3hN2Ca/V7qlPd35TGasQ//pFGFLhq6a59sb9F8YuclflJgiMbvl9110MCBVZEcRv
WRsNZGSZkprPb2bLJSlqNw2OZFQgShTGUUW4oP5uh/+nFfG5lSDRak1raEVJzzaxrKj+YR5djIB/
GrgYAQX0AsDONFA4zsQ3b8v69H0/KWNH/LWo/WmB+xDk9dGdiMXz8yukJdweO+nco2rXh6hySDK0
8AeBU7VWsUM4TYTRo9LLOYyVaiXhqu9/wBfzCeNRA4kM1T8Y0F+0b5u9JxtDwRBk2NnRuSddYKG+
/L6Vi+GAwQq2eLQjNI3jGBP481tCsNQFvAb1hM3TTENO6HnQisCyKVm4+L6pP3ePv3qUtnDfG5ch
nJ7s0SD2c1vqmOFPLNk5KfvS1CcoBkHavGbare2nwHcJOlDotvu+0Ytx8qdNTh+AxjnkaOLS+s+p
jdSCdOScuCsuHUlaHH/9fMx0mUs6Lr4GyZvP72T2chsZTuZTbtdSPhpvVOXXjgzchv5qYfyCf1km
pDGyGqHTQt2jM0Gl+mtLBp5v6BzmqQs3/vH7s+uslqM65KsIpK7sedV/6aK/GriYqqVDAqrPaSCT
F+WZpe23X4CbHNEEHDhwBaZA5HP/yE3lqGnmSqcUJGT21JW/W2kYQTzfxk9H52LNOLpYMEPFlSiS
c6RTbG4TZUkq6fvf/+88JwP4Z1pwESIfeTErhFSRV1H08GwN68Q+BwbcwV8fwz83cXFwSrpcl4Hk
hGddIugFu/LXk8zmNgd73x4P+/9MAtBzeUi8Pjxr8jrepO6vR6hN6FXD3MiEXvXPZow8LmpjytLP
ySsC5fgnr6F/l4jR+Vfh/G3RCu6dnwdQmMcizns7PJNjI5Cf3n//fX96vP358aIpjIoi9/AcJ1ur
virMH8b/OD4+r6qffr51cZHTREUmXOP5CkJfFDTAIUeFro9qw4p+uFl/MVYJKZmGqjAdFF2/mGtd
YBheZMcJGs1bOCcTcsUU63zfX//uSPanNsb+/Gu9y+MSt/uMNiRq/yh+mitjOHX+fSNffJRPjVws
25aRYMeMevycqjkJue2Q/DAlvuwpgUGnKTAGNI2LAxAiO6crgyQ5j9VVrpNMi8JfOVG9/A/v8Vcz
Fx+kLR0jcQgznu9K/IeCX289tsbH5hRM2vbfI30YNUXnJp55isOXiuCuuP71r8d3D/sWm0/OWevi
U0cp8dIudQxSGTM4mb/2JcfW7e/HX3zkEDG+7rk8vvG7BaLGFN3pf3gBVWdzsDhbcPX5PFYj4RtD
M7R0EKWDPvp2yjy/b+GLcYT7JnubZmnEWi8v79QcK4SnLfPUFuCA5ka4gEr9fRNfTDhd5i6KOZn9
Z2Z/fokUEa9Iy8Y66TZAQnQz0jaDlhe1P2x0X8w5btZYiQpdtkYryc/tZLEf+aoFnt0Nsi001B9P
Ml+shJ8auFjIPYrEir7prFP4gQoTMR7CShNU9E9XqHHF/mvFxZHJUi1gpsTOxrvhpatYo2jI9DpT
Oqe9Oo9R2kg1zh74atTrwe6p6aYCUXg/LL2XV1KaYo9SOKpzZOcyfxkWTypfVVynU1Eu9GlHOjHC
PIEL8sqLBryn6jxD++a7droPq1o9JqbbwdwMYJMLhxLfuKIoB26GPmtqPq3pdc2HF/RNuhRo4cgG
3lL8B5wiK+c24rlRKA91R7My1LS5A4FQb9ZUe1KyB9AhlH4YgxfD/P9etlgsOUPwL5eHuIrcVWuT
2TlGXj1zSbWWJnTFh18N9H8auVhuzEAKyX8p7nGUA5dIdDyqcX3pKDXn7xv68m1ILdiqpatYR1yM
9Fpv7WggOXo0je491vNrUBsbApSv3zdzMXH/d0SoxNBNyNSMi4vF3xXQyz2zUc/YSDws02QX/tBh
FzP2fxvQVMpLYPf+e/CiXLOyZblWzzKQeRPmYyNm37/CTy1cbJNlXClC83gFrX6Uls5/eAGhcqlV
NE7uY17s85LjJURWucjzeE1a+oG3+uFk+ieX82kpIAXGFzBsDd9IWTUvDl9q6xNatXL1DE7G3pAr
DtZl0rR3uNz1h0ipJHRIHVWPXo/OXQ8z/cqvbPKXTQvhylRrfWMGWfRUCyb8VNMrY5qgmZ+7OvZL
9lAqWLzW1kYzrGgdlxLSiNI3p41VK9SGO/YM62nylF6rBMCba/kNmMmw8DQnAU7rdD8caS6H2xg5
QtojDK66BKwvQ5egRi29c4R3bGxtqqjJc2JlL5k6vBai+N3BYBx4rLJ0qkLEmqF3uXMH2HR6Rqed
VfFhP7vq3fej7nJ+8ngGhKxoWNPB0LncVLPKsezYcvhqKLSs6sqKUwJ7P8zOP5v/xdgYrc/wUROW
TjL24iXiway60Ha1s9mbQOFx83igiq3SngSWpvo0fAc3bwL0axepsSkQSJtPDZkYqfnhu11si2Nn
akwBA29yk8P75QWWajdMtLqMzqwiSr28A6izXW5Ssm0rsA/b8ub73r0cJ5ftXcxpOwYT5FBZeNZ0
ys1KoBHUroPZzH9o5zKehHWozOdTBXBJU1UM7WJ2D2Vt64DHNSjL+gyo4LbonQ/TQGuWa5smhPNj
QeKb6kSyWq/+oVfFOLX//ry2QY56dHsnBk0w9XJtCVuVwEYku3tRDxUchVRa2wkq0ziXoyvmEZYK
ASUGUqeIdYaKbFIl0Kap1FWg0ba6jFFN5ALmIXgttZ09Z5Hv5maOmN8omnYlIoia33+Yf0Oa/GSN
3P04FtiXLmcwqvoQPqHq7RNydRPdVx+6wrTwSkhZVAKbEybh6WvShej8JLtagE2x1n5Shz+s+pcj
8k8MekwVCC6Sin05M9RAjgrMqv1j64oEvhCQTVyX5E2tBdHMUCM0rEqfL79/+/H09+l7sXxpOjFO
XQARJ+r5eS/gYIE4xg5QRhkvnJoC/9xQxMKMzG3UQmAnvm/uco0Z35F12RxrMVQG6sXsLykct9w2
944tOrXiHBR3nfrD7nO5ef5pYrxiMsUpK1Qvjhmh0uaEdiz36BQLS0HTdfj+Fb54vsnVhu6yqS3m
5P65xxDDD709uM4hD7AS185Ywf2+AeJ2wmCV1+n8ixeIUBNJQFPsQ9zOZeo/f/gEX/1+Al8WJzGF
+5k+joi/IgmKlZm94ur2IWqud43+H348Wx4VAMImU3S5R3WymihyatoH3LtS/b6NfwibXi6jfF1L
JiGpjkkaji8X4zWA/Kj2FBwfS50ivVeYewK3JPeH0OAXw/RTK2Mf/tVHaWU6cIgb92iXgDAL45xh
cGOCc/v1l6YZ9LwE2MhCyxd7QiM7HFXxFDsafb+0VGeLVHD2fRNf99f/b+Kiv2K3xLUBD5ajKzYq
qm596iXL6qd8wlf9RcCCggCTWzmT+3N/2Sgo8wYr8UOEj0+v3jj5Oj99/yJfDFvi2dwdxm2bVi6m
nQJEbSio/z2g19CKFaVy3z//i46yxwQgGyblW/9U38Syb4V9JTPr0ncZHq9sbzKq9Vt58n07/3YV
n1zIREUIfzFTLqZfF1m6S/GmfRheq3Af3dXNr2cgDegWoSONaCRH5M/fwtWtpNBdyzok7s5f58bv
ol+clsYb/lj5YY32zpcTUJFKsi6RsA6mtOiv9GD9ffeM1r78wM9b0jjJWVoJ/PM5Pqexxf8YjQNT
qpD6Q6wsINct/qfJRK/qIXgkyznESFtCZZMH+CCdlfLeH2dmeu+5z2SjTbeFXGLDjs2mYIZWJNeW
qifWEawmz3sfioewAsfIicOwID2i52uxPKIWunUIIRVi1iVoUzvlxnN9cPhLKPZxj5iFTByapDXy
mnnjAau38/scaXNRZnMnquDjQUUwMKLtc0zq/GNq4iZDVXXn34+sc1s5IjmeJdk+GG7sxp0OvrKT
00MRHHvt0USmW/SpAXtEWwZ5tMmTivp6eyHF6izjHBT2+xzLNBn2ToqKIN4M0lo40SRXN712ryeP
WriFhTsrxkKfHNQQbkDWVZnpCw6xI3YEotCVjUZKjY+ouS0cCLAalQUMggqEZFdegRqfi66aFPm9
UxTXroliJoKqg9AIJtSiwJajjl5MZeukj2qDqnedQR2WEeyoIW6t6luDUkmAVMVafj6AMMAWTaDL
0JODH51UHAjN+lrET6VLSWjoLNL2Ja77WWtfy4AyAsWfUGTtQXxDnaqONinGW46Rgly19VRp0IRV
VBmZvrNp1Kc8gyBmb6MGztqbZ9agy8+Odwox5ASYqZZrIOc5Pqzak8M3zivMnWC4hl4DQZCa96KY
uFE1K9WFZEKWLMppCA2yHGXlDTCD7C61dlm466zHHBSuF2SAYCjboGTVNquJbvcTksZT06dnmiv8
mEgbadMG0IOu7josGcMKWh1bkgxFkyMXIk/KQYcQ4RbHKT3bcTLibrV142IKXW5mhpQ3VGMZNA+r
Nl65trAI05uPsnhtsF1N+nLlEWNyB8oRmAv6AHBcfY5Rkxbk3Az/xoh0aPAqaEvyNONXGY6tudbU
dB7X9qunlx9+Kp4iI151Xj8fnQl9/YVK/YlSrEz/Hf0rPVjjRFc+YZuyKqt3UJs3FmHnMAwXRvpC
odRSlCDv44nFkbRTgSJXGq4lChX91A6Hd5I/HAw+qSzPNJy+8ELZqC22t/isdN5zrwGoLso5ddlL
HB9mRb63uYiow3TQR8iFC8bzSvHuTdxDpAysHlXIOTUyhIb6WVEdjcaalNmhT6/K7qpGkxh34ESG
FTjopWS1UyXeZUwPk38ckL+1MZI4p1hnxVYATCiauwaGCsS91rvXAw961znF1Kl9CVOUdTde+Zgh
6BEjCuNcAeTzmmtZ2jlCnlPej37oTdaOJqxBNXrA8rGAOucWKPIN0J6+NUn5cXl/kPHJVbGTMtFA
atmtnTwWaBwzamMA2QDF0NxF5yE2uIl7phUjHAbXbZninVaYxRF+QICkmwBHx1UUl7w4dl4JX1AR
Dhk4yKYqbCVb/dDNBSgH2F3ZxAQyzB0b3u1jbt4oGN3qq8HA0Bek8VFDgNBH/qLUHMYkI7c9oGbO
6m4SWcFVC7ljsN49gPxt4S/y2F7pZYOZV3OsanklAQdWgp0yvHT2uqzihRUdJAvKyzmVn6gY6Kwa
OwEUiUCxZQgoqkC7j+IKInxV3KeoGV3genmLcQcFcFhYhThoP+RIDBxz55kFMvkAbBtrT6FMwxT+
6PCA7EWJtz0oi0g/tQI/xOYowuMQQtnyHoV/UiEE597ZxAQV1xFxqLNHzf6QKQ7TSnA66UbDA9I2
dhlkAiTqmV3yGa6SAK/IxkTfsTKw+ilQMpbBvde+AuWXq100CoVUxITY0ODYOBEIN438SZHvTekU
NANo9ROCVBt0YtvNQ/QjaTowuhGgwkxQvfdKPUoo9iDU2kicCg2/GitjisI0QXIGYeAmL3N5Vkht
M6cwXpsX/m3cv4oIXHA6iVJ9Gji7NporRfa/+lXAbLKkYPbrzlHLJdKVNzhU2sdXiFBmahBgYOqz
FtlAzyqwxShAeg4qoLuhO1MF85F5e8U/SOBHgW+FKCQ0mbi2PYnrj2g4eZI3x/N4Ycf2opeeO3jl
BSUto91bL5drO0vnTbXGFro3sP15L5mdKn/6jwD3WcEuUquGFeWqM3yvrrTS2AYQP0poEVWwDcCk
R5gHtP59LtePudhApxutrmtjYzb51o+ZqNgLKqa8gUxdVO7WtW9jgRkVBL+KPdXHIMM1dhG9L46t
fpKDY2RsoIHPWbaq9MG3Mc0BEhU74qoXD2zuCng844U6hKmghrYL61k2MtyQxGlyvyCovcliGL31
IwCUVTCgYu4Mse4cAyPAcAWyYm7EzoLcOjwm7DeVnLfu6c5iW8vZNJbD22r0w2T30OBPVAJBrqlP
EcG1bgHqEp+cJoKyE16pnrQb3BR9ePkkqa+KgjN9maMf8lZBpG6asoU/ne5gOGOyG95pgLXzP460
PryTyETo3s1yWQFb7291uKmlZC3L5jHIpZVcdkAb6yUChoWT9zd6ZB4VJb7nNFLMskDe9Il+QLa1
cO03BdTSkBTXhYDUaYjERA7nFDhlE+CSBRLjtAznYDa2dSWgNfU7Hc2/EWaPUsoFB9+6GjVoZoRr
lNAHJxjmdoheUob9LUpQLtiT+T2wqlR9D8zikOT+R50qH4EbL4Icc/sAXT2OVrpuTnLRTbNyPDdh
i5Gbay/0j5EOdS/M17UuXw/aiFy2Zj2AQdlglcUfqe4sxJHtGuEr9A8sLKvqOkId7yYDEhEw7cC5
sMj5Y7UhucG1pdRXSc/UMFrgN3K7c5PgRVOyddN5c+wI2czDXEZc3x983dvzKEIqI4EcG4JRhOh7
anN0ssKdhAXqOsnHzlJZmfxKgpareJR8u2o70QIJHo7I5oYA6EfNXpuY8xZygCO7G6E6L4El30GC
ipE6qQIeWL4RojtrJsso+qabKMSm2EFHGQe3kdczF3V96yftHDkwitNuGaTZvcLJhWAAtJr8ZBRg
wprkEWM7DGNSxDj9VCpkANeuclZSl5/kFTO3q3Ze0S37BJ1tVcr3iS1vylpR2Wb7d10thlmXF6uB
4aMWzj5yKsgU1hwgx9IHY1xLwyzo9qGkgDsM14XBQluq856UmBH414Xz5vt3GhJZAAMTXZASA4Tb
KwCo82WnVeTFwn3hjljWqaWkE80+l/atop2wQmhciANG3CGA3AwyEE8fKAI2vEPiL1szW/u8SiED
HMBP2FeBGQHWUAvwIAF1ShHARmD30JWE+hB5L0r5XrXDYwGos9XvTQi7BdMV3yNcr5iObTyRU04X
fbnTRhZg260QqIKFHYjZKWyleHubKEEla155hLT0RyO9dVkIfHyZy5GCoiULzC2QfH6U1N0N5rnO
Xzthc5htRqfj6UB2v4izaZ9cN6Y51ZMHXK6uCi/auFwk6k1kHNSsnOWCP8JJKnHhIKA9FX25DQkQ
FmW1F3G3T9x0Joln2D/zOrqiFHiGLdEsl26c9B18s5dtPPU9Rc+A2VogyVdiEBuJZVPiw4QITLGl
73Cq12XQwAWiaZeFuFOsiZNi9obKmWuPLLadu5ZxTJaz0XXtifqFac0HclT8lHSLwftUyvBAcrHN
PO0wwJ+NWtxizKbfZgbf15RmnZyHc5Pyx2lZOydUfQujKZZp6O+pyb7Hw/TBSORVJ+IrLDrxp8VT
UtcdnKWdmyzPJ32KgZYmL2F34fbQPvITsJP0dnoZHlSt2tcFjrtBF0+lPnuuG4glZV9tezPZt2Lc
MeQDZfQQmCArT4QWHcy4OHQxEhVH2Pdlz5vrRNt8p9xBvhtJlzMvl69qkbpTLQ5eYf2hiy1g5gB+
lyEUwJx50bsDh8ZpaXKKjLVd2eGFkKJ8HpjvIO/R5Lp8KIiq67jFFbt61rxHV37ElXSukcweMliF
+MLIHPhUSeKR/QtrI3XLyixQ69vEQ7KL+FKqF6XfEde2blTNW+hASQdwBEJB+FeaZ9v2Fkp+3eXP
vDrXCnfi4mZUBM91eSjzu9qXpoUwJrH3OLqZa0j8tPgp4hBaNw+WvDSlDk2nxEn51elwFRLpUbAo
D17ElZDbzACxA/djEzi7Gzq7HqILhgFW40CS5snmVZ+vGiWfxgUKONgHCO7K4qaVzVWnVtN6oIol
w2PJ2Qqvn8XYTshLThha9GBjjoshAuLGhJx5xhFXcjAKQrPLShZ0KH3vGqyqUdrXdGwCtRLQxNxm
KnR9OzO9qzi86rEPwmKRe9g+hllh1zs9olhcEvB5H3rnrvLyJWBUAGwIhZtkGpkHVSC2x9gORzYC
8iHQva3pCVQmHJizp8Zup/Go9ETrH8JcvolB9+fKvAY12OI3o8+Abyt6N6u5PyLCD7FzHKx1mXYz
oNhT4TZ7gx1doazNDm9EvMr7h04tJpWyE1xHxu3Y0/eydAjNe9O7yatDZ16l6YcoeRE+T2peV/Z+
wP8rNU51MLB2YsvdrQbxmCYIRTmgddK9lOK8C1LE25XeQateiuJVMc8Opo1B8VAgSVa1exvPW5NR
rFcbLDZ970bWxXWPjwA2adNIeSpzscvL97LmF6zChnuPAkXaGbhnQZXlqJCb7oYFRAeE1GDoIbol
ZMYplkiG2FTKIUwbQtRLXHGmGGEE9jHLg1mNuQv3RhagNndm1MmxvwDmI/nvPtr6sihAZTdrDe+N
rjzI2Yl8LEUchyERf6As/cnmg/ahvwLvM3cSJFIwH2IYjEH7rkofCvgJrHOraNsNKyKpyzyP577M
Tq8fFOlKV1devSm4q3THWGKHKSnkrs2hxDzFwyyuY7ur2rOPl0ZcVbdJH6DVpNQtgPisGRwjVWA3
kXkdi3ssOZe9WOTpdZ/sE7iMLIOJfrKp1oUXEEbXaOgB6KabAh+KQNkNo6tQq3Nz9O1r0RWLoH9w
BJaht15U2iemNJqy/FZybtGGrMNe57jGkqPndxXe2Z5bPSb1LhLd3rfNhdIvQ63Z6FhJq2AIhYFR
6bWJNXfB55cTFCxRF9w47V3sestKS15g2K6aJOVAXWLrRBigFfepyjH4JNwbqbxvyxvygb1+6tGe
l9VpUI5ucoilawS9WH0d1ba10mtVToezWQIxquuGU0MjlQQSuhAob4tHktZoBvEhTmrcmSNi5B0Y
kmGayi6AblyXnqvE9CExIvtuNbW6TxUoJVJb4CTo8L+eG66b1J9rucCRJOR4iWwbKlUqukOVR+o5
KbvWWXFYlVfQCzFeswI2WrIkTQ62VLTTLvKAtdahjeMFwSY/13FfTwyoRXqIJWGkWku5S+S5GtRq
NLHzoL5zMKB66qKgwBSjg1uOwcFw13kmrmwurpMEOWL08Mg/5paJcVMGJIOLD0mtWZrnrD+ul/CH
apzU0ai70FnLW9/QsEKGobFVazshClR0MyU38bysKizLAUi0ewA9+J0AOv+QY3OuK+QoQ3NVsFsm
sPZcvCLUEWqOwUT/5ncUAeE+7pr5HH933agwcEO8nRw8j6XcfqYIwZP3g//UkOv0g9ta50oXgSiG
LOuAY/LbamEBJRxwoRJ+N69Uc5ngoDfitoZyX5SgHdt3o1ob4sPw7iuoBGH26tZ3na+hih91XYCH
7JeY5DFgwYlkv1rZyMR4z6J1Eu1GmiJIAdGeW45x/jZv3rh6El0YJro0j91H7Aum2qBwZUeQbd+1
Dt44ivHYEvwa9NeWSEQLV7DsoqViBysZRlcVYUua4yrNams6EJfYh3G6iV0Xpwhc4n3A0/Va8edK
fpKyq6y65vfJ5sLmsGA+2NmtLN0iU5qlw2aI1amKdV4GoHF0b3LrB6d7SYvnoXr0unenbT86TE7R
gE9Dr+TOoR0i8keefJYiadIRw/NriKohhuxpeOircK3UZzvnksCcQurO1QiDLzW4VvRNkF4lgo2p
28hNO3EadeEPEI2A8KsSV9IutO4NgbWJI4B6BsOyyCzcCeU3xS1SYH9he8M0e4kSehOLLhv2og2+
oVTKSSabPfDuaFUYwb5Mkns9x7fQCSwiisF1IKJzS9Bp6MQxN9wXgz851zjhqjELkYZtbA/41YyT
jVtKW8nz7ys8N6jAZldIN2GIv4XKIRKovxok1z0QFC+yjji+rE2stPWhmssVjK/KDw9lk6863LMs
oJBTq5JB0TlvjVbCvIXj3jn+DuPweQoKKSucGUSpOVKKTWiKpe8DSjT9IxeXmaAqs8jrNzb2xUBc
CGj2jKwqwdBMPFY96SLZJZ4jFj01g9S4AE+sMJnJXdAIHo6q2twsMe2IygWOYpPeAiUP1t26Doar
GIehqJJv6yTfS1jLVLUNFpjQfMjdh4HY5NZVRBiok54t6yNnE4XK6WuA6ipsqZkSTveghI85Jgze
wMkZz7qWN1PYvAu2N24Xy6Ll+KRvRcQtKaKQJMtgqHcsZfW076n4g9YKuWVnZvK+zfSNEjAZZG73
WbF0IsK02cIcJIoUxhyxPbfF2oVqVbavquDMM+vxeI/9eh9jzWzv1fjF9Mtp7nFHDG6d7By2KZwr
zJ6YEpGLJferoRwMbaH6b3L4lIvHRjuZ2ELKXXMOexeTjK3RpHPfBciM/3Rm3Phyea2YIP9Y1rFt
K8ID8EiiPzbcWfuGS0hhBqvWXzSYTGahPK3LE+a2bKcqY/FNyAZm4xzAQdlkgC8y760o36hQhfHB
mWQux/D+sY+obkXavCeYhNZYrdbxpvJe8W5y4w0XjXXIFaom/FWfG3sFNAOMzRK39Qbrufqt4phq
QmnkYEyF86pudn6AP/mibLDO434Q+Qkh7x6Xi3gZgQbR/FssE8g3E0HAeNI7Zj0AIzlY1A1GlmiA
zqb9mHvauq7JM+jaLSSOFcc0e2jmYDYhUrcV7Ml43nc3dnczutRmvrfFZ5aTvDKFpsxq2lm7Ivlw
uQfwhIUHkzow8C+OxaJxbnUwtoH2rNvF3Iy9d4eqPGpHgB52Ux20UjUaXoOs8GVtMuBCgSSR+0q0
ilt/pZX20YvhfiZgNKV4HoXFnB3z3besbeoTnCDnlYHU2WtctkJLfqZn4LODk7JD5S1n29MCbZZw
R0nqlggFGap+J2GcYFfWOiq1V4FXpQSrJJMmoTYsm+jK4OgTZmhdjSuhnLVhVncQ5/Zqf9LKd9d/
VBqMLca/cZgtLQhk0QqL+bmkuju5horsWbOi/4jHQhRlS1T62ue/hu29E3kSkVD1SkTjgANYGBXP
SnXKxVF3XvT8vU4f02Br6BANvamiCBAo0SQi4RDVU+zWJ5ZgHljavhMfmC1N4mHTVzeyf1uHONvE
GGW2a5u9Uk7XqYv5TFgt5XI35nv99A6M7ZM9hBulXUKvaZKtbEf7gpW9bo6W8YKb3DpO7rNok5Wc
mn3X3/eFe1PF3n2HMaM4eNjN2BE5qB6a1wrvv2UX3bkCUjzeFQ4rsm33uOPiZWq1mFC/mMFLIzxI
xcmkUd8Lb+0ScW7LnSA3UbnFxPIq4DP/h6MzWVIcWaLoF8lMCs1bEIgZEhJy2MhyKs2hefz6PvSi
7Vn3qyrLAinC/fr1eyqyfbm2LG+qsnWfvDQEZgYITrZ7M9MrIzAwsx50UCUm+dlETkDxGyhxDeuS
J29DeTfKVUzHIkkAL5O7LA7JM+p2FOcENq6Su79QNhZ1wtBAgt09loTm9vFdqiRf5eDuGR/Z009V
jNuwYyjWWw3KXeWpcedR9ayjksI9qRFyx0er84ZVazuJN/nkJWJTWl7Yv4G2W6rExwkIxLObn/WG
hZyZSLp0OdsWRSAXBCyl2oSYocZ+9PRc7Ub6Q33XmPEuZCJJRlHN2NQuXutwa1Pe9lX9CGsMDj2p
dfqqRxvsoHOZghzydh1qZ0JqExonWS75wwAIbxORv/bY0xVnOg+W5GeT3Dz5pZv4vNoZOAuCPs0a
A1GoEADfv7I+3cVPJotxEg59fffXhL9t+KmXn43ya3AvsnpVjxdjdDfG2K0mu31G5vk8w4uKh292
D0l6jbV20TUkWpOsBLIC3HEt5aYz7J3Ohdwaj4o3n59RmxnrULw259Z6b1iEn9Js2ZMINsU7g3O5
SYJ1AoFHPgG9nNxApYgOnej5//FcUd9cLOL6ckprfDNEP0KYQZMWDAHsVxM4Qk21WLqDh4OA4Rlr
RY5BikmzU1XbG1LiluQiMtxNh6jtQDkJ6+agj9WhK95CDlLVWYcxq5xZiTQqidmicX6v7Wtclecn
8b4lkKcb9a0COER7thGW9BUzWTMmWGXhuk/f2Wna5OmNyhlKyFxvpOXeZflqyoelxfep6ja9SXko
m2pnjuaDLEWV0EetUE9hJXdzfGza6ZrQIao23Dh6qhKZVRPMpOJt2mov1XiYRt9EoySlaakSGJQq
v7h5VhiqFvhulhznXudu5mlvG2jou3FC+7+Q7Vt1h8B+rfgcZHYkNP5ukxCQMKoMRtefc+XWhNXF
AXyBDbA829g8RU6sYW/ujT725+wPu/ITWI3HncjRodvpqVgSgZ2l0yXDqvFsI+g/KRonuOLFdqjs
bplk5UeBJV+GESP7xIP28BmWwgvdI7a5hdvwoWsMBBKO5LQDsxkC9BAkGGIzNhdOb60qHQnCmrfu
aN9S8TT2u9FedCWhkxooSWwCJThqM2GQiJBsikUy+QPlTG6j+XQoDNOaxEVquoxuIFoScH7TZfJV
B8qb3invYJVfSsX2AYcg7W+1yre7aI82k3MAZ+h1OJneY9t8Lyw641is7WfmLNzZicfXKj0dudJ2
9oqRf7QgSueM0iev5XO4E97Vqnwj+vdjbOWnqwQ3+Jy+1WRIrNjehMx9TbEuJumrFEhVBMBNWtGS
kMCZK8EksBf/jGbUq9INPsp+oydnKyvpiXOaxG+iN6XWbQZiknjplGwzGD8uafghfYidvfXo5AYl
2JBLpktn3rxKVkR3Z+QP8yIGlzC1Dux3AVAH/VY5Yi3paNvmoTT8LMUVePvOVfO9UFZWtobIuIVM
uRBz+gBCnEk6ht6+OiV52KRzK2OzfFpEq/4JFV/HmASSFDB4Bf1rAIw9TJeicpetaWyrsrrW+fxZ
hxQ8tsHdxUJDXeD8sOBKIRGlrrUo7Q8NzECEYk2GeOZ8FFYFsDZ4pDq51pISUThn8MfQMubvLh18
ouQ9RTXWU0nybBQrYLMq7iGCMIZf8nQQsnjY5ul1Ylw2yT/oMgu7vTUtJ7QA1iUPebJ2InVpZTzp
9ovDVIkYsaz7jppiM/XTkpxZX0piVbcq14pwvqB8D3P0sBOEMl6pGUK1zMZ9D8esITesHR9JhxcU
Fmk9DAuguLW2k+IyEmyaP1V4QIHTNpxCPyR5YXQFv3M+BI6EpLZRCsIS4/irgsxjcZaX0j418XA2
nF9CsjZZepIOukiZo5Z95g6ZeHB5A6BFtmqtIwz1w3wa8EgryUnRH1l0JBDW4VIb02uZXyNusnAm
7hRoOLSZZaWeKU+wxSC6OQlHXM3U82cyu0NvuEcG/mS45eZO6hTDbPi2Vneb6p3Q7mFyQVWH46Z0
uwSwUdnuESeM4WHOA4iyHGn2UCTnpx1jxJcQpfNKGYMFSmngPqR+sBJ/IrJ9sv6R6v/Mwo4dD7kt
GIFsZzu1fCVKeKmAMyXw5B191kvylwIlK5nIGKwR1PrmVYDMtohF7ZGr3XM1NfiVlZPhfCUqeZvw
6yIboHZ1V5PGSwyDlOUvfXqRYbsp+jezvTH7glk6wqAKmItWjyj741Uy+lsKlc6S9DJxaB6CnIdT
FNaMrUEuMbkx51Vvmmw3ln6zgi9c021zSAvzQBw7ub6wNup9DMhXfQ6VTB+W4Ss2qt0Q9D9aH27n
3P024/aDxNafOeBQH8CrZ8iyxi5I7rrzYdvvFWdARwZvYXTawmKAwvwwg12ubkeQzsCV8DrozYYZ
SSm+arDxYhfwKurKbsTA85wIRvpLWZgIjTQb5nRMwSagsYMQjPqrkDcqdJLAi50CqQaYKV3XEVbT
KiJYOmp+XDaqhu6KlyCdEQ+td7v4tet6wXRcM7Zj9RhyproXdb4UOeap6MC8eRkbFJOcLH89zBcQ
ZEjl1qLnalWB32kowNTdZAu6ULRL6weH66GtmmWEV4fEFGqMv3ygcoOLQEAyKb/haKxllG5VSDID
Wl0AOV1t32vE8SY4OeNtHH5NLg8wE8SBH9vkTItfZY/IRB9uz9I8Cnff2G9V1Ws4h2hScuUR98U2
roiNbiOyNns1Xz2nPH18m4izz6p9V71EfOKkOPI8bmZGeXr3KvK1lWyt+S8iUr3T/bH+E91f2O9U
GewD+6ubr7IH96ymu7b6MJDz3RQYHadfe3OlsuNjFvWjUHyYFBatJg+bGlRLnoMdQZveaG7H4gGa
Bmu9KnLPMQ5qtu9oAsmcVGuGe8DOnoZ737Y5LUcPeKfR7IzaPehJyXWU+Ab6V7OlZNQl/DxrYVWY
aVgQNtvNoLxnxiEYxIGx+9KKt054HlIgYSmyD8wRv+StnLnvZ+A9NllCHA/dBvZehecObNWuTmT2
bJN9Q+BAwX7+IZpVDKonFh+c81tGLoukIOS2/8JXI7GMONqmUH2E07LGTFbOByv4Texw3amMT8xi
Tc29KJLoaHPJEWe5HuNzbn/WEYKn0npms8fuYHLFzzFEeaZlxDqTbr1s+wA8F8J9tpHlysmhTkWk
utek4CI2PkFx5DJarrbMtYIJJX9IK/90N/ZijcOAVSZtX6j42GLh4ej23BKvmfGbWgN2WG4eijQ3
Bc7IWxh8BsHdKjZB/WtEr3H26tZM1TGP2PMxdU3GUA8YbIL+2+mu9aBtrBlqaFps8LGRKr6LkKOn
28DIZwjVSyx3zhAAkLkCxSWThYPaoN/laNxHIPIyhUDtfY3gBSBWz78KSjmnpQu16QeAlw/1Z/Yc
qo8UCt8ZQgP7AIvWEicOuZOBqwTRYz9pzktHX6CuA97e7MOwyQGOjlX3hITzed7qcMP72XavE5N0
/ppFBrLvyRd3j2EeH0ebNlReteZlNoKFXX33PYUA/4jOopn8iUHSjR1Z+4yKRz75nCFKYv0EAICn
hN/a/84k7tZVsnzyZsyhQpdvMRmQ9k2BrmLHcodqYRFdTC7RgcXPjWkPx5m7s0ufaOxbKnlqASnO
pbaMNYYAhBG7ZEor2ilpGPZEe6CpyzkYz+SsflfWvA7BkkyKu7NwAjviatZXl1iirADIfjaMbB0M
Fx01zOly3zZPddMxy6LMacAKfcS0G70fa891UvygNhJq8S7wFHIVAj/Zq/mpk7sBto3hoq2H1o7/
4shwWaCZirtWvijVQekJjh+A1vIgleiZOktwmVs/yVReBO+gfyKRY/SXItlErFmL/Ce2HqEN9mG2
NqZE2DTBM+R0hg78JEaHovB5NvYsuezsio/Mkcc0+DIKrrUr+QUsI13j8I5KM/EUpdEn5as30IAY
Cr02uvJ8UsKftHhpuuRiwYQthHE3oh1rwYuk/0eY8RI+ggdBB4F93KX5a1EcoOP5XXFVadBdLiHW
DpgLY9nX7jbjxCwa/bilvHLUg0r9a3EwBvUXMFzFHJdKHBIpW3hGaq2cfl72xEsTGId18y+iGNRG
mB7fJaYlMUTr0PquOwcvGVTLdkSnbwFH7bTye3z+mVCJS7ozmf/Mpljh6Fk6Sb3GUcw7hL3OwVBT
UA2arh/TDmkfYgAvdi+ND612v+35X112G0Oxj1BgV63LaYaZM1G/ZfE1hd/sCnhJ4A8qavbfEO6t
eVcF0ULTdxLue97g43R3tSPOBXIq839cQUWxN+nFUz5LPpUg2SQRno2vlK8prrctyLU6/DJ4kQ0z
8VQDH1b8yoxwNY8XuyLs2bmwCJnZv4VwNwGA42I6kb5vUyZnM3gnFLmQbPkRuZsY2pkrxzA2xbgR
3aay3/RR94hgWNUSSyzvSWZDsdHdFdigBQ5FqboAau5hZC6aVHgSMKRSvM7pj92+lpj5ut5elVq0
YgcRQdoLucVMJm6puu3Dz+dzLa62uBpP/t9+MPAXGmx3ypLId8tLC22XJ8W+dl+BTnediqaKgSG+
TiZZUoeq/KqZoGhfWfQSQLgdZH8yLHCO6Mv107+EGDjAp00GiTh9DGsckt1j1jgy9zkb+tqmLn41
IoGUXWifTTo910jfauawum+Fv4P5mXYbK4gXSgyGRLmrOIDJuqWZaPzY+BrBfiS8GWr8WpeG9/TP
5VS+RVt4M73ByNmFqAkL6V/jbsLmt6HaUpg8FYxL3rq2o9x9nkKkoRm89SXcLfLdo884IfkZLVQu
U/fHqM/PKWQLaJuBzowFxXi6IFCrbSPlqELPLXaOucujzE/xByae7jqck//aBEzwMSH3fBjb7dhf
qvRsj+eqJ2o+pHKWHkRTs2s3bKCSs0ZYVbTuSRwHJGJgOyCcO86WlfOnBKyuD+LhIvfVIAVSVtk7
fU3YupfAnMsSDbAwxQtcUxpgr4eXNBivyrjDKsJwFg9dvQFR2OLg6hiQq9k2Fi9B98pK8eLZnUhy
q0bOk+IeReISxOPWIIi7vupVjt3HPXRmwhWB+sUK9TLJmV4r0XsHgLVtzra2lf2O0U6CoJzYq0kc
Sjl7+fBtdumCNprc2O959ItxwKP23jmbLlWx7DP36jGUGvLgMrNten03lmsjBfiTTTWrw4SJF885
Dm/Ghobdk4KwuRs4lpe+qHmK/ZyMgKn517Z4PCb3UsynUNGYhiC1D065Mlhk1Jtj33jMVhYMfYeO
Od027xis8QG3x7zRP7PQ8RU6aomfzQAhYvG41Em60tCjBmJCOlgBGiTt8jYjcgblKpLDMlD3TMGK
ge9EvkE/WpbQ4TFv7XoYC0P3MmDO1wWm0XEBqvVgDgc8badqullT4sn0riIoY0RjnYG46c7edFg/
owjKvHl5kpEBDgCvialb1GVp72QAvdohfz9Q1lW4rSVXYaZhagim6mi56a0jCgTX2JT9MBhLtXbp
IJ4mNYPV1uVJYaeAL67k+TokTcT7Bn2Ip2LK93Z1GGfKDHKc610OLa1HiEbBr/JD13wm4BNFcajj
TY1MqIItrnddtYnwRdGzNpxo4ll+R4xGua+sMvdj6z1t3tPSOY+meph4Twf8/p29r/M74SsLLfpn
xe26HsXexaUcqmuspolot0I9Mf896zYa0IZ8dTM7yP5g2I9n9RCk5MFrX1q2cWeXVShEB/OlcK+t
RTa2bj9dKqO9GCIB28E8j7g4y+Zal/JsIz+lWFJyKGlol5L12VlsLOAMpe9aa6RXkzD1MOyYKMJD
QpwOxWMAqQwtukn3ucK4kVMHiABMjbjFSIn360cSEqQNPI1g1b/04Q96EOh3tWuZKiANI1sNFGTw
4KZ0o4bso16j1KvotuiD5OSF0AJYiw424cjAJRg3QZOuKyQaCIy4LKZXLLueY89rPXktpbjOgObw
Hkqxwn2oKRc9/sBU8vTfuXzTKZjWRCqAVEFK82uSsoGu8BNazjIXr3MX4IOIwencK+vi5oLCPr7U
rcLXFcmNG/T+PIS4/bWFGf2wDGIyTYv6R+y+5xhr2E9YZGWN3M3cvISpM7TegH0/DHMP7pfnToZf
4lIyq+q7cqVPYIAXydbLTMu3AgFCMLxp8zUM+EZazqZwJTqfuc1IeFAU7A1IjrMs/aiPlszrQY+v
tGcpyenqiH2q1xiCyfqQuWdVeFiq68SxXqqYtZZuqHy247GGjejgckluzYDHAWYMmAZTPSt84kXA
TDZs492slefeSk9icO6Ba6wTB5hm/ehrdAONsTw+FiLUSVV/TPUaLu1yYndTTR92G3xaDnPsAaaj
NboYTO9RB/nXSTyoBbfM6bAZzF5AL0qexcopx0tWaJeRM5XZBihE55EaWbOygWVYTEpZ4McsBbM6
LhkaRJ4eOP/syOHR7WNWog4UAp6DczvFyKMnf2SQTouCiauzSYrxnOXBQjdYS2G/BLrfQNeMzXBT
Umi2vfqjV7TL+qtupJca4USDptqTGyPT1rMGZi2ti8tgnZjvcbNz2TBTdgRIuNj7nQzTqLMuALar
xDTY/FonP4lKw8bKFQ5DR7DOUa3yQOeBOc0TrNKw8ZPn32IUd7tpVo55mNjsHADbJ7Q+h348hk8o
c5A9Msx0Tsf9P4lNK01vtIznq0PnIvn3l1H18Q8jtoZltSpyf6oOQ5p85ywGhRVfdP8UEVnbgVUo
yPlnFsKS2LC2zH1Dw2M4/aLQ7oNJCfZBTgQmQk4y3rFOO/Ol8T8ufeCXmWq4e155Nsz5L7Ap2lUV
jYMzk1bD1Y/MSJT5s9Pvosw5ySkZ8U3rtxYTlggdF3nekGyUaw/TtC5ah6FTi8kB6L2sfZnGflei
u/kNDkNgPxk9YWw+JsPwM/qsPPw2pteEIITZRCB8kf3FDkvfjpiUNV+s+xN6Ue3i7tECO6/kQMme
RToCEeb23sZm6W5YVz7J8kdPr1J8DtJ8rbSAeSM2FwpNd8j5m34w6gsYwYfMqgan2RYF92naFV5e
oGAGEd/9AISOpXjWENgUW8hM3gInhox5cpiajc7dUr+74WN27m3fruf+HtF7a+9af0+H4+BoWNlu
AtebKtpTMn1qYt4HGVsR0c7AStvgvpbWMbZ/qFbbLDkU4+soqI0UY9MVfFdx+MK9elGKTdFYV3wQ
NSPWeOBArZfGZB8yV3vMcDkFNOBpHVe7LnjT6Q+j6hgUG7dlwFXPlNyhVq9wnQQo26t8xEYl6XQx
nzeM+FR+WMIccq/BXrFgc3eZxDypLHkUhmex39oGsHcHe2ep7tKhiI4T/YU1Yc30NYrHOnkMOrzB
zN0UAVNYPNu/gi62yHaFsqvUnxkCNsa1VP/TMvSyeJ3TJbSK185YJHWqHoZPCno8n13CKo5swXI3
GqDjKMG6msLJY4eo15JdzaU562fcMFmYrAuSa/l/kYe5ykkJOpgFcay7ql/P4iXpXwcNqje/Q86t
P/GVRq4NAw0LNJRHvuquiPB+sxpkqAwxu3OQ1L8921d9oe0JK/fGAq5u2y2qEN9PhrezTdXDUMAJ
LirQ1JNnjPgdpq/CDjBAXsTMMgkbFayhs/BTfAeRfZlU95GVA9fl8A3tGW8spRDO21OonxrVxZCB
NZItylES92FvEDObJ6x6GzfHYnCpHv8mDM4VC9kjI16seJXS3xvhvkpK0Li+knf+NeoNmTwKgFkl
/idQX6JBnCtmNlj+Fn3CYqNd3m22aQI+UR5EWqfdPG5jDrOApa1+9HWgwrI9udW5H0ZfqQZtqTE+
s4Kg9PKERqu91MxVwzxn709Sdbbdt816UlLcK6TUILnl+bXlRhUt48Lel4W7mltJq/UHVGYD7PnE
WM4f0swLB5seeJsWPjhN8iTw3V0681NpDla5E3GDXu1Xpp9z1BMr+FE23VpXhlVs/1ONam8X+grj
nGOd23qtWNs232Tqt6btDGXltncFTSU/5fwVdW0i7Yu1t+ZuD+rv3DAd3ijqttWG45SY60q51RBf
zLJ9JOgGkviutGXwK+6B8xqzFNWk8L1w/MFr3U9ztw2TGqCrwGDDqePXZHbgJKkxAKZb4WztKMH7
P27tAG/LLUdQL6pTGf1kusp8FiHGLjZDYB5kydJs7fil2bJMUhe49IbgfXbt5J7q1Js1I8pzBxQx
UJKbitiH85ED72/kkYJstEx5JWVNHMf0NqbZ3sxXFuuJYXPLWMCytEcQv4UjBCrttQI6MbdraSa+
pX0reOZVSpMMgrfjYt1nO5XOQd+immnMeHRJ4+lXVuwJpcKWVKdsh3VrfI54SCBwNtdOrjVnY6qP
3gKHyrPvVkhNLSIYWkxTHqAn+T3BwdRgCiSQ8WAS/973kYdndHYyTwyJ37FEkRibIXW3hs2sNLyE
Tzac8T6lFzNGBawP2nDDtCuJ/nIIsajGZg2Za52QlDN9G3OyqLtqbWjfz0MwaisQ1+2pqVk8a3Xn
M3Do8+bMfDFr9SBSE28d4hOqqbA2doU+FK/s2M94q2gN6fk6Fp05imHBtFjpJkDFtRv8TuO8bhzb
d/lJuUYQm2Y0HBSD7zRk77BZqIA+XQvUUKv7ScsMlt/othP2Xmdl5drRpAFVK2fVkMCZ8sMhSLzo
YvLqDlmXxDXcMKiERBF5jeW31XtnoqRyxDrtpzZCwJH/bPntUF1Wgx+zvpxY74XzWQzUNz2M7H0T
7OzOp+qJJRjsuFgnT+e8gMjVW3u+iqvbNStICyvHLr+lDt8HyGNn/9iChUjBVDSg122L756U2dHa
p1jv57c4PunxqqNRjArloAXyOHcwyTNGzeK10X5D4w802RNeUuIpdlZByipzu4S51k87AXl9CH1F
x2OqiV03d0cxfmtmtYHjnSLquf1Bs/jCvD79hSNaDrtsLCAYLpvkZzZeIvt1cjRmDGxNhdFqzBlo
qzBQWRmjYBV+2JyNEYH9+f63DE+ndaBgBWAYJqtyX9grnVsw/FCCyRPdOu/JMf9VGRNO05vi7l3n
EUbsb4rrmAYMQXG5mEW1UezqnZFGDiQ0Nr/ica/k9zxlbyJd8JaynndjVWwdYw8baAx4TgOWCiPa
lxLOmWyWTuwrxUErum8xtdu+BnpHShF2HNZo4QqCBFU6lmmzItDXtdbFvl1HYLRaZ95UICrXUUpJ
n8hWh63J9npUueKSRE39ErC7djelpmzjvBJ/tTv12HOsnB42Dqb3qac9KUWGYB8Li7AjMKrO8+2C
n1TxiLCnMutWCE22tD2yv4J9OE7Ml0PKBTdXQy+V6sypOxvbQbBtVMUpdgGY3YKVumVmMmadJxR9
I+goNivrx5l7nHmj/QGBsKUusBR+vWBZglB3ttafuktcwjFEP9qzRRceXZyza8qz37FjVpNldrQW
qDR+lVbZkbsUeY+wOoYzBUPgYMoO7HK5pMdKlupi1INSr8g7gIYYL7MKam/dhCmmSwU6Vp67hmc6
rBbDgR7ZKA7FRc0xvtt6GPVLzZ1RZPun6iNoKxN1CJslJF+NlZHZdFdcQOpBrxu57rTOufROVB/V
uAALXurBbmJD3CvnvvSNWrfA7KbdFo+3i9FYKxGWBL74FlzTsp1lf5tE+JehWuo1A5daG8UVl5s0
lmFhiI84c6nsmkqBjImnpE+G+UGeYrGqn6thgxr9DO0AzBmCEjg6Qz+AaHTXjWunuJgZzbJPi1+6
i0eezYlztqSNJjDzyQdG9ZirwcBH2LUr8KoMAMYg5wSax+WcxCQMtuyhhwUSRxYrYo/PErQwX6gz
dZsJx5YzVsfJqP0cW/Sqs815Xw2O2MZlo2+HtqGnH9lGbEc/DBKvn2wY8w7rVjXXIyyy8hDHufWa
R8R4yXnzXNARtnjPB8u3G+vTUmbBiClk/lcrLETgrceVRibXVK50KGnmcDXUj7r6dYxrFd/CgBUJ
WJxtbYEgrqNDXne7qHPutjJcTPLuUhZ2c3akE1K0lsQ2nmSKGzSusZVYi8YAosxxVO1KCMK5/SeQ
LPUAO2OACvrppndnoh/gnmcLcvVceQoi9dZ39a0WAzvOF4kpSa3zDXOSdexeSk44/ugg6F4AcuK5
qP3UGtl6eyKsmYJZ56J50nejVafGLER+KFHuFdgnlKgnhaJ+WHxhYaK8JbV17NVqUznoVJFZ7xkd
0hkyoGpWvRpa7NShHtOhOsl5aBqvMJJ3s1F8I02WqY4/1MCzwUPNxnRNMtfQnIzQvkRai9t22oqQ
47ZmexiOoaUrR6SMe8X0IdE3sh7WI772CLLxcx7Qog+XuNDGZPBnc6+5L7ODkZKVXjd5s5rPuTo2
zXtrUzNCc7WK5tw7rBgUgJMt3S/qzIvnzLcN7KSkGbTyuR9DRETuJquRUqSMgBlTOzeDc41KjEJw
wEZOkalHYOC5KZciYm1q62bv6oCJmKYE+K/UMBsF2Xec0zXXKXbPfexopzpjTmnSVNba59QIX4bn
rK02dQnVoytXnXOMAJ0rOTXs7N6jMd+Rqnwa1PhFL9XbbEQIG78pnOZRwJ2jg1c+0qeAYLDx/ly2
bkUJQTFZgyvWh23vql+JW/iK1F/Zd138HyZSvNeNyrOMEiUkRdGAk/fE4LF6OlsylnjA32qOWFrT
KS6veV/95ATomRr6UwMBL4ILN6nMF/Vlzadgmf/0JFgk4+rpxmBfZdnXAoOeuyUN4T2tjTXD6OeC
DqYsySIR1398MfmNVd8jb2qPZD6Q+UXygEEaguVJA65qzZV2Si3Xy5qv1HGhjmgYrIO6WwxMxhCX
qFC/DPNaMDsL4oj5x4sZvbMng3p3ZNNqqQj3HEA6VUrcW9G/uR42EtnSKBmvj/O7q6ArmjfFfSvt
W2vh5pr/TT2DCEJLlw7V1zDDf2W80iZiaWotjYf9CUfttZJY2VCNYlNb25h3Y/W96t6ft4WMxne7
yi5RF+8Hk92QpLmytostyloF6lsQvVfYAIaSFSF8f7Ou+FbxXAxmzprPVN08ywNlk6X/BmW6eepY
bZ0zxGzjxRREv2Hyr7G7iwZBVi27PU0yS4+6ZxTsLpObosOCT6azrvwOtoLj2mRRdc+eDxPG8liY
7iIRH6GNJanRkLZSbG5TQiQAUZTdDQGmXUk9nO+txmp5Syzt2pJCvtitku2Qpfvr1NujQZ03N8We
9e9xWsRuqC8Ty8j41jQVj2TGZCwSHM+dZbOTVlrUnS63cZGZKZbCSJ6VdCoZxbIKHBEDdYikxZJl
s2N9m/0U6MIgNc9zflAwdyKG/owufjkFM7suvar+M1CgnBINLQnXM4G+qvJmOz2LiKwxsw6Had3p
zzNLRUbikoRVe7wZmWASbG1T5UXFJZAkGoMOs/Iqwnb04jpNhT/ZLMdjVGqjR6e/q+580O38kYHG
rdJ02QDpEHi+NfOosmVaIaIaw1dJ3HyUvJfF5/SUzuDfkD16C4wPta42xkDH/Xy62M8WhHB0k+HV
/Yl5kK9b48GIciyv5ZfbFWv5XJaqhjWBHiwmsRnovGhGsWRH6jQZ+RZGBqYDeQddjTtN4s8DhpLR
c7Lfzh/53YQvoxN5Fvar6hkSwdJi2Yij61gfhEsQBKJ6KoidvvieMZ32WbDRMwOVzV0oJrEbLHxo
0NPd9GQ7zkor+4tbuowUK9Z8Bg96BsMj8MHlD70bsi0TM6ZdCPSxJCnGzd9EE79LALJZHfhJ2G1H
Nt1rpggINuthDImjLryqckGetnyO2Yrt9wew2rVbjp6auhugUOSGTASrfFTdtEkCZzXWcqUDDaIg
x3DHEoTkpe/UhRV2+NjpZtqrsD6DMH9rOnzdwmD8gppQ3afsajcfBa7dWXC3qNVfkV5HR8Nbg6VU
bE2VOwAjt1mfpoz9ttzZG5N+TJAjR9DIEoFFb1lPbTCWUQOzxMJfE3FK2LgVmJ2WsHgpCep/xIQs
y0JbPO30qlvu2ppLfyTAYQT4ynPq1qSqBAxO3G8hmEVbw8FR3hUWs23J9lnGTiBS/XhUupuTvEiL
EwnzpmjOcXxuUjza2AYG57eOB9yk43am7GwbZS3JNRpB6ArSZCQ2niqmW7XVh6OYex3htQw0T8MD
M2T1KqvpHQkr6cfnBNLcOaW11thNs4wXk0PFrUjMiIhgrQxkyGqhDkhXuiD1gxYbF7+RNAzxv6VE
f8Am4LAJYOD0iRPeL/Ziuibet9rGcVLPGv8j7cx6W1fSLPtXCvVOFBkkg2Sjuh+sWbJkyZNsvxAe
Oc8zf30vZj/UOTqGD242cDORFwmYIhmM+Ia91/c4Jt7SgHiVY6PWiw8FOTfcpoXS3db9h0/QZGVf
GSQZ06y2CYwW13qpSvPaoNnOWarLZz19cHzaxRt9oEZCYS8249uqL3daRRrlxnOlHfi8XWAjCDAm
eBUu2drKlyr/rjOjKMmNW8ndVbV+0D1lp4ctSnAU7P6rJHS2bXOZhLQummZtZQNNk+yxRyPHDL2Z
B4Arsav1iAHACY96cyDtxGs914MuJasKl0RqcbJrFVxF/Oeg1e+oU0gK7avSQYSqDB+jwpBdpFVR
RrzqAXDCYSQ9/w1+x51LBAXOCtPytqdB5mB5UjT9oAZIpYzxVXPKI5rirWa8J/Lg07BzIVVI6S7S
JN8DRcNZWFCnhaUQipVLZQKE3aJ2N7XzFfsUaPN9re9GZJM0auxsmef5I80jrNp9/JSV1kZpzKNO
ocszNdR/7nXEoFja3g7udbdYlbI4MdX9sapQaJCtJUzsiiNo507ePYShWI5DtBdZfN94xbOMi7vW
pO9Bwo00T+zDEO9lmcuBA93IEWwX0LPMZi6AnDn5JM4H3M7Z1u8Qbd12rrpIvfE5NMhKba1dochG
q2Fx2iX8pszLz3osvoStvKlsjERu/saq9OfQpa2iyX5tyHCb19arY1dnP/eeaiU5GfQqwEnwuckZ
8bw/6YiRDRmEWsIxXyB2ERCr5SnwWD2i2hV1+BxXxdHNg2AGN202eN160rBaDYFNn+J3NLFbZT5D
zIcFyVe2sCS9VKcsPsk3CV3qMMAzEXxi+DrTzlzkqm/OkmxYW6E4pVmHkT5ciCQ+ltL/0JVhFwy8
NC3ej65K0Vd5aJXuPDTaxuyYvBKOgL/iIlh5k3hy7BhCUIdvcTls/DilhUyxJirq11rn5wbBsJOx
AlxICPwc/kqaSBio1R4GEbzYdrMSnrngOOTtDCKmp0WJui1e67E+a4wD6A39xs5yCtyp2sBfMNdi
ZDkyIvlTFzS2RDWim3UXqjpslA5ttas489qH/+QmqoXCtCAgoe4X8ABc3H2VYbGJhuiXqK11IJNa
10TPaZGYQBB8iTMkbswihrWSnAaSEqnmGxT/b7LP7xHvM5BPXAe6sovJknEfLX0/uZ3Gv3kFQoim
Ww0ZUqO22Ktazw7lJngEEXKW/SIpw2NjFXwSdGjRXdLGffEosZZ9hWQrQFQ1fQA1qDizuXPilqPf
OBsJY7MD7ZYTkfVhzGKpb1TPW/pZdecx2izX2BeHKLx3cmUZZFTxaufJboOtjaK4FxQkO6PBuYLJ
Msrucys+OVHP0UL/1EXvSafTcPTlSHTr+f3eCPp1QuHGcZy7sqf/H9q0myN3BtrmLuyqgo+IYM2T
YTSLKb9CjcEl6CO1VDZZGz1kaYtBx36OXWsOGPOlVvEOSFlwTI9s5tPHY94HybC3AqaxxeNbaQVY
dKubIW2ehjHZJKK5xhN1XcDAJomkLdfLc4lw32sYtTko1W2iFY+Rn56Trtz5CXSjERuRR70OHp3G
RdPPyK6xyA/yUcmGZxkpKx2jSmqise6LTaKEi0wPjyPsHyYgMqc7OhW1fqPoI593OG6ltHZRG7Mx
N19MCJ8XNAAlczCySK5laC8c9RiDbbNTfVNkwcokAoRv9xn6w7UeKe+ZPt7oIj4UjrcbiRhi+oVj
QKGfirotyo2qjBz67ULPY2gKyibN2/c0yo/YKTaZCxtER2hqpfuiJyppCBGlh/W5Wk+VYt8llhBA
CZjOmt+qSfWoBurai/StJtu944/bqNOeKhE/KBWght4iLHeLCmKBEpMBG3QLm2RRBAFnsvOSKPqp
QMCvDhKaSfcYjerKJ8j08mpdKvia24iB3sO+0IazBjxk8lxCpyzkPCu1O8ZSwEqDyeEFqOj0SSrU
ERtELUoiCtq1lx681CLjhxuIMQUgn+j9JXL/m0YjHdeMcAXYILtqC+8G5/hbYejrxrZvwXaUV5U/
HqKGxMJLqqdc0UFVJluz8VF555T6Mvr8fnTtaMUXQEAbqa1YOzwJF2lKGolTgxBR6dWFhpzuquzw
QdaV91SBeaSlnAGEmHDqkWkc2tZeC3NcuC1dZqUBMVZUCjJMuWPAwkvXpE+kY7gq3E2Y05DByn2l
03iyTdA0CbLgZFhXCJAbn28X66JaIu4tJmmQN+AdDhlHX6D/6LKznbjKvEGOkyLDs5PyYawpKEZI
pjzPRWsQvkFNn41YogfMpAmsvbYk5nNz9+CVU7FgbIg1+i1wGvxRPvaMNAHi5zaMXaISCFkQhzlO
0XC0EDBbxbK1qwe7UXdaj24CDi6yy2YZBGR0WH70bvLVm82jAb6bSBpzPAWdleH027iDOKja3O94
aCvGZkql2pcGGEyKCBQSnCUbFapSGlPFSI+9Nm5KCxG+E+KmCuxj4PknPtl7J62ZISyGR90qD53X
v+DfRBWq6KhMBBeVPm9XR5wfexGHPBu7OeL9nAKCQniHABIGsgLWn7JRreTEMIOnQQoVFTx4qsx7
MASGJhqXRpIQTaT5mXIK8WhhrZlVjedPRK+JRC7i2yu7NXZuAsNudPUZ8E3YNRgJE3VXd8VpsuRK
j6g5a4pZ5esrP4wn4cZjSNa3GCs4XPhBDlWO8YXpkXgWUP9WnQIjpHg1KmT4WU73Oyz7r8LK+cxd
GEPl6D6rE9BmADOnNuVNDnspsI1P11UeBoMB81m3LrvurUzrsx8GD8xdtueFIfd0Oml8o5rWzODs
dvLec5C/j3VGGd07NulADWdq21Mcz9Xmzmgwk1XMuq96ew7x5T4ZISiF0Smqk4WXOlsGsZ1kZCxl
Qe2vSN96bRJ2Kuani30HniJ2G1VFIRA2OEnsg1OV9lwO3bZ10jm+dKQB3YES5aqA5+Jm1cHzlVWW
WdcFLcLcbvZ6bj6GRnh2C/c8PYglysb6ivpxP+8S75WT7gaXQHgldAVXkwV+y0qCOc60o1qKTzuA
fpO3ESYsknKLN6AW4SlxulMYl8up6tKnzKvoEQ/irg/LxeA5C1sJNwOmTIRRN51JQW/UEcC2fF3e
Tpeg+Dlx6aOszIZYIhXlK7NZMTs+DXja4bsr4N0wBsmRwM6+j8aDi0spenfdrdJSs0Pv4jjxIib3
V9HYukvbvPX0Vz1EzIlYXexFCZNsdGF7Cowym1xSNkOjTRtLTc6j+hbryDeA+yRBu7WM+lTq3hyD
zm0duxTjgOo4Q7dm9MCG8mmJ/WiYa27+PlgjJxPGENfZZ160yCbQV9nlz7LOXvJ22JRgv+dNUt9T
3n6pGlTZUVLPPT9axGl37xUeoiQgvmb0ZofKOsiTBdO0XqvROWWDeu3kKF68EdBmp720qXMD2Ind
wwhfogoKgx7g3qSoLACZyQT9RK+Jg0edOiqB2XWi2ccKmZ7MKCxUxmNm0/9SB/puoTuvAgTzoaWe
Yi09KAU9cg9yJqT164YXpLbiTsnatcVU+sxpP/USJ2Rs2a9QHVdtXT9rOlFyTcbZqSFRif4aBqRc
eDK//C65C1PtOTS9XT7at50syex7qrWON9EHzHGr4zxMPaCCIOFmQek9dpHZzplJBzZF7gvoEtTM
JPLgZ1Xj68GMaZaZ+VD1AALS3Ie9Ukd3djCJ/FokfXm4RLJEJdLER6Le2fakFUABqiaQnJEwyFie
Wnrsgzs81lr2WtvKviBpHZ2QhDU8eXa3z01MBWFW7kOf0ol/F0AtqYGF2BRbeiqA0isXiisWBf14
71oHcSL3Go0Eeu4zMWTkdeAW+C4RNOxM0j75pKUPNJ/wB5zGUCPtdK8EoD0RottBLe04ZxurdVmJ
WR8h9urOEQra/l9qbIokKEVaWpB5B6FDt8hvnwIqXWlOcxfPG6YhHxV70j9FdN8wf9Ps02amS2GW
Uc1KHcwYKbDTSxt/75PwT0H9auuwF+tglSX5hhk61EquCnxTJoC4KhOztH6qs1d23SvKVqHF5w0C
FwTIFeaTWapeR6G58M0UT6S+bPDPjPQ71XHaifEDcNxjpkuPhftchdswpuDIbzaCduWY1/j3Xkby
TC9+axWUKM3RTe5ijnbNA/hLNtYrS69cF/ybKJZaGM8qYEoAkIlSCROvBmqidpts3XoXOQs4lTMr
W+IJBPIzSx0dTzfgCOK5Fq5hPOlJMyo/sbassPEOw5s93iloQ4yGJJ1i7HvTnfMQUKm6YZD2rFDu
O9rDESbqzvcmMAjVZmqwCjWH0LqKXH8j2mRdeQ5u/myK/UjIKEo5y4AsTAD2s6ClAvvmfU4igQBJ
bjXLRmQsDZyy60o7Kd2zR/Drv4WwESKKC73zOTL+y8W12eTFzM/fBLLMbILS0HTIeEayfRyST0F7
un0t+ydJK68DYKeWiBe7haE9FB5INZzxid1uaznPzY8IouzYrxt6FB3Uqtj5aAr/ShJD8HXMjPo1
zW4t79H2KJbb154R3LTsGXr2onZfra+cq266DZhC/g383rhOJmckMNEXTRXQ8sSja3srtf0k5XDV
17Yulk1aPXlJDKFV4nisjpPJBsrNlcb/7lT9CfjOMmuATT0kfbHVzJs0eI2onTjRMRm6veUoM+bG
gCl+Usbo3tM/HE75wZh6CVSXzm31pNDfMnHkZ+Zapx4Xwc2B5HWVEdE6mOIqKHmpsw+drafgU7MO
Id6jgEqZqe5TH/XIZLSsUipn0AfBf7jiGI23BsLuYQqvxe1AOKP2QA/htVCHy7JzCwKoN/O5D8a2
gfvdNWAi+OA8zL4khItGO+X9R2LwzVF6aJrnJD7HMWLR8l5QqnJN8yplLdCAmQf+BJFJlyXxvAa3
06xppWcenqQ7G8NXriZPLV90jAUoNc9Dv6NBD1bWQ/LVJSdknLOoek7TdJ6DMi8CbdbQJLKifK3T
3YGFm47AnvpsVRi0A7GRWaq+iXoUDNCejObJ7T41BvUy2VNx7jLjQBuZ7QfWgL73Ow1d6eek7RoQ
V4mRugnBqR6jG9QI1j6M5jYtXgZiaRM8aYjyHF0wwAw+5gSShg1poHUYohuwNV37LlEibk0Bs8HC
NoQ0QBNn09ha9gFCvoNEvBzeGto2WfulW0+SAqFHjdmsXZZlCCaHyNuGpxiec/x9YYgeO1nmmbsc
bODI2oNa7dImJOqVswaYfqnt8XjMbfDjyN6UbO7hHhx5T3V855eoEyly0Amq1Y2ZUs/Rtc+SUa0g
ykPN2GX0XMrSWnjEZirs3xS9TpqvfQLBjGAPoVzvbyrxFdCPkdKcjPys545NnlKwTeLrCdwMzzlR
uEhJBbFVwSdyiQ0w/w0yeNI5PJwu5Plu/XZfR08tu5gmKlzFq8LtUB1EyxFXVyySWx2Te+BZAFmr
k49ewwXNNjAiSCqYYrToZiw/y+rWHe80RexrWhDZ1sr5APdYpEFPzRXE4DG5bxjbgEZPGu5wMaDs
6mKai962Sf2lY7cpKIF0hnYCRQNs+WLR62IeNSWt6nMcHl1lX2cHmCQu3myVrLluAMwkvCIGe4Bw
1OJz6n+VoMj0myDpGKNloj3/lI6grTlmq4hdMvXuVftV6JtaGkj/uo0ISADGdGMZbAn+oWzNRTAA
IL+2bDj0NIdravHvAswHfo4rBfxOhcsFhgpGmhQTnQr416fzYC9TBGjIkSSRskO/qfB5b0Z5Nfrv
hr0os3sFF5bELOcnjzZBfDeGCzOd1+FHggikfe7ROo3lMA/oVjRRvcjytVGvRlQnMCBQPHrqOx3l
kS4dVokS4QhWnUIzqIsFM8S7AhGRKtn/NBUFNzif7Kxi0KmzszW2m9LDsv5cFLhn0ozClLmzoPmE
4i4vrzFRIeajFXPdRpuOUQlxc63UjABYpQUyTGpfuPuRlimoYUYiOgudnNJcV3qGxNafZUM0M5R7
Q0dUtYjwKtISm/dI1ZEZIb94HO0zOfEcjnNK6i8/RpNpXAFxBX+YCp4IDo6LtpNV27c35QTn9BLW
1GQMz6kim1eOgtekyhFLgz6iAUmyuMJJTZaBIoAGEDRO6a+olCjNc+ppi8h6c40bDfxh3JozHYiX
yJ+GsttkWrbsIR/GuPJGu3gI0XrABpaI+xxtrbH1RvXWgJw9IPhX9x3N15b8SnKwa0ySCOybFlMb
agW47nM1jVDyUf7L89UkXq+rYK/6CQOKSWRg0ZjJe9dM5T/ltnTjfTniUB29Vee/GNabaoMjRds7
on4qzWOOkjDJkbF0X2Hx5dXxsq6zKw+se1X5yJ8ozAE4cRgJUIPccMMXmCo05hsyj/ukodns3cdO
uDEIhS2iQJJrOmwU5XRCgxbppmBpaTxvrHyozVPmDhh7hfykSMhmW1pusbPQx+igdbdueD2msJLT
fh1V+OK6B8VyIA6EiyIalgiiZm2zc4H0TeNna6IAKgXRIcCkCV+adU/jp2wZs5FS5Uh3ZZ28tMl7
E+IT1vaNne0s23rLuscghbMA1ximVfZZcnYisZ+pIFmjbGFHX3a7b6pbrbhROHYs9xkGbxVjwXzM
HSQg+l0vPuv6DvQ9Vf0WVztWchuIal6rsyTe1O6tXq2aDpRa9ebScYnQ8fs0AK3sNMFuSn+dxzQo
NWyu3l2FRFy0z12yiYCGA26w3HyjAyYgc1gkqnNqW6ZYDMrCBf0SQBlT8A1sUfvMgRldtZ6y8Ihl
0+Er1R4DDgyTZqRH/9Gslva/2i/XSoef3niI2e09HUuAna2toV1W6m2iE0KgnZDpYxHd+/pXkV/X
zmOjPrUDQBKV38LRjbvOVsNVh1udA3XpedGmRv2Sl49K/Or1Z11SGxj2vvaoqsQrN21O9Gyzkuks
GscJzYNEVPVXcS4xkaFyceDVoyvkygs3fyxUMMC0G0fjhVLBrgQeBLaTisRCiY5gI10aVcOHTL84
NGjL3efENFF+N2TsCpPpV31JDXCzGErUFL/FvWXeaDaHsbyTRAaypqtKU85NecF4PCU1caXeFuba
NamfbWv1XKa3RfUxqLdDMtkkj3VBmz1EGs47SIHZAErP9GNCaSjlXTlahw+Tbahfs7YXaLMSouBi
hHaNuI/BmnZ4b2mP+ANF+t4xUCPu9/24t0qcKY9FsEk9SX3UvWr9B8MAV8BODll8TniBmifd4Sle
2D2hFEoDg2SFBUClCeB1lLINDLjSpjki8y7FqIAaxAJoVeWHOqNxZF+DD1ELVjx63oTW5GNQUJCg
4e6a/aJD9qiC6cqiBzO/9z3eP3wVEhYUS8pbOh7U4rrOsYM06qqJU4xdxUee73J0R2YH4PJGd9eN
6RL+XVNr6cVW2oeaOF8bAQjogOLiddG/U/mgaqfQhD82ownT4S7pHyeXu0vxR4wQNGyVPWFXZxzG
6ptpPAqNIav3boEtv9qRtW4KOmh+4Gw8pT9OaoameKPTN2CUHMRDQZSe+UfdfM05Epv4deyxgIiH
Nv3S8G54oYYyB70B7tkc1JKBXEr4aNYKJNUvaXpLRq5Xz1pw59O/1a/DWPAcsDVlbyyQOeF+lX/Y
5conwR1sfYGMNgCp18jT4MOWPjfIqFVmYIW7lmzO4nPrm6eQsg9e/ow2etB3c4g4or9u/E3OQclw
w6sIF4EulxO2LqBeTuYNkEFqW4+dLLlDy4/1AI+FdnIpSDnWQxXiYO6ZfNAE18Xwqmt7p8d74qwJ
FnsfT3xEVdExVibd1iQviUjXlbqOXAvZzTJXCEQKQfLHAmFUiFLJWUf1QtHfg/YrUe7b8qlPHkPz
wwSZUNMl98H11zZEbeyDtSyWBYac1khWnNmJvUTnFRo1GLziq4GFoHVoqtcAqwmnzlnVgcDcGcoR
sUhS3bspcIocXqT/FGA2lkhDWZCypzmyDOQm8/eB/4aR0EagCbIZpFDdsnG3lOH51aMFHgz4D9Xo
hyFFcMXCHeIXFXRzZywzqs5OQW3lKcjoJ+C7ZoMojVdm3s0rkgTE6rAz1nW1Vo0bM8l3DTMQQn3Z
pzcBBnvRvmbxc4U9s2T4i/KOqpwnurXrU4eGk8E8CbbyiqFXbtkBO2FswGbSi7lEVUClmQ1FvKm9
BYzMlSiXs3QT66cm3bXwmerJJ1HlN2q+Dcx3C6/FeNPASaMY28ZnaT0WvjsraMbkx8x7bglXTGbZ
oJNTryXncIZWqY2fTewUJj6WpeectPwuKE+Q5AznvVauWye/6pJPr9m21pqMs6G3nHgH33kb3B36
EtG92OUdm8hVOx40NJB0vqeZPwnQoF3onfXquo13LtD0oPtyAjz3cAfUY0inwPffxhaizFWnUD59
Hwu8WJPkwN1QD4HvQYcaUdd+iPwrI7oOrbfEXYmUaTd0ynllRfXOuBx+wHPmQy4qtpBEFIP+MuSz
kKXMsImcuQceWvVPnxYe7aMkW/lim/n3VU0iEwOt2xMSiQhPWgHqINy5ynvsjQSOvJNEnScpUNHq
4FevdWlcJcGWNleQA6uRM52NeWx2ITgZNWZ0GIoXukaNHJlVoi7C1r9u4djV2aYgLM7lAS7g0B/G
cKkYb6I6xzgXAww0Y/OE5PjKLFc5VbnGJmEicsygnE3HC0JvFZv6CAezVWnE1UjbT6157JJzUX1p
ycGHVdQDALOr16n3EjGSqoDLkjbNwqC7YU0Kr/q2Kt6LONogK1630V1hYZKnagVU1Ia7TrOxCyeE
9ynJDMBSC2kfC6T+yamAPIejItXKtQzuDWDW2iP+vYT6vCqnwaRIAt9dykEGg738o2esavGk5qdW
fDiO8iwgY2qAZrRyXCvua0pimxn7pnywzA9R7ho+AgNrgfDyhYXXxsZNVgcn5mPdeB18QRpLQoOd
QR28Zh/zBGMd3DfV3ApCcbN+VtVz17611Y3E383cgHlab7LgmCfbfNKnM/0qx0mN/JaGwRrsNRPi
33OGAXnxQ1gjKdbA1t1WzM4KECMnk2SQNaVWmza7ycRb6yJCXFfhc8NX2ysf0mLiEHVbJTpzyjvi
uRs/q+7BdlYGb9tiK0ZsGZmnRogHG+xz6r7o5qGnnObTL6LfOyboMXQYTwSKaogZaW90NyJfRS0V
bha48eRj+OHUoHc1g4GG1ykgyHtxqqNRLw0rJl6gMjCcq/BU9HvBDIg4Cp59HbpQf8PDgxwxbi0F
ZV/z2ejRnToWG2BXmAwEHih8ABCyi3xCZfv04w+AQq7i+lCm7wZDNZKp7GKvB/+mVfnnoSw/aU/x
NIhER/UGzVjDJm3Ll765z8i1UYhE3pPNAvYib6mTCNfoXNUCA0e+THLgjPKoRrvG29NhxeD9Gttv
eANU88Gs6U40+wDvrOg+Kdwe/Jj97NYq3jNNXwnOTCt97opXO6f58owSWqop6KutH1+XKG6NuCV/
4fEk3VXVMlsB0FKN4rzMpjrEsrPv3FRZGx4dl+le0dufKqnNC/UBrfrVgIF9PCERm8XirOofCrVx
ujJ+fjuGD23+pQoSJQDiwA+q4bWUd6HzEI27PrhV+k0z3CbUXkI6mQ12wb63Z7aTzezyNmXAQcRw
jXeVpC7g2cBMTKVFE1hd+FhnTEp4Rn1XRg9R/CCLc2RADVMm6dR7ZID+QNYQg0HFQhzcGfUtTs+o
/XD7uUNAo5c3YbOT5VnDc62TKtu4b3hDzVee7ZR0D8eCIulLrM119az13sxSPoOcqIO1Z+B/sxxK
uuanAqYXJ1jT0LffK2SYabujmYch+FDIWyP51AC6BpmEwR9PKUVoPidMPHDHQ2lS8KHsSvCDZeOq
046+81WTVYjhXZ2GcJEGJQkESagb2joVX3DZ2U68RQ3adMA78p//8V//57/f+//lfWbH/zcO8j/S
JjlmAUqM//2ff44DdSwLdJfpgMh2bOtirmnZd9IcHXs8opSR4nrM/jIO9Lu/b1uIGik5qULXL6Zo
M9Ghkk7aj8e6OfThxhf/eJwpgzT/5+8b0xztXybMdq6l2FrA33cYzgM5bfbz4/lzyih/3tZ0oQvb
QOR3MUM4SLJAH3UQauEHiprI/cg+/vkFHE0IA2aQLdV/jXn/5ff3lp2beu+OR9ILdMVbXV0O8MJ+
vsh3L+HXi1zMSq0o0nSMAx2PkQ+L9Cr8//zzF+/YGQNZ9TV/3oK0k50K7/nf+Pm8AClsRwN1fzGJ
dbCKQUa5Mh6T6uXI1Maf/7o2DdW9mJNqg0lhkrbkVWvm9PR+eQW25oKQbKR6HB5Vu3scrWUyCdhm
CDAx7OYw7ivQPN3Nz5f9ZmU5qhAq9dRpidkXo349RapN1+YmROXi2jSnSl3YPkx103/nOqapCtPC
32RcvBzLRi4VpI151JwbrTpCaBiC+3/jEnwilmFqDhydi5HCjYHXRKqZeWwMG0aFPMZO/GKlbMA/
X+fPGesO09wF/6VLYXCp319U6JlgnloGtdm4onWUsHbJruto90yHey5hPftd9pdbm979xdrgktIQ
Uueapry4JFyY3g4NsCWZF17FW9/7+PmWpqd/+ffZXfjuLclSkBerIBbRaLqpax1F+tGB+WO2JJE8
ZXNaNLCOEv8vj1D77oaEZjD0m8taPJzfn6GZoxZIfXVCcsMi6YmUS+vWUeGm5/pzLcut6cpVl/mL
ktGujhfsh/S+1xVMorn7l73125/CxmfzhA1hOtP//8t3N7h1rUAClAyiUGdoOEL0Lz8/3b9d4WLj
aMs48rtQyKMHlR9dIgOkfr7An8OuHUcazHK22Jx0w774uDLbSe2c/vsxAxchnWVH9IDL/8prlH/6
sGBgqDrnhOBpOap18Y0NGkLBzmr0Y5ViuEAcR771872IP/bB6RK2RawLTUA4l2sxauIC2D9TQeMc
tvRMU5dts7Lyrd08dGNJpludlTrB9+PNAtqTFslvRorfbfwmJvb6lEWNeWbmNateu/v5t/2xWU4/
zVGlaRhyWrgXz7ln8AB4i0Icm2xnfIpuxwy+n6/wx1LhCpp0pI0yy9Gty8VY5Xlb+mNlHCPcFEZF
k674y4b/3RVwdfKPIaWja/rvy12RkzWUbtwRzHWLcNT+S6T15zlmq4JR6LbOUS8h+F182jRqa7uh
E3ysmldScwMBte8C2et3Iz1xZ+XcyAf6Z//4uemsRlMzLWHq2r8W1S8fcQce2xKu6I8S3IMC//Gf
v3n+qq2apj5FAIb4/ak1cYjQtMmHoxrjTsE4sVX84z+/Bc0UmmpphsPyv4jxzNAtCyBW3IKLbjSg
Hlv85dP617v9bZu3VV0zTRN0P4PkTftiIxKQvHuv6PpjTtJbYItkgjSFCCrb9Q1xjf4un80QBDCz
3wZmoP18f998PDqxjWbaDsGGdXlsyhyWhx7n/VHrvLu2N65N27t37fgvl/lmfevCNDVb6tKwiTZ+
f1MJJrrI1KzhWNvMQehFCT4xiqO/rPLpr1w+SVa3gRaKC+ny4kkGDqqzNlQGMPgZiLN+Y0PbUydS
FrNyGOz686P79p5+udrFriu9LDZoVI1H28vWwmfsnfqX+/kjAGBlCMvk0xWY2ozL+9FKDhZHMVnf
zp2NNW1s5MbUl7mGCoWRHECPR3H++aa+fYS2kJYxLUlij99fVNvlXSQwH2CeJNdMK//c6cY+AgYw
yHbyv5x+vt4fYdt0izb7tqoJRzcvU0wMYmaXg9A7WpC5OzNZqmFEqoMATF0YJRJZK/lLlPPta3PY
CnmmlqqrF68t8pJUjzJ9OGImJTUf2m2mGX9Z7t99VeKXa1ws97FVHaspBddInjXYoQl4O2pTPz+6
v93I9Gh/2V3VIELU53KRNGEud46VxvjLFb67Dd3h3GDztgWBzO9XoHEpwt4PuEKtA+gJmR4+XPfc
2V+uo02J+MWHS+uDWInWq0aydXH8qUNhFEUiumNZWR7w5LCTS7ZEuAR2WIG2UyQIm4T5a8jm2weR
GhGkEt7ezw/0m7Vv6GyF0nEMle/u4lckHUMDOiy1xxqpuAWTh3oPEJFrXcOezjf389WmdfbHPXMR
Tbd188/ElWlnAqaADnYAEqCePfXodWLM8v5g/+VK32wjhm4Tupn4oP+M3awSC6kGz/PY9+qjML1l
KSUPlfk+V1FmYUXy+pOZ9Fcagpuf7/H7F+uQWOpTCYMY7fcVBAfLyZRW645Oe9cgzusamuCKNitM
0AZrrYVDh5CD7sjP1/1m4bKa9CnqcFQi1otdzG9Nqbaa3R0Z4jrOsyQNsCXY3aIWNAx+vtR3D9e0
DEkArtnT2vn9DjFrIoornf5oEt4ncuUp1w5C6faroBkd1U8ler6fr/jNd0+ga/IqVZVE9zKjjp0+
A4Ki90edSnpCt/hv4e53T49KPocAxQdVv/wOdKbhpE3LTO90oMjsILEFrRqjTfv5Pr69jGMQUvO1
GdiTfn9yHqUBC/JDfyzGlDEUFjZW5MhM4/75Mt8+LnZ7x9QtikSXEZw/KLkVlS0RXIYewGtA1QSR
nzz8fJXvvmaL8pBl4tnjpL7YKhPHLU1TyRizZDMqzFjTp1hqytlD/vfzhb7bpH690MWur4vGbAq3
YJNyX53sQes/bXE/AEjVTe3fuZQgdbUop2j6ZWzYqIzq8cy0P7pdfhtUyR3YAHwxw7vTMhrWa72/
LIjvPiW+JJ0ajoon7/JTyuI2jn07ZJY8PUHNpf5dFQvTrBaqxN32lbX0sXG+/vw8v1uFlmWRPVuU
qP5IjEIPz790CfCbCiMXZSmz/Ar/L2nnseM2tHTrJyLAHKaKHU21sz0hHJlz5tP/H30ujqUtXhHt
M7EHDbC0c4VVaw3vbxtZCr8M2eLrxF7sdDFGNeVQqoseanFfdg0g+rTsb6XEbemYDaH48gGVavJz
oP7OgRrctr2w/0EezpcvLakMcP77mZug97CqaKGsnspspOmYljhYOv43E/Mcn5mwm1JxGmNST3YK
qjM9Smte4sKmvxiD4LP1zai3WsAYZMOG9P0QtPc9ELEowrv6/g9j0RREn3iy8H+FW0medFWLkkwD
6vADaZi1EGVxNf5+XhVKEkPsTDaECnwePhCoJZO1fPvCfkYmiFzQfN2RGBGePhQXi1wKlemktH30
pKYjXVZjhzKWZGRPr54qS7Zn711VSFf/efzPlr2KU+CCeY8p5XdD6zHKI7cNLLkPFxaEwQD9yiYl
p8ISIoroGSeIqyYppF34ox78tCeqh0l5F9Gkddvuwna7MKte7ufIiDW0KdrpVEX+O3IY+0Cjf+3U
oAY/6muJ6//PIB1LY1uQ/NGF0+OhogcMrZ5O46xFCbXau0It9pkDAxykntA9oNBu/ajq4c0YOOPK
9bewH+lMtQgwHYIvW0xStk5h2GlLvKdSlYav6MvtmVz5vCNsd81ovTqcw8kK+Fqdc++pK2u1tN9p
2NXJThL6k5q8XCu/Bhpq9y0xctkgJNj231Xd/zoVxUqGbukKt84MacJQzIzmlNwh2RTF2RG+3h9a
C5JiAOgXGx8cyfk5BNmWE/klS53PuDsrC7U4TlOhGGSyXKYYKFfVENaKF3HY6s9QrprNUbN3txdr
wYexlDMT82KenWe9Ns2hq1NOm7XTv1UKPf53NO/eNrK4I0xD44KiqIwDe2mkVlJVqyeMaNPOoHNt
ON7+/vIg/n5fOLveKMmFAePBCWr4zjn6yqFv7sDp3bayvBp/rWjCKBrI7bIOK1q5l7UNTQ5r41ic
pz++MZGxclWay82xgSCW6D5u5G4XtOMIEav1L8P4a8QQ9rRv2ZJMARUByKr6OEAX7RdpuVEa8/0/
TJdNEGhSJ6d4MF+4ZzsLvGAZ6i3pPwPh8A4q4xOUibdNLM/XXxOCX+z4leWXCSZ8ALXK8JZU2W0D
i0uOV2rrxNA6qeDLMUjwEOd1ZLIgeKf0kYIINXcT3Ky3zSyNg8vYgdvXkAlbBFcnbmjhHCWdcjyB
Oai0lWlaGsX554WVSOzGdNKOzwettVN/dS9dr+9uj2DpBOJNc0sp+E9klS8naqxpWh+jXEZpeAcI
EQGXYYv+420ji+OgqExlRsdZE2MFr6O52xqAdkiozwVj+Smb6jsr7t78gxm8Z4MMDalCMayzE88L
fQUJMNvq905UQY41a5GOK5fW0qLz+hMikANzQMJcTpkez6kMegJOsKGnj5GCxBqRo7xy2pes6HjI
Orkt9rHoGsog1kwpxJvq64O0H6Z/WBLWQjFkCmU4hMK6mynMBx4sSKdRo6kf+Y7EsvaZ+g/HkNyO
qdmEpTYAhcupksZeQfDKI16jLbKLv2Uz7UL94fayL87UXyPivahYtEBaKUYaCKWL8pNcrcW6S/tX
JyKbqz46cyWcQ8KArPNtY2AtKrBevzNQveVafWxxGLh3ZHDJ4V4Vd1TyfhElweGUG0X5VBrSdIB0
5fftuVo67izFf43MP+Lsbi9rI6bhTRm40j1YVb7T2w/g7m5Qvv6DHXA4OoEG6Ttx9wL1TuHI6MkO
dDTn0Pj7GKXxTwvWPgWOkBWvcnFQDhUpm/eKjSDsMq029FGq9PHk0SWO9pVHu/PcVL5yZFbMWML7
G5NUrB0FM44F8nw3Jc++Tb/Kiss1P31CphkwB34jh596kiY8jV6XFUWjM3OBNcL2lcGfMEDccQeL
UE+uCohrbKMM2Mqm/Hh7zZYsGwA4AK+R0tFFp7XLEyWWWgoIrN33VAmfeTVo6rTg7RtjCS1oWUMl
KUu/3za7tO/PzQpbcvSLXiNvSdRhQGlSBvvV2p+ydH6NuV7L9qAKJ8a+lhO2TpDSuVKkXk/vpebt
HDmedmUIFalW0wTWlpbyOFT59BzO5FoJul6oLkjpnm1b3suBHRwdP2sfe2imVi765R83H3i8CN0Q
6zbG5OVBpjPtUf8YfG7p/w9WNu6iBVXlcbctWbnCK9Bp0dlhyJZS4HqPITuAC2buErm9jkvHw5Rt
g6SZYsqGWBbqgyiN0oBJhtV5m5UI0PU9rb0WKrb/8M6fWxJ2TBCYpRJDanLqvemXVKXukA60gYXh
ys5cOhAQeOADkzCRHTGI7EN/4kqm+JhJ0vMAc1Y0eXRh+e99KZ4JTaJPshz+w8U5LxL1cBlAkvhi
+mUXoCw8TafEc3P9xYZksY/gQFtZLGWOrMRr5syO+GjKzhipFWoGoGSQbg9hmyjpjx+kzSzPlDxq
NNwhGuBED10i3xeNuru9WZam9ty84J+nYwkhkYp3kyF0MCJBQ9sSFAu7FGlk6+4fbCkKk8nzTaFc
8NfCeChDs1WJlKnOo72bUip0zfRL39ZHmdaRFu6M2xbnB+dqcqngQYMNIBSs6+Ura0ehlTs+i0iE
1UG9L0GPW/qQL2lNsU8cbZZJpQFktHIYo2Fz/4eLnJfXwLNz+Ef06bUk823dYHIr6NRoqq/gt57U
96GiHxxkltbi0tn7EUaLY0+6BcQVnoX41ld2CAudB2jYkF4I4tPxgMCuSv+1vPLOL9xj+MG4X8Ad
dDJgwgOMTmvCBR7KAGCfQ/pyPfNnbqycv4XXCAQHGwWgEngDfb7lzhykWlbGeLRaGcnD9950MPr7
21tj8ftAa2bPnsBRxA8VuZ8q3VAqp9rZwjwFY+7/9n3h98MDxzOlJcpJdWD0VYYNgi3/YMEEAUUS
1NR4sC5nSCbPkSajJp9kdBjU3UQbxesNKJpsAxPjSby6AgsIGNIU2beTjRiPRkvbsGJgacNCAMCn
8QeA68/77GyNGzuwtcDqKLJ49XhPdtDZQGOANEj5Y6izd1I7rtx2C0+jDQzG1ObSHCVu4T5os1jO
pBlWjyp8j2j2R5hZuuzt7WlbNgL22HJkilZi2kaLYRi1hkA+Zagkz8yiD9yysBdAGWVq6fEfjNFK
oVON0+cjeTmFZhakCthiQu3MgYc4euf78tzkG7lya7+/bWvhraB8/tfW/Pez5YL3Lk10PYb8MvnK
czG2rhp+aJ2PJkQLlr22OZYuGYqoYNMB5zoA0y6taVZmW5UFlA96yC0eG924hK40u90e1NI9QImP
NghZofgj+hZq7OmWN1FHyDSkJhNkZlZS4MsGHKroDIJ7TNjkla8bmVyY86sHwxX9mO3KKVozINw0
mjmBSGi06aSXiL89NL/+YYI0kxuGKbKuXhU0VqVAjnm14bd8b6/lOBd/vMGLxQamgi0mth2rD6bI
oWhkpz+hQjDohr3986/vGNChGnuI7Dn/i/e8onpJBEjYomocwczl+s7nkM5zKXfgf3s9Sg5jwGp1
WQfCe3Ulo8tYGEo4okCiPISPobcSkl5P1uXnhQMY9rGJ/g6fz55sKD3DlaOwUFMDU8VVP6PvKaqJ
l0ku2ZFm9I3hyiWCmJM7hJCVIxDWwwqhZPVGlx6lKtjlxho8Y2lg54aFgfWSr2We2RuuDwmEYW+R
Kdvd3gbXtwlDm5Huc8MOPXPCbdI5QJCnmKEp4dsSpktAQLH1smLj+oKcsZgg6oFt4VSIcP98AqIR
4f+6JPU5i9GsbxLLMWI/mWQjmBOi5pIoGpzb6dtpqKRPoZpGKKm1+U+5GrIHyBP0I+y3zosVwikb
J/30NjM1tGQkffzSSn8IWqXsAWVz+an1cvQOCg0cnKEX+j5TCpqmh1Bt7vA8kH5DYcY4Gb2VvAmV
wNwDBMHNUU39C8R92SnpomIfRbbyKZ4G6dOgTsqTGULkuVGLArIi0lP7tvUc2KhUGZW6GEpVulw6
SBqU5qmm9IE80TC9GyLnXZM3v/sk1PY9L10HF2/ln6px9L9kJkKSclp03s5XWqjPerPuvibqKK0s
78LWxRudHX0Fl1EGGnX5WnQTTCZlY2huAOveht4t6CT0AFZGpWuMRwP6srsgKNUvqLoFO8Pr+UG2
8XoA3ZzZkHlOSBzqV+6FmaXAMeHDdkNEcYKDFd7Vyv72Hls6KWcmxHBRq70qCwpMOIc2PqTB4fbn
l25LEiA2eHrH0a58lzzvJXVofdOV5f4QSndT+atA8EP3ILgaV27mpSN5bks49LmhxzG0DFyW2YPm
+Xtf/lV4a0uyMF/AOrT5DeCNp1Pkcl/w/UwrcTPQTzwgE7rWCHDt6+F686zMJvBVxG2H0C2ZSF+x
XWV41xJnlZBxKdOdvpY5WhqGZs5ZVdXmehaTkXUU+qWkwFAayl+7x8z+fHvZl4bBOOgrwR0HASp4
kVQN0BnyHdONZMl2k7j0v0YGjJYTVLZvjE5OVgLjP3igy1BV18HG0VgDwBWwqeCIe23rd1NSZW7s
qPRsWAaiqLuc9A7cYgjf2vDzfvAD2rNTiUe6IcYG4wgdfpaHJjT2zmjDHZr9srO43CqAj1+qEU68
tojM7azdt82lvH1/e46ul8AE7GYac7eUgw6rcMPAB4AGGDzRLkpTlYJCxus9lUsDwhPVIJybpbqE
rnNCaA1/V/2sWBXMqmo2Ux7VdTc9Z4pcriTxrtd+fhbpWgAMMhehhKXwE6WBWGJKXQRGZaPbWLW2
eXh9XV5ncNyONokDplDYYIHDCxYoqKZaMpQigBQjkPe31+f6OplNkMvCk1xw9LxYjyyA0pEbwzSU
SO9N0Pfq6yubGMGXp6pJT99Vv2zg++OADHHsaqkMoyjkbjKSXsPv20O53mrgOQ2VEFIhM0EAfnlp
DWhbU9zME3eE7f5lDHe3Pz+vqHD4Lj4/mz+P45SmR2CLz3vGlymE5PcJ4pKXskEn9Qjry21jS2OZ
G0YsbmByf+LKR8NojfLA9lKz5BkNqiTvVzbwtQVDBkFM/Avsem43vBwOnYdWZDeI4sErjTof0hu3
R3D9JvJ9YjeaJXUTXgfhgIS6DN+WFtWuomf1EVVHZVsohQ3xeRbdx4ZZPSVaPn66bXRxUCw+xQLc
q6vWr0Av1Bpdvdptfs7k2h9uf/36rMxD+vt14emVe83IrKCq3Vg9tl23MZv7Zlx5U5ZGQOZudoUc
2jNFigEnTsoSKsbahZcTsr9IWwNaLxsA+0epA19LdOk1n/VAbwzhEFSxwjfWKqDxz6t6eVA4hDiV
tAcjIq2J+SmlVYPYt+crH1v7GBWhXTQVnbOxJzI5jxVEfM+9BcwfPg4IXrwsQlIOUS5kzuxYzbZR
4JRfA2DnW6MKIdkdwcDY8kgkVbZVcYcvWjwrydiAeS/9u0zSh4MCBu9tzA23tT1Duguy3nuMWjRF
YUGL0l1gDjTwKFKNISM3cgS7kvQuTgFIF86EKNc4apu4VWB8rOgcg/p3Moa7qY2n4+0ddD353Esq
tNQEPKRQzflVObtDoAZoJD7dnnx41+JNa6+F0tdbdDbA14EN6HjUwothGXGoSM7Ynozgiz/6+9SO
j6Ujvfp2mq9Xc7432KZXXdBmDzCjbK32JHtvwgd5Df64OEt/Py8mlzo7tR0v09qTbnooUijWt2BQ
u38aA3ViA5+dB1DIxkM+kFVK5rQn5452g00Lke/ttb6+AOfdj2dIOYyHSTwG8pR7VQIt5Sm2kM3s
XqLqvi0pxrbeZoKk6bax68eJNWfBqZbIpOPE6mUWjaXfNQ4sdVo37gLdKtwxDb1t6mTqTjG8bmtN
QbzrBj+98+tY/Xbb/PWKYZ4gknwXqUcygpf7enJCaSoJNV0V/jAZfeVY2r/ewuxxzfkBnQbBeeOf
nZyY2o3vT6WOVpf2YkTZkxFMK67Q9YIZIMnmDW0tEZQEMWxchW8o7phDoQmLtdOiLL2vnR1cYK8e
Daa44KFCmYlKhNHUlQ4uFSimq5n3aCOs9vv9gfYLdzBNDDZJtRnlbYkGohSqu4IN7lZynD4E9HLf
x+jlup4JkXVTNtWwgVEIvq6URLsx5DLCW735ECFVfqhzX90oSNMh4z0gZT05zQG+AO3NkI7VPs6n
4P3QNNlTGvTZz9vzMo9b+NkwWIB9o8SkgLYTnAbqGbVWeZrm6sZhKh7G6TCGh9smlrYq/c00flKF
wxkVbsgpZFmS2tTcqDvCQA6k4Pb3F06iTfUSkUgb3+0qRiuTfqwKxerc3Et5T7hDaUVMIEU+5Qg1
WxtJDrTPVK7tYza0ZLpyx+vub/+EpbTOnBRmd5FY4cwI20tukEhBn7t3Iz1ud0UrJ3upruninqo4
hw5eRkveISVpB077rk19EICe1WQrM7GwmBe/QnjsDLqfVXh4B4jU7yXn4GtP2uu7B+fTatPVSnyE
nyzslygygrCrMTHK9xrcbbWEFsHaOObfKWzKcyNi3baIYn9UM4zIL45HVH1nTdu0WHGXF7blhRHB
HVeNVupRBBhcyUETaUNj+u09sfZ99fL+RJqoqdU4g1JQ/pqGJy1ZM7Bwe9LBSeuv5cxbX/QrA0Tr
HKWXG1chBIP+cYphVUUk8EeoF9q3wrMnuPLCcc2dvd5kcJXNIAEaqWf2AmEHaFMfwDWrte6A2g4i
2b6rVNYbD1TSygSuGBJBWKigTEbsqa0rIbpa7MbkMJivfoB4Gy2AgOSTZhiScDUZejroPXo3Lo4/
EnJIN9FX0Ogv7VrP0fUddWlICGSqLpGc3AobN4xV8iQHIzh6Q7OdCvQwUpj+1Y92tHLtLk3f+diE
dZJGs0WcDZNphFLtNBjxXtdQcRvTtr1/7VY3qVKTBqDqRtuyWDqUlSDUO4VyhYfE/IR88RqT2fWF
cGlAuNhSvxomBN1bF8LsdJfSP0NCQw5exq4dn2JP61bmbmG5qMDIZNAA40A9I9wNti0pcRw3DOiD
9wFdJXs8wkucbbXsWPWvLpaRDprphxyasmVS2pf3RIhmrTRZsermzVNUHgNnd3txFuaOdBPsMxQd
wPOJniKMH2luEaa7ff0URQfEjZT6MH6/beT6srvMCQoTpkodonZpoLqBuisRpF174xc2M6kZdQab
QmVz1RAg5Yo/Zby8PDt3MFWk6s6KTreHsGJCfHRqX85rw/QUF8JqmS5yPLLXM24QlfwdhSXM0lin
TeakmNCGx/hrF91X8esX+w+REX4WZFNkMi83k4MaJUrr2eR2MTymfmjPhwWlmILyXbzWCrIwYwCP
gaBScydIF7Px0DC0URnAk43U+GNW5XeNgUom98PrXzpQlST8qSmQ3OJUXo6qNWo/86p6cuNw2NvT
h1r2tuFYQulcb8ZirRRz/a4SIhiUxunKwDUWXWKwlEMYw2yBUoyC0AAqvNrPfLRQBfhi5NqrH7kL
Y2KdrGvDCdkojLXTVzNBhrqjvel/tCFsu2lEqdpQpRxY6nOS3en9OzpeX3t4LoehXq5QmkgZWCaG
UUkHybgfYfVvwo+3bVzfMZc2hF0gaX3WwzRVnEpZ3vnFb3bAyjt2fVVyTxLSU70CS3+1oSe1MyOd
KO1kDb28GY3gLg7NT3EYvEM9Y80lWBjOhTHBJTAVLR3zsgxPVQDrtWabT8aoHW9P2fyNS0eaARnk
CObYbk4+Xi5L13Zh6IdWcOLVzO1TVxPIb1vKf/XL6H+4bWtp8tQ5c66ZM/mSJvhSiKPVCLBZ4Qku
3Y2K5DZAbgjGrbUrbmne5msAFNnMLiWiR/UO7iq96sJTo92/M7yVqOD6ToMs4uzrwkbuIkcPG4Wv
Z6h0jPb4xqQma07jWjJscbagRiEPZoBOFV+bUpPwX9AnOqUp0IRHP7mPsghFghXnYuEum/sZ/2tG
OPp+bVu1U8vs6PILsBV5kjYqVGNJFyJdsbYyy3P315gwd0Xu9LmEIuAp7kz0BpAvgLi/V9/e3mfL
64/TDkASKJa4z9LainyckfCkp0b9vaLKdi/3TfoPVrS5qwUojEKwO4/1LPsVFuTUdcMLTwYF8wHJ
9c+vH8X59+f9cfb9osriyg/C6JQn6dvejO6sQl1Z+6XlODchHEg51wZAsQzBT+/l6K6QYSVfMbG0
vcAKUncnFERtXLiSic/sNM1Y8UI1N6H80GSPHiJ7qa5uEC3f/suU/TU2b4yzKbMNZNKykL0sm/1u
zO3t+OO2geUJ+2tAWHPQf1bvhypnEgFbx8mQZYl2ubqW9VzawLScgmLAd6K9SDCjeqMC20AbnLyH
8QtSircHsfZ1YWOpcpOHcdIhriPpmzdFuebDLi35+a8XdlUzIWWpOPz6EIlCRMDV/GuMPKbvrjl9
S6txbkh4Hyc9S+1iNuT20g/7gEjV/zZRwtsYSZkFjIzvZ9qm7Lbm/vbnl+aJXCBlRRo6rn3WoO80
u5aSAKYWa9eV9TarrU2vxNsJQXdrLQJfmixCZLIYvEe4MMKesrPAGYoxCE46OjbyW03pj7zQK2iY
hTeLxDYEwWxd+plFbyJrmkHL9NE/SV7xTh7qD0qR3Zmp8RR62loKcGFA0Mpp0H1TxAApJwxI8TK5
LB0HW2jUfrfr4yokauGggB5jIOCiZmdCeBrj1G6kkKzCSTH8D6l2r9D/cnsLLFiYm/R4qSj2U50V
jqKmSb0U6rl/8sIH/8EZVi7f6+WY6dsgLJg3GYAF4SSqQ2hLpo66cKGYG21Cbk/Lio1td+9Rx371
0mMLZDLtOmg5XFE4Il1v9qpVdXN7LqpUQ9E9ebLXb43A9w6aFTQr9kTgFcBIuO/mflb2NEgZMSvS
00GA3k9vu21cd6QxySiEyKehzSPRmkRjhJO+H82q3hYJtRyyoO9qLQmPUQtNC7K5IR2oFLabug43
eRCdUCHWUchWvxcdMju3l1nYqlc/VVhmCMZqO+xadB27aKfq2S/NaY5Dmn+6bUbYTf/PjAn909yS
dlXx63JQd1KR2K5e1vsMpHNLy+RtE2IZ4z82Zrq0Gc9DJUs4Ew05f7XzsNEPxadAQzi40dNHyqnw
VmsBFNzWN/DVd0nUvA3pPr1tfXEez4yrl+97m9m5HTuh7cqj8aghVd0Y41Ea9BUzItXPn0GCs2dP
zbSVV9iouNQlnC/LdA355GT5bvLQBn/RYhTbTOR30dlD5FoxfVSa1roohSP7H9MmbHQz1RDXqDC/
UuLrFAUwDXb5cYDyynKqg547u8HIft2ezcW1BA30X1vCdI4RQMymBSuZ5S2afdqnQHUevdB8o2bT
+yLzUVeq3khttY0yc41raGmvAgjTSQf/IVUSxhkEnteokWS6wfBYf9CalQ7otc8LQ5O9pJqigM/r
Zbw5GPxze+6uv08Wm3uHPl4W6aqhrOTrvYdelpsXP7Om3/btK7t52AhY4O3hLSUcJtVwuder0WhG
y+pMvKbIuFdfyVB89XnBdzJHNUeLk89rgfQlg/lH00rYx81iJWGyOFE26gdgyW36CYR1jrRJVeE0
N10q1rRu0yz+8/ZKCF7UfwaC6IeBxAh9+OIbJ9V9bGR6a9J+e/SROC2nr0OhbbriUbPL3W1bi4M5
syVMGrlFSBwRWnRtZTzkab0L0hWHYG00gssZ1FUzBCajwUtrkPqxo4+189xSEafx5x/2ME0k1N0h
6UEWQFiaKbGawBoi0+0i5an0nOPUv789X4p1fWOrsk4JkGfBMmfg5OUu9qXRHprZIRw7C0ltKaJL
UTPLbUNU/THN++oxUZT3Vs7CAXyv4cQM0jdqOUaPFm/KLm1S434yQnkvmbW8G2WCoSmk/clMp0+l
WQe7aCj9+1r2a3qDA2UbWE241dPiwyCVBuqiHopyUDff6WlgbqvC6V4cXaEJfXB+yU3z6Bu1c4/e
MwLbpd1sJLpE0FBFDXDKe+tjxfv5kPWTOxbprzyPzIfAcaaD39oqX1CVba4VzS7XLWkLDbx5sNXg
ezCEKBl7PzxHC3ZNU5iI22bdYQTuvQ+LxH/s/ey93EXfEymSIdZF9M8yu2DTT+UHtKJ/GU3fbaq4
zLaoxNd3MHyjwmdDzDyVo72tp+bboHmPXd8RQwf2l8GTfnot3M11r5G3K/WPja+9HStU4qSytA9O
PvpQEoM2A/QP0UyP3KOaj0CPhjZ+KKPiJa6Hz5HvfUiz6LOkTQWa8bVyN7ZN8hA7oG3KEvG0VI2d
fZPr6UbLvfdt2SDhOGXhBs490BMc7yfEgtOHqQtnYXqjQq667LRNA4kw6KcmffJ0RKYRCYnRx4PC
Ex6HHxSndaqc0fdhrOm6zFm90qHXJevN3yHdxlHjT9sW+tKNM1WIyFbWb0vJnrIchb9mzJDE1caX
tm4euRSiY9FXMJvW0vd+6L/LYRVxYBzKpr2s76awz3eal7U7vws+A3r+LPHob/SR3aHWqbYxEYPZ
tBC2b9UQreKsQzXZH9s3o6UWb+uhfUitXNvmXabvjKkK0bUOXxQd1aSyKB+C2lQfyWWY6BL2+TaL
TG+jFN3XPh2+GYh4FyVQ/qFPnosQLURYzO1taemfC2MItjMaZjPmk/9iyeDB2NozJqNPHoEqphky
1ytHful6AV9KiwcBwUxCcXkcLdQddb1XiDc646CO3gHE7iaOESCv6a7PlDUikqUL8w/UGLwdbb0i
AKEtLKmOGsM/tVZzTKXs4AzmCmZ66YYBYDcTT82pZdFh8inFdLFm+ic9UGfB1uBJ9qOXSHklx+2f
dwbcoEMhC+A/zdCXU9dFAQ3kuee5tTl9RwQcyXvFe7h9Xy5NF/yfWIGs5xo4AdIt0wqvltx4xgBo
iEpJH29bmBf4LN3/ZxRnFv64hGcZMqVNdTyLVnLrKXTHqflQpEa1ydP4jo64d4QVb6EW3ymRs5LM
XFoliCPm95lU6VV0GEeTbYRW4bkD6ppR8q1o4n2Exvzt0V07z3CqwKNKW4MBzlZ8bThfWiunk+fO
VMdx/aHPvsnomSbmp9t2FtcJQTjinzlxIzbQFGNS1GYde66X7LX4OS52r/7+jLQjyGJbX7PmW7oO
ja/ieG6bvkUUdi1zvRDfEKOT8Se3MRcyxIZ00ASOnXmh5HIfqG5ndhoUevWvulDUw1Rl/jOipt1O
rlHFYkq1I4R07RsIZtbaNxbmkVwBRMv04gOKFJ3DfprqNlNjye3qnfVsDCvp4D+gZGG300FJyQkI
KZBfsSqc61VPhlvz3LEJir0aohhczTLMXuKhwpsoyeexz1A8zUr7SO662Fadx1MSygaXshf8bOQ4
OAwxcqs6bszWrxz5MJQoseaK1G7LwKyRD27aTdaOvK255O+Tov0dOsbjlKCeEkw8dWZuq3sd/Ms+
1uxhaxljv7LrldntFIapEi1C8E4sxb0xH76zQ+3D2mrVXci2r5JtJvOYBhO9ez/MMdu0yl3nV3eV
32+S7KFsv+R0jabWz1StNqozQDecbCX1s6InK3fZH1j71a/iJ6kkAkGmixempyejqaQIC5r+c9ro
FMetjWN7m1iptmWp7UcqTVHkhsp9XnzVYAaySCbo5RdJnraGMe316LtflzhtP3LH5A/GJupkGNqf
zeizFz05ub7zyjU2YW3hooLUCxAwdxTQabFFhtZbqwXC6LgxvyajsTjQiSn837iBO1V5kPqPmd5s
c+NTUzznqcWi7rsm3ajBEXFOSc928Fjs6vSrYWYbj4aH+N40vE0ytFsaPLZ1/lI7H3v9bhq+dk1y
r0v7rAIRHr9Pe+moKt9v3yMiJdN83c8PIz0fYMABaAvvvW1PWRPUHhD0RoFx4o1UPyCeO1YvwDC2
UfGxKX/pEBj7h7hcgxQsnO25l4kYWedFu2pTj7zIr0cDz9/aBIOHk+usbPuly54+aZouoTEkAp99
nbNdj0CFJ9P4458iD55UeYK4w98WVo409HFlGue+A2ErA/IgV88kAi4SE8FWndYQPTX+SUNcuJbT
oxMNxyHwHoOk2tdNdqjT/qUy9W/0Avy8bXtxGs9Mq8Io/bYNh3DwT+Zof5kM9SOl9dfResybhFty
ZnuYL2PUuQQTUPMqgWF7buBMiLhbL6EprThpC6PAhA1CR4aO4QplMMvPTkRmkqtxAeRJtC3vbk/T
HxymsETnFkSUTO8XSZ9IAY6NZm2DttgPczNPrlmndDK2Wpm8jSflqNMf0xn249g7d3ERfhzqcQ8z
4h42r303OZtBbXe3f9jCfUJaH78UyAjNReJ9ohi0jtFVzRNXPJNEA6W2KceVZNeCV08PhiUD8mUO
ZLF1O4HlcCxkRXLH9q0nf8iSZKfKBMqOcUjXRM+WxkMLDTxyQAWvMRxmrPdGFib+KSxYyfKHZJs7
vSj2t2dtab+ArqSfCdo/64o3MmozaEUNR3KH8U0U3ZU/b39eWbg7ZvoMdiK3PMgXwZknG5/XndpL
rllb1mFqEn8fhZryWxlS0OqtLh31yUp2MON/l+uoQnhN8/ZSG6svST3Yv9JEUfdx4VWHocnzt2k1
tStLujjNs6IhRRVyJ2KgFiEz06sJE1Br730UazSESYCyrlxsi9Pw14oIMTFGKeYUGJIrA5tst9HX
tn+M1lCTS7uTPCkt09S5rhEAspLk+pRlkpuHXsLt2VUbskLprgln6orR0+4a3a8Ot1d4af7mDC14
MBWKDNGznBK/J7TOJVdCxquYyK84v5V+jYRrwfECzUyJgLo/mVox96incZGGBUMzob514nJjldEu
1Ks7C0xgrzxMxcqw1gzOfz978xI9VwsjYVhx+RS3z/TvF0axsZyPjfqS6u2K/7xoTWHhFNgaZvnr
S2saVfyoLghH1exYBs8KqQJnc9SNYCOviTQtmOIVmmUocBjmrPqlqWSixOvJRG551h/VpjxKYfbU
edqx8PDAi+oB333FQV24Y85Nipu/6tFvD+yB4GDaTM2bNv18ewuufV+YvQSvwRpNvg9DG+nNdE3o
ZenJo22Vril41qm5iwVw2Yj1Lss7zzXAg6rWzs+JWvYFeUZm8KfUm3s5dd618fhYO9rOUBKCD+vj
0PdPZa58kXrn1+0BL64hUTcqR+CuII26XENzHFQ5zIm2Ju/QSc0mKR+kDtqgILijxXFrV+aKB7g4
w2cG50vg7DRoXW7LdS8T92jFNyN2HgbP+nh7TH9CRMGvIIKZ5UVm8sarXpZ2BMGQJKPn4hOlpnOX
K9ZDHH3ON+VWG/uj5nV3+QQ0T81/2rF+iNJhDQW6cEnzC0ib0B9CLCteMmNnSgMZcH4BjGK69IZZ
JpR713Qvt4e6cE+zmyB8ws2lQ1YMlquCCDOeUzStnO30xNjbypM//CxGfddNa2djcVBczESrZNS4
py+XDv4XeWzzCp/TfJv4MS/CcIRDZdKVjdW8WMPnwYakS1b2XetsujrbFBBI1AQtUlZvaRKnZE+G
Z3qeiwQOsa1n6K5cvM/SeJsGR0X+lg93TUVQPmnb2kCrwbuTehWFzEerfAwhAOqdYCM1Lti6jewd
w/prYhcbv38Tht8qG/bYLNgU3Usw9Lvbs7ywZ+cWcMipaLSAwEu46Opq7CuI32GL9U5t8VysLOLC
u4c+FV4NYQB5MDEVoNcx4NeiNFyAo49pnO+boDqa6Ss7h/7ElexJBjDHRFcKgeQvqenhd7pZ8Wyr
0a7xntp4ZSiLM3VmY/772eke/HbqAAwDSdVfqNNAu/Dp9UsBv6w6Vw6hmBZ1l2rdzIahgYBK7dIN
ZDFrwk5LA6D5Dqd/7h27ykZqGTCZmhDZRRStuUtXoIhrXxemp6q41NuGrxfl+0x9Y9drSISF+4Dw
mvwm+bN5wYXb1WmRcfCz0nT73PqdWkG5iYbifaR6u9Hy7wajTlfcjSWDxId0IJk0V1xl66xe/T/S
rqtJUpzZ/iIi8OYVU7YN1b77hehxOAFCICH49fcw3zXddEURPTdiZx92YlHJZaYyT54zaKLA2WUg
At25qOJGICZR0fqmJjHIeYcwtUAW+M1DgMQIuovnLCEsLDL7n09Zno+T6TacnFBxYvWTQX5c/v6X
C7n4/uJxrUN0UgjaklMGpeE9140yalWoeFtpuRYcflk/DIWM8fwugz4UkMmfp1K5iVOnHEM5abZT
C9SLPRs0HT3p37ni7NDjEV6e2xcjPg8IHnPobaPR9wsCjw1T3tZ5W55q+1rL3hluUA45Nv3+8jDn
lhAwPwC5kZH7ymYPxlHWVsIrTxbSuWFbZw/g8z2q08Q3lwc6Nx9wwtqoT+C1/gVR1k7GkCaeXZ4q
6SJmU80dHsBB4fU/qW5+N+mCtYPgGx6fSM3NAvOfN4voFZ4u01Se9CYBWOFn269Yt3m3PwUuiwEW
B6+AyqNZJGp5QsD9yzTT516t98wmO0spQpTJf+ppcwNyJWslKDs/LhhWIQkCP7BMeCQUOqztaJYn
1aa+njzZAw174w0lJ1McJTimyNoD8+y2zZyu/xnRm7N3HxwFd+sqYYpRnqT2u0KwrYo2SJ0/6bBi
cc+dw1m6ExuD4PaLkKxQyrTkhMFU6GgEls7JGr3TNKyB2M8NA0TRXy1ZNAMur/HgjolmFHSuzDvZ
nZlO1rObd2GewPJePu/nDIYNxTfgzEAHhX35vHCjVYMyDV3Zp5ExwBjKXdrke28A8Qo7QLvi8mDn
poX2S5RhwFmNms9iMIKO85xXHUXJHjZpeBqbBlHb2uJ9eYPg1AOVBXUPGHRQyMxT/nAWKqvhJVC1
zaklUH5TSrRpgtxn4xbaL1sv7gstuaHqUK0s5Oxrl3cNEG74SijF2NZfsZAPo2ZK0alOgVF7/UqD
/vMKKGjt8/MF+PB5WuYcZjalpxbCDaHTr/z6czvz8dcv1swumk7RQTN4ct8asHsXAnJd/2DtPg4x
b9uHGRQWI9yeZzCTtHUb4/+5QAvPNxQmq9BJhLOl7pQbTd9ePrrnTJrn/FWYNMEatITiqYOWCSjb
0ROIorZNdZDDhlYvRXNXy52lb9txbcAzFg0OD6UbCIUghvfmA/FhuTgDip4XrD4B4t4doaDpHsnM
T9RYPAUwpViTzjg7HsiCLPgjoA+WJkcy8CK1XGI8b1Pco+L8u15jBbHP3Ey4O8QmNuo1yOguTpk1
aigriKw+VXiOEN+VhRIMuFPAOQWuQ9HjqEQZse76Solao9yagKqIUOCLzrXaW/S3cDL9oVWy7DfN
zP4uqwlUn0aXGHt8WPo2OkHwZKtAJ9z1iW+3KOzSOme+DeazfVKbUI4xjeln19qpDwy2Z/qgYKIQ
B0lbAL5qlmFTGyj0WIE9TVHdSOhY6aVdb4TNx60JabObKneMI+JSaP00enGbCHDIbMZiwH9Aal6m
W6Vxpt2gODoANaNps0AzRPLk9nB94KexzaBO3PSeULM4gRLBI6HZuDxIKLd3CSA7SNn3xhF7P/yU
XjW+IVnm3QiHm4+NU3XbMkFrvjKa7klWnnbvGrDTST2sEUyfMTezUCPqhXiooq6wvKyOkMTAcwj+
jV/9rjptJbd95rShIwGYHaAbwD7pLUIfq4fDLkGscUrBBZFPb1p5nQ8HYX6zQcQE6RbyNriuwBbA
YS8fMMUwcZb0eX0io0R29ooyN+Tdils7s1gz/yvaN+b1QjvC56uaaUYyqJRVpyrbJ/fO+N0kJeYA
Bqy5Mxdid1/a50CfOXVaq8wx/eNQJr6BR9Fl43ZuAqB2Qh57FrP6kpDwKIU2eVbXp7wNLP5krxWM
Vr6/LMwhQT5WUCCrT6YXeZFrr9jmtc8vDlPqlYkFHsL65BwNPLOL8PLqzFZp4dnRfwfiTbBuIGOz
tFrdSFKWlZScJpsHHeV78GAhpmZWvleVNbzKubl8HGxx8dyBWFXpNeQ0akeQ5RprD6lzF2+uxONV
j7YzpCY+n1WzrKTtolB66tOoKTufF41faWGzubxmZ+IJC7UXC6UX8CF/eVKbwHrW3lhVJwg1BmrW
bPPBOXbqGrXs+WGAYIIK20zrtXAodIIaK9pvq5NrKMdSr/zWYEARq2vTOeP9kQWZH9U4BV8xjKk3
ASKqpuw0KgMgMzyyhyIa82uW3NhF7ycC2Uey0rh15iTMe4SwfCZ90ZflkMKscei0hp2yWKnqCKCl
7996C1ntmaML6RPdWhyFyoEYhtM07cmgyK/5Vr3yZj9zbyBSgeY5U51vjbG4lnnjGWDH0enJ0sPq
7k4+MRkWweVzdm5jAMCDfBMangD8W8yhNblGCpLQE6k2TUdjQSNTVQDmHTa6I1z/fSr/ZdVQCAN7
AQ72lzeMA5LWtpCYlaxowPHndHlG57YdLT+QV4EsKJzXYtXGDltVqwWOWkYCyB6Ma0t2dgBQvINF
CJSkSLV9tgCqAlMP3DE7IXHegn/h2w0SfzOpKl54sGNw8IsJEK3xnKFiWCBH3/E+2xja/vISnbFh
yNX+3wgLf9s7rcbcVOAlkRI/dfQQnIiRIn407koe49xSeRY0e5AbRo5mCV3O8mmEmJ3ZntL3Ntt5
a8m6s5+f+TlnhRUA5BbWy1EEZAhsuz11zdPYBrrz7Q4lbMUsp/U/Ayy2uhhKyjO0WpzMCvWQbfJd
RA9CRHRggpQTYdZXziiTt5Vptwo9dTn7Y3T8odHr78c+yM1C63WuY8COLA6TS+gEiMZATwYHrsuX
a33qSxgsPju3rIIZEvUuSKwvgU/WpAqIlaQi9gjePJT6mRa5/c/cuerpLUtlxM0findTlg+Xz/Bi
7/+Oi8AUuCBcRfBxLyaGjGqvQF9SxGBi2hfEBcTUPV0eYmEb/3sImBFQ1eDFqs9//+EFmWZd4YJs
Q8SVbvoV1LcbpFtI3Qe8RpW4BIMvB8SFbS+Pqp2bGbYKtRQcia8E5p5r9q0J7r8YMuPXciaKRsyt
4Q2Vi+LQeegLwftzBysUigYN4abZHyynvgFYEmDLcljjRF54ob+rYIFOHSxNyFB/SbIWpk6JQvs+
tjwROu7Jdf8U6gbqrL5hrJVLFuHIf8ZCehrYc8RWGPHziivdWDWT1fZxCk3boLIK65hlrutD5sRb
cXxnh3KQ6QcKC7jEpWmquxyJL7zQwNbz0kAxj889SSsplfNjoAsL1g8A8eUZHWq3cx2idzGa0bZ6
lj5QrdrzZg0lem4YyBAAWwJCrbnV8fOqQTKPqXZW9bFiRWjjQakXxKzfDHb+bs3HQRb3zc0cBlY1
0uOeXwn9+pswmf98fmahhymEMVnuPAXzNsR8dTBvyybi2W+JLscpf0df2LZVTzJdU5s5d8nmjpf/
GW9h2SuIpM1wPw4Oquatpc0dz7yVEH5tiIX5QPtU1qYEUzK8aw2CJWLlBK98315sO024mUBUCpzr
9W/0n9XGv/x+kADiLgLOgJT952PV44p2plqKWLjQRgT2ueLfe/f/Z9M/jLDYBE03O6RfChGXZDfd
ad9sj/7P53GWQGYIGhgkMT5PgBDVam2IhsYIBr0gaVbysYso6u/n8XKaNRARpCP+//x5C9QjZa6A
zV2gyQTZzauKJI9wxD+olaws1DlPBPAWsJZwQ1/lyvLUtLOuAqe7XW49+UIy5Gdtv0xNH2LIUd6/
0uSbbVT/mR0EbgCeBJoFNbrPsxtsJ9PUQgXhPrnN3uW44lvPHV4Y2P/9/Pz3H3xrNlpawSFRECck
LPr3svteaPX357so/8ygHxBpLEuDvQfFcWPC/dbZEzL/fsbX/OKy8//LEIsoGk8bro0aVihxR/JO
FNPc1y7nDwYT+k0zaXVgA7mG5Fz2OoCj5KbJXed70d1//wQc7znARjltYWLM2qZTj6xKDBSbTzYW
HteXg5FzrgXwjv8ZYFkWdNFw7KTE5HFjh8iY6+7WXIt3zp2Ej0MsHIvipLkq5SyK0OeR3ikh/X15
DmsDLPYJHHZ5BjYKHvfOD+tHYnz/8zPyH+ScgKJ8rZZBvI5TrnVtTFzjMFCQryvfbC6YtxkhPEoY
8O+oLiyDeLWFYxz7sQV75d4pHtz2+8fo0/cXK2SXOkTLBL5fs2tKn/vu7fIOnLsqM4AfcTpojeZq
zOfb3mWpHCQQHLFW3BFD+CDmD4vsRp+7epRrjbtAVt6O9VpJ8W8P4YfM49+F0zAs1AhmdMryfiSl
OxrEYx34dBQfjyvfhiB9mxRRJp9ZcpzSrZa8CPstoQVKGDsP1QoFjcfFvTmgkbyLB/MPKZRtnhYB
ba9N8f34EO22//vzlrercxvR27zvYtpFVAkbZ4eOzstLf+bwfxpicbucirCS9qKL3RGdYs1Pd42b
Yt66C0vsLc6OK5Gc5No8B3bqmz14yqbmX0wtZjHDHAGjmvOIn8+PMo6FgF5kF6vQZrgxlNyLlBEE
m6OS2OFI3ScrkzXEeBojnGzvh1mwdCUYmkf4Os3/+wULS6tTT7HsPu/iVOSRV/dRDdkeVr87/aak
8ZS9/MO2zZon7hzRfyGvy0jLas3CcEhi+uyo0V+Xv38mdtHA+gR9AdfFc8uaj80H9zsIuF+d6zQu
Zonj9q0z0HmvbET+/xxncfEToQqRawaNFblRbTyir3JvC/W+y7M5dwZBYgbMgjsTdS2dPTWspGrb
AfVPHvR0T6YoaVfu0ZlXMApUM4h/fpJ/aQ/SRkMdhQLRG6VsfEu7A0bMH9ooa/YZebo8m3NX9uNQ
i8grKVSiTi6GMkefakGpr7wb1qay2Htip1pORny/R1vH2EI259csoWFaKPquRGHnh5r78EG9agPX
8fmYEW9qldJL23ji8qCo2juYRiKrBZ9FNT25dtKtTO3csQZG1ATCALmhL028HjOpnnhqFxvZu5OD
DBA8vIUVGuzn97cIERdSX7Noz5fro1Mp3UF2XZz0iu/zci0PcuYIgE7WA8oHBYA5Vft53XqbFppZ
iTG2lUjnW2P/7Z8PVldcFzAxgLP4bwbqw+0vK9WcGq8YY/Gia8e8+ZfPo2EZJRd0Kn7phSxxjYba
bsZ4PGTsufMe/uHX/+X1RKXV+qJxnxHAEpLKk3FhoZ9req7a+38YAAJgyJAjd/qFcEMijnC1SZex
MNHXrUSyW82anrkYYHBQkeuAgCSKO4uL4WrEllVni7jhnrZBt9N9m3TPpW4e7M56oGg9F0Z/V+jy
qaT1plbktuyzSCf2Ia/YL2raMaoTUPpZ+2FnDt7H32UuDl6WogNSZIaITQMYQGRz12QSzphq5GxV
gFAxdfyziEc0V/CqbkcR64bqly74y8vnak0K6dzqgglyfrYALPcl71a0TTVwpogYIBQtGK32HkDe
naTgsfeguzR23wTxznEmOAMAXEDXFVKlS2G3ToeapSfyIS4t6Brq6CUN+Ih2NoNh2G748/3ziZw+
MjIWsu7oTP9sHVKdZiW3wUgJ6u8RPfwr0JJzWzQXJaCvNT+Sl7GBkVi0MDuXxxMFAeJmUELzmyDh
v+uF+hn6UtESN1+yzzOYMtZ0o0dwCpi2S1r7sUydWDYViEDU8PJinXEJc94EGBysGFKLxuehik5x
QTZT4Sy42pER5yjH6b3Riqjnxu7yUOcuD/jZUNQEvHV+cnweCq36VTKqk4g7SvyI4l+Xv38mBjWA
xME7Zla/Qh7o8/c90DhNCR+G2GVgZWq69o6jEFB2qAo0zN5phbHtMm+tq/DcrMBrNSPbUCOGv/g8
aqMbrTcZXMYlv7OtOxJcntS504baHVrn8XZGhDDf5Q++CNQhctTR0BN74tgpoNHJ3u3s9fIY56aA
ZwN0emG5v4IpBOvqsZ3tQdrb4Q8F5ZTL3z93xj5+f/EGMsxKdTuIs8QNy3fE5hsnQ0XBUeURONmV
sc7OZUYczE/pWc7v83o1lJN0AnFibCnvotyBM+PyXM7uB2oViJ7QBWEtPVOeaBKT8UQM3JrOjkZ+
y7vT5SHOT+F/h1g6GSVjzBvBmxjXXuGbWeW7/3CmUPxH/QwwzLlB4PMapaXN0ZTEx5jrJx3V4XzL
1gQMzs0Blndm/puv5BcOKDa2TW51Y6yAqi7g8v7yEp0rq+JxBhs5V3UgWT9v04drIY1OhSJ6q8bG
IManzBhBroPmkyjNW8NX+6mO0Lg9HrQJTdLpRJR9VbP2xKSnhZd/yZmJmgDR4iEKZV3gRBb3s6bG
iBgVVMDaWAeD/staAyPM3mrxsv40wMK+SN4Nri0xQMs2HQtS5T7RrkpEHtyvyqthzR8sO35n3/Np
vIX3FF1FM62xpph52V5HWdyxbsy2x0so9dXpNe3HTWUWoCPq/ZqUgZHh2Tpd2ZmzqUmsOEOUKC+X
l/hMuIIXC4LZGf+IVuTFEjtu3Zi5SkWMBtirTik2aberkzBpNL+T//C6BJfMXyzkTGxjLwbDuVKt
ykyQDWUCZIIROJ9X3NQZC4LZAICDHDtAX0uPm3kGONgcxA+pApY+/ZooNyr7B6+EYvR8M/DCQNfF
YhqD0SGAQaNmLIt34jdiZUvOnPpPn18cykLWTuGQXECcKA267cy2cnnPzw2AAAhK0nMo/AVXy6RA
P3Lj9XE3BsVGG/+fn5891gfz4RSjkbcUn0/R4qveitUOpbXfv1h/Qm0w0ZGkj3OQb46vE/g9Li/Q
mVMEEATEqCA/Az+33GDVRAJskNkQ22Afdf2iPvby+2kjtEgCwWWjEIXX3sLGjtJohrHEI4zRfFvD
rk5D1PxDeQBIDgRt6PwGHnyZ4x3z3MmtPJVxawWZX9cry3RuHz5+fhFJpz0YwiZPGWItDZs6+Jdr
hqo/eudnaM8X5h0C3Lw66KVEcYaGGv6shALndhnUH+C3smZTsSwMOFkzQX3CknEtgh54/yqY1qS/
zq2Qh5wdWgXB8PBFNVGAOAttr5OMoYDsR6ixrJi7M9+38aAF0nA2RQBDfb5qwk1NLuxexroMUGQs
spVTOpuahX8EWRaKe2iWQ6P1khECzzS7kAQ7nKTXk9H71GCBkV+7zbGAAGQpV1J2Z2LZT8MtLgWy
0ZPskmTAxQ5+qO+d8Ok3KSdmDwzYGyg3TGz7V8ZCIphQrQlD9GQzVdvs8bLlOBNQ4PO4bYBOeniz
LBx8L8DeJ+tWxprl9dfCqL0tM1T6SnQFqUA+SOLbCJZ2tlK5EfpQlO/hjjE9pL3w1sDoaAb4khws
PcVI5JxDGfLfquZL6/vaM58HWGxRxfveShQdSZrTqB8zub+8fl8PND6PfMZcG4BzWraW1JqG6LPE
C8MZoOhuPv9Duv7zAIsnDBeVNSQusiUmuJ9ExIpbudb8dX4OoAxDRQDpmCWcaMgzUFEzF8iS9iZV
bq3w8hJ9NVsA5ePSo6kBZsta5nsUEwzTlWiADDTzK5XAcqESD1p2V347F4OH/nyUAWUGVnTZWc8Y
YNQW63hcqU3kVPlWxR85VtHl+ZxZLrSvWthxSNEDyrkIF7yxy2sz0/q4v7WlF+nqWsJnbYBFuNAX
ulqbxMAAgxMO4K/LjBUzeQY2+Ze6bWatVWfiycUQIgVLB/cwRNFk0WidqPVAuj/W8FKNO9Xkftqj
060vA4oOe1nBGbt6SPTN5YU8czAMAPBAIQoo/VcBF0iT9IaLs3dL+4PrtoFt3Yq1Rs1zYyDbCMzr
Xwu3DFt0h4NNG6wVt2rnhkWnhXWj31mk/v4ZR7ZpZubF4wT0FQu/1tQwD2nVOrdjNgTaAAlQ+Qws
y4r3nIUq5qTyZw+HR/qHkebD8yFYLWyjUFMFI01ljwLeNGiB1IppS1o93zUWtENKSum1YMwKULmw
tm1lGU9uq7KoUscMRE2dEWosS7agaNLs6qnwDNR+quKk1MpGS82jdPIny+1DnnbXaiulT/PsJyvG
GzkBWWgJdhQzU7hjn3gxHRH4Hyrg0g66NjDfGqdyx3XzWctpvsvrItvnjYxtfVQj6jiIWZCMg2zP
K8DouymRju9YNHIt+eokbrPrtMnZiUQ8yhEQ9dShMqQNP3qlcl05NdAIuV74JZvAYy+5EVVEPjlF
99a6WHHeQAXImmiY9XYfDlp1X3TsiY0i6ng14uGq15Gu5/q+pBkH7X8OtninlNC9qniQ4pQEGksd
H7Deem+q40H29B7v22PFBwxcoz0qNVgXGgof/aSp7zNd3KLJ+EaAs8S3KNmPifIojCKFE5Oborb2
KlXnK5wG3oiA0zYqE7+t6Tfo0NykVQetIG9mzs1uOqZueFoG4NcK3LqMa5JsDWbfwsSZIToFwsG2
i0050rDxUhIqbvZHJG4ka4734vTYJn+a/rFHKR8AXRZ5membg+GDOwC873vNpjfEvVYL8jxUZtwn
3SbpqijTjYM1/hqU5pAw7jOm+z1t/4CVaoco1p8c0BRl4qYW3T1EIQ9Fb28m850DsjMi8gc/6U5r
WQB6kSBLIidFT2lRh05pR+XEr73GfbTq4pi0SIoRI+xIE/dVszPMQvMLm4aTekczMJnW07alQ8S7
0CrMhyR3ngVHoUrIKSDtzpypk7lph5Z0tqAXgy4JC3Rro6r1rdLUILl9pem7Wu3gg2en4uddFxkj
i+o831tquld4EzFr16vML/SbMXswpmM7Ha38NEApjpcTNPsIlBCsjabtbDW90lswheZ9YJc0DSaV
7TS6yVPdCkYNsk92ikNZXuVGFQ8ZP3KPw1+yR2bX0wbgrwRi8G1235DO3auT2j/ayJRQw77XVJbu
XVoB2XpXkU2falc5n3ofucMGDSvPOqObkcorRbZXKSSYO5fdpEYfAS/56jkiGpDQKjX3nvQD8Rm9
Zt3V2E67LBk2hfZUK16ok2Fra1ExVTgVamTZByM/Sj7sieW9ugXZUdBHQ2EiKCYAiuxjar7b1h+3
mTbcNV8kEUGngxWkgPIP1aIkSw+jWl1ZNpYxS4K6ZTsQAvhG+VQT6gszmtSDSa8q90WBtIbVWhvb
hWoM+i1NGnSJu7WcOKs0sFib/VPpkjvHuTZp/xPyedvGudNmUmuIfZ7ScvBbrQ6FcPzSyUM9PbLU
u6b9gHVLIXgU1XyfGj948eJKCxsF6s82C2iNdmuOBg2vuxuV0ed2HkyWGY41izTvMIzFldEqYTK4
Pngzt7XuHQq7+umA2oeJ53T4zTTV7y1yxVseEEfZOcitQjfA79tHXtKgTR85ee7Sq1a9bVSoEZlu
kLu/qqSBAXtwqyEopBak3s/GnXxcrLC1cPZHFUxid5b74LG3QmahCdn0omXblGaBKH+VuRZCb63m
WViz9wEFrxFUYrBRfm8bR22q9zxpIqX4LZvXkcSwylDlUHwQhAbEnHDmk5/VdOzTG8lc37RvtfSm
sfQA76kwYSPkk4uHpBPPuKz3k2IHjT1CKRhcATbdgpkl5DDuclP2D0oOTlyynZXJbOy5WqHyNoAR
GqmD3FC26AaFSGoLammR/24K9qx1KgTam0i4/Gg1bjgoct9w5KGd4arpHlXgiZoqcHK6q6oWtOUc
WblH1jvH2p5iu2W3zMn3iYnmMu8NDdGBXu2S2goz/pqO9Q5wvTvd2ziDhx75/joT1yITwCAUWyd9
NUtsSXczZfZ1Zf3heI1a6LJzM9dve34QaIflU7G1+lmU5U9ZX0s57sAH+DLaSooQxrpS+/pFUsr8
HCAh3+uLd8sbnqpUIg9sZQ+dzK/RPWL6ve7CmUCSNOvezJwAK5UmOC5QYOwfHXYDOQkVhit17jjo
jUyPPLryblCbawQTG1vPA9sYfFdRNzZMm9c3QSYsn03IhSZjlJbQeaHoy1CK2lfqOwANfA/iZRKQ
rE5UN+CjvxJSO3L7V2k7b1nmwLBp/I3oxRhIAvLsBkLJkEz2m7R9aBr6I2sFXKZLfIs5b60zFb4G
/EBty40j0ROemluWCdRUxw0pnI2CtqK2yKOa/qYMzT9wDP3ByV+H+kW0JGiRE5fWLwPks6wtj4r3
1OoCSaTCrwx5W+Py+pOAnEjT3Pf9hPCpfkxce89BNK9Bu8bFH+I8mul9lYtQ6vp+0hh6fV+qsoIT
TsO6YgctsWFMYTls8cNKoGNRKmGvt0HF21sCrntq/mBoiAKsVTPTXSk1CMOmeiDtHj3PaTA6IP51
nv+27AzSL5Sug+zGM3MgpKK1xm1HrXiEW6ht8STh6qDRdzPURuQq5MWiWPRm3/WGz6HC0j3blQ6a
Outk9M9t+SaUV6o/QXQsG2871vkAYPlDKaLerQKt+60n78zRsUZK0EGrhYwk4vUBstimluDmZRtT
yQAF+62Xrp/3CQyFFo6QbZzuPE+Gapn7+aiHWtv6CXfBDT0BBiV/Dp0N3nnab6EYfFQycqDjUyJu
RPW7x7ao0Hg1cx+yr+DQr/ysgfrLCFB20Z2ShN7kxkZhql9JeInpiorarxXsYPHTrR5ddjCGLSRx
/AxCLnVWHGhm+EBSX5XTjvM3UGap2dPU2kdKwc7vQDNowtlD8KjSqBgPZtNhQ8ugcLYuz/0p0QPX
ANMncAGQdYC64oDT+rM3N6x/QRnywMEPkIhtInBY6rfKFj6kvQMhNHgKUGCbeBHbZZgga9sgnQSt
rs2oPbbWawrotWMMD5hrxMxsa1N331feobefxvqgq0e1ek6an44Tj96t3roh7rY3/lY7cG7CrLt8
y7MuSGCk1LbyC4SrxlOhKz9qTW4T4m1VViK2gdSiWwRCjnsJH1H0Sugmr8nwWnuJj8xRqNTYmq7Y
w9MdGE+CVnpbPIN3SMQcLCn2kjkQjNe3SIn+qAZyQ9I0hDQkRBnskLg8rMpia1Y7CMAEmVFDDJRv
BwetS2l21+KntUO69VwFyg0P7mD5ifc6KUMwB4uQ7kFEF44Q54FqaeSwNlKkDHQDCb2OHjR+avQ3
LX/zsiZoCn7MWyeETFoOlinwlwQdMQNQ/0Dhx75iugrMU71NScMRSifoafMgPQlHIuwMl+N+aG+c
ErWoEsaI6oEivaBh1kZpylulTwOiQ6xEqyOHvmiy0P1ar8iWJ4Xhm5No/J41b9WQ+aM1+ECJoQPz
vucIi7P0qQcFrFrc59kPRYsHzdvWxi/LyK6KSY9U4R7zqkaXIcVJ4FcG7+5xKjYpusqNzDkRe7yq
RQYwKGYBmpSqewKuwWf2GAqmR6lGntrpuvIAMEbo2eH/Msf7xo6J1YK65EF2U9i0v7KJbEx2PbZk
j9b8nWPCvaVyVmncV6mzU7hxzJ3DNInbNLdDPbEC0dlBqTxSfkPz4irTur3G+kAHOhE+KlL656wo
fY2NEcsLBOMgTlfuS/tQzbbX4UEGkqc2j1oAiSrJ/ZyDTKRD4U02m0lkB2rcCK3fl6T5lUOomafP
HbDars62qkQPoKFcc/NtqIYb1t/W/bOT/0rGbqdWv0HbG8jqj57zwKxFqOWgJKUk6MmtTPsg73mE
zspI7foN8Ml7Zag3eqaFpUsPqYOaVCv2rtVvKgFqAJPuDIhgjsDbSiOLINTlN7ID/rfdZ257xRo0
SFae30yTn4HAQCsqvyvtoCZP9gTZBNwmov2Crmo0ChdRze2oNJuhBXlDS2LV0Z/JpITAJP1hoIVq
BzVoQaiii9+D91LKzE9zuhFTsVOU31NO9k5tbXNt9FMUhJr2ebTuJu8k7Jceau/6OAZdm4dCLTBR
a2ON2cZrqT+OP0nxjlp11AxdIAqx7RXosNEau1EW7sFNfzKETCOeJ56xZZzdVv0dJE5gm0G5Ddi2
BHEeF2Tj2r8Zchnqu55jUuCfKNAkOcBXGmSAL+zCafhVTG0IjtuQOclOF9oux/wTkLbqWR62prdT
J/6glWReIn+sN4SkuICnsXnOU+9oI8MUDr2xhTiZwNK9Stxhq1GvB0XDe3v0XWBaMvHokRNyoL4C
ttcKSQ6Ru0HSa3guqYHkx4bIoJE/Jdl76S2ESHA/fliwHtN0w1vnMMBdt+oAgyt3BI95IupohHIG
+htCbaC4gbmfOMXBTNVHi7rw62IPYOcNYg78ZVZbCLQT/Fe73BeeHXVKjtmiLTakrYOHKlF3GcmO
DWV4osHRqt3JnPKtABTMF7oC15LvMhdqBaKJ1Ty/yfJXtd9Bi9IHFCoqu1k0ihi/BqofG8C8uVnt
EaO/trLad43RQ7INZtoDUgnesDfrrYFO3aBNhlBNkQac7OSoEW5eaWxQr5gNK4mGDj9L4EcSjogB
dEY1oivmlkFZ3lmNuaf6fYNoU+tQhb7XxUvTgmjpUBQvVSVuNPFSt6ZfaFDazW5HM8ab4ZDqjq+V
1UbpYiOfC9iagrsp/0hqBUPf+JMGb1loD7XX3dq9+mz13Qu4R++k/gN8TJFW5vHUOkGjaEEO1bfJ
rmPCq+PUECRIGFwzaHulEpZoJe0VTB/hdVvDX6pVkOiHpHKwkNPBrnAYO270uZ8WEKXPeuUeKRD1
Wf4XR+e13LoRBNEvQhUysK9IzBRJUfEFpXCFnDO+3od+cLns8jUlcDE7093TrSNZXAvpeZj9Yijc
2sYfqo3dbvyJQpmfUNZ7ZxBqFeD7EwHVxe913l7TurysUkMgTLtZpcTrWjYxmpysFZIBk4JzmAZy
ZvsdxWrPWvbkFmP9zxLlWTbik50hX+6LINM/zOV5Ailazdav+9pNlHOeWEEuznV1TcfXsXqJxFYp
kRpEtj/1vOl/PFFXGlDCm4o30MF3V7n/pnXdNtV6FtHqEPfnkSX1UaXRTo4scnZM4lCzJNuHarTr
E6ZirZpVrx00kvAeL8Y0a+xjzc9TVRys+Zg0T9Wyy8c/O34MpeUVJ+/MWTW+gsXAbnl00/Dcj6Gf
L4ljJC8I9J0SaCAxfjJpIZm5cbHMCXt/XQO7PVQkwYSh4j6C93pZoNBLtuR3ejkA3cBKnTxMl7oA
iyqzkSDG/ClUuvw3RPrtD0qVgm6ovy2oRD3QO2ztZNuPxk6pT2m5w8neiyxpA0iD/IDWbJ2c1ibP
BIyoRu4unwQhgFIYOZpKWrTGYY6oA2nmzVkSTAb1pruluY8WyuuKvaDYzEYG9tFBwwRTd5Pb69Sr
jiJe+vFOMOKlrHZSeWa1sQp9VfpLq9Gx19G1xei2+suCq0MttsJ+Wzv8ravdxLC0pKvfFge+yGLd
iPW6Ugk143OszvN8WK2gjW6WtovEwvxbeJl2ndTnEhfsObnF1W81rw4ik0e0U5H99PSFbOyhreX2
7aa3an7YWVcAU+8ZlutD+IZ7yv9tdDy/Y4t2qjHgBNF0SvEvX5/FfFyTS0WeZmTsOyX8stS/jiey
9odWnEZkLDN1kSGD/vhW89jk6hubhy7aNcYm7q95ehbVLmwfUtgjlnFSEujWNZUyb+0kN41rN+Su
bXKVn1V3muYTfst5vLtRUfmhepVSFYXy6MbqSg19JhsO3HA/yZlfF7q71AZ/qG7fpWnYlHl57WNs
06qjsbJHlv9EtbKpa/6LmFE5DTr9KpfnvAnAl51w/VHIFY6PIr4l437g6+jUwyTfp+ia53+WftML
YPViK7pzxUHp2re6ld1s/m2zrQVyKlsjO8NlEGtBke60+kVarot+aPubMvoV/uNmel/H1M/Ne69L
bl4fwh6gLI8DO9oNuupLNt+f7ev6x2KcxnraJSHQbUZHn/+k8oHVsSH1zeL8GDAStXVGcZPj+oDz
nVsNmtP2htumWKPpjmac5PYmZcyi71E/ciJST4RzMKVbkwOKUxAWv0EdB/QulnQxEjWIVOar6iWs
fvuGJncN6uRsJUFkJhvFfG2G38h8X5NA1hPKk+zb+ltPKTR4J5Qh6DAB6xlwxtqNlBS/udyb44uF
DVE+DH7GESTKoE6FI2Eka+ZvUnis+3dlRcpS/RFe7YqB1v9er/c+fF412zG4cpV9224G7SY1Fw4Q
w0XWNsGs1N6i0hsBCTTgGYmybcLYT0p5V1q2V+d/uqQ4k6IHk/JsVs+l8HJxEHroKcwd8l7qzl02
mxQ04RZhEbRd4egzFh7D47a/JfMN/vxQiebTGuJfjGKQYnR+xOtucY/1mid1ZKSLW7LQrhaePp4M
c9t2m1p7QyzlyjiPFLhmLOQLXBXr2V6YEIrW0czZU6yPghWUclndXrkk6jHud4a6FXLstsolzQAz
wLL5p4gzbMioXUMm2cyTLdCP8FyA8ebDnsyvVDqFY+WZs4zBueIaU+ok1ibWpxMrImRZTdQfRpJN
Ss9vL5a97WN1k030pt1BecBa6aEjqlZ0h6WQbgnvfhxprppa36WwWUrVwk0+TIFmJKZrtAwSKArl
eZ9PC7tTdZApGG8ofzNgTm+ZDtlWe8WOqeQK3VRoXWrrLpsNS4+XGBRQVrw+Ppbdu+hO5rCrl8Au
bynPNZoYp3bLsom6Y9g/aXLQWpYrGz+p+qJ1XKX3bmWjItW2WlHyDk8E09JpMVHV3d6Ot6F4LmVM
/acX+FDXalQ/MXo/sxTOReYORulkS+XmMby0b6WZG8q0hMk3obMEw63+WuqHuAZJEyXb7PLJ5nJT
pfq4SK/rOAdN9TYsgBSpdRriAs5gq4pnbmF/EPVGFqcEmFlJjkvdu4pNfWw+Ov1zVr4eXZXdzJ5J
d6zMt477Qi8+4+qHxsGt2TtKsS0hMzUsdrN8FurvPIDtb9QFc8frVFuusnIIzOcyX515eYmVY9qC
z0ifevq6WFezJZ+X37pobd/Cy7JqJBZCuMsqwzdAvax68qyxcE2CPSymhvolXp6L/q8AP+yXa2dt
E5vMW6jA8ia4ICq1Z2iLOW5/4fDXaAd97XxaWSt9KUwKgvFug6dlb+1YumN5UuufXH3JCE0NxZ+O
42XzjSWZsyTXrFzdsah2Y/EXdbco+SgmuJL8bsyNW5sb3Do0obty9ZUnBzXa93PtzOXTJG0XUBmz
+moyUpM7JrJ/SvrJiurIJIEJC/SUSrhx1L4apeTIvIIyx4bEYZOeNCpYFoyOYm6dCXy3TD7rxFur
l5q4wrW5LnQ4rQ1Ueo/1yzqth4WLrCi/l/Jfyng8p59WKnuq8qKlu8LcL/ZWHjHyOQGuFXxzXBFz
8x4x0g3tUZF5rNdC+RgqhEfpxOdfYuNpbu7NVCGeHMn35cU4qOVZiz401KslfUBO1h/5f90h7XQG
1Mwx1sDsPkLtGqr1dhGHev4bq2qfD5nXtndRN3QohVfDH+jESYqM8OZLsjCj8Bn9dJSGfyQZO9Mo
eY1CnvQwuYJqI6fHEj+J+qyP97wdQK10N2l30vJLvK1XkG08Gq7egmGGuyX6s6xNJ3z+RAxEOEl/
Ub4t+7Np3gcZTB0UYrAPQw/YpdMG6Fyv86fSb/EDCu1DqVxrIK0184ZZ4liWZEZyHcaLZ8QfGF6F
xa2CR1gaIkeIzE5UptH3sN2N63cJsWAx06TZtWgrV6+Chp990J9Ft5/VL2s2fFM7U/+Jxqb/dI0k
BKEuvNKI/UccR7FCE6huF91WPfUmBr7SJEVCu0taTWYZL3n3FoWAZkzHQ/mc1merSxxFW4I0vOTJ
u5p/L5ru9fAWYwle0LeuyE+hVDhj87FoVqBG79HwWS9UUxD3RV/cITrk9L2LDNxUAICWHZcJoz1X
cpndM4NokfC3Ls6RTvXLYSuAziAyoDD3Q8JUMTVuo4AsNH4CABq1e1vcou6SFyOvefWsA6Ip6rpt
c75eUM5HyvVs/RTStonFRuLhZr2xzezOsyP1YBfNO10cC39Oo9/iPn5JK7RKVj46lr5ZCPfWp2bY
jJZOe1spVKpm+hT2wBKQtPwJ7ZdMGlCzxS2oG2tWbJFTLXjpstvnLKEO8gtuoGRvMSiombxlFaPJ
yhtrPBHG7EzT57D82KbudFBSHcmQtN6Gcpzz0o8jZjXDy3hUQ3pqwpOGYVQTNo5kMK2BwRfVSVHO
BovorXzJm99E3xlQUFFGaqepMi7euu41Ws985VBcVIXYyUXsLtJuIqOx64Ufi46Sc8lmBofHkJlR
VkcaGV5xTHXjR9NHB6SbhVODvErztaaRtHvVG/RNH2ZcCU92CjXbHSaCQWXW4sXi1yoPYv6tFt8K
LSep75EGUvTcNhEJontJf3jrHqv8TUm3wLbGEOQd9dl+GpXMU7KjrvkWVjEzdNY6cA2wTW+1b6XJ
t3dtlxqwv/DiMApCMwtWm6bbSBl1oFnDS2vto/ydXjJNN0n/8vgoozyn8XG17ngPuxLTQ6mdFYpI
IuuOFe6S6LbUAmvMyIntn0YI7FB6116OUXyqTZZN9aMdVb4Ql4QEXtKfHGhi17T/ZPuYaa9T/1zT
JliGXysHbVEcYLeeSJteMXmDdUeMFdDb6tvW6rTxIVxuenXQpqNW1U4jYDzIbU++EnXb2N86kJp0
ymf0i6JwZ3WrxRtE3Q7pwAAhe1O8SVoV2EwbcXYpigTiVnGlKPd1JduQ6Rgok3DNvHc6BcPSKPYj
YMIShLoeYK2BhWftYJhfJUmzMmOCCq/Q0FrHFNqp/lCt16J+y/gVwvG11n6tiVaDG1GKZbeuN0p0
HKunEkN1kaA8kLcPVEnSqEOm31oBxL4TQVc27a8R9dwBT4nxIYwfJVOwlz6J8CuRK3cYbqWBm2L7
zzYKMBUQ+CrdCUPakanl4NGUaJ9jXBziSd+omgBfZsuOwa4tncr8mcSdBWMuv8Gvy8YvBcMysydA
upPp+5pKkJufHWH0GIQCsUfO0uKert2rGbTwTCZObt6G6FdVPsdp4Zv5g8U+LnPnGmrvxsW7rO9b
Eve0hUIw/ZQR72HKjZ9lpJ4YW/KtLhGd9gSWHzLqlQM3bfqtDqdouk0TftfWRRoOD6lHEh0k/Ryp
/2rlz5RWR3RUPYgAvKgk8T1P+3w8qxgtt7+D+iSHR52mHMBvSS5N81ezPg+jBgZhr9ex40Y275r+
p8aYcnXbXN2W1fvYJpvckI+9qqFpkR6HYN+Lys3Awbsp20oQdyH9Tg6LGUuzPzGDxCyhlrG0I8cQ
WRt8fMqKEUVLjei+U6qhfNZDBg+l3GbyXZ/OprJAIA7+RKEZs4se4d60lvuybLYtir5FSHRnhqfC
lNm03rVQvTUzvce8ImmJUz+aiEV10sHytG7ybdhdmd8Stz120f+m6meRPpK5OazQtPlYIBOwt6I0
eb9CnywTXyHluUzmw6QsfpFw5YyUr2h5INLCi3lxJNEF8spxqneavVtozqsp8mrpZeVUhOrZLJ/L
aCXymE5phX812IM3J2h84tmKNggB06b4p6xYT7SE208HeeohVentSZoqERlMw3SeF9sf9SdLelI6
282WyFMz2tKVlp0ErMX22vCvhPqM9WfL2FeN18qvcd6/if+/ir8Y+cc0Ynmdf4X0yxXj7WOya99s
9W4CurTqtGNHc1tof434a0BZLfXYUD+lejvaT2p6sdOtMQa5+pd2oyfEfV4nlxfeb5uReVBx7XR2
Omg/W/uamtMY/RsnY2vHO8t86RjTtcZBgHiWO5XZr/ZKyXQkhRYQNEYY+6x/AQF0V0D5TBikdXSH
WJIeuSD5s6WB6WdMJL2n2Q3ugf/s6DZMRJT/5PVrp2lusWR+wTBlV7JvKRW+3qYbz//YqXAGLhDF
uq75sbJ+EZUs/ByIMjZqmByaItwmOa+0fKrWLzNPKEOHttjV+ssUPlfjtcsZz7mlNaveDMvOTvZs
KiNlIKjnrBfHJmLIWb/skTdL3XXh22rQfmXcZzeJRf0C+RJqm31K+zJBSBj2b6v9M6Pncd4O0Vea
1ZsiA+aFZWnA23Q+SMIBq8AQcdIjLyEhqpLe2/i76b9yhAoiRo1drg8pwUPgw+VbeT29Wq+9Lfnr
UKLa4vG3/V/LpaW2xbHld29IyzZMb0L8Ze1H+WQ1N4P/cpaecZLhNPz2I40EgHGs+2332tWNS1YG
hB3z9CpvpllySRJ0w/V1tWOvWVGYxJcxzxwNDj2klcIqxO7+RE1eIgfAjh4j5OsI72I29/lh70Xa
tdpcsgSOVCadW4ZA0AWycrrLdJ+nnGVkIiCXSfb8aPJZb3WMZmfSautBbp6mhptJTZ4Eyx+p3e3G
+BNU1UHjhcB+cU1SFGeoeshpRkfYM+q3uX40Y+t2ps0wAfmoxJ5NazSsiSui6DzRD2UQyckYOmn9
FCsnHVGZkKRgmRPHlO/x/LQkRIPo8Cbdrmh+q5BdCrvz06J17ZA1ozw8yKnhSPKGfEMnbSTawNSp
WoRKI/dppzGzL9s5fwuNKFDXCKrjKcK1TQf3LftLNyYbu9rJEGqLCa+MpAchAVFJ3iQ2o36ZS/ot
C5XeOPiK9o8kL5MiZshXSftStNjNhOnJ4S4G2qKCJyNeJzRHK0MA6gaHLBVwVN2Jy6eWGLbU9sak
8YsHfanmm0KyiIP8qIH0oQOqmQ7dMDd2i1LwuxsqVxWHtYA/iJyhz91ipifnHC98dbaAI5e8Mv1K
y9eoeptLezsKzVX4bBtt0wOf/FHS77VMPbWFGLT6I+jwJqLFsCRq6ZoAijJ9mOU7LhSOtm70Bp/b
b1ruk7V0Xpj9YH6KiBWSkzpprG9Cz46jcsOfGPGL/B4ud0GViJCQSe0YKFb3PI3f5ZJ+1tZ0eFBM
LXoBAC1apPPSxLtc2eXTRyI3aINkN810Ty+QAqVXO+0Y1O/WWAdK8zbZB1GYPktgft6eyW5wBqt6
MtPWjwtQu6Tem6xxLI2y6cfntVuOsjigTXKn6jlVX8O5dtf8pUhTT1p+ZntXrt/KMFN6tkJ7qQnh
FBK8c5JvU7G6XQ/8C77GUn9Q98M2beJDoTa+uZq7CZFZW0/fRaFsTK73ajT8dhq2xRhf5OyENG9b
dSFtVf3PqPqT0uq7JuuOBRO6QLBY1ZLT0Z0OhptVL21GrUwMSo/s5uPGluOfatIOWZ7dCmkIEotL
n1GmHB+wZZO+QZ3zZdXWl2W9Z8unnX3w/xqWrdlfiUMOh7OuXZri86GL0ZMRrIaREBlKmpTOXHV+
q25WwGz2VJ3C+pb7g6lPOLz2LoFTZFlFnoaKySgn7oqdop4sFTnWoDr1GHoFGpS0+A5joA0ZJ1qy
gBJzUzVzYMb7CLIvHkIPb3JPWLceYkwXqbtGxwfQ2SwlGAiz/mBC10EtyqubJf1mXN4wVYKX6+8T
xEy11JwYFEWPV6N5qokWTmqFu22BFQLBjnNUM5KToETTFWsbjYcpXnxSit0KcWq5Pq3dW8/HKDH3
HLoyQmiZj77we3QKKL5o/bDlayreYv1I9hP9XuTYBfZy3B+WMnq6dKy742B+DPRyfNlbmZvDLBg/
VmX3uH3LVfaUCiWtUvmKJE55itkekII5oRN9VJhcuDMYfAwc18+BLQfZ8NP2ZO6agSSEu871tqW2
FOUb0ifPNqR7LV4Q4EiV4mnzPZkVz05gh4Dr4yl2S7Pb2Q8vln6Duns/2sFAQ7GS8TkBl9bMDHV+
1uSfaPzrF82bh2wrl6kbW+eoLjxJvEtKsjNlhAnZVpE6R1EKMCITYPNDX/Tvov2e65eUprAFbZCH
x+2cBDk0CznFtBndiZPcJyLI0jLogADGIdyp2a613xOMP6F8QzyPHvuz3U4mXjiFjGjS0ZP6mllC
cJapw3MFMf+L5/h+nvdt9oSsRutMP25OpCH7ksFMqMvveo+YiTCjTYliNgLwa1R+Inj1Pp7dB/ze
Qf8RhDeN21RPz2Vkv3dwT1PJXQYZP42u1m6RLsTT1YxtwJ0tQpyNIsBa0b6EHQivpDvZbIBz8fyb
8azlBpMh4+vUBzryogkkDPtjb7G7gDzanZKFxxnxgokOR83/hfbLmjD35a8aus/Y8sIB6hYGuqo/
LONdne8MPQ3o9Hy2tE08d07d3Nv8uVpRv5qTV6S0RQ8zosKH1bL7A0lAwcAU2XXfSHOSZN/HLOK6
Uv8VJwMqlp9kOE7aEXs4vmf3gXGMdelioeOVw5uwdqFxqupjvL41xlsI8jbHabAuTJE2hJYUgwCB
7vNMk24zkH2xoGmIre+FO6Phhsz/lvorzPWtZMKudp+SveGMrFZPAk4O7om8yjZOBWoPI7GcdHke
B3AUivqC7De66jWzMTJWAyxNqAig9G5jh5IjcR/gbkP2zseovjXtj56awSAOEfJq5TfKdg8o2Mzv
/Urkw3C1q7ci+VZz0mQMVHZ/FRc7QIBeYFo5es0I12r0iPJfEuNTGREDJrsalh85noq0TwbES9/r
0gA+r7zBOC6R4dTtZenep3wN8vomUCSUGWOoNhwofozj30Ja/R6KtEEayLQ2o+pLj4rpJdUmf8Q1
waAfCiTf8XoDVSnql1zssFhxHk7QRIJ6dv0vYYIZC6Rpl3bKvKb7npZ9TrB2pgR6TvO2F91uqF+U
+i4jIRC7WcvdNH9JQ5AZlrsN3p/MUfmus2wXd+hQPxv1GtWPrsxEcHSIelTfUOoQYzFEYCR/Fll+
yIunvosD+kC3yUhGKvh5+r9ODZjNOR5PdDNOXXormHuN+/m66wdmmLAPwr71lLiC5dD2PAS0pfq9
m871dAhlGYSVI6j9S9KnFf5RlQ6N9PUYAqh4Yf/6mNCxzjK1F5uedVpeSU1yquVkpt9ylKOBJf23
uqrrZk6Ws54izQcgKJHymshmRlhq6VmuT5a0F9a9WV+mMfLh3hmXN1XXO2P1TawcpOeXVp0S0fEu
bhKb39xCoFx01GRjY6AbNg9iAdkYndb4ninDo637iZx5dv/b90FlQLZXmy69SNEtpbUfkoMGAqBT
PSJ9GyEG7Z675j3XDjBa/lh8T9PbEnrxmu2i9WdePk3A1SnuIcv3SUeoFf+mSp20AJEEsKDbdON1
ay/3FrEha2ru0GAnh3oV+BOl3iZNv8YJza2MJS7Dago4lbYbS3tFI1AoJ7VBd72ZpWMeoX3UUoeh
1YVYmVsAsPDYirMy/2RInqP6N4tbAAxwUyjBWX3JmxdR/RoyQsNgYkaPslfTOGTdvglfJYhxCfzM
BOHqunCTausxqV/K/rQaYF6Ztil7ENHuVcnZ56cdsRH3MWmFseGI6RsbGe6/vc1kvsJIDehP4mkX
138Z2J9prjs7e8lj6HLAKTmh+RD0/MbkVSpMet74o4QYJL0rwCcJtEkJEg96OvcXPYV5No+CnrjJ
foseihClcdn+olpwQs1y2In04np2y+hexR9NNQZJ82BWmk1sPmH1TbvOEJbdmy69/a9MYJiZTORF
4a61Fk/trGDiSjWni7ykp2F+L0bibekYuP+t/NJXkBXfHdiqDeeIg6FV/FbaszWdiRsPRHIdw92K
ZGRFKgjEgAzCMQFcR0+Vj1IPC9P9tXnLt3M1pA+9BMFnZupFt7WjdBMbdPVMU23MJT9c80n1m/Kc
iUOocTptzSmq6sA6MCqDjzH7WNtp1873cUKbP0T+4+8x+xQRilMQjwmJXGThHxkSd/0Y+iAjEH79
DMwlUXIkYZS3ADqFoxEXz1TNUpd3jfSrlx9Y41xE9WdVPykOhybvArpyJiWWc2TbnZqKuS8GIcaU
PTx2OZj6MjCpfsw6c4D6vvJyhclPB3TcYfNmHqv6KSkj12RT1TCupkkaE9sclR47wn4R0fPQY/yR
H1OEhiNbN6bsygpMpS5vFwWXAijKjWq/lwOjGH+tdUWYOli67MtstOi7YfpiCYM/oxxXanRlPK8E
2U8fsJ+OwTxd1XYAQPuQV7L26JSNxEYTQoQ8hu0tD6k0nEXWONaK5IrsN/gZP5S1/VD85Qj+sugc
zdp+XNB5saZgGm744BaphfqtUn9zg8LIhVYsxqdEO9tWLcL3iLsLnqZm2+t1aPZp+F0AeGX1E2s6
x9jIfJXBUcFXp6OyR/SkcZ/6hjx4JZorvQyUcc8OAekIZr6LVdD7OPN0/bUd/y3VgcBj9KCAm15m
nBXx1c6fcZ1tBsofCnAa6ezWT7qvs3UyCztQC83tq+LS4cPGFHoeVHXTxbQVPMLsR4eytqdrh7ih
DT3NmI5K1UN4lChPQPtmKuMuS25NVLmpYvsDTX45qzsZJr2ffhDMop5qYWKeGlNBSnkz4fEMAMne
OivYk6lt62v24KsRGn3R3nLxpuUDt8riatnsJariyVAwqsnbZSZ+p8GiL0rqVYXKSDox5cRbSYeP
19qrnF5QnDpRtVG4V+X238Aw5ukd3WUx7wf4MaUf4GYo5c2cMWM09Tnu7WDMTXbYz9NjikQcZMeu
aaEl41a3s/3IF1G37UW0MxtRoNTRuFf01xw8sVyIvMzfJylFBfneDrnbNm/qQE8yxg4eAletzfxw
/hjkzjcAoAgLD8qxYsje5jmj2/dKVyPSjzQr3s0x2kwgAcNvo19D1CPDNkoOa65/gmB6mZRQ4NMg
5X7AleploaOyz9m8l5evx1EfoJDEsk/indwdDWID57tCb/SItoqojX1T+xltQ8iaWgX0oQjE3PPu
ASan0lMUfdjTKc8Hz+rudfSBgG0q/xe8lbW6y+klG529skLCROyx7XBvcjaoYOTI55LH93lCQR2i
a9AOloWYHkZz+KfawIbp9wQgsUot70HqJtBlPa01sqjNkmOBNOWbafgppXetqP08zN283STSphvZ
SnlSmpOaHvO+d3teHg1YekqVILVPyfyL8CFRgfE3shHQh8JEtQyFMWNWWcvcMDSE4CxQ9yo+bi18
ey556tQ82TylWH8T2ZvdDPe02cvJXUGxXs4ZxNXVgI+QM4RsDxzqmFTDdzFPvqGjN0N60fctlMvN
4hfX6l1YHFqg71o8MWazHPTGMBdMSe936Joe4Hl4zbvQbc2Nof+GkJyw/HW5q+fFleWNkH2xhpsY
iE2k1IzxYoXVFnGijYZArU416zKNvp+ZD4hT4OeH2xDc55u126aIoaOgSyYs1n+sNsjQgDcDguEC
pBnRc/aRt9VeATmcdjbcWA4KB9k+5gXbUG9ytR/nQznJuCkx5CH5B98j6vahyIEVrH+HZvatKT6O
jWCaPxQ1+0VfHK2wAUUrf6rqasmsxBCbJYBnqQqlLO2wjoVVbnnHhmm76ubF5rrR69FLDO1sV6hc
WVItv0yb0Z61Tww1ohHvaQokA+QijmgumvWYshvQ7od6i88pc8QCX8HyyyMJk3vBVqTNOveHslro
fppNrlafoxXIOWMeSgom4yJkLfQxvo+VAhbAS4w6KylukrjK0rXP7uqDDbqU/cBWTXaz8/lJgG6k
2yY9aNHszKhxV+SkcKEw8wUGL0lpOEV0GMttiVSoVo+zccBi4bEj+oDVg0U79FyWAwZJpbTNw9i1
ax7x8oW+qpmvKqsqbX5CKsWOEnGdW70HzlIal60lPxqvrfRA4fZWtE3MX9IT3IhVuuKcpteiOapI
YyZwfmkE2KgxRnomzwwNUcPnHCZg0m45q4kepJSbtroUy58dfZGa542gj0KFhNoqJrIb3R3FpUuK
oAt3ZbuL169x+NeWiDDVclvxlES/kS3KVRIGj5c2L77UmIXIfalA730vVuvOrKB00SeblK5VyE6S
v1OIW+MuOGaz+zg8IsYl/BSbF8XyZJMxUTWhEDGX4uno4p9lfMmwXrMk0bWAgkuvw2h5DWGqeYEH
etV66bBt03cLrbXJhlG9sKF0VFRU18UnnZlbleguYJ8BRWOevxXRIy1OBTHQ2i/Tchzs4yjpril/
GsNZadgnTD/moeH2KBxNu8jmQ2cNzDswW4ZvM1mt+Mn3McCQ0m4TOA9BnQIX86KwYaPikjLsrfWj
dnP9PQmIHeMF5DtX2GveieqUNjeNbR6p+ZJYYDRYB8vWmx5uDCMQ4UEoDAwSgPtya5AqxUj1BYCr
SO6q4Zf/cXReu41jWxD9IgIkDw/Dq0QqW8FyfiEst82cM79+FgeYnos7gNuJYe+qVXWQek3wxeiF
761JLlZ/hiZG4DoPnGqEVIbMVBMsPhflVZT3COXVd+R6+V8BsZEsQZjOCzCdlFZfS95CQ/Ku2Wcr
/xqN3yC7Ftxlqg8VSMwSeEpW5Ey66bWlwLmI6DsOh61UXguNOACHrPkqh53HT3rmb5tW9zT1s1VT
dpOPpP/Mw1Pq/2XlqfOvubyO86uoNgIhSwyeaE/jrK6qJAeJsL0ceaTLQcTxjfPhO0z+lQgoU8IX
q8iNDsM8M+FHXEgOkYnxtQsOqnFxsj9bYGtASpZin0NGJWzg/rzJ43kdL0fcNkfJTTLoiDbaX2vp
Hi+/lU4dTAYaXji/ZfcQsYPBdB3qD31APIZqot5AFLZXTCT1GNsSTJVs5r1J9tDnAkOPCnRipQei
N0eBwVRlPEsVwa+TrNJxmN5V57mM6pWv/sYEIR3zxy4uacywPiOVN24eGJsuG7bMUV7PW1NOjzEi
TOtYW9Z0T5YgIlF6ycJ2VdXkv3kMxVPBMVosZ755ikXk1phWqISriGguvlCafgjlU9dY6uIrNGoU
XyNUHCvwWsVasxuu5uKjyy51Vq1SeQp5oopkwh+9pAQSotLZiPisyYIhefTU9rciBWsWXt78BhzQ
omAsFcMxyv1bDJHR9t7I4EsbyRqGFuV6QnLRqNxOl2mv4TUTEShwWLqmCa4uPlVdv2uI1vo8voMB
1uyYU/8+7spiO8czyh7DbX5K7XsPONT4O/bwoNlH1lFN0b/Aw3XF3ydioxvIrWm7rtu9YjzM4ivW
zqhpuAZ/CyGfVd2bFhPuLBc25WjWFUM0jvgif7QFAapOQUPS34X4MvNfv0IVbq8amT8NVUMhXsOY
WMz7rHxuGrm2ylsjEEL8a9NoIB53iK1Vrx1lfkz1f5mq7XkPD6PF7ZYxxeCN9JQn+IeRfFJVupEN
t0c/WdpWT4FpefbE/hSpbuewgxbGWokVb9YstlrVy8WlK+51gzXcEI5IN5ppn0yTfWozB8929d5h
0tKFtUoB1rTg0SNlIjpCRKNi2ewsChNhvGqUi4qTOjCC+vYuQ84ZS8K5WAp1uzFzz8iTNYeeETNY
JVzWzfBqpNWagwh4Pwb3pCHWlD4U9S9SnsNoK0Bl88wrOFi6StYtOHyiXTTC9/nByr5yEiDtG8pv
WyZHTbsXuOUEmraa7azzOL/6g7lPBnPrLAh7/J5WrmRcMORnwRbddAinSn92lq0GWcmUzVZD0LLK
c258TR12Jw6B8eXPfHU7M0sYur4EY7Svv8QmOFh70DtgsZ1pbUrWG+AKVvZdaZKA4LYOO5b0puW+
e2nbbt/WPL+Z9WtJlUG9oUF9JIJcEq7X1V89/mhH1wKGtdBXp1k+6yAXmWmuHONMeMgb/d6d5EUq
nVsPF53DtbWS6x7yXH+z54PsduF4GpWXHnfNVK81Xkc1X8J8G/bo6QJpjujuMHqUrNDWcGmSCYYo
daNO88h6HKTGtsMEOiLAyxRrhWuIstW5/Oejx44Gs8HNqHl3bfPgMop9a6119S9NLwT4FxeblRTU
O1zkvVVsO7sK266Orx1EXtT8dPHLWNxtVmpNI4zRFPjvuDRTfHDKYTNr/U4HiE86cthVsdbicxM8
ZLqN8v3AyhUmt8n+0EysEhKTPvlRfKJGZxDpVpW4jSFpZ7ywAHJ8gu8eGJ4Bt6x8SxggEP06RS7I
S/nWkvzWjdATnbVPwdcXDkKaqH+hpwaHCpSZYl56ebk+VDeZ4Pc/reS3s66x44o2wxjc4QtH80em
X6R/HxGA+vmp5vRgYtjhQgOa2bHq9L2SPmq0SlvW6BhLHeViPz3D8LB/g8JONkTuK0p1AQw3NwSr
7rXGfRAQXUWyscNy0yCiF9pXW0vyLO1dVSjNyKpLUul7krdHhSPXmwBgMpNvpelvE2ZrC3o60MCi
P0fzYQ5n2W6N/GEYV14bP2UYrLOWwtkPg7VTGs/O+MxaIPR302jOoi7XBeg+Fp1O5YBtbSwBA76r
1Y8+MrjQ1FXJ78w2ADeidiWzRS0bmcIz5oHKnUdIE9zA2LY9P56IiQg3KzATtAXdZuq65MPZqF70
8dbGr5N5UJGQ29Ih9c2wzWhak+sak3uXvvTKh93Xq6b3t/kEJVe9leWhb3Yh2DEKsJgvcn4zlQNY
lsW9YbALaD1rw1vuH/vuI65ATrQ/p2+2gB2B8U57Ryje/PifTCh3IYf9/x6Rr5OaSgDH85urY/zl
UHaNruPKXNgvGVTD9eDTHzF9+sbJ1M9JcKliIsEJb1j1X4y1HpXGTrcz0rvg9EwOib5L6ztncjBH
3BRAnKYCkQxbr4YB1I4jJS1t8WI373GgePYYftmj79Wp+OggWDmgPV3PA0NkacU3o7As1wAHHzkW
zKmLu97ypSUJck8dWxedzg27XMixoDjMcfhWw5PXYf5NG+Wf4YxgBSH6Hz4JkzG60xO1EJTOAuKG
AxPOCM05DMNHWufXem7cIplfesFkkmn+lxP4fBJh7QqT3nBVVm81m/ECL0E1qRo5H9/TJi67uYtd
De0qdnpvGruvLhOPuraPajI8qzOkEG85LxjGTRqYx47Dd9JErppG94wZYM5Ge31vliwAr8Ha+FLE
zenRYJl4KFrklXyR4hDxNxdbS98qRoz19Ij7f6qpbGp8qqm3LryAOErztRrROyo6PpbRQ5k+pTGy
QIA/zjtL5yz0k+TF79ACO9huNHym8j1XdwoxO0PyxGnXGR867+mvsRQvYDjp01MAX8qJuiZ4eaHA
KHTrqTBf+vLDIEiMyKtz7c7ppzA/hWI895i9syGe6dHpqwJ7xfZEpnxE+QID00dj2LtanpPh1Ca7
zF8Ai3IXTmIdm9TzpQaLSF0S7qKBSAsNfDCTCQq3gT4cBx+gjwj0abdSZVPQlHMM2ZZRaZN04Ws/
XQwfH7jv3wfkQdFa+6YqThOTpfBBcw20kbm4dKm/G01NfWrD3CIxX+KPVM7axl5Yq+wWFeMemgVd
0Z18ViZs292Y7GpWk6l/VzixWnkr6mfL9njCYHXKp6knga8VhyJd/FDmvq6Zwf9RJTb0WfDs51nX
SjbvANokUwCDlRk2pWMKIFM9b6IhOyuW/YmkYMvYg6QMlmTlUY3OsyBddJYsmfFwjgLSxrEJbHHM
raM12C99HXcuHIVbA39R13/TfONstZzLea4LyBnz3ITNd+ETbmgahXcewaRol1i7mNk0YriwhHiO
4ozupWoVKK9J4xUpB8B4CtSubtxyfyYiAi2RnokMMHG0fFtT0rgB6ntdHjNN5f3yGwt0Bpk3ynMD
BczZH3hYVYYkwUE8Dc0Qth8BHSkHxqdz6PjnBidYnWoOAmKoUxGb713JHdIBiNi0WCHQI08Up1b1
xuquMNarjfQ6kW617m/oOgfUjQUtpAm2PYtMvc5LKFaET6qCy0zdw0wXPhgAqZolbVb+RFivIRTQ
bB0mM3WL8M1PdcxVnHitZ/RJZudeyObO515zQdFo+tFzcFsog1NMi4xjBl7CMGkNET0FCdEAoNXh
J6G9xK5/Ei6tsqKLqEl5k9M8VW1r0/Rax/LCNF9zya9DA96mNSTgDSZdaWm7qSwvBWLqJNpjoYYo
wEuMd5wPs/2Tj/ZbBP9iDbyndTGtmZlf+jg4GjUx+mA4hd22yD+V9ElEnmnf6zFZ4dw0GlP1RitO
OpTXgMY0tgem30H314rzW9DwkAj6Y+Czx2RjC6+tn0b5lPhESry52i+NQ9P4qeZXO7vYvGLtszme
C+fcZNqlsl4TUR8t7VRUp9H+DrUDV4ZXM60aC4zRTW5DmQ0dAtN4juWOGbIo3oyMe6Epfnv7u1U/
h5m3pfatIf8MBs5X9aUayqpvK9cCK+BM4LU9xJuu+SbZXGW7mYM6DIdGgXZdqm8NK3c1D1dikVN2
qIe7mQe8VyFKKFtsjXavE6DtaGqYB+M5zs1jovObT7Rz66ivvsBxkfhnYMEAflqKIvpRKzcLQa+8
AwJmRc0sHj1S/6bpS4LsKVKfLWdXLymusQbj5hlR6a6T6j80rKC6Xsvm2tPyVC2nnFFUEWsfaHC8
Sz5CYJFSnjv+KauLJjK+cfI5tHSqzSbNMBKN2OvGlKaGvvyyU6ruaHhTI+mOSJzxjExAAXRuUwGF
mManSOFWENS2DSiE/dXJBvruUvanERa45cGQR86/snt2fAtS67cgcbZEFaEhB5G4ge4gRYNzzP0y
BR7yGBohl796k9OAwzrPzlkhqcIjoCnhsRyUZJ8Hx47bnaRHxmysn2K4rFkX3w5j4khNGteDuMUc
aQzlaNIQg+rXD/02gHgJknvY4D+A+wSv5SLC9BSx1E8lEqI+PPIypMDnQ7EA0dVrQWNB1YXejKOh
AYwVBW0FXbDLwkPRIY4mzs5IdhxKTSBjIv0twRBbz+rM9ZBWz1akn5t6cqfspwlN0BHgjt6O6Px4
NWaHrB4ockdw3j8RP5yr7940j/FkXUfLPCr190xFx5QNm0kXe+6PsRduKLkYWrTzyrPV8qxl9bVD
g5syQgaE0dOZEQh3+1Ik92IAYZ2cvR6W+8YWmx5XK+LBpJWgmpymhqNB+LIjj9khep0FBVrzOLOw
vORyOulMgBZ+b6d9iLTZlAURgLa2yCCxyFnac6mTpMcNTLlaFaG4dBitnLE4VMaH3nzG1XywBuw9
cAeO44WKS4meBCRhqYrqh9eeHptmVN1g/IsslfY15akMraeahdSZLxEL92JzOq1O5otn4pyDc+jH
RL2Zc8cIhaqkUTBEEils2aPDW5ST8uyQzrRHM10cQVrDyGuaoexHndVHuphkrRz58+TDT9Dv57U+
6/ug7zjfdWW1+6DVNpLteZDRxfQfcdlSZwbvmaRr0WmUOOk7a4QtJDif+/RfIahLizakiif1sNLL
/dLGQkmJm41HK7CeNDu6BPrsxka7saimG8HD0tI4Don10kqVdQ8rEF+46NqDb4mnWsl2ZdmdG4fo
YR7iQlpuaRvQB0+JPrlpiWk6bek5zbpDLXukAElYWKDDTduqVm0EcYK7jah2yrAtnUfLWeFTkt76
yaD+4h+l5+uACWh5nZc2ih6ER4/UJRtMT93f1HKk/aQD69gtqG6pnpw4ABHi96pMW5T699RCxB5c
k/BKac9uUpibpA5x2A521nmT9qeaTMndHs3RYoLMHQuCZtxH9XFsh3swqWDIS2uGdlAFBJ8SnQdO
CtvZ1Uh8EUW6oAUgf7WocTbZ9nhyoSPRcDW8VOpbj30VikfW02GUE5w52fGhsPaUNBbaocpPGs1S
YYjR5tzNHmHoU9GekuQ4OgNlg7+yl8CgkpbY9zLZROZJUYF/5z0CkoPimrYUhOFci/4eZj8M1jBO
h7CoadvJkJrNNQcE4yyfRu1Jm4FGU15GX9J+MpFKpuhg2BPVPbgzxedI7quwTlXerobUEmwX9Mio
5XWo3jPjvZ/PmjLyMiFqHuMXfaICCafCN/zm4IS1ZcfPvZhdB7ffR94vGVcMNNdJP8Q678Wi/acz
LfvhUq071xce6DyPwMQuFV6myfbchJxLNCTbdCSByso32Qzv3GcGVnuUW+j1l5FCNvp69iOgO+cL
FVp98sVPgnYk3qvknWMQwDStDAf/ZDIPaNNwwp6NTP4Gv+jWqoODJ1jucW9ssvwzJEBDaMBR9/QK
rms0pDD1uT7hj1BZcFBDFpgZ/cWC7ClSyEjGxjIgfoTG1NnkwZuHjX8vz3Zjncz6n8hA+NtVTL2R
qVCrXr8549mZnuopA1ArwP0IcUGFNsgADf1TTg798KSNpAywqmwySBNHK60rMT2hiGI5Dpuufg3T
o2Zxkfq8xxclbMn4G9+5eG+mzejziuhUxBCK9MgyR6VbSrkuIRujqFzHvF6t1vmMFX6rZaq+LGbn
YL8lvI2pQmF2fdKmHcdQrSrT5qfU36b0XS2frfmm6F8hq/Sof7adgjQmDhYXnjHU+5kbvvHB6Jn3
GnQ+3SZggBvSp0Qf3+24fl3ijpRIuv28U9qF/qcIKxYMmRZiNMniWvvoSHHpxcA4jjJTG6vRDtwR
tUME3wtpYjFgOKm6Ceod3Zt9Iugc0Sjzeon6cUun527OycI06nkAxNKif3Vxtp0TVXZI6FQUGs7F
6Ku9zfu0yQ/kCgMqHrKnQLxoKAkBIRiQTa/tZ8iOMvquCzYh/9LShRCiw5CFYs+PmH5q14mfFeG2
GNJFxl2WYMebw4njyODaqvUU/oTzPQcSjCqNbikac3QbGKD0TLbMymQoJMwuRkTel674VtRwwwrj
A3eAi+J72YQEQfHXtI5xwqXloG7EASVHpttRmhVNMU3tzCbUN+ran4YQ72gH04Yru/VCO6DyuVHZ
3ZV+Y8Mwlgc9pFjkN1efw6Zwe+Rwk42ktOXDQv8VqvTS9m8JLg/1Z2mTKTTFuva/qpwSUEECDYcj
DLi9a6+3E9ISe9RvTzGPphJ+2ta1537JqKWpjV96QHlIOcR2WnzTQtya+DVNjFUqxk3f+isDACqS
sTvNm0qQHlc8RzCRf/rmWxkcg+AY97/2yGveQ2avqn8B3ZpZM+K0PMuMZ3oDQ9XFV4KlOnW0mXE2
S+6ecASi3nJcFqV3zwmvpLl+2OwuOWvgKL/SkY/CocccWM9TvUrDe2U8SQPO99NvIN4tfZ1lP71O
q2H3YSi3gXs1ap21ACaW4exJlkdnZjbXccLD9EbjWCDXWviSU/ZYBVSnXOnZVJFM+CLhwNpnmzqf
meYrWeic2tZeIp6CpJV6D0NojYmO+U6clSIJzKQ+hQxOhn95V25sFuBxaldmMuxIyU/ErortGCur
WeK9sgjBNGOqFeRuUeBSOmEf0tlXzV/UwqtgSYnERnLKDywwm0ATkPNICc6lheim+WfdxQXI9F7G
5Fy7g9VFsH7UouRnxf6Lshf4gNDgP1O6kvQHWwo3mEL6IM4TaGLbnRwd5DF5ncZjZ4Dt73sGmzRq
NpnVbATFRUxSNC0yegbd4Hbx1yyxEPL3vKdI6qfnGVXQ6VAPFsv6r53dLAo4KXoaUmK10oJhtvq9
Be0x1sLznd/OpIbEohWiPSTU3ylHg6oP80I/mIYKESYUuf5GXbtZCjppjvNMbvnMnNn7jm3d7cnP
tI1xQhKP8pLwFBAxvx1d+Y3lCao/0g56+lnlmCpcP6M8WSg+BYHCEkfPZoisVEq9CcWTnNTC6hpr
WxYu6ubgmkZ+QIrtBlnnlj6mxvQ6jq9BR3K+8gr9vdQfGfnYaRo39Qj4Qthcjq8tVIKGiONPzrpw
9l3yRigAvuBWWHDTSxTVf6QKMkFr7lDa9osMKYy3Mgclq347Q9m18q8sl2SI20tgg06wLz0svkYD
Hy19jGA7aYHkyCXZ1qRp7Zcg1xkx8cSqn6aJwKGequq9rSaou23nvDs4UnNKj035PvsWjvGfLO9l
R52EuSMpLspb1V+hnZthpwThmi7PovLSvOVHFsVcI14U73sIyM7Yz5ACtn0rxaGi3GTGwA78ndV/
pL1TQgzoBzuJd6Wgoj9qjpzcsS4ErWPpu0VJyeT0z7ItnhQdGE5MnpmI6zDQh6u+hlL7HfgjxE/W
dKTIQKWU02jkb+Po81uoW8vtw8Rn+m3/ZfN8a0zxZxbLKzvhjZTHW6y179js2AJyrHRgmyhQHjYb
1BxP71XsvOgZ1iNtF6ZILoaZnpwoekao4xbH8NeqA0oevl3D2uGoOjOzrSIXC/AutOmBkGgAZEiB
O0x0+F0A0kyyoDCow0Y1N+3QHqbOeTOWwRrOkggEU2nafU7ZVRme5wbXK6WG3MZDG1p0QWPj0wCz
eLTm/J3b9nEou7VOZVQz9z91H2/jqdPdTP2n9nebB4hNmBRLQIZ7MSZ/XCQ0BRXQjbmSHvU4umgy
+KskWRGaQmteR01IEHGS+15f3hn+dslJiCb4jti855YmFwH0DCOYKHSNpwKV2aCBjSaLAIdGkbWr
q3wycJj/U0foTJJ2Uap2BnOmrCXc2ZiQpSB1rb5EQYkM2WfPMz4PzySvpwTaSehPGOqzynfddhCQ
+V0BZyRisy6acp0LgEQT77LGiuU0cxD9Dw5DWY8KEEjqiGDXG1TdWC0ZO4qlb5bD907DJ1/6nuNp
n0LBIcq8wcJpZlSghBp3vLfKo73E+xYX0KgxkUvhaURiK3yZGdYu9L9M1E5r8di5eNeclUaIo2YM
bVrjtTU7g6xMxRvt1urlo0vV765IlirBf/3crJrI9wxVKKuk6D5SE+siC5hqNMvL62uC4iygL3LY
YFP+G8nXc7GSY43Wo/wDOsC5WKwVyDrcVgYCfqC0nfLDGXlat5qN03m1YKotio+gyKQqX6MAbWP+
Lex4U2rTu07Oo1Jxo83cbaz5ec7qi6k48BnBn6H6b9Py6rZLV6PVLwuNW+eMFETELNbq2ghuIw/7
KrmjSmBzOBzPSaS0iTbkNWiIKHcJR4I2ovhT5u5NyUOPZm5IN4cJ2PkgiwQODePSysHrpULxtslK
WR0EU6YyzBsD3kFSu4xUFB9Ua/oM+vBOcPqRRWjcpjXQGYjNNYbhXg+mvU7BShrCuyY8w3ojAoqf
tmmQuylshV7getY9GWQr5kFih1QSQAxibKJ/6vYuGCkbrQb/2Q/hYgj4iBC5Ky8NjG+n22ZqcqLI
UBKWAEgoiNPbY+q2CcS6Wn6pFDpurMi6FhQ2FXaA3k+orPC3JsWLHep5S09Siki46QSOnbTEa4BR
naDWj/CVWcKy34j8ERmkRthmlRHKcKI51OnNyxBAsJKWj4HDB4PuLir/GjvZp3F1blVyn8abPb3X
XBYdxn0C7EvkDz0qI0NjcQjTDKK29PGG6sZOmA2G3mBCMlFwbE7V9bvyT8nm35bnc6oims+UXQ3V
FuMArodpPI5mr6fOPmDWDnk/B2PHs0XDw2GwqK+lspdU3K/+R9u5mrs9zXhu5O8JIGOGmsvzJdjJ
jq3Q52mM9iu3gZ55AACT84QOj1dzCNNrFE0wQPfCAnKePCGSVYQDyIUdTf05Hl3Ot94p0vLMnphN
9G3SDy2MHSfqwN6iILoW7/9WjZ50jb0vVLEgwvI9aPNzS/NLVKrf0ZiuHbobUnLiGetn1Ew7dq27
Fcg33YK+BVlX2phHyFMVXHwSwXbqpfqws6RGlrshMzPjrSvWw5LcvbOJB4O63Itt7+xkDrjGH2WB
HiqreKXXezc6yzv4T81nUAX9UPuSyy0mgZFVxSGf6pMq+fkyrpG4Bx35YRvZZRIXi7o3cnZmxXSB
iKuqnIdAeVS5/FjuJt1py7c6vUwSthNuM/HTra+VWycimd9ZAPSniFIFiZbF8SzrkH09V/WvdqjZ
THKattoWds7xI9dUZeD61FkhP3YUVpAHzPKQI+SJjHaQURKPqS+eC4dVTnC3a8hpAsMmGGCwqW5u
XAsOh43CS+1/hg8Z5tPiTBFoDk+Fc2Ka2rEvSI4nD1Pb54N0F86SbZvNishE957Lf9FwqMvQXbTZ
JexWftgRl6yBPmJoT11kggPp0QIBoh66SnTTl4JzLfu1ReN2aGHVNqeiIeiuNi3z2kT7CiT2Do8m
IDtpZOAfOqLvPUtuCR102fhTyfCgjNeuKB+ZMd78wcIOOOUFoP7g6S1bFiKBz2CaDWBx/N2yw8B8
KDj8w9R6WZNuzHI4DXq8HzVyXllOCWcgGYdCMhqzZ1Fio6he6lD8uSd6qbU71FDV3/Ffknafg2Es
PIpSzh1t1joNa6dsKlwVn7RVrv2sb8UsvYJcjZjJI5aUmFJOAHKIpYhyoQWHQojtYEybiUYHpq7M
d4hBvoVkzM3imgekNXZZrxzKSjzGKtgYQ+IlPbEYzugyQQG6iif2nKyZN6twAjKVa8diSCAp0FT+
aSBVJ2lV5mwQmvvHrd4DrQ8vLVt/u9wIEV0TlIYMjJ/kyEYKyeziZc5onu71k9H/ZjM2l/3Gwy8y
0nu/8PvE5TqVF3LU2JvEBMrWb1qAd0Sx2Uj1oO4joHvldCgyFAhb21Sy8madatCZsC38YER4zv/r
GBGUxuYKq8l/dSvFl65DhY+k08TCA82Z3nlQ2DCF/rqn0oa/P6aUKGc3ronhvff6tJKWfSqrcFFK
XjUHvLl+D4EUZv9RdF+4do1/DPWPBYF0EEpJZOE9oDgNNHIFD8NRlfVosAXEBh+2dxqoCYQpKkSO
OkWJrbx3FIXl8mZHaxWBd6kPihElLbRar8vYERSaPz1KuIpxhOU3AKSMo7ShZ3aw+bpz5nUOMknu
KC7PQ8QDKgS0aVLPCd4rtnsrvIX4vy3TJmn5XMcWscd3e4huFRz7Uh2p5Q5KAvg6Z23QHSGJZwTd
sdZozuT+CLFrCGpoG8V8oqu+rY4x/1+J9qO1D+U70yZ13eVEPRCVVjrVNdpT3V0J7QcajJ++7008
cxpE6d+JzSWR/l119q7IHjlGECeucKV8+jVPMRcxNCSsZPKb0IB2zJWgsKJpaheFWaI10SpG8mJt
CgazsGXHBtOikoZA86mzgn9h0a5sPfIGapojS+5C0tuDne8pM7S7jaFWm2gcuCBfoc1NaqEaoFSj
/phLcoyfs3JMh/JaiJMan5Xp3dRLL6SRAN+gNrgMU3w/DpUYwW0oUQiHdcE2ohWftaW/FbHsXZUM
ayKCBVRhpWew0ugcKLSNie9SOcaWA2vwCXQ+ft41pfUzs4KnpeNp5rGIG68vzzWaBm0itOfKUX2F
d1ilqnCdZQwUHr3aR4LXGwbsbUQ3l6alR6vXvSRIuC1DinV6NjtnRh1MbHT0SSoIZLfMB8gSjGOR
/WgLKpbKJN0lxr73zzS1rHv9e7IxosAFXxTDmbexuR1aBdHWPvjDBPZmvOIqeD3Agc1QxbEkBq0/
TYxSonwpM22n0XsFbxjjiRvRl2Q13aYTJ10aJOewKA6F0a99LIVS0y55p5xMrQTcIYdkRueJ3uQY
dTuDjZuqfzHrTojF5ZtU+GjjS0vw2NAiZlL/PHIKDsJmgCYPdjXXV6m9NGZ3HsVHO4h7mASnxonf
y+ApUojGLR0cWLqGymOmo8aTIkL7IYolkdc/RA4hoXqkN7WeQhx+uHVQrfrOWHPw9dmaq2PAbY5+
dKxr/aETfsmHea/yiZPiOU6crwkF88WkG6qoMsz5EJ68PWZmdROUzKT5qQFdS43cm8PgbvsgNnRY
bnKqZKyrEJxqE4XewEExGvLIwVS5KQMg2W1tVMsV1VEyoYf7uI03OND3MkhIUUwG5rZD4VWXtkcf
unY3hkB0gvMPWBP16df27dxV0/xvWtpjTIdIweiwRHBYzF/LkZ4F2rUYNqiI45dagpYoQYTiNPYK
6iGnizgndSD4lAvpXLPlX6Ghc9SB0YFTpRG0Kib3QxoYk0baOq9p6wdveRGrSzYIRYXnzB4PI95E
Khh6NRMOVCfJfV9G3RtoowaP7tCVCNBWFcYGrBZxVK3FfgZ8tqhEatubQ/NUk79nsaDSgGpu82uK
PjlnaGXaNYU7JAkQ4tFJ0gK2it9kYvReTUQgKZ+GdN/Ou6CO9iGydbJFmOoCY6Xao1uTpyjm6dQD
GthBgK9Kmyb6aDKgsrfK7EaVvZ7p+4pMuiTHkWdEfeRA673F6KNY5ak0qUEII/x7mx27TXQGIite
W4G9GVAWM037qXDH1yJjxg7i6i7FdAkROELLek5Y96J0uJbctRMnAoVq5mYZD0IOpEm5Xyef2C3H
CFVg5o48aj5VnOHW4egGo/kwqFSx6IDTVNX1YzAafqkCI1wjRVol4W9dIQTrsxcDoJVDuZ8i2ts1
jvqltCtXvs3FIgHJ1MnQUtdH/InJj0uNSaX/7AcaixOgtvGlMqz9ZHwkeJex8azMydnPeBfZOkLl
ErzIXbLvq9qhGwhOm53NwsWLbZAHJik6/UZkjvJFLm0/M1XQnDikI1f5tPbFzkcRmt8+2+PIWQpu
U5Cu0OGfxurZ0YxLUNHkxscVTvKI+LrmkRUCpxMm3AI+07ZV+lH1hCqOjqW4wg6OIZmFzgnOijGv
M+3LbK5J9rw0QfQTU2+UbiTlAGl+Mf/j6Dy2G0eyIPpFOAfebOm96ERStcGRhXcJIGG+vi96MTM9
3dVVEkUiX8aLuMEUkAhtLZVfKf98nSVXdyEMzxil7iASJDfPGFGpslcDb2TwJkOshKJKDr1H2zcm
Abb/5ToSukSmZI0rrOC0ok0dSi8DvxZZhzo76nbjQJrwL5FQF7II5okdHfEgkDXOvA1LElQCx3lE
PlH5siDEAfqpwhOlTGw5lfk3MKeY6joIkIqrnEo/BiKIUiifbZnv+56kqQErzSv2UiuXRgAExuRn
gvW5XVssy9OjUv6Ekq8e2Tgu/JlAoZvXiOB5np1KW+/mYBUy/1Tguu/3Zn+QtDAasP5iYrOjlOSY
P2OKOBytW6vGbw1lC3kLdxQGIblvYab40xYIwxY3JMF1zsjq4zDqm6GqdxP/gNsr6i6rC0GOBrhv
iKl/iKPDyLJT0+nDO+v89mH6Rys4BJRfJ2VM7DeqzaKv4x1a+k+9vmrxw1Ip7sAuXkW/ffSuCoIp
ykLkA77EYemzP/DYDqR3tacXI8IxSxTfvWgh4QjzDKhgg0S4NGA+pb9K8tv5hKrxwa91u0VKL0jG
sE4x47WmwCcaWRg2c59lJlIDnIl6ogPRdBHdmjQgFkJdA7n3KpHc8D/LgOcRv0KASxBauTejYlFL
zATXdri24brUN77AHv8eaxTdLceGUyclZQZB0Lnn0SOG7GWQRvVgEvVVSDvCw3F/pnU8i88muAiX
f56dG/tBRCkArEt4H3eUim/MDwlK5zQoYH+ScpNbhxTRVeVtRn4tSN6r8N2jtaQhjGcD4RUSQ09F
9kJAPmMlRlw3KFlYygmxamo/0urWQs4dv3zvJ/nautTRtYsIDWqot5bCaywZZBUwGy6XIent3eCu
GqxnYSqzo/Qae1sN+iodlIgmT/PLEfFHxHqkLtTfLEfAQG1WrJSSwvA2qvGwMAOWQtwFbPcDWvRm
GImPuyjDw7BweC73ScjRuzaHcalC69cM4vwaD0n4OAWZ8oLRBfvGvJlmRG7lzHZ7MxkoRkg3wA03
iTtdWT1cE0irHHAd6llR+e/pyNHsxs0ziiBE8OJAGW9N9lIEFXk2kRHX99XE3tOujXtqVWZk2SRr
AZJCBbsBVjNDtKGRA1plsQqYzM1j05wka5CRtU2D58kEpLnj5Ca3d4hgiZvPVMKYVzZedE3kcSAt
NnX1yEiZ06XwZjXKmx1le5PfU82/qpwWFuCF+NoQPqOLA9Eyiv5G9u6O6y8EgSEb+oNJ8h+TbNtl
2DfQCntty6s7s+AMe06G544pmE8fqxbh5biyAhKICkoJNGPblxuvXuvMPhZ2cxndaxamQnlxBQWk
g+G9tIC1+9AL/6riV22pLqx3UYxFztTPLfiNQvkKogyFNM3XVZ7uFLR2TrYVaU/sIX8eDGnBj1Kx
VFAoLx1/xhjeapTWAB8ZaYhNUuLhGuBgIux2bBB01kCKCUP9MbbnBk+dRyVJCQz6GPksiUrJe8xZ
SgHDW/szNd7gMEqSejtk3O3HdJGNcH+se4vxKWG3qTUXhRJWDEVzdRjwUX+GzTs285lJH1xl/qYO
w/QUrdN/PBVRLrio+CXs41A4zM72uiyGd8+mtVDP8fEFuPBDxD38WeC9+cRpUNEUr4H6GO00o/3u
R6PkFKW5BqU3FW8+nH136THnC5Trqsr5LrDzlfgo02QRcoZI3nghTpYa70sdfzbjV9d/O3y6cyjK
dkSzDbEky1irgb8opsKo/qDRjagP+9rs5jWgYNepzn5Wf/oEdjT8dz44vGnPpKZvOiJQHf7p1mv0
yFcfKpu2TNxQSjx+pjCmXSZjTmnHpnxTVtyfoHyh1cq+oPipPFeNfcwDfStagnDEDlpK3YNSblgV
bcbmkVYvAsAe66xgP8ZEWEiqevgS/GUtjhYD6tDgA2/ql+anB1CaCDc/iWEcjTR9D5RxpRjaW0mm
pw/yZdTCRaQ6Q42LFeGklVt7K2xTaxJA7LKyuY4vOlePtnjGjDptdU+rp1UzwEyDBtS4MDbXviV3
lsUQGHdQY8dVUnrYzzL8LOWGtCZIs5IH+GniUuVIs9MatuHLTvSj7FROJHZaAXpXJO+1ZaPhcnYa
zs4j49Z4n2ozEGZRoW2FiKCkjMAsZYQ7kyRDirEeRoGbQ7OfHbKB6GHlEnsf7iJbW+GtT4KVFKze
7eKmGgTrtLdpMZ3HWxcGjHKKJm/GIM9K9J1r76jnnNHus6WbMGaYDXJ1JeVniood5h2CQ7J3E/eY
S+dgcOuJkKUt3iOd3ywUiuAccAlK/FXhWwCDtnYwWNbhUx8/Wgy4BclNKPXbIlrGTI9KeOpaDRyE
sY1M54cgAUyWcS6IAcVWfel1mgwyfWON3twRh5i3xmDyAGYZkw1LQE+Nk87D4FFFUIgUmFOE3ccA
yQ+LURfRLjslZpBEx59MvzgUMY0dsi15qnnLIaIQVGhgwnPC66Q1E/cP7iFSBQeOqM8KwKPc//LD
u9nGc4FX2bM/XVY7huTfy76NQqPi5xcRkdgpWAvDRExRebpa3T8NYEKQDgdSSjNsuvgIIk4f+5RJ
nkLMKi7wgNSn1kAAdn61WOp71LQi435agZ0q3K3ptYcuncJlOX146ht8qFWEozoIkLVJuCrc8HOY
zfYYAiH0ureQO26qnFsdHAoKKyusWPyE0ZNm7pnDp0JT2L4kYFL5BwFaNmYWVkZQwckSskOhO3fZ
e7wnOxyDhEc1SfcEKwdKaaraguVmvPSgzufuFNkmJo1QBSXN60I2y+arioqzQhAf/Z2dMgNycSqQ
cqz+MyMgl41vGfItCbZIfdAey/D7XsqXGTXrIQbrgJdZwM6pfHU/TGxoK77UAZlvNiVl27wgQrme
u/C5ddYK7QKQhBxWSSbFAPU/OayoaSXrjFsi/1FTVqF4NKcsgRX/VnQAuL2xCTMJCC5FyiCTP7nx
ud8sJqoMjgIhP9vqO6h/PYAyETq57bcv6SQ8W31vVeC0rBKfvgKcmc8JVw3X0ywX6Ae/iW3sGn0T
q1wOsDT0tiS+Fh+9kX1AZl3NnkscGf7MJZYSGk/hV1wo3KUWTuYawPWjQ90EQdX8OlrAjcfmN+Rj
mMMCFdxU0r8oeQw0kQU4/N36oqmEtNZOdDRK1Cj9lWv7CBSX4/61QHtGZimzCbaTWzA4K74/Dyva
LvpoodrD3q7+2kh7a8YQE63PWCajTTO9Weqv1FtRgpkMk7nKTJjoaKQ7knXo0GVldvNYishm2uOC
kOrwSln+1WnyszQ15IFxVRNNDaAft4S6mhq5MJbNsueQtSbHSoh1ACgoRv7S28btVxm6C4mc6Q7d
IjJ+O1Ljufs2DldZvgkNuTgmcYigzL57FWZHCcZbZwvcUG1XJ19Su6b1OcTADgubuHFDzVEvV07V
H0L1ezBJ4KonQzsOroflQUcyc2d+PKmG2Uc8oqxn6kGH8wCberQZ4V22pJiwyMA3BvOZgnxzJnpm
Ub5SIqsU2ntt/lhAQTXeoKlCHuJluD15ZD7mZXyv8aX1XQZCqz+IgJ5Y7vMp0XecBmcDE5okC55N
jr6oA7iLPR+qeKvhid4IKocxXhrNhklJKB+2T3MpltqhOWkimYfYlJOKEcMkgOT3N0HqYyS6KQsq
ijnzGy59HT/vAYk6sZmzgn+p8esyLwj/W3pvVRovS4crNpMsJo+5Za4UbiAMxpZJoTEAnGZKAWbN
RmXImhhq5EgqG8rf2c0/m0FfFD1JvXug/lEzUCtYISOajAsAPT+5cQ65RIQ2DIc3XMkYvAgVhuId
QMOmls0jiJeejkM2eubJqTQ/Jn67wvs5lR/JpMbS71InD3U8FHjPKW6YlZNJiUgf9/C6eNqU/dq/
OtJ9DxbBap5VxDZX3rKe1UHwagx0yMaBdA36KP1LE31XeWhTGCybtAZa9jZZNeqGnQpwonboqOjD
mqDx7KcJDQ6rb9GGFp6xptFKxiWoTlYdmN0h22d9uAtYcKXiJ+W2kZP0vBXQT/KkXzaJsaSTgUcd
Lo1hXTcUseEhquD1aOqbayYLXffObqfukpjYMpZgCyO0jymznBbgSrwxgZ+EzdNIYZVoKV+htoG6
z+aDaGUNPmx6EZDPBVpuWqyUUPyaDO1gOs0gPNGn4Pf3PDn2drpSI3drBRq2dZgQOP30HOciydVA
8bBEYYeJrYUTa5sehOjk02bmzEdnW+erDhkGPsk0QArOoDF1ZnhG5652lz5JQhXuBavatLoVWMvp
ZzhoeKZUF48Oo4/fxLMU8Ej+1rKft1trIWpz0ZYvWPx44nZBc/VHsRZMsiEyjf2Q4mCpi5zf0aNZ
BIyjbwPJr1695MW9ZuXdjPJl5W46DyFfrw+Fqq9TG4Lo+M+Mifvj7TTss1qcmpQbb8sP9ohtI5E8
OGO4gMjrKCMzi+rkQtDCCAGzN/wdDSfLYQC2b76XPPycML6VvrIerAZZrt20lEd0Pnmh8J7k7ABp
JlHq3wFLbkkI2BWHwIwvmNVp9kTUxptQRBzWulwhF89CXsohlLxN0ffMoz3iq2FwbPqcppcpLt6v
HY4iU7n3cN1CG7/ktM1psgVQMg1VtvCoP4QfoYzkxaguGH8T5PBS4xJj/NAkhC3/ovxPzIbLEhVI
4RYR2o4H6FdLiDhEfW4aCbZ4GzsHdzjxQFJMGKFtWW7Kyt8Y1UjkG8sQf6ShnPWWemVvZ0i8i5hk
PE99s3ug7vSqZVZKIM+cG/q/tgNLilWUyWgRSxzMGiFz7vJRz9zgnfRpvJi4B/LD9r4046bXBA+7
ZK6qXwIGVEzhC4q5x41atgO55JJUxGdcgOtkUZOTzSutjzz/DDD9pAU1l019Kr3oLdLzdZyRuYmM
xcAYrZL9lj9jx14Ksaa33kkD9QMvukgI5b6q4Wc04SgQtCrPRsDOCYlHx0wfg/c28DXHdbYRzglO
Yz1eS1cuByF2znDX2m0cct/AnKRYGJQoASuhp/h0fDvmZWzZdhM/xq1wVUSwqByUN8tf2Yb95uYq
b2y+/XggboBtXz+boPHykA7C7hwo/yrl0otNMfx4LFOHjO7Ds5JcWNhg2SVBxIHiATdT8M6GAIh1
a5N3vEjmhwcGm8++16dXneJYFxwRJQ9oYqPe7CQ3erO8qsNJwG8kBELX6KZmZIj8c1s1C0+9prhk
W54++qriLFSAH9Y1+pZuL5IUcEqSU1XGvo3yq6wyNh4aiByCQ8azvsIT68Z/EZCtlBPOhIo1thqe
Hyyz1stuz7V9rs1mbbi4xzxvwZe5a/lFDXpIjL7YsqHs7PxUuQT9u6fksCoq6hZpMSKK6mNGb3oD
M6cyIze3IY/2NIkOF73AC/fGpXUW0KzTgQ6MjasuLO5vhwyVSiGcjNo+M/yKTFowN1wQc83TNx6u
O/G9PaJupBL0d3ci4hBCpvlRR8kOC2umIREGnLIhH9A2u9bDVQQXTABrntuzrInAoyh7vYHg3Dk7
Q70kGo9HKg91GorE8JNHsJXBURjet+s/TSQ9uu9agRccbr4yUoSi333pvoSMDjZ+gFqlwm/qFXe/
CS1mIKwy7Cimt3KVtV5KwHkl/PZXi+ezSz7i3li6E9EgIArHFTwA9uTKciHQE2PjV46vCd3ZguzT
Nkb2mbjtFgMS6yJOREg8WHNL8dkONxka20ywZ6yGdYZorfJd8kUEgEKlpBQHMQHRtrxMB6zz3qo3
dl4GTPQ0ELgboX5yUaiIW6HVzTqvvabNK46cpcHHve5uZW7MdCj2ERN74vzYbc0vpMeMQzgfXm24
0SJAGSmhUJImLmy3Y27gVo2vGYWYnJp2sPW74igQXSwLUD5+Qw9PkwgNlIF0rup/o/zngQ/u+r8E
T6+NPBDjb+ojcaxCsZ7GiNZwZgaTRgL/zBwegftR1q9Yx3D8bCZ3QCfwN2sLYqvLkjdh4J5gJ88l
VbAeK3lfbxYhTmqbgwr0VR5/m41JrTLbxYQXd7zZ3j5qCQ/zCprHIPgKo2/McUb4z1BvJc6QAjVn
LL+l8jamRw3nkKd8FtbZUD9i/eh1h7yBMJoqb/C2mePeK+7I9AJDHuY3KY46+e083qGp49VjTE8P
toP9YKs6NytEjdHxaJf/OnQmHTwee2pSy48w2uiIS2UhVk78L8ET1Noa7o8DizSSiMq6Cidkdr2S
9s70vmX0D+fWrcQmOeAa0DFxWi61FPJK+cxWdtvA+YIwSRXUxJ3biqmVgNm3Y5YMSYC0Dp3gJcW8
4b8imqzcz4nIUCpnFzQrVc0+Hv0MqczrLkHzI9E0UtzIBXMxVYBkYTUTsgrc6QjvkUjgEH/r8jOW
57TzNpHFZ1yDgA9BKcfDCs2jphuSFIO3nMi6WftURpw1TBABmYFhOKvUYcf8Sx5foMpCgVGQvkvo
YDjfda5Y4uhbpMWRCqzCX1n1FVaXC6xcgjhNw6PXrLVE3ZpchXO0HqF0NL4sM1IPWF8AfAe/TfnN
HWPGY7fzPj1jlZtvavFhQQ/zMIm4CpxmHs8Dv8Go3m3Ff9JBFJcMXKBTVDzdN8dxDhGbUF1Zd8HX
VNQUUOyldv/y1FwQMUazvwFzjBqStGa/jatDS2O4oBmOESbqFDwYxUKgRMTtpc+2wOPyCDQUwbbU
fJEddXCVld2xI4vlWDnI8X2Z3tpRX0S5tmC5saaMXaI8t1a2sKpyLeNmE2dQjt33lsdrmNz64ivk
B1aN31W8acOvOEExZ8voeMtankhlUCUfrvNsI+MUUBPxd57jxJ9IcipCnSFvpvqbyyasFeSpdmJ6
V3DhL5Hw9ZrQRD90AghMcTY1ezeM5iujt1dvzL+aUnOL+0ygtI+mlExl9slH+qiib4OrKmavT4AD
cGecXYNB3uAmnxC9t/mk04RV0XqaQO6+hNxBikkYhcOeu8D/AxIrF5q9KEIw52YdTJIH3i/s2obc
ltiDQp3cH8OB9IdVEVeLgWHaMCgZ4x0XyiuobWDZloM9c9Xpb35212qsT1evcRdsIjmG9vDu+hrb
TfUumkkLiuZaco54i/YY1b2M5x0OAYIM0LoVjHzO1UYwMPLkkZuRtpCG+ekim6gD634HKVhQh5jG
MDU2DqU27MGV3H3pTbcQxGZcBGPVEkR5HcKNCXlNefet4Tu3IyA5NhelBJ8Ego59G6Y1l/2XcPvo
W2XOYn/Rd//akGdnql0T/jfStJUDCcWpt41hLSLxLGT80Xkl3OjuzQqUc8GViM9HqhLSgXRDhKfb
9vF0tSVVRN6x4XhhOK1HdDrAejgA03On+HNyhQbfr48EFoCZaYP3mHxuNmoXLWaX2PZEBbqj1Py9
cHpMaVNVCnATFCTXP7Wmc+vC+nsEqGJy+ssRzqSOmabzD22irpBv9zqLVkjZ2BdXTfw01K9efvX+
Uwk+KvWsoLcrfntU6nde2Y2hM6nh+Iv6razu0lLnhsUtE8+D7cwDrlQ8qsD7xSRFhq/B7r97rIMS
4rrtFQfbo3YCRpEq+t8hGM/SurvxUwGhMLqHLsxR1Le9p2Nd6C5K7zykB93MvWkIgelAW3mL6sg7
xfsYA7CJGCGc9Db0ZG/jg1BwGIXQz7BXtzXourUYfwNt4fWbgPg0fQdWpC3tlGc9id+RcA/Lp/JX
+nuyugVHuUTIjwtoJHRxLUlHzAOTUOaUi/IaVgkHi0UdYfUAojqLcEUlYsgf49Hgx5KUB1mJZZud
x1obebqIfestK452iuFnXZYCaTBeeYSBveu0HxOjctZOoLjOPemWjoidz9Xs1HDfyW32THx5U/qj
DLeZClNNI+YyvAYL+2AJ6vOW8XqgVy/i8IpDiGphdidcnnv35VvaMsQC7ricU/VJp7ailQ4wDhzJ
4lWXR5FbCz0/DRbPdhMBrW/eGzclmafjfbiS+tgKbJwhl4uR60yWXYrkXRGvkjG+mu5bw7bUnkPW
L1JTbDCLrfSK9oWRu7mwAKewu6WFVzuo9bUd2Q4VLhp3vwW3G6k1Exv0oLjZYw7aKLA7wDZ0X26H
38GHdIkPp7xJ99G1Ousb8ysbLwVYshiVwK/VZYCmqODigXifJR+dTWkK8yiilaPuDY5R2vdmNEwe
EySYSfzwOrHKhXnwCWBQ5aLEt7DECJYsDeYHwmieRrSVR3w7/rkcCAbXRJzOhM/XkrgUJyF7PvEx
QJjRQ3q4oF+PJlo/IKUlTniH0Cd3763M/2r5qTXoBaC0GRxfdokXE29um0ASnZxmxizl4xF3bJVX
lfrZgf6JTBUHBtgK0otOHe4SlGIxzd3BbSTJK4upe8KjBRLtAEQjsUlJ2r5XYcxjtBlkv8sgSnkV
6Pa4RCD/1wZssmSxxxRO4bWNpcNYO+lvbxL3ZfOpedi2U3qWlaUCEWpQ/lIH2IKxdlGb7ByG7d4a
eJkwx9oNO0ME8niPKs3tBFlr0w9IRT1kIuNLDfuNwN9ucU3ne4OnJdHu0TE1tgrkAZZ6l5wG/f9P
eWKJzZCLS1Ekp6ojr8EnpEOx78t6W5O+y1+FIzZdpqx07SvMnqJ9+QUVZgPmWbpWWKP/BDES41RL
VV1SnCp2Di/uoYV7loiOd6cuLE12NGGAvzcWkk3egF82LXH+UiUYXmwdLzpRYS9177GD7TQrR5A/
JWF6Z5fz/wfgl4ojV6EHscGFSPqON01Rt8mYXyw+fbn3VPDv6g1x2aDbUExAQVSEykogpXPoN6gO
moZHYRpSIk4tNR3pAluFoVxYSAYte6Yq3qrBKYrRhraZjpUPezHRAt0o6c7lZZN7VbmqwT31fiei
MFP60mYjFsbZoqvLtajyLxsnaOt9GGAJbLJLdvdWwrZUgnfP/FFbDxBJy9XzKU0ytOMqVKl5CWLI
Jd6FrUCbxJe8RhzVvG1N2ifWLpV+NhBG/ODMDXPOuMjbBTxJrt7oNzrEyMVqyiLCOWTGJ07jeniC
X8Q/c0X1h6M0fTiOXHkRkTDzxtwF8RINSMONd3HLm46n0/5OGfWk/qGLdNnYGujcS8t1vexwFd5N
RgoDzo2lfIuO8dpSl2b9pdlMgVu/ehSSOy6fS+zYkfHXJL+ag+VeeTrJMeWv7PF3wGeiNzcXCB3V
w0kCyR8UhPNKQRf4qJs+eOJ2/A64LOkdOji9t+NF9z7E/5yNahkT3NE9CkEY88ki8+7KtoHJhC3w
s3J2ez5BpwoCI1kRix6+8WBDZjVxxkrKxcKdlT9EsxGo9O2A+5bThQtcZLr85EgWWqwaPhwXUy+B
URuJiZqYVEeNELhtq2Pl8Fm3WdCjfBfO3IDRoaXvjntM+9WIHzvHg2nzHODrybJtZ0/ekZWFfq2y
fmmfTkH7gT3zqfVsAYelULTUaB+S6IsIGFYfhf5ehw2oZZ2eYQ4B749uhShNl258afOjNVJO9dUx
J1rG5zhsYlwutHK07bYTIJQ5O+WryxnY4veMXPbQWtwBGacNauPptqCgRJZHLlwpL53EV11a91j5
ycI3nSOjtj3S2f8ULVva4bc2Wcd4RQf3V1FosghPIRmc0eWKjeuXxXqzxlag8K4dVADr9Pfa4dWN
7wmdvnU/C7Nx0WnMMBH3t9fgE8M+JO1xLPYBO4za/6pQVK1MJcdWAzK65dW2avc1nwcdSTncyJIN
d7WZ7vUaKapps2ibVMMzvMlP+opnjXppnH89tE3H+bPR6Fy0PNv6zDIO8uIx6u5i2gXGyqmuqHJq
7yE9F0pXrvpRYxU9nTLZsdf+pOMtGo0rgV2s/eSlYBPvzJMgBz4wDbfpu55BNEX242ZfJnKZ8PUm
gNOMEjllYFFBIjMNhxWE6QjMrMuI2YBdTKg6Du6+T/iZsrW/Nnm55h8MhL5mcG81zCoAi1hUYDYX
+rbobpSPFyBrCRWsHP/ck3Uz0qfLdxAQDK7Lkz+hU3LSvsSHbQZQh822/c/kfDImJ4GP7mRMIIZk
nueYnj40wZ/44RbfGtKJuuvKva1+ewrWLCJTCruG2GGBf/CR7Xofrlf4yKKRkBqCBWGKHFVu6njt
OIi8nWcRHeDqBKCY+miwJROh6zO0mAcAALssLT3x1WcJD/CMS9G7Joq14Uxu32fDFTPOGDrlv8zB
PvLgh9o4n5WCw0ZXt/qQEvi6coFVhUKHGyYh932Qu4BvL2awbgrY1DzsbI4pfDrB8EE6aYPdBg/l
qSXDrVogWll/jZzLev6MuR9V5r3TPnTuLMH4q3svyc4i3LfOkf/WvbturEtroWChioFF2UCAIIma
VMAXMQvvca36z9S4JWzoImw1JpboXHuAwA9YSmceFxNzY8IztLxvvLrcpO0N+wssAzOAsUQLPU4J
+ulJYsLUW4SMMwn2weSfL19er2L2qam7CpZ2BDsa6lX6hSVxrioAbSFiVJjc4pD90qkgy9vAZsvJ
hTRafyxUTCPDK+LCYZtf3BRY7PMWHfe+55MWpDbdPQocZ0b81/F+ookkLsTBNTcCQWRo8cdG2yh7
r/MJ8g9txB8XFeUYI9HPxq6IGAPgDag7iw9xbz58nktxTiSAZZibE8F8ieDLln9V1K/L8lJXIwE6
H0nB31VUQ8acRzoPzuSZwwroCUJP45FjMgXE9wA2aBU9eepkTG4Rt0uECI/yXwtTKjXcTfaFgjjP
VAYcNP7sj6LLIdWnvPxK2BhvvZ0VItfbDu4hbBPwFJpouizMfeXhVEe3u5smrZ8yWCjWw8ugnzxC
N1/SZvxtYYjpc+PhNegRARAAsqltLmZOAykAbtUALEqzHCzyw0xBZ3dY0vZo5pofkqsoZ6V6tcwL
FL+l3e8znYIdHlAxGklLNYp7KguSsdaPYRB6cuArcMkxjx1o79zAEMJFctPg16mI8TOTNiOUufKf
knx5sUCTCPd1+lZniAIKHTFMUfpO969Jc2gVbsfanIDxomNvHr/FyTUc4Bp/YUIjGEdND48Eo745
LN9l+V4zu6kJcw1+E8tgl5czV38mgpZrDCLExQju8Sk1+KBPnj+MPp4aLgSUKb36MadDVOSb2LX5
HAGfMn9tg6bRijWTIWr6xcdZ4PCYszwSFBjowNo1Uq7JUMyNlFM4cEN2139Reimycq9mFoVo495h
6lNIreCqyzjnRqW5qtS0ZixVExQZSjANj94uPPKAhAP+03vaRzdA1x1RV2EzmdgcqfgNsrlRHFLv
ZYzHGIdth287IHpidD2ut0fTkrLm4WwaB7PfYfhVSHpH+6KmV95fN127cAzq2cNVKP7F3Veif4r8
0aDTum6MEDOS/cZyCek4sq6N7jAOq3OprJr+Ixi0GeZcdLw1/TcRuUJL3YWoNoV/zIcD+ABd+zD8
BMMFL1R9qHm9Gvy03Jg9LmxXnzeJ3rwCc41QrfH4qimwrbCuM+o3+IwKeuuBPBsDsyavmeMna6vY
8z5XgLKkxqYobpn+sPGFROfJ46mqTM14wnAV4AMoIhbjDrMLliHKNmFJYEummQIx1zZJwjpLi/Vd
zMHQmMwi+NTc6W9pZOlAuwOrLLmlh8gxyai+dy67Tda1HcCFGIPKIBHVxFuCVcLVd2wDFlXyh18/
oOGSa98ib7bEbmCraPMK4oawkWD4R1l9U41mW9F/VRY7U3uPsQo6B0qc1XQDorQsqI02/9r6pKS3
2Hn3WXeYDX058JSzjEHS4KnIp7qQL9qX+YrGBXw3YNZ7o/zNkOZ5a3T2d1zvGiI20Vb11EUDokXn
2Kq52zHc1cMuJKONeOgNu27iGnBwZcbBYjSPkusAVJjtZT1sPOdfq13K7heZyJL7evjN87sfb5yA
vehwcvT3EEC0sYJENjNxS9HzR1oJukQAclCdFepVlj+a9hLk2VOuT4kCWgeDpjnxvMxrxsM/2fVY
ljKIQhGGHwPiZfc3lnyAHHc24CAM8TVO1TxWexkoWGvTP5/jzPFPExVW3Mfk3W5XoXnP/fe6OQbm
PaGHjsw/8KRpPKQ9b5MrN0u8mQ0bQ0BubCAaomId73Y3uzsW6Xyc2pOFEXdGUn3gVl+0ycFP/xzr
WRRsv1hlAXn3NcHY92kAEOq0Y2ocpzR5oH3J4JVONd7AxljuMhXAHi68ecoxr2h719kM5Ffj8Z8S
8gSa5qM/gB9l82aO7az2KPdAXEry18g7CzJDXW9ys1+Y1a7EryDZfPQMvTapgQDUToKZteQj2YRs
zr1r62BtYR0bRxxWLqzET36ITskNW2GpDomMtEP+yOx1U10Jp8x0A6c01i5/VBaD/FWcj0AtCJr+
puPJjh42jSMpt2QdYe5p44e2Cj6AvHUq9BI2hiWBQU15heOJ7NjcJ6poT9Z1rMMjGzUD6QFjXwwV
qBuNjZ18sg4ovWKFXXrqrSag5UcgqTV2K3xqoDhHCF0YzrTxYoqB9MhDn1gZ5rPBoo6xm+QGDx/n
baI3CBhZfDbqjsQ8P7zSw7MFg8XOwdnQU2+cjI40H81AqaQwjTtIaGjLQt21SEMa+m5iT+B1CnQi
thGmunVHzhMA5+g5KzzSrX+H82RhCiq4xvgaqswZMdVjvUvaB8Mqt1zDA4pEsyF7ZcZ0B7oYuB6B
6eoQaeTUFSrfbgHevGZQgBpQ+wy1Y2CsacuBffOu4niDKD8fuq+QdvBhfFPJ1ubtvY5/INP4Edax
CJRFCi0WFaG2kKa3tj/gjGU/mhBEeONPDg11Ntb/UCqJsTFg4/ZJoSRNYIaUv4dRdgb2b6a5lJVi
JrHGfc3Pmj8vLvRjwt46za+aOu0jEceCQ9VbTydsdqOfr1PnYaKWN973MGwIsJnqv1jzPwx0M7Ox
eCN3M834cd1PX5qUVHHBwS9sex5hz3sm1y3myqQi0azp0FYYOD1z446MgxVxfO9zxOMcT7khja3y
AGHYFlfRmXvs84sCxGs9NYLBGxAIbJr3NTWOCAqkOVaXtW1vNB873H80ncdy40gWRb8IEfBIbEUS
9F4SKW0QcgXvXQJfPwcdMaup6a6ukigg85l7z80SLwFj74oPpnZL31W4HH0KMEaRVjsLQ4KXeqwI
4WIO/e5oR8R9WXrITRD+3hxBPBn8kJzkULTjelL5Z129rOxm07OecJnR+Hm5NJn/o1hSBpD46SaK
qFHszIvV76T7zmkNC2vv5rtRWcXJeKgcLq4Kzdqb06HAVK+urWGcTJj9r3VtwJWW7dlXoXva9EzW
dFXsS6aYCRl14bwjX9aG6lkMHac2PCBohUFjAEgKj3KYb0vDPYyoPiqHdAmdQwA/UFwXS130i6ab
lk1UL3vKctk+anhF3XBoGVhHR98xmVPFBNXiSDFWJaWYH39M9keE7DjkqRguefY36b+qdgszYj08
BeWohVi3Z6iOehkHIuLximG3jxDb3gnStJpmH+gk3TAPVDmTgl0WbFvzt4CCmsa0LrZ/m4zp0smM
BTRy95WFhpGDWgm+qiLe2OY7ry8NSzY35X5BYWa3MZLW6sVmfjyUE7SxyHNRzpYzwa5lBCUr9CCj
shAhNCwz36B+2Tmx73UA15IaQV5xlYq1VRqO4RI1q7FVfK4l+e6QNax1X6X8Z8S/+rCvu2HhOOra
qoJ1aP4rkKxPMBpF9y/OSvwHcNuZ0wzmJUfBxAL2mSgtJbVYGNqF/QtejLeso13lfrLEw8IvED/6
Fr4li6wCRJubf+rqirAjo+BOVGixEbSJaj+KD0sFB8RYlDl5HMCBVYiuhUul1xkLPcJjvdj6TICo
M7RNEC5PGG9T/VTOQjCKklQcFLBn2V1Ozyn80FAL29aa/otu+tVqkAc/FO27sJ+cX3F4cFGBka4x
FQeXDsa3WQHCbTgQ9LGEQqICBBA11MKx2BTmP4DiYLtngAXxfAqsI9q2wNIP9JY4RsNNXvGSExuQ
3mzC02ZUj5j2Jbw4C2whklswUOkTO9gRWCT2qZDlKES9ItvkiKAG2u2GRIna4NMBkJZx/yeMTULE
GDFFdoBueFRCjr+3Xhsg3LNgClgub3zxFYgaR8CtZHTrvs/Dn9C61Pg6kB+ZvljWGa9KAne8vuGw
WuJ/esHdoeBijB0UXlISWY3el4AcBRs0PnjGa6wuau0FHzl8ajbrmANqXD5qJcigmrjINn7wGWFW
mzTMAcxUYR8PNPiBdtHai5Rfku9eQwXnkniGWnVhIzcRQXZULIlcKPQCwhdTdAMCK66wD4ZuX0Px
qYG9ZNN16pkOxUF2sly6psLKL5FVEqNNNDslnSPoZHNITyIEXE464VBdytBeIObR/Du+UdX6dPTd
JPe9dekxpDOi0E74cVE+7SbKIFhGi37Q2T+CAABvpKSrWL1KewXUo/M/1enLwvuNOGYN3mldIPHT
jGHXoJAaiSnKmHpU/bAYk0NQoO4F49oah0b9zgS/9zZol153PNOasJ1ruNVybBb1SssB+fvw/WpW
RTHtm6kSbTn2e6Vi9aj/iQYZDc8wRm6vYyjWklSqs9BEPbI0obOZ4jsctRV7AS+o3TdZGusKfYbO
7hO5xBI6x2xR4+tbOAk1t/XFXbouebGCGlskemiDDDHTCws+csH+TWFm46x0tkKA+Rve5Ym/hMQD
vQKN3ryZRFvZ8KKBuVvTUcbuhWAfcPes/Y2VGmO84VAoCV7KuG0BPzpZy7rl6cgvJ/W9HtC+Ov6k
mHEc/EKN0EnMO2hAFGL/Y8h+tAJQD5A8hIF0o5pTMo+zVqX5bqDYVoJvqaMQDau7wgY8a6J9zV7N
taadDouRVe1WFshGXHM7L7MID6Ni6xYNY9FJ/1K6PRGVL4P90XDXkvsHGW6Wf52bHtsuOmss5C6s
MpPGp0OjE86cEi2CA6N5SYUggCLKkQGDJE671vIq6PUTjKOwxFWGNTW0gbCgXjMhj1SgAgp9yfZX
kETUp7eKs34ulkP711ZLNKt3vf60uJcbojGt8dcnD7GSb07kQiQDs6AMWG3oZrvL1PAkkR2hyvnV
kHuXVbgZoqwwQAtOSBer1xlQVBvXMve9jE5Vd+5Cd+foai9Tf2BzL1TOXTfZYax+QR73gorZ6skd
lwj7y7+w2TsjKS1A5yJnWxCXZFAkj/BwXQnvuLnE+afZGQd7DiIkGSkaNl16DBXOUYHJ+xFHF4e2
sM1Av9A9tT8RQQHcCIRHzRyfl6H7RusmsQqM7T9hvHXIYyb3dcRikrgsW0CqFYWx0gHjxgxxyOBY
QqdhCZ9l4Ove6mkv4qcP+NjccTDG1b5ujvwiCYku45haBTUx4YyoCS7TqIGBRk0EoRY+Y1JrekgN
IEFhr4L81UDIZbK21trfsMqXRoeFTCEaEkrhxCrCZX0aZu8Tzfko0Q10ny3Tdcq3Ose9FG2iCvPY
T1M9bcbCOlN3q6ZlnXUjI6kgf3ZUUzkSDxydlODZkceaEotoB2B3+pplE7MFPVv7odwhaSbZoPBc
8Cnd8E9jYRkxhKoGBD/S2U+K3My+uooSBt0rc717AIvBIfg5dWwcBDESWXx8cAwc5iPgpNYxm+qJ
ZlZQNUK3HM1dO82ELHet2dWKIJg1gAJEnKCt03eNEEHFS7JvP+FTphNoJvQnKBpVsIlxdk2preOE
nRGkvxYpmDF96lIyxp+pUtlW0K0mJo+9+uEyTpT6xSLDqkFVmQEzS4Flqujx+U0o2/ahXyzBO5Nh
jTVKqzaipB+KXIbBOfihRaVFiGQLd1M00dLiWptwyTfOVTVeba180cf8JcOQ3eD1BZ6wtBgNMXte
DNqAPvqaZTHnJn3bq0albvJulw4q7vE0TLDqQzziIKjxwuQ5zBRVej6MECzCCwsD9YBDUgm/CzYQ
eX5zMHIGVPwi97roqpXdTgX7ojcCB3K46sgUyNndBvyZZZuuBpqulk2B0ySrlP8fwbXREfozCt/5
kiQ8/ekL3DDovqJyFjGQ69zhsau9wVqLdEPMbhcJOHTOrRpvacbzNvKTUp7liLv3lIs33XkNjKUT
rLXixqQDaVbGkEndxAVp3tFIxVzCDWdGrKi0bcWjHfjfBA0aU6k+cFctWu4E1hpedA4tzegPToFl
mJUJEeKnke24JkfPDxnjI6azWDm7bNx9XvAUurDqTKeRAAD6mHfVVw8Zo5m+1HbUKmyfrw2D+DD/
HtQ3vt8soFACbWku3Li5JCQQqNNPOD77QN4SqPMRfqD0qqTTrolAoPbxPuL5LUnNK3GJ8H0zcmEL
mK0Jtu4HhySpX42F0URpFOfZ2eEbkgyVLCgRcUlbzLlS8t5yleAPZ9vFUA7c2yzsuKQg49VnI87U
QsxTHigHFxHgLNNwlxHLyHT6duBAMI2UwUejdKsIVohaXkjQCuNLnZAw2Z3U6moZ+x5FUH9S0av6
TNX7iA7TURakX9OeL5W5bUon+5jq5jkuGcSiqg7I36FXcypP85G+jd3w4zf5p639MDZudSaFZYOO
J0IdZnLjIg5gzV6ylKpYlZfHMfMamC5+AqcM8bpEs2wZ6SnUP8hKkIE3ESwb7LoEsTXuurA8Cbr5
yLgo9anqoeWz+Jjlwtd25kTwdM+hONVJjje3rtZZRJBc8CvHa2Kou7SLzrnCwLQCkOXV+HD9JGdq
zHFJ2Oc+nDVe4aYLjvm8OHBJhN4p/S5CR1CgO8NAWT+w5OZ4GIXLz6FdYl51LBKHQMukZ4vZcemZ
zVGJ0BNH40XgIe+FcWkGmmqcMX6zDkACWwHjuQq3xHAUNUvmzSi2zJicaQvqZP6TVZ3wxNmj4zAL
e6uYG1OccC+rnAjrnEbZ6d9CPkeFwliW0zYtd4V2RE+sT8dqPBQUFzqykSyFzeIQHLkKI7hwMdtd
jVFEXXzY8g9QxognwWd+llbHNv8uTAshBXAsU30CkSmrU63uE6KXpwdEoIjdKMcQhcC4NIpblf0x
ibXTjU7McPVeDQw2OfyMXd/fK3jINlshENsrlU6nbGGBnmu/X7QosWofFUvHmuIcVjsx/HRBe1DS
dIeifdHmd8DBmB682iXiYuiXbaN+JmZyj/JbKeH8ugPhWASocrI1NllCPMX2wKrFeG3E38BJlvsS
43ZNYaLQxrPkjd0dCUfLKf+akquob1qNDB/26jitXcEaDSib1VbryhWvpZZ5zLf3dcH8A+mhS5qN
mrkse4B3CgR6SBUYJGK2mVlBxDgzrGMgT+oDKB3FPnRuiUzf3Fazf1a3rfca4bstrBvhAhsCt/dV
TL0DsiOkmiS+pHN/R+evxhmo3AU/A5XEO838RxbSbmAMnxAgOcQDOcWkGJvR0qgYKrEk85sZis4Z
xFbXYazmkHUlw1OAoslEkZJldOJ1tAOlvIlb/kjZb8eB9hjoITPQdiFluIbGhkvsI9BtlJPVbdIG
fxHpx2Yyz1F4K3rySn8S3BMIdVhAIHGZRa5MV+uWvhjGrKJz++XPahaBq2TitP9i5cG838Q5Y2Mt
5e4kc0w96317bxVEVSgJWuIhtW5V9IDDbboAazXod63YW77vjfxBU0Jz5Nvm0nesI6Nv6Hk1u8F0
lY2XoCDp1a72osxXHZmQGnvZgs69CMZN5OTfbvgq7G6NkqVovcH4NQ30aBPpij35mhXWER+NI8te
XwELqRtXv0c/KDWxC3STkzhfpSOi3xrymKbARf0OmV/0Fml9+FMUFV4eZBh6cfu/cuHXKumNa3x5
QH1kAEmCBts5VpBtgQUhSUE165xpOylsF1HtHn2x903etdBZZUhcBoBaCquLgkRWo9zV070AQIrL
HVRRwkc1u5LgmpPjzYir68kYSteK/p7guQ2rmkkGS9xLUnwnAXX9STVvlEBtyITg4cNaT41VhjkQ
2XhmMe4IPiLlqJN+6bgIyUPY+auWgqRQwY71J6kjbs+O8NaEvJjTcOwMJDhK4M0QAC0/hcFWMu7t
W0qx2W6CbkxnFUtQx8Hg6wSa+tIrRzlvyXlX4mYpBbBYwsLzxgKX8mZ0m2LoqEseyizB73eqdq+i
a+l/Qt1EWwkMND9Bq9hUo2TgTbyWk3mjr+3G/Ft3GiJas7Pik9tyVtxHYz8itGM8hqyvyoxUzzIp
L66zA157qiEd0dZzuuA+x/6y7HWxAMfG1LN779j1T2O2rpovs8MoYex9g+EymrgIo6lK6ShR8DjF
pq7hvM7/iADMCMmO73+5/Sc2tBAud018sAXjk3dCFFsqZqeQS7/+ssHnGAyQhwhhx1FNjiWYrqDc
u/qpGK+EpBRq77mDpyffk41cv2AezhnpGycNnUnIERlT6NkMFxzEbFO5D7VVrqovlqpt4updGXHs
Ix8o6t9EMc96wXKjv7S89fGtrR8aC2QICCh9UEW/+Mx4Z7WrFb2q9e9Ej9RjZVU75li8+gxcXyLK
a02NQZY/TPMjFm8TqjQwR+uoh/2ezbI9xkvGzWGwMcV/I+MpjFeTchPaofd7xjz4wZCSDMMhqM6z
c7mccUjFLmK9LKTC/OKe+2TfZr+Tg4wy3ergvS3u2QyJV6MhEkcEFCXHWj00yb0NLhaxP+YjoVzM
563P+FknNwtsgcPsBvFZjqM8wgInd37jsQXwE+B9HI0IAKIq3gnjXz/CEM/tVVK91uZ9IPsRUnzB
GDml4oUG+6LAK2y5930WLSNlVV5i4lySDNeSB8/kWxVQPOGqjXzPxKKqJGk3KKiRIc5s33qSu5S3
wMqeuJpJFANt0C2r/qHly9LJtibZqSGCk4Mrf/3wkAHWjBucLPjFSfzigXJwzKMfCCeifAipETt3
Oraorkf/1kSMY8svEUxLPfrszHvEHN9ei/BUQtFsJYxYusgIXwtvm08JFDzVbkYN/Uvwg6tT4Gni
gLKcgVy6nGKCjadPSTdgdZKDiDYSA4CsscW/itAkofYs+1c1ZyGWjczQGOrztwQsxRxWyEUceQbB
LUG8mfzXTJ778NSzJ7E7qm7ki3NCZEPvgLQdZaDiGcbVtI4WbYTKULkhVkqj9jLlF0CkeRyphzmU
boRLo4uB7l4V32nBCCF/5sU7TrbI/00YhtbDq4tiG3JxHbGLDH8TFP++qOmhMZEiahtZigwS8UH/
jdHONDnQ5zDVCgW5sZ16fyU5RpyAxEOWZTYLg5oydyLAqvNZR4aL0TlIRFrJPckelYETtXzq6rmr
YPohsagP8N9vZBwzVDjXoDuAgUuQnhEveRMcJioMuAEqE0GzbukRCc9j3UYMxkuKktE2ky0uYReB
PIEkfOJsTHi+wmTrgh3qcMAIwVoWnj+bw34WIr1NKYN55YV0MHrWe2k8GlpzDEZcR8yz3S9/ALFr
E+pu88nH/CfM+W3MGgWkKR3hQYCiKqFqE+NWDmxgB7QM/Lz1i0MgnzBUDkEO5fkQbNb4nVY51b7W
jCu0c1nyWgnFs3CFhMhafSoUe1eyj1MR/gytvaz1z1kV6aRM6umZAH01jQryj6Kh+1Siz97/ZwOu
UQVLqZzFHV26bX9moIgTKIPdds62m8QzxYeu6R1FEup/TP56vkLusnBGHkTrVHKrNUhvTFCRpvYV
t1h+5qerQq8XBzxVb9DlmKjtIMIaGJL8CZg1AP80OQ/xd92+TuwNGgKaCQwcjBtym1WF+EUGX9J/
d3L8HmDNTLY98HjS2ZOiv8rxYOJ87ZnXF9ijHfBZVriu1AHAL3hYZseCIym+5GKfKGuhdQSKIjlB
G6SIH7SMfHL9/PrTg0JzooHJEUZM8Lns7zmkYQzfHPfbmIX6DQ4W3IPqEc0E3M6AhSva8xb7J3LE
iWlHTzNd8lxI5UHu9THXr7GKvJPDzMEEZrITDtiCpMW/vPyqkjcX1a0jKOJxGDDbdrt/pUZMO80W
8C0gBhMRZ6HxNWObSZO0udlb5btGt94wEc46vikm+TrhduhwMr9eDJj0R+rWRHKLm7xv2btRP9vy
TTP+6RF6GOZTAd9YZi+sQvVIvyDMGc+C3GFh4e1nwwGW18kVqmGWewOIkZzJzvQ6khRg4kfU7JQG
iXW+jwimvOTcyJHMFhbFvGtCPKEYc5UPQtnbsaSeGl9Kdj+4giyNMaezqVgjF9pDYHwy8ycqXRdI
WAl+o0V3Ggko1iQ+5dhBkVU09WtLDIcpOPzzFdRtCVHTQLNhAehJtpYzeC7TMN+826ATDBj7OVg1
2Jjpq1I7GyOdSIr7yMHtqmhEtDk3VWxIt5hcIsr5Oipeotq5CLm3O6Z91p/0P6yeF7iAnkMwUHcI
MYXZB639AeWQImpOxbmSp6gktZmxWcytxFvOfbpofKQbinw6zkfpN/dSARVb3ix/l/f962D/OWWy
KtkgVG69zgeet/Bi9g5N+Zn8ZXYK3P+7ntJ4HPaWZNE9vI+VBxa37C5V+FUyOIDdPZhQeUn6ipng
paJkGzmvJjidy5vS7AYrWOH55SlYVFLbIATbq80+ZqCOa/dldk7jrlgD2Vqx2MdSeR6UX4FtXO33
kY/EF6b5rsG9DAHQshIm+Zcp5Lc/zYF5GDOZkBGFg+iTnWa9dan37XanKLj2LjSXKqidmAQEJnsI
80cGtXOYNld2JB/NuO4NxuDbDgYmxU9z6HTqGXZd1SVOLg74rUx8KvIz7h5d9zr2xkozqVLJhq3Z
CEVMerl6Agehk90wX8AcFDmeH5wChtl+yumZs1zFnFF9GuGhC6ggb5Dp0vY3sv4S+ZO2N8aXI0Xc
EJ+C/ifLb4aCjaUH6oHHwGUbgiog3aIYm3w4+sTshf7NdBH0BuWqDo5zfKBLoGrMQAfPuNZy52ib
qkFm332mvPO1y/KX0iJWPxpIBRHDG9O6FsY+BEvMGdpPt5FVs2RCfAjHtdt9Vea9ErcgXkrl3hbP
LHoPxrcIVp+CYQ2Yx2DuMnZP6aPwN9pwsdqvTLy3wUGo2EEIsm1PlaW+VDXusrRCp6CBSz/hGgPp
/D21WxPPimVqlBnojA1JXDLiBTafUXzowATbQJCQrwiiVnhBzegnRXxd8qE6AtritWvODubRjI49
5z6ckmZhqqsSyhNWWd85MkuNUlKPmW3VD4HM3y/rdV8aVy17De3Ya+2emBuORWM21kNMBSrvMzv1
x6vPSMh1j1EBc5UyJwdmElQAg8Ex0hBDhcpJWp7c7xnhOd5RJWPWHVfGsJ0Ft0i/fPwq+pwll+nk
HTdg12pCa1tA0n0HKznoVjbAOxLNvDxI9xH3lMIsCKwgkUUZz0gl3X2pqdtsvMbGNmDJCV90azcx
FejZiA+mrp2jIDp1dv06usWu7GLPCvqrwgjHVbuU+lYF85LiFB5omdR2b7TJXQhqpJAvoFNnXSD5
eUqOjo+2otZQEfv1rHGC/NIfJ8FPLuteJckKCplD0h6ObZx7QDHhNPZocCMcfSC5ijT7MnSCYhvN
c1PjPM/cbRJDA0f8dgEJ6g1u2WZA0Fc5f4aaXl3WK7jG0mOtzbMVjB0jkcll5m7tkcp5bs8SK3oX
yH9ggbqojrtjkyvPOmcKIHz44NNBaOEh6J37pOR/JommvegJk1NWKsBFx2Y8njVnYi/ZXDRHoeR7
A694bohfPVNmw9y07QBjmqTGom086dLHVVDMjFUFjIaj2idjzFYhw5uIsYZrsCnVnqNyIVvoHDU7
habKwBijHerS2c6uxgrW5wS2sbeynWCsPkzEYAQTSgOfidOlKamT//OlIoeUoFFDRJVBSoONMIa4
tCL6KZBSljynerbVyI8etk5/s+AwAfl94fSEi87Lg2jPYAygOtuBwqJn8QHB3iuTL4QokfoU1l7t
Xid6BSbdC/bds/su1smSCEjQuFo2TXD9hiDpA+3cBwGNa8shjglHlVIUD4toNECD7w6adFcxNlDx
16PkrmsxVBg2ZxsosSGeWD/2YjlhAjZzrMuG+z261mao2qPoM5xz/VtPEbfoTVLKh+aiwuKQIBGb
Hn1JGV4dlYlZQB5fMEE5YQbna/q6HzamDigwPPsdQ1WE7+25V7iNScpGmWgaPzEj544poQoiVcN2
ok32EgMGat7NiDa3gHOiayPNgEXZpzNbfozRejDAoH2ZAtYcxhwXUVrMhSLhqBolg+T4xjIrIvy7
tL8kdYSce1525AbK5DSCDi7WY+Cvqaks0qfKQkdegRSk3lZlx6R8BEiorKiTltXwZZLO7VALj/qf
lP9YPNCvIXkxkUpmOz3C/FLt2qEnlqdiJ/4T0woj9F1mJDd1OKLqFYzMdFgzIM/j7FDXV1arL5XV
U9uzwipeuWQNQD+Z9tMT2pj7T52Lz+SeY1aaGqAR0o+a2QcnzqIQ7/S1y6qhcWHxF7IvcZg/ds6w
KMlrJDe3id5qzDZEZHphwiyFMxt6D7i77Qh+aRyoQNtj4dClEXLqOIuRD50E1peBTN/hF73oElCD
Kn8ssDQl2x0bRNnJorFjko7tlduvhXK0nso/YIUvhRwOql5eLZQ3gsmxOpTLnmYM5kzpn8d5HOXe
TXCzCPdWefVMA+r1JLmp5YBc1GGRlTKz5osJ6Jsdw8aSsPGhwOXlIlPe6wFKMk2OOClYt/XqVVcQ
napbzLz+tG/9dRJ8KOpviFgi5W5B3rBE+biuYsLlk5aK9VnlEvVbywaf7o5PnMRFmj8wf6ClkuZf
6+ApJdgO6jCVlvZRiatLjUvH3VJaEIbexhuNbSnh9YRJAA8Y/jGzQ9j8plTM6YOzDjLN4LUhuwPv
/rqBEae0ABkk4ceIEbUcheOuNS8NPO6k5pNGUGtWb+xEZoeFm6yhR80gVL/P8TnPCYJkc4qlWbyn
Wbg2uZHaD6kM+55o4z6naAI3qrDgsxmPVMOrau6mIli7hr3SE3Jns92cXzlBVWDqgGSNC0+8KGw4
g9hkUEe3Ftyg+9JW046fGggwCkoSqlfFjdbaHL7K4Ckf1yUVSWV+puD2Y96FVHtSahLLEGE7IgoD
8avFZz7w3vZAJOIWiQl65Xbm+hPUlJL6gIMaxAC+6V76ywEtSssoVKsuGQyM7Kdz4iOPAkXKeBdI
XzT5Edl3tCewohhTYUoEdmuUkmbuyx8xGHw6TbpO5mo5ZMHe3yZ4+lnMyi87uiSFYVQU9wgBgAhv
kdjFBeTZdM0cHvAsZeN7kgEOyH7acW7XFwXklhKolxox2zORokxnJZEnLYCSr38MRAMBXiGccBfp
/9LRPvXUOgqkHUD2m7RWPOqYFQlyLMA7amcVwy8xu3jDsxDRpkKIDdmTmYaGw/q09KudXk2sFUjg
Hfqsf9wP5LeG56amOjCnY2FqW78bD4EkMqYUK928Vtl3YjOlhTPILn1wuKnuFmEXboAACU1hOtzc
MHhEPlVZqCHKcF7Cxn8ps3/Z+NsScajjVdcqubQ79NHDzIJYUXvGxslOMA0Y1qsJnyrzf/Lsq8w/
G4Y4gucp4fProDSNOQY1rivMGrShvDPaWcYnfNUvguFAnVx7uADYaQflyylvarTOLM1Lp47N9zZv
HB7ifonUYFGihejcN1v7jpttYO/gZQ9IFOe4Yo5ZtHZ+QueN6DRnu/XAOOGp3VMdYauRRo+EVpKC
0186seUZ5QbBPsmzoR0z+WGkcA8DasLyHqvHkpGmaDbkMKHryi4RSWelcYjLQ8oloDwxR6foX+uf
bnxXqWXmKYQDN5y1rOqfAspewkSRbtlYLGg0rYlnnvqJOT+4jnKeoYSf5B74vD1T9mGPf6G9ieNd
Jk9h9N65DIYYADUrk/PRlz0tMzu0YZO5bxEWfcdZyeGS+EfS2nKWmlNL30aqNJXaPMIWQc+JhbiF
mpkvTzbE019mPnRnpuDFDgZyogy3UjcRwpvu4CkIHoXqa25IrXue7evxbOcbOB9+f0ggHxXPaTqV
/AF1+Kcz1lFG4Ai8CIRPsPZDDIkBSGHbm9m3pm33vaEtVW4I+Yubc2l1iHWjv5YBV9B8soB2W6+U
WxdFsaY+ZXkaK4gTtrVyFRbjPVUtbjrDmS0tPjvkFMXDxIoD7kbNjwI/G0c/LCSb5G02fqHzYxJs
nFmlV4IN013qzVrhJMshIBCurVQYXD0fVSjftAmT0yhQAvfoy9HEBTkd63jTXfaCDHZS+jhRn3nI
7JItf3dKBsZQ0ww8tlHLJwQy8IQUjMC2McHoRYgIpjzAgcjIDzX0o1o9nQbOPMLBl2GOdoU5ogQJ
mz5MFtJE9kNzMkLCccs3U9R8gPFSR7Smc+8apqdRoRlzi4Vm1pa0ACU8M9QfcljKER4BUkWTvoIz
EkbGNtBAvN+xHy2ToVqGyCrVXvcyF8J2IEipAsFvTpLAWMDU/T2XzqOwuOLj5GDG5ipqPtTh7uSv
DTSCDqlsS+ExcepOaGXhvVQjkShOtMwnXAqM21muU+W0dBr+aazZ8TG9i5kRkCz1MlPKBHO7iIZW
wZlCLui691EUajcfzzF4YD++JS4GdMopV3nvFOAuvqcR0mNUr1l8EMo7RLxuJj5Ex7R7Tjk+ndL3
huir6G62ejPkKphgmMO4ZPo1jFfd+Cvdm1H9qqXAGCVPDZF5kjdDZXw8VseZSxtiRmZC05IlhZ5B
8xWSVmYD7y2RZwVJad55JaF/4ZyiiWKxlzSsAMtl2F81LBZTJbYVm8eBwXzMdCtmyRPF34ZBgUaf
hxJNM79jZps6AbAG6ji4xGSu5cOZvDv0Ph6M9C6+V8FJNS55tOtJbKIr61Po3cMqGrJlB/iyARfd
ZP9qeR1mCl2ibqYmfteq6VZzWSjBsGJkt+xRntnsZRWUPTl3asXSF8PTGljsPSibv9QvkI40K9oB
7mmMVNHscY84CdgWx1LdTw4JpShfBraUnJHLnmdcVPfGdda5vavHN9QGfbBJUwyA68hax8aO3gy+
KXVMFa8Rz4Xwj4P40rfHJjzV+rfdbnHcCXHJyMOwJvDVBFtNiAor/sqBkaiFSpRXbNQvkorOnXUc
wdOCJ6dx5xoMUwLBvBm1pO3n21x5ICgMEN4lFzXfh/GPI8l6pkYyeP0qPXmMyJ9LPoLJeWBk0eEs
KxZRo5+9IIX1LIe9Nl4bbWvCs+6wR5KPhvVglRc7NP4xDvMQpBsnvU7lL/2Tw1QIm55rEuED6SJM
LnJ2pz4A3hd0WzZaVV/Cg+IlAFLASCrG8od3kUlesADtskj1iqA6uUSkymAOy3jDeviRzJ46MmzQ
maWK46V8ZjN+2lEYkNOu68abCoh4jj2LY1wDtNwaS297OFVcjqV+Ls1sUYtPa+pf9A5K9btN9PdU
uABYLha/2xdrlZ+qU/1TDDquh3Q/SmNXZ08mLXVqsT495vEdVQXm4s3ge/7EGhFBa679KzQw+Jtg
3oDEEhwjMRcUb5pxavAAEyK+INCAaTVAfe49nQ7fzViRbRJeUjTwi8L4RAoEfWjS3oz+VVgsP/zs
c+BoNuoeMuDvjBAZ9L9WJ6yaw/6XiCp+UeZ/TemFBjbB3+r/v+BfIY/lX4nwr7Umr4yK9RQ/fMpT
AGJji5Sygbpr3xwyOq3Yi+OlgqpstA+ugjaKStrMztI8hrbFjB/7SNadK6xocRMsZcwobbqUwcbO
P3TGhFmP3yzcdmp4FenTSYLdjFsqcNNZAp+H/Parb6P7V6lY6d+T1iPrL5YHp3rNGXpHRYL7rz0D
GtfgtNpcsOM8hE4GXFlXkXNBvg3dNvGR1gkTGCASHss4kqjq5dxvAa6RgvLSTM5jdTeVs+G8F/hv
bAKkRpWJfbicWPQDvfNqI9ul2pdG01J+DfZ+sH7QvtTxTgcNCgqrWJlqDUy/WKlYkXrWS8B5GV0l
nMgjKIhLJA5VokCY0Vb2sM0xUsMkFA5GH7oMWOLLkR+lz+piLiWgWKO9oCtxAdyzaxzlwQg+nOZY
AgX2X0V2JyXXjtR7bc961BFL9GeEiagH12ByU5f3nKgFcbfSb2QsOINOOUWcJR+2QDN2ReLqtf4z
cD86uR/jre/8RVZO9FexkvEhmq9DDo765hsfEBVnuk0zznoA7qcorKlhcsbZ+BBBU3fjWQ1B71Bd
xeehzd8t1DcdiJBYO7SQdAESqGnzGIIPIi4KrFmFti9JBJTq2p5XLTkpjli0sopYKncZE/8Tq0v+
wv9xdB7LkRtbEP0iRBRQsFuyvTdk02wQdANvC/7rdaCNnp7MaNgNlLmZebJFpSqHQ+vvU2hjDbu2
js6RpKtO/GqDvoLfiQ65wcIVcNGb0wDMJMXo7VKJU+mDowI+kbtukBZZuyOYEhZUdxXr1rIL7nG1
RZ/yZymHy3Jj+89lxHhbaK81FU5DRgJ4Dv13u/9xltW2IBv/f4yF+A9CnQsGo6VPPdlWVrNqVdyv
5GRyCBgpM7fWlZ9dmWbte3f4q/vyXMFuyXPokDH8xbF5bbF0+D3hsYaS4mJN2/2mHZjQr6PkZ6Ry
W+tezYKEwz6lnCqqlhkPrPMeMklJ58lqj8GdiVGIalcB9CrkrYd5zPaPIWftwefUyj9D7N1ul+sf
bfvRVP9Umn8n8a8FlmEieabpNgQKFuIiXYvW2OUY3hsMWQRsmDWwF+YxotPQro3I37cI1jGVIy2O
kqc8HQGKG8RETOObPr2XsWHIqMcM+5z86M395wQUxpiCWpzLrmx/ioR+yDhaeizMOeOn8SND+TK6
f1FNhWPpLPWaE9Uw7VlGF0nLdbGdjAez0RSTucU0LUZty1LtExjOcmoh16ZqKdsvIGsNBBS9J+Zd
WwuLdG0TvWfzZXC66PkRmr3ugN0/KlBIJdVx6HgYtEn+YrcnW0xSnYhP17/aM6JhPCbilFiYJykL
MLGoxAa5oZXVr20OLh3kby7BMYelGUYYu2+So4FjVsx1s72i/yS/Tpipekkt8mvA4+ykjyQ5NNyn
TQzV0VfmU6HxYTMnC8OZgZwDxcEYrfWoOnwP+EUiNMG8/ud3HpEUg0HQxHSVd72EqkIKibQqLQIB
vwAIdIa0710Jtd2leDADkr1PmDG3+Kvj6NfHR21uKk6zdfk7ISXX9a/DAFZrf0ZnW7VnbdyRskqx
2HWovxGdBdVAArHZ2/avVd8Cpj0dom/NKX+u1ZPt7GecVtmwEmzaKbbIOqOUAqZJRy1ETDtOWf8q
b2dgSJtpIJ69r+xXfGC26fF/aNxUGxPdOkOViUMCcxhbGuPYx90Kst18KzfzH0ZmnDnfFc6TPMSg
zGgK54NfQobsmUZR9YW/PTqkwTl3PnTI9rI8jCZj6z0GaS6Mm6CjXx5CWWH/hQVnv+AthWaHQBVL
D7INpS5+uez4peMcVNC7mX2OiuBZCDkgwPcYbjvA6SZPwBhhV6LeEg3QrPA1E9/S6YD7652PSOBy
mfiBcDxq0V/3f7siyypOZetDsoHUxYqzBLCyq169WuPJLNrnCoqZAbbanzBDTn+TyAGfYQ5H14bG
9Si5snCv8yOA7jRAxhcaynAkP+XtJ968hQfCvv8Mpn+6/+ak86SIBgpt2VDJXg0XtFCmCpiO42Om
rlTfDSx7bgzRnW26pj8js5BAxdImyTIHZYNj01/h4T+NDEt7TvtV3bD5mVjXOoqf0me9gpPRnYIW
3ZHDrwnawSOlWr4gbLhipSWf3fRvjK3dgO0GCoNAJ3OId7fDw4UaHGpcbAUQhrBYpuGrSUbOtjGB
5e6GsVvBZog8tXSld7HlzIvU75bO9IB3CAlcTy92/FLO7Xek7yv3hxAjJLrC2TshCNgKvjZbuKgv
cbF3onejfytB+M7dhj6ekzzYGKWLbP0NW8i0qJhMT8LeBOVOoa1GFETl5bZgkN+0H+10tttLYZDe
S1DgV7LpSUqk3NesZd1te/D1RHjPJR+BwLNFpdWc/i0T9kMCpO86sATF/TWWJH/kJWBy5vbNZrJo
oxDc9kO4J+bkYv9lyUvuwfgIMxKP58j5bZNdE2vPpbcoakJZlGHi+JWvcrhn0ymFy9mGXxGSGB2V
apYI6IBhnqhpN0B9C0G3/CzXx7OxWlFtcNXghwzDJ17SZ8lHTzLcHH6N6hDPXWKMrj22Uxbi5QBP
sVI6B3XmzQoTt/5W2R96gKJh0E1NDVNUQICeuzjt97rmPmvjWdJ/a28XeVe8irug5FiLBdcP6ECv
cWD4f226QbkPWe0K58Wzf1VzcnGypMmprU+9wFSmVHMgD8VWxL6ldlO+MfmzTFn7sdeIvusrn5nr
gLUkbq49ndwlP6GpNT/5YP6LFJ3U0bRLpH8Ys4YBQLMs0Iad6S+qxkUe3TQOy0H7jeiR6lylQujD
nrEpcMb1rUXB50fu3QaaAoMQIuvAvC9YGFjRgvBIPxpJ+LWGwdzjDlFgRnUYUJlVtoXd/dx3/2hy
Zleb4yjdU2IcB2BZY0BWQ10M9SYsrGIHyVM313AR1NwI0lz4LJ8KmhldgtwO8kBcUB6BqW9rNfla
040TdakJqkh9a+Q343tKJ7+t8TJZD4p48WE8uiwBrbXx1XFS56Q71yxuzn7sNqV+0gU0v5HJxtKi
EHGMyAONd8MFnQkDuvIWI0tFt7HYc4xVryesdK+uGyxpRuOGg7v3GhAhirXq5MujTYYytbG4byNz
GxDOHA1oovj0qOnTunshd/1ExmArWROQuQbvrwdFSy/5UyqozymXbRg8lTDvVAN9vNvqNLdJUDpV
8RCoo+Z6ytJFOq4ZpUKYASUADZEODgO7uO+5nG8DAiVmRYQEUAJwEuMwecwdYWK2joELoVwkQ/JI
qQohHU5rLFODHFrR0C79tj8F6Wecb8mc+lw37IOq30dIGGMWrd2JM15J3iyd3TDZoqONrfkobZAc
q844eY5ceZyNHcYaNYVBEfK6s9DnQCXKu+/fRie8eOimVjEy2jjL4At6HRbkU0+8O6ysVTOifNM9
7f7l1luuriQHaMKtQ7wrOm3Z2a6HD2BJhrCIPNYNVsJzEky7cirIrfIzMzBO8e8G7ptGtETdFXkX
1PdJ+2qsI+m3leW/kM4jJgCvvUEcJwsaZh9l7x4d4DBp+AidL4VjaQiMX8pYd1l1MRHKzYBLkLF3
RxgiTB0c8M6s29iVbezjNDF5L2nrLAb5VrE6aRX7ZXye7JvFgSFHG7ZmJxG2rSSkViJ8KVDDG4R9
yjGGut9j790nDoNZHWZkc2OUuGs0wInaU278Bda9Jwlv7Sx4dQUqo6BuzVpLs3u4ICejyNqNcMai
o8umk2OfszW0Ch4rwtl+vmvam9OMC6G+QkGvO7H3B6VlA5q1wAovSM03xK4T52AmXyb6UlF/JRz0
iFhq8mUCDDenXtEI7fI6ATZ2rYdQ5yCN16P/2WD5iqhCGlAzIpiXCe7YjsrFEpJax2GtqzNe+mCd
MAfUZxnLxwlSPA+grFoUWp9mVoOQVq3GI62/JCYxDibVeYIrNI8b5y7LQmODgB04y9nkcp5D7gZl
fK2BOvcc/VhfVyk4jJD6rxrvqgQzMGMq5BpPANiHs9COgqhQFjRUJeNHrqf1JMk3eDhnTlH07iqf
M83exPCLZMGtWNRcOX24x4yYvUuAHVVjiCDZBJJjoeOC5xNW47A09dkIRcAD+29gKmIS/Q0Ph6V/
ZtYHS/dE7r4OgivNus829jaDowCiLVZWtHbOmFLes5wg5dkMzkk0UBzVPpdVCHnVXmR8APOq2lKW
wemJsJyffMAmAEvlPhxcNpxPC8NHYyePssHeuR66Yz5x3/yXw0Aa4T5EFadpsxr+CeTvouC60qY0
EZgMND47rC8lx9XZIazpFiUyDuXE0VaBG8jAq+o0beqie+4M68MCrvcchv1ZdNFmStJdpbLZ0bvR
ygYsyj8MFEv8R7+tGl/I054qMz4M02mOHfpAPifqlJDTSw2pJ0Tiap888GAl1xMLG4GCzFTRptiw
WnnGvpeoW2cn3KE7r3X/xlLIgPkAbXWhqDUPsMw10a0RL255GDiJGW78mKZ4oTIYdbm7JssRsgCH
sG+sH4PTcW1D07S7W0RzGcnddUd3SjMQTpMnN9lrdZkslGbuxkT/k3VMK1DQtGA1PTAmFboDgbpg
XzBNFeo9iD+qiP23ooh1a5nh0xT+kfiklQ/xhvFZiVHXQEY3fH6TMgDv5v/GJQNpwbyVB4/fG/f0
f7WZXLhhPcniUpqbBlR//+azPVpgfOqOOTbMYFXvSmrEzFLCROs/Rlb6iIVIVuAr66dSQI6Kl7r/
ZQr+vXI7N936BNwn0vgxxUGMJxMFLgvfjrSZh/UdIC8uQo17pY/r6I9Y4GukBqmJTRZ267rXlwY3
gKj81Lk8FiV91MuGWliTuGfILF6BMXHhAvNA2j4B2XPBaWKgLcZHWq9bfR1zQZoiyo3finxrYW+v
BDHscukgLQ847yybQVP8IDKx9iGSi+bTd3eipq6UvSekY5W2rGVOFMuAXmSnDDwCbGt6tTK1lT2t
TU4lfnJ2iwxnk8sov41gCgoYCchoDpOfFCrxKDZ+uQsw6s4Oc/lw/c+ai2peGdi3o53IPnpJciti
ouMyo4LhoG4EVp9r9MC45juc2s3M6NQzOh1/5zYym+NAg0RYJz9CUvdW+Gy41bJt59EJ4r82HFyu
7w6PnAcTtLsVgtq/pcPGjdWEohM7+mgKwHBLQywy9x/1Pdi3O8QMYyuM3wQojBwvRP7KEBUmWwqq
L629asgiDd5loInRH2DOb+zoYoKvhodVrZJ6FbgoHTg0AhxyO8HiksXgRQjk+QJ7LXFk0BbC4KWo
TxkeeL0/ScpW/H6kH665EZ8/KwixoT4eQ7+7Sx5EbEOcvKLhOEk0kLDaQJF23U8q5RYeQ1BB47LE
UI7hwGcMX4iFM7AEIn6qAYKLVkNKxUbHdbaZmQHhw9ZPTfg3r6jG2Y1WYfg/7WcEdD/Vrz7h8IBp
oEEK7RqWeNZxn8oVbd+MLL8n98NC4ok5cNXwMZASyiOwFwaz0zuaeo+uVC8KDf8bhtOwpkd+Ij6E
BWt2PwoOsIRs3d7BuILngVF3hEN2oNU+FScc3896vJZzGmbaAY5kZb010aVuim3NDQlrNnvf3mQq
jwzyLCLz2GH5SS61sXGwWzIwclcBARjamij06pxDQ4Lbv/lqWxbnfrbJulz1eUO1ltdiXNvGivlP
giM9Biuwzcrz0LybAcRrusiVcRkLGGS4xsYf7nqufavcjzD+V4rr2GyhmjF1ASzocGWjpakgyV+E
x3EOXoxLB4tXSsww8r4DICDTp8/lPclc+FlEMOU7g5VY3/vVTRg7H7BYfPK5f1pEwCLe8zYjOSQx
0vgUyJL+yCYo7HR9MIgNGvoz9uP0ySS4bW/WdHOsHw+6BUlrD0SM9ZMjH0viwYIdJoXxbwpi8hdN
HvrxpvOLNfFXYaIEz86OiRYUyB5xfK287diuMtgYuu0uRmJTLc4/GqH46WgUpAFtGWnQ/WaT/rBq
uPoPfA0EtJuQDZmfj9Rne3KK8xRZq7x6nVvhaiAytrhX9EtYsEAishEGmQ78kEAsrOBFwRixN6yh
rX7veL1Gf+eE/qKhEBATncCv61CM19IFztQnXrh28aCM7T454phZFMCi/zHny0sguzehHrI+Okw5
yTzas/0MNwHNt1TzLJqOZdc5Fjgdkcd2Dg56FtSh+Gup+CbkTbYzxbHgJAZTTH4bxWZmlgLdtUg8
BFSlkb1f5O6ldJiJM0ux2m2Z07zyLHoqSTrFVb5dxvopS/RlAuRxMpI1BaerUHdvMPuZRKqVT5Sr
qYel242L0lXrkolpcO3MuUInhhUwbKKS/0oq7iHTkF7iM2oPYCLWLa7IqOaGEhFPSQja9IwwbG+J
dJfGLpOlihRtek/oRzd2HnRpCTWx0F/k+NdT0eoR2NSrbam6Tdu2zxEjEdc9tDXx9PyR+i8E1TnP
VEu3lwtg9JaolxQYkkQjpdMf5XSomWkP/OIF92a509oNsAgUgw/MK2nurfK0O9lhD38E4/uwBp3y
ZFFQX1HhCtJUSWq1yiduipnF3xh4qkbMb8cOzEZXbNHIZxVo4vzrvRoAtfBqZC3NcCOHc3U2FXhm
cvEmLSCzdcjieZk3PV0sKvBR8/cpScMk/psiylWZNERtPIizcJE59WJ8X7jE5TUyhqToHRDSWJZx
qOYTRjV8Y11f70ttbU/bQTAh7k6xYpD+NybrOPwKAOPwIzbxq816kAKAMA3sZmxplXDvCaqvdzSG
aRP3MH3SZNkC3UVu0Xkburje2TAwzPrumqdY2/qGvzJBxVJvUJZsIgsjXtP1ijMewhgEWkXyWA6/
CdDkQlAGXq0CbWsPV4+NflCcUb127RENFMp9UrRzcn7xWVFLrmUJLr583WqkvnBO+SRAavFnuid9
PIwpV2I+HkN8Gn2L9ks4xT+B3nHjvezflHmr3eGiY/OtBjwHAiI0JzeDCcSrqxl8DxMtIT4TR2jR
HE6akVtT1DBpSznhOJ998dOgDuqwoof0pTIVFOAAA899bpowvbsHTdGzAqCLG4NQk85gYcbE0fS2
NZs9XSzslQwpHp69FFF49aYMyGflocPTBiA4wDKVyDB7ee2vqbgd8BrKBt7xPWZ7cEeOLBVLbEi2
y/VRo6DqDbMtjGYSA7+9LN7D+j5OEQOgl5GjQue8l8FpRPnSB9Qk8wt9pgnIUoDKtroDEDTAeQBf
sy8NNJT9mrA1leplsHgRqbV3WUV77zNAqPDnpIR6j0mQ4WJrTFq+QvgdtACgwaJaXYS35x3ETPJq
dBzyjD8V3O2OAZr57k4r034H0t2kDe0HmMsSjtXtG7M/pK/M20/1WQ9PRX3jxMBHu1XdsHWh5WEF
AeXC5QhLVyAcRB2YHwiOhVUCE6I0h4AJH0HWHqH5AiBDQ3c3uihREL+dnu6qJj9Yzm3oqK9JxxUo
jXNuPmKIw9ZFTidpfDgcxWx1SJHevBqStzZzrbgEk0k+VD2xMiyyGwlddNIVx2ib/+TGZa4iG7xo
GhBkd2dqDzUEfBYFWZQShfAW1LtQvzrdSaUHr3hHqsDwBOAp3rHcJHH8rFVLXl9hEOyDOcP18ADx
1mQQFaoR4sLVaf8M5thlhqCf6GcflcQf1WYciZfrjxqAXDr41MTG65hPUlOHItpl8TvnvFBWu6Qy
nn23O2T8GLFmbtDejAJCOr6rXr705m+lfkc+yTntRBPApqvEW+H0rwITXtsDIoThToLoqSthDbyU
9ktiU9bN89OwDvusrNN8+wvAVv4Qekalls1esPeo8dXn4CmdE0UkFWtGrzO6Z2tmEQyclaquU02J
HOHNZuOE1UXJo2sPa7P+jTJe8QiOUePc0vLs54zfCdYU6ltnfh9timg7pVsd96sEqejidZK5WCt9
WDcFw7Dgu/Aehnc3oteo1jf40DcptpdOcxeK27riJQwi51nDVpYYbIaYt4g4Fqg2T5igjxBPyRlV
p7L/8nq1m510CNObZv5OCka0ZLKFUWHdZpYf6m+ce54dNEmmLSszO/r9m4BfrQOr7mJI7/HS0guf
3g+8Pg2zToAU7T80Cos+rYSXyCJD6CEeBBaVlCCWa4aMjayW/myWD9x3qwLf3G2HkDAuN3MwrKoF
89Z8zS6ajMYrjMQRXiAzNJkjMyDhqUXWG+NV5+pnzXnre3NZ9bs63ff6P4wH6NFEO5hwhCPPikMz
Wdduwrwjek7nMyifm58HP5PzERqbBBdcH71mBkW3uHk6Pi5vcpYxB3Okiakf925e4OANF2p+TzO7
juf+14j53moaKvQ05C9kCJuPPdGDtTYRtPkRAywe690rtkCDnyVykId/u+IWntZ3sGgr2y1XAUWN
aKOz9NA3V5PLWpAkeLYR7Rla+4CWEcIAzzdfI2cc7uY6z7Pt3Zm00oyKva44mzoPu8bGQIRTknJv
jbmddTvhjPLYrGKma33Qb6gLHAf3qeYv98TN8ybY2yU+UJJpg0t56I4Snxc14i5lIZYa/zJPgZey
9+OH99NTpqFXEBuUM0UOj0ZGWyeIyVkrtKhH55rgkfMyYAprrwPXvBqcFWKrD1qNzjyABdsqwlRH
9wIgPoIuNjnTN4/71xQfPRDcPbeyFFH3ThCidm4ltdF5AjA1u1nAvzuGS/3Exu82P7oYFhoVg2mL
2MazNVXDOqEGRh8kA6VwK8pHyvSmK9YWtJXMkXy5fAZOvxinB7WOm86ne7o7NjDEZOPsXC5zTTpd
M+MR92xE8kXnN8KMTTeNp7LjT8/VtFH1m5ci6qON/YIWGFAGegT5uP91bWzF3WNkH9A0weyLGLNG
89LcFwcB26G/MT2Icl0Ye00cnGmZd2zxP370z08/fEbFXvdWcAhUcjeWawLQDj5l3M44BBDOuA5Y
9N6aESw33pvgMfcAO1666fLPkWoL6uMg/0WLmnQhRZYu6ACWjgCXDUTvruZosAz116ZHHlLMR5KD
NX12sD70gNRy0S+TTj2a4bvlS7RGxvDxvrFOIQ+i2/5QFOZ4jCNcubY4iAjrPvIIklLJO4BqlUkm
kLGVf+/xGjf5teOmUARfJqeBEmBJNxlnGo1R7wzclYcYoyE9WoY7batBEYGkOcK/m87Ksh8ekFwo
FnxRWAnm9e7LQBKS3834pvLXGAhlYKvfMhqPDfS0Lpm7xx4RkobbUpJUdcu2UJfMWtXmV8nSnscL
Mz+YIsR6/2n1X0MI0tEjfY7LKdqP0bFlIm5LWEAxC+ZwNykZVvnM+UB5pfyoLnCpuiePCnbHPGcz
8Ta56uDhUg2vNBuhkV7CChqmHb9q4UtHOXpdLuabbzWtG2Kk3XzXqZA1+0+L391gbQ33Exew5V8N
HQPZT2XTUrIvDeczpB8OqX0xeefGebFJavVFsOooGEw7rhPmjYiC3jL+5STcaM3G8kaOG8NPT1yx
wpgXxMVX0Kij2VPuO2iUelEYQcpimTj1sXRTEmPNxYwZP9WCwUIhsoyoCK8IJb8QZHCeOLCO+Vjx
VlMsvKjR4O3MY7Mh+1HICHEgEuy69k2f5tRfD6ItJiEWpwlI8rF/1icuKY0Ub00QFjcTbYpr2Tt0
fTZaJ+uGM2l2JgW5vjNr69IGkJR095Shdy91CdG1tfUB02r/N+TVzsywS+euZayNtnWo7jHPpaix
RbhUHUiKKRf66Il/U9brz4kMqkXlYg41ya315nNBRVZUY3cxjbMxSMyxZe/vYfxvggBKgwI1uGRL
gHlTooVmAxPgBN/VbLrqFcu5bdT0PWFzUXBplc/wQsY6v6xE+Jm78bJa1wEfUtzm2WvRxL9JqK0d
OEFWmLbgs92XjPLodZaM9KPiAsGtkrW7fsCJ15EFdfv8lBUIL7UQoJ5ZoxDyUnObxBHOaTKsT6rN
fYCMXXX0vfYEi3tYeArDFpn18Zwb9qOhosaLknInmVruhzTH3jqW3OYMNoPObyFbjO0lDBV24Nyh
W9Mk4oB8l1jdnxf/WJXaVMZVNmJdzkIgVECTP7erq83f8eOflH+umuW+aRjXhj1FIKRsynasczso
5nXzE2qE87RupJGE/nHpfVUOWhqJwLSVxwHWWwJhvWQAr+S2C9zd7OatCtxmI1u2mCh7yR3r1jYw
11mrut5aCfkeme96zxQLfhfi7RUzDmHELT7BZe196VAK+/5eJPc5NzZlN5xkfFbiW8bpZuoudkdF
JUbswjDWVbFqodXOe3/EKkEytmv7pe5ysP4V9lmvvJOmr0il1NGqys2NpKO3cXc2E3Anfc2wYpD6
CYgZgub2/+bRh4GyZINlJMWASj4DijheMjTjxlwSBFzkdQDauTVvYY0Nvc8RwoyJcAzIjmCmT4Jv
INIUcw9rsNscM7GB9tnm+1x85tFKJJ9N8SHy7dzCUhowqLBVNxBVi2p4ih2CNL0gkSi2pTZ9ztPf
jvxrwT835dFHnLJcJhrOReCqov4r4nBhRkS40i+rujYTDl0AaYXnLCj1WeHgf2bmQ9/B3bMurmKz
HK9GSPVSM0VL0Y449LhK4FgeoSON7s3lZJttSzi34UrmW7gOqJL5p1NZV6cIKMkSKYcFHAExgxzT
VXvSElL067SgK956JN0mTw9wnssRF8FOlvuBmAF9P+lBEjx1DM5FXy0VvD66/6rGOC+QR7i+pX0M
kprs41Cx1Y10xTYT2OMA244yj16QX6z5NchPVrEtg/OcjzB8xkST/RslEHH0rZF+q/njoWRmnrxY
7iGQe/D8HMjPyimeLKybaXsLR8gqB9FzAdSOzVjdOjrc+JrUeIi5hxVMwNvDRCydeasNbi04aCBX
nOYvn5MNOFk0nBQMlRbwB2FjK3LUSN7s1t1QY9x+c2FBaz0rg3OtW9Zxe903p7L6i7E6tka4yOjz
hpoKkQMFrAyxUnLTxTuTMHtyOqCaBPYCPzrmiD8O8QQbGKj/Us6iO+GbYSIJbizq9jVFr8nByjdE
5qOAtIfBtn0eiVH3vY7fb472Y7nJ1U5qM+6YTAMHBkyHUq2i6kbYAXwGMyC86XS31Q4MTGqjlG5g
8Ej7pTH/ATo8R1GwUpn4xpu75YaGxmg/u5SR6HgO/ZHAgOFiHI2OIvLXpJjREZJrw5vlk92VbEBD
ClxZzq9aeOiZgrd41SKHuSSqgs0X/jyAexKoNm1VnSq/xgCGvcmekTkqesmZIXBPE4Lj2SlHh4qo
xF3m+DValgeD/AymUoPwx77zLmEtqWJVq7zwGJlNj4gPAZ8yP/ngzKplsLJiSuH2VUizb5xejCi/
6ExC/IbcbjvcC8z/UJQKnWabFROgGlJ28uNkJ09eKvML9kuhmqWowM+lurX2axcN1TBPTeeuCgY1
tajeM/M31fZVVu/yWWFMxp3T7AIQTxP/0/8OONJdjsOFf6vxiCl+7qr5BG0IxuglxGcgxzlg86am
N5NoRwyJILWPBHQGE2vXmH5MxTZiTsUNyki4qkdHO5DvYyWvHsoc8hOdghxnHI4pyavXXWZ3kLhU
KTwpiGM92EuifBlXH4++Fys9Bm6wYuVaNZJpK5cuGtNHK/2wLfJt9qkymJEV07/aoZElIm28UmOP
4EXNw9TLD823NzASaH7WCAERAzC0pRyjVWSQnTanVUegmnz/gF0E80z8aQfjU88o2wmtQ8i1RLbQ
efX1xEW3JhmXDr9qfGgkFENr26RsXFQ9DK9lxm0xijGkWOeCuXJJVtdIlmRwQybNcUg8KkShwVI2
aPshfivLFychTozXY6tndxczW9xay4rJuAtqAUziQpburiCtgsK+ibgaZushP3B1aNJrUPL56ouk
YkuY/ORNw3agX137Uc7tGfgr+CdWIamV5KvMvgfjJSV05Zlrk6l+gfca/gH0pirahFX558qYVgvF
ghfCtGCuTE0pmGU0aHZOpACR7f0YEi8zy5iG3O7VST/IS57SPt1zpQzHfuF5JC9oUMTKZW5b8xfE
d0NIMEZ4SYLZ/vBPcqShcO/ZG3FkEMhArskJ3aVUxrn7psevbgmEjlsxvI4TjRjZKY0O3pxhZ+a/
FcW+LA6av2eMN5cdZx8+DGpvqXVbiJVJ/d1WuzT69Jo/H/B/QI9O7eUcA7hbQ3gBAU6hZLGbsp/S
32IrgqoMtmHQ74SQ3eqfToC5riVGzP6cBliwRHzqlLsemNBnpbzlA5JB8GwDNfOHD294I9F6aHro
OTik6FJNoSXOthtgP+gd1bPLvT7PBFO1GLXvHPb3MJY40j8K79iSVdTmTAlqZz2dJ7mcQk7NHHca
YEiThznZAqGJ6DTaBETVa4eVLKlPeVU/Uho3UyIQVDoRIwopuMYfqMZt1bx42uvMe22N/qDjYu/J
37WDy9JHLoGJDIvAtsAaaoNKDWAPORgGAeThB9wBVntOuYhHEQ0ibOo4LissBHB/fI1YHnNHjxtR
wMGpuPZ4IPvOojyLl3AIt/rcrOOsO5ImIvq18YxZioMG14EIt80ginPn0GQOLsbj0GRi7TqEeFkk
kXW//VY+sOg+h9Gg+BCoko7c7eTLBfP51YSrJG5QIrnbuc2fxgftWuuBcly9kpuqsd4tn8qjHm+Q
tBeTQ9UKjquMCRAHaWni5w9ziputa5LQK/8JNXc1Kh6ghwVGLugPJluqbhKrSupdl98Ig9E+gTvW
kjTf6FX7TTVgwbOv8KgO1SPw3PAQkTXFMoPTzpn/oClgKpnJ+mapX2+EjJEngq+RLBMdrvbKGlcK
46ymgdBucZR1x1hP5vIyEgpcORhnlW+5Vf6UwIQiEsOS+fOX8me/ZgA68RowAtUVhqzXyX3EAiRm
5d8c1s12putEXgSf+Es4P1QYExXFBtK1FDLawjhYzBJHdz9ExzG6TOJupq9DdB6jq0KunHJSjS5G
N+pyLPzIICfNOL7gnV+KYVgjmc5/udcQIebmM+7H5QzA8jhK1RvJyYnGPRUbi8wm7wYFOOfUj4qC
OlF4H/H4FeLk0biN4YjCUVzoGytQ1o6YvxoOGCo0Pz+5+AoG9YmPy/HI0+sAOPPinpiEEuiAcK9w
SWmPir0l7moSRttusLemoArAd34KbVgVNdlez3plvrBQ7c6g54+qKzizAL6Txt8nAfwcj6l4MARU
G8mMkj+ftc//wTvELs5p0ayZM7hCnJzq2lu7LjoWuXNTdP/41k8vNxkCVEwYMU4BlbbTIaBGIaa+
3MGe3GI2EP7BMb5Uh/xq6IDBooEcxbiODZvBPC4vbtnrOhoxxUI/kKDwx4qIim4jIBfcWjcaLxOU
Cxuv0lQmj8ks34KRPlGu6h1+pwidgR8N/T8BotOmq2j412brtD707gc3e5JONNJNxym2Vop0WgEJ
uR9eW+0rw9zDhalH0ylDbSRR9jJ1/RLwlWt/V8ZlGoKDaOWzKbVnBXvJtIeFznbfN5STBg8rv3cu
UQDlnMD2LmwwWol/9jjtxcNXROEae2J0jWPafOxlL6grgiBtevZFgYE2PEesmqC8Uiau050a5cOG
tGkojq7ctJAwylU8rRUxescurl6OKgcjwjHfyvE1R8a167XW4/cBWtVxmm2q6dsDoeDg/eh0GiJ5
EKNp+Goz+TyPOTXmdz2KWvOqp3svcDaNgCpk/hjz8ppf3Gol2jeTe2hlJev/SDuPJcmRK4v+Co3r
gQ20A2PDWVToiAyZEak2sFTl0Fp//Rz0LKYqrazaurliG9kMJACHi/fuPZfxBj7JR+7rZh9FEM2d
iR/T5NcqmXKtYvPoA2fr6mgbxLeYYx06+So9Yf6lj/pYczyoym/WJDmnyaW4h0Y5xUowT2gK2mlw
IsxGc6eLCPUzhcfiE/BlMUsK/0XScxn07C6nFGMlb0zcGGQmd5HCqWZhUyOYuEDI7VjaM2Q+NYkE
ILwG9ztmczxn7hoPSE0LzOM51D4RNAgqxhCXM2KSHnQA+jPp7UGizH0K7RGeap8h1ODSrEa8sRVZ
7BdFPmoZEjR3qrUQrhk8yYhCdPKeDuM+rV9y3nv+0vQfQUUMK61062gjcG2WBs1dI3yzVKT59FVh
+UT2Na879kNUlMuFkmvrOHC3Ee0FdXgy2KGH8RWLwzHOEDhYZKr94dXYVqTxZKRfxmiXtfipt26x
j1TMvg/NUw50xj2oznPWncD50ZwGTTbORrFLqG0UU0n4TTTfsxTEV3EOu2NJ1dwI8NgGiKSzN1VH
AlNv6MTbfFRCTJ2Y5WgTBnLIMKdY2UpvAXXUYKRCFrLu1LI1RzKoMxqHy8QzHy5lBDmIw3uI81qv
8nUdfBcOElavBquiLKyBLpHa7KnFRCyCELa8BIjJXMmIo+AtnRJcai0bKU9dJgkdiAcfwhJW3LB8
47PXtYsySKRK2EfIScZAVWwHmd5LLKaKg9LTvrMypGp4JxH5IQ1JQP8a0JImq7CmJccwAbpiXVtx
7esN58jY6xZwGOj0WZBZBKmG1Cu37bCQhK7b+pOjPUOMl8ZjbaFNwGPjzatuh+ygh3gGKrVFKrpV
yHbDSz5jW0zximou7Bnqjex3FGXPIWNM51XI9Hsj69ihhBJ73AEuz1incUz/uLmHLTZDodIEJDcg
7cAjQEuUht9cr8DSkK8eF4cpJsMXh4AphX/qoZg31ZJJFJDse+1ckJqxW7rZ8VtqP5Tpc9U9hpwJ
O2PnclV72veq0DjK9Vg+Oh7Z3MlcQwfXg7sfq5XLWmKB/isLOu6NOxcJHUkegctZV0OoLsInOLhY
ZuaWsSysJyqBNBoI8y2fLFPsGIDAQgwYrh8JQgBJEDU6fo4iyxArPaJgCKNOuAqyJzOfMu2xp/rF
Uvef3GIX1/1MoSuoE32nYcn1PlVoPoZbbmG7zSgCRZ67SkKLTCOx8PPXDOiwj+yN+iqCj+ZosROI
hw8fG7MHZwDXhhwxRslLS3cnzvKVa4pFgOulj++n463T0Ww3zxJT7iBgPkwWkqPn31qKpGV1EfSh
Rr7xoLwKUaDS0VY9GW0GwDuFc7WDUxcpOC5jiwaOXNt00AxKU6JI596wK6lk1rRFCOTro3t25z39
+mZd+ivwQSXuh4Ft5TQ7w2SolGpl8D1YEOgnV35sjnedFuLhlt4slJ9JGC5C5g2dckDi7VTOFOQq
DbFLA/UISx3QF6HjdLqVO8t6LHHuT4wwI9iZISla3sZRcGfQRLGeUgZpY60isSBtlebatkQJhCqw
S1/T7KxiM24CcgbFLLc3RvHokY5CnkX2KdwZSTOWsW1gdRMElEXkANTBaoxpM5ooAd608Jzbq56l
2taeAlr1lbFOtYukPBf5U4DXyhwzZJ4bZVw0WJdV5blQMMM3h4y8BatPlx09niH9GCdJY3kyMvY0
I26y+i3qwSYxxPtxH8B0bJzPkuZtQYeyBZOq4nBF+lvDTrKzjaMDPDA+Oo/+E0dVrEZDu6rgnIfs
bXSQkVpjfJSsHEbYqKBsUFGLk9Co380TfDl6pS4LBIM+H4QGqkqhbxnhYO1gGPV4m5qKbBgAUu0i
C5YJb9xR6llBJwBi9jfFJnmDCNIRvSlRVIRgE4WtYLRfS4A4MNgdDCqiBE1Qi2PJbMG3Pshm7gY7
hYwJtX9J8KaaKUpKZ2ML5PSI35qt0WwCBSFdsGUYyP5ciWsA/Y+sJdgCNiiWW4IDqafjk7SX6WGU
q5isOD1BAnjpqQNE7uS20xZlfucW27Akx7HdpLifVCt/tp3qDLyIViwTJ4ww966nbGBm5yx22Lli
7Uk/Ja0LZV7pVyyYhBuSQYLBOVPBt04NSrathMAELTW+cN7Y25ClWufww3ep01yRJhmh2tFNNyZ1
6I7vroF9jLBVTUm90WBqew+qvhnsY0ctQxmxa/Vvhb1pg/eG3TIyrEJ/zwrmXcoInKDL/H100rne
GpiPQR03MIBrcssrbqKBqkUgkO7Hc4vgsn7EF8PkbCDEluVLqz3XHTJXjucpJCUbHlM9GOtIM1Zl
eknqbheFBeLID/ozafqmaVvHuU9idE7hi6RbHRv6zlCQprZ3JWbPZjwITjk0AOImJwhn3eQgG557
PvwgzGdDR/oK2Xs93XaXdre0jj1FwNG8sthCjOm2Fv7Q0uxnbgvni5GoKLumRt3x7FMpRQ6D7pgo
H46ICZiUxmGazncE18Tu3HDo5YBYCS25qbpPR7Ghfldzm1aOTYoAShcqqQUIvaQe1jWu0FJ9kepL
U95rymGkWB8eosDiLI2mDmG2QfqdxiHFibaYM2ayOCsYOgSrztCew7xhCAfbCgJAwR82iVMbLEqS
arAmxwPxH3N26naZroyYpX78YI5/KEkezAg2DggkaxVn02iXzsWVZ78EhNTZk4OWANeMFhe7l4Jt
SIj4Bcm6z5ethRuH7kAn3nUEXkZM9ZQ1SuVEGyUaYjK1pDrYbTSTWcbXCVW1cMdFxz5lbiWeiS1n
0XfsIhH2Iv/29a5buDiyJq8lI/VbkFM8IfDcVmgYOBTTlzhKESjA0MqXgnWI5hkeMpQoJguJp+5Y
1yj31vho7bkS3By2GJV68qEdC3feIlvJffwkLYLRekJXDNrbdEzSaHVFyncTqeZorLWRf+sOB2VI
GkQOUzvAMUwsTispOWtY+pUFz4cqytTktLNdR8Gc5Mhl1dP8kuEtaNOH1nZA6mf+iQ4OG/JNaZ8c
5aPLkBXgFg8ZvnzaBjr0JOWVWUzBJLeUBflsEjXcvqcurVZLdUiApRjyqDpvdYjacDx645RATo3o
6lMdZwX0ehCi6tu08Taau8Gq9+PABC4H1J6vinPi4L6sKqgDARVHSpe21m3QS3xD6LUq/GbNuXIi
yuU5k/6uCV6ygeioaOvABCgZjZHypCew1EjfKXZmux2QfikYc8eUc8vQ3/hJdMctxWQYuclGL7eG
dufgumD57WADOoDFUhmRVcm+lkgwna2iYHtO+fhqNRYuDJIzy9sf2eHg1tlyNe25y/kM6F3lgmQa
NpxPfoJWUHkdKCUOMdpKhwA4GnmTbcmnq6xJnEEWjIb0Nvro9iftrkyol3L5dW+fkgT6mPvRUk03
g+JN4R58FZoprWMFVW3Z5sfSQKkaFJiPWhM0HyLctDpp9ITMAS0Ep3RaLUV10Mc7z6eZZdU08hkH
trm0E+oEKvgqvNQYbAB9vKvUAPruXOvRGtTwvqosfH/0d9FsVOkrQXD4hJVvOTWGjrqrTc3eCIDK
rbT8ZAaYqnym4cLhOD452PgK2CU6ER2R8GwBgizdjQeH1Y5uBvF66KumGaN/jbsSWQIri/q9UZW5
wupKA5rwenZ6BicATFtVej8RPYVyMnPvXMfZzc/TubSwuH22CrpVwR/Uzn2IKkV7LcdnCpelYW4G
PiysQQ4Mmxy5zlT7EdQBlE0FQju54MJP+TPz/I2TAgfFFDeziwDxe0UsTaHtJE6mItqrBOwZBwsF
eZDuOqJdW1LxMlApVXDsYVM2tmBZozgtPiOOPt4Q7WKfE+UULgjGDsFEPC3AhB5a3qKgFx0UV7Wn
GywammIl/txVb/Ax2xstXeX9Ti2WOaCsQiLHqzt9ocjxTGPPsY4uxV42oxComa5pI9qAsJwZ/qNN
rVvQSU8OmT8iA2kA8EJUYNaves8IDB8aCpVpIeaGvXQNTm0m0+S7NeL0SF7LZC1qCOxUJlB7wEmf
wsDr/IWS+UQ0b3GgTHN17fi7qL52WLuB4IxIoOHjCWfuGLumP3jeQx58N0rQp9cgRH4Uvmct9jqb
yQ+DD7bHTlzj7tg5OPqRdbkspTpNSs0mwY9Eiomnr1GTtPWt3d+l0UWnA0G2DIacbWtO7vVNWuxk
/5GBm3FHcmgdc5WpOgz0sFuUlHtMyb6CLnVU4iRUH1rynRwdytKBB1vA8XRs1BIOyjqHM2DJxMW6
icRC9zRwt/R2M0DSPiOaJKSOFruKKNDgD/TAHSEW0CssTyxTKRmpGXaAUHslpLLo70MZ8M0/TJU/
uwLJwxpqWzvRn5lKyR2587xzy4JOf7cJtxkH6nEQt1K/qs0hDCemJkNd1VeqQSQKm/nBE/Mheik8
QVdu29NZVe8G43MqiSr3nfvcTs0+VO05m4Uwepw640D8t7nc18atUl4p+tnmrqLE4BHIaPjaSemz
xeg9hUm4lJy/Sv/IFsvptj1HYsS9Iyr2jAJ4FGMornYuf1PW3xWIvadEK9rBLmvbEL5KudaUY6eR
uFgQ6k6BJMFkNkzOBoOT0sjZmvkZDoKe3pqsmXd2fYZb2FFOdXiUhb1OdYnMGoZTnCKbvFez96ZF
zspurTWzZeqEiKtucmBn6MeHgT1GsE6g3o+JSQAFZaQJDRVstGoV4tUdy/qh0jhMEwKdbpk5U5Q0
9UB56Lvo18bErcw5J3rqPVCdQEcKjrMrcsTZHJpdymCj3jxrWXHtHh0N0jMPrbfiyu30ESjCufdV
d+X69bNCtkwJMtPTo0eHM65fgrRwazbZDwXlmN7Y1hz9yB+RGJLTdJsRNsCuSB8RCUcriZeMYEHY
0F26p2hgL0q6smpbHsycrGcNKhe2mpjBhdVu1udsptud1vFqKGLX5WuIDBgVBMo8tj0EhxieNUvd
ZBlofHHsNwaXKQCARw+kiYJKFgLHXuruakzBTfRzJwVBuMr9PUlBbKGBRFWnpqLw3ih3WfOUQMHI
jFUOcRZk3Qg6pAQaQ6u4bu/7BpbrgHuaPRHU5AwlSYcSa6CHbg3nkkNKSDHH6/GUe88O6efpLrDK
eSWTs0T+i9gM0IhFr2NcGlJZBsrVAtheVY9CApUidju/OSQ2OZSM7YnMkpIBQom6a+HPXAZa96Q9
Oqz74yT3sk+ux6hikh7vJ4/P5A+2vHHp1zoNtgaVza7T7Z1boCaH90iTZPqC61VarwRADdWusOzd
3GFdpsRZAaTyx3Uf7o1J9gmAiHjSeG9Ed2WhIs+Z4EPeSmj5WuVecFPWoGi0TD71ZKFZlOdqmPY+
ZjNVN59xKR4Vf68nH+14PxIbxUltWUxECfjs+SYuN71jbQZWQtfHwniRnPK9o9KLlacVlyCA53dv
dA69v3iR1zVlFHfuMsX6vrhZlLsAQcxStgiuZOJxmLOmQI8CXru8WsShJ3mLZM7nNAPoWEQ2FqQJ
bdO5swKzd31HGFOpEqzUT/rxBCzs2KKwTpcFAg55yKpHvX2cqgwxcvfajQhzamZ9QzBvAP/U3OkR
uOqXwbkR6AunlHh33M+Hjmua0/+pT2eAzMAl9TXyymGDHmAWUXeGllmzokmmU6lftHDLQpoVV2T1
gdgPyrLOcQdCmwrlLQ5BP8v5KLfEZNeSz4d66driQrpm7scymMmONBeAehb7l5EGoYt40t/b/odJ
AlzhbVQT+GqqtYfI9+fCv1etbRChvVhq7NsLGsFj3zK8WS/5QGKymqDw+LFcuBjzvOqiIXoMvKOZ
fpLBDamDuNaVnky4ZBSqtmZRYZDUvt1vwrhSorEtYPAXv2IR6XaUlZKB/bL3OZmARuWSpYusE2s7
AwTitOfEhHJpIQf1SVJyToZz9HHcReoidLytFN8rilrkcC/yqkMPPsV1LsduzXwbY+uA/zlMnvX2
FNisLe4K2TYOCuinlMsSiyqxeA4ILYyCu8Sm+oGsoJfxVjXBwBEbeYqovDYeHwWlsIKcvgZAagYY
uV/HYUpFv30s9Nbfm2CLgw5wlyMeVafzXiGyYhQPzLhmOkjo9dbxRiYphCS97/BvjAEZXn65xJtL
lxp+Qa5e05RzkoU+7q6yFQYsK6Cpk+kpgVMmVIcIJVt1dnl08bfFSrzVCu/JciF+59NTHgzHPioG
rijaZdTgVagGGLmAVGEaYvmU7sWuUZI2Bggu0+oXFjWnnHM9xS2EjU7qPfc8lyzBGNFjEwyoLkgX
14se9ufYbhBnIK3V2ujiFhmNEFJmqtAhk0TH58anDhzrwOHjWJi0Igkcpv1Unh1TiZYYIyJa0h0O
BoUNpqKVyrwr1QdTb2mB8aJxuiAsQaTJGmumRx1XShfAm/NH/cVmIo3cDnQfuUy2sO/VWCOhwjzH
Kucah8Tfee1Olaia+kPrLVm/DkOUviQCRGjRZctSo/wu0m2OdUD33Wuo4HwoKcAoE81L4d+yBsAX
uTnNDyWHGzbB0CJcdM7uGD3YBNJWXoXqxrkr9ODgV9VrGFYELwSroAogoamHptWORhuvZNnsfLXF
l4XGwaKRkFgHRnHPmQ/vTkQBEbrwXWsN6AXox3Qt0MKA3Wbhx49qVW8FS0Tvm5cg5usqkWDMUtW7
mRKTTqQ81jHtj9yG/AAF+yWf4IOj1hIemqCi1QodqZa6kMLehEWw8DMoSm20thFB67g91Yo+al+l
d3XeNt/G0l5nnCfjYjh2CjQ8bZip6KnTPnyKcos+JIztgGMY6coJkQBphJzHo2uJE2eoBIWhhaze
VaTIRd4uJvuLjdMfsjpGJr6xDM1AjbY+G3cJTQ89Z2eqiZk7eWirtZZe6Cew6d3mPXpuj2CjqKOF
Nn4TGef6mFD3lpk3Re0wbhS6gD6DaeKT5ojgpf/qcMzACzYDkWl1jyNqfJHvLVDYo3GZVK02ZimZ
Qo8atr4/5UFTSx7eyYHKbHQCKqLeG7u4iFZLiwDVAW1V9iombRpZ/JHI/jKWvo4OQINAILDvkkZd
2jQyjRYs40eoX7zyLeoelRLsDn+DoPYKrg3iNk4gUKgDts0WHrVDiSrMz010FQPKR2ypIv3u998r
DopZzfQBDUzw15L8JDOOxZQ3DARuBYJyB3ZhnT+n0algiebsOVIlVqqXkGOIiXbKf83U98rmwNyc
GxOImr4Ixj3Cy668U1HkqclnjNAvW9n1JQz3YA3Yae/IW1wKuB8jYmryXb617XNDHaJiOvK1p7SH
BkmKSxy9aCk9VdtbFvqrOiBMZYxzCKZ17JJ9V2zsBn1xTUhQdUiBkuivQYMZOsLOYp7wYyw8PiQN
UTdCbZg0LB7WLm/PfduxFh5KyhbFwpXNohavPWUBfFGRMcmiUMzbW+nCNZaz0oUKZrxGHOHVt05Q
v+iX+kBzFHbLH4LL5llxMF9RCzLgCwXFx6QIhdVU+epBqUJqeVM/COjag93OneHTs67CxWhGiS9M
bl1/xJMis3ufuUt0+4qBkTWfHX5GX/SwEmiWrPJ2jwLlW1ueScJVQpK7XsDqrIaKBHGm0bx41SUE
R8aikr8lSN4ig50cirrOQ3zYgjmAuq9Ab3CrARnwZL3D3+jpIM9Kkriphg3lrKQmlycvFWo/maCx
ShV22xAECpbKoYMrBLWo7q+NiWm9g9qJw72Tiyo66yhos9F7UIjubdZ5e+j8vaI9huq1qR8c+1k2
Z0O9n8ovwTpX+WhPBH8j3OQ0DFUCcR8CP4BzNCgEdacePVnYX9MSS3UOsHXtEYvrVfVGkiFNIOIr
ZlC3Bwd/tOx92F4H56l26bq6HCi05zaggtWvsbYvygj4I0Cz1G+Y9WrIRV4r1gmJ6mF+YhZEi3/h
PmdBcjUAiMYKb62+Rd6p7th5uPMSMkoQXbP8ewhTXKSXtm/Rk0DvNkiIJHNaZRc40pBNqQ478NuK
lbT5lqN5InZkzy+shLJ7Qwc9o0qGY4P6kE5sBfqBnDxFp5xqw9+0/BJHG2FWOC5vYXaJyo+ofLSb
13Zq0eTPEiScfCWibghuxfAOXMdLJuX1tyw6TPw0N9oZOvV7ZWW2Twkp0Up+a8dHR0G+a23Cfleb
CjSXzWjfKdmKSmTiXCum7fwo8QMlIzrRbE9TdqMhCIxo5jNSBL6s7NhgMBrgfIGfkeo9eph5wvzm
dd4iZ+gq3rXnS8qfo+oKh50q771JJSutF1r6BFv4WxIe7f6xcx7B06jZuh54CShOR2ctTdod4YDk
0/1mjI+Axw1v7Xpvkj015MdZ63JQJ+JkVG89TsiqQSiESNQJ5sI+xNmemQ0Z2MbG9tv0LEPNVRXo
RDlmAiOlE0pv31KPIRafqrmEdTHr2HbEGT2ZduaFyMlRXbfbns+l6aauDKOCZUPLXhN5k+G9n67t
hCAN/LOdd69pKXuLTyt8UQpwEzXn9WZesuBkm6Z+yvNlSl7ISECYuyWOotPZys71/lP3kcKYO6M4
OxIB73Tm8F/hBkFjIrx7uNNJ/FUg4Y3oRJHbPVR6P+vbZwdXk+mefe9mowTB8KLld051V8lNE67r
4pZoNHQbohxnJLs6qPT6hzKCy4XTOjFv/vRCYDbby4k0VHB2ACqT9C8UxMvuNlocdy8O+u0S+WZk
HxNyVtUGf3/FgcSDZ41+GdidZ6G27soL5qRN6vcbBCoEueSJwr5G0KWEYWzTZ1PNyF/GgdltZC4F
E3sV3rW4AJdaPOyC3taoNlfPgspsCBXPyyitDmV/p9iDMveC+mRIM2LL1WULATBHZaeG7WxVSGJq
R32WjTgH7WHO6UbO7XKkHxmO65iNLFHl2TpXiDsIBaQxqb73bAix/FASjNtLY5MuKv0A5YqKCg1b
o7uWwF08S78WGvsFqw7PThC6GAmsZY6XKTDta6ka9zY2sTjyyH/CbFfY6VKa9X0WuBelZcD6EbEL
AETd2N4GlWEt+0rlaWgEwqsYPuphb1goehDEEQIfoSIyeE1Iv6UTgIr2Hn2d0lwLwNuzzWrTVc6l
Ct3XYBifh7q8iMQ74ZVaVqa/QjhGR2AokeNR9XVin1fSAzOCfCTgI5hxsrJwD6zUBPSfri4G2hd9
ms1BkxAeCDzWoUadREdbt1ap3NY9eyQlQoX4PpARULLR5WcFui+33jnm2ygPvXKwbVp4N2Zbq9zF
1rVj0SsJCnT0QzMKbqLZ64H6ktOTqqJh5Zv9t1KzTp6Hxn6XGAe/ROwypYQWjMSQxJaQXYhlrHXW
IF09Iad6TXxjE2seZIjvCptM5BApCVQhMNqr76RPYd0e42hfcezQc0+bF3rzTXUetLC8axIPANmi
QjbmtTulcaDN+uFGCmw3HYgFCKf3tY4f0/zDndGhP8z0ehskuFbNBoVe91xC2ghUDhAiuNmj+eyB
bPOTS0nmE8Fk1yIJylUVHHhWaNvHfoEBQYeNi4wvr3dZsW1YOCKa8EufoBtlAtVMcio2LIm1w+1P
cMs1ySq0GNEhsLFYxtYis+VJ2qBrVQPt2IBswdqbtYtCLJ5zh8sQy7rSPAFGVKl+JxeqWlnebfPC
3dqQwSSt+VRwqI/gjaAtGlYpBqA6LLCQRKiBpwznetHU4KZy/ruqWSgiA7T3UMQs5QXSqZj6vR4e
HLx0w3gSlJ8iuBO5f7GTY1yLVYBtdchnBZ2CWHLeYBvgU+EEQG2yM2vYxMtRLnrCw1rCBEXx7ipP
WQeQU0pMi8M6LauTy0hYuRo6uUa9tUSBLEMX14pPycBCT154La0AjtvSj6j5EISWOUdLJfbZu7TN
wqdip3RMculN1d8jC2ub36wcq5+1fXUfx928Lo2PYdrDBEy+eeVT0BUrIfDylHKdpJSWCeqqkn5f
QjxIm/7NjsBJ83FHzBY5vtWoijfRNL6bjlqySW01/ki0TzfIENzRkWanOZCE47LAhNU+C46aGlIu
tsGf4cIMNBKRsGWTsaIUqrEy7K5YZVMIUk7jTqfDgzT1rPkPpuDkpQFAUZxPn5W9Ue4nwGxBaV4A
hvapm2jNnYNAIGPRa6Nsnrrlmm516d264F0ZY3a1FSvU1sAdmPbAHHt2XDU1WbpLfS+ODWbgJCtn
GCzhySo6O8wcuTDeZcLNO2dyjkbVsUVbWB5lQkv/PpuChIJny/rMOOw4Sgh8Us6siY8VpQDnqDd7
jbZ22+JscZrr2nifJ+on4ZDweiZH44oDcpV86Iw3s1hq5VbX6nVpXXzYCNlAxI1dr3WrnCUBumBx
DDlFO+Sk5k+d+lDShZuyh6u+2ZTNOlE2IawlJ73zqEmaFvukhIhsYsnNRzKMVHdpqPYuaJRVDKXY
yL5H5U3z9rIgI2dfpvajgOcAJxbhe8fREed3dwaXhD+TZiOiBAieJ8l3i+bmDlw3w2UxtPWzHpag
gAFzt8OxhG2Ktj5nd5DnZ9lHdMDaXZp5O61EHhNDvC4nLgZYiAxSKskI0iGei3/AdkMlx8jndaTu
pYGbsUoJ4Szi4jEK0okzKi6Jgem41IOrUkVXS0WUGPcsCV337Lj6+JCEOmp0EEO2h+Fm7DelB3wo
JgDbp2nac/sBN+QKn4hCJcSg4z/qcaDM2ceSRhGRFjilRgvA7ERcUPuuEslZNOTHDKV8tpJy1/jj
Lnc4GqK//bSIRpvH+BPH2N5kCW8Tzg0UCKzFNYou01+35XBXo9KtjGOSqKuiw//jvI7jfYQrUzdJ
2lErmJML2zaWWvBUWDxr8Bee92Sa3/Po5CFByFLnloYO++U3DZFCPrD6mFthPydWis/B2ISUSUJu
2mhbdIbq2aZPXZQo4Qo+EdVsoZYfVNh8yrBpRvNgxcRABiOFvdYRhDm7n7409r5EfuKNOB3b4mi7
6XVUqrMMukUOGZP65UevBgsvYy9Q94DLmTxihlhC5xCqNgX4VdE8FkrQwcNA/iwQ4WgGQZH6CXQX
yXmEz6HDCBC7s1xRpdyg+bk0qgOeDPGa0TUkIjVUYDs/wYjQ5l6zktTsVqOuk3nOa18UyNixhpCc
zF+FHEzVwHMaRTEs3CHEtS3CsUHWHo9PqfiDWE4JQSpGt9M8Q76Z1HoxKyvGrkv7mngzes+DBNep
x2CgoQcNyD2QdEQNfti0GLK9mVsdai/gy21Uk90op7C/zNCPRhkj2PdU8LDzyAQuhjIKUSvkhMQ4
k7Yya6qRfSrRqtXkDeCBNbsy37exnNeBsXH4l3GWzf3ykuHD9jvsz5mHavbVAxAS7MaG74oshvbS
CjGf6BdZQdHMB5kcUb1z7k1salh3F12/S7AruPa+bneFIL1JdvjmRdm+yIDRrcc60G13a0XwKavh
aQDm6Q808uhaKFQp2XWYdzqvRLgtHlYK7lBKTBIwLc4fY4kAgbVCATVTGaskC14jiUyINJPaoZrc
CnmxWC19pyFtDjm96aukqiTYCDzHdFAfNMQgCh/RbF0hwrOrgmgIu5E0Oip2NAbSnEG1xLgKw8B+
UBOygpRe8Q6IPeDiiVFos3/+4z//57/f+/+Sn9kpiweZpf8gOuGUBWld/euf5j//kf/ff7v5+Nc/
HcN1XMMQWBoczbJRn2v87++vlyCV/Mvaf+CLqXxADs4xsZHvI6uO1d1fv4LJfsXhMsJRrS9XwKPd
qYoWuEeUg15wstr9v/f7+s93IJTMs9w2dI/mMKMtVT3+ez9v/PzzgSpaKtj8PB9rD2R6ijf7G1cQ
hmUh5Ba2Y0yv6IdXUEi8T2BJ3WOZJEBrMfen/+YVrJ+vUJagFAqdK+CIGR+Edfj9Ddj837+OIUyt
jqaajuYK7csjKvS8gpzh8/MlqHMK3d+KACOy6xrgL9r8+++v9qsR++PVvjwuGmoqiK/IxYBLsUqH
AW2+/v4K0+P43f18eVx1pJfkbXKFMQaBQs9xA6Hj95f41U3YqmozmeiubX79KHo/jKpK0MEZDHCX
LKzuw1+/AGgP3dJNsjqFM72zHwaVa2SGJRpPHHH79dda3v/+53/1yn/8efHzz7MIjJbe8vMp5dyw
X/ucZgsa4n/9MZn88bqjC5fnpOo/XyaQhhF3ZuIdVRK2g4OV/smb/sVr+On3v4xcUl1UrXH5/RG5
OPGf6ez3j+lXv6/prqPrpsrMp3+Z+yB3KEU3lt5REJJDUer8+5//xUA1f/z5L48nlL0VpC0/TxJk
0+AanRub31/hz27gywOKWwtld8MV0A2Toq0t/8bP08yxTJXRZBnOz++3pTcHCaKGm0WpfGPCu/j9
7//qAdFptHTVNBhDX58/MZ0q4KpSOVZa/ZAgzeirEu1X8Sfv4Rdfg8kS6k4rqK6pjvvzbeTS0oui
oOtZmh9e/trIhWXch9X772/mV+/ih6u46s9X0UNFdBXG5+M4iYJws6j533jbrEF8b4bFf3xdibBu
K4HRdN5xbifNzKnrv/E5/Pj7XybWIfc5fjutdwzRVcudgfjorz8ihpJm2LrDh/H1BlAQqF0T68wX
fbwHzcyRuP0bQ9YyNMfQDMM1NfHlXbuWpkStqzvHVHl1CIeY//4OfjVif/h558tLNiuz8rqIhUHr
KYWBbH3Tle1fv4QwoT1YwjRMCnE/j6Oka4zY7sgFHpEOCLVfE/Zx8slF/P1lfvVRCGEJx2JXwOP6
MvfpsSj01HfdYwEvvqa+O0tsDaSatyKdK/4bL55FTuWVk7eGyODne+rR0MpW4540+kBVBw2Rysnv
72eai77sCswfLqF9eTNjAlW+7bmEElz07gyEam7UKO1x8EmtJjtk/JOv5ZcP0HEtxrEQmvg60nSk
D4Op8bUANrQX7Toed4P4+P1N/WpOEf9/ja/DrTR9aUkxfZHes8eZZRz+xoth528bhjpNjMaXpwb2
k9TGga3nOPnxqJKPcvX7W5i2Gl/eiyVU9lK6ySSMwfTnV994RqjSYLGRnNzCYl0kChWvp5B6Jaa/
31/qF0+LSxmm6/DhC9ue3tgPm6qsiRwIGa19bPaOfm81z7//+V+8cLBePCrDJNjUcr58mC5lGNdJ
Q3GUWDyD5D0hjdHpTlX3JwvJH0P1yyOzp8lLdzULGpRh/HwfuqgNcBidfewJGAOR1v4vaee1Izmu
dOsnEiDK6zZt+Sx1d7W7EdqNvPd6+vOpB/+ZTJWQQtWevpsCFEkySAYjVqz1xQvRfskh74/6n33X
ybdM64vCU78z0v3bR6mpwlY0yxTCsGbngodkmRLUvglGIr3ztRv/CRJ2L7FXTrmFtTI0TVHUKXQ0
OIUuxyj0QiubDDONOHoQsa+4wnSgzKfw/PMzV9C7voQehbUqFVgf5K+tCuvJXVbkcP07pfmcNP9c
n7bp914zOHPzsTKyENJR8ySRh/oMi3n3+bqB6QPXDMxiMVXWAU+pGJigmnLUbGuSND4FQwOWsbr9
dN3a4nAMrmmNQ1tX53kH+HTcJhjZSlr8jxScDOm7Zqx4wMKBzS4SZL811bRteeYBadpbWR+YEr3r
BiojL3H6uxjudL2nSJgeIlCFbx/Sub2ZS0Sha9U8hKWTp0CyGnvtlpbN+9Ju3jF1BLOyISzOPNjY
Lj0bNVQXalddOilRfk9y6Tbwh10Ul/vrw1nyB0uVtSkQNBTVnJ/cttqNXslwFJoD3GdEPUndQKqj
UWy7bmlhq1qarpM40AxyCPPjiCbEKK40yX8eUPCjwSKyVw7WhaEQG8gAaBkJVC6zoQSQbgDQi+1T
+ElGz4k8HvLE8dcCIYTrI1nwaouC0xQaks4xtZnLNXZsBpmW2Gje7HRKKcNeDMfrJpYm69zEzMtM
GkH0IE9JdzkQTHTh253Ylg1T5WCmHYbI49K5tA5sbJNZ1ikvx9sSAqmuQ58Xhqfro1g4Pm2FpKBM
gKipynzJR4LovvV5+NkadAzaS244mXFQ7Wc3/u5WTxWEBtcNLkzbhcHp72dXN+RQPUUBDNZfKw/i
ssReMbCw9LZucRZaFtLekCFcGvBIiORynVIJSsD23oCck9SPbx+DbpOxVUzNMux5QNh2YZd2quo9
u3cj1HHpSoC7sEtsDkxtCm5UIZuzqCD19GT0akHh2J/o96hjFn4Pouq3pEJj0ejjp7cPx9QIDdGc
VHG32TlWiL7qYdnynykg9lt0KN7xeZ1x6Lxl2Yyzz8etGfRaU/rPpvmnBxltr/z8pQXnu///+8rl
glfBkFuDm9PbmCS0AEy8LS6afaKtttcHsmZoti4UumoJnjb/OeceRq4v3sIket3E0nYk9azoumYY
BNPT3892hzIaVmBWvv+sNhR008B/SVsOx0hSDjqteJtUrZ9hFiE9PUBCet22mCZqFnhMee//Mz5/
WIWe16hj63rPmilBdmT0+n3sFcC3meGD8OrxUehaTo9r/qGG+OVAXd+8JQ1f7vQE0uPrv2YhaLj4
MTOvKdCHi8xsmglZO7ToA0vdyfOeFY/OdS3ewt933Z5YnHpTGLbQNFnnpXc59Rlhamoa7AKbZYaV
WIKsu/jYW0BV5TTzd5JPeCwsIPdWLP7pVPDwY9NAiVImPR7XQFSYA4v3Ys+CSn7CCga+uNcMtzpQ
av16/dcuuiKxNE8Gy1LEPNMfUONz3clPQpG8QLz4gUaPU6uG366bWTqszTMzs8NatJ4RSXXoPxe0
3hreD5vm7bdbmGoVNrlxEiHq7LQGiCx7XTW6p4oSuh7DYbV2HyyN4dzC7J6WXKCkuY6FtnmGkyW0
Pv9vI5j5TY0OjR8bfF+GbAOY7cplsPbzp31ydiIMspHUKci3U+pSPdhq+UpwPg1/vunPp2d24hhV
KMuJBSIL6fYKgFKN+FIUOrEWP1yfp6VbzeJCVnnoUkGQZ76UuiFqa5brnnT3UbJvISmh/g4SIDq5
CKa/wxYeJSh2Wqalza6EAIZD0vHI1neG/2j7aJrmTl6j6ADxnmKu1D0XZ1CnukN6TTGU+Zmto/UC
7yLPADqKfupd/jsN29tSLxHwrvbXx7W07UkS0TdD6oNH22y3BFTxU6gFSNNX9HF6DwoEy+jhrOzJ
xQGdWZn+fuZynR5Q7xmxosR3UEZv4vo2o8G8N1eO3KXR2MAvdYs0i/rq6ZlrdafZLVlu6J4hEA4f
vUG/qQZvZX2Wsiy8Ov+zM/OGruHNA1M2Lm71t1YyHmEz/qGN+mM1hDdhD92dXnzrpepTrSbvOKeZ
SeAUXCmU3me3mNr2faqbuntyuwQ6XRoO6D5RbXXN35eu7nM7syFmRl9nymC4Jy8FBhtrGm35Wazd
kcga75IGbWS1COStpIqcIKL0esgIptMKB9qUkjpuNBOYTxlJBc2MOeTkOUIxkkjuLdc40IdTwT/R
IhwLOmVX5TbQPxAde78FIIpcBYwGAXQOEUwTvBuQRZVt26PnEG0H3dBprIl8StF8/amldQ4BT9DY
VudJf7wK0p+0i8qdpPfesevpwITFzLxxA9iC3EGC6jRFYMhKDPexjOJ/emi7Na8rfxVq+UPvkpJE
GTgkqSjhZrVqKF145dwo0AHJun/QQJsn8X042u3Wh+10C8InPhhUgw+y0SUHP2qLbZtU6r0C5+Ju
VHJwQIkOeWkagF23SpRdySXIAA+tbmWTvToObd7BpqnZJOQVWagzzwjcogy7TPaeWwu25Op3jQhz
4QG8D6A5f/NzeDLGQUjqlxP41SvPrI3GlevKe85ACYv0Thn+QXX0+tn06tSY2Zid73nhprqaNd5z
3Ut0PLaQwcG9KNGOp+qb66ZeHRyTKVtMuRBeR8b8wZLabuDqZug9J9CqeMr3DsoLwDPvsCIIhnmL
abpJ6fvyGISX2EqsiEvEQmHT629hLkSc/Xh9KNOsXFy/DOXcyOxN0UoJXRfkXE5hof6pAogdo/LT
dRNLs3VuYrYwUtCOuVxwP+XWyxA9ZyPdxbfXTSyPwpbJ8Yqp+DoLIlriRCXvyfBBwRJDcZZ9q5Rh
JX5YtKGrcFiQpSSfPLv7NJUiu6lRQjaOvf45Fd+vD2FxlgxePxY5cfp+Z2GcrXeDoVYSpeM+fW7o
/mii+OS53v66mcVRgL+SZS4F6iSz9aYUYPSta0gnWXyj13mQP17//uIwLJKRZAynfO5sGD6lqtpX
St5w0REmQTRIvXxlCIsmyNEIhDAUjUr75b4oCqH1EKdLJ6r9Pa2dNCoYbe8e06qIVu61Kbid7Q7F
pGbAkUxkpcwzIbHVd0qdDeIkmuGjXEDhYaTQlrSK5bgFAituQqKytxB4vj6Li3ZJiaiUZqn0z0O6
VFHkUY9qccobf+/JxzClban4jMRuMd6PXGbXzS3cBQrPLFJ98EHhHLNF0y3Xk9rMlk9uBukT+kA5
nIvoianmfYE21XVjC+c0lRjB8Yn7sZtmexW9lcFowpQ5jdL4wIYqHkpRTE2D4T7w6Iq4bm7BWzA3
BeFM5OtaWm9YltRS1aJaC7UQXKFpdEf7+sqglqwQYhl/H8TkMWc+6YW5bweVEKemi0GF/3aVFGam
YsXKq6mzbP5DJtXGK15XOItGTsNQsnhKtsC3ncO2VVZOoQVP4GTA2SdUwGsEn4rSstHUKA5b0rOk
PcCEBquw2xDCrZwTS+fQuaHp72cxvkR3bFmJUTrFMV1Wmzy6ub7sa9+fFuzs+xotg02g833pY3+f
Pb/j4xxAFGi5/rW5CxuVr0UxPCmQoBBdhrRkFL794boNsXAG8EjFo4AykOYVs005upUS1zlBhtbT
wq0mSX2X0wUFE5lGAd3r/B8lZIGbPtIg8qMFHarZzrtBBCfaWl5QfqRvFaR4R+BoDUSdPIv9Y5BX
xWepgNf8+o9dnO2z3zqN5Wy209GUEZ2NvWchrD9BS6tNUTTKipGFPXYxIbODg8QWhQJ6oZ997ymx
rG1nQRdS+StH/qs9NsV2OoV3iuK60HX1cig0vccB1BJobjdf0HCia/9epzdJoePjHXP2XwCuzIcD
L38y8gp5dsPhJU60j4XUHf4nE3PMRQhKRm9ofHrW/QcbbV3ooFcMTAWz2QUJBEoGBEEhwtDm6bPa
5U0Zx4V+qltUfRoVriKuU0RMIre+z1Nkz6MxKVFU4jH4GORj/ANBbu++b5rsFmUvWsFzepMj2aiP
SumX31q1qj/2XmrB+iFSrrrQOlSeJD+6ij5pLwPthgTQ3xt2KB3UkmsD8UCIYnMUoNN4kieMocyr
LdQWzHxo0eORB38f9ChASyMvzKoYoNdHHQm6bKIX6AMl42PpDv1B04Nm5QxacKWLyZn+frYrPNTG
/Eqr9VNIr0clIDnYGrBiQaV1fRUWNgZYN5V/Bi0ByvykiBvNzvpS0NNm3WTiPksPlr/iSQtDuTAx
2+A5eyWJM0xI9PpQz+7v/OFW+n19HItGuKSBgVI5Y/ov5yuE/T7qgtY6WXRxixsawyGNw0tWnHbh
YAUX9p+Z6TA7W5a68MdGjjFjdPB+RA+1vRPqH7+DyeEU+uaKE7zO/sDscm5udhPFiiRlVVbTxaUr
BIw3Y21NIuZ73Q32NcJBrTDgJPqpjV+uz+aSVwge3MLi+gD0MLs/otysSiTMrZOKYEzdoS4Tql/z
INlfNzMdU7MTQBMUAJSpfPe6b8QvBy0ypXwSp0fUI/tQmr8leokmHu5W+aRIX6MwX1nAxZGdmVQu
FzCJYDiJutI6mdmnli5lf2v7Kzm7hQvtYlQzVwxGaIubsaAbxst+qUP0M4+04/WJW/L284mbuWGT
VJkpPCZO7b9k8Q2tSIhGHaGCvm5mabIA/08pHvIVyjxWofKZCGtQQPNABpUrH1okqpphZUVmYwFq
aXLuEP/SRjRBuGcrouZWoapplzuDJd+quf9lQCKzAjU2eGuH6mxlXpmarYzaV4MraJhzBpr3uo14
edN0vfr8bFWyZlSyUmpzxyxvJGvj5o95t7IiiyMAgUI/wwR7mB9zWUkncOLZmSM69OXH2N3XSSa9
Z0VI7fH0IaOgzJHoI+nkTHOz3HHhyfUa69QPKI3UxSH2xOn6lC2OB8ADNWPZJk6dHTSiN30jUKzc
CaOHkbTFSt5l5sD/rsjZ52dXjyEXvtIYBp+vYCiR9xW8mmV0+7+NYRaMCQMFUEC/uZMmlFcP3col
sDJFc3StHEhdEYdm7tCuCG2QZKy41NIcqaRWya2aU0JvtgSKW+eRn+FStGiID0IS1BIiT4a2vBud
6zM1uz3/LgegEEU2FQWIwCvvrYa2hzQDzZo4FY9wcaA0Dw5+I8j+Qn9tIHak1Pb3WA0gsL9uemGU
wEVNwGE6JXLep5fnfpVEaZj0ReoMGnobNIHHN56frARTC0cZz3dzgqJYAAaNmbvBi9b0ppumTl0f
o/JP0t/Jxo08VitjWZjGCzOzsViRiPkNWerkwQ8DtuPYPlquTVC6p5n40ECOeX3uFu2BtFVJ+Wkm
zK+Xc+fz1EgVKUD9mKbaGqZ6jfZkCTbpsj3B0CyFb99QuCNAPmDrqgG089LeoNFLbLTQEiASHefV
zhyyFZ9f2FMEiXR+q7LCK3mehJdcqzNUH+I93T1QyunMlcL02vdnMxbmWlSnfZY5WqQi0f4nWitz
LhkA5wiGD2S/ptuTu5/FoQ20pBnM1KEzkdwzS2tZvaXtolmUD1h0g5zyHOwYyUJKqzF0Iui/21tJ
2iOXdt2r1kzM0l6QEGiV7sLDTTvSwWo6JCqKU5SmK860ZIYOMOq0YDbJucyOtyA3AtkEdO/U0Gty
OtfHRFvZH2smZtveb2xo5P0ucmKqFfD/aEhn+hYSSpW6lixZMzXbGoLwWJHyIXJsvXDMzn/Sukdh
raSolo4xMGmc02Jae236+5lzFa1lj2UrRw7aO+EkDLuRy6378/ryL3nwuZHZuqAFoFkQYkbOYNi/
IUSgr1t0x7fbMA3yxKANeGTMkUZKP4pUF2HsKDrcllvEtd78fUCOZPFUZakzs5Tk0aaelztS9VWC
5VOHQ+J/szA7SHpIYUJPQHxo13tI2BTp7a57MQL1cqnTMtWzVjACSzhW2m/19kPR/b4+hgWfpRhB
5yowepq45o/JIEnaJPGszIHDcviWoz674krLBmh0NqkacWjNBhHYTST7YsgclK0fB6N8LO3ia27L
KwfW5JFnr9V/oxfqOP9nZvLos20RtZQQo6jPnKb4adsvIwS32qDuYvV34H+7PmULm8PkbrIUOGMm
xNFs2VNuxYxeMAKloN5SfYHq/eN1C4uDObMwmzM30+WiqmQeEojo2CNiz8apgjUyETas5l+vG1tc
IHWqCgDMJz0zu01GLpnAdBH+hLefsVgeUhMKMlnqWuPj8qj+MzS7U4IetWK9aDInF/IAjz3In66o
Eaax3AptLTf5kIxd8jYo0L9+QXcaxRUwz6+qr/DCFtSQ8YsOnExxbKBRblbiieUJ/M/E7IZBvAtu
wxoTNqxw8Hp+CvM3VqH+HcXU5CTrVLxe9Y3psGSpdYmeZKh/SNs/dvEUrBVfF+4Vak//mZjdKzlU
jVKTE9dlKLxGuhNAGWwYv9V8jQxjyRAvLsoflKlft23RsRVHpuamjjRJudhd+zxYhqMmsOtEq5fM
0toQKpH0B1PPI2rmc2oqybE2mKmjANAL/GA/iRtWkbV9+x46NzM7EpBT6oTP48KRlN9hRlGn+KWv
VfAW5+1sKLNDIRmzoSiRKXB6W7mxe6oxcH2iklJBh3d9NGuWZmdpwLkWthmjaaKPWvlZhyQT6Vwo
l97IkfHXremmsDgkDXqd5rkMWUl0KEe8zFFS/V4Cdqj6/srmXDqsdSIlHhI6FeE5LML0jAHBDRzA
lT7mw+9iWNuaawZmk1WKTnLVVk8dwNp5ufHW5mjJg88HMP397GLTB0NLfcH3eeNB3HUAqImAy1oo
s2gFXCuhGO86eGourbSqUArD6BNnUgKStFNZ57AyqiuOtThXAFoJ9gz4iOYdm5UbBEIxo4TF+BDo
t0hDv91xAQlpBiX0vyfl5SjUpKso1huJI48IqOebxkczMj7+vm5laa4MKvVTSoZn8PzRkomCZo2Y
9+NIZteSIcMK00cv+nTdiljahfgtDYC08tPcMluSTDVj9BrjzKEWPd6bEtxroVSqUJ+DGpNsxGb1
pvD3tRK6qP7YxV5XrG5TZlkDQzoC4pAvoggCfzqU7GHw4NLAv7v+ExcngroUXQ084ODHv5zuNoeV
v4BN10F1O1LoizW+Fv2f/83G7GQ1mhxqKVlKHRnNzuJUwjYu5YfrNqZ32Tx2NM7GMZvp0R5SusU4
hio7vzOV7oOpji+Zot4VCMnacXUfB96DRhL0utm16Zt2y9nOTgTSmZ3F9JVfE/MJ0aO2eI8FsMG8
gWjFfoXOpBIOnVhB9rCZxPu6f/z2Zwp+8h3DODMyG0YnwSHYdW7mgJfdaTTlF81dCVffO6wQxAFh
oZ2dsPtyskxJtKRyUZSusnu/G+HHM7eCN8t1K1OoNvcEYixAAlOmkBz+pRVb0TMJ3l1CVPUfW30e
g09udkwQhK0NhNVgO75ubpqaa+amI+DMA0KYnYTRENb1/eeufVJ/X//8koNxok89EeTpXuFM4ybu
YcdRiRoN6P88GJBt9zmCCfEdZiYMMIEpKKZ5X6TpFuRxkJlyMr92ily6L2zpAdLllWfX0vMBQAJd
t0Rar3NFOahBQak/czjHkvpg+wfZP6rIyor9m8dDao3lBz9NgmVOa1JmKCpIqhk5Uf0rDveFOERr
pBwLfjaVb2CYoPt6asC+XHg7CyXA+1LkGPk/nXtTI3tvIyTRIgonoFNZQ7guXCUX5mYvlInJQOiw
PjpFC013Bi075KoQcSIv9Papg1nI0OjGN14fOFLRNN6Y2JHTBi99eCiDAv3nemXXLI4GeLs9xfQy
2/Vy8gBM+aNZ+iSOvK96kh8j4yas6p3I1up5C/uHqieYORAYtqlps5OtKYu0zRocQZO+mAbs7EgB
FCu4vEUbgHZB7NNSbM9veU8xcm/0WZoUoTcJ/bWT3P25vihL8zW97UGbU2J5lYEZhVxEZa3FjgTv
spo4qtId5EnyxSjXVkZ5faDRUU4aSVeADBBLXi6NFNbtWDZl7LhN3j+Zch1uczPXEbzrJPuPlyFS
5/XIq42KvKvNML+1Yj37jDiSvfMGBENZix+IvyXfC10UCBaXQHENhU4RgG/eo9sn2m2YSPH9YMje
LqxAotWjgphpVSaORK1yEyi6vHPLMdp3Qer/IZkhoTBkG3SgV+pd4qoFXLW6Xt7Zcmo/6VGZtJsk
kWSxpYiSPHbEYRtPRW3K9Sr7ptYg+A1l1DgUxAxfClupP3uJHv7yssy+CSMkkZtBbfe0crZHJUt+
+CzBPvUKlw4RXd0XlpLeDHYqbWXTrWCosCEmVjvlzlO7AU0LYRyyoJbuAUNLx+uL/vqEsWSaC2gy
ILUKUmQWm/ETgGxB5e3EyohIyme9+ImglygR2SIitKXbd5gDaDy1S2tTOvFy4au6NGq99knk00Px
yVAaNGTCALGeMam0nSDZuykDM/mgmsVaQvz1DmKkZ6Ynnzy7ROH2S4WbhJimlz1xB8QbVKhtwVWt
9TG/vq6xZOlYY4BceNMvObPkxUMUVaEXOXr2LUUvbhzXLCyMhbcqACmNVXvNk9H1FsT8AI6dQDmI
sd3ZqbLT1jI9C8O4MDI71rypvBaGGEl+aBbCPQS5151hcRTk9FmUCTgyP6DlIZPjvCnQQdBChKKi
53yIHxWveXN0OwHb8TaeHoQ389q4TsuWRP9R6IhQfKEefgyyFB36YGUnLU7XmZnZ5YlKhjE2Xhs6
ZRA6vTp8Sc3qw/UJWzJhkoFXSFHoGkXDS8fShWiqIFZYkc9K9SIFH9/xeUXYtL1TuVXmlW9LaWsj
Q9CLZ3e0NZClXmtoEn/BRpeRLHt/clpq0EDM5/0U5ViOjTH0AaKjuUkJ/0RzuowCCqjMDnmJ71nx
0ayfx/6+t7xHYb6YxmMxvEje12Q4luqnUbwEarZvVXRkPoBkq7wnZZJeApsbmMOhR27FvHMzqhPt
AXlNE2274uhqyZ6mPNSgP8bDby+q7vLsK0/+g+d/l9QbFy4F7eAXO0XZFvUxj77J8T+jfDcJjrXp
zsi+Dx2dhijxSNqfAcG90f5VIYozVjWvejFu7P7Zl79K6iSCjj5cgD4xGtjh3kfyEiWQPAo2/fiP
iYJ36H7Xu18iVQ+jHBzUAvlgQ21vbIjkE7pKRjixoUNCDtHYszWOQnyBBXDb2M+ZcWv4t2n7JS60
XVaptw0KOV1goVK0b6qvoXEym8ckHG4QstoVNWS7an+HqLcZ1nfqcCOGT6gWbUw0lsty3w3gN7MP
Y6dDxPzVjZCURhQRgIOmnZSq3wfqjxRNaa9X9qOEloNwN3I2HosShePGkzey9zNAAbXUEFoLECK0
rInz/NskYs3Jvo/QJVdTNDLCT5CR6tmHGLpszULBczzUlthA8bBv8xeK+htZyndhmlsrG35xm9C8
QKWYVi1qe5fbJGrbhjqPFjhdMRyjQr0vC2Qfr++V16+MCehEHWRKa7zOTg8dLSuDxOEYq58Nw9/F
snbsgge48HctGM/rxpYOSt4AIF/QpqQENxsQzeQJSAhIY2vdhCC1fLKRsLWj7M91M6/HNIXjNALR
q2xxYs6Ol1hJ0sqOpmru8ClsEdClVSZcmbfFIBMzOllcsrnzMl8V0jgR+DW3cHGUpQ2aL5s8fPNJ
jAEGMDUXgUlTpnGe3b/ZGJtqEWMjyav9k5yu8WEt+NfEIEWQCVXVFCxfft8wCgnYA/F+oVTGxgiN
b2Frfrm+Fks28NwJsMOznM7tSxt61qMzDRzaQUWyAbqxEofNQcmk1GF1gruDRkYZQrf5OmSZGItY
gKigSwZ5DL8CFB+hg5KV+f3Y1XceqtW+axYbyc7tbYYG8/XxLbg09k16BOl1hJBhFggi/VHKiYmv
ASl0+iC8kVtRbZJirUS6FN+e25lFfSQ8rWiIVdaqtXaZqHfGeBuN9SFHgqq0HtU3stn9O6+UkUDD
KuiHzF/sXVOaGrlI5hXhzZICUuUHWykeV8oVi9NHucqaGmJkrplL9xBRadcWRUsnQhsxh4dBPPD/
Vvbqog/asLFREWU4r/K2vpQGdaeGzniwDXJ17xiDpgDoo5IASa8xjfFsm9KZUkWy2oMdqsrvIozc
TWCGnzS3/XHd1V4fOYTjICPhd6HhkE17aaejmy6yCzd0XDSW78fWCPcevbzIWgZIBNlF7ly3t7Q2
vKJpUKWaSAQ9Ox5Q0XRtG9kLR0Om1dpL7d4YD+8wAYqPAgw5Tho2L4dkwM0UZmYWgfiIuKXLKkHi
GEI7vaFP9M2mJuQm23DiMnldGXX7oalzlcs0lj7URv4LFirkLd/YpTntGzKpUy6ABxcl39mkWVUA
iCWwAscsdqa8M7On7o3sWa9MTO5+5m/FdCvIOVd22wmUCu3xSYmyr3rhh9vrU7awby7GMnO4si89
2StMXmfRjaI+6W8HE1/O1eTwZwMRVATUXuH7YYBkjp484fZva3/4O1cs+sTCKNNFbc9CgUpXW7dA
4slJ0j2q0Gt09ZN/zp8B8CJSb+AdQ7Ax+7ynVjwKtanFFOkm477tPiris9zfm+rbNwrnC2kzaMyV
1+WAcJDbIi0j3+mN8DD4/W3hyzut6fdvX3FCJyAXDOd1qlEvUMCZ4hrH/5QBvfn5v319tt6xPQQG
zwof/BhiRw/g369/fykYYJb++/mz46TMqyHWKwwUUXcTq9JeCkk7xf0plkd/iyTtSyQHz0bXfsxz
a2Vwc9K3ydUA3sGUBEgVEuI5UFitYtT56sKDRzt09PY5r3+mUvNZ5PGHWkXITUU+sBZ7VUxNr/aj
qNbaShe26/kP+Ds7Z9upEyPUNCk/wHYbR87cF7nVVl4kC1cC6Qfqn1OHhAK13uWO9QwNZatS8RzZ
fuilx6R0Bvvttw4maPQSZKE5rGenm28ZEOKohufQ6Vgld6N6J7nv8BOA49xtRI6yaegzCJhBa3ED
5bpH9b/JH4pGz297aA5vmrGMPohBFofOQhAsru3h0HZ294C25dvLiLjLpDAztR9MlZfLqezyTCnl
XvedWjzHyVdN+mGvEaot7Qd0Iii32EQ+5O9m+yFL5JYMXhpQpaof4sI7SjEK0q6LKq9726TZU5OW
L2qENCTEpWvdiYvuOL1d4Y9VuA9nxkkgh5EaWb5jtcG2/zKiYHl9uy8645mB2dNCKodRG1zTd/KR
oPEhyKmWr5T6FscAMzFNwUA5X2X2GrlzBVr0ZJLGYt/VgsD+0zsGAesxVPJA3V4RcxjNGBYI6QaO
Huj9ru+DZtJlBJtqlu+ZrjNLs43VKBV0lxWW1OI2bJWNBp5KSL+uD2fhmaJAim/QbgIPGTWRS6+2
cyuzzTIJHFktqn4TDCT3WmjnH8mX94chF8PJlj1lp5rIqF43PZ09s7uYC974m6kmnJzDVMjMSoNv
DIGjddmXrnC/eYP2RIXurq+MFbdY9LwzUzPPc3uQ1mlF9k8KxmJnS0V6U1Rjt7VkWjivj2rRAyeu
DI07+TX8neqlKoUpOSCzOaYfozUJiKWRCGi6Jhwk7XVzWjU3iLzcbsbAGdRjnPVPZYFMfR2tvJCW
lubcinLpFfQPhsGgTVaKAfrRPyPim1L1oRNrpfml2RL0dJHSIE1N6eLSkNuHdZhmku+g51sqN8MK
uHbx81R7/sJS4WdSLz9PRTlKxpzPV/ZT9+IW77j6KPaDLpoY7ix75laUMnMRDrnvNBNRQ954NaS1
+viAXvNal8ji1QDRIvIV7NOJ7OVyKGxCzewlhevHqMYSxYS6R54xFBs/8I+9EewQ9mt3fiwPj4g/
Kw9jlSQr7ZaLvjdFmqi/kkebnxX0wLW6cC3PMXrrXsQkbloXi8frG2jR9xAEgdx1KjPNwzKZXKBM
AsB39GRAMTY7It3xx5W726oKvl43tegeFmhlbWpXpxPqck4zmWF2Vug7AqGe/cBj/XmQLWnFS5aO
2CnXwK3OOUuG5tLKIDVtMQSsnG80/alClljRi+dQ6+ttkGv6XemRW1fLYlhZruktMz9f6b5WprjM
npKGl3bHfLThGe+ZSNH9rONho5eUV8zKtreKxQ0PAQE6qyTc3hN0Ago0pwYg8DBzKFToZzBz5nHC
kxrN5Uln6Vvxjjc1FFz/38a8xSx3S9NVLGzkMVKZv3SkI2tR7d7uH6CSkDmAHBwZu9lrUaGvDKoo
JXbk6MbUtmby8fr3l1xdgU4JnBvXH1QNlysUUrkvByNMnNhvj1WBFna0QSVMqd9x/U29ilOrPGeI
PjunPCWShtYdQFYQqFTK7yF6KLS1cGVpMMT/HFGCJ6+YJ1J01Us9O2oTpxwOCNgH1m1NZWeNn2zp
DDq3Mm3pszcTnKVlqqpd4nQlitWevsO382CNRXdxLKQgQH7TaWzO3zTUcBA49uTYCdUdcR2S1G72
Y6jXUlyLZizwYtMNghDJzL/cUotLo6hipxFo55m5vyuyYZep9fdGf8+Vjh2T3Afd068QXWHQq3Zv
NrEDZctngVR6p2kphKzZEQTEy3W/Xryszo3NHK4eRVvaomfjIBAR5/HHKNZvg8DYGZ58GEfrY1gO
OympTlomVvbU0pk+5QzZVaSokfS7dBB5qNKsgu7HafvyM7wRz0Nvr0QVfwF285OVxC40chT1J8Km
SxuSL5KqCNPE8YV5ykB4eXLIEacj4i3yjS+L2z4tj1Fv3yVZeGu78v76/M78BgY28sqIJExPEDb0
PKyR4StCNRmdHK1V9+lgb1U2XJ78qIIVQ38RZGcj/deSjkoSYTpuM3+QEsw2aSh75olmW3PvdU2w
b2j0+KQmNlRIadYemhBB9TZUlJ+G7UbbzLbCox268mEQSX9rh7X+i3qcfEiR7Oa9l6d3llY3d4Fo
0oNilO5tFwuEp/1a/t6m/rgvIDvcBxHsS2Fh6eGmlbvU22RIH3/Qa6v+Y1MxuB9ErRzcrqaxWIrC
Jw0Spl3VuNYDaZ52N7aJcSRN3cO3K7c3JtScWzu07ft6oMMdvc0MOhJNvw9VLT1cXxl4IFn7+YxZ
EygTcmf6Fef1JVOThfeX1t1u1eDeSnV9YhE2Ac7p3/TWTDZMtbaRc/EXLP/YqxLS24Pq3vZ5pR1t
q68OFdyMu6gYXVhtInR1UBI82qkWbds06x+stAm2mj+MWz2FwUNWam3nomyvbsKctGycG/Y3vcvM
5zi1k51fZeX9iDMdYxOd8Hxoyk2vGO6+koJ412tFdhd2YnispEQcSIQnGzlsjN+lBb2k6WbGDp76
cpu7VnLwSjLXvT/Ehzbqq13qje62i0DzK9AY7ysa5o9RJg0bL6y6G9kPzQ1w6fHFGkxv01ZVg/A4
yLhQCHfCdpqbTMn0m7EPzd0YDgejAsIg+e0TBqiUyWa3p0IfHwJpQKp6KOubKtG+mUb8U6i+SuYn
s+4UZbjX5OToIrJ1bHqwE2WvxjdtLvV7XZbL5yYS7uMQjNJG8ZRwqw1+/FUzA3crq22x12rlFwlv
Y99VlbXT5eh7XteyI/Ik3TUik3dentJZNKJFBnBl2FWcK08yHKZHTUKMvLFk78br++wQVumkhtAl
WzNuo60aaSjOS6YSH+pGy9VtLlxvZ6hchoWka3ejL4wbM8qDXRGAO+uBq2xidfxTDCaLKvsK2pdA
FG1lkoqP0uKWjE3zxOIj5N3mypZrr9kriYa4OORbW7MH+62XarFtDPe7ktXqTVUHySFGq2sH+cdw
VOqh67dj0AThpk/07ouaaFzOqaSiERS7L3nb/T/SvqzJbVxp9hcxgjuJV1Jbbxa72/sLw2O3CQIk
wX379Tfh892xBDHEUM+JCc+D57CErVCoysqE5kNPvTs7mca3VsxfTQG5BxBX66CJoUlgJDz/AQp7
L9RTiIo3LTE3DOxLPXAWrvWUA++6SdrW2iRJBWkbMnftBow2zqMJ6oyDN4CQcuIgVBcWxDs8Uvwu
m9wPkzi2NyYyoPcx0+PPVZVOb9C+EwFjfrebtNrelcTMn2heVVXgj7y7J/KPmFXGHsXd8je36ump
TFMNIa1t/rarxN/ZeZLsEc0Nj4RZ/qar7XIninjYcO4AUmx7DejKLD9wY2xltzXofVpk4EapZnSs
u02nbbyy7x8aZ3Dvx4yw/dwDfmkPWI2hjrs9JX6H6nWS/ABIlWKJZrSJh6VT8rAtNXeT04wGLemG
J4Eo+MlgGjmYeuuEvnCzO7cDiqavKy2sNDBUQDZcPM3FQO9Sqyn3/fy778yQJv1jA9z8xrLLG5vn
/rh0MBUjEgDuHlgrJejQh94bXCHi4+SZkAcYQJ6F//D3GIO5pWo/XveH8rZVvSH+30CqoxMJNE3K
2wdlryJL2gYiF8SpIQPdHEQd70Xdr41Kufb/NypkEORLHPgYNfoUk+ULNGbER5pswJ1YliuJ9MXv
IyfrOL6kzFARcGaqu21CIRbBGRNBwcpoBL3RzZOFlBGa3YHtQVVChSV6Bfdr0qTukWd7Pd0XbKsN
d//NhIwsTsLnvuq45qCqc+zEDrQscItaUNws3IHGFA/+FXlySDbgMjw3kuHegI9OWUSCEuV7thJ+
LSwFFlgqTkjVLmzh88/3ZjmRiTssggdBRLmGFVzYsrLsDCAPBO6ASFRyXxWSL6wnM4t6C+g0noEP
EpXUj9fXQe579VxYJ3GVEiDbc63NmoYIDlcq4w82VAZcK+ia+8R/e4clmXRHdzHQm2o8LPg4uKC2
dI9wNOjNP3jZvitfSM2DwXi5bmphYVBXhQ4IGMaQpFKxIWhIrBlrbPcoWzio8Z3ka6+/JQuo21nI
PQGDgPD7fOlzp2Ns6hL/SMO6owFZ5aNeWHyE88ABIO+EB4yaEcrjDiowoF85Iq1qc1xxB91fOeVy
e6pLf2pC2b4W4aVmSxON8cwB9tfDmD0mX29fCgnSQXIdz5QLyngHt749Mx3aoM6LFkdse/vnJQQE
MET8c4FszuMZfNBD4x05NKJcjmb/G6ttf/w5GPWR70S5D+5WuThobaJ9nECJRSDHaLZzHyLqSxE6
+IfrQ1k6iaeGlJNYWB7LdRtSLBnJP1i1vYf+1r0xVrshJvd80lbuEfVpfDEw5fqtY4KWj3rCRRWn
xVZnLQhAZ59ueI7ekyzv9dA1+wbiH04d8KkbjlDArD9fH/PSLvfgPhEE/LlulFwy01njjCOUCB1y
HLS3vnsc+xUcx5oJeZJPLprJGHOrMGBiYHeW8ZK1L0R/xx7HDodmDMgsZdH03ATo4gHzrNL4COKO
72MSp+BMtFfuyz+ZHvW0oiyB/kSkgSygxc6NIJ3SzAVetsfen42AWLuQ9y4NWMEOWi3uY6o97/JU
u3O1dut1/he7c/bXF2vJX6Cf0P4jxoFOWWXDeH1ZDV6egU/cBacCOPILln2Z4z6Ib5YTRFrBR1cc
cMXwfcDdnY+1pS507RJI13PI7JXCSQNRVjvI0KzhlJY2x+kbWc17Frj9OBuhY570u3RyHgyeQYL5
RjiuPGro8IAh0wBZm2kpezAH35VLJyONmiSsaYgnxfWVWbiNzr4vh3myx0ejbBs0G6SR94XZu3EN
Kruw8NC9RS4VAaEDEKFySssEZBrQck2j0iH3KfkMXWw2j6Hfm9t3jOPEkDJPeEk6BZmbNELB137V
9ZWwYMHDgm9U0ia6uFcv7qLR13zfnQSLRqE/NPMcZN6znQrwXpvIC3y6PpY1Y3JST9YkBflROSQZ
iwYrIWGHzAZeb5AZat0MbJGFA9C3/eW6yYXdDOC6lAORZwZ5wXOT3hA3fq0zFmWev9XjxykV91O8
Rqu6tNnkdYjUpoT4msqZiT0LkLKRsMhGW2COOVyJqhd2m4+KsiwuQl/+QhOd4gS5iWmwqKB2MA5G
0Oo/HXvaZOiRu3m+ziwpbob3ssEL7IARKDuRg7CDuP5IICd53craeJRVmYGgz3ihs8jh3wXUssrG
C3qOIljx47qhheU/G45yejS/pJwbJou6MrLifV9G6RoT3aIJsFnK1y3QR2r9xqa0tc0Sa8/Tr629
BUbO1W/fxL6UmgF3AeSyLhTpnCl3C+qVePXwbALBVs7oR2ox+iL02fjn+owtbGXYQlEN6GspM6Ns
ZW/24hptPyyq7e0cDPb2+ucXZ+vk88qVrXdaT/W4hgswYwiQsg8M1NDgSrsNIyFvl7NRKNs4pn3T
DknLomYO/Ph7CUh3uYvjlSBncRufDEbZxukkgAKKKxbN2j1Qb5r9UTRY/fD6lK2tiLKHDRtL3xKs
SAowfFmB1ryOrltQ0Zb/N11IPGHJ4Sp1ZdFFA6E+3YZ/AaYog+ZOhlwcczVznznz9NQJcPsjWceT
HcnBsUsHi6C9ILU3ecLFu0b796coG4TUAjpdFD/FizfWtNX03fWxLs/m3+8rO6OlFFI50CWJTBzU
zVRvrn9+4YoDlQWQBKDYlNIIymINAzSR8fjCfdo85/zJ7F5iHoHIt02M90zUiSV50k4uU7uYjWau
etw52htoWeY117m4uU++L//+5PtQJ3CR38YR0grPCYy4D0tZoKa5CPUyWXnoyThZieQxbWCnA3rF
w/teWfWp17q46bHqeba1xzGk2j9zhyZCKLE2SR90+a9mTcl+cSPgSpVwSnSeX4AUTOokSILwKOsD
y3ku7JVDtfR9CG+gqCXxtxeC77mYaTFzwiO8WrvjzFdgA0vLA6ARugwBncN+U14egDVWZEzMLKqd
H5D6GXbE3Lnxx+u7WS2m/nEMwOMjtYpq+2UxM+NDbFYTrEwoOdWvI9u4DOrbG73ZaND8GFpgK7Ww
tVYVZBb2A8IcECYAKHqZrQIo3XD4MMNu8xh/HOqVl+PS2oA9xSCgnMG/1bxbnBUuisBDFkFHCUwj
6Y3YfDltslsSLkA6GvRonp8dkQObjs4YaL/H9n1T6685EzfSoak21P07JU4L9s00jeLuxf5WVSsA
pYUpOh2Cp5xIzqdiQJt/GtEyYHa6oWO3ub65FkIBSDMCYQEqGxk7KQ7GtEAAXth5GukN2oB9qK6C
GuHlv9mQ7vrEieVowSzmDM+0dkS7cV8EtfNVt25sifvfUqDaj4GgFfdC56Ks3XQwDJZGVYWQSfuo
ixX3uDhVKGNKTAHaMlV4e+JRO8liK40cZ94k8W90Ruz8vN1en6wFlwLEgoduBKgbwrcok8WcthKd
4aQRwADU+j2Dscob/I09TcF1Q0vDOTXkn6+KTvq6SzoMJ52OlO+8OQuNfo2xf2kDSzFBPMf+qGoo
wdmk9bPNZyQAJtSPY0IDiI68Zxx/epLgSZDlUmKJ2chq3eUTjTodqmAd++Sz4lMh7Od3TNeJGWUk
5lRBfTWHmWmYRJhxp9kIrZuBVIznlS2wFAnKXhEAA1EVBNhBLt3JgdEylrQO7WELAR8p6C4V81uj
ty+AVH8vKqBZ4a2D2CPbOEb9f+Sv3I5vT0+e/QbFMRQtyi+Tj/H6fj+FgETdow/wGfXitbrkn55/
Jew4s6Ts+BkPXT8WOvy07z7OiX5MTf5JzD/8rER3cxn2VRbZmR2kfDiWApQQzlc/WfsVixsV+QlZ
1kAmUSUmKJosb+fWplHdhU0IGajru2ft8/LvT1bUA7FGksQujUAMYSDR9s87Po9iGdL0Eieuwp2s
xHKrRKtohNr1HDCKFx0Z1sifFx3GiRFlDGisqYxh6GCkiizrB3WtfX8rYdcfLw7vB3k/kFnC0SpG
BJ1yp5FGiHc3tXuU+gMCnMzt0wXFWCwzhEcBRFKMeCkoG9uK40KyfkNbLNFXwsKlmcJzmcAEnvC2
Krk0dKRsMuZjtQv06m2I2GZrPkL+RPXQnJpQ3BEt8jlrM5gAa2iSbLzNO2YIiNs/cd8lMQ9QIWaZ
TChQl2BKyR10Cc2/r1tYeGyg7fOvBeX6AYlKxwYXOUG80Zwm0tN7TXs0x4Mx/+iqf9r+HZHUqTkl
GGx51SQsgTmhf4wp8vbOGu3I8or8OyA1/QjgWc51lHejzL3j3l5bWZGFN+3pfKnRR+1PzlBXWBG9
GPaTNh6mdDxUerflhvZcuuOv68sjp/9yf/0djXKrIj/cylY7FsXutLEBSosjYkYMtscGjIDsx3Vz
yyfmrzllO/fwLNSoMHmmNmyFNtPALk1Q1JDxy38zJFfxxBEPXTziQoUhV/yK6TNPP/Hh63UTSxHc
yVZTxcg95Ijr2qBI3iXbND1U5RMSxNVakXxxu0lYPArMaKRSmczAiJ263oiagZan+5izTfsOJd3/
Ae//z4ISARiaVeQlwK2RJ8pg+FaD1+j6RK0NQbn43QkkHD7QqVHLj8WhT17f83nw0xt/Qnb1UswE
qa3BTZCvf3S00O3fcaUjsv3388pOqr0CqU1XSyPAxIN0RI+eszI/ixvpxIISBrpl0TjQdUgjqNKE
0AyYnY9Nt9PqtcLJ4lk/saMsNMCSXpGB9jcSrRlq8a902LZooCo1B+KXfdhN1ea/rYyy8IA8u1YC
eG2keQfXCMZ0ZWkWvcnJgJS7BbKkTmZofhrZOQ1itwoE91Ha+Hl9FH+y8Bc+Eg2G6Hf28boxrXNf
kvpsmqCCC4/Pxy5ISTttqd81YW1xIyjLlG1EVoCkYSrsoOmBTR1K0AT0rm59Jz1v9qIHCsismAMq
h7y/m3T3zeCpeGocj2090nr7GWQim9Qc4zAe+Ay3y+y9Y9Psg4laxN4obes7l9RkqEuh2h7nxV6Y
zrASzSwdU9BUgG0GTddQXlZms3brceKIKSMj/YRowGhfrs/jUiSA2iDKHAD4Ghc5OoLCGk/RNBfZ
dP7SZEOxoTFeu8zT4DvzA0HVKIm7b12/RtaxdKXayD4BpSP5WlQXOmgQ+CIGQwylk10+jBtLmDuw
dxxMs32tB7K9Ps41c8oxm8189MsC5igoz8ph3HFXA+bZDNHGd/RX9QAWvQd6jZDJRVOF7iq7s+o6
v/IAHo/Apn+0PfEoyjjo2vHA0rUs6+J5g1KaTAhCGUBF9PN4Qo0PrCoIrg6kuifig8FXErlLkwd+
oH9NqPFIlVSO1xMc6bRAHsxt651GBd15lWs8FlU5HfwcEO3rK7Y2LmUKMye1NZbBqNMNAerV0M6l
3RoX8rIRye2OhohL3GzpFnY9tXBWdQzSwXzSBpQRmrsx4Sv7b9EQcmPIXqGjDhxv5+4KQrPg28yR
WSLkyOICqNZ/0malRr5mQ/EVg1OApRjINPQUDR+oNt9z4r66bE10bsklQbpBh9gllCIuWn3TLKub
KUHkwMCDTILpv35fvdvT2RYTvG3EP1dO6L0nayyvDNmhjhKpWmhpqNemIIZCpY9/sdv9tJZDXJye
k+8rh2VE/Zi3GkrVfA6T/hnjuH4u1r6vnAtzbErXpyi5+sOG5Nu1ZMniWZduGawLEMhWU6Cz7xdE
53jqiHzroLlwApHHWKRB7X5BULq5PpZFN4mXOrIBkvFMV7xyXOqDxhILLw9YyEcRiPh3nyXBVN7I
DPYntWGhNRyZUISkngqQL7txiHk+AGwFwbEq+0lnZzv55orPWoJPAhJqAHEBvhcAmpWXrsXK0kxG
OK0aLbOzmJ+tcajCXmM5FADRTCMqFnLabxBAOMWQrsSsS1sDQiIyQQ5UGbzNuZNJEmCLCh8F0Wk4
fGvXbuy1rysb2yqquu9BiRC1X9FtZK0Fwkve6/THK/sauqhlnfCJRRZFN95mKo5W++327Ya6NMja
0IRhEnUTzP6UD2DygBPmdlB+9B66PBzRqHvdylJEfxqyKa6eC31sWw8nKE540DkfWu9A+WEQLyUh
wZy9A3SO2iq0ZJE6dYHEk8t28qhOKsufXD2lUW8UXxxbe3CyGynC/xweIBXBEg7VAGxsZVenWj04
bd/QiLubvtrPbI8upOuTtrT6Jyb+HKyTUeglKAJaqBJEZfHNEJ+b5OdIfl03sbR/ZQ2XAJ4PvKx6
Nlvu5A5UanA9Vg8ieRlBWXzdwNIY0HwDrRAin70qv+qYUihBOimPigqPN3t8sI2X0i9WfMySgwbS
Duz0sIVam3IMEckiLehzHkGjCIRWlO1aGlbZ4zjtrw9nab5ODSkHsig1huAY8AC73gFExOuVIseS
8z/9vrR/suQZiFhjy8H3G/IKemCd/tb1n+6aStDaKOSinVghAozZLS14NDTH6dFpVwaxthrKDZZ0
nOVQ1MAg2sdBivewt0ygybR7IOCIvr4gaxOmOBZtKnvPbGFr7NDZirvyxZn2q7mt5V38d38pUSQw
2JMRt9hfjt0ErPlGbT/I3feUfE4XX3EprtfROoVweeSXv+u5CAay4uuNlXGoHqXQq7K2RcYj7kGJ
on/g5EGL77T4k0h/JQ2eFAycHOKDRe46Yzc1B5KjNXftDK0smaqFY3jp3GYMPwKltGncJPSQQEUi
ubu+MRb3uGSmRnO2lChRwGs085C5NQWGSg/kCSIf1z+/uMdPPq+EFXlDQBQOVtUoFz+Ys+NvNd/G
xv5WYVhcM8DdgY0WvZ8gprxoJaATQYPJDAgUF22Atk/9dtAtiHTQjgGFPvAD4QVz7gvgbkaP+m0W
pVBbG9KvTbutdTTR3v6qBGcUKHVgCPCxizhDTAzlW9T0o7L81k8vtXVvOit+53LJpb4FZFnRPSV5
e5TzQ4uhHLlrswht1fFboa2x7V2eHnwfTLpgksMlA0TE+VTZAFwOet2nUaG16LMoA3FzTejcgOKX
B3sqLFHAgMjbAOj3tlwTI1uYIkkpCUIReSyQ2DsfAjP8vp1pnkcPU/mpXmuRvDzZyBhA2Ui2P+D1
opJsUGuaQf6Z5FGTvbYaOCYatGK6H7LbQYjYsRBfBvcv2PwuetncpHJn7tAsshr7Y5Y+j4gm8+be
bm9+Vp7bUdy+Vri1U/uwww/Oh3RtOy2sBfSTcKbBZIqXnq5cXaNJ8rFK0jLSmB+ML357O1wObZEn
BpSfL/oBbeMtDPhsAzDV2G2v+8CF5T77vnLeCm309LnE94vy6+jcg0uhHe+Z83q7FdCK2/KBCtCh
oxyKlI0t5AZZFSEiKg+Q86iTAy8P140srQXehvCz+AMxpLIWZW3EBkm9MnJ+VuSzbX66/nn5G88T
8/J9/ffzykp0Q6qL0XDLqMz6UDRQ8Nj48RxeN7I4BheRPHg00T2lXu6ep80gJ0ObuwexREoCEGOs
WFgchod2M4BykQ1RqWmFB9YGCg6QyKun8cDTrP9mp6z7ZA8V2dw+GKjZmS7w0qAIULGYeVk5Dkt5
GQn+gBrszVlBoJlOvi539kkAnLtz5jocX2/B5ZaClE8vg3pY6TZYmi0gGAH1RBPiJZ80NzIKoiGs
h0hGdNXfdeRlrt/hRIAXwQzB56LNyFfCHEcDO6uXNyKy9eeyiPjty3D2eSXM0XCda02Gz8c4GmX0
Dg8FQAoyXWgKBf+YWvBwa7RwVqMlosInWjgKww0BWDBvXwjpYw2sOeQDLmnOdJY7FptFhN0W8NQK
DLDlDtqa0JZ0d8ohPzMjz+fJpooR1/axBTO8/FzVY2giS1j0n0znOALiUW1HxnfXD8nCDkN2SKbP
8Xa30TR+brFqiqJNZhvLPubBaG0mcdTWCO/WbCgRQ67jieU0sNEbn9P6V2LNm6HaXx/HwkUiy3nA
ioHXFvQT8jeczJyvoacgG+YkMsvHeX7Rim6fduKgD81KNmLBRZ4ZUs69lzNfQ+EUlb0w5aCBGdei
6YXZglodOhYglgKIv6Wcl97LSjTrTtrRN7/p3q617uw1aN2iCQOYOmQ04VtUzzi5/YgXb68dTfJq
sykw3X8oX2MGXJgoKIT9NaJMVFaBx7hrYMR2h4Bnj3Wy5rgWTgvoCACFR5MCYjlLuRJJrJlWJ5Ik
cvWPxKzCMYEUVPfLZo9NY4RmAYmrd4SNZyaVeEWAJ4IXZawdOf9SO08EjFp0X9grLnOhO0I+D1BG
kSSRYLxQ9kA9MtoZ0N+MjPqQpr8o2SeF2Bp2h3j+k9t+zUEkxIuP1fTz+ilaXDPAjcEd6iMIVxGj
HGiyxhrKJOrcMP82rmXy1j4v//7kkM5ml5OK8ATthk0IbtSgzO6uD0AuueJAMXF/B6C4gQZ0XoTU
dRKhXS6DmNpeS7/oNOjKbbwSyCyOxUFnkRSTAVhCWSJEMZxlqKUe8YR3n/xxaO6M4h1FO2yEEyuK
e7Y8oY1ZDSt+vbN4mJUrUcziKOBn/rx3QVKnBK3W6BudM6BZpf6pj/v0RslFmXrAbQmxRWwoPKrV
qhdkywS1OfoXjA50p7k4NLr7jFLhivNfGsWpGcURJF7TDLoOM0Vhvvap/Uq04j0mLCjigpABeWhb
MRF7TlN3RZtGiXiY6sO48nk5z+q+BQoF3P+IwZCkUfxK01lMCMuhUeGhS1IzNzUjGyg6hkljhYb1
ev2ULM7XX2tqh09fIfEIxRignu18Z3bZEbhYfvs9CXEdZFEAeQbCQXXOYEM0RObBRt/evzF95Zwv
jQBUWXjPoaHAA8XYuSfxk9JqjBHQ9sndNP2TdnsLEWioT76vXF7m2BZ4bgG/b7cv+lztB+EHdL6R
zvjP8Ti1InfFiT8sEsevbB2jcMRHQD++uN7KIixtKwhSg2QWpSx0+SjbKtXTvm8EDoZngmWuzh+c
OH9p9fGOEW1LgQNZsbe0LGAGcpC7QfoM8dj5gIaClBY4yoFosUjwocML8vrGXRqPA84KINxBl3ZR
a9JzPbPTSnJWtPdu/+QboMoDI8om/XXdzuI4bDh1w5LXiQorcbo5szuzQk0rjZNgzAY0pNif32HD
QdoUCSikJXT5G04WXwOzUT1WmKvykfd+kHbuymQtDgKUfyBSAiqDqEoLgvQ5uq5HIH1quvXdbc/W
6OnlKVC9FnISgAvKvsQLyMoMtKA3+SO8Vq1t2AAolv3cDXQz07VQb9kSwjw0pUoVOuW2TRrDb/x2
SiJihBboVPuAo84wuiuX+poZ83xN7Km0uyLFKyLz8g2r502FNC2YfMPGWSOblkfvYu4sPLdxRwI8
oV6NJViwID/dYkRmAO5OZ9jZxiMYTFwoi7hhXK9c9AsQCsQRJ/aUC0zEYmqzCvamxAwK4CWsegfO
wSJow6k8xqkeiHmF9WppA56aVLyP7kLrjHpNEllZWGYbrVzZ4EvPGGiiSmoMRKsXl4ABRjXLEAOm
kDxpbNeXBaQ9hpUtsTyIv0bkljk5pr0OqvYMlA/RXH3sAdzR3kFMgJWBcigeMGAuwv1/bsEi5jhw
Dy/KWnwX3stkH647msVNTTxQCSG3AA1MZVPHptbMk9vSaIiTZ0aNBzDXPPdF89QOawD+xV2GAjPS
nwC+AsemzJY2mZXflsAbdKXWBEkb30PyfWdpPJqdEQmTdJeVku22RXh+Oz2d1PP6a1u5TV0zdZiA
vl6kkZ2vP0yQGb4+kUu3z6kB5QhR20kBv8fg+uGBiW8aeKS92d1wHSGbvmJradsBhY2nBTY2gkLF
4XVj6ZVD7GFTtIeZ33l314eytCfQWGrispaitWq8aVC0kecUjq6gdYR67m4a5yfNHJ4Ty7u9IiWJ
dRHnoEpoQ1D4fHtX89SNoP2WndJTs+uStP0tLD6vgbSW/CmY3/AaQz7jMv0OKZYRjLSIoGvbDTuL
70bnkYCSNwFvG3WGjSNeO2ctvpIrrjrxU6PKjjANyMxkukGjFo/ZtqAAoH2raAy2rn2RvuV0Ldm5
tGxIcslhwllcSAcMpJ5HMwViqKHJI9WyJpgaF7wW+oZO0+2lUNmy+P9tqTIVYFmbO6tH16I2WBu/
qwCwW7kfFtMc0GVEezsUKrBsyol1DG2MzWam0ai7DxAPeY1z/5g61qaJkw+DV3+Mmyr0B+NYVCTU
WLW9fgiW7g+gMWVvPY4YugDOd6aOJuBY5zHagT36YRLka13Wm9i33nNPgQbVkxg5VFZUp5j6/pgA
kolVmyHw3nwf2zevXMtLLgwG+xsNGwCUSW4QZTAiNoo8FxlAeLP5Ojja3dwM4MNeK5Av7ECYgRQY
OPDQZqoGlVgwcMkPmDND/5xCHEyUY5jixAnj582LA6JqcAOBqsOW5f7zxelLOqSiBYmDWbO7pLf2
reGEEMBeSewv+FmE3sAVgOPZg/aeYiY3bND5gbY40vxDQvdr5fjF6fr7eVeprYxZnjtFjweYAzKY
soE8/BTq8W7qf71jtk7sKNdFHCNwznKQakBVGwgmEmhIfxG2ls9ZOrGgngEHLLryAcBQuyLq2Kqh
15CAWkN8Zt0XomW7mFlBU+wyu9wwZw56rQ4M/mriNXB9iItTeWJaCWNapjl6MmKlGoaWhdEE0iRK
LWuTj2vPGrnmildHi4pEf4By4BLROPXjrFUgxz/a1tcGjXBZrR108eKUr5nWhFab37XDirNdGpxU
uQTlJySWUc863+1d6w6ma8/asbTsLZ1/6c2xn9KwgirGzbPoocFSvqGRl/PU8zv1EI7Q0wrhLO+D
1H+AtNd27tKDmNbqfgsOSTpVCFODQ9BAP+f5kOzERs+7QHIjn5ot+DIOHQA7pHJWBrS0Jc/sKHfw
WLLJcmKTRhlYpIy5eALX/uOoN/u0etFS81ga/g6180PD631R5fvr87mwV86sK/6jZVVcdJ1Fo6S1
ArsVYc4pOicf+PyFxKh76OCZml+u21yIOk5tqrg01hg54FwIdTy3Qd7gQ+IzvOGc797cQtZHfHDb
2/OFICC0wO0OJ3lJCTUUrGqLEo352FkbXjabZvx8fUiLm+WvBXVIMa4BmhYE02h/HdInx3rK9O/X
TSzOGpANAMGB7vaCWHXiVjkg44OaSnHMqs1Et4mxIfxjNeyHtVtycTgntuStc/JoLAcCZlBLR5Gw
esgewMVgjyuxkzw9io9C0QGZVZBMIapQK0SjifoDJQ7O8fAAqeKMP+nlwT567ylFnRlS3G5v10kM
wAheCqwP9K4LJj1i5DnNHmMbOj12us29LoRmT8jilU2xcDefmbbOZ1HrjMSOZanVIs9zCamjf67v
iLU5VFYpSy0Bmi358E63nnmo3bApwv6NrFH6Lo5DErhKTBuqasrlXKG7GWXKHLshZtphhNDuIder
Mbg+mqX9jUeWjdcPiNOxk89na9ALv/TGHhVw0o+PlhWzsHRpu/ddig5on2db1s9kRyDe8/u65aXd
jquLgPYMnMUXoVrd2GZTycck0Y7zOPwTU+8fBPDvMIJECSoJeDDgj/PhNUaD4uuIDKDe/NMSLWDj
pzF5R4HSAxeubNJC+g135LkRpxhbt5nwvopZE4xOGaw965e2HC54yYbpIkZX46fC9xoNkEYaQQ9n
fEjJg11tmPhye1CLZA/AjSAOB1ZFfdh0aSUqkxWoK5ifWQ268jV+qsW99teAyuUK/2YPs54jE+L+
SqEQlkP9CKROgZmFo7O5vvBLpweFN9nLhhGBfuZ8TTqeNaSDCktUa/fa1vfvrn9+afOirR7tNyi+
XVbeMqHrRdH52rEyjN9Tif4rMuf3eW6ZK+dzIcTDC/BfQ2rRDayNVpsIQAegaBrOzXOft6EN4azM
uR1yCvUE6FaiIRZIEfXl1E567PYTLh8/EVJda/If6GwUz9fnbWkLnFhRb+zcyUiXMxx6z8++mVb/
gdvZTlT9scjyvdP0G1SHVmKtpaVyUcuS+TAf7zXldFZmW9WTi6vIa/c5JJgSM7TslclbWiVwAiB5
aaEwc0HgOGht6iBllERDMQWG/iE3EMR5TeDaK2mxJUMoZKA0g/IciJuUwbh+gXd8CUOeUd1VqXsn
punN7d3tmNE17u2FI4RIQaZZsCksyNueH6GEuH2S5WifFIYZJhjP7ZSxssj714Ac7Em8Q9CO4fQ6
+r0HRw+TcQMWiNu9ACyAPs4GfB7yD8pDei6TWBOJjQ5QVgSaXgS/rm/nheUARAE4QinPcymbmzhz
2/o9cPPalL/h2RR6SGroHVT62nbl5CwlyQHmlK8w7OZLpdx8ZryLXVQx4z5+9Gvx5lRdSB17O1bF
fcW6p75m96S0t63ojRUvtGZcdUN+QXuRx3UaueD3sIZnx843TfHD07pg0B9aUBUVzjea3H4jYchI
aMs2PpkLPt8gGXIwJMmQBK6gkSem/ajfri6BxBd0hyV+EvOqnqemGMhI5Lgmzwnr5sGb411GeHh9
myy4ILQDgbJB5j+QzlbGgcLkmOpIXkOdwTpOjX1vQJNuzN4Bb8DpR0yF6jBohNUDC3yIKzSpMWF5
hyaBpt7KLlgIQ3DbAX79J+918RbKq75ssDFRleF56FT7uD+Yeagl9T53vJUpW7SFZLWky0Ry8s+G
PPENVl41elNYHC9kEU6Mg/S1gM05JODnr73t9QVa3N/oTZG92ijaXegyiDauK0YqjgwV1BjLMqQZ
CWhvwC0NgZmKgHTHlrzlztqLbEEDFDlsG728yJmjqKvWVJAN9WhjoiUSGDfvwTbNLKCN0x50p0zC
MQbFEehJ3U1Zxnhr6O0cxrZAVR58opuszOuD7+bQo+wmE9rnrveppR57sahmhfVYVLtK+G8QB2X3
ntm12xIx7MoRXdraEmcuCQThatWwIenpXMeiRLcbT3d8GP/JjW7HY/3HygLJi015uaLp7V87auAw
sa7uOoYF8q1sCAZuPDRV+ujhASuOTdkfkJF9rEGYM0KGtJriXZPUj75T7q7/jKUrESguJOUlWSLO
9LlDciE/CcFQJ0dPf7sfqHag7yhHQoTmrwXz3II3lt3cebCQiaDRHzr79mhIBkEIKX38Dw+j8+9D
Ot7KcObyCNK893X20Qc1QmL+fMc04QUB9WjJt6PyvpWGyXPLj/PI6U3ImG6yNaTNQhjpQ6fuXwNK
5JBWtkVLDgPAwuy6rNsO0zBAUNUngTNqb65N7wvijis+aYGf1UDyBI2dUg4L5UIlnBgBga58RrIo
riFa5/hBx37Gfgk+1jcnLYKsgUDBA+mPrpuBjudXCrzR9YldOm2nP0DZf13WQyM49tAzWT7GNdnm
VrLz15hrFpp15TDRpIdYA88n9doF9NKH7AK66YRtbmza7b2kvANB3b1Hfua9to8z824gyYZDJxWu
7X42+y9DQ7YOb7+JLnm7PualGMv3JVpbdr3CT57v2NbSaAdh2BzdRWhMNzNoAMNdG1uQ/nUBTSyx
csYX5hhqHVLXBCgu3HTSE53cPFqRW21DRIHKM24c1wtT78XoP948KPh6ZD/AToJ/q7wBOuuT2hhw
lWa0DDtABoOcirDxbURXxet1WwtO68yWMqCZj04exz6PjHxnk4Cv8awsLBCGAboymeSFoqOSzEYL
XeWSQTYrdu7e6l7b7Lc2fEuGNde4oK+GuOavITUmiLsaGO0Yhnzz2dAeOGhqElREafbk6F1gU+tu
ml7b5KX2wEhdfx+HH7Z+O9vs+W9QdqPVWXOPpuUsGvvd/Gz0K3mFBcd2NkTF/dvW7KNuxDMQsWkh
mZ9b/0Wvnnvxkvw/0q5sN25d2X6RAI0k9aqhJ7fb7SF2nBcioyRqlqjx6+9Szr17t9W6LSTnIUAA
A6omWSySVavW4q+rue0Fdu2Pg5l5Bs20uiV2BGsROuLHz1VwVwxfVOVnwe5qLh2F3yU5igWdOJD4
6bZXLm2zy8WcvPZim5Uabiq5CttK/dwUDniGRvv1b0xMGSAylbfpNNkXJjpCinGssVYaLglVUp5j
W39AFm/335mZ+X/Y5yCnBBHXORRHNbnLeACi7uzP795ILACVicIYKtvzRCYga0WUWYjJBUu9Jr4D
TaA/HBO3Dt5vj2YpWuDWjQ+a6OsDDv/jpMU9xbHFcMYlYlM4GvNvf34pWFx+fubgoSllpRsYRyl2
EJVX2X0NHvM1YPyScwGlhHNanbq75oVReIQtDanH5yL01GTfVbuyWYFGrpmYOZdtDm1JY5jI+TFP
IVQX3A9VuzJbi4uBRghg1dETpc777NSSDGanUTwOnIgeg2Slfrz4eewMHKx4+CDN83GtFSYatLoO
8bksGqc/gZNnxWsXJwlPA0At8Vy8arM0m1pYpdrFZz1Iodekukl7NMnjbZf6fQOYvQ1wF0SfJd7X
qDTOG9NqDg7QIMYs5dHeLH7x6I1XxLFLKC2ODimeqv7NSp4s7YE0m755i4T0mDW6IFl247oB76iy
pX146NP8OZNPOC99CWmrigAYOj7l4RcpH+RAXZ4dCkEcYekrN46lPQHaAsg8GeCsx9b7uAyl2eVF
16UIIFmjbnqVla6CltQHOpb9RpJ27UKwaA83c8BG8YQBRclHe61pg2ixSNJzhNUYkLnZtuFn1LFu
L4s2ec/VslyYmX7GRfidOkkMuwflAwh/DmmXOSxIT7lSupEVb3Ir3U5kNmoYexlSSCEdD0ah79vM
9pkmHnMB9VKpJ6cmKvzCIPekZC+3f+DSWTuBZ/GU00HXOU8MT+k0XR04TiBd9r7dGa9ZNuiHIU7N
UzCUUORKjmhxaVfcdXH2L8xOm/JiWjSVj3ohYDYZoOj8OqpoOATqtTY/3R7eEsQBHVTYD1OPLpZ6
trtDnOCFUVogqxjEvYLeJjUBT0wM5ZmYMqQWQFrVm7gsDQ/Ypy/6kK5EyOWB/mN/DgVMwqHUaQD7
dv9s9E+B4agVdDVX3GwpxKDohlORThtoHuqjPC1LacYZRlkCZXMq+Bsr9rencs3GLNZD2UprQYqY
nVU89lLle0Hv9Ggls7+Q8AL+VAcNEx7l14XYsh5sGgQkBYl27fb0uxbiXCz5Lq4rJ1zlLVu8+l2a
m53DOdoyZFpSxAAt8NoudJE/R6KLOmK813Dnw7qhdH4wzXt0/bpDujKjS3vv0vws5BWlWaipDvOi
sZzUfG7t0I0hIkzM2KnFJ9TuVk6ipWB0aXC268y0A0cF7k7n1O48dYTGp/qs9ZmvZAlUmjtHw1GR
6WuqwktbwCK6PREpqeibnmVbQD7AE2WU4KVRWpcZhyH5qjXUiddqXMt20KyjI60z8Yh8jCldFICk
kyCik7z7Mlr2XZpph0CoqVP22Zfbm2ExrgD7/Y+x2fFRg1A878CIf26qTVQ6YFYdgb1lCC1OETut
/piQnfwLoCo2hoESHqofuAzN/HUAG4Q2MEAIaQK9adA40dyJ17i1pmman1jTBQLPWANkAPMKuEHG
pgOPAkDnaJQGgbh/e+YWPw+ww3TwafpVO5KdmEGtE7RW5eBYS4v7st7dNrAUpyZc6u/EGGoNMzdI
iLTlGAHP2VpPbb5X6icuVsLU0hh+h1pgHTVkZSZPvDi9ZC57wQwIxujZXdq+0Wjl0FgKDLgCTQcW
Wn+vpIV5H+l52GIIGejZ4BA+C/szskIeScYzYKR+OqZPt2ft97LOl/3S5sy3RAImvzICaBg534PS
UC/IVc8oqWdHQPZAUNAYAt8udGR7R59n8X7s6REtfnsm82MqwyPIVvaZVXgAXXk6VZGD0HZD0u8T
NnhKWnoBIW4c9yDgse8MTvelSXw1Hb3b41hcfQNRhuBVj56g2dIAlz6C7XZqo2z3Te7TfJv+ORs0
qDKQz8X7CWEGDYgfV7+FHpfFogL9zI2HVJJCVnbIUh3m0sC8YGsrlCdFBPfKbGieIKEDQthee+ri
0ifKJ6l8r8APl1j6ytQtxc+Lcc1zjAY0zdA3AcD1WNQuHZ6M7qmoz0m31v6/uET/zt+8qaoCG14C
+UoAriv2lEBNQk8ktFKDterZ4vF+OaDZ+Up6oC/tFJVTTuJdOmhPNKuOlQn9ACX7WUds29nsECD3
iGuxG/baBvogr7fdcTFSXIx1+vtFpGjjqBJsKt7SCEyf0uXRGqfc2mxOf7+wkPe8RbsJ9q0GBsmB
70b5ZKyBIBbj0cUoZpuKSICBaYMVE3mL0tvLAPa9JNpWeMKE1WfRr9yL1iZtdmFIFCvPKYP/q+1T
Tj9p4vvtRVkqN2KD4bUPupvfVfWPcxYIyC6MNlYl0NEPW33m4gU5DJWfeu0xa0/MelLG2injT23x
lialk+S+WXM3s10DFL1Ju82Tz5KeavM+K1fAqUt1hw+/bRZdooGmQTngt8Xk1ObCY3rpBNVZHfZ6
PXiFMTp9fm70b2Pxoy/eVOuBWt+y9v32DP0/W+f/ZuhKfFqwDHnREjGONOabrUPLuDHloQb9UGBW
HqqtwF8ZvonfBy2QXR+aD2Np/7j9IxY9G7JvFjB/gAzMHzXtACXAYkCLdD2gICD3fRbswiZeuS4s
Rr0LK5PvX+wfw8hHtIahw4i3gW+k1GdmspdDvIlCvr09oKVtBAwmGuPBqgbUz2yrhlzvWRLjWCd2
4mnpY006t4DwGGTP0JERbEcAs25bXKwWXJqc7dxxCINqrBDTk7p1o2Zjsy890tzShtSV6vYqmk7i
0Ev1aqMrvU+6U50TF3X6ld+xOHKAP0BCPXWgz0EZmq1AWLZCAClahPv+vSkerDZy2uKrKT/3a+Ig
S/EDUnv/WJsNmuhhorUc8cOyo10B8olwxWemPTi/K10amAWoPuuguplhOG0mPLStuVnxrpTPXfTF
ql77Epjhv2Czm5hTTIAyUJO84m81jHoAMH661ErhR0aTOQR9Lp2QKzfP5an7x8786mHorWhMHf6i
SLcAKr5d2QJLe5pCWwfbGYAjkJx83G2sFnWh6IgrhfLFardWC1B8u4JD1Ba97cLI7NxH/kDrigIU
FHXx2o4/k+HJJHd1XvvC3Mjc76vnrH0yxQPXj5b6CnpDWrwUIPjl9ZPWr7jK2m+ZJvwivIDTQ1e4
xG9px2P6GuUuxNNUw6/YkdDNymafxnXllhfjnsWXulH1TgjYCsOvaf2pZs9wGUfRH2zxWlrnBn2v
/MzKLSrVWZ15t60vDxSwCpRNUKQxZpM+ymxUctA6nY3sUZWfSFIfwKrs2hyCxdR0Gm01tk1FmKvh
QhsUPCBQB0Wt+uPUsrEYI/DvoUsq6UrfrvrAB+LQcCIoq7ox+nEcMmaNQ0iZIJtKoz3JeQWYZRmv
OPXi0OHRKE6guxjQiI8/xBhwl9QqtNe11NrVTbsNIeuq1LFPrXA7asYu56vwhAllcT34f23ONhKO
DM1oKVIBdaaejIL5VjLuRWe6TB02imw9MxUPdVp/tSs1cf9iqS/GO5t4wpAH7KYLvDlQxzKlUymn
mFYOiRK/Yzu1eLttbzFoXNib7aEu61XVxJP+rJv59xQ6cYVKPFauNYJOUfvWlM62D2vDThUNjo2u
iL2uM0GgfCwkakJFiGN67QxZszY7pEKjYeAoRaQltvpYNCr46YR60uzmpevDUxvbK066+Kqcih2q
gR5k3D/mXjrWAYU+IXCkeFJqSX3M1OLdjpvdIOqXJJbgZAS5JKoPMl57iU1juZpZRnQDeR8IrM3x
VnouNVVJ0Pmch/W+isKN2mVbCfCMpH8DXMGr/x9T0169iLd5qOXcnLpsjWTwW0150sbGa0X65xgk
G/wzE0UjOk6vqkdpLyOzVGEmzqST5kc7fa3WMD+Lbn9hY+4h2dAWuPPi7qaa90UUvNNCHNOGrBz5
i9HrwszkqJczZgQceWFEL3BA3odGeKQK/9l1k/67Un9qmX1QIr6SPl26ZsAkmp50kGsBivfRZgDG
0baroaxjVbELlRKHr5GaLlmwzSk7A9jsdY9AVzRCa03AgGm2Rz1kLae99vlZSLIrRUTR9Hkl/TJE
X9EwdjvkLX5/4gAFYAOPhXk1VEKESmtH4NxBUX6Kguox4+HKdWHJvYAL+MfEbAhoekuMRgPq22Re
ZLlp64Zrs7QU4y5NXC1zLqPGahCwJb+rs/pLW9WeZsY/S8i6AzK9MmnL5syp2greR/ANfvQqmtpx
UYQjFgUcpuhK8Bmit8jMo5kEp0jRdn+6RkhfAxuHlgpAy65kDjNIkoDFGrJtDOBjcKSPbp4z4t02
slBomJLkuC0bhoaE+byur0TpaItJlRKs3xAL/YouO3cchKPk27p7UzXoIFjE6fi7bdUrR8Z12IZp
9I8R3OnsSaNoNp+NHHWTF1CoJB16SOO8d9WuMLYCPZmjY3G2qvFwvYKwiEMK1CIABOrzUtEALoaK
EzzGe5OcwU3tJFru6F25z9oHVf/jLD6MTWTtKA+jLWDesahIaRWiV8JzCZJlNy6Nh65p324v33Vw
/WhjtskIUUbbqnDyxVQcFBzs0MrbVU3sB4ncqrJ8rNL2j7s9YRKn7OQr0MyZO0xqGCWpepDPlGit
t7ugc2g43vWBttY1ex1AUIOarAAGjFz4PD8z8r6w8gwMPnrxwx5A4jM0LkRab0/gshEQh080jOpV
b4peca0MaySBuqrb4D3/NsamO7T0+20z1/EWB9EErJ8ENOB8k2NeHILayCtVldMVU39Bw4WTDWsp
kKWBXFqYPOXCQtdZMacTW8oIYh4Ql7lZX7kRN/zbA1k2M6F2CeiPr0RsA51b3dCgejfyQ6nsM+L0
a7RuCzfJabL+tTG7mIAsLFAriaurZjzp9ue0GjwithyiqJ3+yOWpB7l3XL/cHtjSTro0Olsh0Epq
yWjg0SGMyi9S0wnV9xAtp8UYo4zYOkSucZatTeVsxWiut42ksAhS2z1I2U5lm3iZAIbn9si0pTh7
ObTZuRUYqdaLEYbCKHUYe9Hz73a+0/RfYfit13qXmc+d+YoWQiAD3tU4dsymBVv3ng9rTGBL8ffi
l8zRKuao530OBfkzcHKf1M560rPmUCj9Dj1PO6Gs9fWurKk9O2DApcKAOJry8PZJG45IwEPo0+FI
UJLxncY/VuZ5+tzHZ8gHv7Vnb+aobgMzt/DAG+2HOPqp6shkG3Da4nujBA7PwD6STaD+71r3eNv0
ygrPjxrTGOy80DGvVq9ByZo70pKOCOxzZf+XXjtHQbC4AqTYxiDL5pi2j4W278wVxOTaaKaNcxHK
JBdAbXXwVzhu4OCY2RC1OYAe0RmtNVDHcmD+J9bYs1gz2r3BTYaZa9Xe6cdvQ/v59tKsufwsrrBQ
sYRdTQEzMYnTRvKckfCO6vljIgrcCNaAmte548kJ8XikQJxCT2eWPCkKkZu1wK0jEeUm1kJn1NJt
3QIZY9l+i8KuBK909+cksLAKEgAdJBPIv18BmmNUNLIpY23xR8LBhs5MZwg0Zw0Gvjib4K4E/d3U
ITmH22WBKNq2wI2/Ayud7srcy4NtSDxr7ThdDB3/GrqKVDRSezEV4blxR7XXIkcFGSDCNDjq5i+a
P912kjVrs0BVWqmIrWwS6rSfk2wAbgHXUuMtCI+q8UPGawS3iyfPxeBmgSrI0cmfq3j9gf94W7Jj
H6NIFK/pCS1urQsrM08cjFANIaGLY9xC2u617Ffi7dqkTfYvwoQp8LYtdYyi6iu/KXQHaBIfou1e
Qos913UvrFBHvr1QazM3C03BYLMsg5z22SK7EGLgiZuuKUSvDWsWkSwypGbeYdpMM66dItJ8HqVe
incgqqZbKLc/92a7UhVeDBpgX0K5esK0zN9FY9oEjCfYViPTHZodA7ph0J0Jn7loN4x/K5PPt+dx
0TdQ4gK7MmqvaIH7uHYRDbhRZ7gPo10caWyeOnFm/DllDIISRRzExRtCTfNiUC+k2bIpKCHSup39
FYjS26NY9IYLA7NR1DSQRBM4C/Xe3vFa8/Xaep/6I2+bWfSICzMzRy97HihqPpnRM4+NbBu0pZPL
R028mn3ptGv9UWvDmjm5iOkY1BNfZakjL/QSdqD0SQPv9qAWPQAZNLBDExRo5o//kLcyKnqwOojG
hVgTZ9vb318cxMX3ZzFOUaUYoKcZnRvmBt0T9K3WbkJLI0DeZLo7TNwGc1anOgQRjT1QjCAifs69
Qq1X5mjpInRpYTaGnCY5WDsYssBmi+Z4gCKMYovaIl1D5y0dq2hBVdECw+wJ5/1xO45NQYXMUPlA
1s7pms43tc9KUDujaaB7Y397ZZbn7V9jsxtRjke40GsY68t6qzZ7ha1JFy5aAD8D2mqReLni2+oT
oSS4bQHgM+5bYePZuFYcXLMwW5kiSgDs7q3o/GKPnwR9vT1Di+uOZht09ABCBN6Cj8vBKShWA4BM
z7WTK7sBTdeW26/t8sU1RwIbCRYUTa5acKPCajNNBRNVYFNfaLHDQJQ8jD/CLHDSv2hSQs2WoTKE
pAFaxubbPe7aNtcrWCusHyOjR8E+N8qfS+ZMRtBSB36/qXIyu0blABZbfYZkjhDvbN8MP/5iWdAj
jXw5lGAgQPFxWUpuwK1ifJ50lq/I3htNCi1acIF2K5aWIj5wsLjB6xOZ7/wSX8o4YNmIO0DJIXne
gcBPuc/yu6Lq3K6UvjT/5hkEbSb0YqP/DQD3mcc1A2tL0GUCNZ15rZOsXQUXUxDoDJhg82AAQc73
49TZecJ5mov4bKhRfKwA1/HUCgo3XSRttFmq2bspQYU2gH7iGy/TZB+RsrrDBDGP55JtUA0mX0Fd
oXqJ0rD3tuDjCqpjaUdDYJ5Mog8TtHd26BVCNhYJIGWvhOFOV6FQhlVey38sHUqXRmZxNu8TpRwT
TAO2dRkLhyGt2Rl/EV8vjczi60CrCKwNMKI4Gdv0a22fixOFFxgQZniFXWXtjcwGA35YYSm7QXVp
2wKEYYZs5Wq1FAJNBtKnScCLXkHUzaEyAxQn0TWpioOaKE7aZn6ctU5PM/f2tl4cEKil0BGEYiHY
jj76JmV10FmhJc59Z42eYozmJh6UYSVtzqYjYZ4dAlRuqnjY2GDz6GEklMSJYqIBUULM0RpxTUx7
ajwUPELhBZS8zGFG1jvCblovjNAlhFR0vI+SLPaNAM+Zng6KD8UL7b5QzcgrsNscO+PR/RCB4q9v
eeV3bcaeYrOITqGsqm0l9eaOZ7btF3YDYtWeWZVjaSMEP8bBBv++aSCGmakbaunnSG8yVzUbds+Q
H3CbIvxp92Z0AO+AikNhgpkM9Wdbkq+DOsRPWhCHvgBW525gJPYlNz0QFEUHaNT9ENAV3AxS4I2k
x7HbhpXYZZAY0BylsjJXdnkC1w8yx2qY6kVBNm7C+DXtX9j4mANV50i6BeHXsMkhkOSGXHQe4BKT
vGfdgjBocPPAcnmOFAPEV7edMLlX1nW5NXLD9EqtUl2lFcq2RVusG6GzdzPa0nLavpafbrvObD+b
qM/hyQTWDBAzoII2J1Iuc4oSFpHdqSyFQzGb/Rj4pvVnp8F/rBCG3AqI+aDoM9vQWBfaoGenO7Vd
6WSV4emgDY201KnTxrHNCkfDmvbobPv9NjkVyFBdhfYJ2mY/7omU8Rb7ou9Oefm918+kKp3IAG/T
CsxhtvV+m6ETWT0QuLis/YYJXz7hdVUaNSm6kzm5+yuv1zLASwt0aWB2ZJOhbMxWhwH1NYRmorkx
tTVhrdk96moM0xgvxgCimCFJRpgIdlAbSZUf7ghhqvzbbU9bWhCcy+hyw+EE/qxZkMpUyXjewMrY
Ooq97R1JNmRtthaNwJdBy4JbJ4LVx6FEaoIEq4jbk0JbXyBJyALTMe1viVgJhrN1h7qaDu1fGx4N
lgWkAGajKRIWg6OAgDRieEMXGF/ZlkvXp4vPz1GmCdo6rTHE5weEr/7ArQ21Nm3hG9H3LPozF/49
FAb4uIWeUjyc5nf1us9VMAahrzwh/BzQ4D6p14jMZ078HxPYiBDygmbfVYNjI/JAa2yJHuMJzJ19
y6TphWW1cm1YwHIjiFyYma0+gZAyinsNzJDgQTSd6jSKvudd5VrguzfY8IA0pT/E/T2rABBQ8+wo
k9RTOh1oNrFy/i+P+XeDGug+cTP96Iqhrta8411yruh30/xiNz+t4uftLbVmYtoNFxs3M7ShBEN9
Ahb8r9SoXB4/BSCku21kFh3+d+3+HccsdgcGH/OugpGwuE+Sh7bZUNQZhJdpK0WTtdHMVi8BAWeo
l5gwyxwcGzoI/dTgu3JVmgWI/x0NuganOxnaW2bhtB6jfEyyGt38lBykRh2KrEpE9znUt27P2xQB
5rclZv1raRZVFaJWEc9hqWtM1c06S7qAxwabwohNr7LSzKN5Y/tBkeSuOqBeedv8UoACeGzabQZ4
O+aIwiZPxiZukXMdwWmqVylU5tZGuOQZlyZmC5YTO60DOxDQ/lI9QrRXPbH9MR28Mkw3xaqizuIT
DBFkEi6eCCx/o9ov3D2RGKlMJDBxdad5tO8NpzcbemhxKd3XSa8dWWJTVwuH3qeKbt9pjRo+1yWi
Hvq4++6e4w22MUqRHPooLbcySIyVWLrkw4A6EaQDUUq6uolzywSnYlCJsy2mR2ju2QDPl/QviqW/
jx5wyk5a3tOvuJyIjBfCrJBVGyU6LR3SI9ECHJDqa3j/HQnJrBVnWjiOACHH2xJcP0h4z3fNWEL7
j5MUBC2Ac01lpIMmoxPPrF1vKy9c8fKR+7f9V7/Gb4NfDbdTcIWBAwT8Zx8HyQ0Q/9pt0APcB03B
uL9LkN2pZbxp4/s2vAd83dHFXR1+Lu3KoeWvzuzcSD0U1XdmPOMKgmwQQad59KCxNVzPdRDB4wci
RUhsTLmNq1phyYGzsO3h1MkYbZkBzv9xz+nPoDdXrhnXWwwTjgsanpHIpl1R7/QliRXFVIdTET11
6bcyfU/AhJ5qsadqX29P+LXrfjBlzRIcpgqyYDKMw0nq0o2L1DHyqal2rf50HZewP9A2j7wgCFWA
O/24rFqi6CHkRcZTamwEnokrG3Dx87j9gaYX9dWrnGCRDMYwAOl/qgJAUUAX1g3Pt+fpOq5jAKBk
mPoiNWSbZje/BCqASKbjdd30DybWn+p7ZXir2KlrH1IUyPNC825bXBzTvxbnhHbFCExGEYvxBHgh
sZ/CVVDhgj+DPQr0Nrg3o/dujlNrIysJC4F2iFhWLlRFskFxNPmgVK+3BzLHRf1+aYDJG4wAMAJa
gNniE8mqMtYA6MvqXQ3lHGBL2l0HQVea3IHtordfh2B72+Zs8q5Mzg6pSCnSwgjy9jTcG7nfZbv/
7vMzb+hMsM3qDA+OOniU4wP0eW5/H7HO+HiR+M8ImGlM1JYMYrvT3y+ivaoEgSUVRZ6E1ZzjFgdL
MdAHwSV31NQ6JJV6YIMVuHUY7yH47KbZLpO7VKYgGnjhYKou6gc93jb8TqHCASzNJ0hpEMXYsRRZ
F2vbNClc+IeE3pVUKwegqdwJO31T5IaLo2Ybi8CxBrarjMK3pHXSdPAdBKrT65qXjkddP1T8rjEe
DTRM0uBA8z0tQT2XNi8VUkQBLli6OOjIz3cWekWSxrM0uW9a5g1p6DXjsB2CdiPV7wL2SLQZdd/o
30R7R0myE8zlY+rq+bmv5IvskXZppaO2rzjAd7aee41u7BQozQ5xt9VlBPIgiVv/C2lsR7cVty5b
l+Sbhj6AO8bTrczRyOBGY3pM2V1mPFUZxIWzM2QBxbBr+VtPpUeNRzZaDvhiI8PL2UMgfvVBe47I
+NaSbNtVwE3HJZC+n7RBc+2he6OjODViB2mBw8SRyEvTVSo0mxe+sF7K4rskYDWq073GPVZH6EB3
efCQy7c8uU+p5tDacsZChcCjvlXq0G/j17HO3c7ayOzJ0kCc8tMIQiczg0MW029GFD2mw8bsAh+o
KbSvfY3iHfYrH5nX2Cr6ch8JdrCd8q00AyeIX5rhZdD3Ad93zZHlx0G7p6HyjITdJjCHjQR4Lz1E
6CFWeOIDTOxwchjDuwjLpcOIrgXbIh/cqix2Gt5NVbFT2NaunsUAZhz6nap+pn0px89WGPpl/mNI
HptkFw6AoUqfm1tmvFZ9jwoNeqB0n2US/32o6l9qugna3dDvS7Ivinw3sau1enOIWjxlIAYky3qj
58ThihI56N1zKJYOmpjumGwj6ANVDXCN71b9NaRbQznpg+HK5L1oGugs8m3AvTBJ3MRKPKIcCvtc
1OUuMxrXqrlndtk+qNMdLYCgJu0uxr+y/TXY94x1rsZeBrNykTJ0B0486NL5oKu2+p1unSFBEsQM
PZnVo8CKlmBn0Lp7SsQmGy0vtLdDP0A8IveCMN4lOB+0SPod0TcCqNZMbG3tIU6ey+YAzmb0yfOI
eJBxcAocuIq6r9GFh9lPwT8pHgbQB3fdPreeeuNTAbiQ/ZhyZato+SZIj33zjvy+2xVnRX1Jy6Ol
eJF4NuSvbGy2JCTHPivcijzm1n0a+UX0ABL2Rj10cldohtOGAFL277F4s6BGI4bovigtD9dqYoHd
7rMSgo5EfhpwBeAZ8ypWbwBNaY13Q622TRU5Y4M2QqLsJFNcrXlHyxJAmFskf5xSvAyZ6rTCy+MK
2K2NSN8kGkDieJNy8IcSCwyw3V3ISkfIbRuXnhLo21JJHmx0QPZ8o2ulH0poRxdnUieA8WeuyGqP
9z+IASpvSBDGZNNrP5VU9dMSNO9m4lpIp1KwOojadqHeAdblwcma2HJqoEOh4LY1CgQCGv8MAZnX
U+KOymOvfjKzyK3suHYTA2nrfq/RnSwfOND0YXLMkC/QGXcDyzga7CWl1cYIwdt5F6bJtmyKfW68
xzHZVlQ7Con4i55CAw99DbjyPVP2Zbwzg19SfJXoWg+txtPsxG0S4pac35kMOd32Nek3pAIbEo70
0t716ZdWPHascE3rvm4eKiiidX3wiXYDfgXZG0W/LSxyyAexB0v8webWPgGSIqxBbCvj8QRKzhPj
kBWHSPrPGu9M1FF8XUpEyOSd5barChyyNbSSq8eCIWAG0Eummd/b2qbSAJwBnWDNLaTGtS0ZtyAZ
3xuY+joOH9Xer7WNxvsDGU23tSe5yfpkYw3qMELHeoJOhBfkXF2dATA6Crccv6RteTAy+i4SlrgR
nmsj9CAsddzQvD5KPfclIIsBA7gK8ptGfOqjb4HyENPSJaR102H0Ku3NDOvH1uxf2+iHkbInozUP
SpVthuROGY2tlWXOiBMHHe2oSJQHzsjRgh5fho6zOP1aNeUhC8utkgzgKxPncAh38ajfR0rimUnl
pXbmpTHZD/y+i9oTkv1O0AZeEra+lh8ClaHIVzhGH2OEX6l5z+P7oH7pWuHqJUpgxTYCVNCIk6Om
Ya9K+okEbYylyPyuEXs1ITgXxaZGAl9TDLxCBWBxhlY/85G+8J5aIBYYVRDk8ENFg+NQJq7o9o1y
MCj2H3JlWXGopwek6poS1BK0PDVW8rUOcsesq4c+IV4eor5KEicm5LOiPOsFf9TT8oxWYxBRoGPb
Sl1qR1vB0ocg6J55B/otk7noCHZMDRG0iTnWIBhclqauaN9z65SB6Mxq0ESjfe4Iwqy+4RCqQfHY
H0jziebVwab5wRLMkc1ZVVqHxtW7hZqPmQcH0eCYHY2NlceeUmG5FDcYd93w0tvwibhyg+Ehas9q
sRn72JWgsxa02o4GA1/Pvm6fjbb8ZHSGWwNSE9n6ZhgVv8XxmaZ+mL407EWtvxR2fKeBmUHpmVP0
NRSRweSvRL7RPQfQ7rTUcxfrj51I/Crut6lie1KLD3ZSbJVQ7nUlcaI03pHQOhLxVa8KN0tyPBba
J6vWe7dK2S5h4ydeWMxXe/NHNnY/UIuyysdgPPbJp6LHiQtKYnRSfaad3XoodL/UcXYc6x9DnTsi
eoy6BkHzi4btpP2q5WMKvYg+p66V3XXkNAZvrTi2/a5OQVOQ4E6jDo6Sgd0x0o5llHkZToNC2m6v
J0eqdl5fmIfGgEyx/qu0gn2Z655Bt5BwCLMT9mkndmqfA2l3RLjzVUgsGOVbArrcsgkdM9A2uWI6
lI/OUHKsPsIjRQOHUTkD23O18InxTIOvQ2SCquE5aT9z4jfwgYHFADYpuM8g3+BmLNoqFdkMdNhl
A6pyUXOXBq2nMHaMUs0XZZO7lCMQCgoRqgqc66AN6lv0QJvjPYvouOGJ1OBjBT9YZvPUpyXu/5Cc
jnbDGD9Z46ZlnVfSpwoISEnOaviUyyfd3Hf9c1i+CKz5/3D2ZTuO49i2XyRAlKjpVZPlOWzHkBEv
QkRkpKhZpERK1Nef5eqDi6o4hUz0RaPQ3VWVtjWQ3HvtNViPvnqiQSbJhi9fK9bOJoAmF4LepPH0
C9BhuIbaN8Gtbc/KbeeviZxlZC/GDu1NNDbB86rGZF0zzg94YqFR4IYw71V5S1TBuabm93llDpvL
9WUoyMEKnNfWND9yp5niBgkw4crVnuZ9TJaHvH+bqqOyl+fGT4l37aYmCooc20dAdtDjR55cd1AI
PWPH/PJ5fVzpL0Xfe8yANfHSdjq0SxAFtogJ/1QwpbS6vgupuFMJDnrFuc1KdOHnedGJ4zwJi6SD
fDHsU00QAd6Jk6JTsrq/PH8KxyCIg8YPK5bWnkbVtTPZkiK2AV4KZ12diNdgnxQbmNehJX6q81KF
/VinXW904TLJHQnUzlVAk8aiTB3yaVd2rOwibPwr9IkxHIZ3k/1VzUff3uvp7OHEAfSMWBcaFkET
SuZuV6zOElRjhopiFe5PapiR7x+d8vV+JJnQvDhrE/Y92RGzhnrhaFfoVlj/ZHI42y/d9FRVFlIS
ptAjj8id4COQldZAdNBwXnwW1gu23R5JqOoC9m8qsYe7sCeq8CsDNSUBXvbFC45rD2ND69ksq12u
bnfdVV5gcKab0G6hdDbyDdFBajsbOlShtq2QiQXD+Q+dXwOUAaqAtyRqjsJJhd2mq+nDOYFEHFit
hSkCmpSbMX8pa4xNb1uCXNptav3TWmJJz12OdcXhNU/kjTdWSLst4c9e9TQPKN+NG0gTMK5Pcgzy
gnWTm5kYJ570YGqnuuos9CbzTRvNPl912nVGRuAKhzHU48R+1rDAaeCdCBUIeIcbDmJEPb3LNjPH
q1N/WYxHbEbZerChV3cXEB7ZL07OAS8bbCVm2DHzoWmKmJHT0lrxNIlQmeJares5MN8wvA8t9jKX
Att9FXYz8nvB2hp1EcNoOCLt9OIN+3K4IV7SJd5hhbxR5ccGVhawx0Q54EZQ6kd4kWJYaDtFiRP8
51AlNvso+JKAJ5uxgSWOtfWXTOdvLVEozTa6fZ15ishgFO4fTeBAXoLHHGRleTT1z6BoN6YHYq0v
WGTU5XYZwSAyTwZs5ZBzGC+QPfpQYc9eG5WGOlWrUYWQZMbGhNME6XcVZ/EsM3SO+Pw+c4GfBBbO
ZyWMhLRXwT5Id6ibx2VFyCheVjd/llKFeSXCsQ7CzgNZqQRFwbT3BbVOa99ePGQaMSyNFndK+4/z
0oJl86kh7Bv7nZpmEFaurs8yQLIbWt4r2BsxgsjHqH+qrxNBN+P9yovPAX/ettp4tpEzNzRbr3we
KUYruXlecSA19cOy9jFvkRTJaeIGqJYHJqNmfrq3dq6GBh1Hy1PO8qTI+32dF5tZg9MljxgJRL18
7otfdjVGboNCun5wGDJv1mDDh7uf0ZNeenSm6IMtjOJeqzlAs9jtVWVGA9zK1BgDQlX9U+mBtOkc
m8Xf0tnOQHjFC3som1Mu4OJxb4JkUvM5bLoh4cXPxvXgoV4/5OBjtEK8OUg4c+0yIkUX5+0XRTRT
6Sj0oCTqBOp1awx9b6/hre01T8UoQw+OWSt1cLbxE8HeNixYdyvgg3oO25ltYCmU9GN5aqw1HbS5
mVa+76cJdarcYS8MixxlJF83QVMlC6xNmQazxz6R6RSMdURKP6QWatfZDg2cBnNdJ6Ynt3WeTzFx
Oqh2L3lZXxz6vHopioMVDxcrENPwcYvzC7Ry1FnYuO3Cyaq6j0FxxHGlDpOEHS+Bnf/iJxb2qFxR
pBTUoZ4HTG51jPowFu0rEri3Tjc+ON1Bzei1QJsyShtCp9e6oFlVGCGrxcNQIq7N/mynMlYc21SL
Jc8vJtv3wyUfb2MAssyhMg9i3AXmLkcliKgX3LkKiI8XDmj1EO2FSFYrlfBXsdwiMUnxXhvBg8JH
tYafKnvFdljwWBUXuKOBW5C5yts2SDzMNZrTz3zwLxYqYF4N+wpOMYgC2hck2Ky8Ar5j72Yu3nBN
AHqaXW6bW+aKd7SiP0y4cWP7/jEs+C1QtNR7jl7D4sW24sNZOJd1OY3c2q1t8cH6aa/YErVDGa+A
/rz+aGIbRo2ODCsnswpv4w9luNjvTsUBRvpgEM3AffAWep2KQbcKpf/DVSYq1Xpj1R8FwieMTxaU
OB70+wgGMDx1HxHrEImpSdsx/3LsceMZ+uYvAG2xJilS5BfoK2by5Ph9OOFcwFLr0MmsvE44/ho0
S/sOItSZZwg5jDvlvgnyQ7U39BD7xZYt4ubOtMwMvs9BNubTz265DfkjdfqwgIeIYWWGYjEd10TQ
6eT3Q6zcMprNCYUVQT9aQe4BRoy5rGGlln1rQhG0itDwCtTWDlZmcVrHJZrBNrTuOFqbFeBMwP44
nssxRC8Qs7w7FpC6k/Yz10eht4Z7bgBLtc3VRzZHXSyhp3Y2tP5Qwu+N0kkK3p1HDC1Mc4T6tSxD
sdI3YRT7Wpsx66x48LaOctA6VId1CJ4WYaZwo0gX7KiuRtSPT+NFNsmAk1QOD70658F+WF9wEUCq
1pgQ4+iwLxzpTnFd2VsN/WnjfQj0DSPfMVAzSxNYzgBHQTTsLo26/iydFcDBvKHts4cJtnm/1uHm
WG5iu2jYJc4Te065a5+McYpM9ENDWx+s/iYbsTHMX0TyGIctu7fxQCaJKI5U7huY1UF/HZr0UQ3X
kbEoR9cwOoC0KN9wLDEbv2YxSCJHmEpPsGotSVqbegMSSdL5bjiO88nTVeq0co86dqdhgecOVy6b
CB1nBNgn84LlMEGeoVYXw1yEeaJ+ahkwlcZKjUZuzbWI71XLsro7I1hjZzBisX7xxf9ofZ54Af8U
doCHhParfSyGnTECr9sOvRkOQXtt0YRQPLXSe8lnIDESeGGuVn2RyK29DosQaGZs+xJU0AyN3mqj
vzRQ7619s8X70SbDXJubqnZnE++EaV5tQwLy0wNM1n2uEQ2inJymC1Luf+h2HY9TbqDRRExtwfDn
xlM5+nj5g01jFiDh5ddV6iCWWKPLLL9K19q61gwvCZ1a5fow+lNkG2MkqvOgH8X4yTwgQkYGtKQa
m5NeAPhsBCMP2p0i2YmHsUqDVfIIdvqwk4T7WDBf7RVy6bKOmP6Rmz+bKvP1BIhEpNKxNj6gBVGJ
bAjYsSrzsFxObe+myKyLjFFt/NrMGikj2V6qoY9o3uxEt19JjQcAaoFbW6mJoOqKTQePYWtbx9Mw
PRiFEVmWASSFzzCrBiTVV69lh2yBtu02ZKqfLLO90NatgfIsaUmMbc0FZHufpY/VaXTIHnwSeR5r
Pzi797KSIyAS4oDSf6Ly09TnIj8a1auN3cHKaFOHJT+Z9ZFbe+lvmCz2BJoYI3PGi/ZQoDvoi/wq
LGQfNsO+EXsrYHtXnzDO5z7eMad6UtiqtQNC4XpsQLHugHeX5aGQb46uo1ru7fWIyrWtUpM8emzH
vayz8I/3usGrZID8PQB6f2nWY4cac/KfumAv0OybDqIUrksXhD4qFAZ0jjYzrM/xMtqbOd/jkRaY
n88jupOCO3tJurAWQHak8ywBltESm4S1otfIVMu3zfgIcyAcmlfhVPibOHmnj5zsbaAq6HYEapMg
tJ1soJuFHI3gErQ67PmTok46ukbM9KMyceONbNQamSDQF3Z9XAuR6YlFmFrFq0bxN+OWrHVmyDFt
6x/Cj7tgk9uHxkkmvSuXp/6uDEevPZl7uJfOcg2l2+LkcOPFOnkrgNkRjdfc53u9DNnU/3KqJYH2
LkYgVuYiuN0EypB7V9WUoS93PWIzVXn1Zgyd3Shwq0iqm2UW0YCOCqdh2gC37CoS0+FR0kPuPa5K
x7rQgADHCFGiCYcjiR/0kbs0CdDSY90OoUaZCoPpbMAJJFy4f5uoSopQ2l7I+h7RDF8jx2xDrDHw
pRjLK2DXBmZHtNrVsDmX9rkT5wbNZb8aG6sksc1+qYbA2g9wLx8AJpRbp/YSii1jGTk2qr0PBbS9
VeW44/Uh4Fu3OvPqADyTBUkztJt6upZFv23yh1JWsX0HZWGTZ3oCpqsoLiRgp/GEcySsZ1RdOKgN
PiEmIG7k3vI/CdT3RfPqOCipDfZM2iYZ3TxRBrw2NxV5HEiOV9wGIkFDw+hTv3oKHDSI5XWoYRU/
22XM5I16/NODw7bLMv7e02R+8OvppelJqOZ8Y1pvy7I+FxXw7hxaYWnYsd1jwqATIIK0P9puBUAQ
MxS9nSQ4gd3rKMakdV9L44fnKEC672AERZBywXn/TNeoQcMkAry+DqzbwJ0Jphj6qZgIFNfg4m36
+/tXxwoYlqyAnPfxhMNS6DUT3rCZTLqt50NJH912r1XW2zuYuCQCjaE7AyXIAEbBhkaPL7P56foo
thPV+iFZx7jpj6zE7rUuIZimMTjd4cSciI1AYuR1mJAzgzGCgYYIp3bcW4exDI69lnGz3tz6sEwn
xjbSyyRSpSrsHiNC6WC1p4JtgZPRIxu5PoApDksNHrUjTT1mossCeha8e826ERV9rO39YKcM4aII
DDZFwgooa1vM1g7MM0KORntCEzHJJ9tAVnK/6Wcvtu3NYEisoIOsTr49PAgfbdl8sxphH1aPodqG
NGF4F1VR42+25QGRXhhIkHbeSSIZQNcx35amsIoQzfEQgR2wmKHoPXc/ex2aeLaMxzxQ6keHeeSI
Q+jSGG+eNjPWfjjykCt0b5X6KAoL5Xd3MCcX5fkBahPeeqGFUow7QK5u9YDqE0eb64cOimwAKzYW
nn9w+BD6A4kGjLru0glNGZK59L4eEnx96BifZWWENXnW5tPSoXZUV0OcxGRiR3BeA7i+h2TkfVT4
9ptrceDMc+oCF18K4NBNdSl1jxYBSA5qrkLuRnrS5ke1YmuXX5CplrhL8mvqio3HTu7cbPNVYVtE
RToqaKgpi8eWfdlyiB39HrRTXAh2QPuYeCXWPgOfEqFDvNbYmPpQOYe+P5uNvcnnJYUnTQjCZ2wZ
aEbMY+vAQs8QWJNgozcs88S+FM2tZDypg7dy/XDWLDevuta3gdupDjB4sXcGJkVrRZBctYC6qaPW
OJLKTkjhbTtdphOV4ajFoaCoN0UY+M1GODMkt5ji6peiBkq31QRA4lQnGgRpFFP2EEQN3rMFo9C2
6lMr+Bms8Lq1+qOLCXVe7gN+LSWMWbwi7iDmWgx7C25N0tnlzesYhrTAptr6p7KmmLG3rj27DeqP
7slegB15j4jQgNA0sseHsTDiaf0gPY+K3IzQ0SGC4h1SUJD5Q9nQ1Jquor9CAxmaxiXINznWcAfI
kyk3Xr0um7CP3hEREUAbm+PBTCgKNU5Gc1fjhR2WXWs95G2TmobAsHAHZQDEelhgQN6C6WfpZHeJ
VYAXyK9ea59GTr+de3Qy/VMvvia3R/mJtUrkEyoGOrtR1cTwmMX4DNHwQADK+97SYTZI+8QCzsZF
gZHfCyam09SgZ2mjHhGAguL59C+yQwkqEKHVIe678OPZnCMk+0Qlq661tHQ4Aykk2EB8CpgwV6+k
vAlwi6c5AzskxtAIUZnSiiyJ/peiuVXKDj2xxNwkL4Hz6egfCBwMOd5LgfcUW2xdRtDCJf1KPg2w
ref2lWMF6OWrxcGGoJTIvbcBzS6wf/oSREt17fz3ZtbxlEOeBBA5R7kVQz5S0B+5EqFlo23bVzig
e6gDShQkK6BxU61Zs8h4nQfchG4rSNJONnCFzF9ZPEyYooMkPdlsM/X3HtJOZfvWjKfOeEfXbK77
we9Cb0F5tqjD6hRpuQCvYRgYaONqBt0FCFEirJNRbYV/aTBS0vOm9VkUAPDCPGR4xvh3cq8j0nZN
+tSj+mpEyPH/vOlNWTzRzYAh/smQRebletfLByYwjBbvhsiK5cvDo6rc41ifC+QxO1aHTxlTe/6A
lbEX+gKnISeZBd8ru8tYfcoxirn7n4ggj/jCQkN+BM2Xg5ENGNZwpbgheXVX+E3ClyPKvVD1xwC4
rujcD1muX3rtt+0M2obeG80TwcRT0cMQ3CTeI1KTjdfIV6czUAjTtJXAxtZTM6Vlt4cwr2vRA1Yi
ptW2BEwATNaq06bAa0NR3miSlXjrSSMi2xpigcEmx18t1RZw3fNoFnupnjXENyOMeoqmigr2OnAW
9qgNYLRilBtHACRf62jt7j8aQRiabtYgf2IEH1wUI9CSIS79c+VcJgA29zfQNwzYHx59N/Plm8TM
wOuMzQiEAcAUMN0sL1BMso+A/FTFL/wEnx695kYpcEgNkZqAKLRbPXQ/4lHiDW+qB7AfMqDWUbWI
eGYUO/Fd6CMHlIQs7iwV95hlAhhnHJWJvevarTvEoHx593n+vIcfJK4I4y/jJ3F/EJkVIybKpt4p
4Dnz2mLh/JC4xokMMeUvRIwhHXhaTCwra34pC/KRywXkDcTT5vxHO+8djKqlyZNRMgykT67eudMe
Er6o4GlpABRQBWYG2F6dXQDZxJAS+9IPqQxSt3vNef/XVWActhkC7FEWLL3ZjYhHwX6qeyvaPSxV
jZUlXw0/IeWLbbuxO/8o7Kzs6FuHNGIucUqmsg+QoA7vNfUIWVxIqzfLAa4Mnt6kyxMOt60BzR8L
QLhk+P1jd82LHEQYJ+SmgtYJfUXxTvVnsH7Z7sPMT/Z4VvyrUIktj1RDbmVi5HY1vEemb24JVHUH
yDwdLKCB85Lkyk3xHoR+N4eCIz/ro5SXmQc4s0k6Gebb3XgMsq24sFGZA7IB1N4Ft7zPuprVIavm
TwMkADI8oB2930rlF5cBVIagRMlwGYNPH9mlJRLvXZJ5csZ0QqY2YI2u/fBmK2oBRnAJUMInSV2j
DCR7LKcKNYk38AiM6kTA5ckduogX77I/ECCZ5jSknjcA01Chn3d7H4QXIXLglfkGbI3YQQaxYY2J
tD6Ji1GptB/9GacRoTj5b+tQ4Y8LH8NQ+Wx1Zhutjjrm7tlwMocVx5mUMTpcA4m1NZ+G0BUPfFrD
sqrAWlpC4Z2bwQtnONODzIwHwvB7Lgbq0i74lH4Ga0QUUpecl5FySNaZe8/fE91uBvuhze/bCaaV
wc/afFz1x4BDysjzRKO0RBhj6PM+7D1zXyl1rKvDhLJZER8n36/SB68SOQsTLRMo4zYiH6OyeyJy
ujqN977UI2oBAwwXNE3lsrPVrWqnLcFRgM+eUUU83v93672XkBLk4jSCDVD/ILgSEMl9COKYetU+
jLnxtbN1s70xqoct2iQP8ykUkCMKUYRShjlASLu8LChvmn7HvAG8BwiYAGeT8YsVz7WYtmPAT2wm
4UzPAT1X4nEInj3+srT4yT5wAn1zFJz5ijLsOww57WwUtwnTWhMjkAWjXTS8XfPTQ8ya1zVPtVIb
b+pva/9SjcbOREMpMZnygELZPYy5hHl1AfhNmBUBurfALrJGdO5W8IsCICbzhPNYh41lXYieL3As
iYrJ18e187KcVnsBAWNbY4KwLtcJ/2K50tDhRTSNdrcfUFbwStyKEdwnawUFGAZgoCnfwHGMDXPE
GiowJzGDDYrGcMQsxJvra+9bRwO46/KweGdKq8iphpdJuTuiIEVWedQTfarZCVlEhsrK6YraKwC/
xYtGO4YOFwUkSt7gMpPrguVR5ejPFYR7/hv13+80Digha+sLAYgg7KzgLk0phEsscqQRKhszfJAJ
F0yx3FMp9uDGR7n77vSfSzuFfRPnw7UcD47UUAQeOIZQqnoePA0MF6uP1qFBDs3oJCanDvZme6Mr
lo0jvAF7NgsUxlbq91VaolNXHE6RNK5WpDsfPOswNA8clKL5aQBLBX/Sr1CewCtTjFdVXJE27w2f
jvvhAoErX2j5Aiiu7h9zjhnVr6b6Al4uuwfl33qA2V06G23iYmpPzMcCOJ/opjKC9h2NfhFT78kt
X/p1g6qrL5IchA4cxAWORD4mGHZaJogP4qMnuLrhmJcClMEHo/lsxXtd3xZ9gaJ2Ka4SHa05BaBc
AxpAreaYderUZ9i4JjbYETMdL0VzplYfdoiMGrZzCa5xNe4Fdj60am5zUfIT7XXXSzyBR1PoDZ1I
aC2H3r93LO93jsXCcGKSZqOnjXbefZiEz5e82tFpT+t90VeA2bB4/BfZAGW0wbZBVGo9hPcPcruf
dXt0mYW1Cv7fK3NOTVtchVts7b46SN2DlyMiQ2LvzMXHBEZq637w/rlebz5Pe3fr0CM6STpcCbvZ
9oMP5YCysfFDC5aXW7j6XPmaZ9rE2YO+rX4krNy1/RQVKJIMr0kUWrqixm1t653b8qc8OONI/YPU
4d/4wjAQuee7edSBXu2fbNvB7y2CJHl5GlArA1+S9p8y6oj/f+UUwT/41t84yQRg59Bjczu7U2sl
zmx+wFd1eXJNvYZsmTB8r4EHTsJ39wUMYPAbDPZW1Ipj2FhUVVaJUp6JUevMVP1444pg0ZW1myyt
Mz94FaTW9lyDNOYNWnw5YpniktRu5gQtvc6iryNQBoCvmlULHGuaGFTY1jDGAvJjaLZdshO9Zf2i
0mVttgqqIfE2ME9oIJIapBuk/pz7h361uuviuBiMuZ46Oo0sAGwL0KaQp44ZXG9umnkZd8XUoJaf
C1dsajLft6XRc2E05BpuRGva7tQIP3XPZUYo5gL6br+3uzWkPHc3HbqVI1S8ZlphrwXB0ZsztYCt
FGBuEpeIb94a4MeDO4SstBGZd2k3E/PeoZXgL1o5vHNWIApN12+8GtSSYhoRm1lWgPDBgwdq2ILD
PNOguGqq2gOhJSJP19mTaJXmZgeqmi/kL6csXpapyObSyFYMf5ui8R5AaeW70VQXZkx0U1sdP1p9
jwF7D+vNCUgOFN0cuvg73waevc7ZN/rmagwWOztEgILqusVP4fd8Uy6VutHAMPZu79uJWSFsE0FV
g31jFBkYvlq7FJpWlowlB8RVLwSHaO9S+0Cmvt17Y0NhpuTLzbhinMEgKEmqFpsRQGMP74XT427l
M8gQ0wybuTYH4z4YMq/zC1QbwwxnZrCeWrj0bKvG8OJSYn/VRIHZWGMPGoPJR3voOdvB5kUKOzTA
AnPb3qTJ5NWclHyzHW7sWoHhgexRI2qMbzb4ijZSRIqkNGwV6cbzdt5ak2yBYXO8NA3bLBjd7Q05
91F5t86AlcsSamscQFNF8dzApSzs0cbuwGSqHongPpqOsf3F2eqcee7PSU/Fki2wSk8MZwbYLk3c
9BmMkcqfqwTKfLgNgJO2cV0aRPX9ei1nlFsmdLd1PGwdqvBqSMOsOR2cpkhFE4Ac1Kw1/hgHrNz6
Tpp3yJbz/eAPZh3/orb5xxbwTTdAc2PwhMAWMIEPb9nQW3QPrvknpwvvm3YAcke4lSD84y6JphAR
fVOKwUijWOpuKc+Lzdz31jFbsGGaYj5Kq+6TYoIlhaTIiG/oVH1JZvsHYg9sN6o3GIhEzQr1mrE2
mJfJ14GaYLYpWFnSEqayvL/37dxOxqYoPvWqwF4jr0VddFFdcRHXRo8RC1YF2GnwFatmRDlVsh1j
LgB0ysV4VJ6yDr5bIm4l4NOGB1W7gd/Vui+lYWDWii6mEAvaCl6SiHRrlTTVihM+b0Rm9lQ+5zXw
fniEjtvcLsFkaxczGTorE7oAHFYOpv7k3qSTqRMYKfqmfMjzwM16DInTiqO9y4t6Ah60OCkVCLgb
CZjhJZpLdHcTii1vAl0tcOUcU8TBfgTamKEgGHC2Gdb8arSArKmoyRl0k/IPYvlvp9Bfz82/K8wt
mLXfxTL/PIUgzkBdPRMG6pZ1NVeSte08/0Facv+MfwpU4RVDIeyFTAoePd/tPCy0zXWvV3a25thW
D7WTrBUwxrCS8e81LP8mL/r7F90v9m8CFleaNjxv8EWj+KjdhxbTP4Jq9g96679+7/+5HuSx3s2p
kYn2XRU5luM6MmGw8+z3+5YGP3w6o0qTGtgY6iSTW9gM54uy3HgkTQaH/QMZxqeuRBf5+wu2/2V1
wxMAN5beVx/8qf55xYXtgzGP6eTJGXX9ReEft8NEsSwio1T+fpQeP4i2GZN5mEcoke99dlXlB6P0
JyDNtgDmOVGWo5R1JUbCfXuWSEgfsK8V1iPqySXtFuLtcULydKZNF1kDNrcFZwaUCE0d0xxn07pq
A15rlpu56LNiGLe0mPVXAzg/5uw/IO6JnaxaLhhiWD3YzBbq/9/fh28P/i/lUgB7RIrBhAWHjG+3
QSAHp4DFmDyx6qkbNwIc6Ua9tf+lFeP/fg0khXfPIJP8H3UqCI/UcWp5GsFW9CI6GH+oCb89zv98
gQvRH1SFEP59d1aa5hydhmeqU2vhFN3WAXQ5/x8yNaQa/r+vuN/Kv60RKVyPVJKo0zTulM6m//oK
7kpFCHfxHwsOCfdz4m8fPyiz9ivhylMw9bthGo/ueO3W//oaiHkPRMYXwbuCfvfgXGC/R7ppWTBR
31Vl6q/p71+nbxsWHgM+/6/kaoQtUPjQ//MiyKxrKWm3nKjKwaP5JcufK1t3OVU4v5o/CEn/9cs8
bCaBRT2kO9z/+d/umM+oUZpFu5wC0m1bfQzglKoRFmbCh8f8U47Et+3+rytDHjOYMwHSumzne9MB
P6oABiz6VLwPkOX5f7hx5JuW+q/Pd+BpDNHqXUPof/t88PG7phaAASS48cvSpMghewNd7QGuTYBS
tPmjKnCOqQIg+vz0Xz21/5Qg9yRr27qHTrvfdNyD05WuDVv/s+rKjRrcnUWDEUCT9WzzYQcs9A86
5r8sd76fA9QD5xvfif3gu3C8XnjbdabHzqgDlh31+bKt77q9AqKvpDVFdxYD8wEkgu90LLixnHE2
GbtGGuxiS53/4fT79mz/c/1/+znf7n3ntYwR7d5PP/dgT/Sm0Yf8/hZ/25/+9yvg/wVLSg+a52/v
KpFO5anaYWePkMhtwV51nxrb/8OF/OlbvnWtdT/67kIoO9fqSWP+EYyw4u5vv7+Uf7tbDjI5XMt3
4bT33ZJU82BAEySh2idLaIDfAnT+99/wbWH/dbPufqdYbciyoN+9qII16McKQZHnFaR04q+YXnSh
wIgBzmcx6Xjy+6/7t17fByEN8RwuFOPfS4FWw8ihHAc8G5xN+7Y0+0NlsSLVs5iyoENWBxtcvI32
2OSvv//qew/xbSEENDBhG4Co97tvwz+3sEar2vRhVXBipiQZNVt5JVTJS94N/c6cm+4IsYSXojKx
EjY4SNv4/fd/e2H+2nVcB/+FhejBkPDbmcZnG1yyVs4nCfwZIXyCvlFwbX7/Jf+6tyHFBZE4FrwZ
kQH6z6v0Ac/Lpur1qRLGgH7fXCItTAFUsp7oQXmr+0N5zXBwey6Ok1inR2se/4e081puHFm77BMh
AkDC3tJKFI1Myd4gVCoVvPd4+llQzMwvgQwyqv8Tfdd9lEwgkebLvdeu1+d/xYlha1PvY9/J+AK2
Mv0CrV60bt2LfRZFGz9ON/WFrdSpBlhWVcJ/BOurMumlmidh6PauuU+2in5IoguciUt/fnyV31a7
mBsEvxSSsa+aTRSBurvwliZDYfzoiA/6n58/GQppo0UKTGZzr2arpPkj2X/LSx+aOg7n6XC3Tb5p
pg8wU9MIXZvNRyfHPn2ofYrSBbLteq4OhRnMmeqp7/YhCow6M8w1NbA+XHDdhHsxS7jUk5wmn5WF
e29ReiFlSuDXU8t9XEVI2mW0dXbqts+15zprplqCeVM3xOGJYmwZcVS8MEWdfBvfejJ5Wg4+nAjV
rLE3zfvwuij+7WXzQcqQkpmTZNAiwGomL7sPbFOX9FoB4BIuKSFvoyD5c/57mLzvsQnSiNj5M2DZ
curju/o2nnrBrYLdx7xvQqq5MorrpyyRxLxQ80tQicnDGpsCJAEn3VKIbmRv+7Mp8hSlNomGZh/q
rh3PIk+rf/sSNcF/7hGTKTRB3Sac92hzKygGWVZccgbgcBanPtKqZz3VFudbGd/stzH81RnmXEHo
HJ/50UnDz3sr0pO+3TudWEbiMZP1ZRfdVEh7/kND37iPkyGmFJXTykPV7uMCoJxbJc3S0r3oSiTh
q+KK9EK/jscD9QXFVKhmENfHvuznS+LEGw2JXtd7s2h/WXa4r9s4wPqYX5/v1vFg+NGOmEBsWGtD
fEhtvReN9Sn3xXMeSP+lK6oM2YuVlb3qZKoPlZyEaT2v9+7wVglrxZZl0QbFhei144FARyjeMbbZ
DhEE+fOBuaVVSoqV1ftQ9DdmyLUNpeZ4oSESjrryQnjClKzFsGPAGdyis1rb3HxMZgTHdhB8mV25
N0KtXOYjX1XGWs+ln2ve2K3aLWsDC3J4sMrKXpuDluwTp4ze/M5nT+97A1ePwFvLCgdiVvrShbc6
2cgc/bzJYE1Lgd2ua8p9jxjF7pN3NBtYoZLNQPSelgEz6fV9ILsXarSn3gFkfwYNyYIquLif78BU
GiXqi77c12GAwoRHr+bNsmuNXcbx9vzA/SJ7//zyFYWgRMpF8HFYxibTWNKKMDYyLiuz/NfQfo7q
VIHI+9ZFmSyz1ugFd5f5H+H8Od/wZDv89Wy/tzt+Ud9m6kKVJNursfL7vasiJVUeTLe/rcOoWTiD
v0+l5vl8g9Pz2f9tkWMoYdA6BY/J0O7CwUIaWpZ7Ny/NWSc3+TYKwSJEKrq6uKuDm6iVtA2VW4eL
R9Obp21gUMKTtHmZ1Jd2bqdmJpZaEKsyiJ0jNG2VR3HUeEO1L1qcog12NfxCt26GQ/p8v0+Npu8N
TY5Pnc82mWdT7bkoUlBTS5HExZQ3r5Lkwgw1vrKjoQThjErVWAmdFkKBQpqK55bVvil15QmdCLry
ptM+zvfn5IPjSA8JmusTNt8/B47jdEbX9HjrhiHf+3Z0PRjxqh4uUSFPPjbOgxqLOxC46coxFgss
p3WrvdkM1x7iWbTZ8yDvDiVz7/kenWxKFzpHJeBe1nQWrBW/VQhD5rmJCnNVmt5ITrxK1Lznbkq7
MMGfmtOoiIJ8JLQRTPHke7eD0I4HAl72ZqwDYZJ2RZvctgJIjGGUWH3j7rHPkzs1vVTMPNVL8mR0
jXIQ5cDpAw0VR6961S73QejMsQXN1DpYFeEf32ovPM/J0ffrQ6eiZQJCVMcdzWT+rMM8Ml1LZhuN
Do5r0AYWFOq/RMLVEOn2OqU0su4c7+H8azw1/MfDNvtOU0YeMVnMQjsYWimn2ZA/3+vNnnPj7/NN
KKcGv0VtaSxEAiicHjrLArFppIpyrw3NsLTbZFg6ypdic5QtU6lc5CC75p7VGQjWTO3JJeZp2Wvm
sECeLxBTmaicNWAJYVar//79G8KyuADWWNGPSpewgzvkejgzEhNZpuPNXNyv5x/AiWfM9SUYN0VY
QuYU8fPjL3UMTn5DE42MlOpTKS5GPp4oWf5oQf3ZQh+0ZdBGMeKdbpVlaD5R7TWISu3yoYDp07RP
Qf6kts3yfMdOvNgfzU4+yzhujDg2aLbMnnIkr+SBzALn6Xwjp56exjcBOJp55mhjoTtJYpfjmtv1
QN2TT8W+BO290II52QfXqqMR716X+0LdOv720m7l1FP61gFz8vqLQrIdX9CBHINEF2ClglyjKhfO
qadKO8b3ZiZjgLJZHAuJZsps3/t4JFMHKBocqeoJNzBSN3PeySOhYLiwVp/sn8oHhK6B09j02lzV
HanWLa/ciyzul3WKF33MadsCQ87+w5dExqE+rgM6S+nkUZIgFdmpwmxl2yGWRA0A1X/pzfcmJo/R
c608UaOWx4iuqkR1iZA4y97Oj+kTywopx//Tj8mH45S2U8cGe3S7e3Z7dPLGlaY++uH7+WZObFd/
NDMO/G/b1Zz5vMrGviD8901ocHN0j265C6oL6/OpL+h7f8Yh8q0hTPKASmXsobHT38hlipb6UhrP
qVH2vYnxkX5roov0mEAeHpkB8ctNfvtCmTf+P2bIjauwQUWSG1gKMjQ3Oa+qVW56OV7UPX4AfaO3
FqdIrqGX59/LqdcP09+kbC/GUO3JMEa06sSGz1nJjWL7PtNNb+GUlg2WIcivTM8Wj+fbO/Xsvrc3
GdO1ZeaWHvLZWKk3C9q/nvgVYW0638iJwWaisGKbxEW+ylbm5wtCWWm5losWMAmM8leVGwZ5ial1
bRGIumhwJd8RdXKJtXzqJGiyozY0rlLRCU5rZ7FSlQFS8ZJarHVf+O2yjplcq2adGwDmlHoe6vUq
YEtV+9u0/Tjf5RPDHjKRossWb5L1aTJaIJInzhBUaLIFOWrAfQKUt+ebODFUaIJ/WAE14hMmM0Xp
KHIe53Gx9xR7k2XYSoZsW2P5y7JLcRBf9Z7JUYg0rS9ULwxl6rY/36Dmt1UcukGxl8vsuoCo44fR
beoaS2kgI9t6A68Ma7B+rNLqtYkSsII2+n5zY2MLw1HjStA2wBZZKO9dF4RWeBvjUirQN/fQDhKv
XtQh94zhvO2GZY7cuTZ2Tdt/nn9ip14KRTNNsERwRpyOw6g1QuQBCNmtBDphg6EFgv31+TZObNbH
wtz/a0Of7BhskhlSowS8gkQP6esu6Nn45A9eEc8cO9750YX59et8ePRqkB1RUaV0S93p56sJazjN
aELzfWzV6p8obvV95dsJbvcKiR5bsHk4aMPSLdGg5zaQhd7FEZ0lDb6DvNIf8kSPf0nCHLVdcaNR
uZTIMWts5V5Tq09wyYY7Y5uOI8fso/bS1ED1kt/38/dbHEsRUzLfnSgIN7qeEiTlIKVrensb59Uq
zoJtoaEZRveyg1HNJRtpb9cUjjE1D/KD63m/hCeYf3V/IB8MKSrFJ+mWnUa7FUmsrRBJQuLCgnfn
JjrRqRJPIS5Uf+3nZroI5DK6Q1aro5QHIpF0wAQLmL5rUKMl8Dnvs3fxeQd6DLPIx5EtdU26rIvq
To9BJWZt4vLT9M9GD6pFV3TqQvZUcnh8J0E7ST3WZ5ey1ENMT5VZAN0dwGP6KuJ6Ke59yDuYbYtc
e5c7U1nmYxg0X54O+K15SIYqPBCAduOE1a6K0w+rKwAPJwZEnEzIH4k+YHY3w3KRMVnnpuVcZZ6y
hF9/8LrwVgZgEeicRcsul+YRLGA5ApjpVra0KcsK7Jujdru4B7QgQpnepZgJoVxhp6zqO35/e6Un
Yb3xhP2bEIKV4yJt7wl6wFeOv9DxbXfO3Y2CfbIHL5TBoTByxcd+WBE1AeL9UDZO/4uka2PmRcK/
sQpM+G7aviem9jftMRXlmvIem3a7FGhSZy4W5XnreM+JTfGz6rlY8nx814WEnleOegyghSPoI+A+
DazdzhfGA9Hmm8RMkZSqT0EbQo/3ocVmH2lRHhzUt6pb/m5LEcBg5YRs6fh9pNFH6LWAVM9/7cdz
MCoQavFCpv5GZWWyXItAjc3OFd1O6R5ABSUQAcyb9lKp4XiR/tnKZJFmUVWydnxzKhxZw05XkXj1
c7H4174oNPO1mpCUq0w364XleoOna0wkGiA/fXRmGt4qceplpBr/vu1gG0AbHPtt4+iyqe50lRtk
AzxVgOi87GZUzmeG/3q+R6fme+4WOFpzbY9ubrIxbGySQ0yXqdG5q/SdFV0IWjl++VgSFGKLxsrd
sS6gT+pWHYKcqh1oTT5Z9506rN4uz3fiRCvcU6N9ZGWifDetpiUGaEF2LlTPcwuIKTjRGpGv9rfz
Ll2Xnli6xoxRGuM4zY5iHIbf9tEIxcMkj9xRYJD8jZVI5wa32FS1tY1jyZlJIyLXddAfn+/g8e5w
vNxUDYRNuEWOdEa+Wdl8vb28B34TLLDH1YveJtENvwWGQvwbALovfLbHA2NsEg0idxIKeu7JIh1h
TUC3HMl7Mga0x0ZZX+jR8Tv7+fcn0wJ1LM4QGX8/JhFsVrjVu9x7e0yTi8gPrhpFXTZusIQ2D7oK
1nvyGPoAjaQYg/uL23RzbWC3oFmLQdWvKu9JBNYvLzRnoa4DiUxfnYqs50pZZFJ/S6U1meuxQaFV
Vh4HRV/15bvNIb/P8JRjHvPwJ4K7jDpnWQrtNmA6xQwyT6XhNmsgYcchu+EcAnear4TfY+hwZrnb
ibks6kcvyR4w9S86JmYS+5hHNUjuQH3V/KGFtu75w7rBcOE1MshOnKd5O69G9muhzQor2kKf2BTS
aLjtm8ekMK5CUNuosuclXAEyimbc1mxGMyDnhgvCQ3WcFX9uLGCC6hQuuZBjr3dUGWbRDIywhXNY
RT3cMLAwZq6mBI2X+WMlgVB2PVW597t4fNqOJV4yHx2WrNTlYy8Je0GiFxiqeu0Yu+Gt9eqMtETf
Cne2YyT8f7lLrutaXukZGNnzA+h4fH79Yo5MJNcj1ZyMH0mrUxOZsbHrLSg8L5cSty+tJ5PdvJR7
YZ/KrCdy+jfw19jBZPn5fA8uNTH28Ntc0qm4AUKVJkJ77na7EpB/e2H6PZ43xlWRdztqFo61/VWo
OQq+r25nlqwd4aL23vNqXnL35V/4no8nRguZmz6W321VRcr6szOZ0tVDlSoNYCWvuOOmrwWW4DnY
PpWRmmnX2zQxpGunFu7H+cdI1t7RKDaQSyPA5Ppapuow/vtvD5IEiN7r2TLu7EBfV55xpUbWpnJ+
4+jsEbmn5qsa3sTWnQL9wqx2YXkrW7CRsJbjIyIbEF6K0i47IwJMEM5UGTq68eC2j5bxNLqW+/bW
EB9GIlaZnLOFQ1FafpilgOqY4T0aTaqfQdTMte6PnD2VdrsqMBZZ2V7gEVO1Xz0muEiTwCuYEDrA
+vZ/g/yXqm+D5sq2H+3ovjGwWI75GP66puCcCuhNebss23YRVgHbyUdpePE7pkbx4rkRKEHSEgKP
Fu9doApx/FG0dHCjdteYtDobq0u8SOV+hRZqFjm/ySrGte+BwnxrhDdjz7howSnHdb1Ssx7+s/dQ
ubdljvfR6beKET/2HlbPARpfoRjzjpytVhBuiOUUiuyqyctF47iAEqK5pmc3wJFXmlwt8BjNC91m
fc/nfg1MuZXWjg1AAFyCi6M9V7Fp+dqd2ls3kp3s00yFjB8sWrhBdeZupUBaDqJbmK6NXHF4aEdn
m9v21x0hBdCFAgfXdnUfuZim0nLZw1GKLYlHhZEPq9hH2YQrN1IGirfedT+UH5Itli7S37mUNL81
rX9Xo57ABmsZlME6g7E5S5x23WXWM+cPgkig6rcj3U/+C1d1WXX6g4H6JpVvSxz6IGAxChqzXgN/
xpLUZA+VioMQPnUyOAdq1AAZPIzEaQeWK660m9EFqw/2wU+auWtLv7FLXDUC3IevvftV/lCb3VIT
yqssmRC5QmxywYI6E4ye90xuFhaY0SH+26kOk+jaNN46l2gDfoRFLq3+4hIjnEnDjdnI4Eu8GNBT
uzIZHYPPuhcV5crxVJ8BW7gzKVDBJxvzuvtTlC47sYd4ZKR1OrDad8/4xS+Dl4q4JLGu0wxDU/MH
RHrY3LbGa9n9hiRa+k8uVvZgZ/QvufoOCg2Cxk4fHkVArEOwqE3cXiFkxdZaWlnDclssZf8hVB6U
Riw1gqsdX5/7Qbnx/BET+SHFFTxDQgWAJsnNK2xgc7hH+BaZj2ZgQjyBwVIOi0TLZrKXsc8uYZTI
q7grr2zRLvXsIywfkN/NA0MBWnYTpt0K3srWy1ROdbyFrOPM9woCGkMqLiv9BSOyCg4vx5dmKX/d
7sqU3tzktdCvPbPe2p7zRyMH2kEZEJq7wnyUQIwS+b7M9fuk30bdo9AfNPAqrkDwSSkg6g85p5k6
Vu4Uw7l3rQBpbeHD8JLlg2sC6A0HY+sW8ih7D3kP8p2WyM+tW8wtmehdsDtKQviMPkskTDjRcz4c
UvWxcF+ymrUAFrJH1osy/PKTfA7S5iaA/6x5ZCY1MnxC1mcDQlIDK/yPVNIvwPJRAvw6vQ2Kew/o
O1wnHNpQpR6EbG5U5jrVo8QnPRchMkRWNPUdLqthPYX2a+iXC7Ve2oRwFearmfzGy5PLDpSEu9aB
v+35PFXGV5Tls0ipFmHpzFrzKsbdysyaY13v5Wel2wrzJe03QcGj616hl5bGNlZrSM+/MSDP1dhZ
STlJ4Y1kkHqQEOqgX2nO06CA0M/eCG9nrwESGA84nrplB4kK8daVQ7lliDH26o9GmJgzLewzVEP2
jahWurNLoceY4ZsavcDbnJHFPDNk9OLYDIRrFpvcD9ZG7SwKLoQH/9WA1QhJCxzfb799JCoU7bf7
bskJsRpWt2r6N97fMPdTZdsZ6r4vkpfQrLZqZYhZniWrTLmR430IQh8OwirwvWLTDSZnABBDsnnV
w2cxc3zB43VVa8HmC4Aivdb9TTM25W1C7SUqH2tYtjpcOZ0IBzCbrvkC53UWF9LcsW+1+sFh4TEI
F8yLDykwNzkcojL7Hbp3jneQ2uKNm5aFy8iKlWGeBg+GQfxMHq2N7lYmjallc5vL23IYiMm+tKlA
knS84CoyYg+ZUv/oG5ws9kheMwchur4zCjOBZNl0mBXbuQbQOho+TP3eklS8xdHSTj+N7toplyoo
ncx7T4j0SdmMN9SrMnsnIP166nDT47TXXH8pR9ftGI1CQncIykpBO53YzsIGI+VXfzqg1QMnHxx1
t9Sn10WkLxJ9y7Xesmqiz6F3rvg65giYfMgxpkcpy/6skzsDdrpyE6N0SPznTBDZIyDWRYMHdOU1
UKN52sWrvr6rm43vP1oJTFXOA/YIOEmdGbkoYBbmTvluEJBkP1C2Xuf6PksWukwujSNmhngWOdEv
ZrNW+FSiOl3okPtqgD+q70Blyd8Dy1unnr4sE+DmbX7bS0D3On4BoMR9SkkGIea6hERLnsEDgUeK
CTgqLSiWhIQGZPDTrc2gKQiAoaDBoSescFaKbN3ArjBDsArWda+pJO1sZP+3F99a1a2sfoiCUZ6w
ryDyZXBs2C05rIZ723GempilNKhuDInthXXIIeJYADxLkFtlt/HgFQFcmWXiVh/aTeAxjKCskjbT
fEoE97ZPTbHRYO3a5T3kOb94EjqoQJs3bcyEeLWAkeRGsTULCVKHMqO7172rbd0kk9e6XL03YbAm
9utXV1ZbNm7gzaOZo7w1uLI1DnFDJs0GCTFv8Zl7T2W67J01tNzaeLa1G5GwsoXRmwzXW8R3uZ3D
JhJLU34x4B21t4GgQQJOIIeSBBWRo5DHhIfhabXVfVE+5emzGtwbPfV5olN6bvVo1e2cg25DX9IW
smQtAnBiKUd5Ue1GLySMqFInVgvMoxT+7ou7FKlnLG1L7Sn3WAjYWrXyswHL0GMidv1Dne4cgima
6HddP8esKN3IkPeeq/LWlVcaFE82jFci6mZtlvCoPtx2mFuEktjQfNB5s9CMWM/Uh+WF4vMuy25S
6ITgl+W7jMnbCe6t4M72NkPpsh8gA74D/kvhS8RobNYy4GeS2JSCED/pUXfue+PJtJeBt8mGA/XG
hWzeVxrJxOY6ljl8h2+6Ii8t3M0Wi1IRphipiyvfqbkCZ2vVtLjXwfslyS4p2A8NFQCclTDqeaDU
s6R/aJtmMRg6dtKnVnpJQZaLA5UYI38I7FvZv4+U5zB/1CBwaEgM3eIJlwQR6fuAtAfG2VyBj6Tk
7GyCJzs9GBIAdQvUg+ksXA7V0HzhnePIVudamiKIFnOLzyXm3k+HkdxxvOYFmIKQJGZ/B4QsC4yO
kRsmipHqC0psgD5/jygp3ft7/vBxfIYzFO7SMYAJJLRH+hcvstBS+Y2x00dsljOGasiJ/qhZ9eP5
hk4cdxXZQt9kov8ajdo/zzhxkiptGTb6TpPsNyVNn4Gmn2/hyyL7sxhAX/6niS+JxLdjFLuMqCq7
Wt/JdinvHU11V2ncqs89sVhk9lQ4IaVcuq+TgLCk+K+QrXUSLWqISE73Cci4Yoe3S2vCCaA3GHvs
b92CSLNelM3Spjq3ainhv3dGCDvSycEa93F44RQ6PoWfXRiNVohadXStpKVOqsBhH6ZxEyIMdLox
fcjyhmJbFKp1K+D2zNrQpjrHHQSBEFlYbdKi6q/OP8Tj12QpOK8wIZODjFxpHC/fnqFc5FmoA7nY
hdQJb9NU1pa8z+SfBRAoWvFu2tx+U/icqi59tbQai0utXUzoTH1o4utA3AB9/+e+oE7E5gfSgbV+
aqnOwZ5kLl/aLsjv+uRw6cL0+NOhNqGbKtms8phhPKmwtA3pK7mscNdit19AbsAUtfssG/k/Zugi
SxhrE6gFqBONn+ukPhClaaHhxWl2LqEkHBKvCLQipITkPzJxzj+z41KEhe9VHf+hUcUaq57f378+
aH2MCnbnOxgOSr9w1kmW5X9iz+4eCC3ol0rTFa/nGz3xJNEgjkV2tPW4DCf9E04X1jml553aSuAu
ydtaZjV008bElX++qRPjWzcotllfck4uU3/2TxdFbdl21uwGfs6DbY5RJwHQwPOtGKeaQSnON0yR
HUfhZLbj3s21ODPxxno0sjoUcy6+KLwoXKIfKLmwi69895bVNtv5fpbf1qqZ/LKMLttWRCg+dVlA
qPtg+RsHCc8yc7g5SyrcE1Dyg3u7sUnuGtJ6DiSMzUWmkd2RoXFmJc6cXS9BqQwFqw9km2FV1eFf
2a5Iy0miep7ZBNykhttetbLHZqcBKK27cbAk52QdN1J7FakBYnJj62gwLoRCUSUju+qQBcBAtY5U
UDwOYkW4NVfIg6cu1FzSr+uEm3Yj0KLnzhfsC/UOJlweuO6y0pR60xNCvCQswFoHSR4e5KQGC1mj
q/gkeN27TRPguhSxgsyaG0XZ3lWB0yYXXsrRKFPwumGTtUafCK6B8Z19G9qBqNpaELfFBkIQw8Ia
rb8MrKnnX/2lVsZ//60VNcN+OeB6O1gQLUKMCRtTu/3nJvCjCRMtgC0MLtd+NmE2vdxHAx0xqdbb
MfkV2lNQXJiij0Ywl1343rj9ov56rPWXQtMDpWVhLo5eHePpkmb16PZk/PMoKEbdjIGJZvLJd7Ys
53zowUF17G6ppySNhZIzJDD8WbaVwQHW/B+emmpSmWAHcrwatLHlDq3i+Ifelsc4h3lvX3vkUpxv
5WS/0BKPxiDuDacSRQO6U9a5g39IqFPW2l3SPdUkfErRhTFwtFFQNNLekVsaoBDYvk2GmRYDHkeC
EB6qUAlWRlkEq8w22qXcao+WbeTw+2xt3jVNSZaPOyzP9/JokLM2MIPaXLdCfDi6u2A+UAcZ691O
q2RnJzua9Fx2TkJ6ELWT802dELYi7RqvdgQzMheWk5EyFMC9vCZsd6VUJytBgtlGV+GVVq3l3hgd
9nBAxgIgfj/sJDOkjNJyADr/I07117YVxIFsW3SG7M8vLlIbpan8st0JN3pgS+8y3WafiQ5e9HxD
Y2cm+z9uLIWsUKJBUzs1zNVK5AEIY0/hUbkKZpa7sJq7PoAHsTrf0Ike/WhovA75Nk0RoFjbDuLw
XUdwV2Hj4fVimOP/y1YmM1VKJKBJFidbpOEqlT7BvkJC/N90BKvuz47UetuQDEVHAGMPwS/Qwfml
feT5Z4VR6GcTWRJxd13SRBgvh2adSm/yJZnB0ecss+M2ETDy4lUUoZNBDla+cjCANbtOGw5tRHjh
MKwt5B+JJ+axnq+G1rkPw/7CbHXi0svgcnyci5URwDT2/NsosEqTGV71210K5ibr/3rNYw5+Uu1m
FYCHVH//93cF4Iipi895lFX8bI5MudyWItHs2uFOKlRiPJc2ErDzjZx6lBwshECECmhoetDsAymy
OtNpdsaYIaqbtySOvnZ9eBPK0ItrYb9lSrW2ota68DCPpn7eoYUm0CJhDmjGVA5qQy7ROr8Zdtw4
cz11GPQ3F5h/lYgLk8RRQ2xkOBqaTEdoODi0Tx6jGmc4SPPgMARbzd5qyaNTvdRa/B+aMQDRYOtU
bJ7kZHAoDp700NCB0TQvivPqeqS1UdXIVf/Cgzua9OgPnjWc9JQ6WaAn/QlMC8V9xMrcwkcOdLFh
FlxrgPOFJtaESp0fHyc2Ngj3kKGMln5cZZNBWDdUBI2c9JYeHCTf2YUb66PJYtxlWmxo+JBP1DlI
bqx926fIbQ3JIjfDXz3YUs8Xz+d78aXG/bFSfO1mhcb2z1TZA0zeDnAnNdVAdx5CgkGt8qbqH1zx
4Ic7p773jTVhKEpLCG4CTb+7T8Don2//ZDe/baYnK6IjR40aKJV/SD3jkyvKh5YyBccRArrPN3S8
/o87HcxplkpxZ9zy/BztUp5jMwLycBC5t1QkbY28aRV2MhGITtbMCl3fhcaw0PJkq9Z/zzd+3EvK
B5QfcbeYOsNzMjLlXkRWLfukhNyRLBeRmhhcWCGPR+OPFqYqpYSsLC0zaAGdDtcOUTI85aaI0wuf
2MmOfClwGZT2kYCYPBlHeIqbHjpweH+6+tOw7s4/qlMd4cl/lQ3gy0zV401tR/lQJNmhQ1szT0d6
Jbiw9sLkfiz4R25PcYwC1Sj4Ozq/i04NwkIpMnJbiNaUVW7BvGVqI596TAJtaw3KwvOV65CQiZZ7
pPN9PHqKSAxRGvI/vKAnxICtYZHrqAyHsuTGvwykcgUJKFoOOnbo800dzYmTpsbH/W1lloLUVWKL
S2V0yUsi4hdxby1RcMXqLkWOcb6xo20AjSFtReJI7ZG3MhnmxIaWwH0T+ZAYVbO1raGbW6LJruLO
CRajG2phFUV37YVE059v+WgpG1tW2ewyFQNYmdbQCG6r0rJyxlxdwDFtphMjFG/tLPhI82x9vq1T
b+97W5NHmueZcMzWk8GE23MRKH/0Nl2zl38938z4Z35MzF9d4lguY0pRj+yeUuYWAr70cJDNTpvF
JQUTT68u7KROPDf4LXihASmh5pwayrUO7kTv9NJBqOROPofFXlTvZeD9+4C3cG1yPwBRXGjq+DO+
jUKRV2Fet5XER+3V67ilJJybrcC45IkLb+fEgOfGlRWdlZOHNj04V6rUJwoa1ENUjzetr/142ew8
EKY5y5oLfooTI4G2KD1AkTDZC0zGe6gbEu55uuVHmwDVkfNYVxe+3wtNHMFVcl/SNaeWDmMGc/jS
KNd1+K8zLpjQb734Ml18ezkR4HVdK1qeWLRqEwpyF77NS11Qf7783tTSRFQ8JT15xbtFRFM0i6N/
FiTTC+okeHU45CuoOX+2onVIOPEcOAco7h7zi2LfttV1Lx4sYuBqapjnv85TnaL4K1g/bKB50006
kRtUHR2Vy1KySyrUZWGIb6u78GqOd2djr741Mzle91KDVT2gGbkp8ttEDpYhCJaWuLaDwW30uhAN
EoEqLbjSE8OtarvhrKv7d9Hpi5w66IVdxuleG5aqWqZMtWjyHXfkNpWD6TgHKXpLSSTv4lnRv5x/
sqemJGbwcf1Ajs+m6eeLDItI68tetg49R5/rXw65lRd27igx+RuTuRWL2v9vw54c9hsv9bWSe7uD
2lnKoY8wk1W2ea2myMRwg9zZaoQ7tA3JZzHtVdgUNoUaDC9BGHOUtlBWAbpnR+wZz2kH693zxC4c
HGlO1fi1F4kDhd2Ci2Wb77lHUKbdpg0qDgX9toxNIiLSRYe9za2ge+95JO+YnURKuUf8ldx03jxz
1a3U40WxbecOdvi9YYw1gxJsQTkov8K8RzrlNR9J5xFe3ZJDruAurWOdPLQASwzJJOk6AnhwTyaa
tq9Noljxa7VzQyZ0V4tc79rrxQEFBeGgCaB2paC4qEs5ETcy+ATdYjRHviLPur55MxtDoaw/5iFb
JLm7NaExdhhpizBQJRIA4nQpEqRQsSonZIf53OBbbrIUrb+FdpYsHbf9cE1+lmuqd4Pf3VNr0Wci
0napVj6bXoNmreSU5uNuClVuNzKA6LN6KCzsgh4X6D5PRPPuWF/eihBtotoSSSBDd1kHtpFuvdB4
56kRdplt8pRvJEr7q5jrzVmiO78VL9y1BWVo5Dmqsjai8k/vVcqqAP6KqoPnHktltjY0ILNEE4M5
cHv/0aP3s6FFYVh6WL64hpDX+ZBVy0YE+lKwNZ6XGYGqiYpQH5ArviNLqq7SQm9IWyFdiktZslyM
QEbOXu8kJbwrGGaz0o32tpwxV8QjI1tX70Mj/hDobYJYETPSdocrSZazeaqPMtcSxd4gWwMRH92B
d/RZKqXPT/ejZd2G5N2i9sMyGN7FURcsfMl8iny0BPaQ/E198Zf/+CUPaheqvPyn52oIsUoZXNWx
La1DmCAL28OkbNjU/52S3qSh0q1apyKGyq+aNf5/h+hK0uzyHOmdrjovkFkSZHro4+3O6eZDpN9m
XW2swsrUlp7Bh9RpkjJL6+rDblLem+yTpxYT7hMObboYBDEAgI4eYiJuUChp5rqDEzuz4p5coKF8
8ysLYLU+im5NXgjuNZmRrh0ii62xVIudT+4Pqs/On3m9iURVZChSixp7QWf2WxHb8VLx8jfNp/hk
NfEdyUQqP3i41VMMHCXT1z5VQoJQJLqrxshtslK+MkIyz2pMcPO4B2PnaeYvqyHtlYrCzHSb59Ik
rVD3W38WcYvJ09GUhSP7CR4N1V3qOtdqpYNjLCbbsWqYjd3SXMlZWq3UILlUmTqxzWaTO55ibc7r
6Lz/D2nntRs31kTrJyLAHG47KVnqpoNszw1hyzZzznz689HnnJnWbqIJ6b8YzADCsHqn2rWrVq31
2kMOIY8FKmzOMdC8r4Zal2Cz9IfGVE6hN6Am6Gtf4Ja7ve6WF8LRv2VqMh70YV1EigX7Ku6Sxjuq
/9CZm+3/t68LMUKlOVOOeIF3NHP6roHRGu1KPmXx99PGQ7YaOkFdLOL7iV2PJg+RoxeOzkZ1tFMa
ATt6+zB4VFK1IbtPH7n2emVsq4+mjprk0ZnS3+Av91UUroxj6QqmuwDGsjkzedEB1Wi4mETrvWPN
OTdD7RP1/k0F5v/6SBbNsMnmZjWec2IpnSKMF6W54hwVddpJUHXFRnRIpvEd6w4j4r9mhPgmivoO
ylyg4ZN1DOH0jJE5vj6QpffAuQUhnGhSrQchggUlPeb9HSA2bfiAAItar2ghLMUtZ4ZsIaYwasOR
JglDbfnBTP1NHqDrU/zR347iICY8NyREupOJnmxYj84xD2Vw2M6eoAx03rEz1tL6S3NHDYHnNDx5
lzwpiR6EXeOZ9lGj+SGSps/05f0At/HcoAuTltrH60u1uOcA2EH474DqEVM/XI2NaiWDcxxnKO+J
UEtaYzVcXCQmD+5SizKcCNtQaQcvShimjh4k0L76LablDjWzrQLE/fpglkJM8tBQGQKHM3kdvnYF
ZjcGndL7zlHLPyNMHIOKk9QPTf8nkb75g7Mx1/bfmkEhNh95pPhliMFQiw8xAj9F/j2Ipm1gPqk5
XT75cxiscFgu7Y/zMQoXEeLaWg/hu3Ms9RStnxRSgGfT4blVpMDR45UDtrg9yJmB8yJ1p4lSBCOo
EJn1845jR4QbffaNAAHhtct1cYdQTpxxEewSR/BIsT1pWhoicyY3LbJUQGGKf5C7OdirL9alG2m+
j9iHVKRpGHu9QxSpiyVNxlJRyRvV3oftKk/37ArEdw5tulQEAUyCWRA2oezHXg9rk3mkX/RR6qKv
lY5ifakjtGt+rkp9O03OV4N/B8H0Kx6ktftwYckAYIDFsk0gM4aYXpJitMWUMDWPlQWguFQUBJ7G
RNmbVqfsr5+3hXXDFB3psomvuijHxASKbU6+DNTs12m49XuLaNa8VSi0vsMQQ5rZ7qidiIFEYjpl
HdqVecyH5JuZNXdywqUCYYTbT+XbPaJDRZWnMNbgvRPiCc+Qol4eG/NIXLlNcMC6JD/mJtrY18e0
sBVpfaXcRE0VVJvoFuVijMjJI4GK/jiSpWkY7w2ipZUQcnGJcOzUpSFVUUXFjV4u4zofVfNYR0iG
e9pBAuDsSC99+WbwFMhXNHDmIjgU+NRQXx+tdnSgwrEC8+hHKrmKqQOM7+uHhkthZTcof5N8whnj
hNFsSSwOGls8Y5rTxnJo9Maxsr3czUM4Y6HRK7bqAPdFSI9TZT9pAV0ydA2qbm05L9bYlMi5TdZz
GKOcsZE9JdgNZg3FjFNrNEClioSGJ5pCuZ63d5So5L1cp+UhTiNjKxmZlaH5bnsbWEeVnaED7VZN
aabLANDbKZX25JD/eSroYEZQNtJ3JnSItxXSg3dOT2MDCn7SjWFJxkGV+CVpDfpTN0D4WJk8vARD
Gp18OgZPqhe028xPx21TIFMp04N+8NQmOHr5LCzfN/5+dKTgxksx7qcTzX2Qk3x0QC7dNapPXV6S
FO5Xq0i+z3EeXQqt+qh6JaJmkLKhATjE9wZCIA+emevfGlXh2etb9raIsnAz5AQAvhHZD33ooalb
yk7+kOVG+kFzOuMLF0FIu1WRvSRx3R5wMIjejkN2ZyH/cKOHQcj2QpZUV7vwLjGbZpsNiIf2Gk3l
rV14nyW9mh4gcUl2E2txbysyspBaaZGqICGjjuP0FIAxBFo/xDde3NOw0/Wd61htTVYkqW+SzCsO
npJ5u4HNseslFOW8UCcfN8wtb7NgblFq2iFqZklCvYHp14IB3+gCiHZVc/inH4oQphof+UMaU+8R
MkRKysusTyNqU3QwxcG2JHl61wHigEUFFzDUYXtjFFr0Ga5q1F+9yKCrZeqUL3oveyv37XzTXWxs
Wolnfnc4ccS6fWF1WdI1pnEMWmeXJV+MfoQ4ETwRfRdF/7NN1ggUFyIYsGj/GRQiGA1CEUkCVnzs
qmOVfh+0n5n3FAa3hubaYb6JyUJdd3tL19O5QSF+YVf5dithEFgRbcBkQQzzcN3Eks+D4BtSMaos
4HcFE2EJIge1P+vY/xkcOquA/JfIjXUrZpZGAgYFyjn6ZOf1eu3wYl8FHWWiNtxpvxSPJiBoCkaz
Xbkm/kJbxS1hmJBlU48ytAuq/EEFLQC2zjr6AIT3atUnN2mbV3Ttqy8DUIIHx9O0r7AURduugaLC
KwubDtwoO0yxVeyMJA0Qhh6Nz9cneXH00J1QwULz5AJWZ/SxCmUFk2zYm1zuODXtFprXdxiBTBr6
KNr6LxpPaGdIsoFuvGOtVDVtTmpyq2pmtNdiWqOvm9KX7mO01YCWwONCTVN4tPpkneNgmuyj3eSh
25Y14bVSp1DBp9F2ctCibloG2GQIcue1X9HVG3Ub0K+ocQ92/pioYUv7cx4e/LGWHw16Njd5FSl7
iIjbAzQetKEFAH4LfdBuE7Q9dxbZip1P7u42L/h8mzvo4Jq1eWMkY3KjFHnwMZyCYm8OeG9/guNK
ThtjIm7Vh72p98HBHzKcYKQ7T000pHdaaA40kA/6Xmsy+YAc1rjtEync5ezfFWzn0vpDvAutEnxz
mi2m86U2kSK/7oxjYf5uEyisdk75e2VJlpzhmQnh0V0USaMN3DtH40NNj144rOFT5hMqHi0KvQrv
XgfEjwih6yOvTUIzMY6R5f/uIEDcevmAInXcoWdejt+0yN9dH9KSxbNNJrLPmYOqjYmn2Ecr9+nw
M0j1miot2mi1RFoO53+x5uCX1omOEEUzIaa+xO3V0K3CwK7ZR+QXH8cif67D5nOvpWsIujU7whuO
Wlmc8nSzj4XxawzpHUw/TeEasmLNiHBGVSexw4yo+VgXz2ryUBvRvgiqFb++6Aj+mzFVSCrBx+9n
esVI/PK5pb9fCdZ0My9xUXOX2JkJYWeXujImhLZMVk7aNcw+J6a0UXVYPsFJb5DfcxlpSZFBRwUD
yofrm3DxfnS4ukA7aHQJzLN8VnyuPTUay6Cxj635IBW0IET1DnaufUtR4LqlS8jP34HOj0SyWXTY
CY8CYwiyOJF6+yjH3s7LynuDwNmJioMZOJ/Iqe6ggfuHHoanxra4QMO76/aX9gshAKEAWXteQMJ+
aeQMKEySzEsJp8GWrmL943ssgOSEDBbEiBhrTCXK3ZlU2MdGeRqDaJNGH316Ya8bWdqRBBnQDRFt
0KwmRBqy18id5ZGurTwKaofGX5mmS6kKluncgHB4DckpKrsZrWPTwpCYbaCqhGrkO0LJm965RbSd
Itmj2d80w14235EtfmVcWCTAbV3vy4yuVr/JqLSOtraN8x9ma29bv1xxwIs74r+p1IXDPTVyqCqj
jLE6/TAZ1NObYmeFqzM6f0e8Wmb0LaEZL9ULSB08H3qnBpF1jIb4WJbjg03rNAQ11TYN5I7ikfYt
G5PnpvJeItX+dX2/qEvXzJxXoFFqLomIJzywZK82lNw6Ur0rqa+lvDbLfpwZDroKSkioxwIakD7V
TaM91QEvywCB5wNSyWT5Cuml7nggAd/pdqHvBbdW4tA6X8nwOsDauzfaojlYWl/us5i3aynLz4Fl
NXepBzYhDMgU1vaoxPSaAZ+9PrJL9od5p1KEA9oJqAnK4te+K7NroFtYO6pIWo/tH68JKe6qTgYX
HhxtcavKtzP0dRb7NA9FquZbuiIdaDqk3lUkAsjcCtsvqh3If5LJkr6P9IIeYngr4Lvh9fvNJzbE
UZjyfTDk47Gt/X4X6paf458h7whtr3rUbagkELBy9iiwfSykUvsADVC7S8yxfHbe3M31d8g28Cq8
9Uz+93rIaGfUU4WW2TGcKPob7d7UVpJEi/6FJO//tzD//exCCBs9Gw2FWL6Kk13gtTvKwGvh9dJ5
gGUevVyUfy4QJq0edUniqdbR8+tPijTeY/J0fW8s3qrmfzbEkLToFbXKWsM65i0yp46N7GWR/6xL
/qPosqOuRPthkO4zxOCnYI3LctGxnBkXrnS90Z006hjggNJsggR2Q3XdpmR+fZBLd/f5GNXXSzWV
IAdhfrRAaGy7YGM1T+jTq2sKMYv+Y0bCK9RUQR7Ngz3bEFYdEDOWGRHCcz7B8zuzyhCtZrto5fpc
3HlnhubhnhmKCsPskEizj5O+1cjx2Cv+Yu37ws0ZVGbdhQ3f/9aOkKlxiq8vx9L3Z0UD3r+8UC/U
bTx7otMjzm3oLmBfSZ3mqZHeUYNB4MUAuwL461IiTdGHQKOoYB2zGt6hj/63JnvHKvDKnplF5/K2
+A6SisAPzE7jUozUjZl36Ubq1LWduzhVFESQfwKNf0HFW5ct1Voqn1AQZ7cT5EmOuXvHYqDWMiu1
UP0QufnVOAjVNHaIqv38oNU/YEdeWe6l0zcHYDwXSXlc9CfJJfCTMg+coy/fAk/all62jeL7wkhW
qnyLk/Wfob+u7uxcABST4q6hyjf6jwSY0AD+fsdcUdADOI7yyEW2vnTk3M7y2Dla8njSfO80Npb7
DhMWrWkUwTTycIJHdGpz9BWjs4+BHGzqbiOPf/43A+pr5wH1Obgkn8dFkW6B2JWH659f8uhzdm9u
XQV5KYIigwm0V+qRECJz40m/bPNGLW+um1jys+hEImBm0dp8AZDxCqWH8NDDRCnDhQTv4daeHLjQ
hwniytYqbi0VnvrrRhc3sW3hdecSOSXq19PWoj8XjAGPz0p7zn204IyHvHvI15b/L8BcDIG57uk2
ZpdReRLier9pjLhNaufo5JXrhdFPy5Cey+TXZOjPVWg9wVXA/RUfVQXQ6aw4bzfHokwB2YYbRaro
Lte+hUV9UpNpR+jyrbcj6PCkbaORdyv18kMhqV+lIvpEduMd0QoTBD0IfMeyLb7qTLNpI/BuzlEa
D7J+GtcabhaTujQBAFsicwtySVgDuVCKRg2YmyzdVgpJuo2u31GyiPVPurYrv8v5oaAqFW4pkExv
lnwhoDw3PjufM+fCQ2+sCq1xjlE+lT+dskkOZWSrK4/Kpb19bkWIIVLI/2tFY4gGVJntZEGwciLB
urHVZ2X8fn1LXxxVjbc3XATcKnR6X3Qh2tGkpk5YpS6UmtqumRoynlBC+X391gM7GzJAoHNLgpkR
83dxGodh20ap2w9x9DkzQv9QFmb1yZogFqIXBobPliLh9dFdXAZ/jUJWg0mEhsXW23iCoNpsstRV
6hsyvclKzWnt88LjP/UsEtRDkrqdYiKFYm/ar9d//8VOmH//TMIP6bYtX7xGncwY7Ur3U1eNjB9W
ce+YWynN7mujfAiUaHfd2OJoYCii2KzOj1/h1lEcv0HcZMrcof5mFc02sdZ0XS5F8f5+mp5GKGII
/ETHBgiQfrm0ztxGh8DMyaej4dk3dhgddL87FDAFVt3HYgMjWn2jTtJjHijHUrZvc6NPVxzV0tRC
9mPPhPCEVZqwdkNgFn3bpJnboXC4a6hkblsTwkF20sxh1qVbdHzWGvkWjRIqEtrCS3MhPJh66FRm
CqKNdtLcOiM8hrkTbSDtKfZDaf1pg0Tav31RgZDS8QPEk3hCcJdl6rea3IWZWwFtd8JvEbXp6xYu
LkXWFN4uEqI0TMHeIGybwpz8phuYSM2+UWPgzAfVudG6FZ+45KeQgoWOAkJ9zMy/4szz9kivSmqh
p26QpbdwqNz0svJUU86/PpjFBaIhB4ouBd4pSwiMQk9RYiByALGV7w4aPn6e7aZR2hTJT3AmK1tw
6cCByvnXmLA2utZFgYpkuAvXdmL8UcGAXx/NkgH6vQzkQ+dGR3Hx847DXhpx4rbKXeg/GCtpg8XP
O6RW5g6by/baGIwJvB127ILr35hoa1nNWgfvigkxmqcnaIp9W4pdKrzNXSbTjxkOlrG7Pk9Lq07C
D+wZkBoc3/z3s81Fr99YyZUauxP58HBjy10EVR5tDT60Ufe9oQ/1NmtNfy21s7SpLWDxeB9wpBfl
dr8rAfGbXeKC+N/6UvFt7trJkuEd+4yHI8kInAAUSsI+s0jZKFNqJMjgeNsROa1e/x8tzMt4NoEj
EtRBEmGhccjubRpj5UGxtA1IB9PKTRqPXijh+4ZX24GVS4k72Y9wFw4rLVazr38Vb+PCQAw7cysw
/HwidiTR8i6qC6STOnqpQXtRTth2SHVx+wTShyzK3+GUz+0JzgyUoR7mTsV0+TTMUBaoprWb5jJO
FsYk7OlJbwp6qZvElUPrFkLa20w36bmKDm1o3PcmjJeRl936Jd2NRv6htcrHLoQCv6l2rRetdJ4u
Lt/c4MompGom+iEqZZXV00jpymYDmVr9JWi0lfthyQR9obRUElsulMtKycyLlG7T0YHd1qh09d62
wH5fdxTOwkahw3EOyEhiXPB3SQifxJE3xW5c0zD0CYZ/PfqgJI+58aExuk0k/blub8kxEYzB3EZP
jEUc8PpcBUakV12ax67qlPD9d85tmsDfFSePwBvu2mYVrb84wDODwkGTujKqKeLGrh80p6yC1DvU
651URT+1KHtIUxDGKJ2R0UyG9yzgmeXZV565EJVOpimc0tiF5HHQdkG6grpY3CAqsS1oTt7uYnRb
tJrtOQq9Z1X4UU1eolWNoSVnbp8ZEEIHo4kbKapYq67rxg1ylw+tnLxoevbp+p5YtIMXVDhJf0Gj
ryeKzjldC6SIJZJpXRty+wFA4G3SJGtpx2VDIF/BaEF4Jj7l7Qx+fVliLyiG/miN+ucQYRlLy35d
H8/s7ETnSxT+rxkhEI8He0Tjh3kzTGq0Ps2qcrotfWlv0fP2v5mad//ZHlPkTBoMnREVM57TOGX5
STX/VOUa8uz6zF2ycyFqniY5e1nqHmz/IFfH3HprxxPu/b9Zu2DnQt38/5mwqlu1v6l/QS9+fbIW
fc+/6wJ14OvJSow+qeN29j2AQ6lrl4REhqsp3tHy+09zLXDF4PJGmFvUZx44SiivDZpBUtiRM3BC
HagQbuL8EJgbMF3Xh7XoB1C2580io3kjBkOaZkKUV8qx60jfaKzMv17//OIgSEtCWDtnQMXG/jrQ
k6H2mLXChIxF8bo7Tfc+6hm1x65ZST+s2RJWaMgaOzXHOnYtDfz2rd5vemNfTisJ9TUrwh1kOqlD
53zBnTdlxqbOncdusu/aWv+YGF6ysgcWN51BRgosvHGJ10jtBrm0yk/coLtP6BMuRuCR9zHkW8nw
ngthZhKB+XaB6MvX8sZUyzRxbaQLwts1jpdFH0BZC6pnYlaK7q93MxxiU5kEPI4q54csfdSKly56
fsdeA0NLp6uuXiIlvKKoQeExAiQ6JuMuSjZdeotMw3UriwcGxlW6wyg/A0V6PZAc3ZTOn5ekSf3f
YGJvwN3/c93E4haDm5bUIJTP5Edem5BgwghjK0pcqP5yxLqnzSwOs/YaXojy4ZQ2wYYTTKHIKgwk
yVRPlghuXaUt7wIEUily07ld2sPPerAfASM9j9G0RsC6sKNfWZ3Hfnbn5HmSmJbvcxdI4x0IiRbh
gumPOkg/pKI95EG/4hQW9h1EMjLJGOIccjLCKItg8Lpejjk72S/bfqgK+NSzlctnYUuARZiZZDQ2
90UslSV2kwZ5HblSrWyjW0Pv3r7n6OTl14OPJtqW50k9m7SmC8Yk09PIbbRtNW7f9fvPPi+EHG2B
2ORg8nk/RZ/gy2C9I9DQSXbzYoUNZc6Pvf79tsQ1UyR66Nb0mtjQCdRqcDuG6cbS1qZq4ezQIDpf
aPRxwxIiuOcwHYpSBf/nWjoNhjTwqDnSSwjQDjQoXz+mSwcIxqyZjw5EPQ/Y16PKPClHqqkN3SLU
XC0xb+Vm2qYZjCF5l92o6O2RUVtxDUvbmduUscEgTWlamEk5aDM/lIrQTST/ODjqQ19XXyxvTQdv
aUdTQ8fFYQiUiDCLCpNm62EUulPp+tOT9vb9DBQTlXiSitTzxI61bgrVImvVwVWrg/09bPbXF+YS
hUhd5fz7ggNN7b60SmkaXB1lj0lugMo/DSqKgfZGSe8753Ne38ntoyY5SNWsGF/YgCAgSC2jH0h2
Vnzcp5lT9FGs9W6Kqo3RvyRoGmRHz1ypiS9sPuo4ZEbmDB0t+EKaWUun0bIDv3c1515qH0ZUu4rp
H7U6lePX/u0UYDTcqVwRADsAqVxUYLU0CcdO0jo3dYJHKTJPNfIgkIyszN3CtmNTg1DhNTeTJAjr
FrVN3GZd07mTrm7G4Nmq3p6ifWVA2NeO06hj2bWdS59fmx/0aXd9583HT3i8vfr+PMAzR12jPYL3
5/t2+tOXdoO8t/xf1038zfFeszH/hjMbU6QYca7SzCZl0r6HjEZ26Co5jcUHU072dvZQTx9Mc1XM
YGVkwr0dNHKaERp0bqHVmxEmUegkUB8o9y26OtdHuLQLeMEpFhc3PAIia1rotH2SK0XnRtUn40bp
Pl///MLJQQfkv88LJ6dtZd1LLT4/kuuLb1B2d9qn2tjWwU2Zfrtua3kosM1z9VGxFN012q5+reV5
53bSFwUmykJOD9ctLLgbmzSwQ7ioUlwQy01wQJEuq9TWTZpvOhqJ3MNIKnhgn/ub65aWxkL8bhJ+
zIUzsVgp2RBGyYXfunBebUL9ZXr+n74vLnuRSZ0++EnrNqda2cX57vrnl47m2c8XifJ6rUhjv+Hn
a8ZdGD1Mw31drjyhFtaCBoUZowIpACShQphW14PcIF3ZuKFyT3Us0W7z6SmtV47HUtUYM2TnwWXD
tSFmQceYFmMlVRvX1smx9gMKpt8y5FHV5z75Ao1Rtu/MjXUKE9gjDkSkhn97fSovx8n7B95/Op1U
itfK/PczD9T1WjamasA4q5d8upmaH3n+uHqRXu43iPngnQQmR52GI/vaCj8hJ8hxas4pfNN5iXje
SgC3ZkHwBINa5E45W0CZkzJHEa9sucXvQxVLNKBTdBRxX1JmzYRmau2Gz/DeD/mP68twuaOZIObm
7z64DAHUMqm6Qo4a0BC3yI/BvZSu0SVcjIC3GjAYoCJzDeGCrKqLmhFIRymdzBunC2GhW+vDWjTg
8DwDA0kfk+ggC8+X5USPvVPyIfe3byeonn//2eeFnQrxWToiTonYX7JTaP2OpF++8dZMvWBDPPUU
kOLGi7wTqtAbA+rrfu3uXZok0F0ceBoyL/WvHa32kfhpnVM+/vDsfRqspZkudhJDODcwX5lnB9rM
0aZUncY5RVFb7bWug/yuTfr7uJzMt77HMYWHtODEAMvJ6rw2lWnSEKHNjjqo8qjI+bachbXHFSNL
EzYTwLChYGkGn/jayAgzre6XhXQaDbpXZ9TznapmazJti1boQ5h1uTghoh/uIbqu1ar03S6Lv5Fi
ePBz9a3xKrM1K35BUIuhi4JXX2bWSHnUO0WNf3S6/mnI4xVnvrT2fNwwaKmgjCeeQN3zdT330MPU
C/3WaELQlP4+UIp3mKGBCJYNBR0BnOHrJUkgBvW62PFdy/a8Tyi51DdNmKH6Pa4y7C2ty7kp4V2u
TcqY9ogpuju9ftHql+ted/Hrf90uMu0Al4Sv6305mqVS+S7sQwh9eybidWG79hJaWhWHyj7MOwAV
LnBKjhKOkDIaPmSmf6rkR+nBg1y/ucIwZ8bgONY5iuh/iK/8ZDTaqLGTwLWtnNz8tmkQsDXyXROt
gaLm1X31ZhEszZN65mC60VK6cooCYJWqm9r1F7mdfg7D9CMopz2x83eUyf5cX6f5jF+YpCyNMJIK
j4yo8NCHkamOHhtuVH0Uu+H4NW7kEQbKNdjSZWvqPLgzS8LWLqCbxw9Y+AF0iehuU39HpLv2ti+b
N7Sd+9shyMdDqGQQgdqw5aSQNLoBTmUtIbU4ZAOQPB2YCwSGTgSLVyDXvps7xrbMPkooaWn6d81Z
mdqFzQkxj4aCGmRv1OGFG09pRlUZjMZ3EQz3t1qYKjeqA09pVoTN4foqzqfpYhXPTAlz2yTorHTF
6LvT2J1ghMnQbU0iJHXhijAU5LSdzQRYJOnWaIYXdywZXZ3HFS054tlIo2JUexhNTrEBHeAUFn9I
MrtGHH6OiulX3yjP9O/pbw1I550E6opqNhIKlEqEY5KOwKfbwncNx7gN9Oy2Mt7cyPzXBMkxng42
z0Vh7YpcS/XSDHw36+N+1zvV8DUzKmOHkJ99c33t5k+JazeX/ci8Q7sBZOP1aHJF6/CO+DBaCOr7
PPHzG12GFmiUNLp/7e5rWQ5rRKdLR4AbZgbU0gLE5f/aphZHEhzBiu9qQ7BLdPVIx8TBUtKDGlYr
KJ6lUzBDxHkJYYm+hNemPDvuCY5xMKpxMLqnqv3ZrI1mzcQ82jO3OYtFmXrsB25ZoS3qv9TWo9m9
GRTOjjgfh7AjpiDVfUJ83237HqxJEv8IujdX/2YbM5plXhIgSULUl9hyr3XwSruN3ewn67GajH2K
fNv1DbdwNb+yIqQPyzJp2xHctgvN6ngC7Z7cZTbs7tetLC7K2ViEbV17ylR0o4eVIvyhlspDl/MO
b8j/v8cOJYJZdQHorbCVm65Qi25i8fGAt2HhHWKkbxLbfsc2hk8TMJoKscdFFFtSaIRVuvdOEKNT
AqyzdA/Jz9EaVPkdywMwlgrzPB7SyMJutuADD62Mt54fzBTSp9FXV1zO0trA/kuVmS4B6gvC2gQt
7kZqcu+UVqOzq/XxV2xMykNQhtZbcz3saKJ+qLXoEwQ2IZya2Cv1TC0C71TXSbnV1Mq4yRV/S+RZ
bE1WaeUeXNra2tyAT8EEULlY1ioqq9O8CrcdeTcduvTdEK2sztLUnVsQQrRJlxoNMg/fhRksNp/i
6vHtPFfMGeQZdCvNEkGqePdoPF7MESFKV/X25g8vPhi/335kzg0I0cLIGwqlSh9XFmfqNvXqkgNT
9xsk1dV3LMi5KeF0okkcG17OWOSY7s3wSxV8fcdYOJHA1BF4uejoQ2bFUPOSACRQnuLkQa3d+h2Z
izm++deEcL0UnWakU2FKJw8xVFTs4e97K1hmXvEzC8IpMf1KUf2BQUzxYeiVbTgVe8vOtmnjXp+t
ebrFWOPckLDyEyJJqlqy8qmzzemj7Z6c5B6clm5vQgif1u6zpeMIy9NflDpJOEeYuUyzKSdDkHhK
N3lJM/uQ7K6PZ8kAPfM8lGdvBuD1ta+MIqOc6rGWTo7+ohQvf65/ff554mzh7h0afsgoXQSBuU8P
NSkB7ySZP71JfUqaL3mIgIK0xk+0tCwImc5CKzKvWBFj0rLmTRhmRNFZkcJ4mPAkAhCWbIu209kR
wXgz6kP6MS6K/MaGOGIFyb44jTPiQCUMVRSR5MOI5aRRzEQ66fG0nRSkIKJ33NLE0jQ/W9CIXgSc
ccRNh0CFdCosM3WHXPbukyjXbtPaSw7XV20+LBerxmpRg3FmklzB5aAVXmSwSUonnwxjVt5KZGQz
vdiG8XdO8kqUszhzNqkaQBTwrYo9AHWTT7CPsgG1YG91u2Ctx2Tt+8IJqrspqFK/YYP7H6x6Y5Vf
rk/W2vcFz6MVBnGAxe9P+53TQadkf79uQJldysVynM2Q4HIqr3aaerYQ2luEPhSYyp6lF82VXpS/
/3TSTtI31R+NBr5w42m33qfrv2DpxiZnDnprfp+Sv3ntI6TQHrXQ63Df7R4Ja5h5lDWB4IVZJLNJ
+zKeAjyaWF3MetlPczuwT7lh3jHeR8TTdtdHseCLXpkQgvY+o2o26pJ1gnL/GQGQgxqEx3aIsq1i
DWsVn0VjBB4gEOGAZGe/nrJStrymMnPGU3Z3lZze59PUokCi3akNhdPrI1tYH16+tGbDVEFvtqjC
AEevlgVkKk523xyy3Lqrg26beM6Kj1syAwoEcBthNTA3Ieb1az1s9Sm3Ts30pAaftPFoNCuoowXP
wzi0OaQGbXIBqqqToaXBO3JOppn/RgDpSQpqlGuUQNnYofQJspy761P3N70iHK5XFueNefbyrVWt
9MowRAas7W8k+Hp9I98Hqf2km8029NVdaej3ZmZ+0gGiILb3nBb1x1Hrflz/HfN+uPgZMNvRpqNB
USrul3oIJs3xeU/ovF83ed/cVpN8l6bhvgjVP7GGrE2VhYfJt75eN7zgXGhPI04GVUiwLOYxhj6N
PQASzkmjJe5G86P0WE2NtlHpvtyW5jA8KL4ZbKLE6VZ27eJa82V6GLEOE83rmY+S2LZNT3JOStbq
HyYQtbdmYUGSHulSgjBS1ambyNeCn9cH/Df4v5hqZPjYZWB/uN9e2x1MK2zCilKdNJntn8FUgzul
HsrvaZmgSeA3IZq2foLsQ1vekjhK91lZ6Z+9Ws13/F/xVpFKa9PNT0pQmv5AJ0gcHrSps9a4Ppd8
iHH2Q4Xz1iqFhjiW55zAYwTb2JKSnQU54fcq6oB6sZP212dm6Xyf2xOOglL2nV+2oXdqRm1nB/de
oG+y+vm6kbVBzT/i7LwNQe+ZyYARNJUspIrtA5pnk7XyHFi6Tijlm3NRn5eBmNLoOtOu1cx3TnEz
3tPoshsn6+3xmHpmQkSR9ABUMq2Q7FPSBL+1uD1JqvRFd5px5ZgsrYoJJI4iDd0ZhhigZ70tQe4R
OKfO/+jX0aYc9IPf/r6+KkvzhVPXoJwkhr6AYUYwNieTghfMIjL5scMd//G6haV1P7cgbC5zqmXV
i7GQT2ig3ZbmT/TM1qTKl1yKCenkLMsBkaEI90wDS5KSyLFPRT5uK/C4kfOP0v6CamOfqmugi8WF
+b9S0fQxXHBEmCayHH6IgGQLBheaPaSAp5Xcz6IJsks0ASHzDaH268OC2oLnRb3snBIYefa1Z2Wc
y8S7GSp7TbPxEu0HqRJNnP/aEtwiHYZ+USm9cypq+UtQeZ/L2nwcnP4+y5JPUWC4sRSgZmc4szrv
GinZ4kARZQePCVUiiafXA+2CWkLNcWT/tVpWIT2oGS/taDrfzakpV8KYxZ14ZmveRGceKIoqfXIM
gIz5l0lLNrn+I5Q35Yp3+Eu5K94ykBXJs9IIm1EWQEWAp5s4CmPgB1ahfoj7ptyHCEw/DhmCfXId
j7uqNI0vKKuod2nc0uA3ISZZS2n5aHR6emcaUFkOvWXtk0Sfbsthmh5Sg17Qxsn7Q0haeJeW+hoJ
6NLczPg+k3IDBMxiJBk1yElWSHeeYi260cxbw7g15HJvFOo7vNq5IeFNo/RhSTeA450MHRibZQTm
XdrJxdcyHvLDdc+z5NsQSiAbyGsWLLsQZ0h5p0SwrHmnoT8o/xRrXHeLn585BOgCgPBDDKAMepMz
WjJIa8cP5gnNwOu/fjFABZmmomjAdYYXeL1d7XpQuiLVCVdCf/xkoqnxAUB2RMuZpW9Hf5YiteL2
AflJyy2LdPiiwq5+HIDqH1JZ6VwrjayVxVscsg60Bvi5DN5M2NuN72UE6WTytWAnG+gz7q6PeSkm
5QVAE5c+03+LyfUJqa3GKAMyklL+jzSVH6CX/tBHp0aB5LdKiz+hp7/HJDVmyK0At17gzuM2hItg
YD+GyQs0WpumRfDT+aGM9kaulG1bv8MJWXNLBxE/DP7ie7eg8uFb0BidtOnUKtF2lP7J5L3B6/r6
VC4u1ZkdwavLuSmFtWF7J7mJ0ZpLN2tB6pIBG2CSOSsDzVCr19szi/pGaxFRPY17Rbuz85UbcO3z
89//D2lXtiQpriy/CDMQIOAVyLU2au2qfsF6G3YEEvvXX6fvOdOZSiyxrvMyY9NtQ6SkkBSK8HA/
OaxNhXDC0PofOFM6uI4YnkIerpzVazbmy+nERt2DVb+IYKOLgmQ4JtNaQ/eaAel2+63SUGmYI3Gv
ds88Xjkili7P0yWQLjQtLtEqakbzoV3cRiL8Oun0KbLrL9ddac2MdGTHYSnMMYKZpNyFOljDPDBf
f8IEDhWUbjQLPfbSSBxR6mXUWegxsH1b2Xc2KmsrD/7FtTgxIY0iM0nX1AImABLodW9Ya3ZcukFR
c8JF46CV5ULLrMhoOgxdFwZQAg4jVAYgw/u1zlcaARetgI0JrYbA4CBsOndZPS2c0lJrXAqtFz8U
hiuei2bl6FiCG6HV/Y8R6eIEZTaguE6FfdGAZLsbhmfE3SBpySJ/5MlrQmjQZ/a70WQ7ZuZbdG08
XneHlVHK90ymxxbkovADorI6DqV525f6cx4Nfu6sitYsejdQRjjCKAJhuWacZmLIKCRWgiZx23EH
XiDoNF0fzrIJ6M5jVpERdKSzLHMKgZZEvOdj8k8CseoczCUjXauEzEsvB55oFEQWCfcLEEVSvDCR
RBkqvPECDp2QrySu+rfcIsNWtRrtGLVZs0ciMfW7Gq2q18e3aBmd9wCSWojtZMStnltpEds45sou
fUdB7tFIdchOGW9ppVouABJ+KdYYbhZdBDK6Bm5uyD1aUigiGn3SrXZCqT8bu72WFaPbD3W/GyjE
E5A5X1PaWFxDdNtBNg5AeNSXzzee1iAcSxPk6RL9JUr+4dUIpoQ1BoilMwrCdDOn20yPJGcvLASs
ed4TOwD2DdmnAfT1awxY80kqe8mJCTl70SEDnyqpbiOl/z2PXnviVqFXxbHb1x/XvWJlMLI/kkjt
KRo57KAjvmZ7fOWUWvu8FOBkPadKg1RAkNrf+vr9rxtI8SoGTxjeb7iSEBZKB62S5chfQtsWJ50b
ZW7Xbz4zO3++L52xkL/SJ6Lg+1r5HkIaNUnX6l9LHvtnBEghnXtspNlR31e2HVB2r0OoKdyo4cqd
upg7OLUhnTl8sHQ8HJF3UdXoAHV4nwEE5Dllt7Od/kYziiclqke/140Xoa+JcSwdAafGJQ/gQkfp
FfdkwCndUOG4XXdf1bGbVHTF17R5NS52zUywi9cxoD+qFOyG2PhJgy580JeQqdhxs9U3g86NJ4W3
4/di0Mc3DaoBmavbPVQDWyW9ETxM7xK82d1Mq4AnHW10awOR+0D5UG26Kp0eoFohHhVG+R0r+mEl
UljcHyc/ef77k+CWCybEMKV2YLbHvnLbcHvdgRdnH53Vc2MgUOoyPKmrHTQmWNH8/XoLmqdjDuID
yOSgNb3zr5taHMqJKWkv4tEXKrzL7CArjml2yNakf5a/T8G6hIZ0wDXnnXQyVTHTa63LSzuoHf0Q
cvHa6faP60NY3Iyg6/yviXk2T0wIMnJeW4kdGCHIAvIfSMN4CCY/EWiAsw8VOmTA5/rjuZWoTVls
QgshaAHedhswgm9YwYlns2YNd7N4jwD67syaZPi3NGcNNN4cZc64oo3wtmqLLd7uRxusCKIvjw1p
dtfnb3GJQMiLAIOiJ1F+bUaKoucxSJWDwTrwdL8a8i5+Hy/Zme4fxC4yjMRUuGomDUfJpcqnb52R
4yizCgelirhwdprDrL2l5fE+RO4/QBMo31ZRRDdDopbQVA3VbmOLXHFB3aL+facR+EpRe0fUgZ9n
zr/8xHNyhQnaUVRGJ2Jsw2bYFpCr+cTkOtbcnzXrT8nZZsWKUpGK3AkspFnum2qtC2RhcnH9zCAP
JFrQ0Cm5ZWE0Xa1yRALq1xS4lbWW+KX3io72CJSokcVGElM6nZWqGoscgO2gSPP7LHRux4Y80Tz1
UTp+iXPgc61CbIjVPdWlfhupZCX+/R38SdcDIEjmDJNA+Q2N0udrRDrI9FaMAmFAbeQqbluy1Q3h
5nyXOq5onsHF7absmJYMVeXGi0vLU62VH7FwHp/9Buk2nMgQVUpuWwEkcTNXYyYyZuW0A69I5IKG
fq2tctEcGJVnwpiZTEE6k6G6ZdAxNCxAD1BwKe43DP+w/rpRH1ctOpTQzTfzXFzUddQx1bUu1qyg
99To3c5XUAeLg8BLSQcxNLoh5LQDElgMxUKcyl0mdmaSfBtNVYDKvt+jvOhf32QLN4CO8AEodZQG
sJElJ0X3AzSaLKBQ2gZv5tq0W5R0AEaJ0Qu/clheyhnM04amVA3K4ADEy51JUU1aq7UK3DbOFL+k
IYufE6SNnwaA2L6BaBIXBMRB7p3RnrYTI4S7KgKcuzpW7YMNOqON2Y36YWIRg4ATtzw70XuftGg6
Z2ge+Qo9rsFPaO1sh5kQIDRUxXNCnt3l+Tj5gxYCuaGKtfb6hRvnN60XeMyBWERK/3yT9Xg2KU1i
4Lf3lhd3N8bUu4PxqBr/VPHKbb10YGGdkIaGpAbqONLlRgwlbAG5Q7g37XidYQv/8/fOAG4vIPeQ
AVYvwNYMYg5hbeOitlvLq2M8kCBkE9bFJ3wONBToIJmBHhc6NlzFMGo0/ARaYuV4iBdPoKFNAXtS
9tfHs/QQAI0YSgMIPAAmlqPByQZrKYla7KQc8rCxEX8kpvXFoDlOIdu8q9oQ6XRlk6QgsXP+ml0K
7n5qXDqLdGeE/Ant8aZ11IPVNcexWyMsXjop0MCIow4AJQvtsufOR5Qs4k6C2qFRZNoxozV/xrPR
+NIaUCetG6Jurk/osj28O9HWbyKpKHkgqPKyLB9qFP/He6HfpeI+NR6Z8vexBdoy/1iZf8VJbDGL
kzPwGMGKCj4P54car7R+LG4k0O7raDQFjbx8wCak6wwtRnJNU+9F1nlU+0QaYA6q/7UgrX1edYZS
4ykf6MOW0M0noi8dgdec+IE6jCNHX/EwDE4Zo5m8A7hYGVt35SBYqvLBoUCDDQYHHXoB0kKPisJZ
bw+AoZU7Gh3bf6LhJgw3ie3ycdN/d8QmySAM4Ssf1x1snhc5ZIHoxEzvgAPuAjdN7Ik0rMbjOVfv
i/CNmC8GxMdrBuUx9p5CjOET5ky8akAqMldLpduPVc1gonXOCWzKdii53BIF0MjCHtxRAwazhLS7
qxftGi3ckv8B5fev2fnvTxzc4WVcCFB8BEOhvYy29kE1vL8+MzRQaKJMOxPESsEfpGPssoaKTdAC
pZGFvZsUqatMH+hAAPs2ki5r4fTsEhdLB8ISKFqgo/qibau3ks6qYxOXR3ljZDvKD3n+ieMHcqD/
NXGRJRQWrWOm2ag924fC0F7hHKpblqCl5dqv6/O3dNQhaEYhHTuMgG7mfI3MIjGqDMD3oE+qH7pZ
Hcouiz1Lp79sbLiVA2nRGLjnEajj0EDu+NxYhfQOXL+zAamu4jtRZao/qRqDgJVd3Yt6WEPXLAUt
qCsjazxrVppyW2KY1+FIBiN+DKcDHuJoGW3MHc8O1l8r4+AOBBQJZWWEptpFDiOZEHEmQJM+8vRr
q/0zfiI1jT73mbUfs3bZjTZ1jRp2FY8fie31QCGafw/cQ7Q1s81B/xiSqdIBUdqm4PmYxI8GuwHe
EemL6162sBCgGoQiAxis5hSetEtTtIdC/SGygq5k207s9PG7SQuAPZGAXeMiWHAyoKUh5PybqxOn
3bmTIbfLtbrraRBWkcu09KAO0wFQ1/wTPTzoCUEEie5AwIflSUvM2lCZ2phBm1K3alxn/MxQ0NCG
tzUUYGBDul5HTnIITRAzGCZoA+vZS18zNCTVd1Roz9dXaOGsBmcLoFDYLPNzTJq1wcjaZkLPUBAW
N1Q5kLUraOn72CEgICFzO4AM/01qrUAnQGIG4J7Jxh1rVn7/wo2KwPDP9yUPTqOsIuaE76v9hn0t
RLYRPN3YNugYnNa1xd/HbtAnABIHyDlc3zJWpiE0m8DebQQGys37VeqZpZwGWnbx0kLWDYp/F0kV
KAxXVdQbAZRM1HsrdtpvXRNWPpBpziZiOMmsnvJbu8QzSS9KFThIzdmZRahth8g2N4Qz48HpS9W/
7iZLmwtZR7RCoelqJmE531xpntiWgn6EAOpqtwj99mbEmK+UKnUBZF9Joi+dGv/ftYyDaVaFODdW
5GpahbTEJBQPJf1Z81cTvbg8AUKvXKP1nL8lXes4o5HDwdMdlVgZwzrlzlgVY2EERAnQ7+Cj/g2J
9v4T5yAeFCrgcKjUIsV8PiLbLoURxbUZEOcZVXaXqHeT+poZt+lqC+PigHAozWVvJMfkuw9Uzww5
gtwMzKjvPK1ppr1Q1d6Lh2b0rjvF0t5GdvRfU1Lyy3EAYa/LzAzAmw0I13dQmF83sOgIyMT8Lq5f
BilIS3d2z7HbqqzQwH6HdsyutOJjakGpecxqbacOjThcN7rk6ihJ4OEO+l9cWpL30SJv7QEpzwC1
Sj/Mo40BdpKw7HB/rZWF5xSs7HwUDoHbHVkPdNSeu4UG54MquG0GOPB/NJbw0Ee9rdTpa9c7Ry0M
/czkX/oyXgNuL/kIEgbgr9SBhrsQgnLU0KqcEu5YO6knsp9d9TMWa7nKJe9Abw30CAneWhfk0E7e
hp0uTCOIkx3hDwUU0a8v1OIoDLDXApeDGE8+i1v0ZulDZME7iA85zJq4ibO9bmJxgU5MyMeelnAL
aqRG0EKkYywUV0ksvxP/dNZ9V34re9PL4zVWuKWyJxJgCMfm3tqZHu7cK6qkFW3h4A4A5ql5aOsx
DZwWnLBloREoh4y1m4uaHeth1I7cBlaSs5F4jGsdMu5ReAfAkKDxVh0SAnmnRmxYMqCejlyk6oOs
o+Er67C0S7EVkYeHtBTSutLhZpgdspX9/HuHjQLGDH3vIFWIpp21ZO6iR4Ez7Xfx8zLaNroU5Dag
NQn0pnsx1GZjULpWlVkcDILVuWQIBgg5uCMqI4pV46Kb1C8jqTeInN2u/k44uhu0T9AwWmgEA7AF
uvCzys35SpMc+WK1n4xAnR5s67CKjluaMIAx8AhCcx8o4KSVEXlcRApBcARm8VeSTQdtXMsELW3C
UxNSqJoUdhqJKTQABzDAvcz1N6djha+JduVYXgr04GTgsyNA+AMOdD5Xuq7kkOs2rSASEfWEaJ5q
Rp9zYC8N3m60aDpaTfJxffsvDg6n5KxNjTykXG6ppkLReq5agcORhBxCB0KeJhEbytTs53VTS0uF
VDG0WtB0hGNZWqopmqaujScr0Ix0G6XmdlTLldt02YSFCA21kJlQ53wGE1bqmqDCCmgdhMpd/viJ
EaCneC5/QDZcbioZat2KoaVqBca4q/1yrVfid7+rfFlClOzf70szpE3CyowU38+h8We6Bk+LoC/S
+qPuRfcxJi3ZQMYn/zZwbgQiVFM8Z4sQcP0YnZVqke9yUsRbK0O5LNMgvWWoffceNzS6rSaReGM7
NF7HW91X0Rfpl3nLYheHUPRyfZqW/BiNn4hv0UQEJgjpdCeRIE4S13Yg+k1R+ug6fYd4Qi88iBZe
t7QUyJxYktNJbRiCSTwVSNBz45mw8YHb0zGa9Ider7//b6akzWnpoRJnRWUHVsGQiTP8up7vS8jS
i7VWlkUv/jN/uhR0aiU0RViK7uvR9JPKVdZio8VZQ+A8F7wIYsD5TDhJXo5lV6NHeUZzpOaxBoGi
am1QPLwbImVlPy5dNUhd/mtJiv4GmujqQGBJNN/KUnM754dtDKhVT67D13Cqi9N2YkzaPXYYs6Q0
gKXKKXERGbhK+ve4eGgq/xmOdBOYaliMzoh3KahMR7ol/Zd87QxYG4S0d6J0THkvYKLon6zmu2Hs
rrvx0nl/MgQZ3goMRWfFMSapcl4H8yuzRzddDb4vVSzAL3pqRdosRc1tLkaQFehi2DJevSZh+mVy
hruOac8A1j5Melu6plHcIj/rt2p1x8gneEjxG+bsKKjmLnmnwrFXIjMarUAo+S6trV3kRB8isj41
oX/MzAt6spkEK9vIznCrxVm1zxzyw9CcbZsVK6636BcG3tdzxRWVI8kvNGeoiK204EaPvrAEr6c1
bvZFx4B231xo1SCaLO2eNLZKGneA3cXKnQnK8kF9tOtVvOO88Bc33IkVaQdlVdv0RgWwQjhyvxaD
Z9uhJ7qHWklcMn6BPnrTWm4SzxCbNbqO5RECTg4suzmn6s9XisZa1lYJQBlleDcVh8Tw0k+wYCJl
9seE5Awk02jCGpgQ3DW7XbzWabroBQjb5xY54PEuIsR8SssosuAFofVRpd0Xooeb6wfE8t4FduV3
hRioEmmaeE50gcIzDZjDHrXIflSquvHMFEmWtPxmimifqbo7wTe0qTvahWO4DbQer/+KxSsKoBaM
cQ4jZAb9nCTg/TVTgFpqtzZ9+p4zqLivGFmMU06MSKdUWKmlpRgw0kMdIvbDSpi/eGxHXxVHbb81
DNyiTopxJhCKXSkXXSohzCckjkj0YaNJ+qKAnVKWFbkN6hO9Ll9ilu2A0fcbtEBphL+gNXRHq+QB
SkAesO5v0JevXJurd2ribJKqeS+y7uUzEw7KrrmgPjcsnm+Ovo+mtmMhDdAq3DwCu5M/qakYn0Ts
GLuIgLfvur35OLk4CFBdnyUScCLK9W9lTDJ1UDPAvPJjot9AkxK1OcPYT/n+uiFt6cjBcTYT0SHZ
fNH7CWbhMsevoHMzG3GbDmKOoa3vFMvaZ6LbtZVySGpmQRmGbSOt3ceD9nT9Jyw586x27+BNghbX
i3xlM4DFAWmcuUbtNsaPStxRYJu7+tt1O0unw6kdKW5Mp7Cm9ahgpMVOD8GB4V///mLq3gEPInqf
YQfwjnMnUcN8mvJWo4GVV6BVCZuY72oVIIKJUe2WACm45Urz02nptLOhBLvXrLi/701RPbZ91x2a
NB73Q5x9JsN98rvkZwCNQZ1LWizxqKfHhjHPLIVb0ZUO2+Xp/Xf0ct9JnGkZnAYHY1igyOPra3mZ
pfvJwdWOsx0NYwCinc9uLgw1jHVc8WlofxVGeAwpew8hvXN9FRe9EQpmhuNAGeNCdicHMowqdMDJ
ozk3VWPvOQ1/aGX/rvPqMyE57pF/bUke6aQ23swjYJZtW/lhwe6B+l6Jv5YOcQwEmR9IAVzSDSIv
2xDkGSlAC14a+qLe9nSTMZfwG33t4bS4Qie2pOcMsIsJZBlwSFaZ7VL2DZG0ZzYrV8Pi+iB1jdag
OTUql2s0ZvQ92hKQZOieOsK9UVibOlUAn5lWjsZFhwYGCXMHattLzm5Vb1UNjBBBhNMi6dIv8VCu
gVgWp+yPDfkiz9rQRsMIbED456E2kr2mV7dKS1YemotDAfPSb9QR2BLnvz+JwpMyG3gCnuagr8yf
pZo/MbtYqYsu3VgzeeF/TUg3ZN2U6K2rYQJJaGJ6drZRlFs+eBV5vr5BF6dsljUA7gcMyjKqPUKC
IaIcz//WgXw21ffIRO2sPF3ZOIt+howpyrxoPLzs+CWpykU0ztQ2e8N5G2+S/JHoKy62MBYEWLOw
KBhHgZaaJ/VkXRwQwGjVnAAo8ue87F3SIa211rK5ZmQ+Ik6MqFHWdnmKNzOJi50x7aIpMNgacHLR
yFziR9kMr2T57gsz8HExqM0ETW6+jY7wh6L5aFRnc33xFxwZnff/mpGvsjCatIFPQNt3cffWs+SI
t+XrdRMLCw8TeD7MJAtAeUnTRRMofxozCDmPX0n51ljPTfmWrDjx4jjQrzLrpqJ0JeeYFMrbFPSz
VjB0bjx52t8/h0FdbSGIxksFrcFS6B5FtTrZHceNP7jl6DO6cp4sbPaz70sXV62xvgKsA+GwaA13
KAtf8NZv26ZzVRa/hoO+AghYWhTAU0DJZQGjYjgSDhgyuUOPShcNaJq4IzCLYosCcG2srP3iuBDC
ABiKSPgCwG9YHLF/ARXMfhpvkLYzXBDm3Wlju42oc8y7NTdYir7nawy6oqCCghzMvK1O9mYdZ2qr
2IwGWlXTr6EaxccmR8IpYkbmjcP4XhTZNqQpgx5NT9+dYmq3Zkg/kd1AeRYXA046TLDcKU94W1cQ
3qYBoTdK+DEoEP9A/e76xlqcXHSRzXDemb9ECuDiVE+J1YAdXkPLx9yytZvU/HUqrTdwrh9NVA2v
25u/J72hbITi/7F3wQhV1Tab0gqhT5ThHe7b7SwE56WWN4LNJ+k8Ph2uG1za1LNGC/DEIAIwZdBW
gRM+aawBDwzL14VbPv1vn5fmb2gyCJKr+LzZvg9H1frM53GdQvYFeA7U7c9d0S5Zx1UFny+sG4fd
G59AMuJm+PN96a7rE1GNIsT38wPRtnWyvT47S94FWgLANebaLZVxU2NtKmk3qWYw5VXiGqO5bUNB
XbAUDF7jlJmrdGsvnjWTUlTl9NBvG8hoBmWVeioErzvqj53jGuRHb4f+9fEtORcwJwCBAupGLqLR
rOznrg4gRezyLVUfnd3/9Hk5EO1ryFuTGp9P1QxAK+qqfw80haIPatyg7MazSl4fKkjToV9EBz8b
R+sGeGe3A47bFStL9wQO07lhfCbWk5OYTRzxCf14ekCKXT5t+3pPxH5cU1RYtAIMP6Das462PBZe
K4Jq6GELpiHzBt062AWJkKCND2PbflxfmEVbIDSGb4M/4kKSidGCO5HWkKDk1k8EX5Nbt+wjji3I
rdB+7UU6BzfymYkSKzih0fM1a/SeHwJFZkQAhA56MDbh7VQTC+JkyiZ1NOGNTvlFd1Bta3NnDciz
5NxAxs1NehYgG/I1OMVTBmKWSA/Utn0ZlWIfNdbK+2TRBLoFQCA5c9LJWKEyGeo8tmN4RnVDs+8m
Aq+/X6gZD4rqtwNAlRwBg7kHVX2HGQHunAlA+rqyv8XpaO7zPo78kOmfCbkRCqN/GEwAaPORDlSQ
4Jl6pcLXNTF0XxtHL94op71fkX5aSQXPYciFW4BvD8JSiFNwd5+7RT7RkVhKbQRhxu4MYOqpNd2E
LP3MGv0xI1ff2MgGXsUo3iOFVJdetvbaXvSBGeiOBhwHcDFpxrTUEmyg+P40BG34zdZWwsfFaYJ8
LXItaDoAivd8mjo9506cO3qQhdWLafR7Jwl/TsJ5v+5pK2Z+NwWeBI0TitNhz6mOm1qvfbsknWsk
CgS1x5iuxN1rpqSHREwh5xeXth5UaJ82wfFBE9daK3st3aNAsv132n6XXE7GI1B4StQxAtoXza3E
RRZJ2RcWMzbVZJa+VQ8RWh9WoVFLQ0OGHakdNPhDuUY66ibIOMy4cSNQi41i7OPoLs3+PiWKpzAY
BFDCAHLanH/CycCqdkyggaECWjzl731Y38dDtBK1LY7ixMR8fZyYoFpUxCbTjQCnZv2SJUbim0Wh
fPST1m6uu52xdDmgsRnZV5yfKlL157YGDRpvehyZgROCc0FUMdkoWuz8GpkyHJIoZbfFNI5bVtbM
t0VIvapSBk+txlhxW0XBG8Y2WOsiIlO2oh2YR5gqjvao1ehb5qGL91G4qSpN9RwinD0pS7LpGAi0
IrQVbVVQpPoj/v8iQ3vHSDUXaUD6Q4V46l3hKNrG6iPFja1+9MELAPzOgBDBa2w72bQdJBvGqJ3u
xDggsAUhAFJGcZ5uUODS3L5IsldO685Lkzjxy9IZfdEbyYPahZ9IL8PVAQIHpkxFmVVyCVYngzAa
AJod1fF1HeoSCkeDIygsMmflQlp0jRNTkmvEUWzUTh8DnO14Ob3joNlf00pa9AiUIDXACIDOlu88
UD9PaW7hQGVdczvn/isWRpuKTzdgQgld0+k19BiuCZstHePYtijzqqAmwEl77oet0USiVQw9QGLt
G5A5SGo1Kzt3ce5OTEhz5yRR2HW5rgelpvmjZj45g7bn5XC4vqUW5w9M4zYojkCUcXEGsWxQytbC
hdE0b6JsjxNHaaivYneMig1c4hfg0ytDW5w95DeQ1TacmWHvfPYmJSJZlyDEo8UT5EvM9vH6mBam
DiL2wP+BQh1RpFwqbXLhVBBQ04ECOo4UXWt24nbs9bqRhagY0SK4cKGOgcNIPorYELYKG3AvWbyI
XRCRaM+tXlSbolKMjdFrdOVdsTBpKE+iRIqecHSKyNFj34huaLvGCCw93YTE9OtuJWW3OKITC/Mv
ODnIeyWfnD6HhTYOn0rT2bdKfOPo9S5Us+/XJ29xMNCeAPUM3i/oDD43RbUunPDnelDjMWEpG2dS
t9ctLPrAHwtyIIcmBjyJCULTIUn+mahRA1zJj1VSf0KyEXBZbB8TzXJgdZAucYhT9TwPQz3om+qX
Emqxa096DCFevoZxnydFCoHPLEnrU6EfcCIjPE55b9KN8TYrA1hem/pVuZnGlfzq4vzRWRcAcANU
xaVAFY+k/0REoV69jGOztYtyx/o1mbjf6yAPalZ/AVwGkuoXRBUGmXiT0J4ESdaNXqlZ/KBnNNqx
oQX9hmYnDrKgWbMjLcKvvAUaXlNiij4YYT+ORqnuUbbXvFhXiwkp2UT5QiFA5kVJkkE+hiU3CYgI
72mulf6oi+pNs3nxgJo391Dzh+QFiLm2HW0GcBPhmDVAnOy15ZRvSFin2xbtZqqrTvBTncdq41oV
+HvGzhwPXVImR62titve5PeqGdfbMdvbdru1I9/OfbV8GSBJp3jj1N6mUW3c4SbPX+MM5C9h1r3q
fVTcxtBMBA00Sw8WZIifi7B2doJlZeu21jRuiEiob49N/ZoBk+WbkWFtaGgoj/0wQcFoUC2PWaX1
oeet8Rq3OdtSojWbplPX6pBLzoC+tJmOHB1CeLueb1en0pE4VSsSmFn6JYJcD6gjoXht0931Tbt0
LKBYgNMU5Sjg3SU7WcQKzakGEgzEg8i2a2RrukkrFn5z+J+ccQVXrHYcVYykex6aV3MtjbDwkEAb
BZKAaMh20KE5z+TJ92vFcWKN6SQw9MhP2Ljr0HIk7O/M/sVov7JHtaUTe5ZRQ8IRneYXFBLgBBNN
WwstGBNqvsSp2m2FZloP+cB7n1U0e8N/UV+tjOpFjFGgd8p0KCsyepD/CH1oDWkbVhr8zbBbfltn
UJq5vqBLPxBtRLjjLSQOL7oolQrOYiKfE/DaLg562Of7rg/Tb3mUxAejmuKVS3LRUZHbR6EXio2A
pp5PfxEZelIhAxhAEd3l2tOQC1eJ1vRZFp3oxIrkpuFYT+B9hJWaN34/cnRfr7UsL/kR2hdQnMPt
aCHMOB8Inzo96tNJC6g9HmObtr5K2jsSchAsVcVNw+1oJVZfGhRB2weYvUBOf5HdVaCWMgKdhL0H
yPm2affXPWHx8zNb/NxWNlP3ng/ILtBBp/BYn/s0cc4+xdknEIkoZ6LN38Exd8lFnCh20tR2iJSo
OKbsaxPFm57GXp3r/t8P5dQQOR/KWFiioipShfg6GNL3eZGtTNbS6p9akGIK3pfDCOQjTqmJk5eS
is4H3q/aKMLU7poyjLbxZH9CNwDzB+4CzCDarOWISYGATteJFIlXciT8Fwi4V1J4Sy5wakB6vOd9
oTdZBQNq74dHdJleX5alvQ9w1kyFB8AEvOx8WQBVbPmciAioNTzErNz0U32v9sqKmYUHE1rjVRVd
4VA2R23v3EwfihjNGRoJKG9cxOluVjyD7HrPyteRP6plvOJt82EiB0gz6RmiYawLxDHO7TFcIL2a
F3pgJso+IfydltEWWLu91nYPqRFtNIq3u2q2b9encwlmDJMA+EIjGNlKmbgHTc0ZsNJ4gOp1xj3B
jRudAFrMBn/CGetq0FUFWkT8JMX4rDv1V6RfBreIOnXlYFqccBCbA5+CwwlPhvMJIHE796TVWNfs
OPBu4+Sli6ZUPwwnn2iZD4WCFUdd8iQwqYCKDU/UOY96blFhhanV2kiCwr4h0yFqjqJbubqX9sKp
ifniPIkTqk5DZrFHpKOy1+YuT1aecmufl+ZM6/O0shxE1cr4Rbfe14CQa5+fl+zk15t1pXXoeyYB
eTOHxqfRZ47Y0+mRbljdaHO8OWCgGPZUrXGHf+a2MIAnAPMrRIRtmZ9sQplM4wUlQVZD37ZHv9iu
GbXOsxpHuNQU4YoXzwsqb2Oki8BpiZSHhmtKmjJULxqB9GIA4VgvnkY3KR9U8wexP0FpDI4M5EjR
HwB4mgy0UzISZZGFfttK24x+VG2uHwtL48AmhG4c6uioYkgrw/sqj9NyQNu+uFXjR8ZAd71HB+7K
dC15GF4AaDyHSiUyOJIDZ1UNaYFIN4Nc9+jgVurKDbu0xUFMMSdAkTa8aBTtapFmdS/MoKjurQaa
XOD+3F2fqcUhzKTC88sJLAfSitcN2j+EAAlGgc7H226t1W3x8wgN4cNw4QvexTGqCjKEhRk08fca
JABGVm+vD2BxqS0LgCfU++G30i436gm9FRGWmuXu8FRHfplu/E+YQDMw7tGZzej3A+fkIBEhjxGx
h2ZAw41V1G6CdGCR/uiqb/+bHcmdrIpHcQWirKA3xm0y4OJCZ1FJDna7FkYvOtbJiKRJA8ReZwzh
b+BAsg3grWkbdSvrsmzCVkEZg5fBxWu8TVjKnLADM1Mqfil8epj69AOB90rhbdHBnH/NyHgMNECk
oxIDW5Kp2j6ekk1fvlxflaWB4O0KfhikfoDJklaFaEmNeG3CXE2Ra7CnuTECUtfXjeBLC0fv3FCG
6j4YppDrPj96xWDVeWGD4QAiSe5kmB8tXoUjijANfx/b+xzZ4Umkm6jqd9BCdTX+akR16SYJCPzH
2K+G9nvSgdO5DD1S9VsEa17T95u0AxGSMuzDEECu+Oj05p6w+KAPN7nxKirdtXR+a1ghZJNyj3Y/
RD15RRmkfeqhowjUL4fEqlyW34XsV9G+xQCDGfznUNsAptFDZ72xFmq4vUBrOFiXmDd/SkFJwwbT
/sB+5aaKnwHOm9pBH60PqMmgepPzYOn3ufJY6f+0UFU0+21kH8CR7eoxeML6e6NFXkwUtwKq4kb1
qjqHLN1ZZg613204z0G+L7SPiL+HxpeSma7FnwvtgerPY5b4fa76kFuBJDFIkO4GM/GyyfQ0yvxB
V2+jeNtGAKPkg4dsGNzf6jUoIR3i5COmzFOLzodAUm5sufaja41DrgZop3K5JUBX/TOtDizvXEf9
no7gGzRBBFe0u87JwE5qeQAuuoWFTtjR8KYebBh4/Zis3Tjov8qbX2YfTOaGZzeGgvYVzFFX79K0
dTG2VG+8lG0Leo/mBlFnW6Zs417zBMp50zFHttG50VoTc15tSWS9W056b4SYWuWnHf6Kc3VvQOQM
9R43h/6AeVeP2YZNOTKTILsNj2C98uicFNSQyI70bZqbwJt/78P/I+3KdiNVlu0XIUFCMrwCNZft
oj33C7Ld3UAyQwIJX38XLd19qjAqZLe0z8v22UTlFBkZsWKtFbKLKg3sQTr4WXAUoK7XoRyjNmIb
5bdURpeYboM2sjfTo+Cqi7wU8jHWRjS3LFJuIqZvlFh3RNa5XVW5cljYXVu5bPgdkXwzFNKe0djV
K8VWWWHrIrND8yZAFxqK8pyuzGyNFmhoAJV0nXTHLt32xrpub/rwzhxewP6J0PmmVNacrwq2IWJT
4LcSLCw6WJ0gQ2012g3trWC3YPVi6lHoP9PyqWh7VycFAOLhRpdjtykfkvCtDKA7GHqBLxzorNui
3SRAbkqxU+iZnfePrbRLDCiybgwe2j51C45tj9aPLHN9pP5z7tTBCz5pd3Hi+MqRIaUt5+MbF/+K
syPys3adiTvRgDO0euqD9qaJTVfv9NvCDO2m2cdqvjarYE0oNGBV2TaD0Ma6aka0k4ZhVbfHgPxW
FX+XyZqTRKmt9zudU6dTbvL8jaT3rH+K1KPOX8sCPAjsZ6EdDIg7tyBGTQMZF19sQxJ6LYZbpt8a
IBkB0Z+tyBCBhpyoD+WowlgbcmyTBocRmt3dKkz+iDy1pQr7+YdMbqIAZG2jclDhpFGKpsHajahp
K8VbnL2jgGC36qOOKUviPagR0HxfuJJ0MKgPCljTzaQSQt3JE0/uRcdxe6UOaaNdWG7D+EZTm3u5
CNxYYes6fmsb1fbj2tXM1V9hhgJUPTt5QJYKUQ4wfA5YwFYB8UHm13qAEtm9gW2aDbcU6rkRUe0S
dF19mNtD8KOq6y0LohXaplHXVmxjCFZh8SuGGiwwE6CL2MnaI280l/XQhhvegYlzKwKPlLPw2EQE
wUmzg6L4KvGrO99oVqzI7AE1ZwQdqywsXLWzXBYEp5CqLi2U5zaBuhnojVpPZ695fFNDfcyH06S3
Sv+z4Hs97B2o8Nok1NaNiRRi78oBdaswcTXtN0PpzSpOLaTCAtHjUfxSImGGf0kST8mfFFRPS+lF
Md9JeFfQ21DeCTgAbBZdf9eqd1BV2F2R3sj+OxftbQrogFmu6uR3KdCXWB9JuK2LrZbd9jKDz+rt
xJK3nEG8vdob0kuLzc/krZ889NlaQcNiCBBCobqtxR9TTnaVQg/E8kjtH1r81dDBZO7/lLoWPlhx
IN8VRLclToTS+6vE1N0yB1dSSl5Edw92TFJ4IGZ1spZ4pPJv+zqy6xxFe53hfEYHM+U7Qd4MClyz
FtgSeWyiN3CN5OB3lruDTg+9uU9btsq03NMDcJL4m6E6op3cSCBesA1xB1iM2Yn62tYHQtcmPQ7B
baJvGY6qJbCVLd1t4bBbRay1xrSbfADk9HdhrSMFonQnMqo1ApXBrVcfT7awWlnBO49lNB8fhC5j
2Y9a6Rb0rc3f2tRL1GfoiSKyZ3bLOzsffEBmW/QSq3bBUTfBQGR6G6cQ6m13adWtM8SHEP7Bbi7W
pXqfZ5tMW6t0V8sgto8dM1OdKst2Mt8YkdLbVtDtIhrtIjiWxuwdyH2u+860JbP5iPJupffRzuiP
GnF15ZDit+v9s9/va6IDL3Ik1lqROlvzVTg7EFsptz27yfWVxdel2Bb0oZBlt+RPKr/xTerkMURd
4hPxN7l17PgOfM7UvFdRQpL/6CnKgi9MXyumZwaFg5ZMrd1TJVjr8l3KXmrzj1ocoiF7RPZyN4hy
NQwgrmreAEM5mqRyifleIN0x3Fd5bBuSY8ouydYqeTTTtYhfkIi0qtJR2GAzONi2uus1CL8YYj12
DfiR6eadukITKDrI0m3HFRedWK5aMdvSmpWcg8EGqJXSMOxKfW75ywCsoKUcmuAwNHuLtxtVvIbD
Nm6fIFqM1kftjgSDLcL+2eipExnvhUg2kf+oxQ+J39oNOuv7wDoG9LaxbnjtMrLn0lut5G4Yo6Og
eKnjwhG9hpK8cEq+9ckdUYqbTj6GdbxlfX1MpGjT5HcxxY2FGv6xUt8k3qOc8t63b8BoYts9yfGz
1CTlJveNYxh9BBm1C+bmUu+o7S9LO1qIVbiKk/gny/YKxAwbYH5bYzNAtYXL8tbI/VsL5SW5v6Hp
exBsJL5RInVHssFp/GhF0/KnVUV3UsQU3OzH0qhv4rxCuYTaTXcUTBxple8t/dFXbsDBGUI3WY1O
Sf1kxp2j+XdadAIb1UfDHofgSRYrPVopyR2axu1YcwvEnIaEbgDjLVF/hlRzqBK6Q/yAZgEnlaiN
Rj/44jvZvydZtGXl2OLiQr+S6GjTRMRUpve56eX1pol/BuK3z97T4NUYfvpoek3Is1WszfBWI3eF
tUoj5rRhedDwP9DWOKzR9noegW5XHHmaHyzDFe0htlTbNDJIVpV7EIw6qUZsZPhcIDvtahCOHtzH
wUEj90P7UCfrIPthDOs4OWbmAw8NJOXip1qsGnqodLDCoRoq/VEQDyEpf1CEsSJDufYL/BdgeC0r
Z6TGViM43E1Z3NP4rqnWkho4mX/fWJC8r90uXw8QMZayP3X8zqqPKsfJxU9hCbhujWqN8Kxnr6xp
7gpN3yURuCoUzQ7aDrGwl1vxkaahawX9KlUCsM5tM+got88DWExN33REoLkDuJ99JIr1vVava/O1
NV9DCdEmuasqSHM3gORZmj3E2tZo37U2g+IPtfOudzShO2Z7UvRDgwucygxVWGbnPneS5FYrvIo/
dfWPRrADlNCcAAviU3Un1ydVjzeoS4NJO+jwaiB7oVT31CjxDjkIU7b7zLzRigz3OaLHhp1EdWhI
tYp9T8kCu+K/lKCyRf9W1nsQPtt6Z63ZEkv257fSmDYaUwoA+KOMMkmiR6EfWVYell4l021Vp7eV
id/OFru3xjfXZTrs0s74+Dx7+CcJAdokhZ0EZDN7VJ5/Qc3Wcvqo8w8jHmkbI/10bA0JV6gvzA03
28QdqkQ6VWmvbtAqgKRNgC5iJo1zkzfvrC6aVc2SX0YWoLec0talTZUftSFNdn4EcbqqCyMnwuTb
SAUAC2Jo94PMVAjlBD9YUMHjC5U/tGSIbxFAJk+akkWOXiP06WiPQl+mCbgG4TtKJUcOUxrLyawh
34Z6Vq3LMOucIYege5UY6aoSg7XX5LbadQhjHSQbM7es2wbIPzAduHjVdxtuxPKmyut8bTW+dZc0
Rr3RDbl5BqFp4/i63qwK3kkr2hvZrWmY+Q4qAoVbm0rwbNCWr42+JH9Aop7sqC8Is5vYkG5pDVij
lXL9CCGg7DBAiWGDRma8yHQrWodFpro6hH1dpUGAeP2p/Re9PF1V7B30PaBJBAjkyYO+HKJ4QAk2
81iUlqaDgozhsKxOAPHiBM+wInVQbcYrqZYKF1QzkqtULV+ROOo3lmQqNngConVf+vqNHhHlkUpa
HtmSPhiPVdTVnqIj/mTMMm59mQxeA0xrlRLJrSMVTrrW+/s858Y7gls8NCXTWqkSGUlk8AbRajxw
ytzM3Sawuo8qYtwhlZRtZasZnsOikJeAQZ/zJyNsBrzm4B8FMEibHKVaUuIS0BY8jHQbyqR1vFCl
+Jyeu/z+5AhZatHkbYjvN9ZtMCJKb3Gp9EtNTZ8dwqWV8e9nBzVrMhpVPg09SBcRdogbh3xd8/fS
xDjQMxNdz9FMnRqhZ7wglDJNx2L7rFvABH4uo10amWzNzkyygYNAyevCbF1yGZebZJv0TbCdUt/p
8inJf1w/DZ/XH721SMOjkop+D6ArL4dFZGiRDXAyCAPWqf+DLSG0Pq//5ffJ5feNvBMxckLgtu2P
+EcCFThZW5H7b6OY7GJZ81OtGkcBBsPsB/+GQDImCVpiqOuhbdGYDEKgmxAdcxjEwG2hP/DsMSwX
EoCfdzDmiWIloMIMatgplCJljdWVBBiUfggogiOR2C2J1uDY2H5jqtDWQQlasmQgQy8XBGp9gqd9
RU/Uf6A3avf6b5+f7CeVcrk1BT6vKLaCh+TCNM1uV2RIUTnCXIHV4PLXa0Nv5VTLkSKXkYfcIuPx
jZ+PCwqhBdqaAe+6/D7RswLoSVQT+n0u4coOfv/b9yfusCZ9Jksc30fSMrmx8m8giyBg89/Pn/hB
LnPSVRo+3z6DkY/ifhGb6wOY26cGugZR5UZxDV1VlxMU9XXtDyOLbWHuCmWjFjGoj4oFI3OrfG5k
ssrM72lAVRjRs0PpxGKhfWp2DKPsjgaMMoKAyecBj/QBViroSTXvSH6sidNrq+vTNDsClAUpQYyK
ZP/kGMh1AS2HzqSnytyhvyP/zgiAUUKrP1wFAOSXq+CD4hWNgIV+kpGbheJ9fovHzzdGAEAFvN7I
cjdFjhtGSntFi/UThIPbNfSmVSdv0V5y3crc9WACLwKMvQ4luGkkrwS+YbYjhXzNuj00PD5Qlz6I
NtxAouTxG6bQXQRWFwBGUEy/nDMVj3kGeSSYqsLS1WuzhSoF8q6ohIHQi0GJ6eG6wbk9gBMyqtGA
teAT6zoArwbPC8wg43vT2qOt/hvfR61obNGzwCY68VWsVTqBaB++pJN/qLq+Y+oS38HsEM5MjH8/
C3oSgER5RFH7kksH+dO2WFj+uZMI+rr/hjD+/ez7A6niICP4PkXtub2lxGu0hftuzsTYYYFVN7HT
pgFOLxlWhtBAPVUx+4k8yUsJ3IaNYsaCzxqdxuRVIcsymO8AcDVGBPLlUBRJ8C5JRsp19LKtqmFQ
ViEyW6xIejuOhALRV0Fcw0Bl5vo2+DxABdh3lKU18H1jhJNtkFBhKlDvREO/jDd8uDJ0tqq/vtcu
jUw2wpCkoE1PYIRVmxSyRObCRvi80S6/P9kIZlSkqj9+X/7TVvdxfX99jmb4Q8bvo48D/lLGLE0c
JtWTEhPIEJZE7YZVyMSWNT+mHd7VQpNtVRh2wIPEscxkpUbBrpWWoKWzywQiG1NHV8JnpkbwmUsN
63S0gA30MMjFRx+l674Q+Ze9AhrSoTcJYBKhIDKbXNAdUjcJGzjqa/UuMrdLkfbcMNAJgUsNjvQz
qxTEEkMtDXPtJNQO2WwTdRFlbQ1LKMwZwc6xr/4/O1MimyiV49ocirElNDX+6OiNgCkT6VK1U7Kn
xO/5D1nxtV9KkccvUVVJ2wL0oS/Xt83MYOEzEG1C4Zqg+2Oya4ySBno+ADBZtWKv0WbT+I9+9eW7
fOSBx10+qpahJX5iROO8MDWdV17+JMuFbXg+SgjXxzFzukDUBBJ14CRkIiuTPUFC0kOrs668Xi+3
OtqEq1bz/s3EJKaKal9totGEkpIPtaJvlp5/w0dA5gjVOURuY8vcpYetUykEkz2apXwTnSvCyere
/fIgQOv7Pwvk0kIrgS1LDXBXhA99tE3I7t8+P/HUPv//AbCB2aJw8NhfWOhxIaeX0PkAJm46L9C6
Lw86+slI6CTlWqlXArRsb0a7hEyc2VIyAMy4WdFSNmYPLqeq6PM4zFpcd9R6N3eh8vP6VM1whOL8
A9KF8wDN+0846VqBihbSIYjRW7CgQGKIJU5g/ejydg1VaDuCw2ZASLXKutFD+5ah3rFAoDg7wr8c
CKC3H7mmL0eY9rQvqxAApuEjQ+dS+eP6COc+D9AdQGsgygbj5GQCA6uMUh95q5OQTxJ7BibiG9/H
+wNtJiDjxdm//PlxVxusxgMCdbNdhiLswl4evdJkp4ERHbQA1BzfyVMVDhUJeC1OZP8kge9LfR+2
0k8kXG1mAM+Carz/dZgfhkHQrIWrE8H09Dnil33mtxmkgMNBcQp/k5nFWoZWfdkuYeNmFgYThgay
8WWFR+5k4uS+0CRzgHypCoAOesi6r2NfQR0OPCfuUAC+EA1crkwZKmNSVEo9YFU++vLh+rrP3Flj
1zyCHItALn3aXMTRka3GWZ95KogCWjdTf1rtgomZGbowMbmx8jRlAe1ggq6lFE2HCwfv85sQK4zq
DvjlwBOD9b6cH5NnUPYzm9Qzo3YX+oajKeAY7IFkWXJiM+7ywtLE3yci8qNcRplfClcRwWAcCWSs
N1xdCD9nDsuFnYnjVyD5JEFfLvWa/AOnymbWr6gP9rqZbpVKB8hBNHbdWt8IBcHJitMyPkFBFjT1
YKIH2UVQp55B7xBYLDnImZ128fnJlS80lkI3uUq9obtPB81OrcSOqeVc388zmw28r2gtGfHouPsn
mw2pKFPooOrwwm5frIxyIWM2u9lGRoExvkNKcRzk2QvUQjW9ISxLPSbdtPqAVqkH1kRbonZfj150
HflWtFqj8ATFwUtDVa6URZBAmSAF1Ucj2zRsvjFT+kiRiqAfkPcpyURVgQEgEmbitbLimjGwMNrr
9bWYW3GkP0eA6qgFPi0WgTRK70SkJh7SAQADAWxZf539DnKhZybG7XC2HlykPqIjCg7ZVnZY9wh6
Eff6IOZW/NzCZMXjUgZGJ8Ug/MRFaRwwPlqv8Zj5NyvjrzgbBxpJRez3WuJ1wJzl8a9aAA/aMIgs
LeyrOd9yPpzJIVdwywc8hKFM4bu4tm40Kj3mGnNVM/po0aMOqrxjaUZLoebSNE5Ov1GkoaUxPfGA
8XIsyw5TxQnKLTS5rk/k3PmHiBkqx6PqKIDRlxOpl0LJgx7LpWWhHTQPofgyghw77n8GPgdiHRpe
pHFTd5ATYiWQfN71IcxOFUU0C7rcv82fl0PQJEMMaKtJPKQcOJAWPaB9wBGx1b+ZGX/G2ZZTU4vH
3FewE0I3QkkbNWroQCx5/Zn1MGSoIOMJBlj/J344EYLjoGcJoIqsQzqLOQZAptcHMuNmLkxMfACu
A1nmIk7Qt3MbR78E2eftQuvZXH7hwsbEC2SoURVaAa7qggPOcJQtG/FSrawBvjCsg2m81kv00jMH
FRbRpyhj7tBtPglrAAsxuVwWiZcCmSu3P6NWseNw27aPugEG6K3ZLIxxyeAkumGJxAwfWHlsu8Qe
iA2Ueicc0ttds+Jk7WtLOqYz+xwvAoSe4xMal8TkisPdHytIp8UeSQB2cPxuwwZHVxa2+UzQdmFl
sjt6M48js9NjT+4b29B2dfdWWYUbgdt+WKKSnd2JSN/LMmhqkQKarFlr6FWZMyn2MvJHkR+V/LbL
F3osl0xMVinrciWhOUzk1bqJPli6ksXH9fM0uxHORjFZF7Ao1Gli4DzhxbBVsp8ae7Kg0lq0v2j2
LKu/yqWc+/xG+N+0TZZIRwqlSBlLACp5ERaIroq3ut715f31cc1OHZTfR+zKmEGbjEtS2rb3TYEr
iB4yf9MikZsZC/Hhko3JUNKkrmMOCI+XJQ5UDXjuQkr868PAWxMvBKDZMJDJDZcp2M8hRGw8Ef5A
13AR33dLzVhzCwLlGLDXKBAz+9SdzDsItCppE3uWBIjxjpTbvL3zxTeezgZIDZDTQPJ5ZPO7vIGk
OGjRSdXGHm3xMN+m8o9vzNTZ9yc3XGwBMAeSfnxfPLfhq5T/NvmC05xb7/MhTMKpiKQd7Vgfe7rh
suY2jdxFMYPZxTgbxSRy0mvOkzztYm+oQU27K5IHNd7xaMkbz4xkVCdDbRVVh89AD1XvlRSVw9LL
TJDA9zLgvIeSLBWG5qyghm4qYKRF9/30Vkv1BjB9WpeewvelstXKXf91uhQk+4D4QIFG1ZFsmhzz
VvILqD8gtUz1dwkHJOYJ+nG+jvGBFQugGNAJjM1+k4UPhyK12mQkR6gzm/cWiJkaFzCs1fUtPLP4
aJoDbQZIkUFhQibuHviYlPmNXHmQg3fRHRBKm4jqNs+W1D/nIpwLS5NpK0VGzJB3lacphRsy5uiQ
jRJSC7DvKu6bbRqadleqdl8+Xx/i3JY4H+LEZWb+UIlaGlDQMMYWotsRpM31+y8bQWrYGlVHkA2E
MMClq1FKLvICrSaekb+mxZsBGq6qWyJ1mFmsCyOTxRJFpBdxGuTjSU1TG11MaOxBn971ofyNiya5
VDATg8ACtHYUaObJ1uvDIJAA5c0RGQ7G1tcAzS/VUHWyMmM2VYW0kcquWNE8RuedXGVbSEWiGSkp
q42eZ9KhV0i8qlHG2osk5J5ElWLXc8k6RL3cuKovp240aLIj+CDvUFd5I1qc7s08UA5ARVg3stE1
bkxVya60PF9ziN/8QB8jejjMsNkmQYm7lVbSwrtrbnJxCOA8cLSRgRn/fvZcqWq8kRshZwhPlW2f
AJyum4DCorF0SZx6hiQEBs5MTSbYtFKZWBUQv1r/s5YOagz99+Ro8cFO+WNugeIgX9fan1Y21ixe
au1dGufE3QuSa8iTw3gHzJe6Tdg+id1hiWVr1goY6jTQ4FHkxCbnoUtyv0w6M/OGBLRZjlJs4sam
X1dIw0SOMjy43UGrMHWSEPkIiGgo1ixdQZzAKtd5vVAOHb3Dp8NwZmIyXSlnuR9bOtZKf9Hru0xb
+P7cRJnYbWBqgQDqJwVUyKvWyMDXuUejO01sVGcQm4otcIeOG2o6CNRFgJ4CLALR6WQ1QG4dQIEV
gyjMuxYM4CSA2wDr+E1TSwvR45wpBHYaHuPgV0B8d3mMtIaomRZDY7MlR635qDmacOSHLjKdlC4U
5eZMnbddjI7/7MSaPAEzPBS5Pb+/KdnvDCh3ktiyUjqDtBS9zNoCxflfSp0x2XBpKzBqRS6ZX6AR
kTh675XSs4qqKahm0UawlHCY23MUkAnwU6gz2gEKjSW0a6LlkGlsGwds3xv+9rqTnzcBpBs8PWLk
T/jeIdHxLIoLryuHFpwLTFrzjJnuN6yMWlyoIuBmnG4GVoFMkrR+7lU7FhyZtfAYmh3E2ecnZ7Ov
w6AQkYTP07ejlb1f//FzJxPlCvgWYNnGB8TlkoeRIjVyA5HHoObUlWOQoDKlf+U8/5WEZGGm5vaX
LqtoAwEnM47oZC9rBbL8UhfCWM6QHNnGFUgKZA//T9AsLOn5zhtDdwUqpZDimyZGlEKt06BJCq81
PihC8MBCcr5Er3O0b6OP67M489i3ADH6z9a4hmeHNOy5KmoLtlIdjdKDZ6BlxCzxEr8v09dArm1Q
kdrXTc4OD7xXeASM6zbNklhZnpBCwAWRJrmp0D0E+k8wl24jsUGT1sLCzUSX5zHZFC6TlUnd49mf
eRWEraT+KPxTyqvV9REtGJmiG1qDQuFDHo1o3YPaZS/gr/xhlPqCU/hLFTq9J6DFrQMDCSQFnXqF
Ig7SQEmMzAMjLxhZ0yjchElmbGXoWp+sOrwhGTjCRSbFd0qcm6tSCDD3GjxFZygIxUBHkO/lBrw6
QQkajLQOUsdnvrVqqWB3RpIrCys9h6ODA/vfDx7P8PnuqlMIKxUIAIJCQ4uqIfYNtZ6MwV9RUjs1
QhwoKG7Ao3hkfu60kbIwY3Me6Nz+uBXP7EcWk9C+hQljeFRUcW234T9amPg42iIVE6YYYfNEDbtc
6oeaHcBZKDp5lQEynvICPXteDOSfVf8Ocr6wd5csjH8/m6IKKDkeybDgh+AHccIlkNTc2TgPpse/
n30/you8TsYRaKbDBhekomRJN+izCTgRsIMB0Yr7GDzilyYA4tY5kZrS0/0aVBmIMdDN4GtLwt2f
ZwpXDXgkR/laeRRAuzQjEx62EnrsvBzBEjiO24XQbGYYF9+fHBa0VXF0SOP7hNqDubbEysq+fCNj
CCjx47ZH0kKlk8UWlGUx6HYiL+SGW3OU4b7eaoBYH8V3KPWgbg2mwctJwi0iQx8hi7zSPERsAzqU
OF14Cc7N07mJyZGLNRGAxzCNEFdC6sKJ6UpaYjyeW+pzE5NwEr2pMldDjEKv1zwF/b17/cJY+L45
QXOFXa37upVEHmv2AVIFJFnCcC5M0vSBJ4xer6wAI+ijZ734U2o/Rnm+66NYskEu19osC3SNJbDR
lI7cbxJ1ry15jxk26HE/4cyBDQnUhtND17M+LKRSQh9l3tpAKtsyW+X6Hct2ANemKnE46A2sn034
u9F/SdZvEAuEzTqu6vV3xvq/3zE5nJba1n6m+KE3ELchICJw9aWs+9x0GsgsgGMbiapPImGS33Z9
wVnkmZ2r6pvWv6+W1HeXTEzOv1G1rRHHYeTlWLFg1/AtCjvXJ2qciMsYBY/Ks1GMP+HM30OoPa+s
Ciak/FUB30C2NUqn+Pq1e2llshy4DZQAYCXMlb+qu235daUFfB/POwBjQPT9qWyNJpaeBbEKLkh5
V7JVkW3qpcLknA84NzFZC5WZvK0Tgp3NbahymdmXIxMM4axVe+ImqQgVcPGjyVn0a99YsaWjOfv7
z74/8ZGtCppoXYzfVx1TBZHtgptf+P6081SKMsuMDHx/5GX6nSwBUpY+P3k+qpwZVcXQO41Sd/mi
v18/BUtfn7hGEnPVxFkLPc73tFy3S2y+s6cMAFdAH4EKBW7z8pTxrjaNXu1DLx4cWm7S6DZq7Ex9
/sYozqxMtpDoIPtEKpyC2HRouvUt9/r3Z93R2fcnW6jWNTUPDDCu1sOuPbF0J7rVP1mYXrQQk/S1
usMIOnkfW27b/S78ly+bGAsKCHUQFI6ZyMulKHkMcU4RBB7P7RLC7MVG8AWI68xuIkgDjDo5FjgX
pm3MfcsjrQgb6RT6PphifpWyWF8fxLhfJl4b6Fkw5OPz4IaeNgf6SlVEvar6EIK+JzQHke+j0W3V
7FedL7ilJUvjWM/uBwUp+zZLNSDBEYJm0TuxchckHrYof5J8Yd7G/XltVJO7SLPK0ixMjMrXDiK4
BW2i7YebPn2NtWOC5bo+h593M2h3ASwYZadmVF/8soROW+zLJ6pv9cABvwlvFg7M540wmkDOS0PR
8XM2Wg9CFbxXmXLKiGME2oqHSxHCgoVpKmMwE1anfy1ErxBy6Zby9XOThMYltLhCCOKzlkhjBZTr
tFNOoja8BDRAeU9WNKwXYDKf/aMJImeNkL9MxchzX+6yxDfTUki1copzdvRTjgbh4pfil6vCWMQx
zU0ZziQSMqMOxKdc7VCIPu1roZxSqd0bbb6KOrGwtT4fmrH5HHk66GRBg2UaBVO1NHQSgtCjCsWB
ld2P2qgSB/yGH10rfva9voSrnZs/8AL8XaJR82XypA7D1qoYqFGh4gjVtCFO33ShviS92FXqYslr
bk9ocGsG3tQjZHtiTKkZH7KskU+6vFdQpJR/m+br18/muYlxDc+8Dnptex07D70zgWmrLTT0pBLw
0K8jWrBOQOuhsKYCGTC9C1imS83gwwXUemtDYxPkqNfHMbfXzg1M4wqTpYPOLfkEmSi3HLhjhUsF
yCUTk9WIVbWiLA8VJBR3fLgDo8w3hqADO4HSyYwkB9VbqqDugKOp3UfRR4K80HUDs9sJCBA4yJGr
ZorzogYp1Rrs5SdT8wMXWm3lpuhMbW0BSrO6bmp2rsbKHcixDetTGFZ2XaG0EuZKA/UpRz6Cqt+Z
rTMLkxAMOBcQE5YmTr5c3Icsv6dKsrRrZwre2LbQMkKhCbCyT5AZ1TIKiwtDPoVV9a4x3MShfORa
Iq2Cqv4NaazCDsNo2+r5FuAauwZ2EuRUu+tzOedyQHswkmxBvxOFlssjSqKmlRvRkhNVnfJJUk7w
3uWwEOfMLRi6BBGrmYh1PpEsyH1vtI1PlVOY+2TbGMjjlYWxJPc9awUUChpayJG9UCfpndjqoBhS
y8opAuNM8IB45xu7Auip/wxM5sosIKOJC0M5GewYicN3vMz55ydeptJoEFc9hJrAX9qFbv7lZwWk
vc5+/cTDoKJJ21zG5yVj24IiW174/uxO0gDCBWAKiaNpgakpRBanDdrACs3h5aa27izlSOjm+n6d
XeQzK5NJ8ssU0paZCj9ZMhDPRe6f69+fPZUYAISfVECWPkMPJMoQ70XyKUqfqXKfgWkxpKeQ3JIo
P1bglqLcdyPw+Sb+HcR6r1ufG52hQpFYBTuQiq7dy9OY86EA74k5nEwzc6Mgc7/8DACqHb4G8iEG
ILnT/CRYDvMiUYbhhMKGH9lJ15B31DmTlR9l3E0gRLuiat8uPAjmdga8tDIG6DIi9cmDMwO/Yd0o
iDS6zApA9psMN20C9lGd+Ok2NeN+AR46N4tA18ioA49kItOdmMfwQp1VyRDd0Xe5lawlvfuGKzg3
MdmGpdFxs2hL+aSl2vsQV9shS78M5Bh5QnBREizZZ8G7Mvb1wVL64eT3+SYtwxtNCzNba8VNzsOn
HhxbC2Oau8HPDY7LeBatJaHCQlOGwax+oe0+10uXhtE37m6UhimGRHHlyVMvRCS/7EB5diK0cEB7
KQ+5+/UzZAGUgv66sRdRHXfH2TDUoS8ixexBwxcVNi02IaR4rluYmShUgVHywpUJzqUpFjwqoiig
w7ifu8KBXGsB+W4Wv/+Tkelt5qfx0HM0o0DWiXIbr5OVMMCkbtXm1z0qRoPnBlwCoC9TkAXThR+n
FUZj8W0t/QJWeGFfzRxH3MfIrgMJakFrfRJMxeC9iQwpVqFe8xJYv5OvZ+VGAifz7/MWqoPT414l
dSWBuWM4FcaO5TdV/ZKqyGxkC/fbzKojSAKRLfQgx0tusnPRZq7kvSQNJxDmxvxOfynogt+atQBN
ekLRRT+GS5c71wgyUxWmNpx6iX/EWb0ywvLYWUsoxDkzIG3B1YYMGpC5kzipUCrN7E3ccIN0Iw+1
YwzMqYoFBN/MooMhEbhRFAWA2pqql+YiG1Q+4Cbz81u5v01+f/l0ANsIUduR3GIkGrmcKvAdhJbl
Mzz5tOKNQhMkLazHppEWKrezU4VLS8cOQ/JkCnCrU64GtOuGE21GHup2TYh/bwp6f300M4gNyLPj
EKLhADwzAFddDseozLiCGB9cL0ZlD2AGWsU18machdsu5OsKNfw2FWswLkZ2RaAr1rBg4Ud8TtuN
vwHbD9OJN+L0lg4NUmWhxIYTiBFWluHfNarx0DD9WfXDVS4p/8fcly3HjWvZ/kpHvfM0Cc43+pyI
JpmjpFTKsiVbLwwPMkkQnEAMBL/+LrrqtKV0tvK6nq6rXuyUiCSGjT2svdY1Z/GF4OP8e/9gxAJV
JCRuT5ZRgdYpZ0pgfjUl6xnMKN96yvSWu/kXJxza/RRYIOYtRidToW52hS3mAxDrl0zIuXVG2goE
QrDp4Pg8mf+CR9y2lu9RlOAoNyYxYJCOzLx6e52X13mdGcUUQ+/MRm8B8F+nptaASXyAjNd8HCdZ
xmlY835jV6y96RTkUQyDrg1xp0tdzueOIjz/eIHTguju1HBJ4MzCRjrzkWFhrSi/EfOlqtEZDw+G
5OcQJ3fuNMi6BkIEQ0AMK5huvNjKOBR8Wv779a8IjKIhQSsWOHQAc3p9Uso5nnLpsPkYu2kBGe9L
fV7nJmtRqPxxEH6lMKk1pL2gmG2OOlXFIbQvuMLndgDOFwS3AGwGccbJJRJThMGgjDVHh/Vb332q
mL0aHBDwPwHVkb69284tykL+ubQtLDbs5HCROSzjNufmeEXCx3VqFY+///ylZwnWAjBtx1kO1QtH
Sw4eaJBrYY5iW0C5sTzM5FCV67cHObMeODML264HDh5kRl8PgiBtCgdl/GMMofD3lH/4O4/HUVwu
dbhBp3PkFTKwauEf4b63/q5CSeTtAc5YVXz/nwOcOD9xRzUCYwzAEUhywvEWKouj98RXK8LtBOSn
2dsjnp0xH+XJxYtAqfJkxsoGKSUHehTHbqRJBPjJpfrhpQHI6yUp60gbWC28EghZik1zwXM4Y4uR
eQOdlIOJAxfgyZIIaFO1IxfhsVvkFlJ119ILM3RphJM1gdKhYKU7hkftbCDXVMsh6YpLiIxLg5wE
vbIqyIj3CI8yXznOyubZeOH8nR8BbQXoFsV/pxRFbu76HQoj4RF1HGR1oW5C8t83IViLn0MsX+HF
EbfawTYjsnfHFswYjbWYW69+aj/8/o59OcpJ4OmziMx8xotUEFNhGzBqv/38ZcecXLtosCTgi0Ln
ANAlJ88HyV07CcXCo19+Drp9BImy6rP3ic+XAGZnVwQ1ISQ7lqLRaROk4F1POO/Co7D2tgvplEN7
SY53+a6/vsvPIZbD+WJFmlooJ6gxhO9ca3tF8u/eaNIGvB5/Z85+jnOy8mKcSAXNsh9nRHnbvMy8
ep1/ieXq7XHOv8/C7QNxVrA4nlgrEvuWQd4oOFr+F2alY3RbQ2bh72ww3IP/HuTEYsWVHdZDnGOQ
iL/35xztI96FbM35pf85xMnFbjzbalGUANnzTB6UF6y9VqhEB/OFEus544tLF+3haEREVfpknKkr
WARsfXS0OjSFZkX++7YRit9InYFIE37qacQzzHHlTEaBUTre+M1OfguL7dsrfuYNUNoE2gF1aHha
p7EO8UYltBv4R8n249fqUoLpzELAi7fRMAJ0MnAhJ9dHMNhxOyofKdtepZQOEMm6dn+fXC3GCLhg
YU5iOFcnuxZ6OWAJmCiBI58aaJqpC4HRr3OELDaUnQP0viAqOr3DJyMb2TNkud3WyjpSb7pGXEg1
/2oUMQRcafQgoWcbzsJrQ1K4yovobJFjTN/R6WsQ3jXOtag3Q3339nr/uiCvB1re9YXFKgXkHTuO
gSCfkzRAWTsAQl5E3l56neVbvBilD6jVdCwmRyeAZpZ7K9GYlPdot6g++/T5998IyYfFgUcb+i9t
b1HMvYLVITmGkDuMVZn4xY2s2OrtUX61jOhL/DnKaZqmi3LQHiIqP0J6KvfuFyXNST6BFf+Ch3pu
5lCkh+ldcvS/nEcNzSFwZoO9s2+GbPZqCk1I/YUU7hWYat+RWX98+73O7O2lwQqsjQiBFljN65Wy
hiJX0pmmY6jDbyyAjQnphb19dgjc+GCjg2DOL3G243Ye5Ju8CWKP78q1V757+w3O7Gjwt4FGHIHV
EtCf7DXRjz0pCzw+fKzlNS9v2O8rXMA6vhjhxGPxoRkGjjV3OuZ1nUhxby45dudmKFhotkHVbwNo
cuIC22UUVi5pzZFWJu1FkKjCvWDDzs3SyyFOHOCmiIKpGzCEC69RzJlGppFdym2cySAhr4F2+ACZ
RhsrfrIWRWdcoiR2kxp3bp620IIdNiBUK6wUIqO+Wckggwbd2xvgzOyhPmcjBwxnMoCT9HoLF4o3
NRfIzccE/NojKCguTd75EZCQR9kcGaPTQ5J7ZnSk29nHtvjiOc+e+v72G/xwRV/7keCwQQo4gguB
LGp04hIxBiZ3qVDs6fubWW6472QQQJ5cVJgi+C3mUyFvim7ftGvVlZu+u9B7fca4AbQXElQD0LWC
zN/rGVzISsqJIGc/+v6azHJXlfO9CEWdQILiQlr93FzGC0AI5CewqD9EvV9cDUZXqhh4Nx+t/HOr
nvvqEpLj0gAnp5XWfWEhiET2VlhZqStUUtiFoPjsEKiXIRMC2q5fgvqxClDX8qv5OMcNtLjlvAdz
8IU1OXMRwKv0wEYLMApIiU8ObCncoGK6R/G5ZjeTVWYWZAEJjB0gT/Som+DL23vw7DuhDIG0C1pN
fjm6tUUR5bdYFxeS2H4q8m9vP/+MAcI+QmIKSJql9nxi48BUoUANkptjV93YoB6Z0ESsqt+/alwk
jiAig/4RwIVPBgErbFSPBfKFbLYyyqHLfilCOjNNr0Y4WRYzzhZURDACZPCiT7K5YMuWL3hiCADU
hCLGD80s5Nhen8QeTSWE+5aAbvIArbQc4pG6T1phDgMlhw54GhDS/Q3/GeykS5IVHUYBgvLXgw5T
ybtSthIeFLw1U6eFf+H2OWNgMAKIqAE5A0HBaRbJzQPjSVNKAJ514o/XxtpMGkreq7f32Dk7inGg
CABySmT1T5PrnW0BUGFhnFEE8J6+yW5t8kPlTjvb2lZkD+KwdRBuHVFmddtCmtC5YBnOvig8N1y1
i4TRaShicTVbUAaVx7b6YM11yuTeSEDi2O/Dq4BKeTHQyY1hXLHk45k8grqepoteJhsu1WHO7XV0
p+MPEPe/gm9QbapCiLHoY8MeoaAaOhdO6xkTB5eaQMIBTg+6MU98TwZazKKvuToOTbQWYCUnxKQt
6JbcIspmdsFPPDsa7GjsRSjtAar8epcXhe3rpmnVMaytlSY3df+5sIIkyIt11X96eyOe2waIRgDl
RfD7qxKUHTZjGEjsw9IecKGaFZ37Mm0oaBn0JYaJcybj5VgnO2EeIWokPSqP1fegGG/4V/dJ6O5m
+HrBNJ3bDUjXgfc1BJcpirCv5090tGFuP4ljrTKReMOFs3vufkBXLvrkcedBJ+2klKTrqlHtOEqI
DhUHu5o+zNCAcmlxIf499xbAiWC7LaSbSN28fosA4AeCyxPnpi6z58Kps7dX/txqILVJcIlCjOEX
TFczSQ1AUL6opj/Ct0nn+B6+fBHsIvrkXLI25+YMmxmVd6Q4QQBy8jKWTaaxprA2qMsnsaOSZh4T
oS5M2XIwTu+kl6MsU/rCY4s1SuVkxCjBHF05pNqDlHFOon7akZC/byPSAnZTgD/3EnboDB9bjJAO
uXQEqEtr+8nFVBN7BASqkSieqHul8o0z89tOBVlseKqEvBENYIG8/lxr6xLo+NwRBrudjdoHXJZf
AvFeOzHUh3GsiARPO9tG6i4MP3YQUnl7w/x4iV+mN14QDQCYISd6YgVVADkqK4etaGLvHl3XdwUV
GbJyJq0m/6Zo5T4I8lVLzToyBDLHcWYZmrUc1PGkmw4yKg5Qvt0AuXfBiJ3dXbhLl5YERNenHmjc
1mEcVJiBptp1w3WNHu3Z+33oHljRoRuxFJfgHZyibIC7iX2gOs3Rs29aZ+N8fnt2zxx3JG1QkwH6
DLJ8pw5hV5JCej2ZjtzhSfHBN5dQyGcmCSkHwCV8nEGEA8vnLw5H0DikjWt8/8DdU10mAznKSyRS
Zw6g5y5l44X98FfSBamsoWOTno6W8xBGDTLNd8J8df334KXr5ApCYBf25NlZezHgcjZevFTdhG4u
SzMdp/ZjVV2Z/Pf7HxBHg2gTCTtQff0CtgdpOaQXCns6+t6KxxmErd9e9nOrgnw8PBe4FyCpPHmB
weO+meJAHYswTg4R+VBeMr1nvAkEsdi74PVA1Gwva/ZiinRpFXyStkJOOLi35ngtZlElMTCUdTei
W8gqLjhLZ+zRywF/2MoXA7pTwWTBHYW2GighzF9DVyV9dR96F+Lz81P3Py/2I8XzYhzbs2TUdhjH
Hf1DPldbXoJB3hs2f2eFfg5z4rVwR5O21TNWSCOnRg4BSkHN7/c3o00M1LS4QAB1hIV9vUgkAG2d
HOFgqiqZ/et8fP/7LwFOOtT1F6QjeMpOnu/N1OG5mI7GrDyjkpFMicr/RkID0GkE5ugL8eG2nEzV
SBrK+whJtb6/NflD4X15+y3OnXbk7JBwhtsC9riTt4jLnttMc32UJbzGsbyw0pcef+I38siVtJtH
fRymbA7T+pLjuHy9k/sT3WY/v/7JSbQrQPNmjeejvUmjubXdOM6+71f6Uj35wkCnqgead4FD0UmN
k5FxlrDoLjYp85Hi/O3qJeRI4AEDmYQX+8X1aCPhW1HZ6WPgqyT2KlALgI60j1Z/Y909IHlAUoPU
42lApDsL/15NWPf5U+x2ibxYBjp3cYU/RzidMTvi0PCIlD6iQJOx+l0XXk8CfZsp765Yf+3Ul1gJ
zxmvlwOe+FLclTzoDAaUk5vo6robPs3zx7en7fwYQGVCXAcEsacgJcuEHtC0toaMF65itDV5pZWM
aEV5e5izx2bhNv9rmJNjM6g6Z0ALY7d1Gej1kKvQu7dHOLuf0f8BLAZa9n+h2GsAzJ94gXM/cFtf
1UoNN+iv7e+JI9UmEnVwV9bG37496LnZg0uPRCNQ27/St/mmRrZ+Qndol9879t6dMnXJubg0xMnl
P3YLnXuMIZzuU1G5CRKbSYz2ibdf5Nz6wB1bOg/A8PMLAD2YhjZoRoKaAIQvMmn/6bj+59fp/xTP
3fFPAzb+67/w969db3hVlOLkr/96em551f7X8jv/8zOvf+NfN9VX3o3dd3H6U69+CQ/+a+Dss/j8
6i+rVlTC3Mlnbt49j5KJHwPgKy4/+f/64X88/3jKe9M///OPr51sxfK0ouraP/76aPftn39gB//n
y6f/9dHhc4Pf+u/2W8c5JunPR/3188+fR/HPP5x/IMvuolsBFjFceiNwrPXzn58AJ4xuadhLFFCA
sEME3HZclP/8wyP/AIYZiKslDwaeL4Lhx07+9dGiZ708CCJWC8z7j39/r1cL83Oh/qOVDRLTrRjx
bbwlNfHzBsIeQM0JdAQ4RKif2ghUT9yAuLWEB63kZLCuJ5Z3N+DzBgMrAhOQOYZR4ozKJFjpLp1t
UD2OnHU7f9yHlgJ/12xtVMjElo5kZfkBNFOj7pAP/TXlkZPwPhiSGE2oxvOSoiiuImvor2wt13FB
k9DTUdIAp524DZpfLJ9Uq4l74Cv355uKAru89M2uYy9uUzqpr43Nn1zFv8TzgQ7+g7LMXd4ztQld
NJ2xWAdgcN9yXSSd7dVbQg+59ik0N5Fe7PzJvrPs/ht3qifLI5s28NZmiKdU869Dp6813dghvbOD
0l13pXenpCiyfOCoWzdWOnjdXguaojlHHmZNn3OEr0MHDEJXeJnf4/pRzApu6sFbNSS0Um5pO42J
6FNCOrHBtOssEE1aWzJcQcFiY6r2S21F1sazVLOdIgMhiG92p+i161ap7jRfxXoaEycA2/c4bXL2
gfW2fSjmqFo3jqFQfpZzan+b8qJNZ6/I+FTItKSNSUuZZ7UWV9zxriAcvOXhFCWmkO2KIe8l8nGP
OalTMMUXqyp0H6roPR/9POsxXdBzazahoelQ2d27eO6Ozgen4t/z2npskahbDVRS/MAk07Hyv8uc
byZquh2HgU+pnKp0QFyT1KAeiTvCtnSWDlKvftI3/byfVdT+mbL+LUvzvmvw/6kNeWV3/ldL8+qn
Ns/dcp7H00f9f2iO0A7zlkG6Mrww8yg+v7JhP37pT6sU2f9Aj8ICBwKPNLhIl2P/p1UK4n8QdKcA
VIUKFADyC4fpv62Si4/Q+I9oBLkCMDXDYP1lldz4HyAMBBsWqgZIqEGP+res0p+wpJ9mCR7dAtRG
AgsNrIDGAFTy2iwZq637PvDK7ch5OyVhNc+rKmfWJpcQtXH70W+TgHnWAST3clu7XO96dxYrxAnN
frbL6n1shvYj64l1K/Ocgj8rF/lK0MHZCUY0xD4DKW4orfn3pqD9gLOMQ1vkKFAmY88Q1beVNT7O
HoUPO40lGKCaCQz8zeQ+DJHpbSDyKu8jncf68+hXFN28QyTu0LtcDYkzxNZeO7ytoSDDoinxoWpx
2zaOk3SdB05XR5FtP4EkUjJ2CLvS6KQTPkHWlXrPDpoCNyO0KNY2abodmeJpN0wLYUhQgj1vRnr+
rilDgMUqMq94E46PXIEH3DUsX8VkMFXitZMNE8tr9n4u6uoxhqpNmTR1OZXZTGJxNyh7fgdaXXvd
day//8FN3cpoyKK4a3ZWUddO4tLSnsAhNI9lCrJmc1/FXfE8Ub+7ajU3UbK0x75DH7jXJlHTRhUU
VNT8WUh027QT8R9i7usMbxh9ExOAcxD58lcUZIG3yuPO+8hY3s04hnWbqM5rb9BbEm47O65WlDZ6
V6ii3Yuwc54tU4p9iRlIUB1t+zQYa00T6ejqGyKrJmWFw9dA34eIa4jNQW9QKgpdnZ5eeY0pN2QM
nat6bPorxw/GFTqXC5Xkk8dEwnLifIw5kWvLzwHBos0I+k5qj1e40tXancPJT6qYOZsB8/AdtBeW
TqpGN6mfV+KgeQwjb2syfoxG19o0kODK/GFSj61fx1GqauV/LYOx3fW1HnauV7te0mpXCuRBa3dO
OHWc71avg720Q7mN6s753nuVWRFahG1C4qbLBrTcXBXQ2hJY4Rzt9sq2doFpxXshPf86srp+ysCJ
HK0UEnEHFoV81SkZgnA8pJnd5eAwkDaK78kcjNG6Hij63a3cdp4I0tJX5djmLO3i3vkI3lFfbSXD
6YgUletRmHJceQF32sRCmx/ua9DyPCo+8GzoB5LVHeS/ksrU3lbHUxsmshoLpCsm2W5tq1ry6o33
fiiw6wbW0pvZqPijCWOVFUM/sQRdcX2WV5pmg+mnKSmUV2cQL6ozCfGf+7lGphiNB8o8VkOv+129
3KxZOdp+GnRetSyvs1ZKqFTI1v7oeaOPyAYpFUSeRD8FMwN11FBSZL8Vu+ql3W5p17o0KXzSrEq/
gdRcW5UZCQ2qAoEC1Xk+SLW3kZG9LpHZTf2Aese2G/lhDGS18aeuRj9dK7b4N/uaBHV4HZPG/8gE
fCEzwDZ1g/BuQmXCXQDh3E1ZztVmnp1yoysKpfFG6udCS6h9aBbfTNqfV74Gl3bpWMMDZFT0lTXa
2L6zWxPUmXN9aChQba1jKcAO2qIEgaYz3JFaTY/G91WbGDk3H3LwsGE+86DdxiKPRGJPsg+Soouq
VTRYLZrxCfluq1hfR2MMTQoWTFe5nLx9rTyzcfv6kQrdHx1Ypg9tZOWLcwNaUOqoCLTbA5qx4JE4
K1bmYh0VtIZSb+6syGS5H1hd5ZAEqIcEAP/iYHrSX3fUmTPLrs1V4bJ8G9kNFCn5WPgFOP0bseob
1T1FcpA3QY2jvVoyVJlVqzxzgIg7xhyaA4i06ENJZriDZRVixmX3AXlmsldgur4WneKwUchtfzOi
KxOCDZD3o7sKymU/ayt8CLveW0/4vX1NPXQdCBJd5ZATWKHxi6w9q2jbpLRncUC7pwkSawzoLvKq
CAzqVPCszqvwSAbqP0G0LT7QPDcsKUc2rwGjGLb+3EIJ03iBTCR3LCSbwcRt89wtAQ5oze1IQJFd
lxDpyPqaOU+979jrCK3k/dqCC7VuKk+tHAK8AngG9V0BCe99XNVDVlpxsQcYpV1ovttN7+XxM7iK
WCpok/eJ7TBvO9Uq2BbMDdbI5fZfK7nIyfW+uw1g7KpkVFN01Tg47mHRhV/iYppv/CbaBJK7Gfq0
WRYVofeu8JsqySUcLPBsO7dUBuQdNhlERfscRfPRGnCLkLBr01rCE0gmEbEdNCdNnRAOo+x7Y3vb
E0M/9hJ+MQX6/sPsIafkAbMeg2GggG88Dm4oUzUPYh9bxn+0+sa/cfPISv1OO+5KiipYjbTzr9Di
VB5VO1txinrTMCYogQRfuyaP38F+Vm7WBmiBwYlsD56eHTfpKmN2qHPxuyLvQaDYobF0DRQdW7VI
n2KfDt33QaliBXEBcLlJRkjGcK7XMF4SR84lIgkKsGYru+jXrPTyPUG/0xbync1DJI0Zk0g34D+d
w6G4KqdqvDVT5WzqLvYPZR5H66GYP3HWAA8khqm4Eywv9yC8VZ/bYRg3pGEEV7eA+pJ23YyF48gS
VRd2woLIrCIu/cSz8vgmZhSMc8CCLxekb2/ceRoeK4/JldPYOEPEEtc0yPs9dVy9matYfoxcS26t
qSs/FANEgSZQ/jwQUIHfNs0QXw0OWeIQO3+0cdOkNSjhIGUUl/JKCeEerWa0ELFpNxWVBYnSmkyd
xkpF0fuCquiT8HT9fmbuhPhtsMWqtH1vTr1GIprRTX4fxz108XIWslUky5IlVe7xKmmdHoZCNj3d
WCoO7kg+BKvQozpMIuYhKADfaAYgT7MpTDzM6PQLwz2NuiBI3NqMByBtag1pWT7N21gFxT6fSDow
FA2UiqtHDfiml9ChL7213Vf+LdgZiqyM3R5tzSgxMWDnwERS1GtrEQ4rtFM9QHFogq2t5E4Gtvrm
oSe4XJlW2w+uP7X4ae0UKRDG5i6mhbcJ84aAMIdUOFg4yxkPymFdeIxsrLmJHtpQw/VgRTd8B4e1
zEqPDOAjg4DNTsZx+xjxgWzAtsJuGuk3h7JmzY1NBwSThXH7JA9ZuPOtHAKd3eyWz2FnudF114Kc
KZlDOYiEx36dDYBNX1fCL+7JCKhe6lPACgivOSjPGDrAHA9smKE3sq9tHQCOhlZy2mcMHjVL7ZzP
GrUcx3sUtil0Ap6hcdNR307bxhVXxZyLdl2IZlhXU0gl9l9pfdFRZN06Y2F9zhktb8K+UiyZalsG
KyhZ7BplglWAGd9MhQc5FtaF9R6P5FfAKUJBO6zKXdBWzkdDXHEom3l+57TxcN//uMQ6DXjMUI3x
fQ4Y8ZHwqHzGza/XsB4l2vIAqNyUrc23LtwvnQCt3l6JwdQMsAAypH4L5QfSBNXXmAq3W2kJJVVY
NetaVdLKKpsXG6nrbiW117zr+8E6utrv0ohObiYGxj8MuiEfal67z0TYwGyO01B8ggRX+KWA7kM6
Eo+C5aEh/MFpWXnf6dJ/GIA3BuYf1ZPvxJPxtgTDDTTJF+Ex9FrQA6cxfON6rnYWz8t1k7fRLfdm
3G/l6NrbKbBRSxkDw6D5Z8yj6P0xK5yc7FoSFmu4DPGOVzW9t/yRZ2xunC/Qhevv0ABKbj1RWl9l
EEzluvSJAtE7uOWTIuznFbSsi3sGFbAhaY0TZYWZ/NRRNdMJRZfgTQPpEVDoc3qDwjg0qOwyh+ys
xdxrdyDl+2Fi7Og0PcTolNdPW8UrtuHKVvsyNuO205W38TiPtr5n9JrYgMsMZaMODSuqFdMMfaDN
ADT0VOgJOrpucFUFZXM3cIvdg4jCuffzkq20Q92sB+pjWwwRL3B5wFNNpyFqjmYi06cqL6wvIULY
uyIy4hnYSr6PLIiSDU4JT6JU+UM3xVBo8SY7ujdUtvcgtRsGiIxAyHbA6c3Quc/2cetb2yGqo21n
ATPp9tbcZvPsD+hULatqwwB2TSNp+dM6BltMRvKSbC2isbCj9NUThFgHlYL1B9fhzO3rQUall0RT
B0Ixxud2Y3o1rdDIH9tZh7yVv2rddtQol00lu/cHMSI/5tslVNsqr3yK5kBOa462/F1NhMhTr0Tu
I8sRozwNNjQzWOP0U2rRXlQrt/IZTeHhVMEVc329EpbzWZNObueZl4dxGJFjsSZv6wvHuy1NrLdT
RT9NSnsr24gnGdM7adr3NScCKyj6FYBo7cEqh15t4N33BzPWUJKzGuvQlH0Aliv0lozVHD2gfimw
giPd103ur+rGK4FcM3RVWSFYaICnvB4qA1Zl8K8i9eYE1wA66BviC35TDA5oJWx3KFYtdlDGefHJ
1S42TD9jfQKVA9vSqlvDumMe5EC9sLp8kgY626bi4taaeNylnZDOTV0HzZUKXbq3GtXgsNRBvocz
knvoap7LXaWbvk4ibF5rI0dfg9Q2ojkIFaBVVmROw+qjoL2V5WMTPcHtERIXqhnvy7y3KfgCqOqS
HG0DA9wz487rkehBJZZL5ocAMbPYVJ3TXsc+VRu3c9m2dqLxex4EcGZjGK8pyXVQXttDHN4DmFs3
y7cayxWv256nrewKDi6dzvnmDzWfII3R9MizCSmxg1FP/SZcT1zD6cHppmxu4T6rnn+YyhhSfvgO
Ev1EYX0ziRDczNj70ZEZdCDsGo6EagpPAY8fvcKS+9Dve4GMga2cdBw6RC/xpKNdMDnwm3qnouN6
1Fj3ldcH806CYfITKv80AIGtJkje9pOLe5xFMairlh71Y6zI+InR0L/lOGbfckXxzf15ar/ruubV
OgR++10Zuapb9yJWQwJJvxLtSU3lylROpTi4eVjaEJjWHssqidAxddwquGV9637snDEPs650DaKF
gPbXou3cJ9sBjRLCN29j13b/QHorTJnVxuu4x63nD8Z/50bS+dbPuVzx3plSFXV5FgUNqAsrv4Tq
CC7Z2ygvI2iElw4uuiIYwdhKvH0eaysB6g84UvypoRxiG+RftYekdQySlPuQgbM0tac4HNa8t+qb
pgaAY9cULrVWObynj6IsDeJwEty7be28r5EU/4htLQ89vsqalpw9FSSvd4jZByTBVRNv0JatrmJX
53dRhFg0Ccp6uANCcLhSrKT7WbfiQyX76BupRooMc96uR6ObK/B2CEw81BcNlu2J1Z5iKxRUx8zp
AvpN+ZPaE6/Xe2CuvtYRPAO7V8428ocuK2dV7KXKbdD6iV6ni6eUcpxIJCXC1jwNXMlV6w/eESGS
d1OH4BVHmiO2E3QIdl/4FItVHOkWKe3Z7AvcTGllJlAcScFbkwSStF+LuodghjbNumt7Z1NpUyFj
7HpXfRHAccjn8d5rGpkp5pPrMWzFsw+N+GxwreBz3nF/D6hUteKQrIKpmwr/ptPS8CSwR1weFJHc
Npw9xJRkyNEh4rrWLaxLfMvgyn5Em1S/mxxIYCbT7FiZmag49IgEgBCMA/9ARVnf+4GUHycy+Ggk
7qWZUyTBNUlRYqm7TBdBjQ8Dva0kx1ARoVkYQSQRPbXtofdsyHBNDlLWxi2QEQmrhps1Vb5+GJTD
dgMx6mGmYX3NkbXZDxIKmYkdiqoGlj2f3tmtaW6RnlJ1VrpNtGeudvY4Ot3aZihy2BPnUBcDeDZR
TuGn1hhWuzhs2cZjgX9lI2RcicAMGy8EVQcEe8udnl3zPohNvaPOODxNwdzfOkMNJ9U2HVyrkfhb
n3rsEbos5iaalLOaly1qOw7KE5ZbftCDRcesRn4lG6LCA1NZNLtdmldgS6ZeHkapNKL/rEKru4d3
N1+hMVd94sKw5xgFGYa8ZgiXsTKIA5OwC+nzNApapBUxCxyhNI9lK79HCCkfIJpbpUCPTyvKtcgo
6voJ82Z7iwKTSlzWWLe5NpRkom7olkqnH+GFgySa6NBORlsWmU1b53pk5ZjNkR0m9QwPzwATv0NS
zO3TqmCYa6QtBKK5ciz+L3Vfthw5jmX5K/MBhTKCJLi8cvPdXa4lFIoXmrYAQRAkSILr1/dxz5rp
quzqyenHSUsLy5QUEkWCwL1nu49s8coH15bs4NCBbVvfn9Ng6sjDEDTDS0v8+apFPv4grVBXXfnL
Dv2Mi1q3R/WxoqRDFm4HgqhT9AXB6SUIksKje8k1AJ/6XAA8VRCpHJ0Ch02VD0vShGv3avn92m0g
UpUXBMWMJwNv44dt6HRwh7KXCeIx7aQoanJB3Pb4EK4TQzXYqbNuGi8GoM7RU3pFSn3THBVAgqhx
FE8LQCeHDmb4vRNAfUFDDNZYc9vPPDGoa56TeTNxVWYlre1Xb238M0URc0AxWW19z9hx2TvxvLh5
PMCScOxp0MbuPGKleSXf171r/wylyy9NV/9i/diiw5/Fhroq3yxAX546zAz6GPM5fyKNyLOShP6l
advwkwvGfsuqGq8zQMYLkLcmZas2267zOHBVVnjRwrxqqzmgwqjnOtwOTVsA85m5+NVg5xiSCoi3
GxNsiinin8ghDDt5dhuvyYis/Pey6t01y2kzHx3aqkTxtfuqWAVlkNPIuFcdPmZpL5uI6+1CSuxn
D7vhD3SoNSB1AYnHUI3F0Q7q0KC2buBozCcdnMTauNvGdqaEO6P5XUPVkeE7dnsc+JVKxtUKY0eX
1tYsUh+XDmJQp+mWaz+KMSX+6J3CGc4+Nq7CzWgx2Y+wu/UXyep1i8OnsmOIov2P2yisHV/K3McG
PSn4tW3qYYxgMGKssoeptwftUvQzuqG7lXhD0ksbE1P9SWc4Ra3IGQZ/r3GcZwbahd0SrsPRHfPS
i1pUo2njGDddpm7MpglEg1VjMOUkJ4nzmN8o0/kq5kLY8dI1YzzlthsV0NH6cdAItSS8Wp0ubUc7
OLOeyMxh0I1VlU/bSCOibcSs31ydaU7zDYZD8z7WS2NfaaGQ4FzhqTkFcTZFr9HL18NSZRCPwIvq
idF6lGjjNobC0Q2adXyGrtm9TKLrZKQxAcKOCiKtl74AlB8THEafdKnRlkNL1lcx503xNAeswgxq
NX+RdYDYxDCVn6tlDRNuGvJqCpsmVUjsnVu17s9+7MtzOzMQluUQfI4OAo5AN862G4+o6TCXBhgW
6KvggxFbj1mLwaEA73xr3XsIOvwAqVk/VSavssGZLRyfNtINjNbFvjKaJtPKZExVPqORvLHGHTa+
tK+4/46eNAef2domZlZVfotc2skqWiceZ8dbDlNRDjJqp5U3CY5XFVsIIf2sS3t4soVwgZhOPbsG
xHfSvluGl7EW4RkSlvGQ93zatPrGUFDJ9Ixvopezq7v600KwA7p+J/wxiDY/5QR7R6zWAvPhi9k3
b3mlvSUaMSkzJjggHucc3WY35TrhY7PEKEim1wa74D5cuQ+itVmFF9l9Tq80qN0rqConmfylSP0+
XC+h1HYU0Kk5h2ISIsHSvYWHheqtkQuGFbuuOrmsISL2VjQjsa5dnLp9yTJHYMYNwrnU1oResO9G
38bHvPLINPHeRq3LZJRGfE9eAwhowUC63TL7y1NjgItsgRxB+3v7Hr8BTJdpuMz5bp0mFPUVy21n
a4VqldtgouQEc1L4iSSX/kPj2ezW0fc2QzE5n1jX3U9p+hqzjuv8aRmQ53cOLW2firKfdmXpYYeo
xxJVwCKLa87mYJ8HdpWEsmYXu6hWDPco6C4g6AHhFWP6uhSIS9v6pkb1MwdYwDqA7hdgVcEuYTiM
hwnyzGSqKvqM/RaMhcox8DCy2p7OydzN6gtiXfCTaxhWlzLHBhfVXSNfwKz2z7iRYoh5oY0DafUK
+fY8d8Scaky3sjKZG36gfqOgK1hJfoL9IRh2BeLPdqzuPPvI7PnHHPD84Pu9P6Sm6pbIRRTaT+Lm
8phbpL2qdvAfKBOQIdXYmL+sMldHCOvZ1V5EOUbwwqikM9TfNDafLiMv0GfanbvHJAXy5CskaS7Q
gH+BBc3tuB+U+9Tlrrv1qtVDUN8kD4so9AcXZojnIF9xKZZ61SvL48I0+MPHwL6+tHGLOLPSdTQS
WHet3xWuWUWVksNjy+1y21msT4eqqx+kaOxn2nCoF2hpZXAPsAs1ROxgw1j2Xc2DeCkWO6v0Uu1m
Y1D58yVQGIOp2+qNDvgJrlNXFwDcZovi1D6hMpwvPGjz46DD5mlpmfpqRrDUQG9g0uRlj9GZMN6t
W6eH4CYqVm5BSRIOFwWW4UCIs+z7cEK15wx95k8u/ajGoT/M1iRfTI+ZowFoi7hRtdyBrg6TYPam
84hkdUT1lmIDn4/JgI4Xx2bCXPOdsUqbR9y2Md7cl/xopirIysXmzy0O7VetXfTCjpcf0fSKDMGW
5rkSrHxz8ct8TzU809U4hQBmAwlcWGJlVlx5Z2fp/V+dBHHM1wr7FmjeEKlcSPrfdrQdTwDwHQue
vUAcyFTbjwvrb3U+zX/YRAkgZs4tragrxU+Mom3jCfDSzxA046VdHIJKYPK3fT2AzGCtst4GMmJU
m8ClEkbKT9WR+ZkA134uHXfKlsbRe1GveKFMpc5eYG4QOYUYhs1zUhuQtOUCZGcq5vIwoWL6bLsF
jtYRhPG7Cvy12qxOWSPBGa/4B3fW7veIgvIiQrdPNFfTO61C8eWhHcWmGnZocJFcq8Kq+USGbX+Q
AwgosDNeD3EcAnOgOAksHHSk696EU5gtuOTBj4Dp2BjjYMyYYfQq37o1xz6MXFan2BAVsj3XVF3n
sCA/tMn9MA6JVC/VCE7WUBJuHX92k8VvABDALXVGnzlv1qprTrMdisTv54bETt0uu9yDf4gptgPW
3tkQVkKJwN2p/qwdICocTcK79jGRAz5o3R0sm9ALssHz7xZio7PQfMSPHm4pEI3vfQ1ea+9zd6Do
2tow0BDP2PlFtO70mwRw7gpDcUgPljMQpA8RSiI6r3DcqGAsvmoxNTvRsCGz+zV/GiU2X1pyncyr
Z21qwHPPdi7GV4I38lcxKLnrmDscBp8ue4o6pgTIIqB5LVjNsCOisPCH3EtmP2i/AG/6GSusILPn
Dr+vtdDHCRzCXndzd/mbowq6cAQNbVzOAQJyqJjWcnAiNYvpMNWc/La81nobFVu2YzNPl3W4Gc0A
Jf5sjBzBQsBf34L0Xsrd5LUNTWZ70LtpATQ1GTGnXqicl36o7UuFsMDIwgsExQbGQmnjuyTqau18
OCj5joBGm0Npt/Lrb6wZOQjRHEq1aUELXih3GwD/zJhVSkgiNKm/UbUNKYTyPCZDvqZDO9exHjqy
kZ3TYkcQfqp7nIb5sH53w9icUZDW+OJZ5n7s4YswArmeCo6/xIaU0LEuU8SRDiVafOLQbWgtApoM
zyaIYof3DEOTPWFFRd3qpDTC/oWAEwtAIUqJo8UGlPqt7YNfKulPDMocM0uIUUdNUBSPedUU+4GU
AwxWuro2Lj/ZgBDfXFeyjLgjSUE5zC+IB3WthE5lnZVOOxwR+g23KPqmRBbeLaN3AWhbTphBPHK0
ymJCKcgGloWFRzCWxgRveiqKjV+68qkc+Pz2N+QzKoSn+gJl/2hipyVhVmHYULYSCF6ccZp/AGaf
YrALqHJMLgYrytcaEI7bOh+oseZMtAaqxZ4XSySsiT2wzhqe5okvm1HIdUJLM8r4b6YvvKBwqmI7
c2d4KHPhPBNvkWng8PL3P6mi/iGH/Gf547+qbaEy8hF2hzTR24Djmy/0T+4ELmhlVWAJtzUa1KNC
8m+6uvPtXCv/4b3/HynV/t9kaBf9XT+Z7vvbnN71/xdaNIjH/ntx7NNNt/q/Dk33/S8CWQRQQC/7
h0TWsf6OlKt/I0aDMPXvCNNEjrCFiJQAMTb/R4zmBH+/jdG6B1OGACBv/pX/LUaDTu2ei4soKvgu
kRH/PxGj3W12/ylFQyIiLg1mBlj/EW+CwSZ/MvcyiSZvJYQ/zK4HJVdXlmmb+2s6NwCQuAOYoekx
uNu20t4HDqhnUPQgc+0K+iKKyW/xVM48mpk5y2kWmR1gqJAwlwWcG0xX0Ak0g9h3hkAhUuHzZuZA
IuEPRQuQON38CM7f2zZQBqSFr82miMionQQzA+QeFq489IuNkXTeknBVp8L5iygPetPq/+nXx4tx
yzxhyDa17lMu/slT1ekCkkDT8QdgIfVuoKhCHYQnx6DivWxB3jCER3Ql6EaloPseVkVkJPYJjv/u
zRkC2KBtkNPWhU8+AZTpqY1NxF/N1/rTmNnbQ6LwAuAJ4V8sF/tPD8ngJEWoAMgt2Ygy9hVzMjeU
fgSuo9zXrXhhDTqfii/gCygqmxAgixyX35AKkrSY1necLd226Go7Gluv/KuovX/daG6Xh4Vjh9jF
AbT+V5V1IeYedXDfPMw0RIQ5xqek/jx9UMujSU8aDhUXRh2hCj+i95ovngG0nFN3r9capuhuiUEO
cyg4PPu82A2YLZGhz+mPq9b8Gb72pJ1wjCHND5Dw/NvDEZBgSZcRlp7ahCP6tTJsDwRj2y3z4YK3
Olm5xQ51I/Vjx6A0FgK5jwi09mMkbs3XDnt+7C2YvGThTIlpyAH0rIwdJsnrFK2m3qKe/Ivd+CYt
/dNSQ4oPhcMdjlrEx4R/2o4RU9Uvg66rh7ob6Rn5ZO9+DxLCdnq5HZ2ljaWNY1dAbwG6CRSjaPzm
BzI5TeYA/szmkKOnNxCG+jI/TwIpROVgz9vAI498Lsu/cIPYt8v51zcDs35vxlkXIlqMwvqTRrW3
uhLxEH390Cin2eHNSSbiHc1QjBlin8VG5ZiBYlU6xXQ55yAgjAjzZyXz37SizXYIXiZNgtcZCT+r
j92lRNHkeZPYzLd77I3hq+uA+f6nvfffnHj3KOV/uejblogKFxnxLkwE7E8GE3/oBt+Z7fXikH5E
8AagnTbX4aazUIBhR2oBgHlhtNahSqVw6dlYip7vj50SQJaiXTso84W9gYj2ryYoB7ef/l+uDrYI
+AtwiXB24fP/tNn4E0UpV7vWRQGKBQvRkiSsLf0GDY8fVUPlJB7qmYyFgxfnbfNpsP1Byg5kFcpE
f1/1OeZE2nlmBqOzxqnDVPkyw8RFlqJCAWw0kj4rcxdrXb46hOq3GVDFWfRH0XTzyXLmC4gMEsOD
CxVXP01bzkYvaxYL9Vcf6Lf7f/GZqmh0bLFzyrZLMWvJz7j8LPCuZIWqmwPHju0riuhO2Z2oV6PH
1xY4h8J+ILCuJQT/RCX3SDR1OFNcOZxabCKZYftlzZ9F/4xk8nFrrYOVkUHEnDJIPGuU9i2d5IOA
ojEcJ5r50NW/gd0ojmPtPDcUep4RHVna1dYaU1fizeVIbyF6KrcEeqqFiBXCWgZmpaHv0Bn70Jo4
m8UiAF1vqw78t4pKkGopxbDYUqB76VnHs//7IoTm/9886JvMHIkBGIsIrPxP+3VVj63kw2Rf7rsK
RjAW59bauhCebFj7q2cWNKu+1ju/hjZIG4BYHVG3BlL/DGYFDVilH2eIi3LoZM/cYT/dXENNTQYb
fL41ge5sALjeslicee6hogIoB+1wHc2Ti5FhC6D5ZS9cq3gKoN/EXSsuUFV9I++lTcGKDBH6Ovg9
gwUeEUzE3vW6fSeuaQ42Bm439kl3LYx6hF1uDNFO5UrtFnseD9xUWy7bsynX8QoFbOpPrcb+GVQ4
jyCDqcqRbnKipoyEPQIJJA8TFPrDSS6t3kGdBCPObalUPkGDIHKSKMgRUtJ5BstBlse506nsQI1a
o14O4MY+BHbMeOpnkPF+9VVAkxX53HNQxkO1NEkoRMFnqdh0+ff9ZtvWMn26BYdpxGdWJkS7JHX4
wcIaAiovFpUNaEuGad0BdaiRSdkxS5zsKaJDrLhqz7CtJ4wzuSF9wLN6qB84a/oU1rUi/ePiFajq
ACQewLHfeiLrFqrKT8gCptPMgm8YX5BsVNcvlbH2xsN37mEiAcCCXbSCKKLWzENf77PYnssC2fzT
yfMJXlW7+jJ5yx7clr/61gjhFeT+D56GSMwOhwI9cTg+QK0zYOiZ9QzZignm5aedDz+mAaZXOQ7f
QWjEpnaRIUiWT7WWfOdNiFry4ehpcPqn6N+bnWn9JvLcfNlwQXRa9gSqe6ubs8Bad3rud4W7dkeM
1Ylkk7NDIEt6pn3RJQjAKmNPrfjYTJJhBGw1rJ1+YCqpIQN8mSwJMfBtax1XQ4ENRzZf1KffcGTj
jcns1iOeGN7D+7tuVWLd9CGJMeBIbiakRsWOhwdTUf9sbisdyu8e37jqUgLVtScD4OaQOO7men5H
ZFl9qDn0JgK73GhAA3lVfl26ed6MVcci0i1wRsm+iflNdtiOWdUBAwJugvvKebBx5ZGvSQAO7zrU
NLYqzDg31DopVGLXuQVmYSpvjANohtKihLxspiDpLrzRJCssrMJCQU5pQUeqzegfkTcAoJuqHy0D
bgSpZbNz1jEFoNYBGbxhBVQsGJMQDpE3Q8bHIMKhOeC/1Ug3sUtibUzYTnEH8tjBjE7kUo0IsDN0
fnUeghBUqgWKIjKy+HAU0jpnNJI70lRVqnqWYZwcOzBtneAYsEHNuTxrKimzQgJxwh3iaYRZbT6G
v2AHCq1yjX0G8gvnCGTBhh0wXWGHVUpjDIuD/tcdZArlz2tdut0Bqtgxva9CfVNN5Vbxaee4FFnL
MdaYLQNdtrIeV1M+OsV8dlifb1aPhklelJB15WO+7YCgbYsSUWl6qo4oAel5DC/4UeOzTd2vuQ8k
/CbrM8QoOg1341r1KQmxxm+/VtEbEhnultGM+dWUnVkeDq/SDgq06a0dhwLcoDRbUJwi47P30+9A
g06rdjK8UheIsU6kcdjBxY+LPPDRybCGh1paFqBG2GVuS62kbr6B5P0g8tVsSkQKJKK0WAQiz99x
BQLwZzg3EQ94tb0XMTBiAOM2BdJXsPDBJZGboBBLG9HacxJU4++ghR2NeuLYNuW+L1snWW81aQgj
2mEsSrwEwGc3PQQYCWY9/iiwNQVk+FHgvSeulYowNLuZ2eBisO8BZh/AZ7pyYxnsulMTbu6bnWkt
FGIW32hLqD3p1blT9Wnq/BfZthr6e1gU89lHy88FZvI4V2nF0MjZWCvLH8/0/iquqz5jFBTZtL7j
X1tkBV6BQ73ePzcFDHwcNCHHcimsxFPiu7XlegJucpi19TGDZ7B0I57GEPcA3rvuqVZFFY+T416c
0ljJ/UrrgThpHSxxuI4qycd+Pd03U6sXkFRVan//qlzWx7YOppOfszWWy4DHZutXyynZVcrwq4Vj
4CLL5luXKltuJHddCyse7U48rgVL74+gsviH8hogi6HSZ4xBwfAILNHUv1WfujNdGvACb0B+6hBh
hKVDtzZWUqak961bVp8smPsg0dap5Xf/KA6LgiLlU8qHejBZHbgqvV9vWKx6YzoXMhVFf9yX69T0
CAimEW1M+5Otfn8Sva8Te7VxkC7Li1V7Op3VAMEZLiIQrvc0sNzbj8h9DyJpvVZQOqty0Yd1tG2I
k4jZQCccJoNN2M69UbICFm3wXXFBEFsVtAXkbm0FTZGq7WXvYkdaV2vZlmb+bJoBWX4YypsVQn2Q
Er3VfQG6LQBGXbl5dl+Kq3ynkDIe68I9YJr7o8+hnwGjGolRir3P+y5e1gD9/krqTT84gOdD/yao
qTsYECz0b5I8daHiCXf7PrHVdFrdPrgSMh9QVnRb3CIcnjN6ejbSNm5o8eo1BdZLgVv5AA3DqfbZ
714xur8XSfk0+vAQqXljQw16mckPaCSi+9aMlxvmNdZ3Vx/fAtuGDz0Gv0oI3w9L47qnHCK3SE1l
tbdFh/s6LgCrWZt5zQqcgpBm20u4djWTQzr0GO9++9bQ5994RzDLegQYZ5b5tQZl8wjNww4+g1hi
yNZO1e1jxbmzFS2WJbBqCB77CMOJPvKug6ug9o/QGdTxyFZU7GLIxuB2IFp9ubN/Y03BgcUBvzVC
78dOJrPJ500vAwZLrBq2jWY7TTHlz2G1/uO5+GUzZLx5ckLVg9nCnKtGokaGC6ULdQ61BDTmDskj
3QLUFmU3fZrF33SOJY/Kma5ro4q488plXzV4nQaaw7MSbN0BJOQsDoWa7Aj2uS6iqn7oQLu3VQ4B
/31zsocrhIDyODegJ6EtBG7tDyUy0yDkcJEVfj/mrRY6zHB2z4H5xF5gQ5XTYP+4VXjofhCtZuUJ
c8c5vr96kI8ijX89c3fJxjmMXRCKl/CPbQiH3u3/BnxY5611Yqzx0q5vUKlbYrqQGqhqN83f90bj
/uphaM8AMbLuUtFXYgvTJtKFp19egW4HsjL8wUonojotaqrAc1tie98tCzH6O7uzrmGLJstpvTPV
UL5ZY3UKeB9ZUxHEfGiWPUjoAGc1sCy3pSliwf3tGkh6Xlr6VUEZCbbDLbIaD1MM3oKl1GEndzo4
OEIDsJqLZNTvGFCHaqlouhS1/0teAwoZwjq7H1zt6PLNrNAKQIEQK8OhcKpQFaIDBBwGT0C77u9Q
gWXMHl6AJp4teJTafCoPi+tAokdg4LidJ1ASAGNbof3Cde0IKIEUHRiweHd7v1dQ1OMIGXV7qEK3
3RpXvRggNREU9BoZ0DPGloGWOqh+dDA9bYXUpaPyWPdlyuk0nwR/Yw6xIw8yXRhMLCjB2PCGevLT
nXHa5bwTG+ixtgsGxmwNRFJ98SyDfowBLs4PUkOTLRTUqlqTE6/2GkMUt7bk3yub9a6H3C6dMWY2
kR5eCh0UBn6OHp6CcLmplQYwl7cFtRbYhaoVGDovWwMAbmumiZ650QdW5m1SecN2qYrxceIWntQ0
4a1ozGMYbE0OYhkOMAG3VxK0Og8iF4o619WPavTUqXZzkWH+E2qVVX605HWlCg5KVWPvR+JlK0iA
BjTYFgOpIxnyYs8n92ohBBi8CRSoFkcBfS+QXBD8We/52UpR4qAWsVNYKtHV32p4iw8GWzaaeSeA
rLYmzpYPrRtpe14RRLnHnNv6OponeFdJAq7hO8ca2hQt8vkbhtM9VOFXY9NdAchmB7l2/0frtoYo
ja0VVgAY1lxAgMnI7CdUVDIOm9DbojIfNi72jpeJYhn2FIFYfQWDMIC8VNcDBDNjYG21pRpU3Agt
mAybDyyEHAZZlTCrMj8V0jKPcHAgJcFd2wgjF+Yb9laAQYLjRyPT41IG4QvSH6DGciqTQKU77e/Y
g7eKtO879wE5RnHpKPxtcD7w4gxzhB3jaa3WX8oIFOCsKeKm947T6d5xrOJRDOW0kQUvcXX2hnPJ
d2O5fMMw+10tKtzJWaGMogOewG0KMMmbzUhWUJqWvbtfS1CGHcILyvEGYrRJo8Y9l4cezOYOd/mN
l/YTXDGvLa7oDILyG2qIZwFv2N6gjMn6Ojy7mAkXlY5lHXLlvbYzTGYwnwBFdaAOH1njpK2zPOgA
ntZyKMRZNBI5R/m3Be1m5ljaSmrW/KDsZxdmq2TelnQIXEei/KOf8xEqiVW/EPFSjJs6UOK1cPo6
mfK6ejIFDK0hax/vVWOv4MOZ3PBIb+UAlwqxCOC9k/tvybyFnqUMkrZt5B8de+GUD8zU7tkqriIc
ywMJJ5pqsGiR169LtoiBJZjt9AGdUbmBYmOJuymsTppTGw6FVmcwpBaIVKDT7r52/LzyYsj3Wcw6
280KWNrjMW/5prWcz5xUYwaz3QpTpbyuVeOAo8WbYGr7J+rWAWVEGVznwP9iUOp41bw+rrw7+y5t
HgTWR+eOK3ryGyzI5Dtij5AVTyAUuYMP/gQ7sRYSr3yDlaCUL+LFrWtIGoPqjJsWg7I9Ez3LKyjl
IiDWAzZ0Dm6BZKi3HDR0PTwFHiwzNQxLCQ1c4FwFKP2pxT0zQkOQrPSHzbrw0rD8S7oM2OCt852U
9dSUogdm43IEfzAE1gQDfDJ6b+bZz6qa9luVB/4mL8WTJvwdqXfLeUBfFcHvVeMGBMibu5X9w8R+
URSuV/44LUEOB5cxOwHM4Hx/hLxHrPdSL0d/fJgkaEWkqrCMDvJtDCAtASJm4gljjQ98EHZq+zcg
Tvt4PmsVoc1stmZtju5Qq4PbgqwW8tyS4KsqA/lkD/Ubs0LYNRbTbzB28ARpBUWMa/gO+iUaAtr8
Kli1XT3+zvkin4MphLSmTZknDHoB0PS4gWdiPLiW0G0USBCA9LVIim6hT2UHPshU4d7UPQZwMPoD
EyU+GrnyKyTMD0D68/OoFDLY2IS9qILXnksq3iW8iL1CpjCcnvracwlE2PI+JhcJJ9zGyZGb8WUt
SjyvcVqvwcw3i8FosBCDlk+tB59ZW1XrVnLIE/BrP3HbtCmZcvMUKr+OM0gz8ktb+RGDR/3grf2X
CKARs70v5lfvHs4L15XVL8v62a8jUvsd78us3nsH0+O18Uga+Hm7tUqCPBK8VCkigkcAX9VPQJ/h
rgGdgR2l+gmKTG6x1w/ZMGKRCTtD/IHEuqlUZkpYMhVRGFBK3SoLPTUdnMX943Xqe4xInXt+YKD+
smIRK3zwndrLugijBppfyYqvhiIpq8iznhZyZ8BhXUrQP5D9YIiCxaC4dNHfPFtW/bWWMHViRzya
UG1qhTvqFoMfL+28RMhU6YB0mO9FcPxe+WIBnTLv7Q2OMkG/g/y3PeZimUCyGJWWRejvZQeMaZwr
DCp0fufLrLeV4Qq6sbBKiopf/KmkqRiG6ujfVDrVAqVKPyzzl6UJSiYfEr2xC7fTZG9yFPIQu4TR
PMKOburfa6UflpK9iJYlmNMt4xy6xHhd36cWTk3iCZW2NvnAjcEpAUgj0jWq5eXDVw4+ayeEN9sF
8ZUpnCx7kucj+mZow4EQR/3kPhokal0M3P1wtP3EBHVng6mqsAm25q02ZQ2PorJOOJ7W2F4yKNho
hJzQLkaABJDKck1xCPN0yPsW2iM0z2ouTwvtHt2ezynUhOh8mmrfMftHqcJYuBCP5ApSD+ihsBmL
l9ZWL51ygT8Mckmc/KE1AKMGB90KnIexJc6jhUQIiYAD+HZ8kTldsIfidEjB4DlpNyUT8OS4xIBZ
eOQx+LuoAB1KzLGFRgeOeOh9Fa2KBEnMEVsgVCOAgpOlQt8Ep2NcVnYQV/MvqLtxQhsMdlpXcSKF
8ztEUEfkJRa8gREc14gVyG2ESIx6Uy/rM6bWQZ1Dvru+LWKb9k3UcpWpjsLvhAMsIWuFcbrgsHfK
ci4uVlo4sqcZaDFkIjaNgbxj7XIRK6Ctgi90P9rhawWxTAAbSiQpenBxa12Xvs2C0qLoMgIrgmvm
HC5oXx3v253GMV1yqGKcIo/yqiuTIJwz+E4g+7RpkyKEGtsv3Xu1jio0XXBud2hspBProngF67e1
IDyJCbaecOh0DOykTix/2uWE/Qdl59HcttJt0V+EKjQypiSYKVJZticoW7aR0cjp138L0BtcSy6r
3sQD1w0gQnefc/Ze2z0wM/xdhjglio5cSaVBC0lc32kqjYekgHNZ2HmOL8myPVXJbnxJR8qqomyH
YeUQDhkKvEMVhrf0R1Zuk1ReIx1mcAGWxX5OHI/XLp5vz5H9Y+a4v+kS0rKqv4B443kk0lpR5h3q
AWFm2ZO+kmbxSZYkFLlids86/guPR26nbnw0o+Q7XA78/C7PGKHaFR35imp1m/PqoOHyEem6Q7JW
8dSwXz7UtfE7savvYSAegq5GughQLVSjL/FIQyF2b1ET4DV3Am0T6eKxYwSJujw3vawKt25vfrEa
s9qMqqYzv8Yb6YQIz0Ml4sIN7uB9YIc2W05+W/rIfGIzW/eJmu6a2XI4fuEkgfxMkEZYIyuy/OQh
mFAlI3L80uLN8YqcUxmgEWWjNWIVXpD9JRvT8XsvMo0niX+ZNg/+1L6qf6VxfWgG6BBq3fy2ui7f
DzbKP9fXERnI42DJJzWzJm/K+FE2os1ec5JtM4o7J0uuth7hroFsU8M9cBPO84PGNN8xZi2dEvEO
l+OG3WuHgSpaCRrER6lYryKMuyOvwnejLW9MzL8wu3Y2gyJct/nOdDt1LTt5VLFmJnTB8ZiBmDT5
3Jnzt7s1Y3jVwyx70ChgN4FmNV5jyXY9WWa1dsEQnGJ+VVFcmkQzDj674x510ooe29ZS1IAzcEGb
ZTCAj5jh14FPy/MN66TkSrbOfEAjsfugDD2lT50667KyPWa1nBXqg6JF1w7nBI7ift0g4zp3yHot
dGlemo8nC6zK6B4mO/5RhtorkBcGc766q2vrNRDhL+SJqaXQlc8C97FMpbNCEo9QzwpMjGZRepeW
znEU3ddE15JLLyESMZUWRymxu9uFZADXuqfWlMeYDoXbatUushr/Vosa+IvMXCSdvVpG2r6p2+Ey
a4BjJQl3aSpZsAreYu5Fv+0y3OJ+KYKNNHQkZjjA2bz1n+HQ+YfSDTkhFPGZOqs+1pryYPaN+iix
7tAJ0bSb2TBm6aWzV4wo3ARj6pyRqv0YFIkZQP1a+tZro5TJTT1uBZOfoy26dOtnRem59LP2KXf5
VFD5J7b/MEk1PYytEe5q0yRN3KiQpYANIGo+2tmdlMAmeiBAmWnfhk4okMKoNLqrr0KfCIbnc05n
iQvBn7nj3C1/FKQQei1atS0uKfft70Ru/LIm1Twuf1X5eeNF3YTDQSvM8/IH3hzz3BQ+cFHHt7e9
W5bH1HC/xTXWVdqx5FDRFPGsgclebhg9DaNGoYorI2xysHs6FIW0vAP6QpXGYA5ddw/kYrN0/iIM
8ruYOpnJRvcjNNrukWmb2yf3QSqVU+enOQeWsd8MinsfNONDzVBoFncQfGU5q5xxYK9kvwML304I
3KN2x1tzarQnRw7fq0q9lAVyTH2gIBv1vr9RtAdMVvkOdQsutbnzn83qh1ptEKBSsoBi2STtlFJH
RS8Vh2o9X2sljts8Mot1meC/cOrmh4jKjahksXOqIvea2CY6m92cHrOgfYr1joln5ubdszN6IjCm
DWLl6g667dv/gVbjA2akwnNMJfdXljkRdcJrXCfjVsa4RaSzofPPyVbr66tW1T9as+qOXYZTGltS
NZn6pc37Q1bQWkH4/kgbmV6y76IlRx6+/IqhV37ZjlJtwNCEq8Rn9Qh95zEStbYWvqnfqGpkrzR6
FCdXQ9RUWd8zpUObbIxHX9VuDX8YT02fT6tlRpa3obxxQuQec9taZ5TShGbxMFYF6yOSybd+X4DU
cDUmw7eciZXn0vo55mkTMtST0BRmdKyfOt3ZcvnP4gqdcJrIxEvGadhjLxErR6kf4mSSuAbqdFcK
tNIUXIzlGZC1k30yW4ZVNP1auapgfa0jJe494urKY+/2TPLldFCZ2aEDZgAH2bfMqxe3zOgHiOS2
taH4IfelU+w0vDfL6K8xi0PQ4ro2HffSuxHVYV5V1KYQUiyrTbxm/tF6BwSp5J04KDHBz4o07jhV
p9tlWlM4yReoBoxnCN/A6qWwh9cnw/E5dzaGesxzTvBW4Zi7dmRO3oeIpLJx2/uWvNI0OlpN4JzS
GTwdzSeZ3H3reQaD03l+CpghgNh/qcp2XEHK8Ld9W6yx53UHhC7MY6z+ATEyJ64aY4Ixzo3KeWQR
UMJr9QlWRXey9Rtnkltd2OVRSPiIlMHhFiWHvAnt8tHhE7H0NnwQQ75Fmm6cbX28ckddvmA3W4sQ
SOWgJ7+MsKm2TSA19lzK48CG6DK1GaCK0Aju3u4eMdOw12ryVCnFIKzpT+aQ7HHz5DQtjUu4VZg9
sNGY5TnK7eIrs/fwpJTGoTfb4jQkdDPgofS7zKiJr20QABjYye08G0DSWdTP6VtHtyjBuKn+U5n2
z73SuszyqIfndwdPyJX4kV9jpw5nDWt5E/vfltVmmnLnFI3lCj5AsC79WNJYsFFTtgKFkN/Rqa2z
rTvUZ2bzsESqgtNV0NyZRbBXgya8OkO6caHaXRKE96ML+CCbvjlyfIoTHluuBMOxGHWVszQLk8Z5
/K4R/oaz77zg4STQ6J25yWU0KGj59GiCR7KP1y2Zhxs0OJ5RqfadP4vkOovGSq14qXrGUDZul1EY
6njSHeP0ZZhlaSwD5qnmFq2qtC7WjopJTsDiOERmtAp7tfOWb1UA8DxNZrUFJsW6Vmvb3omcQ0gN
7tslG1qdZQ9hY65l3ic3mj0F2NNsHqxpoSDIAGukCgq6urEdPuZJ3y0deVoJ2Z6O12oZSpWl+sLI
oobqw8rQczZYTTLH/jW/JjR7HM+n8QLVpdGYvw3xLlKH11iRsAH0L5aook3ZwCOAiHDUaPMOwhne
JqG2lAwf/LIBOh2JTYC7/4UiG3dfuOEMMX3XUzy1CbIb1yqtHWixarf8auAm0dt0P4Uev7cD/5ui
+LvlBQHXUuKFdQuM4iLbMDIovtop6o9gwmnOkeVhxMgJ6utep9rcJzEebpKv7A06sx8Nd/FUaBOP
bVBriwZ11z0KarN0ntTbkai8ViV7JPdJWZ9nILynFuIunfo/ZkZjoP9TCjkfda1bu6t+Lg0tMlZH
1PUSKpshp5VWqP5adbChmbMWo0RxeVD1TKfausU/xWQjmMKt1mDiWW7xGOtzG/WR4HKQP5WLn80p
WaenstraDh8KgIBsa2ZZsOVWMtTm9Zh1hvXG6YbhJC2QtH6nwaOgseYZgmGvoBdNt3CQe6XrmaT6
4cmsxZ7uUc8kIaNbZKoeS6rDgU+4NHI9fo9PIMDJDXrtUcmKs292h+XSg4j2sOzCceeWmtx0GaGr
y76rmZHw7PKJ/QuaScDEPDSDg0mjlCPUmG86pd8Uc7s9mBBsdprYxxpEDEW86SORI7xa1cAySmN1
GepEQvum0F4AXlXyItoyPURCwQI45hzzIudtu3ed+GUqNQ7ItI3RaeXdEXXgWUOpsFaUsAN9OPlb
mtrjKmcsfshpNOYgItq8eEgCJ2VSqwv6HWXz5NfJtaZrdHJrB2+bImHjk1aBt+/WkasE3NJLW0y/
hV7T38is/rXLh9emNZMzI6LV8glPVYZmJylfscVC72YMcRsThYHXjxGtgPYk/C0LV3IgY+V7WKL7
UAo4G7QXmHMkGcymZcJVxKxfwQ1ar5VeVBYJLLG/Lu12PJa9Y12jOuLgNX+PnWaodzWfByLc8rFq
b1HeiUuan2iT1VfUbNG22vjURxrtCameU7ZN3/XLFTSGOXGytbYt5sOVLJhCWEpdr1ut4/GzK+7a
Ie5feUZUZg553WmgXkDVfbOSumLqXe+QnO4lDISTU2NqoRC7aL7drAmV63bRaGxt30p3Mu2dLYrJ
aUsCco3rmMlnqYlXO9Nqj/9ucEiZ+62jpLb3WUg7zhl/x4Gb3aoV/VdTsxhjReNtX2igltLorNUI
S/LSV89W0nLSWKQsMkvvEapJZDmxicik16f95PbqRcx/6A3ZquF9gKXp4iThCaIE7pfA7TZAF9kM
/bL4Ok6MD7Rqch4nKlvhtPELQwwQawPiEMEnu0GOVD6E+HXWjkvZV/P1xuEXrU9xK4MEf1uf4Zym
69GPUs9WuEFNViPuKccdkvUCvqEJLrC1EFNb9cFBKmgbdMqQjeyh8+gILuvVoouI69esb+W+bJmS
pIwsDnZ6LNGM7c0gNj3slmJj6+hkAtkY61SSBIPTL/LAvcETDQ1zp01MXExJnVpgzvIHzqIoAU+O
1j2AJUBspMVgPQqH1ucE1kkxqovS1c/LVqT5XbqegtQ6iHjc59PgEJq2sd2BeYn6HBkFYw6/PvQF
pOdgPtOKBlRFLOBHd128DiWOm1Zq3/PZdY+PWB6hyFyGqTsZMjXe1jiEYQw59einEnXOnZW30yoN
FTBmvvPd7HP8lqbDEDd6GUMCeFGhnkY4GrH0CWJ2EhRRPo6hWlxoLhormyMfk3bGUBS7ZK7FuwI7
2F3D719PieCoZFqHXEHnkAAy5BPkode8gxe3LMxTVdbJ2gloiAQIklspaLaa+IMtTIuM+5BNKfYT
L2uyYyAZAFwt5pMcR8i05IAZZvXgqWGZcBjVHxpdUQ9aq3vwSC5Zrig7q6FB0iWi3CG4eZ1KYuda
eSwzu2COUT4vM9hQByNUAHvbulmL5jCvlcMQsRWWiDaPFsfdNV1T6sp5Hjuz0k+gtDLyGx+M0HRX
wbTLa+lSw05HR7gvutqpp2UD63LILpWsYJ4CYJtro+UwDSzwjGio3BUZcJpqVinPT5aZPcoapdmL
qWVIAm/Lt4xTCgEgRCJ0sb8tBZwsPCXNjB1jO9xQ86mFfkI8H/vXgTL5xw4ilaXPU/pOe+4kSvIu
aijG/CjEHDRm+5RQoxWRo3NxcldKOKpWoHyDxAIGQ+Tdk6kFAlu/4e/LXlBtFKq1bjM+FihfGKHn
agBo4HCmAHrTBvvk9OwGGxpGinprr0hb3/UknmymRq5LqaRbK0srDyl8wxdJRZqaEKIsId0rT8+D
MMH3MKu9YgczrRXE06ySUraB2r3Ucw25HJJLe1L3OvjFCPhK4DQaQg7IHa1rxJsY21bAoYusKFhf
Zlmv8Q0epF7quD66+6rU8kPc9uhZOuaNko5Z/9yIwNrXTjhubJY/0uOac99SyaVlM62K0M+2fZkG
N7xCxpzMarCHAJ84MCHrz9OAVAm66LJA10EOabIxXa+2Q8hAIEoLV7suZgdDDMQF+QilezU3qEmM
+C5S9TULYLPj8e7wqBzNaCY0xvHPJK4HyEnNAKrxJUgYCUkrfA0KJ/UkZfMRBDKKFF09xmVNk7eA
aTVoZ6UjAgd9/ldfCDojwxiAg82/W+Hwc9I6cjLc/piOwBYCnx69WV98eyYNYwSH+hp8tewpOddW
4gWune2xsjMCtuTe4FNbThV6gMya+ox+NR76TYkPdMNMFqUHQlK12GVKoV9obKKKMG7zTDr3Sx3n
wptqLWa4hjlLbMLiOUhD+zQMAGxw8zFkE/e+MvZrvetNlG+h4JTh0EnkAEFkKPMV1CnnRQHhD0q2
WTZbgZhs7/Z+BYTXHLmq2OJUjMJTl4KBnE4vJ4lc/D3tA3sOEmWcDTQmgI5ibibke6UP/rdcbyMv
0ihXNIznSOWn9VTh+ZR8N9PQbC0Na2ClFVdqV5duB9mlcMV2A3q1Vq2/AeX1vc9E5R+9Azq5HI7p
CN3EqfVOUl42nGxG2QiAJigOE/y1Vyzm8cqAF4vYtOko3ByYdFZJdkeu4QdeVAeiSuydAxIcpkYm
0ESvzLw2TzzQlWEHxYs1ai9tFyr3oAPFNuIIWOpMzGIO6Yn+SQLrEiD9zv8wp7/asJ0soRMp+af/
oR0qOj1FMl1VbSIqILZzyDCyALtG9QM5g35zwMgDtaxfdPKmjvEpdlUoKVZAxel+oG3HRh++1nq/
OuwdggIoZv3frR1ffYxT3xXFgg+kDOHL2El1rcXxJ9J+489gFkwKPAMk/aZt25ZG+fzuF8BOcguz
kRGDgPxFQSKyXmbbtW78qqwyeMwUZUPAsXNKNrm4BzAZPzZF9ahXaX7pdPerqUAHXv4Vh7/amAwK
9gg3CoQuLG5GXj2HU8YsjBdTH+3HdNbr9qNx5iugr2WGp7fvjR0omKS8iVGTgKyyz42No6maxslD
DOPlcLtWNIqyxzqiHGxrOG8WC7ldcV6EHMBkY53Vk35wBqTAHR7fz3w4H8xDujAs3dVVDdUiCTa4
If/rdDGV2IyGtnGuy1F5mOUwTRdvgHSom34MbA6aHXvE7PnIYo58zFVfpMqhR5sX+X9/Oh/dc7rD
2ms7JlG29jxR/fNimkEaFGiteV1G8Z3J5N1IOI3UY7RlYkHbdLLIcmGXM4vsupQ/amDcZCanLiKy
9DUO5/hiRMmBDlryya3SP75SuKwEIGdDIw0AHdmfV9e2hbQmMPy3ixJA+rS76E3rGyXlf++OfM2D
zeAHD37pVVH/UObhfjke+fb4TH+qv2lLPXwoLPGiMUk6VtYd4oUeCUGrnOvCHNYq9ZUKRE1pMN/x
v3prJtUYsurEHO8UG+q7NHeLvDJxm1e3Bug3JQlBKX6ywR++i0TrHOx5ZPvJo/n4nszGV9IQDEKu
sES9e09SszeUoWhiSiIHgpgTPObo+NmPNAMEGR31UG2fnCoIT86k+YeltIYp594G8fWTS1mcrn+u
TlyDZWm8sFwPaY5/Pgg0Fr0x1Vp4u0hQA2qvQ5GR1SLluk1yfatTylQ6J6Rksq91Lqj5M4ArmzG6
GQoH2StCy84S2PXUWXVPZoIEcJO7KsqMu6ItIwYLg9eW6jPQm35jMbbeLn9MelfsRJOFm7DWaMY0
0X1uUCrYXTedIaPDDAGmuF7aQHJ0AHJLRClJoT/C7aGXLslrAXZ3LAoEoW3UUfn5wypUbajK836m
UvIPRXujJHhVEWRr5vSchfq35fMj4fN7GuVsd5W4SWspLmGQeXrZKnAiwXEFbQrnuz3ZQn5vO2wd
7YxCX/Zo1UDAG5dfgFTg8IjQaEyVGFZJmFl3Q28/s1kznI+vQQNJJjfSK8ELGzv0a07w+RkBvn4X
5M520YnFDT6O2Cg9E0vBaaJByAFsCs6Z7dwHXWeBqkdN52sIXjIsMIcCtwIWlCI6MsL9baoVlk2Q
M54b/ozy3jx/8nL85T3FUTq7ckh/Vw313XuKTjBB5c17upzvReZeMtIz12mo/XTUgdlZMnIEEON4
WLqVyxritHV16GhFf3Itf1kwXNNkYGLhJNTfzGf/cREGLj1BGrbR7RCE2UrkwIsXZ1gBNhmVardf
LsH3Ubn90lC/79o2LtdVIg5QiB4HigUPUNoW1A+Fh0im3SfX98FSTXiEo6GjsjTsJnzWf35HnVnr
BGiYCdoHictWWweEcX0FSyZQupZQiGHFhgNiLegUzl6f0B6FNqM/I4KaQxNsXTj6j7BBIBhK2Jtt
HB7sDpjOJ5c5X8afnzu7E2oQYbo8UyR8f14mWDwF/LRfX4OiM9ZBD16tqCCMqrV6iHoqGd/ni6JI
gvgnGHoFz5GlAEUVXbu1Ffv1/385815p2DqEcDar95uULbI2hVlOUYCWUboKsCw8V7WSqjyliFp3
FpEuC/9S49Eei9agZdEQzPrb5UD970vS5pf63R3C2c2JjW1Tg3s4v4j/edH8Ej6TUjjDVevH+6JV
5SVAkswMC0zdTjHCcufUswQZC6cOMevsyoZveNb6xRxGm6TE3Y88VYxmcLI5g3s1HDzF3DZd5IGw
MTBc0Q1sFIo2SG3m6t+Xv1j3310+doh5X2Ul4Vm/21iBfAYFTSH1ujQqDQoHRWkpjvp0j0cJqRPN
ASZzA7LHZGB5d4CkNPUGfszjv6/kL+denQKVUwgXMZM43q0ewmwDIKqNcU1Q458XRXxgUSQCUIgv
SZHY+4gxq1dowXTKjHxnhB18UoSou8JiTJAZmF7akLFnf6FR2u0xcnDzBjqUYYYwpggHxmTThU4q
RpOImASdoJ3bNPwsePtdIPZ8/OXVJLFNwBRR56/7zzeiVGsa2aVmXO3GinfIuuB/N8nPSRk41bpD
hk+424+jrCBaP5alVV0CPzvYZlV4E3mMT7nObA+YlomWwBcHPFy998m9/mi91efbrNtMITFlvP+s
VStFXCUi48pVeJWPbC1r3GbfleYFxotxrPwftrDkm0B4QmWb0Va9QTpwrQrCDioaHsMQbUbZI8eq
e7yMZu7uykkW5zAAaYESd7N8bAaz0JWRMk7WEg3xQV9/8lPmt+Ld+/vHL3l3HmmdEhBrHxrXLLO+
BGF0FO5nhBj9r3eLx2qAvrDtD28mi1lcOYGjXTW3T29lGFgbROygJGIj85BtVdsOsOIKSfAPEEdf
8GD+Wv52RquSSRLPzrQYt3hPesyg9GiwEPZCFoTu3XfuFhb7Lg4GL4DNv+pcHyboPC8r7OL7/OHu
uwjBgBEjW42raguqASqO+6XR9VuhSuVc2mCFMadY60zRH//9ooi/3d6ZikOhQjGnWu+WhzrWkT7i
t78uXUnCPR5ExKbUVXQMQWVC0VAbdVvZYMegVf8ICh9fqtXHG0kqCuKzyQcjUBmfHUON+bH++dhd
VbVcjbeXq9Odd9c1dr7byT5Ib0NLOTNLl2dl/sMW422tWoh8GOyWpmQPNSrlFDKzRr9erjWjk+vK
He0b3E2Y/sS4UdOmgbxFCfhWhY2wAJa1UPEnuTI7eAcqMjZzrPHap632AijXuNHxJd2ZlGTJzIXX
CmsTWCME0BEQkptHz5mbOSe7rn66uf4LZqPYqXqVbIpbq3vQmb9vCn8KblJLexx0tIk9G4hnKDVK
1S6BwAuiajXSwUlBUyp42TC8HnRkpGuBxvTAOTSNoGKRXva8yI0LA5ueUgYoEuDAyjJ+EpIJTIKt
FM1nVdxUptzZutsf2AbFWsZpR+OjwYdSFP6JruMvrO7hroqBGDPoo5UcWtVNWPYX7MXchKGR91JD
Tae5MXVzgekSwh4KtUG/6WsbRSo4kduWVvcuVcZiO1E5eLODayAYMi9uK9UajnC8ey8u83Mv0UCm
MS6tyQXT3/bjdDGy5FQ1hKR0YRdvDf4Xq3iwxctSyRddYtwUJinYubKNCFA5CHP8BhS33Q2z1T0r
alIzsoQeWoSzTAyhfnQq925U8+MIr3MzpuXd0uEdev2rqrVMf9LgcZxeJtUn9SFxT43f4bgzXGYo
nXYwVXO3OCwligSvZL4CCLPfkEo54q2FNWchTqDV7B+dKLB+ahEioOkzno32t3fcEaBQHLa5uRf0
5z4S9NJgYAdEPwgJbzJAGoONG33SPM4Dzd1jE5ZgKkfjRAdWu8qgVJHouKjVDSvYRtJiFlYRIAWa
Mg8z5cGd/DVjgGkXMW7zSLlY2T0jlU8WjLm38+7DFJbqmMyz5u/TnGuE/xyHrCYtp1SJy1vaWM0c
8XUuLcs9jWJEwgWvemWiN1qXecQQFsmmUajI9SmeEOKx8lVPJAzoT2MUPv37uvQPXBn6ykC+HFob
sEOBff15XSFCuDRjGHbHtog2x6lXmg9U0KqVIwM8hCxue6uQE7p8T11SMebRcIfNE5Zw/sNOi71l
FC8p68hWnfESuca0tVKD+rT8UwhYsv1khCFT0Zmb4tv+pk2YuaUZDqjA2C5qqBEc9TmLqnurI+a0
QBiF9qjcNiBKmMSPi15XXKzJpI1B1hRYPwzW/74Vwn6/nxnMDIAVctoSVPEfanib4WZhtmN7XSYp
iyqkICgZ7MF6MPtu45Sju1Ua+aVtGJSvaeg656Cgub84hPOMcTNQ87u2WpXiDra17UbWMwlAp+W/
NxGvRpRIcF06BKrxhUNds18W19BnOAX2uff8uDa8PreQitrmcGxozngYD7Ib+b33FWKrUC10ZshE
wq4QmJIauxrycMB9iPLVRHFybPzshi1n1zIneKDDgAEs5sQyNimzaQB01xRbOBFUAGU769L1VuDl
U/Daa+PwMGr284KaGNVvfdecEUC568yE9crn9lXTjVfdxODEVic9NZk2Gjlo28XtEttNsrX0AZV6
RwuBhJ/cY1rrQa2Xh1B3HgmkrmATRNl6dMAFx46+q/N+7RZHWNZrWnnq0/J+ZG6Zb40ofgJNDpXC
FQfwwSWiHyRzC5fJMpSDRhf6ZmlAjEOF7KCtzrDEN0kxMmMJ7Tv0NumeHxBtyzaiQ13eqDZy2Zqs
i41Mo1+K/Rjo+rFmeg5cRrfvlhGZrLNoZxibvOFob+U2JPMyCbc2NiAGnTWnQBctsz5gZw2LNQxH
/VrXwS6ILZRBMBq3zgy1WP4rpVY0dFSr8rr8qNGnmRHkvYIMWwKw4O3vGq18iBQ6/3QOBWIc2iRT
gdJ7+I6ho9gEDQd0rcpcwoAREWNtOCyzZMMJZrlI6qgXWZfsNfQUECYywR/G9GwAXdqrEVhpG5gv
DCboHtqtJlrSm6rmvm2r/VL/hab1qMG/euyiX4ypyV7LwMzji8NCkPM9B+1ZMeS9Ygz5NadZDNUB
ciQGn1OufdLXF3Op/N+VkeBjgyhVkxM38CXXeFdKm+Blx1hU6tVv+3Bf2xyTpwQJV22GCd8dRko9
rC+VkCDStLbfO5CEP+k66B9XZ910dLJb8XOws7zvzCtmM2jQZY1rbjvnsi/0p0bySVqxZsKRuRsL
Szvp5Bhhi7VoTSRVvIaMl636XN8ZzKdWRWsox6A11Hudf20RXSbTD2yl8a1fV5GXFE4FLyQnE4yE
pmXJ62dpgoq489QBzHmTyMQ2Amyj0rM9Kgm6+LNdQdqB+xyjLiib7PbfS97MFfzj3lOSWagyhO4K
toAPnfbJdM3e1Gpx1dKhYoADJ4gwn/Oy2OuMdckrEztMfz36lHAOzCPahAAXdyOkeYkUCViAzQ75
Gj5PXcOQ7Re0YUhHwAHEeE4T2kkYk7vWmKnuWx8yvYaMbtkX4hJ4UdAnZ5EXr28isEo7ZbaSX6wy
vrNMpdgaoeV80gD7WzltabxywAqJU+W3/7nhwRQWtp/wk7PiOe5Q1BFPjvnXDpULB1u2NsXM0bBJ
favI4VsEZX1S1PYMfnBVGKFOS9d+JQzoYLsSR13aP6UcQmHWlJKHyViiYwvEey7IqCi/RwI1QFE4
n3wzc6Lxh+fGbkXfyeQUJJahxX9OE2nhToZSiv9DROGsAyteIkdHzxNsMOLRHpunI6LCzkbCb3Wo
1Pulp2fyTSfjbVOh+SPDTeztyLIPOaJCD9lgvRW6uO9aoveyFmVfk0TxmVLyu9XgPQGDT2mnNfsx
gJ89dlDjFgFhDtHr3+/l38orC5i4BQTLNgziS/58SC40yEAZYnENrC9h0UZbVYuK7Wiqq2aqHNIJ
+XSoS8VJbfsXMj+eq7h17xbUADSEu7D8vCH04aA0o1BVwHA6CUHc+XcHJXNQda3MU0Eky8SaP/Un
Kw16T8m0V9E5ztrB/RPhznj7eMwML1CTfhsnPuOhw4AgiTqWfvcyIlFeMesNbxYFx0KX+eTufew3
c9t0LlYlI0YDrPTn3eusAvMjnt3rW7+5MdJbLcGDNRCLd2pnKLD0c55l5j6MCvrXRA2iC1DZsoys
T97Uj4hMbpvtGPPpn/PshxkNfmfQ5gpYYttis8PteODklq5B/R/8zL2xB2hDy+MMjARLpoZzK4ws
wh7qCbXqVLv7KhkIVQOXu4slqnskmTvRqulnF/qxqoBk6hg8XNf+S+M5qshvaH3FeaOu5bovPb/y
EQ4L6rg4d13ky3hxAcpNGLgBGvoVudKJUXw2cdQ+9pZt1xEWvEcSW1XNftcn6+q6i4ssUK5Lta7k
RvVM9B6OiJxqPc9L/PVjTmRTU6yUhKlFJsi5A34HK4IAmLwfoAGJWd8UMHCpqm/EqnpOYg0ztqFZ
dzOPgwmrsyptEtRUs3749+un//X6ed7zwiQ0fekM/2dxQkiNCL+ZlGuhF5sRccvVL0gBcbTB3C9q
MIT3XgjbCYk4yhYQ48pmOWyTboBFsrKPimn+DAp1M5Da8qJW6MsIlHHz4iVnGrHN7Re36qotqUPj
iolQtGHmmHh+gYQk55AN6kXkmx6s0iGQhPV0WJ69Km6QlObOJwjYj6BL4qeY6UCpY8Eijv3dt+an
Zm6RfGhcB61HkAsC6tLH03GaVcqLEG95iD6MWlTd4pCUTr1xo4KI24CwIgqiHHPvpu2ngy7D+JS7
EPESsD59Hv6yzJ9LeaA2jjx88pA+rhEOV63aAsozr/z7Uxc2Ey1tHE2/VnS/NyV5F7akHQwE6EHH
WLfyG1BXpu7uAq1st3EW15uesMBDGsH1GK3nRYYw8o8S2kijxjQAhhtQMA/BblHaVib4hXo2/pu+
un4D+i3to1pkPLVIw5on/DNqNFCrs3DNtCtlgyD4057uX38pYwjVZdd33fezEWngiw4z3G01Bdva
jCBdjMX0U4uJu3K6SX9TE8S9v3Hc6qgqMPwDQQpwbZL5pJGVu1OHHg08ihSgRQTeLgq1pYjDgkMg
XwJRI8VE2mJQ++QpfVyUeEombX9ogxa/4N3bBdm3sHKFPiG9yLMqIxwgpFKu0xHRB+Hx6OjbPjsn
OjrhJqICCmJ7TU4AKmo2SPJlWi9WSa2Da2CeYyJnnAzRoY8pkmFaygQy1e+nzPhKMOhvuBcmRkqW
2Jwz8pbmNckc8wSrNIB5SrCIde8el+rh3z/yI9qWT8jU2B5MlYEk/fM/t6t5ctUHSqTB5mqobaay
/UoyIiGKltXgyDX8k9F5WnBkvu3cBnMjObQJZe/UnZwK2DctaUZVY5per0ZPQTwmXp6Bn8pbeoef
XOrfngfdARY1Pp7/UXcmu5Ej6ZZ+lYvaWzZpHIxsdNXCB/kg1zyGNoRCA2fSOBrJp+/Powq3K/MW
Om8BvWkgNwmFJJc7SfuHc75DYvwfehVhjTY2NdCcacEtnA+8ZZBKR4zvAfOnTOujcJEiyWYeeN7h
VA69qtjExqr//XlSwNQZ4QeTd8DOwR/KWCMbuYixoAK0IZskU/rdh51z5VzozrE2XmEHq0Et3YEc
GozhyCNoz9OmPPx6/PtdIFa8bfWf1G3/4ugKLMi5XK3SCkPX/8P7Ay4T/B4DoJtR4cYpzwwoKFL2
lC57uGj+6pdwx67UBqCaiyzQNKyqXO4uD0PunLSf9QB/FvhqvqnFwEqhUTsrcKYr2YKzqa3gm5YC
lh8isT87//9rCxiQsOvxqZ7Xbf4fl/Qo8GrPMp1/c4axwVQ6jhZstFADIf11NwUjss2GihhTcPhV
Y9W1der+3fdSdMNDfe5livpPN83/4pLjMa2o4s6FCfXc7+8Oam3hllPu/V0MJZWGNajs72lhKOv0
QPUYlri3WjT4ls+73F9bZ7tCmf1/v/b/1UnHee5ZqAit0OGe/f0LEa1NhDm+uJtiyeadIzhxM+eQ
oZjDD82aB/nsfKHxFk9LjgTzvHCukdqFsfTXaKfUNiCrg/MaLUkSi3GXRZ6kSdJXv2TkXmM4RGp1
5Xas8//kpf+rz5ZNvfJ8m3bU9s9t8D9VJI5tW9Qivn/ju428VI15Kao6DFaR1UJopMZAjoZPMCk/
qslKLglGqjedkQi8aaIEhvM7IixsEHn87zITAiTCgrAULtZ9PryWsnYhZkZmyz7jAcmOuCCEwjqe
waN/8of8i7Ps/LB0uT4lz8o/llbadUoROyq4SaxQoO8S4+PQ+fe/qieG2S8mSG7IaHNv3Fnu8Iap
i5xQwW1N0CS0v18y57/v/+txX61BdcIA9vPp2lwqyIOG0I77X6/434p2eKxL/vtjWsPH9D8/aj23
aZz0f/vvpT/svurr9/Kr++OPOr+a//xZ3d9+fZm0jM17//67/2Fyl/bz3fDVzvdfJN33f/tffOc/
/uV/94v/8fXrpzzO+uuvf/mohwrE/P1XnNYVmQ2/vnT4/OtfKKv+6aM9v5J/fPH8B/z1L6f3uvsv
//wfiQ+W+o3VM5Rvz3PPc/m//If56np+pGX9RoOC3o+tI7uE8zlJ4Fmf/PUvUv7GOAPlDA9dW3If
coETjXD+ku38FjLh4Y4l5uesYAz+ncAHfBO/H5Jj63UZkdNb/0FiAkkLXc5AgdcswC6ssJ4e/XjI
0Q3XdvMW97K4ZqaZfeSJNNcpHs8rRzI13GTV0oyHpZ/OfkelMKAPc8xgpbbOExVZ1V9ZVmO+soIz
jaOpZMIDZPE2IkvcQzogqlu5fek9knllP/lpWs/AY50aL0F+NgfH5QR8t43r4hpig3qBQmGOVo5u
2wmL8bphzLQnWtE8I7HIE+bN4D1Wqe/1DwG768dwzP1Tm/rDtvEB055nIvkHsbfxhTXMGl61beS3
OKsa1pWarasBAtd1IcrgfpkYX2CT671nFJj9WQDUdM8uqWkJuxztPmDLdOxdnasqwVkbjA+6aBQe
8R4TEBiX7pQFjXPnROTObYPMtfZ+OYUnMOvByxwYGB5J4AsfVFokbrGIDA+F06XPDWamN9fkBhpf
012Oc6MuB0d1OKGVZx7OIdwePlWSfoDQGQGtnoExI3KMxrwfknUBAXpXaT3UP52cP3lr/LbfucYK
izUuTP/Ca2Z3W+fjjP/ALiGN4bIMPUtfyLAi3WcI7e0QNzjCF+kzCo8Iwn1Np1be10HrPjvYebGO
k726mqdRPy2BmL4K5mGXgAyS7aiBQOeJrY8lkDra19wiYDCyOtaHJrzxIgiZ62aI9T15ye7JxQO5
b8sEgIU9uldVrdmBZn1/FxYk/gZnl4qj1XLppHF1SsvBrpjHuA5Un6EK71tyia57FwpE6U8jI/3S
wlZzDgBLCKa07YvBGqddZ4YAnQB+zaMuwmiTx0V5SjhPL5rCxYFLKPZtPHUdJLcWngv0HR0eBoP3
z48m95mSJ74l4jN9cwa3vwa4N16PXhNhG+3QnuW4+7dhlTUL2em9/Sz7Mv/kw5FY8+eMMUc24blw
Gz/aE/5ZbIcqIAJFybzLLhxn8m/dmoAorwTljwct+WDghrvEEFB6UmqI94kq7N35FnhL3cU5pT6M
HyVCfHWdjK+1tNPNHFIHxwUTJ7oZskdxXYADXhovOSDpPQdP2fZXg/obOGCYkXEWtiz+y8K99tNi
AT3t9xehm/7CpabZZUEZeQyJnTu4upzxcMUenIq6O9PgmSavIsfTGzxn5o09RvxaanvcLqwlPikc
xQND9OYRy0B2atrRegKLPT4bcQYAmWL5Shi3Wntma2brOGa4FDUL7FkK5xJ2j3vPCt16D3Cf9Sxs
AdgUbZMThgdAzOQq2+dUvSiULXLuo664Jh8vvTTkxamdz1iUETZmnKduwQk9w23b954ET0C8cdcQ
81vACIVqmQQrks/hy/RGXUlSqK9mTuI1s+3sRs0ePr2w12uMwLO/Sk2o32uvxBDo5UF/m01SXvSD
n2DljoNuPwMSvTUAcd75cvMyZHO0U1ZoP5Xkv2xb1VvrssABiN4Ch63VBjZpA3xghDX7N9KpEEPE
QfaaA2L9IRHP7LsMmwwL/aI4jXrwtqhYO2CPmc0aGbVJmQf5hleGhsFTHXngwXxtS/ADnjHxpTRw
flcYQ/3TIjPzRX50VD5ElVQHrMrLI/K68nYhIW7XjEgwYLoDHk7MhL2LhyioZD28TZ3vXCvtN+zX
LTXdhoHwL6VLPqxtUdT3GLBvB9nywIucFpuQ6ZIEUwHzvV1vl3a6Ulz4aOVqZmiYZMKDtQTtvQoR
LSrG5ehldHHSdF4vlezGY6cV6Yxjmn6hGxtvOz1nT7nOUCxnhGit0mRcxP3ItOeNWC489bXXVtG8
LQbf2iNGJswr9JjKJqTJ1ittGvstnJIyX/eo4A8+D7qbHsz9ACSs0V9lB68tn9zh2g3mvifcu/Ev
M2ZoJzSO4I2mImvvGOswS1eT/aCX2Oxzu8+uhTebG9R37ks0Ba1AMu1WjzWFD4D7qJz2c2tXF15O
EEE9LUkCCmXSP80YL6eqKsK7kWSyVau4S7o6fpV+VD8gp6HHwZd6I+C67SUUjrcJaSTe/sqOr9ql
8j5ASMltI3uaTTYBV3bcwvNi5uXu9NhmH4R5GhyRfbnGE1CvpmiGPA3ua1WOs9kncxE+2XaEb5xA
e2trSyuAHWUH900R5vthSNl+sOw+uUWBiqnPrWvt5/HOhggNebNuarnKVR1e1uSwMhkxySZmaPnZ
xGyRwjZIX2yMFCDP2uYhWFz1VcslIBCqi8RTGWX51kX18w50eboAt9gRPWJXJ3gL4xUSGI/ZA8n1
YzIZkNZF4F/F4+zw+HU9tUNkb34kRNrgXCEyZFWk0gJRFLD95imLZ3rAlADRQsprXFwAD7q8huAA
2vkinuBGkHrRrn1ItblS8cbV3tlOGkO8mHRya/ei+OrrUEE/SWGfrVTjwIlQlNiryhvJvCAtz12B
KJsfQ+J1j2yO9FXS+ePBh312Zyf4LQLTykPpxsltS4/+4Ls1fwu/aK1lRyR0T5NDVnCTnQhlj/GT
JvaO+PIlXbuLWF6kZ48vHTfxvWMUVy0yHfbgzSjsuxgvKDSzNEies4oYRJuc5veUewR9Uo8AB/xT
ROsM42WjsHDVa1RxTrYpmkgeRSKa66SCipSJZDjledRc2oGobprRD3PykCaHxIUYGprX40gPc+TW
TVCXJxcN+NHLrOW9dshHQefVcQLWzhv5IfKCQHnz2mSpd1smZXso42g+ThqyGRjCAqlS7o+2vZat
GJjgHvKW1OXls5iyTXy5rHpdZ+tmVvg+EfdtMkH4wJIMMQATVzzHJXs27PNITwqaUbj9WXVSYra3
gkj2g1PlQEiHoQFbYhrTvSRIdE8NSL19UghmDyQsV4TxuPa4js+RIDVqrsuoH8rdXEixh7rrnOLa
9z46UCL9Cop4dwv9srwMgtK65GTLfqS9nB/7OaRQ6UZ4VnU8I00rVLRXhTtvxMS8xdhAc9oY3DfH
1oLPP5xCwHCMHLdEI+F4lXgurslCzU9W77ePwZDHj3Iux0NvJcPrGCH6N5QLL5xl1cFbEPsSgJwL
EnYiEU0QAXpggo1gzjV1E1s4FUSY2bjUn6iYMvR0BdRx1uo8G2Lf3LZ9hXBVsJQAbyZSeKkBbMO0
1OwrtNs3G3sOslXSEvnh5N1bUsCzK7LYOnm5g22M5Vm0ic/4Sx8++ktX1vNLQ9Tno7WMziPz1fQg
rTwKV8B1/GQXFs57FIz5ns3SSxMYUJdg6VI+sI3OFvwfvaztx8DKedxqpyAPpXxPk66sVm5AfdHj
SbtoK1efML0RYyPxsuy7gh+R+FxJRjp1sO7Hqvpg4DneqSkonpw6Bzkg3eDK6sqGBcySEwwWW8GN
Y7ElaAlw/1lMIn1Os3Skq6i7EZ6qO4s7S3jZVY+NtltRI08nNwMajPdFAScbRYobkkm32rkqp9ar
UHJepLFtQWWz5m3q52iPe08lV7U/j7e1w+xaj8QtoI6xwFrX2EucoFerpjKYmFuyk48xO57rUZ19
h+40QMYhVvlAhrKzMiTMrgEAEKpsBMTGci68uxmbF385qr9DVCXZQeNY3xodN7eRiotLv0rG2wz6
4XXNm0f8NGigrQ8HjLmE48zPo5erS+zx4oQ8cvkkqDwkEKpgjNpm9aVzTtBC3yHvyqDN36U1Vg8M
8iCrOHY/XTCCwYMM0ZMZfJLb9p1bTxy4c++vKxST+yFzoucJ53cLQagQT36fmwOufPtqCuflda5U
+b4g59/1qCSztYYTtieQom5WRC1zMYWD976Evdl7bS6g7Ijpk8V2dsOhNnwGhoyQNs7qE9IOaxeI
Hi5bu4QudM8o3BrAJG+mjvSBfqV/HO2wIby5aG9pvdQ10b4VI7kIaldJrb3z2hhsQqSmal+PnkeX
p6YP00XeN4OhBG2WXT/2aOE/B0j4aycU8QkjCfbHhNQnX3Mfe+UcvswxN3d37qaQmpHmnLlCXURu
ifuU+LcRYSfL363vxeWtXKbuogJ0+DTGdXzHLD/cLcFQX5Mtm7+7nnCPZzrSzdgDHysmmQN6VMtd
YwfNxxC77rNlz8nbwAj809MtwWPIV1H8EFGOItcHLI6YaBvmRCtwGjYRVRZqkUlSehsbBzEJDRIr
2IzkdJ6FxW55btxLVFD9beNpLmDeG/d6sYX97uD5XcdBEH/oJLZgAaAsW89lIKCU9uN1wtotv7Bd
gJMDFmKztgaAgsRNuRTUUn40Q682U2IT5Mi80oKlGdvbXmFgD2d/fOTp5NA8oGRK4wYpUpkRpezV
VfDt1jr5XOJlASHKVY7W0a+DjWW1xbPydX0992F1E9Ww0DqbnJd1UFAxTf7if+XR1K+DxZqizRzx
7U5qFKaP6hzNMkxzurUUsWYR8maGkDH0E7kgPCtCDiTdcpwVaRooOq+yfzbQ+i8huRrnipbrvAsp
tLU3OqkuZsfJblKaWAbOHsTpgkR2iKUW+Ua8W+22UH16V0+l6Ncyp1uuLaG+Z3egMsmr6ShpEY6z
TGBIxVDpgrK2ucuE/Nm3Tv+q0yjaNtC77yNklnjpeGhuvKWrj7V2x5s+LRtCcOVwXKbUvapTBcwp
nTFpIbSxXQBeOK3QroqaGgwz3kVQL85Pk4+WAnADmm01g6/Y+H1ZHj1vHL5he/Xqemwi7EYSwz2/
ZCUaGexriG241EvrDNVWfpe/zbnDkn3plhg7Os93Acp5WbnZsNyoXDf5wZpIQ9QiNznVFTTiVVM4
8n5BxHbJI6s4oT8HGctjD5xFP7PX0wTnhTfuZA2kEITOsxSz+2JmsTxYnk5o4JT/ZOWNORorQPOa
uS4Fc05+41uzWNm3RdPwM3WHnpOEjo0GXZwPBJ0cCCy0XgVGn/u0m2cILZF2nkcn6+6DfDqzOcoE
jLC3CPtBVJD51n4/J4YMP41XvekdbJD+5OXfmTfzxtWwl19Y4ndfGev1zyTPSgDF0ss/h7ieMfEu
PRlkTQvWsYQWmVU58wwXNPIlykz1Mc++uPJUZVwE/z6Po5nU7o+Ip+ll0svkrGg1L8lS8+FBm95h
RB+uRo7RrzJMo2HtGCupV6HrxdU6LY2DiHbQv2gI2XBOS/ateJ04YvnhF0lJhZjHP5K87o9T048b
b1DVfTHSTyuG3cjQEp2cfJmMcD50kv4Mlrlbw0boT5LF7Iuwbf2Zzf4vOnI5sFYeDP0gY7T1WDZk
uUVNRICBF7FQZ63SLD9z5mo+c3xAHbhOPcmQRg/zNlKe/dwPqjBbOTnN55CUPA0GnG8o8oOY+YQa
PefI/VFNLCgoQaBPQxQo6XReM0vg5vItdvMF8A57JTtt3Qmv67b52FM1ZV1sp8i9huAVOFmE5Lme
5mMfOsBZCBcI16NwSn/VoV0l8CR1rZNTTX7JPVPa3/DdixfWbnGzS+NcIHlPo+7LV1Mc8B26uTJT
Edw6Qwe9akpo+T4Zas23tRuZ5kLYuc+pTfgEZEQ7129Rx0hlnTapdblg993BY7WalUv6ttzE+Dae
giqu34itlWTCj/5THGX4KPH0XXp2zgwJmdRFn1ohGNzGX65nwVrIdzr3LShaBqfLME4vMD4wqjvQ
Dm6LakrQGwv6VtqqaAv4yCP/xzjZYzFVEWFsSYy0EGRKITZuMFUn1w7CPXStaT34pvuMpCF6CZqM
SzpSLHd+2npbezLyqSZxZ61qSnSCAvL3MUqIbwl9+wS0muCQuR+HR+N0/k6CSbhuO93cUqKjOY+1
M63DuVzutO2Od4Wo5UWa1A2PYjlUF2B052RTdr2494p6OU4Z+ag9DvMt9G6Ym77JI9IdR7Z8HtTR
Y5Ur0ITdoh87iEXZClDPuZVFaw0JuRmdbdAveg0qs3xkIhogKG6Cb+iq4ttTqXUjpjPL2IoIgivw
2H2WObNSGn5Mxz60DZGTZoKJuL/UsfB3weTNpzaCcs6ByXEXBIt6D6ZE35Yw61ayHMSn0SndtkXk
wqp39MT2VHgP9uA4r0sqmi8EzckPh6nLPo6z3RzJ9IME3PkAJWB5bdoKzIcO0SS1lhv7wL/z+apf
THSvat9/M61wsjPxxTmOrTf+rEocs2NFeAh5bXpN84FxhqQ9bDaSQcC2H7LqO4cLse8MtBlqb/mW
O8Fkr7MxaB7TkDvdSzTpP9UcEZTmqHKDHT/OV6keGJaavGDHWoBCi4HTb0lvT7ZLTbAGcvSfwC33
ic0ssgjKY8JUJBZmL5JlLyeGh6tW+ug7nKJ68M9/rWNiSGCIU9A1yZTvIxzRlJxDPSfCKnRoHZGy
1cGrPfXiy10W8V4nY3/AV+3zQfZYiHgLol3plC5dclqnp+6cJrm228n/0Y78DgQXKEW7JDcDSSw6
uEKL2f0Uds30rQo6Z5MxXjsARJtOgx0kuGeFzHchKR5mDe7d25bDAuS+Krxou7g9WDxhMfAlZCNt
9piK1dExS4fPDpXdpUCdCY8MFOSFdmXxmim/vY0tLOirMomKq7me8DBFgX2aG18c6imbDljKq92Q
ScwhVjj1n14u8eS0sUwZCXiyXfkIElDSFTX0dYgMx4jY5Hteg96DT+gx8wzV07wsFgODvodEIpma
gFLf+lL0t3mkBVVZXO2rtmJW6AHV13Fi7niwmi3DnuJgYtc5s9MBk1myOXaojxAKyuxFdl01UIeC
vrXjql47XR8+6lRWT2qhu4xnZjIc1eO7NrBqIgqJfVb6KaSugdIvYLK2d52QzC4yt15nb0HdKRH1
sImIoQ/5gNfCeB62QJQgKOD5Zro6ZofcJijVU273UOpswIABBZYilevOLcqroNPdPiy6cFsDRjqL
7GGhnzPXxhSe4pQ5LsYRjFuA/NMYsJ30b4q65+4VvbhihMcuqHQIDuxUbSN2ntrHxoWew6UM+xrU
spcci4y8CoOe7TJsIuehhqRqr1HkjqjeyRdGmUozjUY+KD2yhMLus0RI6NP5DOllhxN+MzVIHf05
V+4hm1lgoZ2HhwQ2LIKQ0sf5Tc06fR8bT1z65D+ZTU6Sl74zXJn37pBGat0asGa7nE4T/DeCyZ+k
evg3zaKz17LznGkFrcm/pXWpt/0UKX/v5a0DYipdhud0FsNzE8z+40yVU69GFG33keM20wUHYR5t
gnTqX9F3dPZaeV1rbd2kzp4cDBJHRjnkCqhcpbBj6wKIW26JZDMxgiY1pSUp0rV7OJiEnAE3TSFZ
vXuTz0cAYMqattNoOOXl7I33eBXVXRICdlspkcXXJE0NmKnnFOr85BZIet1E41uNyWco11DzEa30
0TwiDQW0aZ9iZsdENU1d2uN1Y9W9iS09f0ykOc1r2Wj8mXNTN4iC02ik6u6aatqzLUSqUJB5RCxc
G3mvIWqFb0svQfhg5BT4Gz657KkDpIJ7IREL8RQgpw19JwPp9KP2TL/s8X8vYltlQfmVmsVpr+14
QfbXMwU3H1UVV2pnezN1gimy6cua6rbYDCHT4G3BBwkEMqY+3ITRefK6sMqlLKlt9TFZwpQANALS
l8g44hHSBINPovE55sivBTELDGj8DGJ3JVOKaOVWq0pn55QOUuqPdc8enqxnqY6Na8Sts2A2IaDE
T3nsB739M6r78t7KVbKXHMYPdhzqq7Hokc5rBJ5rooeT+eiMjvfW6iL7XNqBsWC2tLeAGKkC42Uf
hXXTEFcbNHRNI0egGzn9geNuuErR31Cw4i5AUc+B1K+CUiSvZLGGXx0V7ZdxxyDbDr3guVowCnOx
MozNV2ywCe1EGRLBFMqz/o0J3QrAJ9s6VLnvhFzOrAFZFFwPhJlckiuAAgvV8zcS3/6mXqS+ov1d
AKu0APda7qELN5Jq1Yklf+UPc7H4tM7GLEgQ4jYGFWVlw8vSz+1FJhcLSFMgxLEcypxFLbxud6qH
957FKUl4gcx2FS3NO1NXym02HsX3YJXlj5rckZshsFOoSE73MfeE42ntizOw0yRXLTvbTeIb/27A
qXTRio5Sru8ayOU07PJyNLVzX0pneOgnH9eRGwzHRPutDzEqSF99mdfsHMggqO25uykTE1xGEoN6
ZHK2XWw2N26jAkydQvNMtKenuWdnPMOuPQ6m9w8dapZdUaVn/8Tgrls1w1IH7jhfywzKmKF9m0nK
yeZNogk+3PC+OPc5d/XDqMgw9wLyIp020zS/wIKaZrqNlW72aV7BkEtLkhNl3zn7PBfxNpODfKP4
D28h+8mdLap4H0adIbaZEMd+3aUOmWK5sM4nW7e0hIX0jv8ULd5cbwD6ldccy+rGz5ekXUVd1t/2
yOzHE2tkyDDJGQYDv1RuypraiNrDR3eHq1dq+P+aBUkONXtyf0DjZG6oULF/oKnmTYv4xGnAu+Bo
Nwno1QxRHx6Ecqo0n9zkeltpVzZPn7gY/4E0+X8tMfn/STwSIPn+H/8sTvmdeOT2qx1+Jx45//O/
i0eEH/yGPjEEuoGZx1OWg5zs7/IREdi/4QlHdMhigebSOftm/6EfEShLcD9x3SAlRGEC8eo/BSTC
Dn5zPMu2Ax/BY3BuEP4dBYmjzkaJ/+P3IoCGCafFfIh+GuGV/KOQBJpubHk8+rc5iGdKVsvhXrlK
XBrhB4mTnlG2FAJbfzRVjfnswtLOP0w7JezMO5qf8ujOHQ/3VeSh1iJ6jY18vCYuxgspJ9rQTTYs
YkR8wM0wIhb0ZnXOLmo9438mC1kPE/p9t2tH7AUxIUkymccX4t9C+JYV+Dj2hXphcwqcPBeXKhUg
8dmrdA5yLlZK57K4zDS+HgJCKECN3xXq03RWGjyHbV03ZIalBUutmm2Zd4+iNgufDT5uQJ5hXDX5
e1npZP4ukRcHr9iUfQdivdYlozv6CQKwuqBqCY7TGYs2kAKmy/I7Q59SlLcTurLJeQ5ww3DCh3Yi
9GudVSL5SFJVIuwPRRLAw1MFfMkn2yCEuY+pnpnTBrqufbb1tIfqaukSxaIzy030EEmSfNoVShYc
h3ktAtjoXaa7YtpYZu7jV09wzD9RTDv+CyGvNhz6GXSl/ma23gNULSK7O7dPMVGu8VTSeJaSYJCb
IqYxSDZEdfsZsbJJIp12TcsxzTfM/qq2W2kffO+JkJWlffN58FghkVvhlL3yiCWFKdRpZT1Rmzre
j3RK6jInD75uSUVpkjS8xiXogphckIbQa3NAH9DNdMM3hg2nvnepfrxLf8bTSqxdkDDZQgUdA7Ys
eHn+VRZkUcSILF9IC2WkOC3efZ6mDkvgqrEmtRLC+QJCpbFEJyI20Us6zVlIPd23Y0xYFrttwk81
yJadl/Y6ay480Fp5s4ujybMRtVOb/aiSeCa+m/1fcsryKZWbBfQ04yAvdIo1PVo+kMFCGr0kdyWT
d+hOJnareXUGMvZVOhC7I+t+nVbwmp6thME2smMbwMaqjNqaEBMXcuaxZ+c6H/weQOAmJONlxpwf
GtYf/gh0PF6cijiVkGA/KP4opR8FEgx777nNEL535dilL4HUk3nKYqP9TbMkrPTGOO89/4io2UBT
Qpg6DafFHbVh2UxSSQuQKWFDcrTSzAkug3JgT2I5inDMMcpQ9TPvTdvD5OuigJRaCAErQyhsAgWa
UdjE7MPGdZl5jbet0bMjSQ9UBUcgJ4GA9JHMN/GNsc2iLjqQWu5NP87ErjsoNZJbLo9eEhCNOeet
yUnqPhSkivfHxVjS/QjqPnHOqRc5MPAmK0CUTrNoulXmB4PLhF4XPhekrjIPBbJqvaesyHt739Rp
Ox2UWniH2jaxIPzKjJT4rlKJ3ARNzYayJZNdvkkm6w6CBP6eu6DMZXQfaXtWP52w8bpLmahMXE28
6PLU4SmE9hnnmSb/Fk3KceRaKuYVBp9ohDMDRIVKX47mdkiDWKyaZlnMj6Wd2vNcah6UerVbrOFU
8lHV7dq5crttCZ8ZCLyrmY0/G4uUubVBCGUjPPUiPIou05srsBmSNERUUyOFP8b6sH2eeEff1dl6
eqwNhJiAWG1K8pSrus/mcq1cNglbzC5S7xB4cc+vLCbn1JpuHLJIc2QVboxfZ/mPoCbh69MncNL7
mo3jZslVL1FnRSdCYYsK33oyWbhlXfq6lqlcurSqHTZshRjKrYUNx+WQgJY0F00edh4ykJ6EnK7s
sbcTAWWFybeE0yBQVPhsH8+22rHlDJBYfvx167OiZ3g9Lrl1kTY91gjdKW3d2xkaolOrS59YwNTw
7BS2WoiPGm32UR7PoYGIMgK8YddBaAwUTxbEDCGpPxjRhKiWtdf4qkSPwAbz/IuECq61jkqyMcqp
DW7Ao5TBdYuEE2AoskI3eSz72Q/hFohmIG6HrUMUXDGN0O2DyRrqfTjvHBlsEhoo/t2ebLBKX6m0
GurbkiwBmKW2piOqKfUgHb1FQZmIfSRGlTyARGc5vRJOYJZLYghUR+ZR1rGRmzZcjCX6r1jT5S0b
kCozWILWAAjYYPrLlXVndNSS12qWMqk3acNkg83wtMQJ6ygAfYiY6CPFD56FSbCdQt2EW6o6iBga
FQtZeSPkta9i0sWcrrxGDCj1WH47UKUxy1c5EeoNwBSa9yAT2Nf9ajRAp4aS5x68fHj94DSmTmfd
DjLxPjHxWUpRONScq1KQ1kFa3VgY6xzykifmu2Vk6UNS7mX8ZMEMUxs+snM6addJcjF422L1Upiw
TcRKxFpTtKLdiYvgQG/bDW9LDSsyWadeMmqOj44oBJn02r/Pk2CWewGCez5E2MCc9zYTZlk3vZ2b
k1NMg3lsyyGZN2Uxu9Qe1ENNDPUkG/Uz8BRwYFyTTNOjTZqwEfvi7AX1xWPD8jeUwzOLONZMykI4
hGthqDeQlfNuZ7EaCNTOkwOcnC3oLTWWu1wNfrvmBB+ubGalM8lRbCQdgSkOhvEHASh1qDeIKaba
285oVV02co6ce4tmTlXZpzwXcie70QsWEyS8GcFCVjhCmNjyulv7z7T/f7Do0AaHSDwdhFdUf36g
rLPA/p8E9D0Gb2760GI5rG7terx3SoYZUibWLoz6ZW1nKj1mdnhBgUIakCaH28dMnHfxClDvuHGL
Vu517aqNsePxUufzHgcNLBQ1/IlE/vfy5F+vFPiT5Tue8t3wf1N3Hkt2Y1mW/ZW0HjfSoMWgBv0g
nlau3Scwd5IOrTW+vhcYERmkB5OsKLMapFlkhiDpeA+4uOKcvddWpQ++GEsnLR5BlOhGgdigcckD
x5D89JliIJCEQcuC6zd778tvG9d/IEy4FCyNzX/9n8WN+c12Fs21LBGfCAlQhMyOk+77W4MpiY5/
E49uP0oWjushRJFicTCz1S6z1hm9JJhWJa/az6/74Ysi9dbgtWhLtR9Uoqx9eCRyp6EBXDJntCZF
kptP9aUypfkijvLoCnOf/r3v+ZfrLZ/nmyEwj6UlmFpLDlwbyjc6xmZm4uarfxPwBKQhyaNPJP7C
UfTDb8lJgShhDiyS+OGqwN3rSg/12kWbEHlSyhLXjprqieOi16T96v78rn54msu3BKOIWl6VZUXE
jfb9t8woy+ScnSo3VsL6mkVRbhJ8Z6mAs0NKt3FAPXwsDNKmf37d5Wl9M4p+uy4nFNEy2RaoX6kF
39zdEs1Tk6ckvOTFTAhbOMY3UydVh9KqzPXPL7Wc8767Fi4eFbQyThjt68hZfv2ba8mT0nQ5EYfU
aqgCEvaylUTRMabmy6SP0KaJsUFORoaTQ++qpxzYv5FoyYZpIoXt62f5W2f3/57341x+yW/b+suX
9vha/icYQDRmnn9/hj++fnot/nH7/7DTfGMaWf7M7y4QfBtktitYqhj3qrHYMH47x0v8iqbAP8cH
AlaTM/S/jvHYQLBnwHnHOU4NQFblf53i+SVeHkY2DjKdR4+T9I/6wu9zHL6Z38wwv//7t3PehyH0
pwlkOdt/M3SopZpsEap+b/Sq61unpFDuF9ZZQAlyuPiUeTgnUYQb9i2MXkt5/uYe/eC6X81uf74m
f173w2sp8nZA4Cl6/A7e3O1S6VYcilMe3Ev0NEV6qWetrV/9lGS0QCcmYdxAQhJEt1NvKpIa+Q0i
AZj6/EUUAavBTrcm5ML6eeCcPajmBpjH2kyeeR1oh+wxneBeePv5Zwe/99179+eH/zCHGVbXZ3EQ
9vskAn7wJdbe0uiFBo+61FrJ1x69qvyUS+/GeOo/SQgYA2ceLiL0ZWsk4fbCdodN10l4jt74t0WQ
UBB+Ix8k+XBshV2V3RrJfULudp15Mm1HH0imnTeBO+6Kl+od8ZtDRmq4LTbNJj/mL0244ujgiQ6C
6/W08V3Nofjodu7ozI6w0g7zim6XG7imAyTWJvrDzc/C6s1YIad1yd7kKHsgfRtaX+E/QmK0DdmT
0zt8P2O4iautLz3r5SlN7xHHZCJBNvcJ/ocBeHv6aOH6Yae2nHlXk+aksB77M+4SEwi0Qhbx7oUd
YrGDEq1F5xJ93g1nRaPZ6NT8aSYVntaInu+f0GU6CZUcfodyTSYgYUAtbJovaX3HBXvq97XkSI3O
VsSL651aHYbspLYPVb5j96FoGwlwWbiR1A1Kt6o7mwG1y7XYb5X+s15MDpSzrt9kBe1oL6FtoE03
IWB8i7BO+ocbEXX+W+h0942y1pKbcD5qx1TzVADTbopq6qYZAIStSncs7fZBUI86yi489Wp9Bq/G
X4ShUqiiVFyNqOSeUQSuqN/0r+on8VOnkIKH4QiTCNSQJhZW5N/w0xgw0s1ogHRpV2Vl658K/2y+
qWH6nK8bbmyjbwUaL7fR0yi3XmVJj+C9VmJwavz11NwhmLSRy62SoSInNrQTHrtwjDqH7lqW+IDC
X/WljGvX61RzuE/08AxHINJVJ5aF8O6NYuzz3FEeZv7PctGdZQ6axmh66DgfKMlJ13et9dD0XuXJ
Hj32reKmu/Te2sg7zbM8zRNdVImEpREv85ZHv4AxSN/vFv58wz7shUZdysLWtDCM3KYXf0ds4iY8
ExpyVHb5aTzlu/woXbJfOYa/L2T+ebUPO754rCHHJlwtP9DbO9WX8bZ4CW+DNY6MU33Knqfb3K2P
5qn4n17xLyu2kc5DaHZ76Szu/J3+QKrqOjwnRwJMztouPZGVtZEfzZNy9/NJS8KE829mLdaSb6d6
TmUdwQtatycKr7IJEFMYX6ghH61TtBu3+i69AwFO+lr2MO2kbbXR3dlLNrwCu9rrdvw3j0iebbPL
D9YnxesP9aU9l160zy8R9qSUbtkm9I8t4e4SvVKH02PgVOS0DR5ETfKmAzqUCKToQbIZaW1YZxRh
SPemRyEflzrcm5TbwzUaHWCB1CYID+9iO3YllzQ1wyZ6+XAqvKvRrMfE66at1traU3mQ14HIO3do
+6tY22Llle1a0zdSswtO1rD3SZNE36isUmRd7xOGMr72QzLxL2OGemfFWVx/1wubfmK2zq7ikYYr
CmLztbqpTtb+rlkr2QqxsIbwvbCTY7shEB03XvdUc4S8TOBVvQzMFKdkLrnlAmd0/pACXDjrplNq
azV2BMlGQpERMtZuusAz5XWV7brqi7UkH5fv1lPSfErL5xaFXf4eiFhSNviDxk/ycdgLz0vLPgbm
6MTrTN+BUuuggH8R3+Kjso3eGw3wsFN/Ct7mZ9KY+9gZhVX2Nl7EK242Ji1iPV96mvCZUyu2QFM0
gzWxqpdc9Y2oL/9QtuAmVs07p7f5U3RCH70JNtWDUl2JM2cdUWwekrVp9tOeRurwqN+IN+I13YZ3
ylPnIl3xUAUd02Ox6eyal6h1PlMZdnSPkKCzRTwKAiimRw9cTVDZpC6nskOBEHVKu1Wc1EvW+UY7
UlddqfbsydcB3phtujRx3eRUVDbAz0PvjZ51Ft/Dyz5w4lVtA2FbQbjg8rFtbNOnyrXO3YOeMvhW
khMrK9Udjix6W8JlPCTFO75iucWGaU8Ng99h5cbI+TidpVPwQlhYa10DInKnh4b3ILij4sHQXEqu
9pS/iV+sfXVTPtfPDALQYBWel5gMUOD5G9OyVZfhqbl1ttLs4F308tyN7tF4CwIQwS0SlPYOIbMd
niXSM4t7zVjxR/kBem7jFyMbZqIu5ClX8WKSMZ3faCTw3Yhb4Vq/xiftWj1J1+lsHgSXGdpVDjiF
7MSeHOCxzry60+1gA9zvyfC0w3IzBTu0/d1Lu7X43bFX2bmTe6GXHMm5Xz1LNgmCd7rXrkN32lTe
82h/Gl3Tmw7J57hh6Wpfo0t68m+xM9Q2lhuNUt0l2VXkO/HT1JW0g/tu06O1keOor4myRrsV53ZY
OYjYmsGV3iQS/xzRTejJItJFO1diQl2KxBW2GLYXCDhuGHcjazBdYJXd3IpuigeoDSzfSv0c0794
ontg5FB7B5LDe1uikFemK91rbsujDu93It1uxZlmXRx4E+d1BprChX6+Sg6aK5yCayQ8FC+G1x4I
9x07GyTa8D5UNnbPiYEPsKZfNwonTxt31Gh5Mj1hqI0vqhts1J3ixeyWSNR7lB6Vjeq2WyKGwf5y
uPK6E8kAp+qk77IHYT9fhmv/CXLIWG+a0K4rhzeymVYhI7myhX4Vf6IZnF3BZaDMocudY8kzcXBu
I9Gu8fn2TmQdzGTfVbSZnWa8wmyvm/3cXrCpzaJd4dFpNXpAGCouPsF8kzuvR8kdxh0EpdtkH+zb
Q5OgP36QpefSeLOSF114NJ7Ip3luRGNDA8mPRFCexaq5C6Z3PKM5xNH79JqO7R3n1DfS3QhNs5fc
d2pSfI5NfBzjFRtUJGIw+yZkB/2K6lv4WXjq7/qL9dinJWa0qnop5AYyqqdjSSFTJOPL8OARrXzJ
vpjPxo18ES/TOQMbTGz0Eu/+qX0Nntub/ho8VcMlHdo1XQ1EqBXh7k4osSeU3a6qNmkLfuklSNcg
I3FNr3Bc0Lgronu13obJNiUYgS1UfUPur93eml/az5TV2DVHtZ30h+7UntVn/ZZNTjc9qVQhjTZc
NaNMSYdwWeYIWkLTaxSd+34d9FtLJi7TU2+Kz7G/72Fmxqvy1nwQ+7ek+TxJW+Epe2if1Ku4gPW0
VYVrl80tGFDrTe4cBQ0y94dXvCCxgmzA/mHuPHjlUQkHlnvI7rP0yXAZDyVb4UAPjkibFAujKaY1
pxzoAADk24b3ZdojHFVX7aPqGEeSe6jLREzbTLJAwcjVtm4yycv9vYIfgBKNcu6ENSejes/uuaEt
cIBhca5ufW+x3Txood3VeMag6tg0Y8rJIeCtLdnquYDsSlJ02YgGrtrvxcTLSU1T0RndzxkjLLLF
Z1Y3vpp/gIp09T8Fn0M02TU/tswvU/aMsHkVdl46IT3a9qoHCwDXKLvMIQADjppppTBBKKvsC/LU
sFlrEsqlq9YCDLeZ53im8fsib7jIh/Y6MfbKTVi/Kso+9Q+Z+mapK58DoLZFhsDZTqrvozq3ywyK
C1bN1iaVMCudeLRBu9GgU+L9mL5JNBsIZMPxkK1AxYfJQzY2K338HPl3LJsGGxi04OfpgbnxijS/
4a0X9kp30rpTcsW7doO991w+KcVL+tRD63yMbgm0RnIB0bd9QBtcbBtnvJFeLsxJbmuX9xFFbbes
OGmFqR2SsFRschDorE4B2NnV1DiqBZ2XnFUFNfjgTBLe4XwfSNJK7Htb3E6seuvZTS60UNNpM70F
xVW+1SyXhg7pnAlY0rvuNuSnIQx6lI7iXXVBwAiac0ZljIIstDlcjtfhkzIxTaAkXVUwAtItLsTa
RlzD0eBT4YKM6mz10bgzveaSana8xkfnc0zAiHLbvkA8ish6l9dWuTfUu7rcR0iQSfYFZ+YkzSbe
ZE71RqMyvSdj09x3t/k1/SLAUj4ywtFmF+zD4OW+Re/xYUTiviLAUL8PD8mjf0IpLuC51WwJgUu8
mj9XjxZ7ssCeymVjI8sbWAopvAiW73BVe+INj9kktU20/280mRVBoqT8Rn4MZIDJSOyUjW7GV+GJ
Fvg9Jm9WgOQL8i6rw7p8ipujAHJ5ib+isdE8yKOjscvxBqG3w54QNCRY4rAuMSuowrNUvcLecocu
O+IDRM26sqSnAbzxWLx/3X7/L5THTq9A3t+L/4jCGOelnxTGSOkDwfz6fV2MP/JHXcz6pwVaV6IE
JlPlWgqlv9XFTOOfBuVMql/qvxgov8tbNIpfYL1F/WtNDLY3f+h3PIoq/RMLuK4A/zUAA4FY+jt1
sd9wlj8qUH2AI9V5R80tAr09KRqGnY1lpaqksq+Lun4844unt3tTF1qgwH7XiGjnVNMqmYPxMBIm
G9ZxV4rMgHjhCXsF/zGtABYG/RcCjCcVIzuae+TrGiDonE3CXKQGCG5UWJ3hQCwNelsOwPOR8zVL
lcwOoTKrWv0a64zvy49gzzuqCHzhNUlqsbqJ+1Fmm2OSdqVvfdXCxWnnFs6az22/aKxJPpcGgWWF
IrSPbL7LJuoAU9hZwBeSKS4wXM3QsKZ+PaRhwK5kHsWZQI/MMBPFUfS6K9kI152SU/Oa/PSc1XGu
doTLWDUhdfrsB0TEwWAgEpYUH92niaiJRa94BBNrnDijOBy63h7zSWCdLhW0HaRoQ5ivjmZvKMF9
YnArXmZBLktQVLKSJg9qoE7qS2D0vnRBJqrlZ7p+hZU6lQxAFlmMr2nSVSqLEfJLbqXhJZo0bToh
8pyqHDZ9SFUlM5tQ+JSgqPyM0H4CR5PHuOMkEY/qtTOScVp3eJALYNtyCmEci2uyVxLQSxLlmn7G
IEVbPrya5En7MRPdoMZHMpYJ1CAUjaR5J+utsK5WIrQA2k7zFKVvUYQ53i3rOoFm2WcWi1QAr3BV
N3ku3cHDgYFjy6lRYS1Dghy4dRkx9Xc9xcWLELRxuYmTvqwPfZrBnqWumNSCyHKPqMSyG1q6SWz7
fd5VreN3SGBxAYGqC0JnRlSSc3TuhIm1SBKsoie+lu7x+AbMZk7ZvzdJ4M8ITaNE4CQhlRqUORSG
0ouIazpkJ0czKLLLQZlwT+pY27CxqYAw+SHWzNQ5FHl0pF1eNvJpklKVVarBWTBARBh4b1w9qwbj
lgbyDCdPIhhOPHRRKwqfsOw3fuVMlSJkUAtANlbgMdopQKNZaMgwH8smMqtww4fuozs6jR1S2whi
BA3wphf63OEhlR0Hayju2OhM0jUs0Q5GU6K7ix639oEj1KkgvYGRmPKHpuPkoVEeRFj8HpKi0UKh
zUlg2OMKmpJtk+mScFvjS+DoZ4YZkDP87/WLqFfm3HBS7FRO043UjAHM7kRrD7OCUrWCTeg30Z2a
iVNzkgq1HKhZwG7H39n2Y1Fu+VlEqKIpD6UbWtiavzVFc/C3CTplQEiWmXb1vsH7F71auHnqh27Q
wPzSp+etxaRVN0m3vK5w2d6g0+j0BblfBkR5gBlZRXx4jCYmU3R2FDhw9Ni4TXnYlZcolpacgkYM
ygPGqi5/DuUO9xEqZDn5koqQy587UStLSh5QgaaXvFYRw63qRJzEveZXQ+PVZT8OJ35XQxVzZEgC
VjFlCBErLKqIhwSBGQavNhBiyI2yimW6QD1FpZZMXZnCR14aV0GEMf6G4Ncw91ABFOs4GtpMJ06t
M3VfxGZbUH2pCQFt+YFhCiyiw+q4H3vEEm9jA74aj5MWT/vKyMJwQwpIgFbP16JsLUgxOPN1POA9
HLZyk4/dujGwv97jxNJqHHIc308oZcLhRRn6CI2TMtUUO9KoqZV9I7RtY+vg0oCc5CnJVCifApkh
O3TTErAACEdb1VNTIwnD4Sx0J2iAYXLqsYdPJ5OQroGDhkymHxkpgiSOEFskNX+dQmWoD1XYZgW9
ADHvSUOLEz3UjsxYsbiBjppyDDKgrfa2L5kKjFmr0tXo0AbEGtvjKEf6rZoNCfMxepGpI4K6IM6R
t7EBo7hSRLEIT6ExztR6VTQm1iop1Ha6qEMdlie/18X5OjSCNVB+o8c/PMi8jZbTlVlSOUo+qeTM
mrCRvTTuBpOqmQHOPZ2thdxL7IWCWCiuw/5aKVXX9w5aPnybQ5ZFGY6ksE6sd1FhkkJ3lqVYjhCl
0EJaVSqDo0M23mPWFnHjLUlOZko5y5xM84uy2PGJZ4lHiW7FTLEF7ZAY3dXkFgSXCmNOcAKuO0g7
pEBzfFDQGcV7pcEytTA5RnHXJGJZPTItapwXsnqoXGj1ATSZMpfUd3Tw2EZYYSdtvDZWp07HqjWl
96CmL/qOAy9vj6U+TM0elk0s3k5BjdR7FZZTmNmhZZSgbFKjK6Q1QPBOdOm2R8FFn1kc8TOgQH2K
9bGS0MoguvRJZJWfo0x8R3afvqXgctTSFQZJyi+o2OTKrXr4BHaSBYHoO2WlLSdSoTTiXVgYbe9p
vRpZTqnMokzuchPo5VsWNXlz9lPMNRQ7haGO9qHf6vPdHFlQj5pUC7OLhbkmPIiNLk4sJGoTG4/F
pEzpfkAl1m0weHSCo8txrwAFlxPhKY7VLo1RklWh9bTI35ONyAYgdqNIbJXWSayhah/7ODUaV617
siNXxH2iVodfBtRz09eykDlwCpBfKgyvYidOee6j9hQb4waNyRhw/tLDTLw19FnGV9JZC/tzRlgH
OEFUpiN5xBjJVuz8ehBB5D0P9D6mMCE+KjVhRlC4HOp+fjFKTVefG9Tx2ks6RLO0VzGkhd6YBEYW
wX5l/39HCF477OHCmOJdKCdytcXoWwqWzZyQps9gLzo6coVvyDs6CHL/CU9vaR2xIwg82awf2OSL
/KiFXCLlZ6WQ5ADOTFDp0nODxbB+TvvAV6ae2g1GYw9LKia8FUKdMG88fFFCqXpKPHbzpSkKPOdO
3IhSekj5Gyop+C9lH7mJMcnzPkItXT3kreq317GFSoTlv+sD6lxqleGQZWHwyVCHPyRaLZ5/LIQa
kC9R9sUVb3WWv83ozHLfKypkORRARBAs3RubsVCBzJdYas+5zE9qYnFnZhCoIAWW0sHzoxxkrpc1
GHUgI0t6nvfbRs4iU3IJa0ek5RStoYJxbXEXiBoJVS1uO4dbOETMUB09ajj8eZlr7zFbiKJ1hCKe
pevfPwr9N0CS/0Eq/68ZUP/+IHR/+4+HCKpt/o9tk77mn5tvT0Rf/+wfkn+VIwyaFENcuIwWCPs/
jkSCrkGM1FRONcqSB/f1tPT7mQhV/yLnIm+F8GSNwUXf5w9kpPFPUhdkpDCWasiwcJW/dSb6rn+k
aWTO6+hpvsIsFT7Nh9a9YMryEOSyDye79+RoWk+m735zQvyBLGD5EX8euv56iQ+qBOI+JJziXGIM
1SNwMY9Mo6gU3J4qQhQOv+jCfd/2++NqHOd4R9HQfI0n+0YD0Qp4sVqRmRoGnJ3n5wKVb0HDOAGC
VcR3QtFtf/71PmQo/HZFwLVkDXK8RdS2tOi+uaKlFXUlzhNmwb7fa9RN0n1h0saVaOH7E4lsqHiU
fl9MsNfDZBdlE+1xlZgOZbPc7KmHJEJ5SRT0259/sh/dCon4Q8lEKsUn/NCXRIYuYQAHzlGEwg2A
n0Xg6SZStw+WZ12bmAbGX/V4l77jx4f97TUZ7d/eDFWGPk8xBlBjCFhQQ6CbvhqBhj3aKfN5XbYR
Z0aKl/QCsTqS0Wf9Is55ucDPPsCHZjMuCV2rwXA6+PbYs4W7UE02P7+vH/Q1vz3xpVrBq0NuKmWN
779kbEz4rIOWJ+4Xl1nMX3IT6DDXSuKT1aP0z9Rjr3f7BpmA1ZKEhyfWyH8lFFu+ycdvitZT0kzk
YrDZP7y6tap1MuUC39H7l3aY0VtMztzS8m/STZJbB/YJW1IYpwDtp2YxADqnmx6qzLwPm/YX0ZaL
rOmvHwYzjAkFmwKQ8aEfbflQJpQ+8x1l2Oc+7Pox21hGzHYW1CYNgRoqzmKTp8V9n5czMYsoHzpo
FZO6g5K0anGw4vc54Z3Z4QZxOmmBLSxeY54i76wYp4eubPfJglTpZ08FfFgOgMGojHaT84sH/KNB
xKuMshGIO2/2hwdc1WWu4/SF5qPODrM3i2tspzj8VJnOU9WvS/Ta2EBWuEFd3FxH6hubyXoOobv+
/KN839//baiRY6royEnBDn9Etme+wQs8UJUwOKmPkxcN09qqs0tZ9K4SE+Yu0639xfhehGh/eZic
X2XFkJHoUnv7fnxD4SMdFp0znsS7WM8cDQLUPES7KicAZB68bFbcJHySqtgWY20X9yrtRJi8CXQr
ZrS4CFFwCYiQLCoFtJDokS8vP3WSxXaNRTq4gqZDoYZn9VRzqJoU/VaZJvTY49qMCQQt0g1q93MZ
zNSiJmdgWKMwX/UUi7SZHrV4N2m/jHMwf/RGIZ/GRod6j5rTh8c+h6YJoMRYNDAJ0qPMKa3dnJL2
pbzIY79Ps3bbzxe98Z3U152OBknb+uRt4IDmaBeRntMXvTdJpAwlrx0SLyuLd9jsaRNGz+M4rFKV
KhJKh2E8VwzsUVDp4fSYdDV7rixyYHuPmri7YCVzjPVprTBn65t5Rm9aJ+zgC8LXBNcggzfFVVfT
Y5SNdEOxkK7+DOUxYGNMADPPa7nheH/shi7BxGaUX1sN5BGG5OU0Yrwz6OyOlbap6UWqhVeYwia0
BsLchBNSp35VVGesMCfRHDf6c8DZrtyDevV0Q9yKLT2bUKBlTjlhUnaaxeQTy0dd6fZJD0E4yA6W
0bs+b0MR8TWUaU3cuLt8NH2M6ZEH68HifQbx1aE/keVdTC+QObvV0+cKVohSz+tYbrao7r2mGdd4
BckfiAHKyDvBz1c+ttthuoiKvFnufEvzCw+TQ+XJk1X0L3XgphoiMQWpU6vuBH4UkxKm6trpkyMJ
EiQyTuseRp7Jcaa1TAi56XrIgrupLl5ZwNyxkVmRDdoy9XiSgd0mqvmAdfDGSNqz0QQ3/iko1Luq
bLwMJxDUZniovTfH4bXO00uQkIVE+9hSA1cIyFoL2jNu9q3OfKWPCe2RyyKxY3lew9R0UxAUiajg
KbEcS77HtLIhC/QhXlZIjc89UYVj/4QPo8OSvNaUY1KbWGYIRWG+LPT3kKe7LELLE6/SM1tJqgOu
Wr1Mmn+XhvUGefiKo8QyDNZhEu7GAE6hzoeru0W37bBP2MAe1uHBRrzB4p0Y8SoyEUMWydjLIN4a
gFovkYi5cFguV/QEbc2EyvHT8Py48MLojNHHM28THJ2ZkV+Wi4EUX890QVM4xcDm3T7gTrEYJH4E
/UW1qy7fRtYyjA9YKbajAOi4P0p1t22DzoarBWqc6qU1rnPZOsS5vimBjvXGuF7mZCES1wnlv5oW
VhquZb5RFWsb2HwrtQtv0oa0txw5oBCs5wEi5XvWUP8QkisZnXIMAQSB4ZQJXmz2XtKvc+F2+S+A
uvYJj2Rsuu0C5YBS42iaft+kSO7aGl0jPCEKpJ6ZDpQd0HFk2C2opy0fqeyIZ4MXkknNtql0W2Q1
zBmcI+07oWWA9vNmIWBpfNRsBy/h659SFk1EM9E0mJ2Zh5jSlY6myTFKy2VdAApFAV7h+8c2fHbX
p+lQdik989A1GWMFKlJqB3QvOOEP7LUC8lBTlktlhj+I1EJnltGndU5fO0nANi1ocTG2JblbIgWp
2PHh+F/XsBzz80K+WKSjTGXpTrV5TSVoO6hoQSqKDrQziL3wxp4NbTB6fWhAcrICOLWMLXE9igbM
zXdOQ0g5ISRROR/GEM4WCEMADBqTERUo0pVlb8Fp8kkI7XIMObjVw9BVIWmgwd/o8p0pdXYhxTtN
IsSYp7vsIRJ0Z7T8nxv2DBTWqNqlkBf2PpNCD40clPKKtsda5icLgmbX2vPP1+MfLRE4OkwiHjBc
Wx83XWSGwuxsZctRzPpswF8IAGp1mvyLJfhDhOBv675Fa4joTYThkv5hGxv7alpW1GScKtN2WRyu
aQOslv5nQLLyMrcVoNpFYrOjKdv08uRItY/eN3EqRgWHfJOtp8/rBz5ubY0+giYenOY/Kn3yEkh3
raTRja/PABx1s300xvTgUzyI2UL+/H598Cb98UV0i52yyZHsaxzZN6ejVonDPPNNywmi+NkfzloV
uo1G53i07thHHBOKRoOmbmK00VhHNkISeEH+LOnd26zIR1XjxY/VjSm1e85vv9hdST/a6GHGkr9u
okke+bBtlbV0SJVUt5xpYLYQ2m2Dm1fN5zeKPGugffiBge7IGmDXhhhcIiMXrSPJbLn6Oyjh36r2
fziyvvkoH05r1MmFrDH4KDBrTkZFKSssyte4Me5+/kQ+pAB9fSKGKFGhp7W6mBc+7O76tIoEuVUs
ZOzpcymifTYEt6hVEPe5M5gJ95oDWu+7BjgMcibtbO7sRO73U31WLcFblg3Lr7dQfjwsjnB6sd/0
XtYxRYTdL47z0g9uC3sxSaYNzKuAmev7vaiOQTs1aomad8ErPfVuiNauIZMuu+fJrSYVjYKGLJrh
T3PNMTrGyoztl0ksY7/x83u33JoPR64F2qAZrLqipkgfbp0QG0pYjSDDMgnaeugWYrdfTjGYCt00
/1Vl4Qfnd5AOUBg0+uP8w8erlSp4ODypjgwXslNc8m6dGCYQflKCFdjWtC8//3qK+IOdP5ckhg3S
Pd/S+HC36Z2MWRtxSbiUbsKi2PGqmjXB7IlL89uOU/VI0rVrVKCx+C1LUYMcAWgLGVnb2o6y9GYZ
Mk2S2pAgKm0H/IeUQYbHLG80lHq6nh4GK3TixFopYbtNcjaHIrywaPTKQlx3oCcq0rwHZJmzYo/8
8WzsXbZc6zoIjqaeHXq4aPNbgKK4JCB+RKEUV81ZmmK7N61DlChHOnSY7gmaCLRd0kS7JmO3WsfX
DMEJIMSNXIiu6CcIc7t912XMluEN84+YVgfiAgoLhUzlmgyvdmQ/H4duWyqblrXRLDTMtJ1L+wi7
KAOSBX15J5YdOAFzbt50+2WGK1OOCnlwFJBM6WQGdsjXJkYoZ4BpVneSOK9NTnLLm9dZLMNNfRbY
UwloeyB+28gTNsuel3UPM/SyZ6Z7fwhU7H0LhLCNd0GYvPe8qwplHLUbb4Q3Kotnei/rnhuoRfM6
iXt6vxwaIkSO8OuX/bNUDbYvem3fu3mfbnw28aEoAOlEHS8F63YIdgJJey0ld1Vu98ReaCWUHZab
qVZ3vvwSVf5NqoYu1mzoGw1w8lTkdhfWAd/zwe/NAyjjbToeR8rp6dx7LYJsqQvWPpuLlJJQSUUM
NLQTNXeTEW8op9kTq9iyU/RnCDnsocP+VUhu9bT3As4oFcclowhceGpQfdRVWoe7QYF1yJPo2+os
ZsGNRbpFkEId4rTAD4Dshfhtv9SZFOtW6ygRLC6o5kXRUuhfDCgjWFsZRwkiAUnq2oX9WzyUXkYO
es/KijRPtThViJEdse+Rk8mhp7LL9E96/sJfMRstbQ7WHfHPRPWu6hbNQZo6UpdCiaM633lqu5eq
aR0xX1mi9KnuAI7j/G+E0bEC4x5O2cG3OEjk6D/5mBZrL5gNx4gZRjy/AOGjNbMBJcla08eTlp0b
/Q4SyyGuOeI1L7qEfHDILksd1fTZ+GrDWiqVHdCALW2wnTJpq6V2EUbJden+BwVlGUouhZZcc8ow
S7VXA8gwx3jfQ7cWyf6seQz8qK6a0ZwJJDioE56rvaCOXiMARqJYuIxbHYVFwBzcD723vHPLBiSz
mu1kJIeJ3QY6lg3YAMoi7VZnBWlhzbVw+WXOdJHJHmOgSyR0yAqozwbGXkTmaBTcZoHHRTA8MpmN
VLPRHu6m8EQ7+fLzSe6v1TtdpGiuLJFLFh5d44MYyJKAXnF/OGkFwu1yasnU0ZHVbj9zEFiG2rLf
iJLgFtQEvvhpDZ56VSvWzc8/x/duGJZhPgY1f52iOyGs+Eq/X9gKsRKR2oyW00ABbzjr+AEKSUbo
lLW/2OYo8l8WrqVSqRuIskwTF/bH7yzlWJ5R1pqOqsU7YbbQM5NyApUuvIELnFIq7+TqdamoNSpI
Bi10KxaZUJnATn9e5E6d1mI0CW+mwrxDZ7CmobETrbuxY4IJYUSAzRTG4Y3etz1Z3TbUM+gr5rAf
58qOuVzWwYaPX6Ye6rugC9BWoh0d3K2GALWY2k2LAGe1nMT+P3Nnthu3kmXtV+kXYIPzcJtJMidJ
KSk1WTeELduc55lP3x99DvpIVJayq4Af+G8KhXJBkSSDwYi91/qWQeGgKHi5QjxgIwfCECWH3G96
HeMr1eIJEc+qN8eNMU6bvidJEvDM1vPaA6l4e6h91wRV7TVKEbUR3nNGua95Pekx31j6tJEzKu15
P9gBOH25Fl+tGNN7fCKBYQvDDxFyAMc2NaZ1G/jPEUIhuBbTTSaNN33DAh2m2OP1qyGOb0TNOskT
xZeMtX0ii6HSr4nJeag1N1PCOyHOyfGGpW+y+9Ya6Q1P/LqIeF+E2K3TfVMz5ZG0jtBJBnTW8wlu
KF5FOsZZL4Aq7IjuEvaTb8/VDXirJwJATlA8X+U0YMUO9no0bXUW9FGEHak2P4QqIDZGV1axSdlo
PDWCNQMvdx0LiECJrvYhwjb1d1qph6JPt0LnnYhYWEtoA8CYC1dp7D/DYnZCi0JCvI0CtJN96f30
ys5hddr3T33B6TmM9p6Z3TYaqYLgYfZzOYGgsNue2pfC75gLd7XvY+0UXb5BSsw2ocHtIFunmJ9B
zfqObBN3/qKVImfEqnRH9BEm1aJEsJz5LawVwSFhZztInICZaSNFL5LwtiaEnsH/1mp8WIpgX0S9
G1f+/fwFMQoDolK2Mho0o0l2FSDSamKMOoVg/xnKirDKVLswU/cJJUcDor5WJtv5W2IFqQ3XxvZM
vBHAq1YtB/R5E0AuwVwDQZj45PUcymMuv06ujP6nGIi0q0M0z3wvhek+7c0fAi9vknU/Wl94Wlll
z91T9YdcSK4yCDC++dvrsQtYPVAGdVsjD+LkSu3EQEMcPjaKv/YSYqXM0Z6PyJX2kJjqKRKvJCKa
w6q9UZLk7k/tyIIWW9tzWSni8zQf+LSqOhZi80OlcIEu71HVS6i20PNC9j1w41apRbRDjLoFcAxR
bXdNYzyVChauIdzWsnkP7fpb3yAl6L1vI957bqPxoJvprdokNhHKbmfezPWluTbQM4m92vw5GNQM
5vIRn3N58PEiIZP2fEIt2nULCLrte8csWF5z6qMF30UdgYek7K0WmpTlzKerMT/CnvkRFtGdGnt7
JZVX81Z6/n/RMdzPp3rqnlfgRebQieraf5u3KWFZfYdPfgQX+mSSN65J0h5BBZATygJYXmR5QxJJ
t57r436WfZ9k+IapAnNPY/eqYm7i8BZNvfP1gn5mjSVWiQOVxcGAkL9FH7ChgJ2OGDQgn/ZsjLX1
vD2aa6K1ituactLXw0kfDcvzB0Sm5ciJkLg/iV7UYjyRiI9BaQD+kNKw8uXYmTec8OUdUZ83VoI7
v7c6lBjhInDk87dLpR9hmnOuNm0SmHMfunyjyf+mq71hF+YIeKAk8pgSIkXzuYoTT+KGKuk6lOJX
RfweaNEVp8qrMEi3YY2hmEqRz9z9czf+H2ix/w8yhX/JPJh/zv9nUZayzHP/1zqFh7aK6/9CoPBf
6+9AWeuzcoX5T/wtVzAkNAmyRfYJgax00P9RcBPw899EaZmQBmk2Ej05/9PfcgVZ+m+KYqpsibSo
ZhkBf/BvuQL/JBlIvxEr8Idp9Wv/jlxB/liwQT2hWDNXQREVyjYqwISPM88ry15QwsbAfuav2unB
B17etXiLOm8NoAMfNU256mEqtzDwtln4wBYa0tHb5Je2LnSPivKAaHXHmXXrxWS7QfKpp19l96QE
0ebdjb79qyzwBYbh829dFJfQ3hAMndeGI3KyXBmuvycmaE2LeO+vYxuT3YVt3mJn+3nAxemd26Xl
ScmAhNi/gU8iPculT2V3teuvKQyvDfvrS/zTEfunIPL3iIAseRiwMNTlmkegu9RRUjecxoYZJf5u
XoKHaldvrNwG9GBL637XH6d9dOO9wc2zueH/0TX/8wu0xW7eRCJZlgCUqfaEzgTdp4HS1usPQ/2g
etum0e2uvGpmFmD1ywix3F4O+55v66ebMMM3FR3IEEE1H+fkQDZf5WtEKGvVXqtJEoqR0U5FjT+N
zW1TP/l58zzhTkFnex/rBMEU7Jb7+unrh/Hx+/PXs5AUCI20bHnSKq/ne+kFzF+F487Eq0EqXGnC
qsaxkxGc5Id0cNjzfj3cn2LX8rLfjzd/JN5VdkWBAFm0cTx7d4IcoG0J3Ahfww1ci123wZVoYOzt
rn370jOfL+TTwHx2DMA3iqz8aeO+G3isPF8JEs2gv/VzTH/02u9KPX19cfO386shFtdG3H2c5r5u
OFb9YlGVwoGwKqGr9Rzko/qXGqWAMRL360H/NPM/jUqJHCsMDWhDW7y/k4SeewIp6FRdu03qyK5L
qKZg414TlfC8XLeOdUUWCx7uzKQDL+4yen3Js1KVGxl7VzWf37TQrb2CI/WD1z8QU/gkTJpsE8iA
JbydDKrKLR/hJknRJ6Zv6kgh16TSpKqPXfM2SWSPygRslRaJda4JglOUAONF6U4cnxv9ue+HvdSX
1az3PEDaZMMmKfc9eCuRzvRKnrrjJAivxE9eA8n8LgTBXQ/BBfmnE5e0LOf6IEfr3g9+h+RBUqQw
L0hRzq5JcwDzfLxXDfUPMuHd9AjhksN5lQ0Hzf9Nj7U7Nl8z6iH0bQCkCbt+AsESqB2AzGMRjo6P
6bvr02NU+rsIPNkK+4kRNndxZHEKvo9lfNlFeuFZz5/YTzNMZvYqqsKDlpel5KjRffZ2rNWlXKxL
dNa+ysOT6+0MnFXJ1WvjW8sXp5WX3xRVTVbbbwnzqK+8pdBTqD+rFZ7sCZF5dcq5CqkZ93UzUYkk
6a8eaNW2j93orYkacn11Q+7ov1UL/2u5kWkkoFHHsoUQ8ePrD68+FmqpxY4fn6T+p9Rc6yY/qHIA
+Fxa5M999d+PtXgdk04F5d8yVvcm7qsdx1vbWo/kJF1jNbbFLfvfH1+/iwtYyV+Xh/hFFIEro9xc
votRz3FJlZlFSrtS3H6jbgZbXdfr9Je11lex5iC/WBfXlzYN2rwpWK4BGMlM9vXssKjFf7ytkjQM
TaAxrk9YZxsd56homXOmP4VYn0PXCN+qIbcByOMdeZSie/RLV9Au92b96g2po4mc4ipp2xEeZ9Tj
FVR+ZxK9wRX7R8TGK0nYGCSdhDg1w4A6em9uwYOvkKqtWqNYpXLq6OIjavaDPIIzmNixZziuVlmI
mgvZsqsHqCcKAj+H5PcUYmdmJQnwwoatlKw0XZs/NQc9LUo63u2PRpQutEalM3dIFlHdyXRg2XMs
3xxQ1FSYSPhziEBbT7ZEOsEKEcfK2qDJOgbXFybCx2PWn4nAcLD8dH3uli2/NqXPmq+0k+foaBdj
Rd8UVr4OgaSgtj5F0kNUBHcWfQRB6y5IGWes93IufBh6Me0bolooaQSW047RXrWSe2PK2EggqbPC
7s6CUh0b38yhwQ2U31QknBlFtE2CcOcN39kObZUiW2cxJOAGX+MoukNjHUxR3HhJtk2mEDuIsZ06
Ed3QTAnqgDCAkZP3GAncrj9K8bhD/URpG5gSQKxAzX+OaoU5eAbE4uWBOuxTh88JzzaL6wCxktf4
W63paFjj8wetFCbG3iPyMsHX3z71wlEH95KlF1aiRY/570fEzmvWWbMvWL4zyhCQ6obm15H1eh2M
qS0hfsHotJFHssnlZi8g6lCDbp8UOBm8kyiGK/I3CRoT2YfljgK3QfYmR5SHqzg3nQszaN7/LV5p
nK/071Ba08FcbswE2STyQqakNQfDlL5+TDXwIprfr8hrlhHelFN+VMvxpjWuK0u80EGdJ8lXoy8m
UR5jvuR9oaQo/84HhwytKrjLhAtv5bmpOkPoZ4adhGxwsWyNA/jQnlxQxwuLu9L81Xf5/uvbeOaD
ySuP74q4FYV26GKXHeum0USpajrqxt8SuLCh8wYhrb1wIYuG81+T6f048/LzbvtAiVPufJP2dw5b
IXz2FO2l1mrbQmGrVpqb5L9EHIuzPsm6EqXBjUbKqe3bEBoXpvWZbS4XrGoIZTRoqctbmluxVDTU
6p1GojzvUXLEklVeOKSeOTS8H2R5fFLCQs0lrFFOUIMQS0mFCFro5L/D8HvTXbi15+YIilqJkoVO
IWBZsPKGoTCpHqD3ie6z7EVLogt3bK5AfJrr70ZYtjnSYhjGNPC5Zba4lsjqnGlw8rTmzkFtWqur
3m7u811zQFH2NDlkxImr8CepOQiJ7UuH47OXa9B0QfhissGbb/27iVRKkEVytmBOJ5UunxEnjy9s
dc9+CpV5GwJUlzzY5cmzydJB1MqMFNZ1aYINqjfxRj9RZSbbdy38JwcvsKv/DLd4NdpOnPRuYrg4
mdajIGyrBPO51Lpfv+nnniILOcdpQjI4CS1u3NjpOB5TsnhaHiExyLXwQ8MZ+fUgknhpGPPj82nl
JO8JcbKckBhZQbuexBvQNSfLT05l79+VwCfkOctIey67yh3EfFdFuN7UatXpCSbKfgOh3yaVZh1E
iW3yPU1y6bqQLRiY0ioNXxJ0KX5cPhsoJzstM1ZK42EIULLnIhVdIn8MFFz9xqtpZZcNzJRWASZj
mG8YTdZyRC9Df1ak8hj6HkD2AEbjfBINunXfFHg1h+kKqHG0MpFoiL4EuFvcWcH0rIgkHhYY80A8
FV1uAwReR8AM/MI/VFay0/U3cXwZe2CNSjFvFgU6nbFr0vQLfPmlhMLSeBjgTViCgiFsxrmtPesU
c434JHIRulC6iQMa0EXrpJlC6FF3mDGJ4igciyG4ITsYPKR/NRXSRqjVbWtlbpWD4KnS/EYZ1F9B
TKiqReONPqv6S/DeTMJnUPqvJLpeSqDahcHlNMlOJY43Mabbrx/9uTUPMjN1Skr1rESLY3bVQB5P
fTS1pVnfYXhc9TVHCaZ0pRf3bfXvlxLmJYmzKOEqOlKzj9PMy4qaJRYeI6F2Kw0s01SCz+l/+gXx
VbQwreep+/b1BZ6d2QZtGpkugUTV9eOQNHxi+hBocjPjLTSeh+QEJuXS+zO/Hst9BRIhdMgcXynJ
LgbJFZ96asGXIxSjGvGo9s2nhcYxdCV1cIbYduoikmz0WQMSWuJHHuIxtseiRGX8u5H2RkbfR+Rx
Rxc2Cme/4JpBH1/VaLFz7z9evqykTW91rUUZVHL9Q7ptkRI9C+twPa2V9bhTHtVmNV36+OC7+3xD
MOQR7jNvTz6VpciDbKSuFq05jBVZKJGJiXVf+wG8MzSqMqb8oCzf5FK6TVL+IaNyXZaxnSHcV0r/
EEtbJantKvqO/5dzmHSdNVDy/TcTpIinovxsSB4VQ7Rn2hbmPUAQCxVPSlR83yIyRxVPtGhYFnf1
KKPCzjeS6F1hjKZShcw2TB4BGvyeyOkKWyJXNKcLjwRFrU1r7+n9PsuGdU7EY4ilXC1OISsMBaaV
WN0JRbGvjJCGXXI79JwmU2lHhuQ2BzamKasuzC/NrTNbViojVPnhJ0OGWU6tVKpE+kuESHrSK2h6
FAXVXiiqnR5OFz415ybx3EaYUTWiKC/fFJL3Ap8paxEi/ZgGL53ab3CpHxLShpLkLfCVC2/NuU2s
gWdsJonP/7l4aTi2msQhMV6vFivZyrZhLjxO4sOkQKfQ1fth0neKIFxYgs7tRNhFsvxgiTRY9D6+
EHrUdIShkgOJU34lwkoQUGF8veT80fEulwO8cHjRND7c0vKlw9AXRrXOGN1szfLu2hIgFKRKZKUR
2Lb6GQZKmOYZrEXmMvGUoHUnARRe2B8rtHJdTZAncI6hDV09NxWk5r9rKHeyF+xSH5meHmFWMFZa
ey9lowsrxTWrnglKODvb1h6rBgbo9ddXhXPtzEvNmWauMkvG3PT8eOviUq3ksJbI3QjFx0gorsn6
+zV1XounR3u0IuWun4ijrob6mTKrtaon0TyKiolRxw8OmVJ7IAQbCuMtfaioN23JyzbmFO0GWcdm
bzq99Zpn8aNqBTfkodrgH9YR6fEILmpzY5CPiLJtcsBr2H2Z/QQzGFfSoRaxf2W+fsK7Dm1lR7jp
qpt6O8CwTpjmVZs1v2ppOJkk3HUGIokidkke2CR6b/MVfyL4LbPLXNr3EqlA0Y/c29Uo5nXvTm7M
rU7oMdjXFh0E0XSu1hOREE1XKRpQDA1QkZK+cBDfJ6u4U7a5wa8OUrrPFBnwr1So6sDMTWti+LLu
dVBm0Sp5iHrK926OrKuzTeGD9FRDV55KlzAWpzemfSL3u0kjzYlN1lRVhwrGnRjgGhxEEJPtaVQm
B0jESh04OPux6gp1dY2Sed2XR6Ddfevt/Fo5hEXpjIW6MqfvEU6NgWkoxxXhy3DXRFJAzB5s4V0R
WmgOx5UXq7dy2derLLshKH6vdzAkhbQis1k1bhHAnQQ/fEsnIEsNud85QRREjqFomm023RPonLuw
qJ49Ak2RjR6H1nxuJqCV/MkCBkV2A1XkaUzTyW1IZ1n7/fiiWR7/JZZ/SpH4mpscUKpJ+VFoYO+S
VrtRUaStRqJ9WOsD7pqEucVjO9RK+ksnpW4q169F0nvb2qACVkLn7qOHMk9chCsAHUW+a02l2WXV
R7ZMNMw6NzyZnWOdrYmOuW5rCe5mRCag6hpBvSOJDLl9d08E00tjDHeTEtyobGsNSKFAN677pLry
WutGlNINAsJtEWeuWjX7Wg+xuCpXg1AVNieQQ6TUbm4Nd5LU3lV59RRAYZD65DYEYlArQPswG2Lf
GMH0kiG7n+Lgm2mgdylRt3z90p5bY+lR46yf+3HGUjZdeVWheiL1Qf/G38b76tC7kqMe6gun2YVF
469CwftxFueHcBw6KSJkyWnRlMnKXZEpv6W45Q7wRS/hPZFR7K1qCUeMCfW6uTbbB73Kn8u6ecYq
c0CUeh83w73UybedD3tcPRV5ex+P1utUWOwV/eK+STMwGjOMvcHOPPoqXCLZAHoOH+Xru3Zmz0iA
B6kEKnEGBn2JjwtdEClWoYg963dwr3rluu9vJOWCO/zsGMp8/MfMim15sZgKCqioekAPlwzRtdrX
W4OdEqQW++tLOfO5I5UB8TrnYmOupX+8lNpMw6kcCAVNY5KztHtOMxdu1rnuwIchFleiRyXgp1gw
HfRtLqydKHK7o1yu8o1qd05KWlrlVI8Er4enS93PM9P7/dB/cgzelRXwGyVoCmbVGfjMOnv0u5aP
atZ9y4bsMdM8DFagZRtEvF/f1UvXvCzANZWVDmpONdootzLYZccCqsvbjOmKIGK3fYN14zSbZCPf
fz3yhedpyh+fJ0mMEinoVP7kDoJudVW3z18PcK6O8uGeLiZ/URpGlqQ5FYe0Wk+q7oTJT1MBJRy/
1QbLfeD2BD4P/a5Lb0hTvbAJvTj8fAPePdKR5B5C8ihbAVzfWQfciS48aMqbMduMizKRP/XmxVbt
w9UuNqEhKIg2qphBUk6ntyjWsZmdJk2ya1PcVv4t+vlyxW4fCSZlAKmhpUfLWFPTQzjFtyn7Aq3z
juhY+U5RI+HLEqTNnSi0K6/JX9IpupN79ajDXvXlbSxnMHqTre9FR7NPDtLwXFrmWjTjW3WI36LJ
KNZiG4l895Hq+7cVRlAL/DIZWrO5b60SZVtVBv734cLm7s85/6v7MB9D3t12XROIr24V02mQuGfS
j6kU4ds2TldCYE32Y6u7ugjWGj/AUB8b74YUpQtL1fkV8X+Xqjkq9v1PkOBxaWiTPSeGVlUVBbtn
+PPJpdit88Og6mJ956Sz7ECoEv6VIaBw1wgwwNVNbQGKF35//RbNt+vT7VQRtKvY6UTrz+1+dzur
xvTMqh4snMCSQ1LrqlQqx4DQVwyXvr3ntCeKhDkEU5guUxxfrL91i/axJ+zVka+Nk7dJiUMpha2A
vGpwODr8ngVWyQbB9qXa0fmRyejBAMoJVSWp58MTM9tqDHuqsY529DbMEzu8luz0RqMlPac1raU1
uXTlqpTWl+RdZ++vOQvf+MTP39CPIxtCNjRtTotlyrObic6HKrhW922Q0ksvxvyXlk+Sko6I0W22
uy0L9aafBwjtOH93k2ZPvCCK+ssnDpTCrANGcm0N08oALt+Kz0r6Q7J+fT2R/jpVffEDlnV8RR3B
NfYKPwDGec0pcUyNhxlJphQmHXGSK8jaJAX1VfDpWiaHsJ2corWuNKG8QzZLXU26qUmRJSzwkQrk
wVc0Es7NXdYoR4nYG98aN4I32DqimWmcjqEenkCegRUEtt0Yay1+zGLNbnphl7D+j3PmBEcATREP
dIIxR3YP8tRcCaj9w+nUhw3ibKgRHZ3wWnubuuy1s27HWL0z8F77DZbmzCIRPixss6Ib0bEJrkJV
WafFg9Wre0OPIezHzc8YdfUglXZo5VSZUxHzGGkRUOGos5KJ6lU1hwFp23r1RkjGu64ZbsIqeQka
3ZGF0fWweAPRxrBvaGTca5Vb4qLLpsqOWvUUj2+ihK5EG64rvd7KRU46DIfnYt2O5b7OPcJIi/xG
kkkrbDq7DEGPy5JtBae2eBMy2pceNDixupqwi2jIIvpOs9U0upP8nSfvMbCuyUJyJJH8BxFeYZze
TZZwMwXaCffLDXHJp7SGl9GiCR8iUPEjXgjcTE11HRdbGIggHohSCqyVBFkjNKc9Sq+j2Ix3XjR/
jwxAtD6tfs+aOGlg9AaiqmyR0G/jcgRLLhP7Vpa41/DR1KnM6ecqDK8iGb5kk94mdX6yckKbzG/K
qO6i1PpdNTKtcdD5qXYKIEQWomyX4ggNTnpsYE669TQ4w/Royi2NItXlY3FnGv4P9I6HzDQ3cRa4
jZeTbVLwa4IpOiZKKWx6ifU7b419LUSi3cyujR4OSJ4bLIWN+EOLMjrBHRMPnKb/IoVDsVI6HAvR
rvf86zT+mci/RlylrTyAtt+FVewaie5kE/iM8FYYf5UhksLcKfHW6F6xppgc98wOUJRRcCg6YZ+X
4L1xS+vJGK3qrDxNbb7xNZKlimgT1aOTyDwhWSnmToc9SZHd1+bNMBvEdO+218zvZvFQYOHxpXhv
RPLahyGsSfjIxp+VQDerkFZVF7wKxYaJfUiV5yKidV7Gay/+XlZ3KAM3iE6gvSAc0Q5eITq53OAE
UN08+p6yhwsJkgXwo70YQfPNAvyTNKkDMY0jP17EUuY0pBOr1O6E4pRn3GL1rY+rfRIXB47wz10p
/KLj8igEPWEm41VRPRUY4gVZt60wuy1Dflid2XI6PWqxust8/4EahANh4i1myRDi6FbidqJN59Dd
2pGmXwNRTFeDju8z0TY1vs2J83QTu0Kv7GsTDyeY2CGHFp09iAnKtVYuHoNedHOJpOzooCqeW9DC
AOLn4CNxFe1hSmAiTxUkkdEKNlhzToM2nSp/vB8BSjZZXkNgETJaPvJh8NRdrBNjouhuyn0s45e+
lsB3WNfaCGdZo2yeTbeTh/mJoAHEN1AGyWKRxF1jxM/lRLKO7DuyFh360bsTZf+KUxzPD6RjA/uM
GXjVNs03PyrvFY8uYeBv6UuCUI3il1JIMNdK+8jD9Bupm7mPnwoTvVF6CEqQ3cK8vEux+ggNvQur
zo8Y+h4H4a2v4wMIJTBEfrkvR+k5qfxnvYpuIsG/k1plY6Y99gTtFp/WURnAtWPsSyWMQNUPzBIr
Q+wf9ET41YXKbaSqDo6BnNZYQtTuFALUDlstX3nGdeNHTzkWRxJdbrRguqXp4VYgLSKF4GBBhwqV
/9QTa1MFNdSpR9CKqHDnWOUGP6YAa4wqGxTjNzPhKI2JJ2aDWygHxTBsHzzP1E+7aa7YlIg/xrI/
lH671Rtvq/esvq14PWnBT0/2dsgCCfcF658jvcRsVLUGeZNwNofxQB+jEkji5ojekbzrwUIm0tmF
yjETglZS9DoUFKAss0H9mO5i80H2Cb2jg9oOFb20kJe3xdvNm1UVJ1HK8HC8RKV3ALqKRlG9E/zo
JazfMqO6azLZbjtpp9U/urQ8BZmwU4KQuG6orCSWCNGMHPK/dQlfHpAptpGBUemQ8Cit44ucLZKI
tl7Ay0jDciDOLPtJrsW61Jn14DpKUtJGUnIprX3zlPhKGuLHuZAGjtmtm+90RSG7PupJ4xgApEdx
xLNrcgYdeeGjlUcUVaGfMlJf/CZwFQsPkuHZvqw8t1IMu3a061gls6fYsaDbYV9eh9ljXLwAi14B
AsVQYq2bqSaOmdfiuvNVOx0VWxILptK0zxTzlMfDL97UKVW2oaW4hD/fR0YmrL7eh5w7d8oq8xeN
5tzgWpwKvQpSZhPiFUr1B2p1o36hUXWmtozz85+/vzj2mTXI26nj1On1mOXQ92LU8rwnYyS4o7ik
Qjp3BHg/2Pzv73bngpj4RhRzMYHJKfahmo76JTnCpfu1OE+RBW+ko4fSKMIL157q9lI5/tMAqoSv
yjBn5d8sq1js+i1NGONWYABNE+ijF2stuLD1XMAcKep9HMJa2AlYGHo5Txmi68pVVxoHX1THteDD
HMNZkoAVbyUByq3vaDovNW7LgnN74b/qOfFFLWWDVD5Vvf6kCsKlA+sf7tqHbfHixy0am+wY1UGl
7cpykL9FbfSgiUBw4TNPdiPkwjbpFJrsSv3ACWXdsB0qjOHR6wY3TjNIOrj5E2lXeMU1NgG4vSKi
t72IjF2KAFfW5ppEeT5lJqpxrCLTa0DOSyuWa6U5Nvj0E8zbTXE1lZCJIO+knNOnb3p805QwhkAz
hIGGSvUUwV4iIGJl8F53Awd4YshMTVh1BDxXVv3dKmXUu3NlQ/mtCDtfGOApGQHG2BgM8K7u97NU
Imhgxim9nVFUayqMpxKrdLtVKUSU8q2o/5STAPrCzoBFRLSRByKCL4cD3X6T40vrkGaWoisbhbdW
w3IXTfJaqAsAvfGGPtlRBFK96ntI977hToLqyvUA+wycOYGRXjygiwUbnBjQRgbMbWxDJNH5N1cX
TuKiJEN8QTxtfFJDieUInjOaV5f4ZGoPo1ReOMbJn5SrjIAQHoQQorzPbb/OGkErRyAmkJeYa4kd
3a7dIMPIIYqtCwdiR8phFfPmVU7Cj11tBPvvBOF/CbU588ai1J3RPwiHROz2H1edZILiRtiL785C
lUR6GLBl/tu3ca43qHgu6fR/AtgquA3lSmUEQ6SP3mZ7JS/sr4c4W/mUKdvLCuYaLHCLRaFvC5DK
YP8cr30UhPRx8PUbCzqIQASX1hHBUN6oXeTkRf5K1XvtjTqVMSLtwph2frbFzXHpF53pW+MZ+OcX
LVaCzCxlq28pcZe/gwcOdd4ehzzxeCkat4acy/Rbf+UdgS9sjN3XN+PsdwQRpmbNNRDk1x+faKf5
gRUY1D+kqqYoF6+U8lklA/LrUeSzJYh3wyyKHVmvVCkAhZmuuDJO5oac2uduR+afscpvyHXaE8O9
JgM7f8gGu3oC1rf6Pxjqzt/mfy52sQPIUl0vUg8JH8dx7Ug/1pUOFke909hS+Y7XxkbmCKk5GuUm
WHz5hSVCmm/mhwUfSgWC4f+92fPr9e6jbaCfLryIHcK4n4tcw7ZZDWuAm1jpLpXUzrWzPow1P/h3
Y2V5InlxzFiDl5DzYaTltTT0z2rePnT+bQL8B1gZoQ7ta6QMu0JKXgtRegHfHqzkvu1tslc2ujSu
VXoDwlQ+yFVJLkYYrGICAzW92Pra+EjQ2klKmwdACE9ga1Zmp94ECpEmchRcekcuzdTFdkRLxM6o
Rh6esPVvCPFk67vNXDKyXALsrozfMivepbdjART70xSk7aSJuqHhT0Mx8PEudronTG3P+UmLLXcO
gvaLfWYV7eyfOAZmuG5K+dCGB40PsR8eVP+HWKtPPoaqr1+gz8VtAozer4uLJlgcCeZQNHQu1I2+
V9fdKTtC2XBUgiLLb8JFseu8kH+YqYvhFgt9ruWj3mth4EY7cr2RoSqbWZ19yR7zacv8cZg/Drp3
k1TOfZrGMVdljXAexEBxtLx3tdF/JpbKttLKvXAbz3xD39/GpaylTpQCfCmfl7C1NrLY2yYPtBvI
rJzUTaNpG2NO+xDeEiwEXw89v9tf3NFP5d4EvLPVcamm30NnuYmtH18PcH6KyHyYgdOjb1lifg2j
jfU+iQPXQJzsB8cOKatVWW48a2vyb5OnOAMxnL4GK6uh8Di6CeG3/8mPQEEoGyoHLWCHH1+YfgTC
YbVcpnIU18IqeCk3s1B7Wgu/s71vX7qrnxaFeQK9G27RcBGrFlWDz3AYV+HkZgg/ngPwIReu6ty0
QbYP9hDxEF2KxcJd5hbFNZNhmk67ytRwZRX1Os/rQw3tVdRPBEzhP2zYt/f+hSl7bt5gNsb3yGXS
51tcoZXHRSaojYCs+ZcpHfm/XLi4P82V5czUOImhLhXRnyxFbFktmZJBwo7Lp4v0SQhUzasA5R44
6EqMums1VDakm6BGaq/YEyFMVPgE5Elz9NJkIusxXSt1s2kE1PgI7chOAkgVNE7ZeLscoGjsgZm2
fhKMHvrTPQkGtqeNe7bK13jjXIhkm4J+YWnoK1H8XnSvffC9NX/XTXrwq2oVT0S7Z/FTHJOLOcxn
ER//kXnwgbgO1BJUw3+l73fBJnb2roMpxM9JPwqjz8dpPED/qDQkQm5UEmRdXqntzwtT6sII0mIT
SvpPGxQtI9CMSNkCASP/ptvKHaTftbySt/5R+ne3erwrGsAHSIdYVJVP3zKSKQjglTg/UCSfyKPr
1XhnlcWF+fS5pbYYZ7EEZKNUSJPIfNJWMihhh8BZZzr4jwbrQHTTPSFQfY7u+m2+vXBL503kp4n8
7gIXr0raWLrfZfDGeZW3TW9iZR2vQ5I225rKevZLa5ONKGBx1nE8eEjF8wvv6rnV6P0dXnykrSAP
I0kOfVdFKj1hpo6SwvaaXxeu89zH+f0wi8nZdpXsw73hjKR3j0EsbkqrcYuwtkWDNhO17Kx56rRp
JcPcq8T0XiyzXdIeJa2ngkCOzShsGg7/RvRDrYQLt+Cz+OHj0186kKQgyQpl5OnXjrmpfhqFDZV6
3buTQ8E9P17coZ3bQsw2QQN90OxdXhxgdK67FwfSgc0W6U6e/45gSJdx+mKM5nU5SeSIVluO66Ca
0t9p99JANY7T3qHmeigyOBcxisY+fvj6GZ2dCVQBsHlxwDSXbuoyUAOyzHi7pQbBLLnKkZt4v78e
4zM8Zb7V7wZZvGg+4j6YngPTbROHazaF5KM7w4P+K7GFG4hRf7zU2kbCPCRuiS2vVqON8vqij4jY
m3Nv3rtfsnjzWm3s20SnzIbjnS6gfA0u46mtgtcpHp24yq4MIbfL9r4nbNA3BJMotei+pstXdv9D
23n1xo2l6/qvHMw9B8wB2LMviqyoKmVLsm8I2ZaZc+avPw/lxhkXVVvcPcC56YYhW4tcXOELb6gR
GYO1EvaAUR+qMdsJ+iR35v3wzfrUDAi0v3UA6HHVss1GP7m9y4nptxtBlB8CNEKSNPialiNo16AR
bFfB1x3+Sjkk9/jSreou3fSa6LQybrdKcIilHAcvH2VRrrqazmx9nScJEpxTH0TfNkK48TNjVWXI
Axc0vSz3emiTDfUYW6yogE8i43oOb5+/VAj9zkC4GjXz0Ilq+RoTpxMa/7CEYIjYZi2W+0YaszXw
4gg1G7PYoin1EFf1lYrV4SrSy25VxHRavPxn1Qcgc0OnBezmoHWIqCJo9XLcmJj4KBm/NMs8u+oz
azKn8h8NoX6UpPouaQD8jBZaAw2NbszSnuLQhzd0l9f61i/yVx4I1a2xrXF+M75HpiE4yZjuu8y4
ser4Oiva214YII1L+KApGQQofSeK/aQ3iuUINmPeG7ybdeLLb5rhIelWXkuWcFBiZslA+HP8nsPC
BR+P+SN7vImoXaY2pIJnKdW+hnGF1jeCgRIFOjXMahR+y7UyeUIjHBuKSJ1zGks0fYs8Q9BNfFNB
z+Dr6LRIj3X1ax4E37NO3/SoYwih7vh+/GKV3ydc7IiUYCh/DQ1pq8baNzX3ENvPKaQmqypUVhpK
1DnA86YvTk2CYzHW726/TeoGGrSJidoAhrrb0+xdmU1xwq10XUftycB+GH3VVSdX27z4kVjaXcKj
1GlgUys59NhAUKSie6rf9ln+EKXKxlcRc+8RCEuFER59h4O5ZG2J9ZFdE3Dwwqs4Lr4nbg/n/EEF
yacnL3iartz25+BiQBIKWxfHL1mgRQoSXVfNPXjHW6nI1tkkOdMLN1QGr2R/QEjfKlZDjmIrNCp9
rHZJzXHmU6PVsAj3IuXeBbtIT+ahgicpFoHtGsOPtB3phTb9owX3C8jLRgS4auuFgWyeaFeu90uW
YFiHwpMqjD/gBH416c6UAI11euhjrDia8F22hoNRiDaiaDTykk2uC1ddJu9kE5W7ON3A6LBjCdNz
DQcJOwrCnYuqCQYMD4qCkUin32gWLvKevxG13Bksk5AP0lkSOG6G/bM87HNd3uRSiDvLCPxcPiRY
pNZRussrgWJjsRKz0UnqU9GhFBD11yMRYJJIWxHx/IRVEw+/Gjh4uT+wgXyyAW+X+PoVHkbrSnnM
lfLRaLOXSkmOcqJ/gVb6UlnJg1Agb1nAaAv6daYl+MxjEhcT/ebjasASJoYqk0T0BVDu5TR5iaoX
qQ9o1NcOein7GMVGv1OdQCYV76C8VYJt4JZdwBlEUGMzKmzYBnHK+leu/gzy+EmOlSPSVgeRwjvq
Pysdg9aRj9fQBBlrOo5ND7esWzVBRjM23HK7/AhNPhWAhwTqwFjdGy4qcXG0kz1xNVpYx2qh5wjM
UD35aqcgHOvcdgVp3XTaOvTfDCU+RAoV8CLeqN0XX5JXPTB9MQ+cQcju2r5ct4l5snJ6DnV4rQGb
yYu7hkp/7Slghy1ja6UmahKjL9oZWIdQL/dd3W5bAX0IITsUCEO27bCRw+rOj6ybuBJPcX9jZKCK
4kJbjyVQGh2ZzsoESMs5BFfkvgfGtgKDemxEHA3ieikS+VBtU0lmJuUYiDLv/z+P4Wu4lhZojCkO
bR3vCidjB1PirexQoF9/fhVfCObPhpoi0z/qGErdyEphkPsZ3m2F8IsZFs7nI3ysRM3eZla7HKJe
Tguft3G/pMHK3eYb2i5r4Yuw5nhZy0dUSJfi6Quh1dlbTW/9x1sNQhxpQSt52KCMd2HeHFrzTQ36
azWNATSgUSPsxHx4aocfnZCgIOJ5dioZx1CCL2hk614D82osUa7eE6NZlH/2VFPo9cdTNdVQemnN
RHSHGumYcFPvuo1wiA/VgtLC4kiz+Mpvhbix3JbEmHy1k00H/Ve7dtWeawe8BrFMVQJWGBAkV6qF
ZG363Z+95SyiymoswWWRt1SUJxFSoMVnkNJinXP3fL6yLoSqZ/M5S1pEoKSlXA+8JV7NqnCf5j+R
LV4Y5GPp+3354n9o6Wg1f2iPRegQ9xryvaQFwxpRqed8R4d8r+869uTCXrm8G//fWHO4YaAlLMue
3ZiVt6lr2C64r8/n7MLXQTtR0dDDo91nzRl4fR7V1FMYodeAWMCUCtHhdimFuwuH2KXAeio8izJN
A5SL5osd9gtnOx+nsjQEfUSgm8KLKf00sgLbDeWEQ/NC5UO5+G5/DDn9/I/9RVCKfK86DZl66MYk
39XUv82UrxjkoX8qtteuB81ZLHZRiZWOMO174VYAhRh6ii2Kb0FcCjtVAvcSPelKeNuI5U8V+nCl
gu0s4jvNrJw+UZ46UbvudRXu9Kmzko1bg5l0R1urm6s6BDXi1oS88l1raAs6PJf2tYrGFbxecsaJ
33v+hmFRuYYV8oZD2DymqESTQx083F/77CnsfsTEZO4A9k3uFub2UuJuAneQ8IARtQ+qKpXRVnkm
MXAU7RMMzCv9CC21gxEnym+1fo3n4MIZfmErkBpPchUALSxtjnlp1RBh5Gn9DGNvV/7TsFR1vrRa
/hxgdkeEoWQK8YhlRIscsPSoqC+QIfXUXDg/Ls3cn8PM9kEWykAW3o9DMf4htJIjVKfKDLZ18Gw2
wXMr5XYvLZz/8qXN9+egs52gdRHYe493c/38S1cIP0u9XA+uhImY9NrqyWEESdqnBkBIBe1kZGZW
o285dV5flxRERy/cKQUZT9A96SMIibKu1m1460rDZpARndIQ2R7TjZKYK6U8AKY6BNKPzw+qj21A
agR/vsPsHhEUkKBWzwLILbwI2l/oCm4zod0FioBI2NisfACOow8WMr22YszjDRDT6AsYB9mPHAPN
HE+/o+Nta+aTReCh2XhpQxJp7E72VooL6cs0bxu0p5McNBz6FJK3dAguLeLZDdWVuka3gneowgMZ
uh10lvP5NF24A89maVZR6wWurKjktsWOIyg50kEWZ/L3zweRp3Pl453+73tpVqrC3DLO+pBbQzwI
L9119i3dBN8ULCG+W8Yq2lYO4HK7enCvSnt4Fs2N/D29E/6TlonOmqDai88o8i+zp2gQKPSg0NMC
80+CeoO6W9Defv6mHyUbVBjjf4whn5+wvmq5gpIRsqjbAbl34SF1wk1urGgEYHlxXVebqee93A66
FCWfDTw72jXQh7EyLfdBrw59Fu+1Ad5e+EuPhk2Cz7o2pBCAinRVuV99GR2LKLsT1Xgncp4szMGF
VXv2KPOTESEfEZ9ybwPu2k22PWqVtrSju3LMDfxS9uGutLurJTrhhTPrbNTZQWmmhmaUGaMWWA2o
Qn6MB8vxB9CoBTfAMJRbRIyWyKaXojs6RwqAA9zlJXXeLsm8Viy9ahoVKLoz7rMv5LTbCnbrU75d
Cu/eUUazffTnaPPWiaAFRdxPoxmYLigeqLIkvQo69Qf8lxcDOD/yP4AixzvIlaBxM4dUPzWxDoLC
Lmn+wT20nfRKW8quqRek7vCYFemUy9p9ktwMRfAKrRY/LaQ6+xDtX7F0hlrfLKyPC2fO2VvM9qFV
yUqvTOsjeHK3/aP8pqfreJNsW1s0UItdTeae3zCm+7kw7oVeJuMCaEA7Ai/YuRyT3+ZhPXL8Y9GU
8/I6p79CkQoyApSURKudQg03kxIkPkULt/jFLYFDCxUsS8MJffbKWRgCLrNkD3yxu0uN60yR1p+/
3dIIs4Nn6A2o+2jZbIwCvVzPngxMPh/hQsADSe3f7zA7YYpRafwg4B26IdzWY73LO8MO88E29QX7
rkutlLOhZieIWQI09OlXbNxT9Brsim2w9REeB9sXruPtkl/uxakz0EdFjAWY0twKEaFxuTdHpg40
nGY+R5278PUvLniW3KQDBgvtvW/4R2KRhpnaSIGKHTDmEYiaVck3N1o4dSntfLxk+dX/HmUWLISo
GQ+gjYmxdS1fF7rhFJi3pkK5TtTJCCpamx5ZvPiaQbTzjf6tLekTjGN/spDrIcogzdoUBgZH4UPV
CvcCzkJa/sXzvxmRdUI95NgjphwXwkoff8UwBOL2XhJ+BpXpwPGjjvlWucGNZ4q3+ZAj8RqukHew
zVzfqEp3jKmZ21C833i6n278AqgJWmxwY4bWjZEIVyO+oWrp7cY0gnaQbsa02nn6q1TKa4amad6f
ksT0HSMPkpsOgQncRRMsPXyff36jdNbaHN2Nhs6ZmiqPRYg8vgnqVfnZejHMsZhJwDg2y/cqWiyD
4V91Prpkco4EgbAqcboyg+9ifhzwPEvE8lqrn8VSXUXla6jhgCsU96oX7smv7bbElqyIrzVX+lXF
JvSLcdWiagD4vd/h7fLK2PWqUsKXVjDv0FPZu5a/j61IBtirhWvX1Z77KIPvpa6jwdOdBPNYrxG/
BBWqK0n9OmQjVSYl+iaVR7mT8DCWr/vKz9axpb80QahsEn7Z137sf4lKrq99udUxEXZ9+jLmHkDG
k1J5N1pQX2GWdN9psmwTF6wC8wd273iX48iFZm5tPshtR7GfQcvmFmfCWyPR1hUQtghejhF2O6vv
94WG9ptgQpFGBWZSvRnMIln7CJGIibhToVSHfvHqJsl3qEjHXlf2cizf9eYtvP1v2pDblSlvVaN9
NGGlDJQ7G8ncaS6FpAEwc4uETFPsXE2/hunkZGW1FiLcdPKHsHK/xRG8pfa7Z/aO6EGIda1VIkqb
IXvyKkTkNIrtGtZrcT71PYabCvWTqDpa0Y3lh1gXkX801doI2m3TB+tOHq9iQugx9U80q51SNfn8
tNbQlvf69Nh34t1gQh1Riis9+6IkiT36+BGNdbsyUBsqfBpl2VU+BPs0txyTVAbrNLuLg70AP9Ef
3Wu3e07YYfl474nu1SjiYTJiHnLbGOrWDG8GmDE6Ei9d/bWPUXLoUSnO+jwHIj5JE7d2jWpQhUSJ
NppXtXe06n0Z8RZpdiqVwMl0OIOhqJ9qlZaG9qpkz6HkbsWovOuLAH+62FYM96oailVF6xvs05Wc
FTedGFWrNhOllaKXUOj8l0AOMXDS+50m9U4FOaaGSNOmj6gQrXMttnWwJZqg3eJnzqpB98c1J0kI
7VYwo5VajqskQaNIyn/QXaeO79OA1ABzwvEz/GtD+E7RnC5jQe9Ae84FERcorMMzJxerb4MFj9AQ
rwFA2zINOzhCfZdsVMk9Gt4Tvk7OMPkxqfvS+1FDw9Sqyo7GQEQMHiK9+Dx1DcS6WJU4IbgY5Prd
IVN3efPq4YcYE24GIqLWeFWJaAVSX3n2MzqRLXtHrqoNQEen6Lay/4j6QdHfi0Gw7zuKmgTPK6E6
YuBmS369ki3te+Rx24jtIWwqWzbzPW1shGuQQGpQqxYOgq9taix8EQ3j9evB1iPFUUJQ/36+6qyd
mujfIiVHDem6aHpbovGqRcpmRMbm80v5Ump1durPEri2FYS0w61oE+/rfb6XnObkb/RHnI+lFf8R
V80GqSSHqg74pWTjPTR2uG+el0JT9ULJHG1A8NIImhEJzwuDpSf7qVGQ+OCq7LhGdiI59nQR1+2b
MX8p8a3UenFnFaHj+b6jS9LVQBOpKMxj1vJ9i185nRRRv1EDadMYrEQl/RJ4kNBL1O7EfM0BSddv
BSiMZumdkt8ZofEjLDQdhAHkK8PVgVRnfHU3057cuKudvmmSQ+bWazSxj4WO3nMroeSEopUqFLci
midmbq5cecAVfFz4LO/4zVmkjkTyVCglOyCsmGUjDUjiPlKAkaqDxWMWm7Hr9VVdTPaB7lGVT01z
i8HlqsxRr5SQqfJpo4lm6kRqkzuE8jfjoIk/oET6jlcC31Ey76Tk4hUSy7aiPiBdvIsoHmrlThC9
SWwM/wLk167vVbpu4RbD3FWcG49No51Umr+W3O87NJltOdHSlSQLj4Pgr6pOAJyQvsKoWmXjT1Og
N28cEmw2wCtAfIbRNWKG5fWG6MRS+FOSgmDXc/1Q7uR+j+tygy0I8tuQlePn95X9/8EI6SZ/Sx/q
8u2tPr3m/3VmbfTf53+sfv/Ze8uc1/r17A8gHQIY2M1bOdy/VU1c//d//SaHTH/zf/vD//P2/lse
h/ztX//4kTVQvvltHsKB+BK9/2j/81//eDfB/p+djk6v8c+gfas+/JPfzkaG8k9jau1JaPkDh2Bh
dW9V/a9/4Gqkw0uBHkOB1YDpR/z3l6uR8U/qrpTscfUiPiTA5UdV1tT+v/4hiP/E+gCVC0ub5DQk
Nq/8d3yNZiVmAxdmC+Ag/BJ5cvICQXheAOFiLmIhCUR8xTGezu4wksXx+AHjCcT0mjVEE5EtrMVL
WrszbsvvgWE3Sui+Gwg/zXPjNDJ6xINq0WnUF6sHfCcmRw0mV2Thwx6EOMILTg4vuwa77iOoMbne
QsVZDb2ITx1YAmuBFXlxKigzkcmIGlM8l29KRVGGNF2IDl8HOfoaoUudoEI5pC6ybmw99iLAFv+Q
LFShZoSpv+ZCRSIF5w3FwJvz/CNYQV7lRC6iI6PGEsmHJjF2PUhaeche48784gq/TEk7SZ568rCp
TGX1oOvxrsnrq1z2Xgx1OA3xYAOFqFFCxfP880vrvKb9+/GoOooYC6CTrZuzx6Pm2KY+Ia9jEgL1
D4rYO0kgn8RCwKkwPTYCBkjWIpHgPP3/PSo5HsZeSJ7IuFqeT0oeGajzuYwamb1N6rOe3IOz4TZW
X7ISiIDVbioNS8N+oZp+cR38MfAc669bAi4HIvYEeTtuMaUB6AKEODZedA0vYaRWury/FlXoipa/
UBU4zwl5ZxN1YM0k56Rbh3nZrAguh1ncir4wooYa2jImtzW28O/+xNkS/nFpqFn6qcMHMUNk3p2y
1lYZWJLJbhjq8YbE9G/l07/fij0jU00x9enEOf+SbS6OvRj4ojN5qkZttJssGDFRX2qXTVWZf1/i
H8aZ0+XMtlGsQPNEZ0TpM7cCO8QYE1Gpq5GA0SPgTXGITL0SdxHSTtV6+JvbhI8HEHsSstMm047Z
jGqqmvdGCePdlLaUlWwd7ePJp9wDT5Kiic0hapM87j4fdVZ8+eut/xh2NrtUqGJLCjMOD0CDU18E
R0Tos1gH441bi0QwOSGUpNp5YNjN0maZXurDnMPkmCpNKL3OUbR6qAidpvBtXeMFb3BblzEsH/rr
ToYtDIQ71w+ukL6aybcQKZ96Nzk1m4AQDLavasQ7QaKL6i0d5R9OrOlT4MGE3j80V2nOptZRHMyD
mpVQIVRQZihv+mtDwPy0wPQZR9mi3yNSPFGBiVbHCHtR9UBrCOkNaLxactuaGg47QiAhMfJl4Xtd
fDZucCpXKHOT9Z7vBgvIqNf63LjTl1K+Jtlz2iUOWM2t3Gh2kKcrLd+6hmoLGA43am2PLhq9WYcy
GRbjgroaDG89/ixleeHwmXEff68kGdljHgoXRnSsz5+sEeIeCWGuoYFku0eTQzSGbTs+eblsZ2Zz
lckoHSnmI4v6PhuGE4REGQy3QDsNwKOXaLtBTo8ccl/kq6EGO4HTbvJ37yK+rIKZCWG6hTLufL2Z
hTt26ZjAGo6FNWV1NOTw5MXas0Q4epolI5JPirq0oM5rjr+nBgiQRcsAE2uig/Op0TW68EPA1Hil
ta96roMEE2P0r5sqtMssPUKZWlPmODQGrvfFeN12PIblPoVLa/vS8nk31MZMnNq0NT3pH8VJyG4u
jZF2dHK33PVthbe5dw/I7wpQ7w/cMyLUbxh3YdF+uIyZdoqt3EyTjhsoj/NRE1GJSmuENyQJlp3i
85C7jxanajKRa2hsCPAt8Z3Y+FW9oKp68XybTOnQPRMRVzdmL9zGrSCFkoULyohQdtNTMnkcQ39t
DpwuhrVvER/Rq71epOC8OFQgXi68/PRy8zMOnAkmMzJ2orDKz1++0CPTRdV+dMy0vTLM2s6SYSvI
wb2qj/smXMn9VQkQdxo9uhks4WVh/EuLD2sb451NjzrabAZAkcd5YjL+iOV9vR+eZHQNawDW4HrX
RtJfW2Z/46YdrfEGbH1+DJBELNJy6UtcWgQTugchOIjv+nzpqX7RSmGKthS09y3dhYPGkWqMwtGU
/Hshc48oAR/xtD72pbc0B8qlb2AqEnse+gSebOffIEexR2tybjkhQ/EFFVrXI69uHVltriKUXSy3
3GtGs5YNdw3AQtbzfdgLCyvh0t5DxRxzEJ1zTpkvRRPkgJhmfIiw89cdmP7clA+BFzuKPmwlnsSU
KWf3zuff/7xU8/vsIRXEkYvtLmFNcv7qYqr1nSUQqRWpu55iUlkES5nEuykX6YRg8/lws574X+Ox
1UkLYfFJ2my5+6Hky7GAlnDgYaZcrUo12Rn1VZZSrxfMxxZmqKhtU2nXpSihaNZR9qzHyXZeyZce
5VJEB8/OoA1DI/B3D+WPwy5VkLXLLAkCnarbBlJ2QXJb5fjAVd59kldoUPfXTfQYNelxcMP9wkRc
WnPAr6BMIi4Pj3cKof8YXYpHAc1bHfB2b04S51tFV/dm8mPMkrtC7n94anR0ywH9lfEomsLrELbo
zyx8/Y/piDlFMlOZDnuHiat6/hShGTb9qKm9A94/RAVds5qNVWAcXwMOkGMHNJUtDj3ad4vd8ukF
Zwff2dCzg6eM6qEaEsLXWmjXU0gbYpLu64h5uLdqopzkUTtM5t+BFBzK/nteN481Cod5oJzK0HpQ
Fx16Zo5r72uTqcCdClScIXIen09GZMqpJ3bRXwlSHx7wOt+VpXpK+UwukndVop90yztMRuAt4IXR
iHYVgpXvODmt2aqoxKYIgaktuT0+MAtL5sIRqcIygVVMFVHW5+TpUAhhMBg8X1V0m8EECokoMgvJ
iSz/l45HfXsbyN3GbRYviYsjmwyJjAy4vXd81R+L1RsUz0vLlMVa+vc6AtRR7W4koQL2qx8Mq8Id
pLZ/9WX14/NXvhQ1YoFn8VlUmrKaOvskso+IpRqrgyMkZHdyYJeQnrq822CsY/ehvhO08E7j/taK
ENkbna7iTTVA/FbDXSBOSfyvvOiuBbn+PtLGVLZjM6xC0oLPn/NSHAF8eOLe4b0DRHW2jwSrI+Nt
3IEJAsVGXySFHCwW0jdLjL5GIz2S0mBwaXjsUBZGPciW+6Wq14ULRIP1LoNzNN+BsufLd6zyMYrV
iX6tMh9isuuj4K5N3Z07NDsTA0EXQcvUDJbC1wsRjDbtGV5bRCl3fnNLsYwxJnQZxDV9Gir6Rnyt
JPWAuAaFJNWGRLylTIlDkECz0bX7dDGKu3CWUlKbwkd8qrlaZve3UlWdq/k5m7QEfNPEO2TM76xC
OMZdvBu6K1ml5aKpqxJSXUqeMfTBPepXC0f6rP3yfn6QehE501mn+aHOjnQ5GyXfMjUuFJSJ1CKc
fA7WoVQ2q9anK2aOwxeoQ6vWYv+E3muF0WRsGHTP2isTJb3G87ZS1ayDoHBy/xCL1k8hrdGzkoUM
zJK1GoqFkOPSbTyVeyfBJoqlMNvPl4xGcTaNFDSGNMV7KKzuWGnovtQ0tvJO/wlc7CSMX8Iopang
B0iYgrfw8MBANDtUrmNBtxe20YU7QZPQF2MWYWhj933+PKEWBZ1ksZQk6DVdOaxMPbmJowj1Qano
ET4sXr2muZJS5ZRYUMjMPv3mD4Ojw/ENYvVUpx51oOo/WeGsLty1Jt2aD3d1FxakjJ5HaBa4OG+o
I7o8arQbTXND52RDF7xEVFPGHSW/S4GPml6088Tk18LsTLHY7Mak3ADAjFo6lft5DSjKxG4oBpa5
XyS7AgaXqeS3Rmo96m67iR/CkWbwKLTXrZW/hpFJ33ykA67s49Z76bWlM2+K1OZPI1PYJ3fQOaHn
t1HcBK5s4ZnnGEF5i+/bOhnNnz70S9lDFZjjpsjEhevg0pAKOfJUzKZaPB+yrkwDNPI44LFGsZw+
1FS1TTq0+SA/Dr7NEy19+gtBIrxqnXmfJLLYJecrsswxkGi8ngtIMl58X1xLvbZDAXJb5eTpXnnj
FsKdJ7nYCDP7lektbdFpyc+nGWI3qHWTTirtjPMHKExzlOqSB6gm7lkUec990drSlC1HwtHQop2q
B3cZjmSDiuxq1myb3rdFXbrrv36+/i7dL7SFTHQKKbh+2JxZJsntAEvWgfiUA3soxPYqNeK70by2
hl0vmg5Fpc3nY84wlb/PVAqeOKSSmE1f/fz15UCGgGVwsQbEX9ZY3Ui1uhfsdAXT7JeJ+h5eadgl
ZauYxubC2JdOI5Tm3tMxhME+pOYWXUL6zIMTmsB0f6Eg/JDV7VVV43xooI0uaDuDTgkdEyIxf93W
xY1fYyEmDKteMa9y4XbhgS4tRl3Dn455UcgRZ/ecZ+ll2lkSpfQ2ROPQvx/l6gZm57aPyxs9rG5A
o9j5kOxTOdpJwbjgdPJxAZAm0kmamoY6hl+zYCwMkRjIPeYjKxpEkx2QVAfNcx/czv/6GqGMHORL
Ie/H2IIh0dnj3MUL9MMbx7pvZgPWUU6dVa8yfcxV5e2tVIfarpCoHbQcxpYp2JGhXFEVPgbyYux7
6RHUyXJQJlejYzqtkj9iX5MSUOPGMVY2LpR8Tl6lf+6S2pnKZHFGwZl579VoM1KgVjWoM7Gz8Nk/
hjdTTqKrMv7pxDjK7FYcPaWMMSdnD5jISBPsGl2NUu9U1412U4am5skODdn8ZyGHGBHiyecPq88f
4mOdABsxOsy0jQwOonmNLhWNcRStrHfaJIHzhKa2F90FFuC2fAAo1i4cex+3noytNHkxVYmpwT0t
xT8mvYk6qSLU7klIqYz1sVNU/bbooIZTnvj8zRaGUmebqhUzzy+BQDlyyAccuUzy24nnLmqLliiX
PiQMJBwICLZIZ2ZDZYqaaJXMUBDcWbblnTkYm7ZEfxWZBeoPHjx0EWyc4NELDdEFw9fsW1hCifLc
b5+/9aW9bKFyZFH8wGd2HktQTUiICw2aR0F2TK1qX47mo2/KJ/8e8SHD89aAyZZqfBe2EsETZAtC
dFLs+QGCngSC+HEO0izoNmC6dpGCjkAlHAu1XY+NuynrYNcKz5DXV+Jk8z64Xz5/7Y8RBEcJzRGd
ljbn6AeIvqs1Up1g6dms9T7bhsSMPqLk8nPN9WUOi2984YvL3NrEa4AQQEBo5+tYrYoySIugd1w/
cVLDPxiZ+4DSR96++bQ0BFXZDEa6iSzzsdTNYKWk93Kx1O2+8K15a/IRXphW2rz1YlR4mnUZwlRG
IaxFxbuP2w7xjdCRcmA/aHZpQ/CV3toCCvnCkcGBiXopnSiCp3kwnxZN3Sth0Tka5RCFPmGRa3aJ
WDci9uDkvIUT6tJbUhfhjmDGsciaFt8fRwaS0+5QWX3nDGbsBCSchu+vG11zIomVlFxl9GwR81q6
oT7eyfIUAYPjoWlEKXG2p8c0p0QRTorw9IwQl4AvYI9htCVYQ/FXFP2VJ96nKIjL1X9wSCLKSKXK
ouwArHr2xpaRqHWFQz2OH0TbOEN0sEWbxrdVP1pof1+aXCii1oQdID+b9xVTubLUAZMohxK9nSlI
67BzRDHY4yaxQQt37Xf6rvH7hYjjvW5yHv2iOyljPIstDW85ry2UKHFKmWV0jqW+ua3BJEaboijW
vp99C2gGZMarErTYKXtbP7EeOgk8i2Q+/v1DA8TEdGbRmPgQhIxFFaBlI3eOF/tbH1/rFs5xYNZY
l2B4gRJ8rS8VVS7OtwqkYdqx0549X8xyqBZ9mvDeHaGvR28210C/Nneh6jka4seG4uRxs3ATXgi2
MZejuqia6JCztGYLqtN9paMR3zmSlThm6wZYLVQ7V26cSNhGU20+ynHNsI5xSwQQyEt0/0uns06E
SczHEsOe9Pyt0S2p9Ehmoge33YkoClX7ATuStPYc/QqX3oW9e+mAoq6IPhV6gfKHc3FUtKouTVRe
NYD+hd/YUYjzkvjFx5Vlarh8voou1NqZXQg/GMkaJk3/WSCpa74pNhpqm3o/bE1EhYo3adRfqeE2
Q78ZIoIc667T5YWb/sOkojWgcdWzdBGifIcC/nkuIqBC2wpcrVNKkl0Eup2Cjx7U+kr3JghQt6bv
9Xff9H1IE3GASfuLhPH8O2qdF+D6PogOsAgcWRJEuLP+ysri64QeQ27qR7fAv6fo3QTI3RJURvrw
XRme05C8fYI8cfecD4/ej+jrHeUBQUS2RQ6/FteWVQPb5zK2cz35NfTVd8DLt5PdTSI8u2L0U8Xb
CoEYuHqDdhXE/bPcLjF/ZixkcrbpuQg9LLCVIN7m5YtK0KOOcwQMj2z99GPhQWgwrKh3mo95qiqU
CIIhQeFIQa7jqIFccWincniT4qi7evbjrRU/xW18NDv/DpWKH4boJnYh1afQwDGCFh7+oGhOWUjc
YEVxUPBh913jkCbemvtyqX9zaZItWFJT84jE3JqdUI0Xql1cA1qoQpRc8Xgak9FJq27To/qn5d3S
2XR5PGOqvk3h1DwNq9VSH0SxhPVVqyeMYDfB+Jr5D1O3fGqSplK1V9r+Oo0f4yBc9yZu1EAHyiq2
4957xPD9KdalhQjnY/2UL0rsLBLd0M4U50rwXjBURtMzCZH4CFFRtND+QYXZkq+CaIX377b2mo2a
KQfdVU5pt+6LZi2BsbQXNtyHMHN6DgU5fJJzII3zg1totaGuXZrneSAdpQ4CVpWcXLf6zmG6dovB
GfX2ytKCr1VjfmkrkDax6BTJ/vPHeDcWP7utp8dQua4pE4DmmO97pW6glGoTlhMBOjMb7SILj+jf
5CJG7rLkfWk67z7A97z2UOrPhbtc596mEO8O7bru6dOQgDS56GAtcN+S9feift95w+k1HN0vpUYb
pTUXIpuZfuD7rpywD9yxTN9H9InWJ3mOwwsQN1PAU62dKCDaF18NnsuqotQapbZnKDT8aNLCJwH0
F1r5SlOrvU9MjwMygqwmHm7JN40fllnzPYZj5MSCsS5HF9HDWLi1Wi5Pquqfz/fHrhNQAVyBJC5M
auacd+cHnafkuanGNARVM7GTwvxqSGtByk9ara+UOvqapfI+7zKs7RJ0+8VHLAWe/vYjGCLw3Qk6
QHmCBOP8EYYisjQjM6f6nPBFrrmwkx7TrnKfdN33iRLXRMcOR+U0uKL1EdX+UoF2GuB8zRGXUSbg
OMUS4kP3SW9lQUkUOoTBoD6YoO3G9Ki53XXUPZv/l7Mz240bCdb0ExHgvtyyWKpFsmTZ8qYbwm53
c993Pv35Uo2Zo2JxitMGug0DvsjKZGZkZMS/yOm+KchVR0+Pzd+3Z359rTIuh58ETRGbfXHHtaHV
6HLPxCFrfGhaOpGh9JCYv1oj4CGJedS0CUFdnSqgLEqwmnkNU2mHpOpzPabBF6p/ter4YFfys+7n
H8Op+FGiSTYPT4OhHydTCTe22nX0xT1Z3F5U/BFgX4JT9NHI+yidRq/i/ebP0b7t5oMSG+cSScUI
WNrtxV3Z2awu02R3c8cYyyvcD0qkLiw6Lmrg/265KnUZqekqqXapCUgMnHTXqac4TJ61gUu7bX/z
9v658SNW15tUmMBgsbOWexu3626wM2fySrwvTd/aV376MLXOJ+ODH3b7JmlPiNOVyafb44qds9zR
3KlgcSDuOIBnF0dKUiRDQ7DQ62qCNl3MVrX2mfUT5MHd7ZGuU1KRhoDEweORhPSqozSNfpXKom09
+GBXrQa4ieWUv3L9qcB0EfemqJc8uwh/8PV/3B57ZUfJKImjliCyIoyzL2cZ+LiEtzPnNjBSb9Jo
2bdkMco/MhA4LNw2Uv2r95SYKK40xCoMRq7ekRLyVRK2pxRxAVMJ9kNFhTxruntn9B9E55BM8kO3
Ve9aixGER1oIbOHrh6OWx+OszMSI2C9o9Sp/5ZL600bGzDS+lj7WxOVdPDTfwzE9mqPkBZiII51+
wFOOfO5ZVZonOCzQZGXnvx9n2r4mpWRWXlGWRQskGfNOTwbgCvQzhqF9Ggb1mFaPBul6121VwdYW
HxAHd6tJrYKk/PJTh702RWNO284qhhNAI14FHzBswu9SOoKNchM5PFXAbG5vsLUYQg+ZBwiS7iJH
XZyjkd0syxI7zNTj8xy1J6kIvXFCzyEyBNfE/jbG/lGPWipTMyTANqF9EG0c5rUjBmCG7IycSJy0
xeQzWoKV38p0MOrws5EFf9dCqT18zqb4ztLu5DzEndDs3dZU/9pYgJV1p+iI3IdF40C7KrdOMXWh
Jo7Z9FGyG1Cd08bxMEK6aqzHwNGOqTn+QgL8m4DWI2L/WlTt36Pcembr8I3mh7CJT8FgPJjjR8EG
2vh1V4UzgTmglgRaAoYob9PLXVEAc5pzhz0I3uxYw5Ttk797LlR3AiACHxrqoQSlWKLFl0+AaZzI
u/0LViIQYBGNNzm9PSCQixtcrtVmMouOzmomP2aW/XtIaOfPyJZjGIky5+3RVqI6iQJ1FVCmmEYt
c7Wq90ddI8J6gW5+MYz2lCLeKsXKqxorW1UzlaVb3CB0q6gdifAKUWGx80Pw1PhsMlarfCy18EHg
OgOEE8pMeKECpp5tD+lijCu/gPK0k62kbG3jCXNB4jpcQ7Bql582LqMiawKesk2lo2JdP401KtLI
yfpT5SWYkrXFnUZb4/YKr4yqgqCnUijU5a5ulNG2I4T44I+NWfOE8ftgfNak4M4JhvtR/SHUp8fZ
2Xg9rB3vN2odTRT+u9pEUtAAY4TW7YVx8KGDux6E0ovUDx/q7NwqJ1/5ZKZAK/Mod/9gtrAFqHQT
v52lioyZD31fCzVZbZx2c/d9LM9zrggziGOZQyGGNPFnKSjVbtg48DhI95dtI1/vtFnS+LLoBErJ
fPIbCPRdv1f0+pScav9bN2MuSqy9PdmVi1SljgTIjA3NJbI4qoNSt1qZF4TyIT6HmnbWKKaXs/1Z
mTvXSRJX0o2N9V3/sgAubMGlocCxaN0oZpZF9dhPXqLGZ18ODoz3EuXaTgN6WLcQ92L9Tot+J1r4
/AezfTfyYrajJmdSaRIZYx6g8fzNpkNXVLsGC98Rf0Oc5zaKKyuRkGovuwiOKB3eZbwYAyvzMc2Z
6NQMVFG6s1GgkDDXd7HJTaFt5NUrkZCaPqZ2NqAKIJOLGzGaaiWSLYFoMYxdgdxcBaZzlD76TXe4
vZBv23ERCCkD2jADbZsPuewJRWNo5CpsIq+Vo4McTvMOrtu81+P4MNbR4Mk1HmRYDEOfGx8Ma9yZ
knpG5gQGaN0fla78Z0QA2yhx0E2m0vaK+T83yYRVIk0FEDUGL6xlk6w3lCQ3JhYjVrUzCfEB9PnB
p1wCN/gOrugfPJdVgSQSpoIofy7TEbxmozQVcKIgRnPLyB5mOX+Nh1wIzIwmjdkQg/Cv88ij6va3
WDvCdJu5DHhKCX+myztBtbMKSYaIlFPonVOGHgkb0QyYAc/bSBrQdt3a1msXAgZQ3IQ6XrfGm1/D
+47gbCOj78A81RC3UScgMciwYa+XT68j4htZNR8zyJr/fZ6IXtBEQf1P7PDLeQZVWE0GoBXcowtX
sdNjopdYqMtervp4N4yPFh/49pCroUoAlagCmXhhLMt/ddXWfmVwftsEVHQCHZE6i9RRjBm/KUHj
jjFUO1xRjNLeGHptiQFngfulzs5DZ/FV57yLAx3xdcIURnktOFXEWXqgtsjduH38fa6QYjc2Ohpr
AYQeCnw5ZAUoNi6WeCyb3oojBu3L6CwKv6Q7blJo3h+0WNk+PB2gnr6RFpd1j3Hu4i7VGGoowDaD
qMpxlAmotaiNvxH1V5eSgXjxQ5EEcXi5cdJ6GOJx4oAIqIAMbxTB/HvxNJzkdsfi8/WC75O2lZeu
PZNQwPzfcdXLcYMyk2fEkNiw8UNa/JBMtJJktFgRKULDXc2Alub3E3Tf7EnwD29v3bWoADqA+gMJ
6zX7rI01GTtXCtRVnz048bBvWuchiYuHsPuk4nnV0Wm9PeL6YQH8IZhmK7CEvk/8ue+4XfsJVmep
RAcpCdCkqJ/SITiFlnaCob9v/PxVK/8oXaR4DV5AvAOISpeLPSeNKll9TdVwgEMd3xWheSjz+YAS
sp3uOlw44g8QTTfeWtc0CrGN6dYIsUP6A8vHhyalfRfmIMhKLFTsntfoNFvz3tdyT6s+SL5EZ71T
PxiZ+pdBtyIIu9OYZp7oXExdjlTU5B/6If0wjKFnDw1qLwn27qWlN66m+Hd6t8XEXdsX8JIorLIt
4Lws1imsqklNIR55ljUfykA+GHPm9fNwiOr8o2F5qrpFxFwdka6hwFVbog1++WUC0OyO06nIi3Vo
zM/+PodN35IJGP2rzuB5tEVbWMu6qJijAg/XiNt48UprtLHxQ7MhdsK81Gv5UWkyz5qslzBSjv7m
JlidIIIsaBsaoAiXlwRqhPMw6AO18Mg4d/i/ODgS9Wn1ZByMHF0fs9rI81bnxwljLFpj8HcuV7Ru
ZwevV+aHOnvtO6gNdTshzpDPT+m8BZJci54klOibCNWbK4g+1eQYKhAbJgzhLyrIpRHHYvNn06hA
cZ7kzEJaaeviXRtUbE7R6KaBtLwdfL9N46Cr+YIGtHQ1+BTWkScnMgY28r7Ikair1WcJGtLtELY6
LOU7viJtD4LY5cIaPm3HBg9vL5uifVQlzxKQl3CYDoIlnyfpK8QSM/M3QvXqRQGUjVBCr4Um3+La
nac4MBKFYaNO3ZXNPg5+pfNnBblEB5Y65EW6Hj2GSD4u0Ti43J7z2u51SKh0neIJ7/vFnPMqT+Ic
g3Ov/GuYjbtBDwgFDkVjsJPJsMvHLVb+2iI7gEJo1dPaveo3l1mqqy1qWW+g21oi14iPFHc+VLJ2
zqQvY2IhvPdH6Tm1IYzFxb4yl9kj8A140AGwTGVqT7EKxQWUcVZAAQ3x0pO7U5ymr4r9d4Ys5O0F
voZaiUz53dDiOL/LlpOsaaWpZ4Vn+EDJhPxkhhDoAX3ofWolfG1zr6OTQx6kBadECvYx1LuN3yBy
nOV7jUYEaC/aPsaVYJRt9KochBrTl2eG0c6Gn514bluviWBYkNnWX9o5+Chtsq9X0wIq4oJ+JKSq
lkklhlwtNDGQoYX1mBQd6ibj17qTv1U4PgPIOOdAgp3C6V3C57eNaYtIfzVtMPVv+nAryCCcIhOU
nIF+TP7nHNlDwS4SqR/akV+U8hv93Kc4xNbt9zhHO47n7ylq4CPUG3tg5ZARqQX26q2GtsxOpiY0
Er8dgUIbtAUaOiVZ/pAH/rFy0l1Ej76stjBYK7k8Q5ISiWYX1Enxk97tOvxDqgrsCgk2+caY+A9O
l7vtY4zi68Yii+tmschUI6GQiBYQTiKLkdKgc7BSplInW1BF/ZTH/+zqmGrNSJ4EUnlQx8ozETdI
u3hjXdfOFmODExGNIIp2i6s+ciTIWSUSm4PuY/ZlnIGeuWN7Hkr573G0X5zpdxFho2WHn0BLPbd9
eefbv24vwOpKUwQRqCihcbI4344ZKzNVLsDXSvgdQR0n/VD0yaMuaf/cHmh1F4mmKboaOnfj4p5o
M1uRRpMYVuh+70oUZOXeSV1lwt+9jSmxoDqL/uh/xf8KGIRIb/hTYK2Xt2JaK6rtT2qPXIh8ENUN
3wT3kvZ73Up2GKodJoSbZFKs27O9uhb/HRdTdJQEhLzNIs3JZKOz9VhGLaKN9oHgy0fhLqgiV68A
QpnI61Qv0qFpSvrkLWpzm7bMy+ghfgBG12wwoJtcz4vNVcsDvMhe6z0TCeemeMRt2JWkaJegFmXE
L+Ypx8JYqUBoJUR0JXHt9NkERXB7HZZf/e1X8AtAb7LBrkptdSSrkh0hmlGZw14CJZxyRdRyc2qa
4aRUxl1F5eX2kFcx+21MiDE2Yv9cGctjNWhx4xS13WM8FJ0FZnUydkoS3NPY2aXy0Y6/8F3wSv6v
Cdi/4zqUsThGMlyOy6A1TzVdQ5UVHxGy0OZwP7e8GDXFtXz/UYj52YhQ8VY63J7v8gS/DQvzik1u
UkR70y94FysHvwpyC8Smp9a4C4bw//PmqW1+hZ261dYQM3gfLMVQFCJgdjLSdYlFjaNCq9IJ1Rc1
8xzFd+OuPCC78CIop4X6uxjk+yxBtUmv0dtuHpJqs3a7jNf//gSI/wp7m0iyWGSpTepamwZ8DX4H
yXAUA9cqWZciv6jdZ7U0EYDVP2jh19uLfBWr38alRAnIRSOnNxbhi22qR3kNKjjATzJOhPxpRecs
fZDbH3PsHGgX7GQEHA0a2ib635RKd7wPNq6MZfq5/BWLaJ2odh/GajO8kerf2AzVfCiS4VQUqOaC
kWgQ7RPQuY3Zr6465QlSQXLtq+CdwPkWVmiDJ6JnAhBV6IbVow7upr0rsuSeHpcbSuNBTvONTbcy
ZY2OJZU9uhDXtRG5lJohMQBtGvKISxDKmNHOlXMN3+IXAxtREpeNWpBYxMUuZ0SB4wLCBYhtkRLM
VpOQEYaDl06Aqmb9w9DxpsITAqtXK9oKV6ujoTBkKgypowh8GTU6UDiSX9J1EKKIGLNRI0WzI3+o
5K+ls0VeXV1M0KDomREYKbEtBovUMgwCQmOndifBG6zaYD9a0Q5UAPKfyJ361Xc7/a9qjGxb0jkS
d5voiAvK4vAohU0Pr5K4BUDoJopxagpE67Vu43SsRX4AFaLwLCCQb8q379PGWFJaa5bN3tMTrBoE
LQMFncqKzknMw9QAqmW0u1qSmLK0ceusriwyTfi7wIe54hn5UzwXZeL8G/z97lUIRKVF9gBnLWOy
iQ2PINoS1Fy5XelgcMsj7EH9btl3lZxA6gH/DZ5gvcNLPrfRi2V2J3hNAjvr/FFWISTReOej1ge3
aVGOzshmC79OBq/V8DgoClfgs6qo+BiPD61+KEPlIEQ9I256K+lIsBChLI55ZW10rFZn/u53LE7N
aIdRQi3wX9ZEnn/Xxq8hyuJx+3XMPeGJvREAtbWY8NZWMJB6uKoDxnlNom5ySo14vBd1wF7YVgPl
TnaSYnwsUG9vw+wQ46ssZKn8Ov2SmOrW/hazWkYmoiB3H/D6a+RYXw6BAVek99o4OuRGv/exqg9z
c68Wkjej2o3Q+T4iu0a4GHM1v/uDbBo8OfwjgL3YyS9DIyktbIaedM6CJRJIAwIcPL6bnax8i+YW
MFvv5vZW9Fg7WgJKDxxHFNSW0cPGkqvK5673NKXFTSHzQl4M9mHSGD0DPPwhGeaNnOqqRSwiFgLZ
YKQM1CnJJC8D5axWjRz33Dq0Jz9OBW+x+ljF+FxEA9bUL2P9mXL+LkULL7VOqPC5sjke0ITYh5bt
BvUHu54xKthC0FxRsd5+FgxVsmlgsODHLn+WnWXgIiOj9/IOYoF9qtSnLr7Xe0w7SqirvGjkV8Fo
FJpIt0/A2oHT/nfkJR9aLmIlNSOSW9E1FST3Kvjbj36F6mtAgU+qN98vKykHH4DWt0OP3ri6hcNc
iZB9GXm/RPpRG+6F7lg38Hwa9k4bfvKnb2i9uF22RZ9cu4+pNelCLskUbKHLJdbxuB7qrO+9sAPB
jaSWAHlEpFS1335Ski3/vtXhTB2FJk60eCddDud38agOY9tTUDR2mtTtCmTXHPXZyFO37Lbq4auj
Qfk1wHeSyi9fpUlQZ2qHlKeXxeFBatEjM9Qz+lOgeUk+FOfT7U2zdnLFXgVDK/5Yhgtrqgp1ytg0
eU/3GeKt6GVM7Q8IA64EbyIwUBcst+rvq6cE8L8IUwRJ4sblmmLIUUvGoPRgve4C7cVH+CT87YQG
z1xpz62Ewt5B1g9j42wgZlYTEIP+HWQbaNVX/YbOd2oU6Difg0zdXdGPsY8eHNWGOfYftNexqT29
1XeVvSUisHI8ScuplwHqRPRaXsCSyG90LW9QAgzU3E0MaS8hDNvIFQAHxW0b/SwYALc/7spe4ptS
BOdJICS2xZX57t1pV21kqxU0W0Opdh3MIbWO92H7kEim5+tbd9/KVgKVzM0LvgzQ6jIg54E+Nm1u
dF4u0YQLAYaL9CI2d0InSzvQLNt1SroxxdVB0bXh2YeuCkn65RStLskmB7SX98Gy2r0aUSxB2Sjg
KV+PKBNK1d3v22u6toFoib31MmjIUUm4HLG2+nkks+nBFJ1685fA4IZcJVpYIMb1EssvGJ8cQHv9
ybCAvWijAPy/CrZ+oPfaGHBiZNxMC7rgAtTgD+nDGH+T0nuaVZimDPcYyD1vjCwmtEhp0HukgaTY
cIWu9E2d2G6l1iYiKersCd3s2vfUoT9QPjhN8YPtNK7zo+2rQ5tsof/X4gTvDiF7zy0vX8VelKPt
OZf5vEK5RiSzfWLwLPnmSNkehj3ctJGX5ksMihB10rvbM187PhRSKIdaKmCvJVJTarVRrfWEUFwn
e0XLz9yw94gp9yoQmWRLpGd1Y1F9teE5CKbk8lqzk8CJx7DkfQKjuAywpwqAUMOIUuanOPkN00KJ
psM8bPKb1z4wHXtL3DiG4Btf7mhj6ocAji9s/ELaOwFuG7Nw0ojOQBtcevZCz1sIAYogZaHidnuV
1+cN0p/HNTh7ouPl8NQsRlOqa3a2hj0vN140gPgigTfCb2BMkNzD2TIO9pAlN8oIayUjHfjv/x1a
xOx3AVLNTRYcSKonhELDut059o+hK1yjQVa5rc6jjBn0a2wXdx0Zjtbd63D2NqYvspXl8eKpJnMn
EVeuRMQnp6sqXc/YZchRmUgEFBJuntGdjoi2HkXgerwwOwuEiRmbZ7Oyv3SFf7KLrUbtWiQVQtqo
flCKp1J5uRYKfKy+1IvOS+P+ubD6O5t34zgdbWfeCfnmqMJ0Qiq3pr+SRIJzpxIAvZ6q3fKBPGpa
kuZO2yEFqJ7lXSR38H7/KZrc0x3MVjj2ctie5mQrjK881NjqFP8NIVxA6eNyukCbEnBqXefFnXFs
NZgMEEgr83MQmMcoclv2/M/MbHdjkx4zeasivLbpL4Zf7DytLZQqNrHVmRLjLJeAo+F1OEDw5PrO
GZ6mjkusa9wK1Np/32+MLDpJoj6sLRE6SelY5dBQMIsAHpQ5ZE8uyhnyRrUXomhRgk6rJN0BWttH
5cvwOZOepXmLFS4202LTw6bg1UZ2QtPnjZ/97uClUR/Ndex33hj/tO1/wtTcZRkFic3oItbxaiAs
64UICCnJcnvZEdZ5jjR2nsRnFuLwvh+dGwSaVCt0xaEyOGYbK7y2tRTYSyrYZU7TEpUt5bVMRhL3
nlOGe2PEmhZpGRjgx36yX4bv487CxgzHwiGOj+RvnzeGXzlRSK7gjSveLM6VMY+doO2bphzkRBr2
6L0Hk/OpKBoYzhXiVOhD2zV/kbRpN5ibg69EEQAuZAsQHHiWL98TNcJqadIzeNWH38Omv8Px/McY
5c9W5XwS6OE2yff97LuylH/0nfY+y5wHpbbcYFYoVxt4WrT3oaPXO637hGjfVri5vtOpwUEygYwg
XnRX+6EK9KGv/cYz+Qx4dlrolSZNePDxS+hCnFR143Pf5q++D9nFtD9jZcS//VWm82MbSF9F+KXF
svEoud6kpM1CbIkWEdy+5ZtPhuqdjZraeHXxoyMIDOFwhyJRkL2qVnKOs2QrBqwOCHYUnIooSi4p
EsPEHnWUsRHyB5Hyw/rcNwZOiwaMrede3QmJOpIPb3bB2rv0gFHAEg3h3o2jYxcApeB+3Ni1+tVB
FU+H//1Jy+uHdnbkD0PjlY0OS9d0dbXj7Yv8QGW4Nv5WWVOdePp/CjCaML/HIYoggBpSMztu/JLr
8wNoWBTDuQNo2V0BCpNZKc1WqRHDMNwY+eqmxG4x51c0aK5ESPpgQItL7p4gercx9nUqJsbWwLiK
xwz/X95KbT6bUtuqtZfmT4b8sesfUCRQ7Ls6UsgNEFcLH/Lob8nZoolfH1sUqKnlkHhCU78q4AWg
v/V0bmvPcWLXQo4UE3Zvqpl//1QJx6CAp9zwvDHb623IqLTruI5oO1x5q4EBM5VGz2rPjv71Vmsz
kK7AwgftLtFwmJ1dCwdssQv+D+lgQNBBc5qd3RPOK4gIQbjX2q3raQUbQHlA0NgBboG6XEIgdVmC
r+YHtSeRfFYZxeRweLNNGvvgLB4+JmFdjGsVyfGtS2P92Fic6wPBAwY0FTRrwtRVX35qJWNSIwfW
LbCuqIVncY6RKSlexU/JkL3olQTJGcP1qeSLPElAu6R8UydNvKAvb1ADmCv2cwQmkvOlsbaT1O3Q
VFrtxVhUxs1Lnf5E8JoGa+W2QhQcB1dC1uc42evOD3bP7WW4jteMTkQUUhEEiCWySZW71C8Tu/ZC
E2AZhU3URMf60dJyNwIqcXuwN9zB1VyRAecCA9IF3Ojy+KVyEuANHGGkXddvfIxCpxMFes0OpkOL
a5ajnKUPdUBZo0ZNOz0qVvqAjvpWMLxOjwzIiQKkQFGOHufid9jGpBfFBP/wNUzmjxI82wJJhdoC
2Ixip3AaEigCB36USGEsNJx7X9r3Kc2szvtnY1FEYWqxKPwK6kcCsYrbzSJTtnMjS/wkqDyNijZQ
ZLd5VICJZulXO/jbKhO3qCo35bVYnoIOEf3OVd140/TjOqliSd79ChFL3mWMQy9x/068P5ruYUoT
ELqv/fSJnfm5RlI3f65toJ6S4Ul67GX4X99ehJX4KKhvADiwW0GRQhzWd6NPua/MvWKVUKzrnSj5
6CHOXLTRssjYqWg6k/Dd+eqXPxhVp4knTHmpqIk1eTdqNgVxXrRG6YXRIR1R2uHjCxEw4ehTQ3CU
kKytzY1u/sqjmHILhS0GFH2sJSzJLnsJfAKxz7a+V8fgV5R4UXh2+smN6hLhsd8YwyfzpwTTsU6x
NhZ67QiCBqMUwX0EE3n5POH+MQJJK7l9bRBgvEvGF0N/FVeAeA9ODd27EpuT9HWgET+ZyL0KJXMe
bbeXfnUV2OuA/ojC1zfAAGg80uK0fgPSiCZe2+9ybmF4JzuhHixAYuKCFI08dOS9Eo3MuN4qlL9V
E5eHD34NjSSdG+lKICp20tx0xqj2CkXHwutcAmAByJx/LOMnC3a96R+t4a8ikVxwmqjRfk2SZpdN
j+2rKe0GzXKr6KVMR4AvW19q5fImlRb+HqB+CVIijXq3OUc9SyUbCrXn0Jho5lf1MNsKbc5X0tYa
BbSN77FyEYgEURACyVO4ii6Ho4UuDaVSVN7QV0+JM9OekIEWp7X1S530v+bZwMzx3zta5AgZN1Gj
5jw3RtzorYesmEiqfKomg7L101YSxjdyM2vI04JXxeVPy+22lLNRrbxamw/DgJskZ1QUvqWIgmkR
uHoLCad3B3OLS36lYwYZSTRB0Q4DHitM6C6HVrrKmkd1rqjst+78EhcQ+EpuAqq0E3Ju4uE56kJW
Lt45VDTEZo0b9PXC4JSXnzY+0co6iDKtyBMAO/D+vfwxozOBtKzM0puCcT+kn+dmdFNFPdv69NgF
1PZAH0VV/mAaW4TRK54U6yA6DugzC9WEK9pRXUxYQrXEZ9VKPfjIKEKeU5yQ8LUfgRoI01QZY1os
RjwB3qHQvbMKcDXjJw1rbJMk00KruvslBaaXpf19XQ0u1aOtoLJyrxNRBC+KlFLool+uEOlto0KU
Kz0Hsgs9LldrBjcMQATYH9tO2k86zjdS4cnRY2/Wp2mCMB9RCMUjNKZjNOnaVgV0Jcu8+EXi4nt3
is1oRBd8srliYPQ61H6wLLHTc+68mrx+BI1KBDyxVhzryXxtSD4VTOg3ts5KjgEJCLwgeC6e3ct9
XMtxpvkRt3tbf5/LZ6n1kv5VaOA1RJKxb3diJ4uvJqC4lZRijUMeFFLGULaeYGvfiKoUEifsY6BK
iyMlD36WxHJYea2ecOs6X2qS3jjNH4vuCQ+akzxG38QvmXpj10WvAkdj+/mblYHgXAab9XFxbBZX
AJRZ7mICLeSdpZHEZERDOBcJZxyB4DbaZTYsllT16YMcEIZD9hs5XfOf3nQit8SZZuOVthLnKZHz
OiP08gxZVrM60m9lSDnVQkG413VawoZbQfVA6navJ5oXbvKk1i5fLhbk6SgL6xAgxZvk3a5sdNOU
Zk0r3xyPHeunFTQ7AdkdMIoqa3NnlykaCw9DWNzZSnViNXd1vUFWXgGYwEGnBABSGNP1q9jaZ3ON
BqlTeKUM6T0+hF3sVe40E0qB3zXmSw3DhqbALjFJy/RuLwDEQuPBjzGdjH6XWXdS/Hbrtlk5sfws
wTjB1eRaa7ehtwnxNODE5u2ptb5QbTwjsI/PCbehQ3WPKkVbRt7Yfel19Y32RD/H3Q66a19J4G7Y
lAJBcMWYr1GKGaWkLj1MUHda2+4kKzs0h6lOjoXe7svuUwnUJsfVK8FSKqLXvuVBvvZO5yfQnmSz
4HGmLTaKOhcjyX5aerrau3WeHUWmNmNSO1aIQ8ExMyOJd6l0F9Xdo7BbLiEy3I5dK/GCMicsTPJ0
0U8Q//5urzoF5c4yj0pPLgQSpXvzpR+lZqdOWxi3laN4MdQi0dCK3vKtlKGc7lsdBB8E4EbIHztD
sM8DAuL87b/ODQ8HOp8cAyCF1MQu55aonTVB3Sw8UQYTNFBVke5QEcdcb+O0Xa+iGEnEf6jDAmhz
OVLU63LWW0bxZlMBOFP0/2B776R46wCtjvSmus5jDsrJcstIZZIUbVd4OUEkVNXzNIP7pzqvD1vF
i5UuD7MSFST6W4hmLU06U73U0yafCm9AW5N8rBmDg22k5xI4ms+lIRq69PLdwpK2btTrZOxy6MW2
NMcIyZluKLymqd8YvHNB8b0GHyf/NEbdbbTULRRnFxAybm+aKxlnoSALEoNqAZULdC0WK1yVRqz0
VVngOF41d+1Eucqq3GwEznxvxc5esR+H9pDU/aOBGbrANdlRdswyqo04SW5cXyshgn6mgG1zhwFR
Xzo5yBL4pgGDVg+wRjuiK91mD1J06FAlFy9KvZS81EBWRcCrKoyrN9tBolhzeX/zA0CPC4QKpHhV
5D7vAkRSpK3tdz6HaPzsULyuJk4sN0icvOhRChSW5hD0xJJoNXRb6i1rux3/K3GVim24BOUYoV6U
GZrUXp1wgnVSYt6pVBNdmQO28d3Fd11OFNQ6iZMAy9POX0w0CZ1BBY2JnjXPZXa91JwFn6nB+Juq
jEgkfRSfa4VoZe8UXkRjvAEmuJquqoEH5B0mGDA8TxdhZOIKgFQFFCfpg33IIovCAS18hQfA7dle
ZaxiJAQAsMeAJa8tS3RmanWFFpu51xjyAWuSj3qAt4+6BVG4KjwxjFBLARWioDO0LIfII826MWOY
caRXGeanyLR3KcpVvew8CFBMhXaYFm9hHq8flmJc6kCofGqqfHW3D01QhlVj5V4m6WdzX5QNHeJu
F5nSPiT1lii7qzj6VGm8Q4bpPITdPRn8PlQ7nLi3uuVX9574MbDmkeMEf4k+z+XGkkJoZKYk5V4e
fHRgieUE6yBHRdzNsuf/jxRr7du+H29x7fUZD5XA8Zl88wkFTNfmeIKY8Cp/OsgJs+aoWk3rOtn+
7V0rGmNhtHeSvVZsbLPrJIu5U/4GHQF/gF2wuPMrrSgQXCWOG7HuCjOWPGd0rY2flWku8C9Lj9aU
HucUakjZKx+nPrxPZfTyi3hLfHTtcBnEdAqx7Ht2xuVnqOM6pxzFzRnzYm3yaC9sbEPOel/oG9Pe
GGpZ9gf7Mumo6BZsbVw6mnjX0YASte54Mx9Q1seiBYViMIWU5QOnyhF3ipu6oHaAPlyGGQwbq83z
n/KEIIKef46S6hOBBStb7WtqtfbO/55M0/cMdP8cSjvLDDfq/+KbXgRS8c1xZaVSINBJ9uLGCBXf
MeacK0uWjJ2AJnVd/GPqrN9zgbU6Fk+3Q9n6HqPrISqdQmdkMV4XNnnc9TGXhMox76J92aKQjEMb
mgb7iotjKKhys/cc53PeBfveRF9oCz56fVEzawS4qN6A9CPdXFwfEQQc0zdJGyTpVTCt/PquGWdX
RHEboSETNSU/y93AeDBG5BWUzxurcJUxIeNG8xVqEpq/1x6mTRIVBjaVBRjk7lSiRDI2lu/ORQwI
z3/U/aeOJljta14Qzl9vj31d5gVXiYQNWlUMTjtU7NF3OYJKG0Uqej/zmvovXGMoXZLZg5aYguFO
lfq7WHCF5O4uhaQkGFIUY4De7wWVMe870GB0gziIVL+OffWaBaZbDH/f/o3XWMy334jmHfBpsTEX
PZCEAvWYYwjgiRKnkBKXHZiG4Emkhkq8pO+Emavg7epGguXNVkhY2x9omSO6J+Cv4nxcrlE6F5Xd
tKzRGH3BGsoVRU5h/RbP3V0Cu0FFfA/18UPghwfZfpbq7O72CohjsDiW9EWQLUN91iEIapc/oA2T
KSkNix+gVTt6ks861oka9k23h1md6PtxFgutTlEgt2IcagzlPKDUBKlmoL0w+BQNk13j4JEduU5K
kBflBmXrvl391KL0QQvUxJd6SULUQDyEYanTZ6G9V+2LdN9pdy06f61NOkcxOcx+D+bsmtmWk/BK
MKbTBUUaIinLvEQhVq2h9waeerxrlTt5CI9pYngteUheJxu1z5Wsgv46+spCQZOuwuLMoT49mYQk
4nokP4mSfUDlhBcax53rnnJGlG+MeP0y4gjZVJME9A0NIHXxZWd/nqywwkpHrYodwsJUXZOd1SNM
g7ZiDPRVpbQq+sy6gmdx4FM4ic4CUg7qWbT4Ix2hcX3jvbaSYl78qEX0n/Ww4AHEdvOpIjVjt2um
l5AjPeIL8wY7Rb7eqTYGvX4aL5ZisfpaUmbGLJaikHPXsAEc8RyfvynZ98SfXDiwbjyXrt1uaA2v
j0smiUYPFaMrdE+SJwq2wEgOVPJrrhhHkyeooAvoA6awNCZ8/Wtvh3BetjAlqzEevguSixT/QXQs
1tms9c4MJEae6aEHLHCORTaGCD65tKPAKiaIt0O7sybUemQeE7Wya+OTCaXq7dkED7gP9aMB9KGJ
egRYqYrTuLgdfK680G3xXd79ysV3UfU2TnRNEqaHP+nqFfJRHVWqBOipReAgaCL5huq1J3Uq3CyR
6Xl+3QVjiMyQv/ctSYBXR+mfIrsXe1bwlOd4IztaS9j4iTpqFdSI6RGLg/3usiwnaI+dEeVeKWzc
WMwZtKydqB9MTEDFczoCqdKlqSeAQsLrRSCYppGTpXHyaBDlkbTx7vx/LJuQtqTGQL94sWyZnuFs
Zye5Z3/BYPugm7QtgF4OZJQgqcQPFEdb1vo7zLxkv/JS+H+zzHVthgcKi67g6AWVuauNx8pIfrQ2
xcpB9vdqu3HyxC+5vMUszJ/Y/Rj+iLLAIgbJpVZZialFpBoPlJc9XS/udO237mxRc67jKwMhcg3d
SRFK7YvPVEn5OOICG3lWKiPL23kyjnthjC5mTdNg3g2+tbF5V3aGkKanfUSphdktyZdGbNodnRJM
fMzsQwRsL1JNrw+rQ1BNketb/te41B/tqPuc1PmzQzmkzYejXIU76WXKFXx/tuh8KyFfFP6wuKEo
gsrMkkSi5k04hknGT7Jo5k3yPinDwzSXX+3/4ey8duNGonX9RASYwy2bnZQlW3K4IcbWmDlnPv35
Shs4280mRMzGAAMYBlzNYnHVCn/o9ed0lE6mnJzSELkmhHYU1W2U+h8/DL4Eqvw7UF1/okVnb+Xa
K6+GdgLqHFx74IyWk9oKyZ1i0IYIvm7khtgFdnK2U8aXtmo9I9vr0taCq29GYFwpYnk9YM8vv9mu
t8Yu7uPII7jA+JvdzMZhk74fll9mDJoo9mlxhMcenFNrGXtdtEdNo38HQU7jI9AOSnBvDf1WrnWd
06E8aKAAL0QJkG9dBOWOUkJSDSlENqO8kRv9W6zIv/vqWxvk+yJuv0ZVdZCz4gbn02Aa/gWP+8NB
GQnTg99IBX8ee9c2SZg3ChNHgahYouJBAjUoflJOyjMnM6wfMqk5cqBbN8PgOCx3emlzLybJzlS+
vVZxcZ7VWHabmGlDaOdHCsctYOhKYIP6hLg2DRikLukFLV4cE5YB/WDkQ4v+nMpozAr1vkr9VicI
ubRJwLed1YBGW9UNpzu9n7/rDnY0hZLvpbg7D7X/2OjnRrPfTMrpWgZMLWnU1bAf6HkmKmjnLQD+
yvEG3w0BW3g1AwxYvNS+l0e5D2x+c6nddXjc99X8Oin+zaACSI+039Vk3SiZ9sfRw+e0Sk/aM9Kd
t22dM4yf3tumTnfFNIQw3YzjxjteOXD8NgBOEPkoZj6yhL8ur6hr2yxBHMHrfeWuiNT7l0pWH5Jg
fIWk8k1zoD6hBoXXmqeOeC/E0Y9MPw9y9S/SyVut8avONP09IUmEoC6jM9Btl+82RQYzkhpk4+bU
eY2a8AWFzjdhkNY0j1at3clxiog+Yn6y/yKgVhtbIf75xU30ca7A1AFxvUrAVSN15LyMcUKQMw9R
IiSRmDCr2F4wPEyiPxbKOVHIranEh6kKqHuSu9puf3VGuKFVsZIVshN0ES2DuoMCZNHxo7kKg6QN
kK1FNQEd57vebs+NGb7Ec/4k67QAnPDBDum85ZP0trEP4h+/2geHGZHAuJJALOrKACiVzIQC9T7k
oSws4gXitFFxh0i6A5lYiBnHVH+NjGOuaRsvYeVTAfWtgy8Uri5X030sN2NTyqwePjBVXZDezcXg
OjlGKvG0HyAiNpsW8SvVJRU8fQTY9PR09WUfkS53KRcox3sjTQOhi5LkeEFiAK0Gk1s58Fitg+hm
cCpPmbTxwCvVNasDUBJJroW9ziIt6fTM/B83VweHFdf2yxqWg9W7fYeYbzdhVNaZSO3iTaHI1T9y
JsQicub/00YkuC67RB8DT3N6TQJtsgisfROPkpGZg2f7xRNQl+chbD3Zz/eBXd+odN+AeQL4N+qN
W+YaK8VXz+CCcYKAuFDiXn71dHC0Wpbs4QPoNNukmEmxL7P7hK5ugEUHiJY/TRh9UTuyUtN5aWfU
TA2GN2H7b16qOylId3mjRnwKPf6w8VuV9r8MbXwQolqffxprp9PBnlDITAq5oEUgV6Sqm23Jwde4
piYiOgxRfNMjKJFitIqupxEnGzHxuvXK5vy14iJPAY6i1cAukNHSAfjSeetYNTB/24DCRTr+n5+P
uxMgB+00SMbLtp/ZmtIYZQgtxrgdFqp+U+j4Z2YuHO+jYjp3OrH48xXXjv8HspyJNsXKlatwG2fz
oLTodgbNLw0xpD5RuNoj6J39TfZTCUi7UvXRKovbXi9emJv9+fwHiA1cBDtg3IyGUW3BZUEWL+Cv
+8+W4HOrOYqacxHdkJvdBgbgHas8pVZx+HypldNDkQhyCsYXmOLlpD+r8mZOJ5TBrSLeCcUFPKP2
nSl5SV094TxQR1uo4ZUaHwItbmnkbnQJyXUvn05WxznsR3bXgbGUMhKyqnOe2PmuD9B0RJVdCYxT
UfwKkqQlxZDeRqTZdji3uJxwd6TbO5c4eESmRmu1c/1MN/Z1EbRuYP/73zcHwR4SEdFSvRrwhfnU
lSi7DJ6FtQUH5aT02n1F6yFokhuLXnvm/GczSjG9I/2nMENqUr0aEAe9k0mSSeQp9flIyXxXtfpN
OSZu4qeHUN9Sgl4ZYrIe0BxReLHkklkeyi0Wv3lPgqG95bF1yNX2PKjtQUMZqpj6h+hsDK9mtity
eZfia61IsjtFFN4w0Dei7tql90GspnMuRD+X/i1tacvoXacj0swxOtTFQ6q9NUH6PNpnLClAp6r7
SreOjtT+wljmv9f8ZDdkm+ZHs3NJJMBwyggKiwyjUOIbIcsxS/j11me92SJKfGhZLr/vDz1qcFlk
39ZiSFiOfVQ0QorYSvInpxpva1Pf13b9Kpodkt0fVCd+iZXopI3hWS36+7INHg1uWD05FGnx1Wr8
hwYCWhu/l3K6gTJaie4cPMSy/+fH2Ys7F2hnmOf+gJTuEO1Duzv4UQSqVgIxj4J/Hm+kleJ6Wu6F
LRwEkS0mwV7yOsuioE9VoTWTSfEHXtS39B2k843m01pIpd0B5gIRWShDi4wmrtOyakYkA+m6TZbO
LKZlXgoEg/Hs50Fja6XFy0W+IczilmxRcEUFC8wxcVE2kLY2NrZuLXb/9UzLAXASUBMMJSv1BXx0
FMUGBVFerQfMQWcNTv6EcuvnD7cyBsW5QjSqRPkN724RvPWsZDKZoN0m8Cuig1eo8c5QukOsOscK
DoH9Z5w+9CXzCRANd3O1JfOyemLojwgpXtqbS12kISJnc2LkmEQEDoCkj0q333aTWvsOALT+/2UW
J6brirzFexmGOn3nLvy3S97AQ9FDPUSbw6SVPFdoi0AtRZ0UQPXim6uzIOxbC70cMeMQYHyLoVFa
SQdJu2/biXmuj+jIf9dD5a4haVTg0cGnveJOOR0aA2OPak2U9bc65rFiN7upu9Wi/KcUtZ4T5Dup
12/U3v66cZBWthfoOPEPoAT/LbMAKPB+7UcmjyxEJeASMKQUFNc+xS6ze0Un6SUu/9RJ+tw4w7fM
0jtoOu4Qjf9K0nRLR+ot1JPvoWpv1D4rr4I0k+6SgMJdy9Wjc21V+UjBnTJgy53p2ZbuUmQXqtj4
iu22FftuU/Ubd8/1kRbgaVJqBbkJ6utFwpf4HV2YGBEq1ekPuvWmEuun/L/PDZmrwVajLoSxho7J
ZeJlxPLoS7reAXd86YYXp0V2UP6W6BsTvOs3yzIgYTlPon5dtvknSQPtqyqdByLBbaTaLYvfjGLL
8b4qtx5ppSkh2oDEHFOUqYDaLp+psJVysOcKlewpfpDTmvywuxsdH1HD986icVY4bhu9qQA3Pj/A
12GehencIw5AqxbFssuFc82qRr9HEKgrfdeUgFnNjqunh3Szvbiyn8KV3CE1YRllOdPv5VwNehUx
kkI5x6MPIPB7UzwzGKuzbOMcXt8omPUgiQo8UIz9lljcusjBhs8ONXbiwPZ51zKMsgfJtbtTlFXY
Zm0prawtiBs4Agt0VoCWiF3+q9Khwa42c8KCY/LTDh5H80cQehAVhb9N/Pb5G1s7KyrixDzWB/1K
XkDkNGfWMX6yWzSKv/+s/Wene8/amyQ5VLinIsnW/fh8wetQwoGka0FEhxSCDOflw4VSSuoNGMrT
q/dofOmQqpLxCvBPfg4vPPzT+BtJzspJEUQD8SFoorASP+iv3YyNvk0zM0CqKW6YzCNsPgqskn/U
5jNs1M+fbiUVQHsBXX66tJZO0rz49KpJcsqyRvpLwdc4d5JjbkZIqdcnM6Ooiw/+SMfdMPazYd9m
Ufcw3vf60//lN0C4JqsTaNZlrGkz2c7UABmZMHoZ2rt+9I9hJh+tyD8aaubOTnKQS+sgT8lt7TLD
UbcAEithAMolc0LRpUKJYHGAdYk+ZB3HnVfnuVulv9ryLaxeZmaanz/p2qsVh4l7guqIWdnlq831
WlMqf0Z5qrZ3QZOda+1VMZNDlheHovny+WIrBQrQRV4qyBb6j1cwM3/Mo9HINBRqamunQhUMlOfR
H925eTarp2zWUNj+Udg0JYIfMI/zOdsP+bBX7d8qb2A4Dc4PXY02Iu6HZ/VlqYAMJtFWSC3wSS07
QXWUGGauR9xf8U3eK64SPEGUwA7i6+C/NeodUBU31dCxP/Xt6zz8DKRDV333i3ts1jr5ueye3/oi
c8fxYGZHuWxdLXrQp83q7npiwOZxOaBsJKjwy2QuGYy8S/Ck80bjXSmGF9ghhyx4txPr1ndG5FCb
2xmysmS/TTQMP39zK/H0Yu3FMRmCqSmVibsizcXUtD1afcMY/VVpy8MIISVIt0Aq6ysijUoXiTn2
kobmW3NZdT6Ta4xe3ZqhFm0GNyqQt+3vjAbr90LeOAfrKwL2RX0Eia5l/q/Vut078Fc9PRyOnMO5
e8X89tij45yh/uGP/36+pythnD393/UWcW6K47oxa1TQ5pSA1ms7PO9AEs7IRcf74j1kADHm/3y+
5tpdRdcbH1DUhxQyqUUob8nNZxi73Eoqtmfar6zUzrKf7Iz6t6Rph8HcG/IMxkU9bSy8dno1UREI
HU0B970MNHoKQ0FCzNJTyXRlkE5jKcMQ+5MOgANK9LDSnrk0kTS1MPPcasKsvVvto+0pirsraJva
pE1MN5vVy9g107dceQ2db6Bt2/Qh1rbO7krzi4hC3xPuC7pKgD0uHzave9vK1bzz+vLRQbJkoAfR
KD9DbZ8W52w8+jkPa4Y7tf9eM2w4asnDpJ03dnztfPGukb9HN5Q8drHjQ6LFMgSUzrPGp1pVdlET
YZAMLe8tUX0cu3RPLl9ME03u3k19WfwgiEIK6mila57srnYDiHzZtHHs1242FNKYvPDbGBAv9ibF
NjXwS7KlSPkqCqAk7hipK8Bqt5TRV/p+vAaM0eD/UHJdyTsqoRTkPZNWjGh/R38EmwBF8DiBQErT
n7li0XqZ/DIOGzXoSidarAtbmCKfDu/HNfhXvuREahONAZd32O+6AhtOggdEp5M6nHPzpvvR/TaA
2RVHSf5JJ7SIDqRTzlcHoIF8E5reVul5zaYF1sCFAWKLLJ98X788jhKkIQmd0c5Ts9sx8JCX7ooZ
94HwLs3lU2Q9qVCjGueX6cyHHpZzat82SLP5WAQiSloe7E20hVjx6sqlR6lAYaUiXtYeLfWVjrgQ
6Y2YLQ/anTlWdyNxEFe3xs3j7CzLD4HyWoOTiY3MjaXsJk1T15ydjZttNd3kbIi6FckT9JMvN6cJ
VTOlZGFzAhQng8aTg4E53EsSZm5eNC5WzZ4hJTubO6hTale7KYONT+IqCaNLiZ4xl5wQvKXqvPwJ
+K0zGMqm1rN1HdwD6+Z8inqyk5kQbFTR188rFkPMiV4EXyFuJ5eLTUHbBBV6Y14eehJNNOWb0/xb
+TfO5CrpvgGbFroW1tA6ozB5Y7M/7tCL975YXLtcXMVcPsCEhCdVbrro+auVuILgXXtD+GW27udw
R8t2V7Pb0gEFgki+H+x9mbpa+izbu/k0qTFesz/aeNhZgWupFFg+urXFLv+lJuEusmMYjsoJcsdB
DZ/K+bFqvybOcyenbqej3Vypbl98lbXMxaljh4nzLg/TnTaXO2V6VrJ9YO1T+4feyW5Fqm2ggTho
boDVHHYClWuGBwjfQf+OkZVrJBbKT6jxuF3M7PDUZo8N6KDPg/hVDGe/CF6CcA4T6aoNgatAJkV5
22Jp8SqYUEIlOJ88sASMytGGIIBk5v7zNa/HlJCNuaMZ1JOcwDhYnJBUkro4lpADFB1KgfYXoksg
NNwS/Cb9siL5GSNmMgU/QmOj8Fp5XmZTPDGzcTQ0ncXSeZY4k1PYH+KIihYIpr/u/JE03bV2zCy6
ZAuuJDqgiwN5seDiQMp5TeEeOY1XcEVHMMjNFjs0KMI5fw4kHC34LLD0FiJ8G9t8FQPFNqMRKvo9
XM/yojnrpEHOBcWzlkbkWsFtVpguwrQ7AcgW2nKy+idl8w0z9ZQBFT4hPDUO+2orUVjd879+xyK3
r+WxdAqN3+HPwHox8dSQeiuHfj/JiAtJI76ms1duhLwP7Npy4wGBiMzeoexaxryp0eQqj8zW66sf
bfOldk5t8tVPd5P+RbKPdvdvT15IWRO3kWccG9/1q70yHpLqCExbEMSsrSbVdR3IC6GpIoC59Iy4
KRfBySlnB7UNmkbjQalPlnVypluzRubie3mSZspDNwlcqJB0zLPW0+yHWvaKyLW/FdqdcbQGxKl2
1bsx7Bz/RUvPn5+Xj/ruasf+9+d9pPZ/ZRVFjYdBH9H2iUOvmvdGdsBnrX6K0139WE/ochzGah/b
fJd32Z0MhqbR+WJv5+I05+e7vHETzUXNvZX3oQICYHcCAOAMz4q1ET8+YLVXP5RYhW4gsCr4k5f7
mMVx6s8K+6hM+t5m10LEomDMvOGl+B4HcO7tMTs7MhaAluIxn9yPg3pOna6AalN/R+7Oxd7E7fw/
dZwc5/Ibulr7qieFNqTHxPxjyBAVrFPKGNW8L6OKGb4XyfbJHoqTkaJKj2IeKTaWB6pzyP38BIDo
bBnP5AA7Sf3Z9jOzkO9oKTbla1LpT5EsH4C7JVibRl16aiXlH0xPhba9KlwK3+LEqybzNuxe4/yr
aZ7jkAaAca9nR7Tb3US6C6Vq34F79+WnQP7TaU8RBxl8R4KVdioepLopyPgLa34Ni+SQavVZSwHy
ILzMhfT5MTHXworykX0CvaBVsAihhuMH41ioXBniVx6af4Lb6tkYDiXaUNyOt3F3msH6QqVTT4oJ
rI3JzH4Yd3qAxMsORkal3ijNzumezrifyHHihgr6Vvk7B3xvGIeIbLY+8/Vpz8p9+zM7TC2xae9w
Pf8x7/w7SXqAwxOPu1pHB8Wj2aMaxzK+LdtH3z6gjJa+KA/VwXkKS1DG3Rtc9T4+bmzCVb0nPmUA
32S2At+4/Fb0ShoCrdJbb+qKff69y59stBJ/BY/Sj4avpLOwVP3Hp7M0cqieM/tWqc+KvtfTUwUW
pHuw2rNhvoXF99Q5VFELt23XNJ4+lm7J8Lo6Svl+CtRdndMfaIFwnJ3wUYWqPSse+cysH2BMY5Dw
FhoHq9FcBHODL2BLjEcrfh+G27x7CJxd9pqVP1Rn2CVKdaiCB8PHriohBDIKArHyqPnHEdU/NQi8
onsHwHgXBVvjhrWNAp0BEBUpYuryRZ9xktXCt9WBbBAyFh05PslgL0wI3Lz5CYZ449JbW44xGLk2
8yjabYtKJMk0JZasnNZ1OO653IvOPAmLg8T6o8XMxZIt8Luxcr+DdoLWxviLoeQiu3f6JJQGOW29
EjLfVP4Uci1C6fbz87a1yiLijfh3VEweaS+ERB/duZvHn5NSbyUrV6Uzp5rMCJ4qHYzrij5Doy8o
UwFV7F5L2P8O3J+ZMDrSmlaS8TabvzrBYy8I6FzjygRpaRweAHns9ZpCrt2amK9livRzyRARuYDV
slT0dqDIxkaOeDblLcFlUO0bCRXU3P6Vxt/DXvUoKgNf8SpH2fnt8+ebft3LQvuBa4bBhGCdEOsu
7xmfpNkMY41ifqhckbsJlKIg5qv+Hx+QRBoiqwacoKi/fL7ySsZEYwUoOcabCPQsD1U3OFkfx3RA
7Yg0GJFBFX2ZRMt3JuTU4t3xjG5rkrv6sAyZ+HJ4y3TwFkcsmbqMPCpuoA5h5xq+ClaY8AsRuarQ
OhR9JD4B7NfajcO99pbpHNC0J6DKBqPey32O7GKWcQjgcZNvpfGeSu7UvIp9tuKvcvtoh7C6JDCU
OKtJyVZXdqU2/gDpAgxBIeDKAcecDHOk840IseO7Sf+YivYNCoFG/9Owqq1HXSkHoN3SusEh80P8
+fJRS5Sf7SSGABADvbfq7KRWB0OZsYV+FAS7pkFF0YKdiv7q50dq7f0Kkx9ST1wLmJYusvA0sZyh
c6zaQ2lqZ/Y/hSq8JTDg4RvB5EMpR/kphHI21hXpwCJZu1h3kS7gRax2MCapwJGaH+r3Vr9ThqNj
/MR61fVnPHPZ9yjbCR5fgFXE58uvBE4hbcX8iXjGvH1RA7WDUg8FrUZm0Oa5nfRTOfzwx2jrIcUJ
XT4kWkgU07rgGS2JYHkS5USRlkihv03di0GrMaGCDePc6/XugPfPwUQ+WW0fhbZ4HgSHdrRdU375
/GlXei8AMfiGmN1SddKSvDxeqQQxRZnQ8zNpK8TI8+ioSxr1t4Js3W6eRdOtN9za0d3Rpg4zJG/Y
ko69jl38BFwiBOeDzGg5ijf8orBSWy89waTSEE0UJIAqgwwZkfehedGV0c2cblB/r7/iy1UXaQaO
wXUSCXnStMxOGBggV4Cuun4Cp3xXlfnTxj5ff8aC5Q0Yhf4yl8NHY/ivUkmxkywLE5iePrbymBK7
da3s+gaGX2rjo7CrG1ykcEcOSa82ltaujhrZpsCpQHNmBrBUQTK6sSFaMYebnRsTVa0Y4BW6CZ2a
3eUlasnC/Bpcmc4RjEFkCh1xc95yTb5Osy5+xPKzSsqoDGMjrD1ZDrCiRAk3Mk4ydB4V33V/Bv+1
5WV4PfKAR4E0DfYJiKbQxxRf+l9bXvVVm2vKVHmVUuyTANCgKXux1p6tStoL8atSCPNK2FwYuluo
ktcN+VObpqcQA0lti6e8UssL5icqr5x0MT9chDXyniGpw7HyeiOk0V+4bR97v1LQvTlaZ0EDyJDy
OEBG2+gPwvlJ3KNCL9jEyg7nHy/LHgdgRR26wfaI9oOpAbR8LDps3koXJKtHn+jzo/Mh5n4Zpfip
YKWR2kfVkX7f5RZmg21PytSifjrGezh6KGxAWKfxIAToHRtyph64NZI0qt3tg7lzU/lJ+EVE57z7
R58fOq4Mu/069lgodjdxgBII1AbRvanD8MZMcAVUq7Nk11vhVYStqx/OlEugJagjlqrlFY6Sam+h
kponP32yeRONuwEhaCRahXCF2RxnlDsHflfabeXEK586vXNbptoTUlnLexM1/M6UtIpzRxwTSaCQ
b0lmY1eWRzVD2UHDljDvDmazEdLWgvnFyosjhhdhx5y0rrxowkIHTQEhiCKEY8Tqln5jZzw9WSh/
ijDjUaHwW++fH5nrCZeYngjALMD+FbWiztRqqa370tMGqGOiHADkmTvDoeiSk0wzUaeX3ibTMUG9
wvi6sfr13rM6/mHAZATUekny6JMiL6xYJapL5qGZT8aTNAs/zXgXJ/edf8JW79iU/eHzZa+D2+Wq
4rL/K9KkDcRMc1JKZgi85e6++ZdPRDGac1okXmdtwNZXst/L5RaBDVjwqJUaDzmroQtcxp1CxFHw
hEcPt0eSl3Mm9D+DhNfsvwrc0uePu/6OP9IWeOwmyKjL563ifMZEW0bqldq1ib+qwUFOMi9N7R18
7tBIP+xpe8W/k+kabywuNvPy0+bp/1p8UWO10RTDTpw5YExbFGAK6Ctk2r3jMzTOJLokRHPxmvEN
uEkb/RRmaI5jyZlXW+FxJUPmpwAHsyCJQtRctmetAMfjvp2EXHayAx3eza/F3CONl5+GSFitfw2z
hlC4BZG6rrrBSajovMOZAh20NI9l1gKocUYRbA6qYz3/O4eOWwHKhCe00eJdOdmUdqKcRtNQ5KuX
bzq0CsRR4xYtMOyG1KjeTZWOTTlTr/JIY/MmmX9tvN7ryM0FicwQc2GSFWTILlc0SyuosCgoIBWM
B4M8BILmcewfRvxwzal2jZE+GBPq8FD09uvni688rcDW0nMiHb6WrM9qX8lAA+QeZj+nMu3uQ99F
YSnEt3oooj9j/e/n660cZUZKvEiAXjChlrOlTFfTQMvs3JPJfuUJaaOg3rjCP97Q4nMBLgjNBRld
0INXmAuuhNjO0bOT9PEwaahBx8Z9mBv3kPoOU/oNFZQTkt7QW+1XIc5qZvaXaGzoTRa/HL1/r5Jg
ZvRk6p6fmF7g4A5mPwR28iMxECLo5sMUOl/9of/VYQyza6r4ZBh97dpIMnoAXA5RLAUIb6jPffj7
8927NgfRkM4HsgdPm77dlQRZKMV5Zw1ZjiGJiWhQv1edu7Kkjc+tTt9U5E+N3u5aOaLvnrqj8QTS
zx3UfzZ+x8rnCHWYHhgJJ4KUSxKjhmE2VDak4iRQQ3ObnUI/+FJX0Y059Ld1+jgNvWsrqBeP2Z1g
4ojgDF3m2JjtbUmdY6nNxltf3RpBISU+oDFLa/PyK4rRBAd5h3reFPDZ0EJPRzL+KXe1gWwAlTbI
Z+hKME2Lc6gGhSuEG7NJPQbypr3cyp3M4PZ/f8uixPT1UA0V2E9oiZBvjySORfijQV3BDNM7029v
A6JzhEO9HWzibda+MMGcIZLwf5B7l/tA+ozkQRoVXotM2ZQFBz0fDgOGQKV0EpNr4eik/ygCg2xb
+7gq8rE8zHKw9UJE6rX8DBksckwVel6msbizixEu8TxNOdAnyJTGLaNWWvgJClvGh5pbafbubMr0
NbAyQTxpHE8bp3TtFxBTdVQVBaZjCWIO5lSZx6ZAsE9+tOgpKGhPCRH/CU1cZEZ2PnYPxhjsUys4
qicD34nPf8DaV+LQmqXLoJCaLZWGlEyPDC0xiAohQ2wNbj8enDE1SxuX/3kpWjjAV3R0nj9olpdv
failskVVKfd8VT5bdnh0EGPXmoBbbOO9XvcuEMSlcyI0K6CVLnugcynHVhvDn/F12U0n+wFK2b1j
vaf+bYM6pazFT0Of/XfADKty/RsKNj5oDy7uSK5rxm2tgladDbdYH49zWN0yRMqkmy6Lbpy83uVO
f4zzbO+30b0mGeeoGzYe/VqfRrxFIPhCCgY617K+LpLAyvsZqqQ0Kl6Xv8eNcaYcwvtcOuRGzSSR
r2x6sZX0rM3JHrknSZGPnT0jBDafiij79vkBW0nH4C9zsuHqMUACP3D52nM0v6VcRj3EabobkgwP
TRw4ifpHR7qpcUxCLM0yUAib5OPna18fbpYWFo1COIQbYBHjoqkurHJWgUlw4QwKWYrzZFUhUm3R
0+crrZ04rjv4najv4IEmPvO/ao2m1AKcLhmNRWFzRg/hW25Nf7BM9rqml9zWsqP9MBdbM9z1vf1r
We1yWSZ1oZwIDUjwMBVdivImU5OHwa4T4Ae11zvNnS8Ht4Otc9zGw+fPfC2bxVFjnEIGKjD6V+V8
bKixatTotZXtuWrLczYVvwDuHyQ//x3208ngkMf3iRr+UHBko7F3Wxf13Wwq7uSm5c+uyF4+/0XX
maKgytviykcoh7vtcjvitKmVKSKChmN9o0y3Toc8UIobCq3pXi4I7cZGTFt973+tKP7+r/deDI1h
ViVAHLV6QB32q2Slb1L9e/DBLqfxfVCTcVj/py/qfxdddu26CbRXMfOYjelF0OGjbDpOCcPfKThK
Vrnro+jQxuG97QQbj7v+yjno3FUMS7k2Lp+3TxLD8vsQ/E86Hs0C2kXT3lUZKJPIxufHvEmy/JCq
9a4pC0xJbdeyJk8r38BsvONe/0DV8kUrjI3Q+6HJeXmPC2VkPnOGi4Tg5YduG2PiSz4cu9GQ7oKo
D90EdKpvPgWlU+7KvMmPcwRUpEDdnrQrqpxz5d/VcL0cNfDmOvgWBSb25n7RUr4Wr83cmbg5pWfU
vt7nWNpNavMIhejz47qSD34IOjOqEyh7XBgud9OuEh0jeWb1Dtjj0X4tO7e1jwG4WytjuDP8Ksf2
wVLQbLxNMLeMGdCmofNr41dc13aXv2Jxb4VJW0BFpb6CubXnfbnfm2ffgOWSQKtCW9aK5n2spw9y
EG9FkLUALToV8HCZaKDnfLkBiTXaaVVgBVC5TVEf08D408kTA8qgeAy69DxozmGQ7b0cNDQtxm++
7BxC5SQ1r4oGhS3fiB+r8VRcnRhPC0nvZTd4VPIG9DtKtnUK3I7F0gSYs5qFxyogejnl17R2nobO
Dhm6hP+VPSdaY6gQIIViY+W6rAknPXLMsCMVC+TpWNuy5OplczMb7cFJmgfNLsKNXGEtXKJFoNBG
FraZS9k4VR4srbY1Zluj9ohR16Ewuy++YdzjGXiSpumlCfLz54dNZPbLD/XvJRc3MngRzZro8qOv
yrcXh4dOyXZBbu1RMjmgerSxpStNOdFuhE8tDHodSo3LA8bgeywbR6ELHxhnRL3dGQFfuVduQxJq
0GO1lzSFizvMnxqL42RKAaGFw1a5r18XW0i2M2GAPstJv5ortto0ZCrOJZ6B5mWqdUdLiu/7AhD1
YEanVKP46jLysvSta6NTXIY/Jq37RjsV/0imf6Gk/K5kmuUR4zC/1isvqVLg7/b8ZqXVwdJaG1+B
6HtsfB9VkERld+in4XuujfCRMxssqD7dlRZANKsJv6ZprIFSypn4jPVdHOvHNBt2WpmejNJ4QtV4
dD9/6ddqVlBbRMOfm5lb40pEzscNcBjGVLQEwp/30Wy92XF2NBsHCXTZ7lzLB95mTz/ivr1VguGU
dOq+V4NzE6YzuG+92cUvZZshAkNW5SvV7pQNwUkeh4188TogA1+QBdeEF8VbWl5vfjSXqpQosTdp
07GRG1Slkpc51B7TvIZ+LDff81+SUu3DLPkTTNUvUwv+mbBamqMtc4+rb1P8EpQRuBbImUliLw9u
lHatbpf8EmtwvKruzq2mPqKL7Mpdtavm5Kbx/Y1b9OrbFEvC7uRap4rhTrpcUvX9sO9zK/Z8uB/U
A35RH7K+PSR2fDKdrb1ee0AQKoJMiqwhYPvL1WLVnvOol2MvUX5mDEDHqmXq+Oa0j/0/Q7vR0hP3
yEXY4dFQd+GiYSmBjblcrEequooqVI419U2fA2ziWlcqmv3n5/z6+hDLMOJAsYunwhL2cpnGGBQD
66/Em6zmJmlbkJxAnmB4amn/kuOtFqtwfebkvlGULxtrX12lrM1EkAckklOCLnLfOmzlKpuAoIYa
zsfxdBuryc2YWt+jXHk0jOzehrpCNXQ7FfZOElhxLbmvxv6RKvUUWj4TzrDb+p5WfxTzPtqomGSQ
nV1uiNpnQS01YeKlcXoTNQ8TYAq5R420s/exD9Fp7s65X91NuuM60uCmDp3QaXxK5RlyyVSCXLM2
RGuuxyRio0D4ccQp1rhvL3+T1WRpaEoSDtRys4/N+k5Sx6OtMRUIzacZSqflyzvqeHT751sUqLY6
b9dnkb4yimfwG2locxlerp+XikGpWMbeyIC5mMu95D8Zg7xxFq93Hs6AYOGTzEBk1BarjJNjlOrI
LFsu37rypbSpQud7DHEOG+fu6mqjrQGOgSgMaAZozuLcybWkh6gSRlgdFm7NlDmT3urBd22sSKC8
t3vrqfXDjVWvgweLCnFkgztdOFld7mGh9LFRyFbk5SYg8aYRKpiuLGUnlMFuM91yZX8jVxL7dRlB
WBFmDchQSPZXXe0p1yK5CCLicTWfxfBWUstn1Z8PmRndZ72/cWWuhBLATuQdFDR8z1cM+AYtw8JI
/RjYuyhJUJo35Vs80p6qwdpPfEKtU+0dvQ7ASBhvG+9UfALLh0VLVYjgi3HW0iRsRn2yS2ozRn/Q
9zJA67ovP8oJ0+tqvgttFQhzc9C1+TZSE3euOpCUXbLxnV5V1pwroTYAv4ezdcUDlqM+D3KZ3xBO
lVtz4U1298VOzQcrsve4/fxKnPE5qTcSxrVVIc9RiQj8LItfHqy05i/kmjsQ6hF8m9mtRvUbZnBf
2tD2ylB+yrL5rff/fL7hq6saJEi42drXJp1Fp2ohMSP2mvyP4df7KB/fFHV8jrP/x9mXNTeOY1n/
lY56Zw93EhPT/UBKoixZ3td8QTgznQRXkAC44dd/h+6aKpuZsr7JiK7oclkWSKwX954lhN/veAM7
5At2kn7xi0EGJhZbA86rnyljDBhUL6To4E6EG6skq7HXDyEuopWBgXW7+yD/+vlr/oyEwAE1q9gC
dOWDy7M8DhgpEHa3APEgd7srOnKArnM+nztQdnDPHNXfTaZMBlB80uJHbyIGsdhwXYvfOAOgp27h
5X2UafFEi2sBpCwrpnJwBCtoOrnmeC20/93nxcFwhmvWm7Aydi8w2e9HK38ZySmTrl+cQWjfn5H0
SNMiN7rYne1QIi4aEN3pook9T8ce30L6ZtNHLaVJ08BxEvLCPtzBgHQ9tbXML7dY3YiFZr9QFKJ+
LtBVhOQC9FlEXohShmK8bopzAhPIzC8PVupcWlm4qWy2Ul2wxro8mFRG0OHYGOyUosYvJ8Rc+8C0
x9X3J7sgz/CagPEJ8bY5baE5WDdsi7TThQ2xYeHIs6IzAcsL16xuz1NOHjTAxA1ui5/Py5952JiX
AcCWWAXQ2cY59nHVSwb1+JTNet9arJ1yuoJN3qqBJuLs1Vtk01ZW+rag/rPThkAV9+1G+PsmjJ02
XbkcNhvmN680v7h2DaV+z4kLfEWn9Ym96a3Ivhw4BOfgIM9WDTj9Pj7m1GYVtNsoW/ktuWwz7zqr
hitp+xd9Ol4woBaLwU6BZmcrr7ZMGHV6sLVHISTiRHwLpQlUCt8jeITPZyMve6O5GLLmJq/qQ03k
Bq4662nEaF8SRW8Mi7+6HQ2iaar2lg8JlhDI14q5dz7O3LXRFRe13SJRhdJVmJFTlnq/OOBRH4We
PUoGgHMvX9VCXrXxFawIZhwoHwArTtu1B08rIcCRzyIF0PHnk+AXBzyOWXBOoAZHwDxZxDEpHAPq
OsSNvOOvEy+ufexMrchvcJu4GnRwIg/yc5lmnnKgVcPbCORZqHh9HMvSHYoClFkYb6TOdV/Kl4CM
K6W7LXd6CPWDgZZ3bqJA0UhhYcen+m5UNtgLrQWGMqRRC8xMAa+MzzvhFwcRsuZ4mpkFg8hj0QkZ
pzwPA9iBFJaB+fOlqJqdUYl110L9qxdrCvKgOEXC+uXyA0sCEoDIkMy37499YRusFCNsclYyG3ZG
Q39A+Bqwy+qpr3yBUZ++dI6O7NHfibDaKDrGivnrCl4Lqeq28z9O4YLz3Nr+DCkE2gCVWg7nK2P1
efc485MsVyCSpUjh4GF/VgAaaiUZEofZqp8uzGC4ClETJjkVMZ0sc++UX5DBvA9bJQ+qpWBRCnI/
BRDEFB7YNx0BTTU1oCNbNKuA3I26Y2vWGRTAlgyfMcE84gF44pkDnpUBnfk6nIUu4cFQUKfaEZ2D
Hqn096CaNlNtb3n7+Pn7/WrVEdAKZrlhAO2XTOM2K4QFbWSsAbwbw9Gw8gr96FbVQ9HxPZjeOCwH
f/N5o78KdVEb/LvVRSYA9u2tI/mYrUBth7nWFYTnd0Dq0bGJBwLBCzg7Bs2JvfRXZ+D7NhdTLjd0
DvUpiEZMZnnICgMZnPREADuv4J/mioc0yhzGIuJZHCrQk5dtmOK1LIiXpLb1hasqDml9Q5X4vx1g
SFdBwg4ahODnIcEGcMmiLcHtCsDSeg4gKbaH4VDV4lYb4rHNh8PA9TlMwndjSnZG2Fz1Q3vjWfal
Y/N4cm5RqYvswd5A1v6sCptD7trn9sh2lgU8/P9pqP98TvImpY6gHpXSjyvd90ojQM0Docd0yNyd
FX4VYtcGZ5332qEwj6ON9Xeft/nmDvP3OPzc5uLUdJrUGLu5TbPGjp41FzX3EvKt5HxjGv0BGD24
yjR2vS9dts7KFvXw5oLpG20dRhTU7BI+D9TaFBzcuewgoOAg3R9eYUNEa7wCZPnE4/7iHJrL5ZBz
gAwitIIXQ1lL0RXGhPSAnsT5xMbriRp7MdQFCNlluNaNvgrtNty0wnxxU3LpQBnH8aKiLDYdH7fE
aW4c+MzAGsx21vBQuWZBm8UtJ/3a5HYiJH8Qux6yGPkKxl8O3vnzF/i4h6C7QYlHOQH4udmXECLO
H4eY19M0tQr5gAwxw21m3MLkC3IFVowoMA7zYPV5c948fB+Gd9HefKS9q8D2NfWaMaTIpFcSbGJ9
DzD8+ZA2yHwDIGgbLfC4em/qrI4IBW6/5v2N30AjgEIfIIPxWGqmN73Jrh0kZaBanOTp/dBNqxGa
PLPxQg77u44BgccYcEnTCsZ7ge7X1On3YQMrkBwUAG0DLRbepuPjFIhHf2TP+YVS5qozhiRLy+fB
VReVr6wVlxAy8c3+rh9cCmd5XN9lLV46sC46ASfRyt9VyGD0Ek/bd6cEKN2fxgaq5ghw4RkJLCUi
q0XQoaHoAho+yVakJpumZZsgG1bgVkDkKa6DS3TUetQ9SOxi3zDrnDnuxZ0CRKUbmsvBhD98HXT3
njnBVLm6HtMeRHYKYVrkBZgDFrN/26TTZQ7f10xE7gbm23FnIfmJEs80/pgQwFXGnhn1gSmxt2h9
cOAHN01kDxulldWaK9kEScvPergMgLC5HSZrM9nb0ZlOJHM+bs3/2RIgrfwGSQEoZ5mCc8fc7YiB
OZNq4GZTqAlO15X5Pey+fz45F4WPP/cerOW5wDtrWS2ONgf+YX1hI2ukJfg0O9cKYgbLoqCWm8bM
bsh0PtnhpYJ9iwjJrW8UXwh45F/G8MLoV2VVwkvD2bU0dCLuQIdmsIBSPOWmsSh6/O9DIu7FiQel
jWXevy2U6+uxQKYFEHwzV4++bG+rEhnYEdLPLgWvxC8jt7uYoOUJxHZdbKjZXFCjPcHReMsrfVjL
4ObCXBjhB5KJMBRZ5M+BBUtrTnGMte14ZbjtRqLW6zW3g9u8Vqa3b4h74dbpWQD2wDQ50UzhALkr
cYbwrOqcQ6e+lPqBDwJaA8GFM1mPsIrpJju2+m7XuwpajPYesT9uEQrk+w7aQAUqkV9M7j3bTndl
Fmnsp1XsjATkjDQJ02lrC//CzcpIIyxvjRUPn8UQSwOkVstYex28EYpm503lav4ZqPa1VT0YoQHX
aWttD8gXphtHNBCC7FYWdMQAFEocWVybQty0XXs9s8v0EDzbur9KB/acTuUtzyGa4AxfSH/q1vHT
Zjl3MLZouG7N1ozLEnPoFlRMPs7CdtCwQz8nRqwBNx26tdOeZ6BCc32VVxCouDM5RHTq/6y7//o2
/nf6yq/+M5Ty3/+Dn7/xZhJZytTix38fsm+CS/5D/c/8Z3997OMf/Tt55Rcv1av89EN3vML/lh/5
8LVo/c+nW72olw8/rGuVqem6exXTzavsSvX2CHiP+ZP/v7/8x+vbt9xNzeu//vjGu1rN35ZmvP7j
z1+dff/XHzgI320c8/f/+cv5Hf/1x+GlfJlk9vLTn7y+SIW/tsg/AWlx5soptL+QnvzjH8Pr/BtC
/om0O9YJgM4OCtwz4KnmQrF//RH8c06oIDOP+xxOYmtOvUjezb8y/4laDPJwMHaZoWMzNO+P/333
D2P495j+o+6qKw4BKfmvP7wPB7ABjDcU+VHbnQOZdwdvVVdZhQS9TBC+XyMsWbmY+Th8TszZj/HQ
31+/OKsklP/ApWAqGX2g3qFvJBxzZ5E708w3hFYngvU5qvp75/m7lfnl3r0ENxlyq2CLAB7kJRDq
27CSXL0byz/7633/fDx0//7qucl3X13Aqc6FC7dKpH1HO2sti9eyu/Kbca+DC7NLT8TWx4ZhXvLv
mgncKZXMb1Xio49ohdq01uC6nLpifDwy/36LRcROGNK1zMHX0zaPQmgIleaBDJCu5ZjO/7WYVu+7
6djzL45I4peu61ZcJUS3KwOEADjAo5Fu9fnXH3v+xZEyMZcGoWowS3uQt4HTzCHTFaabjEAPKAhw
8/u8nQUU7a+OWnqq9BrllIYIpK9jdpbbuL+v6u/1c7HO1mPkrkB0iLtz+q2DEL0Pya4IOdYVi4Yo
WJ3SZTvSk8vNvWooNI+FlEnLYJFpyOcAQmFIKyWfv+GRnlzqHzKS1SAMtDLxXCXAik4vWx/hgByt
p67oTiyaY43M//3dbGZDV04gN8nEJH2cQqqCajNKbdQlit98jcWKlylLh77vZNIzcz21DHyPdDvU
JmDa6frznnqDi/xiV1ne4YwqdMaao6saZdhBJKY03Xo6D3nkjAHd961l/yhY7l4iRZBvZQtH294y
sxUyEnonUXLuAE1KvacuHMPn1Oq6eNCwcSZNZe5yWaVjXGRN8DINE7klEDjeGPBnvTclVzHJZFR6
oNiOFsIH7ShjlXqOtxFtUeIuYmQow4epjHujtM8ATm5BuQV8EwhKhWw7NNRGQ1cwPa6RXWaiv0wd
wnbpMI7fs9ILwUoJZZdHeWMHdwbYCOcOlflBjkYLD3rmywfkvfRVW7n1w+d9eWxCLLY3sy/gZdpj
WQHAFbPxdVSvDjx5/VPp32Pfv9jf4KpeMyaxaAT9Cqu/pKYXzGxiVHX/E/t8CH3e729HTpglNFVW
ViUcivkG45obH3b10Ew8Mc+OPftib2ulZ9d6xJXV9nhUhGGshvucB1Er/0/Zsr/2NH9xt+6cKSgC
u4S/rcVFbMkCmcipOoGCnb/kF4tkyQvQTUdBxqhlAlne7yRjr6zWBy6y18IIXnop76klE5c0959P
pHl9/6q5RbgifR2SscdBoDsoaBtWTKxt2ZxSoTkyFMt0PtN1WHcMKz60UmBodYRTLQpaCHQZ1YnR
PjKR/PnF3m2NoxS57vocW2NL2z1PabYxgD07MdSL0uTfY70IV2yjbrqyTTEcWvtrXvvAEQY+RSq4
hcl5x3ncE3Pa+WDQ7a1eOImbyQDVkfaUP9+xAVqs9GLyxZhTLmGgACpkoLbAa601J78XZywr+2Da
gOWEuldSeRQcdP4oGP1mMvMEiO7Y6CzCmFw2tRuUk0xSn6/7DkWasDyxgxyJhP3FMgeWSGvlDVgM
OYvhx46y+KxQaENoTgenuHlHnt9bLPVKjsLyCuwlY99GhX8u8hMdc2RlLHFptDKLrpy/2K/tvSqe
q3FM0hzSUM6JyOtI9yxr6c3ouNXkVDKBpsB57akz3qc3oza+dGV97rLgxAI51kHz+71bfrCT1B5r
MT3bCvZLYyruGB/47wXxSx6ilRo4rYNCJoX0DzAWvx2Fwq2nrU/sHccGYbG4S3iB5+6EPkIZ9Tyw
uz0VDDbO1XQ5iOL2tzbYt0Ttuw4qeV52jOCwoPxriyqWHp9xczjRQcdeYHFMZ07TDNzEYWERIAdT
e/acvpoQJwEaf8Ju/tgAL1Zw08N1UHZYZghokKKNa2s60ftHdrYlqngKc7sNKhwOdgZoprXHWEed
zk90zZHnXpruAMxUQngDXSNm9HqoagCr/e+fj+kikfnXqfCWUX43qLChhMiUhUdXQwHLc9ODDFHP
4bCnGLiExmgjby7L8istZbEtRGVuwRsdVgZqVFtX6/4W0pvmyxT26V7lEqKyfervdOqnsHwLqwSa
f/1eu6l9Lr1c7zIC36DPn/zIhFlSjKcMtBbfw3YvawspObHOzfqln5Bts5X6va3NXWwJnRiETSet
knp6NPwXZun1YJKoUuGJiXPsJeYJ9a73C3u0dRAOKjFoGRXiwk9njkK+DvNTGfEjU3NOLb1voR5B
DcwdvAIdsvCpVtzaKb8mN+AqpD8+H4lj83Nxro+dbVq0QhOK9cgpe25LXhwynJKyOtZHi52hJmHp
WnDqTYZg31szfxnmAEhQ1Hmx+b0XWGwM0h+EVY45vGxseVs13io3T0nVHHv4xdEuciBNmEaSyzfa
qK0ufFrH2sLimNwT6+DIADuLc93trCGFMCymkETOnNEVThag6k4huY4cvkv0b1jzeujrTCWt+GoN
YzSpZ2esYBPyNAR3n3f/sTdYBu7wQZR90yCPNporv5PrKudX2m1PHFtH0nRLZRNtZL0jVaWSohim
R1oV1paKgjxAdTzfNrDijkBat85TwvsTB82RQV8apud2n/Uhp4i0U/bVTyHk4VNYVxRwn25b69SJ
eWxkFivb6pgD4yfUp2thzaKn0Id/8RsClwxIGY8nXuXI2l4K0VCShnqyCeIKW0yRUPUXglL1iYPt
WD8tVnZTZ2XVKvRTxh9696GXdDt2X/RJMZZj379Y1yOHGgIg1ggcGeQrTbdObCEvaZmdtdbwe8Hp
m1b7ux0c0Gju0noeBfVk43ieUCztzCupf8BU8cQSPzIIS6smv0ypaky0gSR8E3lZ95UFp5j0Rxbf
0rbY0YPhD/Pz5/yS+SROpykm5tPnK/vIFH3TuXvXOawe/Mol2JsgLXnWQA1ssB5CVKQzz49T5/73
GplH/10jZd5b/kCQwPaCJnHqJgkr/VWMAoJQff0yaOc3Y/g3HMq7hkC7GSGjZ8tkGugqZBkMWsqV
HZyC7x4b5cV6DlQ9ammi3AJY5zk84c+4TU9M0mODvDihkQ5lE1fItigDoARIR7SeWDeVu/p8BI6l
Ft6Cy3c9Y/Skbx3TxN24UPlT35ftKi9FADW41r51U9RwhYZ5GxtzcmWVudxVOYbHgVbIiRVyJNX0
BkB8/wBNT5oM8tOJA4vUFzDSC2j9VYkLbSC4052S4Dg2QovDfGJZY8CIQCVuwMOd3fVk1dHBPtGL
RwZp6RXlDX5XGgzjPw71vsr9H0Vt3LZBd/P5IB15+KVkCoFvoq8mjex+al8MuLSv2mbyTzz7kYW+
xFsApuxNxEdyJMyB6HCecG5EnOHyZncQzTxlgHhkP3+D3L4bZWvobDI1YQvUbEHXPq7S6xK+zVsY
yKrvbdqfQoMu0Ot/XYreJE7fNaSH0p5ynbUJ89ozDuSpbQC9Ppn7CY6P+eitSVY+BnCJqFDt6Ys8
0p14Iu2JDe1NmucXmcwlWr1wh1LbhW4TUxUtJFvsInciU/RsTTgBKIe53IXze5V6B8dtCItqG/6Y
rdcAsQRl1qcy9KATZhrhDwpwdwxfG/uqg2vpZdVOFcxcTLXDVMZVsioRLhapgiVS/6V3nfYszzLj
x5QLI48yGK6vDS3GB2DAnKj3e3MD7zD/IbVhbBIORD80rc0Sc6roKd+8I7Ha24C86/haeJlmEGtN
UBjGE3BxP9XTjgL2Vk/FlR7GQ8P4713u3pjl79pqgFVqQVcUSZYpf237xg84Fl6XgfUDKKovny+6
Y+tiEYFQW2lg5ZhIRi8borbBbuR6sBOrSntbGibKgxbwYp+39bbYfjVtFtsTwbxxw8ysEyP9mtt2
BKflHehfUWq6O4a7vQ174AlDV8lhpgJFjATxMCJhkeYro4RBiAc6pitPbAlHtrOlSKODumzdZEOd
pCFAcKmjCmjDgyk72OXJc+dI9y79Zbo8YKyDNVJSVcpYZ2NpbSdiNxGkyZwrOQ7w0+tSsZagMK7g
RRNArc7U274pgzXMjoqNM9ReUpQl9MAAqHm0bfwbGfwg+XxEjmy5S4G6YAa9GzCETQYK7E0VM3GK
kHyscxcxT9h1k9CDWya5NLq4gWEnakJjAT0g7Zw4Uhfo7b82QXNu+936GORUaUZlmcD8wNjQwp6w
Skg+APUO0m8We5KEB+CjhlszhKnNmmHX/OYJV5+62R4b3blb3z0AA/NU1n1ooV7AIeZnbeu8Phsa
du5X1l2NXevzUTrWzCI4ouCy+j5EpJC8CxykH43qkBsKeMhQBXELAA68WC1lr3+vtcWdp7KbQk65
aSd544yHzjHYBSSqm/MKdtvnQR1AvMYYgvFECe7YDFzsPx6ZOKAXoZ2MiM62cMp6DrMmPLGBLvCF
f8+QxYYjSkUbw8ydpOck2DJU9bddagDmnbeOFbuGmW475A9u29bPktGx6x0z4IIJRW5jXdKaru2G
kgjZcLhCfd67vz4/TLJIhiitxnqSnQMzI9T/0nPTNn5QCb++aYitvHxCXe33Gpof4N3cdKRZp/BJ
cFBMyy98fgultdhzQdzq4XKF5OibUeTnTf16foK69LEpzwI1majUSYai3mSBt664t7Fw9QiJuhj5
iYv+sVYWO4qsqCgd5tsJZTlS4+5oxKb2ORCi+bPDuq+DpeiJJfDrSWmSxcbi2NqD+o5rJ27TsCgj
8MtSob35vLeOffli01AZstNMMTtx2jy7KVOd7wnK6L/ZS4u9goWWVEaF6kSQkXGjgTa6YpKIM7+l
5Lof2+DeGWX9+HuvstgqdAAxNaVxfCChvcpEvgL4+sQ6ORLhQqz046RirmicKm+BGNG5n8iiD77T
cRAPvg+DWloDm83hBhhnQwY6Gj4pzsrRySEI5smVjSAUiqb5Sa1+mFn++gIHs+SPzxMYg6ooAG4J
UDPta6p8fVmBqsoh6GVNG0Zb96yxJ37f6ancpjgQdsTKp10G9CT8BMo09giEnWJrUMMjmbwuggeX
AQ2OMa03Iy03dPhW6HLTQBPHtiGEqRGE9SXZV1APl0WXSH4AynJr9fZaj6jAlvaKZDDhUOU6ANDL
Lptr0+u3QshDSMMHH59xwagGGGA3GbAvC+sUOvteEfeIzy2IEGbD2mmg+a7YK/SogAmDcRiIDLFy
ikjIGrfwcdM0Y5yNetdYWRKw+kBTSKx1T/kIZJQ/W6dZBBw9+yylRhHl3jPjCG0g/xxl8t4n0CFv
gu9VZ57XBWqJDTXgpl1G0BuKDTePRmps3Ml8zf17g6dr7hi7YLJWpOy35YwkmS+aZbX21E2pYdxm
Sni7QXE6Ui3f21rfhcOwAe/hEsjMDXV3Jf0Ky64r4g3Prmy+jfyyh+URXDNXVnk1lD9c+j0Ddzf3
ixEk0nzbWXClgkmu7QwrV4o4xTyyC3crUnGeBt1rbaRAWzexNsjOo1sfmjtwh1PwcZ3InawDRK8t
RA+vi+zJ6GlsVZelyu8K7iZSFxG17xyqoxQyiLzp4sl6zgDJaHLwmKW/adv6zMngZJPV/ooFkMeE
5yGdoAasi1Vavg51u5oKEALSa2QfN+2szMQr0KroSvhhHIpqPQZXYMDshrI4MzB6Rjd+daCiyU15
Rp3xLA/FOaAFkUh3tnyChsjaL4vEBv+oAnd1IF+hy0lNtWprfdOGQdxkNGa4FstXq3VwXdsrO9s1
wyUlqDB3EKaa8m6jzP2oHnxYM3vUhlTOl9Iurhz2Wg1fqpxiTl6yDAwzNzNWVZpMyiVbRF8HBQnb
yTtzrFFFYPVHgwatIFA6HrprAUmmlr7iGhIr6p1XHu8T5Qxn/uy4B31mI4W/N4UPCqd3bndTm/k1
BbHGAO25SpvIZO7WIN22gnG4b6trEKIuBeHnbQivXdFA3KnDPcJQ+cYzYd4n4SlBvnL8cnT7c3dg
VyT8oQIZeYOdMDh9gLSCSV0Cs+jGbmMBQol4O8tWRg5Na6D1WwRhabaRdpg0He61Ppkgj0afgUjj
EeobyObAtjd8Fc6I/9NGHJrdHYjukFNOV6mYOVEeGNHGd92EG7hgr7XCFau5aQMvJq255cJzowLG
8lHj5XsLPBfdwkOLsoQRGME47hXrCNTP6zhldwp4f4jA1ee1i2wl56+4XkQGqKpBeGk217y4UmEN
RZvpsgk0TEygp6Sa/Qi1qxE1flqCp8fO+ITJqoJoSOt1KZ8VyKs115vC6balytZ6AFq1GQE5eBSO
uBy1fraGc9CGcN0+mNOV314oWAmPBayQ1VNNyhdq1HtlwMDDIbvAzne5qCKjDze19tYtt9bCDuDn
KOPKSXcgZH21GkTm0ECg4iLwvpYkXxseAIT9VzZVG244m6yw4LpSYbFWdwHEGOwO0FYD2aGCQbIY
3d67a/CNvuka5rQVLENMhMZlFQHtESnnvqFpbDZYPN5XP/s+2s/MVpHr85UPlifEDrwYWqwbXcAw
0RvptWcEaTxO7YbCRiVo+aYnz33fx2aYP/bpQWjgDUe8bxj1MD90e5CgfTI7A8K1ZrbzMNutx59C
K4N9eZh41XNp17FliddOV9Cpz3ZDiBsvraxYhXSnpqe27ZKSJUrxfTpemrq/E+2hFpBCbg7GQL/0
JioDDOcMLC5rEEcaXh/g1gtJQCd2XexyUx5T6PjUkLMrqzQu/GnFbLFxIMeaKXlpTCYoexck7Da2
+zxWZcQh3Ebd1/mwNstmY/DvY3klm3FlBfVDWjy5qRX7kKGEbRFCumlFS9gPYT5MWbP3VbdjprPp
IfI51BW008v1xF7DWbU7fOF5/dDA7HQMRNSkw/nUYkjaQO0aVsNQpVsXJTyZOztyYEeLrSFpsVXU
TnlJW/FigdVjM8zuTg04JMaDAeNRkNr2/lCcQUMWFOtAx6Vtxwx8vmD0t2mTQ4Offpnyu0pCVA+a
OCzVoJWNMfNKpNvVq1u6Z8CCxsDbJkCGxL4w5tBorSX8ep1Hc0jPmMPhecSvehNJ81Suw3IPFOo6
pAChWudVh8GBRkjcOnZSti9291KV+YZNMFApZMxDzNwqn7lU2OAOaYWmi+xbweCnZN7ZDQxg4U2e
A7kOqyvxmJEu67Cx1cPegogXwKxejuubyBXdB6jeh7DN5vQCerr2RVMwGEj0JrrQ7D1v69asejWH
3ry1JUTb4V7T3BRQBNqUAm8AJE2uYTQxyj3ipO58NKTnrLyGDjcVS/NDxybrrICyHE52koldgTsx
Xw3SZrvM8qsqmoK07GN3ytK9Fp6QOMN7+EIJy1qPXRiAsFdkW6TogxHG58L9kWc5OSuVDU08glsT
TKDzbAjjFkoDUNr3HmCeHp4LpuVlQ0fAwL0y4HdsrEE1NLZ5a577cNYVqVHuhYNcQSx13V5NvIIG
G66fSY8YaZ0CMLkGiwge5wrHezPeT4TNxyfv100qztrS+QrlyHwPiQNIq9rYmXgGtLYGAE7mP6AB
c+EKGgcWjIUDuefSAiwyk5ve4Pw+T83z3qvWAqUHIEr8c+TaBhjwZE8pLX3QIotBHUxXbxRSIxfw
s760p7ZZj55rXuQ6vx3nSinAx+d20W0Ku8v3POhF7LV2GFnaVgD4A+eXO+YzYCdrXoJ+BXfP64KE
VeRyqE+DQ3LvTaG/KnIYrRYQCC9JVgB3jQ2uJP39wNhjJoh5Vlu1AfmJblWFPo2Q38fqyqAK2PSP
lm2dZaW67UL3HEpVZw6H9x+wT0+wQgSTkgc4PX346uTIA7fj6APJDktY0LwiKxcdLIdMfGGT3wxw
xoRc3JZb7hUENS7agmwzx4DJtvnYw/06nhj0jFHVi60QqsZ6eqwtJMwyFj6poCdnjJm3QdieAaBf
AfhtrdsQcQskMpwi32RM7UPp7WsNUa5S1PtWwuXeaqcvmRrHFbgdO6bcCiZ3dCfrwtwaqR3prLun
mqRx6Xnfgf6m0KZQBPtUo6yo7jkwCr0JuXp4WOSbQHP3G88mHYcZ5CtZ3QcZLm5wg1/nDvwpINMQ
zi5VpEFcYVA9tqAPOODTel2XVRuUNez6ppNlUMVG6KJcLS1gCAzuNBvTH2yQ4RhYt8RJ68dSE9GA
O9pPftJNY0Xx127+Gji8KaEexyE+TAzr2gwnZw/9RPB4nUaIFnE38mFRh/Dqa0CdAihHnrfg+ukS
BEHd+87KKY1wkxeVeR42pTFGJM+DA+z31CG0NAJTGdo3SqEE2tseiS18QYz1UjibgIZDsx2QcHux
7Dmb0OcTeJOVGHwYcLXGxi8KfY96l1/GxjAQEedak0QK2cAS3JRmtiFQ8d4VQhkx0x62kJKNoD5k
VhFgm02F2IMWUTbrtjAEcgjotf6bWww5S0IDmp7u5IQwiw61tVaO0udeW8IpYfSgud1WDCphhpUi
b+T1Y45p2GU9PuvDxL4YqnVRjeyQd2W2DVnX3QyGRD8Gg9/4O7cOKkQ0BOCymdtbtNguy9CKiIsY
tSFQpXCIIXG8Fy3lZ25FGr7rHLtQZ/0ILGzsTKyl2KoZHE2ydNR1EuSyVmtGzdegNDnIwkgrr8gE
mZdNY+MOh5qfUaaRTr3Z4rcGrmQ79XRkqzr3wE6G3l0ZZYhgEGhU4CtWAxvjAYqqIoLytcaNDXUY
Cy5DQPFFAWuNh7Ru7AsI24JmqVzrRXUtisuTAZCZtMzqBoqFut1VFSlBynZnLbWSuerKp5baupjP
Ccj03t5LAxg7w93H3PWBq4GesTqyZ8jcbx1P5PdhQ8NL3vRynVbTeNNgIMaocd3xGmiezoj9ivJL
zqHl6nXMSpRvmuuGdHIbQsQGl77JuXBl0B7A3IE/6jj2t5mwWDy42rweUlxc/h9nZ7bcNpKt6xfa
iMA83BKcSc2WZOsGYctyIgEkhgSQGJ7+fOyrE7WrqyL2vbvFIoHMtf4xtbnJ96qR+rCIRZ/BteVF
hVT0beyusvZxrMOvqXCIT6q96B5Tpvo1W0rtmtZnCavcsE7d2zjpGV/TutDm8YGEE56w2h36fQTM
dlCZCDj15XKfBb6+rLk37MMY36qmOALZQuBTlw5VcUmY/aOAEuNNEpXtdSr8TVjVO10Wp7iIRbGp
a4eUgq405ybv6pexNNlV1JPYFyqsLr0U0zeR99mep52acOrnedMnu/7DfFNtR9X/Wqqx3WDOf5xJ
PGasRwwQWON4WULvrGvJQTE8CVYQHPmzm1ZettAfHwEUtvKPs7R3ZbDmH0Uw/VyjjN2U6MJtrrNn
1x071tjuB2IAkY75KvZTOLzaZd6kcVn19x1P8H4wScZPNJhNu/r2zubfcULr94LAyNSp6zcL1+Ox
z0Z6Aa2Q+cR2Tk0feodRj9PRzYnOiTu33Cu8DJkXzJcsG7HIx7a4ayI6Jotu9fA2ya8u41Qqwvwd
fzG+valo7gKZGHRGctp3Ga2CJYHl13jIbkKCdt2ZxE22/dQs5LMt89aI0do6mkl8aJeXKQn07yRS
8asVJ3h/Fj++5yVciIfvY0ppC5EOePdf5jaWp6RmNWzWgSJ2EcX7pvfCXWQX2XMGK3/x+7zbFBPf
ilfVFaNo+N6M2ka9V2dpUbXdj0y4FqlE7rr32l7uCb0KDjWrYAn9nTZL7G9jJu3RZ/F0Ayve0Da2
EvGLgyRqrfqbyfPsbihotUH2XDPEZzl5AoE5S6PKzZShnR9Ukl1nt5Jnt+2nZ9lY8JkiFmAjKmCd
EwGwzLR+LW2YbJB6vw+VV4FLFf1LA1J+Uq5aD2tTTdvA6y0OeyxNYSDVnTWEXUqKosHtZYgXj/U3
1Qp+liInB4t25KFUctcOcob3keOHn5vhezXbEcr17qG4nR9jM7UplIDZhnlkUlW131eriih9xL/Y
5Z24y1YdHqqyTuBc+ZJZw7x7b2qLO1vbtN7VXrATrEgPtk7y61DO3tUTo9iCr8Ub8mSgiwNaMuy8
FSRoOsraFnMv0ymc3ivXJwmrNnNKgAO3OrrHTedO6zbo2PRrof5Uyv42euPT7ARDCgr8KMfx0zbS
2zHXP2FKC6FK8zXNHVpIIOHka24nelMhe9uEhfdaxVH94qNF3/VOZKiTr54GzS2qXE8dAhNZhz7p
v9ExIlNPganwHwKVv8TdbmnVWQ9jfJpyO9tZMym+kpZ73894daEWNmWuf9nduD6sBOEmWQZirdzm
zaF+ddf3q3OESnGOkxFfMhzr1Gty/bAMjv1siqZOKazisXTik4Qx3SnMGztbRwKpSF4QbBK8DeGt
GcyfCdIbHAxcc+cfI6dtmfenN60E+NJMQYAJXXYPs16cvLifZRJzi4Xj0YxJmE6ZldxXQgviUtaT
H7bWRSY0MrUuVqGs+RLEg6WxMuoaDIU+cJB0pNVV7t5vnPhQ10V80Ra3iIydeduskooTMTwwh514
ba5zwVniWZx32o1/y97Sj3z4xyYa7mqnV+XRdA1DVxGS8hL1tXoA9HHLXVvOqyA3aH4yCLFTNq/2
yQvW6TfLhMsDQqQI+QZiND8FYrNlM+WyP5GrP+66pc0I9AjJ2t6oSD3ZpGenXr1YX33nRqn0Kv95
lSrbrrOwNoj32x176HTTRU2nRDfJ1qMcl5ZI39m4OT7GrHPyxxklykXwXrx09rq8siLWaAvNCGtc
D57z+1YVt2ckoMypkuVj3nyVgdcdlWFtJEx/PcwLhcJKOX66LC555XRXOwTwiTRheLqouopzxng7
eZu5G74RWDS++oSk7Atn8lMcjAkhaNX0tLhztXeLnASuWnb9n6Gkxon4o3zeLnNTEmpQTOoy6Z7t
KqnJR0ptVRQ/fGHw3vatyx/xem6T3LPpQs+tD+2XCuSuccCBMuc5b5V6Hfoueh568kic2Q1PuidO
Zq4t90JWMJU6ychpNMnFLtMRHPiN6Svxd7GOM5yezrx8GMKVms1KijH8zxIC3zgmQzs/swLUZdGF
7Hnsc5u19vWdv5gJYN2MAacHgZDOmnkpqe/2HT7/8MkR/HS7pF6SAzbj4egMdbfJHb7z2zY2Htx1
Eec2mt1dVBc8hSR8F5fWcqLX1W9s4Ahbghva2dB9J0vE/x2uQTimuULgz3QD/GWVotxlXWJfrUnm
r8rHCGGIhPtZuH1Y78dJqeZgKzrBsHrO3Fo+xSdvjpQdFRtxywzNa5xTuYgqKUyjGvH6Dv8AFqW1
TebuCaeq1HcNBV8Xk5N5gVeholtM5kCJqI5g+VpjFQcqmTGgTfEaqbuFFMDjYHm4nQoZkWNoIup1
bb7s1Kqj7N50UXV2OiN/hwVrxyYWTXFRxhef0tBvHxZl86OscaWQ5YqXcWNZmbmjlNOcuXYc1uLG
kpKsjbKjkxO00bhoWAELltDZlVNCMVEfWQ1veS+96AGLl3hb1rqggVwOn0NeOa8kyAS/Z+NF9GQ3
+X0mRLMXeTc98uV2L1Xhcu1ViceWUaqCooVl2QxkDdzU3mtGG2bkbfO4wuhWheH9MJMVEFp+9UZg
XLgbTFhfXcvx3tVQZ99pcfK+TKRoXylKr2pTb41XMhl7GV5Dq0lImCHx89N1uojs+qh8rLH/pgFW
VvJys2tAP+ivKbHJqbOT8bpmxCcHwaR31MVwtnfJnJCl11eftRyrH0FCH+NuENM67sUEsgFebAn9
SK2WrdIiGizKQXiED1NXMIiaWfySkZLbzqolPcmRe52TbtrZRBlxnZs/EtSCC4REhI2Zbn4JFYCy
cS4/xwuHjAnWk9XVhI4GqiP1e9ZAf8V7ky08Qtn7hPS7QRZ6RC4hnvMwGnd1NG8VKzlRlK6hcb6i
oQ2suGiFuRUqLrQ9RPwBE1/Dbnysx/JitWFLdfPUb9ZS76dFSpovJq6ahuVkqxou7CGLzaVYbVD+
snutx+wQj9aRcFxQPBM9RR3JafbgoAWo/N3or1x7cwJYyhiWy+5jmIry6WZFa9z5yiqxGxpDSNLU
/vbN8sP1nZdm4UO5HXN142+DuLxmk38lhuygK0zZ0RKe7YK9uJRfkVMcYyobF27ZDHmOWdmsyLXC
Vlqr8WJUQfRnfHSjorouSUnXdFYy0roqBAbnLVyyDuajNv5dZX105mIa600RDQpgQzw8QTeYd+Qh
ydqPqMh2ovevcgR2nMkluwy2OntdcoArOIzYdEKzHDih4oNLSQ3o4d6rJNuo4lb2Hqyqt9K5ZmiH
wAl5qdfDsuQoaAp114/0CFqEah+AVs13MifX7l+Y3Bvz/L/lTPZfdfvUkTZhQ7PYAec8eDg7Hrlb
R+0nMBtV/i8cq0MU5d//Hf8vVGg8E7s5RmF+TERHRhJhyuM7cVfLLpp09hrEqrznA7ArEBQzPnd5
HKqNFFJ/NkWz0v7UW8eECmh1y7XwnI3Keu9QdvWtzKPNXbmhVVdfqym33O1YEh+2dxgn6QihQ2+P
9aevIX8sejwAGPoLFt3B2vDAj39oO1rC1K89ctbRhRaPQV/bX22knZPJCrIxQdlYx/Lehx1sVzN/
NHPjvrhNXb4R3BLGKK7nhKu7X6eTX4/zbgmJK2LfD54z5dtPnNOcElYXpwVg6B8ZD81ucGZCgpi7
rIfRjI5Ohz7rbiVnHqFV7qBKRjH71khVOFx4gW1/69ph8Tf1OpIS4MTmtW11dmdFhfetj4P1uoxS
P7SlbVAoxT6Qs1w9y09BpM2ljcKOUV7nd3yIkSonQFwcErZ7ojeJf9oEXfmd8D7v9gYrAsYCpHSb
uezaaFOFizkWFc5+xmKaMhzZe1/rYjAP2Pkw3oVAhA+z03jvfeSLo+hACRiBEg1FQjDYp6UK51Jn
bvE90aJ9j5a6efIGzzskYdtH6ajn4Br4i0XEZ+98uMZll/U9/5ApEd/7ZedpXjSP9jUvgjNDdvKH
JBXA6io++6IRXyXSGKix1kSP+TIMr0PgLW/24r8xF4uTVQYaIDUqy8/WxRwnvWR5dofJu0aq4drq
RDSdnJhMsVl4/kezwKhsct1m36YlDETq1tp/SSoVPyYdiYacdwN91B0KkbPuJzB5kXgV/8peqo2Y
y/6uWpbmRB2V95DRBrlXJcGDuzxwCupHQ4euhNqwUm0Gq632ayb8c+Yu0S7z8foc48lmAaEx9Aff
f/E+kGrIke+iLNr4zMk3bCDp37LRHX7mS58VJNy1Xgx2P8IrR9YQkK2Ve1G9X1qbc64Ikc9PQxLn
x0L4wdXzNILtcbSz13ACZtlnjszuXK+CofUKhoswWPI+tZahH7euPwPtZvXi5RChLjdfUyl9HugV
njeeiYe7iHI+3LUuhZ7BwuKy5XmK3+I+XvnQfcvTLaulPQrZt7S/FHN2kX0mf0RlGJzWbsqgrOfq
VmbHrLbRRINTNzZkLwaQ/SZCE5cOSu2Sd0F5covaG7Zk/w1+SohuPB7HPJvUBmtddR+Fo38qsrH9
GZgVEkLxQOxlLfXtF/GW3y7bxxui6ZY0gVADucx6mw+N+xvcxCaAY/ZKcqY75b3C6Pc/1dT4YutY
on1CdFB8ktKYXXjsiJ4Lh2g9kfEW3ZkFi5le2wo0k1XALZf4E4G6/7OVEgpBqHU9aMbGYwC8aaWm
7OMHNc7Vt8GR65svQb7JBu6/z8kSfafJqX9z13rIWcWR327qmXsSvLCo802lQQrYg9xga2Bzjxbt
a+5uvPVyQIDV+S9Fjc1+cYJuPyjhTNuqdGw6YLS7vrtTPn6NyUqTemDoOdr0GC3/WEWcn1hPVi5+
2Xwnrrvv03rholKrb341Ube8B7wi79LOrAeygcc7K/eTd1KF5q8YsmCvzWiHKUOycx/FcQTzu6z2
YRpb8TUKdyBEBSrio5+bGMHRUPq7aM6S1zqq+qOWtnpMxqG6WFUTv69GqoepCYMX+piKjlaVMXmJ
TRK4m6Rxh4/ah+67Dfmnoa3tW9QQVHI8F9HtSReW5l9lFd93kMhLY5c0cbJ+E0XhusLQmGcv8yVR
yZJCLq79ZiGlApZ4WUtC4eP2NVD9gvBQcIyWunotZhmhQFkG+ZbFKxxQm2UUnVsLoZeTl3ep6yZr
kLbdDVqtcjSnFGWMvbWJ2qqf97kfo6aYOmV7tBHbvSZa2yfqznSqee8zYcSxIgeEgJqqC191MrvH
lf7xLyrYh13AdwUcM0zgONHS9I9hqcp3l9amT4rfAb7imrOgrfLpR98kyWe+Us9ITWA2v+bE7dz1
S9/8XuFWn1051ndJBcIM+D/qbmfiQt9nrZJXdwrZskDup2jrxJOatjpIDDzgDSPPPOLgcVWtIxVf
9cyvOvBT0uhVqvDODc26l02enfEe1L+iESrCsWtbX+JBLGjLBm7kbXarTaxdPuVGORo1QDbqXVxb
wwvp0w19wFUPUhQm85oma+M9lj6sFHeE/1CDkLPa9wi1y0aySFRmabEzB+oJ+aL9k3QTwmLLikb4
tYzRAej1Po475NZCOY+1bMChLVudSrXUoK25vIZOYZ/WBoQjrMtqH7cJDbK+5T4UtSnvtQEgyYeW
Tj7uZZUCRVnfq66dDs600DDK4G8OjosKP3XbyW82qpjKKwAnEfBt7ALDj43aDmFc72TY8zD6bpxO
lq/JmA7Cc5W43Cqhal+TkOTHfY+mI9/EEeLIcXRp5MtymkA3oc5EtulsE762LFnZFlEPJ2Ko4dro
u1nQfsXl+uHK2xYc5DNCjRW4pIOegQ2ck6x4aKUVbivC/NlcWzbz1mm973Xc1vdNZiETYlpZwLSi
wE8b4BmAUtvKn9Xo2w/8WPKnNwgUH2E1UItnbJonY7em0bGAD1NBcosxrOL+Pm4MqvoxIyOPLkgd
PsshETt7ddanHjjj5HutZEAiD1+nxvazVxETsz4hOs25uWKJzqyoX6lKqHfOYmlet7Z/Nt0kHwsC
ys9LeGvvdkS/PIyORenNohIUM711mZW97EybRT/7hON/Q5adc+h4A/d2lUFAkxq+cauYLsoAm7zO
fP4DFkfs546UFW6ALrWoME5b1gq0MBFd6V4w7Ufy/8neqpL3sZz8F93E/Uvikvccubb7vW6Dcm/3
bnsIqYnfxSWUfjwGH9PiAsHmAFBbXHY+EC7CpOfQX/J7sfhd2o/COYrQLknTTFxGlK7yx2ZbwABv
+PvJwxo41qMO3U4cwJqCGRHRrBhbQ34ZMLLBfeDZUZRWN964XskvN68yLIbx22KAxG/NMSvtfloV
Pxqi7j9oegu/WW2Qu5vcHoS/4Xb1G9BTuwD9hOKdtmRRORFbzjifpFujXTMJVUkIhgb9s4l8q32J
5kjS4aXVp4JCBc9pMtmk3KYYKFSdzzcPjMMxbhZD/rCwB6QCAszj1WrXOT4aGgA8AkRxSQJejLs+
GMZd7GT+S5OTRKtyM4L/J5N9V8ZJvTcxuoENvCMpSytBrvNuXiQ8mFryd8O4vM9cY6FNsVgQFYaJ
BTJk18fdvBvIYD7alaDfXoYe3ZaRQE/EpzpKBVEIKxecinmYU7Mmzs9CIgXL61o9N4ucXjUn8CHq
e/fO87oo3o22X36vPFk/QK92b5lu1/db1elpFk55DiItT1VTAtsXtXPTDDrNxuFuOftzZ352nVc9
iSJ66xBOvXNEqhOIqpVWDZdSEzT1x0hi/n3dTcueazv71g3CPtuDbC5TH5ZHe0X7RRPHiqqnj5Nj
Nhr35GtXvCKHSF4dLjrOi8XjC9XVPp/HqaLCHLwSnkCcBF/Qbhk7kAuK5Hh6fAQTT8KXZAWXVNk+
BzFHLUqxfKUKkWP8axk5EYpZNF/TWCD1mZcxaHbe6IAoh8F0Ge2q3JWdC5UcKY3Gr8mozUjzWA+P
NboLlg0tg10zJO3Tooc4vlER3VnbdX60bBuKI+NC3LINSXleLdc9L34+3nfd2hwRWKIDY6OovY2O
A3NYTTV/M0lcPEDZZhc1TvjXSuHEz8088RIEpt0SPLO+rnlQfrfy2f5WtU5ygIAe6vRW9/k8SFxV
mT1618bS3Xm0HAP3GtJK3fb+ObZAbTmtM3RwXA2nZNLDE4QFYY7VWvwWveaOyycrHSSYmgEPI6es
qx/meYEBgKhWd44fWAcA33lXmYz7ktNhuLZqSJDELEl7H8xVtZeZv5LfMWrSEgak9vkQtw8a8sne
zISGXIgSndBlNq1111tO/hwOnn+hjGC9VvCDl6DK3QdgtGqbcIY2OjanmPiLFxnIGtY4h+Xd4Bae
HsVqbHrOR3QcJM62JxXl7Vc++Q6a1KX4bam2fOfGbgVO9IRQEMf3ju7ECjK5Ij7HhZjfBioIjlPi
5pdCTcXzjPoyga8sCxdKsJzK1AZtjoBPrQiCHpkurFL9Y5JWfLSqOmBWRo+wWftwboEB69YGDzaW
A7nsJh/ebIV3Ilpb8kjmnuadmebdYuoaexP2t/JVk8lvs/a6/Rho702HVnVg/V92PVLJIzhVR+sj
jDcmxhZXKQ8oDPagMK2uooseuFzNFbI++dUJyzsmyKKsMxz/rMHlivx3HuUGdVDpi3NUzeW1IDry
FM+j/Ewiaf1KRLHsINSa1LdXeDHmK6rjbyDU3dSWLoIUnRwjr3X3xF5kL7GbN68dgx03C5I5VG2t
v8NKZnZeT8kP95c8+jwtH5z0zu/Zar3fRcGOvZrST8GkREQOZpPtfdyA35AV1A9Zky8FkkA43xSn
KaHTgxXtQBXKE39V37k6ss88DDHivVhvRNwsaexCkPJMDacZzzP8D1q9WMQdWmXgZ1xlVTK/do5V
PnagWltZht0dFD2mdci+PRJy5zyyWV4iEfIu9n7yEbnz0G6rUElakLocPehY3KCevndqEsu56AUL
tIPWjr6Mez25udjHbttcTbku004JxTukHbMx9UzPBtP2c16uw74NlXjM+nq9VMyNd3qMp2tns95N
fiK/y7Va0qb0ss3quUUaEOV10HnupJUV0PWR+3WKrGGBNW3Xg7tMpDmDXYMhTwuPZk0Q60lTnVan
gyNK1KS22yPTiJIKZsaaioNdhtbJdALdbjixg+LPPIuiaLeFI+dnlaBKy2cEViID5/fqKT6GpZzv
lmhCyk4ypDzUnUkuY5/nUAhhxP9w1vmFzBk23pDyqKXJgkdrlAsaYQ/JD0tedV+Xpf0khsw5d5an
T3U5yxs97VIMWejfAeyruvMNxW7JEg44Zj0dvpWjGn74juP+mnTR7yeZ1BdOb+TOvjO1wyY3MLR7
Uu9WmWqO1E+19Hg1vKArLuUyB4dOy+5U+tyas9e7P6rwFuIhQtRBj3Fl8cPRULh8maU3984o6xMc
AW9QlQTUwhIEGz/bJTNrX89JfSSiYd3KQplntg9EKEEp5l0J2Ldnp5yQiK/RWfuNtcvUkpz9SE0/
2tUST0w7w34tEms7TJV/tw46/x6hZshT7SQUrWVByR2bx69zkGFn7Wv5pcvBXVLfC8gaT1Q1pqPR
/gVDT/Pue6Y+egNEo3CUi54uE/2mKQIXCmptH50prJed1Nq9r52JSzNyrauhf+FA4TQNrkxdEzAN
Fad4adYHNwqdLWmk86tUrUzSJVbJFXJs3HD4+rsyaqiZtlsrSlfZlA+NtYpxJ/EuJpuBnGhIlxnl
DlRag/B/tgczbjw483SK1hq5nte8cwbaDxMI2qkf6/gxYIL4UThkn2v0zE9xYpydX2TRCzVD1rR1
uhhyZbDD16ShHQU8ICwvTVdOekuohA+YHdSgjNpDKtHau3JdgydumOC5L/6jRanE8u5DV4w0Lsgx
RR1ZUHzSCGc/lmDmk6e8Y2nNFG1oWz3JUXroxRCpFYjILtVcUxHBIXljajhE1sp5RsNSPcOEyd+i
Vv6l6+T6WSIpRzE+r8ELYHuGbtssu6yenE3eLesn0+SNjKBGFKLD3/nArVtpU7EThU28VaYnA4Jn
+GxyaFvYYjedYPZ3dYdm19Y9dYbL4K33JYaNN4tzME+XsSkO0pvN3tJ6fCCTZH4k1mPd6WJupk3c
tcxdJXhwmJt4Z9nQcnyUUR7KiBafpFTVvbZCwSEfl88zaaDFRoR+8TbEM6B8PsAJQM3T95OFCzNZ
LL9Jpab7ikAPsCmDdrX22Z+hrYGCarHu8rlU8bFoAOewUlTlt0RY46c7l/qaraLNt/bEE3sHJ5Ax
daopSofWAyqcSn986DKm7lRxb/D+RnI/OFAF00wD2mYJbXWJimSML5ZHUdq2bXwHHt7nMDM6rh69
EdZ4CJzwlcJP1KihGceNRsuzy6xh2ntZbR2VPUzHfrIQ0I3gedcC2NNKpyaZ36bShoerGte5OjoK
7sF4sxdGIue5cvHRkMLDDJSMPJNCCkESa9mjx2xDWX4ANOY8r5p+aAqzi+RgU0CJrMfOKgfoZ+rS
NtDLAfDPWBfiVpNoV1dh9Gu+UXKo1MTJHbX3FE7tkjwMlmVvHTPJ/ptnQutWKC9t5HCe6w1XWJ4V
jM/x3FC8GNw4P6Vc5wMbNEu3O1OucTfOdjwA7vXVu2OF/kxmvmzEKxkXYbs1pRWA5paZuUPEDULo
W7ckOV7NDOg8zSXG6yEhNmCGB7i0prpt6UGAE8hFwUHnU57iiAgDGu/tzFxDO1vUUWguT1aYxI0y
cfIzpCsWtgEbkUhggQ1NmeR1LLu4wKPgiLsuQPn07Hiyec06cI1tpPME0nBBK5XmTQHGmIx591sV
/Whv61wvmi8IWOHczdBGG2+xFhoBVETxRq6nvGb4DBcrLXNFzK+XrJPcuIXKXsH95JR2ERP5IbTn
ejrDkaBaEdOkrI9G0eanXYwEXMXmN6p8P/pRF5DkeMtbC1OAkkFx8EJNvUrnmHY9GTM5L5JJzN4T
alNOuDGaagXT0NzHOh/9rVy1+7CKPqSdoiFOFyTMuM9zUIY/3YDJACZxkQ80XfDDr0tCXnFdY4yR
xV73PLQ9NN8bkpFy6wFyUq49LmeKr9ltYMP2MUG9XorKBcx89vsAHKAoME35ldsclW9lu4hZDDdC
WLEgIqVHWrCW5b7Xq3iGJS9oKuVBO6PVE4cZgv1Ft0u1H51gFQhR5+G+i/I+PAKmCETyqHp3yjfd
jz5ahi+A1n7v9plPTDPQohEwPulglRKQyC0vpesWyyYUqGxbK1i3ehSUo1chkNl9Jef5T+ffCNxR
TDYvaS3v14YpSNprU9KTIXKaf1yi2wmfOphi9T/yqcCGBQv6UedluaClTty7ImvHj6EfygeP1/M5
j4se4C/uvtYSbUYzynWPikbuc6+wfnAItnlKRvW0QxdfnnMdT6xj0DIfftF0uFeG9stdBbyBI2Hp
kVxgumRUCgv36nfW8uWB8ASpp+f2FRFovjfdjBcDtfSz9gFwI1HHZ9Ab88ltMIGPeppzhR+pPBsr
7H4a+kQvZTig7ZlU2LgbP3em70kV+Tk3Ifk1RdOP6Dz0Aow30iH51bIDrm5ACB0Ke73JCSACZ3La
C7BCckaXM6p9rbT9MtQjhxV1d2YbZLIXgBU5ooQ1a3cIhyKw4XB97quJ6mpyIj6DLBJ8SNXhrzLW
EG866fbnepg93Eq6BYrJIM9qa7zkbKB/XMauHRDv7Sq8VV8PIo7H1I+r5tMy2v0ZFk1+bq2m/knr
Q/mJo7c/dmY2RzvLKLUbq5sF6p9dpP8lnMf2/+LS7gGSRT/SgKBN37hQwxiRwG2GWs6XVuWYqBYc
Fhi1j7Br57h9z9cu2P7zH79Zev+Ow/2L1bc3WT+zSKG4mavouA69cw+kqk7R7f35v/2Jvxh+xRrl
YRv3zhG2Y9jTjtLtEZ8g3hoH83/8r/iL67dkCBvyRuMfK8f5gNHU7BKy1/ZaqH9L+v4v7QJoVvkG
P38+y1rQyOH8T7U4jpXUIL2+GH4It30e8SuG3jfGkVNoWFFAA26ih6jt93XD/mdY8CSmo0j8wYie
eq61a3AbrJ3HmYAaKIwIc0G2hHfJmnDrdOW/2P6jv/9N47947Imy65SRS3WIHUBokgDBsCEHPPnq
BKHBRxNoRJRj4PzLt/9fdAC3CpT//5tZkSWIINTT4WbEzDh2PGwSPkGQpfvznx+h26PyN0/pX4tO
Eg6ENSuYSCQ3rtN+Sracf/5//i/P/1/7uNpGNFbTLuNh9rV1jBApHkf/P0JjPDj//Cf+k1fzd5/+
L++YtD1TtqsmpyOopjBFEj6DtHUi+ywIdnuwkt6CGnZs57elW48QR8fJNjy/Xo0g0x93jun1v9jj
/5N693ef5S8vYxX7uSpsEDU/5jnYFLpFAQdzqdNxyMTReFZzIaR9uyYjXs0VhSVOTs5tCho6y3xv
/OH3ID1QJfYlh3vER/2M/wtln4Y5Jqim25Pq8v/IO7PduJV0S7/KeQFukIwIBgk0+iLn1GilJMv2
DSFPnOeZT99funZXWWlJiV1XDXRdHFQd2GaSDMbw/2t9q9kdyxK0TL1klQFjY3vqZNuWZv5V5ZXV
x9YY/fsBp8WtKGME8nbCED0zGn/huF65xVOqfTV5WSzpbe8rjyOTm7Ky9p3xeXJNb2NNEjdIlaKP
5Dx+KUZpIfr2yZUrGFkS+M6e6Kb0rneo/PVi5PjAMWARRla4zknq3k0x3Ir3x8UbKAz3ZNKqDFs6
dWt220zk/soromJvzJNamr2JR28MzZvODNKDWbHivn/Ftz6jEw9/2iszT/yw2yaBehaaFjJxr+Lx
/X/8rS/pRKUjh5lDh5kMWzoL2S6u7WHl02Nmo0Jz5f1LWMe59pVX657MwbGMopHoxpayTL8d+ubR
wr8ZxbW7bLJmZdq+vcRcUyzMhABpo/v+/mXfeFGnuTK1ycl99EPcmkGT3eYhho/UDphTm3merziC
qQvaOtmSneBwBgvzxpTqnHymoZkWcHV6xvDAYS2ObX2NzKT9UsojlMVO/svl/zSwxjAaUbaO0W7L
SHWLstJ4y9PKNG8CFL2H9x/fG8vRaWqNUE6QOlaRIhNT5ioemuJyND2XKnLqf5/zbno0PZovZ8bI
W1c7PtHflmnKi3GJXqVHJiuiC3R6Gj5Af1QsZ8115MfxnWym9sxreuOD0iczO+a3RhBXlW6PpWCv
ZtqMo/X7T+0N3sYvMdxv95E3SdkrrJl7bOWtKHYNagQo3cvGv7VbvZXUFQ3j3DB4Y7jpk6mInY0x
IK1t98LX/Zr2tLFSU5NtQi3G21KkwZnl562XczIBiSAr+tHwKH/aZrqtsMkdTJEWByk4KMneCday
sOv795/gWxc7mZCI5xncSk3dvkBiCxL8mKowdcQ3eFShck7UDl6Q9y/1xtx3mpoYZLZJaSBu9iFE
GMziQd/dIXMyP7rkFj6+f403xtppEgxUOlWpsez3aRqWD72y1XLqnXr3/r/+xh04x4f423CL57xm
vIVib+StTc0Tffe95FyFuLjxzzylXyTLV6bv04gWmnahO9VhgSincS4S8vaO1JP8ws7q+CpL8uST
hytmxqRQek841/3btKdDbAT5vK5Qtz+AgMbnE8QKIebIXmQ9+4o2p8yiahc7iOnOLM1vPY3j///3
p1EWcM0cho4z6/ECBO91G9V8GBPm7//ueZ98cajyOBiPabfHlNVil8jnJ1/MhFxyVD6X7v7GV32a
t4J0HY1WzF30XrDTGAqg4Qg88n1Dl6Y/l3n2xuronHxmg53YXtE1fGaWYU+gNbCHt2Wd3IUTkvW0
EEcfNpNXFtrTOQrlG5PjaR4LcHlRBXnX7WNrNB40bQcKWiKuSc3KIG/Elv1FWT2NIisZrBvX6Gim
vf/e3rhbdXK2InUXF3kQdnuASPTchIyRMumWQnA9JWwS2T/LB/yoaAs4lYZi/f5l3zpDnGa4eKji
BY1N9OccHydPJJddNiHhQRVEWbRuZLpz6qi+9PuYXsGAZllhyN6meU7xqa/ac4Tdt7Zg6mSiSBME
mg3C+r0b9eLSaWJNz0NbVrxwIp3S6c6zVYLGZpnbGAFoymWYa9BqmeeyeN6A2pnqZIWnNkbTKo/6
PUZF+8n16Qiv6Dfj8rGMGvYHrOxLr5byuxuw96ALmI0fKZRb6Tr2CsRm8UAVx+JIDguggcl4ZmS8
MT+LkwfjK8/yPV1nWzMazb2aW7k2CcPevD8A3ljMTuNppDBNr4fouk85hTz5zUBqLpbDZVT05kr6
UY3H3Ku371/sjc9Lnew+zSIKyyi15n2cGJLIX1ssLYwxFyoKPNLuELO2fphs8oqMhBCt65k58dej
emV9OM2vibsGW0zv8M/jK1+XTdNeZ42X3dtRKJaBrlS/LNAmr7Oy1zsRdUB1ytn9ovCdXSEczrd+
bEGICsz8wqRefkjxs65N3EyfgyG3iO8Y04usBcM108vRa9R/6ccxCsePE5XXj+Wo8LK2WhW3uUEK
7zjrYo0P3t8iDE6upzYAUjXXvg+C3RlQhIHNcIB2XIihU9dx6ntn3vWbBcGTSWbAc4DsIFb7BN+U
Xkh3br/ZMs/MZW3k7mPmx9PKcwtapk5zlE2oxkVyU3gXSJiRY78/CMRxAn/lbZwGz3g8eiUlGmnX
y3wEiDafOd9z4mK5zebgO1vGKIEi5LfZii58vBNeOa6zTAI7qUqzXs11T091DLvyB9pM9+OcOVRn
u2pEZxZDfMH9Dk/gGniP/XkwXPcm8aP0XrfMWITxptswErmzpGifPbszqucVdojwNh+75CvYt+yu
64F+YHfTZ5Jo39qfEMr7YtkvDMAIsu/nfdX7+Tc/QEmQmbZN8K0xK3MhqcV+UVg01qWVoVuOOvuH
FEkEowIJDrtyrA2tUO7WQ6tP34DC3pg7RBl6pWl+7iwgge+/mjcWdnWy5PqZjReW3c7eLKy7eHQf
IS9tSiFXLVLXM6//rTLKaWRSHmsRxSCn925hpP22AQSUL2s7Gi/KuBPZClOvcWeYSnxMsqOFT/Hd
PWJ9Nx85t7pfB4yXO/wMACTdVnrxsi7tDtCA2UxrKc32qTcCzOZUOKaH95/KL8z/awP2ZAZG1YBW
K/HZw2Jz3MGl1mjMDCM76KkbLluogxGdXNt4wkwnd4EpxUGVVbKfA9e6w8NeXAjd1ldGLNw9fQUV
LzORjeg3RBxtUb4Wn+3JTu78OdbOSjjdhNyXPDgDR1WykEPURvtBY359/3beeMmn0Ua+cZyPsNjz
88T4jUZg/jWqDSgzk4IBUcBSPjPtvrHZlSeb3VHlbTW42K2FmI0PQDasz5XX+J+gZVbGmdH01s2c
rCjpUORjYvi/Eojq6xZS+nWkEIQS0Eg/V6HZrM9c6a27OdlY54aKHAQuJIloB40eyJIV3px50cVQ
bf6rN3Ma6OPLgbxYPeaI98aLyEDF0KWPRoicuc1v/7tLHLefvx1AitgkDSpkRevAXm/F1EwbicMM
f89gHFQw/V2D/Eex8A+vZrm/SIjfvpEJ//9i4PuxlvXv9Os/At9vfpTP6Yu09+Of/1fau+v+hV5b
aC0sTwgFXuf/pr275l8mMe+mYzu2bWrzuFb+nfYuzL+kEML1HP6A59jHrsvfae+28xc1TmG6ykHB
YEv7H4W9Y855ZUFm5T1lJ8dGNgX4W+udTlV919DqvEVyme0HivhYpunTo95oe5BBg+6tj2MH4mxl
1+A3zCQX6MpNejN+nfm7KJxwj6Kd2GAOBOOTRUC41JR8HUTHrJ2w+i6QxPU/0hAJr9nCqyzIdlgN
1Qx81tT6W45JfVf5cXMTFj3Oo6y1n6TMimtpCbTkHUEALkSb+znl7B7MlvkjQYKyIgKxrhe1mbB/
K6LkzsPMflHjwr2Jh+Koxy4rpP9ZrdIPnqOtb7lCHhFnxNvNaow/23FSqzW6d2c1tBkqGc4d5iKP
HOhnLnujC5ULeZGDubpwkCZf5uA2n4bQSh8ruwBH2g4etluJqEavuAEkDVWq+4M9jzLFYREanylF
FOOiSS1+TI2sZDerDiADOhjrpuOvHdwZpswis1Xw2GU6hfZZ1GzHZCjmL33RtpdZhm53kaZZ9MnX
CRJ0Uzru1q4gHURYx5/EaDMTIRKZrmKZdd+pWJpXeD7mYolP14avEEwoiG3jQ5f0FpaK2X1CBlR9
mXDbHKFesaSbZ5mpQtc8IsIo2QnDYJF63PTWZH+WeoIu2xVNu3K7wvwSeBifFnaBWBS8WnnoIQd8
6FMTDejUjgnxAz2d2bWTpVrj3WxpTunK8mziCCyUA6rOrOeKgkG6mAKPg6Tsj2wke0ifiMHoDkmb
13e+Yg+6mC3VIAtORLuusVytIlbRZAEWAph63ddXpTSQuhoj6omj3p7tgC6gntihP11orwi2qSWH
Yp0KUVibEFZTuQyiEBSfUfdpS0sR7GPied6nTOMji9pK/6goKSZ4f6aiWlqYjYKVL52jk8I9uh/7
eTR/FrSDNfkGnrP1LSFu46NNcXRzJD9TqsCCg7rxt7rDlOQkNOeWUznor5ib5aeIv3Udgx79mgx+
ESy8SGXXGlkMKiyIcUjCMxldClnDQtI+6IIlEpTpsg0igz2iacFR61Qql5D7SrT6Qu/rsq7LZTrB
Jc1IvrocERkDz83jdIblLDikhsk0bFJR9U9JEBrFpjpabRZ0PNGZz44TfI+EVcFYs8211U5hsaE5
UOG+rG1pohQw5RMmJz2ha+U4s0yCWErMsgIgo1d3SbmBveOuKSd0n13exC6nOj6jvx8BpsoYbHRY
gXcbwKZZd/S78YdGY3VbD0o9pHERrTycwNFlW2fezehLWSIBrQcMHCN4xI12A8un6DC0P3Vt4ztF
MKQXNsh+dDIDirat0XkULsthLnAmYUrgRGfk/EmTHLvvbKP7fCPHyNoUrR4fvD4kl7pBLrJHjoBb
B1yw95RGbtXAanPjbhn1yrtz5rjGnMPUHC9LzDa4Q3ocjcsoLTz00YU3IUvpUVK5TpHdCsUJBKkg
rCGcONHQIlbE7lgRkWti0xXiOcqT4TFPuvpzga0GYq6CB+hod4IgaDsHVZTxfZZ1asBwqcKHMqgA
04RJv5l7A/Fzk43OBa0OWEI6tI/TmUI7alYyAYFrFBFEUsNN1nM9RyFKZW0FCxdf1x7vOT+J3jxF
ikoV9YNl58UPXAs1DQDXvQtEIC7jPHC/yTTLPoJpyL9xJCvAG6Dzn5eBMDIHmytknQpTSrEC8WaP
m6jqZ2vRZ/145SiNWx+1bodkzj+ygXCBIazuXAveb4xtDb1+MM/frKzvDSiWWj4RTmmBOiCKaMGy
qG9ZOUxUciL5VGM53wEvDWCvhj2gKoXQ/blyVJmtQswP4X7SxvgcoNo6aitLC0iObeE7ttKohQul
VZ0vXYVh10+OQLC4cPsGemiPB7aYm/6yi/sGi2BAuOQmQ40NShrberia6TIj4Ux9DshFVeIuGOP4
ELlp/jlpj6Vgf/SMK4VKEc9kDtcCAFGlmRl06afrQDKWcH6C9C4TRxhb0cG6gYGSQYqbRJd39cKN
ZT/CdpVMpAV1lk+daoovCqfjutcWoc9ZXYOBNZKnKu2gSTCS120b6q9mPjfPweiJz1C7iq0TCmSx
bOSKCtBJ6z6nntffW1YNnC8Ex4NnSzfwJGpv8iSg39mpF3bUqM+5LNjutx1zxZA1RrnAeeZ/jSeO
LzeIDJGyz2Y9fkcazxfUZqS7Lnp7/mGVZLqATsrGTQYRdpOgtP85OYZ5jUSseKjEKNamGU1E22RH
uHSdEv00+e5R6m9N17WfF8+qkXO/aJyovp9bZpmVR7lvNfNIVsrTAqCk0WP4HEvH+YaAW+Occ6T1
AZPQEQiAZLLdpHNXHIh70k+B18HsMZFjUSZClRg40+McV+VXuNsI2I+Am23s0QegRJsMuBxIjFjE
+FLKRdK7FX+iDnMbXbbvrittjWtg5/NFxjDQCyMZCTArnWrbBzK8NcbJuQ8ValKnmkxwy4WVLXzP
yZ5jUuD3epjHy7oFEFWIALptO8OeB2mzMrh1MNRddCWhIFxnbWjc2gNSSuS5XbyCT1N+n2QdrcCJ
WavcobG9aOs4uFZOdOSPB8mN1pF50DHx0csBpMLen3OBf7cofRhdiP5AiMyiWhfVDFjOqLNPARKE
vUWk8rZxS3vfIqPbKcqGF5F2HFDXKR9ybfrmuDZ0MV4D6SntpW/XuIID1rURjUXefQvlhPtS990S
Rm52K/HzPEoYPC7bKKv+OdgzrO0+d61lFjXzVjQKfpxyA+OLaRn6qYuhw4yVpCaW23W8nBNP7LPK
6y9ZYJydMg05r5pgxD6JOWq8VmEe5fh5pHWFE6zdhJzlYZwEMKA6N/oyha3xY87hjy6EORrbEDwm
ki80JIj0I7GaHGQWKonnG1WGQGUlwIEF3kIbJrM13hVWl65lXhc3BSSD2zpAn1w0iJigU6Nkt6dx
rWU5b9LOSq5pWBZHFXlzxTMxr0CGunt8SOFK4uDKsObrYSXCYwpHKqcNCsdy0xVYMSkEeFduim8E
jPhAZ5O69LIsG1AXlmK8UarIkeZmdq+qQ4+r5TMh3frG6f1uL9nCLRkN3qFw55zSP33/D+SDz3jV
kxBbQeuFEKRACd0OViEvqTDXnz3Pr6eLpMFbuYsAFwLyLYr8LsatkT85wg0/4napmk0BoftngDFo
a2FB25nFNPWr0CoTf9u3VmJCYvZCkLGy7j/aClmL7/kcAlGRgzWZcdBDGbJH9WHQJa5zUSYsKrZT
ReEuzdqSqY9tPt5zBO75Ws5lthuknV311ESWSYE5a2G4hrnD3NxcTmnrPqCkTw5RiBqwSq1uySY5
2Fdw0K69AkX3wmorAcm/dPuPpV/1+xGK1CaI1LFv3EbhHXEVVYXHvpXlwnMMffwV6Qd/CMWHqY2Y
GMnv9YMridYY+X80YlBxB5Cn1Mtg6QKUZAkj6wTrcFdXwLjdFht52Ohu1QErOMRmBeIFulW1Y2Wi
IRiB/xKAdduvWA6z6LuSvrbXvNwGe7AXtOOCYeKRoWBPPY6gaFAfu7JRT6zqWCsM/NXAEjsWSL+B
nWoazVWHx/q5gRtx0deTWHa5VUm2X3Xzo6gzqo4gMDe4fjKYKI58BI2fHHSfA4LBkQlUNvBS+QmY
9rAPsZNcV/qIwgtc43ZghF4CrxTgl/tgA0g+wBEXV/ozSvg2AvdnGaido9nf0Q/PzQ+gjxvzUNXA
/724YBjqtt/6UP4uiPOrbXS09LX72AcBI2ZEAV5SBPcJiDqfIMfceZjR7T+GR6IklDSytys2tlAb
iDJc9AYvvq8btTSi0SjYByfNI4ZzSIHNWKafPCXkYWoL46n252Qd5RnC56Bp15VUDV85RoVVJpzp
qc7y7ArvFuBa8F44VnSVrbJUmMueT+NqamY/3HRSis9m6HpPc5L7W0s0xyW5TpxDUNg0tjwE7uUC
5Fi0pVA3VcvEKZBudWomtNWT8YMF0m7PNiLaK2X5+yZrEXsbeuxWGhASKQqkJJB4JW5zH3+Oh8uG
DInUv2vsoXmYoNTRl2ozFrnJwccKFfrTWM7FPhOMjWVs9S7EcRsEAYhGIkBKSkfEi9DYvI5kOWA3
AiCKNzUod0VFNwQisiQ4/TirLdhYyGumeJ/dMlWah6aTNtv5KdIAEASY3hjfwpXg8HWZT2N8nZTd
jJFNsdszdX0fAFP/CWgI7WhdDV99w2LvhoX61uBQ9EwiRA5qTal0JWoLXEpklfqhL1JvWJEuzJSS
sjw8U4OmXSHQhayLrGH9NCG4mEsBWgxAKLbkp8mt8euFnCqvp7rvn1Vi2Xdxao20Ki1Xbpw8Hj5B
39OAg1klgI8n9W3oF352W/bUupe90RsELqTjtJ1LWCG24YU3GvHiyo3H/MKzg2yTRHOzo+w/r4ZC
zx8wlTdXcgSoY9bMWkIdD8+/6jb/H5eujmLNtytX9+D5sEj8z75Jn/Pvze81rONf/FcJy9LmXxzR
TQtbG6LeY4l8+NG0CJWV+ktZHAWV8KA/YdT7dwXLUH9h2pGWh31NuVpSAvt3Ccuw7L+EqR04Ya6y
Hccip+h//y9qg8GP4sO/au/Nyf/+n7zLPhRR3h7l0S/rwI6yPY8SmgtL1fYsTHgnHYy6a9HrO5m+
V9hTLcwsvcV6h0nsGBxCE49V45A1ckGy5hKcBCV4HD0XIuPHBD7yRbn+7RH+/QNf/KCXNbW/fxCn
KNe0CZGEivOy4CosInGKIdH3w5JoiWW4tOZVtjxirBYcE3fxF0575blq+Ek3H1igadm2Y2nbocqn
5Kl+LO5kNNUIQe8xLsG+oiCBG6dSeB29cFMCB2+8L2MErhJIamfq/Vh05278+KT/0yz59RM0/nf2
ldqRnLZO6uVpOUxpTfHyvlGxsSzkMcHIFHqrFP2NKvO/zHFSLTLhxntzjiGV+qSLiOpcZPOvN/77
75C24pAJu03YDFppnvyOaiDLQPhlcp9nboqoHphKnA6gUANmP2BpO7vJORR41HbMpPjYzOOPtmrT
1TCSmGxHXrUpMXFDPCuDTUg2EzT58qtXmAaUEzCwRtneuvN0pjx/kuTpqF+/WuGu4oNwOdOfDJvR
CWwjxbxzT6wIE+S+3OT3xdZbtgvMnEvjIts4m3o57dzl++P1ZWf+z+sev6/f+gMk6iA5Q8J832/c
i3yTbK2t3JDivTtzmeNT/+OtHOcRkxFyHCYvr4PkDG4PlrP7MYQ7E7Ewr3wFeM+wkkXHerxoAJov
Roylq4BiQSINgDKJfeMhJoT9ATzTavIGHgAmINkO/tL0FXWdWNRrOvmcQ4si3LNXEWs1Jvd21f4c
jPIbpS6JiA6mRO/XBSZbe5N17X3ptLuyqh+aAYmvW4f2ihwQkDhRT5ESjoXngUkuLKoFFgIVcASm
tXXhgFrQCZaRbe7kSEyajk1xbU/s+0FGDU18x97pZnbLlTlnHym5mYu4URfoN8adkVW4L83sVpea
7KNKHryc8ZeI/Dos54um5Jl0o0HHkBFW9OFnJ/Quwo4GOQqhaskHfwweHvwFKvpqAT8DOF300Gn4
j2FftpRATLVsA+MTfkjsUY5Zsy8XP8MheYA2liyLnDC3LqC0kgRpvp06S+zDuI3Xne/chhYkjiqu
H7GO+hvmtMfWn8/Fl/4xzrSrhdBoqiVwc+2dfJXcbkEYSSzu5LbeN9t+J7bhrt6eU6jZLwXdjOfj
dbTLxGtpj/SeE8XDaFGliQNh37WrHgwHLruLbtvzKlbqKds2G15xtS8P9qLcWmsSkvbGw/sj/dc8
92Kk8wu0dGwBeJKV8XSkmwUcR2AX5p0px3zNbuwxnD0XVxoCNirkGTlXhjlsC83ecsp64gjMjgic
OAMI7A/OF2sYg0/v/6bTRVKStuXRZxJSOWTbnSo+J38u+dGhPLSQVVP/GKa1GYmYDPK7f3wh22Mp
ctFpgUKRJ0+fHFksouwYDlkqd1GAxt1Kn2PL2QEX+/kPL2WzfZCWpI4jLId3/nJCCazWIt6giu+j
2dha0D7mI2xfcoa2yzPtWZbSP2cvBpRUyiMbgm3NyewsRDBV5M7TMYVyxhzhRGCYMmvFIfGBpg3D
Ky4uCMXZZE5/7znpPeQUfa0By8rmyHWvmLoCU7RbbR4LgTI4VIm1trr2RyTqTTG4d2HlIPwIbt22
+RLF+S1ekp+GU1yB8H8ExPYD79tXvMDkp1j6Nk+ydd8aeGFJ8O4MvAqExZFlxnH6mP+gkkMziXUA
kUPO6tIDur4ede5T7CERzz8WxvjnFtaQFmuzpMrTl+qr9JleSKzY+2lWLBMdfoxLvLwKWRyJK5Qp
gsTYxi67rKKRn5xkhsYe5zuYqD1dAefRjervaVvelF6ZL5lIpmUzmMCbwuyhHY0vXpMdQuXeT2H+
A2nzl0SX13PAOYvUvd6/H9PCWgQyucrq/HnW8abKEWFBYFlUAwCYjAx720+vx8b/aan6gVoBP2gm
38Wq8AU37efITvdYk/UiFxVJetMOK/K8HkrrMyetgT4iTSO7vSpAX1D/AqhhQq5Z2CawzTh2vrhC
05qa5MoExrMVbb9jODyBQxeYC4avR5rYciSrSbf297GtL0s7x58Hour9Qc0UcTrSNAmd2mYPwE6O
hKeTkWaUEsgHTMO7YmZt6oEkbvFO6yu4A/3KTftw48bgBfmrMAUH6poeXY5NLO3gqg/gN9aE4kL7
NGaizBz7YwEKCqcphQd7qKJrmJdwR3towgaU941tuqmziZ3W++BG6JLyqJwnkix8DrdYca+mHEa6
6eQ3eqrLbdUn4sIYJMKUPnSHryQFDIesdpI7MI8JlfnE6q/HqKr35hh4a5X1wTptyTMbfYh55tSl
Vy1atIsIHOSPCfJet4Bgom8lZISPTgp222+VWuui7W6HUX9TVvmsh4FEDXjJF80QuevJyPTCC5u7
VrZPORJa8kzNdB1RiN2m8JtAUnUlHuuq31iwa7fagxnjUo8x5Nh99c3oEg+OQQUdSEOWFGIzM2z3
SEs72BFztpZ2/ejGhDW2g7uAVdSsykjSeDVjawnVUm8pHcFkx7dLCpy/AsAQLaGlqk05608etZUN
jZGWdb16llEXbmKW7200dvkVwAmH8sJ4ERJvc5cDk0PRnJQQYGLaSUNqrDngxBdTiKcB4J0D0M/6
Uk/mtMLSFtE7s9qVb4T9tVXdNQaO1Bg4xbK36O7Q8gs2BbU7MiolSKnJsjc0cICXSetHhoRpHSkB
oI6Xth4QM6/SaCDLlODflQcs8MqTfr8xTd+77+KW5bkDhoTuKbsz7PDrENbV3p5FR7ZO1t8lxGWf
2YGeHpg4K3CAOx4FpHZM1AgvJ3JHsTWMk1AfesojtCfCWz+y7t//rl67hrCRTghWJVt6J4tFPrng
hibtHAx6bIuptA4codSZZeLcRRB7/L6VrgKSN6qW8yY5AbS4VfbsA059/0ZOtMrsb47aD0540kMz
YrOte3mRJk1sN8iUcyjJRCSR9arZhisaUJzwYMh+gLCXL4edPjMvHf/VF3ua41UVjTTHUzZH/ZNT
dk86rGXGnXNwPFaDGtkCyYIZwQzv392fZzeuw+mAYo42aeKeasKjwfLcmWCXg4BovrA9p10EFY11
AnZWrmE/mQ77Y09buyhpJKk6iiCkMVsHSl81EceBsOhWXptee+34aKmB/Ck8uAu3B58SZhO8vmB+
fv8nv/Zkfv/FJy8dllNsxHXlHAbzegJmJIvPpGqceS5/HO+Pbx2VisvD4aHwf1++dcqIhKFYAVdZ
DutpLVbVMrylvLkRa1hgZ85qf9RUTq92cibU+TyGzcjV1G12E39uFprGDUSwy2/BQ/vcsnukZLuI
785d+M9n6ViMMaJhGE0UUE5GGQiqGO2JKw9Gbuw52EMqTL8nZfLt/Vf2x1GE3TDlIi1dk3PCr5LW
799pOfbxYAtfHpClEFTp1Nd1xKk7mx0oD+a3yrZWjC6Yh6RxvH/l126QEg01UBPwFRvXk9fYxt7Q
Vtxgrn56ww/fv1UQhN+/xp+z0PHu0I2ZJpIzceqiSZpQsVJyDRnR1iHSq52bMzP2cUy/nA1eXsJ+
eRtpZ87z0HKJPumxQ8IbGT7E84A4jIaOZaxN++v79/T6c/vPPZ08t1AK8gEjRx5od2yamAW8Swio
PXN4+fPk9mtg/Ocyx0f7Wy0krSKWCA4dHM4X4cP0DPr3g/sw37HVcr/Fu/AC8Mf7N3YiED9O5zxK
/mMLvm8KV8c7/+2SlRh6MoJCdejwoVyFU2fvZEuewGyNDcGkc7f2w+mbWzkdbWxjIiEzdvcaDdFD
XZMYVDnyhv46e5zS/mTWJHik5maKkvDMG3/tBbBE/zr8mO4fa7SrfN9vKi0PQnJUJUMotNFz+efs
5H9sfvkaPUQ8JtVhFrhTTxRfXRPQFBCHpiRIC7jzImrcr4jj0KZN1p0whsP7z/+VkSxNYoIdm/Oq
pm/08vGbBjgYJ2jFwe9RQpgiCxAxqK2YgYUZDsiNIZwWNRzFM+/9lY/0xXVPRpr0S5vDUCUOkdI3
SUE1ZMq/vX9rJ76qX0PrxTVOhpaTpn5iqU4ciDY4GhFIpGRy+MLBuV5RJ+i3dJ9QASr3C8X9YEdE
0jn3wyujhl/gON5xolVQEV4+3Y6BbNHR4+l+oeGHymwFhn8dwdhcOLfNVfY9XQ+74OnMfb8yvf9+
1V/P5bdPyi4l2oCeZ2v3AFLJ+XIXyGvzj5FVfWpYehbDKOjs98a4FIELzder1Y5uvX7wyuYaDckP
0QSCiCekoGgh9SIum4u+C/Yg/87M1X/WFVC0/PaETvdViZ0No+tmgnW9XxE78iBW885Z0WC8rH4Q
ybLU22OtCuA2bKMlifYr58wX8PpI/Pc7+rXz+O1pES4LMDIvxcE50unma9K3338fZwbBaVvAsCp6
rBO3GNnWT5kiDJvMYBvYatq8f6FXBzwNKelRd9OUAE82+aPXBp1MY2aPNBO3peo1LitEEBdOGiAK
G6Kb3swg+s863dmyCNYTaNsP7/+IV2YwSZ1NMZ94jkkH4uWQdyUnx14O9sE9suL0j9CJblhbEfSZ
H6J8Xr1/tVdvmcXePrY8BKq5k288tKom8OfZPjR2v6sN0ota8dNvox+wGVcRQV8QWC/bRn1xjeJc
x+I4N57sAuiyOCbbbWnyX05uFUBSZaf4k36N3XEvvoIeWXYrf1FfRKvh8twR5PV7VeyCbVrvWumT
62liBTNbJ1wPlGwQIgWx561W2fZXydv2NqZX3eTRRIThmW/ktSFMLROQDbhbKtgnT3kehV+jzrAO
iAXmMN4RHbaMe//MGvvKJp/uIZtD1LxYBtgPvBw7zog+PJgr89CKjxaWYAyv9OvK/TTeeKl4GGOY
DSR1TT4q8qxYTX2//+fDyTFdWqq0LzmM/3Jw/TYZgPAG3uAOimU+XCblR+cIre6Q3aa3VkVcAZVV
v+zXZn/OmmS/MmlT7MIsQSkAB+opwiazB+EGY6EOkcPhIo22RH4/H6OPkU9ai5r2SGN99JMt+oJV
XdBUbcipIcw4yMx1FgL5bL3VnCZLcrXRsOhrQW5rroeNMX1u+p+286Pw5XIgPDGdm49qNEsUuOLc
C3zlizhujIVgCpB/9rhU5as2jyN1MPvH0U5WTfx1yGWC5Poy8/dyOuZ3Q0ocYZfHP0ujJXpOn5kE
X32OfBzatLTLif34E397g2lVDWHvcLZp6RgV/lXsV0uSfv8PZWe22zgSbdkvIhCcyVeSmiVb8my/
EE6XzXme+fW9lLcbcMqJVN8CCiggC0mRDMZwzt5rx1XoBrnqFoSQ5f7nv4fNBcjs906DYcvGmI63
QcTO+Ud9uyjtC9T6pCXeacBXcsVEy3NnRaVH6rTjk+djycV7jkbPzL5C/2NARlKSnEgqiAtFYNch
gyxFcJcTr9bO9SHDC1wagWvYiJDiYV8j9Pv3D/7Lmvf9914C2KwhL2UzPUuSzJ1iPqnSldaE8nuj
+sfcaKuGTXGGhjj7Sku5+JSDxCQKyYh5Iqr2XzYMFKBbZUR50LwSg2JtUJET3BSVrhXKcLhNey2G
QFklc3/oMZmRkFhPTtrYkUtaD4aSnBgES6EYqAWz6hAEdUKuhn0324rZ3tjp/NnK1mcQSwcJpwI6
2uou1ctnY64/skDJfoGUPn9B5hPmYnRJBCWDLzWmW+FTPEmtTZ11lidKG5vO9F+u+i92aSyDtmdT
gkASJ3z1Ys0GgVLdZ2aNxw5Iu1OUOjEtBATVsXVsCYP1CpXCsga40Wlye9UllPQ1q/fwBN3y49eG
bgNS7TeQeb/qFBT1JN8qhekaefuRGCnJ32VxSwUNHn5wIhTFq/vuoa66T3y7y0D9GDJrD+MWUywE
ykhZ4054HiLl04rbwyRrDfLgc+Yx9ITbDlamp0NbWrWVjng3MP8LLcWzO/suDpTdXIUHMtIhfnZk
BevBl15XtzAnFqHSrmRJO9mwfZd+DuYrxyMTp9ZaM3PPrhM3DhEJzP1S7zMiYW21c6BmV66w9a05
ErTmVx9xIe3rID+a4KpFZmzLTv7I5niTWTKAddnw0AjfYyNaAU6/RSQD20Azdjhxj23RyvylwyYN
BUhpYK3+rG+nuDwixj2wYyVWpP2yC/PY6g379/y+P0OtybN6TOrm2ASRf86AQ3jREy6fRKGxzGql
c/Vch92QhI8VYVp8U4nYyCA9llXW0r2GDe2No/WsRxrpbmF2smbr3SwDlKATIn+TFYDoRVxMg80T
CwmSM7R9F2ovpMMOO7k8ExuyaBNTvMNGgcamN6cdDucnISjiQV4PFmbv/6dFxbHN1W2cWZnXk1IC
Mw4PTBKt0Uhvke7QdLJ+lbFysmV9ix//Vw8nk2ZZtCV9b6u1xaYyuyW6r42f5CN8wOBOSn/v5wnf
EbVtLWLS3j3DUu5HzcYcNk2v1uw/qF1pnuBXr6WhU5y4EEdf7wcMbnKx1WZrn5j1Uyr8bVINslsh
FHX6iLkJEDAgNyUj6cXmANhBRL3v5WErqf7oDarmjua4yIv5IQY/syoBbm91/KcLSdfvelnxNKs+
1an8xjbll1C7zx5uulZZj0FShYsm0sk1ltXSjeTxfUjayUtTbQAz3iJLkeN6j6enP8DlVk9VJBtb
c+47r65rehSqDrsJ3UzXWSrpNwVNfastdgnUDhdIy5XJ7Mfm5zyV2WxnGcJUzNSLFcWkQQFTS6h3
QSWv5BzshZQuDabmf8/JF+5wFhG27QpNNU5ggkLnj0UklnOII5NyZyQEX9hagn3QLhbThJPBZqJD
trzKhwgAfA2vXlJOzOHFPhIVKSkRsUItbh4sRGG1CIT5Ekno7EkakA5zZF7b5F8usqitVKHwNBAa
nEVnF49k7umOBENknDJqBATaq1t4yNi2YrILoxUBEW6Zl48k7rn/fkbGxY7793VVdvumQQ2GSvCf
62wcxHkNusU49WTDS4PbKExy2VOtXznE/BQj8S54G/q5TikM6yzt+76gjznm+6lQOcUc8k2/6W87
NL3rZAFV/zHbN3tA0wvkz4Hk6pt/3+LPGhyRgrRAsTKyqrLXv3i2fdC36LdVNsGyfDMrpNCYoihd
EjgeyQcqweuWFsqhsaG3lkcLguE51XUFrcvgrdSb7sqwvHzk7PrPlWgTO59qCdSKfz6J6Xz+8ftq
usvDO9AMMal4BktLMw9XiiU/KlFciK/MwGfF0AKE8ueFgmGsZRXU+t1ARUhLo6WcnRt4M8to6uEP
WUuR/d+/n/XlWZVODsYAxdYUAy2mcXmsSYj9RSBq2Ccgs/T5a9IQQjCBsZs2+rENjWuvVuEWvm+K
Lq93ftbftomw181I8+foLkRqTY73rS/SB1D4tFbhRxNCdTxPDVt1qu971dpKk/bZKkZ0pR7x4+M9
2/U5yfE6LcE/Fx9R2ctxbNe2jRDJ2v6PEKnZKOtrgjf1cpN5vtvv17m420AinWUOG+M0p3pOJGSk
vcXjxBSF/sL1C3joVicfybp4UdBGeRETJJWp8CGcCPexCUM5yH70mnXGgzbWj4qkrdgh8L/FCBEQ
FyESYM5rCRNKrGhez2ySZ5RsyBqosIhGzxDh49zrFf+xthJCBrXa5OA2hQgYp21PTtDq36Ppx6Rx
ecMXe1496fo2Zro+zQRcMdQ/pGQ+nsnkC32mbVUMR2EGuz5Iv7pO3GVk7SgB8asZ7LwZylRJIDpa
OCfGgX7ll11qwi5/2fnb+zbwEPT4OukB5inPu+0g9N3gqxWOgUBaJD1dwa6Rbgsjmdhwms2q8/X7
f/+AK0PuchKJYX8kal1Fd9oqWOdLa/M/2rdrQ+53s+DyA/s25C5rebIZiqwnQvyuSmsVY/IAybT0
4zXTImVOut6LoZ9GQiVzy9OqvPaGKGYtJYVlzVTQumngGygNegBHAy2/fz+EH53r36uXxnyJfoqD
4uWiIgfh2CrRoJ2aRfVUb0p0yhQ6TXdaBr2rOP1B8q6WVM7T8x9P5LxSf7vmeUr69ubjKYkNqeSa
wfvoQQBaBwtcVuaKtikk/Sszy48v/nwxC3ADbhYIDr9rHN8uVs+linVI1U92fbDUZ4451x7h+ede
3g5Pjl48uGZKjBeLxIz7q6wR5p/O2vLirrwNl4k7urLb3xFHdeV2Ljd+5/clc2JHbKRR1LhckTJs
9ZqvdPqpVxOim26mjO2r5F4ZFX+9JYvD8m9xHVvNP99Q1Fu1GmMDYjpuN6nX4JzzzIPxAZtu1+za
1yuX+9s7Ynf5/y53ydfEH9O3peXzju57SMlOtq5WyUH8R7J9dlScxMs/s19XrvnjFv9cCS7fmmig
yA45n3+zGD3ZS71xZ2xM3pu0qoHLOP++3I87vLja+c+/jUIthvGShVyti4ejYRF47/8vyyc6366F
mtSyzwQSWbuY6KN85BRemGgWk9Il8GMRQIX4902w0bsc6hcXuZizRayHoEPT8E6RipA3pdXrYurf
y5QgDyWzX9O0fpxiy5MDscLFTX5WHj2ptXiy5JBjF3MYQOK9IGgDyz6hYFHDsS4we3ocjXBxpT2T
hvU8kiSxkBLfcvzEYF+pmYHTRdF7Pg27NLAeoZGsZ0XsUzV5bEZrdrSmuBUluLY6XRhNsSyy6h5j
+2HQsw/CKnPPT0emGL7HKCSvk58xBtprKFlfsVLc2GW9MO2Y87mp0mnMtYPuW+/QHg6y3S+NoVu3
8rzOutADS4kxDHW7M3TF0bZxjFbD+GxHCokf0dtgybeIqSyvm+XTMNnpIg2x5KKOOXF0XUN7+MRz
L3tlLC3Y3p+4wyOU8J0l2B0YYNKWBOthzrOaPRFW/TJLi3xtDwRFzUkd8/Oak62Fq0KPf6FAxIsI
c4BEZzIAchkKY1v3x0QQTFXh0Oya9TAoW2TZgRvZGBfTSrshSzNyR2Gvpkm8xqpyC611JxfFh5YN
tiNn2FAs215HpJs4xUinLeopM2A9Gw6lPM7PmJtlJIvdA7C8VaWajWsPKWfydjxZWUe6h31DaOou
bqVfRIZ8+aZ6koJuWhuNCagxwaI6aCx1qMG+gjrD/DFLi9pAG5giHmr9/BYJyA7T6x0j5VB2CXtQ
q4VtYlTyKSSREw5H7iUafw+K35AQr2lvD/K9ZeCKp3Sxlqs6WSKee+9aXCwSxS9Spo61hXJWFO+D
Zd8kmhV4tI6XYVHojgWpf2llSuCqjYL/ISSqk6jBelGbI6iMvKQC4HSTdENIYeKwF7kN7f7Zt86X
U2c6gnkyH7Iu6RwiSzA11e1jh+YSMbe8VAoDtJ/chuuisTTMtMpHlpB1HiCmnJusRHYoQ8uj5vhS
lka5BTClrDEgJgtlHE+mPhyApxB7zPbBQTD52WbKVx8q2G4J8nQ5C2puHgS3cMr54aN8M0TzV054
tDsRb+SkEak2cts1C20i4Fto072pcEwqWyIidcmsQZt2W2NWoYlgxhgHn+wun8QgwlY6sp58PK5E
fDvqSJez6ayCHGiOB7PdniBpUOGPw96VhIl/eTLvlCagkgUB1oHodzsP/a8AgAyxYwBFrGout7iW
WzpA/b4siCwmyuaT2HGiK8fRWA9mkC3aiVggZgwAs0wFDswQ2811WKcpJN290iuaMwTRV96mwxJa
I2PI6PqNbMcM806+iXi9da+THhmplK374p0Iy27rJ80vWa4JqGk740kpS931jfEztozIa8gjYjYy
jaehJ3xWrsWnX8Us4UrR4g4bwn3TN+QdpumqU8ZmEePH4ScFN1JG/LGBeFSOsze5bhWn0rInEeRf
kZVJbjQmvGTrhVvI1mTENg6MXlSicYYnlI7RAhoPyNqRuw/mRwxZodOZNahL/GHrhI/R0XKgKuMM
uYcgU8ORlQ6xrlk9sWuSna5P73wbD3FTWpZLXNW5tGbDVK5AYqjqDSZiYmSix8nEOnPGBUpmdCIE
5iWjtumUWb1V5OitVM1HfUpVj7KVtiZHud6JbL4DJ3EzzuralmKxFG3auCaply7tyhDrmHSoZXxq
dkvOpQnar843OSHHhpDeh6F+6Bv077XBDYTaQJ086BE2n+OfiRD088rChTqt/FQZF4jlYe0kzdaW
231Slim+XkI/jeqhsMUGRehzHmdEUps2TWPzY46szyoUr41xtvnL/7V9yAeb2K/hVN1O0/gVdsSO
Brm0JLho00wE/Yi51Tm7YGWvmnZLUdj3SjgvrmLXS1v3n4nAhvYyhCve0iFIzrkCE7qW6exJ5EB8
lGb1lyqFb/MUvyt0/8imbDcdnE4WjoCmTZx/yrP0iBzoaNWpR5l/K3favVHa4hyYfifSeHYqFd5J
YyMZ6IqvNJHe/FiL3YFHhx9hU5NchL0g9Mo2Gt04bcg3nnhio6cH8i7Kw9YhKHKT28Z9XDMHCLXn
cQPZIDnyhkBwskm76SAQxZA5X7py0BYr/FK40mTzvh/VF47TBPVJ2a4K8F9kBH9Qnr4LdKqtWQ7b
SC9MVPgMyilcRUP1SOfnVcHnYMY5NXR1+KrjLvOkMLgL1Dl18sJeGbHYoZAv3LGtbtN2ftEUGzKX
Mf2qRvER1eYT4tjdWaehVsPNHCvEO6tYlTP7M8nbZTIHL1ZV3HEQWVdpEz+c5w03zUmhhtyzGPVx
F9nU7gY89L2C90+0WO+ngFDe+mNIhl1bGIYTxWBcFUSIDjF0tAFm/xVy0WdQSvdprn2EwmKeavMP
SQFXYFVsJ4WBJhesyiGvSh5AfCNaic+PJ2s14oPa1bpvyVQjhpBuh5ZHoI4NkAlmSoWN4BRibMl1
h6YTYnhxJyM20PhPy2FGs96rNamfJe77rDoq2YyMppkiT+vZGKWK4dpyRXW+VNizlE9qMCT43hp6
j4pO6Vzfhpa/qVOBxqMfkoXBLtFrCsV3m2bYTVV9UluiWEQmvzQWUFWhlzeKFJGZapj3KQmTwO5r
D+CEvB7Vfq/3Mgg0a+gdrctrxwi1BfaCaWGNSNEGQzLoFQyVo2n9MVX4YuSme5e60bWC8uin8n0q
U2zKRgxn6knO64N9jj8z4+RGVNNJqs8BacUNIDOw27K4zQbtDZexCzz0IBvyjWLVb1JAnKEtjf8Z
c7Stynk3yMG6jpNl12jPIca2nqOaq0f0ywsJ/wfRlvumyt5bMb0l0KnWQzy8NX4YevIULTvVgOYU
bPoieQj8eh9k440Yi30YGxtpjDCLqTkZ9Y2fsguLt/2ZN6pE1q3m6wtLYQiJGVaXIpa+1t0R5PqQ
JvmaqoTl5n26acf4rtDZV2jxs23A08bmicVwXOc9WEwaZ4+1WR0bHFIIjYkZNMON3Zc4fcx0yyY+
d9OaTL82Xc9R1tN8CgmspkbU1/1WbprSkeQmc0Gnfjb9vNZt8QBQ+yOQIVvN5dL0pyMBia9YEkpH
mzp8+0b2Ace9d8O0f1GqBo+ppdxVYCqcOp3VRQMHp2bdcvJBVx08ja6o5K9CkO0MBErS7RtZmlrX
n7S90akqlR3ry09BV6TKNpOlF3rTByxbKaMhbzaosB/bLNwZU/puTiWc8UAib3Mm4wfox8KOp18a
Vqi2bZ5lW1uQhfowZOhmquZUm92qKvovsui/Oh3O3lTs9Wk+DZH8Bpr7DsDJVzYptyGgCWg2TJmY
YkDglE9pS0eomMUvG3nAFBsQlvrQzbooWTQ4IRcqWOal2Y6qkwvWjX+fXX5rfP44pSt4xWi9Y6mD
/GppFzXjMW9nwj0F56O9sYrW8s6Kb0AUdY+0z6qV5Q1LC/TUY4SaiwxMvmjopQDHrlFY/1IO+vN3
nI9Y306CST0o/VlS8ls03twki3GtvPbu4AnPWEtexb/XOhQ/ujicDRXAjBj8TQoU8A//vGafzmOi
i4rztdEyPU8bTYM3JOpllczbqCkWYaivjd540siwJcOSHnZHJOi8SapmlWrxytfEwRgnerZ9h0cn
nk7/fjt/fSrff+HFUwlLEQI5sk1qKD1VMNdejusEdo0DDtLxHQByeKo214opfzvP/vFgLko3SQtj
pJMx+uX76t1czmt8n2zjncAtXVIAr4zBq5e7qAI0QyWZDRy007AtN+1tsO2WwcO8UJxwAVtr8e9n
+tcR//2ZXtTUDRkWDEg86RRuxBZT97Jw2qWxKpmt3NxL7+2FSkif2+31lfD093L1vxaHXY67i2q7
PKtKo8qldFJWqPh5pfLKcFQXw+Xm3/f6u1h7+XV/v9eL6keDsgThLlfSVtkNWwkGT7SpNjG1o6t9
uPOg+Ne1Loog6gRmiOQziZKpvPS3hhsv+2cCK1eKZwknuDpsfpT8+Hpx35gyCjBV+1Ff1MeBDNwh
sE7JLDnZeQvun3sR1ywKPwwm57f1/ToXo7MI4RFaMtcJN+zsH/BbLJKTfaN52Z7KxJYQ7WWwvBZJ
9LMAfXHVi1EKXrIaI032mZdR9y/aY+PGXuKyBT1PifWKmMNr1c2/vcDvN3oxLAX4mkZXJv+kO+Xe
2ta3I989FqUvthQux9Zr1zsPiIsBA/eCfr0BBUSXfzS35qYlQ1c3T+XHcJZbr4I3dS0/F1tk1262
YVOHbcJReb7XLv3DeM87/ePSF7ea0XMIffic3Kp1GhXP3xJzhtzbiXDdP49u9jC/6662M9ac1K/c
91/GLa52Q+bOzx3Uy2Aww/BT+mG2cYrUE/s3To6PM+k///7yzzfwx7M918NpTPNUKe7/MJxLPoZ/
MQfGyehLYCHBStaMfRnqS1+9hsr/cT9cCio0ezXYORi+LuYYE4qlqvuNfhIdNgvrQ6XkM0mP/76f
n7P2+SpsoCFHmfguLuUEXNsUIjW0E5zFjfmRrJsDLcLUDQ7Jp+2mTrWvUndYQsJYUpisPPCy5pX4
LuVvD1WnJaQbMr1YOkN/7he0QRMRDgHtPGpWydO5SZN6Eh7fRb3Rcfk5kvthOJMnHqa1+RCudagN
ydL2lN21/uXfHoduIO6Fv3rurly2bypOo+w4Z3Eq9f9mGx5HXhw4GDzUUlavy9TYKkDOKth5ZVB7
QSEehiT8CqPsoVfBsSrvbQh+sy2Og6840GWRHx2kfPKuvLTfGYF/DEMFVQaNGSSmMB3MSxm0PAch
gRqqfEJr9J5m9fQfWOYPSw+2LQiZO0oWW7OgeDc2Eo736Y6OO5ZNAZUVLiI3hXKPqCtr3UXtQ6f0
N4gtICP53dNQ9XyvprFujJ5CX0nBRAEg7cfiRRv6lc1bgWadYzUalmIaw03fDG9inO4HQ1lOLUf7
GXJMIm7nNL0BV72Zm27bwjRwhlbZlZ12a1fmHQ7gbWCVN3Xnr0JFfeyLZtd32YGU+De1QfUMl+Ik
yvjd7PTNLMajro/7IUnXI8w2oxKbXGhLOqqgJYPTAE4DUFwH26SrsHY3b6i013DOlpwPNpkZN07i
Zyc9rI5dPr+nPSJDLc0/Zl8IjPP5NurkZTDUROPJ+6Sv38apcGeO1F5Z9w9wEG96Ap9hQqaOOcMh
LDISu7tx/tAk8kQkCSCbUho3Y6HeVnlhcFCqYg5y1n9N273IfaiuclKnHZxH61Yadr4w2CbEQI6j
WO02chdS0mj0fSjaX5qMUtIa5YMU2qfIJvLcLCgjwVmgp99y3rR1M3RtwssXid00HKkrmNZat56r
/BeAEQoh1nxblNlxolKcaLKLrXubIg2oy/kG3utaUF9UFaVx2jRcjFK/j/NqFfsINbPxVPbKcyid
DbO+4GQmOJwY6ab0jbsp6tclzz2s/VNnKGzShViHAfsDbcX7uYm7E0WAdR+G8K4pIhJ3vWsGK/Xk
SgEokYyPPgEXq7IIG8f3rU/i5KEoK9Ihzc+JHkjL9azZqZW5MipycxvxQpwo8d9gbzgBPMBKKp28
mm+mLjqXYIzJAz/1okvWomiMhZ1Pe5/YdDSt3WcT23dyTimOiuZ9mdjrdIYGnBLn5QB79WajuVH0
5B61Mm2gRHSO8JER2WwVbXmT1OoLVPd3QqFuzUGlDOv774F8fkVFXToRmD9nUCEImnZbL+eyeitz
+14bKH0ltRIu+pLiSjpF1DQTKq0RVHYK8PWaInbulEn0qehx4AAsXYlAWvMFAw/ptx2vfaEx/qdW
e6qadHRkI2jcVhv/o4gJxCLJzkdbY5cq9Uwqe/FQKNIbxGbDyRs5c6dUwERKbloC8YB/h8qxU5uU
7CFExEmYUtIw6/+UTgkWyQipv/BF5XRK8aROEimQWrQwNCj1PthbBwkSWCxjnrd6bT/K4XwfAy/m
dqkujH1H9SCWwJ7QjMAn+FwCOAFBGm7apn7TuvGgTvKutfLH0jRvgPnS0wgLZReF/v48ZTmN1i35
jJfVrD2hTpGXMsPuSsf6p84CO9X53C3T36UzebmYRFJR+70wT1a37+WvZgVs2uWHR5FnBo/qfEWy
9cO9xZbnj+tdbGPTtII5UKvmqQPDsACPaLiGwgJCdd8E9yvIrbarE3pcwqyTvD/RZd/nE58OVL19
PGaHRopKR+7p4xCDVDGXcKpIk6+wL07RICgRzj3F4eLKovtjd3H+2Who8ZjwH8qlcScQVWl0Wmme
qIlV+R3ZRN308e9l6m87fFR85za70CmF2Off8K32UJOeDoo6MU/GW4pn5txqN3exh+7ESRTPPMEf
ehpXMEWuDIHfjqeL5dFUNfR6umwiXbi0WA+4Yam/MAaQ5G4kp9ia6+5gbeZna2PlTrQBhOLV5zP3
MXwE7r9QneK2PuTutf3wbyXBv37IxeAoykgg30uRT0T5uy0hBilb8ao3TJFVklKqbcRDy6K6gda6
KIL0oawDSqlSq7iaHL3WebplUfe0wny2WpUsuHypaOmtT2OVEnCyzkFpOqmKnCVJKyRUYeeh/16m
RnsfSTHfrcFFYoOyNxjQM932qdSLlxa2qJPQZILd/RQX/gOpATdUlFlaOgi6Qo72YGchBopgHbS4
NiWp3Jhj8+6LxlxRMctJqpfQL4829cSoMCwqog3uju5+goVLg+NZpalATOCt3E+wOxVqc2ZdjqDh
hxelGXdBLblNPB/VOvrIx+p+7ieSzE1ZcjNLTxZT7rdXjuw/poWzM04mbkUGCorR4Pzn38ZiUqmV
aHsqSfEmWP//o8f+spX9fpnf/rVvlwnq0UbgNE2npgjf4qShD03nhdJxsQpr7cph5HwC+HN0kVpC
mQ2nI0Z/6xJoEkbJ5IctwzzoKMn7J0I14J1tyIZfB8qVg8KPG4Mm8P1aF1WIKhO5PQS4IizDi1jD
/CFzA7kimbBYXpk2zsW3P24LXbXNScQQv889l1OTJAKZYA98FM3CfFG9YCvDuMDE6ybL69WOH8+Q
8w87feuMzEQrcQnVqKoxx3dWMF/LHYoQAHpR5ckUSlWfadi+8saUH2dzVehnKTHHCw32hHWxOgVj
3eVtzVFHWldfwbu8VL142ayAqADzoA7Rkni3FEvDo1/y0Kwk0I8z0q7m2N3Xn8Ovq5y6H6rI8+/h
WeO31zi7XwZBpnGoIkrg96Qb//+SHxEkueHiWsnsL8+Zk6ysEn+Ep5/B+uf3J0352NRtOp+Ix1gW
Nrq1OPhlx+ZnnrbCKfHbXDkk/VjguDOOzkibWd+A5Vwcn/24n6Zc6bRTR6PHjELXjykFxrt/D9a/
TCt/XOXis0iysobAn82ndlRWSNndmXZwMdao1sEit/ADdEBcypVP5LxsXHwh5EjZMhkkEHLk3/yw
b7OM1QLcijQFRWP8UhNAp75fuaufBc7z0zOwnwIgVFG/X4xTu0/trqn0+aT6WbpoC/OXpI5r2Pn0
eEd0xVi62gX+l7WdRe8ljH3Xr8bXgsXCCZv+LsnwZ/hJ0KwiRawM5kIuNBCqa0+rwp61lTxHR1mf
NScle5HjAlKgRs0WqSX2TTt/pqV/KwrFRW6yKAqpcQrwsTlgdnqK1SeoKswA7ZQt66jZaY24mcxx
FZnKoW+iE5mSssNQXIoKjV1s3BB48ya14U1vtbuyyB6lWN+Zc3kftsZSs1usZNnRrmLPFvlLMk9H
6B+Hjj6eoWQe26SbpNeWFatwLssLk6SGptcPcWMegTvNjjIo98RtvNpC3IEXfW0VbcGeEPod9txl
bErwvHGwkQD9n94Hh86uP/oyBIvYysumJJd6zPjcSkxQuG6/mIRGJ5XVA2vhANjDWmBmP4Syho8U
Tx3iXPUrnpoX2m1eoOFEa4X8HGN3OTNQt71iHnW13UOGf+AI9BZn7dYYyo+4zh+E7N9OZbUu8mQv
unxZ99F7MHX3wBNXQx0vZF1bJaImNJMUn6JQp9U0FPgQ7NtRTreYfTF/KMYmGfNNNw8Z9jXJRkZQ
9q6pVJ9jpJM3MqHiaSbh9Q3gYz15DxvlvVOjI0lEr5xQlWVnCNMZpOTUxNYDNVEOg6K8VdX2GOn5
QknnFyFP+2zGIodL/8nWZjcN561U2ltEYg9BUS9VHCEl8SYoLbhsbmteM8hb3x92TVNzssA/7dFV
npcSyOWUZqEqsCJGnWB+jexlk8V3Q1kfNV9b2HpDf1XSb6JzSFfRE36p4zMipWWfmRSg4/rYq/qj
nae3Y0DQ1xyTfxA2S7IEMPyNdgH1jbrC2AEMFPKHNtelF6YyNj3Oiy1k+jgio6JN5F+tYgl6ntrZ
e2vdS4jtCJUI0y2xG5SJBJEZgfSk9/ZW2Kie1KnXXaGFhtsF83NYKqvAkHYa/tHRJyEhj452oSxn
cL21HrSg5aunQmtuMgIiilm7D9LSxhulCxcGzKlrrE/R0wDtkFcRhXIwibQeemy2Q2IdrDNkXw2D
dxJVX8sgeYuD6oO8jcpBkvQsQqVbgLAF9SeAzTb+JytJvlHpuk+dubbaknSDZGXN4+xIobKZOgoJ
5Qh/O0q1NxRRr8Ykr2qJxCd6sBTc2wR1RtptZ41UiTwI9/xuCnsCsI0ZTG91rhvrVMhhjaKCPqkq
d9DtGlKjCpJ5sBXWimsOBe1yu1mNApJq2fYu3UZt0Q4txgHxqyAMYBEEAzIofmlQtXdKnLyf0zZ5
Gi0sj0JsVKXdkewZulOWF8/5PH0QcPAYpeV93kd34aysQGwuhpivq4luRDOuiZc9pEXlRb78ECoh
hNG7xsg8RdFuZX3a42h56CN508BS8aosC72mVWcPztOdpFZuF89LVmGsqZryLFXmIfHzg6oXN3Or
eGFQLjqzZJFot3ZavgZF/DROwWbEieB34Tq2MuSTdI4T23jgSP2Q1PbK7NIno7FcyaJfL7q48EQw
r4Ix2+e6+aGpI8KhmHSG2Q4UygCkMbWt+TYVoXwbYXByOSL3K62N1oaYDlrSnnS1e8ykET1+cS9J
LU1JMQpEXuY5iFVf+6W9Niv1PulLCQGItYhEpjpKxdNXEs4VzfARqGV0a4Wt6VlqHy9tK26WiCYL
FyOXcAZSn+JJf41HakoJwguFkkaSJtuhKYobJHC1B9syP3ZtThC3SLSjyTBv0/yQAu5xBkVRb3qT
KqKvNZXbzKm5kX3rSTFt0sot6SnypX4ht9k+1P3KwTV2P+XycU5K8qWJdTf4rDMkbWlT1qsx12aA
csFzPUQ69O/Y62068K2MSNEuD4EV2PjXpcatDZR3bT7iopH5tO0G5Sj4RNtR/w9p57XjOJKs4Sci
QG9uJcqVykhluqv7hmhL7z2f/nzs2bMjsQgRMwvsLjCYRYWS6SIjfhO3Lm8n39joiv44NMYZudst
r6w3CwPAY953T6KPkgqmgnj2aom+smJ516bpMzdtumrHAqrRaY9529e2G41zFCT1T6sG/qlKBpgx
DKtWstZ8MqzhLsRPZ1tX8h3WZs0mCqKnvMffqxV8/NHxpIrxMTEwWFvlHX4KYu9D38D2RIIpZ1NQ
HagRCXuMPk8ahkOoKgq4s5SbXgHR0viYaw0eiz9UZbvpo08B/x4VzErC6z4GhhJ091kRxXvXRA/S
Fxv8kpu1QtgVGQKo3V6vocfmpM34mK5VI/XOuVf94nrUKGQ2qFALL7nSP3QBlFYdnNgKGbuDNAAR
SgycjGTXBa4Z5j8q7ET2qql0z5o0IELq6tnGbcDpwcCluxIZ6dGPLfc4uEm3DQThKLjhD3SGX5qh
+RwJqAk5iHtvHYNiSoh3NVpOd1Yaapu+dPZeFgOgczCb8gBCujj6IX2K84hRFO6mjHzJrqADACzm
UIMdtVVU55jUkBuNxIvspE6/AWl+DkX/tWrTihpi+9SUhbnGrQIFT8XseHkHP/SWFAjwlUTJRgSY
MuT7vIB9TSlf2LiGWMEqausdSl90NOL25CS6uzNywOl+Hz5lIRxLZ6hsl2rdyq/UZttU3acSGCY/
A4tDM7GUFc/L+DNmiMUa17aHtuKGBJj1KFfOSXCH+6Hn6d6WZ69o3yGBBXcFrk/4NNa//D7OWcKo
weqW+GJwpwki1PK6xWVQoqS+yrq0ASrZYmA8wLhVzG3pAOHWPNs0gsj2fPPkB8ZerIwHTFseLDXf
GFCl41C+N2Sqg5g2P1CXiNaV4R5q9AKQS0begFnNDQWjElRaK/klNsxPnKbn3ooPIPcPXl5tFJUj
XdGpbdSuttea+jGGwZ0r/udacN98v3qhkggKjR1MvT74zj3wBNvTBqu9J+3Gn63a4GoEtEd8aGrx
rlEkEMDCUQv8F9lMwSJJJzeQ7tOs2ZZafp9GQ0VZWfqEItB9GoqvrkwtKuJuUnG7s4WOt1Amb4My
uUsk4P6uE75HSfiUl9C1C5CA6zCR8RwfqFBjZVPYdYQtW+e1uMFD7euSZxGpKTslf4Z2IFP7Yb+H
uvrscWJAHN9FRbSTzP5omrhL9Y1y1DFB3agozLl57ayLPL63WDgPvjIwbAnkuBsnHNS+U24GeEVd
A5jZkJzXVkLvVZaEc+pjhOJWoWq3kKzt1KvQV+/b/kjnL8BcDSppKCsreEvonroHoRaOPsSEL6WK
TnORONY3C5+yTsdhLLbgG2hCNXYXgFnLCWZIdAjvmj58K0LpYIXJcCoKq6Go4RU7r/VguXfOwYIk
FHMFrY263WUtNzBdnfqbkfZf0XQEVC4mIL2x7lk5uOfxuXyTe7xvQX9Hxs86cviqg7j3Nd5OnPtC
V+zENvnZSNVb74pH5PupV7Wted8K1k/H8ly7wh0HIX4wqFEkvHpKDHevTrCfaYWvVM12oJPAxQn9
c6jQ0xA79VtESUx0gm4lcAlAMoz3givv8LaDvMB3QmP5bAnItsou0pZ+Gwpry6t+ur70EHThaxb0
z4pRfMFIEMNM2ieVtPPrYCerzRuIwF8Ia+/YBXzC3n0vVV7rTorBmJJ/Fkct4lCv8q2Iqm0eCb/C
NEJUuiueAlm58xPtUS6hHVXKXpECCm8uVijcFFYx/KKx6G3CWn1wnQRRBuUOS8F+hQnrS1/oT2qm
vtZQ/LwAY9s6ewkEGKSVZ75LQYVlQu285ZaOmnG99RT3IcEMrEyKp5DdUwm8eNRwj3fmq0nrAm/b
P5asdtHVj2z5g6JWyHIowyHJqoPvWgG2HSLkEf8dn8ttWXgHHOxpJkkQEMT+21CagLwGOot+pn6V
g+YtUmM7HYw3NFB+80a5M2KwcCZtNPR5nvCFPcpi8OCMN5cQhHdV3zyg+/CQJDpgDKal1wtYMMmW
Rtdd1HomKnXZRg3Iq8Cuiuw0pGePqkP7jZTm3cCHrstJvTDh2o0NerUa7CxtHh3d2ZRBeUyaDFtT
SyHptsSVJtY8hyh4DsFOd6HZFIHzIxBYmH4svYpktQXKGfj5JjifgdC3ZNQfMrf52rjwF0hb0zVP
jW1hAu4OqjuxC20jk85x4n0eumKb0RfrdQ3lc2TWTe0tSRFRyQtpT4HwPZKEURYfp8Uq/mKZBmvb
3SZ9byuq+5Cm9WvgeXdWU794+iCtjUDhlRn7xTEcEhta0FHrOQhbXL+Qr0B2Fgl2ZGEhV2DPfLsM
MFNCob4gIUhFDR/kxKRmA4If/4i4Uc8dMidigDw4x1X5cjvIH+f5STHjMsqUjWcBxnE9We/PmFC9
4Hj/0NB5NiAIOdShhfAtit5ldBmLlJaB+ZYPvh3nP/vgPQ3iXYLCidO6W9lJdskIovQhUyC4Hwb3
uSUA6Q+wmYrOve98wtPjkOi0f39XffSIz5btZ+YB/99T25OgtQ6o2WalOOWDUhVrx88PVvxttLym
82ZnefzidsLKV1GyyZcU3Ga/M5pXpoq/EmfwpFTVlIKVC3qmngP/OeZlb3pgkQp9fftDf6jgUgGn
Bv7fKJNSFXKtrqWTcp67sP1EofyF0s+OTGeLFaq7EOsjD5xgLBywHCYIFnxtrst9PKb0NBikkedL
naNcxRv/a7oOeJfcWbt0O4JO3RcMzpZRjzMVuavI42e4qI3B9A2MuOzHiqa7D+/8HenmRtwvYjln
41DVwQ/L4vk+1Smu4jgdXLPqgZC2mxwQ4Agjyx+qfbob4WSiv0J8Zm2dxMfi4d/AVHRgSP8NPpbQ
LwaZNzyFC3DtZ60JTiNORVdQh5QwVq1SnEyzvei+don/mlsPaUY2rR4GCeF8h+MtQOwH8Tgxdl5R
wNk0nrpLh5/Ux4uFNTBTpLxqhUxQwBGZSB/IYPnhD6/67nMV/bi9oD9i+a57On/wrxdfARpGhxJ9
+NcUFK/6etgbz2jxr6S1uY/O7X6pnzcHD7oak3L93SFlxXWt5+q5V0HQUSahq3TEOnDneOk+QqHW
8ppnVEU5zr8CH1uTWqx1qfzkad47L5xtRvlBqr8oeG6kuYaQFzbaXDO3v8vccYLxjSYqvJfQLpns
vbTLO60qsv6sUDuoPQOrC/UgUXP638JMNhoAObPQdcKApTekZ996UhZh9H9+6/RyAAVHxw4dDY3L
8PqDd1mDdmhQ6mdZJz2AixIo1WHQ8Ecc7dKN5CUPoFNXUO706FfRNq91ER19OTykOFBgcLhO0Evz
8FGiGQNo6eA2oIEg4EqNuMeY8+h3SJe12VHmOu76eh2n94OIMUYY2gEmcZK1D50QFRLnu+Jod4AP
7aE20P+KjokZ2IHerwsfDUrPo2pn7rAphc3TLFCtZ+aTo1jm8KZ1qZviZNGVQ9z5pVP0Z1U9NinW
kfe58U91POH5EwPcFar7liZNr3ovQzi1tGKIN3v1zocPX+1xiqHzRFq5ce2l0/OPbsBkXomHQ5vJ
GlXABlzPKxpZvt5UZvcHgJ9yeqY79U78Jm+irWPjJWNbgMSTTbXr99RK7kQ72zmb2+t35nwaXQkt
CAoaYOcpTDYVPXQoNH6CWkXrpAQehFb67RAfZ47eDDaAGlkUxcBpg7b3YsRRAzc7W9lTZL3q9bvm
L8g0zYbghiVz0CATTUfRKkkFQLxMzy1iga3/WzWFdae+3B7Hx64l4wAdipXWH4PFyQo0BglL0lDp
znT8R6CQjgBZSTqN4GZpCym7wkyMfAs9b2F084H1UXaJyB+YJEpDvmuWjC7AyLESvF2lPcSFu+6G
V7UM15a7xNv5mCSNI/074ORijUN4lrJTERDt3Mz6IQbQ0H4JSry9/UVnbhJUznTIQQr4Wo63cV4v
7q44ico6jpPujK3sWtomJ/Gh/NodjPe/toD4E2eS7pNLvewU2/0+/9wvXWYftHS1P1iIUUUXHBBC
YpM9qMQ5FbWoLM69w6tNk/VjiSBRnb6oag8Ow3wUmwxZwnTHE2/hZfERGnQdWx/70hfDxwGGN2cA
MAr9mQ29I2BB3lY6jmrXI9K3PlVv7XFxxOPsXZ86kkZ+LQMwQO4KhNB1VMVPTGyB0vysI2nm7qW9
sI6Owx1UtLVwWKSjzGxNlGAlVJl51cICm0xx04UDPnCaelYAGTa2fCdvxiZ/g+IpzRoEaKJ987CM
aJjZM7rOxQ8qBHsY0u/rQWZtnHVR5mogzdSNq4qnCmh6biBGoOC6LoBIifyFc+5jLozJ5kXISSrQ
CqqKSCEjlfH1G+kw7sHaYVF9uL1pZl4V0H2BpIMUR1/3Q1e6LQp4jzkglB6ARLS2noz37h7x0o21
Lt97pCNy+KwrQL+2cFC+3A4+M5s8gbkduYCZ0+mNFZmNlJklt3BWRndC1Xz2G2OH2dYCnnBm9jCN
FbmNdTSuOfSuZ6/pxEFIc7JmVLTWVvEud+fKiGzEsqLm2W1/3x7UxzsQpem/o42Ov5fbEH9rv4q6
pD/n5skzX/s0WVgZcwGkUVpudHIxofdfB5ALQ+sKyQJbzIPIwpg98j/dHsJHsB92TpchJosvFTyd
7iIhnLd6o67hDmyVY36H+3m0Re9jo911kLNKCyAN0Lp9cBbFVb+i+vjT293+KTNL5OqXTI4Xt0Be
g9IqSQ1W2YDiH+TBsi3ZX9gGs98U0JKM78CYD04eVkqFgpYbMuA+IZnVv0fKAqhldhwKOg46YFSS
s8k4EKSWrTgjQKR8spoTFqpm9/P2p/rITRxn7SLGuA8uLoCK9pSWCk4DHg8so3I/nowGeZ/53pyX
iUlzIwJbgJwkxroQTSYJzKi7QZWJ9LZqo02QF69xUNuN47zdHtXczOiU1PkvCl2UPq8HhQ2iDFaD
PElto1dV71+S1P/nmTrSVSPBlpMIJcQpOs6syxiVHJktmxiPEYf9KjCad8dPd1pTbGsBQLUCjP0J
fR/QNUXzQ3LSR7BCh9JXUmthe497a3KhmkAqdQNLsNHKe3JaRWXuNcowdGcXTFDiduAb9poebqNi
Aa48+2U1+Di0dLlMp0syihuYgknan40isHWxQwD/fHvuZpfIRYTJguw8y2/Ecnw1Bw5yrr5dawBI
It2+HWZ+IDDUgP/RijEmK1H28awQ3YiaRVmsaT5RrVk4hWYjgFHiDpG5/6fs69Jr2s7vQLpaHWmc
1a/KYOEqnMveRkcXFOG49hE4nxwQamjKHf5PbCe7uA+fadjd1ahUQGssNs0Gt0K4HZv4aenVODsy
zh5gmjBhPhQ2BNVxs6iWuIKL0R/gQQn9hdmRZlfBuHN1UgwVDsP1DvZQhUHnnBA4B9vZT6QrbHcj
rJt18Jg863v5c7JbpGmPp8KHTUQxj3ciZwfzfx0Tcfw8zrKqPceK8VrV7pOn0tazKu07AiP7uq0e
MiH9BFRvD3HrRSmEpUfPXF6FHN7fv2ByhZquAP6qZ3f5n6R3WvOcyBoi4kd/E+M+joAkVO78Udmg
8mbrm9sbYvaLX8SerKWwDPuuraT2XAyNu8rBFK/MQL53skU9ucVhTra40Y0y5NzLZ/MBmtVd/Sh8
RqY5fcj24aG160P/ovwyv7fHfOE+nV23F0OcLKrYqz12etmfa+GlcE5qvVAgmv/7+li+wWkaLO/1
AkpQveutnh0vgYLSWmHXGN7L7Vma3fK8VKkRqYpMOjcZQ14bfo0BOV2arX433GN0/FB8HnbCQ7eR
NurR3TqPhq0cFqKOkz/dGhdRpyYNMBHyBjWoHrZ2tx222jZ56oLtWGmPjuGhvgdccRxwRHpaSuXm
PqnBAcqrhgT5g6eOwCNAhirBOQDCKGyRWUqW/BzHL/ZhbJJKGYBKMPrq01lzxL7KC3KSTEyeMweQ
lqfTm4Urvm/xOYlL6aeSgK6HudAsXBEzlXMJsRxkvckiZFWfvhGR2MOEMSq6c64pu6jNB6BiRn/q
9fjk9MFBjjKeqdkh6p2jkkWvVYkSTWYowoNRgO90oTIuTPTcKXD5gyYnUOeWddHUeXfWnqr77t7Y
Bu/+xoEoVNtIW7WvMgXAxQf6eNd+mIGLrzA5esCTtYKEWu65LK1zpgvftS437mvhQYlPXRrcSTnO
CLGv2E2MCUSE2XDQncUEQ5Pbo5/Loi4HPzmX0GTMcn382xZiXW6PvlDZrmT5rR2W+AfjX7o14sku
xt5bBzpcU3UahRTVZh+Uv41oWMdtsZJrkLqi+PP22GY30t/f2Jy8MM3ei4o6z5jYBsnH9FBL+UIO
OntnU77HMlSkcid+SHjUthAyZL2oJdf4ogqrco1NEWeE8CBvQdLukdVbiDm/XP8OOSkThgQUGo+Q
afoptu4djGvy7e0P91FFhxfS5bDG1XvxQlJjE3AJjNbz8KI8dXZyMnd4zeNuBEszXyV7/wAk5Zu0
caUVPajP4efb8ZeGOE7sRXjRysB7+06Lmp+/Anhjl2jqNd1STW5+7f/9JcefcRFG7Qej9gPWhy6X
m7T+2ujmSkOIUoEPeXtAs9c/hs54Gow8FFhT16FCE9ASuiaMyFgDJw6fjXot2eQ46wae/qpXN8LZ
fE9P5OSLN9ns1/w79nQbhCpUlDwktmR+x+h65eDMlDe/b49wdq/9oRfRKDOlacHRw/LQMsBgnU0n
Oupy/bWzvIXtPH9zkBwbGNdifmFObq00h/4nZkZLghx/C13ku4MX87XpV9LaXadb38b6ZSl/mv14
FzEnu632MDUxMEs/q/X3PDiqw2OhLaz2uYPRYkgQYUn8LXFyFQSJEsKko+Qx6OizDAJdDjE90XiE
gTUU4sZzAdPpiSQsqZPPBB5pUaPKBmRVTAuvF6WaiJoXZ8Z4PoJcK8pV4X+pwd31vWD3Cs7X9a/b
i2TuuIQXRfNNMSWeidNMTjdhlWIm0551beU/y2v5Vx6ukKzdOXs9Wivr/Gexjr6KSxt9ZhIt8g2k
34GF8IabLBzO6LZGdLg9c82DoK1MuCLts5YG326Pb2YTYMdCeYSNjnL5dBOkAOnL3vXbc1RS5Tmi
znv7748rYXKFXv398UC7OLD6NDeyDsfvc8T1kn/rBe8F/AvlRnzYS3HJ6n3uq0nkaNCjJIoGUx5W
nSG+ZA6jEnNzLPvXFuZ+rKQLt9lHDvv4xy+iTM76QsGaIAXyec5HXKVUudY281FCFmVfvsPLTj3g
23SXFg80it69HO8T03BNm7bSUW3ybpsj/IAVC6UZ3B+SPc4s/bqJGw+tBKMFnC6egpRW/SAtaeR8
sE6mh3X1y8fvdzEblmoJaGk01Tm6j07alj7y17q2uxEHcu89Kxt8JLKz/l2wy2P35fZCWJqayUKg
y4LLGihLhAaSFxUw4kayQqQvcvgvtyPNLulRkQs7Aeq+06JE47dlXnt6eTZaECfNpwTe0r+IgLsN
3V0FMN60FRjJqGXHiNSeU3GvYe4Yi8PmdoTZbfN3hGnDz/AkFHMHXjs9tY0026mBvy4cxH6xBRmQ
+LkdbSarYCT/Hc/0bdWaRQrC00HRFO6eZ5SrrP/Vt8FDaC20a2an5iLQ5GqKKlepEpmnvTxy09TX
PlxSLJtdZhcRJmkgEvKlkYoMJdLyNQxe7BExrjCXGjVLYSZHgAnQOUhEOkGi+FCHR1n7USwp2c2G
AHEhSnTukCcb//3FXm3aJk2Qu2YJdACLW0AXbnuXNwuQgdmpv4gy2ZbIIrVlqDOQSLjrEUcJJBXQ
PgHdbnt7kc3O/UWkSc4QVYZSFzIlEQRrVyg0tNo/B+ByuiHlBkYAF8kPJQJVznKn6lwgdHW8QeXl
K4zQe6ssFupTc08NnKdoJ9G6YN9My/g57/wq74mj9HHBQzD6puZpuybpkYCv9SEwcHq6tVDYMuah
a3SWfmQiouA4NMEGqkP9UCl6vW/75OCMXJCKJNX2c+V3garNwtaeqUQBblMxBaNsgvDPtIKeuAjZ
Oxn5S3Do7OAkw9jf5DvrEYwwfnj5wX8HGeLay++HMUO5vvkJDAgNiTKKQvTFrtdv6WReWIRBwTtT
hEK3UvYYTdJVTH+Cql+Yko9rC28NOlaj7wq4oeleEcTQzS0HcFJZ1DgSlO6jlJu72+v34368jjHZ
KV7V5UoaMutFSt039OzIUnZ42h3+cRiUyuDlMh4FpNXks0l6L5O7A6lxfACyiLan3WDD+1pIYma+
2FWYyQGmtFoiOj2iOYkg4IHx0w3kze2BfFQ3xP8GPT+N/xhAx6ZvH8/ykERGnwxQM5r6KHF2yarc
BS+o8K+Hu+xbtho2yiZ92mc7pV3980L5GB1RThlRR5lVcb38FKtxyrTN07Ml/04hBin6cRiWQJ0z
rwNZGW0FDSopEoIpk0O6w2LChS8+4pIGKCsr40nbKnuoXdvgk3UuX+G03y35/enjLTnZWVdBJyux
r6sIFmOdnnNDOKYpOpxZcmg1Cd2pZlO7aN+8B/UpkcW72JTvC0eyDSd9bwr4IB5tExPakCn7K9kr
1a2V5OJGT+XPFVw6q0FdutBXIZRUvzWfcyFJtr7RwJ5FezrJqyevEJ7qPzpu51ZsPjdQI4u+tXVP
sns9O2ZZtmpkmCrqSoH+GULwjeRmW0QokDlVtipkiGJBCMsbsUtD+BY0OX3Y9GjkxgbvGSp55ltq
IRWp9pA4muey+xG53pPqqps6kndpv9TLGT/VrU85uZQKpxRM7BPT8yCqm7wzV1Rx1k35Tcdq9fZ2
mDk+kNXQQHDKmFGC0b1ej6lcVEZbUbLtcOMRM6xIvpmLQeZ29WWQycoIR/Rc0/jdWQ6wKByMrxlU
oX8xDrqKYy18lPacnE9ywY3SdxS6GqyKY2ozXgXRo/txO8rsQBClG4uUGtfX5Pkbhx1idmMBSEf3
3a+hlC80gT4m2GxcYPoiDXJcO6fHbJv2PLg0oziLKj/f8rZD+ksu8jWuSytzWBjNx6oFwXjDU0ZA
s/NDFajQsaRIcIs860P60LXDqbKcJ9+Qvpgmthipf8pSWM+3v+DseruIOR4iF+lj13VOF+MsfBac
t6RNgW8Hq8ALN7ejzI8M53TueRNUyGT/iHhxJ3KhFOe4yZ6RKvychQ6pV76JgxJyTr3vhcy+HXJu
YEB3EXRBYYkX3mQB1tRApHIcGJ09CNq/JCqhZGTr21H+LIDpyXAZZnJB1p2gQwIYCvKm9ps6oqRS
O4j+yAsVpOJry8b0aSHm7NBYlhKVJgo/U3Ul7DUApqh1QRttZf1AY243rBxoyKsMfV4bGbb7aONu
u6XW2txeAN7537CTU4N0v5OFQS7Og1RsyszvVmXhfu2t/FHszWqdy0sy+3Or5jLgZNXoTtaIgtoU
5655j83yDkWMjdVFsBXidWpiz4nCxe1PO3eeXEYcf9HFbqhFM+xoICRnHIbWCizFkjC3QywNapJw
GLJRNbLKyzNGfqQePdcKpOrWZiodVSPcBbFcIx7wrxK5i5FN+YBDJpS9ErFm2hbldtHcGIL5cntk
Cx/PmBzGNc8dpTZAPuOe7cPApnydYIax8P0WFr8hX08RjVwZsBYbLhVOWXIuVa4XbQlJvRRkcnjA
nFSZkARbGHGfq+7aFBuEapZse5eiTM4OoRistClZbZWA4Eb7Q3KfavP19qTMxeAyoR0OjGEE5F1/
LgubMN2tC2o2uLm4VWtXoXuPu9DCy2pctdNjcLTOHhOX0QRy8sHyuqcMaYrFuYCb1egqfjSfMz24
97y1V/2IWtxWBPv2yGbqq9Bq4C9QWqPuTqv3emhphhwwwug5UveOtuo3iL7ZqJ5FWwk3rjfzUBy1
jX+wzrjd2XG5S3ZoyYirJUzDnxxjMnSU17AlhW9AnW8KohMRwhJ7bATP2mrYVod21+x/1HbyXC3a
hs7UZRnxRajJ8SSrteVYhZmfqx9YmD3pv8vH4ou0t9ak7D+MO4Cr3W/RxtDaXurqz+xtQNpjRwVQ
IuyKyTJyYyUbFLEqzlaa7JSCOkS98KCdeyNdhZhsbFWwLPTB1Izv2NjjbJa74U/DWV+1trlPX9x/
4akC6kYlNxgB8Aj2TPkivRY0fmoO+VlEIV1KV3CWu0P/xtVmPGI59sl5qe+DfbQvn/IX76w+317B
cx8VPqEOVoRl/AHnGRuyU/uGm58t37CRxEHQJl3YlzMPF3R0pdE3l4UjTftDiLXJGeS98CxgGSgF
+hFNXXRSTNSDoiF2Frbk3ALVSZeR6+dFj1nA5MZWTd9D9w0qSMNOYFvuSuo5AYBxmAW7YS1vSY42
f4jKu9ufcnacaHUivkuF50OTFvFUFNZMK8Xiis5RiUWjaPZ2k2neOomLpUxoEo0Dhw+kQ0IZv63C
P1yfPI4c8oCK6+7kxr+N4ovYumsv/VwtgfAnh+qHMJOvKaAhb6FohFB7jfyS+Ux1YSXUvxC0WFnD
q59ICN58u/0dZ0NSFx39ZyEsapN9riFd1OeG1J4sIbkr++Be8KuTCAIfLR4VPQXdbTZiWgSou9AE
uh17sh3+Gu5IHjQ5zgHiT2P3YpAGvtye4i7Z94l3X3k//rcIkyNG7LE9lWuxPSnas1Xl4MOU8/8W
YXIPRqj7oBNIhCIznvwKNr7/rxbfxWcaP+NFjmrlUhZZDp8p6aR1L3/RkP4uoRQ4C6fT7CKnIgc0
EaErZQqg9UotCUyh6U5lTGUMjkl739u+Jy7M+rRM/p9p/zvOZDMNCqwBQ0u7U2F3dv8NBZa38Jz/
Ahd21M45inqH/gBv+K5H1+DnoCyEn110UGi4uCm2UJu7/pp+Ufqxp9TtSaj2dfA9VJcCzI8PfhOI
R3hyKIxeR4ilOkRLz8Ix+myuR1kDdd28jNKT6Fslq2Br2qVN3QuJ/3Knf/YXL7lJBvjX972IP1kv
+P7qtWASX1Key+SzhuJhm7T2v1j3F0EmuVhRSpHehU57GoQHMYlWjr4ENJrWif+MQxpzSzi5I/Fp
8h2d1FFUQdEYh7ANv/VI4u2ie8BG6jrcCJvcrmGKt3Zi2BJwC0TWzuHW3Nwe5dzpePkTJp8yELUo
EiOzPQWZPpqfxg5Kqz263R1OnpmcncvaeexDGuUJngG3Y89NI3RnrpsR2fqBS94GFjIJmcLpWMUH
VXYfPUFc15K/UPCa2w8XYabvRAcytNUNfOUhrO267Ndt/s8qg3/N498DmaaScUrnoiqJgJ/KPQ9g
BD/T9D7X3X9Y2vorkIppGHQNLDym7wM/wWvboxN+GlpcqgV51VsHs1MX5mWK3fpPGCp29BAUSpCT
W7pVkdysBE4Q7cV9Dp9xdLbjN/M1PGh3wp15FI9LL47ZKcLY9P8DTl4BEQ1E2PEdB4q0h6W+kiRl
YUyza+0iwrgPLq4YNa6Fig5le/JR8muS8kXx9rIqLeRsC+P4s+EvoriFOUhx2bQnNT0NqEblRbdw
uC+MY3q465LvmXLIOGIVE0LhywiDlMJPtzfm0jDk649VoncQWg3TYUSvddL9UC1cQm6HWBrH5OjL
mzII8aVtT5lSrmpx46MXoFQL45gm738tZFJaSxpb1uyZ64EU2tBnaslCFvblpt0o23Kt7MMcDd+N
9738Yew4VjeUh138Xr74328PcfYr/h1cmyCaE0mLsTAluOd/Kb03PVyCYswGGAdGDYSH0FS5PDGb
tIv0rD0h0axjOJNbX26PYHaS4G2NhYCZt6RXoaiAoVV76pSfFRKvqYLNsfdvjmcAzKMJKsZe03JO
YQ0tPHSfldBjfhzem0ujmPtM8BbpjuNLgHL9ZKmhQO6FfsQ8tEG1dkUN8b+F7zQtmf9ZZ3RCqSIo
IDPhZF+vM0yajMbJwvaEpFh2yLbe1rnHFJ2W11rdxqMD2fPtmVmMOA764qTpfSRl8EAmdXipWdf1
zrPFL82dTmc52linf3NVo7Rggf0zIXBOu1J5YQIzj4Tm1GThrs3CkwL4y6NLunBMz87VRZzJydOM
KijSYDSnRP2tCl9LY+Gmnj0RLgcymam60dCg183mVG0bW9mGm7j86iIIhdXufbX5w1Hah9pTjZS0
tG6MTbq/PXFzW2osJ1AbQYyFY+l63nBhpOXQ6c1Jcj9ppoA5S0LuuvBkmxTk/1qOYJQluq0kN9MW
X65laiwXcnMy0HBX5fseW/FEOatdZ8tk5UK7hD6de1iNjGkFNwARSvM46ovV6PlD2faIjZ2a6r0r
4F851cnL/S++JfyLe+My0uRplSSB6Gpu35zCob1XMd3rBlywa6y5b8/T7Aa7DDSZqC7rSzPS2uY0
CtNVEoLSq/jOvbPW2k64k7CG3/7DguSfWbuMOEmCDIdmSeR3zSmDAaO1/dpJzMPCqMb9c1HZ/SsG
jFiOQ7JHFsj1ROGkmvaNwURF6Qr9UmdX7xxbP+iS3W2qdbZbAnPP7efRN+T/403G1OfWIKsd8fQc
LzzUXbNFwuH4nP0wJIrlYG54R/G/10MK1apPLXQzT389RNG5fht2o3Yg2rDb259vTBduhZoculnS
N1XRFs1J3Y3eQJyEW3Vb7JZU+6b1979m6WJIk+3kR2YBxRzEIzXJreVjg96rqyQpvXXo+tgyZoaO
3nhw16Uav0BodtgcLhyUsxN38RMm+8zxglgvJH6CFONlX7wZ9RKYfC4CJUe4qDjBjvW563mTQhMj
jyBsThpS0qKrvKvZ4r28EGMKJu57X4o7lRj47o2Ur7ZcIRrrb6pq1f+sNsGzr6wad60tXWNT7OGf
GbwY3DSpEcK6oKOXNCe0RJ1VBrLid3wXbOUv/lr8kQ1rP1tV6zhZRev+XzxB6I6N7TGk/VR5ssO7
UJcB/XrNSe6RnXdyxP9xV9vc3gizp+NllMm+NopGqlKZKAmcr2/1zt8U31Wb0rRx95dHedUuZAZz
FydQM9g9EtWSDz2pTu/1Ch/o+tSa6U/6cLD3VP8N87ylF9afZG26y7mgSXUkwGbQba4XZo8uyICK
fX3SW6dZISjxtSoQ86co+akUDWTRnZ9R725MPaHR3Wff+kR/9YW2WaFttu9cEWXvaq+piP8o+XPp
yU/6kH+xYtUHdprvJLF0V0LxGAegiMwhuu/L6n7EbMYRyxAc7BdVKz6nrvML6ZbPYcD/G2HfYt1m
zq7IfXfVePHX2NHTI4ZU9P7KTFi5klSjrVw2qz6sWeRUNM1qW6hSvHHyNNr3UeNtpDwKbT+NcK03
U1ArzWOH5LvWDuittwehwBZTQhA7QEC4rN33rqPnaArePVr8j72QvBqpkD6mTpHfpY5sbZEAsuzK
y/TN4GBjGYbGA6jtxx6j1cwv1IWTdzxuJnNikF2gZAO1fGxMXs+JWMSoW7uhfMqQl84wonMxJehw
qHQXVvbH1AnkEO1AupJInQGqvQ4keUEaFmPFXuwNRH7f0/aLa6Ws7GxlOadU4KPc3kofj6gxILqC
48hAv0yqtYUS4KfXCcXJKVggzhPCUf9bgElKXUEft4SSAEOInH0n4VNsuT9ux/i4Oa8HMbmDKUgU
ejGYxakfqFym4X2Gy3EnhwtPxY+r4DrMZHLyrmlbT2corfTFxaSlLLWV4Z2ddOHymxsOmbMGg2Yk
vU9TCq3J0XQxleLUxQKYrk8q3h91voTTnS2jc5BpskltQobpcL3WBL2L8x6/2z/pRBuupKN5qn9w
skBnHx9ylPeOGmZ2wmt8VN2FdTcXfXwbUDwYgcpotFxHLxQsGNWKZEbY6+fkIP0fZ+/VHCnuvg1/
IqpA5FOg6Rycwwlle8YECQRCgODTPxdT9b5/u93lrv3twZzs7qhRvMMVIhZNK/1vdcziejvEpEPN
mURzk7jdXk1f59rH+XlGmjBTFsBUcs5fKY51TjqqdSetyWKZ5jdKTXXARXujTUNsD0ZsCWi4jvBl
T8vmCvPjX5T7Y3R0R5Ah6ZArPE/XmS5yr84x8TKGUUKcrrobJOtPsMpadxGJsxVU7/fDVSlo8+dZ
91Dmxj8w9sPMnxPQdV3ZNlymupP3ajyPC3ky0AtalntzNaFFL4/DIQWlMi6XbeQC42GHZAvHnoiv
zcV4V786K3HoD81xJn8urzUCLmXGLjEgFTUbvc7P7Pf9kE92ksGDp0PCM3phbS1UBLXcJ/yYl3zZ
xeUJbiPibVhDAvEqFuNfgni+Il8HP7+k5KCPpevidQ/LN38F4wK2Vkf/zlvWMV+ybfHp9hEF1HyL
YDgq7+HxGCW35j1ZOlfumMvzgOsfIn4ITKFo/30ebFnAErDHIrGdehZr/jagj7XPjsZB2/N7MQVu
qMdkV0bVVT/aS/uDoMCCLjxIAz9QkE7CRNaxHkvAF1aahwzi879f1NdGOA/rjcZQohy6E4GfVzlN
kd1eE1+6OIFgHwJMgK4WxHvPHgOYp5JJSNmh+6l/ukexJotpnd9oiyQeYzO038xPEtSAkV6DOp5r
xc1R92w9imsFw1tAbHxfumx0uScHjMx21b0fqy0NzWVxC0+nf0Lyv0/lpS7Jt9HO9iwhud7mE0aD
nuDn8JiFszSpfoKL9ue0aOJscy0v/Pksff+8s4ltBJMgX2LA0hjjpsrCgDnlFdm4S2PMymmAhkPD
Elyy71Mo/dwaNJ7qMC2sESwcqgk833z1+9Rd2oWzHBgwGWCrojr/fRATGHeRT1136osi1Jpqx8pr
adDF1fk6xtnquNR2cpRAuhPI62/FHycc7AiW2yBeW4Fa2LCtWnIvuPqsXpo/b+YH2Ojrzr3x75+m
jV5KmwJpSieGwwyE6n0ABiE8/t/jRkg3/N9A56mtOerwyNEy/cRpEkyNA3u3/wa0+neacAvNB9kE
dOb8IrRI20wQIutOE3+BV2sE66RgIqBlwTbwf9gPX0Y6yyb7ToB03mCklvZ7X7QHC2qjV8a4uDDQ
BYRmAxzff1AXLeZCu0xhzzkOFAj1D4/1gTX9+f1D5rfh/BmDAj1iOmQPgBWerX7X1nCos3BCR1sP
pvSR6X6IbvoiHbOAF9emjVw8R/CtBWUOtBQs1PfNNlGmkQqh6glMJQOi3gYAoVnvh2ZqqVD6Jnj1
eVuuydT4MA2Hj9RgnATtWVjW+sKcmjutAtCeWx89TAsD0as9sr5F7jiwjcnqTWX2uDoFck6bdnSp
V9hpv8/Xz0WBcu2XQHv+wK91Y7DVi2KwxClP6iDLtcizP8erOINLaQMqZTOhGGhWqOV+H4XWCawm
jVKgnAYqXvHS5jo+60UhZf/9c36ux5w5wrN4BuwBQ3e2HnmWuU6uZ+JUus6ysOuNZbXr34cAaerS
HkMGDJQnlOJ/iK6ODattrcVG9hjsRaVij1pqLwXrN7lvL0wn/RQ5QrXJs4YgN/jW91H9hxPbKqXi
CBfJDQLfpTPpe+AIyoDU47GGNO4CSjgRiNd3RqsdbWnccU+Hhde4ZBZPg8Emq2kSm1FB7CHJ0ofC
Viu/nSJhNwdawQkQLnp2Zx9qaH8G0Pi8LQESczUFmQMWQ7IQWi9DuYF/zMK2IZdJaHrnDnTY9bmz
1iRwZUOhr7nTLPLGuLUH7xUkzRUB3hGGnjdOUcAWrJj+iMF4UhVBB9eNqDfGXuaCfJzRWzoCAmr3
bqzybutQww5tme7T0XuHJeaNN2h9gLgHlRmth9ti6ctY2nxVEf9e19R7AzfdgGkQF3CFsVe8/NQa
SKnhcYWNsNkuCP4byL0/dGi11q299aQeUdVttdpc2yUC1MlDGjo96UaRo2QCDrkttXKTMS8JayI/
pnFMAoCAIF3LYV73z74RMm55ZGvFR9LpKh5L+wVdyp2VQmC9KhUPjGxajDmCcA2LBGPHZ59mNxmX
xwZEKpBUDigyRSLLnGVfCjMoMxgb9ikyA0OHTnmDJuQgj77q91VvvPU5WwMBuceT4QXoy+iRKo3X
0jbDjKk6HCtti7xlkRnCCqTpyQAC2oepsmFi0bByQaqKhTZ8bIMssRfcM6OEQhYZsrwPxSwxYVT1
naVB+zG1vDowwLYswXLXpAc/M2jHtLW6V+hlrABVW8PqFmrVpAx0CSt1n96YVbV2KpQNvJSslVTP
yh3usiJbau3wl9v1KwSM74t6gBWXp7ZepV4a6X1aQ7HT4TcWZQlqXHr51y8nVCI1bPWS8DXwsa/Y
mhsOWZCg1mCx6eccLT2rn4LeUCdT5fe6WexdHXUdR5R5iDxgdv68YQ28Pjs+3BsTRQI6zNK51Uo3
h5fS5W+Fsvtgct3bwdfGRerAzlTAJ5PANTNwpvLBkN0uY9rdqDwYYHqACk+wHWv77n2qzAXrtV2d
aNuxrpHs9xac5fTEC303v/No/s95NEYxaI9++L2p5V0Aj4bXroU8AZPvvuvEiQ2fW9mi5iodOIqw
xrn12iQA13U256ueSWl7UWPwcQEf1AH+gHPPvq+LYDT9KXIo5IIGS7VhLfXj5NvvRd/BeazGTySc
7OkA2d8RlpERl3KIhdulITSBKdj7BqRr4P2EwiJA1r17cjxtLUUrsNsNeOXCL1FPh5tcdiFu+03B
5boqrCPqgh8z2yEo2/xFwdaSO8NDrhUPOBRArVRKBb07guA1oVqcD/1DWmA51KRX0ciKh9RW95Un
dmoolm4pt4ao4PncU1ipAG0VdoO41RK46Bmj/sx8eWKGB/N2lp4yB365ou0fe6cyw3oay9nzE1dR
lYRl0q18y7wHx3xvZ87WEVbYFtVBle20LFSxMat+SRM4C8N0/K3urbUg+dJt6cOQT3dTxmKSgg/C
nQxZDR1b2Et7txXJk7XOFG4TkKwAF19yyW9VYsL2VthFmIhq5Wndq4XWcwCbZLrSKTei3m/uSSEO
o8pv+sHDHak7yZryepeJkoact3+IAaOYvG+GoHIg1wm+U4BIoMJfop+alD/oClXkpLe6ReWjqWFX
mgsvTchMtFk1u3GnSVAUPlRaW/jwJprx3jRDNBpMX9Rl2UUN129SOj1bBQwOLOO5gDL2yldWE7gu
a8NmtP7qWZqFjg83Xb3MdxQ+5wulGzJOaZfGOu+hHY1gK3Z9edSqZmfWtRGwQtVgyDpPPFEq9Bo/
XUBDcSVy9JJKx1kS0pH1RE3v1CjoMOjqsaAoGOo27ABGYEyAp1CrWeUxZPm0IaQ8ZYPFAjttD05l
3eID+xCQi4Whyr9J4kZa7pToAcPn3Sf0rzlCKplmMAIUyU1Ti23aV2WQOd24dtPh4Dfwqc5JVsL6
eLLfUAjJNprHk2AYcLghfgGPV4cEALjKBR/cv3iIzaBBMByotH5pqY0iKiy/YU5oQUeoM2BIA0J3
oLe4ul1veK81ciiF+14jGAhh8GlGY1kOsNX0l7ZUa122U1iJ+pM1Nll6jP/xff5ktMWDPcCbE1H3
XZ5AlTtv4g6dq9Ad2sdCohsANYRgLHAK9dbvQr8ZX0ivOfjGcSUFMeCOncklFfLBoLgO7AKG8qLh
6wm6YfDsUGBT6mKlSvVSWApOggYcQ+zpUbowbmWumcRS8/5Q4bz2aFI4rOJbTvzxGfe1H1PXUTFi
mVe79W8zLwUVbt7EjptaG6BF2lCa1ApVC3/blFFWhqwfksAccDxqZe39CmdA6xkJSIPr2pPqLrXq
LbPBdc9053VsdVyShvtKFYGVYkrv+FTDr5rlI0zLGcdpG9dTLu+ZrcflIDdepp4Np90Rn90kltrn
zhD3w7wpDPhxUohhBRYfHhx4uEIl801oldp7Xq+F9lS9QO9n34nmjwXn6hA20uPBqFK6SFx7WzN9
KTKehZJWyzZL7ggu8wUAuoiAEhunaPa/7WV+l/JuCZP5u4x4Q2RVjh4anjhURrPLCN/DB/hEpnRN
7bEKTV1pS/hpkjC1Erjf9hnE12v3kXhoCHV+YYSWlTLAM9BdIN59R2s/boxhC4XdhywnCMvbyY9B
z9i4Rg4Am8o/cm9cQQhoWabsMyXGRkxV7Fp9GnRFf9e3aMaAJhyUY7WhEtZ5jQMn57FalaURpXCF
Hkq6qtLyOLrJRoxymelwiVVMH4IslW/QxoDqGkUgCXlTCRNOyIvcIQfa+tn0xvJ+l3WQXEDcMRLu
B7D9xRU6vOoi2ZYD7MzssQlT09w3BE9i5ag3aZRLaHIu9GFcUbhjd3Z+QJclavs6IqMdsTSP/do8
QYhpXwA1WwwggbjwtjYEHOgGlcFGHls0txq1zZ1G7CFMCsNS144NJ9l4CXlumLcTWgOrRveA93lb
NuJ5disWJl3V6VRGgjRL+ELvh9Y5tUKCUmYaL7k2bQ0N+BQxG6B2cE8Npk4eR7u3DuhCAl8pvABV
pjzIOs8KaHVvEeMoeudeM8wYSgePQvSxW0BOwpbTTiqZIMXLbmhRYP7l2pXJpjabhZb7K2OccF9w
Z6VZqBLZ6Weflv8iLbXwqwzaEXItYD0dUDs5mKR7KFwjbM32ZnDJ1u7JxlETrMZE99FoZSyMgeGY
gTjTtDLWJohV8WkIBIWDN1z+4I2a3FYdqulOXe/qVHsyqV4FkNS647WKS6OE/RNEAALTHdet0e0L
B/bbFunQ7WP02XGbXV/XbuA49bqT6FzLIjsWrR43tjaFtKjg3pZs21y9oKd1kGMLU3EwagLqyaey
G99axh8gDXIjWfvUcA43psozlknf7WvfeBy5vbVbBYfpvly5YMn3ebOcNB9l70nsUz3502vjXW6I
O61QDyY3F7hFjnVmb4kpdqBVLB24wS/QWtr7MjMjZ+ze8trkMEGvtlxXfxBi/DGUcz850ICu6G3d
0rgv+Esm5Kmg3Ak90sIOXcgnNI82MBd7c0bzaJrlAiyyLan5fUv8F9epbpwqoRG38gW3gBXT2nIh
xfTpM+tTZsO9ldl1AC3iRV4Oh7pM4jaTq4EpNGoTdpBd1gQsGw8DB7LezO4yFzRKrSdBk9Xdwuim
nebrse3pi/mFyzMKKWWylDI3w0mjW+gfriZms8gY23s9RaMZ5YbIrdwp0AgCw5L6R9LI3ehZf7N0
3JQi22YNLnrDrVYTqf4Sf0LQw5qPjGpDwAz3yKYUZo4ttPYSz3vL4DcdColwroAPXu3ly2awnzu7
hSJ/665NGyvKYNSD2E9foCF96zkQf2zrFGIoxLgmbHC5WPclpz0rAIlOm2TFCnLyVeyLVf9sbZBW
hVpIYX9k3FDU+8nqWsfjZ1kAFbQvg56VBSBK6NVJL7pT4WQh1/Kl7j9MSKP09hp2Yf6bfpSF/m8k
6wwJXDdWNymK7rW1LG/NlbMe4nHHNtcq7z+rKUDpws8BTRx/9gs7K6uWVcdgT49ImEu8svCSh3NK
4LCb3ysQP4scMxYYAsqzIjmKuOfTlk9ZljJPnpSR6EjrnTwYeLX4fZBLhbQvg5zL4Fq40RLqQy/E
w5UXjpA1C7O+VWHX4ubSPLaGCuuVcufF2QMEGepT3qyiOf/7L7UovWhNn8NE7sT65MW0q4Vltvd+
c82X5cIwHqj20JD1wF0H5eH7MFpdocOU6dOpAcZUr6uoVsg8OQ1/n8BLCJ1v48xlpK+fk1si0zI1
neo5hHGmrVZoj+nU/R06WB/31cOkmZHL5F1hTNApkvSRMbRn+muaceec9rmM/O2HnHUUtFp4FWAp
04lSdrDTZjlQt4wgvIeKcmd3gWcO75IUj04DV1BuuY9St59TRjzEXOQ9rQhEl11YtPotDZQ/rng1
3RLoNsJQc3orZbtEgzj9z3sBhTwokc2rBMGV8858zVAoYFktTgYyaMMsA69HStTW1xbp51n6Ns45
NYlbRHQy4eKESOK5/sOiLHKifkHi8o8I4PMeXsNjXgCmYUTbg6Eg9jg6L2erQdlkoTCpNWiLwLcE
NnorhBkqLOLZvsPdECtMtmpf769dtucmgtgGGBjaSXB/8+CE7JwNnLoia5Dttbg2yM1IyaYGTtjo
nSeXWrEiQFoRzcD9X2dBnpPnK6fhQtEUcmgEdzCK5TYS0u+nochB7a6HejqpZ+vT3s1WLfqd89yd
anSzr93DF677edf4gHTos+TVWRm4K+0yMUZjOiWDuRPGZwH9L7d9EqjTSZ4tKZFoCnz+/oU/d5IH
rUxigkzoQkPvXJeaORXsX1t9BF6zDZO0Cizr4fcR/qFezl4x9LPmRtBMdfuhu4Huid3XLebQSRmP
GplUizxBeVerpiKqXQnNhqohQYFg1Jb6R98Ua/jTrGHLGUpH2xA9c1AkG+vFUJh3gJkZd1pbpCHu
3UXb0KXtQAkKDvVpYDSoUf3+4y9FGABzOfMHzPZT501pA1gfMAvz8YQbR2eoUATNTXWUKy8LRh4M
u+G+vctocBXocmldPMe1XBBxYRd0TvFUbtnVjYngs1feqqaaDKzGWHSzUAHuwQeb86cxMcOBa1Fa
6Teo2sA6w+oD0IcfhZr+BwIhLFnARsef/4AG38+Bqw+VXpbZBJ1ltkGJ7N7Um6Nl1uvfp/vSIwdJ
ZchfwmwBSNSzt3SAvh5Ef/zxlJWQvXD2XQOFhOG/ByIeDB4BnoIJKFQ8zl7SXG/8ojPgRqIlTtwg
lIUx0JV34NLqgTZkwdhlVo8+j3VkA2sXD/XUE1Td4fks2mU+pvxK1+jCnTyvCUxvAQLDvXwOykd+
4MKwyVSn/JEeqpO54zd0U0Jm3Tp6Ab/X752ncWtcWaIL0e+3Qc9C7pIUuWw0Op5KMN+UtZkkSmFA
mWvD7f+wF+aICvkxgtNz0n3ajTbxaIaBdAg69yj8IvBBIn9lFi9sObD8wCOeHQegg3r2vmhmBRYA
SsYnDW6ffNXpn5V5Tafg5xjApTk4xwBHwDb13NpTK9BZajM8nm4lbsuiPrZeezcN4goE6cow5+mC
GE3q5Az7AXWkoT+mxaukH78vys/V//Yl50i0zKElhe2wOvXZrc7gIjC0K8lEWKbF4veRfh6h7yPN
L/OXOFT2dam0qWpPOrTHPP7qNg+/D3D5U5DwzGCSnxZFvPdTDl6xOtGxWehCCwrUx9tiiIbpyk6+
gGzCtyB2AtoBwAjAtL5/C4c+bZNOeXuC5apzY8T6wl7Z78Z7GUKY6XUK2WHo4W1Rh2xp/S97AhHU
/4dLPrvs3NHhjuTQZxnMG2d4GcW9rV8Lki7O5JcxzpbKyJMS1HPAa6398Kk/Oo+jGeev3lo/1Z/i
rTWj7k78zdR/te34Fxp+xVyfHd0mSwRE6zGubqH2yB7YWCwz/3/Yh1/jz3mfftmH5ciBfx7nwNfI
dkh1IOtQXNmJFy5ycD+REhPgDEDBONf9bZTedEmaNyfdhvVOqEAwLFfmU+OEs/ZSdmBtUL6oV3p3
TRh33njfQzMMDJtUQGrRjvjBKpSD76gu9euT6LfaGFNI6bBrycqlg+xBdAngVZB1MN73CWwsJkcU
uuqTR7DPKeqgpX8NQHEhxgTFFJBBYHIh8fRDVZiQIbE6OdSnbAcdomPz1qGuG+YLtOBueifoF8bS
ujeWfNfu0DvbOatswZbGNXzw/PadT+fXXzEflC97JUfuxxrcXCefhN4+uy9O+aqKjSftNnsn6FN9
+MtiNT3kd+2qvBJxXBgaNws01jHDPhxQzs45WpOiQtkG6A475wH64TV2kosGfwsxrRrFy6iqSRni
AYx+v0b/qYeeffS3kc9Ov2VUtl/bZXdy2+5g0PbB5y5gAeO6kHwD3OGuqtM6GMZyoygqZC76baFT
epEQA18YdoKUQ5d2YPot5FZJ3kcNs24zpjuhmYCj0krnlNfNAxY3zpvpAf1qESZt/ey2DhgzTI88
By7yueTPlS5fpOmqkPajEfz+mRcwU7BHQbY3S7Oj+3/Ot+inzMtTD0UyfTljU62F/rc/TSvYWn8M
fTRr19hLpAN/0LyM8hfnvfujHrSXa1xPcnGdv/yMs9kuKAO5PgdN1lqixJDTdXsYD0A7RyqGqaYB
3XMAwWdvMisgcbPzPwsROl2IZn/UkaCzwmLDrrI1L2RJ3yfn7CamdesBJ4FfNQsXoTEeJqepDSlK
A3DhCZs7eDZp978viH/h1YFMv4lUAei8ObX8fth02nW+B73Lk9OhMpVotg8iFfxLqI980OrsP71f
HaZObVjufLicKnSdRwJ8tEIVyUueLY42Ym2hOWGz8sHpUjuoufdqDoYeSHTQgr41dkBD7UrJm5hm
HgvTrvE3dJyek6lcM2dqg4LqGxiMoRfW9aGBhkYwdIAKodcP+CiRsQV4jyWNB61rj22rHocaRz+j
n2rUH0dfUGAwnAy0rikNzDI9CF05ESTwjA2cuT9sLl4NbC70PN6VUy5poXlB4sOcbdDNWDrsTjS0
C5TW1IGuCuAXALVBWc4MqlHLcTgaPRRDA5xJ5b6JdDxqlgDCCY3ZUabAmDTIKtNssm70vK/BKoRA
qdvnViBUWS7rrNlpIwQ/rUSmawbQdqRSTTsiHZ476qO95I16rYHGiAon2Y40gw0GfIdDk8IUI2fu
m4ZMD5yrrImEM+BFS9oqakR6ZIO+/H0vXABwI4af6X2QTUSQ9UPRwuKlcufacrtoH2eKrXag8NQF
ZOEe1gmr30e78GhiMNSwUS0BCvkfJ+HLLT8Km+jKMtAX0uG+LiSm/Jhc8y+/tLt92CegDe6gIHT+
RSw1XCXRujvptbexm+6lMOlHbmQxqufWlbvt4lhgtQB/iucZwqXfTxKFNYM/DrjBS82NafHI022H
a7lrzCtvxYVQYIbQ/v8DzZfbl5lrlaNXPMVAwBaFXjcEbXrFxvvS2nwd4axeJwTKS0OCERJogVab
qlyJbv/78l+cLZCAYIRr20gbz4bouNGNTLnYaz60Dvv80A8P0jlo/v80W/830HmRtyXj1FALL05l
dnHbJGGedje/f8vF6cKrhg2GQgWKc98XhI7aSNts7smgje3n6Mtbm7K4dlPjLzkLEKDNjXsaMCUc
mXNoOyoGjlvnlTyN8FyJHGHcJEqse8tZ+1b9PtbNuhA2XDX40+8fB+TD7yOfY90HnroZq0sJGrfa
2n5PVkq4fwnwrLU9uBCQtPZuka1RRd7mDDe2qosbOvEqcKeOhnoF2rcqHFSYx3LYZFOtB05q/7HI
MK3NTh2q0T4I36zjiiWnvuNuYNn9EgepW7ntdExam21LhNV+jb5v2n2gzs2A2sPotNvQDJytUowf
lmVsK0gahZ7mNQGgWl4AqUvgKRTwPoTd2WNZANZZ/fU5vAPcGsfG0scBTX/+2ebsJRtkskj18a89
1mjZtvm2LHrAmloDS+pZbyCrfviZvm8ThwVoR98rOS7ReVsCyXXKh+RQKLVR3rRxuA6ClAZVUuY+
eFb2wWodzryusxjS8aGn6k6QaqsXM2iQjjeaBv2+LIMjTmetAJ1DlXI4eiN/M9pkmbrsJjf1Z+gP
TbBikngDRB4XhrvvNXNHS7lpSxnbbnnPDGDt+FA89j3q26jRfABjvOoHPCcAV/QLpmVpQDztlHf2
fVLyv32vAGYzqxeXaA8DGMYLNnlbWzoLZ6oXdsFgzpHZeAIBN+ry6phPyYsi8iDy4dajfAk3xLUk
ZJ1UKOmqCdbEqk/lTjdpu/BHAInKBnV33pg35YTOeNqlDxJwd30oFrQmIp4NrIHYILFm0gVgrMNC
1nkLeCwirMF8HisBww57Cl0ywbSvfqdAzpld9rev4GrXoevZOe5fMwNZjZBlA3hC6I/Zg1f7ethM
CEm61AUYtSU30mZvRA33inkn3cdv8kpvr8kpymiThZMOXFTSqJXF6YpbvA+0xLshNb1z/fS5cp37
uuMvtet9FA1DSOj462wCFy4XJ9prEHPhOvCdvavQ+28+PW4BhmfftV1t72UHdKnVeO+E0VepTR1Q
Eul+MBOw5+oBHCxD+Xj0x7++V9+DuL0vfSc0hmRjMh1qHbV7j6f/g1v0ydfzUCbN0rLYX86pAX+x
ZDlyD15KtjgMVacDQNS9Ccn2WW4uuW3tzDI3gAVO8qBy9U9p+mtgIv+AWgvVEd4WG02IuMqtJCRQ
tAuHEuoB3bh01bTmOYBVvAwt1bzzcbiDn0oNod8K9qtUU5HtVY+Q/H3IeP1ek+6vS4AFtYelZ4z3
NLH0sPJnN6/CfWpE8SfzcwAIm0fL1LaeOd2blcrD2kg2uBTAzdG2/dgvW9I+Zwmsciyd2jCzaf7C
9xIUIe5LyDE6D71fFADU0zwS+O1RQ6whtIVtxgKMkqjL9BfX86tlmgwybL2kjlApHHcJGdnGpfor
LhsR9sx2wGupX0APLSL4urAIRfIZ4MahBcH8598vzQuvGy5rF003pOxQED6LqjV/9HvdwZVZdRsL
TiKJOHrkVoOPw+/jXHh5CEod/9hiEPE6Nwmlo11BqThHHtN8OHxGKKIY1l9TVJ3fr/OnBwq6YKWC
swuO7PwrvgQcBnBnUmvd9lT4b679mGhISdLbvn/nuJZ+/6BLjUoCVoX+j8GF/t3ZWHAWUqVVosgH
BurOWGmLD3tpLMT+GpvvQocezbQvA81L+OWjJJDZzHczDLSjt1xflBu6nGNdXS7GexGO2+a/B7wz
5RruIbA8/Ak9sDvGla4lAgGvDIlWY1PogcGyKzN46bWGLxTaPnOU8KPXyrp6onbqC2AgUYoq8xeb
t1finUu7G+GOA7kEf6Ysn8VufjdU9jT00DTA5VbBUBPKRaSCGY8T/74brgz0b7N8WSMP0DTK2SAg
UgN8vvFKcHP4zSdKYdHvA13a4TNjFmQu7PIfqJqyMoTtKwHqkJYJlE7KWz5aSOsgPov/6Qh9kebK
iJdOLuwN0HcCWQldurM5zJuxYHB3F0BeknXL250LiSZD6ldm0Lw0hS64V1gqOIV5551Xs2y93pyU
OClP+yg6x4ThUIpygtY+sEJ8jOn01hgwcmD8ZiDeEzGTjTS1994YNw6kB4eBWMEIuSrbzZajgVS9
e/M6GU+5EfMy3bM0hdlg/eAB1Bjoot5N+rAXVCxTY1xkifkB600SFfBz3k5OVsTm6KzMggMJAE3A
K8W7SzsfqEeiG7PrNS7f7yfalFSDezd2CykIajoA62XXLF4vlWiQrEJCwJ8NBh337HoqXL+UqgBk
ZNhUazuWR3PbA1HWRHIBgsCteDBeft+ZF+8pEBrn2jLUGn6oFpiEiESrQZ+zlt4SxIG4X32oUC3G
qNqkV0ncF+cQ5d9ZddL86Rg1yDSrXOk0Jx/OZ50V8GS68mRdGMGC3DLwcaBbAA9w9jQavTABV0e7
obQ2TX6orq7RP/WKs+fq2whnxb3UNnPaFhihWPdReTssOSzPO7z3AdQnCY2mpxzq9yuI88XaEoiY
ZdoFyFjuEjcAFQiIcECiX8r339fxwnn/9qPOantcd9lUV/Nnow/LLH/pg8sHGsGVa+VSEwQ9Ak83
5qb8T3HwJKMKwAKc96ye1mKAcV3J74fxTTY0NMQMfL8VQCdP3a1qVMCh+D4g3mfeFljXENaZ/13L
5dvPmXfDlxvcVBbHI48zOWW7IosNY0XVlWLFpQ319YvPjiQCOlelg8QBAUVj9hd06ysjzBfH+Yb6
OsJ8x375CEP45WD4GAF/7J0RTJI6/WCUf4zM340mCDq2CBR8B3/fMheEUqALY/ngu8wBAzlHJmQj
UDo55Jz+aevJkzy2D1MSya27SHcq1JZiyfN4fGq84Gp0NJ/C8092bVwEFuoB9o9+vmVPPpFlKhCG
yTXYa6BrLZygXUNWy4qujXZhfmfGtjNXAwGO+VEL6mofyGjSnHhVPqsKCUX2SWQeWVBMyloPCW+z
MMBJ+H16L+wbSCxA/MaH5MfPrh2EAnTHrOrmxIYprmEo6bP0ymm8cOi/DXFWqSs9sLSqpmpOXbqv
ndes25nXOtOXDjzKtfODBBUh64erQorcmUM4Hl3PDRxSwEQ4gsFwzP8fZ+fVXC2Odu1fRBVCxFPC
zg44PvaJyhEQQSKHX/8tnn5rxsb7M9VT0zUn3WVtgVC4tda1LmrgPsaTdupvtcbFzcEaNPzvdfti
iHxrePFVWBXPisnI8PxO8bX6YO0QcmNISPvgDwnaPQ5j+rF/bNZUIGe2at+anf/9l49RUaFuM0SK
wWI8aRVuqeorCrQapZteTNv/YYh8ebaL94fg0arOdF4C+REd7BymDrj2fm/i3BAhUItjOw2Fzo+T
ombaQok4Lq0dqAaZwQ8Q2t5TpIP93sy5wU6gGEe11YRQcXmsIsiHQyKuXl5Lne8AmoNLfJXc93PK
wHc0S/qx0cT96WIeritITSCoK6/7ip2SsTr2UIHo4No1toT1+uX3DmG38L09kKQhA3IogcgNAx/o
1u8DoTNILzU1L2eryLsmB5jumwmb0myTKIZXV+0WLJwbg4wvzsgeCzs2vHaysCmF+Uepk25PNKT/
JcXtNLSXvMieCifpvHHI9/AI3erTeEvpuOni9lKY0b2MjHutHTtYkZBgXWugcQDUr3p1k10mNNGA
aYmUQI2kBdM5bJnpSHElW0KqSXtV923b3FvOFAoxBV0/ZW7vwPXegVHuxooSxvjzfjU6xC8tFHU7
2Hq7KQKGyWg++yy7S60SYv/JtjbYloIUyLrataqy9Jy49qEZfU2t4VLRLdw1qcxLBYwiDKABV2+Q
lpTqwJklY4M6morIbZI8RqLZmDjAeWVb3pqZfglf7p9sci6xBmmQecshQMImfeLCDnSSOshsiINc
VU5DQ56bIcWCk8DgmGfaa4eYX/jB6OXQywP0PwjagX03QGHqSjPLu5b2H1alYbNR7VWA5u00vRuZ
0Xl66xwLYt+KWnlTnPat11psWca92VYnUtO7tMngHe/4e2vxq6qRD8SMYO7uN3Wu+GZinHgVAQ9Y
bBOVRAHn2PBQdjVjZ2B50u9ipQqiRlwNdkRcbUrCkSFyKAFqAe++f+1a89hE8KLZTD06bNjbJXnn
tYbr/l69SovhajLVjc1AThBmC9Sd3R8UM39XlDzUNRG7dd9eMTU7GhV8j1SP/JqhemnwyQFIQ1yM
zPoTCXXHyHAyRTN41qjLlfVrMRH+GP/zJ/9lIsxsqzAirSjDiBQ7jk1AI00vaxBxg+xktnK2Ag1s
5XNbfN6iTxK9Nh0ZMsOZXFOgeEqK4jg5sBxqcjqJ0sR3Uer7KEm2RZXu7N7KA2diQHZadyMIBR5c
c0BmlqDB0kI/FHjN+3RsP/QBdfiy7T/haHnPZfRgMl14KM+1Lm4JC7i/mLVPS7uFf1LNPDnEXZBE
Y3lbm+nc4xqwl6r6AztqBih6cw0Z1YMt4xNEhAPsROJy0Nqj1aj3NYV3rzfSoz5p4G+lTe41AO0e
SJbnHm3kwW6ydFeX5R5V1gI0lFHf6U56w80Mlrm07BBkaxwJLO2uabfyohucd33Utr0+fZKxeUj7
8YKBy2lK/YlFY5Amaijb0XdEBIqF6rdD5GE7AMZOfiWbGIG1ShcqQ9UFI52O3IhfhoTuzSGyvL4j
qKWPgRytz9ZI73C4B/EBymTDyvamhvTeIbstkKChgvvoToK/N0V/32Uc6ZLIK+TxKXXYQ9Sbk99U
1VUR43JKS3AkzjAFxFRewshvbNu4vQP8InFZDTQDz+i2Nfg1N/DfGFwNU6jeYH0b3pFiqm2nEYGA
qnjORoKFfsyfYhQBnZT+iSLVLyINt/CFcjGm045prfAnJMqUoh5hcRvecGOZQhcAPgTFtOVGMrsw
nNiXCsdlOS2zAGvTXrOLfTsim7phA3orjb2a69fSFM9MosQt1ehQVvWmLVBrqlLxEeXdB4ZK7rXp
AE0gfyDMOFUVe1PaloPegLJ1F4P4KwE5KKR+w7jcIo4i32YlOZBOfYYn+lavxndY/aE6IFsbl2wu
jRA5nqsYKQ7j+8mCab5LQAuc4CvnhoZBTD7AO7kvSnMTJ/C/JEbilTS9V+vJ8qq89nUTxzrAUia3
6GXrpQrZjpZ6qOLsT53FTyRV32PkorlqTI+M1SARsE5glUQmm5gzSJvM15MRL6XqgRAy1euqRwBS
McavZhcjAlVkrwCJb+pI2TbAvbuRmVyrzXCSnfycdPuJDc6TpF3hYfLbk6G+MCPyCNrzmqZvWZr4
MQMtdoAQg3C1ArsoNKMIiopsXxVHLQ4bIjwJyjJTcp8ahwELXRkXQVlbnkLqlf3TUrTw90dA5g61
Alj6kKAuqj4FafRUIv4hlGOzRw1oC9O/mxRiK9vLTmyb4iGn2qaSyiWoMEjIikWwshNZ0DSXv2CZ
NAKCAYkswUSob8UlpqsdStbKFoqJlTl4sYf70c6iciKcGkfpAu2I5gafqJvLP7/35NwUD1mWDW4g
SE1QZnxfUYDzweVL7wwhCn2hkcZXRpkZvkJj4sNfC80EODE57htWKkKLLfDffn1tdlGvYQgPI+ag
D2Fc8Wt1bK5yng2uzdekyn9LS19OLHND6BgsQdgAA962NP/1eqUqER2rUClrP4+T285q3+xCHiuZ
feRJ7veluG1z83WcYErvkUphltA76c0VXIKa3xL4oC2rhv17gokkHbANGKybahBPbZGQtYF95rGg
RqbNOCuLIAVq8TZwrGslsWQVzhEIr1K6mS88duo3QwAWzVF60qNrxcbFSfzvEwKkDaV9WO/gu1i0
2VA2INO5rMLGJxv7YwLT5JSG8SbxrG3vy9pNrxsv2cQf1gmlspUzylrji3GQ2UViwzRdIevTPtBd
vk32+kZfFR6d2TehvomjEC7mUCc2FxuZnDPFNlBQDdsGyvv6UNp/stQA30hFANuat/rcS/za2GKK
5IroHVEnyH1uoSDsa5xLwPwxVySz2pkp6FufFodiUvR2Fhm8CsugOhmbdtshNBlZgH61q/+oGzAR
/H6nnvJNtBFHO3dXYcrzYWv5ac3sT6CUMXx+1N7bkvepEuHd8ROYWHfEBWosECexV/0KA2ZtqJyZ
CtHf/zRH5+fxZe+ryogYFcW30YPmII/RePP7TLgsvf39EACtozbKX0QHoPl7AwUZMstS8d6U3bSB
SvBdID+gO7JNsu99EkzP+i7xM28tn2ZZVFm2u1QrabWhy37Ci6x8/UA32BsUbnRIPcB3iYfdY6j4
8UX6+Htvzz5NAgW7bc8TztJYozGQkZnA02SVbfl1K/a8MPPg90bOHNdh6/5PI0tbDdShTjOlcRWO
gEuiKrch1m2DGrjBy5WWzn5zX1paTGJlasmuKCJMnFT12TjC8Si9Ll9r5sxq+a1Di+lKV3qFmhJp
4Yl8iPIHMxse9HJXqfs+0gJDy/5dEfr/RsZ/n9+i3CGjKMGGKsPsCCqyBX1yn1wP0dHKtlOeHGmS
gGuxotFbe5DzuPnylcFuFeep4RThhK0pFEteLRBtMLz9PjDOzsdfXtf8K7600tSs10FwwzkWoBSU
8t2+boM0hQYXGiAblxS/N/f/+cT++yAXU3IzDRFOO/i0qwqaNbe+zA+dvYHd703b9PvkXT+ZWPzd
NQv22W6i+oYoadwg4gLseze13nSQSDG24dj2pxJMvKannlXhwikPi3rc/C+9/NLc4t3xiEu1mCcw
TBybam96Y+kyv96YLvHk4Z+4oVWp4Pxl/VgFvjS6eJVpi9qYzm3sGKb+kank2YhRe6JTdII+24HM
e/b7DhT6soFlO0Xj+iaiyGGpmihMUfQEWwKn2ULn24bTbDfUIMPp7YVSm+0xU2CQk7gn8H5/UmcH
+ZffvBgO0qC1nataEUJwjcqb9JlTbZV8ZUH5h7v927NZLNGInx7yjhVDWEXGqagQBCII+FKliY2o
W6AqAvtzozgep3WFKgHkYlav1Vsn58CzsaeuhS+kzpJdzNXrBohvty4gkZ81oHbqPCHsPgNByEqA
0xsAfeyJBkRa8iir9EJlbfRW9W3kxilMmX2RH5RheqCk2+VNel2kIAmmcngxo8HxFK5tIyOFPq/K
/amVYPJHLQA/PPtsMuWts8guqZpQQ0o5KqGXQGCG0AlsO5lknknZS9ZLC9o08BSVokcfVL5Nzfw6
IijcIGqlmMY9wkYPRga/nt4c2p75XHZv3MLfSJPAVKZtRqrtIJWdzvoHRVHe20ScUpNBJaj8yR3j
oiNN5FaS71A6v9Q77hnO+Kw4zrZwGMIyI9+CQLSj4xWA+jnIojVqAGD7BPpglEHecPVVqzLFbRqW
ehzs3h1K44j4pQpqQtGwJ2OcuVBOqlc2bFwPtWirjWwH7KVIb5ziwaz8VPR4TyXqp+qYBqmR5p7N
4KlFltK9YWYUdVctC3jaRC+GzWv0VDUgSeQKQKAQhXitjiKuCigNFCZ97LdUZPg//oYqyAfUFeUF
oUnzIoAIg33HZpBNwPVwVCisEpEpxr2q6PXBsRvpl7ZaH7q8jTcOgdA8BoMzsCsYgYa6eat1mFtQ
vH41qfGZDml8SpKuexyVuNsO4IdtstgiAXESZc/scYbdKSWyc6dujxJbdVtA7bitTWlfC8lA/IDY
jHglxwPXad4dqc2doAQk79gqHQhUIHb4BuI6Ms5REAAgbEofwBWSO8qIuUU4bLQbxxGoQA3ZTC7C
oT6MPjffMDreBYEf3kLJ1zXrAcrZODkJCUJrMtQoko/otmA9SGLUkS5Vp5vOTkB0zATAbAUogI06
7apCfTULTQZjTGf0GRiJVMX4oBkoeQTRPZuc91dQJaAKDGZeEPX8sh/BNa1ZOxMB9QHfS4T4sqK4
Yc2o+7VZYxebJS8o9X5mCavc3rZeeewANiUtX6vsEfw6XrqtpbwBefDAHHkR6eKKNDieTxbsJalM
XC2Zc4JBt3Lx8UYbIk3Qe2nupZN+UfTY/5AMrNBU7c2gUJQtqRTiisIwQEqejhD0kkClhaeCZe72
nVm5sCbPt/foI3BllVfXeuGSpC+8WPIDoVhCy6JLXFOqj8kocEFgGbaLofqnksCVqe01klv+qIqG
aMzcHHw7NXY6PkgXEnnDM80OBigxXRaOPEgN8VwGnrs7dfgbYy9m5hlR3TRWIUE1mitdlU9QIiCf
hyHPgHXJRVL0QZsMl42h+dIsI3CDLUjATeMhdcCjUKpHu+JbIC5vMlW5tfPkbpiau6azPmONPYuk
u7OyNHQKaJOpMtVBPjHU7PD2riEGbb0RU8hGloCUZFRtt2C8Fp45M0xNntwR0txKQ38YTWAtZDxn
ZtufQ9l/Olqmb4cRDp5BTRXfKHD9lZPiUmuiN6sw8RWozcaaANpkCITZGzOUtMyB6dU7eKAGFLdA
BctKwJotiTGIpUgbH2Sf535d5vt2wIdEBVy6kSy8hGnPo6aGVqw9CaVOAy1SFRcfV4jpMPfBN5LE
V4qN0UBTVbH6cVCrm5Rw3NFyqyh9pPICj0GQG9YoVhVMCR6fVbI0EA3SrTA2Kxh09tBMQwI7wF1l
CRVDJZbFhY3boSuU3brAynntqoySg8PA7lM1iGtdiAKr27EtyqekSmntmTZqcm6ZAi9uStBdS+eG
g0MgWrt8KiENuh3aIg10MGrDEdmSW0D1LqVUnJ1tRXRbFYjBAleSgG9NFIBXBb0CzdZ+m2zcPthR
wX27Txp/KHMamLh38lWJYpxw2gmiF5AFRQ3aQRxX06HvlcltteRmgnd3RX1y9szxZW2ft/BftpZW
PUwD72MRlohrFgTaghGU15Ojr5y/z+8hcOWJ/xHEZC1Oi9oAf4mK8IuQ2dyrqsIb4QkzAW39faty
9sSBC77/a2ZZaORj3ihZwfLQJigYRyoF/bXlmPWJ1bp0EJjsMFdMXRWv7SbXWl4cqczJoHbH2jYU
IMbj8gMWC1HYHvxN3kwchKPtmrZA3Q+4ZINg/EXFFYY1wes2GLMc39MjWE9T67GDLHxN/3OuAgy/
8n8fy+Ig1gCNTUqtb8M5gnJ8qG6537mzlJdHbrP9l761f85hX1pb7OM7BahyKy/bMM5iv0eUW3xq
VqvaKwPKWOze40RGsCpkXZjmiKurB2iaZvfKx+/jafXJzT/jy/eh1s7EGzUfQr5Pb6wd27ebuWLz
T4bgGvzqbJ9A85rZdTr94Y+jPYC02Jw2YQmWoaBIdMN1Vo342JVOnR2rX9pZfPSZadgi6e0uHAs8
PDCvFWj+YNvs1TEwsibIRtzEldWhw1Dpy4PFjOcK91zKdGHkJTihH9jLfhSq9vr77zpbZPnysxZz
RCSMPJpKlAu43XtaVm1GNVv5TM8eMcG2m4k5qOIvq7ewowI0zbsyFCCcs/bVsJ5z7HfgPXJV7f73
7px7m9CYWwSKaQKw0uI4U6B9yrADDcnw6IwPHPjw1Vd5rg3oOlCMhtvRQcX++/CMCVKNkfUoQ0X/
SHAwJOrVHBPwe0fOvZcvjfzQmFtdCn2iNoRNW4RaZuwFH27/fRMmslpUcMlgDF0Kkzn2LxSlbeSR
R9yj7ScXbOXNL33186wEAIU2lyqJbv6Qk3MqEF7cDkMI3LfjW3n01A/W45BrG73cWLF9PTLc0amC
Xowte3ZodQDD78KsTOZWpvIiaoLlGMIJ5DkUhS8GXLOOQ6DpcAKr5vsQq9hymSPmohHeqt+fzrlr
RBujBVcO80D64VjQMhBA02rEsI2Nl079KOvHEgD2wUClojOhASD3dmfcpIp9o4AA34o/ifby73+D
g2By/DPHXEL3+H2odQjMmGjilKHEOXWPJbVwgfhVb8WJeI3XXNSvzko97+feBPcCuNzRNMyIEDIt
PiDE72aM9VwLSVKSLYgEe3viky+0joJ5PKzNvueagzBLh64bmXs/yINRqWLyVQYSQn55bKvhtYac
DQbNMLfkStnwbFNwW8NuYCMEd1lONvSujUGlJ2HWU7/ItPdWh9+/5tdDtoLlOd+SYVEonY15Tf7+
1iSiFwgz0SlkSOBG34Dl87mMlGuhhL+Pj58zEWwhKPjjzgHXY5CcfW+IRgPk+Uk0hBB5eckAIm5u
gVjg+L8383Mu+t7M3N8v67GYEB3CHK0LSyv91KRy0zv5mib15yIBfwvgc+gMBYdy+cysyegypYrR
leJI61tJkDrRHUlPXciNg9/7s0y5xLT0vbFFh8qsKMEIR2MIAin2IP+PF1GoveOg6M0aUflCDjPa
wjzGgXNt0JWZ5efwQOug/kHHCy+UuvyogYkXk2Mm6CqqZdNVk13p+tvIn37v5NkH+qWV+aV+eWld
rk25AR5GaOSW4fd1h9PjlL22TQOCRDIiCmrEae33Ns+Nx/n+0jbhdbHBSv7eZlYWI7h4rA9t+KrT
OPEbBbK/VTfeWjOL11c5GPJZa/chL3BaTUGwNj9kunJ4Ojfov/ZlMRFG+kAqU9Z1WNDXutynprUy
DM42gEkPcBMY/rBOfn9Y2uS0cRXjBXXDY9w9yGFlvjs7AL78fe3735fImtPaFi8jl3BB13c15T5T
cNJEHWaImP/7qyfzz/1eSMbmTiMAQJuYz80lPI7qY6xpfN5I/jUgRUHqZe7kKYcsXBPmn/uAcP/p
GCBozuDYxZMbVVKWQsFtZC0/xIS7H4R+Vshyx6q80qmfm3Z06ktLi2cIeYhpTTVutypf7vOH+M7a
FLf5FpkRz+adEdLPOXIUKNNxu3p1fbaTpoaZAgFkOFovdpmMjRO3Ya+G7ED/RMQDRHKP6QEXEl6y
V2+7IELgyK64j1dGzVK4P8+N0HfoQE0BZkh+RMU7pcyTyVZk2GzEg/lJTtaOHPOttucP1YNzGG+1
Xb9bg2udGas4g+C0DsGgjlvWxccGyfJYQnJSYhsAqRtB3qtOXPDyUfvVPOm0KzvfHxOIjnoINnbY
ccBF8sPZUWqw+g8A8IZABAbAkIZGoR2M3Nz/PnzONYNFDbsoXQUXZfmF2+UYOYQbPKzQqyICYALX
H1Olrnx6PyYS9MbAWcQEynh+hIvPYYjp0FilkGChiSs4Sm5rvfrXYii0YQLZiqvl2WXoLGZ2k0FF
j5wjjAqWecR8FqQISKyv9OTnnntuZka34liCo/jySCLjuXJuoxksVRdGM4IoXAvhDTI/tWWE6B0V
JjGnH4BJyLK5io3oBpE/5mw8IBNmLQ373Pv78muWcg6ukmEkZoIHWxmuDlFsQ1pAYcbg92Fyvtf4
2EwMRtTCl2bYxOrNDm4CEdoXzlVxTf4KZHLQpnzDy4Jilej1Y2qZn/KX9uYB9WVrQHOIbNXeEiFS
46BX98TEvAkZdDr0Ritd+7EqzE3ZGDl/P24cNL83ValVSpRuLMIR0a6IHlCPqNBvqqI9jqr2RkHp
Qs0VBbEyhyi6l/Il6tS3ld9wtrsOoAfwNcPbaS4OUSkym7Kis0Wojh7bIqp0m70mYewbQbLHJYQn
n/kzC9a0QD8XRHz0SF6AkxpjGZnRi88SHOICtzkmg99TKz09iA6JR7fI0rkDK2Vl4/Vz1kbR4+9e
EkAEA6vwYrVwBtxgZqAEIvkIe9qokNMuEeI9npohIGxKtoSz7irpwI7WOY7crUw1FEyJc2GoRRFI
s7O3VMCRKp3GCRInam5+fws/VlL8QGDeUSTGmWgGJ38fCDlyUzSHgfSCS4KD1sfg7li4U3fGIwOx
4VBGzr/d/6JBzLuYsxC8imPf4q2PfdvDg1HJsI6E59BX2YCzlCm+UEc/7z5/791PDefcGlrCC7eQ
Xrw8vug5XA5GM7cWtMZGDZNLlrmi3pDYJ3fkqHjFrvaVECZNWXqdOJKgeU42awDBn26Ivz8DqNF5
KcDhYtFpZpsUXmmsOPYFC/PLdJcG0w5pUsk+glOSP6h+7iOkUX1td83K8z7zlYENPCfZQ8OIwsny
BbMURp+GFKHa2YcYJcuof2xLe6/jwvT3h31mKKEJFYRYioP8D/9pQTrGFcvMwyYadqNAEEOKGzg3
pukLjsgjbkezoDOatSVwrdn533+ZNfvWYSxqMJUJVbyx2RwC+1Hh5rlyqyZ57WaDdnCQxfl7Z//y
2b7tq4H9xIrogGqBI6O9LMjgUpcnRY7A01EieyoiygGkNcRymsmftuxeEju7VPPpVoO8CzcL9FZQ
CtJSpD+UBi7CE1GFIAV+AlB8bzEB1bsIaY3jkoE7eAyVK+RAYW+iFHe4jJcBHeJ7tZ0u+mx8HVgS
Spijs6ar/Kzgw3ZKwK8dOfuAMCb3ERzZ+f0cVIJr2xqFah7DhZZutcgqYIlJiZvAc4MJhYeNyIOW
pYOb5PjocYZ4QUJlKKL0OcvkHf7TjTCn/YCf4o0JEA9KJhMvRRIrFBIZXZkrz6zq3x7o4j3SDDlO
GhxwoVLtcQvnAW7gz2aq39/bmU2ZjlAJTAV4fT9F67zsU2ZqjQi1Vg+B1z8kYnVhO9cTbGNRZCXw
KQPz9n1E6iBc85gbOW6YOt8+dPvag8tlD7XMBfUQw6m66ySGc1/BDLEA8Be0VCzs39vstAGZbVNa
hEUF85HF3QEAIYio1K7E9HplTq///jl+bW+xVykY6q2iiiD24/y66Q2AhAZkvvzeyLm562sjiwdZ
8MiMaYIHadXbqew2oDpBtcGOrfxfNtI6RXEEKxPGBl1eUIDtljd5mxVhlNtoh+yhabiDqHj7e4/0
s+8J2RIAZ2LW+LEgDZPAfVON5yaToXHZmF7EBEo2Oqlv1OxQcy9HVAvzCsleBDILIgxkc2ZweCnZ
hOA3EAPzDjSPqfKZWe+nSmximDZxR75VKulVox46dHh11Pw+7iEesRMOhn+UnTSjNt2ihd+GZELF
+a0UXlJhf1kPtyg5b4CShqZAM17bTLmEruOdV85TUdUXHXOQk6hdxQm7GpIel1H6oCGeFgdfbtW7
cpggWJixkisPCuN1Ob2CX0Jw2EUlATi+7+O5bLui7lSahwiUfZ4ocPTDJFfm8HMb/PlIg62ZbuGF
mItdMMJSDfyj52EF9ckuAwsW+3PNM0kGmdk0nabYuSwSkKNr5dqK+IlAHVxN5gc0oSuT39zSsrv6
XH78S6LBhuV7d3MQYHsNQOcQhpHCRR7ebqpr3EcXPeRSIVPjx98f79muAzY2Q0awhuFBf2/QGvpU
IHVVhhlUjC7Idi7bd96M5XXBmvPWw4zOTYqousNHATYF2EmLb1kbdTgBE5OHHSUI1uwC1cn9zuAr
m5Bz8zvwrdhk4ZoEr3XRDJaprGp5y5GUC1OodaMY5crI/HkNjpUfzCfkY+Dwh0iTxVQrE5yFNSWF
bHXfP8znhzcwj3Doded5ffUEoZ0ZGdhUoeAEVvwchvP9RTU0j6Wo0dootJuuZK0bT3nkNXHT+0i0
eIQg+kUa2NVaZgttF7LjPSPXtwbKo78PmXNDFEUv3EjizkvDPvb7D0nG1saCQvBkIc1BBpqbIeAw
NbirzPuQ8uX31s4Nl6+tzUvDl10dF1qJo6OShNqo7lXWbQZDeVD75Ob3Zs4NF9wH4VqaYuNq/j0s
fmkGW6U5qzTioVpZnyKuXhEBvjIiz/YEW3Bsiefi+7La1IlK4aM5DxcbxOuMdvvYUT+gpFg1WP5j
uFpOI2C5/aeteTB96c7YVJ1G9SQN83mlUJP2lKdJvyURwbZjFk8UUYmkYce6gWRzcGswCd08Ka4t
oT9VdQpZaoSQaxjWkev73tfjFTYbAGtbxqfq1EFagdU4EP7OSAe5oOLPUX9upA1bu0cxniNWXZ0u
VMEpRATDfW9Wmyjrr0eoFb2swtzWN7edVHeRAU1hRzddkyawzSJPVJviG1bb9gnxJsjAFU2FyHl5
xaQ8aKluByXHLSTSOSdE0nhart/UuQ3R6gCbcImDsQu/nbozmbplyjT62B5suSPkZqiiJ1raMBWr
5UulIZfOjMATqF3ksEIWConxtdMy+FAdzHdZ5yDv2sqRwd1vwZM5pWNV7qIBJSyhXjpVVrnaWG80
tXprnfQWTuoL5iSXGo0/E8UkSDFxENLGoSli7aa3kDDMNdVlEkiTwZmeaMLvnH68Hqvo2qTA7hsc
KdptJ/fcZpBEajdMgyIPCcea1Tk+MQxENqdhTWrPUhkADcZwnxdJwFqIuZI4ujVoemtB3YmvFU7Z
geSu2iJTPSuGA5nvvpl+54h09FEjnGYyhOlxnTnw1o66y0Wd7TnJ39sm4ZtE7Tu3LAnx0xrUYzki
Yn0qeXQ5YRJ1QbA13CrjgSLiesMBYBh6jQeO2io+DlrQ6kGbikROY0tZZrsddgUuiNNXlLE3FNV0
MM7to1ZMnecgS9bFQie8Ft/EXqJEsDNL6KUdA2EbkQHhbJbdiB7hukmRjrcoG+W5a1nNaUgz7lkW
3lhKdsVs7+Z1ekj64QIKliQYBufaNKY/ztDgljC2W6+RQMPXjqpsJm7Aj2r0wCybZYppBPrPqXQA
q2iuNcGfwbxFpY1AjEksoDcTijIYLfZDNl0poBa6KV4eUiYbZK3CsOCK0dSOKq0UMHLVfgsGRIbR
NxabwWLcKwiL3BolDVeJ8mtnBOc+qSb12jG6ccs05yMygZ5lUY/UAEFPU5YYu7prn3tVPSglfYX8
W4W6Hw4hxWkQbQ4temY2NzEzL0z9ragb7jWWudEme5uUDqTMY7phdgc1bWLUh7QnuW+UEKDa7dgC
s1/eDZ11WVP6hjPd0awtUHsthhtA7DGKRPCgqSXeLYpOLnHkZSzGNuhUPCCH1ze5CdYtUAeXdsyv
u8i+gfGeeynLO18fCd/VRf2mGPZ90gN+UDYa8rl7CmtrEW+qWkndCgFPG8WaHrJEBci3jnGK5Y/I
swYwkb5Z7Wh5SVO8q4wNKB3zeh8jqs6zi045TH0R7RWdIVCy2CeK9QK7oL4rlHina0aHGGZwOQBb
BOQxim5kBrt7I0iojDPQf47ZTou3RELIAnaha+MC2x2S8alzpiDn3PZ53CNiuYaPwoiMJ5WB/DsK
GGZRorwccowto+v2Fg70CkqUnqU41+3Q7JvKOUSsRqTu2GHW0ZE/p2BmorRHiHlBK1fI5jEVzoSx
p1/RmjnbMkk+oECK/MmhHdi/2X2iJB+w2vdei+tHxGQ7J6zjPk4esRsb8c0ggZeFEP4FhYsru+9O
TZTusgYeih6PuDcu0kF19pUtb6OZGE+md6VnV0ma7wY7uZgoqjtdbH3EqAkUuXwBh+zTqKt0w3N6
UKhogqLRoHYH0ZjRFrXPLDpKlAAgA90yS7wos7y55vgNBng3IkbsnS3sfVnIQ9qWO8ySj/hBfjYD
DozIDCBhssAtxl+q8vjRYMDIUALMK033Y9I5mzbLEVY9wXwSDUpQdMjKsEXhExNQvfguw/hDPjIm
UQTEwNVjlf1lnuYfgLKYUN+awiVQ5gUNLAwAhQxVgCXNCXjU217SYfYvWYxgBquMAtGNj3bPca1t
ZdlpMvipHLJ8N8E4W2nZrYXJKeBMFV5DQfqJCOoK8eRXifOU6ggbB2UAmYfgciT1PaRMx6rRc6yK
E1C8AtO6rWzl/yPtvHYjV5J1/UQE6M1tkWVVkkquZW4Itbqb3ns+/fnYs89siSoUsda+GQzQM4pK
pouM+E2N1Ugdbco8O4xR8Ai+/gUizqZ0Y2+bBp1yJTTuS8vFogeJZKe5jsRy0YVOIKXxZJxobuvA
MoFD5aCiAbszFB9Wo//bslATROqVzlrfvVYaKhCN6g62pfpMlBo91UrQrqRKfEg0BG2G8QZh6fsK
ewgY5f5Dp2QBh3n+pLbJRvO7X73sKetmqG0dHVcun8aw68TdBXmyDsbwOZJFeA6cdWbQPwWpiLz1
iInz0L50fmqx2+OUA098sWpML1repHUsfhhDZKza2sycaJD3berv/Qx+Q9GMqONMSWBRUb6W87xb
Bz5GMFwnv3Kly1eCaD7VHGJYuLsyhn+oCwpRq54KGDC7XNBuK4sLw2oB6Q2jcRdM3h4u/iJrnLu2
stavS192jM5/FKrGdKiblwD5ha3ZCEchI08o0+7R7cMrJTH3taUdW2/gJPD9pzTNn9Ixv9HxH6n6
yN1whV21ub+1AvEtDPrB8UTMasqY8mSbGQY/vqD8xlkc6AJeGn6yQnL7NenEn8mgOGNab03RlhXh
kKrZ/dj327L0tlalHsfJujvraodT7C2RzccsNjtWpbG3tPS6aYVdMmFXdYvTLmulB1n2r0YXi/Cy
L278WD/pcvvGGxQpQjzeHCUYPkpdOdJ3Llaw4faNngi2J+BQ5crIKHfCc9NVo9PVrCZPD0+NMNya
tXKnZsGd6ZkvooKG5YhofFTcpwlsF7eWtlJTPKGPAC+hSDajAjuD/cGmFbQ/8uCLK1Ea7yXJjB0R
4dpD31GySgWk+8uNWLCSELLxUfyWffWHlQR20Eh7t6oRYhnXbg+PVPD+SCiBC0l21DrvCd1Kpx1C
xzfAYIbDQ21ajouWe6P8bLBOJwE91aG+02NpnQRoKiHQsh3V/ADQUIJG3I/uvTr6W70enyq13jW9
sB25r5ReXHvqax21N03T2KIGLV1B4CZMIF64AHZ+UKh9V91HsZJtOSi3KZd3g25yZelO2I7bRpQO
DYZoOX0HGYl0s6D+z+z6o3nLReyo7nOBRJZuwv2hI5VU98KQrYQgdDJf/9Xhw7lqTHzYPXOd5vUW
gvIudoW13vVrq3RXZvQHBUa7cP8kIeDIvjrGGoDlFBmxrF+pUxYO066N20Nfe/DNflV6t4sVxi+5
6yaR1n7Y2nElbyIU3wvYYa3q2z3KOFlu3qhWslIbo7P1KDVWlN+fXK3a4wHFqVps/YH+UPCgWBBR
44StD5LIf1GQKPNdMDj5hyjkzoS1F4vMCRPZUSTwVSK5fOhuxHD8kVri7VAjItbF60LrDjXOzaIr
4t3j7XIOqAjxfTy+33ID+V5tRAredCydb4BaEXKFQ/wieP4OIZcHSbsfyaKSAcKR3my8TJnk/u90
44bKF1dbsq6N9JpW8sTktMtCO+ahSxkAglvh+wdFLB5SMlmSo23eBU4xims9km1JCI6BZGH3npVH
suEHQM03lpxsO1hXdR45uuitcmNiMpJtSyjtclZQojrqnrGS2mKXTQI6TX9FDWjVdZ6ttPqjP1rr
WJt0vlzLWI35cG247jrCYQHe29pou99jXN962UsCc9KftrWbrN1E4hDKtwnoNG0wNp1WH1rLcCz1
VQL1KsGUiqvEMdzKxuGARciNk/xuvOTOqsqdizmQKjZoIAOk5SGhyNTzolsZNTweCeW9UOfcVI2t
pC4vpmgftfVWzeIWk4xqpyQ3aUz+ISaIjUj4uPjJBt76yhhEVmZ35/J/9JvMDvX+Q8wr6Eblvs0j
Gl/jJkBpDJfuxzIsXkR5QH4ORjEKjHqPAKN0l/Yezla9Q460q+R0XSoelkXPlh/sgqTfxmXtyL2+
skr9BhQqfbreScrgZmjA+AKbxxG3sMM8vaqMxBbZkblar6F9vVY0JGyN43NyQgh6eS/7+oHCHv4J
2UPX1R/tOO4sfVzlps4LR3fGKtrJ6O2m4bAzWroairsC3fjT0+s1RP03paoPWQBR1C33nfpzKN1d
r5IDasZDj/1XltwIWreO1d4eMijMYuztxAiPqlqyJbEjD0GsN6aE4ofO4KEtrQgvRlb9EhXkuar+
kHCllViwd/BGo6qYBP/Nld/GG8SgnN54KD3F7oVya3k/qpKaZ2e0cCE/pEzkoBU/8M3+E6ZNv6I7
cAz5v+hedBuP8O5ab5dU5UEffqSI0vkpwCRFvZcR0PVKfBureDPW4hZdm4cyb65zEUB1GEHVTx7a
LCed6VHK9pyc082M8F4bHd7O93zQlVJam7F9CVphQzvqmJriOs2Co6AE667k0V/U6O7p7G4J/hvm
tEK2TmV8K1qYXJyl+6rsX2TD3Bh5p+yRPu02oapCihOwnJc/dA1BCezkXLses3dfYPfgtf6YQRHm
gV5+5FMxfnDv+rj7CBUk7YxO/DHi7NLr6hMFhce+a4EBUtvacMUmMNEoXuMtAtHCNeW1pHRXaNJR
bgjjnd5xwzX6sNFLaS808kEJilutHZ/zKvs1WtV1PyaUq6XCiWEiKqLrBGmIOqXODTzIGmB8bKtz
z9xEnfqKSGMJUMnDmhIlHjw6EsHljeZ7La06LEfHrDlq+HRCIU+eYh+ecxKU72EbHJuMLdWYJOxN
ZXE6R2y3iQK7jlReX6PBgrT6acWqw11m8gaRNOGBnO120HWeJ8m9WufoRXed04v6G84RP7ySoipg
8tcaLLqvoCUXCdHO8MatXArFOjP61zLh5hlz/6PNwiOO0JtaaK5FH+8bo1a2Y2g9lR1PeaM2niu1
y+2u0n+6Qa1uXS8fbLxAr6pRaClryE6mxbvc7DKnDds/StAYV6FbPQm+8mNIzddewHSsFOR319MO
XqpftbW6TiX1CrE9snNDeaFdKhwzkPx9IDid21wlsXqE1P3YZ+1O8pBDa8QN1RDAN1bNLovvyl7d
APC4rTPYQAor2mvvYpMDxwPquP7g5DyJrnWisKivA6F4rlv3ACRVwDpcewyr9LrGl6UauK4Vb5iq
UziYZS5k917w91bfXLlh+0pSHKzyQfkI9eA97y3XSaNiNwYdDWaz83ZlUN3ESXWdxs1Hr5N5tGXx
6qlaZxep8aPLsvAmG0SVm4RNM4h15Ywjnl5hOdxaFXDVsdZ3KGYm5OguyMUsf/bkhKs/yN70pniP
MRZR9CJ0Gr8SVl2oPnNnXtd99YGSXbMqzWCvjFF5wGDDAy+j7jtJbTeWJ+zLUAhXQB6u0aegrtFD
MuoNYZ+OCHsrav8zzQV6OfJAUgYleFuO6j3KbC9qk29Na7hLE8rkeuU/9YmRrUffe6EIdaM0IUZD
baWZ93EDN75kHThWl72oQ6w7ollQn3H159QNw+1QCb8oMWm213XIcw1FQCXDq9hzPPvC3miRkUv+
5Eaj22PU8CzR5GEdJ9EpEfUrCYMe7j1339ONDaP8UPDSK0eZB5IR1w4GLdxXhQbG0z1Rj9ajQ6aI
N62u3Ur58O5G0NrL8d1tFMO2vOpGkobd0Ee/rA4vXpim133Yx+RM4sGscmvjFRGeiWHf2F0sH3He
2crReGeMgUWNaiin9IhFXqHRZvnNygvi6zBjAQCb/hmP1RWFUSSnguZmdI103UraWyOWf8ykvPdb
IePgj2khDmNspyoM9ARm3roLrHChTn6uaWmoUPQxP1HAwc7q5GJXCHnZ0+goEjd2BgU+eW3KK9mX
XnnoLRSXz/Zx0Pu3ZPzvEOydUw10vw5qqrYRSNj/mECGGwEDVnVV7JNNsFkygDxbzP4UblaWb9Uu
EXLTDO4K6TUAwOILzd7s3NW/qMp/ijLrhpViWJVQXKK7Xv3pCdfN8Ovy3z//1XSMGfBtxZVhbr43
FlhxjZEb0qEXbUCLNggrmBr0vyQ7+hh28kKb4VzPCLAT0royTQCDPt/XwnzYCTQ01WACAMmHYFcA
VdaP2lZ06m3gLGnHnJmkL8GmpsenLkBmZZSXDCu4gyn3LEvtfTcOtmH+C7NwTdIk1P9oAAAhnI1J
BMsT9wP5/3S/1f17mT1dnqbZTgJIhK3PX5AY6xuhi3nri+1OWcIrThX+TmnOm0WApztKaCD//heR
GIKlofTGA3j6op++mFDoooAacY7tCeLH7qNr/LD0mzhYgkjN18HfIQHjnoyETG3q6n0NZBRVHrbe
mGFom9x02/jBuhdPyp1yMDfiTl0iCE1/7VM7aIpmmYau/NXYBjI+i2Z1CGWUjYpBs+gfrXCQbUER
MaddaqSfmSgLSWo82GRsYUHbfR2VmMKRozaVn9rwKTUPolcDcjlGVLkvT9O38Sh/cYOWQgkQq4M5
alXEbcfS4yQ7+a6QrmoxvR1TLoJurB7+eSBokQaNNA2S39woCwexZJR7OT356u/BOnaoL2TG2+UY
f+f6y+yAupTxTQGIzi0BhOzrV0tzLDPVKKH7dsslaOGfnd0YEGeO/Yt6QKdkXdjRNjrm8p37skoe
9Q8X7lNuC4suLt9XJb8EJTdNgl0IhGiOydS1EMVfVYkx8jZug1100PchAjSOuim3QEQWGDxnZhGk
qYRyHIhTzt7ZuaEi0dtYTYkP4pBdBWG1VXGr9yRxge23FGZ2CtZ11jVuVSUnJS0PeV+csirZxVW7
QMw4F8aEmImjgjSdgtO/fzo6sgzfXlqK8UnRRtaknPNyN7znLEwF+/KC+bbLaFGrKqRTetV8ujlw
uZPFrBUNPToB9rQjlfTRxQyywpBukeV8ZlDcjnTnDOjB3/H+geKjxj2O0SnWfrQ+vo7WA2Wp9eXx
LASZw/j7Ia6atBSjU5vfSsab0r9H2gLC5+wng1Ay3fN8OX0+OUqbWVY5RKdGfCt6a02b2kzedXXJ
3WIpzvTvnxaBVwqJ6COXfxr71G7k0BabVwHzFV9bOJiWAs1OWpilVojeUHTy5R9xbAHxvBsVRGL2
/3xqdCAe5sRGsMT5NZWUplokKvXlIvsjhdZKao7UJRZO8zNjAXjBpMCjmui/MwgS6bPnZqbHIgOz
q+dPHgJAvt9TvREWVtr5SKbIXQhm4tv9hKkwvq2uhVm3SKVOSrZ9ldla2axEsV5IyM+G4oWKCY5B
HfavUuinlVAliad4aF2dxFx716V6sMvRfE6z7sFQ6ZJcnqalYDPIbBulKZUqFwBma764lvCH0o9j
ueqDaKBOdjnWmd1qQLsCTa9xL0IZ+LrEI3Czo9yh96547ckKRsy+VO2mzquPy3HmgotAV1FqlamH
WJxywGVmywLBtSDS0yI8RcGo23oqNY4QBc9hp+FsGu80g9ZZllt30OVv60S36UV1thcZEV216k+U
4U+VRtHCCjo3eriTujJBa5jb6d8/TasBGYMuaRee8qh6FER359X1W9/+U2rT38HzcckGQJVDg5t9
Zbme3KeFOjzJQ/bRDObPKnZRVc7bhctxuvxmucc0if+NM7sc+8FE+GQS0FbQbkDObItY1OvliTz7
yZAOQItj8tOeA+S1Lo281EzCkxC+5fKHCkStDJcywnM7gFfcf4PMdkCiUIcX0DI7KWpFFaZc06nC
n/Y2y5YAqd+tRlmXoD8RDiDDBfw3S9ckQcpCdYjCU5zjHgt7ikaDgaNLm/hOiwPEqhj+eo10Oh5q
QuOMbbFEPj07azyIOF0kHq5zYLlcGtTrOz5pEwY79g49ufbH5Vk7FwK9Ud51LHU4p7PdF4+Cl6VD
HJzM8g+A5BUNycsB/u7f+dL7HEH+upUCmWdjVBIh9J1gh0myQ3/Wgu8lr4Ah2AvRzq3CydhOnQj9
BtD/r9HowQhFVMvhiZrQNqyq2yF7kIdDBMhhlFEQlJsPzQVgprbHECc40HPpSiynVre0MUrrnyeL
xudfMxt7BoJB63IxPFXetZXcDdpHZz1eHvGZAZuKAl+RB9nf5O3rgAM5kOq4dmmy4sHcRPJGwl27
zoWF62CGBuWggj8I1NAyTLB1xnw3tAL1ZmtQpqvHd2q33Ml04IRJw0AXIYEuHFfnonGpwnDleQLs
a3b81l7Rh408cJYAGGgsdVUOP3lF0MZ6UbW7yx/w+w4g5eFhAukX2Ln+DRmt1RWWkBz1Mi6ozSmj
nXM5wHRQfN0A0x0ii9rE5caoc3bG15GlZSmu9ycN40WHLv9bITX6yvBRGwxH0byVeROFofWRop23
sB++r44JhirrBs555PZz9nqpmYMQKhximkWZ29BKJ8MAJg2zn5fHeDYO3GeKAkg64qn4dRVi3ppa
Qgc1xNKaXdFG1z7oi1J2ny6HmRPrpmU4kV4MHq6aOhUHvsZplc6VU4844BsfmlDLnXzsrgQ3s/Ux
utb7Yp3jtiTR4lfk4iozzCd2vU/vX+zXiUYDQ83HcRNGlLsbU934IMcu/8JzH4KqBU9DSm6wS2aT
jbN5EPitG5yU2BpswUrfIFGM66yoNpcDzWuafz8FwiUUNVlYMHZnnyK2Ir/LcFA/lU66z0/VStr1
u8Lp1/17jPXrEjBdnn75fBkrFC4kE8ktmfX09dN3epirchyEJ1je5krWy2oVGCRE6JC8RlF8cEOt
w4cdRUpoBjegayrHwBokRCiSlg0vmFz/7Zb1G1rBR620foLBGFcSNl1SB144yOgGRmGlOj3X+u7y
tzo7KSa1DqgfqA3M6x1A8jKXokxwkmitS9G9gJyVay7Ud6Q51+fvjNBzQB4K1TPjmyAZHOtchNbK
TTcIdJhaCrKKF26MhkZpje6QMLS4EJZgLsT6LrNc2pKlhn9QVtx74I9sMc92hTFRfqzg1csbzwlw
VbfU4R0bTmzrQyeVwN8rao1RhJU/ZaXy6BYqHqNdaTdlfaLr163yER3asaOpbOYbThqokT002DG/
lxD9XhWYVbmIGa20tJw0HkyBzhAycLUfvAe9MdqhNBiOUWmlbZnBM3Tx1M6y/CGPmqsu0Hexr14l
bbpOVdPJBPC6fgXSzmpNhzBHZIQTUvb+wG96pdf0iNvdril4FrWF8OLX0i9FAojpRdJ1q7RAmBWM
2MqdUXZXbjC8iFL4s0vR4+EcvRejYcNcvpWtd3Tl1ju0enUoSyq2igiSwEMEwMikR9xW9q4PzxWJ
4gytaVkecPDSHz2zv3LH4Y+M8rDdGZODZ5vdNKo+vjW01Whh27Gr0vtt+kMsed4ardUMiIp06vPx
t4fF6drQ86OEdaQ1Cic9cB+buL7KBDAd5ogpqOgOf6rOOkZNsyuT9j5QynodWr2/FgJ1Hw/JwS1B
k0cSLfxRVq7xpsb5TSLV158jV4mdXJH/tFov0J/Tf8Q6Mqx1UdxURv0Q1dXaAPOw8ozxFak1FcRQ
1eIVJTKBXfROZxJoS1y95/IEHsTQ/QoY1A+r4MlpJaOCQL62pMJwpn4JbUKbvHEkaEtk4V8PgNqi
BRiAvz4pgY6dVCHr0EDMCLCFexRLWQHFEm/0KHBtudM/ZG62h9iorpDlyO2a9CoKgb2q7ohHbHtw
O/faV6qDLuE6MlrQCvNNris3XdfishgoyAGYqbpwE5+56hkBekgcXwaV/9mRqfSCrJYJt6EpBxvV
KjZKuFQePHdMfokxvWA+vRxRcR5VHnUckwPNLDH4iMxOXpstbIu60h9AHie/KnoCdubjQxlGg3rI
x7wDPAlND7BlivM1iDwpjoq17ErNM+dxdQwVNTpgIge6SgyCVeL2+qnp/YmS4L1fPizP3LGyrtDj
kUzuMbx+Zl/J70KFXk8c4iusb7Xbbi3b6cZ/MHGtPJDC2+ife0gL/zF/asZ6ySTg+xR9DT77fLkZ
dWKbEbwQEjsNfFttFnLL75fBFMHSUE9BEAZdjK8TpBc+5nuuEJyCbACEBRZKACO4tFvORqHSr0u8
hCU2zNcohm9gdyeZwSkxsxshth4jf8xXctFsL8/W2e/1v3HUmdVNrxq5l9RGcCrAwrqAO+NwycHs
+1DY97SusA3X2Tfz+v0oIJEswRvhBr/V6hutPnbqQt32+yi+hpj+/dOmsYCcCxGMy5PcD8PKyuME
dMSS3ttSkNm6bgXDz4SI3LGoAiwmI1uX3fXl2ZCWYsyWb6NyPbYtBIrOHjfNO6LcV4YNE2arbpQ1
J91i71eW+TSztOzL7Mwyb7mM6JGpRMytFdSlfXMTrYPDEDlAM66Ne+VtIHLkNM91sco28G6ktbxo
mnWmiPd1Amd1mSKovUBH/flUrPtN/FginuOt1X10BPu48Xfxurv6h+pjU7b1ZeCzHQaYzRSKkGXZ
QuSS/JuepG4sfxlLNjdnzsMvgczZFotkpZHreprTg0pr5KW3VvUR7tS6v5JfsSwxHzQUVPRVuSpp
1i3l3QsrypwdV4Dq0qJpWLV6Ep8yr73pg3rhDJkW5XwJ0QTkhU+ld2rwf919Xh17busO/qnXoqPg
3URSsA8t4SpDReLy/jh3lBgiMq6TZ7yszbEyhVW4QlESCe/dZni1io98iUg6rbT5YKDZqxSvIfZ/
0z5UrFapeKj6Jx78wIHjt9KNrrFT+APW9tbVojvBLRcqCGf6qX9REQqGYEjh8Qm/fsDYQlRHDUf/
JLvCIwRz1LDKDOMOqd6OkrTvQsFfZxLKrWGHMaMblFeG2LZIlgQLrdZzMwncwJiEDVB7+iu4+ekc
Nc3M8AXsPk6qNXYrI05OZt89j6N0VQCr+BdziRyvxv02Fblmq4aMOpA6v2cuwbRUT3F9xOv6cohz
a99QdHoQlHxhSM1ClGqhpEmS+7zbEgyMvfGXJmJ2cDnI9zXJw5DCOAkhpRJUQr5OHm+nSjBcKoYU
6J2ybm0peimaJa+B6ad+XZZTFPSdJyEqOlKzodR60HpBQiWwrBTInXmMOoNuPfMRb4eJ363mxu/L
4/r+8chzZBjIVOzgrc+TXQ/GVgzXgszAfCnkH2G3UNs8+/c5NRTFVFVizOoBfRDIhYKHOu28ALcZ
ZR97S/CZc1PzN8L/hJh+wqflrJaal8ocfpje9huzCW1TLNcJYNzLXwol7HOzAxvcoN+lIpM9mx0E
sftatRjLYJkg8wvtpgjyX2bi/jKt5kpEHHToKtiRQvCnN/zXfIwf6kTZ8Y/K5BF9b5K2Y22Fe7z2
lCnqOhz5Xw+G9suveSo1ZVmvUll6aDWuiyJqfkDd+62nlXWVBwpOnbp/dPXovoaq68Qd7qNVmGor
/ON4CMdwSsFg+3YB/dDuI+OKBF07yMnQ3udpxfsbe9JVFqlwWd2RAv4vxLqvjTI4ISVXYPQB/jFz
vYNHKQDrZC1bB6n35vopBAmR/zDr7jHL+C8IoGTAZSkF+CrEBz3oruWyOoH91iZ67XWpCpvaL6/r
JH3vAZn10YjRs6nf5kZ/HTQ5bIIWYK0niDnPGphWdecfhxiFTKhNOkxPvTUgUwYWekQUJSh4Jo4Y
d9W+LdWTDCb3zs/Hhzy1QIUXQK+jpNgVYrQXteoWQdvBHszwODaCugp0QMgV/qpA77bofXHS1tA4
1Sy6ymv3typVcJ/T5rYrYPpUcrHFvLV2sqrim7bSD4W/vC7reKsK4zGppfdcHHxbqFosX+Rdk493
vgxIq2uBqLsG39086oKEGVPQ/5xMVze4ojyIdXefB6PkeNQ+V9UwZran6O8RpIwVm2EJIXluJ9DK
/u8CneVXlgdYmPJxeOJFaWvBK7ZNGEBH9uWNcG5L4z4HaHGCt9D6/LrfvKYTNB/q9UnU2l3fJtep
Ev24HOL79cw5SD+VEhkJAPiZryEqbQwaZB3CkyE0cIBUM7bdCjZFE/xxc8iNI17x5RJy8fu1yFEo
oiCrkxig6zg74s3BZVPiOnPKdO4STzlQwj7oabutqvTl8vim3z8/5xWkW3U62ZSA1dmp2GqwZiWF
Yr/b+d4qCIp1m4gPBo0vCQnmbNxeDnduXXwONzshPfLuEOLKdHC5tlgkuIi9ZVz9l6OcHRQyihA3
LFA186aaIedKNoRItJtKU6+FWsN/qMx+eoH/O69hI+WC4lyOeCalYso+hZxO7E9HfyTkImbpNMYh
JjiqXdne2rrP18W+v0b2dn852vnx0THkfqa4NQeetlLCzSyxPiZdlT4DTJ1rVAurVa4Vt2O71KRc
CKfNHhQNPHOpMzP2gC+s8Zd1IoFsYJRtd7way/fLYzu7QqZu6H/GNs9NK8jJftURTFbCn5beUY8k
ETXz9vH/Fmc2YW3jypVngTBII5ySQWk2EjVZ0qnLYc6dH1OzA1QPRRVy3dm6kNG0qC2OKGQlHfyb
Cti4GqRf/75wjX3jTiXGUlhq4Z1fjp/CTifMp+UoeyEbe+qjTSZC03KESxdtUV7bZhtBWC0KSJ5L
SP6ufuCilCvnfS7ofZWQpVJwqmnu1Kc8XfU7y6YBaifhStwtOnufOyE/x5uNT+SwBxCtBhiBuGiD
DHK+8gMuxNG6trL0oDXRFieUFEZG816Gw94zkvcibCjuyr+lzHgdBul3OiAWcHm2zy1elV7flP7j
TTHPzSMMMLRCp6Mie49Zuy+9O7X9/X8LMVu32sBb1cPw9VSIb+h8rSbvNGVpc0zH8PxWmGxDEJ+m
yQwv4OvykWIjx+AQS140JFcD/Jlhyebq7JdC1IxUnC7vN5eUfNTH1PL4UpF8B1nLGm7j7P7yl5qL
q1Jxoes6aZKjh8X1PS9F6LkGxzGO6DjK6NnUGgaVBr0iU/JbhBCqoyHIo1MPpGJkp1t+ZbDJrQ7T
uvEVEuzBEBsZ9pD6R05LRxDwqWvDI2yoWy9P7opAqBaOirkY739+ryxTy6bUD7Bsdhe76SgoHVy+
k7r1dgX6ID+r66mA3Thon3ir8bpEieQUPSxVAf8mMfPpRt94+lKYMKCf9XW6xbhWy9jgdV/hALkb
zHJfteZaKs19YpoHE5ZLpPUn/JOHldB7OylKNoKLxx8kMSSAgbdZRXyUIvGqaFAsN6W6Xw1xNLF9
9bssK0ijC2VYk3fXGz/BbRFMsubotVvtsyZYaGueOxkwtzcmWJfEy3WWO41G3ZWxCHynFnKQaa78
JwzlKy2P7rxsSaXu3CIGZUIoCawEVYyv363OB0Ql6wY7R5UeXhLcamHNuypdqDZPf2Y+PSjOS+iV
WFO1ZrYbq8ySG7kSg5MoeNoqSnxpZUTuXldMbWcN6KJQvVmFOjakcXB1eQ+dG+GkPkYODBqD1fF1
hGkj1qXetYxQdzchXs8rTYqe+q4QV5cDnZu2SX8YngZm0t+AH2MviaWi8ArUFA1poCF98wXrI/Ck
n0obLRwM5+7kic2J2B8Mh2+gDA1JmF7QWe5jK171RnI/xjk8TGjobd7YId6lvo4Gx78YIGeIRVIP
m2Fe3sByMGyiCtyTgCh8h+5D7TVbHi+2hHjWvwilw18g/51KfLPtbGTIaPakUaeK4kA5yKvWhPsI
Fd5TFlbmuXuCBgtnK4hiKjezDaBGlVTrA8vDLJFoktF2wLrx8mAWQsyr2Zo1qQR3dXDCxvmpN6UD
rr4L3lVnF/n/jmJ+T7hpEo+tXHHbIYsSH4P+pZUWnllLo5C/7qMi9GVoiIwC27ybsdHvlbxceBSc
vT4+TcYc8GKpI1raA6eR0qxQVEid1MG5ZY+UsgEQYy1tR1vf4D9b3yzN0dnNO3VfcWDA62H+Do97
8MdSz+ZV8uS3pfiJ4+fdNTnxVvDycmFBnHuNAFb5b7Bpd39KbX2v1gpNLZgtd6Ti0b+qZqmj2ZXE
jtf7d2WJV/HlJXh+eIiRgrDmwTX/sKUCDE8C/nNqBoyW5XSlRfJTKpt3Xb9k93h2KXL+/f9Q0zr6
NLgOebIwEzma+hQj8LJ3AqAomNjtLo/oXBhTQaOPo0gCnDz9+6cwdZ8zj63CCaHl9zqiTBC/B+Sb
9B+X45w5aZFSJamGuUg3dk4+kgU3cFPJ8E9GotjV+ORZQAtqiJJ4CUkl9kLJkqnJUsRpLj+NLDEb
qtOVRpUfwLUQI09WgdztBzAugjMaOYmJuHAInvmYE4ZwSjcm8tMcE29WQV4ZA40FCpKrSrg3NQAP
aryQHZ5ZhF+izFYGDxYt81yihIJq6yj/dI3hNN7JNF8vz9nZ4XArQkqyQLLObS9cE7lRL6hoDrW6
4xfRNqmGdZYMd5fDnB0PtHAohlMBb55ZGI0fGFNR9OQX2t7Iy8eh4nlWthuf2uzCBj47JOATlLcm
qtX8OdMFitWXRsKQ0pwnYLtJDIxTOeovD+lcmElsn4cpdhryXCQZ63WljsbIPykIWKDik688U70H
//QvTgn4FwqtOyw7EIaeZWXukPkqHmD+yet7O6RG34aItgxLdZ8z6ADsxWASSDL9wqlv9nUzaUnY
SHIZ+HTJmzWqXjd1ZLvA4bVtta/tCncKe6l9fOZ0N1Vg/SpF58l6ZZZRlEXp95NsD5jEG8zHPLVb
ldIhRdLQSt8vT9cZpL9MK0gRsYLAketbbReaYqvioe2d3Gtpo677nbsztji928FiV3yOfoWUJKLE
zNMOUWsSz/lyHzpJCT1ZDe7ESP6TqCU5pl9lDrlGIoMcCcz+PRvrqwa5u6IhI2xC880IxWOjmpvL
w5594b+/BD1tRo476GT38XVSy5CEuM214A7w7EbVnmlsAIy/b/1qJSOffjkY1gX8uU+Pl/8JBwl/
MpzkdTn9nE8HcmUGntV1SnDXdCh1VUC1Nm0rgMVXEUEyWwl360k0OiqQqqGi7juDD/SsMJB7LxLz
oy8wM4ZSxctXpIo1hNexnELf1mXEX9JXkHu7IkIcM8y1Z7mrfhapJKyNsn02jfo3SnM/Ew9cs4Uv
RDoIe6Rrb10fjcle0h7EifKjC6g5UeeuVmgEF3aXa4hkVRVSTJ6+bf8faee1HDeTbOsnQgS8uQXa
0XeTIinpBiEL7z2e/nzg7D1qgtiNkM7FxFzoD2ZXISsrK3PlWrAbQiGt3ohpXG51qUEwAb4Hy/We
KDHD8iQEmxxU9caKhFtJKgfmA7OnpJG2cdF+QcaHykImQ+eUwl1VJYN0Mi33GvpP3TbV8SBbMuww
hYi0aFr0kL2pzYtA7NibY1nYiIaUDrSppaPI7dcxKl7RDT1GQnldM+7q9VDdlZqQbkch7uxaUj/7
+VDbXlnkG8GloePnbmCXZfhsuuGd0Xo4t6+/VKJ7FUnxjWtA9Rgq9+oIqrnwYZ7JK6FDyFp89dPy
J2R6Ow+OSccISacKAcbBpiqgsauzbafBNQacFRJCN3U3kAWjjOMVLybsi1LuuScB7HBbdlB+u5CV
DV5wqi3lttDEY1yCxL3sYcvu/Me/ZumgWTIFY4phcOrU6xj+J71QbSn+KUsZZAIrEIJZFv8fXyZr
MjHHzM58wjlrADuX+UT6PdJF0IfupW2qemVBy0a4pVSI6NUPF2OQBZAjphEHhlExw9Q3ru+vmJgH
9v9ZyB8bs+dI54piHkscSogDzL2xy5/8nb4pt+02OUpb3G6zWiGeHp0f4gClpbeIS6NzFnZUOQQx
V0PozzDkPWiXnXRADnHbZba4kQ/rOKTFuHNmb7ZEWDNhlBUkaCelL1a5F4TbQNhfdr050uo/2wiL
BUkSp/yDWEaVQkGcBmxj+8O7Vz5X97qDfJB3bVCyUylLXyVXxdUk9bh+oSwszyDTwENEhffC/J6M
IWZt+bfsZESm3fnmhqk1J6f1vbLEWZo2LZGXMeU0FHYtisGzzzZkKnxrreGfwlv9RJHU1q+NG/fK
uIvu8m39TXJcWz6sQeWWbkusTikH0/2ISc8ujVZHfSQsIuHopaTxnWncB89a/SK0ylGV6l/jIOv7
ohivvKi/k0SEKCwfmsuoFtf62Mu/BJ0cSuGUOT6wJZVpmrQUhrNT9NuCx30jIz7vOTDbfoHgmKab
B324LT9e3vUpyZmdFYYBAfsCbiMDnw/l+J4m+GrdRTwwrcAmgN6nZvgpGhG8C+rxlMNEaVnJk8vl
+HeZ8n8+95nl2SsDuuJ89A3fOyHH4gylamujAYR7TXNg0avOzEzefZYUSBDgQn+VcE30EOyFyD7V
+1wUdyov3stbuRBNqYHRwxAZjgVAPfPf2s3EtI6r6CQ3bbhBFPJegP5oxcjSYaTZw31Ng+8j7ivh
skv1OhOOgXSXVNz3yEK5UbiSuC1bAfRlMmc4NU3eb1qq+b5KkzI6hVG3FUamlOJxy1zPipmlHaOk
LarTkSeEzHZsqGTFTeuSerkKb6cmMqLl9fpKXFlyAJo/gDcInjwyZmm+As9c3nFtn3RkOg0R9khu
7QH+ufrvIHmTQ08UETBFIO7CdTDbtEI0YvjaRtjOVJLbXCxGpxLllZ7DfPYaK5S+TGuaoxOZa51H
yVLQY79JSULi2/KquTOvvCvjunTyfbVSuHnbmPehAWkaCFZYCt8HDej3TlCrqWaYje6figLCwUoe
+41VF4hOSFDjlSIwpsAwtj15ylYLsiddHR/Qo2hsNYXqT7Ig/q95LxrN+LOtrHQTifqTqTMhkSfU
Ri4fvY/fePqpjMNa0DyRNM2CeFMZVWcyTXTMVdDlEnzuQ8XcsrHJldfLlj6eDAlCAsQDpy6M9CG3
8JreNQ1XMY6KWDjAjHatEUFuuKZVvWCGuXP6ZMYkTfqhmjVmGc3mYQhPEjx+Rihs8kAAI7NWblwz
M+3rWXBMShoFKW57aqdHYQUTrlQzzW+k7prbTs4/c6Z3C5p9ISGqx9jVSveI4Es9qrtQqA+IF2yi
UKdd6u1cmTtea7a1qj419JpjIqeRJit+8vG249XIV2NGC+qAD4DWTskFK6I9cuok93MjGQ0Iqyri
WcjgUD4wUK0MAfzVRVPs9EGz/jp2Y50uCe16bogPGLJI7uLpRIen3ih+qgzowhrYVO2wssjFj0rD
iQIyBS/okd5/VJVRdK7RikXmxkFztRu3FA9VVVxfPgnzJsAUiXigoMTEjD0VjbdxrzPncXWx61C/
cI8+igSDYDp0WA8FI4yD2258NBsFWENTOO+jutlYGbp/MKLr6QHC5i0FjC08QSs/aXHl9PkhtuEj
f6iyFKrsQzzOBrdtuBv87pTrwRPiMk+XVz4r/P5n4dx2SALhSB+rsMjjiAyahiejhe6ecun3QGDa
N+vMfhPm1Snq3XCjhsGaVPGSXWB6UKFQSydBnl0wuZLnLpy24Sk2zC05+Y3oCjd1WFyhX1Y7iNve
FowZXl7rxyuaihzsKMQhyA1o886cKTCUIDL96DSqSuj4gB/l0v912cYcQjRtKP7DkiaeOQqNs5uG
bqyiBKU+3WnTE3E8MDx3KzmImmzWp7UXdhGCRkqNvHh5884Rbb1Q5WPaQAmZW+1jZyIJ2ltDf9DL
IXEkKfJRW4m2ljCsZAcL6T2L/GN3Dm2Dn2TsXcEz32B70ibYqoJd270zbuu9dQzv1tSdtYWQ+87g
bFc76KCZGyvCU0k1aVOHFtDEfkCBIc7KZ7G2Du2gmGjtdq6jd5V7NXaQV5ZmdSzdzNvxwAkpqOjd
JgyVYmvG42Bnvpyj+0CDpUCQgXnX2IkaLnNPLowrJUp/VZl0Y1RoeZQaIx7V7ZhbP/rI+zqmTBPX
0F7blO2eyZKjm1JFd0FtIOeu4wKNi7B0UhTVvV4EaZ1U21r2bvlvjG3LgMWN0UrtTtVd40Zsc4id
9LzZyf3E2+/L0lXpiuPG6gfeD0YnOaGP8tuKi0730+z+IoPk4HGM6C/NvYZhCzidA9+kPj3uyquC
2d6X+KF+TW+SZo/SzVTIMEmRHfMxW0vEJtDjR9tM4U/DmWSysw/pIlI7NkMZnCp1F9Rfu/g16K4r
84jIQ+CFm0JAkfLH5fUuRFKW+8ek/P7YD+VI+ifjrFHSP3aCjg5o4WhmujIosXAfQxOoKCIMBLzC
31z47ApRB9kLLCh2TvrQOHEs7xL/ixT1jij6BxDqXu1vXYS8Lq9tKaRRQ6EiPc3JgT17v7ZodOtU
6og2ocC8hNAHPD0VcXvZyHJMO7MyhaGzpYl+WCRZJkIPrAp7bfjl1p/G/pfvKxsr/gVTbNfcWxCW
M/ti191aa/L/sE4wpXs96TLOwjZi8pUiN4JxFA4MKu+KvUkvJblCc5c5vLVIs3g2eCZOwu4QrM6n
380I8ovCo/4lK+jlDZ4GGLKXTUfXYQHv/FcLCb2VHGeh1k80/WPTmAGF1coEvmZ2wcktf/Sa6ih0
QUsx2Q9RS8v30dCf6N3bEym9KjwJ1jcf7SkhyraFaa2402JgJyJQlWPEzfyQq5dePoZd3lhHDSyE
tImh4tmZmwq6kfCQUaPbyMbK6ueTrW8XJq8Q5vXpdHA/zz6vXBVo9ZhjgO6mfJ3c11ftVfug3MRP
SCtvqdSA+yk2o9NcqTfo+U3wub12zP8+nYWbjtEv4NOgCOcPa73mLRy7iXXMkC1QfAa1UJZL6BCs
nKSl83pmR559aqmupF6PU8ruMFS3hN598ivnNrjSH9yJK+vQCr//vswCKeuftc1DrtRpQwIo0zqO
4W1TPRdwCCbBl5WFLZ0bk1FPSrq0BXlTvg8RhV82lQACA+FZ7yC8sovIFd/n9AaV/bDJNukp2DU3
vbrxV8Lu28+f3yjnlufvPsnvhaSQjaP73G6GrbrNqCd3hZ39EhzxJ8J7SLfct7/13cTJrT/q0tZb
Q+EtLp73Ld06KDPgZn6/eGXQoqJFVeUkwJoFUxc+y+i5lW21NGBSf2XFCwUCGrATvTDFgQmx+d5a
JOmd74LPPUXBdV6h5jEwXmChicfpXTkWS/mliTot4Ek46D88Qhj0opjZT2czpkTXkxior4WSb7vq
SwmxShuutegXDTLPCLMb+QkVkPdry0w0eFuQ4sfWokLewjhj3LlFaqvFKYWhRS6fVvx26daGzYrj
TUdgqri8NxiWOdomSNSAwBedaLT9n+3VWzsi3CRObY9OAt3aVb1vn4svwW7taC5+yv9aZ8XvrWuq
MAS+a+rHMq92LSE/6H2EykQSzjUgzOJCDW40/gf92fwW1f0SFbLE9E9RKvRXjW8hkFSZD4FY/fBj
QUEJLvpe+hSD4s5do5ZYaJxNtbfJNjkfF+vsgERur0ZtmIYnV5C/ZGrxINADsqMcReO+zLKNWMXQ
49TCb682HuJcZeotVp+R8kJ7M63F+8go/ylzmkaO0YcnE52j0/irYj/CP3fqRIQ3FOtGsJjwW/Gu
xWz3zMh0HZwnTujkGGZLvbYPB+0pGtv7LpBDHmn65yylQ6xqzTFqVGNbgAa1wxF6pcu/YAq774Mj
9GkTBwqwFwi95klpmVm5r2P7GEfPan6r1I/xGnfxUhV34gGleAB3IDDd2REagqHXSpq/R7XV9532
CbUpWy5hidcC4EI5Mr0VhBhl+9PgbXR5eYvn54/pt592tr81PaykH9GtCNL2JhrCK1ByL7rfPdaS
v/JyWTJloYvM7Djb+WEiCdb43I/VIDgZNH9L+UVNEc8qGuasjn+/JospBkYZgaJToH3vM1Bbd4VV
6ebRGMXrGpFey3qN2nRvonV22dJH56D3whQ01UPgUB8gLYWCvBv6pOSddXaXVxF657ryOelRir1s
aCmqnxuS3y/JD6kWDiWGRCPMeXplGy9XruiaflIl5SsqNp8Rul0zurg6GfzMpMnA42gWcyiIFhBR
GPoxgE+9Vrs7T823Q/X3qhxs4luJzgKq9AF30AZtKKsDftEl49bz0p5Ra27/7m9ng9/y5HNDs03U
c5nhb0nwT4EmIkzv21r2YkBxc/lTLb4A4BlkHnEiAtLnOEZesPIo8Eo/1btuqyBXMCnPMJO2q271
w3DIViYlpq/wPkBN2/fH3CxCNokQylmm+WBDUphiW57mZRzdprr3FTxXtBukTF0xCXhsxej072dh
Y1AHq8gTOTgNbo6UrZuj7Bj3rzBbfs2DFhaNMUv3Oqr0oyg7lWwdq1YGJtCH1V0ippWINEWR7GEh
bK/jOmkQeQs3Sm7dMK6N8mgfIkOuGLdj2zUnyQrh2nPbm1GLIwbk1V9ESVSS5OCnVIwQbrn5dz2Q
kVmHYLgXTGM/6sqL1oGZdnvxa2RVewk5dt7WlWsz/w5tUjNcDaYA1R75QjpNRIrlj6KpnC6yrryc
pqBSbmSvhb6uGdpNC5JrZ4pJAb2AAOte+GzlOpR16QkdXv2qFvRnT2l+y64lbhnI/5RIrut4mVYf
kt48mAK6U4nfkSzE+resgB+8SovOCUyoD6HTGNATTA4NIm8wm9XjwcvlScgRLoLeMm8btKW3qWJ0
9oTB0qv+RjO4cK3Kc0IadU4wyoAC8ubJc5s7X5Dda6mtQqdqxuchC7zdaBgPXTwis0l3uAqkT20l
f5GL7jGQjC9h4u7iwnjWm/GrXph2XNRA8dLxG4Vz+AnGTNskjEwfckv8nA9mb5fdUMGEKO6EoPoZ
NZq7NdSkdDReLaihh4hV6MlvPTDTUyNowj4s5U+iO+HJK+uzpgdfwm7tTlnKi955/3TpnDliCzlE
GknUbzO/249R9RoydpL2j41p2Tp4va6T9oYL1K7opQ3Kh0iDp2TdvGQsYaWmu3i/wS48JfqMLM2H
5+Os5vs0BanoqGyQnD6JXYT4XborRPnvkN//E8n+mJpFMjVKo7RpayLz+E2NxKOVWldStYbBWVvQ
7JkUu9Zo6nWjw2xfHk0L9T7GlJttNqI6FIvtCoh5ilOzOPYuw52uwLMviYx03CRJTSZiNd/CDMJM
6DHbleC8ELdICiZCJbDFEM/O4lYTB+APQ15+XmfYKMhv5BgWxlV+iDUzM6+MrayVBYmiYjZaV8Mk
3ptKk77bSvK2EPrhogLHgEDNNIAzW40ZG1aVJZl+BLx8jBP0Ms10k4fG3jLcHSwgK1639IXgFgII
gk26prN8oOvqthsbVTu6jfpLF9utG6grTrDgckgl/TExc4I0jJQEhjv9qGb1Ab6hW6sHIds3aoAY
OKWAlat6OidznyNJIseZZGM+kKCbNUOGIoDbY7vL7oMb6cbaJp1TbdwHZZtDNb3yvRZXp5KRMrUG
7cWcPacZUB9VerBksRo5o9Yg/feV1r4tDmvt2CUHhAYFKDtvJ4aEZp9KNYOsb/RROY5CvRHUKwNq
9yZYE9n76H9vWBDeR5RuaLHOEm1Xz2OvTiv1GHi108BjjAaEKX7H8+DuWnG+jysCv47yg85bjI81
J9s0B9H0+6Yej2EYbzLRd/xJcv3xskN8TLOZbRBB/jGcxNtBnG1byKOhiCsOFL3uw6iNX+Ro2JdB
gjyvem1U6mAH+fayyYV0UdEm5nFGhzlSKJO9j3uCFityOJrDUXuoXqLDCDrVPSS33eYNv/mwNnO9
sI9TZUgGnaTooK1mS2zaZiwr1JePIEiduvvZN49As1cO1kfH4NEMNGbCK9M3mteEfEFBENVQB7hd
5Rev1a5Vy7tr/HiPWsrXSZZ0xd7HRWEPOhIKz0RBZFLe72Gct3JLG1c7VoN6yJtjyq2fisPKp1q2
YvLSY4oWaN/sPjTDoEgKi/swi/OjV7XXipmd1EZYiYELHjGt5o+dWUYf+XQ1o0ChRo8IvTOgpnIr
GblwMEJ3W4+RdgUt0Ek18qux9HfBoJebbohuRl39qZdrrc7FNasMYsu8cvm/2RH389bPa/RwEaUY
tokZPWZu+wyL08qLYtFhVEaygMOgeDSf59XCjhDP2T+mPRSYSm5r2let+UaW7gSC4Vw+ch/vMfb3
j7H5ZK+oZUlZhWRPsYZQb99sgm4NKLG8bf9dzzwy9nKs8xl9/WhKveOK8UYwqq0rrYF7PsYrVjLh
C2kasKB5CS4IFNcfC4l4lVSvWWY+VpJ2l0jD156CUWlpr0a+Nln51kt7f2dONv8UxGbe6UnMf8l5
bsA3YD75hlHvJMn73mles0HR271T1GqX5WVqK6Eb2lYAzlJr6swRs2KAfywZHC/XFFjfR+aDI/NF
G2oFqdQ6cRDO+NoKfX8XxQIwJRw9VvUEOZLuex23sT2O/FWvTEfbyIp2L1jdFnVj3oStchvW9Tf+
7Pc8SBFX15qHJssDKNfDcjOo8n0jlJ/EAbK2ZLythmgPf9F904jbOFNuLdFDL7ncB5q/hzP0UIXD
TcGj0y6bHghEVOXOkA7FxkSi8oZZm2dBYTbWEjLunxylmfEYG3LLuI4M95yRb/tKvWlLMA11LcOx
k+eHsgEe2SKpu6PysMbZ/3aXX/ogky+eJc7CIJsVbOraEfgPIshgxYtH8Xn8Hjxb30bfST4Vx+JB
fo2f19igFs/RmSfMslx1EIy6qMmetOAxUZ7M8Mvlc7p4iLjvATlY1Nvn9acKDeHAMxP9OGiTIHUP
ZsS3Uxq5l818zMpw6DcYFTAg4LqzsO52WS7mhsgzx0wIBROXwGAnJmrQ5j9FHsgzuXmnovm8kegO
Sh6NY8UNEnX7xs9Le5QgLvmH9RjsGOhmCBLmUiZSUsRWA+bmaHp3po7kehvabXnvN+JKHF2MPn8M
6bPeC7z6uss41nA0h/RQiMMj3HG/B1j/SxEGjULRbbnvVi6KRZ+DYGJSoNGg35s5e+xyeZhSyMu3
7K7DRIJcZc3EotudmZi5dZoUphL4uLVSfza81nY137GiH5c/0nwGlCc8Xodrv4kEiB9A9XrGwdL1
nLdbcKcWSAO5BIutHN5MtOGtbWrptlK/ecxIXja8vIF/7M7Cd17oFjTlXH556cNN5HWf06z6l4PL
DcHDg8Y58+nvI1IJD7RQZoZ2LOrHRnvKs2O1FhsWEwYLfAkKBTTF5llzUWp+l5TkSDLK6IijOAR0
XYZ9woA41P/7Oj8fCzWdN2Z3IC2zHD31PT9KdFc7hnXw2xrVvR6Zh7HTf1/+Noue918zjFm937cY
3QNNTgodRtJukwtU9sr7pFo5QUvhThJFmQkLclhx/pDqmyGrc1fSjpaf/Y77YqcGylUoJg+d0n++
vJ41U7OTlNd5nqCMSAB3xR1saJth4gHFuysv3f+LKcQ2wORNYNjJX84uQXNADkGcDu2Afkmrig4y
OfeNnG2quPh+2dQC1JnhFPGPrSkuntmSCxo8XRUPxxCkjQDT3L47Rs+W0zv5NzqgI6NpxU64sprT
ZcNL8RZm06nNTvfZmjP55BXbluZsZ4v0oTw+jwzHysmD6x3HbJsy23vZ3NIROzc3+3qtqQ41VTki
lKHZoevZBQgJY7jNxeS6N/3dZWtLvn9ubfYBC7mTaa5rGtXT4q5Ksq1Qqj+sca1gvOiSkygTNz2I
+PlDg8nMNPM1wm6kiU5Yn0qtQ2qociy/Xtm+xQX9sTR/ZUDAO7g+RUiE0uJ7QdUfKNVfabW7UnVe
iudwP/zvguYvDS01MlT8CE2uq7/QPTtYXSz/fy5Fnjm8O5SuiZrzUY9Hx6qVjEEzczM2xtpExqLL
nS1mloqNol80aU4qq/SFUwfed9ULoREqI6SCDG/T1t5Kq3h594AdSQCgpA9Su2MVVTEgY/XYZOVG
jVQL8Gf/b57wx8hs+5Siq2Nf4Q09GPljrFZfUsE/iG62v3yCljfvj5nZ5sWFGI6JRrocCjTY0bF6
EMTwVwNhEWwHG/VvJfPeMpip7vy/ezfLJJLcsMoy7tVjV42O0tX3ddPt4vEvJU/+Y2aCWUMGP4EL
p3N2Fm37VjZLSc/Uo1aiCxP3TmYFm3/YuTMT80jn+6WuoDl/NLX6k6cHid02zY9Ss1ro5hthC1HE
Gkp20fHOTM7CnS6LiTDWJXeIu6vbaBMmxvbyohYt0IRGSJ5JCoY23u+brLtq4TJcRWMguDIi6Z5h
wZfLJhZD3JmJ2b7lGVhlpRnUIyKUEGk8a13ghKty2AvoXu7bMzMf9sqHdd5LMPND+1x/smAN6GEx
/6J+Kn/DQ7STVLsZN+NKErt427Jv0xQnsnFzjP+Uu+iDzPVX11nsiIV/TLT8oMCxEUBwyzhjBeeD
tgYyW97S/1qdz4UM0li2XS6px1REcU2AONcSnZwgePnL/R97Sn9gQoXzEJ1ltCLUXoarK/1R3kP7
6RSnwvEfIofqxW/XDm1/a3X2Wvtj0SN5zjOExqOA1sTMI0OGlQENEN0lZZOBY0n0q8vLWrzdzyxM
v+A8Vox+1gc6xW1B+i3SNM+aO0P5kkPSe9nOYqg9szM7W1ZgpLGsZ5xevbwdihKxO2sDsN3OsuSk
J8LK11o0R0iYhrzpgsxnyRnfU0fZJ/GzktxpxtiWtG9FicX2e/8PLVJO25mx2W1V6uJgDiE9ECsL
tyZUNQ6gHVjM6jXO4rVVzdwBgvu2N0yBjI8By1JH9s3L7Th6TaR4awS/Ln+xRc84W9XMM+oSPW9w
I+ox9x+BN9ilajhhcN3G/zBs8X7/5r4BqS2qqdRkC6W9sXzvu6clPO11yxEaA6qhyP+adO110PWf
EqU8JFKb7BCvWAPGLgYS2po0QxSDnvfsDa5ZiJfXltHTvG82RlRsou6pktYEAxaP9JmVmbNooC+g
0yPnGPtXxB7C4F9ekGd/f+YjcRrXguV16nGgjmoLaUM2WISaI9Tl58RV/hoXPn06OA4A+EoSr4P3
4cNVvK5UM6k/+hQUivhFq6hT+6cqXlnV8q79sTNdPWdhyhBqv0s9jhgiIpskVKk2rmXSi58fZDtT
MVxdNGffm4AUM43NsBiOZcCYRKJ+yjPr0LtrQhiLl+SZmdlKQl1qC7Hh9SHqvOqFF79VHbmA06mo
N0UYOuEYr/SB5cXNOzM5u7lyWatiX+QxIvSvXgWqrmNsK+o2Wq5dKYXvMFoKAI46QwTDj6g+JE1I
WU2wwZE5hlffMuy57yVv0whfII53jCR50gv4q+ofSQDvUdys1ZcX45wBrzaoExNG49lJpAtSdVzq
fG1VQMi1yignBpqwqcrqMX7Dh9A0uBztlr8+JIeSyoypNq+OeXUuap1I7id67aZTYPIUBRuG1pVr
cLFTyVwMwGgeAaRJMy+DfzIU/aQZYPv3hWu4w69jhp10ZRN5+/DQ/0JhOl25C5eWdm5y5nF078Ww
sQaaDmBE6+opqTu799ZWtvTNAIYAfKV6ybU7/YqzE4rcaa53Ig1lVJXgD01sqR/trkCHVH7ww7UH
4pJLn1ub5dFIhMiMlNItRCIYnWg/PZmt/vPvXeLcxuxThRkyy3pFlyPSheeh0+/NRHuJvWylRrW8
FJq4k9Q2OI1ZwEbXSRJSgTKOLHS3hsWdE6hrXEHLNohpooVGjTmnoMqokQKrwwbc+FANCIdE/3vu
ALg06Xj/jwlrVokVAk0uhSlCh9SGZERPx7J0JNiu/uGjcEjBPZOKM7Pz3s3KCsXCQSr1Y98oJ12u
NtkY3idNuoIoWDwzf8zMGzWGFCYic/vacSqU+wh6ZnFqS8GaG7/N3s07kWDrGK2CImCC2b1fDlD7
0s9hLXuj7TSv+0+pZEtwJqJ14DCH6D74h3Qr2sFGgpfl6G9Tx/v+Lxv65xfMThI8jj29B9oCYv0Y
Ie0dvWZrsrjLQe9slbOTVMmDZiZFoh2HoX5BLv1BVvr0QeTG3Ym5lwOphTFA7ZQrMfbgtdBVpJ2F
AontEtbo4vXyghcD1dmPmYXDwlDDXtbr4dj49aGAW7OWHpowtS3eBZ1Y/pO/MsWGu05DHLPT7RVw
DjcV/grsZye0475hSpuu/0oetnjHA1/jrzBKS7d0dmVKVSeZbdGyKsPVbC1RRLsUIh8qTr235SAL
7cZMPBu5ekpCotxuhQKBG3eixTTMLN2YLeG6rVTGbgvtZxBpmg1U7VMtwSQ7VnA0Gj87f/juqoiT
mzICt43cr9xTy4fhbA2z1NgImlSRW1Hjbmw31b3wvUXLzbTFo3TKrhjNs3MHGUUHbtBDTOXE/vu5
AELYJNqAohHHcQ5HFgOpHiQ10o51J+/omzy0yTXqcFtmBWwug3/xjDNrs9U2OponuRgAfp5YogHw
1NlLJ/zLQ3jCAlAFVMGZz+mu0BdEpDQqNASh4ifGLbdAMcjc9qrbbyRvrRazdM+AlEM4QWVu6YMU
pWdGpdKaVIDg9T7Vdfyo693+8vFdNsGUEqSbENXME6giC6IoAE99TIpjVTwb4a/Lf38pPFBoASIM
aQpip9O/n+UxvsYsVNJYNC6Db70n2VlLEw722bHrYFdbG3ZdemRPnCZQKMN694FrqEooX8Qi5Rcu
HN5PCC2arp3UaBG9XF7WYgvu3NIszjN4r3VVQBe72urX5XG4Gw+Mctw0u6S1vTdaA/0+LOw1kuil
i/Tc7Gw726E2oqge6J2qtJnDnz30wLW4Vl1axAZAgwF9IAx1wK1n4c9ounAcENI4Vl5Y3WqNxGS7
NtCtD9CcGgq/cCIl3Ih5HlNTkHI7z2XGUNfUKRa/5tmvmB1pT/ebOIZm7VhXpuMO0GEJzabpj9Uq
xfzSKxL3nJD50zjdXCHXG1MIU0lPUa/yyba/RP5w1ctwl/ZTjVC3hWwNBbu4NsIiZwIKMEA/789F
pxVJogzk97UUOUP2vSxeZfN7HK51FhYdBhjs1L5gRHrOJyqadTt6CitLYvVQtv5Nk5bXQ66sUF0t
hhHwFqxn4k2aNwHDYVRCMPsqfbP0po+yQxqulVaXIgl5KtkbTyyesTPXH3NZGC2DkicTUaqwFXXh
AM936uiVeZ+R9duXT/jSBzo3N8troiht1aKmsCRXydde0x+CWHiSu2zXhGso9qXNg6yR8MtQA/zK
s5WZpVCljUey0Q3BNmvQZssVq9lcXs9iwZ1Jg2nMF7Q8jJDvPS40RzUMA5oY9Wf0PJPH7l57tTyb
4JG+mHb+mF8zGebeaysV8cU05NzutPqzGyArrNqlkUGXjjTEvB620cG4ibbRFqbyT9bX4rb+Fh5g
W3oePNv/tdbmWl42qH2I4Saeynklwg1qw2g0sBKAMzzID4oD2nHbFtK3zlOPQoJkbB0918b4Fama
iEmPSNsQ/A59UXyKYv26FximuvwpFj35z09SZm87yPDTIjdadsS6j5TGLmMmAeVsL5TPdfBy2dbS
+Ydo4n+XP0/CjDSNrMzgq4/xV2H40TSf0+L5solF9wUTwtAZbLPanDa1bEmfddKloxCJTsXFO4iP
ly0snUXaNUw5U0hkMGJ2QJpQMYaoVuRjxphHOiaf2rLepwZ438D8cdnU0mJIhCZeRGhktHm81ApP
CDXTlY+mO9zAZsSAYbXyGF76/Dox7E0rnWmBWejXTbdrPJnaWGCKO6YGStsa8hMV2acy67djuAbQ
WMTn6jSuIXlUTApKs5Nf1JHmNjWVeF6C3xvFugJ+dTKj9CEpaxQ0au2mUprPkjLuRrgv7bGX9/0Y
pRTtm2sQcBO7dpzvjFp1UZEe3M+XdxzKEyLA/NV+/vtmESJ0B1GtZPowWlB96uDEDc3oqk96SN+a
p1hJTX5jcxdJxtPgK880bH52oXoQ2uHEPOW2LZlaKSiU8yD7Kpv9to+AaouVdOO70U0tdt8DzdoX
Qp9sXLOQN6EqP4FW37WqsXez/jFhBlduha/NEB2LtN1mkfKatd61pHjWpozCF89twQONj55v3odJ
sE09eZe3imJrqvcgBsVjqtSMn0r1swQrEIUUZi/bvaF7qiP4dHhGpBKk9hZ+vytZbx5dOX0SwmRS
e9iOzOcqvXfbefJ1PMaHdhwDW8+QRvX89isyBg9a64P1KyBBbdTnUIWBuymLfWflrygWJtskLq6h
MHC8oCSnDscrOMweUXEQbc3qoXJogN8mpaHftLn124UiD50D/dRZ3WDLVflcDt217PV0EIunShwZ
dmvKba3oPwTX2Cuu9CkRTNnu4v4+T5p7XvobPRgPatXTGtbyG3FAfCXpAZ516l2ad48oz+3jLt8X
Or3pVuxvJKOvoIL0rt1W3BuhFSKImH5rh+TekClqmlZw6Eq3tIPIAwKYb2NN+KwOHSXPcDxEPrPx
gzlKCHq3T02u/xItb5s0452kBZ99a3zVpeC72BnsBfrhTf801kinowWuwQhYoXjkQ93qj9apNMZb
MxhvsyD46StwQg3oCO1y16AmpEejDbqJjDq6G3Lg/nlTDRDxKLsqg0/TSsPr3spvh0DPbVWJ9soA
UDYQon3th1+VWt3qlXtnxWVoG6RXXdPTa2sS6MbqLnd8Bq9twW9/1GmMxHzzXAy8tHspB1yb1TYs
iPshKw2bOdfPrVrvXE3+apSxAxIo3LUG+VSTX/l19M3r8l3djY430gpNhv9H2nc1x41r3f4iVoFg
fmXo3FKrZUm2X1hyApgjSJC//i76fDNu07zNOj6voynvBriR9l4hcUlhn3PqPHeZ+tjX2Ss26OcB
Q+Sy2pm02qlOFqQUPStwdQ6ZDLfSiffRaH22jHHHDeMMkeTHVjaXXEc3ciISZV2/k1n1HDW0cDMl
+2DybGuRGCZS8UMB5Rko42bVlmQwH2vJ4MXp8C02yw+oAmAw2S5EF4E2xbEv+aeChi/whX7HhzqH
I9tnMrqKAb4itXKyxhZk7OwYZg2UAtnWGZpDRay3qh1Omh3tAED8ZMKHCRrPaEyW3UUpogd03raF
any2iJ66jUhjz0nh19CL5440Jwg3nYvQ/Fp1zXNSNzCRyelOG433VmlOIlTA6AmPZqu8qVzXPNYP
hRcTdU8TqP5m4V5MH4Wq8sjL6Nwk+UOtQ6xm1J2PuW69SgtyW5LkhidSDqd1p6r9GsrnrkrK2KtK
3XZbQSOXmnw/5Nm3yur8QtJTGqVbQ8igU/QD7fJzJK2D3bX7VCl3Lfhork1q7htjDZK4kAd81W3c
ah9SLq0daCX7vuuuJkQEhrx5s+PuoTb5NewTP+PWs1kOl1YoxIfKdHSICe6kJUQGPFZXT3VSgy5I
A2Zo+LAhBp6QQ4SCvivN8H1MyV7Cfxy8oyLyldrZESO/hhF/ieAPJvhguAy2hqnFdlErWjdto2dR
tKdYyH3uJHtjUF/A/A+MOjplpDsbWvMqQk31R1ZZrqYP7206PuXC/qyb5VcnY5qrlN2TnphnXBQS
rIjylcCKZRRZ4ufG+F868v1Ea90eJrPTVc0cOqpFroOJB2+86EnN1C2jV1h7/cUD4TbQdGm5udei
4EdzWJPJS2u/RMOu5+Y+xPrP2Uq/cekGdxtndvnBTd7Sy6rSL3H9ibYdZvNotfbfDAZuMZOhBny8
5vhy7Gll7fSadhECWx0UZyOWP2kB0m3lfrU0GsjvTL6xgBDT+WXRhBcKy1q8BgzywFScZsMPJ1rB
VE5Ni/l9Ai0zagKdr0IPedbUUAeWW8loAnkwGjuGLkOTdB6QUm7YfhnV55plftFt7t9ilq6oeLqh
9ARGMoGOwO/ZwAAkyeFXr12qNvQ1xoM+dFDVfU5ztvJ6WLotTfL3mD1YxoJ68HukuI870tcJwGjQ
NUO3NzlpI7H9wYzR2oD+YRCiSrnJtbhZecktqHjCEuUm8uyeVkRj3zVJPDVbpT/6eMNV7gQ6V7bZ
xvm0+nCcikx/fEY4oSHmdCGfMz/FWAiesxaJr5q1a+mw6WqnjYvV2r4bnSaAdNTHvAWMS23U50Go
J2jdYRtmYeKGTXe1R/HDiGEFRSXT4V0yVhBv0fogapwfvIB2iaM4K1joxSy4+cn0929TWGGjMV2R
MA1uAnss9kboBHlZZ5s8LJyV77H0joDk97/zM0sEERE1yStYPUHmOBD9o5qcUYPxWv0TXcOLLLac
bmPNPr3WZpHKpKFderP0krwJKh6/qtx5ctKvNvGUatcBp+Uj818qs/xyf20t7hlQZUShDCR1eED8
PquA7EHoNIoAnZqkCiAlSJlwabym7LkWZjZGWadtWucYY1S9ZqO6ddTslLX/vWgdFhFKPSCmqwDG
zk3oUo1ZDM57QEZE+kNmGq7Sr7XAF8u3QF3hiQkNgT/FLNH/pmpFpXYhev8gk5Ltmkq33GjMPiko
BTCjfBgrdlZlrrnDWBqAqVgrHbRpsv5YvCj4OdgMgZWZV5typwkl2ERwLeoSPHHqTVGFKwfj4mKD
bwL6MFNNYA6WKqNhHMMx1S9Z28L7A72t0UXfzo26v6EfwJLp30izWmCG6mYHvKp+6docdzQoHg4M
frhi5QxZTMCbMLNzC28/sP2mCp0Onz4aCU/Bo4LQ1v+L5fQrzLz8VOZ6yW2GF8/IwgGSjfb3kSZB
rETb+3GWU+DfWZuXngRoGnC0xP4EJ83TSLVt2a5BzBdnbCIAQOkBheE/lM6sEuWMnmJbcmzXlqUr
8MK0OrJyO1oMg51HN1HjAuJj1g6pQsvpigSZNoh3JceL2u6CoVzbGRb385sos8MDnLIMtYgQ4iwd
+2o3n3UtIBANBMHBV6vr/W+zPCJsDZAVhiDiHJ0nC1uzewV7nQbNhgLW74OA4VX/N5k2EYP+L8ps
3aQqrC5pZmkXgCXb4qOZErhVrlTTFjtx1k2Q2arpGESbIoznUn6sAoKX+4f20njps5a56HQ33Id0
T3hEpWYN4bj8vf4Z3R/Kr6OAglctsJOjw/JFkdUHokGnWG93FKIRem2v3C0Wl9O/44RGxe+noJWZ
zBpgJ3Kx6Tlxzg77fj8l1v79WfqBKlZZqsC9skoBoQy/MvX5foDFTsCvL6XNzd1Mqyz0JOb6xXpO
9+W+etD8ypNH1Fr30QtECgKyab1OesBZhJ6yWUnGxePiZv6m8d+81+oigshHO90iKAe7+ZnVT3b8
wMqPK6Oc5umPk+8mzrT0buLoTp5oSYx5/ClHvBOFJyFF8QbNeevKTmzf+Nk+f4AW+i557HfW3rxG
3cb4dv9XrH3MaTJufgR1xjqjEsevWX83lRacuXblsFqeTgvKLCCQg8MxGybLnZq0HaZTBdcLJhve
ADiknm752la1PJRfgWZDMUpWNVU+FejaQwvXD60c3fuT9f9JzF8hppV+O1sENjZphtkih+bBKPfq
Ljs7QXtI9tFFR06iEfwSbfQd+9id2XO1ux9+aYBAGRnwHAfaD8o+v0cXg2MoWoXodjXAlRdVQfoX
3+o2wmwKM0NTrA7g4suQoiKElVbhpOSvwsn8+0NZUEPUyW2k2UwWOep2UJjEju+jS+uVGwhmJNsI
rqBjYO/qF7FbbfAtrbfbkLNDxoabeqRO1/ZYBblBO8fZI62x6KzctccPGmr2CZx7IH9p13EQ8TUC
Ap1eH/P1jsIJuOyweoLnwuzzqWmpmfaA0knyw3yyt91J7lG63haFawRX/rXZZttwUl7FO9Q3j/U2
PxuXtQbZFOPeb5h94Aq4AdGZtXbBYbjHz9lAi3pbNOP2rz7vr7HOPi+0sJsu4UhVnOcQxHuH4uVR
8Tqvtvz4AdeVI1RDV9QCFqxmp5T6FXP2fbnGjP9cIpLX5lWFJPWmP49VgB6uKzbGQb6KvQl75sfE
73drXjfTeP6YV4jYoa0JI6g/0BPM0QuUVnEjj6sewi/A/zn4rDAfCE1lk3dkZZ0ufkZg/4ALAQ8E
SnC/7wSVlRIWOjG4d8lJJLFLrdit+h/3P+LimG6CzOZTtHrMawuPmTYc/SIpD1H0wNECaEI4gcf5
SpFibUiz25mujQnrpmhG9EJjiDBZiie09/tDWtxB6SSgiOIAEBSzeSMy0cOmxK7TVD/M8VKv6aOv
/fuzKUsTvR9CG8+Mom5cNQbmJNL/6tP/GsJsnnoNSsP55PI7tu2+Lg0fAh9nqPXt7s/U4m0ZTPN/
purnUXhz1PVqFPcQNMNRtyUHB8bN3bN6DH39A/k4+IAAPsZPzn4NtbZYPrqNOru7Ah8sGsEQFQ7v
22TXn4uX+lgHo6cG6stw1K8ro1zOul+jnM6Mm1F2VasPtoWruZL/xwRng1KlbXrcB8kviC71FZjb
YaevXNHXws4KVaUtAE1Dxfai1xE0NduNIl+q2treH93yAv41uClbbwZnOCPW1DgdeBV5qSpSwGVD
bqgct05VbRw+rhzq2mL6w54KYkFAcuhzIvKQZCmndYtX9jg0XtHZtRvr2QVsFHoKaXMVYV66XWF8
rfoezTl1vCgO6bfcVDI/10aoPEK0ktDKb0aO75HXlWt2xknp1GYjjOLZSEs4scXc2MV9Bh+36NSy
4ZgT9atdlCHUu5Pn2IH/dqU6Hq/QaWtgk/dcmFGyy/Pm6/3ZXfyGE1oO7QlU843Z7JrMKMJBpjji
7MG1u8RtSzWw7LVX64Tx+eNkuQkz/YybjwhxVrWzh+miJMNj7QzU02Vo+Frbw6NSOyQhPXSZsVdE
BDSB8np/jIuVfLzwYQ78s5wxp+aTzLFLg+GNUuZ0M1i6a/U/rAFkqepUJ4C6Awkx5sHYftfSvZqt
rU5zaew30ae/34ydQrwGRDREh5nRD+tjshOJW5zb42QJVkaevpFbeuyPfGXdrHzZORKsK+tKVytc
kkbni+wuDBYlMYg196d2ca38+q7z4hoVpO8kYJKXvtQ9o71a48pZtzKKeS0Kpru6qEbkpza+sRHQ
W+OTjP63NaDNtk+gMqbeC+rHzLBebWEKFy0av+r43xRWf0JT/7PYtNmGCUtvh7JpFYTmcx0/l9lB
A0P5/hdZm7DZgs60kCiQp9AuwIjAETY1Pjr/vYEErqg3H322mGVikUrJEYLWX03AoZn2qqCy/7+N
Y7ZqdMYqvRJIX4j5u6r9lVlA4wxr+9Li4XIzlOnvN2szzDSzL9FVuMD7dHAb0wWfFqfMC/ucnOGx
6QNJBYrLa2z6/LDW8VvsW9zO4+ye1YxNq9k5gocZBDIVV04sMeAWWlhlhNr3vnuCnp/r4ATgubIy
vWsLd3YBUwsZUgE1kQucpM5hUl/G8G8Upm6Gp89wn1HC0U+3SzSYjCowDOFGKhCNmnc/T9Zmcc5R
oVpblB2bjpbspXUUeCVEAeVvpdRPCqtR8O/cbiQ4sLlbkGZlGldWm05/z5/cMbNWJQWuyiBAWfHH
zvoYdyuX2MXz41eOzmWQCZwwVN62yNFYfWVGF1D0sZyMYz/XUJ2/P50reaHPto+WQiNnjHGnM+wv
LPyh0zXvyCmx7twE5vJCcYk2tCpQP9BRp+jEd4Zvg3cY3mM7le85XtohDe6Pae0jzbYSrVdsGYEO
cdGHx5q2bkYeGv7pfoy1Yc03EiUGFVLJcdpiBA3IItXnoqtcmTuwPXiqCLyUszUxgLXEmO0feS0c
rXWQ+ZYgr9ySR2FSPxvq73GRb+4Pb7kscZOEs/2C92nIoGSIg94bNxPVNL4oj5NZNOp3qW888au9
qc8DOh7naqUkspKSc4meWgXAZpAxKqLWdwhSgJ5I/fujW4swe69V0O0a1AQbcWernhYDfbEmh/KT
QnQn7Y3ZRlHyyMl5hLQfH+2z82xvFVc71c97wHZ9C6IIR+lByFANKPTkXKd0/0Zd6WYznjeo4yqn
NGvxpofPmJuSjWYcQCnbW1nl9nl6aFVnZdGtzels0VGnIGCU4vyOwghmP/WxkvXr/c+2sq7nNKY2
G6tIm0qh0FxzE45pDC/CZCupvzwQB6SCn07Jc/a70lpNXaYJdsShDWyDnZOQ/fibgfwbYs5+L7Kq
jMupdayTD5V+tEAc7Bu5srMvX3V+BZknedQ7bOwwWxZVNnZJfT6UeK/WftQdSKmuHMvL3+ZXtFm+
5xwa2dVU5a+c1C+N3YAulNWsgRIX6S7QW/nn48yx/rnFFN6LCRQUqBvTM2DCOxY7268DfuVHujN6
L8V/3t//XosUg9uwU87cXBtrkY2jMuBE6Q/WY3uSp/6hOKjHbgcsLPvAr9ObDjo2b/XfgHagMA0M
JIpawLrMjpkky+tMquBrWABhi4exvYr06f7glreqmxizYyUiFEjFsJVoDxkb403NzxQVjCRoPqvH
yWF02FC/O2ePVh+kadDkYJx6w9vfMAZtWIKoUM4Fq3tOSQ9FxRoeNWjpZTVsxqgPtS6vSRu3WJVo
XszVm1CzXM3sWlOrRqGXxv5owrmMmq9wrVtZfmtBZm8/PQlhjwXaMHoWX+CJ5XblDxqtXEKW78IQ
VbdR8NaQoLNTOi+SmCQUe9WgE5eFZF9LiFHiGfGW5twL+0+JeeoHx+dZujK85ZX4b2hjrqWshXDC
hWgZ6KrBEKh+FKATzA72Xt2qHvMUGBzv+H6tArm4p90Ene1pQ8FUvKiBmUR17MjN0m+o4VOQMsJH
sdZIWDwHbmLNsqRig1nwCNcQ0UKuXkU5t1kTeF/OkX8+H6Bkv28rkU5bXioI0cUk0Mp40yjsMYeq
wv0VPmXBH3eRm5HMdq+iSWw7L8Asjvfhttx0u6mxlB7W5AeXd8mbONNwb3ZJO20qtIAbeREHmAPb
2wn/wMm1O1qeBv6PqwXDM38qvkCOYWWDXsgLCCRBRhI0MGL+QeieANFtXYJzBqeDXcwusoZqtGFt
JwZDXb7cn86FrwZZVhtsM9B1wSCfLbpWsTO9C/v+QgQoSF3y1FvZi6OtiXRMF6bZV5tc0eHRiN4r
hCZmYZqyLeya1/2l00XvcnCbOmb7UYbVvCpmtxQLDERIVcKBFza5s2NGqfueJZKOF1gz+CC7uLmA
PRx7csY1nu7S5MFKDQREClzWH44qliPh0RWPeECX4TtsV0e3GMpTqK+BDZdGBDCObajoBU1sx99z
0TKbPO97Xb2oRKIm/wSzuJ3FI1/na0zqxRFBv4LCKo5Cj3+2iIki9bFoc/XC8gam0KNbFs92sUJA
/1kqnGcDfM4n2R9QRIGw/X08hsNSHnaGeumo9W6F3Tdak++Ci/coLfc25EYMu7Y8deJj1ZoG/EPq
vPSl9k2tjW0Bq0oPHpfUTbSRHSHiOXh2oexBKa68kbGNqehvuaO5VlW8lxJGIIkgMDZX7OTBgKve
cWTNQ82tcVMziWaqOvpALEYuK6FUfX9tLS1kqFuo8IByQOefy8ynRi+LUo3lpRwd12lBXesh6VI+
ytRyS1jY3I+2lCS30WY3H6D3NAk6KFpNNNw6Jd6B0LZr1PxQRmtlkLVQs9VcN4XWlmTsL3GinrUe
PkzxtkpLL7Q398e0cGypN2OaV+GSlBS1RMv/IvrwY8a5DdvTbPVt8bNPNM9HsPlxbYSIGxr6s/VV
ixaglBqwJTRxk++RqHQ3pUChVGX//DNgMjYPzOybCYG9JVpyFkpSB+ZgeaPjXMIOXhx59sBofxWZ
CL2EJZCGjofey0ZQs7Rul1F20SrsQwTIdU9yKLfRsd7EA1TRSyjHHCJYCLgEDqyencQbKKbteg1C
z+bA3b4enE2u2x+wPUzO5bsoq6TLmROUTvoieX6pqL0tIjOA3dZBI+H3AlWNPqyB8ydXpl15Xp1w
NLskiSo/NCQMtaviE4xnfFCIH9pa/dqJ4ZCQ9L1QuzMX8MyjjMJEnMtHeI2fOLG6kxo7GytKei9U
m8pDxaHyGqZ+lqSmHi/IwaLVizCSwAJ3N9NFYPLkUZPWu17pTySxUxeaEI95CIKopWaQBnEgb9T1
apCO8U4fHcivEPGpLLRHPbG/pobh9+A+Fo39RcOrNS/6x9SBdmNL+EWrpYTdTl9AL7DZMFJeTXN4
gDj7QxJ2H8HuO+g9AwuPHvQm2dWUHDOAPz3dKRzQpPv3aiwdF6cVyG46zOwqPdnGTaa5Zm34eaYH
w4jtYKBhthkzug3H+LPilJt8yN+TTj3xtnsyCHsvxnHYiJx8NtFzBVzf+NbWCl7yZnTSc9CUpexP
YLcdwX245MMYunUrLChRFQA4pcUe6jcfooIKV836DPbVFJ7INpxSS7FPHX6WbXS2Ey2o4+wLZIxA
j4U6uy36z0k+ap5syxSp6Fy1iCCHasNVFbg85LE4s94mvqHgHMcjuYYctIiJ6drF8EKsonMLvS7g
8YP8qYvsNOTRPhFV4sWJSHzHzntXQHChGeO3FtrIbhVqtZdKPAfL6lVB+9HoSTdZZO3rKj8Po3Lm
BHjkLH1NLX7WePslt4ejosHSkYr4mg4y9/GY3qih/TWPx6+FU7870voOGfAd0DrUw9Z8ziMZmNUY
5FTCedK6ClscwKQBfkcpv4pBO4xUeElhfnBi8ux04WMTN6MbDSSozSIYMg6ZAafaaUp7LAT9NA51
oEfV6KNo/zSoigjCnO+LbHhRY+MtDolwWQx0UJ32RWCU9vtIsPFbrEdtkNkw5MACQgEjfhnjMnaH
kr3YXf4Nvp9ocagwAQO7PPcHW7RBKcbKH0jvqw075Bw9kDwDJX+Yfl6RxgebZxsyxj8gfXailfKk
QFS1L/gBRepdkqjfylDL3TTM4RndnCtRPuVcUFd0zeNg5S8wNu38sqLbNktOaWv58AXYNhH40Sl7
sASFFnyIC2l2NVt6heb5mXahj39yJ1Crc7us+1F3ltdBZc+V3fg81rBrHpv6NVTrj5LJox72W0dv
0cJPNvCNxiMZL5AhEl+hf61mOxmbXx07e6nj8RFEKeAqjewTrFU/ELB7XZp0QQPH6K7rmBvmw5Yl
FCucsCNurxXQV/GEqSDbOqVfIA13HYrhyqLqY2Ul+wTMZz+D7hpk285pbp6LKr9QWezBIA/UPgH/
eHrGpvyhBBi3SKr9OAzbsCcb3sLDRKgtjOJgJe1CHPwlQbWJiOYLTCciyC721q7Si206UMvV9bzf
UZ6ovmyrpxL7dJrY+WMLd5kiZFez7DLX6mpYoHUpA/Fes8FV6jaJCGs/0eUH0fLIg0KDcJWYfIJV
Ac7vtN+3ei0hFAeAikHGxE1r3hxtS7s60IUJnIo+mFxRdymJvkWpFvQNUBRCJs2myjrh2R0s10hm
ANBCtY8FrnRwDS/AP0+yb5lW/UioujUrZrtWzhu/qsaDQhxcwgbYjmeMn7sqbo4dmb6AYX0eivyK
S5y9h75d+g6LJuhBZFNqKxWojYpHC/3qZAUBzSy8ZnG9sfXqqWodUK7VCGx66KKhQWee9cL4pLBh
2ySDn4Ctd2U0GX1WNoWr9d22ZlF+6nJd8UxARgMhuqdaEbVbMXoawA4emPk5McSV9/1GIQAFdLWa
bNU6++IQvDalpsZbTmjtWxCw9W1m5KfeGqCSL/Jh03RW6vUQg3HtXGowblNUtybDW0Ls76oBVS6W
/ETqF9/VmJPJRNP06kHZhk10CMPySG0Tq43AbKYoG+SbeoUUpwKNguEcFukzjmXN5WS4jLr1noXW
Jq4S5NVo+Z2Wf49kfVKM/qXkzqPUIg9815Ot9dsoRfUrll7TZQ897aXHZLjhRNtxWtofe9F7xWBe
sUOeMwO5nyofWJ++wV3l0Zb5SbWVjZE5mt9PHGqHg+I+tFkbQGlgx7Dw3dqMgb1UYZLTpc1THOYJ
MO694sUFe0ly5ZtTY0xpiWaE04hzQYCHagstCmoOXQKbvIJH+rmTqXQdo/OF5VxBQ391WnRrtIHj
/016c29mRuz3st5rLD+D/vAhs/UNZOFfuooBPziED7EmAt7bXmdq51aHnENXn/q03AqYiYFOf8h0
/tKqauaGele4Cg5HCv0FD5yanWzoBliAxDWZGkgxGn6lCe7KuBvcEFbPMnLOEANjrgGuP7EVvslb
iwAiqb3kWZSCTG/hKZvSzs1pfu3j/MBJ/9bb/GgM1b61o70GLW9sEuPOGapdzlGv6LRdX6WFz0i1
Ach0U+jkTYbVpyZUX3mhxPBp59ljirs+pCzTJzWJXqEakroKzaCKQPttrdoHNkZYI0UH+GuqfZCE
1HgdVEFtyStUNB5rnX2pKN8SgSZRCfG7Lg3SoffHEHtO0uEc7IxrWlSnRhnf+rL9AW2Qk2E1EIfn
32q120dJtAcmaWcMDOdibKc+b+xvCmn3GXiYXQcGfdcZpQdpzH2rjHCYHB4VIZ4LRznqUfcZRqDb
VIOuiI3bR5PSbWcWwBglHtX1oOHjocrLLc7F3iPUOlGhPqUtTvWckxOL+++sMbeE51vYYpdBXjjv
sCljflHwveDa2aGaVzZs49g67BosyCgoFFQ8PUo/JMJs3LK0LYAVmosDiTXXkFpAU8CNqjhHg3NU
jSvNwyzoNOtdhNB9KVnqYhkflVarvJ7be6KmcMSJcRWDaa8rzOhZG9XOa/L2o1NJ3L/0Jydr30rI
hnmRFX8NY9RUsubaJYB/s8KCKkyDI5ngABnaYZ92EtFS7QeORr6FQgpxM57krozYsVMJLniw0Eqi
97SqP0BurPTbLPuQ5WTHWeyXRZL4lh4GaLF0bmY4VxyuH/CO/jYm0FNJKsv0Rt0Yrooybf6NcxxL
yKrLqMD6YQko2nb0YvYi3KZxLvxkjArc/EBW7jPZ+mZeq6Dw4lEQN6V1jhPkCLSIIi/pROMLEUZA
44DKJCXpA2LjRux09I2bvHmE+sSus9sn2TloXMgfeo+JKOJjN4a7QkJcKhXFhbam6peWQb2UQWmL
djY6AZqCuyplEZKkNzddW6heYUi5Lwe8LEESk25DergoZiAkGuNwVjriHDTQVzd4ij93CnjVPR0B
tC+gHZFmuGq0fM1VaOm9BjQcavuEAN47BzxpJC2MOunpBbx+lyrnaK1IvFSfuA0wq2MWsZYoXQ7e
nVFgtw/jfZ3Be5XKRK68ppfYEXAw1lGDw4twer7/XqPgUIx0UoNL9IwBn+ef5HMUyDf6DacCdc1N
yzxnlRqwPH0ok4FaQu0/3PbaUeOirxEza75GyRdZrdHglh7uNtyr/gkw/f2mqFlWsknLHk130dm+
g3NssBpfyztfJqZ//+n+U795/qhGJOBQpw6XPseLKVFlGhF8JS7h9+FAD8374MEI5wOcsw7lJvbh
1axuaO+aKLK3wRiQk3zIHoej2JnB/V+ymDM3P2Sa9ZtBQ4wwBKiZ0Esp8FQQr5R80+01SNJakOnv
N0HIEMMHBfZTl7AcdjGun4qNh5bUV0pnixlyM5bZB2wKCPlEHRbYAKfkysy/yJF9uD9dS82QKUX+
/XCzzC9GiL5XNdYYTqzaxwsy91OfBQnUIxwOq0R4zdefmW9eV+JOtcV7CTMrYNGBZWXP0PRpAgv0
0HFDA3UXfmt8vLBMN9msIQHX5nJWxeJZwiqT5fIyTEKi4KWUdAX8sZIU8/JVCOSTkqEweOEUEFBA
9PgXJfx+f9oWlzQk1MHtsyBzbM5GgQJ00itqAyooLhdW/rm2osAyPiWrVHR1AQYNeo2BvR3ZgUL+
LC/GyrG43U6UUKjPwY8Y52o7PQpUKDfHityTFsRuK8KdHbP6auVhtbInL36wmx8wS5AGWjc9BLvl
xWjgRhB2yEXxN+vrJsRsNjOIUlEIHamXpPtCtHxb1sX+/vdaHgSanNAPhfzqXBImIklt16xVL+Bq
ejxxPEq+3I9Ap0Pwj4WkAxE/ZQSambNBlI4EwUaUKhaS9GFbvuF++AG6C5V4JJrbHfWfrqPUbWBI
7pdb+xoXLsgCmba7/0MW0/+mzD/bEwspJ941ekudqL+kJAx6K/Hsnq9oSyzOqGESYoLZCnmJaV+5
2XqTuKaJKGiPZvGLmdZnBaSE+wNZak2r9k2I6SfchKBEQCyLY0Z7rw+0E24COysYNlqgvzUrk7Y4
GpPalm3C7xPr+vdQXJZlV0coqg9meZDteFy3xV78LrjRgL5qAsw9ZxQYMrfTekSIIus/Kqz5bFjF
ViuLt/uztngDcCwT7T5coigEQX8fSt3LvLWHluLxzUxXFY48ylKiqDaw+iyh4bwtbFa6Ma7Cjd4e
Yl3zczXcMbw4PDvkpzC1vmcVHogdiby6Zuq5hoTI2ZISgoLKPk3zHVfKU5vLfUYqdkwysFXuj2EJ
OogO4v+NQSNzZMBYm5aSx5W8yE2UB5rmgVBj/6CBs4kOSmB5IMJ/rJp99A1HVLaxVjaLpS91G32W
DGbP6ZCgUo372jtFG6dpdiP5eH+IazGm3eQmt5OmqSzsVkDo0ktuWuAEvck1vYLpaJjvSLfjmC1R
GBGPKF1JepGjccLDyddJeib7oYALUxcPKx9tbUSz1ZooDRWagW/WD5/TkW+qstho+Up2L527t0Oa
fsTNtBXUYJbKRwxJ+wYnD9fRO+ighgEMx/z7H2haJvcmb3bnA60IR0YGJALT5ZXHxt4QNtTyNUgI
pmb72EafeP6jx3Pwftiljeh2gLPjvs7YEFEngb8ZOns65EBEubLVLWeFY0GTAP1mbY6Sio2hkL1A
dnMN1lrqsyXEVhTKbqg/1cX7/dEsxrrpxc4y0OpQ4rC1aTQK26Hy4IIeHgwWD2z2uYZw4/1oixl4
E22WgVxAEA2+FmDSWte2FNtYARujX5P+XxvTLAWpHussSgCKbJ3+SBzU+yCxm7WQq7Bp5FFY9/xv
o5olYh7jNqu2eNGZOUjctQXVyu/omP5vczenREQZlhbErgBPZN2+yaFGVZKjUzn/vejVb63l2bYn
YzI0wN5AYUtCkHMwyNciWrO0X2Lw/hZklnW91RZmP4KTPumLUK/x8mepeHwTeZDsDYpnAQiROIYr
32khLyiBlBek4zWcunNNxcp2SnR0OLwyzXrXp69Chge0LH2TO36UtyvfawkpdRvu/5F2XTtyK0vy
iwqoIovulabtGPb40Qsxo5HovefXb1C7e093DdHE0X0QIKCBSZbLysqMjBBfOVXlNeOIUqcLCSEo
jvrqvUxHe5iY3afGrmzoIUlRzlUbqyiyvTGA3LEMEjuuxtIEMfQmrKOdXJV2rrXP1zfsggu7+DLh
+hxjA6UrLLLbxQ9sbGzSrrEALKWJ4LtABwIHBtIBEcMbcDy/8syjrvKY7fEGeg6dUrtpf07WaLPb
7lc+2VK1sr7zuRYuBEgMg1USrHRAl4pZttoYAw9I2uw0jX1jBmGx54nmykG6srILduaIB5Ev0lGI
red9dnbFeaDgGUFFkp0Mf3RCitZClGiARPD+Al56YUi/NER7BmBOraWnQNsHUAOksh36+vb6ZlgY
DTAwKuYM8g0G9MEvjeiRCtygwsJTmrX3UxI4flW9/JXQOQfbJ0PrCqMQHRKC3rIaqN9HSXgKeXdo
m+nA/exV8f5C6By6eSrePKj0gUBVGE1W5yikx4S4fYcUfEp+tkpbrOyzhcDjwoawLFOvVDSJgvDk
B5O60Wr2G4ZuaKbva98/kCi6iYPsqStRI/r3S3U+OGEOK1rTNgE4/lSwl1F9VEgPStHH6zaWBocb
en7UoVcEFafL7eB3XllKHieuRB5HzwATOV52cmUq0Gxkk+mPg91F2UrE84fnUDi6s/7lf6yKU8rC
SuobmYDBfNoMPmCkjZebOap2reKHlqL+Kocc1P1xcztECUR8wI4jd9nO98hNoxdPUQIqVKn6UWR0
nxbeTorZdiimvUToHTDamyanp6SrPyUpfjdQ4zVitvLaXpo3AwId0LwFf/c30QVGDMK0vPdPLGrt
gkNhrfXtDFyuFepguT6Bhr+xWlRpry/XvBzixEGdVsbkIS0PZ3u5XBKq/gmrY/TIQNU3HbkZKrWd
DZPjedWWePX2urmFUYJhWYaOPAMt5jfOPS8jUVNJXnRqjeZTTtLagboSpFgzQ3LSoIQOSJ28FjJQ
KlLKVuL9BUdlQB0V8DyqAP8rak7UFIQ1o5cBVxbvg6HdTHN9eMpXJnSJ5+PCjBDNxWGv9ykqp65i
ZoBSQwlhN2fl5+RQ/iWB7Oz6jC7cxTNDg4JSChB9mNTLBZxGNIGSNIlPylQ0ZhEZNx7KcStTt5So
MYxZgY3DA8/31qWV1AvihHQhcYMC4pXSgwelYZIZh5Ih8GoeVJQcoem3kVCcU9ayvd9HiFwbVAhB
lD1TXIoA+H4gegOfOe+ZLnW43G1jLcw316fx+zlAigsKMTMntwSeXcFt8SxoQJPceC6FU4xT/3kc
gh3IIbdpieJrzNcmdA6DL8+dQudk1MwngpKemCsKJxAQTbIfnVBytia7tnxHt+sNMDSbcLNG4fR9
518aE7bkVA8xMIdRdJoMFa07WWL2cfzIS7KW1lk0ZCBiA1EnUqRiQ2GudkYFV+y5JXtKejeFaEC9
NpjZlYszB08vz91OwG2LUVogM0CV4jo6qWkIYTvaeEdaG05NWW2SGpRjUwKVF7X+9+KK8Boq2EKQ
2ZNAhSUcgTpt0igAXPDEePKOROMBCMzIBMmxc30nLs2hxrAnmMQBPxCZZtAQSmSqVdEJou7P4Gfh
dg6rNu6H1+uGFgpSMKLMYls6xKm+9SiEDfG8ccIe1JhJdsU+dfLnZod+PNRibxQrt+kRYNUV/7gw
PCghMWMODfBGEDH30GEyWuB3dJenhhVP3Yxusf1mZWwLPuPCihAPIMgZfPRlhCc0fWyHLHjW6uHh
+vStmZivurMovi9rvZF6JTwFYQ+FFdI7OFhrEtgLLDUg/Aaan0NDHtGv2DjQDVkbRUaLNSrt+K4H
kV6xqw2z3xjbfONv1ngYFx6dCrjXsL0RCsAriQQxXpukrBzD8I9fSr5qS/mE1Mm7fOfvybbZGna+
AyIJXBTaikdcms4zwyJpDG8r0IuNXniKe9UGgNgq239dNYSfldA0AA0oRVF14dXqgRu5yusoRMOK
BOEzf99AWof0zUogtzQQfe4mkVQK9VOx84d2eppOCZTm68wHJE12VCNccRGzvxZcIGQWEO1KCGcQ
0AhbT2rCMta0UEePM2j+8Qwa+X4siVNrbMXSwmmV4CJQ0JDQNvXtcVckUhtoHBLcWfzs9fCt4Gdo
upWU0ZIjkuCF8Mw3DAnFGWE83oC4lrQdEm62xuz0btg399km3xpWu0leyn0o29JurRNt/qPCJEqI
QjWA2qCs8I3XEBCUAAKHcXhSceOjHGLHkbchUMWp9R9E+Vkh9kWmbMX7LYQZEnRRIZmuMSjoijyn
kq92KXCfuPaHdth2hp9aBhsDW534SxaPiZkEa7iDpSVE4CajcAmxaDjdSz9VxXVp6KSACkw7bIDX
3na9sTeKtW2/sCelczPzsThzh0OLRm4KlOqJ92zX9yk6f7po1zL1VVPp9rrrXVy6syHNQz6z1Wt+
0hEWR6eq7J8UPdrlQc7Bew4eCL1AI4DR0bssMW4lyteYlJYcpIQEIKgpEWx/72lRQIYCtB3RUASe
m8vLbfHp646346ZuBjt0T23GneeAogddCddHvTTDM/OcCoZHBCAi8MdrUd+mOTxkH0kmBRI84b7j
jb+6NlnxxYsHEu06eMcAIQwJQMFVdh3CKh6kaNR3jEdqgTHKRgSCslxt62bs+hbd/YX/nwXr/2Ny
DpjP1nQgoTb1MrhEwnxypDA9dLG8Qk240MSOCw1yMDgHHGVnEXumNnrAQcCtuuwxeErcdFdvo/vw
NnvVfJPbjVPeJA8UriYEKXX8SvZkrd49nzXR56CTF9lFQN8QIwtnEQhciMcMTHOrUNrUWQ/lqFCy
JSLddapnDep4Wyv1aBlyWJqxLiOPm7PGArT7NIISdWU/LbxUMR14z2EbaxTsssIqj5DxRos9QxXU
8H2T9eEbi/xjCGQ9726L3k6YlX2MGRlNcCm5FSAAtCrXiKcXKsFQ6aAGog5NBqJNrEugW5v4ZTig
SSylCb5CkW1KStmEStw2aNI3ND3coDX9mRrkwaiKE20BX0U7D87mfavK29DQdgY6dAxWf05TvxLl
LZQa8HnIOmLR4LCheX65L5Vc5pGc4PMQJDcBJH+ydwYcqO3ZNYpdOPQquFrQ9mOBVWLtTCy4bgiY
UPAT4q2D/823ydmZSNO2Axq8xzHscnAqaA7H2hixvLIRFs2AdFsDZw5CpG8rgHrh/16/6vCe561Z
yG8yCLKue6+FZ5s8M3v/vxHpciwSzaICrT8oh+fv3qSbSc2g7QH+ATaYHkgeR3XltK+NSjhrXCI1
boUKBtH70vrJW5sm+7iJv66P609gKpzpi4EJF9/UQCZ0UjCwpu42pUJ+dwrfeEn8FPrTR88Vt4lA
Vlf1xUdqqC99PeOFu2xAfxlz0UGBLj2efBGWP44Ku0M1FUQFMSBe0zQ81f3okp7f06zfMgih2HkT
HZpIPZIpcXJWTxYuBVtSB3XlAlDm1bgcFNgMDQ4MiwzdNbwRL1cLOE5JqWsZsMvngr/Eyc9E8o+p
1PwKWIkYrdiCxM0zNSP+mZbkralAJlv5xk5SS3RR+k4Rywdd87ZZSPbj0LwSaC6iiL8H0xuIH+pG
MauKbUE/1EHbxXhBT+BgdZO8a5QosMGaVdu10t3UBrltIT1J6uaQT36FPVNtlES/q0l7qmUoBvTN
UTKIq8XKlxHHG3Ax/G7hxzaZRspbqurvZAK/s4YmvESHIKZizBTWWrUGz154pSE2Bvh3TlGBw15k
Y+viFCjyAaCFtC/2eW6o6I2BHhmIKtGRTOKXvlHuAJ+yW6l88Ab6C/gG5JALNHxe34xLex7ZFx39
fIA/fnt7lLzpM+q1uERBIitBN9IKI32L7u1wxdCfcsvlBlHwQkQ/GIdLpCiWXG4QJPt8HSp2AIyb
YHmklv9AIWc9HM3YCvcPNaQDlC2OAbQOnTUSmO+DBLu1gtgdQRjw8OI7DsUoRsClDNM6eoAjmxmv
E3r4rs/kQgESiRFEPnMFEi+5P3Hgme8NOxzsQAv8Ux0VrdX0XW1KZapvlDbbtWMbHtDr9TIa9Cvm
yi+/4PtCVx89AiCTVzGTTclK7PA9+gOYA2VnJJ7wVd/Ah7mkohFrrCVQ3zyOJXvI4kMQyA70QVdG
Pvury5W9MPQHrno28HzKNBkkHTj6GuSPh0Y2+7JdgzysGRH8S4XWTA5lTcklUuWMHXBp5On6Ai7O
lwoKebBVMCBChQ2aSKmPh18quXVhbI1QlXe8r8Exwsr3gBnNynlYszb/fjZp0EsNfaZh0qiUPNRG
/TKM+rEqpCfC/f31gS0E51ggXNV4AKHPSP4T5Z7ZMgihcaTmGJmjAjQ3mkkHkYkSr+V+U5VW9FDc
zYJ/u3+fmMSdgPlEhlzj7Nv7I9L6At1fBZBZemKN0QsUjJ2hWNNUWSg1zGZ0VUe/0rx4QjKA4nVc
6BLMBFPhKOqrF74BdmMySD9D6jD/2Ueho9eZ1dedc31mlzYl11H1BZUK/IoYnQcqKilVNyLcKjGf
yhSZshF8Xbcxh2zi6Tq/WIUwiLGpbaCyJ7m+X+8jVBZ5q95JWbZVcD2ELHm+bm5xSGf3uBAEGUOj
FAHDqyobjeeANOgzVI1/z5BxGSzMH3G2ISts10JTQTCVgjxuRJws1eCiUd9j7/36aJac8kVYIhzq
UU3q1KsjyKnJ6G3x+p/oKLzr9Cy2B60v7Sijia2r0nGMExv8MqE9TtmR62jLh/T5NGth/1j5orX1
FA4+L6aJQ2dUwkt52ICfyS5/9Vt8xD7fchunUbYiM9wErb32lpyHem0jzR92NulD0mM0BBzYIILd
8Yi6PAcMuF9jbFxybOf7VUikl6CulyD9J7mhTI5xpt5ncsw3ckISq/A6b+WRsDYo4ewXMgtYVBqS
m0fFZ0GVn56fbKUI3ArXl21lVLrAQtyrQx+2iHHdUkELro/Gm/hxKn+3aCK+bmjl/ImxChQIZ4lS
FX1F3LfRiINW6Hbl6llQbro4frrgUpI8nuSpw2BGq7O93wzJIYRi+S1oUuoewjS9XZn9Pd8RW3c6
1Qozcy2VurRs6EcAAGgu/em64GW0BKIGYarjRoJsWoJ+z5GpILmo7H8/mYosyTqULhEIiRAgDR3f
Sgjgjov0nx3Humkk7nULC699wANQ4AMGAxVGVLovT5URRTP4E4G88ti0W4YTHTv+oR+2/l4+DM70
wX5V2+DH2gQueJGL94PgQaUwIzKET9DficShTrxt3YDwdTiBnsxCeLOyKRc6jua4HTHEHz0fgBkv
R+mzvC3ZFAIgvFcP/W26bUw0grnNdg2csLAxkLAEjRcAnwvJk65U0qGQQYCcgLpEUSqrH5nZBWuM
n0tm8BhAlgYAAc7FU4aMsz5SGQSYrfwUoyVaQasubddkDdasCOcMIQPQUyUWqQTXTYh8IXCmjbqy
NtKCa8KD6p+xiGdpAMtDGEuI8wlJrSkzclsJlXc0aOG1DygSmKPBERz1d6wprQ7EGko/2cGUWNjR
VmDEDl7u916XtJC9R4o6yF59X45Mrsr3Cih5zGSM97mhlJbeAHOYdJmdk+7j+jFa8HoYA/4keofg
D76lj6u2RIM09tcQPBDDd4JqDZCyvBb/WBDWAru30tkAC2mnofX/TlVqM14rIi+FGxfjENZCzXBR
6IYPyDTak5ARA4fRr8gOqNmYnRN+KWio36G9/vrkLQ5tRlNiQwHZI7qgzicjWpVb7kqlvgkmY1t6
W1SIt/+dFSFuQQYqjVHh4K5eVVag35b6b69YczQLbg1v1X+GIsQoRhiCLyCTuRvS0gk8tjE82QZB
hwWBp2cMdKXJcPHoAFc2O278E9EncjPyCs1OuIaIuuuidMeb/CGS0r3WFf+6yIu0x5kpwWHncZPX
WV6j/bTGdsiC6L2u1yBJyxvhn+HMv59FeH5f5Ug1AUmvBWTn0eElp01qSrx+vL4VlqZNQ14BMBDQ
wzKxmkzDDjTuDE0VWVrfZ6W3Dz1136oNCHHilft1yTGg/x7bepaSRj7jckgxtFubuY3IJfLvLHiv
5LfrQ1n8+4wCIqzJKPSLUDEd/CEpBMy5i3KkGyn6o5yzh+smlkIE3DD/2BCWXjJkOchzTJf/Iv9E
h7+d7tjx4aExewMQv9RF+HX8i/jgwqawFQZtlMHPh3mj8knWmhNTkp2S+TtNJQ6v8zVJmoXKENTk
MYcgx8NzH1N5uU5qHRk+XKrkVnZ1kz5AT9yZjjEwjKCnAoZxbXiLAcm5PeGV4RsakJky7Hm3/q5/
jrczWrK7W89hLCVPLkYmhD5NSGg5yAjwyt+9A4K52mokJ4IkWqaY3v3kKLEd2lO+WYM9LUXpHN3J
CjTvkR9GT8PllCLzXAfAe0tutxk2/Yv3u3H7j9iBVgLEf6V7EIi99bUdOcQ2btrjWu5m6WAgOw1Q
CgqPiGyFBc1SyjL0aYHEEn28M4dl3KxcW9/rO3MzKqJnjggM7FjC0faLpKNdiOBc64xnYOh6sHoV
zbYnsQ2uTt0CxQ9xlECdrOvnccl7Af8KNKCKgvy3GtkwQmNjVEY8CigoFpllKG89/xyrFSe5UKbE
+OYioIokLIcwyOX6yamqtkONtNR4aBMIcGZgYzTDwWzzzRw993aOHiCTAu1g+Zvc4SvVrMW48Ny+
4HbUNCEV1BIkYGSk0Wm4A0bX33Vlghd3Gx/HF+4kNsB7P+VT9AHUeDjLFHW/PYaDFBZAJaye2aXr
6fyDBJ/k9UPYhaDdcaNxU4FC5xRsuGymual+xc/+fnB8Sy+xnfXRvr7ii4YNPNMAd55l7wXDGWxG
dGAotjSQuI0VMy5QRmrWkB6LR8ZQUOKA7B9w48KC07QfEwl8nW4mecdCmZ5Aw7SmZ7UUIOEy/I8N
YVENFktGRkAJ0uC/Jkh+JBCkZqOFyuVzVnuVKUvtyhW5PHvoNEBhDb2YYj27lrOAkRGZ6mworQJP
MjW4m4y1yG+pIgam+X/MCPFll6H0VSQwM4fO9CU+5pZnd9ZkQT202a419y84H2DEAboF8FhC84Tg
XPOUZWkPv+fGJYuAvHlTyk0Dlu/Y+1LpazmsCh4vbI5zg2ICyR+QtyaIBMCWDtACmK+iJ4BkNs2u
Qz3sCQRAcxlMU8x8DxTtDtQduiXdqk5wq7lrIIGFPXTxKUIppWSFXhIP3EN1cgDnnBmp4NuiT6mK
1oo1Jds1W8KzSx1KqoOiVHJjlu3mGqvvxXYQN9uxU+5yskb+s+DbL4YmHEEErDlhowHW7OZBIxMy
Itkm0olj+GsZhLWBCQeRV0HkVz4GpoI1tuSvwZCCITF2uii2wLll/WsPdjEuwYMFClFpNxIG6cl+
Dwp52xtmvuIpXBvWwmG/MCScQk9vs4EGKIJN6u9A6tGtWu808CNeH87a5M2/nz1UoNw5TtzTGPgo
mJUkHy0zbrOS77wYLIhsrTV0bUxCrNgOUoJ2OQUidf2HArZkQz6merYypKUo/2LmBI9iyByNUQFO
VXIz2AxETUDeSPsZjtrbkCjYRZZ6u661vbLhRc2fpOkJKPDAGWEEz1NKrb7vkW6QQEaZ7P6rNTME
r5FISlOjexKVFFBIlyCl14d6l3TPXUVMCTzN162tjUvwGz5UMYxxPl58UizV92xZBXSqvptot71u
acUxi33DrI2Aj5pnMG2UozoaD4yv8a+smRB8BenLKNIISnjV9KsrcWN36eb6IBanC3xymoxwU1fF
0INXQEKitUCGqoN8iMKxd5ASsvMU/TqqhIL8dWsLWA5Q1pyZEwakgTuU5cgG4WkCXsYvmYNe3Zye
8h8paljgDD2giAUG2wJVhO6Xb7f/rX3BHTZAfTIVggSIFQZ77uaPT56blA4Uhurb9FlzalvaJLvh
V1bctLW11vOw6FAAdEIxHUlqtBZfui+jkr1qCIFFKOLCSj3ZqqJ2E+VrYjiLZgyUtBmaAvACE7wk
FlRLwyKSXL0oTqDhgZwnb+/wqF87bGuGBAfpDYZa9inqQcjMmwNEvhHG2k29djkveX2GHn0USgAj
BRzhctryFNkDeZYSrhpPNkNqOD6Jj/FICsg2Rpu+W9NMXjgVaJWD5gMa9NBBJHYOhQQszgx4WVfK
XVJAsgDFEUN+p6BuvX4gJHlhCi9MCVNYTrwEl8kc59SJZ3kl/VKRveR6cOqZ5ujJuNdbOmwqpT20
qN9PVeVG+IHHYPGr42a0PK358NL4mE3dnpWyzerI8TBFzUA/0WP5IwUFpln7GpiBtXfVCAo7yWak
DSneSO/d+EZ4YKO3oTR/DxPpETQxoLum0jbNlJ0KZs4e/AeUQf9K9W+qIN5O2nisZnrZiad2XCpb
5uegCY60yMy6uDPrwSgttFnodllLxzhXLD5WVh6Su4ZqmyHjm6qHqmceTDd62m1IGthVG31KQbWp
uuI58fgxMCD30ZfodYqz4Nabih+yR+4LLcruuNLpEKktjqzke93Q7z0VAWgHfts2LTRL0cP7bugd
9Ekdhi717ClJXoe4P8pjf8omyNhGUv2BnfYDX+2GrNny1Ee2nYzW1JMtrX17kmoQ6dYDiLVlIjkF
NzbIZHY2AdOR6oGa35+UbSMNbzTWCmAP2jsI2x1ZVStWq9PbssncahiBB1CCPQSXW5TmpyO6NMCm
CvasSpJuB95CwiQz0IsMytcsBkk5pKWPQUkfQupvPNA+I3W5a3Pjd5yOpszIFlQc+6JUjnLSR/su
hIyFkpCd3Mc/gzyxwwRY6Ur331FUBM1WQhozbwvPGVUwI3bSFmVh0O032j3IgAJTTTmouwDo77To
0+g9iyo99LMBEyxm5IJclyq4fLsfED3bNbH/lIXsSfdV30zSCHab6TNoA8NstOq9k1Kg0JTmIzLk
EwCmudVRhtWvkq3ckfs4Mj7DqhisUvNyR+Z5bvOq8/dchuPV1edgrFQzzOtbLSi3KVfQdV6nx8YP
97oKxlYj7gsraJUXj4MQceQHZA8ji9f0iRP9Pe+L93KS76ZhcI1umrZ+2rcmspfgfJ7PCblVG6gh
eBy9URC2uqFDBPrw6Vfl9S+55zVWSUFp1srggKPNrRTyDTbzfTAGb6zyftBU35UkugE5442EFC1U
IZofZV1/Md6HFtLWJlokaluh3iHM031QKA1WQG/swadWRLN7LdZ3tOgySDr0IKhp8bbH+5SUe+qh
uhZyR+69buUyX/CTF75E8JMFHH/atjKuF+hJKJMGGQ2f7dVCLUASPwwWy/VwJbhben2f2xTjSEJy
LSzlfk4W4YwgyRk6udUc6pvMWQ9a5wEISBTwZaC9CHcbGqjFFkWcgmIEwwNzk72/k4/NbtyAEv1v
cuAXZoQoZRoYicbBAx0OecSpg0LppzZVgA1Llg5Bo+tXwEKbD8oHZ4Oab4izN02qB6QGUT9qSRL5
UZTkE4JIEEyoIVkWNiX8TtgcQrBBHEq5/GUkaPYJ6x4KzJkPhbsx+Uh4h/Qg+MPzFpzk2Rg8Xv/A
hSAUTSQM2lVI46jIp15+XxEWQZbTiLkp48dC9g9SsIYwWkLiwQZy1sCX4KIXkXghBehakToKAqIA
jPwe0hkk5/YUlS+o5b/XZXFA7uyzn/TbkHVfcjAYKw/lpVGer8IcEpytAtBrJe0I9nH0h12/gWei
M9X89blcvO3P1lqIzLoQoyxivJLLEMjtuse9NeVo7krblcBi0RWAnxQ9SIqO/JuQz/C50TGgiZEj
r9pDwwZc3dFgUjrY5Tg6Wt7k9t+M7B+DwpkpkMP0aYUzQyYojQSvTV86bBWBtDh/KB5C6W6uuorD
0r0WoBkd86f2gMlAhKMNC6tDG+D1wSz6mTMzwmBan/PcS5Fm4Ft/126bXeUYh2o1l7gYZp6ZEU4W
79UCGlAYjVfoh46/Tcnz2Le7YhVrtDhtAEdo2AogyxIrQt4IVkgDxXNA6Du7eiKgytkFNhpCQUti
emb8s7KMaLtWSFgCNcyNyf9vVmy0RkKGgLhRpShk6AfoPregn2YOtN+2M/kENkjWO74drZzklcGK
rA0dNNS0XEPKC915ThUqIDQGQiWeViAAy2bQG80pRQAgUqOSRuHQ/dCoWyT+VzgVO7msLbXMVgAu
i3sE3B3/awaJoku/1I068N6gp3BpFcZ2meUfmc5+1TLtTD1ga80Wi14Q1TsMB2VZXWSeiFupYWBt
At0aihxxec+Tt+sna2k4qAfIyszIj6YO4QU8ZUorBSnBloibnT6CbC5JDumgmnztabW0Pngxgs8N
LYcSeIAuJw6SJQM0kmNsg3bE0wQoIehgQS9FAbDp+pgWLaHbc2571mZg4qUltZ7SSEk1hECtYif9
cKN1aO2GksZ/Z0ZwShNwpD26C+DS+1e1v1V1aMyugCYWRwLg/czc9QcUfzkSQIQg1we+ENfLXFm5
UfD6iNCveX0ci1tgxmzBDNBnYhDXV3FVyRMWpuTvOR4cKVr0pLG0lDZe6fb/86fEeBFu7T+mhCnr
p7FUyzicSZ/JPTlCWsWB8JJ89E9Q+Urfaptu4jfpFZGW9Tv401Mdrpbj2UIvMHpbNSBJgYNEJ5Po
faEvyrygxKFiraebZd7fjOBJhfpbfKcXw4kVSJzgJUgtrQyckUQMelbdZtK9TwOErYoC1ZBAGTZ+
20KkDdxmY4/WssEHdaxXmilwFebgkcocU6hAIE5986h+3wUtOG11zTECLbNGPgPIgngTyiiWpkMF
tDp/AgAV8ChtG+vDl9J521ZtO1MN+x1UH176WXBqKEezJfpbmMWP4Ll56hMISkGXFc8cAz0LOut+
VRGo90fJf4Ri3hMIoX/ysMazqmgPGcfzS206dePzwY7S6kTKWDUnDR11akVvm1R7iNLhTdeTTTey
A1UUJKOxKp3sW13LdDOry9Bs4CDkroGKT0jvkggaWEQfQbimRZCCyELwQw0WUgQHvUreeAOG8kwD
L0/3pcd0O8XJW1WFdlR0+j6QtNysQ/XT6/RbOc6RZJy96DQl9woAimOb/ZCCzG7lXjGlqj2VIQT5
VLAnWXrBnjy0bGDUUH30x4bZkEMDYbBCCzNUkd6odX3ckU4z7ARtRlbq09pN9Y5YrAof/RqSPbIG
EakqielmUplV+v1dVRlfTTt09vXjteTCccUjx4j+QCizCiGm3I9ZQvSEua2fbUZvcIZ4JbZc8hLn
FoSUVV5ojcw6WOinyayRJq3rJwjH/cU1DpECvDxQbtWBpLn0RQDOyGMWU4ocHHQCIhnUPSA8s6DQ
uZYVnr9X9BIS3jZoYgQR9zcYZBvwvBxog76G/iGAVtuQTRvG33rtV5kjUcX6v4gcoB0AAlBkgb+z
K4R81PFUx/xJ+UvkF0i2yJbUr6FVFldJgw4wRewwxyiX86dlBQ8gQIpSmQStzFaCaCc1O33tVlrc
bmjSUsBXNVPezJ9x9m5q+OQneSJRVx87U6nuymTFiS+P4x8D83VyZkAZY59PDM/PaVY6I8dJh5Mi
f3OHS2fDEE6NnrWsS9EM6U4VlOuDBBk5+GJvrdt5CRSmIiBRAOsBO4vy5/ez0WS8Sjx0FjFU8+s7
5Vhuh6N/qyEMv0FGyZSdYsvcvFw5sIspBo6UiYqgDvGQJCxSVYRTjhwzRYkxeervmvuSm+q7d+Pt
6Ka5G7bSTvr0H/PXNd7zP39YPFqAaM0EKnP7oPheg8KqWvn57CrAPSdZGURolNTERix/yI0p7+Sb
GmANaCm+9fD0H+yjfISu6EOW3yj7NTa3pZ16/i3z72dTn0NbFawmWOImHJ1JAjWpQVewukuhDRTY
0cYO0Au8iZCAQyrSg2BtSd02eU1aHTm+Gw26dpwFKyu6aGjudUBahoOVSdiuhZqHXVr2eG1rOzUj
x4g9gwTECfTkL3zVn6aK/zMk+Hod6QVosBXUjRVtoxPFTklr1UzbXb+0lg456iwMQRLe9t8eU0NL
e9wp4GAeZ8oNkm5ZrpwSEtjXzSxtAQX93Ci9obbDRPCOQqHUR8sRpxxc6xboaPZNqH/+jQ1U7dE2
PtOpCa8BpSB1xzt0yQ1ZvS1DRiwvQgh23cjifCn/GBH2ck3SPEdVnbrlUBwIsi4gvABvA1mZr3kb
icd3JsqZaQjxVhP7f4c4VUHWirRc4wfHlqsvmp7t1Vr+8Bv9I/Lpj+ujWpC9AV/amT3p8oh2np8S
NeipSwLo7wLpBGV3uwRh5fRAnOA+AiWJgzS2VboTJCg31dZwNXftbC366POvEFZQLztwM3vy5HLd
e2s9wqHG3MVm5MnPcmQ8xyk6jDo1gXJwG74GGai0JMDNLaolG6U2PpKsakymhL9WJmdp84JKFmnv
P4hEsQras3qclNSfXGkCoVAxviLbRk0N1Bl7pdbYTUHDR1TGcpOF3a0CyB0UL9MpN1NtgMIjPRjE
i6CrC2KBcNY1BxSxMPUEDzCvUFO7qzkUAZj3U0n2UURi5/rXL07q2SNIzAXVnoF6VjXg1ee0DhoH
OVTSoW5qRRvV7jdZaLXpprLmHOUal/7SWQHlz8wYLoF6SMxpTLKK5vymZeDu0M0pUiqTT9nDlIMa
5PoYl5zy+b4RDmWqp3JTBuDralAVG8hkQ6pzN0jjdgrGFYLBP17k28kEihp0PbIMTjkhuovVolfD
QtbcqUa3kGckIJaLUwrJ5jC2VHVgIHGGImzlgyaiaKDPIsv5NtONX80EtUyli6uVBV4cPOrl6lwr
kKQ/tNlnt2ujR+1EA2UCKDvaJf5gQcIVusvccLpGWxn9ols6syVcSp3feyTMRs0dSbzzUeuO4ioz
mwlCE5AB5UP7fn1hF/MI4PBEcACicXAUCrPNtHjiHSsmSAjJG/oRH6rj+K5ZrV1vQ0RS4POitr6T
jpD4PvEtKGCeq1vj6/pHLB3/828QfGNSDyGVCb4hCSD8PD6O8sd1A0vnBGlgFekftIN900FA3mcE
WDCf3DAGFoaQRyiDOz2ESq+bWaz1zGUe3I1zdli8hFO9Usag9Ca3M9QDRL8/U54fqqBBaSJGIhB8
u09BDC1wEHjf1LJ+62WluvKmWKxagrWGMlBdqRIyWpcXzRCXhpIrMXXrCdqWvDAsICSe2DRX2sBK
W03hm1Qxm43A+A5VW5htGzhyEq7ECktTjkcHGldBsEERnF5+Rp9SgoqGTl3fqHDdJRT0LzxVTcC/
1/CZS4/cc1PC9unl6X9Iu5LluHUl+0WM4DxsOdUklSiXJQ8bhi3bnGeQBPj1fejueKqC2YWwnxd3
o4ibBRBIJBJnyPslQfWbQuTVA/zvsNQ61M7iX8zB/XNKqod2mhpB+bi1Uy3QZG0sKVx7+DNLaccm
s+x5idgMx+DFggbF5yz7KFmnNn69v662aC+43/wnFv8SbRa61LJcXyBW0h5q1a0/rrVD9VgEaYhM
+Jo+6f4U6GF6qp8zPHsIEuDW/rwOz31LIFUy1pW9HGkmbIPzj33+6/4AN59TriNwn3BSVcmEkBMW
LYChYRUUaE54SRNCjQKPlX7vSX6s70TH51Ziv47KVUPQLi0LRcMnVIrpmcH23ZWy9THcyp4MVaSF
tBnsvcbhv6GE7kwjaWSJeudJ71AE9tTDkRM0lahvsXknhiscbhsAP670dG7vTWlP40pZcBOvcbtB
Vzj3sxdy1J+cXRlAAjEL6Q6KYAfRhG6e3VeR+VKoIcSgRYwZzQ9tDKYv3UOa2nOeuwMW7REfUXBZ
2CIUQYgYN3/TVnHB4isgMBXoZBc4OjLIh7kwx0zAJZqno13kNJjN+lMp6z8TkwTQvx9cTbKRhka1
9WOgE6sRGpkAH5QaSIeVZvywifEl69LD/cW9+eFXsSHIiYFVwX8NwnqjIqSWozp7oc5b37z13c/J
ELxvbLbiUQJaGjg96Pj9PpuuqpQlzyHuVjKsL5yhOxNmTvpP6UN/0v3iAEcnXC5ooLrNJbvUz4lf
yK7ocVJRtxIxepp4fFytIf4AZyoGsFXmjJ+gJ3FQG+Y3paQ/4WSLlvZM3pxaM0O9hZp9KmlHwxgB
BWSXQS93uKW/YP6PTao8wJfx6AxTAlVzO2yX+RXKHLskt/atDBf7FDYQbf5ol9nkkkF+ZTKcQzMK
zlgx9wF0h75nM3tBd7uFeXR2TpX2Eyy5z2WSnGmczO7i9LHfmXgBXKj8dbAd5jo5+S7X3QXa4Wjb
0PFbX88XZjp+SlYbdT1cSbxLjtqzlLPPU9w8V0UWOAZgV5r6qTWALwQnT+nGnyzvPg3DCBmupgJ7
tRwhsTe/FvpQurHSn1p1CQfNCVRJY0BogZdkKiCLm/106PW+gseKec5ofnbU6lffW+c2dlqX0Wo/
r4J7Sn20J8Nw7VkKKCW5xwb5C3Wqh7htPiyynnhNp3+UaftZRnf0kKuTA4eH5YvcFo9K1p0qbQTL
nnxTB4Ag5w6kUGJ/0CXZNyb8z3pTT92isVR0bM2PIDJ3ntkYj063vCW1kT1Qe/KoZuChxgLtETIp
gaGnXVD0reRKqhqUY9kHCZE+ZIry04b5hdsP3QVt1e+JkZ+tvjswXV8gswUUpZ3aIEgbgkywdRxD
sQ+LT0Ym1XnSMqnsQVUbh0VF/ivGPGnTm9Nc7EUJC0Fls5leceDD0hgMeRjJc+k1BcgbNzKdAUKh
vUmOmwxuHZEfU7Sye6ln00u670Ktc9OjCGW9dRKvvWiYaxiQXpLXWbja5Jk5T7R1JAhaTju7AzLU
Ej2Tb3E2TBQ1K7V8dbPhu959PRnQgLZZNB6Np/oguW04PibHwov3FOKR5y6UT8O+Edx7Nu8heKWA
yBwed2TQz25HZuBVvaw02wT5LMs82BImbjctnzSCwjGfJs2Tidq6VgpbNtimPfb5NIRKTc5Ekj+r
LQ0XGbBYrYxY171Usr4flDZ3y2V607WlDasMLEccmJ9yea5e7+f3jZWHH61pOH4UaH3yPIPJssch
NuAMro2pp8TwQW2/JtmlUBwfaFlBKbZV3t9EW1fI1QrQaTbqM3rwkVkmIS1tgJJhgKm1g0u1xoeW
pI9uxIOu5WHSNCeWjxfSAop7f8gbRxp+BEpSqGTC642/ETdZh4v3aIApiBfaAi+NckdCI648luV/
3z7FvW1taKpQQcGivB1vXg9SMs82iErO2XJGl9qfyfzx/nA2OzgAbeDQAhIQitbctjItRcpmgm3V
BaRx7cceLh7VoxTYH4fQ+Tocuif2yfiHsuA6JnfTr+VaZwnFPjPkBxqXYVKeS2f2s1wTZMbNouw6
EjeFdpw0crsgkvnYHuZdt0vxLEE9QJvd1st8IRNmxe3wDRygvtHyxpsMXLi460I5K0pBlBJbWUeV
UdQudMiX6uFjBon1EY0qXStcqyoEa3LrwnkdlbtCVKQrrUoZzMiJH4fkp2l+GIvn++tkK/sCQQRZ
IXS/Dfy7XYtyqS44oFUWJcoTTT+CdSwYw+anuo6wbryr3T10GorXOjMjWuVBQSWARVtUF462wN5L
mvZOVZ6m2X6yC8mbdBhm0uKHRuXBh+OBoGO9ecwBh4xhAhkLUXHuM9ZUGa1E11jUBMVr+6CE2Z5c
Vrv2fp9krvmUROqDup9Pypf7s6xtlZHXgbkvacl46E+h+xyplUM9GMmFNLUyuEsgoxtmM4dWrize
3I5obWjpRUdV7+Eat2Mr3LQYvtMOvL9FfsintgOr2JqgVqwEmtHvl3FCqdIfYUULSzjYE1sdS708
084A53pWzn4wjURTrv5oaRFacvFNlo1QY1MFytgUljn7UE/WJykzz6bK5vD+wNd9+Me+0XDGrX5E
6AFyWUjO58oaOmoCXjEcu2bScZpYu9Qhn2YAPgaWHhfbfoSy7SJadpszfhWZy0V5E1ugGRAzgoMf
CQajyYNelz80i5kFFaToniDpLp87g2UhGsHfWFHv4IZxSrX5FXYAUtizOg6UTFZdZ+7K72qmfZ3z
wfpwf342dvjVUYBD4XZzLCVryCRDvAHU1Rctg1KkXjy1Wi/qoG1u86vZ4PIlvLEMSZJQ3yWv0hN4
fOMuDeUDYW79rfpY4x07/SnCk24MDSKt+Kfj8wERwnUiyNirPUyyoY8PdBHLmh20aU4tE72Wb4wM
pDkY70KFXzXwaH07g3E5qxZNcZiOdXax0vnUlIXIEGFzKLh/4i1SN2ALw61iqaklatgdCpRRcw0G
wWfnpUn/Xggf4OKrKNyKbWFBaNixqUWDGYdgu7lJ9QtAe/Bzag9148FEI+D+6tuau7VNDsMJvLaA
/Ho7d7AwUAuHqno00vbn0JHP1pz9vTo1bi7vIdafcJX9MzuxlgYoZyh9fU2Lzh8BWpsdXNoHkZLN
1ke6jrT+/SqSlJGZlg0kYDVceq3kBC6QF6uixuxGmXgzHu40g2pZko8dlN+YbYUznnFNZTxZRXY2
R1HrXTQgbtUZEsw1ym6kERjnB63u/E7Lgwkh7y8CURhu2VVpP+QshtTIkkJkKIG08gyRJSbv74fZ
qvJvZo7bqKAdLW0JellUah64iLqHRkF2BBnVpcV+Gtypc0Uqk9vrW4eRIswKQEfljvvF7vLWjAlm
0EYt34/eUl3uj+r3/4I74DCq9xDcwd6MU9aW4B/+hswM57QP9Maz0JDBW+l0XsgpnvdVsUsv8PAN
Zz/xDMPvdTd/KY9JqMouejBS/ErVsIcqDiibL46QRr39gd9/IrfLpwov4G0BJPJAChe3J2/MYSxd
imjM6zq5NxPcTofu4pjBOR7qOwNx6zhUcYY6qSctYJbkqStnIirWxlZEx8ABJO83uYzXQ2yKiYL6
0SF7gV1Sm6XbphVkpb61qeBZZKtsBKjCgUKXBiI4XqZvU4tNuymOywlqGbOx6xrnqJiNb1Uj8Z1K
qXw6Dc+dglSjxCpknnSwPSHa0xL9TAv1I2lKFHYw2AbRyG0TSbB9N2fh6rfx0w6cgZmVUJ0rYbE6
kee8JS6s7BaRjdfGKrqZg/XvV+lV7eOlXpIO27drV9FsXy+ByxoEFfqa07hFdBOFS68DXnNzO0Hj
gbG9ij6kNVO3kL6y0UAXz/Hvb97NIb13OUwuwQJ4C/Q2mh8RnU6G8WAaD3UlaGFvfp2rEFxyhZeN
lDf5DHEw6WwkX95M9C5EK0A0DC6xqkNsKslMV9kJNDLJM2xffGf6cn+uNlLpTY+GK1TbJIsbalY0
WrJvsfSDLYOgFhGMgqeaJBUrZTR19ajRtLCLmZuUCSSpD/eHsbm+3r+HxaVrAP5sqO2h1SSxi0JV
KMRS6CSCGF7krpqbwf1oxkZOvCnvuQMoAyw+TVRpjoBff9G1OYplcpQLp3H1OA8A+oX3xOSZjFRe
XkBMxpyzn6NtNm5ZlBFkDBRc7ZYobnpA88vf5mAPUmoGbSmvLMHW7WPIQTNp3GloJwFkr2R4CXDC
hsRfceff2wXU/FgyVm5Ohmer6XHiTvNTEscQkS6H0GqGg9WbYayVMhyvWdCmQ5gMKswHbFocaZv9
iM2ZgCdlH7S2oW5Vpg+ZUz7XdYsHRrZ3BtWFB0j8AYaI6cl2lmxfl319hC8pxGO7Gs5YStf8fUkJ
MhLAhxrwKxaMC28zke0UE7QV4OU7Sz0eBSClP5y6Qnsu6++Cz7eRjBAAPVTcLeANzgXCtXVAb5KB
vzzs8xmXanyYGCJa96Ns7azrKFyKiBe5HxoLLGkjhXVfRYonSW8EC3FLRxPGujBRW8UQAXbkhtJP
eEbTDapHrLaPeapFcux4rdT6AE/7JrBkDej8/VL6ffZ2f3hbGfA6Mje8rFObxqqZHi2s1PF6JeF4
lJofEtAL6HzYfw/pvRknlwvHLofmA+AsESMWFK0VdybDnpUv4/APtArHAtISFQEa5Lh43q7CUjfT
pJOVOcpaZYfnw7Ar5iAmAnXHrQSyMkNsGUnLglXnbZQZYLh+kFPwCRdzp6RWEkCmg3npXBZeLmVQ
Xy0Uw2tLvNDd/2zq1rIE5AfNcHvF4PKayRBPwe9KTTzxKjSErQrdq6lC9yh1vzK8D3iNXdrhyHTk
UKUJqKM/NYNx6lt5ARm8DXsNXVFtTnaOqn+dBpO6mSEDvELAyKnS50kbnzMraXc968vQTFXBubt1
mlz/+nV0V9UKTR0zXuZ0BmvtqKsXS93ZVLCwN6tCKCWCWwPHAQtqbLcxRuogS6O5CS3cOdC9FPpV
l8oBfMXypkDzqj4YCs8aYZZtRaK3pa3bFEQU34NzA9Rg+In3+d/B/0+GLHWTHfWkXXm0E+FD+J+r
AegrbEfIIMFmAUD227G2pFQVOhRTZBCrhJgI+b7UpeC97M9McRuDO5snp7GShpRTpA+Wm+RGYAFf
2lUnvRZ0w0SBuA+XmYRWdMmnqBu/xzEMg1YOPIPsjqEKdtHmtOHmuRpgYDnyPbBelcbOGLspQi/s
48wotHliEG/ub9WtIIBwrgyylafEwx2lMZ0NmNxh3hLYTZJPiyN6iP5zN4GJvgoEA4u/toq400Ob
SyKNeTxG81y6DTy+yWThXUzEP9k4pW7jcGfFKKlm6jT2GA02ZFlgzpPYcGGRv0t965PlI8AIUCZa
+0eC4nZrQVyPjzs1hirplbFzxojKnQf2OK7kTrBkYAaSVPCxNjYuxqjj4mpDixxgQi5WH4NS3esZ
NHygfwoFFheaZiuYZVcH8ncRym17RtF6x/OzCSk3npZXQlKsLg3A3HQ5f9WmWA8MPMP4sk2bfdKN
e6hWwYxw+dD3vXpOGloJ9vQGfBTDxfkFcyUNFBv+GHG0JlFtQIDxtjvA+/CcLlI4ag9G1njOMrpJ
ds6MV3s/1R/ub4rteb4KzCXIhpalmlcIvNox67bfPzWeBJtiFRipQKxUvrVFNLjI4yBYW7gy91mL
sTBzNoGFkEzVAexh8BLT8hfqkeYfUgp6tb9l7AHW4J/mJbMHsi/Xp0hjEpiyPxpbtEQ3hwLwPQgx
NkAf/JoxtUllwIhMkVN96bsvC0kgZasIhrHxPm1DBu49CpftCQrupU+NKVJ37aE7y4/avnk0c8Cz
cWJiYF7/Uu5EGWZro+MVBDQfU7PAb1iHflUWQJdYqRdaT7DTUXdJlwe4Cga0i/dLNYo6xVtp+TrW
+luuYzXG2KqxirS8WK7ifGSNaDSbHwqMAjh/4zYEX7rbCOaojFIxZAAKLpmnFq9G34Y6rpGCnWSu
h/ttUwafCpDL1WBSl3EO3MZhi6SZbJmnKJYYeFhWHCpF99xI2X6whn0lx/u6St7Kqj3opXWJF1hv
TqMse7aW7Riz32ADdcDTzUOVlHslJsdcVwZPbuOHXoeqmlF38E9Oflpy+7nOsrNMNGhKZgTwX3l2
PLOc0G/SVNDW2wZsGWjGeRNJz2ba/czTfpeU2QXQntOoFIdCs58qlgSsHB4MrXyhIBwUrJ1OlaS8
ji1MMjqQ1cZ5WnY9zdOgppXkwc68AN6pPIDVFtozLJtTiJw9SKZVBjROAbvqie2NtDw2IKPAVvPb
ZDefSEeDHHd7t0ymxJ1otpuzPKzZDM3skrgqtPISWX9wbCeqIeGboTnqZZBdZkQ6wA7yoWPzHmC4
Y6HmT3ajhjQeXsfZvoC+9XUqiigzWKjENGxz+alNIBwI4+XEBzB28ZkWf+l76Vdnk8/z1PoTcfYS
aR5yTf8KJ59H1Ncqqu22O7JxDicU7VPeAm0nM48pxk5ttEBe7LOstKdC647lUD9MugrpQEu+IIVD
aSbpQjMHV6MuA2gHHgeHBrXiPOVwTZHtMoUKeREZACX1fXk2W7RRnDR7zFQlmIh6qID2iAscLxX7
vChTWOv2MwGv0gUTonIx95/VfECFimfuic1fYcQctqrxQcvGI2BiJ6XBS9dI9tlkXIpJPdB5PGW6
/UQ0+2EYrGDqHd9gdjCOUCNt59yVUoi5WdSyXaM1gsIYD7aRC06TtcDhdsCacVHEyTixQde/3QFW
ASOU2QL8Q0pKn3a5V82PQ6x7Uz17mYjusLGtEQxPmsi99p/d5rRsLGZqBd7MoYXXpGBYzhZeTEhw
f19vjAkpHpUBgK3YNXxJb8yKWlulPqKpXR6zSj8ZJiquuiM/YOX5bKfL/n68jWHBBxk9G4gEgAfF
H1wZ9nhHGQ6uFlBda9rDq/Ro6angS21lXVDu8J0UZHgwRrgvVTlpqpc4vMa2Opi0hSPox/vj2Lj3
4TZ+FWL9CVeJ3WQ5yPNjBVRyPbld8UhIegIa+mFi5DHrydNK10uc4ivsv4OukXyaLW9kHAJp1CyI
xEn+wMbnuV92gt+1dbihS4A+AU6D1evo9nfFY2/WRQ6mjgz9pv4A95LQlbwV13LBfRRv/ECaRbag
QbEx35hlfFfUmMBI8zAzI68JXMmnKbJG81Pv0Cej7sP7A/uzB7ICsN9D8LcCc2yaRVkmsH9AG2NK
OEgS3nu0oEogazraOxaTv24x3obkpnJpZ22AHfcUFZP5QWbF3qTyC9HS51hzPt0f3cZXw9fSbRXo
W3QSeGwqo4oMeoE5Rgx+W8NchHE2eJpWBCP9cT/SBhLLRkNHA8gRkEAFJdztAjFtki5TsgASc9CP
q4Hh2LnZTwveC7I/Q8X8eyeq/rcGdx2RK/KaztRKs4VSjOxkSTD2lRyMcZHULsw8QU2ulMSt4WaG
B1M5P9eK7uc2NC/bNgdoMXd2SdH4VVc8xSvLK1OoCPO5kZIwIcD5oKWxMqa5ZJE7c0ZymZgRM/vL
rI4nZcJ2yUB5Esz8Rq69CcSlDDoZVZsRAPnUZ+SJg7HX9soeQs8KHBmO1s451gF5xNvvQWgat/0F
3oe4TsF1smqyHoT22IhAGnqMnQ9oFPgwlHRt8+8fSdfV9R5p/SVXkRLHLow47s1oPjavw7f8Sxum
qkc/JY/TcYA87HGI+iPBCfNTETT7Nse4NrWRftY8xK1rtU4cCNAuBl5Xdjbcksum99T4pdNEDuib
6+UqELecWxpT3Sg0A4IEP+zsNJODDW3f+2tlMwYc5FaIImxL+LfmzATrjyqmEZVLF8Yg5SpyBZVf
wTurKAq3IFuKCj6dOtQYsElMjIsB0VkZWO+/H4ulgL/jYDxQ0OH2lwrop60BYRjlS+0pef6sLdZr
Sl7vR9mgCa0WYe8FEzeYqZfHvJixje0X4kMYC2Bg3fAcdJoLN/6B1KHt0Iv2VBf3vbBSAmggWYe/
h7vhR8DgClhrrME/8eN23hhdD5irAbibiZeUvNJCCOsJttnGh0OHTwVdwgbyAWXI7S6bM7wDNs4E
0EOzPDITILRK7Q5lPwkWyAYLDeyz90A87S2W2pRAlZ6hmqjO9GE+Txe8CO7r79rj4hlHLcjC/NFo
vOLp7wFJiAwGqgpNO3BQ+ZJCJWypprbUI1n9klmR3T0rliBjbM4ipg9QV/xDJ+B2FpMhTStm2TTK
6otaam48PsNSJry/Ltdlx10aMI73IFzdUigk60GhA2Ji0Lw0AYetNeX279PFTRBuPZRqM0gjXtYi
26i8ObssXRKAuSHYyJtDgU4OIIJw9gKJ5na+AOuRmn7A4/w00m9J1jz0ZeXfn63NT3IVgsutWjvP
Y2kBx5LST91QuVLlYNJEva2NgxicyveBcBmpxWNeP6EQiCT5oSJvIzGGY9tor2BWn9SsiAVLQDQo
LjNJfdNhNoGtU43saVj0U0mmHA/2onp1wwQOe+ZqXOsPuTp8bUNP8Cqu0kgiXvFaVviPuqq4rv40
YeaZ4BodskdbcleWhOKpPojVg2uGZJf5ji+idG1U7NDusGzgSpFD/kB9pxZT6yWtsFw0wNuWGPYF
iUvwmqOqXjPDyqPa/8PiuQrIbTUFBCx9BqM2kttf/fhrXC7qnP3DTlt106AFhidm6GvfTrE8WZJk
o+0TjZAJ8uTqoSjNzqWZaPK21sx1nLXaufqUcEov4mREnAQ2vybkahSIHxmKSOJl/d/w2ek6DJcC
uyGd0oIBaQXPaa9JPyNx7LUWj2DDPzQa1OtI3MeRu3SBkzTRIRP0QA3VVTrFTRLmQqMDWu1p8PdL
4ToalxAh/FpBtgqATCs5qz06iWmkM12QDwWTxxPfVxUhYsSQ7oeupWfEOx1Ck1P/lqqCC5RgLfC6
MWWeSXAG7bGRKBRBk59Z/zGDk9v9Gdt6Krn+QA6Xeq0SD2uLDZis+jz8SvY1+DCF14wgV1d+Gohs
6bbOkqsPxBe4upMPlM4SAPtxssPF6NBQEa59K8vD8x0NOzzEwJCXy/J25SDpFCiS5ip71Mc6SJny
CEFeT2LLZbBawXvy1ldS0Rc0VsMbKBRwpyN0T81aaVF/jlMRFGntJbhdado/rAVIyKFRgN4Tyl1u
w8Kvo2+aDrcciK3tYqjXWNpOmW3BYtha2VB70eGUvF6o+CzXyOqSNwXKWApbkmR+SBPLr8HEHDUi
OPC3I6GW+N9vxKscKoT2qTPWuJl2mofriC8RKPsq0Nk3lX/ICRoeXaEmpYCKwnNEetRGLC47I7Kb
n3W8AF1nun0nEibdWgYaHnXhnWlC4pt/6gQBQNcqNTUjTTNP7TC/gkb00Rqsv+9NgcGGNo4ONRzQ
XrjVNqdQaOkI2sNwtw2KsXYbFRJRRu3b9T+cqnj3AeQD1xlo8K0DvjqJ2rZ3MvQ59UhLygvQv5mr
k+w4jfo/3GlA34FmoYpXLMhk3cYppLFR8E+P8NgRgpoF2d8PvVoIRrOx3vDeCOwKKhOIF/KNNtj3
dvJAABtUtO9pXh8a8pIOWph004/7+XRjHdwEWn/I1bQVo2NVZa3A4bSEWL+UBw48I826E5xBG3kU
vV4F9Cp7Zdbp3KzJlarnTo6CuQMPPO4/UxF2eSOL3gRYf8DVOBRQ4hboiiCLOoOnUOap5ejpch3U
BDfA6XB/1kTRuMU21OlMaIGjzgAWdU7iPTotrirnQQ6/VCYSWRFNHveNxgVW32OHIku12yNImL7c
yoJMurkMrr4Pl69ZPeYgroFQbuTMMxopjIf5lCkv96dtc1VfReGKqwXwitGUcZrOSQ+TI/AsZDPQ
ug+LJrgyb+gZYWdeReIKKxiGqItcosYmvvHmZECuYFlA2/yNBFUkwRkKb4aeSIBFMDxDvl2Dam+n
ujM3elQlxGuh+9NWrip9I8t/uSD4HqJjL2ReKhSpeLq6zDnbAT8oukGIBsPVWVozSjCuwQzGsnRe
dZrcNu4fCQTRVSH/VbDA+cOIpkOX2glokcQZV7C3+aQwVXASbW9ZyCJDNQTscf7ByVFZaUJHEOPp
AXdp+qB2Tl1yLto+qFoiSHfbk/efYDa3EpiipaOzfqClBmIEb+4ms/wKjjyOmYb399T2zn0PxZ2w
TWWTuGYZjQrtiwS+dVGN/jz9+u+CcIuBVKtCgwImAtOhWwArqBlC9hCy+fuzFbv2fSzcKUGyKW+m
DB2ILFchNPG4VGAJDd/uj2VzsUHKDc9XqE/hGHq7S0srq+16Ff12WPbRGvG6n8IF8B9iQCJ/labG
Uw1v8qh0hcQmiAJFbTwFmQS9BcApRTt0Q7IFSe4qCpdOpXyqUtqhc7FaCakUSAcQGj7OP6tdBzU6
4mmQnCp89Dyf8xfnYwr4tds8ZZf8UZSPNvfW1Q/hsm2VS4tRa+jrpQ6aYUpqUFdv6OjqFBYBefIw
UNFK2fyIpoMWtmGi78vfNak2QGkrW2BYkjagfExdJPX65/sfcWtnQWsbKitAkqKmXP9+VVJkaqIa
xkrW7nLdK6djDW6ctTzfD7KVKXQFot6AZUOziL+OFVQB0dQelKgfZrdPXiQz9gjkOkTMhq0WuQZC
OGBsaIqaf3SEFDkB4aVpZyyW5my+ssfxUVv8Od1r/a7aTUCBG17MXsHyjPVDLTwbNyfzKvw6D1eT
mTbJYEuaDL9CxWSuGc8nuSsvyjAJnvi3AA8YJ241kJYG5pw/S0pgNi2jAhUgfUi+NcuT9LSiC7R9
fDD9WPFNKYSDyesYqadUcLPe/JS45ODKJlsr8uZ2iBQX6cXO+xn90zF1Ibf1NOcQ4avqJqrxmB3c
XzibEwoyB25wQHigz30bLS4oIFASMPVVHEN/rH8C7aEH1z/278fZwj4ijeEyjzWDl3+ejbPklTlo
FQL9r84+SLLQhIc8tqe7atj48neN7YwmFBVTWzt8VVK3V4+5FTR4Oz7ZGQpqpCBFJMuLCQElSR8E
I1vTI9dU1LBAgG6GcTR8AfkZZAu02ai1IgXPbaLuTBummySSNZC08h/1mAiK0s0R/See9Yd8RhrX
g5mW2IHNL5DevBK26Pe/lSgCN2foqucTiBZzVHdqmOvWjKs2JID+PghE17CzsCo0i2f5tIrCHEiE
YT3Yn7vxC8RZBAE2FNB+y7r9JwKXK7QR9OuirObIudAyhMw4KIjqSx5CcscbJlcz3PgJkr7mCZhi
QeG2tauuB8fdgyo7KQDslyYICB9g1ewV+ddiEW3drc90HYQ7t0EaZnahY3x6/Wp2icsUkWPiFnpm
Vcb7zxRya9uKqTRmFCEI6D5t68JsJg2JSwIIsY9u4afHYX9/WQhmjr/8tFJXt4qJ8wVKtW7b9eeC
6dDjrUUNYMHk8XcfBhPSpq1rYPTNyU0nCvtZkZOKKARX7erZuDQyPKIjIpXmSbVlaBXpk6hwF0Xh
it1koVWhLfhEhtk/VHF/Bn/j2/1vIgqx/v3q0LWzxlDJVMzR6DjPjZy8gQt3uB9i86Z9tdJ4Ta5G
qyyLEnx3Gsa7GQIw+8qjzwPuIHBRKPxxb3+tvt+PuZW4r0Ny+YGMuQXNO2SgrqSulSMH5eRQN/Wp
N6Wz7vQvljSJim3RjuL5tTX8nSyS4XPN3uTrrzXMJUMogXpQ2vxALK/diZ4eNis2GFyuAFQ0NhUe
/w8vtdKmKs6Lyj3NAZoYdA6ftO+Vt0r6Kl72Zcx8cw8M3hkPOvdn+P9Jwe+xuSmuFHM0Mhm7DILw
NKR+sY8br4Stp3qAmqzpKh67JCPaKFIoiLz9cd8jcxm4N5bZmm2MGpj0vR6wn9qnpPBXQRLA3I/9
sQrTZ3TYHB/6YL4g9rrl+IrAACoMLxYoCsBbud0vCQNCXVGxlntfCUszqMNpP3mzX39IIQ97gdmb
4LhZp/FeQP4kIOpgJUqM4wba10SFM73UeH16cISuLltXtOuhcQfCWFndMBtr8QHfuqTNT1k3P1cT
DDmc4WWM22fBVG6mnvepVLkOSNtLMzzLsYCGYA5MOHfb0h69+R20xI/5M5Ndx4ckwP2g6xj42bRQ
eeM5A4KVEM67/Xxq348yaVEyysVRYb9KFvb5Y988GewVi8rTgGG8H3BrUq8D8ruEaYldD0hEkF7z
oAXsUvqdzLZvwRIxJ1/uB9vck9fRuNXZS2ZTFDBeg+Wt5dq2Z3eeA2k9YCbgbR3Wtm/UO+Kpp+6T
JkjyW8v0OjK3TNs6BWJhQO6zVAgUx6mfqaabtrWb6C/3B7lVRVxH4pbpAOgJesOY0ZJe2vS8zF8T
9ut+iN9L784yMbml2eESzixg8KLlol0gc9N/tgGAS337OD8Wz81Px1OfLIjzsDBJfevY+PWjyAdo
a3dcDZO/3FT9rIxlsv4EmEBo5KWdS0EuE0VQb/cC1JPMxJgRoUwWdzJbr5R+3p/HzZP/ehBcAWNA
xUpiujn9di4p34x98QxijWe6zCfPCwTQPVGCFqxDcx30VT2TsooZxYCkUspnpW93bVUdtMbc6/C/
vD+47XVoQ+dZ1+FszTcJHY3FbGYOmAJJCS07+6lt2IfSqgVpUhSG+0pmVyW1ltmgXHe2C2wqNDFH
39E/3R/MFq8VOCBAigDBlO0/OHFOl8hSHUOchaUzGoVKkHRkDzLXC5mtD6bTeKkt/5oLuovnNzNJ
BEtxC7IBP5SVtQNaLci96yxcfTZDz0y7n0FkhF53WPvZs9YGBDXMcChCLRcWTltZeSW9/BYcWGEV
t+GapJXGqsS9nmZfYfoK7xPbk2w8OTNoM08f78/t1j67DsYdAX1Wx1a58k+nqnZT+tYLH3s28/51
CC7vx5JSKm2S46IAh/UCWHzITC2S1+xWMsQSxHCCfcwuw/d/KU6u43JZnya4aFUtdhtJZtjVlJ7Z
fouTUy5sW2zW1teR+KzPJkmRGIqT2VPCxYerig9Ziv0Ygv8cli+iGvP+N9P5RgxqWyc1LBxneZm8
tWnxzWmK8L9ZFlB6vF2DpjNb6bhKeiT1kTXPEzyk7gcQzBmYrrcRJBlWzY6TrHVyfxjc+WVc3aL6
QIMfl9c/O5EpVKldfzR/cL5/pj8k/msrK7IaHnoIyQIGHurR9iePhVqA7CUCVos+0vr3q6SR1Wlv
NMlaQLaLS+xz0kuC4nuzVXw9Hi5RDCtzSpL/h7TrWo5b17JfxCoGML0ydFC3JCpYsvTCcmROIMH0
9bOoM3MPG+I0yr4vrrJd1ZsANjZ2XAvraf3oYA87eAH3LPXC5/FGBUeUX7uS7sYZOnCctnMskfjl
hK5tJ2c6zKpgzFzAFdKjYYHX2Un80LO/je7kjaU3nUS9mpsB5Xq9nCEB5k/NihIC1X0Yu81df5Rv
0/tQc+JX42l2m8LVfOrK3/Nf9s9pf11ft166tWzOmLRAIojA9YL4g+L50bClTLZ3c1j8vC7n/3ls
/s/6Ex7bgNhhmbQ57sUSeORvyQPccbc4Tsf+S+SJznAxTFeO8APRYqWk/ZTbdh/CBVoqcNqhPwy7
+CDGa9h0WVe7x4+/NqZqSPaS8RhcDKAljzZ0NX7KbumhQyuno6duBsY48/d0BFAbCGh2oghAcBs/
dn21UL0wjUwzsKthrfmp2WV+NWsin1WgIx8mbyUkq0Y0IzGsEjMVTqfXjv1LNoVWbNG0a2fGGZaB
VVllKHhsjFuQXQ3+7LG9rbjjKblVHu3b8D4Lujvj1P2SxEBI110TQG9cGjWIraRuCeGoNyKJZAFe
FUOvxMF0uZM7s7tY7jk+hMh97JjA3oh2lzM3WUwU8HvAjdDq3ok0qBEgmsdElJ9dfuba9nJGpgbM
QD0ZEGO16VFl1vd4ar/kg3FsExFioUgpOZti5Fk0yjpsCpXBJ4SUn0K/CayJ6IJznsmAGoBphxCh
3wNNiDzQY7kr9uQ59HTZKW6Nn+mLuutcAkLOzEnu1UeBfMEbwadR2ERTrbAhfym+zV7rzq+6bzih
Yx2mg4jF+kP9rpwdDxNnDpIJgwb1BGrb4Gte9rCgQXwhx0U37b38nHim5Iiius1AcmXdPqh7V/d+
ajMzwdwyVOZ2egFOhzsjhww87KeFtaz/Iq7yCBTno7FiJVDXmiwD2w0SyEb8YyzML43ZiyJI4ao4
O9OaBS2tFiZzvjf2wBd5wRCtZ/qgH/+tuwuhnnAfl4D72vFx1mVsgIsUaR/+GbkZz8WDfkec4ijt
KSo+Yn9CYFA+xnxWu1j3zKz1Fje97MAcdqC15qTFKLBaoqPizElIJqWtEuiGpH+ryXMpmoQURFeY
Yr00yeWYkBQoq0NQfx132V38Nh9zICU71lm9r84Kxrqc4Wk4iCBqBWaSH41kahKlUgoVpNpvwAg7
IN/ZZSkgY6T4SWBDBOfED0dGyAzMRYUVxmcCRZR9gIM+0QNxmBc/Ri7mTP9rVeRn8BgDa1c04SnX
rR9a2ziN8ZqAcqyUb7v8xZwOJEn3eho52iC7PQhJB3RLXl+24KnVFsu60s6oG6c4x6BekLaMBnKv
y2456k923P1ME1Aw6qUaChpANkUCFgFgaZahmHxWryvhWWTLY5HqxaOldCdwSrw3dnJjJuxHrwCs
5y+WuJLHLbEvUKq2P8JmBtCmWndMedjreN0nWt2QIhNcxc1+swX24f/Wt9if9ZaSRB2AHIb1RT5e
W9DqLemc5lZe3ofJ6W8wBLmrQIS3Xyr1MppD8veiW6hDBV+yHfyuvoSzrZM06bMyLJGM7iTftB3b
94eCHYvzAlpfeNN3XfOu7/X226gAu2qhFsasMecJoD0GhHs1bpH6rudufdRAABsetTsLMER4j+kH
lZMoBbP9iPwrlb+7pDNsNH4v/Qi76q59zFGQklpH2U9efCKnyCMA3Tn8dyvl727bma2SxB8yrZv5
rDwjLg2S2+7G3pNz9UR/DSfRgW5aw9UyOU1GGBWrEYBqgt5KMd9cOaX2UNFTYgoQdzdfk5UcToMV
dMs2dAljOniMVvc+zyIve9sG/EdNNE4zFTaiVV9tZXR+hk8aCPvUam8YuhdJxUM5VAILsJ3CWC2I
e/KNdm50WiOBLJVOfhy9/nk+wjOt9rrfeFPrqzuQeN7EPnvVnq+ryearspLMhRO0nexaHrCVdnQ3
Abm7kQF+H5f+dSmia8ejeUYKkEjspabX+uEeOac284b3ZUp42DHVUc/pgxW6ZSZMP4k0knMLkDMe
qxJ9BIGZ6C7or9BB81r32mOkW4JXQySJMyz4QTvslhyCkgLpHCjG1OtB7OBoSX9qqkLUH7mZxPv3
3AhX/dLqDIO0cwSQzaQHgg34TdBqoeyUlHUvs6mWSJcb3XlG2OOYCUDypII4NE9FyCGig+UbX5Wo
sOY2gv7ozuCbOxa5cbtfctrMa4/6y/BUlY48e6K0osiiEs7UFCE6h7Wlw4vumK/tcF1OSeYVt6Yb
BcNZ/yJJDkbUrmux4K7w008WhlEATj3IAaXPnU08ZbzVLNHzLLA8hLM8Vd3rcz3iphij5odK7FDW
uVZ4YyoREK9FkNvC8+MsT63LzFZTnJ98o++GDJS2TroDnUfjVecRzeczcbJ7+w14MNf3UmTyCGd4
QgzWgLoRpbnBBSrTb6lw233ky2/AEw7PzZmd2U/1AI6a8E5UN9hOw63uznIEKwcon0rMwVBUluSb
5GCrPiCDmtswIG8FPJ7WwzjBQ+jornqYToX9TMER5F1f/Afu3KcQb/UFnFnSzXgswY6mBYWtvlBW
aA6AV2anqUF7CqcFpAcJebALDJsABRtkXDXzG6N9LGXLNxNybuZCuzFSXX/CHN7sZoZ9p5QYgsnl
oCnN9FdS0fAZFNK1V1TWAeTexAEj0a1KLMljBpCftLHbJUxXdrZBQLxkA9/SaIjitvXY7+lCgJLk
+U1qhYobjcOLrSSpi0ig8ic6PXVzc2dO1cmMrQctiyQnZupt29ely3rMDRBpKvyhjDC9CfodsI6n
nlZY+xKMCUSqv5czqLL6OAFJRGGc+uw0WLrkZnqjPhSyFnkT7VJvAhSLH+dJ7amAtvHLPgtdgGNS
v8kxLy6zN8CzpbfFWN8ZAFd1zAlDnNePaPtiYHLf+GfilS/MGK2KXdRgYBofo3SJwx4T1LN62LX+
m3yO3NqNhKxJ20IxyAksQQxD2Ab3iJQ6NSprifFQyngkbhcUN/H9opOD1z73j6lfupJgoGqxJ59U
EVRVGpptNIwVcJcBvQWkBALaHAzy+4hG1kGYQdl8qlYSOGXvkqqTGnOcgzKvwA8PnvLIOJqx/aJI
oQdWI4fF5WPTx6/4DMeQRW2626mBlXxuU7vJasZIp3PQZGSP8cgTplhPsdr9TiUTg9/5uba6YIRs
gg5RjUZfy9B4tKL+BQQ0XjnjyI1cEPlsm6B/v4l/vktViZE6UOeApfULaQEEXHaY+MrqaSdV8XFK
6kPVNt/ZnHYO61FhaSpvArMXpmU8IHUFM5nurdo86BHusN3viqE5ViVcjeu3YPPFQ9uiDJ5W2ZT5
+eVOtkgR6sAkNAHgXXfZUeraW7UWATMvJ/BJB1diuLfA0PvCICbiBhvUMoS90Xlwc/PZ6jK3sW9i
cgPKM4EJ3lzZygJzSgFhGEfqgAwK1CdPm61nWnX7VI1EfprALeT7qWkXD1kvozXQfrL2Su9kp/o+
v4/vk4dsXxzbZ2n0WvCPn0SP3Oa1/nd9fH91BGJpgwK0Kxjpmy7f2plgCkKwfzrnf8VVaaVqryJi
sb9jUsxLAAnesUJwTxbT8EkxVqvgAj2pBkhnmSzepflFtw9xhbGBIfIG8stArN6KODe3UyM4eFsB
Xoth8egDlYV58GpJ9uoOIkvNAenUAz2bu9Qr9umrIcE1AWC4VxwtJz70++qpBKNe/TequfoI7jak
NG3bxAT2qFmrPgM/jzn8LHR1f/1qb5eRV2I4w58bfRZRW5GDhLEjItAfETCw40I/jEVyj8GWc6yx
HSvnL7ak3bSNFURpfMpm5sHOHKfQPGF0T17meSZnlErRUWzq7+rruEejBZFuLCswCREd7qyIHcdi
Ogh2YFnhJ+1a+IlMdIYB3YLTLjZ1wNte0k/jD+m+ubMsr3gAk4qvLNELAIq8+p1m3nyLcongiDcN
3krysvqVB9oWaiovpiEAO4GpfqkqZKen1mXSbS6hBjbOTkJjwV3aLqmvPJrlnV4JNWfSpOoM9HsM
LDyrYB7bSXY37ac6+V2aNPdCuX82qXYCmPpb1uapm8N5zFktSN5s7vrK2HN6RyJaoNw/zAGAFo5t
2uzopLxGeX1jK/W3RjIFp7xpqFbiOEWqJKuZE0xoBNlwBhsa8BkfcyUS7O2mlV8J4V6TvklUrAmt
cVIYOiCtcVQVWFMIQIdW8CJvB77/iuJn0o0is6SkVRjipgHETM6wD4/EAYr8V7KTkb2M7kXZy82r
uJLI6Y0mT7PVx1gcHUAANWEYRH69fhM3JegyWjRBKokeQ2777MSaKRk1PMZN+hzn5KzMhkANNkUs
2I6GpaCF8sPzXim/oSeRVI1wQmXkoVyUKgsX3NACX3pTDVZCOMudWFMc0yyFp4vXA6TjLpDBHTL+
JqYoP7kdKaxEfbpFo6UikcWCnmoWIM0UUJvQ+0K1j3bV389pPDm1ZD7mDZo10V+GNp1WQWtq96PL
ZkczKmC8jvXXvzjG1TdxVy2qZPC+1uCGAMTEoe+1XV8/XpewXTFYiL0Rl2Gimx/ObbJJMnG4Mrgt
pciLEuV3KQNBfpAn0BzAiPltWja7QVM8LQZJWVNIwO7ok/EIjP7B6Uk+C9J+21YVMAQmRr/RHMu7
DCFt0nho8VrPShjErX4cOm1fgb0ABK53Qy7584ihkDHsFA/1CBAyKO071SPRZ2zq9+ozONXLw7Gj
cmwiH/iQyAc0X56QTtmjt6f3pzNa71A5PoiScJumdSWT08GkmdSIAkkpQAjtoTO5drq8OIVNKYBh
EMnh9KpQQiOsbei61RadA0LnVwNkzqYNz+O6em3e39WCODskF8UUs8KWA7lAm0T+ZmSJa7e5C7Lf
vzBH6OG2gBQHOC1ghF2+xd2klxZ+VQmsku0U5XuY/AU8pbaWwClEFrGpqZRKDjIdZH1AFGk1lHBD
wY5tHc1aCqcCKYpsYaNLcmCrZzg0RwrSO5nsrx/L5q1HOgSGG6OwCmbpLndLRnU0tvCIByDE7L3o
0D0hU9j70ktz7B/wKAGFQBC3bV2ntUQuvEnLUG8sAvczSxKAftxpci9wGbZostDID3Mpa5jGB5Ha
5aLSlHZz3YHgLAtzy4tD9VcTh9+Thg4+zaLnvFCYU7BBdkwaP1fMELhhW7q+Fs/phzxNvZGxEfUK
C0wDrWt09GRooV8rtUDXN+cWMPyoYjwfe2oSTkmUUgVsStX36JBF75NTPknuDxBW7bJ7kV+9rSnE
QOgGuHJMKnAufajOZcoI7pVSj6dCM/xZH7+atYEMoxp1fiwx/YTSfo6iSFM4JjKOnmGMyLBVUuNU
tWV/v666y9L4EAOpE2CboFPCIDy04ax3dTJo8J1QUbxFrtKp5R9zrvhlo+zj/G+UdiWMO1JwPidW
NUGY1YY6WOtkv6xsETXT5s1YCeEOk05pSXsTvHVWi7KSMj3kkog0YlM1VyI4e4+Oj5rMRSEHVQUi
kWz0GvVXWhM3EYJ2bi8GI4aLqgBthDP4KLsqbQ0S6EAZADFX9z5tpb+xkADp/F8RfAJIjkkTDguP
4QQ7nGinwSSuXv+VFMDBgDQY1FxABb00JtUwKUlhtX3QKkALoqAqsmNXtt6ua/O2zUKuWP4HNJHv
uOvHOGuGEMlilYHOgTROsbT4ttQh1q2FcvxcezArjimJ5rY3VWIleDnIlfveaPPc61YG92Z6JyUo
JzU4NBGGthVRyumjTfHTlV2J4rYyi6IwLYt6CgyzdgrjriQYJ5jBABlj2CmKX6a4PFgYa+wR6aHj
i5aY6B5zJxzMQ55IL8P0a6hf1bp2TG3XRaAXmaiThqKRs03NXX0ld9fTLJmaJkoXzTWRIYrV3/XY
frl+3MtKuZ2Ad0KADmLAbsNTudx0A/AMkpLAp5R0NKuMsTMYrVN3Au9u42ghxcRa0EABdkrOZNvt
TNXJxkM09kCkkyMTcMNT5IXoGTgsaBR/fh8vxHGapHRSNNeyzgAfaPzo2vxlnJTfTZi//sXeEaQR
QRu+QNNwZhJgzVal2wxhwdQcxw4MaoX+rHREkA7YPCLg+cDA4N4DYOfyiNQpqoHOBTGWWiDseepS
ipyDiEbr0xEtOKmYn9RAxkswMMQtps2sUCrMGrzTdtDnsj+W6iHJ4TR0c/zH2c9Flq1AGqB8TDCF
Xa6o72SG+gzgl1AFP9UzyDXCbC9R5l8/n89OCSeHu0B5F+Z2RSGHSENyyPIM9NLliIoKypeoQVjf
ZZCtnXMUPG5IlXzrMERclqIs+ubGrhbLbaxstlKuTfiI3C4eqobt0YjrmVX4UNndk2DBS0fIxW3m
Fsy9qkU9W0NctEOQqc9WBBYmNBNkye846o8qvTesZ6R2QEssooP9pKEQiwjBBps9qD2B1HR5nqOk
mlEyQiytRtAqT6j+Vb8tIxGc5yd7aChE1jUVuAGAZMKY6qUYi1l9ImfIqJqj+tPIo8q1hl7yru+h
SAinM91QIGOKCZ4AHTaOqb9jlEYQFWwoBJaBkWvQuoDBho902lI3orJHWUrraO00PfI0EvxTJ5nN
I1NZLRC3vaB/xXFhTqcVo5H06DsDymLsI1pF+1lsiFCQN1SAyIYMYElA5AHLiFOBlDSgLDJQKwp7
ELV3YLuKS6cNRb1IiwJzCo4kq4nxaLR12p9gxIdIkkzQu6NkoN4ApvFGApMXxgMwIENcwhS06whw
LkUCOXXIUZmaKlB9BmUGsOKycFP7vQVgzoRnMjYj1I5FoF3LTnFLBEENePZUvChoneDMPSF2W9cj
KhYZ+9YkTxh/BTLtuzz/hOcleCcFokyuwawHTE4nLaBDiQxUfrN90oA7OaHbw0Tb8DxPggTWhuIv
MRtA4E0QNqPYfHl/Z63HbyKTFkx2dczREdIpFfg6+/w9lNvs9fo9/gBf/7SPeM0+jBK4CzlroRld
aDY1mvXAZOpBkHHTPyen5mE8wMMsd7q/cDZrLjl17J4d/njgyUBj+Uo6pzfphAT+lEA6Gb+V0/uU
CkL7jft28fvcXjYMyEr1oCPoBNtFT4YZXRWZY/T44/o+bpgPCwDzJkJ7JHrgVl0eWi3lxdT1yNtL
xUzdAeC4SVGJHPKtl/pCyvIVK9/fVqLOmrPFfNxOfr0bD+GhOaYg1hLDW4oWxOvFAOBN2qPfwWip
mzNS7aokzHd/vmumYgOUwibYNP5FJEnVtKqNdIhcmU4dm4qftRIRCNm6TyBtMD5mGMCizKXMJDUv
VDVCQBjT6WzpgKcLDZl6taU/yky2vOtL2tK4tTTuHclmSgGJXPSBDgy8OQTJL1H3Zixi5dwUg3IF
wHitBfOR07c5HGbaZEhwmFbm2MVtXqUOm0Sx5pYSmLAMYMNDiRZbeKlvbLK7bs4z5P5A4/UgV3Pm
acP4F2JUGdhUBNCYHx1fnJgYpCroYFBokKv1j3qqXGDIiughPi8FMkCtAbcdVTWcELeUYs6SXsXg
TKoSt2aqpxulwHBvngmwdfHigijkM+8JKsUgc0GmVDN+5IgR5awGXPH3P9cvCwhqC9az8hnRq7RU
jenUAm9wic6L0nZGRXWtP4bHhl0GqK5pAFplSc1yt38uSCLTArSosT05uv3cQb0S9S+MJkhBVBsZ
QRXRLn/9tbqgCW0QgJpkaNyxat6JLhph2rj9kGEA/kyFQ/SJa66Vhny26MQCnb7Jcn5swvu0/VKp
f1xcB9zxWg4XU5jZNEZ2JLNAiew7GoXMQZltP8iKwJp9rrItgvDOYNvA+Qs/51KRiwQIyyCO+qfq
PXull993B31v7NKFY/jwx9q2Fsan7BB7UabaAwP+6kORMjemiHoFGr3hXtnLjQTnL4hb0O15uSB1
NuMwNylD+Jncp+rwpM7DiGn8Ad0us+lZtSQ3gtd646baIGwDjaOq6jAJnMGp5FIaE1PrQDeQ3c9R
GMxjHExCTO9NMZiJR8oITg7hMZeiTNZYaTWAZp4OvRkjTZg6zfTr+hF9NmwgZwasMJQb5GiAD7/c
PmMYajWSYyh486aExBn7P0YxgMahLIO8B/iRwV3MHRBQPRGstmYXVP2PCfCrauZ20o/rq9jaKk2R
NfDMIKsCkqDLVbQWtUZadl0Q5YbDomOv127150SKWAlMzULcA4MA7qNLKWVq61GhYK9U0BnD4Zg9
S4l+X1/JljqjaQ6VTHjxCwffpYywH2Lah3YbdLrhFOhZg8ydohe+XP6cpp/XhW1tG8wnCF7hBmga
n5eU58yuCTPbwNQkt4zfG0qcBG2cfyPlIxZZ2Dr5bYtLUnTGTNrAAOig1J0U6esUqoI7uaXH9j8B
z4eQxZCvfNuShrbVdUobMJY5XcPOshEKogGRCC4a0AqtnacC6wAF5E5NkpM164K+l83Th6tJQAyE
4JT3mMbKrgcZSZ6glYt7uagO0TB8JfA/nbwnqJ/KYN/+i8NZSVwWvdq3vu8MNS9l6Fv/tZK/tvSW
2SKIkU01QzIJXo0CKiqb2zgbeLg6Rv/aAADmbplInmQ3fiKa09x6qgFUijjgo1zPh/QAYyrGKq/a
IGVJ4hF7TF3DoC9gWTN3mCwXLeqzNoAdU1WWP1AgRV7/cuNStABIaZpC3FzdmHKsOh3ahN3rp7Mt
BKQZeGxsMC5wOzeVmSxFaUiDcfrFMDiNtJmg/fizxmEFHzRuYOUAKB5nb6banquptyh4CHJMz+L+
T980dqex2sN1+nJ9OZ8VAcLI4nmCxws9G9xysmGabGTzaTADpGeQxr1BB/i5Isb2zV1bieGcqRq4
2zNsOJz1Eck+tGsBxf+PbcHlSrhHbVLbbipNFTFHO+/YbLlNND38+WahnwEU3FDpJei4VDAyZU2a
Rh0NEi3zoRxupPxSm3l/XcrnSqSh4sVEYUVB7gH1yOXMVgbABMQJy6W5A5LRqcrNt4kah7m9A9ei
Ae5XSuRDJ2sHW9iRvqULyzsKbQCWw6eKcTUlVjER1gUsum+i+qadGieO5OP15W1KgUtgy3B6P6cy
u2TAb1dwDNIa8MWhb6c/NUlE5rYtBAR4SN0At4uPposcTqg5lR3YrqPdOCbOXNtu/cdFRBwUbNt/
pHCW2myHKKNx3gUtIUj6VjdT9JJrsn99w7bswRIX4Pqg2ICJgUt1qJuqkaYo6wJtugPgbI5hNJOe
yxbV2sa7Lmpz21ai1EtRUZcVEs2jDjnzU2yYZ3U4RbVovlckhLdvczLlmHDvAl26D4mNLN5NbouA
Jz4/PTgaEE+j4Abn0+KZMygIydMuD9vAyuyfbRj7uXSnonyfl5Yop/I5VQ5ROBckPAC7gDf1ctNI
0qSDEmptkGHeC30cey2RW0fvEGBb3Q2j3a0O0sLrB7WxPPTdgMNlCec/x4w5PFI9nvHUKfTYVV+H
qnYYkM9awVO0JYYATQMbqcIi8YHCYICmNCUZDbox9rswdfTia6HT85B/vb4ePhFqyCqeVBRSDGRA
8OzxzUQkz0AxZFZKMJqRAy5TUJGh8S6ME6dmiYtw6EhzwwM8+KHALAPLmMDN4x6oT/KXnVjZ3KzO
+klaAolJh2tnGOxhzCpRRyGiBfzMKjn/SQz3gsy9UbV0lhQkFWY0BJQY9ZEygCm29WFKJXm3kEQ6
SZGfxsRibkH0xyrs0yOoBCxPk+pbY6Z+pM+GU1KgnY6aeTszRXYyOXrN4sl2p5pqvtlqzFEt7YkW
NAXRBYnup0mrvarGj7N8fhrHonftlD6khnU3GgB1N6J+9knF3jKWvaBM5xWyvZ/T8CBjyMCR8FuT
HjO3jVTpJCvA0pRNqXSrDPUFOralR5JR2emdlIA1FWzemVbfa0bZYnqGmD5rtdYDx/NjYVgPULWv
1RB/wStNnSok933ee03f7IeyOMl5derV5IWO841hZN+yBF0ocR7d0rL3szqh6KEApn9rtr5C8Trl
aH13BiW/wb/c2WPNwLyS3WhhAebbYvBqY3qS8hDAZ9ZNj3lrQnVsAvXrDDAwpnpjNPo3KY7fLaU4
92VxV8bzDlgOGM1Wjhg63ilZRfd1KJ26mOzMcTibchQ79ty+61mkO52OiXItMdyhto91DiQNUNl6
lcp2xI6/h3RQPGQq3CjNz5h8vYls+82sW9lJ9emtlGxfy7XXipnfrA7g0E1RvCRES1zLaILUlO9n
aT5nneVrVf2QlQSvcXRgbfos6QDFUyXlbCXAKE5xbGQMcn26UceodQuZfqkL7UfdV/pRGsb8rBRZ
7RmDosuO0aTFFzUOpzu0qywYPNlXuUMftTJkpV9oIS7WYJxKaF1tqz8LLR69slcBxRfC70iI9aXq
iL4f8zlzdbVPfS3Gf5KQoodBOcBjfuxmyUc703FSgUhBk++yHv4wS31wWDqNp8xO0ofOnKkXYRYr
mJaNAQ9V5fRMfWU92w9m/jWFAu1zVUjEzL06n24e54GWPRvtKGtkIB+Vbh6aZ1IBRGuif9a08r9i
0BaJ4gTeHz48SFEoqAoz7QLcxh2zYt8gsVvU7e4v7CVIBMDyayAdBQLjS3vVppGsRFKsBFP/Tc+t
d4ZbN7HJ67vYGfXWr/PwoGF4NjeSY56YghCVH9H4WKa+8AZq6H01Lb6xqVZIVqcZ6RaEAxUYS/UC
OfgzGwHyWQPRRT1rlRvtElGNmHuPPonlHC5AO3XSKIVoYtctJ0/fpFmDtfwyEkW0wOXR5g01qMsQ
FyEH/LlQ0qZqJ2dLEq6n5n2RpyDX0KpHVje31VwlLjqG3ogyoGNfLp8NM7mNpToXfMPWk4SmEgvD
Q8hwKfwIn85sA1MI0hTALAWVDX7tpBFhy21tKPKAKmqqqDuhu/JSjSJzqPVat9EQCByFIjOdsRg9
E6MBLftDN+nj7GxkG1T03ClIpXEa25dolGA2XJRGRauEUmb3rMUVzBXwC+RxbDt1lrfOJORF/3zx
LeyeDgo6tKMj3ck9uaGVl6ixROj0M5CwVUCm0J/HUAQ2wjmBWB2k4MKjgx+9QIAb4DayNQYblSoW
5GDzwDzWy6zNN4SW+6avD7GV3jZE+vbHNgAycXCYHEDrGtoLL2Wid0av4TDIQX7sjqCFcDtH3w/H
2k12ln9dFj/U/8/6VrIWx2blH1nRVMijhKqL9T74sm+etEO1l9/oiXit51tO5OY3+YHi0gNORTgR
tqjh5W1cVooVokoGaDe+g0IpjNlobUjH9X8i7XAwCmmfjsCskOevLBuJ08tpYOFx0odO3qudRNy0
Kk51rd2RTL2TDFBMNGXzBB8C7L3o9ksZUHSu79GmomHcFrVVlAtRwr3cogYaIOdlLQdjcZ67O8k6
JUzgj29q2UoE56UacBSycdEyK6vejL4AMBEDV6SVPWiNcuqm7o1m5ffry/pshrD3K5nc/Ym7GF05
SANAZnhrJfqubHWBdmmidXGPMzJtTO1GdMWn0g7+Qukgd9xhZiEBm57e2G5UR3BSQq+bo5/GPOsH
YBUVB11P9iqZfKVN2S6J9Puk6TO/L5Eom7P0h602scvS8aUsHxIETCdzqvV9nsUvY4eBsXk8jzEw
iOZSh9PVmLI/TERzWZkwj5mz6Zhqc2Rl03pNOt0bdIp3mhVRr8JDINCcz1bYIsTQbZR9UGQ2be5Z
S8cpDFsrn4MoSRK3rzDK27DyeekScGNUgK4f6JaerqVxehqncckqHZOcavVLT+9J/UBQ2/7vZHCK
mtCOghU0mwPQdHl2txsaUMLnoqqfaN841ZSN0WbWiCxPxio3nc8V+o6qmRzrUtRSuylpmUBALsEA
HQNn3mkaSvNgWFNAWbwLq3cTzH5Df6MPgra7D7RE3tJBxH8EcaogYwahKnoNqlDObpR8ncp2B6wi
ZyS5OxudV9mPWZ87OUr3+nRUMqCtD4NrImSoX8Oy9khF3JmaJ9Yyv6IP+Cta9rL9oDdu27J9FX9n
Az1Y0r2m1M5gZgeppoIE35bBWC+B06+UhaQcUpx9qzW+3CnO0D1f1y6RBE67QPYaVnmK+2JFw90w
KweraUU9gpu3ZHUQnG5ZqTLTVsPAb1ZgrMuInEbp3GEUGPQtKWvjyvlfoxGPmNGZ8GaM8qnWUCjr
E/2+NyuBXm3kVy6sOD9ar7ThoFUZHqdaM54SG5mCRNulSemnnfY8JOpDKHljxzonStIv6diLUBK3
jgyNv0B+QkuAjV6ay8fRHJfReC2G/LncS226r0kuKAAsJ8JfnbWI5RNWLgpgwUnSGdIcaN1rmM+A
mvihDfc6mlZjRWR5Nh0SsGFDHir18qcWNJKUk5JlKsb+EtDd2P6wM3bZTjSFvLVrIN3W0TOqyCoq
TpdLklnNwimC+99obwYgYWL6N06Lig4q1Ms0DCbw1MlDUXS9kuAqkVm7y5f5coas7Dh712/slv1E
a8ZS1pAxNsI7/5mlzJIl4WxkOfNVHH2s5InTo8c8DAHjeF3Y1qUiOnrDLBNVGiCOXe5aZFgwkWM5
BzmIIFnXeTqtXLUWYUds6dtKDA98q5emSUtSAV9LLSM/Ls0nMx3v8F2NQw3LQxBQ/sUuriVyDj8m
4YwI/f94VYvMk5AaqyqQ22SPRP1yfQe3/LG1IPVyB/XeUmtaAFFiqF/sJc9WZkfSfUXu0sntwbF0
wZzUlp4TdNWoCxgXiqrciRGWJWY648mQNHBUzfnwrisiAN9NrVg5WdxdAhHbrBhFhc0zZU+zB7+Q
f+SGII28qRNL0C6jc2epb11unM2Q+x+aEDF7lrq2/mvoeqeVFbeM7iO5+xs9/1cYD7TWDrOcS7nU
BigJPlth6ydZ+y1Gvva6MmzdXWRAYLmxIoAmLRu7sqtqzhoCpUOuJ1WdRn/thnMLUGdDLwSCtrRg
QerTUWtA8yg/VxYOylDUFhxTOi0QkN1zMw+C9BzfHf8Rx65lcJFG2rQFigly9z+kfVl3pEa29V/x
8jv9AcF41739wJCjUkql5nphqVQqpgAiIICAX393ym5XCqeTr+r2g1eX5VIQ84lz9rBPH8s6GOES
BRfAm3ElVuqaLPvUEzEe0TA58WnsN7PSZVNp0L+1P1kgTlXlemJgFeaKgsSRNCD5rtuBVmcHt60W
bMwjDwn2nVqJ7djIUE9M6ddjIoIGz2M/0qGJp1k18iTFI5hrMzNwbo+cjM40SmBUyblZsuNtcNMa
dyl5SzLbv7yczrdBoIcD4rD5N2AYT6NxsPoOs9z1HqjLXi52ivIrDxDcmrgEcP4b+lR2Bz7zSU9c
nChq82gZ1zZ71/WZ/MvZ5QqII2jJuGRQAfy8LwazHmyV4nJ2uLmxY30F/dyZ5Xpu65knTeifmzDL
ghp5hCYK6Wwz5V6SZtMZ9zx5uTwnc+1MzsYU0qg1GPZoB1UpczD8AlhkTbsSc4TYs5N/0qHjmJ6c
JYCF075xcZYMufs0dvYOCZ0Hpc/niBVn2yGaDocDw0KC+vjzk3Z0xeKpcIx631bfNCcOB/VqjLNf
2S0njRxH9aSRrFO42ffaCHbv1jSvLPOqLH7hfWCeNDF5hYDootR9YQ97TZULt4PXDLvTKV9fnv6z
K9kygal2nCPObTJacckqrY3sZg8aOjyCzHLwCsH6mY1/thUwoCBUhWoyYsHPw2UXhtDNQh/2MpbL
rnA2NuN3v9CRkyYmy4v2g4RKFR/2mfFdhdocYutfmfOTFqZDFbsoZsp2gLKg7tdQey8MyGBp4a/0
w3SBLVFR35kC56hDs16HCvg+HZHLrbrVyOKZF+G5Lf8BabURcFnO9PRyC0WUUdwPewp5VZoZulfH
dMeLtgCSpZyTF/8oCE0fZzAcQXYcVG6I3UwWcp4wLu0ESE2DZKoHV97VIAkPgB81/dg23nSNWr6D
9wcqBwsXmTgfeC4/Nq0rEpM5NuW5KO30Y6ZBgEhtsISxq0DLW1EdPgvwAqYq9aDG4+XFz7FIPq58
nEEQ9gIlAonUyZXPkDdqyIjJdG3hV1WBxBEcHPPny0vm7HyiGgcU3ZEMPQWN6YWIhjYqUMlBedl3
U+D622jdo+FQqHx5ubFzWxn1XESDgIthOie7oDJq1QI6cdgPTQ2tisKv5cyNdLYFAxgXCHJAP2gK
u+WJbY1Fg+6I5FDLdyv5erkHZ5fAye+fnBRmq3FT2hVOCkZ8J33WRONZ+L8pHL3JXDXxfGcg3UP0
o7Xx9EGa2Mym6ijlPlWg8lpA9NeEnsHlDs20MX2NVuB0MNCI5L4cYq+zn905ntJUa/qPdYw89Z+9
mJqu0F5T9LQlEububB1t4m0epmEBG51hYT0rMCHP4aJjBpe7dX6efjQ6iYBoRuK8BS51r3YPnXll
6E8JXiGUbukcYeHsBjqiOnHmHMVHJtcTSrvw/SxwsgvYhLQ1hEdKa6GbIjCy28t9mmtpsvaqwUi1
QsParsQhNW/V9IuVHVg3c+zMtTLZo12pAg9gNcPeFEu7hjpzB9VTHRlidU7xe66l489P4iDgBUco
muTDvuheUZsxXDPQ7Rtl1tDhXFYCpJu/Zui4Vk7aibhsWV+hR4OdL0zJXriA6pRTF6tqbO7zrnlG
weQXArDTNidXBe2cMSIKzomorJ8Nodw7LoUiOUBql9fE2b4B0HF8/OK4syZ941XN9FZmCPSgRzPK
ZwM+I67uk/qqGDTPko+Xm5u6NPyxmU/am/QL4V0HHAXmTBe4LnpiA4lE4bPmGHetEt3reZGFllLa
ay4KWNo40bPWmgC0uLdD05p+pNHYU3st29RmkSycTje/wrMkrHKX3nbwi3nQ1ATXD2+qh7QHGLuS
5nrMB+LnBu/vDVmlAefABNl2OwJK7ZRXmoi+KSXbAXcKVACga4je3LXm8FUEA7o27Sy/JnSvCTVa
qrK6y536wUakAqEW1fK03H6JXBgil2RXRkePr+EAbO5rGxvQY6hTPYBTxCMThfASER+aimwoo+tB
woxBMTGdXc2XmeU+NnESBWXPFAhaxfdkIN+4Wz/gLgwaqHVVWTZ6QDt9tWtl8Gt93DWU1jNr4dxR
fpSLxYMeSXukTD+v8yIbKjbWQHWp8XMauQuhJ6vL03/2LAcsGtE+ILJAkU7errpo9VFmiIDqIH/s
ruKtvc0C+RTvyFILB9jErwAcXM6l4M4dFB8B7YecCZh6nzsmRyCGStkDAgJoIElxVKQok2ebrrDD
yx3Uz40hTgoTyXlIYJtTEkVRUFhNAHWGBH2b7MgzVTYsCQu6QUlV3cSrZpkv1dYbXC+BV2kdkO/E
hfMHbpZVc595+SyCYorq/9hxp180OfXjtoAoLweRKNX5itrS9DhwMl6jRI+pI8FVyY9KVK14ylt6
AD13mFlVx8GdRuCn7U8GP9IkR9DbyH2hND4VRSBi4cOdwJ8ZeXWmncltkCljVxocYYIOw2lKPLvy
otTPQyXsfOwZSr0S9u/Fgu7YMtc8fct2zczyPneYfkgho5QO0vMU1eSWEOZpWwuA6GR8yut+qSb7
rocHHze9NmoWaXl/udNnx/aovfzRIHhVnxe23blmKTluiVx5StmhMSxgZmeO7HMr2sLrCbv1Q6hq
Mn88dnqW9VjReWFQLBSgmaxyrq51Ntw6aWQyeUzreNzydNjb/VOlr7OK+0m57/mL3sjg58fstD+T
G4/GVPQVSNb7hgFXzkufuaYvjJmw+NzMnLYyuedyKINACNGVeytlqEQbzlLUUGBJ6c+KIf55o/6Y
n8kzL8Zp2mHiEeSb99y+KoCGnYvxz1ZxT3ozzfiPMC1pWlWX8HDognRVfTmaEB+d47NNMhM+zgzc
FFw29JlWqqMAEVXyXaGlL7ZR3SZt+yt19tMuTQJ8AGK4hMvasG916Ru89IyaeQjzfuH0O21mEt0b
tYIbVcHuMfRiE0vkFhwzAT69St9/fllDsgH/c5F8Vqe5tJFEbkV19Cd15TpJu4OmFzcymotLz1yl
JhJ1YCSDXw/i3qQ/eUHUMibojzCLgNU3eVR7Mcy1enMuGjkXKxzpLQRPIkuDrMNko0oVcnKlisd+
h2oJRVywKL4Q4SmhEVg4yUlIw8paIk81c5OcWYGf2p1s3bI0OkVxEoyknq4YhOOAGl9lZjdTsjvf
jGvjXXvUZpqmZ/IsLwte2HJPHGUhNWOpcyAU1Hh5eV2cmzDcSf9pxp1cEZQ0BhtiBHUpq/0selMy
LZCJ8PN+7ilxtqVjghUviaMbwLHDJ8+kOKVJDHi4POa+RVyGltgU8jGpZ2q2Z8dNx6ghpaHbeLZ8
bsZUTK7Xgyk/jI0Sp/BUWBaz5PvlYTtz65kOAXQXOghY7lNOb5JJlgw2hi1z2qV0lWuoJswUWc5E
C5+amJxAsi9A8G4Z+NbJAdJFYZl0y9h0YVPSLHVkJW03ncm3n6sCokkwLY9zhJ5N7grIQEZSPebP
5MLa1N/IVXNb3sE4adkuqjXUxjfdroacwWxgdHbOfrRrTRYhGbLKKLSy2RPe+cBReki9LWLXntlS
50f0r+5NGYtlWkPzscely7LScyt4a6vPRvfUwGu5fTJAU7q8RuZ6NZnAIhpFkbTIEUGjJ3AK6Y2t
E5TqnKDgmdjodNKmKUk7guSJ0Dg48123SGtzQWjvj3rnaxK8i58U4DuGE59aO26M011MU6MEAFbu
kQn1jajHw7QIB6dsQoeTeL0dq3xGYvu46CYPBLRouSiYYU0iY/25xUHk1YjasgSnMPqelcnW5vKg
kP5rDgsOj4zto5Cj41W6NoukmWt6ctQ7cOmNRY9shGsnts+r5diJck16rgQacxsfRCv4z6d4TbSy
hRKbADUP7nrXudMpm0Fo8LqL9a1Zm9XKbk3TyzoQ4Aic53JLWdUELLjeUr6rdv6Kx3/hxUa/6yxI
4kFKCD7O+AutKIcg62z4hQtiLXBW09DIyjEwmuyxPopwKIUZlLX2GOk0qJ0aaYfIeTFwMa9YatEH
q3eqhVTTm6ikiddF5UPH0H4xdO6S1wXzSQrPaDFY6QqM1cgnZr2IMg7TXqdSwbooSuAzbX3h1tiR
TOBp2sTpvs3LxzqS36igyHgZ8CFruBl7WdG+pczeAbP1jnUEghGFVnUXNzkOYMoCuNos3YwsAch6
HpSILMcogl5kU2temtdukCr5++UteIYQhOV6TFaABXvM0E0WD9fgFSIiXDq25vFHstCwUODMGcCB
M/GBW0i9Isi+tF9/IaXwqd3JypF5rxu5jdem0LFNYpd61ZAFUDj6Gqv6XMH37M160snJsS1Hy+2L
Fp1U9DpUMb2xlq0s69UsDpeH8+ytBzFMUEZAh9U/cgknmz/XUwOCUQxxvgMXJPd1MGawC+eOTISN
EBOFsCxI5ZPpalXFrkmPnkQp2bm62PAeOiYqaJeXOzK3sScj1ifKkECxH8tC9F/tVHlJKpjFJGq8
cDN2HSnpNSHW42jO2fWcnakfZ9m0GtLbfV2rEo9L0m/zAu5Ohi+Hh97RZ66euXYmebQ2IU1K+YhY
S30Z6BO0fzdWfuhSY+axPNfO5IoD8YYpbtLJ/ejWB3tovEbIJdUIzGjXl2fs3Mo43cjHn58sPV30
XG0FWtLL95YwbywiDwJR3uVWzvbnZCcdf37SCldyWQIEhmf5cNOlo8cciAFT3avcdGbkoBV+7l77
T1saCPqf22qTCFyf1O33cED8RiOn9Imk0sNrAuWrVIMNsCkOLM2fhwTk3CIz32qRBrLFawAq9IGM
EgLic3+Vqksm7I3O+QpKvLsWWEKfNw3wYpa6FHG1VxPkEvUm3mSautFFfmPp+sHh2YvTZt+YUj7g
4H/NhXxRYrrp8jQY0vZRARjK16D/55VtDxv3rFuXCbD8PeAL1BahVFWYKuS4wvJCW49tv4GUEjwK
8zXJ+Q6J+22SxN9SAzVeLRpuCrVcZVas+3gQNl4epQtuk7WSZ4Xf96DCGPrG7CTxB8WhPj06wLQl
XaruuAWfc92MzdZ16w242Mue0y/d6C5bWgea2iycVt5Edukid0JvEwbwlohH3Zcs2yZmcqX0zPbN
rL5OqLWx7Wo9jvU21a0wdh0ZRorMvUxnB9m711TEUWhnvZfX8sbqAJ52OESIOrCaMZjdt5KRBdHE
dczz61LK0CHlsuL9rSRl2Cs05Em3yxMSwgXE67oxGAvtVRJtTbpoXUV8YSr9M+KWRcfzMGuB5Mvb
2xwzNzgMV63LvvYy9+syWfd5c+WqVUgrDZmndKto8QLWWs8kB+W+SUK1NnYpU+AETRdmLG+zLlpE
KeauLRcIPcIGwmmloXpwjvA0+PcU+H4HXlx1BRoPchm1p9N00yEY6SEdFmtFYNX3TtEEllFddRZ5
KmDATcbkOi/0xK9AYzxGLUtqgUdXqMhW2YEE511ElVdZji8EWwCacmso/LqAbbNMYeXJnRXK9L4t
O68iJCiM3hfEDIWmLG2rCREdhGkqtyUzVo6DW6shq7Yerus0W1fyXYOAncEtnxndFjZeXpo9trUR
dDQK0wSsdFA4fNzqAEZECCuSCIX+HatVP2tbr0YemXSQQ9Nuk6wIVP2ryJhvRe6yztTj+kMMjp0N
iVFZsQfNuiOIPyIzvUZI52vjSx3DnnzMvG5ct6YRgh60NcHxQsy6aw0N1rEltPUghxnHIapHnkv6
oDUTj7LW75R0Y+pVKCojGKl7N4gsrDJxx6x9YWa+HgPOwXdC1xB9VH5kJFdV+UKzxGeVcsgyI8hb
Z5GaUGDQnFDaYAxGLhw+iJ+V8boRz436riGh0vUHfFWQVpHfDS30YxTAn3dd+jYor2b+XidIhsBq
hxeYC/DEaP2ca7th2OoAkfaR8NVS9Ur6tXDfHSO0mp098NBBlRJ6+8wwfas8MGfVaNsxviLyKrJW
eo7SWp9so0IJ9MTBufAlra4NkKmxh1Rym1cbHeOq1U0gXa8fr1i/5c66Zw9uJr1Ou9VSx+/cgMS3
DtB79ug5zrdUJAtgTsPK1EKz1x6itt9CjB1RpBH0duuD4Oer7Lpzv8U1LPSYP8Tvurs1wLsz+Jsw
Vshrx2pYFYHTbgpza2uLSPE5v89H14uLXaktG+SDLIiEt+l9N2xw+xnpQSjfmX2P0hW80j2W3dnk
BRVGP8tkSOU9k6EJmpvpXtFio5UvKU0XA/9eg/bnJFCHZzAvcqIwd1ZwgbZMJVTqrR7dULmDMFEu
e29MMyz+BbhFQ/MUaQ82ux/Lh3y4slNgeARc58svXY7tDcKvEnnDsCmt0CqWrfYABqCW3LlK5uPT
hdV6Y1f5fDQWZnQVUx96r2NZBlJavsihvpVxj2nftboP9I55UbHI2kOGnDWCq9AcUp+ZQQtYh0Rq
DPJx/gDwlA49cVyknmPhdKoLj2j5oc8JDGQeNa7eRn0cxhXYuvRayG2dgW5tDFgxRVjZb92gb4cO
/jM0KsMo7QLTZlvu9sEYx95ofeGa5Wu0XTPxzJUbkbf+aF9ntPPKZinanQIRGkXUC7fsfeP4TimS
4tam4j7toiW480uj1G4N035nFV/m8NYOaNOu7IzcJLHcusMA/yhwSWOQajdaUb5EZnUttPa5ynDI
GU1aLjLYcXQqgzZUnqUhILAtbHKKr2rXcS82s6+kHLbQ5EhhIQOWfqHgX9PxeE50fOv2QPpCFtDy
Ord8MI1+a/V5wDrrmhn2I/w/r0foGni8S99HAwo6oq33yAOCrZas+Wg/lkME7TDLuoqSzoOgmQol
63EzZtWjm9q3GXML36zkmpD8q0pGTJhJj0ZjOiTN2oOZVmFikDWFdEnuZCYuBlTASD0X3FwMoRBw
TILCGqDmijAEhV3yqlENz01oMlRzWO2LIRRamYSEhA+xyyLUAhoGNvNdFOcQR3ns27l04tnwybQh
GA0pLajGTALCctT7kjYICHOj2QF9trCgGno5GpxrYhINpgieOt2x+z3XxldnzKBbP+BavdzI2Vk5
6cfkySOcUthO0kpYKIAUzjocZfbSrJuZF8/Zvvx4uk1hRG6klGoaCbnnhgpycU46v4Lm7sy74/ix
f8vVnLRy/IqT+DlW4taVEnTEOn3IwVUmqgha96GK3lxtzs1vrkeTBVC77ZhEJQYuAQUaLpIrHbHZ
5bmZa2KyAFwlokOv4bnGk9usvnOUn9TU/CObdjJek8k3nEK1eY5FnOQPXXOHK77mD5f7cHY/njQx
yUQUdUdj5mLiXSgoOjlqmlHnW+pd1t1fbujsQj5paPKmrvSCINmElHgLIrAOTc0BsXhizoEWzy2x
0xTBpD8kNvUkLvFsshTTqyCqmUOiA8odTDwoydyROdfYpE8K7rkMWjdIeJQ3nfZWmNdCfaHxTYKj
+udH76RbH0IXJzsnL6kAfgfHZg8Kt+ws76gqBQbuzGlzTjDDUlUwECE+hyLdVL3FKPiYqVA02esR
zC5dwtYply9J0z1phaA+Q53QK7P6ylTijdEDOFmMYZ5lC2nUxKvNnnmkR0RBBvnScnnNiYrXA+pw
uEbjXyBMfvrWyWlCxsZqobCFvBZ5bFB6ZeRWKebkbM7sj0+NTI6RAUSGvAYKfJ/muI4zJEkL7ncA
T5lc/vwcf2pqcpxkatE1Fh7ae4Xfi+69iIHpvfvpZfSpicmBogEHkEZxjRJHQ57Lkj8YVfSYQZrz
cjNnDsZPzUw2oaEWtBsNs99rHJXWDtJk0l5cbuLMcfKpicnWE9DZ1/vmmCqLHkAE9kz4OLbfL7dx
ZnuftjHFLeRJq0eEYkKkqb4k2vid2IiKrQFi2kSvDs2QzBzG53h+n1qcxGB9wmJFsAx8g6VYdzeu
6rWWzw3P6r141wTucriK/TxwDv0T68NIC+fsWmeWuzEJz1SpMTIie7E3dXsp43xHqJ54Vd885UKb
WYwzq2RKro/0CFreNaIBRxzU4T7+FZDGp9GcHBC53tqNCjoi5u87eLpeV931/OnyGpnrxOR86BqR
wlMG69CJrlEch3hm+ivHArLpjgpx6KPRyuegiTKzIFpVoE6oUG+gEJjBezRX54B2Zzty0sxkz3Y9
ClVGO8JdqmRbZRjDytFmkrRnF9dJE5M9Gw/gng3lsT4AzKDL1m7MQjuvPeImweVZOXs6/NUSlE8+
jxm8YTINtjRIPPNdXdw6yUFWh/9bE5OtqgoQX1mOnQJYNbKytV9CUg7358yNfHbMAMlxHOTD4LIx
GTMxuGanCyr3UNTcFSL9artVCK/VUEvwdPqFLulQZj1SwLW/qfMRdSQQ7Y0RovFHJXmp6VMyN2rn
u/OjiePPT+IYG5AFs9QSPDLd3FPG1FOjZpmJx1RhM4vtHFoBAfSPpib7BoxBVBw6NBU/Dt/BJGiu
hx3fwZ9teNFuOSjTj+J63KlPXOAF+n8cyclm4m1PJWNRv9etHHqc/XsOqVSncGYeIGdHk1hAzYBf
dnSV+TyaJRSoIAvgoIxoDCMUPnH+RK3q1bRZt5U6A607e0AAvGVA7xbYlqlQWCWcSKBEhNdOCt0q
PuwyXu0vL8CzF+5JE5PV0feliKSD+h5F7oGW92KAcHj5qOgjXgzGzLl6tj+wL4JINfTKgVv4PHiQ
2UoT1hj9vuq173okXK+W+h8T9P/e5H/F79X+j7dt8+//xp/fKjbUaZyIyR//vUvf6qqpvov/Pv61
v/6zz3/p3zfsvbwT9fu72L2y6X/56S/i9//ZfvAqXj/9ISxFKobb9r0eDu9NS8VHI/jS43/5//vD
394/fsv9wN7/5/e3qi3F8bfFaVX+/ueP1t/+53f4Mp3M7fH3//nD69cCf2//Wr++vdPf1g19Lb81
f/ub76+NwC/R9H/BrQjUMhWCoMdJ+P23/v2Pn2j/OkrIOPZR/RBUPfL7b2VViwR/yf4XsMQ2LGmh
qWcasFP6/bemaj9+ZP4LShwQabcNHJbQn3F+/88IfJqrH3P3W9kW+yotRYNf/HmFKDrU8GBtBGWH
zytDiTAYedQ1G7POrjOwvHGWvFmZs+0zZPJTBaZqhQ2LVpJ4ZVkvYZL4mgwx1pGUnsLI6mTg/vys
08/4wB39yJr8+Izj552cldIUetXjDNtkTN04Co+DpGKxJ9yi3CIltGir2gEJoAgVMgg4ymWOx41j
LXBsv/FMf6TgKURtJnyt014NG4ZzmuLYgd1A5jYt7GKhlfS+bw3pZ8nwSMXR8GzMct+qsgMsYquD
ZiBfHBXqhrbpS8PHRyLT9Vhk11RJ1gktDOzKul8hzxaviloxw9GpRJhxfGRrjO+mE63jogqyMd7z
oVkQC4lMld6DrXttH1U7UaqRXunATBUufy9c0d5KCy9FwqB0mYtQr8S6pCo0nKvYqzr8Y+hRorg8
uh9Wp+dGFwvsdHQ1wSxFcNlt3IwqXscdv9XQ+SHVD5FT4zN6zWMu8vk0CSBT66URuxpY9lKBXVTF
yLAbMg66pll2dv+qs8704SC2ZpqoQcO7tvBnVC6rlZPTeOGUfbHuY5YHuYFiK0P9LtNhbT8UqLiM
XYt/LSGUxpHFpoZ1b2tALnV2d8u5PXMrfpBVznVX/9xdSwq1y2GUuxlwK1GabDNzlNBFya8FOHdQ
s++on5iR/RQRlBYGu38xUjCrujFGwl/wVW9li5TFd1lPl1D2fWsdES3HBqrjdkyfSaV3WHy5uYmT
PzZDG/M5oxT9+I3nvn1yzeWV2x1lxvmmjuKVm2obkvU3QJosVSM6pDbzIaf3aLv0pbPUR7ygfbdI
AhAoAmY3x3LxserBOQ16rF2vcLUrlzS+a1cHWbZe0c2hRybQ4x8bdhJ1JiVLzBwei5u2bf3SRcHD
aRZRmxyMBOlNIeO32sTicap7SrI7CLV1fgSJypVxJIlV7KqqtB7mwtUMrvFzMPzX50z5u4JpvRRW
AVhmAZ39FNJ77VvSzens/NOsHM/u0w1UJq4FvG5db4yBXXHKr+BkAgVICwbhCFldv7NL4SeqlcP7
Q1viHI69JEkjiAAWdzFI0l6mJjdRLCD6B4GmmOZLYqI0adP0RaX5naY3qyqz3y9v9+NHnVlCf0MJ
9lUpxrSqN6b2LsujQc27C65eDqSnaeJJTcjMuTIhTv0Y9UkMY+I0TIu05Rut6tc6yloWLzBE8RK1
Aq9uzW2v6mFrCPhxDTMRzT9OxeTCAp2wKSVk0Da9O94ZA0RXUOf3XCOhXtNb3/O0jIJ6kMpDHrd+
CvWAzDIXIMMf2tziIAYKgfWBupXsTOHRWH3OOGBiTd19dSuICxXOUPum7cySrv5pZU5uNsscFCsC
rmEj+u6FpYMOlKSL8inen8fpeO3SelWJ6r6g7kOCc8p3jOKp1hMU0WIYsuG+CfW4EIHQ+qBwo6BH
WTpPrG0v0zeOA7wfGBx2Yb0XME0Jm2IuFP5YLueW0eTSGJ2G96jF8aMIyCJGjRGWdCj5Az9DrPs6
iW+gBrYY1Q3X22VkpR6tdD/tYKdhw8IAxiE1eKGtGvsy4y+KbDymFCFHJkep0pWhytcW6MOxTq8G
M7sjMZ9L704Ua38sysnpX5YKHYrI5ZscRgslWBie0uoO9H4ZStIwJL12+xGYl0FGfgKZEEAIJPOs
uHoXESCstO3F0tRi+MhRB0RSbnmO3bReDpcnt9AZagYCoVBUkJA0FFq1FDw5PYJCTvZIUOQeKvLF
1QAk7XO6bJv0VW20BAib+lAm6msq1SrQ7GHrFHYb9GX3wMQcj2Yi5PGj45OrI+K5QNFBYxsdMAqr
TLeWFW0Ky33vTG1Vle11Dn40AYRjJPBZEFt4WyxKWs7Z1P9TDDfN25fO0bgSa3aTVxRVX9i++TiN
IUOmNcmeIeiA8yPuKTKyoK7UQ06MN6Zw4actCIgw2aqXeL2gZDzEAR1gfuC236B1ziGWj/S8gJ6+
D2R8G/sMQFYvkRysmlHcwkMIMva62NqFFRBWb5GP3RoKSvxGmfRBmThm6DrcXZStfuWwPl+6CliP
kf466oqDMO6ILCig6aUpYxPEBWRWSEOAUK8b6kVcPVS1DqASyBlmlBFEEdHeHBLDI5Vy3ZXiIaf2
U0LyF5qWV45TrQxaXRUxMMdJHMreqhc8MV4uH+yTysVfM/yRUj2Jkm216R2r09uNKhEANzG/bwBD
QHHewKVHVObJRBcLUkP+WGkBsKB9qYcWjswAVzUIswhUjoCJVxe51yBlRrFIojgJIyE2yE0KPAoR
OF/+VuPzu/3Ht06uzK4SMe9I221U0l+J4iC7a8JKiMvQbVW0N/kAfy6rvtILrgaGkoS6mS8h6rx3
HB6MJuIafc1Jdi0L4lXJ+B08ljd7FIcsgeNW2aw46BEVwAXQXFvVI1lSI0ZPo02mGxunyJd59WWw
LFjPWoM/2PUht+ytXjf7qChDRb+FrGCL6BW/0GRfIO+2iC2cXgkNL/f+H2dqkpCBgBpNk77DHay4
xpLA7f2OZ1gRQqtTMOZr24+cFABs4Hn9I3AM61ENlCOWTzPH11Sp45WRjRzWCSUNG5XbAeFOEWp6
B6iKkRgrlAPGuY89HhBnTvqPGO9kWSkDbGJj3DGbrMhN3a/cIV6nVjbsmryyH2PK+6A67jmVtLZv
AMXlx251BeJ6fGjKFOK7QBemeycFxqEvHAW0FaPeuV0Jk+SygqBOT4qFyuD4YjXvl8fX+ocw+QPs
fvLJMP6tUsV0q01joq4+GvBCyEVurfIm1Rady0Y4nzCB5GHWB4NR9UF31EuzWhNyUDG/ysb0YMOW
2BzHVyYRrTEToTQD/iyUrWX4nRqZXooUpU9gUhVSmEwv4Iukerqe4U1jA/rHc1v6DViXrRvvRVXE
wLTpxqpU8nxFdA4dRqXTfZrgB1wrdC9VhwGVWVF49ZAdzAhx4DGQjBpaBUnerLqBvjh1sk977ai8
W+yAicPyja9Rag8tOQKdEoNR6MNrqllHQ56HdXeM89VSLpvOehK5QIhtV3HYOZghndI+tHuHLC6P
+D+u6EkcgxSz1eJFyzaRIjBUDM+LpukZLjowpfxO5LEfAw7qx2U1hkJhI0g3DQtdYGbDikCQnlfa
Uz7Uj6lhPvYu9YGq5GBE5NbaaJIkGEqiBZe/dZIW/XH2TEKXqmelYWeMbvLceUo68UVIjDtkFR+N
2nyt9GRvu9YTlI2egOq8kbQR/0vdly3HjWNRfhFqAHAB+ZrMfdEuS9YLQ5Ys7gRIgiDAr5+T7uou
W21Z0W8zUUtUVFiZSiYJXJx1U8seSyLyNJA2j8j5jhdXA0Sr4L9uPvmlPloQ380lHtbW3IoWEEfH
ikvmSnqel7i+Tb12m5Nw+oJ2r27JlQtWOQohl0XZTtu6I/vel7nYYE0JIPYGgnRC20+x6cc0++Rx
+vCCvRsduHFCD5oqHGlnlEt6XQyScUBPWh0GK4xPdle1yAkg4SXsinQxxxpVRWGAlokGpz1otf3L
HCjsmkzIXBsZlQlSQj8LU33nrf7n63x31mSQJ0ZqZGbf+tWuA4nCIWSeZLZEXvpjb+QqxFM+tv7a
00GCruHrT76xX6Ha/7zv+4TKhjeUcche9mkBFWKFUJPmjIkV0SFHEVPq080Qx8suEMsK2t60TO+H
Id3wAnG8XgthnY3tASUjV1GuPzFEsg/OdgD9fjmI4ssPpo4xuxfG3HslvI+eNm4hK/hEStRbVQNw
laBqvzdEoCZq2Hm5vPWBBSSlPwcrT6PnzrHsRRY+5Px9+RxG5BOg/l2wxz+X67/3PKrg8Rv3Y47k
A2A62VOKYfmNORbv8TUNW5518B5h/CwKc6gAlWkAbejwuewL4AOGeXRrIqPWzozFHvPkdK2zsFh6
rL4JjLeaw/KrEDjfIThp1Xb6k3Tyj5Y2+u4Ym9aIl4k1pLOsM/eBjqPVAK2u1cjpRcbyV1bpJ9RI
6sR3/t739XMAIBJ7CXB7dGNdNCE5DUUmF/4ovHU2477HReBIjQW4VEThZ8/omQX7zS5Ng1+/+lCR
OSdTMO45QnhhCy1PrINKvkDHtddBU+jJ7HKIp3tVz18iqNeZxGYHxgS/WIPfrvOCuznCdtWlDwib
QlnttCSK682Ph+V/YgHuZIO/3wP7vxACHxIF/w/C//wM9/yff4Pr/wX/3z2XRVUM+vkXzuDHD/0L
+RfBX0iNgsQIra0IaA7POOW/kP9Q/IUUgnPwIHIHUUtzrhX5G/n32V/UB6gPxyoD3YX4x/8g/174
F6gchqYdlGb6DK/4vyH/0Xnr/ueOCuOInzMxkC2KlEkR+j92hZ+GqZR3VMylZZuui9m69MP0Ae8s
xoMVaQopOZ0hc4Zu0y3DNNRm7QUZ2ViMuC9DH7WoW4HufYzmaRPZWHyJ8zm7pXkXBgkvPXeF4TBa
+7zIrnXK8yOd6v6Eyk+kiMMH2rNlicSmEROObr80ZITeRLjGbsdJeUBpcwMjgh+qJG3y/lvoW73F
uAbzIljkZ1uj2hczfB+gqc/vYH0IA6TBjbaZyn3FqAqSAHUDW6NT7zBW8blhqHZRswW7ZbPVjCKP
LXw0YlgOfGyufS37RQ9sFZr9NDuVZ/wwn4IygyXC6hskHUx2EelxhrOIdflLy2n90MK2igOU5IuS
1UAGpiZnCGLHMXgRNapAA+McTntg/IadHQUCQAFS0Px64uW6qmc1JFXLzzbYFDO+MG4oE8vH+aZ1
8Br1jqN2tREThj2JDLRFGhuxb1szbVTvyLaSVXnl0DS0ScesWMdwVz9gtWoWOOcCC/I0vUR+KKxh
aMqgX1QuqgtVZGZjx8Hf0VEEZ5DMbmwwhhurrd0bFIvdAxUZXgtXyE2Zw4++mCQZv7mxIV/PIXKH
Blv+qUed5BqJy9kx7dCs25gRNYiBye41AOyNZ7wQNs+JVjvAcREOl1P2EHEKv1OgWXmDO8QkimSq
ODML+ZK3ChBAWjfZbWZcWi8KVQzPYMTeuKfSZdZW/RaqXb5VdVuum7qVy1E07WXl13QZzEQ/ZXIo
Llvb8ou8pfrQksZfD9YXu6mUOXY63F7oMevUC/KtxPUgnHtrZBzAHERycc0rk+I+40WDKAEeAklz
5lhNne3OrkvxJCo9Y0NLwzkRRYjNzQs0ThhosVwPXOe7ZiKwJ8HcdOxRnLysKM12cHbW8PQQecqQ
9fAF5qX6DZW6KAQGfxAkGBCKlykgDnCwm91VmGsYFUgj6bCQMzPLxtjyqQtt9I3kTXQdISJ2HQIw
vwzbSF7mPjajhA0KJBLrIdLvStafpoZLh/JKz6FlMvOP5YT/IirUJwCd/lNRtAyC/bzsXjh869dh
X8LUkJEh2LNAdCdTReGjH4/TXVz3BEN8JJ6ti/PEZnXYJY41xWMWuOqAhNj5yCqavqKq6JyJNQBJ
CbQtDnNrKjTcNN1rZ3vEtdZe0+zTwLE9kpjl5YCt69ErhmLTjKKHVA44qwemca+ckieLe+MgjTPr
vhWoKwtE3i5UVFC9KHsvOpJqojfKyx9sCoJw9qw44EbTJ+1cxhYwaI8HPL32daykd4OTp70b8pS/
+EE5nnqYgnE4a+IVEdx+8aBe3wWaeueZsgesY2t9HOqSXiJM1VdbU3XZLYK9ORtRU1a9Om88UlbZ
l7g2YXua8ph+87AHPAkBj2IEk84SMoj0mDsWfoNIiiR9WdYrPtBphYAURhZ5XIMBJGXWPcWwh132
qd98re0o82Wa48ZMXQ9fmrZEVCgKdtFXW7bxymdVt23iAtwTVMX2wsVTDLBgSle2meUbBDJAf/mU
qiSuLFYq32KJX5Rh68GlBb0zyK4QcLzuKnSPDfVuyH3Uww6MbxvB211QlN4DFhW1qkXebHo320vX
eP6m1VRcNOCd1j0LYXXPTQNDv9boyVsMUNDfdkSRfe4o2cah6nZ6DMd1bms49hH59tjYwN70usHw
kfV5BNNKrFbACoqXecq7Y6hkvPdUx5clqNSrAfapJXa6eE3zgV1Tdq7IDK2cv5B2HA8tzc1qjLk7
xYSnt8UwNc8A9VUFZBABaaz3Rvyr6p+GWFUrD9FiaRI2VQFXx3LwbuZZfWFhgcb5coTHqlV6uqeR
KbeEhm41x237OGF+34xYKe5SX6K3oxe8SYY6QNOhR7zqDtFhFGrxIkRNeSyaYSeaWj3CERHv2sCE
4C7HctVb0ddJKpndUZe2O5qDduZFkW30gBQApQP+EMkcvJHrSrpN4xQtOxrlrK14EFOs1szS9HKU
dWQX2POR6WgHSvYG3W4d3nXS1zQwhV5U81A927DwHy0rWZaUcavWvKqLKqF+6ReJwMH7QaPtFgWf
BRScC7gbaMLnCTEfyNLp31AarU94cifvjNywHcwQKcplRSFWQdejXMZ17aNRLL/DxWr2hhYBGqto
dzPpedx2s0bGC1CSFiaqkW8lwY6C5B5vnQrr4wJlPtkHUx8d6olm/SLMabRu40GsnYi6V4N0iyU2
YbeUtDx73KIC0iEDrA8vl7r9jO1vH4VNvcsGGjxxy8aHcnT5HUzcdBNgBVyKibVbjp3lttQyWjd4
ki67sBjuuJ21SyIt8bwZoFVkW9CmqBdZDPS5a6R987ATP3lp4T8TH+dU9Nt0fG/CPnxNIQ64KtJq
jMFP5v5FqtyTIdT/wtDke2mrAkbf3A0no1AGQWZC+QLhF+xZeiBls4C0L3M7g8gfql5jOQFuU51R
zTFt930kK2RmRJKjKjiXJxJPdtN3I6xUQppNOQz+cmQk3ga2Zm8K6M+9RlhZnMSjIW8NyLs9ZP7B
PlUjzzdBm2XTJqY+2fRBg8SnnoKQVqYe8eB7ud6yLO2+1siA6BZAP+HSKd2c3iLLLb0fhSMb1weQ
01VDaBJofMYDxE7PuNnlA0I3wJ7WtCvvcm/u30YcvmDSguMSygUx15upiuhz37t+Tqw/li9+Lkus
JjUmE+WNSMpxqks6XTcXWDPmxNERZIDnT2uih/QiHGj2XPCh+WrybALvotwSO5a90C1Wj0VFJnEu
aCBrVQXkAjCjfUQRXof5j+V42JjdeARu8DPFmqIB27YJ/uE3zRgVBxQN0QqF2SK/7/0ohYo4bIbt
3PD5e6swOPhuEE+BEcEF8igaBwowqk6NwWIqOYEvVxT8e1ME5ddWdNHrmCm3hnggPUoFmx+AGwfo
imd30LphlhVVdvT1FK1GWmJhVpOr4UYWVX7sbQDth4zyzZT1wza24XSBgoh4qRr084gM9KvymTui
qL26x9A0HIDas29YwYb10Ml2n2U+aqIr5g6+icfLWLr5CToXH/4hL563yD+2ABqDujiprkI9d4Em
t3IxDkrdEhyz14XViKRVur4oMfidJhvpbeC19aXrMBoveN5H3x2W8QaNx67eQQHH13ORDgBt2mo/
Dbzfx0KFlzMr6ZrLbE6imfI73vD2qqNoLUahX7lFudF4g3IlENuaMvVMjMOuD9nCamCIYc0EXlBL
nSa1SdOzuSq4cV2nL+JUegkLSHpgfgaOqhPFJk6NTUSEutciMO6t9SeE6haklq9YAr2rXHnkVqFR
cz9l+bTKTD9dIlRYbOrAaLBG8wAzd+jYndSAneFUQB/DgrtAXBFKuuu+lfXR67PqMffA9XlsjEaY
2bP0kArogLIi4kf0XVQ7Wbg836I9fI4uqZBNQtFIe2ilHM1yLstYXjt5jnDB0ApixQtkMSZRHns3
YVGfM2BrdH+5OK4vu8C1CHnrbfM6dwOzyxGDChziDrsj8H6f3hkU6yzzEn5uUefBZT040F7RJNEf
+CNheBvW2txXGu5bmLAVXPN5PZ/PAvLSEipWHApJVJWb/FqaUi47iTkV04/f71Kq+CkObO4ffVOW
FyxX6boy6HODlm545A3xXkhBw43sC1QTgnz7ZqsmfYG7FhZRNcG0tglK1d9k8Qw+PUJANNZvLJlq
3dXFWXfSnN2uddVfZD7OCpg8WHQqU9+8GN6HejH7USfBjqKhbCjz+puP8xb4RkOipYkzzKb9TNJj
4LeofGdQqm0qlYb8oqU2RkeDAAmznKegwlv7HUy9Q+bBAuyPHW0XVcCK/YQ2+XE1yNC7bccc8b5l
bO8RNx7dicphb+y8cTy2Y8HXptLqtutLRoAI9uW2hyfnSwjQfqVrD4dcjYykhdBxla3EPIvHLDxX
nQmRG/QCE/AcUJjqLZrv+QHhyBhVx9omtWunjeRd8B2zTHvvEzSi10jr2vtzCeJEmbTEMSZ0zWvG
xmFnW5ZeIhLU/0KwdV8GA8OYOjcjKkNlGW8HWRbNginl3SMzqKjXcTcXd6pm4Qa7N3ZOw4tgOSvc
9iYa8X21zN+1HVqZFg5B8rddXSMKTaX0QSJp8Gs/K3Iq2tC+tMzUr4UCQ1ZYJaNlbTN+MaoWHhWk
JKcrlyG5b2GQp35Ig9x89XiV3yHGubpiCoZn7jTZ1R2MvQvfD2wHLjnEcS4clDnEFSWLuUQdEE8Y
XKCIupQJ9G3tCjKQeB80o1zNInIH19b1M2oU6NajZjymY0ovqlCJg29RwXtWX7iTpD3Zp+NAgb67
8YJUjbqmnfWXtISPnw4Ipc0RKQ4pIPNOXmD7u0F16t7BoA0yvp2b51mnkCwK4F9LLy/TNY3aWiVs
pMEmygjkOFUuRr6Uou9uZ+bPaxOx6j4suvRgQiMPqOvu17zFrTLFhO0xv3KGKsmUL3GmYt7CQKx2
aIc5P582bLAkeetw6mrwtXuFv0JlhrjNZJohRIAU452SXvjQSxJusDMMX4IpaLd6sgh/cqO39Mos
f04B4pGTnALRnMqsiIcFYnCzzdSWj3Xv2lUed/0yr4G/4OIXsUZkQNQtdBvO2PnCTEyXJZ3D/uQ4
8v6W4ATmaqXiYAgxSOL226kGmcqLEnrselHGPG6hsvM0IlWFPQzolH3puggBv2Gb54fQx3lxgUXD
rcca3Tv1oDDFlKp9a/ig4HMbx3tMBLjv69j/2kNLIZbNaJEr3mXsDMyUFTm1PMOiB/0iEm9w0EqQ
igapU0S8XZXNXdJTwxdVTdWlQSR7glMhoMoKoPq0dipq3kJh802VAc3G2QzpWLrIhhUO/Ah0QRv5
DnaJbjllALxHn+Csi+//FRoUcemnab5Jyxi4jI713TwYDwHNE6m+RAgJC7Bw4oS9qJu8vY5iHMzz
kOrreGjaV8DR9bJBMOdjPQ72IaiZA8VBKpm4EsECIq68bUVs/tzAJYwAmNy/7kjH1kGe5XtHhTcs
dOTVK3gYhrsZWw3yMSKZbZmqg50kbHgNdJZ9CxBlVK96BdQdOcf5Xna6f7E0r9coDMrfunYyAMmh
MicIVhG9w/I3nO30A5YdPkkG8Vhe1iBeW++6EapZYfTVdpErGmQ4GZw1OTKY72uojcMkF9M0Ljxr
hmrJ8nPmPjcRQcDLuT52YFhsZaRuEIqGmPde9Ms6ytqnpoiGJ9fwCVSugzugBErWlFexa8pj0frz
PfQ/HDXwqfcYgRYCPUXDZAKS9c3lqT0OeOqfFfaqI/eNyYAB5SPyB0DWHEtSUthRMgoEkUDL2lA1
3aLqEStKZoZuRwYYY/K8g+WqmxCJarwGPHE+5vb8Z2MP9ac9aq58VDor4GOtXoUxUS8hNIa7cdbN
VhSjWYPmR/L62MpL3E91BLciz4uzn7s/t504xLhhS1jjwSmrBaapCVKIriI76rfNI17erEqHBBHd
DO3e1QNyJ8JJXRBgV+s8ZxZAgxm/DRGY7c4jRCeeKPkrlyGKJKspv4gCjTsBldDxlzmL2vvJs9Md
zfv6LSOeXWugvtc5do4bETRu6/UWCTCG0auw1d4urgZ9gwD9mENPBEFn3frppuy8dte0HjzvPjLl
RT+Ft/ngN0mczuOz9g3fSICMeHzmRiLFpe5wvB9setHIkO6Mm4OnqMgiIDHhuRzOq+gtnSx9SM99
v4nfcbPNNeX7eYJ6Dln7zVPo9dCLlinH2O+L8xNESJgvy9YP1oMfwGAqS3M+XdrK7S3xsDLNQbzP
52qky7h17nxq75HIR013q0dd1wnaCS1fqqHyMrQU5ZB1VdyXW29GoXFl2nkDsX3zFKUlSWRr0Qvc
+HQNWZzY69qpbWfEOVtkRrZm6rPgweY4NRvg5JedH843qMDCRe9j1258o0qMYxj8v+laU2jFcWba
DVMRPisdZwcNpmxcZJnBkVS3XbxMcQJ6gsIEe8U0i2bcDgUN6tUEbSKKEvwewS9xj+s0NWzDbAg3
Rpg1ApqFDMBchJlxHXIkc0Brp/ovwZkEB2xOD1AaF1s0L2DzyUbE6NXoJF5WKIT+zuoUE1zDXPZU
VUN03WRcL1jKW3pgCAfag5FTPDHZaE42Z4NN6IiEowmrl1tgGIVscjBlDD0vimkQhu88r0BRd0C+
Oqw0y4w7DwqyuGagAAl94UjJvWnxJX9FpGec3vRcEVC2fTakS6z77bUQXNzDnxz3iMIR+ikeWXNJ
xFknEGImuuwiGNaAf/cAlGYdLosOTOqkeZeAOO+OLh1brNnVqCKAuOWUJTHp0U0FJGUfzcI/iQg5
IU2GJ4zgTyW+sOyG+EV38CW+dq9KxeOA4AWUK/kZMEFaqDqRiLfa+dTobak7xH4VMGTjPNq6iyAz
+lnxBngGaXP5pZ7hLpqUAXaAdIhHZhlDJiRH/CTVwt+4WPo7Bq0lsNlMcmQRSaqjlZwDapamksUr
zjL2RMANQMCtZ7GrkQz3xisv/U6ystkUTvsr5EEiUgwAEfTDbT4fMYLEPrAkG91g2vXbxFceS9e2
75v1GA7VDU6Qdj3AXJ6wsOpemOQAtwl+lQ7yt5us6uTam4R/YwEd3MP8IQGstVC2ASoHmxmkF5Sl
alvWWbtFWBlZ0yZMj6wxzbaiffzg+15+63dQulVtZZ60xx2kX2mzDwZRVTBGSuRCqbi+AkM137VA
EwFb+BK42EhHxDU5Ba6+CjAtBY3tAWK287bljSwQ0DUV27atwisQTSj8zdB5/zIVQb3L+6q9bx0B
md9R8paZoFkjzGA6iSmbN5lFOksrz226c4advAE+iRpVWkYrMCdmr8Ym2ulyjDGzGDTuUUf0PqDA
TSSCj7ZYLvBwQV4HDJOiZ0vBAoVhwul12fv0sUdcCpiPsv3qqQ7Vnrg5VzhTuVPUFOUloLToDi3c
9CaPxvHalZydSnx5e4nqkVv4Fji8ykR0/qLFVtOtY92E1x5k2KhrcVmABB8K0UpW9B60hx0yDnnq
P0spp6RG5OF96I8xdhfAy5Uj8Rqn2fEwuclHKto8DReVF48rD3IWICQKuzMsVdm3OWcAXQuvQO5n
G+t0CR91eF2jSuzS2dB7FlnDVmXd6HDlpUrcsBFFxIuaZcEO+AG78jNEH3Y6UidgCPJUTjlWjLmu
5p1vtFgV+MmkrzBVQXwT3g/D0DyNBIlGCyp6BHYC89CIPG35PbL6AN5FPwRLdfWWORceHfa4JHU0
QL+Ll23ppIZvIIbVmbJRUDqCQECmKzTtGGcu5Dj3MEBP81JGRXU1z2l7ZTI3fecDn+86VrWJqFIE
9ggPgkkkMqg1Dc9JpxmvySrwA7UsKjncNIBsEkvOQsM5aFYcOO0uIKoLFo316SFoAbLjgsbpwcdK
v7F5FcGgr/lOA3881LBmHEKj3RI1veVKBcruygzxeFXv5Nc86PkTCLzqwhga7ieXl3uIIKv7MoI1
Z0oH/wjbBnT1uUgJUowNf8SP5UDFm77eWQbBsS+QFEZ6jy9JJIuvWhb1xYxv4dCaLL3Usw1WLQTV
x0ZNEDr3ZER2lSQbVKJyCIKNvAKQiSBAoaxAACE4x4OpBWIFCpufBjgiJmzyfXhLw9pcItgMAxtC
IeVzOOPcQhidbpnXwdcD30nqLZD76sMU5FXmDJNPXoq8ON1OizgvimNXVLj1sopPEN4F/rikfApX
VKogRbabCNSKVC7Yj4Y2F7lJQQNkdVFv0WTWLebIj1YYM9Nvto1jHMgDFj5AruPf0RGA9TJs1QD0
uM52LnItUr04RxirJ4996eq7CBnGDyNqlQD1F1EHzJWUYH+Aad/Cv4T8/9wCqk76RgavATSTWF3m
cr7wjIFozjXEXmJqz3Yi7XGYwpkn8IB++P7LMPfpSqUjcIOf+ParfzHVP7vGftgvfiGwfZDo8M2h
+sxDGc8PleBPBLYHzhXB7TzetAjXg0uncnrnd6Y+2kzQFzq0AdKB4ypeRijPSKpKOxC7XXvVz6z7
IkdpV5kYylVsG7WzIYRqy1R05a6eCiRjKV2ZCs98YR/dyMsH/HE4ckg2b+ewo19Nm5E3rAMY6hzT
2M6nfuVl2WdKUnYWOf3yGYUA1e+FaJxEYDAwnl/lH11ZzeBkxmILie8boidbuStK3veJBg2xZvg/
q8YRBsS5TiFEHnHbBxxQyCcGm1+FR9AKRIHvISwFow2j8X/1qBQFy6ykU7gJcmRUAlOcof2bti4U
r8KWasHG+FllcvW/q0o+lIz8Iiz5/81bys8mvT+JS4rpnbDk/AN/W0o5/wu5+wHOnNxHaMLZpvxv
S2nwF4hqyEPQ4yo84MP/EZbw8C/EV6MGB395IWyo0Pr9bSnl9K8AIpQQGdERi7yzHOXfqpe/n8J/
+X0/sJT+Vk6MJtl3QiWTsYhQhOcf1RHEyTG6arb8Coky4UHfk0/kqPgcPz0Vf2vN8B7v1Kh+huzg
vMrYMbweL/IvC1AMn4js3z1w/7z0O/Eozv8FITNe2juKm/RoHuRRrum37M3/RCjH6Ee//Tsp6AT0
R8/gho+RJtV1pAxbpWhk2sjMtMs4mM7q/DGO99rHeDSjX3yBNlSx7WQ6bBHN2i57sOfJDP0LcChX
XYSYVeFzCFedhwMXlJLdAiJWs8zGqF2Zgs1LRky+HlR1NmRiK89Efl4MFcCIII/30I2cjQGAtOEP
FRs/DMZNOUmx7SuvWLHZqXVRMe86KtL0AVoJvkPrQ/lU5umcTHWV3lvA+4sJcaDhfD2TuFzPfZyu
SAGyoumAYmRIR19A4h7tKE39LZF9udZTG2xiYPeLBhhpEkuU1lGQLBtVTj3Mgho20tTCUCpNfwL7
rCC+Htx9bacKyJVQt3FjvEVhe/mYwwiywa9pF4Ech+/jVAyrtPRBaJceWQRRDlsDkrK8LUE6/0Zr
y1eUCHUMQzmtfBUFmGUkSVIEQa5U1kF/K1W4j1jRbASV89L1Dh10WTEd/D6nB7+KcQY6k2ilVCyZ
0zFczU4Ao/dhriihA7mgOa+BUkRmJ8II/a5W2W2pRnvnZxTdrx0CJdkM14bWJN3rZvLOJIP4JOju
17X6nzv4nZp39KUYR0gijsjG3YZLOi0QNA9Vyifb7vk5/mdH+ufl38lxNZDwKjg/IPzMfPbf3dSC
efsso+W3MkcRvXdysnQ0KXwoWD34EU7qJIBUwgcKpL4Ct18gTLnV5pMP8ltFNt7qfP1+GhvitA1y
SWrviLi2Kcly6PWdzvoTPh/ZSuPrT/ToH3wf7w2Z0PF1QUxinCfbnh8K/a2comAD+QMmMVj+DtmE
Wtt6QF7sT1vF3yvyz3PRB1/Q+1Fh6gl60KphPtbhsFajv2yz66Z+/POLf7Q+vq8IdGE/5/BCz8dh
APMI2wocOAAWgda9wZBkuh3Wg9Le/fndPvoo79b5QWP6nh1xR1KioCF+Qsr3Kp52f37xH01Zv7mT
+bulnrEwZqxGIi0m1GV1uDRrcnRJuQwuqpPZAQNbnLu7xqVMphVd4RyxoGubXKAUexNfd+vbZtHu
3Oq2T6KLPcQ+i/Hw2f720ed+t0NEmNPHcsBvNnvFojUXMUjS1OuTP3/wj278dwuEdbI1cwANFx1e
ZqaXEiar0T7K3N7++Q3Y+ff83ZV9t0YMI2n0MOIgFaFiEPUSC7sAPY9VyNtn688u0u+F2wLdTb8+
wCYL6jyC2ecYbtLN+KXd9cchwel0m97G9+3W7KM1lKOr/IS9aPdZJcpHD8APbf5Py0YWUTW02MCP
thjhGvzq3G5GiGB/oYIioWRY2yxaCv7ZtPDBOPVenRsKpJWkRs5HjSZUwLIIEUJLWryoy4YgyzwO
DwDew0U8qGwTF3X6oApUY4laTTd//jI/uBff28MySPp62ePzamhWScovvQrledbf/Pnlz4/yb26V
91audGpQ41Tb+ThB5hqnRw/inT+/8u8dCbg/3q0eFZ5vNcQdP2ay919BwxcrxYBiIwYihaQwRkmQ
D++P0Riz+tLyvcg9tk8hzdnlZoIvlIbgQLuiPHN+MGTDPrwGQlOtYXoDfSBnvlAh06siCOtVDi30
jQ/A3RzTqPzUZP/R5Xm3Rs0NCSOd4fKEii8jpKzr9DOP5o9v8HeX/t0qY6Marpm+n49uP13Ea5nA
7JNAurjVK7Z6I6/4tPvP0j1/FNf+7s3eLTpxVNTQTmPfiDbFIUDA5Kk+sG11GIukvWJ4SwQLv9Cj
vYeX7TTd8uOw/fNt8MH2++M5/ul5HWw0QeyGN5Z5vCkB9oMMbiDiLUy8oPyy/cye+8Gq+t4uVPRS
SNHhas4C+CiyXjT08mW4U6WyewBobvnnz/PB8/jeA4QFgaLqunbHCGi45c2bTge0BahPpsePXv58
aPnpcvVx6QfaYeuZxuOUo2+XXPjp+Mkj6Z1vrd/cBe+9NvEEqUnWRu6IMIAnuoq+vgy7abkDrfJl
3ezRcbyuF/Axr6Jtu7hCvFfCly/QVm/EcvxWfSsT8frni/jRKv5fdhoDlohCBHQc+NepvDPhUwkm
l+gDB7FAm+ta3ZrJ/+Rjf3RN/y9nX9bbKBNt+4uQGKvgldHGeIjtOEm/oCSdMM8zv/4ucs85SvMF
I0Vq5aEfKFNU7dp71xpmgShlKLImMRycgWX1tGnf5NA7VEOyRgv7t0n0fyk5OwsSuGkVwibErI4m
iwuT18ZsjUTnnwjOvfvztRRL52LmvELGMWnJ4PhOZdROd672hYXeZApb6nSj7MlzcQo3sPfWYOxl
JTdJF1TP5E73h1+awFnwQEODTWNQnp3pDmBIUPzJrB4k4kp3a+nxs3RFIqOPSx5pcOA4DpGQBElX
m/EvjC+veXUuLHw6FzdMaaow6F0OTmn2umyE2mQQK6kgfaijXuutXqlEY+DHVauJ5m0B0dgS3QKB
Qhu13EYao9Za/KsjlypTpPy2xVuukoaYS0egGDkWGEwq6GU4CsZvvhXaTP8+3QPyB4csFiO0TpPu
OGSA8q+SQX8uD0GM+vfhJGkBhx0ZzuFk9NrpMck+J/523Zz46o2UzyQeVl5jZpz2v5sK/eV/h0oE
QG8AZOFwYKE8170NNcEy1wQbmLhjpKe2b0grIf2r4vhvWIRH9b9j4epJDtMGYwUHtK5tSY+vuSPb
CU5jANiuqRpYokpt7xRtvWuuMTtFX5PDXZrRWexoGRAG0xZDE1tyxh2OFCPcjPs1x8mf2bsU/Jl/
Xw1YKx++E3i+wqn1tb/QTfvEfBBF5fYRg8rpd4tuFiAyNJLEHkhtJw8eSROBfLSDr/RK+P45g6Bz
Z1hIbvQtiPzII/lrEL5V7asgm3EbGS7JVZqe77/Cwof4j82t26dhNL3CZP0ZBpbsDmDW7JKeam21
42SorAF+8LuxZhEA3pJNXHEYC8yEoDn2xGEgY9W4Rxpa7QBM/5odwtLnl+fRAMIbMCpx8fkVaOF8
yK1ndCCOy+PJlfaJ8gatdUjLsXD5WEv7fyZJUyrPYkTAFMKkeMc5Rb9JhG0e713ugZaXkAMYFk46
3gS+V9k2AbDtMHhnGamvsOXqLSttCphe3Z/ihQyDzkU30dkDy2/a08LRfcz15pXbDC8gCqaHcCVE
La2YWdTgO7YhPICLjvzA6VfQRo5AjRlrLs8L5TW67P/uXFoyvVdOkSHcws++d7JdbPVmuxX0ah+I
amzWYDVpiErb4cQZwMcmb/en7uuq4IdwKPP/juyWtOOVCCODze4dArhVFudcr+zUGjZQD9qOZvIa
n7gdUesbsyenzAoeIUJxU2xX9Q+TbHhnentqFdvssjYdP0tlYlnNQkydgsU0xvhRyoWBYFGmNgei
oauB4+CZ1bMtgvOx2dyfgcXFM8tIeJbNWAgUcyClgaevE0055zch0QEn2Adrp85CXKPTuvqWB6Bg
ZgBuwSCtHhmJrZi8kVmxmZupLlujTuAe7p+Hbb0T9cIBQG9fW7jCPw3Wn9jIH3/3pnQeirySANSP
HyGY0YY1PqjVGorFbNfO1q9GyQ+Lic4iUMez/xPrahN+T3ivyiK6fIUtlMrqnOYjB2PMv/7Knpye
+tNos+DDwfTFE6cP1yXgLdwIcxlcF1C4nT9sV2bs50KTTtd+3z+bz0Rpl085kHfLXrvzuO0+ewfc
mQv7nl0ZqzLHW3OJP+6P9tU1/umFZkHGc6tBLkWMBjkfi9jX86gBv62eRfzBxZJ5hIrq0dNkldcT
vTJunu5q8i8ncxaBAGCWYaeJsYHgNBIN291YSxiEpVmcxRjQIUOZTOuuNktoJFijKaPYhLCPUW4T
IznHeqV5JhgvmrQB4VwtjRD74kTU8hWIctNVwRXd9zt0hHs109mVPSksxPS5zrUoBGMd/v89yRqp
2TvNrVVbG8QBBwYlG0hJGiIcH9XIqG5QTlX7z8wBbdBMnN6orQ1gKltepxZvonI3uo2/9cxVYdVp
an5aCrOgBGBSGYlT1lCa3qZ1GqOxxk1uRBaL9rirK/vyEJzEZ/g57n2LWLIWmPcX4cK3IrNAlUNM
Sw7hRuhAeQlA6+APkGqggUQ6DDee7w8x86X4v3SfzOKQkOA6qJXwco0mmYC0W5zZGZHRPHrGExoR
Vm+JJmtydrVb21pLNSGZRSYGqE8KQgXnSLhIyFTfunGY2MZodV7zcbTAzMkY1Q8Otw2Vnhtg2VmF
UeuPvZFbnFZtffWy8vILJwGZJv7bSZCjx5kNAn4Jd0Qj1iCWqOVHUO/0XuW3kMXTui19KE75PlxR
Wl8acBbDXD6rWHCRkYBClUEpzk2daUAau9lbIvhaCa7WyptNYeqHNUtm4YuFgEDbT58VSlVGcojs
TNtKDwavx8ZlbWMsndZkFqf8JhgJl2OQSDlk9MClcA4vtaTdRgNRK/ES0HMEubmVV1qau1nkgrBO
HHC9jLl7Z57HqwTXcl4t/4Zm/gocvnjME+C01WErXLqt+FY8/XLYWf7DKWxel9MaKfXkPHyOeo69
708RkdMKvUH0D9H78fRyZYlMS+GnLzeLNtDcqGoPqCiHkc4ybDbZEwgJK3O48GxpFlDGMUyDHvbG
zhhC2ZuXtY557Lg1xaqlp89CCYsLGwq+Nw5owF64HhlG8lFSaeW3L5VU0ixsQMMpgoIPJgaOYglg
invvnJvRXrwAQYs9e7v/vRcOImkWEuBdV2YkJtg4Q0x12PChLVvzz2MK71tF9izkIFoSokbN+3Bl
yKVcQ5pHBSqlCRtizOJGIZ50AJ75VuzDY4TETW+u5aZyRjvYgvf6CTWpDaROTc9q9PrRR2J6/7UX
LkWoNAsYwJ2OI9NgaXSfku7uUfkIz+EJ4smjBR5n/inYYNIc/Adyvj/gNJ8/LPNJ/f976FV6KSaB
gvF4comrQ42LZPdvoATG/ccvtZakWbTwUxqPgYzVcmwv2bme5rJ6jI+dnmzHT8X2LqkFjzV+lxkR
hIRRYhXH/DHb3B99aSfMYkbJZ4XUxSKSrOQlBUcnKHwzXssOlwpUaRYhik4p6j7DciEWb9fbwMg0
sNDQRx3RQ/VfX1/ZzWiMxpQH5Sv5mTg9+4fPJc4iR5wSb2h7vBHm0vFDRxw3vqsmKFK9HX9K/gB+
jh6d1h1BvHkCq0XGsXYLttK56zZtqgoAdIGtH+BHBnvoEdxiKCPb8hssarsnMGj5nf+wdi2wMPni
LAxlMCPoB4qfivs2I7oGKwfB0mNn4UdqM9w11HgspW+QhdQi+p4ya4fbF87np/mdhR2Ppgkkkqbg
9h6c+QPYz9AZUsMthKFcI72Co0Su0l4+iqr3SHSIfus52hCHApmwUe8zk7EYO1y5ClsqHcVpCr6l
RaPC+GIBfoczGEBSYVn5GpSNTclyVaJ/gKN4hHe3WaxsloUrUirOQg8zBJXc40bZoWpgBMipR9M3
CcCNRD/BbVDDnbOq6MRudUzF3ltZ0l+gyZ+mfBaB4qESGTrggzY29DyRS/DsJgi0CLhyNdgp53bX
WNyOf+GvIBifGF18KN+rnf8nf0CtEag+MSUg6J5rO9mXRzjJ78S1G+qF2CjOYhdcKxqQO2ocpLid
8EGJLnDkAcOqkpqsnKbTZvjp5WcRCrcgELkCm8ipOR43010MTYMBMTID08x0SVodOymRnlkiKiuf
mZvm9achZ2ErhyIK13QVku13UVTzXGfePMjCXmobUurJO+tqIzRTV3brUrbwVWh+W8MRm4O96Y5o
8vSg0kJcewhy2FFBtYl74Asni86+8pRBIVIYH38V9L+U2b+NCC7KmEGtEB2dLjdy0MKzXN7mUDm+
//ilSm0CRH/flX2XJRBNwPyVZqsPRrSBlNoeZP03xhC37+F5Koxii98x13q1mbsQ9L66CN/eSUw6
v0xB8HPANTOqQ7/jduHFs32ds4lZWxAnH3aptfKCS4PNwk7sg4eTw+Pb6Xh4BXr8LW+Ej4LiJgg8
y8JPD1JXgUjpH8SuMLx4PCdgL3hlvQ+j4RxScUUYc2H3zUHWCSDJYjMIeOf80ARmW73krABSYr8S
eKaw9sM+mBuw8kkdRo2LOaXMW9veQiqsrJBpIfz04FnY6FueATMwR+WAtnBRaEx4kZWbAqWfcFj5
RgthQ5iFDdjLVB7t8dubIYHXB6t2AgN32DNXpDpIJvAKWHNnXQoXwixcQG6JhG6G1YC+8zF7hfPF
o/dAjfhVfh5v7Z/o6f6q46fZ+WHW5shbmSVVkUiYNdECnsQBFVCLdVkfNfibGAT308iBW5Wo7C5/
jDeRzj6tnUBLV61zJG7L9AS6vRi6PAlQ3wY4CK0v7w89p5ve5t+FV7kGH3gdwrfw9fhp4XzbzRBh
70NpetVOAy0ZLb9R7zfITNHuGMzcCvQXqsG5wljrtC+NN0tqlCYYOnfAeAIaPYp6hVKJswbHXmo+
zAG5osw0EgQWcILhlno4gF+ohpsecFTld/v0CxLybbbIyLeghU/hiDnIQJ+17RouZinjmSNwAzGr
O28Kq62Z2f2mPCZ2YYc6cIaHdtfuaiPTu6O8CQ3fFsEc3kEU5v5q/9o9P632WYyQ2qqrgdLjHHyQ
Z/AgWNCl1NG1IknlpM2YbyDpOF1ybRgwCPLzJMOfq94LhKugQDPsBKMq9KLGfdQQ6yzVqB4chdP9
37ZUgn7N1rcJp11YQMADE15AzMQkmrxFRQgPybNySHfKA6+3+9ZK9HINoL6U534VWN8GLMocbi0c
i6LmNjoQSNNr+LmYdD9a7iWPVWUbo2A51Fbwkpgr77hQR30d7t+GHJB1RqAe4x0N9yHaTF87ALai
33e/jGdznG4RQbYAnBMOkQz98u6h3ia28ARpWT1ySqPe5JtBh9ePDVc/FIisRa+/7Qd+zfO3l4OS
XtcVU84lCYaSXTPLA4pbUvNdH9r+zl8pTxbOz6/l822UNPGUhC1RKpG61NqJvRCvtN4Wej9zTK6f
86MIkTwcoLBzIE1ttmVktN3VZUa1rCW1Tyn43ddfLoXp/b69h+i54CtP0bEw0JtQPSs0+S2QZZZ8
vj/CQj71dbJ+G2AE96cT5BT35HxnpBzsUCCF2GdroMal7fOFgv/2fBhkxBEo8tg+xlgZ7TM98nZ0
hqOfGW3HB//mXupDFaj5a7ayexbOk69c/9uAcMdBY5kNp7oU5lvw9TIkXNB/rLWklmqGr6Pm2/Mh
bDVyAyT3QK+LzsKTj9uufA/Jjwde/Xv/kyys3TlYNmYithdheukMnfwU+Rm47u3D/UdPh/gPkX2O
j4X3n8gWkNpy0DfoPuNLa7ux1q7sjKXY/MXp+zY1HPhbkH1iWGc89kf3td0CJx6fyGN39uyuUzmr
hyxaBoq7Rt7uv8/CZpxDZl1IHbIQk2SdtgFLDmImuA7MtnWgZadmpem5sEHYWcERylzsMzmmrDL6
t3jnr53vS8+d72w/jpqswnMDWBLFSqMq0ZPQr3znxU8x61vkrJIrOTx0nRK+bYf0Kj+Akuc6ygNk
DxwoDlupAYWTq7sCMVvaFXMI7NDzdQ4VcBa8tGPAB1A9eIYTHSRvErWJHnKybZm/cpSq4rACS11a
ybMig+PHNpBKTB+gEY/iqdwX6zXm9IyfdsmsqmBkCXrCLl7GOwy38JTdoBgMxSRtfI2OuXV/5S4E
RvCR/43scalwIVwCOcffikbxSHf0GVYiNg/DtQK9OxFSDbviGHcbGVllvpLa/RwcQVn/d1DqhWMD
BW7kw9upj/PIWfGmeaNrj//5o5A5vHVw27BnO6QVFC7KF1bSXEi1vTV05df/HBjJHOBKGQEyxvGA
rCXOVFB0IXy4Us4vAJjgHvzvxEAurCiiDqcGZfbcm7TvwFiDIMrWf3ATtTJlU3GAYPpVSIFswb+D
DXVKW7bCETKVVgClbO4vqZ8jClFme15xi05WGBd7EITgergNDNTik7U2z1f5/t9dAdvEf391lrSl
0kUUZ4ed4/JdAichsOtreqI7AAJs6SHV82MFJEqmAkgIWDYxA90HPAWQ2Zu8qwxog2xX7zd+bsCA
jPjvr0H/Xu5Ax0CTASiU1GRt3orQ4nKv+a5x0PXWBsM3a9s/kE23aTaMDoEoXQTuQnr53WzPgoTb
iW2XTF0ORkEGzVRqTP5wgFDef/rCRp0DXvMurIKCydDYUAWHOQRbWWVO7vn+wxcWyuSf8T2pJE0c
Q7sSDy+8BwkWCFI9GcmsLZSFIDBHtcLTkykVpkdGWcKFM1SL8iqLm27cKvHvFvocxNq56EyH0z2T
AMmsjDh1/MSkyUqQWZr5WSSIhnbMSIqHUwj3DzR7ZYAZ6CAnkMqyToJyNyrcSsK0QBwhX+4j3xKm
mqGukEEMzAkdUAhNsJyzMzUV4IXKXWf2an5FeoAeEzn1n95L/xpAOlYrb9VaMf1z+kTmKNbe62no
NR3n9CZ7a27NwbOFA+6PdMnInNBmdOGdAE+Tnll9rXxayEzIHL9K4AtF6NTWmPA80i6zqYkEYRfg
3qjWmBd2Vz/UlmvcX+kLN7xkDkzlaaFAQwKhljNvrYmkfV9fCys8B3vprXfcbeb4m2ybmOiglBYE
4w/cKkZ44bSSZwECpsWVzIQ44APFNYOSNWFzsHJcLTx6Dk51JS7L40RhHT6FRdp7DLmw+/O1sHfn
gNO8gIogrOs4x+2gggXVZq1uzpA/BTPw/gALMAYyR5zC9BTyHqWED6KLj+OWf2RhO2i5J3gtIC9F
4wbw1gHQU3EDn6ncDqePYv1JUTGslaQLG5zOGo6MRIoW4vii44+pBjv5Qw5d3BBhEPpje0kSHHlc
ibMLZ9QcjJq4EviCEt61gLaeOmTNtq4iE2a7ZpEEwcqMLq2FWTLRsEUt1QmSoqh+rCFwV/Xv9z/V
Qk5P6CyfgKtWJ3BQNXLYm38VNjW6Q71RtWq8x5n+u3OO8v8eRVlFGlo1NRrrJMr1xA31qC32UC6/
CHl1Lt1aIy3YHStvND31hxRmDiBtUlny66ntRVLlAZ4VWt6UG6r0H2wZHWLfgxyvlxRQFithQjhY
BROYSa+sRNuFYEtn8SCuRkXKc1zNQR/sQuwPePbZcDhYqScWlsEcBtrxOTRwmRJttf6JYZ5T/3J/
zhZyhTn0MxMgz9h5U6cw39fjX6juqyS83n/2QnuezEGeIwl5KRVRaHXhVnL15LG1BZsz0ECAONzK
tC/cEZE5fhOizCFDW3S4WrM1qRqp+ZbbJNvQdE00npRTvLK6lmZqljiEKccmrBjh+0YAqCYvtPRV
tlspdxduoMgcq6lksPzAEsLTS5U7cnB9hkEUEoVkU24BhtihXwsjGLXcwCpM9+36VlrRdRXssRAz
5yBOXi5rH06b6OJBN1pDniLe0p3sBCBhTp1wRQus0fCNyFeVF7qSYC9lCnPpOhh4+diwWNLxtjVd
q7JaJ7wGu8SQdWiYmxyk8N8Hh/52ncwqigFqkKWXYn/Ck+wo29HeRbvixJxjldPYJ+U0rJwKS+tk
FgeCrhDhro1Fz4R/BAhdM7izbNb6MAsRbg7erKDSnsVQuXYiuIxq7Mgfwtp7FCTBqnvR7FxcUbqC
LjFgbVZAFY+l42JnrGxn4efwKk2r51s665bQ6h9D1BW13hnVudkn+w/I+oI6IG/avb+SNS+cqnOI
ZwLF9QAKYahD2XhXh4NW9egtN8oFLufblTdZmsZZjtCJ0BnEne/EbxVt7GYb8AnVYawM7AZpZZCv
S8gfTqM5opPPeE6hE4In3fIGVIwxiGdEe/5F1IFosmCrVO74LbW8S2yFj3Dt2PqKOiA7VlZ+wVL8
lWa5A4AUuD2fXhMuUaB0FBq43SrYWtpa8F04leYATlpQ6I3xaKvU0Lzu64NMVzbRUsNmDt0sRymS
aY/JYzaV6n59pURrbZA/QAof9Oi4hjhRFhb1LCyMzBgrAo/AW1fGBPdQR1Tjwal8SJ7uL7aFnHuO
1JRcF8rQFAMQu1ILbXzo97+DmAKG9e+GLEpeDAJY5jkt/ymRz4Z2mtSvLJ6FMDZHUEpZ1kJlFc/O
YjtGl6ktPvzi8VdTIk5T9S2QtKMo+UONZ7MBNPbkQ88mKi/gklsxGsD47w+ylBiIs03uK0ldDBxG
KfJdnRyhwmwEzHsoPrrARhHvwGd2zl+hUE/Blq6i55VhF2LLHDg5uIEHCV0MO15andllB94IHizO
kiQV2Gnj/ihLX2e2s0ufwMymQ1XgtcRKEsmA7Knjd2utxoUYLE4nwLcPxMDgyOMVFKDJ4Bm1FP0t
qGimtNn2irjGQ1jYF3OAoxKE3OiVGKPPK9h+vHa+DHFgwC79Q9euVU9L8zTb3XDPTiCrjzCS040I
hfSYOVF37Q2WHj476Zsxil0uxxvAfdOolL8Mbnp8ae2oXzht5+DFtGhh7zEFb/DwrNyBC+dOOLQa
SHcGQAmomu+vpIX4N0csMgrhYVaIYVqzeRWB850gxayzdg+ylNjOEYtuSFuRm8oiHsrDJ+8yaPEx
solOn5PX9ol/piX4Db7m7Tkthq8KfLx1L1ZX7xQWVtkcvBhweQzRGQwfhbCUKuyg3Y+AoBfyOQ9X
2v0LyfMXk/vbZokhtNn5wfSG4IgWB5yyGswf65WyY+kiaQ5FrEa4+XxVfnKk+nDeu6WmfIG0Jaw3
1UYf7VqjV8gWgNm11n9dUBGAsPS/278Z/THLXGTmfKdDIRQmD5BFgDueyodqj74/vylDnUBNyopO
zBTWhs39xbgAioJG778jw4+IDTIeI/fvYMHEJayy4KKo8YZnicfYZLTwBjI23lTZR1f4XOIfjKBW
tsICAJ/MkY1K4ClDBHEIXIF4fzJ8zdEUISOvKRdvAz+cl8ga9s0eQEAdmPv0zDyMpQrvoH24I2a2
gYRsofof92diqTszhz56PiItLyBydVqqp2a7Gx/gr6flVmWvaQ0sfec57LHkxEj2JYCtkoPyDHOG
KNBaB7vx5uqFFu8KxzUlQ4QLNsRltWpluyxEzTngkU/Hig37EX24gP9kaqCsZLiMwKrw/f7MLZxd
c4DjgJ6wnxFMnHL0QZGqnDVs2lI7/6vn+W2jRx2E8kIR9U/q8K9on2JnPNXvgpnAnMlpT8U+eMQS
NQIrO2UOX27iQItt6YV3hpWpW0i353DHsBKrMiRAC7GwCPR4bWzW0ApLxfgc6DhUY+GXEhrprQ7q
QwiP6kpz/7InCgcJe4RV8jskwqqnzu5sstYcXEry5xBIOCSx7jCtv/o5uRVAlENF+Z3oMPfa1ga7
i8xVZtt0JP9Qi32dTt8+XQvzkhHOpKiEzgw4+iq14DljpvsCMW2lbl1a17NUo5GHlhuDWnAIXEs2
CRi+KhvBvZJrk2IlQC0VdHOwolzgyj/ksAK9V4iRMEarQRXR0x65tRv+pQA8xyYWTTL4DVwHHbi7
nSFqH167T/HWPxRQhkVPu5hIP9xpsGEErcNMbdDT/Zo4+MIEzkGLkRiWiTtBPhrlEIcv8AxTwpXm
z0JMmIMS4UUZxqPYsE7M+erIggCSQ8cbnk/pGu91IQn42lffFhgNYTcEm0pc9RXHXtTY/godWNVn
Uq2E/Wv4cD+2LWQzc3AiA/eSoJER21pC1GS4NlTUmPgSgPkF89H7YywEma/N+u1N0jFm+3QCpLOy
Alu5US3yNdbD0s+f5RViAiUn1i0EVGQ584fIA/xnYN1temlZX6qYSaw8UdYkrhcS2zkyMXM52ssK
tFvbkYGZomy27WuHk1rZBtLEnPsr+ZJxf8oWQPzk6xD/NmddBaHmMWhHxy3PHbSCQLzIm1cG12rQ
UVCcxN26lV5+ORLavBOwqemL3kqCuLS2Z1WIW9NEaYYWAouoRzRJ7KjqDVIOj7zINYqEX1l6SyfE
HLYYsEJQ9HBUdZida/Of6RU3nzbVBjM+lBvuIbumkXoJH1dmdOHrzZGMgQLBr7SFvnGjwb8Hqm+d
kQNU6k1SKBAc8l/RdoREZql16sq6X8q45vBG+A7KnMsJ0OcMRxump0dPAssSMUmFCLAhtckOPUPA
7fjyNg71O2GkX4GZyRzlKNMIrlxCNzpUENqDhC9q9nBgXsupp93137NPmt/Idz4Uez2/EHboDzAu
THkVtjWq0qM13MEHsoG3W0iNSoJZOf6DdKwaRwI8LTm2rB0iiOwj2r7dQwdd5a2fBQVuByissOAb
Wb/Ch9CV4d3jAZNJKFO/iMEwRFBkjmmqZi0JjbSRK/eXLZ05WJMJaAFzYOgrsqiIOZ05c5tUR1/w
Vmx94ICYlU73wpZip9D4bTsPqczgYhdYxlrwVY9chzqESP2JGdeO2YVAOBctDVuGob0ERcykeR2z
bRYSrZWODdKuGASq+1to6SVmpVQUFjDrBsETVg+7tv/I0iMH62z34/7Tl1IRdpbuSC6B82Afss7A
5UD/Vg8RLLdiqTDg5Ke5NSyFgubBZfqPZOgu98dceqNZpJNLaO9zFLlJJgimKyuaDApu79dqXHMr
W/HnY1yaozbHvM77iMUQEB86x6a3JZvqtFb5/Pz7pTk6MxxSGJBMUOOmfg892Namm0ixWub9/vQs
kEOl/8AziaBkcTXtjgdihy+yhXuFPbfl9Mhud/Ex2aNaZiCok/wVd2slyVcf54foMheIbPMI8JSU
hfTz0XeOOuwNJ0k69U2/VZuoVlkLAvis+gTPS1X+i2aP3amXRoccghVonvXpae/QSN2jAbwGHZSm
FfjDL5pj63yZ4SuGeoKTjTkD5l5CdmIAf92yUKJzBhduo+gRBqNC0NAeRroO4fVE0eGb54wZ3CUV
6Q/DhoIe+wMkLmsZqgohmhEtiageZsUjJ0ztvhquKVwp2QH8+VSFzcB2IRWQ7yF/cdP2QaJtDZ3M
ANpgkb+DjdazkoSbgMAL2RusvvEmO7DPJKbB5OlZqEXVRroUdIHqJSVIrXB6ZcggqULrhdqYK3sB
6hhMAf/pfCSf8IamWpHydCVWcOLSrM3Bt5UsenJd8wgXEN3X4A4GcpgUghsG21DlLZVKkqqeWEOP
L2pRF4BYIpeaEML1ES49JZSd++ZMxyE55ZNFTIF+mAhbnFBq7bbm+9EagtQFg4Y2JDEaHwqzRib7
6GelSg+zbtgm1qogROBZcnyFt3RTpc0NsNQg7FPxw2Us6sRMKg8NRIryCiahELxl0v7UFCHf6xEP
jxuVMj3PQ9NGDLuzGw/MRsGjXqAsyqki6yvPbTSyFowxeQv+UHAvhAdK+SHFXgFjDZ59RzcaEJgc
CwCOKEDw6CmGT01m7HLWKGMY4/oR7GRhMgC6VoiA3Q+RQq3Ar5onwHRE3gjbzN/U+C2Mlgtp88Hx
IQOT6tELYA+H65kngcvqS1dE/rlnMgGeppWn5cno76Ww5/RG5F79kTS4NA5H+I77g4vjGcKoghr6
fX/GkcG9iWkIb9ZEDrG7Mj8aLxA5zuguz7zmPEAhv1Glzm0OIhOjiQpCenZqgagE/k0RcbYIaY++
WgrRbK0JOc9ghqLTiNA3ekiAa2iLgDUz4kL8XxASHlQhpOqmCK8WrU0YBpm6J9tKBZ9bIsP9LleK
Xg1SiNkKzeAafQY/nC4QiVHBFfGBRB0PCZkkzRPTg8cy7PMYWFWqVGE8NNFKNn5tWgbpaloqqsvA
X9yvUhSYaQbvJlGphl0BuwczkwfW1xo+wYCos6K/MptyOwFnm8Uh/zAKsETUvoGNMVt04YvbROKp
lpsctsvJqDEulT4atPYe0nTkNXHqmYRJIh6EvBWehCYWWC2p/eZIA8yEFxSsPtQCu806kL1SElem
GHO5GbplDMef1j0nTdlrSgenU/yYUAti7F6lp4NJuKaFFAfNCjheeoGZM4C4VSM6KI0LK+wUBoZo
gYduobN+MW6FmkJJly0AB40H/sCOdXuE81X3wAdVcyrgM621XFBpEF1BIiJF5Kh0TQG4aMHG516u
0lvsSuJ2gDQ41kjGGKPgwXNXhuRi6fXNO4UZ2XFgIkhYcBxYgElClSePlSIYkBbFrsSqPnGpnB3i
AD5aWUSlfRpUjBZ5NDKzCBaOqpdHgKoiGGqw0SUaFSv30MOWfCd2banGhVjvCnwQDSC11ioaCUAf
gYGYbYHVC19BMQMLqS5EjXcH3Cu4wZ9OZp+CJBtvcRixkVbDDRshUywDiGiB97kPQZqw5EaAt9bY
NWrZVVGsUp7nN64gM2YgdPWpjvo01xR/rGpTKUFD4tCYLjPvGjUCRZQGQRx2iKE/6MUIecuMvHpt
3GoFnVzbh0sj1ZuyYiFNGWluAQhw5GpCzw1mCh8yWFLDvpXScLxwodvoVaMMBsvCADnhUgsu6Jui
qbVQ6kttyNM/I1a1gcAMeeLa24il5EPLt/7Enb+gsTW6ZVWy94mQmQ3LeVpasJP5q9R+yHHXo0Dk
sVXLUFHxPbQkyGCvmqU14kvNWKRLSrWM+s9UykqYC425UQ7SkdL4gSUyjJH5QQ99ondtocMb1U7S
Cl7qgyZU9TEYZRimkRFSlfBDs8USiCsyamIUHmM/c7y6dwK/vVEORhBU7J6DBu4jcLfcRB0a24En
ghrRFdA8KPPnkhm+/F5hrdbnapCXahbzBwA8q1vb0kmtw6s3lesKT5HM7Pl84NRCIEYDoeFxQOMw
BLqmyVrTz6gRJb3a9b0mI4ZGfrjHK+/KWIA9jtCpQewdXJZ9yXoWRRecgWEOfY0YiAyFgFRGhNtl
RbpjvMpuC+xiOb1Nx3FMPBM+xb3hd2xqJayLNmUAz/eGukaJnajBKc8s0CPLytYqhRrrXBbJKey7
0cAJt8O8CFYclmbA5AYfKzbTxht4vBgAQxlyE5zCEvb1WDFBlRoDkWzJg77j6B3KtDsMAbQvPVZn
+0AwPL/ZhCX4rlCwVMuA63R4We5zoeshrewTNasZmL3TilXdKoyguOIWh7x3wWtG70BDtbeNZQCt
FO7Iw41LhcemhVgM5jfRgDfbJFVkF/n/4+y7miTnrSz/ikLv0JAE6CZGeiCZtjKzvH1hlKUHDUAD
/Po92fp2p5vqrNzoCI003dVFAwIXF/ce06EULzZx4wXQyF2Jtvvh5bb0Bv+gfPjh5m68rDxEgRHA
8zW20J1TFMWK9tUVLMSvWqj766CmRROoyX4AHcYO2168Kd3yQzHAPnTonQYCDhm0//2BkTvUx7BI
+3oNV9Wd0cMLFZtICqQHSEtZWXZB35vqwi4ksFoWQTrrqVsu6g4eo9IH2NZm0bGN/ORPOBQ08F4M
aJ3nKxg5b0iWLgZPtatpZFVkmNYFJ8UaopAqgsFziWGiAA2ikH88TLZR6pMLV7nI57SgK7d1rk1p
3bh+HDUVh2iCrbetW6fL/siKiYf+yW3Vs2Egn8qGrg/5mO0riGfWQ7mANV92T43K3UKEAyLLndAB
a8YCQnjDdZYUt5rwYunim7gBNRm8TsFrRFVMLI0CS9aFxXo4Ngo9S+jx72O7hJVLJ+SrVTr+MuUQ
kMyaRWkl0Ie2YiskZoHdLq/EvePW032r9aqMp2VCjPKZMNKvbBTCQtjFmyHk/aHYcbRtHwYkAbTu
2qvCRL86sex3OCB/dtRZucMAr3f+GDN3n5Fk3SmNlxigxWH7eQoXXFj8YdotqkYs2zgm24zzDdJR
c1V45nSIpXmbjumBcgfgtDpvNw2LYxz/cxZ6pMOKceE4h6TX6uSiFJa5zUnvftgWmGu9RcUam9lm
4F7g4N5mVV3pKR+CqqnQB6y6pQMX3CCWKWK1WrDUeahjeuk5UxX6gHEVXvOgHCecGvZOK/s9GYHL
blLFw96Mx7AbUY9NvDgPHDe9zlN9x3i5VFa+gAOH2NhSgHyU+EMZgAUceBkiMOZgARvaVWoLyHJQ
Y1xMlpgWnTMmkU3NalGPFY24gqVybrog8jwC7fo+aL03hvHQDX3Ei2pZ+i26OEX/bsBXuVTxgcTN
hYYttYmX9YW5EPl0E5uo/iADvLWJn4WpwqagkZcYHWK9/aVq2u4Th0VxGis4tVOJ+jggeFO2gWIh
2RixX26Qz7INBeSY56pdir4yoqT22z3SkCSSZvdhT0BF91aU5/ayzhNrQQz7RjVkUQs497odb25r
T9hXNK+jxin2pPIvnElvUoZs1QMR14MKLhf3fdYDZMvHcMA5PWCwsr8opIA35gj8RjI0x1rQFdXk
jul0FRtjqPpmoTtnEath4Smx9PM2Cyxn3EOLm8EFEpwNAV/Izr5jROabtHPuWGntMF4lglG/Krgf
pVMeVW61yKi/1C0EtNW4kDUiCFJ3ZBtTYNJRANgKHIbvJnAggrun4TuhWeQrDffnEF/0BoZUCCbG
IIJhfOsa7q4zOFcGrojp1hUmCPgpSGgVVLAOyPYuYeoddpm4oFVx3ZFx53Mq4S/pHiByHCb1hPls
IqFFTQtJO5STkBTEgS/Nl4GIlZtZASxCtxqum0PfwmoeFR6Vj+9qqsEky9snXZdylSpyZU7ufW8A
JZqMNezVhwi2FVHV05AnSQhcZGQLmHL4JNTSXNABpnlJ+qFhfxg6ZoYyt9CHJm3eHIJr4fxwmRsO
mtlmvmTU23qFhN81hdN1bIGm0gCgUDTs0xUYk4kpsiUqX02V+yFY+1AV7bYr7efBLQ9eBi+JhDaB
Zw6LoRBIWEUasL69zFFLUhpKPANOiqUAVrn305B6Yu2OdFFk5iMDz6nsCOADNNFL4nVqpYDuXNZT
kYRZkV52imdR7Qq68VLnjU7WBPwBHEwdC0fg2r9hXW0hJ2IsmtL0qjD0AUYAe9Mx96OEpG3CHbwc
l4vYhJWSb5vbBkaulHRN0JTsyioSOMXlkSmxq9bWS2OPezIV+4o21+PA4dpohFy9dZgslaTX6fBZ
UaD/AOCh9EVm70DyXnPz1Y4/STzooLH9vW+QjdWCYMU/+8G75CR+qLvqIy8b2FwWcDfKs8vEMUtA
ixX4T2mN2GOgTC+sm6FtVeQM5nEPtBI7YonzBluI7jC2BA1wu7A8EJ2H/IYd9/e2einI0Wi2XbTc
XGjDWKUE59fSuIZb7Zaglc7l8RccM/AT4+CWH6ioPmSNsffUFE00+7C0uM4qnLEBfpITypmd+mg4
gGq1XFSZc2UXLszVpmJV4PAR+/BOgsX2dqTGFuxPADgrZ80HI5riMnJlu8SjhpNMFipjEWjnS2YU
l6yl60m0K8ZdSKMqf4UD3qaskdrBRau5oGVhryYFB2sXUdOwxq0e8qDINTzUBdy8u25V8wd3hOVu
cjPqhO9zDwvVQIkEX/4yM+p9WhSLxIiXFIxXmIFACMxDv7OGRqA51UHc8hVvkAiRe2Sya2naRdTQ
GwgoAr9pFouiVx9mPCHXchaDnb0oJPNj4h6sCYRcqld2+eHifziB2XZJn7G54UCWVC807j+q3n7u
dP8AluwDMK4hJdYdB3w+yrt+68QoPdTtNTSpxqQJWZxeJrm6qmUcEKc3QlMi5UpTLAmO+NE+ONif
a/rVsfzeSr1bo0qDXPIobx4G9ECr4Yt1T6K/F40F8Njj6F/ZebYg9pMaPgpbBhO83VPrrutgveCB
JFsADqCue0iXZffwgA9axJKmUaFK/aXSQLTL/jPV9D3JvP3IXyEXt1U53XrDB7jPB7PpIlule9cq
X2ufKDQf3F2h+GEC8hpMce8Nfrv1MhnhyIvvNSroe7FDkVhV5JpJ0OL8L7qLzHHXJrNggsXeEvql
nXU5yLu6uM+49dTBwCGzUdjA+X6AtZ70cBoXfmTj9w3jhvrXBP+f3V92ZhEiSG8cCXGoOlvhRIAR
3LrUXsAeDd7JPVoideDXxrU3QQe0d/hm0ipKBkkRjgBUguDIkCaLWh9qdSOs/QgWUAfaLgY/SQEg
kltYg4Ut5C7FF4nvaus6bngE6YQogRpRXl+IkW3qAc8GtYFE3LkZC0vabKrW3QjhBvn4XKb61azT
IO6QpdlXx5cbfGyM1UIZt2giRUPprbvuyx066K9KLPnMWozTcOnh5JceJStwuGKl3tna3hcj6mpw
xC0H/x4F1sjLkcHGqDLTt5SM7wW25onH+CcfAzCxmVNFCszUTICaBQmlDrRog4xB6/NH9NEvinLP
cG6cTImVAUhFNUVOybYe2oNuW0b9kF1zWm2J0MjESqxGGNGYxVZ3PGqNfJnaz7Xvh003kdDWjwb7
siu+E954ITpx2ysRdOkEOc6JrGNLbizXfR1Q80FoWU6jexhsTOtSBwQnt2aCJZmEVBt7Nks86Qh3
Yfcpy95rFi8Mat/VYMS3slkoeEvFJaDKXfxYDdldkkP1aSK7mJhPpsRBs3uYqtfazfYWdOhT5USS
3scNJlKcYPakSLqz+hb+7BcUjSRRyl3SWg8qUy8wXPWbdgni80KyLWnrpzy2+iXFIT2RMSqINuac
TeOw6s1VlQDoFF8PkiG9gM5FgKLYAwqLMPVldqgS+YEPfKjz0g05sUlomc6CDxLTIHWGnYar9xbl
3jSQ0xB0qot6Q0E9pN/K9NPq8cXsJH3gmDAxlGJRvZFQwKbDxsHiyXsdpZ4INfKEEibfDuo1Q4Wh
dvugLdHZj0vYCpiHsTo6+WQLNpYofkK8R3WB4Dooh8NxEnmkjSxYCVm6jqYJjwWAvOdcORbsuJHz
Dqla2JUHzqhHUbPgS8eLw7EerwlpAFLdpfSQ83qhYtTP+gpJSx/UNnJyaqyKwl3z5BU2tit3Kha1
feVWDeoKRmiYnxPN946frVrerP3Bu5dwuh2zaUG6KmLQfrIh3JpYexLj+3cyZMN77vhXsgR6337F
GRZVAr63SYe8NuXoJiNvz0bAc1s43ZE2tCsHpbAKBGIXQQ6BTmRwM0+MdoVFsq+tbVp8HMs4QAuO
qDus4SQDEN+mcUXkWWVoVlcivYyxsoW3AfoXoo5Af8JlvDCwM42YIFn+PnF17yXQ3Xb9L6NrbicD
bImhD1Cc2k5e91rAgMrHqKLnCP0RHHZlZ9zjYFRFaAzCVYtWF24SdzhHZH1ES/qkUaCf6ssWn70f
oRSFpTyg4I4/jjxFbd9aZ3X3ICuJj59+EJ5hYcPyNG8fSH/Zc6jLd7ENidD8AKvW/QSH6RDA3GXm
lyDcfJg2Tqdm+9AY5kKWxAmShCwkUduETW0gKdL2ou4uSFyI9dB8ZLnawpVlUVB+ABA1zOLsumIF
/ETQoIs5vYVg03Naip1n+Ci2FHbkwMlaeDBPsp1hbxXOruFjsuEdJAmGkXlrZhrPNtPtoqj5o1cl
BH3XGyf1NswuFm1vIPeFoNq0Ho4mjzVOOkEt0jA3rk23fzV64z2u6+cWuXvg2fxuGkd2Yxk+EJ5X
Q7sdUMuFIvjKLTYTKRfxUY4efYB2bTVT6Dp38HbceMCFk5ivEgmtloQbgRqdJeb0vQn97QnlO6ia
B25hGsvCF9ZTUtk+Cgo9I9ay0Nq2N4OFA2now4AQKgtZ5n1VTe/IHbLi4bIV7nilsgEFaTe1y0ev
aNPXjBEUUjIuaWAJHDbigjRLT0vr2Z8glZ8Q8ujSlN5zQxky8NwsroFtNBBoBLfOYT5OtNXnkiJ4
U42K6ogebmCEb/pxCtC7ACjhegwQMs+AEuzf97L+Q0qkhp2Xb9nTburu2mFvdNeZdw7QcaJPNtcT
aVlqqJJa5gXKJBA/NqjV7ZWVoi+S2XV6ZY41CoQ9IDQjypSwkUAMY+2npyH7GbYmvHnD7/uWp95x
1qhuEafQzDVR5M52VXptIc4I6xxk4Pc4EnuuI9JJ6miw1G3UEccYFWy33YxQNX4yZGwiNUGnAa03
077BoQeKIrLMP/7opeYaHL1I8hLYd2A/UfCCVUFLA51rP6xqg5+ZGydebS7EwY0jyqIkkDkwhnjZ
UmxQQ+/RneiMJIPt0jAdMrd0wthGJBmG7BxM+kQb2zv+/U/oiKnzSqvQjdr1unL6YCpytcAUbW7j
NCOXPe3OgVKPcIu6VEnNNx///DuxTOBJbBfa1r/eyJC6MGxH0F1iJ1su9R3wYw/ff55TY3e85U/v
wDkfldu7xoVMGufW7QpxiaNTbkZJ6hTXg/CTewBdEIV9pcAplvIcu/GEcL/tHcPJT3c2iIYvC1f0
QmKtBbKpbxsHwLBa0A+/Gzb9UbANM7UWfFt3cHPsK7gMFclHVpXLKuE43fkVMIUjOnn6YWyNd5oa
1Tr3xRntiVNfd4br6NGyzA1O+N7pnX7tONW0yrMRGVam2KLxjOkM0uLEqp/LZ8QjeJ5u4df7QtMh
GIV1gdbJBzH6x++/8A9m/G9mz1xEw1JmW+ujcZJe+ku6Rv08kLsjARKSfisS3HlAurPQ2SLXhduQ
j0pGQAC1b5YOgMhwSQMRBeZlEYq7a3BvghQ4Ix6MkK7IQoZQ/0rh9ytXZQh6wCVKV4dyhVLkLg6g
EpuuvCNHZ9Wv+wv0EZZwYTjTqD+h3WrPFTwcD6mNU+OtwMENcUJaWSvjeoqyRS5BDh+jLHQXzgZd
GFiUsUiCLvn5fA/VxyWy0wunCs4J9p+gpdhzoY9M98Wkjw8yhmwlIx/UxuMQOZDgRaFtiWbRMr3/
/lP+gGz+7lPOIk43+uhjHO8V78kt37zl0ZV6H0Iz5ItzG+3vEVmINr8uS1+iaN9Zyt3Fvlz1bXHQ
RfNZTuVK+3qtbX5m0z11m1ncaceOC0icu6CMsYWFo33ga2SI1BCLIpG3tCvPGWSeHLRZoCFaFYYz
ar1rzSlkIwuZuq8KBBTfRdv52UABuo9XJvaGsoIa2nQmsp5AUM0VP/oaLUkcIEdA25wI20JIUPP1
B2jvp9CcwUG34uafJQ5zuQ9qKJuVJTCiLkpO2nilCj59+v37SXciPs3lPBpFqVWi/gQOlDgMLUzw
mIVqmHduIZ8Yp7mgh+tWHvKrHr7lXU02uuhskB+yaXprW4+hLpSoFxS4rMXkADtguFn+DJBVsnCA
N0L9DYVTZlrtspWpGTQeusHYT6HjXWo7mgbtRdLqpmdIEYxLZHT2ZQWgSBQXIHU0rDYiR/btRttj
si291LigNZ+WKOnqfdJy75lZrQPGB4SxHjPqJFGmfXdXkox9wdwaJSCtbOPGbfP66/uhPrHlODNc
Xw/aSYX6wrRzoCdNl8qMnDjg05mRPjHQc8kEh/VTkh+v7suwMqCwvsChlN94LESB4vsXOHWL49//
tKd7bmc3XWtNu8TcFnxRw4mMQEr7Ak1kR5/J9k4kQ/Yxovx0j2lwPQ1JgWk3FC8A4hY4XH7/8Ccm
uj0PrgIq5MjBpl0q7qSAX9u7Tj6/v/SpZ54FVaOaJkwtPPNUgxBZ3Ep19/2FT4TRuWoNTpydZlYK
pGPnAr20hWBzVEABtY7vSWGdCS8nAOH2XL4m62wHSsm4i11J9CQnL1MrlKzkapxcsXeatDjEKk12
IEYr9K4AawBpkoc5dsY/S5Lm2jYUeeIgJ2faKVcAB6AuClGtm2o4c/lTC2/2fYgDFJwxJWpH2j1w
Ata09PwVmmnff6QTEGF7rmlDuzrVljawrhUqzX2Oxh51YJhq2Bdohe8GSg9x1gIZF8P1kaHm9P19
T00O+utKAfSB8cmesFJG9wj8819AkViBqH1p62ZJi/rx+/ucWDhz/RoxxKye6DBBCBHCDgUJlLdP
AIX8s6vP8nBeqSnxY6ydmF7H4jLpt13+Z1vbXBYkreJED0B97ZgFuj26h8PYB546E81PDMtcE0QW
XdVMdlXvDaHiN479Ze9WMrm0x4r92Reei4OkKOMrzXi9l3EKErQ02YrJsVolxH82ctSlG7c7V504
NYt/AGZ/CrxO39dlNwKSCpRGcTDuNaCUQGlcT/c0OGepcmrMZjtgg6JXA6RXvtdtktRoeMZZ1JpQ
xMinJjtHCDj1JnO5kNhiZpknMt/b5RBQcV1mD+50QdDxL8RT4umopUVI6zMkihPBfy4g0lakZKyr
UI/OvOJ+kOmwi12Wbv5oecwlREoOXGHJO3yV+FD2V5KiVHlOeeE46r85bsyFQ5RnykGVePK8Drou
QiddoHDDAukEPdnGPUgaZ/beE2UINgvARSYLcDqPYwSvvDjIEa5QhhWo+yPdPMslPzG75t5qTWuk
TWWVuEs6hhZdVe4Uobv3/Yc49QqzaDu6tiSguALO92AD5JoHtopQWkuAIQdilP/hQFm/xnQbcOss
0bjLUIYcUL6PSYTQme9jcI/C4fP7VzmxHbJZyO3NVA9OW1b7voOsrd526AwA8iOscyTRUzeYLXPX
VGlXFVWFgIh667S3ujGY2NYfzqRFJ5bcXDKESQCQoYSHF5APKSAl43RmLZ9IcOciITwfBbVGXJhh
h0NNeAHx7OLKaNG7P7PdnRiauUwIRFmanhPcoc5Tc1OV2aIvMggfAJONU1B9ZhqdSunmciDcGWMb
KPtqr65B/63g+vlZNUtrDABjysoQmJyuPrNJnVh1c1kQXQ4Q2BxJvk/QPST+9Ug/6v72+5l6YtHN
NUHgOTnmOm2LfQ4gPtCTOPQlQWEFdIpaIBTP0dROvcJsbdsp6Ayjq+EwZz0k7c7NNgM7kxye+t6z
BZ2anHVO1uPSU4oN1ewgOEBAcCkPNrcevh+lUyWQuZ4H1E1h7pNn0FyTnQJ4CEjDG5NwEFWSNAtl
XVWhBgVyLfw6X/TY5Rd9LPWqkB5Zm8kwnnnXU8tytux13hLA5JtyL8c20NWXq87k76em81zAQ6Sq
9NqyKvdND/BZgPY0Ws2+G/Tv8ZOog0mHw1la1e83xblshy0GIPB4W+61JcPefSXOhfTOhJcT82wu
2dFD71unjl/sPQ25fDSM2/w1Hc8t+hPBay7b0ZesIw3H1ZFLrerptadXMfkS3quenChFrf372XZi
Rs/FOVQCozPTzsp9x+vAJneClThOAW+tz20fJ+bRXKPDKLMCMLK83Jf+e6EPVnz3Z08+W+Y07wmp
SyDb8zFBTuuj1Qfuvx+kUyUDPZ3zvTr1HWZL3u+Fzb0EA+QDCXAHKSEg4l30uFH36s58g1O3mO3g
vNUEFrqA3QDWKOoL+AZc+fyieZVnND5OHC3n+huAqfDEzfAK/Rdb6HX+4CzTM5XhH/oKv8k658ob
Q1NnKfTwcG0bli7itYE2qaABfaFh8uytw3gBEfPvP/iJiTRX2gAoYYDoISaSBKchgKfzY6nOCcCf
GKK51EYKNSy/gxLBXr8Pd+Zb8xU/+ee6Hye2vR/SBD8dxaCC9dfwGxh+cnB29lez96Nzp7BTw3IM
Tz9dPgYOo7WntNy3JntvEK8h+LP8sxE/3vKnS9u1WfM05yCP2FYg8+vRuP3+wqeGZLZ2AYgZsZPi
wgg62tv0BwdexZ2x0a/njDBO7aI//v6nZ69MtLHRssRwfBU6BLUpu8DipTcWW0DhqNumn/36+5c5
Idlo/9jnfrpV0RLTo8dhSl6nd/5efLEvcU1uMjuU5sp7l3vz+fs7nRq22ZZM6nEaM4UbFeiLPXR3
5Ma4BOAdCrBnjkWnXmUulxH7ogZ5sC73+OD1gULGzI6qOgTJq/tSdyyOcjuKH5M/vd0xIv40ctjG
LFUeU7WUFHFg2VWydlq/fRaC+wtbteaSV2gkOBIM3pKVcjHwrr/IwKrcAuJew0lNnzNlOLGM5joa
kBOUpkrMYt8KEaQeC8Cf+P6rnQjvc6EM5oha0uZ4ZTBAwMV4Su5tNF2B2T+3xZ6qkcwVJoQxOkw4
iAH8nZQh0IOlF5SP1rt7HT/hQPv9e5zId+b6EiYj9hAfQ72RgraWDDV81OLE2DolEX94i1lc8Nva
NYwUt3D9yyLeiQJY0O6cU/2p55/t5FUq6LGUg+dPIMLiv1TuAsZEZ578RB41F5aoDbcCUmYo9jrb
xcUQDXUXcticjedsG05+49ni73yImuS0xBaVRgCXQ/G8BON6WrjdElIlYxoAxf39h/79UmBzOQnG
x0nFHPk5kUB2PsqzVnzHhOY/kwU2l5KY2swmHiAUewzMdDdcVXD5SQLnUr6Iy+FFvH3/+L/fy9lc
UKIyoD+IhiMi/3VsrbKV1UXTa3X7/cV/v5jZXHBgymI/zmK8wlQuUcUFkD7pV2McZO/NuXzh1PDP
NnQLnG0mKzy/Op6N+YG0f1YiZHNcXnmkyTYFrgwwda0XgGIPYLe/UXOVNYHPAjD2vx+l3y81Ngfp
gZFSEF30084sXgxky61cJ+OZ8/Gpa8+XMY9rBnIuukv9juAEXhDgJ59+PPd/vU//nXxCx/AHTEv8
63/w53fw17ssSeXsj/+6qyv853+Ov/P//s2vv/Gvffbe1aL+kvN/9csv4cJ/3Th6la+//GHBZSbB
qvjs1M2n6Ev54wZ4xOO//P/94d8+f1zlTjWf//z7e91zlAVuPhMIXvz9rx8dAWnmMWX/r5+v/9cP
D68Vfg/sXpmJ9G8b/pG98r9dvn/iv+8+O/x13an/uNDnq5D//Ltr/YP5kGZyXMs0fZMdt7bx88dP
zH9Y1HWpbzuW73mWhxDAa/gxABln/8N0DMP18TPDZo53RK2Iuv/xM/cfjDH8mgdNNRDeESH+7xP/
8tH+9yP+jYMGXAM0K46v+Euc8Szbcj2L+qAQ2B608edYQwgdq7EEhDmyUAhHE73AFM+fKYQhXQ6u
MM4pBmY/AZq7/PcE+mX+/HzrH0XL/w1x/3nrY/z4KbOxe4M4tZWDJgVmXxp3qxi1XwPHdk8V4Ge2
ILTDKh2di6Sgywn9V9W+eBTaH2kMbq8dpUm1ERPfYMwXCdALClEALOa1Z+qVBrcxMXUoqizoh2ZZ
alB0iHkhDLrxdYFu7zoBs9L3rKVOsyVl7GKa2pVbWnvp2as0u/pppvw17j+/7Ey656+XPc4E2zZM
CHfMXrYHzbGU4DtGR14NARbwiBV3Xfi0p08ufQPWHCLpgHSmSZSzpScYNgBvS1DxU/227heZDXRa
1y8VxGzOPNpvp4AN1jrgmLZD5ziBAbt+STnoaj24cDVVK0LTUOQfE54JpOvQHZxImyRwimcPzOI/
uDvDXIeJmW045hwuCJEdk7KsFZFtgDaU3uQKuCUgkyt1bVEzAHcyIOA/Oigmli05d/dfI+S/Pwsz
mGUwajFmz3tZVVZAS6jvRFQjGWmyYdmhlOQI2GYXUA8Bciet9TJzUhilxyCsdZteeTueQJemlzi2
83Op0W+ex2fgtiEmmNRz5sU4bPwwGIGZCSq/KNYoQVgwXDYpc7CNeiSQ1vhKgRttmbFiQwMdShs6
LWZMHUhzeJGb+ZFW2dWonU+IntQBLOoClN+WcdN/lGzQod3ER+UkYz3Z9aXfN2VYid6CNJG6d1P8
KYV+QNi1G55br0WXbAw9bcyaBYnujvQp0G1s6IHEPGyV9TnCygxoIvVVxv3GUN2u0J0FG0nQ7kdm
uiGoRyASuQ9uI5+hfkMCPmD+JG4PKTw1RlMBl2c5PRMByUTLVCAVTdDg8L23UqF/AoF/kBWHHgwK
MWwzYhFg2fSZyu0M5fhjAvgQ1/HM49LE0M9SxhKc3NjKQR/Ok9cYcjOjfCPdnmaLFCT85t5O71pI
PXXte3Jnue+muGfedXZLUNv6fh38UMWfRUMfsmS+BWC+7zjzw7gA6sobTAMzkYNzeyRDQV8BykXN
1shRbOwTzsNS9auuT4zAaOJ3o6+eqloCgv5ogWM6deYrKSfAfCDeSLJdmm+kk71Po3/JS6FAEHfW
TWev9ejtQKq5SujlaELXpU8uoNx0Q38wCZsD+utXJZV32DshAjQmYTswyDih8ed15jOh40stxxvm
Wecq3b+mcv/+EI7lMtM0TPDS5lGoNqWC6hYV0diCze+ApyLUgSXQ2KHJCvFjaY5qNfRZFCsvFN0l
r+uFmWhI94gzpZyZ5+C/H8U1HBC0meE5xrwYaOmc9nxyRAQDwFBxaNYk/dvg0MtKlgfTlRVIwP2+
MMTzJPsrY/BWYOuHulIbnTBguGvEKd3g6AdZGMhaNBHsKoKBpjcihd65cbYP9Wut49/P69mGiyTS
8MF0OB64ftpI09J1zBwyFpF0OggBpRNknqG0izKO0dhLArs0Sb1bVrlvg+HdFr4OK1Lfei0hQRer
LvTRzRWegJM1BTfOYi744AkwEYKhhgsWvMEw3RV3U4geXWfauXc87EYyUXtfQF0FuMWB0wukTqva
SlYSocJLQUNrm6u2tt6YGJa6aw5O5b2UFmKWIOLFADsuY/qesOy5VP5rPJq3dVkuDKPCVG2Tq0mU
K5GlaHshygTQh1ykFayySmhjFagVBKOb3pFqB6rBuUKLcTxB/7oSPYOBQ8t8w/SQARyH+6fhBJt/
6JxukFE7QfKAlbB2GdGHAxVwShBCS55AwQf8ZV9l1w5/8G0wxlXV93ghsw724Ij2wQiqYw+s7NB2
Vz0twKvH++XZh1GyIlDIOIoSNkE+bbf1AF0Ukb2kfvNuSMhquSa5UJZ6yetxlXnoijd94Ax8bXbd
QdvOM7Kjj0lODxJoxyaBkb0l74aVy8pVWkEqhQJu30SoOS+LAvJFxrSSY/zUmM0dafQY6AQAtzQP
IcbwJI9MNO+4y0F+6AKCVpejY5QBVvw+9rxNqseLymyuClbcS7d7pF75AYm0y+oG6nE3rKYP3DwU
LrhEpg10Q83sy1iUYZ+Qm7pLIpxBIBRR3phi/CLNlXPkn3L6yeCoENA2uYca27NUxcIfQCf0Jzik
+ociTp7bTVXQq4oBdJmT6Ph/DWevA942Q4MdmgDXPQQIvo++P7BLs29uwsqbggtF6X9uAyzRoik9
W0YMKMBK48znpwmS6gItTKhQOXS4Vf6tN7EPm4g7oGgfc9K6Ry+ubZPWX0nOVk6rgdGHAB4oHmKL
5H6XJh20xMDXJDoAk94IeAd8ji7a55HWmyImi7gFrnFq7mStHozBDIi8sXtgZE2jfs4r/61k/g5U
H7Sv3ZtiTLwA1L8aki50yxS4xqqS2BQa4xCn5aU1TOtGunlgtRBGqeruGhMPBTQS9tx+HBlYpt8P
2oyqgLiD8wcmrudQl7om/T/Ufdey5Lay7K+cH+AOkqABHy9Ns7uXt7NmXhhj6b3n15/EWtoaNpqn
IfN0IxRSSAqpGmChUKjKyuQf+kEfKHJd1p2Lgeq3IZbhdu0BiS7mpLUa04U6Zga05MsQJJEbsRyr
/gGmuqMF1hrS+CpmmToluNHU8M4cXUtSb8Kp8HEe3mgGsgs16P1iGa7MCKyEs/l96EFYPuLs0Ti7
w4iJKEM/u4DeV6PjRWUqCKNnoEaJTHjqNZ076y3Y1nQnKWfMg8YIOslOiYFe3unJkQaYOwS1VRAT
JwK9gjSM7uVtPYvm+B2aSallynDEM3ClbExVGRhyB1ppgJMKDfw6SNCA76+G703TYMDTBA+SKviY
7y2WkxMAs6aJxyC0dqmGx+Bp1CswC9RpVOvcvqvuZX24HbG6gX7REnACUMtt6uBQS8bOkJbd2HzG
Ve5mefVsKPKPHLKVBfUvbwNHuf3hXRDoQlZuICnAy/n0B+lBUiulZWICJbmWZbRsQlvNZ8zON+44
HVUaH5XQAJFR4wZhy7gywLCJu1W6zlqRmPd5lqibSMrxfrcUaiqapZ7+lkRuRjp0+CY1G0tWNM+K
XBOs5jrYWcDHewQHDtgNq2Olo7QM1iZNMp6aOgQdevhk5eC2LsAaXwmC1jtImPtkiFiGYsJhKTH5
T5YG7dIYM6gts7ZO7Ra4ZUAEGkDNpoe8Rf2KUB1Uk+OusqBfNFH6a7YUF2hNkPeZWm0bAai/iOYZ
pbWzCP01TN0xl+XalkOMGSgFuiYDUFmxEv3IcvyfZONlqjHtDl4+Ykslve2S/EFf3FCK3MlowBIU
7OtU/2bM8s8QjIw1VWtHKyB1ebNIlUvT4spYmj1YY+wCcw3aRH/qmvoSmMtiF+VMQIjhyRYooyIw
XDmNAsoZrUKfdNB/6WoZ2yR0MRN8UxR9YesUNEMY7K+kerSBlri3sjrDsGJJ3Uw6ZJ0qqgeyHOp0
r6lCVAPhAadTU86iQw6IRNgpILgFUQVIsQ69HLsyYMiA5wwHlUx7fGufkJs4Bz0vNb0GTHFSqj2M
ADql4JQUnA5WLzj5PYZsWRqiL3gETJXyQHk9BjPLXLWLi7vKwTbtMF1rT5mzQEwonDw2KBpLtpZf
F8k+M59pOzs5OAfy5EvbvSk1WDZ/CH7RWfx8/0V4SCkmRdGX732QKJsnQ2kWF4RKUfASIb0ZwJh2
DMI9BaMMOBnS8KqxvOZBBrK+eBSYPz+jhkIM2dRlVLMURedBFEpWZHB+gF1lvBQpJi5BurFT8Mq2
0wBcMaE82kFqvKUYJDem+SUA3Z3eS3tjmR7zYXqIWxzfIPSmMNohGB3v1Hr2s0zfx6A8nOX4c6Hn
e1zi/hi3h1Kbd1WROEG8uGBo2kUDeMPa3mkLsDemI9iaFrdvLahxJ04aq6BZiJxmaO66zHyp8/4A
RNzDPIS+1OUPdZH9ynq0cHQp3tfdHTK2pDJ+yMCGGx1MJ7MfFhN4uMK3WlZeYiSPBSm+zElytYxv
oRI9kinwB6VwVApqzKh/1VXPMBd/lOSbNOmdusbwv/lcj+aPrqu+Vn2GNy3EMuq7JlAAgkzsoQQx
aFG6GrWAFweLCf4Jo9rpg4cxTZ9qxHwbFKxXUzyB9riVv8eS/AnsgXY9QtwFTG1LEJs25ps8CGUk
4LnUIqcDN0CjKq9jCGxqHiVul1SYoZwrGZw+SHkNkBFHUk5dULXdLQPkRtv+scwmX5++FkF+bJTK
AbshOOdB2yS87M7qLMxZCPo2iqnguuOHtIwmRTqlRDKo5EAv3MhSibNSQNUhdnJ10uym6m/CENRR
LL/1uiL+RRGBRjodqiaqHUw2gSKyAwNbaOZgR0H5RNLQc6oVZ7T6pwlEDRqV3LlsX5UaW1VBVOg5
GCham+VyRyXzGEn63jSbb0m/J0r73M+BOy0KWBBCqE316lOaKve0ACkq9tIdKCaKe1U7TlYM+hD8
jWaogLQVt6U1IduiRQ0eSrBLVmC6rDXgSiR6ACIHsniB9dQO+FIECBcAIWNXmac3FFvdphmviIKX
VIZab69k17pKbvK+dZQidesMBNVyvB+12YZ21jFN4/0iqX6LaBcCH1aSFsxk+W0Nmg+rs36AtBZJ
STfdzs3wzcxArzjcYJr1GdxhTj93g1fpk2xbQfolVtuDNOz7vPHqLL1OwQ0slSqeoKgBg9PWBy/p
cxWDNrhDhzBGt9vFpdU4IX0MSALILq1vFCKB9/fAEpEI/G41idwliFylvMmGJ8nCIzI0jlY6Paog
Eq2tbB8aC+4ypNszLgozDL1l0Pb1MIFMyQD7iHVv9imxIwXPo1jFQYV+sY0BQWhJRtoXnVp7MOei
KNnOr4h7Hua03ViZfNCk2kEvv9yasrKvJPPzkKSzLRcgJYnnm9kcJfCjS9dGX13rJNyDRtAmrrQU
txhUcaHR7qldtY+rABzZwWcyzTBnmT8TCubJwnpuzMExc0z/0v4tirWP2vvfat78n52Zk26O/7Nk
3Y/2/4P2Dei/V3cGaw+dtG9eirj7+eN//l/z9dv/gGmt+dr9bNdNm/f//KNpoxv/IRR1ONQxTAv1
KFaM+mja6AraOSY1LfRKiCoThgr5o2mjGv+RDUtX2X+DoIJez589G1X9DzTnUNxGwDF1Vmj8Oz2b
04vWhFGKOw6tIx1DVYrGTzFkPWhLgfvQ3YbigPe3liLCFnB36YcJDfV42ZR1FQ88Fj5XJZCATRij
GwXC3sxpPQyYjo8ghPNMp/PKH1F+hTd/785u50iuSJ2I06w7t80ysZVtqyd9WOcgmIWs4y4Aa1L0
GWwxfuLGfmcbtnUMrlARWhQwKvid3+5XPrHRqFFZKv87sTo3z1rmK/PGFAbVNKmaC5Im3cZFBoIa
K/Qx66zsJQ+F+bsByLfqOL2o8056YduQu5IrlE47rUKd/w6uYZSEoP6hi6K52k3vhfvWlzwkFhOo
CsBP4KMuKUigtrwKby3w3iLWGhY/E9kaCIa0TA23Ub7HGggoPl3eWO4998eCVga4BeWWFZnjmBlu
coj3+j59YBzrNzIE4dDvukq+mPfkPv522ejpW/rcJlfKk/V5bMuc+fGBbWG3H3fGrvFFEqscgu6/
dtCmxZMdx5JXt4R+DFhZZthpvcBnCg7OtI993VfdUXbjnfCMsLcv76QsgzHxLGV1K35dVWw2U6Hq
rnwMjmxdMWRyQJy0E66MfZX/0xKQRdwrPDOSMgRNm+YCIeLSY74PUb6L8ay5KX3wIDumj2okvWJF
Pe268YUr3fqCf64U9lnzcnUc0ZANijKlOqKB7KgOcedf+m46tK/EXfahDz7AZtdfg+T3qf0mEnjf
tK2jDMyCrYmC8Knt2rT0oMhCw9X8cE/2ljfutL/iPZt7vLLDRduJaNSQWknHyegOmRs+dPexV4KO
RPeH4wSCFlu1K8CEJTRvnMsHhEMxfniusbLNRVu9642y64qP/Z1cxa0foGXvTA56fffqXuhPW2Ft
bY8LrwPejdOAHNJV7tBYhf5sAC4T4ps+cSAp5YiwZhy+4Xx9XNRBdZ8MqfK+t4DaqE7sWQjii0cs
5y/EgdNW+rk17lzGctYMxjKCV/lIdtUux/ezfNBI25bbi94wmzHg95d7r86uTgZYboNsKrCTYIX3
mntl3+2XY3/In4Sg3a0rcfXN+Gkbo6slFcRKzEeKg+xlbumkjvak7soduHF2Ao88fZqd7SEfSwH2
MAc9yHTsITCC19WudoL77ApTPs/WUQV5D3iUPl+2uXX3rRfInHa1lc0091qeoskjN/EepOhfYml5
/ncmuFjSK9I8EbYqeQKHJNjmS60+/DsTXBgpkwEkNMicXCXPDik6pzXG4S6b2LzEURpHV1TXZLTN
ORvhItGhgFY8RGVCyN2oaM0pwWwrkZJhsBVUvANI7dWiqV0SpD+W0XLUBFSBfSIBDlCBpNUCQBMK
Ge2L4IedxVCkqcjHAQnRDOCp+J4tmfUMJPZI22YIyOnP0YH68R5E4Z6EAqY73427xVP39TfDcy9b
PvMdzjB3QdUt6CvRH9XdWCv9yASuWF1ER/0saHI22AFd+adqhLUe5rCBAWLPQAzLneRTZgOz78n7
+koROBLXC8AR5OxxzippBc2heqm7xfXoLYfaH/bBdfnWu8YuRbaLHryn3BGR1bMww6wim2HvGsUg
vLxXSqkCKj+kGuyqHw4oabO7AfI7u+nnP0mwmTldY8VzE51+jTv0hZ5GQJ7AHBiabsP4RvMgDO4O
Xivdob+Ll40wpWd320ku9W4RbmrKaNJTHoLeqbTJM4qIzTLgGc31Iy57r7uCKgn4x8BK64FourM7
6Bj5l530/BrkTHPXPMqlqYkCGwvhg1vfKlfGAZpLvrZLjoaoVH4WwGFLA4YF72S8VFGmPvXWuGmM
EfWpjwecXP+MHFTJPepCteIQRt8a5DKh+DrcOiMajj8heLJTZOGnVvWFkKCz5o8VskSxAngL/mPY
ijMfsi/mP3HXtUFuS9O0GOuyQQ7eucqbuVv28n3jgfIeSu6ZLySp2NzU1fK4vMnqc7RJ2ugjBCzI
Erv99AD+XmT90ExC1AM9jSNwGrYC3l/XK+Ryp4EsuaXlsJlddzsD1HrQ93USF5R5nzQbUjUueamE
Kz1/gDP3Wa2Uc598hLZKrTCrh/yqeov83pvc3Et28VXyVlRuACo8SFBMrvk63UDq20vFr56z3Ir9
Bkh2AKUGh9J5AjKjTo0wMXFSVb8D5x6K13/15bh1fWgaKyShlgMZE261BM03PSExe6GWt5adewco
rDi9Wz9jEN/9Cx91K8quDL7PTqzuEnSWoVuVJgaejvFeThGA4o9s/66lYLfNRE60eS41AnAS6u3o
U3HnUoGKBfSxVMOd3iZX9bKd5ABUnB4IJH6Ll8CZ7i97LduwM6dd2eOOZVQPqpKb2FCIDIEd8q8+
2jbNUABbdKKZssnPHqPlYjQWhRmN5Rn+hxlZ+F7aPIIoG7Lmo4yHKJddpNTKow6lRfQpOrckPUYM
odYj5y7Gbb3LG8dNzXzc+gxvDhwAK9PwtnoSj9ZS4EsV1+F+vOn2jA2zuxU/k7b2bm2IS2dICsXp
MIGhYdcdCN4t7F2dHIWX3lbMXNthrrly9ZCSAOo0sMNeSKphJ+ELCBVCz8LDWvHiDop4L/2PSly0
2DrUYBUDTt+wgCfhJ8Yjoo9T2MNw58oOQFNP0W6wUc/3o33m5U+S8PbjVwp/Z1VayFSjXK2iEXu6
UlRJLegfRoqrEa1yQ4L4AfgMmBeK/WUn4dNsYCJZwQnmkDIAP8BdCTkmJCL0blQXGjIeRgBvQcJw
GDJMxwQoHkz6PhzgpJdtni8ONtHjRjddNVQw4Z8urujMvo4sdFGr+Wle3kh1P2mfLps4K3i/r2tl
gztnna7IeYPj917m0r72Pr1HC/apxsD/UfEST0LKG/nV2yIa/+EP+IdhZENEQXFNp1yq3U6Q2OsL
LC6OlmNl+G30WieV0y9CgA/vlLwlts2r0zBrrZSCslp1gxuA/CAj7wVgwwVyxlec0h1uxAnv5tos
oqkqkkFgmjiLZg40+0KxNgnM7i0E0CcogEB7QwpCwbtU5Qsv74tbmeKi/gyhoWmpKGRiDvTYuNBk
8QAhgeTovvahdOAkr81VlqFpAQ0nTFoc1CthtOEvVv4ncBmaElljZERwoepthrR97wfu+Bmw213n
Q4NYcA7P6na8Ne4gzstiyn0BWHaPx9Lkgl/fnXDZ6X6yr3xxes1+/PpW5c1xAUapoOtY5mxxUraX
iHprVkMG0eQoAvV6clzSRIAH3zz0vz8oj23Kws5suxEftE+i1AZO1F/GAaMOUF4THH3Bd2NjWOtz
oQGU2clsJ0G87GFGAXVlwJ/wOKK76ibyL1sTOSrl7r421Pt5YcEMsFjghEGRXbtGO+iAjwezR0Hn
BcLn1roPtWz6TmOa+xkUCj918vQ9jjW8/1udfhmWTvYNtUAFNUGF3tbGFK5Oohp9z/y4AKaoVNGY
CeLwZuxffRLuOi0AboOsAz6JlT3k4efKKJ12qrzAwgT65zxVBObOmiqcz/GhEXyfgNH0sFe0+xKQ
NKBNXTk3DoP+OYcAS1TdaknsqCGk4OJfGSROLn+qs1oXb58LX5r63yPGHENDDy71aHJPXdj7pTuo
Q5aPmVO5l62K/J4LZKXVRrIK+WxocwVOUD6FJNmrolt86yrAtJcMXU5FVQGvPHX5LrF6s2FgwF7H
EJqMpzLd/f1lrC1wbp6Ww1BCXlxxYwrpHqiH3iZQvA7LSLBd7wxCfGBaG+KcEnNzZFoGGDLvWPci
OkBir8L3okfUySa7uiJ+e507H3WA5agelGNzC9VqdwFQWpiucxwvqOsgPwKQgGiGiUKEyfN39WUz
BU2C/Gg+Un9xyR4E9DDeeYqDGSc78kRyA5ufkih4rwK3q2n8XGFtNkkGRArWz8TiBpQ9Su/yp9w8
h3iP/2mCi/1Wogc497Xq6ndIo8GOk32Sn1iDiHjzfhAlRNsLggiOjDKuAjT+qW/OodxXc4FTD2Fd
e6nvRzx4Li+Iw63/8ZF0TL7KeFgRPN5OTfSqImkpmJFdpSjA6F8SjGF2qHY/ZKAGe5lIoVTukCym
LxejuZMKuX4MRznfjYPWHeteAgS4r7Ur3aihHmX1tdcuIYB0XYkHdC6rL3qJMZpZagDINIraKTEo
ArnqELIkpRrtJ6VJ9ooFEJAK3JELIWztp5SEoy2ZkSLazfMUzEI1F2PCqGbo7LifLnXRKRSfxwEH
wxidXgrtXP/WyQdFyJB9BtvQyKklblMnkBzlJskUPLbI9+hHdT17mJ45SrfdVbAb36JH60j32UP4
JBQqOA+Zp5Y5j7HMXk1qOVfc7E19qA7EhVipU+i2KUPP4cNLcdinz5e9SGSV+fEqnVZGSDeONXY2
L39M7FGuQnzOrA6XrWx+P7goBlNkBBaLSyolOUiGlvZoyxq5o1hgOwbnYFcNQFM/XLZ0VvR/D12r
U8Fto5klVTpMoer2R/oAprbH6npBREXdza9+zb0j+fUuvfubHNJ/HEYMn2OKBHBmXEan+zjUWhhg
3E9BPaq+JVepr6GvoQJKIEzQz/cSsZkaigV5RKC3LO4dKZcGeIFCRUFRLztoWGLrR67lGJ9NJz5M
nu4Y++gois+biTrePzrGq1FSxAQ4tz65jLsmmrE+6KwAhRh+1qP8ez+j1EbpzpwWT+uh6NpTF8SS
X6Olzm2rHn7WmSKoy2+l8ChGAMmv6GzEg1u+rvZdbOaIellMjrFFdkb/GJlHNU2f8xhIssvudH48
sNkra1zgkcJw6aIeup2j0R4lvb6q2QxdJWLH2ryccDhQX2QVMlQHTrcXvcggpcukuMt3gKDvwuMA
aReIa4ZO5Yirp1t7uLbGOWtda/FCMuxhbLSvSUufw4Uc0z7xSW7capBVuLyJwtVxzpPBmSEiDpdV
Ysxkx9I1dNs9KCoc4gQUFVriBguU12nzKS20nZrFe8Ma3y7/Bna78wkWhkwoYJAoT+g8FHBUGz1o
RzxYOrD++/EEFc48VhJ/RlZeQEloV+eQeUdny5nlWVT62Tw9a+vsTK+ibK7XVjgTfN7kMKXgY7eB
Q8bzLD6Q4Ik4fwl4t/mNVRkS9kAbgRiA2/OkHwE30iQ0jR31iNkFf/aIW/soG3q123nJI3Svv4hx
j5v7vDLLrRTiMVEn9zCbAQTU+qlPfGP3FzJUdg+ffc+VHbb81Y7WM0oHZISd1sNzFzyph8RFSd6V
dxAx+wv2tgIB2vIWeCUBj3vnP1nbCwdo+g0E8Z31roGVT/cdcUGg6YLZwIM8ZVw41qu4hbP9FQHa
wlA/WE3Om5B5krTwaRf0xp/SOHbpCORK3vgU+G+pEIninDVY2e2JROsPe2h7nm5rbpaTAcls5qiY
hgPyR/cWhzjBFTB5zuUTub2jv01xobUc4pYsGYLCZH6HaK8cP5LpnyQD6+Xw2Vw0q5hbwfapfnWI
r9KjcV/sMVfD3lEMAychtn6BmJl3eWmbScjaLhfOUzC/kwBXKQSGekyzKa2vjpj5r8P4c09AOpmP
mHwd9xGA+RA4ujdASGdHfeUmJggxjPjQ086rskBwdW7H4dXX5eK+WWtMlAQ/KzpE9wwooB7oHdOE
RP9sJyw8bCUqhIB6QEHKh3FDbhOmDBxyFrrcruzP0DGjxwiQD4Zkme9RwHRUl34Sxx+RUW6JKVRb
8QfeXXFRgnKlaCK3bCGYHU3g5AMPg+Ba2T4w7IlMKFpPlHKLxM3RZwGrKE47ZTdqx2I37Btv8Qbt
KI5Cm8F1ZYxbXAIW3A4gEHY6YyA5U0BzcV+Kn/+bwXVlh7s7VAz8pJB2+1hUFr5+LGryrNJv5L/S
qBYZ5G6NzpSTYQa7yTtEVQPxwy51mH7adDvgjhJFHuFH4y4PUy6UpWAlQIZUtb4xpChrpTWwJbr6
N6OcDkoiYJx1CI9zUU6tdC3uOkQgydBv2ejtXBUP+jwIgun20V7Z4SIdnnFJlY3soiDdLwWlPjX+
bub5/bTkx4iGr2MvH1N1cGetu9fl4CsbZr8c9M4QD+zprCLZMHDo0S05yzjSYVhUK5Rd6aq4zm/z
PbTdIO1cPYUP1T66lY7GFTg98KcroAKuEBfbOygXiF4q52eE/QqcRV1Ftwvx5fQGa9PQ0gC8XFzI
Z+6VSAOfadpMUKbudEfBzK+TW3mKqisoqdqyEJT7N40rgEWhHgkaE17BpGs0uaAJtkDzA78H3oz4
kp/vhKCd8xo2Fvnbjs5d07o6arHeYEiU4aCQkzgGigUvCpiu6LX10NgYQrtq99KO0mdiXv+D88PM
oyxI0NA0MLR9usddsWR5RzAzrUNaeEHXpnyBBtyOFdJqEbPReWiALXxQXBSagckOLhaZxZxoUaot
bvlr9kxAIeKftQtWVVzfALfl3y478Rl64N2JV+a4SKR0ppE3eIohf52uix1UqvGOHw/5TjShc35R
na6Li0El0dIyRZnQXdIwsuu+ALkbqnhsQrxtfMGqWJQ5zZaZMUQgnAjo7vHEtCNtiLosUI5nIwDJ
98SlLgMrxN+h/vn3I9GpLW5hi9WPuC0n5pvoNzitM3UQLtVsyy93GPAUjVacB9hTc+yorB4ClYys
ppIJ5rUbtKAoctUJDQFlEEQ3kRkurCQQY2hbUPK5FrTZifU80AryHIkt+FDs5Fz4UDysaZqUIMBg
zoKbKZ/QYZZ2+q4FLKffQeNz3+DRVryIdnADNXCyhe/X5WoLTahHzk0Po/NDcKPOtuZ096j33mCk
Wr3PXrOvwVt/N1/RR0nE2bd9uP/0y/dbbWUZFGKFNBP4pX6HfAl1VnptAJJn7NhInnCIgnne2eYS
DYgPECOZoCg7dRVrmVt5SYaPqCnZIB9BXeenhcfc0fLQDvOgOwSSucd5L4qYW/F6Vb/mLyW96KQx
UVHbbUOjcMYWgDUTueIYguYavGxlMpd2b4aC7d3y2ZVVvvkcqbGVNQmOg6KCPSdXwTeGUUBI2V92
2k0zq+IudwJpAuHHzGDFeVD/KEXlaxW1B8xpXzbDklv+6yGz+LOGzJ3AeahUPaCozCttVbkxGR4y
qfx7IpysjIsiPCq4AN+jpQKYDuciSVPToY3Qh2pybVclY3elSlH4kg9GcIikzDySTOr26GNX+8vL
46g1/zDNOFEZjaMOMN6p6b7RwadITBlHfzhoPQMZuh8gSkvxwWeGsTjLNR6aXX1V3Qij9lbgAVD0
T+vcR2zHbqiTGs2dvrEZOD8kxivLwvvvFsb/JNV4/SdvNWy29j6aDK4NcF6crthIoirRwBboBsF9
0NwPMjiJwPg4f7+8s5uJKQFEHrB8lq3w8W0o2zpsAuzsx41UuPVLSz2quaS9KponijCHfirbYnnf
fpPjO8j1ttqhmI/CULu5zaufwvlXXWlFpAcEhA324CJzwohl9F5EMv3Cq25ETSWOA/APp1rZY79n
FWCHOmriOYM9liiyyzj8kjqYQfIAyPikPBCApgpkbcQ2bsgzCC524Z0o9m0AEPCZMU6Ouiu6oUDc
cb9Bz8y8X2YZpbP6tY6Gn5oTOckdpB3Z2CWjHXMyrxA2SjbjBchl2KC7DlpMzqMHOku9EnSym4J8
XNO/NSBXuOxYG+9Ii5UCMWeCjAZ/4XZ3qhJrMKyW7a7s4KK2Y3Tm8wPx5CvRl9xazTtPDkENm0Wm
003EjFyr9QpWM4UvmU7tzhKFvq2EdG2BWwxuzGgwkl5GQ0f/HNRv6TyBpVN1FhBxXN43tvN8JH8P
segn4cnKMxMCXN1UtblgpDjTa9AvgR0JA5XTLkwC3SNxVbhS3y73FIVkgeXtXWSTVe+WeQymmdXa
EE0D3mfgm4nNzsuVyLu8uK0kA+8/AJBVYui4fk8/VGfoViynKGvmIFtDLueU0JYt5NaxSrDbps+X
rW3dvRoFeNtiDHaY5D21lrRBa3YJnv0TRvwBRnZmULSklmjfRGa4V1Eq5fpQZ2iDZZnsSM3glTXA
KLFI1WLTBVer4fZOW4I5aQ0kLJL1vR9AE1h+SdLUk6dUkEtsG6IIDOgGgf2Pq8qQToJeo45uZit9
onMOhPF9AiKlROjqWwUBVrj/ryHu2NZFJS+LhRXp1UOTv2RJ54GzzAE/C9qjICdPr9ReRAYsWhx3
kAvQE1hLhcXpyy+SjLamvHbdy1LOgvC36emrtbHDtr5binFG1gCnUPQfWgNWnwWLmh7btvGmtD/8
E0f/vZGco6O0IUGoAo5ulN8wQGSPrZ9YIt7qbTf/bYRz8ySMazU0YCQvW8bxZE/j1xJcUv9uKZyX
531XNEoPKzp9GaMnA+OkfVkLIp1oKdztV8iSFVcajJRtB+7Pz7WF25/G/9IKl5P3naqUEmtPFcE3
RtiEddko+wusCByaH4rtIF5fmBUcTW2/x8tgz+A2L8H9Woh41EWGuLCAXpskmTlid2W8duMvQypd
c9pHARU4s8gOFxU6qUyyOsS2GT04xgcgu6ubIP9S9AI8ucAJ+PxEGcHNHlSwE/S5ZxqvQVLu6vTz
ZXfevM1/hwGeXqLtkiYKdGTxtZ5800M48zQdrarf55L1aGbUq6vpx2WTonWxf7+KPMkMfkidQWAK
ci+lP3PTL8F8dtkGi15nScpqWVwsoIVk6aRHFA17LMmAeOUi4uMULYMLBIYK1llpggkretTSe+il
2k0iulNFRrhAoLdFYywSbqC8/CX1uUsggaAAcHx5twR3AZ/SKcFkhOOII1qXV/RXHYCmsX0rMuDV
eoG7CSzxKZwOoUxow+Pbq2D2LHQFfP6HQDYgO4EHXFgL7rgN5AZSfPQvUW1HdoWX1KmrmXqcyphZ
Zy3TBUSBmc0IeNjsZqLvZrfcSQfRG3Hzg60sch9s6vOwy9kHC2M8K4xPUD5zxunXP/heKyNc4CaQ
+cuCFoC8yfiuTTd93DtT+aqQwtZo7F22tXmSftvimxWRHhkSsVg+kuvXkgrdai3dXzYh2DO+ywbU
QgpID0wUbeLIVmSj3G2jXiSICSIzXNyWiyoNwZ/LiiTxTlPBr5em7d08y4//bjnk1OnSsjWjKMZp
GsEpqxuxIxeDHVSK4NCKlsM+3CqM1nFaEJojcncRBqEN0GV2qqOrot6kyAz79yszFIWtUmJZ/Qjt
6sl66IzKMUGg/0/2DMAu1BnAfc73pKjRmEucwgXiZLLD7kuYgf5yev53Rrgda+FoZbNgx+Lyp6Xt
c+1HKyrabuYGgMP9dx3cbs1dGUbTjN2KGupM8k7ubrr8KSufLq9kM4yuzHDXW0pmEASzR0KZ/Rqq
OwpuzWT6ErSHSNRS2/78vxfERVC5KkhKohFvR/KqT699N9pR8v3yakSbxsXMGPwFuSax1UCrAujM
upvdLMDQKk3cy5ZEq+ECp6lXxqCVCAExJjRKJXQS6Ni3eGVdNrMxgcHunT93jUf5QpwzTSCbgKCJ
QmE9fa2P4RHiEbf64sTZdQJmDygsCeKBwCf4yelUrhZzMOHdlrRrmt7PJ/S4DM8i8SFTd5cXKPhi
PBU50HSNFUos9uiTq7WvKRkdsOPLukAHQ/C9eH06reiVpGbfi0bLlWpFXmUN+zEXaTWKlsMFBo0k
pGsrODn+DFxBuptn0yXQuq8HUY+Q/a/OEtOVZ3ABYkoiqKSAZNdVjOHRXJIr2pG3yx9HtGlstauI
vVS4Pgm0TNxpirxgHHbKdINxXu+yFdGecYFhmbtkHEocWi2BisvPIjU8EHTZIB4V+LVoOVx0KIKZ
5CBYx8eB4kESm64CxSaMIQrWI/owXGjAPExgEXadhhhyIP2PJHy+vGEXzydgvRzqYwA1FFR08eV7
7S1uEhCkA60cpK5WfFGifzJy82cAYhjiUx+g0QRlnBLGSr20ZQ30y/J+qK8HQzpcXtXFrwNDXFLV
VBAVBNWO4qbzYquSumsssARWjeDriMyQ0/V0CqnmhcLbdLk85jFGxw1yvQSinEr0jbhAEKvWSGU0
HtyihnxricGqwh6L1onqr7PxcHnnLh4g7Bxb8uqYzqZcqi200VzVqmx1vCFdBvbqA8RcLtvZAJet
LiMY4uJBnUREzRe0r4cdPVpXDC+XXgPYBE7QwheVxy4eIxjjwkKuhCHVcnyo3Kq+9gswK1EjABWJ
No4LCBKEpqpExUcyVQDSYtXpU8wgQMloArH/5b0TuR0XFOZFboMgxGqy8vO0/JjBMrekAlyvwAYP
GoH8XdoGJfwgptSul8zvptxWh+jfHVS+aG61Rh1IGXZNWsBfGoR2BQ2JRigcI1oNFw/yZjFHWiGM
5orqFloHlbLANVPRhLLgoL4//FeHJ0uiPB9CtmnSJz1e7BYYiaq/bc3HTit3l51A4G/vyd7KVoe3
iFGULLFKqL1Iva23oVdg1AZ0g5ctiVbFNndtqUj1KWSNjXr6YoB0Ouwp6nGfcvpIBlGFbMuWrgAn
AVYMFdhWzrXTlmR9wD5UjKRbStB3It9rA01Q+SkV9fC3dnBli5/6GqAakJQTfC/LmabVZ3W6jfTn
sRSF7y3nW9vhbr0maqI0CkPsX1ZP92ocg7UvTqHqNTYiYoBtUxAYUqllAPPB+TkxqkktCJaUgkF6
gRwQlAbsKnm97BAiK/y117eSUtAOGydldjnjZk1yJ+gNgd9tf5/fi+GuvUVrlcmEBJpbK8cZUrDT
bOt4IGXSP+lS68pvQ5yDh5kVSZPGnE55iPNPBHIfEZoORWAJViTaOLbi1UmSM4i51WzjdA0yCvI3
pbyXAV+8/HVE28bddU3dRjQCKhmXzw1Fj7i0fk1tbGuYYfp3hrgbbw7KFmAwOJsCasHWrKEQ0Tkl
zmws6khvXd/rD8RFhbAZYjrEsBT2saMsHcQWBS7Nfiv/AFpZ4K+7NM2GyNRhIUHJd5EedP1noD4l
MZSius6W20+Xt247zP3pcfy1R+tlMvMZ38iKoQRYQJcKOr56B4kL2UmaSfChRNa4qEDr/o83+Jx2
WCCaKL8W/S0OIYYrSIIEDs5fgFNdwPfYC5zoid3GMXSONBesWIIFicxwkSEx2thQiv8l7UyWW8eV
rf1EjCDADpySEtValvtmwvC2vQGCBEiCLfD0/9J/JydqcCvinllF1LZlSWAic2Xm+m61ZO1nHgeg
BjVFF/2bNPsvT9I/h4xQCnlsong3vLus5DFIq23Y3wdtsv3fT8O/vc7t//9HWIhWmE8tt/zed15W
q9cFzOK1O1XVx3/3Ov+IDAwGKmro8Drr8O5Fh9mZ3VJ/+db9y/v5t6/nH4Eh7MuwbwZ8brGFNQ0H
9KUdcoeJ9P/u7fwjKvjYF2CxxdtJOlAQ40vs/2XhmZqn/+pl/tkp5twEqoTks1FdmCerBN0Hg8zL
VVT/EoP+5WP7//5I/3EMgptBCr09PLr80jPb3gR6AhvF/+7t/CMYLD4fgy7Aq3Tg1fkAAjW5N2Dt
QST/3dfzz0ZxW00gGN0uuzl6XD2d+UwAoEhw7zX/h5nk/wje/+wW+0tVTTAMwXNaDrmNgCpiZZaI
f7PDov8DmPxfrol/uhf6ybSk3sCnjdGwK7gkHESjumGm3hGnkhBE5GH9a1wTAIzLRA0XaixhfK7Y
GH0rSxZeOabUgE2Fm+V4kji8oMqDO6nvqn6qnsdmcC36JtagaoSDFShhVhMYwzFWw/rAhj2b4CS+
qp2+Db5u2rpPPyWTI82spOFOzkw/JgO/wE2V7/VMynw2Nhp3mNCTd+VaK6TUCjyFLDZ+DGteL3hM
Kvkaz+wU9/NySOEndgFs166ZN6W//uwnW1nF4z6A99IWPtvACHI5v4WlbZ+Vgi8H9H07nhOL95Wn
tmd36+QOK0erCZfojF4D8B9/vUqyb0L5cMAWVbNv6/LSh8wUq9MqY3OCFfJlhdupYUO67SYaHWpN
pkedeOJRufjUw5ljF5gaOxLcwNkXtcimawhWB+WIHytZuV8Cl2QJ2k1/ARELYC7D+hQP6gwo6hbb
Rr+xqNOvXjgBna6ce1C7PQ9s307UXrktuYlqQN+ibkUpUKq9BlfjWNtG7lRn1G5VFvBAEk1v0VwG
uxJATPCnmkdj3ET3OgoqXQyEeRIbYDJKtoO5ZY4mDTx8jZEoD7xJHHDBod2hjppl3nAOMwbrh7vJ
07agdoVL5LzIZIdZbfZu7OjodhUMBC47ki3mbsxFVH2dx2V/TihM36axPCiQKrO4B3OM6xQsPRbA
YF1J8jmBY5lrKd0zzhzOxtSwvai69GVcFAJlFLz5TdQASp0aWHzQG2PS1rPrAZz3gmytbHIG2lq+
tb0Axy9YJm/IO913Tc6M646SDS0242My7UMO+qli1bxpV7TGKjjhXcKhW9H14x7fJKKBNeSastww
mWTOxmKflD0vOg5ykFIRAO5iBi+h6iVQfALbp2SFFSEG1kkGN94pn0IORMTYKMREtF2QNDVQJ93C
8srCk8jHdr4H4JJyfINqqKjasMwgyj+D+r4PdXMi3ZJHYs2h1heyGU8WHGI2t1uIGbmSzaMw63nw
+r9O8psJP2xxAOa8mKoZ8nEQ1/SG+OaWbts62dp0zJuh3ERcH1Zv3sSJ3JAufNLOB3DOVR9lGJvc
xMHd3KR3c9B8LOtUeHGnj5QHqGR7+z6TBV4VKJowzzS2SbQlK+s2Na59opucdNHB+dgm7Lo/s1uf
WF3h3HGeuaQ7+UHb5qGDnU6ZCIoPOCpGSneqCs4q9WBiBANJ+A4OQ1IsBCa4ZuVZ65eAsS1YVcaZ
/x1KtdU0eMeW+JaC7xfo6YeuNRw11+ZOj3MmpbqTLYahVn/G2U8Ce9YT8LJ9g7Ell8O4vMqYpCdq
gx8e1R86RGOsXb4CC5ZmP+ZJrL+WjuVILMwWNmfHBLA6Gk5ZR7CXLmEYumKDw9Xs3vNTYHnceidI
jKd92TmaZB4jX4GUoBpScDutfljm4dtqUZRgMdboXPblehL4lZzTQ7OS/arWv7Gv/yQebJv4WO5K
FfMMwOgH2JB96caMAH02xaoJzSTVx6ha7oc1uY8aflwwqBsvYi/Y4LKm9gDLAcFv8fihiv08tvEr
G5tDNCfPrezOMEHdOH0zZWhdhn2PU1NW8MpcGJS3wO+zRni5ikpa1Gl7VnOjmmwcywnTkhKEeRnD
hTzm1WFIdb0FZRMtt4X40NqN2svS+T4+pQYVZ0UrcrdAd7+fJEywAj1jypzaF0wQpucpARbSGzTd
aR764OhOd6QK46wbq6roMZi3c72/FXMQ5jNzhQeRMAOG+T5h0zZOzbH16WNv0ZNVg+2OJB3fI+b2
WOy7X3sLz18U8xvlY8EdnAEILoiTedcDctu05ZUONfBiaf1haXqY6vqvKZt504GNvgXUxV0DstDM
eOmLrIb+gsMF5wodlbuhWk9zFTwGPm7j3tHfdljXjVkrCZZi9xsTkFmnmncYWJvgn4n9VqHm7eJj
MzPC018GpykcvyBJv89G1puo9YbjYpNidjDL5mQ79ubQALu0CQa4nxMMYXeYEUpkBfND6fJWeBt6
iyjNqgrP8/rc7wGFXAP/ZS3FDhEfhNxutcDqcuCAR9GBeeoIqpa0z3pP7etxnW8Jyz5h69dK0Lts
K3/eUsw8eVhmB/U+PJdEj1nrLck5jhvPZIsi9uSG+CmZa70ZmyjJ7EDbQ4m/tWrLTTeD3Dil4JD4
X4YvHyUFSc7XcQxwW/zYq/KhHBO2NaYvPOMdK60PaPz91CW8HQmDe1e/DQDPVAs7aNkXTof1xmsI
cKR90TUjEIlDAcDl2WP+lSRjAhUy3copxeOnzXotW33QTuw7jKCNXnmWpS+ybgjfMVN+mDpyTKj3
uwKebsi4HjAI3r+pVKTI4iScTcsg6/UKRzeNsQ47m6PCulQLqXMZ6HbEWwVVCJMytzRv4BsUMgid
Y0Y77+q7bit4kDPNczN0L1BgH2Osd+NqaW48FrdN4Da3IRwE5TiWu3pRyybEiR6JXxjLEfJ99HLm
4BpN4VHW7FnO5byRzU8cNkXC9SvWVJ9LWh6nJoAkpdZfuPN9+86cRlU+e32o71jjhdlIZ56tgj+t
Mr12QZAp3n9VSfKz4ntBwH8dVg5s6zzu2hbfc78mwXOb1gDYRhmWlPFkN5rmtcST0N86s/iX2BEd
9LYvh2IcxdYmAT5z3Idl257hUgQ+LBmyoQ7NCUz4MAM24DgDKb6pzeBnYw9MQdxGp35mZ9MAxMLY
i5unNzXLd5YEnw4uERshDXI1+zoHYscNg04RgJUzYzJSVOuXMck21sjiq4AO2UKmS9mOeY9Btph3
Z8KnPe/DJkso35NwCDd9ApZroH5F9wN+UREQDvpEvxkYz6ZyEMdAhJvbFUdccjQVLu0+2aWEXDyO
zHRU+sbEzgODu5YZkVUpkslpYbtuKk+aNyedfKcKF0aEfBSj6O88VKdJoZrho/nTK71VfRW/I0js
R6yI5iSMLiEPllsY5sVSYbwTKfB6cQyGSiE+H7gVo51CJJCgsgCp/WkWrMXltsw5/vy9MDOijd2s
DOBUxQs1q00Xhhs4GH5OgzmIKQapeKWAYaMtAz+FYm3dZqRVUTva5osXXWoqXjuyvorWfCa23y3c
smPAMIzVu+jUgvO2r3X00lnvKHSd84ieA4xMJK79ca56rxbyQCbv09MSMk4gIYXNZbKBYlVEKei1
qcip6/atsvtV+1sw0/fYFSwiUj9iHvTs82S36PY5kfY+jhR4qo3bqSB57oMSUGEerdveTJva7w9V
EuN6DqZu01jYmdPa3NlBPFJpT56Bo07co2gox2KV/U4PahOWOlM+jC+kxn07nkz57qh5I6UrWt87
eVNTjPCF6ef2FSxP5JODXc6zToEsruWyr4LoYFOkXyH+ke1s3pMYlYiHg1Wlcx72w2vISZyH4Yzd
+alCgHXk5Hdtn6VBWtS03U2Mo2ood+hXicymy7WaGxzP+avDESmGMATxMC3DY9I6YbHAoEWdJ7V9
RLK4Xerw1XQCD09A3ro2+bKy/PVSd/AHpEBYQMeShfuoyv51cf5uwIa9tV6TAwIq8jTVv24EhFr6
S4peD9hmwfBCbP8bB7aQkqy4HSOBpSd3ToLVz6dgvGvb5tmgZNUsaDLp4auApeWhUuanRx1VW3+/
yABWdS16vHFZXiKP3FVEbZ0UR4wl302ubbJZR/BuCuZNkqqPYRhQjwrVZjWh3zAEq7NmxECuEQgY
KQM6syH7YaAP2AM9+0vsn2c/eJLS36gF27WeMw+uCv70U4MUecWZug21lDp4itEBBnhXftguPMIN
aE94q7O27h5473aeQqRPmoeYJH8xQlAglV/zMp27vU5tWZBeokLR8Z1KUar5bEkyE0x1hvd90U0/
Zl1nqy2V4T4esTNamoe0T3ckbDpcUEN7NyC6Alu+F3xoQfQmuZ/Ie6QT8WZKpr8lyDZNI56CdN35
bbPHJ/soWkoudSjP2H/dWhlvFTC/3jpNGTJOeIUabIM7ZbFl3z8Jlt6HpHJF0C07XbbRPkZBtxHL
cglMb+AH798HMlJoBQz7gLIPkfbI+9IFZ39B6uD74E17djd2km/GpD+DyUzPTJKXsI+Qx1jvPlLL
bzT6Zhusel8nvNCsOnldV74JeNediaPeru3ibVl7eyxEfXfBMO/R5Gmz1AGEvTb4sHANAKhce1g5
FG6PlozLxRy+tY13cPBGyJYYcxQt1/twsp+zBYwelyTJp3566LzhIayVxnP5jJTkcZ7837Civ4FR
BnbXwZ2kw1Eo8RL4Jt0E/hQeeBSYR8z4H5IUUWWceG4NElzV8mRL7HRoh3YfW7jOpt0jZf3OE/25
W9r9GDegOUh83w7C5Yh6orCB3LRx86jrcNpRVQe/iDP3iw0hZszlwYZNjF1r1+QwdTGbJg52WCj/
ZjJCtaEOa6V2SejMQXdqNwwW9toSUUb0LLdNl1dtVGWrCi6iHZ9pNbxRQ54GR99Nint+DMp3afku
QAEKI27MMvi+vcPf3W1dKB6lh9ACLQNZp+d2pkofFqvwsSZRDz8/CBp9N/yWPvtczPBniCTPBAr2
OyXAF6VlY3JsYf3aznXZWMmfvm52dqI7rJm9kXjZVrDKkSY6WoOMj8D01UZ7iyIH93PyQI2fJ2N7
xDr4djFYoI3bIrHPfa/v4uQlvO0T+nar2ZezTVYNCINQaq6VHPeJNnno91CedI5cHoUmPfodsMDD
sGY+h9k+vOQqAe59Zx94GNw36o9vog5Q6yaL2qchfoinUzjoncZvil2RQDBfbbzBkdnegPAeNibr
5jnuPqb2Iw0OdFmPOjQ5SaI8wQaBonpLmVSbaHoZ0RqZYMIFmaE117UHNKsc1tyKn5l0JOvjl7lV
WblipGN9kvO6meZ31gJ3FSN36rdpubw4Kw+C9Ie4c0WzkD0v06tDFFvtQ4X8SXUfCdJcnb4DgJph
mz2bwqtVMrfxAf9VO3BE6j/W0G0wIVSGEVQxnfGWAopRFgb3l5YlZIbmgYzVO2XriYWoOqyB72gC
/dulLxQdEdURJKjMFrAah/MVP3bsYnUc5H6VoMCxOcNL5GGK8rLt9su0AIv+AEzFORjr4cJ0eZrV
b4zohk8ok5h3rpC2zsOUJxagtnnJK3MfLc+LuLb47uT6wWElosQzHJYz26tDUwG/ri6D1NncoVie
EkxNwzx7iF9M/92Ode7mwl+j8nUYp53pgbRfxm0DLFyvIS/dUe+DLudJpgWjB4cm6VhegvFTe4cl
rfKwvK/YJ2rSigNNb8V1Bckj6404lKPK/HVaHkaZaEDqy+TVAp+dDcoNbz5Rzz56LFNGEHBvMgVZ
q0cUzzDnGVPvHn6x9+VY4/pfsPbBeZEsw33abZtuvfpBUl57G1cZnODuOhIe0njK+NLnAya0xYBE
qM3cBG/FxD36/knYX4s/bhmG3bzCdB1fPQa4dnqZcPN+MfWVNnjMGNtSIBu9Bg7e6JYlob+ZWnlN
Pf86rRe1pneolN9gXlcIDjRfTZ7LOjkPUD0WdixHhJ4QshUyjz5JXqsZByFJzEvKxFuF1jVGyPI+
/uxjl1uqLmDZP3JmzjKtt2nqv0rfPiwu/jvT8n6W3rZCz3jjqFg2fUAAn5+KJgDBw58nCLHiTQ+W
wIwYp7Ek/U/b0ksQnrm22cBxBYmlUuj5CjSuBKTXfsFeC17eKLtrRbNx0x7e8Kch0sfBNn8cNgWz
oRF/sCWQjw5aUf/N/XfY6+54Oj9HUNoicex1tGOjQ4+vBYrA30D9xZhT+bmO/d8xMJthbbNSJGeE
3Twg1XROdbwFL3nToVJa4UudDuURE4aneoETbmxhMFJjp9/VCAO8mPvuu3b1bm3fSxk+lclyqX3I
M0r9pZCUTKIghOLPDKHeZRBRnjjBo8ANvi6vuiZo01qyPIEHn1lub1rzCybLnow3vrEGe0MrthTb
0lSZYvZtsNW95XrB8OmEYARXcDl8RjALz2LK/3hT+zMiJE7DclnhiJ7FjfzAt/aLHa4MpGBkF8OV
1/xbL27J5hUDrAxt/IQsNfJ4fhgnBlETWyoQgf5Q+RNSr5it91Jr1WdwyXEozmHictuOIPg1uHrN
q17eyfQ3gOMqyntxDaLyPYUBGGTEF5S/WSDJVcfwJEJ7cPLuoCH/hY56P5P7Zf2ZQ+8s6uEFE+tF
Qj5burz2GK5buuRHmB+LifJ1rTJjq4fVkNe6RsSk4i/GOGpoA7SHQlXnqnle08dY2w+Yl8HvZYru
J5J8EPUd2O45nvGgLSMUbqzdYLS6azLavjGTIhZP8ePo6vs+TX9Sdq0Z/eUlpr7XCLYxBAp30rx2
GnM2ABBnmsI8h43mCVbrl6CCwVk87aIRvzL1wh85dlc8QKfF9HnY/CW1bLJYdy9yQgk7tc2lwU/Y
QT67QT+lXvnoTfYxgQjlI38OWQdNIIHwl6T8ieKg1LO82hVJ6Vh6xyU1eQt0xTJXue274yDlidbz
L2UotWAw02Ehy0AxhWqaXDpIdGj4bKbuJt2lWeXad9cydH2g8CIdAI1zYvd9YzaRXXMQpXkWNOWD
H61/fCzzZLMr7zXiF/dhqOZ2goBMGPvbanCXlXv3lRPPabr+KjFgW4o2GzsauN+lz2DwPXbCfDcl
fMrKBTlrX+IhwofnXjVle69C26Aj874P1YNkK356rP52U3TUFW4vD5Ekh2iIZySkP7AKeHRh/Uyi
66D+ApC+GdXe7xAKF45yoxNRRqwseAshOWSvQIEmSFb0Cy79PGlPjbIm88bbue6XU82uKSRzR7Ca
oMScr6JWueGjyCL5WmKPQKCQCIn5sNW6WW36yyZTDAG9x9rBTk3+FknJziKU6WrcdIIUdUfeBCU7
7FnhwCM5iSFFzvoA+0bEep03Mt1J7GTSWvy2Xkix3WMhdUPUJYUjHQRKilpiDuaci+HLzeWfeKCf
UAV3zYjj3Ki1ACf3ODYLR8WKC3Jp+F0zkKIRlS2SyCBjFddR3taYtaW7KgLdpJp3SSqKwadpBu3+
kLS8YEtcJCk7jlbdty7KRtffMSkL04q8c3bDUnddu+ihx2CkU8IviITc78V7GoYvPmo/XNf1vjGp
uGPefJ1ifQiERAljnsUoPzzkd1kfLd7G4wLO4D0u0JicmhasnWB5mO167JR/U8LXDy+UKNbxtfhj
/MS1O5MoOOF1L23vkKUy76Xh9UZYQJEaNPXW9ZW3df1EKlofTaouZOC49bxxR7UsAsUunuyPuGD2
bGTHZqg3fjw9tLef7Udkf72IvlVLIHqY8aGexcRhjRSc46jejSMtuikofC8qFh8Om5oUfgACr+Nw
G5f3oq2/qzahm2CBgWwjcOAmj3jbJVjfhHHPGoCLE3xnh1010/ae9VAaPLpgXVHIj1i1UdEG9qH2
LTl5ylNFMyrwhzogh7tYrSep1zVvSZrmtpv/NCIYzmswfzIkzUVjQazhPbRN9Iuw1z2oYp00lEWi
2n3UjivEYvQou7ri23VBZoAK6OqxHuDJ0IqC03rZhZhHPZRzWoFHFHsnP3LfvQvDPOXxmtmxH7LE
smpXOqpRRmMcaTGQWfhgg3u0zsp7D8LdHrfi8LCw+IGhoXUoAzofYF3nDiaqgPR0FcnT0cSoFdFJ
pO10gDOPOxCEMSxn6ZDlLWt+1JgOmzgq73mAUtazbjf2tIYwgpqbhrS/7539WTr0MwGie/Utu8l0
Ec1p0CzbOm7awlbzfJnm4SWBTzu2fRxuwl4sdxw2kAUJvRrpjwfJT65HjrYtIge4A+o2NKabKNwF
zJteYMz1i54RQAtJxQ+Nj/4mIoNB4cgVcsrA3ITO24zMzJ2+sCZqT4vwuxPtmEBeySCGzhgfRjfZ
oVekozwq0+oJDcX4rjWe+LGNqa5LgKXOTA/ITAVrloxQEGQx+L7lvgVYto1h0yDUgyt7ZCqpMFvA
EVp0E0W4ZTq4tWnRatOBOvM6fJmtfuwlWgpRvTwlBL8ukNOwa8A9+J1mYb+lcECwOYZnR6ky6+H1
ni/AfmRJC92zDHWC8ZV1gAtP4qdFU7k7XbnuIhlOUqpWzETjz9q5REiQihS0cyYreY3XJciognMo
EpMovbDSY29D5ePyLGk3g97eDcHzFGqcSedj+Eu0IKsLPFSjTP1tam8fLDLMJ4on5sHKPv6iBLVp
2TRAF/gkwn5//SGDtD9G3A73LB3TXV9RdaQ6HRHPF10VURjQa8fqy1oGf4RK06KKNMtQjelMJwE6
hOi6Bc04IUdDfw3S0nKdJMHU6IR1flQqjhRaxLB/whW7pSE0IFoK3JId5hFaMzy2iyyPCUmDczdP
y62N254qumiAsRm7GyfUQyyRwcXTEAnU1Plw6g94eMfRWvzThL3ZTsnyPRuM28o0HlBIgWDVV/zd
yV5mrZigykL12cAnHQHfqZ9k9ON32I6zkw385jGsoEBaNKBPmI5Yiw665VsXpWYPF5S3KsGoAezc
4hKKfqsxjD9Mb4Y0PsTgVTWbGh3caBvhSKCFUq5XU5XpLk6dl8NTkFznWjRbjEAMT6ak8H52stkL
NxiFfnyIQn7UzfquPV1/YADkrq1n5NscRsrZGnHga9FHQO8wKPfRCPfDjiBk1s30aTnmJAhO/na2
IZLPtbuKSfjA85kHHfmnNsR979caVOgZtag3N88NKR/iEdvAY/kk1+UdZx+boYvcl4KizkZHoxZi
T2dU8rKHkNOM6Pd3eO4zLtKXxoczIXgbB5vE266EyMlqQHCm6+T4RTjTH3sFOLNFBjwh7ZMobvBb
ji2hb2QlRzZS9LXgugk6jgr2ExlQf/rlRxymr5jIbHPO2pe49dEKlvxUJdXJsEXCdaLa1zN9c6Xb
6rDf97I9GkgwxPO2Gs41G9oOUSZrjtDHZvO2jN6RySbFDBI5zxOBYkexPx6Y5UDg5JSp0T+is3i/
9JgN4AEGHViIFwcDZtqoNTHbJsIbQND7GL0An2I1Lbukq9azR8QbdOItkspsSlKLrtxYnlVcew8i
mjUsK1Cm3bwFte4wg1n3dLxw9IN3KoqNl3Ef18vE6z4PknHaeB3TOXfJO8bA9M6v4ulYrxSE+waZ
QSlR+9X2i0zrGePyR674pwd1s5FrPqC3TmpQSafzPPt3gj8Gwp588lwhmGGC/9Ob0zcHJEfejdGL
ad1Dms53Yz+eOiSKXvdQVRat0eg9ARQu5RgCiHQRinfiscLWpljwNcMiEeMEqX9e4qTosGk5R3br
Y6arWc4BirkBHWYGI/USfVuMUXivExU7NL020jXnBnKOTtm9U/QeZjsmCyZqNzVk+NH/7sJaZlP1
1M6h3qy36MH8YO9Rs2Fdsq3l3xRfPJpu4TZkMkerFKORbjd1C7zw4GTWQusX5Y51r73hcBHqNhrp
tkWqTcJqMxi2BykShRBB+PYOEsrbHhZlNOOMDVs/gCFxO6e/K5NPRNVgqBB5guPgtqIwnSEEdFXM
AWjMoKNvNBfuhtJM/UpeEOreouR9IoZmNIber5r3QIgvTBXwvC1xBdY/k3xPoHDrS+gw1CKZfUWt
Cjh0llaoHvolpyuQVCQJN3L2sNmXotU/ZX76XoWvKKQvLlDHZkabj3l5mcyveqiWbT8MqKTYK8y5
duHNk0nZ7tAPMKwYrEK8fbPz/BOX5MABKshYfbJossE44dgkuNH8wS8ogc6Zxse2DS5tw3M4gz2a
Gf3WVO3TJvlto28PkUZ2WG9DloyHMtflDqTYjUvWpuhX+9V4yWNfji5flxe4rqMxgHkUwu9Z2+VB
gz6Nlo9wX3anKTDNmdQoJ6rec3fAysZ31u93EUyx0c37XSNiNq6Cirh0KszqyDtDVv/x65XkIz71
vUNvNuFLmht/6U8l91nRcDkVcwL1YzD+J3HDfVuVSF+IQ++68yDvOwwVoXzPfQ/NT1eX88EzAZ4T
SHTRUH1KSs4YddoOdVKg1MbNUKIhtC7rQ68sxH31HI8rgvXwSOHciXGE/hxOPfZ8CUATtvvGtDY6
+M2CFZX1HsqAl3l1ei6ND5pIyN6YvoX2+aPT8d5StPh5DTpWu47VFbp+/ExHvnxhUm1+isXy2grU
OxXQX9mMWZnD4o+AOLZIdTo1noakgzXVdJvdZgoHXOMhNyMUvfmxJO0Fs1TL0ajpWo1ob9wydnjT
PqEdA3mJLGhse0g/M81nbMe3D1ObHIaoGTOrBOZ8xnes9BSR7DdrG+4iEy5vYTy234qjVtG9eKh1
Gm5SN3oMNeIKCmqEW9+v5ovA8B0Ux/gYrAjwZXulqAwRvSjOIk6/bzooZGmEBhnC5tzWDUovkcqP
Ri1mL1I1nAPaUqzUi/PIu1cpbHWq0uiZaiWhuCTIQqch82Wj9mEbU+g9FNaXCbuZxRmI3JHxoK17
hSsDNDiXHVMl1Nv/R9qXNceNK83+ocsILgBIvnLrRfvqkV8Yssfmvu/89V9CE3fUgnga51hPnohx
uBpgoVCoysqMzQc8wuegzJoMMpb0O1PRKogSmvhmpKPhWdmxV+oFcUMwi/ox2qmZo5qL4Y552V1r
yJz2pYF0wZkIQ7wywXVmWw0ACqWCKWJ9pFd4/k0OTRjyGgDNkFJDP0Et/YHOF+AifQBi5jrrp86x
uvFVDbvkaujn2zVEt7ZMzAddqZebGAzbN2uJFnlimABTAM6F7s3gL3r0DapVflj0ASLi33h6oo4c
js+Rjdp8lP6stLz1yxx11glIL9D0Ld/zybJcEymZT5S4ROEf/bhisO4AyrFR6Agbh8zzRVOSy3Sd
AozQFAFh5ugoWtoCOlUAyqMwqIOiTGknf+d5NHuqmtqukqD+0ZIBdfi6pu6UDtAcSdpHXc3vRnt8
jUji16TamXpmuGAvUf1pjUZvLBBoLTo8jmOM5Y1R65FCab2KtLeaFh6ovbRBVdAoiHBwLq04eU0U
VMyoEpmBluA5gT4HUF7dwNxxzp/UcvnRTeZ1YS8/KgyL48VJIJAx4EyPha468VLazox6hVPQ3ty1
nRmhWpRCC77HRQE0xTe1wMVcqe33eI6fhhTmbXTU/HKyj6A5HJ0eOqd3A607xwbE0AGkE1IHpfFq
lXh2diiOdyu7trr+Ti+V5ipKTUgvtigRqEiY8ZdfAdX7Dp7Gp24mZJ9S62Ks24cc1RZQDdY9OvnL
BUB7B0BaL4ypOhRDcWmUySUBzDuoQ6vxV63K/HVEobTt6JUG6SmkGclfVRyhMZABQai2mFgdZqCu
NPoy9/XjTNTfMRAMSIJt1I36v+epruqLYuxKLcVUmxnZd/hH14m6aLTRbEbFpELD/rqvFNDn3qsK
Sr9AhCC7MtVfObDTeHz8vzxE5jqkjKD7apS3lCz3aL19B2ME4rrBHmfDrG8ypbmjmvWMhE31Cx29
qKJtUKVccgttK6B5B6WJL6tCuTA6aHbrKwpzhWFfcV6lSKl5vbR0Q+TXYGzob7sI7ZAabQkEz+GH
mhNMwEQdImid/oAG1wX2F03SRDvG1Zy4aOb93cVKggusN/wIdWk3MtvpxQxLwNjrvI4qFx6L4PY1
3LcwZDAztDQLFb1ts3gx1p82UP9o5zrKEn1tOEMkq2y6BWAdVCihZw3MQPljsvNArZnEimQkSBdm
DNZa7QyDj4CUaDRNiXY/DK2E5kEylqEL8wVGSjJwzwJW3qAXHtLYW9Zr4IGdOP7itxH5p+pa0TuD
A9hNIO8wvuwobeQzCPy0sWTbJDMGhjCLGA9Wm44D0P86nk4F/Vbqs4snm8TXZFaEGYNFTcOY8hmD
eFBfgJk9FEp/FZM/IQE6wf0bxse5mbrJTYqSJeb2CF7hyDtW4KCt8ff5g2PIViNMGyWl3sLBMswo
j33pTVU4BkuMRy+URfEw78tybxhJswdcXjlCz3C6ABa6BJ7Urq8WQusLLUx4CRmFvzLrkl0e1Y3b
K/GA5hkwePlgFG4cD+iRdEDRm7haEe8WtotM/o/WVg70aTdetq1SXq5W310mJJsOyghMwJqWfRAO
JnA09mygoxkCmQ7l8dvzOyCZH3vboJPBlChDTx/KR9jnaAa8cd+MKup3QG7GP2inftFDhTil14AZ
5xM+qpIBoG+YKMM8QNVCYmXzbOM1Y4G6GxfBG3H6yZKqqSFtOoHCZVxvm/Z1xWNrMFG7QhXx/N5J
DInTQ3WEF9NqYSR8sTCOAV1wQPScNW5Q3Dict7Tppu9LEseHbAXtQV3BIFzapx6NgfdAA5U0imRB
MjPC2UbFDaVfrio5G4XHchPzFailGDI+Z5kZ4+PZ1oZRwVQEVqOkywO0ga6hoPhbIYVs9ldmRzjc
FPRERWrgXiep7lTDd32OvTx6OP9pZE7Af8SJt+HNOk6jisUMM9S1+8doqH2iPhTW49fsCGcH4xY6
epHwakCy66x27PLnhOaa2k0SJ5AtSJgkxGut0wfOF4RSSFtdlRoQr9XdbD1/bT3CJT8o2ViU/JQu
6EGuRgVA+s+yuSAo+p43tJlNnJwd4arH3EuftZxzVlueQ9o6DVCb5y1I/Ey84knR15rSwUJR/UoN
vJMtdA7Mr31/8XaHHHdtrTY+S2guHsmeG+23ClBcKqXmlHx/QwgCCdhUUJDAqSlp7E4omk3dC2bN
HTP5E8og+v5lxDu+nUA2gNI2skkUchaKwlL3o9X2Kp5DX/tA3EVOzuiKekKn6FhSlh/DJHezGriU
6NfXjAiBYDETdSI9J3Kf7qMMfEHmA2Av521sjrKf7Bj/dicLSdZML6oSC+mA1Ej66qJdUc1GrW4x
OtwJQWHrkmgg820hGtS6jgkgIAs9Vv89qz/q5ln56sYJkSCKOhRlIpjQoMLUFo3bqL+yngXnt062
ECEMJCgPoAOBzzOiTpuqtovXpGMkkg/EP8CnIdL3DyTyjkQGNLrMBaGgs64jKNrhfV1oQKEtEo+W
BDUi5PpzNrUZ3vRgm0joozKF+2aZvhZwiBAHgEpC74zf0nS97dY7PfnRxBfWKDk1m/nnyYYJuUCT
GlVNcnj0EvUucJKYffqeZfdJfqMOv897gOzbCFHACO1sHXqYMnobOe5rDWwc6e8okaTUEk8j/P+f
HNKypvrS19wHGoAIKjRYAJrqbCs4vxyZGb7cEzMaoG9A/2A5OfqZzZB7DC2hCDwG583Idk0IAMNS
zL2dYzWj/UTZKwZEMWuEAlcjy9ZkhoQwkKLxPqg872g7FHsNlDUx70Hyy8GQvP1lGydEgkbtlzKM
UF5QO7xA7MKpULDroqfz+yaxIrIYdyzLlJx7WwvGBxXjadE4OVn88jUrQhygTTZEitbCCQzmUvTo
7OwwYJr4a1aEUFCjVw3oAz4N0LxOTEGagiHAaYokQU22ZUIsGMoO84QZXC3HP6+PLxYYQJbij4h6
3iMOFcIAEEIU0iRYzNDcjlbrLkAbAbEj2TJJgKZ8rSens5vymk2cX6RYIkTQHOXfFMINX/suQgig
kJz4JydcgfRNY1QjdG8Avvq8FdlShAig9wAS6RYvxbDHLvxuzJ1krzZPvgG8L8N8g0ktwYmB452W
lFMxA06Lmdi/dOB5NO2FGLJbc9PBTgwJflyqdJ7KAYZ6VM1pyLxVvQnbP3pFn1gR3Xhds4xxcuEm
fBgoJqkwLmjHieSryNYiuDHQMBDq4hTm2vJtrqFQa43OIA3Km98eAneUi4EylQgeFjcMIy8tKgLG
PAMhpFyxQpWITmx//XcTgns1y6hAGQbnMaXgcuiO4Nx01uRvXWslbraZapysRbhgMCpuTcCdIaEZ
Ud9SoOG8Psdk8ZL+G+ocwflDo/Gv/CkTPLEm3DKQbU/rxgYhc+drQewWx9SLPUyaem+6tz/S3Xl7
2+7w7y6K1w0rBsWMGRa3oL/egJFhgLBTPcokKCQfSyTOV4i2aDpnZBoToHkBv9bjJxudWD2U0XrK
LAlnFYO62oT2IermGvGL+VFlP5hdAPK9SNzijf/rzJeiwnkt7DLJzBo+zrTqggAAHKptYGbKVVon
YF0MX7Kw25W1+YTpfllxQrZK4RR3bJ3rBCP6UFxJUELEsJH1apBHmsoUuWSGhPuob8KwUnv4B+hm
XUyBl3noJOZNPd59zQ/57zi593KgLkNU0dFLG00MjA6eudReB0DXeTOy5QhBw2iKYcjeGKcnKK3M
t4AhuDr6kglrvfOWZAdLiBrVuFKD8XIIFCncmL12aKknnSSNky1HCBZ5COYhhZP4F8bjion71brO
wH2yovl4fjX8Hzrj60yghB7YVCSEIsUyJx3MEfoxV2N/rIxda4FeI+uRbU326KOx/bVtZMIdb0JC
m3YY80PDDZJPmFGnfFgMFEvn1yf5WqLsYQOO0WLlJaUIsy1DrzqFhjmJP6K/eo/tTIgYcz00fcJv
xWWE3uH8nLahN5KLFJ3f88uR+AUTwkM6NwbEAfFUAezbTbrBibM7M8QYTv+164MJ4WFIm241dRhq
QAXcol2+gvK8776fXw7/uee8TwgOwKZNfTOh2WQBx9DT3COAd583IbnkmRAYSnXIl6kE9TSlP8h4
05Yvkb4fYj6k+Gdp679XLhMiA6rx80jeUvyhdbvkJ0APoNN+6AuZVIlsTUJ0SLq4ISCnAa0bSDhn
zO+DYcRJ2wU4uttFezq/gZITZAoRAqilciy4ZMmqHEmcAAECGoy48L9mRQgHaU/tjOg4QeH0irEa
14CVPvvipWfqHy+jmFURYQ2sKMC95082FHE65SoCqcr51UiOqSnGgwl3EZ1wR0QNYsHR7H6n5E7H
cMF5M7JPI0QDwqpCt0oE75qDfth1Ap6DJpVcRRJn+ySyHJmprfP7zozvAR5syzWYrPt45gDp+/Pr
kZkSwkEyFVli8G2rAY2Iiusw+rWCymZaMNb1R1qNEPr5/y8ZUwwMtlpMoL+DL1DweNR5EFuNkyq/
zi9J5glCTGjiVNGLFlamLARqYK+vKR/zBtZYwuEue1+IEvFxosa9CuINTz3SoD1M14mvuI1X6I6y
a93YB8X/+aXxn34meFtCYKgz0ILoMQyS6MpYYmeeb2bLcOrmIQFnGyBy+/P2JFspVgUyECbqLQ8R
fX0zoubEMK0dsptKplYgsyMECVBjQN4F/BLegCEFLX2NMOQ3DZZrTTJSU8n5tYQwsRKMfvW8e0Nq
TEVi+nViv6M/IoI1mAUpQsNGgV7wwJEYY9ZQGFGKDsnWVYGR1nUw3Tgz3fMfaPv4vlsSriXQzo2k
BQTaS5IrsHk449CDtOvHlD0h3/+jCPuvLRFqEUamsYb8eQsyErdpL6HV5kILOlb+qAb5vn0i0qLt
Gy1f+QEOgRnAXBoK98Cb6k/nt24zDadEZRb05cHTIgSjuSmyNgeLp2ew3u9Ai4eADkZlTGxglrhC
+xiCvJLju+nmJyYFv9CqpTKHDrmXTe+X/LrRUy+y7rt+lnypTSc/sSN4BTiVDMpi2AGLs2NzvGR6
zxk1zm+gZDViMMqmKGY55wcGsxNGAi57pu3S6lvTWv55Q5tR7305YhSquhqjtSFHPBKGdwvYxfI7
08B0owHKnX0NyrDz9iTbZwnRaB2z6p/0ayIvq244tH2VQgneTsunUH6yKCEQGTGoECiv6KpHTIgr
xrMBGYaSMlTbPd1PA4y0+jP+EwP+K+6RePgB4YnIzTwgYyVB5O1AnfstQlLTgQFL75cOukFWcqP2
hTup9a7p0QYubYxqqUy7J3q5X9P1PmuGH8yaAwCwX+uprz1bA5g/ajDf0ezAdns5ddmOTPVDXZTo
hlmSQyvzOf7pTkobxWKpkc1RtjnoPPQyd7QWJY7iEWxeEid444g/tyn8p5ya0iDJracJAAsN5JhT
e913GLO1RwPTICAv4lM5xZpNbt733tomlxao3SQfRpN5ohCjFDXNwAwW4V5snXDHXBtEcVaJGURP
ccvf5q70QU/oqfGwh279V40L0crq7aIhPS7l/NCtvjq/xuX30gOY3wVbHQg5F+rrDlg2PallfsDE
rWc2uGUMBCpbF1VKFjA1rEVeqdAuWgPdT3zkOPqh90mg7rtvxbfzx31TKolBfRJisapt4jb4+KU7
S9GAUwtXb3K1gLigviwcEPS5JCgC/uklG8tPk7g6U9M13SAqtOzFcIaFJ9WCN4SnD5Zn5ppPQolM
wNbVdmpBCGCVtg4ky+3VK+I7XAOYF2pwTrkcBrPuE1D3IG2VLGrTVU9tGh830bTGeKadsuKbRfvx
prpaMAeaO2pQ+sse9Mm/0115JdvKrXBwalQIXBVjPaYpOwz3pZObqqvPagp2cgNDgKUv8RK+gM+f
DUMH8EmMEImaEirGInBTRypUhbWABni8eKYfXf7jJuatEkjsbR0CwGeBJ2SmTg3RTUxMBfc2o2BS
9EYPQvAgWXbBx+yBOOpiQJVD9gG39vLUnuA0GbOqUa1gj+yWZxrUgbYPb9t9F0wBZraO4y4+5jtD
lhJ9fkMhAwNrkQ2SdGpgMks4fL2eanWrgiir8yEq6SZ+/GDfY5D/7fQxjHFK1vnp9An2hNxo6iPw
9sSYJg7rdKc19GaxIYt1/tt9CtvchqlZjGqaZeiiq4BJJJ1rDWx7cTI+lRhQ9SHmDv4EZOcSS28y
VB+88s0U3hmmyqhticVWDFbZA4g4F6QROnykAG0eg9Z17xDb4fErTF2lCv7nTpdgVTjsY6Y3BSim
F49Of3Wcbzu6aOLYO7+Lm1/KfF+acLiBE1vskhvJQgYOwTyo+sN5C58SS2EZQjbBcJGr2QgLiX6j
2S+462dwd9rgqcBFX/WyEy1bED+BJxlFHeag76+56323dphrum7cOEhc9GeQ50EdtpQ6u/bpfSis
UEggQCC/1HgezojK/SVYcob7ynRzT/F7Z/LAz+GBd6jzwot2J3ORz/mTYFo82J06FygdzN7ijt7q
aU501A88ZSl3VPIdZRsrnOkI/B9WqMOUBqqugk4XADlIwob2KTzy5Vi6ZgIMb1u6OBDVFrllrCnO
NIh7fFBFeSw6QHodc0Re769+XbsgXjYRoqUSv5urO7EsrE4fM60lGAnwmop9tzG116WymbLtj/Vu
Q4RPp00EKEb0trrRW16NvXUg8JDpsZc7xqeL7eNOiijqJTaLBMqHM3ZSdfvHEk+dAVcMQphTu1QC
BJR8NhFJHa1cUKTC5k20jt1sbf4aOwUkFA2YAMF/cz6efE6ChKUJcTElc6LE9tvSLAruSZDegQ7V
dgqfp82jn4AwJXJB4il1En3TS2ydWKrNNMPQhes7HhLQwza4CEAZp92YA2aTg/AqubYmL7yz6EV+
aA/k7eGQXBZ4PGHcuy58M93PPnWzQPZm3/Qo/luQThtIc6ngtWNog9otG/B7dtG+OlZu5hq7eJ8f
Qc4uuQS3vrEFbiVmmRSafGJfUyXqMsa0WdAKrEEQMUSg6ywNMJbSpfIW3MWyWLDlwRZP3wkyM9y5
QmjrIImCohv0yjufrfto3+0UH7OLv1Xs6X2/MyVutRXEsYmA/zCwZxtMuDdaKw9prmN9vd77bQWe
dysGQrtWHpOy0YIliiW5Lv82YlIB8hhVVykv94kIappWrVUUFajEpvyqicCQoazrEZpq13Wngo7U
8AxT+4HZ4VKys5srPTEstqQUbRhsTZk9C+xOzw2LRpd266vZaMqBNEZ0bBSiSnZXtljh4Jhjx2bW
I/SpR/4ls52xA33YXnYfbuWEFlUtW8dIJaVir6AAbddoltxniuVZT41DtILgKDctyXI2D8O7HbEq
tzZh3BmKCqkdGx3qpKteaWm8WFEGwcWi2kkCHg9onzzlxJrwwdR+rSObYfMW3IrE1SDLEyg+2Ph8
hLkZVPyO8XLe5FacO9lHsTgXq3PaNlC+AsVM8mRZQFhh9udPHgkWoPW6RWxc9yI+FSg1ktM6hQ5S
Fe3oUt+VvSp7+Wwln6c2hOSz0/JkbJYFDMGwBFJz61iDVCCk6r6vIqiqjztIKElwfpuvrVOjQigx
cxWjmUr0T1RO8Fb2La/+rbng4gD/BjJQ2bNy83Sd7KSQgNrNRMDVihuR7NoDBIj+y9P11lL57Ijv
X0wIyVlK2yJccP2tPxef4RnZX6C5U9+sjuJTH6os4M9HYGahmzyY3nmXlO4q34STxH4yijVXLXxK
8DQEi294iV/sbLcLeLrbXsWyr7h5/7xvqoggsgedKeD85G/m5pX48/4nWPZ+ggXVjaSJxeZ5Y5Cp
UYlhgbpHWFtFjQY85gjJkQURWtZC5UJ2EjZD1r8mTFXoaoYhScFQDhNjGL9WdBzBl9IcJwUfUCNE
MnmwecWcGBMi1jIOsVHrMFakkGGLqyDLSATsQ/qiF5rLiaslznF+A01VuF+YwVJKmwn0ZR7orX8P
uyE6Zqhv6EG/Gzo3wWD6TuaRm5fNySJ52D5xSHywvMZm4mHbLSAjBhFrA8ZebKxkbbIvx9d+YoeM
FonsCsWb9NAfOCfFoE+etrf92QVQD1T7YF6ixMUQv9uCA9z9o0v1ZJ1CDAUxiN6vIEfzLKgXNQr4
scG3N0ieENvH+8SKEDSHsmrAYYIvyK7WoH0EzN8DdAqscI6BZSnS+rfs6wkxc4TCGphIEaQXEtj9
A80fjOV4/svJPpwQLqGfMLYRd8pVB6fc9KvOrwuMmvajJFTJ7AjRo1xMBdQzdMaYuXkxzcxNo8e2
bd2i6ILzK/pcxcfby2KWauqGRU3y9iA58cVMJVPMFnP24vaAw/ZYB5EPNbosoIsTOjhre4nBzdzH
RJeCGMC0aERYm90VtIVCPI/CRjA/Zn5F0JfxwZ+EupsJxUWUSx+/ZlOEmKsgoK1tEzbRc6L38Qt0
X51s13mYCV19iGZ5Mn6FzSet9b5KEW2u2laqpjFUxfhrfQyfzKDaMTRHWLevC09zKXAuKGvK7G6e
gROzQtTEgBBupAonu8vbBz29bUvQbFp3ku3cvEgtzYI4uYVOjC3EyXgsQyMx4Z5jYASlp12Enu2C
R/tA9rY3S+LI5pJOjAnBEtp3Uc1i3NpQJ7WuCXzVKeaq3dtDbfxRXn5iSwiMllqmYCDE+f6nqp57
IKkMvURxeGDmJbhC1nPaXh3Vqa5TgkeOELRCjUVEY/DMcHhtAfrFQCyYqRXZjbP9xd7NCIErbIdB
0cEOitda/nd1jL3CJc7qJi+QepDmPpvlU8t6tyYc8XKqrKUYUD2K84AXMTvX2McPhds74+/JY0Fz
yU9d7Mu83+DL+JTOvhsWMzzwWDRDqOHUlZQmexU8k4eJDeq1ZnbsMNYguINy6aM6sMFVJpYcpxGI
umSpsj0k+16VcOqvp0Z/ytboHo5gO8ZSseuyheLRBC06JyxqqP0pqYqhVUZcWpraDv3rZ+R/Gfj6
QMxZWVRxWa9AaEpLfiaLEh9IZkA8pmp+9Skp/LiroKAy6+oxrjXoP2aDtqd0UCUX1XZYtxDYec3V
ZCIYaCYIBVWHUzMjs6aX656qbnS5BAbaihQAJEmE3bywTswJcQekdLjsLcSd1n6q4waUvAST6hSc
7oZ3PvhsJqI22sBQTtXRuhE8uVkjw8xDBo7cxo4dkBZ501qjqlxfQpQqGAf2dN7edhpjU4yQaSYj
hlgmsxSUt02w/POYkDg5ZCwPydFG+0Hv9tAM/C8q19sf78SksJt2D90FTCrPnnFj3yR7bc9PawPd
EQ8Usa4s6938difWxGi+phpYMy2UPpTvUXebgJx9aV7CXJLT/IdVoRMMKj1U5XTBDq1avVBrxCBe
2gTnZRpYHmjsnfgC8ipyIMZnqBAyG1uFpip3Fk21hWBeQMe6wUwuv/RRZDGO4RX+8Hk7RXnCKDh4
lSD7GBSP1E3QI3PQzpTt7FZwP/0FfOdPcqsOPPZ6O+AQ2mNRuV2q3aRQy40XXTa3+bZ3YuA7tSRe
I0mxGrmFU0F24Q7K1VcghGW39TdIYe14Rqe4rW8fy8gZd1kwXDSQpfbM1IllF+hWAAZ0CZ1plVCG
XOPjigF7XeaswpO+86FwuJuD4h5EL4DdTLfqQ++rHrtQvMEtd7Ji9uYxPbUsPFDnGazfUO2GF19i
aJH5mR8HvHfQxDvoh3nT/45H4e51slThkHYrrbISYsGesgzmZYjimq9UUyvBpGyeGlvDmUGl3tBt
kWkGNAlmqhhIEMhueq6RRQJO7Gi/dTR9ImnauhUKTo0JuZaJKSqLERwZza6Wqxj0n9p6N2KgZj+u
teTK2Gx1YD0GpSiWs08vjy5rdIXwEollxPuGdcdiZ5TQfRh+VGHshpEBGnx/inVOvrs/H9Q313li
Wvx2+UrzpUCe14ONPct2jQqtBi7HIKmabB6HEztCyDMjgGg1aFzgfjKBRbGm8QhecoixEmPCV1Rb
3YCEuKIEmNfsJZ7Dv9WnkHBiW/iWY9q3s5rjW5rVi2WChF06yfgfviAffUc3h5jiwAVQuZM2MkR0
FDLCHd2Hh2/EKa/lrZzPg678sBnvloRIOjbJhBwWd5QJvuRdaFr5HpkPhQ4SNVxkZMWlPSdQVSvG
eYW2MnK1vmhDSVK1uaNo7wDGZDBDE/s71hKHoJPAibe14k4j1W0PEeHzjrmZOgPAxxiQS9CBeHtX
nlwZ4ZhCLp33IXrP2q0eopgXhx5mG4toj7FK+3tzQA6wiyG1F+4NWUlx89l6al7Y59q28i7md3Sx
OLz0XAZQ/Un9nwte5/3O9pTLWlp12/64J2sWLi9zNSBFODZ4LsCLeM+zcIeghhvJ6l7bHxBCHza+
IFJHISOwu7yo2xWxFG0dV8l/ZVEaSL7fZmQh7yaEDQwNzDlBApxfgODMvxq9aJ8HuPy5FkYFfBGA
ypftjvY3st7LZqg5MSxsIuRxCnOALIqHc/qSTUHepN8XC4VSkPZ6KqSkaCYJMJsgKvvEJP9JJ77a
Q8enbDMcSo7tQLVUx6WbRPh6kMrdaf6gePKs7j84y/sGC29Lqy/7yVLgLFplWy+ICVYAXnoQ/Wkm
VM20qIBwambXB8xcpP68KOu1Xs3Nb8ln3vAkQKyIhfsf97JOhc8862kdpXrLl9488w5NdMeT2foZ
/RKkk8uF7Gm7BaT5YFH4vmGcT5mqok7MSRmm79W90h50f92DCQQ6UsMuX3107fflT9mh2YoJsGwB
I4EQbCIR+fiZM5XFuVkXvFod7Qu0aGbAM1p/BowZuSRqWPfrtNNqp5X1ADbS5w+GhVua4BlkWkOE
oD9/W7uHCI/sOX0+/yW5u3y6Jd992BYSViMeDDPLO55e9Yh2/b4FXBpjt5KEYzs9pYZtAgmlMWTG
HzdxhsZG2RMcTw6WTiAQ6857SLuAOcE3f/PK0iILCBu7xwC6/dei8NkmVkJxtEEqbqn6AgL5WvP1
kOyaCDrk5/dwOw84MSV8qBQvMFX/J0fNbwt/3P/MDnpA9lEgW9TWMfiwKiGjglxtOeY6XuNxeFUf
6uBQubarDo6THcrCszDqkfpyQODGXmIkzTBNXMtQchdvZU2FvuVik8krLIpulD5UHrQRl4NdYlb/
/Gbycyw4pMmQ7qO8YQGCIzYOrcSobBN6PpDUzmYUUSxw0xsj5GQtkNl8I2MdXjRGmuzOW90Kqyae
5Ey3LVPT0LT86J/tmpHOJAl0/ZqrgazTlU0v5kqHbEgHZVXd2o8IN1kKRa3ElZjm3iGuGPBAUDeg
8mrixH80rTcrdMigvIIjGN+CFGhff+NUM/E+Pk572ZN86z1lnloTLi2MSJKw/sdacV0G8348rm6I
HnD9X1Rytvzm1JhwWaHqZ5T2gKUVUDrKl0uIEIfd6Es2kH+bMxsoxrCcQr3P6N82cHrmSyJe5w0e
dF0dDNMeZFfR1t13sihbCCzoXtorsu3Ja/XbOU+QSWWmjIOM35/iktA2V/Hk5YOgpuATfcJYViXR
5IE29K5NG8fKH5WC7aFhJHG/rdWcWhL8AbSj9RpzS+kCLqD5ryjKJd9nywmQKGDoQLP5yKSwX5A4
gUper4wedAwhkdM9ZYN9BKPN//46+ZAgCGbUvitGToThZVN2q0J+soxriYktuMgHG0KgtxGCLJvB
BqEOxjx5kac66j5GZfZc8w8gtwBaNs76K3vJpOj5rWvmg3UhRsUaUKJsRCLC800O24+O5UV14GlP
I7mvN/3vJL/jXnOS2tpKYhLoLM0exdUGCel8XynLZZ9Fd1BCkRF/bMak02ySe9CptRIg7Cwz0Bqp
XRWlD5TsOMIdYj4zkrr/IoneCrmnKZ2wkxjzj5muI7NKD5Bu6h1uDULGjrVvIMYlx9NvRahTe8J2
thWa5hbLYe+yeI72JcBuyeT2R8iuBPXOeMl+SELi5qk+yVmFHWWFPq5LC4M8W0b7PMDsdUzfwMQc
fBA91KN0qmr7dKApahEgTqktlkMSNV0rZmFX1eOyurHbPdU3zRNJHeZZDxAXhY72EQKsD9HN+gL+
zvNL3khkTbxogThCKY0YRIiYaQqteTvE0VSPyX7dt/sl4HsrrfBufsoTO0K8hLJaC10gJMz8EFb3
/BBSDB7Zu/aaFybWl/PL4j/700VwYk64QQEWYEOjIfNam2r9O0mYfd3NKvGz3iYQdwqL17WuVve8
0f/wJf/dTBEvUBYEfK4Lm7wqJq5J1319iXK22+xs36wxA6Lp4GKHgPIvq7hhN/wlVLudJARJPqiI
IFBaVoUF0FZvLxNj3++nYDi0O5mZrTaJaaHoi1cs/gCX1cfgQzQIKeYLjgr/oLxX20PcvgEtN/gD
nueL4hgHmYueUHHQEWgTlniDNNzqm3ckAKO6ha4Bh4Z8/BF1qpVU6XB0Oj+7Xi8z5lCMeLvJnsKX
yS30Nvf8qYQpwsblRPiPDZ4X8V13EQWyTsKWx6GVAhZMTJkyTSwSNf089pAuROgHwYHJaQDsWf8O
jPxfSZ5GTr00MoaIrceheWpSqCZApVJTwQgHPAUY4XSnuIarYcZJPbQLuHc5K8rOlGHG/4NRsJbq
BHKM9qc3DckhyZ2CRKHHRqd/MxeQ/F8JKjfhX7277AtZaXMrJNsaiDgBVEffVvTnkSDpTiO8gPP6
hQBzRnomCYGbjxh4MoY5MJSMZ60Qm6A0WLcsrFAw6M3+d10NcVBPMDWXjFyQtW33bcdGzwrD7L5Z
oUzZDv87hSpRUQ9//w1CwGrHCcqHE9wHf8mzs/FmquYLQK+ezoeozWOL7omOPrhJgaIS0r3cqOLS
KFU82AwXSuBDDKLOyfKAx0HJtvHa3LHi+wI9PmjtOROoibg+r4thCACPZI+q7R9D8VzF1QNYly3c
7/Vs1ENRI4asxlNGOz8q55uY9a4yxr5RDX9N/TMXwlTDGw3isGmXXDRV+zyEUDBdNZAD3EVhvosh
x6YUx3b96/xWbXv6ya8TItwCUCc2ASVDHuHqW4ig7tXbn9UhvsDw4O5/VrvgDnBiTTjMVtS3CuLZ
5PVGl10o6Qz9czDUQd8VHCmjGmuSMuzmuTqxJ1z8qwodDa2C00eoEPjxlOZXrFmsS8kmfk4Zbd2G
diJGVHRePBc2MYWWuwpS1s7T7ybfDJJjBIFRVw2oW+9m8zKqPInBz1cCGj4IGICsYYIQrvXxSugw
TbNCh3PwIu2xXvWdTl5IPt90uuUayJ5mW3Xr3NzbUeKFa+j2oRIsa+gsBOC6TIoM+/wgsHFI8RRl
4AvXTFU4bnYDMddy1gav0SJ3XH7HVr2zoYXaJEDydfluaO8zI7mw+29kovfTCpX7RTlCIdzP09TJ
5Rjiz3kYmB4MFIk0IHxskIJ/3J4C00Z2BKIJL7xaIOztJ0eo3L5qu8njc2mdvAAtMyj4tZIb8ToM
MMg7G82d9WtqnBgdDd7VJ2kQH2Wj/Btb/mGFgmN3thVFdg+DGZonrDwsyi3DRAKGVSXp3kb4+riX
wr0RGkpRrnxp6nG9VH+DxRRskm7skb8zpB/5t+pyhpifD9FzF+NAT7LwufH++2hfuDP0Wq0hGw/7
EJndAZayj6KDBbCoHlTQKDzKhgzfxlI/JtUf7IlEiRAHHTBfYvSemdwrmJ5RltCpKfEZACKp7Y/W
Uwk+X5Mhni+/C8NwMPTvgCvCWRcgoNKBDxqAXodLKeuuPlwYSg+pzNepjO7naHIzZlwk2RgU9FfV
qZChUzAwGUniw+f0+OMahANp0WquzAR7RnbjZbcrdslB+T/WrmzJbSPZfhEisC+vWEk2yd67Jb0g
pJaMHSjsy9ffU/R4mixiWLJ9Y8b2TDhCyUJlZWVlnjwnyHfc7gfH7VkiRgDKUtlcTntjArekbTCk
4gw2dEyd/uE35r959ui/P6sFNKgyK92CvRF3Eii8nPx+2EgBLVGqaByWwd+fNKLfERLUhmHp6O4w
vqeFctoamQa2DN/caZthowTkCDHf4HY4X4nmqqVZGi1tA0PHQoaFuouMtl06ECaWW1EKX2Oz3Wl9
+3rbDD2pjGdT6UUEROAFLJTbLr8eanhoeZi4NMCzIAVTA4kxJZYhF51OkTcNEBq2a8EUD2ajVTyx
gZV4hblPiYLNsD7VYAJkn2gd2EAi2LYE0PzkTYtZBxWixo0AHYUwXN5vr3Xlk+oKSvZ4pso6Mnh6
Y595SpKLy6hGuJLMZJYLuyjAWLFUbea2kYWJ+tvGVhovFkiVgUigvCM0x7u0NuiTVjTp1ABQ2r+d
im841I7hQRL8JXLyXRlUXs6vqawc83OzLOYiXsLGjGOYpTj6E5K4svGPINyCb8hTAjP3FYci+Iu7
8MjrNvGMMzFGVy0oGStj45oEWfXyZSnAoq4vXkbux6UDclEdgUDl8U2vXUcXa2Y2VhBEvYjop6Yo
dNxEgWQZjuXNPvCfvo7W008KngbJS+5A8xM0IuIP3spXcCgX280+yEUlVzFfht+QbnUTHx7UBg+U
plMJehlDPLot00a3W7f8YuHKGb5YPpP4FXMBwg9jaFxcMOjzOemDZOM2Lm1qXe0dPGIgfWIDIcYF
bJ6iHRM/LmwzWZVUWHUoUNujY90vMF5u6dqHHwIQuAawd9CltcV9F0BwnpsG0B7wLeNMAIGaIIrb
M9zt5Ov7bNfcacBRFPfcbvRa6Dg7zGyxsLdaY0FHnx7m/EVFqTKihzkKJsqVB1joI1TLX7k+tXK1
4eOaaKEiQiOOMCEkhFWxjfFxKbVJnO+Jn98LDq3rzOKxgzcVPzhBi2ORTXQwCpkhe+4bV7MHKLfu
WzjS9E5hoVZ8iPAS5pKi8SwyISMRijCNW1ikb83TGusDJkj+WuP/g0UmWvR5GPZ1DIsNreOoe1o7
Kn6Bswat3GMEMIr1wvmq9E+89tP/7iPLGR0n+hQKTUfXCPRrhn3E4azdwctr1IAT1/j5Lw0yEaGp
0ZcXZRiknF4dNN/94Udn967aHGS0OCue29A/72qBKpDqqOTjdjWYTRzAN9DJcvvnAssI9ooAKC64
Kt670oGWUJJ/a5PZxjQvKkNoTjb/czgiwKn+dJ1BvKfr5NXWV5A9CPJn66TOfJZBQEEGokLx6bue
XGcMoke6SqgoiPc4kH7u4AJw/slu6qCOBUkbmrunq+fMqmFNRdLHpzA3evi6qIq8d/bsG/GB3mvy
E8fe6pE8s8fkhHk2QECxPcX0k7vSA5K90lVm6p7uJe+ArLrPmUEmzulS2tWdgQXOxSbr0Z0oZYXH
YLxS1MLefRo5JRFnX3EYsrmGJNCfl8Vs3NFVTe+UFus/HvpvvyM7UqSoMZThWiyLFoxF406FReHJ
cBYH55CG74qT4F4TrKqXa2TORFSnmI2T/2OxVnYYbDitcfalFG5qgMvWlV00uV4J5lRp3YO3lWsJ
gSEC64tGgGLg0mKOSNu2RtoLhC46fCz3VgMILA17oPd0VcFe7uhMemJiEkguAYfj5gQrznthnwl9
6EMXrZrW9AbLt4q/vIDpz5UeF1BPDN/4E3QrJXTrwh6TAGGmMmz7/GRvcDF6dPdXI5HHzrPmwCDf
oyOPGHxE3Zgp78B728SsmgbjIItPUy2qMqVuc6RZlPuSR3a2ag/7h7iDgTjEHiaoz2g9WXDgxh0i
r5V3tFA+bFCShQpPO9iYi7MJpj05z16uVdaF0yav5SzH3fxNeyagkppgEwIi9PYCLSu03H5ywt1K
bmecr5Px2Bnj4qiFYp2helfMjh4kp5LF1PsZhJFBDo8xMhHzVry4TveLuTSBHFOwoTLKPqjdXl4m
fZ12Cf7TuMlcy35vNQADDyTZYGZ+2C6JFG8bPeUqYNFdY60qEiWLRK0Y2DzGX+vQiOscCdCpSxrl
bupbnvgl3oAxjE8pt1aoAw7QkoCQAxgQSOrLNVrGqBAo/zSwJiNrLhTM4yQOwpE3jj6myD3OXq6d
/nN7zNU1V4ISSxnsjciYZXGjghBNR6JV5oh2qcfnBFtzHhULw9gcZkY1NvMBnZ3U9ZNYuwSKVJr4
UYVA80R/3F7Wyv1oaAbOIFQTDfCOMSexm8Q2i4YQobRN3UxsbNP8dtvC2jLAPCEhrEi0ocycAaMY
dVnBWIFbpq9in3xUBURZ65p3uNdc/twME5w7LHAyO5gxX8fZqcq7Egccl6Kj75vQk3RX+NW7QpDi
cWX/g+o4JTajfo+ILbGEVTkplb4dcQESMQN9YmZ9NYvloV7kXWLMPCnttZvYwGapMhqNmK9mZykj
DLZFwJ83rgFK5M3sIJItTmvnLk1QY80HuU0CyC8txNR3M8ZU+U3GlXEDsEyf/QYmwOikNKO8lhBK
rfxOEt8k7Y8lfaiT0J3aBOSjB60BKi095gSFt/R+sZ5rS+cg4FYd6+w3MAGgGntC2ZobF4KMjhlp
/iJthnHmnPu1A3K+UubYN0YZ142Mr22lyzd5Fh5VsbVvn5DVxObcBpOkDkufd1AFpEUmPFQTj/jl
tgtBuRjtaHknbm3QmwIUNnlQZv0nozjnmwmwxWUkzYtGj0T04N0qwRMgkovEG6tU/357lbe3S2G7
dlIoEJKXWKRuHoVFcK3wvRJ48Pe1ep0BBhUqiAHWdV1j7nhTFiIFKBp8ygZlBrEMVNMRyWyb2eK1
b6JX+pjHDap91guP0oyDIgSFb6LV4txe7ZrbIBSg8kz5DkGjfPlN0XQUhVBEJSCK/Dzvg6KtNhwL
KyUq49wEcwbjropxA+KSx5Rc5o2N0OyruV/2dSHEfi2AFCFbIHW5tDmGAGV5n+ZoKUVh/5Co03s4
LarTxX1836ftg5kqpivnZe+pfXccQlPZCsU8e90CiIAQA/fSkhqKKfUCvJGih76K+tgMEQsN0xNd
B/YYaygdpDt3ldC19lJLnVthaA8zIkO4XToU4isg2n8JUaN7bS1aP3tJdM3JEjh6RlefHbheBQmB
hLYGBtvZ60xJtd6sNEJcYoxBOz2kc+/e/uzXeQc1oVA0NLrPosqylFpJ0sRm1hDkHTq001ASBgHB
hxHM+9QTXJWzoFVzKqrbCjD5cCaT2WUtrpYujiXiAqmxJaQCFGzOHvpK8rSFHDGX8JXkKNxppmdo
9Uaxutmp+5ITak9oHTa1O/c1JtYmlkni3DoVtigwDe4W7dSvUmELhh/Kz2kTO/2waYYYWLHXSPZV
DA1QWh0pvRO7o0qWoBBtVbmvle2EvlN65KZna+Hl/BcycbrIRXnQ6IGj5UXaE2maoFG+W17rzqCm
zifbLLck4xteyQvxWkEdVbPQjrFE5tPUGkQzBhkbZD1Thd4e7ZCPyem+UxwiH7670gahc8pYqQmk
/FWOvZigmh8qiKEOUOtCMRwtwnbLbxGuvZVgR5PAZ6+p8D9mVY0ug3dNBpsHJWyAgIiX7YoDpb6w
gspVO5sHfeQaZPYvxVBULIJb3EUhHPtXeCBLPwigqaFCxzmASsHfPceqBbYkE5AtOgSmsPw0bdPl
IzSI6QpFh4oTFAfdpevrAgGFBY61lbfRhTUmz26kSc5MC/vWWTYd5TW35SZ9m11Ayt2Qk7Jcxwxm
acwlOALBkyjh6VvOwAdhDOXdRG5IhSzAGMj9kldBV7UsVbboLBbYizHkdnnXGTKOv9kkyPC7XACR
fqKHtmXNxZOmKb1dFSRyKhJPqT2GY/+jAVft4zwO2Vd0IMR9Ni758xBO2fcuCrWvnM9+dTgRrM+j
J+PGy1IVg1TLxBU2CxQv6qBwLIjDg25J8sSNsRWfOAavvsXJIOpTmBZDg5aVWm16TQNOCga1e7KV
9v0hdc1yb4LGBR3D1DMlbxmdnqdjdRX8GKtMtjFoUJoZWlityPAHHkIPk4qqjTAPfzerYewwl5GU
h0o/GwoB9JfYwDzZs8T5gLzvx25YjbM6JrBQggQcvGlDxFNi5llgAs2it4ke5bAg1QtwqdBSt6IP
jhfQA3ZxXTLfiUnopTJr8wRATNQKJF881KARdjRP9GW3z5zfmMS8uhWoPdOEeIYJaUqF5fFb6qmE
wDT2n94KUeoQkLwcYhz5DkwzyUf9vBzoJUgvJMGvOaDHtdaFpZmqQnmGAbdkyYTCNKn1MSTIdd9m
R/FBrOWOlW/hwUKJCjTBxmyty4s6a5k+QCwS+pdYsn5FmR7ORErmrqT1GKqwRPyGlE75EDsxkOm+
+pVgKlpz1NorwQfWvsfGw7zhjd+tRdqLH8FE2qybimmUTj9icKsnivcdnGxb40oWtrw3BT1dl14F
Jh+afMpA9wKZz3huGSlEGKBQ5IqQEtk0RSkFSmSGjpUqrdt2RHy47cbXJ0XEDALdVRGVDaDFL+M6
adQoUhq9dZdpzJzFUKJjapGQl+FeBy/88TpNn8AHTP+6NCOjhtcYuUHRrL0netWuAVm7oxyXnWkD
t5PaVKBr5M3orC3u3CqzuKSDY5UZrCpGYed5a3cdD87FM8FEZQhYzVI4wcQsA6rYHkdDsW/v0DUS
CK+C81UwATnK2yYaDJjQbCNHKwT8p88ARwIxQXvOxwhINT9zoW82uxzL1zfrpWUmUFMM1ByKsKwG
k2ybb9DKa4NuY4A3Xdc8ZAC/QU7Cs8kcgB7U30oswCGFDc3xly30nYB6VYJ6uxwEl9vw4W0gE8bH
PG5bpccaM7wphi3kVinIlryFtoyivenxC/fXRxzVQ5w3UYMQBJWUujwLkb7My2gOuJx66SMSMcsV
a6iW6sTTIpmzhfRrXYaTS1uMe4JGwrK6diTAqBmmXUFS6iD2RHb1Lv5IJL22IToyvKdKXHsc37n+
rhfX1dVIlwKCMOPP61F0NAzjATKq2sDXQEGF3lLWAy90Xj8vcEPivxiq0gBFRL5/+WGtspi0rrSI
O+/Sh0o+DC+0XmogJ+7bR/HlN0qkV+UZxiKzleJYNVE1hTQHAOvsic/iz6kxLoLo6m3BWGI2Eglu
O1Q9LNG3mrIvdjo6dxii3pSPvE7h2s7hgleAxTBkjEkxp16cl9JqDJiSy49I+6WML7ddY/XPB36E
FrZFDRyPl9tUyhU0QXSduOIC2HWrPgKpyuEB4x0xJmTqszoZEOmA2w+dXc8g9K++JNqvROI9w+hn
v3W+mG9VQxyhJBrOF8Ho2CCB9rPTD+MUc2oz9I+5MqNh0luCXBtes0wKYplFGrUx1pOmhY9E0J+b
csJEuLqNxflrLOF6u71HK8kmKKoVFFcBHwZ/A3OUklIjQzqj4DH51ZEyjPR+CZQyz9Wu298a4tOZ
HcYXhNroqNIwngJgEaQhgtbC6y2fBvuasfFkCWVjCWFXB9fXpdfJY5XnkTwRqJpZ91QXMXpqj0BT
utpx2KOg40bI6iavc5pDutjpU/g+c8kwVjwfq/38Dcw2TmEpQqUGBYIkAap9+NKAzOH2vq0vE6N4
ioGdU9FavFxmGVbRJIL209Vzt/do62hxrTvyjHcc1J0O+kO5MQIBw2p3+a5GrwyCboBy8ELxqr+e
/QomWhFjXkyTYFvD2RBfIdxbb7WiDfdEUcMgAonud6WRuc60eupBFUer8Rpwj4xVrSyXJY40vMvt
6k0HT0LpUowDBZGCbBhLparEvKWu7ik4XMB3Cog76sWXHzyfStCe1jCaYF81JEr1wtnTtY8pgbRR
xttPw7wusywCRfM6TlNsaXknaqlLsu+FepSKEULtqnvbf9biGYIMBhNOM44mkw3VRlOKErSbMDZQ
vC66HDuDnoBcuS946tXXM984kAplZ8LgPh37ZUyB52Yxi3ICSZvb7C0ZaS1yr3A7AN8UOeYG0FjF
yb3IpwymvE079QjYgAoyfAzXaaBWUTXmm0KjSZsjXawwzUUTaglJn7ql4N+UP9GycnXjxf5pi7mM
lrgXSig4Vq4Sufqu8MKt8Ab9V4piaAKJ+1xYyUkuzDFXkhjqS1OCYhh1guJI/HBrHCz4PnFM3qOO
hiv2I6JwjAyWvlSvEEXZnDTGnAkVWprR0xhgyvOezs1QWyM3pFy3o+Evmmpo6F2KCtSpmC0zE0nu
5QXWwk52jL35KDto/qPYJ26XOUIvQgQyjXe/r5w9S0K1xbRUyEcBOHV5ugskml3Wo9ekG9DSMMG6
YGRuSjJHFYogriveJ13xlXN7bNa8FEkzER32aFGpiGxpkxwaz7QtSBRv/j7uFkmlBCZ83PEILYiY
l6trgL3P2hDWgKgI0Er0BMzbA1YX0LqK6delDbo5HtXL2kaibQtNOuB5MPDPbiSwTLqViBmSM2/Y
p1sM/vsLtFjUZ+tR9wGy8XkXw0pQo2QLYBPD31RA4C6XCfANNIr7EGX4JT8ivTo2QnyoWp7o+3Wh
iOboGLaXdZWyibFoJZGYZlnMBr1/Tu0pu8rs09t1NwXFPff40d1hjt+FOealXM1RGRIF5ga/R7/O
2KRu8RpCzAkL9av7f/IVz1fHHIUh1Dul0pC2R13lDQLQZkZmm+rr7Qto5Q4/XxQLsyHhrOuJjEUh
oFqvYVWNG21sIYhVye9tO9S8ns1KDAPqHNgIFRuGU8BES22GuJlB5MrN3tSdAUcUHLyrKoxl0HEb
bi3xes9Q11MUE7N/Cgiq2HjSzbK0jLpBQybFtELXTLpDhzVHs4LCE6dox60fXXv/hUk2pPRyJcoY
q8IYkzrVkKhX9dEO9Wze5TWGquy/u30wpqpgEMOdDgFBJssmutaYgmhWbjw/x3phD72xqeS3rDGe
bhtaOWywhNsH3oK+rMHe4F0Z6WhY41Cj0fTnPDZFBqMYFtoUqJdzkrBrv6TmDAAPUIjGjAJziU+A
B6FsQ82lqlOojT+blt035saS/n5J8dIU45LpmBXTkOKiK6QI0xfhY60lnKrvSgyGDQwxUpJFmqcz
kT+eJ6WcJSQJ9J4Jd9kdHb/WX4xAcWRb2FbPvFL+SsZ1aZF5mEAws4hIh4O2fIiUqykofllOtY83
wy9epFp5VV7aYlKFVgrFGiQyICoDjDO5ozSjwqHfihtuDL4OH5eWGLcw0qQfoOlMwwfNI1sHsiMg
DpI85Rc/a71+asCYARAnnjc0YWaWVQ9IPApVrVyZ/IwMxYkT3lNjJSmHCYjUQg4er3IgEC6vyigy
paUiWoV3v+JrKPAiMzZtfQoyh3jgutoPhylCdwuariAuy1ze1q0GqzP79HufTVkQoVeSNoN9ud0n
+QcBz3n55XbkuMa50LKTpGMWRsQwDNglLm3oY9soVh6hkerph3Lf7ZFObupHqlCl3ysH5Zi8dp0d
wT17F+JAToHCqT9uxbv0UG2SP3hKoWtLPv85zJLTpCFyDfE7d87epy73O1CcpmBZv73q6wFTumoZ
LRigmkDyyPKJZDVg4TJdNaWTmJ5zPwbFFIY6kLHvR59m7ek346E8cGcC1yLnuWHmiMxTY0wJNUwn
9MBduKEifBDfe8oc61vygIs2KFEY3t5e73XhG8uFFKQCVldQWrL9ymUederflSslYm2XUmSreWdb
4k7OwJooA2tiaLF92+Y1qxb9xuA5F0Fbi6lLFpkm5L2WlCpuv9FJX4q7Gc0aOrSTZLaS2DPEl1/o
Q3OwtUPnldOrdAAuxKn938EQrUZ4HahAVVZQY9VYLxfMvp7mhrpVY8s70UOHGiG+Bguglz1MQYXj
e+CmN2u+fG6U8eW67SxxCZFrUCcTLdqjTg6JU9qSg5ACzI8t4zVvNhznvoZL48MDGK5RnRtQ2LDO
PST6DMUt+Fjnlh+DS9/0W1T5Huo7zdYDw1cgGys5SRBNd6Zsz3bMB8jQpV1m45c/gXHzsuoGXWvx
E8p9tCEgkVCC4+Kpd1AN4TGmrZ0oaPoACSDT1zCbZMUlOIvNBaYi8avUPsaxZcvRUSk5ufHaEQLE
EuhHyneAycHLOAkNkQaGTg/uZJNPYepWirINxekDLPTfZzn/bk195N0+Q9c46dNWflplXGhWi5jM
SPddSyx0N4z1t7asIgdQ4Nruc/M46OkRAl4/66jQbKvIdDdGg8sehObrrMp4roJJ1O6VOLMjo0td
QxoLd0wFySHLxKu1rG/E529lsqgs18XRTPCFRKV0o3i25wxVggT9bGFz+7Os1HXhXpAWQxlQpBBE
ZjMyNTMLUmPPW49sLdmWoImcBcJrP6I9SrzkobwDb7XT7Ab6dzxdQtRIUo2XN655OdarYhwHaYgo
Mo9AQILTPouM2aUSwhQjGnnRYdhRDAgfF3tdfMFk06exU5p3lgxMuAmNpdbRL4xT7Y+ujsW9mbb5
tjM1RBe5A+9ap2AM8PanXtlUcLOgP0t1OfCt6bE4szqO7ST3oC9zc206KFAGWfTpqS0F3yotziV1
ldAx1GWMKdCWaSL4rSBXk+ubKd0m08CxcEIqX4QlxgSzYSC0VIWecqRmoPGy00PjksGmSMjK0VN7
QZUQSDnRD+8g6/IIQh+PHFCA4VSVryLJxY+AVtXlJ60WbdELoAPdsUeFNeuTYClDwNfVyM5GnOKh
doto4omrXF1GjFXmyOTWnPXjTDkuMc6dfkDZNQHS/bazXD9DGSNMuFrKziRiSDDojGGk8ZjsaD2y
2CoO2fGRA7zvyMSbXEpIqOUgZ+37IYirfmPN4gfpZz9NyJFMINoLlV+3F8j7iMyzDf0k6GAI+Igz
iDJl7WguDxjx4HzF2+cAFbRL/1gkI50K6qR4V2OEwOlVXqTmLYO5nUPkvvpSZCDtk8g+HIyv82zc
j6XMuTJ5C2Ge7nEUYgzOwEKU5Zgbj/n8+O92gwkYsRHrWazQD4UaeEylS6fCNngMh9dvBcapmaDR
hhZkyUaYMQ/qbnzK/dBdAv2n5lH+6OUV4A238bWt7t1eHefrsfE+1Ou6bTSYNfTOlgbZyTuRkyle
P3Avl8am6LFQCW0GgiNXeV6+tG/pw7Dt7qVN7IY/FSC1tyAd1/Hm66AIDtARJxpzvPAUTM6ulkWP
ajTzsMAmflXyl458JBkH+cD7hkyISBbBUkvKNF5iGKOqZ+c3ZMjon/G/7xQ0fi6Paz3oShFRLwQW
hXIVIffZ5QDwBVQty7xLez5Ka90kkPx4slM6SCZCqEpJzFooKV9x/dZs22AB2l215S9o6274DIFX
mcfJSz7NMeFCkQY1kuRpdK1k+qWWReEs9fKlGOsZJ27S91rExUvxTDKhQ4tCI8k0ULriht7PwEiW
PtQ/HjKUo+OjDFRxcWpv8XjirkFTzFKZkIKRRHUsauow6ugIGl5HzasiUzRhhP9bOlKXb3PSg6oo
tEdibpGlOpnw9fbJv8q5UH0X0YvCNN+JqIjZXrmk3cUwHF0jHJ1ZeU+j516Y7Wrwb9tZO/6oB+Ch
CESvijkeJicYrFzthAnUtJTZhqZBw/AwqzYk2INplz51jrihgq9CapPx8LeLW3SVZ8aZXAHEZoI+
6AKub/lxhH6ueazad84C6QKYswkbaEtCQBfNLo05/5lRh3UxIR9R7s1APEQ78R60HY664Wcj12XW
03o+bTFxoMC9baEmSSVAw4D2f7udFZAdfMfhrIpeOLdWxfhH38xV3ZZwUnr8jS/qm/Ee7aJX8JSO
X8C6/HBiFv42bsTHahPzdHSvGurMMtlgIJJJUEr4DMAdqPGCiTfQAsX7Da7/leB9sXlMDIDkNW1g
4oOiZhM/5OBhS13oaKMOCRI4KkbM70jxTDLHv+tQxSpKBNZhmNsd6jeQpCAxj/x85eK7WBiTUKR6
Yc1RCM+vlvuZ7CvxoSOc1Ot/HO3/euPVrFfc1L2VwkfSrfBlehmD/lAdhrv8Pb/THrOX9mU66u95
oL+q3KRi5XYCohecWJjKwOFjgUdJKplxJYOCuvVM6AFjphtQXlvzLLyn5B8W9zpc3TTMYYD4G31L
cG9eXsCymJYkm6BfImaShzJREIG6j3PkVgPJmQ0mUpYDZrakBfoW5kHC6MWyAeWA+GwElP+H/wVp
6Ls64GfWmNAogyG+T2dYo/0o1ckB24pepUD1Cz8/VJxhltXb5swYEyOh/pIhe4GxKiaHOSObsWkO
zeTFYfhy+yvyNor++7OED+N0mlRF2KhcT2wz+ZWPPJ7Q1ZN1thY2MpZTJsmRBimbbNadZJGJF2PQ
w+6zaeCAU1YyFIpb/6/XMXFQj8beMnIsBpjy7UDyrVqBgDu2CvSHxm2itH8/W8bsNSi3QCoCSJrK
LE2pizwrIuqBYuZ12Ter6oNy4T12Vj/gmRVmVUkxCpMg4Owa4Xci3OF9q6nPt71grQhzsRImrgso
xmtajZV0S7Qx1NKVzYMekz+yuHPMsL+Xy5/6eF/Wz8IAdn5TduZkJ2BcZdLwPyXVmxMM0qflxmwR
VuZm+SpBa1PqR/f271x79138TuYyCKtBFEAHAKWx3hFBnPDUH/UIDYzIU7e1i7rrH+1P8mRCeZQr
2Lh6JsFWTEef0HtUmXBTzWkxxadtmDQXKn+OVKZ2ry+2wYM4royyIQ07M8XEGtKAMLloT7EGTBwE
ug0OjW908DmtnfK77C6/0bxd9TMdOhmg80dp0WS+rZQPvYB+KxKzAYo2SwpooxxD6irjMdVdl4pp
vnJmiblsEzBUWqOh4kqvwFUc67YwW26m9Z5Wil7YVfbUFV5dpS+jKnpZ8W5llQ0ldy81BHuCLkSo
hvdJ7Lc5eieWbo9q44zDfgh/ZorFS+xW4/7nb2Wl9ApJrqts6Glupe8wRPgBEkZncKCyEdl8WevV
cHxmjXGyaCGlEdMv0xu11029M2vfOUeI/hFXF9mZCca50KVqQrJgQRQDJoEoPQsouCe+kzdcOoTV
tEMHrYchAxgJAN/l7VIoAzhJMihRyEFypNilDBD2BSB2aAID6cyr4q4eUSD2QIIto/V06n6eXWZ5
2ZAizqDRJqejZIcyGKuSuFNLO9KAG4QGK49NZj0enVlkYnOeZiBC6iCZo9lfUBWS7dKFWPVhsi1P
AiWf4piJje7OphPs29t4Gqi42sYzy0zEBqN5Dkpm1AsVnWR488vWIY1yOSB6Z37B1TrbujEJx7Gv
o20m5BB1w/D/ndHGP5t0QU8kF/UftTlJO9OKdK/Tim5TleazFBFAHAtQpZMkjoCOMuN7Io8Q4mzz
X7EUiw+ZMnwLp6ayB00htgoyIl9eptnJahCNK7FZAmNOQKJJOkPyCdEaW7VmPehLAW+DmBbUQ+gl
jRDUc5vSAtFwP+iOvihiMM4q2O0b5XWM+9dazyFPWxjPcVpO/gjI0bZrwm95noJKpy5rZ8RYnN1p
Bt4iQlM6YwcJtWKUnTAcejsjLbEhTmgRWwZzya+0nn6QNu52Zaug0z0oVuhqggERqygzRlupuyS3
tWXUEkeOgSdprOy7UJeyf3vX1orxmK/49FAmxlbDEpUdQZ953C0+aPh2lrMEyo5q1EZcLN9qQDeQ
fiP/hqSTwYRZYMDaQa3xcuoJiPytdiNM6U5DWnR7UfQ3X3viCfJjgFlNYzyxGdt2WhoZDYYYfWwC
iu5cQ95fYQa6xFS0vvQ2cJnebaPrR/3TKPMhcT1nZSFr6BoJ7S6KAGgKu3c84nbCqHOyyvXP+GmK
+Yx9OavhBHEJNykyTwTvVreAebwTOSd6NfQj3QZyin5G9nWYS2OrxTme1kOI23f6MVmcT7ZeDTmz
wFwu/VIIQ6gtNFiN3rBNdgbK5VRBjgdtWSvZwc0/18LEfUEZewHNUApyKLc6mDWJL91RSUkQexcO
f3ZqdYuQtID8DqPIyM4u7xkItCWmFUNJzGh3Jvk+q9DJGH7d9jieDcbj8pEUUjHDzUE93dl4x/hE
yV6NcTI5jsAzxPhb2/e1qc+4oKvxeyN2dhEG8/jz9mLWd+jzi50EYc6uygjTTwYi46lCDtFGqoAV
vnR2tQWVPZXA4tlbLVGd2WN8r8z1uMpFLCrfthBZzjBpuzgjxuh4FD4rjAxILs8sMb5XLYmgLQ18
L9+XL9mm/ZZ/tAfhSXd7NIlopUpzphq1KtEWQciy5XVQ6O5cRcMz88zTXUxlNakkLNQI8deg25kJ
BrM+skdQr5aYVkgKyx4AVbm9of9j2Zh1MVCjpiTel0cACE/RDEscAXGnye6EEr1lf0MWHUQ74UhZ
dxq7v5ccEScDzIz/pIGOr/5pnjr1mT9JfaH1Ij2BafPSWpMtqJBhnzd9BzkugD1arrLfamp5ZpDJ
vASMUA6AgSJc4sIBqY70kkL+wyzt0Vf95At/het395lFJshYRK1VgS6RwgT7I02cR7/eNnbhRz6v
oLx6v0EgFxBQC/hnllG/nUNpSUPUCmvFnLeyUWL8DJRrP5VqkB6Wvop5muHrUefTIOM/yAT1KSNY
XR6XbiOFtpJjZDyNvdt+un48Ps0wfjIrMSGYuqc10GjTB38xh/HA3LzVMN4RCqlatTJWU6TvsvZc
hYe84NToeCYYdzDlWIfeIuJMkTVBUSgHq1l+6Nbf5q2l0ezzezG3TmWFIYmplp+uvGjkvc/2kfjj
9pbQnb2OWJ8mmPtGMcdukhJsSTHg3ixaAnRvNHO+1v+4cP5rhR2bKWkaVejtn6ene/nzwlFx4XRH
qrnIUzJYTUo/vxsLLjXUuZHmCg7QQmusbDNHSXTbaAq7lb8SMjlWxUNlcVfIXDwyMERl1JzeglAU
/YPKp4Y/KSd9/UJ1cjPeJMt6PwHVGkr3B46vq7FbcYgldYZvUCwrHp5BuwxOh1EdyWkgwhfadMxq
EGytuzea3Rxx8pT1BZ/ZZw7ZpI8Z6UM8t2lApDlEtFOe/swhfkf4+RoWT8tGFuYLoG1JywnMiSsb
8HaCCQha88HsmW9StwFtgt171VF3Jn+B74JLPXGKbfagAURs7DoHL9IgexAWp2uA4uZFmeuREfwi
DOprJiiXQejKqsmMqTYMFYZh3BqzwVs6ODuXKA6JfuXm33iZDV0ee07PjTEpFDrfHRh68UCYNOJZ
heRMjWIn0gfybDBZS5yEYi0qnFtjvLlGr18IwVfidkLrg5kf0n5qzkt1V13o3AqTLQltU2SSBExB
vk02JfD+wQD/RXVvS3XuQV7Fq5us3T/nBplrbko0dcorLAs3uXGM5CTZ9UoI2TJARvemrr8rEGR1
Swtixyp0UjihdjWHADSVKpji0IIH5jJNEqQqKQYhHl1B31iQLSseQ/CjzWZAeR1IwJsiX9tEwFPR
aNcw0nclrCKaRdSDWR1tv0x11EF/a7hUeWuJyrkJ5oJSxGGqMhkmDG1GOfxrbJiBVf2YBG7Gt7oY
RUVih2l48Psz91SUJFJXDXQx3vzHDOqEsXoKXVr1b+zGKYrHHPJnt6/GtTse26yDNEFD0YadZ1JA
nlzKWj26JG/fK0hjEenRyDhX49pVdW6ECaOoCEEnOWnQRZKUoKzve+HnACjLki0+KlTOQKrtv1sV
E0flysrNxSJoosg/1fwtlPax9nLbBPdgM3lemOaaWIUnDfnBXYZTaG4/6PB956g/BO7EAdcg8xWz
2jBquYXBv+ZWI90hG8o8SGFJ/SZceNcfLx4zn1EN41GqKR6KInWixa7fqFNiPAqzG+4vSuoEfjxz
I/DBJmtvn/Mgxpw5PVETo15OH3f06FT8cheDRKTYUxrx/o5LG0tj/a2bhzl5abOkZRghaI5Ocow2
FJqtPNEZwuHApyu5nq+4vFTZTLES48hcQuiYt16zHBPImPfh82B0HmY8UDho3aRu0Tm6s/Q7tbqf
QKtO5QV+Az3EWTabQ2rapPwfZ9+xJDfOdPtEjKA3W5ry7b02DKkl0YHe8+nvQSvuNAuNr6Bfi5nF
dMRkJZjITKQ5Rwt7HLO+1TYAla69ble/Lt4S0J6/MooMiudtVp/Vpr9n9YaOCyPOYhX5lL7t6w/o
iMzLRsANjX6ETIY80a0JYQ4jMCYWYmEp5SrKbRw35tpmN8V6CIYXsRXlkWL7lwfL8+RrRenfV4pW
Q23mHdqpqFVom/lZD/Lt/j19piAg05N4K1XkG9jlqyzK0KTRMB9FfUN4aL3pWB0pyHK6o28PVVAw
FqnHuCIrTyQt6jEEHzblU2u3N5VuZoLI9HWTj7kljPdB7jdbcbN8ZBKaDhrD4M/+Yn1ffpfAEjzt
opP6RnPR+TG9t0BG4ty06YmuuQE0UPBreCFs/UEZh2QowPhXwcXuEw2D16bqtgrozmMFM4qV1+Zg
AkwEZ8zNpNYiGZ9UFE1dYliSlpjDLbUgcqRLfMiiAC9r+IJwJvikbBd4zNIkXmhHvkSv1Lgn/eED
jRwFIKD5udip+rgp/zRGtVKS3akabGtQKxNKmuYG7T7XnIX71ILrz0KPTFIuD0sHEfQRmb6TTbK1
rgCd6dK5ZTX0RGNbfCeHNUi0OIB/4DCXY7C0QgYqFEjpQ3T1e2Dhq7291/syF9jk/7j1NiYSAf/z
lQjK1jtrGB0MHlHNbNON1JshvqYhpAn0zVhVnroTelO+oXwKZdRTNVIiT4UPp911/Tcd28AWk4Pn
aPSTTmQaqZDkg5+HfIpkPIEWjwlmnFAGiKvytZC0q7qvjm3YH2VnBDVEZZDN5dsg0pG57dO0aHVU
U4EE66uZ5OH9Ifp4IhnM9V5iLScd2JQRlWTP0k6S0rgWkNNNf96oTerTFUJxpOAb539HyaYeuRVq
UQ0wZbDD2O5U/+z7XZs9Xj69r3vPH577UwjzjgdndppN1ETaIH6kRdDySULRIHnUNw3egNJeVEvm
emdsJWCeHLSFgBU4D7d9qJeghkItOZkeS8XYkqrcNeWzDLLLWD2OobkVaMj1KSuBTPK/mKSrpRga
UhaFYd960YHG23KvBX8Tb7lfbSWOuXOjgq66STdmOpTGy0NGTopoS5Frjgoe0bJt29gqZb6ZhF3m
LlLhJZ1ucjFO4YXqKDg1kQgm+2u0XgGmCqpbShTO277RjmOVdAKYzq976NT4VorQT7dOvezeBnoX
xkasGBCE6uy2zwvA66Jn53UEuOXg4Z5hKRwQfjvtjhYlxI0UkaKMOSpKXVgFfTdFw32DlFM3/uXZ
rmAnXAZgGNgd2WnneY6MLirRg1NBFbCp5eIUF9XtYE9CGh763b+8jFaSGNMzABhO2uyjnTHjJYah
SC/zlANoHY6i8h93KnCtFePnW6OJsIqLhoN91R4ocgP8oTeA0MZX3+mXKm8iIQwh13WoBtAiUOcE
DjujH1DZ9apqUUbXxofOIG7VH1Jd35fRd3DS70gjKs/xg/ZKIKOk1JZqi+IbfRr0z4oPLrUXxzO2
6T3lcu1fRK6Ra4srcUwos6RBblUC/XosTkVRhArW9E/POsAUg0QRmBvAgjq/cks3NplUw0amzRwY
J0w0gsQ52ha/wY63kXzDb55EaQiNjl/N8lMkc8ut3rDIrNJWhD5WYP2K9c2caNlbW/Wm5VqxHC+B
ncFyXU3HHJhVa8L0i1rGpZ/A3HJsbJFxNjF8ZIEhyLxayCFS+lPUVILlF/5DaHW8TLCJnAqQo3Sk
yrjJ7qvbSgOzTQbyh8wbwXrys36nqWy+AdxCegi9eSsfh6fpSj0WW+ErgXtbKPKjDDZLAFIwtwUY
q0OWLrihbWBuMXxAEW1r2iZ+e7cGJC4h6pTx3ajt7kRLctwQuJLMXJvUUqO8SmHHaJHsTR2VdIBk
34/l8nQ5tIs0ZO7LoDZWbcSYESb6EPSgQ0j7X1KLXVh1cBO8p2uBPH6HZaUYkwcmWZ+3AMihNREK
gpxvF8DsAyd3IwYt4fqCT1EsDB3pp6GVJ4TGdibHsDEOdWWImoT0O3y5FSsZTB6hq9FQyAlSZ91Q
biSruNFH66ZLpg14LLfxXD9c/lx8d6phkxCQw8DR/HhFr8J90xqVLeXoGVUEvL+AsSyAypFsS+cD
3HXIwCEvGsIVymScT1s0HUhiEH3H5EWr95RuODt0uyHdqfkbJSBqtsJBY+65GhpQ7wCIYQGD7NzH
jlVo5oY1j77WbfMQTIK7ScWkqQGPS/uwOmqGV7p+jzUUcPOqfrYReVxuMxaggmgWaEDmwNTl+S9A
E0uqAX9C73530huX/KwPxQ0grFAzBNfrVXQ7n/pHgFlPoKHBaIXgQ3Pd7Uo8Y1hDpmt9quJDx6ob
b0Fuh25kFEhoxwKc1QHkYPRRGBE1mPhlmJVcJriBCSYqiTPSJSxwnzaQSsf8CoCm/nNDSwHwiari
W6N9xqgJ9nCnLxwb0/ezcU2kZq9Gz5dPkusFVhIYhQBIhURfQ3aqxUZyUxLN9ku7TTaXpfAvyUoM
c0kSpZVbvUd4pHUC6xVAm4fuhRJHl48GHoFaKspC6O/+4nlWApl4rE6zPBk6bkiIbTnaKAebpk/7
MREIEoW3gf78S9KYoDyH+Rhl0X/qmZ6y+6Pe8Ez7nEL1+O+alXpM6C0MsxuQv/05T+yC7Pu7/gpz
f9fFS7gxrpTDFMyn5r5/oGDyiuJGovFdbtsCmLoKpY34QAU6dwBaImtDMcA0h8001OAk2/aHzo92
BcbS5tv+vSGupD5WOHLQ2wcyIKhFp84z3fUvYGzKGeKlsVv8AgnrUADuV4ECfdlsuZs7axGMFfWa
ReRlhIgajD7fVS8Bobyf4dXT+uSaAjsNB+x8+gMAvctNXqLEPmzFkZpbQlFxzrqJKWOK731+1nB2
8TzSbV35kCVes5gvOixa97HcrZZvM9ol1V+gmvGSrJVUtnk/jHYRSgWkJnpdym6ixeHOljL5zVyS
XpT48CLaWhjj6dKqbnWToKhB900psWeu7B39WcOgroOZokX+1rhaHgbpX3EGcBdbsECjwpSBJQtS
xfMTtvSy17s6oe8wRTul9i4ctMDYtFsbM7RVeZx7OC7tsVOu/py16AnPSzSxxAMyEawrY7+ScSC9
XFcUBHP057oHBEpIZNvD6HyaQmlV3TeNszwtvWRHvl5nomyaO0y7ls54k16bFLuwUAeciKc8dKhi
YbWn38a+A75bN3+1H5tgCcLjn9k1eDPRL+A+9te/gElozCWzTCmZMOtkuJ2ieNF9i6YO8MT8adnJ
1o+k3yoejRTC9E108kyKn06GOaS0Wmi4xvtI3OjY3ZCH5mV+066q5+G5ugf16ovkKz//70CctE4P
Fj3wTmGmCmj250bnVFY+jgqOvThVqEMVGoAKlZ0E8lwLkJzYfFSuqpYmkCj9ilJIrtor2cwnd3JT
Kpq8w1CElUn+4qDdnO8wAPIem2j92v343tSDYLiTmwWAqlQHFwqodA2WmqNR8zQGSha+cjs0nTvG
pf2QAdrNRvYxzVhflskuyoEqF2Pme6uVdejGVWYGsdEsW0Oe8+9x1hv/Z35NfAagNgJtHGQGpm0y
tmfIlho7Gn5VCg+emldyWQqyEV59AqQWmG2m8NjA/zz/0BHIRPRZatFOa8vKVab6PtaqR+Ikr3Ns
7xUp/W038k90NxNBAKNfkc1LNBozDKCOAjyPCZG1Riy7qvCVUYW3XKPA7XLaZt8Y7WNrYbv0crjk
xikNLgyFY0z4WCwOkRSHmSKhQeOHZtj7nT5V96MV4fXV9UrbHU091W/Hvmv8GYOPcUAT3tCjuMep
T4q6vyq6Nk9d1cywN2CoYSKonfBOQ6eIsFiYBHsECyRotl096RoGgSZA2cgFwEnLxltIFFitcNJP
JIsJ2URX476cMEpFGzqABvNI5ZMfwy7z4mcjKPeAgd11GAf/KfgEArnsiKadLs2Mhxk2231lI7V7
wKME47Sdm6AJ4h2iOC78KUa6ACY9gWgaI1ljWx0vG0PV0By6boBoYPpSQPEnrD65QN4L1KMIAkbj
pfdrWfTvq4e+UvROqc2QhVIb4Cla7N5RLsbFlzC2EgUY1/kWZa6C8aQcFWrTtV1wSGGqZJM+JQ+o
AwCQAdUp5BKR3wgHW3iJKWb2dDzbgNsNdrDzH9eRElRdNexs7tNtps/bokz8etEDK2yv1LDdgqRy
ZwMmws3N2m/KUPP0tnJnLT82Zt8IbiXP08PeQbgBdkjg8zM+oDJisJeW+DVteatHjxgO2Ur5Xndu
5hk8O7kQN4s6M9YMtI9OBKoTdArzXPs+6dp2LuDsbGQP7hKDCQOf5KA5x3fZcdv9eFMhniWtwNVx
xdJTVxQNUEsszhKJZnVUKnjxKjm18YNEtiQXDGFw3fhKBPMaMObYmrUJj/9GT6/H0bBdIAiAXpp6
rgrMybpZ32Pr8NDlSJ8uX64P/P8vp4oJXKSmiCKA5jo/VWyRyLPTU9mYvhseY6+8c47E10IPbDHp
S3JVeuA73mH7CW8Tmio1wH+luzrgjCFXHfCvn+SjBXpSYTGKl7mD3Qv0HwijiMvM944SgGkMmgJP
J+/r+LeC9hDGtK/V+d3JJOESAM/J4PuCIQRMhaBuY87BLDQMNs3APEn3wwkXf2td03X++lbdCZNS
ejO+nPmnLNaX9qkyS5IKWXUw+AYemMBKH1zpu7GtWlpHOIiYeLg2vBLIHGUzOcZQJhCoVWpA7PBO
GatfJejLLxsTzz+tzpAlL7RjrVlAq4EbasmurTZvUhSKUj3udzIBhIA+GtIqtnI1AexcSRxYxdwN
V7Fhb0A0t6uiOg9SW3l0xmg3Fs6p66rFb+voSk2JiHKce5irX8CEiFHuhqLOMcPUT1FAlP7NlO37
XO/+aS9EAyoOEEyA+YCC6PnVVCe9T/QBSVa1wIsDFyCd3EKqk10MGPRbxy7KTa/kw7EkyJhcubaj
gwKeIKCANHVg9M3iEquPUsFH5rp9gF8hrwUjC3jCz3/VqLXzVBpwGFNFJB+7r6bfLjZeGfmgYi0y
NNCpyvdtOG4uG9dXdmSk06uZf7ZYITtF2MQ1kkAlGry2+Wnrt2bRIfo4u1Q/gf0ZC/MbBzWbrI+8
eVy2i47JV/1OxtLokCT+5Z/Ds3U6EoWXPWzRcphj0LIuidSeJgr5UG7VaHF8fbaSp8tSuHVhHaTo
JnYDTBmMIOenLcW13BUGgp4265nXS1MS9KX+DFBbTLik2i9bTwM5GzBd0IevqFplft7ndBNClPHz
PjseVhROEYzlAF87/yFWnqWDXRko2qgHUuiBTUCdRH4U0wLKg9lVmlzwvXnu/1Mg2hHnAnHN7cIc
McfhoMerfjela71eTlozHIYiEnxMkSzGP47aUnZ4SuM5Ey9Xadf8MqPqsVfNYEyK0O3TWCCP50LW
ujEupDUlC/cI8kIC1IxSnl7KSt1YGWAzLtsPX5Alg3sRxQCHTV5mZ5g6ubHwME72jhV7WBTyl3F/
WYjKuwt4zf4nhf59lTSnoVqosQYp6AoVv+gEefTdPPTbdNb8cFtt4g0GYeIGo6XRvtxLhyz2bXA+
/s3kGbd/tP4t9ERWv6VXAdky5qispifzLr5Nds1N/s28rUBZKN0ZhwLkL77kOzvjVgRqzL0hCnDM
sFEH7LSPtbuV5GJcMppDjn68IHXCyKkVAPO8DIok/V2VTX5qkjT1ktpot5fPn/uRV4KZqxkNbTom
IwSbenVQbPtZXupjmDXfL4vh+iIDZGyyhjUoWtA4P9rQSau0ozeSDoLq0UZuXbKxfVrCk5cjbQhc
FsjX61Me4/tKQ+9JC3hqkOhWz7oCbMy6P1hLIzBfbo0QPU9kmRRhCTWGc72wR5bb84SUIj4tm/H6
D3OL9Gy6KBcCUCYMCuFCGe81vRbJ3BjJdkiCtTZYqVVsWpQp8qG4n6P6RrUagXVwfdtKO+ZCkBmU
PGkBUZGVemozuwvQxOdw8arwNVUigcPhFrzBMom9Uop9hnhxfpitlhVNq6PgivnJn44cb0qr93Kk
TL4Dqi53jMrKmxfpteiXnV2ltRsaCorixXayDLAjYIqHVMfe7G+tyXq4bE/cMiEGsLD1BsYgBUHs
/LfVeZiTtE4WDEGY2HY5yB6tiyZb/aH3E6z8CkE0eJ8ZjtcE0xaOA0SA5wKTxl5yo4DAluz0kWzt
5bUDVG9YCR6QvJuyksM2zdWmABr4SBa/a5f9PAPpTpdw8KLRSu5NWcth4qRdSKg/WPmCSgy5jb38
kPrDDyOIHjVPdrOb8F7My8pVTQUIGXazwdrITiQUrdmmw+ygF9V2BFAYA0ZHgdJt5eo/xGRnJYi6
95X7lsysizBtP/uKNSzbMMEgW26W+qaOdEFmwy1nrkUxZhErXaMCH2wGtEov76dTdjD35UnDCOcG
y58aMN0i8bIbzw84muNgwZ0Sg31c3JV+M8bUyjYc0GZsACM7hddLqMqY7Jyvoy4/tHKXusWSe1Pl
3GtZfgTv57GatUBXmm2mZc8N9ptccOcGiSKk5uTlD+ufxhx9EU91X+i4Jp0ve2WJjIHSwxOXtJvZ
7zxy1/4QDVzQI2af4I6J+jUYbmRZZXf+Cfp1OVhDFj8Jw3tHXZ6npXyrk/A6bDQv66VNMy43WHwQ
uUcaSy7JZWJo5pSkGY12Qao0BnS/KM8tN96EG3lTBBYwkMTD+NzTXanKhFEJbq/pQ6jam/Jeje0H
dUlEqQEPlmh9nMwXXPBOTaYMasmHBJxYIaYG870SkDsRsjo3CaGdHlC9UVZhtvOgaFIrN1FJbaU5
UUaCaafdf0AFbIpfwiYeTcS/fK6VNCZO54tmTgkYAfC51AM2NrGRmlxRyCX59BcwCFzjQGHTofBv
6GXRv6+uaDGYfdKPkNb52XW3J37op2C0pFwc3TexYXCj00oco5xdIxct6VHWUhC1wEQtDD80igDs
ggKz55rgShKTg6RTPzRAH1/AKPxOAHebDL8vh3ZulFgJYK4VaMujsXZoAJzsUzePvavK4490yRJB
vZQfAleSmNtkqYk91ikODZuAzwrgkpKAkiv2lDHz+U/hX+SrRN+JuVxyO02NPeD0prB14ybbV7Pl
OZgZH9N0c/kcuembs1KPCU3Eyfs4TmGC5hRYN8Wjs2m95cW6V66dK/U1qtwpAEC9+xezKHzj1ynm
KIi7v4yk4b8U4ETHwcqHbhNuTa+9As+AawJAydXB1SBaoPsfqn4KZB7hWlgUXTJA1TbQSjcvj3Qs
Q/I61252xQ9gB2KoK3UTtJwCkV/hRh/KHmnDjVGm1/OL3oOcxgQKC4woz1zL+a7JQB8p/apLgtiq
3dKaXWsUzejz78inUEbfNDZ6tQohVO/RoZwPCzmRQlil43rMlWqMDwMpJPZETEhp/BYbySiN7WmX
zMROVhwI19voQX3xz2C2l3UVZJBgdD8/yLo0ACleFXAsylUz5wBbdTbykARDjObFlB3m8Yiti50c
OxsiOYLLwh2Wc1bSGV2NXukBGgML0rfdvsBMzxgsaApOb6kveeGmPaW7artYt1G7nb51mZ+pf7Fr
x4OjdGRTMw0sgiKhsRiPBBJFYlo9siepUhK3WWLillEYhOF0HWrTRh/KTSOpt72TAL7EFE1ic6zq
TDrjnJZBkjpbjxZ/yYYNjNo1nNtSsrYCv8QxqzMxjF+ySLhISgoHT8e4KJ26WmI+tvex67cdFS97
uSyPE7DW4tgFxkKrtLEz0sXXCsx3GrUfpcItB07OdCaDcQKYY8GgIZidfb0Mo20qNfVO7ZfidrLs
4lbOw/SpIpVz1EkrHae4JwXQfW1H8HIUKcpcIHMKwRtOFa2UqAOgY4tmn94au8vHyYlgZ6oyF6XT
Q4QcgmuKp49XmT9HCejOE8Y3hsfLgnhPqzNJVN9VCjWCZbJYHOhTB30AKKtpvxzN/VIGBE4I62Q7
zQpELBO8zgSE4oVvmDrGqdkxnMGUw4xMCNCd3xM3wzvuUG06FSPc75OXthvFa3/SYqcuahHRq824
vzPB9NxX2pq10yolfY8XWe7N7c+2Un1AhLqhtgdXRCA4W06EPpPGOBrbkMy+pdIAHIR1AGWnv1W7
Hk1hzBvcEC/5cVke17OAgwL0o9hzwJL7uXKl2kU2cMhxP6rryLE9lWAUYxrcy1L4FuNgNBK+E7Uh
mdFKzRcw7BawGHlL9pOvYKggfcie6HCoEiyoZouCPy+FBHUxNkmwA4sxPZbiLAYwS1o67QxfRpHj
gevj95TBCYlktJe2WYFIGYo+Hu80QaemYLMCY0qoT5+fZp5Pc07MdMbHo0omyo7CrA1AEtbUrQnc
BQMrqvr95cPleZe1UOY2gp5gLtukmv2mQmUIUM960who8HhFPQe7qSat38oYgWP6REk9ZXmzYHxa
x16Oc6S0Aq0/+7BLuiTt/QMoyZk4xmvbcd5l87zMvmM/GQ1ItlNRz4Z/aJ8KMS7ZmssodqZy9gcr
2w/Esd0Y2Y/I7DmZ05kejD1UQ2vP2QwpcwXIPdqjMa5NBQSxdIBMGOtE0hhDsKNMGTo7mf2lq8MK
qN86eSxGx/J1VBR9pYmkoJGqwgPkSxVISU6e5lDr3dacQdD2Lzb5ebz0oqx8JlChOztqoLiBSnSR
g78pFEjgXzVsT5ngWEHZknFceW6OcjujkihhhGUTqQ/mVPSbntxdVoTX6sIn/E/Ox/T1ShM09zG9
XfSQEwOIXA9kcAdgJND0jGO5LV4GA+tSmjfeLBn2/IRejG+mn9KZi6BYvTWbi4G77Y9BdyuDIyKw
/cmz3ep+fkiDv3CcvAC0Vpi5GThXfUmB6e1nRAHjQNc3GycxZXe2gAtEYhuwR7M2eFpUWC5g6IbC
tae4dis7llS3sqLqUOaSqPsp+Nofqx6rr1Cbem1jHwimrSMOZre2lbmyJRp7oWk0G+kxAIutZ8ui
OKVMpI8i9FXKBt96IV6KNpUaIEzd5E/Dji7mSFfjvrxpnkqsc4qqD9z3hWJj/soGhxW2RJgLMzvT
0IQaPF5GdzYmJ0x8qyMEGwXavuoHoHg1TbgD4MO91idHVKBFunM/++oHMLrPNnY4Ugk3Vj44rgmW
ogVsjvD3wPOiiIXVL0faXr5aXNvG3Da6WGCQRG567iMcAgqUvGxmP5Sa7EayCzA+L1Ie/IMUfEsk
VY6jA1eEkbKYiUxsRK5IKYO2B/p2/3ZZAtc2PyWwcEtzrmMitKjh5O3oteyLfdtZt+ng3F8Ww4/B
KznMec1FYaVpj4wm/IZY8oa16czDPBT6/Aq4W8BgfSCiMSTuJ1qJZHwBIInNaTJweLJ96xivIYZ8
LislOjsmQObG3DlmirOr6/RUFsV73Ni/EzUTptUiTejfVw5E64Y0z8OMNmYAwqt66Kr7eYk6FHHr
AeOAKopfokvNl6mj1IY0FMO7jOm1cZKouYPTm/rY11XMkovAMXmFenB8/SeCzctkPW90C1jrWJS0
t+01LWYP7nAAUPXdX0A58hWyKPcQ7Tx/FPtWh9hpIQokaGb5yXe0BRKX7kpTnq/5Pb1egu4vGpO8
N63ifEpkCh9gS8cUvo7sZdIAZmZ183VBordc1X6RWvxK4flAFcAh4HjEUqTKjl/1SYRSYgQjAaYh
ymp07XTyQGL9gWj4b9VYsN38f3nYYjk3SrXV+lKrYCDDRpo3FDHKCZYDyT8udBrML6Ipf951Wwtk
XYjepZNVaQC0n9StSjBiksnePD1fvtQ8HIQzvRi3YUnqGIYRgBcysxl2etqRXZu00zvi2HBKxlx5
G80Yi5hFCSS8XiUecrgydxMQjr4Ifgp9WLIhfa0x42B0pdOUOoTJThtlMwDO1TMPNLrFfgXA8861
tkUwR6d/6vucnQHjcEy9kaaWwmvItf5Q1Z2HVBuLkChOdoLHGe+OrFWkH311K0dnzp0xhRVV9rdS
fszz4zLofpGKmPB4t38th8kQlKILsXUERp6+Tt9yebmpxERhgq/FlAnyWYJdNDAcEHW5WdG5xXRq
1fdURVEpE5Y7qbV/tQ2QOuvAnKA+5vzgyhwTLC2NCbSfmn+jqLSLp3jL1b9xEcMcPmUxdphOqTQV
KZId6wHgKoFzHHWX/Ji8EcVkd7rK/PRXLYBqpuHlknqMBRqOVHTljNhQStLWwHaWa9XxzqoG4Gal
6rGLyLey1GOAPLSdJ7h2fE/6qS5jk5OdTFWSQ11D+Qi3SFl3+RWYXYgXXysB6DaFezv0a11SlzFP
M6wHB5jbmGXAfIPkYnAmC0i/0V1kR8G8m7tbgY5888EUImaPbBPjDefmkxtNFMtU4DjtevttsezA
JGCAu+lj0wXOOIjE3saxPtqdaJ+E907BqM5/kplr0mO6scmMAlE/b6+yqA50VO5S/JIJyJGzVFyb
sSxIcrnl17VMJhKnOoD5zBoyKJ9BQVvmx1/tcKeANgeFoHwz7krQ6mWvopDF9TqY/VZ0NBEBCsjo
akWjJQMJavZt8yFt3u1IoBg3QKz+/4xeo73MZS930CtvQPGiTJa/YCzFTQ3Ammt6bvtxA4rZy7bD
jcMqXTfAsCrGrhilZLtxZsXCay8HRPxDS6QiyIAc9KbWoygJ5YrC/himqgzQW7Nl8xyub45rvOSq
vjzNE0nQozN3mlF128s6cQ8SVAGajVVwHdTG59dBWuaprWpEWn00LS9WDLyd+/xkZckDaZzCLYfw
7rJErmofmTXqP1hSYU6xy0CbYzRIDpvuUBlPmXxrNE+XRXBv2koEax3WkC1jZ2O/PB8yL7Sl+CTJ
UvlMSI3Nj1mNpsQdJyUMhqweBP6bB9LhYH8W3+2Pfsz7YaqKoZj0GSkEiubdqb4et6ru6kFLR4JD
X9uG7yZ2nh1Un5orYHwLHBz35iEsOtgBwrwu257DpLVsLATJYqssuY9GWmR5mBuNOsFl4D5iwOIL
PCRsximof5xbzqg5ERaagAfW+CYFTgUKrS99w9w+2EjnnaimxrXTlTQm6uM8R3R5HaBMKeNjs2CO
M25z0HQWmqeNVQQcfFGCxvedK5HM1Ug0S5qBXExxwbp9EiwY42xOxvyb5vsUYyqe9za4zgBtA4bh
4LIFcytLWOg0TAW0LzLmns5PV5uGyMgtVIVzc5EOXR2RY4slBpfYg7Kz6jwKhjRbvLnUOq83ikJ3
w3ZWhKt/3PD8+TPYOqoCvu5Zo8h38kH/TWkAlMIN30y/bPzkrYq86B9WSqEvwK0UvOYUx6DeY5UW
NwAsylL05uHYX5Lh0cG/5/vLZ0uPjk05sKCPSWxsvINWhzHcLi4kQ4naP9+13Xa7cYMtbTFOMy+b
0rCeiZkwupDMkl3PbR9VMa11/+kJJgGavBXI+dCa7/fyztb2oqjBKTYpMnAAwM3nYKoaXbTz0zOL
ZtRUs5T9trEAjG7eFkn8a3SSN4mAJXiJ66vJcl407ITZZXqtleH3pFciVwmV58tn/NXJY+kCBVlM
nlCsDbbCkcxNMU8U6C4mylXSYIxIc3ZFqgmuyVdHfy6G+ZTjUFmLOQKEcjDtBhcyviVmNGJ4frgz
m7L22k7aSVGquf9n7VRgGRgYlTfA1c4uWlpDqBuh3Qx+nsTNbVSn5j6NHSfIoqn2Loui6ei5sSpn
ohi/h4wjwc5OPfgjJlQxJvCUpUUQ99UmAfrdZVGcbwZRtNyqq8CWZPfp5BxjQEpWoe+KDgLW6dxh
+UZmQb7xNTxBH0XTLHSvQUDLWmiDzYgoBMyJL8mpOyYn1EcFJ8ZVYyWB8Zxwg02zLFCjLky36EZv
KjI3kkTAGxzTgyImCHM0gJh8wYcq2nKWLGUcfNnqelezMBNf6+S2NzCbUndveZMEoT1VAsv7Ggbp
8f0n9SNsrNyjNUdprGjD4KPjAQiN0ge8hkvIiyM9S5qodv3VUZ4LY26XVcu9tCRYK0j3xgYr9jsD
bX/xLhPfJD51YkxcrhI7A3MpbhPRNii/uHauC1BIuCIoQ7WDyWi4YqZkV2YWmCP6ZQB2o3S3jONB
i5Xd5dsjEsEcVlfIrSLVMuwhPxQxmjGVJDBskQTmnEZziaQogYREtbcyOhZTU/y4rATXvLBRiyU2
VcHcBxM/ZtLGuaLCqK2utG/MqrRHz2jn5BRH8uyG3ZTKAPUgon1W7pVdiWWurBmOTjjpsOoKW2yT
GSMgzQel+n1ZOU5CB3v+FMMGJaJF6HPG0E7dKhtQN9045GqaAU/4lJxg2p69IXdDBOhkT0TkyfXi
WAhHIoe345fNL8OqkeHF3eC34Cg+xqQp973uoHiKZvi8R5DOBPGXM0gDXfF0lB1gXIHNjCYnK0cR
6625VNgtoxO8G7kAsbgLJsOt7maqa7/Gx4gAv45ssdkiOGRq518C1kowteKV4LCszD4NW5iQg2HL
9oezvAIgxxvnx6glAH4BXLG9zZNjk4pU5ktGIxhxGft1bLe5tItELiVqRdF93luHRt6V2otZY1Yi
ui/Haz1T/FEaXdouFShNr95XpT9FM0onbW5FSwLLaoMx0FBmyYY3C/NDsg+oEvOQi9AkOI9M+nk/
BdIbtTrlboyLsk3hM6tX2XNec6BtgqC4bzB5ZuPkAWceumPrd7+XYHwoPNFr7OOR/kVhEw6C5pvY
oGa8nR2mcWSk8EUoH9HGnOYvuybzorsagJ/jfjzppYupKSxrVaKzpmd5STTjBkmfZ8Okw5fTiiF5
0zYUsnkCktxW9osDBnRuRXzbXPe0Upa5S9GSD3ZLlMHP8sQt8x3QFcKxFl0c+n/5qhf4M7C5g8II
u4EZKYtDUOVF+vXQB8D0xLBdt2vBBYZKCebPRCPvvLcCJuz+k2cyMXFa8rpY4gmZpQVq02gXEyC7
OIE9wHiWYKYYqkKzEehoMmaT6GWSlS10xBoNACj26SvxKYy6mW2kbXXIxABZ3IhGZyQxTwgIHxaJ
yZ4BJyqFJRKmCbxR6TRq17FeKC9tpJCd0iRK0NfJK3KDH1VShZ4EjLVjrMh9YFnp41LOeN+X0byZ
2qm8MoHxtYuqWt9fdh88+wKOBdbiAQ4I9CbGvtQ0k/uhjwffTJB0Y1qINO9GrwsMjJewrqUwPiqK
Wk0rywR9DPLLSLGopQGaX/1OMmc7dy/meLqsFNe+0HKmVJoanvIstV2XpqWNNALpyrPxauGWxjcF
ntrgh/flx2or2ndQeT7YxJijDDRR/MPWo1LTMOtBw8sCKGyv4dOMYXjN1+/GAIhkfrwpjtjvHlLs
HiyeuhnukciY3j+MkqIetvoRjHMyRtBRyfRHWA/1sxy0XnaX3kheFfQJwM/MDUgEbwxBxY9/0iuh
jP3kqV45nYmQ22HcTPeIn9zZo2v7rU9ZCRzdF95jng8GCDk2K7DHbmPN4zz8tMSIRsUs8Io75s+A
A9lKQSa5ZRrQwSPVl3dKivqUwIA548j0cFHXAJKgZQG59Vxq046xNZU43GGjbYzQzQ7ZL2ipYa4u
8rorgpGGo/J22Yx5b6C1TCYjli0SA2IGr0nVxLZD9OAAvnDQgUUQurpKXLn50YKY+bLM//FBPxVl
8mFHCZexpIqm+2qvYJEz9acjJfiKdyFgUUVlI+7X1FEt+n+sfddy5biy7Bcxgt680i0jb1vSC6Od
6Al69/U3ob5nxAVhL8zpfR4mYmJ6omsBLBQKVVmZsmY5CEDMvtoggITKDMzJxW50JreUZsGKuBHO
AHO1qYFgwGKrepOZpnKWwUPrJgs0EKu72kiCCaqfAh/hG0L9QkWdC7rhzFGIlyJXZbPAUpALNTG5
U9UiGK1EVOSnfw97WYN+SlFR2AM2nq2VqGuVOaWBYIryAgi4EwgAmIc/uAT54i+/0MYc44VDVQxN
V2S4xdQf45S5RuT4Ap/jhs+NCcbn1Lw0kbjDBAXB0yBSPsUQQm0OYNcORTNEfA//tMbSvMXo3hkJ
tUZ5KztvQhN2AmnkjNDc7wbFK8ESE5xfIfckb0wyuUddTXNa9DCZZfdZeeWs2lPeXxlgVjaWzpOz
b1WSC0zyvBHcZOAQt8BDa7CzjGktz8lSD6BlnTuIjs+DDDGlsfbsWu4Ejs9pxygqIjGqv9DgMIFG
PQ2OipR3Uzy3w8cThH6/fACVdOd3B3UP8XERGyh3aRtzjEdifFhtJQ3mZC3yK31U/YU4cbB0+eH8
Z+M+NcCrZQDpQbkHWQoazQZ9h1zoA1Q4J5Dr9KnvhFWY5h+JYw+ZxRRghQczcuW9SA+LlzxuTTMp
0zTVRaIRDXsaXfdE8pAyE7dxnpb8kdSjCB/AC8OgetCRAYKG5Uv9dcBQXWGO4PJJbePNQePUxTzF
UbCbvMAF5CHkNDCNBc1xxk2cFkSEY2VQN6GDSmDX8bIflM3RDDGG4qXfztvjJZ1bc4ybzI3iNCk1
F+k4AM5PLZNC2TZ9RQJ9ELqEnQBVxfcWYA4wJC1jfJjtZ2eTSdTZhEE6QASuSne+VPZJmAPvSDBt
2yGcJQEY10VeyosuqGeDhhmtF1yh9LxsHuR1t+oSoNgjuqFKmJNA6R/myE9363GFtrQLjD0GbjJv
8bT8om+Au+gEX5bjPSgvQfQUcQaMpSxrR14Z80grtlDdyx6rqnxcW9EtLjJBq1ybNSZSNzTNvA6+
mRhHDBwk7mxkd+cdhhNXkMmCkg1SQgDUs2DOek2makkW2Ki6I2my2G06O3M7p9+fN8QLmLCEFjll
ylTRBzxdzYIuYKPG9HCjQkZrNhpAEEhfqYRq+UOcvXJqgFt77JVXKrmhGrY6+MUB1EqwSHYzaKqX
l1QCSQdUWSAZ1MfHaBBj9rmbil4ypSRX4R3M1acvmgoUMHxj7Mh0S6bSuJSyWb7MylY4zkTLBkxm
RElpLUoWi2uIzcAwqdTMWSsNgGy3D8o6h6mKd5BTBn1V3SkpOYCl+8eoRpeV2YkYKHgOioYgfZU4
YAnR2XUC5yIvFrY4K2IM7AKk15SCe5a3lVsTNI3anIEuyeVsgNSpb0yNfp8vSnZc5sX0B8kUUaeL
VsPkssagrZM+YDVGbezybrw2ZfJw/hBwlO0UhMrPHaO/YbOc1BzxuwvYoLPjFUQQCACcfm64zVt3
T+4BrdpbV3KY3yYxtAv9eHARu0KwGeqe9V1M/sA7I9ufw0RRu8zUtQR3qE+m70lTg9QT41vr9bSs
O8HCqSuwbrq1xMSyVR5AyEtgyXrou6B8V0KASY9xYN6SzO9e48s+oPMZlBBxvEdJ6Cia/+Q7ElpR
IItFDGIvKrmyHfCtmUig6lE5mGnV+IaeAOBszKXgcuI70qcp9iMrVamtGr2ESzxex95VUdY6v5+c
TAl+9GmC/XARIMaURcN38jfMmIeqMe7W9ts4zrfjYAXnjXGQ6vBaPL7QqEI7D+/JU6+lnY2mwZSd
30k22p+leVxKaLHhibmv8/oJvlov14pRPdrT/BaXqkhpgHPZn9hnnGess2W1G3w7fRfvtQuoLwJB
ogrTT+4VtV0nk6wZWqXORQc7VNAAs+Xu+o3y+5MDsu1voqIO10s2m8qkauXapv0yYFOJejXUpUtZ
dATfjQbHL4duY4K5cjNJm6HsTb9b0D3X4bxfdzPK2xko0yVfSGLDPeJQo0alCAw5EEA59RIJ7xOJ
IIJi96ZguNYu0l2B+33Bg0hEx8l3iE9TzN618TD1mQlTqnZRK+9O9rhUt7WaAJKyuLZlBhagvn+z
mcBsgvgYZRWMe50uL23MVMLz5E8Jgj6iMz+/ovpUBDVGEUs6/8iBct62TRN6rToTQxZDkuqpjag1
VHQhWe7GgQNgIWqaII4QwsI5zxQN+CxU+lB8o2+d08UllHN4tGGuB/W+g+FRDOTDlussSKXLm7/1
lo1F5hNq0jxJjgqLdKxguor8n9JVAo6aaS/qvHCdZWOJOQXdahVlnkp4niB6UPyZtgMF0E5EpS8w
w0L3pKk2RjnemJlCyggjeiNz7zF0q2jb1UKvmclSsrJr8rFd8fABbypJOtcZ33TwcQu8nXuYN2YY
/4vigURLBTNDkbiSAUqKtr9JcVdDiNxV4BaSXrqqMrtLgsFAPX35G/s2UGrQF7FwzzGpZWmqlA4G
u5kdUPbV/PiYoh5rvdOHnSia8A/bxhiTZI4AC5SOCmPtXHkxLmzwHhxjEJjX5ctkjPeaNV6t63G0
jcxdllwUpnl7DbZPHWR7eNKqbCdSzfvFyZMB1dqsMV2gclwnve+zyxmUuL11D1YSFw0r14xH00ur
vxjwAUIC9F+qooHfBJCJ07M/GrOF8UE0F3IjD1uUWeLmVs4abyj3Y6X4lvXgJMptHt2NduMLPjPv
EgRTFDgzoGeiYwdObetdXzbQF6FhTnnJIsxKNjsbVCAw336X8UKLfV1AM0RDGXspmoBr2ng0aZhe
ZJKZIZLWrlTswceMX3GZJmOceIvVTrk3dmXvOX1fuEMFcYrzS+WsFDy/FCiODwzrzEqVvp/UzooH
v9TMAybMwVg/CXaThkxmZVsT7Ih10mkTWaiJRcOb15HBf3XXk9mNBpSdcFzNRdhJ5bgunrioG6g0
pYaA6+n3K/JcNYqsQ6prqpjOUhf9Fkytya1WrebVYiXTUxPNJUZeMIB7UztkPsbR2hqeMprDXiqA
4JBsq3gaM0121UwuMZZrJOXotWQs9unaxlcxuNQMYCvSFY1yEJbu9MKWd9lggHggLlagMTRlVV1H
KYqdJZclkHpy59nOSo65Y5FfWlEiWgFxO131ak++xXn1s6+L8XUxM1AySks+S+4adfjrQUorHUDF
sVyjl0quuxXkyIlJeahMDcdfX+PiMMZmmx4VPPxTt5m7SHFlNRpwP45Gdd+PVve/R9J9SIuAsRlF
7S8EPaaV5Jq+2L2fgNUgLHpncGcpI4Izwbm7oGSPTFFGoo+qNnP9m0lEevBy975h/mqL+3p8lvW7
2vldaIFU/YyVRHAYOHR1IDnaGGRufzktmqKZYFDfFbfptRVWD9UhagCMWIJhFwHM4+ysNdD31g4U
4f2/EBzl3KM6skBg32WULr+0yPLB7kZ7HkDdKkV36LiCoKPrY0+f1fD8wefdLhj0AS+QAbJYlPCZ
k6+ldj1V4JzBWqWfNAvvXW1nHe2LVNhZ5MHQtrZY9m1UghRTrmCrCzDI+6u9oRxEfRD/qgo32dPX
tXqtPf53C2TLQOsMDRqlh9Hs0IIOO4yPvRsf0sf1TVyx4L3RTlbIRJxoMiapb2GsOOT3OmaUs5t8
Z+z0cAQt7d8k/SfWmGxrIplSttOHNdrqb6A0R+cXzLA6ipkQRJ7CJv3t3GdoI3xYK24Vl16FFBvU
3fwLDm6e/2+8kqVSKSE0UhcRbFEQA4B6u/Ku3FG1appjUVZVIny1Cb8d844vdXBnOlDQA2Gt7LWP
oHO9+ANyjr6JMXMflU/2OtyukAlqkmRHEilgjb7mYxMVYHO3lA/xhbI3/T5YGy9y3PZ76y4PKD4V
bp16GbLLv2IwoMg9ituwKXKd7RVYhqSpEMagv2R6X4mL0oJXPICN9EbxlhIyZiLZaF6/98Qis9Oj
pdYG0gFqscXsHRCDlb+icGJ56WP3S3ws+ZuNMQYblECUF4m626awGdupuhLHpAaRs79SPXKyc+6r
Cyfoj4F1p9yXqKIUd9M3M1CP823Tu6I8muvRm5/ArFmyMPyjxxYusQxphD24SX9vloL7mG+EitWj
5WOCLed0nWrfOVZEYITYY6g0AM9rT8ogiKicFFUHgywdRdMxWmQwnjv2BkGejxTVUvryEi1oczf3
Y3pVj1LrN+Va+5DVmkXPEF76SIsAKrq+tErKRFZQphdqkQ2DL1UQsFe9/Dm7rcMGCsXzfY9TgrqR
dKWH0NcMRUP4vOR4a5oJsyaScksvYRp4OcQ9IoczEmnRm5YugA0IWyv0V2x8tGz0PikoPKALyHdK
XKJdU2EVLSgCSYjZot72xRhVDMRIoYKbn3lVJWO2KqXZD37rHLTktQfU0Myg/uoLLl/e1mEoCoN1
yN4oV/vposA5VlI8FUB4D4Yb7dBY8wGpx6UPoXbizwTx7C/wS3QO6x+TzD7W8VA5uQmTTaGiJPym
tM1OsCr6q9nd25pgwglJ8nQGUR8NJ5RjF4nhhVGCyekPy64xucZBYFG0j0z0mEx7zicJi6KZE6Rs
Qx0MZmiL+ktIJ2zNyLfva1309XjvJwwu05Fe4PuAQzj9epoGbIDew+qaPkU7GjNTz8gf1BAS7EI4
MG+JFoqmGAMDMSyAZ6fGQLhgZyhRocFV1J48vvaGsOLMiyHbyMWYSLsFHMG0UwDhWm+NTOhmQBIZ
3MVp43a1+VTqUmDYhdcsL1Hbvibxy1jbPkEdyVmlfVvjdZNdFlOSiILbV4dC3wKAO2AUMHOHKufp
2ssybmSz7wx//rl40DMIKY8JeSkvzTALHF80gPL1mjg1xx6RNItHCSJqvimPR7te9mVhPLa9Jjon
X/f71A7jP3MymqPmoKtMZ6YLP3so6dw7qHt2KZok6W35ul7JrvytehKmxl9d99Q0c2DWtigxqTwZ
QId+IFvCvg5SzGBAU+0mEx4U/vfDpUvVB60v7OqAYknWSLCh6l33XtzqQbOjrZlh8BqoL4s5Jfkf
8NMe4y9OGTUAosJeAkE8cp8CfKHPAsj21ysCOwihW4h6QFcR/3Lqk2oEGL1cw4aVlT/SHFSZCfSc
F+cg29mLILxx988Ba4CMAWlKDH1qC/26funmzEC6L3vVr/mB8sLr7hjk0FG4+qv3BV3cp0H2BHSF
mUAUAjIeV/MlOSY3bX+tI5gqgHs037LfQA87jyJGXM4LCmKgqPXrgKWbCnqVzDKX2S60yqHnAeqr
Vx+zDmDbTiAJJ6r38zxka4q54G096lBYMw0/NpdQr9ujov2chBoGX1PB0wUxSZnhDFkbAWBFnw4A
tXsYPNoPYZoF5RIax35X7AbIu3vR6pqlK2rpcZcIQl/k9OibA058upux3ayof9lwUGfySvViMqGf
MArg9NwVbowwK1RInrUDhr/9eALpg/mcVjd236HCpwD//UNwDL6iZbCdEFqy0UAB4onlkpMTy1C7
daX+kd9r+xF7aR3NC/Fbnne2t4aYrVMGSERXi4b4IZEBR2xSMMEUaxHxpMqMdquqziI6qa9FvNO1
MRu5OvZoZ9byx/f/8CwogboX4Xo5NaZTO0woibO6V/NFxQd7jq8VoEMhVRIUrRtfdZj1oK217Lcs
wgHxF2dAjQVYP5ChMovrSJJZGQhh0S6kTTwKAZB2qphEguuNgL6i64QZJiC4Tl1+SkkyS/jPSAOb
78v75KHMnH40ex2ES7UIy0c9HG7EyRnnyY5thZgxQPsK1B/ZVkgZL3piZTFKE2jBKr7i0uLI6CJM
7kg4XQinWDiHmxLNg38d8GX02JiXbJcqAKfJSGnXn3+mWMrZTfzRncLxub6vMUwYBcIsm3P+wNtr
oL8B4gOcRMZo3FlWqlaJ/lEmgFBJOKIbO12KP+TXXBdh69MQO203aZCTaiRT8zXleh2+O9V3QSTh
XKgnBpgDbpkJxl8LW/MbYJnANrSjd83sSTgHmPT9F0Uk0YqYEwD6mSVOZ0vzpb29UwMLxKL3FUCN
mOZzW/Wo+vWuF+ECRDaZo75k2miCCEjzOxkyVvNrXMmeYB/pzz596dEPBQYntLOBkP7oFGwe5R2x
4mqKU92XMTpGxe7Jk/2HT/le3Dznxa4Ta8wmTuag9MaCBQFxB3BK4Zb3FMgR76Sr7mdyjU1EzVqU
KfCyEsXCmBpKgOizWjJjVZ4ca16UEnSTl/Ml1QWgxxokis/9TiRKx4lfJ6aYL1aqDhROmkr3yzrZ
JfFVta4e7WAtneKmUR2e/3qc58eJNSbJK2JzLkzQR/iV1BoupH9C1G+CDERt+jwe616HRl0l+eeN
cubS4DKb7WRi9Kqmo1VpsDo6QE3t24Oxjw6gNylf0NAjB+e4du6/qKlyrvQTs/TPN57qDJbcTDm2
lqZidOID6MXaVYd9ZrnO0wr0YhkO+965J5YrWDH3kGxWTL/6xnSbdsbcO1gxLU5ofhHmO/ORThGg
HLfXRHQ7/FOClxbImJGYIZE+NQcaldTETUhXajiu5f6PGllHsL21G5ToI4lQOnzH/bTJnJGpbjN9
oTa7eHZ16aK27ltrdaO88xrtSbCfvLsPVU5ct6jJY43MfkboC2Z5DWPpEsTfm+cl6K7rhwgADG95
Qf8f0/TdrfhS4poF+lTFdLSDagRTHYFmTyYpkBf1M2BtR32n1CDaRWP+/Oq4QXtjhbljW7Tra6fB
4mqyGmBoVD07EeZj3JP/aYQlxhnUBTBQi57BavSa7Hc6oz0PRs8EohmTcaga0TSqYFUfMXZzBLQJ
lNoOPfRS+WZZd0Yp5F4TLYnxwLjrGjw68HXoE7m77h+W38SzXx0ve1+BIAATT+Qt93gJRfci5+ef
uM12MmF7kOsBk0+wbdzkqYcmf3vodvBH6BrpgOGhV6V873eZoJnBYWhBJLUxV4xmEYoCMhPSiDmX
cy5JKBpj8FUOtAsNGovdE2SoUYdAwzgLMmgAucKxbbqcL5f+xi5z/lJ1Uks5dTR/uUMDHmkg8cyD
djV7M63FH0RQW+65owRtKAFiRIJt2kyZTmaMzyC22PXRauOgihvX0B7Onzvu/YApDMhvGbjodWZR
STsW9tJEWBSymaL8Teq9NT5Mauudt6Nxj8LGEBNGMHouLcAq6H7bpTt1yhev0vu7OjMS17bJ7Flz
v2+G/JvSSZdRYl1plZ541ZD+BCz9J7CDrWda3WukzCu44qPLgSSrS3WA1Sw6miQrvGUobHeVUCWO
SR/aFWi1zLZoPT0uCm82p9dGlt+1pJ7c2qgPYwMJafgLiF+MSat351crWiwTzcAys5QjoMW+JqUv
qqZcdWVcCnaUn6B97ijLVCQ5iTMpPT4bbRV319UN5uuhGqz65jcRfpN/5ja2mMu1QYlKJTF8P7tE
CiodSIAB+8tplzzYPuJ1+w5ZU3+5EJ0Buk9fjtzGLBPdykYmaDci862z0pucxG9J6irtG5mvjPFC
BwmUXu3PfzpOvx/hZWOThoFNzIbcNRCsFd5I9Ek7P9JnexuYL1QpJfU1QR3pP2wsBjopGyxK/czG
FlJsaAN0Rnznwewv6Rh//Gb7wJLle3KAlPA31VehaS2M3XQVX3f20y6zs/0k6VKqw+5y/CC/AOms
E4zHHKLT7c7xZQFWi5/+0sHV/79OZldBRC4XCV1n+mzfRcduZ103mlstbg4NhiIAHWOQGaITwg9u
n0bpMd18ykguYkyrw2hyAGQ7QB3kqnsyX5F9YyK43yVvUew6wiYqrygCD/o0SyP7xqwjxzKxZZil
fUAd6JskTNEiM13KtBGHwvoxP9p82mMvRKWPZegKYpmpi1vYhHhiHOgHVLeywnXu6NCudZjuzp8T
ejGccyDm4hiNvjS6ukDiAW7QpUg91UmCNIm8uYB+U5SG582J1shcH1Esp1mdwlyRZtktZhVV1ctG
LRsEdni3LthIaTENw/igLTn9dlGirU28IHKjk6K5ttlcjkvlA0T9fn49vLxtY4eFvWrASKhOhXtX
XyHCVTj3shk96mrsK73zAJzF5OaD+f28zf8Q2j4dhVmcKlUGKWJsonZTga2R0oBpb5SvkUKWhaqe
NISc8ZAvnSIMefZORj3E1zEuQWKPNr+MnRZE/b8Iabwd3Zw6FtC3lFUR9Q1OgaE+q8m+qr5j2tmP
LZS45iqQRP4vimhscTd3miSretgDgfdB+6HqLgVJYnp8pPR5akiDmiUL3FNwDFimKpJpUtlGuPOH
JcU4aYvWmyEt7nk/ERxtFtHnjGWSOqBg9zNJvmqgMGGvxnVrlrtFWu4yeRDwpPCO3PbDMeGyt42C
lBU20pkzzP1Dhy/5vtStYFHcqEwHKTHsBUo8UBucnuxllTStH7B19F6fZl+7pLwGje/c6amrVqDo
FmUvHAI+VP43JplLtiJzSoz5I0MDK8stpjfXBPzuTmBixCy5mL/Pqxd/jI82F8NfzOpRQi08kT7I
18Evcrpgo1WiaVERymydXDXj9Ap03f15T/l4MbNnfGuDvQVUOWoX8DH51toGiZl4nWzdAk3hT1kS
UBnBWTY9MtietKSH87Z5boOZPfBlAhWif8GbrVI0WFYL00UmHQrQisSTunOWwf/vzDAXTwIWK/Ad
Yxf1snOrITli4NqXVVFo5uVj29UwoTnSs9ZccjyP+g96rjwgTyWmvtqA5gygZhH6psAg22tYsqGH
rAQM0sLgeKhAHpUCaakjSTEvgP4SJLqCr8VW51qdLGvV4GvN8RJo1uQr9p1Y5ZG69Bd3/PQJVvZn
irWCVCOsxLbXRldRC60YBQ0i8xbIyraBF3pS7a2BCjigaEd5odkGGz8IhC0wuNpMhlvl42rFC94N
CGYPreR8b/K/eVbaGkD5QOQawAowJ7pKTJXYrYET7WAc0FrctBQRAHJflVsbzInumrbQulHD8yeN
vXSqPa15rTrALlLTTZu3diG+nJeu5YDtudPezx827qW6tc6ctsYpCx3KuujdgHnGCqcrSFUavQvp
O28FJ+A8u/IYioDH3C+32Vbm7OVzsToJDWJj9UJaxdUtkUahwAJL67FGpb0WKza16hvXqZJj34ky
A/ojv7j+5yJY6KZFZC1VM7zQU0P7FulS545ReWVK0YUDbn83qjDaPC9XUWa8nv9mnLEY3DMby8wt
VxjQuLGA50TosnfJLxXctjmePA5Gf8lLtdzQFx7FfOigEFVc5WDdio4etxIJYRpIrEJNBA0rxmnh
s2MDFWtanvjDSxZjIIdOkaAK6Um7bJ8dRQGNn09sbDKuapbLsFoVDuPkaS9QkPcJYucz1e/VvPkp
vcl/nN9njlwx9nljkHFT05IHyx47us9o5TzTCuS8193Bb0bwOI5edV0EcWh7xYF8O2+a/4lxzQLC
YNuQw2JiG0STdHWusL/6TkaVSUO5TjM9s8L0XN09GmF6dCAaXlgXw9L+mPIn05K8qL1ThvsWXCAp
ftT5H8Q9T5vfQ/9888LWpiZu+wW/B1BUTwFMc+gO/50FJildp7LN8w6bnbXO0bC7PQKeKNhxr+DN
W5MJ5wDR1Y2mIbUwHuLr6JgfI189DKH8sqIGM+3N4PyS6CH4EiE25phDMmIGyU5KmGvlxOu10i2s
FOIU8z6XfxoAsp63xv1EG2vM8dDNBt0qFO/80VB/K4tWudIqemLy/fLTCMswLU9SB8AEXtHjS5+6
QJppPx1XDdKg9EycCFvzku893i0/ge1Fo7PYZRBVEinpcp/V27c8EwB7yVm7PEUqpRuYW1lj0Jqq
xgH0GAGg9IsHvoQFHbP+1uzX/DBHi/QyxQ4uuKJMBOfiY+bxzDdmEZNlmg42SfGNKcd4AsS56hqX
cUDJZScQ9FgYqLvobuRvQOC55783N8HbfArmSNqQBKwgLo4rburbwGkHI4TeRXJhJ7aw6UU39Nwq
mcOJgv2s6QNWSSOh4qdBnYK8DdNRQI6BsFd6/O+WxpzTdZSrJKMPKSu9rKqruvmpd4I3MP8GM8HE
j5ErKhbCHJekSoCY1Gj+H64grjU95SI6GNdTKIeap7rZXbEjghPKf7xtbDIXityMGOemjTT5aIWF
T7wWk6uYErwS3c/8yPPP4thKUFzOhh5pOr4XqAoy0nk1xpebIZDSmxK55N98rU9jzDvfjkr0yDvs
ZEe7QKCocS4TUdfsP2zdB32YAdgb2xSX9EoieH/iORM5GBnIL6vSuEbV4XYkyVsB/eSZgFu/GiCn
VAjOOP+gfZpmvlrqxGm2VCqOeNd3xzrXMZk4xXi16ZNI9+8DOPj1oP1j62MbNvesvIKkI56wzLZe
V5dMyVU+krtKayxfIqvpRjWBwFeUu8tkXg8OOaxGf2dZyIZ647rPrdduUB8bwG1c1G8DtBsulM5E
283SXQxOhUmm2cgg5p8AxREggtvX1cghtbH010M13BSz/ZzOduYnfQOZhCl/z6wEvKiNC0HHp8Uu
rxdrvS0I/WWF4mqSiY5srGfuWkLoqU9qEo5ER1MaIUjwEfjPJPNzZxgv0yWrh5oUkl6jQxkp+9ak
z1UK1EeGt2f67pioThtGWEeGV0m/zjs4t2cEKkLKXUed7+M+2nyVNq1Ipo/IPLPDVBztu4S4+hHT
P/5cg3CEotUd+UBS2vsXpBBc3wPizaIj93BnZtWj0pAuTbFqy94pEeh3pde8FiSbNJp+8bmNDeY2
bdRFkeEx6EgXnatGmkvWpwjsjjOaNec3UrQamp9t9tFQ9CnXE6Qobd7scvO2NUhg4cH5F1YocJsO
7aPXy1ixFn3ItALntTUulTrzZX3yElkWrIXvkBszzP2LRCNJxhQx1kqtlxgccUCyBp1WvEj9pASp
Wu9SQ0G5eLYvsnj4bQ25CJdBF/Llw8E1gAIGSQG843Q7qULpOI8EHw4MpiuwwOAko9PZFir+4EIU
j2vwPMXB6Cd4cMG5gwGbU4NyGkHhxUoM39FWUNaNz2okuwVKMy6whIKxF7p97OK2ttio20LPzckl
9C+TKQmUtB4OhFj67ryvcNOAjRlWg0rKZSuNOptW5YyfFt5VmeL19l16pe0gP3ihD7eRl0vCauDH
iMmZ5bFDE8DNxeUEZDnsQhNN3huhcQBvyGG9KL3xQ6Mm3o3vTelFL5TMSIgv4PnOdt3ModeM3pp6
J8UYAFLlHZVrSfzUq97rZ9QO/oWwiSrwHbZapzdmgfsmAhwFkt0VKmrvNJxG6Nw0wRCAuwwy8j0G
LepnY1nxogcnIipQaLXEmYtjJB69pc567gsw51drI7NWHTiYBPCbGzeQ11PzCcNiwKZpVemhLRkO
Uy2aP+e+GLY7T4PkJghCFjRR1R47T18MeexOu+ZNubBf4QqY1dHDBqOG6g9pEvoc9wuAmI7Oi4Es
i21lJY06Z5UGw6T4nWYT2JPiYI3v6liU5tJL6cvObgwxO9sYObFJC0PZobjtH2hZqPPBYfD4L+C2
3DCxscXsZl1HpbI2GCArLltAZd7rQxmAcs9rfmrLzRhQ+l5Rcs27xSDH+M8+0n3efEDNqIdCXhAF
dZIBH35t5Q+jLuCN5taetkaY2N6YdTakBvaQzpZE7wo4iArvSsVAoxXUOKXRTXHd/JJdcOULCjGi
5TFBnow2iQqFfj07P6jq6o/TkzEJfET02ZjonnWQ0XYSfDYym7421n7aCHaQwzVB78V/PhOL1orX
fsrnASZs0BTs1pBcp9cg1JJ3yDmwq3Rg3EihAJ2Eup9LYNu5k0MqryRC/vAjnwGKRtyYoG5jrxg5
Bq2UUSPUU8QoZhcAkCPeuK/DCXQ7KvGiQxtMfhXEr5TBSDs4+fNIQF8HiQz8f0bjpjei6SxuKNj8
JCattFs96xPoZ/rl1N2SIruulj6M1zwc80Lw0OaWjJyNLeam6SOA/BPAyNG2d14cG3RjYSZ5AAf5
Uuy2gRwqEMUNGvB/jvExmQLZdlNABoVz7fyr3jTQiMZwMKXLPD23rd4Cyk5/yB9kfudJGcQtaP8t
A+dRtetRrhIVaXhZIvj8FSpyieEVaF2dGq2q3CgGqDHhyY8rHpc7LZuoYYbRA2FJg+4kE3dhS/+Q
F8RwGNutUseCFBD/BdoaBY0K+guNSwEgS6gFRAIY/3/P8ADMjgaSOhPTdmgC0jGuTSDUDVSE02TB
l53JG6pgpUtaERc2Jxqd2GD2L++KvHZASecTs458U60Gv44k2Y9JVQaCXJBzb53YYjy1TJy10ueP
bwXJ2A+SbRv6UK0n70UDOLxmhiqD9wMYRMrJLjN3pJVPyC0i2AJrXTBGLpXLq4P1ffFVV/8XakJC
g3SjNx9LMmdTMgYYbP3Zl1LoTkrBEOaPKNPCNXJhj49XpMUKbfyDGUnIuzJfLu2A+OpWA6CWg+oB
WYzBiZ/lAVzQu2on8kShMebTSeWozDHOH5Kq2U8vaG1N8swHB718YEhfBY7Cub1Olsa+MKMkyttE
1n27KN+KOvnRF2rgZI6vQbu0I/JD3MzHPMruE7m5h47ujTY690U+PWiJ6Qt+C/fQb7aZcSTVGaVi
dj5WjnTyQnEzTGfKD80BGmOZK9xozs1xsnTGjWo9W2dMTEK97CbajY+WjDWH6zcTyasZmooHLnoy
uErq/R94FBPA9c5ScoIY/kEGbH37M7Yf3WCWGCoeIokx0TdmErDaTgq1bzXdV5sLLb8aOhE+SrST
TJ61ZBGU0RUYKNTpF4jSd1ZlB4MmP9dmJMqFRE7CpFtN2aA/QKONfZXeL507QFyDToXWe2kOmiJU
3jVPxjOz+BBDSTGfHbvSrfV43leplS/306ersonQjHLNlLT4FX8olul0NuU+FqEL6Jc5Z4YJPC3p
GvSK4SaD/iCt1o92KH9oZv590dJ3e/p1fk282uD2QNhM5KnjWTYyB5du/4EjgsLT7Kb5da496If8
QKHAmuGV633aX4gWKop67Ju6a/UJ+TNsU72z4bp7o08tCi+dc6DrRD1g0edjIk1TK85cRthXir8E
Ox5YB5VAfDVyb/yNlzARph/1glhgk/UhzHXR6Jo3SuOxQkdP8OE4FZCTD8dEkyghMulsLIdOc9S3
dMg8e6ZYAhpNhgth5BScQVbPL++raKhB0wqqk6h5pmBg0+98tX+hNzCFEfyX62PiS2sl5YpZQnra
9HfKY7Z+8Jip8AzyLyYzhc7IxJgor2u7AeUt7nsj7G+AIHJnTzuiiuZWnhAMwqEIUCEnCqpk6BGB
nYC5gk211xoydfTCnwLjct2rcEcN4xuiCjyv8wRLdCLMUiBfzZZNMNJkj6o8AOyv5u662I/TvMtV
6SFJ50O/riAkeW7jGINiItEloWXmwJlG0cyWNGONcb8v9OQYS+al2rax10h92Nspul12/E2HPoub
DMWbwIH4W/y5cOYgqu2y6oRg4ZQ1SqHKAsEf6PrfJcMmXut4I4MP6MO1NrlpgppytKgtZlHBuQc1
OT3I8epFCbYbPBkSTOWDqMhBt+7LHbGxyLhP3OeFpJmgtWigFqkNpVuJHi4iC8zHSweN6JJKLQy5
W1fvZiYQVeMZQH3DgLAYhnxAeXKa0EdDUrdSm5rg08Zsd5W1L6PZPZ/3AV6O4lC9Lw1vvK98UFpm
aVDXK0x/HWPPsda94Zi/DaMDgkVEf8AL+1tTzH4tqVJ1dZybPkRc73XdukhN86EuR0HhiVd4B4nW
55IYrzYco2qVRaYEKmDwe5mJi1QoTN/yj7KhtsObKAGugc6edT+SXCh4KVonc+2MNejGY4ItbQrM
DLdF2C9v2jz55z8ct+6wXSaTvhLoMiSIUNjO3Qfd401bBz2IvGhC0tnheWuiNTFXjTICCS45WNP/
I+26luTGleUXMYLevNK2G2802heGLL33/PqbaO2eYWNwB7OzT6tYRagaYKFQqMrKLJflNI0GmrPx
d4hY/XzfDCMBQdkG9LgKxmYtlQYd4pvGdVib8jl/JO9zBYTOfNkYVkqn42AppGAD7n/65WqW/Zor
qY75ykN41/vVcXLqveqNX+pj9yL/aPYfoYJiRfsLq1QiuZpzaID6SUZFAGOQGOzOguoEaqYjt/fD
ONUXlqjgV8SZpgmdKiPzaU/rDwXseNdEzdi4jvZQxO5BeWzLJz5gm+WUIOZDWRYfDwTHtIygGUJH
TEphON0vz4VXBNFJO8i2fOQT4TAeAVCKIJUpQpX0xlSVmrM6jpPsJulsQ5BqHxn7Wnu0ekzu1g0v
12JUjsBJYYGEFwUkYEapHVXbSl9ToyWeaR66u3+oW5rb/MC9LBl55IUtKlB2k1BUkd7BTx6I5k+O
QVJxL1ytXgp+Wl6hmFU0vbBGhctuXJRlFBPZParBeCKUkeHeM65mj+TJ0OwEsdz7h5w1w6Or4BqA
lhcYolGrvbzX0l4KR4gCywBmEZOqMwRgcSRtD+9cOhXdAlLm1p5L486IYogr0CeFQAVGljRqY2Mz
VFsBnANuFwMwOMunZuke86Hm3NvM07cxQ+1oi3oRBFJH2Y3j2mn1xDaL6tjPrSOrFW8vmb5iAN2G
4waeOZkKzFGupZXZDLJrLibkLsqpeJbiUr0x4gYdkDgdT/Uymn7ci8mpM3oQtwi17FSRmD23zSLe
vf9p3678LACpIGUBGzXIbC+/bNz2VaWgxerqKurRJnJLpF39KWrDx0zueFcg+3O+rp2yZkISY0QT
SHatuLvXtPq6zmbPbOR/vSgZXmNIZ2YqRaOfdVNd/HP09WMaGkE23o3Rss+F+/c3j/W+goKminKq
CEZCSC9f7h7S1a6XEgnuCXYf3emuSIlzPFhB6ZVX3PcV03M21si33KTkqRKnsxrD2p+R6tw1Mdsj
eC16Fygs4s/cW4nx3MD6DLz8kW6ChoM6fk1tYZyUWBx9Un0390pgBZEj77iqaSQaU8m/DmA9eN80
9C3Atn+5NmmaRTnNCjJIMHkEN/NHo01E6z3x9U8M4l9Yo77bXGWNUpqwFoM9JTsCXOcOfm7/gZkC
2XHkZLgsv9+ujvpyfdZFraokwAVL5QScvhyAh/EWpaKvHIdkbiPopvAAx8P4jVZRbPQQZguRsCA9
Oi1e7BA8PSEURlHvjt9tYh4A7dUePcFddUq3mio2ssd48zg6yi65GsH13dzqZJiUe/WxjgAUXzD7
DeQfxh6pjTQGYbTEGpc6cRMoFaJhooIldjmpuw9osvCsUQl7rmZiU7eRjOJ2ftscCPGuElSPvUOu
dV4xipVJGzqUOkXC4Q/ZCeoE6M0UVmUDqYV9eEgO7U47i93xCPuZd/nWDhWDIfDcW91Qy2g6rf4M
ZJNsl+AUOSW70icr7Fxh3esvxm+Ig2JE0OUmS2Qh9FHf/AAaBDCAm7aOF0s694Wae9VTvsP+Lrd7
u9gTCpXWSQ/C7WDzIOw8w9TrfBJB8ZcnyGJ06TGeAX8BuU4SYhg5urXKfhcXPOgwa5IPpO3/+6Ya
cbBNxFZXwYrKvCL3g/aynsB97VQOJp8fhlPpjU/YXPf9AEDC5Ju9RbQmJTiF6OJRBg0jFTPBlFy9
ge7k9BiGT+8bYJ54dJeBNsQQlIrL79JCZ2StYYFtC4/YDOpPM4hOB787kQluPhcvI26CV1XXsYkg
kEXSe2mssOrRCmuhciXtuRq/TupJBFkyZ0WMmAmlMQyggFwepRtah0Fs8ryLNKtCDIPKOLAguXQf
+wYAfxrcw5dD/hHgmaQ2MVSNugeZcHVmYC+/DqDO1O4bFzPVcEo7/8XDuzBiy8USqX0UlwWFVGjq
ANWYKbYsGKdKsr6FqwSIfv21MpVjlBleHhYrb3MZDgnLePHh2a5BE5I6c2ptmGuyYKVkllX0lr8s
FHfA3ty9hLZwCE1IlPJaMDIjbF/YpE4dBFZaUQfcDU/afg8GzfKh/7IAtgPBkJ11TR7x2V0WdG6z
BxsHAvn82ACszwUZ8ZZOnGBz+BdlCJV5MCrX0nu7lCp7Xhfvfd9lvKgt9JLwepegJ6rR9GhGYyhg
9tYqVx5MNxt+jLGv1ZGt6kASxv8+h4EtHEQNxIuSpVCXYQESkdkqcUzi7lHNC1vr7w2zdN5fEKvO
c2GFugXXbFBjbcCKhkNxPa22dLQcYbbHL4Y3H5oTeWguu0G0q5qzlazAdmGZCp1Du6bhHMEyFBh3
mRdltgFgnxPeEKbOIXQX3qEkh46K1VuDNFSnkZNYh+pyBVKFX6PwKKudnUj37+8n04YMsIcimqDs
ovk+rGRNJnPFR5PqmzL6qo9ByRsDevuChPLXxgR12jD4Mob1gmXUo/JL1Evo0KvWbuyNXT+Jnftv
1wOmCwVEfUSVD70C6kzNlZFHRhLVrqXdD9NuSJ6i+fl9EwxwHLEBCBBOFmZudLKnm3NbKV2XiCVs
KINtBgQcmB3b2xww/ulrnzrT7eyQ+w7KvTJwSCG6I3nKWeb54XjpG6RkBaSkjj4XlMeosCmqeOoJ
GQK2GhTX0U4EHqiCtHP+YN13fgNw4uIqXucuZykIExlw7qm93UHw19U4v4UBjr78LdQH7qRsEGJy
WYmHca8fksUZnnp0nY4h2J4x3XDb30mmJ0La6gs3WX17UZrgeoVYw5nzHwC6y28R6Vkia0nZ426e
vOpef56uhOvMIe8ZYf6A0A4jClwapOJPDYLiDiQdMIf6snlARfsoBeRe1o/8lJ+RH15ao2JOnjSR
2uew1nntPhRMCL3mNiHlH8GnmaT2aMzg0L39FG4HdR+QxqA4aqEiq1MbixnZacyknKxTxJwKkh6B
lC4g3nn2JB48623qDXMo3iuEuVcx6fkfEAQvnaijzKSGtXrXyZPoQXATdHelgbmcdTIfhwyqxXmU
KJxr6+0tDMvgxzmLlr4VSK2mWiqKGDpNsVTrvrYWmR12lW6/HzQYZXSYAS8wshyZCAVSX3KqBik2
2hQpJDCl8lPqWyiMqn708gHawrfZ3IUtmkhDjcpZaMKkP3cl8sLPhhNo56bViYP2JHvy7EQHon6l
q89i9gSVJj6eh3lONuul+zFEqKoVeqyX1KLW0F6u/hBJzV6KJJqv7kAC3mVAvFwzFYTgVG3bVBkc
CPIw6QvofYFui3fTA39/zxzSb22BpJH0syDkR1xqcwFIVRiWHchD8C3F52I3PKmCPU1ACQ8u+Far
r+Ai8hpQaSdu7ijAbWX3ROfM+IrUyON3TRgoUbJ0lDM1zBq+FWgcB8hPr2tEthqUF41DcCMhiDEr
d33Gs+szKNFLg1SRRRYytVEsGFQezLvoqEDNQgr0H2QIic8PxsjWL61Rkag3pQbEvvDm2Zf8/oEM
YYOG07EiW7/t7dyeAY1Z7Ok75rFgXoDgF7ciQZzn7Qd/3WEq6DeFNc2GFWOHD2YA1kMoM9RegddB
CzkIXtrH+J4o8EDrCFOQSDCQSl+6V5wtTZm02N7xhfC0NE6ngp3px+xIzvAzveOWVt8maBf2aGWl
dV6jSGtgD+sDW3qH9xdU2gqg7CH+bRvfUDgLPtBYfFs7vjRLpTDZuuRD2cMseYXVNzM0ADXM732g
+/Y2xF9aomJDaIzGIMawJP/Vu8IPsqWxK4N+G3rqid1ChJr3xGQ0hi9NUnloFHaaHp6/oZ/cE2Xo
8VChBQ01cd7F8tY3Ly1RwWiRSLQni+s8kE+B1uOQOclJC+p7SN7yBzLextlLc3Tya+G7jRZinw4K
6R0EvV3z1CSQEP3I2WeklrCGniKw6JjFQZPh8igkkybmTWV17rGw/6QhVfy7CEglRHO02emv6l9C
tAs99/3rmukx/7MLJfFLu1qjzUpbwm6fNn67pEdDSn69b4IxLbZdGyRELm1UbTtL/Qwb5MaCZJT5
q7ozUawGXRBooRYfpZ54j3ajobkfOH1vE+dL69SZyKemzBcF1smlIYABbs2cCCp/vSe6Ikrzd1xM
HtNzNntKHQlRXmtMd8EiOe9IZVOfXNGqb0UfuDUYPfDL9VHHYs7LakgaWCOzGqubu8Z4q2dH4jsj
YeHW9qK6E1Ju8/3tg/rSLnU+LHlOpGGAXUPwi/abUt2m+Q+O5zAD9mYnqfs3GntrqTTYUDEEPIJS
0jG7J0iKu+kzwPxOO90MD+oE0BD3G77NLC9XR93FoP3922uIz8qzPSW7tbzTgZ4+REFuS06Y2HUD
tHpQHtq7sQGKlNcGYWSWl7+BuozVshYNJcbqiediFjcHnzsmpoxAdrPe+cD7lndUqCBkpLE5CQkM
yleYSnQEO3cBK/J6JFcfkYNi1BcuFni+Wzbp5Sh0UgPwIHHdF8kvf4L8RRhXNwEvyM7yBte0VX++
rsPTEv1V5z/N75F/95PjYpw1n58zm9+wJNMqicV5kzF5hPDQ1i5ppRF+wfJOFrmtZPa5IVAcWQeS
g34fWYAhtzoaT27RiXdWd62q/XWccge5mbclkQf8Y4Z+GhXAvGXhP2FPOZU3SKzIFMz6xBdTZrz5
yId8NUZFeLkFJXDfYk3iAS9oO/vrHz9tn4Z//Yq9NEWF82ooI0GKw86dDfB6tV9qUBt+yiVeV0PF
77aQFyPrzm5JIioqAuN17IMaGGLU2Xj92dRms39UDE9zENilOiyOfrQrFY/MLxBS4PkarCqCy0Mz
sIPb6wKp0L2siioUxAXVINllhyQ4z0oceT1qEiMvHxOXn4qK3mleqVkvmB0OtN/plT1Yqpco36L8
VI0J56Ox85jXJVHxWlzKSUtI/rRIB1xMwOnKDsct2JfRqwkqHMdS+/fBHQ6DRyYk5voL3NBr7QwK
YRhmWw4Nysu3S8AxzNtHKiw3ZS+BghVrI/mEYlaONPmpvs9vCK0dYZjsbiMrd8Tpup9tIeVK3XD2
lp6Mko2uHcUR9sPYfC4b474bMSnNWSQnLNKUI20aZgs4VYhPtkiaDqPY2RYm70ElOfnD3vhV1xAL
655ij3vXs6+A/31YekgqhZpJn5NMZoYKtGDXN1CRLJwE4H7Fa1FC4j982RmiqaMNiPYxaIAuM+JO
qhAsZTxlSM0x2dUPRMm72MfHmq+PxF7dqy0qtmBGWUL5CrY0e0FTN3aGXyQ6QwUXMNr4wEUUkQD8
9tS/2qOCyyAABZaSIs2fydoe0ktYnI6Uqb9Pbrhj5bytpILMonWzVsxnc/9spAbgdYtyUMyjNGI+
5KXXpVFBps7yQl2Uf2zh+GWg11pO4o67KvZpeLVExZpFaetojVGHackcwFcNQFpCQCPuJ19y4t0Y
xAf5Ewp9iNcyupoSSAehpkp5ZV6NkZmTrVxiB7D8XQGARgosnbt6fVBeSbfvH3lmWNmYoxxTiGII
uhJzq5Zej3FxlLi+yPT9jQnKF1NlkoylggkxyJ5xswKNXO+SE2iAPSTQe15Bi/nVNuYoX2x1fVCl
DF+tbPAGK0RwlkmPesRr0PI2jnJDwZgATyhRmSgr0atEcNf0X97/NOzK3GYllP+Zs5HLrYSN635b
u8X5I28GUl8UdV0haIOMR1jGWxN1x4lDiiClwmALdmrkJ7aWcHlCOd7w5h6LQkwwkGquGkzP2q4W
/cwjoFEAb8HtdPOBrhYzOL1uI32phSJEL9FKJ8cYBetvZIoTuiCe8q3g16qZWcLGFonLm4eM2kdG
O6ew1bsGNEWjsyZd7OdfptTLrgj3NXkyW7VfX3GLgMyYv7FNRQ7BFDNVwRzguQ8THohoPRFhRtp3
8wEwIm9XqcABMiwwF5N66nSIb1Vv3c33xV4hsKsr3onmuKVJBZClNvLESmAK7CV2VR6MmZdW8ixQ
McNaIJpkFYgZfXtVi+HOauc95zCz9wugLjRODMhzUCbEBtJMQPiRryMf1lNx6I/kfdve9wHvZcEs
BwOmJsoW2n8aJmAvvVDW0lqvsgHs32INqrKwNuagCldBtUEzU0lOAXr9u05oql0qDLWLaerkSRi0
xnDeXzTriQPwr6xLaLJCHpX6cOMMOH/SGiSdJOPgPTCkRNeI2zBhfT4Q6OiEA1NWFXoepAyTuR0n
vHHUADSv0nod5TvCg0Uqfl052hYmiBJ0yd5fHQMchD7fxix14OalyYXFxPJI07Hqnmu/CDpfrOwl
tLPb3CuD9dt4nfm8Jx2zJrU1TJ29Js57tTDP6012ouaGywHTL2iWV26Vfv1ACGUF7a1B6kMOUIxJ
rRUGCWxOh3raoCKdBNjiJ5mED52aB7wiVxudv24NUqfF7GVgeCwYFISnse3tueydSIyCblm8NIYO
SyjtOF+T50TUoVmNSldH9bzGs/iK36IIVn9Duxqznrm3DjdqzmVhZrYctgul7nh8yklMw793NkJz
6GT5QHt6yeTJ2TVBXuCr+tEEtl4uxJvrR9R93+e1os4GHPjPK8ESbeHcVpac5AWkFJxUk9mC2KyV
RlorwzCqSYa1ti7YtCeUjNGpSkDhOI22YL7IiZ2Ljpbbw8+kcxW8orl4ZGZk3P4EEqU393MkKWYD
6SNyZA07BJ6GCElOp/zAvY1Zz5StJSoTgP9qkZHDUr4Hc+VVu1t8zN/Z8YHXUJU5jksDhiWx1iYg
4siazk0rWxtzfzbt7Fr1qgCYSHDnFcF4HpNv9S+yHsyZF8qetgQDmOZwCQSco8TKRBQwcIuqRUhg
adh3JMmaUlt4y6cn4ybadZjUaQ1bCWRQuQiKzWPfZuCWEIhf7b2BLmrD3zV6QlwlofuSZEewExOE
hOSAgPEhBjbc/W+LpLGMy5ImFTBxJCb+UeuUS7zoV4eIdXZfVt7hIRHvTUTcrJHyJ3DCq81IqpMd
2A9K3DRyo9p9AQINotVZBnlxr4bOcAivcq6YAit32e4vddGVTT2odU/KvT9ED6pUO6mwz5VYv34S
OKS+7KC0WSh1uWmjNTYhqUF13vCsnQXhSIywfuPwQEX6P35F6mZLwsTKygxLI/w4+jNBYw8vRAEO
iqtf/7PPUNdaGiptFE6wJgb1XkbSrJwJV/7ozfHSZnZ+stlJ6kaTlBaQUrI2YScedI9ACAsPmmxP
U4/5MtlHPQHo/s8QGl4eR+pOi8S6VGLSMiNjiMNdcqffEm/JvSIDPpXzAZnRb7NI6g4T5EIJ+wXG
CJxEKhxTuiKIJDIvkZvunO+mGz5KiHjFO4eRvsnMWCrWZcHO5q1lS3rhxNHPuX36b0vTqMsKCtzN
oALb4fY+hm3POu5asQd3o6d4QJ2nTvqLSwnECd30iJBsqOLSNWcPLcBA1AWFM6QYqVFBOVw+cV2U
Z46KLMM4Zo224usRPsoCRKuD+dygnI+B1UBUbpLvnC1lJrKv3kIPcButKKaILmiuBhCIOpH5J8GB
clILUic0ELgpFs9RyN9v8o0km+U6JU2eHFKroVbvIhy5ZP5Ut2wToTUqsHSGgvd4jXWFV+PJ2IV7
Uuxt9kRVjzSNuY1N5stus49UaBmHAQSH5EYgmADNtMvanh+0Dq3xHyrQOWtmT4/9M1rkvhnZ9Wxz
4zbn2GtUjJFbBbU3CRvbeBWKil0AwanwJN3p6FbLO8sFQcw9x3d4vkpFGkyXRH2qY80krEWL24Fe
ZHYmqFE54Xe+6zD7uZtv+kYNcmjrQiO4i3xfP2oYUiLZxfos7z6AcuCcC1oKMstbfUjJVUHIMVXI
VkihE35VH8vfBhkeDyaVU8Znfj+M64HyFv33N5OB/TxGmKbTMPWYzsfKEpFELangfuaTgVgYuowY
pgPZx+XxU80aXOoDrKjB4hXIhsFPtaKWTriUyyDmzUkwT8WrOfpaIKosUYlmCMwRsFoWKIEQyDtu
fYfpiRs71MXQlrmgrmRZKWYCatQzf6wHTGGAjwilYee/7SF9IwwTcqRehDEiQ0AGT2I3CsIHkliL
Ox6lJhNIpcr4XCboEvBfKrAI3ZQ1jbriXFul1Do6xm7cUZB7H9SMEfhgijX3KtOSbyqrgfYrNLsd
s89EJ83WwkU+rp2arJ/vdWv+JvYRptw4u0Hs0zc/eAGArJdAUKMq1O/TOrnJp3FCoJVkpxGXfaxo
bt+rN60EirVcTm7k0DiAkOvKkhQ/HtsHRZB/F2r2c5HXuzkUblfUTe1azDm+TgLeez+MCohh1IRz
qI2dW3VR5C2QXMV0QWYc594CW1Augs/XqofwYVaT4vFTm0K+F4SNTRQ3L48ZWOAM8IHMeLRDwxyc
r0gzAWhooIAI/S80jAGZVgkY9TM8DfgIIGH6xzI5KZv7tTUKUc8WWO599UCeuxmGRghm6YwH4PK/
sDf51RyVrkSJFmtVuiBqrXPqLl04OKo07GUpPc7o16l5dBSUpf7MEdyukgTTzSqlbomMTMcqiTBG
XWMkpz/OeM93t+YXflmIlbNsrVE5S9V2qrQkWCRoYb4P6VDa42QB64soyztNrEct6rXowGMaEDwK
lCl5QM1dyxBbzsP/LvJNXD0xkJqjI1yRiFbcWC5Pc5HZV9tapZIlMDEvVa+p5LJbPCm6JsTaJOmU
o2uAmJEucVHT5AO9OZybdVJRo++mUcgirLPKz/hQCEPdDAFg2nilqAUG9z4g38L8jBubVEAYpWqS
i/Qct/vTuWjgrriUSPMLSRLK5E8fKBSzbiYERWguYxgflELUQuc4raRkRfjOwFDWP5Je24/8Gc1K
YBd5d4XMXKEqYRBfBLuIbFDGxCyP+i6ScVf8nl3ZG7CrznTWORIPqAOd2j2RrDGcdviWPJb3YC8O
tH3yHHOLfYyhEYShzS+h9loKTbXUW/wSwhg43ceY4AZvmuFXAcSRRfgzPjsg5OUdNNAUT9jLV0Jt
8wqBTCfDvamAYVGD6hQVnFoJQ3QDicKGhqGyZLENrXTfj/TsHX81QQWiVVMqZcbzxQWy2kly66q3
Grsv508FPLDugDQCdD8oF14GvLKL9LUTEIJA9POoetEBHYADofnMfH7yywxCG2NUODCSxtD6Hosq
4+GIds4t+NOAcYZ0cDEaPMZUVooIVqH/rYzy2UKAqt5qYmWoyPwGZ4UbenJQP3Y2JNF9KbLnO4w3
RLfS1YIxg0+97rfWKT8FVY0QKRqWSmqWupP7Y+co92c6nkAPHR5Wh8GkiXOxWS2VfxtWo4BgGKuN
AZpbrhbVlp/C3+jRkSdG7Mbfw4cF7TJ3epyfRMvPkTL8R1dSSJ1+c3fmmVEv4oCfQHJy3eljsNQi
4t6QZllf8VWzWLVSvDVMwzJ1NCPpkfAEr2JBB1bwXI+arjEfc0XQ4opXxDYPhsuslW6NUecxgrZc
0nYwNjlQuT23PH+SrjI4ZZBvfapaszVHHcsBGCGrXWGOuE/+lVRPyqMGJHz918St6jNjzWYjqWMJ
EPzSpSWMqXLolIS/dgIHQjt474c0ZktouyjqRFatvlbjADuEs7z8G08mef0Vt03NWxF1+oqklspm
giVSqqx/FvegMLslnyv7OWF2vnDrJ55NZnNI1UFOBUpUTTTpwtAQK9GC3jjgv8/g7kvu9Ttp33km
6l3A3UjfQcFN+kInxFcHw2nWHfTgnaFA9Zvrq+T6eZMDbX4Jtc9zo4JbsMcv6TzlhZRoM2c+aAHU
foASzB3B/9R3fV05tdtiO1RC0cJeHy3emozzIYqXvaImgQFtWKDXv62VeJoWARzSYcopbzDvFKJ5
I2EI2wKf6WXUWZaxkgUdUceKCgcvxbFYg0J4FMBnyFkmzxL1Air6roIOBSy1L3oget1d4ukpONbC
G7z1UP4r/0p8q7a528vM9KB0iklgMLtpJhXac7mK65kUcLSb+QSsEZIc4S/y7kq95IbHxc1O2V+t
0cRuzVAVw1Kfk9kKpfDSTe7G43iAAi2EQjH2ww11rPYtpmFFDbzxeOYr1AeMYl3BwJpCSiwtIfbd
1V5y20N8i/sBmediY4n6gIOltNo6whKICJ7Vb+ReJI1LGTOj4PPgP+/Yl/LGIPlBmxuxa6AgMqlI
VtWrwSOl09CdbkmC2gTt0UA4mPZAJHv5CUGKi01iJqkb49SNtbTSDCVgGB/i32Xxq1lXzoXPPA8b
A9QdJddyrysYUXfN0nCavnXMtbYHvbNTLd+/f/ZYpsD9gjl4SFvhGUJFNDPLrFSccPSM/GnuMNOo
1766zF5fdLxLivxTdPAE8Qqec2BqJ6Pal98MxbCu6k0LeO5GelTMWiJyeNk3adBaPGuMB7UYoasM
2o7xah2au3QpKsFOLPVYAXXhiKmKmblc+QXa8wP0+qyE8/uYO2GCtBUsGaBiUsnfb1wql2aIqmkp
hLdG5c4spdWOFdM30/SlG/J/r4pjibqkiMA0AGIAkrxLYyC0R2iFvIGrioljKcu1Ps2Ptax5md67
739hlrduTVHbXgoCRFDlsHdDOb8f5vBQGgvnpmB2abc2qBMBiG21dsTG6EPWwGlvZvTCehtMGZ4V
IOKUtrm6KL3wIwEzfdQVQ5JUTYasAt1EUcokTi2IvLqj5NZ7gsZZ780bC9TN2kfIbFhOvDVHXRlS
34C6Z4K5pu2jrxXk2o6NJBpep2rDThXy6lFVQzEQmiap8D+NBbPQee4MUTdinga8w36VmBgWNsbR
X9cUGL8MBPJr3QEG8Ynv/roxdOsFhL1pazT4pSt8uk27v/IkfX7fBOvIbDaD7rj0kHnpKoGYkFu7
lb8pzXOW3WkKR1uRlXOCfBiU6oQcEbzKl4dFHJS4GBKYmcMrbXqJ+/tp/fX+Spg1e50klybMoJ9D
fdc5m3VxSSVC0DH74IYCK4DX75S7BYzRyGvP6JTU7b++b5Z5Nl+t0g87SV7BULSCSUcoIcFn7Dv5
x38zQKcAiliKVggDhd55KqYA9ZhzVzGBS5udU6hQFqd1GUY6dg56ngAuGcfWQtS0IV/ml17yUOmf
TTh0aIxCpRuiU6DLvXSJTreKSJ9GQuGweAokvkzzmcAlCKig6m2x9lTxUwuFriQcUdcAS6b2kqgN
J13S9W70rB5SPBZBqlJ76bX5IPtomxymL5/C2oB21IKwpmJBmITyygEkHKUx9hikAfcw0hw8Vo1r
Mqg3QUeU149mKLii2Al6Nk1RsbOWQX3J3CqndFjzwQWYwfCyuLuZTUWN3LEbw0Dr2uoQgcriJc1x
+dqqtShBbQp60JTLVQc1el/I8oOpLbNtxoNXt913OVEnF2yKT8YaJoHVG6BDlwtRc/rJVA7Fii6T
ocW17oRGVTulMN2/7/2sYG1ZoGwGxw9oh95IoS5h32pT1bv1MNlqnrjxnDuq5irpflK5eAKyPXR+
s7VGpVJ4ZShqL8IaIT2FlvGpvhlRHcezeHT4AHlG6EC+poloVoHXQKOx+Fqqj9jqqHetpu/scZGP
Zawm7vsbyIL2Xlih1rTOg6VJBqzMPsjQZUc7DQBCPAjOvTcD1dvVtnQ1ogjPe7swQv6FXerhK0U6
PJFMZoDJvv9uxa25n8Vc8zCb0HzCSUihC8xtcHkkwpehZOrnFcIA9eAOEAs3499xsV9BQYHstNN4
DyVyXmkXMTWoPZC+K2GPvLQl5+B1NMcRtozisAJ+4gl97y2F6AxWhcKptATmjDk9M4l40YvlnVvT
VPSCKvDaFwNMj77e2obfBIKj2pVsiy4BDfFqluQDvVkpyt5EExWUizTua86zTk1j7KqENk0Wzd6k
p14/fO/N5ygJhpaXgfLskeVvsvc6XZZqKWCPZKCl21yl2tVkPYc/0b11UJ1xa8AE8Wsme/wqojJm
eJyTwnpsI/1ELx9aOlgy5UadFOeppA4DkhQ0aqT2lCHxdudUcdZ43CtrdV22gq0Wbe0s0+q/b538
4/RuW6A5V1VEBMyqUMclT7NYLoZuwMBWAwDFCJZXc1jUXWwOWVC0BeikNTwf3zfKoD2H3gb0g2RV
gtYNstzLPa9apRbUqcEg3658gaK1VwP2r933tmA5BYYkv5OGJKFTUyq/TN1W4/k0ueXfLNuA6K6G
xRs6LQw5pHEfjm1D5vDqPfiGb2J/tP+Q11c3/CYL862xjfCUk626HMuKjAhPYCRr4Rhfwj2hlVRP
0rcPMGIxl7e5vsjfb3w6Tcuir3SYQ7URUhjQHbjNTkSquXcKP/Llfy/hgO+5sUe94qK0NhVo4YHX
ca8e4KvfuqvQlYIVOkn6TnnmU2Ox3g9bg1RiH5vS1HZhgdulNYGubSrFCQtD+UvrS/OoCkbO0aRh
1clR5QDzKU4qETuk8ilNCItBHvTWraX0WpmsQEQX3RW7KbaTAoCPSQcDrRGdCkM/GFFlBe+fGMad
LUtQENegUYOjqlDrVYQ5zOMxQeNMrnzLulZHiRMIWPMpFybIlm98JpLiRM7mGG+Wg1l4mBsrZmQ/
B7ApAgX7Y26h0RcMsTc+j4nT3PKTSEYcvrBPxQRZH/OlR5bsjhWa12E/2cpi/VgxwmcXcfdihrML
rXPOvrIO5kW6QH1XaUXLXhyQLhBqgmRX3MWgO2xOup/51p5Hp8TqlG+tnYuTmz0OhVRbJGJNDiSf
cBuKgp2WNhFux1QzoUBvrwhxpeVWHskFu9WNf/FSif9nzSZakwaqViYd/OYaacssYhiToP7PHPug
KnZyu9rPgcCF/Z+ZJKhYi0W/mqOCQ9gX0aKG5y0WHb1wx8fMg/ACDIp5IH6DLMpdAeSSdrd6YupH
CuBhzpCBXIq3/awH58UvoU7R0iZoq5VYOHn7FWBNP5JqMyn+Vj+Bz3/gB35G2nZhkTpUgNkYci7B
4p8Z0OxMc8NngGWEwwsz1NkBPkpc1o4sTMldebxuisNoSl7ZybxsifxL9MfUAUyA6osu4eKmFqSm
2ZAVCYB2RIRv+KYeFN84rvvEE8BWklS2dFhc2QTsw+bOfZI8841pnTzGdDzKdJrlFopZEopRDQEP
wGnt0geFXgBiXb+94rbrGDkvcs9XW9R9beWQrRon2CLL7B/HGyggAVs3uVFqfwDSylsadV/LKsRQ
mxXm4rCwoVPmj6rsFJNl14nhxMIdMim71jE7vVyVDQ/WwmovXSyWOqDDnC9W0rSkjy46lST8aaUD
vaguX5bBmT/CWcyCL10Ypc7ioCk5Aj6WTIzm1l41oX4zBJF0FSkHIf8rbb6usk1uH6Kqm86uJu57
5as4Na7e7bTqqDdXiY5pM14xg+nhm09Pefi8ZtXYqDUAMWV0g3mlyVVWbbSzJdtHZaG7xbLU/vu3
OzMib92NOr9lnY1WPGAzCFJtLW3lC2Hj+Ztlr3S41SGyue8dJSrrj1WUUloZX/yFqJ9O10RzizTB
k59/aPb4fT7erlL37BSBhS6qscIUgg4Y2lZ88w7TdH4W9If42QgwUNA7FQik0a19f3MZecXW0WjK
jc5YazEljhYmL4NQv6hluU/Dm7IYnLT8q1sm5317nL2lCTfWMrOmtYE9WSjdLoxsBfOCw1C475th
hXzEQIz744lMypmX6VqB5KiMVHzCoZSdNlq/RhFo+A3xqGQ//psl6tN1TR6lkwZL2SgFofpbDmc7
QtVZkUbO1rFuy82a6EnWXJfbPCZrImglMowIus0d/4SzZkvwzP7f3tHDqxBMkfU07xDdWyBr1BrJ
RmGMQS1391nX34LBwrjJIqPBc3S0IQdp2W1lfGLSEz/CJEk9OPGho3b5AcUhWapCR5zJfi/gOiLs
vi2UeND1+kj3iekuEHrF48VAB/VNlyJcm8Jc0a1N8dyFtskBUSb2E+BdQtRxxkD+0gb89Id9tbya
pdsUZhOvhUrQ1H8guM0VZDVV0M+Q2SjjMX7iFY+YHrSxR9Wqoj4MF+XPMpOddPyTb6V8yCvzwt7Y
ofIDM9fKeZHO60ofZS93q2sCKCx+LUCEfje8EdWL6Wd/1R6ym+EL/wewgpphqug2GSaGMeguRliE
mZ70EXAvouIa0mnsfww5Zs10AMW0g9XwBKxZ+4pSp4oilamAJoUqP05WBXJooQL0X1eALRiPEbjv
5RGk+2N805jLbbK2z//H3LdsSYor2f5Kr5pTDQIBuqtPD8DxR7xfmZGVE63MrCjxEAgECMTX301U
na4ID+/0Pn0nd1QV4RluSEgmk9m2vWVdnHEIp1Zt7DGAiFCijUBKfbRHdLSQhtRAjqvPVkH9hdwU
frmf+7OdLade6FtL/ntLtqE5EaTpNy0fLhc6+hsIEN1zNTwzog5yxCulbENEKZKmrvdVXP32cy97
4obvvX2AoyDMxgJdFQ6GGtBytwC7TKz4X5yEb00ceZzCLae+CmCi7QFT0nceJNzYAmoCr0nc6ql0
/xeFZEDTAcheS19wc0e7UVXIg4ugQuc8BJEHkrAyOHMKnoqcCNSUCFIikNj7oGXStGbiVedoALHc
P1ZGzHgjvFdGSi8DjseesXcKPvTO3tFrIgMvQYgMe/Ig79CShZIvxMF9UF+CGiCH0Agvvr7yQqfF
rdyfp905FTe/S5Mcnft5TFo5dkiTrDcTpAdAJI6a6YzLbJ2oKGv2f5JsreIX6hIpjIu1KS66tTuD
2/50ZkWtoz2KI989zOo23uQzGlM7pqjxMKT4AZqxJEeq/l/eFrAQQ63Gi6COcxxNmcaGAPghKzWS
BQ22BfvSd+dVB0/s/ndWjvwMJN16o1q81X9mRJZ9s4+Akbb7fPfzAZ1csW9HdORp+GyDXDhw3f7j
Km629pg3z4NF5y5IFzb9xRlz69d9fEV/T+DRgp17M9rSwtzat4seEcBcqhTbMX1NcW3chzP2Tk5l
gGoaSPZB43jM4EhcYpBE5Bq39D8bmlaKypX56rzWxIlIG9HT36aOhmYniCHTEaYKru5ywy+QJL2W
vrj/+ZBOnH0EUpRQgX2VVjvu75M6bwmxTL9Gpd6++lPA9yw28FR26p2do0WYu2DHsBXsDJtCXjgQ
P9mOUJ8KEr/OBnXZX1EAk89lVU7O4ZvBHa1G0oCvb+5g1OtB3h+62VJda889d8E9uQrRlRNBnNuD
ZOGRmb6VIvC1D4YasKwHWblSiUJORvy+diqeh5WefGVvzB2tjMppW+at5giYfNeur3EbXZyvpJ88
DRCe/Newjk5URXUO7WrY6bOu2dGkSvrLlRNg3C1XeHcpWMnUXQQ865Kh7vJ47uWdXjJv7K/x0xv/
OxcofNjVfgmapeZ2FVsRGQPPYnmT79tdc54h4/SLhHhhiCZleJWjETd+aIdyWf7ylJ9rYINRC75y
dm6id2J7rpp/6qoG7/u3vaMRtl3eFeEEe8GOX6zZ+QGkjuFW3p+/rJw6zCAcD331kCDaPNZXX0C7
g0Q10Zu4sNF+MqKBCvFUHX7uTU5diRCteIEL0V4cae7RDAa6WFygFP6cwVUsQ9gL8GMOyYpBQqUM
2ppm//9o82gWIWA4TZOFzVeamI3c9lBgRYp2g5N7O+xycTiXRTvlVwjQQKhVrfyH0VGYEnvF3OLX
OAYGmWK2t81wBan1MwM7Z+U4/tDWg1QU2gp7sEr2zxV7iFWXnpm8E/X5tVAN/BZ0O1e46PtN5gmH
e2agelNzwI316NyGub/txvKmsc02VvnGofJSa2BkAZc7Y/zUfntr/Gi10EkIVXG8ObMdDtO1ulYm
03+szYB2v9A0fPDOrc8TmTpgYYE5ohF0bCET/H64TsVsHUAtBxaRpAM7jJs0TSIuym3rpNZcM+QM
1kWjp2sKVcRzPTsn4yMUWH2QhIKanB0ft07lhXm42tegj81T7zKe0uFi5TIjCXk251grzto7OnaD
Lm78ebUH/PghHxPIrt+sEEQ/Cz3QO54rQp1asm+Hd3QSVo4XalfCHPM+A9wyxMiu1+Tcsjnly1DZ
w3ELvW6gUo+shFEZTMDQAP7XgyWjbOtkIjfuTHaFuGxAdDIDLR+JPAvXJJffHEDfkE5uDqIe7wwE
99STIGsQgP8UrayArL9fTnKIpdZgq9i0/vyi/OiRFufaSlfvdRziAnWPW2AAVDzkRt6bQCrUuF6D
tCHY+7dq7u9Mpx8lRFRG2W9/vh9Xt3VsCj1NGA5gK1F8nM9aFBvckg3Ig1iaFMGj45Mklp+LqXzw
J38zzib7ucFT0/fW4NEVutd12y7OiCzhgqaHsk7n+YwPPQVgBhIQyAI0L+AtHavBWNb6kZgwJnvR
XKGod7Neouc04Vv92U9rUBqfrT+cemNvTB6j2aqBlG7Uw+R6KQHkqGPpGqXpzEhAQLNp6+wgsrvx
D8u5G+up7QctU0gWQ8GRQhnz/VoZ+ngqhxo5EMkttEdZqtoSBaVzDK6n4I8Ac2EtRutdD6K57+2I
rtCu1msVyZFtmkdVk9QCFe/Cv21r949JGhDzBnxfNPrW8eJNCOJcsAVvOBLSRi9XhQOsW48mQR+q
JT9fUqcm/+2jrUvuTdAIXKuMXI5H62h7BR3GTZQvn6K42qLX509g0L//mP+PeFF3f+6M/j//Az//
UC3q5yIfjn78z9v2BZru+uVluP7W/sf6p//1T9//4X9eFz+06tUfw/G/evdH+P6/7G++Dd/e/ZA1
QzHY+/FF24cX9NYMrwbwpOu//J9++G8vr9/yZNuXf/zyA2I+w/ptolDNL399dPj9H7+QteDy72+/
/68Pb77V+LunUVf1SwNM97ePf/byrR/+8UsY/hrGDCEFqlMUoOkVYzy9rJ9Q8itgnlA/WP037mYr
2KhResj/8UtAfo0gEQziH3S0Ih+7PkWvxvUjn/6KtD5SpWhzgDOM6C//fLp37+nv9/ZvzVjfKeg1
9zD5ukDfejqEbRR8dyFqE1Dd9l5RHW9WSemIjmju9ducFBzMEiXviEqG0OFuAu6Lxdu55SxUovt5
AN1ajt/d8t6tokSpwBaZbtraF8nIW99JDJrCr3Xs5SrzOzb7txW0Ve6148804XEl2qQM+oB9nvp2
Uhl34dGv2cICk3BMxZKAkUj395FnGmyTee7cLmuNO01RUsScqBfWLUO/leCGuFAI0Ph+rmw7PBhV
kP5C9nE7bxDVEP1YBYsjaKKHoOSbvqNheFuOQx+ANpu1qk78snKmb7UK6SASVzU+q1LdOlFzVwwO
7/d97w3uBv2YpZ4SDsp5++jmk3b2iCK85RY9kxNqKR3EVQALI0x+7mMZe8lSxOvhOufdsrUqBwtf
Ui3K7y4qrIPhtkIfnU481tFPed7bIYs9t3gQxgTtVdjnSqWtQivGS1TOBTuEdK7pRShGr0jV1Azx
LlpVTPdjX0/TFWnKvvkSOt2Ub6ZY1maT58jIXPhhuySLDZrUt9yKjNY9FBToYrv5IGcSNWnVivL3
Skzz2KTzCBvlLqBOO3+ipl0MykXUhdgDl9xvREqRraYyKwJV1veN31Y2CU3ucHmBCZrLNIi5mLyk
d4Nazs/oVPKmLhtCMxa7msVKXIvQLHzbxl3IryLjFNVFJedObKYWjXvfOAXD11PvzFMEUOhoNMtE
jQTNtVsrkSeNO3BQM2LpAp47MA36kyWc6Xe0e7vglvdExZJ8IAZNFmPhyGtrm+ZGFUuFJJs7e/OB
dZUut3IEr/5ja7uhu51DUMYgDe6Ajtn22GXPS1UDi52iCyEkcSYKPcV7WoJmah937qAu8rbsTepR
4xa/G2GNs5Hoqb2CYp7ziMKNOnBT+8UfdW3nYtODx7u9LlTl+jduKQfIywqIqadzge9NZ6PltOvz
0rQpghYQeUZjze672XVBeRkqTm/GnC8uKLZGXHBqUvHn2TcoTOSxNRvKhY0uyy6oHNC6Vb6/k8Tt
Gy9RVVctae9oMd1Iuh51ciimB4kYW38pyqI3Dzx3KnvvQ7K1QuuFDOc87RrWtCkrXEaSmswABwP9
2E97T4WzXyeaV616RFGYPmqL9MPntix94Pm7hvCvjmvj/IawuW6Sbpm4d3ByEsQXCmuuuRQtvmJv
gEwDJb9ouiIdQyWi7RRPRY1WhIWz1CtNDkA7b0EfXzjxgQZAUKUOZxrkFeDNDhLe5qCbWmobihRt
KVZtczEuzdaOtvOSKg+W53pwZZROKujnRBZu/WyrIr6kHY+jgxRGNoeALctKNhJA2+qal3OLE3qp
Bq0v/XqMom0IvH29CwIBX+PL3jbX3RIUw77kkBcA6xoQ+YfCM6iBd3UQqYxFDZoyY82gIiohXD/c
TCtoP8n7cu5TNI4SZhM/HmbfATGawwaMdCGm29JiNpeElDTfLn7vPPRjVe5rd3Ho6o3AJZn3IbL6
WFUFans6uJagn7xH7F9cNU1YYjNgCtMi52I7a7bcG4KO9bQMG3+tXzv5lRhj8ykmLhqeDZtlNhQc
NPJjtYibqRiN5ansmCxuxi4ImjpBZmSWm4lJs4CdQIm+IbcTp3iWy5bG7WAvAQ4jfXzr511nv9Oc
+kDuDKr3ryWtOIpIAfQMkRRCkFFs+FBWcONOTKApB74yiANgHes7xRtJNiJw5aEv41psKxm6Ei/L
cANvHPrVBseTuhsdeHOi3f52kMLdh4Md9hLX1h9tAGqVFjF4BxJaB4Q/7IfHRhe34zbsdEKWiaS8
L8gTqU39QJaR6T1MOH46y3H4aoQ7upvJMbVKQEOfF+CcB5fuRkyAMidQpC3JnVuZ5a4hRX9XLtgq
OOTc/BOgx8MTN1A7hfPMxS73gv6L7y3Lvq20mfHO4q6BBFrTfwkmt88fwa/Tskcv5PL3CVAKeNBR
LdfEn6Iv2lsiB2vDdcckhmDV+MN2lbK3TssqcznUoVhewi7o73gk6/w3OHz+3PaFVKntolrjVS3r
rccb85sFrH2Y+ZDFX1u/desM1Cj62ipI+uGcq0pvT3mHxlpRlNhHdTc19YHNloSHdtTkYSnacUk8
SSY4/QaEc0kLQsqriQcLJAAXpwzTftS488SouO2CvPLHbVH3wWYCKcqntmzI7/4czzqFSNxYJT4c
197tdPRl8ZrxC+B07M6+7mDDc/LA0C75qCeur9jcQT897MJ7HcUW2pf5bPqk9UvzpSunZovjbbnm
XYGGqCjWCguaxxfaq+V1jXOXJDSy0daG3fCSy0Vdu62tf7BaQlGXuuNX2s3RxVy5/ZPX+87B14Cc
JbgMs43n9/YeH3g4dVix6ybGH0lR9Y/xRBTBJYvPe79rzHXX5uz3sYqC61o18KUc4IL6RQNTdL/U
UvMbZVodp4IanODd7DjfCW/b9mDh9QQyJ3ENvsOYhWoz02rC+spDHj9jLiackVQO5ZXfjBGuIWt7
B4nNmKBJOHPzlcbQ6QYv3wC61DvJaBvzqHHV/Rb3MsCQLf1e+EE47OAF6z+GiTt6vxRL7GwcqQki
g5C5ZeqPUmKFCWJIBvZ/wAidCdHZRhl0EKfoB4FTXpFExQ5RBs6XYgnKKz4O82XHFfYq7QYeJrly
WZh5TS1A4NUW7dNoYjZl1C0JTWgj4bWjUrjQLjDx8qWZg7BLqe9CryasnKZLi3mMhnSIS/IJt8Ki
SEVo5fMA9/lYt0xd1Vx635lf8yENnL61Sc0qSu99ZmNjE13SYNyTjk3OxdRNs/vUVs6auKgCTdvf
BMBd6BRqxUDmP3ge2Wcv4M1zA8YMN8VuXqCFpSekmxLEq6SE5mlQ0gPaqaZmp3Ch8T7l7jDVuyKa
ZA+/4Vv/QZTNPG1JtVCekkVE/mXXzqEAkQoZgsNEual4Apko9FcKfzHmcpY5fpcUI7KskLbzjEGg
yiZvNj8m4bXDbsl53mcgwRtYIoMqGra17GaRVLRW/NEpiB63Xe1X1bYWsw0/eQM4W650Hwblpziv
8sfaDuNt6Xoh+q6g1CGfI8dzRWpoE/k7zL2dX1jBDYTJI3+yd04Re85Gz0swZFSinfzBQmgDAuJ9
wWyqZNejXO1xt/zN1kUkUjLGkE9x2qdWI3K/qo2uzN7WzOpbQbwazIRVaKrLpVmCej97RHU/mGXB
sPfy3qdJaG1nwfomq5H+Togs6JWaCrNkYlTey6AaNE2qxh1VquaSlXsy6MUmJT7MH7q2qBXEejrE
o4tXVWRrWdygi8R0kdzJApsgkUrmzW/9MDvFY4SCVRynjPSgg0iGceyw0Icq6Mmc9e4kyo1aItJm
cyjB9LO4pMCJPCEuydzJZzqDSJRfPVZkbqJd2AMPcRMCn/UNEMVqyubcMP1M54qPOzRZdOxJ+aGB
I5LGg0vIw/ouLIVENIxHf67cEU3hSU2xj350oRT1oUJ6ge4j3ofxNWICz7sRthrYbY4YmR9kGdbn
SuTemqF8e1VDIgM5BjykD5IjFh/Tw0icuSE8epiBmEqiQW/Zo93x1lu1GECKey55c5yRQqIIvFTB
2jUVUBArremFNxdDYYeujxeHZV5g6qsRJCPZVEqxeXNd/utC+vYC+qHws5rBLRgpPWTZKPIV783g
qlTZJTQsi/J2vqL9RO7mMZj3Xckw+7Tm4ddg7v0LYhz3+1QH00VdeO3zqkHWninZf8BcUFwcSQCk
1QqBIuDeeP8sPGpiK6nvZ6gBXEa318V+3oyQ5QXJ8b7cIvpJvAf7o3jy05XpsdxNVzVk5M/Wwo6T
j3jP6JYDixUgfOgBZevnb2a+cmjkdBCZzXrSLN9RURXPJEIb2zMTRc+wK/m8jX1Hf4r9FrpWeoyS
0avVnnrV8qmgYUcSdBm3j7ocA3YLWtUKHDtoYIXzpJ7+bVb8XB76ONv2+hJxSUKfCbIc/jFIFd6j
9CMwt2S8dqWfaKc3Ml2UE8SIYBCLnslsfdwJ66JBFvPPNtno+EW14E2s9UxhDxWEnS9Kc936y7Kt
GBM761IJTpwo3yBgN7thqUfEE5ZvEJZCRWok0XzmeY5LKevwkTthKGTEIQv9o0xbFciKLDljWQwv
/aRBdnKIqgBoj6URl22+FHdVD6jwv251peQhGD42aXQ86YVrJA9pyOHuXLEteM4SwFBpOvKq3vYi
R28ebh7nmtg/uAUIrgHyEaMZGn3dH5yQzalwAEiOs8FdNpVtUGmU5ZL+3Ct82AGvRmL0f2AjrMn+
9ztAsLYMA47buIsek7kakFB1kF7ijnroSP6pkSh0NEtzbkZPjs1noYswx2dYX+/NUosJK8H6mnEm
M6+6sOIcK++HlbIO7G8Lx/jKsCXd4MywUDLDhud6meWDV04muuCkEmVa+cvsA69Odfjt51P6YYui
93dFZGA+Aez02Pr5G6eCN8bpEOG9tW6AmCSrY7kdozNtQycmEMUfyAwjb7myURx5Lqq0xPWfxhnz
eVgCB9ghKBOqCM4s/Q+ADGT0kWgMQBHl44yClOz70TRxgaqzndAyAqZhczXdsB8rqVC3Ey/RpzBp
vhV3FLTK47N6jH47V9o7TqyvxgNwwqG24K79zUejNGPoeJ6/pqqWr+XwSPIynbtLH/Dxn7+yD82o
r4YoA7AS8HFwexz5lcIhcuFUsizYhRf+3gF4YElXTdRzfVAnRwSkB9LJyFWDC+79dObD0vNpqFim
qBOnVQ7dLE8VzoVsehA4l3o5Uyz80Bi+jmx1RiitrWsxPppC4H27V+KKLHrE/QKRjJM6n+fqvnmM
7yjKsog1NmiSTItHj/8x+2cmdt3H7wKpI+tH+zxE/icnGrtwVS1DexG6y7zMvTyrYHCMKDga5XHA
FpCy1P242gHpJETpd6JKkMsIAuDiwc+stmfWy6k9HmOZgD4CehMuO3KbgwKspUElAvFLgMZTNFWB
Dma4DDfhrcV0Vii1/VX5eVf4eRe/rTvtaC5x9OAtgtk8BEL9qHAJ4jh/DNoSR/F1/SrFBvWXQ/5A
0zyTO31mhCcGiHIIUCYhSrPgeTquthXWqTuofWaxfOSIGXF3Svj84+fT+PHwARkMorwIG2+Vn1g3
yxtPmUfzUpZicbIedB/Wx+ZWt5IXaS6vl5YnfifOYTc/uk3AVxA+hfgPSN+OQTQDGi2rYdJiu3oz
JK29dF67NqJUHaYnxG6AIibnnNiJUYK9HKEu+ilBaXUcs0zSxpxFg9iG9UXOL1B/Tmg7Xs0N2y3M
zSTLNz+f1o9BG64TYFEBjhPlUlSwjlZKFBvGORgZtis3QpCCgiNdNSAtEBjl/VnI3MelQnwsTFxg
XDiYD/CSMc/R0xfKfLv2V8vyYdUhizKnTWm1h/qiD2WUMUFP4jks/AfcFw3RqQWrPvwpNDSON2E0
RRNKqMjS9ll+R9IcOqL8EF+tTX7q8X+AnFvX/PsN+N7ekSvN88KfEJOB7eG+uoE7Axn7kNRQtk7d
TZk5m/bMe/wYwry3d+Q8C1lM3ihhL87RrNrEexDzbkl5047R00iXM9Y+bo231ugxrATLqS5Jjdl0
JN0ho7/h5cPP1+U5C0fLsiRjPguHia1p+yfq2Nt2ss8/N3FiLYbwjj56I3Cnw4J871FU4I9sQD1r
O7XkorBlGi75phnP8meeHMobO6uvfuO5xsUujodUF9a8gLJYGm2d70WGPDcwuPUGlQiS2D37/XVw
f9Xe/7rCHxX7j3787yv671AAP0UI/P9Y+1+Znv772v+n5ftL9bHyv/7Rn5X/yP/VCwCfRcCNFfFX
zZ/+ul7tKYLxP8EA2M7/rPnTXyFogI5kD2EYYsuVXe2fNf/oVzTY4Fe4CyEVs0Kf/pWi/zuPgdJA
hNgZkWuIAxRkbscg7aHP0Wvhy3yPynr5h4hstTIIkKdJ+OPdmxn5a228DQ/enzKrKWAeIAYOM8DV
Ixf8fkX6g2GAqEXF3reF1ABQKu1tpt7NbdIwpqJEMg/HatCFam9yOXubf93+ikwFzBC+ODoGIKHE
hVx245Z73pe7QvkJJ26biIWAyMvXP9Bae6d7lAd/bjV8bbP82ymv445w/BDU0HBLoIiN3o9bAXc3
dcuIwmLlMrtRfAzhkivNouqQ09DrUq9AW/yjGHvXS6TgwZ7LVkSPBKUi7FGgL6YmidTQAShVSfqj
odTWX5YmLNStJ+LCe54xiCabIxmUm6jjbrjXkeuwB2Nzt7lY6iX+Zoxa/KtaBH279f2x9jaKUDVd
LqFvPrsUhflkgSZafhkLVNhTGhnA3HLHFt0G1XTc6g0I/5zdwqsqzPQoF3KhoLhyUZuAIzYPh47v
PKNYkbaenuuUDTKK9lHYz1XiFC6JkhhS1tFmbj1poGxd587NkvfVeACCZChSGUCBPmzAcLtTIA8B
o6Y7F1UCYMzYb2vmNUOmIiAY0WyAjAoyu/tB8U7edI1wQb47Gg+wgJEwfl1OI5oUUeFo7zphoiqJ
Y0hspS7zy2WPyprKoaeFKmg65xb+EKxXZXThAt0x3BJUoqrNUFUzajKic+y98oz9Fjk2QtReCr98
JHYK5wdc09x5Lysjvo8MGa7rzpau3S3+1LBswNqLU2/y6jidprjjB2dWJfATxTiPlwL+/4kzNUKy
KwZNHlJ6Ikg95Q8iqwpDJ9R9VPEbVJtb/xY9n+PX2QVb7g4LgKGLXdd1sA1mqMylcmmsuxW1w1qI
dwBqk7aToW7qmVFO+DJ3CfV1SOV8G0yxLdFUEhRsSOI6X+gmCCprvgvPG/tHKS2aH7EoQFzqxO4V
8g+DRrabo5oVd2VBkn7sVbtBB3Xz1Y8k8RPs3hABxhTn7m4M+eAcsJxdNOIVigPgp+R0sAGW9UWL
yoZJa1lBD3kkAxNJoD2kjsc416jtohf/0oQAg2xJGwZ9NuQV+i91azz0jfROzDMTDmiRSWbqmuBR
mX65Z6jUqA0ZBiMh++K7Y7cLBAjVDsB/cnUwxFkcJ52wGD/NYeXLx3lhDBLJJYmf3JpMT5z0+RdG
3bm7MaiEDim0plqeqbygBGexJP2z1Iqgn66QAb/3RV3rQzQHdEh84VfhnSiJlYnJyz58ZGys9RWe
19ZYnCNp7p2CMWcbGOU0+4aI+X4SHLMvIsgBbCLr9Dz1nEXbzMRS1dnY87xI42Iq0Fqrgw53XQ1u
4FSGqOQmoWY9zyzYDa9IrP05c8K4nTYBspj5tvKR/UwKyiRwPgaqHxnkj9gNrjPifglGcMQ6Yyfn
iwLIG/fJ6J7O31uRB3lmA908BvMwIT1aiypMVI+M+FVFsakzlMAIMtzMGV+YWwMF3+ncu+UdpWZH
W5RVQY1p7FdJqaO3ODI4qKKCnHxZmBiarPe7ugJqDNXuDMVk9gVkihNYBFALXi8zYduiiI1k7X4o
WTNvqgYb5aYqm+5CdoVF/ZQ17p0eqckcEDWJA0WdCwLTqJlBi6+YQ4TpQklhL/M4rOJ0KLvpcYwn
63/h+FP6XGmAoBNaNvauorK9ZcjjgfMHBbFlK6SMvg3M60FSBnw/ODCmfgH6WxFf7YAuc1fEv2+H
1JktwATaKC3u8PQh2n+Vdeak8lCyTPWASr9aDkMLHXIUX0MPVofmSxGWLMDfDiO5mWZFPkVd0/s7
N/Iami1Rv+hdRQl0dmYh76TvXtUkt3oTTowVB8CmABEigJ7lW1lPzpgNFTUPHQsclOnzPHYhSlnn
uCuFgFjtHMhHkk2hcjsho8+i7q4wyJ5eVsjI8S1gGk6QAdZincM082bYcSt/H+LQJ5+9PMr5VeX1
3VcztUG8GwmnwaVPUJuk4QDKm7hCsz6av+ObzrPzQw8udnE1FO4Qbgu37brMkq7VFyoY1C6AQwdk
3lY2vlJSgd5eNzrmlwBTy/5AgrlpIEHpqC8IhwcUj/TE0MTqdRRtexRZO+M1CzSjWqfADbtfemfj
SW9xbxYN/4XSVlkMMnPiISI75eCVf+eycZdsnIz7jEVrlg0ZEXQkyupuuUH2rPyMtm3HS1QH1qu7
sls8ecvcTnjZSGUF9mSQP4BIyAsNfJFiY3nf2WGGmAwri68QKyLsuq0rVh/qdor7zz5a5b4xd+on
rMyovmobx6hbvdDJZt1IUA9OxpzF88HMvocTGn5VoF0+lAROfc4hCIZtcytcBAipYxy6IiZ7tpsb
VA23UdPXy3bkU8SxQVqBV6k8qEuVgPZgY9eh+Qr1RXRykjzuHkdRwH+GLPfdxAJoZhNbW6Q9UKud
IFls1ag3Ksi1KUAZTtr+moH88bMUfghphS52UUOrGhkd0IkhwU+CVB88MxSS0EFmF6qTJgqUh4Ku
QI2VqEj/4eVtV25QhFdVVply9q+UWGgH9Iap0PE2BJJv5sGCxqVe8oXvI2B1p3TtzumAdasRjcxD
YOYgaUauSnTKlWpEZUK2HttAoyX+YqFI8hzyqP1qXAm0Tu2UaEzvuK/qTYWA5xt0OBq9nZtuGJMW
Dp8mDO8v3y9VF3SJ28PTXWMY7oTmLby0x5yaGbi0GYie+c4QcBwNB9E2FNAByjQIYJB0W4GGaQsi
18Du8rDRoHTwhA6dzNU9EXWy0mq5Nh04o3DGEzBndZmAk9j2MgNwtRwh2sT4aMLE4iYKyuN5HvIw
wzYN23iLTAroWS+AdzFBuGW0j0E0R7suhxJeQQqKlVYuvZri6wkYICQEEXzp8Z610IlIKpWTNkgj
vQhPb/WIoLx9EDOuvfpbNaIW0OwRTCGR86mZ+kIt9wEP8jC/VViB4IoCUWwdOtG+xowsbUL+hJ7x
0gE4AS6kYfVmJitCrW0G4t74I5AIKa07PmzCRtB8E9REgSsExW5zMKx19NNUs5FetmrRattFM6t3
2sEDbGOANtV+VEKDvkprOk7385g7fZ6YsJ/iA3MGHD/zCsHT0+J8ivtOLYl8xejl01h8m+gEoEfx
iuKLrXDB+jn1QJlawDBEihXdsWQ9M/JkQOkqSEnO9cUwB8u3dpTYBvUY5EFqXlGEwyuiUDmmLdLI
Lzg47UC2P+8LKuNmp92WBrftKzJxdMu1s8lbEYsqKop7bCbBdAIgQR08LHwa8f/9EDuPLr5gRT6i
+XHa14MZxg3YpzlScK9QSZxEACTa/8velzTHjStb/5e3xw3Ow5Y1iZSsyZZsa8Nwt9skOAIkQZD8
9d+h3v36ltFCMW6t31IVIZAEMhNA5slzyt7u64M7A5r1xSOlGJ/Ld6BlCrqlh67F1O67dygmgLY4
ew3ZuAxulL0DNpuZ1uQEmjwAOTtAiLx9VZkpqA/fAZ/AWwBMW1pA1t1DFqrO4tLl1QNjtgexYncB
h6DttE1wzIEfDrCLGy6EqANrhsrYO+S0roQznvzZ4fmpSrkEYYicjZ+TO473WWkHaNNLs79oVbbg
JHxHtAYZA3CZN37xFEpJ0lPYl6F74wWEO0fJOxz/EM2gBe/spn/DZVfo7DAyBuZGNoPae2rqRb64
UOZAv+/gWCIWQ2N6R8+fmnv6DswdZluyQ/8O2AUuY7H34K0LFvRCvKN6kYQNimQp+tT5zKiRNTsg
bNCjtCphceMVSwyssD+485stZuCCe9nPqIeIuhexy3NSAIdl1kB+1cO8xMC7tFa1X9ywrYdXhi4+
5Bj/F6dsvIOWG8B2qX9KF9x+bjPAgcIvwFWF9boN+VVa7lCy7YCS8nGFg1rdAlSew05QAxRhseun
sfg5SRE0O+cdVT0YWQXhCgFo0F7QHCenenaHBBeHBpDdd4C2+Q7WHt6B20QCaXTDCaXFjfsO7qYO
FH0TINy4ddMCzOz/LJx5PaGIFRgekJY+O1M2OTiS+eTnKsYCeubKTlEaNflinxB70BqJUvEcPsiV
0O/OBTNMHjNTejKuuIn4Jo1lcW5QlK74YZkk7XaXr7yKBBeuLeBu8Q0bSBG0Enj/qD3gDAlSniAl
p3GYm/bgyrrrkqJCwj7y6twx9rYscJaul6XEpiNa6wGYzE7uDeLY7XcPLZfgyTRMcmd7K6FWYMwU
Ocye2OaNbSBtHKE5sykOnkX9au+WHdx0ynDIStJ84vinJv3egGK+BhTMB0H3+9f9X47rf1DEP1vo
tX/mt/6WV/rX0Pyof+uIWf/jfxNcKH/+C1BTdFjZ0Ho2AUr7/2kuyBEg94XkF6zBQAfdmgX/d5rL
sv8FJVzfQRcfquyo5SCB/O80V/AvVI/RCQFdXhRfHAzy36S5fs+GElBGoJxtYl/6PfeCZ87tUrVT
0gFvydZUBGLF2SR8kNb6PaH7n6GV0tBEPbOrWCUTE6yEZoD7c1n+SXi2oZ+pG17JGrFiIhCAaaZk
KPwlotx85kH5QHun2vBW3QPWKTtLEMNxw2qqCpkYs32oTAGQdFs/VGVqbxTq1on4T/7rPxO0FivO
H8BICWRtLqENLu5wGSh3g93fjBn/TKdp4xm6j1Cy3IHXV2j+wUcINwPJxGCRAygnAlzuGrIxTzoT
UhL2UzPYBrf6MWnnyo+K0gsjTkuykSbUfYCSFAWS2Ji5W48JbR12CIAgRKeRbxzRBRNu5D81H+Ar
RRp0/lAvXTyRzAaq+OB5Ru7gdNkHVjf6YInVYqVEvmpKkUdKII5nWDcjmuP6kwCFrP3o19hYoqL2
xLSrc6spr/satXM1QF9QUYM4M7HRkAOVEBxegIXf6pfULIdKjW/NA9JBIKJOuGt9aoj9MFr2CCmA
eePtlcrg307hqQGpSs1qTh00t/M5RBdm4+xHUSbEdA/d3J1YNzzaHfvRV2LX+ORlkUYctOyGFOWG
x+isQXmBKViKqZknAUEVebBn55GH1q/L1vB7ov/vb1N5gi2rZlVf2+APD/PsJ0Gz5i4ouvDUeHWf
J5YMMuTg+u6RiJAuG9SKmiDjKBVP5E6zHFnyLqnZz8Zqjgvw3Mvygg63jRXTPUCZr6HoLbRYTV0i
jP5A0gwZUhg6ULAZOEUvz5tmSZz10WeBsmWslTbFN/jh8uBKip6l5brwosrN48JSzqlrDkmbuQmT
/LH2QuS67Q3UgubN19LW+ZuHcBW/GMAY3wzkU29YEVLp3y5PisYT/fWRZ5NiClM0SOuIhPv+7EWD
NPiTlQ/uofDmLbkT3esrO9TM0IY1Qx0y6dDA91SYc3oTVI6xMfcay1lLeOdfkFXOkBvQP018ZIlT
xu84wnwbsjVZ4m+cEnQup2xO4AmAbniGL/DBudfu0fRqRkg/pq9jkFKUMPIKNYEZjX22Wf64vDC6
SVN2rNyXoccMhEhzBGUhGgdlB+JC1yw2cGGaT/IUb2ClCFxqNQhQfvhJYhO58Qr7SNwAHVnyV+ci
+S1Yu7/8MbqHKQZMkTho0tIYEsfo2YFZElyMhn2HRNFdKjs34iIGxKM5XX7auuN+sF16ik1PxmL7
PdpBEmtmPOoykUyG+eech7dhwH5IYsZzb312GJpoLj9Qs1YqZSgNhsXLpD0kpR+w+gSgZv04UX/Z
ohPXja+YuARuCAVcTB/1kOBupYf+tCLPN95eEwJUOFlFUFISRj0gYIX81h1Mb1+ymXwXctjiOtU9
QjHmIRwLivrFkCzMf2rZ8BNJqnrHTffzVQugSohYFZ+ZzPw+ydCAOZ6aBhQtxxS1yp9Xje8oFrX4
Q0lERbvELN0d0B6ojGz1fmimxlGCIw2NdDGRHU3ctnyo2/p1HsvT6DobkUtjOo5iOqybJ9JmKCJM
uYM6EbqWoTQiysPledHEXhWWKz3QjgcONiafNV+RVv8Khu7dFJTo9kfS4/IzNF/gKieDbirR4s5w
lGO1/IIeyaSYvStNXxUxl0IWHWPBkIRjfpeLZc8tEDHV2UYg0qztP3ioQ6/B+Ig/zowpwfH8uwS1
Vee143Wu6yp2mfvherNB4AmBmvkkTZMcudHYt5k1/HeosL9Pmyr+U5hpNQ1F1idhdwLEDgWLcuPG
p5sdxTRdq0D/6GB1Ce/vqhL04BI88ltupbNMZcduwJ5p5Q2BW/H+VM0zKmRsv3T5l4z8O1OlxePq
3l8JahNyNKRgC+pztV9EleF8H9CNyFL762XD13yCo1woDeCl57ob4LrgRaNFe4dm7lPhWa+iq14u
P0LjW44ySyDf9HI+Ia6B/nfXortEFFs8crq3V2ZnRE9HVzdllyy5/ZAX5rErzCDq6xA9Cv7y66r3
/0f3iOdXA5KXiMu2/ZbP7VPR/nf457/tXm31aWXaouyd4baAYgmKcqBTeKZk4/ClMR1biWkMIjB9
sM47We5plkUZUOrIfRyum5V1Sc7O9EHvZ03GYDh49Z+8ocAEze6f1429ftHZ2LOc0OJmt8gzDziF
BJP3R8/y/eWxdbOiRLPAyXzKq6JHXt46Db55mKfmdkHx9PLw6+R+cCy0lZ3W69kKHawwLb79nGbu
nfTJTcumz3k3nTyTbTTm6L5CCWtQXzUn5uMuOIFPxIhKCUo6kMyMYXF0iqDb0IfTeK6teC6xGO2r
zu2SVJi/RmP+Kqvvl6dJ47gqfjDMwO8z9ViFnnlzBOoeMA15xTNtxgfalRsOoHl9VTMh61tjmAYT
DtDkt2ge/DyP/XUnHmu9g5xZqAS3UYG6Upd4ufmrm7oKQUewDRvSXGTULrm2mJZ6SglPKHmsAcwa
5L4YX6bqlU9vJTggLi+BbnYUB64h75otoC9LpgxaEuFYgm6EWa/XDa54MI4MovcEAttctQcLvDvd
VtZN99rr72cz34cLGC47jOxJtkcRNarcp8vvrLDy/h2NVcosBjljAdIEngQNKH1cesCd6DFbShq1
eRAxUkOt+EirXW1/ZgIMonIBSMyPLLToXn4DjVerPdPGaBuZN0lQXvkONDa6MRNvgN+H7WsqXP/l
8kM0rmcpTh1CNdNHCzz2zI5FwjbheGZkZCTioBe4/Ajddyjbct0bwcTCkCcdEKduJ3Yjjl2j2LoJ
a4Z/b0I7M4GyR8gbrIAnBgc1QeLKlzH76/KbaybnXWTxbGiglHqjXfDmTl/fgY/pxg5Q1S/nfVBd
mcJ/Zx48e4QjCnA+AJCTDNwBjHIGkoB33eHy+2u8Q9WGxpVUtj3FTcwAg1OcCWrtRk7H664a70yU
Z6+OVG8IDOA68QbYdNK/CvMNBEcbRqN79fX3s8GJNU4ybzH1YBM4OFV7REPthl/phlY25bLwB/BM
wbGHxgXhT3vvlvNG1lRni8pGDMiIJyfm8QRJzqhdvkMsfdfUj9etpuKqpsyEn3PMN9gT9qMNhR/L
2thjdIauuCgYZzPboJgSOr5wfsucDsweYWT4YuMBmokx1IuFQMRitsuTNM12ITd3kn+a/S3GAM2K
Gsr+y4F3KIcZxgJABNSzyjuwnMVXTbqhHJtpIXlTeOD2S3ljP/u1BxQrE9PG6LppWdfjzMrNcpY+
tDYRGh3zfi6Cw2wbX/pQbpij5vip9if4U5+DhgppNnsC4dJOGMT6Y55MG82pkx/+NJauKXcl8J5b
ndsffg/QIYodNSOtwFix8MQDIjH33ormV1Vftcro3VdsqGcZ9K192FDf1N8Q2A5gfXy9bpWVaNNB
gr0UTY2Q4Jn7wOn/gNr81muvr/fBHUDlqC1TPvN2ljg2Z/ZrM4DoC5nDl4qPX2yZvpm0f7OXkuxy
emX2Su2a58IkXhdQDvJMlmQjTQA93zglauKE2uI2F2sB2MHQZmacclLdGItx63TGMaTeRtnvQxMC
V5piQnVHQ1OUJkKR9QlMBjce+GHSmhwvL/SHo0PkWrEhpAkFuK1whwE8PpyAVh9qtIYMaQTKbOJc
E+zwECUcyRZkaNPQ8wSMhyDhCscnQPU+u0DjbSzDh/EOD1CDUucYLglLLMNSOKB2hCaTX9vu/ro5
UoJSZ6LPyK4ZnNgE/+uM1g/sxWaUQz3+8gM+tCK8/ro4Z1HPEcs0Ab3FEx6OicXb2G/N+6IARyvh
1cZH6KZo/f3sGUgzlda44OjDp9qw9jIFh/OpWRhY5i5/hM6SlFOEqGfLKWosMi6Wu0H2Ea+ciPaf
L4+ue33lIAFyWt9bCjjaEpZ7j5oPAx839hzd7CvHiFSwIpvB2ZGkk31Ks8Rv78GAGllmerj87rqZ
UTwYxWLQ4Q2wzp4YeySdDrK3913RXjf8Ciw7X9mJmJ2FJrMukW5fAUrhlHlksY4e+NzTvy5/gmb6
VeKKguaFm1YzS+a5yr6wZh5v+yVwrxxdcd/ASsM6LzhPWOn9Sdz+iXjWVoTWvbnivPMyeJYwK4RP
L/yD0eAOXLTzhsnrxl4X/MynaA7NQOnCKOXk/VUO6Y5ZYkvfVTf2+vvZ2AboVlrHw6oyDvqzA7Cr
KT1AeAVNYZeXVGP2Kv4nFE2FtmmJXdGeYjC32pEP3uWh45+XWVxpmkpM4EMgGytE5AQb3Y0I2Ne5
Ck5tT75e/gTdHClBgRK7ms0Wnou6xf3iuknrbVG2aGZHFWYDeXUF7sQMyY66vnVnkBhYYt9lQSLG
rRvdh4dR0J0pYSFHdx1JwUeYgDOi5O8Up/xGmg3INiALSQ30/WcBSGSngkwbKb/VMP9x9MJxVDHY
cQF+HCAQXCJLZ1fgZhb5XntC/+t1UVpFsqQ9S3nZDDyZ+/yR8O6H31172lU1P8AqnecNa7EigXcD
1qgvfm5vHLE0dqTCVzwAH/mAKkwS+GDxbp3Y6u3nq0zUVzaXgYB6tgRlV+JmPIvw530oty7XutdW
Ar/ImF2hrRKhTfJfMoR8adHZ/53e87+zfTAV5cxGwOEzjP1aGfTdHWJQuaswMTb4f/eXZ0bjYb4a
9EMiQ6uDrdR8fgVM6JaB6Tjw5B/tOFyToMc3KLG/QJtfPTJkilMw9RUA4YOhDiQA/PHyF2jmXwU4
Vk49ARLmI4Ja2SNt5EPTlBsFDIUn8u/pV6FBldP37UjhqWiZ3RNrjkWfwzSrPaf5C6HTZ2myZGTm
Z7C1Ii9hb6Gs3lP0H4QITwkROEg4zbKmDqiHPj/mHJoxD4CeTOUhLxqIiSD5jlZfyIt7U3APkPwx
LNI+8pZwZ/cTtGWLA2Qs37oKCpDDck8oSknQnUUD90+z7e8Me/keQH/MquSuDfNdw/rTPC+3oMs6
Xl6V1UA/+oB1tc42TmeaXV82yAoVVKD7yceH3Jnyu+X3YKYlIPPc2D91z1H2NsotszPXE2noVzs3
tfd9Q05VE3wqOzJEZeFlESXehrPoHqbsdI6Zes5oYyNFpjsARD44Ukb2y4htbxji3jG+okdn4zys
M2slZHGSDcLuDJ4Qnt9CAfAB3dHfL6+NZv/xlC1PLIPZZD6Gng1j39SgSDCNx6HPrgu2KgQJfLij
hzQ9S4JSvIaV+WSNW3FcE61UlA06kG05pMi1hGiB6Gj3pS6cFyKCPQm3Mt+6RygBcerBsWCL9UCW
Gnkkc6jbSohxhNbjUG0lEzRrq4Jtegste2GHkIUuYPTLeZB+5qfLa6sbWgkcLe0DfxqQ6gXP3MEo
2/vR5RvHCo3ZqBCbaemHojBL3D5GN4/skD5IdNPnRbbhyrpXV1x5CFDNChe8uoP7t22KQ5BtFbx1
r644LhmGnAUBHLfj3WPXg6ycyft2KjcSmro3V3w1YLMNSm9sE7YwXtBudrd45cbmqTNHxVfbcESs
HmuWVGnwNlbtTZ6798FUfIEAzutlk9FMjoquGSbw8ZfrFWTs0xMY/Xm09jtPi79hN5pPUBHzrtvy
uig7pIWwHR3ddhre0l6CFqSpjaegNLYIcDSrsFIhnW85JigFfKfDlpP3TSxHce857LoTuwqYr21I
/6CPiCUtt++CDO3rlvtip87D5RXQvbnitKM7QdFgwSbmuSzbdxZErsvMd4+XR1+//4OtWIVsOiCV
H8bcQkRj4svY8sM45IeRgquNCKjJOvPGjqWzI8V/cU4ybVq4LPFE8xlS8w8lg0ZMbWygGXTDKz6c
Cwm6lB4pBPB//IS42l0GstoePFfR5WnSmanixCBSKYJMwkx9unLmTM9ylK+4QR28ejhcfoRunRVn
9kk1on8a60ym/NCD8qIOzI1FXm8bHyyyiv8q0Fs3E7BJJWj+FhE4Ce4K13olOXnqgMM2W/MmY3Q/
ZFdB8sBkpFxMZDqAstWdcelHDrkBnUBbk5s+sA6cQ8Tk8nRpjlsqNgz0r26fZgirhetCVoXcFCN9
81MB/ZTlWwjyA5y46f7yszTWZa9WcXZe9ajFFkNg9UnTn5hHn0Oj+sK9LWF2jQ/a62PPhh/LshlD
ioMLutD3Rpl9G3BgXPjwKbPJk5mN1/mIyquZgR7ZcwUKXYUMZWRmYJUqIVYifRBsXp4njQmr0DFa
EWhQtD1L0i6NZOa+gatmi8VSN7bi4dJIi2rJgQUE9cPoRsTwQJ4Sgs9oK9ejeYCKKrFnQWzuwaCy
FmGDhGAx6FHp3F2eGo0JvdNGn61xFTbLWKJelvB8OkxGeoCM1/Pouy+Xh9e8vAoo6SH9aVsewfFL
zi9mmp0AmXi9bmjFmTvLshogJLsEmR0QQNhAeW5RoureWtmUiwBlm8VB1r1E/vTeH2we4Tu2sB6a
mK1i/8LJctKcOSzpHQKVEwgCDvZz4BQ3xdJtbP26IKTEbFnng4fdBllxSU/9Msdm7d8OuQDljgyD
yLHKO56b16XAVDBgXrn+kuK0kUDI4JMjpsT37A3r1EyVCgYEoMomVRVgqnIQQtv5klhVeQg79gmG
lR8uG5LOBZTVTien9wZ/YonfVQffXXZm1h/nbCupoBteCdKNU3BncIAGRDfY0Rf1T1xeA9RIl42T
qsZYVd35xR8HErSYI9G4t6Su76GFe3PdzKyPPAsOqKsQt+EhcvDU/AYCmF9WPt7NIMe6Li6rsEBo
HQn0b2A/9kIXsnXQEok6lnsbxqObGCUygxgLnGhG0SXQp0lQpXu0DPLj8sRohlbBYCFkyIALlphz
i5zQBfHXQPyvl4fWmIuKBJu62sOpBNZYDBCJbOjOqsihtDdeXONQqmJ7NfClqYYMK2rOr31TPQbU
uEUJ8AHVodfrPsD+3WhMoy2nwcJ+heriz9LOb+SQ35WWd7w8vG7q1VVFDT2dCTLXUMVCNTd7zgJ3
40as8G7/nTlVBdYtXnALgMr1MlaWfwTtUBzCUdqQQO2ANDGsfjeW0CELWXefFqO5r+YCfYl8OrrC
EafL36dL375LHJw5nYlrZojOTp40I0iZJPnhCfMZxUKoWBanDvnPqjXeuNN+WqFTS+t8u/xcjWWo
qDLQN1hOPeKmkllPefoF2pO7oH4aja1sxhpNPzjrq7gy3xEh9CsRS7Jm/LE09nAM0/IZZJbQdiz+
9Lm/FVQ0DqSizEKwVq3chmu6DcrZFCJ/k7cD7c/G+uiGX+fvbHkgDW91EK1DVSY9eqiuQgzzWZp8
w/t1q7A+9Wz0vOk7oDWB2DFItvNa47Gwy1Mq+K1nXZmONJSgHgR5yk1EMCS3DbG3hG2fUI1YhcCg
wj3PTr3hqLqJUuJA5lqsDRtUxpCpuet7eRAljRkRG2UOTRwwlDhAw7wSoNBEsYEOu8mvIfznbGx7
uqGVS3VqjIUPcU8UUCYLZIvFzkeD+GUv002KcjDDOb6xlgnWU/kg128gIe+4u9LduEl9/OLQtfjd
emrLzRpG1qUNaRsZNZEQXHWu4gGAmvZ62DyzTWjHtwMDG1aChtdd51mQg2Ubkfdjs4eeyu9DI4da
odkP9eyFh57zVvvj8maB7Wh8dSrcRWZI22zRb2nmSJWfnyDbXIH3D4lDCFDdNhYn+7Km/caJ5uP1
hXrl7x+S2hMYvShWIGTF4yD9OFw68M+mG5b5fgr4ZxQFgdjv4+ehB4hrGiJdZdkHGhSx6/t3tZPe
za11GPP5yQIpWJnKTxwq0EO+gOmR3jrQs017bFdF8HTZjDWTqMrspE41WAtI+BIfsrKlK+7AD7Ax
tM4UlLCB7Q8kmD2+sPZ6iCItt7lpJZNpvvplt7/u7ZXQAfpNUbkdFgmqdhludvPnAaXRKy1ACR5Z
noMUMHfahBn5rmq87nm0C+9rOsuNDWj1iY9MQAkhaLuCfPrks4TYjR1ZoOUMg+wuNZqTiyo7CkGH
y7O0uvUHz1GxYUjK0HkGaxcYJqwGbHjm8ASV+jmLwILF+ggCNx2o/Zy8/tZ1zpain2b1VbAYTTuA
28YVLAZRdD8vbnDOBs7d/+SL4aq8NeRcfnehQTQsA1knS0CsCViFjZX3OHU3ll/jGaoGZEs7mvY9
qmSN9OxfObhLARkGkeeVwyv+Dw2tqfNRl0iKMahfeujkfm6BX91wjPec0kdrvn7VWYhH17/XgYWZ
JVAK3DED9LcdoU8DAbVyDvLg2U4P4JvdS4Fjd2jsHQ5idUkTatKV2v0wpt4RTVZ3op2eIHx4Aons
yXDMWBigkr1slRrrDxTfNe1cWp2Lm9eE1C1heVxCkduD5Owwo12svKoqEKgQLqRRCwmJBJwA/IG/
9Aya2xwCNiB+DsutLkHzvfnso9lWPLlxIcPYULDgdsu4nCrBqtcFuIB9U/Jil6XUOfjVBBud0M95
B4QpO5Dccf8gxE+RsQ7BuAUR3J2fhv2B5e2yA+VgvSstrNrQTLiw1KF1AL+2vZ8Mm++dcfyrhj71
qRqbLO4AO4iot4hXZD6yQ11NqRGRfJj2qFdP0QRR3r0fNPSmC0l1uwhr2XugEduDgjbbTTWFdMFM
25j0gPgQU0yRter0Fl3FoSI+hqtKwhwNbplBVzIkMQjohpvZaesItCph1OGCtetH8PoHNPszCxbI
MlB/OPkdyXc+6ax9MNZG1Iqc7pdFNGBeZt+6RtQ3rlN39xZo7A+5mIYduq7z3cRa8OlSMUfYGa0D
xMqrJwgbz7dQU+v3PeEtFG9DAa3L/LXooULfWQ6oMx0r3fUF+wy6Y/to9E53NBw8Cmys1d5J+ylC
JG9/Qi/J3rl5l+3bdm52PUiST3Mx/mFA0Pk5tdJxj0IneFegj3WwufMzCwJU+aGAfA8Nh/4Zmsr0
G2tCdpqy1vrEXaO/gb57uoPQBkk4peUtWnPDUxE4X6x5/JXywgcTHBO3oZPRaOKEHVuC7h5GIBBq
tmDsBho+/UJcPh0cz16igjhpRAtjADsvFftZgOt7MdBaednhNAFNRaGBfxba4BkL44H+6PsmaqF2
cHlkzVlJbXBJC8lCL23DuIE6r3XbDVhEiBtfHlzz2mqDi5VDVnLq18EtvkfxHCdLZ+OwqnlvFf0q
7cblosXQJnrC7X7ZhxDanDd5zjQRToWG5Yw66PAaw7ibrG+gjX+awVMBWQT/1GfGq0sKuTFFugcp
Z1UXEO/MsngY03wC4Kr6q6yKH6nXPhBXfBPcf768EprpUokVG94zpzaXJpFotWuIjxKJcdfQduMe
+DFXILhLlWtJL5fGR4W1TNqS9J9h+EYS2MSKnbGp4HRdeFtD9frWFL71vYMox22R+fN3k4vxx5z7
bN/BazdmVGN0Ki7R4jXSahSdQhypo2+Ot8xNBAr2YuP0/3G5NFAxiXSSowO17TCex3bX53WytObe
ApdZPhU7sGRH3A53KJpvbLWadFigQn6rsG26sMTzRBWRr+I+qKLmswXK74h/J4ntRMYGXkRnIsqx
A4SYw0g7PIgR7OTuQ2/nO5RPr1wV5UYxpib1kH8IY6PIg6fabaxn5Pnc75fNW3NiVQHATYs+4wzS
FLEUP7rxm1FDOINFjP68PLzGpFRMZZEKKBj5cFKHgMLaPXphszEtmklXadZMw6FAqSOMEXGqYDhu
APL/4roVVSnV3AV4kMpswrj1WGTSPQh9olBuTLluTqzfT6lFMclg7FsvhoYWRLMHZGhM8NNtzItu
dOUC5wwpqfy68GOcbvt9AFnEaMmn6rqTpQpjpGJMIZ3XeTGhrjhkELB49kE7eJOzttyox2ksUoUy
Tq5PvMpnXgyZiDx2yVDfNASsqQWny84D5f51n6LiGkNOLAe5VTcu0jQKXHIQKdnx8bo8bqASh4UN
LyAEPrpx13gHq33z0lPAtvggNIusghkpyNllbw5evPQQN/P+8OSvy/6q8SqVM8xJhWGDc8uLB4SB
femVjw5zq73v9huepVvd9YvOrmg+RLJ4QxwXBpSe6jHdFQW7Bbv/Z7Gld6qbGyVezvZSgADfdWNh
9bjxOGjDkC2YLK6bIMV5M+ixOe4i3TiV8shSduuiAQeSS8+Xh9dNj+K9UEgIXKPE8ILJYzHeOitI
XKDL56rKOsb6ffrlWLAAeCg3zmeQEpczbj6B4/9kYFQIZXoMR55GaZVvNTxrzEmFOXaWD6UXEWK1
oZ+wX5VnjqvGzm4ayFaLoWbGVKRjPxd2P9bwM8N6GpyXKitjkz8vTXddmFARjlIC/+w2wo0b+yf0
XSBJH+6o83J5uTW2qmIcM4cX5kJnN55NUHYHhTAOoelsXdF1o6+rcuZrzCeoUQmMXi6+PAyLFewM
3IY2PEE3+vr72egEZYbekjDVKXfvWlF8bRdnY851QysuPEDzJe9rBIm2bfgPMmcj5Kr6gvTH66Zd
cWJIL3OIephuTIH0PboVbY6ygYbg5dF1R3qV126BfhU1coKdpXxr8wVeZUYUV12KUGSXXwveRXXZ
/BmEFoTfrFh45Y6XZGP71M2d4uFBNQJ1YuHhlkkhQTZ67c4LynDj2zSjq5DHELKdhWkGbiwz6K1F
tTM64CIG6O3X5bnTja/chtAO7qMfvHPiJkB5HKiobJPfTRMoVGQjxGXQ29xWRtxCNhGHlmiqQfK/
+PuuotfZlQponNHfIdH1ZsCuMOu41UxWeLhuYlRfNsupanCDjnlavCzc+MzrLYtZh/ggj6cCGOsm
r0qWj0tMBUPslOihXsJ9HTZbcUj3AMWdoT3KBn8J5jgfoZUZgg9krsVbT4ONM4VufNWd625cOPQu
42FFO9CGZngCD1bRJLf4ft38KxszdNwmyy58qJcK75PX1Ic+NDaG1hmm4rFzzlwUzZcpRtZuNzjO
jkMpEn1cUOVkp6veXsW4LSkpnS6d8ParPpecwy/edB3KCsSav+8DDXK+QYYUajy5LD/kHEpuuYPa
SilJsL/u9dcU0NlWg17qMCeQNEAmHsRYUAps8nTDZTWTb62/nw3thdLssflCNWlsDpZ0fhRhdloM
/z6dm2/Xvb3iupBQzTKDhniE2d0F1XRqxXUcJsG7RtPZ26cWQ5G0J5DX7bq93+cQ/Vv2EFvbMBuN
Y6kAN2T0RU/HfIzN6WtTPTiOBUnYx8uzohtbcdoWJKSTb6YiXkBqbQA/bwp5XK5NoKqwY+hpoaYA
WBNMRspnjnbhU98Fw+7yy2u2qX/Ajlu7nuzcELHsfH9vBWV5sOUWb7NmcBV0XAns37QYRdy75ZHw
GoJl5sbBSjPpKoudVzgTDdpsjIGhOaG5Js59D1F52HAm3fCKn442h6w0b8eY130VOfWfKFEmtclf
r5p1FbbI5cShYeyJGBeJ0zA4e19u9U9qwoAKWwzCMWAphTVODjTDSe7NSAe8lt0XIFGCjcnXrev6
+5mzulNhDp1hirh2XQYy9CrbFZAU3V83OcomW/MC8iLGJGLakOelkEdaen9cN7Tiqj7IWybXKEQ8
LlDqYH4SLNXGkuosRtlWZwd9mdQdsKS5/wjyqz2diucx3dJi0A2vbK0ua0aBi4qIB9wdJjc79gLN
n9UWI5xmeBV02Bf5PEmCt3c6jtIg4Tcgi/kxocR4eeJ14ytbq1kVEGI3mYhDl4JWMdjZ475rssPl
0TU2ryINm6Ea3ACFxZh4N0ApNaF5oiWqTcVWd5fu9dcHnxm81VQOFKkkQjy1xg4aJWyCyVMbdUhU
L0fv8+Xv0PiVSm0HeWvDgMKviIsFhM2dfayarXK9bmjFZQvhhPlSp0MclmyHmurR6Lbyg7qhFX9N
F0hpQiR6iDvfa14hGeLdOhOOr9fNieKynsd9bFFkiGeoGe2NwAHRzdTOG+cC3bsrXuvnYyEKCN3H
ojB3VWAfy4w+XffiisfahhNIW2Ja5OCd7BBgjH4Lev2xOfoqvLB16lXiifSxUS47DrUvxx4OTLgb
zvrxpPgqvnApUamxZT7E3lswHuz2ymGVPdXHNTJkFeg7zJHsXL+IJ5G+XJ7rNYz88+Lnq2i/0C98
aJljQkr/21IDadwPD1DSRvVn2ae9F0HGZOMjdFO//n4WCWxnGo28wtxkg8v26URZbIzEvGHjlbHY
VzF99eRBA6ny+7gr3BeHd5+GXL6BAmXrEhtqJkvxV4hAcjCFz0OMftgbPkJq+f9x9m1NcuLYun9l
ot+ZjQAJOLFnHoDMJOte5bJd7heifOMiISEkrr/+fNkze59uxll5oiK6I+yyrVRKWtLS0nfhEc1i
AiiFwz+4eK5Pl4kftOu/74UrjDcx7JnJjyGzaI5z6x35wO9Cv9+H6pJH3BmkPuw8/zopVQXX9bFs
7VFHNJW6B03jmSkvdVF2IfGHznUTMcNmVvDEdeX+7TX3Bw/gV4tuE+DO7MMpp2rsMRgKeFADcaU1
SjF9bla7q6h/HOo1KSJ9Iwt94TPPrL4tFJDZqI8aYc2xjMak8+vUherKsrxrqw23mD8KHQmvsJim
AhimnrMdpLh2bw/WuY5vYn9aFqjZscYA4uAFuevAiF33rc1CLi8ZrJya+sV0bAF/sSOBLIDkDoQX
G/9qAsnhVZpIVLhmj9rb+U0BB3Rf47XgwnCd2XSizVbgLmoCSaXDcK3RZ6jZ86SNbapZ86grfYic
/mYO3HdhJcNoc3y3ENJ2olGYo3TWbj/ogaVu07xPUSTcQrG5Y+eW9VhWsEJwE8qiaRfVwyXPw3Pj
tIn+CtIZlWf6/hjNTkKBYd35gUnFIp5XGtRZS6Is4pf0nH6dCoZbwCAwBTAE8XR/jIsrWH/jwayE
csEz9I2e3l7J5z5gE/XlrG0AEnB/9PkIC/DlswoeCq/K3CC8AKQ58wlbnI6t6rmXKK0f2wW+2SSU
CYcsWNd13+vpUqifOQO2WB2A3BbbhFEPi20D8/nwCCH4fcV6mTT+9L2JcQSsJIQhdTFciJYzScUW
kjMJouoVGtzHiPXXTtfcLOOlWsC5pk8D+eczOfIjCHYoNL1E8KQ3UM68JEp7Zt/aIm9Q4sXBC6Tj
0Z9eyBqkBSyz1uqSItS5jm+i2p0j+Ee4kT6OJM4KNmem0tnby/RcxzeHPMNFpXKgEnjsuUwGqAIX
5jmYv73d+Ll+byJ6adXJjWXVx1aV5YvnigryRsL9+nbr57q+Oc1jOFEU8GzUR+r/LFueKN3hJfcS
2O5c3zfxywwzRd2g9THsVWYLMIts5F56Yz3T+hbtqAblQFsdrWvSAN8r8nK+RDk51/TmCt30VVnG
pYDlQevZLFDlvCMQrMveHvRzOdQW7didqLT+CkCyAoZ39kG+DkGYCBIgx4v4SsCKWX+dSb0PFvOu
KlK4lcerp5bWhTs3QA8RvCsWUkyfWrO2l5ywz7xehlvIFjacojCA5B1D/dJY5+iV3rXoutx4QOm1
7YdJRzlsB16gOHZLhyEZ8IzmR/OFDe/MMt7CuoIq8mE949A8EB9QoLy2C9RZC2/39nydWw2b+K7q
du3HoA7zUQ3w1VLFkPuF0z69r/VtgEMzaoBXIMupz5K5jpOm/vm+ljfB7do60ABbj7lZRLyH4B3J
wOyVF0blzLG2BXUBvtiHJS3HfA4s6thQASFFErCbgomEMHNVi3t7ifd4Zn636C4VGQKPT4y7kJCj
orrZg23y6NHm+e2ROtf+Jt7FNBkPgMwxr/vlufX8fTeFT50Tl+9bn/8B63LgYdMZjBUthhjeCfxu
6ECvhLBQ/r4vsD2WYdkYTHOMhbkOY6Yc8+QJOMH0WlyosJxJlLYQr7aoRkfM4ZBbS+9q7x40y+uA
6LSYLiAQzk3BKfj+lFj0bSfNIv0xd0SXkqbKTm+Z4AWnbw/Quf5vYphUenHAohnyGEQPVxxB7EwG
cdOFF7p/Zo+gmygeetKOAVvG3MXjsTDNUbnTBfTVuaY3YUwF1FgrNSHQIn1NJNlBHCR7e1TO3au3
yK4Oj6ReVekx91v5oKn5qLnZmfYUzaXSqQq815m0Vdad8L1avO9lOdwivOIAjB8zqDGv1nkfke5e
k/XCdnpmHW2RXWPLUZsCzh0Lldx6ZSnSKgCyn/Yvbw/ZmW1vi+zCXWFEpXgcc8aW/Tx26bD8PlIU
PBznamJ2B3AxFlZ1gXZxZu63UK9QurXSFR/zyaxpibTb6uJd+Aeghv8acKZ3IcPDMfWyHHaV8qFF
pted7tn7aMHhVs3OGZui064Y86CenN3StFcLX9kO9jHf356Kc1O9iWlYPI3QoGjHfK2cbHZeRvnN
r7wLoXFu5DcB7UZW4SUCjQ9OA3sGDmgL2b3d7zPVky3Sq+jJokOOpt3uO9S/kxW0qxOVScffYnMp
Oz6z4QWb3LsfNKxVoM6VNyibJa0jbwtAIHqXvvbEvXDqnBmjLa5Lg1NK+1liCTVuOnQ686rlwn59
Onl/UWHaqtY11C1Hgv/z2K9Au+0/qGBMR+fGi7y8DORuHS+Vls6soi3Cqw5ivABZhJi/BnvlwudY
0PJzZy89zJ+ZiC28S7aLgZh2hVVaeneGTYnRj0PoIz+6xPU49wmbSNZSxZ5Rp2lYwqzBdYJTk4Sx
m5T6EnTh3CCdVsCfTmd38BvVTJiOFtXkZfZzYs31MF+C455rfhPJKkB5nAACkM8OB+FjTUbzjZFL
jyHnWt+Eck/i0eFtgyNhvZMgCgZun8wgSb4dzeda3xzPwhuVNzrOkDuMpavvJ4zOyTi1FwLhzGax
tTZ1db/AHhu7aKfpnGon/AAi5n4h62PVdkdJom9vf40zn7MFe8Vlwzgp8TXiuP8aRs5TPK23Xqxv
YHiU0qG7kCedWatb3FcoYCGmBD4GZgQkegy9MdHh7Rz9ePtbnGv+9O3+tE4FqVbmQm4vD3yVjPRe
0Jd6vJLNhVTszFxvcV+2rBi1M1ZS1BaJqfuTBktamktRdmY/3aqauR2reiOjIS9OzjeRWEza8uDS
NfZc5zcxXEWcQSwVd4SSMQWWhnoO1/jeBHF9Yame6/4mik+lhXDq0X2Q8w/z6hwmpJBvz+u5vm9C
mISeN6OqgeuHp7/0QZXZoZoBJL6k+nmu/U0Q+4NvoWDiD3nnhKD3R513C9tLDfY2ueSQckbGJNzC
v2K7RgBCgwqtzXCahWLV3X3VxUORUjKK4oNoSBPlHe+n6sAiT4MtrhyoDVShW1b7AhIoc9ayjtsr
7vCwAhoznovE8iq4lLL9egbZ9jm00JC/CKGKlkdlXWMaK1j0DPq9rW/WR9X7CuRNH1zwwYFxy5q1
Xf++TGSLfitGykYpZ5MzqXcl5wuG9KLzxq9HJdzi36LRjfomNiYnMdy/JuocOSROsrdX9rnGNztW
3ZYULm+Tybk77KYIL2Zr2UcXwubMZWWLfWOlP1Rt0WPJyeqwygJ7IpM3PQgeaVMWN9FKFbS8gjvh
uu+TnQ23mDjIlrgtMGt/pFMwlKiVsq+64e9jzYZbLb+maStOXGnyEvN9rBtd3ZQLIkIV43ShVnpm
L/ijxPmnM2SIJ6jxQp4f7/Uf66pM4rI78OGdR8gfvOM/tU4FUs1xEgbppvg2zOSpMigzwX/469vr
6VzvNzvZyB1atLASz9eu/bIG/g2VEFNY3/m4vBXqG5UfVKHHTd5ogUp19xXCh7dTVO/e1fstNm5d
W80j0HjyhkUWng7lNx40u2ByL+WCZ8Jtq8in3LKeV3hm5vMIm/IgWDu8YJWXkrVzrW+CeRi1MlZj
8CfmzWDtSJoMhL6POxW6p6TnT0tnwKs6HD/R94JWL66djn7vHN4e93MdP62mPzU9evVajUHR54NX
ZgHye5i0XAinc02ffv6npmPcQQmxWDGj81g3g0hjiifPt7t95pa4tUZ1p07QGntxTon3KoYPkpoj
Cqv7ko/7qPYB2bhEzzoTVlvlvRETCpETMeRNHMjrGMaNP2DLE02JJOaSl9C5kdqELkFtx7Uuxekr
IZY7SfOtGLtLpMrTEvzFhXpri+rXbChF5+HwbdqUsk/NBGFbkUFiplKvb8/Gr8eIbaFySG8cuWp8
RBGHnyqPfYdL3qcw0Je+wrn2T6vgTyuptB3p5Ir2yTxfUTUcoCd85Q3vQ/qxrR4fm7lSFAIheUmw
63eDAwuvkn+VcPV413JlW+hcywKvdyckQPXE2ySgzTcP/KPA0wfemDSUsQKlnL1zNjYhbf1p7esu
MLCOAtjklBaNTkYAO357sn+9WNkWZ8aU04Bqj1QxrsWhYBLCqexC0fPcPG/iwFVzzRa7mjyYfudg
Otoxqer3PcWweFMXozNwSlBmMbmAhkgrb6BqFM4XOn5mTLaQscateMdCtK1dRu8k2FLIzr1LG+mv
I5htIWNNPESu7w0m75nDu0QINUIHojM3YbM0R1JXxS2IkNX7QCRsKxnnQQ8+6ow1ufGbQ1R6t75/
ia9+ZoL/Az5GO73UGtn6KlqVBlbdFdHy0EKnJnnX4tzCxXQfwhnVImPngT3YccxK6b3rpGRbdJhD
BFiJAk3DA+FK1H7Wzu0FMNK55bO5HxWQVVlHf8SIO3F1W7is3vvCYRc6/uu7AO6Pf909T6QAiEi7
EhcN564s9Qv8hj+XA+qoY0SuPMU+G8lf2shG74yGTRivbRD3RGuZQ2vN9ZIhGjhNWsr4pRV6bhlt
Q9lZZENFJ3PPa66k8V7CftpXzfL89iI6E29bbFhrvV4XXJt8aXeBdhKgAa/J0qb41CQaL5U+/7ii
/ufBzLbwsKoxsdGk1XnpQNVPfJ+r/qnsYKvc2VQt8W1JrkXgAvP2sYyeOZE7CC9nhRiysPu6tPwm
coKsAS59uWh+c2Zct/CxBdVS28PdPDcdOYBWuu9K8sga+75lvlV0Wn2H9rxb57wuoijzCOn2s3Iv
3ad/XQFkWxQZoOkG2Lplzj2Q1Goy3g1zk4HO80nSS66wZ+L0P1xbOcyAiKeXvDK+3LsaTwXaiS75
25xrfbMLQKavxzt4MedtuNg2IY70RBpVAfv+9rI+1/5mH6ikqkeBylHucD8dpmbH9CUU0K/TcbaV
zVOcDDXuVXOO+23HE8e3jZM1fKWwEgn6dk2VqYh97pcCGCQLK5Mfb3+lcwt2sxGss9steO+YgQB7
pUuROP2neb506zrT+BZmtsq2DIA+nnNV4NCtv/S6gcbj+0CPbKur5ywBHBsiDJkd3WsyqRxOX48B
zEHfHpkzk71FmoXL6rS2JnMOD44aaT/jydTHF4b9XOOb+2gZFMoD2HjOXdM1HyMUIgGUlzBCuHCK
/4sN/ou9cYsqa1oN/jmPu1xCCyB47klYXUWzoPYG9YGi+zCFxGueTcnr2k9cr19Ek0hgeQRJKGVY
cgmSFtPbpIDdgzwGlXCxd/uRCp/aqpjik9HdUF+ZZT5hH40Ym9+hqzFEBxERP9pBs5KCpkdaG90o
o6XdcxeeGjsyaVf/xAM6ZHTdwDYKdq3YE7JVwzkkHQUUHkFkN/F4qOZO+Pel6RxziL15lUfbrZzd
Tl0UpCtd5nmH1+CrsfWCT51ah69hFQW31RMOHesuyewC+b5flHS/1ZWjZjzEDD7LfdhqQaqrb4cS
a30Ai1DNvV9ma4e3IXjPqkB9II03/lxnyNkl9dSsIBq6ZliupsBo9d13SWnRTHUqAA5+3dXX4N2J
6LqFb8vyYRinUn2A1ccy5FABieTNsGgxpmwUuAFXGp5MDx3vivKhWBvDd1yBoJryMpYsbf24cPdg
kS30ai0qXmWz4dGa4ALarQfY4nYPQQhGzA/IFYZ+GmOnK9OAc/3ZtKQoXuCAPn6pYcjkHj0b6SKr
K5QQDnXXCJZYxcbhpx7BBnxoQPpSDxPsiqNjW4yQhOZWSpGGg4rcdJ7oGiXMMin3smEMThJ9YddM
FDqg0DJwUAvtQH7V+3WpA5nW3uwAHz/bBlO3+rAGcCdLCK73UxjlkWBuf2hbWdJDRWLDshhDWyQV
auXLrhFFU2R0YKtKXUA679Q4RnI3APuILWMsRVNeGRCNov2w2AK4o86PZAYGSD+mWi/2htKJeom2
dRcmZU/qry708oETa8L1plGAf2SFB5XFD94gHJEXU62GJIil6MC3cICUrgcaks/hrEIXw9qNdeo0
MsaXNWET7BfZV1GCbBKCzHRe1yJVUoELTXlovB2lNfNS2UY+IoBNc5GOY78u6bxWZZXYkIK72MsY
a8z4nLMscnk8Pi9rWIVJPQNgCIYmjXtoddIq2HVssGveuYv20rb1quZBDmCiJbDz0OMhlBPOm5j3
g3x2mBZWJMCJuiJfiSvUPVniaoaALkgl6kdYx32cWWB8l12NCQS7aAYzHxrzVUWA0i+HDySSnKWR
VnOYtQtjzR7KUaub2L5c6D2tJrhwphzOPesOUu3ToBLRy0kcZelH4d6BdFV0JVsH2hlF7DIo7cga
v14EGJVHszDu7l0uu8/Cdz4wTXZr4ccoC7iBvg7F2FYfbSTKZzIF1dfVtR1/sV3Uim7X2FkovpvM
GIjHmhVC/sSzJGE7yCp50ZCAM+6zq9n6kOlM5FjSSqYcxjcdhM2tO8VQr2kGctMxNxgPfGKU3kSt
5QLmzBwkIUiUD+tHI5x2vC+hHF4e6pa3xU+vHOBTgOHw2/K7gcWZzlaUxeaUV2YEGLclwCAIYMnH
q8JS2EdDc2ak+xaLvfqy8p7rG5zUUZMGFEv1g+o5TiW8zJfLixOzsn5iXBZyt1Tgm962YRPzQzv0
Ht9TO/KJp9b6AgyghZoALzuUQ8oYeoWTn9VIZPQBHJS2hbULgWRJ21XhlPhhL8UN6sglFPSisPR3
Hjy1WKZXGrPbxnGmVyYjqY+Kr5kPL/I6mSDRtqT1/ORBCHpBgEs8UQVJVSzJ6vf3awlR6No8cqeP
110D6+cvNVRXaMokY/Zh9hX9PjHXQA5kWSsO8TJpm7z0FhgJZDRoUh+kpk88GN0+ZYR5idRwFg7j
Gi4CBTJtFUYc9tV16x/AHo7FkQ5hDXNm0Xwd5vo2nlhtjtUaxEcv0BTBPbe+SeKolV+gLS7Evg44
QZA0jniBlztfk2V063vamO/oA/9KFr/65nVuJx8VjxgkR1cG0ztIu7nhzlkhsX5l62hYU1yeyZLZ
rpn5o/C5290tZQ25cUsY6ZOiEBrWJipi5W07U38Pq94TMcG9ha8HsrBwZut4E8Bnt8e+uhhZJdw6
dtrD1a/Ut1L1BKM34bBM1waGiIlWRPtJDPmpIam4KeJUrl3twiAeRNNEMmWKVJcLIGT9MJTtVRcs
/XLtczt2ibuGA6zOwfyN95OvuDzErXCW1KM15NYrJwKfJ0SxYb5ylU9uF5/PQGhAWIilE26nFE6Y
xLM7DSUvFFtrlw3XZi6hMu8Fk0IrFYyW1j4eqqT016VNmrDwvWNbcuyOcYH3oUwbU0YpA4o/uq1b
R2OtrAsGJGDNGiSsVKz/0q2Drl/CpVI0wWZHm31H+jbI4mHyVGZWQXgq/Vj0T6JcXX2zlgwIAAdW
wh4Y/OBI3zTuWpx8nIuo2WlHdU3ii7Css2Hlg3+sQfGD6TvoCveOWxUkpYHnLQfHq6MirTrpNAcN
jw6SKFBg3M9BxMYvFDt5B+3tTs+pmiQJsoViA3kYq1apXb1KRa4UbQt6WD3RAeI4BVOK+hMhWeVF
IUki6y0inavOaXOASJdGJ1A+Htpbd5mGMW2HESD8sYffO0TTJ/tSd2Bk3zi2rOkt6aJ4gBUFJhgA
BwiCvo6hoU6VARI3+o8lQxkkgXVS7B/meaW5GZAkfbHCN0UCgeXWhYFPy2qIbUh5mPsimO/gXAhR
wkh2g5/JiPTIlKDCNz0sBYyektLGGFFaQNnx0ZGzbO79FYLWWGqtGJa0ItMk0rHrZ3tQED+trvoQ
Em8Zw5mPs7fpljnDflYvLwKwbSd1CRCmKVZTCyuScgQ3WWomihw+EtiC8XIu/AygrJIe277tp0RH
AeItrO1U3NIR+cKJxwzOVo9YwvULxov2lXdztD600IBjGaK06iGA0NoFYvRD113jzu54u97rAWFC
lItPYMpC0IsiEeTHILbFcCMCf2kfVpzKzk/XGiC1aEubk+GVABND6zaQCbEBXtNWxxnJVWCIiQG3
MuCFozfrz0H6eBsmdeHVmOMwWvesM6LekRVmfvdhC+HyPVdYMahhk65MaweOH1BtdKYmq0H6oMlY
0PF3QK0bN2uIW4d7UY9seYLGix9kkG7mY0rGGfoiEgLSdVrHsEzcD2Ffi6RaJ+PsRMgHej2DOOel
tAhimnEV6zhZKk+RdBoGb84mHWNGkWi17ITmUv1+cGjwOLSLP99qVZryIIJGDoeusyvWvFwKuyM4
xttk9WqXJl2Jl7QDb2cRZAW3S/mCkoQHLwZlYZkVrq37mQKGa/d1SCe1g8NQBbhCyLWEge5k1XVY
wiQgaBt6jRcU4x9ioKjK49LINvjoLeWcjf56P1sMiPLgGT8Ugb2baoCgcLyu7XcfPptwBZV1B+PI
cfaUubYwlAn2BbaIO58JpZOVCM/NnWD2gj3egPhwVY/QW8sa4Vqa4STjH1ZDxvjaY97UJrFnY5LZ
pVmb3eyNmqRICSq4GyCfand+jYvCHSx5RHiILMWLcNMFqj7USyGW3wUcgyGvvFqH3sO7eRnhAxDP
JRyE7eQd9RTKHg6vrbL7yPeb4N7x2BRljpmWH1qOPoQD65XluKgY7LgzCXHmNbGj+sSTfn3j09JF
B1wS7NtxhXIerOOjAlSRrmU7Du2TIsVJY4ud7XAKJzBwirz9ZKoIG+wahD+8KiQVfJ5t4e6qDrtE
YgAma1M3rKy7o0sD1bzWxMEX0fbO10Ijd0yWJlROOsdQzr0uOC3ibKJDf4NU1D3A7gNrfB24he9G
CJn2sODAKkW2hvGYq12SxKQK5yToK3gIdMM8e1eyGMLnysAj7zaaq5anJBI6viuRcglyqHCcOE9F
h3seHIn1+MCCsDqh24n/uR64AFKSt/KeCiew34Y1nMsk4gFjWYtd2s3xKhdA9A+UDSQJgtS7rhib
Bt54K7aGHvUfnMoImSoBONzTqYMnX9wLWymwFY54jT+uQ+OLlMfIlJII6dFTEwnlwW+C81eKRPol
qvgU55K2vUiF6KbgUCzedGuGsX9QE1fOAbu7gZl5eFpnoxin8FCGzMXlKmqq8hAp1U3Yk0pN73jp
juYupkEc7sk0LMtj3Pc8eJVlZb7PiJGfKPDB1GLCKoQLzDKXU6oXP+oyU0Bb69D1QHre6CFk/OCj
+/E9dRd6F8ydj02xHvwnVxXTq13rWR5GEwZzQitUMUEs7iqSSdTd5Z53gyz3gs24i9B1haakWzsh
SZcoXqejXvtIpmFdd+Sj7OuV3PrDDE8B3JuA9q3ijnZp2UxY4Tg35UlJgEGHJFMCIrOJCyMWuQ94
G5is79tY7ENfmvpOlargGUTxWLdjpCFF7sKksr01lpyOLchD+tdt7/nLsw9mz3IE5mshz16ptfle
LWbRH2vBTbiDmRSbDrhHeOweaYyMf/Y1RS9B2yH+kjTLvLJ75g2oOEyiWrsPjcu7rwSmud7vs2bW
v3YqHcZf1GLVhDwRF9qUisaNd3GpquAqnFycrELBBzRVjjtBgFyuBPqJjixJ8ODEjvuKCyWu9lJr
Hu8aI119DVX6wT00AGTy/dxAZf+krjzo3B1I3cO/GHZLuPhL0qcO2PgNdNFWFtwSDVJevnqzMnfd
jBs+7pS07fbLyqcB5Q0WWvjisoFnsCXlzrG15QrFdVtVn9dV6znr/BiEk8EC3J16zJDuLsIu6WWF
H4T0aZau06U4O+wEf/dWDg/h0OgdfgFlttFnLd8XUU3in7ip0WknQ0F17rgRoHt6Gol4mnFDnXBl
mIvqOAoSUo6CzeLYvQ8F2vjFx4Za8wTVJSRqUdi3XlKJxf/Rwc+8P2rleOuxxUYE9RRHxvWShEFr
xpuVye5EGOd6mX40E4GsoD833ZOFU8qrJKuPYkg1V2tiaFB9H6smavOAle5H3gSxlzqjW0BriCy4
F6sB+wieCcMVmA58lMjU7I7hzsDWJfrU9RAqPoqOQsnZtX4VHULueMjZilIGnyIYvHtJh9t/kzWL
W4X1yawkiA22FTkHvzu24vRrtGoUD5ZRD7gZ2xWPzgP35nqHQgxRySxaulzQNThTnd2SJNE/3tSF
AicTZqt5GLY60yiQpyb0KASivO5BqpUdoti/5GR8rkC4LWWTjii37bt8xq0rg7o2NDpm+2844X99
m/9P+UM9/KsOaP753/j9N9UtfV1WdvPbfz6rFv/99+nf/O/f+eu/+Ofhh7p7bX+Y7V/6y79Bu//+
3OzVvv7lNztpa7s8Dj/65emHGYT9o3308PQ3/3//8G8//mjleel+/OO3b2qQ9tRaWSv527//6Pj9
H7+d2GP/9efm//1np/7/47c7BVeYH7382+1rX7/K179BKuJVfjfbFn68GvuP30jA/u6yIA5I4LIT
onj68a8fB3+PIuazMIzhSkVOYvC42NnqH7957t8p9QFzRDk4igN68uo2ajj9EQn+TojrQ1WGxC6l
BG83/9PNv8zT/5u3v8Gf6EHV0ho0TP+6MPCCjKQiRgfiwI2pD3vFv75JcuFEcEtavHvYxSUV7lhr
1OSBHo9D/823CjTMn5AAygJRZ5Nn7jgUNkuoy4O4nHSuulGVul005ENptKfU5uPC9lbIdOJLDo2g
x9qyj2Kih4hxKIg/z+GUDr5zFZtDpdy0nvzdChWRxa+v4ZL05Gvv2MOGDfwPcJOVSRkvEuL1j2U4
Id+pn5veSRqPZSL+GTBx4gAfufFgwX5VzA1KzOEudo/DJPf4NntSe/CNQrIqw50wI1gB5UNg+6wb
YeykHygySK6CFGIj+yjwst7iWZTGPo7s5lo3X+u6OXT8qgk+EnkHQ5yrjhcPcRAcmF/nM2C/Bq5N
WurfjY8y67SHNkrC2q8g3iZzpKAoAx9lOG/HoOY29GCoOgTm26xkOvvk5CCc1FUPQtl4hRv7Abn+
TYvbNBNBOrVXwQwwSpwL7mL/r9KSDlm0qJ2UjwJVKIof8f6mWMtsGM2140jYNMWp09EDzIeSspg/
DRb4JdZ5GQ60ZHbu/WFM2pIlbjQMkBfAFjtgZAGbN/SLZlESNsAMNSLHFX1P1yLvo2LX3nTiqV+C
vfG8DEW/fciqa8iW7m03JBLZjijmnbJeB9He4ptv2C5kRWZNlfbhGGRO470IXUNZts2MWO/MiLpg
8BLV1bU4FY7KtduNfPhOVYibuqkOIXEOzgSd23UWD4MqrpEoP3q47SbeiQHGJm/nGfsiUTHHK63B
yWCyGT+z2kvMMiUImCPUkq77sblaUJN1pjVR8E3unOUa3tY7DklyiHKOMvGHFYdZ+aGNH+elvZla
D0AXlNWVeLbBsB8rk3L7NZa3kdfnPZDfka4fndFiYj8Hvren5K7gLy45Nvro0iitUe8w3XArKTvg
PkQT1zo7KDPtYwLpl8m7QslmBvuoYIDekQZpp6d2Hu3vZ4Z0VIT4OtOuqF14sE2dwoUo2OERBFm2
F3+jvd3riDx2XO/EyJ/GEeU20i57t2330dDdchF8QKk4g1rSt6EBTLNChRfVqZfCzjsYsx4KZ32W
ETBg3FsuQI+A8v8LmO2P/YMSQFNCj1Hm/1/mzmu5cSRK06+yL4AO2ARwC4CeIinHknSDkCnBe4+n
34/VNTNVrJ5WTGxs7N50dEdLAgkkMs85v9OuRSthTlOWy7Z8THjUljYoDNFF4KYs0Vy+T6yCSFCe
dZItihqrEo5/G2lUP7BoLOVYFTGuZdWiIurHFOpCMd8UxhFh7YjhGJmg7DLdHyFuDoSMTVSW3gij
edZelTF+IEN42YtxyXxmb+a900I1lCT1RHvEVIt3KvQTPBKDD5PeOzUYfSqpYyfdegySY1K039Sw
glYwsoE16y6KMwcKBnOrmmwLyWNau/enzpsJ4bMkdZ+bpNDB0Ra1saAa9ZTkmdeTcnwNFOQIpX0s
lGA7FaCeRT+6XWR5fkE24VS5dZm+MVNYF1kcufpQ3qYlYwacFDs3tO0V89zn0dJPUW1JHtYuhDC3
dL7cLjNqEDMVyW5I/J2VGY+YSOxj1IM7gvZAMeSPsuiohOjxh7uRksVWsk0opC3T+k1vz4cyndea
eOltn65GmlsmdMgo1ZqXUj6URXPrh8+KOrn93JzlTHcY1K0yuT9pCVuFpN/01WNI31unpaeN8qpJ
t3O4aTLhKgigZS1AEnGZMaebTDGOWuWT+1tins4mr2iPFj+rdSTJlxsu6eaW5vY+gIYo16lZPBOL
RD7ers2iRRGmC6HLB7lNgI0sx1fawJnFZ1J+6/tmz5ytcqYkXgTSW18EjBMVT8Y31Q0ZKlnpsWLv
xxuJyvqxZ1LnQ142YUopuIb1ReSS88d+cJ8P9l7rzeUvB//PE/XXE/R3asrf619TNY14B5Ns4uvz
U5fh+FVFqBw75o2GfB/DQpikWypXBx7MF8Sh3wHwvy9m6AycbRPbKuuamy2SZIjzBDiT3moBicMZ
gwkDK9v79+/0T5cRsqHQfGuagCj3e02QG2Vp65kNapps5+Ru7D41eoR/v4Z64R79F6D893ehiFEN
2WbrsK89qoPcFxiQJ9pR3Ezbeemvyg9iGpMFJ4gzutlHfgBKSfbTB+ZMXrtKV1H4xaP7nYb15ye4
lEa/kFlLJk5zoXI35a22JLN9ra2ajbqOv3hoP8Qpf35TXeDJKsu6er1ETFrXtPFL7YhocDESZXgQ
LnvlxvIid1qmh+lJc1WnfRx2Y/4F6UD5p+VpM7tXGTfTRl7bXogmsulVucsj184W4XLw19FNiMnW
Suy1beGFC2aG2jNje71Y/Psj/sdra4phkFVpKfK1lq60c87uLNeOqiI5iv5Y6f2ylW87vEN0/Suy
EeD/nwuKqwiKWNUSmGJeVbKT3NQJROH2GM3t3WA022AqHMXMvPJy7IKFxQZngqKd2s5y2k5/HEd7
UfXjQsvl3QCahbmDm1jYi87FLV37Tspq9o1+18vxUlYyBjUkY1pmv7XCh4587ViOX/A9XWnkbCtF
v5+awFOBm8u03hZNeRJlufS19l3HigW/4ZVxiQANA0+L5Tspks+V1dy0FfGTqfauRdJGArLFgEgv
OMWkZW9XuyQvFkn/aCT9KrfmXReaG6s3tpVBHKcVq0dZLY+BmleOXCnnyjc2VV8fFMt81NLifgjs
etWU+Z2wpX00MD+SKdq7LAQXV2t/nabppzW3gWvPrzgtHeY2fqvjSFmWSeFFPdnk9WSdmoqEIXXw
9LzYp5OSLXsz3RlF4nWjcZ6abTqmbpDaExZD8l03Tm4BMUczFK9WySPMW1cTYB4zNKomEi5pqQ9N
dazlwAtCCHMWg6UQeIM03VGOYce0K0iK5HHep9Y5L9Mt3mxkyYo7Qy0s1xLssZVafiv65NGXs9Vk
p6exGbzSUnMAsdA1JP88hPWrUHRXVA0jTfPOVCVnEMCJ+OMJnT7bT71Myxd2ySFuf5Wm8A/9FNQz
we6sypYmX5Pf1Mb32zIc26MWAGfPh24+//tbdRWL+GPbshRb1VUb3NxUrte51edD75d1e7Ru+r3m
BdtyER7IL3QSL3e/DOP6h7PA5vXlEJEZtBrXHhVG3RfAedZ8VHx9U0PxKfy9KOr7QBndyFgPcbvv
/cqdC9tTmIGupCyEDLqCUWMNex+ex5YG+JiJzot4tTJfWsTacJEunam14vg+lqYthd5yCE5C0XZm
M9ROXQbLIQ6hDsmkUwyeaMbvoTV48CHOfssIVNcXdVF65aStxzTgKabY1G0E9c2/3+t/eJi/fXk6
9F9PCMXSClgJxnzM0RLl8b0d3v/7Ba7Mui4PU9UpGhT2ZoYDunzF0O1yvRxGSWXC6wyL2VOc+c12
34sNG/PW3nz1NH9Ewvx+FKm6LdumwSPVhLguIBi3zwQeczmMZhaBsHZzL5h5SV5I/vMUMMgNY7e6
MBbSc2x+GNFebs8gUid4FRAlKO7zhIblXteNm74o3Eyu2C6UTYqSywomj1H4LhfWiqnTqmeEPF9a
gXJGLbvU8MiGrFEH6y9u4Q8J5dWXurwOhsokQ7H+OOMS0jtlkRX2sSUQUPjPWsG+H33Iueqo/j5J
23WkZe4wRXjI4gzY18sAj680/B6gJdUt9rnxgdRjWtq9UQVuMfsOwJunFQOelOaevD4P3MA1G8UZ
Y5Uw0lx5T7MZOjVTTb9cTFPnNMNnZMqOWSfrIiqftWx4b/z2mAQMKbRvQ6OsrGidjcOhGhMq2zvb
7pyqMk6lca7ClOPjJp4NbwzylU7jMA0t5Pbvvh57fn4MxUpBU4BHslsqGMnHiCG13p26dNOGlpvZ
M6isuYnJKxwC02lsc9PayVptmzujUySPeHXHL0hm9q1XtWzeMAldhVbj6pJ8p5vdqS3Nuz4bDobd
eY1p7NtuN+KFMqTHoYTZUTVk5UWLZiiWRgeVTZAarcrwN5pVTzKNPVqeER1EpC4iaAxt9AJitNbN
ejX73/IJ8MF8bX028+iIXiiN9KcyLrd9Vx5iEAtmwv++HH7YYF2vBlO2YQcyJRXmtau8msxdrSlp
cCriC4S+mqPUg1Z0qQr28jCdJwkve8n3wnkXTYeZyLykhtttNnviNx04Sp6SDcy2JKfUTacIg0Wb
WQ6r6BIF5oVJBUXFovD+LmC55EddmpyqfxDqZ52Erh9bTpxPjmQuTZ51knutOIQjuVXIrXnASt8d
9UzzwiFhDquvrLR1LYtIpY0cPQst2+EC5FhYuARgT6Zc32pT+lVx/8emplj4xuuGYSuKTXV2NRIm
9zAvCz1OTrN6l2d3sda6eqB+akO9Tfp2HcOD88Nvpv+QR4cgSt1ufuulh9gAkfPzXZwYHoaYLChr
GUu7IL0Prbuc8Vwx347dI+y2XcgMDb87cLZjTvPYFUj2sPtSX33dla1P1SJ6dId/7FQa+xnYfrgg
1erIRhK5OXaMCXwcFto0hl6f6F4dbsbiBM4NESPTGCWAgM5J/MVW/+cglN3c0BX83w3KSF27ui2s
GgHNTE1Ppf0IeeIDieRCyut3C+KZaw6SJ0/dWyVyb/KfJnBWu3wGm/K9xK+8Iutg6+gbibhpYro9
PT5P6j7U3gLC6bBsczXWhIrkuyKiPstfzZZWPTpmce4A1i7m+j0TpyR/ka3XrNuZsu6hLfX8oV+0
E7FP811LwVcP5XfiKja53RyywmS7nl5QLrsMJ3awVz3fUp7qsT/Uk7LNdO2rsuNy1v32XimWbtC/
aAbthKFcv1dWYKlKnMnFSV/hJaUuqpXk5jAvsJ/3xk/VA7c/XHQQrj5/8Wj+rHiuLn11DFvwpsym
n4tTv+w9eZF68zpz9Xt7VSyDpf6FGdefRzJXE8y0FLYQ1FzXIkTGH2o5D1ZxmtHOv45e6GYv7bp6
ot2eF5knbb6yBlB+yDmu762lCEPX6dJ0W1xVATFx15Kk6PlJSqIBRlVyOwcfQ68RHgLPxhGz8Jp4
W8jJAl6BUxd7ZQr3bao7qVgX7XmQ+htVOoWa4YgYil7gw0O+xSKwlgqXXQQkPFgkJr/FiRjViACs
7jXMU3uLiOajreMH0bIKJ3EPkXkTlwFDOZUORGMwZEHtzZ5sed0GGcCs+WLk4ybF5QiqmFMRARuz
lBn5Sk3uhuKOdJ+l6t+XgJWEH+l1h5Fgv4/T55ghb1H7DvMtV6I9yLsbPTmZ9k1hnNDOifhQpFuT
SXZRM0SZT3L9wkBr5Vdwc5tiCcfjuVKMV1k7RMVbXN8m+nC5OzNnCxPBKVvHmfgILNJEi4cmZkQb
sQ5L+LBSP5N3HEEtlW6F3RzNGaqMn5mpU5olGOMuGsJlWd7VMRzVGG7osDWqx7qa3Wb8HOqHzBzW
hfqZJ61j9oAH6Hy06NxYETB4RE8ZLugGcLjrayds83u7nJZl1i0zYMkZvzITvJwhKQfdI0eM2mCg
jdXeTZs/zqbltjnEYoNpJzTTyRqXmZC3cmO5vv88hua6leqNSLO3CQ6npbfwOc66VN2KfDhC/N8M
fu/FqrWUMmtrGepSLY6zAQMwT8AXZOTLxd7fWAlVkZZqN728KvqlBiXWKa3YG4LwXiLzIE/epDrw
mq7bGtBCmhKyXYSKIBzWaq/fiX5eprH+xSF05btL3auANlk2QL5m/sNLZiWqQgGh1yd5ayzNb0yv
HWOlLKr7gB3k3yuCP8Y8l0uhaKcd4+STrzf2viWUOo/nmo2r3oAMMeaRVvWq+6oO/eHU+Ptb/PuF
LgfvL/MkCSK6RAdcn2xWVAGVbpjeE0bZBnasbf00jpXT9qMnjeEe9beRSN/4uKBqhUuYnTuRj6WF
9hpgfZ3WnIZ2Am+1ABuTtq3A1zUYljIoTio4ksuAMm9nl1BwbcPRtcopy8xNSti2snWqoDMr5mMn
o5SzaqcqfGfy7+Jw3w3VQ4ShJ6i5m+vgStI5j19sWOnzcNJZtYBdTfVRMJOaKYQt65jp1bq3J47+
D2BkJ5meej92hPkaV9ZCZaLr4/GrDdO66yfTCWm39fpsjO22tE1H0p903rxZfdDrlwASxjj1G0go
NyVG+HpiXkgvTmo/D2LZgM8l9eSpibyQmm5Za/6yl5uF0r63w0uenkvpSZ724SxumibGx7jeRsZ7
3/QTPKUnrdhV08ekiYUo7POoMetRVFdXwSDKy7TLdu2S2kNP4E5+H6GEpiB6/qpAO2bQoVjW5GS1
YAcMFlOgP2IuuR0SzcOy1KmjcSHrUOLzeR9FtGUFipMg5O1q/XXSZgeqHaY6+TYkusQGEczKGWu2
c1/sRXmYpbPODCQ0i2UkPgCAHGOmCjCXRg3MA9PMRs34f7bcr4a3nS7NCBVYhfoqWHcrGESrcE0K
+1dTzT/rAQhM4NmQsHm7lGvTvlzgAQxNrTlp9xcChhMtggUomAcssSHKmYlmvEhX4ouZ4j+9zDTM
l/meokBCvxryEbE394Vt1ad0E6yVtb1oF/ry62/357usygDiTKWpeIT4+8T+5V0ezckHr1T6UxXZ
bi3u/Gkv+/eZ9QzxZV8a/UKdq8jtwDCcGezOmuc9bVbnyEFyK5nBGRMnYFPthDhn1wF2YdX86E/l
YsRBjhhjR2/uA//DNDgYlNtq+AyGbG3ZLznxe7gV8rKf+/QtHh+HKlkFPbTr/iXMa1fvZ/ILzmN9
Anx/mINjaWmnQnyfjW9N8z6r6jKJvwoxu5LFsldzLzRbN1VYB8Kwrue4IydjZ82gQv1y3Af3hje4
YmuuEZ1t2oXsSXeANq66LLzgaH5xTqjqddV5de2r0o+w3NoafK5de70H7vEQrKebYGHAPtj1rnTD
7bj1nXSdbjEmWxY7xI5fvE9/ju+ZLWiGRWPAoUW65WXM/ctSQNcVxmEBLNlkISdnuzB9sYTcK5zc
1CAjxY/s+cdOve/hsxbQsIJ+P8iVFw9inRb2SvL9ZZ7DDWBH/PdX/c/C+PLRhKpqurAvhNirjxYo
4Hu+rw2nyMaxeYbeDDBtDpvID++jjqGxmF+7SV+0pLSobXhI7K9cgn7ANL8deiodAfCXzDuioHG6
aptSKzR7Y5yGU1WmLvpMV+kbp9JubLP2MA5F71QdE/TTslgy6rqZZf8zNkk4UAyvs/uFDpYPkxkU
Tw+dqELLP0M8mDOv6kt01/MXD/OHPeDVxzV5sYUFHGGDSlzdsRBvtYytazyBDfPsipXMhEKBfW4F
laNnH0UUOViBHX2Yo22obYV6K7UnkX6DHLFF1LhVSiDL0HDS7lugSW4jLyu//s77v0nQQDp9H+3H
Nvz44kH/gW2o+m8f+/L/f1mDAc4emq6I8YSr9Xpc4lKSe7GXuX0AVmY58MZdfQlIdhMtf76CPzlW
v3GG/pO3dc3tuone66IpPttr5tZvZK9j+T2/b+vv39ub1/L6Jy/X+/Xv/7z+/0uOl2LQr/zyIC6f
5Tea17FpsUb6X5sWsmT5K7fr52/+B73L+ovId1a/zvxA/sHj+g+Gl/jLYpkJBGIoKfULZPWT4aUb
MLwMUFxD5sH9jVb9ZHjp+l+XaTBJ5peq1b4Maf8HDC9k75c1/V9rnr8DlYxPYMqyDBKnXlM0yinL
60JKxWNtKB/dXNwYsfGAmhJqionAxo/4t6G6jIGs8EYV8SdZ0P5GlqZlcIltTrfKWKRLP8z2LQIh
JIfBFmBYl9t5WfT2bSNUyZsUVKxSMd/U88H0MS0IRtWLCtRHY6veCvQWDlpSayOFNuuWgWltFMQH
G124QiC9yjjz0cFk1bLIZ7w3L8q1SYEbI6NBXTEcCtdNaB5yrVyNQTPt+b77Mkke9DnbN32CQiwd
G3rk7kh/TQ/nnwLbnnaplO8GQ1uksnZrljjaT4N+K5coj5WEbil5M3xtF0/5SqNHglZ7mpQocEcJ
xoptlffZFGya2HpWkNsonX6XdAh7VNEAuCjdus6SwNGn8MT5fjIyFDkXEVqRvsxYC/fFfJqsKHaJ
5NpojezWhdk4ClYCThD770ZzCXlBKJlH4c2QxGu/DRbyzBRFSh0h8lU8zQu1Ch6lzom1+KkIyLQx
S2ujZtJrqKA87tLPuHkiBpu82xwCtH6I5mCpSlq9Yf+qHGWj0WxOdQknXtawj9fF1leLm6KIGOBV
yVukWA9waNdZKB/IQ72XyS52x0YcfF3aIvKDU9Iaz1qOJlJJaFzxoZCM1ypoXiQwbi/Uok97DD/l
PHzJouloFsdImfNVqNKrSnO96EK+XqygEhhHmXoIV2Flfkkz/6ET6IgVouphOnz6gfUcRtpTlaef
xGLLwETpA6pc5h4vRVwJd+obPFhF+54pNyHjECcr5QFVmIKhQfwRRAzu6+QRU9scFDQqkbAugxEs
IMneOAotrzZy2Iqj7CDnTp06Hg+hjqNnW1iHuIctpSNKDSgDnTaoVkVAK5UIq0D8ATAQi6m+6Ibv
sHzvot7fTMSZe1YuNQ661Et/NsXejKK/8olh7CpIgQwF3mGaGG6nprdymHOyaOqtPeq3xZgOnjVH
L01vHSra4nUphRfCMeldgQzom+YeDUfUtgkjBf5CHPEcobDDvhy0b0W2MhoYJT0jjaY2nBYBOVMX
M1lgHbdFQLWOzGAmsqmVnbItXU0L72H5N56Qow8p1W9tUwISv6PUY+pIooorFeFnLoWfdRV979ZR
OahuaQDsih7XE6b6WsbdbgL1Lh3zTYAuk/fq8uTCHvx8rNw0zE91lEwLnKLeBkPpIBr6EQpIhdsT
VXsrSj/hsd7S4Cd57jRyiIG+bB+RkG4m8l6dDk9PpzoX4Hfb0Y9hb4V4bijGki2LMXDf37QplPIw
Z36CluwoG7s4lheBOp177DhWfSHBXCynp/BBa8iwr3NJXgegMlYuJ0sBxcQ1wzubOLFx4MfTSYUc
GaYvWW8+YDMeerM8nH0pndzWk+cg9KQqv43WjQ5uGY/5Q9MXq8KIPlJEWoEsDr1haZuwsdYzBm5h
GYqTab2KgNWQS4DwJR6lTlDqt4MAXSlLdSObym1SxB+9vmlb/zauApkYAXEnm7MJC5/ez4LOXpln
lZu/mGZ5H+vNqm1tiRab5FrCvgkpehCiR9Y2Vbs8HhtIllymjIpTOO38rrmJjMlesnhOgG8z2KmS
L0c0xk5VRweznRblpJxtvQe3CvwHH2JrMiAK7JsVHrCM22IehFkwJoAqvf2xYNDVLuJaP3PU3UoK
xLrKamOUNSE0tPIkD/0NJ46r0b8rkUKo1Gg8+624QYE/OsqQb3yEtQ6y7RD+K3uAMRorO4/v0Hrg
DNBtdT8qHViQoVe03XcCqlxkBeXCzhjeMXU1Cj6VVOSnnmJ6URmWM005jMliD3/kaY7FQWXhwk0o
n9ZaO6SOBAcQsrDBJLS4H1EFOH2bW6jni5eqmc+msJfJKB8mWQU85qiYBjS0ZmszdKttN2pzxP9c
wRKI2ucCCIuDKnJjSJaxwksS4DSgx8IpGzhxmeXWxEF4oZ49StkQeGUOqW0wZG/E5tUNvjUGDg9t
3jCVF50rJNC+McVHwDIWqVQvGvlGnWHg1nJ3E1gp8AcRnuZkPzRw/xUFHY/IHrOg+wDDPVQzdw/I
CsJvK6HGkTvEo1PiqoWqONqYl16Hyk1te/jPBoTg4iTBQa1S1rumYqhZIS9yY9mXmD5J0ODM4hBO
hJcXPfFi1EYFyGAL2o7Y3ysg9TlqBudw6CwPz+UjZBfh1jJvGMS6ujhLYlJd9ELeFAqAmXp+jBrl
TlSQWpIYCXowHipMbVyqb8OlojCH8rnOrL0yHPQmXDRj+5Ih54Qcad5Xg+srfYbCMUf5v0SnOngy
pEpHGKitFKl2ZUmG/qjVn7KFlFgyDYp086EaJJOlH8Ia6aYB2Xiz9CvZ3ozxPVZR46Ysw61mluwo
/HaTFv5S9ucl3rT47oYOQCks06p+QqPzpAztu1DR8HR81kjreGnBaMYpvzdr8vTCOY2cQO+PZshi
sPuR1yf9dkkScGjtEdeLpSFDPpaizPKanpByGa53r99bvY0MSzz4+LRelNcc23n9VLWdl7B0w9J/
1UX46aPJcwrdqi/tf9gXb2bZk6JqQntPQ2M3Qt9ERTXyB4xNj67OT2ZGU0Z+bJoU7tacvI1ac6PE
HFsZMiBXtV8bqOTwa82VmPmz4XDBYgcNEux0JgHuc67Dl76YHg3zqRzhbaf5dCaK6mZk0K3EUn9R
L5IfibGSw6ARQuaepbavMv4oFeaBYnaXSA510ghcZaeu5Ktnw/RyvX7qyD5Y2a2F/jZbt0lylqX5
XDYicsue2y6nQAMwYTANfpiMyietaukrQXMUnbXnBDY3khIEzDXVbuXLrEVyDWOvkgvIVnEbLxoY
59TJIyukQPAsC2ttJNEa6xBl0wSN29lNuakMhHijBYG97FepP/s7nCwcxQ+mha7xEJBmHOxwqU6I
CnAFDBdqCI1XnpjjcXy6I0eyVlIkxsY6CaStHJT3dpa/WJp+21kogQiGxH5Gd3RA3qSyA9ZN27j4
73zXIUcpeMIisgOsTFJxkC/NrWS2aw5RJ5KB6DlntFVF6jD5RAu1jUtXlaSFrFJb5apxjy42sNXI
CYX2maTJ59CVG3wlYFGkGqLHVoU1XuuOFE3uwDRuW/rpSwlgS0J4oOrjIiolWAdT7Ykq9oyE7pmZ
DpYL9iM2mrXbzvptYnw0ehGuItXX1lpcO2lzh0+ACxueGyJxiUFrvdEXD4m26GtQas71MWXArCpU
hRihUzyuW73YzJCzZr04jUbyUipE5uXRegpKy4uN6C2Y+HN1jAmLaL24ms4S+HfMQR6P1eTF6xHG
AFdC80aZ1zuariZA72+1ePLTdJvNKRtyzPHWWtJ3chcG16gSWCMmoGf6Ygz1Ux/fDkXzZurmg53Z
774UftD0fAQapgtJOjTe1KTvg9ruimjg2cah7eGNkDt2xEvtj/kpTaAAqCM0sxihCp4ZIAYOsPwM
jVozHS2vesdoNIjiQvpuFPGGWPOjf8QZ8UOCl72sIDQ6+Gi88PK6ONy4ldbHbvGAUfKHFLDh8nQf
fAmcrAwLQKcL+WxsnsYB6lqSPbWZ/6Lw7Gf08q6Mht+VzOk8Jukp4BJeUXTbghwrx1LjJ3CvDyuG
ApU3d1KCeCNXgp1UcYTpRv3es0pWwuhPatQaKGHtBswGz6XkIx2DTzSly7YNPuYayBzuYukjpUjZ
E6o2/sR4KXbkmolZyF2poAK7m2/66J8u7xUW944voE4P2P5wOJSS0+Bk4qzhgb318whWb5jsBBWL
N5225ZC/ycGge/13345CL5Xizx83W0r7TWMFNSUBZWkJtN8BSUDNwVTlGf5IbLtJBHHcYPuyM+mh
My7ludyckUHs8CvjMQjKjg67cUcpo8QNoGUEA4dEPtEsyqKuKLbGh2HKH0u2UK+uSCvtheE7nXZh
bF6s2/Jzquq44XR1tFKRRcTyus/nYIu7BU2nEr9U+wEhJnFtlFxxBbGjGcHxKLfHqYWow/YVYWS5
ijjd18Ra+VBH8nnlhxEUEdu+9wfXbnZ9u8dnJPBaCfZAjopflhW31uresWOKbU0az0nUoVdXo11n
KofyQierbfMhSPOdFb60EZII3rUblSqGm/KRtvq7Xt2YHfKoytRWlEwZJ3nmBFZjeQGh1Y6hJ7et
0oWLUsZ4Ywz096bCp+dy+rtdM56NiPU90QwVll97RVLu6x6dD76ZT1lePZkhhbEVn4OYV9GoKRkr
VMmKV1i0dJ0PbFxATsiVVRe8lipnHOWyQC5lPwyEMZtRAWUmWsbxwG2L+qfKvCxkGQQgTfeims+Y
dhUTVBH8F15wknrAs6txmXeskkTrPMIUvD4PPqKkecpH6j2o0wX3iflqNd5VKln2VUATnkcqxyQq
OBe1aYL65zYKBMqEwtQAeMvz5I/C6QTVG4Z6dEOYOjkxxk+8DpgJ0RvonNuxnpoLEyn9SrLvy9EG
IK/K1ukN+VaOzaUvzKfRGAaEO8nLUExPBp5IIvcn99LX94MPE4XIV4yL7gfbeiXkfIYc62YNp0oU
Xs5oLXqbzfQpkPJ9isreHVtDwhBndOeIXdtqAeGDiyosNUMQhPozi8yVokvQR9gI2ouv5Yz7zKVi
E1rwUZTJS9dgw9Jq32tbUT1ZJP0iqwMLlZB5awasF+zC3ILoDapUjUd6Qbgi1x+pokLfephNBJ52
aZ8DkRcIVDTsltLaNfrV/EbRWEcNXgUqBYghkCkPdtkuBEeN01itN5sknuhlVjEFBaag6EXlpVNZ
XU7yPCgCdyrCx8BXt1lofAo8Y+IeAWvdqYxPm3EVtxOIl2ZRwVNQDiOVQYq2WbcwBLFmSXeznh8M
6ueCAxKW02S47RR8s0Ok8kFOsTmV+C5J8sLsOOLDFCJEfU8/tLUn80FJlSMinzUsRlhbZKpHQvci
pNXsmwogGxuBGYw7rTmOhpsp3aKyqYci+RbhxraXdOtvdOL/wmj0vx2g/v84Fr1E0/732teb72P0
Xvw2Db38wt+zUMkSf5mqArXUslQNdOICJv09DJUUxfpLA9Gy4OijbDUuuX0/p6Ga+hdEZlip2AzJ
l0kp0PnPaSh6V+AF8A2VTZN6AO7M/2AaeoXrGbJ50eoIWQbTuxhHXHsH11pPinAeVjdFVmqLH+eW
nLZ3WTe2dwliK602TyHbxo1uRtPf/xD/+W+aNleu0bKUh7lfTQmVzRy9h3RGKPPt7jinmry1taBa
YiKfngfdfwxSGPwtDKaL8Fy9Qc8b7lo1Kpwhq9t7y8iHUwYnfSxNiGFpjwvI5WrQu0mPSCvcpbvk
gCeC/j1Ox02fT+WLGTVbkVc7vD3qzDMmM1x1Jt4FgT1TUvcyURNjRMF9+c+wG+9+edY/wYBf5U7M
s3+bJnMHeXBYC5hQ5dGhI1/+HYqIhigNk7bscQrB78qbMGKB5leH/5uw82pum8u27S9CFXJ4JREI
MCtZ8gvK9mcjZ2ykX38G2X37u6e7qs8LLdESJQHExtprzTmmSxyQTTjQUOH4a9lHahZGAHmsbmCP
t0tVZXR4k1y4S88GLjLNxBh8+y81Tn+m9Mlu4DYq7LXVFBW6HRRJ+uCvZasLVLTbY0hXTtmjVdda
eX1c9ck6FpmMEiLutG/0/aQ9TGj2uU35KWXXebXar1qtMzgXdu9VVQcTzqiUQB3pJ1iIT+7TJM2H
cjQyJJ4pccVd3p6GZmWcO4xEMBjSaaOtiRVRW26yk9Uu0dm0ZKV5n6/siSRIfPdkXJfALrDwplpb
nzW+38tm55gIVT6DpQHhI/r55flR1mrzS037roqR/XSm+oF+q9ix7Du/kOJ4lgOrCkRjBb9om6NY
sq094ALjSpiLv+XSdiScFb3btCHBtKq358MsFDT5uXNtdFHsRvhQQcbBPw5bPrqizcjFTBJMqu9S
3Nq/dRvcRb8w4UrjfifUWflDOXCzoT38KMeZsR09948py4z9YiK7/+/vnP+89GyNXYctM4hgWvkf
bxygHgQIz6Vy0rZWpSFexeNOdHQpJ+o81nVGDKOAMBarTnaUmlj+qS0SM4qkAjloLuR4wL16U7RE
uU25Gjw/QxDeobZEVZOkNbdYebLxm0/qlyKDZGfrSdSsDimQtkOVdcfJ6wAZ/p5aTLZSr6hv43aV
H3dztJXau2b2U6jFjrKf9El9R+EyhXNH8TGPHiqd3ZRmkaJ08IhAfFnHzGh/zUQ1WftNehQENgZR
U0cSGT8aebGNf1SxPv77QXzmOf49ywESwFKoqArzJpsL8T+Y/12cmHaiq0sEx1Ehq28ZkAhraVCq
5ULxi0Z2biYXGJWxNwzpwa/RWjdNyLS0GejsxrG3PvqC2DTR5OObBE6Q2tewXcBS1bUw8kNT5hrF
iPmal936Q5rpcquMCD7rrIQ26ZRjUBva7Cmx5DZ9rn/Cllt9flIVLm1T3RUnC4SK1NBJtPe6YmL5
+ExNZfU9hgHwfwzAn9KD/3U4sHpYtoqa2VQ5NP/uTpFMvdScdegiU1LyJejrLLmsulvNkvGCgo2S
ZqWrZ0L5oQ7GWKpYfXPZtv4P4zzyPeRSw7G6IAYDPPFCqCx3goEG2yTtLdvGZ9Ro5l/VRuNrEumv
fG3ZeAhpfZ9Kvfb/+5n9N6ceZ1Zn3MEdzlRxRZqq+W8EZbrBnCXGLVEsZuXeZj9mWdu+lrq/agCg
gn7pjVeSc6QjgiKa4x2bviKpkn270M+E2oDLFgFzsxsq62yuMb0ZQY7d/zE/Z5r4zLj5/485t3bl
qRxnSMnY/99H6ENG/6gBjBcYcbkrFyBuhvM+mwg3l5u6Kod0PIvm1c5aH7bJobewgm31nikjzZPy
MqlmlK5L1CkZZkA0I2N7zq3koNlU6tv42mutV7c7CMJHvvU0qgr6eXHJkI62g/jepNr7NVWGH4Xe
XdUkDlN1POezfQa85orxpPZ4sbud+TW3wmsK81KqaNW7xM9r+3PUlf2YZcFWJcE4xUEa0+uNTzV6
TKW70qfe9ZIWIc/xW0vysxGP/jRHKXa6AiWd3rqbMr1tKnrvvuJgc2msbXbghoSjY3N7zbqWUx0U
muYVKCrn4reTfzE+rNZ3jY77Y196LOPQaIFke/iUl1eLELBfTMYq05WrSzysu6m7lreHTjbNaR29
9caf2Z53KetVGgcJAuB0uPfSddE/JCdQnKB3fsrSa0zLRNhHbYryEdhCemhMEkjdUgc0s89b1wLA
MTf0P2jmJY5PKIxL07NZD/nCycIJUS+qT1zgt6krQhnXCdymsNX5CcORgd6h2uS7KXdBm5We0Wgv
McmFk6GdlbUKWvSkjh4mhXXIVvLT2A7uJmEfsikPZGu4g36I1G3gdq2HTWa96ejnJiw2W1twg5tp
RA1+Ox2HdMQp8j2R0DGrtW9VnzBaz6WyBU4u7glz6jbXvcGi4S9K+1Vedu20HAxNPeD63BuyXu0Q
wjOl0/zsYXXZHmYZzNHNp9NgSQ9BykJv/b6IdrdBFAUTsGzOTklojSS3of8o1Brs1QChImE6xotl
82eyFii7rmWOn0XEp/QWJ8lHsmkn9MQ6vdL5Tyko+BzzZ5ZMYWLTokscr7THveotgr67TsNykzfX
7OOTg7J/XXm7JMf4Y0i+2VWJTzJa9HejvS7THuCl+q4ne03/UUHLyjT2s+tfAg9rZVo+4KpdkRse
3YF9o3yKOqM0fJ20bu+UbJokT6PM0d/G/qtY3nPn0CbfB/M2jW8TyuGPGWcXLBKjumdS6q9ZNAIY
MLzUiSSH/mB6UdVj0r3rW+9qceXOzhio1pF0in3uhFvsA+i2OJhl59bxl/nV0EDRbqXyxf0CwHfz
fXrkJAYzZBDGYKXi7I2hByLDllFHzcrvElejiy0IGmIWanSwG66PLN3ctnB48cqd0ED3cushSthB
L7tJmRq08wcsz4slir39W9XGYCnkhzrWz1VpD1PcX2PmVMxxEngsxWhE/MufKOgs1F4qID45h1Vt
glqHYjdo9JH5qsxTNZnpgu4apQjricugTINi0gOoNe5Ms03j7V/EVO35vem6iH5goCsMY83aWwYA
3B0FtiNCqWSPSq9fSiSEq/nRypkwK+dy2pAMwOiqlZsZm2Gnwmvtp9MwqtGUyL4+6q8JsqO10oNH
7TJX3LuhvD4ubRoIQFMSULnYGecTMEChYPHvPLsIS+lapfdeeEm7b5uoSQ+dFmwi2LowHwLmRH1y
aoHopRGYfGM7pc73uV/25fqhFr8yRYnMEWZLz5gtLQNDk9wJzjJbmfOyMs2Ku37fKwUBFoC1Wi66
41LaHOw+/6gse3IHsOBfsPEC5n2qi9x3OOvww8tloW+nmorPMgPlB3xwV73igzLvVfaYVqGZ5xZV
wJudCn9rr7kdL34PGwQLSanjVlaEa2z9z6JZy1ummPOrA/i5I+j4lKcG6wOBaKHigAWX7SrS5F5/
aQtoFwNo8iUDwC7VdgNeJ5UPFgSUiUL9vbR0cYX+Fmrs/ZVJ7ghU6YCEMF8O+sYpwranh6ZJ0xcV
ucLW5YprX/j6OrT7zJaCtIOiMzn95ziOuJaUzHH7sh8+ZXMyAN1YsFurWv0goXr3/LLWnqxolXKb
soHvSpZK3kORpNgcaWdM1sINZj3majp+m+tePVUNEhMrnz+0xawQBXSTS/HGDEtlvKkzjZmH2XwH
c7qdm1lXdkBG5s/54bJbVNGEbG0ui6wsLyB1/TUFZ7SJafHpCDXRMCX/fNDogvlLlZ+fzzebAxFV
Tph9s71R4VuuBvUQ7Rp5bUN90tsIQhpUZ8lgjPGvV+phwXWqyhEbiu8xsxLPlmIFnxG1cA9pxjOT
4kdD++UfP/j5jc+H53N/f/r8tf5+bsUfWiVc4EwTGpimmcymmlBV1OiQajyttOsoMYomWqsqKXdz
UzQAk3vg6BUwahhm/Ff2r4e0rvhNnp/X8LxLxjTmvF+EyPe5rdVspEopUDPtAp8u6ITsl2L0wBh6
ja6F+EhMXrxK52gygWHSW3yAI0dl8amx97D4QI6PbtEv3tRicOq59hMwparGjRXzIlEDAnpK3Wg+
ARUhjtNQUr+ETE2knGfLCoSkXKqYCkQYO1sEYlXpHX/Hs7GLMcrA8vdVRfYNCFR6ur41nRbOj5CI
mkk0zDbC3V+GZgMmkAaP+FBtYsFw6AiufdAMRdToj61qH3AwD0NHLcBMn+Wq0S2vk1W3QkBlthY6
kuKs9o036EfkmqdVzR54LMwuJovg4EujHljQj4epdBPaEHglzjKbY3o9bokFjcZvoHP9liCWehBZ
W41TQwc9nitoW/UAWIi37je9CJPW/N4a47GaM98RnctMk9lift42KWxoc1opRuPMvLV6fjUX/bqa
pICTREjte10dqJpjF1VSfdZlDTFt/6OrbkrffysF96l4+0is7adRvgtrDKjOTxasmsnm91CVayqN
Z3y3NyL2wqS5LF0ZjFb5PHlisl2JhQ+L3EHKpdM8PICO3G5UZ79aFiPBN6a7fmUMJAoMKItnvxoR
YyC5UJLYcxikta20j6fi0AOS4dq/QsfbO2nx6eTra1OPB6UeAlkO0gShg8MdmcbLXPnlb+CXEVkI
YYHTEwJ8kBHLUAjtZPWqn5ZJIC97yImROjdhVrYRopDQKPAT2x3FJLaeoY5mxpQNdYXhBGXdehWd
0ZEOdl2dNplySOs8Vf1qyEPJjc1XZ9PVBd1+WDiyJntimgLRSLtkjaRaA8yJTm+1XVsOHeZMakLG
cUwkQCX7zqhFRsPa/Dkr+EdMMhM4w6iSAolrodQWX57zV4VfcJa5hMbBz5uKqwzeWOZLeXG0Vib9
0sM/TsemZWnAAL6p5u7xZ4tl82r7Q6bCUCAiYZLwLN3kXq/Qmclcc5R206NatWdfsYejqS3HxpTc
GqttZS2HXtw2uyVCgiwCmPIa9bcxCFctCy9L1X286eiFdBcTnKuwnQU97ccM5KW838d90GN9s7aZ
o1eEZuFySgOZ+sXpZNDf68lZOmpNmZlDdoTjc5pwC5s1S3uGu5Dingo11L8XTK3NrT1v4HY6FkrL
UN7ZGYVmNR5jGTozvGjWaW+b5WhbFh/VMBTFaG4Xb1QntxPfAfrs2CC7q5n6TmyhRklf2VF8ys14
bemoE8LWzO3VjAG66j1Xe/PepD1CvfUg6805mfiVJzWw5temyw5Cq118YUEl4WSiaZhk60HVG0p4
xV9HWhojyypEgZ551WRBd9povd0lmWVqALf9uMemuMEYuRq9uu/EDKaqiGwteWlGTPDjNyItTvl8
GdTKf7S99M3yq4T3mmZQ+NiRIvJom1aKHsgqsn7gZh+s+Xoa6vmt07cANj0KyA8T3diUby/Jtvwq
TWRuIjtWTnfjDE1W5YvYcJtaC1sjDjU6aZzNY9pb9z714mAulFtaJIFaLJzWPtC14pxB/qsQQkxK
7skOnYv656POV9X2gHPQVXUEBIV02FA0MJzqWH8TR/IlmxWmnZBq6F6llEFFgVQt/tTWXm8PYckS
mDNXiStP6aQfnRMf0IkcTSkmQmDwzZLrv+E8sjavQOdQDgKPe8QsqKUeLbsx7n7QPfrqej1qxHoW
sRquwEsXMyrNbc/txVuq/WCuR1sCVILsyurl3YZSkAQCjTdIVe+HAQLcnPu9tUbENVzr9UoszO95
ftXr/MZuldFK/bKmRpjZ4WKCKdpunV6c2lUOe30mRgIdkPxT7s3DOuDIpxHVaJVHA8EzRiPoiMKQ
7cGV7Im16cW0kisxAlHVziHtdtcwxYuBJB/Hcq6zKThk4OdKvTqpfox6Ju5JucVjo08H4mYCVCK+
s9VXW2+/97GfY/vnrO9LkL+ET6E8YxAba7tJSvcmhJYa9iLaLADt47lzgBPKzMFFV57RjiInliPs
BafFScmfeURQNN+mKX0vFu01JSloF2stYL69ml9WCg+dfoOZS4euyt+oB+96hyRX365miTjDeaH1
DycZ/8wCdBr6CPdDXx2/y6RamO3JnD1H2vMbL8XV7t+dn/F8z9mGKkaA/zVWj00Z2PJwljPTL8zs
hNjkXbKqF4C7e6i5tBK3IwtymMl2pI/VJ6jcvyYr+dIXbqxyHqV96pMHiTdoPC6diB69hrJZ960z
Hixoxn2qn/FPvNQCzNPw2rJygAhMaq+Fws08az9NJXsRMP6vujSEjWm4m7QG+jaGxly+WCQomd0c
ipQYCvhD5vBF9KorTWuojk1ISBEdEGDszOsY/3kg5iOjHbHuenLM3hKg4Rpn1zGtET9MF9g1Pr5Y
t1PtoI+3aKnuyTDBp/hqNOekbGRgxeXBULFYyaWfWkDIy/LQUWxa2gfyXIJNHkpRWz3W5aN0AZ2X
JM37ppvXBXhma2TnBcBFZTPvnYvDFGfnXLEvBT+635aLwiYnA/s2GQeKSRfcYiDDF7Vq4Fu1fcnq
5IVOdAhc/KWVlls7ppEtpwfrheAcvS7OUmwhZNAIh2ljL3GSqJYp2NaMdx408q46A0pjey69SVJ8
TiXlALf9YCf1wWA0PMfxm6TYH6qj3azJehkX85p1xUXXgAQKczdltZdL472qnHOlgW7WiDZvTReR
0sHO86CUlFv72C/3sh8b261UMYdb6yVR6vc13u5FjhWs2pXYRoj+eWMUcioNarhSC/WZXVDHBUaj
yh584ZjhbCUvYl7Pmd2ccF6FW3+yJzNaJBuMvgIEpHt3qvHDjn+VCfKHgW4AyinSDyaAUpW8HMs6
OTCKPna8C+ZFxiGGVG4quO+v3zRAng9wRUz6SZsb3/p0vVdy/D4ozcuAFG95rJSZfK7YM66N/MVK
+eFQ1SHScisJE/HcHZ14+DI39PSJCJWxObDVV5shKrrmLo8K6oU/ZT3/QN592VpxG2pyoibqirQ9
kwvmEYMgz7U7JeKQAM8hxeDeNXpU4DCXWz1SOuuFcSGv0n+QOXRRhe4xktiVeTjq5mFGpy3y5G6j
PyjW8tJLTjRkyr1HSxAvhpcT+mFDkCzl+iVBh16nVmRS6j/e4nKefC/NKSyEICzMehGdfly0EIhn
ZG7LEeH8EQDWzbbM48CmcFneZW6Nou78mlegS/hrq0ErdfQi1HgvPXK/Rlfh8nI6xdes2M/U/iRy
NTSWn6X4aFXQXHryMpMdLWLrSAd5mLMTtwCq9A42qfFQMkia61hfva0hzWjJoqAnoKtHsZZ058cG
JD+sy/TbNGSfINtercSCh5rvNn29ttZbaRtHpuLnBkUkAqWTadfnybBOsh5HsSMd4jWAgba3Fmkv
bOQZSjBhiK1JPXK6JbBAz6o+RnJvtOBw5blH+M1VJPIt5zJOuEo3jTGRdobLRZcSomzTBqU5hPqg
vQrZOia14Rt2fAavDegFkb35rTGtCNYV2j+2+N8UfTvGSxegxD+rNtH08haB4r70znIXbGTZ4wHW
pF9n5kdnXS6IBBonZzxP0brR/ci2o6b1HxLX2yxmtNgJ1xUloKRS58AXH0umCkpUnOp59S3DPNDD
IWxM4xaaGT4SPHToHVcNHHNqZ0u5WTDRu0xwWxFnZaivVcFbeEiOKzOxRtP+murxWKTMfWlTDAXa
rxjaeCbfBke+Wpr2XpYK6/T8e1osFliHcWR5EIVnLB+lrIcQgK66XJzxBdCHA/vWpd2BYB1vrpq7
tNnvlmW9JGNzU2bJX5XipWRsPGmHqrwspBtMYxFJ+czGnW5zpQBOHh+dzJNez14BdseqqLUHPcKr
Bt1je1Gc/Mpe/FIm6UkXSyj3P5Yshb2lw+5b3wyh/rJG9WDq6wE82Kmo9YM2ISajLQt07TiTBZcr
3yRCZ+yKRYw/oNWYe2ASXPOBlWo8hq3THsG3Hy346XRwXUvqAl2QT1KS0VxyT5DBci2fhmPcF7v+
2mrpMxPJTYoTj97qGkj56NHuWpD4SYvX/hEG9HqcITTdNNnwOooJkHd+BjjI0vNgVE32buLimKrL
uN6NO+kwTDjntd9S9WfQH/BX+YosigLD8E2o+1jzDFodkoUJqAuWePAVVRwsUMWxbAcDRbACC6W4
d3rzo0uT0JYa3oUOI1rZbbIPrsEjC9RNJcA5a5SXbGbzU9gXea3ZPF6YdtOPlHwlNjyrVg5JshzU
hR5Sza3IpMQgsSl3FILufyxdfLWK6hyPw6mYKVZWmDQ1m/qeBkqtQX+QFhPpeMpvhsVXJFdp0uiK
/qu18uyGOIagX/F88vn5s0/y/PT58Gzd/P2pGNrSJfr4IShmTvy/2j3dvxo/z9coHDcmIOOAIAuh
gZrSChjwO+6stVIoNJkENENW01bgoY2bgdyDCpIE7od/PPf8qK5mCATPr8kKnT5kRoRTq5Djsy9W
ODddIkHvEwrhQpO9RBThHSEcaRd1gn6SPPTcmnH/hHIptzjI+n8+tLlFBsI/Pqdn8Cis/t//x1q8
R5uBr/jxlI6KMBJWy1f//SXPJ5/f/M/X+fsltmFBVz+U2MAeR+PZ/HkepmqGMlDVOSvy4z8aa/ym
oZfyZUlToudD3mjwFbhD7i2lovmUxxXzVaX6x0clQgcO3drt6PR/E4+DNj4O1fMjUszqSJqSNixj
Ss1Hh+15yp4/aq2nzmMy91epYx+Foot4sp9Is6LJwLF9vkCtPo7oP17r8dI2kfSxRX8+TYg+hrCy
RyfghP3jJ26GUf3jxz4/ej7XgXukvwRaIMxLdhK8xPPF/v7a53P51pD49ff/5ENusXUrXoeCYz3O
nJ5YfxzrsW97X1pRLUySs9vy9TK1Q9CunS/WlpyP3IvVMZhHjY4DSro/I/ukau08Z8KOLQz2Bwqc
886rjMrLFXS2pFzII6b3ZX3rVuen1J5jxVOwECXXPl99AtvcavoDnOmGYY1d2ew19MTlR1+hWC/r
nzFmAoi9VhYD2ZgCdtvoGhYdoAKXWomRJfcASR0ZgYVbZd2VvrkynQ0I/GIQikWBE1Pfmk09tnIK
uLI+lz0hOWMdSOQZYt4YKKpXM0yF49dSc0gE7saB5KHHLagoLs1xbpNDKfGuRMrZonsUFoE52MgK
q3ujnfLHkICqNsdpgVkl+uY1U4tItJw30fqZZsBeKPPMHVEJFwi400nsJI5HmTUBg/hj32+nhuJB
rvKDOjgRusB4Mu8kRaBM/+txGAjk88jxAA2u7JSSHt3WefGouoUMgauzg9kWFMa/B+Ix0/xIf+2Q
65uvAeUX4mTADkhkgBdSvIuN0tUwjckUJ+tQse1KDq0h7VtKjwItStsV7rihQuy8vxSp84uNPUCz
nQTM6HRDfphQya120Cm4QpU80DGqFVTMOulC9kRUAK3M0VqDZE5du39DhM/IavAbSpiUHzFJRrja
5jXXmM23L5q1vMnVdtCL7G3UJ1r1pbtu7G1TBaNUdnrsHAkz4yBxyCd9Xwx1tlPl8SWBhac0sWct
jwKS0cnGSEsfXXOawdf3u9EpuWMoKE1brx1sfjYyVCqggkGrTNDyZtUor/U96Z8uvjQ/5c+bmg5b
ALOn2DyY0rcB+lut0TETCdmNb4r9orBHmWoykjTHS5fJrc44sfGIywSilLa6X3HpSPUhk170WQdQ
PrpZ9VdmfJrlH20E74ujsFp6N7bcoah9c2z9SVYPLaZbiRzxDO983NF8Rm8fV50nz5WXPaAm5uwW
m+pa3b2BkJ44gCMYn5oomFWyEhew2Bu20o7AZZu/TEZp2STtEWBASMKg11XsEAvhgqX35vjClDC1
6GQW462Ou6+sdoKBH5bHk5c5lqcXxo+tYfjxEMbZ3S6PiU7AJS9vhZtxS0lo6YntR0e7yWL2hdi6
gOurjTaiotZP8jd6CBJW/sJhcmkygE4cRKR4PeCtGmXvPiysQmcuLuEPIo5rAtCkiHFfLWhopzWy
Uusnmze8nlLQJe2HlVmesJPImJgStLDqlHIPqhKVL7v2Z8jT8lAM0T0e952FdTYhCC3I/1rzlHHB
WU1sDyOI16YPq+6ZfCfU35wso6cn98gJRgbQnLKkcOdY5RY9BzU+us2Mb8zjPG3k8rEpbGb+iPxE
NtfBlsAmErZWNrpHIu9uZIckpl8aL7r2iZfSAdXaPtIcJ0pzGZJwtUeIGziMWUAkuKugcRWD+Dwp
kMytvPOdXj0sK3ixrncNXLMGMoliQ5nEhGKYDX9eSYJdeXNWHR2C37L4iaZ1h5aV+fq4h/5Y6VGy
ZK6y5gxAZBKQYQAk7SHLiz0hVQfyOsO+pQ4BQJfEf1bEyJUi0zkz8CVwTssV66y0XclsPDTFuI/1
wrOYKC9KenKwfwz0inWDMor1OKdfBC9YxO3LwvDR7kbSElRaeEM0DRTc2pEARPqhpA9UZdTWziWx
Pok1dRsdL2PcHuL4g9gjBviW3zLUI7wuKLllGJMJc5GZp0QIB5qVxoKAaUnuw+tCYBlyP3XnSBMa
yiqM2bx0pROww36wnQO7/VWB3h/JhBUCc7UF6ui4is5bZxon1XE05LdUNuh7y1HX2TDEOk9gXif2
glr3GufGnXiVW9u1r4NZrLSlhiM+eIIJGBYfK7pXxeYESdx5xcPAkH00skFm7Uh6KL1vFs8YyqYi
CFFsEeZ1N33p9201ADnGNrgCJsImpWLQpknDmtvg9XQwZ1GkVJJnGvZxxWjbs7NUaAhaAvA+C2+Z
arwHoFYiLAenGcyzjOI6cWsLwsgj4tPca1l+71jpMzOlbSC7k4qdONc8B0c1Sim2AfD1Uf44g4W1
kEiRDencQDdGxXZbKncpI0FZqOEyxn/SIcT6rbUTtDPrMYAyIpFqH4Y2etWUhDpHOisXz0bPWann
REtChRVE6tfPVmTvy1jfNL35JFTruzb2UW7VYV3Yn4xnkaezIsrsPh47YrNI6NZpiB/JDeYP09VL
kzJL45YOee44IXZqldu2SKECFy6rXgmXPefZ+po605eaGdhY2AU1xnufsBF/5J5um3FKVfllkEzk
ptU+05d9z+5OuxdKedFFTmFDwTQt7PAk3APg5RvlnDjZK+asax8nCNClN1vh3lKDpK7zk8isg5oJ
nyBbGtM+ibmuNQoaVAkBkuhcESDojv26+Uas3uYlO3bNBrvtEWyMkTIjZ6tbPLacBEXzXM/tMk8D
Oz61NrduXXL7huau4hzXXI4eh0Fdw1SmXzHz35x8nA6MnUlL6e/2poWTFSaCCiFJkTy0p3TlZjHl
Z0fX4e6Wj8ver1Kd5eFGH4xs19pLlvUgCetqMIhMsgJ1Ftk46hh1DU0TE7xs/N6rxFg41rEmzGYG
XidyPPBpfOxBBPZtjqk+Drrt+xI75FjkYaaK0LZpLibc7chi72mHk7fGTd2hkjzl0vcZ0taCxLIc
Uzc2qS7Y9YgCO7T+C1E0+WP4rdtfwn5dm5ulfFRU6HWJRM2TdZRI/aepvCnEeaJLJE07IU7YLWmw
5MfYujdEp+u37iDBVxC/4Ufv2Gvu9AlvmHjT5mBQD47K+/5eWx8adGE7XD8U8L+z279h6CuNUP5d
7eNr85ktaI3cofUdee/81H8431hTKhIsduWlvRj7LiQh5w1NAEVGx2lj0P4qWCp1XGi+YPaxS8We
FCTsavTPC+5PbKLNvOd+N4+3woIvKOCUHjfbTi6NJFpXhU77Jor5NZtJ+JHkmjWmGV9oFXeRsVTQ
iU0cPFmimkxykNvxg1To8imRQKsl0JwiilWAuOHPKsX+qZEts3w99GRnImeVT4kQ1l9DI78aFbZb
yZq6X10qqLxizZq9delJF1EaKVrwcXExjN5stNKxmwkjdmYxcjdVR1eXADSPNd72vKC0JX66Zihh
p7FfTKSdLg/5c70wUNfX5WZYuuRNpFsHeVLUrHpS/uFs6qkkVC2at9T27Il0aIc17b1YgVewQCsn
J0WxTf5YtcsfAm7izP/5IK3mQSVsPszjtTmDFIY4b2wWxVYLCfnxXFFXJBKJrQ8Uc+tOEtCLfdOp
63e1aMNH+lRdLspbQ0b2/amrUR3l7flUoWBRHuuYy4hBtWx2RDEJuQEbOWHKFNJRpXd5eT7oaZHR
l0IqpABrS5oTdoX1Qp73dlEVBTiwFdNF6fTvz6eYCrOPrbILNlrtukk0cB8n6nm22E+yd8VIFifb
6ncPNbFMbeqihk8Oyygtr/lKHFTFPC0jSwdUBN/5fGjzH5miave4wAMmVtnxlc4m28kqh9PzI0Pq
T+ZSXjoCgaLnKyNCocugiN4z5fa3lMvGqxg7poFNOroVdeNZzyizHy4GySiWcwqUaK9ycidCldhX
b9YRb1/sS22T31sZU1s7M2a3NKiCuU0FN2F9BShvkxZKklHGFHerth9FinV5lb4I3dx8uXb0Q97O
8Ttqh2O5EC1RVe2LrPXxudc1/KXqon2rKgbkc/YbNQvc3gJL9cZHzdyf6cibOp0q53/oOpPltplw
yT4RIoACCsOWszhqlu0NQrLswjwUZjx9H9B/3xu96A1DpGTLksFCVX6ZJ5/M0ZIHjg/NC4csYCXJ
nP8e/PAZ4DebOB9+deP0R0Pn9jnp0exrUTqPqc07CwxGAGSNp8FUkFAyncfQS9aRbJtrhvazYldI
243jTD8im3p0MdTD2eui5MPIfgU6FReKOXp8MRmtP102rNWghq2ijupEssKyOve7q6Eh0w6I9XMe
IDpq7RQPqQW0pXWfplmmZ2Uaj2YLzkUYfXWi2BWQaUgOdWyo42kHE/dMPD6Sc7f/2p0HLyaMv0fK
LhkQ8N6KE1grZlnlG69xk72Sxl8GKRcla/ub1tFLaWKFJVx1SqkLpBPy4hc6usw1iI88Y+CflJRr
JV16o25d7ulnH07Srb1N1uj4q6puUNsMhvwCcOxymdTujjoQ8O1dz7t8DBagYxFdEBjUJYWYtYuf
0fxLWAzueNao8ec0IndX1tEvF5brgw3ffFgFw4AZDREtLTO+vQ/Rp6Xx8tEdWcnC3n6jJ3p6WSbe
jZ13+9EBzREiR9H/7fyNLLFHSvI+3bYOiXICw57RDjb3K1sdksTHXg057w2NfMiHZ2WX8MAy8QKJ
n/KnUL5rfPpX8D5qBd9FvkcAjx7GvmcS7cDLmCkO4WZdMOZ2oFzmndW/AgKRN1GibgbR8Eq/NAeI
qQCvkcz9KzvMRzxG8hpMRv9Kd+CwtktPIQik/caNx/CkAP8Qf1xVSXEhfjd8jpYgW5B39ZtdMEXT
RBh3dtZzV3Qc7jGKK7gxDyads9/lckU2nTk8ug0GM1mVS5K6SDAXpOrVMfEOp2PvfjucFlC+oy+t
uU3lDegSWqx9pndDjJBrZUdDFfGlGOtgOzdm8zLn/BQwHPC5SKInpWxuM/uWC6EhMqxdcytV2t66
PIxXbVbOD45bjJSJD1TPuXqgoq30cMssCZ5umjBg4DDuCO5dp8zIaWJQPpM70vGJSIvH+4OprGrV
uJRtT/5SEgqj5/7/lARJ+aKWd89MfDaZMo+BYQZveMbd7Nd5dJFqyV+ESfWkcLqoqsvOyf07ewBm
NyXE3l95gKlCDKAFvZp5xeBzPdqTugzDiEl3ngjcBE15bdpoiUYX9msrcX4UATmL5cEx4csYmNJ3
eRxYIP5JakywA56GWXyU46AgtjTNllbRnkMyw7t4dMRFNOwo7jkp8kTpRrccq1nNf9SDdD4cT5Wb
Kvasm1TNcPCz3b8VQMAbXutZ2teoj8oTYg/ehc65JvM8bgTYUpalrMS4rGYOHTS0kZy83F+6P/S+
dchy0zx7MkyPhdMR243YbTOgZacZHwEFvtzxBTY+fg36pIZkYHAIDO2ug8acUULnzSQembCwKxFj
ipk1ro+RG2YnPZfelkuq/chihUspT76TzvnZd+7nv7hVLoDfawAUL+BJRjAu8tG1u+jl/sBCrtZW
ahuHFrvhIQJDtZ6y9BFCJp7TxGcg4MrmGbFqn0+pc7WzCCdhYiW7EqxCRcImQLJ3Z2frxj3HnHBy
gwPolDNZQBa4wB0YmiX0NFMOwu+q9ovpen+wBhsZSGZfspr+e2nsrHRbD+zD2fHBUJ70L+lU86Zv
3PxChN89833dDRmZgCFsaB3wkRpJ/8vSVQfMS9T7QZXTL1xCNebRzjGNLZeYKI4ynLaRpdt9gqNG
6jG7mEz3L8Bps8v96f0jpicGTktx+N+XOqImm5QNwZIgsM6j05nnrnX+ezCWzgmIzcXOcDzoZl6z
+F9Hq56OTZpstOcX52p5sIzG30vDf7q/5JKM+Pf6/aP/XhMUwKb5MbMS7pNFpjDF+JvclvUFh1KD
8V32NaNpnhMtJt2S0UGR63rT1rq5AQr57yEIWNr7UqMg/d+X7l/hLa+XfP39dVsXzQONEJjyw6J/
qchAprEcnu7PFvIr2Vqv3w1dFj/77leei/rmc4Kc7BIH0/LA3c9ZB9qw/r2WLl8R8hU96bqNr4Ly
QAOId6pEzv6OCPPPWCDo4F4oHt2+cG91sNBjl0+orrcICOd/XG04+y4y63M/aTx5Y5TdlKfPGHO8
gxbIXRZbyecmtcznYdlQ+1XbHyE4Wc92VBZL4A9CXRUp5DOMcRyTZvRPV9bZ2U4H4tK0QDmN5T9g
lyQ52WMzh1e3Vc0cPrU2e0foEP2DFzHNur8W+Vl1roLpct/BplZtnVNt8yY2p28SZx30zVFBTC/c
arwkInknSeDsaifcsr9HE8H2vhlGqkbWjvMOAqN5HeZWMZdqYev4aboN0EZOXqyNR2n20EpCp/uK
k/lJK7N9o+KdduTfIpX64PaZuOnJKxC+tfNhJv4Pqg/no9/ocuO0VbGbOs6iOJLstyCM/+cpvOVy
zK8eNIgWpsuVdat4DKxgKy1ln3LsU1czLv4kFmr2PIdEqaL8VUDfAvqVTgbLjejWcGBZ4jlI46b2
U+zwgqoISyKdsNl5V87AeckU0b7Hh8cONoeXxnWx+HWai5eJcodk1qBksmHI7GJ+W5o9nYCmEVkE
v9sAJjXa2t9Y2jfo7uNP/NPzOihnNqlDx5S5S/pjRqv5hS4IvmWXPKe5W34AojdWflaEp3h5mjbh
vqDu94gZA/b23Io3MT9SVzq/it69P4kc8W57WfgEjQ6HI92rhxr/zns8JZdsUYLCsvOOMSCKZ6yP
1LnanMgZXeN98F8YQXuFPf37y4LwkcC6v+dkV++isZBbURTV1ah1dhhiNyTekTNwNs30QGSwuma4
07dNEMTPc4FwGnX0oEZlYFz8qnoxel882oYc3iqdru4/W1r6l1ZM4qEDrrjSMJ8+2row9vNAG6jh
Nvy4KfzuGu7vhOzqmSYbd7dIxc2aL3iw4nUdMM/xRF5e69YvrvePlJoZ4QRYHJO2J2YpOtyfQheH
hPvdIWiD8cQFIfAMdvWphlaxqRWWZDNICcour+mgqipICwSOdPJSNop29P958IkU/Htq1aApjDzH
wrp8dqFwrDhkOLsht4ZyXyWWvTWpslgVQ0has4zFzqfn6XS/K6jSGI51o8/lcqMw67YSK2OybsOo
8oMM4RHV1sDcp0T5bJyOWO/ymlVpciqQvl+98KWN0/x3W2gINj4YqjAfLSBGx4md2EFIKIudTP2P
zoNjaTfRlw9ZrzbDDZpsubd0Yb9Voqe3FDIU0gyXTsYYeB0ZWKspTWTm5iCdlP1/D66fhSep863D
1MBY6oKWiuBKTbgaFJiVUnfI9bINCnR5hLX3oGyN5LUSZv4gZ4eGei9Orr0tdwXpmacZ4N1TbTrx
tf1/XpoD/eBVXBG9W16deQifEiMNn2xvVgdnVBn1G7x2f+AX/ypm9l5G4WTbeDk8pcuDF1HvbKa4
TYxish9lOJunOjAvWWEPl3jCB6j9K/yo8cLhYPz38pTiGe86vIYJ+s7klqHeKrMa967tcK8v58wg
yEO4ehiK4TCbbb8lUFK/MLl79n0GS5aPtFMu66MOULCHyokuY+P9yaI6+2AKlW/SMs4fDXuJX3hh
jDgY/5nxqVAlJOInIsKkqqy4/KyCVzMlgDQG6a0ZghzYTscJltssBjW7eBKL09EanAvVdwdPW/pJ
Vl6D5duwyZvnWXDCukd/XZvawEklg6Bo8cqaS2CVw6E+hQ7vvo69jNcI9xtYIyGOufia2+BkESJF
zZ7rI9Ob+IdHeaBf1PMr6zF1tbX5tynS5Ad/Ll1bhpLOwc2iZDNG9jN/g3sw3VxyR3KxGoZN8SfC
L1ivBtbXk+vaT32LMeL+jM1Pvp8z9/Oeic/xrjzapGr2cePE62gJy99fq4GGnQodP1vqp6lV/hxF
Xf+SdNGwMcfZ392fzkHhYxOKnjgNBAS0P6paTXsG2D2Gflv9pD34yWm97tmN/PqWSBohMs9vT+Qt
GqYk4AScBBn//ou8P0xTXwCyApmfNgjQ9yNgSCyaEJrhMwVpM6pb74flwEZqEuPofcgxfFBjVB2m
+ydQkAjJRyXZgjScH+8fJXVlPkKC5rVa/Yjc0j14nK6OZU28CByZc/F1/Ac7+WuT9dOvOgVCN7cW
b7kQWCzGVWPjl0V/9WhNBZA2TL+4CcTMz2uwe2X17LYWzp444XRqNuf7s1FaeN065a3tfrC2QBqo
lrX74lFYGajzfPDXNbVAB3/q9RovFTdyGaqzSFt9ltCf8kF4j9KJ/MdRe3tnqprL/aX7QxhSGlBX
wATCsJBn+kTeUJeJIEVg1SLAQkfVD/5hTOrh4vk630WmOSCSp0szQp68d0WwSBPhRrGlvemyaZ6c
nEFBkVuQCyOKh7Rqomvp5OFWmpV8ygKbFo86NN5sB0XVCgbxq+DMn0yu92dYSIAjSAFrqqJnmeAN
r/L0r+oX70o5/AKCZq2EW3RvbsbOEPY9NzZfDsQUxEFx/D0mXVXsx7Z32CsPxb4kHPjvo3l5LVo+
q0bpXP6/X0dbXGPM1oG4if1h6fkZxa14mjTDNlVBulAppRBjXM0kz2lfU5U1v9Cr9N9H0f+8dv/s
/35d6TbyWLokN+9fMi9/wb+Ppj55dvqJOGD0t/F6bt6mMPvtpFHZK12mz4MdslTEdbujhu8zrh15
wgVuPTM1kGfGhy+DVTEOx7O06TI22iVZn8N9yalsDKVd6Ns4utzqhUzYXGrqHyQSKIQB++3+1Fue
trkQb9gd2LKm8bjpQ3ITESeYH0bHT5loTHIDd8wfSr7ozqfBcwnqGWwi0s3Yl8PJGJXZbUKrxt52
B1LcH0bUbI20V8ZGdizm+O9dSyQiXHtpg9cRdTF1pyUGJLMtIIHdP0kvE8wA7aK9aEANv2bZBNhd
E/slH5t5G/m5fTHyDnLTMHhY2fzumpUDid9uMF+rugNGCUzqU2PNDQHMM7Ip31qLXG0Vy/CFlZZ9
Z8mwtPNTeWrMEnsW6+JLRNs5OdC2fxeT+57djFyqn0ZblMcZosfm/nQAkAj/ubWuIznMFyHlBf06
2o1lnB7aKZl3vdVP+yrVNX3V4ZZ7+vQ2TG5x1gGqvMpp48o1vLLE7WYGQoEFQDAi5JpJ9zx647yb
LStdOW3vnmfE0n5FGSouJVXt7FZ4F7k81HBTVm2ZEhGoGu+SVUa36zJB8b2TVQ1lyCNTQVk+1J3L
wsZKjR29Mkt2/SQ2/gma2nNXSiAq2z3tSs4iSjtLC3ihDe7ri2ItJ8VpNUiZgUfZtB8sJgr/KXsO
8IvRZsoXy4AVd5H7htkOt31Dm727Fm0DIG5o61NGBv3EjxH46/uHunSivWgMUZN8FzE5BhRkTkTN
Gc/OWzF05v7+0v3hf5VlYUfdDn+wWlXstyEP26l5SgaPOHjYmqf+2w6S7oR41Ner+yv3L7g/4Cym
0GxOGRPOuXO2GbAxYLRjixtxCyslywFXu/kSlc6XDynOts/354PiXJHj5p79Th7oqry27Pp5lw6Z
uLDKQY7yOrlVqR0voQ/HYuOsX9LmPYzCjsaaxCoeefZPxJKQypdn6Zg3T5Oft7uhjJ2NMfUIL4Bq
/inx4AHynU78dNcsx6IuQoW/f1YDF327f/bfU8GMIchUvw9ijMrkrdae11a3fPnb7y81RrV2sqS6
3Z/d6RvLVyWU102Dnp9KJ02ukcVUbFBd9JNquGzD6NXhxBB0P3IQlnXfPI6p+MqUkLiDzZ6xtWEy
Gm/TB/a+tMuJyXx36p5EWjBYvIOWzyJ8wzKziAg5wzEpjPhHOLucyQz/FXpReTORdOgdXF53+UM4
+hCu1fbfL8loymx7f37/B/uT5WHtR0eoTeL8iTL+7xfenzdmvIV4BPSvMt3z/UGq8L+P/vc1DVLc
jCdrN2N6w1awUHe1w8bRIt7U/Kq7fGepaT3Go0CPaXi7TEgMMMtWpkctT+IifgbF3rTQkwuT3gSr
ew/SmZZMq9oaXTCvivlh1Gy/FcUQXTtg0Wg4LNO6Ab7HW6Xov7vG+M3+kulnq6CU6ROthru8mfeY
kprtrK3HzqDayNHEoIKRVi3Xr68dlM+M/quVjIqz3SlJ3rH+AOeD9Sw8LII6FhuOeHicAsO+cesn
ccrunUXYyqpPolXN2RR0NulavHUJDBuguwwRS4QS7LtBGDK8jp58h+VGmT0TKiI0JibcMshxbqaf
JGWeGSTTkjaXDCEr0oDJon/gfMdzOwbDORfkInO/eJYBVhcVy4vEU8h/F/OZuGw5byX9IXTRYSJU
+tx/M0uheLf5L1E+nqME1SIcAtDd+INjlpqVroOfYakf4tZ6W9aSvRkGm7wtP9yx45SXFk+Sy0/a
0NnSr6ZQj6Pqvpb/0sS22UWWhMNNXEVMANXqR+vyfh4WwvU0e9dkMMh+dOI8+QFDVgKwKZG9IAnf
5956zYrgxoyN2EhK+RXZty9R9z9Yz4qVZYxPZKPLfW5bm475de2IP3bkfhsltPuJQqYaVrSon3WY
kLdq1sh730PZfddGdq40B8tgJhHht+2O7wTsGznFSB+angI8WIC7FOVppdlqr4QU9sZmxO1gb0wX
GoZBkq3R7nHIkvUSeQ6Zh2d63pvpgOFZN9SwZc/lbL+EhXtFM0vWLtpVXRP8asf4tdbig1p1tbWc
6dh72KhB2EU4tt1HURiQC7N8Z0NmSoZuB4X05ifjLQjsG2hGXFVDvQajfppIF2DWIWvhvzOB86f2
s+mDP5UjJUYckuakvmgP9taRzfiU8EKn7C/fIAupil1tTwbpZIDUHRWnNEvqiU1ge6jH8oZk9Ckj
XJW4K7nNWWqlxuxbCRCudase0cc6XDf1Nkr6H5X0P0RgoLDJ7MQoOV1FfvJgVe3RYGXdJvmEj4kj
27j40aowWFVdtzCv2QtVeKj9aq9qFxau4kY5m9apNG/UwNRbZ8r2wZjDERkD4i1xvo8w2q96WT6x
3zjHITqfbgHoeukMqFnLC5lIihfyDhvXhq1ou3hXeoGkWT22VvYayNjaTg10CSS2tYScfFLzAMnI
Jd3ppqR6LP7XCoGvyoVILrnWyxo7HzWtlYQ2nLUb7h4VClnOysZMpE6dI+9lMPngfaOmfjb9eKky
LtnfB6R1g3495IS2ccYQe88S0AdejDKanfmnsfwsE8AUQ2bVKiz6OjqSVX9KtPc7i5t4E8/BxRr5
mwsktWL+DvCw4bAgkRxBQ2gQ1HcdXuGVq7d2ypFyIskoiDCP1mGShM3GGoDohNW9zm9hpew15REf
RkTPDAPXBfMw4Gcs+rJYz5bxx3CNHwUmlFLhiXL1cUIs6/SxG91TKYsHcClA5lu6xzAe0R5ZOD9l
ymqYielL+RRg+IYpV2QM6q0VcTT3HBs3omnww9GorgK1j9Gu2P0iTM400duJgRHDbVlUp+alztoP
Nk9/CB4+e1H4zc5375cmd3yC8c4oWg5BGgjvF/mo57RN3gzSXLr/i3zJGYsmSKwmBEugwdslVhth
4FhSiuhvmjBTtstl3NH8oqAl3Q0V/ylmLehkg0uqo5mUYvrl5M3nFEAIIVQtO1j8uVX9IozLtdBn
uEUc6wG22b7U39LLrXWRx0+hE+1aVl/PxdGZRv60E269sZ22PTO6+uw8aH0+Rdb1lO2mFKthX7z2
c/qtqpbptdt82EBMkQjsP4Ah5BoAMrV/pCUDfVDzbF36fHyJepoXCqgwg30I0iangc+1t7RgwggC
LWB6mjs20dPABTyQQSZeUdp0Cmidk/ArbLdHd5F/jHH6wMmOXmrxFb5hbOom8ldzD5G46B7mjs2q
Ypze4+cwhnkbIjxBoc6uQen/7GyoKgz7QLlbR9uTuAwhNgD8jF+tkL+zDCyYa1lIKW/HIEd8Wxam
rIiwu1jk8pr6sbDEtTQo5uMFPZ/oWIBzvHMbCHvt2xbeiV6z152939IdMdXo9s0Ioq2vW3+VOe1p
8rtXcLFNyiRxtKu3upgU0ahkb3kUE7j0Q8Kxj6nYDeQW+CtkmH7thMHB68S33+DX9VmAiCiP6wle
04r797vhtzdt+X9VHjqrrsghO0m7h9hiW4RE+0fY9n8HhHLfYdmMsvwHW413rp5uJ2z9NOH3s2Za
F4Oq+yNQMdeVNZC2S6u1D+R1nWc4+Zg2HTHUX4Y4vBZ4LzPdjTurPBpu3+6XkkJC4X9EZjSbocy5
/Rs7ekkAqhO+Cm1AUOwHboPaxiOQopoqnX3d/HKYyq/oj3kPSNisS94Yq7HtvsxmZqhKuZwekpvq
CAx7fqWx7q2yeNcFbbXCq6WvVgHwNC8Q/TP32TOi7lrQ+rKdUGBXYN3IIhOZhQA14of3MQFL0F3s
e3DrYPsAIaJAC850HgqXoHqSjjOyXffaY4h4wKw1zA7/hqC4VE1OElwjE0Qx5jI5Bx9cnpKul4Og
fGzdVkhLSWx+pF1MM/mwjGGrgXODOZHPo3zCJKSTtQJSbOFHq9YLR5zzjf+KWrMZpIiuXlb/jhYy
ZWEEeN+a+ZrcOZXLA8OceY8ho10lqW6u0JR89rxXcyx+D1CZX5W8gqYyqdiIDm2LaJHkxm9AV7kq
O8S3GaJQyc2cEjHOuGbAMaqNEk4O6c6aq+8iSKpH0YIJn5MSaw1EgaYsNgzkY2bI/PL6GEss+C03
6j6pa2FSo12GlNu4HYarqLlCbUDD67kKTpiOwGCwqKYZ+8AmSI5NaD/mHuuxX2WHFKM3jfO7ppIU
IMoogSuDnb8L26Vkls4P+rN3RH/D1VhmXxkrtwD1TVnbcIC9ae5NPX81Uf3HnwiACE7FoKathZFE
+jONBMJ71NaY9zIuZ6BaFCNNJ8XNOWqHT45zBL9DCHFtI98cv3W3laCAokNfH5TxWid+hhpeswfo
viHz9qvIvOgsAromm59jY3xrTOOqsgvaoCCKeUl8o7MzMLh7jz7nmhY9eejHjyT2uQEEgjbcPn5s
G/svNLXM63+mwaIKNvMuSGOBT/BeBYFduY9d9HYWCAcSjheIA2Ut7+GU0/3ps1HPzF1exS+qNva+
gkRRjoC4Y/Y/sUl2sIfafZwwg+MqSrlTmM7aqpmCzApvEtc6wDp+YpztVDXMzBBn/zdoL387G20J
jQ4TbWWG/rYZo19GPCzua1j388ozhv6aJ/N1qqpmaxgYENhsVNRz0QjM3w3L8tPnz/X0Bx0zD+h9
RWq5qJ/mUnxTqrxqZ+9TVta365i3iiwSkehdNbILlhPHam2cscwtirHClLEUrnbhkUHOIUK+2JRJ
jrlHFcCdadQ5BKH/7g0zRR9j9mi3bE1nt/qOJgRuEdClN6NzRDvfB4bZgU2y8vBT5gbt4MbfKaY0
z2zaG/xSmuFIUe7bEAh/3Xv9m0MMdUimjwLZxHKd9rnt6s8qiige7i9OJEF/tysb78feMjAmyxEx
PFW4dUwublswORAI/SunRqMTlBsbbnhzGs1AgbfWyliGnG7Jfl4CuIvKp6Bqx5OZ5meqB7gF+/0H
vITdpFyYSylgKy0zHxwCfs5ifB+CYlo4H/RqzxZmSBdSveskH5Gsz/AS7a2TaQnEqh5JTxD0tfje
ZcOOV9oPLkT9NXsqVp1gXYxNuO44Lq7rzH+Pt0WLHkEyQuHzOMmIb1l1jCQ6JyPI5qWUSVpopJ4m
5yEb6m6Ew30OrhEZXXcmoxkDr0gbEhX9gyxxKJeSRZYlkjwAJKjWFoyByIn39JvVUEqXFA92Wm8C
8lEX8bk0bb1u7H5XJe4pRvY/5iU/sRE3yXFxQ6pyRidiud766o1pYrVKU1KlflkdxkiuIuU0J2xp
HPcEp1/ak7ZmnXicocsHaXb1LqwcG8yPeUvm+DJ7wjsUHnR8dLqd7gh0o2ViR6QrNO3Z9ntmXT0I
8myrViLW4U04D1jVUbkv7lBik29YxfIg3sBY7564V+PQhT0S2uxVVYN4yNx3WPU1oWAPzfrBn7iS
ZYt3PIhgtuEM9db6sTchEnLaLZlLctjj0uueWHGwpzRHXwsMt4LdVU4rRiRNmCPhLwCAo5BfFgrR
2mxH/TjPpdq7LnhdtxQ/OaDAtM3I85Y1RS6iNFZdR3m53RafjTmP2yll49/lKIe28yAyGRBEgyXV
BEygsqSmoaL6dgYAUlWwMqOR9EvOZMfA85W5rrUNiuWyMFDNx3asVq0hSDgBYjCW/VkxtNnGhMto
+e6n4w3trlfOKR2ztSV1ujcNl74Qoz7aGHkHwZ+CqOTyL+pZWIELpbR7xfh52We7q6TzzDW0kL2V
Exyg/eqHYpCzaXMfbdbMP6Tvv1Idc5UdhyE4NOi8cu+iNq6CtC3XWVCSHDOtjywbyUZIDHhBMnJm
WHZF0KtgReMlthWKJMZ4Ays6t/R3ZosvdewXW/gsJAxm3MuNjbNa/U0m7xJCdI3awOaA4iAcsa+D
PFsRTrPwb0Pai+fmYtj5X39MCAjnbHLRHH7gRL/hytJbtqneSnismbwjCTSkEcEkFbEOH0KTC6bs
nT9wNx4mzQihmlpmFbyF+x5mSw8TqeRtv221LVaS6oi1OTJ0Q3hmbCMAlMnsSZKmaEaJgdDzvzPB
jVJ5t6ZyQLn5D3ThkbWqcBiOHnGp+VY4/rNXZGeyasU6KPAceTQiBP47q73jMplKmo5xpM1VaTnB
JcSaEaZXWms+/MF0GZjGZ0aID+lUE2hsHCxh4rcfer9jD4plZJxij+qz1q+x0RfXoCddgzDDmwnD
OjEO8MNOty7C8MvDkwaQjtKxwfpTLd9OkepetXH2MzUhO5oNS2jH+J69g/XpexNZ7PCvtPqA62l4
SFzOpX0LzpFj/GcWty+DnvYNjjiGqmzSOWvsncZ9b3JqqfzO4T0BHjAgsezbnXEQjluiQZAR9L1f
lZenax1MD543AifPiSQHTozxZfxBCdNm9PKSKWsruStV4uJn1GuYTRayjf6rjPwwWXb+fH9ImCfs
FY7D9f1pw0mLrI6PkXcK6gc2l/vcByUUpYTqwIKoncp76zjzbzzWE+iZRE54XllJCc8vnJ0RvkAW
HaM8vdVm3j60fXQrozw4QLF7rRZzaWr8xuvOUYl7BBo5E4kwOWRzNa/bdgw4BNoDnoIg35hE00HE
zdTMmh8VPSXXYuKGG5vqbE6E9wyTYHoA9aufZLptLDJZKmDEbyl9JqdsriD5dg+99H661RkkzQ+n
mMONX+WrEVXpgUnKaxbnv0cEqb4dXyzTrg5wjDU7/YGmpCJ+CVBhtwFMqnmo9lBKuJeNbEYQmH/m
Tv6S2fVJNoJMvMvaHDEVKL38Ru/B1R/mH73n790suToBAJhEk520fcKEaYFNhv0v61T9I87KR0Bc
Gyd7p8CouMxE323DpsMMhyV3ngBLlj5mDTDZmNkF9VsklT1ILn7vNdSXE1foyRp1HhXl0Blnn+4S
3eVH7AdX3yg4DFPZEfKfX1O3uA+LBTSFVic8WDnZh8sQPQkJfkRivNVl+asS6aeh5cnAHrWjUzFZ
gR71MMyqSu2ZlYUQfB17Yw4eNpGkX9teX6wpWvyoBeFGYYP5LTGFwl5Ei8tfcqz6J2/0wGhwecM9
8OqTp+d2t/xQnZfLnUAwC638KRdJyMA++dIwtzGpZxoy6RD/GAtQNxbtICRZEBv45RB1iznJQOlm
uDOcfZM4bdI6rJbyebHS0UV1DmURMwGPfilbbFkCjkmeL6A6CgGVARMRMjqjQkIibdU6RAkjcoem
lRDzQnAMnP5XTww5rRqcY5b72YXqk8PxS9x0l7Tsrg0996WtSRoWIKZnq//wqRzsQk4eVYGGMGj1
IKR66VXzkDjT75kmgk09iCul8hVLaS/WHkwyEOa9r15t8JBmYbzmkruJsaQfB/s5SW+Zy4ZXhxyR
06A72yVg5ehGgvXUxPRahQXjfvsLxz1kC7Szbc8ILk2RhizxyVUPBjToj02dPWB3Gtf2VF2neK+8
Tu1Qyys6OEl0Nq34ruNoB1vxyBgCZTT7rcuZg0BtW1uIZH+mBEHC1JwIFP/RXU4rpZPT5+dnzgm7
+EuQyA25FDQTp38aav2Fh/KInZRy16IMDgLdrwibi2WSJF+yrD42fRzbLMP1ELwzGtipofndVOzU
Y12fuX7Q5NXZ0MxVm9b6Gc1hRlouWPlcqbq7WqJ/oGCTBF/Cb1tbA2ZhAqhUcgLn5c7ct/LLpC6y
9sfDYGfY1vVHPh0zQJ+oyROebHUJWVncyH2RUry3JiDXrnlXbvhZfU+T/UJB1obt1NkJwT/yHuHd
a8N/9frzHMWPE1UzO8A/r7WfQ6xuiA7U0w+oq1DEyHVCUUDTVS3uHOvc8cuqnW39J4zUE2i3x65k
PSiW46HD0OL/cHVmy40q2xb9IiISSLpXtZYl2ZJ7+4Vw2VX0fZfw9XeAz9m173khBJJtWQIyc605
x3QZclTN6ORDcKADtglLlIqzbSaw5FNhTXwMrTttrfkEiTFKqkp/i1lwb5xOvwJ9cVZjVIM0rzQ+
CPMF4viHfK9rexepEHUs07eVUfTvVgVSLcERqh9bn/HHo3w78+JYpGJnz4PuKRr0V5W8duE31Iur
ZST+6hLXct8ECpqjp57BIx/yibowNiLiQrFeliOrTu4HCGBjFoVa+2IJRrEwGn+FaMp2Fv3TrT4O
p2mESzpaWAKouyEMZHZUy8/SrO8F4pb1hDuV61sdu8R6KXFHouA8s+bsV12d3/la8wdR0y4ek0/b
ABXgdR/upQm9m9ZU94KCf+VqXLUBa+/R1eDmFOBWxu6zH6NvqpkWXMPye/Iyzhl8azhNbgJz/FDc
aPcTn7HBmlhN3/SIHdYRFCJzs7rpzXn93dC+JSlPpy2ansLoOyHiYqNpkJ6lX9PMkaCJbIqZOQVe
Iycvchx9bVUS4DTVO0rxnDZtvrJSkwlo6kRbv/D46Myh2I35AJ6p+tLLOQ2V+0w4ejfpMP0KtR7n
khXtmoBVYJbfVVTMUU5+qdK91XNEr1QGYFuDpiz4dikhQZAcWS1jLIueqS3cNc4eTm7iDQj3Xahq
zWhQaaIu4LnUTgQSOXx73ZsVwxQEmlg3CSMhXEdKEHsJ62Pbp3ABu/Hg953JiIFV22voHXbaq8jC
74y7wtozvTenkMznGwCPBebeoI88QmlBU1gHEs9cMju7e73H6E69zGEJFqR7fVtVBubNGrtx9RXM
UtOcOh5+L9TdBXfkMDcwdsS30lVvqQEYgNqAnBkzA5FndVAitDvEIUVJPHgZ9oExYqbH/LkqQ3ML
iZHbOVO51vBu+WKxKJybOTWl7vYWAfWjb97mVr6JNJeMIn25t8RHhgS1LtAsrxxbIyHVewDt/Nb1
sQ9QgkbIYF09IfpN4PcPoivyXZd5z74cnpGN4ifJB6RE4dE0LGKR6QgI9HJMXdpVYsmTXqZn3fE3
uERxtk9M3X2UNfsseqg08WSaZYje3nsPeiYp0B3OxM2eIyqIKyeyrk1iPLrdqmlIVczw7O+cADLJ
SGxBEXoSLOT0QeDIGrYqJ2v7RVX7HaPDdQipNOoZXrdRs7+84hvJ2VtOAY6lMMd8bSebaZ6xAjsR
Rd5taoyMXmjd5i0fl5c91wXakTj17k1s0lpWHljnvAkva1YFU6R1b9Usy9PhxrQo/Hsi3lM7QFBq
tRvXMoB9JjRTkGrqzAjXERKlTWzoDwBxvbUBYX5o84Mdg9HwyOfIc/EJ0QrOszMrxblF2SkFU1+f
rpEujDVTXQgyLshCq/5NJwIuR2L+6aIQFxaolxCeU1vTEy610dvaWBCYXwEFGB3kkWjGYlRQ/jYb
20cuKAgkoflLhs27wVrwWIH8IO3O37raDt8ZNy50dFrFTVhiZqXxhN1Ae3TIpEHnsTMbcgbbNzJ0
fco2/rpNrFer6s61ChiEcKqtQpWdrUHedUR/r/yyAozisErzq+ZZkJ1lqw86X/u+oR1HyTzFQeiN
0Z9URhS2wnIgSzG7oyF1CtTwNEAxYWIw05Vi+HfC+KwpYmgtvt/IgZKI131d5XjHZXykkxWtaqbC
bpvTeyj950o6GdyM8Fmv6a7WkqDxri8/hFncUlx7GOuY20j1Dgod7ngfkAVYbic8eLT6SG5U8DZw
4HnGrZ81v7XMeUom6+wPMf+zuxZWAKs0o//hh3MiZMmas8ITEwI5tE21iovk0CnrkxaaW3vnSK/S
tZ1UFeCLviKjOfhluPkzixvGXg0bcNjvEcwNayfz7mPwTHt3GH45VNDtIL4ESpUHp7vQS5nW09zS
sjAbUjIYtoYann0LnqxdzNOttDnWW4pavx0ohayynbW0U26I9Ge48Uw0KwFXGhWnj129BmHc0KGU
14GSC4b3T8NVG8/r1qnbq7vJytuVMNSXHegT2ZAsln07f2Fa9pIwjbE9VgQe9l/E3zbxyj1yZ9/J
z5lr7yoEZKgpEGWEzkTlJf9FSfwuNZ+xzQRrly79ijXen17WJyPL9m1XgJ81WocwcKSdCQqFiVx7
SyOLOo5OdoyPNR/5utvkTP3pu2QMWlHWxxvxmk+9e+gyiItCZEhJApKTKD/XlKLWhdDITKXw2bjc
OEJa4B5QjwFqFjUv+9inSBKG7oMhOUKlXK8MhtNpQPrTyPqJert1Y1kNEr6kO/nf/jS414xypt0+
sba2sRs+mKY5QxdhwGSMgfnjEA8ZxkDszb1BRy3XqWGD25u4DocIFpMJrgU0gReQJpkncPz75lVq
6IpSDP2UZtPoxGXVYZTbSE4at+nPTlbtGIKMHQuyzVxCkg1toyLoj1OIltM1FVVu4T00oTjEVpfe
1F73bBgVV5XBfIA16G/0+E/uhADB7gLYIwRqs5BHQZO6nBMtBZj+FWQ10wGbyzSE/D4n2d2Rl0mw
83Sox3bPchNxldrWTDCZyIavwiP9RNhMfiWazxZuIMGFSc/qygaEGsbvvRfmSAjyYO7Af7gd7hqq
8KbXXmy+9CktX1n5Etgz9bdD7P4ORjGsWkIwMsg7q7QoHkfvpDejTcAJQmbXS296vATRyMeoHDf6
iHtNrbhLdeukYlrZDvmOMhvpxyURGTKSIF06ahXBXd85J+5V3DiTntAQ7aiP6UtcJhRGyldmZt0h
FcObGFCP4Sh3kmNdUvSz/I7CHm5dH5BhnXbwtcGsRVG0cyBJrvQhmVNomHNELiW4KWf9s2or7UBo
796YBpKvgxnL2pXXzs9OdS5yJDVgiQBcsjKg9dwm/CPEstGsbSaqcc7vws0mlkt2vA277tq6Db+M
ZRbanlQnP7IkgnFrUdzfDygdQQVDk4k0ZBLIjjJRPEzIFte9zJ5EHx2GwKQOCk6lmn7LCsRpnD63
WfLVRcZ763Kxuan2HDaUZadWfcjA+vAMwK3xYEM7GFGONcWwMq305kvWGqBtrd6kpQGZPLU22Ui9
k+o7y2tm9CzJPJ20YsHylHX8O1Wim0QML5SJVk7JdROkT9FUf4yfoh4osmmb2N6LwtHpuTcHpvnO
xiuoHoK4QubtYlCsELPBm6DFvCXZ8GyCCNkNIECK8YqG6FUPjK9i7J6miWplbqUvtRc/tU2Da9Zd
sWbIVHw7MEyPwrmbqvRdpIiQLD0FsqdAkZflM0YBmgBy77aZ3FukrUx02jo7cvbWOBxlZG7JIMZ7
g+NJM7WvwM4V2QkttXPMJStrwDc5Vz6xk6KgHlgvb7oa0LsLUH/wQcf6LSQknck/ZF4EI2m2ofV5
aaNyS1zrZ246B8Or/pBaeuc2jlo1Ge0m76CzqF6XVQx/LrGhaNFmLYnuqQJ1wJd5YXIN75uEHCHK
e6Yz8KCI/96iWqZ4x6g8EBsmGzB5XmbS5Z1OUTaHXFd3auRawmBGlTWCtRC8eciKV7FOzd0D08/M
mTAr0NT7nhGNdjbYshavvW/Kr1JLvhNbfo8g7aIWd49Nqbl9HRSeByc2rmS/smIlKKBBx70icYO+
vD5tMoWg227HTdrb5rptsldmJnCskBlS1OyAjack1uXzGybFyVH4zifvGQIHc5ZwggOUWbg5+Aia
ApeW455qGcIs2UdSr9aVIqwgwKpI6p/OvbfX0bXEn6bbkFcTSUhX9bAx8m5b9/ktPg2sDhqYa8Ax
mBXpyjDV3+jteDG6HGKXOXxMSfEUkSvyC3NeeJOGIVUbMuu45RLVBsh2yrkPOuCGpOAryfXhjG0o
WA+pdypS9WoK864T9nuRio3jG3+Sgt7lOHbOugnWHXqYjW733qcPJnqeN+kQjpr86FXhMyYtTPWM
D2n4JYxkYFX/hjT82zApLiDG+czS8VUNzCGbkGHD1QPiC0pgecDBspRVdy0RBSJuALn7MlT6gy01
wbo8hNbIqssPClBduhLcrCp9DZ+Gy4CS17rwLXMdxu2LGGHPSVrzRouHADWxT1eorbmNtEn13NcY
WXTGuYrORy8+83o8BJPXbG1zulctbUNB8OoaKUcBcS3fEdLebewYaX6ElBtu18sUpuVOVIrsW8/p
dni7v9KeEUmT9D01VloRgNFJB1wa9k/Ipzai5Rf6sbhK/gGYP2Z0cD1KxwazGXnjV6PAWjG9lQqu
VWBQN2cK8g3WidsD6w6lm4iJ+k2HZGQ99SgURPBZpRT7ReX+mnQWs0Durn3FLLezzr2Cv1W0U0/p
iT4QThD5MVFK9vMITotNuT1KDOYT7audGTXjJI1wIqIwG8lEA0Oc7aymUZvGZmGUNIDzKOpZIiac
NWQZP45kCxrDDFChNr2uwQ2vS6P76jTHv6vlR9FQRbcNJ2VaMv3mbtKe6V3tGgVMnfJupP3peJLv
ucNnGtCE7gPdXMnQYWFZ7vQcgYIL7GScuwdeo4vTGDETTd0rsbjjjSlzVsPjUG4J9gVdrg97bGn1
rtLshOMukfWMz1vXTz56g6TqLPOpsQLmlDCcHopkD2JbRca08n1Ai250ydrmu61EgWEb7PRIfLen
IKYrSY0tlkDkAiy+nRHOep2yvaFFCygCnLNgEpagvl6jfprq8DUz0XubvQgJCxEnFu8KK2JMNTLl
7j8mMc1H76Rpsb7yeu+9dYCYpb3607ojxVhOKg1fgiipVUIfXcNtAQremjeqkmT3tjLa6Qj9Obf1
eaDF5xCDz8vrpKBE0J1YbelhUSB+mmUTAb6Ssu1ONpQog0b9tiSPZ1cP1W3cyHfCzksK8fVZyvSg
D9OzFtOqMcydRgWKAidYOcvQ7XWox/dlC0DboBgSoJ7bT9AyVvi2uCEFOzU3YdCZ0mGqW3ypzqu0
mWGLgWWjaxs31MTFdRS0UBFaHqyk9a8G3hfE7JDJ7BxAu1dZm1xHR6hGymtY9shE454Z88EUUxme
8FzT/QZWsQoThkpOoUn3+WdEbq2ygU6YQ9XBKD1QTal6ynXxXRjC3+su8RnA0EbGSz67rmASOZHh
BfpoM+Eqp53dOD3BJawAGo3Z29HglEyiON/KZqxuawn5dNksu3ZZl3Mu3oNLHRnetEnT25ojdn4e
4tyqUakXyHh6DATY7FCl1v3Idgpc/Jq+xeK9aQvkic0JgZy2iwMDN+t8aNkgHWfJJq2j3SH7l3Nc
zt9NOAfjxEs6DjGUN9he192MDsUBDRh0eTQjQv/uFjPoyoTTzAiostuSKzT5eShm2ug4b/zMp/uN
8ZJVKmjUZaNF/3207LozOLXzv1ogdgetYLwpM+CBTJ55uGwIgyDfQxYXObNrkzmbJ2ZwW1G0rBAW
0EtdNq2f1z+PMtfr9e1yEJNdg5B3flGqGxVvaPzI5ouuDu0BFrn6z0bKiEX1cDKzUMPoY3x5KYBD
h3fIMkNfOxTFmCB4QCN9TdS8Cbvnq0oVaVN0RmRWUG1tED36A02s2gZJZQwTwQHzJ7P8w8sjpjp8
CGSWCs0Ca4AldApSoHC3CbbtWxStO9tSx2z+dnv5XDeIxsIAJd5IcLpZlDD8ExMsQCBp0xCOCB3/
OGh86iIi+eLvN7N8W8ummb83vyXSAfERET4fy3kQjdLbdrr8iBt0+PlR+y0DahGKD8nWH0ekrJus
qOjPsRY39W8Kor/JrtPwmmN0bfktk9YRJey6+Lqqmfoc/8/nImmfjWl1s3xWP0/T32bQsjwmgVWr
6MXPkN5aWPDjlodDYgC6rbKhITrR/vo51qPT+Xm6Wx4GlV3cLpshm9nPlY2wYKEJR07rJlxk8wk7
n6aWMTlEvCWvRsPC8+dk+t/zajm5/CTzdxDsToyRfvW2nJJtr4O8LSC+6CqOEVyFhwCBw375SN2F
wLt82OqfS+Pn+vhnN28ypKqIMGy+1gxUwO3yqAgmynY1fUaEEZREq6a+/dkI7z+Plk+MbgLt3poO
fli1023KxOl2VAk6pnmTWFqLRJApSY4uhhU3UMK+qqJrO29oK3RrF0LOTjo+68ZREkVY5YyT4JrC
qzfGfLlGFdPIpqwbVZRGpJocrJSefaGHZJ2GaLxtM9Ncd17YomYC91IvG+r7Ie3ou7+v19GprYw2
bg7Ljy9PGKFLPARB2dvlp5YnyjFqb+LJwVwY6ebRMr2LLwLvUjkGbVoKw1nOIZLQUNU4QF9NJ+vv
l1eQN+xdpNl9IAOfI5T++5PEbiuah9ytRyPdlJSdr5bmBle7GsSWklD7c2zQVXDV3JyYl6ow0Hqz
u2yIw1VHE/7M8lPLz2M9au5HBonun1f9vBSPUV5m3V2YRRdXFPYxrjp5IdkSYwK2aNbJsbyE87ER
H/Q2o+m9mWQawsZhJs6NsH5fXvL3dXZ0hACp3S+/aJhYHHMCTFs0H+h31SUqLePnjywvwIUjSUmc
WMDhk+QuyJ8TVunutTQgPBXBJLqAEE28KHxq7ZG9TQV5VavUSqyL1LrbavLN0zj/LPd366KRAbDO
MOPul2PLhuHXYopDIeDvMX2M09M8HxyJhj6oSv2hFhldSycZL2W5VdS9ri7ETRv53R04W+Ni2+Nj
nIj82LaheVkOdSNdQYeUqI2G1GM5tDwZo1w/2AaLgeXYsvHMseHL/vcRrWLNF7CkkgbxOH9fmg8N
dKdS0cOfX7I8EVtkUbW2fP3715fjMI1WSe0QYvLPu/KYfFGSpi+/vGKc33zWtvWuszXwQKVTkRS9
zl3Lvy/nTe3Cq5Ukz/UTBiA3GKyLXjjWRXBHXhf2WCE95Bj4J+sC41zNpFI6YfOxZeNBijg2w3oC
HfH39Io1K72zpUfD7ThQmFolVedstQlIadWTDolc/lnZcXxUqOfpCiMe6Bz6w4qZKGzv4dJWjzKc
HuuW+frkqA2mv8+mTbRLNW/yWoW7kJj0uXTuX5YnREHesuEg27HQ0eJoUGlyVqo/LC/5OVb7x4o1
/+VnL9b0KzkXx8GQxj5t9fCm1AjawG483SELWE0F8TNzpysqhlNQW5+MWC9NQ8SWzzIrVhHK+4Z2
enJnocVYKU2PNl4zPJu4q6dIf4p7w1sVFb1YpbvPpeHfNABTG583zF1jZdX2ynZQkjTeecCfNOJ0
a1XwXXqwGqPSiTZNYa8qMnaazPd2Udp++0N3iHUMY1W0pJUn9cor0i+VEDKKqzc31G+7SgUg8EOQ
m1S97H5cBX75SSa4eWMGEdEfiLe5os/cqq3bicl62RnJOVPTr0Ajj5Rr/zii4agw6fJw2ditK5jf
DY62Xh7KeX95xkoL0EKQn9vkfmoUt43lBV4a+/957bJf6qkO1JSfqv955OfTeDtl3+STEDe2PPk/
r/15ZvkJN27Ims/EodI0qOt/X/3zRzso1Khp5t/Nf/OSlq2/W37uX798efbnjU2AG5w2Jq54fksU
Ns1VPRpyM7r+f9/28up//dqfH4zNttzUZYT3af7Jv+9X//u///zJv/+xF8Y1ll3v6++hf/1j//tJ
WWJ0byRpYWi1+Q7+/oyCDrbGfAdIc1SPlWXFe1DuVinVtSjL/kGLlHcTjL6zIo1gZuxKJKvw3OKD
Gev9gxRDee2pxsw7y5HYqdW+dMOeYE6MlPSqD07ao0touIOcx74bj2UxXMxx3xHW8aJsrb5DTE8g
cKych5/8+Nkne7SmeqQLlIwWzdCIqqnJMnysPaRHvH6jyal/WB4FOfpdus/xEX17TZXd63bC1JoH
mxUe5S3AMyw0dJZdud0/eqhI53jvOtWxYZVEGevu4K0npKT75aeWjZblm6SRB7eCkGoTf3cyJN0Z
z7FuraRPThbX8qrSXZJgLIv6do4eLJQECvWemg4V0Illj/SEiQYCWpO8wagWAB+4j2B07/Ixx+Q8
P9KKID4M9It8enuuR3upe0gJ63oE76kT+TTjCkWHKQ8LBkPn+FH6w3uY8c+7OQt8IZCLllbjH5GE
EAVo1M5Lljt73Kuk1UWKcKfBPNNyDdbQdZx316RPTB84u5OJrV213Hsb6Cy8V6V7lxnpi+/644eM
kQHR3nj0WBYcU8soqTSW3h36B4xKhfZCSde5VtNY3fPD+FRSijisByizWdObEWTYgPzKfHW4A42a
jB48LScRO+9mqK0O2sGd/dYazdhzkRJ1R4BMRfmkTYBXdkcr7SlEpRGte05DiolY3u8tZqU3JWU9
oD7hbnmXEHHWk2EQjdNNN5rSqONT8kIt22DpyIX/VIIqmJt0wzkgmPTWHkWwlpn+nVj5eKHmq342
VUJljsj0/aCaP9CwahO9unJuHEEJJic025/GDnA57gtHG/eVUPTxHScG39u0+BMQAmno7T2ipe7+
brR5tx6aS1ak627GmLUAS3CjRLQW5t26FZIzylMXIJgUFcrnNAvkH9xOzzApmjeaoPDb87Ld+RGJ
CIW9h9LgNOtQuZjICaM9Gdj3V+1Im5bgHmz3Oiuxo2+b/rHtO//nUSJ/xfmgncJkLM1NhYyNiCO9
fLBmFB0y7+fa17xrRY+FSwhJn9bZkD0rpWNziJlb+r5rQa1BUNvHbnZrZP5wpgDR4KXzd2gG2gNK
ofKVDwzuNUGKhmTcLBMJcw3596Cl1bUxyy93TMJXqIpqgyw6vu98hHZWSRvMLNVXhMaBSAIAK6Ft
7ORQVhTPAa4OIZVEo6E/IHXMMFFDHWRMOu9+MFlnJRPTNjHvLsfAntx6ZUVUxswjiRg3ZNO+Dx6A
+5QJ3i5hRsU9JQypmtUEJWFCGwgeuvxrk9b3gVu6R+lRm8yUhGg730aqiCssn8QltePy3FfBAxEC
BEMK2lzH0QQqbpIGe08wsnNLkzja9VCdXrSouCYRYmRojz6ooe5Nl7r92sky35SVYd7XrUX4QJDA
djAA0ZZ+d6pjxSqYFtCOWGdio83QenTDIjjj2MFzMx5yL3w3/XS29KQjzZxKquVYJ8yz3sKY2DHn
dK+BhtjYwoCs8DacPJO6lbRc4zZwiQVPZ8RN6P+m7+LetZIpCoikkJmQ47TwxyjWS621Hn2rrrcu
UvwdazvnVIbRF1rv4hYTHmgWLeSCBo346SofOSalj6tZo7hlUR98iAGgQ+GbFCrt7BiWjIrCFp8k
+OL80sL22svHcnI5bWWaIDZxmoHVHd8alhFMv7p9iM2knW+KzGvb/llP/JGJv/s1kq5BpKneIa7h
6rULEuUZspLDckWPvVHfYD7rV2rmahoZvIIMHm1Br34zRvMETvT11Z15A0XWUybtffRI8y7OD+uO
VcG9l/rOOdKC8pnbNGNMzyTWCcQBEDTvM7cem8mRj6Zf/SGoKJeJfmpmroFlwcrWyz4/V/OuM++G
IlJrDBbEEhV2dAcmCVPXDMmy8n3SjvWvcUajhujtKt323lF/3y3kWkjVaw1I7KPGh0+JSnBL6/Li
D/qVWfyHEH8VWTE1BCxrJ9/rol3YN/qjNyUmccFBt/YbRfjYTAsslRlRqPcKTlN2IzSHR0EWGxhz
Lm9NX+uiXruWNRMjhRPtfaG+TdfGeFk39HmlPafAMmpD5EiJlB9kcrbfGdKqeit4C2vdqYs7IBNq
50QIjuHXq6F/jFqQLqXwgIGzFza0P7UA//PAaRTVyePP/T0Gxn6AsRYA8rTb98oqz45MoNAn9H/z
vOe/5sxfcz2itV3uwNmy9QaiJwYqoz93Q0wbqLVT8zqN9D9MQtW2DVbHa2A6pwqL6gs5ZVirMhy5
yy7OHm2FuhIqVsyVu9wGKwmkM/WMQxwV7h2JutlNOIYZ3or+hBdNvIPL8Pgr0r6fUotegNlYCWrK
yXrK8TzQs57LvbP7wTb+80gLRrXG/AeCdUZIuTCTbmqb9kQ8ljTpl4OkVb1GItwnpOsNVtPtdBEy
61VKX4cBFuswd/JtY3bZU45MGDqw/T245ALpQalvUVS0lxK9EkoU43nZE5VHD3mnKV08D1mdnWyL
imQxY1xaDR/PYOB+HpAC3k/2uEbzNb61NUpNRNLlIZIifIyFQwDrGO9iJfayb5CBLyOqxpK1L6hP
LMdkUwIWHMb62ieht6tHMkE0MIVDlX3pvf1UyCG9lURT7HKBkaaqbQiWtm1elg3kGKJEKDahmuJY
qDAyuGQ1L5MyIU3nxtDDej3GHU55nVy8sE+JzMCYvVXzWx7sAolhykQKf6N+MQNM95wz9rc9gqLs
g682eU47wASF7oa/OpMIVH2KigdjUtYtxBe8gcuI6dN3INHNq6/QS73d8p8tu7qAIdo6HohSRKWC
NeSjGZqvlsTdk8Ne3mtAaq+O7lJwQq+8jrhUnsgCbtvBfoxqq3/ij34bbe2fBo2o5SiJ3P5hSCIy
UQK3OZceLrS81JwnzyDqoY3y6p4wWzS9TveQ595wb7Aqf9Zl89Bbo7pfvuDWHx4KfaqPVVpdCPuJ
Ll2QMNXpnfTLD6mMylx/N+wQf5sX5cdA8IpaA0BL2DjIp45GgsbdjGy8vjsGZqr/ah3W7qHm9kg6
7PzNL+HIK7dIbrS6yd8aRn1HMjNIvExcnVR/kKafvTGIePusSnemjSosQuJIoF2zLSS32Sgvj5NV
7AbNJ3ix6L96G11Q28O5yvOBlLQqkHcC+yM1GXyIUdU8jCL/8DwKfIgZoEH6RXIHw/iF0of+BLgy
fAK9pM07Nt6re4hG8IHTI2rD9rGv8u4ejU+MDuEy1HX6u0qvPqaj3wa/hum24T5DMd3YcpgtS1H5
GkSCcJHMo+M07zbMAsBHtPS8KmywVluBCqu85GQ7E7GHKT7Pn9tOJD2b3g2s/FInn7uMWYssu8tm
4eeTf4n50q1tUJ9godtaOWet9NzbiVligFgdlsV8jGxQRhcG2nNfG3iVkkSDmlSTH4kHfeOOkHBX
mvYIl8W5x//KntmNz6l00qNDaeHS4fy41fXpF6VMvDRlDZ96HuqW8Y5mYAZJsMSBwsBX1nFzNKvg
WYi8O2XDrNCdhybj/+/+fVYLz8xx/vQqVg/N5NYHfaLDU6Kpo5oOXW85DR0laPTHOuG+UeScbG0i
ySwy7oyStlWxDOlNWDJU2mOxNSU1sKwe4xc/Jh0a5kfcOkhCRRNSh0MC0VtxcWdOpcH8tTOYk1L3
XiUFWKcfdJ0okNzXruipHHCf0mm0vSX92G9Q2oqDOe/2gXVDdvf0kCf3xAs597nFKoT14fiWDcmF
oa+kN6usR2mYrwoxGg6+4DcK/QpBKFiyJqoLJMlQT+qFWtYmcCgaeoX96JTvkUjgm5j9q2UZ7m0W
0jTPVF5tldP2TH4L7Uz5fA/kob7aMYH3Tb4LSHC7iyoHApU9NcwpWBiiR0W3LgF/6kWgnx1BR13L
g/gp5DZFII+7AzEq1qohzIt2CPtNXIq1PfMUtYzzbvlgiy5EJEvqxNrGIrsJilqdHY3oEipMvxAO
oCd2PrTY//3PA01TvyqrkqflN426eM2FKo7L/atBfYXtNxXnJJEBjns8UwRrtLAJyuEDnTJ34YcE
rOMGJTYAL7fmvh7XT3WZPLFQJ8J3PjQ4lMoqy8RrMj+pmrKDR4ONdHk2dt1PkhTSXRkgU01mAmIm
EFsMuuecJpgkz6R5bZfj1nyTh2Tt/ewGgfUqKBtQee7IkERwurzKnWSxLQBlUtZsq10dWcQ69/It
ALL6nU0s+/V5ACa5q84t5BqYu28iO7O+ii75ijM9eadjTe1wqMNNGo/yoOIa/Ujg4ULv+rvU4KOg
M7ST5M7jagOg7qnO+9WTVxpL5zFxQ/erH7xtpjk5UjjQyL4Rd789DQhG3FpvJDmUBIYhaKWswYR4
CPatrcVYGbvhNMOfoEXRuE7RJoAOqoj7gHcDMg3QIhtnA0Q2YB3pl0/DqxGZFN4ct7n3tA4tfC1d
Ko5Fcy5KcBuhXrkk0DrGbibKpaAow0TXnzx7eCdDXj+PJII8jRAP1qzZ/RvhlLuJcxuaL24rW3F6
Jo2yX0SisQyX8aOfYDDKpgS9vSVZ3lom8UvLS8ghv6PFGaBpbIzbtFLhI25jpqD2eF32wI7gX3Gp
ZvZk1SyHZOWFj1L9CeYXuYmYLs1kIIj+7/KUfwF0q64D/51XqxPy511poShOk5JcKtNmklX49icF
VLoSM+NPOK691Wobh+O8O1bogVxYqEmWJ++hUzx15EAEqwA4DRO8P14RvOEPOU2+p05ZUiTPaqmw
pEZTM9/qbDz8QH1/Lqy0d8+qIlCOu7D/1nS/wqjTX5kKsvDmK/aSKvrVdtp9n+Xts2+Y4qYqu6eh
t3HUVTmaxSkV93kWinWrzE3SptYjhACLb4S3EwilsYrJjPVE/t0F7xTEf047cCw7N2hxhIFZ+LSr
r7hiEQAQTN+VDHk41JPoRYbDWmv188TMHZUgsTYI/82za9KbIEiX/CJkCbDWwhmpQIbJRORZ1Ac5
ouUAhpYIops+QxQOJ9QhSqdUZ78g86rtSm+XKs25KzWXWo5hPJe1jQ1Acq/XnFnzlNXdBfcTgkMn
oP2Ls59+AEqnpDL2zHvVRWOuflFen9yonNQeUZpy6wcukw2r6xnetRucbzPJb+pbcaOm/qu0bRbS
wWSAjF7+EnlyW+kHpFpErR/emJxu4KLwyis/JDjazIs3+CdFbyKUbtpdxq2AU9Qq7vR2MOkYt49C
L9sDFDBr5xaxfUtlSCKOa5prL2bGhTXbQKdHfK3NFgqZBoPGah5+NgDfMdUa4IAGWdW7It7IiNiJ
vo3ah2Wj0pIAyaSd9mGe/gqSrH4IkhTqkln+BhP182A+EiQQSycj8pHTF+OORWJxI3CSvhbDzf/R
dWZbjSPbFv0ijSGF+lfct9gGTJIvGpBQ6vteX39nyHlO3ftwXzQkQ2WBkUM79l5rrtxx2X858Dn8
guGEVnE2cE/lZfNcV3b+3MVpA4XLU796fo8tWamEqkX+cQbPEqABXcwSE4SDNjyDDjmR1xfIpD0a
UgpvFUjvSnsOkZdZnaecH93TplCTJRwXtBAdNDL2rUG/Ri23IRJKgq31mr7ikOPR6P3d40+B93lc
hT7skSamdHFS7ch9m+x6qhGoh1S/fnuhVzBe6zTLb/I3w3nh96r1R57kzmj/8eOefhqkwqHtXi1L
lf3Hxtjohe3eA33cqXX23U2RftG0Jt3ULiSgpE6dxYOWqfg8f+yseC5rlAwztFMvXKhhqXkI/iCu
HM4oAVH6S7/44/bJ1ORUhopCqkBxbgMtJuezjQ9QgN1D6OMynNNoCg+cY5u4wQFyPDqODP1N3HcA
QbScLM2hignZ9Mbxov4kJRUB4yryaUtV2863wTgCU0BgFKwQ2dD3oDMyHzS4N2i5cXbpGTxh5jtr
Xx/imy5rd8+v8Ak3PNuEKQiQGpe+hGaKtHI2IVSldULoyQlUH9JstN1uUgb8f3lrBkQpTEGuQWx6
P03/D8as4DtTkGEVNTKsR4ZIhG63whGcLts4yrekHl0Hja/++8PpKc17Al4fywDkQFVd9CE9p7ju
6gOISfb1Zhh+OdpBV1DmVTEc0EYNb3hwtRsz8qVr9unZcYbXNu2610APu9eY6CH4yy+eq1f7PGc3
RAhFQgWqi/q1UnnyaRYGlTBo0UjKjxHjco2JGPAmo5bCcGPf5QNRgCVGg7ZOWSpU5L2+06rnxy+m
t3qwwd1oo/Zyh02JzGWTuAj+ohjTRp5YzsaQpTvdkJIE8NQ4NQT4ILfLrfik9tuKxJw1yD9zKxJT
eW8HTFNsXXZjKenHbQII5v98Mc7dT31SnfOMka0oP04liuEZcJn0dFFRJB3trqkWOVgvkEgJWs5R
Tcgj8MVl/ktHIFgbNQ4YulViPAR52e+1iM3pEPY/8ycn05kxRVG2q33HPZVG5ECgcWIEWe2vJs2V
LZFbeM095dKCBvhIWJRw1QbuBQ+W2BiKfinaYFrqcptfqkR9uh5jYCEJ2iVN1xkqTxELeWVeuiCZ
kmhgu/taoWPsDiZeqKydyh3t8axuJZOBjkXXS5wIr/jxNUht7liM5UvFNsbD4Ps4D2Nc5zTkp0+H
TtVTO6FaV5wE43EjlIPRFNPKcUV5AWrJnxC/RYglByBxnmush0788+9JvAo8waQxLn5FXuyvCmPC
OO6q30MWjqsImcCO/n3JEpe2W1pE9W3evUcyVGkSNQSilj4aREvkWkDWnxIMGl/CD9eu3hv/cI/t
XSvJNxaQvJXppuMJ35X/VGuJ80mxTeQNvqND4BTGlooiZxrtMmLkiacZ6DLdpt081h9QgAQbpGZ7
t0n2jNR4+u1ZRCIYQ0xX1Rs8hvYqfnzD1GkCusRFZAKDk+6+NBXmiV42Eui/tqgpx10hmyMkZCyr
EgxEXE2AJwX3sR2m13mxL0P/mteaeSa0S1qCq/RPNPyoqlp/FujIl3ChF93gjRALqaR6jfu3IB4G
RFK9nD9bAMmaW5+QkqrZYYvwBh2eBB2z3RDLpI8m8g4VgiMJQjfMkG7CqAYM1+Fj2aa2nlcKW65l
/TRhcEd++wiLmYbhH5V18Wqow58ygf0NFLBfeMG4AfNPvaPkyXvr3rvUmbbwMiB/Cm/Y5wJbW5ON
4gTwAPeh0r+l1qS9IzbSlobjl2cImy00q/LUolnCNwI+D8d6WQG/8r3F0FsT9rb81QIR/0+lfdGv
M9fwTPPVAAL3RFN9acrUpaEY05PeoTHtSS2aD/Vouwc6v2T6mgsQBeFzbaZ/Hu9yUIrTXA/UOvrV
vgEQQQfom7pcWeTtIFnknXYcrYT0PJ/AEbjo+1DwDJI1Zsfc/VQji1dVADJFoaiXjjyFfdwZB2vs
6F7nRdi/wME3Uaqm1SnFXvpEhM54sVVQgCmB27md2N9OoCPOKgbI6KkHwcIvXjxSDnFHgZQc0VKh
6ILJq1XdAve1T+QOpBuBrWYzZJhcpz4h2DDDIexgmG/HRt03wQCjF1QTVruBFbNsNvOqGvmQwoQ5
ndyw1sDj2Ii/fR3OjjO5LxOBK2jS+xfFcsPNfBdVRjvsY7tHDskE+Px4ruaslKchZggBWMo9T0rx
7VKXUyz34CKzmvZ9au5tArRe4ly8zNk/Zo7XMXHja+Um10hnWBPYtXt5/INVSHfED6u1RjTpMrTo
ntHc0FemVdGUbSIGOMXvKPQPjq+1u8w2/BOdKx2VLsUKJrGn2Irq59axhqem9TAJkQdkPzvuNNEs
vRdtSSLBlFv2EoQHczRZTDk96xcVDKmAVgqUxAsKjS6ujS24LN+DLifAJgzHJagT9YO96p/IYJaa
J5CisPrdHK922bRBIk7acD9oZo/YC69dXoYt3jXOIr37exb892xCbDKoufH2/39vD4oe7xgurYoF
aZhyaAEy3IApkoI1mH7zHGpAKxkmovNSZ/pmaFOxw8ufr4Whxh8hIWL4eLuvrBWI6ztDOZWOTv5I
DYKNvozuafHvJol30cDOFN34NdMT/5dlo+cN8AeeyMPz1jQKTx7G9R3iOWanaTudzQb6eFxHzasR
5FIIAs5qVIg6pYGwzqRWaq775wPgRcYldEehsfzxypy/bELSjxnBfjAUkMPoVtjc1vhdRkMl1Uvq
cAI16Vf0VKtVTHYQYdAcyqnod1apO+UmiMwSuDOc9lTuMdMWPlRTTbju0wIebEiDZRQ0iZgDi6eA
vSSQVFxDGsjafZJmOLqwoty7EfUz1hV/M1/CgELIxN89ZPdKiJYHMdpmbKzqY/gV+5S/jvL9iC3A
BFVt7Vz0tP3xEI4YlQ5m73iHwpNDfzTqM99MdfT8NJ/NB48mKeHmZIYFpRGuhA4UT58MdS+wxM6/
4nwY0ztjs/xXpE0HWz63dATNGRzjLwOM1OgDclhnojeWaqfzBPWSnUpwGd56Xxw6eZhfr9O/KXJZ
oFtrIoonGq4MbrmDBjYf3FZzQNtcvntF+2uoyf8y4WiYsZFccG+Z4Ixb3GuxjwNBwI0ImKLlnos+
J7fybUaz+DiU6MhjBasBmC1yF+SDZl4shsC9P35SvSLmiZxAB2ID4ty2ig6jmfK8HOiCV4mA0MUB
d512qItCXSVg9IHuxuZVwYLHfF25Bz7hoMC7IZDLS7yU3pJxtrkaPDFg4Ap1bHETyrTtY+oDJH8X
oisHsFLDArLnmRXBVSFxySnApAbWZ0534F8Fh8EjgR/09yxEEOCzMZQAzQqGIr0ORoyMYqTsJDs7
iu30VXHMYBmMCQr1hoS30DXqZVY7V6VPhj//98SndJqUwDsaZFow8MV4OTenhMB9IBXdZ9tiEuCr
6aGrLKng12CZmSrOEmWeq7dBHW50vxp/VXgLDo9FshTJ47ayVR39V6Ryf2ReMDzuumzqh0VTYc8a
0uQwlEX6lvFGseM1bKILnCsRHrJ/wbTaLsto6xdYJoLAYPNBVOhTiAdznTlD8Tz3KJU81M5aztAu
rncGmo7VLCyhyFvplaPcPbbQuwiw+wJ0Xg6pSqPNTj/Q24FXYh9VZtYysu13baKmn6c4OsX4Jawt
WG9uP6xMeRkH6l6tc3OfTHq9cv5kNjRhXZZPtquIW0QcXpnpu0nh5THQqhfGhdshKvR3t87GfUBn
EfXUH0JLvIOoZUAfWUec4jcExxzS1SBJkg5SkpMp0aL2m5UepTRL8PEmlt4BSZSpjr+2srA5eQV9
6pp+ki/rJNCH7U4pGSWyCQFSIiRaVQS4/kFq7Zn+5UR04d9gwtvTzg0FMbjKuKbHSIM+c1ZKz4gW
0ymtskf+mR6yDCrMc4op058FniTqLbmOyLnzY18eFKmNeyPKXv02HtZNq7IFKvWUiJ3MX6Ku52/U
1Iz1R1UPtoPlHs2yph4hPKyQSSkm99aJReOQ1VEOoVkPPfzH8Gt08F0QKbpxTeiteJsvq8AWqwSM
gVeVhbcA7HHMmMtvURaWm6yu1RPdwb9n3OR/z7LToEOjdJWYua6K6gSrxIdhKvgW5SFzSwhTiZTn
hGV2JNakeE7K+FVVY4lma0bc74HXr3r5xMSWCzZOJR338Q6VfNPC1tBHAF1RloYbBMes9w12I3lY
8XNG8cmQRd78uE8Ceu9Fgb23BZASG1r7ggM4l8qtiI/FzdScDT22WL47j7coC4yj0fWHrkh+jdGo
PCeOQlqBuZvHPajH2rM4TF79rbWhh20AIRET/Fxb4FVdkmQJ4UPJVRgTafjppPGL1a3tQgu+zIrN
P+Lx9NAPsX7FkbxBP840iqJd1Y1zAbaX7Uc46TS34vhVEUzXzLTB/9baXb6xNd3Ykaft4c0MrUUj
dwplmznb2kvxXM4VH+P+ExSKctOYguKii5S3tmgW2C3p7k4VAyfX4p3muWgNgbFHGYFcbKCzApus
L3GjxuqXJFsF/sq3hfoVtdnHrOJo9F5/IVrBMZXTYzOYuz0NeS9Tji62WBenbA3pyO0C/ea6VrOl
Fo+27OsyGj8MgDqFYEuvHZZatpin1iQ7ppf5LIOQ52irZrKot2OeK0XFFpv2n3n2w+INR715F6oB
vig10Ge5dMVBGrQs4+uOrKk339F+0KnufJ1nQVJdIIrSw9Mz7q55V9s6YbP3k6heNVQdO4wxJXbD
eDNLRTS6rgv62Bvqi+SmETmwCK1k/Iim+NbYPr3gaKSmiNsVo3d3h4oh3gwCI27kMuN0e7kfoMmz
nj8n88dmvnQcmuujka3NIVOe8W0Gz20fIEWBWgSllHak3NpVcuTt5F6yeczHqxGzoG88e1kptnPr
vbcHY42JKV7Nl05Q2vsGCAfx5jwb2vGb/CYisqVuzo0iFN1+aDxHnqivqup+FAlC3bRSPnkCHPqK
oaY8GSdnvBCyEC8m1fDkDJxwE7npnw/xEiTuNkKH/eVXzpuVjdp9qCyxIr/POsR60Z+abBJYTyGj
6wWjKkWz3aUilPDkmX12BOZ0S1Xc4TFd6FeFZECaGhnZwV6xG+pAdtdRQVRofgibqNB49TQy49gm
2Szq6qsQHUINQbMSfBcdWP6VDYjgdN80xnV+CMc5Sp1abzQ2qNgxszzvgOjzga6V+oA2O3k2GLFB
3zbdpZC54SFxLmeUmPDrpzJY8cnMdkZQIfFS+diq8K2ftZo8MnVQm/cxo6Mp1GPZKc7ONHKbFEQp
O0X/QVNIbUmVMoKDo5fBeX5OTinSKMwq7/UAlXX+QJklhMcae8Pdt3VShrC6BhMwzXj+eMoPaiXb
KY8FkPZ/eDNFq23YTg6L+W/gDMJdZlLSNwEFXBENmCEyssQbInbzSEH+rDWkNQ/OoJ96kxIZ24J6
Z6Tpcoe5BuJseTmx9/U1hFf8WiFBzk27JFNuonNo06WWu3bBsr+p9Bant+yzNYb+PqpGsEukxk+r
qnTv6G29jAVLZmkr0zNprMlzpHL/zR+e+QtAtWGCjhAkBcOTU6NAi5gMl5YPN0PXR/Zbo/DASFP4
Ik7FD2v7Bt1+qcEgIO6gtRANA6fFuG8jo9OlxaJArNhisDy1lMUMx9KdSy7pk6NVJXHbDAyQ/Y0X
s4VBM9kJyRYCjB1SA74qVTLexGHMGJHn7Yfvxipk8F65NLYpNRyIVwflrin5bX4PstwyX1oA85EX
lbvR8qCD43HdearhHn0bZW0TafWtLWiPhPRUf9WR+U54gtRptTaYcItmsjGWzglZj1WVoEjkoloN
mAsoU5ML5kB924WjvlW1KjgPQb7qo1Z9MgNKJJ34vY3sB0JTKvx3XXfrJY/tcKdGnbEkQyZaVeRY
nxUf35jr9LtHxQrPEpNYEn+Prd5gB8dxq2t98PzvwS2YaI9K+/3vS5is1mXYlUcnAZ06l2p5zxhT
TaCg+pQzy8wJu004e3nlmT+fjRmTlCjCy8bt0ecVSIm2hpzXt9eCjjSGaaN71Winu5qwb7VTx7uw
c6qlYuHj7R3k0wSAn2wTurC8IoOMAI8Os11bnQDnTZ+1iSnbBjW3z+KK7PlMeTeJxz15WIsWZm8X
/KaDWCKnwLKA0/LQtxREeNe1V6N3HcgCFTFmivNUsPtdDAQ5Pj3qF5vGPzStfx46q7HXwlWs/ScG
theDs+v0eqvL6VJG4b8Fbp3Ds+dSM5kclrR92EgVI7smDuN/zyZjYuVv1W3UuCiMbO0XFSDZPESF
gG3Vo2gTIYH+NSYWNgs1+KrprqDQc5Z647bvmqXdG/h4P4ixFkMykmOqZei1HWZjOv7oEz2a4t2h
+TjR/HqzbBrrpumW2COUzUPE0/ji6lf+NuVuPSUNa49U15Xy4I26RS5Kt5mXrtgU6lJ4BOVEQYV8
o8Iw4riyPeDjeWa4h/YLnSOzF+PcyauQgMtLIkA+kL/FKEdezl/wI/eJvN9+FcTEjs0/hsOoej1f
arKLLIkedEmj57SSkAy5G4JclZzSRvyer0zWVzbQ6Jcy2tdrxZ+653/PlEj21cnGXRZ1BCGwsD08
U9OvnH7gze+C97FpogWfuxIpHmf0nnmMy7NQvqb0w9+vhh2/WtYXj++dX5+/Y/7eLIRSHQ/2T03r
Yms6U7zS3MR41yODHmICZbbPrcusbIh6E/HneO91sPQa0d/ruXAqyatdq0wjktiZZEYUoFzZ4PTc
8blVCHy07TDfzd/a1G1J07yN+UwRWOiJLjiEYxEfbAH+IlHYDY1sAN66JleWKV7hMxAPnnspXJlA
rb/MsK7fB50FWOr1x04GhRdGvCMsNCQVeHpxG4CXaRckl6Aau6NTZsT5qHZ6r3Jtr6A7NtWmvBVG
VN8ZUdmJq7wloe6/OLRD5lf9DhSvM7Zvliaqe9LH0xHJS/c0kgX+NhlnnxbEOp+kOtvq7JvmsIIS
J+d8wXx4q6MweQNeo2ygOimb+XJoorf5GxpXSqpM2yaTh/98/of6sp8Q2UsYW+d8DQ5+M9+p/LXr
BMgFNc07KkOBLIW8lc/QdS/DFDavWZDX+6FBRlkAL/1EWwDAxQ9+uVgQt7aC25JMv/JuBnSjIjRL
Tf+hQ7ffEVvKWFheKnHzSpRKc8uaoT23ZEpCvOT1wKtHaA1lehzpr75pKU0ypLs0Xv1TKae/7SSU
3R7XLRVxwdRLoNbYtVnYbiuAZEfDSjdJLnhvUOIt5+VxaKkHK4XERAN5EXu75jYmJpAhTY2/OyJC
hNr88N5KEkDXvFrhQNpQkDeLIVJBVTX0N5LW9dbuHuEnY5XWr5oXgITqMUsp1R7Xio/nwYMjXrTD
m1IWtPKp/i9qMNrsNJTqmMWesuOXNbckAVincaIYKwf/MNcWSV5FF5/Gy3yFgwz3V9PZB/JL0Y1Q
pPcCr4KVj9Wttitty53vbPqJFaxg37ihHLM3tdM5O2EY2XnIYV4lvaLdM33400Lk+Cci0oXN+8+I
puUJBkmQ9MFbb3SI7EsePoK/86GyB6IysoRE5pxn0WS06o/7MajGtOriUjlSBVDLtmp1bVmOjxnp
WctK16vPVNN2PREg9xAD2pY+KoxoKBdIUn0299wWGmnBUiAUOiayHFHwEG2S4IPhPMlYHI9qGDEq
M8kRqzGAIGaMXvExylAqI/iGywpvPaxJI9HffJOGp1liKQFvOjwZDRO+kLlGg16shRNzYLJfwx7h
klbAsPQQue1I6mrQbhBs23rw3TD1DFtL1lqaSY+rtJDtzGXH/Fo53h0XokOQm8laU53o1g/qtDPw
nhI9zBB5fq0qy99FmKDzy/DDdwxSghX0DY2hF9dwRqWkTWr226z4NbuKWtEEO6dXtkqg4X2qUikH
EzIxhyKmBeSWL5oiOZSlNZ4JIlKYTrnlHmwPhrs2vRedCgk9KvW1DUn+QwcalNfF8JxHrhQtU5zF
pWNsZkUwHLgV2BrvzbJk9oLNdNcHXJ/X2TW1Y+VqlaI9Ii25VRKKMx9ao8I7nnjnAezUnRvolDEc
/soctqyhnxTYbA37EJgKKJLMTY9KOhL50ufuk0AYJbNI1ZseRDkuS9h5ZazdGCJrtzhGdYSoFw+e
W/6OX+YKlfqZzOpTcpsKf1qLNNbfMx0Soxc7KglZTbNphoDZB1bNcUM4ZKAhwymcIxnFKIDSjOjk
KJSKwS3piOWRW4l5SFMp9R6x9hs1CHLFsRjPcUPN5w+OvTXwUlyiWIA+9Hm09rlI9mTV52e/0H8F
Xeg9dXps3+f/AP2hfWcn5j0xgnOe9GIwngNJEfKj9I9OD2thd3rz7MQNPdY6WFeTbx2BNKsr5mbp
wnLdt9aOhhPRzt1ro7xU0CrfIiq/fR5m3THxjateONWBHwcHDIykblmhqlimc3Q3k9EF1Wh/LcVn
qnvwrgZf2c/1jwGsozFRJoeCB1JM/tnSTgID/oazEb2ONtRW643me7ewojoXDkmJUY5gaOpkFrfe
g6BE4bjUhrD8aAtACl4n0udEPkn9WDsVKTKLaxkmUn+SdD1uLrSVZl98xqGlH82avA+CGINt11tQ
N3P7LaaW3uY1qWTzWUgPBDeDXW46XG2bANfLbwQtedsv3MkIoG+qf7/UKqwWFQI/qsR5fQOYF0P6
0ttLl/vBXhGaABc2xq8Q4YJ4b2a3VEzjc6IkGaqKAWzzpP620ROfDCSS28k1bwRnplsH/fATMhrt
LbfKH7+M2x9TMKEya/1ryhhfEsxeXGP4jFubaqQmUmvDZ7q4qjmKa5X07W8xLfNct74HBVmb8EcH
gS169BjCVg6PeaWCL/2sfoBEFZ9ECvprMfX9TrQSvdx52T7U4WLaRZp9tgYUZTkQyCNjjRrzN0Pm
8ZYaHVFr4GgIg3HHXwEqybzulVdhIqa0xumOvrY+RrWG8F62EIqK2plHVXtyIaWR5mWyF7TRXNrY
BtdhD854QeTMm6P1W/ps6lkVrnMqRpANGJDCrzJBvZqr10a0+ktWtuEKu5+xbeVoSnTN2WDxuhkO
SvA0ta48NoMF1sd8P+/eE4VeJWay2KDg7XT8RLHZx9hCaGRKd1aKBAMXACysjLBp4LjTXfF7n4zB
Sr1nPspCJf/kPUcrbE2kk+iowDsNj3XhmtFNM2VXS1ytKWFZ1Stvnww0CsqQQjJzaLEmYkFfXHIL
reQX+zj/EHvF3VUT84gwgHpYzgmzmqDlCDEFKSL+W0mX7VR5JFkDfVgaqn2cOwIuxDOajdW5GKrm
Vkwsa9Yk+iXVOjX94LL60n0AH2GONHOKSd1mqYfUddBc+Sj1Hu9XxUddQQx4c32ruGqF/pIrrnqN
+vhmiZrVl9CIddiGOBkS+0cdUv9SOZl58zzvhA/yw09lVVxi4mL78RGXtAXi2NQvLXP+p1IgJkmR
FuHkY9tZhKSVQOR1YevKTSkcCVzZmXKok2vbV/pz0zpoj/irviGpA3PvGMZXm9i0K6vs99wpBFt5
1YKa7A1Snp69ytM3XZgGhzRBdt2PSb1pvTG4GALg/tCRTFQCUVuLaEhfqStoTPp4IOdLWmr8qDrU
GAuQ37yTEzrf+++lKi+Nqk6h7Bjupp0aBdC8R1QsJr/VfDOFdIlpr7rgsBpt93jTNUG9N+WjspmN
OvWEb80n8nH27lQ8Swo/h0IvU70KmeNidyrR0YrZ4iyRL6q44hklFGRIykuhWNEzreFTpRfe304R
FE+y1cV+3ooZRR8faxLcCsISLkoZvfHGKnfSb8S+88jFK018RX5L4qSTdF90u7CJTGr10hS1em6m
5GhQhRaLTpBJVltqtqcNXL341FJ7UUGHVEmWFyinzyV9AhviVJjCWo/H7eOajDCEMURVLQqTWJ+o
RY4ugHkY6yqDtwOkRN97PGQN3FdIOYpkpeSK8SIKRzn7hGi5QEXnDeDjECtsBe30w1JsOdhiYzjv
H5188Napi9NxGuAoELqUrENsYWHbwBprXddGcUVzL7YJlNXD0PlgMLi1wxAKv1QRCptPtdvZGB+7
VZAxxWcFpXNgEwVaJ7W1CxK1Ws5LiJ/TZUiCsDjUckXROpX1N8puSDzp9XolmqbIareOUXvLuVk/
2AzVepKod51rDxe70b/zYFy0Vm2+M7F1thEK7vWjE8KTIygD5+DVU4ZiAU0xGUDGdpa8h+nryC29
hMhi3kuDtJDMcrXdfFkziQHjJzs7IrTuVWCuKrU9FOYQ7jXK9JNgURwQoa6KiudB2BBEZYQsFQ43
OEpaxcixZ1RZsp/7X+6IegVa6GG+0mQ3zIFvvPRwqQJTNPZz+TMfgNruu6KozvMVwXHNfmJXBIY+
aXh6UipFmp7TqFXV5zz1BjLhq3JX1pqyqyr9xVDlwFPK9/qs5tPleO+xV6cIBUoAVXI2U0YKxGfm
w1cLytqeyQS+M3k5H5BnGcQBAowzRgKDXcGcb/4oJfV4isj/Pj8+Zr3L/9mysscX5+9oGejbzEbO
85Ufs7kYWxIVwomZrCoyrHVDQOxGz6aoYjbZrpDYHbyBMYUo/9588x2YY3NiHjtlKDD+070gCxcj
CcEdsYrJzUwzdxE0jn9LyBY52gXwSQS6t/klv6vbDeMp/vTyO+YvGEqmonCa8s382nxAHXExMM5C
uS0S4J+icbcpMLyhFEwwgZMtJ7yZOlFqqXcmEyw7cPvtFYxTbNkc4kM60mZ6BjxvgMYxygF3e8tU
rCjzAK0bjdPc65YKMzFG1cGEJ4xjsPw0XQHcVlpIUF8ly7CKvH03BO17xvOjLclLCDPnNgv/06w/
eBXDAz5K3atbmZSRut6sYCq+2B3AYWpeJIHQaXJoMyivwTPvU8+atqVVIZmnjQ2tUh6irv17VgNN
2wHkxzjpbSpP9MjFeRLPZmmXyI79ZPb3sE7LrUO6yFOZ98PpMT2VZvn5TJTpTfWZUpkUhI+XwoSQ
2YnN2qoxSnGWPxVUXO+SzSQis/EuatGtGuGG5/n1+aAoWsgOlAq20DyAICEjCFULXZr74h7EubJj
UKl+KfnQbQhPR2YYDcnHfEZcRfo4e7wmWHlp1DypWVVfzZAud02xt8a5Ff7Cirwrda3aMuJR0Tp2
G2XM2o8pdD0phR6Pmai6k2477TI2anVpxiXKBW/6rWc4LOYFvYvQwMDuZk+XXMMCCWdv71PNc/Z9
a+qnVh7mM0w86ckqNo+LITJO4IEIIgqRuInZPRsahUsYBy7LuZtXjfFvu+rzk+nkzQY2d7ciDZDx
zKSZSxp/BfN6Xb2Plms/eXljHqLBUY5pUWm0FgiRGJP2PkW9vtPDmhVCNpWCzKS/o6Oyz2n0e6gS
t53FdCuoAw8XwVfVOTTysdDgp/HdnRE+szAX7yaCd5fpycOmbyXWdZoS/9ZX7Zo4PO3QU6qVazHy
VKjVT3YCRIW4bJBi6AFPWmMjHpYHgw30Yb4EZspdNtgwL+S8dsji335kxGvXLVGtC+yhYGcJLZb/
uMq08NB2bb/rmPD8+5LuEso4b4TV0sJgJ8s+ZOb6rg/pCM6F3/xaHztkpAKuQIxD3hiGodbP9V0a
FtG5S4hMpXOkAvazjL1nYpYfSNN+egzo5msWLjq1Kn+qLAjMrebq09G0/YhmLjMNO+GZk459vTfy
pD+bkLKrVe018cI3UR+WTX+BAZacEDpfnDHRT0ZnLP5XgcuUMVpPl2ogaS0IXRgqcgY1N3jns8zR
R2wSqG6EPIwkVy9N1ZXar0Kqf9LSZxPjhfYLHlrx5tjSnWi6L2am6m9T8fcqlyMlQ+2Go5V/M7mC
vGDb/lnzpwwwEZdUKc/pqNk3VW7h0tw84AbwXvS89PdxhrAw8yQwsoycDbqUahFXvVh5yYSFpBMy
AE0NzbWWKBgprFyj0EvxpBmt9ffaoW5Zm4XZLbQ2di5OyoYvVbx2OdDTvMyvwfvsdyqtFGLB5Gu5
P1DTA49UoxzNOo9M3tKbMZVYmg3V38aK+/es75UfhwHFlmlQvaQl6H4EDKO1jAADCofu2Y+KQ9Eb
+eeY2g7Py3B6CZ0JPszYdmsFqSx9iE59RvCKVKAUqFcNeM+Ja13iNEaNidabECUrMgkNKlFlt9Ea
+SB8m64gDQl5ycGVh/lyPkxhDR1/8i5Abfuj23gdXGnOSM2E3FTow8HLsKvycqAO/VHxbEQlMztD
IQQjrgnSVks0/blXk4ny30MT68opBIx2bJg2ESYJLVLi77JiADyPnBngt7Z8rLxWkB8nem2Pggtr
EM9YFZvYXHI15OduRykopL7XFijIrP0soSk1CgKN3ZxBsN+1Jp9ufjnuMnZr7DLcdvwcS/Ylip1r
14L7a5E7DiZCc1Cv8xcsScozysbe/fvaYE0Xw/FbOpUEuSEwEot8sKtnHTLdUxhp3h4FRL2IcyIV
yZfT3wOPCXOc9q88jJqLlZJmK1+uSEPG5YMjHGH1Wudp+g6BdydABHw1Jg2jUXf8CzWUjdwns5eo
f+KvukY9xCM0iFBADXBhHAkXcdjdbsq8dfaVJZd5RzYoSX99UfSS1dQanU+j8YnUxRVmMax0UqKR
gn5guG0ajJ5jgsOHki2gb+AC18v4otlyEKRnChgeKvsaB+x3Hr8GTSN+GDCi8UyDCnVwYa2shiY0
5JziWLJFW5Hw1b8x3ZQeQlf8TN0H8BT/W2gOtpWi/uWl7LoTJpnYnOLpqhNavAoMtrMD05UNnyL3
6E2W2DaQGPdMZ4c9cBZlS5jogEjZKjeRR9ADWzGH4ceQXO2O3V1Qj/Jppl2ZXgP4DGr1o9IFU+24
+XEjsjNB5ARPBqB49HTiJ03KO3EAzocaenTEmAS/hk4jlpnnBhe6Z6gkKF6PNgS9/f9Qd17NcWNr
lv0rFfUyL4NqmAM30dUPSKQBM+mdyBcESYnw3uPX9wJVRsorinMrYiKmI8pINGmAk8d8395rY7hW
d2Z/mheSv5diJIHTVIrD25/YhmuHgNCg7duf/v5a9P3XgkQ3TihmkoM75l5PBWunx8Z4No0mcTaz
kt2GdLgRA/jJC/B1GiUjFMgZuEyQjMozh97RUaWxOK804zzGj+eiKevPtZiGuGbiZuFDY59QLw92
4EUsMqSBxE+hHZ5XGI4nHUe81bTjCaUuAMMm+9QBcQvjX8YthNOoLe3gSq4YutAZsq99P049gxRJ
l7/+8h//9Z8v4/8JvhQXRTpxyvwl77ILanRt8/uvpvLrL+XXL3uff/+VudzW8Qkvd1unLaMYgu+/
PF1F0J9//1X534mWCrXU9PLw1e2iULm7AusduJXvi1NMhCUwh6xAiylUtOgt4s1W8+fNAEXmqkNA
Q+4cH2vTx6Pz9jXzGYVne4WkYKUCET+Xq0A5aCrKhxrnMGt9caEkGgXmyQqfsOpR8FuWlkQPCedg
MnbzPKbSmbX6TS3kTxhOU8aeHTEoMZsPtP0XNgpLEoqXPALE9LZI59ZkQ2f6yjKZ50RaDUp81WuR
vC/UQqwRd8QXckKrt2c5v+CTWnvqRAzs2w6EziJC5ClSd0lurAaNfU+dzw6lsehZAsvuznqQHVSw
24kckMsuFZMnxe2XI+1RYfVfCipvXjGUpz+/T+LoPilL8Uu2dHr2imLwX+P7+6QUkyKkUVX2xMhV
+6meHsTQZq8Qn1DgN8nneAgnh+wj/Vpq0aSrQUvauLA5s+hqeZ8qJSVEnKP7NLaKe2rOHqH2aq/3
5zhUjet5HhS3bQpzw7bg/Ks3q2opuJhSftZa4lrn8OfphiMszX+ogoK5PaqmM41D5wlhtRkdt50B
YfHMgA99/vafEPvjwcayZvYs/0bSGbsPron1/diFl23RO7csy9RlpArW8v1vxm4ehf5IDN6wj9LP
eadFp0Yg9yv6roBLLXLBgRkFmzeF8VDAtB5xM2wGNINrhZDa7ZtVSi/C+5Diz0VpQJK0047y/rIY
GOY6ifPPrU1QnNSkBeoPPRhJhemLU6sbhDertNNTQy83dq83eOiz6gIscIyjNTFeJvuBUKb0Waek
4EpNFGylGjlARFAIECI+NBzhp2f4As5YBdljWSKJquuhP9FYaC7BapML3ejjs5rNt5pkuh9cOPVf
L5zJEDJkU9YN1VLlows3FxIYuqmFWlEw0b+pmyFIksqx2PantLLIIiPZr1jEfXUi8IBEyCiVRco7
qcuxQpDTS22svbJNcT/YSe7SUKvOpiQqYTYN9m0WCTZD08LK1I2BiUQr6GYkRLqPdFaAP883WYWc
KJSS4FBjFVrrnR5jAJbB3Abs+Wx6jgc4H6AQ6/jwtkL3neWEbdDfGhP5E4FoCLQUU4AT0vCff36J
VO1fLpGtC8wNZNYYmtCP50WgR3nf5EO1NyyQ+mVrDVdE1xyKIpbu1SEtvLZNVVcdCPasxgxUUUGC
QzIDwI4IWqBBS2+EhKBaji6MICwBZAScIoz0lnrr1qo1pPu1gNQ9ESQ1Q1CI5c3P34H4wTuwZF1h
WrdVoQDF+/4mE+lIfAOi7L1FqxRxMv3+sa+u3nxmPkwDmpXVVapjaiaL7iy1LQKdwF1ZgR24aYfP
vzYYznU8zpeVjBtHWfoHIjCxX7d1fkl4cnowORG4M65LhS40WRsVtZKAPs+f+te3P3X1YK0ypTQB
BOgZsz/bbVk6i2zs0DhybpXG9tFChoTkJSGobEqJGCJSiXILGTB6VSIdaLvbn18e/ejycHM1XWXq
ELpQSQATRwufTjJAbfQYkIXZwsOR0vESdDWZPVUTPmqGOOWqildVJRivU5sXwyJhytaD8kYfqMpZ
JamLYTW0btbn/DUy85u+ZgpGmtS80A13u7FK3bALylMD5RUpjh3l/VQ2zwtpXlIo2uapqWAWNEXF
yVLgAqYVM6y0pbIJqq59Kgp1g/XM/4Ie/2KM4hhNVNDMKK7Jl7AAx3xlp8To1jEp/flXklm0/Yg2
9et3dbOBWvCG6siKgQCW5da86ZP7iKwaJObO23X9j+92FM3bDuOF3K8ap0h79Nf/Oo2IAW2K1/Y/
l1/768e+/6X/2n4pzp6yL81Pf+imyPjn+Ee+e1ie/Y9X5z61T9/9hZT3qJ0uuy/1dPWl6dL2z53R
8pP/t9/85cvbo9xM5ZfffwXKkbfLowVRkf/6x7eWnZRiCoMh9tfea3mGP769vMvffz1v2rrof9l3
ZJOHUf2D3/0C05cHEsZvui0jnDIoCVMjYScwfPn6Hf03zbZlTaVSZ5raMmRzAlTC338V4jddQdFo
mnzfBC/J9qApurdvab8ZPIhiKZqmC2Gr6q9/XoU/9odfb9+P94u6/f2ia9oqCY6GbDOHWaapKvKy
Uflm0a0KohokJa5vwcldabUn2/qnViV0Lgw41ipx+sJ4f5bskXhUC1OUiEI+1yD+ZkpkznJQ3srh
JYwVwXbPvqY0xK4CgmWkdflJ7rfsy/tip5KBMAjiTUksIWJimK6hWswb2tVPemo/8jQyrg7a6wp1
Tymn5TNjq7N7eR+EyEKazBNCIxKlmu+ENlJMqMm7l5TK62x5QbJ3OyklRXlQppcsI7F0alpi8ZIe
pHFT0HYywQBALbLUmtkKVlMwBYfc6C6lgNaEZGSrNE9sXvNj4tepS5r75WTRYR+U5Gn5tzTy/ZAn
ZEVpTe+UleJkDXvVjCb7OgzOsp6fBX0RumOnl6uYBBCL7DZFa7aZKScbucmggAVYUmsCK4YZD0+M
oZMAo6soLm5y+3Oo5BHtp3A/N4ToyeW9YhsbObGf8vnFDvLHivOI09Gtl0JQ+z2PQg0m3ZlW+qxM
2qU1PwRNvB37cGOH/kk2R89sqDXHyrOD7cswPqrekeiJWcX8UM3zczRBBUiq685OD5LMNloHf7/u
YA8ZI9NZLxWPdKJsp6vT075oedG++EyDWidOxEJJURJw01goCDLM0ygbZ8fISG62klfV8k+6MZxX
ckuCYCx6EsmLz1JWFS65w8+C9JaV7hO8ERbXAee+sSQS2qTz4VhqdJ4JaZ8zGa26Jn72s8BVouGJ
J3uGGYBgiF1pWgY7szavzN6AjZaYu7y5VIpEW6uiFFu5JY1l0ON1ZZKwrgxR77E2E2WvbMKoV3bZ
PCt0qbWZrnX8iv/jriSRzKovMNuqK5kwi170d2wnnwOV5kU3T/eqklOzsxl9FXg6RzcysQktzK02
NNKkYqxxACmrR7nlC+QEPY6q9ZioIdrGwNFlbAs1EMP6U8xE9Pb9pmeBaQIPkf818vK9P7clobL8
dkhAc9BfTXed1Kn4hqUXuPyFq4/1VZ8qDKj2VG5ny7Eba0c+yudOkRA0QdMZ7qC6EhoYGjdI0D5L
BvFsTZ0+kgLCsZemlaNDItxManMGbUMm0iqA16LXq7gdPuskjG5ySdyh1IHbjkaUpC788mO77mu6
9xToz8xG2yWpTy4XBizHqJPPJLJfCvSOSAwRkAX2DGz8opuljHzeAmjXdKeOV2XdI3lL4ldfSCfJ
xIjUJU40xrltJ6HLjEl8LhAtubhIbILnMhU0Qd5hmwlJ1kjD3aCKZ1AmumsUQ7Prgy3Cp+eAJPpZ
Uw5+qsa78k4Z+yXWResdeTTPB0m9jDqJmrLWkCyM3x4WV+NWJd5VtbTJyaRf7AQaYZq2CJot9FBk
S9SP1+ZETV8XKe9z1Qa0MWvdHPfNgG0YVO4WSO+0kysWY8VGO9jUsJnok2OVBTqpb9WIMKzZ1nYU
cj0sY5tSMdjdBjb27MaFpksUeYLgjOr1Y+Nz44sSB6J8i0eT+lD8GlfNp1zGeykmoinxlMHvs4xs
cME3H7qCzMdYzZ61ObtKiAbE431PavJnAnxCNxKU61hFvLSB4VHRnHAWcBQYDeBKsiPjlocqET2b
ebCHjnQS1uV1ZiB9DDXXHrETTu1tEPWXLWHmaqHfKKZyCWH1M+k9BeTklZ4VySaxqoukjtdlSVFU
S1RnarJuM1GFFZl6XchZg7xXp6erdbuGnYkrgUjfpBy6idWBdDeRIFET7p2B7HViNSINh6gLYmaT
OdtJCjFFtb5rRylwtSC/ricmVClbW7HqmU200SflchLJQ6Ah3UAqqfQ8ngBFbUX5q14a3GWWJN4l
wcZqhma5Gek3SvEzBYOD0HL4wYuLL5OY9eIR8kg2nEpjdm41gzMbJVSKAGeHabQQcPurqEqNVVoo
W3UkdxdU1qcu45WC/OMH5xhB0VLRgCoS8VW7HWijVjlamxpdGMCvawPD7Maw02mdGHDzqvgw20yq
o76Mf4tUXbwswHoyyE1p6BME3CqHGNCKuRSt05rphwtZ9UO2fWBG4JiZsz1PuHilTjxzZjLlRnHK
KYugz4Q8hAHpLUBWg83rAQXVc+MHn2PicRw4fMwDWnMu8aEi+uOTP7JbZNIbguGOcxyutcuA+biU
/WbrN/HjaMMdrFLLoySr84bKJeYP5bF25ctfJhoH1LMEulgpevUR+dm+7plheVBM3CPlfI8qzVuX
WhCfz3A/cFQ8a0nde2BRhUC1GNX5VcpktEUAZzvhVWelVOADXvyyAqnyTMq0NN+lGFIhI9q49+RT
OQuwhY7mltvGztfiFuT+eCfqaBvC96SuHX7uo+G07wEDleoKnblwW4MFsucOrNIYNKcIJqIEmX1h
BRJ+nWUKpl3iNdeNHRJQHrf5VkGIi0bzITfaO1YGgDtq/Smxgmc5KR6TG0vuUwLw5EuuFCzZpI3X
Shbt6pILnhiGG0LRRttPCRT4DXWaQmU7QBc2bWW3zsyHQoa3a0XYLv3EvisiuqbUbWS3nPTqRJT+
fStBre45eG4tmY7cKNq9FrX6uupu9XSqVgldf2r1vPyEydxQFXTfWjG6oma2QtGfuampu4oiaR6+
KpjkndNHcKqptVXmQTNqnCNqSupXwotE1dZhI9wQaB73AbdzPkHJOrgBgCVZYXQlKFNReNBrsCZk
FPhTWUqNV110X8tg/w9OF++eQf4/PDtouDTYRr9/drgu6ycKpr94TfqUf26+PTv88bt/nB0U4zdh
apYsGzreUNvgzP/H2UFRfiP1wgQLagv21pwC/jw78B1hqDK/JFMFVmRd/+vsYPxGYdbgcdjt28Ao
Le3fOTsoS1np71ozo0SYdFN146jcVIfg7ybwGJ5WnzR6/uIjdMhU/5ZAYOpiCNiIA4Mw2wX2B4Wu
pSj6gyfUj0ofWUF4vNqoozfL4OV7Qmg7mf3iHN3hmPigUqR8X0j4613pR9VHOcAjlcpUe5PuapgR
rhBWNOiGC/dx3Y/PwIv4SKn7WpudhVnQElIufOODd6hw3374Fs3vj2EpBJEpInsRb9ewLbLETUnz
KGpW5wZ5YXkhC8w5RJu2yENZuZD8774ZgX+cDL/tHCwj9IfPfFSJ1lBy2XklNR7Cva1VbNs68nQi
GIJg2ndyfzFU5t5MDLeWqpUPwPGDp31nEC2j9NtzZyKqoNKtqvCmcY2s6yw9b+9DFKR3tEHCD57k
+zPu37f0qCYkKaHaNnPhe3mvuaWwXQU78gSAn7izrrDdMBEf3b/3Rs/y9W+O0UQ3y3Y1jCOhv+S1
07yAx+xovuroQXSRYnO1/Hl7yHrqCTc6rp0sq9cfXMn3buAypL55amOWOG5RgIIfr2x7+aIdzK2O
ASxi86ezUysbrqjYVxbrlKF8cGmXj96PPpJHZQPQaWh5zbn1EhVu3GC7mkzaZc+egI+MGH0Ajiqe
MLH9h2/yaM7pl2yZqrUsr/xUXkdfJFpsyP0Mx7+vIR4TqP7B+3rv4yCO5hrO/7GloTD1bMl0Cu0m
U3JHYzOyDJ+ZGS3QEAiBUQfeREP6g+HzztUUR3NPLHfYwfSyeBs9oaa4mdJedJNyWy2DlslojJPn
oY4u/tnVFEezjTJkdpBKk+qxxSL8ldR4Ee1MDNSOQV/NLMj19TVKoapj8WcUmx9d3eXT/YNhI44m
G0kb8GSMsup1y8CUVcdE11zr+CHUx9DHStL7q6Z+JG2ZUJAZgFR5kRHvxRGQOKiPxu5Rs/SveUEc
zz3GyLRAMINnib0Mf1TO7FU3We5gxycArGYCxMl8Te/TQd770FDXNItOZnxoUtO4uiA7oCkVTtE5
/Z5+YLdGXYydbCSzyZ8GadsFRF5XUXUVownGY+x0gUoSvKVEmwyaTBXVLrN958JjOec4ntAJJr9Y
5RiQDYSigUUkzJh0h9paxWlwb07RupWn2zhQCK61wg31QW3Vd9NDlIfnzRhyjEeSjKPjYlT004n8
XCtOQXZkpmPBnZhQZppmdhb2OamxFDOi8LoIm12gNLrTKdkOZ061meAsoSmAuVSo56Rw4AJ6DqxH
pT3/+aB7b4wfTcZdSDNPT3LfU/zqeRnjiJXcSGOB8U0oRiawUxX3jPbRjPHOjPzWT/lmWoyFZqcC
LInnR7u4+mTbwbMlye4YdRdmyQ2b1xwTribr1JqpCjDAFjDHz9/qe3sJcTQlixqFiCFnvlflW55L
pyZaMsiX9cAhKTYk2KyJrkJAJ3NMOYuY+A+e+J1V9a3t/M2bnqmNZhh1fGBeWKCSzsnJZCC5wg1L
y7VRNol53+uX4FU/eML3rvLRvCxI5W00vY5Pcq+07ZO0qW+lFrAMVxnPzzqRoNATWaewBhmQUYIT
2/v5M7+ztmtH8zTUsC5pSiM+6S17XwkEn1G/b2yJNY7wL/6+LPA/f6r3Nrza0fRc0C6z2jRSvWKS
SbWRiSm/ETFgvaC5tYycWRv5KYEmaph+tKgvI+UHE6V2NEOPc1Pni3jA6/2W5CfCqmlY2pObkQ7e
4mOMmA39yTxfjuFoXZxkot/987dL4/idJz+apUk9NrQUGo039vtksHc+UecWi0NctHSNR8SaWkFR
OWWKghB9yMMEKwcmnNpRqvosn8f9nA7YnP2HUisQi6yaMNlqduRUGt7sdqcikWo2iXZSNZuC3JiZ
qWib1Bgu3VDZSC0IQdxxE5gTNttqsqiwmGUxOjBphdxZ38eySqPACFe2mqM+qpzhSpv3Q/kMg6xk
+xNuezR1Nug1dH6I0XYLd23cyPARd8yKUrQ12KpIYCn9/ZR80tSzIdv74pMurjr1xh7vS/Hairss
Ryi5TbCrmK99u4Mj0zce0HJZ2eLmkLMtWQ286MV9N26Vfif1uzDwAt3Tw51UbijZOXhVS18hcL1U
D0ip2GL38bgykcihwD5P6u4mVuuDBhu682c0lsmegCnaGtqO+Mp1gKkBLu4GZbXXB27YV2fjhMk7
1q6NGpkvxGN5PhPWvWbc9kW+jaZplwK7bPi4t6XYI4TZhJAYYbB9VqikmNZ0bacgqBrNepVy5Wpq
rFvRAuqqPS01bmwtP8217KUFZWwS7KZACaTE4k2NsQ5TSl7EN4Zkayo2qoupeRkka2OXOe0QnCxx
/jTLNvlOUXgZofObIE7asbjN0nhL9N2Knif8jIaaFImyBzkE8l+Z3hQ7evolpPAkGsKaK8qjrwit
UAunWJ56dAq1BvcPCV2s1+jr9aWJhPRyMHYIV7Bo2iu8osjT0FBrqhdI5RqP3sVUodSnGNOX8K3p
CKEQw1K4J+oHK1K9Q41AcYUCaBWtS5pZGMmkUN31TXGdjjl2k96NFcH2RPZ8u6CYtfXHark055yW
bggw1tA8k5XObtek8ksH6AoJ4kuJoSbIZUT0pWeKzsOgfGqk8nrCKeoIE0laZH0R6niNMKUSBOfI
fGjwyg4rMzNO+2mnytEJvKqrZBSn3WRAvjSfrRnrTIJzWFZ3hItvJl0/tAArpwtS5dZxpV/28nBQ
CVrOZ8MbsDzqnMS1TNlJPiofQXKqae2M8CKb5DXysT05xPu4A5qrPkilz+d3vET0A28fH0BMgLZI
oidhA5sOOesSIa/Jn5hZcemYqzy6UIzoozX6vYnmaCOmTHZNrazrvGrySMPcWXThUyTRETwMfTlI
vWaxD82KLZVB+upH58K3zfyPZtejvQjgllnQ0lhskdnKD/xT5FWvfUbeBr5FjXSOrElXgs59V57B
VHSK7NoffDdgwycb19XE0DKtFZIgt6RULJOjIQPQMXM6JiSUFphrOnaQyuhk2uymVrxKSAMX+U2T
P8gy24/PEYJoqqdYWwVrZMLnUtoiO1/1bNFGQok6lWahfRn0F2V+lZgd3M5qZd5k5G5/MMm/U1PR
jg6sc9jPCT7FxNNC+EH53k9PUvUmlx9YYRyd85Q1dkSzEZYMeGicLhpbX9nsWWWK7TI9+tGTc5i6
xGgZJYsf4bGqBt5pOssqYw1bPPhg8X1TxP3oXi1j55stjVCI0hV6UnvZpHkhizBMYVcOhm1ef2rF
lWyf1XOCMaJcJeplrSoHmp5ekrcH1YfnP5ikyGCHKQG4nYLYGBhk6p5wjBPYCDQ861WarDpcfHX6
SWsZbs8dAXIVjEZ6ZAT/Qj6MjVVjV6sAUZTh5yRmFSBRQ1pO1KOrgHb1GqOUQ5cc9j5M0+ImC2Cj
0B3WGkfWXtLsdTkCUEZbRS3m/BGDcUDSKbEzrcgcqya7fmkqt0/S8KgEw2pQD6Wur1RpumyR7ajU
vdX6EjByGnoQVIRKO2dOKAwxCkkXo3N8KO5HjPeFam0s1D6481fVYBNvheSfh69V3Nt+CiINE1z7
kLeyk5k3QISJGH9GhAv9rv5gWOnL/uRHd+uoLkBmSUDGggLa8WDFyrYg7mebqsbF1BbbIGkcAEB6
e93Fd8FQoLR6qMJLPetX+BbdyejWc2etUETfiC7A97gnFL2BT1FjTuSQhQluutar0R2rcBXUNXD7
ZN0ldJbIVif3dxsn9TnatQMRay5Tn5MZqgdZwFHBoIXImMHzrWDeAhEkZQtMeNXPi4htFWNvn9Ps
JLHNXUJqT5yxrlICn6tijeh3rYBONITpqGxHfv7xM9/ZN2vH+2a/VkqLRqCnpw9+Q9+iMk5ZvKEJ
zfQr2l1qjRDj7Uu1E59LKbrp5G1o4hfkxiVBeoY4z+sNXLW1JxjmC4lwNgo0aMltE4p7NWs8I2jX
HaJrPITAAJIV3QMO0X3AmeTBaOoDQLE9/uqdhgVZTp86GyQja+kcJO6IDdaK0Y0zGqHOnaOBP4eD
6wUlzGV42lXX7RQSXAvqWHPt9CC0jXY8Lc3Om6KSzAd/m2XSWub/lWzQRTbQiIDmvquGeG0sJ+bi
2o9LAMX6ir8ZZrSeseQmuuWOtMd8eiw/v8zKO7OcenRKKAKVcjiNmZOoMlzLrtmng26hNGf5BD61
56PEl1NrCxbBrRpkjj7YGZRhKfWXarK3HxfM3ibWH3wy1KNDxDz1vqAEIHlWbDdMXtpens4bInQo
1E0pfZ3uGevyITWHG7bfnjZfQ8ZJrL0Oho4bgrirvaxpGSMMmFWCTSuMhfLADJchPJ09StUndNVW
fsru02qvZqSNJ1pF88zeDbrXJmcfXNJ3Rq56dDIxS6GbYJwNr/LFHtv2Jy3YWqXhYg0Rwu1jY5+3
wZ0qa/ti3Bua5M4tjrt/+ORHJxNUQUpk1T2tB4qck6K6+Aj3RWk/ZaLbg+Ry8qnfa1OwXm4gtOI9
XnNIa/pHz//O+Vo92rCk4KwltQ5ML87M87r09xrIa79LLnyQI0URrt+qVsTLz0V89/P3/E7dRD3a
q9RYl2QFhJ4HMt/Fp+Va1sVyol+KGARIuEMoO6n+T+/u0bZAjuTWWuRiXmxUtwazMrG8m1L/jMtu
r1s3+ODcgvQkGAWAsKa9Gc57nRPQz9/qO2f6pan17VJP3B5+uVTVPWOgGJcZ27k7mwyiOXibTeJv
iff4aOe5XL0ffRqP1ikVGn44t5wQq+lcGTSXyKRbmfe4XFmpg0v92lTWalRiFslGc3MClQ3BpjTW
PhpK75Tt/0W0jRyo1bTZgqDCaZIE93jSVkqCcoDrCRzLbVsUCKm1Gth0JLysn1/j9wrcytGUmKbI
5gcxWV5DSnliflo+u5V/16gmW5t5r3DpjVxysRheVMWH1/udW6sczX52pKCNpCvpjV2HlCLaNfkd
Ho8IzKbqSLrpGEi7YjabNo654CRHWzYGnwa/few0kFRUorVawM39qGHzzqdKOZrFSKeNOr3jVF2m
6pMPCaUR+j6S9S0xwGz35T3Kp73i6x+Nt3cmjrcF6ptdbKVldEb7EganGj9btNPQB5xAllrmK0sL
12qkg3u5jzgG/8P7fDRVNTr5dpLFCNf55EQC1J9eutrwiQAtN1Sbi2GiTFx+qkxM7sE/m6uUo7kq
Czt9HCRbYq/e74MZkzEdoI5P8DItWrm5xzCB1sL6p1f1aLbqdDVN8TNIXkDRb5kwCj6n46yxbk97
tZYdH4ycaLA56v7X5/y3pAtImfnnWM38nUb6f5JuAbUqMmQ+Ie8rF/5QPV+HcMnbp+8U03/99t+6
Z1tFggDYU3BIk1mq/9Q9o4gm8BnmjakIQH7MBX/qnrXfLMtGiqwoCkGcR7pn9jak31jCEBq/bf47
2gUsH99N/Gz6EE8LHo+seKxy8nGB1VBhugcYzm6nsjrHSCkm9aQO88u4Vl5iSb4fzPkl1rW9Atud
R9vjm6eb4k/3uIf44elajcMtCUTrTtNPlUVZBqLl0GO5ncMrf+43QYt+OB+2ehrdJcWM/kde+mrY
WQ0/3qG2Htd90dmrpggo903XU51c2kN+J8c1cYCpaztmhX0Dc3Vu+TcTMjrOMxKmpplqvtXck1WC
S6X40i8JgHFcpo7e2jdarFwDI1tHhoReElkV6Y8K2/4HyVLvmdvPu1Y7jKrpWYp5U5jSDcr1cz+j
UWBFu6pLd50l7eoxe8g4CucFh4IyfYFsNDihivwLd/uXaVgqBJSh2rPKrilvGvVNgsVW5DWlvAhe
j+xzVuvTdlXVcLIVqK1UlsIxecjY/5fxeDlGlBR97OBtRgpqZlxQK7kWJr9aK9i+oWS5A/huxwCA
yRF5kEOn7KzzZSVudCV0ErW9koj/A767GTITRdX8nMRih+/isiPgFBtWtaWetxHC39klj9vUjeYM
gigdwhnVuLuDqnViT/4rBsarVOESlqN/nQ095brJd+YyhkQ0ZZQSuwoKt7yBPPUo5Gol1+1S9W74
qh+hdyxI2Ozj7FLFduJUVcZevbrrU3rSxDTsJsPkWQptM0jlSQsOEoIFb0iYZ4S7YBhuSFKPOHUh
RFy6gKTXhsp5tcBqgLEuhdZyzOBFPRuppjo9cdcOhpILnOGHMcBxm5LNSIWuuouD+X7QfFD40jn1
RmyBHH9DCXa3jqp+kF/0AiGcNYrKwTWqowmur5TOuJHt7kzSb9K2PC2wDCNLpHJ8EQXRQ66g+mqa
HHgZ79C2YJrrSCit7Muc1TiKBPAxxN2c3cg7Kui8FOkKhVkKlLfdDq2YNmM83duxdmgz8owk1dW7
4IKL6yDt3qamZJP/Kb2SUwEnc74OBGW2ZmpKN20kWqTWU65OLrwVH7l9ysbLl9ZVOkCzzDeVQqBZ
L9/32IwTheOOWdylcnvpz90pEOorpcANPxTZHZkstjJeqnYauJI0X4d9tm2t9AKigws+FOXcFPuO
WV6zMvegRSn6hiI+IerUBVKcOippiaSXEjUhDrZKMdTHROBWpJFpSn+WKIygWkWSn1z2Nnmsk1iZ
hCqgfDgBv/Klt5JdAokx2oSTelAibp7pW5eY7qHOcTP6em02/lqyep2MpZYeQ7W9bfPhELYD0vbO
x4BsNys++Q+YU7e8XiSk0yvav22vSjs5TnegHlbEzzz4pfw4dOXaonbUDemlMo3pahhSzSm6zMmr
+lAN4qXstRO8i5vW1r2yzd5eKH5jACumJ3TrFfrTiZmaXp1CAy6DT2JQDiQoPE+yfqMQGUOIyDOs
ajBf6XpxY6QykHutvGqS8VquJDzX2W6yGGKSCJ+lwTqp9IXYMz4Wg/UKFOB8qLQTWVX3AtJJO9/E
heEl+vRYBuG2nrKTsVQ5Y0jupADKbbPVNwvVxdc9/XcCp++3+n/M+NhjLaGyykGO+v50gSYOSt4w
zrfoTomrMTRSAsmLU5BFWnns8o5fhpHikWlsZj8/+EMIKmMpBvUuzYbNB69meba/Dx5fX42OAN3G
6EM53jw662SohaqqruVbOZ6K1UgNzNDllRb4EnYxfQdhnuZPemiIHmx8cK7ZY6YE+3LyT4pau8x8
AsllZdViJ397Yf/WvubdTcv/2K2NKWP9XNQm729tTp/Sp+kJQ1cdpf+rSZY/M+qePj99K8/863H+
3uSwW9FVNiS2TmoOh7s/Nzn6b5aBT9Oge68JzWT/8fcmh1upqyaOVPxWDLS/BJpC+00zZB7RJONe
t2xL/DubnO/PNou1y2B/xabOwBGJteuoxjjZCRFJuVzfGn611St5nwnDLcHwFeT28subJCu3xMl+
IPBQ/mVvtTyxbSsGHzVsmdZxqQv8mVq1rdbe4jYYiBeu0eZbE3HEVbiJ7GQtpYiMZSUj4QbzD1E3
qxwlOILA3ol6JhY4lDWtE7CHtr7Fd+U2AmLOaGxAFzzGgOtCqoy52l/FWADSGDCM3646WWMND9em
MbtD8axk+nbK8pUR6JfA8G+K8pld08YApiGKed1kxk089ae9Uh0gIm5lDbU+fCeD2CHZzlYhhl4t
Nh4G1EgmGQzCvpFb2XS0ipB730YsnceHUJRbuUnP7JlGsoie+hCZv1ooL3QWz/vaugkyqu51+RAF
7b5uhNPwgzPPAF3IybN7o7/I5PA+ZJGbEogSyBGNerzqjY5WHofFVVxbZ0Nq3pS6srKncbs8IUJ2
D7w5GiRp8JLaOh/snkVsItUCSrgnEONKHJOzha8BwDIB/csBjFTek5giQ6saYj1G9srW/pu981qy
GznW9avoBTAb3tzCY7n2bJI3iB4aeO/x9OcDhyORI410JnbE2fvixIQUze5lgEJVVmbWb0SnFuNP
VbsYWHRylL7uUb3UCN3nn8XaGJE1F+/jcrhj+6TbtLTvMQ/20GL4iCcK5CGgRUPqKOX6TsRmWt5n
z1ill4NCRcMSU5uKtnwvOKOq37TKPLf9JRPGUw0BT0IdiAgt4e8DrPQF6DtqebqLAs8FxU9P5xwM
AWD4eBwm2KU+/cfOxxFbf4y9zE8ZrryuaWRaOgzIn3eCbuiqaZWE/mVBTJ3TW3HFvRMJC6vbAGdp
D+pSfNURFNKXOznPnmc9OacWe15fO/i83TLyBLgubl2A7oFamHXCqVG3V4R83ieMRzkyzk0bpAIm
sfHowoSxh+RLKs2ulqmhUckPOSpcCHVw4mrhHKtUdtWUkKSjaVgue6vx46/VQM6cMsFy/VIOywmZ
EUZuooSPAZ6s567GgnsBzr9iAIPGiUfDl97cfDd0Y1SP2AdI06M4ocqaKBpIfsXrTXTKsu6+TFFV
KGl1pMzEtPxocCRSIGXaDeQd+I/7admEy1w51aSRxkLumDZMY7X+tM8Yj8kQdfpvHqmhBb+lko1L
Xq53ibLetV33ZGFCVOJrF0vZPSL+acYRgyW/zGi5Y0zibHF1b7CE11S9FXLvG+p6nZNPQM1dvcL0
h8SbMszB59FFMMVrpdFXyirC2vPEarike3z6Icr/q7zgD5jrb3FSlhSLGM1ZhwK79ufpMBeYmdSL
Prz0ovXc6tZzLpYeyjHj1nrb1L/fpfJzMxPKpPUuwwWrHfPruHDq2TeP8Rw0MGhibb3Lty7oIftk
puWJTeK3eYMij3xttdJe6vZej4VnFU3jrDSwnQPjoTD8Yu0iMfUkSOsZKe9IWzEbghWJKlq0UQmN
xuKV3RQQNDBx113snBysIYOaFZ4b2zlOPxbmXYvnLJ6VJ+DZcPHzX6l7VvE8DU24rtN7Mc1pky/v
ejN320nh+kDBZJWnD+jUjaNPfYJTHMF1TZxNlP15QgOP9AuYOY+jvedMOsy35ZoVs7O2OhZfBUu9
iTBfACM4XBNlvqsUjnc4xaygzMn9jrKo5JjpfS4t18qSg7qFEDpKFQUhUE9sPJvGuqXdO1Wf7+Kl
DZvis2Ua9q7VtrAaNl6ZvcytyJAG+/40DW0orcKVsiNP4cHiIxi1ClsXfsb/fi4cGcE/RQYJ+CQa
CxIp4h/7++R+la5l7fCiJ2XY6O+nkXCVaEGyIYeJNCmKGf4387JFC4FSOulA+YIZBS5ZnpC3wSig
Wb0yrscM4lgMMeWo7YmHsy+OJ6Scb2ovg6RpwnYnzVR6v1fVMEb5DGHbUOpf5+ShxeV6babXwcSC
WVFwYM4+HQtMJhhQ0fvIHDgxbj6TAcZEee0t6z+0DP+Ymh7hUaE5A/EEkohOEvJTG14t5c7Qi318
qWX15YiHCt+8yJML3Q/BtTj/TwH5X34h5scQ3tHDgvf+8xfOhz1ju5AvqM14gm7oG7bhKvRPjOQ8
dtoLYvk4rGiXHnLJyp6wFq/W0vv6pN2kGbEsI65/y4J/Uj34sVg40rOfJgLtoePOTcmSNJEW1R+6
5IrGGb2yzMvLojeANLG2tsCzE3x2dF/xJgTLBU22Jacq8aA31DCXNXeon5YRqWBN8w+D5Z1LHYXX
HthMbmIiKVjnOvaQiYdb8Zko4KUTXl/Q8ta6vkev/9wRwXG4ihpruspzc28OJRuJ6WVa/6ruyXnG
fbjO5Bc1x8isdPQRqmO9Ta9YqdwqzTqlWuX0pXLpOx1qffIZT7xg5mQTE4+riCTSjs61Zr4NZCay
vt4NOV9JOlhiYNbsGDRuPQaH+G7ZFqaD9gp4jobXO4nXIq3dohoN5ZcX2ULJbiMLz4OoX1YlPbcl
RNX/sBL/afx1GfEhxBHEoxX4x345Op4IDaSMvy4oIecVAb6q/7/SQbjCkC1SN1bQn1c6z1nV9MLl
yzB++am2+f2d32sb2fhFUWnEGuahyaQfFer32kZWfzn0qwg+PJ/furTfaxvBhGJG5LTQIEOMSDRM
KqLvyhWC9Qt0AlGnIkBuQpF1KvC/IF0hfTv5/EcaZ9Jx1Q2V/q3OZ5noYfyhhF5Z9upId+ic0EY8
WfWkBbkuOLWRCY+1RgJbbvOrYbaswk6E5lhl2DDRT5NmHMrU7n7P34DZO+2WZ3dLKsCCWNove4LG
UY2p+HEsM7j9hOkBtmqT5RtFXp0FADYOZvOsP3ZxY0k47U6fWLirU+GH7RTzCIhjedznVr/b4vzX
JX0P3t9ypLb1RfRET/g1FvYAX9WeLJS3haY+6VPUL7RE22bCBRL/Mme26ALHFPgSMOAXYCrdnOPn
KifRRnfLKXcdZ1KUIIakx5pO7E3XrFu7mdf9OgjS07jjRyaW5aMwAdea0q2HtoB+zdFO69JF8JdJ
VO1xyvpQ2Mx76L89YJcOnm6evZuy/SvgFDOgT3Re0RzD+mGtT23Rb27ByNhaV0Irn1/bsngTGMlo
3vpoLOGHV6k/qQg26+o2euYovZkbveg6GAuQkUgOiehDa5t6l8Ric0XLOfMZLmed58mV5pQEVCwj
3IMA/aLGEMtZQatIDwfqbk51GkTsLJq/aYp9Q1OAzGxN41xMQmdPS9FdwSO/cMjW+asEpErUXjuy
JW+keW5oxurl84cfFs2/SByNfzUBWWxU16LEkQRnHD/vWw2FzD6bbXsWcAryJ9AJYTsDRkaeEGAz
+kqnDaFAQcRlM6ZQormF6v4ISUrJrJc93ZZQ7rNbgeG3LfZgjQYV6SJpT5JHg5RYGpfneloUZ0t6
0UVJHfjvTjA3xYd5qr9mKLraLe4p3kAXAkmACtkCZIP2pk9fBWghurvns/S8SeMWyVUalCO9tQRi
r4Tq84ZbxUZezXQXH0RBf4HrIgdoILZumreta+2VHOQ0B2xlyr2pNPEnqQ3ZRc/WNfQ090xcQ7Bd
6w6mc4d0yq6DyR3zNKzXuAqYm3u4pQkUyhrQkCF81Jiog0y7tcsxMbGmEqqzPBUPO8ajljDWIVZl
V0HE2hH3BnyeYuV1Egzt3MWlSJrZpkf5Ao8Fwx36Ku5Y6iEkcQE17kYMrdwEUCcJ9wqemd/EM9Bg
yRGYABe2qwPmgJTuy5hi4JOjhSio6NDrGxWwuGaf1hqzThER8jssvS/D0Ksg1eT54JnDAhWkgg6v
9g59lMddXOWH3ZoCiTASVnndnlGeRAZBA+itrFRPOx2f56TMMgexDuDDKUiyYpn3qGm+7kMsA2tW
FyS/QY1KCPIaUrfdK+XcR5MKUHtYv6x9al3LoaODX+7npFYyu0Amys9p8V7S4/+6RkKVcMfQgMOK
dhqGizFvaDfq2VP+TfFGkYDF1wYO102q9DbkhRZkF6LMyb5lNHe1jzHaelI/gf/S9yexZ/YUbS2f
ENUMTQvEpK5WTbQK36Ctshqie7xgmNZDkBfjX4t9t1eazO/lZcJPRchAoEjCQ5+ugktPBF++xh30
Y8ZCJHKmvKKq93twaNsmvxstA3sM9Mdo21xM3n1C/R3dvXW85JayOs3MexDk8eGl589KqxeuqHNs
lnQAxqbqthQYl4GGaTlFWJsHsRdil7bMnZ70pjdLcuu3jbV5ijVlOO7oqafmaHHka+fgHJGH6mDG
Pj41F0GYlbtl77w9l7EwruOXbVQyMHHqgawC5J7I0uybO6FIoxXtpkKF1U08OLD6u2gv9BUtVwu3
0owzECyF6qdqpoWS13GGLsmqUk+LmD6NgBYlo6reZUvmdxq+CfD8WjAAGCMNnNWcJNP8aCjS6NWc
ejjI63WevoIHRptHRcIEnc7emAO5UDiAaCuUkyftAiEZ5YCEhW9uGToKse7TbMtCDelM2K0WBkXY
S/edqgEqk8eLxEp1RKwCad7kOKL1+MLpEzquPeSRR+aU4pc4haFQmIhBkpDhm7H2hHHaRzjsMVwJ
9JYqfMZAi6L3oOpVmKOAhMEV/2elu98ssg5WHUm5oxvVGWp1hrryUhu4DGmxtDta2XtjlSI4jErh
WexczDEOq5j+AdC+rxh1HzHcn7oCm8S8FY1wLlo0Z/G+BQye0CmbBsPWJk4dCo61okwZVNhvmTPH
RYKhA2F01jQA8TvdCvwBiyCtRhx4iouKKGIwputX4NQ3dV8XajkMLhrcYfsWvFq9j8udJnWehROJ
LSIhAt1mtrzSFCVUCJPZz6X2VBbWCmuFR5NxOu0xwixja3prrfla7O3urQujYIrCcpO1R6NG/rlT
XzUoeFdOSiofLOuvQ6YbsFfqi1TPE/mB8rYhmHRTHs2pLi6x0PmGkrCQ8URvQWV71KhFVOfPbf7a
dQhbxdaoPRi7MDpoJcKn2RH4AVP+RLjZzqjV+Xizl44xoD1ZK0OUid3DaC3K+TjYmNic+314LVX1
vjLy3d2lofRmKDVdmm4vJajhdFC3qzinKfUKeQhCU89WhjVqXW21M3MYaiMyg21tn19jQ/kIqgIn
vHUFtr68F+V3CBMHurSLjpBWsiPLdbTK8uzliVXDsRZQTsp3YmPKFrHLKzODgylprnV727QhUNJ0
xPIuuc4I10wsQNzZYJfEe39OZ7Nma5yDeZRLd9ZwciX/xZAbKegqMZCiLySPiB2fcvHDCPPNEZAp
duOsqs5dwV6QIePoo+rrpaNierrFCfVibaODeim9sEaZbXWXPk8UvGjRG4o7Dfvkt0VCtwVfFnvB
OdHpFRPtoOF924yXosHFjcLbmRuBHWIifTR6e1KS4oqPLYq5MEYn3CnsLU/Racrju6n0i5yJ3WqG
0xZ0swRsJRYV9dCRZ+wKCP2iuFKpXpKhQ4K9p+40xsz8rOFmNr3s8Ow+kMCAWiad5ToWV53lVzbE
/QTjpLBlg1RSqKrMViRZJsR9MMtJP4268pzKiKP2RnWiF02TV+3f6+YC5Aq2Jz3JjTCeB3GKbky9
gILfFTTEFxo9a7u6GYEuwjDwZSuK3a11vXHwIL0D5lhe2xqQbo4VuiegPT7XReEo8a1GU12psTLS
08KXu+YymEIXGfHU2nIm7ydrTlREUuAyAFaYztTUgttL5HlFjDyoiJsLdBWQsUOCQM+K3eF5UsvW
tqZqZbNIkP1GAJJcFh/veFqx5lhN2dHQkbYbaYuDtVPhl+HcS88M05Sq6eYLfR7IX5MMiQ2Ev9zT
SpaUNEGrZoUvBs5LXshwe+W2EA1geaOQPKB8HGhHSNLx03H1zHpspBxejnyPumLhach1E7LUp1ZD
U6XDT4Js00XvNKwlTCZTJKGrDdcr+QV8CS6FtSMqX2qreCgnToIl/Uncuqs2VKIzbAbtN61wNrWf
OKvXwxqLJlsXlyloe+Rt+5gD+Gk8d1ayndQMilONm0w7l7PPBnTR8xHP+krHbn66rmip3mlo03eS
dC/WwmdhV6861mw0sTHuU6aJopCWwSJLst3Ta4oKkOBtSqa3J/IT0PAdF6GY5SNBzysSzH3K+HNd
a0tQYdO4x1J9gXcw6l1hJ+mDkL0parN4c2p8lhbExNGnkvAHbTUQEs0wvEcUCavSQrInkx00R9wm
SSYsfDpbWbCATtCbcjVkbNBkOthU9XpKzBkB7c06FaugEAd2i3PQzLqoWrTg7RP1SJ/a8z5c6E0k
/lq1j+m+narBqxRngqcukzWnu0XVtPbbRV2hmyEoWCszWOsW0MGMmJwZp1g71sLuDvkL1mUUPVUG
aiNJfKqymypxTIZLktH6mFzXwP5LmAn6kJ/LjI55conyusNu1Hqi6HyRcGNxWk9AAb5fU6zBdunY
UrdTg5yVg7Cb7hnSGMQiSXeetI6Oi6wHohLO+CJngYqiuDKsqM91CuphfpdkDHozwK7BqvuEa2FM
sjpy/pF+rpYSJ3WkefyuEj5VWnJhvmWdRBTFA6nu5Xex3EIwQkOxj/Exbqs3IVM8TbLQlUNkd5u6
2ls042ORJE4lY0QMsIbDbgzcmuIr5PoB+Yb9i5grZ2ty1QRVpA7zD3LYWSVAugvGjfRnLSIwXjX/
vor6Bur9qYoHaUSjQEHfhgrqn04pd1Hry17rwAvm+VNuhgaI6uwQIdRaNK766WOBEbO9dYSyIXlK
yQoTfGfXA15UH0nAMNqbZB7Gr5Vp946yOKCLqIVXyqMER9zfGlN/6Xz8v4P7++kI/c80U4+r+bvO
6v8OQVSLPUY+6Ct/3ld6+lIXb8X0u6zRf7nZW7NN41v2t4ep/vzW/Nhs+vvH/d5sQvGU9U4/6e+Y
wN+bTcov33rCuiprtJOOlvz3ZpOs/cIZt2hYosZfdARR/95r4k8oRyCxLiuIPpuHDv5faDVxav1T
O/I3pQgAg9/UU3+A7Wo7hu3ZnCtXXBLP3Wm4QYYJOWeG7GqbV/l0/FO9mTfWOnQWf3CMcDtJTwi9
SXfxQ3ab/dirr9vrFsbe6ldefrcE2Qk3QXc4oYL9VkY1djGYl252GwGVPede4q4+1aEfO4Uru/g/
nOao8OZQdSZ+Xl05aN3iMT7JXhes59TZnC7szoOnOoIH98FNIyHEys6FVxL20eaNvhiopy4ogtzd
PMFvQv3UPiUnxZXc4jYENMWmq+S2EbWTT+P6ltxmNKF9xR1D1RWuB08rs81LcTVC9KBPFFsByuBX
9Bsj1d1P5S2L5rD1q5CjEJ+cIJxO5ql5iO+FW/lUnKxbc63C7jSG8DodifvkRNITrlqA6zVGtDa4
yuqa3h3+InCBANe9xPdUyfb6a3VC1MYrvJyPVfzB/hJ5+BD5z2g3OlKgu5mHEuxX3WFc/TbUv12G
6kkhn+B2ARivULWbaPA9DrIv6ykLmgDwgTNwZ1NAauovPsWcpwT9mcwg6EP9Q3+G0+TTf3CVU3Ex
vMU3giKSguW+DmfetTxWD6m/B9YDFeYQkTo/0N5wioDGHlVfAHjRqYPNxR3VoV1xSk/5iRrnq3Qq
7pFX/GR9HEPsVwI6i/b07CTO4o624cyedhoui6/fcYLvY8fqFUEbij6VZzhdjIf4brtsLsqwvugq
Dhmji1HFo3ipPu/vYL1wKJaQG8pIlDr9Dc05T7spN+s6RMVT+1J7XYQ1sT86yPW52Nz42X16pqwM
80CLcm/06P37+VW9am4ZxLAsJ7fFbvfJuAcMxrdhChEoTkHacY+vqAshI8hc8VUN25N8Xl6Be7vw
FLlY6ttPGT9vrhiqj9VZiSZ6M8Rnx7ypj2QmgRrEAOJKr2OdiPzu83RmK71HnZJUDwblA4TwIMOR
6aQGgp/dYdV7zS/yqbzo1+ZsPuZXgxXQX/IoPdUn9Tycf4hY/6Kph8Tynyz14/c/LPUFQe9Gbzrp
ujlHYsMqHN3WpWkVTrZht1xD7379Cg7PN1iVZdRGu4sLq7c5oys8Q9iyyUXe8DdxSke0MZ30Fw9J
Waew32UufjH24lAbeZZpZyH1Z8QK84sQO4XRzj9lHgKkDqZObudILt7KPtU9z1thlo9nNTlhbevA
w3VGO3Ogmwdr2DxoZxjeHgplQRJkQfal6tBNPGmDM3zZf61e5nA8Q6p7wXxtDbNgu2tDDikxznHm
86PgGI7wTnV7fjeG8YfU16PyTFroxG7zYn5IrnIk3ZLsYjKXrvodEzJKIvl5f6TE9QZ/PhnXygiT
aD4ll/K832J/8NU7LVA4tuLV+Hk5uS1d10Bz8KX21mM9+LNDn47ff8Xh3nn7UNqfaqLCwlrYbI7P
PPE0uor9+WvO+xeXNclrYwcVHGezK5dP8oZIOy2XPJyDnMBq3rpw9FdX82eo9rbkLt7EizO/Vu0t
tJiPwjl5Zca5rfOm22KEyLKDaBQX95kYflEDHsoVyeHL7s/u5EHI96azdQ+KlX8Vt90ffdMzH1XD
LgM0oJh6cqC56NW4KLR5pYeWsV1Hwt12Or63vG6/JvSibODECV+Ze6D3PJZA1IWNR1sxFL3VxcLM
kd3+RnXqcojn9e7iqA7W5B74PzvzC3+xF7v3t2Biqxk8ihl7sr8m7AjgTrzOXt060lykqFB8j3Je
1YXiYxeiQPpsfEjcnumXve/5dM1VIoEdSGAa59walHU3fgRlYuMVFAghbV43PbUvWC78h6yOzO04
Jf5HXvePLfM4Yv9xHRlZwcERDtq0sq6ITDrQpQPBxk02rDje55n07u73rulwBwzl5BiXlCcB4IHB
waLZFdwn6M3+5Gn8mDEa75Ah9Tevsj/XTu1gf27jWR7MjKThtkF52sLpPLEMR3/2jyVLm9dd3Y9m
oAezz9ZsI7fp03FjVxy83gf9eUybY5PkD27icYVsrjPv1gN6lZF5iglUvQ8ujXCF17EtfpxOHE3w
gUOoM8dEp7qtfsdPKUGz8wb+m7yejmoweYi9OcevmEFvx3weQrg9/BsmdlQ8qnxQhwyJxZSQ+Zo8
ImPlZo8P7zwpypkso/vbjeDX4FIoEQxQFHdLd2dW5hHvukILczA8fjdxdzLTR+dmmFo3Bo1NXPGJ
Xtw5a8PH9/iZz2dcqfyc2NM9MRj9nfFEZszL+E93yCpOfB7DzZwS7ssX0MxexyVtX3ksTuuyAH9F
3Sp5wqU4fRnOHHS4arC7UOMdjpUcPap4zkhcEDtXv+ZxWkxTy0czS3JVAh+nSTzb7ZjorujNLq6F
9uYIPJnjb8eYoXHAw0x8DBpCUHNsjOjCshDAxbMaWXQR6Cv/mMqNB6adxd7wJTX3UCGXdcGCzY3d
ODpu50iVRn86byGRgKfH2V/AAPEKhIKZeqCbGLw62t+bV4BVDMfAVZs8e/KJIA7aSxoNp+6YqK4e
CHfHkzbcLayJAQYTOPH7oPR65wnRLu4B01i7dr4WXJTF5aZEhYI1e4wFyG4umrr72yCPXDxurcwe
PKjIaGBw7kxYLieUz2Ogh3o4sitnbuxZoXAmBp2F+yUcwo15fHyXSpZ3rBGAMB6O5nyNxFaxcKGU
okGvO0KETCTfJnu0BL9NifpCbArLYyYTXUSmWErwiL0+GBli8g6nZcMavP39/j6NIHLTeQ0IV+GQ
EIMMtnqD+a0GY2aXzDyRXbn7FVJZ1PvgevhNGiyhwCo+Zmp2MwP8i30oJH4YO8vZioYwDY7lMPIS
pHpshQg8ewgZuSmpLiHaEcI0Gj+phGGsyYhVZTAxpNBkvt0qssFuzYjC3uArDGaVzFhuHiMasKQe
zJflQb0R03jWlStdK/cY75aLwSg6JP11+TS7cBeeiMJmQo7k91xHHZTHeDgZr9m4/4aIYAYLz2W5
Sbz7CPwK72mjiZUQE4sUrmpmo2BdkEaLgXnVPuksX/FhC8BoEHc3t30TgoawhtM0y795xwwg6weL
R+BZiMEmUxrJCb4Zeo8v86TKiPzVIW0LY7d2sR/iPtE+IBBgsuw2LsmcUzLIo8/AuuIJzgwLHdOD
b4tbImIdO8+xWjdHOsIQsM6Aleoo5J8tt45+DkbTTBKBqKk7nTPbsYs2tCf5yFEsvO3brselYDBI
bjHbq40/7mP6ubkdQ92dNC60ZBiInvy99SxScpwdn2NS7PauCjoSldRViE9dsJ93/VrfVQ/blzU8
EoWRzCYjXelDIgdLPQ4kXmbd0Mqez1QlXsk6Lq7JqYTF5EMCdZtT7aPFcEpOTVBuF6Qe0zvgjtfh
OnxJyZY33wo4sXJIghCyeCl9SqqQa/EFG+1ZW/SZYHbqLkHnrHZ2pSqyS3siS2qC1s/CnQyK5JY8
J6ekyGwgM2RFR9olUJ90Tnr854+2+Flw8DUOLJo8R97Sejwgf7tON3wxndxHYMnbPSvgoNtdQ2TW
Bj5e9tC08+IITyXr1oZKsHsdKXvhcFh91m7xM8DfkR/EJ+Ol01/oQOkXEjEvBTBkcyJKKUErXXGo
AuyMYUG0zdOfZ4JJNJ7jqHlhfJkoqivfTVQh9Vm+XwRsrOzsRY1QgD8rH9XP5rN6nwUMD6/NnxIu
R/+QfUEn5azfVwHceL8q7IxGnkc7KHkQPJrEYRWwRZJmHnmoRM/Ow+PK67jPikwx4dccP/MzZCdn
cmP70xgWZFJawC/szhnse3LTN7xS6GuDpL5kl6Shrpl8JVj81iPNCxFDVrsQ05Assj5qmp3ytvfy
U4xRLvOEH5pnXkzOdzxedI18JG81JMWYySZj2ERHHWZ9e24WH8iZ6Ju6njlZvkJgxpXrEoeDa9rJ
M4YPcpT10R6kfuPUbv5BYj58WnmI8afFXfzVewOwTVDobUytWIlco+EYnmrjbcDsGtyWuTvyr809
0lBwmLb6LWsEIclXAGasUFui5qK8xKYkkH0El/jthnf9+BUelTd2ztbYNNuTZ/lTFXHu6qUI+/vr
183vvZivO7JbFC9Xyq+Obyj5fJlla/JNXIVtgfULhQc8g3y0GbmMkTw5p6X1uXwsb1sSqH7D5nak
dSRBhLWYOd2GFKJXw2O2E9YTP/cw9GA9INvj49xJ4lkH7Dk8OOau8zY6ChstF+8ci6bl2zkF/JZ0
I7lPsn1M7v20Oy9f8+DIZ4/hOkoQ3Du4HPCAbNGtI77SyOcj5xPCNHbPln1cFJ7WNt1q7gmDCgIS
2TmFgMzvJPYdPpl90SD+04Unkz6yOuGcO2xqFKNAkGUXZSH2N/O4DwadMjSovZGLxb2PC8GLiyB/
pIOIhJHqAkjwu+eG4G9FZbAGPZe/e/D4eSXbr7PeadyAGtJZjYrnLmK82JQWb3iHSwK5R++Y7L25
Nwdm2FJtsJEGR/9lDNIjDHvHKFMCEJRJCy4zSqVfBzJGwW/5otxb2FtIXGzewAWTSPlpJJ6yWx4d
OTaHL5kv21QgqrtyM6hPeu0XSm12mKNcFMgq/n0ZC07zT9LvA9j4Q/qNIlBWbU0rXUlSyTSr3alp
LLGve5/JUzwOqTf2kFpxKAB4AAaZ1UJdQdHJ+jaJVB3pE+ao5GdHmru7SVjeH/nWGmEHRIcDwwl2
BYleEpmpvd/FL/E1vvYX6w4LRm+OIHjT4cAXh92CHhNJ9XLS6BkN78rnzUvCMYrJ9xZHJ2LD3jga
NSEu29fSn8/osvE/JNWOTeM6nvXoiIiTbz5Bj2LbSv35dX1d7XuDTagKhpfdru+Ga/40fDm2Aen5
2N8qmjcc1ISS3bAFDA/GebU/zSxuuJnfQhXMQ/4TjzjPbgcOiuighQc1gz9DQSEEl7w4d1OAJ+SZ
x75iuv1ZIBpKrnnSv0okvvSP3HYkaOc+bnl8IxtNeGwpO4XlQorK9zt0ThxsMPiK3B2OpNU/NqWV
9ba4hAlec6Tt8cPqH9kNjiBH1mzL73b3yA2O9p3stf5AIDsGgr00EALdx+/k2+0gBU5S2BGmeCID
2wj+Il4T7adaeRh0lrvd0MqCmMGaXcikieQrGIVgokEEFeaJWycMwHb15nfCA8cyxANoD6eMUl9j
155DNuZgI14qHouDOivzc3IlM0BKkfroyCPRJCFDPHJsqgXuAc8BRxvvrPv2Kr7mDxVyQCKpXn5d
WN5HEEHuIXGciiSsdTj7zJiCvXvMyYWfe0qt83ZO/JecTBFYnA01gRhRPqy6k576I4CER2lLcc2a
hcZHCUiA8Za7I0WcyH+OFE/xOtFXIQ2fSg91FOdIDFcGborYWoklAGK4dCICaRmdHJK6VrkcRQko
IULqEbmIY5f4U3lL7hd3JSYdLYeKMAM1gXz2369WTu//ZLUeRfQPq7UqWq0oU9O4xl+kO/VkNTZt
iCPfewFt9KRzunvltM89ElmT0HiklpJf30OlpMs8ftCi7Em7b8501R72T1g53S1fYWj4Ssge75kn
hI389C6mf3xkD/E9whpP87k9S4Fy2r829DeRKnN2T6bLuflZpJMYjhcKaNIYSuMICExAEef34XZX
kmvo9/3ZeAHWRlo6RGyaXnFqmCLZpbpAZbauH9gcCf2ueOMMmHnlcXwfyffyh/FUXdiFSGhl9jJQ
KDQ5O1oToPsi68FM3OUTorhd1PkolZ+tuzIivhPFaZ/TeVPu5NtwNiJKb+8o8PPACr89gv9nxzr/
K09sdDD1nGT8+YmNC7Gi+dt//e35rfiCi131E9cReO1v7/9+RKNIv5gc01kW9hKmJR60xe9HNMdf
4DrKIohtzltUZvH3IxrF+AVKjYF7BcTbgweJ1sN3OPDxJ4WvAEsjyprCB/6VI5o/knhMFB4OIwzN
FA3YmNhf/LySUHrYG0Erm4ek+orm6Cr2iKENLuxMBydUr+kTp0nZmktCCk2OOv7ulPinlIE/iD0b
/3QFIJ9/XMtpjOO61XMFiE7bJZqdA7JxDaSb5bpFGrw3s3vIpo+VPjqHlrklfP7rU/j/jrn73zm/
/F840SHRAl+zmHXM9O8r/q84Qj7+Oy/J76aP/8ku8rdL+I1g/D96CRxb/I+Ngny4ePx5tHmFcfA3
+60ufjwI/vae3yKMov0C+QfWsyIhSmuB6f89wigqujCiqEElNjUw/4do1e8RRv6F0AJJx5B15bA9
50+/RxgJAgNnynySCMbg4CL8hUNgLLB/2qThNYoEGQtus6obByfoD6m1DhChTfH1cMYmFn5tal15
L64pcvwNUN19SsEmWoWy34viXJ/Efs1wFkYmblvz8kuM/kpgWAPeAU21KpdimqpTMyj1dpFbY7rG
3aI/x6gB3mEDUL/iVllYIJ11BRzEPBYVfm7brCALArh7Bq527g1Nt7GdXhCEQdVE4SXQiR7VuJFd
nAPB/yvAvSpaB7U1srNuxgc9NS7jjEJwtwT5PJ7E3HpYl+w2TdJHddG+qFr+1vf1CUVeLyvNc7rl
hzCuj9ftIzJwD3u7PPdL8lWYwWnuWtBNsLjb7DIBOyul/rLPJaia+rkR28CY4zu5Nm79/2HuPLZj
R7Is+0OFWtBi0gPXmsKpJ1hUD1oa9NfXBiOrgnQy6ZnVg+5ZxIp4zxyAwWB27zn7SOjTc21ipjAe
I2dvZspDagSbxtH2kW8f8J/Q9M2kJ9KY2QwG/YNiDLdk+YI6NMKnqiuujQqntD3s/MjCBeY+AtO5
bwUbBNQ1edhuW8ldKKaxkXPl0ibILIx7E0ezR4U3JfMzGrwbT6rfm65ZAmKl2Zy5t6FuvcmOddmW
EmGCOtzjtL9VevvWreyFR6wiWugA3ZrZTyo5LviMIMBR2JujwIqrrF/og9hAAELxaAGPDK9qz0AN
J94br31OLWIUhVhIZPiF8Nq7TiKykzZ6DHFE9WaJYNsfts8iNqjyIMonze5om81jbIu1nueA1kkY
l0k8VEN14XXF0YCmg+tKWpTSsIhT6SXwPaqtA6V6l5psEq6tDEe8n10KcI9+Xl+lQbeFR7zPdOMB
Ts2TMOq1mmX7HlOC21ePge5vwdYuBt0/ihFtIqPtkGrluaTnlybiIYgl4POSQ93TTujbx+SO2R3R
i15+1xC4OcntDkecFz4Hsv7gCoo2hrOyE+Uo0vrNdI1LD7rakPIs8Hm8e5lypbXORkeSPMl6/ShE
8E5C/SY1I55yeuPmY983uiB0Dk6KZ9iTxORIZsELn5Smd2fY6UJY+S4y8lfNkhAQ47AGPXUsbFhC
ocGhtfDeqsq/CIVxjRhxrbd4W+OUy03WZZc+CLm7QvBLPQD1lqTTGova58AOIJo36YORdivYhzem
VjhTwj+WbSffuUVzYOdyj1HyNSbIdtJGI2s4U58tuMOpZ+NhT1VA2WFHgbAg1NPxSx0xYwvjrukf
rcDfha2/M/ucU11p3lajFNQK0Va1jrRVSveqzjOcxJ679QdSRwy/BpHedKjdtUOS2askGgXrzqSE
KEXA4lw2snUje3c5oHII/cgv8z6bFUXl32StjJUiY7a2bukvVTehaauCW1CU+h3V3XpAwhaa9mVa
udGUycsRuQMeXrtg+CxL8wHie+9eI9fvbgKWtwppU5uosYsoXCAXfOys/LXqi25bx6bYM5vVma76
5TE2dWkZyLYqENeK6qpSpeGiDAXW2YEDFCF7S5LXu0uCOkEWxSVNkjwB5x3KySRq0P8lAjNvn92G
wlsQ4LfslKLeuqGDpwYT80QigaX0wR1FnkMvyKlhtiqCCphbPBJ4sR9EVk4zgvoA6dYIwGBKIWqv
Jo3T78tSeRpM697xa0I168E95iptBjSXvN2uPrVrex367qvoikOjZm9gp16HGuls2WxT9JPQwaOV
ncoXYW3/aYHe5mbukuWN9xl3aLZwhXFEDvuWxSqZspZMc4mP1LwsaZR1Nhq1PmOJLoW5tGrjWLgV
XackdbE6KfDWHfVKIUxzXpQ59UI+Ygt6p3Qmq8GbKAZEgChYliG83tiY9n1OA1gNFMABZDFEBX19
A17MxOzKmgv2LnzyKkFQWfLUyf1Dnw93qUZH0KhXTRrvPdlbaXr1luCam9VGNrXaYtunrsMtMxoZ
UIeENCFvm0UUUIz2czPZSaFEEFhYr9QiiFZaThqs5MRHLfY6hJwF6rtYHMjqRMQr6seyxvlNUDAW
itgtV23ObTMNq9zpXroPNHhHcWram8bmD1q65e3KOrgAMYW22ZIVXmAcz390iS9Oz/o2NWrRT+M2
1qdhK7ckPA4POogkAGE0FBsvn5uhUA5IV6Odoujqtm46UnokD7+H0tNoMlTO8kNNr7XS6RgX3m2R
AIsuBWpLSB2LIA7Tmcw3y3BQhEpDsklycWfng7qSR5SsO2CpE7r+x2zAofsQg3Fk5DQTWDOwFYV/
ip4icCuBXQYSdUW0DbImw96oQYxeyndLoM4KgoTQfkvj+kZkMs0FRwQXjqzaUy2sb02jtrfQGCgW
NwArriFCd/vMH5L3Lmv6+wof7xRCCq1wLLJLr5KvnTihcRMPCSzm5K0HR7UoNYdClGv2y8HWsJVp
WJYmfiRrHYG4LZVgSTRPXRlLlyhN7ztTo+ckscb+R5I5moIPBmmGZh2lplr3Mg/elioksRJMftjI
0Rgr3OU9mvCwxEng35NWOVWDdPl5G/oP3c1JrvzJv/6ff+3scpG/p8eqfH+v9s/5KXrx/9/DCVvZ
/2fbcuWvM8FfJ9lvQfaTZ798Dr6gHMc/8NeW3JD/E7owcax4gMeT/Xh+/+vQz3/BT8BxH1TRh2Tz
70O/SmollQKTBErZRNJpYMz9x5YcXSZbfFVnhkM+UjTz37IAm+OR+m+NCZtwA7ARskzLNC1zLEF8
PXJHBvuPpsqKmVOlW6fKMf/51cZzdrF+PeQbF4hIyctap/6TAyM7UXGMBMY98V+TSiPEDdB4pNc7
l7Az202XQA/IaxF8OHhtynhN+sg6oBsXmc6L3lGo9onTpXOVipc2K5aYXKeYWKdC86esKtMOq34Z
RbNME8fEVNaFJxHKlWOQSh8AgM0bag+Rka6Je+P/HQi4cde1oiy6tF9bSb1WWvqoMNOlyN5LBs3e
8rXy5flgGzOYDPx1aPR97Qz+5CO86Ps9tCnfQKWyZHmUvn4qQUqeFsq5XhawjW8b9VUy8rk8eOtK
8y6GjgJ5U+BXU2eBYR1s07jQZQ/7o08U52uEszL3zK0LbI5P6yxyMV8URN7gEOxjpAMmOgVQSY5A
Z0KCQmh8fFaL3od2sR0p2jExGX64Z+cvNf2M9evSqNNXyHbzT+fMH1R9zMUf5sn/XKNyUhyS2yhO
Go1rzIfLoiDJxIjOMDPGs98vd1E5mYlD3RqR1jJCjMrRvDQ5STTemTGUc4OcGN4LFdOmWgoGYb8/
geO0Ggv6tDzpDMCCoyyOHuxcbZp3/9uVwdlCSs1b5lBZ+zo/TDXsh0hnaqKIojmCHY+man5v3hQP
1Ty6JIRoZYEmfeTMN/v3n9rnkU9mZmMGhhMFfjFTzQPfdby42uL3EX66oYYmKyZne6gvpyd6KB94
qgZ2zAGGsjp5JgN7ZtnRmVv40+z7PMqJIi5iu82ZhFEyRlGlp9Arz9ypjwl8Ov0+DzE+xE8vsS2C
QGCRY+tPz07ZBegW8MnOVWrmv9+xk77iX0su6F6df4K6QCH460hunOLP6hOWC1o+PT2jbXNEWLcq
H/MLROXX7cJ7y244fW3zffPePLWr8xNDGe/Yt8v9+0c4J++zpqlGaevpeLkIyxDPVWtBv06aKtfa
vkcskBB0OLHPrCI/vn+frt05eckzChg9eQus0ml/iJUUIzflFW3ZO9dl8Ryi+k/cblYl2tJybwrz
SrdG0ukaZ/oZlbLy45QiwVA2db6xbKK/PoUmil1dCfjwoarj4hO6rWxMt/pEoTfe7EFtnXvulON/
uOd8IcZC91jmH6tjn6aYmsi4vySvmInOIk5DaASEoX+mpkG6LhEq5sS3ol0ypqCnJXLkjI13BtTO
93Z1gtqlLo8eDnCto5GbYdfp8PsZj37NJ9dypgP5Tk5Dmo2droifWmp2t2bEuSshszWfnRGrkPf6
nyGSXoHTrYWa7GQvXaTdA97ApUG+eouZOEyjldfetVa5DMknch1v4xfoHIW+be0elJZM/oh5Y4p4
a1asZqnKD0TOUGG78sFxqcGq83PogM2e0+42Knet+UBE1SxVisWgEKCWyRMlyXbAvg6hZC2tnjZt
qxx0F+uZBcVT7l+wCM49wcKcDlMlIzWoRvNRkyTQVBV/OJqEzkWePWUCSoClXbE+vcD4ogpkPUM5
y8Fz+F64MF2Hk168KTt3jhkdC6y0op61TBuOUPzNtnWNkWySdsjTdTxofXnZDTwQ7annuBPQYag0
2K4m5QW/Is0trPeBrM2jqrjIem2CLXcHUG1N4tui4ogaO+kaP/SRQ3yEFRO/zdzP20XqE8XmeiQ/
P/rKrYWcoPb8RWoTndf2zgKU6mLAZB0OzH3IVkqgTzPyharC3Bqmsu1q+6aNb7PSXjkuaihJXkdy
t9e7SxOwV6MmBGa1JJp0uTICHwlbypBMJvZiAIso7Pngvsj+e2qijTfGS34kaerdd5WJHWQ3btWi
BnNQJvaJFnFF1jKzwidf8ebFABzP7GaZu83z5CiUe/6swOnLyVnqHuvupdH75yI3t2xBtqHhPxkF
ISx6ES6Choa8rqwlKqCVUT3mMVTkSA3nUUsxFlfwIrPUY99JO8ULUGDL4Sxy2mOUDo+Zbv/RzGof
SxIe7VY/F8rx/a3nHExAG5VJuCffmLEhaPBBEuN2ty0mjcD8G+GoDCqWAKMAQahii7MmtUqMomCW
BQ5VlfUIwQw6+/b378BpMZyt99ffcrIcZEPtlnw///riZIfRbJPfB2i3nA3GvGXycma878sP47Hb
NzSTFoGpnYzX6WLQNDP8a7wOCNxOmQk0gCCzEGHsinW1jC5IJwmXZwb+cY/wad0bH8qndQ+EXV9H
Jt+aemMuF+JQTG8IBpvG2wTpV7VnkTmzXfh5cf804viLPo0oDQ1ly54Rqacu80vxIVPB8Mvibkzj
jYTY98w1fp9Y7OxoodFgoVGiaifX6Ko2JRMYNrPmYfQjJId6KR3S+1EBV++qg7w6t7X7+QtuQV0E
kcsxUD75lHoWDvhgHBEBxk2wFdNuW91fEsO8UJG3YBTwLv6cHXTcFnzbNnwa9GT/XCXlkCcBczZc
a+P+eViZu2RtPAONnf1+R9Xxr/ptqJPpmteNWVT9yCLYj/J87ZVAOeRDCJ4WCKj4JxhPZDVNHyVU
Jf4G66pY/f4Tfp5Gn6725KFWcZhIUBx4qIscYVSMUtdcy+tuKtbxJt377+em0fdXlFn0acCTeTuk
oAj7kOWptZtNRD9lCDeW9mhJ12eubLx5v93c8Yd8ekHIraaFlH08R1ATyLSQaqHP0tGI6rt8mZ3b
bZ17mCe7LWiJSiorjDcq5QbGK5YYDZbWUpsnF/7+zNWdu40nBy677A25VD5ejVHsHiLdVnBz6muB
4DJFz6TN2VKf2d/9uMpRyjGx0ToyIMavtzT3dagq2NtnXXsM2KKY3TFQzzy3ny7M5pils3M3iMs4
GSM1oiB1nIGjg2dPhtqbFhWKT/NeZU/1+z38PhIfCwYygLuaFmEjX68mpPVROGrBeZ+IuroAa9I1
tE32uladKZ+Mv/nrVBxHgrLNXZNhgJ+855JRDoGd1cVsKOwpm466hx5L2oQ+tyR//vtVfV+lv451
8kJnFdE6mVNx/EBmXIo/frH7fYCfb9vfF3Ny23wi7kXcMQC7WTbvc69+1HQ+tcHD7+OMM/jbTdMN
0I62Sn/+9PQyDNZQGgElBZGQYRbcDWkziVoOrtlxGLyZR2Px9wF/OLVy63TbxO4Jcp8AgK8Toork
tvBpJjMhJvIh3HnXDg6MdNHdiz0NwPBCQrwmLb0HPuhzsfvwwy7/N7/h0+7t5JOnFXrpUScqoDgr
KfU0QWvauVBgqWWYQjsowUFu3Xcujhc1mPjte+Peq2zhE4SMDW1dJdBmsoqGWOn2octRb2iWevOm
hAgJtHNqJl7Lnx7Spw3XyWxTEgpCYd2hzTR9JNtxTZOH9I0JCJnhndjvmSMfSq/Yqk7NcaMekAEY
wDm6uepYa5BJlEEhg8pSdgDJF7U5sY7QSmEiK067Ip0DVXbuP8EtnyS+xna5JtvG6oqHhNNdG0pQ
Q5qJkTjzLnmI7YAzpTRt7De2YtM6+Gg8PilpJqZuMU8CiEl9TPyJ7LoLcMwYXyrIWHHqX/pBunD1
Ym/a4pkg3rUd0GiNsUKmd3zMJmZ8DXSayt1lGuDhKV/cMTGxfpfMZtNn7K2t4C2KYTFaHG44cc8B
9j0qUn+hStqV6V/7Oa7NBsAhJ1ygTDeyJu5C6bbJryIj3Mj1G9y1WWYp125FJKpUPnng9g3vGaTQ
slKGhRf5V12UTwynu3Lqh7BTpn1OeAlA4KS+GJTLvOfLjRTEAnSUQw6sW6DLwlz0PSaFFGd35ixt
86CS7V3bmGjVcIlEZp7aYiZrf5wSCXO3d9x4Bnd4omfKcqgxAeQvsOEJ1340I+vSS5G/pspC9BgK
MmwVCIrTjKNrSX4thnKqHv5cgvotKG7AapwlWcuB+1ZXsuXAy5uJm0gioTpI7+pGm9cD5UFzjmoB
ztOkLDGdum+Vckm2zkT2Lug5zTzlKkvoiOdKNC0LZSNBrPMN1MXym1ug2E9CYERA9MGma+kMsdys
z3gsvWBCwC/kc1GE7KrCZqFWtOHzuZpLhywx5q1HYo6CwBocpxF387bCfQlM3zPbicjw83Y4Sbt4
V3WYZUkFino+eNGr498OoXxROk+pUew8x39VwBcmlX4RxdGil5C3DPW2I8qURMm6IQNYYCYsy2nI
V9ohvSQL5HUvXVlMni44NrQSZFNs9TanqJ7PbJFPkDdtrdrdldkq1sJFGF/nih9M5N5FhxIupWy4
tWV/pdoIb3tAQqDYskY9QqBbBgQW5+kYGXqj+hdKLJP1GcwSpOkq2hGjz7dpnAFmTLatj7i2NWYN
/MkJ33M8bzaM6CrbhqU/kwwwKsZTAhGn5HnJyDMIoZgroQDxtazQd5QxJ0pazcWYbN+LaWkTYRUO
O5keSSTiXZQ/J1K/aHvtWJT6VlHj+xzFtoLoYOvmerJoXTfZ5wOhCOswaN898rPc/iGWkznwphca
oAfXo6kai5vAumuH+9BjMliLDB9MAEmyjPxJ5z9V6q1m3qguUheWGbII7gFlU6xJMBkCbuwDQpM0
/dbiD6e0VKyqnfVDuhNpdqOm+lNbEIfMfAn0+zCLdmEGjt2M53bUQRuS+Oi47mMRvHQpHpMEy3Dz
qIUepHQyb5FUuWhh8vEDK9fRW1FlR/IbllEfMIGao18Ba3UvPMXbZfKr3ImLKC9plmb7Nmc2QAkC
7fQSGOYb7NgFeMgsgN0e7EUqrdu62Hq1oMPPfqQ283XDxFSrS1sz905dHzwIzGGCV2yoL3Xj3fWx
nYT+wsXV34hwGkbZbZ8EN4F71ah/TKAi7bbur83Ev7RI1apaeWJXKAm0ftFgnMo9b0k8qWS+t8Cg
JQvDYYo9tMV+JUne0bG9uUZFpZVBeHDaClVMMJTfyCcg9meYaLa0BvyPksDyQEYipUq2SFnJZ/Qm
Vv6ElmHqy7DNoE/pyWYIkd5n9iSS87e4wk8VHXxTZjWnEBo4ay18KnW6SinGNRVcXYWPs98NQAB1
1z2iGlvkVHPJ6C4OUUiuRBhNdcpOocDtF+4d/56y0cyDhBng28lRHyyL4ElCrWBI5dSy0Z0t9bSb
tNnTYAc7M7qWlaNDJ1tGA9I6+tRLrzQmgWv9QXC07MNuI2k+eP73wSLerILcUT7ZEeKelLmcwhhv
K+9QwleTAVgNjneMfO0m9zNlYdVPSoCZx3gv24i+3y3M312b4KGK4unQow1LylkUvCSSuunt51Zr
4VolWCLZa0SYJrt57QRP2Whs67Gxt2Li0M0havqhUeOD5QVboul3So7xwhG8CmAHWuNRtcTMYUOe
V0eb97jybmPlOhNYosJWmZdmvBCoJ2wUYWrz2poWHr/Mz6ahTGJUpiQ4Ds0e3YzdmpPMJI9CVAQc
V9adFJACoA/hu9vaOfRvdq8opbmUjRZR3yuUhKKeSO5D6clDlObJ4bmC1veDFVBdjeRANmaQfT6K
TJ8OcmFRqkXnB7jJRvOwN9HgWfDMZsodKcJnCyvq9/P/1+FOtjRBJ0kp8FoBxmG0CBsXykNM5wzj
6mj9LO/QYfjPKG5wjlX/ginrp5qZio7xQ/GujgW8r7vQNuFY4mnsrwl5x8kdz/yLcvVhS5zoeF7O
1ew//r6TfbYKVMsghAjlKm2Cr+M5ivAN37YZb5Pvqh2L3DpdxEd39EJ2EBUw3nkXYlsuzux0f7rP
jmKPMCfZ1jlNfh03F96gkUY3XifUlHVJ5QG6EXLVLVbfKWXgO9Txo4PPfVVnfBdnv48/tqC+X/bf
w588ZsS5SHV1h0/7otkJjLDKUqzV1bkj8w+nGL6PoyaZHEmTzMqvV0lcW5kSxojvPfQvIAAexrh0
wlvmSg3Ix03ZjJ15X8Yf/u3CxhM6WVaq8q1daep+4wigkLNCsLF8NO2r32/cj1f06e8fz4efXkeN
DaqmEJA4M+3+ppGPsl3wCcaPqRLQk21hfU1/H/CHjhq8zrFqRAmF0/Pp8VmTiiGKRQwOC/BCmewi
WBzypcDfFqVTfSGv+B6gyzhzkP6hNPZ12JMZ4qMvg88ZlbPyoZ7Hl9jAcbsNV6Mpl+ySeXBxbkr+
+Op/vtCTV1HjHGLIGSOOZAJzgzBkhu4VPhUNu+vseK5qPf5132fK3/f15Enyv1YpuUBwIWp57hvR
qkZ16UnhmaoRdMgzA50sab6g05N6DBS7r5Y7trfUaQPGMpfx5lU3knctwb2M147zZg0PSNEm/usg
4cXMjlKST9ix5GAFLdiv/tSAxJyQMWkc+/o59UiJIerKVe4N8y6t75rmT2lwaMRWrVaLsFxF1Z1j
PbmVtIUIP7dzSMsXrd7M8+oqJga03/fo++rCA3vMXjnOkG6TzTppUEtWzcjf9Ha6FdnTxGsOYY/M
Zma2JpHYTT73ojFw/D5ll26/cF4ION6FafmiyeKuHNuubqHDWzRfgqxfmumRaDB8wEAI3VDfNV05
0YZ0zQb/LtJXaVWggJ55fIclaSlZLyHcInNblhXbvWyqGslt54G57i6d5JBYUByScKVqG7ul1xDN
C9VDdTxv2OPmpMdCsa1gOOk6LA1vVnXI4YklmBQ5qQRS+pKLl0Bzn3IxDZTiEYX2wi3ug3qddPdR
uzQHh3N1AN1VuzOtu9De9sp1Se9+eEt1jLNj3OywkQqVmFW3w7A/VfRil2a1PAuCdYDDaqZEtjfJ
BpU1Im4riD5eOcly/oe+2NkNpH3MlaC4ZZzbVrsoUb/XhgRxIpmjGpjZkD8Ge9pZ49EnDfcKQeMy
0Zmi2Q6ae61lKxISXsoknnWcmYoCiCq2hnKMZL+zDNQGSUO4s0wLclKTp1MZzURTtx3x8L1Jjpv9
7PDgqAZQHQOpquzkco0mZ1oGw0xzc1IWaT9WK6GBWcIPC7VzgleapiHWRbee9xz6au/By7qD6nSX
OcddFa7/oMbXaWiuVR4kKWZhu7ZlIq16iLmKwOSY5ztc13hHqxc33/TuiyIooP6+UKo/VGOom2gy
KmqbeI2P//5pae6CrlCKIgWb1HE4n0DDu25tACeQgWBVBHiHMaNDxxspbATgKXiBVyMd4Pef8SFj
+raufPoZ43Lw6WdIfplboccmN1zTg79C8DptF/qiPsKsOTfWD9VILtkcY5pNbbQcfh1LSE2d6Ki2
yAODLG09iTqZ2rhS7NveMWdt8qckI8kHzKZRmgE0FAfZlM72dDyjmHpwZlPxTy4dwjdMSUuHKfn1
5xhyC8M84ecYE6DuEAm7bbrK1pyxzl/6j6sqIguESYqiYY/8OlZEbJfSheNLto8OycrbOOyavEsP
ehCogzM3+odvhQZ3mURsdmoOUdhfBwt14XRIyMuZU9zAiydcbml5/f9iAlOQx6E57pl03FhfR/GT
rBs6lw+FADyDzn/cAPs30gqm9irbu7t6gZamAJWRzv0nGUjk2Z7cT99g7qgyAkGRsfFPX3+C23IE
qrFFsS3l+ZU26CQ6gLN+MRgumqHx3hrnZs0Pe9EvY568MD7EYdG5ZTlLdz1XnF35nrbxZ85URd0B
B7HJwbs9hnMHaqfYCoAsZ/uA4/M7eWe//IST52v1IpdVDA8fd55KzNzKNib4FzALS2NaLovhOlGf
zywU4+M8GVRWHE2TDTzENu7br/c6TZpcibsGZV1yGDzyTbJiU3vYA+py6jny0mj1m3zg2NeokyQ1
wCTLMDVCcBDV3AOJ341I/Lg50635YQNNVgwiV5mzpkN76OuvIscjk+jL0hK14Won3YoYjzMX/sPb
9GWIcY/9aYW0cGiVqcQDF3PoWPAtLHVAnfVqX0CHnpT7cGl74fzcfu/s3D7Z0ZaNm5tSwENWCxbM
AWiH5O69khT05F1xm5UUbEhhnBu9ttFcQthzSujN3Zlr/2HZQkRJHA55s5pNr+XrtQ9qYBdC4iPV
Zu9CO5bmHxEBUk0uWRKmTflQSn8q81gE131x/H3oH+46I7N22aMS3DJOXm3PUETAlGNkh9U/yFrw
2M5tVrdns225hJN5zUAOcZSozQ0EKV8vkWOZ7ekuNp8RA1MivAMwhPIZfE8HSqceAYeoxH6/uJ82
2Z8HtU7kjnaq1FSdWz7+exkxAUKCCwkyrbTs/gX5ybd3xCa4a/z2kKhlc649ucIsHKKmjyhsqzEm
JPeFVJVzi+K3c+bHEDymMV6M7czJPEGyJROqQLPZp6jlvEJ2P9aU8/RUWSow7HUJNV4JxpO4B0N7
sxPqVl25Tvt2Y6nBRagDU1TMRSLk+99v9LfFevxd+B1o5WIzpmTy9eFaeWwapsT2PrXCSVJo67LX
qWSC9pGhGOYR3Hp/13fmuUl1btyT01qiuMWQ4PucycqV7JJx+mrKBhkwpPiWVO9oK4/KwkR5pq9x
mwAezsSrb0rPVhUQD5we8g7BnCStBufscvatlHNyS04eVZ7jFvNSOul6Jw6J9pCUzi4ISZ8HjV8S
OmvBZWkzfe3q69+fxff91snIJwtp4kiaZOjcFI2gEbm7DVJxaQA0M7rLrIvnQi2ndVJc1jCmYTz8
Xw5+8hL0mM8JaWImhA4Wr7hZV6m0HwaK03oFsb/YJcqdCmw1jkfL15nRv2/2v166cfK+F2S4uNl4
03GKbpMaUZt/0HMgVWyRAq0jskGbGSRUGTqQCQ0PsYrQWwaiG6Hr9N6bqpmRdj9NtIJoRvhh5M6c
uT8/z1h25UzED83P1zclav1e+DFvcG7Y1yTzLGIDcGpug0FXJxYGTTzHs3hoF24J5Sw/Kg1pVOzP
AwMEkESSTJ8uVE5mVl5dZoglf/95P64vDgHPKjta0tRPvgayUldGYKDTNkni7KBP5/ZNPBwlt7tW
q1Wcnbkb/+R5/T3eySYvqa0h44kRTSaB3hTOlMQ/XMbdrKzqKYXgqUMSgx5tRpdyQzff0+j1wzv3
vWPr3jvWWwFOXoG/KcSErId5UJzb93z7PuLHAotikwaPYByCwtfnhbs3k4aBc1tjvLUayWj0oCiI
zEKlm+tSNDZ8dTYHYEMlY+JExHa7rP6JfSuiGK2tR4NoJexs4fH8UKGQE0iPSLzhmqXfusp7yLmB
RMmEFu8A97MND3K29vHSa3U3jQkrgkEwK9xiW1Yxub3xhMjQqV/pc+Ef++raGAbuFaBx15j5Ddhf
ybr8fUp8/4aOd8DREVNjKaHmeDInEq9UPT1AqGOAWOqfBUAuiNew8IJHdWWcW7x+WDa/jHZyv43A
JgomYrTuoYc77G3Ce8TJ1LrP8cq/Cyk/rosHyI4EJaV6slLFRVvXVo+yxfzYG1j37dPI+h82YiF2
7LqWRQoAS3k8czt/nFB8uf8xrHayROlJ2+lxhpilevCuAfqi4rhCCI2oUX8tn+VdupHW0b//eeZA
QSCpRkmAYurJF6GrrLwO8lGeBElbA3U4lh5GiP3v1/bTpWkylv4PKJF+2r3QXDxWSopMLbReA++t
S+5T7Uwh//t2nadG+pDOHosCBw2hr+9jWZqVXtmMke48THSXUE+hv4tXbYOX68nfnK0//zQhPw94
MiH7ICCubtTehWt2UgtahOtiTUEUrPLvd+97bX28NLT9ZL3S2/umvZNcs65KSylgumFhHA9A4XQE
RqLrhVdprfPz+LRxjn/ZlH8MiXpZJ/JD+SbCS/yqaatcpbW/kSnNaLNw5lwHcwe+LLBVgHYoXlf6
Kjp6F9KZtf/HycIn8L+HPjl3ERuksk9maDmodpZJmAQkOT+O5r/f1XPDjP/906nSrgrXzRRuatnd
hyCp237h1v+ItvmnBKtvBbfxNnJ6gslFw5Ab+XWQIXEtg9xaGH4oHYajMKFho5dTKJP+fjXf7Wrj
SAgbiNiG3EOJ4OtIAuVXbGYcFHtI69qqW9XwEMk7Oitr/d5gGkciIEam7wqATDsZiUOqk/oWxS3o
7jP7j8lS7L6NfZ70kAJHzTmPn+0uje/St+n4acyT7bzmDUPhjWPC9R+RfjUkXl68BOppPCcJRpy5
nT9sd0YfNqc1S5GxVp88Nzl3vEqRKTkE+atD2CeBYNOcVFwjgJ5rGxNkKmeeHxrN79eIt5v0ZQ5L
qvGtHu3JucWsD6ikGLeiUB8Tk6NwXF87pXEnKwAe0pAqe2yi4clzarIaSTmc3WwfBKCFPbEy72x0
enJHpmVwKevuWvWlfawFm87ojoPyapjZFfFYM2OwVkYOPRexPJSUpK2m7I+nPUKqUDijgOq6Dd/r
1noOEgl3tpil9JUGd5WaN6EDOEUWbJ8NfGd/ENnd+njEzR4BfgZbl7zDuNCPbSKmfXDgjLVQ9epa
9v/YZXuDZmFd6Xvak+s4FM++81Qr8ZuJ7KVIrm2SFhVwK1nhX4vMW2eaPA17eJ1GsvX1mgu4U1pI
HXhJbUV/sN3oJiD2GbXyRDcUZDQoM7QGLSUqvKq8JKT2zQgFaYAATQ0QoWa46zp5bVr9pekFM3Ls
Zo0r7VVZzP2MTk3UTct6m+ntwmdN50FNSnR9Ds0lUnPImhfhfRm8OKj3GloBGKomerxtkI05iBoz
4t2SZpdgTaApMlhPqXpHn2xStKAt836hSMpO4jPbeetUc4g9pcjfVCD0hlUAYlW/6VtnbkSEyRc2
Ss9s3hGM58TEaOLsVjibRTFhntCPm2ZCpspkaOuJTp2zAixT5/NO1/m7nL3e1nNC8qZaLc36bjha
Pj2bVuKMoKPnomGkiiUSmE1iFCTpsuH0tGJlIzaNkDNqFgDhtL3JlfHJGOmjbMKyph9UdNbENS+L
seTKjlwxCedwjAeDhcwWrMzVutG6vY1tT3PydYEAOYu6XeOC/KVTKTXoE+KrXL/rekx5q7w79D0s
rUG6caX0XrOH+UA8nSIjR3SPWYX3OkLCHJIi3o4xigcl3nnhMJWwK8r+pV0Q+wL0GleXP1GKYukT
KllFf1Tp4FoBO+85ojBN+S/uzmPJbS1L169yo8eFCngz6AlBA5JpmU7SBCFlSvDe4+n7Q55z6zAh
VqJP3dntiO6IalXk4t7YZu21ftNtFekUGv11LP0sAslJi/EOE+aNmFm2JdANVI+6Ul1Lxlct32t9
+VxUlmMp/VaT7sZiYn8Jt0leb4M6XAl55VQ4Pse5+5iwwMXCOKjjfbbSHvtavsFqtkN+oDPEU1cK
O6MK7800uaUmuEqw98nHB8t7Ysjgrdip45NQBo4u/KqCe1Gjg1kFA9RLmqQWNWRv28YvkfzWG988
Db1b9Spp8F2x3CPMYTtvhbtR645R6HTxW5nfpa287tlFkOSLwA/s3gwfw6q77UcFPNhBKvAmojo8
ZBswk8bImyFInrwaqwKWtjHWG+xHVy2+3mO5F4q42SYjltqd5K9A59u13+6sFvdNqz656V2sol+s
gCe0xhvRPXqy8CsMMSmkPWjFa03QdzowSwiU9y09aL9/ljwE1eXxWPEMybRrSXkQUoSCG3ePc+ep
ieKjWUi3fdbc4S+/qsznMpRuourOK16r8FcSvUgKEETPcoqhchTxxmi8VeveBGGAefxTOd4D3XAS
Uz2MerETfSiS+RtI5a2clAdZ+Nq3+bpUsCqIbv3gZLK+cuvF8u6HuLsPfGVbNMVKUZ8l7Uc3fqnz
29K8D0vEg25bRGIz96aBztOlm1Z5ghgbgH6MkkcxxybFuB6V5xSVutDHJ8NovtOrZhYRHoc3aY1v
SYQGRnsC9ojLLBzV3u9XZZAj79NvS1N8yxX8A00wiLp8yFHq8cF2ygmga/abP0xPtqlIp6zA9B8H
WeBv3FE5Qy9qfAgk74tallfeiKrW16DONqOEInvgba0Qyw1U/UVUvlpEMYb4KGlPHpiBGCuYBGcM
aLNpL7+mGg4VIemjXtpwi9aIlOyUpNlm7bMQgiLwqi+uYBSbSPqhVS9Fg6CZpV2ZGo4MI3sH0U1x
WEsBWt6GgUZ5o/MWS60cjHNFZxxcrVHcFMawDlAZc7tj4mOJwRbNgGenZuz4YX1dii8yTpzuAFIx
eOiE77o6vmKquunhXZf6ejrhSs4MobgSi/vQ+KarP8QWE5QKVa0It1P3GIboNfcHNX7reSFn4oZe
7ipK8ZzFWQRswlj5KzZZpN63OGTRG9c0uh/A9aQYAzMRCDZQTatJN0FOMztF2Bm2tdUAXVOu8GPV
xiO6W3bfV8j8mSdJnapEltNZzbFGOVvjVmoPdQi9GWu08N418dxAuciSTlH3M5IfjSyyQ/+7oe71
IXlukuqgebCcg9AJs+eA87yz8Fsw6F5Y/XVf34wjBlUeQuJCs9VFYxv0FleQeFRbfzP0PtYCFMpi
AwgFRt61dGsMqdMDpeTkArGAwhdye5ZGH9t9lLBWLqwvIVotJgLheEDUXuk0inFw1Tul/R5XEUs/
sOMx2EoDTgecMzGwcqv2t43w7AlvcohZQPxDr3+U3OMrsC5YTI3drjcpxci+I5kHRXev1aJ1xMLb
Zr0jF4ndiHdt9NpWOILkj3n7U8famwUcqt9KxJfdl9h9xM+c/fFj0NDi9t605EXIXjwX5AC8cj+i
Ap+mD1o0HrCTXlXis6y/mJ6yUhrwwBXOsJAh6qmlxSVgnCpQ+5KaP5Vq87U3+RvxOHDEVQiEG9Wd
algrHRCp1YcrT46wLkC3OnAfSlzIsvaVNtitYLq3kZQh111Lxko1dLTo4+KbIqbjyk/bbxI6YKVQ
OIafYCfBKeN5D8nQPmWaRwnQRe+8uesrUYRA4jpaF1PRBilf+vuu+o6h/P3oui/MIghTb4gRuZGG
teACCRbkrQw+v8TarC2cWBYPYnyDZ/VjNWCkEl65fWJXatmvtLJwRnqJwMGrIv5SKG/MfVgjqDNm
vd01T7XnO80ofdOM7+rIWugOlh5zXNQSuIufVXlEzGdSurMbzF6jFPl1dRLfAflbhGBZdSwwXPmn
Z74GFnxfvkEHRNUQbrPs5BrUHXJzaw0npU9uh666bYxfrs/61fFZAucNdb0T442Ccn/1gE7ooYxR
ZcRdMd02iWNleOKx9Eyp4sdfVXm16zJ357fxWq48W1cSpEeCU9P4WCdjoTfsKgUnpL76EhvtCYVz
IZJPojGgLKxxJjVANPwAS1qaUMgYyq78osrySlOdRsMYrvZ/SfE1asFbs9e+Gm1C5hiBu0cULsqd
RrcOSimu3eEmL74PAtmEhQqfdRh9ki/pquvufKt1/PZOCgpbDKJvfcSdkF7XuC6j+oWVO3jteiVj
Difp0Dbcr6OIMowxHLMIkmSi7Wvw0B6Ie6/zDyN8/SFo7wUBV4zsToMq0OsJagzQpJKvWoBEN4V+
4I8byU8AAO5LrbeVmqPEw0Q+QqlSQmgQNaVGvPcnOT/9W8gtZlTfIFRsmugRnb6NMOAzufGjV9ns
7jJ52HfYXXceVlUqvJ++PrZCCSeA7L14FDL/2oX+hBfvU8v+MOJoZ43BBqftjRD6Oy2mGeR/LdxT
4h1d0VopYm9zIO1w5o2jl7EXjk1GuxkviLHaGugn4LsLZQY5s2KPah9mRPqtSitxFZolXiVmzWcX
1sAT152o2+xr6sorJQH/Kzzg721H4hUICTtrX2CQAZ1W7SCfRAISAF9w44ToTUbureXQblGD9AJz
1QoQUrXoOsSynpnAhxdJDCVLVgmaTrKcbfJEfBLL7mhIh7x39OYx06+HYXBMjhrTwxck3o/wpAz8
J6YXDpZpRn+yvF9S3dtuibhhhtmvEIl3Q/QkA9yv0ydRDo+BKqAvl207Eyst/1qJwp0xAhmhf6DH
9xl4pQIHPg7ToD4m2V3tfRGbpyCbkpwQXlO/GloBwYS7aHgu9JFpAVKP57OnUyXFi0e8bjGiT3rA
R+GVVVSbeughAXzLhGPb3Bf+/cCv6uJbaEQQgL9ZgkrZvaWNxv/Xb0CKvYUa9ibmkzImW7gcJFGg
zU0Th5lRuDKCYdWVJ6R0V6oq3EZJ+rOzHqtAPbrlsU05Mt1uK1rlrkw7RypKeyQpDPwfYvY4PaLw
tV+50UlP8RqM8NoZnsLQ8RI0MNRoM/aUqDtHqyCndRARaCuth7p8FpSdpd+oEUZMVAbaZ1Z5jXQp
CASkZ3eFcV/HlPCHyCkU04Ec+4QG4Elpx7dAdXCFhktY3wXCUNhNZBxE1DB8M7QbDWujYz7RDwDb
lWWx8ZBHkQIdkJZ3jJgJ14hHnijdoSrVbTq4tg7uPNfRAcbar8/2UqNfjVgwy81Nn98nMS/5JBGp
jjQQS3kkZ+mdCAvLN/uXsZPsxMc+BUxjPxh20KQHJXmJApLmHn88Mj4vfvHSU0XuHmfGpgmkm6Z+
SoWQXRn8DCZ8nSCl7boQ8EOsoPqImV1AiRKyYW0Bl0ssCLTZOP24jUZZ3w3YNX2ph6sqVz0erDQR
vC437DRK1F1QiuyPWnspJd6ZhZQdlAAa1jBw+xdC0NBPJmNhgms/e4778thx6fZ+vND/uVRexVEa
SJMOnsn4rUtfGao4Vi69w7aCQSO216YCFQYIuHnywmk5+zsDb544fIu14bEg+2+ypd9woSh5/hvm
TfvaEONRiHjswCZiBtR1qvfXUjCuMkSF8ya/g6TMdgh2JndoiIwc6dTagyOpFuYqpJEUSdo6oWMU
RTC6uni/UMO5UBH+8PtmJWjVSMxeEfh9iLnYXZKvhRyXdiCeaP7ahv+rUa8rNFN7UCOfR77YLjv7
OsasFp3EViM1YFPW6qDsxd6wy/h7gyJbAIiv7ukX1fAMI8UWDahoQnStVftO+Rr1aLTjWCK1h0KS
7DROdvR/4RJClayihYbZpbohf17jjjRlCzzArKbWeWiNqEgvr7WHyQoUbhqMEbxteIKAvj+IW3kd
PSwKTE1zPqscYmcNut/UgMNjeM2/n5V5Sx9darkWKWQDh6eghnoUzmXmKqVsiLrU59/h8hjPos3q
lEFkDiqP8klEqqW8hD1bgYmjmq8mpRHOKHmFj9yaW30hrrIwyhmmYBJrNUORuBMUEPwwrJv1pEuB
S7AjXg3OUrPqEqLlfFZnfSN6cWjmGMxqKwBLnqyPCn9pty/FmK0XeRBViVYA0nxXPnwC3x6P2es0
j/LqgFkkBn7/wSQCzwGQgr8GXPpZwLCkRJaaBKSIvqnfyFAwPmq+ArC+ah6EvfL4ebzpm8xXJhbr
ujKR9hFSnH2zUabOpfbstyy7mxKsOE15hpQrsvSN53/9PNilyTwPNvtgYQNG3ZMIlmvNtpfdjYR0
9uchLvWDRXrhiJIzGNGcYwQaz43cJgHBgPXnmnty6oqZ+/5A4tis/hc9qktb+zze7NBrBtQ9+5x4
E/gUTvfaOGn3+JNhKSos6JVMn37+rSzc6gE/SFMLbtp/Z6cIv0JRyqCc+qT1PjhQq0UKsFxegtNP
/izO9BnP4mRFP8ZJSBxSgvJdgM/7qWIR134vd+luCaZ8YVEo+Dwg6Y78lYjm68dorVqKbuhDFUoT
zMmEh34Ro7wUYbbsyjCrZbkCokzh2mk1QGjN0jmxFGK2a/VCLYbBYxAKRHZVfIiAuH2+sC9GkGU8
KkSVy2Le8BJEX5VTHbFmufkmGDcFqLXPA1wCZimy/I7qpXv0G15cLqQwdXXGIB4o8De4VNbAKGD3
YwewXsQ3XBwPisE043WEdt7la88WmTI0QWJOH6XG+Uq3g42vOu0P96rGQ7bGhpGX1dZ6WxjihR10
3lFTZuiGzgCh44cVa60vf4wxtnRN8UT24Ugx7GbNfEnVZh804jYKfXjRp5RGQKwBcRpBzuBBsKqE
YtdVD4X42AYLqcml9AlQEzRS5EwQz3pnuZ7NSBxHZuz6tGljC1/1QN5aAATzhlrs0KqHwSdXyWN7
8DRE2TEHNsaV7ntbQ8Aa0vrmwe3JqC4GVWWnVmYLSJKGmuRgwbGgY3ThxlA4WuH2QusDFzs7hTxZ
amrZA40cY5mgFLcKTbwQnNMAOantkoVVeal3fR5tWkZnkyKqginIFdGyAPvi/NRrgSN6iq0oLwtr
49KCPI80y9FcP7ZokBHJNMq9D8RH7aiz6MFqLMJrFNfXyOjy6Jae3DF8VGLM6fAGDdM3Mcx3n/+U
KdLs/P0ww7P8TcrCaPCVaczjCL3/daCJGiy1ei8GkUEEwJnASmeORcyHYHA7D87pBOfwnATRNAF3
RgxLvys2DnyOfrOEf7wIIaG1/K+Ys6dJLDda1cTExJwbq+d0HR2ok6wrvD8VO79P8af+D2byLODs
cm6VJLB6n4CpcBuGIODSF/dvQ9RBIpwParYfRAQ2O6Si2A8ARPRrs7gOzQUwysWj+TzGbBeMQhMY
YkIMCQ6i12PnKaD+GX6F4rMOCtEe1IKaznOfaRtDbLf/b5M42xi90o8akjzl2o1/YSJC9Re5HE1f
2OhL63G26BVLqKxEJUqCjQUKB/yvv1eNhQz04nECUwSlMqTsUUH6eJyYWloWJTIq67BHugHQQgeX
NFWDTWEtYo0vxdLESRINdctJ9vFjLFdJhTRIuE+th3KrHqZXWHHt7inWbEnc7NCpcVhfej9cmsbz
oLNcJ85VUCMo9q3ruF2NVJd0KPnhsHQsX6rEwCsDeCOx/CduyMfBwcrI1Naacio7EXCkpKU/ERV7
W8arfJ9shXD3n+D3NBIGgILY4vKY/hiylvpK6kY0tquh3CZYD4nSOvLvPl/s77fs/PDlZhMN0wDF
95uAJbovZdy7vL/Eb5MhKjrCG1SYtyoGq+vEhkWHoDiQJi1a60dKu5vPw19aM+fRZ+szbWRkZMBD
rK+r8TrM7gNj7/enz2OAHWKmfh8jtQgSSXwf52QXSUuAgeRoJEXNdwtdIDONtqOrg+Tx3vxasiMP
c+5q2LcakAgZNxih3IkCwN4idECObMeYhm7gT01ioBWgfkW5ssXOv/Nqf9eZmu2Z2nWjSwc3ORRR
cyhCBFgaDAWKci+l6RVGNBivwBJLrQf8VEAzYWCzcg3dFiGdU+yGFxrepdG+je6h+1j9o47sDS0w
fFELWLLyOH7TeuAU/pthIjRWCGF81UhXqfHQ+HCFMX1HPiyvTzJvvqIuDx6UsBF1lhbggB/jaozy
sTkcW+vZUp/hY8MyWiFqfdU0AJNcGMQlSg99t5Jbc2OWgiOPwEgUuqxesReLBOoCLtPujy7GGbeA
eKyldlnrj10Xb+W0wKfGPOrjm5V9xygJLrI1Xg9N55TUWdXG20tB95hK4bpPMpBU2ORaQAUmnTgx
W3qXvINaP/nU82olEkbe6ALnJs3uJntnfIl928Qiu3ju94oDydiBjnBfYFH/SofyHvVLezwUsDWR
Wl/rp/om2eJsJi2s80vPdAVFCvIOVCJgJc3OqaYWKsQjwDi51/5dcfAOAUbQ2q8/SlPNamHFT9vm
t1nQtYlFRuUYMtDHo4NdrlrJqAIbklbuTt24+wTVbLvfTBbGxSQ2vf48onLppQERSoeMaMGFmtcZ
4anHZj4BO6UQkEL2Vo+QyOvaLl3K99VdIfV2ihjckB2oHOe0YiRK6b3wJCAe3lOzz8wn3f9pAkXT
/MGWVfpF5hOKYRuQTsDEctvMvmTlsWThFkX/Tc4dU92lhjNKN1aBypBha+HPsHqVQCp5guoujO9S
jRGTl3+Nb+68UXgmJnwDB9Xkh17uyYzvo6dsp6+n2ljzRhtiv/hknNbEb1+RuiYHGhkXrlkfv2Iu
Ii0Fx3QqtbRr4Amb+kVGB67fxT88zxnuEBJf1VjNK4BsgmexXCi/vN9pn8WfrVkzKAyl8vim4V7G
ZLzYGTdNh884tBcqnaBZhhwLcAm7bTxhbzAtxDdtcvu2vS1iD+LCMX75pjqbjlnNwRjdNIYXMVW6
pq2Ndi2oh8dMOsp7CVt78V01AEyJHV6bWOpVN+Fka7awtaY5/2RO5o9W1StBOzTMCWBNJaZv21CY
6LPHIYpecyFdSBLfC+WfhZu/IEwjsZQpHKnwe9XApKF3PSGfJNzh0f388UdVTHaaF20trqJtBTLs
AbtF97RUuLq0xQ04waYMpto05uU4CWs0U2iZfwGJ0V449bJ2CLph40vXvihw/WhruTN/fX6wXNx4
BuUZSM6UTn6D4QdjY2C5AAFba/0rQF6Opx7CodorcbgtK7Ci1QNegoe0iTYK/W3BSNdJDLJFB50E
vezzX3MpXaFYLet0NXTkK2ZvH+ppal5WQEqTHGyq4AEHpd0r46yUGNvPQ10kxJCQceRokomW7Wz3
l31smAnijuv8i/QlcDJM6tfZk8UqL65oG23Uoymu3NPi3XFxjGdx57seE4aCUv205LrN8F3l2VrY
5l1kT9VXcWJafA+2S2vrHZM/X+jno51tbksqo64N9alULtgagqB1mNgqeMisOMXRvRwgMRf4a9xd
sQLEanDltUfXvEmiW0XJNqr1NRxq2LVL+emlzBHWPzx71UJ/Y648ZvZeV4mpyZqPQlsXkpWZO//J
d0aqXqXUOTUmZmtKMwLNd6ebRXuYNCTq2ynvxqKP2zraGwfIVs5yEfrie4aN/K+o08DP6kxQlXF5
0og6HNRD5IxHHfsBIBsc5vXuP1EC4dl0Hm+WkbhCJVqdQTzjdhI6hyd0Hewm2pp8VV4v0damP/bb
YgKbaxg0D/if2ak5CEYrJQaLCTRYWFFGe9THpRLFhbYzA/orxpSCnU1gILuppXhsk3Dv7jiInf4g
b4Grrhd1Ly50XBS86JGXVkTU6ObmcGmXGdhjvKce+iHfRtfSTjtM9xyuZAv3zaXlTr44WSfAnBHn
5YK4K6UB1Xau2Ca+ziN/l4Lo/Hy9X7hAVYlcZiqmki3OR9MilQ0rAe1CdULK8D7RtCcDYJ8udXal
338e7FIhSZVIgBV6fZPt32xz+WlRDtlU/0jj8U5QR9vvXQDe9Qmq+aqpbwbwLBFEhJb6kjsEC2O9
kMBRYaVcxpRK9K9mR7hkNugRB6BFZVSZEEEFFBpuEBq1E9lY67VvJ8Z/QBn+EHJ2eht5Zg6K15Zo
q3NYxTBTAgYtBNseIVNxUuHO/6xk/en+fvfHxpqZXM7+4/+nnpeTB/u/t4FHwbpsqnMP+Om//6cF
vPpPnaa2aHHCvosFcTz84TepyP+cVEVEy7LYA+B82YMUE2v/v/8L33iITyaEMolqDEVq/un/WsCr
/9R07CY5BwxuIXze/o4F/DyVploJwFyhTgeReMpjZqd/ZIZxmvejbGsr9IvAYq+nys/oWHb4Kz1q
N+jd7lxH/kJmv9XRic3/5nN4+gGUJCcZMB35fNzuP56eg6sA1Ktq2e7sCdS7lRwaTisBL7Z1iWLp
kgbX7Fz7M9ykeUVxEs2m2THgFUrYZ7gq20LsY2OFHW7zfPbp/9wD/ydtkrssSOvqv/9r3s36LcRs
Sis9p8OVEGJ6Aon33o28S24q5BGT3XgUbPgkX2Ayr5NH+SpnhMXCY+3iCHnXm6aGuOFvql5AUfxp
9RBevpe6N4CLC+Obndt/jO8swOy+k5syVASeqXa9BmeAMt1+wKJP2+KgDucGme6XnuWT7Osb04m2
Hi0VoLn5jgrWlk4HJZiF3zN9srM7/s/fo7Ap4MHzQp4ljAngUbOMten3gPo7ATP7rtrpup2kG1dT
KhO/VKQz5Up2pvdp+eRuhh/Zj89/xSzReP8REAfZyPTz2e+zSckMBImx5JBhbN0njFdDlhlj68+D
XPq0UBPRGhO5x0R1StjPMg1t9McWfSrZlv3rzn2Wwp+f//1Lgzj/+7NbaugEyfMH/n5A0Xd0+7tO
ijdqGyxwxZeGMbuZRL9L0S0jjKA8a3B22jZbmKilgcyWhIpJCpR3IkhoUvRQ+TW0pYt6yYRj/iR9
/+pnEzZvJYph56Y9bsFsddGeKiMSprFGvZoMkUZ7WPfX+HNTaFskv0/Lab7mzwPP8loDHogVTVPY
bpXt5JpG3WWtojONq7pgpz8XA17a9OcBZ+s7NjTO1P59pEAZRyoQcDpRvISmsC8ofk0ys4NCufQU
rJd2uPSeCs6HC48b0+YJSvcbNEwsca0QchwS9LgAHyw1JRobWXhIpNACsOHpoLlHCZ8FzfzpWcqm
GyFJ1UogQkKitp7F1qtVKeHO1Tpv5bnZr3qw1KMfJaat6V7/VhmevgH4G34d2ti09VIwtmKVio4w
aAMQeRgNgq/3K1mPrEepdcddnqgWez2obFMwkoMoGF/cptsEUvNuW+FtYxEduLwpuMgCXN91btq7
uMdeL+C/v1Ot2Ld7tYjXadQY2x4hQ1vvg30rqfG+7zhK60wvv5pdAP8LGjtdf+xFxjAvdsEwuZCM
ikD9ozSf6R38UKpk13tomgzuRLdVCghYSrRvQu6dONbu47KH4DgReSq3yA5D7I27olA4G4ugtjMf
2DNisohrpm1wZcTS3kolad3mLUSzAlN68RC4FW+bKHg1zICuSJsYK7HyoceatWMWsXRD4v3db4R9
XFqYUOPrqFdbsQnuRhOESyhsS0vaFZ0Q26KLeWESS1sNvgHHmcPUvwwewu5Vl6w9Vey+j0PpHt26
RES12rdmgWa86T6PYNyjUT76Q3ujYb24+YcqIGyRN5ZkF0X1xrP/lwYRqkolGDt4PP+jIx/rfFjd
QF3Bm6a9I3jtqRE7tCdF9SpQQtA9MDJK08fqRDUnLZ+rHIQK3Nyhxe0leRNU7fYfKIR2mVgKQEir
FAe5UEEW11S/F9CukZlJ9VXdouT5+Vk8HVHnSx4wDCoCVNco3ssyIpMfz3qJBpPqWQYx92AUDrUT
7SdpkKXS8sUwJjAktARIidQ5LmiYVvOEPo732rZCZkXbvYtU7z4fzbzKQB5iIpJpkuC942fml7Q+
YtDRIO7PSdmu88fsVKFQHV3j6bLV8WNabJnO2yzzgPOjWTcys5D9yX3mMB3MkUUr07KHrQ4NcbNc
tprVyv4IR0ORQopowB6a3Wl/LUUYHUhrsQR11mKrFr9y1ubnkzk/i6e5BKTG56L8Su48i/XXctQk
2tvgIqFrTksxKeTvRThEtFlYpp/HvPQBWYn08iEOTQ+FWW6A0EqfNLA23m+cce/urWTfiEeYaeWm
38DRccY4XS8EnV9zEyLsPOhspE3axrkixEhb04zW8RjkNJ5uOTT2HeGxWcRxz0Ug+IwWBV2TthyP
K+672fNAbA0/b1weylYovRShdTfWqIHVBtoD4nZslG0oJMB24uqpFUTxtg2N+l7TBPHYh7gsjCOH
tdzagSIKt/giQegPu6/R4H5txBzjmSLaBnp1JQ7tMSjrFwnZsNqzHvN+GHZe2ijQMumFuqPV2pA5
gp0uDx5AM0SbE6n/6hqVcLT84iRF9UYQsjcjIcnWxQF+UXVTGzhFeY3fb0ojOyp56h9kN2udOJHk
Wy+IajtPim5VRMb4MpSjvkmzfFgXXvUkZflPehkYdDWKZmMScwNNzd20moHydQDAPNP0/AsKh6s2
lK+s1npq9aRB3hvFg6wrM26vxKEPfkORDPfqJodTleCcygNshw/axLoxoRcj2WSYTmzlysqIeShk
Rp+sBt2Nd6VoNbcBHeZtJxr9S5qJ1k3BhbOKoQj6hkEnI30cjWCXxwX8PM96izFi3AhFvx8VXVtF
ZTlgfKyqThX40MKQqYhjJb+WZe/RVYadVA8Setsq/cBc+7uC/+85oM5m5EUEz9KYy3D9dcmMsnGb
cmeY0+UhacBsoIdBlS+FFfnaL13KN/505cjcPfV0CbncRsM4OAW30+cbZ+4ON/0okycg72qOCFby
bLeijxfWNNg1G2Oha3lYQc3cqfTAvfvkEN6iEPyFZbju1uNhEvmM1o1TXi9VzOclt99+xGz3Jm4E
F9QFFFFttC+TnW58hO634lsvpojza2w+3lnC70V9nY8BNJ+apmgySBBTUwdzxpWS7osWgbQCwpyX
OZ9PszSN4PySnoWdo2obqqQxVR+Sbm0V3Mi/pDUiXg4AdcStzVffQaEF+aupjrE0ucqsFjyf3Pd/
P3sLBrEEuDsjdJytik3jaA/lVXxXXtECf1a2DbQey65/sWd+vU6a5tGehspxOqqRrKD5n2xzW1lA
EM3vwPlszFKWUHItMStZdCnJYm6cMBEJOyjQxenzab/wfkSyHEarrgBX4k3wMTUyUHWhnsnHzjqE
DeIjHl1Lt92sps/sglzTITFP6lEKD+6PIQKs+orOdBVb3U0i1/iLHcHFbOPDUk3/95cqCjka47DQ
c0KUaBrr2WdUc9fvLBflmbj6IsmbHj1MUVvALc8biO+jocxGugvyiUmbnQYRPZC2s1LNdr9Jd50d
a5vAATeJnhg9xDg+uK+KnaAVvvRqvDQ4sko+EfV9apWzeoXsxQpU/FyzR/XXkCmrMI7W9RAvZQm/
rwdLNiQN6gtdMwm55I9zWGiKBzOS4YG3QobyNL1NMZVaYXj4Wuw1m6x5aeP/vvsISVo+9aNpycwV
5tVQg4ILT91GohbRdfRPMHdZhTdTYmKOS6vx9woXHoLT4lDgfiqkJx8HmOljbsZar1LhQpTKc6qd
u27BpNnKYVjz4bZLH+7CjPLMoSj7XhKmW/cxoJY0FnSlloUfv4bDU7IEKFn6+9O/n636cii8WPMb
1Taqe8t4jKH3f35EzAHX05L/MILZBpbJhupaZASUlQf7fcqUlfrQbnwHlvUWSf7NYpniwqLA9Ou9
Xs+rDaLSx1HpXdQWiphNh0Z0M0Gtxl3G8ovWy8Zf74ifjzePpRhoEXJs4IMFFuZjLKXspNETJMUe
dmisUIid7LCja/1tPKF00drdWoFhWeQb2NgLUyvzp38LjeEsWQVy+Ma8pxqr0Gw1X1PYbvkVhgPU
tL2rYavYiLAvKyEuRZv+/WypZLEr1m5ONPV+co0erhMMt+RmVe0xGFsnPxYGd+Ebvp/6FsqjVFLn
qJ5BSqWYprFCzjLxVf1tEDKbYJaBvGIe+DejTS85EIDv/sQITM6PEUnK+nx0ZdFOr6ZoGNRsp4QB
P9NFq7hLD7gPsWarEwKCn8sgHNgRKSR4eyLjTrKBUJP/aCH/XfzI+5v4fHSzPVi2SgMfmojYntYQ
xMhKXI7l9BlRpQn0WO01jIQ4vtzN5/M6P16maT2vncwShLGSc8mNqAu1qfFaKzn2qV6lrz4PcqHC
YJHuYwlH3wHS5XyptIlq+v5YQRSjz4PUx6p4mlpXxi7d5E9LJ/L8Kp0epufBZkMKo0pK+T+jrVc/
ZMyCrOpH0/1aGNE8gZsHme01P9Zcv8kIog4MaVynYIhh4UYUUG0fkO5Ws5GDweZuUyw+vae/fX6q
zGPPDjR0UIumDqfYO2XrS4gZc4UfRluxJ6H01dJ8zh8M83Cz3SD2Y2Nm03x6UnArxO2uonxcFdRM
BztG+aM0T6rwZWF+pzF8NsbZhpAZYJrVBCUHmqw0VAxaeCuIHr4luFfk01ZYOGKm3OezkLMUrJQg
prnTJ22NvZ6fFN70qvlsWrt6MHefD29pSmdp2CiqVWxMX1A8aNvoEOzQlXfwu1sI82/2HYm5qMKa
/Q2JNXCMNn2TT/tOe1U3xU660eHoIiq4CraLl/rldflXtNkEmtIQyfVAtHqNUlfgxFs8X8FT2OL/
qj99+Xv9FW42iQZGUKY7Ek4Q/H3gJ19kES9y91db169eIe8//2S/PdH/2AZ/hZtllmWpSa6REQ6p
VYZIKwee2EO/kZ5FZ2nL/ZsPZ0jWHw5Yc5UMNcHPzTMJFu4Dx9TW4fYP0DRKxmhkLr4+JIrYl1Y/
hFJePrpE1302m4IuBYI7oF4ZBf63ahi+hrWpriu9Qb89SaVikyFdWKciQHQFfBN2MyczFX7ULbqM
ckEhC4dufRMjNBRJ6s4QQdCX0aFzgXz36S4FqY0EZx1vkirO9k1QRrdp2uF73nXmRqvikT6NQdFF
MY216pdOborYZ+vYz6ZHoS/U2zG2hlWRVYghRdGxG3Hq1Vo13LRVsUuygj+Cuo6k5fUqH8NvuT6e
Kk3f6qqHnfAk7YMYaqFwGZgosQ4y7sstulqtr96HsHkVg+aOpUanRFOw+/auh6LdRrV29GXrWyY2
oaPA9zVqbNCRdMxR6W9DdZ17ECErDJSRClLxmOu9tWUmmByWXoGYJkW0og58pxUHY48cVHQjhTTG
PH4s0qrqZmwTdH9waN1EnZwizJbBi3EFae1Xneg0RSpurF4Y7gLDLK9pzfwY1OimbiJlUxbasBWE
BpBSK56aUOzuAt7hSDYW0l4Ro3Fbeq66rkdYAXVWoRmX6nthtLax3t5pmYvUqgomU62iYB+FlrlD
dna4qyND3EpRBGGpQnNralwJ/8PemSxHjmRZ9ldKaq8hmKFY9Aaw2TjP5AZCupOYFfP49XUQkd3l
4eGS3rWvFMmUlPCgg2bQ8b17zw2LJCjpZaVrU8ulu2XQ5YLCtJm4Xm6EttLaaIQVa0usWptjoQE9
azYcYul6tYC3WcoTUDAwj2tjTZttjuD02uhQHkmoqPyEV++Pa0Nu0RQB997HKFh1y7Vp10dKnEg0
bPfG2tITfRMGmixXWVbRPVqJvhvX9l+/NgJtOoLdwNm3EUAJdRt8WyRAYKZrC7Eswu04LxeOyIIu
i66yaHTOyIT7oFy7jtnaf0zTTPJGmyBe+5IeDUrZhS+46c9L9ZDW5jeYzynh0GETJHjn/D69GUgu
tAtz2ZtrrzOdDLq8IIKDRdFSHU0v9LMlguEiFdrN2vzK3ear18RNxFx7rTg7byvA7KDipouxTsqL
aG2ytmu7VXjll7c2YOXailX0ZMe2/t4U8qFfO7VlSakYp8iOdeJTrd1c5SxfvTDzrR3a1femt0gm
MqqtpcgkBPjnLuNJ2t2FKNp3qS1X9SSWUxGCcJqtnTf2bxOebK/EJlKm55Zh0CfeXg/zl6ls/EIv
AlXGO+F8l9iwujHeTDa++3HYhu2Iz2s6Ec8YqNHcdp52jqp2ayQvDXQzSw8D7uIAf5NgTCwwgsS+
edkxS/ItpaRLydCb8gLGaxioot3nMz66Xj+UWow62btXTNhe14J81h7yoez2DbDJLoouTQvbp2V/
V7E4E44ITKw51DY2ZWVu8/I+M4j7dKPnpiOsor7WOvfNs/p9X9el700csie1qeaMjiRB3q4UoT+v
vMFJ7eJ4Pnf8w8opnuiQ0+hudqElNyU1J61LnpSYSbHXN1bfB9xHbtqBvY0xOEcCGPPsM/duk8Q5
mqWz06IHVfGPwVvHngFD7Fsd0mUfXXi+MYAslW3TTjvFKKu0dmJhlOdlLPQdtOOdlXgHTEH4yOrN
0N/L2DssHWZ/UKDD0IOQ7Bllb5pNkCx1TYvZ4RnA7IziNluZqnriAXMtzJNhA+xCP9m0r4n9UXf6
qcX7P41fmiATNCXynXTLbN/0ESIW5BHFvZu4mNjdYOglPWdSubPQt2acexFer7jf4xvYF4O3TSGT
OeO71yy7zAV4JtvHuEv3ZTkGNIMOUba8NCPlBC3dWPJlqWmqNHQX87euig6DNftF6AQzxDGS6zW/
wbDXZ86F0yVktIdrDgirqruXZsJT+AyAnekS7rrBJHRT6l2Ie6flgA3FIDSMTSPZldPkkLrclowb
w7qRTrV3RvXBm9rECziPOUPlVL0apa35howOWTxerK53pE8QiPAY1sWlsCNfSf4K+cnfPm5Tc3lN
QS2WwiVYzAxpqE3Tq57F125nAq2XwODSChqxs1JSbdVqW0OV8txVVnJY7C46UISDN15E3W7uivJo
9p53sZizC+QuxB0AH3InaWofc8NJHqMqBYPk6KXfGlnj92HdEfy6FDhY9S9zcvIAcsO5B9Ul+wxI
tOI3XeJoO2dNts0iEMe2Hos7MwU+4JTt+JASFH89GEN9VZQJ4Vo2COprbewrQmozVaHocItdONIT
olnm+FEBkbUZ7T0O0xoOHphtcuW6bS67+1x3Ptp+frT0Bv9I1h7CcLmawNrdjHV9PXT8uFaCmU09
8zqO+qOw4fZFbrhL5mEPG+9y6Rqsk86hAtkLoT68zl33fY7ClyLs73sDg2g+mekaiXssB/uMY+4q
F/IQFvlXGIEVbzX0QjeDDJ3tYhdPGQRqrfOARQKlNMz8YPQICzyXTQRFYmDVMW/MKq8qzz42vTn6
ced+n+rY24QLJGNnGg59X3+FtuqOaEhHfxbzzsj5KW3Ujq0ePfBKNb+Kopu5nbcJ20elsrNbjecq
BQ3j2DHihyQ2GLPNVdqwy8ZqGfaVXugHa7GPsum+mlHsncQ8UQKN/Ngwd7kuMHgjo8ZaCxN9DI+J
VAdnMA6mMA7xDMV3ScNtlmX7chqPGWnAY5tmF7GJvCMsz1ZUAxZO0u+JAfIj7j3mqLzXeh3CcvoU
jSDvrepJW8qURmjzNCXOptSiz6yWL6i2r0ZdezQm81Tmy8UypN/t3on9JelZUbLlcwydb7Y9536z
DJXvMnrTmj/vM0iNZbyt4KH6g0puUqtufRV1WxlGMxULnJkm+HRMt/bGaqrIz/QCgJijPQnXvAjL
ufeHEsVqHnNlHcqHWiybP88R5QTEOtIhNsrCH93pPDhqa9cdvNjwI4SY7knvAFrwVh8guJdQpjdZ
p46tNG7Dzv3WsiAoRthUxncU+C51nSjfKLzk3/5ohXcXl/nVOLY7Ib1LasXPhpeejLY8ZlN6ZSuk
e4b3kNmVDEKpPyS6/OjnYfTHvnupYSQyJTrXBzpkHTw3HIJWH54qwakpUoWvRzr+PolUbrHbKzxt
Cx6cWcLOTY5hDHV6GS5zYminJXvMs+x1nI39PLHBFjOy+gE9VF98RkLeNTFTDhPoNzbvB6fg7ZaZ
wJdZyZg+bHWpGzTA5ybzzWpWzy2k/uPszW9TOz9Uo7mfHXvTOfNuFvA3W8COako5DaQq5zxuF6iB
yqeUgGAGAi2gaeOtA3EaxaeSyz3RVSMRnc2VuczfegMC/UTT2DIJ2UYsdiq04rumTaB6CUhfrCxo
Mizdgxmdung8z6Z5YkKcQC3LTegu1PcrFkq2fMjnKeHeufVBOvjnwLLky6IPzNJkY6qXM8K1C/D/
4kCze7fA72xmJo8uktS3mvnCc8pAxiA/nOIxT8lTBJt51kV76ZbF3hb5ZeZ+FRM7U2dXD3lLLMEg
uAvU5uB7lcG1nWjXpv+AKP8ktehbHKHCqhyNRcsUT7iGgJvm4Ewm88Iby8s4qoN0dN9sdt+sNj+T
QRe+3tqfoUZOVJ++jSG3nVSnUe6W4tEcYb0aKrks11OCJ9R93Wf45uSNAElbxUmGxdPOD3U3Qk1m
RDc93m3RAsuNGuMYupG2bZIctF6VL4E+9k8pm4ro1a4ZvdvFm27hPt9YTfqm+vzRkk3ly8w7THN1
NsiVKTRzkyfOOerwxhORgFQ6l69uaYH5qcN9BDCSHMVnNhO1G3QeKgv7iQJ/Rxw73c4lHXHCzpeO
Sh/cdoIeXTn7ySrAsjdPBNQDxVT1zVKu83wp7ljqL5QSOzsZNmz52SbK1XmuxV4O8poMpaNuLymd
ew6F7DgV+ctDFAxaQ02Kri7H22UID6k5vHAVAKWdoMfTd5mCAFSXhwhyeiy75871nmmubFYPstGX
5zrJr7vaeLNGewhMmafsX/FLnA7Ftiv5REkp9jX86rI3aRaD8a/FCjt1ODdM6lyL5F3vIVtr5rXp
9N+aFNc982yldpvdptAs6ScTblw7/4rnKNlPInqRat41FrHyrBWWgt3grq4WQ1psrwO/7lSNWAn5
yoNcRGjUZ/GKCjLQOzLa1QKSuNrXQrwmVvyakl7rjfpnkuGRIWf21kJUniOq2KV9vtMLG7R5ftLU
6KHfg8grZ+yvXjVCcw5rvKl6W15Z1NqDppQ7q8v21WA+DaX9NusjqFKgoYyxK1nbzwgQRSCAKQek
SeFICIsHXK/FWQv1T4PX6FPG3SVJfqG3yCsqz82INsjSloNn2Kj7tlkTHWQNTxaoCiWaZLhyOszB
Qz/HByHkrZ6BkEkqbrZW1RZB2CYfWVirXaVxQGoVszVzJpLb0ri5KFL1Oke9cQQUDgShX3A4x6m6
GvmuSeFwqms7QVLeJmR7WMwzNBZR8pXb9TOr5nNReZdLSfQAc/ZSgwms97ST0zS5M5KIdAkuBvTf
Nm7d7IYiXSE2/WVmYz6CYvqYGSbG6hhkciz7eO/0idywMN/1brlPanmh8QldHS7UlFY3URjvPdxM
QZpwwFSWd83hc+/kBICUtbjV2u6MDtXcplqUvNsFQ3Gq8uquzdI89TVtPUdNy5smPTYZq76zq/mY
mdN17C3WYZQCKoU9Lix9HFK1Dg/IMMoHI65fzBWaPR06e042i60S4HK84z4V6EhzYD21sTXGaDdN
3LlRq+yNcbiIrPLIqeNliJabyHL7rSnkg1nlTxZbSDZph2SUF2le34kUAoPHuCzUTTxlpP02L8lA
+o1tiBmImfU+WxxWE9fGea7KW1NU2yhcdrXT37mDPFdWe9Bk+K0bJFulGQVGhs4wHXJgxPptGsNw
VpoEmgxkW6HKnbKWGy8JgUsVX/Rldp/b3b6KXWIjKvj7hC28Sb2+CSVg88ZNrhttSre6DgV/qEYy
SRKwGD0JAEWpTiyTF6otd+7c36vQehkrHYc8zIfAMkO8WJOn+V42vFulfjV68bsVEbpu93tW1CBe
nMtovfRp9W5S4L6WJruFFh3wNmZebnwtzfo45dNx6Jq9lRP0QsiJqrytbjW7ToMB3HrWMc4rzw9N
jAgcHh9sr33Ws/I2F8OlXE+DRj+eYl19qLy7mLv42NrdXV6BSNcNV3Han+kSCWZVvhgXIcD4xZV7
ivMgSYZ9isu2i8xjFC3OBqv3TTNmV4lcdnMsL/KsvpADMT/soP48McDSpXgjEuCO2/kG00juCy8s
91kV0zAnLWYYvF3vmN9kZD8nE7k5U+/dCVADzMZoX+ZW609rPcHishIgwmLNg2QblOSp25IKiCGs
3K8XL96OjfuVS0m2i3XTNO57iwAvaMMGpaCuMjKNZxMELMeHtkjDu6UntTJ2i3JbzwjvJrf0jjDB
omBqrE9UaMe89C5IGR+em/UzccrKL0KilYKlFPFW9Fnkh7X10Rdtf5kvAyEcc3sq+7J+0dMk93ub
QrvLlN8u6OlwISCKmQZsIVH7WUUt6Sn9vKmGhMsfyJ2rnpKen5vF6IsYpV62avb0Vb3nWZRZ0nUV
tXpY3+0q8ivD+qpdZX9kJRwXo/muoQdk/BISY4izrKzwoza4+zqrhBBpCTvOKiuMV4FhXjWw/tEc
2uzUMRpEGXbnGE3igDaxW0WK/77A/Iu2FT1UTTc8iDuO97OesqHCI43Q40UAS8cp4H031O+6Kr8o
mZs2rQASDumRGfZPrTEiocjnK9DYj8Gya6/sC/uQ7uSm2Y4Xjt+/wFOkBY+M3v7NZ/tV8dzC04lA
CKwy+pafqsuzpVfK5dzFg7UgOq/q6dXHPB6b38uZf1HJ/tuzfirUdximy8HjWTP66f4K1/Tn2jGm
Oe1Pd/ZJkS1FFuHvXMC/aBp71KTo8cPF1Giq/qyri9U4T64205UrrhTuLmAbznHc6QSWPK0IgOL5
3w+YXzSRfnzgz7Lt1DU7iOo8cNoNF2uqI7aBY376Xaaj8Yu2zgqRIOWQvD4M/T+14opJqZALrBHI
xwltZLWD/ouN4zLZyo06WPc9GmMCeo6x37zXu+qyPRu/cUH9avgQF450Ax0bQqI/2yU/KBuGyDAX
WfWrb23cVq/tHlgvSgPzPf2tyuwX3+pfWb6rIxAH8k+jJ03aJiZBmIb4DqztfjiYqPyL3W9lUb/4
Vv/2nJ+GSxPJLGxKnjMG5gsl0r12XIIFhSkkmN9a1H/9oVDAoLjHW/uzukxEbmqK0dLpN5o7E4Zj
dBT73zsk/mHyokfm6nStKFlJIMQ/W2SHOVJxny4Usd4m4j+ZBWtvOgl0e+XfHOsdd4gd6/e/nwj/
UPj89ViUDFjwkZr9PEJzClwFiQh6YF1OL8Zp2dQndT98OEftWvsW35EPto9v08ffiTh/1aUD7OG6
2ORRpEBbpqf2w7DES4UhuMepsSpg2qC6XjHc5qW3H/bas/cbeMI/zLLOmqlqrbHW7BEaH/TvTzPL
1smXCuxZ0vjTN3EtTygpUO+JYHimXrvlv2C6yNXGlYLywH393RL3D60Iv4DjGgT/kjNpYNT++y+Q
KmMOvdRbgtpBwOdUPrHwv3mV/3yEzgZlIdxzgM6hKvr7IxyKw2JpWLtV96wV1yPggd+MlfWd/K3L
j1rpxyf89M6cejAXU+MJ61Kib5ItJLfqzKlgSx39HBLh+rsn/mPT/emJP+kn6rFpqsLhidbe3l0y
+/A3R9ssYGvYpjw10Pz/D1bJz7LcNQ/6x8/506o9OqkLquTPp3bH7LTut+Nm9Sv9biX75cdjacHI
i6YfHM3fXxn10xS+FA/KKH7I+DJe7swx2jT6ITHf//3L+8UU0E2m28rlJCZA+7OJ/cOEK5ZWs5Oi
o+gYRO8Oe5C5w0N3zig3nIv9N/AvBdhFdSIYa7wwt9m1dffvf4N/HNL4VhFUa+CogRk5fx4CfvgF
olx4Xbhu8nH61nCcbsqbpPzdKe0fB5g/HyKRL6waVvIg/v6NJpY1xfO4zOSUEsuJU5vMQWZcshV3
SeDeGi/dlfPNMXwypQ5/frz/pVL8J8vzD2968969/8en6pJuvnovPv/Pf+7fl/f/uO/INvwRTfHn
D/0/NgXNEBgT+NYci5BkZvG/2BTWHwjsJageTu6ajsj5v9kU+h/4BClSu2CfdfLZeZP/l02h/8Fp
f13IEU86OhvX/4RNoa9/09+WNRuLmw5GEJX/OvN/ToRQLeWGsIr6wHB7axfRh95yGEDtKjD8elzr
Nl1ZONshtHNa4AbVq7kxtnntmA9isJFasJPYuKOrJl3zoEyya23a/bnTHasq/tBJX+v7HV7cDayb
YMqoEenyoOzy2vGKZBMp2uJxiza+M7kUoyW25nM6J88xUUlja9Y7fXouJs6ofXUfWZgRqkocqthT
gTDGbFu1ZLxlM0FO2kRPB1HJpTKsr2Yilc3sqfkvrv2aV1B/vZwDdZTCwskkvRS2yfqmXqp3FTdy
0+FRJey2CreTBJeY6sWnZ6QvU17vojkhiAcBdT1vOS8kge1SP2sjPNFaGzi6m+2Xjpt4aypacoOd
PdmDHGdS8LQBDun42Irv3UjjptLFbWJsbBOReTxU8WXWyGDCE5ZOxOhQFRVacSocsvOIa0pd/dqo
zUPdKDp56Xczbo+RYewnl+7pUp+opIpN5Ir6OI6Fc1tlNTGHeaxRCLmswbIfPSuNnqcx1y+bRKLO
ROV1UO5DbX3Xomzr9HbArV067VGExEb5Ibld8DQgnI7V2cthikaJ5e5brgdtlxHNSg2tj1tCvfFY
3c4FYXw1xsFy98PkuflrO/0R7PGPk9E6HLloIl+CVqKBTfn7Eka0apF6tRqwVP1Frop31tHehz6F
sfO/dqD/XbX+kwSiH774f6xax+Zd/W29Wv/1v9Yrx/zDNGGvwe4lJgC/B2/gr/XKsv7QbC7/HOTA
s61Mwv9er7w/XAk8GUMPB0zkxvzQv9Yrw+anuPzhkwO141I++B+tV+v7/+EURgGCpjYeYAnWlf/z
8921DgenVeRabrrdsrN3+W44ONiuxt1610Kr/pur8s8XyH8876fCR6FKXYtbLwQ8lhzqt3gDf5IL
JOXb+98pqg12hN98uvXPfzglOEiBcq2IS6LZFIKZubQP0Vgt9LNda94s1EGIM47iU+gkEVidUGv2
iwtMIUuiaW/VCmDMYNgEeA5m+YDRtcb86E0jiYNEuZn5JgZFfAwjbz7PQ9HfRZlbbfuyy65HemzH
sPJmwqGX5WrmAIgduLebm7x1s6950uLvVpYPOxQelJuzwqGiJeRptYjtLSQfB2VlXGdCRU+omcB2
L+OasKU4VmGhfC2W2AReHyOSU13+jRbdeLP0jBoUJ0uyqSHy3Y+dE+7t2B0ReonhbiAhcldrufYg
VOdtFh113BkxwfQV6bGOzqyzqUfFuVbbl1ElTPfKdaql31ETj9emqjkXvscy+57GTmgFlACXu1wt
dF5lZtMPoSdkTESWWS3HT7vIEY3Mheet2jtBsk+mjFw8R0UWh9RUCy3demm4NLtZLol40RZKw8CU
yDMmJ54d/olUSckIHJT+3jrGAK6cnKW1LCwaGnUIDvDW9noY1oGxjGGzxTqff0W4fmG8anqDWFnO
kfZQ15nhYKWv+A/x6+ngegdL67rsbkDvM35abRXTwlxie3Y2MbIMa5PbbUrqUYb1OXtyXQXPwIql
RcKDGY+FJCXWrDgNplURCb8nemeA5jtU3UaDpwMrqYkb96oxtJHk4qEYaJXbA4mVfq808Tl7rd0M
u3aWoU7CnNlFpbvv56mTewrCFqlqo4psIlgJtb0xiU7Gj2NJOV+mVZKZxR2axYj2AX5heDu+S/iP
giCSIoLwW9suzYqREhYa1f+JCEZ359W4v6+iriX3LyjTyuiCiYJuvyE9JiFnaZQ1UrfRVSESQCzb
7mao6mZ5F87sCbrn7Uj4ZWKhm3lWKnfkd7QFpkHzYCYQxg1q18u0t5DunNyYtU312sbVPyi/MYqc
eMKoaIvxFaZ102+lHYtqj+M+zw7FpGtIMB0A8dVF25VzejOFWWzv53jwmmd64P1AznLjaQ/gt1yT
2oxK2+FzkUOeg0lyKqu7tJwsnzq/c3REBn7ZxJDLt204aO63aSHz5LQoHdul7zRjH14Xdh/ZF0Y4
qeneFk0DtrkvdHO6nXWjrL9hvehIw0RRmPbf1NBkA1Owy7rjIDprH44ETDqVUlGxhSqs6u/KbqyR
RrnS0vmgGttAKylKK7/OPdhg76Ej0TIao8ZXkbblXT8OskqCXqjReVxVTOOjKMRQ3815UZnnYZZR
uwXSPqJ3bcsIFVAwDFkfIavJ0GJ95F0HvYWmsS7k60CzoTzTejEc9ENW3aPcGJuwe5QMJIaFIYd6
reUbNg0IkdIDuCXr2EPGGMax27wjjqjI8wrbUreuaMRrSXxOnZY45yslSQVEd+kKvm+xoU9kzxo9
lCgUpPROKh3tbZuVVY9IiYagQbXaTvMRYFBM/8ba2F01Si3ovCrKuJWZdJLtTVnMHmmTHWvmS1LR
nvO5omrbeCw/xiQbTISAmacccjJ6B60mbY7+u4iKWvucJ6/XHjQ7AyMZQMhJ9YNpMHlIkGNmx/vY
qU0LqvQIENSAtmqM5IY0cmapRwdZ2GJg+rRdwp+5hKUBpBcyuXZcK9ZPXSQci3PmoCqygitNM/jc
rdVndN3FpFUzAai97DjJawl8fV9BctnW3UATvo+1IdpPlVmZqFZzt3qOagsAi98UXRvQxdGPGf2T
RCPSvJER2attOvF+ndKgkzVNUYOLyenzmjdiR1O2RRI90Rc2yMRzvpdDMYrLGSBUGgW5mTXqHOpa
uSAMdgSLVZK7UUc0cGmGrMlZlGUyDlrD64ZrrS3d5HnRNRbuuW0JTBdyOrrC9LhRjLMdHZuqSqdj
tjiZc7ZUgTjAHNQiHo12cgAR114CB8TozN64GNNFqD2UR/JE/LbFe3kZ13M6s102rvuaj4aHktQV
9l2Z9zTTosnN5u1s9518KkKtWl4dURfTXW1Z8GdHZBuEDnutEd11Mhyy4yKcCQpTY/WcyzUrpX7d
N1r6NGh2NX1WqZOWeGmyyZGXkR7NfLumwbTU0WEPW61fxEKsTx+uO2FGQOYpZ6EkpHqgG537ttdl
5pdpDQupax378SFqynS6TtIekITjKksQij009jOjOWrOWpxq6mSN+ZDuJkNPmkBVAC+u45CcoaNV
JFH2gp6SYGDNSROj9QVsheWkQs3VDmTS68mFDZfJObZlkouTlqrKQKxhiXlgta4qK8ACIizCrs1q
QNcqi3ofGVN7nco4+uzsTNzEJqkq/liXUKBH5KPoxqfwM6zJBpF1QgRBrwx734Yxoo9BseKOsdQO
IbLjx5XCixA3KkxCZ4zyUk9ZNi66Kl/1Z87cbVtjbuh2E/rZEjmNzAEKknnsyVe75brE+FciBpns
pPmjGc0dI3axoiMRreHdxJ0JIdSiq30z1vT2rLxA9E9jszl7dcEXpQHkRUA+qXen1Atj73ZLGUy5
MTYcWdAhqdKgD9iM1L9SI2Pk4jitfCG6gsuXEQOb6F03QSSFrskI6sqwtvlUdA+p28ojnWvXnzqR
nxiJZUTNs7bvVYMY+mQNDinLJPwq74Bue9b26BXyi6Kupwc5cxo/5k4MqDSvq1Wh42ZS8W2QFpI3
JcrIsEm1S44ThKaptDGfRWQtpCpNQ6hvKhYD6ykhKkB7VFZhxNxby/lLzrp5rBQzdDNNg35XJlqB
wDAVyZWllvDYah2C8CFxXjwpOlS/hnYFOm76Zhv9fNNYgmjwYkovbXMIgw6WC6KRZTgOA2iWLR1y
awMEwjskHFSuJtFMLGlt6vheLexT6pbqYBD1eMsBzrjSzcE5sPwh58um/KCJ0um2feGQdJ0U0YFV
J352eSl7xx2nfWXrcA3JDt7kVjfss2Wudm2eGbsOxfuVVXnofhw/9ATSVUekZwJE4DPwCx10FRn3
ZoIowDdnZdxVXZ6emqSWNzLywifT69Oz2aI/mtqo6XBqubDt59q+VdUyiju74X833eiE7BU2R+ru
mQ3DFS99BD0FDloelTC5zJGDSemJ7HZxW10EuWyir6yUTPFc6yQ5xinUgZIsefRT/TwifMwxiX3M
jnWVOAPCXxT09y1778PsLNrHOKW1tllSO9712oBFpFzn3lAYvGrLui3Z9PbjkJs+sXZT0LJfnSuq
LeKhM81IUoKxsoPE87IR07hsy7gGYF/YsiHxu+02Rmpru7LP2WuH2Yaw0NXjZd5X3n5yjOnNLISz
b8vVFyCyuNiGWdE+IpGa+kCrm2SNV5HvdVG0pGVL9wJ3MvHOZvINQl7NoiSgBi0z6jMdZQRnlzjo
GuEsfqON6rYuynKjz6YVmLl3laC6wZQx823ExaeI1fe6jNz9OGnTpqvD9CWydEqziV5eo1hsUdh0
4ZdrCvsS+w+fS6FpRt9C+6CA+bJpjDy90QdzJLGnJyhIOBWK6pJCTZF+xJM9XmdG5ZHKEXvu3kGd
uroJhqOojWyfcj5DCldyvh6UhjrOJl9bjA/WVDxyyC5uskrLnxoh3CP2G5SQXclWJuZoY9cI0Fsi
mZv03fE6N/AKrAMZLo+6C0/1TIlmXEcAWuxPW3hviGxd8VTNKcGdU0dHyyKueHA75efzYPqj3bw5
YXe03ThoEM8i8UvirRM6/a4w58dObzdd1RyGdHyqG6/ajTqsumEKnRd3hBqg58pCfda094KF6C0X
SvheGT4K8vzot+I7wpRoPhgJv9ESV+5NMUUxGR7lctfbS3Yo+1g8htIkdcheIhwR2sCKWYoLagTe
RSOtdJ+jDNhS2n7V2+UhUcZ9q2cghyLd21hWuZNqPY+k05VQ4XFcsr1DMAxSi+Q7R4pTKIxvMJKf
Ro2LlNPdx0l515XuS8s5Z9vlHWvQS8Rf4LVU/4aGzz+amIIKrb3DvxLgaXorpf6hYu+2wftIwnyC
WS/elJF1kxJBZS+flARvUt27ipdpY7Vqw1K4afDB4W6xv9K0DzLrPclIoWW7RUB0kpb2WFgfaTz7
6GzvKFyg5H1ePPfFVeNH2mpktndvTL5dTcp42LB4GrpfRrezggk6vqQx+3KZ3E1N9cKBEaavFnOu
nX131nwZXuXhRYPyTdjvLctdZAAr0zaGd9W1r7pszpX48lLlT/lN5M5IKb/MQm5yDto7wFeHhopd
jYPKc08i/JYl+1ohWLOBDnaC1vJc76vavOdkdcVRDZloBHNBwpLXIMGI4nXRJtO33f4ty8Wua8OT
TujRlhl7nlvxmBXJzVzr78ptN9FkPekmHdaoLW4o+V2mprEjwR2JcfaelCDQlVXme9tK8sDwhpMb
i5vGae56OZ9Y1VnHcXoYVsKFHxdfXhhHrdOvpR491eX82qToIbWuvkj7Kpg670k21lW9/Bdl57Uc
N5JF2y9CBLy5j3BlWGTRk9ILgqREeJ+wX38Xem7ESCVF806/TPRoNCgAicxj9l7HTBikgGh+cMot
yizezEh+S2bV7TvndcrzYGDPMhw2DwTR6Wh6g616EdLkpmCxYZYei8e0qQ9jv+ubHkcd7MThm5k8
VIrmNq0gM7mV5yKE+e2u627BJoI/aKo0nDGvuZbzXOvMS2qVCgGIioK4drGPUYfpTbZ+aFoflpJO
NnhlS5C5crFP+oin9RCh6YwqtENEPLHzVsrkfLonmaZrmm9IPLFt2W6d1n6dbCNxak+s4rbvEbjW
t8UCqVQHUrF0pdfmnxUxCGWa09jFJKHSsRmVUK4Lv9MeppY3qd32xB95+z63Yd88jtZLIx2wHz5Q
sz61/eiv6k+hJg+K3GFdZREnJfpwwp+8rYNIQs7bfqbI8dIMXZIi5uq6tkc/yofIXcWzNnF/Uw66
qZHSoMn1yMPV2PuS/tEiw+JF4HJY4Lk6jThIWX0/qftpGQMxO2gNBx7nup/wK8xkqutsXK/as+SY
wov0gx0NCMYDuhaJZ1n5uUsk2S0L3jtn1grXejHfV2UNnER5aBY6qdnjOsvMCRv2pfM56SCEc5oI
01x7zZTtayKmxKHuVK17ObP2y0i1IMe3YxrNvdlH05PJuc1V2iBWrrNiF4+R6S4Zwa7dY+TSlJyP
kOr5KSWEgVb2kkehoTX3yoSjZ3CQ2KlHlWlHqhhxqf6Iq09FiJDY3G8T/ATyOPMTb/L5oKDCN+dl
rw+3wEu3rQ1Kt+WSOPkKYN18Ke6XOA4Ue9zn/ai445xe6Wrmx0N/yOst6wbDtk5JoILg75A3rgPz
mNhN4F8jqsuRTtYqCu7ey8kOnM7ayXWPgHHRP5vNAWZgQ+Lsl7X6fsQsGzVK47XGQB7P+ZBw/PLh
pLEeknGyQ0j+wgaiq0zKo3DkxoP4pMCEOC2+MlAXS8lrOY3vS5v4TtKcReIEQ39VrINLRIaiTQkT
TXvWKpoz2ic2ArQllulbTXxvyqWv4ExLZRMHYvtYkq14q1ozCafVtnjjo5XuBmoXhY4fhyYKJro2
jGq8oMliY8Zi6u6kNkd22R0/2e0i7S7DjzAXhy6tHE/abJFYcPDcquWKGpzBOmlE5oIhUQx0UIZb
ubE8ptR4khAHzY6JtkyIFwWDzKfibS4XN+3kcLOqUSlJvGEy/EJNWV3TdTbbYV2bZ9ymlpsDQ7fq
DZo0nmzeIrq6YxeZRwL/0DHXA0HMHl7sjZ1xGHIkafJunDmMFkgsFFkdB32B1QEFatYERwvpulyH
GPOQbIkoVI0iNOtvGHrOTrsG48w9SUyQScV1Jwlfa1JfWtsTtulgWFioS7+NvGt445GVe7Iyhklr
PzvFQ6IO2ziuYJqiQC6m0NIq4nhHeLIINLGd3fSlcu2xKUq/JyqJJec2q4jdTPzSWRxGo/Ohi3LX
i7M9bg7V44TLhpmilF2L3VRaniYdp4RYOHnOZR6HRlSrvZv2XdvckOUm6F0zcwwG7edi7AzZomDw
MMbaaeXBao2yWyXWs/2w2UbJlsrhpq+UoLZuu+ymAzuE2DJGaN7bmWsSfgiYMjaF7Ga87+uPcXpS
FswnRX3Mx9feuYntLqCAw1jcU09bjPfCIEQQanFOYBUHK20yk8dnyBDASdhsSabvVXq1LX6WnQ7F
sDrRpDgppriSh/k4demxZxE0qnOKEsunIXeH3fghXYYXKSEI6dNj01UYSEG2xU0grCyY+CtaucN7
4hurfS1Xyy7r4Lc01i5xsPAkFW5B9gIE3nGbn7pKvWqU6sHMk/eRDb9cdN8aV6TyTsaLxE40FtZt
2i3PKFdKngWbUp+8rJwgaUmJQ9kIvjbO9GENGV6/d9rnarBfxsjKMEVYd92sPmbpfJUY/M0pGROM
nzGRg5avrjLDDRfPDM1xLWXeq2o08XgemF2/myz1iP3vWi4jzL1OR+47c/vCE/I3cMJXpdP9xE/G
KLWlM9yEHMpR27vRlLbFdN3pHKGLepb0YTc14oTC/64jGysjZ6cvua8b+T6PhkM5ObBCZb9WOTDm
ccZyn39vsphihRxQRnjBsvyQGRHGuNVwB8ERIWzNbTspUCbMcc57FqXMCOhIkl6JWkKBZycqJCqk
uvBtZbhivunViGmxqYEIqwPYTsrpbu6sicdF9warR50ar7NRFMoPGAHCbNQfey15iI33Bqe6i6NW
DCMUAe2aGhRxzJTeWqnytOryw2IozxoM0MDKKLjb8ZvNG1Vb/ZB32qlMDM8ZCUOi6aYZcH7aBRFF
W9yr1py7BUMuMSQbwi2tjIx+RRJXSIHapscsVp7ItnoXQ6oww3amnUrWTnpWxc1BsjvsHsBCl8Fv
h+OsUZI1Ery0hXWdla9rRcq14ATXCz6lnkNXH29Ho3ypZnxlpA0vRaS9OzEt8hQKOMp4a+gfGsF0
5VUg+WgCBzvfk56V9TUGFIwMsflGffSVeaqPec6IiTk6TzDB9I4dx4n0JzwWH2IebkqwCejj4R1Q
al+766WG5u8A0UymG578Tulx8Dozp0rqarQWTJKVRnZAilqj2/brN4n3JJfaDujf7SQN4ZDVp3ns
dskQh3nzOnOwNqq2x99y5yh543ZdcohSWlnqOEBojc+jA/Q1d3qgEPV8UBeB1HaszFtN6MjW5KR7
0hvlLR3bM4avc58op1XB1VMx22ae/UL6gWfaH9YW6GrQmPsipgk1J3eTNmMLzb5NsnFjFG8MwoAt
MO3yaQEc0ftRohIsMBQjrTBOcKyX15b5yLnoa3TSrZbyOSIhudd3dZKfqulcJu2tsFnTzbrLMcLn
0ugZ89YXaj2ksCGnO1lccxfbH3Wn+UYj+3Gt39SZuE5xPlORZ8czqc1PwWwt50WPryYL98aq8ZkP
1r42pYnksLxCNuVXOHdtELJJNJw7/ARpbxC2z+CcJWjlVGmWd7ldz47dPyxS9EgW7a1yeybBpj7m
+LO8UAGlup1aXpyw2dsYTZr1aTDEjYRNQy6GoKzkx3VND2U8f5bW0ZKioBaAX3HQmsI6Ylb1loHZ
Z1n7VDLIxC2p03izWv0sUMQbY/3iDDonyXjMkN4XeR2sAi7NpH127bLTOFrU9tBKg8dM39I12S4G
mObVRFw4ViFiJcgdB72DTGLJ2Mszr9I64g7Caiva2VODR60/gbtGCzKQvPtkuLOBsRicrlr66CuP
gylwpuCD6hp/6QpgbAlmcmpSluPmU3FW1AJlfMMMv2I/4MXNurAYMk+2hTstZph14jrJsv1GceiZ
srgqkW+tyw+h6Yet8KlUr1b2msAQoem4qzWoZfJN2eDEqIjiNIa4MhfReXGSXTSWgEKFp1bM6aBs
vrDkxzQhphyP+UoAboNBWOGet3czR4QChjLRE4/MK8wNGb+eZH7bDPLRwI3DnCbBVAzDlaPqJlKi
s2YlQecEM9ymgd8tr92uxho3tsUVdZazORrXI1dxmojCy+hKCOuivD22uryLsimIB2k3LU5QM5XI
GAmwaoimQnGThRLuSv4tctjncTqGQh9UBjx+Dqns1WRmVW94Gu4p6v8Yp+u9g1087bAEOfRES9zm
6hqwbA61DpbxLrO8fPyR5N8pOhIg3ypW6Q36ObH2pDuki4eGWuyi77vhVBMJmpTEbSABTuMXU+0n
TPir8ZszOwB3jN/iEFSa+LbGuBMTaaSZly2HEs++pmPimz5TqaD/AnvMUgOlIVxnlY955ck5FWBb
cquCgQLipW3f8u5nSwE0btnj5MiT9MfayRiuiPaH1lPV22GrX62q5lcLFZieQ5ajRo3fY+e7nH84
xqdk7DK2fot6j95L12mR7e3yYFSBIjR2e6zZTVPf9qUeCvtnvkjurCjwGfbUTE70Cq9WpwwaGXzM
nN7q0UdkFqHdoCeI7VPkzCem2XotTkpPpwFAxQvK7vJqbSSJtDlA56ap5q6cpfn6odKQ6uaFLWPL
rG2/xdrTpk99T0VeDtKSiZ0ECZBcApHGoaFS3ywddzXnq8F56UZ66egIrOmlEbQ6sHRZJdqsnA3F
4DkOV6p1R1G4bN4itTgU87SnWcDYLmQPZntO+H/rcpM5xkwmmKNjoyRuU8lXeZPuKpmBmEp1rBPD
zUoG3WWKOw0sRbKEVqFXakDvUHU/EURVM6f56BwNLTpkbe8VqRoM0RhIq3Wj6X3QLOVxofJViixc
tHwnrE3/4A//3PZVbEb+9k0r1UtmqqfS+J6QE3S9yo5wHnBV0l5um+HKWqi7yjmfNRrw2yy3ntNY
jdySwlU199UVjdpvpQRPoW7jb7NePxZLh4Jg7N80M+KYrzGBpu3aufJo7W3wbGOrHvXUODFwSvdJ
dwsQJX3BJ1vPrubAPjEU9aFM64pQur+fi6I7mdUGnmEm9fuSIcbsHBIdo5PfFGPyFbu8itUVk+S0
DEGzoiZY8/xaXa03dhCvHJuj0GQOG3vR+aya1a8RYdxqLW7oNBnsQAM5S3SIgr1SSOQJltLR1aJM
PTLu/mE042usXN+dig9u6HBWaZi7gc0xrw9/Gn7pWkmjPdlg/xhNfWLtDKtI2ptZ1THZjloJAkGp
MWJ5raQ3bOXNqj2U2OeeVrk2f85YO1rMims5Lgy9rj1qt28jvZrOMitXYknFhO9tw+665uuB4sqz
g4RlP+XOp1NS3Yxbti7dZ1SNDMxCuZPndovIv3XkiOUc3QFV8TMEDIts3k1qzWE9H/W1owpPrDDF
iNUl+X6tmpPiFPAQ8Iv1qQijhs2pk2ErxFbQ2+ujki4PgEMP0lB8JI3+4TT9hzk4IZamc9omJ63b
ysnjjy7/nBedKH28hvGSuavUB/Ug5fcyKUFu1+Gq6GGD+ZZWM5lj7COBCcErgXTaXuAh0ycUg/lL
039DgnKORHyahvYq71S6yPPVtOQf8drc0cPbqpbSM2WSMHLAOSR4+ObEeFTiUYZYTmlNk8tdUjd+
Hw/XcpyEk7m8gEmjnA+8vTQELvV+32F0tIzSRzKESGLc62g3GckQLuV4ntgbIN8EUaftcV28UB6N
/apsXxAFZPR0NlyKOVK7k4wxVMaOry3Crykj9nClauR4Mieg8ha1uEQCjtD4CX/SMkLcNCVvSpB0
9FCYslHspXY50ob2Jht4bgJrB2JqZL+qURYMaXJv6mUAQMfLinTnjFq4Cn5t8SkkojqJaIv/ShXN
jqYqd2mzXTlnSSvDdYa+GxW+ZgzXSqvfojTw0im5Wup036nUx1Xd5YY9NsMgod8bEYcbDEZJmF+q
9Mo+S8qjIuX+mFiuNb6vJayYpaHttk6emlJhimPO6ETBjGBuDK34+7gae1ypDF1ITqpcfaN4emOn
iVe1FAs7uklDRsnVOFebDR9wwVFsGFpOc82s2I0wTavzLhriYJQcWtiZZ2XSIY0feVhM7ZXPC/Yn
o8yvFGzLu6QwPylDb1O5xQ+TkadFiiqzGO/gLMyHpKUJyal+P+V9yKH0nTLI0VGb0U0d+7HhY6Qs
YDzJSUtfkpS5OaZDNv9I9ThEZEG9zaC6oErhsCiMUrEyPyIv2I12grik0Q8Zy9HrDBoF6fava/mN
l0V5xVGvOyQdvpaNeHQV4663qE7kcqpQvY7e15o9MaIXFtJt2no2ni2g8FfraYnnAfiXXT041ijt
W/pQ9cIoskHZTbnC3ATDuUrmQn+Jt7/QUYCxSgSrg9kQFpCx+LJCSwep0NOoJUhzlcZvhiZQ1585
i6odaI9GEhWHzPyuU87ypYian1NFeZAkxrOwlIdxyd77iM5cugaVrN4o9HIbauWmEQuKTdo6Q12w
B1BE2qT5owxGLZ6KNPaVophv4JLouHiZF4BM9nWiJe6Payf7i9OdkHsUz2o9mm4R45Ql2S2ZrjBA
+QkzdS0nTwiQPm4kj9FBlZf51qrT+Dg7c32w+i46ZZ3Js9EowBUz21gk3Zc07f1UaN1uaaentsqK
0jM1arhRFdGJMElHlYhNV5vKYYMMfUyGMe/jonwp1SgC6DqN/jR2xJ8xeDstGnfqOvQ7IAo5u2Lx
EIuoplrQW365JOWhjyLFEyXkp6RtkZvFSvNmaYtyNOxoeXMM4CLDPKGqisufg1qyjfOuNbPrduVk
aHcdaNbbtsCsJGnDp5KjeFkd5L9G1ShU03vralElFHHaJD/VS21jPjA/F0GkK/gQ/NHQyhfe7HLH
TwbDNqbxWdHzYYcuRkPs032nYYYsJB6IJKho16CKBvlY9x01R3WmUY+8pg7AvanXbaa153XNyCSM
1GJKvdRlAYIwimSZ6vgJgWGY5vWnEUVNUChx4ZvR8ANuHjLywmqfGpJHAwjbrWwhVfIrgfK7jsiz
RGzQNZFKRr2omRYfLBRN11aj3comGUS7rCRwsm3d2yMRM+ruK7ppXSghPn9TbPO0GvlJ1k0YLFWs
N/dErQOTM5AvpeXwgMzA8AcVy34ur8muyLZsS1o6qjtK+RQbiXmzGqlzO9sFr2TSITaagG+idovu
rORb4yTWSRJmiV1+RQ6PCvw4rdYgh1I7gNyaew0tJu0fl7yNCRCtU5/XWsONLExRfmus+AFxOZYT
GgDtzuhM55Gq/gvtISksxDbZoNWrADG9fpM1axHMcrcGxmAwsTUl0m+FE3nxBBeiyy3shnZETdOe
iRQ4onh9hgLxz0gyfNdNut4RsoCNA/k45leGmBfMJlmx1KGSVtqTWa6jdhL0rXqQhs7QHRYKr6gs
0r7e/OfqGtmZl0d9Lq0uNnu19ykZlybRelLLQZxXpngfG+pLtb9KY7ImaOKRkjxLRTvDVJRn2Xnu
0fNkT8vat/pRVnP0su44JnyStpYgF6AhPhGBl6lQ8zvGbgFIs0cnWQITGYUNExccY31A0TWLoIP9
pZ8tHOdsl5qWDyHSksG+YZYnE8mjUheIWAqdfTS3pmkOMPlkJ3Z9MTC7zFwYzYjAq6O9gkX+pZO6
3vYpoq3zEdVJ04WVXFVLICu9carlEs+EqsmSl5RT985EGZbiQLHA7DRUD7Wdqffo5TtMAeRZCOmk
XV5DM9E1I77uHbMgQElW7D4GAV2frSR1ydx6VdzJDzJaMbeAHlG5cien32NR5XcEQdXR0qFOCliT
9LYMY1f07OtZSptx0Rs7nAtDCkDOUZNZYH2RdOStHlZlnW3FyjaUtBgffbESmOUk+4rtqGApV4ry
+hAT1nUVHfvtuCCOVplSVtKWK1U69ELLP61k1vaDbGs+ZkhRcNyNJf1ue/k5zMrIYIFKiHtBzHtn
9wXhbRMvx8WmjgnmqKF6INXKSy5XyUHREqJqlm4eyKICFrjacXat5CPQIjHq1MDTuAqgWyUlRTpR
RD7BnSW7WkHemJEAPg1ZRKMc0StxCYPGypwE0kpXqAhRwuQytH8e9eEfSw1xo7Ry/TFqzOJ2zaoP
tUuNwAA2A06HoAAVMnYFmaPGrCa7cqe0o2nZFfejpawE4NMRRrYaoileYZUWLc3M6d0xqRgZJqys
kU3PixtipSTSlJtSzxM/llT9XFYd+HB2zb2cmKCh7XUMMUI+o80wv8WaswZ2Kaj+shf59LU0SpNx
eTtrgPlsNvKrKVFXO0g6JFxdZT7nzQzuMpPTVyYFdb4xVI8DWYlrRCQYqcmPG8f2x7DK/aPUUH2G
Z/lYJ10OqsgSVA27jK86V6aMMV9pCXyMOmqjDK7UWKlfEaOPcnbUlTajwVSv9Pbi4g4hL8SphZHb
n9EqlB3Et9dGQy7azREDkRyjOaxFhOg9j5BfI1SIXkQppQ8sxp2xbGedyEC4JwVMpdp5m/QFUB3H
hlKnyzFGWBu2JbP0pAiDaxmpQAmpJLSaXnnmAD+UmgI3avDGY5HYAecuKrdEzw79nK6vUaHmAx9M
qzwvhoi9HvL+Lqc37ms5ZbtV3NlL/sysM+j7yvI02FN8J9UpZCscD1mQgwfb1EsQrk7mho8b6xYE
tBq9RtUATKNVvsGwetL1AkRGp1EARocgMnCb9Fa8yUimoJ71u7ksp0NfJfo7lrBu30el/WGhOE4p
jwJMkWbrUYzJCIHR0oWLqpRxm3UFFcEpm3Nu0zIu1QFxxNrN620WUZvqpsjYrZH5aWWdwmA/2aSb
Pwiv1XL9OS5EedBi3E62NuIrkAfZukNBmP5Ak/VWksNRYbAT8QkPbrpeUgAxkZUOYS9LqmsU+oMk
daR4yJebLIQVK1Y03CWosIlWITDCUXlWE6Pxa4Yo0HlCeuJLpkEXv3BkbnhQhBG0fW4Xe0kGUtNw
0j4ncTzGhymeWJaZGTev1MSqvWLn09YtvbUX88cMPIi6zKjfRstCSahW30olsklH0JJ6jKmEZ0aD
zU4gsaQFTwNbxFUm1gwYjWoXfkbrYgevQNkiOTC09gb+ce0K0FhRaXQl2ttmHXl+sbivVdl4WdfZ
IkVTerLKVRrehVCwaul1cxL61N7piihCrajmndajO1jUojmasJRcpctmt0P060dSA36pMBAv2NIP
aRawLNqi8PDdnZV1mQM70a8FQ+080E5OwKQOGYBPBi9hUBrkj4JafK5UHyP1BBdN4XkdIoXgeI6P
mtWCxohACZvUKYjFEd6zTV0bw/AhReZN29irv2QlMVuSmHutax+T1D7aS9E/5lDYgqyG3AYUeSFX
kLCi4Ql4WZeIslpfzZ9RVdFBrw1mVzJ6N6P4y0Qgo9/KzIv8PgiWb1NKTP+Vp0+dpGLf2dobp4Rx
SxqvhmaizydFQO9DhVTtoxahLIS6vIpDPs3iiBqKhK+1bUQwMgUOCJG+phC3WmQavj5uMTNktKAe
U8A2gwFmtlSVQ9Qjd3eLjvZKiuf1Kau2Ys1kpn0wxMvoiYHaU0X5lw1PwziAHmxGrv26WDb/O1w0
BHEaUi9qO9QP97nUmdcSoy+p/iOH+UFH42WeRY4wJqMWv/QInZekps9bl6iX+LZq82NJrSVgcCDi
Y/akh2I1r+pGk11AsrGOtsyBNVdr6f2wyPTutcH0Jpwgx1brcxoUnCiW1Ah2DTXzVkX5HIrcwMlg
MJ6uXldfCKpUFImiBD5X8z6PA79Gr9EfznYt0yVb5PIGPuTDNqb12k7htPWMfrydF5slDqsSGUXT
St3DPAztM5XywVOIYpk54ExeGzEPzpglkqxEmbTrvnE+7AEBXp2lNSCuGI3zqKo/DUvRATeh+gfy
FZXXJh/VQ8tEOBezA+MCW/EGU4x0Te7OvT2fEnV+Asb3lALt+QarM/pIYC4A71UkjCMRs1yVYm72
i96Rq4B7gJQxU8nF5FVvTR+jD/PRkZjMmi6PklZ358Ia89CK4JF5RaQ+DtYogtphqukcfWtM40Fa
s09KbdyR0O/Wxv5oew6aeLqlZM4UwExVJ/KEGOmWUqwoIupETn+QRG8q9rpH7meRHb7TXtO+93Wi
PFlxnZ9ByiGR12YYUo0dB2KJMD5OkJOato8OXSuRso9R8twIuR84DKVIY5xrlstsMvq4r3sABVDO
hdXm5DlIoSfJ0e/VftP5q3F+4AeR6C8ghHT3FwvfX7yT6gUDARUy9l0458TMmMwhdly4x6xSm+da
j/zGB0J+M/uKXx/XlznmzvfTbhsz0V31reswRmnxY4bS4ok4ERlMV+0XA9IvnOh//JQLJ7oUY8BI
S37KkEs3kWB7j8FXziWl2v84zz/m/xP/rP9y15cMjz8udcFDyTEQZCVAf3852neFsxsBUPvU1hkp
g4KCI26nHNcAkMfxq/lwXzxv5QJrkaOKUltlhgskjh1Ot0L9XycjXN7cP/bEXwyBlZDzxsQCFPRB
dwDNuDdl2+uCNSgC51AIOizqV8/zwhC+XRKSv25opq6A7HAuXt2cSpU1Ypnz20D4q++E5V18lG70
A8pX8+wweWW6gvIKxf/mK1LJpfv3j2tfvMtGRLJmAGkPJqZiudvML5FiImKA7Ya3qa4lvuV//2j+
snygAxmmoYNMUCATX+AuGIlSxPRHWameuUP65FVnKqL5U7yD3Pkf0kaSHAe8x/H7v1/6AgnBzf5+
5e0b+uXdEpjAPLWMyFdJfxiwhubJhib/8e9XuUTr/HGZi12hb4n+m9kqeJujr3uVv06fUtD6igdz
Dt0uCqnBx0T/5Wiizaz6u1X39/u7WEiR5oyWrnDhlMFEa6W7xYQgk3JsC4ejFTf5Csg47ihTg022
DqoT/vud/7kHcX0Tp7AGE03lP39/vo5DKtzGWuSTXaT+6tTqjvGu1l4uU82tcaEF/369vz/pXy54
8UKXxanrxeSG+8A8xm+rb3qM8N0mhckMQ1uuqKrH/leP+Z8RSL89ZkU2gAnJJvPYIKVtTu5fl1EP
CjCWOrZaWJ6g/oABhjkon8/Y4V1nvoM+lraIWz5GywO4Y4++3eGrCTiXDDPIQr//iItFJsuCGfAQ
c/lwp2AbgtoZh3LHCIhD7Zv1Qfp68MhmvP79th2uytMGkAEz6nJC2po5ZlYtC4NidmjcgnmvfNf+
GeuVPny1z/9pAoco9Ou1tpX+y5c6K8YiopZrFQfntQGYJg9gqSJXMOVO/mpK05/H+HY1nS9DZ+bh
Bk/7/WpELeZk9REDC3zZC+v76nF5o3u2b3eZGqS72Vv8heMNsSxfcH0mzlhcuui7L1bz9sr+eMC/
/IyLvXhZKgNz91bB/cgejbAJt4GP2g2ziovMM/8ZEL0At3XLd/kratsfO8fvT+DS5F8TvxomwjV/
w2OxiMkRHhhnEGzj9rqR+PmLneLPc2e7oEG4zlGg4DK9uNdmXQFU6jzyPtDCbSKdkd21zHDlrCMP
J3v96oJ/hA5c0JRhKADmUnjZ25//sqI6GKfJWPDR1ouLbibfT9dNuO6JvH1A9P8ZZ/s/UrhYwb9f
82I/ZFKNnGaFFPmTFCQlBKvM8L9YM9tec7lmiEBYudr2ScJ6+O220nKyhoYKqi8fK3uflCGkeJ5n
HGCICDY8v4s+T+y+hij+bbH+euGLL1Qu1Tx1YLH6VFyPFf7BjsEJ6sg5k4DI6uUvkGp/XTC/Xm/D
VPzy/pa+pKChsCP0AUYrhqbbt8s36NCeEuBw/GqG4VeP9WK1rAwhron8gVAoDLGIAKMwziyKcZYm
3hdv8O8L879v8GKRgFmV6krjUlDI66uSXv4/LEP7ARFECxoIfK3HDPD9F5f92xf/6/PcnsAvz7OR
TbsWFZgNOj/3NDIhROpu5aIZR8Au/a9Yw//3Kfz3Li+OK+SGw4K5aDs85tPGFJ1CNdT3XxEwt4d1
+Tk4Cv/IMseUYV68t5RCtazgifW1tbwr08mzSid2Fet/Djz4snGHbjEsA9ucS4yhmtERaQd2E5Q/
gemltEbpwVLMYdiQa1key9KrQ5J+ZMNfvLi/3+J/L33x4gp4T3lS8SH42oPzgL0ffETAZ+g56MBO
UKT5HozDFxf92yL99X4vXh9jJBSpIzMnRZGPCkW3ZwC+4AwJas2r/78xy3/7BHmwCjKs7aT4A9Ja
mTFUkJTcurB+OMgn3Iyhmyiyj4u2fpE8//WZ/vdal8dfmsomb5Pjz8oV35mTnYQDlpv2v3iMf/vo
frmnS6ivWDp0f5G5nXr1sxwwJWDXT24XSDuwpQzZ/OJ6/yzDPz6HX+7rYpMGpt8xTx2eyqrj92qd
k4MQw6V5RSDjMHQnxmC5mFiGhDVQFxqU/MiIpT1I4t0wMT+O0SU/HY1cngKsKiW+2X2D0xB5faMN
4QyqWwZRXQ2yn6F2HhlHIubcp7B4U0MsUFX1A+P3rmhihU7+ZO4XS5+fgAyB555i6/3fH+5fl+gv
93pxQNQSbHOFyeM4ibPYzQx1uRGzpH3xJfzt2Pv1DW6/4pdtMwOyApOAJ+qI6nFWEk9WH6YZ4UTc
HajvffWx/2XBKOydGqA4S3Y45H+/XFX1AMvFP2HSFGggMLUmSD2EfT5j0BAKfLFg/vIdQFUxrC28
d2CXXuwtSZlNapKxfTb1GS6Q70ypJ5f5F0feV1e52ExmfbCmuRhYlRMK/0Qe8ufGTIfvTp1+sSa2
KPK39a9uU9otQJQESDAvL6LMQu6SWCmnyO/y6nqJgLt0temNPYYNlBxILJf1uWaA2seSJ/rxf1yP
XBvG9DbHGpc+fMiLV5cXFB8dgr/c0KejhWFNpNEU/vtF/tgk/7mIBa7QgSJhXJaObFlKe3VZI1hG
WajNxg3qkHvytENiybt/v9Qfb+3iUhfPsjbHpjMSLpWJ6tV0GCrQj8W71v5f0s60x20j2Nq/iAD3
5atErTNjz9ge2/EXIrYTbuK+89ffpyf3vZFaguj4TZAFCJBSN6urq6tOneMufDPt6iDrwuVhWqRT
6ukwNV5uXDqp41jS0KGkqnC1wKNJnu6tG/9kMzy8ppG6Xs5Prh/1wirAGsfVVMBRjmR1BNY32B1W
kf9aBzvDH56s2e9emxEc706ISqM5BXYFuNuGJjykwf5SbLneYQ1CctvlBHrWG2/bRWwJLRimhoCf
AJvSt6j8HKtfgsJ4f/8zXgUwwTKnwltv6rCN2I701u1VemuwhHD4aL0j1BQhRVxkzzSHEqB1Y/V4
UrVq4cC/1WUvz+GlUcl3khwusDwl+zspzcrx2qcgbXeDjWRk2Tx1g7l1u+lrHnLznLqFRFes58o0
owwkg4w5EwcuvQnQi5cDWIJgwqJZODCqirYLt2FvMh5Xt7rlV3GLdnHZtQvB+/pssugzy+Jzn10V
bpxBeoUCjT8wM7fqs/lnPHndkeYXIFKjWyqG3TAHew0ktND2e65pS1HVyrtOLQCA+RmgiT4ZhVok
OC1FZXgRMHD3n8MBKZmBQZ7vKHJ50upG6MD0KaWKi8y00a+ruUH3paTE4vkWiM/yv95M+qU5sfqz
zTR0Q4/nLOC5AksZpKjIAn23Qb3fPxzXVTVhhnAKky/XIEn8pRlIGPSkRQ6UBG3aIDZZRS/dLtuJ
ysRpekUZ8RfqauIOlzz0wqYUeWDfBHSTuiLead3OzChiCqUHqFrqF5FaLwe762uRMRaq765teCBU
VOlM6DSaocvAohO4gDJ/zva7PvW+AY5F/1BHMHhmKtTY/Pe9vbAqeQzkKSfNDLHaHN2dRzLJMm1/
XDPV9Gsx/caJuDAo+UzWjuaknHDIWo2ibmOXLgQ2nYEwj5+gk4gEcAsuf8GFbtxeGDVJbg1CDm3B
Sw9S4BYppiakODz+pbgfa2CuC/t46+vxKCK2eBShXUu/tGClTpOB2aaqtNa2Jm9PYFTo4QKN+X8V
SrqhB1B92+F78G6ppvVW3Zbc1bLhlDcMj4xAfyP+PjuJTai3camxwHY7bkXH0+s+nrbKpt7o2zF4
DH/C4f8UbhftimVd2jXgtLcdS9TvDNuQ4pvWNgjtBcIuRVpEvgBrMLy/7nzRanSKxyVy0OsaNDGF
y9KCJ5onvvdWNT5b6BRPaevSMOJcej/0TXiEsQI+Y2RXAKsthLfr8hbGTA0CXp1inkXv5PKj6koO
mw1oTD4qU3mPoqRAEeOdQ/Pv9O2/F3+whpwpqpjQyyL0IgWAHtaTGqopQvWq98tn46Hfo+UEyf34
CvvK0u1/fSQurUlHIsjg94QsSFgr/lbXot4bb9RhlT6mz/Nfy+FtyZ507k0NdVsLZKgPmdbaRThM
+b5wBG/44sX+Sb44N7bpZRMWsr+HDcx6a6gVIl8/TF+L5/ZV++O+uZvr0VUDimZPAwMi7d+pB/2t
IKzhd9m87sAMFcmf9y3cyLkRa1F1lxcEHTxL7oBoI8jqWMHXWx8M73H0Adgy0ARwYdgy+Yio1GbR
5cW9Jh1obHLbAvLVeMFIToiSpR2X5VsgcQEQgJQGyklB196Wu7LfLKxQfBLZmgtDP0fL9ui1S5to
g12D7YDkWtAKgwRhrF5NH8i1186u8LPqaNiocRR+7J9el5Zq3PqC58Ylj2TUDlhwiPFhbR5B+am0
hofNad46kV9DaoPMxLQGPQU28V18BIa/U3KiWvCRsZX96ZgzkC/0ZtrNBD51rf5CfVaWDgLIwic4
2x/JpcPUhbP3FImfyMCI30CnelDgZndA4lKh8nbijs6f5nJVjQkqGJafqisG4OZ+sxjqrzMiGK01
NIygnbbggpK+lRvEztgaBMPoUB40XwgmmQfjSYjuZNthn/3Gcb6wJ32eDjYZCjDYE19lPkBtgjiM
/lHZnTbd9yVnuBXqL6xJO82LuQhgPBGrQ2k33Dc7eAw+tX+bW0apl0u3tzYTMQTXI9VDjUO+r0fT
G2yzIlYN6+gTCcOm2kX+vGNMbKuv4u1itL9x0IxzeyJ2nl2bCaMfETx/4tokhX5vZGtm4MVthnP7
yFcbR6H3gfwo+ISlO/vGOcNz0PnR6FBrMKdf2rZGLeWV6XgoKjOOWrwWwWEhjCxZELt9tjoTHu6q
15N/7mmdyK93vrJhiJ3m9PwNpDhvO/++zZsberYo8ZPOTE7IOlKfZoi40T5Zk7mxoemMcv1oDPkq
jhbumls3wcUWSmfPYkAiSxu2cNyGewek8Epr1spGBGYqBa99ulvWvFo0Kh3A+QQhKiLXAlEB15bP
cLe7EqF5+gpGB4EkD1jhwpf02DXpPrhYp3QKEQAf4FEaPPpf1rbZtXtrBw3sosSd2K5zMxw4WjW6
ZdIncg3qD5cfzzC10Ep1xfG1lvFOZVLSo+KVGRMZ3pKfiE26Z0pOIdumy2MPUxQevsEr9mNiCo0J
qApwZb+wezeXBWO1yfPDc7nAL5elBRZq3nrgwBVqP4O4rf24qt+ZRv/lvu/fXNOZHelAd4pyEnAr
x0+gaGRys4selIhJAjMcj0HDQOt/Ngekh+oJTytXd+WUpGbuSG9mlgV+Em73F8v9CjXLw6n4cN/O
FQYOtxAKXVQZUFgkXEqnrJ4z1lNpqPH56Ttz3e2YhlpXnLN4N+86H2FUiFb80Fe2C4bFhl06CaVV
iHdRK/IsceNffrg0zaoZekHzrcCB0DiYu22PIpmxyZ/6xM8WGmtyuKRjgdAOwcuDZBt+bOn7me6U
tQq67KitOE+tpxyV6vX+ipYsSAvS5sxhlEDX0GwxmcZilhch1cGa5nQhDF+7vMG7DK0z08PnGQi5
3LkWuL9VdC4uHz3OU/tOh3o7LKKFg3VjORdWpA07RVFb9Hnh0rGjyGx/HEn87m/Y0jqkDcu6oCpp
DLq+F3TrvP+cjc9U+db3jVwlOeLD6+I1Qa6NRomMkUOvgDHA0dFpGKPuyRspee8+TltjE2/D7RIi
7woHKKwZlO1AlXoWlTsR7M+uSCYP3G5usWY+Kd0qeo44S+Hmh/WS7uBi/Qq6ZzGwX5UKsUmq4RH+
cHE6BpI/RDZU5gw7Gr4LYZq7C3YlRRBkyJUtA9XjpqButxThr+5J2abkHWZc5YYVY9N+6jbWVttn
a+2dseNmzvz9sF9MxK/D7+UaJV8xGfcPXD3UfZVMFUjMlkm7bXzKYRZWyUFyRADmNUKPx75vVnWZ
PmZm8ffkQDmm6j8bbVplXr4QwW64L01e+mmuOITI3Fx+6qpR3GrODccfNShEdnnVMmwWwQSv7VSd
MYgFP761A1ScHGpdxExKNJfman0ye1iJXd95z7wFEiZM2q5Au/to2JV/A/Fk2sCfHn7rS5/blb40
ghTwqMcwJLW+swrQqYDcAHC2t2G8TCHr9JMNbBi7hdWKbES6HSgG/btaaXOLyIzHNsIq5B577Xu6
46Z939KkHffKGmYBLiZ9BQvS97ZeQly99WLv2RaR8ewMG1mXWSoUp8DC5+3sZxtUVer33QdjX+zC
HSSaFMMhbmRyDNcbV0uQ05t+5Ypo5YhPrYv/fmZeYYY5LcG+++Hpi12/WuAz8N+F/RX7d7XGMyPC
286MeOPcDpGBEWiF+1W5HR9EAZPewgfGMCkrLh5g4Z73DErp5yntknAQibW5UzeQA0Xb/Evloz28
mWZ/CcB64+4CPfvvFkoJaGq1TYtSiOeXkEa36deyef2N/bN1VEksk9wFiNrl/pWpEdc1SS5vWY0d
XAupaO/DXALQRQ67XYdbBOAWbIqTJm8hFTEHi8jVqvJNlkA9FcHqSjVxZ2xT56MA5bqP7cbcWs1r
vVuszd7axXN70ier4sYZppAx5n5rbE+PI68h8F0wjG+EzQIGCH/xzX7LL89tSvtKh+/EdBqPvqSm
uK5v8m3gB1v7PVN3AE0gXfXvb+qtNTLyIoSiNYs3kBRV6U/nQ+dFKALp2vijR9j+EGltvoBqvhW7
ybLpFtCrcOBKvfSWCcrtVnPI5mc3RXoDfh+leZxSNLibpa92I3qYqu6R0UOV4miG1DdM1KpoeMDC
NqDa9XpytO5TpTOpLUYxFw7BTVOGDSYIeDG1MSnX8bLZbZuEZ16qBtsgiX21dd7nRvzfE1FTFU8T
cBgu1BLSisJILULNwAzwMZvJ0B6N1kgZ9vcd4dZikLgg3trUbFQZ3wQ2J4vzTnFhEtG3U1evCzgG
lXCx+nvjEJvUtdH3dHmDkzZcuoIdZ7Q6ddgg+q17FD2zyC8f3I8oP+4hlPxyf1HiC0gR48KYdItO
1GvgURyFsZYRMoF1RYdgMQMVh/KeGXHIzi4To54hUUkLz08ZvHdP1SME/utIcJLZld8FJwQ+lYXP
dePc4uCU7A2HZ/dVnp32wWzOKAL5RqjC/8jE+6bqKWnc378b59aiamJRsQRCxTv1cmF15HRtFvDS
ih3q4kiWTgEy8ky+z4m2gIa54X8Xzy1pD8cMLa6cIR9/nhyfCflxBVMQk9gGrOH3FyWCjfS1LixJ
i6pyBywa3G1+bNiP8Wx+bGJieRskFpzZ9k+j0V7vG7zhHhikgE6TlpqGPGY36fpkezEGLae191DP
QRBtRN1r7uSnLyHsGf7oZWibTSik3rd8e6n/WpaynGauphDWLMcHnYZKgzeOq6qL+x2iBYxKD0my
8lj7gtHbX/Jfo1Kwb7zGGAeF5SanJNuWSY5Sm94ruzZF1uX++q46wzzDLEAvQMw9hpNJCi4d1NXG
tkOxE68pYvvPCG6/JwuxvQd0lJKnspiNhxyRM6C0Ka2USaG147TlwfEU47+XVy5+iHSP5knpQXjC
eTzFqnl057z+AVtU+e3+esUhuHLds+VKwVMdyJezN7bW2gw/2VMbHSMLBaD7Vm7665kVKWrmdoYX
93zAsEiKo6tq5bdmSIwvFABPTzmwAChG1f4BNPj44b7lpfWJ/34WSOG+retR3KjjEHyGhldbMyM6
re8buRnUzpYnnf8aZY9hnEl5rFj3VvFUjR/0pFMPrtfY9Sp2bDNdiDg3TwTvZKrOIFBph1wuq+Mb
N87EMRzr4CO8P+vItjZzmi88kW+ZMRCoBrFpU+expIVNoe5UY46Zaoa7sEmPeeGssqT+71ePdW5G
Ciom1HKlJj7SpPwdhx8cWCfuf6BbXnBuQAogaDAGbiGiFgSOKyDdsIA8/YYFMB5kvrSnoA24/CDj
kEPG2bAEy0vfu4l66E7Own12y8sMjWoYar0CKyN9DDfVgzxkCM6HGX43dBUcZEP9Li+Grx4qcQs7
dsuYCSEuUHGRIMrTDHUw241u4dKDFqsP2uCYnynPIWHZeuGmGeb403/fP1GboHtP7OXtcLl/XlvU
cd9zWdtGoMNjasNZCWfPwqquOuEiultAY2wXpBFDXoZkRinzUUdi9q0ZFe+NPYWI5sUGgfwt+wZh
LlRZ1gZxL0RhHlxEaeiKhSVp5FJV80YaefE7pLBUF8h86SpvCtbIDLmXpsckct29OY39e+TpQlRO
q34H5Zz6eHK8pX24dR5IwSx6xmCgDHncN0qqyW2Qd/HdXoFIo/rUFd5CyL8VOkj9Ic4ASOrZtvRB
nb5tJyhObH8OEYWHXFgIDpgLt9eNXgtsA/9akTGdZtNbYFBim6GGlfKDQmb9adiFG2VjPQ0+KlFb
09wwwbKJjkucHLcSIR5quilKxKIrfelJpwCh93FGMXeCnOPppJ04iuUcb0K7Do8nMgZ/Cu2l73br
HgXbhffSniMWSJuKIt2Yh+NMPC7KYHeqw2l9OimF77nWC+Ri27LVrFf7lIb+/dN5Kxqc2ZWToi5D
jTCYWGwI9d+6rocfMAS6BAOL0WUFWcH75m76zr/LlIMPPEMZo3AWt1tk1fvxVCroxLTDe8aU6gU3
XVqZlP94fTw6TsXKwFIUIGAixpTtETptZD67h9A8qQsPoFtH73wrpQjEaErlqA35ZYdE1h523GE9
o/G9UB65QnKKQHduRvyMs7wn6FS0IdFoBojionnm5zSpV8Wut49Ccn0AadSOlCVd92UJlH9zgVTT
AJJSxHDlIYT8pCa2kWLZaoeDO0Q/q+D052/4x5kJ6RgUp8yNRlgcfJDy9TGbAcBbp5g+tVplC7PJ
N08cTy3AsKqF3o106XYoNsDsiysarWJvqi4cIdQ9DZsYlaGDfsqEGpCmb6B1Uj79ziL/tSw89+wL
GvFQe17PPmaMdfxV9kP6A+Vn6/scqObCIm9+MvIjcDUOoVrOJgvDVlFgxpRn2i92rqAHAuftbywH
vBc8OFQFwTdfLievTGN0G0JXMNrTbswraJVMa9gzWNcuOP/N8EHLkHFgXnIYuzRVFxAmqUrv+LU+
Gh90htn9yi2N1VwF4ev9Vd3euf8zJQdGRz+h7Z7iiSo1tIzRBX2sfmfjoJ+iLKgCe5LhBEUjijV8
cz+nh4/+xH7ow31lL87xiEgnvwRt8gFaJNRTAbRc7loe9Apq8YLi7bHbOPQf1eduK0bwo1/pRon/
27U1B+CMymQLWZ9kLTNQFKpKwuDR3qV7yBqUVfATpUJz5a7E2H/tLDj5zUhv/mtRfMqz84R2j6LM
4sIuc206xnXibOsBhSlznJo/vSZJP9x3jVtNL8GERFYroI4k5pcGPRpujJJbCKDD6YhScT5ptVtB
cGpm3v5kG93coQw4RAqFKR04bmD1HSPmMMMG3Wib+96lxKOv87hz4o+zatjxBwXZCRUxhDn3UwS5
czSv5qIaAkQjWndaN3Vfx5uFZdzcN0g8NLpnDGtbUhyC7gg+2pxcUbB5wCo9M5cgYI1mvq18e2Vu
mRR2IfJf7NrdLMWQ69CaccUoi1wNbyCVw88BmPTb/pG2BQzgdKKh62p33T7g3xdWejOlw/eBGQgA
jSetFJ7G7pRTBQUe13xG7P2pi3+0D5X5JUvbVbyL3mkb90sKR+Ec/UTKwnE//8YPYLlkd5ABWtw4
lx6jeINaJCZHPTmEdEKrGM6heENyW6/sVfIB4Zi/ohKWzl/qJ15HTVMAtg2bMS6LtoCU0M56kto2
Yxp+p05BT8ctLd0V6nRBvwqV3B38hcVe+5XJILKt8hdMC4SBy8UWg532k47Ytv7y5O7Ybnpv9T7b
/TOs0L/+wqvralbRNJmJoMHII5MpTNDwlzZDPm+sJhGYh6PA5rqH+BDt6x3o+wVfut5MDIkpM2ht
HS4h6QqyxmZqM8bruIIcrd94zliPqC9qWvBgJW3cLMQ28b+7jKZi1oNnLZgJMi45SxnMfHCsVtc3
hvItO8Vu/5BRxXzxtNJ4N6EVqO9PihNGn5DoVuMPQjQlWZqIvH6KUSxweAyBftMoXMoPIrOtSdGd
cfLVF93czvXG+pkf+oNoxxjELKgl1B38gcCgwZgvYdGuNoBBlzdYH21HMW8gXSdD6M0IvNsYf0N8
epthKwLTUhf8GvrEvLlARlKpIJchx750IBj+tNE85bPAdzNHPO5TZpe93a+dyKu5ZRNrBjksNX4b
TKE8b4bkeQO5fDNTrRg2ApAcASmoVsWxfS4/RluHPN5YO3+BFU5e1C+dughPvgZfSb9APjBDGDVm
yy9wX4d6FbwwyrFmkuMwfOWasl7QuILmZeljXkOhJKvSzWlmCkTdYt2QUDI90uwcY18+1A/GTnxU
2z46jMAthCMRWy+OkGRTPATO0oPRyjTd6LCpHudHY/8PKlo5tssggKtEC0si7LmiWAjSSQp87pxZ
yI4ZQKH/l+1I/UMkWozi7IP1uFA0vApEkjHJYZuy4/F+wliCrnkTnaAPR648Wnr0XUdWR3BUAaPg
9HON2NIB7IYADetExc4BOV/nYdz3EOXwimB+73D/U4n9kb6Uyyi/SynUgA1eTgui8jQ53QmMS+sM
aNN9dcxFotCrVx9UigZJANcTU4Lghi6doVXI5uLWm8GiELpgifK1T1QL36Bh3dbZle9iFOa23cfl
GYura1GY9gDU8jdQFPKZ96pW1YtJYSMLO9p3YoBW0/40jFE7aNX4en8rr73j0ph0vCs7UPIJeL6f
9S4LCpGQq416NXVL3+y2IcYR6fsy6WZIyYXh5qiN5LHqj+XwA8b3gxnYz+m0hH+9tXl0K7jjhTPy
ALz8bo1uTmZeBLNfAVL8i6wj/KNDFXCThpW7U2KjWQKVy75oqVx1wpxFpOYGko6XlreNOoOR94ux
2lThy6QtMcheXQKYAEcuQEo2hgClXq5pGMElK9Aj+VGEmlYPQTXEuDZazkgB9oiOwaH9muj9AfmV
tTnS+Z0+CEkB+uzxalKQQgoRvJ8ClBfUF+eURQ8Bqor33eg6YIu86iz/kPxIrVPNjgxyOcbcCybg
4AR6Qxmh4MVoW7lWlyet5J0XqRyhBtymrol+gXRE1dqMzSRUuB02wKg+iLmucaV+RLGcOxEWkUPx
fWGRIoRdxJ0Li7rsXMjRamOI+o9/enSP05MYq00P4gbWmaA87YyFFPL+AnW5Rj8AmoqgIuU97vSH
CUk5axESemNFOkQBAo9hwqAhp8PDaGp5FL19tnBfhq9iE82DdrS3xftmfF7GhmlXgZXUW8C1aPQQ
40DtXDpzhqqV5g6tBuDOqv2n5rMYCJofTl+GrajX1zvnGP6sgaEuZm431nphWXJRQCfhyRFrdZRi
PT8HL/E+fx88Wi+GxTj94VeyxaugJxbLO4NaiogOckZM/6zrkqHERVvmvFaZ4dXqxqqH9kuRRFa3
dAhvmCPo2YIKid4Sb8jLvY1GJIUiOGa4tFCE+BA/2H81TwKgZELG132sfpa7JazfbZMkveTD0KF4
ksmkyew5rwKVOwrReAU53i9VaaOSpiv1H/eP35IpKT9TlbaqYmBrPs/JdJ0ohbHP4SpYa+WoLpy8
G8Vzy4O9lEsE+nc+onRbeSjRIjHHTiaPggZB3SDA9uTwpij3AMQBaKfvQ7/a31/gda5NngHiBL55
Qj3/lAI9T0Z7cBth9VCmr/SpN8harhI/3FWPSfddRLX4v1MvEEcF0YMobdNR0uU4qqUoJHgTVrvj
P2MHytrapIf/D2vgv2Ap0ilpXrFIi/oGKHRH+Ojo18/qX5HvbDq4d43X9nUJuHmjgERP+syadOZN
NYkNL7VVIO/WNt0oH/SfIs4wD7VD5+D+57v2T1GfZRaQ0TI4wWRgW1O7DogzjWs6Bu26Iz+1Yup7
qnKy9wKLqW7u27t+ipIPcNzfaG9psKriB509WLrKmqOQyeZN+Ln3YS8FxW8//vPhlg/6tTWKJrQG
TK49uiGkGJfWzNh1EeYJUbaBFBNxkQ2quc5mXIs5atSMF59jV7efoN+kdkLFkSkcVw5mamj2GbPb
dFHX+eOwUVbWg/agrFf9GnmT8HdeFZJBaYHZNI+DpoyqbzrP0dCtssFc8JBbe3ixJillqWYI5eaC
NYkAnf809iKF6DfF8/iE1vpSEBPh4iJduVyQDFtOwXJmuUhNxay2mGrp9/qzsUPpbBu+X9IaWPhc
csRMTwHqDcKYMdgtZLrJc1tXS8n27Q1k6kwQtsClItNgKahDlLb4RsFTuG/fM9K47tfBe2Wn74eH
RRe8yhjEBno4O05ImvSW9J4fMPi29MkTHrFDHmZd7bQJGt1/SOrij97PpQbFzeXx2qTxLdiemR29
PGO2qRjtqWIT9R08OJtmHR7VZ5Q04bAI3y8lf29DL5f+Qa2MbIsGmSNw01L8mJNTXhcWy6t9NFko
L8HccpwP9eEkxAU+Cb59GEOP5TbeCC5YbxdoyUYMbJ/Wi756VXmnrUDbEZSZqEBT7b9cudWzbKMn
eIpCV7y3mo/qa/4HssCCBahdVYfgIcufkFcJlzkNrs8JtulB2ULU4PoJV/ThPPX2rPrhnxTZNtre
eCca5N2B69ZfSpiurySx0jNr0pVUGpUyNDHokOBJgwW+2AX74mDxRIoXaZmvEwrJlpydzUZsqkQd
Slrxvix9BpQexgJG2g31JjRP7MHeZsq6d8o9gpRLQ1c33PlyqVJEpUvVnYaKpWo/et/axiAPnHX0
Tt8Kov/Fjb0+rVijZ8JYKh8RXOSlC7lkov3gsliwubv+ILoJpl88Clb/X9ncq2c5bybsgS6C5R4K
JBmCnZFtuzYjUW9tMS9Y6X9u82d98EdfyCfEcOv0oDLnle4PkGPA5rDsSzc9l+FUCBBRWwHLdblk
rartU6byE4gXj4iJ7kwfooO3Bf/CfSLO4GW8gGfEob9AuBAVdilecPkrdm3WlN2YWgwfBM+36NUO
h+XHmvCMa1PALVTg+RrAi8uFhZqdVa6DfKIbmC9aNzR+QduryAZjXVn291n/Q0me76dTN0x6oBwB
BYos7qpyNLU0L5KZwn5rhfsMqoqAqF8nhzxP13plf4yGYaFnc100oWFiQNUJ0E8HbS7zLCCV5zlF
anKp7MQoifqUbNP18NWFhkzfR0flsHhGrj/hpUXhUGc3mhVpeg1p3eS3Htw0+TbatujH+PlnUXvu
h9X9Lb1+Rr0tkPcM5Jw6rExSNY5QNxagVSaOiKBAQFTyr7DzPfBHiCtSl1r3r8FG3S1RrV5fJmKV
/5qVLpO+h0iFPH3ys9arV2qE9hGMAZof5WitQxFxjDNj6QYTYfvSY2l+gZvAgzyRmEgeO4aaSsev
npAmdtASDGZ070MaJmW0V3R9yXOuehWi1cb0lihxOkxMSt9xqoahQf9u8pXRnNenzBrWMb2qh1OO
qlRepTpYETPutzH6tN7qNCfBH66Tqy8L31cs6mrRtMNA2Hg8W+WJzQBVxcqeOtwpyQ+VFhz1U7w2
6vyrF8MJ1PytJvnGmN+l0WPbFisHuRfv6GbaCg3JpR25CoVUzflTECfCsgsl9KVnR6Vm9U5I+wGG
q2IlpuehTHy0dsEqeVi+bK4WLlmTbjYtpQnbDSgL5qO1yrv2oGbA0KylfNdYWpX0YEhqlSaAjh3x
WhYpvOiQixRUcCC0XzJETqxd9uLsE7/+3h8ZH9+Ux3LYO8Mn4scn0bxgwtMPNovSJAu/zJWOtoI0
ZmNY/DJlr7wXSZOz8UDcErl+gb/sOpMQ+02MpGEPgzOKMpdft0NPNgS1gZIuQ3fFsSApTB8DcBC0
7g9LR/k6RZOsSV/X8Mha9MjmKtjaRwtEQrmBQ2Xd7n4h8b3KWiRb0hdWco/hlApb4ltlHzou1co3
dtUh4bsND4uNrQV7tvTdpnYwBmKY6D3aO/2NnK54bffei71NfeV5ibPr9peD6xs+UcrMgCEuv1zc
JGMx5ZUKG+0WgxvRFkiDffXV2RmoAZmLCho3F8iLDZ5NSqFXc8FqCsxBmUuRlplHBJ42qsUDAmpF
xuJThqvnJRp/8YUugqD4gmcGJW+xkeXmWsCgGCHPt+6h3jSkRIu1rJsn7syO5Cnp5CVZfGIn7RcK
MCR74wd7FbxRlnrL3fCrTOFyVW/t3rNMYYyKJp1KrGkUc49Cc6j8jhDCV9XPtku9wRu944stfDuQ
Z8ag/WibPsRYdLCPyAkfWuBO1UHfL3Wpr6oUrIo6FsxMwNmYbpEeX1mtlbluRjwzAzf73gQNjYjk
VAZLx+yGT1CeQK0ayAZ5iNwpsu02jhuXeNXa3qe0ROUZfttHq80gj8m7T+VgvRQ2CeXUDQtw9hs3
EwqvJr6vIjrJfOjleWvRdg6oqMHWrX5M+mjVVs9VbK3uX/xLRqRD3cdO6EzIhvhBjgaqa3wt1Xbf
Ju4S8vWahofsWOC0gKTy7KDSebmaKIucPsgNURYQYovReii3FIyh1TDWYeUrh+nD/ZVd5+T0jUU6
DpYIVjfdkTxEzWldIX8gUlZR5rQe4mP/wIg87oj2zoP3vHSuZZdkBIf0SZTeKVVDvSxdbXmgpeYo
3h1N/n2OvHU1Zbv7a7plwVJ1AAWCWIPuyOUmQg8fOFGIDH1qqXbmTzXSO2tlKJx6e9/QVb1BrIWm
LBMxPKPMK0RfZ+qKap9iAVfSj63ux+xe1K5ENcX5Mztom3JdPv3nxt6bVZQpbR6llM5ktHdiGX1o
JbxLp6Ga17UX2C/j6Fn7Tj8916f26YQ488opp2Y11RpHzi6+D1H00bHbbRHaSzmxHDhlQIC826GR
q0VPDc9O53V+ANYIr49rDGuxfvVhqYp39cZ6QwfQeRf9KkQjVXEfnsVOxyjMrM048AEgSocmR7aG
0nUP5+hmXSKpqH5H+Ggh25bPv2xTWmPfxaFSKpx/J1+J5p8VKVvr1H66707yk0q2In7F2coMI9RO
fSxWpr3YXNuucyiqo3paGNy8sRggHDz9DUFjR6ZyaSa2477oyTp9ZwgfzFJ7MG1lX8Fdsr6/HHGQ
z/MElkNcFrzcAiRJ8ejSThuUU39qPdX3Qshfav0nXKal381us6Iw+lKUS3SAN/YPg6xL56ITD7RL
g91gtJ5ZKhTE9E9lm6+L8RhN8Xqc+oXr4CrJ+2dp/1qSwnSSjnZui9as+SLY4OJN9hrvLBK8/nWZ
T3RpWVIeVEVqpiYJxop4XseVWq5OZX9QzeLZzgz//je7egqIlQnFJKZimGUC5nO5hy1zTFaoRAJk
Iqq12t49RJ+FoFfoLxIV34gcF7akhcUlcz75CVvJgUfOi3jkGDBE5y/L1FG3fF4wnuHyRAyEUS+X
Reu51YqSksigv+j1tz77Errbha279Z3ObUhJQniCoME2Eo3ic3tQvlhfEEvwPvTHwTe3yd58aJ88
ZVV9WeraiNgjH7NzsyKNPosaXnCCIt7ErJG3T4qjrYJx8VGzZEMKGVrfd+1sYaPfzlsBDkAf/dk+
CA5k71htp4fxj4XNvBU8zlclftHZquAlUscMGjw/ReAUgNXf4YOxH9tV+GShufPNwk/c/fxUfPSe
F+Vjlz6kFIdP2pTbg4JtARAACOl3OxpvOwdRCGfnHQX4KdwugiFu7rHAuzkASkHXSVZzy02cocJF
T4fpc9/sxUBSu48f9a+5vZr/HHen41IqdjWwI077G8buf22KnTjb5ZM1G/BzYlMI5Tar8mPxgcmk
x243Y7qByi1LVsZn9yE5/kK38eY2ny1YCtflbDgF5WCO/2PxuT4gFI808EflXbDVjvEfp88GM1Gm
szKef8e1LIaOqHlDCiXP5YV6k1TqCQFb0ZRuPozRqnupXty/RN7SMmtjPg4tyowwXi4yk4mzKJ9V
sENMuojRoiswvZKOAJGdk9hvUR+e94Oycj+ZtMTFlEC0qEt87VOg6KlVijcgIy4yIVXd1HbsTOFM
rhTsqnCVhitPXw27gDf7uCndB+31vwtWWCo9Vl4V9ExIiWHDunSqLh8TK0up1VZ2XjLvr3snd9VZ
Tb+QlImr6HIzwX0xyg8Zjegvylg+2yn0MBl1irFDhWC52zw2bbZVXby2R+dMzy34vr2F95L80BWL
o+bqkUDBCHuFcJv1oRM0Y5N/gpQ9WPXWaQS31J4MY5u0QzG967xmyB5scLIzso1DMjyC3B6bpXrk
9YXGTAYNZBpGGl1cuX8cuXPqGEzD0yf6Ocw7tbJWXrlYGLw+opdWpLtFSZFNDHOsMLNordCvU6ln
KZus9ZuttVPpqZqP2cfhy1I54epVyjZfLE+6cPKoKxpLGBZQjob5j/jYfneRVxIV1/xb/movTNAu
WpQuHEg++r4osFj72jbdpxsmT+A8A9KPcPF7tV2ddkuUNlevfXmVUsi33Sgc+xabIhzoAhYqiqGd
3z26tKeUZFmU/TogXO6rFPCVogpmR7hNdAC2PD/GR++ds0Hid9q+VbL/iJ6WVCtveyojofAZgyyU
nwHT0CZaHlYcU7f+blXG31nv9CvPS5Y4iW4Z8hjm40zwGmeA6DLu5IFJmUb3Jt9NK64SmBSKrxnI
e3cVt1UTrO5fIzejDyNRBFghPGZK/pJGcRC0hjEJjMGHxhyyleHEMAY138wi25OuH2o9cRaM3jiP
giT4/4xKDtMkCfPMAUa1ptxNtF9M73CCsialZ3t/eTcc5cKStJnUmVGMdgiuyZS8K0z3Rz7k4cJq
bnwwQD/cTGLgi8tQWk1U521SlQkfTAmqdTC0LY2yyt5pHSRj95dznU6K1jozl5BM8r3kOynpAyO1
LJyw6dWXhORyZURFdFST7JV+fLNNVZZ63+SN1YFIVuHr1HgDXw3oQU5iMrdI6zlIvqjRvppTkoql
4suNz2RS8tdp4GOFIu+lz3fcjlPitpSCJrR4zA1KE+GmDVf2j8rvNxbqXtG4XsK53NjMc6NyKyxq
yhjxbIwWMNyU+UMT2lA2vA/cP3Wn3d/fxZsxEmiw48KtAUpYHkxCGjz3nCxhSm16OumATcRz29tM
/ZcZYGR9TLdL9bUbh8yEs0EghEV6oUt72tZeVwBXn/0xVvZjmO+yTv3cO7nfpfNv+AgZP3UsXIXz
JF1z4FwUqqS4pVpVj2WSdtt4zqdVHehLYN1bjsIWkpK94bzltpStzoUTzwT+qm5WevlpPC2Nw97y
CtjZONGoaAj9rUtXLFOYxpSiICDG8Z9aN30c4AaLlQ44i/VzCtzf2Lq3foML1oI/pOBB9cg4kWDC
6GsJeZw07xnJVyrrQ52ivPobTkj2DLUTHCvXRGTBHDpDlL5d1KCdwAL/D3VftmQpji37K8fqnTrM
w7XTbXYF7HmIHXPECxYjSIAQEmL6+utkVZ/OjCzr7H68L2mZuQdtQMNavpa7uwNBRECa22/tgev+
V+nvElh9iW2Bx/9zwC/bb5n7vK/qbwMOKXtcWp0XWDm/8lfyzr3+15f3VxP++8G+JGIWxnJ1j8GM
+YpHK5V9GqAXiV9xpv5yCn53TcuJ+l2ySbNZCMMwxqSup1VHt5mcf/Wc/mrP/f5KvixdLVntyiWg
6t4GdAB3N5WRQBsLjOU5hY36OBMTVWbrFxnlL+7f18OlbMJhkktQ5beUDJaZulD/apvbNvulNMWy
IfyLeeF/wZj6ajJrb6nWDHG4XiZinqL+ulncKt1Nvore//XM+Im99C1C/ecz85d5+t0zG+TUQmED
47nrfNPfGJiEuIMtGuGXvuppu8i8WzBQizvYh6x+mar/6nK/7I8cSU4VLMtgPsNp7gU+BcAIVSL8
b1XgX4vU/QX8+UN8HH6ZQAaHWqdRQuhUOG9GtJVVs6ozc0OjOa7lc9DcTxZkMNQYc+GtfnGvf4ZD
QxfhEJJLwOWAX7+s+an1aDMNYPQLOYNyCznUU9DoLC65xU8GlBzWna0hy2H2AEuMDHDQCJJjUfBf
IZnLQvw6yb7/IV/2AwGLtTpvPdAK4f5KRNby1KjqgOjCzy+RXWef1LL5rs5te/uv78FfrV9wgRDR
BMBnANf+ON2gnV2UqF0gq3WVm8AkPs3rFg+7/9XB+zOCv4iFLR3nC9K20Gd/HKmqVB7JESSgxX8V
lcK0+VjoTu3W3aAN8fZfX9bPQQy4cIsVBbA2NKADHflxtNAvbDvzzDn1yBTbKOuGXQkb+HwdrEGt
mqrVrzu2fp7KqO2gBIoCK+q6C5X2xzEz/Q8+SZfQU7gzHjLgtfA36f8NKsnP2fOXwb7sEyHG6nso
9UBIpjugCIhLXBZrpL5BW8WuP/7HPRSo7XqA8gFrQTYGBOsv8UbVu0gbCtQd3XW4q3fl+m3pefk3
1At+Wg5gQgCKDhdiFVoQv/VFf7cHmm4xQb6etiACKbiJejZRMUvKdZHFS5+UlfIdnK/iaKt2vwpF
f36IX8b+8hAbc+JW4WHsxcsxvG/h5Ogfmq2+mja/IrT81HvnLWOhLRduyOhO+UkOSzOFBva6aNPq
YALo4aDPdCyuq5rQxvjsG74bL0sfwtJgNw4EkEgW13uniuebaYhidvSPg7crrFV4nCtxLmA7Ccuc
4Y0WFvnFevppq0RFEZkVWk4QOC+E/h/ndmTkk0b/o0inHb91khnd5woNVl5cpL8kQS9T94fd8Mex
vpaO6oDyRtFBpMENMOHHhZ8oN6GFib2wdyGA9otr++vxUNYH+Xrp5/oyr+e2CWtmYjzrPK+CBpMN
EptQ+0sWwQwQ+3/J/fwpLvt2gf8c8Mscm3s3Crt6FCnXXgL5uKW9ERzspD6y12xiG3OFPPKXWdbP
vRNfhl3uw3fLSlEVdSrAdWZB7Lx3qxDNw9GDtbJTSKMl9sBjc2UnYv0nCP/fb+P/yT+aqz8enfr7
/+Dfb42YJM2L7ss//36kb7JRzWf3P8vH/vdtP37o72fxwW86+fHRHV/E13f+8EF8/5/jJy/dyw//
SHmHbPiiP+R0/aF01X0bBL90eee/++J/fXz7lttJfPztt7dGczRWX3/ktOG//fnS9v1vv6Hs/d1c
W77/zxdPLzU+d0N591+pVt1LR7X66YMfL6r7228Q4f198bwBXxWtp6CXLO6/w8cfLzm/A9RftDqW
WgIImFh2vJFd8bffrOD3xffCiSAZsxyoC8qnGv3nS0insbmAp40mdLznt3/cgh8e1j8f3n9xXV81
+LXqb7+hx+WH9QiJkgV2Nxf+p4M6CljYP84bqDyIyB4s6PKAOgVoZdr0elPRU6cJZlL2jGqhWye9
FISrzVzF6OezZCojIoLNQnfyylUhE29bQvEUUjutJF639ozVhGbj4p5d1GZxjW7T/NSa61Gny5uh
+58nQXRk1YrBRGremP4+DxMA4qKvN0W/9vRukPdoNmqsI/7s3BjdN012EE/NtQm4E20IjZ/ok7jl
y5fV8fheQ+XsfQr2fXUoJ4dE/jlC9sDT3iZekQqkLH5qtkS6mwEKnN6mu6mfzfJel0kl0wzfx5NC
k3KM4T2usB23yTymaJF+Dse4ZyvpbaYhbXUyuAkAw8Eizkyy2/HV2TgH3BxzjKtz/ypvKLhvIQmu
vX1xhkBqTA/GswsZLxXjq57mYMU/7SoWEBoekuIh6xK/T8csaat1BY74XJDeiMti1/TbkBOVbwxF
YKcm2cY6LSput3kDtzx+49JdPqbBqwOfZZb0MJQD388hxUSm+my/+9v6CFRuAGDVxVbzuLiCmY+9
t5Z0NTUrOu3wPYV/jOZrryYmjzU6xPWq8SJkXDfjfPQRFJvHFvFqEdcwWG3SGidRtlH5TowKhXgx
vEf6w6ADaVyCa2Du2W8OtFwDB5TNBo4tQfFExar2gFRfFPyzh405PE13wUZCIXt+NitiWARpVxqo
uM+2Hh67PEpg2eEmn0mARvDHqo9NnozbpZVu4QvRKh1vzZKwVf4xhsR9KW4nnKz8jNgIVt3loYJR
OLQ7QKCKXqur/LR0vcMgKemISopT22/xwJotCwl/AOUqeshr0vWkvp639LIkQ7h/frkyrF2hiPEZ
vmEmCEReMJJ6ocYuH/aVB3LCppvSbtrMiFjg8j5d6T4NUGKA+TYmUY8WsnWnYSSDJxfLBKCe63+L
cYz4DcWIjAQ7nsLdaI1J1L3ykDDYEd81J2eTp+hLL0l/tqBtGq0GfEGSbf0b2KtZKR5ntfI24T0O
Mf8SkT9CQvmQoYKkjx7EDFJ5qOEH9Vm/1GhNa1I1o5mmShaRuvlk8xiKajuNdpc29jD94JxWDmmH
jF6sBPRWHDK1RClS12TIt9kTf5gvXhEbcOXAvMpi21jNlwBDBGnhrZs7G253z6EBU03C0W+rSQcA
p0vbN/8sX8r3ro3HamP5q/mjfpM0BlChb+Z7h8ZzfdNbG/iboBoegF+z2NWFzcayNnl5bY13Vojw
T5Qg3pAaMoJvdbgr2wTtmvn8XtrxwJ6m7NaDP3Qdc9jBkwjmfvLiVMT5KK+cY4hWS+Hu6i7VmD1Y
/XDWHdNWAqvGThY3uAE8MWliWOu52s11ElTEQgOC2DglcSlxUJ+XNVFdPL/ImCFOjBX4D2xty4dZ
HBR7Mv1j3V91fjy6xIHnnBVejRO2RzKgxn6AuIQ8oeKdRlu/I3a2db0NGzdeeMjadPl7f/bHe15e
hcbeQvvr+NTBxt07zf2xYFcBj73so+/R3AITp+JpmEtC6WrOEREHBwYfJLHL3LPtgvMZvjZJFl2C
/CY7SXwTmLZdnD0EH84Lw2YO2Q4bSqgFDNA2zYYmYTy9wlnbBngDb9xwNb0i+Jn29is+ZTfbaN4F
885GR/hbP258FU8d0W1aiu1sr3J3Y1uvLTsPwcVqDhyE+jJVbQq4N5bD1hnI8FC1BKKWQzzFjiDu
pamIvRZvoRkrkXpgqQNqEJupX7ndiTovvbUXkKYIbrk6qyax3XWjV5G+zdnFVyfX3gZeSYQX5w9R
sGb2jRbpd6f1n0fh90fflyTrz5MPOR2gaRi3et+6yr+LmHSATo2F0JfUn38oEjBQhTdjzE5ABeNh
/7+N6v9RrPT/WxSEyOO//xFg/BQD/d/q9YXTl++DH7z/j9DHtn5fXBKgbIWyPhqiTbzyR+RjRb/b
C6FjqS6iwX1po/gz7nHt38GJXUzFAJgAeVwisD/jHif6Hf+1JP6oInjo67b/k7jnK3kd1QiIX4Au
joIE6gTWV2RqqvQ4QBU5h1lpsbdd+mHy7lBNyLWmemOXwcFx6ivDHLBV1qTsMpfokn5krTr01H/t
XBUROR0YEBzXLHkcjeAABI1/iOj94PiPvKrsGOZAYFmN8688C0Ca/SFoQ30KHEG0R7vo98ZlwE/s
x6BtLtGgLLOqiHlRP7m5cxDRDDkNFPzYtBm4c8wHCy70eQ/R4B5wvqSTlRgVLKOzD2Oqyl3bw8PK
93C2zsYZouQX4GMpN4ePTESbbApiVqJj1sx5FneNhz0WOW5cqvI+bDN31wUZ8YK8i2UHRWkzTHjD
7yLWlwR2y1A67823wvDbtWpxVk1WcJqwZaKv5hXi0U3suCX0hku3JUMPhLeruufCr3FCRJMg0jAo
mW9kZZChdaxkNsIujqry2h9Vk0alFwJB4+smBzm6a/0RJ/YV9M0AEBfwVENF97217JHoYbRT4UHr
tw6R5WeMxaaFgx++dWQSAz34kXg2m0M9SXBYc45gMkAnqCirgri9f5py3Ju2hIBfxppjjzweG2He
IbnqQHp6tUsu415zhZtqJGWPyyx6HULTJLtxq+ZUTVJcNxzxnCuvx8kBm6JgxOrRlBBM2PVs7LyB
qKHTW7R1PKGMn5SVvBlcCrqnZx3y2gFvwM5AOQoFI6a21g2HSYSyFJx1UYFvwJlWXYvnomoiS40/
tjznCJ5ACiZsbFe+/SSypkKjPuOxQiWJzJMkRrkCDe66a/MIaua8wfkV7DNY9BBaSk6W14QNiqDR
rqWvOILReVNKtc9y55hx86P01IUhr8Xk3HRKvZol4u6yd9dK+ShC2GYs4L9CNA/vTVe/d2q0SZQj
SM2tdV7qNp4i4zZs4PLVDw8ZknBqbO0Ms6jJKmdjR3UWU22HaeYryE/NnHTBK3cWNLzHceA1OET8
sH5E59d6dOwLCEYVgfzCDpJOCFteDDN4tyQsvmn2xp3hhUbR9ZBTAg/oh/ro1cvcksarm0fnSqmH
XE93rN91JZoarJk+TE65GrPiPoD2O+lGZAVGZ+4bl+3apiAVyyb8hP7gK5iFBIPUpGX1vsmMdZhb
Z7u2riGyiOMavxKh7ZUevT0b2ntbhCOGBWXYmKfT2PWHjornzFF97PjuJ7yLjtRGRjNJ57aYH/xI
a6IWuoFTIDQx+X406hdPFge4DRPD8/e9VUFmras2thgOmR8dSqtKoqXLMfssEFQqIYrk29dweZkC
9FIwLx2E8dzq4dkQGTRjGllC268nNA9pTH11P4b1vhfsIqwT74wgtifzxqsKZBzyasjPBuyJiKy9
Qy2bNyMf0WETeGglbY9h6cbOaNpx7w8iHq1Op5WBGNYZTNwsqBWLch8N/LrJ8oeqyZpU135c2P0F
Fh2wiqbd49SojgjfRxw+Ah2z/AOY0gjFohwpZe/1mCoqDmx9NObhLiwxD/wO4bM/ffqFokQ70bYI
7ZdOCgTrJWbIIO7NIoJpBZJLXiBaHdNwsvZDqy7mYGMKNBxAOKSweg4txGog6DlBf9sUwYkOM3Px
7Y7FGBG3yY4ut3f9VCMqUk5Nmgj9s3o690H2YEzdXgftuvLQBlh1c00K7X7yaTU0+d3kNui6Htil
qNEHKbCrdNN0JbXc9RTEMaPeZX1x61WtF9NMYkHTI5fGQ8vtp7l08PNcQcYSZXoW1EsOtsSztE6L
IZTYzYJ94fttMhXYhHzGNp7VPwgnaLeTsVVzCL3tyYVOvF2sufRfwjJ/LF3qEFrYd62IIPYLBlth
48EatY61zxmB+FSs5+lFOOYpq72V14jNMHEkQ/nK76I33B3MeGcve3sirao7JN0dI4Wl1llR7Gbb
rDbm6JZ7I8hUajgOoFzHfw/hqTF70ltXcDcmPSptu8Kw56Ri5bZSrbimxjVzmLs1HI0EFYHoaODM
CnTwbPD+tq+Vk46edXEc5Pwdv0bvE0NQOvrEz62cNMZulO5bB96p16W0LqfEE3FJq13vogF+HsGt
znRSTLlG1uM1MFnImjgsfYq4HDLtg22vTBtyTb785H77wlkFOJ/7ToIzkrDZfKjy6DbSvdxZNU+H
0pj3bTe9B0OIwKGpXRyZ7sFglbfDunxB/627FTRfcgE/lgW1V6GLfJCrCrttw6IYenMzqQ0n8U60
R34WvjsDthNmrowsuBOsbjfe2KmkHilCYs1i2Jlj6jBQolQY7KUeqhhyPDhKWvvG9fob5qvVFBYN
UrCM7TqJ7bEogk2JvN80jHQm0VAGK9HkiEZ4/5z3ZwZrYs9Gq5MjHOLTpiUNGvVi7iJFDoyJNHb4
GuV8TgcGoNmOkDfPyO5Z9eROWAFFayskZwjwZ/6eteJQt+3tlAH1gOItEb19KTk9O3Y6QtAPefLw
YUQ+yP2ljp0BH+NmO8Tcg/TojCzZhxEFkhVniIjKxJ2RbR2uP4uRQnFBd0+iCd60PZw8s3kOVP4u
wn6OlbV1e/Y6O65cQY4cq7eRTwOmZDx4q7bxdj4MwHszOEPB4TgE8qQdCBk0JU8ljC1TjA2tlSDt
3ACKIJbHSO43kOA2nU9nGpEfXqJycHbDzF4Kp+Vx1eC3WqP96LKQEjpqWEcq71hmjRNbslopLb24
CRtOSgi1tR0z46alksxucC2BrqYmd0ElHsInq5NXrtkBE4CmXCpmKwmD2kvrCQZeTWRedOukTWd0
q7ml2FUiY91MbB2EE4FgRBN7pbERrbvyc/uusJobKPrqFXf1qs+i/jIxddGOd9RzdKg777rIyvfe
ke8DNGUzGG3yotUAv+prY3Ie0Up1Z2mWcPTaRbrOY2ZSuAXkD73N0cpV50Eslvd7sPoxTWB3OoiI
bc9EuP0ApVrdxf08t8Qf9G3g0s/QclatkzmxH81DUtbVrXwMyhprqShMUnoa5gOehzaqvjx2g3mc
4EVrMuywdSO6RPbFvuoHhzBfwBDiBbM8JEZk3vmG9VnzqosnIRMBTNEeOp/Yunmvc6clHfTxYq8V
ax1oHttqehdte5IWw3k/3bQCsesUKGS9MktAfR7iaJBB3A30TqFtE7jAFGu4ICIMViK27wK1JLAZ
AvsqhAVYMd5VjXxBgJOWbqlTsxDg4w1AciJboGAD+RN//JRaGYSH/XbIZyvmBrhRrhwoyQzAH0y2
ZB5lvWK5yuM5k4AL2hKmo7RGpiwqbBP2W+SwdG40cKdonkjlipvSqh9HhEOABqCE6bIqLj2WoDct
3ENAlkFOerFENmRit60TU8/dy2iBDcYQLLo2LTrHS72lQ7MpdRCPEZ4jj7qzKdGRQiEjyMNwVQRG
uVFoqGyt2liVpWHGY+fdjFF2jPy2PvrdEzM9lYq+fMAu/GjU5oM3wWgEpg4pmqV9QuElFvtXHkq/
e9ysbVE91op9QkbkfdRFnDcZkNV5NrBJhxvLCTQZBXijpfZOMoSmB3jUsQixl3jjFoawRwGkQrEN
ZdGN09Bn1iPsNe1XbmszzsP23YU6R2xNTfjNwqaqB5voEHfDTXuaUWgCDJ9gyJ2nLLiVOJHj0uQA
fpom8RF3pr6h1obynMSIShV32aoXOcYxbnzB2s0QRhdzREyFKDaxZ9Ts/Cz6KN3mFjtd2oJLQkAJ
QEtqyeBBFyoTt3Zvlch3WNSZpLfBSh3HVBfOg8+9jtTaJaWr9w5DutHX7WulTQBzSxaJZogdDQCi
+eNR1PQ5H0brYKn+IYdLZ1xZ9bqm5ZgWTfVh8PZq8ozPYQweMnX2q8aKaW3tqqhbtnddkKiKYi28
23yGWpXdWrGZB2UivfnFhrgIUL3yZTRpKiL31bW7rVtSE6hObcVP7MGrsjIWutt5HeC7uetv7N56
s0b9YroDHlN3g3TixDp107m8javprSv9914gOB1DCmKH7175NugmXdiimmpGiaHEFj13d5HH1q0j
sa9ir1S28VllT26JesJU2w8ZumzttliN7XhxM9KZai86b187lYU9xT9w6zbM5jjo9UfJRU7o8iWW
Dld5ELyLLO1Ev3dkmZZozUSD9EPmOAD6RPjKXOFsVKkbYhX21ew/NzwYodbQFpj+IUK7Aqybar5R
im8sYyaFClwsQBf7T9RXsecfeVO/RDbI7m1bPRpFsB8YPbYDBD+5oVOM3yKX5UDkGmIP7htzZjQf
9PRs1d2WUm9vFu625wYgXDz6Ej5LLmsYyZjV7gJXHOd2vnMr51RUxWs+zcdCis3yY6qxfUAZ+SRK
FAuAbitEqNLhj0Ml8mSiDSIfA3Bk2N7xMkRw69cSAZL3jh662NPIDiGWDsNQ+R4VAAmlFdxTLD2D
VkfdBC9wB1KrrrVSYC2xifbLTYQ+2l3VfDZ5aGykAvKnodzUuvfuJKo49PnOceZHqyhTWeNu1sUI
ILo7IgZ+MKqhTsfmg2cQZWPZiWG33GZt5pCwRo9NHzhrUw1AAYJwDxfk9z7DzspKUSdFe9VFIcyg
qodRsLdx6P2EIcX2MA9WMvIyxBNs1RmY1KqQRx+OgFHuvWgdXsPpwIgNSNBUFYobzhAQ2yk1cbMJ
F+Yhdg7a+8K5AOcIE1AgcYdwqBCs/Ji3uQM9yQzscajb4F1ePxJm+9djF4lVZnhP2ppngkZ6Fuf1
iAlqZUVa1z5wcG0jkuuT2S3Y2eoCRvywsgg0Ju5KClzcVVjY0DslkGpCbjDdTDpb4z85RJp7RJxR
joJHXT/5Dc7VkN5RWj5Hxk2rWJbaVXUDvQ9IAXOmjh5vvVWn2XiGJEkfG4pn9zggHiSyrz31l1RS
9PQwoqs1z7F40LzbP5UZy5MB8Ml+gssgamGIlWf2FEbrSVY3YSEeG7fd20q9QGTuyaDI9II+3Nlm
jSOoGhjpcri4ZI9tVz9FFJ3o/dAWsVIVGL4A+3NaksJvXirarNncgJdjRoccIosxG8OZzCb78Ov+
gpT8CmaS8PZFwpjX7JEXqNpUuH2icrZNVt95st8DitGkiAYdd1bP8WDMm75aOHhudeo7tPYpDbzJ
4OwOiVBHoqJPCzN/oBI3U2Wul6riLo9QrTEoigSGzwkW9ZqZ/K7NxoXAiwc9UC+GaMVZOFQR7Ysj
HT28L18JiTJMwS+1qzeTiO5NI9ho6h1ZCDJp/RAKnXQZ3UunPvQte59nMydzNX6EBVBtaERv9OA/
O3m20waXO3uI2GoqzlXj8kNtuRsatuxAB06vSmQxZPSCaeXaw5qFhbcVQGjw0wzg+sC6LPAYyFhP
0LK3refOHe6LLIfXc21/ONgFgQRtKynRpRW0KEzJd1k+4N33tJwexTxuIAbyHGCPJ7ONVifqbmaG
EGgUJoNyl7uVut9UdjuvVI8UpskgKwWWiEjNEYkWHCPjoIughtl3xJz2rqdlyhuEzrJwT1ZmfLhV
OK8dU25rGz81M6QE/KE58HeBo9VQiAONu9br8ezrySRh4z1YUesC+1PnqKkfC59wmKrDbhPVIasC
DBi9hZ0PHM6i+cqYUUaDfx7imPxm7Ox2uQUnxryL1DPBIanjmXUGsqMWyq/CTaQMjpEFrqIc8AA6
pMIeLlZW+G06G7ZQDEvrgOcAXKkfGybSn3xmfizWIMghvDa7czaos0fLCzxqW4JNmhSV85qjoA3A
Kd+a/sUqUOEozYYmUqCAmZnFQwc8LhowT32LwVMT2Uo8B/51OQHfbVHVMYes2SvLyGIzMwRWyWM9
hYi4LbuJdWVs647XBGv4cW7wnBCMyCTDJTAU0FsKB0FBL9ynFwU4tcVdcXvjLMvuilUaZgslNpSg
djBpR+e+ypHdyx4hTp41Bx1423zWaekP932hVlbrbHvWnUs9PiqY43Y2tpIquvUDvnLs4b6l42Op
hw3FiElVsw8TdkrCte8GO98XIf2IegahfifhQAQRKeY50WN5M7by6CCF0WrYjAr3lM721hi689ig
CzzKAXm5D5qdJ2UViW1qkCNM9AKYw5uvunUU0EvkJKbNgP4B40qj0T5EbkJBdtkIVes1pUv3o6WT
FtWY7bexDbhaxVkr67gKALw4NQ72xroyBI4ZcL/bBDrZ674J7iBy+KznlVdA8UmbUMTBr2kjg5Nc
81PAcSZ5bSJ6p41zKXeFuekcJkmES0EcBh4RD+ab0qnRCjrdetQ8RdV470IXEltJd8uGJ1M+wDHl
dpqLj4hZHgDUJo8ppPDCkR6gNrsqI5QFuAN6qQC+UfrcTWwAM45N98JC+2ox37ro+yGT16GjidtY
DxBNSQ0BVDIo3aQK9H5C5SAeKQqZDOUQYqrxsSq7NaLCNilH3Cvvk3Fv52atnZpQ59ty46o1PCwb
ad4hRuFrXXtbyBfQBHqzCAmqKqEulnLRyioRpX6TskA51c5i32O3lI9AAzK8zkSGrAUI++Avq3H0
AOcJThotD4Z+HUL/Rsx43rB2ZMihJSNu6cRT1UtgOAMw5i6Htm2U2fHUAmBWQ7UyXSyvZhjSaAag
X9LxwfTHMhlGQG2TzU5VK/JDGMwrqd085Vl4JQ0/JDbzT7AfNO3dssxs897O3K1y5WGuQbIBvaeI
CwP5l5EfW0AmptutQxoc+0gd7Gp8DH3qHPIzReqr/IvPXDz/aFirUCvUDwsbVdJt7TLzFBbunc5h
jNvr5gOA+C4z8fQWxCVb9xY4idgh6kZfoabhmUAhpXK2y45hRq0gfWmsGcPQQdEfQQFBQEnZpZYh
CsvC8aGGGNzY3SnzsbrCPLoYABGwfnOIC/H5WlnTFofz3mlrjvrwsplxntRO7sZQnx5A+kx8hpjU
qF5HzoEkocpqDdiKAyb2IuqPWXXXa2zvvgT2O6nzAAnYtg6PUhcXlG6IlihctJjTpTJ17GI4htox
LyBx4jDoxSJKtR08nW46C6CjttG7SeaNj31EG9IExrFBE3Zv949T4IMk1pw74BtDoWbAxlG7Kh0E
zyFFa2vtg28C1Ih+aFcdClOtNAJ/LCrU+eWAqTKOxX7GqmkiZ2vZ06Pk+Z6KAFBSvq/yJWz31xFY
4zsRVZtinp8qmXVpOZTA+Ln3zDhZvlhTTD3im/rR5CMg7GHTGngHaHK8HLp1PkIrozBumVVcOCrc
lkX3QzTc+4L38MXsTRwxSPEoWjH8HKAwW0fcPwqwhb0WmwUGzHl7U/e3fHZfh3HYOKj+Q0kFk9B7
zUzv1arM557CqVCqc45GkoE9Bv2Tb3hXI1QDwGB5Rk0LEsAMR1W0QEB+UFyKKpFulFqsRLcKIqBM
qxX0gGZ8ibPNsb2BwvyRSWzgHCk8D/m9xorAmYINySqWR17laV6ixcMeHrMg/zCDYaMQ8Me8LC5K
qDWcYi6VMdw7NnjYo721LLkyBlJnBlBEA9tfxuZneAf9+eumZmsWRTqGaY5gbCUCNcXGhIpWVHgO
KVd96blxo/CSwekTUNRPw/9/7J3HcuRYsm3/5c5RBnGgpgEEQjCCmkwmJ7BkZha01vj6u8Cs6iKD
7Izu2Xtmt62te1LFEwCO8OO+93IDziUo25WRWca6t2AOxzqWSzoBBEa4iWK+c5Qb+0KnxJJz9MbL
TsotU15livYgfNKRcbwJS/nZGLjn0wDt+5SwWnM+qEm4MiK8MdOHwl/TIP5mspazNiYKMKZ0C3I0
3BSx/N1HTSPH/HUliPc9bgEwn/OTERnroUMLm3MUsMnlLXXYa7S79Yref4od/sygSDmhrnqS0XeO
tUzKHkjPapyCOxTOxxRYL0tZQ+cBKKTQ0U5PP21/fs46Xl4/I8kx6OKaRxpnHONU+u28EBtboBii
kYxVH/7E+eIphkYhR9tpfvXYMh0bx5+TF86to2bUl8uX6QeTP15d5fF4y/Goa1/NCHz0XB+UIjxk
Re0kdrcuO9aQNGypya575m+BNqTPp++0sHJLJfqplPO9nTePheUfy8548X2mWtAYt+041OshN17q
Vjz1JDyYtHdxFB4bv76S5q+QUdeoDmnZ1H6hc/x2YLOUaIts+nytNhq3XTc9DgqNSHtx1Dvy+aYR
HCM6bO+kmHQHF6Xr3A8vZL8bDnlCe2pZzT26f++NkpdqjinxDser05deZWrqCnbpfaohalaWd672
9arI8/VyfAo1brdk3G5CvXmhl6JCfjX8GSvjYy3rt4Fo6XI9PApfPiaUo+V+2JGm6HfLqzGC5mBV
TJxq7h9lvtFKlNl13Ae3aUhtSdOL+7ovHUWS7/MIdyvGnXvcHOsuV54NM/Ig7W+6oFsXEz9qNHl3
yy4UJ9FXsvD9avZDRwmtFH2cAc+LhRpN8/2oWEeuDj+jTtvZtX5LMdEJM/Qn7JXUt/mp9tL3rn4A
OH87mwoFlLRYWenwaFPlCrgi9mrg5RL5AJmSwrIJTKm6s/X7QtddOGKkB9RdE5eT08pZ5Ui66lpZ
e1XndD9ko4h1gr5Ym+5zI7j3q63ShDcVB2HZdn9G/OXGn7N1F4vb5cnSWX6eR/2lSdVNjd3ByJor
noTrCmvO1vvtSD9g7uHtlU4x3YVS8Vzr6mHUKbFnswpmVq+8mB7W0pbA4FancBDq3yTS/voY3ehN
fMNl+N7Upf1kkf8JhkeSXe5UvTQter+iF7daoL+0dVa4msKFTp6Pft8/qhPp46jSbXcoaMNCaFpV
TNqy3ZB+f9ZGlE684a7hjVJe4KByEi7gyciKJ96mKh8GF75fAPW0nGQuil0VZMc+sDCo6kXr1ZFu
Iy10m4igs8/sp7AKqst03A8tys08sgJXjrtNO6kwEqnXr+bGaI5KzKmhBybBV95IHhHVFaSxV6HL
f6XluS8y/nsqZX4ngf7PpNGbn8UiKm5O/9Tya/4lp/5/QxWNWup3iqBd/a16Kwd6/cd/CYKE9YeB
nFmxocAvjTE0nCG/BEGa9Yf5txhIxfC6yH7+UgRp5h+ahU6Htu84FKARoE/+SxGk2n/IqIsMnCQo
YUzT1P4bRdAH2f6iqDFIKUM/gf162lgM5l7bWt3cQ77eBDTIi+TWffMiPhOcfWLpfTfEiWonrfw4
CRKGWPgUGk7KMaAEgZRyQT9x0YHGoa3LjSKhNnTOjH2iGJJxHr4b+8SEllB7tWk7u4ztb3LGbmy4
fnAq2Lq3oOrNvjk3JB+tfOf0OBnyxKUlI1JBiPA6pOYZTuzZ80vb/1wGfX1Mbst6vFbGzbmHfdWs
fxyZiQEXiLSPfGLBGEMt0oeGkbNVWW8rBFA9fa8od5bfq3TVHsadtqWbxDG9yA71Y0TJnxrLRl+n
j81BUMep14tXIlyfc/oryxf+3Q9bvtIbyaHaS2kky9OvGWDgRIEcNMWrsrFo0k3rBRBNpRa7cdyu
ivMets8/yD+vBd3d29G56VMLsRi9tgdU4NMqSherfHTGv/vRZfX64f8ZZ1lqb54y8KdEnpYPPwdu
ucP7QlsCzcR/UvBOz/Yk+Hxm/zPa8tRvRvNFVhuoEno8vArTDNtBfLUQXpV1vdHiy7MsneUt/e4b
nqxiOUgoZi+ruAipudWrlIuOB099Y6/HRTXLzEm8szNnmbIfRn3tmwGLke4EJ1O67ItJAVJPHxRI
tuHX3FtaP8Ev/PovlSpHyeeekM+/35uxTmbpKCWhjHASYi4u5ekYrPuVdbe0OU+P55aq8um2a8Ln
lbFnAQo5+XooftS6BSnJWBSofo4v9RYZcE1to91OHlBxT9C29CxzA7XoJ+8T1j/xO+wwTTlZC003
pqbevI4bbGGWVUf7ku5nikmRWVAtuhlfUN1f6gmIujXXAFZmGg3Xgp4ieRBwSzlzOLzSND984Dc/
6GTRDBHRqBS/TuPFa5+6qfFMh6q7dqsdEyoKhnTbaPUlpaB07F16fdyp1yUijaZcfPme9XW6lpzR
su9IPDnmXz959vVojZaE6FdXVmE7ABiB+nHux3/6FRVQXiqQff5HOTldRskWPnKb5StqHukct2E9
AAluVr+6T8Woqje/P9E+mzhvhzw5XbibYVpchpSqxvXnwk3aMyjs1zlw+kneDnFijQJGVubpMsTS
IVaws+CUsJ0F5Zx55c9UnJ0E50Y89caOVW+JUXkdUfP662Tdv4wr86FDsp95Fp7JM7NO+WwZGHCj
zdeGIDjA3m+e5YwiQM2Ydb1n2Gwpu8Vlo90IEW+hPjjnmX0fP5sN6YgIT4aJapJSfD+ghCpjgHXT
uX5rZRkZwSjf1lTnz51BH09axqHlvU7YA1nu9MFQUnHVi8g2S/jPRrpHNc/jl8WSPn1f8mA7DFOI
ztyz2MmPL9ReyEGKAPOtf4TmSlpC4cC2yXLD/16WMbU/4gkJ5Gt3cY7Q+8m6ez/aySKwCkLWWDDa
4mde+BU5itkt1jWHaqETr8ObswiLj0EEQ5qLa4LcHYikk30KcYscKKW0PGC3NmvKZ6vSiz3Dnfdt
5gY/QnwT08U5tOZyyTg5/5ZhcfGSbWfynM4b6ju2H3bBshZlRzy2h6U1Q3+Bh+k5xN3FfFoFT8o6
vdU49qmNZqvfbzefhG7vf8Dy4d+EGWEYtyE1SWLKetU8Kt+DbbIt9pSpL01Hscgu8MpJVd2dXaKf
vnCa7C39Cpcm2Sd7qxqNZqIPvPClw0f4Q3FzXrd9azuUUJ34AjVv7pwja37+ut8MejKx0laaZ6wB
y6BL70y08ITQBHRs7LFnXhr3ws1oeVz8oBWbi53xXOun5e+/33qxvtI+V1FxjugWV7t3bzun70fZ
IV1yZwoxOs21VnqvU9EpxWY2dAmlsHET5+WfZz7yZ++aqx+VBhWGMXfU98MOsZrKvmIt62nx7FdO
N22kdb1+XU2LdYquU5tzOAvx8b5CS3va51qgnlBxfWAvmG2HGqfHPFiF0iuUWijtRuvUVl7XIQrQ
XS9ntvWnFAllXBVykIY3eqFqePFaSRHfsTdpqhM0RalTVWra8jJrZSrVJt2cgo08NCMomyoKjX2Y
65m5N+ZGo2Kr1VwI7iQ9j+wnO+8iqG2C4o8EcscnUdYjyMNmQs1OkixviASNFSnqOUWHSTQf5KRd
WXph3tlDOd+NdVV/G9HvwSwo4BQ0Vhh5WVn2W2RNybirxgbDSVFGVLO6USYxAyGSAodizHdKjj9j
73cI72ktlnqp1mShS86LbE5ZdM+BFVdXZRpFN5I021h0U/6Zqff3YOjkehWXg4IyZwr4qQDSRxPT
cOt/0bjqrCsxamjvu5ISNeQ97bC8tdbpsjgzH5rGpzDc+lK4TxNNvo7SQr6QS4T2apcbO63ThTcZ
FRY4lv5XDVl4tgpSwycNGXYd2fhJ9cphRuJiTmGxlTF0XJh+jfi0KIYbJejk2iGfUW+mOZKvi7YQ
2iGm2Gd59VSbrZtOQYIjo1Mn4fiRabhVIeM/RsgkH7uQp6YkEyjdzsxTnKBJaZibWenH23EEuIud
eZZf1Mq0y/UYAkPZ+Nhd9JJ7nS0lN1XRD+Pj3Jf9gKqsqKQs3FiiE8A3yyEIXc6M+MJUVdJzlqhu
qzaN92LK1VsRAX5EDB+od0Y6iq2sdt3WMKT4omehuhawyUtU7yqJ8ValWtT2G7uqBPJLK/VMcxip
2DXjxg4SCupTC+UoM7S1IpHvXutjmW6rcaa7g9Yb26Bo1UtkE9NN3w351qfWuS+sEG2hxPJ86VEt
bqe+NF0zif15jY8I+24fCaqtA+OHUUjtUJJxunTTNSKM8fvSuOQyRE25xxlhPLVyO7lRVHTZbSDV
2W4ae+UW00uf0Syj1XaDIlBw6qQWvdiiQQLswkHIN32MzBABqJglJN9l9SAqJZ1XUh3LR+wPQbfr
lLFym7CMrF1mhG3o2BPtYnZ5VY33oBHTQw16SN4oVKjtrd4bVreadWXO9rVR6Xe5qbKp2Zaf7RJk
Wg4FRKjwwdzeR4R/67CTBtwUpolK1FTDWloFQZdVq8RmPa3iWE2KVTKJdsfDgnruc7NyclUrHNRL
uYotaMwX1Q+VZ7/KluJD3FzoKT/caYYq57cqVr6BQ5Wjhc2D6GGMgxHjhhGnDya2Jnc0BDXYmdmE
O6NskU6r2o7uhZWTVFXXrKw4qnHJGtOiu0uL2NVjvvFB74LyKKl1xAjRiAa3A0nxMIaWvLX8HG1W
64fWFVJdmoyVAWib2LYnRLJVAQow0iR0t4WazdeGiWY8VMfmqrLwTjR5EwZun4MyZJGnqPjdWuXG
j4srDSlXV2OFUaNHLryiwFEH95LRNorrc+kpLmQZz5ZX0O0P84qMS8srOOQR8iOkaTbFHOTTPlIw
m9txq2EYmXNL9oJcMny3LMamdTU57fNdUs7CwqFkMYdYjMIbsnFfl3FsrjORKV9i9DK+k8otOf4q
7dLIw9szcl4mEruPn6SYgmzTDjKnpnuzBDmAbipfVENCK1ha7aCuu6730bXFdiIoISrdFe6EWKyb
UWAvNpXcoPNpPcncQgEt5n/mWpH2V1qpD0Q9xYyTeZy6AJWKlamVJ1F1mLda5AsZgP3iHE5zrSs3
qTa2w57LK+AA9tWh2gaGjaWpaXSrwGinN1RG844eeIEUGZYjd4l6q/t6yHIxoEusdNHOYj0JLYic
wPDvJjUqg5+2VSMnr/TgGFoGTnlicRmPP0Vf3Z1KKw72ePUy6abjyKKjn2QGTmdZiIcjv09jx66C
IcBll0DzB85csU2kgUK7brWQaXlSKz7Wd6FL4TZDrIiY1UwxtPWpwJ+I4NBUV7EiB52T1k1bXGbG
ZN0ppV0ajunnpez1WoZMVzf5+44yV8jIOrVHzihwvz3qY1Eg25XCsOGnDixqVSRV6vRKGD4pvpwO
14qG/xHXXtb243Gyh+w5LKIkdkwTmatj6ZgUPT+YZetGi1Fhe3QXzAn45zyn9ppHJRQWLcD7Po1z
Nx4DATZyW9elEm+snDrKJm0FJsYSvdoPPDbYD4SZ6k4866m+EZNQMMC3UmxsxJBagCIGc6p/pLWF
gYDntYwfVaTk1mGuhs7E7DPH4RU9ricTiUOeTDBz5TlwjLSkGm+GSOwqUYXltpyCYlr7mTJTA078
BEtHFS28XS3UJcWA6JBbaCnq0JYHcz3zP+pzIbPgYP5p6dzczrmuAJU1s2oKHoOwiqvI6eW6ZBGq
bWvizFHY+9GLBoH5Y0Y/pxcrSeLH2ChywanUrhW3cz/eGApo0OrCGuo2/Y6ASvERJyTkSQtnVAN5
Kp/7jp+/lzQx+n+KJA/tCm5AorQ3WqIG812hJPP4taS8IE1HqdHG3HKqTjcK/TLoqfBW3jAKMuoX
klGUcumEmqjG5ABYk7r99RwPthxcZxKKB/jQRqRKpuyRk5INJgp1glC+QI/dKd0v2Pp/VT36z0pD
/7/5xUFFvwm6PzjG90X949s7zM7rv/CrQoTHm4slfQRkAPRLJon4/K8KkfgDQg34Jpg3wsa9zYXh
7wqR9gfaZbYG+lMByln+neYXKocC0dKdHFQ2fxDMDv3Q/3ayX/+6bPwCGf2btOhJSkEV5AlVYdAg
Cp4XNKmTOwkmF0XqZ612xKbcCUeBTk2SsqIkbzvtOtzCVjKB1MNVIWdzJlGjvfZhenMj+jD6cnV5
c//sxwi+E8BCzhlfVfdd0KbdNpaRjmIUNSwQNHHTaJjN+mh6kCTFn6+KKMMDYw5mae7mYpC4X8i+
3rDAqnjalEnu63sfwXEbXTZDFJd0PjXxYrk4HESDw7IRVG3tIATyUY54HzZCCfIk3bMntsOuteOi
8Z0hTXztSkrHeiS5WA5p+GwNWufHL7U9TevKQuLtKumUT9K3GUIwTjTfIEQ8lkVSj5e+OSCOMEPw
8HE1KPazaDBBrgoE4vadmdV5ubcStVYARqpppcmHMJupLHJETXO7FbWJiLzO5eiLrISV4EPIBEGP
UzqF1k6yI/+WPQH7LcUgA7VC5Md3oRTqXyg9K/7KauxgV9LuD81UknTfSDHMd9KMbPwiizF3o5OE
6yvsybgNtNi/nwfwJLJRmcD7OzpFrkaM3gDb1BrLuZ0k8l6zi/5rjNhmi3tmOOaTatyUiYznpE85
4W7VoLFmT2tli1kzWcaum+joNLXF4NlIRTapACh3m0YCy1iTRqMjlTXgnczK6u9ZWpo/rR5xv21K
zQ2S6ObWavDfrdHVSpja6gZLMp6sPnelLPaNlQknXtuLOeUaG4o2emg5ecvV0GVIBfygCRfXVvxl
xOoDFXIw2ztFCvKnRh+EcHqjht0xVNM0OELKsOE3Uh5exGas33VWfxlMdntb1IX/qGRlsU4K7Zsm
S75nF0YIFwTvVjD0KWgAn4R+SZDKDJycgJ6v3mAk2WMp2+0B+bq2yseB5ki+/kIqstgazZShClYj
oni1AeDUhaM7t3a4adG4bEv2ewIC39/R61Ks1SAKDwCvZ1d0rbyxVd4MR1/kVKOdHqAYt3sjCaWN
HnSYpthGboqGm23WRck2C5BudDa54ygoNfjUYbPWGrl2c0mYh1wNszWoPn01R1rhzbFOq1iLoCbF
b7nPsLhSP9OmnR2ngZdxLrkm16bNkGCOrrSocznPJYdoXdrGYVp7sAkcwptgZeWduJ+adNqjBi+d
1pTGQxlx4CRJbO0L5uRFWiXBLqw15TKd03yXpn5xpcsB3CVo2vAZRogtakUnw2CQ1jFrbx1bEFS7
UI93lW+na9+ac09IwlqNFnihHD37inCmJ2Ixy+u8xZFX4GMi1pL1XV/p488uleUXI6ccqwdNd8PF
ykQ8LBn2yu6b21TAGdbb1sOTbN5D6Qo23VBk+Ej8h3pup4cpGOhfkWbtbpKC50xHEBIPinGsCIu4
URn6wc/8aFdzzfFaP7cvVD/MtJU0WvgofQwj0XVlaJ3xvdTbiUwLUrDmWGcyzou5qngE0eQmIupR
womvBJH+nZu+tJznoWKu/D7BgWoGUn7wYzHvY8tKL6SxNp/8TA4qZ9bwCJfy1GIu1OtdJQb/piCs
egp8NXMHqA/Xsm+LrVUpySaxoMw3EOhdVetMjQZQ9kwbWDFKbtXo+p/qZJTMh7Cu1TXtAyAQMKN0
8GUpOyJu2cr/KuHBKtez2ROkgl5MNtx/IX8hutmT45S3tQ2FfdUbc+RFeT5o6M5l/bLM0m+lQTOy
Kan6F8salcsqLSZnNKfuWq46CyBSyDvZozKKyJi09gh5BEdZttYS3roEvvNJnRXzzpwVwU1wsrGn
j3ICzky0xQ6qSPddz+p2O9sJrkobrMXPMg7sTL8m3yAbZzrKnOT6ObL4jwYSlmYBdLg1TrJplgQy
tik5MG39u0r2rujP5etOsu2nI5gncMdwrKPcnBhhqf0uFRpfWhm0NVnS7X7snK1Wno63tGmAm69j
CqdDADH++0NYTvXUGgPGq8m3/0qGYls42Bt8xZu/agn/FyP+D0Ke38WIWIK+Re07FdHyL/xLRUQO
nDskmKAFp/iPikgYf+BcRwi0tGcSCrnDf2JE+Q/CQxO8oYBM8ktg9HeQaIFahH1rmaj5XrFD/02Q
yBAneWuDhlS0MOWXQCuyTqI0pbc7JcOy4kZVRIaooAR63TaF08NSefNK/gpP3+GrPlZEaMpIHxhd
gZREmfJkLi7ESd+aRONGrQfQZBVqhYvr6ZDqsgM5hztk5GT5sOIC60TKtzOjf1RBLOh+1aIxAQHx
h8IhtJquahSjpjtf0B1Mr9pIDuS7zOWmOdz3m/9AAvHZkDSKYuWRjAPedPLAlh/KmMC5qvee5mXZ
tsHp59CeA9IZWg/gkJtzUfcn9TVmxT9DniLCJhIXA8rzhrp2qQO7jPYGLO01Z7uH8GPNQ97q92fe
7MmuiVLr/ZgnFdK6abCS64yZ7grlqH7D2usuF4xu19THwKkdsiXO78c8N+RJbYtOxkMYxREkeCrB
RPcEWfHj74f4pLT9usC4p1E8NJTT25MIRWl25NBdvVtFt8te3b/0KwVkd/SV2GR77tu91srfXJh+
vUfWIA1TdZU60slSbAPN8LkUNG6RXwY6HMpVXO9oRkXR1xlXO3GPoYWd3CwubXk/ruk27J37DcuM
PPkJrBI2HkHdkgreyYyNcH7WnLwtlD5juyQqi+E4TfLaj6d1QOe4KH+KpXN9IT6p6RMuoYcSplA0
VJMnBcM0LaU49rm+xAeIx3DRE2ep1skurQaQwZ35rh93vPejnVQKKROampZC0PCPo0uZYg+cxu1p
5rGqDs2OYC04O+Yn09VEPQC4FtYJJcKTFaK2UAwk4kO3mPEBYxOtg92Zp/pkCLLCGoeCotP91joZ
guyl6Y8mJJbZ30tXwmERIv2IQpeobg8swFW35wQtHwnOsvluzJNVqOW4AwvE8Ei8om+L4KQv3aWJ
q1iJ7+FWXiEuO9/J9bN1+W7UZdd9m1dYsP5+x5OGu/Fp9oJts1kK6ub0Ws9GA3lmwiyz72RNvBtv
efNvxlMGlPY6dQT2GQv/ndJv2jHYdbPvZfkuGOurM19y+f2/G+9kGxh8HbPBxPO13t/Pt+BgBSAd
h+L12cn52fJ794DLgnnzgGVP9XHSGHDgiNgFW+212QzjLfqA84Kas+OdLPdWmbsmDnih4a6wHFyD
no9vCwwfbR/+g/GW93X6PjVScTZyvUUrfbIyzILyiDKhSKvL7lIIiQIqho9qPLMCP9HDLe28mH0E
cqZNhPP+Napw28PKCDsXmyNBTKoc23moXbNpkyc5I3sIxcoGhkIouDPVBq+SFEduGGAH0xqExrag
iNYpV+nMLJsCfGYsn1zamEl6xOJPK/BJuZTjfrgjObVfsjJFjNNJUWOxH426XcdakMF85pqfNzlK
yxI0Tq4mtqv6UYB/Lx89CnfEVrArjkWnnpm4n71nbk5EAxYv4oOGOUkGaSx6u3U7WQBD65Jnsm6U
VGH2nVkhn6xI+qkJdjlDEwp6yPdvWvTZmCQmFnSxAdAnr7N9N+zKL+oVgl1vWuGrBAuArqb8+4bz
75Wmy5Z2MpneDX2yVpR00MyqVjg8nnsX49nW+IHplB4QXMq35zS0n+zpWA+WniE2dwT+7/1zjq1s
9NEsOBdjyMGD6qZSeOZdfnIYvhviZAvPzcxSiiUmT6wMpAhmrf4mMNaBMZ8Z6JNOQoT+LD+Whg0K
/nR5YIiKhhFy0avyK9RWYnRqY1NXr6zrpQ2KYq3Lm/DZBkdess2d7WH92ad7+wNOHjURqRgCix8A
+B1VsgdfxyHrRm9p6M3ReYnpZ6/27Xgn51Sl0MEUGgRh8WFpWoe5KkRWnu38VXQtu6WTb+KbwD13
Wi33zA8zFH+JDnlW47Z5qk8Gu+DL3WyymzskMdJVdbuwK62F8S4vuYYekRByCo0m2vbGoGsUUeSu
9kZP8UgDIpEL1yDGpK/9T2A242N0DdZpczZ0+PRjIOFU7KUQ8kEjBqGgmiIZVttE/tDTvaXBGf2m
de8/O3NeI6zTdYss61/jnQR91RBrsPz8xtXujJtFDeBV3ygfZmtlW2+l47zub4TX/9l8f+3qgYxU
d3+/aX0SWXPz/ecHnETWSp6WajnzA8RmPCxi+M4rL9XtOdnhJ1J4lhncYeQbXDupAL3fMzIly/yk
i9vXO6exiPzpKegsO5S8HcfN7x/qs+smo1l0+6N/4a8sxdvQQZthamBpox0w4lGD5kKR09a0CAaI
TkeyZPRSkqebbvv7YT/ui7T8o/HLkjrhZD/dF1sVGmNu8C7r+Vo1YxzE9pmYb5kO76eLJavcwLiT
EDagjH3/FulY0885MCDXSiGSy2D0ANDrMBBgvudCWYGlWf/+mV4vOf9+SLIF74eUU+FzoWXI1kt3
BjB+rOPbntm5dFpeVmrmhftue06R++mTLm0uOWgssiIn80VJ83K2MM66taLtm4omGAUUIlB1+kME
Nk7LaQckt+fmzfJXTx9WJyGNeAVfhqWfnGyFKMfKx/PtAqbzxJ4Wz1xY+gt7vXitaJPgLSrNwD23
Oj4uQkvWdTJnKL80kqEnW3KMzqefK047fYCNVLeKo6HimSBJK6Hs2a2fYT/316Uh7n7/dT97ywai
xqUQqxKFnpw9XWKoI6UPQl5qlFvJSh99uEp6YtyqKPX4BlBDLenMlqMaH88C2qKTS6DQvNyuT5N7
4HiHTk5jRLGt3u1sEVQP3YySbt8h3KJmqXXxF6WurJehm/Q9wjP/uVCnwVUQAK5Qqak7JdIXFqal
QSlNzHqf+voDTpT7wOpvc3u4q5NyW0fyDXFxelHl6d4ocg8ddglMQ7bvFMRLF32WFMGu0vWwg0lu
SldISyxwbEa6Hsj9wQYJg6+RTQ7SrouH0bRr15iNZlWpMEMoJBZ7s1LwHQYLrkSTvsMki7foDzm+
x5h+t/pEtSdJUfRF+7atwcy2KgDQKChgMLZ7fwCEZ8T0X5D7/nsRtpdSpBz8qMk9NFxeUgzXUhA/
piJLHIhN16RA0HlmMt1DND31hDncqQqqMkk+8B1XFujruB63TZ3cGRSSLTO/Sgb1tlPk27gJU8Qr
+r7OyGXaYriM8/kZSuA1zJivqY8XPNTons77ayNQXGZ1IcUZ0OoOb5tvWUvYTJmwTn90jXpd6PkN
J8p1UGU/VLMGDOBLbphM61HKNyGafScmqeIsRB2jD690AIJUJpttH2aXkxiPaZEdNahqpm4eRNOt
FkWjjz+6kiibpt1TbmXflYL8mVzc6sG8D2LqLvBCb+Rev1VH24OfJznCSmV6Z1o/dWvaV9pYu3FC
+TmtgnXaFhdjOW/aWfqOzCfbzFHzNLTW0WxHx1B7gO0x1fO2yGi+U0OsCML4JRxk4SbKQteVUVY1
QtxLOfjnSese2r7z4pmWlq0BDSKCjxFWkMDColqXqXwX9ZiwC0BV09wdmnmOaZTjXyet+CLpFkGO
5mfwo7KnSiqfaC94SBOIJ1WmQcKWBXwpLYBagiKKmWVqIH1DhHFj3btqPHxJRl3bKFViOilqG+rS
yxwYrkjVHWyQOkMGDKYKbvU6v7M48MDTjJETDjYdZxRasqiDWDVDcOvnuO41aZCcTs5vozz2eqN8
iAVG7yYrfvqBDNisag+SqcX7rFJDpxPhl6ZVvwmjRf5rdD/GxL4MK1kcfa2iuUT0pdUaZc3HSddy
3daXitnVK1IST2rqx6thomTaN2QmepidKzUDloJuLnCKcAbs2nX7uC1fFKUoPfRDxJ4x2ikpquJN
kPMSxnTAgBHYW145ul9utkCW+oe+Ki7CuAEgE/c9kPiuXCXhNO/UVqGHjw+BxoYd5XJdjTZVAMQH
hXS90f3+0Mf6RRemx6BU7qCG06ao645JqGvrwI/8nTkwSbPJRpmca0numorEu9TLyYNwUVwGw+R7
nQkzMxVdecZiY9jLsfLu2KEAw4lDVC5z+mAIeX/GAvvoMF9yrCkx3XW38LZGQezfKTZHe9dZ2oMp
muwuSaM7tAJfxzl/Dgf2GciTL0idQd+W5Q6Z70usjahLRbpPhuJaK4xhA2b/AG8MWM6Ye4Gh7Qze
5SX8Pn+tdOYN8Xq0VSzgnLTdgjBb+ij/sh8FGtpJ87uj0vYPo61cUzO47qfkaA1Z6lQq5MfOWI9p
OMDVzr+HVhh/iU2t8fwG3ZlK/zRXxbJ8aIWCgqBsbAA6jRmZrl3J43amKvtYhl14NU2GAQypLjZN
DWnAnumiA9pZ9eJR3ySd0a2YmNGhafX+S5pV/ZdajZHmRFNW/llRfrWL9Ad3eyBh+fxnP6YXs1qu
RT67zLy1ninPSZWt8zLbKmZ6WZVQ8zRz+NaY5jMeFPrF+p7fWTdRrZsrs6BrjZWLlyJv78IyB8zZ
Bwg2BmOLkNgtIyhH1YItJUtEMx8/o0uSnD3FugpAZLwq2uoi1LM/6zjaFfLS56W+8NkoRBHwouML
e8YXbTZ3ql9ctvGy+dGydiieMKkedbtWVkXW7KnhOws1ddW3AHGMQWxhwWzQl8YRjdOxVKwhHrsy
lPcCWUQ6zpvBpjNOGOxan0AwAqZVNuUqaGGO9dpGl79wthFU0IJpuomFDvYDWXL0TS058eRkOy3g
SL07hMELTA+QgYJefvgmkta4zcR4F7Ghz7p90SbjNtQP4B0vfckaXTsOD1EDMAqdPs2SI1R/4G66
bZvb9+qsX+gk6fqyuQ3CcOU3f9LRdGUi6cTPsIvpomOa0iqdkk32v9Sdx3bc2NJmnwi94M00ASTS
0ztNsESJgvceT98bUnVfMslW1v1nPayStE4COCZOxBf7SwdtZbaVOwGxkvKdPsG7SUfsDIgB8gEM
5o96LDyBfQWmLlL7AE46BC3sclLfk3LNHufmKs6hTGYhAIxoXIkJtFst2qNrXNGe4i72gdiyQQ7X
vBIP8M6/S4dv3ETvNdV381nw5kURTk3DD7BOlHpAFzGt3PqhlzdlcG/U2UG2DpK6z4HeIbwf+Bv4
WEj9EbKtQ3sxDsOD3RTPmTbYOvtbA+/TLyPEQvLemD0B5YAGjFMzRFsQ6v1IlzqTNxbK9TxjKES6
TKiMYwEGzkfdmgpo/GFZjoh0iHWarIZjRdNploDeooHHfxXGebdgcTWgd9kbcZCTLPRDscZqPHBa
q3uMSn2FNyduBLEH0NVd9oSuRBzWlq6AUUtVxHYhmvacl546PShK8tZFMNyh14bUASr/J23DR5mW
P2t87RL8kNASV6q6KmAu5uVjUWLjJLD9FrrbjqbNNmGJpBJCZPbDWxuKV5YZrIvuXjEBI02QEXgo
xLwbK8nuS54/TrJnKoKrsLyNBglZzLe+haJmjXdwuukpaTdRCDeJlGg0Vqe+qsnY1VtNyTc4Sbjw
Wu7FGMlxhfwLPJ68sKvFt2aSX9vFD7nBiWqWyqc8aVbtKKHpaveiplzpMsyZIjDWWjagbEVdZpa2
ZrLONUVY+2V1pWAo0I9vqox7ioyunomFDBaR+05FMrz06eRdyKQ5FFlyFOu3psicSTgNIEQFmmFi
//swMOHL7z3awMq8EetrTApchH5GEjqz8iaJkxuarwobYZx8k2MkUHK8aXEqs4qrrgQT2u0jIdoU
9bUPUHdBt6+VOICIM8nNqoQHk4kmCQn8xbhqavtBth5RLK664lmW61u8cPd15CMJrndWym/Tjedu
iVYW5kuRAtIcr3LCxTyTNtSj0Q5P2oPcVzCcMQxVbwusoSJRcAUp28W0fSRz7Ro98KiqyvdhIL4u
uuxxAO+aSvtOizchmCR6Q040LXGUU4CcdwjK7DTWfhmtcT2Js63JbwMcU3AdK1HEiC/W4/U8TTeJ
2ttFFHvJLN5LqNdp8FjJUEtj/WWOzNuBXpe57hGz6TWayV9Km7v5Qs8EozeW4iMxa7CqanMvU1im
a2N0Wg3eblWsQdKtzOi5rR7pEDgO9XhLP0oJKLTzTw32er0+bZuCiLImis+lqyog/sMmNmVWQ3G1
Q/8uiyMawJ+DPjgUWA+UUevlSu4FenuSq+HH0PKuB6HOHZqsDlmK/2BqKDRAoXsq0+44jdURt4Rn
C9h6gDkSnoN5suok9VHWNUexom8waG8rE4G1WQWxnacVOFALx9bejLq1Jk9u2vX7oW1cawKPaPVb
bGY2ZpBvBdNw5ThNNhJaxihOoGXnniBjU7Rwk/RyRidaSsZuLCZaV7A3UOVCc2ONlJmgTfNqGEOA
tFqAy43W39Ry+73Lq21kpNcawUAnt/0mFqL7qJ3NFbv9D12JlB81rjaAegP5kHeSb/dgiuHlWQGH
RSWAUMeeru4QD8izQToxbohc6x6rWLzhMgwEfbqwJ3pJbL2UMVDyY/MQz73oSHJJr6syqS6pDi4P
RryVqvy6ywcYyaismKbYQoYJ2nutX2t6eyO0oO9j0UACMgVR6ehZ2my7yrScBMfP1WiBVVerfvBU
qEi4JiJXLgps+1rITXrZidAD6UTrG8HBNghUjE9LkBHLSDtMM+y+NYORHCVtKH76ScwlToqxDQyk
oxTgYQGY8mq0htuyEyqv8sXhrrfEElz3aGzCIF+4nbrohsqEUE1KBl5TAjExnQ5Wy74dGKgQzTxa
tz1n/yzJmemZbRsrtvq7dzDgFQ8/ORNTcG2ZkeA/17XXXTZjltEPGiAnrcS5o5jCjtpzV/lXhT8E
T5NVmze+D/Sdq3ayz8No+FZiCuRG9FXtAPXFV6Gho/yr45n6vd/F+QERm3Q0uirAey5Nrq0QW4gc
g5YQKJeSHAVdYAFZUloehqSYbjg0KgBrvhJeqVk4Y/cUgs0dAwtZq2RtOqUITjTCKTh9DBKblNJO
EF6DnttrLanWiclKq+VMG5yHgFD2NyaQYlBZuD3ccKUfadbpIekKud5eS33rnxRsHDBVbOrslNbC
G511+fSm9CCt1ho976FnNXq9LtIQBDWISl3d0dZQzyuZ9g28+qo6gyKXYSnwGlfaUVOm72hgIoHm
FhXiMUUrH0RQTbf3qpraAWvuWB5WI9i0U6iVdAoibvRxVLTK4AbkMD3KohT54Af9QHvqm6DajEkT
WV5cjPUlTMKnawDJLorxJIB0UUcif3YNqCoFZiqiVmdGMksbiGUdaisTnHEq8m3bdtgNpi3ssRa3
e01Q9macdRgq5cbq71khZcnpfbiPLD+EeB+6AMIkjo2P95G61nBNV/BoDaVkPOi6/giGkPXWaXjW
jPSz6UhrsH/p3GEYd3ziq2iYrFMqVc1OHUFTComjZHK7pg8EYDrNpq5kBDcFfDug0vNjBqQXwibM
lzmK8QEKh22SJM0mkikoEcEW+F0Ur0aA+2Q46y9/fzr5c5rWwvEN+RqyK963fpZaRLot50Uhdw5G
EbptlorpjolgfcsE5q8whhrI7lw4Zb36fQRYqsQp1pWS8KsNMaSx9F7/noxxc43AoFsjqzuo5XTd
ZOpwq4TgEQG8JY465uG2C81vpQKNPTdq4UJa9ovCAUgGgzZ2E0aCaZ7rKvJSGLSyBP8gR1JEMghQ
YWMGtNB2YRHSd1pZ432nFj9iibCuCBfAMM2mN0PRGF4lKOWNUTfp0rlX77JYuGtxosK0TJE2opIm
r0qAx4Vchw+zlD/8/fV/LrNLmmYgN6EJn+K3fj655iJqxEGpKbHY4Ffc1BFOYH1XAtJPmLoXlLOf
VRnLaBoSPlOBlyb//vN3IgIR0qrZaFlDJQBk7bbYLXGnk5DOnbi62vHuUi730+w6G3D583cDWr0v
KPjNAdIll6CrPxf7lwtv8NM+cTbEWZ2ZhuaQbkqeSfWq76Ax1oknYiZhq2t5A6T0wmjLYv+wGZyN
tiRz3z1QJXXYH7SM1q8bDVmLsjGvgbcsso/CCcAmXSrCfcqGnw14vj41tR5NvFIcipRuAA3ZAvcL
rdlT8J7NoztrHHHbSy6sqC9H1TEYF9kR6Ew6e6l6j4XO4mLDS12kO8BbPHVde5emx9cT8t04Z69T
mkL4eDHjDLt6232LHQFiHY0YbouZveBcnCxLCv/T53s33tnbHMABwLFkPLz9duUaOK291G3kVYn+
8ZKIbXlJfxtsqTe8mysatURFmhlMz/dRjTXti+5f1Ot+KtIs80NHKrtU65VPxCl17iNk+cjyFvqf
dB9iTbHvX+eN7qAyc5UHGmHaG3nfPP3zdP+Vjvz/uy5CbO3/4jt7eMN3tvjYRrj8i3/aCHVAk3zj
f1oHtUX7TWYfPaSp0SPI1P0/rYPq/6KdSoJyLOHVoQMk+r+9g4oCXFITqabJi9afHOd/IwtHAX72
+WldpHpMS74OqpIT5Fy9TKQm9bKFy00UUczQZaNw+lAZuOHkQvyrVAPVI3+1hB2aZWs9R2+ltOOB
rqxTIfWbvMCCu49SkSwxXVVhKJSehW3UYMfR+IP2f+ZUbIItwbOwFNnDJ4mcQVeUrwa5eFubu8kZ
pvmH1A2Vp9MvRn6fm1Avx+GRFJuy6gzsGkL6nZxErakfxIr+fZpNbwrKvZoIj1FWHTSullOnY0PG
35oMN0nkDT9yT8xBpSrdZCbEaRqRMKIr/GvUt91ukDCwLihAvGi+0L50eTQd5ZoYLcOmZdWkFERB
4SKmSJOf4uxbV0ZaJiMGOOlMikqDhV41yWqeKsvV9ZGrYRBhntjmMqSLLEheZKXCCFAqpf5OsPBi
nU1DohFruZoKSritdC5R0gzdnIxlsa1jXUKWr2gr5FAPQx223uj7N1mMaxqFMmgVZeynNt3LtCA1
NHgLE6B8vQIzHijCi1JgLR6phwGYyAr8ALyzWsWLvkjkQyMJ3QrZz0soNxzPVYXFmS/fCarVeL3Y
/wL+PG67ABAvsDQLE8dq+jEn6i5JpBv+qFp3apwdDcx7bRAkCY1W/MpSBDaeWR0pRGHi3DdanPEk
M/TftL6aTlJvhtuo6Su80jXNw4LlFQ3bbC9doftW8MvrPhQyL+yGxI2qlOZQSh6bBmUZhRvDP2lR
bULXxpEVLx67LQONa1vWek044cMJe3uF7QFQ87pPXM2PsBtMeX+mMaCCn3NlS7d8b09zVW+BB+D2
NpWZW1SYGIa6hlvWaD1UGId6SZNnhN1AL2ZpIkczVZ1bRy10sxRbWRqyuKfkfDF5nODBS37/Eujy
kxVxg5uaSH3wq6E+9bD5bprMZKucVFxjfDmN3opIw45MMqBm6NJJKnXQIiOGNwqcYS0Mjkjnejtj
mM3ybsQ+eaWTUdzTfIxKUGGe9bPWkviPrJWfdj9zkMPkq2j0yhrNpM2qpUlLyejPV2plq7UNGYvF
XjafYmzw4vl10TWspjAm7VkqlGNAEzxCz8HrsMpei9B6GVWzcetk/hZZWBB0tNLt56bGnQyydTRE
ylUYmZkXSNbkgEYzsANj5olzaBHR84IyuAVQd+JhFWfyQ6xhUVmmb2XRU7kMmtlT61Tc9A3VuDw2
VGciQ/xdLUu63dtEXstSEJImxL0rlxpyQx3YBoxMVrEqUh5FGtQIV1FLAjno61MuVHsrM96oLBx8
lRwQLKRbtVikkdo6j/W9ZY1OJaiYlWFC7CsWtsqRRpKNrAENeRhiBkO5GXXjYHQYR05E0rbf4sIk
9hIK7a7Hr96XTzgc0+iY1r8mqUS9aVbZlRwYOlfZsl71McYTieyLO7DPBR4hGAPLS4kr6GgdxadI
WqddW5O3DhB/lz3/DzCYHfV6BAZ60c1IpbmO6Vhmg0SzKfPcrqVNmt0h0XfKjkSMhM9wSdFpVUIs
WaV+91SHZcKrE9LVMOByWlcNRZ/xWq4yLOZYSityJ79S07+WKf0JFf0LcyUcSrk6tpW//IdxXY75
bZpmNwF+nTYVUhj1BU6xbF69m/lSYI/1sBNy9QdUcyyoQHycKrNHTSTPpmPq1eiJgXKnG7MOqxsj
tFqTHasvXyRSgvnQnSIxehlC8AuwaV7zdLqbuQLhsozBUOILh8zXjm3p3/pZyHUowfImGM2jqrZ7
UyWFKgJW0oAVCdF0m1UdlbpYuVdr3KIzox5sua65LWICZFYvydS8Qjua7TFLtkEh7oRawre4nx/9
NtpWqf+t0QbaNhvzIQCfslL14WpQ54cYoD/Q8OKWD9LbQVCR7wF8YU+dYqz9SFLXkhw+53J8EEYE
I/0oEGz5vKcBMkhKwhh/Krx/syjaz3F6L0hSsK7xpJvJMC2fZEOm5yriTQ9msRli4TqFl4IR4y6T
xx9mp720WnTbFDmuc5GwURohoK6gn/wgOKWZeUhpzNRi3h/yjVtfKL7pEc63bLa4Q2XKMYspaktN
QQFCzpuD0dTXAQ2RTmMZ14GwlNTQPcR4EpfJ8I1ux1+jqdypcvi9nAdKw4q+a4PGfyhqzt25MQ5B
ZYh7LIGma6MZtFuVnlAnFgKnxsylsHpXNtNt35trjaWyGmpJtA0MsnD2rNgJIaRQsY9vWRF7qUzW
cjHuFT89Jea8q0f/51BaerDKU5mLO1KMoGwCL+17y61Q3OCLq8GgCeianUPJGUrxtBiSEUsIWDqV
Mck4UPppFHNkVNVrh0sYcKpXVSpRf5nrIsnuKl12ZrqxV0jR7BT2j6mgd07HYt1k4zPvv0QMwvss
fZVsiJzelyWWd0YLvmry2iVbq2F/YGH+JbKs0gYDN67svRRxyTPvoJ9RwTEOyQxmBt8vSAFOm+po
VUY30+VNYGDZk4pX5kDztNY0FCzSqzCvSHZImjNo8iYJuPybs+xhZsduHdbrXJIwGE4etBzfqr6o
7vww9UQpfZhH+pyNIfbKxeqSNm42fNP0lDL66afWiaSag3/B9ViI7piFR6EKJIKydl63sXEUhGnX
cSp4dZImNne7YRuqxTYxtRcrDu67GR0bzWEvZTsKlOFCRzSrm9SQ8W6evUYYDm0o3JY0Uw2pjrEY
1ZkUR5W8UZA26D01QUIfedHRNzio4UQtgv2ylMmz+vYJTuyWAkqyqgSwOFY3v800GS08pofOagoE
GDr16TwGVDuZ26brMPssYLdpHGJyK6xbszhqvuzOXXgNFqlbt/VEMiy/C7R6YxF9VYXwFHeCh1dH
SB+yVeHebNzQToTZ7OJ2HAleGCFBABAty4IjacIGGyP28ugUlpg7Y0C3moZdN/keezgNvs8kYQgq
NFtFC1vKPGOSOlj22ZP8JNYJmxylesNZauMYA/B//W2LG5mSon/IHYxE2H0L7TCPFAueZrYYZbyR
sureJ3BdSfW3gqoKbjgFno6pxT9IC9AV2EaOK1wj1mWK2gLAg4Jhod5ssrClFAb2J/oVymxCxmOi
HRpNPUaq5KjUwbX+xyzfMN+8Qb3DvMRR2/KuHygrhz8bZCnZU9XsRQm8QKuezOwhjZ/K7EY1g42Q
SdcjxcUgE20Kheu8CHbCogHw+2sVo9miHh19wGazgUwrvgT9G0ZjHDNwnQSKabrvdaq0p1UVI5Z8
Aw7Cw9FghenFkqWTG+AM5ktXv0zDk9nvkukHSgRbUq4wj1wZwkEOt3p8m/pE6tTtM8urzfuJGnt+
ZMnkw0Ep7qz2l+9fBRryr6nDxWQ71rcZxxRlAQS6VOxH/S7SNyLwjP5lLH4N1TfcxUEQdOqbVGeu
ZRGkY8eISWAcpG5JtTEPNKcPXisR39hyG4T1Fg/IFqiVssg5p9kdOyoC3A26LLkvk97B+oPy0E3N
htW8IgYbrS1GExhk+vtYw7W5u9bC54gJwhdNk9sczw7cFXdhttH77lGvY/hsVMdl3VZ6sFMWarXk
gdPfoXifD5Pbg2acFAfi3QFYwE5Ztn3dsgX2PxDndiujxBl1R51HJ+n1tTyrayOR7RpppHQow7co
/q5OBZ2cfLKHXsS/QwZ2lhmbEvVPhdAqIFAQkmfablelFN5qobSu9flnQtjRgGdStbcibGwFtUNC
VwiOXHaIeXCLKgSAGPH/TcWBMqmyjzindfBSphSbbTD+PgXz96g4GFP8k7quA85GdnShvG5SmIg4
woOV5ZrWnfKUv1AcRWrqSHjMiv7yWrdz6hWaNkFoKDxZpI1xwNhOwCCjD58o/nwD+rfKRBRgnQLR
ZVsGVylmfAsco8QV0NIJI80HZCyO1V5baORi/qSvo/tezbZE69uie9HQUHYbU5LsRjDv0vBQhbzZ
MJDcajS+Q2HFZiPy+qr1wkl7no12Z07x2kzSbdoZG4I6e5AEO8SwvBCNfZNlDviN57CsbF+y7tGg
QJDKG7ZhdTlTehn6XfAwRPUaIcd1IGGpWmoNrP4qR9tgWY8SKoipnzdaE8C9wN+wpApeAuzj+Ewr
EaBY9D0oeL+4YHWmfphDHFqxVXPU1H9sSh03Ng3+SyniW5Ia+CgaCtakBu081bM6G56kZeau7UF7
jLKbie1RDufbrDZ2Qm+UnIfUDNsxfpl9mU0quOrysUenNtuCnEMOS1UKQbpAn5XU7Ora2rZd/FPM
zcSRQ9+j+HUc8DRrEo5XvrDt1/vMehCxTKNmfNc04h5uC+DYPv3hlylX6twtE+NRnupDGqDUy2V4
IhhzJlKwKTJjP01MTSVY+cOhs7DyTCsMDlis4hRgBEoRYipCsBfYxlKF78Y77ud20aa2lS5nByzA
utobk7FqRgMDXgrhg38UFYKw6mEgcWk0NCfU+7BTXLOPvI4aPSH0t1Ijaki4SeTGhiKmU1snRcmo
8FdPXVQfqJMoq5pV0hTiS2WQkIhxUZtmhSa7PNwAlfw5R4ZdyPJdTMf4JsFTRzcx7BYPPoGvyV0m
5ecWSGTk6m0Wp2VPzvv0xu/BEPY3ItpBXas9Ix52UE1dRROx6CxdpReeemU7NuXDLNZ7tdCgY/iP
eeMf1YC7eNHRGs/dRNHv8kzXXb2lZK5LreX0WJqLKp54vbUOB9Wr0YMJHVrp5hgEQFKHmMBHb05F
YTlZn+/9PiekRYXTogKhjMbsKcwjzlQQ+CN5J6TCGkDaJHaewC4wxzgXK/ZgHgwMh9r+mqejc5R7
Wlg7woyvNVGda2oEcupOS/xjmODpqD3DAcnBBEYRWhwwFv0k3vW4NU0Sxf8yLld6Lz6EQ2qsRB2a
GndRr1B/TPmr0hTugluREC0GSeQligkOUPGEqNsONBmHvriKm1M993uzSjDAnB7Qax9bZZBtyUju
o5JzYkz13A6LmpCxQH+IeCdy2xRtVSGDBorGsnSyoHtuEm5ftTE9VXVXX+lBnyDOI7M0pkjIxhoo
KAmiYv4ViDhdDeNGq4zvklJ+8yHJ8eZKJzGq0R3K1j92RVTed/gc4iZq5DuJlnHog/nAPgFCdUji
hxym60qSMGAvhylaCa3uZLmUejp7ul1n9WaW0NCoFtMjQkgVtVWFr5hyP0iFugZr7q9mVLJPvpnW
W2PUHxKYdXu6XW/gqYYOEeGxHMVfqsgpYSnRzsrZ8GvFwyTexChvUTY1Gk5TYIZXox/KP5Nm9Akp
GmMDdWlC4hfCU7LI8beDQq6nMFzMFieu9hWTOwMUVHdq5LS1gpcr1wQrhb6vaoF4epf5vP6Tpv4b
CILM4sIjofZJQ6aqfGr+ycgdVkOAg/sfa5fC6wgZj4MjO9NGFu3/wWhLXyYJbGtpGzkrOKBqCPxw
xIo83BJJO8Eu35BXW+E4fbEIcCbz//1gPBKsteXxFO1sqD4mB2lUnUy2NHOHET7Z6mlU7+vyoQmC
C+r+s/rXp7HO6hvciIowx4nVHvCv1sSjKsYXKlLyWUXq0xBnJY0U4hH7FkOwU1GCdnEqvgnXZFHd
wEXgvA6pqUg3kE2daFs/xntx0+zL/NL3OyusfPoVZ7UOoFuGieMup6qXb411tOtXmlsdFrCEcLGw
ct6G83s005A5pSU0uXSmfays9AXaCXViNHEn25jO8sBEw87SoVxsZaf0gJN+u9zVflYV+zMsrVQ0
bylA03+Xod8VdBpDzP2SaWWL5HBzfGfTlE0teW6zky6+qSLFVHO88GYvjbm8+Hdjwp0r+zgyZDvd
Lt2Q7Wbx8/kXlbizYtXvZ6PpE2dGtl6ZloSP4xhSmZKq1yRbuupc2c6Io8AEEK6P9vhLX5v7Bchu
3P992X85KA13fEtgueo5TGM2TbULfROqzCit/Ow2BPbXC5u/D3Le/8bzqCZeDYygwCGjovnx0bJR
iGXRyHV72EG9cui3s4ujceKauFPc5IoWzwvf7Lys+WnEs/mZyEVbCkGr2+1vAwXe5IOAFdOwFjxu
v8TLFwY8F0D8HhCJzNKmRWP7p5k5cIqjjTA0Nuuh2CPXzxxpW7mqZwKVlF3Uxl5yjDwkr0dRRG7W
bM3Nv2DpLG/yXcXzz89QALHoBm1j9Dd+fNNFL2P/2qTYJW3bbYTNiOTEZCLswKNt1F02g4gE5PYS
EOXL9638Z9zzljG81on8ly+M5onJ29i0sQg2omd2PWYuQkvvwpz6tN/plPd+MzwWNwGs5z4+aYKE
U2ljEm/mAxwWj3ROu2pXGcyuYh26zSUx1KddYBmOrn0NyzqUG+d92QbyxaYspSWQ3sCtI3mZjRvo
hlSwsbPOccSBH2TKB+osqAFd7MqRYtuUly7uvfKn4/Psp5xtSBJuP1JQy2AuaHXCszeob6bkqRiF
nUxKfb4S7uhnJm5y29eZY0dJniaid7UEzWE4VIvWDbRktaMJCuP69G7xg/kX9l1f/UrwPGBdVRwX
aCX8+H0CAwhLqWcqM4KMCb+nUlfRXlnnToipSO/WkCltMjyews3iwmr8tKvxht6NbZ01iXYaESEU
EtUetVuzI8lCe8fuwvz7cgwOIQtYFkokXfn4fHQU+mY5YGFVO5MrrOA2++CcRj47kvYt9wnHctSL
Udoyqz+u70WlBEBDMZmN1nmr4tBmWr0oXtlmIB5dlVtqGnb/uizv5Tt2nPcJHaGXXui5Swr7CsAK
VEscFASIZCs+Pq2V4A88TTIpEi/a0GWAs1bsJEAxOfLxlEZ8038TitvLDeFfjyypxO866r9PdF6j
sOREaRgZcuoOcblML3pigyFqOtvyRDzZUruzL2IQvvq8BsY0isxZrH8StMUGnbcidUcemOQgF1Ys
f9B03AeHxZ5FJm/2b2AIn6LV5TXLkgiygxgcDOLH16wPnRzXyODhHvqTzf1vpe8Gz3fIL9ROdYCf
8d/Km/582f8MqZ2tFbEALInqAqVgRuwYdrQgUVqi6osHA7SZ60hsMHqX3f/B8nn3pOetzX4oqfit
zZrdr41nK7Vpy9mk68yLFscdaWA2Z464v3hOfXVqGLJhAXxQl318+ezvgrk0NppCCnhamsEcZd3B
ROoNaGXhRt2n3nyhlU76chbRYIfjhqLKMLs+DteOeqc32PzYk50GnnxLdmFbrgN3KXC4bfs7Ov8X
TI0zRd6fb/pu2LMTIkOo6SMe02w6O5ajcYHp5QMBQGuX3iWUxjmQ7dNoZzthXiskaHPqhIuR0fIV
ya0tDlkGvmY2yeniIbPTfccnrVfZlUaX76XJ9OXzImjHdoyPKilnsUDaLo3qy2tedsXFkXT27cUs
S12LJBcv3CjP2RF/nvfdaGc3rXlsSC6Opvr7pkwu0VtuyvJqAfhdksudi4M/jXW2IViDZnW6zpP1
6+wkOdkul2zDzh0Ey4WtXtcu14VHqhU2dHySOu5y7qRv8c3FhbN8xPODByU4OuXfcshzXkqjV7Sh
RPS4Dchkl+OcNCBdzwR4RGD70K2eLmwQX510JkotqJ+Mybf9uHTEwhpyPYzV3wNSziW7dlV8D/bR
TjtRUqXg6q/80NEew53w88LYX23D78c+2yWUOiD1bBA/UOu3fvzmwZLCs9Nf4ffht/+aFV8kwX++
UrP3M3cBCkowabgnfXxg34zlDGSvyl7RO9133U5ujNt2lWzN1fzYe4s+sltBq9n+/WG/elYLVyyU
phqXTv1sizKFrBKbhtmsErnixoQP1e3fR/jicsCTvRvibDviE4tIWxhicd9a3mbzNu6XyWN5vVdT
Urx03/xql38/4NmOVEvVVKC6WeYOiHEHIYwruJK3cK/oT1r//fGWJXi+Mt4PdjZRMcQdgrrRKaLu
iG45wtj2dq1nXPhOXwyzWPOBW5YVibzZ2fSQsLJhm00Ve1zX2z+C4CUNcfFeddZssew4jMMklGVR
k0TjbO7TBagL6QC8G93iLRI3CDzDQd1c3tu+OBsXnoouixIR1qcUUp0nVh6bqK6GpZAt1Z2yCjM8
e/TUki98oq+CSBKbPJAOMQZy3PmWXQZxZ5QtY3FE0VpzDSDeWgc7BJu0hK70Z8Xtj9PlcOPLZwRb
jFMF6B9W98c13YqhQuWBvqplImZAKNi1k4cE6ity/1WIA9nq8if8YkXzsP8Z9GxC+jXcwDlBcaUH
91l+6DEP+PuMv/RUZ1NkSFpLqX4/FaInweq8vAVM1QgXhvnqoGU/JEjjVGeKnB8ButZlPUYNis2s
973ydyKVx5IX7M1lJ+bPqRMuF4trMBkqwEmfQkPkPmZeLCl/z/ghurlTeOa9HK8o4nClo8AJZsMb
NhevVl8tuPfjLr/rXUgqIiepcqFX7Bio5HRacsbDenwsri7tIOetLsvSVoh7RXYRRTM+5ajGJDXM
ul3uNDejsySGgm+Rp68kO92kNxc34S9myYfRznb9QkxpGm7IiC27fvwSbDK3R+1fP8JK2GZO7hkH
5VK8/UWU8mHMs/UGG0oPQi7tjFkfCBqosD5jhuGI69wV8+d/kQi/9JRni82azXlEBk2E7+me6HZe
253mvXrdOL9Z9fpOf7IuUtK+WOEfHvNsAc6IHtphWAb186NpwrQpLr3JL9I3CnsWRzO5m8/Nf60x
zlRfGSKFetfCcMxZfqqDULvgPoo6eM0y9CAhXr5QfBUJvR/7dz/guxWBIWBqtRljL67TiHqeulNo
x05mz7dg+VpXcalJbcKD8vPv+9pXx8SHgc9ioQbjxggpuWaj2ckPZG5xZK03lDbWxdY6ju5SDosu
J1e+uL58GPZspUxQiX18IpbrS771PWVj3aokGWjvvgwj/iKs/jDW2Qrp48qIhoJH5Pr7nMGVXSB/
Hcc8xWILu0B32P6TJ768w16YU8rZWqmzJMzLJadClAlPycnK23abuQuBWfIB4RXrICSurtzQOlz2
vv1if//w5GeLJjHwUWwn3rKACfwM0qMRV724ES3zQrTx5er8z9JRzjZ03NokekYYyBIrWxcb9J+h
c2GmfrnRvRvjLBqc4DGZABg0WyejIOFKwMVb2mQ2sAE8oUgTSZece3+Xgs7i3A/v7yyG0jJOFjK6
mNgdcIey57V1t8CsQWXEjno9k4NMjj+W/CdoBC/5WWwRDjv5EV3EhWdflsPffsgSKb/bHqoo0BZC
6Z98A7WGVX63kK3NK2pJ64v30C/i7vePrS7H97vRTCMU5CLnsUs6RNuDxmY4cYmZt7zyb/1r/IRZ
TfAiHZM1ZSWlvPSwFz70ed0BTQYLdhl+2GU6MetCfc8Ohmt45ICv/oU1woVlop5tRmkjq0imeLth
dSOhFdzKNsTyeE3fkjPNJ+m2/OU/c/JstAtHjvzl1kSJRVqSn5/bvJuoBvxB7p5t0PcQxizBMmr4
uiBqUO8QT1/5q5ZMs7yS9/mb5eANuYXEcC3fNhtxf/Ei9OWu/O7nnO1WQ13QnlLTYyXu/N2CIlVx
I6cHk1l9KVb6Moh4N9TZ1iR1mRym+jKji+BpkETPDJurMKyeL6ycrx6JVMpyCcLwTjvv6A8pyXTt
wDhLTcbfSRuf1uPwhGBs94/Jzf8bAf3V13w31vkhPmN1JQ8THeiLq0do40uGnxLp1iD22CX8Fc67
f5o+h+JSaearNSPBTYQvjqDlU0t3BdOtFqvldWJyvkSBSOoW3H61rfh8wXp+ufBelz3gfEd6P+D/
5u48mhxHtiz9V8ZmPewhNLCYDQnKYOjUG1iqgtYav74/j3yvk+HkBLKqd11mz6wqq+xdusP9+hXn
niMdlSCwqdnHGEQmd+9P3wMAZ/m0CiFByRhpKqdTYYgxve8zdq+9NOd2pXNTdINRQEaGoxWU9BP0
ydn9tHc2jNcbu8URsu2bf4XYf2vo9H+owKXJ9v7ffwtJul+br//rJxKJzXj3Nf35//73ffr19Vyq
+M9/zaUazn/QbNfouDNsqJFB8m9+zagaeM9/zaSqqBhRTRGFMNQs6X5yav8lVaQw12pQvKZnyeUE
FvW39CwlZ7IkYNfRQgJXp9KdvKCqTcsh8YoGmtCF9a1JmNts4Ylt51yW3NrADG6a6o3ImNHskX1J
pAfWiGJ7BI1ota2GkSZO9W2yRgjJVOWo+OB5Af9/UKOsu20re2OO3g/4Qu6zYLEHoBusinCWHOBy
6Tb3Hb9G0CYEQoVjOHury0A1kwXiwzAhMd0IBMOMbQYWNPfswz/8utivkHmSgxFrh7ODepICOo/d
liIQVDL1ahFGCVI+QDatvb8RkRf8Q4fxlB3nQ1e5EiIblPWKunpCTh62P9d6No/tbtovNlDFHqbb
P9C5uLKJgm9Y6LDQdgXx8HoTNSWbonHoE+bZRZUgoU1m7O2DtqsPydGjzQHp/HpmQ7kg5w70ZX3n
NqWQeXL4SIAUElSnhm4lemTBffSXufJW2aa5HXbzPTIprLuwKAXQeQ/sqRqxGJFx9eQ/pRs+zFdt
ZXDgLzswGSPEYMPpb0lHMkVNurZM+KJBlhKlg2xt1BU486zbpfvwuEAHRiBzvBBuLOY11z5TlGLi
dqOtU3LNuWbd1ZNEJdTUtV+/SUpxIT1yqtrRYnjvlS1EhK53MF907sJ5shMp3GDtTMbbDMbDEk5Q
95JRnF9HphvDOjRo5B7D/Yvc1cbYeSsoEffB7m+fIMFoJeCkGBSX//WphT8uo/rjpail9BvFzbbM
d6LCSu1u6ZbPTA0/zNX9r3hATKo6HhD+GLyuZHJhoiLdFDYq6hA/DAfvg5jP3NiAzJKn5qmJV93t
vMzOhUCE2NRzq+IqnW3qRFg11LrF205woxkbZmNQvNVO+aN9sDbLrXXUm031NNxZIQwes1Hx5U19
bV7yDm1Rtp5VmsK8gghVvMlRZL+jR0BfrAXz5Xqb+OPb3/YFHngWXr2cI4gThCze0hKO9/WS7b4p
l5nGRgssBjK5jE0re3Xn7cye7k5N/um5y/sFkKfPAt/24onf1T/gYc2Z4p6t2F44SKTxXhQKDSQB
aZxJ372tCz/2Ks90ORMb6JWYEZrWHhNvby9bRk0uOc0mObVJAxS4wkUYC4lBq9SRDY8IoGKGWPaJ
6z82e5FiI578EUGKmXft4ttKBqWjNba6b3ZlwTh4QXPCDtfaYjmXz0ppwcuiLGDD4pbyD7J2qJPH
C+Cglom+yfTJBG1fM2gDeipf80cbK1mp4WqJ+qBL7WA9+86I5PXVSeIA0V4lNwCyZV8wiRl+icZ2
EZiujagZAzw7+0C8stW3EKrOotAufa1kTdrPLvFjOx+wplJvR1j8JrwVTE/mtrmdvZdXDqWFhDkp
jwBJOfK+JvlCY1aYw5KdhhPrgiEC3vbVIidtR+hn0+896HqhMJ2rdl06JHEpFSBpolcjYqLXtzN0
Mg/daZAmv5iKnKflh5pqbSxyLsarlRXC43B1vA+3BfML3Xrmllz5pFDAwKSFvq4YKpBisSIfylzT
IkSND8tyrW/yne56z8q6ugOSMb/PM+ZkuJRhTEGua8Hkwlz8Eh3FtxT4oAtjVBTE78zirtyW88XJ
KKlh2WWKR4f5xdkLaXp/o7KJm+aoMO1FxGKs022yW/xAFXrGtPBi0lV5ZVpsxNk7o+VZ5OdQA76E
gcg6CvWxnQXAUUdiA7Gspxl7c0uVvKoZGEvmKV+WOq7VNXjRtf/YDxzYEgfvH5cH5bg4KrALqg2T
masZ89eXC5OTCrISDLf4eWfLndKl6U8D440CzilULCnu7YubZiOWq81DVK/4Wm6qA0Yb4MUSScLX
9iDvWQzlwjRdK9UeF7Z/Qovsy8yarviEVzYk/5MXOkSSgW7CtTVtBex+wdgCfB6InY5bZePpe/rP
wSzlnNxGET6efPAFN2nA5yn7olLn3EJahGDzJ+NTc6iBIg/f4AnmnhjH5amCdH/1B22Uq1v626ws
Gp17XQK/OE8Lau9bgmvkOGEZBBQO1SiFw+YnXMDaP7ih52u1JO+XD5bZ9BUk5ND1EugyCbaG2WL6
+B3ak2ldrHK3+dmE1Czjeamuq9/3bMHSFXWWDBd3GbbLv6gNm4zrUx423RjtLO1rqrpwrvxJu0qq
EMufV457U57QJXN3PGkQm2wsLQbsD5lSrh60SgiTbUdGutrFFyOwTuHwQeuju6rc1jbcKMWnbjH3
Ba7c3FdfQDrlld4P/TJkFwx/A/KQ0vy77NnZ1G6rndoTj8BuTnBORuW97IAG6ZcYmDEo6EiXt+9L
Z/JaZUSgY9wmwfQla+NPXmJsQqafjS6HnvVjMo0rBsAn/aOefy58e1uMH7Jqm8DPA+3StnOKVVFw
XGIqdUrBKGayb5fTpljOAgzEMZA8OcWp379W2iAauU5omyFHFBII+kSiru7B9fKlP3Xvk9vZIOva
Bzm3J47tuSutg6JHh2B0zdvs0N1PEFx2DDEpf/3Cps+hUWR42cXXkIoHShXZuplqo2vFBcQlWKna
p6qn5mwOhx5SC89qnqApQXQWaZXTUs+edD1czzhbqQZ88SukBwQS7rF1VFYtAJIwKwEEa0nG1P2c
rJc69z2lRpweINzAHRzpQ3VufjedRlIgZBbGNSF78qOh4MxUwG6x0VfpgXB6Udx0+s2Uuel2tgp4
zeeef2sp+uqoJQzNIHKhI7PozMZTbt8NN/XWgoLk8c8++IxNuSNnWbmnTwvWH2gR96ndDMF+5mPO
HGE548wzdQnvMiame/OR8V5RBhO9khaAMTSj/yj1Or+jctct6H20rywMViOiMdmjiXDI22u69lhQ
YbZs9aU4LE9sWgUMZxn4T3eYIN/t05s8X0I8aP6TrWNamdIh8qZgt6R7AHlfs1yU2CFA3jYHZRVu
wtvhKDBUIjmfG8x6qTPL3u3cnnQbtAafO6S4fzHpN+hrz3+nattlcrOInxr/Lq8gSVtNN/6tKLOV
UITTm9GerH5jMZGnbQLQ/3+prorcTrYabuc12K+6p/MfKF2RRew546CGo6sXaxP+biiGhfA7CMv8
JBD5wXEuj79SORBYR5DwQHdQEpVLuGUwTPGYknj+G6yd2xukHZG1FPHsch8i6+bos1qel0cMTBms
miL6A/EoZ4KFbXoWhHGDG8IRF6Ubc3kq4Gd6+xxf3n7AjVRWoJmm9HYxmKNpreqpaQBzjXJXofNe
QQr3tgUZJ4crR6MaBCCZNOznqpwLMPhSxBnjBC6MY/5G0NSmO9MFomLtgAHsZj/XlX0jb2VYk3l4
to/2z6sHM+7rKoHNrucI27v8SUXmz9/oBzFX1R7ybXf7B7i1y3RLeWVTbPPZI40wgLFsHWzWm+YE
p+Nh2I6UmERL2D9BMvFI0eBPBlQvasJ4BoMRAiTtmN7kK762C7Hi0Iz20FN3X3wSGxuySu8Tkhaz
9Zdr23puSgqPsziyaztjiRkcU9O4D5vazdJvbx8WcXtfu5/X65G+XQExRZDBCP1S/dBuxHS4vv37
NN4cyVfbJn2uuGn7EZWI3u1Gx/WTO6dVNm8v5Nqpf2VCbOfZiUhLy0hR7BBfxtulm2G/vOfL0KQP
Nh7gl7etyUND4o69siYFbXrijA7aJ2LfjE/xk3fUXGXhlrcLRpW6TfyOQdt1/JxsNCaIn/9gUPoy
iHptX3qmpkKF8z1iQwU6NX+C7jPCKfekxWW7+oMO19xhlJ6pMfJR0KlZb8GKPYYo2137EzA4sAT+
bCI/DTbB7X9zk6WnJ2lRdtDFDag39Qd1h1jgp+IHqH40Ug7GvtyhdNytrd3YfjK3JvwCc55tZtFy
Rm7mnQGL8UQBMIOJIomQ1XOI1oq5WpXYvDcuoZyEB5oHuQzyHS8xQPG5eLdYVfdKsBJYiO44rQnK
mYV/DDa+O3f/r5Q/Xx0kS/IyZqhPCeyuwvbgVu/0ZAUxppjxEwMuvUtFe/rqmKtmV+yS29m218wx
lnNxlCN0BCRejrHeu3TZdqITDbEaE94nuk9zTmJupyU/pAVj7OQeq4Wv+AX99xwe0QJ7sIksRhfy
yN14yt30fn5cZM4/yYMpYVVVENxiOjsl7+L9dNOs6BbkTJEvaTvNZs2XVY7X31VyUBYMxGkmLmzj
msfk8/AMsSLC5B3jB/27/t67qXaL2QtzJbd7bVVyS5pWGtZCuMVyM22NT8tNcR+4putzqETYCGPG
LkQa82hus8fQRX3yfTuXyF6/tEIIV1APXag/Klafo0zLpRUgMUHloOwRWwuQx26pKHVfki/jfs5R
yJwG/3oO/svoBVosX+gMRPOMaqvlEdq99mt7Z+3zY07JObiDKnG1nFbRlsr3xjhqa+Tkul2zC7f1
x+mr6kbHuX7K9a//+/dIYUqdIIKeV2yCP5l7HQEuCFRW9sR09KCu3vbSVxIE8c1/25I8SFigWZYw
lkI+P4K1DNYJAnx0MUihN8lwSL7MZu3Xg7DfFqWgZWHp45Ji6a9PzNO7j3f6iubtcX4Y6f9zbX/b
kjyGBXkwtPR4KH2XvSs+U5V1dV74jCdv9wdeYm5p4nSfRTEIOwWF6vHhokP2ALU2SbvGdPf4PE9x
IX755avze2WSh8jMjCysxFQVQmpRf5+mdOYuXvW2MBAIPJPOWy2dwqKuY/Sx6HJnRhfCnQ3JhKZ+
pYFxny49tNuC8klbImX39oG86gDOrErnEeWjrvFDi966+d3q7gZYPPPh59s2LsETIv7THJiOHExp
muToxjEs2zFh8wTKKPsMjaSbfhEOrnUXu/6+Kld/wAp0fT9/GxX//uxwWPWAKmSG0eQAJ3R4h6C6
IK1CAnMt0pD4R/FhPIkZ+XY/i4e9elqYARQUTya+VTqYjlkEzXK0YSSk/JJse3+bwg+2fGg2OYSQ
8UFbt8/N+3/kx86sSmfUyOtMGStScrSW3VSB9nS6VRceJKjJzFmdW5/0Qe2ibXsDDJdbFbzHNvRc
3ee3z8zVc3m2FunrpZ06ZbnHbQhQsS7KajMYR69Q929bub4O8FGgiJAJkSMqmBAJqToHK7TK2vGx
KWP3bQtX3xb9twXxC85OIezoaoWyMPrxiXrogvQR5tTupjFbnRpq9OFtY1dACFy0M2vSuSssoyy9
0aflR7VYPOeC2W+51RjSmDvj1z/Q74VJhy0cbURDWhaGrG2YRqsEUsmcgHhmRXNfSDppfRjZYSPK
TAIBVdWPSrcTpEJiqtZiUc1e7f6gSjNnVTp9SQHorAixqlaxW0WonDId8d9cmZSv6X681BMTHyHq
dpDTOjtrO93E6/AUIPFQrIyv+vycg3DnF8/Y7wNiSwMuZmI2U7vgq4lpu5DGN+LKW4RMoPFTm+f5
VHjmlMhScUPYwN6fs5FGfVzAxriIP+r189s7OXPFbOkJ8xhh5yB6hNH0fTwEPJ34ttDr2zJsDm9b
mjkWAtV9fpmVvLLDMGL3jEX/EcLfLwigFP/AtZqO4DahOHhJdZbbATmmxmrg3/iRavpt17f/YBnw
SYF80B0w43JZbnKKbDEuSSFVZzigNfQtVLO5lOraRzm3IX0UM4j9KrZVQjNELOLmR8W8oaXcwqq2
ffubXAIGCS7OLUkfZeGM8DY3ZBPJSYwBR5+6kzjcGuPVyf34frqxmWDlpXqaEmjByR9DV3+Kt9rX
+SDxanQvsK+CBw2CQBknr9fRqCe0qAlIoZB+CUghtl2l76K9ul8c5jb5uj0QorgjEPoXlEORZ1WW
F5JBClRq90MwRVCCWBd32obXfx4QJfZSdh+ClOLf9qSvavWWHahxBaTuiyD30H8GrvUkyHfCz8PP
Pwjwr124c3vSt61rHQnDHHv1Jr3zPvTsKCrJ3yDNviu3+WLtPc1tqXYtpzg3KX7S+YMdmwgL21wO
5xkW57E9KSPqGm6j0coRjKcNNcvFhu6gqwD0iDbqt/y5vHf89eKoJauM/6DeJvDdf6jv4X6diVeu
uVP2nskR/iewja9/3DgNRdktuFXjAlrrrte/2VZ0pzaIV799q65cX4YBYCfVlsiIKjKqJ2ydwGqZ
hHQjhLlGQUtcQEUSvMvGuaHHK0vCEiOyDJbYiiEvKQ2WNexrWEpBKxbV7TR1RwPZ8bfXo2qyHTpI
9I8EfJugXLvoRcT9oPfhBM2P3rYZylEY7b1TFtZedoqCuOsfDW/La580m8XCXTT5apmFK7S1w/xz
NJVReOp9BR2xKu1Ma9tPcZr36xadDei4l33VwtBkmm18jJeE3Ahd18kCgVwjZeIeJYIYsHo0aAMc
JHneDM8QLNnGu1K3Iu9Yx5HVfwy0wnIAcha5tTfhmtfeIwBbR4jvEvJ5W6hF4vvCCXO0vqHACk6T
b3gfJ6/K/A8R2GVQR5nl68+K3vXR3tP1moqRpwbMhwWT0251BDIoDJv19BEFpzoM3MqqLRvS8C4Y
UZYYPcOCDtZbIPv8V5JXLWJfqlYs14M/MHOWJL2uHaI+tqsNpIVatjZNrcvcqEOMxM1hRG32jdZG
MHfABLGrq7DeEb3X5YYmoal8pLqCNFOiLPOnwTbUY+jX4cdK8RxjVdplzcWxAW+s8kU99Tf8aUis
oFiLanhUw7x8b6BojQpJOWj93kFlJrg1ez1MV44f1dBjt/23eGpi0rohbp17+MlSfaN7Q6ZtwrDP
+q0Tttmx8QYDujltEX6m5afQHwoGNUWW2TBO+mBXd4WnhV/G3J9u8jjXP4RaGRwCo/EPiTUVy60/
LabjGCol8n5q9nEyLAdt7zTTh1WjO91zprRRjwp7OAEa8HwHle8QMbUHvwr1YddNTmY8aJOltl/C
jP+XtbkoreQWGfZ02jFHjtBoH3Vj9yHN/E5p1omZhtX3ZVIE9o/eaJMfU9tl0YA4Rpv0t5YeR2W4
ZlcV494wwqhdrqp4aaQPFQcT4QfNqJL92KeIBDkxEQXye9lk3XdBvuz26CWKdng3RhUa5Qn6LAHM
7qNt7TkZgVKulou0zdbKVCX5jTkoAS3s0SnsTxq+QHmCsqH6GbeR/k5Hvu9LFSTL4ZQrEWoiljrc
d/2AEHZc5R1g/dI3oh0l+yTbZ3y51lr1bRc1f0VTVmqPio6G9FqpDHvxHlRmnCLDC1F4865HaMsO
EMTx1fZZ7zIrtVdVm6HU56p5jJRh32qRvwuB5w/Q+ygj56NSJgfiRsWIitsRiOW06gbLb1ZeURjh
PVO3YbQ2LLtrNtlyMjsErku0IxhsU3ad5kyfUblODWK7UYgHVZnnrJrFQrM2jWIvonWVIUux9Zu6
QfMQ3ohydB2/MuJVUvuetwnjFj2yblEb9Qe7QUhlo5VWFTwzn5eZexyqFd0OlJAO5qDZ9Scr1ZsM
SfoQ3vxtFgTjuBqb0RzfO3Gb+M8xfXf/vbJgtm/l1NGi2Cpd3/V7v3MMz19by8H71tmlrU2Ck8da
3vu+v7AOVey3zScjVQumuNImTxk4Sschjzd161QTlA8I7Gj0+4qFo9SrcXQGevaWhVIUm0hdstDA
7sGF35/8tjNVvzyWmlqqaeu2WZL4IHDCEvmUIS0Kfad4XoHA/P/RJ8MJeTZN1wxC1CxKRmShDllE
Ub5alNF0qywW1fu3HfpFqksNVeACaKM7MPhczACpWsIJWSaBqz8KuiDvof6UMUIG9tJdvHvblsjE
zqMeTFkMWOoqxI5Uw+XHsNMahADK0UeFGIArMVbPEMEfVE/laAcMB0AauLkBGfK3MouuqrTLctAn
lEMpxgefxRh6w8CCmGpCIg6m19kOjxzP/bJIxUBQgF3id0KnKdtkVJw1GkrgaAXtC7ow6+ko+F4c
Wg5vb+RFIVC2J+XVllOMVZouHeiP2k3xTnGdmwSyAWtdbegGrLWYabG5dsNFkCwblRLtaMxBjUYs
Mjp0jBDxaG3R6zsNMMpmx/ZmFiUsguBXx+XlM/7XpppSjl1GZQZKiUWKxL6842we9FWzKZhRKNZz
kKiLsEYYQ0geglP0LhkXex0RomZog0flzPRBtQoUwI7qqv67pH5LsYWgyQy03FUum2wl1TO901Fa
WfcONPzak+6/m+LtGKLk2pVrLTdvlJB2WaLvi6LfwG0POnF2EPfa9Tj/EdLhGUA6DX7bO9CgZNCg
lI9MgPDA/JjuWjfYl8+xPp9gydmAWDgBMNeD8iBzxtLZyYd40ZpBi+b4zjsyoOBvnJehHu0nVEib
mdshFiAfHAv+SzH6ZkNFLL71Weph97Vit4NgjqNMHt7A6U2F/JaKNUJQZBswDtz4P5pd9BNh1+TT
jPHLlTJWQ8F16VhwZkEG+Nq4kuWWbuaTxS0J99VzsIVhfRPsu/fzWJ0LyJrGDA9h+FLoaIvpMGmh
WTYUkFoFllt8ByTXdWvnY7DtVlpNX4r2myDKW6NLOesJ5BMk2xVZz9kGM1A0lIWRWC/FRKVbwZy/
FSLoJQ3t+qDAb+fOAaTF/Tv/ppjkY0JUa1mCbFEmmiPl0Ey/YqlehzaRPd44ubVrzALdufTeU+bK
zde29pU9aYlpFikWECXAf1sxGktD9xsi1cxjuJR7Vgqdv3SlP82cnSv7+sqo5IR0q11qoRlbrrMP
v44fRJ9lQZPFu198EdTO83PrqnxaX7bVMcR8LCOiCJO8/pLmhNR7abBMpJO/KtvunbFcOd56IijZ
kW+tC9Cn6XJVF5vsffQ12P9R+1GOC/gRzhJYm6ArZOpZRr8OeaRmDnE+IzedK6Ce/AIf4nviWca2
BOOp8wjIlx+zeKf47tC4M/suvzTyD5A8YlMlVobCGyJ5u+bA0NZDvPbRTuQWZZtxv6zWM/YuvjPa
Cy+AYmpbVzCflAm1Et54ATXtN473HvZltwP/bRyDfKM2m44m71xB5uICSTbFHpzd2S7Ui7ysfOQ1
qaqEiG2p3crz4PlDu7ENzBkffAFVIw6yeesATiP+gMCH5JqMmHxxYIKCitOy+1og/Lbsv3bdqrP3
MG9tROxnf4rHm0L7jNoYYmVfxReeL5zP/hDpIlsLXy88MVeloymi/wV127jJn/RN5DLs/l3Muvtw
QyEIm342P4bPc77y2rZTLSHahfECxyVV3mKD/kRt+JZrOI8lA4/jLTKd7qRtAasfZo6VPE2hCKEB
0OqEL5AhW3LVtKrKKA/TgbrsLnwy9il3OH/3RzdWvjC/LDFkLd45ladOOkyoSo+ID0K1cOvfhbCX
e252g0iLm23mYf6X0S7rgv2FBw5bNvPdr60ZqW7H0bJk+u1UHGIfcHzgKl9KNz04O3sfHS232s4d
4MtoVzIqnZtBWaaRTskBPLO5M7bK3naLm4GGt5iyXhxmOSbkgyK29HyR0pZadswAgFKE+AQEUz/o
RzE+ka+rG39XbQSISHWHn/3NnFsQyzh/V2WzkuuDRESZFhp7m0WnGhqReAEZJ0T76ezE0bUzc75A
KQQcUoWUmW7gi9PjzNB9NO5KN37IGcadFRG4dhcMyEO4DqYGkYV07wqyfE81s5BcszsJyLTPYdH3
8+PxVzfwzJDw9Wd+tW0WeqVZwpCGwuY+SKLgm6VSulmBI4jyU1BT9JzxrhdJ+4t3PfMqklGG9E2r
tPAqgvWtBPBVITsIxYF3M+7N7G8/j/hyLh4EjMQJXHnpaNrD1HlGEU8vV0HdJFvjqdrYqyUO+w/w
Jtcex3Nr0onEvVHuE0PF4nEUlwB8s8VYvAjdIfB/zt4zLzjjOeWzKfaTtEzTmbzVL4WoMqdo82EZ
WQIABQ62vxXkRKLbpXxtwLW8be0i3MEYIyamzePPIy/nQkkRe6G+5OPl430ywlEx3CEAu9aRioVp
eB0SbzWhM2P0IqB9uejgEwX/JQRFMv1SZdS+0VIwZcBQP1YP9ToA5dUdRftl6er7eRzzVQ9qon8D
qxZ0VzDlv74Zvh/mlR+l4jny99EnAQRNVuPWgeedaZrZAOeqPbE29MDR2DPkWLY0PbxZgoNRd/pR
hVVYENj3D+ZKkKSO38q5Isw1F4PQAmPoSHlbFzntqFqDsdATsb7yrqWcpezgsL+dz/MuonS+HX+x
l0vODd0q6QLmKX9o+GbAyrzHTl0t/xrBfiFyA3vpe/82PWlUPdVVdqd8SPbZsWI8dS7/0uVMQf4N
8rV0Rvybwm9QAr9bUZy5jwKm+0rtXRlp2y6GDLcat7bT3OshLYo8Lk5h3ICVN61k4ym9sY+L2FjV
lf1UFAXyjp62r+vwNLX553Ywvule9S7O9FteiJ3h2TdNQ8fMD9qHQNO2St2/S0LjSxuE+mZQtR/T
GOrIcTVHJ9QesqR+UAN9vwjRPB2zQxlrDyZTbW9f24sBZnaAqiUBlhjDEP/w+jwnWZRakU7HJ2mm
wqVw+7koqu+tH+1Di5WHpVuG07tSA2Zr9981s9kXqX8T5dNmGfGQ1zZJpNkh3YVjifKt0XVH5iU3
+kK7aTtoFrPw0BXqzDjDS71BeuBFrRV4AnNfl8mVisxLPHYx9V2a+UT+R39n7FQUoOYqaIrs137t
z29L0glBIL2BDScKcNw2N976Bsqd4ovAJ8aHBOwPYjYMxnxBByT6OTtSILtw2br0dcbCC2nisM5h
25wEZKtcwwn/YO1yJJHmaFevedPzXZVrk4UWmVHkYK2l7gLR9wt5y244Ckbd5UuqPpdICG8pf0do
Ay26yOAgL2CtsTGljTZ4eLc8Xy/VctX5JoPw5cxTeCWccUxmBBWGzWhMym1kRnzKok4xoy0hXlO+
dYtunYyIwtd/U6kXxlqieUHjoQjS0Yvr1Dp23CcN2cqv40KV/ub7tE7hk5vr9l95GRxUeskg4Cmh
Iie/fcyYO4lCTwf/KUihBAABiVCsifZDe6M+ve0pLuDbApdOuQoOKs0QTXLJX4/lpHZDOqHl6NJ3
fifieO3J2PWH7nY+YLryOoixA4Yvoa0E8rwUN+MsAm1CC81lI6Ewss3vkCDfam67y2+D74xhuqJe
ZXyF0oFB9uK9SgA8l0FcMJeI1TLxifIa59K4QAT4ld76ypj5rnbfwdhkruvbYCvCJwZ174JVwgDR
P0gmsCmINHl6KVtpUnhfNn7FDH3p49WGU3kMgLMMNFvoW+0hbZrx/Fe/57k1Kdyu9QEK7xZrxkrQ
WCOrBBjqu7EDHbSfkxa6akxUyOFso3oNruz15wTMtkgNHgZK5cJhWx+9BwNijuhJVKxnHZk4iq/d
CtU/ZkpFUZ5QRg7SYm3IugBgxNq4F9SG3gchNVTu9IOOrtEKofUtDHLNyt/OHhs5zufYvIjmoK8B
BewFmY/OSH0TDdDLCFr0zrWP8SZ5tg8izG9/xO48w87lCwF/GXoyQhnFvoyifD1ZTH0SEht9sY/C
YXsP3UqMVVRP87Mwl48hxjSVFBSeL+hOpa/YxcvFcqhj8RWbg3ZDTIMA8ryZK7UR7OBtKPigR3jR
Ux0DxdIaWqAQzHP577sHSMfXOmF2RSUepdAYBZa5p+jajYdjDyEiREpt6yKyH2s6gWll0MI5cmiO
EyxJ7a1oADRQKDdfx4NIDGdv4WUE6mBV5wWkhUwLTbrzSt442A28X50VRrzi9eI22Fe3yW7Wv4hY
Rb4W57akG59pfRlnwlb5l20wtBfeHDp0smmuDGvzE2qLxepEqP3I9O3HmcfjMq14vUzp5MRhnVA/
wHQCizxzTc8wiHF24r8tbSNeYINsV7z11Eko4732NAWlEygiHWfdfRpw3L+eKdGT55mafyaufr7f
1uTG2OD4ybICSMuhqQ50jNz41rlFWRouh7kBjmsP/vnKXuonZ09iUtsDuTe2+nUGxXcKqmRV7Ie/
BD9s7LY31mnmo4mzd3FeNOIL7iDHU2Y/0KuMQrOPQdgIwFGgv3LjHcRcDsV2UXWa9Z6yfxEVi7Mi
gqzWm1h1FCmCv2fYKtsQFj1IO4dbS90s+433kNwIrjKIrJ7V7NFLH+vFH9CvXCCGf/0Gm0ARCAlB
qRTmLPDfbaxCYvgy9AgOwdmWO+3GfzQQLYq/xLfjZ/VZcN9Vu2yX77PbdLsMt+W3+RhIfkvkXyKl
HkPepT6175E5oWX+AIt9cFvkSxS0Zz7z9V3/vWLpxgxJnXRazIo1T/+QmwDnrBu1DLeOGZwyzVz7
jr239WQLse6j1aU7lbGeNgYZ5N+pA7C8bnz2wE4rmbHNu2mOwl+O3aVdkJOSfOksUBymsNR8r7Y2
wkqjvlLqtWihAfq6A7ftr1HHKVezrlk+/rJlqY3otZ5XUru23OWjeuxO2n6xNn8EH0hQoHVwZlmE
LyZ+ZXtSyGu3HoArA3vhaGyU3F5psKK23nJt1JPrtZAfevXKC08qk/NdsXW8721/NyoUoNp4ozTB
2l/cR2CNG81YZTrkqSOMCd3PmdNy9VSK2QASHPoxMudtzkmoDZ+edQwx4weSxMfRpOwWLMmHgz1t
cutPsPNzVqWnKxpVb+FEeAbB6Jf1u/GLwOkMFDPzbl0/BAlDTHPuSLxJ5+7v5XucrVR6s5Ra68Os
ZqWO+qOYQO1mO3Oc8bFXPromCMMIPIiOUQWQ3n8AoWUTTuNIwug9qsmz8cnxviqLIx3jrflZhHLF
h7r4XJ80Cz+w86y9qFD/ATmRHBwAGCeHVJbIL2q8mvLch5+WtpomjJaMulJaW78vGuthCNoyeIiL
IElcvR+LxXvNrIrilMV50WzLMla+5J2jNLctj7Fz0xoMrW+oBIM3bU0iqlVtG9WwtpqmsnfZGKdA
uEsVyfCZQ3l5VTWIgGxEFwhOr1SxSq0rx4Fme4Moj1CW979od6LHLvpaeLJ3b9u7PBmvzMnvVJll
thoLit1aj1BLRX4mIpfwZ6xc+uXXViT/E4xdmpn5yziWv9f2vD4Hc6vuZ5FFl3eLmBclGDF9S2dJ
LjHbvu51af6vxr2+TiHOZZbhVJ+EyBljdJvZSEaOBsVZs5C3EMIRuqiUvI7RxnZRBwwAMUBwKO/i
Y3MjlNT7w3Je5EyOz2RLkk9dJIna6KJRDiVkdRCgyf5zux028Q9qJPu3T8UFAYhsTLrLXuk5CTmp
6MpHD786nWAuHmu049K1sBrc4CW3Guj1zzOm59Yp+cdFX0Rd18K+V2+Ch343oA0Vv/QG55kp5OT6
ZZU0XCyozxkPkx+AdLSruLQwZYwDKymnEKWx+JgW5qPFXIFZhzPstS8t/teOmONyZlFanFVEWaD2
WIyTVZusnGylHpWTAk9PfDvs+y+Qu6ytWw/QJoOR6wikSbH72h6WW+dxsYs2dLtnvPaVVuXrXyQ9
DXmxiJxlDaZ52MZPQjo+JT2dYJquZtV+L0onL/vNcIpuv4yNyVWhZhF0RKmEgaKHvvxQCqiA91IC
S+A8mz3FV70BVRNovGmq0c17fTcNPwIZLkjq6HK5Sf6JKaDN24f1ml+z+clITzmUE+XqjFL2/eS3
8PQJOS1u/15kZ/rNrMjptZUgFwuRM4rTtipXKxo/ybpOXZIFUrhvp137Prr3DgbcbdnGX7oTNIQ/
56oIczZFNHuWo0HaMuR2hU1U4Q81BJxerm/f3r6LPJADAWWaTgkWRIxuqlKGEhllnqZ5LdyMshX+
ur0VZQMNujH/uz8vyXLltaMBiZwOBMN8rpcm2tmayilufNNjzk7U7spks/zJbIKgaxu3qlsMq+Gn
MfwByOnqOlVVkEMAr9eXL0Nb53b93i/rkCl/qDbHbX0n0CrVJrsJ7pKnHP89+yyJx0DyM2hd/zYo
fbxwTAeDgEWEQJ/i4K+c+EW1nFUs9MoY+aq0h2rcxNW9phuroHTmnMplpsNCz8xL31WZtIKqGPuM
6tujT53ygGfZRs1qfIhP1m6xK44IDG5n7V55O17ZlfJMCFTjtDWxW7nK1v4gOGDEjTTg6Z8Lqa85
MwNJAgeAAK07U67OlEY3mWEU4Mo/LKkDCXmCGK41fVs8zqMDL9qE3BQa5ybtA5DaACEkN90k4GUy
te8ZPSkoKhTkjUPc1GtDzTcLJ3QT29qOlf4paM0PlZl27sxNvfJFDZDMlJzodMOEKgUEfpbHKRoh
AxhQe9c+Od8iKvpu/egdmEZj2ozIgBArLWZlBK8E868MCzd1dnUUq2yKwu7gX6CvNoXNps+6L/9J
2pVtx4lk21/pVe/0ZSa4q7sfGJIcpMzUbPmFZUs2MwHBzNffHXJ1VyawRFXfxyrbOooghhPn7EEp
pdxNxkh2VMnfGTq7+38OdzLdHVWjrpAgMNFCQTIKoDxMzgbst6AHxn26Y6/3+AKOXj6Pu3A+XQ12
sm0NHbzTKMWagtap09H2mLfkpNad/XmYpfPoKs5kf6o5vjF6zhzgyg2eU2eIdYebYXIoRpMpsClZ
2y8LQ9Nh9ws8DY4GAyWa6+8I+noVg/2GBWzE+yhK7cTvbEFv1hbqwrUFsQ4UviW0Z3T0u67jAJag
VOMvGahfvaAS5gBuZNNde0ycYfvXIXrYmiASQP8GvBFOG5mMTItrFJ2yRHcKuX02R0xpIr3kQ+Sq
SrBZ+XALzw0YoiiAgsMTCmjSyegSJg81UUokxyWKdqlvgVJsZ8Jg+eZjM/ZWirOhBRi8W/W4WXiX
XkWeHK2xn0uqoIIv7gvdXdL54q7jSXOWZKWViuGbqQWeMAiHpvOPY1XcsXLcUqGkFiH1+fNZWPrE
l5MwyeuCFkhaU4H6QJbQbVhUh0pdrdUtXKBoSHNODFpf6DRMYiQqYZFWZjoqWOabYlbbJh4PwlDt
WS3dy2br6L54T0LpJCe5R9L+ITKyNXfipdwcVwv0hzVOVEFR4Hot04wxgQz4JdoNZMYAkjRs3SqO
sJRe79guft+LWJOjp4RYr2igT43UyHxr7rmzmfrI0WfNGRKXq7jrpSPoamyTldyAr6kl7GNswVYc
rRIC/oYrqBvIwd6H+8ZS5JVTb+kEupzNyQouqho6jz72adp1VhrlLmjBtgABz89X58KbQAdSGDho
GMVxLv7ko5VtTas6wkdDwT/Pg62Wdm43lLdd2bhhHin2mBswEGqiL58HXpzSy8iTCsFotgGTTZzk
0c8e1ii/NPCqGNTK/J6rWK7hNpb24WU8vqQurua89lVTrjChQfhIo68tOnArI1rahZcR+G9wEUFG
PV9oBYxIvx03sgvRxl20G2GXnIEluvbgWVofl8Emuy2lkVIP6Pc7eXcE0x+oMHjktGsnOP/8k8z8
anlM9plaQsiPNBhSR99Ati+b1x5WB53hjdqDqTInUCHtGj8Uydvnc7mQR4FHDNwxYD0Quph2wJIe
FECxxej08pzAes4yI/mr38C3keQPonkHm5P3zyMuzCek2sF1wPMbUirTI1TqOqnL80hzKoHtpKx0
erHvbCb4wsrGXqpWXUaa+lehhFNEUV8zh4XfOJROMlVbyXJ7SEObGilMUworMcA1NrJ9or5R8YGR
wmLaiyHcNu0PoRyhsCA7nw9/aTte/VaTgyDJ6zAfKiiufwhfhR7De31DPdAeHS33mnGTrjdWF7Yk
7Ktk0MThmQZThMm1FRW+KuSCrKGao32RXYAN7qNgy02+JZd5WmyBO6Apa9uUb/TJmkZUUNQ0A3TH
2T0lm5GahkbX4nnLG9XaltrklaOJTQ/IXnGd4LhwLhho2wBSoUHQHq3i63OhixuV+jCn/kjPFYd6
OVIRf0PhhV3YpmOGa/KRC/PKpYeQuKLBAWjTJGBqCJmQKxDoFyjUSaBVIK1e9guTyHM6gLWAncCr
crJcYipEKelk5kTPncsJLdxcCs8dUEuYvU7YXBzRRTg+xRdHK7R/DLNWA82Rq7c+kK1B+W+WxdWI
JpMmNjHUExWE4FWrylZeTLyeUFsc3dgVAO+x+5XEcOHEuQrIx3wxpmpgWCsmAmYNejfmz4FBoaT1
15b7wuq7CjO9KGBODlF5fCnZYzca7KkYuIH0htdrzd0q0Wkt2uTCAIwR6iY5lp7sZSDZo6OxJRam
0OIK0avAmnk0FBnBUkMPCm+aGebECEumyaGo8koVgIrU04Ced1oXKir7Wl13yJtfh1fxpqgTqHnE
WQ2FQAgwOfJedTn1UGcobMp4q63O5XzRfwB0uf0oRJ9mulKyj3NTyioVK5LtFAgkUOOmhcRV8s59
iUNP94p2t3INzJ9siKnBexpn40LlBvUqsU4YYvpVvFPlbMdg4CTttFF7QsZh6Q0gypEiW0K/lvAu
vB+4GwWwZ+iF4vSa1ts1lsSRTHM+uTdw9d6kXGua3XxgT/66iy4s4K+iTXYfYo0F2m98ckmy1SUA
6yRo1deuCP4hvLaRtK1LmvNnwvXVg/objmWsWJGDiCd7scjLohsSUXEIKrmtZlgwMAYy8msnfo+D
tQR7fr7gG5qADHN+ATbJ5IgmBTDlatgrH/2LaDv0QJwlNhTbJTvdQk0ot7f/xYY0sFBB0eUtEwju
TbZ/rJAWytayAsn21klfM0giAEFYOeImFYEWWev8LfBxr+NN3mWlWZYjfAcUyAmH2SY+R2hIaW4P
B+8AdHc8ChHZlL04dxIgz9PtLzustWrRApjg+teYPNaihJRlLOHX4Nil4JCYjkL2amlF8hdYH0V7
dlC81vVhRZjv28RThkcTmmbD7Z9w1ZgfGnjHqfIHRRjghmmyAfGuXjdzRXEy0KPc3DHefgmYtnak
uXz462ZH/KNer+rrkJOtJCZxEJT8I0BcyiZjZrWjvy000TPYmtXtDJ4OvgKGByAsWkscdzBd1Bkx
GlPB8GrUzMF03xDlRXHG7YePBvSjz7krOEpnKW7hMSBWYedDms3KITl/nVz/Evxauri55biSAwrA
LjDqnAFQelysomtRXG4xxdlGs8Wtfs+3ABjyK7HnR8h17EmaIuVQmxtKle/qzh1BaAyGzhUySztm
3GvRid3uxXg3wKb6E/ft8uL6Y/YnX9ocG0QzPgZOPPUZ/rCoVUYQ5OOuTHYKN4C1Z+6MBzT94JMj
Ex1ooPGgXg5NCQ5CKzbxCXeuHZ+4y4bhQZ0Qlh7sCNd5d9XaY3lh/zHcyWkmFFCUDUAX+NjW9IjG
wXaEl2q4CTxOPxLgmo3a86rl8DyrwSeGZRj8FrDIZ92TePSDImMI224KQCf4IwyKYhxzlcNEel1A
YnE5X8SbDNMMqRGnfDnzPQULdzehN1LzA1sK3vZu78pWtule6It8S4CJC9dULRcufjz/eIIDQjde
LdMieNs3+KFxoGKasZQtuEaCpp7tFKhl/GU+BJbTVazJSS0VnThmRODbp4E6KydfcN3QbMdRMGsl
p4VHNQHeBjozGmcKadPDOIXAHt4Vuup0PuR9t20jaKVFJT0Otl3CupdS0WM3z4RDLYfGsQH8vQFr
y9bTSNfhEGiQLQoW+cq7Q/rQk746sGVI3sDtTAEpS4So2eQQjWojirnUpSOIhG4hvKFv6pboWwkq
c+8gIHT3eaD0b/oomeWmCRiNoVPIGugIQhIwslKjCw/REEYehD21o6HyRp8fGQcxLMy9ptQ4i3BK
PKUqHW5RitewgOLU2AlaUD1KaS2AKpzJBkxBSXbOM199NVgVvKRdqd8XftFHllbmrSv0eojAdU/u
W3Cc3bIb4xMdxuzZCE3FjpWC3A3mYDzUdKCoEA0J+9FBXRKWNEqRHFM/K3dKX4IqqkvSW9Uoyr4j
AZR2QnR7ISwPsb2tlMHzxB502p0jPzTvs5T4FPqiRuZV7VBBpVAmwznWh/ZRiGrcOHU43iiMaLfw
2Uu8JqJVABUSGYKDBPX1J2j1mY9+UAKeq48a8kqk8G5r1vHNwEbjiSpt9gqP7dQFZ72FbKmopB6V
OnLQo4oeaTOIiK6K/VlAK9GtG4W8kkJMfwRx3Nz7iWBu/FTtPA0R3Bh6nm6lMGGntpp2hCd68NBK
w3gcWxUk8ILE912YmPdREjc2mB3ZE4ECxWMfxAKAvGR8jFA+2GlYjG+ka7kGJwmxAIfq2DZZCIub
UmxyK6x9cFp6Vp58UYwPsdSlIUR9gvhL0wfGo1D4KJqkSnJMgHHbkcrQbxRT7s910Yepo5RovQxU
T++lkRg2DarhXDAaviuRAQmMTq62HZI4p4nl8takYbU1oLJ6FBOJubExQEKiq9U8s+I6UW90JRLO
QP8JDyUjUm4nlRzdqmlR7pH/ArQuk3CXVWLolUOU7Kqg8reyROPbIGb1gznUwC9pETQSrUBNqt2Q
pZLDqXBHoge+W6mZ5EjR2H7pMqWGR2Xg70Jwznd+Wmb7ojT7u97AfPfhGQN1YW7ZhA/4zIx5QdZn
D0EIPnJMg6K1BVkXB1evW6NMoJda5o0L3U8djRChyN86MczRDi9LERZReaeGe5H2QXgicdCNm8FH
RceKTboGcphd3djzEETSDA0scyzgSaYsRxr4xhkK/WUKGqEBaBz7zg7NBrwsaOV8PM/X0uI5DGAS
c3LYBoKZDVWJmDwt9vfSVt9x4pL81xX0UVu7Gt2kktjn/VDDoOVXpPSdfiW73iYW0IZ2cbsGcJql
YBAEEJFhw5wScOyZtye0mNRCDnvgxSNpUyeSazSBRVICNGpkG0XqraR8s4ccjwdRNvCuuULAFLsR
gBafRHlrcPvSkUEsUbK07wHkCN7iFISzGN7DAax81m6vhRUD1iDqh6pi4vX4cbldZLnYWI2k+Rhm
Nci2FH/J/Mz6fGSz/IoP7CLCJJ2E3qbQJCoixMkTgTiGDvFTXwVUYtXgaVa4+YiEOhgXkIDm9OTG
a9JSgTjrYOCdCN0m8LmpXeBNpm/o6a9PGyT7gNZCqRe33wy1FY9GgOJ+SxxxDL5IBVB28XD3+bzN
MyYOV0K9SwY+Czi+6StIkWg+6iXBivCqb9q23zabYYPK6x5+c/bnseaLHakZJ+RCDANWLFMZqHyQ
B7UEUxgSC2H01Ejhd6ZXyrHV+/5mHPXObXV/FVY+y4AxPqTdIACjao6dNnnkoAUzinJXEEdLbV5c
5rm+emqcage1Tm9tiIvTCWFHNM8NdH9mqwN6kiX1RXyyqvuaWbkJBG82uEJaWA2DdPR7LSs3GWnd
tdfsfIdBHBQgDGAxUPUCDfH6HQnGPPAfMSEO0i1bj+9pIq3ssBmjE9OHELyhBWSpOWONsESWgrbR
iON/zVsLIxKf+i3w3890x6v11Vm6FV/WAH1LawY1IGAXuVAENH6ux2WUUZDptCdOI+leqZYelDYs
Upc2zrYNoX/VV/tjjNjZis4psjPWapX1UgYqO3FKjcKSKFUglpm10DVgvb/5fDfMM3o+nybAOth7
oKrNMJlt2sdczRFaZQowoMrW3yW25qVH7q2d26uA5/kR+aEfi4osHhHzCjdT0rTShY7vdJCSUFIB
fVSwkr2O1QgsMoQcUXbZBA9rJCz+ia6fCFdxp5VuCQbvGUv50YxK7L/Vlf8EB2Jpp3Powe/jmz5F
ho4M1aBjfPx5b276rQZ5Mi7NxLUiVxOSpWgGoCngVGJXAAp1vTClVszHNtR/SY2qduehfrQzXLoj
2/zH6rGyGA2PPryCoGYwK2ib6gA/bk3gulrclwOFg1MCTWW0GTm7Y0VAaOkswfZGXQzta1TwJ0Oj
ImWa0BogTYnHXPnWVqu13VlrACueS+ah/oacYOZKGeQKuEd4IHFZq3Pjcf1kYmXn9b7wPN+5CjR1
otTR6VOSNsHpn9cHuVMeZZEOVkLbx88382IcnhKgWAq86lRBHIV4X261gDhB8bPPQSIGsKdv1xbd
YhRMmYgDEVjCafYWG7nEJGaC16qEVt0d0wL4t2xFmGfpxMVH+XeQ6XYVgwEd0dw3HCPXX4Qsdlll
vg2DvKkqsF/C7ecTt7TWLqNNsik10ZUq7hCNlqj9tSreMZLzeYiFAUHPRcGtDDEX9PcmNSk5qkQ9
DxlxEirmkI/HleIZRTNaVTX4d11QdZ6pt8FKsrMwMMAQkM1AFwO7dopbzuDhICYpzodEanBZomup
nT4f1xyIDb16lPbwEIP2ALLEyT6F6lUttgYukPytf0MuCunQxC5SWI0CDbCawy9O40U0PuCLHD4L
C1JEePujPgPtFik5xnrljpF4DFvqVPHaMpypWuEqxr2B81UFr02fiWWPMJQIahUMcs0aN6qXnnW3
cQEqO4yb0QlRrodJ0WvkVRvDy95TtzzXd+tlt4Udh98C2hwythuqqJP0AwKjht4xZjpy2GzCEH1u
IdlI2svnX3JWNcVQQXDB1+Sn4uzAbTrU/QCxhBc8Ka0BZswqTBuCagtfUEskL6JMVxbn4rC46jkw
nkA3TumCDcq0sNcQiBPGw00i+E++jHdu0K+kOEt7AKrqEvINwHJm2PlxULWC+qXppMpwJzfmez9C
He3zuVuKAR4SUm7uMTRDjyhNq+h+LxEn9WWrhPsm0Ve4a0sL/zICv5svFn7I4kGqod3iZIE8WpnQ
3+dM30hM96QSVaUBtf2VMX1g0iYpkwzWA9fUw9tstvazUlJopeEVoT3oXnCQDoOr2mCPF9/feA87
3Sdv6mFdk3gxLhS8OH8Yj0LI1F8Ptcp0MjTjCI4Oml08zcgf5Sf4CEJIV7DfaleGpRo47PtV/uo0
N0WbUYYKMUxPJMgnzdJ8uMlTlAcg3N5uUOHaSE6Cw6zdct+IEXJNUMaHMKO0Ur2e7oJJ0Gly0LFW
VWIBQRtgRVEwBUwudgZxZXNP099fUTi6CXhm9Ownc0qUfowLGvD01/car90yF821dZrsNKdCHE79
RecDrQ/w+ifns+RXhlh2IqQO9hx/4ANxVLvqRj78XpX4n7f+f4Mf9PxrHVb/+gf++43CryMKwnry
n/+6jd4YuFM/63/wf/afv3b9j/51Kn7kDzX78aO+/VZM/+bVP8TP/z2+863+dvUfbl5H9XDX/GDD
/Y+qSeuPIPhN+d/8s3/4tx8fP+VxKH7887c32uQ1/2kQ+sx/+/2Pdu///A16SBeHD//5v//h8VuG
f3eH/8Fmf//Ht6r+52+a/HeIq6CugRIXmHZInX/7W/fj40/Ev6PWwZtwMEjGYcsLRjlldfjP32T9
72ibmDzXAjUPMklYOxVtPv5I/TsKxgYEknjqYoAP/9u/x331hf74Yn/Lm+xMo7yu+ECwcS8PFDzZ
QQPlsmQ4jPFimaQKUaUqYqMOAGB2AwzsTEtjIKbB94vWkHFOayerfJuZzC7rLyQ5t8aXNo7BmPsJ
+3irRTMjeIqB98e1sXJFzPYg5FBBwMOTBhOESugk/4NW6UhCFhVOAzmjzv9Wc/+kvyyjC3oKLnFO
WsOM8jLh9bk2ZlKv18ynjhGkjWUIwgP+muWPfm0red1YcLKitm4mENtoUGgvZSh3dBKFCW3Z/rxY
Mr9/mstPwbf79Ze4+lWmkF2zQ8oWJUHhZP5LV//0ASRpM9snoNCJq+Q1PnuTYLzpjXsELzlONr0e
95AzUeokE4ZOwKf26Df7u+FU7sih2661mqc5DKb4MtTUeBaP8rQSlLGECCnmrTcLMBtKvIh18T2p
DewU7QbmZsPKTbmwfK6iTpZPpHa1CDutEiio2CIa3Uj5g6785bYyHxy2EGfK69Cj+7g3L1KAVNfi
KuvCymGNDUQntBU0Nw5hFalvUDGpVrKz+Wa9jjbpdaRSRFJRRrR4p2waT3CrDcTP11npS6vjclST
1cH8ksRV4xcOjc0HygRAmMWvvWhL7Yb5bgonIME0XLyaiVXo4f3n+2B24/MpBTld+diauLiulybR
60hRYFToNGFvxSEQJkphqaAeJK25Us9YnE/oWuPsg1YxOhDXoZoG3TAYG1YofKFzdGBbnkOJ652j
aSr6sUou4kxu4D4saig/ijwOFslX42U8ZDYs7CDiQDfmeSwt4f3zSZw9AX+FhAI6vBUAQp9W79XS
h/uVojBnYJZ/x/M031EtYbC5Lcs6dnppJqGYjaINxNbRcOHb8WIfFIOCzjiUP36NEMrSnLDOVp+a
s1IzHxYqsGgVgO6Hh9FkW4djKLZladIP7F8IN74vXMQPPiQe3Zn71ov3+dMaPGjp66G8bQALBkjl
LE/zDXWEpxHuiCJ9zelxBLziv/hY0MrGgodaPQpFk/0mjjHpWRrVMDIGg9iCeftd5PG1SE/rvDZ1
aYNdRDN4vnjxrQS5jzM6IFoga7fhOEIAVRrcovEz16iE0BkGsLLKcaPk2U84sDhqSiAWg44xyM6W
X4IhJvZw/ELXJHwGpMYm8ehW/otWZ/aYNTZ6y9DNqQBylTKva0uvU9MdMcbY6kfdonl7FODO3ONR
lhHY6KZvsp/tiD/W+7quQ0tigWOm9WOgNE6bfBdpezKF8DuIavs+YjaMOp3PZ3/h3oU1rAbRCk4h
xeq6no5ICiUmRD7Dk7e1YvUZshhijbJTcNTpit7Z0kpCf8RAvVaFHJQ2+c4lq1s1YULpSHXl+HJg
6cXqWlraiRcxppJqZuUrBWjgMLYC0EoF0CqEz8MOeIrwzT+zA0yKds1Ns8vvksIxC6vNV0AAi2ME
zRicZkLweJucBMikZaHTcKaOuWrpcW4R//XzD7YQAYIRAP+CS4c26BRlAL9UFH+6qnagWeUIxmOt
CCsbciF5uIowuWfNvBbiIsUcQj0B6ucwJ+vjbSy1K9f5TJUUpxniIGvAqYJX/bQUGBVtooOAWX4U
740IGnBWdj/6Vg65ZxMgfLM4yw55GQ5rR9riAFXcDJBpMME8n6z5PsLqbOQQNIa4sMX+FqUlZ6C7
z7/TrOX5MTzkETBV4lDhaUOcjVUo5j2Gl+5iuC+7/VaFsJwDeWc72cAz4vNwCwsftc4/osnX+5gC
IdwkAsZU6doGtAZL0JjH5C/muBtVZhthbVPz7vOYi0sR5wZqE6aE22iSq8Davg4GjTGn1nZKHVlC
0KytkYXjCSrVf4SYrEURoDahBgwLYEK+n5FiohkYuf1LseWv+GwDTcfYTh5WKy98viZPhKvAfL4v
rgmYBec68WPmlCivckcaame2+Q3WmW70UG4/n8ilfOUy2gcI/yJaKfSVjmcmw1ppnjl4InS4ALnk
Vg9/Qg9vZWzTNIIOUpvqcYLv5nTu8AzeC0SepK+c1MNQxvJWBjerwGCf8xKPKvFi5IwADSV33mDA
VKoeWv6WtGWQRfoz4spL+/oy0GQPFGkxwlC4ZSi7BzsgbEEod3CKrq3JpWV/GWZyfBSBTPqcn1vK
CSRkW3EqTzgO5xEqHcgvqYNHpLA2h0vb+zIm/50uFkiuiUUFcCLuNeLvihxOubweyDWA4Yt2KB39
hELGLqIAK/05Xs3iEr38DSY3W9/qndaE2ImiZjG4AfvOeA/v6d7GgQ2FymytqfdxCk93oIzioIhC
CGwApkyeOvHjHtpMnFWXHYdbvv9qePyNzzHsZNf1SNbiTRPDXkj7us4+dgX9BlvqdhefuEilCF1O
IA+S09rGWMhEAUj5zwCNSTav0SzOfEUCwXOQH6EDcN9k7CzQ9hUN7YfP9+Csa8QvIyA3OLwIuJ8Z
U8lIfWqqAdYP9mBqwee7N3c9lLjJVgsd9oicGwavvV3Kjg5nnGxTkq0fOjGzewiKASmwnogvneyX
v9Fks2a90Yap2TCn7/pbXxsOVf2qVrlXjNl+DF4+H//i6sXhw20cwaiduXHUJbQ9mdxXOPJ0T7YF
UJeoLZ/5KyM7rXGmls6hy2CTocU97FbpGFROpBQvik82wCh/VUN5pU4/A3/yj3oZZ3IQGarpx6OK
QXH5vGgL3umWexwU3ipNY3lEBl7TKJjxFP76+KnUFhbxIQj1tSPaFPIEx/yhPRRbZbAFT8Z5Z6nf
u3WZ4qU1AguV/4TlO+ji1OtwcwS+xH7V6Zr7wrToiEJTso9iL0GG2IRuRkEg5uWmfpWouTZo/ttd
RAcYI/X9RqocAh2dyOIFruLMdTbVyBneonN7L1r5rfK4slSXjoXLQU9SnqY3EiUkOGj57czejUOw
j6sD50mn9/I2FbaFpx7WffGWbhgFMH2+pvB+mSoJSQbrw7ptftUwpN+F0tZrGIuTipyfc+fR2VIn
kyqUulCPvsgcwzdhgqWAOtc2gLs3MLJdmch53oFuHWiZ6CCg0gsB3evvJ8DqD4I9MoXI8X1OPEU7
+vl7F22L4M0A8VTudwrQ9ytB5+ODmAbga/BZALoS5+110HZsgyICw8HRargqAXuwiX1HhkqJAcFe
yiV7nWa7qnM3T0muo07SgzCr02zUEVXYwmDFyaiXuZyKqlq02lY7/SCc1x5RC/clSsyAIaCzg/bd
rFKZa31IOxEKb4IMv3cEddUEjxxAVevUAj30Da/71aBL03sZdLI5AEiAzlOYFrjHFBCpmicuVgb9
24PxFXYPsDvOqb0mibzwkuMj5SgZGIXj4T05z/NUFKLewEg5ITA6SFtuycXl+sNV/eD55r8ONVk+
gk96NPP5pMZPIlaOGItOYxaOUlfuykrlv/V1fnUdarJmRMGQCinOC0eSnrE7YPJruh19NDye7USr
2c7CesFrH8A5UHWwPXDQXO+MNO3G3qekQROdGy4oB6yVzdn0/EPuvdOVF9VHk/p6dNfRJldH0A9Z
rKWI1rTtNqgAAIbE3CCVtmG4tVrbKbR9ue5Tret7ufIdqRJcmkdv3UC8VozgzNDdgO5gBe1D0wp3
0Pi4IZzR3Yrg3nYA0EMB0KB22DVOPzzFumypEcCp4PKvfKb5KXY9kMmBqYYgGJESA+FXLy75gw9k
DxdDWL3k5wuCR+LCq0iU5vo8rdg3LY0QiacT5T3PkPItz++HXbhfk16Yn1g6mrfwMIIAIJ4VU/w5
eK6EDIqO3CWA3JGaSrsO3UV7ZfL4drleBYgCs0eojcsob06vgK4ooiSJkGSqnlDv+XMpe+J5ribv
P3jqp9WIi+MyTdwBwBChqzL5XHIMyQNfrnlRK32UIV+BCoaHjbUZbsCe77bJBr3q1WNjIb9FE05E
SODqAI6ZJmgJiBdUMrP6gwcUHD6yFEvac7sW+F2uWcEtTetltMnmkocsFOGWi7Y5Zx0NFmhdVuAO
r1ztFEpS6xSJhUY9Hx+EdpDzAlM07YcHRRg2BUgfDkkD9MOhRinDMjTdMO4LBaHB5sl/bPflzXBT
2yH46Wuv0fm5fB1/cgUoWRmOfoy0RWS45JLCHgw8gUHID/IVnOk8D0MkbAhQnOCgjeT3+pg0s4yM
zB9QeGqoV4XjACEQ8FqTxGKwfKZx7LVZGdlBWK3guRaHKINMADISv9Inz9EsDag8EgQ2c2iNt70F
AOou7AiMC1VnZV/ODzUM8iLWZDoFkIQToqFSY44gJGXJxqg6Wy0elXrTyp2l1t+E/jXy1+S514Y4
uV1VyH8LAi+zafmrr7FNoINRVtZO6CsrJ888T7ke4ORyraJQLQQqIIkXlZNUSjewK26tMC3XbvHF
QDBkA5hWBbBWngwpAIxbyFj064mUnrtjiToJcFvcR3PY5m5hrwucLp82F0Eno0t6qCZmEuAFvCor
RjZvxnP3ZRUlGi+113DxS2cqFCf+M8ZJ5hCVGcgNPlaLahQ38Gp1TaO1VlYkX93Tm+IyxuRIy4ja
0VHBkD6u2QOemB4vMOfQbl4bztonm+xwgBuN0Gg7pEHirRyGlgbtOZKutcLWokwyZZjnCFLCJ62E
FLN6KgLVFkzVXZm2xY3MGa8EbDKIaU0+jRayKjF1dFM5ug4Zg8eN8xQgMddkBRa37kWgyfcpejMP
00arnBBaq8MYe40EXGsx7iBG//mYFg/gi0iTz0Ob1NRzBVUVwD0gU95uFa/arUuyLy7qizCT7yOn
chIn8Bh2uvxnxqA6PwjO5wPhP2G2pKHvyGm7cOGZIiyrUqljkqAMRVkqWiP0JOtR3EWoXugl23Ob
C6aDhP55UIiPz1eerAOei8ImUi/Y1vAJvqibZDT3YRRNcicterWzDSnN9pUWjaMNSUCptrI2lb6R
MMLKbxLd7VRhP6KfrlcNDq5hm6n6jVGZsMIqFdMO5GEj0ExzSsWXbAFM/l1UZcUu0dqjUg0HJdcO
ZsVORQ1mPVrtnUxOUS17mtoZtq8Hr1IL8UdC48yqxuqbAmVeE5xiY2zcgjJqBXFvp219EKK2suQ4
O8qVmljwlo8tdURxicknopadFbHhoBkwDw+gU20FhBUOk9pbI8s3jAEGEKr6KcQPFSo4ppUDpMDl
9F3nug6aVr4qBNhkJbvJ6/QpJoonj9VtBNpS3ks3ERncvu/eY78MrVxnexjLfx1TSq2uL+/zGKhV
M/eqPD2Lrej4Por8fqh+jwQVB6JeP1FCn2OtEZEaaS9h3DxrpfFg+t1j2Zk3gxFtxKbDs7WnzAZ2
2isM5VxpTWcJSfI99rNmxwLiNmZWbJpg3EgZICVSBW+MaKc11Qnssdxmun4XaEJv10TfjxLdVsNg
QrhBzLxagIOrmNz1oXnqhPog0XYf177Xh/kWT2bzRpDaG7+KfiYpbN7T+DGTmn0PnEUoKQchgS5H
Le/9nDwDGvCo0jLeDX3YuAZEcGxFig9mo7/4g/4EytKtPw5f5DEJbD/V70NoeeYKMqHI13F+BuSM
yssO4gqqV/iCYPXN8M66pnCRrJ8iqbtBtcYzx5xYfRcIHi2D4Ram4z+Gqr0RIhjXtKZ8rpm6F7SE
ulrRP+o0UC25GFwq6kejN05DmWNlQtovFZ7lmjwwX/nZKgq5Cfr2W88yyfZj3RuwlCyFlk+E+d8M
zffUrLvTmzqw1GJ4CHu8PurBG2N/tLSxv49NZbQrQ5CdOhbguQKREEby26ZOFIsFfmM4ZdhkqHxS
gXpkgMJ1ERq7kLbvhRrdECU5tWbuhomw7/yhtZN0OGphrltZlL+bbXxfxcl3QSrvSjM3baEc7FJk
JymQ39LclKzaUG/9oj4KVf4iRHCeE8JvvTaczAoGM7V5EEdtGykoZMkR1lTxajRouI5tnHm9GTq9
0pROnKI42pcojqb5VjToqYcEhG2yEIqVLeCzYObudSI8tCy40cIK4mh6V9pDU7V2RoonFrCXtPQt
wEwPgME7ATAz7aAHFkbx2Jn0WQnyd1XJt+BpnuRC6+xelkCJEh9EuaTnOk3VI3RI4nvDzIUvkS8F
m4J0W0HJ4P1ptuE9KwIX99Q5DfP2UOudhzTqAQeOEzbtiyiUr0Ou2aUullY/mButf6ZaYNpIqe5q
Y5vS8lxARhnghFiz6kF3qya6ZUV83xfaU9wCvJbLbLSiSnkWg/ZHU3QUbmpQ46j0fgcdjk3F5E2T
aN4IlNhZ8hurMUSnaik0VBIDpj9j/qibz70BX13fvxvq6h5/0SYMYviRYAlGf4ILwEPY+Bs4Ggu2
FOXlA6uq0tLyMT9lMiSD8tCpIoi94ERvxsETtOdx/JKLqOSYdbuBV41diCGkQdqToCregKKnBC1F
BV3mPrdT2MIq2WDRktqDaLaW7qdfSJ8Gbl78VMau3qlVaMtFTB1WFr6t9PLoFERE6y9sAqdq6DEo
+J0cFQGcH2CuCIkbux/Vb5pIZTtl3Wn8P9K+bMlOXNv2i4hL39w4sR/o1mI12Xf2C5GZtkECBIhO
8PVn4Np3OxdJJLXr1pPLYXumhKTZjTkGNNPAQrurpRtJ6jzHggZ7JSJHSB6uUAslktxjstPt1DSG
4FiJmMhhKp4i8cwJFENG47apa2i4jtq7xn7hn3xJHRC8mcNzpncPJuInzur3bjJ3MQebbeM4mN4h
uGgWJAZjpzY8Mup7YdZvnU5eeWwYruokmS905gk8aZ1mvOpm04CsJv1V66h5aJWX4qnQGYcik5N7
qC3s4AZOmhyfbe2XlKS6l1E7sMr+dnKS+4QCuyWVXs9u5eabYZwa+bYq5JAa8CqF5o5GgoRuOmtF
EfLEgXcwZG+AJkAct24lxnuqn0GX4g0O5LgzlHcqUUSUTj0cVHPVIYwru96N8+SQSUkE9kN9r+PY
pVN91CWKUwF+DDnBk//drDABK0FVkT0NYxqVI+AE8RSg1Bc2fXZgieWqJnmvhcgiBuk/Xa+Mu9ZM
3YQrUpgUybtD5cHFzwf+Jo29xYw+dZQ/ZobtGWBpZeP81eSQ95nvQDQvs4K6iF1rcI7A5waGxA+s
v0MZ3Fcb41Ed02ueUA+KCTcDGz0rJrVb6ldEPMlKt+8K40kuoKPRj6EJl9vhvXJOTvuWdbIHHQW3
pmj6iEI+JvlbUTR+1Sq+KScHpfmux100KdmDnqGik7bEE82pFb8MM4onba8nw3cZIB9X1kVUE6tz
ZToATlRdl/YE5qBvVd9em83wQHP1xqGZD4bsiAnmSkPsYiDcoyBe6KrGU6ZsNyaJJ2LZBY3TTc9B
uy81JwMUGjoWQ0EywxKwKmMFub1rDIGz3mMlUwhSA5CG3yVpB7aDCYOjvVun76rxaA/NWwJv6XYq
PxZlEnETFUlgVctMC7psvNZj03ZLxFeenuHw4bxjgqsC90me0TOroLrdFm5V5CCvkiPR2NxrS+lV
UvESN1b6TrPuPmVK42aZBUZRWb8FgdZPw2JV0FhquzNKSfYNZV5tbLktcygOZ+HcWEP9WDvOtdEn
TxmP3YRou6zrhDtZ7KZ1rKu0c+40oX8HGuDFIHLYJwOc2IBH5J3b8ZkzPTCGLiz0+laPISSfSI+M
9z+sGHpDA6qLsOfsHFKEqUED1PlDW0nPLWKyXjIDNqttFrprVcUvuzcfmaRPIPcxnsjE2d4ozKe0
sfc52JZrM3aFJu9Vs9+jjB0qpePXkrN3uvZJgFqo0cxDVjsBuD/lXT4OZzY137uJ+haJnwHuDiqQ
MUFY7h49k8Tl1uRPbYFHQsoiaVCPbZ+dMewdTZOABFTZPqtK827Vk+6PA0pAdlJRb3SaCsIBwg4H
Q78xHLgIm47E1WgVaLH8bsVS51bcfNDloXenURxAQn0FVqfHXkNoJyzpfbT1Q0GGZ2nUn5RcnIYB
EbkhdqqW30FMIEw6ekWk7gBeJ2DRJ2Bv7fg0TjY+iyhcMDgCtMYjKFP4KZiVArjV3psESDqlKcN7
THPIusoKC4eGnFI7HRFudztipWeVDztl0nufmvTOrJMAMe1dBwbP3jJCYRKvUeiODhAKAAkiAOlR
U8QhScBkJNLUG7LpXsnka33gV6aWvKisOkqiPZYZC9OCQddY18AMpJlhPtCdWfb3DngOXFZDdyl3
dqjF7zoDGLXeapCUZGgSiTQc5UkORFPcl0n9oOa6OI68zkKdmj8xVXgaC35Np/KWoEovcvoIcKni
Ii5/44X8ExIre6rSs1QSn0wNyLGbKtKyKkjqKhiaJN1BgitznZrcS6Ua9LgFetl947imHvKAZFep
2vdRMqdr2wFCApBghADqyU7TImjM8aXO21Ay4rumL14HXXmaBKcHw0QDocHngXYW3KANwbw+NzxN
za56zEC6tBC+Zog9UDvoytWVFQIWWxySJHnRzIl6hgmyt1HRuKulEtlxoVEvscDSYKhd4c4Nt72V
Zt8FgzMQo0p8q9Em/AiguxwEoQ8TgvphXw/GUZYTxdX7+rrQ9LPTZu8WkxI4GT0SOninmLVLEa+4
hmRrrt20Z0AhUrAMFzdIQUNczBuNjTtT7ho3d+wHdWQPkp6WLhGddbDTJFDrNJQwAagXpdy4ljWM
x0Ke0I+QDPA7GJLbc+q88Wkoa3dompdUAatMimCTt+1Dk2Rg0yAxPAAIL7BhCvpaI44sIn0lFPBT
iTAf8hTbCreDR9rEIGUdSw+d0l41SnMC+Py7XbPa63o254hg8ee9IXnJYF0LJQ1GUztIwjlKWrOH
MFSoCzDBEidCHhDmRnLqaXJILIXuDZHh0eAmgNym/aCNeROU1fBKdQlSrilodAti3CgyRJdT6GQD
fM13qYqe+/yOxWDiUariLLLizULP8yxX46EykE07Dly0jNvlksp5NXishqaV8hNti++Zlr0OEqZG
Fd79yrT4yRb9QFwQphXYJA1o71GP6Q2rnCeMwt1xOj2A7uV5AOMLguRetAETORC49kiDJCXHqdP3
mVVWftrqP2rxpjB47aYp8JTLVL/LiKweuryTzzGtdI+B5swTfdv6dasXgaNIBYjJjKDo2EF0ptdL
DCPxGj2WxVRjHqnGuMmg472TVVCzayroPk2QVMYkZKzZGWZ6r5B6h8/53vRdMHUGnjeKp59hxn2f
JOWTajUJYplRGd6H1D4nHMwFWgu0jeit/aiBjhct90DtNfC4UOteUPmprVqvptJtZ0J8hdRGkDqk
x5AUnp9qkmL0hsQeN+Be1tktfK3pdkwr3BhxX9WNV6K0ztQEdyfofSS8LiOqES6q2wisWqRxg/JQ
ZohCUDn18li+liX9lxErR5axwNbA0YuxwPuhzEQIkE2ClN4G2wbNrvNecNwLrXkqNXYLX3Aik/xL
mPkzMn8Uc03lxWYkQD8xdzGhmbsmk0MzET+cFKgQR9yPzH4FYU7szcj6YwX66CDhMfHqUhJuNpg/
lErTo5xr7ypcKK86JLgIwrmq2V41WUc6ASHcO0BKYggJHAnW45haL+BDe5AVOd/RvvxO0+mK17zA
cIAOyFbZ3oCCsHCTZDrLrfyL16AaLXIczUGgkJJweiSmOFl5m+9jQfp9qSY/erVVgkkdGK5WKbsD
K+9USX/kDLWYAlAyV9Xi67om0DseO+LWWvdjJLovx85T6Ui3Qwfea67WI0okmBVOBRS8Cabn/dzM
hYfe2J7IKB00ho3gUOSjm1P9Nivj+3jE4JQ2oeSeKiOwEWjS4e/YJiKX5lWmJtKspttNchw6mIF0
7a4ggKXmb7kGdeZejfdKUt6ncfatl9oWYUBzcAbquMTWmp0gZRFWWfWGvDtzqVWYriRzscOh3OlC
igAlfqKJdWqmMRpEt7eNOJBUWT6CLPMdTJXS3mkr7rJMwUWYK80dyd9YxkGz2FvPFc9u66o1PU0f
vuugdPXBvZi5XSOBHK5L0kA1UVcRVW3B2VCQq3bagyL1WcBAZ+xqXay5aaZBdFjHeRvK2NdQ3CK2
etTBQY8swNpxvd8VCCrRXdobJD+KMb7C1A/wR2Vd451pJlQWFHRoJZ3h98BpFStF5dWGSdxOxGaQ
S8mj5YiTpOJfbczHUm3e5LG9dUo7yFr1BTCSqE/7N/RlD4ijz9yWK9cZEFRgXvC95eqd1U8vtMfu
aYVjIg8DHS5trieqc7dLLCiH2CPgpgq+TJv2r2YV33OCDq6EOdNQZ9K9hXKkm4jpFh3SKnJyyNfr
hX7Tdu2bXTS3ROOhw02Iv2j6Xd/i3eU5Fa42SO8xMfFKk7AymyjuJd+s+jnI7U+OCWKrPlXeRwqV
lFZl1B8afhI5kjNoG1ae3lU3MWPAoZrokzXKIAV8BOel1rVnOcHAXqrHxAVLDCL88kwQXe+6stjX
BbQK5eoVfsAfpmw/Gf1BBcmpBzKtl2yy70rH2BdTfC130m1hIlQRLfI8rWyfSF7ex6Z1LikH/TmZ
XpWevOCrXCcteyMETVAmwFCZt3YYm/oU5JVierNUmy/Zyk/8NkRpijjiap+eeitlKO846BV13MPt
fwBsyvDiQe3cpGjPXFiPQE2pt7FutzhGJpjaSglCPXlDgqq22cxxfzCkNg8yE9LqKKCkRufHBPIQ
FPOtpqS5bdneaR3qdTQl2G3THKOcKjdql+5NCOJOVoUgTzvauC1hOqjPrNX3WqfdDwkOpIZetlkH
SW6CNJixX6ODilsBB2BP9pvay+k1xHaeDdR3HJLdl1atHzAOcbZ1nYZygVJOqeSR0xoHDBJ8G2rp
OSdV6qI2HDZV3byoaI91Tf4AT/Be98ghG7VlQTEVTgSkRnHMVJT8tFaGRn1pHlodIFnHRmo4kdfS
tIBcb6xnDrilN3AOGhaqNKiWDo9CdoDg6FDboQx/WuH0nKdyGWQyHYNRRcDWgRguUAkjHsXP35d6
fhwHhHUFl/pDPjivfU8fNUUG30M6INZp1bcctQQEoICp1uD8QTcWZZy+fiSFTe7tzsEFj5Uns+rY
owP2BD9WQDjKCMJfVRuhdVSa07nluXKtU4jN1kBS2ng8gpp3J7vgqssLxr2kbZLQRE5z1ef0qQYv
b9VktyxLDk4fF57W4BJyqPz1KBGpjls7hgK5vxYPcS7h30vqsHHaq0FDrdVWXqa8vSsU/cpQ631j
oS4dE0xXm4Ga11Hb8aisbDfWznP0pqfFk5b3vgVN2oENd2Neh4LoVyC/CNFvRtugv6Vlu9e1N7hF
JPDInUB2Y0OhylABmEZeo5uFZ6YKsu4RmD7q8QJlH6p8S2P6U4ZgptVXNz21PNkobpKkf7Rr5LWy
dl/L7cEqpaNSNydtRNiH7QCFcRIAG+qbWbcnSnfVO7Xr6NVdBTUPP56QvsFVMShnawV3lRKkI2Wf
kSdSWc4eR2z0oZViXA1pm414R8ic6PAJqrfMGlGayeo50OmEwFUTeX0LFlxc7oEzvslm/7m5CKZK
cL2AKQdjW2B9ueyIlATkwsjeQVcfamEVpiHUPzA0/TS3aMkWV98K0GrmxZTRzQT1J8i4F9bkSjJr
oqatP+46zLcDsHZsnx1IGpth/LZN+bbS7rkwt2gGK5XMOgtT0b4aI4UDL5qCuX2cza/7Sp/bZZeL
WjQaoTUd55WUtH5FzDee5aHWx/8tZw6wJRcrWfQY2VDyKTNgI88GdzJin9Z8Y+b6kzTZbAM8sxh3
xSwgSD8XzbGsLbXMENbcr5d/zXwuDjIPJKd3reX+NTUsesAYE091SbiJTpp7l5ctQVQGTczxGjPr
A07k5UFExyCjLW+ATnVrgDR3U3bHMBpNPMRBdRQfK3Tv5e9jctzmul0ZXp5tQ/wNC5dBbbH4glnd
EaVNS5BiBfGugb7jTDXmgSALrJLg34CsVeHb6bctstjPx1MDgwam3FFihOTNcthJSjH+WgtM89fT
a0/BMe5B8mej6fn5cF7aWMJZNLQSpBTbqtuNlykI440tObAtE4tL3Tsji6UKJpjzPbdeWr6B/lkB
uQKxAi6q39xp6ifhHAPajY3KNEzaxeMzFaTzMAxwTgk7UUkKJ5q+FnYpRcg3fw2thXJxEt98fcU/
H87Ln2Bx/ZoSAdpAbZS6pZOaviRNi3oopLMlDFkjuP7a2DqG5cN6F1eBEaVsqGXNI3fZleLPcqP6
jfAUjx7lTRaiVUwB6OiQNmEE5RNPJca+VV0SxoxDbKNZhXzGFKib2gufz/q8g3/MLJ5irQFpQI9d
9GPH+VFP7be0th8VG+2sjc2bT9vlOwJDNpg/AOXF7O6nd6SUxmHosXkzAFB6KYD7Hq8nQEVbr7jf
ns1aPRkfzC2wErRoaAc+eohh8hEpn8EfC9u4wsz+HYGONJ5qK/G/XuHqTkKHQYM8pgV6oMV1KxT0
rCQKjI6kqD9KpURGV5QBqckGlHLLzuKLtQMZqKLATsKqZ2AM/UnLfg4W2xi9XxkVwgf7sJ755/iA
ybDSUpvkzpwPILgC96hDeCRK95jv+O8d3KWlxS2eRZIZhOFrwLxB3c7lINYfGIBBiPlC1rhpcQAQ
jqtQv/1mqSAA2cZXKZ/fSox8/Iaag2fyM41q22CKz5hvG3rFPsZ2kB9jpJwAoCb7/NZ+k6Itlp+V
+/3R4pIyralBroRG4vyYJPviYEfTYcYMGRsv5MppuTCzgGgmtZXKciG4X6R2iDl9r2kdN9lCSa7v
n41mu4kmAkgeF4c/KxEFpR1GgTCc5+c3RVB6kiff9J5MXHBhYMDVfPz6uq15HxUqKv8xubgHRVoI
mdN/T3r9YWSazvlu61vNB3Dxdl2YWlwFqdZqW3To42jaTxUVgEpkvoE8uR7bjUdkc1WLuzB0kolq
8e9Vxbv6MO1BEapDDIIepQhsMV/v4eoZ/LCFC4emE11LZBsQcBq1UXbIdkMIbM9ua2p19XKB0WCe
EwPGawkTHpSirUoBeFxdHg0tc1khNqKpNdeML/THxDKcStuRNTXg5X04qyXVtzOB63RbR+gosu2Z
ohVnhjEmqAaqyJbA9L/YuFhWRh3qOC0CU+Fn4BPwhWtiDgaT/r75tv0+/cbkLk/gR4MLdwbaTDsr
KQwqjqveqXfKu4J0xq3C6Tn1GXctzzhS3/Z7RCOofAgPTYsp+EdMV+bMwAdSRAUFWdC7X3oFvUx7
PY2Rl86gV+X070NzSjx62KJZ/6QjiK7Fha3FDVcylFHjxqhg6zuECnOo0vycpGuan2ZqDGCIfbW6
bibAylBBPZr79rzN07R2dj+ud3H1WT2ZNBcOh6I3+nwaVu1sZt9rNmaNA/QBIJmqLsfWp7xjNk//
zS0HjSn5Z7+fJZ5n52PuZfjdTaHy1XcGYR8IQiFECQ6fxXcUo6XIUg4s6XyCke+7f5/PbiUUUz+a
WnxGiHC1KMXBlF49aYoTZuhlFsQKi0byCPCU//2b9tHa4oPZDvSPkVDDE9G7rpk83YpE/gyQIB6e
dARedKtUs/71/uzk4sU2M5b0DNO3vkpsvyWJy5KfXy9p1cJv1Q10a+ZC7uLOFVRxykmHYCdhqlcn
NvrL5cPXNtZcgfXBxmIVuNEGoAcDbBxaUDVkO1DiH/hua859ZcgO0+Af7CxeTobPYyhsnoqpVeCk
EjRnG73MgrSU37VC2fea9T3V9VtZtBGn9VPJ0LFpiUXdjPUQ1kFvlkvpoYztB3mUj3Gh33Wtuk8y
/U1wsC+n+W1GjGset+c+ae8GIGmTrg8dvX/vBuW+sJ2NAGslNsCUJxTbAJhGOGIsAiy5aBupmZCC
dvlVnFqQGBvaQKMJ9PrSrZB85Sbh6UVWM4v/GGB1uzwI4JrOSJMA2pFHM+1Z7aEwP8NRGrSQPNtV
/QrYm5ss8xpIvJ7Ft6+PyJqTvTC/cEJ5ImttOZu3zwK84agCz/wac5EQMOR/UiUEFOnDaucj+yEB
cUg3+7wKBBQ8A+APXXg5yoqtKslK7RNmoG2AQutc8VlWezA6pYBKDqtCsR3E+WG9c/LM087GIQdJ
SZedVfSwtx6N3xHCwqFjOM2C3AWIkMAyvPiUtIOMW9mC5LMJeKQ8yD8bjOEAOREBPvUAz42pmB4s
h5jK8Te+4uoh+mB58RWtLHGUEQ18HKI2qgAsfYxvKnzGm/wJxAy+CjZsG/wTV3bibo2xrJlWICcD
akBU1lAKuPyidU4kxeiVGjrWxT2Y3YAQEo/9BNSlJN5ahzxtLPVzER30zYqNHhGKiJ/rh8bk0KED
dBibnN5U0DGJ9yXEigpkkFvTfitv9IWpxfs5gQE0USUBpjorjqAqRF0l67Yq2tocxi5OzcXrufh2
Bi96lYAdCVFIE7AOmXlFT3Ed7wdeRqlen40BqCEZOJRS3ic2uKvLMqo6KepFfuITAc7D2qtjda9C
tLCkCFglM5KrNhyzaocJjQMGTIIq0720tXepDCAH/g0g4iIrnq4E+v7ov28ML65HIh88wuKaEwC8
i74Xs+exD4A7QfgzB3NFe7XNJLF21z/u35Jal4LZm6UpaidzQVn9CTQscvzGnwP3LJRuthKf+Tx/
8bmWiU9jzb2BLGvByGoAbiD9qNIK2Ar79utzvuKCLla1SH7kRvQCzPfIr2yDexOwfMDSwTPU+V2l
2xvVmpU7DGNoSMyFEu3TWC2UHuNWzeDA+1TVXUyLnbsCwy4mfKQntKTCQEOXef9kgX9sLhY45k7d
GwJjSRXHfKmmRGOjXnFbRdlXbOzlyj2+WN4iLq5koicgawQbY2GFFgGAMdt9vZgVEkOEQHj5oQOv
QaNiOa5bxok8innw+jc3RCYCyM+g2MSOE7jAEmffzars/5Sw6tL04v1ogPfnMmetT2zAbFCIVb0p
Ks96lLQHOSz9vyEVvfIGgwcDFFKz3CfEEBYbGndNNQD6jgKzrZRupgGQ1nAM73L1AGitj9rzLq6V
DJBA9lbnzT5uq42MYKWNhFUD/gilQSQioFO9dDtqwiuTSKDHsR97CDXOgRNaaFCk90xX82aGFSfa
8gerV/+PTWOegvwQvOSVpmmyhXi6rADArzF2U6qREPoWoba2tr8o4YCQHRS1IOya7+sHQzhjfVo3
mMFuq+7Q9/UT1Evv4sQEMr4Hx5pZ7I282MUJkJ9obewnCwlmFzenyoJS96Q+JRwK4fXk2X0HMLlj
kUgC756UTbjg7Ei68ZywRt5NNeQsi2yWFXcUBKAUIBQuP2tCOts2BpUQGG61l1a28MKlLlbGp2Ia
Sx3QIeta30HjGpKDkncDBF0kgin4O6TMa2VM8MFAlg//mdonUc8J76glEZiciZSUE3hihkDyQImD
8SxvJuKRQUK48bitOSWoX6OQiXoSjuiSqEA3WjawvEdH0x1+YVI5nBXJwIvwovozFcNmADhf8oVX
urC3eE2lUSGK0DGGFZ8t6AX7yin18nuxTx6roADDNqopVwomXa5IuLnWFe8B29YsUwC++k9vX48a
oTKlWGv9K4/kQ7xjYQLNPPLIjv2hPTa+tJvReMEWOeeKi3TAkj63kdFOR9Hu8pZAgUBzCgXczODa
xdTj+8grzzRYALDq1msz3+zF9qpQ8JbBCDt3T5ZBbtYVNtNrCERguCEaHvu9jmimvvkbOiXzh/rK
0iLmjBWbGA6Br2odwH/BM/4LLCIvmVPe1XJ8W1qQNnMkK3QyKaBAqRvN9Na1dKMdtXZ8L9a72Fok
xkVsc1QnEiPEuEayB6Y/7D3+S0eVDokMhG62UpithS/cmNJrE1qUCLZplN+AixTzCmVk/YarpAcd
GML8H9zRi0UuXIjFa6xzDhzTCEroapAcMFoF9ns1NIBBkPxN2MXqs/7nFC2pJa0xTzMCoWZQWc56
ZGLfHubUJfP/UerycW1LUknGBtTncvDPmDwJqciC2txthDyzk//ipFqLJ2eqzQ6I++mvaiMGBsnB
fmBPsauC+AUqms9bZabVpOLDJVw2Y7O6UDPhoEyt74zQ2IPS2y1OKah0hr22deE3TqM1h5QfPLBN
bBngatjK3CGwfzHkmfSX7SpefpC+bZ39lYcMHwuQGKgT4flcgoEmFfM5owYPJcCGzuNsV3fOA5fU
yOm+ff3R1iLhD5aWDUpe9xquNZaVKLsUnCu18uNrA6uB8EcL8x34sHFllhcA4f/+SMC4EQip9j4H
1qHwejDYBCBunesgP7d4IbYWtjiMHe+MrGIo2DZZfTJZGfbjFixsJXT5+JWW1fW8HdtKMpCwNGYX
9aYNIW0Tsw/Sy9c7uOJNL8wsTp5CO3M0u9kBdEM0mKDTtHHuHqbKDqd22LrEa4tCzgcqfpD+K9CJ
u/xcPZlMYGCtmRBV9ph+So4zk9KcQQOFLl1RFzhUf0vydm2JH40ufJzUVsMArgukfowfGsx75COi
TSN2MMk3nQjhG2z8q+7so8H5B/pwKJu2nhIOjOrcyUZpc3RBAQa8G6Ilehr91vsbQdFKQAaqsT8b
u3BnVC8wCUChdjK90xvMcKRIUNL7+NSFfSDt+l0P1bbM7478vKVPu3oFP5pe+LW+5amoJZQOWOf1
PGqBpJIhlTNTQRKPcwwdu1P1AxiIvxOIrr1lH4wvXxhI1PAOCQey0dytIhM9RJCKxwzh0kwQrYaF
j1lzj5+3yjJrq0Zwjxhfnquv6vJ6phxjkXmiosN2cLIwxZeuzkVyJkjAgxl4kuyU2Almpt9qsxm+
cotmUCPYbyAzDLjEYsenvlfT0sbHBo+AawIzlzd3CSQMvn4Z1tA7H80s809FVGltaXiBIHVzKJvx
0PTaQaR1mI7miQwYTtNs39HTyGqbf3CFwJ4HeSALOg0o4C+ukNmCFRZoK1Qp8aBrIQNOYmcDxeDs
8oAPQe5tOcWVF/3C4OICdWpS6SWbAFVytB14D/aNHu83NnTFy4PhFv1JALwcMPUtvhtXUgwiaoBg
JK9DYIU01O5MSC030fwkbC1orT0AxROoTUB0FsKiS/i3PhRdU9u/W8IKNpCG7K0Hw/9Mzzpz7o97
4OR962YL6LKWAF/YXXgUrurjABIyHJtrJaxu5EcM59o3yp1xO3n8qvoOtbXy+eudXXnhL0wu3ArN
zbjoCcRV7BavjG15hB7UEsQx6nWs5sH/n7GFOylBMppK5cx6i6F7u1LdxsTolK5gTOdNTtUNa2vn
8i/dGlS/AONcnBkKNdXJiYFzr5sfAyYdRc38r9ezYsFAP9BAmqkAoL1EVbZ5rCsxeDT8ylBd2Rrd
ot2o9651/WzAzlHYVYHGgIrMpUOMkWHKvEKD8696YQOErSuh76cdVIDKtrUfVnKFC3uLIwiOA8Ic
2+JI7mZvyPwGZ36v/oB+KQAtIMLYvGwrfgjUy2jKoAuIX+iLgFBS9IKhSTIjHcfaU2ZNeGjgQvVT
wakXr9NPJA0/2G7L7sq3u+gcL0qEYCLDyKyFjUUe79nNzmzFf386HMjOo/iJyTkgSxYBdqVPU1uC
IckvAHyowWxB6Wa5Y+VzXdhYbJ4NTmdSzV1aTfVQpgtm5o49gBCyp4G+uqqgXLNVzFlxoRcmFyfS
aemgJjaWlSM8G2I0hnUZc02bakNbS1ucRIx4D4U2cxYmr/lD/zDjvW0fZMSTNxcDt/nU164aKC7x
xUBwBIi0s9jLrCwqsF2AJ4xGenlUA7SiAxLFdoSb5iM3975+PFbtoSLvQNFI1z7LrJhDnonUGqrf
rz3YaYLpGXxOyFy7B/WYbjX6Vjyo89HaYnVCLolKYlib3mf4wMz/mj+3Qbpnt9sEkGueDONMuonl
IdCSncXtqkAeRsBKU/n+CApuBVzVUuBcGUHnQ78hdHx5Sxp15TrjdZzVagB/BV39IurBkOLUZkCH
+aR5nTCGqhpk63utHUhgtnD4bZRPEb9ePsUlVTqpLwCI03flFbnTA0yyo30pl4B+0OBvhCGrBpGi
gw7QhFbhsnnTO63d5Jr1F425eGChHaHndw2lQuQDUrRZ9Vq72WD7/o+9xY0DJ3/Toc9RAcaJ0vAM
AQ/Ln1Ygv6AsjOq7HbCfxsYbuXoJPtpcbCrmz6sJCILZZgFEDSQbJK8HbR0u+VzZ27p0a0tE3G+h
84d7h1t++Q0L3HywhABuYpaYxxW17BaduDJ5/rRxuVcqiOi3mfDajgq05lIrzSYch3Wwa5+d4l0V
YkTMRYc4mqVw6NbV/mzLkk0QAEPrF78AIPZyUXZnDX1pYX7QrtCnYaEUTHdDiHlNr9p0myvZ26Wx
xTvSgutF7w1EVelJuq8e9Nc8PdFw/mhqKLcRZgXAln2Q/C3Jrc8X/NLu4svRqtcafFPYdb5L5a+e
3Gx8sc+3bd48yJ5quGmz9PjlLibpJGkGxy6KUPhquYOkxk8IAAPZpbAAiheEuVsFgM/BN0wCjgNZ
bA0k2cvgbmjtwekh0+LbKh7JESSM5DqWRUho73VgnttY4efeyKW5xf1u7CQZkxTmmoBiSGAG5ECl
+rhd017p+V5aWtzqZsT0m53BknnOrkBt9qQnEflOdsKbAozaG496Dc7vrWrVCmQZZvEFdUwBqaAt
WHxCs+OS1UFAHmcTKTfeELQmXMUtd2bUQvgGfBcRKMqUgO+qnRGZKHxnb1/v8eophfDqLLkDVZGl
G8qcHhxgIyRMDDBG8OZNlHdfG1h5MOc1/rGwyLZJw4pUjZGbkk5/MQb+NGKa94yjFHsjWFM90inZ
FTCcEwb+wao69WiADdUTs6atC7O21lkl2EFvD1VJfeHjy9IYSTZXr3BlfDRJpGsMnmBsqA8Gemeg
88R2W8/3SmaOHqIhz2rLMhQ+5IWbL+J6pE6JKih4SP2090CLg8nGg46nNT86t8UD2GhQtq52yuZs
yLyxl12U2TRehhnTBqHixQOEsbM61gaYbgIlNKFp2NY7BVM9dyC6Ozk7qG7lwfAsUEGs4Fm2qjpr
d9cyAAu3AP53gFa/fJ3ypgN9LIF1GpG9to/99wHIT0Bwg43ztfpVPxhavO91NsTDlMDQb8GWdwNt
+BSgNo8Htotu272U7Ddtrjmwj4tbbG0L2jo6pLA5J7lkz67n9G9GttLbf1B9nD/jn41cPIITuBQt
dd7IebQ/9YpboXhzYWfWtmbn0ZX/jvTOvGmfz84fo4v3sBhVuQZhGUqeiIaleYo6dWepuhITMuPb
Vmq76qM/rnFRZ1GGuK2l4t9rxAN8UvbtfqxcPMIPsj9Py7LHdDfuNo7O1ioXl9MppcG05qMzr3Ly
wS5+5vs5LsAi9+ZW53vL2uIhTDSb2eBZ+uvQSG7qgVxmfn5msRUw2ljRxuq2DunCuZSKwQ1ptjcr
FY9XUN+50n9jF/+OBOeGsWUBORH/78DIB9XDRNUOVBi7WSIgu//3afk/7+L/Jj/Lm7+OYfOv/8H/
v5fVyEmStov//deZvPOyKX+1/zP/tf/8scu/9K/r6n8ZO5MtR3UsXL9KrZpTi040gxpc474LO/qI
CSsyM45o1YBASE9/fxN5K7JOTe7Ey4AQnY22dvN/n+xBdZ+f6vQh/t7yv3ZE/7+Pv/xQH/+1sGIK
IlvX4bMz95/90Kj5IDjTW8v/343/+Jx7eTTi89///MkHpm690ZKzf/7etPv173/CyP/jGd/6/73x
/NFiv4eP4Vf5j//TffwoP/5nt8+PXv37n4T8C74bDHHIXQsAZLxhTvTnbUsQ/guF1HAPYw7howTt
toXxThXY5P/rBmVDImOMNDOEWPCK6flw2+RF/4L/mkBaCUhH18f04/9d/X89p+/n9g8GXT8AZlT/
73/CO/q3UcGHhr93K/0PEmSyJ8is+e9RgZqYNr0XOgtquzozNTJAYrdHzokPdVVX8WwASRugOH/h
wReVRX5/9Sb6EEjlLAK5Qwnni994V9pwlnlylOtUxmST0vDgxOnLEA9QS/byXSlzmbHWfE7VuAks
JIqaOyJZDM1B0F1k1B10DbkryAufqGpgcrXtFaP4U1umG7+ZFmrcQ+dFZRPxyuUyolCBqT/oWK6A
em6XooXkoOjJ+SZzy0ctV0SW6KS7I8ZPFolblFke+1mknnKHTQsWjqsmn6qFi2CK9IZdSMZtE/sA
p63C/CWa7k0KFe4AkPQMT/SnV6sK8pneUoU5mGOMnXKl/3KYAH8mDl/zMh+2EKQ6uJF5U66lx64Y
N7mqkSoct8sgQgkj4NrrWFTJWr6PJcVg6GSG8yiDImq7UGEAsVTCDwP/aW9iu3ycskJCYMe20XkA
1jlpX4Ub4h8hXgnhKUprQvC0IBcN0c7unIYA4/SQvgTP6SerQHXnamejjNjuUwvnsxvGo/L5sexd
F3qLKcmQ3J9n0KHbqBFSXLWDrCrHy1zd14hBuxsd05t+zueNGoUKFQgx9770lqa0+7byD9BYq6Nq
R4M2zmpIOKJCAkyxuqgggia2yyqeIJHmf0wKeQDjeXLDxxJO6GyL4iGWhY53hVLPIxvStbLJcVBu
A4k5Ui0Kqc5xM70v1lOr7NILy/clqpKRZqKRejLS1IGb1XmqfhU1PccpfzXsJxHqpBv7IAO43VyT
41fYXzzR0Wwxxu1GRHpY2ABCxmPiBVCMu4xuXC/KbVLGi1udziUmzVMBfX9ysmLVxPoyuALSgLZq
s7X12augwWHywk3V23fBoJ0bRdW1UV6FwB9+RQqKuiX39msk5f0Qhd64NtYLaPGfeuGfQpLWC8yT
vBSyY62CJGfgLRsZXC1JD3nRlZuxdCFoB9VOIlro4UJG3zqmzVq/gb9cIMjhqqbaqKH9UG31miBm
B3FGumlKCqVSP34qJic9ApEQwBjg41LSaGdgvkB78xpG1kCiNdo09RaYk7eU5y9hyNpN4rmZoXW3
MKBBnAe7dRpIfnG1SXuZhd4QHOJRh8tR5UVmEWjNAroqxNhnnBePrVscOmhwrdsOmo3D1DwGvICQ
qESsV0Hlu1OAD6KMeOEGvlhJ0r1DdQmqq8LoI28HCIuyN9D8Zg1hKKeTTLC7uir7DYAGCMe54Q+e
pj/6MHwpLRIJw1Z8KItk1uBnPVS7qQ7/CnL6IwYG1HjbdDzIYDN6emEUAyKZPeWyXPmDeawhqTcN
ixaVMdD2zALODsa3fJVz/y2qy19cTVANl7gTlPDHBsa+lsm65O5DGiFXJqmuCfeCVx/5BCuT/2Jt
Gi/bin9MrbU7t0FxjRf27hLFLyYzUPXOPPelV2tAJH4OUf6r85o1IcXTIJtDR+voKNpui7ikt4xR
7eYw/E6hQkaQLe2c68pV64Q4n35cPznQBL2EbrtKurq4N2y6xKL/zFmkHxoavmsLjm1JqlfK9HpU
+pfjm3RDKh+nbrtVWaGAIB3xojZSI8t3kigCiqEoqvm+FcO4k0Ww9IT6rGQT76DUjern3Degqr6N
EoKFEeq1ssigBgCB7aHi0dZ4TzmBpF2DXO+qA0nPNemLzLOIE7L1pmbnR+mDrtQFjtwzylrefAPi
WSrkG8Jp8bJzFOwpWW/zvIYGBISiTmG5bmuXb0ZSu9vBbdKjp9JXg/9xFV2qNH1XDE41hKYVNNpQ
o0YgDL73hruIJRQMgY7stIYGNRQVgetAp6Gu00XSBhQ//GFRIPS7boLukZdQ0q46s6lvyU+gZfJD
VTxD+XHFeW7W0O1x7u0ku7MmzVZGdB1CnJfk/oIYJHnruAVFIz9wt4rXXeyBFAi1XK+bHnsoVRaK
IWNadRThLJbsa+McXChsw3kVgrkAYJjfLFHzkB+avt80eFPHtL9HlWH1FpYDWbZCs8WElOFlYZt+
zaCxuYn2xS8NXfx8SvdNJ+Vqqhx/LQxUHo3mz0nck8x1Jwg1OZBOTnl/jPqyO+D/takcaO22JMwx
SkygVnf5L4l/1BG1k91iWSftg+RjftC8RNa1R8wiQAEmEnP8jRKncRqrfVjmGLI6snAb6SwnRZH1
mVaQ5qWg0LqJXJPRhXYU5fqoLU/WlaWflTvpo8U4w/MuwY2wKJkabEwvCYAnrhV6Py8hZQGq3yM/
9S0GOptU0w7CwzAYyrTfRyVmMaqNvOvEA7ySjAMJTMH33J/4fv5m2VQ0i3mZujnS3Hlr0i30UxZN
EqGelHpptx/aXv/+mrtYnlcmCW7yoOu4PuGNeq68CVOlG8NFksF5dvE4VyEbgw3Au86zrCHYX9Yx
NN5viypxdqLxxT1NC/+x7/AAx/5XTEfgjxUokaMrpqPxNW7R9/IQQqy9NlD0LguKzW5H2HLePC/T
20pfQCS1a/ojj9/kaMbD3NO8/W8t53XzB1zqD20X4GKCXGTzDt9t5xYQc6+HxfyVW1QFjF69b329
pn6bbONA9Qcfts0B7pD+8L04f5vXzVvnxfmDp805YFO5aWubVb4DYBDTLayKws2BrOACwnLcD49l
ZYE98W1zSGjNdoXpw2PjOOFx/tYW5NA7Zb2b2+rbDl/fUpGsOurKDVyXB9907c8CzqhFEosC6qCj
v4tvaADYRuwlj+VR2aj9GaUOxNZ7Vt8DPgGl7YZCtkkHEFrkpn1JgQEIbx1JA1FVjBpwHgEd9NVR
5I7iBVSgr44Sg7d7og29jwbaZoVImizo35PEhvmj9jSKRmUTZcAJxHtI2LJX/O+gcFjRZ2kwVobK
G27Stuy1KAN/ZbhLt/NiIJ1rwGh4jbopuko6XefVtAN82JaQai9by16hXos81nYJfCW5F3Wfn0iP
n2ZXlQ+DDIqHFoKeKMIakWt+W8duLWK0mDfOH1NtIIltAn87L7p5kZ8gRvzVYt5p7iO8tfDlhUTd
MUB0fOHlHJbuBzUF/wRde1p0Xtk89HEvNq475sgiCvgdNbWTQf52fDcEGT8eFZ81M0/eWo7CeXZy
vJWchAXHiYjm2Dqht5Kp2z5Dzvs9ujUeMeCPmIh8mLzwstTp6cVyds7jGKM+nJ2bvnXa+xARIohF
Soh4O5Cqj/z9fKRKupDBaIGsImOfrmEzIGMaWiRnWDqQQJsa9w1yZfu4mvgnBoHrDUL24uZuvuw8
FLF1qWsOMLeLdVFy9ZR25V9z0zTRWSS5+GFTGDCdabxLPrnJFqw0tq3rzl7bG2ekEWn/OLD+5OQd
VLFFC+hqx9hTNZQ6K9No3CHBD9ZF7HhLXKEL6gi2OoBGrauypOvkttiaINyEQW6W89aYhe5O1gNe
prd9J68PD1OHXwA4m+2TDoLqnJfmbd6oMEO8UK/dz3ta4Y4PGLEW89L80SVPxkz5w9zaDsN2jNPq
OvcE0ZbnNoKhPW+TY9UtbF7Wx3m/SjeYtUFZ++sCyhhwcyC3iu3XScghXBUTBHrnxk3ZdxvKk+T3
BXRJswMbDc/ydsZRVfKDmwfQmrhdbVCX00lU3S/8U0NwVwIgnJoKf69CUYSsUr/9+kA4tD2iQlQu
OLTY/2xD6iIGUfnW/GtPh1+rTvSHeZfvHuYWAD20x6Tyb//fuW+kOa11XX/8cdCvr/OOf/QqW2Bq
HK4DaKThVMIpxVH/p7vbJpQPrWzVh0jGxsG+r2Ne/GPnMqDdljE8v9te31u/T3TeMH98XwtroMEO
leow++7+62S+W39v0Z49D9wFeEsV57Ly5Y4yGpxiIaHcKiOkCo2Jg6mjqsqNI+Ii31dBJjzVnfq0
n7qNgmW6cTSqvvpYahQm/mdvNy9F1kNWH2SQ/2yZNw9+sEll5+2/ukACYrTzPXGMQcwySxh1AYrJ
cBJuj78BTHU/Q312Yhbffc9tHEvfgNwU28rUutuMTTMcoeC8+Fp08iFYWUlGjGXyDPb2dGxJ310F
C7urz+Sdxm/02BupMPtIhktuweBqYJ5c52YVDa5sqFG+NhQD/Foyuk94kxy+FvucPgIL4h/mHeYu
K5BsWDhMh68uc9d/jlFxd5h7mz8oK17V5La/+wj0+GYB0vlq8XVadfROvSjZfx0lrbofdBDB/qvL
rqW/ct4hYDSftJyGT1iJ6nfjJKJIeK4lLPD/XGYqUNujYphev0+qGauFjfx8931WGpyrhev5ZPfV
ZirgRoAvyd3NpzQ37JIQgJWo1LuvE/McIxc0brvf+8Bw6sEASdo/+kXm3LC4GYhf6+YbFUmrFz2v
0u13300zQsHdJuH2q+8xGGGWg4a97XwLPtTgJVAv9uwINNztWREANWGP6e73chWAOwR0UPvV59cT
VDJd6GQsf/cZaUQ7+lJAKqspp7ukgxUmVH8R9lKE6BOMJeSm334Y7ii9rPTraM1H4EridERlyO2m
ct2isPF2Z5GxCt0HpLAgCyxYOwbwla87nhRISwYTpO/NtJpX1f0EzlxA31ScsCwN+3GTijjZthJJ
+ASTiskbvDudIBwOoFe/mXfKMQ3YhB7JoZ7e9pnqON98/TryFm8ixs8s8AbYDmX9tb4fonAlR3dY
AqUFlxrmomD6QVD7drbwGYVnVIIsoZTtZkMfQ1Dntv7rh1s+9XBowJxsgvXv2837eOF0qPIJc7uE
z+3rGHNzYHXzDKCNd41sLkyocb/m9X3dlkvhFHxd0O6XMI6+/SaXIKaJuwGpIVnLAriAwhXz5CEo
VLGrdVKca9FufAjCn3MXnCa4+fEaunpgXV3p1EAW0agOfJW3aSTDnQC9Z94+1hW/6zERlou5aRLW
kHFX5tzCw7VxLMPRwqvDfH5pI8XvBGsz/ETsVTVHi3lxVfnHAVJHO6Z9cZ0/CqSP1iiNXQflBIRV
WshrFNbmmAbDuR/outdTeO61ja4u0QC92eQ0AmeRlnF3rfN01/JOH4XiYpXHnb+UsdkSZopzFWhy
pcYkF7yAlIqmZeTE4aqlozqz6eZKm7y7+EaKx4ELIOS5tw0B1ltAiGQxOVN/7f0+yKyJgzVxhvEu
ADfMUc6O6qE/CdU6S15zvF77qrtT9DwUr+NtLxHxu3bMFWp3dXysCF9y6oHKgU2egKsMUpfnAU6X
01TRTWCCVwh9ICbZwuQLq9BuIuFdlK7YMaLpiyPEtrSy3QzwxpWkm+AffhFND7H6KI/2KGHMSi9u
trWpflWTn95Zp16IMQbULHL2vafefEWfEpeSvYrvWb8cnLOf1uWlICNuSGn8lZs29zzmi4DF+V5q
t6myvnjtEmIv8y2sqqQF3kvdXAXyvg8gRT4F4tIpSjJYxnZtpO9cPbsuYKFffb/SK2DKyBIwce+u
h1hLY0V1LXleXofcra4Et7ELIoCMEjyuJvSHq9XTmJWKNpsCbzZdTXE2GOKtYoIBSUaN//VN5Z2/
wi+VhCWU1KaUr7uGQp1qGFCD4aUmg98fiewwfVg5XhnmMUjJkOW28SwSpXHv86iExHqsxm3L9AQC
WwNNjubmIvNvahy9u2pbMgJm4f8V1s+TbJrjKDFP0H31PnTcX5umSzaeLKLr4PKPFKHBhtdv+UTL
HYrL7Kpqk/it6tpT0031duQAGsDHxve5ThayR8LB4BVyMYJcemQYGpAlW2AmTqD2gTD2uURNaCdi
ekKJn3PT0omgvlV2G4D5ugyTKecYlF7zgPD9fQFOQ4ZSUf/UDEW+NKau9gJ+8ZcCaNVACfruA0gC
D2vtb+ZFh2xIn0Gs1nttQyDo3B6SBl2i8zco4B9TGvNHncT1sYLaYMYB0burYlBNCOA8sOhsdylA
xLuLJ0/hzamct4HC1V+qiZ6QwFEDjTLdQyyZICVlsls1FZAKKDV5TjzwGF0/tIB4tmwzqbra2TZZ
ybrY2nbpd6giC8ZPltPg2LoyOGLMJ7tJhhsWDwIlHkTSD88o/6iC/MRBLN/OS/0ExWTXegCvTc4q
Gc0nqvidtUAB6LFu7LQ2I7zTPNR3o9TDtvqaq2M+r2+TemQIQd2+AGqqActngCPdTsfvNtW8sm5Q
eDbAnvnPviVoJWh8W/7eY16UMgTcfELd+R9tzO1Q8/G+jhIy4F5BpXv/3vnvrb/79h34qfux2c+9
fK+Xsxfgu+s2Zh5UlL0K2ua3S5mPNzf/bjN/c4a439UY/b7X/774/76eebPs4geAepLNHyf4fdZf
+8W2h+M2xDv76+xu3Xw1n7v44xysSQ5a7/9YM3tWbh9/P2kxAUeSyjBffXX6twfzfQwmoFGXmOnX
/1zOf3aZewCjIdrZLfLJUUi4GsyGoWjeTu704ULWaCFsOD14uQjWtInhkxuBciTIMgejBBipyq0W
nJLhIJjzQw1m/At98KgPP4uyqhcu/B1PJddsFZnePbGyl3uRV9NmSkJ1TVoPdZE+1++2RxGeLPVf
UQH8WpuHHwEG4AwSzOo+TEZo7bUDDJVQhEcbNOFqkJ19ZBPmQHQI1C9lwbC9HbwoiuekGIvXNDAc
8tlmuAOsPdkyyCpt7Yj/57xhboIJ6tPvM779D8L+F2EFygFIbh4toJkrU9LwOB9Y1+UNj6qH+/m0
5hMENxLhCByzMtVBqmh8xytdZaFS6jpfIrTW5H6+7MiCuzTWY4AwHvQs4iQmn16OKE05/nW7b0kU
xkg+coNlOWl9durK7iadN1seeuridT7AmGnN3/hEL193KayWkazLn04BGAoAPuNDFyi5LiVLDz2N
0kOMdO/1GDP9MHQxzFMQQ34iPR8FljjjDil/iKIhNEe1B3BZI/ddmIivD+A3AWjNVbCD67zauaZb
uRFjZ+aVdGfThkA9chCZqvX0jPIvsRzGfpsUnnfXdnULr6tKV6y2fOPkebwO405lTk5Ac8F8Vnkc
QpukhPn+MMFj+dHwyq76jjwW1se+YUpPnkbEIhi1t2FjaLbK6H4dj7GzjyaDDxdOmU4Fm9KBgTZ6
TnmsmLOVsqswII7szcbyrazghFFdAOg2oFHExey9boI2g6B1fyJJre/LUOxdMD0WtqKAEsXhdCI+
kCRTl4Ja07vBqdIgg0jLw1M5yZVObvhrYNq27VB7z20f7icveIKGqNjLZqofamOaJcTINlIwe48h
VawAIQxOe17nj/5k2aIPShhSDK6DoemeXdKBGRRDFTo1EYJwsL6TUUGgX9VPI63oU4f0Ol9Z/2g1
4pYcSZNp+oikKYzlL4FtgLbsFV+A3Qg3Z7qtq/6YuPquHvWTR+x5DJwDAUwR7F75njb5MZkgpgeY
mRdPTwSDX5ZOGqM9YDO250BGUYtpNLSdIvJjdBD8hOO5ySBaco36YO8mYOq0UwRdFQE1w4g+Du2b
B4osIsppAdQ4quNgRPIGCFOlXzwB/lRgz60zTBn+4iio9Wu2yON0CRcJW4QmPnDAHX0rgkULGaF1
V4E6OvTgnkoXEWr4FTPbkQcwWPEO4C6kYuNmr+P8GX+akD0hPvTOhwQsXo2oI9ePlE73VQzHe9XW
G9gJD0DF6QziZYDJense0/PYwqc9QQ9O1Y+xiD8HBUSNhEduZVsHj5gwkGPElmgbIjY5ITPdp8Bt
hVtngvGAfOE7nibVykekWwtYOBozzKyd0le4MLeeBsdUJ4g/5wHEtrXG7KoJdl5N8HRJAEoMMlED
U+/JUIGghbIccK8HYoalwYRjQUrvjGi+ObsnBahgNoipOkGS2d95JSq7msRiYheX9Yvrw4rSOYPc
kTi2SNE8EuLoE4/EdGrtI+Q6UOUbU/FSo/Ae8me93DjUsfcCoVnBOYBPHmJWQH0tx1wQIHx4+tLV
5VVox70WLPfuITxyIDk3WRdUCDJKe7JAUSGptqwWUmnHLKKShScEOLeKOahvc43+GdA2WUyoKnwB
NfAw8jr+0XsU3jGJeUuFSv+FRHR/G2FStKAEJi/ehM5ykDmCgCAoXRoHGOjR0gyVZzXgatA5BupM
xVH+Q4KXI2sQ0ApS91kSqeCSQHxoK4hRW1r47DqW1dYPi1/SsPqMAEC0BBi3XZVuWG8oA1JovkVC
II5vfcrX7e1mKQdGWjfmzaEZ9bDmAiOMghutYcreA6OdSUh1vYHF6EB8rM8frM3blWQa8Y8B5aei
bq+0TcUbUkKRq1GX3W6qQnYMOgiIdTBmKyh6mKA70g7iTEheWVcAk+wKpyJ7WgNfxwVc7nmHYKFL
UBTDY8D7VLQOWtG8wPYE59KEe7hZ4vvYFC81nDDvedUl4B5RcUT6+h/r4bB/bRTPd66AsueSjeOF
mo7tGSiupxCYpaWrHEzLE2Cjej+Mly5QeJDHI2yfx3CA1LS7oPT+6NAAYRmXmiPBXPswmCcfr6i7
VMLvL1ga7yXj5V1d0hVgfUsHekIeads3OcXpxnLB1sFtUQl7HW1El5YZvvWCvt/Ww9hsbULzq4N0
Tm7dF2cy3eP80ZjHyMJ8TkwbH0RZBU85XFmqruH1lVC2UkggHyXKDt0Yaf8haF1NIfgJcFoArCa7
R8lPcEQIN0FuA0/g4s8XZaDzF/x0KMjFwXOlEwyqrG2PjgNEdSTiAVwmAT7mQMNLMIAJ6gHAWAZ8
Ovidrw9icvShL+o3yqNXgYApXBf5zfdR3/tuUgFZn4DBG19ayLnvrBDFXka3LBDPie7tjcCGsZIe
RtthKulDnjC39k6PcEUa560OngPGHgJAdBHZdtQ9r0gGWWaQO6E6tob6jN30KaaLtXBdvMJzFyQr
+yO4UQmRhRyDTN85oJrKeIcg/yvpRX/F2DYsyIu83Ttk1SD1A7O4rWp9/2vR8b3d2ACPGNruCNxm
d/RId+mKhB+DqSouAWi2ysB6UytliuIRuXni2gZ2SaiX32N0fFCWQPa+jN17J39040rdFY0/nQnm
XzqQdzjXcOcMrDp4nSqBuSUIGg9kXIPNlWQOqN0IFZwBoI/f4NG6RKKTR5EzSLSNp6qn42PVkfFx
qsrHcZB7HrrdmyEvpiLhO3JLvBUhpdqTXPT3qg7wEhJJu1dMBSv4JOgC4flpXdW5A60XJz7MH1PF
6sMAFlbhZ22kuzuL6MwVU3D/kvd3EBNsN33CgyUTgHVLSh9Jq/Rb4ClkWxsQxudFGFghig2X0Od1
Ljbw1gPUrV6RqeSvA0rqndzgGu3ONnmyQqiELFjE84xT5p9QgeqdIl6ApUcQMgSfWBygHG0g10SK
jwZpJoMc41Wc5HRVTS38llKQ/YQyryVJgbUjNEeaBAsx+/Xg9mZ5hwJ0D4B7NRlEg1MF32Dj7pTl
Zt37UXvqA4FAH6Z7WQzEzV1S4mXtQbOTlka8oyAURX6dsxgQenjEzSwzDuTrjnBSb5hClDKvw2Bt
GKr4hwqShKTvG9COVbgLaPkxkTR/jCOxcXqNRPHeLc4JMg6QR3Ejz6fMuYLulS+tNBjAahstJgzJ
ay/u+JkHZ2VIeMBvQx/pANmHtMe1J7fXG7B/TwilnGk6eIdcNEAr+zXm+axukQWh125Qg+CV+O17
BK09m7LMaRld20JXh5DreBcotdY/5BQWxaIJu7OLqOnHhD81bBpgL3QBTQ3mgvo2QRe0NlBo7ol7
Fs3BUb3aslhd2rjNz71wSdbFske5J6ilLPQRiCNc7uuC19uKKGQrxPSRS288543HH0v47uG3jKe7
Ngp51oImvsc4eoMY1vW2TFCoYUB9PTg+HFCG1+ToQJBUivBc5xJVPTbGdClN91Xlpvu+IulGSwyV
GAYFXliJ2usE8NeBT+GiUX30M7F4d65l956S0j7Xg7BreNT9j7CNfzRlfQd8tXmoyIf2J3YPcVO6
SIoOafUh5bCIkA4TpUDSkUQl2zFkWaSdZt8HbKOT2hyI9qoV0Jn6UCE0seZp+ZEIpCi0VZ0u2zBd
eIFlS+2Mzl44A6zNCKTJRUTDG84QxPJhUOVSq7iHE0tAi3QoAEMdAO/1J13BdRJA8oNOoOIleYHh
NnV/JSMiLhGLLrkfl4vQB98aNdmon1ROejFQL+zt9FCzoNp6FnrQWpggo32HWtUAnrtiBPawB0B2
VC4o4OmoF5zFSGnrumDDOf3FTUGOuQFpmHbhcEK6RweF9skeuhwAUmQlhltdBOqS1w6USAqKHM/e
wLi6vZ2aygkyJYM8ypy0T5dIiC7W1ou6h7xtzo5mdNXmDeS56tYiyQlTICf376BB1z/kYAtrt00e
oylYB34DPX/NxMLAUtk1eVGvvMqmbyZlV+YjGyd2IgNCJNxcYUdQywwJsAsSDO/E6Pl3oXWTrMKg
2sSO/URI+zrFsUGmBcqDvd42K7WmvJtOExiXy4DndtOKC/CDewauwOj65avyy1uqX+SvOyesD3jQ
/tLgxI07/UDFh7ool+tTKtsznjxmHGNRviMgeU0gGPhRhMM6zsWpdml1SqQTXgd/iDNbJkj67Br/
4HRvAV69b37G02jIeJ7KTGpuViL263eooODkOwnRZZuv/PQ516n4QcpyhN0xmDUKnTXMuNqHTwvj
dD3C4Qc0KMoUmxEB0wFYRYDaUJHvIOmLNFqfULryPg6pfIY1AjnfMqUXRxWYSSENd0Um2i4kS9qD
3E/VEDylpQcANUfAzWuXfHCTQ+/mMfCVYpW6st9PEdxV033MfjIkxi1pxLdauj5yo3y1LxONEKJv
jygLUvsG1HlXATYz9bbdBanEXCougxULcrXvFRv2YRghq0MgYHRbajTCW1XRCzxtjclNrD9INMJ5
XA5Il0A/iLm3cEWDEIwUoRgqc+DYFpOBx7xzkgwDxO0P1eSLCBkzsA7D24cZ91X7C4X9w64VybGB
TyWr6whYUSbHPeKOoy+hzlUgNZRESI9EoqCvC7NH8LLeej2y9ABApXnaLsGSHTsLU6ai+QNFohrc
pemyc9PpEDqQ52ZV5C1EU3uLiiKhTfY0Q0ry0gDG3k5bSD7JhSC8BDNzjfyTBWFIy3SRR2r4ehKp
gXOFIsGAbnm+BwbpDJH5YkU9KTIW5XB8C3vXs/FVM6R2dR+hLMFNNXtnapdIhnmONFkHkNMG0+eS
l+wOLq4fFa5yauFedoIDnDBQTjDTXfF/ufquJld1rdtfpCoy4hWDc+h25/WiWhGBAAGSEPDrv4HX
uWefu19ctnFqN5bmHHOE5Bi4nZeRGmGbdeXZtJP9tY4n4CFBgUw/qU4C7zEklqcM02IsVPbYustp
Bg1+Xzk134LIOEJulS9tj4Rl/4fPsT34FhpZeVBrELvytgJMQTQjV2b0Nh7A8NOj8xOuURhghs2r
Bo/E1Pjv6SHcqcpFuu03b1RgcwgqdvXogr9pbqb85UhwPPvoV0v1fhJ9edQ6TSrvG4ffRLnUHHBM
vEc8K3xcK/OlFJbJsY0PEGaP6CehpRlHljq0oxv0Ac9tscS7mhcY2Hl030fl+2Rqu0tQZW9qokXW
naYYR2LwlsZFWpxnBc+cDjT2lTzsJu1LRes/MVjEqevBMHKQFsyFprz31G+3c8x2RVBPW1UEvxlv
lhQx6TqPGQGPug3n3AD42SQuazIg7exUAlDlyddURLkIe5sjqQDMr+GwxCJXkfqYRr/aWVbCBNgQ
b0N7jmRgpGmHrFBbrzwhlPqiQrfbAcOAhcR4lOiFTSfdHDX2kvahvVW9CEG/9W5us5Jj0d8oyd5C
OtIzA1Z8iOJptyShOpfK/r8LDKM2xWiB8c+OPA9Q1GfYoWgqez2lmjoGGxMukEcMZ+kKAHYfl+rg
c7JFEV6mnU4OC+KYwLX7QKl941N5aoh4mTQcr3um05ol9UZRnIjGMhjKJT8x7DmpQSH1e3B/1vih
9Ivb507huODGboNKNYdOwNOSNVdrZwe+wZKfvUK9e45X77q4Qu+zXsxzA/qqLa40RuZzLdRONs57
b/uN5gJBTZgsgp/TxIjKrd+DAeBJ0jK1GUEZB15rR8DCqgBzJmo3DvF/12Luth5K4j7VAP1PIoHG
jZpuzyBE+M995ZL4p8fRSCXlFt/YHyQOy0OJTShiyE5nHFWOU0bJJqwGuUWe8m+vatFJVQ2SGxL6
Cb4NVoJq2Ydjfy4i2u8fL5fETfD3hR83HxePN/v3mwcaFmhF24O7i98tBn7BBr7bGZkdc1zaY0XK
6tT0ABFlG4F/A039iU3+fCzUrWyhCIBKw0Iz0IZebgLPHpragNiKU17q9jdZP0XrI3ZWht2hXb/k
2gn2DZicTjUV20l+BCI4hrRCfG/p2Q2cVauzAciL7PlhRtBLN5wY+I7glM+A8rFVZRix+mndEni7
DzWyKqJxPaUbcRJoiKwzHTuMaEXdgs9fgY5NIvhim3gL9ka4UR3OQcc8j6M6OKBu67DOgIh5GcIK
5SYcZpSgQLVPyGLhqQlWMnIcp1hQbkkp5E5N5AlnlQ+HFWcn6+5Wo9z0bOCnbAZlBI3wVi3x5zKj
ygx5RBFdHac6nN1U8v4bCj1yGoYStv6q2IPbWmeTbHQ+jrXCVHH8cJL2N0Ve76vy3PeANv2NsRYd
ZqR2ppfr3NjHys3BwvGxLMdgYg5wuMnR3w/HpEMouO9DJUMncOQ9vRVtK3OOc+UEZMV5AgEVsa6Q
jP/gOjmJQifvJojFTnkcIBtNxCtLum+PB6BFg+KXLPWLnB34UvUIkp40srMxkds/HuECEtsEKPZu
0FcStH0uUOkmFj9imUWMej+8soMVHKjYZ0zj2bWDxGDzeGbBm7xeFv4FGLjaUtfyI+O2vbfrn/N4
RN/o18WT4g3R7dhDo8Lfhdh739zSPD0eAOmFTnk5TM86YdMxmBsfS0oUfy3ouXQ8+D88My0bwlEG
YT/qL5ygOXo8tRKvs6Hd9yJsBUSvozmZCgi/InX4981dkRwLrAofgBaAYGDysV+soS8I6v7xeAXf
6X835axfsLW2hwByq+2CRvcjFuLweO9mKLBlxDG5rXYKJ6Q9JZkAvPKdARZYP1wx+zKrycDOoRj8
K+z8YPy1/l+osTDjrIcvZDEywMJue4yxejyD9YdWb32qSfgL6Vr1Rn1e7BHNEO90qJc3BNY8P14b
8wosQmUX4mSUCtu7jHMxLfMXYzyLK2leETL0iYXE2TAPZUWCnho8uiHtJoVKtMFkoKMLso0o2Vv7
WsbMz2wwk530+d60s/1gzHwrlggGd2WYg3Y4oDzzuqspku+zhj4zGpPvMbUN5BuDd63HgYNb2I+b
AlvVdxJ7R7+MxveWmnqvItnt7CSqz8pdkPCOB/Sd5VmAc+pcRvgGuQQbehln+l2E7Tsaj+o1NADy
EjqBXmkX91ukb4/jdk1pLRxdncB1qO4NA+j994klQ06cSOizz/FTcGyDZnl9Ra97qz1jvsUl4kOw
o9lDPQ3961Tzt8fxBOqGtCl1dGvLhZy122CMv35GMzZbt2Dxh4S7/25oPL4vW+K+s4QcHg+g0TRt
2knSi9+w+OqUPRLk1u8F/75bzRbzJsFJ3sfc99FYquarQVP2eGZSaJOZaSzPYT/RM6WwpWjote2G
5qXBivfSL22QkmRxDo+bCUUZoL3u1+PW34sIuEXVL+Pp77MEL49F0kEM7I2h3FQte24Z2g8srM3L
6mW/FyVqUTP4/3kLikCPnnTohtZHYFAXbWMPcWWPV3/cF7C7kUN5fzwnQFWZGxGA0b9+wHgk4bMp
f/7zkcN2X9eCgaDVTycsKvpDojQuoTp4sWCAQfqgMaRr9Een5/KEOkeDVoybTdW5udtHYJusNxlW
0LSW+FIHsJM+THunQjfvJObRTUXk6/HKo4H4gi4AOB7PARuxQ0nb2sPjOUK7b/CJNU8qbMwb8KZ1
jdMftBXdpR1aRE+sb+RGUYORfgAdxnqzdv1600kHLez6vn0Y7opKypcerQFiwYK/nz2C1u5UNIHB
oognxZot+eI6Lk4PPAmxXh3Q+5FdHkeH4FaBC/RuQTK69Wz59njQZDBGi1YI+XGTd5ifasnnv58d
NcWbpoF9Cgc9vLnzjCIZVUClxv4UUXrQWDIOC9Jw6/BeBhaO8+JTYUh7ZsAeRZfQDVhGGlVK4VwW
ozBBLmO0ZA3+uNJ6mDKsBx7X/rlAxW43xvoxJip4yOOidieQ8R5XzSwRDlUJvvufO/9e7QlQbOgW
Dv880e+XGaBxeRUxMAfRuNP099OoUaLAM3Nej53BjGD9IAKqxxlxrarZY5b19bjP5779z1MwPQjz
bi3EsDxmnrKAG40q5zRscGYXWKYuiKUptjKEPONxn+gwSTC9LbLWLaBNw6QRcVvRz9ZjW+ZK9YWp
Sgo60Tp2apxzlMz8AvQzygQP2HXAjoaTo90AOHK+GScu8KQB06nJzB+BrACOEESKR2Bj86Xd91Yf
fNnJFNUGyn8jwF1DsvvtccHsoG82aPluMG347wNCeO6WqJD8+4CkULRW+HCbx6sUoG/fHi8VKAmP
nF4CVl/f43Hf4xocnpB/2wbuvw/wJe7znoCE869nJFUFMVtVob34/1+qn0FZ5pSZ7J+XfzykHUAp
VDYGoXn9sx73PS4WzmrUy4bn/zpQjRBtYIg5/PsACIXuJoY2OP/nVR7XgHxjeXI5hpT//RIf15wJ
8sSeoZT81wFXr84VQw/85b/PeHyMhZIgtTBu3D0O/PMlshoKV91F+u+Bx9HHM2YnBioyVNG/D4BU
DMhRgVP6z4Mf15Qvy9Rf/OXfB+xgf8VRyQ//eoIAcWs0IeJSHx924UE+FuMl8io/85Los5VVmRdA
FkGHGAUI9V5ezeMuHjD/7JaKZkUPnL9V9Nk2n0nh+dcJQsJNjf8MKWg2K2AOhbBFroAwoKdwrmi7
GdiFqOrxq2OgRKPwO5QVRG0ehZJQI7B041hxhEwPpMYkOozYQzPKvxwj9+MYHP2g9s7TAHQ+eQqQ
oPMOs7nXAV50aZfw6SRB3ofMeAg3Y4tUvtlAkclrDKwgHsy9JcPuLfcyga2rFi6aXLnty6RErwVi
C/mq+zfGyJImsfY2ocFElXaCA7NCJd1DnTqOu9kkp03M/3gASHbd2Nd5aKHjMs/Kn8A6xjhwwxIx
ZLMLRs8MwAI+ey3v0pbaMMd5duyxIKaERwcLsTgfRA1ilJCpoeQTpexvdOwf6P5/eECueuAYdWgx
ARcw/hmSskEju2z/xAKoHKyWfXAo5asDx8WJtQUg/4S/tb8L45g3An0tMhwBQ49ww3fJhjvYB3Q1
VTkwC2h//TekZMH0oalhbeg0f8Z23MuWv2npjL+CeIH28OyYpyLGJhiWhAO5piTtxHToo2EDu8R0
5iguTe/ewLQpMi5OVSGLWwsWhweJGdZ8lorAbUp8yQ3yBJviiOZpPMzmWtWuw1OC8SmBNAQj2xTf
RDEDyOCuxF9QUtagyFb6q70o5XoizWpw2neFMyUXnEET7HjuSYA0iDmEJHmmQLC8bdGRCGnlpXxv
5Z02ehUNDkNawou5dprqj+7jnJh5XT8jQLOA1TYGu/TV9XvkwYCwClb0aPe65PGZBKiTJxXii8LS
i/lXncauWGeqiXymOM9it5XvXg/REVvi7w4Gf+DTD6DoU2yP8+Pm7PBjTegExSKOuiap9pg1wOti
faogTG3RGjbbx9GJJklGANTvRljjH3kNe8aCabgYGnB68WdHb/h+0D6qhp8fNzG17lNhneXvTSeh
q9A+qS+J6eO3tq//hM4SXh6PBfj0vY5DdX0cq2L9rruK3xAb0oISYbocUsx4U9PgR1CqW98hfliC
vq3ruN12nbesdF+YVC5ceZcewvk5ZUHgpdJE5bZ2MY7/3wf47ZAJ6Y8ncCu9C7H+B6/maGtnqErG
otzLof6pE4hUrVkNAGbMXyHEGkD/TjwKMAgzEpgybyih13kUN4iTi5UFwbIYu3rGGwDn9Xe/Oi6e
3i2MXZvYHMvoHOrqWCwhZg5LsrGA8IcBsVBTDi70W9KLNwCwJ0rUn4RUmftsKjBwprkETXsHPC3B
8Ac7jOkUvaBgWnD22ybMHZOwlCr70XlmyUVVPQnAV2mSALGghrbXekjbgbyNLYBi0r4wNW+iILhs
LCoj2yKwpIEMvIJSPsaH66ibzkJAqhWDX+85OOe96kBZsHWdcl/y7rMi/BrB8CopqlsnIVoGC5R3
JDwnA6bAUD3ftEJ3NTnvXVeydAmU3okCotum+IhCwp5kU/4ZJoKhSzmdqqj1jpDwwJzH6zckSMxe
FSbMQQt4Lc3wq+KjSbsu2Sk93r023voaZKepCVQOgjusVmUYbYKGbZawOVfdkqMmOiBVMotC+s1p
ErDPZQ32Ds6hZXgRDCVNretr2UUOHhrChyHgDmqqaCdBOjo6/fCEtEiIdcagTFO/tnznLTyLBnnW
PcfsSuh4L7kHepLwjgskpGE7geDPHCeDfPvXjL80qIqLivri2I88n4vhq6H1z3LZ0uB3PCEbC21U
kfmVh2RnADUGDGZkOgmaJiNfMAgdoObFzNUpm9+e2aCcDFNm2hMrx22M9PfdMN9gnhDkiOyEYd1L
YghSxRdkpQR6ggKj+50gei+TKKFQQrg/me5Rxsv3aooyRcZ7jIDe3iQNxL1D6veRzAxzf8huSXa9
XyA6rwjzJUKtISj9pkp7m8DQeo2op5GRiS6U8eSi6xmjypkCkKBiB4S9v7vV9LxAz4wuBigbK6Zc
FiaFJrh4anm9DwHXp5LWkAVPLxjvQW5HvN9Qh/vXxIfk2Ok3iLYhxwqTSQxV39xAIzFMAWGcJ8yH
Urh0FqAjgmzDEdp24l0eSWE3M5u6DW3EHiPxTUEZy5lxepA6uy5vFzefJDodQGcQB6a2DLcq7DNS
fUgjqrzg/q/OKVa1NBhXq2LXj82PRfd3xqP32mU/NaZw+eK5uwWhauAmgoHKTRYGeJHKKaedIYvE
WDWYroILnILLYLOF6w77wQKerkzOj1sl8brL41rx32uP+8Ix+hzsCGQoxLRXVN0lWOwX9Cnwp1pv
Tetr8TaUl1U3tVVRBx73euDx2Me1fy4e92nwwXwiy+MsMemMGOjiMWhfl1hbdYkI34zRs3ZtcHx8
HLdVdUb8kWz++ZyFhdkHdVHLkJ1TF81F2K7O5UCKTahlDDsSzAIGjLdsvDxPlfNDYQqA/+4LnD7S
nvyGhjl1Cg8ahUOAn+scS/nsrBcg8EfnKWrObSt+hyEpt30YgCYCJxEe1+qg4PGEf2GtMgEII+MD
0qoe4zVHF3cfJ/m+9rFbO4QX93i9ryMlnKth6Q62i/MGxH2Cm0fJ9jVxi8uU+L8QXUGeQNXx9gbp
kGkYL+zFC/sDgeXargEDEyTlciQpExa+ND70jWMF7ScT26lsfyZNQo/OwqdrW3r+QdrleVC/Wqd2
z2CidksKjUiELhFTDM9tUfQUNUpDQBvfRnRJYjBVvvjS7k2JZZa4zo2LcX4uNGztF296QgzQjmMk
di9K18thQIEGdCHZ7PTg6tSmOZRlr/NG9O42KdaSNnYgZSWm2vmsl3nk1WBCl12NuohML3aEcD7o
2gsxGE/rebZ3138u6+ZrAkh7I0nSvRs9Qe/VlvfHrZLvyB8+D8GTcmf8dOlcP7n97yruyWWo+aud
Q3KoIQy+tQihzNYo269inI7NBIL6HBXDwSO1mwV9gVBPxP4hPH2cc+CK0J7T6elxoQGaXhcIg/kU
yq9Yhu+g5KUdGnqvUuFNocGErimmR+I4NgefBEM61gWfbrRskzB576cp8jFTLlGgJ0x4aTWV8iB6
G+XWm48cnJwTBMNSpiMbad5BbJxa0rFUukF1nEqNBESK2oZHMAXS4bCkAeuegxoLBNjDX3yQSC0K
O/nUwVUiW0A+TCvI9DYdRf0WjnH9EwrIi++W1VtsXhMMU69Quenj1IL7JhtxtUOwowIbYpeE1d0h
3Zv0q/qM2WE/vfB4LD/hoBMEPsa6IWSfSO7705fRsOUr18m1y7CtbNCfHbpti6r7bLzKOVTjDeSb
4lJz/F2w1yrfBaCXE12gpoe/NNxPqAMbEHTUu3Bq4DkrlHpuOp/tB8O6V4k/YGvMHG8CQ6+ucsMr
s6VzVsq3GcwHpo8C7BkXBghJUBS/g6b+7SaL+yF9EmHGl4XUqc8NJm0ZB+XsMPYs3PQglucGYGqO
ubhzbQBOYsxzH1ZKV4NZeBPI4rnXOi+ZHO/rPbXBT88JzRdkQOJCgIajRjVkG4rwm+1c51x3XQAB
P3oMkDW7pksuSAmBRKkL8SqcUKyXyLB0PctuPqhaTjnLH7SwEVxrXKhkqHpPiJBXpZtwnbi1aTVA
rW89oME+AeA2jcXdjePmGMPFDTqqgp/BEqEH1mqYgkRJqlYu2WDRkqFVgIetXeiJge68AeM4TlEm
m/3AvWZflP2U+zUw0lmb7jtsN94XOo3nqEn8tK9be/V4glJUPntk2Qtbx19xSa4Ktq6IWVrYvhrd
YwzW0CvOf4lZs4/snrKo96Vv7Ll12npfrNcgTa/BpLL1gWBCRgqwDTakqu2Z2O4WOkIfmDRYdZkf
76cByF+tYAHklJV9kv4wQFVq2g2KluoGroMPj4aIPU0C7xgshOSOsAuS3ItkA4SwSmeQPRhEoDsN
ynw29R6iWayYN4pBAcABGwVGdSffQW9ZBoqdJ4zss5jWFK0ihHX92Kh9NVEYeLVn3Qj8RtZdQa80
qlZ/Wd4fMKYK3zv9rRVQVsxhMt7s2kzXGDrH8/JU9NrNmqYrs2RY/FzoRB0KB+nItSq/YDFk72N3
7mRUfUE64O69EFPxECzDbwDUt7RIIqBGMQVy73n3KEDbDnqh3rmF/wGvie7e8/izwewPdAEHVRaG
lPks4nkDhmj4yjDVlq5yPlwHbjA20EiZa6pt4FvyHg04SUcBZgPUGR9k7sL3uPS+whhyESdZmZnE
z0KwZHejz8MXFHgoQZLqEseQ34OYdDUkQHpz452TiOTlPCowqmbvMteXMeLeN+gcxbaB3e+BWYuK
pdfNHkiCBPu55fsYNTZoEKN/HuoQF011n6EpvwzCWV4ahdm5Gl9d5E97UeRvHABoo1yC2+Miafoz
1V5ymmDVsoXNkL+hS9k/EavRzcH94BDHQKKo/ENk9cuMZbNpmfejMh57jq4VeGcB0eHL46LUzYcf
e2evEfG9WsCp1gM8tXoXxALHlPlUevFhoIPOfV4iwScp/De/oc8trh38uW+P1Bmre+BCfMZhZ/dV
gptQuJz+GKy4TtRHZGLh/yl40GwpDYMswtT0jpbglxNBJadWbmht21+wc5l3jR1eMQZywF3mkLMH
4oBmrj5O6wADG7N7KBlGL0mi3oKBI4Guw28D1RhkmU7ovbPIv5glID9IPOlUF6YELxd6kLTohAtC
qVs+URiOkApJTJFakOusvKfBEVH68DtR4FWqqk8+u2oKc7eMDnQAf2ciHiIYIOH9UU6/BuPqQwxd
5SGuk73PE/EReJ2zE1Gz5JCKbPXKaxxh05ODeRtvBuMdPTHUl2MYKZV7IByB1oyt1IFX2tCK6oxl
A9R8l0K0Axezx0/JFsGbmi2MGlbJLEYOzAfMPHUKRryG02MkKpMVM+tfRFjt64F5zzDwgTly2FSv
BYyqSnhcHGewHi71yraF9EVcRmfaYCSdQmB8JX1BP6XvjxtZw7xlLJF0AjVnjtFyuzd25rBCsZtJ
0Jd6CeU18ZK8ttNygKajeXVbC6K4YE8cHYIxQ5mbuj7CexWGS5Buh+62dG33KYY+Pha+BRlAYqTC
Rmc8gZMdYlgd+vdeAqwq+kkdqUaGbllLnbYYUKReWTbvLjzOjq7TVRtbdZCjtvYnRKrFYJM/xh0x
haj7ncLHzENji0OlqckXquhHN1x9TKYv3AMxCj0tKEs9LJ2KZNna2HtJwqg4Qe5a7WgBfE+ULkYS
cKh5mpJOZPMIyRItDYY7YxftQedxc0C9deYTkmA2iNOkBdkctOc4g4KqfVINPerSYCSmRr4nHoGJ
nqrqg11RCe44rxTCgRx21snLaI4h1GoB9YtnHZnu3fc4ei4ot7EYzYREX00Q32F43Ar+LQZXHziE
XwEP6FYRkFe8SWq3VQcQcYHTy3ZWFs1H2YhL0n4feNu/Vf447KQDc+jHBQ+U+yske7FqbjQNfVSs
pN0u648XG92UVQEIpY/f8uPmKIcgJ7w+Qd9Uf6loyDCxDl94Fx+XRPQnTZAjKElZY1oAAQqUNM3H
iNHOaIfwt4rLrHagfyGj6lBAO0/wb41/EuxW/3MFzFkQd6edX83q6q4XtV2JXpgAwo6ALuuuHB4e
10Ck2IRwnbpWMX/xVwWJE2iSQY8APmrvvkbWnuqwTm4iKO84zUCfQbzHc6spRBUGLimgxp3RIgQH
Q5oqw2xH7RMj+wPIRb8gnSrvcYCZfuB5If4turyXxKFX1SRg6zYZ+EoxWmNdb7VLHKj/qbeNG/yv
fQ2SeeegEge3m1HV7zlpzt9HRESsPEai8L3qQbhZweH60g3OEfwj83M+DXNgD8wsgH9G3z2JaJl2
xcBeglUuY5kCSAyQefSMPM9sSVsZhS/lTKZbEM6HbgbcXCjQCyGm9S4lOueNmEh8wARWlwn7XhVe
kfvYdU9dP7hPISgtaVwY+0Ox6lbDZ3TX4Qze1E0CtAbNvZBi2xWd2hoHGO5iYYc1l84rH2f0zehW
aDYlmKE5YcRO0BCTzBax84URe14XiXz34Z23s4JctLcI9N1T9FXVEqL6Zf5Z9BbBdsXcP3sMeCyb
wmqXSKg2EYci3pkx0zEeUKY02Hg9r2afGotsY+Pw07O2zg3W8zPm9d5lmkZwZhXB1Nok76Oexbbu
II9uypJnbuObg4hAJDcxvgdDAKfyUb8ZZb+jqLY3l0JYIuOZgg0HkZQm4k4dmQAR4g6ggLb5CZ68
f31cIEzKnHUnQfvGZlD0rIMdEipD3ddkvzgaROsigIcPOJ+gljCw2Nb7Qt9+M6iin5KRneu2jt/J
GJBtZbSAy96xZwoKlfWCkRgw4uiEOcT25sVEcDOejb5i9LEWWe4lttWHDgbM/2cX7LYuqMGVYe7O
kwH8HksvTGOf9qekrooDiSm6mSl08aMeQ9B5kl6Xn5UcUKX1k94o35u3lZfoo6/KFwoWwOVxYUn7
qWjb5F45DJtYd/NHQdalIgAIkUziFgrmb+E7EF+oxmaG4mc5B3BoyA1cLsFepFNmWwbbRD19Su0B
a2racGOHvntXEuFbCTZdUNW8r0UxBB0ES3mDj9e0t/PwvVyVRy2YqOfO75K0sJplhazW0w+k2EYR
u5/bBar4SV7nIqj2pDIwtB6Zv+u5G2W9xa93Vs9++GJmCGK9pA+fsdODLmRKACB1kCU+s7dgbJ8w
L54hEawyRiOQtEUUP8E6MauNJvfWdXOianmpsIQD7T+gugTxHJtOHlDMf0ICf0EoVjcP4Y/T1cA0
SnypNETNWEXe9Awbrp9zWCSHYYC4gruMw4UPULHvN9jt40WczdAetMEPaoEcYitWW1iAY9sQXRra
pxn6Mfvdd7r4ZWiQZNP4MEGF7Z39kmLDwUr+AsP5ZyHm6OIG0Ie24BRe2rFaU9Xwe5MuuEVhNw25
TPw3fKFT2vRy2Mjxe9QolhJSxrdVnn2sjHrrJ3/BBy3wY4tBS0scz70mMwT0kN4l12WSCvs3hALg
IjPs9LAfBalkfgKn6SBJ2GyM10BTtWqMApikKg6hbRcU7g/0VdjBpPmCnPRXgQnGUy8GlLQBeoim
Gu694zCwkJvr1Fp7HZT0d+DMoclA2XBqYDVQugpEpGK6OINgd/jywTZxIr/syfD5KcQS9t6PQJrb
SuT+WPSvhFv25MvlBYPMKh8x3LhW826S8CQGAmSfG6cJv8gyd5sexoF34bTDth0Hc3ZAFcumCqya
5JW3VXJzQuB/8Beun7H7bJjrFhU23HQ2WHWsh/B0SDXjo0J1hbWnnu/+CEKGQxpQ65gHoUC8hK99
h6IEgD4WeTL7IAiGUwazDn+HEZd8ipn3c6rt/Fl55YGKeoQitZo/y6K/mg45YRZ+YNvxoXVYAuis
aMzScQIDYuzL3yXX4lOQim1hUeFsHSy2GxkO6gDUECYAAIygm27DOzaN4glK413QouGAI84XZyME
3eMXGKPokCT5ARNNuNkxJrehV0EyHH5z4QV8QJhemBo3cF4GgDVwjp7CHRAKWPj5fYvsFeilO6ii
drXHfw3BUH74iL4NjAGEmqgriJZYdxQ3H9Sd6K6VckwluKibvgujvSZ0zDpoIHcG73lv+TOWAXBU
ErVzXAm6dR+8KhQqEv/mb4Bh4HsZZzGT/YmEwJFge6cOdsKkkTXogTicshZf/WRTJE+klFFWu6Q4
TYvnpAEpqq0CVehmhY7giduvyyr96XdtFmN68FvROF3qn3U/8ReMx+DfN2JpToYZssjCOXnmJY4l
UlHnkW0eyywaawBKvfmynaOfCr/8s3gRFMbvPAY+2MRcP9chRqlmSfJGa7KFjayBNZIAaomZeN4x
IMwLbei9mZsuG8YI0mIj2i1sw7Y1xVRwaZfxFiaVu49mMaH1Tt4i83+cnddy5UiWZX+lLZ8H1Q7l
gI9198PVgpe8VKFeYGSQAa01vn4WWDXTwcu04MyUlWVGZAhoF+fsvXZJM6y1t7EYjEMxTV+hdgAb
KrhO3yy/aMwKy5Qoeirpo3YT1a51qF2atwU+YkT31Ha0DqBLbX0h0RylV5RDCe6/uKqwnrXGOHWV
e/aL8m09Gh4GS9+1zuAf3/5hOvB/M1VcZXZlXZtG+Dr0ZbVC7Tnr9gZcwYV1zANZnN/+oVOtNQFc
XDseKkjHdzcQo71TpYly6wVY/mRhaWcP8eA2FODRINUYTdB+b+AmKlocjfbFgel9r8IpfsjCgxlP
Tw0leeZuszzBBj6nZZCvMWnW59jpv0FRCDeN1rZL9JLTDWutY1lVkH7xEU/oDc9jYA7n3nse7LbF
FMo0pJtIFdkJL9QEFkj2ZbF5q7eEWVWte6twzlrE0IkPFSawD5GqQjN8QoheL0a2TMdQypsUYNqB
PhvakqTdv62OmYVPcWM2yHYbsSlwH7OJyill1+FPOUi5yzEdUWK588y2eE6pIK+qptQZlTQwUbAL
qwkTB85ClnD2tiTZBqlSb19lJuVI6aTZxolkf2X1m8JmlVEJAwTiGK2TKvGW1GqdOxXEiKyCgtak
Q/1KjNNeT4rokJVuypYoI9Yiyna9xKlsm6eiRZbs204EHDtnPze41Pa54niQmwmL24bNdXxlUAgH
55Qfsf95a58rvm2zNCZxdTIrl2++sR/6Sn6FTzSsi4SZJJ2KW3p1JaN0+92XnEnCJmAvm2kzsaKm
adt7u86uriHUZPfJmFcLo8OJCQj0mcU5PkdVnvC48MLajo2Ksr5Hdm492QlfooZ4CbZf+IqX0cN4
KoJby54Fhq2nHlyYZmXMMgRjTPocNtXNKKfiV4Bpx6g8/xZHE/nGcbE2gBo/ZZSTySzUonONXGEo
S/dslPeTGrBc1o51VzrFM0TvbanZ3g7E15Ob4rjWUOne+fdt5tA18oL2qhToklsZWxv4QKhotZzF
YwuRRKCdhbD5pc9wPY9dO8t6yT0CIiav6yp+SQLzOTRD8yqgt7ZxauZtp/LKnSuDaeWqOt4onWYH
q3/AjyYjnZU9drPa0HFrfc+Sy1u0nnHI+rH8mfvlC8DX5HvmlM4CYAU6Fs8DLFzV4cmb4p+mj8Gw
swJnncK6A3TaAqvqKAYLqej79wpsLuBVUOTnGki7CCoDLkk1bNxON5aVbqKNjgAq15lnn4NOq7Yh
VZ0FO4DGsnHnuW6HRQpacRc3YUVBpdQp+ms8L/YBbuvXh4qqEUoyCJQL71jDdiYTufGPb/+wW8fY
ujhPT0WX0atvRnUcw0Id9flHdTuJlVNBGmU4N1Dcfp0AFB06ZL9Mmqb/kORTfC1S6SGkCoY71XKb
DatiPRO37s7N4/EYt561MnRE45CPSCqKrOSqcYeffo0X1VMWnA1HX08NL0gyCcQinmrAC+uobjKe
Vwg66QY1XYD9MV5jiDy2asAJl+rnelDRXo74v1CuQl6zNSKAQudolECroD/nK/wazoZoiHyNYsBc
ahWDpmG0Jj4M1I0aX31Wp9PKdyxzR2fzh9Gmx6g2/Xs7Qu1K91hbj9iw1r2nj5swse1FTILAjhVs
Dizbr6no6OE6Ij98tgOsGGWau5i91D7ovMdcDryZRebgzBcvUz/zxPAn2aKrbidRYUxIATLx52hb
quHVrJyrom+Yan39tW5MkEhJNuxEvaQDxXsTGjpQRfzLwvke+5l2hGi673zsiUPJZ03jqFt3qT9/
i/N2NODhtemi07Rdo5fUifoczoC/KkqNlt1A+17SX7WHb5qIsxWQiXIZhQ1sQ8RDhcseH3P/8rd8
j38laPyemGHOOTu/5fAYjmmS4KQrB6WMhUDlIjNmSto4tnp0Boayf9AKtQE/RPLInorhcrLkzqlV
sO5tVo8YDIMTS3I2GbXRXMM0m/bUPV/8nguKGiNaE/p7ZLm1dVD8nNmThOcqrzfTpKwnYWAqDgBw
k+jWIHxR01L1hEmUGa6tNorFialDnIBgP8c2Dyke9IF9rZUTbBHcuKXdfxLWZVwEyrxduS0tqSxd
CJMtI3fm59NdmPkki+j/I6+mhC1YQe2pLzQWs+607CatOJMgUmwws/oblSX6PoM8m0LKn4sj0F51
UBRBOFQbw3/KapHwXPMIvaZPRRbrDsCtwV2WvhrPobTZko7VJ/nHF6Fb82kTfqwbwtYtKRHRvT9t
1k7lBL4hZ9U+ngCe6YcsTPdDO40rMwYSTaF/Wk6J+1mw7kUyH8e1HH0OkQNsTF/kLWnut9vVRMRU
J1YIfWQ0rU1PbUWPqa3pcHKB7OyayP4kd+siBfntgKbNZsMySe+AsvT+QmM9yDsnCLhQaJP7DoVu
eRvoLUIXy8s+uamXKWoczKYpo7MvM+Yyurj4DOzBjew6YrUWekNwEOmYn7J6vPV03C5WnMuzkamO
4TwXj5ZFpwjNrdl08srrjW94P8RNTB5CrZkaxtcYcgJNm0/e14/P3WHIs3kIBkF6hnFxhqZre7Lx
egos7KT2uMGwF6X5AWshcB6Thgmz3jWYg+jmzyPEHNtzMUJg8oQoIl1bN1GOXxy4K9BOsVIEbGQy
jwxfVZ9lD4yF9OqsEAROa51197tfaNa9gkvjASAjDKOtlo2VJ3flaPSr1C7jzdtPW8D7d6ajP/j1
JyPZ3zxC1yH0kyla0dgx5cWHwT5NBW2dpst6igUVnjS/4st4VZWDaVlhXdAxwd62pI2hzA8TM7tF
2jytq1qPj+yx1QaEkX7XvBbkZ9TUfjd/vo/Gh/toQevRDYOrc+35pb54ny19MGx9Spd0Mo8GfVaC
gAq1J6bUWNdWNrPLwnyLVDBZcwGvedj5D55IHzNtjDay1+trBPn1dW5RFBjLijYwpXWwj6wm095s
FoKI4S1OVvNga8G669NNicD/p1OWZAnQo9pYsUDvP69F6+yzZO+35N138wivCLGHDi+JzW7/LYDt
t+Ehl6JQ+PKBHNb2g43WQvPrl9jrVxRM134s9n6s16+tsTCqIP4R2umXDC7PAwWFT3IBzTka7+JM
bCksXlSL/Hnjctww2ImnoQ7JMwbAW8JomBoBqKEXZKj4hAxBoyLbQruSmt1cRSr7YdXJzRvCYIq0
DUbJYutRDCK6w9mOBFZ965segmfSXVsTDVA59XtjNINVkNXToeij7oxkt8Rtq6Vrizii1CyRQGEX
VHE0LgF7IJ3XY38P/3P1ySt1GXblWAboPF1nj2Yox3AvXnlQfHQw56ITWwOAFbxge0uVO9IBpiMd
ae1eq/vXRpXWjhi0TR7OunUHT/KbssIdGm8pzIAmpZHeWO5+NHTv2iqpQg2RdWfr6rPzlRcBdQbn
K5lqTeopLDjsy6GEHmQ6MWlQoRum21yxGdPj7k6vo2kRA02+7roYW0XqRLtxaB7oLXnHjjXW1kDH
SRDRt2H05Pe8hfJkOHJYwgh9qswwAGtoQ8nzyLtB8UtB2Cy2ySQ1oGUl6SQJ1dqa3CAAIyyKkeHc
vNl026Rx2PwPxT5t4gBpB8iypOMJDg5UiiZ2p2PUZ9AzM9/eVPC6N0GZwSizYJX5iJuu5KioAJo1
7MMgiPZROE7LrIOdrKcBjFVDfunyLrlq6+5nyoJ94QUY6hrloqfTwvvA7QWAPbWHYFBQcx5pQPX3
fuYCOjHDT96Uy/hZpgxhgnezSXjWTaaPi8m0Rh5nizBIl1SzLTalHo3UHyGLlpy263OXiGCp2316
9Ds9QwBQsCgazRtBtAWy79ck1ey7XDPN/Z9f4MtRwzRsm/xOIXV68ZyYuhgT6bS2ggILLb2pVMsh
5+CtKSZEbHhQXaLAtqjG8HyP9m6axpPAa5X202sX5uUibLvnP5/OxRQ7nw3rKZYcZKDNUdgXZ1Oo
qAnoJYXLtCDGdEThwi0TiGYIiBH7uYrddrI4/Pmgl4l1piENx2FWsA1sPyYrkPfzgu3i2SsUqkMJ
sezWm7phzTYmgLpBz9HUuqe8N6JdQOV7X8KkUvNv+OQULpbC/zyF+QQYThiaLtcWElI0iTpFuAyf
cMjgmyrEQ+9gO9Ab1V0NRbbWZYCDH4SOY3S7f3a8/nwOF/sQTsGkamsJcsHhbUDden8Xatup+mgE
aGhq/YtHr3Op8vYlMfjM/3ygi2l4PpANUNhi4CTa2rQuvoRgDAFPVBEeCyciHzD+0grc2iPUjArw
cykUy5r6pwkt/M/H/ZsLlFKXwjY5urLUPDb+NkH2gh0nY5m2GLyCPst8hYkWR/Rg+NEnh/qba3SV
yzLdNuZl9Fti8m/HSjxps2WmZVaY/rjMy3Q4271NTq7/VaTdNwst06msI2vnJ2+GNc+9zqk6LTTX
G3+0Br5oM4DVZxTpvqfYcYtm1VVXsgixTdQD1lrPh3eR9+06zjuFxSLdElCiloUemrdx0mAHR1oI
BGzju/l47FkCjn4KsWrGDZbuLEgwDyFaimtAj2u6rDunsYXF5wZNH/fNygvM+Ec1CCyTvrmPyXZC
Uz60M0DkTE7KSIEqbm9Lk6HYMHAm5bk2rT2/TL7VEmK6G6CGM9wY7FIsru1ETtdakUyfPNGLHRFv
EtYIadl8sxSGyOF6/0SzpnOLqA6DJUAEAz/HcOtUqA8790vqomtV9GkWnzxY/sbfljZvRzT5Oua0
YybTy3doRo0MWcAiRi87xJb9Y5e2j4If//kwH18fy2KPyWpO16VOavj7C4vCCJEs0uIl3kX2Obr1
4MtyxPcEXbTx1pbfLbU6v7YQn3xygR9GYG6pSxyogyDZ4c5efCRhKxy3i5GYFBqhSkoj/yycvGvU
T8MyVIY49K1EYuh+NgBerBnnGysN20QuS3wJW9aL406jhI1uAIxEhgadyCExUSYFxSEqrEfZDChY
HNVRQWMkzoKStl2luk0zFBjHQqRUQ1Cf//wM9L+5FcyJTEIubkUu+2Ja6DJ8RZEJvqeqsxSrWbwq
EZMdhDYqAF7u3RiFYp+IMjkFNOkWo2N3q8kv6SXlOd0pT7M3sJuOYe/cAtoNDnE6TgsAoN3uzydq
zIvMi5fS4UNwqR2R1shO/f3bkgIJo/1q+svOljhoU/glvtsPr4S5VKMpQKKSvVg0sb8MYlEvchtg
AMNfuZwi7+c6ICxrWSnPWGVeS08KvOnozNGeE2mXoSaN3QSPiQV9y2+VCGBF63+yCvn4HXObUWXo
AmUwl3Kxik7TpGiJMgdvWo2P+tTtw9rAbCKbR/4YoQ7WJ+PGx5mAeFqHfZLF7kFJ++Jl0yP0BV0w
agDxhrevmNLt/9dXLCXj01utwBUsvN8/F6QZAyWo1l/mLp6/0W+/jlhQYLFVWPH8NRKQbOULNyZH
jQ7Gn1+Kv7lEigYWd5Xr+7jQ75vG9U2dshqzzGEeqFIRYhv6bKD6+OR45yzQYTqVMIcd0PtLpPgb
1k2JhMKZfPMAzFaj5R7k3pl+V0Y8YvPy/3pZDjt3tlu85aym3YtbageYKaJG0YqCGbPQCgGcmKSO
1edXNi933n9UDMCuK3W21Yg7L4/UOOkY5pHrLahTZPcZdeS35aDmjDdB0FubP1/X3xzNnauJUgkG
XUDa7+9j2ufliJpqpo+N/blN13lNiS0YSBBN3Lr75OUwPo621IBoqZusdxnZrPnt+W15whYxDK2g
8RZkLi4SiEfL1DPI8C0iNDNz2Eslc33jZTDeejEk10OYPCdSXMvaq65qI6dq4GQ3TqQz2TrFz643
rwQS4Vz5wWluZg/JmG6MrJZ3eSPrxZ/v1cfJkTO25p2UwzLVNi5O3htp+jgEa0L1Tsq10AiYTsOp
W73pPAlmTlfCn3m8pnkHtufTpfrf3TvpKnYqVCvtD4PHzD/QEWdqiy5qva0zip9vi7ZMgm2LVL+l
C+5tRGXcC+TQewt4zaK34ueibcwzsUDuJ8/yw5tDTVjXHYt6ljA+Ft3iNFIoURTZ2Xl7zc14a/JR
+nCODj6hT3axH6ZENieWJAwEfSGfn3XxmmpTXHUWR0NojVTXMxumnC9F6m/M+L6XLFUw2312wy/b
BPAoqWkZIFDUvCRibfD+ZW2LqNMkipvFWNvW9xxR1Yqrjq5UPvbrVCD5j3BVLt02DX4aEPXqyGem
c9W3sqmKKyQ59THMHsg9PdMv8clKWKjWCyGzBvKUDiV8mQk41Z/fUf3Dho6TdgRLZv7Hq3q5yRla
s3YlmrxFGxTQ8az+dlBpszNNiD0Ki+ZKDoWzKSL0os2YEth8H+tV9Ekl7sMkwElg9CUonkmV7cjF
aEl0sMsewWRJP0tT0AveumK2fCs3+mQNctnFmh8SBzO5UMMU5oeFsceePo9KesATbfZ9+wsVe275
cjvhiVhMqQ2SlkEH9HD/2gX0xVMKOIfI6YKjqptT3XQtZR7MicYE2MtKy2YXiCA7F7px9HlQZ4YW
zMxpSzEA22vcqfGHrhXthgQushyz4kbOlp8Ag+uhokRlBZlALx5n98FEsYp9mn6YMBGsP3nMH5Ze
vJZ0LBBCK9oXIPDev5sjbl0wm/38bjZ4j6Ve03noiNlR1o309f1QpPqGLFMCHHUKkmxwA5TF5jWO
xvjWGMNz0ajTn8/JeFsrv5u6OKl526DoqTDEX34wtd/jlw4YIFucY/sM6CGiwh9uS+BThS1+QTHv
mvK3v+lD6S4oyepXgN2CrD0brX1rmerGhnuwgwgNCDkM8jvG229hVsfwIRGBRd7XTlbpahjy/t4U
BF3bkZndUEkDsS/VMwkOxi3VFNzHiJHtiASkegJRIPpdMaKcBcwHV8w1+11adS4L01nq1OKr0Mjl
7rNV7RFoCBhr2aMX2hU+SfKVTcJEynrpuhx68PUdHQ4mZ6T/nSpuRsN5yfC2HxMNLGc3qoM2edaa
XER74abI+MKO7W9dZI+OdkqcJt1XqgpWPf0tavb1dzwKybWIQ0JSHe9UBM0pDRztjGuUDAS6TrTc
qSwbfEIGuD9KKO6VWXTRAQbijdSK6mXVl/1xUnI6YC5Xx7QItsjpcY3Z4kvXa99aeIi3XVmGt/Ts
fzkw39AGHZJYtcSxoDeRgFxv8rr3SdFwh02ToLe2zWhWMhdf+7S1sDPOgker8w9uFyXLCnf8CosW
7jy9fQwSSusas/xOyxE71mM8PgY1joSxNW5BfL+WAxkQBTnaB6PA62KZDlA8w/IPga3Zh0jFzgJ4
GBZ7qhVnYwafTFn+kvpNvs/LuloKClAQniGdk3JoOJWFHt4mvMDO4ysG4QLjmXHC9qQ9pNk3WU3p
WkaOeXKL9OzOwpS4I/OaRAfvSiFemHRTO1Fy2MS+4S5rvRTbBmLzKXJjGOb5uGtj9xXmn9xbXcSW
hSLGQIdv8Ya/joBkGpNp3/QzUcR32vKHP65idNbHTlRnjAA1Lfve3BYJ0r46YC8kui7YG+bQrXIq
X9SG0eemgflTK8PgQQQ5byp+zWNRkjI1TkV3Y4bD3gNDsnQaNYGgN8GytK5+YzrRd1ONA1xfgI7o
LFcAJvyj28bll6x6DECgLyOMkye3GoON7rfVrkwQK7s6BGY1JfFNnNQ/7DTLb1Qsf0k7yG+bGnJw
1tzUczuvyMQvJw3VyY2nrxYCQWTbONX0+hToA1EcEQKFNofZPYldJ5zxHhBOjVnNW7JN807e6CI2
D6ofWqAS0tlLY+GXJzM8YuPszjo0mnNaQVosUUkSnK2CnWnr8VkonC51r31W5/uwMlEuXQYqy7RM
2SFcToE1C1dQwg7WBDL4fJ31ehkgwwmFATA1+XQK+ljK5njzvsBh1yVozs/n89ui1uunQkiDRe2c
GzeguqHK1bFCMWW1UzFiR0QB5TJj8r8eGty2Zcz7aIdfOjsjj1rLnv48Dl+ulRj5qP7pBsPBXMm5
7DaSFJhUjgcBCsAVjG0PCnhkkHnBOsDa4pRGVjusp3B4/PNhL+86h2WJRg+dFiAahUs5SeRqITZ9
DjsBZ+hTl9F3Xhy7lLDvEBn/+WAfSuccDf21otvL1E/v8WJB6CWh0dakeC+6rM2PIG29q1AnQ0q0
6bjKXBgHYOH0be6iJTFM6oQalt5PJuHLOXg+B9Yd7ECtuYJwuXcCNNCGed7CBetpr+UpK1A/V9Y/
dx3//nP4n/5rfv7n/Fn/13/w85/04iqmvebip//1kKf8/z/mP/N/fs/7P/Ffp/Anipr8V/PH37V9
za+f0tf68je9+5s5+r/ObvXUPL37yRrGcjPetq/VePda0yd7OwuuY/6d/7e/+G+vb3/Lw1i8/udf
P/M2a+a/zSe48K9//dL+BR2O4A3799///n/94nwB//kXHKOXtnqqP/yR16e6+c+/NNf8h06BgIFE
0HvUWWj99W89Sq35l9Q/2OmyoXj7UpD/sLDPciphHNT5h6U7PE2iWWgS0JT5699q9KjzLxn/UKwz
hUKSopBOKeuv/31y7x7ifz/U39VX1vvNpM0uTncYMOi7UMeQrFLfDxrY2tokiKXcqCTbsmBcQ9Re
YV0J+gFKrNplvtrVBXK21GHlk1+hYjx2yttZKXEM6qYhZLJo45tWh8Mdjl/AuixH1Z267FZRZo8E
yrYcHFcEN2Nc+1P4FQbRd7sq7kxJkBOIXTf1fhT69B03CxiF6jl3261TQR1sCVIyauQFX0K73cZF
gC8Q32ia3KowXKc4PpvgFX79b0/vXzfo9xvifrghqNEYr6myUI4ADjRXfH4bRUOn7o2GhcY2HMn9
CipWK1NnFyyUyE0XxovvJQTa9tbd2Aj/9OYmFHYZLeO2vtYi3VmRmBDe27Gu9kOX3wRZ9WUwyGyJ
hP0dEvwcEpHA+QY9fxu2kbsY7cbYiqADLC7ISMXjMAPXHHBXZXWnxxuf1c3BDFh76L/MdOz2TDrn
JGr7oxFaJKlCbhxG9TCQLnOo4hEMRh4ad5j2G8qVhbb3wAovpxqCdmVz5lmX2WuQLKSWkCRDCF+5
LiIQcFTEg9XIKL2Mm7qFe00Oi6iwlTWt1O9SGcImjjR1Kj2hTiblXruQJHjo+hUr+XZpguE9lMKc
Dh4xpCvsRRvsvNU1gvRu70UzOwy1/0YWGulq4EpuJn16QqPnXhlyLCi0g4jyY/DEXTe92IP2w6QX
+ZSPzTf/m8rQBGolTR6r2v/5aVvvt6m8/rSikbApk1efqcrl6/z9adcBAl6CDr2NDOsCM82PHInh
svVYERYihRaM0YmaJbp/I//uGn21iKP0hyIrpkn64k7RYdpneY21rKcxmmn3aeI81kmLRYcG1KKZ
IQUkDL528w/y0G2udXgDo1ErGu7CorcNecvxDQlwS96Fnq9t21HBrzeadREE5KegIqD3lREUG6ab
nGS8rSVye9VMOgEaWTp+Ulx667T+9+bp7Y6wGdQZft7+NY88v9+RwC2NTqgZOxL5fJ093JCMJsBW
s+uN5ro0vlSotuw/G1jpOv5rZf2kxhZeU+bZRJGTbPNWX9Qa0bBxMYKJA6mx7myj/krBTZ8Dia+9
tHqsNB0IUJqqfe/+xIoB7L/iTZZV8UnJhsLM+yUBl2QxO7MOobiOMAgd7vtLympmQ1n5WMd90PaU
alBbUNoPyxvJa7id6Cgf9SnXisXbD1NSqHhdhwEDvWdhjXKTA8KJBUN3A4l48BGj4m0OMtaeUULe
m6GPe4lA24FbKZoe/+OIeddlxRXm6tbSjHyX+GKHfSYHQ3XjGD7FIjK2g6Sot6bT3UXeL19ExNAm
yYOYSM7GqR6B7VgXGHXQeN413UKQf2mY4yYra/8QJY/eWAbLAas7KwxxgOGFraWPXMIYkmlhViXK
3QjvbGR88yf3WUhCRj3wg2QyIkOJwJ5E/WMVQrHRQu+hky8F/m5W2t9AVq2CdrxyQ49xInmIHOfU
9ixaCNt8rF8nW6uXsjSw5toWDWtzSQzctIzSPtuF/bNplUvIzFfcvWgRTBaely549inDYMLS/JXi
RRlE9xzU+cZNiVrMM/sW5H585fnNmXjdkxtid3EbkGQhwnVPQ7hb+nBCSGSHYPsdr060LGkEL5sh
AxiVFtHZofkUDd/KsDWePTjvCy02n6sy+tXlzpP01JoFGina003RpNOhasH3OGZ3E9fljVWKJ094
qwxrDPGX5MpZ7M4XbjdAkY7Z59q5eZKqEeiUhoei87Q1O6wfJBUVqHQqyHIEBwMZDldW82xbTbZP
3QmNSAfbo16QzgESCyHzGkvWvYXBCAKlfwQoU65aIxdEKjTQcswwX3eR7+JdqL2NGySANwMglhNO
Q8zS/TE2KvYw4qmpg3tc19UhznTzPFV+s+kGcYKJdyt83aYrZxw8tGKdEdyW7AeWg6F9qzv9rjMw
6eemtYL5tkU+mt6N1LoXnrhJg1sx1PUGgPa1W8I7Skvs1Y2IuU4MSGPLNjbeQ8X31/xXMPQDBLOU
Xv4i5v0QVDhKl9hU0NBbVrtragagdhGKLguJ1dqWKt20nSsW1aTxh5uGkGYZ3paOA1i+9fG8Au2J
muQlM2W9IuZa3wNC++VRUsVAby6LfV5532wBgC0bvhUFJp7MCQ/S6LfQydJ17ZlEOWRYrezkuQPd
uRpHlBUiarAt+GO0wIHrsOch9CqQGOvIoBsGsLfpqLatip9H/GWVSXbM1KinIe5vEaEfQcuEeMe+
6zN8v2jGNbahGtRoLnYZ/mL8TkxwAEGnQNxSNRlWWCFAY4H5cICu2fNAaSc/M/xLi7pKIv4LgPg6
nANSKxCFek8J0lMBsvrW2WL6Isgxv9KS6dZqLYBpqj4baYFPMFFLygz3nZPPeDWU3lrLo3fG9tAX
cwEj9zeir+5LvcaeQQ+4KytSAXep3oTH0Ujlok1Ka8H09xIOMDLLVv9GU1euNYLiEz/66mTVWe8N
dxEYSbDAXO6sEJmdJb1Aj8oEeKoflTcS0e08FikSeAeb0wQOxamK77aXPA0w75NSVXzVwtlEQH4w
7y2rbCTar9PbXahIoDJTZBfK1k6ah6k/root/Aw2wL5/cliJbRD9bPKyr3hrjHLjuDN1dvC/W150
H5vhD9+Yc2k7ctJQmu/ySTwi89euMXadrUzKBRXRNflqS8vFoqBH/q1jwtvBnpWfwhHLFizT9kyb
UN8mpodXD8Q+7kpImQUUG9CuPjs3N8ETUgs2yTFvsze32v1TKSHNZ20BTi+xfozJVlrNV6Pl1Muo
fQns6c42gK31wv+h98N9aop+29rIQQJHRzMQpQsW/w1jQ4broJtYw5E2M2LFJscRN4oFXGScQvLq
CzLeCazA1gLoTMt8wFEUActxPVkhZUTnhXxgLFRYZdRK+SSq9l1PTPrMUgKcuKhrHvQ0VAc62pBp
tRTPXiNOHvZ8EzPtqgPwiwcl+qXcCqNwjrkyAyfSNiwxJ3EfD+APcB5sqwlXrqD7TUKFIHY1ajG4
NFs6yPoyI4mJ7njwRfT2t8Ck+KiPZb+thPPkZ82VkavnaSCVO9D0bhGneGNU0hHlmtQPycBHqLiD
Palojilf6sI4xsJD99rdEXJnL6nk8q3CglhUXnhrWz1LoSnaF/a08YCWn7T4R5Y3+iJm/boeVhpB
YQP31MinZakPS88/4fPt97QifuFrOyiRrDo9WnoTw+0k1JNLV9FLG/r28jnuO3xUtgEJmN9hMND6
dmEtwd2Qpl67OF6671BROt83DjIIbv282Ukn2NY2VPW4NR8HeQW4CIAtQDUWyRUSjMJ8tszkoQPy
mmr9L9OpHyKZX3W2Boco628S2TEhoAnywEvx1YpzZ7yEHiY5y/avpNE+Vf647mv/VwUmDRUmdPCa
z3JpSzdYDLEkxLhpedBhsyvHYs+eaBjFI2Ez+L067T5pOgZF2b1EaR7ddhGxuKlaTn1KkrUuHvET
gTxsgZb0+S+yAfFoheScRLJl7KXtbiZqYck4XegFokuJkauU8QsQpwUGs/t63JlO+QyM8gEZJtFg
pGq2ZmCtRLzTHPnV+6WmEdBc46aryRUhbvXsl9Cq/ZhPHnsHM1hLugMaOTVDUmhL16AsTyFv3elx
gweNd470xTvNTPtVQ2KeI1mXIRubM+fXntiWbJQ2XV3ZWEuqk/J/mir5PjQGfF2F0L4SVnPIhnJV
wobZen3xS2bRE9twqluuh5GJObjAuFc6FmAzIaAYZ3e1G61ch1Nwxp+4zQpNrdGELbRuKBbEPH4H
4fa1JjiU0nS8sEbv5IjgawmxcxF8VRGiJCZCSkuFOMf5yAriravVr0MbAuhkMA0Ydr61nThYmQJS
my/br6E+fnFKPGkkKYIkbeYwKTBHqaAs2aJLAE61wiNEM19Ja2nV8ge1dfLNMPbBVJsexFisDJ+d
AHj+r4NGonNnqWNjwNGpSrB816KqFCvFfONkjJf4tsxlr8Xs2cCm51G3Zxq6k3J6jeIw3ERlu+sJ
HFhY1XEwYGO5sCJm3pGEot0/YfpPlo6hP4AH0DC/+vvaxtHapkS4V+JR9NrIlNt+JXuY4UvXVwVx
GDdj8rVtK86ybLeeCfuxJ11+JDQe2NydSxgWPoGTjL1kKRWLm4buJX7afO8VGckN47Ny7LMiJnvb
Em65QEB5MurpflQyoF+j84ZTvYQNOWtAGVoql1ml1Ird/MAGN7uRufGrlmI2ylvrPq30pVf9NN3K
xRfW8/4NsBwEFUCvPw4zyD6cgLj2IVBIAeCx3k96hftSH82NGyt/gXrfX9uZfyIr9oFg55WcjLs6
ss95U5vbyCJNpGjLVaXToUl9doUSPWMIZOd/kXcmu40ra5d9Il4wGGynonrJkiW5nxC202bfd0E+
fS3luSjUfwYF1LgmBs5BZjpTJiO+Zu+1QUS8IH5f8dKRSbfS0ppnER4/fVCxCjVxAOBN31EHlGLd
h0uA1dwmEOGqiNc8ll85awmmwwExRWnxAeFiDkjxY4K5tgb4BdCgPy29cFcoWbfEiOi+nYHDKrWn
YNSOuTa86iOvuquq1CeV95Z2wSEAjEvKDIlxNayn7Fkr2z+0S891CIc56OIVgr5FtcHQ8ZpGEfXn
xPmmxKJzuOyM2ngEr/IwQhzh5mk9X0isgWYeZYtedSeY1F8YHogsVziP8rj58RsXIeccOx+xQX0g
1m5V/+DJ2IJt5z4cc3J5vbRfNG3zaLXab2aLjzlCiB9B3BuLN3xkw8Kwa7r/aZGK+i010193ovVu
0vbYUTfFaEOQAcY/8N5fMto+3vZxkcwRKxvC1OxqpbFNgArMTsXZukX0ViTt3kwik88kX6dd9024
/MLR8tNkA7vxkLWBCOhr32JFmLJz62c8s15sLKzB/ZSkJiZFfC7y7sKM61YmH2EmE1A4BGZOAgPU
KTfjD6eXH7PXb2yv/2NH4qPtWPW5dDiZhhVZW2QYoVVrfgLC/lH8E8miOk9MXFjhU7R5uo0v3FJ+
OsV+P4QWJs022bQBUWZ1Zl3cytTRpc0gbMF8MuE2fel1h4k45Du4LFyLyM78NN+3bmhsAgcGm8PG
QdbNYw5qWVCrLIBGf2WkwG4y94VqzfHDiGigKnSJm+I3k/XxBT1+hYt9gweNh5Jb2YdHcCLkDtNo
BNb2fp6MtMC+Sw08s7rDzcvzLTpfRPkReT++BbLs7+Pw1V3MTnQeAwtcwuAPbHxHRJ+x92+XWhf/
0v59Fl3ecm6lx1qMo596zskxizWjSjbkU/qYaqgbsjahuEzWnUNTha/tudTUDl5OuDKM6Qm3OaSZ
dPwtHfWCBOKVvvs4CDDsodCvEvpcZxsQXbL4CRLzTUlr4+KYpRuCqV+Cc51LNhNur1Ygm0wK9prp
VyI2aUbND5sHiy+5Z23fkMoRkEOg2V95bBQLMZRv9ZRevBCM5XKY9Rn6j7GseuQYnbMs9PHz74c+
OORIQq9ZDum5MojFIUJV+U1mf8em/dJjRF/MoFYWdGZLDotD4vTs9QwOT2Fn+9Ku1qWRvaiygTqj
WSfDxmcVYxOso/iSJ8NTJ3JzSZ7mzu1MLB1GvGr06FAW1A55xVuQ5+Zz3HLPh/KUg+tA27ifGM3R
5BFUJcDOzbb96BnpOTC0Z5ZqyGzjiXY8WQeTB4twKM7VGCbk9b2UZXTNZ++7JZ5pBdFn2wKp5jU9
M8T+SjULJvl8xQ5/Ds185/IjsPrgkBOKvMbL7GLapdOoySO5pRMYHnnnWSMBZ+eL2FWnYyu8OPMt
rbiAROSwVxU4yPRS3Jza9mcxMvo0NX8o1f7+/QYeoxkODXmqX00UsygnIj0kmzujydPC+HcAe7Kc
yAGnPEF6aNjZdqwAZtd3YqHkjCGMG5JbvPVopnMC49P47iTmXg7y3UCm856T9pgnM+4ULBlcSzeC
WGw/sfNLPncvfY12Rhj1Ugr7ZjjWlzDbZTx/pzNKKK8LNN+Z4l9tdsk7REgWq/KbkJl3QhOfkpHk
iJzMNh2rbJ872yAIyFAwfFXkJ0u4z3hfTln+2UmV+p4b/cJu27iuuyyjdOd05cIKaTDiyXyNZvUW
qGc7z0ky1bILmTjUPAAvnBwjmLUe2+6oXHtPcAZXsGtlPsY+AwhD79DJADRlgv3OhZ8sqsR0eG9h
4hcBS0St29hTyNtX8r+TYTgaZrxCTEODAy1hAbrxZ7CgoXdjfeuS8ZLkxk2qmGicVhkrAxqDbX7Z
MYyIqDRgKnDV1k57mWZGqxMtixsCrSjkV1mAhmv1Y2MOL3gXvwNAUIu0SPfx699vrWVqn02Vu+jJ
6vOS8R0JFrR76gH1NRSCF5mEu4TVbilsaxn000vnYt2Brkr7O7x1ndpPUzSs5g4WajsdO8QOBFdP
WzVlzRL23iLM8iPIjNDvR/JCQufH1fklgKYvkQslIprSkrr1LQGl1nTuF/J61A2CQxOF/zT+Mi+P
UTkhxTM7l88r7JdjJ0/gZEY/z8AnGDmvIeLtC8m9JVv11Kgbv4AwtQIXx1RUWgRr2MugcEu2Ae27
cspjCGVrrqajTDmdZeZkCzR3ZLKHl7IRF3OVucyMAjZbQwdOe0KOuLZbsYYGN9Fa6y3Z39FDIEsa
PTjVQT8unFGvFlULa2CWat3EcctsxFx7U7GbXLkGSesuDdxupQipOaaT20lvm+jTY6AgT5BzU4Xi
tYkxnQXq00S2s8QN+JzJ/FinxqaFFuKPdyhjr0/4Qs8FhVGbTuEuHD8wv9tbhFMvMGoIDEVD4xHk
t61JXqXPMGk0vHRpOGycpEnaessT3HRhDpwy9aisVEUogIkGwRSP9G9yPzeFOFp6tNGVa156VJJL
d3YOnlOyebB67WUEOQRW1blxHMo1JK3+aQ7EYyqmT/Q/7jEO++6aE6Gg1G+V3TFD+TzxUj5mZsZP
hRxz2uoo2g4w76E8ieQVyh85ToWXLPpeJEcs95MfpMW8ZFLTb2XvZVuEwvceK6b3zHrtz1zcZwFl
xDROZ24OeQA5V5hstJR+nIKfOqSW9VOt1/XS7SJ9U7h1/VSVhGd5YPMdEhX9TtbaJ/fugrDB5E/I
7SN604Rf6oQHh1hwTsgHUvoS4ny9iaw4zYadmNzAKGZsm3J0eSvFlpGxiWUdE5uiwwHvFQZq/EmJ
3gmMhBxamDV+4nbTdgxBNk9NvyKks/pCMXCXx3b6lQkDkRScZYcozrzjAM9qZZK48OyS3LVQM8gU
aWfjKjrXCdubUYweLR4c9noQ0zYnJ2Qr00S7ZBp6JKc17D8B9402/fMrRWONj2K+hpECpq50bT2D
T3+J0RZxtOTfOgl+uqqDvd2QeIqpk+iWurymkZ4ddIIT/LqGm2NNRXU0U8vbI6VbMGrJHjBZZYhx
+RLVpNbTA9q0fKzuwuo0ujqDV3gx88kUvb3GMjov2vyKhjQ/pfmY4abni2MOBEKP/cFrSPAaNANc
Uj6Ka4Xs7UA+3y8UBOOaSu29J4jxOKiBc21O4H7dPaE55+ODiMTt73/9/TJZ0dkbwl8iq0ks4JPk
PcENzWSBZZsO17wO71/a6taEbrrVR7d9Kqb00yAoYW0JDdxFh+WaFWJwyWDqbUnv4dHm3wI3o7wx
g2RdpUdYf2CUPxD4kPkTITorzS1m5IAj54Lu3kONJn7LmMyJTQ/I25OkxrlJ7870ya189lTDPg2v
NnGJxg3U7XjKSYdZ1Sl00yikSKOaa5BUIC7WzHgZekb+qLl0SLOuXcsZZ0WRGx4wtDJ7A5L0JwYQ
vDY1Ks7Z4jFq61ZbCYc0nbm91loDLbExPti9EK44iwfuRv3sMs6WejvD/FAkqBgq2ZKGM/izI6Hq
Z50HYbeBNMuQ20kr92BFo7dLPYvyKspAMHotd1kdndCXOm5XH6eW8WvlMWcrcXq4JQNqXuyrBicw
Jpli6lYZcvfFxJHZaSBsO2zywhnbTVZyNkc1g2hltY88m8EycwAPiijdY/d3T9a89Ur9rXJDe/83
0R7Jj87DRKKRtDkvaavdbVNPeCen8MBO390oq3oSTQGVnaAdy2vVyZg1ZxGG6Pcyx9BOgzUdklIC
hxoDVHkGUR+D7m7RLM0nJLe/Pe4NZiRRvHbKKNoMM3M0qI3lycrrX6KDiBoynGHD8JQSL6mnjfTi
I/b8+KBSHHUS37FFoEMAyuNEAi3k1DAzVzl1clWn4hpaj39fOcD+/QOeFA5TMl+XNjflnlNqpyV5
sYpZYyxknl0p/+tNVPcziuu6I2MvIbCpiNRD5tUb8LDTFtg9iK8CTWwzatVaM4rkQbG6nJhgHsKm
hyRsBO8Ms/ZeTE9aaaOzwvyqLYO26uh59eEEpvXFbSLtqR2bHz7r8jCP5UuHgWlnAl97lNwkO+ly
61fqGCKD/fKy/n12mvKkHIKmxVyA/0EZtW8hG/KUMAN3S+aQwf0LMbvTIaKd6SdSJz0t17YTCemX
v19SK/8W3OCzXuwjKZOLV/EKoElflJXXHNF9r0KFaztLbe4tZe0HaG61GvwhdN8xC3cbBuiJ8gw2
/NDgGsa0InaOVoBroE3IjglcN9omDVuSQabOZmwrQTBDcs5Vc+Kt4FAfiYs0PL3zq5zs+sTmyCWg
+zxXxF55EOofeTo86j1S0hEJ0dEnc4qkbjyOQz4iBRDmIQYBvK8a8ozmIV5bqjtqOVtXHdnjYJjT
JZ6Y55qn0SD2xz7bZlvs0lTDWEYsmK8sUnKCIkDfOSwF/dfGFuLpr4m/Tqk0/5JpSBgD4mNUYsO+
hn4xmBFkdgLuc/1dMTRamxKjBZ20vU8a82Z4eNhy46rXg7ahz9+1mfbA4uGclohTsZ5BuELqLtJo
Xpc7Frg2QNqk8jt4qAtNVfCa+H59xgbU5HFbO0Z+dwQa65oA6is5r745SV5BKY6gSxh/lNUIP0XG
dA+yWad2hajkrlfW6n4vS14iT+2ckPGO01icVC1otDELD7MtHnnvCHkLe2OtIpk9VG38UTKv2OAw
MDYQUR8DK0doqeEzS8buSjbJpZ+z/b7j8V+OiXjJphHkW8ABEzo31GTnpqu51hNCfwaK7CSSS5WD
Y4XkSmfGAorvT/5P/UBgiD/ybo55ykSmr/a51m+SLN1Le4xWUmeNPMTTZQYoOVXeKmmdnFLXWbSD
fhh1iNhyaKFvlPRvktFwbf1kBsPqyE33RpgdDdQaRxrlF1sjlqyBd/Ng4F8+pnPGitccq6vK849M
ESDZRPAZm+SJ2CTv1Wvu4RaBYukdpNMaBGyzDVvXH8duQPNuR9c6Y1SchB3sooEUrxo87GCOuGeg
uazhtfuzKQij7JW9snumn3WYLQXGXXCUOTrqwcxfxwhRWwutGfSna50hQJ7yKjV/VEXeAdO3skyD
pyIjND2pPM9PSqYmzdy2D6YZZmyENj3lMNs8L36b5+0QOmTlmbBWQlH8VgnahXu81NKqx3XbD9UP
/9zXORXmy9iZ14onBV7CTMAoMbE2C6W1qDxjIww9eHRkxHxRjopR9AwbjwlNAfXVVVmIkag1t3EY
DztvTJkZ1N14AaO36nDMErBSpw/Aqo4BXsgH2yEG0SXXr8kL6lzboiUd8Cp0xar1ulU3EwWg9ci/
47oFWXO3+LoDcNyCU65NCFqyGTlSw7rfuZf+4HqmykygY/M673IjtDajp4YVRLAD0MXSJw0ixrQz
mHsn8AgJ5r2m3b3Y+YA/ALlJPYyExifBsu+nehlUNsMC6T27ajwPXreB4thvPRWQOGJQkjpS34Td
VJ/LKEh8jeZCNGrYoNpWK30Aj5uD+N5NE7Nq0XufqMpXWCcop6QLUv4Oje8zaNdK/hEsdC2mm9u0
mjeek3+D5Vs3mdrpc3lz7fZzpRG9TUsUyYWGVwQct9o6Bi11W3EFjVo+Eoth02ETWr8eNOg0cUXi
Th3CzBww5Pgh9RUvETBcEbq+2bQJRmnCUYKBAgmaxjWeOJkaSNRbRqG8gvrSaNql6Y2vRlcy5jVj
wqUi+RAkjHeY/r+TJsmRTbgMtHVAtI682EqmRygKru9W5NvEMzFWkkFAxzKkFk7uK3wFaYlyyg42
MzCYfW+CdB778KFXWbFO4Ji6KtmIAV0y+55VM8/5xsyVotln1h1W5a7Wm1+cWcWWEfaH4RjtISLD
dYF+gMq+qW+2GacLx7rf1pDL8uwltdqdRT2ziEgvw09AYxwyjuTCDhdKH59RVpJ5V7AOyV1MRfD/
m7y6FrInAaVnYefWvXHN9Wk9IJnexEpzl0XrvWlDOt0ciCMmhtpjy8xkd6+Dxz/CK/d1SjAJGQRh
NRVrPp2DVhbk1OWMGkyzh0pooiGKkjNi7XJBBGJ7knAoiR/s5lMSE80XFSiD3MLeO3G5hdxKxg/O
ibr4ViYDV10/Q1cN3aHiw7GBm2ZusbeHFvqM7f5C42VfkMh9jSMMEzWWp95kyRcTb885Xhr94OtQ
WRfDfaOr3y0AwGJ/u8zE8Q3rZmkCSGQ8gItzrPhlKG8XgZFyDFWtn76XwwRabtGXXcA1w3ZpnjJm
IRP0PFxMEfpD1I6OOfdbi2YRYGaUL2FsXtqSHWdb9RkSfEUuVwdouimsD9Ty71aM/IDRYXCUTvGi
6R3yHebRDG/IZaX/TMkJN1mtrfUcOFA7t+h8nd/GiFnE69ZpxG3QMywImHx34Q/n0LCjAnWWphN0
Syd+1F3G1gPDCBkUz2GLAps0EI5V0iWg0zwxWWdUbuR/WgqapEPAOE7txQn0+wSa2VWHdZ3EdW8L
EcFaOQNLqNKgOE7s6gq9eAvFzmKQw4gD1jgzvpDtAaaCncvx7yShoO5P7FUUlsMyNQf2xCUSjOcp
4s11vXUHpF4o1lZjgMW/oNlGQTDwRi/v+9+0JnyvvgfwZlB5ShR4ifogOkHGzXsVIO+P5EC6jwTa
UfbJ2ZYbbHIfzDBfY72rUPncEOgrpBzWIderfkF14NzqDEciUTS9oCgg+XjcB3n/pJREHqLqd0sR
EZoEGYGayCIJHGm3TTzMG9V7+BvZJbFlxTiAiH0Z0j4RWRk9Bx2J1FK5h9EwhnWfV39cNJUM87py
y+f3huuIG0091UWW+vgvTO5hInUCaIZRXJLyhjSCAXJ+iIc82TceGZZ3PqirLMLd2BP496b12FQ8
pJYYJzJ13ehGtMbFDt41PRofyg7gHoy6ekCZlYt2FdR8R73e8YCxGcHg7tj3SZTGLVaGf5Qb3jTS
Y3ZxB5W9D8i9wOhLvNu7ObBCE2bBNjL64xZbohQKs1PnwfyDE/0ydmx60tR9rYNXI9NTVpW1tRJa
AGGdCAycV3xikeN3jXfEMi184psaoKbqkWTWR3abyarIEIPqYbUrWnkrSeF9jO8/kKwojWUqREGv
Kt57C3+P6ZjvaRk2qzlhCUIx+AsGfE31sZMh5p6wTZCz9RjlkdAS6+mZZLNnikRJyz6gKgMzRmWY
K5cNqpSQOflYKeVZcZBQwLGzH6wZMQAziUgLr1JXSFDSIlgUwERD+RhXSbywnZB5SXJf3xnEOzBh
4oIfUrhMQbZLJOCzqBp2eu1qm3soWtzu8Kdw6TdOffLDqWFlYw9Xj3Emk/ZgObgR91VPGSgpYZyq
/8paZJxxiyKjTt7ZYri+xPWP3JYpf05Szdy/1bn5hPGAfGH5rTMA1GjvVqzWHhBp/sQyoOZJ6UeZ
+rHDEuusdtAMWsVJetfMy4l0jPQ3EprWLhh7hIHEf2HNQpPbmIz0dbmuELghyQHSm5xacF3UCebO
hnIMU9LYF+FwtWdwi9X0NrVRvkict6kMv+uZj8cpxS8jpI+xJxvPmbLs4D1CTb9YpW28KZd0VPim
Ncor2N9Ck85DrLf7urVCnz8SAnras7MsqlOasg+F3r5Oo4S5iLS29/b5KMz5uR1LRXkJDyvO2D+n
7WdlJ/q5Bhu7aFzF9DztaEnmAJFGlf9xK927tHd1Hq8jemaGQUg0g40uQSfplOeYe+8BFgQ4McNF
7CzEH2c0rhVO6RORbAxSynI6KgotaI9cFokepX6XzONDlGrnoQms3RT3VLfDHX+H1FkIwh80xDeL
au6ah7Bn5BV5F45/uY1NPboR77G0soZJqIauVBKMNMa6xmfUVpy3KjlXTfdTivo9leKUGuhZAFKt
SNBpySUxv8VERHJHiNMyfpdGoMjF8gP6q41bxN5ynup2WelWQrQsFhOPxSQEYl0uueJvtDgxMakG
SJpx3MkBTPgQp86ZXJhrY5X1OYv3PYsxH1ZvuYoIXV10uoUIrOq+yqiZN+XovU6Ojj3SqMjhMRTd
JlokcjRI1DBdQu1Evk86uMkRO7JQuxvj2DjvB7wwJGVppHN5bynvzxoJ9i02QmM9O+m8ZpU7ui7x
cNgD3GF6Rc2FW7Lc/N/F3f/iRv7V/ULEdxH9QoEwsET9T92vXSo7o6SiDisHP0vVQTP4MQSjS/4u
Wsjcm+R2lvfSQGP10iudcBS1VRlNZpik7spIuJkmb3pj2i+OgkWop/fDQhB6+4+J/b/2lf/aDv7l
pvnXf/5/aa4xDOP/+JnezTv/w1xzm5oY19k/Pp27Gefvr//HWWMa/5GOCcFPFwYx0fLunvnHWCOt
/3C32BaOZAsIFRzG/+2rkc5/JD8ry8GXx5zMu3/7//pqJH8eXA0Tcz/IC+tO4/1/8NW48l9kEEhu
WCZYgWCq8aQp5b+c0YEoqiCuNPLHnCDGbRcGLbA9QfFrU3mDeMb4itaJngumtr50p7/YvalW9wxP
VaH8tVu8nDl7ywt4gPEhTi12pZ4xvLtpqu+lrhlq0cmqzZip1BlyPmbGbD7reHrGfEc9hZTx6iRa
xh1fte2yCbVIHirA8TeUzv1n5VoUW0gmiEYllN16dZI6vaUhdcAiaKWLYo2c1mtMoe/u+hzNyqVI
ZanKpRyj5DUdW0tfxSElUr5t7dwUzUPbh2P2PdZZ5bi//DCHVOAIzcz65iYuydnIwzyTQFQnh7FI
tDnj+d/SCIxNXdSc9a3wboUblMmuSSPrYGl3nUjmIgZ5KHPscyd3qrOWuUZT3Y1FzPap45Hkci4z
O9HGUWn7TnNS6zZOOUo/KdAec9n0jDjP9CXExYeyNS9hq+ROj+5WDxSPTfSZxWbOvZ2lc5G+pIJN
xR/ICBqSKqsb9EUezQyAJ/Ig8XEn+pwYLNU0BbC1C6KHnsPsG5klW1ExwvFeiKCqfianno8K6MVL
Nc31qp3rCU6Dp/9Ed93GaDqEwcheh6zCHDiJ0+ANl1b8mvdp1ZIsq1l+1Nnps5d47QWgcls96Nms
fbpV1TyV9PUtOk0WvzwFdbXssqg4NNMwdBeCqzS55R6nLWXLkle0TFqJHwG1bfiW4MraoeJpfYus
zD2boGgdMIf/tmx2niIaYw3xO3n2IRchbugl+LTiEeV6thFJkx/pXzMExmxi9BD1L1mA9nWkfEHD
DJg83dmZPt0ytqneivy4pNvXJa5f9uiUUpH2hWoreDHQ8YcLBx2XuHhjHmor6L568xA3cZvQpWTF
sxorBHrR1FksQTpS9xZecV99z/hLCNqtdSYnZhR5BiluEoinWTtiep6tIDZ/LUdXEyPgIanPArgo
71ZYI2/QWQGsk6Z2H1ozSHce24+3Ahx69Mciz4C8v0AbWT4Z8YQAlasqvb9Q5kM4WuJRLwYqsjwM
5EPvNeFDXHTVS5oO+drTunbDg64OZhpo1yzPrFerIo8JC4zd/FpjaXgHZA3WKawqYa20SAVPaJnl
Jct5Qfx41Nz2SigSA5pS1819Gdv1V5Gjab9iYx39jH6/JDvVI4hiCMfgNydy6kJnFB7VkOiXKprt
c29mEUoDVPIMlRFqabWpvyFfM29EosTHiUT6CxU47n1br/uli+V3PY7YL/KQuhXkZKTYWJgKi133
W2mtu0bQEmIZ6EPK7bZMArHQrTgjRWYyUhRJek4DkqASyMmzTbryFUFyeyhr5Ce2rKe3keTew5DD
y7eMeVrDvtAQyXFYnpBZMuHkcVsbkeKmzUt7uthi0J8rNhUMzctSvZgVhUWjOu/FMO3iMCezIDNK
Lpu46pd6makPOdpqh3jD2UIaSNdtitJSdKP9XiVGdS5tu3jEqUakTeUyJg0Zz9eZZ99zcs0N2uVx
25gEoFsq0xBsJRKxTCmqi9TvusLEK8EVGtGHEFOLEIjEBQdyK7tRt9iFndVu3bBgSIc787PL0UiK
aYh+yOUqXsiw8JbAe1EdZfJ9gI/xUJvSWw8D4nrCnSq/mDnbg1Sx8R6CciWD7i1z3PyUMWy1FnrS
g+8B67pwEv3RjhoMkJET+ZnJJoc7DX9P3b87GbnWpEfcSMp4IXrlr/3YPpRJ/MXYibS+Yf4UXXqx
MMWb40jPOcrnoYWWSD6ojUBvOoWxTPk32+46GM3fhKJ6kU/Jz0wWEDE9mInmWd7sDNWGrVfvpGc7
6Biqz6xgkVh6tDFeJj60vpt8BKd/sCE5ftmRqaqsJz2ovsaGBjSPSS8MJ3EqwqCBhEQV5mSElBSF
PeP7xFoHU4swsqF+wbZj+xE9kt/HQ7DwkGws+Uv9ZK7zLdALMwJKhj1jiuorzlk4xK7ZvURxZZKh
ib4b4NwTcWzTQ50l1rPNR0nYd6aOddLm73WX4UizhCG2AX6Gmv2Si3qmSuZy13daechHT99abZFs
DKfpfVe0Og8FtAjZ1WLPDs0kJKFOuwdNi6aVmAwSbQnkukllFr4+T+VKR9DzNDTTI9+0ZBFTusOt
QVv1PAXmL7rNEIKkky0rNminTNOGu3CbdFsZHDozHAlnJrrCZ8RPnm1efTuTYz4XzuTSJychUqxC
LWYxQKqSjY6WFYVcl5j1hq1TcdLawl1CRPd8vMc0hmN1CybtqizCbeGbjJ91yTS305vycTRFTZid
xgSpbdxllM+fQ4VoGXlHt5hKIzyXaafjSGsQJoG9XCHXiNfpiHokMQSbs1B/tjP6xknD9BHHrgQC
oX6xWdylCFOBmMoT+1xPHD+w4fxAAHR2msm92GIz4E2X7cMgvQ/Cqw7SGNxtxx+Iy4Sfn6RIyRSc
8CoIzzIMvmpaukWiuec0HNjVls5tquOCdGv70wij93qUN4+RjR+y7/eB6pb7oYG8nOQs34pEmhwx
xXCkaClJ/yicLdNGlno0J8S7koyB2MfwtO+8Gb+VavVzMKCALvLwNUGnskjGjMVGqvZzyX4lwVe3
9ub2y2KP9OQOXrMLiQtc8Pmhp8us+MvtHcJhOvOcY11dxj1CDVmRad9Vz0UVVdCe9WJbE8KJaY28
lVmaBzbu4wl4gIYwROKyTZuzlU8mcT+EtuQzl1QQQlfBzngIjPYXulb8o5fSF62X73NnJC6ZM/U0
idT0DdTD6yGcTZIqxfBoDO3ZUTFidjUv7ShFWT/b7ICANPo2anQUj0D8A49x34AvrnPwNEz6aw4g
lTGCjcisnAXj++mCV5J4vAoc6sT2ucontYQzs3ba5tyyFLajNl+U2XhWmniCxNPsk7xGWx5OJvVp
hp9vJPVP6N65mpnpzjlilwfGqnvPRFsC1+ObbM4bQ49fPk76RBYp9F0b6J6rqLOudscwCwfOY2gU
7TG4QzktD8MA4/BTUbSmb8V5j2ir+XCL7NrhMr7vK94rER3RITwaLZJXmmLTb634qgfOe9uEeHEI
WUQi7D3iZzmHRMGw+3YBeFXFE/GiB8og8ErkPC5GxI4WCUWL2Uy7ZaAQ94WVdY7T8dajvobJIp11
hNTd1+DwMWGfGS3H9TXOcstXjC6kPfINWLoFrftMglO7DYb5pbFM/BITEystyIgg8TAc5IaGo4y/
hXnn/JCS+FTUfc7DrF/jNGvWtVUjFReV7xJ1Q1WeJEtA1W+6iB66Avo3ZgtE4yF/sUR8hUXwG+nx
+wyqX5QmJ2pjGZQOAt5lKG+OXauNa8zuMg5lvYmbVpxkhbZ/1DL0WHWsSM0SrLTrHFtnWj2Bkr04
2sRcU5FERKh3sGLrBRJdxS5CEomOJoINGtXqNQsa1ic16lhCZw+uJt4KnfBNFaPCEAVjyWyIyXjq
2GtNBpbBxQSm1g/NeiLRF4sRTnQEJgVDY61j70k1zWoFQ99y8rJqlxjArQhqkT7KYqrs0IF1i0H7
rATK+ATr8IoUvxNTGz7/TrM3CiaYDy5IIHKBwtXbMtgGhUewmQSEYkUTAl+261ZtkJNkFlfPrBp2
kPZt7uIjJrdDZMxySb7ZI3MXLA9Bv+hRk++FCIFjF5hbvcm8TVgFkOM6dVUzkNetHdHIqE/Gqe9X
UKDtD033pmUNmA9FYq7zFGfGTA4osld0vTbTV8RS+bOja2BuJlz1sNtaso/tZBxNAr0I4Fw0fa9/
2FUX7aYE8/6SgDwsj2nvIaPrBqWiRUty20tBu4ycnd9BsRX2+PNlnWbLKTOT9wEKxdIO4uE22GG3
n3Q+1qbR2s0YDiMeNM8JTvd96GdcT8l75c3VY1O5zZuVif5mtG7zm1k86Cw0kaIGIkCzK6oxwh3o
zl9JjdjOqGSjMI61aguzSu3u5ew1rT3rWShLvQB2cPcDrnpED1ZwNnXAoLPe8OMAfkZSoznwqmP/
46OJIuob0IzdZ5+11SN2dRlspJljy4xHQeqwU834ZGo+9AgXlpX3SwoLDwPHENMZ/C/2zmM5bjTt
0rfSMZtZoQLebGHTMundBkFSZAJIeA9c/f+AVdVFUuri1Ox6YqIVUrUo8ktkAp9533OeA/dOvwzT
UruOENiLjlCZgPIm7gQbMYMZB3V8Et8SZlLGHsk6QauaD9gYRbhGrIai9spDNO1PZBku3jojvG5V
9gQyHFN75MDFUhZ2foEl051lQWLHTN6FLAqYd3XtaYx6AvEIGr090vK5bM3+rE8G7aoW8mirCBn9
z76apoF1SkcCOdV1W7iicMzvB3g9VxJkBd0ulTC5s6Cwo5rQO8RpnWnSYm31+EYhMmkKTvBF2pWI
nip2taHrKdnXTU0+lIaKCJkdM7Fn9dOcOEZPVE7Kkfw1C6X6JSxrGn0fyjJ/lK8+UjO+lNoMWdNV
U4dKgr9eRFGhf6l2mA2ghS7UdUff64Hki7ckA21DmiVBHJQerd/YJjPsVV7hpLmcz78Z/Qtq6Ovo
xheDPxwiJJ6ToTv5rjnT7iW32VNP9qXamYPOVX16Iv7JD88IbRu+4SW8U5X+4iX8dOXGF15ClxDI
NCWMbe4RN5yxcd5ama2dxbveU5zcIw9ctbtt8Q1gcaldfhkWphKFJQlHk4ii+XNts29lSTZjS3cE
5bUdZZLS99Wkf3dxvxwFoIIkiRTLwKF8HsU8AeKKjJiGjjt4+lPqRr7l9c7oiNRwZfvk5q/N6psP
c/mwfrqyD2MuuKMPABZAmCmCdcZkY+rGq+oGLZiveKfDt8ztz1yI948OOqQJOh0RrMr//zySNUVj
UWrsVjuuD2GrL/lsxcgsdCKffUvtj17rRN634y7v2k9X+GHc5XV9uMI8SknFRqbgaFfHS1Kjczdy
4wAzPHeMVwbKQ/bNzfJTLVKHcCJqmqnriqhr+pd79CQKYyIIBfMjWbuc29TiJgSHoZSh31jfATc+
A3R+f1c/DkaJ9ePVaeDmJHRahpPuwMNuw7USFNeIGL+p7n+hXi3PPPkJcLewUWuEQi3X/OFNNGZd
pkmEuX9qL0PhR3K8++Y+/PlTAseuiqTELFRZy/py79cZHS5RgmQgbvJrc6N64wrNih/pNs1+8jaz
bwb8+W78PN6X+x7iPass8TKOQfbfoCETM7s9zGmixLtvsDfS8oF/vgPZCUikbejEfojme5LVhzev
SWA74KPH4390Zx/vPr15W7/u2JbZ6ea7j+o97eHvhvtKSeuFI80WhpOuRGd20YW58WtrE1ZzmfnG
dxf382pA2R8eK/e8SlHzPQbrw8XFeU5VdkxNx8jt+gWxias63R4NDe0+L3RjZ1K9JUDO1f0yQBn+
z+8b+qaw1U2ch8Q/fVkKJc6O1P/Qwuk30n29zjahW3qzYStBflZgDbGNbwg3Pz8JukyMCAR84j1E
0Myfn4RxPuqSHuKCVOZdSJN7IZJ+c02/GAK2HMl7LPCKjhD98xClijYqOtKdHhzRkXHfVNaOpd0x
ApRSdqUHyeP/xU2z8OyQMtCpMdjkfLkswzjVVUhpnTHZlh9XTSA4JFY33uxlPtq3b5j4v9jCMB6r
gPg7tpH+z6cJZZioR04q1nHGU16Bnr5odnKurQpHcJK3aocFGdRA7UPwcnLnuw/xF4/kMjjJfzSo
VOiNX6abKld1sUuRjyW75YZtnCKot1ogeemm+26J/Xlq+zzW8nF/eEJUhSwFucRYvCzroKNTN1xL
Zzz97rCeb8pA+2aD9hVhzWTNgEw4ZIYQrCN+3a3ogqxUed0hPnbwF05evyZd9Ll6RQZmiE68FoJk
kzqCL7UHZE2Tu8yv377DP0+wn1/El6suLTFRjhkvIsb8l65lL3WTg+VpxIm4wpNubSgtU4kJSE53
3p+ff9Te/T8DIx7K1/yqrV9f2/1T+V9AR1zweP8Zjhh0T9nH9u3yr3/v3kqq+psFwII7zdQWMCJP
9+/d2+UrsJuXqEJCYenf8zH+SUVUfoN3w0ygEFzB9Kry4/6kIiq/8Q2AMLnBaOFa5j9p3kqft70m
xxekSOjpVeiLBidfxvn4fPRTLVgZhaCD9HI60/wqqO/SbbtNt/Nm9hIP0xGxa988I5yW+Kl/rZJ/
jKrq6KtB2v+8KJdKSSmOSsehN3V/LEigRRs0D+ZuILcPPKIzywmcVvGhl0sIn5gVSO7lvVqNiukV
iLqtMiiQ28aNvhKoW0pjs67wFMpg9cysXB+hI1HW9bt8dlJoJf2APgrSsCqulHmAcIetX19kXKFg
k9RrA0mj+EFJuszPx+J4gGdts5Wm1EBBd2R/R+8wpuRcwzs9CWj4RSBDRwNeJFk5o/aEVZmzuCb6
fZGvm0kKSPj22Y8sLYy9FmsgNwp9G8dz0NfYb9LZm5TLLlodjQYcyj21ILs8+mGBiTeTCTZsVjJW
T8UK12MYPcB78XCsu6cRvx0wFmDvAZ8ox3BrP8q5UxCPc9LaA3wi35JnLJqTtBIRLFb0Wyk+PyjZ
xTEyryfaNLgFy9FyLH1BGtlHapGSGRyzxiuiq8HIV9CE1lZrXBzNdFsKxKyqfVAWw2HIO7+Ky/O5
M5H3YhxJyIgN53VsLnSz43pUjMOkCjQYjq4cIR/UJlssurtJxapfpL4EiUYQ65XZDGfE/5wR8tvh
/orOBYH+ZgZVPewdJeLt1uRrq8LaYGhwA2j7k0EtGYdIuQzPqjfspnaaDZcD9Yhuaql2yZdWnu9z
fOhttdLKIBPOqMsEHZxk3ctnpFP4tGByaGm2akVs1ho0jLKxfLIiz2lNrPNZvezy87bS7xRp3LQY
MXIdi0MNuloTtBVO9Q0FiQ33y7UIK83sunXb9LuGEL1umvDq585wQu2boiKHIxamBKkLOkz1IgBS
EScDfMXWOcqhP8qND+DM57FfqT0aaT29zNVxo9C0qY0WzWUeRBT5qQLT7Y9tVJC2UkjYduVDrOlr
vOIOjg3bAsrRlD/gJ7hyl1/VSYnYnUjievaVqnHCEM6NAYRLlkQ3CdckK1I3VVcTlK00xochaThX
s0G7MJLHyYJt198l07QThNnt1N4Z8szOFQ1dYHGgaDxBMtAuxmRGl2qfAuG1DJ3kbOIpuD7eAKxT
lOkS1xsImnQRR1xImFcAAqICoYw039ctRaclQ9kEXOVGiQgV5jRfyrBUg1MD/aAutNCrI/VaD9sl
XRXRcVy/CAktguME3K+CNewUPIGAYlEhg7aJZXFb6IqNBHr7ng0FR0+fM8A5JXAOk0uT7CQ60nbF
+d2YMz2k0dNwXhfte/qhK+lEf4c7o90WR8srSroIOPcT9a5ki4AG0h0oszbj68xtasNE3aSDHgil
gQX8IRqfzIbAFmakKjZ/HCvlQlo85UO1imfBRdr2QnCNU2ntWTJ0lwIdtX7WsFw9G5XllQ0yj2N1
FzUJI1TyFdxDVNAEiRaptWLrsKtDWPzDyXhBT4r7UL9op8bNcsHHr7WZiVuH1b7pBQn8WNYjsbfA
D55oS1FbDpqpcQRZfUZIWEXroV2nvXSfhdajCg7MbvPSi4rZLSvKrBAKFGp5dtYojqyQpZHnxuNY
F6uTJdl9/+O0KMTzHoCG+qMR2212Ei/BCO57ufKoAoNsoDUZ7yrtJj7i1KkuxFLwqgJ4fqsgZJ6R
+aR+qNGoKPPGjrWrCO8Cypl92ype2xtUKfFulk8DQtpTSMR3JjuyRoNYcXgy3aatNnjnfhzT/q7t
SZ4TsxWl4ANRL26lDOs27AmWDT0FWlUNmEObbjn6+wmYLkw0Y/LSFi0Sw9bN0x+0oFeF9kIq+qVi
bYrj6VYdILOw/8XBRR+3dk1rcaVEdk4yoWRpYAZVD1mcU9eLgfTR1Ma9ikQ+rM37UHAjEBcspU6k
gwDTZd7TN7Cgdq0+xi36po4pqGy1q1SDS6WaGanu+1pHQKCCDmFanNHJnEZMWAfyrCcB3efgjvrJ
08aTJ6lr4ZQ5+rBSaSOOAicpElxNqfYqtYLTxbwQErDaZfcVnCwooxeNicR7mNdif6HIzXkNMA5f
IcgmR+0K+5g/0m/do9dQ7AQzgSFfcqc7YviUktEASGEWtItcm2g7nGxlEl0srVup0ncnzbxuhUGn
uSw8JcbNGMOuhwRwPCbAvi27bomhkU34GiiQxCfQkNJ0X/DRlioNtT71ZawYKrJzhXTNYkSQXRvI
CWkMTcCwpHeTYbdOAd+btBHRGsH0zTofYYQj13D9DQmWWhsFkZFsTP1GyZNd3rzqaq5gONTxG0qe
wnMZwaXgiAoe9mAVT630WJ9YW9PK75jSFYuSMDLxrSYCT0PXYmuwnLqwu+yl8QeJJI5Y/pBZY3Jz
espHwyPgYDOEhq3PNaZ2JL55xxuexK4Sz3RBNOeoUYSnhK0M8a6emA7qfY3GoZFLxxLeTpF6yPvH
WT47HrNVTGyEyrlciSKEXSe36xM/ptVVoh8NQ9MzMJBK2EVwdl0JCg8By3LMG0ozm60RGQWqm8vC
xixKB8vHHc2Jy3jsHoSTCILlejw9t7yARFFWHbrlIx90Jl+rY2rLEE2UizgNoasdV2In8YrZ3ejl
+ZDrjc2JpaLJYjylkWHnJ9nnKOwYwgUKhLKtcNbNvsQRHuMY/hWmsxHS4SDbkwDxi5aXWXwXNCR9
PnH/vBn8UjIpJKWJq5DNIKw/nNCyi2igeKRX5AyuMTtKxfUDbfrukPT5jPTzsF8O3YkQcfoHiHjo
hyuxb2kav+WSigvtu0z3Xw9ETjriTdGSvoKX+1pMolIWlusbPHZxXmTSLLAoLfM4OfqqDDgBrqX1
h+PH+e+b6b/pU/x5fX8Nu7ysDyffTjli6BgZVrxoXaCutwkC8XPZcliL/ORZoq2IhdWe304PIapm
O/T+/gW8xxz/tMnXAL9Ri6U6pX055jeVOCB10dLDfEDRfRmv2JlgzVEPpts7sj+tZzr1DlJ+39o1
khM9IqH5+5fwy8PNh1fw5Rgs9mKFgF/nFSQ3Rsx0D/u3nr8Z5FdnGbjyInUEESbU14A1lK9z1s7E
mlewq+0jkHd2EEiMhucuRvOScvtG7LRC6Zv76nPt7/fPFzqUSkwWfHwOhJ8/30g5naZZibIDnIZg
phWV32rqdROmtt6QVXb/z9/Kj6N9KXWbpiF3Ekg7jNicJdZqf3fMLv5+iC8pnO9XBNgH+Tp5dZxp
9C9NilCZxbJmK8LtAt9ltsv1mD7IG8OfV/J5o99ghztQuHCJfsCK9l0V7hfv56fRvzwvdFNDtT22
+aFOLpfMIDgMeDrOF5GMlL/MpBx9c7nLB/Tl+fg04Jej90kazK6WGRAPUzAEiV8UPv0zd2mMjGPw
96P94lFY3lruE5FBTeXLe8vmRrOKas4PI16MRrodq7O5+yZQ4BcT+VLyorYoqijP33XiH2YcOs2Z
2BwLVAoyjjfWfxhEf38V343wZak4seNtOiPPDsIM/mJB87Pz/vshfvE4f7qIL8tCVcO8MkUuQg2O
K2XVr5QgWtXBt6X75YH58ukzDp4N+T0B/atjgygTkS1Sl7Eq4L+hzpwe6hW0WSddwQta/f1F/eLT
Z5rAHkB6Ck2kr9llqhapYiG0GalEltN0aTAxE499/8179165/XpRMiE4sDtNsoy/1ufRElfSCRA2
t/TpTHJTP+MogzHYpvziZ35s+ae7v7+yXyyuTBj/HtH60g8ndDVqDBCW3HOjq8xIL0ChT4hXvkuO
/9Xn9XGgL9NtY556FZltdlh6tT2eT3dcxY4WTC41hqVu8d1H9ssrU5au1dKvRRX9eX7XFDSu4jRm
hwIATCSetVN+TUlt5hg3r0cV3W2D63jQHtpuhdNpUV/VAroc9MPxjH8gh1YYbRtY58N5TSqVcHxW
zL26EJWV3tWXqLwuea41ssBiXBBJDfItW6sdfn9lJB68zdjijgDdcl9KEr8OL+p+wG6OJCU+uX13
Wsl1vY5OGpLhDJttkeHsU61XLV7X/aFPr5LuSE4bKF8aNriQtf5eF4R9nQZpf/1+E/z/ovP/0kTu
w/9cdT4r/pU95f+7+Vf6lP/4WH5+/77f6894hCRRk01ayJiATLB9f9aflaUwrdHkAj+hWQbd8n/X
nxXpN/ozJkVmSTEp0i5pT3+6h6TfmNx5uBV2PSaJE8Y/KUBT7/00EXJr061n1TAJL8a9Bh7n832e
AlAQZO00EvDSrRMqCrWCgaB4LkrudXDtfh7G57Gi33QhPjol3eAU3UP0T9XTVlJKSkKi+GCUkkHF
D+qiMr4eZ8WfsuNORaSmQ4w1Q1+KyTCSH4VQgp8OqY8SaVpSf8lroLTNjtiVhK2b4chq9SSruBxW
yZWVHJpTQEoH2rSp9Dmy6RgXNqgI6ibQzE1lnh9anSYnIBHQf2CfqVwFFXAhiMRHD66tDIipAy/o
Awa3G8QdiZfmaxFlVemJ5HR359aJaBw3Li7DBBuhT3aEFuI6tk3QgVUgn85qy7fUdXrF4+QmbnoI
j2/VjSJeVnsNsw4yUdFWTpqdzrvUT33tDmYTsu/s0ZwCyFo52lb7WpAAAYBVIFflNZIuKRia9nWV
nhXCrXxq8SXOHOsdZgiMGbNNT3dfJYFYm7AbnAYADgF5Tom5GhWwC0xjV1Ot0ruLAicwReHO2FJu
S/PUaSiWSQHl0xa6I/Ds++lFeBQepxdyc/lTfP9z+T16at9+/z16kl/aN/nlz//1b8mTFhDc8NK/
qS8a2nTEmoC89emsb6B0+lZQnXYyMRgqBQtZw/jUKbaySUvQLWeQBEWIbHLxgGF+NtwM8uV9+qQq
Tt+BXbim/Hg5igjUvUgOWGqLdTR7Y+YOx8DCrRyCQqNC4wNi7dlFFweYsON80BVHkS/4WYYU8DtB
QVlxMOsVeC7KkSxtQFwA6Wt+JHjj4D5wruspkECknZx5A556+fN0RaOAPoZlW4+9ox7s2uPfmU+F
6uFWNx6DrF4l5YtsHrRywSx4CswRYgkNPHS+grDxnOuMQqdCet666nUx2Or1dB49h6JPikIWb418
M8qrfBsqbrmKOnI1m96mwHwUXo7NIdN38jrt/GPAtxfR7Thejsqjlm/OddFPhHtuVQqILmuRIx2x
iQIJERNe4VT40I5dnHJLKCdFDFBJxAQ5sbqtNaBY43kEFLAPCEYxDbcSvJwLLjSf2ki1HyMUiXC/
nPIYaOFeIXFzl+II8PH+tDvz4lGbcVdILkVgC0zQJopo9vBQO5N83QjnTd852SxQZXFxiHB8Hd6i
6/hs7/qQJjbmm4+DsBDOhqe9YIO5BaBoQU505tmPowvK+D295TPRixq3mT1L2dX0Qq9xNkceP1Ge
AEd6zeSNJCRi5E3l3Sl7C+M7M0LtRRCGsINR3j6NQug1qO9VUQlkwrFUCiGanLlor21k+k4do/ab
F5LhNm0TR4qfj8veoNkQ8Xtqd2QyYOXeWXVJwAuKkJn4Ea88F5+IE4nh19xaIHUuQZmdTOAdVOXT
0TNku7icdQRZiwWIc5DJBHOQ1U1CckP+gwBLuNcqWlInx8NWtICquaVwTv84+HDL3JJPFADzmg2Y
YmeiIxmPp3ByIuPVGoS7NvFTbYXIeFK2meVhsAFQeh1Jd0RGcaVBLvqn/DYXb8XUK/steMwnGQN8
EzVgpElq2QwploYTgB6v00nZ8rv0XAQpif2zRJq/6/bG3cB8KNnFRXYBH45fk0om7PIf+aHbN/v3
v+bvfv+KyPRKD4IG4DKhwWP5/ZfWOM0r0RYEUg1rJsZ5O99NuF3AOI4ikYcSLEl3tM3zSj1boO3T
M7e9ErvC+NwgbM+RR04wAeU7gXRIFasCzxSYhBb4E/58kBHPElDLo3Bp1IJzxLNe0gvkVRh08JJ2
SQmDFU3tddqEsh+V61q7ybxw8AbwMUvlbe7Y/oX6fSMyr0bo7C95V3MSJKDwwujWqGvnz6aNCqdz
kUliZ6V1BL2mtoKisdPOXkyn5T2dBT91c4JTDbo4NNae9F3y3IGQPTWUOvdRcaYfbwvWxCVZNF9B
9DcMe478+QywQoY1YMm+uc9rEm9glRx7wQnH0Yth/mSEWyB/hywsn7cGbRExwS73VEuWl280Htq4
vVO1kZKt5Vmt5ssGLd8i9In7ejuCzy0TplgVDgKFZIusnZN8E0qnZ1bzhySFJD0CJlDN2KEz6gJD
Pc9Ap4YdKjIAovN8gYcDPyLdLEsBOi05nSqtm1z3hLTckjDvahPeEQGcelF7w/A2HHdmcwcGO0D7
A9VPpEplnS94cy+S1JiMGyaKKb6ItVyFnAHvM54tp7aoBkhNv5UtIHJX0nG0JdPwTjJcgbxy2XLQ
OyiPGQjb2RdOQSeMj5rUn50SaTdSmzLS8TZL9R9o3HdHlQy7p3++Nf1vUzqoFLLYhf3nbWdQsN/8
1+r1PTjzX1fd84+4aev4pf24Bf3jp/x7EwqtCdEC7vVFfPpv+7ouKYqECUG3oPt93IAqvyF3RBJF
0DbBjWTe/7UBlX/TzUXzCyien/UPrOuS8vmQtWw+mdUQc2v8rqtULT5vPuOyEjQizkXA7vrRzidd
pqMq4j5pp0M2LE39bmSiTmvFLcTpgNUocbvauIGAeSErXWdbYfdYw9Np1fqHMDeYAAzRLkLtucNC
bIF2c8ckVuxT1V3jKVCp0kk9XhI5HlfzXNPjL+L+pez7JrHlWZZuRkJrA02r8jNNKOArKl1zM0b0
x8VU725P70J+zGClM2hAPpxjnSi0ibWBUrIFpTkn2/Aw1zFy3rnRRCerhvJGTdL6Unv3CxgR/JwC
At5bm3SaX6RKDmXt3VwA6NQ6SOnph9LPsK7THPBFyeIgJ2kH+1cd91U+VA81HYUHVSS6RhClbnNS
QvGqOEnULxbamtZv0xOb58nwWkAnY6cT5NKuJsncQ6V4wAu/ygtrhc5TWqUD5rGl6namZw00HUF/
wJp2pdbVRSyxUVJliMxQnDGYESVXqxHmuARSgK30RotZNDyWL41CISihpU/nrGxg/2NqLw2tZMVn
513POIrGXHzkuCwRI1deNUf83JAihZ2Gq0pSuqtC0c5U/LZNlPhqPLMjj+8FeT5BmNIwKEyYuXjr
l+Ozdj/oQLK7EaxVlqqHImfjbdGHbMQmA9ufCiBbR8nllZx82HnlNhnC8tKQOQlAF4j2ikpLOxYx
0xhVY9hmezyo84xpCuIZHrFK/r3m94+Oxf9tcw+qTklCOfd30891lz//C0YmZ97m44zz1/f+Pulo
2m8KCiMRfSxSQxUJ9Z8TD1/hXMs4BoBaTTYUZpc/lFey/ptsIrDC4yEj42Ou+uPcu3wBoRYiTZyI
lLf0f5RGq6tL/eavWpkBkwPpOOMgwUI9SwXr89TT0hzVZm4yV7kqa6IFHOkcibJZIzaiGrOZLaiB
tpSyeR1cbTnBbDJwwIof0+fHPQvEXb2AYmxrO7wKbopEAvVm7cl+5+sPAyGElKkA4Xm60/pL3ymn
HGeCT0AhYXd552C8Bikfr5IH0kBmjkRODFTHxinWu8uh2Vl0qKzk8QrwOIs22unW7V1SDzMvvjhu
s9QTrtrMryMv0r3sTHaIj8+IQD+5Bslat9mF4i/yZ/m2QfGxzUC/OxOvBtOuq7vlQUSUWDjW5fLK
mGuU1WnbvZG0icZpLXrJ/ezPrmDapDG6Sb1cpS840zkgIDB1N/m6Rd3jkwAHpG1YtXvTGy5GBGAX
2F44MhTUUXWnEJzOxMZlj4FaAHvYcP4OQifa9JeDi/c0DhCBD+vSIaD2eXDYIBSAMHMnO0NGfdGM
4OIxEftNcmaEnIhfu8IbcxtWWnU2+hPpanZzhsgBfWUYlBDpHWkrP/C+QIELg9wtAsNfBK7a9vRK
pNJ0I2/ibbnmVEIwnN1czne8Mwy3tNU9Jsk9Jbv+qtof98WmgcsO49RvtyZ+m4Aa2x2gwoZSauvV
W6u3oakcV0Nw3BC1pEEb3onefHKWnyOuj4+Zso2IpvSJxsTGMt0ATOaITmGA3AAyTzLyKzjcZwMo
IB8PJ7IYpTifyDfKEBVwdKgCrNPSql7BeXjLnxAEvoHVcvEKBgbu4dVxY+6OHqRHZFig6mzpsnHJ
4t7Fj9pZ5GcOm0gbyY3TP8vr7gUYZ3PyO1cIrKcBNTplCw0/oss+8Ba6mVNcCfvxqbxFpf7UoVWf
tB9muD+edqdzqHD3+Uq4aMFOcgeAlFkf12RBVfdSsj7GT7IFr2xTRk7BIfEt1+zwh37VPcQ3sUcU
0B3EmJjT+U7w4EruFPTM3AhkNxXowwpXXlfHwJTcY7gRbqFLIqXID0CCjzapGA7TNDDlMy0glgD5
N5F2LywVB6QLwEH2WOuQZyNhcsT7gQj24IjJG+R/5jY/kksqH08sYeJD95LxTyhuudFZc23tOY87
8or1XM0wyavXPOKOdFsJG+Vysuzsut4aF7Dm7GqtroxAXWfRSj1XbXyQmU2tKTL8gQTmfrqp0h1S
IozfqkUeiH9q3BRSCxEunDB0/uk6iwmNcZGCzUFyUM/rLED3ZsNa8QDD0We6yi+1wQ1t0y9R67nq
/ZE0V6e/OLnWgwmXhXIyuBWQWY2vbVpHv4MOiIZ6PCBt83FHCrvRL84UfNoPIoWzwmW9dembTbqr
vJQvpmHD74eVL+f3qZc7SZBCJ4WFh4oy572cR0/XYQJuSmJGHHmvRJvE8iD/JqtkY20yv7mr0NS8
VFs+55X8KJI7fXKaLSREr7pTcdedRM5qiBPsyqs4XO5ICSDX28EFgYYL+fVIW0Wf8H14ZrPlqtzU
O7p8QXe7bcKd6wCx3KK/9Nrreqe4MnS83qvv6d8Csx2JIk42nAikH4wsQTNrXeGBKBfs93nu5Ovk
Yb6SzNtoH99KMGrf8ns4fl15F1vn5XQuJ6vOI58Dj5V6KVODoAoyGjfqtDfRQcqVPWxTL/KmKmgf
Grw26PwEG+4KMWDGd02ZLwXWPxYa4uZk0zBMWf2y0EDpV1qiC/iIL8xAsCW3C8Dk87AqFNqKOGgx
76VMjFX0TYdaWn7ylyUOeTOBxDLaXBPr3uclziwECexzDyl6vXS4Th7wdJeUyb2Jo46e2nnifNgH
nP/+oz+KHtQveub3VfXTkF8uljxqIG5Wp7q9TxzGeY6uuYivR79EVBV68l6/jAA82Z0nv7kSeDxl
j9BIsdUgOqd62e6igM+Zm+iCvyGkg7UQ9Mv0VNLfwInv8Es5h2zi6ERUdg48y3URkBVbXYawB8wA
Hd6EDdKJ3eiGBKcNZtzZBty/ZMn0zmkb0pqynH5X+kdsVsvzRJHGJZOEJTojEM6jioJHYUiZqf0w
4NFwtcSJL1h5uqfhtTNdShgJrGF3om2o3kb0qB3tZTFRjCsQ2ITTPcT64nLA/NN7Fel2y3IDapb0
NEfbiAd0gD0fw4Gbzjd3FDksHqyL8nm+q6hLi88RC5vqsHy4iEXfKAUW/QqYnby8FBbgH4m6Ts6z
1fi+shH/eVXdnBx8r0gfXofLKhgGWwkdFqYLsn/YmLTn0ipyDU+3RT96g53cj7uE/EjQPK55VW+Z
ADfzJf0mFIBOuUpxk85nxfucWd7mz3PpTNmTmu8ooaTu0QPvuTfUgGYXm2+6XYtG26GQhvvIwz2e
P7ebLBDXo2MFxuP0gH5vlAJAGaWnevPKvAbbF+QetNBttKlW6YaS5o5Ss4twqnfoJXiiL7r17eKf
nr0WA4cL4X8l+A3E6stl+2BcZXfThFLLtXqneDbTveyKK2opV8KFgppFoOzotkHIHV6xNvDt9R4D
uSzuBhbQ0RGobUso62uPqjy7pyAJYAjtCLPYRtvIS26W78S6GDRXgotDZ9U6Jx+ENGGoTrciO2Xf
Pljr7py6Iv866EWvo2nHAsGyuQISWbixG3qAOR0kZ9vyhvApm8WfdDaSyGsnPC89iLNn7B6RPDkw
L0gHtWtkcpi1WBSv44PsJhe8LU4ZpE630fHktP7xoHsp87Cyrh2+xpRrrUPSsZMHDS3a6Azr8Aqz
kius1XuRy4+BYp/r62wtuupWcKdgCJ32wVgDHfDls2SN4+gPsc8/Ou38v+k8QRv/YRr8CR24L9If
RU9d6i944Pt3/FF5EX+TdHrI2PSYgekE/rv6woEG9wmmDx14nybRYv73IUg1f6PowclEkzUJq9iH
6ouq/YZXBCnbcnRZzlT/CB4o8Vo+Ky4MDGA0E1FB6CYDiWgUPq8SMzLFUq8IV1GG4bg9JQrOAlB0
0JbQLYpaCYlFSSq/wfTvQUVJkTDqhjuW0clvq6FxlZbSakbf2gUMTtF17BXmEo3eTzy3G32S/IbQ
BoTSCkhgY7jE2i950ZIRpQjdXgdXSG5K41Yj7BDUqcyksnFeK8KqNUiKECH6w9xv9/U9p0l9c5xk
VzeL0A3VDLN4bGP7gSqusQds+nEthE21gSyK/jU8BvWRanNhmHfCFSGc4M1PQKAw92Re1SMMG7PE
VahO2mmU0gLRDawXwrgaT9UaLomt93N3FprtK4AfwRdC8M1S/qNIJareY7kC77E/GfqJVz48lNW8
wiZAeGd7rbfWhS61tzFdLEmK5tUCNfPF8Kycp3vez34htRsUIeKbJG90CvhXQtuz50mX/BzVZL6n
kj9Cg60AELlpHRKZLeFmE0mbp0aunqcd/QizWTInkBMJBCjnRU86BJugaEFXl5w0hJ6Og0TOA9o4
rxP7+x76q08JyanJvtlQEgQpI87InmGiSL3qFZ28yY1X1fRgD0ZY1ZB9d+NKMuvbLGE7uZhyZitW
nVyGYCH04nVXVumqBIMBCkl2jSwU7TGvf0hheDUK+ZuiUM6HcftMbvvT1Ew/pijtvC5ag/yWEDSM
HElFKCJ10y9QF2MxQmyKfMDKMKNwr4sJEFnsWxYYuHCBJh9b3YLUVJMyPbgi8UG9wjayL9guz2N2
col4iSpN8cW6L3nHoKCk2XEOmhjkNfSXItf3KVUHNPfs+VKx52ggj+sumZU1AMDCSSSo0cTWJKvi
SCBpHTZ0ZBKIyoPBoZNqqLyaFA5mcjIfz2h50xDg0NFmsjuQz2Ij0jvXK/YO7XwCgjLPG3BrvqBC
39TQn9oCl+W06DliwWQNm59zjSN7K+WmneSj4kYCD5Iql5MbJ1rpaWxaPULGYr/9H5LOa7lxJImi
X4QIePNKEAQ9KYqkpH5ByMJ7FNzX78FsxMbsTHSrWwILVVmZ955rYHMiGHubZ3L3aGiUc4/NkaGk
JhoikXRvwzx+J/IgXYgXw1Ogj/T+8HAdZDpwN50eqZ6c63lMPlNGK2U3MEOVnJYcZC7gkVpYm3g0
/cYRlN9d/j4ruD5k5oBBmVG1jPlbkwdvc0N+kzyB9i3kaJ+/1GEvE4yy8PrSZr4RVLYNbWZs+kDQ
W97DeNZ69aWUB1g5+U0ZBqbdIK76WPNmNYPDTcrmJg0YikRjj8u21I5K1R+buvxTB/FqGB3po7GJ
wWWxiqXmcLQiud0Mpr3XjBkxd2zsJdJ1drKApTDD/xr0mDC5ahON8FhgSHpZ4EdlCrlpTpuVObTY
EQq2KNvK+j1pbOL//wCexQh4sslZ0xnNg7TH/lU+uiJ6MgpzAob3pPX+AVt/KLCxoFnmftLT1ki1
CZCQQ0TuAGg6lQmczhsGinmQ/evKcD80WPjV1mAe4myFYmkbC5Ij0yk/YM2vmrHBezV23Bw1dJ3m
q2MPWMZFWKyTIvfMmfE6xhMyoXLzXzsWrmErqJHCT8mgKyWPxxn6wSrK5E8BzXCW9Mqrf5IWUfFQ
ZgHMeJpT0cL+os3RVsYzEM0Xtr+niKkmJ5HuiasK95ZOrtESn8ruoXXKl0q1XMq4VTApc7HPLtUU
barQIKzLsIiFk4JtztHE8DyX+SKwq0FL9znT5FWVwWGJWn60mZmrZfc7lhyxIYWgZgE+7zjiAsr1
s4+5x9FTUgTC8jg6GAtjtDPye6TG/7RKczGP/A3aXLKDpbuGomUwmPDHuliTBH3Iqo6BbIjG3n7+
h+kSZkXmLe+SwvcvNFNfacn3nDgC3w7tlLBw6DXr8p9aI1kE1E3AJBACiaJTtuFwSIdw6gIfv+6H
rY0TKV+dvkpyvIHTktGp9+GVhjQpWFpae0AfuXdAGSRgu5/3hV4OXmMmgK95GjNeSC2naVeAt1uN
TGzwUNyl8uE4I/nTIcg/3U4u2SChBZ879q4euh09dIbTJhToLv8bY/UeaFtsReHN1hUCroMvZt8w
dXv1mIfsmV2eHfTaASuOR2HbWtl2ysWLpIbJXRLZMR9gDVV6i6zCCuZ9aHdvZY80Ii2WpMzKelZ9
zmi3o12m1+WLUrJJmxYAWl2ymfOWV/EbDlW4June8iShkXjXM3g2YxW7tNp9SL3K1aZO7/VsfFtV
s4TjtP9GE9mLhUbAjKFcV/V4r6p6U+ZkKeeZVfmkWb1PivEiWhUiw1C9dKJ5gMN0y6VaCDBPjvme
iLQEmxqekp5dYlVF8q7T+HV94BW0DXKRIuctU4h66q7IUmhrBvRfJvmb+PCtyQ+/JfeeCbRRkgLb
fIGlOqTRwVITJrnapxm2sKpy+a2t9Y+qk3O3d25m3vUEvCMK+EkCW9rFvfFlNzrhMgSk2ZGJk1IP
cC1OnLvR1ejU+JI7r2z9KB7rRZVgrcjIwSBmgk6tq4JmkEb/p8gEPQYYTpYavU7jcv2MrBcgXxdD
C96corW2Y3WfGgVx8/I3CQcq5pQOqe90kMi0kRE7AKQKrw+3uV6CQNXo+ZFpVccCG+45lKd93QGp
qq+MqKKdGZObFGrg7JDEpNJ8lfrqnOj9azyfjQYv4jCQBWD2E2JJJeQmzt6rEUIaRylZeOWQMIUO
XLNsy107iS3pAS9dt5ywYfRW1vEXOdoGNl8sgeTHx13DRYOjB/z8dgi1YdtnKBARR76E5tzTRdK4
YqkGFH0tR4rTq4sV6axMiuI6ReQOLR4xuv93qVHuetszYcY/WtjVZuyQBcTSTzPXx9QGMGiWP1oT
0wgq5HW9BNrHDeLj6lYatobQaQYxKPtpXZBonNF0C9PqWvBxJEG3VTp061lUAy0U6tawpEPSh7rL
o223RTC6PdnmNbM5eHqycCFNUd42OpwCi11YMwsO9Hyttslxth5SOJBYSzqu05Q0xs1SbBQzJBmk
XzPV/50tikubFAL2dnELJ67HZVwiTS2JNYGFifwhK+urHTMsD+wh2OpJvAF7uZnsFqVRo+4Gx9iY
Qc1qNagEpSG5X4x2saAp+jHOG8xE4YVDr+FIQwlmwT30RREiqlKTnzSLBPP6iWyjRgyrrgM92EjD
1iwsLCZlPfFdfYDw57uryoem0AvjGFiYzRUO2ZL0kkT6KSF/Tq31EJMNurhkldVfTvcMVTsHuJwG
K621kjVRJKJeUnDh+mCYkqDrW39mId/miTz30aLT3FkbGx6wO0eE2eL66lkExKyiPHmIuLq3RvnR
pm8jWVprY6xeB+LOg1r9KHlJ3CQbfmei70xixUhioDHqxD+GNUaLO5PGVcILUifo88Jkeq9Srdkl
JVRNPTsgqoAkyvp1p7E9ZrmyKiqKmFYU+6GcDmpq0dzUFCaBYbTRe2R7rVwoK8l6CVQkhomccU4p
cwcV9E2oKv8fIz7p5/qeSRr5xsXQYxnK7OVMMhkW9dwP5lQoBLngbceo5ichV3VtwAMvL2kE4hOb
uFtXd1nvORlsUWxNBGh9YDgrQ59o0di0pkJhHHAVb8ZUJHTCIdTJMhOYxhrw5YzotsMh9moRfCsq
gVaTZmn8rbTahzF61+PkdaLTltRsCpPQpE1DjAC7CImTU1i/Mw5PN6ZFR6OFPBhiMR1l+XvSr0NT
kLPXji3BJsNbwi2N/VY3vXSod7nZvJH+qrCHpBfL0XYGpORVZI5PqXsoRsCII+lPTcv52dlcnxKk
yZLZ2zv4zbeOTGlvFUuUl+DmaevHzIpIx4EBTwQ5ON8asduARN0LNJ73gOlsTeYIeDrH2skt04Nh
mO7E3gGhi4fjoDnpRWpMr9b64mpU0bOTBKRUQ9npVWFvLAvvYEJ6kypVdMIKvsyOaK0XpDZTNo8b
s0//hHPVnelrYr2Xc3YXDW3G1jKjNTD6p6xCJrGkRFrXwuholUMMaBOiV7PqnlSozBy4pAg0m0fU
italzGpcR7/guC7criD9Ecpl0XI4EMRNmyfBMTMxDwvFSQpF581DuwubdBFJRgzLSp4KySJlQ7XT
z85nL78nKQjwrtFmgqrjlAyrxEX4DefT4KanGv2zBwnJ2Hta2dmyHHJqdlRRYFu1g5F02zlv4YEq
1L/l8b/foTTDL4oOrxp8Q69vsz09gzB34VO/T8sfM4NY4L8w7GravLY0wcizDhVf1GOzySUv0JlB
gtWNXUdOAzRCv4QRoe1bjNm0BlZ5VYIwCUPTbaP0oE2l8PNQOYUqsz7OVg3uY2ti+k0vjlRUa9sE
Ul9NpuEyd9bXmnEpBwWTYcnFvSuc795WbgiOIwzf3IKGinqdEDMoxvCpYYMCUYQy1M4ou0o7dbOu
4MvK/jEZOpWz3Zw6S6NiLgSzA7izQzTtx67b6/ZI1H0DqnvS1yoVG1ki855kcTA7QTZBPg4/5Ulz
Z0cilaDE4a/xr26VUgQFOrreUX8IkbxPTkFjVJP2UUfKXwzqkoO/PprJX5iKX9uoXyeCbldjjsUU
OkFnWi8jAWLTIHZWM2ydLPgZ1bs1tee0KT4LQjhTR3XYcwnQSmGorRL8plZZMbtCsmsBFud2u4Rx
ruQFFBoY6Rs0brcRBLzVSgxS3SLmuu6SXxoSbC7lM6C5g0OT246SIIGQceU0DJ+rYC0P2a3s089U
l5q1Yfrq3PDaRb2+QZ3nB3n4GG3ld4pGYNhDgryvBJ3olN+ppa6FcrKDPF63BHyu7b55N1u4o22S
3yWZBNfMcvxgTqhQUulOQPHDNJkCR9UHGGo3j+VgW6XysLN70y9tNDCIb8h0zCwvomKwCRnMRXet
k4L2fCJ+8hwR5USZHLECHKgCOKpZcDofxlCiKEVn4jZIm9aEzXCpYY+q2xDoecpehzLHZtaGFm4I
sv2Cu2cjd2HuRzsiKTYwbL91wKTuNNNIj9JjP1vhJrnnQ5lvOByZSpI/ZSbNexdSSCo2ylNVeZE0
/aO0wppbjN/JMEjLxEAlkkcy4mMlXick4ZJxILvmGDw1/PQgqSnHrbG+5hLhbQMYbi+LDlKuWi6I
a9qyaro2VI9c9+gYahp+Y65MapXBiz9wYa9WgFD/gjl6TcreA/vLNEwuLYSrW2NESgqBF5UkYkJr
3gneTykQF2mKTtyOkeWdIgkmPn1vud0XhnPKBbxVYzrRCjs6A431oEUuasjdPeqVyp3jU9REuGic
+qI39DCg1nqxQDxv25dmIfNKckGnp7UAExZ57tlKvAdZPasWVnqSOTREPH6/kPvDGN5+e4Cham6K
nleamv9XqPGqUKgziHffZKlMLIeNh0u7dwWl4wBqkt+mPdJhry86znbIcwT9r3RqjI2S8RwH9JOU
iBHbJS0pss+n7zAt9pNOwjLe9rnJrmmuky9BNuU0NJACeJj5aPxEbaztwfe64Zi8mnMqe3JkEKwX
ypvK4C49TZWKay3fyLI8eqXMsN1Mkc3PxbNL0Hvr+kTvhEu8A6TEbS1mJDVBp32mB76d0aEnC5iq
yTKuFPomUk+SvBNNuGlvqiBJzFM+FX9jP9We2gAlbca/KCsar6/HYzqRUDY2DhZnqKjlJwzFz8qc
v8EJS27eIY3Xq204A6exZBIaAaasUwGk2pnCY9XptMdMzbOAKBQ1838pnh6TXK7NVKA5l69dLhEG
G15IokBomRNNPQTRPkrbym8D85vQDcoCbtB4iaBol4O6JrxuzRtExFZ4E4N+N6z8PbFlMiHZG+Lg
ECbw4mvrGRnx4NVQyV2Clf0ggM9g2Nx9c8MioYVKn4gyhFTNix7CeJi4ITYotroJCUijKgCY1fAP
5DTaDu4oaQIeIwvy2QvT8AXUorMzMTFIjbPvUuVHi8e7ktEzDbPhPR7ri1ESptanytPkpF+BL6bR
mPZ/aZz4aW4+BlngsDAZmNHZ3NDFe6fxVODKmvudhTBXXroKTu6gcFCtS1FqdyDhHn0TwGdjDZFg
ZClyf+dHyor3eDE00JBOV2UdbCxBCSw3WPVHR2UJdcjWFcoswf6bj5OzaUiBhyRNFJjUK2RW2iSU
gcEoG2wec5OjU1e64wyy2m+1ZZqolp/6SFwytG7hts6AaWKmbZjCrHHoy64Nu6LELsqtGcg3UQWU
V7ysCBXFLuaxOrGjbIylIh4JArMBJd9qi9N/TA5pR/w6Gqo9TrAXOeryhWxeePjXiIRry4M5Iv2J
tfDaBzQ7ZZgRGo10HCkc5LNVMYqbjQtI90OW1CBrGL/34HY2ztRoSz0eHIw0uJhC+siBQsPuZ2Kd
KTNRLDjhRiHjSstsb8plDAtW+F4H6NITupDeTsvza0lffKeUwTaUNUIaWxJ95hJ6zkwc6EqYWnEg
kpHeU+GYPnnr2ZInSbaNxG+hM+w7LS8DkuQP6MXpxYzMo51Y9lFvJrQUNXL9TJ+oqRdCdTfqaGY4
E4Bog3DSuQkIme5xERMLF1RsMoZEnqYVVo0fKn2wJVMQKMZ0CvtMHKTokltgUvlkmPl1yrGRpoTw
8egKw33Yx7xAdTVJJ8IOd0muFzuYqwltRZQUUvVGMIDvQEE+lw7gReIu2eaWYENHuggluldT1q9b
ozlERJhLmZ8DZl4pPbGvbTj/qWkE4tZYUgmqGpZFThBR6GS23xALXUvTsIv1zourqPaVUa2JcV2O
ByV/iTVD8SdnoPwt3xtzU8vJ3UHGiDdQGZneSNx8UvKW+rmhm5UhjeWAmIb6QKsCaYtov9l7gfNH
jqdmdJqHprrFSnnrDfUg9/M721GxDjAiHO0aToWdGkjRFIqpCJTMqpDtYqMurYe5TCW3nDkdZWxD
ulzsRKP/KVo54VKqD7OSZN4oNcxnRKivUovInKkThz4oXvuIWJbEtke3zBndj8EU7xhg7ZU8uil0
xz27DlyKqBoiPqEGE8U3pp8pWnIZZdWr0G06qUQCR8M6L4px25Yxg/CeUpPoi08Rof+Xw496ooVT
yezgepN4rcm8NtAsX2AxAs+PlI4Eg6GC4e9oIVYqfQl7MM0rXO2jJXC05CmBnJmlHEb1xSkcnESa
EiJEBbpk0Q5P4y7ep9KuUq3xYCbzSnQyAK3Z+dXihNhAISV+olr4p+jbSiJSN02HEKyMt7kEmUVM
RLSaiS7cIXa4SjgwuIhNGTRB0TbZu6Ki8dNaoz+P+rUSbNL4OfeEyYkNt0ZPLWl8OgQdsQ9Th8o5
2DMn2pB0iSmiDbCMKOici5GjTxPrQNTXZPZTgj/WrcZOb3QEqEomQ/vEgASjJ+161rkfdnoJe9lC
9qSIUSODifgWuda4NmXZJrRXhXohnuTPCPmUSqvgUjBaugcR9cT6Z3hTiF9ZaUYvS2J9Q22wrtPI
WpFpnMUbNeQO0CkBwym1Imqng5BDGI4BZNrD2py6KpD2GfSQ69BxJuMCFcHyeQ/5gBhEtM+J3GZq
MfkqEze5JTNxwySVSnGpHh3u4FX8rhmkuY5m9dvN2vfI+g7SmhFJ8Jmr+qNqrRtmwEAZQnyzHOo0
nrE8zCaAJ+O97qBjVLTQLC6TNlydLteeZJ8YbtUlqKuIh1pNc/UaRQ0mGFo8bpaDYv8um9d6Xhvd
xZa/ZvuY9Jc0vegA2OqKPoz94aivIe41Ur1D9W6Sq44ZrD8O+TmlU2odhLyVgMnX53Q79/vBfC2U
W8aNFQu38aopNys6WowGzPBlUH2+lregZ6qkGDfbfp3yaeWIt6h8EOJDgfVQSFDKZx3jIAYRxEdO
VayrkdkX3kHpy6lvpXmahaeVL8S/ANnj4JQ/Fu+VmiE+e8qDeQpQGNBVIjjoMS/BrQrQezoNwZnA
qJYm6PA6Fees/tdTjufTd6Erq3F+14Z7ob/a01Hoj2D+C/SnYb3HJIml0daZ/5kDwzzzJlkHsk0F
mpxxMztHszsEDgK2uPMj+ziG+zo4zDHXlIPTvDf6TSbGy6zRZ1VY2HNvgdUl7U7uuIu9RUO9cbTf
Kn0kKCGt9NjR76musnlQ62+5fFrKb0HzqKxTz8zPU/snukcpv4CdC6u/RH8WBpQlXpFZOXfFvyj8
6lAJyRQQ0lS7xLStBsZPE4nBA0s6/DDyLzm4q+pXQAso0B+qctOCcqPSrExq+G2PPo5JUkaTmapc
eBHHVKs4n7cpdJLIgN6HU7FFezIxJXCkNdsJSn4UTAOhcNU/QldWXfzIMdhaKW8Z5fho/hTSo8x2
RrnDlEHKySoSh5TQjt7Xu1vdHSfnSr5TkCJue8QsNx3b28aW3GKfDhseZq+9dcMJTgmqwoG78M5O
Nla8HeOtFu4K/cxXpsbeIq7TvvR0iGgE9Li+1s7cbOO63oZ9ta6A2Ek0Vobhn+AmqigDwfCIGxfv
es0wW/pnsLvLNP8dB+QRB7RO+5q730oNzUNnRxvVDtYKDaQ54yig52Rx91CTLak2KyrgVWd+opag
ImVJ1x9j74CZw89KKRVZmddJKIhotjuShZCPmrOlP+Lgx+Tl4yWwp86v55Aesp/M10jHTYwNbKG2
zcp7p77jDDYvcnrJ0mvW/AvlyB+tY13uutGrY6+jQps0LxGXJDn08bmedoNyz8JbbvCSktIlfTu9
siaWty+P0fhijHc+Z6NmqP26NRocWuq73JTrkq5EhApKVW+hs6rhaDUBv7AP0kvxgqNrNejsa/kX
r4iSHPL6Van+2cnrKP/l2Z+i/qSM80ACNhNdNpoNmYZea2Le407ayzR8jnXFEcsz4UCPacLmnMVK
/ODgVJx9PX3ZxM5HTHPSOfAy5BWm+W8arjYNdQS1FUQVFuv0N1JLy1kEgPOUQyODsDXI3wUzbBB/
4KXmtUNEcKxFPsoV7j/YVRK6gcoDO699j9XPoYagmWI2y9c8CmiApbVP6SXOyROvGHUHds6JJT/8
oifx4vHHJmUrGYO9XsVuMBmbUN8sq7ziQ1rey5Y9p+O/a2cxLTIvDY7ySGlGbI3e/wTZyWoeVv1n
2O+2/Fa2p6x+VtOlUu5JcQ7HNz34bHgWER3q0XmrBvVQ0rcTAX8wsTOUUuVCJ3thudOsc4XyJX20
qNJwnFNl4e18WMycrGRpgcqoxCyoCjkvZbSeC/ajHGUX91oT0N/Ys4o/hw5yGym86MkpCfTbZFUI
0kl0j1C2kZIpim87Z1TQ+DJ2eOxxNhF8hxYpRTS/2ViNC1Z9A5OTSSTF1spCm6bln3H3lzETyRQW
T/3VN9uOLrChku3C3mMbgmFQsZpGBzylTbPg1iVY7IjgawE68b0WbO5TgiWZD8VI9LUS2Wsj5vki
P47i3xo9COPlUvPIB6FFn2t0ISvZc0qGGxzNAMoIJdO8krdJp0qSwDNmI5dbMqopL1j4KP0YBglR
kQDNyHnKKfgCaJtUSzw+mJcltZBZbGEmbvMJX2gw4vmnKOgljyi6dZqQAJ7OJECBviBjBHsl/lLH
iDxZfkzqtLcHnJ+UTiXzfr2bONm0tTCrTae9pSVOXJ33nG4DwyLPhKNncqoG+BYjfLW9TUc311f0
J9Zp+YGu5KH3hWejOixDz5BqL+EPbLjzSDIHhGRVL3lHnmceY8KoB9eGaVcaqR9HA0qnj9DgJbYm
r0OFXNKEyNKnMXB1vkntv9TGSIpz2FSCVWggfXkdqLtMKLbLN6e2rN7xOOEpGZgB5uLHwRZuHeXk
Mhj/NN7jsv+ZmCAszA4JqclMxTTp4Anmj0k/yPG8qbWdNEdbunlrFn+IHLurhEdCDkl4HxoB4iWX
np6DVmYDrdqSuoh+U/uFIdmcWCU0WvNGwUeCzGkhjAGfX2qELMnWDhGvJuLwuHJcsl1WlYg2A7JE
wnrcni4gRmr6i+eWJzI6t+XvsbN3DREHb8ryeLsJ9WeubzuBFb2nNUthXEIkcapoJamncLzqzWtK
9UrC6Mr5afAlYFKzdX5qRuNqj53XRh+UsrSw+TssKYNxYK/9VPBNJ+seyF+y/tnmx6hi/Zg4HJYE
SuRNGltzQBuZKKylPUcZmq41FnjMLSabUXAXqsssmnl8vqkb+uAaFmVF3xCc8yJj4g3j+UXiqGBE
QlMngwVQe3qgLeXsEUHV6xCOZ7g8TPveVUh7MScOlxGaxE8j3sstFFrO1BZZRNZj+6sRkmQ0I7E0
66GzDxNIyER2C9O4CifhJ8ntB8FJnEHLO6eCpzX8rqIBpqJ+M8z1KPECY9wrEUDIYc/ujjsRDb5e
ohPr45NkFceSPKWmkvcykZdBz3RVeW/VrzlEJEHXTdUr3xnjQ6DI9zQu9+XAKpoAWjKcCGnXmCEq
16jeV6rsGtWN8FSGSpgplI0ZQ7YCMBwZgJD11J/o0IYZhY6qn+zcebFBHxTN8DOI6UDQGCOqYC3A
x87o6eTOdrv8lZv62Y6Hi43Gq7Qt4pnw7Y6zb/XpLe2rkxpJxzKMr3Xg6WrPcLiXd3ob3ExH8S2j
PXdqe/bAfp4G+nS5jsGmnTagGdeC8Z8xW24cILKSC4/M9JVeTEclsTc4/mipJQjtWkYg6Azi8lEF
ww0vOVV70bm40R+RTIC9ajEtzU8FTJGwDg9WbXma3vl2RL/X1t5qRf6QU+fctPorusizXqDAz/6R
o/ZlzFvHas+E77YOpMxIOijJYvSn8U5hmsk5tpl8fpIufs0K+W9MmYpwCTjpknKVGItmSoucuWvq
f40Ew9+wz8UQ3jNzbVbNrTat39bmyA8HumDJKQymnaIgEanN+jNz6CKzfWS0AVGpmUgWl719sD/q
vOD29qnQ8s2RVyoan/OuTsttWX/JzNFBIrlZch5xppf9b5McCEaFU507mxyNlUPD0t4XGaqJl4lo
1ciP59dYMB3xs+6WqPeSUqI9NulrrH/HFts5ofHE3/XGe8PrkgM/jkJaB8ZhLjOXto9d/dNXOeOC
f6F+buNnAWYvZiicSTRtaahJLlM4uiojxcLihVMvpn1S9jBJFPWD/sw61zo3iG598VutELQxcM/h
YKkYbx5UK+NV7veFfEm0F2arRP75eX4h/AR5lLu0JaK/anypBk4pQMOerD2S9h9vNRvxSVs5awsF
+ynh0FY6mtza2YmvJoE6kx+2Z14lUkYJgx0YlCMoRfPpFSGKJlVnItutbHRLGKdXWvho1a1u3TM2
4BwXvNAearNXaJCmO6XwB+EjjeN/sXY0QdYY479KkXdwx90ECG361hByKHmlvUV2MCe7qH5yVq4K
8ufMi12fgJyso8at3GaFTHVYyZztJ3YX2/HZ08Cf4+bb58p3RusEMWzv4zKi46QVCNbL9TjskhCl
GgrzOf3i8FpL0bmjgRfEXB1OGtJOpX+tnL3JxFpF8xFPR4O4YTw3q8LyepwVPyo9b2ddkA5rTl9a
/5I7MGrgU7BdxC9Ly0CwKkhgHMfHMB/MYOcol4hkqc68UvHb5r0Z93n0Maqvev+sZ+6B91zC8vDk
ftSg2Je3k/OoKOcL5dSMa35ArjNbJvuI4G9855vIuObpSUWSmuzHjXBj82CX506/VVW1svR5004X
2YWYCfha30zjpa4Q2R+G/smXpdpuMi6FfbXBF+CLmi7CRuKOGJQXgTo9x2FouLO6yWB65sUuBgrE
lLLCs1x85/OvZLzWwyZzHxMirN8oeLbKLYr/KNYHx9dImMMFaNxIp0geof4zTJvSeVCHr+r6w1TO
JgxqsleVd9l+sdYS6/6nQusvWwjqu41UXCy8g3wveJ/i7JU/0+0cPyx/Y84/pfzA/9KNeDgZFBNn
WDLPKTmyRfU96O9T99tIvgV4EZjGuJeSw1xvChc8p/YQ+UmIg0wkuvvIwUJoAstU+68yqK52Vbzv
xHdPoWZ1txj4ZIEWzu5fE/2k1rCkP3n+HuCcJnwZld3yUfjpZkC4nJBY52fpMh062PgqpGIDxshN
mcsHGL308q3fGGu7uM4UrNaK/ajjOVh4uvjpiAFuzF/o1MhtQopF4bwpuFj7HhwyvIcROSaSJIk7
pG8SdNHXRwPmvbxljrOyqmcXeOB2cjNFtcdZ61d/AVbYmsFRRH8k7t+C1s/pSqBcXmHHg92SyVjj
t0ZqrhjHmVCAMv4V9j4Bu7zszTNogd28Fe3nstKKcfDsOCLCmYk5ZkIMk+5SlFT1P7U5xNqO3tjK
WP2gKudi8l7oVzIJ4uw06JeqnKEQkBV+acMrYdUrS/I8NfgMyQwHjC5nJb+8butd1Z6j7ixQWA7H
Uj5Mzq2rRoaSC9uXiXAJ23k3SX8WWoxGotse/wzSb+ynfmZ9TFSYQrt25ffyA35cZfXZ4BQykFiO
7a0qrnUNfDdlGIP3kbCw+dA097a+NpRN76ixe4ftZddKz2jNhrtW+9NiPLXjc8+um4qXdq2vZwWz
3Elt3pHcoPdbdej2qVzYis5RthXCH2ycLrS3tGfYnhK6Bzwv7DITN/3b1Ozos20yrsV1sIukM08h
mj7/m08z01P9Ovi01aPGND7JyP3+AwzV30TjowjN3kt6rfSsugO4QbmFsuLB1+0opONrYOzjZSjD
nZoqeVUsouzpFsR3pX+J2F9Mzj2BgI2Cm2KvNPdx7QEYyNFcJwCPqpvGXRBFaWnuOvGFYakWeyd8
EfNhWn3KNTZHeiNcJtpDzuBtyt/71A88tlbk5puWAdUaQHrKzTJt/1qvwi5ZuTqKDclg7Noy9FTP
M7JdUPzG2TR2RCYKsa+5RQ76D3clOboF7AaduNmhX8noYBkeHqzsoATH0nhqKQ2u7Vj4o3M2ordI
2ctoPnpv2MzlISFkB7ZTf8lYoZHxlhJgOUb7Yjw5PPhSOsjtQeLenCTf4fxdgHaR9LdFOc4FxSXT
gbv4G7tz+kKyqHBA4LjLD4C92ae8c7Fn8044YmMgR51toFYtJziMeuwE7vI0NSzI1zD2huqiMd3t
xwcm3tjxPyFDNlRtvrOrfBNbG/u56f88+OyqcNcjf65uDlQ0ybOGh8puHg5Iqv2+urbN2lL2Yeif
r/zUIR7bpNvI4OJQYVbMvvfV4tNbVAwkv/q2J61LFMvStsfXnrrx/KyNnUMQBS1lZ0Wds4peaPBh
roXvVP5jQMO0uFpbMLrvQ7nnxe0YBRl7kZ7G2NdUt/9GSLXCArEBlzGuvmzoNCftQhndZoREW5dR
bHuNNvpOcp6pQz7ENeHICd0Ab+txcUDK0JrcgHHQmmYdd6tkKSbEVbGODhsxCiyeRFnu0oxmLUEM
dEHKeqUZb112Ff35fySdx27j2BKGn4gAc9gqUFROlmR5Q8hBzDnz6edjD3AXcxszboviOVX1p1Jo
eIyHrtAhWYu2ttXiWde0s2DtKwQn/6MhFV2i2d4bDRCWiWrMmlk9jbICJvdyFURH9qlwLcYfBh2V
M+0Gngk4uVFQaHMVshQRlc2eWoovt0G01etrnC0Z2BlikHMf4v5s5LcaaReCKkaJb5dHXilOJr8k
3z2YoHANpsPgwxwuXPDdsBA55Mq6NO8oGHtujHRXBydOJur6ROmY2e/yRfO3rjg3R2obxyMpWFqI
2dJ4CuM2W2bJejR2WnjI+dWGkNt521MoXC4sVuvG+4Djyw7Jf9nzEZvkA+049h+GvxHitR8/6jt9
zLK0sALL5L7vUn/NDpBItNX6CjENCqjMk4F+BvRCRFCnbxCYF/km9R2C1wdMCsmBDca8kD0SjJMy
BWuKbM+9JvQ7cup0ioOPhKbXkle8jFFiozdps63ZHzprM7LWSxBXiAJ4OQOerNFyQM1i4fW/Rr+x
jJ2XFkhciRwkFRsDRO3yf/VJp4dJiE25CULkkYuqUBln4332QIJu6ewiWbFSg79b4Ye4jp6vxP4n
jdlYBr8jutuktU3kEgsjbOZFvVXqY0PUFJnAiF3cRbF056X5p7g/vfyoZQZvcujRAkJHXZL+WNsa
amzy7ESUVXKyRT5S8hniZ0Jcgp5tCkguvMyC90sp17VV1dlpQZbKsgoWOou4/fZldg+RdlWZgDKY
E1W9cGTmxO6Z5XoMYFcixxD3/bvnNvdfVX8Vxr0RPjBUL7TkOjVx45dXnU0fCsaOMK2HWKc3crKX
pWHmd0c9/eS61NTNdOB19yk2wB/613Sgmhr/wVxDZhtWBO9QeXWdw8JyaTZLWP4uFtbicFG1rzaa
eshCPAziKZU3mrfXzSPmKWUg1ms7zuGXya+jhFU5ZH6NhOGBXZ6yR2rZCsTTpJql4zFkr64v7xEb
0qbHS5zu5YpucBEDc3ONKOtQeWSMjBokThMcp9nKAH5nSAi9ms730eERz689X3bf7s1+ZzYnJdw2
qgNC1aA/Seyak1V3aJYKSCyUbXw2iwHafQ/tOeANC1xHLtbauRROkXjICRTmAaqujdHCw5Patk+r
PWtrTqOcboyWY97E66r5m6BToXlG40+DOTTunxBMc705MPao8i0XLsgV8CjxVi7iOR00dqSpOCjK
pVcvOikX+qcqf8j0aW36rMvPovsKhfXYcGGyY5w0ze7AhUuPqzCiyAsfZn6YN8PJ9S6+dWWhRj3M
2bfARHRqmeIlNj7sKnfTo040/IcIYYqp2QVoT48jK3lWbb3LqjUY9DxTcFMkC4rGdAENwbGL/3XI
Mlko2caLUfvzBJp3SL/nwKXKcNkaXcVd8tZ1vBX15cjOjnk+a4QPz/aXXC/4XQkL+2TgZVYe5rCs
6ClYx2AdYnx9xTlXflU4gBieYJCA+BA+y9ZVzQ5yNszCbuvm37l6ikY66gcS5xSnd7zUUmA9diZ9
lyKv7r0PN8UPkXS4dtYiKwDSbaXRKuFKEJU/oMRO7Gn3WHSMRMHK/hLtL/MOFg7ufM6whhOIUm55
f4b/q6usxrKZX+McIP8clGdiMm8TS7r3aqdUzhqOmig+DvRDzbAL2oPl/6IEEL9VKsQo2VYKIwOY
QZFQSWDHC2w+R0Wjk9xBJVYxMosjufI9LekYP1RvKwvfVUXp4srMLrQPhZWDoyBwyHZyeVXET0pU
qtOO9o5arWL9EUIOC8JlqjJoBqpkrTHRQx7cWhUXDppwEShb6A8CTunie/LehSCDPaROrl7UXlmr
8V9hnaLup0wuukmbsHctO9BXgMtc5S9CuEIyUOYdgw8LBmB6MSLFrzFZsQSQznjjEpExC0iJXXBp
yOwC9fcYvJYZyjX/2ntrWVsJ+smlhZNBZ01eJBEUFW8XjMQtN7As2HqI5m0LWlU3+yR/6BY6dfS8
uogoYA6OprIQRn6OC8QkSgRteg6WaDutDzf+jopbU3+Ztd3oduhtFeXdpW+0Si3kIn2spvxOA1uC
I53MgdRdxdW+SzaqeyiHa1R9a8Vn1dw76cYXonibMVr55U5SNoE2aUr8OcM93IEqEpCzVop72mBa
Gm5BfWYE8jJgk05k/eGd3WhjvusMMg1fyizA1INqdMcCHPS4P82S9zi8Ed5KteDOUM6yz/5LiWSK
GUMl2z+66k9ud3g9IfzfXbJlMG50utOBeI0SoVb3G5TmUiEvMOp+ma7IFeKJzH4F/U4EwyKU7z0o
iOfoK8tay8FZRXWSeVeMpnOP8WTuL0T+g95aELrGMpWWE0s9gRaLXj1I7PRr8HVI/jIeQeuM7zF7
esKpk86atCNnDEsfTncmwBbMWBpXxI3N3Ul0E598xZY6FPjfuulPnxth1nekcx4eIxk2dZSxxecS
oeGZhjWFgI7ab+ZZra6S2VvqNhH3issROzTt3eTtyNh+5HZ300Xtkd5YZanGO4YCZHCU5fOgHxnz
aZIXg8tgxE8splDI4CNR95YT5nsDcJE2GMGFjsgUUiYE1ir2dDCZu436X85l2n8IAHTM15pxGpSF
8GaPVfScMotyp9LWcZXMJhSi2RXyoTYX4zsxHZiIUtlzEiR5U4pr0z1yB3ArDBg0CGafpq9c450t
fuSOzTvXxr+Y+b7TnRKzPyXRUD9LoFYNDQ+jnMD+olT7NGGyuuzo9lt+WOvZnu4MzHIFLaj3bsCl
g5ZoZAtZmbEHsCns0dgODP35oQGSlNa5d0bwjExWAjx95tVJV3ACzYy5V+yts2AQxrMSSFNKoLyW
Zbn798MxfPV3L/kIh72f/BTdYWqSNS9AU00IOUq3Prtp3SqCAvbTi0WB0UJ2s9Hlw5I3NOvGqhuc
mt6m5JKZgXqQGVxxSn32f6Y8JmGjstbVPAQkRbVOXX7JAXKWhyovCxLdrNtrnCfFkRuFtFi8hmem
yEVO4lL0OULKpdyVRvzdObp2hMXMSLWc1o+tow9SiqZnDmERmBfMLHNfbGnai9ngpN5Vb/9qflfq
xlxGzQYI4OsU0Rzv+8Pijz28Z3p3E6N1Ay1DuPBXY8zNGsnMpyx+07K36iwj771G4ryGmcOzvZ7e
ZkHelpv2Lnxxm2uxU0tHpaLJVFaop7mSV3WGDnA3wZqGjHjRNiu2r1x96UmvIA2OHGyHbJc2J3RL
ULe3ds6oWH432o+pAJTAlUwEBurFXliSxDT9xSL8QTg++WaE7GpYO/jiAQpUOffiEY05TwTIZbpl
axvFMrKrL5Y9z+v6izLYGyTPrr3R9uF/Xqwswr6BzoBWddFC1y1C8jUoLIl4UdVjmN8AlDMDZWl/
wmwYCMdhAI9bDckuXyGnYoWSeZ4gpCL6BKzTlX1u7TPpKaVPd5+BHJRndh3Z0hSAPX6F8LFS+WFG
D8Fi69tKHvZluxVxctAhd2h8CJxNWFvGUYn9fZj/DmrAE7wrQCVx9V1g5bRAa61yp/9LDCFPlCqF
UvHB165722nGiw8dGUlD8Zgm5x68jd7AB2tES4aZUF6jK+Na3ZQUvaT/qkInAUoQ4leYvlwZ9QzG
nIY52Ng0M4LzPaftz5RrfthUOVkfuGyNG8MO/l911rRMPgSae+Jxuh612vGzc24STeXZhnWLxiN6
n1oivNXRsVm3xJTZORLJ6G+IiIJpdhPqovmbZiID3H0SPImVgjQT6XWEV8kfR8XTTL4QJ0NHbrPi
mPjfOgqrPtynADSG91GhcFeNH0FcZ8JRh9rz4VHoVMRqL8qXYPHqoSzx182r4lG5W1KtF653bCN7
qgn6uE7AhsZGgxn9HpU/V/sM3Ife3Cx9XchOHX/XHt3RpiejpvkSBMS/FHL/H5bd06yJX5p79TGc
T+hAJD2mUV5Rr16xKb0rUPM8DbfMh0tzkqm+kICRUEeUMXx5LlJ4qLZJFyz6/gounyXbBgyiIPI8
IzcOep73hsVnrJ6U0jU+1HnCTR2X2dzAWd3S6brgHqw/oGV4T5xC09MOWjdxeOgiO1DCXYnYhmuu
+O78muUJt7XVnOp8I/uobQij5rgi2p1jf2yEVV2izvyLzInRldlVxrkhVcJ1x3no8Xry4wVv32ng
Sjax+HqxIOtrvLdo8AsbcxQjx/S+DeqXnF+T6pClv5ZLmjKTWxJdRfGp4edztTMvWo/oR/b4hdNL
HZ2iaziejZ4SDs7p9EOGe2fhTzMPEgY0bh5oPn99LsOGAJMgW+fe639QM0OrAm8iXMzDlSrdmgko
EtFMtw+UXbQFR8O/BCJOwjUeiGWcnv3Fd+xiEBEgZrEAcMXHy1IkXo/0iT5eqoqHm9eaa6o8IxEi
YmWTMe/9E8AQU65ubWPm7ZJQr7LDUEgwx7CXFO4aPle/9bLndBIz8SBaQHjMmhWQaTQ8Sq69yjuo
7noauachgTLBi0jNB8hhOSFKSMxGM1d6WsV6FOzQZbUnH0AGFdWhm7tJFD7cQstphytS5ZmSH8eB
SwOJL2nyuyRZpeFSMpa5uUumlgBtQt4cdUpVJn8r0Q+wvSFvi3SfaI6P0VGU28VUG1pWHPT+epAu
PXiDuUxXTIepxOa1nfhVLZu5XF2Q7i4tmtocR07CQadDM3RHH9a5fmtL+CMef0TYYn1XdEySdpwf
TPk9PQlD+VC6W+p9lq9AJ3K6o0QLe0ZCbipBWsP7yOQtbwEn7+8+wOZ1HtxsJnTtXDIYPLxfT3FK
PK9R/DmmO55bCHPUyDAAsw6B5c7oPgvV9gebzkK3aKxXUncwywO+R1R85L9ZNMXwcQNrDDD51iTJ
b4bNIKBmyMu5iRk9wiikBme+XgkNX8X4ABc/Ir5MxU/POrvlFZJhoaNcbp2W1IK9ubeqZdXsauM3
CT77j6I4YcQ3B4d4JkinHGVCZZ7VbX9L5wBhIgAsQpxqRadkyXRkBIeXX0l97YcPlxYu7NEc0Lym
zM6rwum42KfvHXHhhO1lBsnlzbdhYM2sz4Z2F82tGryz+XfKUhtzAF7ocSnvC3GtTX69vc8gX5oE
OjJIx4w7hnd09ZW5bQc2MQ73cnwJyrPR36jy3XYju99KjitkBvqnPVhOqbf3ic9x3U/gYUWHeUOS
ssyuAcGV/aIufnM8RkjcqaClikjA3NcW0nquKnZDdrNbY5YLarOb0GraDQ28u3XDM4q7ifMxIltz
NwRwrtC7iUSqqB99ciuCtwI1jPbf4g2R4G9GWJCo5JgzfJe+TESHdkFiNi+lXYNtWzoPRGMFy9hW
qXkfGaEVhjIS5Uf21VjSWn2l+XO6XPX6JVFgurNcc7JSxAaYh5uKVCyuDCu9mBpItDirQ3SzDc0S
Emg2K3ODCQvD/a1takT0NrCwjrVFjDhTsu6YPZuZfwtjJpN/pe+tFuLgNfp0U1xdQ8Ke55SD6j4l
8hM04twtP55bAJbKgNP75rlnWobRhMfAMYUdt15LMNNEsgv5u/Q/rG7P7w3FB7AMnnjt7XLRR8Fm
cry0mEQTDkdDUou3iepthJouMvfciSK+9qHTIAx+ZOQ9mc7VlR8qg1WL7qqP2HpMaMuiRuCJ5Rrm
k9Wp+BgN5dHARASTXgXUHdEF/4MUM0JAO2BTUUFsMl7Ix3Bhs1ptUfbrmLSPlMCgjSSdVcZO1f0S
iu9ypEzuukVnh81OZPalfgc2BUX7N8uAf2mEx6ThIWpPk0DbrWv2Xq4L/d5KI7gtqwT6R+w+hpYZ
/m0Jn0L8SR6rFiC7cHqWAYwrWmYH42uFeGlYa6vGFpCfI8bAvsEReLy4dLU/VIBw5jGxzQBbk41q
wP3FzgYHSZJaPlSRJYDySxs+p7kQZ6JVHqe5syi/q3fEDaIBaY1ohcrsqJTMkLwsWyG7SMU2Lv80
9wAWlZEKlB7VqXRPtdYkEQ0TQ2FcoN+k4mIi4l1iYgV+AKgyTAJqvR+5IJbVa22J1GYLPX432fkQ
LdUKkr/2xxVfprX1FQmT23eqH3gyzDABdy0O4MUk/wH1C9n+ad16FGk+1WBKNJA3hJwscLDIjySw
VeWYN3vX4yciTXWzR4CHPm0zYgBox0WqmE8HKAFBZlhnh52qbxR5a5ZA6itEcSp6WZzuIIlKctWD
m9Ix2uk/MFTERvzd0KMan1b7CrTfrkD2p/029FikwcwHl/oFc6/N2VpJjpxjYvknYC6Gbl2CUNJc
ERvUImHXxNn+XjfFIgdjM+B03LZBkXzFzlQbu6G1oeklrHroz5rxoPsXvlNzhJKjNQqtlHW8+3hQ
ZsUz5cbqQ49H19rF8KejiGHJwqxoTiVTPyu5F5IJERu/yuToJifAzJYmzyeNokYK1fXo19J2Xo6n
iQsLWTH7VorX6K1DCqLE0oWFAEIT0W4MxOiCsoYSVTry5ykvn4cTXND6uScBkm4r8ZB90AdFiErE
a9VCrOROJzwlHwaZ+SElwWMqVGHGxfjUySfNMQ6woMFoh2XITR0XdCDsYYhQ9rIY2XPA1cni8iWH
fmr6NnLl3PoVd7vH+MHsNGlhTTSVEM5hveMHrQJifk3SGr9iLpKZizdNIcZrPmhO9dEz0qo2ALel
bWua7+Bk4Ncbtb1Fw8eCZOa8jcC6nVkyN4ot4IrO74IrZo7+lMZOnbJMmDDc4SBlp+l9j8npSIqP
gi8/I2WRWklYAO/Sii/fu051edKbwF3Jw3r68hv3UZGCFmRMsj67TNDVpyA71lYWGdl9vkY2rJZ0
O5Rq3XqK407JL4XwkRE302zc9MmloLD0JLiPcBsVnRe5jaIFhDnF7WKnrXNaXHfKcnySjcCwhwAU
MHNyveCgVfITdryFFm+nrstvtDmJhSAM0FiczpFMsUmE3ZWTNYkPnhF000HSo7vE7aelkaN6+lIM
LOBxwcnVcZVG5FFXCYTsROohaIUDSsnyUTDWRwu5JlKUUjBNWXrDIpgdxiSAsVzQSd0kqJ+eqV9a
Igu618DfsCBwZtCQgoQy+iLbBPx621z7EEN0D6+iJCc655LgXp/UK4D1ZlSTk0w63PTagCgKxvrL
xA0kZ7+6dC7GPZFNqkZP0caLSZQay3xHqKALNnHEK2C7NlwhDVMJrikgjdf8FTiiy+RUkiIKpmuJ
VD/9h9EBtZLBwW3Nax29PcoC1IF28uJTrYK5olHFy+QbXwUWfQVDijV8T7KojpBudKvLxs6EjUvL
yzuZe+R9OsFw7a3rgCzRZ6OOxTxwirgCsKsizHuPc4sbYTtI95J8yLL8yZ5KcdNypCEgaXpPk488
UBvjNUGkixRYTDTJhIg45WG66E+lDzvkblswsxaEODUMhCkNWNkpdr80YMdOA78HNTU2sYYodZPy
LWMsTv/cmNjeyJHc63SZTr/o4iVWJYQO62qlEZbOAjJEGYW6KoHj5i7lZKsZqUYvGUReyI7fmKBH
0EN5npLetKjmZnga2O8tHQdY5slO4pvvmmwEwT9RcEa/dzzlSxJwtpZflWsrU9TVtULhERCAI3bX
YPITQPebaCRAtuYakvgJACuDcsZCLzuPVzTpy4Ed4TD7pfzgEDuFdWj0zxJxxhDTznmoxzkig8kv
GQ6cuGCJ1gBFwlvQ6eG/WTICAVGpDt2D4EIpcbnE4rrqtxW/BItS6IlfxQTZGVvFY+gq2QffMYVU
yLE/Vf1cdD+cZDFeYKuWhXn8j1q7NcZZc9OVSDRLjrGuVGlGxxgYmKxzrGutgLELrs5I4B32lUGc
C2oVNLoEBSz8Zdsu0WiVC4DOetVZjzJkSCD11KLaVY6h8SSjL5rIYHRGgpO1vZdARvF2TLvjrbFZ
GHn14yHINvkG2W5JROGvu/TsIF27L23SUm5rsGUeZ4jMD9mLaAjgJU8BfbHh8QndhYM9Yd4IyTpH
+W/iR1EymG2FCgND0C0Zg5JsBkiJNPGTO3AmjHeiWGQA8xPZdOOit1sSkTjkUPqkyk+Y2zYamO8Z
kSVSnEO6w57WUGj2ZnOv+aijSGb2LJYkRmhrqQ0CayTkZVUIc4tTHOa7dERr8iP7S/TkQnkIcYQI
VM64v2iYHfKsnP38ldUJYpaf9YxxgLTZfbD2Ec606MqGaTzbxHk0m+m2lkObcjRTpbmAqQSHuvVW
iBoi6pJm3WOZo+X+ZuJtQoekkrB8EjGsTF42KpWA30705xJFIcSilO2MFhDw3KUitKY9yCDRhEP+
pcYzaZcVW76U9DRdBb7P4nqH2FeGMbsdNjIhFv5ZDhaif5ggNjwWkz4GZaQjKeR3m8sgWYE7+vzR
sGiHbWF8VkDApMRaXryx0Gib6d1KUSTw5SNpci8+SuTJ9ZHuZfOsZ+ssvshlOm+kS2SwR7xBf4Jo
vlPyLYGecwYhn9WqJZpzRyZueS4xqSwbeZ9wBVb0k3L8VuKXS6zGb0FJm74HmvA5ZrYh/5QkHmZC
8MpCokXPjtO9UWdXq9hNDzaPVsaT920qAXFzTsRzLR/yki3i5rj282xtjOIyGtmAiksglzO7o3bN
3mNkLN2UEABW99Xk3gaT6FT9HZa9HaIBxUE6/pWoyAxtXXmfnvJRIniO6gY58lNUvhCd/Xt04Eoo
Xi2RzNJhzdymZK8CcwoJFgLIdOBC44Et9cZjqM8BJqMs+TD0ebri6OW3pv0jY5hBgXaptrP83i2b
ZQT4hpeE7Czo0mOei7Nev6jgGrl17AAyikfovdOGex8dCXd00t9TDntMFmZfYhIlO5mwspK4Y/OW
VRspPPvtW8EVn3k1mRIk90j1onZCRo12jpZJCVYgtCyQ10lf7BmqEOfXu6JDuzLi6Uhhy7JVSl7y
OePcT/VRMEnRW0DXAIlXS8I/pFnzLipbFx0SzUyGuWbuh7ci/dX9Dy/+HHAqjOBHbfcR9sT6DGfa
B+tPEr/E4VCiU8hv5AOhFnRMwl3fqrcKPhvz/IulR7l6xpmkHsweh2q4ZNGZYEq16QkjRkqBvryt
RLvQwRRmvxrdnY4jJb1TACRhA9zHZWFDxmHL3ZKhTdAYh5hxMxo3BGpk4pdlHt3wGldHBeId2zJm
F6YzESHW1XVxxssrjRDzcs0ijiUqeYSqkbo2+OgNNlir/9RkHAlQYNPrNZjaRiXbTDc9/l0UF9PE
W9OTppMUUkMz4c+1QURMTZ7VEQyucz9KWOj8qQr7CbOydHRQ07RwwsVGEPXRrZZIMSe5kCDbnk8m
DKmhrHUnudb9EvUFqvZZNNk9EGkwZhg0Vzqe9JIrMA5/y/48NcQ9C1qFsgV6iHABP+Firb98fhtZ
2KUvczqmaf/awUL6oG89+LVC/S3Gk8EuOMyPhejNKg59yw2Y0vVg8QYgpSefm4SokqK1l3Ezmegu
+FoExlWcju5KZp+isUU5WcobA3cUzELza1ZPSH8L4/uMLg/4v8rb+cvkztkTVMXewN3wDWZrqDS/
5aPEmqAqpKr36FXgBwuSsiHTpiFSr94+n3is4IAEa+6NazKosMChjaG4Nv0JW2h8URocHag70QaS
dkvDSR6DASGsPUvo2+kSbAvMZYix9Q11xgvXlnwfF6MtFycX09EUaTYUP0X+IycsmLua/CY58C3+
Rrfct8oeayDVjbOCFBThj5yvGQTDxKmrnxEbZQt5Sxag8mPhRtbLry67eIGjZY5JnHmlMgXNUkS7
drROe4RFA0DPv9usBxXps2opYNYLNlBxUY/asqEZkj4K8xioJ2/JzmPTs8XyJRHwElf/iFQt2+gk
tTcwBUt2jJJEVIJT82OX5JCBH0Sot0jMw6wzI9QM6Q1NDu5kcNWenmStIatKso2IJTjaV9UpkjZd
x2pTDJLpjWScvRuce67VIp8bDCwmDbqFi5BWPpOQuzYYwiDRJfDu3VjZfXfDxj+LYfP9Gi8uNIQd
IM5nNWtisx6av/fPWvq27z2nQYgpKEzZuK2xftF2w10l2AohuSbTNHEltg+AB2QEISo2MI9cW7Bl
mbnM/Oed3VkN8wnTXh3ci/yRxJ/ghqngTMOutKTw6fh9QWWkko9SwDXp9C4k7bUQopN+uaO5iMuf
m47vM12CnXbMYa+2eyXK2yLSbVjKx8EjqMsRmr8KEi/UvvgkS8KlFjto8avpXQBfFr7xKZtOPodX
jJfiAxRDE5zSf5N1M+9kNopdfb6PIliJPjnK77D9FRHTgwElyrXQTw2NN0+E1Y3r/pKo5NEXgEZ2
LzoZq13KM7FxpGt+DIAfU69oyXvyeedRdUU0Qm3U8V2RmyveNOUE+BfSA6HJJZeX8GTRR0Hkv14s
zcDfov8wvYJM+f0yBi4LDt67hqIdhZ4vBSMZmoZ4+Ewau7VYM3D3/XetX4Xukrq7QaQ1PA4rwS60
bS7vmgT7Je0XGUgl0LvOxNnA6QjwO+oyl3YB1lTqWucIbKWNTrp6lMVLV5EadMr9t2LtALeyYjMF
HX8XxYrYLox1Dm3sAo5WDtdmws2drw3zwlYzXOXa3I0PQ3shXcQ0H7mxU0j5g/CEVsJiOd5z/cPq
HdRtmvahAXJp+VbrXgPAfSGfjGQzfXD6sS4l5x4gOl3n6qFUABUuEtdz7//KUKnTmjZr6ebkJMBL
zHGGm6hcm7uZfgj1i00hywTINGrZ2cmVojBpq7ynAYGt0UgsnLofe0LHF8TD1Lzb3qzpVla0h6Ne
4EVEh8S2bHkxdYwRgxlwS5cDUhz72EEjxVuuBacJjR8JB6D5U/yD3AzYrsplgE1e3cry0QpwBGwU
ImJAOOsL8bGAvNcQdGKUP3gOCwE+mg7/b6yPcfArE/PUCm+rdRBKT5roFMDG7H7dBIRZ++qB+9EC
qj1pMxQKV/uy2qe019jSiWrGIl5wL5LWiqRF+IrS6ZTMR0413SbrZKlOMEbZcqLuGzxdSKhC4R3T
HYDNzg3rN1tWWTlvVNKZ97koTL0LilKZC2OKxbMHn0W4+Jk4Ph4haV10U8xPIJJAegTPYbA7wfay
W0gaevjTEf9jKQ7uRFZWKSSQ/qHSqOzcyZCKaZ9gV+jCKove1N+ncGO0O+SaVeUeISoHpid8Q0US
RQXXxQP/RKZGV9CRrUPr6eavcPwNxz/O38Kqth7Qp9w4QL1ziZps59jAaAHwkU6h7bEzYZ4cofhL
1PYt1nKmYvi6iJDeVaGwYIbu2pvEpJI7J38FSeJajj+KkiszQ/ccH4NmnWm7ggAWyz2MyplfT9ob
SOTRHATWWYRRlzprNzG/OQQNSIRebGWYCQqaP+FAxZ1NVcjVXpb53bW0zZhnsiWZuIlJJsFsbPdI
MVvtmdaUavFOWtQslBwl8KfaJcmrrtwTIoBUcZuukM+r68IJV9Ds9d5QylMl3XhdYPZDZTOJ+DXr
cJLyUy4exfgLEgnxucCVbUTbDvi+FN6DSPcjYI2ksEjojAvzwxDWZHviiMZsvO0UE2V0i8D4R9U2
XcTKrnkZLVQF4TNGqz57xfuYvpllEcQ6xJfpChjCR+vuK/3TKteahRlyoUpLAmzAxPlsaXkqPkz1
F4Aj4uppeItQt6AonWvxhlFhcqCtoLitJ//6KiAlsEXHm8X7QlbIwFlH+A0yXiMAAXK6WU2KLJG0
Xi1ZGWsG/cxGdJy81ewkv12uWmuLVJIlpCB4M0ViTrLOUfBXxVslYHUxS443XnZPEPiPPRd6QXcM
4os0lf0CHoi28eNCN6Qltmacvap2JMnHZwPIiIe+RvqGOB2RyQKKIZQhueXW9kpAS/GS0vQpPUqz
ziYQUgKD44l6zPYXob0jrKASfqCNXCjKl9VQF2TK5KzSvruALzgBLRbsqcMY2J3NKWt+RaSBE4wx
/Bh8TWxWXxASntPORjxysH32JDHr0wOtavWvBgaYME/KBw70CkKcMFFYTBTovuyY7q1sX1b6G4HL
a+Cjy3gYuQfQOtesVsOozKrh7t2o5KOjAiDjJToTz+XTUdBYtKgZRtTBuHpUQvHFGizSK1edvA6I
tzTPkfwtmSedHWUJcfomK5wFt6XrAL2WDp74sMp3Y84aZ3A6FpPjShdX3bhn9R3sxUWcvlp6upZA
AzF1RAzIKTsY8JMvAPZ9aaWtZOUd/EKqTdSN6h5HmsX4OmDL8IAVTNtsl3H9mHwuXoLC3wMf2Pf8
1iBDo4AQ7tAtoIyqdWts42JbhJfQ+2w7OAJ9qRAxxrN2vV3dIU7xl+Df2FyWNP50HyExjNxU3bbU
/9lCXC4mCDDg+2sK24xsijLAM0c7srfWnYNQLw6XAk/PPUW86+I+7B4MgWa2FHQCOEAFwVyygUkj
Xhu6jZoKUTWohSIRS04pFJo7yPpcL5x6WWBp3MLztRiTI8YhooZrxA5eyQ2WSQv/jDC+Yecb7Kj2
jKgIvrjth9MkcQypcX7N8q3kDQ3v1xty70m8AFfN0rWMwLkhwYVZN7Cw2BCJmSJFR01TGlvRcKre
7sN00icTqlaP68pc6d5rQFIRCHtKSpw85OACAI8snukSt2JCvzMLiqtZIyAkY7lilTBk/bCO+88k
OObCpfGfLZvfORvVuAPhqJzOqdTVNB9k7FWmtyv2MkvBzHSVKn8mo0xWv+oOPrLcstiUfCK3cvRW
XurV3mj4cIXtClvubihy3s14ZYn2J6HHMwFQnncSnH3me2uf0H1p2XX3Drira5FreMcpy0LRD5ZO
LByLUZcGQZqDmywM+RnDIWrcgD3ZAxmFOp896uFLrj5V21ohlJpEK2TzA3SisQIiD6XtoG3aEv2i
niw1/nrstPDKYKPnkil7LDzMl47XbYA/DOGA1xiQi1eOpIqQBXQucqp6V97xYBF0WNaoie1IOVQN
kVhcXKvxTi2amh8ddDpDpCiW7H9s/2i8cClnj3DNf1Uu/N881dhyDeOKgAxLjYX0p14k2mRy/J1M
TET+J/uhPQXNI25/yAzEPOABIXLO0FVWojsT6q+wvvWjwhPfuzX73uzyTF52R7HrYFNoG3LI/2j2
9hXUeFyLK3nlgd7+x9h57cayXGn6VQ729WR3etNoCRiW975obhLFIpne+3z6+WLrqKclNEZzIUD7
kCyTGRmx1r9+09ODecmrx35D4QbFHZeKG5FSkwxqZHtMCbSypWVQvWQgYPRE4YWiEZ/TEP2ifa/p
07ur6IC79qhZRwSBIuTFX+jGdx2vY7AVhY5C9NUJEiiGaViNuAMDXGgtqXv3FXaIce2zx6Etqj8K
ZLjaokcgz9nL1/CBJ5Pl0JIfz5ej4cqwqD/6+YxgO09MuV94Amd9zyyW6Yd+Id5DcDza+FkUFOX+
nmXeKVSzbf/SV+RV1R8e/BgZA9kv2VjSOw0lnVo3bZwlZUJf3VBOsj3zAEAiw79uGkgExDMn5zYi
o8ybYhHbW14R7hBxvAlAlv2w652jCxqTOx20Ix2OzAQRzRW1hgAFPX/rsAhEaYir47QsOSSwHwmA
cVsi6HGWoY9Pmkv/UccLvr4enika1GrF81xk7xLNZVt+FuFWzKdsiAU46L9QGCT+hvUlemu12Uem
BVjE5XK/g0+yTQQFSxo4PvJTr4eknPgTCUJ4c7S7HyQKEiSNcFj40eLmkdXFFjhWHyo+QhiRNtT3
NnxviqbK/Gm19CW2sDygFxIqAIpdEsvL9KzabEBYCFfBuyBwPcyAaDH3NXEOfrS2k/eeqrsiybkG
D3DiV4E6pAyLuRJGiBiVxOECS7yuYYb4lFkOHFzFBfAYJX8cvBKv89I5EecYUgXOmgC1lfJecnpV
KW2Id9INzJxwqvIQl4uSU4zAoEDq+TpEFqy2wCrnsLip6k0qtoq9GeFcaqRhyock/kipuEdWf2Kc
c4ZAWfrOvNk0l7JD4SxPY04nClFIBvkHE35j1SyVZpk5G2CxFIoUWGr7pRVABwZBQszGRgUkRZTZ
fr4PcloAhbx0avGKLZBuhjDEipB71kwRNTNCQF5G8z2xH3n/kTI4e2EWUYEfD1MrteCEMCXWuCfs
nsnONNEidTuxy7PlCbFwxjE0DFvmW9Qw2CSR66POw549Zc2eU+nfiDaFZqZX9Wl5CvrvBpokjyuW
R0F+YY+eaJWFls2hrjoj00D4l4w/4imBRRrZ34bdcfxzWLG4bVx/4EuXVOwdKvNJ1G38kpTZyVBD
U2oB78CzhNnrIHz1CJGVqN0AxmPlJLr0SGe/w9wqAI33IBHkQzTzhC0ybA70HxP+s0BIxE1t73xE
Kkb3k1OZOc1Qrx8V2sNFD+kEWMVtAFCWobmRWRADRxqUCg2Vk+Yw/CtPPMnB0YAErqyolzuEg7Cj
sJc3t1nAzOcs6pwQROcqiJ76a493XpUubX2t07/C4ofUicEe4XtMxxeARwUkT4qV3ls02REz+VqZ
j8EzcFD2sdEUe3goMtIjiNppthjtDWPNrl37iNwEuUgi5WcpmjJqLxAExIi0xps0xCH2APTPlCtd
MCpo5KnSTN+rtwxDEg06uTrxnTepRDiBLYMMy9HoIUP2JPvhKSTJLP9jaF0bHOaCL1/5dG3c0+fh
vMKonmn/VCAaarBv+jfJA6WlBoHW3DEXf2crFbRkVirSSLHFSdbsbpIxUPOfhGldcA+JiDBB3Xzj
YpoH/VVGHaBoBBD70xA3oDw/+6zNcIeSu5CQsaxqEnILEzOpZpYMC1ufFuHRDDbgiXgnv3RzawK8
xOdi+nrp00vIt1Z9eUIiV2clUz0UxqWrwNubAGaTB8WjAX3DmjfWNcREB5jABIHE34HyA1ecmnDE
s5T8jAaddzLD5QVTCiJjO/qZBSNPYV8Q/NYmj2hXt92wckZSU6lZZYKVyynNBSj2rG3WoYhfICix
ONrSUTbfXAb/zoGhAIEpTr/u2M4GecKIvk72psxMftywv3kGZDdZiBlDOu/fswhralkPh1wtrwPn
xoYmX7jVXudkpWkTroZTJd9LITCFkswSHaMioDwkzDBDWBq30pFIZycoaNyGkLgDDjis3fwX+mTP
P9cV0miSDFR1q2cHWi1s7ThIVTi8Bxl2ULrCmEAsMZ3ZPqPKvGWDNZpJac1CcBrXn0ukQoshwFpf
mDMAV+M5GO48x50jBAsJsVeLGUwkZ1kAvey/XXmRgfh8iJVnbL48iRom+mK5y/nBcw6Re6v8z6yt
CGab7/UWrQAAlXFMQVminDAEPksz8r/+WSF2UzcGbNSKDICKnrWAAU53j7yv0LYGNw01bb5ASzQs
oG03/afYWGtiHfzikEqoPsisSCkRCQvF+9bfork1cRXIi69IuxfIj+9m91pY8LYx3dDGd5eRmZF+
aRazaXWc7tVaebGGD9GoElQ/L9WTI6/BN6xFtGLeUU/0ee7YE+pSo1/1/buwbYsjekQo5facHgDS
Ew/cvUvvLhrLxKR1U3hbLZ77OCVI1Lrq0u9mKWbeZIQX1G5p/aFaFsZifEWXzXfeyVNUgT1VEL19
bybQSjD2rtcpjQmRH7woZ/eN5cZ8Sdh5ad27obxhzsNT59JkwkWBitacQa5faPLYIAxcvPgqFRVG
Db5q8SjYmNT0H78R0eQSSoRxfSZYgA8701prwzss08JeofQ3rIuXJC+DB+wnesLk4QVPTSC73t2H
AtlUDpp8xt/JIWlOTf5SkSeQ4WAhXhqdC5IDvbpGA+wxasGhxqwlgL3y5ugXi8bJtK6C5+skB11+
J/u3txZFgXMpNsPKXGt3xNBJyoK5UWA+Y/a0ISBtGclIuofLkqy0ltK7eDW/ENTruPVXAQlB9Nad
J7NoqikBZhOBJYGgSJRrivzGcyhqMgAMeB+cTxiDETuWI0JVLcYwcLvG8CNXf3AXccttVVUcacsx
fSQMnAyt5W+AMYAOobQTVnMGI6NYbISOdNWSG5iRvfOhQjUIjKcZfrjFaRhg8VJeNdTJ8qJ1gFPI
ZEN/8xrQLxYdTsMvDD4J1oY7CKLIlqD7+8Lk1uevQ/bISX0L4SGqdX5Q2nsn5iNLsTsqzHf8Djqs
9QOMQiojbBCSvD8jdP0udrFuXM8GlWAC1Ejk5FqbtoPPT621f7VcUm0hevBbnCiQYU9KvillMkXR
PHtL6cstqGDIJXOJcZ72i6xcpRKBrt4zDR1qYkhSEPqbZTV1AEZ3Ygzm4JNQ58dM/1Z6EtXIFNPb
hU+P7o5MHYtrREr6UW9PtX7IUunlmWFG1RDjLQxovzTnFdDupcoOPOWWejLLFss8MJSLma97Cd7X
tK7WSfMosGtLkoz7hHk4vElC5TIhJp/JghK7MZobgg+hYV6/MlsXGn4dTXP/AgWQUbKnfzCZwG7X
EeKrNUNXnfuf988CRrArPZV0KQBgwH8/ugxzbeFRYV2J8RLj69D/Drpj7GzaRRei7zQLBDZ0Qi+t
NQMfqqJlzy4bmpT6i0A5qc5RT/e0PBr0FgjMWCzA+tBZvoHtcmiDdEF1hDDPKAiPahuPQDZddxR2
YFTcwUHF2Iv0zAieB7ooaDTRR/uC/cgnkJ5bTIthjp4HT6CjZtK4lt+p9pbV4LtyMx+kYBag8IPQ
hkUExRkFB/e9QXlWCuvw/CLRdcjyRlMVFPsj0ti7XOPuv5E+QeExkQmqs5c9SafkrbiEEwtVGp6f
oGr1nikRr3nPky8IcFAMSF2S8JI6eDAZWEzUvtWFFlwMoN36KOanHsBJH2yd+JmP1z/xPh/ZNfHI
QLGYFUrRp6mtPPKjcg4F5Z1SmRTlhTXsQUwdhj/jwjcXVXxMdWeiGVu85ZoRjIvSauHTnSpVPXda
QnZjvCzUI/I2QO8EQExwg8TkqCXSPTjCtc8kl7oR/lWwtgX0y8ncdBV37yrZWyne43bB1FOIndFe
65tCuaiQT0egwjKvZyGEIJUV4s1C3INYu7RgDc/A7wlhNxfxUfY0x7hKgoyao86sC9EgTWiiqYEY
G4SCei49McuFEE8HxDQ4gaZn2VT70T4+YcAf4xESMejsLoLHB56jRriW0HKwHwsBVsUMiwoYNoXG
ARiekpcTJYRG+k3wxCWGI7yNLOicsNNxguL6iroSrIXYtalUTClXZ1m2Ebg0KZXAS7H7qRY88N/9
+Io7LlMhnDRiPkiRvCnFTaGvqwgQGIUkjIM7xmqLiWuKenCr8sL2vsaxWss+MsSZ+ZaJbp99GxVC
zgVTk8od527yEcloGWn6mNJZPNHaKLwzCQszkRZjBtX2GB7CJlUww6ozTl6ThhX6isrB85uACZrp
v9KEs5ezS+DI1VvyRNWpxUjaiZjpeM4jz54BRWS1qc1dQoR6mq6Ix5u3FkZ8CzGLA4pRAF9Fr5fQ
FAyY96SsUKiCylwocwxpkWirsd6hekcnzHwt32GfhQbEzGapsHrGEmErmVBt5k2BicE6Ru8hG2cf
BRBupxBKnUnbOzS65wLXDAamQGmVtcKHClH+rBo2zQXdqE0bFltHbNtf3GYDumQgQrLZa5YhtC3p
u+qqpZ9HE3LGwHVglKPRQOqQndlYGvUamG9pbK9UbmDIoJzFCVy4aPKtLgMTGAudFWDBflLte4BU
xWHwfGbvjoLkRbPYT5a3cdK3Z9/HivnTxk07rYiULrNZobLbEXcgm2wwb0O1BHcK7IPG4RbhZVBm
T9k+yN1CUqB5TyP7raQYbhrWmLbFfW5egN1RHs5TwlpnPJdzp7mH+YVICpzw6kmOo+cYMofB62aZ
p7vOkeCPgnJizlWwNWLnvHLk2/ibxSVOFN05MCoaXGhEbKpiMg6x1BLOqerGQxE7DsDA2SnAItUu
UeMinUYJIu/KcKnJFgvsK6IFlHCdKQ9m/1alOMu9MdeWQgjZ+k+qEW0DAAk8FXhvXb5XH36+xG4D
+3aOAXqRDGu8eSX5AGFbhDwvbrt5hybwGYxHRoYDg/OKrdEJmNZVpyE/2NGts7/C9tnJ45JwAIq1
PIbmZZ0Nj32AoPViLzcLuuzEpTAnPkRHEQBl5W8HTMv9czkdpSkLAoeBsNKEq+a0DpWZa/soi07N
nGrPPcIEjzUga2p6Bg9q+51g7+Knn1nwLmECVz6ASHGOM4gvzkETTtbL12DvcVTzlR+DDFfnEsrj
NOg/DLzP653k/BjNTjXXKpoA9+5oF036YaGO6TmMIP2sbFS3B1WdISTU0IerU6vzVlpMEQALkTDd
KYYjQXrQrHdP4QmHRSQPa2kWzotwQSMpDlTR1fHJ4YPNJLLIIW5ULZos+PqGGLfXb7I0FyIJVVoz
21dBapQI896DdELsmys9I/S3RN3KFkQfLDU2ed+x/TIWgqBE0gRT3hV0umCSvauMJBufaNAXm4lJ
iSHDhxxs9W6hYQ2ZBF+KhhBdOZtlw8AMFdRw7ZkSjYt+WSwgZ+RLFqK56pjrB+FNAGcDxWjA2NOi
vZZHaLQ6LmX1PIcajJVvHQN2BBSXZg3yfsPjeRIo+04GhAJkdHocDi4WJ0HGUonRznFKQqahLKfc
AutxVsOSPVr0QFo6RxktjDUrkBKq13zNmdAGS0D6aHytKswkd6l2ipNLg5dAsEV9IxVzg+XOOGfm
LOjKRWuEmT2VRJVfEjpmwn0Qzj30NIKrt8xptxUWJTOgKSYU0NV7/Ddp6qrwhrlLn/30oCIWfYZQ
qtQqaF8ytcnPUXj+DLh+2qraJMOyJI8N25/aZu9mbuLWn0n1bM2zP/EIuf/yfTJUUB9EM8d4JLBo
y+tvn7sN/MBGHECUnfbCjak9NpAYCH4AiPz26dVssi6bfUVTZevLKH/z+7MyZjx564LFF7ZbxXsb
/Z39pjsrefS3plrOnIFIrNcKj1sxoGaSzEYr7BLlCjaluZcciLXCyY2L3AnjJ0HgZKZFghRlJM6c
3iMhvaxMqG8ak+qcu0OEXsiAwp8zrTWI0wTLjigtsNrDVQD1P1qYdji2sPgzJmJ5uQQxMtS5znwn
aUoyszOCFUE+q+UNX9Bmxi3Li6OBQAu3dGvbwD9XuaIJTbzcXmVsEQIYfkO9g+86aWlH3aPoXnBH
FvRmu12IaUtJKGRpsA45/0slBybqXiJI+BVMXYeZbCTxYGL3BBw4zrlUeBHo1UonojD7KnVsMySI
VxxfI0tCs3gufZ2UdGn5BOEGZp5hAfk3mxzd+hQ8upoADvgk4NBRfYkoljxDe6HLx2J1UmkIhD1E
RPiCND0EDNoQwhLq9l2DMdSfNAzDPYI9uv5eYt+fowheafcM47HwYqjgcMNRzU8KPXhOqRB9jFgG
wvGl7oTDXd5Hcnaoc8CpNfZ0J1zq5ayvj7oYRIgC0X4/8mYajoqbliGu+u7wkKGYU5ZicBBxgGH/
aBt3AiGZN2+Y59FX7QqbuPlpgV+oQC5cna6Wpk4brrG+Yfggk2xx9fL335uPPMD23HqsJEc4PNA+
c6ewF4z1uRoCgmKw2K3cc4kif57KG1i3jXxKm9Vgzd0ab8ll4fJyU/wAQJm0eO1a0cLI9zm9SK/J
sJ/nwK8jflnptuV6+mgBkYfQdCtT+RnjKoiHFw7fO0HZUIRBvW/A5XOvTry3+t1a7uYY7wq7F8iZ
MDT8nJzIV48Kxj2VAzGrywQqSrEcb+Az5Cf1U9B39iMaudA/NDx6VfRpdc8gnLYItypgh2vp72Tz
XOXvaQFfaiFMDrs51VrD7KmoOqz4sCQrFpk9x6+qyCGdz113BxjSRR+a0FoHTJoR32oym9yP0Z/H
DrsNiaHep8bwQ0EYuoqslZhpz7FAjftppZaUDIDX/m6orjZiDbzUSTx1WSYYM8S4SKw9FqK+qzgG
Z/h0+g/AoZhBABEcSIag6bPp6YxzhcVNvkYkE9TXStkP+t3CrQJtH+zQyF14PLAtUN4qy9djv06D
uz7ES1P/yNQbq1NVkFfB5BQd7AhVqOBst1Cl4FLTj0tsb7ErOTB74jQVLdeIFqabkBryMqifpYKu
a97kJ4fU5kC99MpDhWtS8WwHzXQ0g4ljvw8UghGhSUvXXdf+TtPfFe+E/avsrnN9F5vrMN6Zwd2x
rhDYGjwq3kdlBRnZ9y8ROL5iHT2eAG3Nss6diw+s4gGKGk9mRUO5k+qtQemMn4TsrhAzFyMZWoMy
Tz2oR/oAJArrUnqziU7tUSfOAbp0PI9Kwm6nOg1RDF1G1+69dBzHlaS/qZBhYpArWQKljd/77J7T
bWUbTNOiRtQXre/NGD9PylsPXVjuvrigUkOKxCaFjiRjXl+SBWEHOIFlV1/+Ia8bC8fKXLf+0i1m
mT7BqXqNLWQMuy+DwWnKRxeT23oliF+ueQi6/QjRxFik2WNQZoN9zXQq8SmHLBMuu17byla+YISp
Vu9acFWz24gVFwMWaRHosxjvYfiyM96AYrfxMCl/B4caYwL8GneRca8TkOQBer7Tfro+T8JsjAno
eLexJTCncjLvTEQJfM6iRduHlQMIV9id/fLYo52CqdnCpKGNxGzYHLY9odUlliMAq1KDkB7BVXjE
3sBrerS0M8d6U2JKrp0fodhCI5HhoWEjXfQeuvoT8lk7BHiy9QnUQkTOXDzzuYWH3zGGoQTYOLO1
VSLfCIoc6iPGz5WxA8YazSMZiiCwaKnwuv9N3PZ/4o6HecQM9pENXzENn5kQlSGfoc/CpWl2qVtP
ppX0hlESKpE0O8v4nCT3xvoaWQUSFXwiKIzdDX5CEFDpKGuCkiP1Lih1NtaqN96SHE48lhnKMRNg
SI8JS97OsFifut1BjC0SLZmE6rfICQmV++Bf4VJrHvRcXAB2rXIoY2CRnV6vpZpKW2B12VeCuIVC
37SWbA5ipNUEGHbeHDxRudTK+JbUL07VERTEgIb92/c5DBygXXvr1htyaLhberMQTb163fsJHgG4
/fOKkbblycESxcWr8SB8rrDEqsWkIS5eKgCyuDImNcdKaOxBeHpMj5TuPQmNl1gYY3g/HH/4/PQh
2STJHetPbwzIaNib8SmW3/QRk6/+Gq4lvly3zkiwZYhdEtK+pbzyi+MAllXT5Gbml0Nx1Xn73wsH
6K/eKB5APo88cZfXGCp6736nfK0OC3sx4K6lO4P7As60XUBtoSMHZ23Vl15pARowr7gk87LfFSlp
UnO6OLarhtLqN8zXTBtwjwQzPIxwMdvZREw3mNW7+YqhB9moY34sO/j8nIRwr6P4A+1XEkPGXpC5
4+riZhXeVscDIkD7LfY7j1ESV081D4qyVOnY0EkjOinxNGDj2KnytwCCMYYrwzfN3rO3VZiI4vHr
fKhIKavszZeA3zFp75+xjtAQ4zd/WQJXOxu9fbP5ZMqbGE1aYu80Dr41MeirzU1CtYb8uVp3Kvud
UFzuWSZjtGK6xMaGiQgVDWm5gDkDVprk2UBSxGP4jqANs08FRyebLccBrU7Xirzhgmf9nfw0qEA+
V/0thAtPdb/Tu8fYb5SSuMYZBaAtA8QR98Cor+x47e6n6HAzXQDyuAXsRQZk64iCod8YmGpvxx6e
AuUz0CZAiQPJcGmtfB659pLF34Zy6dsZvifON8irlX0X2SEKzr25GZpFXW9h2ndwBis4YNKu168O
MCgBcdVV57FAkxv+KDIAYAbsVN3H9OI+jW5qB0zat7Z/BDFp02VMTdMAmgQkBWVPYmwZU8f0UcyB
dB1KIr7SDDZafKxgNmI7kKxCQgdjf64mcDLXIeklyqkegIvmY7pAdNBIUHBwDoQypd1SyOHVpY2O
Qfg+QB2pIgCHsX0pjX0tQQq6ptAeMPTLGFBeRNYLMI9Un4thI8zaKXp6AorWTP0sa2qXTMUPgXd2
5XtdfFbaOVC/pACvdIj2+Sai+5rzln54lNDrle1sbJeeviwsHtsIt/idm2LbcosLGJPINMGs2xUP
JJ5hTMCxLMa+dqjeegr6ElOWZoE6A3m8N6nFBzFbf11iY2HL5xabHDajAXRm7+Y4Iq9Msrq5P/1L
jWZiLpJ9a7dfpgQ7AhExggSEQbyrbl1SHuRdEMAdJabEWlrqNZReHbZ/rGYF3XClgOpVPQ9NtxgI
06h+9DCfl8xLzGHJnCNBddhhDrRU3WufzRqZzJ1F1EmY9eys4HuED9fm835gGUzyfEL9h5Yoj1fs
vqbz6TKZDG92PCeoxSzWxNbPa87iABcBfBih20IGI3ojCB4FbjcI97tiFzQL3aRb3CJGNZNzXyWo
tARVb57685zu3KJOHm518uxUDmLLoGsS1lDM+qm2QiLIQV+zndVeTBTsVfkpaTO7FzxNyC4lnhdm
ezRVmDThvtBZWjZ6T4RRWwVzgAjHZbSPSKuxnuKhc+HCt1Dq9RU+mrQPOrkOLQRJpCDYuoipY3KQ
pJAMxm3PhKRBKxy0t5qPPxroOKf4VrW3MCIIFSiwwqJvtBYtDtrFou3XmHF54Tyyzo1D5UN9oaAs
QQXY4iHmQ8ZE1GLssO9NrIWG80PbbiXtmjefiYFh6K2r1tIQ052/MTAMUcdwPsV7iLC1tjPg11hn
YggYkHTsnTiPJwFLjZpkQ5CLPjzLfGuDMJdcrEXXb7Rxl/eHQXpKItX7M7bn4Pdk0I/yUg8fcHUs
GWMTZNx4uB6cYZGxP6aIDDQE3M69qC7DJkjfOkALMGoZ9J0FZdY/eEKaGGuWMw5Q+BsgRjFO8sMr
bwrygRFuINM6dj929oactAEB8z9dh4W+jjHI0GF6zXOTV8JHg8Iy3JOfaTHtCLuD1Z/64pZ195Qn
pspxNho+JQsXRvT3cfBM8hmOtRb3zF+79VJSgWasp22eDWBFeOS0DNBniJfNaWSnqn8em4eBcYui
XEk8qK1NNm4cba2n1QSerFxNJ5CHiJKRId8LyBeDecM+YFzDakihXBD0UkOS2OcY9XrAdTkNnqnf
O/kypk/i9kSV02lLicNJ2AqGyHKYX5eMRflKjN9T7zpEN9P6FI8sWGz4KnTUxD9OCvoVhkVg7UZ5
Lo2Nop4I/hrFHoFGxsrmQfDeQLVKOOEbuv/YBxcN3kUViuqA5hePM6+BcfHj0mbjcqHsW+81Gb5j
M5x2ASBLbxO6dzB4iLNZj6FWnGACfswNLIrt8jIMZ5JdEwI8ok/uAH7aBDl0zGl6GitUcbBC8AyF
uWkuYoy2+SsebOj6jGvxachtwnRXHbHGFKSR9+lAxaMahe7OcqUh4qaUKv4wlgvseeGiE+pG9cyU
I+E7NQZzZ0NESjwq94Qzb1Kx260i51bgtIWLjPpVpvecMYUFnVa+0jfmmEAyWc9WLPBcf+XTx8GG
FHSe06I/4CNdIzz03hMiwFxclJliXx0P5TsqgZOG2hzzWzFFCZ9V981lbLqjZW+C5CY7C0BRqk07
OCfqkUtlSzsAUt/D2GOXOrha75BjSvOsOBVgvW63aaQDqN4A+mSXs7R151J1xuK3obfK9mzFBGOD
A0MWLisxbkHsLBaOhyyQPUD7Yhukw/aISQ2mlYFpavHSqPmmTR4jkCSSJG85dtgrbAPjrgCnNAwY
Osx50MRZnGC4pu39CEuBN8lcJ14GGEIDg6mvxqSBwdCMb4RHq1TfunYzLsZwzVvH/U1UX3xBPCiE
1wkjvQKj/ZWqH0vCkttvZdi60j23DoOzrfKt2Z4YImCKGg3HQP02opon8FRW57A6q/I9T49xN43A
qVIojVOeEa8nI+JHce9mcu047vyFNC4xmS/z1yxqabsYa3mY9yIiqZkBajc7Ow/2MQfxD5OTCgYJ
j1f/9PF+GtFQA8vjs//RjqtohLS0pPtBt5PJl7DYi0xeg6S5EVyNqgo2My7LCuzlFr/RZWPdDHi8
XGW20zhZy/1RVfYE/HjhTXfHhZPnczUKCdM9dFDXNRC0kEqB9+B3fBzFugL0UeUoCtaZ8YgTa+J2
9l6tejrDtYI5trYyig8NC3tHl1ZWAzJvnQpm3zliOU4/Oi+4LkT1spMw5e1+WumMcZfuHwZoJsh8
Z0V5ybt4KtU2g+9mBcxqtl+Y90G+itp5AzZeY/61iDBcksoaCtNXn3/lGr4Q81rbxCjohgEp1o8O
ESD1vmHlSy7S+482f29qcGC+OpDsgcLdYKoFUy5aOP6bjD+fCjpMMTkb03kZbmsct2webWxGLZPG
+uTRlQ4TBhQ9Psn6SlZoLiLQWPeEp6YW7ZEBVOU2tj51g6gUeIzxdsxXnbkvgKJl9S3CPgTvPRw7
tVlsfKYVUyzQRchQDh63lPPRex/fFQsXdbRuOlX+QPYdYxMlBJKFRq+c/e69U5dOTy90ix6ZDUmr
ZtfxMYuqnkZD0SI9RkTHOpwSSxgCdRtyiSEz2SXknXnARzZKzvkS4s+zwnc1RDy0ZQPKc1h/cC7Z
ZKpx7xWnDJMkyaAlkj6S6AOmGY1KDmIBZQ8UxiF5gNkcAjtYCUU4k5kfyUXM1rXuSPXqlrU2H5p1
3j0Kgd3UcPGaMyaHmtMCMm85+1yA65j6rdEeLjDYCG4zqTsG8LRRfnQf0GS4GztZls2SdBUORQ5V
zi8/haChwfBQWYbKqzFQKEbnBscZzi1Gy568FyLFFKoIs1oeMhWInUj0uTDo5twU+6sHZ1/w7BNj
5ZNMQQGhremRz515F6oIeYlXGD43zEP5Zl5/Mvt1XrxmFCZSC8mn/xTUmrCaE6YI+s/R4MJr7wDx
TQjirS+Evq+SsMmQnqH7YwFnZfCPdln7NiKSkkBTG7Yjt7/o6t2yLpkMmsG1U0Bk2ABJHi0gyjFS
0vdkFQubAJe3tZwacg4kZOGSRChA/FZJ5MKtwuQ1GV8ZVu/HZOkZOa3oe62fqKlgTVecveM419nt
fdwrgH98h6DQx1geAnPNYhJkc8VDxW1y7JJ6ZktkjkM/LckXZ9FqtTDSKIDcfjrvowyAbiHoJ+DK
ztwhAIBMpxuctXB46/s1jZutH6Tu1A1fZfFwgm+XHqQwyS6w1mmOvOOS8XPyQ1oHg2eZOwdxVZxi
JgEVizrYePVeVh7AYAITI3r6RVll4ueuNnV0j5izCJLbq1Qq0H7oNX1MOiTAImYiTKzCt19//Ptf
//Pfn/1/eN/ZMYsHL0urv/4n/35m+cCH9+t/+udfrxgJZMnvv/mv3/nHv/jrLniWWZX91P/P31p8
Z/tH8l398y+JT/Nfr8y7//nppo/68Q//mKV1UA+n5rsczt9VE9e/PwXfQ/zm/+8P//j+/SrXIf/+
y69n1qS1eDUvyNJff/5o9fWXX4psKorlqL+v1t8ulniTP39DfIu//Prfn80fu6Z6/M9/9/2o6r/8
Mox/kw3Tlm3dUkzLMW371x/d999/IpsysXGESZAJLTu//kizsvb/8ks1/s12HMtxNN2EYGyr/FGV
NX//kWHoiqMYtqPx/6xff78I/3Az/+/N/SNtSKnHGaDiW+m//sj/ds/Fl7RkXVcdTTFk3bJNx9QN
vm/+fJyD1BO//b8wcLJV7Oe06bBO9pygcyg4c+h9cw28gsgBDKH+2xX68xP8wzsa/+M72rqt2bqm
26ryj+/YqnpS27Dw8aTEinvOrGeazpOF84FZ4It4TwsD9X/xntq/eM9/+pZyU0ZKrfCeeDyu3YW1
9NZU6C/lAx87EMHwX7yfpfyrNxQ//2+X1UpktVdk3hBj5hX5NjsU5DugZelFXeBa0Tiz+Ggtg3MU
LYGmruLIvyZ04WRr0TlDnJmQJbLHZvTkYiEFA2gSHr1HwF6xcOblNaAIgavULeicgaooUKhNQLt6
5P1+NVNceM8qRHMssin4IIvYBNgp1ENIxruBwuUgwZNCeqVUM5VJYzI3uqOfnmKUgb79EQdkP7RH
ScNn7BS/p1Ovf4F8mtrrUZ3oNglLm36qTcM5PBLvXP2+i3m+pNGNp4YPFa5lqEtyBfr+VYDNAZ9Z
mSsrT4CWFB7T9CbMfk70TyaRPaQgTW3i6gHWV/0DfzD/hYikI7qSg71uMGDByZBot2mI2hJjf6hc
CMURo2RzBa0TDppQWkZ9pagzV7+Y3VLG+KR4kXfKFlesaXbqp/EKyS3u6QuYRAcfg9Hu3dqo62Dp
oHFcBWijw7kt3Yf+apQL8yFd6pUyfKf9ERBraoDF3L2NfGfGG3oL7C8nKGxoniZpvyGZ6uAtmS6j
NcTPGgXEzPpUkUJBiDMn2SJfJjsLXwMmp5iVQ8txph6xLwoOKp1J9DsUvUVz9vWJTOY85uLFIthZ
rxVE3WU8hd5B3ooyQcPBobCX7xikG8/wls262XDPsMUCL5syjEU796JACmmX2Vt0Sw8EaE7El2W8
BmlerHSFBL9sGZ3UGe/VHooFkhvxmRivLONNuyGGYZaRCfCJmdV09F6GcJENa45yqgVvqXbrfq1j
wbntX9EhS8oZ4csyL9cwKF3qxKU5DS/cj+Y5IuEgXWRf7vgXTcpEh5hT7pCN7YIbXpSw9BbjDPPi
VxwqVtZJWo9rBFPgTd5C2kEmgtWOt8QDe9ZFurdfZWwdIHL2JJAdZRQ4Dw0bHo5vmsSP9JNWhMkj
ANZbyiCt+qTZ+JLQKe68bT8ZZ/FMmY17XB6x6pjB//IZV6ycE9iX+2ROp2C3jt8HumEwaH+aQaFd
pq82TfTGf+DX5O8NxoETE/bSGV8f8s7xjH1zfrz/Q92ZLseNZFn6VeoFkAbA4XDgZzP2hcEgKZGU
/sAkpeTY931s3n0+hMoqlaqszK7pHrOeMktaZmmJCATg7vfec76DPITiYkbKhwPlg/uFfoYbPU2a
UJ41dLYrOpzNcG3WkOvQFzIVpGxZaebXRvLa2daaAUVowhZAM4AmaSGi0seC+fieqV64irf1Ptn0
+/gFff39dGb/V0jQyk2G63QdfvaIRCiRrdP1Z669qT8josY7Nj8ykrNW4YnuurEr1uHH6kP6sTnk
J0x9K6zAGp0IKn/QdnuaGXfjZd4RFnwpCH4M1yQmME13D/iztkD0X/oVITU8kyEfYtyRMM7Ux0Y3
cAeAYW9cx3uIBtGbtUkOtFjp/QJiOoqVe7I+9eqt/UZfaAN87UgI3L2FoAsC1l0KI8qqP9YSLfgd
3TpSoclg5baNnmLQtPCZoscqf9eQj6QPRUFWObhUBBzWF2QcnzCr8ukrehFk9nGzY2lm/rFCJvOp
KuAarvnJU6C8o0esE27ZK724TUk3PT0QbeshFFnnMTXllvUnfBKrGFIyJ+TygrJzbfJaMPuClRYP
XTvV1AC7fgnVyp9os/TceRnXe2RdvmPkYn0q3pEhFhOSN90xWfsmH2uafXzi6G2iy/8xfLKJYidw
+r3rA/lZpXv7Lv2oH4qNc7Tvcb/EUCP6ex6Ntc+OgBdCPhj9nknwc82yvKleqcumFXUJxtBp0x6a
x8x6czb1ITSv07HEGDKtxgfW/fZDzZ3JJtq5q+G+fdfS5g0wBx86RZglVIsFhEjedjCjz2sfMuLs
gSRSFPA042di52vXnHV3NHkpKLxVmm3d96ROujE6HYcGRP7mmE9MsqkI1VfZrQu5j54lQeG0O3DD
98NfbJ1C/cFW7VrCV0py+nHc5dd/2DnbRKrM7w26Qm/92X9Xv7mX9m180y/Gg73pz83dQ3EfvNPn
4lyfAEw88pZWkCPNh1wiYhUrjDJrm9WDs8vOvv+/OEe4FoBJIV1le7c3/8Obmywnk+EUCkAlycVe
yX17+oLn+AkR9zJY/Itr8YeniB9fjlPgj9ci9CYV9T7XAo8InDOxH/eg9HZkgxIIyHKy/YuP5/7h
tf/t43Eg/fH1VG4G5mDwemBfj+QVbKmbNhEqOYQ3O//YXxh53snrn7+q80dH0B8+pWP+/lXTZnJV
tbxq9a0+q7fpGKI4AhhyCT8E5N2u0u3yBsJ1tct21ZE5L9tBd052qKp23QEE2gbj6B2+m606jjvz
VH5Cs35MrjbSYqRru2b/52/4D8/MLnYXG/6Ep3zx02Uym9pQAd4yLtOwaX+NNv0pw/wzcW5O9/Fx
2IvDn7/iH1+i317x50tkz0NVRS73nXz2dvNanPJ1/lB8Te7dtT4CEQPsxRLFRtw+YHdDl7o8CRhj
YWewrFNPr2fEWdY97ekV9rh1eMxe0TVHTACZSz5Vn+W72zv+t6rG/1xJ+FB+zZ/b+uvX9v5T+f9B
XehRz1A//4uKcIuH4Uv4t+elVvta53/7lP/6t//I20/1F5Ttfzvzn82PxeLyl30vE5X6xTUpEqUQ
FISO6VIx/L1MNH+xqNNs37Z9JVyx1IJ/LxMNoX5hKmxRRPJHLMGa9I860XD8X5TlS0FVZwshfM/5
dwpF+/dlm8dS7Dm2Jy3XktJ0HbGsHT8sfXUViCQymwmZxQdZltNbXy6mCppLU4OSq6cYSRNZ7tuu
kyetDLIRavZ6Rw/GK31v14Wx1dvj1W/iz2FY4ozX5qL4QtwXKuvFsetk24WM2loX5clIvJSY49cf
vos/qD3t328unjSFa7u+oGzmgyj75w/R6kQou9LldsqNj2jcn+N+lKehosceuSlJEjT/Z//iFL7a
On08XaUnTxT15dmcndOQ6Yog+47DYqxNczNqET/0deXvcttHatAJzHf4Bt5l7LZxIf3NlHLE781Y
bsYgQVtdm3+1MvzTJ5JCoVy0HdN3LdO+rRw/fC2eT3KI9qx+mzp5fgw8QJTyQbdq3lQKjYHS0OTi
6FS3z16XFtfcqneiZPg9OgVGORO/KzFp/q42W+TsM6OL2/+H+3u8Gpm6D5ss3IeLSz7TSM5F0H2G
nyU5S9eQgzs0EENSaWQV7UliurxKt2FC/3nK4vrFTwn/7Uggj5HRn0uTc3PUYrwzYmwEeVUHW5la
7cHnPtg2kcNHsF2OWLNnmZRW5O5lrfzy5zeAw1P0Q7uDG4B+ie2ZbHEcMOh8/NQIqKOwyvu6Hre5
X+6AVT2JJMtfOX4GDOm72MuuU5y8wKAg1C1BCTNakMuTeHD3k8Kvb8iPxGh2H92h/SQmIQ6Dc83b
MbiUcW1daqi1s24evG7CF+XE6YuJ/cPOo+6hH4yjmXOvTT2RHW69tS0VX0uXoW4dI8FvIr1rBkds
WovBP0A5n65y1hF0i5S87R3aqE1ki20XNR+jtPDWf35drJ9vI8c0XWV6UriWx3Uxf9qDWyMdZzMs
yEdw5XYAqPuUoAL1ico5VPm3YfD1rgi+lk2jz5EucVf1kybwEHexaEtGSbPkowX1TLcd8B3//MX7
W76X39pUnlzen+f4jsX/HOkvTbQfVx9Z2XUdObO7N9PBW6umfO4lEjDGg+3FsqjZlJMDOakpXfPM
8+4HSwE8yXO8R4Grz3/+bn5eC3k3lmf73EYcUT3PcpcTzQ8PHWgAtzUH6e/nKHGOruMvUVyNxjGD
M9aXYfY+UUymEiqVKA1RNFYPVZbOl0Q1L2aWoy+dtLUNqsY82WaPJChgTAm7/V43OJqrHDE1+anZ
diqNdjOacc5jhFCqU9ha/vyjWMuF+/2FtXyTTcK/fSTL/umjeM0wku1OIHNWZ0QxxfHMXFh18n1r
IjmYHcb37bAbXHtj1SZNBDep4YwkPKJoX/N1YC8yzoHCNagLqj5tc94qUGQwqJGnv3ivPz+8XHbf
VJ7Jw0tzVP18kzKdHoQInGDvJwjp5xj2zlQ2+bEVXfZOfx1FyiC3A2OTlOAfeguxH3fJyUoA4PUQ
b/787YilUfn7S+fYNimGNE1dJbgpfn8XFFbp2UWtk4PIDGakJLb7ZYPkck67g6mLizc75bNM3+Kh
RvBM+6XOveHeHdTptsZW1S2iucPTMbsbd+ybg+5Q7U3z6N8PRXtviL64t+f4IbdlCHCqBSqSqO4p
R2BYDBO9h8z/kIL/O40ZM+b/xBWXy7f/00dEZS9p0nKj07r+6e7oRDs6WlJCG70mpMDoWm6Dpagu
k4ToZ7N9Uqk63bb8pnZ9Cnab/l0CzGZ0R/4tNZy1E4DEzcfqtbJqht+WQuw91THipuhqJWV5yMMU
cY+FukF33tfEdaLLDFqiDJJ9pg2BjFQPJ8eoH3qjq882WLNdOKFAmWRvn6sCcVdPk1FX4P/DOBCn
hEHJpW88AFIKn2KXI49o8Zj6IUayoEmpH28/6NYDe3MgnVqkwZl9OfFJSJqJ9BJmKskT5LXiTeRO
D39+5/zTMcQxbZuHTnI6c2zMGj+tZo2vpa+1qw9+ilIvUBMYtYUI2gzZBqRCvyqSxr3D/3TSZYz2
rZ2T46TEwTLpldVeyuB2GU5bkwdnLqz0Uc6t/b7LnL//pwgk6X2V0xxFRGu5NLSNiB/uJUpBmKkl
yXOjDD//xaf65+fBVr4Hxt1mNCH9n5eS3Ha876vi6AN7bBMazYSxJBvDHgrs44j22xmLlxrrXZUt
OLr6fPvW4168M7t+fPBra8FNlPnKaBXE+Zi0v9KZxmupmnfBNJtn20+N1Z+/bcs0fzra8uRyspac
sbnFHen8fIaa9CTyOUAe+P3sQSInAXxzBZ9qmUNXM5x8ByuX6l2o2IIUI18Np8L3R9wyU4kGOLLO
QYS+kWUL8Y58cWfbOlsuM+t6DPtDk2iseLZyVo1LEEjlFl+EncLDnMPj7KXmMWtbfO3+Y5gm05sL
PLDrNTWuIkiTpwc2ah4dB6+5tGL44iwnr2G5wo4wMKSbs9jUxguRPM6upYxei45wN/DkkP6Ys+5u
59PCzV1a2pJBot/Asxnjz2YM+M8d42fLg3g8l97WzoHVcXY+jWbzLTKUf8hSgUaQqL8Srn9pJ0js
HHuJnwU0L6aMm3JAEGxp0EDOENgbu9MSw1DqXOfAlCd/+orbiOQpiOvtfMF04aKh5VRtdPFrOVXx
dlzs8ZMr9p2Dab71hwEJhQctSRLVbbIYtjo0TtGYybVpQd3rsiC+j/v2E/fU3ezU0VNhO18ajQf8
djDowulFwv6wY0Gw0nLrKBkyMAkCvWVyDElLNPjmrJImdtHkJ3vUJJqm+HPIXEKmMyGQnhpQGHg9
b18w/okMeKKvDgH9YXbm4T61wlNSivTFGfsKznftnW+vbfpxvB8661NptnTNb7eH1HRqs2Y8QvR8
rBMIj5XS071U6a9eMHnQJ6NoZwV07Ivi5XbNZg7MOzxEgv5wj0p0SPCVxgFB0mnz/nZUdxtN1x3j
udECFh9g5IfL35ShN9Q0p9bRoAbknq6znlTnXKcxPxqIg/MKLxp6AbHObdc6cJpFPRBwcioaHC06
9BgxJLjVyzgMzgZBRGCwUWSUA3heg9m3LXM07nxpu4ZvbT3b3bdgJg6ngb23D1sfFsJz24qdqhzS
2JJwncWiJPehwXmZvIw4369+L9FQLvevjDvJTsh0f8K5iDgX/iEn3fXtHPlbfVDGsIMbpCf3Mu1Z
9JrEjO67QM/HvHceKq85uV0JxMnLIlg71icNnvhqZ/Q3raLi9O0ipDTq0v1A3rY1yj03ZXXhO57I
+pMBTS1nSIHxMopvNYh0K8HAXXnxxZlgaGgaJBVucMZVPSJlq8nRFIPns/1qJodv6l7mzFjogymr
dB88GczYVNqyKFh9snfx197FQdwQioDya9BwtJW81pJPoFNLIFPgD5cD/PAW6N+5ah5kvndFFz6b
LWP8XFlbJ+98pGN9Q8gM8y+7gjbjlGmwkstXr3Nx0HlD8TlFim0DAtEEk5E8ZPvNjqB+Dl9HH9OE
MUpM4KJk4ESV1vsN/iJ+r1k5A/CiMdg5YYqY1XD3t3V7HBG0Jr6DbRAstpw6+7XTmFDcPDfwAfFI
3YrDMRtOMNC+hRrSdz1l5vMUeOOqyJN3edNevM6wHwQ699aei1fDwg0fWMU56gYgXlXdPNQJih8o
TPApp3DCRTM8OxUZ5qOFMTANXHaMOmuNi5E5qACj6CW0R4aG5lJQO1keH4oZ9ZVq00Pnj/NBO3N9
zmZoYkt9YDiXPPJqD+EGxUkyV976thGaqi4uYrLbXdkjs1NtgzZn+Uh0ZEBrjYU6aN+jQHbdM1lb
LmLc0VpVY90+NdOSDmWaaK7SEY580+XrYsSl6mXO+P1710kSH3UCnapOJ6Lsi4AfoytP+QTFMeVb
TWYVPkgPROaykITm8D6uGE3c3mCmoFrYU+dcdMDN4rXlWrcm9KOljK9HduzOPvSNLQg7t157OZV3
XZd3H5lt+ijPZ6x9U1f1zyru2efjCADVPECU8Lz60evn9hQa+CpljUUtUN3OEnm8jiyZXdlcVvnS
maljZnezLJakxcYOSHG/ndxsh9WxKXxwhen724bdSRwWhKpk4I34dsuIRtbyiW8lb9NULIM9WpW2
S6btIEfxFPqXoJJIus3+vR8Z82EMahyuDRbo2jVgqXepsZ86D4xvgQQ1mSMAFgVj6tR+sCIQRAj+
cJzoA5ob47HsDLWz2io85eXV8ARkgrqJD7eHuQzGeSPzrtlag/dO6sUk1vvTxz6U67jtzc9zaLrI
7BdJbDzt8gC7wfe3LSZkmQ1GpqEFlQ9qh7Nk9UGl5tfbDhrMJohCA3lW3JfzuazIvbh9b7crMhrA
yYVhOBAD2JmDJQ7EnJuDp20QI+DCh6ANPw8JxksMcF1dnAZMfx8Q1AHSScJ9GnZP9hAGXx0DLz6P
dOUFj34UW8euI9tXCR7AftDy9FEPhb+bb9/sGBhMBCOwcp30j7ls6ke/a8DgcQbOZsfboXffOBY2
war18ovWJr2Z0jokWInpc9WcILvMA6pm1/iRwmwmQc0XVxdEFc505Omx0yQnz+6fh1KFZ0MjfcvC
5r1b+gEpqjMxvCrYlbk/HQZzIn95OVrULiQjNJdwkFv7akdlDNE6+DhMqiQuIoLHbcZfc/mlVJ31
zmmU9a5p+5M9oCEu43TYCLozd0Sl+bvbBnlbUJuIqO2WvXJljGm9a0yz34vQxu6EDvT2O3RmEb09
F+KbY8Y7sx9zAlui4nmIYijSy15AV/Lz7fGnVRecjITS9R+VgGcgRvzeZCkoItHeVeW0tR7sa9k6
5qlpzZ0cE1FBwdLeZtCTv3Z1snZLF2k1Mb+QF+7tazSFPDo1Qg/Ly09pXubw2HJspMM6cmK1N5aQ
hznJ86sxpx9um73hhe9yhaRLVkxDhVEhVW+qreGgpw3KsFzPDTicwh3T+ykbtvk83nHg8ncalKpJ
BXAoTLSIeZWfhqA4A1SL1gka0y3NYhKOC/gAOMyXk1gbYSRLrftYYDvOO3p9hgTewwKfZyXHSc0F
LgIyovMhxnxTXupuNM9RwmQ8noz8XHTdYqVp1GY21bfbA2E6WX1ybCavQ4aa/7YApLOqL1mm5b2h
Pg4C2N40c7YaMudT3vQOomkDC8Hs2+tZWtdqziqAe7Afydy0N1MS94d86F4LGwDG5IXZtspTVCBW
Fm6saGJ0amICHmw9wQnUCP/dPMXplMOvHqoPwTwTa/yt00l4tIaOsrKx7lN+HwJrsu1vt8nt8JkO
TgZNg3wWG9AUXrWmOY9cQS4YX2ZqwRAtw02b4Txw+CZJO8+KS6WI/TK7JufA3b7v+XafTdF+nDr+
kF1O2TWNZxp8DqReNlYyvzkfVmad43ImPDVSEmyzL5/TakIkkL2pxqkOjjW9pXWHh1bOb3HairNN
Uuq67phkase3Dt4cu4e6RYAQYc/g9BReY9ODnADOciMa6l0pOwj1cfiC+QGDnR9jLW1x9JQpGtCk
SrOdWQBhW26ZOhkIiUEMmWrvQ2v61pZui0dfuk23UdYDd9BOs3XGkDlfwHupLBgfU+rd365cblXe
fZUC+aU9d/KcR21ijoxzgZ/RwAXoCuwUHurVtQEy6kMcooBp8kGtKg15pp9nuKmQ2y92aZyysI8f
OZDADuuLy9ydfJWuy7r6FrE2PN1+zEQjGTF5FYmjrzOF8LkG05dZ5taom3KfD/jmCXjeg637Moax
d6lNQIS3m8KpBYcZVlh25xgLa5Dd6URHeNz0cHBq9MgO5sOLXdk50rPl4QizjgCgYNb3tx+jmDGn
KHgPQaAkudlx9iVvhbdxmsDYev0ESt1DG5Mk9WWckCqyYZyqeWrPTlY+e27T77iyPk4i2x0gBGT9
bozqhrrCTk6hbZfbqsA9aziY6/smwuAxbY0cZqg0+uy+akFeDaT9rmaiNrlV7X1Nt5DntMHLkiwL
W+tHb1XWfjAkwZGdUUUkBtF1vv1gExlJiJbpy8T0EuuF/Np3brzVU8WpdlGRVn5nkXBmBCgidH00
ZOBxmmEdDowOk5LJ58XAp2g4E5CYwn6bYqYAYYRFIu0PRoZBP61F9Sjquge6INEBxe6n2uzT4zSJ
hzpq4TKXDSIwk0xrjmroUpdTsUrKJ0caNMAULoGlOZ5ZlFxjOkxvTogRau7CU+gV8mSkxXvWvQag
psCkxLnlRKcJDAmEjURl3TkX+GyEU/XrtK3fRh2ri0jTy6iHj84yuCg7eEhGDq24yZvdJKFmpEmC
Z5JCU8f5tyrsx2s8RGcLAFXFCxOFxRDHyXnShiSaOFuOG/jXx2Yg4LmZFejlAft6D+wq1yokTTbZ
3OYeekDRVGrBYQtSxaoPTUi15kC1FHUwUxSWjk7Exblym3rfBX79aPrJafmnAhQblHX4zNLlSLLS
vMRxHhtsFg19xTUPKLMko543ofHr2Jc1p/9wPoWqvkrmSeD9BogHRhdIcoMsxZmQC/r9RXHqG+qd
Fqn12TV1uYkdH2vH8kP7UQmd3fHX1e3u0/FyK3fkQwLmnGZO9JbpzdusEeaTajz3YC7xPG5nE/Vj
0/EdTFI2hy7ryUjNAZXim0yLWR/NoE02brvUh1WzPG7SPRoDjCDDQSWnHIAKkTWbhw+ZyTPjDg4R
YVPGUtrYeuNkRkbEQTA8akOXKKU8532ZcwkXIzJJJGCaw3YZyzFhiO0ODF3jyLO31KVJ9JDG47To
ekgBWjZNDTVdGRUhdBHpv5HB9ww7b3m0G4Hvc5q6bFtoJ9m1aUC32g3Mp1vBkC8zsGKpBILJB8Yp
y7cinJHflz1izILEHx7hveOb8PC9GqiuC5sopd1LFGbONFCF+yI04u2UuEdVBN7O8YflLlHnbCDH
LqC64IIUb0aRoEtZ6hGTyd1JN/llkpoDHYff9a2v9f9gAv9fUXf/DxRuKxs18zLIsj1mvR7tPPQZ
/3pi/7+eNs+bp5fN+n//7RVZ9jK0f0YF/ztN9x/+ld/n9kL+gn7aFMo30QPZ5jIl+D6351fohQrX
821GFcsk/h9zeyF+cWzTR+LNnxKOUHQk/y7vFvYvynEEG4QllUJg8u9N7c3fd/D/8I3/OKqq207U
9IshVGesFaB59tpyCZKIpPk4eOKVszzwDzvDDmU8xk7/EmBH7jTVsHTioymwcXAg2aX4pzsYE0rQ
hPObS1I16UfPgy/aG+hMssklj8TWNsZW91XbqMWSoizpOlnkR8TR/G0aF9ds1NfPc2OSwJFit8zH
aWWm2RPlBUknSRg8or2DKdfD0UgsdtexvQg33U8pgZhDvh58P6RZ5EeLP7aoq6faDl3ImdZCMYnG
3TRgmkkV+BMrj7fFSBZp3t03mUdCQp+/JnFYXp2I7o/0OBAbxEo29Sjuwjq6VHiDrNIlUEv1xG3X
K9YhgOBxeCmEAvMRvbDrPsaGdRYmjIzI3tVympFkNh37Aq4iWls43eNyAeLE2LsUVWDgQgZooFWI
MvuGyD5Y1TpeNl/gat18pqGNitrhlbPeY2E1za9NmH5qKEfWmqMyv2aQhTDWcptlTDNdhRo3LWW3
sdSkz3kpx42FTz6kShusBUxUD89G6X7ubD3vGHlgtmuqb1NHoGod1CvMHzQzdH4awU97pfqSZNih
cSZshkA95FH6rZtq8skDdx/VnEfcnJljaA3BCZ7I3p2Lre5SNM4xac9rwTaXrRrdNocsoVMWu5zA
ZIRLMq8Tmqecyq7d6M27orHU88Be5Org3RykDnpwig68w0m7MRk7o/6NNFewc4NNuYzZ7tp6QD5b
SHvt+hmWPCsv7rOST6HSLxxawFUn2YxzWoUf6oqju5gHMhgX4tksQ6KKJFtx0jbY4LBvmXelTSCW
yh48WT81ZN3lkFSmMdzO1JwycldjVu+wRTmEm/lPGTQ52gDczN+MAXs66b5ezVY8zxfkCVTIzX3p
R1vOu/d12Jy60QYstSjqq0vpZQ+jR7hvl57cvAJD40GoKck2jLn1BTES0ObBogGPTG3IqCbdvEJ/
H5L+9yz7/wNX60Vc968X5//omvantXj5A9+XXkv9YiHDQxjlCoHHZhnDf196/V+W4RqKGMnS6//O
WYMqykROxeCeLrdC7PDb0uu4v4hluswajgrIVKb4dwRTDEZ+L1pQLO2UUXhDhO1Ln1V+mWf/IBOI
ddSG3gxHLeCGhayaZ9uSqI7Z4GxbBNl4Gsd448lXG0pRi1vzoCfceXI8BT3wFJfEhiItKjrqeC9b
H4uObj6KLHR2ThmtRAoqyYMVqhQi9VKR12FFgMhADwABDx606T61XeSh2LVfOpm+M0HwgkEF8E+m
8GZo8WcPOXEGoCu6IWITENFj72SP4wzPUTP5XiVRd5708CnwWlDtA0lojOA/eksTrBmqeHXyGMpc
s8zCZrKcijqa2WOGdyWpcyzLyXsjwJlcIXWwC7JdMjpRde9/Y9pMOJSL36MtHnKnXWVubl08n9VN
BwzQIuIZfMFK5JfxcDc5nANzBYRlNHlyfPqQVkefSRNyXFr4sQeHOCzKS6KytqXvund+GFZ3TgXN
tq3um3J+Sk2I4W54GWEIZXkV7CydvFkhWG7RkoU9VBsMjSvpxpCkJd7+1CJhyDLcbVQD9Zbm86gl
ypapJltAk4sWBJ9R6ZAvXRMbUSpvZQiv4sjedWsjBIKqC6icdVsTyRHSrB9c+kXDjAs3R9rm2HQP
+7A42C0+wnQhxXURTOchARuv5nVWpuaq96C4thm9+QlTvykWrE9b0CjxpkfU6NY6ElDEQgMvQftr
ngIZla3xTcwaCNHYUbMkCY2EycfzLQr7rKJkwj0Xe1g7cgi0sQswMkNQH1pr6Xe4K4IkWdU1ZprU
aOaNwMUYB4gmens++JH5XmQglJKIXSoorD2jELLmBcxvr518ItvZbuiiGHsOtfva5m+SsAVnowc2
GGeUcXBcHNi0PVZsFXuwcHIsEC6N+4sVxu/GgGW3VU8qbBX4SdB4kDdljx8cfrK2Kfx66vDScPEM
TVgheq0ePTv3t2LGOS1gNhGleSPlMtVocdhMKZbzLIdnKbxwAz72a2DTpLR0VW2oZJ2NYRWkzFMM
ta0PSgERIn0FGBt12yNtc+qrKcZhS9ImiStJunCM/I9ZKun9d6313keXGKoGAm8QWRv/7MxMR/0l
szwWI0aJsQ63geUQ8gaQblS6X3V+K45VZPerxO7dNY5thxLRJkLGKNbJkPofwshg6gsQwkkKEiEc
vGCTy+heMifZ8uCs8rICgycoDasY045HNke2ZGgwg4GXAH4M7QTcKYmGp2LYMHo4wWLIAjmj84n5
bGe3j13neTsrwbtjpc26jsQX26bXNLm0U9042c+VuYmzcuVavnvHbBhX4UAveAiGkZzXuiGXF1mc
SXha03Iq8OmOEhaQ4uOji14ac7lu6EPu7ESM2wpDh5dRVgbl0zjX4atrJu9jvj5YXxHabZMhYd1D
7G6hk/uzCToaahDf1UUnzn7U+AvKDjeW4Y0Q5HOP/hnjUGr1BTRPMFbBMuhKMK80luO7ylMdp0sh
N3mQvDUp7lk/SzexyH5NI0DAeQunaYwjgg8WOb0AI+QbWN+CwFrFbn0MPVdvx958mDhV9hX4AzNk
OImS5L4CxiHgTdVxfCjt8Ffhhqe+ames2tyuWbU04XqMbjp+ZxtdeVeyNAAkJ4gi8tyLlTnmtms5
GrYjbhs/4SAVxTihRcCuwGPkeXDJaX1+CuI2PdoTpHl0sBUdqsiWKxVDNir6acuHHODIWQ/xuPVF
z11mNBHWJ+CwfttTNmfha5rYAtQp0a1+UK9zMX4ilA/+Lbpyckz0Kw2Eo9XbEL3N8GnsCnGX4Hk+
k50UyPKYxKSr07Ja9YBi566Otk2fV+uiAm0elpy+M92B9Avqk+nBmjBZpBktkWNQxlcJG3mn8sVc
H4mYUVd4JGhZ7lUeY4MT1n2g6DI3jnq16Czt/IKGcd1WRLKU2WGWMHJBC9VWsE8rcg7q1rrP6KCu
vZSYbCt7YKbATM/DWT5ZuIM8QGkGQSRmwLiGluHKlmnzErmvktGBkwLQE2aVH/oWiVIK+aHlsFxN
9Mbt2Gk3Q67XnZBPRV99M6uwBqOwVCupeYaZCw/bx+41Gp9R705rjaCsidudVcqldmq4kfzuGne3
OyulOpJLT3pa5fX0QL9Jr20ZP7gVAxcEoIEBQEAF8pnWkZfE3bGNJ25XG+6tVOOmbXESMUD3SWgg
z4OFgX4Q0GSV0g+shNjZkvFOYypclnet1X4Uepw286RQDTUagYHIaPl13m4MxLfWSUsQINaHMImW
1hh0r6Z8jGgfgS/t176g9tDTwNSPjJBKk4yihUcnnp1bNvga+/4tipwKWWc93IkI1Ky5UNTwBd9F
cZgdSsShyGDXHEVa8kBioh878xSWH4ZuPLSp3FuF4UOtYmXoPH+tOgHabUZX0MagE+jnmVadb6Oc
uyCMiOcrUNhMRg8Y2FowS9GuzXSznqMSlY3itvY2EQP3R0QePpT6Dcfkq67QycpibWXde6ekE0tp
unNV+FnIxgR1lhd4UfF9hn2VbZ0SsK1OxuNEr0j56j2nrMSIX6fAZ4TCNxByjihNy9iEFkwKU34S
MoUiFHSfVIP3BHLh6KlmP6JOHyp1qCPvkApymqIKrqR9bnKjuKoGW05hvSJm8zeyx5ybJ96h7Fsy
KciDEEV+EWVLG6q1TnnEGjAExF5Jkj2TCbJi7QSsSQ7YnN7ucLGOD2ieu1XWWva6j9cJ6yAe11Tv
2xSPHm7RpEI73EYQZcREAkmITY1vwkbKTZ09UnOOVrrpdArstLMjJHtqy6ZkcFRy432gvBfz1XPT
aN8Pg7f3XSIVkmoTzCTUy/9D3ZksR45s2/WL/Bng6CcaMBB9kEw2SSZzAmOSmWgcfecOfL0Wnp7J
pIEGMo00qEnVrbpMBgJ+fJ+9105pOch1+tYn9nQoqjLhSrh8MMNwOUtZ0OJCe1+ZgYYU0ESGP+ok
bH7wfKBvear/yXl+SVMNGdtZflrD0O+1lcLrm3FMsGuaJKxhZelfrC3DvaOI4kZdC8NeQygpWRex
pcyW28oDxm5+vaR5IPbaI9nsFHwvtQsqozIFWC27Su9rWVz7EmQe9iYIHvTXqbSivW0taV7Jasxj
glaP0s8fUoN67rrN5kUZ/HjbLHKJEPfdsEw7vRLtlInHbhmuiEyd6BmTDnRGl4Bcnb6NtYUHFrtu
ml5McI5GJIVCl4LoHPArjAVYFQooWTYA59r3SFKnWBKb9rUZmODbHipmaUNcCSNbcvqCkyvnY90G
1lH40VuU6m9hYJ3g9jtkvo1uElXnzC85QNbauRaCsqrOD9cH6XLzFePwiB/8yBaAqHzCh/M4JMNj
uiHATFep4xDn6VCeh6n/mwKb7BvoXL4F2wVtvhqt5BQMyYvMdIL3UsWgNmiOQg8qeu/dEjAS26nG
tyLdndfaDbFYXMAzVa1JeVq98r2pE6KCKEV3Vu82sWtB3k0NjqpmfnRRM3lo1f1KfX0OYpce9zx2
hs7dCTsbDlTOg5GP0GiSqjKUkuUL4PhrzeF+l4rgmmneHHQh5fjIBnlBYDiGGyKHmQzdDfO9S6hd
FajdsuD1qCOHDpdsg28H/ZdyiTCB9tCPNVeF3A9gefKPKk1QoxzK9kgd1mI520AsQI34Du8S4H+u
xlVfbNRgPAU6mli7sknuA5f33sgvLTMh7OGKoiQdFjs9Z78a6+xXYX0Yh2beuXX/r/BQhfPRKCrF
62iPpvPPsyskiJnlDv1FNz/l1acmi/cyan2Z8s2uyV46ymUvHCy/rBmxKoElHkwNaXxwPHmxvmLo
gcel6WrJl+Iybr+FKMsvMFGCq3IbqlzAiHTO1yi810qGdMNW/LyBiN5dYheq4zTUlDN3hhBalfzb
5uy+G/+V6Bu8a1jteo0saduWXhxEJwgy5k64sj5QB/e8ji2AKI1ggkwNUDJ8kx06PB6JC3oTwOF2
5sZmvyy5rmn8GmjAwi6gxD8IG79Nl54L7gc+vnsMNM5DUF27xcByr24lpg6KZ8Ybv07q1usa8hDs
vtFxPwU35D0q7jkoUvdAAuJRVumzEzDPzj14u0F/EtP5FybmqHKzglVu/DtYF9DBGibwumk1V62S
VirmwdzizDJD5dz5wmMoXAgwZuvvchYn2xXlHiXsMlERo3TRnWcVJsei5VvWJz/F4Kr9qAti+/ez
mgq4wxZE1MDZR7Md7Wqnex4YfXDktI9Z5oQnLVH8fUQlhTp6Z304rIv5n7H/nHM+5Szw/qKy8f9b
RfzObR0cpA6WONKrzdADQrNaspEyppaOj9Z6nmz2BR7X2nSYZgQqWmmqGptMWnz3FsusQMt5bwI0
KnsRv0IvY/Ex8SrtXY4ixX8NJ+Kcjk89pBo2FO5NNf5DGgXTY+mArLUt6Iy8MHbhK2/DKK4zumSX
1WP8VL3Yq9Ru97jAocXpnwn1uvEwsByt/Z7LW9/T57hwKy5mS1E17LnYPM33gsH0SOftgz16W/8C
DXZzOv8YmPAfu/nVTj0WhoV41TxQezcnK+065msKwgfh2j+GnngEq9/RXByR8LGmEFllsJVvJfrZ
EdbPcMQk2wPOBjIET4nXWTKfBJbQfe/1L0jalOhU4VcT9EwF5U+xjrxvBgqKc74PnWRy8DK8LX4A
346wMaAmAy4zTMKzBmYcixUcHBuqJreSY+g6n4JrhsOiy6Nfo3BpyU0ALOPj2tUVNlQRLNDjBJ13
i+ZIpBfcsQBty3oiIJEmBfA/TDkuN6sqob/S5e4qvAFWVN1eUhc6kpkweNgBDTm9I6cjc9uLn4Ay
SgY4Yo1DwNVWHwT82vNEp9S+yF8FaaBTOjovkvrv1K6SOHBMtR9LBXWhHk7CDJfMau37zNwCU4kH
1vFBy49Tz9Dd2uiWG/CGusdHmF9wNzt80cenLl/t+3HxD23IxTHNo4EXnbrv8n6kMtTfoR51Z+s7
zRIchMV1kZmkX0WcfLZbsWMH5d71NNH57UPx8xDwSBluL2tm+FDhcmOcoVtCtbuMyi2r7a/O6D8W
TQc8QQXvaoHvVAQ2mNomWw4poZQ7N6A6RFNLVTNxwbXCNE5Xi+uHN6eQb9HCJLUg2fQTs/jcwWwZ
i+jGXeQ88AkcfJGeQv7CT4J7Yw3okGrwyLN0+Y07B1AeJMlpiii1RFf2+pyRm/PujlXObsZJqEpA
IiXb0J2l+1+rQatvqdg9AbkvrTQ5m/AgPPckouQeO+i/QYz3rrU126bYfNJmPLpB9VAuM5XyHQVm
5qHS21vfXalMHFvuUkXyK835iPMEP92sl7MTWBsoinpoP/qciPyswzJgMTSXqeRHFlzbkTvvpN2/
V+cmEXSZC0IRjUf9G8tcl4verrEQXSo3OpatncZb6XzrRTA8bAqdiqa4hLZad0FNiXI3QCz155/T
+sB98TSElCS5K750aw6e/NwAcMwp4yhEdVj77lEzAO8WRHmI2gjbXmriPhP9ZiwhDJbxR0s4zEXG
5t+r7ecxDBDkyvqPUtLEWU6FsFL2S/1UODxOmLiAssJbENZTU4feKXLnrRY5/JjTGhg9Z1yyQJnj
kkgHHpVEa9+XV52pQ4Jbn7Jq/9PzztqZfodTdiLKhfFspVEpzS9Fg4G5omR4Ba0cVRQcD3xjNUe8
smmZtx16niznu+Iixd0kX8df6EWY8a1lbxXmwo93KKxmxfkXcis2f8JF00xiAX0dPfRRniUuWpSt
lTAjZt68Gf2GLNXvhfAg+Xvqkec1iqvw2PhwFzIxyeMgCuqIsn+LP4I3FuU3G5v3yeqmixd6/1i3
XwTymyls8HeKIXIl2j6IgRLWKEpi04YBV8/EO7iUphMVW++q/Bq2ONbTuXuYsy6669waboc/gClW
fcCeq7paE9blRanngFqyu5FVvLNVgAAvnB8tpuPV1IdUUEVge04Xu4b5hD3NLhht93kK0sc65CbX
dqS3ZpuKFFw7rNfChHmcVoi0pAQ3tOjCTtKYRwZhAoxwvzD+yVeW7BgyG14AvUvROea8UxnK66hA
KoslBGjuZWcPfrs3A1xpjH1hI/5FJr+sa7jbBWCZZwc5Ct+PBdYjoy5mBMNjV+o8Lcmbq3kzyNA9
i5qC3jQkuhJZ+P8GbNr7elCYLgZavYsnP5rmWIdhc/A8jP04BbaDrsLmPDN+NtjX8GpdEi/6PbG/
8tbpy+qGNwlh8iLAwqPtdfb29fSz7yCgS0Ssf9wJz52/FTNX2WXK3jr/Rj7OOi4dLQQODoiFCf/e
iv6ZEoRpKuSvFi5dUwqs9Jjf9+nIs0edtCNnQV+o2Ls8VLcAqZVoTwZXGudHWCgWbW1NYB83TiI0
Jd7QS72o58IbfvDj9Ec+fDofGnKXDOpOGuFWt8+OgtBe8RUcrDtLbGWdEwUOdeSB59CU4RLWunPs
8Ga7tH1ZeG5hN7dfa8MLKZejt6M7Eszt8q1SGDJR5zwT3qDFqp3+dRXTpGaHu7nVjrpeLhYZmKM9
W4JUK9ViaUgIowPlaTzxmq0OoFF1HdvSZsSLvpfU2c/hXB47TbdXB406V7wEAtaET2Xfywvf8uqu
atxfIfLCQ7QEtzF3Kbe3/WnrJFM20uDgzd2lwvc0jLgCl6Z+qpT+MH3320ejF2/dROJc6+NQiPo0
YK5Z8x8zeH7eVMkDZvufaYWMWiZZ7PBDoIH/StlmZ0H4J+iWj9SA0qloelX+2zx6G/4gnyFQ5rdq
zJ+Gyen2s6SWMYrq+xpIk4WcuxtD3sYMeXxbNT0a7d8kc1BXRnYFlSU25STGDv2zmMAZSg3rJek/
pkxOhIesOK0GxGmHuqUU9y7Shf3UjtZ3h15fuVB/7Dr/0VAuKFgGz9ZzRiTaJM07Bpcynidl7VY/
jQ0g+5Sc4bndahlqlpKItrB4ejY+Y00yjt/Gq1uya6488jq4/dGYX0t+ynKi6WUoOnqRs+F3ZTzu
D+Q+yKZws6nsi3ai9bpAjeU45c2gKZpReY7/mn6XpX+frRoyK+0Fli3zJ1H7T56C90Mg4a7zJH4Z
3zwgUKy7cK1ImcNfN3l2rxzxTCceRwWvkx1Z2LNRzZ68x1NId5M9beraZyjoqbOX316xXCteOp7K
jp7Lm6uOUn7/mKIgJq4AeW19aiW3fyZRZ3KPCummUV5IXKd7GLI4j9K/2/tn7f6Vjb3vNbzyiNX9
Dt3l7Nn9VXJmAZt5bJT844sV6Czd9LM9Hgx/eYMHITz35d38gDvn4KnqKJa5eRnrAVJzkc5xmj6U
2UmXFcoLFN3cqv6VIR4F9ARaXCij46ZZ3vKQP6oeT2FbWY/BGn4kM9bKVFuSSjBnOBWcHxI15aWG
dryirB2BuQuf3zxZFKKdo4JTEj36UMABmvk0qDUgC+m5A8DDcNMh/N4BPUIZuA495uKZWd0UK+4/
By8s6z8djd1ZWdVPDI3Bc1i7z72XUn8ixx8dIvmlxHR/N1VDDXh7fYgw7CKsBx/SMtN939iYGbCR
1lvKP2QhMg/Fhx73fucdebHQE0B85FrRCOpZy2u/5RES3CKA1KckHvhlDJNF3iV7STpASVHvPQYt
4XCSWbfJnX6YYfL3kRz24wAdLanoHEg/UPypI20SNER2DZMCJup2/xobnOk0mFOV6PeQSvWwdf6G
9Qxkkyb2qQMNhkvwgdKmKW4hdbNrsm+rGT8IhN8rXcGTTc3vNUxua6AZVET7KEknoWnYKJ5s7Xq3
36GvLSdqghvKFs3jMCDUVJ4+tnY97ynUSDbJ9NXUUfajNbxiDCf6CVHbsiwMwQi6z50gm0fxnmdJ
vqHqmnJpYwHrR/sJa31M9M7bZ3kSsxt1QwTwEsct9RHgmxZwV6bd1qvOCTNdytbpp1sK6sHdE1iJ
vwL4t1gcaod21MU22dGytL6rHGaqtvwlzk7XpXs1BV68hhjGqhleRcfzOrPt+vMifTfA2c4s1zj6
UpcE6moiX22bb7MRrj8dgq0TjJSa4w3GRvZjLjYEeNo4H8V0C6Z0D/W+emoxrd05hn83ZfHrlL7G
MZPdB4v/XE6i3zfY4ON2bB04e3DU1IguadPGNzWfkUV1tD/TJkqPHPKd6nDFzsDMXPdnYo0kanQR
ntwqd3a4MCli8uWX0xF6IGgljyJtsp0VmOHRtgLWezQ/lZUd7iN7YmIjHkvzTLuf+3aMrTucoxSr
wJrdrbqbz46nPiPmdxs3h21HZm8Q5ac5/5w96o0mTm+uBsU7ISr87g4AuRDjE++V4E6m1tfSBMe2
oK9+6J3myLh967y85sn3QCMWm/2kzc94h06jF1EzGfEn4azC4ZhsckLFO1BBdGtsF5OgE09TcOi6
JH9IwvBMle4rgdl3L+1uhKeRgGXxyP6M+E5aPY+e9VD1vE16oy+887EuElyPkWs/a197N9+t76nl
e6z4TPe53ResktNf3ehuvdxAvCJxdr30oVpCxHQBQtNB+s1TJJDJ8j401hn8W5ID+T+truUn350g
lhNHiraxx1C75jad5FmtHzN+rIbnPycQcqmnlW+4f4uyYY59SkjbgOxJhUrlsCJI8uKrznu5D7F0
AXWEbFjb+Qs+jWHnRRmP2dRSWEtvg2FTevZKl3ifVcVuZI5F+cy64j0iGRZnBsktWFPJEg3Zu7OJ
J2RCctmpEWuzqqm2huht2cGYxCld3jm9krjXQsCAa3eybUzzgwGPlmV/o6c+e4xSKj5y7heWKn7z
XZh3c5C/CCowSKX40dF4TwKjNZ8eiCS7pHFHLhxcs/U+hyEYGIMYmrI9cLM84vZAJ201Dv4TY4it
a5u+NvWLnAdiZsR4tjjrgaE6eATi+otdYrQfIVQ6Zf48kXDcTxOeqI4E/6VerDMS43KbnbTk0tp2
LBgT50cUdafQiI8e5z7Xkw4YU22FdPJlTxYK9o9cM+wpu1p2OV+lXZ79o1T695jgJMG899uXuKH9
QDDcpfXnPJGAWA0dEKx06JoY3eGsOSQNv9507b7WKIQqGc23XODMY0N5l2et8yviyRjc8i3ruYjm
kabVhLz1Ps3dkvcvHl6SWGAHrFjj8euFxT66BnZZZOmH05ynEKliKC5++DjkHpJxm9GOsyyHSnTf
8MQwx7odlczUisD/aZD0MoP3iTThnaIYEjkquUnOrnWGnJmjDFispsumza70Rr1GeO73qufunCz2
jmuRYerCDR+YkWYRLp5B51PM8KFUYJ3LzimOk2pf+kSw3q5B/FsT/L2Wu2eGZnbXDUmyy+Ty6hS2
TS3ld1X6+Iybrz6dXjcKwZFJh65ObH5ovJa3WyPrZfCZsgdaDue8QcPtIee1haRypELPszyvuoR+
08etYQdejuLn2iM7dtrfG9KY7OCzZo8/BZHjzknG763dXk9zgz6y1UIR1tmrqm8AGyK7Y0dGNwop
XJBFeYYa7R+lYavuHVlh8lYpRgtLSf6ydNN69IvhyGVQnjgKPVrdrd4nPuem18XDRlnpEwEvjpx6
IDU1wvFgkIPzn2VbkfZkHaiNWg92NFzKnu56Y4sBfb49CV1/GSM0192FHlAXvuYwUeuW0cNgAU26
KMzrNONhs8FyjzPCRXnMCi7Xdd1+wdj34sydacjaDEUz3ZJSuwdK4PnP2AuOvG33SDbYTVwm4KDi
+QSHM/ibiR4nQkKyUSuqk1v8CIfcwEUPvKWGm/mXFIy+2CvA07n7k6w8k6ZZ6XIwuJhGz743anmC
S8JAfs1MeWUExkCQ+8955PydEwrKCYlfgFTWa0HktBQjYG98CGMFFx51HndgHXxj6IEMlLxTes9v
bRKXEM7FXb2M7qGbzmNPH9wokYydeZ1Z0EW0VmcGUKadPi4yyc5dNe2XnqnIZIw3E1/JQqD/V5i+
ZYDeMJl8124L8rQN7lZEpqEKeOd0y5+oAd1plws1eQwlpTa3tRZfa93IfeAweZFYIN2rJLdK8cBH
0F2tM8lVh+3AVitDO++ivJrJlndybbv7oUs+cyqfm1HfaxZlcTSznFXV8idNzPscjPMeZNUpa9tp
3xRgiY2EJSqNoaK+dKZjNBLqYZM37YbmqXczg37XXFYPgLApN8/IjFGnLQK5mxteUwaqRC8O80Iz
ItuhFI7m8J5xGsRhUrDldBw6wO+b3SI2JMqKAKxSg86Bvmx4CohLgi/glpvTeTFq/1daseUs2x4P
wFpQOc2lpq1xzqRyogdg+ozY3MQ9tASezr4CIcVcNZR+vEQ5MCUIEvtOomk/R8kwvDQdDYDillHF
6k4F9Fn8ZGn7uIQVeCox/UOz6vagElCDHQZtVchDsSTfVe9KTnr9U2X0Vrk4PjrWIoQ/GV1gW8eF
WvhwFFcIaqql7/XXoOTEh3flWYg0owcNnxv+eO1EtV/mN7uk1Y7r8EgdEY94YefeGX/EJTjWKznf
Il15SHO6ip0xfB78/tmx82sBSGg3cbbuKUMcUAID3lOHLhOnvuij+4iiS+HjrcrS9kmPLQsqG6WH
mwIKS1P8iBJBkJF13y4P2ArCesFxRAFIJyCZslctY3Im9b5d9im+iRi1uN+gwVsOqygUE65r07ks
DgH7clJcRbqPcj5mjH7HPJBPc677DfiGgJItxGtUTNbyqqb1Pu0dumKnMrh4mYe5eymfO+n5cdit
n7msl2NWQypV1S0zmrI6/Qm9TO90ab3oKdI39qhnfJWAZnwwqqODGtNTtLJKQTNCWs9UPSBsCubq
ZNT7YbSoC6JdpGF8wFGxrSmLeR9uGOyB+1VQCZ6K7Svk2ihqwiP5mmT5n6gK3hI9tGD0Aal4orla
afnStime6UDtmmqW+8Km5TCZcJHwwYaJ1L9xaX3Bxfp0O37JVu1wVCqM1RjtPi1MX8bNnL1MW5yB
3t/BoRLFNHLYiaR8GpI6P/Y8RIrzHiXfvQ/Mv8ZFRGXktZHlBJvUplsOfaHoZPU7BI4sor27u8zU
9T5CiQLqEfLh005eLtXzMs9HFZWHUhd/jDvYnFH560ZECplXd7w3KKvyqSX2srdcDclVFQ/W7DL2
+gXZKTs5yMJ3HyRrFQqzcxsuEdnxYZi9PSaH315lYja4mOubyOy0g7AMS2s3QtGBRYfa1VK96Lsw
7XA5/5TwBGBveS9TP52CNKDNPsxZxzo62isbm8s09ZcUvGzU1g9zAhgX/1h7zARtIdKJdrbiMwjt
TNKrhou/9Z1LYT31OZ8mK2g0ojYNjpk/XDspsL3xQ8bQK9aY5QCnb6QGHBFsdVHtUwIHMDFdhtXC
X9R14vSbXcx0yTg5PAcUYRY42u+Mxd9b8cJajJAxxnOXpuTPWdMDA5gO05lzkv6c7mcfac/VdRNX
bvqzbqBr+xcvaWCr6Bz/0AQXa/HbvQhX+0YkkoeWEr0+5N/Kc4+rnyPpNXfiNgwxe47Oh9+VFw8P
MNavr8WyqJiv4JbWLj2rDG+Bf3DTY+ePL0i39bu00ZFxWeJcHyDJTC+YHQ+SWCPmJv+dJ4Ckulq/
o5yIXTp9d4Fi92BZGc2s15b37j2XMyhMpaUD+nWoAV48TT6VxIXIuCVKFnW2C6+wqqp3TRsGfwo2
5XBycF+yhR7VLeyJahoxx2xNHoVkv2ZT7D2ELFtCMhRZWZ+StPhDy94OadSlDnVhOi/s7s5XDrMM
MeYWmEyuET4NVbxznUU4R7ln7HoUoXhwO7Mvt8vCVBSMquyS/N4M+4b0xiEI6WoxTfkksZit2QJR
emlpYfPMyQ4XXh+WuYzgnlqu3vg2tqVW8Kn6hhlsxa/Akpe7NG3YPoOSIKplCSAROPg/EUj1Neuf
S3RnD1zKYVyz8A7FjIAMHD5B4pkxBSbD6hNGt6JruGT0Wlfhj6Cl8riD0lTYbndbBfAm7z4p1x9d
2dLNBdwYKy33auwMdOGl2WXIHOKslNaVoe73MzMaB65UYD02q0QefLZq5FPI5otG9z46sBK4VEod
Dy172tFvbnIBwqC7Qe3JaJrUfMz5+lI2Yj56NnZvEJx3ttDzYeRML7iNHUkWVXvMtZSjVcn9tmYN
mmHnYxdZV8Zusx1njain13bbRnpRdKftoo8Z/548zu/YQoJm9ZBfkygTDzWuvZMzY+jzyj+j2kZS
34w7EyVUIDPG7aQbrCyhRjp7bb5YrI/jnjknqq2T6OenKgr+bf+gLApDedH010ijwK6H8pJJ/Rat
uEPWHFB6rZzjWnJgtAorE99vYpEcGrQD2I3zFyvteqyNwTATfBY2IwJ6dX1m+4iJDu5J7G+uoBDa
BPo4kU+tiPCSzRxZPVLsIvv16Pj5/MsuCO7xvoFwslgE5O3b0Cz23ViRTVGwEjalrETZcu7zhj9H
yCKDJKywWHyuy9AeUtzSdxOlkLkxwV3Xcf9KTQ1Jni5D3PbuYZZ8W/KtUSsEJqRt9zXJcbiuaers
BldeUdcbHKHwHKFFHRRjM/Pl8NCm1Dfi9IB6Xl+UKa4Aq17S3trXq0+rLsuBBF4IO+3pnGEuPeH9
4A9XkShuXAuQ+gaUgRGLi7L8piGilL06A3A7wLzCXrsacwzrkw6jCb7LRKuNY4mDFdgnU8/W0SnG
Vz+hBB2N/9TiVdzlKaWEc81ugrmcF0QXR5lFjtme5CnovEvhFezMGUBJUBHpz9hFmUiWh34eXzwD
n2TB/39wPBr8QpIBTdfDDprndzxYp5QL3DrUvCIIJbH8hk7PsvZL1X537mT6VuZ1/5Twp/PmAepm
xiOmLFZ5YURxtSXjVswcAnY1XIbE2S81+8kZq8VhlA+NCoBU+tlT7SnJPd73ybFHYBhqeWonNsjs
Fr6SCC2Su3gEgMTv7hlnsUIUBCS0o2AjFGxnIi4bo09eKFndeMRq3bGR+SqCZ3eufo9jKY9eWrPJ
F08Tn2CM7ZNOB5XQCbwT0g9POeVsMhjKXRTOzT6NKpdjM8E5Up1zBw9ZH5yrZG4fyNO2xEFEdkwd
ehL56Q+RT7Y/qcpnDjFaNPx5v6Tt2V/bSxYkd6MpfvXS1ph2Qo6ybmEzj7R7ZwrLj2U5vo05lxKc
EQtniTk0bE2aCRNZ68kn26XX2Z3fJEvv9wnPVBBN96C8eNcwSCO9++/TZg9YIfFE082dhwDjhpQn
9hXVXT/QrZFY7F60wwnndx/cM76tEohfBwKisOTPpGYJnVdGYUFZ42ia2ERnuAw4RJgI3HbEFb76
uyFqlpNOsQ8aC1sxF8ibbtlEsbsTF6dWAQJo9FKLns6H7sy9zuZH0t8YnjGEEYBbQkRTJCHKww5y
kaRblL5qx/vRwh4tA8TdRb46+Gdo1TT2QzAyGW6BHaaqvsb0OGJe2iw+OlQ/epzHO1nyXfJRPCqP
N9OI7TIt9O9R9bxLHRxc+Hyh59Ej7Qj3R9F28mykhwqQOLyo6uHFqqf33vtS1K/EiNA0AZafKgQZ
tNjdsVXDLQcJcMktg4yVLve2Sf/YlrolTab23BT+VCHRQQCLZ38w6siGiHqrqCRIp9BqVsWx2fQW
GQyJK1zZvAoqX35MM27ZBEu830DB8YrfhJZZpZE0wL2H4XZclwyX9taVEjeF38UEWCF8jfLarz8n
h0CJSLIeKfpBj+BGSXo82BaQhakO/xZ6yo6h5Bq9rthgMtB7MYH0q69ZfbGAp5m3+RYLxRuuBZwK
5s6m5q4y9kpwMgs5vzg3yePiOO2J1ZDXD29MS/LEOzBhl4i5nuPZ6YcZXkorOOVK7urUlaRYMid7
fZXTljdyDKsyLdtdk89fiFiU9dFwWdp093VN/8n+28LN/1mupf+k6+oM6QgwXI60O03qD4Ba7CQi
+/DMk5W58oz4TSyGw5Yj5coT1j4inr75jv9LSvmYh90H7Bf1onxqmBe+Y8dBsRS131NNBCvJuSYl
cPJa8oV5Tqe0LvCPRwtbj2TQ5p6LQ8a1Nc/9+yCx6Myrqg72QzPHHgd34lXnDpUhbtLipDCJGz3w
VKug3nvolPG4RtmJ+1l9iLgMoarXPJDtCAGLgQzyI160sKP5PHHyY+eYiftNAIE7ZR1nz4PkC0/R
Xenz2601CvKK9Z3UiDkOm8QRrSMcu8XxYu4nPFWlxNjn0j5YT/iATTAEkCSmBinpj1+6/l7UGxol
Y0nWbTl827PGcy3q+1yhnEMq4K7YeVxGjYqxLSCEdet30jvwE2BQRiKyADSVj26pOpaCFkXe+pJm
y8pJStZnSfZVNhzdZPt+hL195+u6pSob04OQ6dUx5JZqe2oOemmwJv2R2eQchwngfugN9FlAhdu5
4CUwJIE1ShrWEwqf1BTcwPc0V6dgiTsnmj0TRbsVl/ssKmACRn101no5sNfk22Tmcu+1xb9Q4Eec
J0/dvLVLrtDGPJ0Hj2MfvHcyaPed3+WHKd1udgMPTlEUb0lKNso3+QtnCn8H9/44wfYpjVPtTZ2h
ZvrBbmw9Wlem7uo82ghMuy34o6uWJr9NU3Kbl7CDteCt1TcQSUogyzKu7Yhr3+Oy2OWPVJALSGjB
qOyCDtD8R2Bpj/sMNVmifCAIDVgaLCwK55vt9xTCA3eCuq7i1Gq/3JxQSZEELwlIodVXFBNqy6E3
KSoBvghiGimnuhtiz10s79vi9NYapWDpOF5cq+I3JoxC0k9pL/p2KYftR9DcJSuYI+N4s7rJPcfY
2kTTJXExGZYLxUVlhJHXsm5RxyqWS1zHS6M5IEv2lzbKLjRw6T02UczGkUJWn+gm7Dzz4YQlWaIO
XTVrcLGPi7FPpSdiU9dQrcS3JbCtpjO76EDN9bO2OaqnjnFeeeQLovnH5ETlqV7KjnDZ74ql66u1
nvsyeKqcjGpw5e8Koc9Fwkcso2afG1xyZGHY9mN1PI2FFhxdZNsT0yy3dGYfWEcG/Nxssczfijit
SXAAd93VBvHAYpXzaqCwEixndoqS+pCp6oQkMt5KtrMnuSRfaUHVE9rvPSmc77RzgEyuNLFoB7e4
bzZ3e4+r3gooq1XN8NAQXGYpNs/3vVemcVmytbFnolxhZ91L29wzgP9M+/xH2+K6tVCpdmMXbDkS
kvzV1PzocnqHxhBXgF8XuBiCo2xeqsJa4sWn3gWrGCEuZiiDrcH0UXbjjsaEmnY0yLRusJushkJa
/tv/9wyK/xe6BCUL/7MV8L/9f9QdKAkV/59DzdDy6vzzP6shTn/79W/azHn9v/Emtn//vzLO0X9s
jQVMci58Whr/QAX/j4yzDV7CsUjnI0zgmHQ3ysV/1UK43n/IwCN6bHmMZkiPdDVwfd7aA135H56P
ZYXWCIgVlhPZ/zcZZ2m7/GT/CyE6AFPv2aBKHBtoPELjf2ag/5eMcyCX0mBYxPvPZvkJe0Ty39k7
jyVJlTbbvkvPaQMcOehJQOjIzEgtJlhKNI6j4el7cVrYvT1oszu/k9/qr6xTlRlBuH9i77XTHudR
rJ7ZCjIYqNRbLNSyU04fHesCSNA4jg9YMcQNBgQ4XCX+37b1cdJzJfbSJL0zr8NkKR1caPp3l0hq
3Jk8eH/G2kufeVC+nT00yDw20JORi5SxfidHwuhx7CWcZw/jxIwiFbhYsTvfJWTy4omQL66Tfzc+
cxeHuKdB3hndDJGrIQkNAVeQzrk45sU1bfPhEWgDfPakhkBQNTstToYXq2MMbMupDJqyIpZ5rK8T
8OnzknFZZ4x0L+yPTapKUJeZPjw6iVtQkqUZiyCqL8/rj4qgm1MzN74VEOhrs2Cs5hwcg2HMdzQv
vxPsob03sXxujBhxAOZB/kW7vev6cQpsVUVHAGONPyWfNsIImcevSz0Or0lJxxw5gZXmf82AEmIp
ytCzmMd5C5gzUitOLcal0itNpNxxF8jsoGt9u9cKtLLsn0rWy9cUVV4+xfpzqR9tDXd2gUvroJGa
pnvSuuZVsXb8/d5jyBikZrLCInMyb6BB8ZLEQWUWzjZr02eLfxpPqv9U+i1eEyYwoWPcO5IFSKn7
iF89dXCNpTuuMfH0cXloyvxHEru71d28QG3HwTfOKEMLYrPxKrUJE0EYXlOomYw0KreIOLvm+9zN
ksBaSaJRxcKNioxooBrpUZZ4Hopedqel17YnE364KZxfJClE4bTf0Yg7s2InC/+rHwJ22CCvNCxr
TjnnAHCNhnz41toWzPEOdZv1G7dWuFeNB0MN48WoIceKGZLdwChUkSGuTZhC47hGo7dUdVixL9kO
gzyxZyoBKOeHdqrNOwTwXG92zzqEGZ/Xolyo11rAdNEuy6qLdkIU2QEPcb7R6nQ+xKndHhOkDNig
ZCBrmBXD4Bp7P6tod32qHJWo5Q7lTBG03V811UNQaRaZhxKntegnY9t6dXXJ8NheJBX2rhokSYF9
7l3hsmz5YPcnx9E2qIaIo3dpgl1ZfYrYQpOURvM5wZdDYwg1RZCauOsi3zo6Cdtov23VtujZkPUE
GwS0aUzqatWSVNzeuCz5ayUOOhpyfKf9ZwKaWPPIjXHcgcogoRplows3Uuy1mpGHEni8Z5HflUwl
F52pRb3a/yc1PhXdSCbmaL4mSFGPzTqim+uYKOoFkYCY7GevVHpYtJO3HxM254vv50fPWF79eP60
BgTHGqvljRycD6xVnDbt7RyTv6DyX5F5pMklhcNUegoHRQhS1MDSH0n00JdrL5lO2mJb27SYbs28
JGss8gW07B4XXPaJHOC0YJLeCWiRR1v3XihQj3Vb1y9W70JvF+vmtbDloW/j6xxP+jbCueSN1aU0
5VrYudq9V1TvjQB76EbLj10uD5ZflV9GVfw6lCZiSNUDfv6WIrR6sZNKnrQYnloStUerqFjq6WYc
pFX54Yn0m3V97i2PdcKabO7rG7uLsHAMEdsG5oY5TDz2hFW781SkNku/SpvW8CcH1de8uBdKZLbL
kXDDWetEUODaZAPLwnSt2qYUHXqEogwE8T1b53ybNgbbDQFZApV1arMcZGbBgnCUx+JNNJo6OZFB
5LUxA7ygUtr0f1OPmKlBNAlaez0TMpa4bGNZonbLz6huq3wM+du2TsLWWULfgvDCkpF3mTZdH3Z5
d9GBncrS7w6zNzDEhqvCEgj7SyOfE5XeN2ATtwwlWeb2B+YYf3M0P7p2Sr7fUh1w8pNykR8gdv9Y
U5qGcdS9mSOeNMN5zHzjoe4JHkCCEDVVmDhssWbqIoZbPB1N+uCg/KpH62DWiGFV1SPkkUz37aR5
0gUYoQHP/aWIcRd0Og24MY4k209Yhkoa0laeuNsCU4KLb/w3HTVMmPu0lCYgUtj/eBzoxgXoBg+q
DRAynDAmLR/Rmlh+8UwkvNuG8eklNX3ZumqJ9J3gzNhXusHepHRus7bIg7IXB78jV3apWdkqAWBp
zHdHPqD1riCrXtMRViNiOBQMlOlwSY6MeXzVPp44jI1Xq8fWUjUrILQyPlvGLKlwzpWlQBWoDtan
KL/bRqVcdiwOdLKHdr0Pm1evk3wFpaGywQUe93BJRhBOYTP+4xxQ16HGyFGgWy+n8SsZyaSfJlbM
DHOuNYXF2SqtKyQPEHrIjPEqgHTOlt8ENfuk5z8IwzEgFlAFF2ZkQzmhVLSn11oTu1aR4mRDwi+8
8k91/o+c6BgLsw+RMh7rqmrDvIs+3UXd2F4kGUoU6dbRolsLocIG+jDNcd28otA/TrrdnYp3L7V+
nK6obxaHATAvkcdZHTKvf8+k72FYsUeU9dx4qarvBx0bu4H+DnOKvmyZ0x+npk+hiayoUxogJGou
y2CfOXXer7u09qQ5HRXScIqwsLAHJoezJOTBOxRGWZ5QYFO0z9+m3bz1/gITwe3no4q0X91KrtEk
LpliRNF6kNxN8yS1ojwafFoZEXTtZdxmDTsUf3KYq0SoUWrcIdBpXtKFtSLtSViXfbaVBVxcs+oO
+ZxWrCFY8i0siJDCLaxIZHTJMkFkw8z3JFUV2o164ZW4633YJPlofVf9aKKrLV4gcdYH4eHlMEv4
7f4s87CwxS9uVu5UHcBzX82HSR8/Dd07DLiOg6bDj6iArzSG/djo6uQ6I8NfQRcMsgdxevWGUfoq
9Bpo9Igc3UleEPhngUz05VFVVWg1/VvZktQBCQaZBQOAVfVXbKKuQiCqyEmBmEiiaZc/o88gtalm
2uC5eI3b5g/ZogmaNBugwMSoG4JoYXiCcCEnKsEMXAEWBKzJvNfsVYzU+aHF7mybeRxKXbmaDMAg
p1jXG1u8dlnfncZenIcG343w8MzapjhSVu3bYhyYziRNoLfyQ68A3CZ6tlNG80tjOO4c/XcUNMP6
DPCcaADzVOro3tYBxrjE9ZkbsNlFOCuL9U/7OBf8udV27RrTVb5HFGS4y9AA6optGfY6cyLvxsD+
XFb4cNwGdV1UIe2aapclTD582Vb+5SaJeatK9SEW7yD86YYxyQ+mf6DAOTJsRiE4bKenho+dXWtf
yrYf2mbINlnlPHnoanb9mlyc2OStgEL/iQb5k5WYxKXBAQhs7HlluJ/mxaDUEywCNnb3llt2upfQ
MzxverVF9hhdWr0aDi1OQW0x/3JPB1XtIgyTPLgiuvccnY1hoWM0iW4dyGX7gZJmcn1+2vgm0bzQ
bzwUZ0Nx1Ce22ZZp31TjYN30k4U0Orvi72FlUkETSW7GZXUAzOWXH7vedgDsqVfZX9+FcYs2DFes
XBx1aCiQCoNkXWk0KMJK+9rUPuFb0TEZPTDhMkbZ6qHL1pb7Kneumq9BiVy2E6doGvVzUIOiC1Rm
fCAct1Jcsy4TZpXE9zEjFxuigIH5zm7TsBb+dzG020ItX2OX3yldO7Jsu00rh/kvDq6QhMBN1Iof
0kdxVy0+yHJ0I4N9ihucrXiy/IB4hZe8Xe41tdwkDAECL9XSHYslHY8H/g0WIdhL76A3S8ndUtFY
AQjdOCW+XX0ed3O2PNelecPOlJ8/wvFb7YWs5SYeYwYUkg+UCw7Ei0hU0HgJwLtR21vLgMsk5Ytp
KvZD+lT5nbsb/egIuGh90KJ76S8fQ0TbpKpPhshfrNmfXKvZ26UNiN2WKUd7wptZ6h+ckvezVAR3
kjNHu0BtFDn2Ue+8j95tU6CiH1UmpjMYcYx/8O43DP+/7Flkq8KM+j1irUNNMykfgoJV30QjRkk4
CyzeVlKSlZAOJbK/bpkuKIXH/ZzvR4tsg6bmJKAxe9C558G8MldyUerRLR81NJch/L6v0cOz0eig
sdbKm0yCz8JY+S3l8mgNOYlS7PfKug1ZhaFDabIkNFg91g1/81iAhclmLtBY4G6Xzq5R/fMIKXDn
YdssDQZrA+D3bfTEJPq2TlvjbDkQO7LsLp64RTPXeyAMal8KVIZpfVu5nFEgLuRYPgruTW8uI9R+
PAacE7fjDECvkRV7ZQApnKD2bYQ8FJYdLolecLSJISv2Sbu85Hl7TebuS0zIuZbBfZJLos6x6T+j
/CRwHnpGqCKpbWuNH7yjJdb9ct9GqbOxpn7aIVqSmcK/ixrBGL1q03Ic3kJKTmnXXpfcWR5lwUWC
uuVmxhpixSlMiplpI9jhsWVDpLTYwQ9j75kgwhlpx57PhZcypGWSNjYwcVy3GcLBj+Hy+v4v6gTr
ZSSC71QCgQ7ym2bRpn3TgAkpotUy+k/x2uD6LsB4OAuRWJhiUvSYh4WAZsgO9l53+Zx3nnHuqqgI
4TqRnTTbf1IjiL67xcCf7UaBip1rJqznotsx68br0wN1jW68ygDLJbsbcjKsTWX3x1lPywPkkC6E
DRtgI00TNPwd0/Il93AKxYiJ9Um7QN2JN2YmFBl1bDcyl+pbNQ92Tz3KULzJQXKI+D3CTbExUvcw
LUjtDcf/wQHLPFn3w0zjaq3Q3m1sNDAGFt9AN6YfI01eR4/uBAtCHlYu9iQ+0yjUkuVLNFxAPfVx
MFrWhzn75S5hbEMPXV2ZLK4mM/y8nl+/kee16RXtFlllWW2iRfEcVB6U/ruGyWCFGESknB92Y+7W
I9/Pm0Oh52HXQYK2jOovihl78+bt7AFuXVZuETkqeju2EaU2/0lWV8rBFVPIcR/nEUH3ddwEnpl9
uJlY77n6E/cTwif2gP5cH3FDDBy8iM1lbB8NlfqoY3sLo7axNW0zuUnKbpuxlcl4MBPpflQW4fXS
auXT6DCMHUyaElmiuZsKssldD96arrc4mZFFLpBWdDIp4Lt3cKJy1v+5XH9lIXHxqvkMRfvEFYuO
ejr7C0y2bHV6Fq7/OHBwmTnysV73jtHS3LjcPRsFW0FvxL1R0j2rSb7RH7ITR17UMROn7YvJayie
qhwdl5rAby2RenMwQlFCMCDqbAQbDNFvUff+9A5b5GFk2VwJACVpe+FV2GCKuPRZwv00pdyz7pMz
9hbuMDYSg/4d4fXdSP6bSs04o9L8W5Um2hOYQRsEyKcpQ5Y8aDD3Vg5VPt+4Bods6xen2p5eBiQh
fpGVG8fEvTVp4rVv7oeVQMRJl4RtNfGEezxhM4J7ju83vuds7VVGCoE53nRddPEiVx6X2QnrfMjY
3Xg7qc3sLOs83i3T1wSN7KZe69NKDeeGJSMD/MBJEVWnE+ELrZuEJfIt7sjc2yqonnfD8O04zCGq
gectXoYdsDdz11VrYZd8uNHUMc0Y8RnXzs7UMZJ305/lsJtIKJ5APiX7TNee4sKtD3jTc8h1AKr3
yVgISBNdu3Vt+9ThIN62BuquUt1jPdXPke0y1kJgYsbkoERjBYYtItSRDcRpEcaH5J8MBl5krjXe
RmMkGi4aIQ3WS3yMHQ85joR4TsVehxdUDbinYlmhMF59lguwMm7UvbMk9tYDILTJ+obLwV12cqr+
vOVbJ3hlmxdt/hCT4mLZ30pT477LaAIcveROzFGYuYhW8yF68kSDPDdK30WSPJR+vuwcUBLHrDSY
7DtGkC6o2jpFuJUgaKSJqI15HfB+YNhv8VNEWOoLdHczMRwjg9IN3xE7KYrH2MQzR/zPtjGLT7h8
LEPq5qhrtKEowfCZJSnSlsL/nA2eJZNUtBkilrcsTGL4LjPDf6UFo/guoUFhqjB7wQXIqMpM9IZA
QEKgcq245DbKzUiRlj5oL4aJykIz0Iu1CMPEfIF68oMDZLit+t9+hO5RO9mj6KJyw75xl/BR36bj
mOAO4O3oOC6HNH7MnDvY7kXI+n4OqEZsm/3pmADeTcbPmD256ughROo99y0/cbPgCU6s4g1Iuwfb
of5sUUwb9vAIndDeKx9hHoQQnXM5KHWGjTYbKBJjo21fPGCgsLZLzeYGIMBtuSTpTiMXAvTQ1VNN
txuc6j2N3Z8UwB+5e4iq4QlSjjGyHFHYuUPprPaGOya/dE9jq28qqqx5ZncYdY5gWoMDs+8RgfIG
AUjHbqGPfw53iE8T5cQlPjRnP7sMFa0BV4LrrSND/rE46eqDW1Y7jSck9MTUMl6KQlFx8XIBI7lr
4qdijt88np6wLeePTolXnltekHJVbi1lkFsTw7fZOFVRDF3Fb996ijqX6VKAdoVckepzwvITQlzZ
IPR41+Nk5GybVk2c/iGil7wkEH2JX9nWUQw/0IFCI+jpM1sRuiRjBIK6mtVacQeEi5G5zoU7+8um
7iQ6QwogbybYcnSwMlcVJEp6q0+yFGgfUBKZ5I+wshu2RmO/ybh6rSIUOTUFpZclaGli8W5qFB+U
04g9hxkwsHbLvvxOmirUccmUnXdLiwMvYH1O/S7TESFAANApw2pURNL/AzsiN15n9Fu37En2TXvK
52WXAf8I50TEIfinS1/HwLFM+5vdP/IJiAL2jPDJ9lQekPn4neZPuqkDM/IpGCYLJ6pJixJVmskW
mji7eDz98z+ZI0ke4uOPnoU5dJr+Eis1b5SZs0dvo7CxXrWavzhbV/sT05/YZexpjUgPevw7G5Pz
ccJxOKAtJsJlDDU3jiBGSQZScCUnP3M3nUQYhnS6VOPZT12Whpz1YVmZb+4sHruu2sRcfBuHfeNG
9mgAE+91trViPzqIRkfBZhNIvS3Fd96ZUyCi2uNwrM8E+hDelXdPqTs+EmPX4OWAJjrEJ90a6OF0
9uBqZYV6zZ+eqSvTSH6GgdpWdop7i1qi8qbvqXEZQYOLi7N5XaFUXwqRBmJrgv4i+87PbQQrCLk3
XetfyQx5TDXUE3T7YDHzq8hjEpJg0PAd4eGJUTf6PIwB2CP4XKXsQ+JVFZpEXvxMBquyGc2WsZm9
XcouIzCwMgWxycy4G6KTV2nISlQKRsfT9JDRvCJuOEAF4G22xeyi7xr0mCLGPXSOf29ie8b/uvD5
MbQX3+dTvnCaLS5vVo1OIjD0FHRuc8GyC71noYQvF7zm5P8u2fQQa/UPyUSEF01UIi17q9ojScWu
sdBVyeNSGzBe8kd4LuZmxK2G2mHvDtZvL3Fm5Hyyc4nCqSzRYJnzrSbp/K1m+IHIismWmnQ2m89E
vGqTrtbG89NxyvNiylejJQmXYc8nRnUTdKc8Dh6V63jIp56pU2P+1gQCmjVBYRm9DnraFHFbti1J
joDKhUov71CCp8uODAVQBWP1niG4QuGl/62jA4uB6Sa7j21GmxZrhEDz6Ecje183/qdeZiTBdPlD
pKZQ2fl7S+1UrVoNW5SQc6mQWaO4IE44cqrO+5lKWV+xp9dggbNvQhwKqJNcY2r6lXJicll3n1HB
gs/iVY9iBJal1e+clhcNDVW8jYV1a6juyY4edKqYzdzxpHZMRtDx92TGDn8lEBz29DAPQElfnIRN
Tw3Ol7F/sm0dvhbP6dNooF2Q6YdameM9aiyuYUbm8BKCMnqffT8LXOURLgFaPZR3hU8yXILNGrlF
Dw1KmEFdeF9esRwsHOhBzb2B6RDchpYy3p4t2DUID6PWzndLzCZIz0G+zssZ3htCK0iVThFdKcYh
1vjFZWk+sC1acGVzpFhE4KWpyXOKLSl0p+Zs1OjAFvGjs1FmChhpAfgOskNXt7sGGmWE8sgE8163
uOXMFiFBs9h7Z0C0l0TljN1GPmp69hkn8Z2HCQs5BvekkbXEALjxTWoEhlU9SxSPUJDKv1Lwi6Tm
q2ZGG64XNwR3gruredPmYcSiMfx2/vqhGLlQ9Uy7cbvss3OuvLUmpzDAQq0h4XIR4LS04pVV+PU/
Pj9wbkJ6D+XG7AxU9VOUBIb47QgDxBXP08QdNURTwVB8h8UO8WNLWdTm95n/18Tpbz7bqNgT8yrQ
D811ftJ69xE24rss4WZRb6Etq/ojtUW/DiQ8PKjgWGTEJw0rgE/d0yW8yn7FKCNem2TtU2bxXc/j
g/Sr4IBaVTiZZPxjyZ7yyrxNHeeuzVwwmby0c4FOiqeQA2x9s9iEEotSv+u19jYjL0eeN+B9cqjt
ipgYNuJ+uhHF2KI1J8CKZzJ9cU/X63Pt4QLRE+1m9NRFX/z3FOAOAa7wfdOGBDRX3I6FvR+KQuci
FvkWcFaYDPhkJh/YSMXl7xNsrDKd2ZP9uChNbleA91TwvhuT/jHKNqMkFlOIgSRoDDWRskf2oLDe
cTGy9MKmJtcGjlSsUC78bKCgVkxt+VDa88AMlmLTfYqS7rzmuWxk13nbXNM/9SldJS4RMOSC13nk
tGIy80hawWHJOLFqxWVEPsSp1+PPruB3eIaLRXzRNNPMr+JJB/ni1DlMrvhF6tjfZoQYLWs54XET
msCE/N9ifBqISfjn48rWGpaDC6vabctHnxWqk0SwIuz7LiGHLHfzZCdasJ50CuD/K40mDZUNTRO6
NIMBJiswhFA/slgJEZbcaeh0kHDyoffbYr8YE7Rf38UWAxdh16I4ihKZH/13O42ZO4jkVRGHLunO
gmYcJiK/ivsaROvcX2XFKY835bmMpntEyT96Hj2mnbqSIa7TBbHekHzzaasBuEnibSr5+S2XFplA
yU9HoE+SqfFtyFQLllj7zNChu5i3sKZ2WCIim2IDBWnsWS8OVIeNTULd1tcxK3YtPDsVDd/95AQ6
e4cd8VWv00BvnR4Re5NNUMNM7DKxJxPpPup8RHCgPBsX66OlHxote3KRKKcY6kxMiUwqDsuQ3Y00
LR2Ql3ARirDuEFnftfWpsTHN7NA26oQr3JkDI/nSSs7L4N+kjX9xh+huqb1z1XAd5hMQD+yYqfle
k7QG0PzS5JV55g7bNqX1W/i2u6n1bgyM9wJueIIFI6BGfQdEDafJf0FDd5svzH70liBic+ZTnNA0
utWDhx9xb+fOwWicBaFUx3tMz1yZNQ1jkS7kU+P9njedRs6cXw5TMLfiltHVV8NeKrTs7HEBHRRI
7FCgbN0PY9hq0P8MXAT0C+xDtY7DCHytOpl47vZO4e2srHsf9JeR/h4wT323NHwYrcX5FPVwqHxt
5gUtrtNoOqcEOyZqlolPJ5VaZoJzMBBnGYZ5NcovtBgUcjymfA6o9t3lpPkDERmJBmqfj8zYtfOh
waTAwLILHEIwUPNlj+yt35oYG3eBpOTgtOkDOoKLpslLC6UfgsJMNmlLumPPrb+eubqDV3dJnaca
7YJMgMR19gT1xB/fmgbnXZrTO7bqC0hVA9EGM5vrI97Ek7/tSnbxyPTpMAQS/AX+oTSfdQ/vjC91
GnJvSMLO2AFbHYPUPhSCE08luEKsBvPYsOh3NhQ3yPv8+Mn0kMX1qV4YmqnZImVL/6h6MP5DhXC7
UjGkA2pOS2qfLdRA5nOwcBgtgLuOgZUl07H1rdcsY4IvNIiAU8xv5+k7z8pzWrTYHwFP7XT6B3L1
SIBTgCJmy63hFFCrm5HYzY4DYHuCtzIYu7wE5OiStitkfwvkko9j5fEJ0NTeKvOCFr9otuWAGX8t
d0G7MUmqUOwjY6oydNcYWxkF1sthdjkMBW4YZwRMlLmWi91nZTI1KHiml3ROjTDRcZkkXfn/tXe/
VQfI/2muf//tX74lVFEgOL9xKivUcv986fjzb/9i/q9pT5vf4rPp2//5H/yH2G7NXnJ113fJFLF8
k97jv8R2pvhXw/UEv+24rktiE1/5T7Gd7fAlAykeXlhbF4xT/1tsZxv/atoOdEnTQiCHOO7/KVDE
NQRZUv+n2E5ntSw80EqEQ/FFw9L/70AR5SNxS/l3QkoCs5xY4z6iB3Bv2EDdeS5gEjFa8BBXX2Os
VfduYX4vICQ2o4vpLYPTSZmI2X9A3d4bjXkmiQz4dvIRiYYpsj11OwJEBm961BqPxm/UDuDpH7uo
uxazY7NQfzD5WAeRmNFRVfD7ALxhiOJ+bi2w6bb21QsChuPqywS1OmGSryQzOH+O3NBpJQXi5D62
S2duFfjycKxTVgominVixrPAEj3BxWjzwFqAV2FjqmHP4LxrX00/S0iFZixluC/Sc2mLyg6+jeJT
RzxiFOS6dSfijwpOXtTFa6c1/Kj7xWL92rYSS1FqHqSd7QGzRfsuXBmWAMd27QobA/Dzo+zseW7a
61h9jU4PlVJshWEjorIBFyWj3Bq6zQRCGFsGvCdBpGbQIh8O+lEcln5dn4PA8k18dhYTg6F86RwH
9VMrLlJhbgdqHAPr3JAiix+ItKJW5za1svkE+FThrP7OSWfJfO83jaDKDKq1sIqTdRcaHeuXNIqP
Yy1f13ekKKI/q2LRRM2ebTorPUGvwFHhEn7ondGD6ltteKmM5e9N1wAX6HHHoAsw+1xuezn+kYNe
BlPf3Mm6vTaeg0bHvALOYyPNVHvra81F6lu3ixSGWlwo1crAV/V0fikHpqgVXoNgJrCTMdQTsBEa
Zcp9k4uht41gHpnlsM9/jZz6YVrxTiQYsMfFGuq10xM95SFLHXaF/MFNpYmnqWFNK9oLorKt3tuf
SZT3B6tRp3RmDtQ3w9n32KOzLlhXktqV/Y3cEviTbuuJfi8OWD+yGRVMCWB03URRe0XCcCs0Upin
O7mgz9capD7E91FcjbG3b0HX1JHHG8pWNkqXL82L78oZqXQ/2kDpZPlV27heCFutRlQHCK0R8RDI
EFY2xkjCPbYR5/hlSvjXSbJhqRifaFNwnJSStAV/vRZhkrUCPNGoUWXE/YsXVTpMKD53RWK/i8h7
M3ja9qnS4UBg2/AM1iH6yurJvgmEnefsZ2pi0EIYjhsPRy8GqScj6chcSIXG8+LhJ2Iv6jkR1rLR
9rfJYE2MzBKsyD0BwDZ4howG9J7wxIMGKzIwvRHj6/xi2GMXNOlk7RdvdTmzJiNOaFOY0bJt14ub
qOwlHPX0W9ldsrP7lMSVXDd32ux8z0PunX1/Mc/Ox+ym1mVAmXpCC7WNjAFlQUvIm7louO1mPWTE
Ku50eZJZjb3QNMg5Sxg/6a6iAN51TiqxXs2SWeaYhZL1gOgmcF5GdT+Iql3NGescnf1rNyYzAkf7
3hoVazSOgUSTSClm8aQ7pBrg67W3zOIfgbC1joD6hAUtV/7Z0cCQ2Sy967+8JROJ1dplyjLnlvZ7
Q0T2K8W8vh3a/qxpc3yWLKHnZR6fnMp7njsFr0jaX+my2Ce4P1vi2GwMWONb7VfOGb6mjYUIxIXr
WRmF4KidO5CWBx7YI5qJ7qJGfzrNGRE7HZ11Lix86n1BT0RDHNpgTGF13dd+DVdjMMo7v1E7RhHZ
3ixRAWcxER453xDtBjbI5c9WxnKsEZQh8U9C8mJ7KDPA2xDz2VJl26KDaqAliF+QLSv2VfmrWh/d
KlUvLMo/kacuuBAgyIFKdbyxv0TDCsdzQTc1S3/ADk2OSwHsFQQyyXfdHtrUUwKUmyJxr8mSEOh7
O5owmwYd9OOgzKLf0WeqOBT4Gxi0rb0RHkhmzDuDPxF2LjG7RuIeZOyd29muQ2dih+IbE40u4CHP
Z7UD1iHag1Vy4jNbRJR0htoZzcn1ObkLmwkgNTyAwQRGD2w4kJSvULo5AEsMtHAJAgDuclpDfVFt
bZNmORJ+gYWHMTGB6X0LvUyiUW4+0kzRx8Zi3lte/7rI6XVWVrvtbQDtIybNHmnUZKLlMg0f1E0L
pqmbm1d9rHkNfLVTWdyDBEDNJjlha0O8xMrBHt1RbHuJfcPldysHs36Yi6/Kw2uB/Hu8JerqYUy1
U8lbi+YFcVyJ24n0dfFVuyLet4uNcDVTfA8a0J1Ymf0RHvwBuf+d6iPn6hvOD1byQRBB4PFWw3oq
b8rIpwwezMCSkR/ix9zkCXN2zzLruzKlDEhV/qJa9guxT+sF8exAGDg6sJk5m/01mH0eRHw2qmWY
z37G/yv3tCGsM4fqrXAnd5f1/rlFZbO1fWDAaMg2Fs5nVs7AvKMyv8F27e5tW157t+4OMhJhm3nz
zteApRNktp1ae/rCr0+q9VfuN86quoPeWJWPxHrIPYXwXjHQ4+olZbvxQGIsbbtgT4zJxmrqo/zQ
eABINRwgyRTlHZJVO1CmfpjkbJLhM9xjzS+vbCn2rg+3KUY7G1pz8g18NIZF5/06nh0FRtGfRF2T
Soke1IREs2cz8R41NSyDerrnfoPPJTrSlXuG4b7e4wQaiCVEbkqACk7OyNF33MjtaTG4hZl0XFpm
XTq47NDNFQkQ42+97gHABnRPixIP4/oD2Tp0hjhuyNWS7Z2e2sZN5RL/x8bjLetb8PsO/CU07cpn
YYdy5I8FNRqK4mMwjcuQcie7gDCRHsuTT0b2TemAFILVe7IMel0TWek/8QR404skVGb07WmocIve
Hc5RVamgHSUxh2zfjdj84bx7byIdJlApCTlgOEGHDo+oI4gqUgcy1l9kQ+KmUqo+u/F8Muqxv2W9
0aEJIgxD78TKaMgsYkHbN2PkjJZpjo+VdRZuxQewFkNIaLY6Jnq8N9LCunoTYEJ/Ib+MmHYBe8g0
QVyP/PG2xs9cmRDyZZkFfo+7IF9lq/BNgzq9HQdhkv9FdoSt6XeRiRi3Y10AK3M59sy05nxSPOd9
uQULbDj9NV/y+FC1fohdKgKMzJd7y/ybcnQNGDMPfdbu/p2j89htnEmj6BMRYDFzK4mksi1ZjhvC
4W/mnOvp53AWAwxm2u6WRFV94d5zFaOcD1AKmE9j2fX7uGmw8aI8whnaHYXirrwfi7pBot1o8FCD
56BbRYVlLo9xJI4nspdVfrhdkmHhvtf+FXT8vEBQLYZ6g129eJpTRFzHxAJnY/Y96LOyMVIQ8lG6
qgqseoRZxv7cidqN3U1yT/pD5kn2Y5xH+mGun3J68ieKM6xioFqYle4l4pPzrOd+Ldvu7Eaq10BU
5guSXlQdEsyYJ/Ez+zLGzwwaE4M4ygoekEOS6lFC8Q7m1rBBNKJBbWJ72Krgjn1kkJ7ZLFyQY//b
RSZbD2hnidpgGDRyBhpNlzIExylNNIPNH62RcDAt0OUyHmT9WLjnt6W9Z7CT+XpJMTi3M+Nq9vHW
esPks/GvUabnKSvPUWs9uRU2tTG7dmH9Mw0GtMmW7QoLCFt6fMUP+EuY+9vmIYTGw8f14aQX/Lvh
PlEnPuIYohx5ejs34WBlkZiziOZKYAm8OmTb8KCYTEKH+VuGM6DPRNlLjdSG0uUFGBhKkNl95SIZ
T/PDgBSzq9Mm9pzBvFm18GonbgJHYhbqk+U22QBbmHh3UZIeEaHco6Vf/C42jWM9gDAtkumnBUwH
giuffL0HpIuT1EutOQcDNINN6jEa2ITzhSwads3Yf7Qo5TeotDWcwvbWrTAsSlBDG1rG/dzVe3JG
DkqC6llbBtefYsu9ZEE5RjDpu5oI8qh5Lkv4WqJjhIE5heB0SuOCKKzjDFSIdaJYQD9RhyYOhRc8
jQsWB0/p8tTvyTDREa0GVdaPW9kpyblAEK0AydkUMcLQNh+4kTWN9VSSs+EvSTiQuq+OqGdkix5T
C42gjhDlt1oXrT5mIrBqKPYIZFV9cXcqkh50ZMlCWEV8lc5M5ADLAt00WIuN/XCJcN1CnfMXXe28
kBk7iprmqw1RnrC3CQlIc69AssHAaMSvYKPgwbLlmZDDKMhE8Wsy95oLNMHMJQkIC/QchDR01wKJ
yrJjGid2IwaqTWQoL4lZvROzOXiqS56VxPydAvVZME1w7KLIA9fn6T1tWDo2AUS718JUgaM74JSd
WScygr5gJwF472jHspX5BLQUT3hpZFEQdgvVHxoymyF2I5vpLvHZayYwqR7Q2DZtZ6zXbv/eOg6T
biv+HlpCjrDh7smbVICGIp+Ys9jweqd/FJU6H9zy2Wq7ak/9BTGWPUiuwaQrHiZNByNDk9rTcklA
jm+1xZI8Rrq9GZXxuuK3gDR6BT096/rmkeZ878viaM7Ru9YSo5M5lu0xMPbyKJ7RhuEFy9T8CbpR
Q/m0czQ5BL1Dcau7eJE6p9iL0ApA9aA9KJJXt475xNFFT5r9p2A6o7xEkicQ/el59mmP/Q4qzks8
Lh99uPJW68tS1r6iYaB2VA5O+TDc8M1JEf4NcX93VJfuDlJ2O+rHxdJrrl7G1mF5ZcG7iaz/6+qa
9y7SSeaylcDCt90Ngiz5pQo9IlfSOkNkRpkN+4jECZvghkndLUPssutNI8Rt9F9JcSJWythxLIXI
r1zP4S5Mc/2YO2SljTgoN1GkkNmOvyV2lg9W09iqO6y/bg6yN3JIBIaVBTnPXIw3FHRvls0Gmwhg
eaRgPFQDop7GIatDIc6prlzE/Wn13afMbPNytnaujp2tGCC7K5iVC64UMb/WctGZIULyacfi3XKy
O8fOxzSeoT/iw8K6Z9Nh8OoSd6+O9rFyil++QjRcaEsZFSAwoKDf//9PVynIWGI8cDaqxIQlGqIX
9t/1BeGKu8ttWFvdMPATnGc052R5pFntHcbBLc5Khxl7VrFJY7ejMURcJ+Y1+zOZOTumlNJQOi5i
+Ieh0pDHjo3tIuywHZNpKcbiGiYK483c+FCHpD0UVfcnnMbYFClDoG6q91NJ5mXXQ1hBb/DCwRKY
o2EGCbrELJTmrasJ4+ta5lIu4+z/q/a4C8brf1oxXrNoWp4ZlGfkUODRyLxyiuazGNITm4cR0CrL
EIFAQO+wfI28TFupkEgZT6pFOxjnGEbqaGz5eeOmumtWuQ5NYSj+AOYPW5EkxwpVTK+w4oqh75Uy
LJHHNLeqgZQWuz1ctjUypchu+lQ8uw64cq3nHWBrymQa9N40CJxPNYeY4pE9lO+jZtmVzOA3dqg7
G0fVP2sQMHuFys1XgZWR9+X+V1vYqKRo0Q/PgPOWdhRHd/xLYHlcpSL2wNQjLzUu3cgNiK3lKwTY
ws9E53woL0D0YDISu6BX6aOgw4M0TvO0xBch0mtoaq+IIdiIZO4r/oVgkFLlhBkohKijBzLRGNls
LRRwOzW1cbRr6SXFdJUXOMZU1sy+MS1oCk59Kjgclzzfssgnfkr8G/E2hMS7kEQaUEieWnp6OYyf
fDsKTxrNceL/yFb0EKHw4NilYI72zQqKaVTW+JEg8SXLTvWMtXQUltem9pujtfsWl2IsdESGyxOt
4c5UhRcvM2vgjq0hIUAlIe3bXBvpJwyvMsebHobAi1IMY5lzMGIU9q3OeWTkDpMxx97W5aFS6zXB
0TOrYjWUALN0MlgG207r7oDU6VR7Hk7Z7sa4PC/KQbKlOhjM62Z0xtFENIbSiA6yWbWvdBrxxHgD
g3p0GDzu7ax77yBqAerAIhCVdboFlE/mpwtlKmUEhsjP3C5RSsuusiqijV7pY+tlI8qMYYpzo4GN
r8RuAVuYelyl5Bg6SVJdVc0+5UORP01Ke8vr3lssYV1IR8fHQQV9skx5ULVangT5yRp6gGi66AmK
g2bI9paZHgXikg2/jm00njukIG6Mg9rlUS7GoB9cZIkhwkZTIs6WSfszYBfwZ4dLKbe1b5vw6Rdz
jrddKuUOu4KxE4AAEWfgd2yN2Zs67KF9yoJ0qPXxWCzLU5ri6NGSwt7KPKwuDGzZPYpYcHSg/Fgd
PnYTPo8QLf2O4S4j4aJHt59QlFOb2J31HTfleM77kzOjzNHe6rqAA2TNT9PQ8FsQgfA4jAXJ0GRU
g0oPj7n9xnh7vMC5+EDZi+xHU26YQqCBGcWz4Frk34kDj9m0n5KmS+mPBUlnXpINtLeLtBC2dNHO
KHgi2BRdHBWPiKxO5eK+MVHG0DOuzBTwM7y58SHRxKWy1I5nrt2Z3IMb3a4TJPuo4/LuCrDW9hIy
h3mbrHURuJVDxLKxjRosVLCBuLu/OZHdo7vIfTKqw0ZD2uhJbgn0iVxXWufQfhjTiZxTjmGk96Ae
9XBXoorC+tvt0WwyIozIBwOjZPst29qNZfKRWllH3czjdEWcf4pHZhwz344AHcB3NRbniH/Ojkfs
hR/GKWhEdBjTAnvQMDE3KbOJYVMPrKKXX0pXXNW2eGlYLV4URDVFRLgeMdCqL1PjPsYjU2AilxE5
B21mur4qG4t5UjOQLVGcbLvurqZRPJr+VVVRsKj2GlGrJPsEoO5O0bV9WYSnhbXNTiQoHEKEZVld
gU0Gb+bJ7HsZe+zcCS6RpCE9ALCQuQES6jvSwU4vIp8X1F1UlQJbY9KLrJcIUGwGE8PXdjvqLl4P
owd1rREeJhY8cQKnB3NIK5yP5ihJCpRYo2K6tq0F4sZNQgefOS4y0bOcqObDlHfDcwhWfbv05pYg
kWfsavj5sJFsLdS8OSxnrUqGYMAqsHGQaKBRYljWJWw/pBnetFm9NXBxh4mEGucVPzZrb5VcMYkv
Dh5BdKwV8Ydc5eHQE+eT/k+h2CEbbLqYhval2aR1rCtGciJO7dq0jg2fflOZF7wo43Fp5x9lbu4p
+mZMhApFKWSuoDWU+9Kz2exbkZCgk7p+p32UZYrTZUauhX40JsKAUUibIBwI24yI4/IBUtw9qPpz
BGuXvGztUBKGt41nJmxEhBPZ28tLLoy9mkhoPmPpeHP60BxNPTybC2UwbdZT3CZ3kjpPY44ADIXs
VdD0buva/ijq8R+yMrEx87zZMUznEmM6YCxJd9CjDFUrMUocRCk+yhGAdZ3EyV6slHBpSLpHgiCO
bYnvZkKy5NFFb5UMrlyVd6+zLVCb0d9ifLq003CH66T5WmZetRYdKyoFa9saC7D2cFJ9kIEEzWvv
7Zzd2hH1oV5bRyevMEdPlGM1w0buPbx2rnOs8zDZ6/9H+qYKUY0mE6Sp4XyW/VaWbUApN3L09cbe
xPaMnqbdLU55b1nSmJOme8JlLQSLhR178R8OpdNoHMkRgT+B+9iTMZUbEWQkE5HQu3FM54MhFA3g
/yl6jh0kk9qz7kLRGuPmb3i53a7pF/KnMmAKA3pLp1AO/D1GqaMed49tzoLDUDkXaBTLPTy/dt9M
6Vck8vE02vWR1CkeIsf9TTs731PzXMair4PCAgQ/WTXVX86TnifTlQxrbCOEEvhubcUeuq0G0gRL
bRAHsV+XXIQstS4leh6QC/Uhmlwchr3qwwAUb27/N6iFS8MLdVUnfihBKeqYBMamY/SdrH4stvLJ
DB2HiZptoCvRoB3xClVqGXoU9Gr/ZvmXit+u+rEd/HKf1EtZcbWi96YvsU45TOHKrub+hCM2uUoW
ZPm7nSXfbUjshK4TTWomNLGzlppnVZXvZcTGINEFjsz2rysjwgQKF5izCbyTb9pr5fL9BqfvLWQF
Ma0VNS+dr3SFb2KHh91vC+0MHzsLHPqHCI6wDVy0tL7tbvytzfJrNvuBmE7tw5J66v8HjuBpWJb2
kro624sShcusxBZTsbHet239KRI53dzso16Fp4Q0MROq83mvJWWwEHl6tDGopLXAxWVpP8gwALyJ
SCcUMw8o679QZbV+Mtk0HvOf01M0F5Y+nfMUUZ0tMFWOda2DqeDaLVC6X+ak9oZFe+eJ48ZqUW3j
yP5MvxnzIGkyb5Emfhnd8T4YX8uQvkfYkAl0m8lXiA+A6MisxASH3NE+SN6RqKryM8cJLn3pvAxN
TB5l8lJqRXoGxEGcXhsjSI+UKwN0di9R9KrlGSmrhmSBEv9rYvwsJuDwau4a/oEjCgdFqoHd9P9V
bXfXM+NamtVrOpKhkXcLGX6N6xW6cI56U9zzElzhimBmPv6gNNb9CsvJyTE42dAQ7bthje7T6wuv
8aZQIO8GMJoFVAScJziIVSXzO0ggp57YFoWJb0Tg6m/EuhGS3nmew+ZoYlCQDjpP0TyNtbmSQi1P
VxBtUXLtpxHgjGugBAS4iXRJeRnU6bUnsOqiGVaJGamn1FOr9jIm8CBAzEFLlg39p/mT53JkmYPe
DvCZgouKY81V5ns/83ZMmgFgsOR71xX4YtJ4YRroTYWDT4gZ62PurHuvuZCsGGloMeIihVHKiTcF
F11rvihMLk62IPWvXNDaoK8yZnAHEHeJdk2Q8hsN1o3MvoXwTliq0Zq1Vp5f7Vy95PajtI3o0hEd
d+xl+ZQpjnqo4uoyDhTbKV5B1xNEqYXg/GGmkq2JRbD8YthyFlURGJi9Kn7rYGTnKXlD67QZaC2s
svfzuA7CuMDTv+Dqig5ocWTN0mi+2B2pbWXo2elHnr8VTIkb7Q7K7czOANT63WAobLGHUxCMNhjo
qbiQHxECFVOyYNrAJ8Oi8i2LfjrCrBQK3vUmrNnECrb0BWCb9iksPyfrq8KSAUvyioYDV3f2MvOh
jrq1lyDit1ykexlrR0Uor4U+rUCEbaMAeR9U9nZtyHhULCErL9bl+FEU/HZXGxHQiHJdZdDFNw3P
9WLuuKM/S8f650JRQUsYrP+bYLc+MVbsqhvQJ8wv/W5QGzI5u6tNJhNebTMgJYQtxn893iYHypmD
YWMa/1w07+T6sf1gTM8KR7eQTjvqrZthlnQgHXvzUenPVol6OuP4NKLfZfnX6BbvxL+u/MoZaKWk
29cREXHjRzqeVThDKvkOSZQhaOb6hgO70ZSvsgo/QEwCtAXKYESMyt4E42nkFN5MmGh1mEZcp5D/
FRJ9YgcVCfJ4m/FNBicvm2IoOSoHKYE1pDYoJig+m92E48XZrzYc68LrYgeTcPI8L9Hbgp2TnBFv
qdJrB6uiApnWM5GMoGzzkdLktO8G68q+/CjB/PUsXxpRHtSu29o1+N2SjU3zb0AiPvR7TRvflphn
nGBwsts6YR1ZKfnmor2xjlvDgVifsOfBZe+Pg7YjCtG3bJCnkbqtmvkRa9m7QJHMQK1YmLeQKSf4
7uIXkOHzot70EjS9vo8jvYdYQ3jxuojuVqH1dOsZ9hjdZ8smI8aGV+ugLBsawPCkG0tAAcKJljMD
FNC6r6HGZ0cDIF4t8MFsdI6ZVgftbSlvzO2f9fqaobt12VfWzckdHzpSV9Hzrlb7Uv80p3ozlR9O
cyvs1Btg8OcozUAqBoN1n1CgqlQjuAs3gKgCs548mVx0y3nOWGnQRGxcho6KEe5UUXrVwEC3kYjj
qoPIfrE8MMkkZ8X8NqfVBs5C2FZRQvMSmBL2x5HQGkUAJNmiR2LwDwh20q5ZWW9HkZ8tTA0gaTZJ
+srqY7VfbQSyCasADtH/W1cFFhPuyOwQYI6vFMBsIvk4oBy35t5ysxNWLZrMBrvuZaruyRj/DjQk
/NBjGnA3K9kpK8sTmpNY+8RnusnYZDheJe40cRPuwwyFUlyjvIn7W63TPGJdhMJuvHTciQ9iyR9q
k7XXuiRKUiLfJV1Ou9Q8I4Mu3EOHGW2XdWRGFY3bHvJhXG4MwEbe9x7YF6yp1JqSq5G5yaGBCCHH
HzT3mvkVRt8SUNg6JJBDvTWIZ4M7MRDelNaEcsHSFWSMtFQSzYQ0mok3/9y5iYNYqmcqJjYKpjCR
VRtfMKLZb6nZB8HLeDEjamwzQnSo9Ihujdi5KW7EmF2iNbKq2atXmWPuwmLggbHU4Z8tkdoyQPej
hnZcxjA6G+gHJH2TesojXkWn7jWfx78sJzC6/dZJ0BWusyv05nfAsO+EPCvk9kRcTNpr2YpTUhB5
MKSas8unEB5/rHHJcEHopOvUYvHTOfte8yGkDsFykosXpwaz2eYjD8eAEPdNmpUHjK+HSRuANq6R
L9BUC2CkSfqsxwNzGPTx5Wv+7kjz3i5gfQcxnt2yZ+HXZ3QoMIUhxR4VlhVYOgB88XtomQo76MiZ
iBKApyxMNij9b2zzyIDVtzNzIUtXA6Tth2S232c7Qm+QKOyMtYtSnFrK3kmNkZYbP3WLq9ddNnYm
eJTmE9ZNf4iX4+CaO6uefjoGxXMKydopnrt2/o+EBLd5q9vszSo6AhXWjB5kCCSKbKkMivhnRAK6
GRITEERCq2lYm6i1Zy8eXmfHCcwq2qPDYIpskv80Y1ccxZnNO6Yqfd0PuaCY5lX/RIUH9oiw2Nx2
/CjWdnysK+/H7+v3ATGvvcyHWlmzWMDdp+5V0DyY9Y/RI9pY7O8GFNlmXjHSw0QFFxM/UZSffZEi
GsOf5IhrF6U3Ynf9olkAOwxgaCy4M7Hev2J09qXJo8UX3SCIR03xiBTfVVJ9a9L6Udd+dLIZJvWA
aGYsdGDn/DhUP8DFGr4NOriIMKk4ytnkDtbd8GTHfCOacDgPySguyCfYe/eAL+rceC8V56VpxKXB
Yn9aoT9mBVgvW9xAEgSUkPRpCoWPEph9k4j3om27Ux7H1ha+75Ix/5xouEc98tUOA4Yqsg8zAhhm
aU9Fnou3smb6Ez80V7GOY069qA0skWLJko54Kz57GjFlTB1oZh3NAJZ0OaKaypkc+MQTejFZncNU
3rvhUGgHZpBbUw1wAwJmQ9fm3mYmgGDDHqna8Tus7m4o+pseavGxmZL+TNLRhRimxkuJOYWgzNek
TYHfGK6BtxRnCVlNWcKpmpNTjfDOyJ6sBIUQ6c+TsNn8G8Ryd7gSkYTxdzfTu0m4C8SJgFi1m778
6EChOkPx59zG15xsJxt2mV1MPhktm3m2Dk370X0kECzaSz7VaD1JH9maldwOFqs1whWK/VIfoUr4
Wv8OMbEbXQjmDZq3NHCQGUUDxHMi/1o/ogDLbdXXTNbMqQxG8ekQXhHiLnW/FkrD1rAm5OnzXVdx
60poy8jauhxkqDMHE6NfmkiYsYSGFbV1HoqUrUS07Jdcc1nQY6ewoJ65YfELzpmBMZgY5CD5samh
MkhSSJCpfCua/ZYDew8xybYLdavSIwafWYN7xhJdS2DPVjkfow6gTomRVWYXBbAJ07ncOVZL9isQ
ZHp6o/KsWMm1bLrPOlysLXTeq8X37djaJKtojTl7xexCnhXnKU+vjq0/L615x9rxiEIZtIt2sVEA
lZVk8d0nJy1srGCAqu2A8ivST41Ku3EDy4BdjFkHC53p8Pmq6NEt+VjDqWNcInH+DIp4jwDrsjaf
4TWrfqruDMVMVD0gn1Wbxd3zkcfU+lgPlwTjgNP709zfK/ZkXOY4Gl6MHuBgz10KM4VSr5vcfZg8
yPPyzPKfOoRPRPh6wlJ2maVti4zmVSy7itkdGcYe/oxtb8hgIQnJal5Upb247Pd6YbzW3KoLuNiM
aRlRSZRe1e+cdKsJnZjN52o8KaPzBH6fHpHZ/PBTs0igyvAl8CwhWXb2RFpNH6thOY/ulvJcjnOg
mr2v4l+NRsYcBC2ldF/1yCLv1SXfJGlasn2AzSUWO8EWfNLCxfkmJbFlfdDijGmRf2Ju1OqXFcnQ
QjCq0K6pEc56fjQaAkOJAltfB+UwFmS8XygqWvzZlPj8DqD4aL1GOI68AzgwGaKAa+mlsrMkY4h2
n00Nzp7EY/m5bdEZ0HvZ/py1SC29dvAaVIAoqKaEDQclegtttzk3LJbW4gvdctnp+1LNDunqiXGn
bZy2z/WYP0XWhUk/+4fu7KjtHvWzF0sriFhX1vlhNOyX0W7I1S48i3VtyOitiAn0G5WgBzW+sBdE
HtpY/xWJ8PHKbfuSjZlUMRYVmTyyOfMwt1/YFFlsqSlOcVzhD8MYo8zHbn6iPmZKVZ4N/JlUXjBD
SC90JLaWLqS15K+s63vuzv4w1dcqFSiDU6wMnIxSvGQEGaHZGJudM6GoLFdyUNw+ketHfYmPGX0E
UVJdg9bBvaQSInWFd8O89NbidWXGtzsH+gGUqVyHEXpgV5O3jqUz7GuO62ckI7cQxrqpvzQtvmK2
PmsoW9ysg874KGTmTWG7d1OTQE6IUjstGk7pgJC8DqeNqrfirFTod7k4//KMkqFOr7npPCDwn+k0
cKK4T7brdbC1pRYdqVRnLDIK2rg8tF9dFmnAkuAlkC9RZN+FhuhId6rnDCue6qAkaUgZ6cTORWOZ
tiHipmhXlyQyjnu+XI4Q56yluiinf0mLvrqi5Q3tVD0D9+Xr1lIHlGRxEszndR0eKtVp/zO0+LfO
5F1xedKkYFVd22w89mbq/MMkeQbk5fqxEr+FeFzRJX/gxnsinO5DiuqAXGE7pwwMlNQ8TnPX7o2u
ucWjeq5jVuw8+tFosfMZu3uH9saLkldsm8Tl2AoH8uI0OylwOeL/1FSktomBE2vUgHPWhDeNkpUn
xEDHzQgUQRvpFu/u+OXmH4QzbARak8xl+DedOa19+DNW43Cvk4kFnhd+5EeW2l7DelKL39ZALQTA
JBh4q5TMVp4H9g57LdZqL1fRmS6DQIcNModJc9i1pyLqHrnDXEFtyUnsm199GIpjN1E24upLuw50
7IqFTeXPaBiceIkxMFJMb5l0/uL+zZQ1ZkZLucuMbHnCctRzU6GaFGyulj9E/Tzxxtq7KbvWJrBc
1960jiG0U3/BafIyoyGT1d0ASWMT9zvb+mteZIEpczYOU+pX7n8TxjNO/Z4Ck6iICF5DB+s0Y1WH
iXhELsui78JwPUIz4+5FlnmLmAMx2S+ZiH6WkVytUN2jETvCY921KV1lPucBFv18SZ7YA7EQRuvo
TNEZ8Km9T9zlWVEzXEPhEJ0UwZPaZ0fMv7T2KkfYPO2d0QjsLnxtXbKbMn6zUdKerT5QMnWZvVhF
UHFEsNbUHpy3H9EM7cMJydjBv/hc93RlJiqsvje2lERMSuLTVPWnspTwQKb2FuPR3qR1faHFOGhF
dW9gvkICmTddV+wLR/1UdIO2WfxCYC3JmIiRr7cf6jo/yWGemuIEPf4pyXQgaMDLpkMUaS/zsOxj
dQn0pvaTCkWA1NA4JSdkzxvgODsbjQ16qc9yad6nhoSkflAxfi87c64fgyRCR+cZ08Vv2/eB3euv
/IfKZyh9EVnEGbHnkRZxSkCWhIa4pbIqtJd286NNY35CEnvvXdVzasob0hgdNfkC2UFYYWo+qJnP
lvxzLIKZHaV9wtPzJLLQ2GC5eeZjJU9T3SVyPEsEoH7GBkPF0L3ihriOdXZK01ypT2zOT8IsiSBw
z21cfwJdwtNnQusrqSHinOEo0QGFwIhiPdX1CDmTHCtjHb9CngjZzJE7Q7F8mIhIwNrq3iTYK6Yy
9yT7QQ8AdGpmbBllfxup9UFpoP2EZMBMyKfKviILRqnV6afI4XQ1TYC9Lts3a9RvRUFKlOkGafKX
wSeuWBW06tuCTHrsoRpqfPw0jGq800h3GIz6pVLbu6yn68yK2aBx7t3wbjWgpyxKPPqjaPB7A9Zi
Mu9TF5iTIH+1Ce86xdhc40dsfxBJjeNjRTpKa/JbDTQmHnxUPd8O5u2eRlFfiI+WvIHmu84EqGAg
rCsRu/1uU48XfTinNYY9Mu5dQj1sPTlVSnzsDL6Q/MgRDQU8USN8HSP16sLz6rg+Mu3s2CzxtpkC
7oIIxY6lbq3PZC7gkl/0c09SGy+9h/LASI+JUtp6Q1EHDqbh2k6eIo2RYNUGPRC+dtIfte4gKTDu
MUryeFYPSfyaoojbchr09jGhEqlVFAkYnsLyX9ObVzJUt8taRlrGvWRe5QlZHZKFyCLjABTLDpbS
3BviR4Y4U5aJWZzpdCTccFrFfhQZll/q5gmS9WPMSbOo4jWFY4wfJDggHwiTGynYyy69qU72mVIX
jHH1ok39hxiSs7Bk5deDzG9ywQYxh/eFdUukyr0Tuo8oI+6AiC5kstQhhupFL+FK/E9ZvRhL+7aw
8vVSFvuhcmqHX7VX/HD8QHBE4giDnVgJKuJNrHkC2sn9ZHW7IumCocXVhPpXyv7bXrNEUDYe+VYz
5EnqPb30iTRBHykauA0nOpVM9GwiEhbDDE8h7PMNISYfbm/5+OZhz5gBM4U+6PkjY0vd0ev+5A7z
Rz44x6EP14cRvHo3U7fBpz7UqhUypC2Oyvwq15Fp9+ticHHphCwnPYc50r86OxWFeW8ImRi7/B6/
xWNycsP3eq7oz3C4RJit5pWNaSwTLfWk/fYu8gWsWSCl4Z6VZBQO+EJrjf9OdY27SprDZgp5pHBD
ExAPELv26nm5UGY2CKsRo7H3s/1yUBTQLM4rz0gWPhuC6qBGs+WFZu8NYCI3tsZoqrcZSJraoRci
IJ16NVAAhRkleZp282LH6ywsQw85/k24Xw3C5Ijpc4/EUvAAD/oRA/LP4kS/RU3WkwIt1ubG6zVC
BwXyE/SzVI4o/0CMFPrsuXlMMigLJcc0GN5yuDv2mfeE/Ub4QuKeudVJOjdQ8GRZ/CE0FIrSInYZ
TBVqCAkWoM7oljNixnKLcIpVU2ZtkduSCNLuiyJZhyE8hpA/dOjLukYiky2i2bPrZqdhTfF0nW6P
5S/O6f5o9tZ8d+rm1U7m18xBHpFIjwoBbGWBGj7sSB5Va/I4QkM+QoSVtjXvtBkJoKWbP5wfryNU
MLP+ImLZG0Oar6LzkzQOknjaru7pCnsg0bL5DzL4ld3n647i2QPAUIfU6ajv2EQ78V+LEpBt22dZ
VU+mCR+YpMgojfmaLBTj7lPJqhmsP4My6pTa0M665d5DJYKsFMzRS3wsiuzo5u6lMzA4UU6GWn9b
TKZnAO0Yw7zWlnZdskdnQ8XpGfa3+LkrSv2RuIGp9pdePQnWwEuTvNbTa2vvams+RI75PJmR75bp
m6MsUCEA5RpKd25z8TTM4imj1uj02Gb12/jOynaNfkzjEhOyYvb/pQ4w/rwNZu2/rDguKLgtcjRn
g9XJ9KogE2hZO00kNVuwiGjTGzp7C4ovwFCGQoynSplAzs+Mbaq2aHP1B/TU10wDMVu4Z43djFoB
CjWQcQ8Na4qY3DQnHa7NIjAhhW9Rfrcm+2Bn2Y4L8xB34V+VInWwxU4f2I/p2QvdP4Kc9IEFGqJS
ks9bZcQlwc4lKJoWrZN6EZ0VZBiFxht412OTzv9tyBOvKnRgi/WuMB6a2grSCNKGbDTPsGImpmXV
U6fq+5A+rDKrh2rUx6VL9nNjvlgig5KPUhNsEw6JRiLotvZ9bzO3wPu9KmmKXY6BzhD6aQ1vIG/o
x9F1VM85YqIYclIvQIEWxY7M47Nw0lNUCKxTxVs0MaCA33Jlv//OzPRsdeY3NOJVA+/1vXoP1cKb
YkaodNwcOHuCkNilWh1iFbJdCiY+3Kke0nCfVvcShS1XJ4oy3f6NBe3lXGYvahgGuTYfcBftISCI
Tvm2E54mDiYe+KfJ7o6DxYh3YlXBV0OUb0wZefDzR9JElP1h7Om0ExGd2WyOviDdKZ8+83j5ydpA
k4JTrol/GdwcOj2/UP7/a0N6gIQgCSz9DGX78NGJ6jb+j6Pz2o0cyYLoFyWQ9ORreW8kldwLoZZh
0nv79XM4wGIXO6a7VUWmiRtxomyWoqj/Orp3Dct4GjEPYsrYFrp4gc6zaiOxncu/YAEeaSpfptoH
nXpkalyodFp2CCKos27Q7Xzd1TBplv9wBNN2yQinYrhnEQcQIZdd0RlPKCd6VRyCMPkEnUxXdlw+
DzGbGeCXRdxnv0Ebv/tF8ksf/Z87VB+mT2yxrh0iGCzldXCJesYg9RMV58yVGHCFxA7TAPWeuIdO
JmmWzlNt14YIsyp/SyH8hUmPf5bvCbk3zSwuAdQK9JHYCfIEqyjTtsIOMTjQ8I2irF2aoIcpb/8z
GCXV3WykzuWzwH9RNQgvsX8yHf2dRqQaWXz8COP8NDIApPcMjD5uOCyRjLe3RkT5IZTfkO2GkPey
Z4eJEN6AWwzeW5oPBzJ+ZHS5/CYTV9gYTKFu4XbTHJJjuro7s4EX72XFZ2wYuE+wtQSBw3uFKM04
ISfCOL4knPhUvvfpMcqDH91hOpwfKlaHPvyakEDh3agNnrxgIVNoy7nbgBWrjB/HRla3ZAq14NnT
CrnqDUhVVLwQ9V7ASFnh+z+hC7wiCy4raq2IbREdowrcRR4U1HbJ+qsECdF4uzQQC5EkO4lokhfi
7vQUZ7vRtkzoVaqjp9hJH/g3nuNcUoZCzKynvo9WpJxZW2U2XKUdkOV5+VTF8V0T4xvtDlXRLNu6
PEdDtA+db9KVh8L0nwpTJWt9Hinl7NaBeMYBs5tyImRKdYqO1hKbfLV1fP2jVDxTKAw7cMJrLIQ0
2qbWsXR2Vl58k1q5kFvDrZIUX9yrniF65usmmA/VVr2sPP+7qoJdBO54an9q7AWrPvM0DtYoV1Q1
tzbJLi/zHnXYnUeVLIcuT4HSgtBsQv8HL/FSa6cPJ/a/amQ1q2D0g2v8Tja5IusNyGptGli4DONM
qOkUju6vg2xBThPjrO17Ryd7zTgNl9RslJYHXsUtX2s7QsGLlrr7KORHq4x5EsbLyaMcOPmu9vR3
3bbwqjO6FXG2bqzhrnrrSkD+EHvYYEbqDMA2LUwUi6BRgNnGh98CudAZIxN6mcz8MVjY6modAizN
JFhwS+I7k89ganBfdE4+5NSd95LBBfBLDKDh/6vpTzN+Z4Bo4RfdPKoG2Ky+9MjZqDjhEJpf3DBb
Y5TYQyUnaRjsOLrBVMOs1j5ImD0VDnqNkYwHt3YfgfHwRXT1JodmF3zODVNCK//nFszAsH+mOvAd
BrIOWg4n6X4zlCcv6Z9NTa06N99mKbtj0q/Sqly2jPYy3X8JuWsQLX52o+ZMpJ2ISs1rYODFos8+
aISPhwu7ryZPkxFcqgSvowg5HBG2Nu6hztHMLFCEfXiG+TIwseeTr92lIj5kdmQQK4k/pfgMka5L
i8pm44vZ3nHoKbZF98B8dEgox6Rejg+8utsVtifDuc7HMFMuSpzinjO9ISxTKLzG+bSHiXIjxnmA
s3ospIv4a9HawcoWOtmFXsKBbrT6XwjXXBkOs5T6JeSbraWiStB+dlx+hXCkgOSV1gTyEEvJGLGi
NrsSoFN1fmjL/GF+CQqvcDdEaYkepoBLupHpRoIhGw5nZUIRchfETAjGNVjLE3opQVqS3/O45UcU
FmjPwniHs/+Ss7JhilmV5F8SugkJOkV7Nc3yKAY9SmPGxP1ogKkHWftEOnyTQ+70IxGssiBahQmR
n+aSZAmKTMRgkrnP5EFyAxh8l22x7slzK5RnnzIOaFkxGMYEaM0Lfeh7Tedun48vRDv/NRkMZIy7
0RBeJ62558GBPRelPr1J1B7bhO1Tw36xXOw/Hio6vjgNPoWn9iWBRB+rgTXVPEtghIkBy02cpq8W
4RFGf0g9/lmQT6jDlEw0GW2zPvS599Rp93q6mZa+mwsCdHxU4tx6gMzEsgLeXQGRdWZEATBHE3OF
UWHwTQgsjy6D0WprayWBYuer0g02jHtYVA/LkO/thEJs++22LD5U4i/G2ZxqFi36Z3+CIHDgfEIF
Q+TsoiF5MZCxW7t7av2Dlt+sVH+yGmPtSmdVzRZxRaRex0Op8z1TRtim7WWocD1YF2HYewAk34yZ
N2mDxM6R3MQ4Qh/tISy7W1lwHZogXACNz6pfsNBkGRhkpMV4ioxiY84z1CR4yUx89T15bi7lxqDD
+0ZeW47SoVpUfeXSXgjuaIYjT5wQnkNCkTM46cvlAK0x6KzD9wm6bVug97ZD4M1G4i8MkBo3tWXf
dBdsuYpeQhvFlJzFKFalyuAcqY0mGUKM3TpLqG0nWVbX6jRKW25NC1x4YYZIZsHT1DrnZEhf8lF8
UGq+FFV/9H3tRXAF9YJLCM82BjSfjN9tZb7XlnUCaraKAmBA1A++ljrLflKB0WAmQrpvy7aza12M
8bZ/zCgWKh4FW0Xr02fTAQd0GHLrxrEDX9/UghCjuYO27YLN8B5GE7LaltQrw7DKjTVxj50tNqHE
DuKP0SbAqKKn8LHKv9IUb57BFCbmoAJQ1DanXcvVKw7SmaQK0aSqzizWy4baDAI4Dbyy8dFAUTbT
8VagXwheGqWn14QNMa/FPvYK5mfdXvkdIjTnp6IHie/69l1HzPQDtFVYdyxngKpxbYhmbc6tjYJI
vjlQ3xCAwR9IrHDXJcWuDbseY0MS2ve+u2caYY+49hBIkxO1hwejJiI/F7tghzV7HsNsvCmRfJGm
fKewFnDA/KOhFY3ZxBNlm592mxJn3qb5CLeOiVsDlNV4HQsNPTzIzrUQJ5eKa834qIJ3j0KoPEq/
PH2mQLTHCjJzKPVtiUTNGjX9y2ztOtbeZkhhMgfLXDv5VKenyJ0J+PDQdn8qSSaWRJtaZK52D+sJ
I32NrFK1O58WLd1J1NKJNJIFpXfhEaHnIq+Z0RufMGSNpV/gIojUzpdQ27LYYlBsheuYsXrwzK1h
UyWcc3P/BgV5p7i6xoHGgVFznxOVboHr+Th52dZnXAjN7lwV0JLe0iG6NzT52riNCDcUpNP1+hvN
c0YFg8th8jsvwJBYz67YtgjAQpnnYmgOxE8O+Et3LvYBlbQ8wuXNd3/xrSGAU+oLjt5AvBs5XLnN
ImwJsJkrxqsNs7xR/mkjrn4/PFWNycvgce8PdlJ7c82BoA3+qWiLlIuzCHNUsvQV0/h4NmQGtwGZ
vcQ6sKCr7zUqqeEuj1b1qvilp/wUJd+p/3DoGlfFb8iRKYvzZ8m5N5y7f9JsGw3pVU63aKwPcad+
hDCWGE6Xfdu8B2Z1IOGpjzhisswCSyI5k8wGw0y+ggS5xbl3ieOIstvi4ZbjsmQTFAJreaB/BmO1
5p0/tUaxtsOPoD4M5Dx9triM5DAxHBVZy3R8cTgqpehHqPjdljEJR8BuMZLg6HKxfArJu+NzWyJw
rL0uPtjA9cLUPDYBI4W6Poy4pqmD2YewzgrGXb7/m6TQW9sUuxSdpvAzgien+huQTq0kXESE6S3t
QIPX3fW6m6zWup3vAv+PCm22WbhhE3tvvTGAt0ZfjhevK14rNJfABjnOm6RHGr/es9l9iFEsg6re
lawwVf5pJBLwz5Omygc0cM6b1lXEBPniXVRT1QReUtMS3lDT8rjceXsDN8lC0QldhxIrc7rOJGuX
mTj9LRrIShsqPXROtmKadaoBYjtZt5IVEbbwwocIyAHPkffJAOOSDq8yPgdsyWKOBPNm2PGzwCDU
mz03ExQsaJKR1a1BFOyi/mVeBQHrAZgclwY9a07ywwZPiGKApNb/pXm2FYx6O3qe9AF/QLEa8vjF
KG5ORKL1L2TeqRsDbpVjnj01XL0j+c+1d6AOlsp8bqxsOxdnszdygKHr/h5hMGd3Am+ar2z16E10
ofHKmVtnEluVsPLYhbDF6hXyAF5Go0rjTdJLTkeK3Atlav8wF34Erc0/WblbPbSf2W+Wzb22mJ+H
Ebn5pBjfoqz7022dqm6zaVfgT5Kli2qxM5Jvbl40rkAfTFEj8LUyZ2uaT72LrEc/uBeoBduOSNvJ
6QkP9q28qDy/l21uL7ygfK+6uezNSt3Xrhx/tDIYsBmTEvNDj8pFsmygbfaudY1by38mkdGSw+Cz
1aX5MSXTbwRoRomGX5CSGL8mpYTyqLZVpmPrcLKcfg3o0C6MOjlayT7TNXs/IJAhqHTfkpA5XE5Z
75z8CZ5QcUuTF6bt44YRJYbZspJUpdUpbIWHxeI6+v96FkA40bnzjTadT59VtxPlrx5TIbvvsV+n
3kPHpDhmXIf9lD4baLPIF77nLDL5l+jv7ZhtUMsqyYUpW9revrLBhsUbqCNW8TWx8NOKCBwVVj1j
dlrX1g4onWmDgYqRMGDSRW5ibORjD+xjYL2TTnSjnR5B4iivNnwJHxEyv/c8zcIQ+9FyN5q+BU3J
e39IiiUwlKVq8DjlG8K8HJTuVY86eK252FOHjafYjBjdEwu3uwdOUQ+fK4gJPZ6WEx4J85ER8LP9
fZUBVgogQfRghvGfV78R9hCYllvCo0sLhK1oNyXYgxjPXFowyqp5bn+HLFjNDDN7ZyrecrmpHM64
+OAqnNnzjTZgOcbmM3i0t5919WioxyrCQ6F+muomSndlUslDl1X3HKMGkyk5IBlFHiZAWp1T1+fP
9uJXx5KiFJ/JYT5RiWdgUJAIMMeg37usv/Q7kV5Z9fU5ImTT0vnQXNoJPvdvqR29327kwqsdeFOW
ItrnxXtaVFiwwlPGJA/U7LGpLiAfoXy/0UUodYqkoo5VFKRRST0l7xZSJHd1uP0dHXdvAPEWTvFR
keUU4ypNTh7HbjMsNw26vaW6FWLLcvYSaEyqba66uf1UlOgbWMerhUTz14NL4l/awoMV/AHyACjM
IuCNZ1JGxpAq6aXJpUWP8AQVy+br/ycHMcPvSRbKfKulnBrcOVC+s8sOb5exyJs1NUgrAp09UmeT
E5zXnmzrM6jdVW9uPdhjczOqzYbkTVcuEmDyCuNka1vTvsfPJmnEssKgwwFkig4AjsgmgKJ3l1Eb
7QW7NMNDj/Ax4Stm5NBymDHi67Lw+R3kRNibjyYlWjOS3q4nvAfw+fVIXzl8NHH+bs8BXv/FGxB/
EdICzqNR/pbrA/bzz4T+JI9jYqXuyjllsj45NXe4krVSLFX30fApm2xSOotUwf/2ZPVa5x5YJF1z
SF/OopX13sVMlBVv2PzQXNzm0uEgT60vnAK+ZIcoOXX2kMRCUr4EPGIYEH251VH0w34T2lufU2Rp
7uqCgRMeGC6JoNeI2FGPwCGnf/iACSo4amnxk+XtPiFm0Fuf4I7xvex6K9oFE/0pUIIHjKMzDdth
VGtwHcmYfs4PjLlybaRiujcZMRGrXYbWl8OnVtDmV4xfsuKHmp4o11mAM6hqyiLNR8eePEQ8M90f
Nk2cJlhwGTIxB4KCu6Ydk5carzWTSp0xqtHG4FhAII4gipqD04FcZI4/DRir5tquce1aXK9ZSULe
4bnHLmHAPHJKI1SkI0orags83G1e/pKr7KXS5ueaWKmVcQjRYrnsMux/TGt4rymKMGPxkimQQvSJ
MGB3FeKV3v5rhA0QZJxuvY5gmK8m9MuC4U7R5vDdny14XowjNhzvwopmzIIcSumDpyevtKQrkjKB
iKhOBsU396pZiURw9RUWAyps201E+QbSUGpsyygmEsUPypRgJZJ9n4ViWwbBzQwzSh6pKxqQfFSQ
ZWv82P0bZdYEPuvvPCk4t4uyWOWxFV7CVr76z35htIw2IvkagEH3sfS/tFyzjpbTPRu4kXuQgzNM
JbJRLm0mvLhmMQdYVc+B9S22FI5gWPQWtSbElFL83N0kAPudtOiadSamfGdr8MW2zOC48yEVFcvR
HdZQq/YTAysWE6yQ3VFBZ+7eW4KMvn4x8h+ScYvg3PqvONEPkj4hZ6r3PiqOgTeMrW5NF8q00IgN
Sot+JA0ySOqo+PT/f9FHgHu9o8yLC5zGlNwzyB/L3PyL875eZTYO4UBWCrKh9o+etW5jlYyQAh8C
ktV7T9K2ON2H1Y/HlW/RUls5aHp3n49njAe2UdDJpdFAzhDUA5e6h+EVKv3GKNXNMWgtbqOP2MZn
UZgEHQnfkWBujTWPcXtOPRQkpxLmZwS9qgo58YApH4iDBPlUPFcUjdB8kQ4OuacGAm9wG+m2smXF
C9igbjojaQF6BmvaufBNjSwWdTou+9wCbNgRd5yyNzX5730znqhg+ul5fF8F2U0ocsF2tJPwKIri
FsW1+eaUfbo2RXyCjsRpYNvzPEUYfMj8gyWckZbjlGB1PrQtsSBJcqte1Vi1eIc9YzzGJi0WBity
rs7NVFI4Nt5KzuWWyXfXnjQJpA0nqVTuO/AbjZiOBlQ9bZe+ZT3/Mdq6yOmpyuJzlgYubMf63+gf
4Sd/NmO3KRP/roz2nFl8l2XCsJEu1sz1fnHuNIsAs10eG6fSUPaMObkmlvlKYPRecrGbey96mvEc
7dxxYmj4oeidYjS0Mwcc2GRJJOQ3JfuPoav/6VaEVbahp0EuTaIeBKOxKzCJ4WEN0v6od9Zzpgyo
j181psqy5C93bPwohbX4rcz23nHHHsiKNyTeM3YM9mlU4980+hL50yifwubiV+EmkTYbWbDXipfM
+dfiMCxdCnop0x2zPTkHI3guCTWQ+FtZKgIvqC/r9KzFzCbwURcBRqycIRG2zWJVGBEUdGtXWvE9
ZJMmOQXx4pGgLdJMuSok8ymFJZHqtn7LGS9nkZ9N7y59njXqf9O+GuJ3MN+mgD8UACRbvjfYMaPM
5HLzw1t+yJWBXS3bvlIETZhH21akSawqfKRjRWlhv+n8nywu15S5oHzR3Daf++HLBzUlANa+ZLfL
kvFigEygHcvYmIn1RdGfoXEHZX8McEDqBQ6GGHm8jafdwLbaj4RqR0BEEErKkf5XKdcVn+w0ONs2
YZo2SesjdIYn6rV3monDqrT877zJDtS5vkSOtSirMwPNVYd3qXCj11w/aiUqKPcEM5SrgZljiZmv
/Bj9D4r6Pjo5LKnwea58SDUuQz7CPahEq+yekpZPDBop4nA5IYQWpv3UcR1nZgqD9j7V0OLipjz4
BFAr7TWMqvfQgs9lgzFn8XbAYpT/PAq1cz27lrl9mJvgcgpuAw6sAtnLCEkRuy2KQsehwcHBHJAV
xoTQO4ju3SYI90p01yiGgzdSmszlQjcvFWKWyVjeJOHpBhe7ZunS+nUWk6ptV1UgXn0mH3pZ7HIu
xAoAlWc7Kwc/RUu7DFDfXqLe4ZROYOy0jTqH5t3KanD6zJzaVcJ/hLr2tE8xdm0zwaMC7rYm01c3
HKi0j47EXF73ZDu2VoPYBFKzZm/Xre6zM8dltIVPwbbdrRLPgeDLvUT3SQpj381s8zXmC8i4xlpU
ik/M103hLcU0Yu2lXEhGZ4NLONckqglXaUqNYlW/csT3hOIjOaZ6zWPVHOb5e9QxhNSRn6l2J0/t
k06gZ0mQg5l+xvGXaeaBhiGcH2epdbvw709FBv8yO0H9gEGwVikD9tw4pVhJC/OoqATKNB42bCRJ
V6xV8GO1/XrMUMagUo3Rg/V/UbvBGaf4RxM991Q82PgYyX7cfO4stj7cWtQBM7bv8F7XQhG7s33C
6ZzXx5yhK46Mit2xpQaEQmgIYfHHbHtqpba3HX89iOLkR9ltjk/G/r2A8JizlvWVtsdCSxcIqCf5
lcUjvy8mXSmml7BjOZj6A2i+d42jUCTwTNAiNklnU+rpFsg9kfL6aYAwx55SUtKE3IRMUjPgMhSa
nTzOLmmp/g1QBOyOu40q7/Sgr7sRWI9xp4hoQUZhvwVAuPKG9ltl1fN8tNIwnCyV3+5L8jeeaHGH
F8EC1/1Kh6c/EP7PQAGI6Khj120Cd8/iwnMDMFH4/Nsp7393hKFzrnmHM1iEjjrmFuYgyCi5a+7T
0qIwwFtyx6za6k9gGIya+hjr2nPNXWD0z0F2dSG5DjL5otdnY/4M6mrWzd4d2kuWwToknkSQtOeN
g6vBzAZfmD7upSWezG44Mmc71YQrkrqEKAYh36fPMCvzfUZTuC+vjmZeG8mFlhpBOTwbE3iEuHN/
FZfYsH2zLarjgO7BhnqQo9iFGCWaejMgjFpcIqmOFGYB74nJpXhC08s8Y0PdwSPqx13/nRvO1iEA
RAx3b+seH3U87mobTKRTfbQeWszEtOZ1kDuPO0lqlkel5dA4jE1Y3aPBfYvG/Fwa9PrM3w9cZNM9
WO6rz7Fy0KarMydl5pkOr4eLvsXUJBPNVbj9KnHfVb41p99kTDcd0wpbAWGI0t+ozV4MHn5BuoEX
j6P6XkooKXijFYibeKy3o6Qwx2kPWoNBqxHfMFVvAJUobXim0nhnm/1Ba/HQgMHUunDXmZhqu+TS
JPQ+MIwOsK0SADnn6JR2jiuXqXfE51NuDCVeVA+AyOq2nakTByMSZCbY8tVSy24plb5lnWyIIDHn
go9w0NgEjN+gn/ESC4OrORXi6zh6kCF0DWcXFxCKyKhQd/Li9d627spLV3y7FUqW4tXnelDC2+ni
vY7+FXCiNZqnpiivwJu5jbZru4aJomlU8o3XVIveu+laIdTn+m/VPmJlw6uJZx8Ca+pWV8WhMRu4
cQUehQGDLPs1fl4ZUxjKvSQugp+AIkOfw4+XTm/BdKGj7deqNoCvt5Rf4A57tSgA8XQcy/8waAAQ
8m9T0oJ79n8i6Cd59ZFRQ8H0jXiywo/YhdlVwSc9otDvmiBdRiW++w0XqYwMdFhQ03oHLgVglXEN
7iM9+HDG+cIVrO1/Im62LdAfia8sSNqtFfJ7a58c+T5LzugEHwn4QA8n+5ghdabooejYzPzYii75
hOhLdQbOvdRsELc/YzpRzfRTz8mVRs6bdCBpju+V/1tn2oqqVzBpO6/+FxfDVrQcqqV84pSqMWiC
w7137DeMWpsqZ8zv4SHm2JvHp7y6T07yJOzn3hVfwr4lQ7tmcL8IWowxzl+cWSdINQvSlUUZfGXY
ZHWK1GUhgAkD1hb9YmSR8qc/nW1+SPbWgHcHaA/H7W1p/o1KkDoVe5sYXao/jPwFYCUUP4ET1gfP
yLAWtCNMIuyF1HJxD4W7hvs82szj+Y4kiFde5pibrWlrg8VM4V1OqPxzR3h0dfSldGj0af+U0idE
JTTwRbUTxcbvGSmMxOvs5/r/kuCbkVj3ObeUUeweMnMfQELIvN5YYbkDA3MYfv0CUGULeCMc6lVA
JKG1qpXERrdgGAl3xtxg5drHgUTq679DQBnc9cgiV16MsxBEOUTBXdSdpbmvHgxaBAfQZNfd+ZP6
kzwOl4FUsBPdwuSOERz7qSgt5JhXX12jDhDej0RxCzZotr33orrrNG37+BQq8m4r59PLZxjXR44x
r62Ye+rlWlSsdAfohXuDlcb+0wdvYzJfNyH41+xY7njqtHZpg1juap6tqwrnYb1H2xqC1BCfmF6O
VXQsTW8Lfu/o1uhJ1g92AB4e/PcexwNhLLoKUbK277xTnI873iu1pV0Agaa+mt1fRnFcZZxN9jSY
WNw9jIfSVLfoqyuVCk1QHx029HIgKtsvdXFtVLEZGnFxj1HzsIF4xPojQNccU2ePV99JDwAXV7R7
Mjo6VowcU0ai7qXhdx+q4ZuWPRpulF5f8+EzDeCciSG4YJPIaEaLlnZb0TfYR8eOXrdDqFpqogHx
si34KfQuTu0OhoQxsdYSB0s3js1rwJ+EbC3yPGSokfIypCE4Qfg44ijVd1qfvVD/Io6yDFe0PGfX
KajlHVfdimJc2BtEbtZWRJNMEGuQEk2X5qsRfaTWoF3FpMSppjRz/CtL4WVrr8bBnSYWeX/YWCPg
rYcstmReqWCeQTu16+iHQQsurQ1+bIDSxpItzHClgvKLrtyZNZu+65o/bWprD1sn3PjK+GMm9NW2
WXTOoFKz4AcHCR795ENSZHjncWsEuI674RAC+Do24NOwiBfFWQkrpYeiThjrcM01/C54s8wOFiBc
ou3//7d2QI6FXoEzdP67ZAN2WjQaT3Q3pC/42m1O9jXmme8oxwugddF4Bf1kH+PGxBMtMt4fCx3M
mis7nCa7x9xT9uRipHtQWmFf3RgaV9NM0SazqK837VxbTc3kbvPRQ8HIXOuIBPwTmiP0OMP91Ghp
4HjVu2tpSHGsCwUEMaa2rqSNAr6YFsFCKa1/fZXII31H09HL278MUOambmW6arUI8+jUk/KE1kT6
yxt2VcEtYtSnetePzPIGr7N2npPevGEs+U0tGKVu4G86CyR/W+JImSuEvRkK0HVFieu2opeujgqS
DoWD8mKIQ9K2gh+wu1fGkG/miudQAXhUszYnXdCqSTPqhyDJ7F0Fji5OhX10yC6MLeTk3LGOKTZZ
HsP6VmYqJ+xLfpLzKOiZsL8CHXYPTYX67VM4xtlDN7epCsKTCi9WP2nHvH0N6bY+gWDU2xDXjGG0
5FvRybQMKLajhegO/oT1rS3LfRbsoMmRBiJstDGz+tMLO/CqbLh2BDaSSnNKrG0ebMks8ja1dz44
6yir5RCG1X7iAYbQCVFfp85Kx/VEtaZ1tuQffBMWsbz4wGY+4YARtxr4JkfAgMleq7u7yWEbIhx0
ngjtTGITa/73IAs4mA13SVX0B2XGLOVF/hlitTpXwt9pU5XSQZz/9iOKPH5tiEF+eKwHcbAdQn62
X+brSDfXlG0Za66qyGoiibdN2h3Y2p4biDjCh5mhJKMz1cXqyGAP5g0YHI9GV2rpSHPGLfdaamoW
bTt6uKK2k9/6u0ZwYs/NYzlZsO1JvTGJt3BhpT4ngwEjBLi+YYpnWyFUA1Ule0VGhthXfyYnTeCJ
O0O5rxJ0MDOb5faQsGHvEOxIPElEhEn8mNNKCNZJytEn+nINmFXuHB38Tup8NDPF250jjOZUvlii
nFE6nbEdyvrhGoTZorS4QvdjbJAPFHrqmXmyskcNHXvf2Rg3ERi3eYK8loNfLHMweoF5Tlo57goL
BcnoIMXCgac3gV2UhgvWqtRk/ioApE4TpyK7BRIxADilmHjD7A0c6qgGVDsNG2iIl7zElembfvVm
c6DZSWWt+jkIG7Zc9uI0nEs9GN0GQ37Rk9kEw5IsVas2Tq+3107V3RVb8bdZRfF+As0RZPo5reC4
pN0YEqXC5RWyZbnJbeJhWODT8igZxcZbh3AFvdz9tnRW9Fhp880x4KiUUqaTOtCqgQ8xkrXn1SF5
qdr0FWwbk01i86Vqho2r9+TvHUV5h+jfdBXZMNtjufHalyKU5cVQ4a8Zm+FWki3F1SqcVd1aANli
hAqZAwFoabQfCa48YsKHntNPK13kpE1D+8kTDNGMWbJovNewruy1brY/ZdIxj+4kZTo7zK+UBcea
tZJYx7KU/D6osnAz0PrB2cnj9U1bsZaJ+KGxAblAJ0sIrCLEWY8hpR4lQFgfIttouO962xAXAjK+
922ysUh9i+gggHKdENJXVcsAx8uAHJqN/qCWj1SG1w8LSw4/WmhAjAszGzd39pi4hCUItVCN+K6y
oNqK6aylXNf6AqselCZS2PT+GK1HDL+ATvo/0z5ry2Ohhi+3dhJC41xPKgP7ajqHQ6e8/+nbID8z
a87PkfY3BIN78LXB3haTc9OGOD44Nihb0UYnUZXoQJqxHoGH0zYLy7djAMfJmBR3O/Z7aJDHEdHr
VGJG8HGH+LV8Vkjfe6+Jl1VBwL0A1LMw/xFechfzM176/U8stG8KZA9GAF7Yre1iPzGjjvEKBbH1
jPXDiuGTK4cwkC3GJ0xl5t0rP8dA36HjmYQ/Yb4FA3e2VmnURerVmiRWD/WRzuxyDq8HA1tTm241
o7GB3ckD35lcezJLVi46e1PmF78oca2zuawdxue6wd1FpS01V/CYwx5bMNQzk4tA1R2UDfsixbRG
Kbq3CRIPNrwpSJQDjjFoTqUngU7dMO4Xys4P80N+mSywXQJhC1cazcruE8WTwU7gaHMK4P45fZRO
Ik64QT9cp0BaTjwqFovkjBTZ0Vp9DT0rOZaaz0ByLEsCC7R7VBJWgnizB/OQZrlL3MphLwgaOhRJ
L4+iXXtU14KcSwtutZVLQKSFsunoXMNzvE2eI5t94uEVbD6bwjHPZk5PTY1jzXeKS+nS7Gq4HMzY
n/IVA6gUPT4I1okoxCGlAt7SOpK+CStnKOa4WK7Dx2OUUw3Np2qav8RyOEFnJkDgrN7JkZOFIIG0
Brke6+DIaq8+pAEubS2ow7XHfd/MlNpIw/4tAuctohWdv62WrPnu1pe43pJUI8XJeJYU6UdSuf1x
atwnDHiUenfwRm3XA7Fu8S61nU0OEQegV/LXG8aXo1uweZJkNH3LXpTxAK4CGgc5FdLyrltz/1Pl
D4LSPU5mgNIQWLs2JboWi8KEueAUaIokXBUE0u8R9tacqalSLJIq7m9dWzRbFesvdRFb54xKBRA3
GGHhZUskIWaMN3z5Z9DWxsMPmLz2FgDktjb/waTS9nlNunyYAu88zTbsnsuD1em7pPCNo4VLJ+L3
OBU4T5Ym/zx1LWNDsS3xO5pJXoESppsS5i+JtOAqS8iPUzzx1RTwdPX6n/TEexB1HGsgANp5WeGH
QIesymFTGuQ3ogZTJLoFkGmKaX03hCrMnbnurOaJqcNeoxCLCJN3UBEAfmqA8y3XfdCzXB1X/zF2
Jsu1I1eW/RVZjAUl4AAc8LJMDXj7jt1jP4GxRd85enx9LbyMUkmaZJqFQvEiSN5LANfdzzl7r13n
coCvPBpb7bsLvM0+m2hCmLS2V1BjqKQ968AlRHzWMib34hhIZE7uuhwDHK8pTw+wXwyAzo1F/+Qq
zohshSCbb63sRteV86h9mGwlgNVYGMmGpHO84OZb5I7jK617g1SBtVkiP9NZXx/bArWEI8QTpoBf
NefKmzmNjy61wzVg/GsmP/2Wo9ojanmS3AQ6rLLhHVWTt50lagDA3EDzpNfw0ZLMAJpLb5fn2cVO
MYFfXXmmtKhFMxtVtEE/NpjtN5iq7+P03LejvLSJ1645u1e1+CrG3LxMiBgsl/Gla4YX6BHNyYXI
ZckauXUpgX5QGMRjfPF8ho9upk6WabwGI6o9ikx6idZiSFCPU0f0c+kP0BWn9J42D41Nsz57MoCL
CC8O2Lo6VqF56A3qFnTI3UZk7ERDap/GsU1vmLSuaiN4rSCro8chLBOW3gCd6qpXBjrnGLUcHDbV
K7oVpOLdejNhmfjsXochyM9quiOZMERHsgSjeHSacgryJFVi7egW56wR9YeYCGoHJBY6rzNmATg+
Vv+KAf4wxZm9bYLpqzANd+fFp56Uq8JhkNP69lXnSsbqRfdDvAqelpguU4/Ot5BIduIO5S+3DziE
qM85zFW8k8GwSm39NvgOBUYZADoL34Q/PbJ37hqK8b2cWLuGDiSa3RL+JooY8XkLv1T0GFyHpjIu
mqlhMaYjjGt5yPTEioWo1/TnX9Iq1U0+ijW4RI8NfALE29LMB1hC5BOnlrDQiJjgWiHwzQ6EOS/a
iPg16kL7xkPgVBkRwDZtTXu8axBK7OGpajFlkuaOFnPROfrWePATwLuFnw97ZhJfrUlDH4EImOrE
kusUc48VNfdMAIEmAYrcD9xoPPh547VnL+i2dszbJXzg4nSi282dm6D2VUhokmraG3lgYeu0GZi4
nPl4lAlfM+1d0SXbSvxC7Y6CBA3sVVqnHwjFmdAbioi5XN1oN/0VaWSqNovMOpIZ0QXaBBk4QgAU
nu52vnK/hKtpY0YF/PZanQnG9MivS9f1KOb1KIl7oJt5Cu22eo3R5KWq1hQBWYkIQN0Kw8ALfxgN
TA5tCw5mJpNp1CgK6cSuYz7PV3mxkKvS6IeUI9glCSKl2YPZO+LGHYZm56G7q4lWr8bmyQwN0n2q
6E46aBPT0GHgjGa39cbh2Ye038KBHULmKRRB5FpYzYjdKhq2aKWx9xb63HToV4RsDtYsfzQEt3U4
42qnsUMIbd+TZUmpMo7d1ahqsaGeQcaZnIaJqGQ3Kq+BQgZAFnbEfWNywbOJ0/2T7C4Fy7A88ZzY
27+aZBaQ8dOHm8i6twzvXGFPxDq31hiM1t7coouJj47uhu3AKrkvkZc1UNrX4YSQEt5Mu0aHPK6y
We3/WmaJAKrjzMS2cgpvFIeKygNi7YIpl+hvcaS2HmppwmcL474KEKaUcUMAoXhQgRz2f/zlP/7+
n//xOf6f8Lu8ZXodlkXz9//kz59lNcH7jtp/++PfUcfx1+/v+cfX/Ot3/P0Sf+qyKX/af/+q5YX+
8U384D9feP3evv/LHza/41Xvum9N4mrTZe3vF+AtLl/5v/2Pf4a0/g/5rbb7+xL89xVYfvyf33b9
nhP7esXI9V3H7/8c4Lp8x38HuAr/b9L0TYJbPdcSwvT+kd8q/mZ7luX6RLf7LnQKQlr/zG91nL8J
y5OO59IaUCaQ3D/+0pSMIf/rD8f6m3CEKZVwHA5bnpR//L/f+19uzf+/VX8puvyWCIi2+a8/eFcc
FZcbuMTSevwkZZq2h4yW6YfjOUu46+f7PWs7X2z9NR+qrhB9h8lQ2m++qe7T2Mb5xZLyTxfkz9f9
59ex+Y3+/aVsfiPsqqbjCtuWkkjcf34p6G9T1Q3IzKYGgphB+Tp8hTEjM0s5qPCqzzgff7opQHpo
Ft9oecANocJLEhc5uKpvDZ1coiWGLMGSurJyi1YnvLaRdkMN5BRd+qTRnhkVpni09JKuTZmg0KAN
wdhL3suGHFbJgjYsXEOXz4c5WC9NzGAM0nfLzl0cAwBOdQ95PvVA5gXafh7LO0ijuBopXWfwavOI
0iY3H5jW38FpP1WGdQ0wuD1IpB284+6LDQoage9sq4xJPlboB+IfP+1+ZO5hIwsrStBulSH3oYXa
TGSE3FaID0QgH4lBALvQUcdn0noYRDhh9RleirrfxT4zw4F0x7TmpN9m46Gt5L7s0tfKdH/SwL1p
FI6OBE4IUoCXwofO5jJiWkGIgSFnGYciccqVLM1zl0z3ZVO922F+HCiDfLrk+KpRCsn4Bq7dY+yd
IIN/gWfq5+GD5F97ZZv07vAT1g4+xilD1vj7O0Y9AXuznhhT5uRgUBrEVvwWldtyJik1X1jEkV7c
4/pmnjRzBvsdABTIYViNBm0S087eqgwggbykKMd2cZawBJf5NzUIzF/DvG37fJnWoqaS48uQl+EO
EuOrjjh0lVn5qaluG38iYAE8Xa/pCruypg2i7N1FkigFbpHDJPPutTEAojBSma6aCKFfshjSKwvl
nXVWEvRWpFDQY6171pwK7Ny1V3weKYpzRJvLe0B/M6yn6dFQ7YvOZ1yLPcbIPFcI2TBPV8mRuq2A
noPswJmHH6sl2AMgKJUnw+4EsL4OqAZZTJlitB+aRniZk6BiI/bmfIiHlnGjsLC5AWhkisI6j0/I
QjLCTEVn3k418yNUdrZIg2K9na9pXIB+W3rJtJ2wSHj0TRubkC9VHRNrpjC0FISf+ChkCsJcp1+N
Cdvx1sEHQa2YfokGArXrPlYVvXNFqO+q9YozdxGRVOZ1xGfeTFODLbEoSK0yRqIbx/jgZUwFMQOm
jSSSuXjpVfjYcHNEmx0Mk/zmhExVSENuRA5Yk5Kh43fmj6f9a6tuflyv+cXwHQXLRFpagv2amRKo
PgS5KhoBI0TR0eFfCiQhCBLKXw5ByOXIBzst/KPZ8A8id5cOM4Zv8pmDokVWg12tH1y29MbFQZwi
Rq9vaLlUq8Bsv0TbXBeYmMY6iy85+uA+oXGYuDaWD6wEVyMJqg0qZdVWGf1boujpptURhIyETLNh
wJ7Wb22m7YXyXOgyPb1oPbzrqamQ21bTwZhw0gxe9WgnOFNosmYqzVHZEeOB4wZNOD4LgdPmyh4Q
B4R0iab4FyPxSwhUahhBkYKDRoiPBlKR1DZYzYffW48ljXD0RXrXecUda95d2VcH2zFPtvrMRUKg
GIJpROXBviJfdnAlc4pfgTm8qQ72l93Md8OQUYfuGLrc2cq5TBVTv0rBZjHoSk9xMC6nHJO1LVnN
FXEDobNrxphOFnKkRlJE4CHGkb/g/0tMMG5Y/wIw1W4FLFtZU8VmCWWQhB1S5YuY1NLjhgk70uOi
c9bDWJ1aQ+FTUViUCkzWEg/wmsQ7tCgghKRxVY+acBkliv0coHFEthuqVRK8uXaHDd69BX8ro/Gu
G+tnB0Z35fSPRQSNidJ6sKYNmV0bs+9OeJpAI2waqhA9jxCEwzUjjrUbdJhugvcYLzxdje0kHBRh
wasLWW8kZLAwJX3c8aNucYskubu3OKOaiSItVz3XUbxunT1mJNZwA6MgHkuRw/BoXXw9bohV0YMG
aIFOlEq2O+XxZhwk+wVrP0tvdOqi/DRQoOFU9ba2XLgydPQjLzsaif1RGASGIaSOlLG3O/ANJGdc
JuZXTQkiog2OTY65x6bqDC94cXbUdeeADyVwq4dSt7sS6aYw0Q+U7bi0QMzP0TfwTVnoUZqa0/pX
Y0xAvWvjy59ZCPFj3XC+hhd+bZDjOCFLMxsooSzU16VJxWtU+kv0TH1S9Za37+aUnaIK7/awt9Px
pivoXohiJoO6eG9BQMBM6kEOVdcyKL46aImmoagXq1epxVNtjPf1oF9Ez6C/qg7sQ47tvfatsve/
N5Jq1xCcVIlncU0wIRWSxwy7i58FaX1XbkMPchYMmFE0eOJR2yRj89a9+cDs8BKnYNfa8qaorA/L
6u6y6HHU9jFW3Y1W7pnG112k9LHFRd4KhOh5dhs59aURjGOyRR4kzGPhZF8RfNm5JtVKBvd6vhZ1
dt04Cti/xKHhPpHbe1t36xLSZAPALqZIlT/xUB1dmbRQGdWr1bW/enGdePU2LR1o2GX7Imb31I8a
YKeLU4VUHGBFMypE7VY7B1hS5YXvtee+C9fktpNpbgNSaev9FCXbRvpb3agHCtsLEaJYFJzhCY0a
XV3x3nThOfHbNz9iIRln66mYX8pCvBlj8W2P1tnMx2X3WWWtvnc1UJQknl5y7RChSVadT8yfk6SP
USMf2mGvtHVvd80tDciHwanufO+6tMMHTNYfcFRadDhoctPszitMjKrOISjmE0HT3OTCumO73GWN
sw0d7yyC6tMtGDPIUn1YVH5fysnRqxoS7pa9T5JtbMxvrTAvUlCycQRk30w2LuV14E9fURCdUSJ9
E/SHNQZvXOA7d4JDUD+F/hpROQ2HydmVCPon33uk721exU2JfwDHdpXvs6Lfo7PB3PZQVuaVmzIY
N0cQKmEFBNPCdxk6745R3dGl3U1DXxCNQOyRUTyibn39PZwbVXHKYGaPaXFE03qKw4bWS3TTUCZ3
pnzGk5CHbz1ZDprb10/BL+WFp7jxqxUGMdesXmgV7Zgdvg5pd441AznOey+YqmhrcByxxXUZ+3s5
ogDEIbCTrDGpWk59GhsoAAnfhus5PCLn2kiL7r5N1k9ax2885qj6C/PZosfAjARSvdUMa4thJy32
rPIvjvBerRkHrhj2iYXI2+wPgzMvybl8p7Y34YBnElZF0XX3YPAucAg2PdFzrmJW2IdHZ4LXYg+7
pIrPCv4KU7hksdz7CwFmncwhuwrNP/bue7EwGvJ3pwsOwhlvXLsBnmBvGbYfl49nIdtVgdImGoHB
oNb0xMB2gG6LYZ/O5GOOoFeHwXVfjK8e6UNDZXwGER03XTq3zlDtOjT+y/+Y4JPBvRxHpstUU51L
d2diu28M9y5qpksFZ7dmpdXjy1TtBBcTCMmxSNWLNRarXti3A05vkHhbZtBACtPbzhk2ztivPCUe
LA9Ar4Howof515RngsEOoekB5B7ujNNMr2K2Puep2yprM3q0scV0TdLrJoANgk4ks1/xS+4hy9wR
G4QdAeYXWHD/zSGGL1PTtbYFHrLyqav49QOcTDbjfgKP4kbuTNu90SPfnSXnTLQrL9TXYshR4+Ub
pvduax4B5G1mPH0aoNtA39qEjBZiYS1TosiiTaemo2YBDIQ6dOalSYddbCKV0Avixb+yR2y1/L+Q
080wFmQ5Icd0xTbFqEz4CNNV85LTIJ0m+5D45dnX+Mx5c1BvuPyA/axiBSsZXE1+XP79xHgftPiI
ux4U7K1fuidt90/LXVi0dkYa7RQNuapGTgcKHuzH3nO+RB7R8ra3CwwwKAMGYeNOQ2qLaPYM9rQP
HO86iCRd8/huNDLcVgG6LE4R1b2mAWlIFM+M4MJjj65K1t5TZizgDX9bczIJMRlbVbUbXH1UhIv5
iAdrNGP+GBMLGu2xIXVkhizYsIguKj+lyZo3cjt+eKTofu8AcwOeJnkPeVwUMx/2GYcDyyf5mkGc
qj48jBe1g8hOSwJKgGjX7+k2FAMkpYM5B/dLLHhVLSgSUlfC/mZAr4FdYGVItdZcdMHT1ZC51Tjk
G7TxtUjRCUI+5SbbPTN4zpvLa84YVK+We6yGcNM3kiWSAqwJ6fKMPC6xumtgnkWIUgvBHRzmXVPh
huaxsUds5729rjmF/uY44pQk7tyY5YJuXGUFpmhtsSEFhzb48sby4NrRqcDLPFNMcA1tIHn+bcv3
B3a5TZHUkIFH0uiwZSqJ8YXP4VIFl/51MGVPkTeeVGfuowi50jL9irMt7VKYHzN1+nhuOW9RG168
0FqnUUzzjUBKg/HS6Nx0Ql6EmtaW42yLLD5YUm+cgZQWezwZ+CXGGXU0RrCodXfaFBvXQDWqp7MZ
gPGrt3TMgV4pTpvNpVTsbAjNsok4Lz74Edppiycnh0w/44p04ydnnlfW+NKSnG21r4XH5+KK7Xot
Ag/LdHzq3GJPfOSKaLhb1+GoDRWxo73eYhlenmePAG+Td6i6hpincG+XMQMjtZk1km3MsTrcTiFI
DGw3AqGG6KeLIio5F8R8NGAT4IX05T4NhgstRxgU3r0/yYtkwVz0s0J7O9MdtlHn3XSor10FfyQ9
0GW9K2C3Q7gKmPyhcHP1po7zOz/ODj0E3qKcAKgRwNyA6s7sAw0jrAXeLujsg4TO8bvh18HEriTP
EXk70JZmE1QIz9aynhHMyYQf4VJgba1EbwP9gbCIyBEM7J63WS4E3RqGdgSboL7Jlb8tFPjGwcye
q9K6TPOb7PMjY7h95KdQmqDJexOR9zj86a4uF9FOzV1Ffk0kQ2C1sJ3tpywyd8taWDsLOKc9TnCG
BJkosRNf6KTc2dX84kuPUrg5BWn7GNBqXw+5R7patiH49lo0xn1rMLiBMwLlmJlMcm59DorCsSFC
ZIrqAt7LNMGjKDQ4f+etKgDjVfKpoJFzRezMt1YTRo3YOrud/HIGkn+rGjkx6fFoQsnQmJYTbYAm
rkmWKI3+7fd/86xJwO2Du1GCgUjHBz5dAtep3a16doR6QNIlc4NRdug/M7KDjT7YT6HxUy1ohsx3
aA9ZJgWsXRCBlCOcj7VxXwzzU2YuDfORmq9R9zRofhgzwmg5xyW0xNKHCWvNHqwDSilC3bGHzLxT
3LdqfoL+vjAh2p1VL/5hypPEXUbckXFC2WNgUqZrV7ed2KQTP2fs+xtt+BsYXowPGDHuGVDvTGW/
IX7RDBkJNdHmL4vurGMsLz4zRSmnBViTiW+LzjjVIVo2ci7g6/PRRHfM0maG92HEytRYP9WUf8/0
6XDGGDmOd4a3k4exwGjfAVRPtIRia0FdFJlgI8Wwh543xPm5DPcKCOkScKxHMFIpRc9aUs0gWfEg
1JuQnvtVUE7ZjZu3p+WeeiJiL7Oz70hw/93Buwfy/V0i8r8SMz2jTOY/ds+0MeI3mYk7JRs+Ouh+
/KlrJCspN6Q0ZHvFnKtb1ouYF1ePXW/ccAYEU8PlDcMQkkIdvxBSEzAU460Orf3kIJIekUUmg/2m
pv7G9Hg3TvrdqfEG1bmL+Aj5nDcV6zBKdqXZvreKC2nQX6ExFDyEDr6jkjWecLOVaTOrda34Ok+v
UcZVp5Eh1dYo34ugua9cZgdpEn62cga9Z+b3RXIjOTCh9CXioOZqN0a7N830Uyk2AZnERzq6BX4l
jys/8F4IJ413Y9fuJBCvVWKw5ST+eqRCqEZqPY9fji7h1dAD4TKRn9Ew40I54daaqcjcjnmsMURb
ZI0BAzVc/Nx1SxbllaimcHUXTDQydJU1mzoJf4bQsYnAkCDY6uKuNx6n1FiSbdInbbjF0agvJZ+g
XWlPdBb6wsbJQaZuaMkXI4TLUeaqPs0dE4nofbLjCkYXv0GVY29FaHAyuno3tvrDj+dPu+HuK13v
hjBELrazdDRtMTNAfOdthyHZSZwwHkp564SyPpkBYP/Mtk5aLlnTGAWngIANe4p/prlC3+7dGTln
nEY5B8djzEW8PH7HDtmQPxS4B5OvOqZs7kP3MQ+I/tUj7bc6TDa0hj8m13jzm62P6BQvVIARbbmk
JjOVOJoFXTqO9i2XrOWcBPxqG8Xwc7wWvb0beuY6COJ63S/1r4a3JtFVrcmlrb371uXPmdmKzdzx
7QOqKs7u076IKAJnaaHXR2JEW75+kaLyjtZNMVrkD43DtJ4z5tNTBSQMLxx76jJz7wsOUjV9tRyV
8+9b2yC5Bp/nHWREXVPX1bdRFd+V6G+qMmixsXAZ2iTETtBZB1sb+VVvpsGpQRog58VqM9KqDJPh
KHTySeaAl3POGUPW0mVVykXVbPkwfdsOEg0m9y+pa3nX+JTACDhvowBlhX1tBZ7hkrX4vJBH9pme
bwJid46iG+8hpr/nhVXv5om9NPTbHEId0+rRxP1nCHDN8i6KnDfXpemq/fRk8zkOgT8hYUAut7wK
VgyXRUy+JbrakzR9bQy8R4cD1srGOTHHxUWqCnC9zbGh1s0m+AmSCn+gY/Xrpkx+uYqyvWqxocSq
h0Iki3392WLjR1OK6QociYj5YYnL0jcwbiiWrURpr19PDqpQ9qE3CEUwOCwWIhHycDnW8niUQMEB
WqDBQJJCixWrf08cYe7Ty8zabt/Dfgg1K5SV4vvAk9MTWW/MUKhFB5s+yr87s/oOHNzURtcBmZ43
WcGneHL0VkQ+zpPSXHWxU+zLFi92tnQFZfCLNgcbWUtVNHbpblD+jZnm7rXXZEgP4MSVcyLXvk++
xzI2mWjHDFO9mlPlrMmClFeeWp7UhpSRTgFR4exgF+M3YgFnbZjmvlt026mNyxG+65XLLJ3NX+5J
JVr4i7w0jI7zBIDCqrlMtQUroW5RwfT9rz7zWfH4+DizeT1m6QWC5Y1XottJJXsGDJOVlPwNbPAd
9yPdzrEnOe2GT9T2nDsK7j30KVgEY1hd45+e1BTtuhaXR1D3zzG9/YNu6NINCBPgt5m522KA8r4V
qLi+mchj09CJjXT8WMZec0W7FNK62msXHxGIggJxk0TzhF3cwFh7FbLPX/nYPU2mUsgRnFfVDw+E
DrwMNpmlTThxeCWHBbz8gwrNCgJ+Hx9zz+SA4xoN3YzmPQVmuk70g7WY070BCd0sGTzX82eLV+0q
kMV3U8F+qSd7Nzk8KHKxc9aT9zznzH/Gnsy6yuPIUtL+8haUGXGJzxBkt4nlHrqBRXp5TBx4jK6Q
sNJzHmRhc/vhv4arsIpwaqQgOD10TSYZ2kqQ2ct0d9OPzS5MxQ3MLHOfJ/n9bHy4mIo3lgNR3HWc
8ei6RAAQRFJuss6pGZz14bol2sWZswSS3APSRX324Zc6bers9Gy9GDZUkYjh8sqcMX/UffeS+YS7
yMXiAgjoAyOgsbMYme47w7trUaqcuUTmOY69Zye0fw0D3VVir+LdvGiulJ3nG2Dl6AFCmnpJBPMo
7Q8TzZGNm5M7GeGZBaOA6xzPyHinhpwYDgZz63hpi2Iivu5E3N1hYKkIBKYNUHDUFBHGlV5lGO/C
xTObdyuy0Hg0pvQrizqL7kh6KbvsxWRqf1vkD948pnScDE1arVqj92czk55z1Oani9LjbCucXIMD
RzSOgHKHxNqOfot+wECQhWKDGgFnqd+QNd7/zo6mD9QWyZ0TR3g+GgdsN6pl4XaQ7brhgTCpAVZv
/Z6n08WJGRK45I6v6hr+IZXZ01iyeUYtzBrLbO+jiTLZ6PG4RuDLSLGigi+DaMuzA/wlHO6SAndS
NPt4MDz307epO2akDk6PyL2n2xSUnsWGBLBnhFiQ5iEvBfUkNUZY6tKBHDCEt8J1bmTtvIypYV0l
Cj+Ype2HoSgxGXJY0rPZ078KyO3y9tWE9LsHrDTJtjyyDJDtfq4yeFfCRiPRWRAQq/nQExrRVpRi
Q/bY9vTGpqo95BnB8CSmtTu7fU9msk/sjlGiYyBgjvvreVww2oHyVybxQ+h3mYegpXvSpJnQgfRQ
N/dp5ezHhg1DuMbJeIpo96zCx3JEAXof4oZZd5w5oLdh7xXUCkjdERqF5fJJ2IRiJAPxZRrqNyOL
F/gABzkSojfWaFz1ZfvoqsE6RP0jUnLMMIb5bDeaLCgO16sgnV/UaMmt3Tm4KklNhRHSbga6qYab
vVuCyVAU4HRxvPfAncWqUxU9gqh9sfUgMObR/QgQRs8kqADGxmGNNG/tNPCHzLojblzReErJh/EG
YDoD4R60UNJyk5OuRNWzzLI5lM70UQfN1gl+Ft65qLH2sxbRAgf0Z1rQSDgpmAghIxiI67hd9MnB
yisEKpQCVVQAUmRrGuMLRgRk5wvlCijNxWCWXqIVYn5dv5qRtIk/ZPCJeZqNocKG4VOY4cQhn6c5
9205n2mcIkhHIg+fxF1b3VcqbdAsVRKtfR5BHia9b2T07nJlpZOme0KBAf25+XufYK2u9Xhh64n2
VX7obMWJFYcuhZRhH+y834wm4JIhaRzQ/+JQmXN5MkDBbL2S+d+EfHySFrkJ3vhSLbKxMOSzMyck
ppVEok0Vp4GKNqqZ1JtM28TJqe/ZythiMSzCYvgI+2ze+uUy5wqNgy3gRXWS05LsT6LijNaY7SkT
zR2Tl/Iw5j9W0r4ynSZRkN1tJQrxq+qIj2eGSJHelh+TIjWcic2o0E3XdXJroZg+h4e08cFwBNMZ
sAFU3RB2KbKETVuZ4TYw3OfWr6x1Io6D7syt7cAvC7skPUvtrwDsVynuC2o7cm3huwMQLjn3rCOM
N4StxwflRPe6BstAybYHJtTejVXygZ9kAuZXE58l7V0ZpoiPZxsfNSCDcJT6Stv0272BLwjB2TOd
LjCJKyTHbjY/xxPMFEOu6xLeSVF7eLT7eMc89N6oC3j/IsOjmhIwTVfD8XC1TNNor5PaZEYZwJxG
O+i5KRxdJyMXI8B9F1PZCOAKMqu8E4TQjcfOt2Gp5xTUwMGsYGktBIvAxhUBoeU+9Owb5U2Lk7vV
G3tQB7f2HqKIpvOQjoD/lHGOK7ICYofPAnzuDaKDah1kJtwQkR3NMUO0KlzCl8LPJJ0h6pBWv8KI
yjaKB8DfjWbt05Coa6Tdz1NrqUNsDN5TbWJBAL6+sdHmXdVFShLmAFoib6d5K0X+2iMU3k8zi7qf
1mtQJ/0qxSeb9CU26w4fNv2xi6r7Uxdy+Bh9jVoL6L80oaoVwj1QM1/7PnO6xli4tJkms8GkrMwE
yXkoIM4BiRhXue/hkvXDet1K/6EuENG6PZGXadTeBBIhIbiuiJo3ZhShx1OT4LC2cHtojxkiA4Wz
hSVF5c3ZGRta7RW9fk0U27pJcCfkMLbh9yp6GBsANmvYKI+igSMUt5QYpuaf6kg/GjBmdh7Ngnoc
xjUjFq6fHxnAfvhpac2W5eiU7GHD2SrCfbWf44ufwTulmokG/aRmmyV4ajK49pvWxBzpA5vWhiai
hEkOsmHas1PjzutKsaOP/rTxSQuMDUdAbEyijZZkFBHZi8GAvYLP+dLnCtaRh4aZ6hkra4EjSItd
D0ydKMTFBzDeMlabNqE3HMgR3wdGe0jGOkSsnGMVb+FX65YjHzQ/NO3jbeaGD3QjERQ1GTo9Qhc3
nsQQPqAU0jM2A45wl8FdcnU1XHjPTM5CVPuggfEfK/DLI2Ct5XRcJibUmBbHA/iEbjuUPvPUFqJq
OlVvhMfgxIiSDxyBa0KRUIsb4gt+C3t5gfaXNg03cAR3AicHDJsoXdoU5D2PtFdjZ7i4qnxUjX0e
rBAILbJE4IH2L7dKqCxIlVjq3jJgbmECRlhN1SUW83iP2PdBLOCFFASQ5cDm765UWPr4XNK9mxRn
KZsHDs321n3ztGQJmq99EobIx0qfwSivxkxUZ8cqiceRiI+KWeLM6r7j0CAKNBnfe6RGvQPLPnSp
7HI00ipFAmSzKCrmX2tTxfGmmO41Xr2N3bifkW3d4qPYcTJ3yQLzmhEHuEAkYwGtopZ5HQlqxNgP
c8LzFhsJbhM+G/c2Eirc2ACMJNGgCtUW8tOIET5enZHD+i4bQYGw4f0SisOORWrHqndwpFt5cczi
CnLywPcUZXFThfA4VJiioeLUnpf4kxoK7dU0015wOAR5+pSG4yE3XXUTdhyz0l5tmx7TjfKTT/Bv
YIsmcRPn6UOHE2ozGeZIhC5ODkln7YpQFTrJWCcLpwKypk5mgbPLNlJ/1SEbgGPgX48JSfCJwWk7
dA915n2VSV3vdcFUJ+qJTJjt+LMWmIcrTjUknWxZPukwlZhdhB1PXAmld5WiaWLwGpFHsAIgJQRZ
jWYAFQQfTaZewhnNlvD6OzjJ9dHM2m8wwtlGRQ4UkXY60D0BpNfchz7PJCzehtwrXOvTs9llG23Z
WIcbUkukHHCgTNjFUNPPuL8cwwvWNosPnBIkyDICyFZ5W8tEqoWw4yBh3OocwBfokuUU/jgP0Y6+
QwDHa7Fv4R9sFAJySDryaGG17QDC2H296YH1Xk2hja8fjblLO5ojoL0PyoXB1HB4mlHEIudLNlIX
P4NQx9KvP2EhvvQtI4NF2cLqVQRmufUziRhgCvUeDeA+Alq81cVTFWuml91wQFB7mBWzsaGcLpiD
fJcxvYNUijPzkDMPyIJdXxsWDu7c30yOf5hmk+kEzrIrPZ4HObHUM9qg9ifw3WatBqON+rZuN2lJ
Yort+9tsBOyB0kLQJA5oJUb225gTQOpU4VPWR6esFe55yNNvD8UmxOfAXcdl+Gi3sVilfkJyrC9/
ifob5WVxZPEk2LDeV8lwj+2WVTMKCnKSk1XkOMmGGG+caoryg/X5ykJktskYdFVpCHsnVY+uI29t
uHVXpmZDTpUmFxLe2RTm/U635mPrf4zEdB9DCxiRyzRUej9dAnefNHjm0XN0MFvsbklG3pptzSeX
6ZgNSLbTEh2Wz4nPKwuH1guMK776jhifAQ9V5q+GOkpooeJ3cUEkwkR0MN+smbRBJQ5fcyN6NTkG
ZlHlnKUDHpNrLbdEO20T8U5/kLBMz7Sv2gw0zpSol2qAw60o13lV/Uos4coOEMgJOegNZHq4q+r1
/1J33kqSM2mWfSK0gcOhjBCcJeelwJJUgsMdzEGefg+id2Z+YddspTUboVv4y6oyMgLh/pF7z83p
T/d+2hMTEsLOEIj0K268lRUt7mPH+2Vheu97LKvQ+gEwBMLn4NEktqsGBO1hzzBy/Cx4SxSTpZTI
wTZx+cYw5GFyscwwRmo/7vFU4OSSqE68AOkC0/J1buJH7IUHUqW6d1hO1b79Q5IYmeS9x75HPTD/
TQGsmc7OqWk8cH8UMNhdbBCrKhyffTSAtKt3FqM4Jxakzqd3Xhv99bkQbfkxGiiDwNA8kRKCd3Jm
GWr14iwJGw4bilAqDyYAsdzhr33kRNLHwpbQL/TR4R+JYGDH3rxtzInbgN5rDm6D0KNCpOLEDcp5
DdEv6lvnoEndYWVnnG2LvHbMG0sxiRndLQhisogTHfgvHRaFCXumGUbjDv0U5AHBbj0B6ctPm3Tw
XTaY3goWEn1KHRl3354ANOF0zmqmLOgi+8btYjY6YUn+uMU1aHMl4tPq6bUQ88UsL0sipRK/CuiJ
a5KaIn4kT+rWXKh05KW8V6QCGPX0qBfbR4MKn23DvILIHqMmwfYVmcg7WDHsq2xhA8nUWEeUhiun
6d7oieCqM8zPSkRxQATQltD1q5jx7AhVILQ+heMxdsv0GXc4N3hct+Cmm8eiM5FO1Py2Obi+IUI/
lkYwEBAokaWUIkqwws1sQLUTRvTF1h2+On3uTrWw/AWlhZV+l4bnEhQTPDKjAJrPurvA/0PyzBvH
1QEt2C+FZk1Z6N/io2Rl1W1Hzcdu4jbZgT1sjWojIvCgYr44JI6twsGlx1MRmXrFfhzHZNMLuAhe
GuN+wli6HghPnC1Uhzxa566mY3LSmgzriJMMWPpek+ZEk8DUMYtJbangk5ocCmiXVlPItIkhB7SM
4oVC8ykPgz9Ji4AqyOr3zkcY6uPIYoW2mbsEtiwWcESq4z2g4Jle+ZgLNhWFlgutBQVR3GJ6srDr
+HN0tMrxxYS2k7F0WeVey3vcF4c4hwtdefyWNa1gN1UPTIcWpgvJGwGa5/in8Zm/qM41YFmlH63H
1Gea+erSLO5HNYC/icV9W1jBNpD1RL6w8eqhtyw9AOpt1HpsCKY76Tuvi6F1VT1MC8WgxMMH4FaS
Hs1EoO+c324O3/ssBM0BYzQSzAm7iiBEx4Laew1nmh2bTjQ46EFwZKr+YquGmzHKkRZn1Y87IUhE
q/MMIoSM581ACBICqFIhmghRoecMT3xmvUwfDKxPfCqJ+wBozNoE+fTp6/wFgdHa1vlWNfVNJQLi
L7r53c5R2o2AAj1ffCYGtVE0W8eo98nAcralH9xgAfzxrBujwBEe/jES5HbEuKGr+5kKdp4Mid7Q
MSUo0tHPZTxC6658CzTjRvomEuK6mRzG8GuY691UOgLnTegDzBnYQf0qJKZbU0UfE2boJaHO77NH
G9zYQhVyt4OozzUy1XjG3MoW+VYgACktyIEOyJTIsC62SQhV6YsLLWEHzc16ywf5rrT5PpiEy1rd
l6e8BwEZRvnUGNPyHxWd7dwADvEQ8bBfP0c1qjNb8e0QCv75zGCYrzG3rQlS0HSaH+FbRyIwHyJk
qYmCgCCX12BmyXmCDqDHCFlX1u4A5yFTYFwPrXMWBA90NbqNhiyfsWeljvgjXltmz6VHTwgX/I1t
0zOOnLOXwUFiXHGgTaWiTGDGGJThGBIQsPj3Qs8Zcvr8NjDsm96tjpEbfzvAvab4x+9xJsDNfy7b
DIg0u68ydb6CqUYOacavAyzhVetOt+k4vlUxT0DrMeOZQvvo2jrZtJYDo+jeXwQ2ueaXwhFOb1/b
T74pNy2OtcTHXu476Vtj1O/BXPmrIxfiV2n3EI9hyUCf9jZxpT/sAbhG6LDoMGYBEikkWKRJX8mn
O9eDxl6eBjgl2gvMFo08/GRVIXaoeToUnnnEYHufpIRslA5NCY2wpTrwydO3kuRqcHtCtODSnI/t
1N+Ta3206+Gz6qkfWxJ1oiql4TwTPAYfxsVFPevoTxezLazbszTZUDNFskWKBN34zgnI5dBAReX7
6sv68CiKIRk+SlDdcUzFl5t080PtHXUwPXemfyM8sv6aDh+IDWoIldclCWMigeRjOefnga4kNJ9d
VIbsvm6GoKGrjkhCUd+G2z66iDlGBuSgEJnMvknNss8fxz2NjzXVd64nLo2wX/xquEu67IsBUW0F
SHKCp9rqbitL70kz4XlsH+csa/l1NXatnumYlVCB6l8/0sc4AB5eRBUHf2M/TcixDau8Q1FCEVn5
76xNb9FgPgQp7PvQuE0xzQ+tWELOPARMSEX92v/UfY+yNmbPGnIrWSTnedGN7d3wnQEitPxhhjeB
7Ratw4Hy6BURK1zXipM+GzABYGAjUzw+zEX6d4ba2qT+Rae/fWXdagvycprxSE/e/GHk2R5qGUte
LkzW07e11yEbJxaroWpsB/aY7fipnHwBTfMrD0SIz3T7fZseyw47N773lzK1Cd77Ndzpxow7khvM
fYd1NqKYm/sU+b/EupCq4gkTrD0HnyltCZ804RcswtbLhqCQkFYHwcNIiFG2dk5YEZdAgvIradTO
Jm2LFhLR49iFB4eQIupDBlUx3QwlA/+s8wdBLbJlzg1h88QuLdnUcQmiS2AeEvF+ufYvqyzmAGZ2
ktxGZLzzECEV+RMxPIQZm3wKL2a+Krofs0vOUWrdivE1KIAQRop9+qTdY9V7j2GA/luSALVYjli6
jfJRF7AJdmUi/nhAYnBZMjFL5r8OCQLIMuYTwT5vU+L/tK7FrmFmRx0wVJ6TmMex4KZU+CtLFrfC
Yfolp2aljPGLzYhYtagqB0YFdCP0HaS0P5OJchzGZU2l7sLQep5s9ZU2Od9WhhxmF/9GbnZXCvej
Yw9EFM6mrXosIhh3OIS8G2yu9zBbW1AC4F0bUj8XAFsPiq4eqjuHKPEpI2Mrb6EMWobeqj5nO2jX
jyUG3i62eCIpslCqZ4glCYQ0AhoGil0FGaP4jbxqZYMRgXB6Y6cp/o4ZhBu/H7BmyCZt6wFc67Nf
6CaIHF6HOv9RiHJLN3uCevHNWm43mIu70h/pYrsfxW1SqZJoS5OOeUZ6jnprKx0MTKBjrfeAMS4I
iL0qm6Po/KMb6pM1J0g2F9xBzhAbQtLeaORbWDY3MaFJfuGT4r7QlVjQIymyqVyz7i4TPVJgPHWr
YOSb5JgBYsR8r/0GtPqyr68Em/f0LUqCF3qlB4d/tnADhDhB8kzs3xx1m2VH5PnuKUjmZ504rx3o
Amt+GdBEI7+/EaJ8xAENi6e0/3Z6fMXPgn/KwEQFQe5hMO4SMd94dUy4Vgadgn8l9taqBJnqjX/6
gHQwsEjshjz7zmwW4gxZj665gGbp4lDMymqlWpR6hcegwaUuq9LijIbWYn5ihOInZGN7HAFU4Suw
EEV3a+UPxCxPLC/6wsXeDrFdxm2+G1z3NrQ4dsBX7SzZPacu7H0wly+h7X0m+M/9kE+cfR7Ptw8a
kY721tVBgB0sorQkI3OWiIccXrMnzY3HEGhdBe1P3+YsXpP+kLTjq2iWMwe55qpLipcBaJ0Lm5Zv
Ki4XH76zkYzbJX6q7JKdA2KF/lNxxUEhAriS/cC2eE7rbNOxHW7qMFzTdPBWtgl14/zath9hhqla
9s9Mod6Uo9CISfnHLTNKvinbGrl3j6fsvYrvHDP9y9gms0nDCcbPqgouFFGX1nGZKqPOLuv84ujo
Fru1Afo7evFGN4D8UlCuc7+HBOvBRZ8INJvBDc6ngMHDSuriiXKYyOgIxT3d+UpXM5jsjpxiMpJa
j6GKMu4HmXwEXkTWaW089z3vyBiVwKC8SG77cOf44N+wrQHiJXC6GfYjlxMai4c65u7qCEfGyw5O
JmvHF7dzLwUClF1gt6+Jj0jAY5/EuywZ7NCOWlNrM71Oj/6sf5aXN6oYMsH411JwByfV36ZL4db3
lB7oihonwTSdt2rX1H9QIcmza3MJNR32FtPk+8tgHnX7bBxFeZQBy2PEA0sQBBz7GntDvLiUjELf
libaMbfQRA8wnCPWE0+671TnuAgIyxgF8xR/fImxyfN2YgdgZCt2Zp9ZwFRfqhFA/9gTBtH7WEOS
/FY7RAkT5ZOYgu9306MHGe9sA+ysTAn+FY8xjr4Ns/THVssvHTA+9VumBZq+isXnpl66tND1AF76
SAY+8rRD9RqzTSPK8NNo8vuGcX/m9w+oab0oG3cIJMKtSSRblhzHVtPdJwMJMDnvsFPPPRXcMAHE
b71t7GLzhmJDPGL2VbvwGcEvfI0awxrTI2OT2AoyQGfO24AdoqjZFDCAJopT8toV1aOphnPGmxtq
4k7jJLqEOQbTGT4cokPzoiLAlTAuiLfswTZky1WhskcUTHe5jZqtxQgF83zwN/Pg6bXlBg9ORkvs
+CPsyQsiQBM4aXTWNvWhOY3TjjUoQwLGJJgHEMIExa9X9cxxHZ9YFO/dl/xCNOFiXQfOLrFce19W
5cXnj0bUOhQ63W+y5A3yv5nkgdUcsmqIpVnt4SowFTPX1aIZaexLERA51NXikXvlhp6EDpWAAyTU
KB9G/09hURy6QgENLAlf69yd3w0WnKSlsLGxWzjk34bzPiMxrbSnHWot1MQ2Z3yt/GOTTbdsf05D
a767dGlQWS8oZs0+/5kI8V71Chp2V8YoiOi86ZU2Obv0sbTG1WDzKXijA+iVyyAfFKlSGFbs+EtE
RBmW9omW6ttnZF6o7LnUYNHSBIEM6S9qJMtxYaxa86XPg0uW6J0dFQ/Lj0Wn/SU7Wreyu8Nkhjqq
hdhR8vnAHth7tVi31n6Y+5L9Jnl7cnK/44pJlSq+ZHpCh1es3YZSzS6AnMcgc5ZoVfvXmJOXIK2/
w5iNGgnkEXrR5TU2hv2XGHODVdmDYoB96LKXwGXPyoTpkHqa9R1UBBj8aASdHIdcCluX6Tq+BBAl
UUTeTsw0xHzJmMDGanpOsvbbJmo2q2wgiIIJjIVrELpXijSIxCrbvsyjc1+juCPo94uv8DopQB8O
5g3r07uYpDqjVU92uVRZDXr5fpxvRiZKkqBopR+ikjYs4XEgbZCumqQTxyaguBH1rYrl7yCHS09y
xYDkvmLpsLKCYjdb4JQ6Of3BYPHFJnLb9dYr1dGOePGnkIFA0zE+UFytpYV7ql+i/14au7nl231o
JXNDkjyOuodvHs08f/NCbnfa90GFKxPFy2q2jKeYbSuS74BYO7ddxVgB16ab8hiJcsPW6rEKyhE1
fgPGcFcAl1x+h6YB0Ue/K5v3NkAXNBX9XRfoV1dwFHmAVQjR+abyxGxbwArWwOzcsBxWlB3g6wvv
kQ7lqy79R1ty+VHaEVsh4k1s6FUXQ1ErxSmj/pBc9wQEeAdiOJHPmZykTehsiBA4mMv7HPajvypI
tqWlKC9RYj86xF+lwn5GsfPiYFk1rOa2r5u7YhxpJKLsYfmNtE943QC6L5m/e3veR95LVqkL65+v
NvOfUP0fZWncaP3g9tNRC+Ojnch1bO46g0hDwbbdq917mYjDAp1qGfSDUBPImEI02H304YbEcXgu
HvPIhw7U548+RyazD02cRLifegDlPno81PmriVnNZCF6aaFm1D49EfjcCl60f5Oaatc7PiTNzyDA
VSCni8dOUCzPdGJUb2NTHkKCZ+fAv7cs3OBZe/Tm8KTD/magnYgoo3yzvWPfclRdgXKPvU8w3rJX
t/DB5S2TzMRqngd2Sh3D+y6R97BruT1TbtilVU+dpN0CBEMni68yoW4qa+NijehSpGZmjkjhruR/
bU1UV00kZSXYsOb0mZsote9VZ52KOXvT4Lt9w8MnmZr36YAIic0WfXt54wkKgBA9PNc2OVC6Uu+c
aMcxf5zbgT139jGg3gHjSAkHYyVbYJoPAnkkYqFnO9rK0btTGsl2IEbIK8aA4mEckIn4xOfJT0XB
XqQ8I4NdcP47IclVIal/rDt3AoUjDvBfXFdfZsXeuW6acjN9pYhK1nFKXBcqowIDelgwwork3o46
EK1hYkJ2qt9Kxpa95zDdDNCyZ8xnd0aPNZ49O/MuQHz9K1xDwMqAryMoLsRBw9JFVv1claT6qenk
VhXeKmwLlU1dnRaJsRIm7nXH+ZvRoBNZQOqeLWGFovnq8xiPSb5xyYVb96MAlaRayoIUrY6DvWDA
FVE51cOs8+U4WRiLMyMSi5tBNsY6i08lPKit0xfsnvxmn98Jo4xPqeSkAaqB0JHNZ+B8RXnCoN4x
DmaXg9pamoDEYftLfMWOputFhtb/ZyDLP3ks/7H/KxfqSfs/gNriQzMBXPN/obZs/lblZ5P/E9qy
/IV/Q1ss+18gW8wwDILAti1f/Ce0RfzLDJg6mpYraEwCYTn/BW3xgn8Fno3P26bK8F3X449aiiag
LZ77L88TthWGZuj7QQj85D9f1/8DtEUsqJT/prb4Cy7GwqPp+RavAzM6P+ifKBXHzSMXWaZJZMQ8
nWrZvQ5Z4Rw4JqN1WGmLlMX5k+sepVxknbKBvsC2nmG+BIemQw1Z+BHbQnnXdt2S80oUxVD2F8JT
AQcF+bmviOgoWHztxr6+8WASb30WATZdQ7mLHTkd+loMjGP3lf5KQkzkdS44E1GdI0Uut1H85vjE
a7UYyZiCoDCFIrTXU/rtVK/YDvwJrpotWITaIagFHcpzTgm4alsfeJgTp5tCE4ycNyi10kZMRIIE
M+xePJRjHZ08GE1Hewyo5CjgEOhPuzro9d8+csicUXSwWfeeC3ZeDEbD1LGIYDJoPtG7lgXgjnnu
u63O3G8ML8N9Pt9X4audE9DsRCZxBA7a0BTAwDQDiDYy0A2Dc0wdHD/w05oFoV5uexbtcI7vTRO5
ik8L13b2/T8exv8DMccKLMhA//iYA56/wHFY87k8OLZlCyBA//yYfZXFlSHQ7VXSfLWq4cgSaN7E
A3JVhRfqEs0celqERKqHHacqoCoP/vPtqwlY/DZI/5hRDmVPe3ILBPLAmi6761AmVB6aIjg947ou
N6GP43M0u62R8pFlZvYHrSs17RQjKobYRiDUMc3RYV0fCOo1ryNmeeLV4zO8sSiHUCqf0VcgU4LI
58/FEmEOnp0QVQjcxxlB664yZphcqt2aU91ugEZwN5XGsXVLsR+6/ETcTr92WmJ38T4cyfr4lRGj
qlK6Ditb/TdU2DMdXWrSE3CNYdC5r2LL3fB+dFvFvHSXxQNSlvlO4C9AvU0kgGDrkfTjxYhdjXCe
ZUsqEH7abfwIVpULkaCAwLxNQbcQa8srur4ttAvwzHncL4wLj0PWD9s+hjg3TPTpyr61U3noyKAJ
Ydvsss76CKX9UQbAYRFeIZW9vqDMOAetVWzpe5F8CbQD4A3QqCA9vr4BkR6i0xyVTAsorK59VQPX
D5VP89Y21mFIsb5mnbFLAhCBxtBeBu6OEa9glnhbxDSrTjVL7N68VaqMsLLxrjKFYjjKcMl0krug
CEACZAVsoTraJVyPa5WzncYa3m6GMD2R3HqxetjxhTIm5Ee7lMZ/VTrTcADg1L5dX6frYVOi0VtL
yBU7Zl7OJgRbuw1TuoB4HNIFKch3sTZIygA5S6uGzSHwFBF7qvvj1V68sTzQupY71vAdm3kXN3OP
6hPLALioP9pNDURV6NZknG4R00w73kZy8BDqD6rON8yyq3POcnIzv4W+am9TUv+y5jjK5MUMmuhc
kHsoQUez0QGZTaV8JIuJQMQxflhaL9K8+FIDZWBqoeltwhIdrjDGfT0gkqyt0dwB2juiu2OZn1i3
qMZsqIW6epoTwsTx1g+u+Whjc3gaYFLXHRRNtoeHcSAvBI6+Wq2YMha7ximY5bm63EO0okttxNlz
p/ASh/NhtrNFh73EOaBSTDqaU3T8zPWw3rbEivoBzY+nwSVPFUNhZdIe5AMzBrfGOWX0JQFFWDpK
wNGoRlticpqBQPnZQLgAWVWjTgXwef1G9t3IEchEYFHegR+GByoMiLmQe/SMbrjkC0lQdnPEDnAs
FbYIcxhyqKI8A0xrSDVrwE+EJGJ0ygmQv9bURi2dVpm00cnAGN9NudqmjK+YDpJ3xxA4217fjHjM
unWc5xPeRfD6s0D1zPNeNOnH9fFktPKeB1mxcZLGQS7h7fTMekkG4yF3s4Gyr3XAHTS7Qpvh1rHv
4UOHG8gR9jZtnH3uSOS4yt2ZLKp1yfhUh2ODTbUM991yBSChPFiIn/duxysfXOPISH5Au7DxWtU+
aHnibWvxVgUhtOt63s1Z9IB8xtpmwtr3imlJbyUHb854UYo1BNJ7Lii/jE41XpSkTgEBi2jis0iW
OtgjD9YMKe+zjqk1I6uIgfL1V4/uWdNgMlj+vpR4wWOPqC/iGS1GjsyI0/O4pHFKJaZz2ny1U9BB
ARdrd+To8iqO5bCZukUy4+4x+TGiWBVUsvdYHeZduJxvGeAoMhC68jArGD7ZOG40kughDOsDt76x
Gn0IPa4iwxJI7qovf+ni0C0Hps0TN5GDUZO1x9qOJhm5epsmJYJh3v+e7KnVUIIF9Iz2YqRq3hro
c9nAiTdfsS41Wqva6QSKre2b1qmfAWstl8f1IK5lSqbmTEpgVbUv0sEgZDUS33NaEZulnOaYTLfe
5FaneAyeyWr59uZFZUz8Eyx0QFE5cg2HsoNLMSAnjVa5bOglxvGgDfGcm8HygSwcNczrbGlbCeE0
N7+KEi9s3ibBae5pD4HflpuB+e1eRf1jXoT+bqjAfjB+iNcejZXpIL+KSEebIHhvEuWffFTKGytn
vhRWubW2uzurRCOQ0dNvCbg80KQ2R3foiieJA+d6x+Aowc7vRHfOxJHiUg9u0dvcRmKb5nyfc2F/
tD7QhutBmowg6khHhAY50aEYklscerGHqhVtg7xXLISCe0wnXdqw8J788b4PUN1Fw0vOkGNd2szu
Mga1ayvip+VjdNKlBZJZfcS+qQ/X505H8daR+qcq0MontnbOfkhE77XcUZzk9sBCokt4s7OUHRDv
IaO7IsUXw/yV8TP6GlsBWSeLw2EAM7wOji2J4OS5uB7dnUEqQaihyIVQM3By7JQ/03NjB0SIwPXv
sSZrFfq82m74IUn6GdH1geqKiO/i4zAMf92ajnMMUiai03tWYLu1kSKtYx95SuacAuxeK8rDH1aF
+CWM6TmuCYsqecKutzN5gMO69fHXEVFVb7ywxXIe5C/+1cXMEBzxmlA3rkhumMtWa7J7T+5Q1jjE
CnW0MlAfjrIxIfpcmg4JNCG5lNcvKqqt38lHJY7bSOytnpqpTIjWsSOHZFPkzIPDELqImoc+/NWV
yTMRU6GALX+vCepsJ07WLFzUMjZN7xAt1YUoUBO7Tt8cTRQlLnLLPF5wbPKFXSRTp+UOv/5aagwc
5BQMaT3UxNtSFiaqbXS+mVHEm2sFpcdRHauO9rf2W2NnQTNaG118Hw0ceU4Q+4doEkiWsJdyJrnk
5i4kC98gs9C3iz98xvo8B+wU5bAVoybxNrfYv1IkL8B/JOvyVhfWm0HEwqmgUtxlVBDYR/jYknQo
r+lKLfKRFAkHYw8MBqILVgHaPpCpDtF33b5JKcYQSwI2YDZ2fW6CkE/uetoNTo51a3ELMcsaIuqV
a+lQS6ZJ1zNtKICooexXqwz9xL45XL9l4Gdt4e1lxnwis4qPIHgxcPR8ozUHsbog0SEv+MBlOsyF
rFBnzdd/sC6qYu2jBw7NxmcdFxM0ZaNQYhFHJCYSflRwdBLB9DUFtcf8T/WoCvkQAElhlOfFog5x
O/zaLqkrZXTMKu6hOazY1aBewaeGoVuR0eY57Cp7iYDXs9qJYi96Tqp0qdglhgOt33WPJCcIMjS9
5SDvrr80AT9LVjibM9IXZ0l75S5nSMtI8SRh4IyOPa0Rur4m1wdfqoMX2Kh3cozF4bMQUBUpXw/Y
yIj5Xb6HDLSJiDa+04o9a1tmrIGiGOog2JatHhJ0Yj1kjwlwG8Z1Il3X1+85QM0ZtjpQ5xG1Wm32
AyIfPkI5kWY5v5P08iVL9HTwAHkmlj9BFXxX48UktM4yN/QuexuZTRJeRgf0ZGr262QDHCfcixJq
UoVOsZAl4AJd3IehJk+eqLPrv1a6VbhPZXjv2OhRrt+GsjX2gXZIRk1d9hRR9bcrXPpJYR2qcuq2
bCCeh8k62QQe7F1XPvuGPKWZapd4YUY0AvqCmWNw5ighSYlU3hIHWI3TpHcob6+PRtjIn4AQ0f3/
/hRpKszhJZvLdJ33PNdScsO0hnrO5S9TbCjgBj30aE2/Pd664+hxkQfm8FMtCLiQm2WvFFd61akn
0HG3eZdy8Bqoa82Zt0zE1hKEYu7a/FCRHL6/XgU5c1zceeNhtKi3zA750L+7mMBgojnUt1mdbNul
ohksj3G/zXSWuPnlibtWTrlDkPVykqpcdLvr3w/n/twJoL7+Ut3Ggf6qfesT6V+7Cdp43gUeA2By
LNazOyJdKvOGhjkpD9ezB2L3DwbKD+zCADqD3No0dv/3+pV0DPXFEq5cqwE5XdP7BKHqdt8ycaW1
i2+icjyRXaHp4J2I0NNhq618V3aqfXPCxRTc2y8TlT/9mvhWlLp7a4n7QEi2c9k2Gx5VWB1x3F5P
CKcXl3o2uhNnMpZqUnyury9PUEQIQxMpK1lgEhSN4WYpNKYu31btDGQ/iJ6vJWa61A7XYhQ7O8og
6uUSO3i/mQRGJLmUGS2uTRIa29O08hYuDysoVHnI2ZWUCLzy16EHIqib4efaEvqBuouQAq+8llh2
BOnupmmx9cVxtfHI94sawfclJV3DJMzm+siIgN4OStMjAvUUP1G7Q7HfHPuofs9MBCUoT6hCFoq2
H7kPIz0B5TR7c2gpyiJalKxj1A9qW4wOz+LQUne0yS5F9bLODf4hWSpn1SzvWrGoZqg1zvEgGsKv
u3GddfLYBPauF8Ag0H12m6QFFjbbSF5U328ybbd3KJu+wZf1ewdaPxFB7bHvwPlDXsKdi+gkqoen
gPha2n4m6SDsp7JCydBoPjIzerItJMNjE76kPdoXz1V7vnLDWVaodfgLxjAC8fe6M/rKzMaUqPCq
11xXaF7Fvk86Dk3iI3YBXtHExVB2/Yetko4oTkexsUybmFQcobtrDdATtQE8h+oWAN6LmBjuR6Jn
opAtE11nGNa9xueXOdn79TsC3J9lvGG9XAslZfTfaQYxRuiDPbUTV+bSk1RZdqjz8unfnYrXzuwj
OyzDnCM4lmnGpvK2GvTd0NMf2knKPSCsR5fQI38Wn0Uqq70hSusS70PpYjMyKbYQDbLVqQ23xD/m
F7tMGijFIuMi44G32jNA0wddcEPcoIUdVkYNOLxiUZ5wAVl6Fhvtjwb2BeyvdU/5MBmKRlKoh1Z7
YpN7jdpgtcnOXscH3eTPaYRPsK3VTIquRNc5jovaGnC5AB4peqzM9ZTjlG5QK1/PW6K3jEvs6UPe
N+Mx5/CTZjLdX99mbXdUs43/TeTZ8oyBvGmbmQqVX287O/r5WjdKVT7pDDc5KaBy5+BB22mdn4rB
fXZB4L5JQZ5iWZTbGo3ObtKjPoF2Z8VXS293bV+UPfFxcmxvmpxde1AV0dKTW/wgNAWu7+gtQhl/
jyjX2PiyPIqeoNZAkvmnRZ6Ch2J6WREpPFKVwnfotjPJ8BurTPBViQruR5g5295dVvfJjNSMmc+r
17D9LIbkMfOaS6HM/safXDCZnExAfOt9Jmtxh8Xs09OY8RhMuTdewJ+XWULogYVSNOU2zQe7RQVE
BynEUUrCocEZoOEh/YAnYmfmtbXh2bW3RpD5oDPHU2OjI9eFPs2lfZFM1A7YAy1a3vQvYLN8nWGx
2tSzBAI6V5fMpC/vjtPk1hvbr9K9kdf3tSP5L7iyh4iYPmADrGyNRXaupztReUD4HDaPBcz+mZBb
vKfuMUwquEjTc27V3caTjnkqWY34w41jNehwxOAdqiikEyh5nt0W9GlcyeHOQJ5Vc4Bi1xvIWJ1J
ROsY0zLx9rbObBTnRU02OnC4PMgl8IflEx3/QJQA9xX5Dh650QpOX9U9DC4MoLBpBj6NkE1YXvXI
Vn2uvHY4BlPYvAI62Msexa4dzeLg0XdNQeG9aSZQmMrCvHufa5S/14vRjswdGIRqF+LldTvyDN2s
H4k0A+xsGTmnO5F3BlL/XaCqP9excq+ybT+BX7V6A384rNeNqyEGm5m8dDJ5j8AjP5TL4FOUzUtg
kVRMGJ49DzC8om5+MrH6TV5+ySnrb5KoK1+6GjVhgIu8yM34UPaz+zwjN2HPjhGoSY9FV3hP3L7J
Ji0wnvo6+ByNLnnQSNh2StpijRUovR+sjduiySiAIhzcJSYxzznYM4Y820bq6Ew+7ndlzyDnNCmQ
GrtUlGjZQAm+jcPeOufYbNuYmzTLmA5iVt1jFDCeC6vzkGrz4+euuJ9kBaWxkpdYt82+qCKEgTil
94rJ7YoUG7539lQfsiKkRp4zBI45Fl436ayLnzxKXLiGzoebrF/4FXjCHocsOgfZEftHeimtMNuY
fvRhcupfaKRgx0njYFddcleQpLkKU1VuLO0au6FFk+fm2QgLuStZOS6G94FYBWdgAVm6mHQc85CO
0r8oRy0ORHt6mrxl4Vz2wacBk4xpRbvrcKaePNl9wC4RKKEDeGO1Nx1QvSXrmJX7Wfv+pTCgIE8M
je5mFV06Tblc+r11Q1uiXwedXOK0EPcsT5OUwdykZHjRA9Y5gosQpjMI2sucOm4ZkiM4xNHbJyG6
viYPTtf/IydnUQDrQ5GTAlK7NmbbHNNgOmbp2TDBxOisLTa8B9F5ztAojmR27G2Zc5i08YUnyDlc
P6wZUdyhiJEp53VbHh0jGFAkoi2aK9LYeB52lSzKJxDc9doYA30or5J18g+PvtGm9yLjC93kGHVo
WB+i2Y3O12dH/y/Kzqs5ciONsr8IETAJ91oOZenbviCa7Ba89/j1ezI5sStRiu7Yh1aMNDNisQAk
PnPvuaL53ppw/Bp4JQcsWz9RA+M11Bv8oV7pHAjeMaRzaLrz+nS+y4d43DmJ4rIP42HmHgD4pT14
nVZtV91f79IUvZYZhs9F6ulfa5f8qAyvUxoWxt3axg9T40SnsfYuTcFl6gw+eixQiHtDbx+hN2HV
Il0WYEr3wPDopV+4JlGUoiGQKHXzxxpZKUxMeuEB3/GxaeuJNFw3/Jx1IbnSxXMaO/5zJ3Q6k8lI
AwymnI04KSCjF8WVtR0WOToUpnTGttHRWc9phWSqmY/R6MOHnlvYZGF9qKBObTNjiO+ZOm8rX8/O
zMX3U0JRPpgSWVAgRoT+fptdnSyBMN+1dqs9jHpyGOr2jRmx9RLaBgInN7k5lfacV84vrHXVbRlL
51E6pYZ6QIMUrreiHBMmPc20t4exZxLK89CA7XbLzDwzDrAPFf3eQ4R0f+pQm5dsD67qP1UljWeb
x+D+HC05uEjkmOrpkYuuqzNuNllrN7N4GVgvX1LbKa4jcp6dViJX9JCNiU0cR5A0FoBGsh+40lIf
LM/FU+3UeuAzwrhoTUsz0M/1keBYxm14haJ8mh8Q83W9iE6QN8K9g252Xoe7IcMYjVzqUzW04mrY
vIdiFn/wzH7AWUjvc4h4e8hSZLFJ3pPhY84XbePCUgyxf+o28YMYsq/DyZg8smvYVD6tdbZzQaCj
MH2e58h40qLllIna2SVY65DUFC66VtAfqYd1TtQ19NZkgh2qRfrRdgBYtnY4BjQY2T139Va4Qg4U
gDsWzIHvcsZYd9bIrj7OqvnUEBffO03+YMjcBgw7GRzjGJRfBYvRcuP7aVqrL3WWvKKiZ/RZL/6G
/ofuLoz4aWzEppnUxwQrfYs7BD8xAQ3xnN31CEvGjCa/HStyg2mZNwBd25OqpqaoRmUzXDA8+3SR
mBH6XWUw/ywMJqGJU+7ymSCLYaEihq8zbhMHAWGbMv29ll3X752RclhVp4ZsEFkEvqC3tG9i6e9W
n6lZOE/athn0Vygo1peJ4HUt2yeNbj7FDmblMvGGvcZIfs/M71qBk7nD4PLg0sl0g5H+5M3MTAJC
JpqZpmCRrCZ2db38EN7oXfNm9d5XOwMH/Lb17wXMhnNWMnkg4KA9ZHDdEXvX34TAXJ8WCRs6GtRq
AXZpFuUP1pSxw/S57ZAZsWXeFr1vXCsAARi/iIQeu/LoazoINqJnY5fpgeptF+Dr25HZCWvc5itr
Kj8Y0+I0JsQkaauOkbGwMYjGx2GWhs1ojk6Mfndq6bZqzgvCP3YIvt4Rfb48VIx4tqX3YD2GvaFB
I/1le89W9SmtvOE+7WeKKnSSC0q1F3Q7e3OcTshNinNMbgfCT1RQSc1oq18ENJjFQWA7amR6xfiO
Qsh8wk6eWKjE95HHcsmS41CN3y23K3TDC7ct1nGD1gCFThhDrukdwN0hR/AJU3hczYGXu5+t2SzB
Tc97+o45MPXpNntlgAhaf2x06THLcyQ4o+5t/CqKrhpuadt07y0fBKvVZfcNKQSBro+/stVYqTEE
8E/2MGz9tjl2psucoLxtMQJv43pMt4wIvxYeGSHJAItyiJM5MLTyUgLAu6q/2BrvQUIe0Q9lrNkS
7IiDNkMkRs50lxGFPrXE9kaORQqBENShtf2LFrY/D4xfYLw151k6xN0elxrmOSLhB+OzZ+Rgg0pS
QJlMN/thBrdXlMu6TzQyBCI4bQ8apXP+KeuLbG/6TfkugHkXdvzXLt359yqdY04Xulyl6+TmfAif
SU1GbXoKpFpNdAxopfiaB3wcOfA8aVAKq7uW/9VDl1k3t4JlxG3xpMErZfC8uqcoRKMp8qnYd4Sg
7qpxJEuZWpN3e/litCvqx1K0T4SQuqc1R0Gq+siwHcWBONZndZKAGPuRe+M3UuCMbSJ072gYHSaH
uNE25Lwiym4BnHhZ/lcbEqodiaE/l0aHtDkKmQei+doSn4ZUdIRYgSTvXhu+Uq4g20eCCFUYJKs3
WlqQVSUKitj41iL2OzM0uObsWrCtMrCtWzZbhWHkJzV0i/ANnynizdEh/n25HzvjuyHiaEeNwQHk
8vHm0n6oyLKeTQ6izK2tx295fHPsOjzXlnexahtfUCO6gBTIZsPQ7XPs5ezw4RguLTTA1Y/5bVeK
RvvsDogxsonDPXYJkh9NhoiGReyLOX5rJfeJ0m7aO8B/bNAZ207gKqGV2wknF/duKVPS2/wcmQvG
SSlPwZuGsRdH4oKZNvYvvBcRC3rIVvPlq/obv12/WpX4pQbZkGFfBpNZ4kDi3bSgdNa0OdypAiSU
v7A+sM0F5qxmB1HG6MVBKp6nciTgVORG+A/Z0sZH6OVkRbifeB8bsPgRd2ZY+3dx3LKcpy9wmOSX
Nfl6Ha/VwmLlnmQlJJGFmb2cL3hcy3NGkLZnGUQdGsNzLAeZZLkAriniL2NqPE2LCY4nNN+iFIa/
klKMbv2VZcqBMctZnXkaSuEN3mgKpPkus8uXyerft8ZmKbQjYt2fNir2PzxNlvlRl+KwKLSIcjJ9
h0dK6pz+rktpYpYUCdms28Qdb3UdLzQVc/KYZOnPEP71Ube+qzm3WgGo0Yl6lSWMVLbhNErE2xR4
qwM53XgDGUFWffvXDJFidpH11xVTUeztJjlAm0EOSev6B6D/c7UaLbNgRvw5icPIVDENsYWrg98L
b0yZefX/1FUIV/j1LNe0LCRWluPpMsjqb5lY6A9jkvZ6Fk318jlrnGpnthMsG9I4A1EDE7G7bN7C
rFbDFzVmteX83i1aHs6oheUkB0xZlD0jgMa+C8O4YOHRu9L9KfP/1vjt95/ZkFKgj59ZuAbiM8MT
Pqlg//zMHTlEnPcFIzXNhkG9nnDLvNgyp1Tz8/ZYr+EhQjqANJkRo5YASQdSV11ybeCExoqtjdq0
+f1nEh9vE+4MVtS8CjwfO4bpyjP5b9+j1rVLu6wmbEo6hKhN4tPA8rQXbhDlJBd5YDLv+ooJ4eBc
ilgwfc6QQPgZhZdOwtHMMB7aeXPBR0kdAxJkE7ETPyaL9T0tw68MK6L92mPiGXNzYRQcPrHF71nn
94+ksmCjk9PwPkuvjl7+5Y1YWfxa+97HQ4U63X5wVtSdi9M5NyrNbd35hxDIFCuAu8TNEZuAhvr9
F+LqHy+STpYbsAThYHbgbfRBz4XK3NByHY6CWwIejrOc+YzGKZRP2qvnrajNrPGXxxOy9ePCxv+L
4+x9REnYZOP1sPgZrO6svsZKvkJDLxD4eHLfMgEGcMbZ3Pf5IEssucfGeFiAZhk8nhXLGKRxz852
g59fmbU1ew9RMqss9ReBu3iDBhiFXzYCAHG/rFPl722CoHlPmtHOFEtxlSgc/P4ArmTPODnkbImV
HjUTerLz3EAdScO4doEVc1HT4mF1YxfpGaURvDJozfl0EI24yv4LV7pFrmjV/BxI7nyOWwJHpoQB
7QQ7BYw0qHG9DaZwfuwiRD3RnIffHJnM5jTAgH9/YUx5YP3j6eHCGD4AJp/OwrftD0+PQCKWNzGb
PLVqndxEw1XyEnfTeqyhZzEq64yzmPP4UlsIwLFGpy4AApfVVxCB7XJLn7WCz5y3yqPbhGajMbTw
QVTkP7O+BHKwcmtDLcOFJQf+v//4xj/loFInKPBGgAtyQU1CMJH33d8eNNMB57BObB2V5JMVJ2Va
B+xtLi2LSFIfZrNU4qlbydHW+W5ivVsh1e5jXtkLOjQ4dHiexuy0pDIDRMghU0+mHdKo339W+9+F
mK2zatUBw9sePjZ5aPzts6adhbR6GCHC5BNPv24wLMDeZVVYdXQK4smmzIi6DjYnjiOLnFPXbL6F
tTsDyqteQirMddTRwTBlgoSrWZxmdGlaRHC3uRQ7y447gGxeurWpITDbZ8zEWDvBh9hVGbvNJt/z
xv6WhzWhemyyoAuI96WKplVj4CGmlNJA9Fesv/GGZD1LjXF8xdP4PWoc5xD79ZMhZW8gdJ6ZKq5w
pqETWfl00+24v2qe+1nVHqXpMJisyp9aFN+0UR8Cw8sAVdRd8Yej1vjXK0tHXWzzwnL4Xl1H/3iy
wHxkYoKG0nVqmf/k49YkXFoJgoYGZlldQ7yvQ60+Wv7wF6k0vf//fxc6wnMpek06EGG5H6oCHwRb
5VcVKrxsme8gYBV7xPt3IbVxtvDSVou5dop+mB4E5FyuMZ2ZzDp3KV69wk6Z1thf7ZydNrIZtsOF
G2hUPlqVuLvf34QG6u0PzzsGexdXq6XrnjA+PjDeaq9DFKJmWWauo9obpau5Z+SLgtIZ2nMX07MB
aWMQifKV/bFLvvD6PSciUF1a1e557nqRU3c4P3/6gP/xlFie7gr5piBFWYrM//6UJILURkH5jQmU
troJ44ojXtA+aoC9DXcD/A5TW42VNnSWbRzT9tokDZ19H8mKp/Q7KAVcr/yVk0Nc56wS//AVyiPx
n0em7VqmLc9Lz/BM8aFIGqduqPMkn+DawStbcHkQjIAxBXpGODxmVo5wt0eM6pREUWFZAsuLKX5b
52GEnOZXyOZp784MSMxp+cPTYH4sPAydkxC6h0sLavm++HAeOl4SdgW8na1RNTc+JZRudG57HXwY
nBcypvkWG+kDYTnyNcESB6clXfZW2FObaQYErUmFvaV37HO0YMldBC5MIg9O+imKh8toMY8wcQT/
/js1/+Oqy+LNMGzdc4hI/fCdNjlakHGQENnqZbb9IqCVZqowGIweIUI5g0mxdgfgt702lRXUnn1A
/dNvUym/ME0W8YifcrLa469u3s8PrFiJkeNGqPzCODdudzHE0OAHuKjFSm8RdRgLbK/ZH+4O/9/n
EdYET3BzcCaZMAb+ef+uhjuBv+Hu8FIYuaXP2LdkcysG924aqjeU/Scn5B+QUU8xVvaBOiHU7Ez9
8zELGbBE9gN8W6yKNlbvmGO4GuyfGqc3YxEcDErEolo1JRWSLPdcoBdsgZywUQUjp2GTn+u3Hq8G
Js3SIYnRJZQY8UBXcX4T1nHVZTS3099j25woYqiliAJ6g+oRb6FLHtxZTqSkyHRp1pdw6aJHxNSY
TiWrua3qXwPNainV40mWAXUu9Rf1+DmhtiEnE1C+xzpOCT9SWLN4kCwTuX1GIrPJ5rYgFgR+HYkP
IBEsgVZjkXL5vI7InW+XzahVj8gYpISjZ81bQKbWWCquof2dDCDjKTHW8FsHjqQSTXqLEs7N3Oaq
puEI4Xuwm0DrEbsh3WlnWsV65Zf1rfaRMafNz2vNPzx64j8uvMnjZ5kWRwPmmA8HF199mpotinEr
wyysF1p1JRXuomFluRa/ojF6atxG3BWl92pPIj6bc8iOCcGqZY2kuDH6tDHGoc1cT6W+vliZvx4y
l+lHz/eWmOGjbfhfU/k6KXQuI0LbDdXbtGsW/acxMrYqZYqiYBAb2njqGtiFmxHKA4rYJWRUjR9T
vt3H2pWzivVQkcG9HUPUlfUi/tQB2f9R7TgcReDPfEDmrCM+PNHQWoUI5wwFRj8sO0wSjOXk1fC9
CcmrLX7EIrpftfAIoyS7pFO9n3wyHst65YZLh/s8Kn+8v55E0m1yrfjZ5UfVW1tSVjitN5xwbVBm
MnRCqzCvucsbqFXQpWh9mAUO0aET7h5ciYu+9VMFE+pQabqDqDZ6Vvf1WtRxMOnrz8imBVMtu4E4
vy3FPXpPkhQY9SBS3Tsdqnfp8iAX/gdMrTpYwFmhgSavtdSCiIaBpSSrCr1YDmGuoZ8EYF3A20Q8
4qCON4lapijToBJ506NuLbvJ5ug1SowtbGaavbqsgOsMIKiLdosy8eqyVMGqbTKmJ+JwQXMQoZ+F
7X2lWm/Rmnh7XeSnHnnGFXzVsV2K6a4uSSr2XQSu5Wtq5iSJZg7qAWiflTMTSlbq9UZwJKJLC+1z
3lXPmQbkaHXyKegiQt8aD0eEHGcjHtwZZvYap8yVlH5hzAXYgEL7jrpNXIAIxrTOvOu6zF72xPrp
26j8y+hs0PX1vOwWq3uKpUJvSlP2mdmbHKLp7egEZNEuB7hXuFJGJkJsh79QhH+aMlA7jNpwOSVt
uydI59MoJ1ZWBU1MeOWws9z+qMZ2scamL8EEg54/ujiA9uiP9RedjCuSMfpdhz3ovRYoTW0MyiVo
pcBQ9ZfzSnaTi1kMYKOlAQ5JEmLIzBRycF3xyoTAJScWTAVARlfi6yh1oKaP9FyVPxUEgX3fk/M6
S6BoaeDqXPBN8cI/qGla1tcI0ZYO+3DrHtQtr55XDR02BOnyQem1XARQTc/xt3ZwPIfYrDDipM1h
YN1sTJQ8hO7t1HxllEoPpUlbZP8EjmTbG60IVKXYmkg/DY9CEqQQ7Ac24c5rFfMJoPF3CLY4rp3k
Z7TSWBsZyw5Pr49q/NkJ50lHbJYUc7PHnYNhpK1eAZd0m7ZEj1I4HBD+/OB3FFhKjebo0Nuor/mB
YCK2kc5SImshUTbl1Ucac2rGjO9gILRGPUrean2iGAJBCdPkvp67t8Fxvxs1IJREI3xwacc9jAiU
91TF4NMdkGMDodB2b30yZ/OawiLctXJDk3A5n5CSVfdNYWFf8e4zJyqebG1qHtL5jcz3Kz0gTaeA
oZGhf9unfjVtITLZB2d8jBYZVKjDdhVWBh0HCYG3NnfZOBjHGd7mtrUnNJwr7CZSZ0iucdydqthn
A5mrZSCSlRJiLSbgtpshPSLhWSxnk0GC2zM5ftfTznkZEIFELHOECDdsMUphMHhdEiYNavJZeICR
0oSNgrquYNDiq5aSnK5uSzeEwSxSwkfMrGMcgj2DIDrNIiAkfnETUyOpsj4YM5Xw3EfgJJKOn7fU
8hUd4cyYbRpABinMTwAGqftFGVeAup3sEPZLHtoa+j8utm6/RbpGTIY08qAX8YM1/JJ0vrcfkuiW
heYDGG6kyQNz2VCaxwhTx3lero/uuv4cFpMgd/k/YCKl7a0ZrGuEMk2qbs1O5wLGPOip1JS21joE
vmD0hyeONpa0EJ7CSc41R9QPthPD/surQKe72rpj90plxaoJX8xBYCPLwkNtoBPXvBa3Bdk/ygqn
xjAjgCrCbKfuvnCJUhIFCLAaqSLJPrSkLloWP4Y7361HfWG+o42c0Oir9KEm46rziiNhMjj2K8Pe
jRXgtsEX71pt14EB6eR6iw/derYGfB6VtTWa9llNflz5AXERAfAlXqMe/fbO8vBYMj3P5Kyn4BTU
dHQC6F74ts3lu9LU96XnBX0SPoG3ugDTcI+ANAkQiNdz32LqcPRo3vnQIA5wT355pfuUTHwMY6IX
lHxWtjfGIRyKL4mTfO/QBqvjrOpkDipbHPX2YF91ikzjsAiHzDj5QKsj4H3yIe7LNYZpKQWWY4zC
TT3RJQUADrvp0ElnRIknDp5X8fZuW5RuudnlJINlngbMXlk3AIl7BaHcB/OK+RQZmjrs1OFYj85L
VgP6nbLxXrXBZJUnQZ5bX/O4vFWN8VQNHu+GjEth4Emr8vButgUqMDmgUScGvClumhKlZ2LAQJXl
Oy7QbU7DgsICabddeW/olxDgZDHsEFoRqQpXQmB1kkADYxbNghg5fEjqrzSRNcBuJqjZpFi5WD28
YVe0GkIubu5cricGwBKzM4IEVKJhdYHlokKdmSMJh3otdRPyC+1RjG9gyBLNyNJJLlzU4Qy+hPeP
8RS2PjxB6Whr6EpOmUMFUABWaMdz6kMR6OaVTC6tu8we+lkY4t9L+SWrClmX3pY5jWTU3fy9h1Qs
ayVV5s+Ldd/pUxYUU17wo2d0cKZ+9AijANSY8tTFDdPcmqeKTQq6GYeyW0mO0T9Aw4XzmpJLxuG8
QXMyHPBHkpdJqw/GlEUlAZaIoUgy8oprTjQqZ7P7wOb2aIHmSWxxzCe+M/VVMjJYONSWYu9M7nEy
C2whUqvRUo95SrDRoNFRw+WxR3kDBaz603hAjnP+2XxTVtJ2GzYrCsgVsgH+2xAtA5FDBiDaEi3M
zZfaMb5KLAYiCt4jTkzGSSPRrESU76MCy2Gept+0lN00MGL0JASX7N1I+0P3avx7uu0w73fYQNBD
y4/3zw8Vd1ZIJhQuzJHR79Zg+HJC6wL2PQH51zGTJgbB+Dx5WYtRHWU0L93DHxrofzf+jqMTF0//
z0z0X1teq45sOy3wbYTSYJvm4WV2l79ELh7Z9u3zFdukckOp84BzYj6u4+e+5j6FKAn+sdf+GlgN
riH+JjF87tkEbcp19s4E8KHpdtIndx2+/v5DG//5oQVTHt/hc6Mz++f3NmRVvzQRx2lUrUQ6OBOE
sIU0C0ox4iEn0CmSWKdXP2mVIkofmquBNUeGTnX7h4/y77mY4xkMwQ2XoRgjlA/dG4SVaRHLNKBm
BwfIS46YL8D2e3Q28NMKkoe6Wm8Qy5UPoRYWuPKG9trq9bUYklviDtnNS3pvXyC0hsRVHECZE0us
z0+//5xqSPzh/veEMEzbt7jKrvmhraqSXoDuRsZjuKg615YSpK0aANp5997tmmF34UZ51iLEEKlk
nU4j4lJNC7uD3iJ9n1yUe8oyqw7dOTY5M6X/cmhwYnnrcOhyWm5ndd5PvQ6F2y60pyflMxK1eGuc
S91ScydABffq9G0gxG8mbFXv/kDCWywTgfcc8vItgSNiItQPIPXOWlaZ6AW8F/A0GJtHD4ZrFyIS
T1iR56Sv0Zuu0Ve8EERhLrF1nlbrImiRZAgBo29W512q7Z2s/aze7ECaCPFFUrLxvGpHcgblRRkf
R9v+nx/dGHZGjRfYmOE3y05KrWrwkpU00MHvL86/V5E6fa4AkcF00MbSKieHfzucwmFKytjn4qid
nvLdqCPcIqNnRzBDtkbd/eQiAH3t7QGJLsfU1NDjZFn33UyThz98HnkzfLhZOJIMWm1TmLr42IOz
aysypoRYkufV3vnVTAC8yE4rjcoBv1aP3qsEljH0x4HgIsduf3VLS8mJ2jGumKELY4JR5dV/OMT/
Y+nEsN5iVMJjz4b043PfuE6Dxo6VLSWm2Gso96OoEptq0OcD4yOiJysUSLIX1YH/BZGf/fCISWQ5
khcBAED8QJH1qWq9Xv4bcIF/AUlBl9QyyEoWvC8dVJsLvu9LUVNI/OFbVVvwf36tzCp1FmaG3JLb
Qp4lf7vMTVfVMHIgPhYp7E4dyNoi23m81F6D6VOrrK9q5sfMIwUqLn6g82XQladPSovROQJVYNl/
x2vXbxMA3nWdL7dwgTBRjEkU5BZeepsqhvTS6ktm0V7yA77lkaXvWNo6KNC9dVemMg20cr60pOje
Mf6DCU3lreQrq93+NTB42r7PJqL2qciXL3kqNWLS5zomBaLDBdmdX65HAB9PhWaeYbjim+xo8ws4
2pqsWRvcrFXzSQJtA7XpV1WSqaHRF+KLYVuflI2xROuLFKN6iVv312oQV9qn0wBAmQLb1vpxi8mS
TWjSjNulWK+eRSI6g2dkLFlHgMpcHSoPu09BoQ1Xff2U/1I98xymWkBaChLP5KGpTHcvnMkDRTcf
K4vgcVnWgymxDrC5vyUEcaqCCkUqqa49/XumaaC+vPpru2RPoHeLe49+aBfb1o+GZRBavuyncmE1
sQvQZfUOfTZ/s8qi/MPrxfpXheA4loeuQr5hQJv4H6bCTuz0cSwIDrfS9mxYyXwoMiJbjNIlvBSm
NZdt/WIZxDfPWfRsSiinXGVQcIbHPGUdXFkg/GTJidpnX4ztz3jkJWhLVr7n02Xp0WnSIE8zLFC9
jere0K/iHStApNmCf5lYXxQG4Q/Pg3w1/uNxcFjps0OWO00qs48lWWPmc9pyG2x1vXAoku+8GsOx
B9w+iTqfpA1c5G1oMpolh/ZY61KHboUvWsQjk67t5Q8fh23kf3wgxzRZCRs+Qh0l4vnb82m4fdel
+BDl4WDSnvb2PkcedNZM58z3AubP7pMLIApoh7Zhyrwk/VUtkNWUL4aBwlSZVJvIBi8wxSiR23L8
rDQvXmHecgPre+d+rYwSpA6znp0NawHcTrxPJ3a3RkPsZ4fs+9TO2mMmkS9W+Brp6GGHpL5kLbz0
vlxBPVA13wNcOxEv9ittI4wvsvXgT3hWMze3iGp8CoRUyh1CWkm0IYubpW/ua6sJ72eyMDuLAVWp
IdwN0bdujLgQm2WcvB1mWDQHjKC7KvuR2bF+mUADbTKz1F4W3/3EMIqZyxqOxwbM9Zcynr5VxdSf
1dR1MAt9b2CEQm7BPZXadZDaT+CFhk9zE/20275k8pdWFwcVG92Ze1bfnXBB5Q8jqPzIqcW5++VH
ubW1rGn8ag7dZwZLiNfy58ZrYSjFzg399V8zSstWuP2l8q3yMGjo0XU/ay4tVmuSENfrXIzltfHX
ExMd7eAuKckFqxsRe0xT2fAOrQZsplJmyy6cNL7Z2pctQNexiuxgqaAdIH18E91b6/n5rY0kG0aP
0ovHgIvlYV9AvtQo6XqBj0/HtDCZhILIHbvjB7BMqFE4B++LlnGPMcZ30NsfYgrADX8DpyOKvF2c
CEKCGjM5q3ZuLQk+kvzlpkd/zJDe7L3l3Uistxa9lXfijbGN2yGYTfB8IkIva6bptJeVGmYotboy
MTtMGIfPDm1EIclF/GQE5ysQT8dObhksj42qH2Y5ZRrScXxv7Gl4TnBfOEQK7WW0im8AgkHHy/2K
qkxIWBg30VLdpl68El+FOQUb5YxYFjuJdhXmiOarxyzsm1er24P932AqF8g+WbSVeGM3o3jnFEi+
hwJ9DPrIChQVH8M9azdOTvelQYszzHW3tTW/v5ifs6Ix3lknSUi7pm51pX1WrxqcIX7Qltota8u3
1mAq5fCn9eFEdD34ZTsxH8c1Hve11kiuNHfyEk2fJ2ASWzdv7lQxq61E+FbJdOY8OqRTbF49cwwy
3w4PqnplW8BvYw2btl3Xh0g/+ybTDIyv3+zKcZiMMoAk9a6fR/2N+CZIAOYDo4L0zq6bh2gY9LMR
M5FINPug4/TckoGEQ2tdb2uGDLScHXtPAfXSkCqT4at6sNrq2nbgGuo+Mw9MLcVhaJvjZBM06rAD
OFG5HscBKQgR3+WRWK5sD1ZAyTASUwAHjeAtEXFCYKj4lgofbQeYg6DRKuAIw/A5rhHyWyJ8K6y7
gSiRoAWHeLAzPDi1n2uYS7ADuO1y6qRzRE7t8MdqJ2JlD3YaP1luhd0rnAMMlckl1aJPklHWiukk
Kgg17TS8hUlRXIa1vIGXP1WTlpzS/IbWN0DOND8UmRj2xRo942ieTvLqL524OlZjnQyaCHI+lT2M
pdkXa43j+wrzYVRL5TEqCtyV8frcEG+aWcwpvK4UBzMVDBxdEFyeCL+07IbQq1+dlt1zUoU4lkEc
n13ajM1oaEHOhPtKDA4xlFH0OFpWQ/SwxvSwvxWxwU7BWKZrZcSf9ZXJpxHu8UahQatx+YvCwDw1
vKoXpRrhjJJcYbEGeeL9ymkrB03q8O7r6XUcLHTyuKTVYKapm1/rWn+3CO7eDGUZndI6IS6O93MT
2m+61jnUsLYXHMsVXhAmsx+q72iwkWA1sXdLJqrzRMOYFJJXvJ4Xg+xkVVyFiUQwFGQnKvnY7PGs
JIb3AhYPG0GNZxDqrV4MGssFUi8Nmew1BzopqQOhQCcR9acYa/S+8HLw5s3InHac75ionyAnfxp6
2r3BGhyGJMRsx+m6z+qVw12+pf4vN0O9ArzJfUwnxqajwGg58DQQCbZVS47/0QaMY6vBn+nkqYQr
3JpkzgsCOfV7qDXD0LOL00Ms355PkZoiblN2CTWGwEhEwnGZ7uOy43o2v7Ri7o6jHJYWUnicmg4i
Pk7AU2lV38NGn3eG09wNfmqcUR7vbI8nK3WAkSr79VDPV0lMa9KsP9bpT8is5M4TamlE0a1YvO5M
ps+t78vxGIMmmJCCBprptduuyS9KZhD5cLyQHm56v92lPcQmtZdXasqElOUtnEyMzagR03H4pirp
xl9uDi3rTu2qonl4zkwG3nGENruT2xm1aUzNuLgffbYwusWkI1/Z7aYJWd66/LrUaFmDEAY4Cnee
t57U2WiiyTk7onJvYBo3JdFS94a/BKWsxUt2QbxnZQ2BYvB9ZWX2VCMo7RHplt8KgXQw1yjo0Ypi
JZZCsbQS26TCaLZ6yc+V9f2+X2tJW/cE4Xrp66Jn/jY2oaUk8/pEyNpR4ynnyGfhjZXTlzmnfVfs
zMK6sLPxA70cH3TNSi552vpY0oHN6IRfLWFubBnkkAUwh+wsXeKW5K5B5KRgE8V66ieDXViPZ3MQ
Y3PsIKhYdJn45/6SGBGKcBYTHbh+EREHNPg4lyWlS8K17KWGmrFGv3oHd4z7koVlHWAQ+FnIMDer
YbbR0CjBqgAua9fDJzbN+kyA8bAS4JWAf5C1TlEwX/DnpbmU1lvbzMWDePSfV53cnUbCGvChvoCb
Z/EnuyX14swb8q+sVCNoLUmDutNbeAvrpZa8nwp42a7wii9WQ2znONXnwrsHVDyAoJ3vKUqms2EI
E+2ZUwTG0kaH0iQB2O4huSBj2Rh1mp9r07gradN2ddwdZcGxU+uS0Mu/dLVR7mf4M9A1+mNTJsOm
ppWqdKt51KfqjdSDk/zT6PqCit7y4LF2rxl/Gj2bH/SwvMt5rbVrZAK/4Wxgi/dNC+vy4EihcIqf
gS3+sZjYUM/TCeSWH8wLNIGUsTHEhTIkGBfygJ3q91PprXyZ+8TljMSP/6usl6vq1voKo1DcW2j3
RZWepih9meZoOEH3IUWTUmoCio/t5edQGGbAcoT0JMOTTqI9NKP5bqnXPkDAdHFMnfm6VNqiZ1og
kbSVWuiojhH6gbPnjf2OA+smrSQLlqIsspPzuKwv6v83cOedQV9YJ3SStyT0zGNchkdVVsZRE296
YuS3a46pK49Z5eE1Qi9NNJEsT/09zvn40MpMWNdlZluJ9DH0UiqHpt0LBNaHtI6Tm4+CPiBn90e0
kD7UDD2iFTsnm91Oebu74Hbe96YA7HA3wUYINecoMcWpeCiK9ZgojF0vUUhK1yAKMrUcBohklZCT
p9mP8RJXd4Q27It5SQ9sV3iXg80P4DIHiukxS8nowD1L+hSHEL48uS2OZnhbrP0q7X8i6owgn3E2
tHcwm18DEV3DJiB5GKMer3NjHEiQko+Xifzr+9xXR/Uug1gYEErFjp9hHgrQUcZJABCVK/HFw3Rp
dWCFM6acZBY0FKp9E1k7ewRGpTaQJbydJJ6790e3HzhF0jS5qaeZIw0rboXDceU1hI9Xcj2qNoMm
Sbk5sZ7fjzkrJrdzTiuA7q2wtcM7ASQmIkQfjGIL6J6JWrTl5u0DiJo39d8TiLxu1ppV3CpAcuKg
lFOTKADuVu7GhWcHreB54DTra9sK1Po2EeVjjE7qAcxPb/t90JfkmGW2+N7FZntmKk4lQB+Yp2Lr
JpSbqpaCPdFMKEayMX7GL7Pp+eg3gpb284C8TywWCP/Inc3txDD7/1B2XjuSI2mWfpXB3LOXwqgu
Zi/c6TrCQ2dUxg0RqYzSKIz66eejZ++gq2YHtQt0AZ1ZFSIzSLNfnPOdviJtSGmfKA5cTRtPgPG2
4rKiT6j2YM2SL1mIM24giUAlBGzGIr6/vVe3ic5gtgvwIj5G+ULeIwiWR3ststey7HZd3FY0Ezw+
2jZ9RAG6bvqJuXCMUzH14dGM7ej2QE4z9MShDKc7vzW3blOLqzdKuHEN25FSNJ+snNOzkWCRxSD8
lKNmn3rJuZpaP8RSuo/IcVdekH63ck51P8SAD5T8R5fjYI/F5Xb7SzHOEfv853Tw+rt2MfDlziz6
bt9Bw3VxsEitR3VGq8YSzAvCx0b4dzf9klUWciPC+H5o5LNeOTDB7L63hUue0IrqAZeDjQGJo+Oc
b6KxCS/TGTXAywgw75TW09XA4Y9VP/nM0u6YmQhA9GRec5953SrjJ+yrI4ElK45ZiB97ffJvBhyB
O0Tr/Jog0+dnnb0gLSwuuTXtmWaSgdM7Tzh73zUxyNSnSKhlOJO6YRW0iKl6vi3hbhvA1J1R4ZgA
15uYn5mzkEjm5OgQTDab27pWK/gtaM5MJBSOBMWtuB/gnu5brCmd3UxXrPuvk5fKS+/S0E/VcLKM
ut8TtDKdbsvOXMTowvLk7Uaom4RVH+LOJ55DtCETwjHcYqUn8XusnD1ONKJzW5dByLpXZKJRHZfQ
eVpcXdEMJCPfgVtsjRrHmY7nXefM8BEy4sOZ9zCKJZ9yU3L1ENmrwFuA5bzdiYktIQKNOOyUAeEA
bOW3ASn5sR3Mw0ALf9fQwuRMJlnhwkp14CFbZHxHSb86WpLhxyBZbq8b4du5YpJtrkxxkXlh0I3y
gmvROxGzgcscsytn//luAMbfqnm+v0kDbjWmCui6UzD5t3tr8JfHYtU59SnTTmwzr7MYCmr/+HLb
k+ct3MWp+tKs0oJ+7l/Sfph2wZBWUWnUeJdS5wct31vZ8nfUWRzlZKQh2LJFfk9/Z7EPbZ7rWNOo
jvbvY8CbQgaOlJ7XMkaJmWdcs3lQeger5kV/Wuu+QyKJESq7orr0KTsOj5cbyzjHQAYpYfLHh8Kq
0T7g0ELiKMXRi9fxIBZmHLfoApb0MR+4j9KcRt3GyJjWrD3BL2Oy1NNrmNnOQdEHIXxst7eipeuB
xifrW656WvDxfHt1bmY7lTVgMdLvVUzzOFfZxfTb6kp79TeOh/+bW85BMeFhPbVN1pN/USMXRduH
U2dyGyq9Y0dGWZJ8t1bfZo5o/1xtp1UVcrv8b1JPvL3rxQ/Qj99/dNLwa7mKsEr8OCr7YviGPLL5
OQJfMTfksyQgMO2vacndaMrB2yXYC/AAFvRYC4Yebcf4I932sSCT6U6Yf7sIuEk6/zr5ROaLriiw
bMGK5c+LANEVaDRce0K25v/BumGTiGI5mWPwmll0bYjb7b1l4j0LlluEbE7Epynub374NXw+Yll3
NpTX4sbNBUIX6h6/NVgRZflpEno/Qap5IoaG8IoeB0ebkAOAbqbzz94AOmfu3NOcoL1tUnm61RCB
Nz2VXFDr10CEUgZ3ZntJXVI1HWZE0drsrJ4iuymfmT1ap65UFy7NakdQG4cDHY+JPT7qc8/Am+Zd
F9FDQGAt4662c3MoKeceCz9m2jBnamcYZraF3rMpSt0fmoE8nU72zSVXzhGpFPTHisO9Qs2G0noo
L8gN7tSEl54BHneQ1+dPkzaIEPfXXEr25+hcz432XknTPdrw9Y6hJMxdOz1RA6vMIoBu5MaAqML+
46azJVFgItpltjbmoOO7CYtH+gA0mpSnZ9Kg3qAUtVEdwpSTeXVnJ2O+c9Zqx6HsqW27JB4DNvLQ
Qm9h/D7AZ04JPw3m+2RMPWQilXsFB4wABKjGsQ/cb0C4wbut9WqR1WDJUWZZsCgI5OqyaLZ6HArZ
xK0nDrZTV0dB3bknK3s8ZJyVfl0SozNQcEsRY5Es9K4and+DwXSVMHczC8xcRE01/QGjIf+bPYT9
3zbuq6vCCzB4CofHL/jrE1tyDKXMTdd0JjYCTVUyYlvY1Bo9hb6IyQoiNubm7spXEH2y8tVuf1oL
QoZeR6cVsCZ8chp9YG/dZdNwKEyyWNPWjDddFv4oaBUitC7N3yjrHWtdn/75dQvYMtAurDtDNAOr
NuRf5vrc/4puH+3hTZmY+L23i+eBmjqcrxpaaKGD5qUUVDe9QR/IBTJt6ab3SwXeB3kjzz76Mx40
49K2ndwWk/xhLAViOheKdMAKBUYt+NkCXRTuSx+4ZPMcZ5l/TPzTbT8QaBxtfZB64OlQaDliIgdb
8yot57TG5N+kyAnNui028gam84oPY6G7pXuAG+WZD90qt4PqspZdqMiKbOKuNY4zoSh3QnzYRv0Y
yPIPeyRGxW7kW2YHH4GGK3NzCfQdJ0FBMRTxrB/yOrQwb6JA7VDq/PIoVMHCWi/Qke9XaWQTQkom
J25PbtmtHK+VJ9DvyEdJhQ+GF0WQmL2CEfmXysPNPesRrJ/3E8c1E9z5E5qyYl6Gtyt/z5qRtud0
o5rehiISaTdZ7vZmnULvuzpMoH89eeF0vLm+s1UO59TvBW/yzm2VD+b8bIdUQaswlWkp4OBV7rUo
EJ8wjH63CFOTn5nyAdNcfcZZBxpsBH+3KrNkaiETy9pyM3YO1chqKbiNIOsV8bGKo3XI8aOycRU1
ku+0dMYPZ3R84r8Tn/Svn5X0v2YyPg0FAAgKxOm60DZYULF/D9dzG9PDDFxJuO17kmPiutXV7sr/
8BtGVXnODHU1PIzAmDaiTp9vlnp0iGzJK7LARjL7iCFAozAyn8XNSmuyQqtn9cZwKj0XQQBvIE13
bC8SsA/OfOkWHO4Mp/ZO4j31uEePtwZWO3vbrlBz3pj+daz2oMDaZJgeEy5AExtBbLK7WL3XORl8
u6VY90T2R5CN7QG5INdtlZxvH934DROndnhN6rPq+Az4PjZzZ3onciBJXB23Cwi5AysoBitJXOIF
JgW5S1OL/gDDLNlfCB4QZZMOBPqJm3elXtctJjbsKU8OSxU278XzTTB3S69AGuNsPaeEV48SGZq2
5efhnhfo/pZYkTHrofxYUMO37Ks57n/7Z7NVjudbwPl+v4bIkSSpq+5SB1RX6PXyDGic2U9RE7LV
v+Ff285J0GrHX+XCuhSoFMgW0wdnGrdgX1sruRIph186fCUK4p8+0HjVMk6da2yFhBh8q/49QeIx
V9TeUMNrycPZwV343ajeHoLbiJOMuimqizX2dnUDmAy4K5Gu9J71E8ZMbVyJMXidmAmTaMox7q5x
x6kee6rb5Eb4OEmClG1/HI7aKZ+bBfTVouI3U9Ia6gKmoPbie9kBD2GXg8FgqMhc1N+Maa4H7M5Q
ZbOZgX4AW3w7MBV6XBLmfU5jGq/+oH8k7ZRfNKDAWy0QmshcesQc10Tqr2k4p7+r9prMU3Oy7Gfl
qjek8iSuwbqNvDmH1e6AU3Y7nt6kaOG4DMw6pQk1lmCqh6X0qkOSVV3kN3hyyqG7lyo5VVPrvmDw
3tfZOnysiS0M2B7+newi+G/SPy90SFES2PkETlrzL2qxpbZHrJM8rx1JGTimGd/ms7Cullk2xIV2
E31FqPfluuWos+UjaZzy1WPQhkxyPI8NTZVMGVy53PoSKeyrhdjd0Gijl7IkTmvJzEvuiO++Me3o
36uzBpvFWwoDSokjwisCBHKah1CkceRCToyCEUycgRX9aHg9eBrlvhnGhySqNWKY4KN1SLK9Ysxy
qH25Rq9eByzMD51NuZIv/rmr6Fr8ObCOKZHktxc/T4QgbsJvt7XsxS4r2cKsk5HbvxQr3EkOeXuu
+/J5HPFpJutz7zhv9WgUv/GgIIHPhcH0UydGtsrBi8OYVe9ioU27zQj8ElClUfDtOsbWSr2PWzIG
DAUVrfFz2n1m27zsbgKEunDjXYuoxa/kfLidJ+OapHAb4vf2Gi8VPmha4W2WrnE2E1sC7ZPmR3nf
oOquek+Ttpu30W3MMs5+TONZRCVEl3hJr7bLLPN2vjtKlwREhsvGrvq3kFC7ix9/7623JufyIHPP
QeqxGcD9AzXBqPKg1qJOrAipGxijQudbk0MN/ivbtXp5n+TQbK2WMLrAkHtwALcC8iZNxvnXX2aR
PN3Wj7cNqlEPqA+N/IRY8VsNiHirGpJGEXSz6YqLe3dmqt+zLcfXwVE097ne2sSOYt/qgEKxn5Qu
pHa0FgQh9wf87rx7q8j8NqKTIzDmoB9PNkf9NfbqZVMlcXFozWq/JO4j+19GjymDXwb7kDTSEUP+
jA0FJA6jWMe5a0yHkNDVpKen4cfUpoArpPWbL7zYk7d1lnaFXyV8MynjiDhvflDtsImIcYyNTk/w
Wrlfxsk5xrYvUfgoPEO1l9/d5Bf/60/AIX1LcPpe1XNLMHb3l1/+79eq5H9/TcniM/zXR/yPUVp/
+o/u0+/Mfqpf3V8/1frd/Nfn4qv/87uLPrvPP/1ipzriRp/6n+38/FP3Rfd/kqfW//L/9V/+28/b
Z3md65//8e/fq15162eTkG7/NT/LR3v3PwdubZef32H+//UD/hm4FfwjIOMVo1xoi8AUJGT92/hT
d//x70RxEZqFhW4NurKgm6M0Wzc7a6yW9Q+0c0HgC2SrAYciqpx/Jm6J4B+wafF5WYjrHNcV/v9P
4hZour+acwFHIXVD3BMgpsH5vDYV/1J3k4jLt5YBnGsAcm58BhkW49HLqCc05HVwGnVWs0kwh4h2
8KlivbIGE5vpQEaPA+OTJGbyLKp1FwVwQJZriM8cf7GtMj91uPFJE33pDJdcggRG9dw9Z2a+jV2T
1JRnFNvf3b6yzhZSGj7gYpZUoZ2k0EKZvM0D+yI71RwbUaD3CFyyjilMHNN+bVuCaK2cCTQQkJ51
SxWYn71kVO9gHEsLb5cmtCy9xZtcNdT17Ypk7p30AdaG+6xM1HM2hjqo5k2E2rzFMq/2C1NY9E3D
g79UCPSylBgDk/lcTqhgL5l2+SWg1JZ8AE8nB0/3I2Yzkh1GAnz8mg1dkV5KYS8bt+8ujGi8fVdI
whTCMI7MmIKYQhq7Y0iwVjehI8yDSLq0+4H7y6aUOWM9f4+t6ocXjshWdPJL6/KPjk72MM6Lt7Wz
45griBx2+eAzeCI6PLwPJ1wxQzDs4q7lfLIZQjB3LdyQWEK22uGMz6Sxlm9ZYbw7pV7jufWeyddZ
s04KbQbhKC3+YP56jMU+V8AfR8F6HGjIzLgfvxGxYWGJh3gVK2UqSivrFI/ZGY4cYQ6qf9OAbeho
PwTjitD7XC2jmyHJ91CygOuuOeIKgWw4U3EgPN/0Us37Mg6+BgL4dZXnHhkMoOwQZIxt+QE0hfDO
pyK3XtKUOBOgpFMUF+obAnas4sp6RnuILaLSzPkQE8FFpk1bCr0P4ylSHkoID4sil2HG3VEh7MmM
ct+hiYz8lD/0FD65C8mFQwHYanGyYxxe02x+azUp6Qqof2jlCzmU2bmzpmX9Gx4upYOXtvRkNJaC
RVcTb1DGJGRdSnDmFU+lMH5WHiA1+9x247u0PZz3Q2ZDhvnw0uVsUlBu4xCmVCe/KZXcLUagSCGb
T0kMAQ3vmYnmRcIzYHOfCVy9ds3fds5mH1XlCT3JPeyTayirjhy3cTvWeEkDZ7hPPP1rceQ1xskx
spsyaYBINVfST4/zRBw37+4f9UJEDg1RzOWptqUjtrPJclpwy+AnNU1qI1jCBHKcK5YbFpGQs0Jq
1seIKZzVcqub9Njwj8mmaV+w8yOSIrzrG3j1PeNvzzTYJ7LzFRmpCXN8N0j3ju31ppwCPJLkh/cI
biGUcDIgupr2ijqJUncdU+b+u+H3azCNB922hfhe3zcB+rJGI/zJSY/VilLeLgJY5SkHQNngznHc
MdvZpNzuXKqgKAmM42QnAKrh1YK/2C8/Cjdhk7AumVMepzbP78GzQrRnjbbRs7evMVTdx6J7mmEj
MGoc2hUBOiVczHV4p9SgWIGukKk7byqNq5zupFlb91nWnzVSt6MuWN47ZFYbJjFlK9DL0M5LPAow
Tulrx5m3Mx2vPjVW/nVc4p2QvUmmCrlUcx+8DCGiTvzDbMJueEGHLfdoK/qCFlPvqIeji6CPlg+4
nK0OCkjfBfGnAOPT8sRTApozm2u7LQJiKeYH9o0pi/F5G5rlfhATOfZg6W17PMbEZvnC+VSpGbOj
krtsWh54ixcIbMHJmXzGQQY5TBo3zqZgM4Rl1GOZkAoyYHX/hdyzNcn0Vfltt/XL4PtgojBA8fUS
m8z7w+HYYWSW6w+FDCm6GFF8z5z5bYrHZ8vH2p3LyrqzDTKTZ2r4s7i2lE6xsB5rN7w6zvTdSbPV
yT6aOyQ9xqspYboMry2MkAdrkMMjMet7s3PzizvY1ylpqwPl3Q9UEuTFsYW4zDOBDMTeejhMGB+0
GhpCOHFODcP4hrEnypAP71j0GrvGAWjJMQgd3C/DyH+tNN5pXgEDCEobwbcBn1l5kF28O+yj/ZGW
/MmGLNAqDPg2pNicXJkd87MHczb+6Ngwb5yRkxdS7rIJ7eJHPw7LaVmarZRkW4QZJaZfThcPoSpz
VPLRRN2dmipkul0Iax0pzBEyfH9fF5KGe/SMY7gEP7O+JqMpGxbEGGBQlq88F2qjPB+ZiZ0cZeIE
RwKjIQwz/iyd5jkYrHCr0VxlHhVzli9Z5D9gGm35IYqcdj5+Y29GClYQH7Ixa04dJ9qE/3EyoBwm
aXz0x/Ej1fbeNVyIWZq2gx6HSUJaC5pCQLBTP0Zdxf5apaiimLd5q9112WLIO/jh8svU4yejgYIM
uFW0JJ/bEaN9UAo2AMGJRjnY1Y3/WYbs+YKBn+Jc1BfUpXd5NeTHPryEqVwOxnAh4vna+EWGObKH
6UCcmyD72Pg1hc4jBmZc5OmIOrWyXjwPiC+z4k2m3XOfEowjRfClAheA/9DaMAiGPwD42yfidt+X
POsGmSuJ7UaisotoFAB2gSnkd+kyHz1bji9+7b4yh/e209BWkZ/FSGcmznG9wMkp5/Yo5nbrdBZT
x2BY0yo69lnIAcmw7CJmHeUlX7rxIQbkS+DwEmVB7n6mvr/zMrjfs2ccgMMhmlP9J54sAo7zbWPn
LBRmPe0EjQlmffSXolZqp5yG8DcGG5FclIn3KI3KqbSPo8P3MI3M57FCIvFv2Ogjl+9TYXD9rVRN
lk6n2lz1fErf9QDKrAq3UA+wnBAz9BDkjVxjk9tnYFi0ZRapGy2JZhmt05Koz9K1qpNRuBAoKn0/
YEXGWdyrPbr2o4/X/G5Gg80ojiYFnozeJnV7308Zft7Y7TfuEHzWTlocrZxJ8pIj8qKxB/rWx1E+
B81l4RUwZRieUjGfl9BEvWhr9Al8ucYFP1N5rCJY8YHDbVOquKrfplwPMMlZWBqaWECREfwdJI67
nxLzmbb1l5hkca1D5wOD03QYJj/fk3CNnmKCrWx3dzCWBZYEhBNZBgD9hmHAU3fQS5O9txDpiToW
zc5YCGbNFlSvHfXhAILoQSkTo1pp3TNIfKDC3+VLXpyY4mcRCjwMo4l/tJJs2tedz2kXssXIaDJ/
f4myF5ieULClkzceRWeJ54rJ+SKahBXgiJrUZ7ig/KzbCCJAy/ktSyO0lua5KMmCANxbPIsWQg6D
mP4Mej3cToHQxxCxmpU7KaFl47iJyxGCz7K8QALRG6sp8iPxIGNklPGlxnpHAnojz3SMgN4JlvJq
eXbVDDy5cg8MVE+VtQxn00FBh2zxKno0lei/7zVM6UdD8uqr3r9bHCKVGu7/LM76bdczYB/zZjpa
Ne4twmc/6S6W+3AEJZ2oc74IdaxaGgh/rnfCMU/mUD+T2hpccLaeCs/LLqVbVBH76AaVSmqRBOPX
EniabsBzyPs0L5m/FamGfVrIY7sIzRM8YdgVDSlReLT2+SD5O4ElMdQhk+3ik2/UOMJlOLmI/8+L
af8srCzYhWpeXylC0TKRsHZ1PLWr3dQ4xFb/XRNJSsi2kUdDERzViHh1DbzYLqNo77raJNQMfEBl
qpZBifGQtV12hbQSOcg8+9E/43j+aS5Ypsv3EQvWJlDdXak1Q0Q4CggASd6aqbOqzPjC/hJt1rK2
EVNwGJImIPck64E1tRfXm0+THR+VN3XbcTQ/sAIi0BrcYU9y6XYqJzfyyqradXI6IAFw8OZyDA8e
1RLSbIk+1SqqFAUsI4wCAv88c3pY89EVYbuPLYnShsFY61I+wLJIl8AljQ2u2kzYVFegyHMQk8yE
qkEzgU5q6AfAYcwxDECvHAw/+0ZhtG9+Uo8W+4I/XzJAWAeteG485rZT3BwHo6M0SFMA9/F433Yx
PULxpaobjdxDfUst9gNN29Mk2YgNKoOs4Uw7NQlViGhFazro6LP5s3hA0bFpauYwSNusqOd02hh1
JC1M90GNTHRmnrLJFCMTNUJT0HHwDYNUtR3d+Ynd8kONUHPbG+MXRsRgALv5Daq02MVMZyKYz2xU
A6ZIVe6dxGw8htg8cgO3ik3kAqHnc4ncs2XpktXti68ecUicHSMkkqbuYbmNMALSZXmY3aA5TB4e
UmfM73xkYOzbh5elUFssG36UtF4Wed303W+YonZ2TT+kxLnvjwPWs4s5x6/IYOXaRF762GLrNRNC
W/8Shn2sXKrk1mJ87WKXq5kSSj1YkTVTVDdW9VHjlaJpB7rqWt0epNRlLp0XzAj5lWyJij7xl3gT
1IjRWOO8G0fDPSS1tzcdsq3yDGCPqXcWMlyyqYXK3vpkWmeJPhl8LbWnJrt6/Q6wFQbbRhEgSqxH
wqCPYVXBYlHzA9j5bH3ZDdGkT96nwQkmh4BsPjZ4fD3xM/6aDV/GqYC+j4iPDPqmRNwOWyJbN3zx
3JzEYh5k438NB2PrWCXbqDH+Qubit8KlblrW1j+Bd8z/lyPOCWd4WoCqboDR15dkVA8S1M3Jn/TZ
5GZ13IUAiBSLq1c+ge/RSCh4sap433bNp2uIj7aA1NbEB9x6O6drCF2xWEQlhHDPw/xdz84vo68u
KP9q6vSBm8b0SKtZMdYITOA38wqVORNyafBNfWPMUmx11wTbpLe/APTfMIClBJPL05BhHcjl+DBU
mcMWhjY0NYcYk1Id1X5DLLAP5TgO61Mw+QfHqx6bnIhcZxjUZoid7zV60UMfwDXwYABkfj7uZW9D
aw6YuucUU9vcjdDIVwfYOQ2D3OxhMsWBuSCMNwjjECDWdNTyVS6AWXKXqyX8DBvja+uzdZvI4hyA
oTMiTO/JPKCLsPUdBLtX5tBH4K5X3dXDsQdhsxlQaVtGe7DS/uBq+emLBrGWyP+YFux1rEe/Anam
kwvApyz1p64JXBxsi6beNrJLy71XFtVbl1g/ZEg570iSR9OkmSGjE8Q7uhgKa/Chfsx4piEIjTSC
AhcKHWcx10TR1kMXTW1fsYxwvY2RmzthK4a9BTOUtPLCTc8keLso+31qxQOOB/Kom/px9gcaivZT
IbCEhVX1fBsEf6deSwXLkNkKkOsX9jFw+h1t4MF0+9WO3Bc7NhMIUmS89bvHCeMdZSsSn4wDtstW
HTsQKKEBpKekVg9e+QVvDVIoN4sjz29+EfLaagZQrOzY5tUvStkOL6a3oKvmqLOQp1lU1gefQZMh
w2bDuvnHZNX6rKlZt26efORwRg6NrU6xDvyj10Nh6vciXoAjxs68rRRVwFJDoG/W0j5VXxELPfgu
TJhFYrVlbrcCj8n6ApELt50869FCp+055wo0lopj94KK8aSE461ibjvyZFERmpMi7RUlRItYFbuq
PwfGU53WhKjY80tLYFLPdjjhm1mK6WXKvW8tAs0dSxLA7FDbzEKzoQNwQwzHoOQPh20K7DjGHIv/
kTOlYQz3C7YBTk7XJHRqDNUu1FyWddBeBl19cRtsPhANLoySnseA4Q32V3QK/MCEJnq0DP2aB9Ya
DoDewKOk7u72X9i6QqBCrLbNsDzCoIjtyNv2bg38KY53yQjACDsfhN6JF6iOvbegZ8IycOdTbeua
eFx5v+ZUnWahnxe99G9Fb8R7yAWocvs1ANPvXh3yRO0Mc6duxvNQYVUJ2YBKk26zNzWmCDt48Lqs
3bZCfrQCdmHWfvHz/Hu+2FdNQkE9fBYFqbh9QRh34bDsC9WVioITBLbxTjFDg/YMw9rN6VXER5K7
+W5U2TUQXQlesk42S+V+awz7W7zw/hf+GGl+B2r+V9185FgMB7QbAKGmCIsq6ysO6EgVLvreUj7G
/exf3QlbgZUcfKRDVBvNKxyD9Og18rETGWqKlr32YpPElY37AeMNd7yadrXdkdhCwkOZfyHtrcN6
mD5XyLq3QZJMd4lYQLoIFvAdmC1vGVKEwxU/SmhHA7+/q/UcdautwrOugHl4HTMCJlO7dvaGyN45
aFn7uvJ+sYxHN7CTy9jrYD8pojvnBe9galxmKHgES6xa+pbsjoGzTeMUMhje4BRAP7AUyIt4Lh4n
/CsxE7/NAksenV794vVhTEyQkZyoOxinmN/zxtEbmySAvY8ydhMD3yPDETWvx3xGUGnNHWe5zc4r
WhAFNEVdnrVxClJARCIMcZskTK/bNXyyIIXMqOHSd+4cOagrNi3OClC4JLnZ2CNqo3hfg7e5wY6Z
KaispncnqJKIHHgThJJD7yaQg+bFMWmo6jzXsfZQMNglr8GUQ/ZYZRMHK5+Yr8wF0XbF3mfcJdCi
3w1uwNLPh+sATOiQS+qg3mOsyT3qJQTHsXsaEYvq9wwm5T0ObkbuWX3wW3BeE2ExdLtPtTDAvS/q
QzVzcmeZkjSp7ieplJ1VccuQhhD7nboaaHXHjAasIOk9cK1dgzl3w23/WY3SjKyeQiwr92yGy13R
6HfIGr+0AHwku/yaMfXZd2H74VYdEZ2aEres/V0+4Rz0GCUTgVgS6D0T0diNYQROuto0Pn9u/Avb
QjNXAsAOQ8lxtqgBKInn6ddoYHuwc/PEuXXmkrgSCjDu45SggdCwGekXdTRajLf8sjqbVZ1tlyzb
Jyar8yGduJyX+pH59otFYAcqFtVxowId98MpjRBeMDkrqjP03uGNbuQo8fFGqS3Z+PvZr45nX+bz
c49yGU989otHhOxLrLSEK4x7zh+wtTQsrEBSREfEqBmO2cFEx9fP9XYMEAMRrQ4ksFZFSo9JYHU/
kcSYhtajijFE3H41JeLDhDEJngGLsT9tAUUZW50bPxZPPZY+l6W0mHwEy8DMtNxPdn0fDHQqfuUe
XaVeSVRst8LOCuC/lwrlxBV+Jqm1RRGpF0P1DNgDoCxcjs6QfsGCGOYM/8yyM/Cuz+Um9yV2DUTl
EqncUSzwPMhSAaFesXBv5+JeDp9+E+SRwu2ekN7I21ftTJ+lc7s6VcunvIJ/YDTTp91TtoWNPPhx
bx4nzBcQLiFjToDhU97LUnrFOc8Ymae1e/SQPG3Wx4OOpawfuhDgfafKe9Muc5Lb2K1bfdUe1uSQ
2AjDPblOeyBMVCkZFo3QLlFn9TmEmarYuktu7a20u6+hcB7wtj2kVvzqckZtFalLkZDfnSRjPmKS
3zVUsX3wjeIVl/3IAJWSwZyy5y4uOFZGAk7TCe52yRdFD9ASahKghGs6cU5SIpR7LXn1GSh1iiU3
gqF4YyTeDyblNjZ0xDAr+HNAaJ3pxT45NPaeNX+Atxj3pEai04Oc6pBoQj0A/cViBttXs4wyK37m
b7jdl44NIzXz77kBrF1lVc9jM5IOPKQf0k7VHmnQNs2nqCMi9Oy7X+gt7qFqP3DhUSO23kXKOdgE
MrQOnNzuBkrVuwrkzh6dctfZ6fdCjIJEwzHemovzEMOvi3rI/Pg1GKpbzF4LoAXMYgCUTYelKy/M
JbDEFHm1xRS0PNmF81I43bEkAbXrRwx/dXnKw/GDHPR32G7TLmnfrTAnP6qQcPA0H23XT7P03tOe
EVtBSCzBLMFVp9ShHnpeTS2PDsbfpILtoVkU4bbu9EuBvWlb2RQCDVKxrZ30KRnK4TPw7mNRsDax
DD54UTm+E3RYfsA7kE+rRjWgzcqCDOUfQS48Ae0SWV3znHwziTwnoHTVhgqpN3UfooF0QR5w4zYW
+FIFaTTnGUFmsg8Ups4mS1C2heO+WtSbmInCZnG/r+3i3UqH5oIKzW03+Sp8LRF5ewuwSEhyNcl1
HdOlRbOkRPD6TJoQKElFMJnBJbKMXr8fQK4jLZi55tJDqlh5TLbzpeweHJfVJyt/mc3vA3w1ZmsE
lkJifR47TPAcB5A9Fk6wMgsfO6b5ZvkadqywzLHoL5YUaL+a2dmClf8g1xWBRtCdU4vVE6g5vnjd
whg027dg6l6t2QZQ2FTMxWocOGZszMyl7AMHCWFIo3NdCLqK6MSR18y9iTxBgJiTLJzI6/hkTqXA
SL7XYLU2iqhTSrRzTYU+VfbGDAbIJjyLo1fi31h5Q41i7M7rlvjeR1BbGr+BDjYdRyYWEexbNfup
ziOxagS9T4+UV9FghP0uY5FE4V6/+CSe7iY5PjKfv8OadW/h/tUu0t8qjpmDJi4ap1DuVJ1+JEZ9
n1ffYBfmzaD2Zeu/J2V3NZe+PeAC+FgS5xd/cmL3JvtFkqNEkTA8Q1Rwj4MMfxXtdLFjRlbK/8Nh
fxnH7RMGnDvsYiP5s+OzmrM7w5q5aXu8BX17yT11KuPExxwz0giHCEmldt7NmM7Mbest2ng4tMxt
VWViKvMbf2OLCVRLQzpgmdjXxJoJGuotVu3Cqw+WNjFuwL9IjQV1Wi7pt1rkmWMKdz4k/0DZF6+1
YMYRw1P2AFIDq9z2JA9HnjHdE0gHlESHxXY043fEgHRQpvOeSpdr2KTyWOPvSMDdGHMir3wCiLp1
95/UncmO3kiWpV+l0HsmSCNpRlv05p8nH+SztCEkd4nzPPPp66NHoxByRUtVCfSiFykEIjMj+HMw
u3bvOd85Z9QjWHzeignAhy0YmjEofJ5MZEd1Z5OVUeGGAtL92s7NaZhSH5Fw9yNtDQzEA0WJVsmj
qSpxzP37HIgAW+73zNXFyRHR8xLkS3qvVQB3A0rkgqujc/EpoUwDLbIxYGHYbQJMMLbSbRaBbS0c
C4JiQ++WRaPXby0ZZyQzxZwc3de6xSMThfNLGSK2jvORk0YIvLBzY7mabfNTYFYdchutVhhMaSXV
CPhmWX2NC5/mQfqwbHA0xUv2J+k4exaFDXAP1X7OnUpjdaDlCQx6lYXDvV1H0z4J03Wp1IWWHAqH
MjqxwLw2eb+zQqxQKLbp/2feHpsaa14OD8ZAErSxhqeabE8aTvKmDPNPGGSfHUnpXYpq2GOyJE+u
EaeUyPh16hhXHnMUYgbWZguYqC5CnMXEI4Y+DTqf7lc9u+QOohcO6hyCN6IlaUVokprsKe/oLSRa
PCdp+sOI7XM5d09RVrwMHYx7O+UE1VTTVUORVWCer0OkBQIhOxlZk0fL4M3ME5MO/jGeutdc0fuu
3tyBkscFWbGStbi2qgzAAIr4aM5eS9VeWk3uyaQCcze5yl33E6eoSDtMsdAEbbsWYFjud8fe8Ak7
9IjWYr7bGS81ErEtKHF37Tbta55FL7YLfzRx6BI4xQHNI03VowROAH2xy4jzAt8INHFjq+hGEYC0
oqV6qkl2KbwiXZUJ1JxmQsBMJpr2EPAOHCD0kG7GfiDlvAASkx07MyPUtMFzG22q0LD4Bw5Y72kv
4b4L2tlaj44Q2yxXPxSsuI09WzzCLL1dDFUDECqEvKhSU8YYTJkDdPLQWQRfoEMxOzbpkXDFV/Ts
p9FlOjdoLwQJloAbMZnFd4ujwsI7nnCGWuHpYOjmkqnpB8cpsDiQ2PyOflis+VQXjUjOreRIIA2m
5pZB4qEy3I01y5ABcPsy8u7sMLMQnaWzEi0M+Cplzl+T0mxBzecpI2SOe1IaCnZ1wzgRGDvBJdVu
rld57hVIywocDVj0moSDe6md+SDc19J1Cb8MRLLN6EhtpRtAoO+S58Y2fbIRwsXAXN52OVi8lMVn
KzhL75y8w8qUx0QH++WRuge3Lyhqz3C4stICFVdTwqbfaoJiSdpCN+wyDaZ7DE1IueWTGNH3YJJa
O6xM/H57JhExuc9Hb1xnQ0HOZdSyrefjsBee/1nsUlU+Ty1tIN1ShI3cfWtqxWUM7DvsMOC1CBhe
5SaRKthkOnSMWCKJBd+UsXefVDnQXPQEDAmpybwq3viS8Gcd3rSN6tZ+YyI8RKFfhE2NNws2TI4u
aANZmPhGFTeMZngpJwsKyhJ3D5G1W2v8qytH+feSkWVZqHxDO/A5MxBjk4+WdfXd4ABMT8KQcidv
f6gS5SMGIDpbc0dLcT4giW/4juLgglQxF8G8RlUxrcnbPFrMqU/SQCI7iqeoHlbIgnzS1ftXnuze
IYaSmfVy34JN3Xdf/ZTORL/ttLHBjuQs+UpLjtuXysKZPvVibegZtbE9pquJ7TIbTgiHVy1Sn63u
nBdGO3doBvJd1Vn3g/9Ap42sQf1miaO6gs15NAFl3/OgD4lRPuXl8DbjyxcdccOC06SoGLtXLWIi
5F/ZVsXPocur53jcR94MiqN62I2jfWlQbQLLof1YzB5o8NDYV3Zd7swuuc1d+woXH/VnQYZKJ9/M
hsFmoXP0dr1/VcHDhknKqa7ijOI8Qm+QEGBROPERck7fgpOheYcReCMWgKNV5sv0BSKab70ZrI3I
MfLnYk63ucOEYcYysc485rEuh+Bwxs9IrlUG2M6yuHRMRZe4ahmh24+tH1S7xrCuEq/5XrEKk1Wl
OHJG2JuCzvjkR+GPeJb7NFHeKfeR0fbtAycptyH200UdIGPMbIxrjKa4ViatTTEom9S7xVcSMhYT
l6zKMvp+zVf8SHLresFa9k52LjGVjSR+74isJb663IXTvDb4ZZh2oa5oYJMbR+kAFwwtVT1S2Rb2
xCxPAMMPdQNoZlQdNJ5z2KflTjG7Wnut/pJYwVtsqyeCqjaWLp5dpDyBfJsTMn97KFChME5xmUp8
6OWjHfivCEXGM6Hb2AVQWRu2c49cENpUxfRzzu/S3lVHJ4IXEoRhCxrAYjlhjXHFk+tEoH5LPDRh
KJr1zGQNcxM50XokFQBGnOHYV+mSYstO+jYBmcFh4UA8LXsoQf14ioMs2BtB92006IrTar6qlwfE
4rdA7FFIe90oVtJOl9RqRGEJysZoWYRqD26C6WGINwqK0rK/6ww0HczbA64whvyQ1Wuvl/o0dvFZ
zHTxET9SPiE1ZLy1bxZZhgmFLaOJhVSO77tIZ3dlBc3RKwwoGANRD/OwD+rhGPH18CXLhFz3flkJ
aSkCs3sbPrsN6g2iTFMicHy173irVoryoqyoM66ncQa+79HzzkWJqRzj/4qS8ZNKWPMHtlvLtCgZ
42mxQXNuRNX/qIdwoYUkpE4nzYg60137WQ4fMkIvD+tiW9eCoWTZ3EHkMVehDMjP1p3A86GO9NKC
NQOtG98JzmnJLE0L/lXZAHij5RDmK2Ty81Va9S+jYFySowZbIeKwVmlHMkpfJYQHZ6yKZcKYMNev
roOQMMnnmyydHQ7sQ7uy0oxs8uKz2SMAMUGgwSqKdmXQrs0uj9ctBQdNW73JKicn5o4bIvjnbjhZ
S0KfPHpZ63QHAiCS4aGU5Sv0Xk4mra9XsUQ51SqWV90414wud1CYaDkUKEcy356vwwwFkxqrqySe
H7HGHqsYSkrW3Pd9fB1TCcgRUAsqlE2mO3mMAsoX2+XA5NThG8Kc50yJ6yECzVf4MlmbIr3i5tfr
zEQy6Wl/D6uMXUZbR8WCseIQnm8Apfp8j6cxeobgRkcgpxugyOLxe/iWRU+Elzs0nJHUOerrR3/A
N1SHh0TRjMvG4hCyX+3GKSxXtu8hC2fuz5sdYQPSxBRU+ls6DVfRSJewEmJF6/7R7cOCJd6P1mIu
XkJ7GUsGLhwHjvw5DWNHRQXZ4+PzhA7gyBQHr2tJh3p2PrWTuarsh3J69ofwBQEE2gH6rNaI0s1t
SV7JyF3Lw/AyRJ99T5XHcqIbgaQsNvQd9I0gXPQMHe9dTLEHNorWKc4P2quT2kWtMW/7DgdX5Edb
5IPZNhQqX7njFWL029IEQzGhiUHPQuEwOt059pmeVCXnaTUm0Ib64Cw4w548q3rorSrc212DuopA
vtJZtCbgA4I2I7xAUWH5qHcTm57QzFQ3CVAEMwRedsr2VBmdR4cs2FVprjhGDgUvq/9dJvKOIwM1
fdMcLVamNHfvUng6awRIFHk+6eZZDuSm+JTpRxp5jPMnkwEM24fhu+KGTiHF3FhUaxR732sRvtYD
yllkESs50GFO2q5b4yvY5038FhhMnBUgjRi9wwr9fku/E7Zm44ovE1iJRjrPQOt+pOn4lC1UE6MD
7R0KJAyJtoITetj7GVD/xFg9dmukzCN5u3UAdLW1OJAVJtT3zMkO2KI4J2QbB8/nSkMC5HeB2lXS
YIRZSxwoNq9bKnbmYOGaki7z72E+la1UuEiQfdQLbKOIyEEv86NIdH8xJxLn2KRMDGO26uY7it/5
bjF5h3WM9w/iHfK3iejZ5ZmE9D0Cf+h2wh2uxs721zJO+QcYGvoR/qI13dpxYzQcLyFdHSOv/JbV
Pl8JUr4B3AE6a7Gmn4Gcuwb2HSw5LF5X7Ee8fuvoRXfNRVl4yXw7fB5KtKlNln62yJNnxviUOmhL
4J9+U706t0W6D+b2qmZ7s1HFTuO4ZzskKrmjWOq+pIpJo+8rbJmK1DHEGnRnpX5s4+BTn09MNRu6
L10q3/CS4hOxQ+bY3pdq6FEeZiUjPRqYA4r1so6rU52bcJCMuySKd3PbXpxE7RzaC/hoAUxkGeT3
drhiqRw5QB2RcKPHXuzdRd+EB9SMGw1QfBsbnAaj2KVBMBffDHdJJkPQjAnnQbnB3exEsCDGWm/Y
5V9GQ4WX3NA7ws/bY53Yy0a0jDxqJLfuWzsY09YvY8TdyWDuQ0M864qfZfhoYG2fw3LU3IpOSOIu
p2GVlJyaU4F0qmteRTdcSfRGiPIQHiRCnUTUQIjE0Ys/bz5wLsg3tkVLPEivhpS8FQmKZVt7HIeq
IXgmiZARE6ObIXQ+jw0fraGwOgZSbhK8yad2Ln74se0f/JzOT1waYOSYda5taaXn2J2KLYiXTdmy
ZKETg5nZw43oPomKoTERTYyEmK6FpUGX0XPNVRnj7fZFTBi67e5ppS5ouFR9hz6X0xkExlc2/AFJ
BVZDHT63g3NizbjpTBufomi/O2n0xY9Gtat75+SL/hhodCIh/uVVwymH9j1dK6c56eOQRfMZTzvJ
zz3iLrJVQt7GJKdjN2k8AKYaFujIMK96FJR0WhMFwBuJbu4TYlIlBFLHGfStLvL2k2Kq5s7rvvTY
JTM0A42DKNryzSvXRxjW0c5g1JIGDOFrgEHJGD6nExpVBw9hucQRjYooQkhDqDxhQh+I1rvPIHiv
yjK5mxTFVz613Jog3GFIoAfVnyK3Q8yFWt9zlMd0dOmlbifAlY7p3LVQWiYbpa9nC6wLJI5vfSOr
DpMRfqF7soQuXIJCn+I4xpUVW9QWGAKYwQZHtx8KrJh0qq/Gpv2Kfe7OSBvzmKGKxtfKvxtf45rV
mtjRkIqVfjW9jCk5UpvdwzggFKi+H3W0X3qlW9J0UTAxoZ8SzqrBGDgoPjixjMS1FmV0LQ0/3MQ6
fBWexehrn8Lk2tBu2qat813MfrytvJAmY/rVJHt0HfUcpQhndQ1IjFaO3cAWjQCnJ3e+CPQJHRmU
EybQhZ3ts1ndNV0C01MTfFrMTzAB5o3XJz8iTS2fE+ix1ovER4gHqJHBMQ1IJlq3xpMPFGPlC1+Q
SpuaJz9i6pKyKU0LdYxpNQBgPH0cF5irmYLINorwlMKCBnlHhQGtBu38cfQhRMm6QotIZrQ1ExJs
Z9GmLBXd80RcJZqGXDQ/CTuDMEjrwkMuaMlu21B2r7xJXVTkZtdL7BHVGWsUReCJamn4hOu4ZTw+
kg+IMbXzeqAlUJ4RSb81ZWrBrU3OwUwRHkaPKCYhQyiXgy8GVBMJKQeludqzMp5C5e57Ab+0zOgo
8778MAMWBq+y72LUKJyO38KBrcfOkciYBUfctChfG4NkcpjB6Wb25SWcLZKxPDrWEzuDD+dlMxuL
fs3qEX0C72vtNyMHvqvVdkiwmog23xfYQyMhq73qjc9tTK3czUdN+smqWdokeJUOjcjnlVSLeS4G
sixDa0O8RXNpR4IuBRokyMUj0LW9hNDAgIW8x4IyHbvuy5CCBJj1j5G4+CuBxhWKBgPmMLP2pby0
4VOXhfghga6OXrbpjPmbVPl9SABOubTXsy6l2762et8/zVXzhL+DLimIbFd/KT0vO/0/8ej9f2W/
w7P2f7ff7aI8/Zq//WS/4//wl/3Otv7lEj0Bzt2UiM+kxsn3f+x3+l+wJgRmMRMfncn/6r/sd8pc
nHmmQ3NXKdeGR/Ff9jtX/4t0EmV7cukPM+2W/xP7nfWR4W8KqQgaxQaocAB68gNsHgSXNcYOSoms
jp1j5Xq3rPsj4l4DXaM7PbeUNJua2GLDrB5jA7atPxXlriJwcBV1DRpwZ6TAMqT9B7qP+GgLNBni
L45sVAeOsJT5gSXSId1jYTbCLYv9yW2HETvtcJMZMNSaGi2Ecs+jHe98u33q6ON/sSTcTBBVR4Mf
YYbaQDSZ7QasS4Q+RgcGVj9Ub/pXha0geIyLzHUBzZldA8u6ocEj7JoeFzaIYgEh/O2FuP2LIvIf
eZfdUoC2zf/+X/bHABB+jbJsAE48O0G48odfIyGg9Egioq1XLh1hp7uQjbjNXOPRdMv5mdMnJ6Am
vJ0bCz18TTDtOutT4z6LfEJXaKqXZOqd6+WPXNuv77lPBpLvG8ApBVyM+o5TSv2knXZxE5bFrdPt
M5Poxz5sADiW8nGYLrmDksAzRhDBPf6+WJfiKL0CiWHHAawKGWny83LAUih+xoQZxO/vwi+JLMtd
0HDqHe0Cqkdw9bPVMyqpzuhm4KD2h+wQ1hNHuA4eplWjEdANoekmgaCjXbnnQS19A2l8Ul4UXU84
7XZ/uJiPHPf3i7EVH58DRcoVH3gvHocJImJi3CkLluX9hcJlnd/qrAa0DjPQybPxqnPXwPOcYxxi
jm6NTvyBmWP/+p57fOjCtR3B985N+fme+G442hzWkq2jymjvxzjrgImO6yYCx2T2w4U+6nQk1Hkr
R2RLFoMqY8gfwPrfpn1NNeUY8Z1hRe6ut9+gzyGBAm53tgyaUyrlaJGW26QAXSVxM8Om53OVffsl
lMbXVo1yU6ddvCk1owlkCWpvxvWrR/A3RpL4jrMPHaXMnB+hwd3C57z//TMQy2v/d+aOKVgWCWMG
ceXyxZoflh+7NB3B+8iPX/CHrfaHk3LyIySo7L7m6lZd7iZPtTfsTNrOKJwD9zAUNnMmsz8xJWdW
Efo4EKC4XnsSToAQJb2rrLmIwIuv20rX+99fsre8oz9fMiuzZRLM57m8zB+fV1ZU8ZiBlqYFKs1d
MKElNPoy3EmzlMei6DnAj7TZjOTJcdyJsFHBYzhLNScXTNiaQREtAeIpYZ2O3rOYZsR7ozi/U8TM
JWIvEYb1wOHxRUwkculJi5NpJWLNRc2Y5TAroZHDPxn56HcqL5+uYd7PZzSVe5sM85U9FM6e6nG+
HU997GW3sT1yWvFweqSat1nRAsh6/5hWXbw37O8Eg7vnHrTbmcwf1KNLikzKkr9qhYlRtlF0LGGN
7BU1pHb6ct9YhdykJXlKcZNg+HCbT+3y75kdG8w8N+NskXaYGmYCwIRPqw8MA+aXvUmzAAZ+X59J
eSyEdF/smjkP2Yp7uhrVJSoQSnCf9unguBfJ9AQExXhWcogI2Yz5ye9kJtjh48UxmugPq5P964Kg
2aA9E3CVJvrpY9Z7VRHq6vhmgKuQIZpNfioRHtbBn2AmjJDxNu6AIqqkgz1N7en9suhvbcxpbm9w
rEScBudiPy+T4b6O7lqRNY914VziZvzSCRA6WgBmh9IjPhU0YwQzV2hdkJzNmvYWEsLqB3O1VCyU
ZKs815375ffvrv3rbq8lZBPJC2xhPbQ/7EKVWXSzGbQhcY2SDceaVbuB753fiv6bmSBuc3r3Wlf0
fgdNfiYIsgrsFZLkoj0oWqYII7z2CNSXF7EEQRm3vfltWe5XA9kiYHHt+/d87LmdAqBAIV1XtLkQ
okCMeJH45GbmJiNa5IGkpeRmJvuNxD6DU/uU5PuhqUY61waK5qx9+P0vdz7SXcikWgomTbHDf4AG
/rzKkqtaUp8jopapCqHpsApGHNP2FBPVptXRbWg1Yu2Pfrc1T3mpi09TW9/knIb5upuLHYfZZTYz
H/+M6565Xn3qHYbAQY1JIjPJP8lADaDfhoM8GLSrbI+K25u9zSQKSv4qA2QSTA8EfNy3Xvtt6pRx
8AxcgiBZmgNKmKSwllAHDLSSzvralDI8lj5jqFjH4iCXjyBlcdsXkbPNDPQPv79Dv7DbuEPKdXk9
WIudBRTx8x0Kbfq8cbSEUBBOdDLxoq6MGQ8PWuoc5+3swgqCKK+q6CWoQceJEMGRnxCgYeh0nzR1
eFMbVnhDIO/tvK2ofB8LQZcw4m6Y1HDnxIjic5P123/jwpWppEe5aAse788XblqNP2bYwLYBEohN
MEY0RAMUSEiib4LCNjbI2t4wh8Vr/NQanmHF5FfGOd3vjBxzQh+yx0Z4dynZ6V4y3xhZKPfdstPz
cO/TqxHN/83vr9n5h01EU9oLNCrEuC9F/H/8nXlh0C6II+jZW7c5iTgbiBx5ab3GQZlJU9MLiuGS
5hK9Kjb2+5KGaEgfm44JEyvMnP6YPsh6folBBd21ofo+CgLlCMQwEJPPLJ36e+8NwU27/OH4h2K0
KJb1PeP17GFmgIYhsr2YeVkegPJ511XeGCzDMfnYhU87BzPm5IG0yYKm3g/FdAkzNh3Sxy9KSgaO
bHkegK6/2C4/oV3+XiOLX1Ynqn1BI016S9qhZQIq+ftNqUrtZvaMfNyO8hFUNtAiM+rQ1RNp4g6e
f87ap6TAQhD2ytuhfnwhiAdtxoyRDa3wkA6kWaNI9mpw9M4A86YSZnaUZXjb0mp+P6RUHYPmwGpu
sjD/jmLF/UM+0K9PFpk4+EMOexS5Nuj8n38EtoKpmZifoLa21aW2C0w3ftBegqi7m+zpkISYwHQ5
8DmNMf1mPxRXGvfXUCef+gmlqM6so/Q7VCVGoQ5sVMYekEh6iIQbP8xW8sYQIdjPo5GhYmna08AL
sALdhLzHldF9x5g+cK18kwbC3sS1QoFjIFrxkFNdNZ2otoNwP+cTtSIyjbWT9jg5FLqJDXYV5yCK
6qnN5Y/KUe4jqog/vPfLI/ypeJKm5J13qHUX6svHbDOEqulE1jZVUFXRxvRrg85RuZX02+4YwCOw
WWSxdimIz40dn/qFPwbT+UoDTu+Z80zHOoSC7YwMmEsncXYZxF90F5Fek2H07Pt9cp4nNAFVOq7t
0XJuhmTu/4qgDmbcrbRiKICdptz1HgaKisITY7tRH8K4OScxURYG8MPJREiVmMgFw+kENq+5Ggpo
S70Tp0/M0a5yRZRMZGS3cuBSMXDYtHWhBgyhvvUIX1uH+BD/sNBZv948y5GSeR1UPHZvvSwqfwPl
iH4QTmNjvkosif58BnGtiHjv2sg5Rn3+JJfzyjxtCiolJHfYtpE768p8CZdAHOImpy8xhB1GiJic
yAg1BVQEq828Pxzdfz3sSp6sFuy1SvCUPx52rTydYMvBkXTf366h5cT57mfl6z8MbO4mwIywa5MX
wM4ppM/xeW79ch8gpTm0pAnLbtp7bRp+rkJ9UIbVPNSxb11FfQvrZPn7jgiNddsn8Zlaf5eHxJkA
tHUv+JzxAmKK5I9HfJ3ZBRkD4xl4fLt6AjRbEzoKYtBL7gMi6XIWCGAkkbwBsCD/dMD8ZZGXHPY1
hYfjcbThuf38vFLT5b00ErXRuHubSb9miPe3atAopbvYQ5jhc9bzKYF55Pl9HEP87nEJe4a8/m90
VKx/uB4Ap+w3rLLCcp0PS9PQj649sphutDmS1AyfCMdr6HvruK1RtWvo0w5zifV7N8QcMQjOvo0p
DeDjwY8Igwo62/zDcep9Pfx5RRCsla7Dkq+V5b5vCn97qYcwnSybNxubDnb9wg3am3hM5zUCbH/d
+br+FBfuEhLDl1fGEDB0j0ZfMF0wUd6iR2vzY9Ak4IoNO2ESmodXdgL6OKrKc5V7w5XqDg7imT88
XPuXglIKiyLI48COfpDb+vPDnTJ49jKKuW6miBvpEQRDUnkFIpiFymyEtWkUU4q47Ypb8qjZW8ey
L67BBK89ny2gGEbJAmhAJG2sEwhO92zEwCk9wz7NrhyuihBlAOPfOODOu1PYnkTpZKRssGfNiqQp
g/phA5Y4BMbQoqrXCqeVCz60zUOaCeru92s3j+WXxVuwny3bGwABXukP77ORwYrBgmpupmnVEq94
h+Ox54iETtMYDBA/ZjJ/iYnkZsVlGIsr+/0wgMEYbRfwrWtkoltFUuEVUu6A2PMZ90ajpxt4Tzmb
2PvpzkoRQOi0wERi2o+YdbtNn9cnWcpl5jkLZL15+VxyBD+2kn0Ncm369N5FYiFmZK9vMPnDOBqh
SygVrmmqOFSGCwe1DOeVkwzVMVjQjSNJLx3DWtQ2YXJt9ZWFHCdlM2wsoBQl/FqOoF5ABAeCD8Hc
DCamzhDOpXKqdhwR6ksTNl9g3qljR52xm3yTBMlxjh6sokqfgFQ3YqXb9kgYrX/0Qnr9XozaXlKN
tsb4uSwRV0zC8fYhQV54pTJznyON2E/D/FwlVU0/hHyp1pO3yM2OOWWEBb58L6rkykZLdG1wIt+N
OHWPVbaBV4U5NAViNZVKr+s2OGezBR8BZsK+DMthHWahCWw3v2qTntkw6KRDpV16R8pXu46//36a
IwgoW+PvWaQPJr5cA4aKc131FAhe0JKDEYmzI8pnUVtP9fJ92Yy6/7pxdYPs8K+/BAqAX9WZ60sA
v2PxG9GOtNQeh013lKr/XLdGdm3UiT7ovBmOeT1/a3qHjQvgXLUGiYj/PzFGwGY6gZHSJxeBCe3g
RraP5FxRxiKLAfyPR4agc6IfGEIGgllUWh/ESKTwLLvs1DVTtLerYZc3fn4OJjsH8JK4zP04edoW
kp3OjaJviB2f6EATH0a3Qg5htYv03NygxTp4IWiCmjpzYzPifsbYt8mn5ht45uKZXq9mtgVdAZcR
gv+hyx46dzZvom5+LJqQ4KRIWOcQ3unaGwURxF1Lql89PnltXV+Jqq9PNP9PYuqcazGn7jEw6mgV
D9l3ORTjXUue1TlaWnCpf+fQJgFI36ABRY2FhPA21VKu3MG3AWH03ll26AhRYj4OLd2EyAajkTvi
+T19EsPisxmQqlboWV/e/6rt2x8DGCL/DyWe+0s/Uwphe+C1mXUwmv1YAOPzJOd9iizuL1Y3Y3b8
M/Hh3XHqXUzGElhSwAcsjNDAW8h/OeEXNpPB+6zd+jCZNqIJ9+6vwqGBRHJwUemfphLrnJm2d4Gc
Xs1ugjGKXulQlqwj4DLah/d3N3h0HAzWdS+dMy5hRtRqcjbw5aNDTpIHgLbMP3JszYmIBcaTofNH
TM0IYhebmX2HSQ3qWDw63+ZsejKmwH2gh1wePH+87+Toof6YzM+AQbEyTpDGSMeUyhvOQc2cjiXY
eLLFRGIjhNo0QzGJ+WLalhBr/nCLfx3aSHroFt00i13w1yq6MI3YMczRRmlvryTht9dZves6Tc9F
Wt6lTHoMSgyd+QiMFxhTwV6XYH/YlNYGnOCTZxvGzp6KP+XQWr9MObgwZhwmPUyGStQYP2+KcgiE
l42pvZGDQybQ8sB6I/zRvn/ZJT6UOCmnLwGaF6ePp1vBUR1ma/lZIsc3A4by8zzwRnoBnU48GOZl
7LHCEWVLs+oPu9kvzT4pHGoybVGh/UPbHcmnrepBOcDCp41L748Y0eDb3Mj8XKblQj2u87ssH4oj
ca6QqxycHzUu1jDvwI7L4d4MMTZi0PNuRBMcvCyNDnNSGzu39WiajuaD4bRff3/R722BD8WSwzSM
Z05dTcn0odWBKjhUFtGPQNfSzXvjfyYPxebMFoUty7bnUt3P5akFmbsBsvAD3fp4jYMdhgcUlox6
L4nG5edG13+4tH949LyQDrdT6/dj/M+PHvkzzUWYQDiJ2O7t9CVvnOEM/QDwGtrCl7vJgydcetL+
RDaxYDnV9mmIGfcQnwHhMcO3Z3qJdR2BHjiVKbhBj3LvD1f5DyWMo1mfHDKFSddWH5pcTmGqsPWF
YKhhF8e2MqM94dOghXGEnnO8TAAleeSkwKj7KvcBA4mrWZOVyN/5FrQjwMKQqWJX44/qO6/+wxFP
/MP1MfYVDtxV5sJkKPx8F3HaVCjpHLERZk39sXzaYYSDlWTdQ6tR7FflXyu6MbZ6hSTZ2JQ1isXU
Tdv7jC0sMCCkGWLgg0nT8EsRB1eesufTO8v+c5Dh3KaZ0G4KRycPOvG/CKsCjASd6vd3+pcQdshC
yyRDLqcfuZwCf/4leQbBmtAGsgSW2bCnMDroskf/Gb2ERV4sbtdw3TR4Lr2l+VAoOjmmVteVp9ju
IvNoeOMTwj/YCZ0VH1rXXKdB5V6AbwDjyVe21+ldk0+fwtLr13+4+F8XB9v2hGfDuF16FeLDWCqm
kVlLWp6YEnEnDn53mLr4EueuXjte3G1zv2mQcSAIjCKUpPmQ7cVMHNxkluMFb9GM0Mr01o0w7poi
C64MvMwR8KdjPouL9puM/tkcfv53rpoZklAuf/xy3uxH0Zlt2XPVs0kIAIh57jmA7OA9j6Gs52Ns
JdQfyXDd4BYegMtcWEwAXkA4nyZIjRiP17MOiF2XpyYk80ZYEqNqd/V+koowMfzhhX+H+/68ojH3
5Gbb0nGxR32cCCfILMckhXZQ+dq7IGqq7qTp3b/PQoHbSGaHmL5GLDKlJCheTaJbE/BqHzkPfoUN
2+/f/49eJ7xdXY8UPinvsvLITjPmCZQj2Lqt5Sl85GP/ZAe1d1mGkRfBB32xwcFxghySXRS1Ygu9
rF/lJR8e3YaXQVUIGAngwbkc3/p+fIfHojlkketdgrn2YMJ7BIaWxmM7zxBPksWkz5Y8+6/Kbpuz
UKI5+6n13bPj5jBPHGcJF6HXFXnZJV3UFr9//L8O1yWNNSLJCclwUBN+PEkHZRtXLlDUTeIxER6F
2vdmEqE0XbgqmVOfGDzJ7TS7PS0PpQ+lMF/kHFQnzeL771yM69imciyT5ezjQktIQhcbtSU3Vdbg
0sYOCK4+Jom7Rr402726jpaBi9236RYzrjq0WaK3fRomx6LEaPL7e/M+2Pr4mimbYa2QjPrN93v3
ty5Dg3M04CgpMXZUP5qxsk89RHugtBb8JEtehljTojFMBI2D22OiiKpt0+kXTC/3ktS5a765R4vR
CewVktfiEbuUxLo4xsmTMbs+HgRlnUmtYyBcU7MaRJR1vFkYTEg9iYz4EmEfhGvP6+TG4k9dZ+sf
FixI3Q6DBKpVl/nNz6utO00QqEzoQe+aFjF0EWGfNP1iQ6jzEj5G58U+QqMb9pHK70wTR4KS8aff
3+Z/aObYrPaSloikGOCb/vkyaK73gTdLd1NbiE1j58l0SVSSfhrfG+N9WM/2XseVRRckCFGce+V2
zOlflEU3rMzOPlnaNzeRzkCRuqYmnYUxYp8FmhM1cYqAYV9dP/tPxs50x23t3LZPRIDtIvlXEqm+
q778h9jlshf7vn/6M6gEuIlzbvYJgoJdiW2VRHJ9zZxjRn83gtJ5VX9cHOQiMMjhoFpkOn9UVaND
cRwlAEbKmokSWgJSHHD8bSYxlzs9i2z8aoO+0mLaOoYD6iWclQ/NrbLzGNm/QOlye8eJfQoVtOO6
VQenRtB0twJ/m2sr2V4LJVRduWvgsrz/97f8sbj848ULOlXT1i1bUHn/sdKdiEfv6oGj6jEDeehn
FOxDvPiUtNlyWfoM66ZQxhe6c5aMrE/c0HUvPdv8R9MUiPQ5yF31VPdquCEQePC5yvQXFEIeRqzo
w1blQQ1FvzEVC9nSIppyoBhgC6/lxTTPZg8Eq8eP6PfLuC5sJKWmi18ls2x5rMkbxo8xXTQtDf7m
9LD/l8ue25nTQ6f0NJHy/Pv1lqe5UxKa9M/Lnq1kz7M+wgKSBCOWoLDCsaagMS5CF3CakWpf0gDJ
UGtShbpVvjLKgSmUdbGGilpXv9oaiLXm4M/jrQ4PmZJGnqUFn6EOb7zANnVy4IRRnywNiYWh4THy
8hMs4aQut19sefVdpo3PKVC+s6n32G/CHk4LZR0mgumzEAQGBRAZimIid7osP4n3ATQcN+pmVHDR
GRER1E2qXElJkueCq2dVp8FHqlVL8pO0UMNlMeZTu96Q+KnCfC3NizqNX1lvXlWeEMegdXpcmGFF
9W0mjoprK1+NbhWt2aCqJz1vcTuX6KE142RpQ3Yg2DXAcIg0TMJYzvWh/4cg9P+72Ptf2kLI+y6V
lMkrQLX4x+JCOk05aeVsg5yZnL0SMlnOZbpPmL2sM9OcPijGGHKEEXO+bvrUJkvcKBTBZpf2ylUj
ksaLuIj9yQ0zP8OA8jHiR/6/tIX/MSPXWV2QAAN8j2tKRZX071dUHxnkkJoS/4UYdLzRfYvwNtE2
k4MyRimBTIX594CWgBls8eoo+sdDE4b41lqDBzc3//32flSa/3p783qWxykHu4NI0/0zlaYgclkv
1Vb1IrweICvgmEeZvZpdbD4RhlWuWtJLgItAFCnRKNvY4Y0ufKY458mpxUe4Fl8RUstdHU86yXys
3TozAmrsAl8GgYxhQS32ZRRtXCP/Yqlq4h+wxieu1GArVPjUVBPj3xTY9p99zvJjsV40dc4k1dbM
P55aWSCZXrc5cdJTcxgZrjQrlchWxqYjCPQInzes3jIjwrGBuWkIfA+JPd5ACPiy7bygU6B8xHiO
Hg+0jnET+VgkGBxTYdwU6GbEnkoCIYvkVStA5+joEcnrzYtXaRkD9FUIn5CtB5wJxJbiQ8iVpx5C
g+oCdAtxUuwVtXOvMEKBCnMjNjYOoglfIgsky7iovO0rlJPc3jFTlx7u9EmptN+PByoIKtJ4YJUi
m0I5v5ikYc17Nn7+a8Vg/WqH1kEPkuyg9yAgHfxaK1Xmne+MpMFaDJxkaQ3HZjY/NSB2uGFi4xVJ
CMXm+K2lUcEPl3+SEtx5MghYn002D7wlNFHNCABX2hGZX0uoNZlbAocPcU9/c1Euj9V/vygdNEQa
gxP0FgBc/7if65ybp0lxlIdTzgfnSHLfcg7Mf5zQTMN2VRkfHjW8NkWnJq4uJqbb16xE4djVFEJF
Lu/lpA5Xq9Y2RRWWp2yCJeMMztY16nGnGHeIruVn2mIAcU1Jm7tcpmmqnoAda9salPf+/6DG1P8U
JBrLxBIRiUnnx6bDXmqFfykUc24okw2Fu+H/hmkuhRoKYceKvQwknDYr+qVqs6dSusXeYPTnTpax
b93EPZGhcmxLEg9Xs1J3sHKXhbybGFvEx9GJH3MHCpP1/xif/+bTWB5J//ppLC8ZFeWjX6V1WfJd
/vUlS13JJGcBDUke6L4b4TIuqvFW1B3Nt+W+jhXYZgZzimcYjbOzHNxygdrvHssZhUGSJTVGXXMe
+8oUwAVL8b7GBbCOfBRHPYeyk8y3uAziXdroxTnWG/xYtV38TZH+H9Otxw+CDh15lmYhB/3jvW8N
huo4xADjL2KnxHFJWo2jv4xZfXtMalSsXUNv1Fc9zXXOxgwpRFi9cj2gAsAgEVfKW2grSJxdxHj/
/V3+DwEZL45XxVtt2fxH/CmUF8rQKmEPzv8xz5BBv22LWBxLmSQ7EBn3pqqbazhgL4YHBWVdeXGX
6TY2tXLjAiXad033neThizN20fGxAtRGkhDtZcZTgg9K3SY857NtnsaQKn3GHt7LWsKum+wzZjIk
mszxqqX3bbSuOkiJe5I853XAmJNUDOqzrBLPGDcNkMMwBzqeZxXZrfdBBMpWytA8M5JzKbLpxcwx
+hvly1Lm/+eVaOh0IAj3ma3yeP/3K5G8xiaBzElbPJnCFwGbym6Yon1lyAwCGTDLvVJlxamyHWxN
y5e8EM9qXTgsXHKq0zY+cGFZ28fv5PKtx68GGX8ZeKcOc1Jd4nHon3u1KY9wSfsD8iWV8ukeCdDh
7GSPVte1t64p3+02mg6Pbz0E3kovfvSGspj3bJXnKYCFDhXS7VHQkqwL1nqqFEolnR04QGach+Nj
P9Ixp1o+3FqB8cu0uN4+fquRobyGqyu2rcqzWwr1iVVd4nV62wNV5PSJq2EVNQZ6UgzLXFTpuphC
9TQAi1/zUI0vkRths57ReZnUFzunNMZjMfxgIVYuhtzu4mBCfJl5pmiVo23/sbY38P4gGy0nqGjT
dHRQ4/7zhTqBc4Sy9UNxzWY7jKyg3XmG/0ck3R6E+lanYMdYvXwWA+mPKGmmBYuF5KLujXMQq9YB
P9hWiRLzouhTvCH8BwFMguHPyhTj1sNh8pgAQyQtZt9N0+QFNSnJBUMbvbI8GXblWLdPIeACruzy
PuORPVvp9CERrr20ljv6QxpquwHO0pLwLqnB7e/QNKYfvTY7/3xpiakBSFaQAIQgDveJiSHBxOl2
VWW1JTNPfWKs+6Ug1cd/u0asmL20tGd071pNm9saRIsn0btltc8V3N5nt7LekFV7JkupN70rgw0U
A9h9S9gpyBfltaeOH5rwaSLk/Jw0gfo0OgHNYN90iDWeI1MNn5V5Hp8ye2Ob7bF3ObrbuirOVSyj
E/Jg21da03i38VBkonmyZ9h1RjJYvoxI6HNdqEtZFWxS0wV/jRB1jdGy8qlqwg2VvPBUjQRO2x5V
siaV8D4RqR7CSZ4YYeWQSzqeAjUZ1+BJEhcRtehR2aqbWmjZVe0lJOq+3KTp4EZruzGpgaL8vSXS
uI+01aO9IG0S6s2iOliUdx6yKe34+FINyvZxc3TwV7aaqoVe7I7bupbZObRf29ZUIYsjAq1DYMoP
cUVlDneLNnSfJ9AoZMW2eDTEMZqqyLeN4c3Jy8/BTY+qO7X3NM8vj4lEQjYMLRUahkrDEV0B/cXa
LiEFd69s/EfCLGPt1GBdwyDOwMjUhvGkYu3heezFJO++laCQ1wN7L+C49LCPv9V56Fiky969Nfpo
n+g6AgORK0TOMFPuRUn0ezsmvqax/IA1Wowt0Rx6ru3Q/MCYsIfyADvQvoU1XFODSYMn7cJkDWnT
00OegSWQxd8oFXZinD/6xZ0C/dAh1/4eikLgP61iDlIz8Y1Zt1cZrr0joXZEFGZN6Jsh+7kcXMjE
St+XGiw1pSDHgLQBCA6CMT9ET+DmBN2vLLOwz6bSldt+ueFBRyMWadj5OolyGnIwegEWFI+V4M8R
o+A5m88PKTLzCHF+NN4lW79HAUp2BQuVAH9iJKPfGRSuDYSlaB/pKntYmefzJeM6vxSyng4ZE04P
XAcckplJtmZtXLcEuCnqnr6deLXH44DF6QdYCtAICMc8ReTWwQ0k5l676V/SAedvOSMpnaIrOYHm
1ZiMH/YA37iZeVbnMPbVKA82MnPLz2k4EwqfXkIWpueqP+nggy+Qu5jcOpe2TVHGTPV9JIRz/+jJ
60VVkMP4xusPI+rRJHRykIcms4L7qFoqn23O8QL+aFW1A1TiZFu6/fwdOOj3xmg0n5Qw3pIkE3mN
lTXMc0sTuwRashGYxa5kYe2LsH9BM8TgYA6Ojy8pEUsrs03qremAp+7LZPKyNmPH6k7ZFv4dZyqa
WqbtoRhfCr3KMcpShbnJjzTM1V+ozX9BXiIpzCWliAc4epGW0YkREmS9PD3GNCjOyVQnYPoWEabK
424LFnAwZuOG8rrEasr9V4IMAGzH4PAfa9SZ8/5YOUjK5kY8DyqykiKLdo+HS5MR/PWIcaxFxQJ2
zAceDKxPCkczNopCwj1wvsHGprAMxPyBmNw94mM54pHP8hRSGAltAHT34QTJpKmjL4eB2wYMwA03
WnCzjOWFShe6oS5aj0APtJWKYh+qYdp2iDDFInMBD6IApsRAbytLEEUR/FLK14e8p4jU3h8ruHD/
aNp6M98+FJ0w8yDREQnE0p7ALkznniEx66ca//ZD7zCnAOLnSIdLD88VpQtWreVtCXrNf7Q/6C5r
X1eMl8dblBrm7ySqoQAvYeyQwP3JEMrxcf1EIuhZMA31tRS6Fzkv40zxK/LqiaRn67k1lTXwwsd9
ZgyLF8TtSO+e1F1MruZpqMBuPf6exgn8CLrBXOhfdQdCMdFTfb3srBuZM860gQnaeqjuTDdMVgJ7
+4rMNizjdYjEOphPadrA57WLA0zxw2j3dKqC60MA2DOn8qC3EDwDCVinTv0FVetSmrQE6tBb0XUe
crEfDAnNb4/1qa3OZf1Co7ouUSFY7CpLcQ0FuOQQFBbo6/4lHH8CG2Xnyd/IzVD7SrXZYJ1ioLFo
eFiq/RJ3I//kGcV0ZOUguSqB6XT5qFIfkO4XqTNolfFHT64S9Af5zeEYLmFUuBRSQRxuXzCOANeh
6NpJphMHEfQI8DXyq6niz8SBBEcrNEDRLytnqwWUGlKf6DK0QxhsxsYj9UPzq8RwvBm91m0am0s9
qoPXB228pShu1xZIg/3gAirKSs5wrM6xR6S7cnCwrXT2ZcYyxDm/H1vUabkbf5hNeqmiINnWJGCs
g37aWo3E7hbF9QqWWcgEkzK6Thgz9cGMxAkXAezyKzX1LV0me7ac3vNgMrYj22qyGlnyUB/APYya
6W3UwpMVUuTDAR55PbHAypLlp4m5AtQ7jBKJ0XhoNoZtO8bq26hnr0qjvbVp79umIFGhYukEuUN3
la0VTSNCfo5BPnWJ320oL2MZFX46i2OMp3OKwhv1WbNixeTPaBJG8iWhjbZrE91BbYlbmKkeWF/t
BYfA2Wns35boT4MK/67Xfi8gI7vOQCTU+1Kv71h8X7NGnzdTFN2kNd5dfcLjb7F6LQk6IhPku5ol
p5M79L5eMwS3w+qguNnFYBs9l9PJmEmq6yv1JWmNbI3tFkBs0WZXY4DKLVOXgLjWykFtY7xwOfoU
mkuaHB9J1TO4y5citl8fFwo+EZR/5AWuo1Yl0KAqnYOLEJ4YpgD8VAWlHMJxEd8Up9gB9vHrIjjO
1m/XGl7c0b7X8svqgiOTUp+z9BpEkHAgpKMF8+Ye4YGpM9pXVpUJ3G+x0DMYY0LGqmHWm/HKx27G
mgp7Gs7ggHluNeS8LYb+zXwfZWBI/ElWu19JNH8h+TsXU/c0qPqrrce4bmuUQlrldQAlkapp5yFS
i2MzTrs4BRLRIA63VvSVH1brtqRGTtKzKkfclbYDLqdhuutjrV4Tu92AL9AI6Knr6H3JmxBW6a47
l1w1FWLpfAWobBa/c4IonfxLJNYBKjeb2vDHWKX0GLp5dkmrtLvSo3LEMtDvzOrXVCYrdbqzHSKH
5FS70y0G96jov1s0ay474nRrELg667iR8jR5EgYHvdMO27ExUVpz5HVdCUAKFnqml6QbRYCv5urc
BbGym3TnHaeX5dXovUM3nfap1WLGXjqpdDxiGpvX3Vx8u/isHMZdRv8miQXHo3KRLPkzpLrIIANb
XbcpjrQeJ3oHQzjmAbEAgxxqQfejTTL3TWqT7yrZ+Jrh5jjKytVYa2bDpx6gRx3kxF6GI12p+vZm
hM1LXCbtZ9LbLHMU28ZX12SHvEYjjOv1hFCHOITKqg/lPHU+zex9bPBQZ27Lxsd+s+yc12GuM9Ln
OsywBKqte4ubVRJ7geG0/qjIs7ZoyA2ozMSwER0tvMHlCcl6YPBBfSnPE5wlgzQ7TdsM8TsDNTiN
re4Sv8WoBSTxFfjpiZwNf9LD/IXCs90HdqlugqoGo1StQ4JrUHE0+ZYcgn3M0IpYDhLKJgnar0El
oxYBYIcGLKctAeu0u7Ge723dcsBMqB8V3rxcuG9RQHRn6Bheb6Xf02Bd0WVh50Hy1A6jb9m7oCCG
fcp3DDP8HFWbCVSXQSU2dAqi9ptZkG/NS1YkzJoeMDhENgo/3zFetPJTHbIfYfyquSJ9imAErpmF
9sT10PFencj87gX736rbfcXw36wo/ysAPyiBRMMzqc17BKqYbHr11VUBUYIL8TT3ryTDzA9lcolD
XfSBNKIri0JgZbFePfSlelQMwvoqNf5VdbTc864srBfgOsGZzL2Un5q5ZKND4umrVVw/c8EIWMRA
PBjpkr45Mtfc5y0sPvq6GFoucXdmlJ9SwUA81s363gbzTu1mLjZJsxgK1fZb51Vj5qmVPG5IggsF
Plr4KHuiXZ2TRWQSu55WQ8U892uXTIKtIH/MTmFYzpOeLFGE9zTOvtoy0f2ikBFJHIVyN4qa9O0i
PHbkmZzsql+aQPyUD7POE5RI6oL8Je6WJJ4z873ZDNcpSYMC4ouxxP+AS+USgLuO4oFnXCmRh5KF
okL3oy1YJ9rBgXBgOwRyuKkfxy3hnMVgryotJSYSrsx6cubaKwgxRjkLMzgKF9QMx3qmqD7LasyM
OfUvV63HADuGXRjOzVNfRK+und6hBCCq7eqJoBOj2ZFQR5RUBCUWoQyJVZH5Q2Pe6vHOLl4Hh5A9
vp8vP7kdkrKGmDKht2lkNL3lhB7ulUD+aoS+sO8TMrda2fksZM/S4nHNAfQEaVpXknf1dz/81px7
xLNdjl9pjA50gldMiok1UKMHCG1BsDZnFb/HCwnxBGeQJZW9Zd3PQoFuw2nA7WmF6YEOemU0Fd6D
hBoQ+SjIr2NrEbgpXXBXTV/5iaEWXggCHApwTdRA0nlIlJM3uwCIJZmPBOdUJVgk7dGajw4Mycn+
a8hhFgpmAnGF76TeDOp5Ds6xK47GYoAiGXgggaUwSEwSRXrKY+NujSFG0lL6PXocTdkuL8sZjfdw
Yuz1bpQs1ZmKg5phtHanFNjmDECJ8qLqH3CcAukH3CNpZXKDTNF+HL9FnXypTk9j0Y67UaeEdJoE
nwQhJHbF7Vjxo19ijDjMdE1grSXaYVdaK3pY6lXgUpC2xvs09es25LHXv7YI4+K3OP+Osw8jNCGB
k97jZePQ3WIlfKvmlqhFvJWHGZbPez/E57zMt9Aqx0slYv05KfHyc8+rBNasOPOTA07RsxOLjnYT
MGLjqPp7FbY3Uzk1enrM55FNi/xRN8w1iW9+jWDa096vEjHYGwKQjiJBnxXmJkGzNrvRcIa103BA
LN4VYqj2U7rRsxboWQuuctqk0A7kxkA+R/z0qByIwCY3ZBg2JR8l+TVjRhUojGPEMcTrQLhFYFSF
1V7eq8W1QHEPaBPnRaj5oIY20NrcA0xtAr3y0jMctX7FFwL7sOzsb0X8LLkrfzuF8UJXSGesv/fk
vgBONU2azjUH58AWazqw4ipi1legk0xeQf/LjnyReUGOUOYwGjeRwRPa29pzC8nQ0J7V9LdUKP0x
7lC6MI1YTBjHXPF5ug4QkgdA7eMlrj+G4NYDLjY5ufR5J/WtEhwgS0zdq1G8SOBU1Rub/lTxp9GL
BsJhNhrnhlR3aUicER1Y3hM21Pw0QFX1BUd1/csW7Lw4ebTr5HxMDBVz6y+0LizLRmvrJMSb7Qf7
2MkPeZwxWSCSRzsrthyDzVsAC8HZcAfaNVEFG9NZR6SeFeyzngceuelK8Ha7mnKFKL2xIfu5Lg9/
1VAonExM6J3fZTJ5SQoScDpOSE9OHcLX3PkoQTjmETl7mp0Jr0hl46UYHLtsm9gtn1dBx0U6eSM1
Ho7NPa41bTsJeP5wqzZFnOlvZjt/52ribmsLxdksMyKwG7QMSvErbZf3L80ieiRi5cPU3VPrsCud
zOE60qlsYaW6qeKx64StCr+D/K5bwyhKCPjPBJITs6AQfs1pQKZDX8cwwVvoIrXph4MVnTLMzYex
t6ytMYbmdR5JLiKbnEO3e64Dk+0yyqOzy1Zy2yu8hJAHzrobguIpMMHgECWbrsfSOQL8gQ0+lWej
0/aqTpmcyqPAWNHiSsy7YIlL2OZFD8KWxJn0YxRQyrHJmcx9DE/rO3+O0O8UoK9KIrDqlxJve5C+
s62Fkdt6zIXX5AW4hDXYxj7rzwGEfmUi37bo4NGpK/44APJ6l4BwKwhlrcL0SLECSblu4jsoAHIW
KjRSULIyHBG3YtylMbra8RRjeHpSMdsQWO40W7uTUBYl514N2Kei9563OvdLa7H/Nl95rhOlseqx
9yFrYvVdnWqVGR8EHw+MdwOwOaVhL2nfx9TRDoinY1iCHd1A7gvA2kFceXz2K3VOzrXb7HNjhoCB
Eb9i9DA6pDXnxNA6nF9y1+nkYKLyxAq6Kcn2HHrrHNnjbtCfSXjYhp25nQIFxixtbLwEl0SH5X1m
H0HMo76xyD5QGU9htzl1y2filhvYAGss4MyCJVbgAJQqzjtUogBTHWze+SucMkt/0ojRgX6zUt3U
62HY5zzm2yCj4c+3OvlkgUGXQHpi2XF9wh/MFaTzZL6MMzexc2oLWsmh2yyB6g261DGH9ccHFZWn
cWXA8AcyuJnqaluV5oGTypMD9Fu221l15r9R9iOangsdtWtILAyM1aFTmUg8ZwAUsoaykhUoqyYi
ODSQsAh+IHiYa2coVwpZLByxbCk0POSZr4fRiaKB4SGOaI1Zwy5ofoiYM5rmCLYJd2mzdYBVWsMb
tTsnkbktyUbOuuvYkQ2fRHl9z5YvTW6/t8ERGa1O9mR+DGsGtV3eVZwn7aYkVEbT/mLU4eY9T55I
wcox7Igwn8+KG2t0adOagRsBgENwUAn2blJCSfIJ2iNSNDvDLEzTzk+UoqFIQQsLQjJGQ2XwILkI
7b3bAE0k90FYykafSUaGUpf7sOO2cy+xUTPChcTn0NaNNhx2CrEwsMGLGj6R9ptQfhrRSwLPpw7N
NVoNaK4Y/HIQvLRwJsdb27FUB1IF1tVzheFVgel17TUMP5v8yXIjj859ndvjJhMvC9gnViHpIkYs
9RRshAV49IuHUiRuXAf2XkjIm8M4eSTOOhtVsU65UYMwCefEm7L6HPIiz8tRn1E++52m/1QGvgPm
XGKgBkWHwZHoclshmVQQVFIVHeLWMuXZye/SbtbYMvROc0Hlb20rJmnAAiuTf25o10K4rAXsldp/
JgbL0xgw+KaxOn0v65qQmqo+ZwkCu2GGJYlY0NqOtnEWk5S/2E7dJnuigE2nI2hURJYVMbQsjqp2
N+V8tl1vP0dFcuGu35bV1ojgNkHVhxF/6Q31lNfhwWF21jXRqWBEOeIxZuPDxLlPXoJ6EWGNbrPJ
Kp1Oym6hrGP2uRL2+ioGtjBEah3Hypwu3dR9IN7QXnr3ZSH6rmr1uX63uvyqJO2RYOALUVXHQPke
3NA3jAwAuLZlm3skYHalhkvAPOGFuTcXjmdgds9Vd20gV85BQ8tWXNA4nJj287x5rmPhkZWxqanL
mFGxwblO1beETK7pT4rE6IeyTx3uaE0o3XmkjsGBLsYbuQKgeDKLoTfYZ4qXDeRmrUtm4fi9/1KT
LT0r5WjfbFzyqbt51led3GFbi65NELxVJFqtDJoZzx0bwoVAwMHjSg+VWX44RAvszT4D+ZKhetYb
i1rame5RV3xlnaIi2pXFVfRafs3sqrjGZiY9x9RIe1m+R/4rtgVUgGtrzPfQmsxDE7TRpWRHJlmf
Hse2q1VKuubmTnNJcW/Wt6ZgO1vDruJoS9/Rh0hs32751FRdt8MeTynwDZ6TWPcSCqob8ueUphG7
Kq5/hCwMrj3LhTe9uKWjLV75R7MjHMlb4XC3ib6Jrq4N0zwqm2NVBOaZaxhR8nzJnbnc4P/Ib12B
8Cudqo009fTVmaBcK8mrZNRwnLu8WRpn6fVZG/mNbncegRy+hVX4YyycVxnuolDsZah/9ozsz4HZ
FIx18K8HQ1ptC/3oWGG90fVGeUqzIvc1iaeBcJX2ELrYG1njimPupL8HJ5mOpU4Y3eNXyMy1bacq
N3EjV4WnEme/WQHp7Ppq3BBpTYMEeqqzvdRKLCanlsn4EpRsXJ5J6vNLVnvH3C6hUPakUTagXI+8
Hhylak5a+bpKir/yOKcEjywaveULrt0lpLpfmbFBrZak+SmEj35iBEtDLgx/Ipza01pSBknhTQjc
a9q7aiu3Fq3lOwaobt8pu5K9GWD7WtkEiYg8c54TLsYM9E3nRlCw4r9CFPMsNntjK3Jm5OD0VcZC
NSES4hSWEAiVFgoWexb63pF0QpvYDoA9FF6k5zjwvLMSlHYAFhy2+04dy1vsW8xUwxBFf6XPH3Z3
SZWWn7h+GehTz2Ni7Q3ZzdeSeOHTnLjIxLTxjNuzWw/Re6lld9FF+PtCjDeNQTsKtpWtfaOKNfcz
5NQOAVCpUT12Ao4aGXFmRGQo71Ny4KgpoMixEDIjJyFcqLohBJ36z6Ftf4XlnFzCWLqbqpTTOe1C
FfaHkpzQsTLvEuab4DjeMKY5S80+Quz+K2I8RNVYtD7sg+Qg9OobnVFwkAowUScaGfhBTybpza87
3WD6YQQEa4kC5mHoN1EqvKidfg9xIIAXp8dCEWTqOHqBs0VjShQF2eHxq//3xYjsmkdH3PmCSiaC
+3pllNhb9Yahim9pcX7BzhAZkJJs9859EK/pCYJNZ49fOvEaFyUh7cvsSQjHRkz7MJspENdaeZc6
nbvS7qzanXcOMUmCCd011Oh7Gg0b0IglGl7ZbggV8UYgOg1i8wJ3+I1Zke7V/WjwObvape/0bUqw
pjcHZnyzZ729lDbvP1uC21R/yRA6b9fZ/U5OwVORgpciuouFSqqWh8evhBZjNJoh1j8EI5UgDjMb
y3SjmIQA5ygA08Fwd82kOa+DCvWbQIXSR8mxtWA84ekxS8yAulhh1Ft3048i3Q8x3Mm3UrEontyN
QpAtH2TDyEhw2McjpjNin2fuDJ9Uie5ejMRFc3uHe45G+VGyCzCdsf7B83Dyz1olh72dhvvZbZes
hQ8WGGsjMF5sLXd9o67EmdnkDCIUn7fenkRP8nogBIBqE2i4VDv42KlRnVAZwcNtiDWqdafcCjc/
IkXpD9ifftmDHNYcL7hHK4WnCe8nsREuC3oj3DhJ8qbVjXmccvtil1F2z/DC8zPTXAuW8O9MkHHR
lG8uI4XjoujHUr5yBmKry6csdbOXjOzkFbNVd5tqNXPQRnyZscM+Kc3oNoqZSAp/7q3oOGaO4eMn
LTw5XzGRLiO+10HTfsidphMyxSSK+F0+UsaPYt9P5fxWFdIfMsIgIu2eqWF3kWGrQ2lhz0bkQ/0W
aeUTOt67bo6ELbXNvEuxmq4rAxnOWNKEpM3A3Bu5NYMZe3omXka/LHVnJLMDn+EtDqL0k0frtoP4
T9AMPKywIMehm3YOlQQhtfCFmMWpaXkpKru4pEw9vN6FJYw3HUX545v869be7Y1r21i7sk5/Tn14
SVn26bXBvGj5w48vjYpCgsQuSiET2Uh76n/mNcFZLTct06F1FXi4CD7MovlR2nCos/gl49EfgFo2
O6QFnkmh1YP49gmt8TqDwMCSJGHy56B6qH31PknndUzBJ1pDlfqc4mSC2m6x0ZE1raFppDoJr2HI
4s5jQKmSmaLUG/CRxFVUA0YZ+euRqUb+j1UGzzrVYKGn27ojVrMX14GtGn+Utr7Vw8MYy19KVe8M
sCxEmbICiQuimx/GvnLbsfvXp0d0PFpJhn8ih4OSBnON5snQ2F4yvAs1ohJAGhLAXLpyo3SMjyyb
FZ97Lrt58BsXuLma/EQVds1qTX01KDjKBoJIUNT3iHq8thAL1Oq2VCDmiDLsV8Q34AIbf5pi6adU
ptAVenonRWQEutGMyaMpcrJdZLbE+IKAiNdWC0CbG2FVJMUdLJW1pnsqCPrgBbuoEUo7Po05Yrt4
8GGmBqXyRtAHG66sbygVC9LpXRbxZsmQJMZMsdFMJhxFpr0ZMfFY8RweJsP2h56VUZpdyJm+lXmk
v3DksJTtAraSUX0SFuKWPi542DT5B3syjd046z7UXT5hKfPGwpjM+2zvErT/V2JpPke6cCM1fmd5
Zt5ddfbG3ug29Yi52vaqKVP8WpHmW13VLKPZmih8jDO7d1qcQlc9jY9Aah8BSRyj+GmyHxDGR+c2
O5SXXmOYK30iM9C82ckLav5NmJ6J8FMZbkgAQzaL8LixmZqzEAcrDvogPFgsL+og+tUWfC5qqrxF
pGseWzWWl+ROrJBYRcOiRGh/dNlXNM6waLg/RRAe46uI4C84WiBuPAiubuqkrwQjHuLBwW+TEzuY
sPk5mLFN+E6lnKbZFT4OnpmJ4wwPpdHpImDt7DNE7Sukw/IdYp/Lo2q2CGameS4s9Fh1SbDEoMTK
CwuzGyNru/+VN/MnI541E0f+YEi4VYmZA9mSQ9tlcF+ot6x6ymG8Z+XXBHZCyQgZj/nsdf6HnCnZ
mwjajRr9tHkzwsTCMfI0WUROkedMJwjCHMnF/7B1Zs1pM9G6/kWq0jzcgpjBYOzYcW5UdhJrHrul
lvTr9yNSu75dp85FVIDBJiB1r/Wud/glYkD8FFVshAcgOhC0ED1uYD0rONcbuwCJjPD97klDKkyn
URg3GuElUc9KhVkzqetZqx1qR2zM/IZHKh7gb8AfSKYARriQXGJBaSqlu2m7p2AJd6g/hW/tB99d
VzNsdRg6hX0gpIW8tEH3bl02BheS4m02nSCJ88+Oc8qPx3s6JuUF0hcEkDqQxKFZyWcc+YfB9YMf
eFf2hznHsj+TXljWifbL8PuVtOFLJE4OAxoWQ2IT9ACGir1nOejrHEQnXgLdblH+7u/UcNfanR8f
o8AJySTfWO6VycEwvXWF92pnkRV2JeaHraN/5yy6mUVeUqvCzok/IPgd2vgbezHIDP26zQCMjS9O
WG36MzOprtOVKpnQgfUOKdabbJokfGzrqLFDMyAvmtGZPEALgJ0YS28ny1Fbz24r7lr0WlSiejYB
fS+abJiqEuicnpDHTkvIzbbs9Reppz8Gi/x6c8IRZyCh9Mue7VAjq72ggCSeLoaFsEIhlx1610Cl
j9U2kFE6fgyT/zeBfHxrJFGTZs4I6/E4uXZQnpldb9viRVPtZVgGoTglY8ioqw8JZ2aXtT1EguUu
F/8R1mj/agyuhfUcOY+PxycXFkkvWPCNJjhPeTzdyohAxshnJBGRiYgrhPWcJ+PzYnc5pAG8dsxb
nx2FO06vZcMvRhzEsfQTOHD31AU5Q46Gkf4bffKqY38Dmrfhi0omLzXSSHJUcaIotjk2dLB9XLFy
CBLLkCnouOFiDrr249fJpUKLfwbTmz/98LJoPfsswPzrDLpATh9cImIuMxcehW3rIV/JutLPjncx
GBQ3Q7U2FDOa7B3ywVr3y00bKGp9moNGbZyayrCGUAg9Kzh3TOSIeVkbtCCDBJrwBto8vLaDcOzG
rZVA32vDGgzO+bMou+2euZkEaWymMG4AYBiSxYBCGjHZU32r42/LIuk4/7Ug8L2vNjFEVDItdMI1
IoCkIACGVPM6/TuRxm2U2rpeYJme4URRbNtUD2fnmiwZXzNXh0ZQBqY83hdErbCdYvLZhtDjSaeO
EqNL2VN/skpmxhOz/ZXQ3hxwL59yS2BGFPOBdkwb+u4FSyDeebRCZQhs/V1zlWTtT1l/krjHkIqc
OnU2RAYP00e8eoWgtJ0I9JnZZUg5YIUhbdGCGGv6pI7+2wJLL1gZXE6CEJFxhoAqdxZ9O2xXzrgs
7Fnkl3kj20ToMJijIw2FhZxGvcJgqZjf56IHgYeQbjxr2KBK+QGyy8i6Bmw7cCEQ2wqiPqYLCL+y
2zQcnTvefqvefndcfPoOGtFMSGX2QQyvJH7x3NeYBGelg4i0L3ySq5bfZTQd3mTNesZwKfY561k1
9QjljP0LvjlfYY+egRiUeVP74TI4nfLjwLlt9EcDjaYLAUG1uGXrd9vaLn5sS/h0npGJxputKeXc
/DuSLsZ6CmNckBQ0vV7wJ+G/ro1ALsv1xKBOfbr2Lyv+XXSEUYbp+KOXjFm1J784WDA8xaNM+Pbo
rfk9S+yLb0FJ7W4w5ldu89lWR8cvtgaMI4rRlabjIUlB3flfmd6uR6REefOnEwXSFPJAoB9oxt+G
RCiX8e6Y/CCRGLcdgq35ApJS49PErrnlj+DkLEhjG5fkueArcn/6RLlI/ordWVgbEeIhti6xanlK
pheBUcZ3PjLCcMjZI4Z+aMyNDu5DkbMjFJGAClgYPe6MDDnJWvf4C0vI5gDq3DEwczh5LOJfxyQM
/PvkKtBMBng1DN0WDWVlM1ApYV9t8ypL9pWPoM+pgqdKl+KHacAn6XHU2Xpp5H9EzRtTWgsy/B3V
L8zsdqAZMklRCQ4zY5dXVAbqdSafY2zVAR78+MOcTWtTgjLsyOXCDXI0fkWchre0t7tX33I2JPB+
YbMa34j0HY7dyHCxd/tLZ9t7ogO1A4vxk0yC/K7nuc24Vpz0dszvWVvqz0EQQmpu0fVim8ikH+Jm
Qm8GXuB5O5IdsztkwvQOYfFgxjG8vqJqN609J/dmNvUnTU92Bj4i98dhoAJzJTOMOBf6xRVpczJd
DQsUYwxejW5mq2JT/ksBTI3pRl+FwrOLa48qVB8JygH42Tuj6d8S32z46qT6EjHPGFzMq9S+q2vj
6FTW9yzJbfD6LmVY5qAWUHZz0dExEUBJKYR31Y82HbHamqI/0s2uqudEZUpPQJXS3ct/h0aPoBmT
1uPq7b+HH4/89wR7cfXB2GNc//cD9nbYLgDjS/yRfVHLYR6Lfaya+fh4KBM9kfSPm2OVguua+c/H
03rkSGD6vyPV1QwyY/1ieY6aWIn8n+PUVvtUmfPl8YN2bvULuQxfbRK1a5TnJdQ3/KZg8v6s81Hf
uTbhdQbJqj+bPn0VjfU7HeP8ZDhgXYEfAToZJNmXnZt9aK5ywtojGslhfrP4ojYf8yorucxMPWXR
lqI9TsnwzVv4cFrNe6+uw/i3bKK/8UA6HhuovS+u2jTPN6MS37Yn5Icc5h1kB9yzKzP9MNn9Vdfd
7d7+qqcm2oyTarejr/HxTuDsZvtcWhG5rFBrwdPEMdMAKXBRa665C+xJ4OqucoEv88iwP4UrjujC
tdVAluaJ9Mslo1jLd1AC1U8zUKFT1UdRw67IhobBSyOusMq9XauRtRr15l0PcnKndXuT6KTWEG9m
XXINhZKZG7cqjkixxBgSKFXucUH9O4p+uGM+T3Ar2r99LLL5DCNiPicxiPqKDPp4j2GWqe5aiUxV
9+EBVKazilu3PqrcBDmzgrQ5DqhFdnhH7w2SuLu+IRCS8Jyi6uiveGY2exskPMl+JPpmtRi0HGdH
s55cb9OVWJXbYeFYF7sftL3RRPZONsK/PA5IpkA0TNTSCsruAw56HLQoBZ3x5zNYKVKqyCHgHW6E
s48kSRjmAhuh6ZI+ofYVyUR4d8L/B1l6vNgpQEHwUD3PwZIk9/hdRcEfGkh8Y/DD8+pkhvZJot2u
qzQXEMH2tlDDfFaNlCw/QOMwv3itKG+wijnZ6t6k7NVOdt0Zz55hQ2WjvfXkcKvRSYSilMaG2U4d
ag2cBcP/M3Z8duR9GWs7yQ6THL4rl8F4Jz3cFNPnPPOKLapNuUlHTJ59bdns5+o7Xu49HorlPZA7
MEPrbqKofnWz5m/NKPksVAnlsWzHPcKYNEQ7Vu2LNLFeu6LGDJqwb2I7uevmcGw7jxHv427KeXkl
IunUNA7CoYbcigRE9cXvtknns8erDidhjOlMB/DfJ5f7YzJaTIvqIDkavjw5QnRXMruJ3GzUk1bB
UpzoN6VXwjxMcXguJ+89LmcNYcqqGACvp17AMyMMDX6mRr+qexdrMCWjRRsn3ipLN5Op7HtiDP4a
E0w24KCGLOGr4afIbIChvp8/3RqScVUpNqT4b+a7IZpHAKe6sC6ejRslpRRqqM6Vw8EfzCex3Hv8
FEkexIih58wLiHonVLrLwv/zusfNx4s5sW92q6rD46H/Do/fpXmWdoTIvP3/vnQwgnITC2LJ/vvD
jyd25nRt4iLZ1TLe+Z79i6D0mQxemwg7pYlQxAyjsLMljIcPj8G9aq8Lxes6k0LasXYdH/dqr1/4
Laa2ZwZhkGjXPMdJ4N5IOU292XmuI6PYOw2wAKaU1t3tfUbz7ZTte+ncK4zHfw0BDrItK9mqswib
m+u5fB4MtThL/p0LnCWSNpDQuLj8yTb4QycpjkYBouTMUqA2z61tE/wStjYd+/7ijkmymmPLZaQP
Q4OFHg5uW/zubIp6Rzd3njk/9YtY2pAAb40htG2Q9x35JqAWpmmHxgJqAHIqnNxtiE9EnhpDbq0J
Bv/tZvnCCpDtWbRpuQrmZth0SPWOvQb64kxtHJJnV2/J53VXbmz9hEupbZPEO8PR/Y1gN9ohEfFR
z8kfZoSwFml8vA6oDK2oDyFhmQffkPKUJl2zN7v2EpFpdk2XBA197uZV3RERMHVA/OPoXEe7bi61
2e0jaGG7uIEVlsYCsroJa6epf0qW6K0XoIX2mt3M5PTDt+AxWnmWHLALjppuOKM0sM+2qPI1tCpY
JfbIZpOKp7grA2qJ7JbVXM39AD2/qUm9nZ24o9hxyktEWFNdk8eamwsjQRESnwhJBefBbWUD06D+
JCPrTb72UkLgGaMtUZf+b2uEH+K4gN+MtY8QqYKCcYchPDjwaXAqZkij1ajB6qi/JldrASU1tYmU
qPdV4R2GgSajKlpIqfFLCzNixS71bVbWK0TfakuG+bCCJraq0H8QjTscPFxiMtwX963TGkfR8QvN
aDgnvV48OagSWsmXhYEm5bGV7lJjFgeBX9hQSCPsLfL/amQkbDP6dBYVO2OmRVjKL3fdMQIGWG5J
T1Lw/3cfqa4eqhezJFAv0Wdno9vDDxVAR6LSElsxw9XRhuyzlea8ZpXuVjYi/TAzKyKCoQqORaNd
mgm5ZKeUfTV7e0MMNPAh6rxxcqvnkRb7ySCadGqehyAZrxbwFD5n2knHgmlF0WYOKWozzOuz4rUS
PWl8CqlVluTqYuTz1yj1YVcPjAtHl2xpiNPYRk/g8eQrbwvNyW+61n02DPMPtvENJbo9500gLyYK
wt7HxbyN8v5cAlwcYKYhla1eTdvhgxkZeYkC2YHqc5raur/OgbWzRUm6uNJ/tst+6VnJEyJzkiO7
X1HD/jVq8A7UYNenip6YKAgQivRa2MmLPgTFXqUxs9kq249uuzJwy7qSWqN5/H86BgO8XRpr20Gz
4qoXm0BgN67vTWRibtojXYOluC+iNr92IyM4i8Vqm+vRLbaR4Scafu3SR/TSCjFD4famM/HJMY1C
1+7TQWhPwZzuB2FBNo7kW0o1Sv4lrAOXLW4V001jLbjsBN3JH+khusLZl84AoqTacgN9WaNdVbIT
p48WT911q3EdZ02Vb/IIH4zOAJx1R0RPI3KUDhTdk963G5X6BXp8zfTdyPu/zNBLJkVznGqbKsZ/
ZZg1iZDB/lOqrDgyPdkmOWEUBOKc6h4il1+Qhj4VIg3NmOBeSTfkRz0quAhHR6hWkEjAUtP+XE3u
PWotfwl4RehKQwCnLFk7A7qcscJoFl9AYzvDPO5bw9yNA1Z5MK2CTWXk8I3oSuIl49EgcyRYLBfa
1qFvntMtmg1C1ar4AMHnUnhYpRf44sBRJnkoFRjat0H/Pii1wYmGqDDvpcROZIxY1lE+HuTnOEz6
RUzWnYq3ei/g0KzqUrRPj7uV8dOr/WFxosRwS5KGiaN+OQbyOUkn55K7kLRm63WolfOmOhfkJa21
XVCZR6ZsoHEoM8OUPCoTpeRaBPEHBCK01f7008oCsFfD8EJz4BvXE7U1vR9+MzurpCsurd9zQZsj
voidjbAELENCkmsUJ7OeBZKOWT+XMUYkEkeLZYYLRJ8Kd+0nOftIWd5KpxbE1vtvlaLBZtBqbxRQ
QZkkawmchkWMf3DoBUNTjsCI+Bwj6EF5mbiveeyVgA7qa4qrH07fYMxWfQ5ZxzgdcHYFh3BdpB2x
4TaRQnoec+4k0R/Couu9vUyjC/+FjCcRevOhd/opTKB1w3+PQFQwafKqpzH1+9M4BM9xILa99tmy
BJ6rxjHXM64Tqwqjv6lyDYSw49UVlnurLG/jZwisMhsUZFAAL6M0zJCFYTTId5f6k4EKqQYt9bBq
XROUdEAuflWpUexUl7wY7vyVJgZk2MDvQnhLWWZOe67nvUzFeIDHdje6P3j1F1jKAFNgoor22aZH
V4vFy5iQFErUraxbYyWm3ieZjNEFJhozGN9obASIxdXo/HdE8v6RHWU8Cm3+oQUxNFxExz2S+tkJ
iGc2cZRqSzSYegV3uiPkQM35wdR+2eVkhT1Yh15/uFXgnZJsejU7QIPJBi9KW7JQapJBbfI4bxYh
cwWugUbeqSMJ2M3W7pgR4OMR7Yc+p7DwZq6dwLqYU+o9axkLqhad6rJd7Mcj75ZnrX9r2vEb26no
kC73Ho/PiIFL6BLd0J69ICugZrMwFxIwkrT6f4dmueWibiPNNQIpzmrFoqpjIfnwkcySGE7kcng8
9rjl4mNzMI2CQfRYHkWme+tJGWTIBuJVS41+M5rFZ9AU/rNFe4JBdHGVGowKS0wHHHl60mKb4ZQb
hA/Q+AGrK2OP1ThkTxeTZK5sPXOf8kQvTmYJeZTBCjfLCBdMh+EnVPlFFZJiLIED8oBuFSiCPG+f
n7blpe5tNFAmH3LF8nt04/hejTLdlUNfnzoPpEwoIk8SoYlLLQ1xedzy22VvlZyKviV/IjzI3ln3
91gLorXOwHOgDdShap3szeCqsbmeLIa/f0veP0VA9DWgu5Hjafa96VRmJKFNWGpX5IaMxSCg2y6P
Izie/z1DD1R31DM6imWHgWWfX11jNRsQsUBki+t/D9dBeyscXxz/n8exP3GA9XC4eLx6IuoYg08H
ekxvvtsLaTPr3lE9LmNO0LHHwy6C5V2E/eS2iAx3bWhkcNHx6cfHIdASVBqRroPA8p0CFDyOj4dz
USEJaHMwxTlKnv47lHOegd2xJ5VBUOmrAS8QfQVxKT90s3p5PDFySr46MoR1rzPOc9+x6i4fvF/0
8akk1vnx0OOQOS1eNTkMMcQtROa6vtg3bLQJyHk2wgAecV9vtGZXV8RBOFBBYJ7aP8qs0c69y35c
Ye/501U50cjWHJ8mcKqf8guV7nixAoaV8fQaRZp4o/oUW0OLvsx8UCeIMPW6io3p3be9kTFQ4OKY
w93ZZVyAMtZ7ijAceVPIhaZqgoasrMvkQ0j99yzEcnCrmPE0/c03iaXCQXeGTI/Jk9EgxLLUhAqo
xXqVBDb4NbVcDxoGhdUUFbtsjo0fKFApzCmqbTqEmLrqmmfUdwGc7g8Bj2Q9uiV6owEDyMSNt4/H
Z3CeXRDgtpSjH/swarnJGdi8evW7jtrq7Kfd/z1IiVNCmjjwOTIyGB8/NSb9f59CuloRlpbJMJ5m
iVaZFz9+TVdXV1sicZCwI3tpe0AeuX+zIgdJtlerMKe+PJfVuEORDFU8qpLd5JXTs1oOEfgfTPp8
O7jODItdOs+BQjfiueLZdZjnk3FzUHp1D/xFXTQP/YoY45pc7wCsHLgtdPJJ8G3aw+9YvKdtH31m
5XgdVHHtcZB+ngkvejYLEW3Kd+F29WmqIx2XfQMaqa83zwAh4MUOjI1sRGiALZf39DjQxHQ7X0Ox
5PcTX/By+O+nNaxmfc4UMvL/fcG/W30yhEnEIvbfDzBwG56CIvQwyrqzDCT3WRZ3R/PUuV/ugXZ0
N1kIYHvuPZ6V6ezaEloUkMvwbufQloqhf3GisQaxQVzhGrh1BT2GoJpo8jBDwRjCTGwPSdBvHwSi
xwHoS6ALHce11nj6gbn2Wnlb7H7lFYvOH35bZxcnpXrysqGHYYFHwhw4Z/7X5WY0TLlzC+pXv1to
/qAQ2jDgpzWYxd61oXC3HWbBGdwhHB3bcPCY/MyBz+mtMoeheqW2qpsJo1Ywm4o0Y4QdDG+zbi4c
RgzQvDBRuTybBZcuZFLvMmS3UftLY6nvYGkU6yBXX4W0fnXgDVsN72LcEk28n4LKPQVQTpyMc0BO
9KNEugVV7h+VQArZQl7yR4kgGHeES4zxeREX/tHOucoavXrOKMxgYVKwM1A9wl1/lhqWErU7coV0
4zIM65Fg22x0udniDrmkDtqS06FUoBk+/fMKZ4H0iKr3w0qwbaGh3/nEUSJmA1dt5F+m/PneTq95
PiDboEXftL5Xhwlf7trXBelIgHLnOHiPlavvE+oJd2lJwE8+SWqMcbCw4pAsDJOTxtmYVmTch4Rx
Rd/mf1IRD68+I6PMTTrE/Ajm9EmaZxtt2KlCEmUm/rSvp6/Wyw6RHnTHbHhpLas+uSYSMGl4lM9F
vu4zsfX1ErKU8HeDIGyqbnygtSDTj0ZWvnj0xBu+cLWnf1OG87YYjNEZD6Va+3X9PSaCUf5sMERp
5btOq5v6wcLE1p21HEaS2RqM+TKLsHdsvtak8PknHP8ANypsI9RoFycjhmHQk7jKBrRMHyCxHD32
fTW2R084/m7qWTVjlchd1YGSDeWdxaHdxTW7u2b0zo/aFoc+br8woalXRYMvV0T1yzxJo1gz89/S
cmcae2TwroLYlmcvOf6qR1OlMMBYISHWIUKbJhQNYo63UcZCgXttsRq8YIvjBM8aIaOWLOg1s4md
sgkUrQumhn66nwpoWNIiHsJ1hz1pfB1l1PgT7kbOLNzSt42h0B/m0x7cq1nhXgYxup3qkHKQ3jsc
4UF52Y7MAedS6zbGFUhAMhCNCb7jljgdyDq68K7kiuKO4hnZRsf3c+NRwK3hBzlPIkEf0+OSs0E5
191si3CmCjn71sEYC5UsbxOli/00KaZRcPNWEku/baSq40xlruNet2mWHS3zQOOqihRn2fcbGInt
mvfS7i1VnGnxivUw6NqW2KftmOLqJahNQIlyC0+sRLAjOWZVwUuNngnCdbBsaH/M/YSSypxtPlYY
s5ME+vQupVvpNzHlX12h6nUv4IdU0FW51nb5WJD4WaA5oxPaJ6R2XVzXjTeAYzinBiwaXk5v5niM
NjTUaFrjEOqYB2pX9dQ1FvxBLcM3BCAL/qAs/LXWyelJMBHPvFljQSCZhfZrP6sIomwiYDuCgt9w
167WnSnrXZ/49O+T8dK4TJZpLyLgx2zJL4aEn+OaPdoWtkC6dnHcfDwHA61AqlAfw7y8aWQRwvA1
ylVvsPJA9cE7iIkz3I3nsRa/7Tb4qOWMq+OP0oAc76AAWbl4RNjBa9Kg/svzwL9klXyvK9xhvCQt
L7EXf6rU/GmLvN6ZCCcuM4urQY9099SiVRIw1qoOP19ZFMEJtKQ8ZHpxbh2BzZce79gZV4Ia+IP0
sF+ojX7QwqYXeznU1Nq4k/trwwFLs0wsXWZAi66ZHERRCJrwy9maZSIP5BiWGyc/4g3DYL+KkWco
fiOxPnuSfAhE0uPyauM8oEsiOYPYwzhZWaE9eX+cVv+b4T3JbC9dO0H+rjltffMV3h5JQojd/D76
MI6kiQ8SCP49iPdIMJsjlSSdvY+tvgf5ei9aYDBRazXs1vnGNPa3gUcQoJB+TifsHiYd7Ukzx7dk
IimtdwXvvBfgEZHQDkn5NXpnmRjtU+wK9MV4CgXqYzBaKKZkKMWYUwZdlRFZCh27qzPkD++eOUlo
1fHCKINMVccCpWMEXTawzG0yl8a+lP4vZ57cYzPtK6Me6RaXcT6Qru2QBJYtTkJ1+5r7OTR5GKEC
WpjST/MAaaZf+CUkZKxbfFz4PtEq6BqYAwbgTzqeMns9r8PWZeYXM/dadbYgNlQ1F4LVR1oXaa1l
gCy4SjqFZBnoefG8SAtK9qhjUElUxBFFf3BsLAphXduNgKlPEcNvmyv+qUFDZVTnsY3Mw+RACKni
JAs1ZZsnd/idlFZzaXVhrKGe5qHNZhYiXzJXfuJdEuKyjpIwyD0Bygn0+HZDep8d+nr1Hrkd1Odp
+uiVAJFJ0L0OGPGgkGrg7WPz5vU5TIQi/QOfadjalN5sEHnDJH4qNzrdKSBVNi72BAlJYnLX4F0O
8TH5lqYp4f92NYoTVMGJhp9e7otVOqXfZZz52yYef9EZiMOCeStjSXZxe8ZThfZcI43a9RLF0zAE
wzrG1CkURvosHf2XjcAP8ljzWiAPPytV7eCp/E718RO/jJ1WQ/TFJtEMO/TsMKwPxeSpXTIMDU03
aAURp/hr1AdRgIkasM83VWI4OzETwaiZFRkFFby+ZuT/FMBZZeyofWpaYu211HXeG917aZwMLUut
YZyB0fXB1t15NyyzbQmzaVvGfnQ1LA95syArS07GtBdyfsP6/2ZADR5iW25GlbPOS7l4UJKa3cDq
AIFm3A+oG8qG1MkhC9MEC3METM+tFC+uUuqwp8PGsEGRrlEYWIV5fN/sCDtMo/IN1AZdH363BfT/
GBSb5ul1PYjYPnmFwLPP2OB75z05mv/HL2d71UjMFNtWaetc99+iFg5A2mhkgcFpVoAs96EiZqJO
PvJJDU8jamjguXmNqsQ4Ud35W/hooUs0GyBP96ojBsJbZUK1ON2MMuu2nirRbiOT9Mf3oMrasMwN
xk9Yh3iMf1adOX+qOJ5WkXifM2hxbp7jclHzuQ3OrwmF0pYA1m5tKxOtf25i6KOszZz095kxHQM2
t19PYhnIKstaOUH7nSEyWhlu87epWQZ0Cb24+7QsJufQ3cXWJMsDWI/TMLPlWauzYWW5DSS5NPEO
VrcVhkVSo5s8MV38gpI4bySVoJX3yTnK/IM5ktjVlT5SLo1C8HGwY6+4BbH+tzEx4u06ANumecMP
/S9eG9rarrNx6wtzZxKHyPoBIt6bGqzSOt1HDsuyVaYMM7IBOYPzlirBf4YCDHZxvZ3jv6kr+8to
aRShOu/QyflOobTuCri6Zjlop4KJCq5HRIrPLN7FH1tFu7oxKKOS6tMezE+qkHSTIVBnNFap01Az
m+nTD0fNw7WjwyBhId7ami1OQZ+eiVI0IMdRUQ2xIs+9flITVv555wyvQJxMiuNp6zkTht44Yrzp
hQPvWPTfZtbnYWlfqq4dLpoG255+geBTDU3fnF4Qrc8hLKoMiQK51VBFQqMofdgozu+M7QF8DA8f
n8/OaoF9jNHdz2aDG01W4SEmD3GAFSNU0CnUY6KEtRb6p1ajO6w6PpGYlhyVbRgJRDxBa9y7IDE3
DOT3qo0jIvPwXLAy7RJ5bO+YoDHHWqKr0i+icGcG8hSJngMAjKkmMilBm8ASv/L89oW9AB9FDLoZ
mNcvRmQT1J4R0p3XzPW55Gt6KTiqtKI6E1Ufk7kKWxtRG4g9RWQwOxz2NIwMD0rwWLIBoCFQ1Ao1
mWvdDd4bc5DbWpsLHL6sQ9IjrID4gyFu8hWlZPy6sl3SPRViNTnJuzIDArKnYReUJG3ATO0vbVDC
Gcc0zCMh4vg4MNb85ZqFs1MZZ+riPsHyrb/kNdTwZGaxyrGJqzW/RZyKLTxT8hzVAfh+PpbmunPw
3kPsgW52dhxcNgJycb3G3zkWWr3eu8dDrL88jNH+BerlDpNbO662BA87O1cZ8O8mUG87yf+4BOHt
vEAd6piJb7GwmmtlG0eyT+5TYeFZv7j9m1i6h0OrrK0Nqzy33PVAkhpWo256KSukP9Ng4BwB07sP
VBa62ahdvYIdMm+s4i1uf48kwb3EuMCj1sG8DnNFfJksandkA+6qKi03TPXAf44LgJBh+ZMGfe5O
etD6TCWuJn7ZxZDs7MXl2K0Y0oxOUl67AjNXTEeu7GAlsGKV3EgF+oVb35WkRueo6M0X0tnD4dKT
eh1aiFeublT/lV0wsPmKlzYuKq4FIV4ez3KSedzCL4pOFaLfLtBoJ/Mc4+Oxoe7SsuvD9m3ytaeH
S6FrmUeDeQS0Ta27PD70R7RgYAoIfPh0PQVtreGwFIy3KgGsXsLD/J4U1SDFxyVqomfWWMWsJ95U
hQWDydNOXZ6nOBcw8GkbZrpu0z5JEbsXwOclZxMl2RJY+8gqBKpZ2xoeEa0T1evWbNo11mqwT3oI
4UsF6qJOdfjfrVk5aY9xtr50mNQr0donrUmvsXLmo6Dz7BtSTDUryy50q2SeIZXIbHIRCIP1ik07
avpeNZ55cI0IrUkqnFPBhna2bOdsdxrjKHynV3UavRl1M59n2Eo7AqDfO5IfjqnjAv/lNlk9jRz/
eVSqgJhU5IUgcey658etKEH90blN+TxKbxOb3vDK0x8nUYRVO6o5qrjHoWehqOps1S526qbw73mF
nX0A+rCaB5pZksQzTuBEMJX0mjDSIMhKTawMapZnA7ERgxpXf0EMgtzMSMqwKWk+S5D40yyNo6fD
Op1RnR7mLsD0CdmUz2qKZOfeBpb+Zs/TYUQVKZe8i1TjrcVMCCakCKuHIztOhdNWl7BAShPes4S4
CwE7mXD8XQJKtazH0TFfDLa8ydiONtL6NohLhKzsKulY5tdYh0odZ7//+Xma1r+ozUfeZpoHBlTY
SR50OESkqCMjse0sjGNfY3un7PaH9ANF9lWzNGhrXIOX5d7YZzGEaGa7UzZhMAqdsR0750VM/muA
7/SToE5ExemcGsRDDJmbsO+BShDHjjSIE+wnDXGHXeISo2Oqf4PFH3ImQN8oNR8slZc7VpZ+NSkJ
9o2zNSKYMqWWef++8SRNAhohf9Pp7BNBlldPcRPpX2NcsIRA1FvPKsFOwg6+mxpdMCV5dNKIAEgn
gwlpISB5tgZ+j1MSD9uZGAcQmboMMVLz9z5ikTcqHmDSkTi8VdVYFfzWbNppejXv0ka99kI/TnnF
+7Zgbo6KrJ+M2e2FZqDbp3p7kKJ/b5i4/sVKbR0Fq3wmVz5KYkIsVe5fIFFNG1MfqYOx83/+F0g8
SLBXv5qILeOgWxOpkqTOkreBt1Ghp0//w9h5NUeOZFn6r7TV86LHIRzCbLofQusIBoMqX2BUCa01
fv18CPbuTJWt9e5LWWaRGQwiAPfr957zHWpWiuvBu7KTQG91R50N04m3P+9f8eJnYVwLRiPUlgi0
HC/YSPivC7/GJItGgE+xqqnL/DDe9ATrkVuoXtBbxyvYCuUy7QaWkVJBUVfWGzMd3YcOWFOCB1mO
jvrOusFQYNSH9WjL76bWlSea+kCApusFlTmmacw9rGmPTpBZD1ErN37sbTXSfWeYyQrk3fjZHd9Y
6kGM0IiZ/Ym5/mXawbe1BxqLVLqzrmiYz11FUr7m34Vj4C7nNr7cL7eVtdXm/rjjFWboOLVyJDt5
znxo6WqMnZFGWPT7E7x0qEdz234anUd3aPyF2tkVCWpAkfQQ1eGMjhf5mpVirX/2NhcBSzbHlX3h
dO2TwoPsvNIMaxkRbr+KJE6anMEWZ2uz2Ch8eYPsGHAJLKt5k6Nqjka5dmJ8kTNVCb+wPJMv4tCO
4Cg+Iqct7ZheQlON6wRV8S0BcrwdOqM8gMgF1yXEosXchCY/uYgpvCJVS8KZp3DZnwi++yKNDUvf
dXa+IvVCO5EfQQJPiY+ttzQ51wtJsEPhbvSyVhZKULWLEVv02anUb346tFWug6DJA3DB7T1zMQ6Z
egPsQDe51NuHKMt2Xqe+mDRMH5QGUUimdu9955NeQ2ehtl5+IMnGVFuNQeocu5rcSgy5Dh5g5Aka
nZ0VcGPrUtaI2EMlQVOpMJh0TOUJwnq+6ExjwybzESGufhkH+thYN0hyRkgFhnVavUsNASe5CE8Z
k5J6YqWPuFkZqVM6434uZ74uMyq5IsgOUTgOn7aizJpBC5Enf3hg0M5pg8av6T3r4FY96upm4oS5
1SGyCDc0dA9FJjwoOLfQrtA4FjY/KHzSMpvBV9MPYhXgHtlkPsNmctAWelP1D/e1E18QU4YwBC2o
Kxh5RsaxABcu6bQla0FYL9JALqPWGX71AUAoP5Wrn3tNa3BdJ4bxi0gkC9OhDu0mqfGh1MxARzlg
EFOcbtOn2q8m6MIlzAtCF5Jmh6eOIsPDySVG3dj5OvqPnHiuma7QWQqD4IsLrb8IQ+V4Vsi9ClEn
p+ezVTTZbIRIMdNHBlh7krB9zImp5moPaerhGdDK7KHdpIKQY4WxxJJUEJQGjTHTx5oegy5TjIhC
2bgtJ+WsU5C2TLt0LoFaVRXPRW+IdtHp4EGstpwjYuhPpl3sq3Yd91p9JuMgnBdBYIOuplJK8Mvc
r9Z9KaQhKj5iQwsXzrQyuGqCBcGUzY5Mi2/DCpNlPnEp6Ku06FtH7dPTgbV2izu7mI+du05zfNS8
vX+qbQ3yWIt/9n7ZIlxlS0vfkL+cn23B6bvx9GUaVurGuq9UJUnXBRPrVaHhzbEnpmybW3CQpUd+
gO1sRJmSM9V8DDVJNgTNvd1/qqpJZ22oMU14OnLPiH6bo1Zoy9jlqc1VtdySaU6+82B/erVx0xu7
uZotj0Hg+sx4ETtTjffVGW/qBM0oT1o7bLU8NddGL6OPoULkGKQR/tQuV5deE+eXIUVwFIhGnprW
fVNgan70cInRMohurXIzzLqyT1YA74HLTA9Pz5EJYwBe0rDw5n7Wxdcon+LyUGmlsiofqpYJoJqY
V1sdgGpOnWGSrha5nXqHBn3vCRr5hyKcZpsDKKPJ3YqPJodsQi4MUZBjf4gMR9JBo/TWWzbtjmJx
oVmTNce3+8v90jCiRIFF0k05TeKJHWo2EUbWvRdRCoWeoWwSLcywM1BwORwF9orMjn4BPbWvqnMK
/hoIGG+WOJHJ1nDEzLBo4DrOZagX20QFeVqGcOzjKadmxN2L7wJaZmzxElGCwsUgs3LraZAy2jTG
HTst94VqvQOKtB5ryaKgpf40rwTBblYqCwu0mF2R+SYGicJAhZc7jLNh9w5OagBZQTpGNIJJrWuO
M9sugkOd4NbT1ORZDlX/fl8BGF7l+x7H77IpeDIGI28XokUAXWss/1XY24sYIw4ePzM+5YnfUlKz
dsVdiXxcJ1cVkBJrsoZij+DqvkVbYSJSwKAe4z5O0+QQ1MEIY2NAyep1l3wy8aW40xaqnfMSjgK1
qSvSpR3hR/Kzsj+Gv2sWUzN6s8qhOTlBas3TSCYbcPsYpNlWZw7W4ashi6ODIEDvM/VkoP+ap/h6
VrxFdUPfejYU3dK3ONber3jpGxnWfrzv92B7tBjmakwFVenYmUd6mxj2BJpDm/7MMi/LfJuVwxdd
G2+eqW25Hvsv6MBoGVvSBiSIn9JWnKVrobtiOl9glEqx8nsVu4VLnDfqzley1MS674MWTydZpwJG
F0IDbqjuOpLZeRWYzlZZq/WXn6uVtr2PqJUnQi8arDJAAhAKtQb3QQQ4dm+x+MIS39D676kJoJ3k
RrqBoeDtI9ugFJr2XsFCu6go3Zf3/Rj/FC+Cs1JsGuSsPHqcLSWy7PrdFzRp/akcF7LG5FopCEdz
E4tl38z6gVuzjuVjUEh0V4PkvavoqKc1D+B3KU5B7bbHskBT7sACuEcSjAZH6zHPAVsBFZmB+WHy
wmHB0LIzHTJnUTqYShW+Y6mrnQ9eeqJ0Cffg5ZZ/zupuY9TKA5jXkOlXC58kQPyCa4i2KoDbXEmM
x5AIXUxHJcE4ftLM7wfO1g/Ptt9UB68qkOkhyNreD6lZpSNe9YLHbjjf7/XUxrXbdTncn7A/0yW1
9vcjKlBqpGAmwbTE15150tQFTeKSBAvA/J2lsCFOTrF7WDvTUGOp1JgTHLw056zzF3Vv3XQeo6vR
BvKIGeBaCrXZtrp6oFebzxsEd7sRAhz6RaXaN9J7Lrx0mcsBi3faGAdbk2+Z1XNHTCWUTlgRxmx1
D62h3Fekz1Y4zjyDbiSIEU4+wod32va7tLIvEpjK3IgHMcfOx6fVKgfQi8ERth+NBMT/6OUkZhcN
D2lQqsYJMXyLSjRStoS3GEMjD35cFIufDgFDMAsM2ims1edgSIAitnF1SpnvHkvXrHf9Gzdjxpbm
KGd/NDBT6OOz1qJdR8EBYtdsEJsVXo2N9OKVGPZtXAlerC1aG8YCCi9336FQRU0eT59sqHBY5jcm
1+FSZ529xDZjIMTqlgPYDlnGyiXWDD4W23TmQS+rl/vSPtb1c09gK5GT6rlH6DdPVFyl+UietZT6
NScLamm6lD0jLZyd8JRPOxMvYyD8D2kz8k0bQD2oa25oA4oa+Y0JC/ssiuKJg1V/MJK2WLuEO0D1
o000hEBcVNF2W60yZkOFC3tIIHb+FLhKFrwpPKMvaWGPsyCqzCM9UNChQ/5WiLg7jWVDUl/lI5/X
nyziQY/1kPgXjIrWUovpjTWj5V2KfXK4bx+dDSnnZ/GPzNFd69Nozq6r+Hj/U9XgMm1xZG5cvzUu
Spm9NEILXis0pFbfnSMD+aaDc7HMAObzphV+rr0Ysl7S+YNf33HaX/EdK0nBOGltgz3+wg29oWzT
wNnZ977i7zn9EPCAyqVVt/1YBlfOAuEzAb+El4pnKzE3Adg33TbrcabRXfVIgpoPkdofOjkgb+i9
Hv1afatsFVJLVzxiSGGOgNcUmoXXPdOCweJcdtvQBThzv080Dxt73S/MIkoJU4gBgbeuMYsi7/N+
lDKC8iNI3+4/Ce2S+pgaLIld8+iHo+awxPXhEZ31muaSuiANj4mBwsAh9SCDGWnSH2mb9cd7A4HJ
LhAObrZZklMOq23xu1AZxXlaHZ6GIL8fezh42CoEPquH9cj699giXVrGkdKu1H5srz8Ls2/ONR1n
8f3mUuCTxij2uwIHP/pe3duqNdUDoqbkhnXaoMDtOI0OzqjNKUm8Y9o8MVubeZ3L2TZWf/k16HPZ
51/m9BhGiJjWJBPo7LQkGsLAmPU54apUWEC4WrZsv9j2EldeUsiX2HOV58GmsPD5NNEeRM7ZohSF
H6d5n2P4rBHD8zXWLCGijtKrPUQcS0c/2twXR9HZ7sugp89m1scPuW8qDwDHHqqsq17DgjE7FjBv
pWK1eA3sHiGZIgJwUh3nRkRk0x6OLvkYAsIa7ge06T+ZSq8Ozcb2fgwUGvlFcap3R8UfQDk5xbON
F+S+zYwhvGvDaEqFQENiCH7iPmxDvBQA45LQrZdOHKAfG+JsJSuGQhwgl/fQi7gu5S7rq0fNu/sf
hIrHC8Ndmxf7//5PnpBYIBh07VGCnlGlaPQp/OhAcpm6jsyUxXkAOAtEdGG7DC7vG2M5EHdHNV5u
EgIz5wmzvG/iuwCWDSW48WoE8O/DTrQZqx9EZgQMlv1yHTp8ZPhgup0mpvNVhao2cwIm+vS4OD4Z
2dwaQ1QRdKYJJ54KOr2ud60fKJAoyXhLqSGWo0gZW+WYEwKRR+vUoAeRZRT/7tRWDTuZ0Z5qLjGZ
vuvW4dVMVHQzzczrC+2t7CzKhrfXe8GvdIRMprToEGkys97o9TUsyyOhueMZWDdg3hjfeIBKasc0
07ix77gLR0dy3DiSvgolw/3oY471xjNGcCxiqDYmNBMaIlhFMs/sN1WH5SOP23rfjLa/mOycmGp7
yNMpeQno4j5KwiTnrUmblHstemrinXOPL8LKCbQntKAI5QZmG8izXquM2zzr8p8dXkmRwtZmhVNU
U7/vN1NlQoALW54/KdryIW3Dz5gj6kKnCceCoL9ELiFf06VlZ12EuvBfB2BTvj68sp5tfFmGcy8S
8hGM+i0GQ7CjfVc+oiF1d/ebLzHBWhV5/BxpUoOujlZPVRy5LkNkViiFG018mVG8gQmBobE/Tq3C
n4kEnlk4j5nnb6vSUBduSyUcRGN9Igb9wdazaKt6rcUeb3tHwwZ/A+jWkWDTWnJ+yYoOe8AbejVL
wio5Gi6SHsg3x6DLvO39YygVBN+yVw9M0JhL2zrVQUkcLEflOdGt7lp0iTu/R7TlAQUaLYQbfChr
jQPCn5u1xO3FydEiTngj8IUQTJlcq5E5VZCJB89MzS9hlqdGB5VS04BbUHfOOalpF8pQa5tlFLlk
WJOZEym3nCH9LO0RV8BOPUa5fSn0lhZjQAvs3kuFceinF6Pq/eWQtl9ArCaMZk0Mk48jChlVh9ya
aLYkbh+6jFM78L8ImZnQntzYDVf8kqSRTK9hi3mnu8vKbfUnziBfUUIXGQn8CG6Dg7kIFDq7TuMd
7ue5n85C8Ssj0e1aGmQFTTZ2JdH296arTgE8NT+tTk5en/Q3jc0GFbruHIeO/ID7TXaviu6ro2IQ
19tpaLfu/y+yCjousfkwFtZLP3XyjdgrtnaEXRIE8IrDwDPDaJuLqFsn2nDgMUoo4fe/aoFN9Ewi
xMREfIvgEb40HEpxUw47pHt7DLjpxSQ65qKy2d9/3miD5A1Co1i4qeguppAB0iQCDQCbi1nWkMJj
hkNwDdL8Ymo+psLE4dOqJlWuqBbCDOqlN7TZGvUFQeNJ8opUHjfTwD5/f6JlIY+FTnaYMpJT3Zhf
rps8YL5u2PRpAufmPrda/YUk0CsWYFi3ndUyIwEHFkY1OvYwLbZyCD+iOiPtG57MqXbROLF7bPGd
grYVdD+IF1x4sv4t6MhdbdyGhMPrKgk1dKLuH+H9Z8mWyAKX08XBt0R7uP/JMHHV/XQ8TfTc2GWq
M9HV6LM02r9Fqt5gq7hHUmyhY7qMHO7fIZHgRTHcDNvj5B+Q/4boCqdoUI9rpUWPDrQ8OHk8uGsS
AFBMTQuaGUfvIzqse5zUSPxCUUVk9yERfrXQLU2ZHpwhtbTa3N9ywgBo05k7YQTj6ufx9CYOfgl/
NU/aaH5f3lE05Qd98Ir9T3I2EkzjEGTfpeXbbwIP8SpHKK8RKQNaKFp1oRbu2qR/TKr+2aCkvB9j
0ngYT62CsrxceU3BGVT0+sFvs5FjDH9ONOal0UsMlvmIKOij09Gc/pQpuZPD23SC7pIKnhezTl8j
DSm7GXBuVELYhPfyFVOvQ0lgtas6ftQVwimKCeN1f+JSjsP44mnTD+VDy0BgPxjDZ4Bp+4KNybok
8RhsK0OFexz177mIj6BWmCuoxGlwq6p0OPmPxEl+ypqec68z01pTexptcfnZ7Q1bO+iwZFoOu6cq
NcoHkztlrtlEadyb5kaMdrxjowwSe99Q5NC5ge1BeKt5/vdhp/fE+z9FyqqqwHaq2bSgNc2S1l+C
PLXY1IfBK5da5y1sDy956uMYmCLM7u1r2lMWMt0voySghMhDKrQ2g2gPpyTDOrOrDPnGKgs7Xq+V
JZCS5//HG7R5A399g/AAGbYZji4N7S+Ztwr2YyKOfT69wRnmoujcrQ/YgVOQgryqoVfa6/KG+6vY
gQ6PzgHtcg8+onIravgw7pD/ghb1a6gaomMN74hE1v6Js/2PP8WeV//8T/7+meXATQAM/uWv/7xh
rs+S/5z+zf/5nj//i38eg09ifbLf9b/9rvV3dnpPvqu/ftOfXpmf/q93t3iv3//0l2Vaw/h8aL7L
4fpdNXF9fxfedzZ95//vF//2fX+V25B//+OPz6zhxMSreUGW/vGvL22//vGHSdb3f/zPl//X16b3
/48/lp/N+1dW/vUffL9X9T/+UCz5d1KlDaJ/pU6QKIHnf/yt+75/yVH/TiPA0SCB02MUxvSlNCtr
/x9/qH83pKYL/BY8ERb/kDzqKmumLyny72hUHI1XQiBtCIds+v/93i4/N9TPZ8al+Nff/5Y2yQVc
SF3944/ptvrv206qtuWowjSJYpeOqjrGX2LLIYyCCPNzi8SIibzcSiaJdlEP7+3gTvikwAi3IWNn
CD6RR7JcWUIf/x+X6//yFv5850tpaYZhSyENS3IlLGv6+uc7W5vH+1X/lxPntmL2JW+hd8ZFXQv7
6hthti9SC1cwCV8eKC0V9cjm3/9cU+dS/em3l5bUTZVBkj0Ff0tT/jWf2U7AXCaNRxBj3G+lXhti
JqI6cpZl36SPtBvGL6kS65b1IUoiK5fn0jDI6hs7clKIgOwAd2Xx2N5E0PYB2gyO6UDonfQ5ETiW
aekjNKtKLVyaSh5/8fRakCAbul5Mb4zWAwmdwEIhqADVSVjq+odZkwWRGrH7GbAyrS291q52YY1P
IZ6ifYrdPQXdngFTd7KqvASD171EXhLs9MaqXkq3UAnLsIU/i9Uu+4S1ATUKhAvdJoO2D9JAFpkC
lwWZKgQQhVOFkKePNo030n4KHT1XnzPLbD113HuKmm2GsHNP4LLUD6NSAKxXevhOp9d40kI5XOtc
19k4bFJIw6J0rnhroidTuOmy8BCFMDRTt20Q9C+UbcZhIMDyXKkGp3XG0EuTuJ/fxcAAmjoNOo4A
thPOQVG45xq/7KufJ+mxTDziQiPwFGmkUj7SZn6oDScDulf5rNZJpYWcEKz6oQ76lECNJo0OatpZ
3Wrkp6PxLX370cvA5uAx4ADr9kJ8obgvxd6QOWcQjdmz5/jxA35tymTECx+VlMkBa1K6zdOEolKJ
CijDNHyauEcnnVvVsIIlJ5FN6gES0tzO/Ael0zDI88Cl9ZZQOaRujWZguKErUKrjQkQIejrg6Krb
vwHUaEEiyaFnTnGglWS+m3QD9VfNk6oxoRprC1knaUIdMQ4+Y6VEzZQvPxNjinY9a9SFngfep6M2
+S+hCAWVYaWDE8pzU37XzVi8l61phPOyl+Si4j98Rr0FmhRuebGIo9rgPnRaZ0MnAqdxCXu2Rsi7
d+NMLBHcRxvM0mIzgu08QpaA7yGtahuTw7T0NcPb+XmJs98to5tpaNW7iqMQp59S4sgog7UsmmTT
DgRFu1JDgYvE9sFhvDVrC6t8BdKj7n3LubvTKrwLowwfdEuZle3waTDiRouiIinDqVjNk77IcRy1
sL+BiBF21kPzA2kSRNZbgyhp5VkQWXrLy3ZmgQxwUXgBPieTtk5KdOU6pGreNEZfr4LB6Q4g5UiU
sqTJtCYn+ipmoD4GTvJL98EyBbXpfVVOPTxWgBBIQ4SMiIsTfShjtS5fjP1Yg/JCge/6mbkVZdLQ
c8y6S9BzOeIItVASudo+LICwlXlXHlLNnlrqZTPems7JP3rFm0SHlgEBc0CVQ2YbWgY4MB43uMgF
GRdDNSQri+V/U3QyXEWDllzjhPts1uQqWQqKZTyJVtVfy6GyDwVano+KxkkFhhDF8EwEubUfyxK6
f8U3TP7J7IanW10TKd886WZNKFepWbuYh+OataK6MtCRYAkILbxQMaoILQrr5INf8uYxAOdHBtfl
gSZqdPCrMdnxVHEDg4uAOWu29WM+1FTvmgpt0A/GHYhH7F65HzHobsDZQ+Uu4Wa2pRaf2+mnm60d
41Ahb6LTVMQeXmUu/IBBiJEoxksXhd5bEVXtMVXEMHU5yfDQuqbjQG8mb2VrlfD8ddlxlPDJaRZu
kWz4aGFJpEDuVKqaVZxNqW1RhDVBbdJ4T89f7cE2uAQyVnecrbBhzWOjANTvyF68yVGn9BYEuEOa
kzcOqnADMiX9KpuSLZFD+XjABpFcQRiFz26UNgtExXGE5M4X5DTlRfoRy4TzBBhQa1WO9EKLsTew
PQp5yPQAs3iN8uajNcbgRlOVPaev8qMuRXUpDSRaYRtlwHjSUbmVPAj7pO29Q9Sa7VOYxPkqrdTJ
pKuNw04xAhelmB3ECKD51imKWF87RmK+YNe4aEZEsiPnMmh3Sf3YWJ1YEVXi7INO6Wp+f0WAL0y0
ehPQtgXzmEBL15W+hl7uTWN1zHFct7rRV1bcY4PqNDgTpIpaZ3cy3zYpw1PoygivNoMNimgGCN/6
xfzbfVT7KvhoxkwCyYilukP70j3Xatqf1aq0dZ7wugbg6qj5CchfO8zi1LI+gQQml7BkFHi0GyXT
10kok2CuDu2Uk1NZq54P5jGobOPCMEE5KWbjP8S264NzqVQ5G13XPKfS4IktfLvS93WuAFvozPbo
+x5aI08LtqNkn+9SG9KN0ZCezSx+DnPBQUOHWvuoTn1ls4mYegTwmNiF/Svtm3and1Y275weWbw0
228nVZvHQcXe1oY9PP5oCAjoxm9uFV124cCp3+jueJy1k2ppesTkFaQ7PQdKGW4dRubkAXAXkS42
4vuoqgf66MmtFaSZmLiBF2M78AyPap2/aJoavI8+E96uM5sSyXjRf9j1oMzLwoL9hOQkQPAcEekG
uUtF3i+OfaUwdojfzcQ+ewRoMYi9GIIMJ/itjBVmpnlt4RBVrb3snI3hgN0MiZuROh8EVgI2oehX
heFOAaFgSJXdDMFpsBPNMc/Oo6HN0/pKVKPIMT3T+1MOengW+jY1Dk516TXk2TdYy1V/gZkuOF8W
j71Y0QlOG6RtO6aCM8KV5p6yMYy3XH/CKlPA6a1RGQ5nt7kY8U5Jr6YLp049SLVeKJK2roKw2PzI
YNVY29D/aMjf7EAzNIU2r0zIzsTv0CtfRvJSyd8NtupsLVM2Eg3MBnYa5BCeQQVx7lBvFLq5rgmh
DH2O5/0G1xuE0YgOLXCbZcrKdOoq/YFu1zwAce/r8QModTpx4T4Qp8j7FYHrDZGWM7udx+QkG/V5
xIxLfhHwUownO/yWyyzVFqLfgaUgNoShPyJQTePhLEuu7yvxGxOwhYTIRWWgIzs1oeQTITQbqG1N
02qQXKZOgQSeFmg6vn0dA8egf2toIrnn0BlhvtYeOiTb0Y3lu6WE4+XIYlHSFdPNZwfza9O1e7dW
L6QmkPLlcdu9MgNYRVFz1Ovy2DOEbwYI9gR+dvmyacjmZjpT+0fRRY84Nxc+IgOND6sUyQtAsTmM
hsOgiH1Slugz4qsDyKnuSB1zkOO5HZK5fk8GO3v8iPWLK90UjOybQ57RF09+JUF1SxIwArQLp4hs
QzDOc5/LkKHu0JcHb6Tv6v+Ox+KU1i03K4sqQBohThrz9zHSH2OnAZ/A+B9/TD9mC0mrA//pWhMa
0vxilScfYXnxkmeV+gDwzCptPqhGl7b51UTeUWbLSk52gA5RxvBtRJdBnH0sPhbB4FZBVEFc7hrs
fqHHxKWjq6aaW1eiUle8E9E065hOtJpWpPQy9EJFr4b9g96tXG72AM30hIwgkd4btmbo39TEQyXK
06gHBXIAfR6mykmM+0RBDqckqzTIFpmUZC5juYpld0SnMYuRCOHf+/SLZNUo0NzDcAuPnqw+e+bS
HsLNNQuci+pUa9eZFNBAVOHQMNRJnbWgRyx7QkEzSfMiJV9XzCGqzY2SAGl6ugSAzUzJ2kifMM/f
HQ4fkR7ORW/NOB0B2DpjzoO72V54yxgeXoLwyxJffRAzOQR/7hWrjsAvaJeXll0i7sGTEfI1OvlZ
zzF4VaQ7a/7ZN7CY+IqxDvr8mJTEq3ntWgIBMNDW6cZAWxSUVTeVG0/CpWgfyULOEF2IYWba7aZT
HssBYRj+LwqBDSypZZXeKKAAOADNyDbM6jeWWMcEw5Sjv8lAl0IXXetsbfDsuObOwsIIMZKD6H+P
6ol58IZExMD/3QTPlrVL/Ai+6zrW9nl48DwiUKLXZHiu4ie9c1eVuXRS1si3ACJwFipLTo/obgV2
Q3RfNgygWjQ8SeBksF2Bd1wQ7nCrLdLAVKTt/V6Dl6FgRMmxyyYToNYEsTQtIZC39OLZ6R407jfE
r1COwqVXPhTtLWH+TWRUDFvUYdQM9YDMhPjga6BMcOslBGJrJDa4sbHqKPw5bSyrttRnGhJ91HDl
yhHg+7UedxudK99JEXoxr08nDMAsVL8972xawSLLSdZJ5GrgqEV5OR/i38xLZ7bAtP5C8qhDZ48Q
KChY3K1ftji4zbvUV2Z27Ly9gq1StdeI4lYmvJ88ROka8EtjUm438HMwHy8d7RVqNePDWQmZIsxQ
glsXathNk7y2RPG5O7d/TglEVsGHBb+KbJuCSlOAJCd0w5vXibkWkc/YhefC2UfOxmOR4GAeyT1e
rZNG3nKIRMM+h+ZNqwdSZq8ifstMmqX+3ksfB7IjvM5ZdHW09qhhIqub95W3IBhwOQWPQipYdj6Y
PxbljPg4IflFyDGwgZhbWsI4DyMnFCDi7RnHkln/BgJk7tCAc8A5afSOTe8Ux3jja6zvAMOTuplb
eHDqopibPgyZ4BEVghdfLfUaC3oj3xUWtIoTgOTy9AHk57EDbHCyiHCr2fJVPMLqrQNSr6TiTKx9
p39TraANJ41inHTmNxVMcuo9Fe3vMjlYjIwnb7ugu5w7t4akEUywmJhe4/LZ1ZpV6JBboOwMqp6W
RMAuAQjra6uEaL7a0xnBjRsDTSkK6cHwl2gmHg1g6zmKUU2xl473mSb73pHENk+d8VvcfDch4JEg
eEyCQ89jS3b73CbAufKqHfQ8ru9nASy874algo6eWPV51X/5ZKKm2vuIOW30D4Z2ggoz64bPRBBb
B5UjQfaHCTvtYvrP7yPHsZwlIgP+Y5Hwi5SBfPGnuITUSJwmXJy1jlQMGspMYR4FHN9TiZxJtXVK
4ZuYzoyEiZmdGZek2uns+VG3dVXM7nzWJkJW2/ruHTQEr8wpdzFrYgboyyCpdtQxjf4OGFJn2VOd
vxr2d+d+TNAiDuOTRYw8nSPNsKK3n9ppml9DM9p3E2l+1DcBwGElucnsRQcgZ0KAk6E5I1F0rYbO
IudoEQA2cDlXdF+N+buWkCtJqXXf+4TbxboW2u/cfaVXMx+sAuJR8tAAO7cs76zFw9LKAczVICE7
fd56oKOC59D+KHWSFlDNqxZemCLg6hlzFRpHxxVlyVkpXLO4IPjEcw9l/9sL5KpVbn4yYKSAO6t8
GdkvN7wm6KzhqyQKhEI9Bm9bEmKlLOAoY3D76o1N6KvrYsQ0hwW1eCsmpXr/VDNnqTm5mBXFa2OC
/9kD1J5x3mkMsckoRBP5KaxfRnAYe4anUP2wDSwjlVqJt+PPmx56n4aXflyP4s2Sn3bJqRbfhssC
orEsARlbZs01Hp+VCttqE5LJUVKP9hXc7bCBKkbBoq4cWmtecQ3RyM7KxHyYjmAFJ6PCJE+D6FBT
WaFYQfB+I2t8odniVIztIsyhwurZQtWUJx0yIAiwpZa9WdV3GRcPcQxZCQ9yqJTbkbIlcbamzUXF
8+d5B7+8Vvohoa8V1x85zDbsNZswvDqxx+x/IBiAuWH8y5NwxcdH2WgYtupF0VJS0eYIW2eVJYxC
CTOKNbyTDjemBTw8flUSoqBTtpjuuSnOiArw05rLXCz9/Auh1gsKytch3zZc+lSiS6mcucYYORQN
8PZD7z/2hIom/rIbbjrCeSoMUvScsad0T5GWIc9GNVCr4d4L2iPauSae0i0t5yCdTwgxcApIncUb
0uUnJ3lQRuJ0iDECZVCSkceAISysFazTZ6cPT22drTKpnoo4u6g9zj3TeupCY4pBwm9INGADd50z
iUYEgTpArk/KhZ26q9j31okNMW2oH6jmVx455l1QY7gCbIFolJPNr172q0AYctGK4JkA5E+1eBk4
Nk61cP3ZE1CaflnopzpbWRga04+wtX6p0TbIuncy7ndZh8LJYFUczePg1tsQwR3wPar8wF03ZbKi
RbBRTPOQpsasE+yZpPcUQQuzox539KZ2hd9uHe9CMMRKRvYBgf9cCwhBKgkx6SZ1v31Ls2odm+HG
VtWdnoHZMYZtl4hF7JAVBB1UqAeravmyP7fw/UINnckcVA6Kx9IYFzFbZVV+FJHLpxttPP1oc35p
BRYKPiPAOqqCux96s8VqmqfVjlHl0m0p0NSRSed/UXQey40yYRR9IqqIDWwlgVC0bDlJG8phTE5N
5unnaPcHe8aWRPcX7j0331jWMcdfFVEBV8i/8agd8uKFknOq3H2OGr43ucLI0XW5kvtmrfVYgkqy
BiuuodFdcCz0tw41kkKz4mI+WFmdCoJnxoOi08JEUqyRvWA74VHUL4r203aY1Mn4SktvJjYcWCNn
7sTxs2xTSI0Z94rJha6je8Pzsm0s+m5GUdDafZXGQE40YWLwEjvZKunizRo3ct8/cfmd0Tdvws7w
Y/ehZxS7zhw2vZEdGVh8mNFyaQCZr2NNO6rz9D5r/0y4Fais8Mug1Dxhlj0/MhhtcTfINygKrhA8
YUMX/cIS3Oaj+kIWDKcCbwPu5jr9ELmDcXVMX3vKN47D9qtoa7R5s/JvoaV0eYNCab8NBY0jgg70
QIQLM6RzPqIqJv7hV9rv+KQYSD0lWrodO/R+4Q/mMTD/g8PWsCI2zcRMSB35xfLGenKI0aG1sKcg
m5e/VBGvFvEiXXsjQBtf7g/uoL0+k3HayJ6M8Vw9Fi3JYtiWaiRTLmgKfMO7TD1Yj16rdi8xH9Fw
4teQnQWtYwQmA6OLweYWd80KzRCTqjylj6/8ET3MUug3qzS+x1LjJ+s2Ztt1KP6iSxFbezhaaqBo
d4OFr/JILHuse8Xkq7JLPGAslyZeLhlRB3kk1lWEyINYooGQl3BIP0Wd3MyOoi0JiSPJ4YujXpq5
CbWRGfODSepmcG3BcfTGb9I1vN6EnUSARxPZe/EynqwaoXi6/OKDBypL3nhb/SJ0JVz4LuyJDxHZ
l2QmljI8m1NzAom8H8dLWxrPqdIEjXGcOPDIM50I3uHpLmfCxzH7Zo04d9G30xceoYI9YlNhD2u9
IgLF6b3UcgIVM5G1eCW14sLBzaXyHFNH28qTibCp6rieU2fFIHPXRP0vpMAAHh7FtTyQn3ZKGhHU
OTGss3N0pwrHidHV+7LC3uMMgEtkhcstBxCWjwn5byh7eTKzRh12RVmv3NxCEYIjZVbwaNjak+to
kW/19L9YwuKt7bCXTqEh8PPqkEFKMpIcFg6+EonPWEXE3zEVWk12wjynjDs+1EX5rQpduxqFS4YG
7pwGCB0UEvkQAXfRTI0lnww7q361CRgIlsUvrPnpGddV/tszOAtSx4QaWrC7EFn3WxEBLNhDP7eC
3FW9MNbZlNTjm14SjmnVuJtrJBJMNDkNVGPutzpIWL49jt/6IX3joR7+IWGsUGoAGj1G+WiczTSt
rqD33UufKc5Nxw2yhYdmsfx37S/YIu89IQ92XTzhA8QGqPGU4McemXooO6AiBKrkBC2vmO098AH6
eTbzkl89lddIkETX2lZ60Gp8/qrbXPRkmnGaYgfTyuoam1b8eFwaPHLJWUYIdFydh9tUM5ApEgdy
gSdjcF2XiUW6Vhwwo0rGfKbL1MkzZkBcoFHNo6Hb4VqY5Ss5Cd5odtx62XKIS1H6HJ/ly9xm5ipJ
p71loNoVzqElogNCmLZ81+5j4BRl+2Sw38XwoPFHdcuOyhmucDOMtzGiMtFRvK8BYriYNLhqybRD
wde+Ihduj0mek/qL0cpnQ3YUTn81iFUsi+UXYJJYL2kXZHZ0IpTuKYFCVaVd82xCVWISFwPNXNRs
Y8VmtK4FoH2ClTeITebPoU6t1RTF1Upm4J4GcJreIFI6PrcW/pRz+WQ0Gr6WQ20x+mptcJKFYvFT
TYrDOEl6vZnQF2xdL40VnzJuTjmG18IUH2MlzsUce1Nq7mSq3zQE9VBKuEub1uaEgh2au+GbQAsf
1LTySOD+DWqWMmBkxSIX2n9VzG89DjIPUg/u+p4WG4YxekOOLs2ze/tcO/VFNYmlnAkPW8MeQOJL
rurGnSYSukdAuVknf7MOk1qSyGFTp8Vv16hv5FtJb4oa0iN49Ys0sgOnQf1eueYnRoejG/PF2L9t
aDHJM5KeU85RhAWKxWkWHUz7AVVOQMf0AO0OfYu+DSu0SlBAOh0KB7GuKgedSJeifiIcfFx3dJkb
y7HBDJVVxRT68dHJWAkzOm+DiE6Q1QWy4brRWONknPxs8+aFuCMgrQ+PkqP6maklOM9KpnoVEF5D
bcigLrsfg2ARz2Kkb+d0glOe/k4jsI8gnlXz3XLDnPmeptvPVTy6zbqphuQuS5JaKTJIAt5McnFm
3xAFujNokIygtQHKXFSY6T+pThZDDQwFVxhSAPW1ejJIsdOwnMt4qOl9I86aMkf6+OXWdAlUWm5E
XG9fAkoZmPA/tXIhqz1iA56iI7zpRWj+KqazBNVSV77OsFr1bTlonJoqXdBm4QpkytV15rGtHJ5f
kr+Sg4NvCcMBi8P0PliFycqctVgwOY+eehxRZVoSOnkVGqjPeyolNmKHzMxxH2oNQWv1ftYtGP/Z
VbPkyOdddIc6A7QMQ/w6D/2fKOHuz5ZfZGKHcBQEDpdaUpZnBEFHGlvyX6cLTqgjVKovMEUXK2IP
MVUH9mlwKntwZIbcJtXk8zb/pTC1+4TWiESGTyefLKZwKnRzyTCicIdbxO8/KPnHoEaPD6tvAQo3
1d+YfZOw4oNZ6CBH0JviZ4ZCr+qFr2YLc9wocTeCeXZlKzScRRZxGpb7uiUIOiroYAwPOP5qDkdf
w7jlzH/aw2alaEB9iWwj66iLRPee9tZ4HBowx4brYMi3vjDZf+gYo1cVbnZX6gfWRytzovxK2luX
mV9T1++nNjuXSt9/ZWmSwz5zJw0X2aDTPhToouiT4CF+WrotpdfaDn+aYklodl3nBCkT470yD3gF
9Qr2EIZd5Fh4XMuc8T9bs6TSrnMLvqaeyp9qrtZID/hDhQ37R3dd0sH6J1ZgzWqCGnp2OabODTnn
jzCopb6mjB+YGaeusm8hoy0kdU5m9ucABDJdRffJNzmqaSuuzEEqX2t6selDSpfcEhzqDKkcYfYe
hwVARsyMrNbnrXT0u41RXXkQpmkubNZHtepQO8X8lL367dpjvMrC4kZZdUkdGydeps07u3FQ2U5b
Of9LJbOkChHzKGuIzu7ZrIZzN8dw3DSxsVWseUWLoDhkHZ6FkMb4XHezfW3AcrTjI2ayvjvoZC6F
llrZLiaXhu6w/VKEismw7YhvFGV0rXH3RDIsIXNHA6FvD85HDZ+tzaPp8U3L3Ujnlgyt5AHBjvuP
MquDuB+rHbHa0gsLkOxFarCxdrMnqJ0+EAJeCKeYfF2YG9VhNM1CSGxccmFuatIyVBfM882D4cbw
HfVMPsXhuLwbhd7/SqNW9VVM8joN/a5yDGzhWuu7qLZRSUOxMVl552ThRn4xLYdRf9b655BBmqGo
L2M0MZUzPFumFyaOQWM7V7VBpDg8YfwIHpAse4EQXnJf5VrEfEchrH1VsNLxrdG0rrHK3ZBFxLa6
CzqXqRKoxtlXew736RInV1zG/dqyQHhylNORKl9O2dtvmRM9D1b5gsCa59Sc/F4L2dQQF/1geMeG
B8eUVRKX3dgDoK7utJScv8UuZjtcTnd8IGztRlpipp99ulOq4tks3zgagStUZ0JETSwtibtT0zAg
oBCDWkIcQN0cEnNYm5PYQWTfUnE+l4wZccttyEo4Jo98GlqoEWuzInDhJsxQUknCPVZFp3pvp8SP
2QUX8pBLthed/tLH2D+LhVqzDg/JhDa/7Xy1XY7tZHLEToEAuaU41o0QYOwyR6tgsNAo6yI1N5Y2
ICplyQQYTjX1zVyTSFwRc31XneyT09hPBbsimAZ29jZmLZkLu6Z866pD0VcUwY5P3DBp1zOamgBP
KIW9A/Hgy1Fvqesly0cub53+yt4YfFKIXYC7epx30agjDAGJma5NwhIk5oauAL9lDiutwBrNYk5+
V2DXWemhDd4kIHuz6m3gqCvcf6awSCMaVi7ZwM64G8lHT+hQYRuuUvc+1LqvUvkY7pND5rN57OUW
mpem7xT2nhwaQCtrPLGucWCH5TKvi+Vn49zk8jxExBYMzL+GGrbbZ+t6nSXxb6GkIkLGaX51bOFI
FCv1baKhVME8VSmhrZXcK7zWsu0pj67u8gpIfcNym0ttl3UUiPLLdF+tsVwbzE66DKpfzMNK8rOW
tx6K/qa4WsabatDRYdtgPJNfSVIS/amZdk5PYlhzEa62iQiLzNnR01zlBcxeU1tXJRFoAK6FyRN1
bZNwXXWA+FWvzz5G/QlPno+BDiEyMiB6nPQzzBRsob855YDBvl9tT3USKEzjC/YOleTNDMtgXr5c
9cKCZqtMdNG7iIGcE+8FOz/zr3J3LiP0dviz2y1KwqBEMaPxqsCaw5fOh40QzxXi+A3QPK9mlOOc
02h4/OHocHeADZ2xAUTESIuZGRUWb241/lYTyjPnFqffg6CkZyOcZ8ciB9FEmkbJIqB5jYYrw+hV
7jDqZtlmjkxDcSqXI3YxlEd20TOXaT2bPVjHb8I0YVU0p6q5SRg5i6tsaua8RsK0iOnbQDf4aBRw
YnSCj2N2hzO5xwmPzH7atI85trtAjg6kOCfWu6EEDU4ghe2vG61A47Xi3cgIzN7VgvTPbbnwEaOM
eWBQTF460IakLGK1WREP99cw0sdSzsu1G7PPcv5eOEQA0Kyh1RrpvsfjIr4SReyFCujRDLSx3+jG
W2we+gcBE6yb0l8yxfWZDTM+xRESp9ypT7GRfaVy60qvFnjCGwA+QGsKFbt17iVE0852Sq3sZ63B
MaCtGqXz4u77AdibcbAh9loXAqB7foKLu+udd8c1LoghQvWKkGCdChOK8a2OXo1ae1b1tQWiliTA
czsMnkZIT6X/qARE23YZwIzbdjasUKAIaN90hJCbspugoVIHxTOHapkzsq6G4aQ2+r5bBi8Wj3Fs
uzOo0NE/4n+MwJIBFB5ZKE8cHc1SHQaz28MuHXeFbK46SE6IpKumejzkklfmTuHkzoDN2mrtsK3U
sy3ZtWvd/knHJmDUqMyUhDAns7DZZCOTnFhrPTd1JIXHI6JQrwgEpOZipz9n8lI01R5/ANGF/baG
ogfyCNd/4i2aBLEhN60Fd8j5foy+tfbD4RQHSB/Zu8iBLlV9MZDc4wjSOckyaiTduuT4PGLkJeqX
Pd21sbwa9ozTX/flQ/8lo61JgrwWErtMCa8VN5cPJzIzYjUghbvdVnPmjcyYFPDiSpcc+ZxPZv6G
lfZhuqg5FnhxnjK0WHqfbrAQrFv2C23NHgK/vD1KtoskojJFDhX2P7l16edv2WabisypuG0DLSEw
FH6dmNpzXD+xzJDjpbOfrfzmgHgum3aTO3RQ12pmGschK5lvE/H4ABYD6CDMZ243UVGuK3yQtX7U
O/qR91F9zkJnRTdKNsgua5E2mgY/hieNL5gE62ZGnTlyKao/bR8o2U0sQEc3bXnlSSwILqsKkL3z
R5+9d4/cplZZw6XtWCWFjLubcW2734Py7T6eb3bS1YdSwjVWemJmnkcW35P1BrnYnIuVYaSXtrlr
eoHt3PJZ55ASMDEI7wws9hO0HRu2XL9qwMvJXYPupsz9qooYYd5H7aPJ5TnllA05CebLUiAfU+4q
Zq1Re42VX0P+SWRxbbK1FxRKs58PIiBDZK3qmOCaigirft+SnlM5e9QdGxXubbSjOWTNv21Yp1es
QDtUf0azlT1rQ8LHEl9tXkCYrKzpJ0EBIz8IofKUiX20/A0X5yAZ31o26NXHMpJZr+KXsM7rmt37
wvLllQkwqsB4AxuTq4aXIDwNubMBkcz2k9wrke2GvrzMicHMzFxLNM1mj9m53wjF2uNN1fihQutF
xGzdWfL+YY9bpUWgtx8ZSefaGZerb3XfjvqhMGQLF/dSFMysiigMCjHu4Q+9VWr7aYwZkdiPzjtc
55QHiNCgf1YweTM70AxxFc6osbSlVmR3V2UvZZz6MysgJ1e24wzmg0gvoLl9f5Xl2THe40dcoPTL
4TIk+0KDkdzc2uXNNl5y673Lv5EvmPFJe5y63R2fD7zKn9QuEAjdBFHm3UjcFUod7O6C9oYbesyO
VbcdQqaTGtDxtxH+WVPE25k0rxo65HLlJiHd8QyXBKq++2pEhN0IpAZdicBhh1qBBEWShS5Cegnv
RUtKHCSRoHDJSR/OpJlV5s8CGMMq1hYEUZO3ZIkNsksIAHvczBUQJrmaHJ0AXMS8LWpyh8HtyKH+
W6rvQ3cpxHnonwblp8gQ8P0zcYvU8mmwHU8d7ot5quoXZ3kZ2fMyCTZZQDF3X6c/dHdrAeqdgSYd
FScTzjdIEEW3WXDHpt2zsPchfT7x0unBJPgWMMNFkFLdYtnR5jOFgpYec3uLA5zss3VanOpsP4nn
gfwwgmpoZ/w++7Xrt0aFmM6UMHywL96L+Z4rpAzozww+BFu8toFESNIysLsy/FXwGKo2cb77NlSu
tSQ8yuWzBvO4DKo6851HE81V1Vp5YAAYnPuvlhSeKek+FvYHhXG0aqQ77pMkeXjIwk3cgEpnKAHu
miPvECbFtiwQJypeazzUGLg+KZhbV93inD5UtspnIPXDJfF08fqQCWnbVkObixWhoJDNo4yV72Zm
glbEzCgHwlOQJlrWxUlPk/htSR6YbQV7MVFb0OtqVVIi/Lo60EX0SUMNcE9S3V4bpuc9aR6M3dfI
BXkNDbR3xDO/mzYjKuHrDiw9Mq6IBWIpTHIJapzRibedSqv8gdN4lyaEZ4cHm6VFWe8Zw64j86mc
MJuyq4tZtqrNXlK04q1cDyMPcoupCYF2RE56Hq6W+pwl54YSbRBloEfT2rS2QNBW4BrYi3BZdmdy
VZGG7HplH+kfwK4b55jw7VK9u1a76fW3hu5quVOHS0SRzhsnbEqTKaZfUCsDSO442ne9ySzxats7
pDnoPdc60h653Oysgw6CpaPysHf4hXPSWbBHJJNgGmXFPZGpGgjS7mykzjzagVkDmzeuJNgCRNtU
WLGS+rPPrXURhk9C6p9ZdVrUwus0w+8bd28lwld1r5N3spDZo1kHa+BPUdBBWiHYpnlC+406mdUe
cJmuRNMhZXnAFeDDhgpihfIi779IBDk0LeGn5C0Bzk4yrzBVkgrIiEF1KJglgT/bqc7422DEot0J
txCsn/MakeHySN4BogiDKy2RO1W3scQ4W44Q7G3GwF4K1YxasH2zQmBc9M+7BodyuDEl3OIlaX4c
8Likcy0vRREjaYj/UlM7T6KsntG8AaQvnWNo5y+iYHxSEJkwIQiY9NJXRQ6aXi1ellI5zaXg2qpe
xkwzdskiAldIILd5kPAMxMD42sV9H2f3yNTVaTnfElRWAh4uuy0ldrasFziipha9FeJJcpkUJIos
ylgOgniE1t2F5b4kW1YtDjloSLhGoW+XWk4J5v6zZbtt4c6FeXeSJi8yoWlJlQcMoXYtz0lSmR+W
I16snGenLS6uRmnmShJKbW+2IlDIKC+busWQbHDBLzXdFuTW3rJfC7A+nc6rjuoFjZX7z2irfaeO
HDXLvQPEow0KYUNIzBbneyEaEs6S7/AUGvwCbo01mvyBYVuUXNNPXXazChSd4CZ5H6APovlcUJ3B
+iM9zyp3XezP034eybJZou0Yi41ZmV8qXDAtTLxOHEwdJ/ijl7fRwuLIBxKQMj1Yc8LINEhx/jtD
uGHAl+s+JlskzisAG7yxExuahxGhfV2Yho8Tu7JMMr7EudD9cTOyoFFgr+l4HiSnP1tK544MfkCV
x601ExhgEVRfXyRmmwpmO3/jgV5AARgQa54+FOuGE7naawsQnTsiR3U+o0exnC+ox3H01zb7YnxP
Os5TYhJOA+VafBqXHVrNJnutGXHOW5dc3LiF8MCECXmF7J/y7jNs/ax7LJp8pmBduY9z6vMX2Et6
9NIPgR6+DwgbC5C0J/W3QKc2P4+6j6BwBDHiHNuWTATk+Jz42PUhgfOfrGfHRTjkfDkz3OAV2BCw
x6BejuhC2OzBuGa4EBZ+lD/DFBthu2W7eXhRx+8GTH+6ph6kKXR/cmWTIPgXUPCT5bfW0BlnL4Px
zEeWtamuv9qkVVAKZTyZHbgwbVPf+U+gGPruUYpm6X0a30oAMzF6421GBywg/fG7YytorVfp7nRG
aWQJUL3KD2W4Gv2XUfz08Xmp+ANodDpvSTdmrG3mv9F61dy3ZdguggKV877XmUbtwNjg9vrTzQA+
S2kQh4fuhyYK0yYZgVwP0a3V4XL9kxAc4lvpIv0FfaKbiGp2ZfjVI8pNf/F95OaVQKScAJIEseh4
UZAq5kw7v4xymznxmh9pAPMFv3RtVRGd6J+TzGiUEQVMaxyoqwRtnWG8mLS2WqOz7NSoHj3d4Kr2
0hF9C7o50C8JSuqChwb7r4XKFSr5pn1HjOVOKAu+KuD8UKhEB+5ko1dnYnUXZWflfC/91cQNvEoz
9ngdrG9tPUc+Gl560owFHbKP8pcWalRrqNVBTkrt4KnNx0IFmV/jR4wMjRmshHqtZnfbXrvdeYQl
PhT3lPByLX12okBTT+TnZfUvqA0OrKB1fvm19PRZSTd1vhPVzm3uRnvu1TO2eSvnr0q9tr7Y9SlR
CDcUd6Y0TveJE4MwB0dhUH2COQ7JBMcU6CmObiKRygPKg2FxkOQdEf4zmFH6JyJQuTDYxyDUNRx7
3binkAL8H2uMg8HKtQeBRuTOoroMnF+bmMUpdYUDF67Y9ylHpn5nDoEbYrEDZCTL45auny0Q3jpr
g6ARTwrjYCPcF3a1Uty3VtwM5gawUSZ8DD1imZe0WjkSoQ5QabqS8agXnxFH3+zsHRbP42FR74v1
unRPKSoOhnJZ0BXbHGkmboRVl59y95obiDSo5vh3ZiSpfspSBjFyYyNuRA/SB27LtE/zcxFYps86
lsgQLdtT5djhERYwI69jyGTGWZXaJp62ZfhXsxslTGCDFNUVP4ODPJwWPbxVc7GVkSR/ZF0/WsRk
k3afVQ3YFzRxCLXnm1wJZDbHDEWTNdwKzcP3YmOfexw17lrMf4TuxOWpZG9s/Ka0KRNUNxWgnQRd
5OOrCfGTM/xc682zOl+B0qw08FY4PJlR/+OxnyRWiV+IRatYvk6oQzuIlGl8yBgvJ7eE1S/jgTa/
E3fJTrJ8NKseIBi49u575dS4FvAjMdfJyOBGnQcGU0eZ/XDHNHjvJxwGgRkGCDq00pOo+RkWyeSz
Hp7sezWe0u6lD59suByyPiSkwi08AvQH8pqR6sCKlpDr4oS8rRq9h1BQ+pqBGuZctyfsXmC7dZqR
oBv/ej41zWmg+cwwGTqt7dXzz9wq3DbVpiBbUEbz2uwDIrny+NTi2clzL27vZm6Bs19ZWEpU4mpB
13ZcCR9uumfXYg1k6fJciq1lXuiFTdyry9ZBOjIiTbN2lcUrop1iLZgYpNJJ29ZHTH0014GVIjVG
4zx2l2z+DpEVtSFJi33vjxPIuIaExAKEL8xqU6kurTNumsJ6ls74sTAgq9OcewDLLTqigeQjd2AH
SjYQX2wjZjY8JzSfREcqL/jlwMlJe0rJ7px6LyI0wpDlfnaZgeGt+cGDc8it+uQWMZkDB2wrY/2b
sktGvLDH64pqBTHRK8a2AAjEBowUIwtzZTRBLpRd5toh+MAClkfvx1H42qKc0jVke1zkWumyewIc
hBtYzQnXJWczYk1eJyrje7keeqBiUrzrhvUvJDU5nY+xtdbR0riIu+COX/M09hYzEo8kur1Ixw25
Qx76GKoPoIvxurYYQETC76ySzciH7YQb0G+bjNMbgsrJtsc9i0eSqbVtmfUvc3oL1U8EX08pk5YM
Bf6Y1pQsbVDG6kkwtCay1BhHBAnM3ivohC1xrezEwnUdjmtqWXTyn2q4jZa9onIO6xP7BXJv5k1p
OF7Usj4ROP/Wi/GPNjBri0PC+VnwnAsrh+ByV4vfRXWI+2EBjw53Ul7HhAzbHrawsxwkT1NvIwlN
s62qYHQR6XdcZFuzPkTqz0Lx6NqC+0bd1El4EYWyslULuaWNhnU/ahx9erPT7X9DWr/hD4NLYu0o
fDwdYq0x3nSpeQtjM2VEwsgeNKPngaFqMmVa9CqoTSQ9Klul3EiuVjr+YGINFpPSWmXs6Dag4XXU
eVHT0cMg5HL1l9p0Xpyp/mgJyJwsuSp79dRGC1F1ydooj2OLNs80jg3CHoKklmzcWlEUYFH25xp+
f2P55F1wg5Xn1sj+TeyQ0o7iFGZkRW+qaC9WnftJeGya56R+KTT09HPFaqd8iuN+kyEqWsRX7PSw
x+5mK44ZsTAZhgNM5tumnDExLLuCbsSFdkc+jRdmj6JVDYx6IWbO3U5oKrLMOIDypPHJsfJqRwLf
uOijhxN61ZuQnZqHQYTBn4ZUmN4f5+CW/R95yeHZGOjMci39VpIB+XWx5QueMuu9ja2gb9kYdiBK
UXWlTQwdjOp7fOXTZdf/EBkKJtSAfXgCMmRY6tntXxz9R6tC1AG01m4c7uaYB8jSViyIKfCiNaLv
kHRKEF2GuWKhh20eAGbeg3VNUThhm4g1/TtGtN40ODikvZpLNlyMKUtsFey0O/c1tNeR/VrynqOr
32JMPORx+SyylnsR5VODHTR/oKvitT7ext6b1d0DVpk3W/Cp8MJcf3aitRJSodVUA8DilBotkw0b
rQ6iEQmg8WbKAzFXEweeSU+YmcwTVNYXU8p4jQ1Mxg5kRM0VsTPCIdymMJhUNqwMdGrn02zCS1zk
AfZ65LsMZKH+mj1bITGcw4dU3lU3rssWFJcWKRfvVkVQMzOlLPxSmpcqf7d76ethtU81c2OQncH6
ydOtBpwqdbxp3MrSvuouO6+RUy6yv+CyIr6k0o9MZo4ZiRwldVi7jqHLkU0CtyfZ5kp8Mg1WJSnN
c9bE77Vq7h9tqgBKqL8aC9Nnrg5TZ6EWDrBlb8nSbRJmvCaDpyFBo38sx3TXD/AJHkCDJuwCAxW+
HcMwtUBkg5yj7qs3A0Vs12vbRX9zEv6fsKzXrKYZYOowhtkO8kWAgpxBB6PsCt/D3BiXsTI+VZNB
BOKc7dQNQR5zsmB8UNC8y+YOIWhfcyjaVBCM8algI8J91M1UWq9RRCQGSPA4TXwnaTdM93lDxwDv
NRWxe8orthYjKiOkH+koZ/7fzF4j24le82b+LqKDmIizvROCOUS3FsPsm0XHbCG+LZmNis2+asIO
hMIZTn4fXzCspomx39RjTScgq6qfwRGj1FHQQPMThBk9WXwzc/UTLOAboBDAncnO1aLL4tDrL030
EZntU2v1x5z1hcNyLGqKk6zFkaD5TUtCSWkhnORdJSjgpKjpbmRyJMLlpBndlQztNW6eLRmTPDrx
Vo+1p74Kty1qNrPVd2k0rpslPgw1m8+YmqJNbrnDI1b8hBDUx9jhl5WnpJTn0JYPRe+r6vCApf2K
pCQMQTcXwxKSwMDSWP85kQ/Rls2CvbJMk8y1S4pZsirm05zKvRDxW1ImRykw17bjlrkayynSE3r2
lQq+lmw5FtyoRR/IjssyeTFm2JyEnfQY4i2g/qx5Z8nzNXaeg50rHOetPcQb7reLVYZbs+uOFu62
CXLkAqrVKChsip2qo75w483AWoQoKaw785kvP3Zm9qo5Otgue1WBjKbc9bV48toFF22ZMeSMiLA5
S3LhYxH6Za3tk4W8H9dEHmqO7Ba6JIWYbX8rUXcaR+rLauheTY0EvEZ5MWGjEZ/VfuoWB8dcQpKz
zETb6jn/xBzsQZNPcEPOw0/dNcNGMWsqZqP867MBRF7eM5gHwlg8OMcVHOm1XZrJP6Ma6j3DRG3v
lpZyVbNZe27tx0VnsQSwE2oBg6FZhRJVt0+GoiyeMrDtVJL5qzTQ0dC418ZPqz48qqr1nmf5U6IS
y965ERWrwqJx7GkCK7yWuULgSl0asK17eSN44tzP7sBY8BFMVP+41Yz2dXCRNy3qnx0q6hqvC/a0
mQWXMjElUOIMyiBLo7wazHU5MKMVxF7w11CYd8R0sN0Kv62p+WkdERgpCFgqKBn3+/mRRBK1zkea
ZmdGeuu4w45sJ7co17Yxi/JWKK9OyLQXKnPmdSMBKDVxAAoWSrslhM3Y2uF719VeWP4akMYNwGgY
6Y2IADdFbgCI87kDGIFkwGooL+b0NNoLToX4/vj4zhMm9YpUKwQ/DeEkU4rEpnS9Iv1HBsKmmGTg
krNeNxct65/bBr7ca0ZUUi7RQGBmtEVyXfj+mgyR0NlbZE2mjGDEn6YHKupYNw5M615AYR6q/lVH
3qtZr602U9x68fSXkMGU4uTt6q2eDjyrU9ysiTsQyJKByFCjXrJEBnVNjMtQ1dR/8x/qd0YyX6OT
XAvtZJr7AsB/SyVXIeJcjO6wDCyM89TTXAGO5Oq6WIQTL8LHMjs2jryPXqJRlm+VfA4Hb24+ldjE
8IGIOz/keodRpFrVKgEl+wx9QshZ5IuOyZZtoBz8dYuvPHlVeRiyaKekj91i8zJo8ROro5M+hUej
az+m6ZDTmFpdvjU12NL8/or1FCYcj/xalvkZk343tXJrk3tAj/VqUhj0icv2gfuW+Ub84JCCn520
ZwLxvnSOjxyfD3BCuq2WJCdGoe5/zs5rN24mXddXRIDFIovkqTpHSa3sE8JKzDnz6tdDzwaWJQ9s
rD0n82OCupuh6qs3wjvC4ESlRXeQvZiGO8WMhdQZpx5sJYTeplbPiFOXQ8eTPv6w/fVoPPjqp1Me
LLrd4opQb9AiL3mkeg/OYycmJi9Owx5R8kFjP2oJwZ8KzzOoZmuDgAQm/zlLW6fwolYSAeOdT2MW
QA2VCdAtnnff4vm3Wa/TRDvQvLFqML8Uvr/W+4wGIbUPMcdUHeopVrBx0q5TDhAC33Z30JiWA+Mu
0Z4986mbnUG34WSABoOEhNTfYZq2+R5Y+ecFW5BhK0EFm/Ln2GfPFcIIgSZFr15iqvMAsw8+UYEB
/cUbR4tHXgN1N1j9qsFYRSzRzyYePgl5wyEmdxyiVvyRGw/V9TodKd8lT/Fp7NRrzF5/1crms+f0
Zic6O2Im41Uxk+NWND0FBrf13LQGaR9jtZh1FKLWTx25UT15fiM6iqrS9u4Ehafhlu2YBh0dJT7W
O+zEtKhx1EiPU5yemty80wAlBneOpUnXfVeemiw/k1Z3jLxu0TLaj9qL5qIfjqHybnr9I2F17rqP
GAd7Oj2aoPytTVazddtQrVYbGpcfIPQqIMW1seJTTcW4oBzTjd4M1EV9z0SnggTuuUrvJdhj5uAn
74adjmmIt2/JmLW2GV46Bv8WnCcCzhzzYU/O5tr1DTZYpEE5HlD+TnhjW8M18WJ3mZTwl2C7jsqu
FJELbRMtS2EdqxwYnSFpBG7gsTWrdo84ae93LuqqbF02yBR4RyneOEhTJ6K3evbhszucFwadjLay
D0R+bHpsAXZA5AudfB7DbZnzpiPvyqOAt2bbc8Shs2Tjp/pOB2DIKb5ZFHFPZJIPrqvd42t+HhSg
pjHBeyGl7ci1mJ5zO3rK3fLWq/hJpWofS5tdBJYhgI1z7tHUnmlB4ogiW2/tWWW0qTmrzkfNs2W4
WNTd+G2Y0ufWMxjOpvvBjSnzVT2VCXFOknQryTzE6dSn1UU1zuOkSZLYS3/bkk20quP+BXvDrMhZ
O1n24Wc18PME5qgx5iYecrSgh20grOiarGtaGUvQJTkUrzTLNFddxSFeTPFFd4entDcvA513rOty
o1XUXJAaTZ/PcC6G9MZrMMIG0n1she7e2Jl6MOP0LY6ARdK4r2GVofol6WsL0T/kIN+scGLAEAP+
3r5G8XBuasxjTWJv0U7iOA72nolnD31+ZOsQ/yHmuwc0rkcBK9XoAPsmT/x4yPkxyLqpM72Y2rDw
IdFAXMn9XAj4jbohkRg+SkwsbloC2pAv3DZ/qRs6pZKfPQBrM0b7wdUoDLhNo2gEv/c2oYMjFtak
1BTl3mWwpUwB0ROhtiagoROnGCKI9SDFf0T7zWHvyoWccw1/V8z9Nka4EYV7qCv9koGVFUH/7LnZ
unZ/xh0BZV6D/TXfVRmUO9iUNAb+BGML/1zRbMAX+JwqIiMp85nSU4bXpOOUJsvPYrgmEJNULgq5
F4JjY53ep117jjTkQFUbbrv6Hb1ymbAip/Gyt6t1SDYyGcGLROuvRUoAQOBpR8d0j1N9n5CfUSIU
rspo3UXeY1yH2zAwFz22CpuHpMnmzAyH44x+CLD7ZmgOCKbBeRUsElIJwjAHJ/AJZr4WkOp9Aere
LmruxpwfpiCRkCMO7B8p8Yst6zFlU3Ab2DbBgtLcgJIPKT+IebBh7YmqquV9mgNhEl2s0w6C3stM
30qr3RAq/KNyn4lbWLfNKYEWGmaexnucFNEKAJopRJDBP89dWJa8LSKf/mIEi9WAoTq4ju123QF9
0+7JNIkS0NJ3lEWx/DFyBA1z1luKtAPp/LIJKiQw3O1CP4Hzl5237bAG5ThHDTlCIGF3d9k5Cneh
yXWIECjiIRPCuunho4SGHpxLXwzeLkv1PfjBxdGd64roIPoSQNRHJIDWjn0+LhQ9S8zZDYrX2oet
SvtrmE/Uk3yzoLm29BM9k0C47ocLfJpJ3kxe1ogInqaJbiKszXH+3LPxDsbBbFOq4KC+Je3b4YA3
14AOBym2mtWY3vvFRavJHhkoD23hcNEtkbq5Dwxn6cwV22B+UAaJPx4GgKMItGAYbbo6yPF3wN/o
XYsALlwmfAbiY9c6B7v5FMNHwPEl79lLs/WE5p4yHxSMPns2FAXtYpQEHXUJzZxS1VmJPX6hJyNk
xjPtufQEgWVMq4l7qUKIEd/Gq1zC6jjToOM/1HZDVe764b0OfnikmOVmd1fz+OlNfecTh1vyv1fG
OZeMiQnEed09BfOfw+YX4TOxU2sZTRw5fMoPXP3azxCEtsUi9kgec5tV50JJWDGhrWIrSB5zkJT4
FEZL3Mu2pghTAoTU4q2HYUGB2bs0yXQtoCVEqGaI9YgYwvT6u8pxCXQIUSE9URUeoJzUCAPG5k4Y
NAnFqwiFVcXFNObTF361OCGoiUeVLnTqQ7lTpGPMbQs2kHnFZUmY9DU54Uzw1lDDXF5G8+BSGyWD
OOBDQJMaeRB1ufaIqDL0jwGlgtDEStgF9bsN0ig8eugypp4WAxsqElJkCi82rEdZnV3N56uOm2Tq
9z1OHQUfk6kKBoO4/PDVr6gHyTusMXIVWsmudIJnbHz+wkAuPDkup5YQrq8Hu7c4Q6yk95gw0Vo6
1QjkaPkTArhaEOJMRzTgxkCAwxRr4GQ4e3znUzP1j0ZLz8oy7kn1POt9eCFw6kHDrSjBrWwD+70p
HrQwe0lEu2wqbzGO5k7X3ig94uUUHD9+1XEPRwvtCNFVxE6Fy75okZBH47oMACJ8kOEosm4nIlmw
uhMpUzOw4Fog9qfuV745XBRIfgA7T/IwTUGzHF2dknGOTnPL+1BybSwMvxCUHsVZUdjs41E/WbM9
9mHWU5KEbDpPaUsAf/ejoRzX0+xV0G09TOB98dk6d1V/D8mLhK7GQISemTydUByBDv1ZHgHcWoRL
L9/2BsH0CPKQNkYthuEXN88XQ8pAj1M5vNZdF9yelu9cMFSxGXOWSOgELsNH/l9N90p5WuCECxdY
rxMvgmLHgufNQSsXtGvsDegjj5pbQM7+IONiWRrIj/N4HaXhqSdKYIge865Eo8AsTWOqF4AEIUw2
eUTdhZ88BM6t3bIYojtEdVMisHIBhIcBwg21jsr6LSriAhCUIrAuOuikJrC8MEjopbVSJtypekqS
n7U6m9xB5FN+c/F4CUuiNBhLxregX48tCk5ff8BZS9/PW4Zc3SqTBb0KRRJvRjrPStTM1GBtNN4S
Zx2nl9Dh3SzUle6Q+12FN0b6EyxFJjvdZ6LOk4PG6WxUEg3piDRvb2Bo1T/C9NPj4sg5GGLuMAdh
miS8sp1SdkMNBm4GU9xbnnfVBZdGbQPvI+tesLlMnOqphGGhyabHCMaoXnfpi7ABLtKrprlX1SOx
4154sfoLHo2uvlCK2GhYfKsHzFiuyZaNQIKdruNAmn6W+Qa6O3S2tPyyk0H/sNEW92nwGHUIXkFs
kH6Y1s+pZgXYtvYRiKnIohX5WHNukphOOqWFQ/VAkp5/1SWIszuPkwRoOIuOzk6GnaBAt1fV145J
oRfV8aaFPd+/V8md5l8M7xySuFK/Wrjl0weLRatT/tJuH6S9lNyfEYgIT/Ui5dwQmxsB5za3e0t9
VaImddV9ipXUROkKGbUctBvMMVTRIYMco03FXxsbRBcvLJfbNH72qU9MSEsouifGORXhZmCMb8+q
WEgYk7q9xMMPMrK9kS4gtN7bMXxwAyTIzZpy+qt0vMy2rECjBOWU4PjvTzFr4LBNJ3ztV56/I4Jq
cjnvXuLwIPufJGnI8SLdp5wXsjg6LL6pdkmI3tSvHeA3l+jdcKej3/BhPwnBoiJ9Ak0YON4UP8LW
PSp0gdRoEnmCu1Db6Ai4CQCARSIBDwd/tFbqtsyRsLKVTTD09azE0q4y5JYWkU/jrrQ2A+EzCST7
yPCbn/WRdCTybhSywceGXtaom4t+aoCsi+1/4IeqUELHvOFo11i2dE7NuF55ivbavIQjm2zuRHfx
MMBiPiJlDdidlJ8d5A5JOv0yiJ+8doW4xp7ezP5Ea++ECswoAFzkIvPXXqTTDQ3mA6zToElDRE/2
04i61SbyltYrjtdOb+5Gst+NR0scx+IuSc4mpsEo5TiwHtMPlPlu+Jj2N0V19h2HRJG9HBl1GfEJ
bJwurfNjkJvJZkgxdmm5z2S+1oZ9jjLOfbbHOSSVQLXuIoFI2ve2+0QatpagxA7SuxRbKbcKIeWs
iqCgw4juJN3ssqwfuspcqcA+DiAtspf7WVvC85Cn03OlrOuMPAwo6qdKWgviHn4Q8orzgeB1Z454
aW6GkGQjj9fnQmQgmtSlYWB8J9kM1T/MMP6whaZpvPXHkhrbkT738XkMsMi0jIC3E+igj4quam4T
ALjJhMLntcvjA71ozCm30u3xmd4M8b3G5BzGSH854AdpxCtK3+KDCejXBaTDUvzX90SZUXflspQ8
N8VrJ3AcRXc5Zse4egm6n7W2CyHOrBKW0Jozaa6n7llz8EoIsieKk8EsRuwq4udhpdv1ss6PXf6e
oQRyKW6pgic3KTnaP1H7PRo0hWQ8jxYGbecGh5ANZa3HhD4cMzbnYNoOSb9IuF+jekyz3RDglE53
0XDfyGfVUjFGI0eKDKI16UZhd+d1iw1/HTKWajEhU3uJGNX8UP2L9MwlABkBVzEa7mPW/PR9Li7G
Lnqs6PgjJ007tQPkD/2ldK2G5MvehL5A5gUg7NCSxRPkmmx0z77BdhIaHAM4XtFCYOsgEFZzV1KF
ZMIGGw4VaGgowvEgZ1g5YUN/6xpq7UAHgmJjhcOi9l4c50cVbcL4ThIEnQM769alRBKccSdAzJZ+
jOwFpEM74NzmoMn5DGmT7T7IMV7kct9CRKbzCZyxxqTUxCypPDfaZ2jMZe3j2uBa5rm7GM1b2pOX
KR4jIx/3RoyOEfeCnXxUabELSu+YDPWewgtN+9TluYZ5VJxOBPU8w7Xt+fwnLoamfYZEtZ/DmqH4
9bFDfMhqP+LnfyrdtVfQimjfDA3imWbtDLtEInuK1vCCSP0ffPe5r8njLFjD+aVkoy+MoQNmc9fB
nJWXIaQ1mpdI2gsRshr2PVVeAxApQwtBDDUraYViOlHpUoXXhdMeOqZ3kqw2U8TsQoHUWOSQacR2
MGMNeXAlijtyrw5+s5EOd71CY+5iEseqhWHPTUZiu+SOnKjDQLqfFjQr6BXW2lnvjawCQ+mqaeKb
CUXtGP4UgsQLFwDIWQR4oFzt1seHaRnlaQA/Ktrbguw+wEWpWYvcUivCM7OYv4LQrQhpN8LqpUH5
lkiU++kAUbBsnWozjz0p4ObEkm1iERDwJGr22Lhry/pk6CNWirKMJLnzArLYidGJov1YsoYbwTFo
k7UU2t6RamU6MW1cpFCVYonreosrFkpvIrwb6ViMlL411nWlnciNWpXoD4LWo0gcSRGCTjO4FiJE
7IviqdWPevNMkR2T6kModloCc5uwzACm1NZrj0fPrMuVFp9ymwsmMUwTdQUtLqZolePv7PlLvR1t
8jI/tCX7+Wi8l2V/TSY3gkNG5XC4TUeHOBm8a17J7Uk0ylILOm6Q+fXXCY+W6Ws7JiOq1lHYa9nW
E87e9I5E8m5Hf4frFlJAEPPYUBc/3hpk3DaZu6i4cWXKKU3343zlKXujPOY599WIh48pAsdCupPk
EHwhJY8g7QiJwszTLiIe4FSkMtAAex6jnF+Eu56CnZUvXe2gtSGu9mIEzYz96iXh5Eedt+OdO1tm
F1Jjox3WCe+RULjuVc9Lm+hU3Q7gAHiLC53WeZNMxOt0ChMmLpMb47o408lwh0yhBgQZcWARFpoV
6yoZ3wUr533WkQ/Q6NOJyKN3x56IbXXMXRfzpGtdTQBSMBP7URTGV0KjGm0Raq464y9DQGeFJpyv
htGLwZqhIq1GC00usp5mQpoehXRZJVSn3jv0h2yads7fyqKIVaKv8pMtZAjTFniLVg4Jin8v3I9N
2TApk/GjdHZRF6vDWqYhSX3RHB5Nf0q1LgzDv9aBXq+8sNS82aruLgPbNzcmZsUXrTVp3osHCwxm
iMpLqDlr6gLPhSgJFCeQBC9rWdwQeX4QerClO35HExXOjfjTpionXddOoxZFanSvTtqQ/qpJfzw7
RdHBAmRJvZUUO4B4mFixC3/0ScjhwECq6BR7oC2ehaJf+luIhJTcqaYeL4M7Dhs8kOmlrNv2kOOv
vdZSMdNsBVt+VJf6mdkJhwUJI7REZhO6mTzYV2USnoQaSWvAYJwRr8y1yiLHXxKMVNyVmeQeWRVi
4syzbvnFhP7FBEvhH3NnjrUz+xuPJtH5AUBuid2DIiLqfGAuo3ZSbyCqdndlOyYYckcUtQlKELdQ
WB1kIBv8EO4jTSdeNvdz/z6yAF95LCAa/5OaVkhOm6VTPGFvCZaFr9ptzgltU4WufvZNG3XoaKaX
QGscqIy6cFn6O+skA00jNrIDbk3GiK2w9RpSWRu3bsi5cXy6YklFtp8KgEX3qnbSaMdt8O91r2DG
qoMUM2LuEvTn6rXdrEfd1bqV76ZgorltqiMNzJicuizeVNJ0b2IQ3/3fKx2sr30OrqWUdOhH0w0d
VpfDxdcqidzvS4xQ9EuRfAtQmackIFbSoGaNdNy/f5SYuyF+a87gs4DclW5TnMF9YKv6+ll2M/ZO
i54A32LWr82urletEs4hAAHZtqNVbyKr++wiXezSwkL5iuCIVzAewELqfvpPN8uXapbfezyMb1UW
89exbd0wLMOhHoQt6OvXMScc6IGZCFS4Jdtg11h7Y0at0gisqxjLI0nSbFl9cBkEKFerbGBa5wW7
XH4Vqf7eTZIDhBjSaK9XrC1oMDUXmNmV9Y8wjN9oMSfEKWVmwUTo3QYObGvgknhwpRsIdrRU/4hE
0l7+cZX1//q7DH6QrnSllPvtMptBlvehRitvzWm0NFwoh/R9rA0KEzE5kDbEmVx7jwz9YGfWlXAx
zDDiAQ9feSNhfcYPn3SjEOTbJi3RQuhuDihhuouG+8ej7irs7pv2KZfeuieQOezwopJcoZq3yD0o
F5EIaQGIdPLg6FE7DRBTduvCtldVeXDMEyF+KEB+VGO6JpDloFWQNSZyMWRaCpa8ePSGbW6AZBX1
ruM0YIGfd60LIUhIyLCHg3nwYcKy0DEPoWflG3ukHlF30o+xF2/xDFcPTnvfWcGbn5czN7/M85eg
8rHosBAoTpkZIx6GiMhpr2OAHIENpeoTNnuc9DZ8WSIqqkbxc5DWe5yImLeDdhNhBk3I6k/iOTxg
WDp1fyznE0EcqXfabMBPgKOG/qnFk9hHA/7lINtmfk4TGarlwEE9hWovbIxbSlE/GGG2Q6Rt/nHz
/8sr5gjDdGybJ5r98Nu9H5NSD4aKfgq0QtW6C42WoWOctqBk6jiS/bz07cEk6qNun8JkTNYsVMW+
z93gp0EdY/qvd2xePr698g5fx7INZSndUOLrO5b5qVG1aWcvI7zFmJwG2DGqaqrj2Hv9vQhx5OWJ
ck9xZkcn+gQ5D8RksrIsaMvMMfqFmdpo3LCCr+tY4FUdFV0qI5LbZvSia3PUMQkYTTxy5BktxEdj
gRbW6rAQFyzQ/x8r2JefM1/+34p3ZG4kVRzOZQF97BAtlvWEDrJr4uZbhU55y0ZKkkB/oYh2KaXD
Jm+aSO4ziK2/32jW6P92ZRV9PKxflsFe9PWrQJ05rUPKKS8KaFhKDBLpnFQmEJ7EwpWdGo5xIcJP
J9RIHS2e87p+6z37zpPRQxVn2irQvOucufsqt8AEe87mReHdknQ2y950DmMSEbKmNiIz7wPS7xPd
SVZtnXJqzjdTgnhQdoCxiXExeug4fSJ5Wr+4+Hp4U8bynk0UgeKc4XCiRBaAmv7BGEeZ4CUUOLGb
BXHHV9SYFYr4A5zitlkSBbMPpNx4FiwgnoZCNJeo/JD2dcK5O4q2RYMAwgX7TG4qe43UPwLqsJrb
ST3R4QBEAFM1quccPND2d6SQHD2nYrkKt6MFZy60E75SMgJJ5OWYkaXQ6V2wcCG6XQDwLCJFZ5bV
KizbY7vk4t+oDCBl8nH3MYR1ltrH7bTQB49WGoLQZXMO3ZqVpj8ZxGHRZ47sJ3zS/PHZyPytF/fr
vIZBSYNtnDeXsKt2oz9DuJ73xh/iuwt8cG1yMbFnrRk/9aveFa99Yx3rJDi2XXznNmjXddO8IElY
TQNRvqSacSS2emLATf9OG+NHRf9dtG3cWFt42fQZNNqP2HoX/S5In1xwsDodj3OqztQcm3ZE+cDv
IShXcpiokGGFdNAqPbqx4vKHK0FFXQ9bGSderz5W3i6ngS+4triW8gG/2zmLYo5UIYbfUXs0vBUl
1lFqnXvDhjRQT4VH8BLC7wC6uXmesIPM8LxFDl5XoCstJ+tiATNEibWtom4zmNFWsMDXXr0NUxI5
hmWqCN/X6CBoHytSK5AQj/5AokhyH+Lfq7EWEgzsaucRhCwgQKhGyeEVCswD+BbHk5f8jKmzpU4S
jm2vtbdBdZrsTyO590SwMTn8qj5lJ1RbhVXYh3XwAeZQA+3M0Dz3YfmcyXZRcmpT6my7MHgTjSK0
x31aYb1qdL609mC1w7IiH4GQzdmLhwZE4vMnRnRinQMhtmEDktHDf+rvaKJehLWGuexJ6ObGq9+j
9JlrRp4EwVPiR4YU2gAXAtS7WGV2247ilJBMH8wnWsTGPibxVt1baJCpjICjusrhCMlq3PjuJcUb
QjQboL5+iIS1GmbHAKEDrvCOVoxjmoPOINTCD1BrWeqmnoFR7dSB/7X2i6bewzZcEzmy6tWq7t0r
0jyWotWXgSEXU0sYkM8wTj/uRz69pPCHrX9fjaeatQYdw1XF4D5DNL1lvbBWAyOeLQtaKGOGgt7w
TMBPRJN0Xd7NhtiewLLEnc4qpg8UkqW3f6bMzUGi6HAHiiYJbhjeJxE/UXi6DX2LxYPA2TQ+SyLH
naBfeSMP0iBXtMxscfxePJ2TAIoYGtORuE62tSkRWSsvfdas8exBuESE0nctIOgYLocRnXoJ9sTk
hy2JSH/NKD7MqN6aEdHaYUfW3EjefeKiQ6mdtWFCwgfqI5u643woicaT1dVbqwlwCRQPkUCMn4Lh
96hxBxibGhPSGH8QKI3F10cVTaRr3/s8tYX1oy8ifHOKwhHubSRIYGlhCez2zkPVjWR1uB9DMqwA
DSzTfuzIVRKMDs6UHkiUDZZZjwErVpDKSen+Y2sz9D+3akenQc01DKT7JvPj1w0F6CcyCTS0yQ5A
MK4mQtLinR5Yd8p2DmK0iZGytvQ1vTVJgOl4fFT+rZuQzEba3JWliTPj3NL05yyMbls4/rs0LLBU
iM0st2/6tiEtyrkUIZd8hFA2zXHrUOd3JSsbeLx8rcmTi+v8NODt9VvStEybxCdzVRfh0fWLVabN
5FjKwte8hQGWfL/dBMhgiRFbaNl0HRJN1OE+lBoCBgE3wkp+H2CirHr+veoBq7BZ+bzMVX1p8vGh
756bFlwr9dRrRsR5X5W7SYVb+HIFRofpbxrCtwC3H1eCxJSAg0qyJRTqUYYRAy82q+QGqmljTDOB
at9kRXOdNudBfBCauY+daEcdDqNXv2tr3liTMVeM8dpWWNyjRAG4msRlnDtjuIOGe6prQM3J3UTj
iF6J9KuG3C5bRSu9jt/pxAoWXddWC96eDRPkOQ3tLbnIS3JkyTjhDcVt5gHo1NWHR0phwpHc4HTc
YVQiRjSCEjPQN9s6OXk1CnVoa0rcmmwdl49Bab96JLtK2pkUukgaErgq20JoP0wRbVHu3wflhH0C
GzPcOLGIx2ouJXu1Tf9lXsN1/5TTF0tWt9fQ1hErggeTlcLQh8B7reL4jowCJ1q31JWkiqw8rgTB
CH3wpjsbCoa2iPKPNLdd0Z640PKnKYrfWL13kAa5Vh4Y7D3YHa/Wt0YW3mpAL4XdrbCXkq3Oa/ox
4kjuTeBJQMXKfhBi2E40tVHFhhtJwRQ8p7DIMuNkUjz4DY1ZiFlj+s8UaB2vnstC2NrjbmBrRvEH
K2sUz9RWHIgX27hNsoxTYDft+e9D3J9vnE1PiCEQ5Ujb4fT99Y2btHxCmU+NY4VxfJVPOG9bv03v
/v4pVG9+H8Fdg+OA4ThS8m5/GxTTzJvsvONI4DVQ+V7vEuMCxMfxk4MpSbHb//vHuaYBVmcznP5x
+oyarm6tGkBB06L0ti+TFhMUSV0VFYeLvM3bf0zCfwIYtvv759H7+ftIHtupyiLa0Yk5QTfLUEzu
W2AY4AnFv8b//3Ylf/+ob1cyT/oWMxpHWw718hSNTUMHCl0nnZOnJxFBb/79Uv46rX07Pf3224jd
+vrblAYj1gnbXhZmXd1EWYawVZpWQ6ZbZ2CX70lmJ4NefsaaXg97J/GJgXHpza7/cY5z5k/632+i
cJUIXEaOaRjCpGPPmO/CbwcfCiW1XjkxhSUTJLkKV1qByIxkCh9Viq32luFtyaHdwZNcJxWZLRzn
YT9uxvo1DEpYj+Z6KOt1y8ldFKRSsHhK21tWmOEaT2zoBsTScMYBvI6zvRfQ5Z3i7QoXdJGQxAbz
6KmjUwxIq6PlFExPdWeu3RAS3dIOrlavNDHib3yPwttc41AbGlyWcedSLqFL9zwSa5AyEE64sfFY
rEKJ97/TrqKsWgfykxaihde4h4asem7xIrDEmkN9RIehUeJhlnHIZN+gSVhXIdF5ER115VFVsMBh
uo+r9mgTdaQGEyubeAoNcjUsQi30AkOD/Y+3mY3qy62wgK2+7tPfnkIwiDyexFyF1ZPAJrJjnkc1
BEq/6TtObDmuy6oG7JbGXZgZe0wK6M9Gysuuweez8ZFcLhE/F4V+ThHRqgyGZCQ829WC5wZJNcK6
VUZDeg8mx2O1suvp0+ToHhY/h+Su5fwVkHmYiJ/0VyCwooGEligRIQpI3xQBoSVeotz1N6G8z3SK
IBCNdH2RL9BibLWgW/oI5E2CGfC37MMq2XFaXGhTfVG5WpV8N3oMD7pAjm3mb4E+128G42NceD8l
YYBBlnTIQoDLrSq4lvn0jmAFTlBHPBOZjcU1wWifTw4lAPoIOT5yzHAOOHRigiw+Uzwt4xSxw4ab
xsRYbNsbgrb3FHTvdKjzvhQbM7mNyLImtnUFiLOaYKSGLoUYJZyPbDxiX1tiEy1BJj71WwBBWYcV
p0MtkHVrCyC4JnHTK/Nr4JlFmsfHKkmXYUEDdm5cPB+GM0qOHWsh2SoY/qlJy0n8M4iaMKo4IH2f
Y2leLzQmG+oNt1VsMxS0K92auVw85vjBH3spbpTn/fCrt2x4kP7HXEBXjf4tr8q11RAqxf+AH/YC
QECgTZKSEd++tCjrkpYwROUjgra0y99Xq/m5+98l4tdzaUhdgqHbDovQr/nytyUiKB0fAZxD5mnU
FtdkeyOnt2ZzmW/qdJwaya0oJe0d0VAjmCqKfwDZ83j6/eNdHSkTKYGCwNNvQLYu5mzulFpmCn0n
VJkc/VO0OnRCzO7W9JWhN/7H1vNrg/7fz/y1Khq2PqNttikl7Qx8p99+sikAteKJvcccvOfMhtSp
o/p9bNud7w4rN6nWtmxXktzCuknXaR0QjE++GGZM6uJOzNNEjaJBAZ9rhuKOgqrHAU/532/Lt03k
15c0HekoYZsA70p8Wy9kCwo4+in7fylrpl1TDpR/jsZet/XyXUnf3VgDBiGrciyc/EwidVLED3//
Fl/vzh9f4vuoMwYgfUIyPwIv5Bs+YFYTO+9E7fZkHnnY7Izl3z/xKz72n090ha1oymbP1p1vc0Gq
eUBvOV21SUhOVOlY3Q8YFY68FPJeTfCC+2KijqObrP4fY903nuPXRzP+MPvQOM5F/AOEjcPcmlJ+
rKaL8MO0RrFPrSwCiDC7N2J3HEQzaXloe9CgqjeSg21AhZRdUd1P0lenv1+Ir/vFr29j68yZQjH+
ufovGuS3hzSxISRlEyEBbFMMMQWn4x1vMArPKnOG4B+X/c9Pk5ZjKegd04Jbsuf//rdP6/LKG8uo
nqvJ4+4oiYFbFzqBuT3Nqv8YSsQfn8V9tQxJXC2lL7bQv51Y26Yc+jjhszDNdddUFBoEng3BdSnp
vdPLqdx0EcBsLwQMcs7T7TuSah6rGdCruwLNQBOq63jWFOE8NBd/v+7fqtK58PO0RAy2bQvXtvnH
r5cioUuEwELLAFfpDUqQELzxg+J1X5QeLWcVpKKHRh7nbWRsPL+NCIvSIDpXVp3mzzrcsX+qbIwv
1HdeDAuf2VAhCSHw9e9f9I83xWTZtk2TR8PSHfEdo3fCkIyJlsd1Gh3idgwytwSpXPtOc8uNalwT
mXjBUU3io3z6+0eLr0eg+Rrx2SzZOIDgBBEZf71GQ+I4XRezahdO0m01O3x1CUVeyJQ+oD73iAEs
CLvB23ROzR7AyQKaKX2NWBSUSoRwESuRJJQe/v1r/bmwz1/LFYizbUPnX99oi8GSVmh3EcuVzyGw
rWtzDVo30cxYSSK/iPIiFHFYyLyRl9YwJNiIDNecfT+CQKdhcErU2rY0pL9hnAIo+sZ+mox2E/cJ
FQWcZfu7Om2m/+ubbkqXfAndVYbkZXe/LXnelPqTg3ICmNeh7Rf9yC7TZ98tnvR/bH1/3jceF8l7
btvKMKXx7QIVQTW0qEBw1+P9vxCYq/ZN6oUvf78PX0cKng4LClPwQ3TWcCHFfCD7bTFpNLPrHZcf
FLdjfwMQKxHsYnbwXXdndpX2Gmdl99rWEAJNNemPf//0P/YsFnFdsbmbv/hx1/j66b0Rh+2AKXdZ
SVvsjL7ulrpFXmYZVvm+FUBUCEH/NVP88TLOP1kKwWrGLRTWt/Uz7bqpZF+2l7mKtS2/3bmp/aTe
63kWHcNqIgzIF/k2LzT5fxqg/t/F/u2Tv13ssZ/7ZYIB/E/16mOqRHPMzf8h7bx2HEe2KPtFBBj0
fJX3qVRa5QuRSkNvg/7rZ7Hvw3RlF6owmKcLdNUtSTQRJ87Ze+28pCE0oKAg4QfXe+IEfylPjN9c
ZX4wb7/GCu46zs/yZHSczk5c5McVYnDkirVE3EUtaaFPbKpsGyatc/ALB/zACDNjZE5wKIzEOTPf
J7CbOcZbrpjpS8s0cW+VoXgv7L5FORtV3DkoZaoj02VUjOk1F5JkHJx5GDUahjstVjOto0xVpyQf
Trd6CeyedJZeTKr0YJMNldzVA50SswH4ghdDe0xUnD4NZ9PUiAE/WyB5HIvJaYeH96xqLrk9iulF
G2IUUaslYb+x8UCsptHhF4Mb7NX428AE/Plhne7OL6Xoj4f1xwupgPz3nYpS1DdRQioEkKUDYNa4
4jykKjjq/58+jrgY1dDYNFgbyVe1nB8f18TIJYymwGOkmlgGQrqjs1ommIwVneFU0erR6s+f+LOq
+s9H/ngd88YmGaGL3IUIvPGWTp3dILBvAHflQ2TEzowcjGyuydpYRz1QuVgw7UYHyp1R2urpz9/m
x1P7vy9jchA3Xd21HffH7y+7qgrMIXMgDRY+Omrqq1UURdVLCer9qOVBdSlkbf+luPr9NbDNybDJ
kmhrP16WthgZOrgOvXhhcq4vIxSrUTVgB9fDkDN1jGlEKRFEg4Y1doOlkvRQB37wCsfKx+RU5+Iv
Vc7vLgQb+PTuIjgQ+vTn/1qijb40hjZEnklkZHfMAL08mV3S7XXmznNe5f6CKcy4/Pnq/1gk/7n6
BiUmNSYnPvHzMoAhk15VAH7LtIBwgzJ6QzrQvYCcLRah7njLxG5Iq2AR2f/5g39se//7YGpN+vac
pNibfv21SkxSr6STtMiMQu6tSkWH4GVkavz5Yzh7/vo6/++DqMkcGraCV/vHVp4T5dmUjeotGgVS
E3NiFVdiM+UqK812yMNNRnJRTCawuCuQEg81xnq0sAT6KA5MhPIjChISr0EZZ6h862OMgElHeyGU
GyIQwC5bp7pTMYjFIIGLwF02+fTWMpe3PrsEB88p8uK5Q29GoGLQKbNckIb0Vd957p71gXkz0nrm
RYj2vk067sOhMo5d9EUGz9KRkCm8DssrVhzlUpr70exRcXT1PIU/1gdIGmlZZQMxFdm+JEo7CFbO
QMD2i462qoJNqQAAD/WzDtAStqSNKDOnnVK19Kbii6e1iAobzpL8Z0wO8xroq4ZRUEKTcGlOZpgR
MmfpcLKFd4X9ReAk94cDxXftHQpF2dvQLVIZH4yR+JcRjWLLYSH8iutHA4FfOcmjGOCseLWT+F5V
jn3wEpLMPproeic5tMYfeMy/i7uEzKGm2lOog2EwIOC4a9vFRSs+euV1SvRQAh3HpPKI6HNh1B82
uZCYGJcJ9PoGi8DEEw+1dh0kUOESmsmM1fFIoRT4HKV2IXHyPLhI3iuo193Ga6x5rfvIJ4J9im8N
+e+CkKh/TKGZfLLFW1l/Fq21ai2eF+0hw9FHrgRQ8SeJdnTMTZpsrzoPj+jRG8K2NOEOOtq95YTL
VD5wXpsH8pS7T467SspzJD4DdwQEcnQgpAW7RiPQC1IIOQLACbqjHE7S/lZomOkqvLtNqL42arm0
3bch+061AQubsfCZyiiOICbJgsgULNMhAgHIVcyf3RIbSOYDUn3XdWPdguUl82DRmtg8GCqTaros
8RRiGnHx3vC2nywdc60R3w8SnA6CaUh/0bpFNJvfgyeZO+WbSewQtJoFerDjhByt3qpJsu2s+3ap
WITePKglwXI4EQDKg6A6DfYHJMCOcw4Zjp6yUQ2BDCI4iqpYSYZBDGIXHBQwxoGna9ZV8mSPUNra
emaHJW5jNK2UpkfErLtmJLJo+M568FJFdtcYr0P1oIz6vOvNpVCjo2W0O2lfTR9aZ7Zp/QnIhDIG
0z7ko7x4aZDf1HhUrULM/UmfheKEznULLQPjvFbUc2knxybU1rieV+zCk8b8L8vPb9Z0U+csKDjm
oKP9eY4I/ba1ZSi9RT2ByUQls7OqltZzy9gdbL9rwN2mABiWf171DPG7Dzb+2VKFptEf/VH8Rr0W
GAbwG2A0+ZyaYl4JIIX35YBcWRCml2EZ6VhT+tekcTGVnCHzzHoIk6SOzK1KWUUkhyA5SoN6nkkM
aHUc3au5uDcKXS7hJu2dip5P4zApanNvrte0ZrXPBvZkSJJ7Y5wsDRd/9KiFtwjzg8dosLd3iJ0W
XX9vNnIWSRU2C5aIKfDkuRwy5B4FqTkImVRi1WxjZqAsVDH/4a3Ua/7/IWuEX6n3miE30cBfTopi
XaN5N6dmuB6QE/jUlt0qBv3ta0sLxwj7CT71mVoRbXHrgi8piEXUX4z+3FWPvnL1ETImLI7OuvEf
cphrmX3nymusH+myLXI49fAHPAfLDcNYG98u6RhbZXrhJkiE2297+U165UYGsIvL8WCb5WPq8LWH
6qNKo2OaYc8jsNjoKkhiWJF1W16ROhIA9A7lbqvm5r6XwSGmHCM7Qd3nAQ+t/RCTroWm8KLG6axF
ySN70mx8sQx7DeYW3OAa00OcX+MJiOY2Oy+vcVM0C0H2skHcuJY761HWjKvNnVY7T1UjrlmbbGv8
QLYu5y174NAiA7cuhSXJSI4QhrzYhTMPSeYe87dhmIA3L5b26Tker9DWJSQ2yhB9d2slfzflc1LK
fdNDpzVJMYNJOBCxbcUMzXHeDjI8VyoiqbacB6Ady1AjpOeS1v22M+DU1atWYNsbdxUJ4fqGeLtZ
kLGt5cOeidVc+K8DEmByaNeJIBZPTCHS9SrEEJPEjybi0qDANg1mw2mrPfM0lAodOWnN2ugPvTpA
ZNtggHL4C50xZbhFi9C+U0kaq+1/8qocF6lxbRFau82trw5V0cg+U7/Yw01wc9XqKSKQe+h2CFuX
rgDzuw4wyzoCR1r6UbRE2ePSGAlCIOp9WQ6fLsrFHBK4Pb7bpXVWBA5kzFKDecf3Vsx9ChAf0xco
aMV4GeKDO3wQWx0P60LlHQOB7xmAo7HZurTZH/QimenBPUjxeRIhhwJH2qVAGGDl5iBlbZiQBFpO
NYYMvgeP16Pjjj/aanqIYTTMu3BBSgiBsiTlQsXJ1lI86sZXqJxG5zKSDuFOdD0ydDB849hU5B4C
YuBva0xVcbUww2sT4RebEiQITr+jdFEpPvF5GgSfFt+F8T2Y4i7sdPTa1l1tdGtfWfa0/YZkOyrY
Dil0CvWji9gryviGtW8hkPK6bfYaEhw9UoRVhCpxKtQnK2m5yF0Jabp+HJNobUchet9zW+qvg3KI
vX2lPhZirXjkldaHwL72A4CNam5Z74jB5+kU+d19aPYOcmI57EvkXe49k7syv6+shKT2lc2/PkJx
hPAxsIwQzDhrKnNuRSUIFfh0iTOzPLDsr3a/bpJxNRhQzMfLmPsLx0mgel4Ho1rUEmg0Dv3AAuNT
e2grIN/CPZTD5OKV6P/MMpwhPczkg/I12HAU9YVIYbaFtxH6W48/GYU+b930sNThK6bPgF4r5UR5
PxSniNISoJtRI9ztCW54AXq68aLxXnHHQ2SDul9UdTZr8EN1XNHZ4FbrlDib4C+nw9+cCMx/7xw/
mhdKPFpmnSJeQlVIhIyYMs9qL14a5Pit2TemUa2aL0ydqfmfd61pT/rXwXuq1BFj2bZjWaZwTP3H
DGioFLhE5ZS2YGViTwIawWQKWkmjitXt/99HTYeGf521hljJB6dL3MUgmnJu5HZziaYZpRrVzV8+
6rfX81+/ajoI/eujNHpAA5mq7sKFHi+Umly5UT2OevJes6jRZEAmH0Xj+59/oO389mpy4tGni0rr
9ecBa3AiptsBEWuRuW08+NCtfrD6Raw8c/bFCDuL9Hut2UZUzYoB1RoVoqIXRI2xCePfToA9UlLB
hy7FhobBVlJrjjpGpJJH+kXRnlVt6xU4Zoe5W22DUG40SNpZhYvxpgrEBcPNJQYTVo3I0jVJJIQ4
AF6cEri8WeW7MLNxQrF3Kjs93fr41fRDD9mEWEEzO+VwrfH4S/63bbctgqaMyrLO1JXPv0S466zQ
b0p9MmSyqKnS7UrHm9TNTHmHYWOlhzcPdpoOXCfW6GXgumXwuAwbdZcM25qiUgOkmVkgYdXVBOMt
JjMW3r0JCFpOwTlmM+8CY8XvgnTWn9lS2uRWeUAT+2zRVnghmvOAo4EICrCZ985w0FvCZkfsj/yl
ZMJcgwiJeJHyYi8wi05B8H2ws9HIduRPdRLmwMR49IDDzgJ0A44OvM1dZN4WCQbZX7p5wbM2N8YH
BNgVFojUvxa9uyzLh9K+k2Dfw+7bgs6ZczTRvTcnLdAuIz4PjKfIsC85VJrO0jeN7uz67AhRKdDH
ExRo+m23SCMChyFelrt7NYpQCc99zlWzhmFJctQQW/f3Sm9viubZAdLmm4zn1Q0Y9LRxlraATmFv
2/JIRTt3CpMMG0TCAYX9CBl24Vt7xSQZB1kFRzZnXAwu55XpADQRkv1zBvg0b56CjE3eMlg4BxKQ
8P4DcSy08D4o32JK8cQ+5cpexJsmeDNw5tu5DmnnTZLqYqhiK037EmSXYhhAcmT4CLxtIe+Konri
jkya1YTT633n1nsOYBVX3CG3vLbOHvwPosqQyblfNJ3RgEAXCZZEW8JTJlxL5cfif6MiaPrLlGtY
vAjwAKMB0LYGHkR/rGZHZBzK6cm9RBr0reHOxeEje2XpWE91/NLpS0K6IgAkRbnDVQDHvC+XPtVa
k/eEYCmxifABaHnPPbaCfaOiuJf+1iK83upg6+jlklPJN6IyUvEuibU2oLn1FcQdIVaGAkAmuWr2
1uDEyfkZA4Vg5AV8PhlM3mTel+iOvirP2yzVH6iHVf/biVcm1bzektYsL+54HUF7CGbs8MQddaGq
24xcDN381I1Pgjm3zIMhJm5B6s7wTc9CyDnCzymzvFdXyoXBmCZCa0EMp9+Yx7wG+ECeNBOc0drL
BIEJWvCu2qKtDAlMVSWq4ZKYA4dMFH/t0m5TPdaUl7YOWP94Y+i/ZJ+1Sb3jb6ph6XtrFapPEBHJ
mNNGOaN6AjQRz7IYIbY7BSSDCSke+/IhTdp5r12blDBGLAWD8O4qGKgZXGqTp9UEogJOz0fta8bv
o3o2CEHxdLisDSUGGKKV7N6pGlt5J1pnJjiBkHMHDDmnDsvkow34kqN+DgJfIL9XCOQgb5CUddu7
6+RlyoUVNGV0EhaQ2oCiWXUNJM/QQlCqrrXiVjkxSUoCOgH8M4/nqiVPMb3G8VlzCT+JbUrUehOg
uDUrVM2AfKGokX6mpoQn6Afq2q5lkqdd7ewDSgUhdpDC0bssfNJ2S9jik3Icn2bVrQDP+1o8JeZi
R3intUbraI+EAjJNOG9VwEHBk04FqIh5kMLIXPv1acDEn9uwxNT3QdwEdarbHOPwkGU70d+PGV4y
jQdX7BIl2VRpebUMDLKjsQ36/tUrh1Us7Kewr06JeJxIZoC4lgDfgW8QuDXgojagmQAJ0HxYvFo1
N9xvqXGR2pL53aqIT+Zk5BM8uNhnPNVZxIRy8XN89aRbmM+rxwCCIkRAO1ln3V6zoH6MZFSsAuU6
+PbMzmMOM8kyaj6HCGUxPfQdWDuCG3p/XxILXhMj5KyDbE0iLwBIi6iibapsDf+kjE8FpJLQuJCW
5OGvkOXIaVDfBg0Yj0El8v6AlrmCejFYwTHRgFSERDoX/tryr1GfbKhnZTMjdZFGIIZg8nZXpubv
ykJbEv49wumxjKeCc2iQbR2MIpLjaNYdR0Iy/GRjd0SWiLlVnJoxZVACehWQedkSxYPqV3NCpL4f
KTkFodsDWMChC8aSlHU12BO6zcnBZrGCpEbzQ3QcglGX1dGdRxtFwdat+R9tW6MNe40mjj/GOst7
NCbsRvLhBNrGAOGSEPEXCQ4UI1F/0HBijiDM8XhnL77cENA+z60PLy3mpnZvm8QIddWqR/wyGu46
GzReW4NtaO67oJNzdjXAXyJidyV9WrVXJdGf+c5vLhI3qMq5vai/yvIpIM+4DL403904YwUn4CrS
FxiRivrdFefOOtfxKwCfrmmI36G9ROkPBcafOF9gl7EOchqYt94pCLaiNud+t2OL84JPKrhWPtjy
EUEp8I1jyP0yVLTAbrG29Q8iwmep0Ghz79CQhBMilC5QEr+0aIsCj5AgngCrqp4GZuZZ+dK2TzrX
e9RdQNY44rDW+t+Gg1nyGxJ0mrwHiOpG7J2NYKOLnnwOrTUGLXYRmz5LjFNzaDrOr/cBPhNPXvJc
f+wTBPcp4WdT/U7EBxM3Nt93gdmGkn6ZeGfRejM8IdD1TpI7AncWLBhhclOtcQhIMNdCDJUhuki4
Cq0ebsls3ADInClqsq2mrIdiivVe9oAm8friT1jWPemqKRh/jpmRgWApT2exupfUPzQcjF7sgmiY
j9ajCwt+oj3rA41fPDRLM+3pqb2kagOfvpr6HzwQ3TIvdhYd2djA4s1IzM2emQVCvoZQNlyaRmWA
cmjMDzci3o6WCrRrEd9A8EnZ8k7tx+HR4oQk65OaoGXP6z32dij9DowRMOYi3JaxcvPakLW6e+/y
9lPrDpkDocP4rGB4jGSF4Olw/HMljiEbQj9soU5wtstmTlARQGk7tw43K82Y5fj559r6d7Mj00Bk
oWoGHTpGd7+W9IyCeDMdJjWoQmEEqoheyYOOln2RJUvFKLOl0ZXRvrV7rumoASyXPVEKugssPWnr
v8x9/5nd/zw3mch3GHKgFjfsHycMv/dFkkYkdpApYGOfMNpVhS8E6FM33qokVJbMuZCNNx3n2goP
iHDumW2kn2kRCRJlI6JdFOJdDYVUmyawvb90I/97EkFHqCGc49sJlHM/TiIBIJmw5IYsmlB1AXeP
I8i6VJ0nCGn+0m/97UcZiBcZphrmf2b+A9apvGkj4iKBl/NegnCbZ7WkNKkr9eXPj8GPOTHHVX6W
hRgQcRoBA+6Py95yVHWReDuMVWJr7RE9O+tqcYtU3dyGQfvx50/77S/716dNf/6vYyQjQ8wdfeMs
WkmTq9VdSc2dFWsv0s2/PVDTDfn1geKXuTqaM9tECPNzEmlb/lg5VaEsWgs61KopM0ZnlZI2MRZD
EVwY1uX39qB7B0tVHOJPaA2paeLfXDvU/tIU+Klrmi6zwUjAtHQTHRHCpl9/uNdWrRMW/PCq8JxN
Xka895we6RhOoKx6FDUBpmQglOagXuIMdlKL7Y7KlVqXtzBeucA4NoVtxM9/viPT/f31KmHt4r0T
NuIS979XyceqXipkeCq5Uz0ElDOs9rW9/POnaNN88j8fgzDAtemJ4FD4MRbuWa4dNx5xZeDowVhs
muvEGJV5wnn+iJYeD1BaWnu19EFk8wKADVS1dY1Ae90wP55lpGUsWmwBRPY5NPMLmSxFpcBKlbB+
EqnWuGBFvYVOlx96vVKeS2MUf2kq/fddMVgCcLEIF1kcuLVfb2LrNSVkHKb4Q9XF60ilUjcZgVLv
uskmj3TrL583PRQ/Lho3RddQFNgouIwfD00T9RBWdM9eaG7qR2i1o+Rq4KWZtwlnNBLbqQ8yeq77
KDKqu6DF6vLn2/abPYJf/H+/gfljj7DCEGuWRgAj2262hHxpzP06jtnfMDcACCGkpFddcScilfZj
6Uh9KcySaQox9ji2MRD+5Rv97haw1ZuoomzdpNX26y1g8SgQ07BpWXwXsKg2D8lkUmSOkCWA26Dk
/OUm/HcGZaAodTFC6hbzr5+fGHpWgKwXu2PXqcwzB4TcEC8ZIEYCi3w9KvWXKf8qg/rd72QvhI4C
FsW0f2owRdwGam2jg0xzDuFqjQEF63uc+ASoExrzl6v6j+fr55PmOHQrUW6gwfzZZoPS7JiRL93F
iO9+9PSZxZmq5CxtemjDjVlglVvT6m5KAh7AMbeVRwnY17vRH+/YuV/F5BgOm51bN6sy4yyM+9zk
2Nal977jPDpqtjK8kfNEczX7B4EXOIygW5orqRGBbjAGoMtkELZLt2/RFHiXaVuXsK6Qqq+4SrPW
hkKO70cg3bV6hV47JO92M5WpnbWW+YNbaSu7fqhtG1Qy2Z1asTRp3OTJve0unC6/a5PHGpgOkFce
Zmjd4lI2ZxiOO9XbyClPnFFc4N714H4xcEScnaMW6wJo7+TcZHuRqyhprm13DsFG93mBrdpZWEWz
1b29aoyLkERmWCbHJt8G1l4QLjtLmpyDpzbvVZoO5McIjVkkx4+LSyZJq7eHHPX/n9/Y/y7nAHKQ
PzsCvafLYPrX98Mg/DUujFxZ+KFD1pRbK0QEF93bnz9F/Hc552NQ6E2KRFb1nx6CQBkaNfGoUJxI
QYKhDTWQL0IpgljH/4WHEaKtNF5tpQy/kz6IHpFCYbzWZCE3kBWx4eg1UJU/f6upSvzPijl9L5Q4
KI9UqEI/thnYwEOKVtBbqBPSLxxXY/CUVKRxGsqKLpISM2hqtkYZbsCzlzhFD4VmXikzdxaCtXQI
cedva+J0MNdqEfYY6Ft+uk1g/fpZj4vZXlL+MSEkOJG0opzsUS/Ahjwyy58TfDRzQpD/+aEOzwkg
IAFFt0ivrk9bQuTLwCCGNNTQCfHsM7YmQmgwHrARMgGjEiB/vKRZrIL1c6Iv0BSddNfegMxFdXGO
kWzFQTqGsaUaNOg8wjcgEOsTthDVDUNeQ3sNgoRAw2jrWt8x3ag6iRpGUk+lx1yHXdRNaNV7l5yx
eKfr81pdl2W1kzS9wMQsrBzxQL4hm9A1u4OXPFnIUoi0mNti7zFrG2yVK5hzJTjgE8IbEZUb4Rum
9QCPAK0EU6mecvx1ihzQzANZvIdSI1QG5Gcy8eALsm6f2ExUOn8J/ctgEADHMk5OZLdg6u4XIP6E
uhNgrYUqVi0jVvJTSIKW80Rndc9UrGjOVoeTGsFMLIKdah7C/MuhbZkS4efThq0IYe8Phf8ukidB
XmttvXdxjc/7hcz2ssOUXHJrdVqRtNn1J0uCu7O6Qy8uff1d6E9O1NGni6lRxLpgizGxjSFwMaIP
SWssZo7sAp+0MyjPdKklGwH7xtyTV+B0Dvwu00InFUPuRGilh6CVYSL4vjJTu9eMQTEoBB3ohdfT
g7QZ3xkrTBcbsjyWbfE+kGdi3tqI5wI9Q6OdspT0VpUuzdQoXGFrnZfiEvivoXusVXRJJcAVrG50
6gh5/R7Ts85tdajhtf4DbERcBeBKYXjHb7zLBGVoM69boVKge7UxEuRMn0nwlfnvRscTFhMVvjbN
Le0nK8KzVoGKR2Cr8pMdfGx1/z44T15/LmnuVLgliwG5Fbxkk2/AkXyhDHd0gXFH4qfJvjSgrd6U
iXrDf5ZYO1B0hXUftncm0SwYwqFLDs4h5wycetBA0luINGP4wJ3N7FiKaw8yI7CxBb7r1pNLqz2d
EE065i2iT2oypguAaQslghxAlz3nIe/CvV3cqfQtSE8iFkUQebxu8mXUPtu0YZ2HBII5gG5ILzxu
x1S+VcUThOjK4p8D7zmhWqWJcTyinKDN6qRkGlRrN/8eyo1mnioN6jUeA2zhvOmyunkdnXGSqr4D
/5QHdLWRuhH7GJHY4J/T6lkx0TVFOowbkPxTJ4W7ZdB0Sl6HUWVx9pfohNGy0082e/4zD+5K5u9A
iiNno3PiLjHKRe5SS3D1K9RT7iFHbBaZRzt5AO20SACadN1Lk+f7IbuLkBNYTTvPu3bZ6nuZrpAw
04rz2GiJdcR+l5y0ptyN5QVhKFyZY0Grp+zTVQFS3noFUJpxECp50zJzR0OX4ObHUFiMIeYCQcVg
ZGQx3gztLQBCqOX3uqSXzDAhQClV1cO20/ZaeESPTYHK3obVjwl3kiKLqzalfsMRirzDmmsFsbfZ
ZNKErjvNrB4guKjmzdBP9gScj5ZMxBPSSWoTTTdN9xwOV0H/VnlRs43J5gHi1pRvKlRpO3iW9NZA
AQPUXA/Nd8z4JggGfDH0ZdN9Y10jObKCkDXuzeL62+O5aUrAAuOzj0JwijqIj7V/0DFxJsHEBDgr
SP/IUXZOzC+odlhn31Vrq9Mlrl6wzREy4Bohqje6/UNL+/BcOq/ImyM9oblnIgpv6J0BWSD0QFcE
93IbCmMXynMMW7mFGdJId2/CWnTFytYWCY+EhtSi866xcm2jbz3nzUZdh8C+6B/6/kTQCwGENJPt
hdWeidggR5Fll7xqMl7nGLUZMEK9JA8UVeiuaKHehphDGXkY1biq23rbqqSGFA30BYPB/VJy3gub
iwY5OIIRk9xQTy5BxX5hHIRffD923WlUJwqLsWgmnDUsdWNKXledTeTepFswSmC1V1FHMjd0lSdh
aU8NEqKgbmY2/XzPfuWJ14Jhjmpm3huPFYHqFXOCQIFm2/IQ886M4juzsmOlk6HXMw4teecK86jW
nBA1lEqIl0UQ7/UR5qZouW0Q4eG6sActcQo/ij7ddKbEXH3I+dc5zs+4DWpL9xNasq89S+pMG/2Q
Vh+bSVnzTjg8GGMjIz0kJ4n8KVcJlrEiOuy7gfMKLLvY5c+5kXy1IECH5+KCApBQMrRV1mN6s1vG
aDHcdx5qgOms9Xr3rfcH3/wI+12W3wtvXkdbnPFzMxiXGLn0gNhndni43nmFc8VGvmoRm5oe1Jb4
GfvOSLedDOcGOp++jpau8pHVr6LGZEXIGdyrFthI1H6rvb5gEvXPgAYpSoI0zLq5GIL1szIVBgPm
byYQDnvloHwqYt1oRAZcYgkcCd+8eT+I1ThurOI5FndoJ9i2kBvulaksKh979cVGNNn6J3OYMp3H
O8//9NjsdVOSl4XIzZNnXWQM13k7PIa+DBChNG3Bm7LzfxYs9XGnbv3x4hvsYwiUm5faksSk+ow2
iCUT+nnQgayQka6+Df6jFPKlsOqzTU+80MadH72Jotiyp6OuIwDTFcRuts13IFi5nGrCkRnxXvPi
Y5uTP+tlzVdEeFMNZcmEFFO6ZI+1j4rwzhAz6iRD+pOuPIjlxD83aFpMyCCRONfdulLPA0GBCdNQ
ElQI8kzPhkRYuYtYN8oQubRCcguQcFQp3jvUAgJAvqt+VTEys641qmknZFYzbgMmKzXPx7IDDh4z
6nwpujmb/DoA3cSyCwzFLe5JblqBwmJdBaFEaz5IWDS8905hTmOQYCtDeIlPSU6MB8uKiUYhFY92
VpFfmM8jooGqjHlHVb4XrbIpcpDj7GGxpP6LX0L7ZDJerHuyj+1NrG1RB3rea2/c9ORYgYwZOzYk
Mc3KlwHlejxJCUlAy8Sj2UKqNxhC1mC2KMjCchEmr2LYGcFtyoAk0nU/6AvDbLeqvdGV1w6YU0Aa
vQCiEOeUgwYxOtmyxr1cUOuC8t2h8W3RjhtDCff5DYs3I27Y/f4iAmVLahqxtfF9NCndWmrUcFya
yd5FvTwMxCowUUiR7ll9sMSZXfvYOJEnDOUiallTlLPhfHTMQUMgrRoCgH6J4wNobY6uD6VUC975
6ofXUPlWGLxF6cvg3mXl2ay/vOop9M/N9EaxHwrJwILR9CxRSej7aN2tdE/6iG4S1LSdQxkcWIUm
gcQhCr9p05dim5egK0veKAA0xHwPp5QQxZDyB0GzwrYTBYtU33qRt2whmseN+Q5YeBaHX3qzIm+G
mEVPy6Ab6TApyA7o/Y0+fCHb3o91dh/5xMmLqHsWeYcen0kLghckZ4g+2ASXfrURnA4kTH3GBmOx
seIOZlx90NgrJ82D9Jk1TnZyLT54yqJKkUwwxQ8+m+QphXAWfHqFh7j5HPYI8s1npDz7rEyeY+oM
d8qsaglRsF784SEqnzJ6gPV9HL8N2LI1f4TyR9FreisUqSPIC3oz8wI6XsVkTKhv6TCumXlQSGtL
DFTLWuPfyt+LlHzKRF0WLDgczCFEEEuNPydU8gJB4pRCEL6i4kU3Txu0I+CULloFjN1sCPEFVBQG
3UEkcp/IrdpuSEPV3Xuv+1TKcSuqaF4NzsmiOlMDHxS9vIuDjJ966VsOYXQd1P4jcU5a+F4HPGbN
42jyG6L3Vn2XQbEqG+IhCEjRreAyciqrSzQ9wkVbezGdty4g11rlViMEvgiTtWAVa+eoQEC3yFHE
nVgFesYzciWI5HPXsMUrk+7AWSJMsAmgn1fde1w86s5cKRADLUgJszUkwQSGDSgmiWgVSwAMnTVP
bkH5LO3PQZmHgK3Neazt3e7kK6fSeyAzxRcrIpKB3x3CmhH6IeKpLMYNRHc2tbmZIIJ4Va2DhjDW
e4f1lsUHmMG8QgH0CUe+NHgw4e3ZF5gPGDiQ8hOKzO25hgT1qrAgnmR5JmOssG9D9pDEdyZhzyxs
rIXKc4grn2j7ZpanZ814tMQV3jWvBu4KRsdevC4mIZUGCP/glBvD2apwntN+mRjXgHdEfYR635GB
C0wwv4T2rRq2Et0FcAEtXQ0oT/QdqZh+aE9ejxzpB3V6QIwAWdIJRA3A+q8JKqvKvh/QFeGHrikv
FyVJhaDHQM9zQBvMRSef9WpRhtuCKEtbO3Xei96svfKENkHvzjGy1fEsg5VMyUZQ5x2579aXpl+T
hDH2jFXTM794snVmXzpTZJayumPEny0s60W3Uo45D1gHOQRpkkP+UXGIEcfrc0c0bv7IR6JHK4aZ
6OB0IKd1HtSC59tkFLlwy6WRrUS6qs2j0z+6LLD9EYg5JhHU0GN9QqHlsZ1PNgI0X+MmDtadgV/9
pdE2A8IeJusdEq/vIFx6zXvkcPxFjua4VwYeSBuutbfzU8pIMuBgl2zCaA2ikEVCQn+sj9XZLo68
SENxkOzn1U7R+IRFIClT9rHccQrXlas1blmglZcoRvirfHrd0hxPXvWmDlfOeByLGv2A7tfqHxgg
e+apjTc2Out4J1FtjPdSZaJ8Q0POpt6/deOD0B/1cDelLGf7InkbSb/DdfTV8CTlwZEwJVjP1Xgv
2iu16eBsmQkX7b2Mdo5QQNyzH26JYo7qlYfZJHiNJwfPdqDq0E0O/uu4XKL0GaFovvjtU57URNHv
NdmTi/MMljgJ2Ig3NMEHE0jmqagR4BzGCRnJ1rxyGB1wokS7zJ3qdkO3GElYIMJAtxClvLrOIfEO
hr7F2l06nK1MMhAWdRykCyMeS0618GBq94UXvEOg938oO6/lyLFrTb+Koq8HOvAm4kgX6R0zk2Qm
3Q2CZJHw2DAb9unnA6WZU8VWdM1cdIWodDAbay/zmyTYM6mwm3XAM2ATnLJVj/sdQjDhwdaeHBwW
wK8zJHAvQXnvRisG46q2KQb8h5YK0I98p+q3bT6DtYLl6WzQ144OSG4pSViuJrARpu4RwpbJRtfJ
8RPIBBLq0m3WtTOPVlKKhbg+d3GuIaqkeG/084R0rS2OIAPxvGuzvT+sMDgDn0VGN1TbOJ9Z7hGQ
4sBOmCGJMlV2yaOLEyCWJH1/r45riqdCn3fdLINy0umzyOPaXn1RLi3tzhMLUjMb57xU3ur5OrJg
CR0CBJ2VXY6VKtekNn8wVNPaV4XRhPTepPEQ53Ov3tM6Ed5zL77sHvQUrMA6bLhd24mRaLYHzado
irBQx7TvwUGRtiUhocY8MV8vzRiUFQkULIJ+TyynTzyloqpyS53v2jdFeRX5jRGclPTow3Pzkh/Q
cHl4lzGSeMVULMxy9VgqZxL0EAUOf+2lR1QCYp4h5YK1i0QGWusYtQaH2F3G0Itk9+giFUPORqgH
NhHmiK+u7GbyUB8VWIW1siytx5aKblha4RLoRmDy/NNxnkfg8xEpV7o9HTp6fVm1zXh8ubVx+KGW
9yG2ItmDXq3cYYIV1vLWBgKdYK+75AkgtehomNr8x+Io5c5t0D+kst+EHfLVxQySCBbaG+wrDA8Q
zxrZUossD4mNbFP6j1bAUloilljgOwDCWz0E2trAZIVq2QSyNtPbZfheGUehDjNQWk3yo3rusNae
yfoMF7B3ABrBXt737gbyR0WXEthLuuvqZV895OkPD+sFioIexf9V6O3Yxxf0QfELtodbE21gTMCH
JzJKzZ3n0RPALiVfed1GNbaRd+0xV9QPVveKSZUN+1QD0wOzEPsLAlaW3HTUloBtbP1ie5dB4Buy
wzegVV4082BFV1Pcs3Nk0SbmhNg7qhuvfTNG7L8wp2o2hXKqo5NV3pYFECryylUPQYpcrZpXJEVO
Mw+b+whCtGvvYlAr9TxzbpxqVzg3rkd/2tnn2ZOVrDR2MNxVaU/iwOhuXNwrG/VU9WuSMjPZWWzj
IyhDgLV1OifN7r2zab/LmMh9dnUKBCBqwKhMUHfLnsIjyt4q76GD+Diuswx5s5VvPrX9PdxMvb8d
UszpNi62K0BSNJxeJK3OF3dSr9ohIszNN8ujgu1G3L0LOlvk3v1bmh3S4VnLX4voRzS8kIlDjBPT
4oXWuKtSKCLNB6Sjwtz46larTzafs6zVUO3M8rEbFqr+lhWIocIpqx/gvgE8EfY2dvcADidfQX8z
olPj0L1ECBKfPzKbEoID1Y794gfPDrX0+GRp9z52SxrPyyZKS5AhJHtvPmw0ez6iQKbghYlwyLZX
Xgx3q4wrjsgrnmp739p3Dsi38B3W5WS2YGB3s660o6OvOi4Pusoq/AHK4Z3Fq81xNBZ6v6YUqd6q
EGu9tYnCMGjB+2E84XuLHXgDayEM52p3L627zFlhgAaBDK+SlSdeWzDi3nbI6G2/hB6Um6t0jpX2
JOwbvT6qNPDRuYyCC0s9x1+AKJND4srzu8xaqT3SmeB1UalCLIDp/YOBXj8gO6CkL1AJwvDY0fdJ
xYKBNW2LdQ+0zMswMNTMLbruCvLROaA2Ua0rAYixWI+sPRRuh3Zu+wART5266/gRBzl5pm1e9wwh
M+uvibcy24fA2ufOW6NejX7viNdOJghedPMQ2q69bvuT6QczNboK+5N4QNputLSVcDAa7htqa0c9
2TapxZPaljurRy8X//ScnNkFt3vVlYPuLRRdzpXHoCMj2QbatZZvWXAfkvnr/kOZ3SNZYukP0pyP
/cpikubps8F4rkHeZpaByyYLsz4S/THvoI3jF9ea2ny4V+wN2KXA3Mhx3yH4xpZQd3c4BXrd3oxv
+vFpxIlImKtGp3aHw1bYOPlspEU2Mc1EWEvA/9EMX+vtjr53qz+LeD3m2iKIAYCvfKyd80VZ46uO
sDp3pLS2NO4mElWNPwciFa7zg3Af5PsaNiuypI38SOM7uIGwFcARYjDrjxB8NoW91dV1nG59ue/7
65iccUtMcbYr4mNQvJvjJsMgtgnfmv5TG/EcLueFdijKC/XHSCdTAumGcDZ197ZokabuwYj2Gcpn
8ET1dYZMIWTX8sZDGLfwqa5PqoXW4LyzjhLFCsw6i0OX3sIElQ1cBYfB4Uwl+dWrOxdaVLzqBPy6
RZ/grDKH9IWIuEIHohAnGe1CTFaY9IUIF4PdYl1Rp9TrCJi+zxHDC79pbZSdYNqpWAXvnOYYGOxA
CAxt7Agm9SXtz5ySg4siHb6qfoqtH1HGFrJA8llr9672XAe3Xfs6DmDsKPTTZiXK2yxboaw464vP
GHyxo6wDuMMdzWVM4OJn6gYK4RFaVbivxdltzkGwEwCmVcpnc+G2C1qwRv4g6LBOw1MHh6YWxyIz
QYALw53HksUP8NLeV8gtlieS+hihP2cz1kj2YiNMBUoGlO3UArnYZSghZA6bvsFyEFutl9LC42KX
VRePtQhYf7paEnQ+eBuazoV20zSPXdDfj8BdkSs0ygsWVbM0g570MFHaae4ZF2nv2DInV2qEISX4
a3I7luiJln8YrZkWczMCdWvUe8veKNbHCF+N5R7MgnSH+14+7G0wtvAd8r1dQ5wjgr6BwFXo9iaL
SZa0rwdg1iQ8Sy8DnArQx7o1UlLljrEIsi7nAhdqDabpJsQ02V2F1cYUe2lsc0aOggXZFYy82Wwq
+CMoATAGSdwbaKpmSb6TXkEnJy3gZfszEoL0lKphoygH0yzn6EDq7k2lbSx6ft1KzU80aAo2yobI
lBt7Bt5VbTzH6D+qTPd94P0Fm/kVR+BMbAIDdfKRgvkUBbchHWlrh1o0qopPUiFIoztAy9LttiDe
BzTw7BTnkaNbH3Bu7iHRQZrEN7allirOPjlou4ibXergdwe0HQVkHER7YxZY900iUaQFQL6cHGHp
w3TxfcoorKMrWrg3akal/tE2vO/ZpY7N5TVvGMpC+SvVfeYTNths0GsMGIjlCKJXSPh74aeqXf3x
aKpPSacBcYUC4YaLgGm+iMKlFjS4xN430b3WOOycFCzxR1Miyx2IY9q0x5AWBUJpa5bEmKBBjJmy
Uy507cZIbv3y08FPZLgOxqkK7gTgFBwJygeWteq+Bs3Omkp4dDeoioM3SbEb2ES4piDzhp2ssG35
j0F9VvW73noy9NtGBozDRmxD44VSEyzHE6YiXbPKo5eAHpyv7MeSp10GeJIaN130JMubGDypvE80
UOOf0rmT+U3uMnXpXnv7g8bJ10YHohAPdXYaH/MdFTxVtVTFJahu0vpH6b0SIpDoW2l+gNeByRD2
Sv/IGPnBHPm2m9q44Okwxvto+CjiN0U7xBV2VwXljoPEjcWmT1sIBW6SUOhQ2geJBjKHC0f/jNGF
TXFeZNyOY3MWvmDftUzMkwboJGyyTW99iNZ/zWrv1jHsezFsVTs8JsJENX7X6bgYp+wjalDD9yCb
ibysvSIFxp5WcBvfM1/DjLNoERQfZPM22D78xQr81EELA5RvdHTZQ3sayyICxKhMiFKZW1qgFgQ1
OwG53CXt2VVa2LqD5old1bb2vqHOAJDJjBnA81ktea791GA5midvzBnMWPTVjTl6NHS3KPCdsvyI
mZ3uIgOFvUGClglT37yCXEK0WwsvTtQyxo+GRR8bJnsXguhtiVuMPRzNgi5pfqr1tRpeFQZ0eT75
ks9dL11aVPROZG/UlNGE9Zmm7yGKM/BGshieGR7ZKRVLxKBNve+8htYTysDo7KF66VgLu74bCgU+
pwFp9K139gOxUqu8vdG4KvURkq5YqyqNtTTkZ0OTLNBoNjKDZjBsobFPxTNLOUvXffRFsLFiD2rQ
e6TUG1bpMhuVtcfJopNA8b3sdbEShvUmI9Kn4OiA1HYNuZH+A4O2fP6/MOmELe6AONIsFGQxXraW
7e1Yv3qIXP0Ouou83p9xIbrqgaMCfmlisTbhWX7Cnap10nmuTEDU9jRmtdablIoNKtx+myDBgaNf
3GRHhHzDuZAS+dRqD8750Kb20oYs4yPCZwbIRTQMtZwKyl1rHlOLelvPWchNrNaEUdQ+8sCEQ5Qu
rMDauRnJAdvyGD7jba/ROBit5k6k77ZN+8+31pnABsBL2neb/TeS0Rp11LVNcehl1apTxUEj/HrI
QGhKxdzlEquUlvqxijlwjMTqZuoSgKQKaI1VVFj6zAA47tnlynYviVWSQXXrVgNYT3GF911cPWHx
zq1BcjSFJJ25uGyrzBHpj7UYiHj2Otdv2goZ8ORRnTD21ABhHa367GlyhjL7ep5QAtgMAUYLsAD7
fgEEIH43kdZGPYXQHu8VhjN2NSyM/hx5ITIhdCEmzoZHiQcefZ4U9kwAOE9iahN6iDVTMBd4TuQq
y8b/MGCu9Rl0cvpwNL2w6qXJLzBD9xnaMcHoqa2L6sUM+2nvo/DsqSr2FkME3QIrIU+6AfFZrfFK
AzjZOYgsVrCh9UisMh8zWuYrcy+mRq2SkvqfLr1hLAM26D7KfgC9WerOQUW+RB2rBwHEEzqCD4Ha
oauPnzQO0QGpJBYUx4r4QlWQ3eZlf9K1gVuUoAOYZwFDOKe9jOi0RK85qvMWjCbPzA418seCzhIa
p5ymc86AJMhUvqYNCi85GU0bL7FfDRv8yrnHOpuozJqjKo+yk0B6EFICzIzgYZQ/YVq40JtoCaN+
pXGpDFdfxbQNU4K6lUzmIxW1/V1aobHMOTLnEQWpF6NLW01+A1f/M1bRNZC2BD2INJ9tf2F/f364
sK8PatLWhRmit1RYRkQTqJhWQ0XhUNrG79Bnf/pBFPh0HYVI28Q4THW/8Z7btkRqxkC6plbSDgxI
WFo3ehGr58mp49mofNOl0mULoampBABsjB5y0xDpuyhNWtC0KmVa6nXucxGp5HWalZbgGiFt/oY1
/WUZ9wuuEo1d4D/WF4J3kk75Ne7krUBHpIuMpSVkcKumaBMEkai3UW/Hp6jJu0UbCxAnPTMx36Pc
NcwKh0SRNvq6yRus0YaQfiUw9m5RJoa58XpXPI1RY+2FLuMHRw/zRytK8SMRIoVVbKpImAwd9My5
BLd3V+CNNVdNtd/3RifvlIz+n2hyUC6ikQy3lIYGZ+ogtNckZrsvimbcu6IsrmEompu0kWBAC6s6
SwwmP6KwGP2FbiO8uHDzksaWkakbV5H4Z6I8U9zWTeExkkjzH/5QZb+B9/0phoO7ZuSPgZ2NUgzL
7ddraeSe0Zox3O3a97M7DEYm+exhuLPsAlBD5SY3Sq8oP/4aU/ilzfvrHZzU1XQXuTJkW7mXv/4q
0PkyksBmlzIL/aNRJcq7yFFuXmZsOMwww4qSG8RIg7Qw6FXdfzcCSzv+5iisP+E6UR9UVdMAbOnA
1vmuLB1Lp4OcotvLvq0iUlKTfK2s3WNhWPkSMJqcl7EXLcWQVMG8S3GsZnrMTl5DUZn1WQxhMdWM
tEY0ismKlrgGKSl+mNexqIuHwbb7H74l1UPjGMrK6Tt6oQVX41hmJRk8LAnavZ6D+leUVic5OMZe
k61OWwCgpKuiFRvSF15hqN4duZ7NM6WWRwwX9c4NqEPMJNY2pULHOUv0hKoA7w9nTLUVTozxSsdq
tqCHhuRLMqh0qltw/rEjqeVHGTO0K02CCZAmcPewnVPEVjDM9B5FhQ8Xdg/Bg6voxYNjYWUG+69c
W3k38jVVVdTHSGOyrZSasjWyvtmPWlX1G89zLcyFrapXKQd9F6TF4Ds4/g3D2S5LuQFJGIebuLIH
KLeql6/bvOifksCoN0FMSZGCF4HUrvvmvs+r2F2nKmbiUeSQ5WoOAoPrpEdBaKwbwyRQwwXdmsMY
3KR+yKylGidp9za2nqr+3Qj1aguSIbIGKn6CNHP3SieN7HInY0SiV/rcR4L+oRk8WHqqo8fLvNRo
B2f6tKeKHkJ23yBHO5doLbNxiFA9itZTmZ5l6bJzfXpXAGzQp6rVHk/zwIBsRT8kGGNazWWyL2OD
eJFGw0oinYYYctJt0GFptqUeundVihyZCKAcW25v7Wp3QH5Heh2ZfjBNdhQbtbIK9Co8v+xHkTbq
i6/HeBUrDtbSqYg7dABCa+30PfTQ0NBAsyWTC2sxyuak1BFupl2AYsmQV6QyLYLyMwgONoDX0r8G
aUpq2g2DLqkYNCGB+pvuo46JsDOPx1Ar10rt+Y9ZHGFw0AvnN9SdP282vz5531JHJbMk6CpCuG77
yk3FcVD6KXfIXYanoRTab2hL//nnHFcl1KDPbX37uaIoHQq+UVuaErNOP412nR31S1tF9rjVlN/A
xY3/EFR1VXPRl7XYVA37G8EjdTDFtWMGD17Xty+lrCYmsOZUT5YLqLDtarz4MtH7HZp0Ch0ap5cI
5mC33DY8OLm+zWOvere8nN0NxjSMXbslPczLIpoHADFWBmKCdzxGmQJcKJSnwUCDoqoynoeWoYSN
Tgt4Il+Ffp1Fb2PlBKsQ4y2GNcCYEQ/Il7XVTELLLt/ggGfOUZnIDLSjxvbad9J7AHIhk/lvAu6v
5DEXoUX+mwTLkTSmXPhOi3PcIta9AflUG5E3ckrHuPY0JTdeJBDlyQz3ajgyXZa4RswND9hwj/Hg
uTQq6/Y3R/Jr5P/XkTgIypC36qoJ6+XXDShXBydrTUhHVdQw1KqjvF+BmlVox6BZ1Yd0z7DMSIB/
TBr6eRtsK0vBuwSFfYZALcwD0YCqYc7y//Vg/PvAICWpBtQttG6+HZgWaLh0ly2jaj9qrjY+qMy3
RKzNU0eAFJGK5/wmAzB+JUR9/SQlAnug5WjAH7/KvJ8yzVSJtNrMco82s1vd6yGRvfV75SDsgOrA
t7wT1CCJ35+gyRKhzjkfsXw5tKWv3yYlJUxOjrd2Sukg7ADrnNg5rJS4nQbJLpOduhrWrWmUWzVA
5yRMKEptxe1OeagHB8U1633dtZDdw4RqQjoKzV/AUCxxbJ0nrrTejcqly83ypUCO/CDq8qNGfZXh
xHRbBny89CJLfxMxtO9r1TKhCcGahSvkWSgnTyvop6sSNUOL+SMtZhUoTwu33RmI5kpsFQDLOonW
qw800h4s/bMzffMBsRKHpgXmiBvh+N39Xy/Yr3T/fzIm1/x+ON8yptq2Q1QdAnsZjRnkEIljzqTf
MRg/Ojeob7UORfdZOQDZrzKLoRsYJDbNGmygVw+Ul9iP+kitBP3cbrlcgLbS8s1sp5GAiMXU3lRq
Km/q+XQXCC271QqjSGjCh6a+dSHYZb8Ref2+6qYTcnFu8ExWna7p32Ikxg1VkVSIoSQB+mRtnPFQ
WdxRE7mBYdzxyJanCv7UqesaZiF16gNc+OuLakwlza8X1VUpdlAfNxyi0vco0MWKFQWl4i1z3wUn
6O2UiGdMgZiQdhkCO+rtmPTrZGhA3Dhr4Y0L+oJ732kRmJuaAGLpRcxxU3RuGO4WMSpoOJ7jVsL4
FtlL294X1IUZA1EXqLBH/7UVR9vKsCMf5w4tEDbBfxVH//WL4Xb9z//m73dRDFUUhPLbn/+8id4r
UYtP+d/Tx/7v23790D9PxUd+L6uPD3nzWnx/5y8f5Pv//fuLV/n6yx8QHSI53DYf1XD3UTep/PqR
4ENM7/x/ffFvH1/fchmKj3/88U6hJKdvo2TL//j3S9sf//jD5Qn9r5+//t+vHV8zPrZ6rcTH37Z1
+pr/qL9/7OO1lv/4Q7H/rrP5GOhd2YbO0jMJrt3H10vO33FK90hQJ51pNNKnmjMXlQz/8Yet/x3M
OExu3D0wW4MD9sffauq46SVteglemDUxo/jX/OP/HOD5X+vsX7eG6/Hvv3+2Srf5op+WowUp3bR0
qm+8p6AMe9/pzHZrJrZtpuakNAJMXCOzHBGYTQL5qAgLdDCiGLMGBWp2yVs9mgjf+aAhVoyPfQGW
KvZNe6F0zAutAWwwyukUlGLl0t9UK+QhsuJcqBYe62H/GqM5BK5wmiSqCG7QaHF6nL9ME/fC1lVX
ox0cfV+Zlc0HkFR0YJPPsHMPTo8oYeVlN4rBxyCnnQ0RMkyyJ06Kd/FI/SF8OUAg+naLf+JLr6e7
TAV/5YEN19Hr0Ix16SoJrr8do8R4XPVO+CyhKKNJkL9Afn3RBjtBBcC7RMM7pdZvtjtCy58vs63D
Ypu0V9GMt6Zk8afInleRkRYu4p0jBzhrvPRguF2y8gu1xTZUSxaeX8BFYlBphAjCOPQRZZl/mr6B
NYYJfoJrEXtc3AhHGWBDgI5K/THHd5WRmD3MEU7QOvfilMqSzOUGaDMiMwjGzLIiuNZZhlAhn2ui
MeVKJnNci4vFaJS0qtxTVTYM3UJuv+VyRTIfVNt0lIWSvqfjo+07l7YMP+PWvzSRc9Xc9dDBdNAA
aoxCPulgnn2AVvNqZEgcIXOVWPk1sc6NylS8jsd0XvbFDMZ6ssiHYkRRF8glouWog06RKkSsxGhh
+OW+cqwKNCqaQL/RrJcKwGIWI9wD8ZRucrYMEub9uuREzMxuZlRKOMTJYa3LhWWam7B3sRNDykXx
3EvVcGPHCKoC/4OoCuoKf2W0rhL4H3a3qd3ssWkAAaUTkaey8dNMrGat5RPvyUxf6CKwuLtxh+HX
nbQ4di+Rzx240kZgiQmeqenys8W1CWvlw8jdS07OrPfiUnesRx68SeRRSanNOaIu4/q4TopqobWd
3lwr+TFADW/ec+FXrXAuPfrY6MOev54qLcxeSjdkYNm/B3V+1uz4Uy39iyg8c25XUIc9OAtsYvTw
I9AHZvBpt9xb/EMYGELOoJUD0pb9wWSVTes6r8RZZ+o11yQPtA0VL+3e8AoFsBaBJKpdbTOa4tOu
6QUnqHMBx940jXGtprNpEiKBN8wjt3qsDRuAZuCsadYgMu7f0S5+QX0Ew4DKn6sqfWxF47yhMjwh
y3nj1VxaM4g+S22SYKHvm0R3rRo+Kf59bWdQwDL1czoBJfISyHmdOpOB+tlWgDxNKD6qD31lqIPP
smDMZMiGwaG+cIa0muumKVZ1Fe8xgtJpCPfnBG3awuKIE0UB8dt2N2Ug7r/WfqtzaQxYjLNerAaj
2Luh9vp1dr2V/Kav6U6JxP9s8lNUxQfQIcn3TNvScb769XE3FUXWUSNAPSbx1uloWuZB/uq5dNRH
hRJD6BgL2uckhDqnYn3aqfos7tHdi3L3LOgwMsGJXx3Dm4ce/AWL6mkm/AnXg3GsOog7607VeQ6K
JAEEOPJ0q4cK6UUQ9sYd0jtLAwKJo2kfkiSbQOyep3clTrxNc5xTwxT/iih6tjz/PfMAW6Lmxwx6
RDmxzU491BTwKA3SaW3QHzKpHZoiew0VnLQVA3tjV9nZSfaaJ+hjJf2Ho2jXMdUvegjWMoLMOEig
YNKFWKj0QNu1duOz6sCv5A8lMlDM6in9OD9UPc54eTAYc6Lt9DN658+Upv5hTudbOQAeNdpZrjuR
MOovVBMEgp927P+wAf5LaOD7vaLq0zzN09FP+XJl/Ck0c9n0aIxcRLkL/epxXtNlkkxCC58OiuNe
AZJvGqG9pKaEKhlnq7JGJDwRw41a9Jfp3fR7lVlvAO30EI33VOTDK/0l6nLmbI5+HUsClKZ+KE7y
iuUyTFzzNci55G1kwqFKuFpahR/j4NzWSflqCPOqT7pbCYE9KvO3XpEApZmxFuJVY/LI6g7vLSd9
pZqgkedkr9JwtmrlPAOWbGZeydXrCUvgDwA2oNAo4FHXOtud43MBSTT8eWxuu5xLqvsD1D9dv9Yh
DSCnPWudddZdzvTrlTESt1Zen0dDP4g4g74VMxXR+wElx8qbZx7nHCQwlrKWOM0qzIV27olrgQcH
2qpXlglaVQl5W9PZZ30YtjbId4ib6EFjBGNPZ6DGGD37eDLZTB9WYXnFF6edoQAG0pZ2IvkGzF1L
f3M6ljzyQCMk5ySGweAnVHA6wb9plkmRPFdp8pt+rUMO9qcn2TRZHExEUFhSv9VAaqNEgVLSITQc
Nmj4C6XlnrPOPY8j18huxJtrsL7VAdptkINrLfvV10MnWNMBW+7Ep6IWucIif0Wv//D1ohbxFMqY
m2WLK24WS4wiAPuJ1+mdTY5aXj9kr0rKTxjYtcx0cx3EYNOTJn0tpHmNBv0add4Zh+2zsEDbq2GN
oj/IaDXhYjUK93o6ADFo11ZXD0bIAnVqHuAeZsxc0Boeu3LZ04qeyfaa0C5iQoVzgpK7u0x/4HMD
XSFVXSS43OTI+aky2jo6Apm4NYhFOMTbrnO2OX4NTsfTIDX+aX3+ySEgRgi2fwUBBFwXg02Dk7Bm
E/AGgh+EuOtfP8Pef7pJzBQQcyK/dhDo+TXcDrlScyZ0V2O7dZeKPw34tKPU8nPr5K81ULtCZ53J
wZzwwcFcM1mP0PezGswy94/HGv3bKTJP79fGooEgma+yMi3XRsr2GHXuG45ui1EhY7GwylzkfCAo
xkMQKTs1eMQq4M7zG17ksbSzSYNtugeKnzyLErFq7tUU8APQ3gEam4VvneNEO9gYzvs5g3Wuroj4
FFpmYAWtazNFT6mZZ0xIoHYOsxYrkFLeRHa1oblECJr2FEb7SjtpbZvXsCNgiGlp8LV5yYtdfHWJ
ZprFU54jwpEnsN2LlJg91N0HajsQsVNmw9BYS0Gk8RXubh61L4oJXlIJ2htZMR3xsY5bRGry3CFr
SAnBuABcYW6fp4DtiBE4YAPS3VWvFXsd2loskZSPSL09pK51rQIQg7dlywL867tuOn9Oqi3L9dht
Ebsy0cqY2ik/RW4uYNB5ODcxFgNeLMWLWmYv9ViczWzyawquVYjQNY4DZHPZAdLd0i6uljnuWiM/
+E1xHsLibPjuDSNYSyVr6CvwWQwNrn601T3kTnVkzp0IKGAj78lZsKjPgmEN3HoZhLAj5Gtc5gfF
TuEMxWRgqK8iI04uI2yvhpZG0lJyBK6IP/MKqb4+JovWadggj5mYC04KciHafiIGnu+Y1TlhPs0o
v/MImUq8wDseb4RgEsAUlwEM19oH5A+Nv4ebNOVlzEqSHiJOXZwUJ72VAcZVZX0yJNWQuRVKjMwC
MhtfOwlyjQwI8y7ZqAFIJbMoluXQvDBsx58da8IpYzU9vrXomF20XrJEeBsoleVUM/oBM+bVxVKS
VMxdiFgR6Wpv4mOQBFdFBu+N8tjb1iZUrI1ZCZennj0LbZFsUs/O5slkbZTh2AvOoj/kPoymweus
WekE4M+ndNHJJ/Wua4gLhwVz27AJ9WV0wS0M3gtH5bdUE0ZOm6Po35VcQT0UFtKgGnOz51Tc0IB3
XAVr34FZpBgSJViSZrayYhKv59vQaaToFHx36C/V0b84GpmpcMNPIyPP/KorCjBxVusckoGdZlD4
x0jFvQI7Xh2BCaImNi2baSWVU5YJNuZlWntukWMSTY7sNpCDJTasvpV89iNFlJ5oNPLqCxpPu7gJ
bjT0dBIF3nxEcYY+g3CTl8BPXrQs+5Q0punsaDtmSo/adMx9UD9lNnrZcb6WQ/SuSBTyTUoiKJeg
Bwbt4NfxS9TyQ1MZ8lVpj4nLsQ+UfDY+ip/eoACbTCoX+hm5/bCM6uEZSwqcD8ITWi6fduSklN/a
Ts/jO+owoKBTKa+G2k0iWSmjYY+g521YwtMhMf+59PWbHWPk0eVZN7lU4XBsdg5CCjF3G39qcOVp
lr1UtnMxFXMzZfc+97djBxsi5SaPfpTUdjZXDbWTQxoGq5JLGjexmHvNZynjTzFdHlV7imX2GPru
5Ws9RGOwsgpktJsGwEownhs3e+mmvD5yKGqmW2N02UOpY+WInSSq/uCTpQTfnio8yJGF9XTwknPH
IwHnh0HbXdfEjxgMUqFNN1uaMDUH7Wkqab7W21R697G474fkrZreNtVug4FYB0ohmSsO2DC8pLV7
Ye+96ClXxgIDnd8hMbsRCj5FU2/C8rmtVRne0ZECnFID0aJNCaGXwlMy7FSRAO2ygE3cfmtr7RNn
O0aTfBCJMpYy0cWRvH+qv9FnOOcDdiLDdNK0XIvI3htwIWmLrRQjeRCed5nUWipK/q8QMTrJuKrT
/KWfTrCnfTw4Ngk/m1pvwKBwDBI4L/jMAw8l/SE6WBpF9lcxmUTJvaQnxX31Lm2UIujNFVBiXgey
sRHDewHfQGsFtHVU5zrnUQR7JEufpp9DE+7cOcayd0dodxbkKZQmgmAoISTxoFTc446vDhogukKH
egW8ExQPFavSAMChhYOaZsMjpirn2OpOdjH9Ifm/U55hHoxPd1AuVRDtEI9DXzMDHOzHLhu4cj/1
gErK/hI+Y2YP16/TB9I2ZxxOhmRk+zihh9qg3YPTEshnWPDldHerMfycOkKJSqeliVCHyDERGe6S
jIWfavRMMkg+JXHQHHImA+KMB8bZgmldZ+caOYbUAFXm5ee6pe2EAdK0YqdlqVT52Y3ST6XgYaS7
t3FSC+5nwS/xHaziBBVyzUHnhiaO1OB2h7n62JZo6WpMX5DaNc6I1L72RQN+KacLp7fKp2UPJ0aq
yUI32PyDtv4BsW06unrqvLgoXYcx4U5IffmjNyP2CwBLCxdGrT1y24VC9W0wS1+gzpJKMr5R5SK5
lfouHAPNIiCzkGs9Jdi0Pn4BAFr2EkE/u5i6BtxSfwrS0+LA4J1GH6RIbswUOyIteekajT0Dzgrm
HpTikXeZ1uTAHjGtmBoj+oU1Fu6so12DqM2b1RVgZIgUXzdZ18Z65tvB6q9zBn1K178Xe55FlmjR
9dSpz39NGXKjqPxRncCUYBODUE0WSdlCwk8AteL66gEenbbugZaAitYOUobQ7KG4Wf+bufNabiPL
0vWrzAtkR3pzi4QnQQJ0oniTQUpkeu/z6efbqTYkpBFmztWJ6OiqqFIh3d5rL/ObfrIhK7Ap2xxf
Dw8uoh8D4TeacIVUABNI+nQaU3iJZdpMMYd8uRkDWo0XHkD+OsOYWwvAHsl0cXJmlGicCWNNhqpn
YGRIetTpGnUff4Hm2VpS5UfmzK9FQi0mJfV6iKuHErVshRrDmKgF/d5GXKdGtj0QjQaRjeYm3pwS
tHxSRly7jp78GrXysJhkllM7gBbVpuFBJJSJGcluhyR+TbUsRJCAf3j2cs4bJwVDFhbpUUPU2oPe
I4+HyKEEVXq0iHSThHAuZDLyRdGfKY3mZJS0JYoMNDVOYZVPza2Qpc6VsKinQ5XH8mr+L2IwiEkt
Z5KqPcaN8uRBx3N6YJVTQcYekokbEcmrDaw6Z7hK76G8l+0A0zxyV5VRhzFYL0GDx1RMAVAiBdME
O1pQdAHJz6eo3XWJ/OEXyn2mM+n0q7WmtR/JJhlaczOZ9IuRGX4eOwoGw1RxbbAciCzi9vsmZIJl
LnXZPgZWQV9J0h9Fe2DEGkbSnkTXZe7ZAIwJXaX9yc7kqUwuO5ccQnl+MixnUYnsO2/450Nu3+Qe
jA5bzZe2le+dDEgwhl3BCqHRxwxwXHOXxPB+eUlWA5UhNY8dTAsDLruqoaArKpaGOXxn7TyGKO4Q
IbSgd6SlwYBBquXQ8fXBOFNmNvR0RmjNooYUq0EaNNQVlMewPfhj9ggo/Xtp3+L0JJQ6RWmgFEs1
QLwoxTkaAjYCXMPwgKkD7E9T+mnGDyUf0lDzV1iom9rKbkWFIGk+7IEcjpUYtCrX/WDf2NjhqEAd
6fJQ6IqKoYtvCuNbnhrfEoO1R2aYu1NmHB0NFQOsDcqOF15DiIvz6jT3LSRRrXiYrpJm823KAk6M
n1/H1PFku6Kw1hyiDrXzXJoO3UM3MDQAH0UvoYV6kifv9EZzQNn5Uadoy+cKUZSxIbz+sYP7lcLj
Y9klJsG349CZ90WkG8jO9e7f9/UZfOPXtpaZDyCajCqycj6HkTVwMzFQBVc0a+ckMxmBiqPuMveO
6Qf9rAZrp5LTznOZTu8Pdmfe+Kp8a7fqrxy573EJMwH/1eT8aphcz7E0/xYyWlpMrbWPVQOrMhIB
HVZfOMQfOn9I6zHFBVxWiVNDBGh8sZB8s3VXAL0HR4cZl13okGr2V3jMrwcGn8kkFPSZDPjzayTO
tS6N/cDkyiL9i6OfHVa6usiWDQ5TSxz3c/O/CryHjtuuR31baNlL1IYfIrsWR6soqiYfgD9URvW+
s0n6RWJfcjCLF4Xxwh79512F3SFVwbH0/ceSdrmYhzihsxYcF3wGINVKCIVn415kovMQSCSaxsoo
24ODmDV8Iu9Bi0j5Osxp+onLgDJ4MvCU8o0E8ePsGrs93jgYfowFsMdIj4HhMWXWl8NUbZKK+mK0
vQccIjQfsToHKTonpz2vdvohaoxbc4x62OkksaJozAv+JnrzdYkqFPG5eaqWmMZVF6kv87+UbCYZ
RUYlx9k6ysm1eBvisTg0Aneokk1u0popjY4jfODQJ8bcBD76WiLF0UPgJ1WcYTI32EuvJo4Z2t3g
ixoBoN0SEGiQCXpxiCp9Om7EcT4n5H7L5eqECGxF9ISxGpXp2XsTdSyY82XqIEEoarWUqt3VA6jF
Y4bAjxRisIBjTqBCPLYSm15kR3Y7WZsicWjVkFMzRAKNozENy32WgFUU94DMDpFOWtcqJOtS6ruG
FOwhyOBrwMDMrFWYCCqChuRXIjcWZYMTrAPh0kuG4QfdIU/fxEku6m9DHY4ZZdLgkFjMhUzqc6yI
e5uQv12KMVHE4GEhZOxPZjuZHOVtuIFxvnPIIxORAvox4zhFfOrcwgPBTOmAZvpVCYMjMk8ebnY0
LPlVR2WtUtGojHHmUZqpc7OYOX1PQY/TgaBco1DGr/VE42lLjx4Ng1JcQGQYIgeUpyle4kPfe8EP
Twx1zM7f+IjC+IH0MFfpcwHq3BVGcaW32lYsADuRrsYwf/RqbjNXIyhM6Q12rGIv1NgJiNUbdFzG
U/tHeMr/+R0l1a9Ns/ru2fbWd0TFzDfRJtYT2wZV7nc/xR9z2CtF92AM12jPPmjsy18VMn8UpNsL
qwQjFowAWDnzEKuDFZb5yVH8lqhOA+LNmBk4GZi3mlYqi9ZEV6QSmjYFjFWzF7qC0r72iU8iV2zo
5LRJcJtn2SGZghfmU8dEEn0W3p9IO4OoiNdzNmpbJJu2DQM1cbQbcIYEAm04qJn1A8AttRPGLUFP
yj9mSKHk5Ub22YejeOVzlSTJ3XrS7J+iHBWXliLeYCheVRuXUB5UVJrFmFhOaZ4OGucqYVJEisLk
D9Yw50z6Ir7YNPiKP2doyczJcUqAmqumuYKQINkbS7WkA9lVxNp5aczh2MTYArVVHnwa29AtkRBJ
Rd9GNBcicni9bG7wYVmmbfTWWW8OvXobOSFRVGd8Z0+0O060fvkvkuxazO9iilLxjvqx39LNeBGZ
NYhQgPTE0LAMbpUpOSRUH74WfsQErGzM3rIivc9VBUlE+a4KERtjcBBu59m4qKl0FgRHophGzIWT
kqrf9ZZ0SpRlhVJdTUlwEINGUQ5Jdv5qYQwxv8rWw9HIaDqcicQzVhQws5u21t+TCCDjgEijeFZ5
qu+d7K4MKWrmhkqmJLfoRObryvYPGcYS7mghxjPvBqmocH0CR8dymD8lOm30WtDB60bvKAJdzqhh
0G23IDT8/byeW8pfCgndsGRQHcz5kEEn6f56fLXAhJDbJp2VM8p4EXpNa7yrhxQWa/Ax9VjnlbqC
KOU2NNdOUp38XkPho13bkvBs4ZbnloEIe+IzVSk2KT66cRaI4OoQ5PGHkyYXDl3jT2cujua2I+oG
xoFnZ27KMEP201F47bDPg+SoTMRXNA0pXpB6XcjlD6sFj4hJZVh9mHDthgeB4qgwYDFFg9ScO5je
Q4VbNvThBiU/GJMdpxtn0NyjEefrHMzFP/FtaRdK400h87y63F6ZCUjkzNqaZXototJ8fjVOdC2p
1Fehak/bJA6xVUOInO0mxemyssrbRGWa69vGgwgBc3FuibtJS2sDD2I3V1/zNos0aw9k5OQ40nvq
cNG/f3X9K4RzTlpQvoewoqsm5t3ns8JQT/qprdnqjQoHsFpZBdCUNqdQESMhz0uenfQ7gHQKooic
jIa4KSZuJpphOaaw8+xHYDQKv1nLosoa1fvRRELanx6limFM2sNqg8FGK1+MD8TYVEwaTKFJJYoO
MV4QcyIS0CmJf4q5Qdgyt8WfBds+Dy0RBZUlRDQfmUCqGEQjD6qj3diJWZ9dk/z+/Y2cATl5Izog
Ng0UknCuZ+4tltynHvzUt1VoQbJ0PQ+3Tc3YhJNEiEVMqs0JjYwwkLaRHrx4BO0Cw7ewhtOvfq5o
jSnY7NIhvBZHBLVX69peQKPBwiEEbqQ4B8eQ0GKDR52AkJRIC5fJDYfRjBPofQNbJf2+arqbKYTT
3YoMEH6m4fYLxcNrexJDcnVgfsz06MJiUH7rJYgQwBNzP47KsP8sBIRyZSj5iHm53UdvCtKLzEBp
7KCt02JVlpEUdRajF8M51i3OsV1wF0NPY5jvheg9oAqVXgQ7z+yR87Ck2gp5tSyYSvL5SKTl0LRb
PGvCLn1x4vx6PmNERx3qlNuh9jQncgKAlHKUzmne3KceTP/W8e+6onnOQ5BIos2aj+YD1srHMAwX
Xa9fi46IaHZOqnmb29eTTfDINJpBpZRskNTAUnXOlpPwQ+kgYsN/Ata/k4cZ8uKJDy7+89EG3Ge+
zUnYnMXMwKZOUvd0YpdeIT2I3AnhxxdHNBxF8BH/wG4R4VU9PEejmoA1p28mWKYk54QOde+haWgs
KnZ9cCTrJu1pZQ0xfc80uwYCbIwVdayoi5II/rRe0bIgRotHEvnWHKHCsN01zAl1epdzy3VOY9pM
hBoUcmFTcM7N8xSRhdX52lcQdxMppKzoLxN2fgGbYNGJrrRklgu4Aa8zdCiRmuOEapIYNvgT1YIY
s1RGdCJFus1Ew0lBKSQCzRKTgTGtU658oTmH0F6kBs9tJe2KzoPXOWyNuOZ4tVda6K1EWWaKDzU3
LzNSSwFlicbkGAQIeCLjYIo2GkRm2laD9mKaW0agW6VBdywLQqF5T+ceyF/r6bSSxUSDcaJo8eIA
R0qAAfWH5ucfhhFfB9QAjTbdthLKakKiRww3AjF4SLTgaQzqK9HOj2P6KHV88OX0I1P7O9XWl2Ib
q6LPqsv4pSXlTUGPWox75gxn1OJ3PdR/Nat7UK2phy6G2aS8KB3HS6qVnv0uydHrkKlgjOfcVpwn
pecdggLJwRRP3WKiuzUXsOmkvrQoUeDrSBxQBFqsxG0dq4Mu+CcMzqIeCMTEoJyaLWi0C+NoXf7K
xZiDIpNoRVGx+tBVRTnr0dEpxUuIpjiC2vl1FBm/inouL7J0UZyIMkDMXhD9NaR+bzAkUWGdGZL2
kKBPNSbxMWCdDFkGRii7FpOstnktfedk0HgeRPdehMxSYfyHZFglBkdiaCHayWKviMGUKJIL2bsF
Dc84VMyYdFhbzCDRq8BJatnIp8Cr5PmHmhUmXe9i5fTMqdrpXjRuTS34EINTcQeQlx5AdIpwOu/b
jI3K3hY/9/Gr7jbRVKn8CE6+yqcWuMUgYjrk4R03BnSt6yzFSjxsXuFmM+ViPOTV4PidQVnCAIHH
9ZAhhDhjFjsaOfPf+CPmqf73MYQmTA8A2TfRGchexCpOdQB6PkWsMtb7uXQWtYoXCgKkJc0LvZhr
YBKSGGSD45V3vUHgmL+8KrI2s7h3GFEvyoSa9OmdDjDpu5gTiHpfbHFbK441sXNMgFiN6FIIrGCf
Ry8iOPnotRjgLucgJb5am9EIDS1ESA5l2T4oZrhNpuTUWZByRLUksQDnFWFRHrKo0aXoltQND3IP
t0PM1ubScg6JY1iAs4pRInCSFwvOaKhG93EtIpb4g5Ld7rssRsxIZtYq0tsgvomdYldX9k3EVhXJ
9ByMUyaamm6g000KReeMyiXe+Qlt+XvGdUxamEyIGllNo1cbIWxRKzsMteZRIuxCZIeC5J6Nl5FR
upYovcTDQyRBoJ92KI8CNp0zWoB8ITfc6hpRTJTtlu2jVU90Kq5qqb6VHELjr2F0SXeFjZH5gEmb
FrW/7DqSxECCsMZ7EsfODDtWRly9c0ae/8RE8uDzeEEUklEkvSudQYsXUn8p5oGsC7EnOtm7q5x7
kbaKm5saxmcZQTUYoiuawk94rc9bRAOSaA7yssiUH0XPswnwQMOQDnHPSvfvZ8BwXKeqW9FdXSQd
j5SI55L5s8j4/CpxVVoHpZ9Id+Km+8Z6rNC7c3Lju26jjcwxC26IA9IIGbfl+p3oMsg9Hnfyj/8k
QRaycLYn/fjVAzF8RCEP4vYTRyx58V4NxP9AWSBCSRgFEXY9oMWUjsYDUOsZZo1TxKHRpc2viSHz
FDFviW2UiJDOC5EGYRBP0k5uJRuuAbx1sqWrcrjKRLNlXlHCSnWi8hCDWTHBasSpN08usStbKHKE
MCcFjBgDiyJZoCO8VmtpQmEzBTh5rulMrTnZtJ+svSiixYEgxkTiz8sFOQEZ/cR5iyYelsSIPAEI
xSbuQR3QoxLD0PlAEItZjBdtPh6CGau5mdbT4WLCWpjFi+hKzDW730Qv4qjNRG9+RMcnuolrzAHh
NnOoUdCKnVNn93raHsZueiRbWkVpc6tUjErR2Qz4UVG3iR+OKi4KpTskVouzS0yuzSFDca4c0PDg
3sSL88QSnivNuQXRaupeU/mvZhT3oBbPJgKR+k+6SK9ZHq/9zrn6aRglcrBiSJdN2rbDwkZNNZSf
BZK+j7q3YeCHGx1sBHt7yMyHgh/MRzZgwXzJNGmUsTaQi+AuQwSzEKdAmJQ7axzUN5qeECt6ERGO
BVpgn9IZES5GtEWH/yQKCwU/KU72muRIvMuY3ZfG+oMi2b9oZP8nGshDnvK/c2bHF0bI/44psnnP
BcmiPv+p/x9JIpTRfyGJvP98r16b95//dd/wl/q/8o//ml9B9l6Hr19YI/zOL9YIXJF/yBrzJOoK
hpTwlf5FGlE06x86JEUHaCdFKD2gf3NGFPkftNEhlJgyVBNN1YFL/ZMzovxDZtpp0K8QBCgQcub/
hTOiql/xdjR1+QnFwjDIFowR9dzODMUcwxlyKTxZRnuNmkSH0l4WMW2WtpN8H1MSGYygUSuNsLkA
7pDCIP5WIv8WhLgwZ2XnxtEz1dyrkqMXlnLWpel0T4250iLn1AbXKqYvDl7CBoYl1KwMWbPpzeJk
HgOOTcbNJdFQLj/a5Jh4V4xATL91KwcXHZ9Jt+Tm2Q8tealrFa3yaVF2hivp6TKFeauNEvpAKLpj
Rg6UnQ627PoBI7ThPWV3ix0eoKoZvrZIxTbo6rTOIYh/gvYmFoBkqKV7raFfPib3k1IeFP0u6eka
ZxUUBS+7BUe6y3C+dSrzlnYVThRZjsZeRD0ItrmPhndEWuD06QfVHj/o0riqqr0gu/GWo/2pbClO
QGGcOnDzCiV8jrUQblrAoxjr+oiphiihM5JUjqp3bSB9D46Cye69ndz22S5EwcgY7xFRKDra2L29
py/qagaSo6W3KSA7GJUHYkhi2I3VhFnIKxjzroNUaI57s2ZTd8fHWnuv6e50GW7VeP7kQwmsEmS5
HK9zZJVHfThQ9x4GuSWtjTZygdqbkqwLFQhCay0xVVhaZP4NOkXTt3rQH+lx4VpOL91CAdGe1iHD
LM7s7xhosBaAEqtWuUc948lo6HWDX0bTD3mG+1qNtoNnpqjvSm9Fzr9p0rdcV57LKTgNlofYdqXf
xBKyQ04f33p1e+XY3YeNhisUv6rdxdZjEJVHLfwG7vl90HKwfd628PoroyueUd1dkKi7dVdeiyBu
gDRGXU2TawQO8QYqcJ/wGOD02apon/UROwnmELqdLEsAJ6P6WnB/VgKUGimlgJEi1BNEFbutrVSA
5fxVYWIQYhyM6kZF76dJqr2T3oVljtZiiUz81quCqwYWdIwYjBq8FUmN7p6MRrDcmM9GhmxwpyHc
kV5o2XwFEPzavDrUAU2HgAs1TTDCPnVsECzxjXLUw5OffZORGbeFgrSKFYs5XvlNtmp9HK+SCxf9
2iv5/aJnvRLwtkEjq1p4MtAdjJhQ0pzB9vhTYP0Tlv9Pcenzo4m7+PRoRRTYvRbxaF4zrjs7QukI
qUPp3tcHZPRBPkxCi6FbWP2brSD+Zz6YGUAvfH2gtGXlWzT6aCx5/y/Pbsu2TDEoYvdZT8YxBrWr
YiU8tfVb19wrRbSIrOOFR//amfznC/50EYGV/fTohq3WI7jxEMQHjsPuuOpvtCtv2WsL6UV9nlbZ
igF2++vE/8L7/MIe5Ef/0236/aJnS8mUfMdMY76qiflOdKvbhzFcydbDhWcTP3N+GctAJ4ijS5ga
nl2mIrfsJ22MTsaiWwLAAi7gekvHtTZsc9/N3EtfTPnTQvp8xbPlOsZUfHXHFe1I2XTF7Wg5pyaX
XLY80nfZEujgqkJ7LuwhgisSIsTJ3kEGGkPhBbZ1K8pKGreQbfPmkpXomQHtr5f++d7OF3mFMgiN
sujUrNuVsjbWJsZsV93WvHc25romJT/YF1gQZ63O36951uWVshghLI9reu956TrP/V2yjjcpo+yD
uUAdWl6ma8Cb9oWdo4iBxN++/FkjxYDq5Ujiugiv7tsNJmBrOs2LZmP9ojD/jyv5T/Hp80sVC+LT
9gkLK2WkwAeP1YfK4fzdO8XdhWX8dfry+0s8w55BQ9DtwOIa5Qr5jUX23Xqjkb3Dbn0dnVjJLGTX
Wv79ohcWsiFe8KfnSpAOsM1miE5Bj3pzn9ECFaZ2GVzabTCdRoLh3y94xnT97SmNs2gXxb05Am2I
TvoGqLu+8vfYM7hC0s5F7XgZXVgifzrNPn044yzulZUlq4UyX87fZutm26/1dbWJNn9/rAvrwzgL
Qb1eTmrpcRk/BLUR/YRogq7ppfnS3Bj8fb2TVwNQVBRe5tfP1fl2KXuqHJ0ot+kV3We7dIvQPf1t
FynrNSJCz8pTd4rXl9bJ/7DD/33leSd+Wig60oKm1XFldaOsIZw+GOBOrqQ7ydUX8lqGnoibyvdL
eo5fG6XzYlFlE+a7SeuQZORssfhNbw6OZIanFG6K1j9b2jvSiVBzKtr9xYVv+KdnVGXLRgpGDEH1
8+EI3Fmn0uUiOvVu/6GscTcE7BgtU/hSi+lGG1fy0v8xbqvhUl7yh8P5y4XPFqkWJvY4GHl0yrrx
2JsFEocCijK8xz52WabmdlASsCDNdyl6uskQHZQBMU4JCnx9aX9eupezlYxTlNfrIS/Bf+IVIKe7
xLHEBYMHBn5ZH1FWfbu4uP4Qhb48/9lxGgVmN0KkiE71ytvow8Ky9v4Kn6e19chrWHnGilmK8FBQ
/cX47eLlxSOd7Sok3FRdRmcBaJ119siZERVw80kLxeVDNIzjFSXYAnvxFS7INqnEUr50Yv4hLgmd
UkaiiPPRTj9b2YU6kcpgQ3syi8TtJaQzQ3yEYI9JOcPh9CVBfSgovZOcazt5es5U6h70Oqek2PtC
JYUeeRB/03xt3UQ//h7LznVduC2xAUwm2KrAL8xYxE97fdTsqhqZcB/HLkVjrHdTZNkmh6o6yNA2
1cxvo60BPcMneSzeKD33SUIlTSO90IstQrs7NN6X8MAw0Y6WU6yvc7xoQr8AzSMZG9qh67/f8bkw
zq87RjZPBEVHM85ZmIWHGzJVvHlslv3K3yZLhnTzwYnn4YUo8dtaFS/n06XOUh0zqSrVqHXz2E/p
rQwMnoGCxYrJm25hZjZMQePSlvztcDm7pIiSn75HZpZRGIqnG9pnu8AREJvEjBl/kO6sDo6ZiWFC
EuE85u21Pn5Tp8Zl+gS2Fw6vZT9deNe/vQBTl1kbKIxYpok651l+aVWI0lSOpR29+MN24hNyYS8x
OJxlC4tt+NlLP2syXqfFWqXSNpnzMXRg+iN0HYLKdcwQXFfK2EAJ9AtfZtah+rKPz+7s7NNYNmgy
edC0oyzZJyut9qWNC8/UYe+JDpFcLkf7drRxFU6Uk2lX2wEgW2xnlz7XbxEU1Up6Xoh40Z9zQPl8
/VwjoqR5CtASwsaub3/UVnxnMD+VdAzj6smVbMHRSuFaI7U2yVdN6qOKETJW7y/dyW8LBwlNOAwy
RREyLsb5Ri7yKMuwM+qBJ+trZI3pWCEDLHdvNS6asRktuhS0UWBE1wXGc0OiwZwyrqNWw2dwcgMo
iBfWjlipX7/Q1xsSa+vTSqYRLqnmUPRH+Mpb41t5Cq+SZbftEK516+W4lFBEXYMVuLMr9++XvvQq
zjKnKgiiyPPK/mgbz+0AOQs2iTGc/n6R32uvry9cP0une9g2Q6z+6/kwUFtJbtostc2IZY8bLcKl
h7XO6sJVxVnxl7d6fpYoMpI1gc5V5X24Hd9ZTi5Vl+s8BftLkfb3tf3lA4oe8ucPmGltO4Qtr7Ef
JsbKb3Z64RWKPfq3ZznbPLWEZDf8of7YMqn2IH8i92/Gt0pQXnprF1bEOTwH6F6oWhpvrV6NKzPf
JCR6zIFBZi7KcBVcFa6LMs2leuSPz2fRa3c0G2Gn85OqbxRg9aCTjjoK7o2OUVotLcv+ubWsC7v/
j8/36Upn0bCrIqtWUXE5qhgwOfBObeNnScvrwuL7/ThgRXy6zNnhZOVW4MVUdUfRbpiWzbHD1JFd
HSyB3iz05/EZ46kdld7bpZr89y6M2G2fLn0WTTKGzVPa8YQ6poEhdGkfq6cPvWDsvQLRcQzxXthM
pI1eHu6t7hWbXh0u1/pSSvDHTfHpPs5iC9IjIRLtfNMYU5xEftX74VLgFPvqt21hAaMzNFNVWZdf
950ZmHGYBXNgkX4Ua28Xs8W1Dwj7rnSxZtb+vHT+czXxwJ/CdFeP6aibaX/sTMQ/tGZlWdYmwFdE
KG0VVbtgLLvwhtC1I/jQQbRujXCt4WnUGd4SzS50qb9nqc7gBGXK4T7R+BKTx8n3No7gGBE9wv8W
AeCrycmf0lYDuFGvJFrjcpuOQuPgyAQcr5BxHU4XV80fo+WnVyke/tPDjc2/zqDeBXH50G6aLSr3
bnGnbi8tjN+bHfMK/c+LPNuDpSVbSEvmIsb0tmutw5Ool6t06buYF15dqmQufbezvZhJehPkMhsi
hcHot+ZDE0NqDS8e45dW49nGq/LezCeZUyDZhVtbX+C5uEx3+hogAN4Sy4ttvkvPdbbB+s5oNCVm
PSJqpbrlXX3KX4Yr7Q5MK5R13x0OIcSHhfL9Qmy78JyzjNOnpYLoYwKKLBOfD8EZPEj2GNAjvbIw
3Ajq68W28oWleS5YgVCj7aMEJt5rs2sP5Ghuswq2zSFzL51Dl5bmubR+0sGuVTWuBbMBg/e5D4cB
A3RW+nD/i+tderazCGbLQWLq7RyslTWyNVtzpy9gXmwvN+PEcvhLsLTPwlfkd70deiwX21SfOhPU
y7igzF5ISBVXffHNlkbgZvX676vlwiI9V61HPr3P4WX2RylWDlVrLguwMLZz4Sp/TjH/E75m3tyn
NdlKNLCGeY3w1fbK0lFXqJyv4h3IK5AixOiDtLRXf3+2P5RW4qj9dyCzzyKLF2R6A/ujP5Yf6U2K
JP7aP2Dr+NweUan4Zh2VS/OqP1YKny54FmI0U6vqAXHfY7UclsnRCZamW7pQdLdI20PjXas4OK2K
jaOsL22NP2U0wKN1TaMBgubX2bMWdqi2Rdt0QCuHpVqopIMa0i/rFIMSXCrAy6oXkihyvz8sWYNL
GiaynihunkU4quVQyialO2ap5paBd6iKCQ/bEdfI0XoqENuMTMyT7gqKxziqj0mp7vwSt3EYNHZu
rEuGLChubSco5rhFBPmthzS8KV8zpmLIOQIfLR4cmB2dkGeqoeqWJlyYFNJ/ViuHVtcY0DNEqeL1
FFdbs7ozQG/6pFI2CsJBhecIEXDCjXqgwd22kP8AJTpYUaKrn6fsZF5KN1hobL7X6j3AJU/aGWG4
kULtStFvPadZ9B1yzvjs6GPhVipeGIWy8ZEFCYLravSfesNc+OBN2UeLohQOWMGWXb9JHXmrgQyQ
wk054qrB7DmpoQ/iVpCPwtD1zusAOXQw1zEw2tBqw4/2vTWRzAZNlertY9t82Ll2CGtlJVkvRQs1
Tx4fptR4zIMRbr/vYdcaraS432iNibLJHVzghYlpG4S+XVHZq0KC691dq5O3U1J55eX4dmJvaCXf
Ky875K36EluhKzvV1uavsRO4vNGF0+AGN2V3imJwFdrmECdlLpSnDim/ecoSczNEuJKhoBMWujsU
o6s2CPLiWNCPFtkWzFVfdqeWg65uw6XsZy6D/yVGWdsB50MfZ0j0YaRU3foq1oBeQZlZ7Frze4AS
OECylVTeT4P8DWbnIYnvaLkEWNf3WrscKQpGq1/GdYCTE5ZfdCkXmSrdRkAH5TG4wTBl7fWyO4D1
qHmntm8DwNvKagmb6Smt6se8TFeWg5ue96PsT4M+rXUvuBnTGr8wsJ5KfAuV/9Ck9lryzedAdKis
V+gnrtxWi0ltNgkaNcn4klnjpm6LFRYvm0r9IRQ/LI1/Ez3YibMpJXmbWt115Svovxm4K7Zu1jOH
x9yx0L6nEqLdlr6m3eQKj0oU59yyA8qfwgkFl6eHzz5mzRDMFrg1uIVdbXIksYb4zm+Vq8SoNplE
JYsf1MLA2DZPwmWZSBtL89cYKbxXVbYHugQd8zGW7syEgZz1ZPapKyvhqq4Bp1oF9l3KztTwFW6R
Jyz9lWSjoyjQRlrWfM8Cae8NxtMEGlfHLC4C9HsaUHGzf8jw/oFyH8Bx/fDRXqsauMiasu7CYaPY
Kv52+9TBMTmTcFazFoacPafh05C1x0RW1k2HZzAyIYVZPwVW+66OgPqkkbYgHyKNVolirVNN2U1W
9i5X6APp9QG2304dnIVuCZdiQL5jtvHAG1TI9ZbJyjH2vfHNDg4C9J8Er73/rujvQfTdCeiDS+0u
AbNeWBpiS+VGtQlOqfrgwTyNS5LAsPqm4jbbC4PXTrr2Qklapiw1JB6YDmnP5viGQaWj/VBqf4OJ
jYt4PKxif9mrgKJxFMMHdCURZCPtNZXgOlkI8eqnhlFIkeVLrHuWTgZzBbh/09lLZIWY8U928dB1
hyjo1z0GKY0XXHHjQbCPamtlx5jBIWSLFIDfop9j3Nn5Li9yZDcpYCqcOVooOTZO6IQAq/aAmWGe
lf2UzGNGpRzkzdIxpoOp35brPn3xu3UrvzeFjPA+8i1Wspaig15eme3OHI6m/WTS4Z6cdNVZPSAW
KtJ+r2gDtqDpKmbZena8VvsTksd+9dhIa2+w1412K5fXpkNwzdZ++HNwXgf/JoxuIognaGjpGUbM
r42kLzy9QNDrGUkDHugq0N8d+dpSXk37sfIe4oqUBovzTr0N5XwX+lg3YGWotvZdS3Sxa7wRcY9O
rSfPBB+BEXaPBpxFQmTguC6H7X3MlgMMjnDdg+N/171DhPJHPa6zCbXUJlvGnu56hOgSsHGLv5qK
kGdYYDciX+sypT5ShDlXDNvENfMUwQ3ModVo4yD9Y0mnUnqwbGrWPt8qbXQdsVszXOr18R7Dk5WO
nTf5BwKC8TdFBZDH68Wkb92OlgtybxXQpeydfVZhXpsAvcq1pwlluql6HEZpb2vdzmofx5qZw6he
+aON90236MFVq1hQqPZrZu69/MkbnlObAQtGsBi2SACom2OCv3PtRGCxVl7gv2gJhAsOOr1GSKR8
xiUAHqoQzak3SvQ9LmEc1czemiezvM4KjX2mkIigm9HepYO8mfrmybEQQyRmhnWFXeBLr004X2N0
2evf0fRftTZ1e3TKx28TmgsltbRqtfepAqs+MK4zGZ3QPtlMKpJFLdpCZbaUY9w9i2FbjM7OU7S9
bDd7LAkNM3G9ssDtMViNlo9K851U2vsujjFyf/an+xZwXlESI/CW6wiBUhauJt6eJSc3Eo0uOzok
Ft1nCzx671alvdZGa+3IhwAfsVQu8Z7o0azEZFY9aMM+Bv2VPQdegUv7zqn3vX6LACRU9vumgsA5
uAagOAnwYe+cch9zZJKNuoAAr2m7qTsNPg61YbsIZOyeM17JnW77m0jJlyyQHvI/+rsHJ2JJAydH
P+e6RZ8rdCZmKsZmRAYCxPRCb9cap7LZBG4KlHR6GCp5r2fGPnYG4pK6DQxwkp1bTPpOBjWvgfqU
QN+NKopuo75M8glsfbRwwm9K+m2Ma1dr36YJzL7UoHNg7NT4Ns1prpTxk11QGA05I649zjkLzJP4
U/qS0veAAv4qaHFB98GdBj8Dmhn4NK4UC+FeeRU7b7Fyp7ZsF4lBVAsW0EpZUfS4ixEy0pVSPJrS
sMz9ayMBImRbu1YF/8d9D/ii1sw/9e4Q1Dl88etUDx69Cnm5NNxL6vMw6FdRq69qOiqFVmzjwHet
+g093A3sEegDT4bGEBOOfx2Y2zaUdh5jj9aaMAsejkIZ1cB6TsXYvEvf2m/aj1Zh9yOpHScpeuD9
Ru6fJ1RK1QIOCetnVE9641+1VrzxkgTHnurNZ5Jjq9E6ln/ofbLqSEmQpt7D3ODLi65DgY7Af5N2
ZbuR68jyiwRoX1611GpXle32+iK43bb2nVq//gb7HIxVLKF4TzcuBriDHjgrySSVzIyM8A9DhLeW
vFZxjWokWJf4+kFG0SlA/5xGnyUGlDIVVCMPGia704wKkt/76mOVT2ukFGsyfYrCjRhOoDw3Duiy
eFU/4b8EptsWH0EIyQ4jvGnkcSfp+F9DN3QIJycxfhYY+dVbcgDm9hnaLTapoSAFfYQeA1AqUq98
rB2IHm1BkAqmOsgGppIHmTZbAw9FKtagEcpWqYneLxreJu4GOc+dCfPLeWJ5ft54GNfzSlANjIM3
Kf5ujIkrj6UbYeqt78mmpvKI8kapza2g/ISICagF1RV4unBNKiD9FlBHAC0JboypxwwGSkK4BLK8
Bs1WAyr0o4Ykqxg/MRcoCQ/mZKzi8HZU0cpUNARmDiLIDNR9mwgkz5WCyg6Sf+h9+SEom5VTNWGu
DiOQ5vsAcQ1BFTd5C9a7YIB6OsprenCrAXSd97u0+9l3T2GrIZl+8MPbAcRNxPylK+tGfPALyR1M
EPRWIJmEtjU4uxJDgp4zyriQXIqN8hYI5RWwfRiO7NcqabdRIuCG6W0oQNqWhvsn/KiwIGH3OIbv
tXEANxHG7cRoi3ItPoLmV1SGjoy557ptNwn45yxiQlEgeDYrSrxlekGrbiKAYBsRssxQ/MhDlCR8
jIeBD0wviRvKil37UMVIsaNDgW9T6UJk9AV/15WU5wZDjX6j3hTQSDHhijwk6y41AFXGmJeCq2ZU
oWKqeKb2gOFNSMw+6z2yOaXHuMaPCaT21rtIfuQBMK8YuSyyT1xTnqgchwxC9b7mJjlxIfsZZzWC
GBuSQeGW4C2e4u0FUXvkr3nEeQ8vFRfQv8MgMTrz+A/zJgXaEMwrpdGdGgDQi+CzBWemEfPwRUuF
bDDhg+TaVKD0w0J/xUYL27AV8QrF6LmPFetyHpHRYiVhboMpzmRDQ4yqho1213r1tjtWTujiezmt
tR0WO7cVztItVrrmFunaziomYQptTXWCxd4Z3GCjuICcbSBFe6h30VHZciolSzVDgCZQp6dIogs0
r06idhgN9EMaQIhUpzxSgFvr9qBMXfPhbZcISFSY5+boz5k5ZyW6H5AKZbVwCwg/GgPB1lqTteDy
iNDlxeCYOcYU8CpZD/2hgSWKsZC96tbfQVsad2e/ljYgVLu1bpMfEzh0XdXGVIGDSTS3mNwYahXu
9TVe/CWAHwCiAmQEYDTnPqtVBcVPOe9ADo/2h9LZsc6D59BGLVtCpOMr/5pg4W5jYpHcb+ruZGCo
vMZrZtKIA3lmITDcQiJA/gN6h2pAgNTgunOLXa25aVpIne0oNjMApKbAUffSH1UKGhmvelJWiQfx
3lXrCmvQTHlB4+bqTt5wC31LdTfNAO4HA0GA/xvMRQNJ2lSMmwaENbfEje7r0/gIKdlwVW7Ej+oG
Yr8eeYvc/NH6cd3txQsO8hMiMPCQGGNBE5XpW2CBH/rTqARuEHx1moguUsRb3KUqtC4BtiLiEsUZ
ZRbXrKUiD9OuP0EYGEM6mhvnpdNifkiXoEsQQcV8KsDoPLhilj4EDUdf6hJhiNMKH2VNl3G7GmyZ
z6yhUoDZG9pQGFyISK/iVQVYNE6MuCJOvEvf0Ax+vr6ytMfEhvLMpkJDfRZPqW/5fkxXNpRAaZZa
NkQ9HQvPtcZ4vW5paQ8BwTERPhgxwxDYuaUxB9GPWak9Bb5I2o1kPPjD53UTv1VYWW9wKlWq742R
CfYTlSs1aWsJ3ojInQXojdVtcaTKCt2IN2LxS2ogilWDhSwZwG4iO1l9k1mHnqhbvNW8zC93OiBo
XS9DlbRdjcUtxLvxHhh3IMOwCZTdiA+Io4HZ/9zH8HWFmk0B5s7S06dmH6HuCCGnXY+JZlewVnp0
09FczoIOuPSio9wk6wCNqu+h/JAmG014qpSHYNwLLWggQDlQNSF2oHeUEaUGXbFFiGZtaqpWjFch
9OjdFoy7ANLqyoB3x+hlJsgK8/pojS/Xl3Gxi2BAy0Kna0kpis63SukkqJ5iwOpUIHfs83A9gFtW
Ubfx5INHUdrn3c5q69WY3FNuElkW3DIA4xWlx+L8kqWgmf8SpkVKJqGgIEkAPsBan/WrWIpXgIh/
BEg8A7BJSjHZN0gLoBP6CODdKhuh+FRhqlyD5oUvba7/nKVPiwF9TEMTKebYZD4tiWaFA34QQjgt
IXDw2mVP1w0sZiNI40RQQ4NjVmKvgNECtFIf2v40SDco9zrVLkb31O/28QG0x1xgurLokQVrQLiC
dILNHKMuA4VGLwKcIJH1NJrbEJV6y+pcQRccERVMYXqSu3el2oTB5KoyWNnB7wIhxX0v4pkLKk4R
LH+WuIZoC3ajy7wps9Yj2hQBaDtJXrtiKG6mINjUOubb8OTFc8GNh2yrN/k2BuwpJ8U+7i2Ps5BL
jpkiKDRkABHBdMvkI1YCSuK0gmPqW3KQPfC+pFAfdPwfFAk/vWOOod/zWkOLF/jcKP1Rs8u0KyCS
7Odjf9JMCEXlkD4M79tG2YYoD8QQkRJE4k4N+PGAgjHzbp1jWFTC8yiWgETJRpezBkt3+/znMMdY
qn3Q88cT4FiO6AASrDrQX9h3e8EBI8sBjHMOMH8YqeVlYDy7zKENRT8vWtSHTnX1I8OEbDlGt3qi
7IqCh3y5tES5tIAyRWNsQQi07CchBkAbuR6u+WYf6JlXqmTdlLpzfS0vO3DUEMzg0IsG/r/znY2q
ugeDBZJKEYVbDJOBV8idMPbX1ppdy9sUG3jd4GX8nhtk1jCGijs0xGDQbyenBj6rUHvObUY/uOcf
S5gAMOn3e04V2YGGShUnEC3AhKbH+POQeOlAaAgaLbCgeJow8O5yejte2MPjFBy1ogFsO5NdySCR
kWuIglOcBmRZwaOA0ujH4Eo3DR55CaAvmLhW3hQ01hwJKe2Kl75efkzgsKVgMkY3JQBwmetbE2TT
hwgpHK4glYQmnfRmSLwkbjEkv42wb4NyMiIRz7wOyIn4JGBaFBKlSOQEgAVt63HC/BnIJqXEs1xp
ez1kFl571D+gr+nLR77IziUlMEDPrLcnxUCZRZnug6LxjEp0pY5sIBhsF0aN6WSw/2AQkWN7KV4V
SQQZr4ZZH3xJzg+Iro26gDpJd8LQvn0L0bENOP4dimdCF/GVD55aCt6ZPXY0zWqFVA0gc3vqy8Q2
258jyDwLC0wrQeKgKrW67t5S5FDBVVUVUUwDPP7cu7rCHHspSO3JLNANeoBqT8cb8FuKm7kJ+dyE
3plCJ/gwIQx7yyoPJFtHOSoeA+/xevnIoScQSZ2k4AgoKpOHt36cYwLU7E6gWHDGdwgVraU1iHYy
F81NzmlYioq5LXqtzj6Iemv1BWSnu5OMkQ+/ikFA8np9ZxYqRufuMIGX98Q0zR4mxDtIELihM9nF
rQAQCHLme3XDG1qmf469xFQQA2uYCJJBDcmsHknLNvF9IE/Udb1VNnRiEDrm3MQMnBpLdjSQOUNW
Dpx8jB0xQ9PZmn5jA9FWprUpazU9W8B1gtRxcpSvcYtatINbjLOePMPMlglGM8pah6kApCrgaGi2
taw7ZNuso/V41MHUBDEA44MiFP8f0NLLwgo20/z2mtnMpJrSf4Cs/u2ASW1UNUK7lGwK7UEG44zK
Kvg9fDViLZAy4TItd2jYRhi9W8mr4lUZKIj+wL1Zlz7/Kr78igRyRDpFdB7HYwrNL0FDdQvYBOTG
qNujKQ600WQ4xh2YOeherMMttMON99DjIhyXLruZ+d+8jbNjpJY1FfOO+hMImzJwGe6UvQZ+z/su
s/uPcUW8yRsOaPb9LG9BAMoJiMWIR7TTx6CCVwmT+oAbb2p9ipdDcQDUxdR7wf0HwS1LmPuDotMK
IlJ2tEJPjh8TyydhZp8G7Mx5iAdMISlxEvpdkmw6t9sqz8aGzk6gcirfdB5tm9rgLOekR8s3y8ww
cwSNQSyCYsJRB2lHvc0okM7pdvl+cIT1cPv/mKJd3OaZQeboTWJBSNvCYPGlKC4YddU7ZEduvPJd
4Kg63ZXuMQnoVQ/8+i3XWSbCSRlotVphlZUjoEUuxMS87FZ+1db9DTgSBrvhre7SJ1X9dlZnCk+Y
svIlP4Wz6Jmhvbq29tYHxAPWdFzttfaEdRa4/BRw4YGNG2ZmlvmSl6SfjKGDWTrXAXp7D6/r1bSj
U9++Y9xwzs7SjmKYQ0fGC7wgil7nsWtBXUhDr5N+LYJNu0ZKdGt52Y15Y92B8GhnuCBSXQXueM+x
u3SJ4/summBp1sH2xHhJRCSHTQK70xHNe8CSHAPKv58diOxW42u/Ur6A1QAiv1xz7yqap7AfSA1p
EnJ8GAbF7bnLmoaNbZOyO5lqcSdo6towgb/L880Euuus09yG4gGNfKUl+Hh2oLcGfI3j/lLaoYFm
Gc8bjERAgPP8NwjjUEH9IelOqBajHrcGQMQI7PZVfaCP3tRL7wR3+oN5OlibWaUrM7uoEqiByZUB
qxV6O9V98QZVldfwOXyiIy7TI6TNgZXjXs88X5kQK5s+UOUCVntHgxrMtq1Bn+V0mxByBmDWqHc+
eFljTJZdX+PFCJs5S3/WzNmpkZpM9PHy7lMgWYA4UY11C05NEeCK65Z4DjIB1WpkTMEiCW1Z5YYM
T0LL4TVfqHae7xvzgSmmICFNCwNo4N+YX4oL5gIgCmyAEmi45G/CayJyQpTnFPNtMYPEj3vI85x0
6wGpPyh9eOG4uEGoU9KhdfAVsI/dQA8EEwJUOAPajVDrwDg+huWNglrp9e1ZvFE1TVUkzJIqosT2
hLI0At5v7OnyYer40K6jRxTLkaI60ycILE9/aY75SPogROoSGeb8WzAQbIJdcJNtQanugLfL1jlR
TmPr4jKb+cZ8FaGrUgp6SX2DmrBV/dQsrylcjkdLSe9sAdk5krb3ZaHrYKRbmbsGNDXDTljTaVCN
c5IWP/Iarn680DGcDabh80PbEUlIShXtO0qF1G3LB1p2GRzJiTHPGHHrLZeD9zpO1swec7KEYOqb
osS3AMyRCtAmtXIyiATx671ePYoofOa6thLEtxa5DmdRl3fu21XmgOWyJkji8NtVfa2D1fdN2gSe
5dTe6Io31lPillwaIHn5zH0bZWLTEEpwyY7oC/tvFSaP9sCJi46yig7dSlrRCYXh2bqHvPftuFI8
wCLx5ZNfykPqlY+Bq/HiircETPDWXQbpFw2/Jtx2LqRc3WodHsvnykXR2al3QOe9Dn92Ov+3AmxZ
ZoQKUKSHmI6gLcxum7uUIIXsqhtzNe55d8HiJQqKYyApQDpg/Q732TfIaCQrVsUOT//yq48B5/Lv
OVFEP54X539mgf6CmQUzCDAiK8IdvEdvdCe7gyCCdt851Va6BYIBpabn6xaXEkY65IHms4q6LNuP
AWej1ii5SE4gEFSdhmDeMdylZXoAt0VpB5LPOSeXZJw4onODTMhKBCKPSF7JSQ7ARdygeS9j6AKH
B6BktQQ1Lmn2wwj0YSJZXjwAy4jHNqh+HQjB3k0k30g5pNwskHxE0CUGGW8MArnoKZ12kIa8K9Jh
H2TNDRSsvQFIek0Q1yLQcTGUbK4v3FKw69B1kFE8ABM52++RSKWWgtjDj6F1KshDjsJjqSqcNgA9
Mmw8zK0w8dDpgjIN2kAgRw6CUT+p7b7baoHfOdIkHrTyUEKiOysmThltyaxB+eAthIQmsTl12Bil
j/d/e+pDgMpSPHhj5aAnwzasQidpbmsN2n6o5XOCQ1q0q4MfAgLyomldPF9apYQodEpOBLd2jOkA
sTAg45L3A2oA0s8sAE8oGu1h0L33EgS+hUA+an3gTU20GiPUpjIVQMkQ6GUQXQup4dW+cXd932l8
sjsC7mXDlIANMS4gG0NryAV42clplMNbcIz04pduxDYI9MGK/TOMZE4ELF3xc3vy+Y0gCwQsuVlL
TlX50cbIEDPAfTAMpfi8zH7pdptbYhJ7s4381CzhmaXfZ/2zOHEut6WrBs1sTLCJKAZfoE2qMomB
foYnJvRGFaqda+orua1dNQYIWgbY//pOLZ1QsPmiaIrzCZERxh9SjjFQGRM5aR3A+c2D6e/i8ud1
GwstEOjjUHlT+EXRQsw3LywlFaySTXsi0Ztex1D6JQ8VhpKGVEKH1T8SZR+TZmNYAy/fvgxEWAZ+
B1qEGvIrtjBcpkMAQqeuPQVG7EB0zYVa6VGOAFtHGb+N641gmh/Xvb2MxXOTzN2tVQKgWF2LrsSE
GgLkB8QJ6dz43pP/3jOAJUOR5N+oByCUzqO+AQeX0ZYD5jl31ku7Tm4hCOlUP/IdH7N4GSbnppic
sRpbP9ImmKqlEwHjlTSCwR/jOdeXbuHVcm6GyQ871e8is4IZ4SH9AQkup9tDlnRVbNsTEmHOpcHz
idmoqRvqQTX69tSAzTfaJ+qN1r5ed4hnggn8wdeiNFZgQka4jZhkEAHisCKTc4gXHstn68bixcRm
qgE0xrr1d/XNBN0/p1jrUBJAPCTZCvNmgJB7PKaExbP1HX4KU8+Bsqgqm9S53DLWahTYcuqvIjAX
qD4y+0pby4r0+SfraVkWrWJRFrbziK8w15noKoGf4A5Jkk/Dbxyr5hi5vOKxmOgqiCANA/suiyro
xFIp+gFGhuErLffEerruBO/vM2fJIHkcjzEuCB8SF6P2LFc8ws7FnZl5wByjSIQiZiTAg6g61Rhm
KrPc6aLntnizIDuQo/d83aMFiM35kjFHyZxyRdZyuARk3Yj0y0PWg9Gi1J32oGHfgQ2xnVblXcSl
PVnoQ5xbZk5YEAf+AMZreogxAGIPK/8r2HfHFNV5+QfsZsQDz6UXcLHVy3fV9yIbTKk8HFvJgrpU
e4q3jW5bmZPtsrX6Q1s3/hqJ+Grg3CWLi2yg0wMZFlG0kBycB39nSUls+WV7KgjGyGTg06sS4z3d
IZJDCDp+jihj5hMoCAXQ5lCIoACmfQUtKWNIUFcOeZQizOUGrAYgcSjmoqCtLZyTRhYFELUZ2gE9
MEdNJggAveU8YkOeEeaw+LWZWRlkAg/TkDthGgBG8DD6PDounhVmaRWgynPKMXoYJRBBNx+gxnNS
NMevHxPm4F8sGHNKwlT0Q6yndpAx5SR0KkDMz//dggTqVVPHpugam81BxbBTw3LUDmULVbjWchOz
/W9fzd9OzE1QJ2eP70AUR4A/J+1AlCcDUyfdo9l//Z0XdLdmJiJLBaC+gAkxeojT56rl1UNo0Mye
Jxc+MEHVaXqvjZWoHdqdupvc4WEsHMl3ae8Sl+U7kDH2AN0iDARzFo/NhC8sM4E2akVhWoKkQbLe
opPt4OgXff9F6kdb6bWdmWqPKYQNbL83P5uON8izFObzvWMCEHXpPJlG+B1IP+T0pCuAeiWcrHQp
yOc2mAs58gFb78CecAirYwgR1II38PQbZMHuHuJbNnFMVMlgg3zyRaVoDEs74KGvPWgvEPRdQ5nh
Z3AD8ar2Q9qBGsLOHtDXgebm9chkL/3f+ze3zUS/nKqgYxt97YBbyKm3+Sp06337MrqZG3o8xObS
Us6NMeegBzg9JhGMZckzHld2hgl/jj/KwkmYm2BOQhTkYgz5FO0AsiuvtjYoXNxBRBrHIOvWgOJb
J95MEs8p5gTUwLcD9owLXSeAacCrsVlfd4pngYlyUbCICEQhli2ocboiGxLj1y0s3R/zVWNivMiI
XqY+NkYdj0FY2SnRvS4EtEm3eL3qpSP7bcoUmSzDBM4WmlTU1BrkKRBKcMDOm28NL5DtADALEXHX
Rqu2XV13kWeXybS7TNFyUUNgWAkog7N4lYWqnQqi93dm5POrPhyLDoxBOMvQ8sT0omw34F3JY8K5
d3ne0GMw+6J0koG+d4FVjM3e8dPWDkAiN3D2ajnuMD2IpMrESAmzZET3zd5PQv3QkMJJ5M+wfr++
WDSsLi++bwPMYjWQUO5HK9APBrjUMRbjjETfwBuvCVNXHjoXitO7TuAcp+Vg/7bKrJ1vlFBIbmC1
KU54koFHMAOZe293QbS57h89+tf8ows826Ve0eTSyrGAYqfdReVdJybeFHRugNy+lY/XjbFv5n+v
8m+/aMzMrDUitClLC9ZqcAw7ebZCWwRqfDb6CKEn167sQqzWFXl97aUb1wDCkxKXA6zIZvFV7Tdx
pmA5BckePdWLVyjOB4kdrEW0nwIBegq8K5d9Ofx2dW6TuRHDGqFTybCp4Wlmmo7qJVByEmzdlV/C
e98Gb4u2BcstZ4mX4nVulrkmI8i1dySF2ap/V0trk4PtJsReJml+CPvIjVrVjcxm+wcbi+66jqY3
BJMvis/TUFdCAPoieBsc6voHBL8oME51/WNeP+Ga2Qsu71O9FLpzm8zRNIpARdcL12WBXoAE6eyi
fQ3rxK4BfG5AiXvdxYvrDPhgIMrBWY2iH3QlmCNZDfmYTWFbHeOCpvnDrwpyi4ohchoci2YMUYQ8
OhTocKWdnxBMdwqh2mnVkdTivjD3aRfdSzLhRAkNvrNTT52ZWWGWDpwFqQE2puqo1pHbKy+Vktko
KNgCuFTaTv3qJIGzfDyLzPIRwdRAaDpVx67WH4riU9InJ5+IK0j6fWuBg0qonOsbdnkCGSeZq60Y
ASuZGrk6CnngQHe5tbOw3widAhFIzGBTvp4QE55JuFb9em3o8n0uDQ6kPLcVGdYDaD2u/6CLS/33
74EgiQzWd6p3fr61PZpyjVLp1VEUTkSDULQBLgvj2Ma8AvxyDP3PEFslaafMLDCAXR2nMNwE4xY0
RN4Uvlz3ZnlDv40wgTq0MfjCengjF7i3LdEeQIyUky+9jz1JPKqdbl83yPOKidlKLYI2juGVBWoW
NdopVbkyqsfrRtjalqSebxJLIDzmjdEOFt2knZlsoNA02dJz8khB9PXkoI2KeT7MHzr9Rvlx3TTP
PyZcqxEtByGCfzpKO2ZyAM+hE6icdIb+kcuD/71r9EfMPsDxqPUqJABx8DtzV1a+K+a5d92Py7ci
s4T0HMxsBHUX1A0NP1wmqun4o53/qk/tmo7+pHbU2UrmxvJaATesf8/jhr34KDDG6b/PjFt9heFh
le4fVRYKK2dsEJohKGFKcOdwEgveltEzMjNWBfEgY9QIWxaDuDvalMSwA//u+nryPGKuDRkDxTpI
SLCcigzwitjfKfKdrsAznrAPxx0WfhX5aicE1J2mDFZF9zZB3hoEDpxzzAlBlrw3jltBqEW6Q5C7
jkCXIwgf11eMc9GylL1gZSww+QwLlVXuqpTYPoiTdFlylaL7r6/S83Azmc9aoUOVXguxZGYPPg+M
fhugwlKDQ9/zBIfoNl85uSZzPTTV2EUqvR5UAmomGW8CSXLD9NWXfwHe6IigMK15W8VybPx7G/4G
WwBScCGMgQSyBBlfD6OQn3B7qJ5j/EUABZwt/yIe5Hp3IA9zwKp0J/CpkJcD5ds4c7omLU9qosD4
EL9LA6iX+pLzRV5OESw6zmagqwCI3vkB7gGOSEDRWQEb7vtg5U/2zRp60qcYYqqghEKSjrlgcKJx
7o2FAEVVQYKOMCb6ZYmFa1WBntR6gPSrjvDAr5GdB2jtutXwdP0gLFwd6NSAZALtf8gZsxgqUFcL
VtTgIERK5fVR4fTZqwAKxVA4aRAsv25s4fY4M8ZsV6pOTRDKMKbWOAb5RgOpXYxI+RMrKEDCJwOt
TubAqUk6gMZWxZU7viXgRDNi0FTzHm9L+4Mu//+MMGfNjDLfyOlXMgJ3f99A8HN4lqfPwORc7ctL
9m2HCb+wQcMwCZHsVyQB0/bPHuyqOe6r60u2cI6wMd9WqLezr5QitQGoj2FFtR764TYgJccAzw3m
mxtHvSEWEZaLiM95e2i0X9igv7TBRpdZhMLQKfS7LoIpD+N3fmkrwef1pbosUCgYuputFfOx7aHQ
YaohzBB3RFMza+xQAlmCdm+8dV6ZuyAQThxeU5+zfipTb4TIaSxiUKU65hA/qNO7GtGgizyAI88K
k7BLGsZDKwMnJ8IFXgyOXv+ogXW6voA8I/J5rBGryGQRMKNjVEhrJe8hsR06GOt0/84McwsUvmVG
aQ9fBHOdGwZY9cA+Xj7/nRHmFhC6zFLrCttigfAwSWJ7imrbiP4y5NhvkFm3EiDvMFNDGMb8svZU
/KJdpe/yqna6zz/6rqJ5jNlSGc8y5WKEW5umYgR9MioZwPBW3UMxcT47l2kDHQemQ5LgxhIVCGqd
R4FiZUkykLg59hNOa9Hp92lu/JSEESwDoZeqPhTyatASavGvKawAqFRX/WS5Mum3fTbeRBk4gUoI
bvXb2IjW13f14jbEbwPmDsLdmH0DmJNG8Ow2bIugl82gao4iIMXgd0Fze/Kum7hMK6gNlXpO574u
4NhRISipFcEGqMEOzSHZDBv/RnpW3dbVvrKP3AncgXcJL/qlKgblxQeFDZtWa0lPkjyFzQAtOqH8
MHnJBM8Ac7SrHKCAijolV189OjxpYnAyCJ4FJmyKBpLyig4LcVmAivnVBMnS9Z3hWaD/Ptv8vp38
3Gxhoct/aOORBF9/9/eZ4Br8sYuHjm4CHrzJz9SQ/tIB5lve9Gqe1TLdhCHyagAnGrDW/IEPmFtE
xqjLqsJSXrXmVDexBRMW5D+E9LOWeKEq00/N2VuGng+aj6JhgyHy3/8+2wZdrEnWx3VzbNDCc4eb
N/lLazGIk5/A9Oaav4xHEIZlbjWuoFHtAIAC7nPjT9yc/Qb5PBQ6SBfkfY3fMAGyI+ZgH040jgl2
ykgCwPfMTyagxzGKMyNsqJ/+GpPyiddtSGbXXnofQ5GqmriDTTTALlcW5ByglVEoRv7cK7+fKgVD
4s0xm97MBPjKXxqvRLZ4hij/xz8m2BF8yF9gpVQ4ZUjAAmSfQnH/BwE4M8AkKpBeHDRdgYEpmOwM
ePsm5R0jVrr1n50xQZhGcV1gwWEOamYGQy37EzmaSfKO99NJbMOT3zV7IUmPJSGY9Ohc6JVtA4l4
ot+5GejVILbijAZxyyr5hLboC+BLj9HUP4lyiq5DDp5CyGQ0kwXC4Y5XPL54/tNQwvQiyBgxpnLR
fuj9Lve7ScEPVsGz1wZgHB9WVS7tUOfy5PzNDJOtLIScB8oldgZmAQ3AXtOr4EJPzUirapC0mhwx
SmCgwkC2IxFXJurKijI8BUkMpdLSRbUv8VRwQV0PBHqZscEMFl8M9ACaTzsv58EsT0WdKT6aH5OQ
2nqDY6qbG7UO9qXGSfWWYhoKpJDuwYSoBqTfuSWraP1JmApylETiBOa0VUfemDDHxO+Vnt15gR6r
g04qclTLvVAfsuHX9cXi/X1msUYAFK1GzclRaLZqENsjSKavW7gE4tBg+F6l3/8+cyGuiDqmOVYJ
bfDpJl1NxaaKPbBDuv02xdREi64xJyVYDoH/bQxbKUGz0cCoFeLP6nKnVWjd89QbLYaMeJc1b/3o
v8+cE8Q0krO8xAFDC7FqG2cwLc4CLl3OFhZQMSEZbV0ML+V5DflYAFmO2rhPSb+Zkiel5vL98aww
KULh15buq7BSg0sCdaV8JVmvlkcw7hk41YMPYfTEw5B1xulcLi7gzDumCtD2kgJsXUKOOfQXwBAL
AQxOMMj0IXxxIcxMMEUAawgEqFXAhHpXvY/v7Xr4mcWuhaK7XWGy5b5xJRQjMekEwneByi5B+YfL
6bd8DGa/grkstCSKx9LHrxh3shNCIMT2XQpiHN36LjryutycZWXvjSbXBijl4lzryg+lwIiVwEu7
lz4tFnTbEZBgi71go9Nks6h8PSbHobBaJxtSt8qKp7GCiob+3EN1ylSrT1UpOd+WhaONISFUlSmt
KqqUTLzoVp8XjUXqY2VkjmzVr4L2Uhhr4muP1+8thV59TNicWWLCps8smVhRVx/VPgA/fl2vo6z3
naCJazuU0w9w4WEkGbNMJ0XOvxJZfhqz51yMClQv1FvZFFVPNkwvj8onCGfftznygH4UoCKTJ+8p
dJv8OhvWVHxK716miGxEKXPzTEttqLugUCV7GghxSz/knIeldyY4TVRZNiRFkVGfP7+zRL9I0gD0
28capndRCZwaxdPqtvkCgULf1vfQe3QLzkFfMktRHhi/xAsfbLdM8oT5S4h/SEgyyUv7Hr3Hp2KX
vJVgiv/SLRvyYsjcIXQDXfX/fn+e2WVutlLpoNphwK5cnAZtK3WPXcLzjS4ZEytnNpiotOo+FawG
NuLtcJO6kLsIoZ6k3VH+C/M54E4YLJwCA3OHooFOACYBWZpb3Y9kBXXs+hi2ku2DjbAJ7vPqC3BK
zuIt3CNAyYHk0kA+JV2gD4gsJenkwzHVeLGyjW7cXj9li1ExM8CiDoLGCKeyhQFKqRBttH2RuIGX
P0OwbA1cKzgXE8dyxzXHLD287IbNzTJ5DwGndWUSmG08aaXdJF70WUARUN2AMNxCciKvUs8fbzBp
mZteazecBuDC13a+rIZ8fgT9tiwzRYD5KLgdOowH3yj9luPiog3McsuQNTbRqGLPmxirvZn94+JL
vU2gGh14xkG1c8yg45jHXv3IY/dbersiGf42yhw2Wa0g7DHiFdatyFbUnfiYOdOBMn7Vu8QVJY+H
01/2Er04sIwAYcsiLwiIRZRAg0HTP+nag6VAy4/Hnr8cpLTh968RJsvLfcxvqgJe/caRykAUt9Ht
Vj7Jvyg5p+SFu8IEleD17Vs8eDOTzO61QtkITQq/Sv/OGjcKZKauG2DJRehjFlv17RSzVUnfW2iK
wYJmp9tg04Aj0DpMOyqIyyMrW7quZMnE/2FmBrQMzGmLIjnBhw3FoQpd6EKj1EA3VvDSlDln1S47
MbS/N7PEHKwiiNNcK7FTfQj9abBrQ4INrRfMZNsQVLUBUIsg28gFFS5GyNwu800t4jYmRIFd0P8O
brLBPN1PZZM59X5CttCAkTfeKT1XZ3gp+udmmcAskNoqmkHLUf6uzU7V8AzZaE6c8GwwkZhOU9YY
I2zQwYMiB0Mo5Kk+h3tjDTQJ2s9oPjq+Q16vm12Kf5qb6JhQgV4OW+zzo1QLUsgIHytooMjRjcnj
hOAZYCLFD7V68lUYEP0bRehtX+f1g5dSfjCnf/vABIWuDlGX+iUt6HdueWpvqRZ671ZQ9Y1WvHYg
zx8mFLKoi+RJh7GhKgBdKeyeh1u6RLnRwzXzh4kEglxVDUYc424FnSTBjqDl8EgJalTwWIBLlEDD
4API0Gfea2YxBGeGmasq1qJatBr4JkKfrijeR1VyrJy7X4vX1MwMk8WpWaHmKW2GUPC15CbeELoa
pGGGxhFP/WqUkanbQ4Fo5xId8jxkHhtCLICxnMA0NGR9oM0zYAVvJzDNl14DiY0N3qduuuZ9ZHhW
mTepUNa1kBY4A31Q2ZFwX3YEHOK8MTCOFXbkHXrgrRYLRXNMkOwMYN8tvlLeLNslfPA8Nn+/5maF
mAoKsU1vwpXoC+K8yg/NLrcZ5M/wym5A4YgW7Fr6UiG54eRcxSRO3CjMVTLqBNpzEsIzD0AGNn4I
8bMaQZRQqTmfN95KMheKIohD7LdYyVB6svLbTn2ReQm5vGgDOCPZxAvVuCg3RXpqRGkgN0e9J+s+
GR/lRBQhKGzeNj3mw0tyr+qjY0HrjkTKLmxbx/AhShhKEFVGs1tJ3SbBdVAVHjGnn10a3JRyem/0
2dGvfMfyk8/YyAY7yCb3+hdjcRfQOIY0GBJBUHOf59Rp4etdJ5rNUUJyQTb4hXarf+gZrwuwuEDf
dtjSihYMhGg57FSTjNFjxVPSnSJ2nBcKzwqTMk2hkZI0hpUhN6Ey+KEFLxD75uSAPCNM4Ca1auYp
mE6PeRNApxQ62c2rkt9f35fl3Oj/SPuuJVmRbMsvwgwc5byiQiepT558wVKiwVGO+Pq7yDvWnUEw
wVSNWZn1Q1XnDndcbN97CfgV6QQv1kk59fzDVHJS1ppvIDcC6C/eAUH8GVrlRkP3BM18MyN2Wpv0
IG6VFYLr8vD+G3h2qA4NvJm0GIEHFBzobVx+rG6XtRCzReePbRkaFUJQCDsh8YSZxb4y1krAy0v7
PwOZQ2ylum5AZUWUBMzCfujgJl04KvwvU79//P/7WvNcHQSHvkKTEMsbMg1v1efUW4UDcnSMn3tH
hUqkAHdIEKLX6AdLTSOIKP13kLPFGCl12wC/hC54mZikLh0tGTYMTi+xDEWyXn3MhEdFKw6ixnbX
x7xUDJDRrJLAw0cLey56BH/MwCgzofJoy45ZGJ4KKB5luEYy2GajQ/KsV6s6HAvVRcgx/CfmXOiv
S9rAb4cQazN/Lqpy2/AeFyN1DK05lkF6GOER21UFNG/jLZPClYLVtOXm5Q+4P0Acf7JkATX7fEv6
jdKEI0lwW0riTuRvmvAs1ioE6yMrLP5cn92lxfs71nwXJgydTgmwnrTGvRBCZrQ7iNAwZmtJ1OKg
4C4houeIFv2cbZ70NamqlFSexNRjExwVA7zytLaoUcPDcA3wsARX0mXw2ifEDoLNSaQ6cACa0hpY
NU8KjFQt2dQ28E/IIVNZIEf8DL8Ht2sc9YugnrqWES8uWWgzQ9QOaOALjG7dlFCV0OXKixKyD/Vq
M0RYpZ2bgkLXGy/ZsIaBWQs4+4qiUKsiirqVVyMlCODL0g3QRU4FK+wTRyhHJ2P/mFiAlA5l4v+M
cXa2llHcakmCMVa8tHX4mdcyVGpBiry+PpeOcJgFIuUBmf0S2NYMraz3vlR7bapsyvKV97ILyql7
Pcr0Y+c7DuUpEYQBJCcog5zvOJi2l7SIq6lv8aJl6ZtOcjcN2bOgxXu10K1YHyy/0bfXoy5tid9R
p735KyvuDUGrjArdklB4jeCry2TFCWBkD6HBfcH/zQf7HW12qtQB7ON5iY5JROO9VOlg2fdoG64U
JJa+F3j2ikElWQPIYp4ZocKYxuFYecLY71sDVUXaWB3/uj5za1Fmt1EOBYek0PrKS2LfCccjevAQ
wVt7gC0+W0ALRbcMcvMo1M6mLB7o0LAMU5ap/gDKEwmq0WmT0iC1WwAXQgoewv+rU0cnmHx2nRC9
G/7QGEEKdfKocgVw6KBXjE2S9AP+Ixh5j06ZqZBECaFF+E8nBVpemHIsYPgUQZD/fDkF4UiNrjLi
21H6bstjRWE0Fa8lpZdr9jzIrJChieNQkTFObgURgr/J37iFKUmgmDz90HruXB/R9MfOt+V5sGkZ
/NogkjAhegoEUyF6GcWvWbAiNbCQ1pxHmG3BtDOkkItBcquo0YMUhw9a1zqGr8LYusAGaTY+qgyy
b5xYFa3FvlzE57Fnq0uK1KbLtSiBD6UF6Vn5WNy1pcm3pQ1LcMVLbxqrh8Y4hEavz+riJ8QWBaZU
12U6x5MpqF0LTSbHsBGF1hwcvDIhsTQ1tiGPuRXX1ByWRonKPJpT0tQWlmejFOuq5jFuilsewWgk
KMwgSsFz6v7FUpmU7ER0MA2kGbOlwmQaM95nyW1SG5YC+4OeFv/4kgBgaUpBxckh6QIBXXVROwgt
RlIZA9AkoJ9hzoq62PmFbOHf2nmkWcMqV3BpjULiANg/3E7InX5qAr92QTy2/ajkQnQrTfURpucW
0N6JmQ75toEcsN+1Gz9SXPSTvhtffrm+WC7fhyrseimMUtGRwMTOGc4VDEC6rlSj2/AowoGqttre
yiy5dSdnb+O7gibiUG70z+thLxIaRAXaGoUOA7qi0rwdnXeGGGmGH962WXObFMyO4c+jtanTqeK+
I7Cqid+vR7wcKOAKqGYTJGYgjRnzmjYniS4LOjLhoJZNlXdmIQPkneRO33ylWmA3IvhWjbzt8Liq
GYFDEXamL4Cv1Id4mPvGynK72Dg/v2fSXgB/BQqQswSr8cOkC1TUzPxBMMX0OcwGU9H++R13HuYS
+qm2cR2hajV0GEmG4iaXbqkvbkno25S2p0CnJ5oxq8KlVSdAiMm1XQz6rpSVTcYUp9AY2jZP17/G
4uAh4Q+MIgQooM5wfvKPmmBQ2JygdZIWZtKf9ObNWBUCvHjlYegQf4a4uqggV5l3J6HZpJYcZDov
jRV8xNRsRvRLEjre1r1sV6JXUQmuxsL9KJAdKVYtmC7jExl9UTyG4Id7+UaBkcsg+LXfekVn7IBb
tumQOGoAT/e0sAe/t7VS8FjVHatI2NAhXUk/LzsGGvoFkyoFuAUicvnZ0TxkSuZXut56LHyq9NCU
otJpu+HQUzDX6qc8105pKrg0KR0INUGr9lHWYQYK+MRw0sPVrv/FbT/9HMAYsPPRo8aJd/7NATbQ
SB/SFq0sXIdsdEOrCc1grxFLGQBIDF6gQgBV1JU61MLGR1xseAiVAvJjzCtgah0XdZ9y7vWREFt4
cLiBjp54C4+2QHzNlcgeY7IXOb9nwi3E4U3sEDPHTyQ1t8bi7frKvzzup2n49XOmo/HXcR+xpBfq
pOOerkAEtEutsjAsim5Oy/+omWaGEYhyUmYFyWqRZ2lBqjpgYxpETgBMnn2BrhaTVNJa7jVQni3B
v4JHMqg9lV23g6mKid2lb7KeenIp7rr2a2XgU9J+lu1h4BpITDh/kSxA5/p84OmoyY0AtXUveKMb
g5hoZrqTgUcAAdQAPbm1V/plBxDWg4C/YpwAWl0CoVkhcTnMEu61lbbJVckahmnBZUNvdcoAOFjo
9Aqz5VhtTHBx7pIh3KyaWU1Z+fmoZUCcMWqM3ri0NVWlWOx8VasATmKP+d/ULk7qTZ6aYIqZrDfT
pzXXl8suPN5nqCvh5Y58QsSz5nyeI10dYSCC4tbkt/c8ie/RHWdW+DwgJKb9lFrBn5Vve4HyREwd
WaA6QdukiyxC7qGNDmw+7NzxdMphlSmW6YYU6AUVqZvUaOmhwlbw74CslQ8vnvZwz4CSJ44VkLKh
vjOt+V/bSSuEOmoZCpdjkm+MPttyqbSNBjbf0HfQyscA/vYhbTbXB3x5liEqdKmA4VCnpscsahAI
WRd2euWx8q9WvQ441K8HWFi8iog+CtIVUHomas/5uMSIVHpBZXRd9SI0jVZN7YYZN0k0Wm3XOYGo
5iYvqtdRkncAx5zkkO3kaAUpdZGmYXJ/kIo/l/RFmjbK8QAhzr72hJibqqEdSImKsHBIu3jfCLpT
pI8rw54W5/l2QUQkaApMRCSdzA+JRFRSfGngHbjYm61+07PQ1ZW0sFROwXwkldvptySFpksMTUGS
Qo0oU6wore2ANDs9/+dZI36PAn8o8AwMGXqL55+hUEI+5lmK9CnsbpIQN0Km4jVM8GpUA6cNUSFX
/A6qT+K9kfJHiYz7jJQ3qi5sW2hgmiJbs/NcnCGUjbHBpemf2a0u9RJvs7YGoDqDPUV6K/mAT9Rr
pODpr1x8B6TmYJJQPIrm7y0x71qjUAAwDqAroo/fagmShZHskvSeARh7/asv7SbyK9jslV7VxZCq
ZQTGgKKhCtNte5mubNhLwNW0lMEfxVg0GG7Mk8GkBVCTG4DYUwbD4LF3G0ogFSnZBalNrfCttJSm
6twRxoKpuOowvbSTkAwaqNAR+FfNc7GoTUa/LNXGEyeo5WgzF05SiY3iipUOpg9TFHtEgwcuNo0p
y2b+b6b4d/xZ1lH1cqZ3soIpLgOrkz418eP6N1xalr8DzM6rMYkaFeqRjcdTN2WllTfPbbxyOiwt
Soi3YBtCYUS9eDVoNE1pOGASWYDDb9qLIM30+RcMF6BLHKwdwYtDwstYh7wApK3nhLMog+amXmgY
kps/BqJTW0A08C23lA9qSm8B+Bhu4Cqr4rlLV5oM0+RJso6gdTk7c9q4zcUANX+vdGqHcbhwQabI
K0pTsOgx/m6m5AES8qayjWzDjtZAnYtXz+SVi4MY4sEXnnidkmgt2NCNpwdTpq67UW/5cPMOHXYP
3RgHeK1iNejSGTCRoBUU6FGGmB/8TcvHknLcd0jA892Yoepgxu7AUImxcOmAJGIXD6jRrtUgp7Nl
ftChegUfLpQHkCbOJht4fNHI6gDnQgHzJ6gwF6NkJcY+++dQeJxAwIvDLA8XKbKlWf0W3VU/gtcR
rjYJWtqTorUBcZ5kDaZyWdWe4kAn4H+9ni+YujWtWZ/ijQGBHFKZoNzcIOm0jHv5Xj+1dnLb34gm
qF+GLaxUNP4vkVGhRk8M5qXzkkaY0EoU1Kbx2j1katNHum9r0zjkD9U7qkkv2WPLzfaxeWVfa0y9
xTULhiWBE8XP6GefscYd3ao6qGDGwwibr1P4gIM1Nf0PYia2Gq8qlC8uG4Bd5Cn7JBcK8qIYMRpB
ttNT8J4c4tBU4WITwZen+1cp0YQFQnceVbMLkDXrIKMcZh1Yglt6J1UAxcl2+VUdFLP5bp67Y3jI
X/Xd9dN84dGMadShngkrXAhOzNNPqDhBhqjA+Lq9/xXu8t2kwKrt+jv6qJiiKx7F7do3XDpuUSdB
TfBH1mlOq0h6Xy4nOoIXKX8VIXWkHqLXibaSayxEAX9dnCrWU21ofs5otcIHOe1br++hYguXavGr
8v8xZGSSHNWICMg1mvwXzyFohDJVTShmD8pNHS/MKPcYeRVXMWmXkP8pEnCh4Bmj3n9R49JUjcqx
6COSNVjDs34I9gmUSIJbWHrY4d0alnxx9igBgwnwBYCJZslnW2UpA8yr8QiLzAaXQ5I8lcoaZnEh
WZLg2IZ5A5oAXOLZSVm1fauGhdh6fkjMSm0sNbjNALppieJGHEWZakXca+Hywf4y8Eif3K5RNjzP
8iU5x7B8CUsv6M3OKC0pXBPBWniW40v9ijHLwIAmE/JoRAzlLrmBaoI9mgB8Fh8Tdld/YxsNeImV
DGbhkDoLOcvJUIfRO61TWi9EObuUoy3KpfteKzZt3q1gWpYWxuRZBhUTdJ0uinttmcqRJoQt1H3e
FQFsNuWzVtY8NZZOJTz0UUeBMTDu7DnIRBoGDkW5bCohqh+9rVjJHh9Ms/VTZ8NOx6s27ftaZrK0
NrAGRXVqeUOwfDaJWi35dCAoW0p8sFK8uepspVO4kNaiKIp+Otp1aLfMl3vfJpx0stB6wCns+tKA
TIvmtE3pRkNogbW3uX62L4aDnA7k1zGLF/lB3tVjHkeow0WoNKr6l8Y7xyg1s4HfeNCuQVqXFgYM
cIghTXp2ZF71bZpUbjvIvXnJCMCh4YqwOlWEldW3uDBgdQEoEMpP0gUlry7HqhF7ROFu+Uas2kS9
zfY/cRTavtneao25Lhd+maZPSx3PSZgRU4xvdkqVeskioG1lL8/rjT8UG9Sn3HgI94l8HxTpgyL3
bt2TlT19eTaeR52W6+96V0UiFkDC1Iurv6IS70mJamYGaTD/pCil2yapc325LBxcWPQiAVuJ4n/Q
sDmPWGRqlo25L3vpbuJOJ3e+avcHDcJIkIMd0B8UBHONT3GJ78IdOYlYwK8U+khk/vbqhb7pEwNB
lU2wTZz4QchMw5K2FdsbVuMobrUp2V61xW0nrULKFzon59Gng/XXJMsNXLp9HdE7q3O8chKBYXvs
mGY7wt3a+PK5K6onY7dWsl5aUr9HPbuHCnRFVZ/+n1FL22QzjZRs6donvbwYMD7kJrBukyDTMVdk
zEZdzmkoyD/cGDj1WiqEtamTWXVuKSYet464rYJ9+2+n9lfo2fpVfUUdh2lqYScAmkeE9qtZ95u8
2vjigVudrbnNCXSLXEAFd2XvLBwT5+OeDqtf3zUUoEPpDwg+GTxLduo26sn3P2q7dwoX8tD+Nm9P
RWGvptMEf/j8lYnAMkryQLkqKIPM6sUgcPkMcDDZy74HK9jmbrbR61v9JLq5021BXljZs4sL6Ve8
6ff8GqgKjVtCGeIN4j5WHc5Npb5HgRjWDYYVMVyX/ouCyry+663RoVu2WRN1Xjo2JukbFE5xHIt0
Xpif9rSUSiPxqFq++pl6aIPUwg87KmzcjUK8yRqo4vjhnU8ORXCgfmdpkCOvmnUq2OUVTlFJB3oE
lPvJ9Gv22cdY477R1JJHT5JLnHFbxxui3OrWZCUxgmW8ieSduGYNs/AmPQ87O0VqoeV5q1cSThHJ
VawUpWqTHSY6buZq+r94kk7hjEknTwRpfL6px0HR/SwkkhcT1a6zd0VC0ie8J2ztCbVQS0WkHwig
pOLZcbmaA5IpWk9+jsfp+MhOsHB2C1TDVpvoCzuHQPJvAkigBH9RF2rh2N01WkO8qnamXlZhwahb
MmVm6ZvcyTfQq1zZO0sRkUIQoLeW2oZiOYzdkCjEGz+qXX3X/Gnd6NY3cyf5NyQwDRW2X8FmxyFL
odqmp5R4RhNt2kI3BfTCa74m37a0A5C9osKlwBH0ArYZCNqYB6VPvHoUTBIL+7of767P22VaOY3k
vyFmRw4kaxkS/wCJCfkc9EMpxzbXO5soTwMqpddjLR3kZKq7oL8LjDJoC+fnmxAwUfC7UvbkxB00
uznynQ7FRq5gPdhCaBl3oxM7kbfWzv1BCc0OcgSGkfBUysPanx0lBL7IcswTGcWYtLIrY9cM4NpX
D1DxcConudVqp82s4kg/2ICLdDI8i+/+zf199itmJ4uu9AGVgnTKT0KU1Eorzo45rDyZE+AX2Hlt
wiIgmOxsV0nPiyvp1wTMZh4gVM0PRoTWIPgJzplIkrWPOyXO1+Z49lIWEr3IA4o5bmxlcECO30wK
KcmRfxePgVVtVpPNhXQIFzOQOhPvDm+82UfN40AtEjEhnhw4BtRpw01oRQ616XFSJ4oiu/ZPUz0l
81ZDLx024FejSCRSyBjPHxEysnmiFbgjprZQso3d5j3SHW5JFpjyu6xYaeguoE9gBwjehAxI0sSd
mD1ahkAYfAH6rVC7pHbkx5tkzFwm1TvSMnB9UNsjpcWrdhfS0L2+aadZnH9WGcAflI6Aw4FQwPme
jeDX2HAfoSXR34nla1BVjgx95utRlo6h31Fmx1BA66qkHZM8rCE3DEJn4H9isCTq7C4CZ+t6sMWb
UNFQ4UN1AI/POXoygvRgxkpAydq+R6m74laDm73Tok0RgLM/1narCY4Sq5auMG8c+MqcLn7PXz9g
ruAydoQP0D4UvZHCWVY0hEdcIPB0AYYor6ykjG+bOD72gb5jxhp34yLJhBCjAkViLF6FYufMPqjS
kjBoW7BSmDaYqT7cci0/REm84RAKlkpjA3icy2FmszLpF+fDFBdZHAVwH63UC/AFYQwfGEhO1Zvy
KvFrfBcsAp2Y3SRzItjRmqLd4kB/BZytqZCWKtyVACQMdGYqcWBqTNtSRdjCbcPy5cLuBpCcaP14
faDk4nDAQDFAzC+yZSCsZ2etSsQuLhMN3M0kP8XQNdLKDxU9FE0oTSNoSrMy+rdYGu4yQoGklDqA
uOhj2UTHTGVbMKOtTte3laDvxaDcNGL7qcqAWinivc6LdGXjXVwMsx87P7V5CKtHCe0tXb0PgsDs
xM/r03H5Kp9FmD7Tr0dN1GUxk3yl9mSPH9G1T13BCTbAdfrm+FbvUidwY6uxx78rcad1fHZwTXGx
uYFrQs/gItkY5WrEg7kDBgSCWawlDkSvNyCEvscjbUw4uZttHm7F0H+IZeneb9uVzOpyk+MHQHcX
Xq1TroOO7PnAW6kshZFDT46J2oPiG9tRL+ysOYpcdFtwZWDB29kGHTdF2TjXB4/q2cLoQR6WJgQp
EuL5sT0qXGoLyCN4ddi6UKs0/SE3IX4fo9UlbTj5jJPPLtsVgjWKlVkrjRtkH1nYbANDMQf/wKtd
xpGQ4DFiPErlnZCwDctPo3jbhltjgqXKg8n7P9BHFak1VJbaYLl6hr71hdYS4kOmm7l4O7xX4R3r
tmngSnFhMrTe25sm2xufkvqZQdIvuYXGpBqn5mi8k9GGqpVZVk4smBJzg+49rl6SfNcHb5Xk9m1n
QtvTIqTY1BKwp917SiO77TMrxcOC5IdStBQ4kCnU5ADIvqfVu1AdiHYvYNWFR479J72J5aYmzwVx
e6AdSrNhN2JiDv0+zjessIl/IukBwnzisDcYKPuvSffo9+7ItoXupJNJKdtmiUu6Uw0Ru+SuQzUi
dNPKormdRdaY2ACA6uxmZDAy3QbkW0ehRNgwfV+JFSTx7K7Za8m98lCGjzT7lrK/nYg/BcrXTdyU
tk92Enusi20ubDSWgHT2Bt842jwV2qHGRmn2EottxsHyARWmbqgrw9enoy8CCTd6qx9DH5CUUbEr
CGHIcPuuUqeCjm2aAJGGcSLLDVNmouxvKfoNrV8j4RRRwR60BOh66MG/y4ZjwKNOyb9zege7BLMV
vNY4ZsKHOp4I3ysBNBiFzFVzsLdjHZCu4iFhMn7PH1RoGnHv87uc/JVl2U3AyOj5K+uoqeuflZFv
xlY2BZGZ4jDuKhVP+KCzIDTniMon4JZm7RNTp4OV0fvr++HyUY+9CAsTTQJnAtTdeTVUh8J2Lvki
pKHk5NizGCVXlfxpK/E7o6GTlTupA65elo6AwD7zBr0xFn1f/w0X6er0E1DNwKsY2HnAms+PAw4O
SosWJqASTWRpQeCqiW9KA+D9IDddD6Uu7f4fdgiE95G5zZ/6RkcHA3xlDDf38kZ9ZiPEPPxPsbzh
UgV0HnGH6IvXUCqV0EyAizoPe0uB609FxGNYvVf9E+f8ZITVthxOvdSYyhhbShAaJjCUI2Q6iDUA
bsX5UzFWe5LJL2zUoGapnGQK6ItRWaMkbXVY3vZZ/jCS3AyIvo20HLQmTTZp1n510lPRlJaYQW42
EU5xnKAM/ydSmlujpxs0Ta1Wer8+Lz95+fxO+D0vs5RAr0JejiO+QaoJrl7ttKh3Yjnb+kkHWYrX
TqeWIFEzKAoXCMqtWhbPmfq28iMuct3pXvh1NM9+xCDqQUJj3AuqmbwxVOczJ7YhJjPpHAUW31BT
tkQAdta6wHA9WroUsPLAmkRxD4D+8yUo6DTrpBBXcY9DoyjFF7nLvnIjw758rKdvpENkRH4RY91s
oNVu6K3ZKPd6chdoB0E9VXp8KvvBloN6y5vxPvIf1FazxjI4EaX+hKPZRip1N+theJFlrhjIrlaI
dk5QcioBjfd1u1A+4FZsg5IGSsUpGPcaiiaK+CLJx5E+FDgSChl9A6CmorI6Cf1rKvyVyC4SXVQU
oAJa7vM8/htltaV3hRMJkVV2EVib91nDHL/sviDY/VrQm3aAh9DfZETSJ6R3if43H1MbnQlbSkQ4
MSeWmt7Ig+4ydpCazu5EBch9+ipWtSVnQJvLsUOHe5i9m1kefgvCYBcd9PMNyVSHwInEBhPz0uZ3
I1C+vjKaavXODSfuH3vlXuluSPfU0Y9YWX04XLzGprUjy5Cgm3CR6G6ef8EyHnsyGkjXphZH7QyO
gC5HfzAsedM/NygdBPZaJ3X6k/M98yukNi2qX/mb7wPW14VIZ8V9hEd9sulcpOybf15sn4YGoTvo
Nmu6Is8fZQIf1Jq0gNzXThNs8kcYFkNjVTuqaBKjM7hZLccsPUh+BZw/wlin0ZK3aoW5BNZjtHVX
Bt4pNslLfg/V91Ngqyu58OLX++8Q9enY/jWVdetnWhX4IHunD8x/1OlNWK6dLktHPzr54mSzBgz6
vPGtNqlO8bj8X0GuH0d1oJycqerKvtamcOnxgDYfiIgTHfCC25wWUjn4LfgDffOiC5LZwDh75bBc
Gs5U+5jgMmTC1J9Pmcr5mKIEUXtNSbejNm6LkN0lQmsTHm0plw5KrdtNnn5LfoJGBYRxrv+AhSFK
QBEAfQzcDFASs0/Gm1bP1BCrUoRjbdy/StUKNX9he00sCFzUCtwGLmq8JFQ1jiNnCkBv5YnRF2lv
ZcucXr4btMJSlMrS8mxlWAsr8Szq7A6CwzmFkVhceSQJTRZD3lSAg466vT55P0+c2dmBTiXeIEhD
RAlQ/POvxwkU6PA2qbz0CKNzzTVe0Il2so2amSGO0G/+HMEevDXFd/Qg1tAFC/cs8KFTAoTjEhi8
2dIZRtIHcYzdhp8ABHAgfXCM0IgeJeWpDj986eR3L5ombBsKVaU4LjYqLx9inXp5TOzSiMDDpuIK
auR/kf7zOQF5V4I6PThVF6nowNIuKdMWUz+oThlJd0RJX6NRw7OB6x73P7MUlpM12USjfuQwxEgL
MIJ4keOVFn+nae/yWHSLQDcTFbzQJEPmXmkuaAsgfRI3VmNYPNF3zSi33BgsVU8f1EYw6yh3sJDR
wKoyV2GfsNmwKuiPlFVotuxNjiFUDHC7j2exnJxI89WU+8BQLQ1fSBK+BHYnD4ndCshO6tLUjAx+
nz4avsmHXMAmU9nHPXwdFb4bomPltyY1EoszzdGFaDvGxgHdYzA5/yrlkzSyfQs4KUMdAJQ1iI7t
Ah5bIr+vB27qzTOv5dsKzumxELk0hZBanoP4x/Yhae9RYT4GZRmAGRqieBPagT+asgGLK3+waqNz
JTWwdb/ekLw85Ljai07bicpTLj/q4MjpaOZFMtB2smH5wZsK61X0MwVD/hQwHwoTtnmv2KWIC6c4
NN1HAalvkeT3Wjm5wCrHIWGHAnbkOt3S8rNsbjowoHUBzu96brNK3KVV4jRGavccHGzDr7C6IVIC
R2yuiLaKd1MtvycpODEht5gKqY/OvzEyVN6u77yfVsrFKgMI46d5PXFgzneePJa1weWy8goo3JBo
X2rkqatvxwQIwCTWt1n+URXcapU9AcsMvi07KLVbiTA4cC7eZrJmhxQjiJnVQJKgS5xBk15zCrPa
zhyhZeWrN1F/SKEwI5Qo5ajPUYUcqe3dlI5mpMLNLxisELFhB+7GAUS9I+jA9zd4PpgpP2Y6ccDP
sXkXOELGXJ6emrg34TUHiQBmjh0WHQjWnZhA8ZYHWOqhzQTjlAvErjnd6pn4QuMTdDvdQRY28gjO
mtY9kbp3xOJWTyJ893LvD6M1KrUpBqqpscKNYsPVQ/XYS/mjEcobLc53PsRyrs/9DyvkYu5BqZv0
v9Hw+SkM/brmKyHMGYfoh5dVlVWPhQWqjKdhoVRq6kaM70CxaNHtkUMYpWeoyBh/lBE0/hpjZG8N
CS2hVK1e35Los1TuoFICxru451G7CSJ0p9TnoUByAlPfLLs3GFJW8T6OdiJEalrVNyM8n9SQPo19
dGNQ32oLUBFQVaza9o/PhDt1TE8lHgBjr+KV9q2MhxRIpKISoDqoAXEQQzuP2zHODF0EiKbe6Kpw
aIi+V42v6zO19CwH2RHIQ3mi4130UYAVloYKmuJIwTQghvT3wOFmsoMu4oOwmsheWhGBwCxLPxgh
PDAu8KLgbzMy1IBkc1fwusqkT/gmyl4GoiQE7Mw/Dn9Rj1YdNKpVcB/xGKusYZuexGHl9pWWLn3k
NBS4BqB5AJo9352+JuUFRLhRnYM+cPy33kD1sb01LDQe2v0kGNdCD1Y14wkAYv6/4HkWcl+gKv7z
A+b6AvlQDH4+/QDu9sEm2pabzJoQuq5kiTaq8fG6mcdPk2q+LdDEgp4TyMygYc7qoWOWt1EiwZcH
5FpLl46i6tVCgJwNqpyZ+hhKso1irhtppdP7jVkFj5qAq6+Q430Wn1ivuRSFvBwrmYe6XUb1Lirf
u+KelJ+RGlgayikdnON76psQNt2olHug+GnRIcT2GIqXuHNL4P0gt+iKTNlp2vhAjf6u8G+Zmn8D
hWHGxpNs/CVDcUjQjaDxbYYd2oN9XKFmmtVgt6ggUmbafcA8w4hsidcPPntkqCMGQvxYh6WTJ6lN
+WhW4nOlweYYYo1CSbG7Pkv4WpZ+aZE+8UJ7MAgKKv2prQ41O4zhX5/5Zhj+bdvYVrW/SZyZgbZH
R35odl3wkQsw7QieNcinVPKRKV7HQOccMWhuV/19CllNoh/T6m+HsiAPqNXwYhPWKLBGd4nkRtKp
SKC8KXfHnmdmYwxQ946e67E38+pYaLg/ewV+cEq2H+AfMJKbJi6cUU5u6+SxkfD/EN/60qXNV8ti
q8zug3gf8neeYzqQMbBEcHLcx7QeQTV8pKj0lhnbajlz0JI/hIRbtDrVMvS0HscOtY3qk+eaPdW/
QxSDK1+EkibfNfL4wiBkMlUJKQRGghW8+EIFjvy0vDQU4iDcMtt1cVTHQJxGUMFCwiuhSqAWminC
P5wDe3D9ZFvY4FMDCOV/A5V/1ODPN7jUl3obU2nwKgJfHCXe5gH2VWvc5yGaX/BvKlPmdGO1+Rdh
8UiCfBCQwiAynIeVw56ljT8OXgbReFXI3SRWTeI/VC3Yi0A+1KDnGvXT9aBLjQ7AoKHPNrktgcgz
iyp12hjlNdgMchM/jlqxV3INwl/9TW0ozlCWyNE0R818ewyVtZN0oaQF+R30V1D/QZYyf+7KRZdk
Rpi1QB10jr8v9nTX74djfrdan1g8MmGkiENTBX9oPre0DZjcMAlc0L3utpB1Hzb8T7KpnMn3ola2
IfDYnyszq+B7zY9M8M7Aj5r6tRfqNzmehpRGRuNBRW1MrfwHCkhvo8Klpa2hdUoOUrcOpJ1W50VY
AB+hdAk2zAW7ThV8yW8q2MEhl+4cYnU37Sm28/d8C7t25QMHrfI/pJ3ZcttI06avCBHYl1MABElJ
pCTLsiyfINq2jH3fcfXzwBMznwRyhL+/OXD0QUcoWYVasjLf5ZDvNWXrY16bYjh2tO2W65li+cfl
y/Vt5YMCfXmpbpWQLcKn/KVxSXnu9Bf4xRtP72sPRHIO/izSGgABlp/zLk9bAOmzjGTzfavtcrF1
81Bw+3D+Mkx/KnnT1O3apCJlAuwc7UvYxKsjoU4wFPWNFl0XjBbL3LKHOHOkaGPJXI0C9hqDGxDn
F+YzKYiG1E8aIPUcOAjJ2IlEJLXd+FTXFibweZ0Np1KFXANSWrOKVSsFue/zfKSFOoxv/8XSx4cR
ERBkOBbxmY8fpynKsm9GZHCociYH2bE86dDbAIpSj/beP4Ubef9adZWV8C7kOilqIzORRhXOSC1b
bmjwUozuQrKRzBw2ACBXbqIPkVYnpj5IiYUhXXcvwkypjMBRwlddL/dZnW5EurYe2MQqTXBwF+L6
bK47uYFmAZlI8WfHGIdDUPT23Gcb993VMJYOwINsnqLjaufWXRoVqjQzdX1tK/m3cH6UYAFvrIml
KrU+l+B6/d8oK7DCqMqG1WgwzMQbVGOdRncWPzj/CaecfYf99cvn8a5c4rQKOe252CinrrtotVEp
fiOzlwZkQDUxe1Zi4CqJ7EoDwGM9/1N1sJ5zceOTXetSEZfMgerVwg9cLf2wGhQNJcCFFpN/rSVb
OmhfaA4VdnuubxB2ux02SfPX9vO7kOsnK04AFZQUQg43qPzAKMDZJniDsv5LcqgtHTLT3mxHXTvt
efrxSEbDDrLRaphKncs8wPFvQJfkBPPTySxaPD1mbnGB+q+m3SSZ7PWh+a03Jxs/zLs6qW9JpjbO
smtrl5+xZBFAwdgnH08aeVY6mo9orcmYLAAG6Ou3ONhA8F2d33cxlgPh3VVTS5Fo0mikbwOuHKvE
FKr854v12ijAGy2KhKiMXPLUU7NKswxJ3qx4y8SbJMrtenr8PMYlO2C5gjFkBA9IA/MCR9soeW+F
MolB9G3Y4Rb0NJt26MlHnE0ew0PWOsLrFrnmGn4IgDwKA+CpqCWvk4Km9dFszSI2/X72Wus4wTYo
7WJvnQG2dPt5Z3wbKDUGjuBusiGunNMfYq8OnMJvW9M34Ue2ruhU54rGvWO9LH2pnprKV6TrnSz2
IKpvRb6yXghMCsaHhEG+Tk1kRE/VEA7tfZqITswza9wUf7qS/XwIsfyEd0vSylClTdFY+lt78feV
4aQP0B28ZF+5onGwMjfdWe74IN0rW4yeZdpW5zhrFLUgcFkiIg6rxCtUUqy6FK26r7ByxiDaVlrd
TZI7UDxKv+uTb58v2ytbQ0YLSKG7QmfMXJPHDSWcGjjfFbabr9Xw2ipf53FrZ1ybzUUEw0B3SF5Y
rh9nkz6iZBWNUdHUB6/EAarbijsfdNcPANSDR5ZJWHxHo1hsK8fPx3dJu6Of/z74qpvTD4AvpIDg
xWTPnqLtlLv+jv6pp7uyfuj/NHd4ae2a20Zwgqet/vCVDYp7yOLvjTQ+7Iv1W1dJrdASkkE/16W8
k7T4gMPD11GOEq8J4tuG06LAlaCYs9dRDm6YvqfIH2S7MuHwhF16SHqkUk154zz82xn8uMjgyfKD
DNCm+LKsM5+ybkK0+lTrXPLozaXqhBvdMTdoQFWDJ0Yt4nUFRiwpFeyouytS6vepjLunGd9NuGpK
QnhIaMcZE2W5wHfKENgUmP2mfE2rOrIFPXf18VvTNBtZzuVK4ncvqD12BgtWWf7/u32ZyXouzTwJ
z0vfp62f8gmYbISvIzZAabTVJLvcih+jrU64LqBiCmyHaGrxY8anIk81T41ODTWbXkXvaBx3c6bf
tgXSDjXaR2Y97WYxPyQwOIskeux0GjtKb/6Mgvrw+bq+3LfLb6NYCE5bpAO8upj9TEjFMtets6gm
O2oMR7/MnFwxNubg+oT/J8zqbm5FLSqCjjB6ZzjmpNgN+tySCNksLNB13BK2vBZuIS3wQls69Ovs
zg/HfhbaNLiXcgVPd5R6DMNRBe0lMpfuCRXoIh7vI+S6+rg9TJq+q+ZvyZR7dTHuVb++1bruj9Zv
uZpfXnUQHE1eJYBLFFRoVpNdTkktlKAn76tY9/Twd2JyAYAbjYot06Er9aIllMkSp6JxSWtKw9ic
+04O7icV9E8b9hQW00NjRseiV091NwV2nMTHVP6qCtnWWXn5hliEMHh+S6gWUWtYjRPRa4T4VHG+
py0n3SzcNN9NnDnDDcLWHPlQbayuy5v8r/DGQkpbMqb1I8KoA1VN626+T7LGVks8toQv/3abfIyw
Ov1jXSxrtW7me1+bbvRU2bfFQ0tr8fMol+QtilBc2EudDx2Wi2pJbuq53GmZiBn3SXT6I318FaSc
YyEGmjyUj0XkIWm3FfVyWS5R+V4oiPFEWN+ridROozQQtfd6V3UoCbnWl+ImuCEFg3Ysu11uTy/y
1ibdCruaU2tWejStCSvd6/vuDJQxP8jxfnpNjqIb4yhgm8jc3KrlTvq9Mc9L8vPx3mLEaKCC8zLI
WNaE0CE2hdFQipnCh9Q5Mm2ov6grad/KN7LXOtuSq9eW6KJXSSw0rS8wLsXQopQh+tP9TF08nWiB
9Rsn+ZVG3zKo/4RYzeeoTGk7i9aE0FN+NLxqXx/Cf2acnmOcRTX38ym8PGE/Bltm+N0NKmZUwKY6
nO9rvTiIPnAHoTuOheoZffLcS9r3z8PJlzVo4pkU9ii6UwBfn+haM8+l2ugTym/z9+jFuAeWsUPw
fuFtm27jxuc8curU5oRZ+Gj/g87mtV+wMF2Wf0vjeTXiIAwF1QdUfT9bdpPvJf3XovmAHH0GBU/8
BQriAcNw60cbnlTFkXbqreVuKVxeyQNJrt/9iGWZvZt2SWhYRKU033NtTqktufKbgo7XLnTrQ/Od
bnVtOikVjMQD3fT5J9iMvTrVdbFpqTKM831B36sFbeECq814Japuv4uMQ1GaTohjtIMppLfFqLpy
WChQqkGoLe9icE4fB65VoezHYzDfp7VmR1TxYkSCujtD26hXX4FTAUF/F2iVrJU97Flk9idUiePf
JJ7GglalJtr/SR6mY7kPn9Mvi08q8oIvn0/wMn+rQ4nISG+RHpC2rLmWkRoIiV5E871K+zDRvnaT
5IbZloLUtWOCMIaFdCsL6aKI4Us4QuoGVxlt6cge9jHHPTixHVb3MYpwmyWoK/tGtRCyX/7Jl2dt
EyCyIWv+cD+GmW0Kwi5JTZAP51bET4IWWmKC7jG/S621tWCvTOiHyKvNoidiZ+atMNyHR+OXgSrX
U/EYcalN98LJuAm+jyCxnzZv0+UVuvqMH6KutkkoGEYr4dx7L4vaTuzLcyOIB0NQvDLMXEWfdr6E
nLhMKXWy4Nck+89X0VLRex8euyskJZB7Zg1R0l+30KJY13gGgrjVZITPOrA+vm6nqeZ2EV9Yj8yT
Lo0/WkV//TzuBf97CWxRwuWZSiWJcuPHHZoVijBiHrJgiyWvuikf+t62PFwUHpO9tfPRh1FurJv4
Vj5orxSThOPWzK+v2NUPWFvXLWU7aRz4Aa2Z2fN0FPDH/XyMF1XjvyEQt6Y8jmITupgfx6hO+RjW
FmBckC2LXkZ2E0CGbm3w6qInu+W+3VKnXY6b1edckKsoDJHE061bRexVQex1H9XnCZeEQEoe/BgN
fjGabWvIPNINUIDKaWOY68OWYRIU3i7PYxm16dVVh9cMUpkJ1BZQ2250W2IHYcdPSeGA3Fb2wn5B
Ctvp2zC7yu/PQ6+37DryastWccMF4DeL2WJqD8PjnL740rz1GZdM6HJS/zO+1RaFGSP6dcH4LFQO
b0ov0x1cweodXhOHBd4vbtVvrk4ox9xydS+CuavKlQU+q84lhlXMuyTTvHA+FUoLV3Crzn5lD6AC
959Aqxxw8AW5apf5KxLDCbOH1P/z+Qe6crxAhOTIhuVFGWldKdaawjKnZT1maYSPbXYzIKJToAuo
zMVjCNA5gy4Yi8HGY2FZ5qsvpmhIt8Lqgtp14VQhTnUPzQ5TQ6iWP2dwnamCgEQ0PXXGnzkV7M8H
efF6ZhlyOaK1iwEPxZk1s7Mv+iqNWhDxaTYfCym4qeeQ1rVo93P7COH5NukrWFcz4lft2+ex5SuL
c7E55qgErQ6RarVW/DJt2jaYIJWF5kmMhgNeLCB3I+WMZNAuKnJtr2iAfmbRDeD5OTyJcegEITw7
2Fs8jdpg7M1ORAtm7s5QGBw9RA3DUL6rRfYy/vtbdslXFnk+Xh5LG3ndlvQHremsQBzPuWLirSxG
dlV0X9tQf6nMDpTZMTGNBxhrb4bqO7KvQh+tH6K6BR4Upp6cbRlgXq5QE1AQ+l3LC3oxuWcpvUuR
cR8ohiAotLOpZU4ZBI45FmgoHQq8F2a/J3fnxdBsic9duRrQuVOoTXNQ4yOynoY4q5QhrLruHKf5
aZrju7ruHjhhd5FPmjFVnt4BVcOIe1Ch4ILw0o3yxBN4A/t+eV8gJ6gDI6euafHSXN3CHG3mFCVj
d9arAMMiatXKvEOJypUzDfWB5rmb/20xFWFGIF+L3wMsADR/V6dpOydd1U3+fO785twqrtR+AcQE
A/lBSI3d57tjfZDq9DDhcOBDtvhiXhw/o+zXk69G3dmMXqaJVuqIilc3I0u9pRB60Yf7GwpJoIU2
YlwKutZF3ZgJd9FZhEuKSoBqN6l6GIYCIYvpqDVfqkLe0zF9nGXzpa+V3dBD2P4ub6qer8/05Ydo
FPHwD1n8Fi5wIMIcZlaetOdU6F1Wzz7zS/fzaV3vmb8hNB2A8JLW8J+Pe6ZONTGKg7k9F6ATy24B
i+o3QzMwptFLeuuMBtVDUOTHz8MuK+P9qf6/w2JdsPjU6hegNjHoaNoiTQ1Jen4JRFwHxshN2pfP
o6y3BFFIR6kNLn64l6CgyPKFPrDCFsKi5gV97dJNsbXY2jdBfu4i/dFvtkhbVwYGVg6ZXvphvObW
BdBqHAIxbbXmPILSDwJ9X0StJyePnw/soiiCMA+1Xb6biq7ZJeM6rNuxQB0+OgcoPYkJm13Mv89a
9y0rhdtCwhlbGe/yCdFjiefXKDui+JToyrewUR+FrN3nenZXcn10VmTnUTc4KB/+y/Po708kZ2Mf
aWhSrRv/bV8VooBF4DnIjfOc9J4cnq0RyH3qaXN2F2TfN+bkYuqXOXkXcDlB3h3/0gxINk4J2LpN
agcpRiAu3JFFiy3Y6Ufpi3JqLDu6Mx+CfectKoOIGL3Eu+o132/21Ze75sMC50LgElrcajAlARX/
8cdEM2Ros0uCs1VpiEID0w2D0lEbOL/Vi5bDWqj7pzHr/7FSay+iGfX5ZFxs64/h/6Y57+ZCz8Vh
DMs8OIeB4dVzBSI2hTBU72aL56jeA0xuHhB18z4Pe1Fi4KMzbJJdhIgNajXrR0uTab2RFcE50UR3
jJSDYqAEAQLcIzv14qQ8Rp3xS1VD5Lmm9jYy6Ytr+tZr7eLc5FfQLaW9vxgbwgT7OPllKVZl05mI
L0iINPjgnf395wO9Nr9011EKpYlI/2xZi+/mV1ZGNcU4LzibGGdZc/SShnNiD1Jlz7NyVut9GTd3
YzVsnNYXucYyv+/jrta4FRljJBbEbS0b2E7paS0QkVakWB82duEiajGgA7ixmi7O0b9R6YKzl8HL
rgugUqqW6jCwmKsJNn0XvWgdXr9FtY/lZhegrGgi+fD5BC+faL1/+HCcoRymFI9WuZwvDX1dREFw
nmrPMltXomKV1d9zbC+CMdnAD105ORajLrSIkVfnnbHarEkSjkasCsLJlF91FbJDYblxr270qpZv
czGk/0RZ78mpYnaDkSiD9Kj3uW3Kf4bqXmg3CFIXT5i/a+RdnNXUmeEwjWJLHKG37FnTnSCMbmU/
e40q827UtZ0uBqwaodn3vBU+/2xbY1yeOO/2RStOdPM7Ykv0rUN0+JLoR1/9zvJ/rTL2v0cJFJeS
LSLh69wzjmqw+JoonLo+PAeoyWBL483gjDH8dvJG92pN2TVa4VpD63Vd9vXzgV5dn7Q5DfDxrNB1
yRYdZlnIClU4TVpwow4/pRERIIQVRIrUkrR1oF1doO+irbZ9V+h+1gaycBIpwHdl8EXNVbghwtbx
snyeiyX6Ls7q4ByBxGulrwin9Ngek+oOYx84dq6wR9M6Bq9k1ht7Ymsal5Pn3XpR0XYWG3TeTwBN
bEWFNcYVXeEwHlYPUby1M65Po4nXFacKylGrZBc7+DAR8Fk9mULxUOhdCJdSfBCqkxW/AqZy1KJF
/nfcGdl8UiA+hm17F8STa0Q8bZuNwsbWj1kusXdDH0a5iWpZE05J8VTWt5P80CVb5bzLLGSBgUmk
iRjRUcxYfU8zlXylQYnurC2cHAneIfJEVXonyYVTCvdSgnRTITvlTDaE8MznW+TyHQUzHbsULI25
KZULirg+JA1dK6LLj+KN4uUuadhrfUjurD26VjSWw43xXq4mck3a2Bx+YF4v3ktzmivqGFfVeViU
jwaLahvN7BF+8ASWOGi3nv6XWcDHeKtPyCxGgWE01TnWKIiq9c0005CLAyfPK6cyA5wExi8zHOTP
J/bKMPEqheRHggUPap1kmYZfRplOWN7DcHvzHW6EbitmOyMExOQPX/5tONYOgBJYOdRVqH1/XKhW
P0TKGAhkzwHutP6j6fvgwZO7rBndOUs2Bne5LT5GW90gQzKJpVAQrRxvs+EYW0/xFqTjcv5462LL
SVF26Vj8xba923n+VFk4S2jKqdWg91RkTaFmw0rCe1SxCyvYfT5/F6sEoIGhgHEHW4/J7PqmKqMe
erhRjKdUslwYhDGodmNyolDY5xVZeSsUu7AMJDiZGwfesv4+HOeryOtrA2irr+F8dcqQUFNywWtC
faNrenHhLyFA0bLNwYxf3IOBGg8puhojc/nmj5zhQXqwSnw5t7Kny7RmFWk1GA6aWetlIkmIJ0U8
c8cq9RrpLZ++t0O1z5vuaIJ6EA6ff72rcbGyoLCIeM6lmWo6TOCm/XQ8DQOU/Wr2OvMtg6maizdq
/S1q+l0Kom0eNr7dtYmFRUn5wlwkvtdHdzwUA+yqJew829mAsVU42qr0PMZ//psBLn0tqoc079Zo
6EoUKtnvovFUK3+6nrRNBr413SmzlxaNZ6TSwY9RhBqjjWbMBWOcOx1MBYy/v2g1WgofD5bCyC2t
bhT9BNnphz/nuMvDr43HmOZ0mnwL1MfJEPdaENyL+kw+ZzhyY9xrU3YvmuU+7d460hJNUF6a6ntk
zm6Q9HvAjG5B3tkaw/Hzebo4mDD+4sSgH7eYF1+4SjVtlUFVEuWTyC8VozfNegqUjaP2aoyFC8NX
Bz23fvUkYyORuiryqQtOYf48lF8H5efnw7hcV5aucOox7zRtL/gYc9YIGRoh8snwn4Gmur6Qel1/
VkrV/jzQxaORMjy1D1YVREfUlVfXRiElRZ/ntXoaGmWnFjUuVaoNCsLOAL/nuMMBmNoIeXGwLyEX
g/vF9Hih6X5cUGEXjEATO/UUpI2NQsdhFO/aBtipKR+krYPh2vh4F1OKxogOwOVqfIlYodxkclEN
YAMBxUid9jQJ7VFSEy+0zGOd8Vb9fEovvh3jex9S/ji+LOt0PcsC9SSmT030llnPY/KdPbPxDLga
Bi0BsE5Ari6UHFDPS9q5p7lc1l9bqT03RfAgGQDstSn6/wy1yv+NIo3jENTsKRii26CZ3LF46SrZ
M5WNY/yiuYZ3DlQznM9JRGWARKvDpgd9C9rX4NKHdDt+9fTU7s6NMx6ak/qAXu4iSJEndviI+Kaz
UE/ix01h86sTS2LKTYIG24XfrpVrcdEDED41O+G+/CrY49PwFj4pX6S9tR++Gm/hzkIXZGOOL4tG
DB2eG2sUjXNY86tnzyAMYa7kqEeabbTr0E5FDOJN+hrr4V5R/VOvzGdmzk7kL+YQ3lj9opnTfv18
6V4kQfwGuqrAuPSlXbguIYlik4hhm6onHWtqo8Xjt6qemql6glR/wknMG8jDEFrYIipcOxLon9AU
5A6/tDaMK12PcrBlJ6lVHF1uvTGU9y1t/2J+8gsYh58P8+IAZ5hLNYLJFrm417d2sNgoFoopn4qo
6F2/Se+0LnqrO2mLkHbt9EHdSuSJhdwpJKaPR0FVZOaY1YVyiq2UuWvsaBZt3adQJo9YA+bOpNRb
6+ja8gW9rtBRwfv74nby5VENgnHJmxFpPJt/kPAKHSzF3OZVy5Ctd8IvqFA54mHzRLqARy+7d/Fk
WtjkOBKu5zXR1Sn1Zz5jqf8zdeVdGqf7Iai+9OjeYnve2bJY2gNtb1mqbi04TqneJvYo1ce6mG7i
rU7z5dN29XtW5xYVNGmua36PeJM/GIfkJlFt+bVyF8u9+ZR4FPi35AquLS02D9kHCJ1FWv/jF8+b
Zk5xfldOQiIcmvbZwqygQXzo3y9gKBFUtcAgLIaTH6P0XVFVNHXl0yA8ldRcZ6O34yr/L7YJLAUq
rdTvLp0RJ6HWx5RW/MmYciebXmOdxWNsfaVr69Wkas1bT8WxdX1Di1WIpHsecI+1A82g3wBvdlX+
WG4hY67H4e3DaxzHinXn3WpgcyDVppwkMXfCEoGp+GXIT3W+dbqoTP6H9xyrDmLH/wm0xrmVTdnI
8cgSiIv7tn0q9D+ff/yNgfwVPn73MM4jRQj0JFVOcvwSs6nUxk9shHDOqBlt3MfXQ8E5UJZ3xwWe
LqsqNYq4lk6DKNhTXLuWn+0KMfaKtt+4eq7OGg0pyHOcXABDPi5pM+o4JaRMOS1GpmNM0zPfiHDZ
jl0+jI7MFsfjYpiy2jWSPkmBmBfqyYfS9tTtpLvpFByUQ7RPeHRjQYCpmeqJh3hfe4lpC7mzhZK+
YCkuJ+SCFERMlmxbX8OzBL0UjLQhN2x2OmeQbzf2gByNBIlfVOzpV4/3jTTaeKoaNrLB/wWd9+8v
IDyV0kV+cf2ObDOjUYOuZBLCR+Tt3NAvf9d5u9Mm6RgXKWikyTPK/h4xkJtYRHuzxBEk0zCWVTsJ
vQ4Ry4JpCxr692ZY7xnuqoWVBHrxgpEktoXaVxqJh//DwF8PpR60DaSfgJOcxkOi/zeuMv8D/5xr
9/P7sMv6f7eV/ETVEDtJyHfk6Fet6EhP6vthUtxwKL3SRKKrj46f797/x1ANxshjnuGuFnrSR36a
iiwB6an/bkye4iF+fzKPISfSc/kt/hIecNp9GW43Tc6vj/Y/kZct+G608Th3ldX4Cg8TVJD2+qJ5
tsB/3+oDuvj1n+hrdyd+F936f0Ajv5ZZYoi5lH1Jqi80WSwtNVAx4AkxAQz0SbaS2KPgtmvz2Nan
+Mc0v0VtvXFSXruM3wVdqxvDPiwEjV76aTRVZ0LgOO4z1Ml+fv5Fr0YBWKVzi6EMsO4yz0YY+2Eo
K6cCLoJp/YlSChtbvIcrx6MOoooik8Lr4KL5mZVtXYtQsk4Waqg8oW36lBvX/UaIdeczraRkUI1e
OelV6aGRuR+ljT7SBQadw4dRYD2/uM5eaif4cmSGStgopx7rseKmew7vk8fQjRzhh8iDLnExPtrJ
NqYTbun6X6qN6+zKl/oQfrXdW0Eeixko2CnPey8APjWqqNUJW9yrrTCrrL/IRinOIPef5rxxpGK0
6/C7aWw1bq68mSBTsu7AUNJ8X2PCNElVBtMkDZj70M0QoRhF9VDqmuOXlc1IN+buyuGBFgvkAXjZ
XF5rKvkwianUiTxlijr8MrTf4qa2qbHKYXQc5Bzl2rfPd9WFewv2gst9oC09IiAGa2RSk2s574ew
PVXwFfpjtS9frB84MHNB+1sQSfly7S8QSTJqyMigZNejK+I5KHMzb1iYCE7WrnAnP1bfFunw7JTs
/TuDVrzbHoTn2VEju/wiu/mjeJs7Wxfh5TH58XfIH4/oYcgUIc74HWDvPL3GD2v8jaiwHWqaE2S+
k9B01Vpxa+eL18ZPhgflCMQxSdiqTJaayBNIhlKfuJp2ilq5apo+ZOpBRQ6Ty39XB81PM81uZIXK
h3FMrDu/iGy5+GlWv9T0V0xFOGt/tICnJO0YwBrineD02u+ZDriSwolF7F2/r6czDmccXfljNZ4w
RLez8JsaDIeoHO2qg8QwP+TBNzFfiJ7xAewOqDmOh3G2k+5FnNtDLsfeFOJhZIq2WeiuVuLYMP9u
EZcNkK3p+p+5Ru3Z8mAu2Wb9E9cWvQlsYpfGc5h3blF+QXi+QaA4ONfzvmsngDjacTLSfdw89sVd
HCw/zrDHGRkQUrFaER1l+iJJv/TilMWqq6JEIijPevWkyr80xCxzPfUAF3uxGeMlhrmLUqE1CwR+
nCD4KHulsA4typZZNT6JpXjoeuVZrHu7GBD+KFD06lHEiBLGAawlcxJZ23V+ekykDr+S2c61L2F/
m078AVF0ahL+gdRREX6qE7QlyvFt5KF4uBt4NoV/5OHFClEdnl/w53OFFEfkKUNP9HbEu0eYWyft
X+fuJrdC1xyQ3o14DQflzmhzVzGf4+HBR3LYbONnIf9dibtFwTgGkC0Zsd1rL0jlVk1jl320FztM
KyCBdOaPAL4+iD+n0EXbGH5YAKlNBM27ViVV/DOaCJcq4jls8h9DGx0KvXZE60lFxMwQgF4nTwY2
EeS7GSdlguXRhGK3xfss69FENv6ZYwwuuuwhC+SdED60AVMyTbaUifukHJhpC4HN3B7xHJrMP3Xf
7wZtPqDc3eitp9CCEEAVhhCA+n8EJfR8sdqF6auV4nWZJDuxQXWUukwh7DWxvJOql87CHrJGwVQL
7jpBu1Hi0BN4DoBg+YpIPSYgqWcxPGodPFeDGw0nDbxg7jo+o96lOw1hUaUrdqlV3jRgyWn62+Uc
eXFZHSj+2aPwqmErGirojbbp0SqOKXZGMpYxXVU/CVLuzEP4bKj9QUSGtOmxLOfY8TsnaX6N2aMZ
1LaOJiEaRI5vApr0dTdNBLcL9SN+adDrEVWmVtni8XQ7pG7Qz7avqyh+S4/sBi2HXwdfoYgnTxu0
XeJjYTWE9pD1Nk5dJ6F8S1sIaVAcm6R+TOXv0ZI3Ka+huPwNtKlbqgC1YpwTq38djJ79E7ePhaq4
nfhcxtnOqhCcHrOd3962Kjq+g7SbcB4TrZMgziytyjWMzu1ibN7CzJNmwzbGzK6Awpfyoe/wJLFa
r1X1fZ9mu9IU9oBd7DgUnKiSkKJDSxYasRS8ZLpsW5N4jAN9F5WvfvJPVcCo5hQZrX98HFEwdXPy
4E8gokwbJd8pCTiJUh2t0TX1Yyn9KOrvdZ0+RKJmB3nzVUtvmypCRjvyIuPHWD1Y/ZuF3RTD/euC
6Ft2O4A0135PrGA1E+5SEFuSAtMDr8DkVzfcauVz0mJeajxUrXaUosHuk9s2O9b1mzz/Mpo3OXqt
55OO9L9o/Zk5ZYr8a7Y89ZABMke3j89DJ7iFcVOQQwoB5OVUe5gQ8630t77GfCHxdwhTc9buK9QT
zcG/tYQ/g4LEoaru/erJ0Iq9YT6FSetIQe1E/pYXxJUyNUa8VE8BGiwstPW1jJx+IpgTUrba/ewZ
3nxg9bsd4j7U43k3bDGzNuOtcjYt0pMKMySkc0kDVKfbSy8sBadAIJtz5OcmHfbqTfhufKvkTYsC
X6QUXdOB6F1syM7FjX/Eh8nNz+qdfgh3m4X/y3Tx44wumde7Zxl+Noo1KURcFD81T6Mikd63h0Xc
1LfHPUym4XZrWrdGuSqFGHI6AG0iZq1WnoguULvVnrqgoy/527uFcvH4sqCBjQIfLj7qN9Gtdds8
+67q4k7g+HZ6yG/iR+u4NS5lSZA+FhI+Rl0lMkHjR2K5LM9lMpW76WbYSWRx5o10Ny5q4k54g1eK
i7nWLtlxXCJ7stc5ksA6TZhA8AKOD4k3HDadOC7zZ34YaTMAExoPFMk/fmXBTMuwBWp/Uvfad5xq
FfNQt7vkEN0kDn2tyC6+wmOZwl1sOeFtetNt5O9w8C+nRlOhgi38kUWsYVmH79ZZHUZZqkYinTTx
0eo0O1PLB0v51uCfp83ePMKsVI5jdyNSiO8AhgMfpygx2zyUzrP+0zDnnYLKdyb8nsPnrhlcpA4c
UwjtsTmNw5vI6Z6Sj5iB4cKlepb0n2V6rrpvMpSO1KidWh3tWO+8EWTINBb2Ij+lLwlB07u5CjBb
jKL9FKe7uTAOy03CHYZn4U+jP0kp9n1FjOPCkmL46ilpFc/sWluLtL0c17hi/SiNx9pq7BnyX94f
dWU6acLs0J8X43MLtb3SH4bFpYP+dlk+Ru0PQ33w09sihkQrvZVCcod58ylppoWbacvTs1DfLZRC
EwerXh0fhaaPuV2HL1UoHppK3tXic8Q0WnW79zt1V2EDafT/9HFM7xzhi/otGN9a/Xs2fU9bpNwr
YWeFg90YmeuXz1X0NZMAo2K+luPQFQy5F8v+nxxgRCtNbg6CJRD37dQ64Qj/Hr5YIh19uJyS3Pww
i7MCL0/E+kfX05vQekpSVvboyeXXxGB/GTdCEbwIdXyXSeJr1MIul1Bdx/BAaPOnQUhtHcsgcQpd
Pc9PYV3eWjXXO+w3+ItOFd8pkupm6u+UjlHi97sqpvEa527dI+iGGr8o3XUtYpXiz4p81MyPEvdV
rkg2jkQOpg9T5t+mge4krfxggbsJ4hcz8ncxKM069W+WhD5Pn+dkdHwY8IP0VdZ+9ZMBaPwFdL7X
GAdJPyfmoTeh5iPaXhjmLpnwikOYuPqeGxppn7rLea8I822Eby5NWWNAzzzeTTy0m67dwJ7/pQeu
zhXa0ssOxlZqAUt83Dxd1hh5OVus9BwV3in0orA/xi1QMSCx0/Srrizb77yu8PlYDyhUOGPxQw2/
BtnNYpqp/KGuY5sHS3gJfmOZEo8vIDoS/FbyGNqH2T9NQbtPFRY8M6a2u6a6y7t7KX3Jx6+B9Uca
v9ZtuJcHbCqb6iEMoSxVSE2CHdeLcdenTjcghyE9gkzYd1q3Y7N7eTc8g1TBFTTZBUFyg7z/bYFr
hiXmqV0E0m6eX41YcQWspPRxAdQHvwQee02h3XVFuahR2ZH5OM/PaTqjPqovcrM/lKJ9yKMGV8sI
g17R05sE8w1EYcn3jKewuv1f1J1Xc9ta1qb/Ste5HpwPOUx93RcAmEmJoiTK1g1Klm3knPHr59ny
6W6nsaer5mKmyqYkEgR2XGvtFd63bYJNQh7SEBZ7LQx3atOuTRhUnLEFW0H3BgmlZkIBPGT+/2hz
MOLDMulORrkKpA6mjsgrfpcFIoyEH2ZP5DARZMKB8f3x1qmneB7buT0FnUVh/sQc5auozd2ievy1
2+InytyA2/JfT/ruAJ8ERFJKgyeZxez2zcceotvC+B10xu/6850yUVq71DkI8RQJsghJ8vPmVIaa
N+Kn+HV/fqbG6RAJOwAJkhChfadQNTuq7Rhk2BMi2IafRBhgOdBFtR/vnA3ZfFuSvDa/U5c/sU+E
44dkRYcsoR/SuMq6X9J6CdpTEzJJ5VOhvPt1v7Sf6GOxnUmdsR0cqt8nPhlS1CdjkHWnKGsfsi7x
J8q7qrC7t6ZXxTgqpeJbo+OnzUuWzasuaSlQLg+tZHvxUlFdj5SPpqvWJO+NRKFgefZ683NGVhGl
8OtMUX11+lTWwb4DlHnSpVWg6ttWXk9QBMXB66A9hUO7zpJyXQ/QgsnxJpY4Wf+6kz+ZPDLKqfx+
U/sA+35nzGozh5+C2MaJE/9xAsFVWyM27zl/TPvoJsCFAqlgsPJ//dgfPZM8lfQ1UGxAR8db+K2s
lJS8DotoiYlOw2EJb+Qozyulhb0YmRP2+ubXj/vJEeHb54nF9JVh0yoOCfMKvaw/m3v0SbhVtt02
uxYLRC6q+/sg2o+bXDxQIPQTsP4RLExbKKXvVSMmkNJtx5zii1E+tOb11/368SkAI6pE9xFasvMD
yIG+mENqBFp8imCnNtHPqfQyT7+rQfxJksS3j/lOYiEwc7mxeIy8r1862BUyH2Bhz/LkdV65w+b3
Ts4fN7cgBEFGAm1pKD9kxaTD0GlyMqRkxVQbmRIkS85/s/J/3N08gspeQjwEWX9wHpNQACV6XaSn
usUhp1arXnPwr1RuOyk4/B7/iR7+X6/T/ww/UWaSzZRPt//4b/5+Lau5icOo++7Pf9xWn4r7rvn0
qTu9VP8tvvqvS7/94j9ORBPLtvzcfX/VN1/i/n8933/pXr75Y1V0cTff9Z+a+fKp7bPu7QG0VFz5
f/rh3z693eVhrj79/Y/Xsi86cbcQE++Pvz7affz7H4IC4L++vv1fn9285HxtE39AAnYvzfdf+fTS
dn//QzL+FPjNIpOOIn0NFzIzNX7650dICcQ7iafg5UOR+MffihIz5u9/aOafrDvBiAUgOQEjkRTS
lv0/PwJAiTgOOJ3UASK4/9m4b2bp37P2twLvYBkXXfv3PxTwD76xDUQyIfFIUmiw6gwCDvJ36z9Y
wigxqvKzorjRbtlVD/lFeQchntOBTOFWvrn6mO7zfeQtR2Xb1+CpjZt0a3GgnT8Zx+Fjt6vO7U3x
kO2k2+xj8lHxjW32sOAoeB2vHa6bl3YlQ1sye/XKgcSh2oVbfeUclt3wkfOABQqwF+4zv76r9+ZL
dNY/cyQ6GUf1BR8t0MAKSCFXUjyP7Z4shZWDFM+o0ok8XMRX9a46wvlyl+y0NSxQnrrKzvOqvoOR
oux9+yFfxVtKJZ11cVvejY/j5PFJe7cc7c107K/drr5It9qrute9aD1uuqO5SW8MsAkhFdjiHYXm
JfLMz8m53NPKG+0At/01v1Cw7bzan6XSDW0ftBfMAljTMs5YLoR29h7aOR7KoefWwZ8hP4bTLYhT
zvlDf4r3Obel5PkMu/ztfGUIj/Ths7oChXQHb97e9OSVcShucQxSOpvdBw/qDhA7wPxa7yH3LIAF
qyOlSsfIHxBS0Y39EOyh+VmRrOB3br4ZPxXBusEGfmdsy72ydtbSqtv2p+CugZVJOpBjsE03+j10
yNMdSaWd4QZrnPqtVwEtCQq3zA7b9tEJ93b4IVMOWuHh3Nv1IJ8X6+mg0a7pOI9e7tnvu/sZ17nu
jZCIv1uO+Ta+qw71JoVJa1dvDd/0EvrVuTiU98kOpLN1vi034UHdFw/ts3STn+wzT3jiVBG4ONx3
kK7YDHu6iTemb120LWmDycfQ8aSn9ACd18b+PJ8aAO+enAsUkE/aobtvbm0TuJbNAlmavHVoKG7S
rXwTr5WVDOxV7ynr/sXez/uu8HzHXOUH5Va6Z30OVLgUt3G+tdaKW574PtFY1Q3XJox4rrzmNBVv
Mr9637qKW98N5xjA6s7Vbhg0WMtNf8Ll6jayrzxMwToq1tA7yrFXHYf16PW5m3/Af+3XG6JniRee
zrlHqX95SdY4C9bWNvu47h5C/ABXlcKz5DTaDNNzCUuna6+g7fPaFV5/b7BoRf2cn5ZDsQZLmwMz
EHzc4mPCMpK9aYcvVQenFFLMtDim3hS6Tb9WzHe91bCTP0sqUKXO5yw4YPsQI5207USGpHt+pXbC
A9+5wKAlzV5UaHna43A33xuP0BLahVvlB94zcMXOHvkx7Wvv4/J4zFa24m0bGMImb1Y94j1ydsxr
vxgEXRpRG1z37ujs4e7s5q38OumtF7N05VWw0Rt3fqn3y1Mhw7cGRlmN/zRJ9sFr+dCfJ/KbixXK
35v29a5YpdZLto9vjYf6cwyU+WzdBze4WFbdesaq0zdEOeRPxmO9Ulu/ve3vK7+wPEVbt7fDCed+
SqqjcdVxu8VexjnPBU2/WJfKuuCwgOuEsnE31n1JT93Ego9xF2be2NHhk7k86JXlDxvtodmzg13z
UVY9wlJDeYfRanUDwHUCBDY5lWf9o6265mpatxw493W8jqadlZ2yl/he2pkbR10Tqqo302dOsB4x
mKeS5Es3ANLwTlqxp3E1uQa019oL4yu/axtf1Z9MEs68/FPVPAFLqPvpBohmcpDcZaubK9U+admq
+DBKbmxuAVLK4sBtDgQT2veTN7n5Cl+NZ4PK5pvRQVO2zrIC/YgF0TF8FD0rT3NO0kH5DJQtYZd0
9LPgNYgzUnK0+37Z5tEZa6Eb9uoqvZpc814/kExaUJGxy5/6p3gByTjkVE8YChNt3Minxja9Z8vc
gGbYXtNobZrXLl078hNByHJLnEUm8zZetZkvF/7yrnd8Y9mUOEp2s/PCWM/3GrC62/F+vLeurCmv
YHHfdBd5AHQdvHW32Xd3qX9v7RTD62GF9UobkMKPkX0MnbtQ8sen9km+I6QxrGV11UvrxO02veRt
NTzYj9LZvrTbj45Prmgu+5nbVidJf7FOstR7/bv6tk9Lt12DBnlSwkux1m5xak3A+T9b/WOfj+SD
WxsYS7xykLzpNfHmTUHk17V2sZ95sCdfRvjYTWhoLciyahbyA/d5l3nkmlkGEc81m0PxpWjfrHoy
yp2T+SEHCwFIstXgZChgxAYloMRUnzTKebVNbQ4rpYZoDNx31z6N1MIg3nB+WYMvkT/s5u8dHTei
q+an+B3wKspt0z0r4c7ClRAe288aWex19Wo0j86tkR76fe4cdXnj16veZVP1/jB5j8NqNb7m5OQl
sstOdKfa1Z+IKwvPY4e7UKXsII5W1WmwPWS7x7KfLOQqPDjhXb/uEtWdh9SELEk+o7AK13xtbXex
iyvo+2szzZ8kUspOxJ/T+yDxpMp1hlWxkUY32fe70a+8+oN9sW+IssY+GQ9kvRWu+oGX7pRB5Rbc
GoDmwvToGjsexaRWnrnKjnbqkoYhbStc7MlOf452/QeyP8ZD/0E7j1v9YMCZM7iT6abn8ghfWv1u
NM4KlAyQh6/pKwW4ytqaNvwS6a68bVI3AORfKtdFtGWtVrEXE9wdt4a9smDFqHZJvA8AyCq3nfGE
lyv82O+Cxp8gVoL/MN8TcEqndWlt9tGeRcZqHk4gLkEP0m9j/8XeUh+nlGvTXo/mPujOcrnPRm/q
/I8y4Zy/job/kVX+UOb8+97Q/sY433wqhTXbfn/R/4vWOObpL6xxDgRF+2n+xhjnG38Z4ypWNd4O
UuLI6oYv4ytjXP2TkB68pNjHFA1gFGOn/2WM686f5ItShiaLCkdCGHij/jLG+YgzFhEN8MwUGD/+
M2P8zYn6bzcd6d8UolMVjh9apPxQ+/vtQX5orNLJnXRyoxJUbBMCVvW1ijM/ds6CwhgCCy8wr+l4
7LVzSLaFE5xV48MwqF7tkBIR3yUNLvr5vBTbRuQVol0a+RrPrx1C/6tx/esg8fXB4dsD5g9NNQWq
7lc+h7CVuiitssk1h+e2ObbL8wDIS4KTV+pxHv2upgws1G+PKV/GRqe41XTIGACb9tsHkv+RV3PG
7hHj0o3NVrekt9+zPPQW9Vgc5RwciG3MFtYhtq7upg4u8+HoRMc2e+rKu7l+zUGeiS13aRXkxjEn
yxrf4RzU7nWMn0YUqaMeA3y74iaFelVJ5GHspTpaTdN1luD/jp6s+JiPrylXKMbr2Lya4V0tUV8S
Lz7eDJfHwewGvRpJMFzTV1e4nEGSqrOnmPALaEsuDc0mkcuQSAfA8ADjgeQQ4KEm9hfzdQCKiHlX
+ysZGCtTfS0I3EzXcn6794Ku5lwPau647oJXWpdOr2FwpiFN3pJ2hAQtN0CbMAaZds37o5YeF1C+
tDaEMxcZPrwqOFFk7oPl48Uc+2hGtUgEmK6mfVXjOzuTVvmU+Gn8KpEDwnuay6Kz5Jvgs9FdS/Ms
LUc+zGoMxHHyk+oa9ZPfmYdgxlaPX22sAd60TIkA1UrOjxlIA6xLHU7hebyGkwAdOxZMBggCrm2y
rMNjVx8bm0hWwsBKV6ld9/m6HqFhpkpytD8oXbIRV+aTtMoWDMwDxmwyv47VUewNMY6DcQijLU+0
5Jaw1LXJnsQ39OAaRFuJkdHkGToVVTnCJWIp82HSY0ww8zorZ1BKBgp2KMuF8w90WdI8DkUFAzmn
FfMsRkyjHRVl8eNILniQbLSGGEdOUBV4Cov/tXy1HRSTfWi6VyO6EztQtF82PxTOAXoRT3LOMs3k
gbVy7SYqCgxgepM7Hi/iemL9GdprQ6EfF1dcUt4x903/Kh4dkYeR6teY1S/axVWgSEISzpwFwCYf
aT19YGWycDrOh+YrQiLOFDIoUIGqy9tpcCjGu1p2K6QFN0/aByDiGRf2ArPGO+rIHwcqLFxCQN6v
JcZ3OYZfRAZcLnj0BLOd+obK9ZXI0KTYzqwWc0Qxcz/OVW9+VMmjU5/h3nH1jiZQDxYh7ZJj18Wu
khWeIBeu8+ea9as2wVaTc5+ZSAi0GcUxsJ/T7Fkffidrvs1B/NJOB2hhULJxh+BB+1bSRGqeDN2A
aBsgZinbZ/5N3UWIts7inENUy/iNMIUi9yfSzaHwEURVYtPQ9n77zK6rYxIS8sm15b1iZ24Ae648
g9xPql9FmDfJtw7w2Io4dVZ4JM3cM/TCk+xLZ1yoenXz+W0k2oCzPMH0ucd4VEDAJczbbhrS9sr5
Ir7FX3FLbHJrdRBUiatjQrhU4jnDRSJdqusyf+xyaHo55FIIIO5dtyBIQ2JtEe0tx/yNoy+psYrb
55gsrmEsvDa7XzBCM/VYlopnVc9jwO2X58mfLMmLZsMvgkuHYQqBNl/jgix4Vi1crfNFkukntQaw
3LI0dNeACjpXcy/CsJ1Dw7UHGD/tnDPti+iSGA9K2ruQBnLKDJN7nmMplyZ7MWJaY0tb0WjDOBos
jYR0VaWGwJCPZvl5qBSPpbaU0S6IcBnI6KzpwgyL0W2Wt/lmKBO6ZTNAcp/5SL6R+DUTzwcRQWC5
J4+Pz2kW46/Q7bw+GtaFjxuJjsMNKV/i5pm5Y3LEgNnVMxEdKDVizj/yWjQbU2QdNOFuaJjJ6KOt
rHqO2yQZ+9VMx2iXklq7hWmMOU1X84W7DcvbVBf6hVk0240YDdMBQ9YXmyBNgfBjUGgeg1rTF65y
TKqwSGeAjezLjittQERYwFnWrKyKu0MDGqaMAnHvKOCIQa+i0XD7MCdU/WKgCiROWfRNjDsVlyBR
z6660bBoRdtpzNsC5cSVEV5PccyIv/NO9VqJHUODxPvi74kMgC7rN8X8XE32A24zQ3ohWOiay2tQ
7ZtoU3wcORkzz2LWGoXbjUeIFcSPnkirGD/RE+ZbPEcswZEDrS9+EVcvLJbIoV+sU7EE2py+JL3Q
XcwwIKLiNwaRWYshYi8ZaLvwFDIvxAdKs1HLZzE2wnxJ0Skyuy0pFAL6uccqYRIm89nMdLT0hY0l
FkcOf29Hk1KI64OZBgt+D6HMt81NkDyj+gYStytyYBkTkgcC3XHD08QaETd+E3FM6pPePosGD62Y
nN6NqNBjQVlAQyLhFj338AO7pWbgWUECdhfRQhrbMcJDysk9e1ZpK++IZocwjKsqbklmR/qyX2Tb
k+mmVXhCeImVlsGzKe4y9RwuwQmRwmClRInYWUXLsmo3BuFpIXjFVVVOjSVrEYx+T4yqDXaK2FFi
5TRt7tPYrNGEOGo0dk1+lEa+wHTMpJnaaFMNtF8YfNZsC0kkzDJhCBXRq6LJ/dLWfPa6jKRgXqAx
cTP7lpaI5EyoarX+Ihog7lnJ2VbcT4+fAxU7jZk3YrQh+Mk99mfUMPypAlkbrk2GrWDzDZwBuZzB
YWeITmRio8ArgbpJleBtF4i+9CxV8XHOiVdMJd9RGs/E5zCa2N5C7qmsPYZcUpCD84UQtDsVCGfk
VYCfFFQuEz40BlO0luaLDxoZuL7PspS9fSD0GstII5eUBbXk97QqqnO/rwugNo9C3QkJxeJqpUsp
YVQwAawjMZSS+uxkiocO6rkEQBFf7J1+uUwIDXtoVqKZQksVluyl7DkxuoFTrWwybsTYi6lBEqmI
4LC6F10V88WucNAL4glC0+ZvS0jMeQMFrBCotKtNURxqDYcAzFm+GPj0OFIyJeZRQ00r6BCj3rAK
6Fyl64AGthvbeUmkc6w1qzBIcckxSHyxHzcZe0Q8PYk1UmF1N9IfDGk1qorQDA4dEWMtFJgemiAD
Gq6cab7o5IJCBNvRZ2jhSPPFaAt9IdaY0B8qliEfCam4mGc98AuJVWotazPMPWk5he27umYISnkt
1rFYu2KImALRmpkHCSHoIADFyMcUWTTtRchIm3Eu0bp1nvlv+yfVfEZmI9QnD3ybDgZKiE60RKN/
kcNCdX1RGj3mqlDKxsSkoGfe5CvvCVU5TQKQGjWMNoqaZ/ad0NcIM74qZdCuGwy6IlQnxHd+xJ5g
KyP85vYoZKDM6Itb80E4PfPKurTYEGJTiPcrg8+a55ldHmo0MdT80RTON3yIkFxcWT4GDyqPYi2h
vcSThZkQI53EMhcqWnREyLW0J/kfOSZ0OA8Ts8OEqQy3EBy/NhZ/dtwDdMcCsl3UCULA8q1BNIXV
Mjp6CGtj0Lk6SOlCJQhDhD7KaMcWbxP7WQynMNPEmkLZil8ZP3qccxKew/tFPwr1Jfbz296eM6Gc
2V9f1KmjcCfmS3xdG5ZnsXGF7KjDF8c45FLqs03tsVoZdBaxJlahEPd13qyEvjWIMwhNmyEzGuTi
WDwbGLLTRYyKeLNme7GKwo6lyiA1hFx+PVBv+Sff+QwoqCWJA8gMQZAozs1fWdVqpBa6HJL8lUfh
WvQfBcfaEUq3S+LN0LynUAG9ZSxHhC96UGhRIYdMVLZY/+J3QC/eflYMMNLWiVU3T6D1RYWIDSmE
njAxGFdrgW5tufy6E4r5k9M9vQAzAfJQWBi/Rx9Th0nrB1PH98nCYrZpaqy8L+yNZb3Zbcx61G/E
iGJwiF5KQuRYzzPyV5gtmHZC63MZlkr1UbIufYiBwoVYhkLfWQ1GCPJbGDScHXiMOvcuhw+xQ4yW
tD6EyxLeF2201oZ2g40hLh/NZzHPY848Mzbiv5CYwv7jQUBN+AIbQGgmLAhh+IhPhIZkfQmROtIK
YWcgGgm/vqlEoWfeZDDCM0sfLGU1yR/EHQq0YIkXUVgGwgjsSZcpAuSbeRG26FuvuUwYk1gzrDp+
w7zhgNBAD0kvUDdCNwod+jZSXzanMFNUq8XTgYj8YuBoJoDpyIgvClMsXKEkuzz3hUUh9IhQAEJv
4JJyu/Rjo0SoomcEkTg2oCRixlzY6x39E3tQSjCG+e9Yq6QkwsQ5eXCCFYcKcWfkizBMAvkoJDyS
RohtIuaiPYo4BEBSZp3FPtEuQgcK+VuhfvgYY6dMdDfXjkKK8/U2kVayfEEriT4ajD5vSvG90MRi
Lkc73QozQGhOHo/gFNMvZCVf+fWy/dmilanoZc1CZAM0/bdbLwVTbgh6XFKIHGQR/4SGExqDpwrL
99eP+9kBmtxl04A2gXwBTtLfPk8Hydke4i/PE+ssxP/CimepiSngWCNsyI66CA1C27rda/O2bJDd
DL1dwoomzCBx1GOUmckZ9f+Zsft1I382JpYsUhpw3SCVvmtjFPSangbaKPapsNO7cC2MH2FBMP2M
y9vj/m87uP+3+Sb/v7rBYZn7al5E0ss3WSmPpOXFxaev3eBv3/jiB9flP1UZBw5riUVEXiPK9UtO
ioqHHMcztFzUckOaopMs8pcX3FD/fAMpl4ESI1eXnKJ/e8H1P4EXVlUWJZWx6Iz/KCVF7Jp/KzRg
AbgL3nkVT68O+bnyXc5ePTSBk7ckFYRBuYEv6JWypnOizatGU1+/GpSfOLEV4B6+rQqwVOhhAIAn
K5ZEHJz7b5WhX+lP3PGAzhvxQCZ43N5lsbRSO9W+s6LYubOjsN0WDnLNluewB7B/gbvGkK7OouNL
s2AumITV1xR6c9doH41sTF3JcoqtHbXRORAvmUaBmqkR5aqCgUK4riFqK92q8SjfFpVNlnI1qNu+
UPKrTAR86JK1POKfG0tVP87/egFd3FVNAlFaJavXiqzm0JaTXTFai5+Uir0P8rncIPodvzWCly6R
3jeRmZyVpvtsLfpEUV2TbjAkwu0cxqBJjPKjDgb+dgyihZi2XJ361NLc0UgjGEuSaa2b2cGoB+Uh
AhjiwEGCuox5XLa1tVCpJSnddpoNgEHLWrmkbSCjGjZDRUSu0Yd2JyuUk6ZZdgqtcjkuQym7QB6M
21ov0ztAfc5KGquHienx29AClWAZ1XNronIdA7eTmjrTfrGzWXjD5j2VNOO+4zAsVXeatNOCrL3V
yeLeqSOclvEyjRujqfp9ymEgoJBhgavDUqV7E+PoWCi9s22M4nHqQbNIE8wLiK53eTNnxP3Uh2JK
5fscs92X7nEJSo9t2SgCHkXqyoOSPw5WiQCdxv5oBsG8SwzS8zmF9ONsrgdlMu6LBdVuQU+ykWT5
QWmCeidTDuGER2Wy5GMry5oHEknkWWnYr9Q83g5ltJwrXJp48dRxa09K+5CUx64yh3spCA5Vj2c4
GRtSDmq5v7Zt8T5xtOGQ9nZ/UGTip7VjbsdhHC/tmFaXMRnMraTvqTGt9n1N/BmoIWMnW/K70kj1
YxvLxWbuDeumrox9LS8UH04mMLLJMjxUNXir4AFu1OIwOnV+24aOddsls3VbpWlPushIblSTyYcQ
cJmDUwbSNm30HXQz4/ntpW/rfR8XM4GWf74VDxqJYEOBOUFthquoxUx1ZIiHG/34jif4Vq2V2yBL
X6cyPmrq3N5Q2rm1u26XGykx8oS6USWygRAsX/XUhvM3S4eVqZTEsTuF6uihZ+tRQuD36KKb3jD6
9bDYz4YlnYyqmt8FtfQpqeNsm2T4HwHxk0jAyMsjHhPDZ4vBx1rqpF9lJGIugbO12wmO8/4hXNIY
l58WH/Vek9f4/h8jO7iXsnC8xkS6A73ufH0GxF2OS/zV6jxra/ZHQ6K2oYAGoJQusIXzXdzO810e
LavSIg5QT516aghBF+GS45gdAeUqB4qwQgmPjz1M+2EIzuZYT/ugiBevtpq1TSGpO2vJzpiy+yIi
fc3IzPdzzFkoCCmkstXZVZaY4LVBPsKcUjOrp5+brt/qmUKGdp9259CRgXrM5Uve1lByTX40EZ9q
O8PG4nSVuOy8NgkCP+/VQxO1H2opj1dlOt4TCJ0x7kIqUO1lTYH8Y2nG03tFIkFmGEhumGpjOWt1
+5BbWr0GZdMg0CVN90stbWOzTd6ltq9rjuQvddjtY0Vrv3p5ey9pjNon0zQEgUiXd2DuzBh3eXmZ
HAqONIrT07jPjoUVJMcSiDr6e5cNMnlgg0HORD2uzTpdSLQos/XgOMm6GufmrsrCQ1No8W5KFXCZ
owi2r3yD5Gk3WkqxFdTK2rnR5aNqFpu2miJO5E3qFWXZHa1UaY+jGrRHnTKsQyVv2pGfRS4RDxIv
WrLggGyn1RIUyUodTPUxR+hNvf40DFGynRzjXVjaySHlaoqubeulgH5jVWcB0b9xwb9lV/WuGuuL
DQz4jdUrwPx1AcgfTTZfDCOgXL8eVlEwOAfOdfW9oie3bR/EN4tkhSt4xI/jTLZP0k4vOkyam2JQ
UypoHXll1QUg4qOObZx3194ux1USJo5raPVAcUps+LVJXgi88gWOUTV6LAcSnqPWeZ+GFYqPQl47
tUoq0oon21D67ahrMOgNRcPZZvA64GqP5TAtVDKnd4FiRjunK3CsxMbDHPXjXiIh/uxYRuSlCx6g
Usj0CDKc8yJ4RBPNWOc4XobFeM1kY7ga/Zgfhol0OcVaxmsOW9BWnWXdz7KoXDlppuwiWXrJVDV7
iMOm2+psmo0Wyv2japQP2TATaswXOP3GsrwvjWZcLYWz74NgOtYqTHKBnuQPzWyPWL66/jp1gEcE
0/Q5nupNnWgwzMvTazNOz+g14yFbzGUDYYqypTItvpfDCvLgwSbKntlXOyGNtKwy6X4W8OnW4Eg3
yaKjTQsLisa2VQ5FK0fURavvc9AMnoaSSNXEnrsZgEN5qin4y4yFwunC6A+BHRU7qcuSdZfN5ctI
XkyfK8/khc++EtTHSOWj0ij7x3wCEDseY+Gl5U+5NO3NSAgcYhqb9KYsvXt7GbUyXY2yZXo4jT0z
VQGUSPu+PuXiZdHTxTNHpfFjLVQ2VZffzepJhR9erTTc0XpT+mXjVCcT8ZYrffqsqFmJWKCEzVTm
V8tIrJNibg111k+Okxunt9/iYcpOaryTETApR6EDR2r9ptbAekhLtdqNpll6Wd4qe0BmDX9xzN6v
lVY6U1jgy1Zh3Gs5HtWJGvJYl6P7ZeyVU5IU57a0bqbaiS9mJqc7w2merDxKP1bBsoec1rzi6nDT
Vno3TpK6Ar6yPOlJ0XlJnMrbcIrbFXrSmznV7ya9y1YBmFPrbCqMtQ11xL6yWhI8kZzxlA/7siTB
Auq8bGMZFYWaU1vdlka+BzbJ8cPWaLyZ0VanaR2VJHhJKe6SvN0ZsVqTsJe0O7M2o60+ReSxxdni
SkOr3MvD3K6rVpEPWlN3RxVcoVUjLdSa2Jnq1xJh6LlNjU/lTqso0qDI57aP5On89mIl6XXQVPap
okBgs4TOaehJ9uumpj2l0yEOUI+NUjV70xzqpywPOGzl2vssH59Bq34XFxo16SjRNQuyPEhBTO2Z
eIn7olnp+ligslJz3Sc9kWyrzu60ruz3kWm+vv2V6+ndAujKcVpq1aVyyHpW4+ncAtA1F6Nx7ak7
JG6XQyjgpM7eqJXSH9pmn1VOf6/3k/AVFeqHTC5W5Gwon3sd14gOwEjU9QZlexQM5mFePwD1EELN
SfptZKfOprYte+/YVND2nRn7kCRmd7WqTpQrLNqHthpvkiSxMdvq2Fsk3bxZwuJFa4ZlIw/D6NVL
CXpaK2snKxvKFYVcN/II2mg7atG1c+J5z8EaL/ucjhfFTncweQ5+aVjara4VEpZb3u2X1JSP4OKW
a6mt5hszyt/1rXmasWgvRc4Xk7ktVuUkdX5TwaHOGn0wW83aL9CRkIwSlfdt8yEuwuw2q9VyM2Ws
Mo0RvhUDezvVBXSYWpViHPbTUYr06bg0M37etNosll3u9MU6ZtS1+XExQW4n9BSIcydLn+3dVEQT
1Ze8zBrpvbNmLquoTrf52O2lyBlvFclc7poQaJe5xpukG+lVn1mkQz7uw1Lp185CQkauhIg0Mg9O
FfpqFQAFdZKdKDo4mVquFCt8FjlUnho1yW1aw1Lp5LM/l45+C3Dxyi76as9kxru838DghkFvN+Zq
DrVmpyvdB/CY59spLM7khjr3ancpCszyptWtzdSQfWhU82cuWTu4aD4oA0vXHlSCR0NEIvsQz4fI
GDQ3UvLWl82iYXu0w96JlZmE+hykkN6ZV3noTF5rGKEXZXX+VKmttgYbqFknWR6ftKj7rA9KccuB
yA0U1JOdhsVtRTXMbSFecmO6VSd73v/7rcjJGmTu5IdGo++LINb3S9Pku0LioKQ2JuYpL5UqhytJ
I8sibvTxkMuInDLLwneF2cpeRo561OeXKFfOKXG3d5qwh7qI2enDjSTw0ZoknDiipX7TleG6LVSw
XsrKRMlgH3RNZFyAzV7PKg7oAtjT+6rGRfm/ODqzJjeNMIr+Iqqg2V8loX2kGc/isV+o8QY0+9LQ
za/PUV5cjpPYiRDd33LvuZ3pl7+fxbj+GiATvzR9mp9rF9NsVBbDZ9e2MEnVml3riqikoKvNdvRI
Xc1BGX/LeGT7ouvTzZxWkJt0P34MFhCJ1q1+tGZdNtqdxBFsZtMV5h7Nrr5z18TMO2N5XFpIJtpk
62F5vAC5HudvA/aQfIUNOcQciCOSoFJ17dbFF35QYwfdXrwFhcJdYS/BU7cgak7tAYpP2fcSTbdy
qX8pBWxdvpmoxothoBwXonNOjReo7WzS+NKV6tccmrf50TqnHGSsHM4Ex9h/6yo/OF61/PJadOX+
3BFXzLcDh2le7KJ0sr7lTeXsul6sL0tFCq1VeOqelSmuAEX0634GwXYPRQtyxACGiaJmPTpyIBXV
YD+wKEOSYcRIUKVI4iPzwjvl3R9hGJ7swqubyvXoFt5nt5RiUxjeZH92issoHetQxVCpVSMvSjgX
luSv1bhA+l8fLv+lc8+heNwXtvdsL2P7jbGAd7BKN99I2HwCE87BWnvsMLNJCNhtboVS5QvjO66I
0AMWUPvhsyr8s5qi6CIDkVObpngv0/prRU/D4faHy4rfM1LnNfP0SSji7LLVoa5qKlTeRXfII1Rf
qAhhtmQFfBY04XVXqEOmh+o2ZPF8DrOgfyf190h3K18WNbi7rsP/qXKwSPGUm/d+Kf3H4no9OWFd
Jd5UdJvA6yFGaLEL1i/gTCuqbf9jDL3XBoLujh7d2uSVusjViTHtD9E2ZfVFEFXFLjOzPlEOnuBu
QZs0rPUs6RLgYjmsfv9pd/ge9UG61SWdZOuqrVR2Rp+V/bGUeqGF8UowLwRo3SyfqJcxOntPUznV
m2LM2+0Sh3o710W6W5be2gip9v7gPBUdWn9Pd07SobEnMPbsMgI6eDmNzRAItSMNsDkySnnvUh1e
Ku+OTmjdBBWCQORXVucguExXbP38JJjC94DomU3TjcPBnpyXNEJMsLK6rssaJU+5IHB37iln1aZ1
3lYEI9t2uWIMJLFVztRpufmhbm66vLV99VSHflJH8T0uzV9BMso+rrKOE9HCJDtFJ6My6M19FoKT
+Co8U25728sREHvBRla4gtwcRI4obzroqhMEHawW8KOMW7OVRpZH5mTYYl7IB8yNNY9KLjrbySVY
N+4kuejLnVtY69EMv0afwL54DfnDTb8zQU0IZWV/dmv1WqzItx5BO72rmY2ECMTH8TZVVXwRStwD
3RK6s6I9zIzYDTlIJhSvBl1mTPTPgj68orrb1tw0iMuxItiPZxGXm27shv1UClnxKQft+f8fvLjo
zu0yxCcfbcfq640oO3xMnaiTMeyueozfEc5wBEPLWjq2JbH4YSkeZjfn+9qLr+Wa6W1lD+e6y/Ay
++lzoVF3zvHJKa3yVDczlAdbnVP6240n+nnfWf2+aKJ2ZzppbdtEedOfYSq+bOPNm9UZ3mWx3CMd
vsWlel3wr268uH/Vll1tYLcu4ivwDRPFEMuJaTnwV/+ktVVAUiKkpO5dqE22PLqTk8G/PRr6o83g
j2wSyugzZJxCMOi/qQcsYds+E4jXaun3jMhOnV4gQPQ/1yK6N1K+5KZ7jSnursPkXVk2cTzA/5i6
XRZN17YX5bZLrVdfzQc9hl9+t/wRq/jwqgzxTv5XT9nfhm/MBis4THIzsJ6GvppmyUKDso38Gk+M
W/WIxDCpOquXDEP7FrScWHnkl6Rl2/Jit6Pe2537ns/Beo6XcEgcmwcYVBFOKg/UnJUJWjrWkLaW
l8wV96pDhBtxKthmqDdWDRU9CtSM7aZ9Lc2vsHGINqgUus+Cq342Ob4Zj4+2dtfXxV+wKXTpdtAp
i91xWHdVg1HA63/JB5BlHMJ/rZU/xX11DqP4jRmFvcHewarElmq7dIPZcBch4mnoodyv2KnqnVPl
v1ej5rMCmLXowNs2dT5tKfVXuWS7se8dpClMaIbqR5V7nCx5/j2yq5dQzpCa7RKlBXLjHR6UOY+/
yjRW+IBgvriWdzCm/If6BgXIinBTFtHnugava6GecquVu8Z4PxeFDT6fd6qDCFdK56triva2NN6b
ZXviKnQotlXGmq0PDRGaPoBLnHwQQ0hGc5G4ut7wXCJu56tZEGNSeq+hSIvdUiD6EQQqJg8373aI
SVYQlfdj9sSn19Q4cCRAs4DQDNkApekDRH5DNx6rTijcT5t2BdvvDmxRSxxovSqOVdMdW2UTtDO4
TOgH9S11xqe+YX8+W7jD/ODdX9Zh0wb+39Lt/g7ucwUssdQ6PrrZxTfiTxeG6DUmK9qExj8qU1/d
GqW2UL16sUdDHJkJ7MQLkRI7UAJLHXLqz+uC+pVhXFEoZEbOwWYaCEPFmg61Oy57S4enpkY8Noa1
OQZ19lLpmbMmVw1pcs2OKXILYizdGZ2mJ2H34lLPPea6HlRNZrChMQiFcCfOK+sJsGTSOpTyQKVL
ByTObTw/tWO4vhaNEux2Yyh2ffczBm8XOKhAGkvlXOmPdbPtkHDK0pDJ7hKdgoWCNMTpYo3eppug
2LEGZpCgh5/KfWIiRRPnu3zSvR1sU286RHUvdvHsh8id4JouDNp2LQjBTZ3a2a6wK9qmCSs82OaN
NoI46vpjzvoYMWH0YuWIWGZlvP2aL+PeOJV9tHzcJ9n82ya24hqZ3n8eiu8ue5wTL9GxiBd3M7rx
eomLfFeNbbrTfhqw7xjSc+stP1I0t5hxFHoZv8PYgixgO9EWuCSTbXU+zvfBnkGF+ZWDLBvfixWv
eyfzm6QKmxrKZHmzTQRLGjYw+NT7DE9TYucbF6qGea/mBZidO/ybxPxWTtYtC7lZqPL/5tXyNyqn
acvlEmzZWbyqnOzvARk7dDKWnyNDAIrhPQ6l+uj4yz4MeKsHXWNtHS2zWcXXkE7ptV++mdj+G0/e
PwjGL502/0BD5pjJQpb67nQdws65+lbDvAiyN4oPayWrbsB7Z8QlGGpQhqN6Ga3iBKFbbRYrTG81
g69tZGuH28T70hXGz5BidRFIePXarIccSVHTMFDWgeXs2fZg7rL0NhoQA46BjKBNgl+xGyxEaVkf
lNNdmbM7GzphDbouC5NsTXcBYDTE3fEBPNSI1M+tk1U0gGdrkhJbIYF0E6znSe8rlTYs8zb/SqmH
8YqNR29U8XmK64G1OMI6SRju1DPMxayFzGJeXmZI6GgbxbZm+nUMJkbZ5NaTUSpLwWmuZYQJKmhp
osI3voqBw6Nvsxpu0ooTwi198RDvHflSp0cnn+5NWk681KqVz+7S0YJ48iFgePxiBrzy9hCXD0xI
1pjyQzQEgjQPx+Za68uq3PEgUiu+955l75oyv9DKs89JRZZk4XidsHCl0VCfHRmHKJ5cLgGxfJ+z
xXnu3fmHHZUHu/e9710tceUJxpaZo7BN0sjc1zU95sGoePkX5+ytk3l6gBO1ytonali8yHkP43Ec
7sjKOmQi4y82NelONNPe9oMyidL8l6zSl0BLs5F28TGZ5mKy5Rxpe/ix1O7vtqrDU/x46Iy/8JcI
HOflax6b/GRGAufqsctf8OMkhe18+LIPrx5VUeIv/xz7eymKZGAwuwsyOuzZZHjygq+6NId1Yio+
TWmVtLmtdoO1mVQvbgWzJLSY87fC7+Ld6oztTo8wMf2ZCSdTKPtgP/6s0cQxXsNr6abTGfDAdPZw
7UIU3NG4MQKrRJRUJZdvENanjKrlUg/1Je+R9qZtGiatEu2mAQ1D3yo2SkAZjQpxd2tiv4Qo/vZo
sCiozHFyqvLoMuPdpH5hX0Cdc9m4Gh/tuoxv4+JA5iGApJ6Wp0LG9cVv9NE33nKwGrsC8uWk20CF
kOpiqvc0DxG/5s11BSaEGHSgJPP0h8xp2qq0ay9ePUb0t9G8p7z0H50RDWuZNucI9Fhf50+r02vW
bDEWx/ZxJ7q4iUN8536MB9Sfw/vIlPvu1TSXpeaRAGw6aedddevMDHzhHE0DoGi5y1rHCV9H1h9f
ocOYWoKzPRMe/DGICpJqHX+J2bMOSwgxLp965zC44R9vXCeAaTxKv/HtuyNwjPr1+BrGZnx1DatC
U2jn9P9fto6bbaRcfoRUTd0U+o/SnvpNQ53KvH1orK+CZebLaHufJcMgnTKyDZsKaM+m7AJxg+Tp
69Q5uLP7FFUqODv2Ym8ZIw072j/fVuacWZxz0YiGcoy4RS1hVye/nnZdCwCrFM1rK8z6tISsxxgd
s6AYbjWCzantl1MwxMO2z7uSDBcQr7/XHBJbX4jdFDF5JcpqStDo5R/N7B0EyvtrVdRPWdTV54Dn
uEHp5Tz5DGrzavW27H/1ZnK75sVtgi35EMWpHTCczn5e0/VNoGIbcyjjHoqWq7udcB15jvCq8say
mVwV+1OaiLpJq21RFDfPm+mv597jAMSFy8w1uti9jUNMdkzpWK4f/Hj5VH6gvq2DTc2wsDDMyuJg
6cC/dKJY73O5dLeIKpyl3kvTNdVFqoXuMS6sQ2RD3BsaIpNrwqk2XOf5s9Y6f3ZQksYzWDPRZaDb
sypxXD3/CHOD4abBzNUO4dmxxNbiRdjb4XPeLDt+349JddHWsgS8gernTKYnqtk0vPl9aZ2AGydm
4fqQ022yWEjbvAfBb9mCd1XLYN7ycUA+GyANtwK53tHfsv22P8Y2cGkm82w7dfN4nHLGmvrs67Ha
Ggs51HiPefZP4ZrSlrudtbeH5rIu4Noshb7Rzbmsus5/jbNc72qwZOHapqB30Z7O0U9S0604dM4j
O5SaP2pr28y6uszCbeUM677Q6Vvvme6iHLGceJM5VQFDEJsiznOb3ofCn5PBQc+gs/I0+dO4ayKr
26fte+lijxsLdjWafe83O/ZPTT/gc6rbp8IGWlvoxiR6mu9ZrESSr74hMaGUNxIcqr3XWMjxVHOK
1/a2xgZWdfhrJv+VHRuqPGPtNRjhfbSof1nfgA3O5/TYuuSpTTqub25keLauB9uBim1nBjbEFXOG
ZTXThW/rztgDy0U6eDh2OWPaMKYPHjEDGW42Jm/ggWRrbq3BSUXpg20AYK3dedvgsYIrZPnSW0N2
m+XEPGiFjQH7Tqc0lfMvA54wMKhusYHUthXdvDBu78oDPB6YcMsAC2KCtezzCOcGyuG4ie5dF6GF
dGmX6/Ir7viK9qg+EjWKG3FtTFF9mqHh8YxFZFCtyvhSNyrdOGmtqYnJNwFxzLrzlg1tnKyVx3cr
mN1zMQEuNGE07ssi+M7Nh25v5FKKBnNINZ3hXFp/fJkP23KOgXkU5SU0wXvYdTs3nMW94RAPojg7
5Mabtj3U/X5Bp0CKgr7PcQ5yi1E3myigYRmZBwI6/+ipjd2W39fq3jL43i0Bi4VSWucR7uyuzuPT
zHXzL4OYUC/sFmdvKx3b7GdB/I723GcPdHMNm2Xl99z4XY2UBLWEXdPotsFMHWYF26WnxBrgV21U
upR7p6lhloigQ2qYPS81351Ud9WbqZzxxV3Z64QpsxNWSZu1MNEteGgpZYc1IbcZI1tIRf60DJrW
iqOK+MTqiqihBZFtoiep3Ora4XdK5kY6CaRmuASdONSMI08cinhbss9c2PQMXFq7UgRE+ToGR9bA
ki7o/S8nmhJnEd62KDVlLPS8BJwPoQZOSDE2N+c47nno9IeVKP5Ei4dyJ82BekfvTJXWU8nK2Gjf
e/bCgLpPEOu15IGz//+HtsaUapphvpgCg6GpJApRNYs9G74nt/Gwv/f534BXh8FP3sCRmBCk1hGV
qP5RKXMRUQf4g/loYsWOeZZADHzagXTR6mlRTSIWLmGp+OpF42NKVqw9AAX1K5zLaW8FgBDVOASU
nYiNsrydt/0IjVTb8lB08fTiL+Dx2Xmkx4mHGHPw4mlavWertn72mTud3Q75Q9Do8/g7B9l7ySju
krxGveKmRXRs4+bamHRgD4jZvqhn5/z/D02WQvkw6mcfxqyraHA3LMbVWT7GDswyTj3/4uo9NKT0
HImJp/CZK+T/crc8FXGlLNqLWew8xc5n0BP6/MpaDmxSrHsa0mZHCg4ne1EkK8htlM9N3HnPrdv8
m8Puzatr/1M2nOn+8BJMAT1xm9rMBKE5aFGpxJYZeUJdUF5prKjBglVsQj4Dt11mdin6Rzd1iTu2
UCgs9SwzfG2RJtIusGFmACFdllFt86ysr76vg/3vA9Ocf0VYXvrRMxfAaXvFwPYtnsqe5+/1l4Fv
5avzs/AtdKGt/W5SZT5csga4lZZvYp1+2kNYXeMehakKg33Z5vFOrsLf5+Qlo3PvfsoFLzNQq2dy
JNxnljbD1nfmcmcEGbcWJVcymBVy6cgsrK7wIasZ1s56aDqQIULZPwcGSLumhoUzy4oD9tEONDA3
kGaF2JhY7XqPp2jN+Tlva/ulsl2gfdn6nvEEcNsEzjVoB2AooQc8to6xyfeWs6NKiPB4IeFuHTuk
0JlrhG3Oqz+zRp1503eLDpcLi1F9+f9niv3pvo4JEQg7mHmwGdp1RNIxQ3OdOVjTyou346T3q6JS
rimMhLF++e5A+sKUP6ZsO5Kkqj29T/ERmbQD3+HCgpkylwLF97/FU30t6yE/W9H6l3gPsV/CFCqS
yK52z9bYs4p3NfT53pbOw3CcRAFT0lT47m+CyLbKGr+5fNIICeN7zjt1kNP3WCuBO9bQomT0k9Jh
wqrQDtC6YdZWZbHv7UXeLS6AojbWbbLNvJkv89K6n8YvTpXDIsDIzj2wWA7emoxwgxmVSUDLsW8y
1AsyxKjdaMvbe0OD3GKQIH0ZvDGH5+AvMfaTG/Og+SofOcTi2Ie2jVZcDnp4y1Jtg5iLj3bItwSf
Y7VDjnUNhdIXz4aSMkowd32Esp0dOFtLta8ebj57hLYRqfYUYJDwa9hGk2rMyZnzH6YNapAcnf0U
Z87HTBm970L5alkLUv/w8Z1EKbW1W+LdPfG9doR4HZpNWRNK0RX5V+uW/KSvx6Newr9V3bmUbQGD
qmhfhot1bNrlwwRTdUZUja+7bvvTUFcuFqvxJO+VXJcXf7YHniNumrxoTkV1Ib2MewwsEDbHFC/e
QOk28NZtlqD9HaDx4TtNLcaH6e98Yr349rn2KZy9p/l3TGPNMuqMZKkhiJLBzBTxv6uMUUBdDB+O
btjbuGG2WUvQgOhwOQBkdw7Y+fmYC+b23ERZeVyDdNeJGA7YFCDhOvul0gc84uXUNzcGsxvOw7ss
lNnozsijwMtfmOYFHm66tb2wTSKZg3jONaMGN24Z/85EVbSNuhV9+ZyZKtuHdsFzjXl0oqsOfgfq
J8yAmjHA2LOb/uK6OtcNS/A8tqAzqkfUxSwPus7/+R13k0/Bn4/2cHO98G+4rOXdfg845jem55Jt
csYnE/v1je8gh5Tt0chDNuM7T2Hr73UwLtc1YthR6OmIBT8tiujqDf0TXhdoLNk5cnmRR4jd5TBc
Rm8EwII+cbW1deWEphshHPiH8Rz7jY/o0KwcaVmerddZ11evQfYVOPVXG0zRhfH3QgaScxE2Z/Rg
LxlLteWfHtP5NBXrcJNQ3ghN0k92PrYM3jyGAqly0A5Q4Vfs1ZMmA3tqadc6VotOULzF+6kha6uq
EoVmemuVEpGuD+Vb5evOyfJv3doCmcOl1kyevPbs/UTLgTM4XseFMfNUnBL/XpQnfZpxJdXpvA/Y
21fz7F4V9HGWqXPG0pFMs3AT5BrbcBV+i9KWvi9aPqqRORPLmfFb13IC+y6LqCiOiNatfhDB6sGO
ipLONOV3NfHJjkombZU92+J7mbvRqbAGKn7Ec3W8fKsn1IayDbOdce0d/U940mvpHqoWSJyRjzn0
NN4jpx2Sara6BAXi/F07+qtoW5DG6I6TiAdk8T5tBskfiHZu0FXPbkkf6t5jQOtzkek2OmbSfk5D
W5M5UktMze6AAX58VVJ+BDbuFLbV86Hzsk3sZ+1Opuxg5nj+yNL506eQ3dH8jgxYS4TOZWltGxXv
Z3NzUKFSFZLcO1uEYK/s6nT4bxknhf9pgVgWaLyJfVDfojn4aGX53VqW8OWxROu4HqCVx4nvuS2q
3JHAmDW6IOb6Lt33rM/ioyx7ulqNcEsGh6r2sltZh4+ZXMY4p0+WzmMn5i/0rd6AwjFGn1hZwNsr
VSRL7w0nA2SkzCyzp8ZqWXxmZsMaXzJIRWf1/w+8qP5T3kZ/XT3V+8pfhvMQnjDnjUN5m2CZtKH0
b5REDjof7yMc2ylpKv8mVJkd0qy/Ixhzz6hJplMpWLax/j9DnH5PAylvBKudCSO5dXl0jOxZJEGT
P1USWQw9Ydf4HGrjj7gJkm7sAewJdD6xmZKg7KZDLOMW0FjAycElhGlssdpzYfn/ir6OTqOr45to
xz8qGp79XswM1NjiZrLkuJNIw0ZhF6h6VY0oTtOdv/jmERnUG5zKHiVC1Zd3Pcp9kLJjLp12BVRQ
5dtFMEvO5UoFm9VPsp6/zylrJF3kDNOIJEFfCKSYsmNsX4LYOpXhMHIwiZ9r7M1JaJanfmpoh3pI
GGFUzGTMkz9EuOO8xuxEe4o2i5NhP2fZq5+pfj/I1UJQtRwGrUuGbAKCe/RAUHw6lfDukdviUWpv
KZvjTKo/GpM8rFEk5xWg/6GlsLHTX6vDU0GV+tNwyW4oGf7643Bso9q9023svbisiT7oAVva9SFs
imfbHQnkrOCcUFwiA5EWR5ii9DUjrJah2dLij8dwXHf2ZMVH6xEGVDZ8V0Pu9KRwsfc5OUz4WriX
/NUa9XddgGJsIN6cqrTOj7wNRVJoyg5ZR+Z5NOGZVANcfiEkMDZKULxMYdHn9iMg+5apcwgW1Knb
V+1n0LMka/bOfmEuXBxGUnE29BDoZVbPJYjp+MjyTta6WHbYIOSxK8XBdPRjbOKI1bYsQCMhNqW5
aQWj+pCa3M/OswvRbp4YF2ScK0NQyWsDpXpblVHKebh0m8EED/IgV1OGpSK1Wbx5fXtmA/dtjewX
oWDaZCuMtWzKOc4RFCQKcnfBnPIdzcrdl+j8AabahPnUPwQF5XZ2MEgN/r7EgYwOgIQB0e3smmmm
nwe4LixTMyUYL6U92wkXyEVnWXwS0qYoSK1vHkrxM+35mCw+LETlFvfcYzETaWtMhjytDqJDBmM/
1ouA3r87DhFAwIv0dnr81xGPE8X8rcrLD4Rlwx0V7spJhQN1hRU0OMR6yXROUfm0f2o28dsxHCnG
omVn948ggNJatmkT29cIPdd2dZTDx5/FHC70gUMY+7faM6z5R87tSJ7qlglSo537KFhjxQFMYF77
x3JwdvZVi2GDqUseWj9HhFnszSbO0Tz/DNPyGUT662yhIhXpTzsISqajs7Nb+tx962BNUxkt+/XR
49dFYe2RCP227Jwos4X9rxi6jXCvfHTdc0FVjj5NOk9lQf+M2sSO9XDOqtZ9DdfGPrp8Dzlp1W6t
sgm5Niy52qyfgQu2WDGhkiPHYEP9NDJ32SJp3VHihjtu6QMpHd+bwcMkDbJ/u3bPQl9mBPPMKSed
SCF+BH1Fcpc11InVLN3O91tmvUv1NQXAQAnq/m1RJdtprg5z4QCOE4KRCGVxyNu0w8LyXORo3+Jy
/NSGIiebsuE9iPnop0Hn3DMOGvxQJiTG0+M5TfsqY/Yvg5l2oi/j3bSG2XNYDMnq+PVhHL3E4dXe
1mHdJZoxo3aiDqe8fCnShvibpvlZsswjfDhi1O158piJ5n0Il/FpjVkUYCY4I5pHEDmdVqtLE2HL
b0H0iwxmZ+cVbESrn4MxCKuDhcKRX0WEkkd07Vw7U6hPcgk/+EpEjPzz9ND3aA8UcqqjFRt0gi0s
CF2If6sASTSnDFUE9e2+7QNn0/TIEJ2s29uIwPdGR59NNbBurg4BYW1SMlqX1cPQvhCYpcsbffTz
g48QvOI5AM+p8mJf9wi3LL+pd9L7XANApBKBOcD4Nz0VJDIYOMCcJBg02PCvzUn08EKVttWxx9lB
YldcbbkdimOQrc8yHNEK2hQ+A2r1EX5rj1j8oOb6w8mIvxvt7Bij8oHS4f3LGmbklZgfbpjdCin+
IKHCbGwpvlYW4fs1XtnqdOVhzqsnIxr/yV07f4/9rYH1NbwzobY2au76rY5K9xhG8lXHpQ/c3h73
lEYAiKtV3vJ8uIB5fvH9sbkra3le1/Zn24HHLSrGMbU+L1OWM5FrBdr0EO0jA9TDdHFG/zXHuXTG
7CMOaYtJATXmI/Zs8pnvs8JrfVkmzkRFbWR2zRvC4gLMO8yJ2jPzvxeHMtmJR+TGilV5xYHOHY2W
c5Woh6m9zuS5TECUlpNyVXQU+WJdsAXKre+74w4Bk39hRAIGVyyfnkdIaOyXiVxX/+y3/q91AlsR
NtH7inbljZgyiF5rRk2uLmD4AQiv3vdUQ1ddPf+2his1phPflf+3UTQ/xk8KP2NGGRoc37N7jzaL
HbzKIvSY6w3LoR+cN4cx6n6eaK0aVp7R4L4Qp6S3aIggpxYW5my3AS3tNC/epJ1rh23anxe5GweD
YCco2mc/3xNlxWA/hy+CvmXbSQwdDkzkpafAgbtWE1exLxQUmbSuxG2Y6iQUzJrw7bvX/tN3EAoU
VRhesF/9Xkpb7AP14MOpJt97lvVrcPhNhpYZQSnSNZkCAAIxc4+GJSzYde9g+7BkW/PhRAunMSOS
beQMR5xl6qXDPkQ7lO/9LGUsnXJ5WDNRGWGQtnxCmISGKLiOdPJb/PnY3JrizZ3Bw1Re9m6GjEla
lP2pp9MofwubDUgkm68G/r9RyyPAh6rHS6PPMvd/kIT9YCjl8JXVh36k+dGG0yl71TaO82gz1S0c
oZBtxtKyipjGw5Tz+tXIPq7TkCUy6rNd3nNcqj7UaLPZjAT5M8mlrLUd+Ut4/INpPVME59YtVcsv
bXTF7RIm9pT9Dgo/PDgIXjfrBNS7DSRW+Fuow+hAF/VUZ9SH6Kzbjmg3bOP+uXpIJCDLBrBiQ9G3
iSXjZ3ZLy4YafN4KdwL95lOCDf25auLpGIXgwqVOQhf3DrVRbblvi1noTRiCbep6pVDSb6694mJp
0pivd3RRXvMNFeH33q7yzSPxdZvmgDjJGBiYV9vxG2J/dN7DuG3ocJLnqe/0hUUv1nIkUVbn9ocW
yHYP/Kmv02TOp2VfDc8zm8+HGPAZ9eTd1rgNhZr+2bpKgDBGdRtB0KEhQXaw/EvnDyGEnSzrBUDU
TytHqqu84rxofEI+BlMWROE/R6bHuWu/B8wsfN7LzYquGH+g3ZDqjCWFfXnwt2zp41cuLyCRrjRn
Fl6gX5b1vJRuxZKKNS9bxEPThwmFzrXjO7/H+vYRGrPX1XJuesZ4fLioW9zjMGs8Dwtam7GFz+zC
KFhjqDy6S1aEC4ks+FQhBs3Bo2xufuFMeO58+R7I4c+Yd/1OC3R8S5EQ2ac6gM+6OLBvE8dhbE/G
Y53QvZTh/EeoQCU1uyiR/UQae+8N0er/cXQeS64iURD9IiKAwm6FkWtJ7d2GaPMaCu/d189hlmNf
t4SpmzfzZNcQ5R+LvsGBi/2maM3XhKeAcCmidLTuzR5ROHKWLpYjcQXQyO5NxBTJ2qReqYsIWyaq
7tI4EKw4jgCotp/MDtwyh27bLyo8Q9PKsDhoJ6X47gU1ZIupfDPdIpT3wAIK3PAYDxC5tg2KcEbP
dh8zNrd+B7HVdpSn7RtZk9U+r2J86v+Gou1DBnXkiwVPLqQ+xmr9nKccH81OavsM8u7MYg32MYeu
cuJ7isoHW13RFSdCRNnK4i2a8fBnDveB+chKcg4+rHXE2t5U5z7O3R3kRgR2NIfFrA7Fso+TNgrJ
HFwnp9ZZG0rwi6gqZkY1F9kfXmWEOtxxxONLw4q25DuxMr+wjfoTVnfsh40ZMdd3CNo4UWxWJ+wO
L+5acpObl3GKX6t16wFAxJint8JcnTCPjcA2ki6MRvwMGjuDZmYbLoyrwyYnNvt93ynHsuOFTG3o
HDTdiAKXJX8MfigieGh2joA+vbTpl1oWT0OvGS/sU+pddBSKYj6Tm7zP2EyEudu0vG3kNRF9/bGk
ZzAYGPXaWV9xzIFp7KV9cxqsZQlLY2G20c51zV9qBDmbzRAwUO8M/pZkC42Z26fcB76QJp+qyr6R
Ap95IXCNMmJ+1wJFanAVsWv0JwKjYdGSHh54VBu1Y/hUwBG2Sw2NCzVZDq2FBVgMU3o2qnHYp2Ny
wQNYHjAxh4U193fSJvgESCRanYPFYjZMlBplhgt4GXEcNJjEBnWsvGKZfxn/poObosFm5XRcLY5c
jWDwyAtIRIWYXoWiC2Ao2nJoFG55hztSDrG4VYX8KAcHEpua5EeuE43hsGy9qqA+Ki0uoo8clloD
1hu1Z65bNL8xXOemivmpN/lxcd1+koM92hUHgNEZApZi0UVX4XnLmMewXiD2pRYGknmIWEyg8O9w
DjUEO+kIdZYXVNYPIRT3VDHTqwVmuBjThN5tCAqd9q6e661BcCaUmEBJEfprF4F+HhVqElhN/o2m
JU9t7wgWAIZ54CzkyHOlKua+K6df2UQ69gX3mBQ95h61h75scKm2zwsP5dEwB8zAOOuzzNV9szA5
29jOEb3X8ATYoFO0PMys5O5KGX84K2Wu61TLeyKVzFcVDOeSLaALtXXu+hxCZzwFWRy6Q+Yc8WHC
CjM8ly6j25yJs8h1ddd0GR+RghuqidUjMTJ+b5r/HKSJp1blDVCS78ON/YjIg7Mt66mvs5QXzqG7
JEEcVWY49LqqfFgmHmnHAV06y0sSUTWnV9azbuFisJBouTu6s6XGhPMKsdl/vBX3ySVf11+xYda0
LXlUWtRUv+nt/KUsufiECmIjW9isgksN1vugVJ4yYBYgFEh0trtMGrKWtUFKmP63XE0XNosdThk5
8ggVImjZGe/mNHtZHGXAVWNfXVZk11GNT4vA/q7UxlPVqa+J2+tAu4vmpA48eu0tp8VkREB1/nDy
z4ZP4r2JTIYfcDu+QtVG09TGi5rfstiihTln6udwCTCKlNjNaAM5Nbpnz5G7nwor8R1Ju0LeD51H
0F8Gpa0dzb60fQGmCQUi2RemdleuOByUvFFQ2tUpUOZG8Z0BqdCQcbWXKYcqTksnPeIbm+P+2HNn
PmJnILvjSK7mwQlSE5XBMgGg91iTREy4b0QRaKypDbN5OcQjM4HmEjDUu29RG1c1W9EHQDHvkrWN
eU1RhAFHK0yd9BUHx/bhLf3BVPV43yg9NeUJOCBcqI8FwbBzn2oUiePRFIn70G9RPg439o7ZTz0W
hvZt1GMVIuentMhb+oshtUvFyk/BbL5zeQWZssBTmu77OjMvMtOfpwHxTWbTfVdozXVAHFgzey85
a/xE7Ap2rWvXAR8hXXPksXf6HFPJkuPD05MYskXzy2uIOGoOqJ9z3tbWvTm06HxiCYJ93alLv6a+
bZ6p2BYOH6hOPKJ1qRUnxG0HtsbfdyNQQfjzH+d8nc6t+b44FkJTxm0fqS6Fzpnu7KMIvW7bpxFY
eKOX7p/hWDHHjRqXGSnzgfa9oMMDi2LJUWO9xrWpMw+z2dHL7qCti+vXgxaH/dr8ibj9FFNFRkhb
v6RKlWK0XT2ujZSuj/EHIotyshSL/mADz6pDst2HpENpo8OzS7Hra9Si/5lVGQy1bVyGz8I1uhN6
MxnouG64KEd7T6SMnhWDeVi2UXWcCU8FFivxMgaxtfAf7BE4HvKycgJzNk4Au+kbX/dSggeckua8
FPbIkmtiU7TcXBYrqP9KdnF7CkzUlEG4cD5G6UR3hrMv1WwJNyGnVQST6SMusciPWX5ursMyiLEe
XiUpiDTjj3ZmpO0sI5FA3Nuv0+SQ5C671Nhyw2K2vb5SR4hA6niabZMUrqsNO/AGQa+vtF+mtFJg
gWZkMvtAqcEmDk11dTUCtWA08IqZalCby4mTNdfEUHC4mJVzKxjO3TYKMlz3vkBMwE7CHnwW5W6c
2PuosWXcr7F+iJrPbM6NB1tZHkGPdT4e9JHUjp9k5lMeJZ9qj+jbWfWRuntOaLV2clTjp9HWX9eA
zTa78Ki+cQY4qIhi3Tt95sWYJo9RuTwthrM934/LAgZqaATNLHjTZhS0KR0xhyMCHOgQJtPlDiJY
qcsGl5DekYTy9Tlj37ba90PdUMKRVs6pzP/+d34as15eUNR/uQJsTzR5z/8uWRg08SS6w/BlW9UZ
OA66B+5leoMkWwKjIkDHVWcw4xLTZ1pOo8sKWKB08Sly7pgvIlP32F9fQOXR0SGZkCx1/lW21kX0
UenFufpCCx6rCY07qMpSP47ZCmcntLgZVzIMFqduj4W+2oGVK++5aRgnTroEqBveRKowqZfRJ5Ol
e6OQxFJ+I6fc+vXEgOfaxlPmUuFdFeMIQhlPXaYheFoli9bhkI1UHOQjZk1j+IV7Q1+JtF9XLC7m
mMxeo4hHjLloqmzs/BwncgNl5UXXzEMX982uYikUdCOqfUvU3yebMu+mnLO9keAGRWxi9Hsm3wfi
NkmtQKuU6c2yk5v7v/U3YZ1uMmoRNkpDkWWvXZY+Y8zDnlOlieewT/fgqfIwzdXYyxMNfEvsnKPK
+eE0jaF2rRnwio4bqSWt0Dr5farI9OzI7xKJzy9xZfo07+kXHPxsaNNjpDc/Kb6ZG+LHgODJ0G5j
GRi0bAatX1RXLmLOWnLAvzIiv8mmBdMHK6TIJTiVqH1rqzU05WTSGa9F+EzwyOlNbDCCd1WoYtuw
h/iL/Z/qrUZJHGWdEX8GhLskxuU2O+oXWyzbbzY/UTGoy6GOjUtbEfCo+6DOcQAmTj7u7ZmTs1OQ
Si5f0B+Mu7ieVX9Sclrvi/pGFD0JWZy+EFgXe0tp4sBcm2ceL8ZuYACFrvnh6KxUE4aFg2bc8EtF
V6w9a0XTbK1z4nLJrhoUcni6O4Pc4FLyxLwRU+Rx6H2TMxODH/ZcUWLOb/Nj7VCrmpfK6kcs2pGA
Kf0ykgjzjjhrxApBGZpNOFXGeVDKgIVodOgAhQyLG3Doy3fIqouPnQaztoheS7bIhwn8rByxdkuV
ViUshFk4ZFRfVcwBBPFTYtB7cu/IHmzqEZCgAmR5FVgKNdVOxIHLJWqJ8+UUtyQOYln8m6eUkO7i
HhZDlpfVzD+lgZneTerppLNAWlR6qnIt+hn6FePjfR0t9kW1bcyYunMwIpqae5PIl1yV+1FL1uNc
1R+sjBbk3b8Z/vSlMHMsIOTGZ6YTb+yq/SJlewQMu0LROKvDg9aAvHFJFnhmLFvPTqPSrxJC0nLs
MDrjGFyzIlwtNOAqRtlummMXrYjumuy9RFKczDEeEqAxgwYazPTMkIAkXjOhv1rTqp1xuhaqTonB
wFqbHRNQzxL3f5PFzqmtxHhrJn3PpT0cF4XvN+codD+003GJZvO8gAsBk/2aOZp15kDhJ3lpHYp+
0QErdUsgB0yYaRLPkPlGn41dxSt+fIAaoZzKTignuDYsmKuo8sWA+a9d04ZrD20nahf4fG16XCue
E7piuuE8wsRJkETPKKH3CymWw7wkA+0Ma3foagfJInHnQ7egoG3jWTCyOvL6Aap7RRIWU+jwxxF8
PRNHVc+kTL4zLc3CdsVKBCpxxX2AEOWrbauc2TexwXZBTUDE+bT62j5j7PyR0WIymJm1t/SrsxcW
NaZMrgDK+xWwVkrGUDMi89ZJ+/RFmD07joSq+5ypW2h1sx81chYqanBQF4OFR9iYb4Qwyc8mUfzT
2BMbFfZtTv48F4V4lEZ7SHUZvy1lrN9lFZmp//8yajVn77p1xcaBf2oyanKiyvJjz2MHm7VSXZJ6
hA+bGuNZCuuU4Iw7DYlzUZQEx0PFXFBUUXyqIuGPhIova6l8KYn4g38hw948Ci1awzqq3meMY/BL
uy+pGNJHGOTlO1rLclu0+NojoJz0lrFFX4c+1Op90/fqi82m0ytWcYo6HqQY5cj1e64wKsDwJhVg
Go6sZVlGr+YARfBNU3e5Ld2gMDCgDZIyomSw/HGM1YeSluObOiS+mDXlPDf5c1axAumpnvUGm2f1
TMOQkSkXQl5UlC3ndcz7Vwe05MyqzWIFUk0Yjwo3Ki6NS08B4xJdOUurnzpm7GUGZ2iTYHXqLW9m
lvFVV1uMAp9903Y3tVIinIXWS9a8SedjAYFaOPSpgRxCG7FLTggVATwGRcN6iFto3LZz6Vo6ATUZ
1tXHXBUHdVyx6xRnziP7GEtu4zxPEXjLVJK3c2ktJEnVcR60+TZlBk7mns3ZvpipvyugW2GOmDp3
RzDqpcYEsM6ObyV4QvRTz7NX1dxnjRVfN0ANmJvjTMdHJojyzC3pb3YE85vWLaA+KVt04teoP5sj
lqn4qKw2Tm150vKr1k9+z8LVbohFFmws5l6cu5FEAVYBBKi7kgxbtcZ+wW+kp5bnNG8uClgDgAOj
+anBxD0D4p9uIsXvVF8n+e30FLbryqEpGQFZfyogrbTlQ3GQmag0HDl9z+ZCnK8K0Y8Pk7oiFLYf
icmduCR1QOdQYdF3trCXGBihMM+pcFQGeBdl293Vrntm9CCW8aU01iPfvW/2djAab+q8nlSau/Np
ID+13LOwB2LXv2gKrmcDWGR7U17jVH8a4hfTLPdwsQKr2EXKdw1170D0oJRv+vIeg/exY/qgGsYI
hXmhYdfPTCWau7lhTVjVQdT/FUQ1cTmDQfCWdsJVNftZVuMOrjBrftvOU94AayCYE/ndCL/LVV5s
DfdWdgF0kKdE8dNPh92GkdW7uMfbsDoe432MpwrvsdsMoE3rcEUOyR3Gi4Fm98brx5qRez6nbeuD
pPHYQLwBDtyN2LcVtd33AidBec82h8Q2INY6zMjGcwKa1Q9ybhSlcFTmpOe6TzXxCfr3NKQ0+BLs
k5DeE3wf4DWtKWjEHaGvwcT0bVSoICxk+0BWt8IoLvP6OUwhLkRPMTG5Q55W+RhXi35COqxs8zSj
hdkRR2WCqQhgFwyW+xUgw4oFfW1yL+1+IqQWl9fwWD7lBl8PtsACt58R7e2s/cTBEZAqC5M5eqn1
cT+C8uqnnRIxcBpWCLRs1b4MVs/11lyy/pOVddY1GiXNCxt9ZaG/jbWfPhIubRPue36WZXoa2AA5
ccH5bZPsvMyh4jHSA1FGdwkstFRA/UBDziwjrJNTLc+kzA6W4Pw1v+M6P8Sc/oFncNYRxwrLxmh9
x81Tpn31FM31BexoSoHcZ73/15nyV3DNlumPucGk6xOwN5MRzeq/avW8lWFoPGoGPirrieHXB4Xh
5ZcZR0kFYAZi104jOMKGkd3CseWCU6Nr2YBFuJNcS5lls7xP9xPBtjgNFDKmuvswdMNHXjIZIRKw
zj4s03IU8rXPf3B870j4qiyEZX1Ti0tNvSD33C7Z+oPkNduACCM3uvnZlc8FnhXF7CF13fL2FXzY
AdfHVTVPKhbVqLx3qnqv5QurlkujnLhBvCy7IwLhjfrsFc9GzW59aYNRVl4EVL6zjk5+K+NDuQmj
c4Zj/31bg8fZncKGEvemal66aM8mGcvrKZuzk40TvnB533XIYPxsCWHphoilHLGYfmFDlbK/TFgQ
iikcWWmPq+ppyh3uv31ZUucyYJ5F62ve9Fzx8n2BzaEkV6nxfRwcbJ8pj0WFoPGgE1vvDmnrBs3y
s60D+/Gj6Sm5IYHkTouvoYvaUOldjux4hDFv+gQ6Q5abfp+sBzN9I4vcGICt0cznodlP+hjMtJJv
EHSj/SfZRriIsrF7Hai7dCoghFPmq+ZZIV5dw9SbIcUbxmWChSyYnDt2FigPSMaEQWmho7NTYHzO
rsBLTvZwa6k+UfLkYjdHJbvrSdPqyw0uD1mFAbDyHp9k0EJDMttTnyMm6tKrqMeoXBkOFIaCYxhQ
6AYgmqQqecCH3WggW4C9yILyHycgz2IboCYUazo2Kx6+b5rUVfvMGQfy1uawgboVQZQAOIJlsZn6
xzKpHiTYP97U3iRxEgjsV9ltmHmSRN2JY67nkoiJBW16KJkJi1XKto4PlMI/kGbeqww3WBAw6rcQ
z241xlbMJL6JXyl2UeoIQkfWxzILj/DrLmZbDylpVyUPRcs8O0aBgc00xZqtc74iMMG+ofda+U+b
nzf0RIovm+UaG5CwBKbXtZz+7IArbWbJVGMpzbUfNeLPKd8aLQ3LOt8ZHamRnsBvww6U3HoazYwT
D0B9dpaAaMpzq0weYBgwlPhrHIV5F3mYQGDfbx4Y9IsFzb7awUXZdYYGN0UBi/W7ZRMIhl8q0R0d
3M59ph0d7COT9qaSkln18xg/0SXlKW1NEt+6uM5TIYFfc58/buFwa7lvS94NQnmBJMFWipeIs8MS
NvGqXTdf1ikpzCA1kku7bbU2m9UwHWa8Plj2JqB7lcQFUhQHICSUuSK8AezKMqPYsTCJcwoc6RxJ
9UtB7ICRmK/4Ju7N6qJuq3tA51rIJoMR3HwYeYzP3NRLd2JpOxQdmajcV/QKl8rIuZUBjdbZJAWf
3iRvqvKOWcsmCj2U+2Y55iX7McCx7P9RwJ7j/jo0P1H3I6Y32aLfvdiz+oRZLUxidi+M7X0S0YtI
GD5Zvo3F5a8PrftnjpjJuU2rsSVKNT231vdExa9VoX2ojzm/o8GdmnTo6Wd9rZ40876cTlOH4mwW
507c8MxtNKqgiO7bOn1wNj54dJaODCB++WVS32WRvedofyrloTbVd2n9Ssvwei9yHpzuamFIKm0X
99oM63PyHL05pRp3DSuWbGn4cTnsD81B9AjUmQfI7lRXL3p/xlV5iJ0cUz2SGYxN58coL1o5HG3o
K1aeh9pAnwoHIBcONyiD1rh2NRFUmUKE7YOY2y2zaejjcZ8U9hVi2EeiQ+fIXOIr30OODr1RTRdM
N5cCwZkouuIkYZYtD52hnxQEHHM+tfMxQhmuBd6q6NoZ1MVVf8oqPHZL57x917t/BmifGH1zTBTM
G++5TkmzmB7uC/JUQGFtPUMI3/K+JISrq5liLyckuvAap9/CtXxttI+CrjnbQRDBAsBT3ZmS/WLu
VT1j/HlvWs5N2A8Q2PpbZ6BrzBjm5rc44zmFH2zbTkIPuTBsBprDQ7joiqBJCSO2YdW3Gu+x6gjG
PeB6+nFbcAyxODL/hOryxyh+LgeqxxrJDOL2YTltoRKXO8Q4Z9ycZvTnqC8S5alJxald3yfrOTd+
pwiTogJsB+4duLcKhqq9PpSl8zC55W526AKJlF8jbs7Fym5VecGj/jwhhbBY+VVodcnMAu0HE/CE
oAY44cUi2OgSBzbYRhDBYs7hHblcCsWmZ4M0riU12oiUC0So3JnPiW18rkxjnJjgE/Fct1TKr3SS
htMOKgznYY74nLsI/WUJBdVpfJ6X7B03FadTiJ0GZ37DfjYeFyyLy8J5B7Qf9hElfeWu8HWnuavw
QwmrfViTGPEzx9aNkhBpvmszfzfdU7RmyELVEyhcbKECdwFmPV2hjyC5c4z11FjtnkQmVVitmRyr
eTkS++kFEYiVujv9jkFlv1TaQYFYmN7aJA/zQwNddanNOzimQVxwIIyc+Fum6s1GKWBFdQQ+um+N
9969ugk1ebyXbKb9iiOGWyu8A1nhjI4Z5n21H/g3zezg9pj43ObQs6BsOtdP4m073QG4U37WzSiV
ohkPLObOWh35uUj25nKgszCot5aC7WChdOzbt3rCyksrNCAtjPBhcLEIqhRHAYnzWyEFXRv6c16W
T6BOA5Xhr6Dao+Byp3WPwmPQZfppNo5q5eL35GdJM3mwl4NjwkRShsAFcSXs53QcnyOgQNu8qUJ/
7bxKtZDLoZwYmNZQkzcQ6HA09OSGkM8hcPKn8jbaIjSNdddjrO7z93T7Uft7cGaslRPofQ2wtzr2
zOFFqMQrWpsp17qtw+PmCNHGL8sWZ3PbLcafi2D6pFCxth/Mlaz2QlYNn/N7WaQ8yxfPQcGTFiYQ
xqXuUhO1jVLrJCQH0vW49tcczGNm3Y8LpFpW+67yVsPKIF4T8vhZq7OrVHvdad86FlEGSb4OWBNR
g7IujkjuQaSaBx16cMpzeFEuqzI+TXNJZVbEnAEKfS1DA1xu0nSHyqbROCYzhYoto8+WGIldDDtd
xz1v810D3/htoQBDyPEnsN5dI09zBzqKdgzZhhrxH0d+AKykvflUdetxmFgrGvdd99i2Dxv+BcKw
Ytzb4royIOFayKGwz1thiRWkM+S4mCQQi/5GVW5WBWPdCcqICRggU7YBW3UWUbiw1XR9dQ38NwOW
rByssYpLVzUqkEQY6FKbWt7CDmZOExzjSk7SddR7y0aKY5cn+d107Vgs2i7hHqh5NiAGhboe+1P6
WmnmPqaZS09eIpNDuQZh5IFJ3Wv3qfU2ansnLi92D5SV1L5zl3FUcesHIqzT8MV7NN2yBSQeyXbG
+FAbnnJ8nj1unXj419aUH3HW4Lcl4PmrKjPBLhCgzOoaQvQwB3EWlu1Pgd95HBIq4+qgqx+w3x4d
se1QcbVNIBF2QIt3OdQEjFlTemJiDFwE2aG6yb4G1oYDfvHNucCURztE295r6oF1JVT6E7GWc8Ob
rJNFyBEHKJ3HFuadAz9+ZU3gNQshlB6t6E5uuVd1umIxABrhnDh5STOCTkEkm+qizviwEIdV5aqR
WJjjiiOhe89ml5WwVmHNOgtFPY+2ziGPc+r6GGsnAXFKZZMjEVaQCcM+uWfxZuzaLujAGuuJ4tv8
ZrjXWDSXIQ2REzTgGHDl0j8yJuiNBdjruOg0U6uL19bZsx7fA4nIWrYt1wpMRGR9kt3AJgjpIq/f
hhkHyONQxWeLDRSrHq9szp1D9JBUfZ6FjSQL8RaJnmHd9gyzC4vtIGMA8o3DFvtr0RdfIGI/Z+Ns
MdHlZXTQSf7YjXGYYsjeSJ91ZX+tjHpjWR5c9rB2BUUMnaU6VSSnarQ02Du9de9CVeN6S9yEYA03
ylLy7r7a6l+txAeFUtX4iAemLLSwczkm8cx1rMe4e8oKktg14rIdsoNMi3+WAgzlJ0s+K/c4tdUN
mApFdDESPgLVhMoz3EaNh35QO1+xph6BC+0KoJ55R9bCr2I/ox1da7d1m+MhToFcOmYtZR4HunA1
jpMjWMGqmnG8AoNjnwllJbEOCUsCVlOhObY+jbsg5sd9MzhgXN2vXC7Pq96HA5m7OouGS1aOd4bC
Gcwy27sKiKc3GSMQpUF9Eu2vOY5pCBmAem24UWKam8BVtTEca8gb7mR2V1ALO7b2dLBtMot5kkAl
KExwXzLTGMDPsi6Gpoc4E2Xx0aynw9jzBVuLMBhkErCKHXmJQaSqX2+RrMJOsjt4Vqj719Ht8Ckm
ItvPsfGU1Y08NkSiJQaMYEmLciczxzh0if40t910w3dZBvi5YjRI2FapEfNExcOJkWfCx7Fzy0oN
uqL4hasw8iwvvmRToQwJJBbBBi1lexthV7hR73J1RHqNx9nYawMKXTE66JECj87k1zBADwOG1ePK
uskohOO77vKW8wtekO1eu81PULR+kSnylLGIYYm/zYIkqhu3+RkqbDyS1LURL8kFAtZrORFe7J1m
OCspojFs16NhdaG9MvbZuXReUlTK/WCkoICqzrcsZga3FwGx8tssrfkATobM+jiWB8mVY3Yu4Qb3
jX3D41gC9VE19QU5/5XCCaxQtEFA1hoqTKJ98axRf4v3ARXTIcww430r7f67bibUN6ohy8p+YUoY
AiDVYY0EGkg5UpLURfPexkZjqONe7+Vw29IMda6SwoCsDhfBeuRB/pjNI7DnCnjwoPJMLCbjT8OU
fgUaL6wINj7P/ghYRG+vy5VFvpauoGOn+R/+7+GEfzHxykgM+3kmoKXlmnhA4v6Okvaht+z6Jwfh
DGHraA5acRxzzjZjmrBPMpNg4R1e/VYAdQ+Ty2BbLOm9A8xr0oS+66KP1gRYtF8afqp2QuWutnWN
FcUHC2T8rvMXmfzTbIXF1EqcVk/WOoBI4U7KPy0i9VDym4LKxQ6gFycX+bWCkGjcUhNq8qqUTK8p
BJ92SBFp9dKzZJz6X4ng8DIZjOf2COCVhpPVqu6LDM/tCtbip8o696CNyj+s3synbGt2dhS911PK
OwnuDMB16101F16QBLl4NDxYZsxDR0jkGMxkk65OXr2y3eiy7l+SuNvBZ+S1Mi9BreqKz4qH/c8i
w8xR+A7FyCWkgJJcnxy8bNt10YyucVgNAHWF5jb71opeJgUWlxnnJyexzjJWQFUjS2imfMUTbp8M
Mr2DZLm8NvLH1t+1mSO/V/ISUtqLtljzXqy5vluwUY34OcFSA8Vss6NRIUFH24l43lo6TevZcKfi
umj2Ja+7k+5mPP3I41Y1PdkZFPLdKHHlgELEqNtnQ5jW2koen/fmnFgakkM27qyS4B9OhKlPvsCB
88Cap+pO799HCOKRmL5z0RwcyZuv0WPe7LSAC5Xeyva4Iiq6nR0Oq7goTbMXwESEmZ+WYcUjDGHN
wgIrbiJpEE0fiqzzid6dKvnSp85J04cgw/Qaj3nY2gJ+xXdrCUiTGqamNNCwbcEOsHWFP/afCXC2
1euTUxIrZXRLryV8GS+pQBTygj4QOwo4r4cGgm8aPyHdkJJewpr3WpMv+O95bVcvBEdCDOSgcCmY
YS2uqOWjKR8r6X4zHxdgSiy1Io/1PRs/tD+gon6Wm3rBheWmE7mafYZPe62JL3zZzk1rsa66Jxoe
WEoUu7gc3qwk20OSItfT+Pb4Fq/LQe9AJkc/qGnPWVQdGmmfW43ikGBpG48gUSg7iu8bNlswQbOM
/JUlzjJR926XhSMlAZZ7b/X9XtdfmvUv079m/J4TWKqaITJCP44QrLVm8Qg8X7WPoub0cFVcJxDa
q0FoZgb3vn1MJTpL7bx2Koey4dLuTUKQYq8OXxm6CzRGZHD2rRm1DNlIk3V6vyIyiITJAuRg2gYJ
D7+V8L8q/kBDYEfn7TRj5WK+kAx+ssV3nHUnzXjOEkA42KkmPm5idyT83McR2SajiHLEJD6UM42p
8iTSne582sW+TI+WGeSuJ6MH0b7Ozp3FRZVs2O3f0lmPNSQxumwYVlK62WO64a6jLIKYU0MJvdGR
832u3a3DDSQLZaGlV1N6vggg9cODbpj3k3hxXF9S4rupvvYBVgZaDCvmlsPm5qdwBstzo8eRnIqZ
CRwdmEmX+ZIVqy/jyLOtJ6e66gV17sN6MnqoN1l5KcHdLxr8F66oWTwNhxKJMUsa4FAY7wTG6VI/
Npg7GM3yaCKGxg6O20BNLwzajDyA4bkvEVHwkNE3lEhEDturE+W4urhvsIEZwuZqx36uHIF53JZq
PRCPYfNU+JnBaMIRv/hJjTeqRZgFwZz18E9Ca3KxSATcTIPZeWP2meJTysUbafm9YMToMCnvWvr1
evza7gpkFH1x7PcV24t1IddpIrNyDCgYbrS7eah2HLKD2LgbFhQNR3tcMyd0p+FfzRBfYmbKSQac
Bpi9I3oSFE5vZtecYZCcz13xAWNhnXAkOScsF4TqNoceNngPbYqQiFdVGOqgf7oD4ndo5CQ66y9g
NZt0NDxqw63C7Tn1wEmod5lweKW177C4K/ILrifHJF+QcI/QKl0d1ug+kbQ9pFzI7S7qJnZFezpX
oPgi8lwr50FadESQwqJSYMenJeM9Z2h7vmgKqsv6dGU/8Fg1b3b9qGOzBELpKeKjBe/VCuJPGMyc
CBP1UUm7O8D3bH5fUzZ1gKoCVtUQg39THqBzB0FackdhdlW/FE54+UDZavSp4Hfqc16c2DfnkWQ+
ywwXJ3ulXS3tq8k/C24RNdpjM/J0vaL6RPMaIB80sCgTP/tlyD8azQz/4+g8liNHsiX6RTCDFtsU
SKTWZJIbGEURWiOgvr4PevHmzYxVT5GZQMQV7scd6pehACnCUChWUXVVQGdSKi77Rw7wujCTkJNw
zfp24ac1NGJeJwMjDLSIOp5DLJR7Yst8OQVdSL2vwuY8jTrtgHNsY+vU0i9NcnDQszvcP5d7hrkz
CKMIv1wpo299dmr3q1TVBVhw2CS7yBoedapsYthOdBeLuvVfXUwqdDKczDL87dTw3YrntBnmO3yI
vUNJFWroiUZL/A3giKOMxCKwJP7eGgDx+lbFLaYpC3NoVmQHXX0MtvJ06RptLXL9E7L5tZ2pmFR0
4ckKbJdgShbnN1vgoPMdUhZVRCq47eKFyXy+q4bD6BCu3fX5/6uirpbwI3EN2iW1KT6CtH0KxI2A
Xt4ThDmK+tUpxXcHFzlt01Oe0SFyp2aBmBnz7JeiXah9qsq7WQYX80tprzXmM7/5TaW9r4XfeiPv
GjXCcmx/9NLgqtN8VCYf8UDYD58MB/hHIxg2UdNaPM2zzZd1SAdU3s9qxG/JJcfFzf6WoX9NQ9OF
NjahYhdE0UoECHYchull6fAIm9vA0TcC2Kcjl9uqZiOjz4uSD1lJURiP7z3BnaIpblJveTJvXa59
NdAoDFXQsdj7afhSBKgeDWpU0W8juNs5eALTnqhYFvKi+O0PjQmnd5mu1W4p/AzhbUlmuc1uOdpO
ISjr8lZjz1NrFPwiPGdOyD/RbssQVFS1l2bvHN5bNR4eaPJ2TimW1eHR6/SONDlyJ11MZcIvpy1L
ec1HIFnEhp0zFobstDBc7IvSePgjO6Lxm8JQoT9etSCHbIbq8OVYgesTpTkbVrs+1VJHVBLJuH67
4BmCOxfOZMYS5RD/p3Oem+jhFW57GXdLoP9DRZBjpUeBp0zn0Flq/jqojlq8k5uP1LGvcrRxCFPX
z9SzkbKfahOeruLFwPiLQ4iWIOSYnYqfC++bO4ZPcodWKIn3wrQ2UvbX5oo3vxRd9B6WdwPHTg7U
Ksg0jvszQlX4Fsa4BmxkQFE8Ztm5rlwWIMjYLMWzEsjPK8zjZoXXCU6k4O4kSa+VsdqsYPNiJbK4
SDSXoxEkKuss3KzkFmgAaK7xG4c3jnUJyDpWGHKhKeaRLcImlDdUrjlqYbIK7iyGzQOPAPGb0pv6
61QucIM1QRCyWKrUecndQQS6iA4ITthIq1vkEPVfrKnPVDUAbTH0V+GOOBjhbbAkQmGvXF5iM/dM
bjurBpRXZywpG+vaZvryJ2UTGNryVlX4ZjDdrvGty9XWDssl6QHbtMBMJXqGoNz1It1mCXJKSK+G
EqwURiUOix9uFAYFfekR75e20SrCj+7xeShHWgU0ocMzQT2/Qk2a1kvfX2QX7S//GtHjnwvUmABG
pF20HbfNY3hiOJ0SQskhWayqD6YCDnLmbvkRvIoHr9usOL442+oCeneBpWXEpHhDTownW08fAbqF
npuc7/GcwhnoMiRE3UjqW8rsBM8S20RqyZHF2aB8R37B6Nzq/qRupX32LG+r1bR0dggFxEM/KNxC
KpZngs6Wzj8aDgdCOxJTJh8sR4CQ/GYXJHWY52j8cukd9jmrXWVc69XRvJOZStnF19Ymu6HkZl3U
6xKLKM5y1AHTcUAOPAJtX+R/4wsqATplfBeUoRN2+HztaB/Z7FzxmPuiHQ4WuHFz20b8xrNLEbSg
VuC550frJoJ5+AH5UfCci8mtWBGmOzLq2pSfCdUhxjvXL1dSccdTgzwAD2cfHFJ57SgeLem673Z6
sJfsfRbuuf3KcUtRHLTMjT2p3KMSQgcj4BvtCmh1fIGQ4bk2X4XbHjFJqP6isX4x+Vr/yINDMVtA
Ges9NieMUdjvQcKrppPCOj04VtZ3bTM5HfamgEe0quDhbFG7KsZp1J5slYP0ITd3rXSN6kkMN8Lo
KbiTWqx7hn0QxjkptkFybip+hAHNOswccfYbbo/j0wh4E97l2M0Mr0UVABiDqs3nFzXvgn9XqDdp
OGbQ6k1kwMqPn7rSX9m6qgyMb90Ei/DGSYRAmjEbBj6KwWiJYh0VG9uW5EdBqQgEyF4/URY0+pNm
oGUybR0p/FCcNAYH1saAqrxhe2BnR0LkAzzI0JqmJf4bnTEYUk1l4ycEItKhuknq4t6u1IPBljN6
Kv46Tjw0nXq7qVJXbbZQbfrqwUHB4+1jiOA5IymIxQUTs+AbTLYfouDhsSdNxc21hy2Wbby1lM14
77PlOO37d5WRfIgy5WRI614nsalDiL1yPhPOWrwGeNC0B49IXu75dpuWf/jod5u6gGPJsouT1jPL
48TrEvhHAwX1Jqu3PMSo0BiHX9P3EHVCvK3r+VfSSEB8n4i6s5fGpjI4VcMvQz6aw94q9k3jydLO
JhI13XGqK/YyXlH7jLO2cZ5L5KSxjHd+ITmkjTtN5GZlQPb1TRX8TNZSIeZZL6+TtbJL3Fkrc8T0
slGJB0q2efGXajtN3YHZ8aGYTueqXesgS/74KPgOuSertZ0sB2NFeDXcFr6edjuc0P6WKJLCje5Q
mYGDDTfMEHP13KuX4bSUwRrUK9ov1rhSvlGmdVn/MskmZTtpt3UAGHIdg8LgFIpZBaw7jN4o5Y6U
nCxkfWz9+VLj+2Jz0LwT+BFThoJAQaxXsI1clt29oZxxfikH9Ya1GyvtFbBcp1rIVEMJzqhFdcZ4
GJxT+NjdEfsWC2+eAP+n+5zI/0igYC1JzBL5okSlp0JKY3GBQBdX3HJmHOmwPJmr7DqE6oSpKS6o
t5p2CDGDkRPhhQ37nNzxVanNnn/OR2xJQb+oTeYpK9Q35rv0F3GjTFtQERTw67YDyLJJuRGLO28N
vzq5NN2GuX4ONzTlG3wrNTf+nDF+Lw2SnLNDridTpbRL9HYZ/wb6ZUw+N2uJNeBBPl1ybmq8sGys
UCo82t7ctozwOOxI+TIq1E33YaAvlGm7mQoB0Fevs6Ckk24WgRDoh/CxwBbYWJ2n1scK0RHmIxkF
8zNXN6zcIrGzOYN5QVI4BcRukly5qpXjyCgtkk8th4w+3nWWmcZ6YCSvY7rx4mJTNxwfK8AHyaVf
fWh0hYsk2BNZrr6yweUgVv1tFqxSJIbDBcwZ25RKBgdwndjKsLWqd8wTnWrJfID4UkfdmCZ8bSgH
IW/3gaBZ3sMRGe6wsqZ1leEQYzCx6A+zZ2taKwB3iXMqZOisnNgu3rk0vIa0EABxkNisCO2uuk30
MTjL0Tn2ERWeh5TTJ6VTX6FUaeWlVuL+XAWWB5KnBD9CgEXiqmIRPJivVT8K0XVP3jEKOD5ZEIqV
zUm60uqDFp4bHhwG29nN+crHpSiRyOCWO5MplcznwdKsGfGTbuehVpNiL0QW75xakMsYAsslSLEq
+CLK0SToTN2VssevVoTrRF8XsAjY5f/rlRU/3wgDjlXNZ4BM8i7VJ/1iYB8Dh8KikphJg7t9VX8l
EauJLS0UYlZcPPqL6BnqJe5McEGt/sqLH7ladfWNqJmOP1Kv+9+GzBvqkzWvE68FX1uz5eEhiiT9
Ck8T8jM2EWT9NfNpC9dE7vcJX/V0gRYx6gyhSCFciIOU3E1+TbFkscI6rqi3ib9jkWHSQ/Do+/ZZ
d3ZA5ZnbtuvM8jioDYILpHcG9kOG8taN2eCXixa/7IJd3XDiNBgYughs3TfggixBsXYdVCQD7c6A
LCX576PlIcTTR7fR/k2kFURYus/dH7486AE/Rb2y283ofNnWtgHNrkN4qL2mIhipv2v5PmwPjLFi
mcklCCWkZV6CoKC27kzetCfHRX/mZs7wfURecdbeCuMns77H2utxBDclI27+RwXoL+QfQFwgotrb
AkWXhfberWHj1J7p7yp707HgplZHqTEdsWOy9Oy5FrJ0qSMfx76xUBlnrHmHuGKxlzXQGLAzoQuf
FvQCBe8KChhjrhLVaY8fiyMNfWoFfIUjEusr9bG6TF6U1OJcnqzrjIHcmi9t1xKrFPfLdEIYCaPh
Jlk88GtIYHRQ1CUWAK9LYFN/oP9bpfKZAlV0zH+whC+YFeflP4qSyPrBWsGtw5svZSuyzhJnm5Tn
qQF9S8PgWiaZU2BV1j07RP8L6+1SkMlxJuqC7TnXV8KgnYxxl3ubih5xY+vck/gJAypcqi9IcGbP
VHAP3qPmvlOO2BUCBibdqk5XRr6rES/k/UEnSwMhB3FqfXssw7My3KQY3W/JuU6MCK5RixpJPcRo
Uh4TMvgJZm9guTxm1FUFLSQQ5mLYY+0hxpb3guOOl6488fhZPZ2lBzoMQA06MbhXm6A+hjIZlTNP
gofOevJk7YohZxUATWouX3mswnxDQUsFEF1Mpv8v3Vl0u+RAciQHB//KuIVShpdc1VilPft+R5YG
C5mtiVkQ57a11ub1IfPlpYaHJ4DCRN4up88BpihQHyVZFywEoh9HrMALkIoU/A4nbofqMmX3sYc5
K1+kkrgEZDVwaGluWTHL0iIik6n2h23oyNugjHZiEl4AnXYoCVWmOUUbiMQW3Ui1Nlmrmq18m9M8
RuMfl3Yf90gVCIURL1LCqcos4sIfkY0Gqz9LPTK8dKszdmFKoinecp5og+mklYyO0FZmUBqDLYmR
KBl4jMOQEw7k7vLMFXK1mHQJWfWjKYnHMHAEO/lKtgjtltBo0yGI7gLjc1Vdxuo8DoI+45gX3wTS
cLyjswuvNSd7kX9q9bTOx68U+zZaz/yz4eQdyZ+KSXmQFBv1CwIZ5dNoWnDWpWsXfM6dspaRF/Rb
g6FYCSohETFffUqdAXsN+1FicazwslSnidNf716t1UIm0rcN8VFGxS6rV45DOmJnQbhhXANiAeOJ
SZOG67E2LnYKNYgHwRqYOafWohcEGE6HlIkPK966Y5ItAUQPXKGjgFvp1TkS7LJ++ZDbhLN8ekbq
T16TOhEQbl196RBcmjJZZl3P7AsaH3Uc313D7DO4NPK7pmLF+n7m6UU3gBWwYPxp9CMTe7/77Epj
0TqM9i4DsKm0esnaJ9lY6N1vU/iG6MMlEPGWojqGOGl6Q/ee6hXjzsAABjLHhOu0OyEVqmgJHxvJ
UjCKydiKigQpwyZCQe9vQhnMDQu3WsHxY+sO9T5e+i4UbqDTGKgxp7Ni517gsHGRhiZj99Xn5JsN
1IE2Z2IrkLIMuNllZyUlA8cMtj5EVyTVs2tZVxWbu5oBLbvHvyZnN9R2qmdlnErmBOaK2gOVWyKx
nYLzoVWQAipWlNUyUGrKON9mLIb6nUDuSYq5rnyJZnxkOUqA9jIxNqGZJjsJIiqr//IwmDx6wSGy
xVsE1SVwDB8ViHH1R/wKhn8n4SJACCyxnTfhrFWou03HRl+lWu/N/wye24gkSfrn69qxMBPPt/kO
ArnH5EgLETXvBVKKQmSsZG0FlpZy0fMWo6G29gfGW63ZrbOofBqcSsQn4WPeikL/wPXW0Q11rqE5
23SsT6XQf2opuJIEu3ZMf6O0DAyiie5nNlhNoxauAaFg9XgrWtzoftHuZTt4ZEoSL/UbhbZeQcGd
JHJ4G4vB2Cg7F+Fkf2ZjfXdkmsa55nZjuseMvVWq9l/rG5jJaSNKVl95bi37McSeoNJqqrsmjT9K
OdBYvcyhgsXB7zRUNqVNkO9wUBVIAvXvwJlplMWEUiiBOqk6v1Umfcclg/uCFC/0G/h7nLYA1xWg
drFNwv6KdueTXct+YY5puw3WeDBw7K7SYz4kN9nvYxbg8R7MBp7PhqKhJWFALRn4gUzX3c6SXCEB
D1MM3WTeysCGIGi08XMtNHA6p5qogUjhD6/CWeO9qZN6n0BOy6ld8dqzhsSvu0LiKKM/H0dk96Rc
dd0AJIjPUVEfsh5e08J6TwYoggIfAciHvciymyaL/awOpkiubIUE9TjA4l7vHZl1RKV4QxD+okmH
VQ4gkBEhhLWayBucNQc2gCeySTBbc7iAFSUd2da6bdgfDYZsFTFUhs+nX1gmT3+2l3LzpDrin1nz
/lvSa/Bv1TjXue1FjcGKB4z64ZxPRrwjpX6X2ki3B8Hvl64NxqB5bP4NtbFv4fxKVn9toDgv7IFT
Je/2CokbCXLihC9PsLrNGe1O07lkORQr2qaprW+AglhYCKyB1IXCqUiw0zDWT/z0W1j+e8KpuwgR
cPEjulBcH4Dzj8ok8d6Y+RYiAPvDYqc1gWso0bZ0SGkJQdIyGAxuhkDGKv4YeR59fTiK0b7jI9Xa
9go4nawLCcSbT2+p0uPzGHlrjYaO0sOz2W7KwG81xsxauqL9mJwzNNu7rTC+rvVN3XLFztOxiHyD
kjljexPlrirYalrZsQ6NTdLt67Hzkqw5axpOSsN5Rop/rOKXNqMg57W/htoY81fWRl6kPWoNG3bL
hCKjXesYlMWHBNmkDS1upBgzCSSfQ25j9GeCxEeyogrKmWuXZcwcUxRCryH+TvrPKe7gjR9y7Qfu
JpyoadGw8oXy5PUtQUkTcy02hPi0UKTmrNOzwViXFCBRg2iUSrzDLqWWA+FENv4SfxljSKtmWQJX
il59lWjHGj4XJZJW5RDiWWK7k7JmBIRGTCY6rZj5+NSYSyHHS1/Kl/K4U0hzi36t4KNusD3RKXOY
uRJSM6iDbGUaQCbIq5ViKThmg6RYD/2rtj81+xP0GVHjazu8l8kHoQeMenr6LBSZXXZomgihob5q
RHCoIw6YNt2m4LWD9qzOsZY6cCK/2cSZ4eYgyArBrFImyaw2IcZCBiDZQekcVsGktBHcSiiaq0Kx
1oH28AK0JRyU8Qcm18J4NqI9FVrgRsZnnqNGbhxGv39gMMncCTdwDddEnaDh1NaqX/KqIWQHjTUA
CGrGQzm8ZNs5KinL5XSJc/gQT/4u0aadOnTEogjS3nK6OnZy6k7v/S8FuDQriEPRTuxOc+LCRnQb
Mog5aWBPCcg89IlTVg6sUzYxMbIBXsJesIjve8ZIYA2FZrx0ajGMBCSy6EN9lzmB2Q2v+mDEQQF2
ILfWNJEMWkCgLAOnWarUuwX+wGWcMl015FXFP03kV5mNp87XweRYF5VFe9tize4Zg/QNvYZAhu6L
LafmBRGSFyThpsxzNhJ0sqCmLjrDzcjmf53Z8pgPl6g6GQDmFk4kbwKB/cOXTzVh2pzRF3Uih9KQ
9hXrDyOz/1VIgqTJvlGA+Bj3ZdUC8gV27YgjmqC+wmOnnZb+n2T274QR7ZVJvZvhtMOCerBQWhJ3
AtWdlBYJALylXHIYpGoBWdgevED+bsKjXwVu70unfON03MKFB7H0qg7Zycm0TTLV58lkpM3OxlGc
2xjV8E/hfXfmIcTsPwxAeiB5PnOMKwHSnAiZskbSDWC1rQVNO6fpHRzM/sVBmxLQL/lJ9DUa5Lsz
QZVo+2+sfkwxFD5brA04CpM23Gq9zVz5VzDVNXuX/fBJDdutlOsrwy/+5BbZcBQ8xjZ1qUrP9Hgt
nUgrodNnTmda8lMzFfAuusffyUBK/pMb+zRG47KtNCBqsmcAKDFArcWN+l735UuI5mT01Z48TEKC
X0OChllVD9AuCVTvuSLFwzQs4qxAZoUoq5F/1VP3YlFEab4xrVsTal40SKRPJMeJDTRkHzB01j1j
OVl1/q1mLmtkqJYs3MdO+Sq7j7Ybj1NS3fNueslqdBSkMeG/h7WZ/Ijh0pJwGgxvEm1cXDFFwssP
jjk7qhNPUHyP+XCHgCo9i1ZWWN7gmbHGCTr2R80B7hUQXfLk22SdAiFrlCvvq4sa6ihwO6S8hkao
/diDz8ixhBcTfctts6iixg2C6NqqDrm0JD0aZn9OEa+zRqYZ6rG9kSf8VIliQCl4GqT03k7OWy4H
d4MxuMKgDtrPNlOsP1ngIbUSqqociDAjJOjcJRZlGWKQc8+E9lBBK8EShqLRnpqCRX9MFiJ7+SI1
geRHxw5ZceaLHyvikYfjumLFY9FP8LfOQyFAA8ZwG2Yh83SHtnzra+vNqaP32q7cMtB+6wZlTlwU
rxDJAOHk7lDXRwiX5BObzslw6stoqMuIHbxcoq2ypn01LxEs7nC//kAEIcuWZxjKR9jaZ5owTnT7
UBfFwdJnnUUdYMJrz7butliSs9R0FobAX4OYZBuyviDMK8Fd0BbNG3TZNy6vTYphQx+eMKDeS2Lp
CpE+pcPQ1ye7Sp5NqXhZ0fOUoiarlZ8yXYbh4CWFjhikbe6lf/N98UuBhKKxW+vz102KOubpAW1b
cUfZ9D3qR0SJl76odoaSvFQ+JDCtCAk31dyxQafy/MnfJyMP2yj/go/1pCBC33/qSR2pADslHTu0
ONqrc0qEgVK27BTagvBepcqpEMoy6cWmr4dT2LT/RpGf9VRyc7P6X0qJdIz5aNAye04HjTSllenT
/tfWFwSXizbPFhzCqI3hQ7Gac67kR31EvAnHbxxRrhcfRM2dVZAO7pTgnbKzA3VFoGrv5lQSe2Uz
s5S6jV3MVYe/LwJxgI8EByJdts6BdEW3YLLZSxxAEBmCVPFqlC81+9QySmYbEW/ebG9KPrMYLpD6
V2D3g8IDD+tXdG4j7XuqiKZ8BzcPNPItSZnU4IoLkGI0CAZ4ZZX0m/AFwrohQGxabsGZtZyBIacB
XPRl49bYa2TGqRkqhiZiQ2W/VUymJOx0o9ZhtYFhArPETFfBjG9poTQ2fwTDUip82QMzWIqw0e/A
g8E8aFFCGKAtSwia2B2ZS0hAXJJxIF8MGZkcej2IpZDwvgGDOd4ar4QZqSroEQokuu9RgmSBH84O
PqAKki87brK4JMko8ET3W9bjqmdaXgIia9FndQ6x8xXbQLZNmmMvpzGFoE8ypH5Jzn5M1djXe7Ae
274J6Ml82G4VFhPWzVaOvk1fT4hjKhR0CoIHizy4pLC2UnEVWLGS7jkUZwkqTx0DtJU+LaZ6NfpY
ozFQRuElnUNCBizbY7uJuV5GnL+tjhictTISM18DQwxDANtkN8jIUwmFn3NLIVzZEV4zGkQ5f9Mb
aymxHKvUdkVWBdvAASWnvTaD4BzHnSdVjND6dkfZu/ZPAq1nwrEyvwE+LOQGTqqMkZJrZDWZ2a8W
PJlTIc1bU50PI/tv5rpxebW6e1kOO/JB3Lb2OOPoq/gQOqaMs0SRYIEai39Mrm3ZMB5W27VZISqD
GxGx17BgeSr/Rty5EyFXHIm6cUUuoTkm+xJjU7LDwUBWU+by/3rxplXbSDUPgd7t0HWrHzjbXL34
nf+afh6XYiupEfBn5wEmkAoG0WeASwD3ImQOlSPLgXdY/3AlLvrmgL5xkWFrrr9HBE9ywPDY+BE5
hV6XsgG5+hkPyHvi3FFrTOUR9AGEx2E7o13VZNeZP410acWGP6nFT8j/Tveu557a/cMuUinf+GOT
6ENgg0viM3m5agPo6waciTPRLUpy6rjhsiY6ElZ2DDFVYOest07AKrISp8QengCckLGUR4bHTBcD
S9mTl4xqB4nCTZYaD6w5NexXU/w2iJOyncVczBDvtjhP9vR/2Z2mX7zjusheIxJaRb9VUQdw3UHy
ZeFKWFtiaU5nk1fSQedpIj9gAkkx3SOgyKNxJSPZr8f3hv0TtQLLomcx07zTP9DpLIWeJZAohLWk
yjIbp1dFsgxBAZIpxY3CLNSoPIApjF8VRNnaCf5dAidNnRVRwlkJpGS4OxFVel2KUrZ8czDYRcZL
QrWP7Zn1O8QarpIaTVIyHUIcJhNOfgHBrcFy3YQKaAweGjwBcF34o8YqCG13PlCIWV1r6Dwqud/Y
iEuYrwpIA5p8Dn2H6ShbPw60sMZT3lsebThZRDX96MFHpNj1/q4DzS6YYBdY/CZoCgK4j4EiVApH
yi2U5uqBzkeXzW1TMUBg3N0AwrOHYSkzaRJo8KaCrU8A1bLCfYXMc1S9FCaMiTpH5+/LCdAq2Hf0
VbKzYaHZAuAFdtiAySiorGURYsbBlOxLbxWy0IEl9dWE+RqNNJC4aDkfGYMBakvcSWYpiihXQUDh
cFeHjAmR2yLndMMQmELEWBBTBNFeBTyDEUxWhyvFjNHlJoDlStYDwVNP8P/6UNCbiEmb40UNU4PE
axoio3oiTiIUBL3yMdrpkRtjTdO4yTGW+HruqnsGaKzJaEbckmXMFEwrQO/ECJfwcfWTRG4tzAoN
3804QusDVNOHyTZNtE3Jr5AY7MYQL3FpXUkBPZLSVbGF8EPoZGm/mjWlURnvoTW5hjP/dzPBE45W
qW16bFNOr+9nxy7p17tWwYwYEGVRZOSG9FBQZLKzkMciKYaJSUwtuzZ4kpha1hPIacXL0bgKpVuR
c77S0Tagj/AIT8FrXS34Q8Yor9uwgjEqrWgnN+BDb5BB3LBFX8RNH/bRFlb2vOqNrbdG/EsTdgbd
1ZqlwJyhuvnZMGPmzS/SR4Olq85m/POS+R+i/nGlZ/jfoz8BJrOvhCvJ/6qE7st6jIyNAAO6+U8N
I4eXrCXNwMg/uuoKyvB/5xHqGBPQpazTh1OLEkOOPB+bDHxn/C9Szi72FTOsQyfdNp8SPVY4PQLp
Kk+IfbmBESztRwxDQXLN7bekvRjSb+ADMUUCY1jkk72JjD8HfERiV96y25twm6rXrHmLomsfvtT6
H5Hhaf1hta9Se5sY2GqsXWuJKKXoHRSkLX8U9OQdmqqBlUqG/LsXF0MclWgzUE850feIRht4o27h
4djIwznwL2DHMZAvIvTQJmpDdQHovb8jrNLSiyzuk/pK43+mDjU8g50Ho/Qq6PyGRxiSLuuSVDwq
T4Uw2R42iYX0tIT8oLCx7ex/NG165gVZgRWuXToxTxDC2Kj71wY7TjlPJxGPODZu4VesZL8G1X6G
A7hlaWTD+7C6R9RBkRkrVxtVBAAA8NJs45PLMbJvGBEWZBNXHtawEBSMlWAe0cqjcxnIdTEkgD4O
RGkepaAwEREnlGD98in79RILoSs7rGwTNolMOuikBV+Dw4hRTa769D0rhAGGg3HgvVKNRR29deOr
awDawWTJ6OYsLJx5x6Q7fWQ2jex5YhamPDHM2dLeKVyzWlf9X2R+MlDuGha1c31nMb2xEfYimgGZ
jRQTdTmiw0mU6E7FMiuoPjoD6auxms3WcXKaQBf16hpApD25icy8neIkI4SIK8MnUrU/AtXkhznk
wWMov7lyJfOdBDce9c80AAJxU6LfSbvLKOL17p+hQYbX73yd2vTImmtX/JUjRPGzbW9Te9UwfvGf
Qxe4iYGZmKu38fhF0vEq6kMwx6eGDpgZQP3MKqRXwQqtkR9x+Fasg/hut18Z4hgART3mzbZPQEJR
XewsS+eLOpamVypvBov7trjm1CQpJagj3gvqgVBbFtKIduXbZoltIsUmwGhhGldex765EPWJjgIk
TnxPgJFM8ltRUGqjYML9E/SouZ1L0X/2CnvsbO/UZ6O4Tija7AD+B7PwJqPkVNni4lAAGxIUs5SR
t+SSmKyqK4Q25oeBOLxwOnJpkUka30TSL4FFtLy7aco8MnzYzRc/EMZw03/l0sbJvipUaLX2Pji/
ESiKgpVIGP0wkVq18UVvT/XcPRYHIS7Cugb61tFOYXzhX5PQDYpdop/R5g8SAhwJUDiyQp0uHcM1
Dw+aeGu2Rekliz2qxhipZzxsMQIx45vWjTxudeGfbUEr2vZejNbU6nFNFtJpNvlNzXawsuf8HyWR
7KewYseNepJOlF7d68OaU3c8AmEAkk72RHjrS17SCcsrpCUlHg9qZO/UGG2Gbu6G5BAMxM6Nn6aq
bCqQEARjuaKn1VI0YkYVkhOVA4hn4H8y4QQKGDAwLQDVDQWEYqJvbF+wKabbKWzkmfEFav4JUPhP
gAbUD5l0W+0tipQru54vPa03w2zJwg8rWtPlhi1TsY2YbcoMnGwB7M0p9tGpqXXIS9HZ6knhCBsU
o8OHWis3pPq4IIZ3OVDJLBld+L9elzwjTWVNCVGoiBlw5hutj29Ede7GXtppc7hoMOwTyqrc7tbJ
DGivi8OYzs0ax82cFzPYHwWXmhlhuhPjwRIVuUrYNfr41ejBg3TTa0d+dY/NrDHRian+hoxPL2N8
lao/EkK2njReuAjzfE2ZDM/ye9xW5i4HmOXH2WZKjK1PiWPCnASQgR7d2gG+l0J7G9ftVmNqaamh
F/ikuIAdDCn5VKJGCobaIHK0FoelpLN66icvtv27YeLE07Knqg7SQjU6C+vzNmhZkOZ9/5wqNpMB
W39SxK6dxl+p5urTnHmwYcngzucJQHjEvpMd7izm4nAc1v1y7AVSkRqZLZFN1GXKb0kSp6HOPUr1
anooWeq10NpuP+e6Zj5TlTSo7pqkH0zRbpSoYgsnQUbRTvyQ2xilTMHKcNnJMNin4qhn5Vcjd94E
Nn12XGbzwmjma/UG7fDofAuIeiNRUougIapYMy8Jta5FxgOXwHSuNQoLH14jLThQ/RXI9AP2xmuv
9LCp/rqkOyUaa8YhlP86KHWUvCXYTFnKPqech1S3vyRKN+nXBOcxkR9VAfoYVJKIZysRBsd++Lar
ffKW2dLDQJzno16r6/KMl+krwzZSZKR3k3/FKpC1AE4Jo1F+BgdSl9nxQ1cRiwVmEf5wqhXlpPOz
w/U59VZ/aUz5ErIn7GLoIuVdFdN3JcILho+v8mVFI7Uo6/58VkmA9DT99gF1/zBwjmkZdFE6a/Y9
e90ebw2Ufct49nbk+e2/BFpYaUvvjWxf9Cq9GfSBKAXWppnuDQeLpbkxJub0RXedTO0MV/JgavFh
ZPnXwIFtBFmh8q5iyp9H08Gvp03RZTeoPCZhuBkB57IUMKxRhnsUhy/fZm0qBCZ7lZlxDq49o5Wz
cnWNG2VdDvVaI/bCsTYajOkUEU0a28cWLW8kBZuBNF0ih4GM+0RPQKTuC9aiuAw42EFsXOSWKFBy
6QUXD5lawMLbRSn/KYnrMN/EoT1pP7kP+ClnMiVYGBRK68UBhbD1EOBG6uQ76sbthEon1sFyRuZa
K1p37g1DoC/29B9H57HcNhJF0S9CFdAI3diKmaJEikqUNyhF5NyIXz8Hs/AEj8eSidAv3Hvuq8eU
1WWbyxdyJ+tkRtXFLqx3lc6rOXn1euOYsF1XkK2mEDG+fbdOzSdbfiZAwsCAkxsQ43JiHwqmEwTF
3sv9MyIm+Vz5Ds5mBuAEfmM8WrsxVBGH6QKAIS9/GOxlH3fXwXxQLTf48C/wpiOwXXSQ1ibS3X5u
URE6FtPDT2c+j+hHCSVCnh3BOG394ckN4ic4oY9gVfZEXJqIkfo5QMOKAFrHxEFGWDLybqsMyigK
ibG/JZmPNITMvyTDQAPU06bSSkCzI3gucoZM8FA8SIvNnlNb7AvIoBEPfaXEJeGH7XmXwFWXTKPe
B70lUgMBOwvkmyfDp5ASF/bkEWjdv4ScO13Fh5wNQ9c5e2FUpwmagFjQr0ZxyGzaMznNhyCWp7L+
0Uh528rFrpEdW9/Hi4CV3PQe1Gif3Ft08cLqUfADJNsTaQnQ2+0nFeGUqMRnjaq5BPc3Zu7bPFnv
sWn8C8fsErbzBoScvJVT+ui26S7rUECSyuV6DOgwludWeCzc5p1G0olgFh1i5F40/T1EMPkiyg3d
ED/LPwBSAVBG1gwuIQRLxWWWh1l9BryQinDn6CsJwKV4wHvyVZIwWJ/aYW81xzgGmMbteHKGl7ng
pb0HYRqnS1UU8EoBTRBcw/o9Sb4jQGouP3S+TONj5GMoXKZTdCxpEXznIvJDg9SV9jXflO0VVNRM
rJ/z3WF/rF4s+2+q4ru4uSTJZzM+M3odb1ZxnvMPViAjxb1z1XLP7I2er+pv0t/l1qGzDoY6GvpQ
guqp/ZUMHszp34B/k/WqLD5axg1Kv9nivWvAHFLg4RPRxg+YJl5nPxiukL3+pEQeDMu3OxG54/xm
9beuEJ99CEBPpfhRztXitkWBvljLtsjWa+Qa+dOcALN6aboPqmwnfiGtG3cZxRXuQmn+IkFgXdq3
2WZeRhYoB1O8iENGWVm98Yfv4xMkOk4zNElHx7iXxdWT+C8fNIl5xSWtsdZiumnolko/wOb0h1di
MzcHGPKPBMqtbCjhacuTyw/U2JS9UPD0zYUWaRRnYZxgbLTzV9feN/2HHI4hhV/LK4LBn8EKe7jP
guM4PYLOqBFysYlMHzRWWDyp4m/s+KjmZ5G9g5qekRLGJ6kfSv1o+SHW2PjOVr+xUscMNxP1bwCC
J3BcNqsLy3VFhiHredJ7kKXXMFHH6ArpZbm83N6lOEQhelLQkSlarCqHfn+ivjMxrjrfrmLf/W41
B76zwb/vmvsK8LQETfIWFj9afc6Qifvh3WSWpwsix26OcWo6dgMXJNHJL70FLE09Pshhn/tbgxx6
MrO7Q2RfQ/VIQZ9h4XYlsIdvWf6zaPvAWTjtVwph2LoE9aMzb7BtVhHJJrzBX8qKkbf+ddWf3b1U
+ZVMp6h8ZWBvBT+ZeNZU0awXeQYUk1cZXDODpZL4zN2HkLa5CcD5TV+l8zDqM7PhzIXZsoJB2riY
Ml95aOYE98aL1T20Aso9pt6FfXcdJiTux2D+F7mnXN0jvCo0U1Vyc84eY1v1TvcSWp8JluaGJ25k
wF5kCHTOPugr5lyMec5O9zmxm8/HdKMwFWiQRKxN7qwxXTn579JvL+8JvnkgmwwppotfPky866G6
xz14/K+8/YohxSyH26PB6y9481ERkxyEWibe9PlDNm4j72cc333xm4g/Tz533F4jI3ehyK/Bnl2R
uRnTIn/1A+Cuau01iLyqdxGcDGgz3jpGh43j3VgU0VgZo4tyQLfsdXDu9aFrHrP5XrZP2npU3qPX
vObZRbbvCYIs37XvJNYTy39p0wvAd8M9B+mOf8h4MVo4M4q/IAQ7oG4K6kgMfdhilA7DCfDPQ+T9
1tmRjHYTCal5SY3LJF6APNMisK0ecca9culNDCfwDywuiajeavHihA8NNmsr22Lamlp0QQ/egPDo
LQr/fPuZAYqHcbAjx6j4EkybHAyVDjM3kx0lUyW4ub9texlD7AflW86glENA+c+T/1gl/9r5wYZb
Y71n9b/lAcNjai7eNwt4qvXHRHHAYDF5LynD7rC467Ln0D464qGut3P/yKZtxGQunmNMAyq4+uUx
Ty/+hLBn3XTvRIGAB0cYd2+x6HTEvaRotw5WcGbxETCv7XAZjI/9Ai7ARKk7xN/jXIFDgdaTBaW3
To3QI8bZfSPR/hYqVMoIGS7TjK1uCm4RDUEoYjSXRBstucu0qYROt/KaG95rUURfRlp/T1m66Sh2
rKn9lVSaa7+/pbj/7irBDEOxXGzJ/Z0JkGNJb15Gj/J47Nq3Ph/Q3YcmxJEQzLiSak2ICDnaOaFX
vkeWdpXITU5IZ63zB0tUoKgsQO1WiAgWoDZXpDZSFghVsoZ876DWXdBrxvCb1hUiInjd0o7cTem0
CNIDbBRsWf6gfLANi7IFdUBuPA4kD23+aO8tycinc0rGuA4ejMRJaOUS11jz8OU7T5cHCv3gPmOC
jF59Z3T1xbO7dTLY6/8XnsRtoAJsalaf0XbOEeBKHUVMODxutBk+Hm5WyOJzt21685gRo8Jo17uY
qmIdVQGdmSd6q2rcaVdNj3BcHRNiv5swMNYT6vzMQL+OdpwPw10HXSS2RDSvxzLWW93xQhQxDVQ1
+7+5pcU2hWpWCpa4iXFQkxWDY2nXXZxDgTA9LJNONPEMX8fevs/NiIDGrGVebRgnhyKKZWlONUiX
Tl4mBwObDEkfRr5afQ4if6cKRU5JS5KlYqjb1/VC9gk/Oizeepo+SwM/S7Owcd2iGKk2ynuVopUs
Q14hy/WG0n9QhHMjXOK8GGqSxv0fybDcLADIuaDlagC4fO7xYUiALhkt3+3A/noladlGDXlZjhPn
A/QKEk2Mu8nCBMPW/j6unWmvG+evUaog8unHybOF0lEZq643o8NM9Pk2GypU3w0jdhLbANfGjdgy
6SzMN8cC2zmjQ+hccR9Z5bUemupqcYOzVgYXi7trcKtvF7YNUT7tPVuS9tiXHPEOTWdfprANDNC9
KFlXkcYVUXvZS4EqqG1uM4agyHatHdmIvDUtex2hL11NbVnviDXaTIUk1GtItiwjFYKTZeq3nOtk
RDOHl4W5bT3rrxJMGDpZ40dkLMBXVi2+4AmjsuiNZ9fwz2BYCgyL5K4VfvGo8romIbPfBdW7nhFV
SgVyNM6d4tCRxzX1yniIYQoEphiOSUzpE+EAhux/am28YplMEJJHHLVZd28100O6aB/MPkBvWjU7
x6CD9ytS3nNG3nhf2M1ApCcKqo7EJmgTeDgjpuwx5ol1mO6UNZoJuwFyx29MfRB5pylXybnr5g/V
ZsV2VvHONBx7rQEU4ou3s4Nf+N4u6gimylVIugtazrup5Jd47UhNNNugloHBORM1u8jzyz4mOnJT
BSa+aBnexhwfFDAjiaomMZ/6dkZKP19Hpna7rGKZ7HbGh5MGZwqv4H4sByAsGvdIHhusMbTFhA/M
2SDPkwRAMJegtYQvJXWVPEoysahBwgscNoT5bXnPXW2ujDiFzp8u3mrPeSJfBm9Amj30uccuI8FG
EPVXq0jWmcOKyfUSsY0bTOgpUnLhYFqpAgfDrEmsS0n7pIO7ahz0erDgYaDHXTc+467BmbuVPXqI
jUX52dhDdleUhEo4RoN7BpU/5PxwRWILYqOeLI6CUZgiIhe5KQNek51znhn7pKZNcnsfigtbozRB
Ue91DVi1OtgKxnVIpbkMTlawTmCj3FUeO7KoH1ctYRzEIMabpndxUfjnsUMi36oJTD7SKkDa/aGf
CnS0yXyLIzK6DDDpWyYrz0nuvXKn7SjZ/pg8A1ydHcaj/fAGfN/GglCeAV7d3KRlfaw6KgHrJ4Aw
45b4MsjgOaCtekoDrnGSTC0PUHTIhDEwJQr/aoGBq53YSo5IEEBPdSuHztfs9FOWYyFO8gF6nP/k
5zDdjAALFnMLXu4IFDMypTddLd8SHZ0C27hn7mZI3tJ+Wd36wXkBKXTtMNG1abAehCUA59fkivLh
eh34vNb0vzPYvjunS46lzeLLYDaBWig8tzmniCUuseiPE6tPwBavCe/slYcJKPTsTanZCKgpPIkh
Ypg0oW0hRJ6PrMHeyCot0+kLFH/SSLz5W9nmJykVn7n1PTBGSiaP6HrIDqQMNxvRjH/Lczr0U82/
1FCY1UPrxfYhtiEKdIS4VGTRrZR0LzLkVJdZT3h0Bh/eA27bQILE8cE6gtfJne0gDm4T29w1c/G2
QOchLKP1Ns1xkxpEc4S9WPvxsp5CbzZHTMbdmU0pEo1nF9q0P7qUu674ieE+I/CBkr6w85LcuWVz
k100UszReRzm7Oin03dUdoK4FuZ7fbBsUzOf3IU8dLdQU3n1YhZKJ0kS0ZHqnUqOW5F3VcAh/WoT
dVY5SyYVT/y28Wv8dfSKVf2b98xpw6jytkN7zwYXFXer2MgjffTq4GkSMt8jZJeckGRb5puplZqX
IWvvPqvh9xUXrzbZQpJc6scwpRKvPceoemFzPWjHBTxv6pdAw0aKoH0ht+1OPisYbWMFWTicoJ+D
ge1je+uxnrBoZ9b5gIDprOm4pJzpc3m+bA6ZgbLQb/ZBT+dOEp29LnLwpjNy1yn5oyHj7LwPZraf
gc2naQj7OZZmdLKGjcbXLiSuJKnJFKscvGksJSFJtvjl6osz8jkKre07dwzejNla9TYv0y4iCLDz
EFmXJZ4/d+KcmvBQS57jwHY+lDk/lYYj6I31aRLlrSb/Ixl7NCMRblzjSflduAU2z0fGVndiD646
+R1a/rYEP3uoEjNDD/rSB9nR1ViZhihXPDycCah2uTpBAzcMvYuRe5SlmLfCBH8qxBvW/grjANF0
6Kd4ugrjOS+AFzht81O3C2Snby755A1ri7IxMTxkRlDNSrK+0tzdZaoZGN5Anx0x7GfyFksB6gg7
DHLZF39OcOsyZgiYs65bP3mJc0XOVlzdWnTj6/Z/tEiDm9ham2X+PWHjCocEdHrEFmZQ1m9n+C+m
n+5ESc0pJMWB4+0S3rsAXaLPtkuujslt6fvouzt3rUWXYJ56DoxBrWr56ifAQcl5+Z1kHR4mDUaO
9fjCZw7wRaWMRl22IHxIRnL2Un9JwQM0P0rCAdiDJK6LB6PPCGb1hU8Oi30q+vaz191jlrwy2/2N
wn4fG/2B9Le9i6pGmc9WjWFm1APLY7fGd9z9usmfn9oMvjpWSiUe7XSZGvikgnYyu+We94qEgjuD
a5HYOB2zsuRRTfCLp8BnRU5+Vg9sq8fDA5bBPHYGy9rUtGF7T1tMCQCaWRX10XQMKX/bjoa8FlwN
WzUPo4taJQn1q0scPBEEjG4w1u01RR5EmcHCd8I6gB3koV9SiDNoKlMFpVAaNtNk/1su/1sx0ATM
Ka394KzLyXNx0WCJVSjM1nmWnt2AyWWSmzb/URur3BUPs9Oj2TEJ+XNSVEYVB3mS0OSz7iX1hlxd
Z/oFO4VFIrRjwm3oOJGRBE7dkOISWjuqffBKtk3yvM9u1IawVbc4OUxyFIWDpV5Nb45TX7Nqx7G/
MZvhV2ZwtcNHPQNi6T10mLrv9qJw792ZpPA61ev/f0W5/DZzmVyCZHqTQ0nXpGsObxvvfI7kYAzA
7YMYZ2tj3obZ/wwF52zNVPyOOe3sFxwVNcbcaWgPyF+4Yd3+IQNcbJFeoyp0DkmAjdowxHNbYKOx
p4L669IZaO/CtmtXllm9RhWlXVwJEkuz6qVuwQRZuHOqjvBBz0hI5xE4oIwUeoYk9jPPMZWVOnnx
aFvR4XzlE+129Oe7ctg2NsDDiG6yJdtpMWDBqim8oyfrEUpUobbkgB9aoxuPThVhXe9RdTces0wf
GUY8nCB0YzGohhdz5laYtQcOdh6QpjtASDzce+XUA9015y3N50xTMXwHjOfDCNVSzasgMpD7wRwu
cH514TXwesUENdm2Kk/QsqdspuMeESxADem96tR880ccNwUZTa3Mz8MSbBNk3XvLO4o/NpqXTnAh
nekd0TQVDntRAACXwTS/nXBRsLfeKTWj1yRiNjiGNcLpEjM/pB92vIOxtek+76YeMU4QPjup8W4E
OMTj0EEQZ7Elrh357YZUU4gwkCJpwJpjAPuEIcWqzcJkpzBgGtq9D6E/MoBAXdko37+b0sWRI4q9
2c6w06oXUpZXpj1/li3NKJk1zHS8oyq6nRoHoIVpZ607KNEo1FGaKpQ36BsLSACpgS0O+veLVRLD
yS5CcxbdrAWRRrwYAmVBckIgn0wj4VKmPvb4MNomkIBRe0l/05fTfdV2xTGval7CvCvG9gSiEr6C
iPFjT1F+jw+FANjm4HATTwkTiCYFz0o6VYeJwo32/Zz9jDYVcehhP5iKY5wNvwWxlSu/FqRJp+e0
yp4t0djr1H5Da/Wh4+pFv+ZnqpKFVgN7f4qQNUkSpxhWbgeJtNr2CRCkw7sixvpLxyjE39+86prB
beasRSuBTSfpwoDmFGCmDN/uq3CLO9HI7ZS4rxX6rTkxfmSDfNrtyl0hUFrMJid+ReRAHvOGroYP
q2TaSvg72IjGGPat9ogp6RBkmROVhUPyujLIvMippnv4tIy6DdZrtl9vQvHoFdBgB8s5Oe2oV8ek
iV5o18GfhnF0H9rOVlaJgBuMjSC02YrEW4yCELNID2OSUdaX3rFw0gyu2sBfm/h4SIex8ze/Y1qu
IEsYNUGWnQoRu/RrCKw30yu7bbAEJTY4DOeMmsPuXjs7OnHImyFShV6ybHQaRyOkBU2UTYtQzWU0
0xWKWAe4wqPZ7uMemZsPub7JA7G3sgiOlSbxKQAzvIjj8JJi7NGH1kPgakAx0XQtQxnj1HH1dTba
c4Wsz7AJPaByY7iV/ySqZ+Zbn/ou/B20+ZWTtWRpD0sA/JMkm18sZb0Aj6VlKCIsRRaaL7d5rHtQ
Z16MMT7DUdWOsAUNdyY6VsxPXUZVTUQpy6jI39vcJ5TKxsEgKNscYQmn1HNFHX91YfRON8efIdZ0
GJyj2iwPtYM6xrAISI5Szr5hobmU29Ai5WQK+VoDijYWENz0jPwMNT5nun5MjPmyCPHacOR7oBlI
ujQ6xMa5rsjMKwr3mITdS+PzvNeqy08kZa9KZbPFlhLBzDiad0WF7DZLYyoNH0ikWyBqqK2RPyYZ
U3Uq95yM7z5Zd9pwnuYl3lWJ6BmHIdYBjvXabjxeCQUeNkEqghS6pbLnwaKsJZksQ/DxLPIoRtMf
XeJFa4DVKJ2sYSWXr+TjbUt60vwCZRx+SSuDiZTrfjP411rzjtC1Q4iD+S5DjiDX/iSVCNdzfe+E
yX0+dl+8YnCspZgymB3scUPuEdR9B0F/KkMZrmTbX7gWUWe8+wSBuxiHWZJCYsQ+CegmXwaHlPBh
MtIlhRnKjPYcVmI7LbEaefU69cWTbjGYxKaNddW6BZFJ66X4ZnRabet6fJGEGTHX5u0ycbNUZfsP
w2e9JgPzG+XlS6Nh904FFodYEG02C6qcRDHZzga5MfoqXOvfqiwvtqEOrjQQ75TEvkDre1JobRZ3
QLsyAwf1HJkYQybpNofm3YnFfNQCm3AxgGQA6woVwowZQw9PWmZ7t6oxFtZU5F2+eGJHLNmEOrgo
rteGHXz5DgMifwyvhr2fYvGCkuKP4Au1mQZ49bIlJ9BBhx2RbXLnMjgxQlrcwB+hM1WvHZ79l3n8
lipkZ2cyGk6X4JCRzWyvo1vixBibqnxmwMyoW1sj+c3EiQE9SZnK9OGFswrsRS6hc5jIt+pKTKui
8z+iSVOJxTBvM1Ntw41NUjDiQUqJihgVewKGOoDCYiJM6kYCXcBJvnvbc+6Etr6GPmmQky1GQUbv
tee+WWH4xFTrgdDg+zx2OK95xzBkXmswSqPNseR29V/TixXT53+tmxMQwRveYuOdNbC6lh4StTZK
j0+aEIbdznEoCOvDgBPfeao/TBUyobZlPWJ5vIOpUJcZ4grAA6RJBXYyQPGzMo0A8iBJUAS34S2g
m8my5BwZznBssoV9069md/oykuLmMidSjntQCrngjPe1R43O0NR6E3H3lZryzYujFfzAEc0TD6Cq
gfrEaKrJd+iXj1gAzoAf/WkSm4u3eDwhN1ozU/3MkDm0CJ40FkfhpMTO1j6lNJXL3IXFOlC8hs3K
ex6M+ewSIkADDZLaW846e0ch18M0iZ1tgSandYlDaIgdAIV/DHTyT9D4I2W1CJga2E75nlAbRVhY
nyNxzYM0J+Us/h1F+ipb708FPIN07W2Bob8oX7tOYTWn+hY94JlOw4WoM58sjeUvpJnAryiWnSje
P7b7kEYtDwOHK3ZWleUbv7Jf8MPiSUAXVswwD/BuJYIgp3iwjwlXejt64CQjLIoqWViFJCtOMeY3
7cLTXDQypLn9jTNOM8QP/gyb3QyQtVW+WW7JNV0Gz0pshPk35t2bF+TXgmR50YsnUMTJoz0Qe2JI
+K7lBBI1bearHQXMe8Jl+g5/NjrOE0cUYFl/XefBuzPm70GCkHQKGAEuoL08TKFkRs2tJtApk8A/
cDvz+jX8Fl8FFWaSIPmYx+QT4LsddP/mOWvQ+bOPIRl2oZCBqrEJez73PJRkjLwny3XzVUCmC2RE
+5i3hX612c+4JVTwXpeIWCuSf2rmSBunSae1X7E/KRxqnsqF6d50ZbN8g1/T5L23hHrg+grZ/OC0
IOa62aUSpLY9z2yI0w+3Zigolbz0ZYXGwgjFOrL2fQe5M/fL8LFuVXtHFS72pY1eK01w0xfIktFP
Irwmlyze9wSMcSm5PwO7tg9twYhyQmENe5P9pDcpQJcOFnrkr3CQSCSeKFWN4s5MYVRl42QjbT32
CH4ZWqJdTrAqMjjlo23WvQIVXvbCvwsq3bAxSznR421dsl32ex+CnWAnbOf877YDpYI0ktGE6VET
kYs23rS2GCTHKOugR00/FYLPopy+xJLNNRig/WbvmWflp588EyVvJtYZa9Kc8MB9Uk0vpcB92Y0o
1PwM5lzhSCYgFRPIfa34HZyyiDZohObmd1Dm0QW4aoUsTywJ1DsBWmMUajpKSEpSpHob5PoWeHm2
yRwWCIVBgPzMDdpE5QeMgltZ9mCqOuYEfCqVEVHAduHipbsoIgqYsGGNyhtQLo3A/Tyzb1jlhPqG
rtr7vQ2QUgEs7Nyr3Wbe1pEsRw2g7xln6MrK8NeZj0NjW9tKEcHjUWF6TfOGiJ8gGv1ipDgZ6nnP
CPkjkx64MPxmcqzgwVmsRK3iJwiGo+0WBkUlG/F+7h5bWoQhpXXUxkiunwQBlcFUgZSBGSReEzJX
rxKjw0CpxbJZ7knmfnI6770OmYFZBmC7YPLIALbqY9OPh84DBQzftViPf3kYyxWi/oCCzsK0xYrR
eDWqWT+0ZGJjFR13rW3sGcxdjEm3q4YZIrZ78gGJLFs5BtBuG9M5T6K1EXK4St+G0hWgB5aTtbXj
WR/tHOlkyWprqxbRRtHhFpkd5hZu0rDTUySZgxyWCL8WAKadtfCaMEG1PUmjjV+Sb+nVJhPu0Vg3
rI/vLc1op0SVUNfHdiIxMxv7pb3l6czRfcTJQP3g5oRVD5AwfKKm8rpkCgE1y7ZYoozyMTNtTPIO
GeBhZL7kBY9pRRGZSdVjkU2fmjJwnjw93rkh+aNeilKaWShhORLFL8FdJJLSzbDfK+AledLbVHla
rO0mSDdDhmdhAORi2KK/uDjOp/gyTK7Yu4KURZchI7Mkz9xbxBRT6/qoNrVrPCVWtVdQ0Aas6sdo
Kt4snfeHzCtPXgB4xjZcknosm6iK0dwQoEHYyMRaK6yNTyZ5f20OtVB51ZcR+WCk6uBVAZ1hIsCH
nTZk4WpuhXicYJYKCak9/ukc8C6R6X330iT8Gl1nNWCkQWIwyQBgfRdPGzeZ9wONMGFNYlgVGBBi
30RBDW/UXow+GZhbRN9YPnhVr5E0GwTkZY640ZH/q5J5BNOJPn2u2fLkA9Gyn+3IOSFuDiI44raY
sdEgqnG+pS7Qusj9HJPTOHFM2tFwhuPLeiA8d60Dw9U3cZD1IWCrnr3mfHOnWhILVb8RwOytUOVd
Syd7GgyyZMzI+td61RO5VUwp+MA4spnHsqMNmDhAHgIW7KfLkjtYPp65+ord6Rq1SNe1U1yn0Xl2
p7ln/AWLZvCs187NDhTw7K17HJU1ymK+bBI80JlD2Ec3QkAKrq75qe7856Z/N8i09Lz5RDKJuGN0
B9MCwFmnmO5qOff7nGVr5BLh2XjYTyqIkcKajkyaQrb05AYzXaQbJYun80gSCZmKLYa6UQChmEck
w9Wun+HpiTvNts0Oek5MIrfJyu3GaVcCSEuQb5P7zAUBCNNgkMiGQ8tDOYNktPKPiOVRkP2GfnMo
uuSx5lXc/qU+57fsmHX07KYa4yj6TjN4y+BKNeU6ZVm+o2prKZNQbJTGxkzdpzjO/wV5+M4WEO5H
z27XR+sUbEMa+l7N7MuYkiEPC/kS3kNAhF7pX3xD8P7EUmeLjYdOs6FOHYvTXL6OFV5IE+Z0U762
g+egUoaj6hNNYhMdHShiS1iTa7v8l+HdKamBXD2gVxwfEpj7OXIlC+VRyBwmBdBaCP6uwBEn9Z2b
fzbxJet6BnSYWTHAdNTs5LSuYyw/ZOoxt/22tL0nsj7iAUcGNHcQoePIWonlxVQrZpcogPj953Ja
M2y5M0HxL7NAG/J5S1M30Jo2dNZh7KwwsdqbmFFx7vugBlgIV/G+INYWJi+jcq+jrWRsxQ6K3TdM
VJSEzgApkrrQ+SIhZtWzCjRpoDE7revSWjloXfJ05dZsiao5+tYuY+DC343z3N1NGaM8chr6FTXN
ZUiwfaUkllMBwpqMCJFFrJAZtUt+kwuAzFg897vG9zm0vX1t3CpMsm0vsXjE24pQsgywXdrRoFfp
45LI7iOUHU2aJ5UdO3xyvNtONCyaaxw+hMgP+uLTlC8u09FsyUxVOcFEMeccOmkTx4j1GxYmvGNV
vyvd2ZQvpb/17BK7KDzPoLforwNUMn6YbpZc1SXcz8P1awJumQxEuvCAEwaYQANyOvusn3DNFCdm
zzir65Ny/yFAy13lkQqLNjLk1ZYQRGK3+OH9lGhq3LzLKxufA9AHZJJTe7Mq/SECXoupK89C27cy
8aHmW3RGwE0qIcxVZDNazaqYXbeRvXaOvfWMYq0L/axNehh7AgvoBItyfucKUJPYCGvycf11lZTu
qyAMTTRt9OGUmES9DiQCy1zj2ubIdsasn0+zi1K497wO1ZKjjzkZouBe4PGQ9k0L6XMM97bxGSZd
/2L3gGbagR5nfOewMbvp1ZuT8On/v6AMn+57KrlAGq9ZNkaPphyw0SDtP4cKnGWfjye2JPX9bEFj
kkVQnMqBXdek+vTC9ti/a2Vo7pTRuMQOQOGYJe5llbw5VTNcDa3sdW9P8hD2PUmeo/sYu5VCjVRV
BDxwFRjGZMeqQvvDg3LE/TP986VQXFp7OMqwK1+XnyesYrAR43rB4heO0p9gms0T2/7+IIn5tBNV
3pw2uhqt7TyVOsfixq/+/6fn1PNIOqnVJu47tl+6qmk8k2ifuwjKW8YHrwsqpS1y8iHtTh5DkyfE
9ub05jkleUu1fHQaY9qy7y7fo7m42pZUF7Zd9esAz/P/n2Ziw5y/wvVTtLJe2SJSH//P9ZMxKPZD
iUF3lBTo7YhAHlO4D191qcemwt3QV8Oz6g2xrVA3PZclfPHWlpo7fxONkfMjxophrdLqGvuITIqR
CZtu4/AsNUD1obObO9MfmpOekfs0hMW9xkPqrhROjGepURx4rfVvaJ3kkXEbIQXO5P0KZnT6Yvqu
+aTSxj8nbXNxBYg0vvJ7EwO7NgOlTxq/VpMNNGphM93iav6u3Ki+MP3rr3U+nX1OXEeynp7DXQsX
BHLXZJ9mQ8Eas7prRv7VWhnuraoR/OYF1ri5atKdstHr2KgXaISM9h66zF0MgmI/ISp/NshKlPDI
IqsqD63QI/cO3KMy1dUu8cLnZcGxl07kP0xR9yFt3d7XWFvhMY1HIG2RG/JftDAeO97kKcPFhynN
NPGW43FqM4EqKsYhlBv/snng3zzODNhgqGfC7Nz48OWajiiWDnjCOc0BlbfUvyQrAPz+/y+5RCI0
p7na0fs+eCa3vBmI4d5L+nkbzgo0PnfQZXTEdwis7XNE8gck0Hm0E4ILmaKypJOB/RjjsRp5WplH
tf3GC6qM+0Q4p7KqkIF45laZBBVmTf0xBmQGiBEq+gwDdOKsikrAvE08EgZgCvglw7wFhAHP2Bq+
PGvnFFSHd3MstzMr7o3peHo39FzOUfrg05JdNA2YoWL96cQdj79Kp/vIg4EMHyVZzVDdzDuvatqD
DedNLsv2iBHWHJaPvoVOnVIbGI4BJaBhV761nCWxW1CqMjPaV36ESKjrY4mSDZ3rYFoIZGbRbKjL
r3oowofRA4utMkrgvJmOnBreUaYA2CKppw9Ufvjlqhjydyt8EGPzp6lF81JUmJBaDfDXUxkjR1Os
BmbVp2niHC8HXd/bcCNVHsyUhSatijD+Y+zMlhtHsmz7K2nxfFHtcEyOtq56kDhTJDVLES+wSIUC
8+SY8fV3gVW3Oiu6LPtapsGo0ESBoMPPOXuvjUCsBFvB/Wxfj5KCazKPHpw1vFEXn8e9kgjs3BTe
EslNbempAxCJ4o3mGLuAtP3agaFHoEs/GqinoaPHqYP91HReuY6YWzISFu1tIkzI5ch8qzE3n6SF
cDDkevgQsrhkTrIyJuTStmMMpwTaCmNYxNrNZIy0s2pENBQ5G35scqjtjVW57h3lPSZcQ3rrmpdj
n9nxvlVD8y4t2BsCk4XDCgFDyMlOagHUuIu1HXZB4VFPh33L/sSJ6x1NFWQmlki27pSoXT3aTGt7
oavzFIFPMoGcgfvQTHavB9wUEKHmAuXdN+Y1CPuZTV+wQHFLzSYIY22GZGs5NC0TdWNGWY7yRR2s
CaA1IX6nMkPSGXf9kZkZdWSVaIIde3GyRfzQVYO9S7wuPcH6bG+iWpeb64e2kaanm9mGCGXxJrmZ
AU4uOk0aFi3dwcKTxBYazTMWwvpeOdj+TJXhH+Nqvfds856obvxLXquP7XIQdQYJSshdXOfOQSkz
2CNBSX5ACsDKpbPpUaI52A6N9aMVzkeq8/ro+26LkcQXpOwUKXuSZh+xk10BI2qfCXkftrJqW4Z8
ULrt0g1PLkqFm8Y1zIsvLXhTGWEonZ9M53yUYC7Uphkd9VkEiEZTORlr7UNBDduA5KrZmjfyFTVT
TBP8Q1JGDkbjHl2Zl+eho571R4u99oCLC+CGc9fCxow1xU5nopNLx4L+lN8QQuyKF39YpIEuFOmS
Qvug3bhbx1GJecdAjlgYiAEN4Hyd9o+lE9qvFXlOfcEVWAQTdJgEn8Yc0N2KJPCqbsAZW2pkTWEj
Hrpg0YwQdiuMTenmdJicxEQbRzpUZKbHFifUMa39TVcEw7Ks3RTCc5lY2+kxNPr0KPqMn5tT9kjk
Pq+jQ8zOnJvljsvp9xYWzHmUdFfdJgexn3LjU3ZJ+Lzf7dNSdU9+ZVb3gasoBCP28Wl4oAiIjm7G
oKnchlUjzhVl2VNeFXwr4VWoFqcbNXjy2MpgPCqDJLkWotf1wAiBVBW6tYp2/F1IL7YCknGAxgng
mpQv812ObfDQdubRsZP+aYEedZHVofCygl2bHDsW2VNFr4T5YF88qZo0kyIe7llwjzPmyZNp1xK3
HZ0ccrky33WPc2CAk1oO/D3oVKJiWhEvbXETSijlWGTkKrYYvpW1sO7y5dDGycuEL2nbiSjo4Evz
b9fPJkMOsCsJHqjyisXh+kzDDWg/NIDz9XD99+ujVs7fpo7d9y//fv3QEksIkewI2PZ1wOC3rhOS
Htna5+mkzg0EWtytya6U5nrshx7WMCtAWVDQkLwrsaBIFBQBbx+lqvvZDbH0z0F0HgsDOfqcmtla
ZUuCQiOiswl38Hx9xAnwj2bTgP9h8UjYgh215YsDc2GHfnqMqk8zj9r0tgHFLurPhqBl5jTLu+cK
d1oOjJXnjQrxSMR90Z0y+rF1yLZHdxqCapH4lznt/EvhoJhOfI81UtbPNi62Xdi/adccDoZOhwN9
cwHyKXO+9kKxC+z8AKZH4p28LHh3Tc7zUIkW3ET0gGqMrfDyCl4ftcuH10da0sphWgOqkL+zWuyQ
ZRfuhaxmUNUcsjTFNzzj14vRX4ROWvNzWnG5HkCG4rFt7OMkxN4Kg2qHcdQB8h+2B0iDVeZYd3o5
JLXWWyEZbTlO8dNP7HHfOFUCMkf+tJOqPf73ocLlulOJSYqzVr1YGKdI7aAPEHzCskYZwxi5a/wP
XzTkWHBDwSb6c4xD+erRIOMmsMwXfdJqfcyuUYV/I2pUhyTHxyNk1sZLPGO7jCNAx/mgnxaFTUch
OxpBd+wn4ZyuB8Yr8dqea6gqc5j/Dq/YJSyhY4otIRwWBOlyX1qhKpkwk010O5BJlLPb/syouXSD
IchVQbHxUE0cUMGoO4a3B5VT/0pdXirdnxPMBLynWU3TEd/TNEw0aZwLKmN4bAbqCjuLgqcJFeet
bOkOWBn7cWE42fL2Uc+pXzAKIgURcsf3mv7qY+iCIsrtBiRRxy0N2IZREhIy42o90y8h1Es4EE8N
633uJ3XUWeajgKdSw2EJ/ixwSV3zwuotEVbF+4Z9joZgmCNB2DC2P7QKvv2IJdygyFqZBbRfD4TX
ioggSkVLmXtxFn5JXq+diuchReHR02gKpm81aphbfB3x2QWRcYy1eOQb35JeTXs5QdIPGOSgSFln
Xg75qaEtpSG1rgOYmeuiuWM2Smh3RNOjglmZxy4gRU/guIjMRzolK7PyfiR+TU3T+9b9mJLbFKRN
RuhG6BDGZ9FtiSz/ISmJeshHTVklrBO9TzKAlosCsk/BBDTERNrzkgWm/LATGkoDM9ykH4OdNdby
VGTqKYmf4s9gto21X7TjBkxT/Cp4GutiFqRzk5e2rtrEZ+Vw0DEFh9L5IXy1pOYtprcieg5T+d47
BdPtTD6XCvpURDTqYVxig11ZHtoOc1EuxcWLqdrsghwRdnXRNkkpGfIZA+7ESE0iYVn3TQ3QQ5ER
mfi2PikfQXYTKwE5q6MYzvtnIXHRC01eIgDJAgsY7ZDIds1zkGfyXEtEeXMQbJJlSZI07XwU4Yha
MQbhIYK9JItvWWRFOMV8terdbjyhRSnZk6InnaMd7gCxHiKj2o8ggIzYWgIT2uk9M8TGMGrzKQz6
hQ5VUqjgSD4jLHwAiZnvSrODDNOF8fPQeygx6ng3BIp2d5+1m8H04hfL/CrcXj4VukxewAAfa6jD
N1VLyjWCzuk5mmyk6OHwc7ag9qNakwcmcUhsfPD9vPLs8rqg2/pdNK2sDLaZ75f0LuLIep6ppgE2
MRaqBiGf8wiVaFHTqnZK5uvGz6E62ZFsLm1m4J3LlsWE3dk2jkXyqIaSxmUkMmwiUGJQuI+HKO7G
LTKshG6AH77KAPYDkOdw0wzeZWS88Qjt4mtgGv2HFEtRS73uLO2COZBvftPRDmUfuG6NzNn0aHDA
xhOT6ldGiWu/J92lHz8JEO3/fm+93kIrAzvdMOC9zZRbXpoibUhICIz19cN8yqpL/maCBFyHROOx
8zPpWhr3ZEsUoByc8L0gbUjNAV7Qzt02dt7sK4WNG+8VAQXsQCgwYBjKUCVnsRzQhEwbU1PqYWEE
umtD59BMHx+T3HAeS+9BIXOj9z3iyLBrJiWyljs/J6EQQiQiFNSQCMqa8kHo+TUbjOGZdetTjGBA
eicKd4WwwifPuJkJm+adbxeffvXiWfi6Bru1DulosPFbNp3jwqH0b2YDfhdEaeM+KENUkiPuSS8y
3/IyYKJbtPdeDTuqLISxM0qUKdoS6IFzNJxmW5nbPpgekqnz7pR6j0Kky3Ii+8drUjJO3ZEIFQpi
+oLk+FjT73UyfEeH6D3Nfb7xYb1uTM8ONlkTpW8s6UeyDJ3fR02YiOcAppiYlqBjqRF+IQ18K10v
x0VNQHE4FNNjaDR7pOPFKqaE3GpyBp8jjZIrHIZmg6OZ1XlusFoNI/VZfPNdCeCPNgzmMy1eZq2x
RwhnFONIMnuxa10HY11M9CtUUHQI2PMU5FOjGbAXg2y49ToxvYMpiidL3xVJ1ICYQ3BZJwkalhim
LVBcCcBE+h+iae290mOz9jJVr40QHMkCrD/5Of6fPP5G1tjWt4EhYAOiRoctHtvJCeEsudSjHFdO
+Voi2YMbQoRD3TQQhJQ1rD2j93ehS9UxT/i1RjfVvM+hLdk8oBlnv/9ohjr/QABa0SaKafX75b3g
Gtj7arEVavdRVMgV0Gc2u8iI5GnMoe67YWRf0IzIlePYCFXa5IXS1wAWZ9cno+TdLrVD4FFTRneD
n3wUOQP9sQKHS+cXjFBDQeqp7IkTXJ49u6nXX377j7/91398jP8Zfpb3FIm4EJq//Rcff3DudRxG
7S8f/u25zPn/+j3//Jp//Y6/neIPXTblz/ZPv2r7WZ6/55/Nr1+0PJt//mR++z+e3ep7+/1fPlgX
ND+mh+5TT4+fTZe112fB37F85f/vJ3/7vP6U56n6/OuXDxIK2uWnhXFZfPnHp/Y//vrFV9fz9PfT
tPz4f3xuef5//bLVn58fn79+/ef3pv3rF+n/xbU95KGu9FySYW3vy2/D5/IZ0/+L5UlhCekoepGe
aX75rSgJRPnrF9v8i+d4tlCmLSFUK9v+8ltTdsunLPsvnu84nrA8y8HA5rhf/t+f/S8v33+/nL8V
XX6P/69teDb8jurvr/LyZ3mS+atyPFdatm8J03MdPv/x/ZE2Gl9t/h/b6s3cDl2DCQ4jhNhFbu1Y
+tFGpxP4CIjYD0CuCShITcRgyA1Q8jRT8aydkbUgKBhgjBkSaMKUatNlomtM9KW56ndRBXWnevPm
yTv/4eT+44/445M25b950pxM1/ZtF62WZ/3rky4y0WhzQnGdM5xet/lwsYo5vw2ZB9vhJ9RU9uih
Qx6lGojIoetfjm65s6Nu9788kX939pRSvlAO5086yxP9w9lbijW/cALjJkln3DMhwPfKEXozt4KS
wLaRZbo//YGcJ8MnvAd/JpmB/vzzz5+G+29OB500F7uabbue/OU1DKIAOGoQh6jsMYjqulqzMTpp
h1BkO0cx+ue/jXX/l9/HaMS3+M9kmu1K4fxy+nv2n0FKW4RYE6s7V2z2oJQT464v2gD9bErUlcUc
us+JWOKlQnQiWDTu5qbNj5PJBeCKQz4Mbxjhu6hMjgGr32DjLvHwiq5dhvhrSXNzlw6LCCppfpTB
iDvTxGttMGh38zlYc1kxNY0fe5pJGFvalimm/ypQERyKug5xGdHFbhN2toKbliVz9xjjyZuM5gw4
dTP0QAC7CF+z2Sjvjo6Sxj52LHV+Wz1haJyeh9ZbqwJRSqOi4I5wglcM3fYKyOG9g9fWyklKor+A
uI2WwSpyEZhpEygujpmfXc0OSjaPCdfefT3Q1iVI4RQkibmVxbCdRpKIRGwyzvCipzYxCp7X7Nya
UUCiCUPAaqYNaUvnRJLBPshki71k3BlIO28Hj/o3yywmLbrZugxYzrk9wT6tU3/L3v/MTRZ8oxmf
4GaL9RKvNEbHRkPoKqjCTcTaGyWFtxrd8Dnty+fM3g7KjraOXX+btcwRNTlvAXc+P2uyb1U/6luX
ZJWVHxYFjnEMysQbSKTRBsDkmvo8ZWBIYV3bJ1q3pFH4BQMhwJRekxRo6Kp7Q+Ux5lm7WTJ4d6Oa
pmNtoFFjePIyukYAtS04AywDCjBRVXJ/Y0zXOzlVVd3dpkIRVPJmVlP3WnWKpo+caMH601PrMYSO
SlAskQ9vV7X6uRwccYZJK4+lgT9fT7DLLHNg7wz8w+yYflogi3aO5xCHmLDHkrExEF5Zqa0Rhu+5
7Cd+v/Mz8HPItz57N0+V/W5gBNUHNFT7wNcP7XKwB+PdNrvXyVRwTyxoyYgjUK16AHGNqfRv/vxN
J/1/855TvjQtkzG9Y1+XxD+sNIQGSOJlEtRnsUkUZrJnb94fbSbSU99DjHPto6XCeqO9bzE+b2bX
ZUArRD4sUsRuzofnIe72FJLxffBcMcZZMz3wQg6lFkRmxIgIa2gNTceqiarA8GexC8HxqmKKj53a
/PnfYy5rxB/vO1KaQrgeoCDXVtyFBJ//w9+DWtaO4KURE1ATA2RHhX8i6nCC2tzViwefaTXhfw4R
5ItWur8bPKKiDD9A91ulhz9/Mvb/fDLSNIVnOoLwIxAEy4L3hyeTNWUWY97hrDnExwEtZNffqnw/
Iby7TLklbu0Uv4BcDhGYrZuUDSe1jUMCUgi+XKCtkRtaU5CYCx1B10PKoS3e14O6i5IOrrpFAAXs
GP8+9LkZjJIYO9tblz1kdyxyFp4J+4g+Zzr1tVvRdamNuzZPaBiwWycwdpw3hil+ehYb8s4agjcZ
5uQLFpGLqzoI3oqq+ZrPpb63Fafwz0+Paf3Pi4+Xy/O5E9gS9fuvLxbX86jmKOI2xz6e0D25D7ys
uTNa4nVC04M3T3IvtgkIiVo5H/Go0k8/cValKgfuC61JW5EhfFDXELjYN2AOBj9UF9nFdsnjNEFK
PceT92aYU4F93hgfwdXm+Hjmp3AGJZa6zo4qGVibNxaPNUHt6NWx7WemOT2p4B74UYubzHJcEs4G
70FnBR3vCHLN8lEatN8dP59OusWBPEUu689yVt0YgaoZWpciQhHrdNjopNWK9dVnO9AVgngRuU/Z
QMZck4CoHAh2L5RW362oeihsa/4M9UIBxKMrvZi8VmK02bHsxAIZrCShR3E5xPtEIFOqtbLBwHQk
0MYTVH/R1SsxIPoyR6M65cLkoAgPZGkWG9HbP8sEqY4y6JLymhSgDOGD+QPpH3EH2Dj2M/UQpAHi
TZAwv5vGLhq7loDOMrgPKyyPsz9h5W/0iSGdPhncH4niMPf4DOqTZHFcNaa2yDubgTLT2GjxVpeV
h9dEBt2GuZ71YsKNWM/oxWFoSvnSdvYDURjIPOekXlmiQyfF6lx3yPFVbT5jdCzx2Fwr56W68doC
vYcyAQW1yOWKhgZbG+unYJjVrldYcMph0g+usuA8BxlDESe8oTWrT9JW6kHCV0EvZb5E8VF4sjle
J8hyeRQPjbf/80tc/bqjlNI2XXbhron63IX198sK4A7NVBtLC8hxniOYZU1d5HdR6tMxZKyB182m
AVeIG7PChWygfF9Lv/FPM9QewMDVmsKCWW0CclDP1dGlP7ua8pgdsOsAP+o76LCaHKM56Oc3S3WP
ZTeJB+QhxgPe+HuZjPm7JcguFwM24iGYQYaRM+IRfECUXUB5h6tlPeXj9Hg95NColSbjyMvq27Gh
0+yoXt0xQKt2PeCGWzYXLGjzD2ti3gj9v3gEFEBLKCess5m+IgnB9tr2TG7Yg2yGsJy+NSVzljSu
XqdEzDc4F+DuSMVQ1hiAUTA7Z+r+6iXcXNzMb/aFMonYdu18Yw85F6PKHcTfGdnnNGPWyThk+zBc
yOBT131jiLsWIrdeA6uw9qYgQPX6706Hq6kx3Zcwd6tDhGHzf9ut/ro55pVV1lLe+Jbtmbb/yxY9
7TukALzskL2WvPqye3M7lGojGrJsziPs1UPxmIceKD0vlPd6EultOQT23tNI67TDmB46DC1+tHu+
lE9/fuFR/y2X1r/cCS1bSF94Sx/l3yyu1qj9KPBYXAfSD9veVneFIbNDgbBKs01izzbjEhoswIgJ
M+cY4uhbSxef5Xd+qT2Sf4rSOlwPOhqtQ8GdcgX99HIdzIxTHRwTLMcqKB8d6CfrkZnnCxPbeItO
Jb+j+ZqfXPg8ip30jVLsi338Ti8ydcdtnuOOL8nDzSsikhgG5qGsXyevsEleLrfJ0oAJWtzZlU8M
lA0m8FbqwnoBuxEGTHoDWSKKbWERHCUidFo19v760fWgnZAuZ8cGLmA1BVijTNTimXgOIrbomF5Q
Lfupt0FQUd/G9ZjfIfrKiQ722lUnyWpjmL7CE9YdTLukY8K4js5f8QYm6Vs7IakMh6o6dKbX3+F7
GDaj01sPks3zre0L/60Y1UfsxeOPmMhiNyO6AmAMqUupWaHBHC0CQFrAIi050pNsHjTRnDDQ8WEP
g8heCu93o4fkWpAX7VXzY51wrae+H+zdLmBYbMjkENflD8es0i0DC3Nnx+CUMrTxN1XAN3RNbgJF
ZRvtYuNcRzX8LlETNDapcRUkrXOZKnsbu5Y49lFkHq+PRPkmgLMcq8olSUphbbQlWudOMlyif1Dd
FFYT3LREq932DjGKuKijJ0DTp5LiiXnoLQtAQqBzQ/yVApIqMgsodRTHpxqZMZKX1uROkv+EsnOL
FGeR1wXyYJRyvh2RMR3FxGx8oMsHmDGpT01FLEDEUPWU5WZ0NAsmXjVwcW6e6O6wajRI42647Pu3
tLI/GEUBOaheIz8v112u9T5oA2z+GMGOoL/l8fqoskFCzrlo34wztNTwwksw0LojXgBX3Rs0ZAdC
giRlJKvlo+15m7Ec/QuctksztcURtuVqKtPqiG4fUsiE2fhkEXKzNQr9OSsPuSQBImDIq2wd2gpw
1xB+RDgy5tr6EYf1t/Bo4dzcTt1IaoAPMqOEr7ONDaZcbgWWl7sxeqJ7djlUd7d2aC1xk84T+//i
wi4C2Pj0YDVT+bsXoIDELKzvwTNE5Co08+r6Cene2wjSx8i1Hkxt+iujBQAexeSZhHnY7jQwpcEH
N1Xoi1Eyw82CltiNHkNVQJzqISvicVE8TZvayeA56plUWSMwn0xoEXgOZwwUVh+sazWL7ZCXACSM
IeAEECJ4M+nCJKvNQbuji2BlO4Sm2XoKLwbFXTv18+cMJIBAh4AoUmg8s2TUAnZYr92yApIxqOHS
WmfaSeb5+kHWSywjcKtuI8f0zsB1nT38KMiNRXE/sEk+pyOUG6mJkG5sG9qqzMVO9NV0FIYH6xQ1
TCNKF2AymYdRMPaHXkegOdsJMqV0iU4QipiZCM0R0QcZugRiH4KAK9NOUOcjRn3Aqpui7QWirZ1u
J9D43WoaDdTpBUk8Jdn1CL2znxM5C51aj3hn8D1O79GYeieqIqz+4daJ82ZbMTn8uuHPJQkYLHLf
5tZx/OchG+gmtfBDV0Jkl5jmD/LFor3YVvEaqj7/7rK+ELFLQA1+kYjRqlUfG8Vbzgf9xFVSPtkI
5ugc3LDQ1pUz0Y6WPv2F1r8juuabiB3JxnnJWU7RiMaew9Cc8MM67ItT5ubktFnpfHLJg7vxXDaW
s2qcYwVUDtAzGxOvO4weiWK1BXI09X5eX4PKoTvBNI2ets5DhCNQWChbRk+9iwomWKjRuIyD/KlK
NGYNieJGI197+paHcTm0GUJlgokIfh1CEiuKydnW8BJvjMGzzxk24ilzvbNSabLnfWquK16FvV11
A1W2Nz7CKbotrGJ8HfzJWXlmDj+7rZp3n1tyPKnHRLOjH5PKelNF+ZQ1HeuCbb1ZCS+zRSIxjphF
BTLf9nIQrwVST1cxCceBF7PjHu/bxnCeQys8h9WEE7Ax6xdsEgdfkW1SNkJu5qUdbi4HB3kOc/Q3
EfTyLZj1ibKH+ZiJNTKzq20pXGD7vf1hly2S57K7eNyRL8O15E8sAFguKdet39+RX8o8oSNfoC2S
BXZPax74wwP3ghqVsXvbIHLBXAqMiOv2uXSHxddhtnsvduklISY0S1M/2aF5Sow0eHAXSsxE1wxS
ZFUduW1UxxGn/mb223wbDdF+chz/fnKjU2rC55jreb7LZxx3PWX8VlfZZ9FEd5ldzrheaH4GWd0e
uyF9k4AnWIQXvnc4TejUxvbdjecPK+6t9zhnzux3aDk04QpF7UQPQQjzPIiqgDED+r0JY8GuI66D
LloYosctzVM7ka1jdS7p1vTvVF7LVegjowZhkZ3iVB3YdQ17jwgfrvHFjaHi74EztQep3OKxSNqL
0Il3JoQrX/eoBNZENALWc2puS9Vrhfj4W2zUD6Nu213hT8bBa0nu7ctxbeGgO/ojBvu5BVRWmjGG
ZNfYZw05zJXGKmWQy1G0dU3CNrdpl1TDZHyLQk99T632RcZ1RX3IHMfl/ZI5XnOcOt2cLJOVOi1J
o49btfG1Fnf0GXGzNp4424Giu6Vhzk3jdD/bebB2MEgWGWyNus6KQ5ubDmZO1CRlFHX3iBR9hCIV
k0puHJ229atVfY9VYj01PXwao/TdB8T/4L8YrXdAaW5NOx3umF2pc+T4LWL8yvhd9wCPUHpRFMwD
/QRQABPjrhc3MO9bj8w0KwNgl01xwhmpFmrnbNBcrO07FbTPcTyxpFCDkAXuIAQxmxTbQB4fLFbu
j8rGN+g5DaOrZjiIaEiOboOENG3qu7BOwvte28alsR+4BuU7zZpqlXnsJwLfIMdgMi529ehZxQHH
u9i6EoZz3xXrCkqknIVCKR/l3ygO9yZa4ZVERr0hc7I6IO76kVkzbsxmzHe6o+IS85Qs40/nxmYd
OEVmOD55amDo51IzlETEUbkkR7gvuC+YCm7okMz4jlt1tideISFVglo0Gk958WOYMkxRuUEgTAdl
TJgzKFezBcSmvfjQz+Xi309hztkN8qMmm6gEqFOdKM/OtBnGN/drjTT+TdFyOaMWWJNfcBiYckdr
ROv9thnJOwGX+elWZnnOSp/LQT+GPrK0/z4AwkCStkh1IFOva5NOWiW6lzByUeXbGsFnPvi7ADNg
ao4BW6ciu0tV/S3vyQCNI6M/A9H/6sJLQW5qLKE2ZJ8MiK3vrwcFrNmOM0U9lspLPX7TkyHP0aKv
SrroA3njvPGGNGDvaO7ayLEP5K2r26rqzmQykxrI2/gBEzWQlqD73ch1s3Ma42dgp9N9kKc/TJtx
Ym7E+gCtXO+6QpLCqfF6+1OVPwut6+DGF/1dXWE5z0Zm7XlNap4CsHIyTNKUotGfz5jeJpzZPShm
I+9uZQIL02nICC/dO28uEjzBcpXoT2VGSJJpO+Tc7MLwng5/uRW9C32ukBZSNEGIRF98i0zKcIPW
19LfqFe0YYJdOKkQjXlawQVN7ydD83xk2p28uW0fe9QE15MJMcI9OJ5xb7YqvHA/w0OPgLr1nfwj
qrEGxDOpmfnEm1dpjRRzdI6RduH4spWybPNdjSbg4NbsD2nfWptEhs6AO6TLN95MayNm/HA/lomk
AS4gFfyYmQmjk2zwtyzRsGmblweBp+drd9So/c9RHRTot8uePhSnwfspp9q/2D5O/LScxzvHU+Od
hQ/IdDFTu1brPpb0tnay/9Has3M2m3yThNChErmQTjDrrE0vcr8TQDzhkQgYEn2NS1OsrArNX4NQ
7qYMXX1/PSzDl8DMW+gnpX90EbE14GEvlW2Xlx4+WhlsqNKeurqaX515P6EnXA81W5naCeUBlRU8
7OVRU2Xw/7U3rucJh/Ki/L3qfa+HqE6OgP3aS91rxRQw6dYavzqQ3bwlrv2+YmCOq6Pq9tbofsc8
m777w+scFtYS/YIX16WF0GVhBffeCg5hqtNd7fMLO5fWeuwGxQ/LvlhxHb7oGrOQLOruIU5wzJX4
G1Zkm/prz6TTkLTKXdWjmVGbFNmmqUnPGhvzKV16MLOwv0Zllq5aGyv0wo89+QWmMMndoU4AzqO9
bNedPfdoAPQ3w6YYBGhRuG/51FSbdhTpgupz34AQEHztBM65RdB9BFr5HHqaOwISFWCBxIfGrh7u
SmLiwBvi3c71S5X2pCtS4oHbavWmNDLeBjItmkOch48J4NGL77nZZSJjL1XHOPO8I1yfTy/p1LYx
6o88i382UUCdkiK77X1ShJaN/6oGFTkC1jyVdBaQ+Qj2hzbMBt7Vko2MsC6+Xdc3CdjLNfWbv0rR
D+Gjz9lTYHh9NqXxXSwIDJfIsE5k2RY+LWKSlFvAdQul2uiHXFSbXg60N5wIJnOw9D7VtK6GudKv
dZCM97ywFw980GvO3OlU4yy7uX6S4Y7vJah6R0e82VP9lNVu/IaVcwdHE+IaINEDkpV8PUxo+l3X
6c/OBG2ma6KPHrfZecjIHUuSnI6FL9HQofBmghYdkh7992JrfbdMiqA5HpxDS7IhXesZ5i/+JX6l
vsO22j/rYglO1b61tYOsuWTR3JDF0IHhpTV9jK0pXMe5SN9bsED4BR/bhHb3VR3me6P3o3biZJ2W
DgkzXfJsD1N16ueCoLwCNT+p1zAArB6wb1kkBxcRX21M8B173GMXG+tnr3rvtsdgvfe4rk5G/TNJ
AqwdkEk9v3Uegh5JSSkgaPVRasF149C0AHI8Fe2HUgUPc10ci+V7GOofeIXfI6aJu3mkAeCAY8C+
TmrdQFcRBgC8g6iq2T2BtLwMtAuvQyzaLNi6dZLeyS5gtQdmTwskX80Jfbu0AkHve1H/FEZd/6RJ
tMzSbl8wd3qVGuGm1qF1azrSXUFWzp9rwyUPTzdvGM27u1oodMvmuh+085kATk+7+JNuco8aOHOf
jBmrSoER0AiBgGH7PdZlbu6mNH8Yq+DTg4Bz6W0nf5yAecT5uDHTitq3Q0bg2u0DS34V3dhcrw9t
QbgqfnOWvV6AMl38PVeTDwodipreJ1AnhGEhZdC8FyEiNJvEr2COLsReJDihwD40cdHc9p2nDyA/
cKbUMn7Arv44dPH8lgN/3sy6nu9CUbKpARO61U7Lrgx+2qWJwLdQGka7xJhezBmET89YMFyBPeAO
0jn20Xfg1ycGSV5iBn8UFAqA7LLHjvr2yZDBCaRIdQcMsrobwYSzFczsF7P2pnfFG48Gx1zcjwUF
xdVxB1PthwMHD8Wsc+NbcUd2t6FPWVzcmZhqDzWG60MtiKoGAr21fO6KODjsrq1PLemwNPj624ow
x60XOM7R7aOEAPrpR047ahuUYnggU4mqBNuQTHR3Rhryf0k6s65WkTYK/yLWopi5zZyYxDh7vGGp
rVAUMxTTr/8e/C46raftoyaBeoe9n62vHkChK4OJGWiQk11GQj5AehECN4UlilnnuZkG5+aFYiHH
ehtSYea3GpPRvmzIc4ThfeZUJ3e9M+lBCs07erxKMpLvUCgaN+qxj8Ho/bNr+PkWlec/ngHxBI4i
0eFwyTouZCjRCXpnP7lHWrmuCzOHQ58fNJv0V2do7hoGyb9qGcgnQUBYrfUyjv8x6fzyDSTLApmz
QJmIdYMNanllZs9zFdJuMRgbCoox1lnNPkVat0uFsPama3Roa6f4VCf29F5JZ9V3YYQ289rHY3lN
m6wHpfP5J++KJsDfnTnLmykeVJe5BCJDYIxRzNWB2GPdjvf2srlu0MWsyPXxDwM4gvs2Dv37zurT
U0B7vLyhUWOm752bz3iGWtokN7uSssM+sVZQbNL2oY49TWqGSYSL+ug0/tMxJh6xFu6d4TM74ond
Ih2031CIPFdQlW5Ynkim9XhOwHfXRBNHeJHToNuqcZi3ssi8bZZm7rHCOFSGccBEcuE1AWH6+6wc
MuRrIJAWTdN2cufgLeFLMR2PIBoHh+g2BRvaaA1xCQ1/fOOvUsACIZk2QAgjlH+S6RNcthSHjV5Y
n2AdeXbdp7GwirumaCpoOnpRFiFcTwyDEBicbec2KnjriJFgArhKU5N/E75jrAWBThcA4++JxVYm
nFtN91kvJMiGgUpd+Ppi5X1PCtlUnjDMQUvTsBySmcy6loyegY0uDuuSfAjbjY/Ls1eFhceohKew
m0h/Mkb1bAxF9xb5zkNXpkxx/y6U5QEhGkdBPHgnapi1gmf9Y0EnWtlNSc5WQKxE4iTfIRvJQ2HN
5WEcgu9c4DIbEk18Ql16IOkMdfJbu4W1SkR2VohrIVJSKp0CAKdS3P1HB1VM3eIG4Hi4aCMb32xY
Apy42yb+iPQwXQGWEqYRjc6dyTcM0mG4uqw4CGjcsEfQcF29ALRbKDGeEeQJQJ96UdIb92++YA3I
MqnDX8dHKUalO7Aigrs5byDbWo05buG5MIyHoYrUpZ6Sq2HjqpZjY1AhAo6lwa8voywwVljRLi+E
/drlzXNgSvPRG6V3YQlNLHEsc5z/AQQ6iwrWMnn1hUgwbLN22QzBfDPdyX32SYZVBdScEgkaWTX6
VfSO+dpH1IaSUJcQnXnRwL4CAYxQnjjSSYURIpSgfLVxRiw5NHo5YOEe1ops7t5c6yj4j5KOhC5U
SDtsYsWpTAl5csGs7dgT5TuLXpF3hI/QA92tskjzEtAUDK5Bc6DYz/Ng13hYBcLBbd/M+b0DJW+S
VXyxFwdSbcbdTTY5rjdlPIRx/AXWLTl5yRTdF9p5zZ2Bah8DKRFlMErBzYQXsxAxZUJiEHHtR3v4
jMlziODXifl1krAfjtOs+aMBtISlX3uZmueE8cyzVGoL0q5ZV9yB3xu/CK9RJM3nDHMCR2I93v19
KmSOi6PJ1V76xUNiSfPiAhraNTHh29w+13KZy/49gJ4+wKf2EAdjtoqnNgcbCvhwm/FuOAQz2Vi6
bjDd+vDmyyx+iSMmP9ouOcbreu+WbkunssycQyiGOuhpxeMSJkHeFmcWcBTIZhAcRIobOQrCQ5uC
3hjIrkM1gxx8ztW/ue/ZwU0C87ijTkr2wz5JM9jBtRPcYtN0j/3IQCp1wvjCz7HHNwG/Yi7zx8GH
E6UMMwTRzRCKxc427qv6rqNGQTK9sTIiqFqH8mNQDF5YwE63lpnoyhLTs8Kk8ER1s3UpRefBac5Z
A4HZV2z1J8dIH+sM723Ljd8e5qPnpwQESa3OEHHe85ZwMDVMDIuGj79Pwnp4wwZ5mHtb3P09GE6H
eKw26xOrqUsZyOyfkzivkSpumuB4lO/EoIwMQcdpW6VB8BLlCZjSIbF5uzXI1Ek16A8pUABEwWAa
hWGEp2xqsS5Rw5TQWV7jwcY0U2kE5NQIF0yl70Vk3kv45//FyQz5pP1wbYBHZer+kjEvgMuwqiPL
PHq1g99gMnjbGKOWx9FDOyUy2exd4XiPyJ0EqyOLgPFxCX7X9XyEkhoROdm4T/RC3qbtJxwA5Qvy
5ezRnE0cRg2i+ULP9U61Qf1kKgcUhFn6rN2KHUGD/dleimtp0crEy4Pkz+M4kPtokSK0Xh3vByjH
K3eRKARgQM6e/6i8tL2f4h7ka83Xl6UdrjR5gaupI+eu6yJsJVMz3yU2TLoyxznV8cRTyCBZ8JuO
pWTZnpKZQbSFEY2WonybZ0UWF77/O03U5LnrHPPcmL57KCqswxVACeoJyuDmFJGMBz8+y652/dGn
c372tP9RO17y5C4FQwPujuvOUid3UOEmr5gh1gHQ178Ht1PZpqujZvP3f/QRb8ayA91pYQrl6Fd5
GZ/bOIcfERbvtZjqfTdmtHhZ6J50vFTb6o2ZYnaFUzzzZINokFNSXnXpWxcDn7jPBDsLxcHwMvsS
2Z3xYJmECAx16h1zdm3E4rrTmv4f5lfhVw9S2UfWQvMXHlP6IN/x7gub/LkYa8mmZlGP7QPDT6wd
8xE5XclYJbR3vv5haj+dUjTvyVqRmEKyyFHrZoNqK4Uf4ad3BL3f7FbMW61N72Dkgf6nzUvUDphe
cjveyCbMSOCiPEqR8JCkZ8/nOjcvdiLjfR4hGcYgqwmHyQ9/G+h+lOlJgKPya//Jznsg+PnEdpq+
GK+14DZmIRB1ypI7YCdwfk+UQQ1k01DhdjGE/xlin4paQAKrSm+ozup/uUZEVXBVNrwxwER2eQaO
FIjunPszeOQp3JpDQaA41ADm/A11rjGePQaQu5LO41T1VctugZjHEZjIXhcEBbfM0u870lhhMzPa
aLW4oQKVBEp3pMIp98X/WyTD0F2ZE0gMnqMfbDN4rYRzH5vVQbukbaXEwlklElauBG6b5gTZIyp6
DvGyvHoRsOQllSqf/Ke/oyOg914nsbsR9FInu7AY99XkIhvorw+wK+BDM4K9TrhORdzp499nUWNB
wJP2OR4cJnE1eL3/f0T+kRgb6xYGaBWnrlP7OSZ0KyBovE/g62q7Sv7TyuG7deOJrQyO8bwubtyz
Ceuc2HvbbbHHWzjtkuKMsSlHqsZrpeXC+Qj0WbM3fxUCvC2mRjgqPqvHOrfZ5vvIC52OTV+Yck1g
wdy2thJAtTyDUVT11ehpwHDqlLdanP7Gm7bvluekc9h4l+5rFNqvShCf11pogGqe1xlKzBB6134s
zfuC+vi+UhirMleeSCuAmNQV5l2WSdA4ysxeM7c2AQzL6B9pGiglgWBxabZ71BHmfuTX3IWkct8X
Dk70tBePxeBYt6xuope0eqQmcrdVlSDEgAp8paTv9u0wkkOwfFpClTh0ZoD5fSK/m9vT71gg0gtF
Mm90gLkOk3H/L+LVmnCjf9WzN6+pvIqr3dbO2olwkc+WMI6axJJDql0o3ZwOG1lbybWNu/tG9/11
SGs2aB5eIH8a9xZM5o0qCVqHHkVORhzZ578H1yqcszTjZl9M9acaNXj+Cn6eR8e070eRvrlxizhY
Mgj8+7Qe1SEsGAsZ/VMnVf6NB/dtCM1hocVP62Apx2U9d8QCFhRajTr2aZDf/Gj8x/I9Av1SFpcA
mYI3t9NDp5zpwWEQW3kU7mHYXscMKUaGERK0I9k13CSJBvVndQ6XBzJkTGyRRofWY44uXYV9nzXv
EOujF/p89vdQNVS+TcoF2/n1LWQ8k5kKeFnSD+RB+ltHgAEIJlvvLLhx264W1uOUzeCIfHrFsghB
OxWm+DDj8qWeQZkKK/r2ihy6FHqPDTDulZXp6hku6Dkyu/r+7zONf33dG6mzHhwohLPlrYgIwLbr
OTgtJTq3nTNP3unvIYu79yYeklOPj+3RsKZ5H/sJela3bdHg5BpeUzeO+9Kz5KOTk14Qdbjr7erO
H/KXruiZ1zJDv+8lmzcjK6IdJsXkNBDVxETIJNeKWJ+6raanIpyDp5nl6Mqh5z4iYwie2OzZUJQB
zTZxdUiTwD6L2eqfYLxCRSi8n7nrQVJKw2C7nHHnUljoqqbLXo0MygviFv3FlulYdmT+FGPGNpEa
TE3AWf4++nvAjBaDNHReejwRu8LtAfHBr1SA01fKfAS8zcyjIGKyS5P4Ryv1ZGtKjEAAJoqiZXuX
Vv1dgXAklV7OVc5nf3+eRZhfS9UHa4m+6TGhxzwQN+yvcJZe8Lyzwic16nGcwOkY2q2eM1+SQ5Pi
jSwKCEfEBA2PEc+KzC1xjpNheCSalOtZXXBCGtiHe06Ynj1WX/2AV9yYqQGQbyL2jfkcIj0zdh6U
N0eHOWAQANpwtPRwTeJuWPJRO6LP8vi+lEj72nbu0bwH54GX8GJ5nmRAN8MdmyfjTBBUu6u8TK9x
jmOLzFla7FiK/RfhdyQGJ0gOmcgWEgpYnrAzSkZz6bjTfjfAc5n12Vke2tgyt/aIfDJqnF3el/Lo
lUHHc8BsS2DGJyrJLhvuDM64YjLn7oKW5MVMRM/oECrylbjTOYQXXYZkfG+6oD/9vbPYzx/zhB94
SrjMCg8fKZpYPqRda1aV6YfFLm1t3t6VfCe3eTxMuYouuW9ApCt5jf/+Fobleu8+1XelQ3ZAJxgm
re1ytA9/n88hG/HBYdM+mAb3PaeaADc7zwGWklPcA8PosM5eXIvxatsjhq6pDvICXmEVuCsBSdjE
AAL0gTSS4DS44aFm+Y+1lswCgBmV2z+GnIiIgddGt2cJwQhBHVWRPKoxv48xXAQxm1nobD3sgByl
Wj0J3P5qq2b/qnAzlJO/7Zu3dmSQcGYtfxtN4ytHXUGIBa1d757JkFEsZCb4qMnYHZFwYMI+eT0w
NLQqKynLdVVO29zv39HmnJbooCy5Fz1irOnDYcBbVC5YGAML610QbAfvXbY0+4i4AyG2Sp0qHRJV
oQ8QjHjdux9+xY10nGsQ3cXzMeneS/Fhd9aNFSA3nGQrmF8ufMyw/Ac5CIMTMxMsnVFSb/zhlMvh
pFOgReNXdJmbg6rmnRDcbTKibgv0WQyFm+jVRU3LJnLimUjEto6fyr1Pjbbk3QDCWiGtovMe1j3z
/372n9r6q4V0jkGDsUAAHoBIj/7bhQfkH6XI98GSuJvDS5rR8AFRN8NkY1jhLfgPOv5azUzJXmb5
Yop/uBcObXYSITnn+DzhwSCTW8vhgZ4dyuspcL6Lz3xykPdfNKha4rzW+XQKug9ld+fQ69YtLz/H
9LZJ228cx4Qi2d7jBBLAh5ovNazm6mm2JtIo6FURqdqsqzu3usQYngtjxn1qULHm66VqGD1NmpgH
dCFdj2jEZvJbk47NNmmcgUb1ZoIjBEB5mEW94+CAOuqsO6XuoJevlYCb0+yypFh30Ru2ejZBqDdb
mvi7JOW+x69ul/F6TuQxC+c9qsd1k+cs6hhrRirdpi6j2epZioLJB9lHKo2ObHID0V5m5syr2SOc
KC3TdZow+fTQ2o0ZgRp4MrwPNtVnoLsbuycPl7nYp9kTQzA7tCGE4ABe9FJv7dGnkLnhEttt/8Tw
G1cY88S4K7hKIZ17moLQ7QMIduUC777lhrUNUonPjyts4MhXP4qLBSnUlcnbzpIWbZmxalwoofZR
T1+TRLoYxvcznChRt58DACMl45fJZNMCMXDu9hkOFby+kasOeZaKdU1fGff4hDWKc0mUEc9oOaX/
PM60cf5BJfZsBsldpu3HRo8b9D2E3nCwlONzFpLawKuxna0vorxZo/AL+RYefH1Fq7ORo3MLOvIk
JSGJ4KU8rlmtjCvnQ7lrOdgLozxWjbEtJ0SqyAIG8qLqQu2QsgxYorIHbOanxMedFTGOC5eRLiah
KTlVpdiEkdymAQ0aeNwpKp9GrwKqTSo5ep10yVNjQKdi6KYkZ6Jt8xKFmDQ9taD0+x5HYliGJ9SF
+cgdC5H4CXfE3mQBwcRzfo3ZpbNeucuLZF5Rgf/KMnb5EeyPojJ4PcaLlPGZeINTC7/fNxlNu/MD
JuOTD2VSam6RRRjv2WQeqjw5EtTCagQEQHjCZ4K3vUCARU4OIMJ11rkHrwo2KUHmxsnwPqsMv/qw
L2rrJoBVksNOrO4I9reNG6Jgk9+yhaodu+CbYHGXYCoLgJm2e0FjSF650E/MK2Ij2zZAcjZEJeya
rgWj7J8yO3+uZiQfCbJRLi30wtBYcInWKdgt/lbqsTeyUlaa6DiPxOWJyKiZyBk7w8FfM+Bs8U9C
LXsi5vu9j2Pyh8eVaVSsUfo7OIX/ZaaxCfC0u5/EBHwRaXYM4Ub6FpAntAO/cTSRJD9stGHccQne
s+Jcy+qHYRGqNLEPYVhF8o3gOoeY2n6nm/Jb2R+ql9DXHdZB1b2UgUGhFd6hQN05VvzBdGMd2x53
JhfopkraXZ/CHe6gMMFRNM81d2LetoAPRcjouw/JgGgAezRfIUNa4laaM+yova8LuJ4WU16WLy0a
nHrC3W21EBaLi12izoHK50fNgVSU7dBaG9vKvwbuQGi/9y1hvD0ED46VXcIUh3uxEvX7FNG50Sk4
VXo2/OYQsqaG8XyLy/os0uKlKfpbjtSOy/8shXuzE/JsrXJnjBCBipGZln/NCdvOHH+v0qe4p3Ym
hVIO1mrB1blReKf66aBt61WpZu/5CKLHe1SIMB9/BzPc+yPr0zbYj567F30OmZWzQBOhFamRIDVX
3ACPIoSpCHQsfht+YuT+q8KNn+J8+K1GZ8tdCO+uTr9wK5cbjDqMFQvrZMfh4ywQrpKBxr4W8knN
RUwILVTOhhGg5ZBUYpPo15KAkhv/tA9e3GM9oF0KYcIYggWW9ROTZsfBWD+kUfZKoBHlFPcv3PrC
7k4RhLV0wTTmKgRdjkQaDnJioN3yAUZU8ttJYCXW7TpJrjn5vUEyoLzOnkPbJ6EGxJOq96lpEPse
sZZuGKqqaFc23J9sWDHcfB98coUULR7IODJM+h96wdMkzF1lBK+92XyiFVQle4toB8roV4n2DDhr
65Kt507eQzekG3ceD5k97kzH3U4QftoA9v8MKj3sgIhN/7lWR9jR72QvyY7ZXubhRcluD2xlN/j1
vZeQYUIUa4lesnOZ80f5xggeRWUdItS98FZzlAvwKcEZ17X/Yk6YuMtrDpAQlfbKn1Mu3/RsYSAZ
gEfi6H6Eb4+0b9zqkIsm1HnPQmB6Gmbxj2iKAG+Pc19LINAaolCPXzfNi2NWAmcLKms8WOx49qK9
i3VFDpWkoM3ZtEG+uSZMKFtj5sfN1wAIN1E17EvFeiP1V46SyHCQ3lZfHXpIJmlbF68BFivLhTjo
dtYqauod6SZH142Wpg6yB7v5mFRVK/vy6N41aZJVFZ4q60WS1xRhOiUIelvn/ltC/VlwBTWcKJV+
LSxKm9iElwbkok52MDh3bdvgY8hYS/dEiMePIwoaMIMHZfgPCIYRSUuUvO2OKIB1w1zYMkEpq+Kj
c0Pkz0b62zgRB20IwAqvlLqYLhmtEJWjBERO/5gF8rH19V2s0P7EHHh465FYJfgh+05eTB0/OQ66
Fs5zDdcCG07wk6WUIYIpGSEDiikmmg0nJaTBr17i2ZVb3VTTsUWuspmb4XPoeZVn9l/s13x0ZRqX
xaMM4KdoYK5tsY4TKqSoq7J9F1eryXA3JssFBIQ2RWjCShrvxYrlYnLx/fIun+trHtX/KWwAa28s
75UhH6qxJDols19j1Ai6AAxdW8itJsa+xZKN0XbxOjDplwc+QNnzX+mUTzmqbUhf5KiOJCgnY7W1
64p2hHyuJOQHmYjgGyRrb8dvF0f3r9cEVzggv2ivSuyj4D+yMePuNZG2asGQR8RQmu86jF+ipng3
x+Apg6knIPcQVnYcDW5QYHfGzTgh0yrd+zQDjU0oHFmrfnEOkC2uCbSUqOOZ04P/jBv1H1ryeP3a
Mv5aNF//CU9BTZbEjSNTlgKnDunCqHcm5r8NmXamm5MLpGk8EytZc9W6U9atvYCM+6DFupP5+wKj
EVt+wTgTBCESaWclxIBXKW+2HnpTq7QHPFslf0/DnzbNl5+jcTdIeLBssEdmTkOZxd7WDcNjDKWr
Qt3AjIQCyBnj9MQqbrSGHcRaF01yT6E7NO9e9uL3BiqpCVV3znk0JJBU/cG010av2bgGb3Ca4ZZX
5CCI5jxVsEGlbbfrjuoLCQcZtwHM5clkn5VO4xYPZ7ra1qa1D+GRrJmrknLOqmOjohFOkXpdVsk2
KKkNG+F/I1PwPeL494xvVi0/gxXPN3egU3aH9EcmJNypmfBAeWahbqzaIiXLPXWgGh9Hn0p3mt1P
c2qOttkQDkq3JhHZVbMLfZetkZAf0IWJhahdOohBvE7NdMkbQPbSk1QaHiT7cdg0JCitrMK117PR
fZVo8yPnPw8qYSdfFFD6v/+DjXG2Gg1SlvIThMVPHQ+P9TSdy9ShM2RUJ+OAe5exSB0Emh3ZBO9G
1OxaBvUrpgn3ten+Vlr94zZ30Nl4RLhBiRW5dzhefGay/b6xh/fRiidmtuLZx+zDfybnwxLOC/wf
JGQWIM1EOJRuhncoyUuPKJLWDkO7tanEd2HFz8u8buUJ4ewky1rdkds5uEBpEIAfMxRT0rXvAjE9
WMWzOXYz2PF625bBtxnR62bhzTLMt8wngqfBdkFsDxKhLj/5eiGUG3G+EqxFPTQGg9mTV1SRzdxj
de/1Y91XEAlClxQXIqU37iXVWCFlw4VdMS+pmfN2aX50yojSYHozigH6IlQdNq3JxY3KpRIBZyYi
RiUo/3Kz+OmnqKUJH39L76uyRLUaXFdvGrv7j9BOQHCY8MSBWNOXTLLfZanzoRA7oxRA1EvqAyKy
hFPAt7+mjPBau7umJZqE0MjjU3bveyw1dQZQ0U5J34pPskQAgkAkJJ1uxmOBOMvsQaLbxQPLp3ol
becjTnkPVK237kcWi67hLCjGTa8olCNuADlzfEI5qPXsAWZZ+WNm5J1zAmNwxRVM3hgVVEHAUD2d
ytyt7yYWFoFNgrIh2nFtxOWGUDWMyPrVZ3+wGbjEeu4DqrKzHVMXGnGXY70AtZxa9VsVUrzZEZmF
mIv2UTZ95q77wt4c91D/TR0yruevhl0wXQ95k/jqv0zzx0x6tuXmbO8iwyUnuw4OQ0bKu1tgvakd
WvW6/AwK77XDuwy7oz/YE5UFss90BQ71XjuotfJnvyGa7kG62O9qh1uMSMiNaZ7BdP/rpX4NHfK+
OTG9/F2pGH1ID8c6dFPKqSKH8NEiSCIfmPX0DfghM5G23udz+lZ34mRI5uzMlfGMs55vfPPc1TAc
sfXcV8s/Pemc1kjsd4EzXidshM3i0/Xo30Hatdsw5Z48KeQeHoMZqCKAtdzFP3UvGOiqlI6mctQD
ruUkGa5DQPBTl93NIwJXRACGO36Qy7QaQn3pkuAUmfXRDVAV+M7N7cgTjoETGsVbaNZA9wFHiRHH
B0ACIFpWhxemLxfP9iXRi7kEfBX5Ut1mFgFMLxOESY7Z1q31h8zlpbBYhjT9B3fJYZtr9VgsgELP
QaQU0sL20b8EsjoDMky8ne/y3rVIYUqCg1c7N1WQRKoN573h3tdN30Ng/HP1dBz6hyo3LmOFuyP1
npLc+FJoygz3pSfVIbXFd4RJYPD6nR+xjo9QX48jE8+6YTMLigs9srDHFynM5zSYz1Y0P+KnOicY
E1ejyXskSHmpq7k7tCG8LhNFMbkVvBiVcxh8UKwGl3vLoT7Sdg9wRgY8RHqqTE5jpuqedB5xtXzB
9HxUAQpb7PgDuQjZsSBNZAODbiKJ4duTbObjWQ+gt7pXr2zv4S4uycTluyjntz65dLn3mFMl4rsw
4PKVfg7DmN+oLmw8+jL+zxEF9t1EYCMbvD1AICxLwngSGQtkADGMTNt32h5UZTYBbwMRs2aUHUmC
0iioItZKzdXMxQuQ/vfl31S4rwY8QradTD+8Jy8sd1qLV+xa28hNvoiv+CiKFFmdrXY+iS/w6wwS
LotVXw5n8mp+Dc79Jge13ER6M0L8Xv39DnGOVbPsHmLElBmxBc54GfolAnd5nmmSnmISEwHj3geD
eSHe+jjFI51H/tVQMJijfYsstK9dtyVbQzKRgimXlwD20Mxv7JqzkyFZKYdnIy+/bV5ZvPVuBHS7
UxjKObSeHNndk3gLyGZ5Twdun9Fw6VNnFuwHSodgMRoc2zwE9YPsjGht5+YPC4hT2BQHA+kN2PpH
T9bf1BuMkebf5SJvKbwy891uKJBIDMQoKemusq+hjy9DIL57snc2ZUciotL0iQgF6nY/0nJROBGV
FzgMrPPuvuL9JuviS2hKrih7gBOz0x3DLDGfy4gEDQi1ZfMuZwHwbDbQ2aTJc02qh9E638vPaBbW
f6GMPosoPUIU+vYtG/sTzchoNcZqykliysCj5rbeiCRY6zwmtaZKEL9Su3IjVv8F/la6MCF4uZxo
fG8d78QLCs/YOxLcV6ylJiBbD+Out2EmM/RC0X0iDX1bxstYzmnh+BX2bmbO5Zgk5BKcRUMcOx+t
0xFAgF2mtzRZzn54cZe3tB8qKnULhbi6jEHAmpmUk7wr9oWBCcEmc3bVuS69m3s/quZX4CbDVWvB
RGZ3BkMMuLa9a42K1YljjySUgeNMZwaBhSYWm1w3F9ODwB+87pqefCeYosipxjW1HmxYRrAiJBKO
gME0ws9ruw92wuy4NwcPPQOvT0a+BkEW3X3GjL3HXVNptG8G+OpdHfHMV4F5NpdEEu4qwFKq4Bz1
4HKUyXitGrA5dJSyUN4zHzJ6WPMqFAOorIZ4L2lV9C7jZGymnpZjHKKvhnC4LbMAKbxiWxbOuB5d
ctLmkM0HdH3NwBSdm0OPvRZx02JF9+OjOtLghKSnhcPOBoLutiA6rEvcqpubNJ9W3EfrDBXfJv7A
Re4Q4OauGgOWXjigexhs/Jo5zGdJiRL42VecGw8lkOZNwZQZSVtedQ5jawCmcAC71inWzUwqF88x
XtxrHqS3QUNuSt2aUZfzrLLA3JNAA2LWnBe0Bu3VNPYv2nfIRClFvfVZMd/ZiwvCNbxjWebRSedm
sI/z/prMlbtPag4TX8AeIBJ1VzHvW4f5EWsDDVJmMvRnHYj8sJN7FyGxaYJsbusPMopxJvTUB2HF
dzJy4zi28i5e8g24ZQ+MTj7m0vzqQ6fnJOFrxHQAl2Jt646izkn8B3jsJCrNVkGwjrirnBFow4Tr
aexRlzPsHC2PwG4v/klZsK6CEsd1zFzPDMerG7LMttlyhHyt8trPaKRxqxHaUmLlkf8jgndW/Pxw
r/BhjLVpklJu5M4+twsSObG3rnwn//Da6BUdLhbeeN5LGvT9lA3LKCFA5UZcRNkm93aI/kB3dFZV
gGaC7V31yOTK2gL//+mAT2JEWb5ByvVtZuu+CoZVJuqzWwP1R2T0i9btVENelaq2SWUvYd15nLvt
uJ3GAQU9oJAVoT6/JhmocV282JN7otqmF3dqsormaxpZxr4zQPOXJsItNb3GUFdWI3GVmsKnSGi6
jLZ6RFeKrA2XWc0bEcTQ8NLghOKE6ClbFsACdTXeRuJPLHWMLRovAx6lPdKKFnhyEmguCatUxOGU
VEVhbnWJ66gviNN0LFT42duAYB/viHjz2B+TvbUOY2ls7AnQTAk7gPUgKhdnpEtxCEmG5frKDZfg
8ZoVmncsqujMVOgi0GlXM2mxN6+Hu9nl6rOLppNlAnW3k11uss+324cST1tkB+d6sf7wzUW/TBGY
u7l6kbt6S3any1DJbLqdx4loE/eMUvGUMU7o75O+bVeuAliIAo01yWkc/AYtGLaeRAni8rx3bPVf
gex+KQ//hTL9wk+wdjEpSsnaQrIe6ycyEgrzP5/fbR3FRBZpxH7FXGGuZ9Rmgh/OyDFe+RqqjYvp
c0D+ARngVqM6XXfzehGcbf7+qxTim6FavcJ4GXdswJqYBXsOpBFVpLfxYGvNJkjyWOLGQpA5L4dT
4cfclsQL2tEvcwFKx9I+ek36GRAlwgDuX5Y1B1EX58iYt6bRPCMo2zvUif3YXmrbBsM+v6VKvzkE
5Eq6R7ys9Oa02+iYx6eGoIZNMaYA4dJTzhCRy2D48ONkH+EasByGSpponLsycQhlJp62zxMcRviM
VrQNYYxZ13vKC+mRRgfFeoYdXuNOLrlURNs8WfOAj2oGTkTmL1OT4da2e0CTM1+eHctePRGH+uJY
iBON5QkcbBTtnL8wCgpuvfIzmwksbNF04rRMH+Yie+g66zVy5kPg1rdZVMZKW+dKkbGJTAdjVIkP
gu29N/BXCrN7nbxvq9fhqun857ZKEORk7Fuc0IBSYd9FXHMRcMGImapu9bkHK12VwMm9eLp048Zs
syfIfQQ3edljO+hT3UV3DItQLryGioCfDK+NK/1Xd/ioZpDUXnlnOPUz8TVnK8bCXemdMRCMIQbo
Tb7ffzq2/oDtQ++XMoppjHA7BUyLjEDObBu7W2uOLMopauF6+Ms2zaiDG1UE13iX4OPNNklf388O
wcZxar426GhDl/QHlXSQRqiOZUQRO15mat+V8eFkFHr/4+zMdiNHkm37RQTopJN0f4151DzmC6HM
quQ8z/z6s6i+F6dK2cgEzkMHFNWFUihIupub7b12gbeEFvkqDUek/TzZBLtQh43+e6wAFop7e4Cv
jY8tp27NyE14zyW9+DiCgkXMMd2MiT44N/cyYquilYM+ltke3bnGf4gLlul8vFSwMk6V9u6x6vwU
VXlt1fQDHA0+b+8pbhjPMc5BHdvZBy9EZy2nOMKk4n1A2HqOexKB2+VqOoLgurpKXgC2MVNhAVgp
Vjia3AMuHq98wp39reuC9lhGKHF8KH2A5Uju9LeQURVBgA45e5k6NGV8dSjBdwLqbjGFZ5I52JFa
zkgZKtXqkvL4xyCqVkDwxg04CnogJAr4N6NhnAYvoffsibe6wANtMZoMvyVNc0sZnKwQlHEzR+pk
DYzw2LnZGt295WTPbowucIjvgMoQk1Xevea5ITi7QrqGp492AiJ7RgTXVrf9W2LKektYWLKK6yrb
BdP8DcUzEZLZwqK2fmSKESJIVK664IsZCooK5e77EljTIMNt4dcvgGDQteHaO+dYQlDvGkeeu/2c
E97sBjGhamxdmMDoD5Og6NruD2yqW0nbS+gcvrSzIxAGacD0USmatC5Q436x0LZ2eUfi5qZKXDQJ
ofVMwjRlSxK80az64IHdG6Ostnh9e5pWx8IGHy1F/0piSXwYwxpngEuapu+dg0HBMW4R6bc9QxYR
FwimaSdiWV9NiY2PO7feZ1+9VvLihkykRUdGZVYZj6pLMdrFlA/lqZmmO0XixgoK+R6H9D2GvaWD
7D/N9U7P4qdTDjguHK5aNpf72qjPXqdeCdwJGm4hoON0nEyeDZQup6JXV/I5Qf/nNkhDdCZZxRJh
kC0K0Y6hr51ejTTaTUW+JRCKR6Nq7peooMBhG/I2E4L3lWl7+0E9p0ECQ1Mhq2hL88NC0BQlJZUF
YPWq8zZqwSgF5vCsrO46DM3a6/ktjg4IU/VMwgLcC6sqba/a7leuwuNSi+oN5wl1v9Xf95lLvjZC
hNIPXscufdBWdEaMdZ5jqq4QMLiwcvyuULnWHvcMklGajMF1Ki0OkTEtlMxKf/S9jQ0aDwCjbTdA
iwkMwGqnR292vbWubuoyvB9UhiuweanwepEb13Nfk0Y9I4bA59t+g13zzZi2FfLnFV4qd6j5BmoW
xtYz8f156L1fYpFutKsvVOGXIE4OcxsWa6Ir8JMClrIMOuX4i/wTyFx2bJ+64vM/I9LXKRFPuBKo
2d3iOgfWz46ZxTqcsm/0NgAxDTdTbZOKWeKxiQbyMpV9RpXn5rh0rZEwQ5GJBy8QiF5peAzJGT4c
zDia2VSc7SWkIbiKZAA/MTp5znTGRx6t+wRTQSoM5HkEVhfBa1g0atVnpyEd8DtVrwwEb6fa+I7m
jVMJqiT9SmYoAFD9gMzqY2i8H2C7od/Jv4L3yOIwbUz03SpiAAfbgpg37t0+eRNoT8Exch94Fhjh
sfkescEjGI/IrxnUFp046beRbxETUcRUUshWgk0cvyYVd2Zk6afALSmp2r3TsL+WFqMnIbu/+pz0
J5dwoC4iXrBt3F3aowdNsGd0TfNdM6Y3OrlpZHXfAcBnIHI1AcQA8jkYomTEYZcMpwmotsaHOCEZ
2VgOAXLyyEyigOzADeNlGx8YqBmcwnCJodmpELikTpKu3eI9p/ofdcXeOuEGN/bkaSM8IcKHfk3F
JmOU+3TkxBzSR5KtujapucdsG68AF6bbQnTRqWaYPXCiOphB+ehWqU1dnmZIguBTDRG7tZrijdVb
zaoyaQ8iMNzw2R/yvEApWJcPdlrc+IHPGBnQTtx7BVGkxoY2LGHASV6v/e/aQ5kVlwCRAZOGFMHF
tUw0cIrAWYQt7k2RsKpwF4NOD3I8plMd7ubi4ujy21gOWApNqvVZFEf6o8xrFTRczWQ4a2prOyUs
qkkb/OV26LN92Hwrnd11lct5M0BbiPeesbSjMMU1lPFp8mAaCuBGZS9WeWM1PnCPsVhYnGB47kgm
S9tvfc8WWyRsTITG09gloZTxkPe98uQ1cp2buuLPDEh02lu9+QPj9LLK9AnVJAQSYLv5GG3ano4i
YDMKRCFPZhS9OGAfmSpb/Jkp95uBHnvl2+6aM+whM4e/WfkhagT3QmhQQxkzC46LwZwmp8Bgph3Q
8cJFE88cvoaZhx8AERrgTlyZyhxYJAqMHys7YHqNzqakFPar2zFvjJ0beNlqYQ7uzMZtri3s4FWH
lGon4m5fRCrYjG2XbLIRgllQ3QyZfmsjEW7QhDeRo7fCKUi0CNS8qYHHpVgGj429zmpiprF5PUVa
Jts4Nze5w7fuGyTIN0mF0loJTaucNKvampttQRNN57AXKLYMCB4e/US6Xqh+6qeUE/+ZzWUXOumj
AQF5L8zFtjN3xn1DNOA+EhHdJqxasnyyaWiRiEbi/Zxb6TapiLENYnc4dB73QuQVNac++T3p4fgr
W5YcBpNwSzRhuDX9+MLgr1DDPQW83pKs8ledz/k27wP8IaF4sEI5HdqGxwBjClTjrkMOL0sUdunM
+UYFEOXq21yUTIcHugs+xR2juVOpMuOGzb1cT3qCmbac7fzpVuaMl2OGOifqgXLrtOCFLURoXhY9
9ZIGBjJ4ZwPIRmyCNvBWmegZrQpQZZZxpLRajVB4Vl7T5q9IFTtaq1Ci+lAi/GtDtC/TTHbJ+4jU
/JQIgL/U2+vYK4Otr2dSj7yMLkaScuLQ9kdokzvryOk9SotsRd9p3IbmhLVlKs6usWlFHe7ztOMW
Dhx/C6IvhosVps845JhwkPi1RxHfkbcIogJpoh9v2xKGEkAPzhEtxh4GtPWdmznzqhSWva+wOB+N
BuJrxbCQxNB513vWjTGn2U9Wph1cHfkRjzWk3Lwarn6e/IjqjtZRyL9tWQUNbYtMWsat9n/eIvfJ
8AVBGAROdc2EkTyk1Z0M6uktqNSbtt+b8WcFhPTyH6JpUr3h1zfw+T5JYaIVZze+9FWYHeG+0lIm
12xbem10lrRbkRxE0LD9onqxvOw+CHuxrvlvrUVZGbefL+jo0yP5Fvc59tsV8nD3mdFRuYWPVV8Z
f9OkqxxuhWI+5fB6L/0snTsLHzKwqeTNjOdvRjO7Fy9OkRMSEL/G8WtfPl/m2IuRyha73JePBGKS
AbNQvoNqfm1mzolD7uVPBu0Gt1Ldh75DqF3/aJaC0fFbbL9qngBDJWC6Bv/vwRO3Pr6J+27QZKLk
003tg73KmzcKMgT6vWs9k3HvHz7fJrZV7UH3sh52szyagk3GsgG0U6m33i52muowuamgPepczYnk
+sItx2vvp/E6b7vykk8DeDapj6iG0K1ib3lvk7OG6egtxwJm1fHKkaa6kDpGGDbbAS1DqvBB2Pkh
hqmzciq7P6M9dljd8vemAl0DkKS7EbO8J63DuAY5JrhiHJOrIDMXGGMgmDko86oLHzyC7b+FPhQU
IpNNwnr7kuw5zshNqIKn0h8fq7nJPyYToXyvMCURXTXfmNCoT3RNe+ZfoTrjlkDwGhPHCMwc5K/h
3ck4q+7Tcn4Srgu1oGO3xsMg2LhqEn8dyJy7wkJ2MxohUrsRdkhh0Ybo7JR6L/Z2iKqK21jH/V4b
MeQzRYtcV5m+7RZ+ISMT7KsFyibdenoPQuyhkG2DXk6hyCzHiqB3G50Z8vUtzgFy0L2RaBcZyB+d
UWQ3tuWnN+Sj/7+fgqzRR4qO//xz207nY+6yRHrFmJ7TDEu3babN60BPMxFt/JdmOty3a2QF6pyA
hNmyrC9wmbo7zC7yEjC46UOB+GE7VC1sbn+OgG+Ecq/dbj+5ZLjGYGmmOByPHH14GmkMsPMjYlt4
owMwnWdBmq85MibPQutV+QhKI6bXnD6jdd1k7R2mlfLIU28ihnmqyIu+k01Jw2nhBAfx0xh4Hr8p
Am5c8MeUegneATYqnRGtaVHy7zToIkDSbg1OUdeMsPe1Hum1Sttnnj34JyIF55sxuomThv+/CIHF
d1G69sdx2nkNZ8oBhExgxKeYjebs6I8qHAF0t0705NMllEhQmFYN+cbviAXH8+6IgjXdHf2dhrZE
v0jktxDAt2FtdrvRTL0rHuBobYsZnxtptBeSmVVFA4gfE9f9OwzSMw7E6eDZ2fCiRqhU5SQnkMfz
8OI4xjtoWBh3Ux8doZTVG8V54HkqpoUw177qQRjbClHzXiV+9oqA0k0kckZzlGvbqZ1VFcNmSaTG
YWLpQ6nte2exu1gki++DntNHo/tpXTOMwJIwwcgYgm3MPzr3DYjDeILfGPfGdPF8pjjEmW2YCQUn
q2K8PqTtsbWrePd5eZLxR2aP4Z0VZXdN4Tc3VmoQbxC45qPNorEh2K+4C4dr4CFJA4FW4fuA5zRR
lB6Y3AfzZZJlvh8MC6n4+KIxPj3mHWMUIoDCwyjppHhGMm5o4GMaHPzbZkxIYcsNjf5OgW4Y0mbb
BQ66q87I7q16OI8onjmO5MwEfe8q2Y7G6DmAH/cwoVUCq2x9UBcZzyLi83mkv8amaexHmSouD8eZ
JeCt3IDJFEzI/78B1HS5zRylzk24eDNLi6Qd5Cxz0xwAPOEd7YixHmnSH22N8hDtmJj8Ad8veiMN
RPowBfOzxnO+N93RO9M36Hd1Qv1dYssgWUivHXInZtlEV1fmb36f2I8Owcj4snC6+trKLpUq88s4
7uYy3Do9AN721nrmWNikl9m1x31ANNEpV1LjQidWzq+GkTDlEk+F68Lq44iMKHJT+w1ry3KMrRFk
3Q+YN5B/TDkTqnxjBRUCUqRA4ci+5mhr65i0Gnym1EhqpuImqaxH9PXJ/tP0VOaodaSmZ7X4ffvW
a25DUFyEINJMw8wU2lO97wnGwGgrFlcpo0xSsFHiS26BIiXUQQfl3sHPzFTVvVvInjtXEJRmtvQA
tKYHZdjkTcdOebLc2bnAVSEGSlXMohc3ktslt3kRe4dxoiM+d5SfMq2PUPhqIKQ1DQyUyObBc5du
GvldNA8IelJxUmyHhbFgcRhbu57Qp8+3qJiONbzJe8cpx4uXVf01NwlcogG5RuTpB2b7OvXOdA3K
avnWfPOCPSfdVVaB+kEN0cZqkcAYOcMbOYUDjmKuME7ffp+GXX/GJbEF6hO+FAUEmYxMKryTNiFr
o/GTG5EPusgkgiAdLmC5zN1Eb+/eR/II3mgSLwQFHavJ3PsjCu469ZLHMSLAuQD5nXrIM+liVpfM
7fM9JFBODQ0YOBD7EDzBIj4IPw2uzK4fm4DbyiKj8UJPhQRjCh3EijZ9jIU3xYFnpxyblWgA8zpL
O9jpLiW7GiUvuOYuezE7Bxn00O7s2qGtJOrxhDXc2DGxvvUXUxetOnvHuPTnJ2Opq5pDTSPKdMLk
VZHqYIzzdPWKTSeMAF/IGO5Y3C5RuWCnq5HPxymJuLtnMPPeA7xipwz042CyhWVWaT307nRbAqNj
i6Kb3RVQyZTemaSObHoT22XVcE/EBeC8uv2waq+4Nez2MId8Xf38PTBBChJRvQwTbPcYdcG+Xh7y
cFIRDbbGO0iIwXeZOgJ8XWJA+5sKbi5HUUOewIk9pCX1kEHS2Z3T0w5Pk3Z4yrUNOin6mBuzeUVQ
ic6zA8CWeTh9ChelWDSeSU6bELyk7b5vaSnIccffZV8/2TT4iH22XZT4uSfx3YkovH7+FEkuHm0O
Ny6jZ5J587NJM2SDpCT7Rv3/SkOJHDjj2E4SDp9TIXjr6dSy1AYJZIOVMubkNELxeOwIvudOT2nK
orduc+itNG5uqrSu2R4mDesG8nMwypZcdmXdjBKkt7/kx2tyCh5DFvW5I4GWs2R/aGnSrlwiRR7c
ZsKxkncghJqsgykuMELEfvZBhsUl8z8GOt2FbqGXeEFOis+ijolClLjDOTYcfgGnXLW8IP1NoUT0
LgYQ3oIVIU5lnuUe9QsU0LT4+M96uiyqbVCMx5wVeUWwvGaJGupt5yn3EfcGlAg7eskcw2E4YR8k
Q7yNO8ngNOk4Bn6objo7KS5F0SI2QYhCl7YCrLNIWXTxt59oZ2/PvdqovgGiKoiRibLqKadbD+nf
pvSFaoA8eEguny9C+pi3J8Ug2c37S0l28xquvHifS2ZWdSfsG1Eij8JV8z51jvlOaBwLGBretC7h
+safG2Ls7AeEfXdp6JEtpIbmDbzgSzTF8YdU4d6tk/2ieHpQ8AxIzkEWDvX18fPdvLgjx6h4+nwH
gxpofPNc1vWwquum4iidZ8wpS6aNYV4R1J2zGHv4xUJ6Mvde6zIkrKzpm6GXmilIxTUjkG9HBZWg
pssU2qzy3Mveeq7pLks6pxcduvN1ICj5WpG8vkZN0W5oKyUM89PkyQnNuy5S8m8CfjYcZDF/3mvX
mD7ijvYqbZ0dohv8uNXoM5eta76E5SVHEnEeEe5jqaqRh1tEhi8/gbukSIhG4LW8Iw6ksN9dqHY/
Ue4Z0vqJeecHA1D/jm3LP/mh8q+5aF8B6JkLKcq/jkPYMtgtnC1YtPgWmIF3nIfmiWDh+FYhBFhp
2fR7c0Etmcn8F23A4sWxpsUpEbqH2IuS17QEZQTopLqRbfgM5JLDJ4Gg69GQ3puakmfKauxcyFIi
aRr3kzAZGsRoFjMt+RjMA3wIa5nR+GcVpt1DOPTfCYGnkJC1g5YxMc+fL8nykyEXiRDS6a2tW5jL
M6MKz2qcg0Os5HOdGtFmmk3n8MnbN+Iy3mQI3A9pTCzTNFZHH+Imk0PNA5RlzgGfiLh8HiBEy3wp
KasC/v9cu2zTXrpqJzO+2L0zPkzgQ8wWR2OTgaUiCvI+SdvkEKs43pu+QHI4Fh+5g0h0gthxryLn
dWAYuBKjI9/HKd0kbQT1xCcwt7LsfkOmkfM+ihxB2tDdi0k4Nz33ASMN1S8Nt26HmSO41c0UXGO3
X5vMAm8/XzLF+d+NNS3P3vg78TSxYLno7qHWVZtWiVvuwAuF6nRjVgndPRJkvpsMus2UPl2SQH/8
LE1zMudPPGmzMcOyMkzrhI4kW+j/dPqz6d3r6j+kiThE+v0r0gHxmOeagkQHx+HVW/KG/pEn5A55
n3ZJTc3qi/YwlVl/p5fboBvbh95M2wdjiXE1InUMUusbfPaD16T9Mcrz5Mw4/T5dDnpEMwoGYly2
/31bmEXPAb78Ky9PXqXlRzlUeuO4k3uWdaJvM8XsE26xcxxzpvutLhOMIEFy/fzJ7DTFd+TwiNpV
fzLmmONFHl80Z78HCswfNZvqPio6vYFwAcRQdE8++nrgV7m68z2YYiGUxXVmPCfoKTNWbyNvBn+t
5LltI/u5R4O2tZjmCVaIax6X9iYdY7X5fWbG10QPaUtbeEJSbUqoH+YSyvePb3eoyTOPHWAG0AbV
wZHdSWvxk4aAge0DR+Pvf5v1NRyKX+fZJlGD1MeuUuaXcKgO6zAHCGLQcvwkP+DXrxyVtD+KCgtT
BPn+YRp0uA9l+61sESA7NszLqd/WVRm8MpUI1N3MWPdUVsI+RjL9USYpGoUg1cfYIWHH0pVzX85j
slQafwi2cr/mE0rb85TjuVBgLNsz3S8pW0OcDR6jgX6tW3EZ+HJOnJxDotjuKIoB76Ta5nTP9bKN
Hd8dmMmyfJ2KortOzPDmmE2OLNN6nUEuwFFQGzvpOmLLqdxH5HI3pabz7rtVtSkJNNpWaYgLTvbJ
UYLkC8Ix2nth9dNsmIU4iITXQ2tY62wJbRYNe0/hyplGAolkcdWcjbnUxNs1GkWWfZGW57+4dr1N
C3cXZfR+bRo0W6rInR78gYYrPsuuWurkEopzieWVM4Lp7LLG9BmbxFcpnJ0VhuY1sqZyN8RwXusC
v6apU8ISqh5jvsA6//u7BWX2L88+LWQm4sqRtmmKr4GaiQB1JGyMHjaJ1DYvtJ4CTauki3YjLj2c
qZSoHSy8WwtI3MFsJ+oTrElZrhqUgPmGzlP14JGmtffLilljymiwrziTNhULXzlO/V0L2hw1CILL
IJ1fay+eVzkxApsuZ8ACNtc9Udq2Vzpt6ikQMR1m1KQuwGHM08Vt17b50anraI+yUD83TfkIrqr7
kaKftGiOJTfNHIs3VNARhssq/W4horNAq/TO0kXwG+M6TbQZVGidmz5jVr0E5GmcZlsBd/gOC+Ct
1Qb2irYLx+rGNx9i4YjbEc1FWW9C1cAaLMwz4GVIrlZgnNRcGqfengKoOLQTh0Ex+jKUPrlGZx6z
IRpwE2TLgIy8rm3U2PMG4kP9gPeu3swYJGzfFKDMs/YmbS1UMJFA1YCpNS3uLLO5hCoqn0Xni4e2
dte0+9Sxt9ELYbq4ZWYXPduVUR0tK0zp4J3o54x7MnOof0J7OEAKkdshYDyhDbNk38cEGLBmPEb2
iJTCDCXZA/yEPKm7ZSdWKw4RB0Op/AxOrT3//g6TX6OqpGvbUgiXhc/UjvxMCvzH8lfatugQnEOQ
zswn2MTi88C3beB6ccDAsdsN9cEGhIsxkMDDBKTtquWIto27yl93duDdFIZzjWDWRVP2FswIwdX8
AUpjWrKCIi87jNjXL1NrbGDmMIcgGCZvTf92JJkkM2V3MaJXW/j6Doe93VWaL8xcrPKQtEIZWd+a
GGCFd4KK82Y40Lx7pWm+QIpnfEyo/O+/D2dZw4rPnOL/JNjyfSwhuUQcmoDXlfkl/dQkrwf6MGpF
XQEBDaSeTsbQ41GSnrEeguFNC2QqftgNWFbB29loCW+Qyp5d2M0Xj6/6UAnyyjnRvIZpMKGxM+UN
Et54YxJgBYbQ+rvFPwCJEjDGuHFCLrPTTOVT755M233B0GFgmWfniUzxHG9oZYodGDCCy6s7fwar
FKflfWzysBsCt1oVeukHJkWoUgnxClXiPQTRO0Y59+hrHWHJFfFNIsPTaMr8Zyw6tTEYef0hRPdz
7f/6vdm2xVplao+v7UuRwkE1Fr6fFFhQmMmzPjU4mIPiW9UsCVjLEcAZMv+YCvNssc5fOWidio8B
wHuCeiZWaxdqCX1IlT/zwP5dxO8xRawVOi/IKaz10O/yLoei0Aq1omeKJ9bz9br0lLVRpAWd3AEn
TWNOM1+Y4yMewdasu3enbtBhF+Q2TT1ZZoIPSCH9LXKXKAqMY2nEUaJuWeZAHm0n0WPj7wFT+XQO
mM7Z2V5H2tr7Qi1DKPd7EdvdRVjpxpZMBE3TzV84ctwZiSjvfFvAVssvGIeah66PbkqO7uvf35/i
a74XdQrLvCW0ibIKwMlSLP7jeU0QOppyCMq1NKP+MvZedKwT/NJtos95FWGfk2HG7Bq0KCDecxFM
w6VrvY+0iGG5R159L9I6WvtFwrwRuwTk7sE9oB7+Y87jf/ukBKQtBSuQWIqrf39SZgSMO7CK4hII
R+A3IW2pcJ3pWDz5XvkxMBu5dFXsbelt2FvcuMeaGJpbPZuPbu5222LoU9o58TeMp0xzuoxJceXb
fyj/fimu+T6VZbH+KdsxpbuEVf7j+/QzrGp+2xTraAapZDqEAiXkXG+ChizNECfEuszwcf3hKi5V
3r+fFjptjqWoN/mfsL6sMmXeynqCl8Hvqvb+XIScS2l+QELpJOE5MGTlzurTEhYLILh8nqyjHJ13
aFbgXhvDoneBafMPH+rXpU/CtNLa4RNJ05Nfyrs+LuramgBrxG577LyquyZA848BzaHtRKzIIRTd
eCzTuEX+Ko/D1D3/4RP8Uhy7LL/aFY5j2UoR6frvi9G2JoxM+pPrNMbyqCFfY2vzIXrwqySSqn0h
HVqfSX+kgcK2GY6vnDcPvUvcC+li9h8eNme5DF8uk+a+MJXreVoo78vDpjoUMVYakacSdtfQ7at9
nnQxPq3Ue09rwPhIYY5mHmVX2qBPsAvFKxhY6OWxdK6JMXsnQK6vbtanR84wglZEEu5cUmVchuVn
2Awh8zwNAdhpRLdtReTfjf2LcMIh4axt20cKPlh3DEId/6F1cuOnqq5tI8MX4tveZmsEX7Ek2HAA
M2Aqx+llHLq3cmlxfr5oD+xL5jqkXMMzfKhVo7fxHN6ldA5ubGK0Vrk5Rm+zjeTRaLrh/Nly/3wx
ovZvqTL/MNhNcPnDdf71oXMFJQ37LMchTkFfbn8nsSOcTQgVgnzIl6zJrT3azYtCFHQE6D5vcGD3
K6sq9aUg7dyfxuzRWsbKKsxpkrxxhgilXwFyU+KquuT77z+f/evj6QpXWQrmlq08trV/34dGXkKy
mjkSVLgLrsor7mez6bbhWMGPHTsGEm0ebOpI/UXXqtupJdh7aGokIkvw0Fg6/dbtqE1U1vu3RbCY
7infP1+gUaP4nczi8Pm2LV4ikIm2hXyf6O7gIVDvdWazH43Q52Cv6WNU0qnL5BzdeKZ3pjhRN3QP
/3Cri1+Owa5rW0IRkCo45qmvdaDLccmkDxExzMpOLBDxretX+jpAco7vJnxZBz8oSDZv/BtoWEdi
lJqzvfxro5g/MPC+YWnhTDum93+4Fr8WqFRkpue6qCUlTv4vWaogGKAW4D5fd0wTrobRaKDp6JBt
0m14Oq2tEcrxwiM5HzVAq01Fy7PN380MVhDhJeUlnKf50g2mfYOaJgeKGcl17Sp5BWXkXJexPZ0w
z9/lVPpZ3gM1msdvcdfPWxcLKG2UyHkYGw/rKlDiDTgQ2DEe5NSWidvv/9b/srm7jmNTQdmOTWbc
13TRqpayYcoSrT3LXROBR6O6tdClWZ5xi8x7N3a1fggraJ/oHM9jaIQAZd6SzN50UdlciFmzb4ax
xRuRIXRBwEI6q4jU7e8/pvXrJfEsegAUYx6flmrv349HFiJY4q5c4uMxklA7UI/XU/sy+8ypMvI0
gqmw7hmwiPs0zjj4F8nGY1Fa1Yn/SHFEj6gooPirxKGnBeNGTvOxg0QL2pgXhwMZTVyJekMTv/L7
D/8Zbf7vNZ0HmtOOzbpuUU19WXuMyCAIvJkQv9O1BjWLJLzrxqdWe/KCwekvDEfgXRA0pjXReZz4
xTWPKkK6Y1ydv/8s9q8PHQcC5rvsdtJkT//6RSYy0UK2wJvqa4ZUelWkenoZAvQP2nEGIN9YHI0i
PTVKpLd9oLwz3NYX09f0WOPIuiSVcu51J4CIeMFfAHOMo5vXFlD0cN5aIgUmV3WXz7w5c+YZKiz3
HYbtJes50IVeH72lnUnGnQ1FJKmc8ZJl7jsQWe/alTXMWXSCO5McxF2QNoyI/g9/Pjsr97xaLAzm
l9oL31mSVnWWrmtL/T3Pjnclqtg/cGAW0F2kAQ9Rl7saAMS9LixJsujYvwqXqYrfOdG+KEMm+nW5
JIGjp+xD9Wg4EwN55504p/Sa0BpZN0YEUmp5O0SFd4oSu3twBfLG2cy8S6ac+lCnqCGDxiq9Lez1
LUf7UIoPj8yLYTIvEi15gVhX/qET6P1aH1MaL6fNz3KesuffT9HExwlhwudrvwMcOZe3SeUFb9io
0oudgdBX7G5734GUxaUb11ZZvIFhaq/mXKAxaVISrkLyFNoxjt5036AHctJruLTL0knjIQDV7RjY
FBOCILGCRAf+2PEsW3+GiRh1z0OBWKwpiTiz1iyyW1JIAPj7toU6NiBaKxP6PseJsHG80rtpjKA8
EZ4RgI3qzEeZ4coF3jrugsFh0W1VfhPIlh4HqACT9A2jCewX/E3vRI0/9bZPYgw+tVVVNA3aSFHf
R15ZHhRqu6FrFvdb82SbiXdMIJvtrC5xThPEBK8I7ffS9t29m3Rkt0xZxlksZBjJZHAbh0lzdLIF
g7slsn7e8gWGYD50j4tlcF90pHroD2J+FEYpN3j53f3vb+H/thS6Hps3nWObprtcKol/HB+6KSGA
0TJh7RJR6ZS+e5/39V9mjqEvR3CzT5y7bLbKfROPCbZQIgzkaN1DUrOfFQO6Lq9PWFb9hxF2PoRm
fZcSVHQuFHK9AQfW5zsajvPq95/7v1Q4Ht5QrXDI2pb3S2ULZhMzfgcV0QZ8XONDsMdq3U1NsE3M
Eiwjl+KQA648isI5hiGUh6ZhmtMAo12bhqvPy1tvuY5J7//tqwEpRzuR6FVbZJxj9lvHU4egySKP
oTdbb+/b+MQYZVDzcbe3mFnPIlDJHTPgYYmYHbEHWN/sKJ2ZUjTOqZY4V37/Rzu/NFOXMt6UJrur
xZHvs7/9j4vF6GjKZATmU5uEYw+wG84RicCrfgq6bUNU4JHxWXxVPq0TNYT3Yy+x6NbeA5Mdc/MZ
MVMuiaeQeiLY8fDUiUuN12ogtTnizHbONRqFosXWvAb3HG1ds0ius4OFs8Wn6G2tpI6Pwyi+y9Bq
6B8FDRFKaygA5L2Hh2bMGIGAwztxL1fHqu8rlKZes58mn7yF2rSoSCDo6JCK0jVDorpUf6+ddUkq
4pvdH5DJmK8GvSS6bfi3EHV2f7jfP3fHL7unsmBZKulY1Mf2lxOR0zcQa1Ser904stlBSFYwRQY3
N2zCuyinaTjQCgDaPsDfMZLuEdFPTA58nz/M3WytpqCcDtroo/vBwrYkUAdzNkmwztWxRxOI/IXd
RO7yThZDcbasBKlA38fPqq7jnan0fO57oCS6EoWAXybCXREwfP48xmDk1NvBzy1YwVpthI/B+7O9
XFeyOKCW/Ph8N/wPYWe23La1bdEvQhV6YL+SBAH2pBpb9gvKcU7Q9z2+/g7AvveeSKmosg6Kkn0S
USQ39l5rzjFjVRBw6lfbzFoyN2pZ8Qh4wL+1NI4CqFyffdj+Yb8kLPqrujA1oLTqu0UiFugcmYlD
MCB4B03ua1e0ODNUxAnrl3lRekYUdPdKDKzqkm04Evjcg1lmpmPSivfyHlxbCmf/OzZlvZbxZhfA
P9JDag3mNTCS4RbMJzrGkAmYwNPLLe5DNAV4SWqniAGlIfAfD8FMbkssW0h8tE+epPLx7M7mXLWZ
DhmWbuvvz3S9b5p5mWjoO0p9dsMkHQ5mZL5NRvGNN8evz4elT09R0Y87HVjQKTD98ehbEGjwc8+f
7KU/DtpMGNACMwM7VWyB7xuSo1RUEesTZwApddlNFc9KHEY3fcYe34QIrWKt9vRxkk9hVn0rDe3S
syq8Sd149ufureumc22OOndloe+MviKyVdURPNA4ZGw5kZ9L4Hkz/AeikP39k4VqeUP8/VNmKyYb
A36Rhsmx590e1STIDs/khMe+g9mNMsveA4Z/mqoBMG6YhteJ5ORrTmLzr4sR1APY07LajmChcCYQ
bRqCVLBuqqbVX3mm/bFCFAbTiC8jzcBsOAtAkac20IHvE9O9N+PcepnBw5bA8Z7llJSb0Zeqqykp
32q/NZ5aAmU2lajTm3gYSJG/spMv9qaqKjhY5nbXtHzcETWT1hpkeFnECxkEwzUq8slNpa9V2heH
AMr7NtEak71V2W3L3G5BikrmIyFVN4hawukZt3+yaJkft9kM0azlt8n7wcIN+veb9GiYdTkiG0MX
DHIYBMeCNpWO9D+kuw7GwpFDS9/GuQ6UvcYhxbLWnNaskgZSqOtPeHI7S8cJKlehN8Wg3pdmhDS3
0V2b76kETlpS+oi1yPydixmlZnbOjP5EJlbzKyoT2TBbLYmkwYK99On/L5OWD8SAPjpGARsty4Zv
bcykrrLwpLRDZL+2MWdRLDzfrAhKExlzPxi10H/Q+vSpGsBMk7+BsR3RUAyS7wRTvNqmyJBcSRMA
sfpA0Ae2LyO6/TixWkeuO81JVBvLdRnme46R6gXSN6sCu7cmYqo4Vc8z+Fkib4E5fLJSaP+wUjBI
Vk3EUxqdvvcjFlvKfbQcLIf2YqqctBiHWqf2Vy0ae6e3JvWB9ggSgdOZuOZAwZTdUJ2kkpAHiZcL
VJMye/6E22ROgCO3Q5X9tBRH1UdQnOTL4jkW8pn/brYL67LZF5MaPiwoIUY9x7dGZSlE2Rw8E/QA
RRJVdFNYMCNmqKhgUj/rdX3sIS49JIN/bIMF8v0OMWkJQ8zwNaA4FunDtJs/4sy2vlWLfiRMhHXM
ymhxeyYH3maQLZF6H2u7a46WthmbDo211oWk43SW8++rjPnxtsRdXPDDcVeCmmq8O4DQt4djRO7U
thpiN+xxejWtND4ZRCifpB7GHuS/p/VbgVVCFY1M8o3Shp1FFFyk0lTI9k61mxyotxEcAjEr0V2x
9b9KpFWwj1NznzDA2yjMtjc1N69jVVqQaGP/UiWtstFmSdx6WSkuI0b9bThn8w+aqkcS69Iv6iDJ
Xkug38a3sx+E9Y4PbblYifkd2mdIxMbwJZHDn2hS85tBGgCRh4yGUn9HghepSGWDljK3X2tSHI7k
H9ROaCqFlw99jabUDi5F1PqbtJHdtCyW83PXfWcSGl2hjB3K2ETCFtwkJfjkyE+b4cPaLhTTMnR+
E4h6zPfvfj6EA/dowD3NVPceDijOY3U4SZcanlQQqRc7Efk5wwhgE0Li6LM0HayxAKuuR4OxkTnM
qvq96weAzlWleeO8wyQGlS7vzb1ClN+fWqX8YMEe2cVjDpnLAI2mXaswkrryeUh2YgYzNMqd9pqb
OJ7CTsh/agPZ3UD+t6KTaRiYiJwUJgBbczESZCDVXLvVMydVcQeUfaW4TZVhPR/H8qnh10c/EHdT
AEeE/A1PmX3GxclMRGOuQ4hqocufGbsvuTHDo0Hmiv/Bwrkh+81O68TPSrCbi8tafww+M+FKO8sB
GL9N1y+fiAiiUBICRZkjeeI0iuzJ7wv/UpA1hHD2DzNLTJDXhvEksCgyOZ5hfU9eYXQynVciiBnj
wqvp0Jdc0sXPATjQ2pDtTWu3i4VbMKdF9Gksphl1G9mxjo1WhucFWwqXYR05DZzHO2OgYZ8RM3VM
YOhmqOUglnIxQxn0r8w8WmlaZlRY3L/YXf42tb5ywbAbMbxsOjdjFd+a9BFv5L2i0SxU/mW1ejRg
6bN4tTGw8jhdbErIWwD1wHGck12UKvmxmxNomY1c7ftyMtwRC4SrZ0p0VfPK480mztpyiZaI9lHn
raCl+XSMaqN/ySXPlPEVjCAyX5iQ/GF19Lz0zus6djzD/10aWXn79+XlHzZgQuUfY7nryqj63+16
5aRW46Y3OVZm2oX0cVghbWoRwzKSnNoQhmXE3fgFsd0LWbJAkyc0PFJV/VWwz3roBM3s5gbKlmHk
r1GgHRFllH8AcCGKFwut4X9pVfjty6lLL/VPdgzr/O3vGzDmIQwDac7pnI+tdz977I+LTaBsthkz
2L0t8aYp60Ukw05h18Us3QpbiSWouH+K+3Fi096E2NpygR7KxEnCDagj/3CXE8jCzN9KMTwiu4+W
R1IwSKw8SuqppZpeqnyEZd5byJzGiRF29vTvL4TyD1tzYdFSZmvO8ffjWA3VraHQjeWVCKPpYmuT
cvBDhsB4C8LtKOz8UOd6/aDZIkMDgUOIOfbQo1i5ZpNy7ERiPbS+iq8jc8MtMSEzs6YktNmrELy6
sIJq8aNL2qcw7OcrmvD5xUw5XtkmcdD8m29yHGonsle0UwIDatMi8sPCw5emX/4HrEl+MrPKdEIp
6tw5LP6ysGDfa/layxAXqzLHHDUGZ39Ss3s816zwiKKQwmIKsBX1Dw7M+1mSzG/G+GXo8tEzqsbe
a5IZQ4bo3VyOGy9SE5L8hsZpdUA4TDWzG3GQGqY3C5oobjw4VAMtVuhNlQfkpnNUu0EJjnDx0IQq
HkS0BwVyUBKiov6ez7YG2z6Q2Dkq2U6rhPJs7eSun56V5XHV5y0KkOJcZnPKXRIZCAGdyZHok/x5
rIADEHeFnkzKlgAL3SGepP+aL4YmBhCnBB25I2ooQIWkc5Yt/gwZRF8J2ZrOKZ79bRblC6Bc1M5M
LN+O1qJ6ovF3n/Ggu8iIRowQCqlI2jz+gBa/6QcDccAUSmRgDEw0pLADE2jFr3oD1PPf320f1aoW
2gTOgJascuS17fcfnagq0kqFDqWrdX8YcvgUo/a1gom+S5M8qFzsiYM7iSr1FCuZGN/06ZuyoK5a
FfNkMdIBTkAkbAoDQPSQD9mPBO2jjHrpZ1AbpxTh4V+SDbknLkFf4ZZiUTw1ZTARAjwii2Wd3QEW
6LymiF4NDOzfEHeNG0ZzxpU8b/VhJOXdyq7wReajzOgYJcjyMKza+ainvgnXRaZFZcQkdzU05QX9
VxcUVOnmmUnwtlmNrLypfGuqZiakxxffNWNxZs4GiHuyQGbe9Ed78LVjgY0r38ikNX2yeRMfeln8
mmkqMLVDZLIMUv9+pgnBn8WdxQ276IpX+sXZXrL6xjHoetFkyYez0pKAWBT9WyfXPZPqcT6vl7AI
sWSFj169j+q9qZdrV9/74C4rN0oQVKXchmulH5vgZilXoVwDTJf3xoQZwSIWQiQw4KhVCz7gKFwz
/CGFEvwmIDiO0db1XxgMT34msPGEiUl7XdLv/O0ffdUhnc7LYRdXTLGWMpUnLXzW26XUtSzjOcle
qH56ibKXQPpdc/3q+y+N/jrWr5X+mqdfqEJ/zaYvVJx+qSW8DZDIvubSFwqixkaqs34gIgmGoYD0
8BBh4RJlJb5nGepGjG1vpp6Ge6w57Uv3adtHlT+cOy0OGQhmUcuqKrqKd80yxVBpQiRo2xUTgeSR
VHC8dBAlh+w0iqPGL0k/cW1BU0dnH3MZOVPNuZHOpHMZJ+IG6/LSzEuN4mLmV3rslG5f/fza50gN
b7aNkehGzRhFxa0Ut6q412yr5/u41jzfbX+psnr4Pi8DPL5Hy2PlETCXcFJ+Jy8mHBeobtlL02b6
QU2Cs4S3CvKyWR2C0gpvQZGggTcUt1APEg25o7zA7o5Sf7RInfdhJfKeXyoknEQc/fRE2ekpQclN
SIR+MivCxc+Bfy7lpTTCKfKLkl9AYU2QrDBUplcKmK6aXjvz2riDdhLJrTKvU3+zkltp3ob+lhM4
ad6S9E5F6T0e7oW1VDjcM+ueWPc2e1Dm+Kizhz4uRb5dqzrq+EjFQx4fZvEUi0er9OpJENeRdBo9
1kWCympDOJ4Ndj+R4p5YJIMFyZIDF6JL8lAlFBlBVw8uDgvySp+M/ElbS8mfKN+CXPZkWw/eZSj9
MJPq1kNPHumwlJz8rty4/6rUuIuIlJm7tV7D9qZFd6m56RqJYDccj1l0S9prEt2i9koFLafja6df
2u7CtewuTbIUhhwEVOZw1tdKYZKJE+1BKsHmUp/C6MSQOB+OQ35Mh6MgGij+RBb+USWDHgrVgELz
j6OkeO9PyALYYXWoI+tUw+I5LBLb6Vt5cEZMHM/T1NVXvxE8ndR4ZoJODNmi+auHriN4QicYnp6K
guLitH5rvRAApF107RRNhiAF3kIuDvWCBLt+foTCbq5S1+0rBZF2OMFGTCHHABAppu9hU29NJbG/
xjUDDD6Z0X41Ii3ftzJQ9FNrmx6H3ujX35fZWIdmcwxQXu4TwMUb3Sr723rJsendol4P3FZtzM1U
vM3sNK+1VqV3DGB4YJKfpl6lX7uxqQ9N9onw4eP+eRmyoxEzNdTMGnOadyt8Q+YvYu9ia8zGS5zE
AsHQvNcXHFo0cHSVJ7Awc13hf8qvYd43nOHJOZlI4Rqz8Vk1jVfbMJIHdrfI4ICrJZ2jl50B6xiu
1wig+IYuj9Ti4pN7k7Ksa3/bPfOTIwZXUJEw8PhwxLXpBBddNkL56cLObeeau2StvqbYVxxdx8aR
ZKV5J6MFeLIIvhio0cFw0Nu0+qyl0dMT+LvEalsqPq42qY/VkiTw7/sU9eMNlBEQbRkAD7gM7PfD
oNiaJ04UwI7aCYRwYWJwMQI78DoZbg5cGus6dXTh2CM7g5zHoEuKaZssbGnYJBJJhW9GldXuoHQ6
tJmevIUhO8cCdbo6+d8A19zaYv5s/vJRpsOvlsYZukEmCeig3ykGmC0Fc1Nr2TaWax8vGvhA2yAX
odFS4vfgbW4ZvA4Hoz3lDTQ3s5pco9LRgWbWdM5tyasR8WO56YhZHrgv/vsv9aOAhR+PjYmOhBoF
9YchwIwdmoBJuG1h55evwL+J1hrqmJaBPzh6oyFH5uh38U0iDTGJXdWeyWLcqIwX7em7HHXAHn16
eoVuMt4FleEJw6bbOaqfnPA+NiH5ScWiuuC2vYow3326MlKvxhq+ZzgtS2yFAlk0KPOsxKhxpul1
urGtOdvXSqsiRyNACk8VHv4eFumsLus3MoVl+KTs2rLH9xYSyVqLyboourqMYWwQIl2PQiHMFNnJ
kOVcg4zA7UQ2Jug70oZDlv2FFg4jasVXnk091nb9xJhLlSJBFIaR762QI8onL9E/vO81JP/IDRlY
65wK//7E5aykc4qObksfuz91RWwTddnSeJU3WaT9jBEL77El4+/pHcPn2dop+Kx//yHMf1ghNBY1
dkCoiD4KnVJkXHaqZAtQI9zLKqE1EOq91qiX1JQyOML2pCXNEZO+Idl+WEL3KGniV7IgfobEDf8J
aeLYED9ybmS4kwMnXDrCUE/VVv+jIHPlgaivui2Nkw0fJPk0BsiVpjobnsFqo/Bud6yfpVPqtL3C
ZjrjZi6vIugIUszwtk9Lu6QtOzIloCQnKc6HsMK3Aa/5YNutfNdSTbxIVRlvNITvuKRj/8WyGLw0
migO65/qchs7nb+J2xzRluWTnogx3GNtjL2APJGdP2rWbQ6lcyCX1RcLu4yShfKSMEOPLlKe0MZc
BhnS4iRnlYeQRDyZlTkhzyWx7t9fEAwfH9dsg1kNTAg6H5b+vk0NjbbraDiVoM8Qo8yBuNg6+r/1
Ual3D1Nj27pU2iMPPJAxSI3tUl16mNtDL7xReLx32r1KpHi71KC5wncnbSn2TjBTyWvg2IKdpiRt
T0HFAXdBeUw0nMl6+zaWp18lBydNOxprJYTc9UdUiVTkHzRlKUM5EMoztdjcvEVdq3iU33pB59k+
zWFC4d1Rc2eNECbXbFy9cQltLCyXBMUZKQwH+cjD72qMXvQz7wE+kqJ0oNrw4BuHeTzU0dE2QJAe
zeqoV8d+PnI8zOylEqo7hekpIl2pOw3BOdVOFELZX1XNZ61cqpjP2Xy2oLOQCwqVJLtQ4EliaHif
vITrfuDdXddGocmdl4VtmR/+/YOdN3FZTlBoUWw2400Af7lWyjFEdYY1DEdVzCjlQacc81ph/9X0
2j7pwJ2HfpSc8Z0Wx9hMyekK2ug59v/Uwyq70E/NLusjKU2nU6Ba3Mj95GgW0TcJ786zSQ7YLrRa
+WmeDG1XkcniVewoHuUZ92K+Qb74Fa9cdS8Kq7pPjai8MKIjbKVDdQ8C/SFPoLx1sSSG2p1JcFvz
M47L+dZGknxHABFuLFHq3zCypbsyT1ELZZyn5mge7R29D33T8mRBbUEoTHTPyttXFWztBR+2dYmt
1gIRo5v7rBZwHBAgwtszfsQmJlMVi8FOI418syo3FGy9G47s7YNI8r8I1Bb3OKtRLC7N6gLLHdbT
3EBkDiy66dXc0x+pTN411stcconKbbZmm1gwCUUDogHeQhOp2h4TJNyyHu9uovXFXcmkL+1sZj8j
u/yJ2hd6mOrzK/ls6yh/GDLgMWXsza3GsLE1rCLI/1K6ANCS9CxTiN4hg092g5j4Ok9hEak8BBdN
dGhJEAICFB3saSl/OpTWARO7HR+xWo/NcW6OuX9slCNA9io/9cOpyTm14oXcpfF5Hk44famShLP4
3Ktnu1mqCi6zeqbK6tIFS9UI1tfqKxazpaa1tAUyf7H8i7pehU9k0iUrr0C3JLFRwJ+U11i6UE15
jRT0iNehvJbSharXaqUL1XN0MwkWchr+zlqDcqEm4vzCC+JNPbyY4UWrl2uqn/31yoyDEgpcmbo0
HxY53d8mK5a3lWiKR0bwF+HTU/xMxKe6AcSn3mej/FpqcLxOOb3M8twFZ1GeLR7MZwORsTjzoZfs
s1hLzS7yWuOwfOL7Yal24Ly2VGNexuTK52sJBzIvmXlpk2s8gK0kTfiSJ9fIvAQmWJWlHkgXbeNi
riXF1yXvctgq/UU1LnN/GdeajItmccu+dOnvGq0zVaUXchha64xEWkUlXSwVFufJP1GDf0qVpfz6
ZNcnKyKQFhrCUePQyFlxraw4zkD/pUOC31g7GN2BwKPoKzoVat2CejNrLi6/zishhHK31lxdc5Et
fXaLWg48f1/gNFnhNmfhemDP/l6iPspzb8Rqx0nOtKQdtu0DjU35HBNLtVYI14CgNoxaiwdvKRJm
gmyp0Xdnn1gAt9DccFgKk7WEzzpyE0hq8lJmu6/z/VTtNZJvd6a217U9JK5f1aQgh8h8hk/mksJu
mW4VeQayndIjijgH7mig3/KiEFHmUmH5u5DQUejIW+Nghkd8eLkei/0wS0Bk1Qo2Ra4cqFI5QLxO
2kPUHgLhhUT08nRQ5YJ9ab1S8SbuqKk3+C41+W7KnU1zA55IsZQfuiDhqEbeG+2ejBMoeBHB0HvK
4InwtLQ9trlf1TUuNXMv5BnNCjMJexAvMKhD+9MzCxu6f3jh2GsaOqctC5XkO/1FpZi9LhFARwwM
HejtBKuELG2woMEOwgOlVbsATaeyiwaGmTtiBwKW0gB+ptNlzgBYunGmzKG/SSm6MzaOpi9lrGWx
MdOdRHKytQqieQGZrUXqVcfaIDkWRG0JPpNDMh5VG05rsA13emOpkS9b8gdoXDgD4w3E04ChOa3m
ToiMD+wcSbckGms7in06NTa/q492FBQ3oW9Vsa1kZjhAoLcK7Ki1AojuwVLMg6RyZye7Vl6qXquU
SAXc+YmTk0GbYHFbaq6cgQYKx3QSKAaHPBuaWNRkO0BpS74JVdh2mrUU5h8RAhJn0T/YDkUHhorW
CmwHjz2lrUVaOOrBFuKUA7+UZERKjZ0eEUzsTLEjSJoVuwLJ07TL9B0UFm1C2rNLi11Ebl+8i322
DOTwbjNIO0uqyxZQfTphD95is/Y9mxAJggx5XYPdnO70agcmHMVuDOtd2QEwAjKrwoWzdnrgkMxC
zWsxnZkaJ/+SoDtv6BM4xNgyd9MmhwNTyis48StyAoMsnaXwuC82d14yXm5jqWqtfHYaA2y50xlO
0y7VzmSGOlBYlbUmpm04eyOntXdR5IDlCbSlFNIFx93QMLLatfmuzzFV7BCFQJm1dZSJ21perov+
a1quuYUOgkTjnWC7nhAtuov7pRp5VxGqZixVSPwRb8udlTjUxAs6LNeBUp16cLr1OvI6qvwkEB75
qZaq16J9FfGi08SyHSBLVMzfBKVF2Hq0NxVHVxxhOUrvWGDeekdW2EHhYnWGcqlurTl2bLEDKYkE
Otd3qb7Tpx3J5m27qwmAZv/G68qr6+My2yoHuh+YiTt5K/pPugOrBPDdAq4LpD+mgbeajpb69x1q
OZVpBj4XlZqv4uLV5fAZb3j47Nea0w9D5pFxECI4s2UH4wnbk0bR3iTrESDD8H12X6k2PxgOFq4t
p4cB6Zyb9AHbVEhiSNPD2/9fUvwQW8t6E9Zb0r1lHf+atzl4q7o3JXjT1iIDDPzpSkD9KqVfTf1L
N3/V6i+2vpSvf7F47L9S4fQqjmn4iKfXJn1Np1cgtpb+QjUNg4OXMHiJgxd7fsYEaOTP1lq29RQO
S8XDk6Y/muTJ0B+FRjoOoOOyyMhcjkz7OZkkojIK/z+xGeWv5B56Nfq9OxIVpFFdG29TfMxP/34r
/YeOLcIrxugC86tO7+tdF0nuG8Ca/tLxyq2bXmLlWi9TSt5MkSL1KQYEzuOkfpFLk0TN1lBOVRV/
qwULNCEv2m5ghyQroCUbUptIlknitwnwy84moeyQRuhUoJnXqqbsDR/GeVws6YFFJj+6dGYrJpJT
ZozyY/1Ww5cbC+Ykqa6hYJhgk2sioeiy7Mh+nsbR2LScglM//kLCunEiNOy/L5Gyy5cw97lSNr06
sA8l4RajRHCsW8l+sTtyU9O+Zg2BmrYDK+sZTZm91qi7P3mDWx/bGsxMcPMygkc1wFju72/w0VT9
RK5n3uCVzX1uEWkWVjMdCPykRnHIlMMs2J8sxb7lVwVQfwVep6XYulDsW/x0ubJvoXR7113ZvEj9
750LKsDI2rNzoXRycdadC5uXOFn2L+xbwvH3vqX39+xb2rV+7VvYuhQcgCOvGz2tXDYtVGp4MVUe
gnXr4ge/Ny2L/w0Ca5RPe1iD0Jqs8LxeCgkBrO9UHfI6e5JuHSCwy7+/S62PLQmNXuIiEsQgJbDJ
/P23mRCt3YKGLMnEAkGS0lI9N0h3z5N971EEgrorp7eonhHuWr0bEMYCudmeT+ulq1PGIHEybCv4
bF5tRwM+IXRmTarqP1pV2ZZAP3f6XHSuxYiHoSdmRj4Pf4bpgsX6v2+t36/r2t8WgJOd9Q8IKvxr
VCfCROJo34gc5n5HvodNYPUp52XDmzyh1H8TAJm3WTx+EUH8s2iM2JnjyX/uBpUEjWhm2mAM9jGA
8sII2rz3KhKYJJbzVzWX9FPXL3m8dZ6/ykhBL/ZPs6E/VlQi+U5m8Q+/m7KfY+ufe/rwrzXKgpW4
UeZouiQxW56IVGS+rfqqNGr1EE1e/2XIlbxJdBQCiQGrHIFd45RtVr78+0sHPenjlg/JCZpbmVeQ
I+i7106mySgRZl9uB0UtaUfrNMostbhhiugKZ2YEIHaVyd7PYStfk2y/VjaSpepgUqZqxvKXqMI9
uJ+H/Yj0SluqH/ZC7O0EQ5BriT2JXnqCQtfVateelkpNN15rCL1uLclgh+xRDJqI1x4Gzyg8ba1m
8BAFYqicC68YvLHwevK3h+UaDV5beMHg6YFXIhwsMF16acFHxQUsM6wVGq46uko5wbCE5gQnHZ17
k94Mfrza1QCa1q6YXLV2M9M1Jjcx3WitPvTaterQs4ulytDrBw8XSDvQD8CTpxYehuJy8KZiKRor
Kf7iYqmYv8KTCDyp97TAE72nBB7YrxHxW+D1wfIgMFzK15eakQJWLhQaA2j8rsDFHrtp7IK7pxKb
QOelJoKM8v3Q7Ydw34WcJT4ZC31EhNBWNLn3y6awFFW8J22lqZXmfaUCam6RYctZQohAnLXPCvOr
HCqtRzqA/WxasYTwZo6emTGQJDFEmWcgLT3GFfKbRCW6pqZ/+x1C4KkxAZmELalnkzUrtzD4JsgU
Ags5Xcupb8+0d4JLOHM7KgsRvsnDwAsUEkpZtUq79RUwd70M8QHqpXmzkV4fq6alLyb65DWw05/L
/3o6aVumSNYNsTFxTzkn5k4WoGJ7/agaJdG5NJbKTG5OsvlDWYDXaWsTkxGwEMzhRGzMFGjfAkP6
E7NB+weT0vuQST/D2JifioT/r96VyR3wqvSZT/djqx+OguB2xHwWSc46A/mvLpBFPEpqdzK/zsTs
vc6YwmOLzgoUYPRsQJ+Vw2lf1WL+WgRRSZcHsANRyj3S8CghvwhpUaWZmodKaPpShA0MXgNCVm/4
7OTD/mIkEulyreZ/0r76aNEFnavpOLU470O5X/Vs//Vzh7yYJQ4RBGq6BVpvCvTtmDHtlLSqOoIJ
hO0yxoc4MvsnpFzCVYpX+oH6gxRI6ROuzUeDH7JtgXhbxUzEbf09gEtJxllPhkSCcYgfIw3L4mKW
0U/0APbeSLWckGwotZFoKy9OSTIFAJ650YQfIwVAvcykY23J8u4SAleseQOxVYWJ1piH2DQijl6z
+Nam+sOuRfmJBYbt3IdVGMIcq7CsA8dVP7SE2yBPm3zUgu0w+3K1DeBrIhyVpp0tVwo+zQ74ZrFI
IQZdpeXDpdM4d4YmccvrHxQGyr0oAydBtOBe6S3zOPdaBU6rELs4z3LIrQENhsXOpi0XBGXNrYvm
P8kxMfZVY7UnbaBZvj7qlOGtGJrWNVsynwoz/opEdjp0BYHjZYkwFXbjqSp6/9TqPQAQPx72JrnT
tPpTAdqVft1mfZjLWXOUrT2S6cx+LgoxFm5QSrLDDMMgA6k0zgQW54xGE3ohDYjn9XvTFJc77ELh
bl4wxGNh4rJgFubYYa1cY9sHzDqZpB2FWnivQG5vg7oniQN19X39XqcW4oY9V2r+9xsxPQMkCBaB
GHZLjixnXd9mpVV4nruOdj1kWC5mmWzY0pLqMo9OHFvlQ85IZJZlAhTjouHO1jXXGkf3KdSU6g63
nOi7kSDzVEj7tlU6T/eL9kXRSAPsCxt3jfGfKKeXks4g3+soGb1ByNYGB6e2y6eeFpah9PA/Yehr
2oLgbd1AawuyH+DHWykJpyxixxGxjhHM+nPma5zHY8ZcqYmIP5GI+luokaTdkZTXqSpsTcHexGzi
N3MYrN2o0kTumOqDDeU2mVjyS2PXwT3XJPWLLn7ohpm9ZvCog8jXvERvwuMA8uq4PqIT//tRmVWC
1bevfnlirAyoQ9WW9qEs58HJGyyCrdr2J/gL3akD/HLKgJKTDTMLlyiRDdy/+HuKl2Tfi3Y6zAm7
KwhwX3HbXbIwxlPr9xqTxMYHM6RPyZGUEBnaMvRjwpjrP2TB4LOZ7OsUxYh0sry92mxI1q+qKZt3
dgVWykylliGdouM9MVoFRaPeb8IaIbcEl6QNphdLRkmBv+zeCpyspjkTCGQ2BVNtjk8Fx89eK4Yj
mL7hyIn39yO1G4djLngTc3blhsuzffRtOT/sTvkp6Y1+RFo9PX59P20wxxfivH61fn+i32RHLTEm
+owOi/NuK9LpHmGHOSoq9/HJxAjBne0hLAvkucLQPdAq/5gEPVGNszyTYJBC6N1Ey3ej9bshQT2p
gmJrdXRbpCK4E7pXpjCQVn5dmn7e51IAwqwwGoRZDOGwq6Gq1SQfVBENY5mljbnoSBR02VujCyXv
VvVZcxEyx6BikD3RDjwf9evs6/ziTLVdMOHWsaoO6xed/BfwCuMgT52ueIG+bP8HhejxdPpWTWH2
KuXBnhu5/VZji6vKaDhkEjNrTpRxUIkTpqi436zfmgEHnNdLF32vBhtCc6X34W6liA8LXL5hBpgv
SV4DQTWiK39f7OVLW5BwUyX64HbjXJ3aqvizW4irvDNzpyGU0jEXd85Q28TRZNVtpX4z11HdPqp0
pCVkbQcS1GoT+fWmNUsFLQ5QdTvUgkOLwGDDHKq8y0RGR2ndX9lJ/8cCHvhUacSLA7lszgmZYEcI
B88MKRrAXhZm2BxkV9xIAHk1DsZZaOau4D/ozSq5azppbheRxxGNOWV5n8vatEGaFTC4UuhSagGW
x6qbTwlBY8eZ9D9gJBP6w5hJxvJovSCxZlc7aTOdMuurLUW5R5CocbGl2rjouaod86J/tZV2PkmG
hdGWQ9wWn9F8stYASvt/KDuz5raRbFv/lRP1jj6YE7hxuh9IEOAoydZgyy8ID3Jinudffz+wqvuU
pYrSvRE7GLZlyyQFJjL3XutbS0mGuK0/VXn+qbYRn0edntI+DTmCVSZy0ik6GWXbHNVuKLcmgBsP
hhwhpF1Iz6tzSE4hHYK9S6mCgorVAgeKUSPNqutd32WkqPdYuipLYuoANtcBxEfvDcOIboXwymk+
GjlhbSExPDdDNZQ3ipnKG8HAWdsSct4vSrWL6Dr5odsiNR2H6pAI5qG4Z8Q+Aia5GUzNJXS1+eOh
J+drg1wDwL21bCdHNuudIur2ZZ5/N9fPQkIQ/aYrq2JPInB7K62cXGl2FkxQIvQdMvkmJvMFH4f5
PJh2T0rDHD3V8SGs+GnMjpgZqmXL7w9KHjbK1sqdreAzcJCySoiVrdb05xQe3lI2J0iV4WJlN+jC
e8szjYKLYmttknT66sZRRERlG91JGuhurFjHyhrDjwgyzloLVldTBsuHtDTdTCuIfp6XyXN6Mped
RT2Eooaz7kzjVknNwgczVXuzKGd6uKFxSZP8oOX9THNzeHEVDmNmlYDPXRUWiEc+aoZk7piY4bGU
mJGA7uymBH9P2hOEppkyvof5zjBpdTsUURveI7v5pqaJ+GbJAmiwJLp4cMn1W1NNTGdwzjrkT6+e
iFubIvVL1bnlj7YxSW8X0ecsHPpdaOOUzCxjq6Pw4AdM8EWeK5iC/vNQkUF3SipLpVGf2DtLGt8X
26zuzck0DppBCldJqEiAo9U59bEiuKj1j5OGHLaMBQpbnD179ptyk7bJvH/ntPx2WksAqSrAMOic
l99oL0ihsp2uJ5UpQqp1EzX6nrdU9VTYk05cMhjpTwbkvi3/luRUF/sAUJ6COFdABtp8qZPkC6Go
/bYe3Puy1b+o+MHf2Qdf1QO/9m5dNsJw8mzDoCfzWi63AE4JBfKzLbtkGvxKdmNbBRdbiDCbs9vj
ZCbRaYTFtbe56oeTrhMDiYjGtab2FgjebqZdsDUGzvILBtxdRC/XSzOS82LSgwA5RrlXaR/lFBCZ
osKiZ9Of5yXxR/Fk8klJfsBAg61gjBtgkvFO7cwfjhuCaR3WPn6dMMbQdYTeI9yPzD5HqYYhx8W7
XYuIRn01b1F+L/sFBwRNhrgM4NokgWPj8ZpbPcBoMO+0KtBjBmAiKj5Hbsbs2OIKBLoNN2tnt/Wj
Fk7fs2pW90gFjKMZwjQf5wKK7QjkAKPa/d9fGfrbDTzP0GbBNWxEdezhf22BldrSOdw1cs5lUOBC
kX2BahvjDJRewYjAMhpU/Eb9qR+KioVhaW/4zLlBZBRMibJMfs4nV9v4u8ZO0EfDrT1EdiQCFRjk
Xe7Oj5qJSdaSGln1+Muimz6ro5sqq8U74hT7zezWoRGE+Ro3u02L1Hw1AtSKDL57KoptNWnmA+mb
i/Ezdq38PjGIrRJFnF6qWLnry+9sO9Pz9UHXOEYTJ67t7dEZ7uruZzoVuJBa6zJNGvlJeEJDWvXN
bGUHd9Q9seYlgfnB+oZfQZSx6mVGR1TSArIZpOvVQSR17ZkYNfWBPjPHCazG3+b+LnJYRrSMTKQF
uvx9kpPoQucPZUTW/cQJMvrtUGm7ao70m7wlfsdQf2dLGLXDhnrk7p6LOH6AdBqU5Xzf5um5U4by
GOnx9ETw9w7Xi3jMx/RZsZS7uJXDw9WTN4Q/ybps3+m1aJr1+ujnqJgOhDCBWqJzfjNrcaQpFaIQ
t1qzg3stjLXca8WwuJkLN2vljT+b/qD4qulPij/nwaL4BkGkHZmIawkODuk+h9SPomG3OEGa7mEm
5ekeLy+lI9Fs9nQbCeyOWiw9e0PsnQXt9d5ODkLsJbs9sQ+TgyL2VOTs4/SQOHtu6JOXOewq9oWz
r4hzVunS7nt1z/6QTxglWgire7fd4xVS2r1wgz7bu26gXEvXgygMhmEtfE/9tYYooNzF120ftTTV
dj4Qq1n6HYNcwG+7oZ7JC51UFxJq9xjJND8vbeWVQ1BfqygDCl52zfey/fb6aENLXfwq7adNFFtE
yzpm+2PeCyLj3vnIW2/uBigzIVbY3BLofGvmKypWachZkbMLdLK+mOrFAHOoriXqC+IYt76E6iqL
ARkmtQvKmPRa1bBpWz8HVtaQe36pmkuNCCY7ImqLLl1zGZrLjB4mukzNKoxRYKJHl8g89/05QeyJ
57c/z/w6WysDJMlmhAio+QRzbK7+KLUC2nNCCkglwyoFpOb8+LsakG2KzXzjKggcmc9lB4SAGinp
qyCwzdfq8z2CQCVc1YDdCMErqASht0EhWHj3arzP6r0z7e1pv1hrjdFhqhhJHvTpoF7LrY/COgge
66NVHysHdyxK0GOKGu9aSX+iGFxk6AvOSnca5LmTZ7taq5FniIDVci6u5ThneEP2us1Ya8ovunMe
0OXkly6/NPmlRpSTX8rxUuSXdNzFJMGMl3i8ZDnpEpcILR/BksPFGS5KdnHZHQML5sMQm+eW7ci5
zMYHxzhrEY6Nc9Ofpbk+dqTQ8+tsLU3wtM+GOI3zyeKdnk+4sxCNDv9WQiKDpNBDIoZEBkl4MXpI
GR5QQv4uhhw5fpGd9m8x5PJvJeSfxZD/UUK2Y2Bkf4ghUULm8KiuSsiUzmr9HyXk72JIlJAaUXjV
H2JI+6/EkM1yxLOMEpJSSCQxVj0kSkjUUclVD4k0qpa/iCEXVFPO2bpWvIB4u2jOmep52+dA/dby
rvOWQ1jKr+ZxPcLN+fefsSul6JfNDB8xQWfRpc+I4PU1eA7Med7BhKu2dR6lRAkJ/b7I3WgTTZU4
EeGS3KC+rndtGlWsPRMJizqm5X4NeQd+Zd4iBTcIiKwIMjLo5ZGfNsF6mrLbwkVIAOlE+nRILa64
MvNby3Zv54g8rK6UDXYXVmTpkm+N69k8CWVCUEHG5cWl416lIUK4RQ6+qgAFUoey9OxciZ4W4UIk
xAv6zr6OidqbGwWpAiu/jFBwDDzO+vU/NVsRKDZ10rUEnQze7zUzl7G9Qu4WjiifJeeHZhdOO6XZ
tVjpZzTNa4nUd69FE3mEZT5zDvBD02dUKBSfthUVwgQgGrCgVxPERVD0AWwxataChgmAFujXStxg
6oMMK6EWFG7gcLO5VuMGVh9IDtNuAMoq1YNcDzjrrvr5nVPgdwkAHFCyDKIoYE+XRAH26ywKattf
WPshIix+3K2Fll+7Vi19TgBS3WVYjpkHqLsSb++1QubDDjTEtXLiCdu1ODNQZG5bCl0wTk7rI6Bt
ilhXqnR3sKlhTw2J31E0LUmfrfwq8R9ABpA+Z3BI0n3N9ecUaFcwpkGfBlMTDNfqGjokQdME47xW
Pwft9RHvhmYFSRMsVpDPwWQF6bz+Iv53yRlzB8FtgVGvpdXBnARLHYDzoAAVD45PdQ5ha/6s+SPT
+N4vS9/ofSNaC35WLXZUou0iqtqF/U4p10o+kRDbuQjh1mrIIu48ArUhNrS1pw0eY3dqsdeCOE6F
zS4B/Efs77wjMo0awt10ra6BIOmD3pga3zV90kAU04+stfDSSMn0NoiKIJZBwsVyrboPiiIAnNBf
qykC/Icje3MtmPvA1YKpCBQtWLgM9MDsA3JDnWvNOkPTjSgCyr2WQkY3/wVXyLUKG/mdX9kk4fnI
zm8S6Y/sEHI/6Xz6ShW0S3sX27uUq6RfK74WRiDheDwqjOORgHEcnokeXmsaPFNdKyNe3PYaiJPX
It8rbnaxsVPGHUkTmbvrE59qE4bXa9Wjr+hkXvqu7uuuL3Rfdf2Ji8T1B64TLokm6Lk2uFrIWGN5
CIDkkz7ESlk2gWkFzfxHVXNAgVoarSDj8uHCmdeKrqVwrKoDdwp0MsXrQGUamARzHQxcIwkW86B3
CODwWWkdjHWOb/cYzfyihMRI6slaauTDx6SUfofcQlY7l3M3l0myFjEryL8ppV2LVsE7K/YbCSGC
doxwpmCRMjhCvFJWJHM+Kc2Miw8k7FEAGTlXkSRnXZ0IS7A9u6vT8/WPY8bjv/8KKenUbvC7fFz0
st86LTt6a5RPdVuHl0EnPzIjVfazuZrQOztmlGAp5jZSBOISp2gOEz/q2RAQRrP5Y9KYp2WS0c01
1cqKekl3wytgMR1bGdFcbjtnY9nKs5Pq/V3vJsW9ka009+W90fpbgIyjiRWezWCPyQ67xF8XbLcJ
ZZYoghxvPYoByGvcYo1wDGzLfozX313/SId1CWWKSs1jFJ2G4ViaRydfi/jaWD8MazTwQXQHO1tL
uPui30t9zyAmhdFnrSVIHo4Oggl+dajsg2+wE4tJm1/LWY72clycI+3nMTtRfXYa+pNqrOXKc12f
hTyX9Vq9e87rc+uulRWXeLokxaWFpFz5crqE40Wx10qzm/hakrbWcBOmN07aRISbCwX22KSDhKW5
48G6U6pTKE8yWiszj/1wHIejyI9uzpHr0ONJhk8ae0Z2cLoD50PbJS5jrRL2Sb0WfRzHWsvm5UUH
ZVqrtA9afMztQ86E4lpTdiJ0e+AFOsexP2lsbnpab2tVeIdrWrtnczmr9TEB1nPOC0A+ZyqaLlRc
XJQ1p/adU8JfCCwcOGaQk7hjM7F6g8XW5mIMq4z0eXpcqBAHJWWTkpu3UTgq3lBWxv3UKiXmVugK
bIGebHTTixMvdyFIzo8lESKGJNg806s2oHPYgaCEyzlC2t9NOEtve6kfC0u0D/Qvu4dWYeky2u7G
XgpWrBhBMVbSfSmW8pNTZ37Smy9dEz+VtisfYDM2ZI+svaKwo20Sv5T5MHwr0CvONuSOCYvUCmeg
tytr7VuatQfLZFHrRr2+q4DwbZehUfDx1PkmVqbCSy2zeeBjarPvHp9K0T0SIMF4TadHTOsTn2NU
28DZjO5msYpqGxeL9dUJy5vIeAKd4a6Jnv2xzuQH3RlFIHTOhH1hWHdzroxeo8Wf0qIRFzyUSK8b
HL6Vgt5ClKcZegPmhlF9aiL9CPrbJh8wB8o0lxj7qsj+oiu4heRs3M7qoJ36SJ3urg9JTVBhRadr
55ghgRYp6MG+KU7RPKv3ba194v0Zj/OQM/CMLbT0rXZGPXE/2bMKNaIFG2s75kZj6UJO16xS2j4/
GiMgC9nHzX3zc5iB/zpggO6uD8osw6OxTcZ62fahuZxokJmfKvvEDtj8XHZhdZytyUHYKeMvjHQ+
qVWe3XTRdAuSs2JJHdWdTkuEFHgoEurQfHBoOX6QIR20MK0BkkRhH225S+pkPuljWdzkoV3i4MDK
WJml/Zn+1YumGMX3qZyPhPZIMM3WxXVwVfz9zeAvTsi0XlaGqwo+Tsc++OsK2IlBsXOrJTZBzvqH
uEMnEy4Yyx0Anp8LVfu+LHC9KiWxMBop6n3C5jEDg7wj3ELBH+EGsRNJgGUfKC1HlUkI+kAj5fS/
D936W0zSTO1xvgdGGN9npSa+aCmm4FIhxbobe/cD45CXsXIu0np0s6dwfhLZUyI/Rdequ0+GDbB6
rXYkOjvIy89p+VlNnufk2dA+D9Nzd61meuZulrFIjm15I4ayuW8t9+7v3zcg52/2+mzzkXzieQaI
CHX71zdurInLtWZsl4Oq3DZ2NPizutjBYGnjswO7lUxs+MrpoMEYnTIADYIeqDYc++SuqRx4PA0R
4ppZ7iApQyXrNHhBMxD3KI6+GU4r76pE6luJyOy27QUpjgWM50aFoWhZ4mzrxvRsjYYNdUffVDXv
RyTQihMe2X2UQvnigo5hx8HJNdHzjnBV6yXEJbtdbNimCuFJqdbemHbHbcqo2FeWjbG3wlz72OTh
/dIlxqden/e5UqjfNeebowowxc4yk3HNQ1fW8znPbEG2up4fEo28rjmNH9ETR4+u/NDFecYJixxv
PU229tQUt26PGLogYHU72D2YCsseL2o85Wem7FtTz1+I9pwe2jyuAyvl1si8qNybjiLvND6HGyiL
6MJMLNrgZU9GXy3fS7P8MnQQJ2nrd+zyIjptfdsGzeot9qKh2vYKetVtkhXEu8GD76v5ix2PJeYF
GmkTqm6EtNc9yPXB1vRkk45oJN+7VF5fKWAcMI/htWEuQfrk2l7806mQb95Xo9v0W9Oe6v0cKk/m
MP6MFiCYhNr3FxQRJRF7Qera47bqEWb8/RN4Sz9gJMJej6fAxcq97tWxVJIz2WpgHrZGHOJNkNax
EzXGwa4NAXFgOSgsmvlJxba0ZuVyxOjFPWdkiEi1N+rSGwjTRmPi7Jz+Oe/wOWaoTUy22aP8Dhcz
h4s5Vx/7Jd///TN/077jSbMkCbZnKK7Ea5VbhCJz0HD+b9mkIlWzgQjFebjpHdXiiG38QK0wX5Qe
Y/X1//3v79P/kS/l3e/ti/Zf/8Pvv5fV3MQy6l799l8PJWbE/H/Wf/Ofv/Prv/jXJf7elG35s/vb
vxW8lDdf85f29V/65Tvzv//x7Lyv3ddffrMruribP/QvECJf2j7rrs+C17H+zf/XL/7Xy/W7PMzV
yz9/+w4Cu1u/mwQY+9sfX1oj2zDv/+kHtH7/P764voB//rZtyq9d/PXNv3j52nb8Y/cfpm67lguo
wrQs2q6//df4cv2K8Q8T8RQ/ShKRiOlcg6GKsumif/5m2v+wDAfSCbsuUuKs1Uvdlv31S/o/4GnS
SVG52znrMvvbv1/5Lz/B//2J/hfh5nclwK6WZ/N6/EPz1wIqzH9mEvz6Rk8+SDEtCChCeHn5rhyg
FSROWfnlEpfkY48EcVZVfoBwYm8nKyFNyhmr4xIOBOx28We3UjGt6PSwAMx+KCNXe49tulqK/9xH
4yZsqbTPeCvQc7qvpzr01rglTE64cSXTsp6V66R8HG3kvU5k0hsxtjQR7e6UMgcY9DrjqJ5Jgtxi
xuSt886S8QY7sj4b7nmEergW4aS897+sWaIcgfyS77Ex629MKX8YkTA+9EZ2i0Yy86Rut0G4hvEo
mVNuhhi6n6oQP7/0mZdVjxC1oyM43MXrq8H0nPdGYG9/mCwHRL6aV8OFjajw16c3lD3CGxXCRThj
P5vngKnDzK5Vfk9Du9+2SRHuUg0EcEi40K7Pom+ZjoPaqA+D7Y6emev7Mok/DPZ7a/3rFYv3jXeA
0TNrFk/uta+SzTJ4OwUE+4h6blt2pqdP0UVTkwXAoTiUfSY4HWrLlsvx27L03c4BjMq4MSZZBMq0
I/BJgf35kqEybrus2oZy+P/VsvIk+RAYkLxdPgiAxn999ywA8PFo5Mqmy3tAqa6db6U+RLw/Y7KL
PPKaLiuX7tbJXeWgronpc/Wom83yOZf6Axq15lA03UuJ05fzgdY/O8D4NsT/Dfvacu+TsZoPf1pn
/vg0//LpvbaRX308iHfBv0C0MBhMS//1OYc6KF21sOXWNCWtphIxxxKFCVFzCgQkDFLFgZSTx7aX
j5HFrlQh2mSHVP62UYT5sZ8UeahdM+Kzkv6YRo5aMg1v7ET9nMg89azObrhMacgJzoHQBy00MXGu
cMcsSHuMNVQ/5JSzOdeafemEqacrCQevfmYe3lrqh8l7oaWh+1ncLl6e9PFuQi99IFAMqYEQLUOn
IdCyUniLYWR341Rom5RUhrwW06UXyh0LoX0wROrs2S1UmxAnk2vRbCtmgZ2fYGV/nhEDGE58Cq1J
O3H17eVAcjkDLgOvDtgf0kFQxksl9Pup0m/nBJlktsCCnSLPkHG94TDZ7dK234d9XkBAWjs5VXnM
hYUEb1Cam4q/euyNcpuAZUHKb6aHVjKv1ep+RjqZbzPF0M/20HliDTiBBJD7sQnKXEmrZj9wzndT
9UnL1NJjXopPkyB7XrXO9WLP7VaO7hG+Pl1pTjJH3am+gTNla2zOL04m8OGyBfSlGffezCEJaULx
FFnlOSXI5iT67L0MizfaaD4H3LGg/llr7+fN56CZ+iTKbVVC2IFhMDTnDHNF0JviyJ5hoRmcoG4f
M50ewESrMpx+lCMUnnQY3wW8/sW6QeCJhtFpRaUikf718m4Y+XckTyibPG/6Q9y3rKWLPnlNjyso
R9vlmWYNlkW1UWfKrx0tm7xGwmbS41dl+TVMEFQqRjuA/BW317uVncNCLTBZ8bM1jY2Sx76+ilFF
qzQeH/fH1CazZHCKS2fWDfO0+L1G4/qkX39mIaBAxoGuuKY2/PqiHNIvCNmOcEIzyFTZO/DqXGzS
9M1HDek/VO4QSbXfjwszhSh8QhlneqNbRp5ms6Lo7qJjFR5NfLPVdDOXzw5WxGOerbOIXvxU2JtC
e+1okle8F2XyUC8YcceRU4LAwarONf3TMRo8KyET2EZKqIzNO8pwFpq3L9MSrmWgaKcvCALn15dZ
lFHvpEqlbIzxk805KjB6w9nYznIRUwZjl+kdGI7nVd24F4JFXiOFx2NuFu1GPt3PiWZ978McYp0y
beZZUY9dn8X7ZS6iW67Bbdv2zX7MM5zC5Vg+cR1/R67XMq9NQBaEM1RGNvIpfY6oHTh4xvRZlVNt
TuXzD8yRLECDPC2ZJZ+myflg8WWoqNlnR0QfYl3JsIWUzUZG2c/ZSWeMkgZdqWq+2AgPmgXjR5Rp
ntOABWmaTduZqBVoje4QuG3CetpKujPHOsF8myzVc9mBbaZdxBQqxTNNPgWOn2n4pk0xKuPlnv8q
PZZzne3AQaxuOMsiHCzpQRZX0dEES4Ch2WmRW9rnapD6RZ2b+ZCAOEuG4XuiFfLI3geLMksyAeUj
GzgLTZNqxPux1tuT09cPomqah9AdaBWiJmLyrBaR2BM4hD5qmcZNLIdjwhEmlJ12zNtoAPLZIOEU
d2a3Qr6Xut+t8ranUY+FZ2fmXaWMoA9zXX9M2f55Ak1camNQqno89I2JZNM0ZnUTllPl5zFe9DDr
nW1akwdQj+FzNjLuYT4FZAUnmVvusP1Dc6U51ImKkfM0HjrlXiHq8LZrlm8Z77qfqe5tXBcaIMCY
jkz13elH5RFDz0lfkGyRIPUJ8na3sZFRgOmGnrCKZ1mtHrtCu3XUjg5aaF7SinEYst3YdztelRxs
VALcMMlib9GbVEWQOnTGdiR4hPj0B4SyNZE93K1AmydfzQrpaTNVuTf2ubaJrVpwH6DrMEY/2Da0
j1NpfCy5XRNy7sjTpHKi1vJ6umvkEB7d6UO7vmlObX2i9fFJWm3qD3xHvREvWai2EDE7cumbtrto
ZXs3aWO5ddKlDPRq4S2lZ4m5UN3y0uXOGSemqKnC+yph6+AwxDWrji8G3N8oVVRQfLG60ReE9qYI
uXFHRz6Xp46QF4Od8maIJAA1Mf6UZP/khEYGei7yDbj3FyTb+iYUC/exyanBNivyKEdnUxJegsmE
BNXDPHJCSORUHs3BwYvexYw0ca+CzhBkwGc5OXcKMTOiVhAzLZ26XWTT3Ee8YN5a7ePQ1G5QyMim
ycLh1QEEQINNBHVT/0zb6ECLCB9wOXzUXAA3inAOKekpd0MRmhs3gckBNTPZhHY8vFjmjRVGtwXL
O0e1/351Zvpll/UXC7blcAixOCCpbDhe3YVCQmSKWe+UjbRR/8GZI+rGrTZuGd/pTOMfbV5XI+yH
NOlCL54dF0tCt2ydqHrv3vGGfrfuUTlYENwCdudt1MPQuFrJMqRsxlYlB2pK2FJHk7VptOi5gRvt
NZWFYiB0mQYORbnVBYEK9FrhCiPHq5bEq50xaDR8WJhp1K1qfAkTglD//h17Qz5cn6atrrdtsE7w
JV9tpXMb/XJsYj8pVWf0qimcyC3VLwnUo507itafVPahQseHZ9lE92QOaoBae6mIv1Qybl8K33tT
jK0IyJTpEb7VX+VAsnYdEn+Foj86o27+9vfP+q82Pmx70EHCGaUd9LohZFtR0041XiazGgXJn6Qi
uXN3MetzrYvZi2aTTxmWNK+VKDm0yDhwxRWb2pHZO33UK2Tx1R6Bw5IK1J7OAQD4Vye5KSuUGTW+
3Op9pgbEyDgbxUGGBrJ+WGpoEzPHo77DUzc6k7ZVi7G6i5uIYZNgciIiyyvcrLtXW+c7y3X3ELvT
pyXDaVPoTXIfWfXHFt1MpUF6KWMuCEvvdgQEtIcOI2oSh8vOEYQgpq4K+q5OgTsSkishxZQ9Av/G
MbM9QMpN5Y7d1ylCQx/X0rwplFQ/jM7yM0slbk+E3TZR4JueXCgcm82NnYld4XZ3bawODBmUChZA
Hx57httl1TdHSQrhYTQH+tRTrvtRl4E3y4h9y8qTzKvvY81a0qal9aGdCKZU+23pVumjkO4hM6aH
hubLeXKBkGvG/LXSq/fO/8ZrySPXNdwzum64TLlAXkuU87EqDb1dlA3iSmYhWbHpJ6095UPabURt
I+8tlbOszG7XCCbJcTH+xP6NfANSZqYvu1wqhrf0VnkaDX3XcmNhvYPaYeU73WZtD81n0U+39Jg5
kcBM3nVGWQIN67jyCRncdQVq5hrKhY+lbqmmrYa/xBvSqrj0aVjxwVfe263+RQPGcemTIoVdw3Ff
t2nDBo1vrCJLEwPTIpmYkPWkeqfK9kPDHhfAq1puuxWjNmAP200m9p4ystNLyo6qZA3apGFSQJnR
wiMAmTIevsg0Ge5JbN9nWMc3RWncKDmR5CVOBzZ6uHuSqWT3MaAYGaZy2XLgN3ejVUSHdhVWEk//
SRkKNLbjUyv1+r3B59vl3lybqjicTPoB2mt8pRORLEbMPfjMBepOrHETlZUTb6SFocKkxaPgY8Sh
pZNobQxyqzBA3ulje2/M/HTeWZPWjtKvCwFPRud2zmEMV8Fr5F4+N6re1KMCHFjGH2on8plsbLOq
JfNDkWz4V3+5rt90Fi2xKoy8iDtpkCkvOajJd5px11f++snYjkpeNQJrmnGvtvSuqJQ0KXkyuE0w
HadGu2/y5iOhKaDGq/iuyV8KpxoOyQCF0VkKG5MGn2hTmbMnqScc25bnWovcu4gR54mYXNsbU31g
im4QMxzFDwo8Vh8Ec3gcW5yTeE+mu3lguyFmNFppr44BeekaTUloRlZU78o8VO9m7ooXHSWQPi6k
Z8eGvhlB5W31qtFuO1OCSUVB7eT9I9aFkKGPT7jwvTRwN5W4mcYmHL2CTtiugw0comPb9KWU20V1
DkqTnV01w+wJD5nJNLQsPKjc7Qf13QPTX/2keWuZuRNL/4Zn0CvLgOco4oa+bormNklYrKWKXZJ1
oMDFAjDP3RDNRtyePtlbuNF439YUCLtY7lVt3cIrYDVMpT/mE/1PK4paX020fKNOuO+qWuXjZbdf
ixapkgIMZqfg4EpSTiV/f9HqryElsNPW3jTnWySQLuf3X49+rhoqfdnjCncBnrvFvut6uPP4bDc0
ye8sJkzPVrhVOxUeDxY7ks0EmmD6GqXNvSH0qzLp9oNCG9CFqrGRhqUc6ygKPSeZgcq3+tPAMqR0
he4rWsE5R2l+TpljPIMqeOelvOmP81LokGuO4RIRfp0E/HlKReKXlg4zLyVr+tybVXcEZ5CQEWGk
z9z709iVt42sn9xq1Ik36jzZ98PDaMOWjukDWmahnMwweiqaxj1WmjKTxJSQDWmbxyRPIGV00vLZ
0rl+VoB0covxNhVk1XQhMTB//1q0N16PK9OOxHnh0OxH4/Sq82Azr87Hnv4whhegWllZYvgIn0gE
h/iX5HeEhACCKhFXYknaclKd0fQlWBiiyYHFU8R36fRDJN6i9fUXXUchlkiNe1QLkAsV1IZ9365L
PxbpQ7HyflWySdkmENk0a/3dC+IrMkrC9nNWRQjoRjNnNZX5YYBX/FG3uWLdxJA3U9cMm3Kyuv08
Q6OhF8ZKo9uP1sosBqCSMWG9DxUW3mXNR2SdQsDaV865qJfnISXSIOyqy4JJyVmH3CLS7mdZ7hoM
FPciJFeJHU6jmgVCk2k4T42wPLFwuJrMGQ6uzrmHXqWztOci4jTURwu0tUx9VnBgbIYhPuuiUf3a
sjj9Kwd82impLWoeoJK8j5LqznXho9qKqm7HshJbUwU8lNBNkAjnEJ6BHO84F9pFr/uLSBGQKnPs
oX6gg0vTz6q7EjIvgwOzXpybuMVvhFQfyNnEFllf+vyLsjqnC9M5hF2ZHLr4B61y2KFdOd6yF/fp
E29CvTa/2CKnbZHmo09cjk5eSaPuFNOp7woIQrtCNpY3RBVOeW6nSFzU5zadyk2d1Y+92lmnmG58
LiC4tHkN5Z3+zGRN5TsN7De8rvWKNMWa4WIIUOmv2Qcid+yxnVn0hDYtG6eFh6Y0vXUSZmJ4fSo2
ictJf6M5H7oW9wdhRg/VojjH0IKSntZgBmpHfTAxsntZaMS+KtWDKegCiHz4MWK6h+YKUFk3moaO
Tdd7brLtRnf+EoM2jDRV/yhTlfN2OSOzVc1AZkMOlzN3TzHd2C3W6SWoM3Aw1TT9lEWXfNBqDUN9
jxU/B3UuovBgTlwZKvAk5tfONhsKhvEToi2hH0VnKpeMU+ytNMkysQGgpFItvtlGQx8VbQOIj+qu
+7+EnceS3Ei2RL8ozKDFFkDqEizBUhtYCRIyIAIaX/8OOJvHZltzM2Mz3UZWZQIRV7gfx/UaGqk7
XmU9a2QxCnGM5x4LBLar2lfXttMkO92txl2TJY/rapn3LW5hrtj+bKWdeJ3b2Q/tDCmnmjhigCwD
Dskqn2Qzt3hZ0ldQlghGUQA4ekzmNUmqQdqrPIrJeb/M9npHBp5+ZTJW/u8z51+PHOiwFA3ENxDL
vZ2v/2/Lz7WVV50BkcUkVywwTaYESZL5HDBsCwhf48Hu3Nc2zZlNppdsLMXt0jVmGNeYOmVpt0e9
tMEwLIiURtpvo3btbzROa5Cb9rSfSMUKSQxsIpPLbG/nl2L6Ycxwo8Sg/Q2N/y8jTcvBQcnNBlfc
8n6RPP7fL6OkmEfJagUfTJnt8j6/zpz+ucrrl96KfY5/8tf4FqAWtipjyMTLtuIXDroyfltMkd7Z
m4bTFaBPCtldDN+tbwHEI/ExTgj+l7cRbMJO2OV7oo9Iufu1IFekwcUypJHIZppSVb2OvflBLBvV
gY6Ics22rHr3RRBSfKrQ8wUz89J4Kqp7cyR6QNoYquKupsdYbThyat8CEgqrfjaPDHUxq6zEmfiD
iqhMTmpxUZt35fQ3t9ifnZPN+800EbuY4xLf8/tzkKWM/bqcDaDN2D6cpu467+zXRBBAV4zFIxuJ
8/9M7WJD0mZ3/S7rpkdrmN8KHLM7qft/9cT+WVrzI7GLpJ1D4Yjs9/cfKR3xZptjn6AWTHH4jU9p
w4BaTQR/FZnAywkxOpkKQkf8Cau2SJnC+SNEybLhB5ucv5T6v2Bjv1fXNqbXbbnPfIca8B+38xgL
O8mKkqGJzpyRH7gjpKCanhJGdsULzK0taAglCr/NEK55GsnNAd/l/NBFBbiIXO9PMrd2c+8BhxJL
HYhsvZ8ZtN0p4oHWwqcH5f5rJXzdJJb0lMqjJBQm88o1yCrMjGPV6XtnpoQ3YnOXeiLCpnLXG+qu
BCN9PS3Tw38fEOb2W/3xW7N2dTajjI2T8PdvoXc0dxk9+kubrW7WThtSxTv5Tjbse7+CEdkQoLJg
4GbzYxWRADh0W6Xr/TDUbBaa5lQXxWOPP/OmTCwYB2xvTm1BEKRvgfEeVwqMwX7TUysayZd8Ylwc
Expqg8vWgfNagxUSqTASO8mvZ84vI+XTXy65fxna8cU6rGg9Rm1b6/T7r8gYvcpILCOAPHbfNJdp
7uJMt/OqqBG3Ee2ywjuARBPYLde9WpsfRKrW/3u/oeDoAcCJnB9zGHajs55EvrOHOvvLjv4PORRj
DczhJEkZqC1MNA6//5SdaiFIjIycSnv8zgTikGqImgtjBdJQBkVCiquWZSzReBMrgtuDYZkf0Yk/
6duWlYbpIGq0jEU+zeFUWH1UTfm8G9y7vHbdQ+kZAyR98cKF9pd0oF+wpt8fIZdzZVuobSczcpHf
f3ItcVd0s7zIC1kCJ3ej3uVgHvG4ZGXoqKm6lRtWYpUWmYg4EibT2jmmgwKiPkO3+GtO+Z89Az8P
UeXbcpos6F8Mx/93TcistNGVUqAOPnx3yQ2+LyYrjxCWRGsx61ciZeU+CfexhPZOPWK8ZRDcD7/a
tF+bYFzkzQxP+NcM6L9fuH+ZcqK2Iz1lU9RYrBf/Ie7XhTXJCslw4E+xfpVqc+CXLkn1ifcamw5D
xgU03ChbRS1I0AQ+njb5vmj243//HL+kCf/41jx0Fiig+L35r388b6iQc3uquUzNoX2NV79cg450
rmVSK/mh2GqMTmfya3syykbSl0gvITe7pQubYCuR7KqbYHj7+0nfVg00b4cmxmKyNhAUcXEzo7B9
xIMo+hLWLQdNh7aaU+rDmOdKDdBqAQxsbRUhVJC7oZ2ehRAMlwHqI5Y0rxovqS9a5wL+kN26X6Xv
nyppPYxGcbdslbu+BaQXHl2p6TWhiAdmtFXz6MW2RgdLCHYed33gx7YTtQIbv+xMcR7j1dj/9yep
b5/UH5+kz8nibmoy75/CFWQZcZZKlgJOVVUn7yl2jfkMQk11jEsZs9aRpcwwM6uzNmmkkE/1t196
67ZLYwLiir8pK38lefzjB2J2RnggDTOP+i9z5P9/AWqws5MGLmjOR3ZdRcSmfkZRg6fJUizUXfSv
QZkU5Odp25ldLFARSyUjBPZ0kQYcHeZs903mfCVtNZ3o3ZI7c9V3CsLKJVcYoFz6MpbJZXyZK4m9
cZzVsRDON8VZWgzFWe8X4+jUhC+4Zt+hybivAGHeLdDyQuLgr0yP+20Rbvo9E00VmmX9bvmajKyu
6e42YXxoGmNysFNHRlqZ/s1t9Msc//tHxHdl+DBcTRC1f8z18mzWl1w1yN2xQJx+Ycl6Xc8umq13
SyAbzgxqja0NkQ/r4rDAmSyu6Rk4ftsrIi1ndDG2E3Ruc59UHRHDKit37arm0Ky60DfevbG08DpO
TkTwzU+mmPpJK70Ps/KMM9th7Y7M1BarOUnNqhheh2bOSQtwc/zfOvmy3daPZzOr5tI1MIxCo7J6
At67C6IgeUyLUV7iTMrLqC0OM+oZxLOSxv3o8DfmjENvScl8InS8PrhJB5/cW746az0MmJe6jiy0
ROmRaS2wVwGWRo7eO/B7+tei37ASLn4pA2QbC8mLbvRPDb7ApnAC+gwR5KHw57PZOs0daTmR4SVP
q2GTF8gIiLUs8piMLFXfKUCWp4RUlxQRZg5Gy4LxLIYLAyi0gl57bNxcnY3iJVk/crVNqmtV7/0t
Wfd//+Gb0X+/qv/SDm2acEzBdI8axc4/JmM1HBu/QR8Mm/6e3B0v8KovsxaEwJGkYVd+MJWTuKx1
GirVU4Vl1VVWLzih6Bu8HIxzNiwXpEUhnKjd0M0P2ZwTr23Ed7JeD/j6MeNv40NPZkPgGV2HnLP4
S6XwB2yfyGKKBUPnyqWeQYf6+32LMMMoWhhTIYLPGlckE19Vdgd3JkwNiz1+LTf27gcY+HGfzzds
TIF+GtSq9nWSWfMVP6YfFYzTw3mtX9GsSXI+vM///qj/5Z5jP+OwJ6W49NGO/uOeSwkTrbqBx6UC
6hY5Yv6eLKhQ2sGzMZEmsK8zJHy4OmRQMjQHENDcz00swr5iBfjfP8yfJzQ8G4OQTg9Vpo1A8/dP
zGmtEtyCTOgsxBYAgjGz+kv7oP+5nOIo0bYrdVte4MD4x7PVemWxwT7T0Fs1wnhoLMlzQCR71WaE
3DO3gGpVwV0zaztBye7wYjIk0UZsb1m5DJEelz/9sY2vCohKV6qgtpZGeUZhVTZBWjXGsTf1g08R
1wcmr+pVchgpc66cZf5qMnZSfTKAKUYwvC2iDCaJ0/LJ85lhSWoY109tG3RNOwVVOfkXLRk4/p1m
PGAjotsjig3n0Do8LUsXUVaZZ2N86OJiuFrmPtu7VTcF02S+TRYdit5TTVXZilezfHdM5mu+4gfI
rD4N42I/lTxsFvnXJ2fJyUFwnuBLr0Ejm7Oxolxs25i8gGSAKjd9mK2mH6sSrw6yKMsmmn0ue3Ih
EIdwoMU7mzLdnGV6pkwiMyp9TNcO8Qpinaj0jafO5elKY+lGmd1jCxTavV0yqZQque4rerY87THO
bcnSpb/etYpszTVPriq1XC8VCoGhL8p93fKDl3aMzgg50Vh412OFy85brGKnCraL9Vhwfmd1ep84
Z3aQICuyy9j42c0oWUuJMX4QsyZDa85vR7Q2p3qLHHULuodWwzZtFZZ+yYDC7JgjACdL4BVCF+39
K14KBy4mSalwiC7uBpieKhU4RtmeU9FoF6P1jMAyic9goGbDimjts+IATjxLHGbDTvgeJ/m31/fP
U2a7GU34rHzX7MH/6SSax7maBjdJQ8ex3n8xiYAqvCjXNU+0WE2gf2KpXc5jXpiHmA1lWLqVuCqX
ro7aYuXryjeR6S8EYS6WTVNGT2i4BBkmRUmsdXfFgjg/TggtMJdChZwI7gwtr/rsGsRodIhePwqK
BccLpka5oAH7m7RoOmyj+cVZQW+PBRpl6Nvam95LTKylK49Wb9xkbqYdjVndTLGv7oRvrwc4PRUY
XUBj/TU5FsMGL9PsOjmn8gerj4JYzblBQKTl7L0bW4ckfnK9ND5bG9s0JdV7z7UMzrsSxm2et+bt
7OcY3PubXGlLkEF/uNFdVd+sRvORVPbNzJQQ8c3cngq7vQOF9a5183JIwGTnecmrbYOSLXXIKNzK
QTuR9tAsNH+xj7IuOeU2hXM126jiEN7AO486fsN4ZMJsdNvYri2KoEQZExX+Oh4zPSkZeENuMxg/
Kio+uxlCP8HMt/SMwBH1aLtVWROL/sZG9GGPhC1BcvNqlLvmXO0llQ9DwimyG5+iTjnxaWKVnLa6
fWloHi+gSBPkfqRzOxIJSFLSDCTVX3p109P/GEi4MHE2CT1g421u+Y+zemMLLhDSM0xjW7SeOumg
71StP5MhOe6Hzg2ddflMO7Q0ntbM2w6j2GUZvYol3Sc0wWtodhmlij+czAmLogAkb67ph4EfNWwy
/dM1Rz47kbzXccF2q+EZr1PySjqx7oqalbhKReQbtRbmfQsqNX6gDP2q4vkujZPvTYXieh2+cZGB
KSrvummcdwQM60wO1l1ups8Oxp4wfmVgVUBtaRGM2gx1fB59toR9EJM0JBa+hWSG/7dY9b4p9R7+
ufgiRRze5MqhQQo5pUiJlqxi95xrYm913RGE9EbuHlXQOPYd9W0QZ3icO/kwudUQ4ScyQFCu7DBJ
OZbTYx37PwzYZzDtYmISY1RTgDs/3SUNlt7JwU9mVP8WzBsTIJhczQ+ziQaeymDU+HiQDLQtigmW
mHaQdXhOmvphluNOlBDodTcGLzFn22epvTc9mSZDZySBSPuL95ih9CdCFW0TEY0kZBCt2qwmMeVN
SiUZ42RRHt4Vxnipab12sok6vZ1PNp9jr5PSMtddzvBVe1tK4BhJuwZaC7OitR8UDwdZLHCLAKSF
OOx2KJTRo7G5qdAC7HK71tC+2WA23JvWzc9ZlRh4/Ati2vPkDS0duB5xLTzgpVbDh4N2hgQMNC7s
Mc/DxEJ0XJg1lkkemgjwp4qdxMqVH+mNeOEEel0kNjTyQ8F/EjCAI7oLisWlKCTyJnecW9bcN7lV
Q0/I0bAKSHp5VjJozUyFsTS9TQ3xztLyAlI+GlL+GHq5LrAbIulFHYe+i5x77NI1EjJYquEkO0rv
Rg6kLiflazK6D2tTEFmYfYjU+FZuuXwQjH8U/k+rK+54SF59j9821sEnU/rnstBJuja/x92UhVLi
DhVJ+zWRsBl0HHdOmpJqg7nIdHxEpeWzZqbHHLQn7eFY7qq6McLBIcs6f9dzATGJXxUjnkGLP/5w
8vFYzHQyTsL/o5fXZu7XIRu0IqhMRp5ZUvycVM0HbFXfcz3s3OTayPmnw9ISyGo6eZSmyW2i5+/+
Wj9kMVQWd2S5AtP5YHY8DnzyY2i7d3Nm8bdQskDm5H0p5vgcz9SLlMvomlfzy2jsvTery9AbJPVk
xhq6E+ZJvc4vaQerVVNv6VpdrT0KDreMvxWmfQ8Yj+bHuxRaW7O90hnadnaxF4xng9U6JjlEZ91g
BNrKNd3wDxAZy/XoTvbHinCE+nVgteeyq/MhTDa3K2fithQryRViaFjFr2uLKURba4RqVY9SUKKw
qLO3WWesvGSPv15XvsEURgsk0DTHHeTYhNjxJpEjw6ucjT/9eAgGV/GJ9x5SVhePphPfG23/yMtz
w0OY7NyuQcsD0gMXaULyDl+GKNVt0vbvDTrFSM0/Ntd+MOhUa1hUPlfoAjzWWfOt7r0v26wkY1E4
FwnMPMeUQ1QTU8FpAszfBmnXznwt8t7BeMPc2n8nciHx+X1sKrUwxT4RFHf2MmhBXREom2o/i4bY
mCYrX2XKXztn6z4tevSbBWEuiZ8dxiLfxVVxZ2qAWPHjA+r2ID+uK27DleSwI6IRifagPs2FxS8T
z+/40nmHjfrZdeRllup9ZkUXZOazLrr3ofOw7PoGBeP4lTScWJ2x3FScVmWNcjEu+KJxaB280fph
N7B2xBhWpeTATIoHrdHPbpU++GXy0HqmFZYdp7xHLkCe++TaiOYLj/O9dLunihSm0QO80K7UtOhp
rwwtu2q3kBzN5VPPV/rE2Oev18VT25g26knG+40n7ozGPS4Txy2oexldN7XgwdW8lT8qdAx47VkM
AtZheBoM6NssBI98pQ73UAFCcWW6ViKO0dnoC5ZeIVpTIg76qJb1gHmME37v+jPr5zphKUc0B7dD
fYCJe+cU30Q94S0UFcvrtXxoOkHeIeEjTRu3kbBvxWAXEdEAFg7D6iPNlypgZuhHi3J3tTd/NoU6
oorGCTCmRbgOPGx63n4TnvqpPB5ZzZTEto0ofxLi72QeiYUnNXenh7joHxUHfjDGDVKMhhVtz5id
2dBn5rsXDEn72QH8utqixLX/3Ay+j6kfbV86CJBcPRuJxXyoKuMFv5QZxcj8w6qdLo1VcLnU+wWs
VuCkPDPKqcPEw0VeNeYUjSNKIW/2d+a4b4ykDeyJXy91E5Le0bIUI19W0ibEPlvPQhG6qIziS84z
Au6MwzRew0kbcdkYnYeEEq73r//g7zK60tytKyXKpkg1fMTQZFBvUp5HKulPx2uLkJB2inx9AYyb
lgFV+ufYJLj/Joh7kKE3WfaCEmKFsrFNCuQAqUUnvV1oRNzU/k/GYOdJix9J68MtiFDFFpwFpcaX
WvXeDXTeq2lV0QyTuJLprRtrr0oDbmO7HXrx0X5lCMfktGDiSgIPl1XzzP7hRV9womBSiNHseA3v
Egyp4b2u0jycYYgF/tKR42bxcPc1VQ5jp0Jz2H36DHRrv7y1jZbnWU+q0PPgkzIw6ft14yjn9xYB
9HH2XEqGjPGTJ7U3teU66Uk68YcYrzFvtwffJyq85t1iniRqhdEHs8Dody91jEyMqNhzac1N0K4y
7CSnatPjxBha87mXyxt8igxHf/IyqeRxWbj8rQpIx8CLrcVGxz0383UxQpp0DSiBk5KSkydM5mDq
rq6QO3oJhmHyGFcLDioVVsP60ykU1m0DTHdD0+jAE8qdHCK4gzNtNdrLXEyQU6EJB1023Ipmw5DM
SA8ph1Ch8nbna0mFRomwmP6XatpXzZ/7fRx/6zx8KOWa0jzbyW0+1FRz5JXv+vJejiomeVB8lRqb
d8T6I3hsbrlWXtyxI34m1x6KwcTEod7XiXuyLOsXYSmejU4DcpR535sePxGvHxaZ6d2bYOuONnni
JnvmCWlGUZRR5pDTkDx0Pcu2epFBOk1plFisc1n37o2eGo6EhgdA7Usohx+N7ow3o59+GVAUOt6/
WLcOGvEVAY/AsxO3nG02dgPBI1yw8ddTTUUxsC7JQ4pGp/SCRSJ/4znNdP858Ul6t0d4egvfIe3s
EyPX66r03wcfLYaUmhetoEgCvyH+wcf90Rrl++Qji9P5jUeZU1Uh6GIfYvPgcEkYeekHADQ6WvQm
zhlREiQILIkEYW2PWpsx9NoiVpkdPcykzjWV5adhVevezfN7vStfXZM7lDCrxwrES9pWKsqoKgM7
cRPWsst0SJqvBJIXMsHiXh+Neeevn1bb/jQhze5N2YUganC3wEXmVU6gWwxmWGmsM9aqq8Jpnjnb
g9VZGqIiFzua+pT6pSGLYZ5Mta8Y4OzdjBONAz1gkMKwuLbeJPK6lGXR2fCgk8eZysJeq0JZJUOo
L0SbG/pd0TaAkFmV7EjdOHfM1HfJVJqk3kBHtaR2stmowIc3magbWgrR1TQCsk7Itph/6lpb0uc4
e4VdJaJp7HdyeiOPo0QSQ0cplnEvRwRH+C9yVCGfbZKmt23TboGE04rcEl3rXFRR65CV0GO3aFN1
ZOc9XmrDgJnkkYE7f7AqTvaA41kHKX8PkDA/itmNfKjSJ7tIrke61MBYbAZJLbYRx1Iv8VqWASaF
OuzW5aivZvo/RWps3LEXf/Ydujny3EgRSpIbPdeemKqdHZ04oCFZGeS4fah56cuSy7OmGEYYPHRZ
SfKrkRWfknwHTAy0BnzSwaB9TrFLdqJZWXujth+rOfvqwbvTt/lXFvQpO+uumtmhYq80WEVgCKe1
+aITum0Ko+OcUajMZ1JehOpf+BerQBaFFQzlY1wmWtBhpAqdlieixlC1xO3LLGNSZXr7zknSJDCV
yAPLba77pEM9xlftShUUrv8gBn8KZp0DonUuaYpBfJg66pEFFZjBJHGQAwgQpEl+0rOSWzix6KEp
4jlFV637wtQX0y7W2a5iYshplhZsqntW2Lzsj8C3VZjU7tucYyLICOyQ/Y4Zcnods9Kp28GC+ie5
I0bn5EkkfaudjLwlzUm0REk3VhbgTHgffSIfikq+Ka2gItpauJQYlKyXWpj4MpS2/jNPmWaWRdYy
5eK4HZcTQ619rLMvrMf2Z9enGXdBQQqqOmo8b3qp71dQbJwGpABNE5R6QZyL53DLxUtHZ3bqW5zG
MVh2UsJfSpUatIAlkkav+paAb9jzgsj9aFlvvfQJN4LVTVGrfwwuIyp3iU1OjZ4QOOxbrM/T51Wf
v7QZC3VJzpEC4RmM7WZT4zBCIQjxaUl+EPcBd270jnIFwD/I/LUt8qNjF0TmDA9Lq+5nsNzcjnE4
2EvLssfF2gmn7ipPyKkq2IIkCgdjmqrvNJPAXfDh6CzknVkeNTi3CUCoIKv7a7fSiygjIltNQwRj
JfALwFU0ZNFoNmSfzEW+T4YeY0egL/ZP5a4qSJscoPdkXgp7QVGie/ZhbObDMk7qmCFLt1d1V+j8
HCMpFKXgKS02GnurGoLysKUf8utyhdg06n51lkZiPTW+/2Pg0QocV41coCa/lySnjO8uYws8MYha
rSlQpn1o0LyjPsBaoHEdtCQLsNcsUel7N6LR/WuL2JRKSY3J8TNOSr5tM3dvbJ2g+PXXuKKubwAs
2/NAfOHCXZpqvgRmHvYiL4jR0sVuYIodmcZU0CqL74nRQpww/EeABXMY28tHXnTfkm59Msa8PPRo
X4M1Rfcfp0qyunRvXMovRtws6cZl5YWz4+tBktorPdimyvU5EeSDT4QrZXnobP9wnYOygtNpOvdi
orrN8lsWhnVYZx2hmEt/Q26ySWdkTIjaGYQfJ6vt9m07fE9AkcYJbN9sWcOx7N2wVow5U17atsEv
nGLhOwI6IsmigO+QSYw864NEK05G7vJeAO/utAT1Rkr0TtnKj7wUWZTi4hEbiVaM5tmz5orCJbtv
G/5kUpbzYIYRaQ5kXPvoZ83852ClQ+S0qkTa1kf+VEuIVs311NKIWwukTAqkZHP16IuH/DZJPtfU
XyiHbUk2erJcTPd9dLvsXIj4raP7PMWsbSzBKTvXLdNXNdxxYb7F20iisOuMZsOmSbSAV7Z0sJX3
0VTva0exXPnr29TEd1T2fTBtAZ0IA/ZD9sie8+CARArMdUQ8AJg1mSi1PObE8XtlthfLLqagtOoi
VAOxOv1wsKqMiaQL0VuY1zRV3yttmbhfaqx1KZ8ZpY+RIVWmuUz729T1CUk26EhNg5xzke0Tm12M
m+vXXa/fMTh7chJUmjwmeIFS98wBiXM5YRroZtwQ5pdlQixABhulFV6gNXNuGk2crEbeAqj/kHhq
+z758mtWH1Z/ZxHuDU1gB6TyzunbcHK6NqATGtPprQbJEvK/F2YFattz7TzkhHphfTMF2T8aBE5Z
J++YOZeDUcWnqhK3s3S/NboCMq/DwxJ6fTXVmWIME8Kt2MrsaK34qgmX8hKXdI84/5iyxom6PLlW
rgxN1kvc09/62brIabSu2cxdr3QX6MiLU+MXxRlaPBaV5LqaXZ90lMhWsTqYWnxT+WKN4GihpIjv
tLQ2AuohMhq8Qz5sp053q7RqPHJLssZ1vRnJZX7yrCU7kD/A81Wa+3nV6eJbWAstIQqVPm/W/jan
AiwJcWi/IKrz9Oqc+X46I6ypsGt2XR54nnvPGfbRllMwzo9xxfRAFhqD31FRtVfDV15O1650jwRJ
vTGpMm4sq/iAYPbB/Bp0fMVyxlHGiia7oMCuqlCf6f1tRfnYbJFoVOtV6PPRr/IV4R4tiNgTgf5J
4zntiXl6MxSwWoRqzaUmuelSUm6iBTTORWOv+9HcOBbaT7X921o//GgHB7pra/KVKoQlWkPS+eYW
77M3ohXca5vIrKAxFbxvxA/sJeYrOYq3aQO8mC5+ddH3Le6lzgnzOn+yEZS5khgqx+TdFRRtFVLl
A35Y9uTKQ133LAqSrO2YrPeyj+YZnu3QtO+GpsqoX4EOt47JxDve6X4L+UaYvJQNdxvJ86GRXekt
c7DZGb6TzcNADBQMzhVXwwp9Q6eVYkVQEx2mn0SOTQg5ZJEijIdy3pXZOAXNbNyR5SUueV3mYT1z
nZmxbR4lULhgzuGIKibGeeoTQJayW0XtTyJ1MtNGEVFkLCXXakqtK4x5b7UCh7e7Mv/VHpiDt2Kz
GKkuuzcIbbMc9zsEOBILw5QsiJ2DioqVqEFsdeMiIQSmljAFE2inruy+u8rQXq+SwwBFCabnfKRh
ITPwbqmQBmuJQHDDqknJNz+eyZ5PBXeq10alK15doCmooPMPqmztbE9qlvT0Wr+xMUnqsvUb12pv
Sq3qD7mGQoFAPzNYsTzmJXMKGkM3aDvrml/aOy+JcM+G0X7NTl7ueyG3pHTFMbM0jFLSmkFHMzh7
xzY+7HK1wi5gay4BeWr3XBXQ91k+olxvPedusLK7LMVN4yFRqhBLMOeLUPhUTDrYrfbNela6f8gz
f7n3rebk6pzE5rzIXaszKVtwru/A3dHcxeLGLRhX58kt8VrlXmh2u09VyRyyqvM3q7LzsHHL78Um
BuqL7kWEsZAyMIWO/N2kBLT9febZsE3x2M7u5+AQzOJLGRpr/oEv437urWG3jae4RNSViYOL6vle
h4Cu5uRicHNkvVX/6EfQce2uKMc3iABypxY2dqwazStOyJ1nqzkc8L2KN4McIeGuHfsTpPZMr61N
Va6OXpFfOpOGaJgIik/7XWe0wEMzG7IT8DfJqLNOLXYlPcI5VzrwatPbsmnPK9UIGxA5RZ6nzmY/
bh8yEzK7nm9KW/9hLsOrn1GptaXlhEJbjozenzIenhtDZc9N6bxxQTgRC8RbaXJVqI5XzAFHClku
D8G2DiHCRyZfnY+vA7NQ2godBaTzlJXjNRITEAyjVe1Ue50RMBFj0NTrgrOAhOpqEN/aKvleup+x
pQU+fgD24SjdXGnhxLGpIHDwMi/OgOXE/pU23XrE8HCYVuKQ59rRSuAjVApRl3LFXTN2dTh2/A3e
kn7Wi7oZzVYcPI0FRtXhW0G6lWM1r9iFDfKnMLE8aSJ/TzQm3BWIHF6Db6VTSTTf1rTrJ+25sGC+
O9L76KBwUcvQ6a8Zf8sMISikwPrBxvbRMQTBkpXPzVR0u8618Lts6W2kF60Ft2zLPT76RQvspDco
dBje1i7z2vISK//B7ser3js31kgJzN9tCDlTyNeUhBb2aV3Cf8fpN7jf1yThmbDIKi2+t07/UBeb
cCS2YULpwGimKfM4OZHRscFjFepbbwnSql09ucRTWmdlD+IJiTHcBXzKGMBU24Nu0dkM4MQLkp48
kgX1qjYM7cluIE41I/1yVuK0sqsMEzAlZ1BbQLBj3HCdZVRRaooyagzxfaFoT/zKBodWl7up0tl5
N9xrxdrsrJlxCac3JMwRROQiWya53Grj5BA0Ea8HnUMGIgebUDJaPGAis5ZEusMuzN7QVWafnxfl
JMjysL3NQ3fxgUbGHUD6YRp79q9ZqNIpPjEXv7VS/VozjZesGppLKpI5aGz3Xqj2W9lZIxY3t2Qr
k2v7fCJKo3HlftIaseMMPo36dZ5wKuvJArOCGxPd7jX50s9SwU+nnrGFn19li33QFj/ZtxbbnHzS
PhRjwaM+eznDScw2QzqcOeLeE8iOuEBtki+maN52FTHxn2E1z2+eNX4b2uU9roh91sHgryjAAkda
8Q32CaZRXaBqAPvj4D/PGheAab4NnSDa0Cfrmy390ZGJfazxLrvteoSK55+X3vvss/LR8MiDJFiE
djUjz5BBL50UydTZCCi2dk/IodsdYotL36NsK/qDzs4JpAQzZqZGMKpVugPkS96sARHex+ZD4A2V
ZzV7F8chWUVM66M/tVe9dMVhMjObW7pigpz9IDGyxljhfLS541KyrjdFnLzOSoFJ16HBubyyOIYT
6gLvZ5tKFsEWPx3LO+ZmBteJh072iAZSO6jUuYuddF/OgkAipdgwOJqJcCinAV9uaQ8AfzC6jrpF
FPtumrioIejrwO5wHZOKEzc5DjZ7ePLx+dy7pbjy5+XUKc2+YSx6HPT/Y+zMlhtH0iz9KmV5jxrA
sbdN9gVJcBepfbuBSREKwLHvcODp54O6uqozq61qLNPCYlEoJBKAu5//nO+g0dj2/CI84OWR5qw6
k/W5ndg949E6QmPGuldlT1WZurs0M566uTZoWCHvWbacu+fyp5XSGFtWwESWHGGq3mfd/PTznm0j
SAuIQG8xjRp7C9lpVcA0cPrEZuZVfaQTNAE2WhTfWIcc8AkjtL2oOE1akcMcoxgfU087a0kT+Mp7
LHyGxl6nIW2hPYAh45r22QZh6CcnUsdn7i8eOQlDfOWJdKt884l0Htkl5x2PBCLEkD6omKNKxsXC
C0N8h02TUX55In+GetOxaJXmoUv7WxZPhsox0/Q69C5OXwEOgHGksYfSEpjKvc1jwesPZQ7yk8qp
bi1SxqdOTGmEoiyi/OXh8djFjR1xjO1/OElan8MSwhX8PCL7yTLS4cw5P6m0s/ZJFEDTBSeeEQQ1
TY2MCy0OFgoDocn7HpPN2urMa19176QRb/HAkG7VZzS3STEK45jcxN5PHTAmwOLMRfElHLelqOQn
4zGmudAbjMZ89fWKgg83+gVx4uwTy9izB0J5BAm+toXXkow6uMq0g2rhJyoGww5wq/VAHeeajtnN
wLiVhbjeQgp5Iqnnb1lAbuIoX3jggnUvdW7ZcJ2U4M7tPEFelAcIEwrmgN0Ev6xYdFvX4PRCIIrN
pjdXjOYpMS9mgEyxlTzCLCDH3F2xTqICfZPGnLuiWEbSTCqDKJ+nIKvHp4QNg7SgIs2yeK0srNxG
2at1JVC+Gn+vs4lezQPhOkshRhGaDDKjsg4Z3BqXsT8gaXODf2XrAWiViSa42uhYhCosmfkRQ60p
XFyWupiWRE0CXVcTaQFTu5etvze8o2TpB16SrtKYmSMnvz0s6jd4Fb+A8MTMx1taTdRPzN6zzSzI
9N5hRxANg0m+MrMb5Kw3/ja0u0b71c5lspJxsffVvC652ydaQNwh6pmfS5SMENYfZZmoB3lgKrbV
lE0j62X8duE8cdftel3Rx2jRlzKodGuar23cPuo9QnSCX5RmZ8ZGeea+hXWbgIP4VZS1emsm60Dy
/rGrJ+sYRuKja6NjlzKkyUr1UZtQB930oOqbGblmMQwlUKEQhZhUJVHxniUKKpJRmuu4tQ7mdJ9r
7QsGtZ9Lcfg6y3ct06m9k8BmsUyDURSpOZ5sKIKTM6GORMNeVdVbhhHgYMqK8lC2cMvnsKSfUg+i
7RwxnF1DI6hpfRo0sibIfm1jd1hIqGIIOz4+TtKftUXysA9j1tb2ofFPBj/rGvALJYkOfezWfntq
DX2XzPLWVrG+0XSU8tidaDZ3zYxQktmvTCO7a+Dq96ica7CjBTRfTi2xZ2IpGtqfLGKfOMcsbL+L
hse0wX7HBrTKEy3o4AoGttBoem267Ti+wHSH9GVwMuvnbNd0n+bIfW1ULf3MTDPJWkcBmv0DI3wM
8d5Gb4b2DLmqlADMyb3Ga0biB+nPj1Ou/wiLJYFheGsJsv3ez7UTjyr2ezJ5hn3ymnjtD8KRNKdQ
VB7Jl8Hz79IeuQiEsrNKhbme28ldxyavhLXccHlTmUgTKRN2pC4GEQ1tPXG70c0fzJ8MVJdwmYpw
TK4TwG5OlqOuMOeEwpLQCioOnGI58jRLijl0/PU4kUuK4yKIZ9qhy9FaGjQOqZ6hhTPZdFpaunEv
rpyBNhPdXNcCJcTyI2b3s/maxJDrM4aCpZYywHS8O3dkH02OAc1yZHromzmHJsTmvo4DPg8zbpO3
uLJUT86g3lt53NNhN/3A7tHZKX63MKVjAtpB4tGi3eZkGyb8vamHIBUpgqH9xFmX54ufQTRxJ8Hj
GulRLhohM+4jATgqV2wqTbxmqmk7Sx8zY7AZSRTM5ULnLlLGxu57BDTPbNnSmLvZc85Ep3HMjtXa
HBVvYDz/cPJyi9sZSQAH0MY0OntT+zMfZY5MiVA5R4sAumwpoZuVTkeMjxusy97A5nlcX+AeO8CJ
ZmFzy4DS7ZOW5VTHU9u1GVggDwaSi8+NIzS7aKG4ctKnkVE4OpbxzvlI6yTrlcMNOPbZ0cdaFKiG
uZEs9OdchjWVVelqUjyr64ZRDKiufBXm6VUPzWeev7vOgCSWFtN7ZfopfqzZ3eAApMqX73M12nhh
hY7YmxXePW3X0y7EMcLJtJ0QfR2MBX2ZMEhEpMMMb9/31FD6YubSAizP1qxjXpD529ZXN8qhFBwD
2E0++k/EuICAyHozdyT3TdpbBpxPsuRLzTgTLbnbU1vRzVGPrznpoDXXFXcy6siq0ukUCWc9iFw9
DpRmLP8Y4nj7Zma2FlS0/JWZXeFpyDcA4AosSRgKB0PyOPCmdTvOqPctk2un4YOrF4arETVNTDYm
puNZ/QzuvdyykSOANxfohg12qsZJ9/hRuegFfsrCYS3pNAQoCydcU0/Fri6Hi69ApXLIMjYKtA6W
bMpcBX0ZkTJRimMW+5AUa45OGDpYfhybU1JIzSlcSFBvffFlatHLaHpfeciRyOiWcpSkfGwxy9Dm
Wb05zBeUjqAiPW3rJOarlZX0GU1NMAKKYAKvh+vSwz+Ww58KJHNw1iwzIidfrjIIKMDSef0iqwSK
FIvFjdcNW7sYcCU6BcdkNYYLfBTnC/ZbrZZ7KbgHQ4/HzDCl7GrKaxb3+Zp5mI2WUN1nokTv4a6N
wajgz2Cs2gzhpSvqVzfCsRGlgqFBhYONY2CC4YNL88DkbVrVGGS3gqnkyjBrK4Dtx1dtuzKoRnPf
jCiJgrlvyEB48/2o9OTIfe8nNOjBzI5j+2tM2v1gpkzWKcwwy/kFqcVY98WHmyGojUOxrLKSd7lK
qyBPXWqqjKBg1gkFk55DxeORTkY0i74FiSVNewMWhXHReBUcv1a6ayI3cOLn0c3O33brg4k/g0Na
v5Zhj3C5hMBjVt4TlzkbPcT5lYPRCjcvpa12V97mkrLQ2J5OjUYzeR7hcTDxZBWltklzllUqcOTi
d9H23dJSGtolbhQx7xDcsJ5Juv8Kg86uIcWJ3e1wzMdrv8Ebx8ljy/A/OeONzv30hJkh3JP4f3B6
X0AYwSBDh8WqGGLUklZSaG/qxirJAbliUIFYk3GUtrOCuTbJ9MLsw62IkKCcMd2QdOMwbtYvGt5V
Xn/Ui1K0P2NDvEMrGOAJT/omwltnN86h6HkIqJUjGQ5DUJVrJypvYpUYq7zGqNCJFocJZoLA6MV1
Cmm6h5YoYwoQKI/QcDQ0kJXwdOBUaPckJ9pNoaKPDBNWrhEXNXrOsMhVr8KcaNkq2KVli5BCm/ou
8RqG/nWziVytXCkLobUzBFMPrGoB0XsWzhISJDbpjdeq5mhr+l3Tps2N5QP9jCMOgYKZP9b0VwHb
sfSyJjC8tj0QeOZett9nd0S21VGmnUo91pJDB+g8XkZX3VqD6jcKqxP4z45jiEk/qnEvBHYGyUK6
c9p0YE1gGw6PCaKQ6tPl0fOSexwMJ6N78Mdo0zX+5wKs7tNAp5SGG9sctzhYyRzP1WYIs60uUSri
okEPKoejpvkDe+S+A8Hss7syUFnVwOeDW8GZgt3C46hoYeL5L3rtcWb2aPcjEwmgGynMIa8c9rpP
agxyb8bxgzMJPlyHKfYqTXGg4XR/Stv0pQOvQGWJ0DdpEWEJ8oqLBmsvsn0mGujQbHTjneaGGUP4
gxH1P+2pwma1CL52tliPjPKnk89UzChoUWkdjCXh5Nma/bUiu/C9vQl9AC8QQLt1UtSPXI4z3Bqk
nBKGNcuVg6mi+XTb6c0Lr53DuavJSS8VdC40kY8SyFy3zICyVhGd7/Ej+Q5jl9WMATJOFlQDIahI
rQMmxcsKu5iDJb/KyHFkU0ebGmXKlLbpKN1SxdvU7dnDhAyi87DWsLnlJ02r3iIq1iKHYytiOTtA
FlJGUxnfA3JNMT5prdxb7ECDWWF3CDOrO1ZOHK4axtgaPUcr6ZvFRh7wU1rryYwephYlSJufXCdL
Ni222prEHCu62NpdZQNkhRpfGmYXZIp1xUkB6WECumtd7By5ZsOhySU73XyXDTW16URM92ZTcu+Y
+RdGa7gpqfyBDvfoYdCnGam6cbXqWiv3lWPeLzi3OHkY/K1FPxMyVJUeyLQPEECJB2j1Ux4bj12M
8bO3oLNmuU1RUMKYNWlvcIvJtRE5NYcdJF+hEJ9sxFphtjsfm/hCse3XvICUNjr9vWQstAeO/JH5
9k/XEdRg2qc6HT+LLGk3ghE1BwTiOQY6NOboD7745qjwoa842uOIEDaANeNXU/XxOZP5uxMiP7o4
2/CNqflW9+ngO6F9eNcqk7fxgHLmSVCnupe+hhNO4iGnfFTXPswQ3n/ns5Yl2TKuTYvbOLHtRycu
LoQkfkmBOmMTCf0YPJZAG7Rhgfk5GLXxOGuVv4tsnEj0X11qmVNtrdeHns3t6Gg/49bI1+T1uwBo
DoqArN7H2jRPqNHIr7p3BfdhnwpYOlqinL1lHaCZDngeGVUOYhhOUVvs9DkGoYjcWyYmABqQYMSC
76Wd4mIq6e/DHcMTBL4JlZPOFdwBYfslAz0Adb2afXcdMSDRYMmYh1ADE38cVvoCN8YrEfDUorOy
cSiq5RMIu7+gzfsb4Dh00TZ8GQwHt25ojgeixFUwdzQkxKTO6DSscJ2GzmWBEJRZu3SceHIjbKaz
udSwN3WovEU/EGfiM5c1q22rrEuatuLOD8VhyGnBFAwht0pM6XZ2XlLXgqdpaBKaLG1kis+68lDZ
QlxaDvRWunc4xy4akNvuJrt0A9wam6EtUFMqyi4izkiFp7eH3ORJmjeFQ+MDMpFrvtAUZQdEkvDQ
cWZjitgEeP1pY4zneVNJGoltKJuVRs26y6diG83ariA0rUM9tTaNZN8sDBnv0ZtRxNIHO9etIIOW
tp4GEztDV56hnJ87U2mP5YeGKTjABRQev/GSaX1JY5qup3h8iFFRdmJ23a3TQNaQUhcHXKI3iR7q
bMNmmAN1lxBNx0gDOdRlussq5NcNO/lWYWQsFDsvwO6RTpItdQknJXjEKqkfxIKtn6WJ86rjIRcW
Md5/5ftgXeuNzJj5kV9YLdaxlU225xAaSg/cvmNNhMiDDRJ4aSXY/MdzIndhmKGVWLSm1mUD3SgZ
zqVO/WMrEPOq1mGSQFGaPTo8IcpxDiyRFI+xr61947bpRu7t1n+XqQF/OIme/aIxSQQbb8M06Fuv
rp57wOYXUsqoP557myLPY1e8GeWkHgh7I57CO4vYYjxbrvfwzUWvbe8X+IZiLZjyRijy514IQo1Q
QQbl8UyIeFuNiEBN1yAoJdHPlPPvZS7ZFoiey6WD7RaEI9b8yQhZzdnOvgIiP2RGc5kUyGAMpmyh
Z84c6dJzhUkneZe0PRfasiOfa+/kRdhFfLPaZ6bhvIxtvEayC7+sVL1qCSdJx7yzTGwlOjHq1dQY
4uqL4itfCNGoptj/Vd5fGuIJcolho/jTspjb952kdqNGwTfYGRzdxfrIGmZc8TPZuDZiP6i6+Qzr
O3/mK9MvaH07IcBLzp732jCiZae+Yt7HXAsbzqks2QQOqflc9K61Vikl3ErwJrLZ6S5uS3ZB3FIJ
0d7mxFI3dG61NLh6XeDkXbhCMSxPRRRtMalWKIOjYJ5vPTqjNazh7rbYxPqzZo6EJEZtW3gxql/v
JYFZ3pNQGJ7ZQULTcyl55fU9j4LBdI0h3KoQhfonACfWVR9yyio4LUbKeq17JqcVnMlVlbv+huN3
/jy39tq1w/JeYoFr40rf1UJmuzoZtOc4Fxsfpv6c4CEIdWaO5GGY8iHgaHsy9d4D1UvTpe+WPZDr
dwHuGOtkYFKYOAn+0JbogEthrW+1+qXzc3mNS/wmQ8niMI5ltM/Brt1mvUXdLWOZIJq1eyPShhuN
/N4uUjLb+AU1m5jAQ9bYcwr3CsMoJ+ExtIegjAoc7prIN8Ks791ZvMxtejEKehIHVQMTW+5Sn/gz
NWH44MZfGSJ25PfGKTK+PPCmpxY339zje3RH09hkNgk8Hl3NQcIjQJp8o0DRPNIREWRD573muLIr
g4mmXuQ1ncvWV1Wo+tbtBlJ/rqUFaiw6ZCtb3fcJO+nhNProplWmJ7eIMCTF05XRhMkRNUrtbVo0
Qt1J7jGCnA1aClccSHTgXcPjZFqnlJPMTjVMTGHDrUWkGc8kvfp9BuDAckZ9h0l6r39zVCi1sRir
4OnI5yCcpo8aA/sN+fiSYmtpB3HCIH9o9DdpEflf1ETbHtK7tHTFSsR6fna7OeNoQXmzl0bpQcC/
Yh8UFjsOYAO1s3K48TmKVZqv7RgBcTi1GFy1+nAaPJylHScfQ2j7kXthLzDJN62z8SqbtttGE4G5
ONm59baEGzDSRV51/qZ5NnbSbz1HUWQRZRjSjdBkT1XFZxBQh2qu3orheRwmeRvlw6U3IBrhhcGn
yvYZdMLwws2QNnAzciYzo1xQgMvFlcgW41UZGg+pFm/B3hyTrq5O3H17p+mbQ2sxG7BDX7tVTAAp
Spoi+ud4ghSWejPT4QqO98i5CNR+B8Nc62yPm4j+eYJ/JZLkCQH+PUkTrgKZW1gTluhZ+t6Emsm4
m+uJ3Ar6r19+urrxBIyO2zXPXunUtY8g4pHgnBvHqMcbXCMqCN1FfetwhPNoMW+1tHjTBSv5RDfH
eWbN3tvTUtbcDRfUv/RceFO5lb44TlbtnosSA7iLttjHsjlpI5BT7JvlGhYItTeOfEiTbDrUo4Hb
VBXFVf90ZgpU0PCmc6SYECFJMWbTSHBUYogfmoYJsynHO8vS0qMLh+mY20y5zBa90SoyDWMAwakk
rBESh4EdRn8eZmwMsRqjmx6qw87vSbyy+V4BsulB6BfJ6G/jENne19/rNGeiUafqNgm9Q0HM/rlI
iVGSAFiWPVI1Q5U85WY3BWYP0KvNmPeYYiG5OQz6omnobpAc4nUeV+eYWcDKQfBYFUQ503Zkg1A6
xX425+qU5N4PxaZpE1WEQ2Y/8TejT9cHgNtqg9UeGL/DMQ6W7w+ozYQ7OBa1ep9+jMlzwhaL2JU0
1gB8P1sT3mwfh1YwIcLiO4nZnZvJHYVAxBQ523ErASCJ2u6Z1PmqVy66XWLd2n6rLv2CeaviEice
m3WXc20/TwnDX0/hQEF99SYkenqhhmP+1Gel9lVq8iib5Jfvi54NiYbJNO/GN23iMguzY+rBSunb
l7bOFA06jDxgx3zpxCqYkrhsO6Y82mjk9rgr2ApPE9b08sHVNPtOOgqNRPAKMSMlizRwi3vvogO8
baTxvLU83OB+gzInk0fbUsPV4jtw6uHKu/cYNQhFRtdjezRBgRr2peGpvgIi84kTbjMRyHy3WLDb
yPlkym08aVP7GbPWkg17iYkvvCiVPg515R9tDGikC3rm6K73yrB+M+V4iuDcz6/j8rOpMjh6hGF/
jLIQcr8z60T9+EtYWnmcamzadIIcPzXON8NMercYvfQStcOnzGY2xtNSoovcebJKWNowTTaaK8U7
JpxDppVHlY3TK9C3AAF3RgpKUpgND7HwcebbaXsofca3ZbWPwio/6wJV3nDBkskIHG812DclwuXd
zPjtrIOWcRBqaPTuooKJ4SI0Oqy4Pdirxlrc5jb7wFn9yLTUxrTJ7FSrFrnQ9o+VJuMDfb35Sh4B
5LJKtmD1ZjZ3q9igHEB0/SuH8RhXrAnkbaqrA3DJ17DIUrqlgbLWbVtucbydOeXzXee5sRX0ca1c
t0J/Z0ijFc/SriKqoHjIMB8gCRZ3L0k0G2cD2rhkZ1NmZc5J0uK4X9VpMNNzpCNN9Jp3SOrRP5ng
zAmVUOcSR/dlazuPPbYmzFpLO3ExARDwZxo3zY9cc9xjgmU6d6TGS1je5OHw0IUhlNiQO7brR+ow
rOJ9NgovIB/bhBM0DAy3U5NrR42GJdymrsur0FYXitUtNix3ucHb4VpwLBMA8gWyzF4WCKxRot+o
maEDb6W7MdMGb5thf1KYiUVlQo2jamOlGyVxcukR2nXTR61GM+fsiT+wevVpptvFLNa6hGCrAWDd
5jxuGhK6+AXjY5GaP7gumOci+yfCmjZdWwR2Grvrtn/xLNKlgJtQGfhKVlCpaSDp418eGwm9Ce2L
M/wUQCbWiZHmeyj/4IEkdV5+iwXZ9LC9qPKxh0a4y53pieOatrUJbW1GJigU/5bkfAHeb6dxMby0
tIKykpz7KK6CEb87PBfc4dbFnNppP5fiHd4y8Rfh37K8IMN4Tb+LOi43ZSgXe3xan9z2zSVxd/HE
hDCbT0eJHXHZBSfr2tawNLBPgga41XVd4i6BmejG05s2ygdvWtwWnWJGhpCaW9g68sgJTCfPjh2L
nd7MwL1GqOPfS3rmMhDtdXAoXbif9e8jE9tCnALP3nelslskXGQMXHQHpSw2uFxH5JHdlLefowde
An3z6BnloxnSAqYPEG3R41HS9ejF8ThOwXPLHz12KCh5C9+lnUS4l7nZnvqqFfd6iXuj70g4x/gd
OFLzjCqZosiptc6TnSCVEhBQnBY2KoGDAxzg+21rep3JiVY+1CW3CbduyskYMLuTaNzS2KdOZTJu
TUD795POa6crMNASYxTZt7WZ9MW64Y1fU9U1P2hyIk8Yb5GhBkyDF6VP1jmp8EdgTY0v+O4YVej0
6o1zrAWx4V1pHlpsdG7zVNuUbKfhU9w0F55DvoV5u5Uc8mNOMevK0TC02qGDWEyhGhkPbNdE3n2O
TT416RmlFNhXE4V7ykyoYe5sbRNi5NrZc+uc2yw9DLTDaPVg3jV0Sa2r6Tg5iftjwA1mN+9MB6ef
OenqhVQBjomtLnunjsaNMDxmcZyfjVQbtnXzIuu8uwkpA6RZie5xFlPkPBMXVpk2zn254Jcn0YGV
Ikg2EWK8d1MCoYLr5wzDwjdeh64rbvUqTveZMprFjnnbUxLxMLoQCWeFZ6lGpbxp5Mkz5wDOL97v
ZR8jnCO9JManNzJ80vgH8fppd93y+Eh0o77Uydi+uJijQHZO9u0Qc6FoHfhc0d4vVbf42gR58TiP
brUoP2pJ9lqMWfEpQ3FsMmA4uorujALRpLJ9aMNUWS4HlX8NQvpm0f2Be4ad3XB1KmEEZ2bD/BOk
CG+pdF0CnGsmeYg/zPujwmezFAcAzMojR9F0R7cDDwIMDhXxjbAklNBM474znH1M3Vgw+C/TrLOL
xHdZCW/X9HAmIzkZzN6siwsaejUubROsX5uOnfe5woQRdG3LSlvn47/5jrx/6jlzMRI5pifg0Pi+
7v6pqgU/jm8kJbLkpDcPSrhXzSdJwqDTAvixTpWLeMryfdDoLsu0YsujWu741mrfToBk6fXFpwUk
LAKhEuvGSPCEhhKRQfZo+G0Lc7uYzSc8LOYRsx2UEU1puygX9jUahqWJsHyB+90SouAHzWL8buY8
BabEKs70CB69Q2eb5V2bR9UxN7kOKJDJT8zh3j3MlUdOJkxganAqQ+cj3EKhjybn2uTkh00sZ5vc
taKbWFPgYHVwMHWufw5WpvCrYhHNQDjuJV/lUUzi9P2hjvneZl57aGsyuwxH75p0UheszkytS9+5
ncmb2Jj4z3mE+8oAOU0PStBxGjnldmncuO1Mo3JHYwPlH/rVZj619ayCLjRPHOoJquDU4yT+19el
+U/MTt5FWHyWgFhoLpW4fyR0VWg+CRKlXAM9u+3MxttHS8seEZKzFpGKCOkEPQuv2IHQ6rZdzK1f
GOZCVSQ/bulQflgzygHvfUZbAGxIT/EcTfc9uf9LSAlGJOmlRTijBW2OIROOb2NhPZLhGrayb+KN
svqHmmdGY8IrdcwO538L56/FnWfNeXfVxbiDQ+j9u7aT/+3y9Vwaj3Rbh+pm/+nyddrJSuCYLm82
GXm2NuVuruqeppfJZAXnMTvHaKtuZrEBHX2Ub5vj8b959f2lEOqPjwUbeBkdyZbhCDqP/oQJJzap
j0404nhrUh4+kQZ0FvcREF/9afEz4Xw9N1l/dlWjv3TD/EziAoeaUl+kxp9JhvtvuRv/UKJydkvK
Dvp1TcB6BAR4wG1Yr7pZEE9D3cYYnq/BRUGJ0tiAz1r/LEX54cxka12LHsgRorhFDxXZTuKnFZ43
IuXo4svGr/VPrHuYJkL6BZMR3EAx/Bo5wwdseWHNot0UFsE/nIBswPr2gkNo1ToJ6ZBRgi1TQT1N
48EMCaz0uLRm4pgbu6aXyfaJAho1moNAoeMg5qxJoz9l8m2K8NJaRD7XaUIyp/OtFy+mJinlt0N9
ydAzSOtmhCi71D6WN7Gki2nVsz9f4S+rkCCJwk9EymdigilPAap37iO2jyBTYPLO+hUBj4FxzDya
EDhZV3vftHAye4OjEePisNQ5CXiWiXL7pOOlmvgGglxS1trnMcagEGBa4fjBMGjtBhzMUu76gfU5
CdoGdSb2x9fepuQJAj96feUHunQeSXtjGYL0Ipey5rbN12k7Rdtu2c1HUXXG2HomFHafG2DO24ii
VPBwr7ZHAmh5srDb7iBV4Rrs2A16PO97DyMnlqAGAN7RTcnbOwodPvFAVYj8sxL67XKgTkXvge/B
XxRaruJSGAi1a85xFsVt0ngTY59xb8/Oh95A9ImG6jq6FN02xbOl129SI3GnRijCJi7/qB/lWtj8
u4IUD7bd6iqgc8ychFtSDNBrijWc2YdWGXjnBAZdZVzqPFc4O+N8y0lU9S4vrTPtaAOptmSTsDFC
clUWRIDBrhkg9+i0I9VD5DUg9ZR53OwYsOKmpuWBNabzrmXyZDdVvst7KqKQHoO8w6nc13xtnl/O
9xzF5nvPIo87ZUlyBM2MNzJ+LOCi76sKl1al6eGpFryfCvVpi++ipOM7VHAcBVQhme7maPBP5Ey1
ixAks62xPFSOn99E4ZzfDMldUgn3yEWvn7rSBABhmOxTnZTLs1NoGoVEfMnilKmLLcTBNkR08WMu
+9SqXhMDzMNYIoX29np5jPosUkBBHd5Vjt9ZieWqshbvF6DWJWrHNm8kJJf414rj5DUe3IeyxQMQ
Tg6268VNoacOI7esvfoWRgGJKSYoTKs4ych6NI0xvoo4/zVMuXfwMjZmUVdcO1r9UCDjtT2JS9rH
1S7RHOAsdlzsDANThASKcCBGu6SzsXj7wGGdkE6KAscF87abKdPhPDOa3DKadALPHH4S48d2UyAm
UQUiKGz8GvIBs0tvgdu3WsfbepgMjIKuE5rjnWEl1DScCgAGEAiIG/ScIAyJpELnwH3rIVWo2DkL
sYStcGKtnVy8j71t3gAdedLGzDsWMsPqFYHWymOrOeC97Cp1EMw3uRTYVHTD1O09j60QxpmIntni
XTkN5UA49mAkIPjkcyhvi4bpWyhN40wa3bN7h9mjBVQ+z3+1vSkPMtOqtRd2t4nJeQxHBgc0Z34k
Ct+cClzAhCvV8JaUWxffURYO020VOti5E5ugYNYlJzl20yrta3Wne1HQYZx4AJLRN0l2w+rwBGGx
vW3r+X6GScQTsTto5cxZmJDJkjrnFfTC/EYO1Rv7CjCi0s42rh49NF3yPpclHEfz3VzGY+i1pBri
alMkDm/YmABJkA2NRIORIRIhA39DIatU3VQVe5aUpjXFxDNwWw8IYF2+dLXR3sFoO00Nl2/hxMkm
USi3NOQU614V6UGWzG5xLgLS1mzUqJJlRYdIspsn+gsHh0QaDvz4hcB14NogyXVl+vu2QjsfKoBP
hZO8FE5uBlrtckXDkpAJfg1An3FQCPRubcQVWdRe/lgvdeSL1Pqv199/6mtyWX1Ni+OQj9mNrvY/
bn7GzpsoFh4STNxgTFqaJwFYZyOZkMbYE1u6cyRboO9/8//8UP8RfZW3/7W4t981mz/KamLOGHd/
+uV/PpY5///f5e/8/WP++Df+c/dVXj7yr/ZfftCN/NGUbfmr+/NH/eEz86//7avbfHQff/hFUHSy
m+76r2a6B++Udf9dD7p85P/vH/7l6/uzPE7V1++//Sj7ols+WyTL4re//dHh5++/GQY7sL/Xjy6f
/29/uHybv/92+PGVfRQ//+lvfH203e+/8dz8q+XTB0dBGGgyl/9++8v49f1HwvqrLUxC7LAy2Ujp
gnexKJsu/v03x/mrbXG6492lus3k3PXbX9qy//4jPqFumGy9HFfnIGM4v/339/6H9/Af7+n/rEoV
y/HtH/s4m9ovl5iya3EYctjIfUM9/wf5G69wCoG91TauErvZaYprD+Z6sQLUb3DneUpkj6AumAK6
eDUja8zuDIvjn1EycsFDsMLZhbEu6x8XGvdjL34Njn921FIGqs2nsWlfJzlO/6Z7zfKWF+ePX7gw
HEb/Lq+QR6+q/qcaiqSv4fNm6B6dlUG8yGwign//ISqs7jCBp/jHb02utM768oMj0GvRIvhpbc6A
ZZ2MWNTf/66m0F8WLPCKUZ0JMrZTpzwx1alaku/fP/v+ve9fdlVCljQuYSEuH/L9Bz0VuJacr4AQ
5W1VNs3VaI9aKJNbf/nh+7dNbOek0stPNehvXajPdyiq+h1yfxG4Vn5Htzn5fspO7L3PDBEHdntC
C/e3eTX4d366EMNnoHCFwSzNg1EGdvN1miPS/IIdC+AAtHkVEjHwh1dDzuKcep3Y8VyiSaYYWDXl
33+tG0l7ZynjV93lxt52tf7SShxXxUzKsI0q5ouq8+GOpe4RAGV1pumuWVlduqDfyhqJit+L/Ah2
W+0cJyMezqGjD+fvn3HBYxFQYQ4dmC+OQyWeWs/yj6pjsfZ8Q1GcwjlYUXTG3q0T7BMhxKTLD6L8
f0Sdx3LcShZEv6giYApu2w7tHSlS0gYhUXoF7/3Xz0FrMZsOkTHzSHYDhaq8mSfHytkycbPxdy7f
6Oucs1vqfuL4zXkQoBvpQBmKFS706PR6sYSQWyZcbKWb0Di9KLr/f+kt5uBqujVV3dySFkeTENmn
iUS0FQR3f2rGexTq4juGlmFPBrQgCcu3AQJuWrevPifN1Pax+RdCiLbp8L18zGgnO5X2TFQ1O/8Q
VQCqlq4rf16+RK0M1nrTY1y1kI2C2jwz3YabZniVT2dN86a4xy9lEz8Rydq317eyzGGEnVTd6fWl
zlzuMMA00Rvwa/E0j8/AyMfngHkdoH6F/P36XpYhMNAx//oqXL4FXAW01RxMm9f/oU4jm2MRjRu4
vb7VktNZr6Xtc6xmecnG4d9XLVmlozkFnwiEIXqOmkm4M2Q4lSF8onoBRyh+8OJuv1O7JS9Cg/Ew
S+saSEqts64Lt68vldba19e/hOA/HtZg47xq6TDk4OXA8jilai5hriz/VIPwmQioPTwLhqI6LMZj
Ygwtfowx6pH9yUU7cdmfvOXlBYXHgNxsYBxy64UhPQ0LoLe2qvCYRj8pWrNPDJTBIuNbv6G1N76c
OD+uFP3xS9sT89sC1JEX6eemTUgClW1ymukFgwgqN5HqrGdmeXQgquah49ak0pvxrIfxiA9FbSa6
OEiigrQp49y6jPrHoEfO1UykfVV1r8HFKb5aAJh+H+dqO6hYfaMPVVtbIcOu1G7dk9jncYAB2MLG
H9nCWtuyy09TbCwRmuWf+oSLmFLfbKfcxrhkffpkWI6lsCyuAPyqDUUNiV/pYbDLHRzwU8ckQQ7O
hPEFI5rFYMtqiF1hhVzM6b1NU1GKC/McWJV1rhdHk2ZwC0Bcia+cNxPOfSZsB07vIA5d50TX2S3L
JVWP8CNiXTZ3Brtir5kLNQ9g4ZtX2satyp1tmlDP585wbbU2ijAXuMNl4dmVTsC0R5lP3Pj6czRC
v2hEtdE1tqREEPpLWMpzYnlPpsbFR+LghUEjuyr0zjvnq8WpdEzme2NQjjHgXomHJKH4EHP3DJEi
CD0Dng3yNFaAjcHZctWWLR4CYx9GgLrHIuy3ExEhCvfKTTRkZAl1yDepnn2ZkfxbxCk9qFF5NgVU
38V6UyPHbjMa2hgc48XMJqO7FwG0uFaasJSzcIuiVnIaBtTrMSvzskq/V0P5wyOJujcg0BFObftD
2EXDnjMx1tgegfhkobqDzKNsfYoMxqNAdvA99TQuZ/JdW164CdZcqil0QBZC3euCz4AKJFxy1nvN
ilSltEwQTboNeTx9aFPyWTEp3JoTsMkpXC6PZLaPSa/vxsZuLmWfNRc34XiQYzqmRtD4XRHFJZFI
9C1IEXABIPyWYuiutm3euTWi99cL5Nt9gODiBdNZ4PEro4tBid/FIVFyqebBpBzNkJ/VNM7vsWsf
3ZHRmN4Mb+k4XhCl4204TtaaPCm02pk22CyKjL2YxFPMtU/35/SwB18s5XXB0ttA+ek+5PmOn1Zr
+bzDXl2KLsWR2F28uNKvgUFsu5Aj0Y/Y5gjArBqRsifTu/DS9UHb0wnym+MuDgVCL5cCPEoU18NX
UDvr2tSSsw5TtbZNudMWXnof+aQA5nsxTPWjZ1pYtZAzQ7t38DjNhbWepwVT0mmUXQISoRIJiBma
2hxYJ0N5yCVWgdLSaOG1WV4mBgNrs4RWKuR0mwrHZqUcr1TsikPlDP0uNmWzKTyirfSETvvA5iyX
So7zE/GPABO9QFJ4eN5MZ4kOnpYOBkwqRAphMKYbsfxN/eQxYZ+LgNFnPZ3Tov1C/iQ0C4uMIzRx
lIVEHQS95OBtl5hr72ZKFAsMhAUQhBigqJvwybnwN4LbzE7GnE54mcF+nAG91KcCMx0EAyrenF9D
ExXETytvVRjMz4e2a/ZZDvNLy1IQQk53Z/gpOLCBYxXgAIlcj66vRx3kkPkjGDvFs710fHCxyTbv
B/1JV9C6a5M/SahHF+yym0giqq0SLxlOjg5Ca5kVdXr7sPQW8koCGDXuJ0mVuPtfVIj2HoxnZgTI
TtP30AF9OLqIWCm4+J3aTSk6MZ0xMDuEPk3UCdIQPI9hsSMtiCGMJXi2cxpaqmjeTkgPm4zKzLVW
tV9epDIoF58ynJdhjLfRKT3bseU+2+WXZhCNCpns4mxt1QkS7jnksMWpE8CpRzYN13mOGs7KlJmD
sW7dQp5bbggcLYuNKfK9qijXFEcZ51ZaH5ObipOo8m+VbJwFVkZajXZEhUEl19W8FngxtwF5PMwR
0SOdBCWuDUuFWyJTto23I2BwG6gggX3fq50zpu+JObn4OtAnJubiRMzM5uKNwX+qApE1Nk536kKd
k2pEccCEt5r2lFUp9evcoqwQraIdHPbpLrQQHlOH1ABCZCk3XQ5VReRWQ3Hd0gNJCxDAkKrZBtXv
AX+x6Mufk2qsE3O7JSpHfDTMCvRfY4lvxk7+7gWk7MOxZ2pK06zhzP/hlEvwL1AGROZyAiFOkTp7
TJhkbJCQteyDCp3B15vySeCEe5bAE9my7kC6RVu3pZdv9OUm6Dnwbrm8Lb0sT4ImoF0zVV92DaVZ
2VGwme1NyoaBCgV4PPmyZ+zQZwZ2rlmMlACr4eTWYFGSzFuEBK6/4uIy4DvOQ5+sATD3GzDRSNfC
OSQjua3XtqJd9haR3LlpSgFjUHUQaIcgOoZG9GAX7l5HTzK6r4R7U/PWAVL8awzD366fMTO6lQN5
e8cjBFxOcX4sw67ZykpBrFymz70+NXsz6t4nomA8YINz6vX1vmjAfTe2mawrAVr5tVbqdjJsq4K1
EsYizQ8uCSg0Rp1oBSHr/78w3RoJjsRiPU5wHlFEd5oeROuwhdZvBHq5s1rbJG3JDZR45rxXCaSW
sg4ntsPDL5Rk+0xK6p2Wlmhvag1AZWe6jyIXxGC2lEgNTzQjosWGYfsDVYtVjO0mwHa+Ap//0y1G
eu4dqg3GjMg3YVF4Qo5p3jEe/owCd185peuXy/o7dACTzdBLo52XTRfMHfU5Si5WyWkOS367i5Il
GxateHabN8FGUTJPgg5MTlKX6kOK6KspyEIzmM83yEPEhmXzvfREtSVsBNdXdCtNlvwpHE5t7LD4
OQH9YtZ4K1TAYF0PH4XsTq7BhR8xcvQ7Uf8o6zbyWTP0tKuvoN+zQxnHn6/HUdb15mWsiLe2Y2XS
rWHdNIzgl6EaemK08GJr8op4msiekd3Hy2YzLf5kytdCb3ndY4CLHgFaO+lye95VVBRf08bLtqRH
L1MN0ibN8+PCHD9m2Q9jIGAIs/sXDJaTF3XtUcUJQ1NP4U8EALdOZtXchKN+dlOGI2LxUIQ8Kfjo
QaEO4bC0AYxcMi0Zs73FzBsMq1T4J7LiWenl98lQ7kkLnoQ+RnafzCD7pAJckpJVC5uhuFnT2Rn+
2rKZf1qxd4wNdZ47SwPPS11T2yTNvmqFvFKgzVBEyvAOrpRhTJlh/bLbr0J4xZfjJuNJxbI7vwpi
CgubijGydfGSGAWdZwZZQIpPKgsXCNS+uk8Prz2C05ImY/hHU1LtnoMghK1E2SW8r7fKiSY/cS3G
6QBUcrS8llaa5SAoRjs8oYlhl2jK4zgHODdmt+GGYcIEgbfaO3NDetpw/DxwF8vgzqY580NEFICP
igW3KoOzyxtyt/rcXYVFL/wiJELhTn3OR2L7rWO7B1m0b5x5I3+M03cKnNaVU2csyAn4Z87uW6OY
07MbpCc2Y/W6o577EjEIuDTzQBJNGwBYwOBZq6ohgY2v6qTqCSUiDyGq1K1cTW5nfQhLkqlw7Dul
lPZFWSBc+qDjzAmOg8hXrtOE2fdrsGPGaQrLXyrR83dl1Vc1AvXGvz6eG80dNzIV/pxIk1Ib7h6o
zOUytNr1vV0f8pYug87IvHVRQSBCNVab3rHSfdTCk6n0Z2N57KlTd0dQhcwDj/bHQIxrm+XMFQB1
huewo/Wvoc8Y8sy8KSBgbWUG4A5aUHI2IU4sl74yMvuetcTzcjOk3qCpw1ttRvqxUrp5GDvP2uvJ
twYwKE2P6X9dLZlaLPdimwINCkHJjnPdUBQTPV8rYJG0xIAKUmi2MTNo1+dqV7d1tlWh+wHWXqdw
YOk/c9XeFKZzmSPiFFWyrIe1ASVicn8WRn+Mh4A8SaOZFyp/j73ImXXkWMfNpjuWBliyptOCm+Cy
qBToAxHa974ttWNV/snH3H0EIGkHu/uvDuvyCTec8vCR4tyqVuU+gpbgm6LomLd3qzqIAKDEyXgg
Bz3uzAEVSGtws1XLflB0MxDOxD29XvQQIxbQVIKfBbolNtR4o1cR9i+pJHQvokkaaBCK7W0YPfCb
cZEh5NS8uZjXaElL39NczeShbRLl1pQxwaDY+qLFZBdMTVy4LN6YcTd7W+nJ2xAsSkI21Lu66INT
kWi0ECYsz4Sr5u1oDlyPRuxckp4fDkfxlNPec1ENw5TMmtJwY2OjhCMj8mDF+Oajr96EPgT/Oqaw
CtJgVZQMAL0g8KdBvdllnR7KfL6khlKPrNHFXa+pbcwq4xf5wy9DWNpvfW793EryR5aYj2J0gj2T
ZiKhc1C+VdVwKFsFbkQU2d7FC/feqgWPO2en14YgAADLU4BVJQW5NOTpxVr+/oniKYbloaRzTfeO
iWqpYedhJZHFjpU33Y3eNr4F5p8xAEY3kXb7AabwGE0mhkOKtdy4b091O6XnorQ/p7IhhJaC8avp
pcfqH+xDvNd+6XjDNhBS7sqgew5plm1yRxu32D/J9M7VO8bz6iBKXGWtCash1Dr3eH/dLVTwNQys
8ZFoSc/YgV4HLYyc7RC44b+l0nGKv01hXcs048CSyHcSetm7xYCp9arDJNhJ/rszy/pUKVFdgvdE
Xzrss/GSWITGNWm3PrkW40GKxNcFKzHb6ehYuoX5YB637igYaItUuzFOOxrKQDWjEoGHMB3fuQ4w
Q5QsMMQ5OPiziAAp2wZGy0Z8yn91SF08/2WxV6WQb0yeBvxKzW6yujvFB6Iy4ouNL3nF2DL3vRCe
NMz+amUmSNBeX2in6VtbYe/rNxByprVphNOJPhR83SFaSZf0Ab+b4GTiNDfl2fmW1Ap56px44Mrz
3IBBV6R/TxjtxCMDDTx21x74IYMu1Z3p8yE05jmXoqx8fKXOsZ3bEINvuUv1uL5EpAxOGkENJIuR
nGlh3J364/XsB3yHIYQYI8aIXV55wa5OxV82yhwkg3s9oKUQUWmQEsuFwjRwb4umZqvOZgmmq3bl
bMp5NmH4yebOxlTNdFXpkINZuzxn09pje20dBqNZDTRIOY0glkFvtDswgBZpPu009GaAyTh8VpEA
NDGUOK9yFURXC+dxYiRfSd15d3vyiPuAzK30xQoScxfB7loV8yK9JbXrzzBC0NZ/BsLBZKRR/iPp
y9hjtvnKzPJHwZj27NFoeIwxYLgFXBxuPrUrAR6+OzmxJIt+iXjJfcRVc3TLwToR1kK4mrP+3es1
FoWoPw90Eb4XPN0iKzU3c2qYmyqX9SPUeBQminImN+MIUIQ7FLz+WuNCg2ZuYb7ogX/x6wbWIbG6
s9lmGDfCovI5sU6314vFfOhmep+8XwDxSFFsLD2cqAjjgPw6JXcMxNd65zIly1XPTbdUYQ3BfMBn
SqmasrWTKTLjYOfWrmqw6+auMn0RJm8Se/81qEDQYa6EQ1fMHo5bkxarihqmjS0VlA3SGKTRXHlL
Yj0FODAbx4Dm1iMchXu8POW7DMNtTaGRjzKzZptnXrO6169K9sN+ModjWWrFgbXdPSid/UHkqMr/
t7lz7W+OgSFFdkCNXaNRdw2XNQGN4SIE5WKpXj09WuwKeqqfxZh9NEXvrl7r1hRO19KY633F1b7Y
1pcGvPSDpFXko8qpc8c+H6Mp+dqN7UlfNObn/zdNxLPppKF7gooTorkA7j+xzb6Z/TXNO2MBTnq7
MXAciir07qAWF+VoMcPXdbwHiYQPTSwQJZMio0XcoYKOSLDq70ncOacq+sot/c65Wt6xFNa7kJnT
emwNbgyuy5rURJjFf9y0BRIUPIAjNeAuq5h12rEQEKR2xldZYm0dYiQg3gjbgc80TiTdpVHb50xa
ja+TCMauhl4iG+2Z2vV/M77Lo5irHBFhD59L6+JvHRtSlC+FQEq22XbD6A1Yf7kevEFsmoWYj6wK
bMstjq3mBMSopLsZyiY9xVp9lQHo6Ibir2MS9YFvmxPNp8RLfTVkFTYlrDgTI5hjOAJlcfqlZYES
27QTl1kWpY+zqd0GyA2Yzh5aW2t7TaoW12Drd1r7Zjolpw/1Xx40T8EpZsd/BfB/G2YhKom+S0x7
9jGBmSe1owE+dmLCbXZnbLUUESSCgnlxsDx3ZflZhsFvfk93b9v1mUhSv5vdRL9GGr0sni1vMe6s
j3q2LCpW0Ri9nFjekHlbOD6xH6gEwLKpfgFos44apqQ5yN1LJeZDmL/PWtWcvQGHVxTIcyfAyHsx
TpWGmCJnaO2RzRbldiJjYzkGe8OhfSOf8XwqPeQiipJgl+b3114DAG6OjhXMd6eb99GCqAN0rW0M
zY2fQ38bQomxUsj875NIVsZJU4AY6ZY5GFaVyI1+TVSc+YBVPpzZtA+lBcAkxK4aJLlc1cLufLjj
s2+n7u86yu7EGXbKrDQYFBy7ugBkcl/oFZtru9igQTfo/zM+etduYPIW/abmiLgh8utAaEra/Vzb
62jAch/bmu6TVAMX33bCh91Yz/1xGrATlEhrqdFtzTSeb+Y8CizA2MTtokUj6clVqCgLr21X3MxJ
7pRey4e+2OlsUJAFKbGmIa42AKsIKXNkFAKY3ADv6ZtDBdjHA1uGbYsoLgTITeroxG2nkacvC9K+
cwtYSX1Fl2aNi3poIdf187OiTk7B1z0306/O6N5HA3w1pZYddUlatzNS4NFhlqzHmuRXBLaI8U/0
nWRmQlDNTiE3MwkyYSptcbLlW52+HnjJCac/lZ6GxALN6OARNzhtsbmy/L81rUIriDn6pmfZ3YU9
kiaRhR4RB3E4KvFfUVHWrpXN7HDghH5Ssn5KOYGG0AyNtzn5Zdtusy16gj9oh7gdc1u/UCINUwf3
IJZZ75nYqGxywEVXWkaEKrigtVNPnrExaZtwUfVtyt1XlTuR/hUtHZ0zlZteghqeWyoFRJ0HPpX3
AKRj9+HG+qnUVmPW1t8sqlhoEQgTH1deQbVCPmxrN8XN3rfNta2YIapYD2B9DTFX7IzoVgVUHswZ
lLUK0PM4zcF9LP7tKEf6HueYypNSr8knRwcNd/46qXX9UVY1ULEJz8tEuJF9/znraga/0bnh1DsT
tmRFw/rST+pTREoDyd4D1HNQT0F1Uwq6TnvD22NI+jEAnqd0IXj8s+iYPSuC6wLD/yhEWZ6zpVus
GQl95Gm9rwO6Nzuvo7+178ajV37rBMGemgtiZ9tD5CdDGN3iRr6J2PqrgUjCZdYd8IGZ3GnK2Y2l
QqZWOjudoaUiOPfGnVOwD0pLPNMpm1D4ePSBR3ajHyjI/VOqIcG91cO8zOIj0NW/eGv+9kVI1VWU
HgtAUS2HRL9WJJsLZWz0zhquyoPC2bQQ94upPHmCYWFXyns2+5oOOalMPyokLE4q0XAk7kB4n2T8
EdgVJu6rbEHQaLl+7HssTKEY1BNcO7nSKtnVtg4SB4PwPnIDn2zx5qU66B0zOGkLVmlrOEFV1w61
4ayaXnqYHvIR2vmY+mZIPHOsa7UTtTwYgFGpn6icHd3tDtI/haIMwSbQEljggyz9WY9DtzMtALRm
SyeIAyhgW9GT+qg7MAh0o1E5MjYt0SyOnnFbbGdTH8+jZCcElkk5lvZLVDXaaVE/StTgVYN0Dww5
zfbEFMajnmreipKpGGZjC85gcXGJ2QlgRVH4WeYLXasKaZ2sM2NdZ71p7qQsfhZOHpxULx6Bo5DJ
abq6cirBlEbsfYsYklxag8+rnJpT3CLG2pXRLzrVhh631p+Dsd4zzkS20FD4+v6WM0k8igF7GuiX
tSCowfSP6mBlAB9kDlpxSEmcR+QeB9k5t2Bql+ILJU9AusXWxrFua9BQVrLkV03zH30eZxcKj6O1
Bp55xyoE3niKboaR3xyzNJ4DNYalBV4ZgAmz4SRVrOmM2pLS6E94l+nrKgpM60DLVko5/aWw2+9j
E3pnWYtPb5QV9cUsg7HOCiiC5kh/4UhLawSrKAsO5YKllhGz8KxdJGBQhq+9SOhy5vh38gDTgRDf
aMeYJPt0Q3TTf9j1INb0fI+8M965JlxKap5OCAcVCh6TVS3a/6eV6mw8Z9iGM+ZR+OSd3Fp4Q9dD
Dc9YRwjMoMudpwwmrRiGN35IRUaCpm6nMbTjzEiVhsNiOlIEujMdjv1ZyM5ewR97nQBrBR7ETcrQ
L/OIv8AJYTJRr95Xys/cpD4UgIIQTmByBaPAAEvkjqmA22G7GGoeAW/YiMsfoV3U/oymtcGba/pp
C4+YpufmGQUXHl3OWaXlWwQlE19tGT9N+uCPkVuJ/Tw0w2JiDR8Jo1wKjOZHTs7udWaqY0ozCzXw
dDYMawUCxrpGk/aRZ0X+bcZULCcEW2bsPQ6u/lE7GXQvC8hqwgnz/tq1pKO1G8bIPiXGpFGrkmg4
4IlczLLBaWEmF0S75oGzgp52w6FC1wzekqzzp+QRK/nZ1fVwTVqPXrDFewrh4la2mdgavRFeQ3rO
ecJby9XpwTymCugcjCZNNlI8pZEBmugLY6ci+UjB82zxWUAp0muQIxzafLNTJh9ESCvDiOWVVA+T
HTX4TE/lLUp+9Apqd1x3v41YxZvZaBu6VeziB/lIkXdPS+tpZWkPtlXi/06BuAFWA54dpwFHJOe7
hSR3X1tlbYHaZRfjMJNjVFO0d4/W8Kx8b5ef45K/OTYLd7YPZrjCbtzRuIJXfyhxpodznt7I6xg8
cxinTx02bG+M433q0NNlBSwzSOS1E73lRo84MJYJ3K20wegMRFXriuyWgh+gI5ydEW2K8ZYs6mJF
r/SbojFhFZSE2NN++okweRbFp41Z/RDE6i6hNkEE2AUu5noRhz8HVUw/m5bHhan/WXp3wTOGxgV8
on4hmHTsg56zRTiJC23m1coLuwLFwrU+vKrX14wNdjNTWj9DVvzWCw6bMI5G+iazmCknlpyOj2kr
+1zbFa2GwJA0dBJCq1pBiBpv2QhzgYwrq2KOb8SeL6NFma8XDOjzCDW4rINwoydxfJprVHNOu5mW
GJuyLqdNVk7nujK6K5HPzdgE1JF7IVLxHO8JPMVP0bqE7/Dx7ZJSi89hY+Xk5Ib/ei0Znh3G0ihM
80PSYQ5Xjvfl4qZ6U+GcUUEwklLo1maeeO9iZuRAQQlGeQnHxqTZ5Mt/CXJVoKINEryB5rIEimxq
ZKs+Ija0jJcajWSfopEOsqCACafnrOn2dJA9Kk5CwcLOqptsZ6ABwrfRoDORYFnLjp44Kl+LAzPa
4ZDlvQQbUdArEyZQMZe5ftsDeXovR909ak73Zwom/S33iNHDL3sy6PNuQtKKIuIyY3pji1NiqvHs
wEewR7yDOloUTEDc025q4E4ZPcfaprPTgC4sB4KIGnqAWT3AS62CuhY3h+cfO2r6vgIM0D/gplun
KNUOZTfCxjenexUwpyQgl+A/ZtPH4pJAtaQoI2FCdJ3Shnz1Mh0YHt1Ye0cT3t6mcgp9pfUl+pLO
oT7qO8NPXeQmCzPyKvW4QITu5D5OzBrgRI/iQ9MFbWWpfX2NdJo2F7TVMMRtgXhlQVrdcKZgm+pm
cxMZ7p/Qwc/ScNjOnIwHK7Zh/58WjmHvv3ERe+flBSMjZclDcXldXPM/5xKhCU8Y5rmqCcvqIaNo
uTyFqwL0pe2AGauIJ9GtnhVXc+i/jaNH6fM82ccGHRGcKaMCAre0qBUcLBicF4e2bo3NJJk92mYX
vpG2zq5eh0LhzFg5R8Nyj65TAkdKa3NNZrE+O1Kmp6JB/KUnkiEHkMbKohEE9wooee7HIqg8n4hj
yeB16N+SpsEMwy5lcftbk448a8CvfU14rJxv1Wa2B61Tb17yhxhi2srjUrFTT63r5GFxs4sQRYcn
JL0L1B61uAsrRornqJQIT0Jo26BwOQtwkG0EqF3yIWTKaRm/cAo5tHGknSAU/ca2TnqZjkESNvkh
CxtcHkPjYeqXR0+A9wD1kO5Hzz0PlWggWzbjgQYhc0frNO8FxEQ0lND+rB31NltdttOQVPw00tir
Ts6uwPU+5LSGhDCkd15r/FEIG8NKEXx76cm1SUSPnbS2G1yHohNTw2o+mNM1s3v88JFqwZVUdxf+
1QEho9m3LKbrtBu8Y5M1Z1fG86WyivcSISVVFbCaVbSM0zNONh2liknwKGe9PyOIn1IWk9OwZH9d
rYJnnlvzpaEphLhP8ghM95TjldxlQEyG2HxA4P8ccG58hnqojjb2Dcb9NouIG3qrOjbqnYwpHoOV
SAeBg+Uya/OnkYPI56MBI5p16Z3RRQtgZZS+5OqnLpneDeg4B+mA2NSbLvaHoirIoRPKl17V8l6p
753NQclprXg7Ar417RKOm3XMl7wiTPTBZ9hfHHRnktTaYWMpP8WYx+wJwuIaV29ErJPn4Iz7GaF0
hzFNYtMno2ewHPk6A3U+BfpiB2/fTs689yoGvFZrDJRFcC16HYQzz8p5Ui0bbDsYStL4kUE2fPAH
oYf/JHMmZNSj0FW91vnhu3DEcJZTiuAb9lm3Z0lTBvFfMCrnYGb3DSI2wZNkb3jaWug9PBMq++Is
zwxF7c1mnPuZyyGlrQpXnWH0nS/yythNIZ+hkKZ3tZP6A+4isafl+Gl2MLc0yQ1U4/z49yt5iPw0
FxCCwRbgFuG5gAdMcRwe655HGAPzZpvvEWkolJ36aFO6qjhpMQ6H1xbQstCNMvAfrNvNutDJMy0a
rKkH/Yaxjo19ZbYP1GVdqjjFCBGXj7amNcr+/joCNpK/1e6T4awHdgJ1g1Gio8rPMRjvhRmG92nh
J/cMLNnBWW9tzt5DIX8aMQXmxoCoPArtCRjJvEb61luUYhkznk0npnaRrXNS6jWKZDr90XGEjJnw
bWM3oZpdwldmHavW7qIl1mwTfDPi8TO16LoJhPhSq+iaaskglR2j81IZlAYksH3sieIpC8NJnNxf
iaM+FC1lEarZBd0f9hTwBZYX5hru1iIDEq6rJnD8KXfFBbtUda7B+cHqwn1gvbHx2ln0HdyHQveN
JfJHAtfZvGwSthVEpyZX4k5ob1pbuPN8TeS4mJeRasz1fFKaGjdTiQdqWrYDtoMvg14g7o1ysfvh
WbST8DF6NDoHCHF6mmJg4zn7E1kZGx9Nq04Z3KvC+GM17NVbF/h/hdS6op6uumYxMBlX9r/+xew1
0zpiJQxOHrnMVcrsyRcR7at5fs+t4FOEpkF1B/xtQHdfAV7dnVrw/5PWoYuw/K8trcSvVFU9ojSh
79ky8ZZTzzG4HBss3v5jmjm6b86IZFRZn/ifwxV38q9ZY+5G40BGLi1lK1d0+CwTP62tDnON5pEh
y6IVYwgoIWEc7LtQG+9GgbfZTaCljo9glsEJoWkEpGiIdSIcuWcqqF27iLvxpTkZCaqz0HNvF1fm
fyMd2wqlcetiuaCsRbfP9DlJcCxVuThe26MVFW+NQbx9NZnjny7XQx/fDtrZ1DJ3yFxHriINJDPn
D3Wal5do8XqJqnzqHDEx4EOKxuSjPjN0ArfPr/jzhg1HJo4YbjftWmRXEmnD/HCARXjwWpWU7uck
p5DBVtHsvqeNY13K4I9OxusiaxYHY3npTEDK2N/Dd0im7r5VwQIzS+KVuYTdXi8icTBia9pNlU4I
jcymy0rlw/5lXIyQRldSDt4B50i9M3sN+WNZR6OaxrSEdigkIRe/M0lCgIbLO+jKgXqvGgN2PuEP
lMXDdFHIyvAttNiaRwKInyWvBBfDfdvlSwqvXun0wnzYqBdrrzXDk6y7lrZME+b4VLd7gTTiF+WA
dWKUx252Ml8RD9uPtYW24xbUHRoUTerW3oSHBF2sMn6mLUyZ2g32o11me0fwjFF95Xx20ydGu9+Q
oy0cOYZ8eCbjV63uADqG/XRJW5zL01jye8UcknnMf2tMHBo5I5ktE2jb76XhGxi7sPRZ8FgGBAiZ
j76ViczvDelsMziax7lC+9bLjOCIVzGah2S36lkd7yBv6A/OcY2OQ574I/o5YMd5WYggu5EIQC7x
qJmeLXu49Lr16FT6ls5KPwBKpAKjpTo9xjCHsQWSQwHs8KYN+qoJmObMjnWzLVD1OBxHonHQlOua
hFbZU8c2S1MdI3DsNNfH6HirtHpnl6n7eHkSn6ytiV8LLwPFxM6B1NbMPUt3nmNQxEdmFJsOLOiT
NckfksvzG5Iu/RCU3MGOtE5AIZPzbCWA3Scv3HZjPIDBd51zz+pOQJm3t3T6v0PUASG1vA1jrpGz
H/E6dhL/o+68liPHsiz7RSi70MArHHAt6E4RwXiBhWBCa42v7wUwqzsjp2t6yuZhbMyqYGQwSTod
wMW55+y9thvHIHKdTvfWfXdlS/4FP/R4TBv9e5ngbQM2ZbyTzUGyUlyhstL9J8XOAWem30mOI87O
KKTDECk3pp3TI52BDxd5sW86nsME1A3PbaD/MUum+qwhREJJoP2RJa8gfttzkQy+VyjGc8uUKO6X
7lJsQU68pKkResTJNRCFWJ7T0PDx9HxYjcXdLDwuIPvmx2xyoZZZgOwMsn8gd+5ELdTDRJ/bY610
WozBL9a8ZDlwcaAlbwHgW12/pdVjbhWp1pGiTz8YHswIKiSWlRHFhmyP1n5hWq4DYZCn+57KQUmq
4iqF1q4xJFrv9Zgf4gWZnoxjtOt8poc1ZASXZzhkhEwVSAX96dAE89OoaOPNQL60QRJs7tj7jB50
I/khIWSDZNiHbDcUxLvvXbWoN21Tu7W2JN2jontRM10hpYJwoTDITQBJOxjIJa7YfHoN9armUp3n
4xyWNFgt/46v6zWZE9lVlSJzbSk1HkNGh4U908tINXEKFdXJmsn3yE0XV8PSgXosEhzw782V+Abt
lUkhZNqISpRk4Cv/Z89jDa/+gL+3z6T+sArXp7Y+6TOVdza1EZxRlFmfm9HeaIaz8UJmV3YO2bSf
ezKTIdxjt8c2IJ/Vsa8Ag/TFYV345SUOilH2uQuR5IxWcY0sOKlqQZQ8zU0kB1ZquDbvoZOsF2oz
4x1hOnvERao4pAoWbMqFv80CvA4F8+7T596LqGIviWYIi/DL3TiROKejrN3sARkCvwM4makZ8JsA
itWDRfBG0uwkkrWAD6eDB+GH3TlBEk/rTjgipIWeyitnqDhlrbKvtYHM+5borKnjKdzPOCRmsnAI
OetsUBHSnkx6NBE5Lok0puGeQutwatDVmD3haSwHJHvAYEtIAaZfyCPRXmN0QnSGzGYcjhWbo1mz
90MfVjf0BeECvvpWaZH0yJPgJZ/m4Yj3ttlLFmvB0KJFAybzio6cGCKj+o6LPwFcYJFrrtHcJoqJ
P6Ht3TjVrAw3+uhBlYRjojY/dIC3Dw0T8cbuQI2Yswn/jmvuWC+HPLAqtw/n8pBBvaUID54/H7/Z
bRUgpxbXwmeTFG/uXgq6/lnBJemRvp7Q3KewDqS5cDDfg73ThbRZJzZiDq5qLfxjbpElhZr8ELXt
Eo8QAG4IqLTbtNePU5d0eyXwwgD68aJJa1GIrdvKoUh2UYQkPVAtsFbLR7D88n0+CMvrSgWhzAin
g71a+cWnmt8mSVvRP6WunfuDXdv12TaiN8Ag1k4iCATJBRDwUqeXUldde2mXg8pFRtAKTJug/ZgI
g96qU4eo4D8PgaGKUxKo0daMSkQ8S5+hToB1fH64fo5UYnB0NSK9vExdDdHCUyQH9S3BzFJa+XQ1
2tJlF6fvs6H5ZoBySeTo+2DU2kkpC+GYFX0N1ajY+fvDlzIAme53AElD5snFnJw+d2xJX+WnrOTP
KkdWU1YfZDU1qmilN4lAzFvSbVuV2awFQrEn5VrDwUGoy1Qg0pB09vqsWgtqoxz3VhrCmLSXAPGq
TZiQAEWIVZQtUZe+pnKTP6UxdEcgO1Ryq+eFMoFwZ/sFPYpRGf6eEC5glr16ipcDThy4ttagk0Ve
x/t86c+Cgy0O0yJGBZapbhHj/ZIlmhO2H3hQgtgEh817GdM2DxltOqThQdsvzxHQrPX8r+0xYXTq
qbflrU2w1CvFhQuvbPyK+8mJs/rFnOhHhSLMn6Yoa26qhphtgDtsJtcy88XT0JTyUx8T5DIhYG4s
xaSEGuOrGljxdf1ISkDeGYMKlKC7mKpZ3UM/mS6a4e9IR+DWpVNDhEWPTlbSj51K4DAkfZ64ks18
Bo/lmaQ6Ga8nBz0YeP6Qd0BWPFJywo2PoynrB25SHrIyAVJsmK5sySVuYJ3mU2rvmEEHG1UN60s+
NK8BG74pHrGa9rTBJQQhEmy1H60ZXJjubYnRaJ46w5ZJGOp+djb3VaSUDOd9+Qb/AslyL9tbrr/w
urK/FFCvaRk8+k6KDik9i+chDeieSQNc/NiAIq+geW8WT2yTIuwrBTQsdVlF1ZaSroZk1hGdSxoM
1as2G9kxk6xr6c/BJQEFvv3UrhEvmhxIiwg2PCbKHybDCyuDA1jimNtESx9PtcMftTrNuyhDrZ/0
+SOLRYdsvnlg+gkP8Lcrp9BVtATjrkkK6JFMyQ5WzBigJOBuj+523GMitgE5Ky3gzRpVX10cKtnn
7MV6fkbmvVvE7M+RFd8l07LuxAho7noRtX4swDBm8PvyhO2DVPueGarESS5N0NkKhyfUxdwSjh7U
NTNOqXm0eZgdh0yQSV91zVaWepAqy/ZE7i2KBQ29AU1G/ZKWUnAOib6wqDYuZhDwfBkpEai69quY
R6dh4hhVFqB7NZDiGP18GbLgY8Iew5bbyp6YP0ve50NNJ/cNDKmPoY/e6nNQ3jR0QI6tqB18DYs7
GolZJJv6E8Zgb1wcX2nVqc9N7XTdhHfCMHoVVjk6XpAyqHRfE5woO7iA1lmzegt7KIzFWjoxA5HP
omKFx/O1N0125T1U3UkBCxxK2lZivIvfZLrolpHcEqahezZMP0r4p1fZJnvXHBdLVyRjwtQsSlTS
uV4aYv9kFACFUrKdp7Oy2rtKy9r7gcQyR8POjeGb7UbMjXwb+9+KFjDjoUVT0z9jq0JJHY2XuQaz
X5FZGDOVPcWIEk6k0wWs/TYcbJiH8NENpT117PuwU8rHADMiQ/mqeQvSLDg1DYFJPUoCrWqnhinq
guzNCZu2q7K9WODzL/5yqEvUzUSQMzsf4t6CcAqGGchtQsqt72p6YR7Xg7J8lMgzpreRKRPMn+jV
7A2UxZ1m46dN3UkP2n0YTh8FjUwP0QVTVTviRYRx7uFhBN+ThV+jTDefTI0cdIo8m711SAu0CF60
RoETuiyVLYI3jwgRLtWl12yRuZfPChg5mkpuGy6FX0A2dWqRFOcTdwbNppQubWzonjoru0qPSm+S
zVe9GjJMseKZpvRIagBKHq4cX7Imygnp0GSQjDU5CxHjIWCzA1O+jw3LjT0N876NLNnRJrnfiEj1
iqpsmIc3EiJOdnyLbsT281fyUTtPD2Zxp594DpQW9Di3Ot7Q2UkYsoMbZEjCFcB/3hXSt1SQGkYy
FFYAVrU4BUlUmE9psZ3DvnxqwXPNTUo0wVKUGrCMKIw3WaHFB0nPX4XetAdak9Uet/p0GiuUpvg3
H3pYP6SBGd+qNc3r1jggfhge8Lz2kjqfZEwq6BBB+6AS3H6uRYTlanr7hD3hZwP++URTjhhYrbd3
PgmqTho1734p3RXmo28JSCUePOaVHecNYlq/yUtx6MGFPOgPgFKdcbx0ePcGRE0sEu20BW0jXaIZ
XzPPj/mQJaQ+YkGDbF7UP8da2YZScwirhkxf0gE8nEfJvtD8h8m6JmO3UgCU/lRH4QCbFR0cxKjF
nrfIyda+Wxurxc7SCxjcs/41b+MMOULHeoHJ3aMxgsEUDes+GAqe6Dp2xLX6X89aAvvYTexG27Xx
ND2mkVDa0MbEQawUjYv+JR0LLJ5d8oQUGWtcMQYuUH5177Pkgd7053dDZ7EzZOmNt6LYrtfO3J4E
5GNavsQpWAwBxjr/A81uuW1VE31pRTNvNvrzHEl7ImjmE529n5FKtFkJMdHJksa/Tr0G1mVAbiLS
JjpQTO5402E0+WO7DZrMundovEdqzIEWNJttElJJbQ+fu9DALY12JrELRkl9XT+KofgV+2i8W5iZ
O4jyBoD4F2NKBhRtNOF02eiQT7Bn1DqCq9o6bp+mZQX+VAUhNP8JAReRZgEMKhAmPe7Q/EPumtQj
A6Le9MMwbEOMvJhcyncGC/mByIGClIQk3IIlAi6K4Xejdtp0FEPyQ5LSDHMdZOBasoenDvuqpbEN
0lCzO22iSQRp4/6DtceqO5DfNBOS5DRdgWyszmSC8dBGGQn9ryzFhFpZPNwrIlQ6Ai0qkxu7JtmN
dMXWKcO0PZsTd7Y0YjhKGGTtgn6Q9s0iDqzLWKKIgDYrSoZS+B4tWjgviR4oV6YiXxN0uCmKtx11
LuLBRJNPK31hDnhAoEG8BrPcPbF3dtYHeF0kKCqlTGCkLvF/GrhisUlcVDkZnQaRiTuCziC1bF+n
x3xQ8gfGZ92LzCY8kgWD698aFmz2iGUE45A9RvFlIrqgZgQhRfHJNuJoP0bDySp7zLNJBZsRjMNm
atg9pkgpNopls1KYyBX8kEgN2mJUpW3WeSImwmydwa0Hhbhw/JjDMh/9qIZSe9iTrT7yJiF6niwV
uItR0vYPJRxuQuaBEOVJsv80NelNwr0kaS+6LiwbcQoBzCS2ja5Oq1yrFekl86PmZWIuPRfDdsi0
iNG5GW9VyrZzIiP5LsUU7FYebJOKN2E1+m4we6xndMWvkmnTWyukZ6uMmuPaPRWKBEAaZO8mkj86
6PsMxYavEmJfV/Vrp6yXkQmLBJRbyaQ50wpll8jiKkz8D3JDRcLO8WIji0V21N/7VMI4hOJDkPsh
vuf9fcBwdMsNI7sNmW5oTs9gk8cF5DyUt102aEfYeDGp3YzcvDLRYG/RMrush2LBj60fyTo3K5Z+
Mshagb+ec9ikhDAtn8k6sXJjhvgm1rr2RE+K3nAs+mepSaJrVxfvWER4rP0i+RBRqMZ3xJRMaqjg
gjMm5YwQeCsV+A4si7K9S3VULI0pzmhtm0cpNcKR619T1QQXIk7LS1wiT2eD4sDoah864y7AjlBI
uIXxUC4LjIqbcSLteu27ilkoN5MR31TTJWjJvnKL3ii+ZDxTiRzVHYyIlPuGgRI3Q85/Xg80gf/8
iC4ZRiJuJG3p8661ccQMnWxgE800G/ID+pBXvSzGoz+lv9ZJDSE0vzI107brfLZfhrSRYiAbipmf
0Ri8h8B4DupQY3tdthLzwiKs/aTYdZVfu/XEFtUy0x+lUX1NJKU9agu7I5qSjVxwF+4X+/5NkVgU
tBAxzgCid/m7VyXYerBqE9h0wGubW/lqI/4LMiXz0qVZpbcYcvWSBoXww60YB/OLHdd7X6NbrBat
dhp0DBBt7SAoZ00czf5aTIO6LQCXbD6XTZOXAzIkaG7NwIgxAFbTTrzndms+gX76GTKgIZtXR0hk
lNQBJdAQGsHX1FcIw8JKQd23TF4z7bFqMtEj/nNF7skkX6XhQOzIk2hLBlGZAaDaBKQnyu+znbpN
Nfp3oVhnm/32Nm5FfMhM4Ed2I3Z6giQMHxkPTNoLtoY7iuEtI5suepjWyzzKMtEPAPkk+ATQ0bpd
rQU//SYOPQP9jxs0SvVcU9d5AYNdAA8Ay4UkwX7tmUV9/vmN1u0QHaGoaNufGaOBkkpW9efhGaoS
IgTZNu+4+ZMjaRT19k/xwDLMF/0B49Xral2Etyqxe5+6rdHmGtZ0asvJsKttSXriPu+nw+q3BUax
nwbbx0TK4ttM4clIpfu0jIeIMO5QOaLeNWC072B4Q0/OzYQBQV4TemMDQSj9gr0WsHFKeBJQoxwB
jkLM+rJ8rFPaZboOv7eXTabUy6EngZSdOTkB+JTYa94xW/Zn1U4vKPfwYqHfdIATkvRUYldVh8zk
6RcB5EuNl7lI8x2XDb6VxS+DcUneZ2jEli3zSIFVx4uCeggvZfVj/S8sJl+kaIHcF7QQ63rcpCQA
bSpe0kFlsHTsyUhxYQfRC9fM22RJ1/WmLqA1OVOiq/t4lhkvj+m8y9tvuqQmx6RVgl3VjxogFTDg
5mANN18d/zxwseTe0E5IBYE/mKICa5KSUKlRnnhwWuzz6iZPElNAjlw+5wG4KSKNPWNZ+l8w9r33
WVW9CQVxGR2JnY6yEieUZhAjEpnXYTl01rOv1NknsqJForDsNUO0/6Yn44E6raoQVbwN5UxQHTJO
mhKvUqm/8YKsPWsP7Vh+wGn9yDTRvShFYjv2MlZdD+byEbtgTxVWfrTadNFuLYiOgXWriiNlR7vO
OK4HUmkRmKjTA3gZDe/FKw6r7PvQNXQ9JApnR5a1YZvHGOgWy6TcpJtsEq1bI6pDusAEvJ/8lxZd
43myq/hoYkr//Iyu5jYuNdoYID1e9b7D9F+gbjWbXNnmGN42fiPUiyBQ86AZ8lEhUes0GPYv0rNw
NiRdvo819RsDZfWLLynVJmkAYiFu/FhHolXeXiurmQ6tnAWemYP6XP89Me6Y2DAw0QIyOqYCqQQy
iaDum26ToWTME7KfQWu3SLpJ+ZHtwDPy+D0sS+uOI43xsx/YW1lLryNn79z5B63GnhbZleVKFbMK
nTVjF6G539APx6Ye+8QfSClNpcggAiPLn2PwlY4Spj/MRXXtk5iA+ay8Npq/TbhWHWYxLxEZm5t1
NSiqlstbkHDRJdLCOdOqpREzPNav8vPk6zou7SYLAppWNMAl+hmrHOJdlhTXZJ7n9aVFf4/h72UI
ifPSZYwpgT4Pd4J6X3QEP2WslZdEJVLZaiJECY2p3Ej0HKwfM5IuuM76V3xoNzGikEx6e/rW7bkj
sXuoKBsUdTz0CTeMRVgXCPpbig74YiSAw0ohUqg7NXT0xRSP8IN6e2nVA5Ew6eBQPhhpiEMLnuIa
ovxkiZ0G1ZMhRcfXS8jM9oRFbvL3tTHTHyAjhu5+L+CkpOICkp9VBktBnkw04M3AC3zja0pjxmks
XNXYFxeJuxHDcJDTm4465Bg01qM1aGn4NlBPTRXdfpWoNuP0zewa+2gNY7NtE1XZS42805psOiRD
JuPvqvVtrNMc7nTrW8U0eGj15m3K2Dz4zKD3pV+iAJ+hlCZ9cDCVEoH/Yl1CghZty4RzkA0+JlXS
6BerZ3eeF+pWa42hC068hzvC2Dbt0QzYQTFw/yCfYuYGf02VfwpdW9IMrW6bSgxApaL8oCdLUJ/g
posjP9kBffpG/whSf8NTE8HJQJSIcgEOsRliIKt2gSGqmSnuF3ZzRdDZaGpvjf2Fjl2LmLnZ10Nh
IokczdO0HNZP1YS6b9ToElv4uA42BA04Q7F8B5Mg3+ta6zwTOV0s6cCzm8B+tmmxUMXp527Qb2YY
kT+utPa9YKdn+2yTbDv1IQFL6j2zSvTIKpKLaLYI/CFuddOwy0dvRULrehXpZAfidEnMXYr0HyNQ
lu5BL9vbaYbXtDNzlSTsnqKf8HB4EIvpbco5Q3k25/tR9ifuKRKLo8X1jTLvyzgx0KrQHDhiGk9m
Z4NXr7vttMgo6my28JqgvVTY/RKGDEe5KaX07J/jfBqRFJpVsFUXbfUql2vBg2Zzkh1XvXxpaggY
F/isZkTMjKcFGi7Oq3x8DCgyQ8NG6h+m23Uriag43tBDoufVag8cu6mbRAC3mGrFZzHWZ4wwrlGW
01dRxC9C6OoJd81GlAiQkTgirYCo59vMNWTyG/PFbCg1U7a1S8benVruptiUvda367vvZyxLmOqi
9sH0dYPL1H5ACvKiCvNS+LTa68tGTFv0j+8BGnwsAhzo2i6L8lI2ZoMgRSK6BZ0mHpKCz0DVSJOb
BGGsXNd0GnzGhjKd1hKlF8/wQVkC5NTNqtwODEzC5iQr18+Khl7Z17ATiyuGjL053rUBiTuKlHhj
wroNfueS+h+MGJgC+TO2RQEPWWiOSdLASUHOQRvGgss0QtsyK9xDrACnLlGHGzqWhMZq4TMRMlMC
GcPxJhXxodYZea5SUd7fR0BKzq5MhmsrW4pTZTiv1+Lb1uGjmDlUXPbcKVj9ySuKWj5qfUBiiZor
d415OMHTFYyTQWFcL+EIYoSy1YHX74kyzE6sc5LXXcjnjQ9lEEzYJUPjZUxuxlzg61Oy5lVIoj2M
DELRoM7Nq4VK+EgqOdRFW69f5TL/ZgqeemoJqnuRv29UmMUnuqyemjThOSGkW0Wojwy8IdbYRuyg
YTR3R5vGpa4PlYfrl4BrYjH34NbI8UVcROeFcaENGS8Q4kx0yUZt8F5li89LK0mqDZPU5AEePdl1
EO5Scn1P3djqKE7jB9JqiFclYZL2aHRbtmnMGJts39ulfsqoz5BBKAbaj7C8KlWFi5Z836dJzQ91
oKiLBlnaUSPQZcX+CfqIAJo0gzapkQbdcjuKVoIjoBS4fAj87LgQnkZuhvtogCGFH9l5a4cBAyNa
QqXCDlBE+7hh3tKYy3qY+OGGnGGHlGobibHxnSkTZpMMfXO1L0z5hGUjP9hyQl/CirSNgULbHZe1
Yj3w+oIzBSuN8DKUqLfm88R8dEVU54xi2Oh5zbIqZ1bc4MKzSjqO88BlTvCjl3cSdj2GtUGGDaEl
At3ACEzudWQfB/tLwaD4uh7CRrxDUMAkyo18UodI2tUgQpNJNy79QltQYva/VcSuVYFuRhOB7qPI
eLClebHICuSpfqIffy2yuro2S+8XorN8tWx9WeCYrs4Dgj+a/v3V/zbrVnHXhN4deNg7AGK+Kb4l
by0FdYNqJOM5Zv92lu0Y/F1YAHRSY/mmlvcx0yilJaN+o0HkEsD6FTIYbXU8wIGjdDlalGrhH/nR
K+IQMtXmjvCtQP0IprKjBMoKrC8cACEmMYXWWu2tB1US474eezbMSJUWPEG1DsWNmDu2ajL6lnl2
H4f0Nut1cZb56L7+U2T6PxUidPFMBG9lnrS7VdtdAS87BRKlbp8Fh/8aXXBJHEsbBVY6xV9ARQCf
o3V/jZp4txbPYgFpjDYCThVcj6WgCkRS5KJ6NDn38viw1U3LvuhHb5KEGJbye6Kqv/y2/IP8jWtX
ysGlgTG/WfO6UnAgOAupWaThguQvddPOpAqcUMlI1ci4JcgKYnHGiJjGhLFsK3Yhxb9L1RDfiF/d
BWqtPlKhqg9MULYrUZDSyhltsHz0AkH0n4BoLxgiZjj50inVq7k+KJVIdu2cja4QpC8OERYGLhD7
GQv3cFf1aVN+fpbZzwkpjI6a4coW9fJpUqpIg7lr12+Yc9u6DlN5Wb8Yykx+MlF9j9PKBwmIetbO
QlTjLcnnIMPGhWxELnRYpMptTtrvYyn3PWIHBkd/fuhbUM5sOpLrP8YkLe+UqHz3E986xgUWAjPM
7SNMiNap7ETsZBxEuyqjFJxQCw3mEkEusKMNTNUcQ50jAAahuqfXrw1DcpXQqF7bxqwVdptUE5JZ
QxuKhaDB+88v+0L+qncReOzZqhgnhGl6hXJPUIRAQLf+hPXfgsiYhJMs+LzMUjqXhxoIcxloBs6t
ESVsVYCUQpd5Xj9fD3Fa3tRQ6/aJKH9MK5AuWnKfsOGjTtMeHeUcrSjYfutVPyw742451AS1QqwI
kM216R5l/WXdkeil7Z8Sf/7z8LlLSeV2+xdQ9Z8w6N/gz79HiQBjEqYwhGxzz+sQytS/M5QhJ9sR
+AqGTuxlQs262Jj3zgshbR0+2Xr3KMvkF90H84RRL7/WsyK2raU5GEPn80CandNi9jrrIsMLmVTP
lYU5Os7K2p1Fqv8PL1heQl1+p1XLtgH+WrdlnYH730NfbCMxjGjUEi9pASjosJDxjUdMEMWbXNWw
WZRN0veBa9p+5w6RbmzRZl+TYOKJF+va3qQz9D+8h/8Lh1pWNMHYXLHhaNtoiHjJfwFojzMAxaFv
Qk/qqYdD2HrEQxwqS77pc34jsqp/l3qe3KEOTyHoX1lGWZAn661rLMBR1tNMgJyqdO+20Z1KqZ68
nn38Fkn4qcmYQhMRCN2pVr+vr/tPXvqfJ/9v+Pa/ffp/hmqH987//s5p/w0A//8VzV3hBP5rmvvx
o24+pt9g7ss3/AlzV/4hZEB1hN6gOqGIMrlh/glz/wfiWCjulmnAbVdVy/5PmLtm/0MxZEsG8afI
TBYECPimWGHufIn4HDq2MuhRG1ic/e/A3H/P5NE1U7NhOFhciKbN5Wjye/56KaLmbnV7IP+xyD/Y
2UawTCE1NwXA49R2tD76TAT4LRDgr+vHf/f7ZDwKvHKTi9/4WwQTcCg5pnkK5jEmAPbXIG5z/zYp
v0ZCBOnW/uU8/DeLlfx75sHnXyeb3PW2TPCT0P7220yjriQZNxuPhJbI1rdgL5W3mMLXx+vUGx+L
EIr9N2Z1YuezvDjCRtsa4qGKYGeCHvjfvxx9JeP/dS3CbyZ0hXmbrsimMDl1v73bCjy2SYrp5AXG
/FwLXO3sSnN7UeNuSxLw/Pyn3tBu9HmINVRVGamoCTHKw1MNNzwz/Usy/4gkslNLWHJyjshhUo9R
jCEmie6VblwxRTi1bdzS2viBvuw827WHD+BUjfY9ZFHAOZL0017uX5ruDwCPTjVXOMqVTZFjXzAh
pdD5Fx8qXkeTzXPR/1BV0gY78M6wwmTG1ehom7euBDfe3iYVtYOqOzJCqdiXHKnv3UDOkL3zdlsH
pUNoHEBeGnZNHCFjAHA2EwMDswy/NHUvcAz+hpDvxE3gov6MeTzjqXbSova6Mdv4gJojJO5oc9nh
/zKQwZQ68a9QbrOpA1/dubFM7CTDGDR3jsVarfBHgRRzSpLtUUgWpLwjQKd5j3ijh/uuh7cOvkM8
Q8OQnIhIIju6WR2iSXY7xJE4k/yGNIg2DczREHW+3m5gEjmIk1CBUUxvagETgG5AYv9i8I4yjl2S
7OjVGwoEZ3n/guLWtt8ii6d5goCEX6ViG2sRO3VD6nbATONIdQnH9XTecSt5i2aISWKrxLTBrG+l
hbiNO68t3vib/eRpYEjYZ5uW+ZsSfGjMMKe3NCjomhKHSFIgQ6MNwaKOjoWo7BunnFryXMGY8O6R
eIRu/BwhL02XtipaFoXQlGAnD7+UHr0ZYFYYC1bqFhbamomYck7F8hI0iFRovCFjEagOsVOgGMj6
zs273pXRaUdp4diwyphZkBzpWZq0VxBDLX/uzPUyo7tLYKBEMdK7qHUQ5DuD9CuF0dB8G6Kz3T+S
6o7CtTabjZ8wYWdjGEUAbasb3hzHQOCc57/6uXXQCbmmJLH7xN043FQCiopvOmdvSQaY/MSdmzdp
xvxCaCI4mliuSBf7kDntRrtp4+dm4DLhvDRhhomR08l8QIp01Cf2Jq3aTaxq69eGOtss/91yHqJW
d/oqctTu0eQ3iTvS8B9cEj68yc72MT5qSBhJ+g2Y22QVchh5u1wmJuFBgiaPqRP0SCMxj2o0xwRs
jru5wmFWMjVOdFQTqOFwRiKTdoT9WP5COf4IOcuNxtsc4tgmH0A0NBhEusdhslP0TZsi2SzIuOee
ZRhMLHPq6jDOGkAWU0uYQsytEH/UXMQZ4uMB9zZ/ZdR/yMVOr36NnFhBb4wK1vW5bHgrIW0w5w+I
gubNhHiyiNYbQngKs7y2SeIJhoGxlp4r3XpjRfOMcn4tpfGnXHdOAUC2rcdXtdDcLNEubaAh6+BH
K8pOjwCpiY1sQ+TBEqEHZExI7M1VV5CUU3Lj1+b7UOpOyOVZ6hhHlY8E5GCSfgMUuKlLgBcqm6nq
TUYSWgKdTYtfRckAgne0JUJV9pZn0zjeTe1Z5nQVEALCgBc1fChtS+B9tuAqNhG2bhKOvJDmNCiw
OC4AcNU7mugOczjMSexLgmzD6+uM5B4G1kFUgOhYQnp2DRmXV2/gQOIdQi/BvcK1aEZI8aGWVR+k
CTimRrICgenfkZtvyqJik239yGuG2r1xnTuWIRY8v4Rj1GBjIdrpKyRutKSsgPzw5UblPhAqcesC
xQYvaXk6yQWrnUKKkry4P1jAMPrWXMNSjLwY3bPMXa07DDvctPploq7wx7dqfEMn7ESspUr2MXED
muYh5sVquD0aoSD6pO0XZsS9soLhA6zGQ4ioL5UCr4BYxhAacgEr4LI1ZwjfAbNUphlpKZPK6lZ1
wdbGhDiMC6ctZI7OPmFr5eq2iYJtnY4/UWwNGEzw0xkpmA6c1HAvvtqG5HZBsDGxr4wmJwU2bzRl
eyXXacqx/mYfUAt2g88VzElReWMy81HQyOmUB1qZ5SJFwePQ3sAmieIz8JY1KOEcDy3SscA4KEO6
zzGCQFRwR12GM5YhIkYLx5lLWMOMY1ewJupc8CBUCjK92qg+jNq4F5LqjWiwGMy/lzr0ohYq1ZKm
pyXLpR18JiD+W/Xz/01p/FsB/a8yk5ZX8/MvWUx/vrr/p2lIOlXgv66fwet//1n8Vj8v3/BZP5v/
oFg0kZlaECDZxamUeJ/lM18RNmNCHXGtbpLp+ZfqWf2HqcsEJJkyUlVaL/8VhaTxJXxby65LowIT
qvzvVM8Urb/tLvFLWYquaoquqIotNEVZtst/2cqZiIwmfCVMpJV7g6rA7U533Z02sKs2sdvvL5Pp
doJO8LO1EcfBy91sh+bpNk/bmS7gMDmnt6DnCVlsduqu9XoSj7/S7zl2W+7VeDt8nfb6kejU4xDs
dePIEj4CFry+NR6l155Bp4cQMMfBS1ijsVeyNzHtWTlYqSKn2PCYJrpPf5QsaLyqaTNu4bHI3rj1
Byf4prvd5t7xEu504DzbTXfhwfDCXeQmTnEK7yDo8MV2p8XQ5bx1TngWV+WeHgR/C4/HrXIsz8ZO
2ZFv+X6SXOIKPckVX7R9fUw95Ue09b1u/way8ll1SLzlNzCoMW+J6ahnf6uCXEPr/ujflQuMTufu
bxpPvuEY1p234/3tzXYup+WTaVOf00PjfSMa0TGd+sxYw5lAnPCqTrRbna/bl5fA+TG65bl1Oy97
MFFxkreKKpUAN9j5J7HDNcu5iGY0zU73hnYucmnU8eO+Rc4L75UTH8hM5N9G1/xpO5KDtcZyftTv
qps8wC47JO06AbgBROavMgKzCKLbLm5ZKoPBNXMyqe/VT/BSh3KPpzx2Ex456hYhnc73ndGYP/GE
2DV7vP63mXcUJ9tcBR6eGc7lJnCgVLjJmQrnUJNwjtuE6e4rnLTGDayj8lw5cONs74uhePK9l06N
Z7yP+5cXaS/PbrOjC7Zp3egYkwcIn9oND+Fh3OH4ULw3rdxqH/KXdCvvk2O5xVJxkZD3zseByuy4
1XQy4nfklCAicN+YoFEZLQfSVhx0s+O+dfCS8HgaD19eU98DesC3IUirSM0+aM/Da0064rc+3pLT
QO0xKmjKqbwZDu5DDUNa4LaBK/8Hdee14zqaXtFX8QuwwRxumZRVKpVU6YaoyJwzn96LPQ14xkAD
tuELG5genA51jgL58wt7r70ijFwDuggRoi/EH2rZ2XrEu+BWG/OlOkVH+aQ8Ncdx09914yJ8Wp/l
IrrimhFs2SLbC3Qw+/TMQPSh5O+RF44wxBxY0TxrRM3HewLZgV83WKknG1LAeDR2xeQuGiQMb1W3
kL8snZR214Pd0u3+F0o8TY4E6Ufzq1v/QbmvHbuHlt+j3I3znvaijLaUNPvowgd71Fif/waP/Jbu
52IP9uVy3PP6iYZ4IkqCGx6IPrC+CP2cXd3A1q3hwbXT/urv+ik/YPDdBabP5kLwlH3qC1xRDZs+
wdO+Wn7adKWNG+EVcOh8Sj98xO+LMF4fXbq66ZXLjOIzfpEuaetoby52xeBJ/Ep8ejMKlU2/VU8D
pZSr48n+4o2R5OJHfu9f5i0WUSdMDyLfi4ySkNMAt9RDcBf81F1vWVG5Y6ZNXbYG7SevK3DI4axe
NQ4Kwxleg8fkEh6mb9306h/hE5oMMUbQZ1rF5/rQQE++1MR9zzcqPGk7n4jccvzZYzBFG7Nb3Afy
Aw6fVKwn7hNit77TM3xNOpcPVoN2+hMUfCTi6Jhv2efKC9nKb5fwZH1gdGhYE1/kq3KJrbuS7Ab5
bUGO4UiPykl+M4+wvum36CntL3EnLSfzwVscY2O+BrZwQkzkoEr4lC875bqh2zxHv8rZvAyO4s1P
yv5c75Jt6WOVEcMrMeUVcbHPasMbas4VKvht6nIIex8f0RYtqLUT7adoW172iac4L15lR/Z5dj3t
kRDHL9mVXfbO38gJXdkWXfW1+HhTOLphJdGl+J3HeNGPPmigbJN/AsPXm7xsy8TFG49n2ZecM63a
cxu56gPIno1J5e7ku/LIreoRALsT+U+YV9rsjR3dRbIDRIW/Mt3Oztp+dHlB/O/lKDkZDfQ2hnmk
gCdx0pP+lu6Io+h+Nc3ml9nvGxj79VWcu+eZmu+QbVCNPRseZSNCboAq7bE+jn6Pz9mGAjH8JvK+
dYsMIaS9OLNP+YgyhfeU7/jl0doMma0gtG+7vUAX8cBeDsWbtMHv3rv8jG5rG0a7QuYuJlEsIANO
6lfI1rfSfDZ7F23zRjAP78EiO4UFnB1tuCpd3K1e6X4oH/fETvZPzvYXHlHvygf9YPr3M6WqFjuB
aWsfSMV2JJ/ujZN0TkGpXmI+InaMbu0qm/WvzhMeDXwi7zxRefkGUm0b1+MHrVNrbVpWeI75So7p
eTyKpHXay2hHJ6t+nwNH+B5U1+hcIk9i9SHwHi1XY21sZ5s5fhhC8nN4sGlvGS8ZAhCQ6tb0K2Gr
DFt4rR0sk3KvW8I/hkn/28Xk/6cyUWY0+vdl4v6j+LfTx/zzr0Gb68/8NWk1/mCCKUkWFiGGrZop
UvX9NWm1/hANxqlr9LgpycypKOP+is00JMapIjNYU1NFGi3xPyathviHyRR2nYoqUMNYd/x3akVl
nfT+yyaC3141TQa9Ej5o3VT+06y1mOqugbAABZFmnMxB5L/xiI6iSYh3KEeomuyOWxH6H3k/OI64
Dsl1crJ5fMG/4BeyemqKaeQ5HNzMNn8PqmaT9bVfK9JDnS7mFgQtYAvT1QZWa3KxolVpT0O8ki0E
Z6K158MCS4gtVrNEv6mVXYKweNfrTRYkj0QvnWvduMkhKYBCt2fb+dvICQDqNaRjfpJ0WAdJ1cNV
i34DC+poaqrEAQmd3xOHx3hugRg24uhCrP5a1l8qSmPrFirTlQC5/SKj2Wri8qj2hM9bKjs1Unxk
QLHCSSuYOjFoUSSeT1i76Nv77CokMsbg7gSiWdmQO8EUcFqA00Kh9GImtG4pgZjNJ+opUyD/LzO0
E4LiEfZrFcHvZhdpkh+AZQ5mCkYEyy1DwC9kUGpOKM8vuUFG+aTDwTOnV6NCrKcx6RrViWgPoz11
La6HouJVj2r6GYU/cibhdwt/h2Z8STWe21pZXEcTo50GMQWzvi2wv3fYMuYb9tLPhQS3xkIXK0fY
DpZRbY459IxNrEwo2MhKo6OYyV6+wnmRtmZTbvS6YSS48BEaUS17MwZwZF2AoGYz4cMrisMYSMXq
OrgvWVptrGR5LSGk4qjBxKzIF9bNEICzmUcINp+kE+iQLby+DP3qQf2W+STcesrf5YYowKwnbWG5
x41CoUrAhq0FKYpToKkMGSIrOWtyeQQsu5204bakgrssIjYI0Yq9ZHrJurl2I1I8LDg+Tm0KeDdh
EOKb/qrm8tgR+ihVpyHUX9QB80tmhl9NxVJ/mSusLLaCBIgB6rOJZSEPvzFfb+GRvcipLDphpCWk
kEz2Yqi1M2iAfZTJG2QJ9/eMXTtvCtldGuI8hyk7sJCH+BWHV0LIFTdX8TqAaSsgHAfgbhFZyaCQ
TB2m2yS4jG7daJy/FCTxZCmJF5BGPGbUvbFKJlV5xTqn2poIL511axgYjbOeKLn28AHH3tyrp0LN
RX+EgmoDfKiw/iPZTPFHjMg6vUASW/vYJTQeY60/TQRAI9bkrSA2h+pf5rulFcEISomxLRFc6aF4
ZYZh7AhW2Gl11Gxn0XpWwe6UwxoOxADQhq6E1jc9kn11S2Qu7TqxZgSK9WOr899UxVcvDg8wtN5l
C/mjEDWrBTGhNwla+CnSq6Dk78nCLDPv6AMlNdxXdDZB9BFI/HxqQSUEI+ct9Lo4hCDuEGpzDSOA
2ZqkofLUQG8rIOvwmSsxI9iMdARf5mhRB6w7lbIcK1J192P5OKiLtP9TXqUm5pb1u7KaytqNqIGU
T+OO2L/8ve/CX/KukPt1D5qaXdQ+/LJwxjGb5jbWRvMJmwq6lZwQm6IhfkcDacZqWL0UNcMnFiTc
ejpZc6KJohU9TVQsk9OGVe4FQKfsYIg+6lZT/PgYh1B+ksD6GGSqJEUBtGmR7DQOa0gogW+2YIiX
rmkwu0bivRagSqHHpVEkdYj7+FrVZIVoFYENo7qNwvkuBaCeZwfOPAXHvNKzkuDDCqfYy1s+r2Jq
nmLV+IAcSSpLyHInKGq3MnIEYIT5qbAm7bLCXykmde2mGTPkaS8BLnf1gDLmz1gAnhCEOFVblQzJ
Ub6rM00KbFLLa5TiZ6JgaSQRGNHCSbnea2L2bpXcsHLBTjYqXoV8xmhcKfcesURcm+b/oO742+Xt
P8+e/ivB33/7G/1fnGKp1BN/X54cY460jyJmp/7zZ0T4nzng68/8ozyR9T8oIRhWWdBvtT8HT39V
J7L4B2WJoZu6pDEf1TXqgr+KE03/Q1V16hZ0saK+1jp/LYE15Q8TbospihK1i07a93+rNFGUf5Uk
rKtRSdE1xL8aJQrShHXO9U9zLAbqnUx44ODK2Nid9DmJ2g8dVSrHhAp9gwQ7DrEQ/oVYph9zgAwh
RQUsT3K/OmNRamrNPle3Q4a7mKMxVirk6gsA15Xbj4jL0H9MoyS3JvGbqvIwMEGCw/HeGc8mwV5B
l+OBTv2pMb6WwtyVpQFkkkHzeM5jyR/6+qROBvhWA605DYtIqzyqXlarV225EHzbW9N1kZsjU/Vb
NJoQrwhCbNVqj+HuCMAZE2CS2B2K01p5m4txQ+FHPHKmvK5aJBkPv6BuYE58IAc7N01LwRHs54Cu
vCKJk1VTaNBPoe8HIkDLiyE8F4BSfxsPGLD9EMRNydtfczyi61Ba145CCQvDLmUFZxRsHWsCokhg
6VgTmOTWLn7FeCBALKkv7ZHsFjwmoKZBm/Vz4Y5DTBUDWVxF19vC1YOdLDKVwG1+qWWLdpvM7O6x
6FI4DAHsTt1P4vETpNcNFaitWemOzQkmESdZ40Dwizpd0PtlpRxNcDmwbB5niylAXOUXkMp+WmSI
D7PujKyQCBLgIZgM1BQVWoTtKsUEJwc+l++bHHU+WqZwgfmRZ/GuGiSFDG/w8dniAr2yu0C9Gdlb
ylVT4Q4rY9BUVB9LpzFKSQKb/FcSaVSTj16DoCz7mpU9spF2g6whuXisT1o2mn6ZIw0eje9Sg3yR
x3eFd7GIxN9pojMLT33yEqjLUTeTXT2Y4Ahixiw4GJv+1jGiiASEnH37WUbqBOyoOKdR6bYWFFBr
YQRpZocpKZErIQGNsp3SJCiQkaUvL7EWnLWWqVdpp5L1YDSVJ5vN4xBC2A46VNxkWiRkCIyjmyO3
SpSPRss3dcbiqv+o2vQ9mQqFUJV830gCjnByEGKxpPZiKRM2m7iE95hctRFZnQBinHRPUQnPhiQe
S1yjNDWBS1QWWG8eJx11koG53Upgx3TaU8LGrpSD29AMboG+TCdltiRAbknrjTrFLKfnp7k+RsHo
m2xc6KwlWobF6xYGBVUI1eWzn0T2UDj5F5i7gpA8RMrdas27ms37mpRcts75NZL7OyilyxiTA7Vt
ctBnZa7vrLjwcAmf4zQ79LVJEFzzATBqVxrtxSA5tZ2/xEz/1mJYaBXtB1FDZwCJrzkeYJKKLPPG
ZtUfwWxQUjZ2J5OTMGP3dkjpu08NfU4fKDs0uqI530sYUIqB6avtArvlmxXRtatzu8e79NBqgP/S
wkvZrsoNBuG20V7LvN6ixN2RariVafhgdb3L1TOAaafREy/Pu2dsNZFTYYBNqmkjiM/6Ihw66yEF
0iIsl7gRfiIUerWinEqZpPaE3S44xzFZ6TVXxFzsdcGqAZ/7FPvlrYN0GOHwjXQ0HONQ5g6aXLTt
w0kL9DvGEBI3672kLhE7aUtyG1Kv0Ct8x8TUkPK2JQrqq9A1hMDwiUpVXB3d4c1Smo846yjBamjB
ZfVVI/829AMGwJR1v4oYttvOGdLyodfeFkorAiiJcxMjb1Dom5IZulEesYVyobdmB+hUOHrN8KkL
YGHX30qQ7uS0PYkqCzRm+I300qbpo1W3V4NYL/LGBqo6Sq609NWJmhDqGV5ejFLVU5pU95m+bC4W
T0myzUD6bdlE11SZ1n3rVmbDK3bWtlGI8Rs+VKGk/pboERSkJDGYUsNVhplF5/xsBNFRKTOqHuZZ
CsU+iHQiWEU3fu6UpqDNigXGRsp3YXIbpAuD4zlmKiTWQ+QLQYAp9GONFOusct/Xn0X4beHQDstd
1HIjzLdivHU0XgEBz4KAZaFcfBY4h1oq9iLTeJ1TSZajx7G2GkJ+rcVOgC4tuCskvDl2BmBM1uZ9
1ryKpuYUyTt8CVpgdDAyNlIiUBq6mxznJmg8uwl7oiJbMiO1DeT1YzeJb3ICBoQg5Vd4V8e6A//S
NiQcy0/NsPSbJF5JDhbm2vkXB+G5LXkwLGJBuituAMSys6tyKRsRvIAg0h0YcqmJSGJu+5OcA7iK
MA+zU0I0sB052SxyCZkN99TL9SxtiNpwpLUPZzetsN8P8/gc4vFnQuArhHPbxsRSwyx/oUf9hEb+
mozFT8A2ekyxZXUIMsUZXrsQZe9SUxHDxueoXAME93hpUk/FHMyUHf9J1H2UYf1psX9jGjls1Rjc
HIkn+8qM6XejCUnVmzItjlwWB7GL3C4RNmPOC7ai+wgRdJKZGWvKtTFFACntb48WwxTzx5bsuThE
HRzlhLAEWIZhCPyKQnKKMRuUdfTVt7SRGfD2aP7Mx7eq00GiwOED56q2kzMGkVdPSE7bOrmlGGZK
qXgeE1euVWdAY88xtC8TsNuzo8cADMRW+FAN2+paEitJ+yJvEJ7jUwhkwl5aIqjIlghxGpamcBzK
kD9nhMkzOkYcMYaomr1mEMccNltjgper0oDkYuZV9XytwcaBEfdjXf4wOukoq+w+ZOTHDCTsVCif
hUw6iGZymDX1qJL410qx25WFz2GKC1pRDCeHS61LAfoF7SBgudI0Uuq6ugzdtiNWC0joVlenfahg
OK90lUQfK9uMtUa4QrQ1EbWBZSNfLXuAZbgdZAxrRgOcIieBAdL50JQWkZcrBdl8MTswmeYjpPDl
JxTMPfb9NNlNhJ5ikz9ldXPQ84brF+wH0SsTuO+2t1Mxu60HuTE+yb2a24EG0ThBFJZEP2bY7gp4
NcaI/XK8lkHwHMMmEYPhLNUQLmou40Qtc3spIfcLMipx65jI+ZvQV/c6UG5K2r9HVqo6cbHE3npM
RkJ81wXKAC5prnrqWeoIHLsrkFGKkYzfR9VANEaQ6Zr/YUGq+9HNakPmk6N2PxKDFZUufv4w2B/O
pAC0c2bYaTBvcnF5ACrwoFbNUY6CrSWAXAmK5Bm8hR+Z2iWrlh1yicy613PKDAckeiQfGqn2e/IF
5VLYWFxMeZ26HR/Gkt5qXT73eXKHLGwvmnzASf9Y8SBphcBHX3kq8nQf7+fwSegw3sdbVbeutSof
hQxgRTiH+3KEm15eQLO9qRlTMmBmvk4pZTT5A0C+tzYk7cKMviNiiHdWUnlmTyqDaqIaH9G0o2GJ
l/Kzklla1gmDEUgVICx8LW+JtWs3mWJ4pVa9c2sYTXo3FO0TH07Gro2VE/RhZpQ3aVUbBSS4uFZO
6g8vi6dohhW8F/ZmPN2tqr7rnT5dUWrtoxQNmVIQyTeoLEnayi0kaldMdT0QPtSGPUHtQ+wXeRza
RlVvRbEmqZawu8pAUKafc77wnUxqBNaYjbGweyjEECKYAs6lVYKXNRhalVD+keAMYC28ZfjfGtik
YlBe+ww5dUDYCEiTU8HMKFsGry9ih/UjxmIG87JeebqKRFJuY6+HNl1PyVdQBJ9pqEFcmpH8tcKa
lr4cGAg5iTl8J8TpRT3BA0b9BBoi9FpFjNmbsleWpE2hybtVSaRUseX2AuoqGSqDJM9YSHn4OlUa
XKRtZJj3shcEN+8M9H79D1E/ztA69TSfEONx26uRI1uM98LHmSWjCaAuUX5rHjcBorZytEh6xhBX
1cZO48xhJSh/aTNLL8kkB62UMWvVAM2jlmBkRDdReuhejb64zl0CfFm7xtS8chPdDJMlpg4BFMLv
YnwNa6YQS8Ae5esoEADdCrtURpLFA42tpxpzE4XBXhWZkHYLlSne0wrFKakjHUFPeLWCzDU7nRE0
O0IFIyNtlgDOUNlT0XnxEB8EbejcuqIolTQeAvW2ywv8fAOLooopjLh0H2qiUpTP+yJuNwRYujky
SmManYpdqRwJmwBQQzdZvmy9Sh0IFetrWvCvTR75HTyPzO45jVf9J0DMiPELsSqwwASyiO2IqWWb
h/dIXLYLnM45uIroBbkMl+xRxkrn072x7Bxe+6h8Kohmkcz0LX0MsTKt0tvHCmeAnUjJDYyvaRtr
KAIf4c1ojAPxQxhOZa5lImy7fl83BQVKEGDCkz6XQttGnWRspgke3/wsL3B6k673GNFd0T9T5keQ
8Y2zrNS/qiiglt1inbM1qIrtNjYW1ldYZEJ511ms2NOnbgUzU+Ld8OPhRG43I0KqTkkfTLSGQ15t
sqTxMoSpXK6t2PmRhfRjqbRjqoePWb5AR5VP+qTvxFX7yGGNbkQ44k+yAXFsFkM6q6weYxR7PzO7
RIb75e84JHulTg8BF9wiR6DA0G+px5o0JHTTMiehDBcbwo4nai/ELqF5bJ0+xxScR3jhGYNxRA8Y
Emd99LW5cMbhRtKAoX9mhrg3JLZ8ffg0o36BxAgead5WEsVBNvjGoLnYuWdBgjIUPZWaaI8SLKR0
PodKdw3M5olESdS0MV1qCoX8gIOXyXvpat0zTbSdVQ201m92Ops1g6eetMdoio66xp4yzKTBDULM
+zooj7qmAJNQqmRk9tF+kv6+4d+m3zEIkm2SrpbGzzF9IoROYRkvPIZiJNnysqs0kdR5hnRwr9kR
FN+G1vFoGA95rT9MivKeV9bDOOV7oytuuVaR4CvP7AzqN6nF/BIVDhzow8DeABk1Zm+dpCqb7Equ
txQKZtzwJS4D+ZOiOxAYaWrKRU4D0E6a8iCa3YO45pcay3eVsUSojRtzInQbYvzOQHxHWMypt0Sv
ladrPxHHkQ/dZ2g2fN05dOAuwolKtOGe9+KKoQ55pIAColQIZpW7IFHZdupXIi8ukAFm080N17yr
khdLxQ/sda5fhkp80+PErTvVlQh4sBKCJARlG7cxDSw6SLhJhB9sy0x90qVpB/UqtxYEpd1D0isg
6ylqoeR0Q/eaM+3QiNSDb8EfqpA03ihvrVJs5QViCKm+LqDYa52DJ42w9EYcQvHUPZYgfdCodIfA
AmU9jiyfARYGM1AUgq0BUV0MCgJWUjAbtTB9HSP5xlKIkkcgUUVNaKiidfckob2O4j3zAYBibXC3
BnVTTeM2jET8bkgiIxIOJpa/rPRC3N24HGtTvAwmPJ149Xz2bLUjkrqrPn1QBj8n561NChY2UQ3i
OtuLViZRoh3aMvmUR+OJ3Bug46kHf3e7SDT+Menaaq+BConRA4FoFDdKGFBLL8rZWPrtEEcChc1P
KqWEtZA6nOYpVCcFVvq3zjYP9wlk/wogYMCPV+9SSwpCrD0rSbvRUUy2kYkytmbXNn/j23Wr0tyU
xCN0HwKS8FEXrlaDBynTn5PF5DpmGoYzzelVFQe8In1CO97FUHMcnv342HD8RczuJkQrUHrcif4M
zWl/Iz+AVlTe9QonhKhKp1QUPiR6JoqRrtkWDToJ2dYUL+pU8tFjV4qeq2aGGM5hpL52LaK1nD4n
jgMEx0hDow34gsSCEUQLoBM0YmavVfBeiS9lOhCaGBdPUyoD2ijd0pocrLcEVGFcsyVRIpCG4skf
gr0J7ZTVH9LfOJcQv/R3Vkeppw3tNdRoAGut9zqtPhG3ddTa+nGY2mabyPpeigWEcLQTooQaKEhf
QUQ8NCQiUOHQjAv3NBotP67aYxYEv9OuZmIh9OhlDJFdUZkuV2Kov0yx/zErtip1okIBSVI3iDm3
Vn63YCRMftjFzNUc2Eu0/KZNyKBPIXH3wrlMKMklN8F91CQtmCvThnaa6eqCUj9Fn9sY9aWP9VWo
+8H81pN4exNXJNWscU/m8DOD46HIqGrjfcqisljz3oSHrgcUMUTEeps3NcnOOXo8MxG/E4g7XEeS
dMxmAosSqIxslg6TRjAeVjjGk3W3ZeHgNWW0j2t6pU7BEq7ND03zwld8Epg+ZFhAwGFDky8P1HRm
OXp1omziSPaJ4EHKTNVfpE6vz56mncIQ9I5QXBaEOynwIMAfc7Qy3r5Szv8kah7iAiG+RdoDHea6
s0xUfChPTGuw0nNu4EP3ML+dc1Ik6+o6GSimMB5YC4/CFKcmbkWwoSiBhwr9XjIww3kAnLSXM/VH
LsivnKh99RS3f56mp4CZsow3X2kZ9hKYWeHqR4NjLn45KT81WN15RH/5aqbBZoH6x8Z3Z/BHplHu
jQYhoqrx1HW7se1cFAcULij7AHWm53jhevAi/VTTh3VpdTESVJFkoy15siPteitSK9aCU6GgI7to
6O/DqNhDTNRsYlGueGR/zK03k75nGQSSAAjfUoM55Qhqpa+8IoVYTQLRErgdXHWL7IaK9fUYJ3bf
t47EGE2oOXEQuC1J7fTgLyddcQq59UaodFPYb5bGkUINoPbstmslwuBKqZ4kMjkG1atHcgtFlnmF
14zoKiefJxoQV50mixzeqXYCEQFXdM+g1ujdVgsEQkx0R8KU04pgq/JxM4uXSXzs+WPz4DXtiDpl
mEvZ7oL84LubHM36DDCLJAXkr9F8qAhmNC/ZmgIft5QYn12c7zKddMQl/jPdkVJXvkdY/duiPlGd
LxUAOTjRIvHd64qUT8ATlcktUjJFdJlrj9vImjypDx4k5bctiF2PociaW1D4Hi2GWxC7FkZ3HH1P
Vm5XqPjUvrmOSosiQPeZyO/zyNpm6WtNAi5qIrnsiKh3CF1Nyk91OQvdve7TE6OubZxd4hZD8iLi
Al9uHfL+jmfUyBoSlaKmcjKnEHtjvEXZW0FmtDy9w6fRNxIyPeofwysytHyNinyamc4CyqbRroah
XEYhPQcpAtoxcINGmDwYiJaji4oMoss4S7KiO2Xdvkl6fFZrMKhTz3FUzemXavDID6tSWHkjp6AI
byWj65pRV0MxRqwoDKA28MI+rPbtzIBCYAFUqUA3ouB5DvqPIRpdPZ8t/HOI/IG6co2uzV6Qf416
TO+jU3xnsuUE4bwdcmzstTXrR9r0ToXWouqdD6Zm07D2WNgaEe3sJhUyF225FiWK5AlC6fS1BgxY
0wDR471MFoJ0cx9MiR8itS2W1p9wx0LVZZ8OjmiFX3mErLkQg5XupYx0sGB7K98KFpMeVCExkwLT
4fmZj1B1pJPeXc33GA5RZO4iOqGhnfwyBnRjNAkzBRZcQrhZiPCQmSwl2SPc/o0lEZ5mvUjN7KSV
BIiicyEZOiDLfGJFSaolIJxzhch4Ekuzownfi/2URp5TSuhYkQRrWOM6STQi0lIVPE7wQE9x3HbH
ZBCiPdSwZ4Kjr8M40mQ0EmqLCCYFrHxSOMIDJfvosU1ObFbF1JFc4pKExkxpFjxfFnLRVQCCiKcy
D0qDjG/SsawzI7GDnCVAM+Dbp76K8HEArAhqqSeZhSirTpcZB4QV9shEWrZmctGKwtGWqfws+96F
10kCaqIx+hMYdQWI4qwmnW/lvdeMwhumeH7MU/kGbPOTmK3QnVtQcSaM1M0w89XH9QgmfS2dUw6s
PMz3phCyI1uBDBjxJ0AdR4HbeiZG6RYkoMYD5Qm+yE7LDe2nUuJTYmXNmzFmz2iCvkyUgUMrnZOK
6BNNwBDYz+VN6Zfk0lR825LMR2Jp9ccUpS3U4e5oJX1+DoZAcKaE8y2TOya3HZWFEDxCdeNYlPNu
Tf1+zwk8dxFcoAFklA/SocXf05yslQQZdwsyVr0cHQVEq7tc5yYRt6C5kfrFw6cGUo9KenTDEA8K
Hj9oXuFPyAJ0oynWW9DhzsnIXzEi+aVvF49av3UbgFl2BwEdqlZuFxDcY6WhyTWJR6m7HrVOO95U
ELioGi2Skvw4YfkSyVujz7ZEBon7Gi9mk/egV4bpZZbivbSEKBZjSzq24T49pfVAuG0qtN4yfKmy
RU5liw5s6b4Dszi0YoJEtQCV16H1DDrq9TS6x7qoIWRnRjqJVPSSzrNaHpWHvhEjf5wJ1uuap8iq
mjXGAE2YiI9gSZGcB+FmMKxvUakoxKo8ddMUGKeoD9dcLTTGlLjL9KV6jwwyjuSahy3w59siJAbE
pPWJrY/goQ0cloDoMATGNZdhchM6ai+lJqGxRESuQ4htRNIOu56cdYCNTtmj/Sq7UvLkWEjcUVoa
OvE42Cd83V0OehI2CrZEkeEg6QJTyDSpD9pvaeGhUAOB85IGohdUIRh9PlNHEheV4CcYeIFSW7ZH
RTvltLMtaE2n7YMGThSfEntPTrHHhWvNJabiQOJn6hozWQ5spSxyugQC0TN+rmJw6RcEE5oNsq+o
ZNkRhD9Dknenspdk3xze4HtMv9FyjAkCkucyP8D+HOwKLGeYzLEHdQ4tz9iMvp6FVzmah11V4AjE
0aAwLaPqpouZrYYx1ohxu/heXYtWg7i/5Tr2FspmQWzybdUlh0LrTI9g69ruVUoVjl46wY8wR3U9
yh3ljlrVezG1jsSnVFudD5LERiOgPvgSFhrkfLF8uKfiDNgTIPTI2yMKDMkjAuDUZIpCcTs38Y65
+KdV5+8NETsEVAP2UUjWrHFz9evMdJiOALxx+ibx5JCq7OUWQyuFJTF1PDbkOSeF0gLlMY/5c6Pg
OSAOcdpY6LUibXxEpymd5MnX3rW4585HTsmsd1l8qyCzr2cSpSO06c3gtqBLOOqhsFlUzgo4xYHX
5O2ToVQ5j04eCLOYmX5fdaC4JnNTsbEm6lNitkWABEekmnPBD1N0jgdLucySEEFnTMnK4Je2WhqE
sIZj6o3MldwgiMgwQxiUjaMKFlb1G3LSwaUZk5cq9CLlKNCUawyyQkTLLcMxW0x5evYL+gBlKQks
03VHJsGFp9iTwftQ5EH4RTDCVvgFjnT0PFjo1+W63Ym5JDoGhCpnPQSsrEQZHnxlOt8zEB1ft4qJ
6BMTFVx9HibRFWKp2nWTDuaX0Ex2cWjcRCthyBJDkmNCaCsNMXt1Q+RtDMrfUiqdyf5LgZOFj/ZB
svqE1cgd3st3StSsIzfiR52MLGCCGFy1+pNaDGr6WfEqtX8DF+gxbxOP6o10YG1vVogG6bJ3ZqDu
IhWCRbgsqjcKGO/6VgdVBlVH4/B2kmFVg2eC8RjOi/HYBcMv4Z6N28GSsuVapuGQqsOYFPKpgkml
GEgPWqvzDNLmN+2IYWYZ5vkhqLldZzG9JmqQoC/IvS59FSV5OfV9LZ+nvAIkP+OHxkGO81ABMqQr
tzq0KuK/8bksS8rzcXU0r5RgJHZw/OnPttqfUa79dKx6/k9f4UeDMvxWensn41n3B1GISVWXJX+e
NFfkurim0XwmkAXlqpQTUyJOYKGMuMQFiXyrwQGAANPJKgMfTskcLxPT9iDGLGT0Qs381JpZTIR4
FyU0D1aMT8Vk++i15NVT3tfaBjCIS2OHTi4y7z21KhMEHNVVZPCBUGb0/07deexIrqRZ+onYoDQa
t07h2j202hCRkZnUWvPp+2MNUDXVI4ABZtObiyvyZkaEk2a/OOc7kjPN2eJOYliSuHrs26Kxvwxx
sc+mhbphnP/I2b7Hsr4AUWeR1ZapT7REiNEZ/BIQGvQrcmYvlcjqPBX3Ien1Y5aSXRfNLH+MVLdY
DGl/kEcuiCO+UNr150opvufkKPtVeIzA2GeOj2E0nmq1RAGpRvU+jhg9yskZd0N5abaYBzo4CKrL
ccl7lTI7oZ5eZAD9FxLAgtlhVAXpXbXyvVZGeUu1b1G1xiXLLBh+9hlvqvSFCaE779kg5Zo78a0c
q6RAkyJoi8x+2Gad8A3D+TYwGLqToXAXOTzgxkanYUVDjU1owPXbN7ZPbpnpawn1bzlw6TjxSxZL
6u1yC/OWJv03uhJ/JOQBDLHSIj+B8WjExpPDfuuqleGxwd6SOvDue4OIp85YMfuBnGuJ//Czif1Y
YeXGZU4ZccmUwyUxiRHMUiQxaj8yxJ3f1drhmEgvE5ox2JsGHQ3xXjaDMjVdOecXV6txa+VWgiWt
j/ojanSAxxsDzKydYOqj4rDoz+M8xw9ZRnXC+die+vIMHobWoljdZptwzEQpL6McnnNDXDLZ8KTX
/Zs2f8UtuXrq9O7EanaUXYsZsB2Qj1tHzYknYm2XgtZ5gIVONocSKdaZKtMFVHaxRqff831z0g6A
XeUA35YdY+rlaIz3vdbihXKmkXHlurrWOKOJUoBoDn3ux6And0pHxujSEFCIGV14eXeJEXjtkKWY
e1vSlrOEfV2keU1X3qJ8RDpUhvqLUjIAKaZ8PWlR/9kCXnSjkdqlQNfBnLw+mmPFLDFXdmMubG+Z
hY9yxnnUYE1tFZjtE3vce9qcmF8Nuq9Wl/J1aoYbB33G7bYCxJiIHGvRl4w1Uckind7sYfnUwurb
0Oz3KsEgQpjefdi8x5K8wT6ZPsgKDYN52LiNNT/rVDCPmscQOlRk07rXcHWJ8nyvZ+uhbJlvQB7z
GouoAb0r04BMc7heFocslHM5GQQM1GyNBNCL+AnUb+yRmZptg3xJvIduidyNhgzRQ8Rfcka6fWrX
rJexoYFhcBuaJg96cXsip+hjZGR/tCD7uVH4M5ewsvMO+d/wnsfa30lxNWCorlXlNWTo4mldSJqv
EoZK8zLSL3Dls1HH0I0Je7DVc55DGuRyBw9L62N/MORGKDRizAuNqrpOGsWMJakT2nj2omrFLJgH
A/0M4zbtaUgzZAAJX3WNSszNGKqcY+Dv3sJWGg0SMesU+/E5U58F8KmbMLvlGjdnmJtY5yIdh89c
6Y/xwl84Fuj5sm+n7Jpzg7D5VRjpzdFCTuG5QddPGv190hjltuR5fGeCmXJJTjEZcZWJ0T2DExvP
5OOVZOMYlkEC90KwfWkXuhvCpPbyiMWRk9vxJaIE/h9/969/R4M0n8nxC/mBXWxW2nyQ3cFYGk3l
UKQdy+yGWBGNuwLMFozFmAc/0qdgNKbFB1elkW8xPikd+ioVSK3osHGp5HQe2NgX82z6g6mRN2Yt
32W74RoSMJEoZID1YlxX0/RJZRHdlciBiQqnEJ7J7mqs+diJxM2iCv2ZpdUkDePf6+WrM8OcWamv
yZA2x2E66jHggRV1cp3lEYLqLgfgqb2u6dIwuba/th6fEGckkCIKjX3URXxh+MKcaLwWsqXWHsbl
Ssp8jwV2PdXNrJ2gl1zNuJ9PqoZhLJaPrTE7t2EirNcilswzySI6aWL2HfAbjzXI7y4p2XuqbLUh
h8l9r888SOE6XwydhFNWTYrUiGowlOvYq+Q5UVqwEdu3W1RxOzY4RdiOr1WJQ1OTYh/dYaEwxloR
xJmmjIK6GI9ri69LrxBrMHrd1ShXdlEH9EQQBbNvZMGyY6PgrcswnlKzPYlc0z1JRqIb2VCMjJWp
upKE0lf0BUddmPWBkm0uMMs2Dwnw2EbmXxlEt0O8tPizF4weE+EkoXmei9Rhz2Jf6l49zFWY7nPl
aFgNtXinfuvDb93JFea26sQcpqHUjsPHbK2sgNI+3tXEyOzLeLJYi9dviqpCPy6Q5JLaqO0ziojd
ODbNY8hsgnLzLYQ0emzj9m3Gt3ToNoeM6OaG0cvwJTuqgSi+lWp3UJvOfitytbwOKm+xMzCcLqPk
qZwfmzKyAplGykVXHNSdFWrOxXoyHYtDYfguNmsGARIPBRM1htl5FkSLRoVJSrSlK4EoUE4OuXi0
NFDhXY4MQRnzkPyR+mOdkj8iJS9Boy8mDNQ6pAZ9ZWv8GLCzds2UvGsYVGD8/lI68TYx82tIK7gu
mfLjKMbD6tTZIbYiyA2V9WxS76hy8q1+gGtI3C92H8Jom0ljnan8bfr+xBYLB0TWYUDsN/AnD3mP
F+kfoD59gVUkhOErHLkuNsQkH05sOhvXNosg7mNu1+jgVHMSOJuPO46i78hsAtMxNM9sSWxNMhj4
1CsvTl5DOofMkyJH3g0VB2anUAnXPYJihCjJigFj+agLcjeRXI2dcaTqTmE5euYMk99keN+VKILM
pFZANHXf1ggkGrq0V5QIEEtUmTsirhq/arf1Dt1KGQIct/gYWtNefX6MRBObuP4V9QjDkvwqw35M
4/kJlfbkkrkDJ2kXLu19RpNrbB+MwD7bAevTbdZc3L1NGbqpzhOUq/eWOXeXDg+LGTPTXasYRVzx
QY/80xkz19A8vUfdxPu2Vr/jdLLZXNJ6xOVdSwb1jh9mll4qUBWkAKY8Ucpw3xqkYRG9o8RLEBO0
4+pATxhdTiS1UhHqpKTFQiOcrqlPoB+VIDTpo0d91HCqDjKIhXiTYTKQg1h4Ml6YsIyrCeORU5HJ
0qXVMb5wc5M+grPE6cEGdLDSFa36LkGV2rnD4KpQ1ePE2m+k/RFlZl6iaH4wI4e9lgZtXmTHMms/
+ZhqJIhInepY+EuC37W0pkOTl8+lAXvFTpzORwaOtqYFadq2k8LgEkXFvG3ZylFwUmxTMoZVxGOU
Lu4p/OoOaLI4PrQEKnpObBM02JNJPOnWrtbr2s0tjuFYqU7WgEC32dhTIIdQgeEeygeCvgaab89I
HsrEmpiIam8dT6A+gDvpzITbqgJapKIjHrL8T5s1eMY7a91LojSZv8+nNv2lYlXxozj7Gvn6WU6k
PuqEynUUQM1oLCvlRTqetDvm22N+lJLcFanr2Geb7JeztBuwvGLuJ+srnNdNo667ROPNXnyKEzb/
eTMhgS74gsJe3MnmgafOsh/HCk0Q4p7JI0jI3hPf9+SYtwVp6pNtANSiR7rwzU07bWgxxW+5PERc
vRHmMwcUw64m0yxg7MKDsITNDWkUgrr0Mqaq/TCtrHUI0rD8Cs4zSlygPnU9H0vgsciqGwuCDPDh
NRPPvBQkmysOgCqbR7BEm6cQbcBgJckUZ0+0IlHArdybA87elm/m3ikIsJf3bE7rvVKSdZSIApt9
z/i3n8wRyXdzNEx9ecAYZ7Z5dmnZCBMYq/2GcbLrJFEr6wDWLfvoS/uO/46jvXntK3g35AaLz1qh
nGa9Fi5koI2fon3WUsojzlLFilxmwY1dM4/OCDT+bsNvja96hczTSU/S/yvOX5KYGLP6tjM+pHKl
vD1lW3Y1AXUTn4dh/w3bJ2nU7lT9mSPGLQXpmeGfiq1ezA9DOtVxdoCvdt2pi1I4JOZZdCRZjtmp
0AZfIqRr4u74OJBYIHI76PjGx5ANSoVSNEBeIFBm58tLX5muCvfANnwHhf+k63cT3UfyqZsNsNzq
gsrIDyP9y9YxtW0q74wmyaxfuwhNR6rcpKU+iFl/iyAgIEzAwFZaPxpgdlSqvxSjJd5k/BCoCFam
8ekY/y7T4STDh7GvQIyziZrV44qYt8iqZ+EwX7XaP2N7KNq3LP9Rq0vCJsQx39rxPNY2qwrjrbZF
s5vYrudl9KBlRuDE7MFrwHyoTxps9SmyZxTJsKk6+V4N0SEbwgANBE607KIumbdkQE0beE/IbKBw
DDAPxgEa24eNEKYj9pd5ttdip3PknylpHqJ8oOmCKaVqByPpTswBTnhuroTv7WxlX0zVdTNRmOwy
khlmUsQ9oYPGiFEdCcVHl3DrKEfn9LHsPkr716r2vj6gScbiy5JFh5HPyFAT4XPWMgDucR9KGR2Z
Rj6QwXkyzTGIn/OZor+xtqW1xcQQE53aJ4dhIVVQs5j5peKrlwSv8dKepkK5lTH+kFBSRAxKsYm/
DlDDd3GHub+Q2mNINhm6DQXphJC/jRz0Sm56NHwBxQNh727PKnMNg9Uw7r2u/RINRwYhWXtKFk8Y
47luybtOi+8Q4bfSf1iUUDWVmx5fhVld5xqiQLLtTIogR3dR8E6T4GQN/KMwv+YSobPejUQtEt3J
OnkD8HxESv49lcuDManutJUltMp6l/8iw+gkl/ySds6h0HixRjSviXgcqVCjFnBGF8+ukyBASszD
RNIni1JOHHaBZ+RDA8U6pABEQ9g+kAQQg84VETmPfQPBO9+svFBn3daajl3ILS2j04xov1+qO1Na
wvti1yqWhy6Mv1RneZU2eB8WUfBIdHdu22tsNjxolHs6c7AEGUnLdlqfI6J5Grc2lXfF6f5qBYJR
44B0kuknYslN3dI2B6cxfVIxdnrSndMh9YWloFtlx5GZh67jjBkggTkIWKsWqsJYej15XxXWBKV6
LcSJ+e25l+SrD9GxJH2rQYrPZUMKFBVwMdpvRkmd60Dfay2gKa35kS0/aRl6TZ4fLZ31ouE5ofZC
GvZZNRHmLspnNhcMBe2rwllPD/phWDE4kDDW9io8UOSOboEXMllI21GUc4nSWsg80BackBYci5T8
D6IP3LEfSS7gV0vSW+rqu5/ZGvT1st3kmiu75ON/cvL97zii/84Q3txxYFLBeQpLGgb2kf/CEa3y
VF/qEsM+W6n5kKevUYzjpgkRaxFhmGXJZ2/y4TP6dbBxAromqsjO3NbhiVdJ+vnHl/P/G/3wfzRX
/ptL878TIML8v3J4n/Nq/M7+qwHznyReXf8PS1gCtyQL8M1o+U+SmIY107Rt6GLo6Q0HasE/DZjA
dlmca+b/YsA0bThiUoMiZukGywf7/82Aaf7DYPkvNCyKIFMY6gabsCwpNcqnfzdg1mtkr2Nbj8S6
4e5pAdQesXhDe07FrdbUl7TausVMJ8i9bl0bw/Wt4FqMRtuNs965GRrVZi4RFKxVVhxEbr4AThWX
aRg/2qXhaBe4pJMZTAQa7HXXRF1/6wwkLfPSn3mV4ZOViQ6EVVR3nd+fYbrm+GthqSe5Gnu175MX
LVs3fTt0qBwOuFvPiTwaDTmZMdXZMbCbFYw1eQA5CUxiS9mwIMKSGCImt2wMipuFSes0K/z/gplO
ry/qocimZ1u9rUUDGsGEN1mPyKu4YCVppGgN/vQF917WNJnba085k8Hd3C5cADI7L2t9yFVqwrB8
NPP0jdad3yQ3EeP3BI00EVT2ot+RuUYii64tzP3ok62sh0kL9arqqWJbGebXpG6o+VnoTZu8vVhm
AJ+K9mzhF12y/jNKh9+Ia/9GRvUzGIXfZPU1dOIDi0lCGKsrM+8nhK/nPJ7PjVO92mOBWUbKN1Rn
r3VnI9oZfoweXfMSa0Ge95ZPLAI4sIytwfKAWjznGGQDnJI1niRPLenYfEJoUKLmZ+7lUzF56DBu
bZPwC3Hju9zPIXmlI8QBfcsmCzZ53FxmT9Ic7rq5vA4El071W68wtAQjfx9lhYgT+E5kf6aLyFyr
gexIkKJP0EOJFh5MkSiVLxDyAulG/VwnySkxbHtXJZtWtTb/WJWGgElRTtoYP2dxzj5wmaEqztj9
pFBIhShYGw8C4Xw29PuCzsUrwhxYbrh5UEuxbzHbMlMIT8ARVBiQTb3DKq9QJjkgtwaEHjaGmkYZ
Xqx16SEx9Z+rani21T4mkfacR0CZVoWqss1dm1tgl+vEaixy0uhqCt8skTcRK3DOSjYtUcROsB9n
zVtMiHpIXFAAbsOKuu5eaWtZ1Vp9EpDf+xPSuZ2ihrlBHtNt0fhB3Ko/KmgayyTxgPY0lGhJQUvW
9Fq0X4KuzWlixCVt64ZWcl6kg1A/JF6+6LhXG+2aKJQYKDZwh8zFxcxzagiVkbQsgekalfySqS3J
SIbWMagE1pe9E4iK9S9JjU8hJBCtRQAfYRvbVVn2WiysTZKihTcio3u5qQTSiGrDiBKiuArmA4V6
FGQOnsow/xPb4pHmX9nHXfxbVlV0mNL2XmJJhoK3+V5YJjFfQcOVmR9dzSRImfhcG9YBLOB5IGIz
H7nFSBY3B41ZEatkdUBIm7CysUTE7hxP4s7s688m1VMgNc0hZ9GInXPYGgK8I7kqeHYQ1sTzKyvy
38S8qGi8usG1JLMyPrUHfiGfSRZ+4w3HDhUy41908QejW88A4putFpK/ukfMNud3VW/bnaEYcVDp
9iGPWp3lvpm5afHeEqHiWS3lafExzwML4IH+uc1xROpKd9CyZT5ENtJ40f1iUD3g7iymE+uwb41u
EuAa9mLcUvtVtw28O3w/Az7uJSeILVGoo8duc1fUBrN2Y+Qs09lPQ0yuEQKYbICo1ZlJlg/aOrIY
UMa7seINWoxe7oWdQ2KMW7qqXpw7Si+Tkulq28KfDUZKTnttBDzshUPUXJaTnsSoEBbi3SK/t9OB
U0Dnx59UaEsGHlkCzJu96KPd1PEoJWYhaCjhtjE394g7RptZAnzh87w52YphZHHIbwc0OWuYLRrM
vswg8l0qS3krNY79acExjEF6+lKnDnofU7a6d5gM2dljoSX6EXMEuPTYpEMx5FO2JPG96YDL1NIZ
Twu4cS80BtCDqnqqygy/PX9YE2HInjR84jmLNzX5TJtu3NnOI7qqhX95YBrmkMec/RireSlAs3oJ
PBGEeh3+9Y5numoJzCjK8QGlDsIHKBsH1obqzoi3dd14UmT73rUbm1gj3yzH5YHNx4uyyqJORwqR
LzfoPA+5LMMgGlKyzFbEliUhwoFxMLTV3DmoGLhfIz4qbwtGcjk/cws3UttmN0ZqBqJO/b506UWf
w8sMfsRvzZHxULXChkMvlnKrEkANlAa+Dd7aBmCarPBDAwHOCGWJVXlNzek3G7YiTdgsZDEKS373
XUREPYdMfJcbDwYTL1LTYjN+Yu5RS3tvzdrvaiENUp22MQeBlG65isxT7ZiDHzJQ0A0Mp9XknqTh
4BNB2uAYwsoTm2grB3VAyLmFpWfIOFs5/4r5/tvQJqctmgwOjTFICrxkk5X89HQweocGuxWxVy65
icRA9ecefmM51At6uxL6dI1KEie55uBqLROy5rSccVcvSFKLE/NPGdu4hHuTnRMqjdpuv9c1J+nJ
TPZZJL6jXhOBvelh+k0r2JPwWNcjs7ZNoMbKe1+IsvJauouxGhXXaqPNbEUG3iZIFJ1szu30biKq
eFzlK0ct+22ig9j6OVibQfa4prBiHx19zxygbD2Nx1dknMaYILJ9XHIcUN17ek5+WVy3qZcUOFgd
ZDugeTL2dJRmXjZu8tl+/asv+RXVFBet7svMxvfbcwilWoxBmRGr2Q7Cz0QH0rLFk1nX0XIeG0Ss
XaLUuMtNrNOIlaWGW5kgOjD1vTxJFVTirGovbdr9piVHZFoME6xB0JZ52N7scX5hUA9Dvo0MJvhR
5Ypt8moFWur8HmZZeWWBw1Brk199rn5VI8bENqu7h2RtTnHINrobKNG6+mdI2CeRrWrvyn76VSI7
cZWlYYjDm9+q82+1sRzEa9pyLyyLR7cfiQWM8MGuMdvtvCY2MS8kIagZL9B6i1pU/0quIy3JKqbr
spLeMNTTNe2rBHy2wXg6uim1iQFOR2bstVVbYo2y7rWF9HflMQFIM13r1H4n5LRl+c+uOGe7zrTA
eiHby8Nt8hCX6Tdatch7Q/CR8qNdEEwKf0z0FE9Q/2U77e9xRDEf2kyBxogjAsUUKyqW7kWCqyLR
593k9HGgl0rvhRov9QoC2CMPDXG/HsLVNwYOwIjdTyNQYcQTuAIoTdwB5zm0/q40yFmi3Jgkvc4R
oQDKtjxKOphmTdNxpS1wYyEtZAl3lOF86xWpzzph6b6wH5u8T92Y+8axdilqY0TfYtcaDA22IF5T
bPvt7lfH6/fFCTTyDr+FztOCQEAzvmb5nqMlNOWdMjdV6SHjr2Z4wSIRLz91cbWse5U//ErNX2n+
LeOPqX1YC3CoHBsJkXeaS5iw22OYtNAUmM33SJlTEQib6j91xEArdjXhT+RCkzOp4RyCXOEaRaDp
GX4q+G2SOXDMi36ZBxp1BLBlChwJvBm+IGYQ9sMay71iYH6OGtfInlqMKb26HoGJXFn43jq5HOzJ
OsbZuJ+cDwU5KWk1qfBVfo+M0a8a97zZrPLxxeaQ0/sBI8m5K9HeLrqvjjKw9CboG1yt6TdUsR21
iUeSmZ8IrBdRsxPalzHu53BvR7/SgYNL+1IAmzvdo2PlBLFTd1W/sJA3DgF8oPAQbJP53M8PcKpY
6dzpwN1WsGEkxrGv8cUXr+UYIfAiHJL2xCmCVX0fTSrQwnKFEj/xSQVsab0yyq5DrrCK7t1ghWyg
3ybgWulwTDNu5u16gGpevNqDdDc4g7Q/yk3jzXa7ZCxW/0XeQLmuPyUIAQ3R+k4ZH6DgkFK+y+FY
8pudC2U8VBYuzU4/lv16TFaKCoq8GMOVRCZWqjDhw2UnlIckpf5ZnpsnfXX7B/MvdNgGJxvZBj81
fDg9w2ezJ5Y4GjAQuHnsY85cIw9Nr1g83Q5q2+9TdALeOhxRlGGR4mR6DR0feTNVn6FdVKw9cLWE
x9V1YTYVfgFjTp7AoVCq5FuS6glubt35M4uOunLTi3wsP8APwLKZFNzJJCeS2HpYEgq5cl+tfqYe
RkxALSFbN3TvUmeLiro1SI+TOGfWSDT0ceTM7nxZyECxj9hOdtXbmFNEXkeqT6qVHg1fbZIBkrnq
/FTF92m5GkzdEvulSk/FBGEBF3R5YnjYal5U8sN3LeVKQUAeRj8znsdm915887C0iC5frfqFo7XN
A0I0Q/AtoOfaQx17GFe432GLgDUOt1Ix6ulkAxi+ZXYZ2OoUXrkGcr0TRrtG+xQws75vuaYhAjW/
o4T94B8Acuzs0t7nI6uJFlNw29NLwN49JtAYvL7A2OzqkMJXUlX9VkAtAtXikyDIzQHYuvnWT7Ld
Kc/5w3jPGeN+crCS4sDYF2QHyzmoZRwS0QL39CygKFuHpmUZHSg0JKRQqi6uhaxClbRzsK1Ij1VV
uE91flqe+cgom7RXtHquCX3WwTVxIDncxt+fHgS64PVQUuMiqcKVAr43O1moacEv8yRN2j7UTqrN
UUX/QpRF0fxM1e/0s74To4gIEt3lyGZwRxY9aQPlC+8ISrIDflXL9MuQHD0OnQtZm4THqVtqxXqI
oDhmkGWzU9P9yrT9NGHs/l1zY3N2yMckfzZC4NPlX5xcLcm8Kfi8D4amu0I/8dRl/cUElxmuhyx/
1rV9DmmXHcyDwMtW7oYvFq9ZQ28U8Pzxisb9B88Z2lo8N3CNZzRfnlmcw/KhgLG2mIHCVwNjcT0y
5WWbCCsceHM6Pxc3FsVEuC/Z88qGlMn5hAbgPFg0hPtswQ/pF+Wepa1zt34SFBYkEZ7gV1gUOEyh
CabwegUL2o5UdIgoAqep8SS3v3LAf0a4VPBdIUvn7v8Oo6uleRJi3CYVeVJ+MhSZxWfW7ij+8Py2
wGwf8vkWvUVoun8c58SyIeUBsz2boTtbz9jdPBwlohCoi4dZOeF/gKcnhm/ecwPCxkwcxslgKUtC
CciKYbckR1G7SC8w0WYrkA0kSPcxCxL0hLpb/vTFE0JOMEl6fG+1yzJ6TfnQRh55HLTfDXXPB6OT
5C9nR/VGnmTUBiqFKwpjwCQgmiaPL5CMIaXz2IkMHC98+skx6i4CAnHiLd8LK0+WBOw0JC4HDve5
e8S7i5oii4LEUfFJBRQZjoVE1SUIE3gSEv0uUCy89l4jyKWgLrmI4TJV+6o+iznBPr5PlVfD2TNU
o3Adkb4lvur4Cyh2O4gZlufoRR4Kvu2IdfqJbMxZDQok0busPtf6zg7gSvvZUwRoSULbDspxv7KW
ozxaA3YvvP2R8lzzFS/hbQGBOipXGzN0Thvq2ahVOSzKvdBPmXFanf3SvjnyyOsu+ouuXeV4yPaY
wpzKYwgOAWRSnjTO6jh54vlpSLMclIc8pSqdyUJ+0/UXaXt4LhAKyWP31vOz1D0ju5j6XuU+iPdd
6ef4FUFWDBduCF5S5hAZgHQCbpyTyZz+UyXY7qsx2JqwAWPZQ1qlOyFbBICCLclT1OeiwaZHFDJJ
1FAbIvoHhIw+HwjiNnSrkOYFZxlIVI9Jv3UwujP/lD/b8R3TlSgDJmsddwzG4EILwI5NZNBMp4zi
CvtG5eHz3pK4zAOvxgKQx/KgQ3FmDAIuq8u5Nn3pfwXFE0lHMPfHa9Hf47ujuS1DLUpeV1NcXikq
iVr16BMsOls7KJzf/eLl6TMWHqfy4RcxTsqgEeHYfs/sLfh6R1Qt7mRQ+SijF4JSPZt93eonIAg6
WFj3ufepijrtyM29dIEGysry03HfdQE/3mL2NLkLuHVj1BMPrRqgISiM/YQ02qxQp++WHItzph/l
7Gps627klTgZoiu/8FO+aYfQEXYF783q1+GdrGEEYqtyiqNzav4dIdIDVcgPixWAiuq0xzL2K+2R
Cn2D59fRT0K0DvDqOXOV8s4HHSLIDZ+5e8icyHufQTA9OLObGAmBZ/cnVT2oFUq5g8L1hzo2vE7j
95Z2lh+R2bAl795TuPkr/z0YtzTue/Yeqo8e+fB55w/rsTw6BtDK29ZWCgQ84oCikzpgnM9824py
VbWjMpzaheNzb6SvcIfIssjokn54FWs00xXZSkUg0psSB0btz+9CnsG5ai/8LOYWTZprp6/srqsO
UuD2DWm9H42/YMEYvF34MYnwJfYGjZWzi4yXKjuGzLfagCNXD31ubG7vaXzVlCCJrmZBuYnIJeBb
IiwIPT8FTcUf0XqtyRvgxyjBQw7SK9pwBijQCdc9scQWLiiNYJorcoiOQY75qnXuL0Z+QE11Amx/
uHNVB3gedT3iJgCEO435F7CvS/7CFIbTifeGi5Y3hApB034M4bjldIuWa60/UcXuCvGsEP/A3zGL
GHKIIQcN18nwLqLjr1bSbLrjPZ5mgEXcXUy54+yeV8fRugt5qc1D86VGz1gkYNCK5pUoB617jvnD
s/tqvOrWLWLcwOHF5BRv0UmKM+MYyrUfrblixxLOjfKK2gSOMRe0mDDwesl4x3sk/0ScxM0fnRNV
Ow5XQiK+KE9wr2hQ8weszKfw1OJ4ty7pejb6Q2RcS5pH/Wgqt4KunKFmfa7MU2yaPl1lzUgruhDi
pvFTzv1Ue1Zqj8FmU/k8I9byTriV0Z8WxS9EwIAdPTb7s8lxVws1gIuhgi20gQ/6HyVUi8uQA48o
5R2qKiZwKAz9uPiKe7/kl3GfjLsMeRc+8W/0WtAx8CBo2pvlXDERo2/mOR4R4uBc2Az8Q7kvsoMJ
3+XNVK8UJNSxOujn7oPKll/FF0NqCOfd6Gqql8OBzlhq7ByFYdb2edcwH/g/EAfc9DeTGexlxILt
8bi1PxSds7b8bZKhpoI0f5W8M2jNKB0dxmY5M/G1U8H1tEDDIIyYdxXeCQMnoBj5CyZUnnHZPSXf
CyJNxH/NU3gcnqDFJYAg3+IPfjNE0r3P4yG+WVBTCarkEmD8eVXfGDyfEOYzo+NOTMN7cwOgiVAC
0547M/0ki4aUKG95LVi3cNTeKBlpMqp9XafbBTJj9anOSstiwJ7pBJ80zpBVQ/2ROUGE3McGgFIN
8A4ruJFmBdASNUTSHQ2cDEQa9JBu8xYGjiJ9fmIxUJ7BecSc5MFnI8umy69lXnPcP+hpd4wKVsw0
iANaT8AhG0RDQGgzX6m/AGhpWGTQzO/EFfZn/WFMz+F6RBPCh+eY/tM8B9rv/KN0dsgy9esGTiC9
4LRmAcVTKTFQuSDQ6OM4MQrFp8CnDdfJuvhIk6f0M5RA5LC/gFvwpnJ7MpWCpmbHTwRciTADa4NB
QvoZeBfRdlb6EW0aamnD4awBhOB1DYDS+9hcnedVbl+SJD9L95b6YYoQoMD11dAIpeOzPb5XzBuR
0B5s/e+QOXvdTDDSYzsbXjWCUt4M48eZSbFArRHdYFshLSA3oxW7WDuDDJvMu1yeyCyO8Squ3WfL
ekK9pjxRsTeHd4VBCvoGGbtm+VfCyqyZXjW9ckL96Zb0bKmN3NBil4Ea6+ipM7klqAo6Zbw0sr2F
CH3gSMA0jZAAuo30h/kTzgjFXOXai/ZrcG7TZL8063gmlHQXok9V7m1+aSg0UL5RqBKq9qiOJAQJ
Xh8IHc/JLawHt5cZQL71ZQ5Bwmnh2VrPToJkqBrhmqaXqCGsupW70Rou1tw+GWCeh/RocVhjy0FE
RJiP6haMLmn8g+oGxlLj85mfVKjtiJI8x7b7IyaRqYOzidAj9RsqSqtkrNMSSO0bM3IwVSekRevI
jJufegcYDhnUT0lRvC06kzDLUgAkffZ5WFLkOAhSIoptyu5WsF9g20E8WwjhKS3LgaDi0QLch76d
ePFbpBTXep2yS2NS0Uy6iv4p1cmZSdK/em3YgYM9RfxG9Yl6RQfzNf4ne2eyIzeyZul3qT0THMxo
tEVvwmf3mBWTtCEiQgrOM43T0/dH3epCZlb3vahNoRvojZBIISQXnaT9wznfSWibHDwbyUTEIhGn
rbmvDO7UNH7uZ5RJs4NGrJx/wOgHaFnaIEUVfSHZmCbijdOQGcdqhnchVaxbnxrml4z51/LHL4gU
RDbpPadJ7R6BR1jc98OyZ+20Y8AnL4vPqNKbMzTBc82OJ/kFSp2XpkyfsQtIGI4xZ4mLuNQtvvlu
dB9ZX23aPKsUfaN3KWtz05s36RX3xmCoqhZv4zKZtIfGPRit7h1wFLfCtQ/UiVid4xJEeAa+Qyyp
R8vDtrUv9bkufIaLocN62Sf6XYS0n4niNd+AlbSzFY074DNt4vtw6PVODYivAZenm0JTC0P1aIIJ
Ekz2ORaA+3yuBEsy8xUjMF3tKV2MOhbgGAvdgPFIlz3nHhVTj8mqb0YwHTI7Lo36lcW1hxgI6ZHJ
I/alI1Y9nMCDg0gpQ2m4qXLcE0sePKc1E1Qi5aETUSIJRQXr6FbAME8OkdjarX5Uoz6xRAAl7xen
gfgIqq4Ym0yH8J3lEX3iPNNptQXV+HA2bvrqKHKJZssurtKiHlFusTZwC8iX4Kqe5OrM9YwUbJfa
24UsOk9+Fj2qJphv3mbXZum19ph7Wyzm8KIxAi3BR4jQ++Fk8ldeksbXMnZnaVP/WBLBEYIQn91u
xePlmmNTDw+eAH5qQsEwl6WrtUJY1nrNcz8kgIoiFYAi5t/YWx/tM7ZDJ2WeXcaEeZYmDc8Ds2oy
J8iYzl4QaT8nYHbHQGC3mRUGpmkhKJWU2O2MCrOpSJ3HP/sSZAibq4oTg2Fp3RfxufE7znOL23kM
XsaAbkG3PGaNkd/HID6Fnv1hJ1QTAJcbOAWnrB9pg0h8XVjw7MvcWrYxqJIr5TvP0b0PPPGqnDJq
DVxUocvENgZahD3KvgTSKgBoLPU+7KcnmYXMhov5Z97mKYdpdk4D5e4zR81bEJg/s9wp92pqiM3o
4v0wzPW+rXJqAsOMoAyIV2Bp/xyOhGv0Tkgn47wRKBJsbRYwe0ft5n66Lkzv4nXOy/04Ttdy/ber
qf2xFOA/25SzuOpoPjjmsqHANSS/TeBkI81hX+EWcsc02Zq+2bqxcm/BoX1B2UVWl+WczGyV/bFE
Qqcm1gpcrBClgsX+YeaF4iNJx7Vf/OisZ5ccBV5yX1AtTw76YnDdTbEBwgAThxCbOMohCg3poZsj
eBKUyW16JwoXuzFBig6r853oKu4xDPAAKOt9Pg73QT7fTQNDpkwx6OXgTnIVHL0HJ8lfrJKo4VzH
OF0Y0YQzH2loIVLo9ORH2Jl7Z/5ATn8Y8UDxL7Nv5RAxSpmzW9VNXyT0AbuEitOZ7lEu6aVV4N9w
szf70ire/IRBASv9cPZfoNuIBJVENlHq1xlvknhlVmRYhj2ewit/IHIodpkWKwUZwdyHOSLTOF7n
QCoBbkmFVMwz2Gjr3mqKtzCd8HctMYTIispa3xAgGlKPdS2eX24hv4WZMebJdRlkzHewjwNGNfA4
umpT1BQWcXuF1A1/d1bv/ZLNUCzjNzCgvLUdPNZ23T4vc3Xo7eDKnrJvljdXtPYMdj2T8bTLgLdq
vmzShjPQ9cc7fG6MY8fyBVR2fY7m8qWrKsaCjGmMgKQbc7gJEoTHmcERxOjbwGeh4TlkuYqKybtM
d3aDNdBtZ2LgYvebpa0fPcWrS9cdUhLg7T1nTQAxIhMvVdvfjZ7zPe7Nu1TFOcX6ISfqoUKsIOGN
F4j0GtTPcfReW8kEuI3xQzQg9YIpSA8r1xVg5Laeyh94zTD90SyMaXfflkyosoYM3rp+jjP58z2w
SzCyM1sq53sZwwjRGcyltM5ep4yWH/fbthxETvYG03jgboiAabZ9wlqRpcsjqOfZI0apgWCJCiqx
y/x6TPo3jpAFPnP1UQz6OXIb62xQS/ZhzveJmhjwBY+MzbZZyChg+R6fsACRllWAqNVDeV15idrp
+YdxVbWTHkNcKdujGQvQHgEu18XaepWTnSZff5R9Ds2PN1kCEbka2885HHve3AM9dPqNPeTDOEef
KovwiuTM9xriwNpxZfr2yr8qveWziAfcFVW7LeLcnEjgeGmdDI/XEDINEhiUQL7d1pgZCVi+yzgw
VnspW8KFM2AOJEav+nMaw1NbIXxyG+ZYRTTcqqIzh5LHR4i4PSkMHG3SNvdO2d8vLiFkLn+p9Fzr
EEFAQhKxJrmB1ulm8nEr55jQJxVtQPOxQBQ1ajqS7ANxuIiDK3JmWE6RjCrgzYc2nbz/Iywt4Psk
abX1axQtv5BUuCxYWFigqwpQ/s9N1mwaLPubZQ3IdVD+5D1bjyb/hnqGEUmGoAkb+3sxCYFhdGSs
N+9bSXJO0NNusHS/zm31c5Rg7mr+JYS/KNaBNjZcXI8SLa0C4tLHXnosZOhu/WB60hFrqb52P8bY
ia9gXr43iIt2XcWgupvHXbAAIe06ZrldEbJC5+02hYm/q8t5YH1SvsAi9I6ubJ9EM0T7yapuQdNw
TjafdpkNO475cYNm8FW04hKnPqsSJ4Uo6vTmUuDsazjSjrJsratxLEEpIBlc6zX2NgBB0wVr94pP
bKzw2QSXKgq+wih/XJrpWrUBohOwIBucqaS2dBdHgeTPFrMuevtlM8TqIJg05yxePBn9yMufhY9A
dipOUfMcd1V8sppm2rl5jTLQelEZM0sbVwVHLcc2qlzkz64fHIgqkBtQcKlh9BdNx0rDbMJSl+Jm
HdGVlCzn0ElHh/xDGL/Yjkl5jJLEApfTbV3bew/oe13LScB98Ox62aqTioKRFcq4j8ayRkX8pp0G
QNkU/axXDKgfeTYLRGGgGImjZdHUXMvAibZLRrXk9fo+DMy90pHDLuRNzLmzYzFKZynC16D2b5ve
Zl6Rkjehn4OScWvb9x/yQRtDJ5N0L0ssMfHOd4GamZG6oC4ml525ne7T5ehJyR059d9BrvMpQshA
Keu/rnGGo5LNbq6ZN3ntM6C3a/Lhv2eJuht9kow687Ox+t0IazkvL33JNLYRTEoiObz0pgISiYll
ipo3L6CaXDK33+T+Wy0H9DwsTcGLw9ykQ59i3BBy4Oi20gh6FcaLSGBhJ9WJUFEuV8ejl7ZkVPcC
2nxpoOAjkaYSTnneYYrV8fdxeXMAIuy6ELFXnb3E5aVyC8gINgs+Jdn/93ZH0eudGrke8ZWd4zwE
m4uectODctkMVK5Z2WHPjnAOWcvytLQT2FSNw7mmeU5xOQM/2cnENSxpa/TWa0ys5+ClzOaDbbxv
Zh4OxYI9qwNmyYVvvs1T91wX6hy7tGy9YFlUuN2eJA4P3wOwaXsnrPoVYMDGRVrFDUGgsxPNuP9t
/1RjbJY2y5W2CS5Nk4csWuadVTEMqic66HGkmdAJZLPJO3hkOA1pmt5CEOWsittdYbGGkd58HizT
XgcjJn+lrHC7CB/pPgKZnpNh27XTZ9+o8IAMuGTvpNnSFHV3kSvODW0TgRLQrf2iK8+hwspeuiQ1
tPn7MtR662Gly6zwZPuD3NtOyTC9aFu0eVxrHIfWQcSyvcyT1e2XNrzGuNvcgcmhrfCAoQQyNhdY
D1FFfzalF3tqoJcodcn68lFUy0laXb0TM3mh1lge/TFf+/CbzgF/x8d7R3hYb9CwTsfYQOrwRqvf
dH5V72lr9+WYqWucX0yAs+xemLS8GZnSBbq4zRK7O+syQZDlj8xUKnmAAndtNXF0bgyrtsD/JLMm
AvLbjsd0Di6OQxcSS50eiS+mJFgWgGfADKeIgjvmlU6cGHDOYuqOg9foTTQJTJOGQZtLLMgj6WCc
4XFin5Gkmfw5qs02ElNKayeX/OgHA8C6ND6C2+TArMUjZIbxiOwY38XgYaMurRsvmvU+0Iwl8oT+
B/cuoABbHm0PXWflIptKlyxHTuzuKq3uQo8NP4vwg8rG+a5e7++G11Jb4Sbkfd3suoFS0Q5Tmi3X
O/z+K8pJt3uZsI6kefQIiL22PLEwfk1x2a0wza4rp0PeOT/GGiZ73TVffUhcXUktG40cS6kshr1T
w0dM8goiwcIeC255wlPJy8r1V0wMP8lGBzWZ3e4GuwNgUUznjBivU6naE+/K5uIbvY0MoLgSGCRx
UDWlTq6yoz8E700I73mY0nCfAFZqxqjbVGlCKKijek7mcbhW7nCM/JL+xCqYCMKoRZntMpTpq5M3
ZO9Bwfg2c/CW2iQR2GSfWCuVrKrC20gurCIzKEdulaLCAOEvgFthSY9PYzrmp2rtx4ZVgjv3kC3C
5oe1AhFnICvoE2fqETfEdD5izR3hMq7WyW3SwVqUdVnurDlAwAt3bFtOrNH8RKgnyfiAZD2I+KJ/
7wy+kTE8+Mby332PcQQhhu8ecoSiRTOGG328CzD6XOoIH3bEnG9wMnEZ8g7FGmivfcV4KS9mtsia
olQx4h34E455B+p3XAL+X+I9zZM9fEvK6YhOn6oVUz6PTvOlsAa1nfpyUaQfRX+0C+jNXtp/+JZ+
1QVzwtwNAKUK72lovM8RGW02QlcStrrIiZA0zi9k1cmZi4i+oKmCqyYYn9oS9jUCrDuDSMCOUvQk
/fjWNmu4sEogmAoF1wuGd0atgtaouuqIKB7CbL5yJtZ55CR++QHOdrzwGfNGCqfKVF9xSIs489Lb
R91JJNar6ARkc5SEgFaC3dLzeRsMyJvQRf8/aHPsW0Ii8Mx71P4bz6/O2qcmbjMGYhjfwIqJc40z
85CPUXNMKN1jXwGz5AOHyzLepQJ9klLtZxfzezCOmHOkEwV+XMZYbTBguo5dbrtS7FXGTttmBBJ1
7llbTJqjcbVGhupCg0wirHdRIpn3uihglmo2JOmERSt0cAm7HTwxtbDldZOeFTpS4R5C4sLW2tfV
cBdEEysUFqut4NbSIbONMuR2lPlrF+ZHg7/ZNoBDMMJtc4sNAUkG94uF8gxa6avPrIJSyz8GWO+c
mJPbZy8W9l14TPx3aa8XraqhhEXhtV2YX35ir0HiY4PFzwpnmpWwu9NjON8RfAQUP7TxTinmpnNO
KrPP8BDhCgExFXUaw/4A8UuYmeu8IXXTAHvRKCYBDDfHxqpPUdDLvbAUdx/Ss6xE09358alntKdY
Dy6BaY5yTTxo7HzZ+UXgXi1hAPOK9mSH1GwvI7J9klEwwQCLsOubpWFtmF+F/rScy+iX6aLihcPs
4BBuQbK5v2oPbQIh6VPdnJjDPGYfqcC8lqnPPavGh8GZnspkiR50MDzwR6MSdtyIBV73yrkfPRmm
5KGiySCWWEfhAb8ApIk1gSaf2I0G8bSwy7DJ77BDQoI7XhK9nZzaeYC9W+2xIZT3qra42xF4Wsq8
aQyvLNcjAmkEW7wmtAYiB7vXMWZeniFypI2rxXZJ+3aXjswLwhaajqqRwGEcoDbEPMwygegBwEcO
EpKBmINEQSbBpvYeG25Te6jDq9wTgKoh5y49rYbt7RqXYjKoNEoC50DAgY9chFMiTCgcZMuNkWAS
H9T4mEJuvyqV/Vg3NOp9Ml2sugPUjqCuzKeOqA7IVtiFjl0or/pqJjumKh5bFQrGj4hX5Ty9qsKZ
D6wO7GcyA/2Va0GMd9IuB9+DNbOwBYBRit3DQgwMfb075QFbhVhjekH/He7/ew1h/1em7f3TMODr
5Ndn3P8qu/5X8tdAYPEfgcBYtzyX0F8lbV85Hjjuf/v3xD39B3avAK+VcJXQtuv9yfCl/kDjL4Ut
tB9wgCt8WP+euYfliyEAUz0fDTQoRKH+K5l7miTAP6UBK9vxHd+2A6TH/D1Ee62JfH9K3DP2qH27
bXijrN5OXDPdxShvL1jH6qp8GJjA0Ib3Zj/XXrcTKKUKSWY19SdrCUHf100V+FR3EywYGBB1zhoh
0MjAy64V8+kahYPHKCgl3bwiIXK/VGDSsoVBZB99JHl51GbYBUVEgwDANvJ4Vxa+vNM+e80MxkLa
c2xBAbYCIY+RXjzUJ/65LIrX6Xdu75BhsViodShorhY53lgNCwx4guoIR7jMUU6ALFtJQG72kCJ5
xyvuYOcVAUKaIXiMiuoLJhxL8wXx4dDdi5L6ZCpggnSLxaaJ3IeTGayPJmdGrnp0Ma461SnETF9J
n0UGnWfAUNXLxgNUAnE3N4zy4oxez6mme322LMLM4afA23FGhAQek8jKYo6gDf1PuDazFrueq9o6
Sgs7eDlNNzNQmzyanM1/7yP6/65nk6fun6RmmulX8VGZNvprbCY/9Ou96//Hv/l/SDcQPCguFkse
TI/H+x+h3vIP5QkpyPTWrqfWB/I/XJvS/oOQTQ0xlBvBJRWcP+5/PcQ8+/gBFK8FLWDxBf8l36aU
/El/fYp5cnl2edMEysYPav/1KZ5rGUee4UBxO/DEU4a2z+05Iwu4ClPTXBI3q44pEHSgokygnQqB
nn6d6rE4ptQeu6JmMiXigVgtFnhLKMp95ulPK2xfY5iBSLSZyXchckjT5Q1LsfCWLQTyCVCtVYW0
wFp4BWg3x9fUPYxZv4VGh13PQUopPdDY4fS9ZUXZ1PbPqGaI38arVg1LBfESDSvLQCZfpU2wk4EA
nPXVzolX76GHwEEEH+TdbhLXcU/Aph9qTPx+PDZbGY3tDljBc7duu0in2FhWCb87pLkFztrm4b36
jd7N062p3Du6v+9aJbdJrk9M6A5kPBwx99wAHDtbiy7v+tDf4b4cYIIM9sYJo++my2hDCqZnNCKl
xxwXftwVqTvVLoHptcF2rQ0vAU1uOvAOBskRJe9QuPhhSgDiIRaPqcYnUFfqpzPp8CqIEHaQKIRw
thcfEYUX3aKtj4RwfRgCwQiiyzzgqSNzV1k9RhmqeO8rT4jNtNsnPdsfsSfGQ9uPRORkD95EXg79
39g4xd7oFQetEorBuPJYVqEegSD5MzcIpU08VhR0k4+1aFWdz89M9a7z9LbJIkaLpXjL0QyRdoBS
p1n4nF26FfGXUvYHFkbYL9YdIV3XWdI8kWmz7AGWPHWT/2IXYDLqJURXiUhjF5FynuI/xxnmL/vR
9NeZs/xsw/KO9vrY0mYkDMnIodz5nuICYuxl0xe8YzQMf2oDDairYw4N9cT05SdDGXvDGdXsHTt4
TUT7zqqcy6Pqe+jgBGXUcP+kxT1fuMt4U7bItajpxWMAvwUrZy8gxKNa12z6QSt1TIJBwyQ1jtZR
PZc2uYIBpTt1LLI4jrp9S++F98fjOLRT7KbtKmIaSERRzs4nklNxzW2Lhecbx2W5X/rlBRasdYxd
qEvwV/etOEXkJMECOiczmP5O1o9mcpA0TMi0ekYyJXsiswwHVw+r3HE8LFXrXEUDordWPDcTrg9Z
ty/eDPpoGODvpZ9lPT8odzwmunn20pn+Bfl1TurWxjbyxTfVkw3IbwM2+NyMGshg9pjHw4uLLyQY
YTdY7dNYXxMvshPZJ2YUZzMMItrDMEscRIluSM6AcP2boexegwGbWtG8aLcndxUdQ2LNxyREAyFC
mIixM7xySmHNg0wp3OZb5zQsALvhpl81CzFtCWg7Qqy6j7JeU/5on2t6ELl+7DTIEeFjp7MN6ird
fMc9eJg8ptfxbY5yLiRG9SrNMeQx7tuZJqX2DvofEfQjLs92kcl75jJO7LCL1+GGShrndhQUZ9Oj
w4qiGTS7dj7agVivAJjHlImdFZXPMupwD4arT705zCZ9rzKGnfkkP8scGjPMT5sunBJ9Vv6679B3
ImvfWrd0d+RS3shqcC/MEU/9kjjk6kEH6ee3aETJH03oF8Xa7wl41VP+nkLrJNwgfiUEa8J8nXY7
3ZrvWWWf1wFsjvAoLYb7SNBnWc2ALQFpyaDsvSEiEpjmcj0L9xyTk84FIoclsTDXilHc0InEd47V
ZkdAiuwMuP+InSE6FCEz/R/C7EnyHOesOzDRASweFzA/8VS8WTcJjwMrMzi9qHO24PO/+hHYoh4F
5F6/+dZD5sOXAsDFo6mqo3MUWmheFR6QaYLtnd5PrbE2uPiiK5zv7m1b9IhYK8Tm3blsqwfjO8jx
+D6qsWI3XX+xiYb8UYLrWRi+hdRRyRD86Gz5PYuiD86d61AlD1BmcPGMy1OHYIuLOXPUdGHtQ8EU
+2wRaufRLhOlUR8tO8MB02K0XRhdXFWdol/CeiIbRBdpVqbXG6ulSIXqOIDUNwR2Nr79rdQ+Lh7C
USBQ2a9kedJzRrc9paJXoIiBrbZxOtWdAiLpBm3f+ynEJeCj5iq2w8c+5oXsLO9zOj05jiGXPiFo
GIcSLsU0fwN1haEyRmKV0Z7xBgr3QTgcfPBW6zjZZshS7ysJGzokqxDYV1ZsgqQyt7yUqfWa5Fpk
ZNlZTnsKcZTWc4MueEHyYWGHPmS/fc7EOjc1tWaNYNhVrJ7dqTzH7TjeeoUKzp5HMV7YpNwXAXLQ
oGqZsqIt69A3Yy7O79Am4LShOtnitrtIh7SQwaa59dKb1jYjqQTN2azYMLeOS+jxUJkfwiC5T/SY
nuO4/m5r/zWNWYI3ZRcdmig/ubX+4ii4ZWVNqV89hQW6p4R8RXjjpKE6gigtV79HZXfnJ8hIPURf
L1UeXoxl7omq+rmkwUOfucSjmEOSMGx2TPoWNYD+3AijRWKWZ4Uhka76NGIQyVcSehRwkiqCQ2Tt
fSadcMDblbvI6rGzS/O42H6BxGK5oJJA8z3dabCZkB+jXduVX1WOFjLIWzhLWOwRsCTy4KrwM1UW
ZuNsWOVm78DQoc0DcTmm8ZeMojfc3tt08F8iy0Nb4g2wFhD86f6aIG4C7jRSsUp333VocKja5O2l
/viYG/f6/9fsv6Ppn+b61//4t8/KlDgpHwkjqP7aQysS6P/PNfvtrz7+xUKk/Nn9pWhff+ofRTs9
tKu0R/8qleMG2uZ3/lG0e394visl5bztOhTh8k9Fu/eHXH+HHxSSnatDQ/zvRTv1vJJQVjRdPIe6
1OK/0nn/p5rdpvH3A6Xpu23+OFv/tWZ3WAlPJOmw0Bo8JKUE72Joth8tg6iv0QhWHaOP5cw+Hf9q
eeUzOl/pKYzM7VRi3f01FKaCLNwF1zjhwSQmRBz7zDB58PQBoBeEgqgOOdOYYzXtPs06rFzYUVjo
taexbfShEz25CG1+7zTuyXHCm2ww1aWMEfsZiSMS2gt6Zsc6kHPxy7e65B56zXQT5RX2DKq3LIS2
nU6EXLSsZ1Cr2JclZ9arIjgAS++2Tz5nkuWvUguZq/OUTngrEhkfK3oVQAxERUtyX9eAzD/dC/87
VtLfOyKuLpQkSe5I4Hue6/6tI7IFLzYvQOQJr+I+LxyL+AYyhaaqcR5RiE5gMq+ShulmwNkk+vTN
lYSNzGvSt51X7bEjVV07+Y1bjS+TKqd/8fl87rC/dGy/Px+Oa19C7nFt+28sp5lBftGiorka9SsM
FKSwcMDBbYiLYejfRzRuoDw4JVIi0fqGcxJhqTgsfvTNQEnXwdht4VaEZ7Dz1UW+WUn7UBM8jPId
9F1k7OtMN28zYiVIEuv3nRjEm3X2w687cC2Zf/f7DiiG5XpBsAM3cGL67fK+j+01VMggJmuK82Lu
oyjZR3W+HKcRK5GlQAYPIIBh3BKqhGjr1k1huVesqCIklN8IKQa4RuVXy7l/WMTC7rtOvsTQW7eV
hN4NB+CG2ET3rhhtNlDs3CIcsw60tm28rClkKqM2Gvvw/PsGKQtmRf/85linZ3+/+D550DTsUoBA
XId1fx56lZGyB5VRtybkoNUy/FZnQY5UzLkn+GG6QBxiFNT5+ujYeCrC2NpHzfxUpNDGZAGYuS7Y
iKcFZ6XPLEcKWl2nmNTJS8tXTYzstqsS+PsLfLtluh0DnZK3FEA8KElOIo92vMpaq0Vxj7IDPh0w
bRJRIuUsh8osJIqsJBkrSYgnUnAJkCfGdlze2zI4+QnudXCr1W0v9HwKQyRos+H4RjVJCrsg9YQ8
1oGHuqluWhRJB6rPX2DCUuLkRXJDvPh3YRr/YFX9J2Sa7lCHS3RTrr/4tHwsmABGo/cc+WmHqeAS
nbRx3WPbOdG+Kwpnx87wGVuwxtQxuYdQUpwYJ0KejdbkX3xRfCH/6ZvyA187NGgBoxdH8gr/8zc1
emKgpigx+FcYFaKYJQ75hXvZp/cm9sDpEIohhuFVR9Qjs0MgyQgGSKXBTcA8ZjcXMcjRrsU9Nc7z
XvQfrm4ONVrQ23BCXVi7A7H3S+sjkahjygmPpJAUcRaOAfwSLPhONW8nEGpo3QfmvGg10YR12rbe
crshBWLyLhpP9ZVi7HAKkhTrc6bNJczAlaKm5j+6sz8CCmqatr+yiBI6JliMUgMGy1vYkUz26O6y
bFoV1QjL3CPQLu9EhGK3Qh0YaO7KImuP7sybecXnORoPSZXdVip7y/REQJJt2uMi+yMjzS+rhuhQ
Rw6qroT+Iyz8ZE9y1+dsoxkVCmOTxO/fhviW7WDFM4S3iCqoPcm89KQhCa0dBzz85E7oOXoIKze4
Tu35UoCgGnOcA0YHHQtY2e6iivpIDwZCkFzX9eOsdwkFGePbfDp2XR9sa6uzNp3b6d0A6mYDhGa6
J/KLm5zVLYi/wBrE49J7j1XlfUSxRboBvxP51qsSvtrzN8RX84wjLSMyDoQL+3Wdlli1bdTD8ZR9
Tzovvsja3+uOTPjMwijbgofaJBF/Z+nSnSDQ+p65YUjIwPSraUEWKyvnwQ0BEab4CNePqRsruM6K
74sbkg/XB7/sOhswcKmDqcPm7DaAWtQAgnxw3pxVW9m6DXiueDt6ktWNHO2bOW7VGfH0ZrHMLp/G
b35n3ZHldjRDUH6L/GifHzRS/u9tktQgkInazREQe0V+GWtDhnql60OR+hC16nLT615v4jWJAXzl
U9VL71CNfr7PB9/DRTXYtzPvL2D58IKVQwqTnHcC2Ru9c5xsFQYZfDghc5/8euhj+xA01THrvWu/
7+E1xtmbttHMo5+COEU7AEk/HU4UPe43Ixuz6dYwLxmU7+nsobulZ+1chOyzReiE75pLGR5d0Smi
8Z4cE/f7Lg7fFp+Ap5AcYtKtJiDDa+QwCvjhlMNdYYcIAUGVK7wH5dQIbyNYiCzSVXycw/7eaFK9
IuHsjDUT91I35SX5Qk9QnwatX4Rin5kD+5nK/NMI/ZrNOIs1iwnpnUlQTxNVbUIdPCHMuc09wkH/
+XHx+zj4MxTPYTejfE8EQqzrGv9vtQRRlkguJar9GNHFReJSYk8NT559xwYINhKLXj+ZpUFoTJ+P
7m7kEVH6xipVdjK1z7naRHDoifURwn7IS3RAMe4oHQ/XMwFHvH0P1EfDJTMsTp2wdkmXywJSTKMf
kKomMBZ4lqkhnRsvLdSqpEJmFgl5/m0MqRsW8G3hPqpip3uV7ythE3a+mB4PKlUe3o0jcwF1FQfQ
NfpfRo5m/88vkbMWq3+7RAgnhCSNS/nC/v0e/9MaqWRqpFQ1IHmNeeNqvm+vxnjlOLzrYkJBmKlx
KpnUZSxQXI2xGI5uUS37iMd53yWkvpiP3pXviB5vXQv7UCKktSXn4OZffND/tO+i5GJSvmI09br6
+lvdNXlWRZWBNtd+CAku3WWgWp4clxMmr5YIj1c6XgvWRZ1FoDawbqS2w7+4n9bu4m8Xi6qU1S3F
Mi9z110/458uFju5yLUMuri4bU7ILyDNhuJQwTW6FI6Mb1UF/SGDDtKWh8s/qoeGF8xW1lF2hyVk
5unGcu6HQJ8tsEFka5BvRkgjwpv1C8fSg7zIQ7EXsr2OipEAt6zSxEgwlyXJ2jqX6y+//4s7vjsQ
h3Jjr4jFef1l6Ef7XE8LLcWAMt5GeoX8YbrDxmCd3ThFjai6O4+K8soNmn4H8DQTmvqhVqAiyvQs
SbW3IGAiOU+wWETDnd9M7AFM/G3pobfOVnD4F18rEqy/X1SHap9y35eurYHq/K1SaEcVlImFda1f
/I+ix4mxtCBVxgllTFU+eiUquoFupAd63BvS4HOfhWfjZK94v6A3xIqAtuJGjecFfhOJq6tEj+me
k9XBIZjihwkdCDk5L+suF/lk/N5M5DgswVMI6shJ9DOiPOQQqPSvphxPXK8eF4wDm2xm6deNANpI
E8+RRQZWrU4Mmu+YcDH8M/J9lfkf8gGJeJ/Ay1EM9BtFY1QRfT6PMKQ8OHN7juYN1HSQ5L4+VwDU
dv4hnRjXRoSP+x2uOD361ibpsmNvixXAy7lisPnh88IsShw4AbxD4b15Nd4ql1Q9q9o3In2vs1Jc
2IgwvUq6VeahriKr/YwHaE4igzdttYw96aaufHeildPoS/kGYA5xfFSa97bXud+E6x3mSJ4jRuhI
ejkmA7EuQ2pvOBfWoVW2dQngBHe+QZljGBb6XXddaPxPnSQft3Ugq4Q5/NBegmLDjTSjyh3ig7Hj
t2nUtBDlVUk8DREzxr7C9oYmW6uc8B96uxaBk+uR1qmxdCPiNSDocG5JnM9FXdxWuBNjHxFZJheS
nGCeEzGdO92nkLLZTEiazlU/wmB68VOGOzUzrG0U3rsCH6BLHCpQpeFgnOWqqKrvfEjiaIRr3enP
TqKgLKV9ryi3EJxIPgFfXwgec+c3nP9KZWf/puhIR9IdZn5WhSQsqAfLl/k2TryHXBvUKDlwBA9K
v5t1/n3yYs3eDxOtouX/yd6ZLEeOZFf0V2RaC22Yh4UWikDMA4NkcNzAmBMc8wwH8PU6yG6pWKxU
0tTaalPWbd1FRCAAd3/v3XuuOZyEMbxKCyhA2rZndpE7foYv7ErpkrnkimldfHHqacQclGeMqaCb
haiqMcuA7AswR3lZUd6abvqlUDF/lwP3ETuQ9LXAewsc4hdNaxOSC8TpqNnlEz9IYWblyRvbU6ow
otbBOrKrqQeSqyeonOHN1Fk7p8Hb3LpFCpbOvlfdkhhXs37q6umJuT12auZi7uiGV9r4O5TMHZSD
ftacEv+e6BMKrAzb+ZzJJOrGWnEoc72pQN55R+CpvU66FC70gNac+YAYglOWnmFASM/6jng/5LgS
eSuTpnJL/2ExlRj6iCadEL7s0gGV88ioxw9LnNg6r1UaP7XtYKxQVgjYD6q5nMhu9nl4D4ZHw94a
m1MIIoAdnqldx/AIVRDuQ4ltXbcv5aS6d2aAhUx39JXMFXQDrn6eKOUQlH0zqiA95OT/AuMIQ8gL
dY0IVR+pfcXILDYP040Ruth4+2pYq5E84hXFS6BIrDPaRY9toKt4rOgAoaRadxKFXBkhB5eFBqYi
vualIVGkiXYBuGyb8BYubXPOZgDTEIMeSWIlWAE5XckM3JNCt8CbJp1HsS1v0Tus0sTCttkQ3+Lp
/bXkiJRmzjP+w+tQqN6hQVrPc05dWun7qVKg1Shh5ptutJ8kPv+YkzCRr4rEx2Z4AN1KWHCdyTJZ
T1/6yUUMxfl1zna4nb3x47Dp5iFjPWUz6M+hZ53aDL5M+qwYH+KweYPOHW5Kau0slM8abLijW5fJ
XnSFP1QaznID2K6kwDPZgpZW2hJWK9GsJQ2+yq7A2JFV5XDQyZLy0U4jFnOsAeU5RJCQ1vSog8RK
B8VeSgpEoXePhqqvEIWspzENTl1rnYIxbDl7MwSg0xcuybIXLH1R4+dkk8yKRGY1cb41zwgDO1Et
kUEmOi4pBWMbFmlAmXbHK9/0YBYbj9GEEnH6cm+YggYLDt3canfEUdEzPOVXZZpj37IkAXgYpjfS
ag5sFPxrhaCMqDEI8JvjGtKSAJ9/DSEmFLw04bTvPfhnEWVVDmTdV8lzZ9BB5WCjJU0a7+Cq5cny
OgBukm/bePcAlrMZHvuojTPyjCTYK1XZeGanchoAKexBC73TLVLGyNeLhvB2QrG+tAYKGsciUmZQ
TsSkWutEV48WXaGQ+7fSipq2RuxSg7jKfmisK8S7r2E6sMxbo7GuQwXwGHPEeDYDuFiUGHLMxB9U
6FmpktQ+JT9s6Uyge4EGQFzNNnIvvSq8czVz3Bp4txYd+fSU1PpmyrAIZW2mbboGkg/Thp3bZxsD
t0vYqM9s9r7VgPBStOFeq+z7XtMcsg5JjJxzky2rG+iAIKIPXAaLhiCTbirvE50I8dBjX41tMulQ
QjyqeHuCkvO59mRNQb5IKyrtun9re+Bbc4TpOsR8Cn+JdFeaXmdifFZBTNiAToEYSfqgnVKGK6Jr
sT2X6lcl17111tlXzVDpiRHcdoavbwSQJYsUexPu8HEB/5/RclS9aBmLryd1pvjeg1zZKMcz1sOd
EOPRKXlvCqwtC3SzYM1qZl0w3IgT2TixA+5kpsmZk4MDP907AL5sxWn2ZTU1+x7A8raCSTPiSznM
U2/bUcpbALjftIjLIIXeCRJQ56E/1j8xrrpGTLhsy9dMRUFgG81FKmRMdK7+UtNKCZMUW705AnCj
P5eETHIFWay+ATekd+1q2xYC8aYaPHtfh979zgLQ4SIZvzvuD33SQX17NHrJz1zqLgarCaIemDgC
fcTkHXRSu52UTZg82wHfrC9HWW+Gvq5xc8DRb2v7S0DKM8EfGaNF2wXBNhkQ9+tiroCTtyzqvvb4
uU8uGU39VF88G+6HWuVs41m+o6VrHB2ODMQfbGgOfC+CXl0pdks4t2h737OgbMQRadv6SB6oLA5e
Bsuv1Fy574MuWQBLvRGFdXBm3TDHJYpsTbl16/FYkYAGZ/dnLTbBDIkfXfVx6FLjpCIjXhKC3a4A
+S3jqdIglGB4sGdpsxiOY5Ss67xttwbyuZRppsltUeU9YCUGuWPEzLyI6MqzQAPQJOoxbNaFg+cm
p4uualZ5JNI44h3A6Ni7BsmJjioflCYHPTiODZL+MSBs9h6zyIweqcgfKZ11Z9NtdWkdkJc0nLQm
gwzbT6RgV0+dEns3ebN0u+YyTdkXNNNbfWoaBMEK0nwtO9BzvHQGemnyZhj8tntotcig7RQeU6U+
kpvEydQLmS02leMQNAQALIOmK3QYz7llo8KrB18PmS24TsuBNZ1sQHyjX2SpRmcufDRoD81yYmCd
Y/EDnHO9N40N6zrGPGd6mohJKW3AVUbp3lSOoMYuUM9kA0RQMdHnSl001MZ06CreHE2AOsNwt4zr
8CKkLPd9ZG/jFCCSXkGWUVzv0arFlnF9cGS5SQ5D1fBW8t+wBoHaVQQAriHlfDUU/aEhodEHT68v
12pQuyscRdxTvBShNcg7tpIvmo2Ko0A7wCG/jLZwKUdaePXrIJ0YfEU/QYtoxj2c7ITDOzmnDdrg
SAnVvZVBoarwc+uMnq6e0SjbLiOCikl6QojHEiZrSCfKMU/RsCod4lhcy3sW2EHJ114PVubtEFes
W2V47XXRX+0wvE2G29Ax7rVG2dFwitaxQrSgqBrrYjpAIDluJKQDLnslI9yqBVzCsOrFTkb8m8ys
o4hpvKaZV8gI31SgDix+6ZuBxXsbziMVWiFRzJZSQPRBLTrcdTkxZECarNt89ACyciKTEtwOwwYK
m6HCxIcPcCdX/Av6vTaniAh6I0N+JggSRhszkp2XAPcWZPb0OS5bOAQVD18fw1tqi0Wsy+amGOhy
so9+N+NzTVTnKcTAxNluaE5ZOCLGsZ5IFNb3kerelnhVLgSZwOAnX+bnR7BG67ElM2aHuHXNTMYF
6r0yNSlukpxHZiCp+dCOJtYB+uC4naEQd48YZpiEFNFBQuYbNO2HAlifaDjk5DkpcXYbQ1VKGmxn
Geq3zIHBnTRIM4jWIwsGaQAWhObEvhyuYsuI/ZgI5BvkWehQonmy09yZJYKKXAa4k/psq4up3/79
D3oTcouhcTpGQvQISH1cd13lbWmzIZRjir+pjOq2dfUaA019RVNLamxYOYcwZ90EIwB2fZ4bjN2p
TNOUyHpwXUL0u5AUyU2VKsZujIsn4MfgktXua6QK4JTfq2Z8zYOm23pesk3qINwHOUlUrcLCG7K3
j1p40/CgHQk3tuEquOoyzxT78PMfiY54dlSxzo+MEU9WqzykJSGnIk+vlRjBYc6mq4zqGpuHCvzO
zcezSOdWZEMvdRgwnFmhlt9hPXsKSOE+aAOzTb62Qi7h+MUqZL5vrFi7qAJnxAgoPSgrCkXPxmzf
zkr6gOTBgPDFc6eSpSYFucd5zFoD211s6FcyHTPUZNukifDNod1xjKuuegv1SNNuTI+Se5aFaXVu
PAwl+g1lpPVsFu0KJroONSLTDqLgdEnS7CwyKl/g5OcJybz4PFZ5xCZVW/T7AW+SlbYyJBCJdFKa
DSslJNbx2OoaPme9HW6kwwmUYKdGZ5dvSExVpkhCNy2ObWJ31zrs/clu5ui8sjs09KxCgLi+Folo
G5ACeahDe1wYbUk0fagkmyoztccioPqcjAJBNNnmiyRqurOe1o+eIdNL2lTN4zBtp97InuYvgetw
uPQoEgEwO9epn6LdWA531TwfSK0SDZIFCHZw0NCx8+rHWrTHqqd5ElPnLCZanlAsRbdqQhYtpI/f
VeNRCmc4higmzdGnKeqtfvbYEaYyHigkOC2bzE8p+K9TmxH+2Z7BfhTLJBK08VsM7oaCbXIaEV9N
adegDSenAN3Kxuknx5+0YFsmJvlgJsHRneKsHLd0/aiz1VWj+7Xs7njPJONyclThk5YefE6Kf5lr
p4aOoJ+gD0TndKoNd9gXEw9MqdoYcOWeYi8HGXYsI2IUBw+Qbdnmw3Vs0CHYqkd2AvFjSubyAhlJ
sihzD2G4U50cS/EuuYk3k/QemLKcUFqEmifUbio7otutW6fqTgJF3SntiOHqWjIWMgmGz4RQEQcp
wzm6pmSgZzeGaaY3AYsXzaoAMo1h7jP82ove7OW6KWACggEURk+6bnQO4+mHhC6xtNvO9WUgfghd
kJsR6GctBbaphQhnQ6cl6yDHF63W/eD3mVkepSFDnzdjN0Wl8WC07ZFUWMxEE3+/SD31GQ8b6xXs
fLOPijvPQb3okC1wxwgsWyvC2ZpmFGzKOgvvx5jFLwV0QH7R+NbmGjVgyFNtq9nZEPSCEqIXH2lC
w+iP3eeaURXO4goAAdqsTRpXql+ZZr1Vp3hdokR7SqF9owpDckRgabbNyzS5oJWkRILEK4mNfW1K
9xSRpnA1emoRqzNXVRW70IT15tjoeslWtDdrXbmqFXAbXJAv6mgaq6hO9pAbsPGVKpV3KG/RTDwy
wdJWBObxzLTOFyUi2sYuCM0t6etlDoePsm6jjde3L2EYSBypvOGlmvFXnIq90JPNumeRR9JcMMse
8wfHjNudqnIJJ2Qap+qA/5hHHYOiLw6T+lB2GLEtOVLMaU9ZqN4lfAFPaAZNwZCQNsvZRTGhdsPg
eViLiaIyNaiwRV7usqFGjZBhNE+YHJKDSZQOatOCo/S8H9ce4eWDgGIpqr3advufT3zrwaMQ9ghI
R8d3Thn0ZAZ5f0yqGW4I9wi0sZvBO2XCWkOmWNe4rbII32Iw5pR3vbQgNjuACnsQKuhB1lLFDdwW
JdC1ourPbVrdSEyJh8qsvrpkC4rE2+kTu6Dq1PVsv/VWA57gBb+J2CgTH2uY5qBSGxiDA0qc72Gr
RI5Oe3Wq73CrZUuWtv4Cr+hLN0LWKBl6SgGblb9wFBowbKxaND8riVF3xu4xqKJinNTAPQrpq46K
frDD/D90xdfeoYoimEEcEHjJROK+mPs2bmzB3VWOZTJx0rc0dclKA5e6a2/1QrJ8j9w2xcpdXpk2
XBWMz+x+Yl7uuUc3Ba9uETJyDlsQdz/HjQMOV45H+obuV3EwBqJERI5jOsCIS1QH8x6E4FuzoStL
i3o2+s13LJAH3UBOEPSQhQMSwH16PubaVcKtRqOIxiMZNqP9Iy+EubNyCDCBLmqAUPw6Zf5cdqp2
03jiti9MsR7tZqdAXd+FeNf8rqNXUpGRvcisk6KVzkmDtUInLmBrR9BBCDcxfEUnwpOUaGoZRFZL
u0K/PT99ExRx26hvWiesMMw+5Dpmxxw3rz3yBrVFs8ppOh0kORbZ6KPBgyw1z0+lfMXvUhxqJT8T
8FATrwdAvXK8S2josP0MBq6R5QFTS2aHoBaMxyw8sSNT3046Qw4yO3eZOhGqPvTMydN+q1a9iQcX
tUlt3qKNPDLtr7euga0XaTURE+44bUyVoSUsGgEZK1b5ABFZ96pdaOBmEo1hAKz1Xo+I2euiUyvh
1ZJj8Y0Wg7MLWniQNXXwRNTzMkmJ/g7YJHKT5gKxzjSegNcUFsZQobxW80x7MPPHSKAS1aqaw9MQ
JOuuTC2/TcB7TiRer4t5Jtqq3r6TtcfjJejde1RIAvpTh+E0zQh6Tkx98ingu4USsHgEKSJPWXpf
zbYDdVmeWreEwtArX4msQEXQPoxFaN/ZavCARIlsFcJvgAVj+htjk+KoRjhD2CjUs6FajmlM08WK
c0IAkZbFLmqdmgVXCex1LwYdLYp4aCJSvpoeaUQ3as9mMm08twJxmhjuoSzQ6QsU5xw37HCG8tGK
WVnDi9GMxannOg3Wqy4BQVuo7iUrOWNJiXTeGk25NqBAnH7+I1TVzKe3iHi+j3lwYvuAQuC5YRB3
QvhqR4c4SG40xKDrWkc3JMfgWZMJ4deuC8Yttr5OtC8WhQR+1OkcIhjZLUbECFtPUZDn97MvfiAB
Knd1ikz91ezkfuya6aQI4z4KbH07RqzDsAkbR27ymR+8tAzcbHiIyUDlE0swPqDXcqQ3ejGu1cE5
sUPeJ6wTPDOdu9OIQDkTy/JmNjGhEJ3m0qsgqDwYJApYYMwq5ahVAttrRwHLu3eGjdXqZye0uQIw
NDj4bbzKJxWGZ1PiUamn5yDRbwlEOZV5Vh/U1m4vTlB/N+tGvNQqAgvDqL0tyqCvVojzJBsImFCL
XYxeYiUmstYSZBIp0WleXb0kSvpITeqSJk34R+csPQ2WNOk4B5LsIYJLNOqDjVCkir0ZIS9cAhLr
5tmAOQT9Q3nKrOk6piQxaNYwHjUU9Jucq6Gi0673sgxLPxianVGHMShyBbj9NB+IYT3UdE/RilNP
duk2Kwh2rHsbI2tAvGucPUz69C0tIiw7Gm0K12XGGrprrCko9LHQa0nPc7nKWyQ0qDWN1ShFv8/z
qt/33Tjwm3rkMHvfcBUi9OAkhLh8iE+hqZdbqVWwIQnxxLnFs2PJJ63IwDCbwy5FgY/sO0NcrQT3
I1LEk0GU/bIYauvetBS5FqgS/apiuUrsewBcz21ohOsQyssi4r77B25Z7lOPdGudk27g7pJRJHiT
2ANreBS1QWrxIJqHOkfyLQp3OkzGfW1zXrDduttUYxkeJLBqVjjeNZ2h7TwuI9HFgLSPePJSte5I
rTk8dZZ+k/bjY0gGlEYW9STax06Pzu1k0R50CIaSyR0gHGA6kPiWE+24hYsLAKcklu0RwspbXnJU
qDT2EVsiy4TzUdLJ8nvpkVsQwcEzB482fJK/omBnytZQtJkG7RhnwAnmVl9p/C213LoJSk4zoELG
wPqS83AQyNI+xhzusBiw+xoYvzl84WH07nGb3NctmTW0rIwhRmDdGcOp6vKnLHVuhskcNshLh2Un
vHKrd/B0dVTwM3DxYTSj+l43unOH5hDCSWI0p64gFQCsa41AFChFoCQQpVgdkVYhnIq76kdakceQ
iUFZ10G36wZxpIaDLlG3MxsxZPEJk73WTtDsJU9OS4OxEeG5j2j3CFW71GHzWpA7cCrtg5o4b21k
PecCLnzibsSA8qKt+pEcLPWc1B2DC92Zds34NbSZNsRZ8WD2FFRV3t96MgyxUvdnhM2QiYhHi3ID
GRFsw6kc/Vafy5P+seaedBZHPiBHGDKc+6wOnu1Gd/lYHnN1GX1V2vDeoTkEStyFWo41ioioS6Ga
DGc7I10YhcEZi7bRAM58aansy3SQBcSQgtyZDm1wKFkXiyB3gHWXODSMC0HrKAs0w+GEwbs1uYDx
w8JdMqPlDELRO+p0YviCyPyXneJeyeSpnA58SXgQqN7+jf9QSKoYIu0grCESvJiNyBehzQizALBt
DbueV9drzk0WnZq7jWtItE7jJc+HPYFSuOL3gKmVMIbdoN1M/fimJ9oTeJRH4hr90u2Obabv1OkH
+e0kUsdXY0qupCTK5b+pJh3SCgMwBjSHQR4947K0Ic8Xe5nG15hBoZ5a5y6AD/BTQvD/caafyexR
M/3PKvv/yL7X0de3/F/u37Li7U9Ce/69v+vsFc12/4ZPTHcR1COPZ1/+L6G9ojna31QXb6yqmgaS
bAOtC8P4Vvz7v1Io/E01HRcDCQZ0A8k9/9o/pPaKZv7NMrHeeQb6FdNCq/O/0drP2o8/1EnwMRxc
tobjagZjFz7gB8FNCDgJQ0ei3NtDsVHoMhcRA+fW20zm07u7c/n73/yXvMsuRZS3zb//659VKP+4
EpoZzKi66ar2BxVKmbA+TEGk3ENOYgjHZtegACv831+FcuWv32gWu6B1weLAF5p1s+8kRIbJ+LnJ
u/6K35aJFKlPEXaU1J5H67c6Cuw6wrEqzwV1vDl+SUOa2ajwR45ORGHUACBESVoQ4yw729Bv9a3+
yerB8qr3wDs3jf3cQh/vuh8hWiyqXZJcV8K9NPmm9hCs9bjInH1oq74ZDqtIe3DG4RTNQScaEZkK
QjlwSOpL4h2UggwGDDZmTsBd+pqGP3rniyDMGi6N7xgP4/Tlpw51+Gbbpi9jrk+IYljLdReiXEhe
G9ZMmd6FNf5JcVKcV/Totd8OP/L0zgreiHFa1XEM9y4Be2r2mxn92uXwOMv2hF9QC4AAMF7NtLtA
vY7BI4RSa9w1zkWZdl2FYionIKw9tM4DxgVNIqhkwlPfWcR499WzQ8qLYb1G6nUmkHMgXNNIh70x
opi8mNB/22ZbtHS0j5okMUhPKDvYe7A5oC7zy7ogLOS+l+DNvCrjg9YXpy3Wte1sPERmuoktz7mf
Z+E90izdaddYISEx33fVXTtnBzQOnBFzo9sOSB1xD50U6bj7pTLuIuue7Nxj2qQrDjSki7BlmNdC
Aa2oiW1dgGkMypN0M0bgR0Unk2Y66JNKy+w1Cut9JD1fB1tAkA/7aWYtwIOwNCd+rDBvmpQtsuSb
qV0XTLVUkPtqRZcTnI16rOdslD7nG8KYK3DfFRaicCr+yWH+1rxZ+fdUN7Z1LTa4SzH1GUQW6MRU
0M1U2w2wEodOb9xcIYeuhpTBPzN2O3wp2ktPSmXfWQu9J1p+KA89oLtU3uJiX3rllRbOWuIW8zji
FL1G09taegwU4hxOSwdtn8IcJ8ytNX4XMF+CECVcIi6JPW50XMawvzYxZbsLeDYOoxVkX4RNdNYG
oGp0FV1SGyvT2APJ9DPXfiYkddV1X0rnzSD9SD0kdrOfoAR7eIXNXuOoVO6aJNulnKycqL5g//Y9
kgty8cRIDigzYR3To+xtfGOXIOaIp4FkUa9DQ7jCkKoA3Y2HoCEDBxAgfell5ImTLO+79KwYryiv
VxMkLWzOwJJ3siLY0iz2ZcrpnYo+yvjwybWFtZiO2VEomP+cYNnhcwmCvaIRZM80M0+NNdOUrezF
mvp4k+EMLYtqwS/G+Htax5CKzGkf2A9ISrfj9NAFb0m1V8g0D/p0k5QvsfsyGuFyzOjgMBPyasSb
81FPhDDtvrY1r6h+N4GrzakFrRpEX/FWaO6mt77Xg3gm+3WJbHAlaneNf9Ivde2m8qxj6ZnbPsQq
6crbjlx1G5mBwPJahI8at99GJegBbU+4FFXoqku/1KgMmVEugG+hMue1xQhVcOPg0i3UltNs89rk
zcKUXwov2uio28QAdhOISK+DhKpQJY+zMAzQf4OfBXJxDeYdlxg0zfCc57cN3ayAAleNODLLN8va
gHkj5QATr2DMmw8nGPYxfnDEEj4660WdmTyG92r66Ey85q59xKiJPhLSbp5QCdFUAo7nGTjsZb/1
7H6bw+AEu8zYQZML8L7LYaJ1j5u1ZfxE25L/A7I1TxK37KGZiS6tSYwLRl0R3rJH3iWcqEbvNLmS
wCNyr0NixpD0iATLuv2sacESmNaG1XqpytumJY7kJqX/qievCB9X7cizgoQwVYsZhuIrzrlU9ziy
haduqjheOvgY44Y8qBoTPeizwoZpFB2N5luYUjqp30QIYaWpl1P7nWi6ASPBpJ/yqYZVhAcE5IsJ
GbFDtJMxuOp4QiuyxbCxH0dCozQ0S5Ye7k0dFzLVPQMywDLE7dK+DpMeRll9HuWwNqMXfWSON88+
9nX7TXYF+xrZPN4PRAEoqEp+SSJywtH3GO/aabXS6gskY6LfCmiYV0O7GfF+SggOxg6zUjsv1C96
/NJld85o+xXwNJMOggGl06RfpKlPCczFiQ4N8Np1rN2VRLK0+T5CKNNAhp+5o628kYNYmSLhgbyn
87PkRL7QeTqmDACithwQRarSXZrjc9t+D4B0YtZwI5JzXMRWvP2mtxP9nH8GaoZ8YxGPy7JvYbEW
m5EwvrC48rUWvf7G8BtBL3+Y2gqH7oJBJzPOF5y0PFjgYzKWGzQHhfJtINNpuHXaO2OiP4A4cVBv
egjvABN8ZZiWYXUd+l1E8FZLphhB4DAn9ikvaZzQqqro+IEPDKM7kT5TNC+U7keC5hJy3ZKhNZkU
A6XhCWbp2jWPJjl8atGBPDd2Klz8BB1m46BYaqFTdQG5MPqLgrwAXSX081ukQ6ONHK/FQsTNHnRm
mgAKHeOmldlq6r416ABG2lRZEiDMsAjt1A+TZt7DbdsXtUCzGm7RLCNX1pfokZeME9kDwIlX14BF
JYR2TuArFr5k6W1idZXLA204SLPe2tQpMENimyCZhN5J0godk3TtNCOiAyiUJGyNQj+MMf1CkXEG
zIjw7Jd1im3Zig8mrQOrp/GDmdxM+fNR6XcpvjjnqGqj3+MDJjcAggMpo+s+Rc88N4tp7VUKv8z0
nHMPPfolglvajT8sTecJEtRou5gGU9XOPZdTbo0bGzOHaaCc2MMlhhmABksYa0NkK8QdTEGZqrjZ
MS7B1YY67qDJT/lbOd0y9imo3+2T2/4AsDcLmiZ0iFrEIs9oANyJPZk4wvGLzlWlCgoWX7hu/zCi
dgNeYTXyjkrlKPAEuMwAvIGT/3/XCL84BWvzgfrDgduyOdDrro7G3dE/eFsNs3N6xeZ4am6oNU/C
J/JpAUvprG6r7e+vpf/ZzPfzyG3ZmoasX8Oey8n7z0fhPh1KM2vV/so8/JE2IJjWVbCnFD8wc/OJ
SnhOdtUxvnPXyU28hRS9Dj6xqWm/Oo2//wjzR3x3Gs/o4Mkk5SNQM7v7/krj6JDd9tvGdzaMVxwC
UPx/7qJozS3QXY7FXf7zRdFUeeStcFFY8b540egFrJIlrfajuTa+x3uMQJ+UHb8oowig+eOK1Gvv
v2bldWWlWFp/FdYPlUZXJx6Tgp0BJeLvf9M/u0n+8ZO+u9CHx8cSsVboqdb9fHyivbeSawTB6+aT
y3xwrfzlOtYHY09WuWmpoQa6ttxCcqGIc167vvLa75KVWEdL5dQcg7nXxjj7rPzd1w8iK/xe/OIl
+flg/uUl+eNbWh8e3AEGmdoaXH3cq2Qd3hSH8tRtMRf5xTk5eF+qfbZPTsG2m875uT/Xm/gT18Qv
itX3v6f14bGNq8iqYXTyvDKIqs8mvTa9X//+p/zlq/HuSxp/fmbkUMYAtPmSDm3UKLo42u73F/j1
j2jpSGZRDhjWx1JYjZ2B472HXsIfl8Regu0H/X7wVvSE35ipLfQFEX83iHKXOIo+eSV+/eq/u/qH
d6IIUMFzyJpXuv7Y7rw1ea5+ewjWzgbkBu3f5Wcvvv7L1/DdJT+8HRqKSZQxfcv02z2aigIAHrSO
/YOgC9u9eEkOwkVZqw4h4EG5xsOyEJ08ynLaaYXYhONZFhxTj1CkUp1GqFw55F6X3rdEadcdbYMg
NP6Pd+mjG5/JaNRLlReaxrBPpfNqHQL2BGPfnyM/XOvbzx5t7Ze7wh836eOuoJmeIzWnmV/tgeC2
3I/9fmv6xa7wxyd39ckz+Mun/N3VPjzlnCebuMTgfQ0f8x25cFviF4jz0s6kicHxm/eczy45/8m/
rB7vLjl/pHd7DlOnycuUpLsSg+zLc3bbbqFZLzl8+2KfbtLP9rjPrjcvJu+uN4xhI0FIzK+ZtqZH
sR4O9s72h6W+bjfKzvv2+1v685H43ff70EnTvTJEGxJ31/yYXx3KWHZWRNbb9L47hSsGbSt0kIfB
XvR3ZHQTMfHZuvLZb/phf1U1Moqqgd9ULqNzjpx2zU60tDbNsbiaa5I3/slzxLvf9MNiQvZKgW2T
33Tc18fJN3hoIUBt+iVDvj3zTD/+7Fed/+Jf7rJN55buqA4Z6MMeVGd1FdhO0F6tBSanHUKac/Eq
1uqLeR2WsPuWOGHKfX7qDsVnm68638DfXfvD9pOMjVHiocuuNXl9eqT5NDhIa7hm/QPl6EKd8KDT
kOqSx9z+Ebvxc0AwDfZl7QoQYOnG7Fao3dWoPCvjdBN7Owxk26l8mwhE0CfvAlAclxUkBRE/Mire
Ibb6mrHVoZ8hzo8VuhQHwyjAY4/pq0cYowgxzsR5xVBa3CXDsIPz8y2qsntCefY5rSD3thLUk1hG
io3Ev1yWC4lWZNG5zleX4y74IPD/BV29zAtfIpNwVTW5HfLyawB7HUbNotWIHzTB+hlINb8I0Cq5
oR2mTFzChGRD/bvBAE6U93F6V43GVmJ06zUAvsQcM1sl0jhlGgrwND+X5RePeJUwUw8QHsbme2IA
HqZIbHHieITIJm64dnrz4mV5tyxzaM5NuB1oAJPDdDOJgMQpeEgK9hN3eFVqKI0yszGM5OisE2vW
MxmbKho/eeL0z371eZ15t45E3qgoXad2V/s13+VHueIpXzuH5pReAH6vAr9cJTzx1oY22Abi1kZ5
kTtMzEux/2zz/nXpYNu6QSfdtj33w06a2rFbyqRqr+0zdPglOT09ewXBlCt6nO222fTbepsdqYMv
wwNyQn0b3nz2IX5dK/3xIbwPh1CH2MXJM/gQwYlYsSUl8VLdORs6QxvxyYFP++WJ7921PrzuwVAm
CCLK9jo8W363QlTC9YYDTtVN/qivM7/+/ulO/MuN4901P7zmAfCdHhBR93PjmH9syP4Y9pbzgSy6
EQ/63e93jvlH++uy8t8/qvfhAVNLpD5uzP2Md+2O+eKmXjW7f/aE8e57fdiAMxsVm0tD+Fqt5Cr+
VkBLW2ivxS44RDf64bNq4dfH3HeX+7D/Wmo4ShTKLfu9tna21d14Sn1lqXx3iUB5JL17lS7RWe+8
a778bJv49S7xxy39sBdP+P6tNGaX0E+jh9DFQVoALxXJ6Dm1q9VA5/H3v+GvF4k/Ljj/7+8WiaQc
ixSoU3tl49rNMNcku+sIeh3pqRj97e8vNiO9fvvEfNh2Ae+HrPje/MQkd+YSAuSrt1JO+lqnclAu
n325X55NmUXSErYNZqc/rezvvh2m+QknXpRRM5ju0llPW7KdVxG9+J/HCveTm/nL7/f+eh9+PmUk
aVCp3JaTjLqcfCylN2KdLL8WO9I+b+zz72/njC3/y+10dccxVEt3mE9+eAE7jQZdZzjZNTDpYWVN
enXU9r6RGMjcyHpzzODeG+wVTNgVdiGfKtwP8ta3g5/ZEWtdgK3NSoRGapQN64YAIMJ8VGRlqLj/
k7PzWo6b2bL0q8wLoAMJl4mIjr5gecsiKX+DkIX3Hk8/H1CKcyT+PVL33FTQyJAoIHPn3mt9Czur
/eigz487VDXdC6GfK4iwh84joQSXPP1pEOSFtU1qft3OOzjB8Lffb16QXy8wv/5+rx58gfjIJLEl
fZPJLzFstbBoAJ/a0aUBItkk/Rr7f7FG1I7otcTi7UJwbLEGNpcx+jJlNa4rRd4oRgycJvBw0ORh
Lo+76EL5h7ekec+tfrT9/MlsJIFU/rshLT8ZafC2YVbw5zfrv783fnmzXi0rhkolEn/erHoT3fw9
CMiNdiUjaZMfkk2Tr/62HSytvz9dvVc3Y+qCKMJUmL5JDv7+E3FJRK2nR/O9eype0Clqq6/m0dww
9N3LHctM+aABnXvIvlMIPr4goWOR+/+5BCydhHQgRKCN+Pti02ppZxTz/dqQ8iVOani2yzeZIj5l
QrSt7LWqL7Xe78GFILcxV3X3/S8/wevlTljgxZVB98KEUijkq+VOdY3REgQnX0Da39zEIZ3HLE8j
SRJ1Mu77jBS9ynxxyFYnv6VESGp8KLzuKBwGqFpCJDLFG/CrfaDC3fKj/a9UMZfwa5XX+Y/mP39L
aPiv//yNBv9YfM9emur79+byuXj9J3/7i/V/Ld+mS7b+3Hz+7ROEfmEzPrXfq/H5e43Df/lPfv7J
/+k3/8/3/xlekqv8r6b2/JP8/HvXzylYymte9Z/H3wQv89tyV7yYKFccZTrKFQJDnHBYAu5kSes/
pAENXtcRrtCL1ue1/6feBSUMMRBCd6H+IWoBAPgvuYst/wMQ/IyEkQKMPCex/43aReivNzTbAEfP
AuyaUC/dmS7/2/bZjHmZFIM+boCEMWKa4W7Mn/xLzBTlopNCCLJLA3nsjG3DWYFhKLa5bJWFRFM/
yH4SJz+N813oGd7Z8Tx/Fzg1Yu0qVPYuDi15dlr/AKvL31WZHR1qxFiObKuHLLTeJCknkqIfqyeN
Ee4uQg3KYHgM2cJ9Z51IzyQoLKBo8MriI0MNdTL0qTg5Xv0+VuwAkX02Zu9VMjYvpQ8lXnQMRTIm
kHhGrNsgTfPW9m57njw8uWTythojqVpEaJHL1t9agQGcZkRg7wNV2/gB/l4/LopdsRje5ACGKA7N
vRck2LhlSfo7v/VKgiO61u70LJQFBFGSd5VGj7iAk6feKZ/AztTPy0sFn2CVeO9Lx4x3vRjsl8oK
8qNWn0nAGpkLBc5b+mz9qZaGiQQISzv28jfwoLwOZ9ygnbVGamdH6pwIaWgaG0mW0q51ymeNONhN
2yTxm9AGo2XIUX12khg1fHMcYqKj5GS9CVF+kxcRDc99Ww/MxPloVj7/crPf7uvxrzom9fqkYKOU
cgyHIkXojHIWAdIvNYpUlV+leN1I4tUI5qtDaIlR6mAXFE/FaEXvQhANh3Yyok0AdgcboqYxnI7d
B0sFPVDvSpwbGtx4a1HPaxF4kuVrzny0XK69nfTxRQVlBzE4r3Z2USNOqMr4lEemi9QZl60uRbdl
MKytOdC2+xRI32rs0/SsMTUM7FowP2uDl75JQQ0P+i7rne4scutqh+0IOSn+9UWbAOA3+GjJq0T7
o0fOKGBhf7Dzlhsm6hlnc/9+dVIkcWVVPzbzCwIRwgaAGI9Ws9E7x3gbVUyFO2DXTPUmc5fGbf/S
kQ+FDPXErx9iMmni3RhVTH9D7SlqDe9JUrcCVhlggsi6vUjXP01xlt3wcEHNmFKBWoZAedNPHwFc
VLeaQNIpxmHfWRMY+xy+mZZMzZOeZWrXNAhI/vxu/2NT5t22ueNYmUBjkTnzqqRxfcebGssRGzVW
I0l4OBNwL0IksF467B6nNoEQFQ4ZFhSotI+qiX6kmmeeo8pmegBTBBdmgIrV99GYldE1m4L8pHdt
iCDEQIjVEOHFLeVsZJi0z2bxOcWf/SEQ40UYWHgNbve3I8DdTd4an/7yu80Fxa8FBzNBi8XahIwo
DMtgbf1tMZSRhikXnNIGgsFwg0BBnO/sTR3JOmVWIL3y+xQ+O/h9f9hW+m4ozKcgKnZ2XdRPTmTC
alHDzTQPgjjwZxSO9guNq71TAnCKHDkcG2f6MiYKYRRwp01VlQIAo5n9pVBTcw3w668hmbzxTCoF
rphOhXrVJrCMIKtEYZAfbrX5DgIlpi9WHhJ1ce2tocCuldKRn4FLZJiU2t2Fa1+CT3ILQgddESXH
aoYdosSGkpGY7hvX1MiNiItnMZTum8iTH5xC9y7L97JgvFJr7BJdgBudmk/4HsRqBFp7GiRWn6Ix
4hUQp/FDK3F+ekS+zRhNVAh1duuHMEFAJAFuekn9GGk1+HUk55shLpVzzEvLeWmN9AyKIDjGVtwe
OtFCHwHQFFxjgoaIMWm1HZlv1dOoY6pA+PKkMh0T7PLgDZbE0Wl1nXGMphaPItgIsk9j6+BizyU9
gemCCLtDFoHj7JH9WbZzhF3zTfSWezJVfvZnX7QdXk3v1vj4W4xcP1n2pG+ZlyEUOen2LG9IDeNt
+qIx39xoWtDdOEfhfDXxnMw2AiGCOaaP5B9c+j/+fNPKueb8/d22yWbSJV1Z2BSQLX+/aWN7KJq8
16JtTCRA9yCTWH+MhnTmsDn6tu78/PjvF5It1kbufS5E753tzpJvRO3tKrTpaC9FJD9YcIAeRGtG
O5k1YwGt/C3csO6oE8B26hHu4r7m7ekiR+w1w832xWzLJrQ32mcSqZNTjEyNuKbYpCrvxFkZkKwY
9pB/rstzsuz3JTm9WsYNYwQWnIjCGOTaS3m8QR7Ig4HeNNDiPRFS+SPg2x5Yfz3t+iwpvkKKhiw8
OMFJD1vjSJOTA2JwiloFnj8k52NIK6jTsXvWTa1+7r0Cv7gHU0ii1kRMLs/NcmPkoGS2uo4ZE+re
V2Mcsu1Yo3KvDI+YC7NO47+cBcV/81hSarFHsnpKxQCSeu/XToUyuybNRjLq7zdl5LflNtC/AoPJ
d26JBk+0zpObYEOt5tsZZ5axlYIixFesL8VYKOtgwkbbFibGbVEZBgQvVidV1tz3s1dZDym92jAU
51KBmLz/P6XWh8ASCHO2mOHSxvXySx65T/ZS/cwvSFQ1eF+rBjLTVa+N8VI02t6DjlvhkuNoTSN4
wKdfz5s0QSn6ebCgRi8fFV69r6V0eWmCNaCOFlGNNbA9KwpGYAL41ckEuD/ecGSra2Z8VqOHNbgH
4jDOc7e4nfwTrsQBeo9LOgLalbWpmfISykZecjxRJ1KHiPF8NptUp7WtscVkEBtuFNE5Ajd8We5s
yORha54HyXupJ8Owboe50HByr9r0ocr3C6vYKMH4+/FlgQ60U7VfqrjciYdb4RHhubInAwX05NeP
5H1U2E9WsVYPZ5ZRtZM6WDQyfwyqt14PsY4LknTnC75cjNBOL2Rtf0yrVj55Gnd8GFvvMdvsHGhN
l0ZsAbBBviyRC+XoMb2+1nZDNmMA+55lpKjF93t54XwMisq5qD7lHukt8mBbBwhxFcXVzrQL6Z2a
KpzJKcOlUl12HDXv/utVmRoO6EZ/JGNVXgrvhwq6ElaFoe8X8qJUCOxsXHIfg7EG6ZxMYm97KMz8
zLxXYRroks2EtwtfBeQgbH1qvV5uquVlqdSW+qyXxZw2rliOAee7xwKekq7AurY2ubUAVvOkeBnn
4kW4OQq/3jX2Kenogx/Ja2bXUMih2K+cLMQVcyj3/XINJtsNt1qXE9+TNas+HNJVFfUkiBtgPcaS
RMVyANboDsVHPLazUtyf3/1c2wzFnLKCV2oDM2fnR2F+Rgtj7MRUg58c139ed5dC57d1VxokCSnO
cCgGOcK96k6otIKtUgqAxYVpW/uyHY9pOQQvnfU2p25fEy7nHOuIsB0y8Yq3EKAQGvWefJ/p2aM7
5qukgPUTzS9t1JB5Nz2TC6IxSInMtyY15ypKN8stG8WjPFHCtgyiHKAp/nlILHHSwRxVD10AvzL1
IhP4YdI8Y0VgFa1k+HOjRBpf73y4gWSgSI5siY8ofdBFsuFUAdE8GY39UlMR0PRoZrEL35nci1qN
zhW40KDWkVdu80b3Tqkb8aAt3/HSOb/Jpa6wwuld0+XJTmUcdvcVvKWt0OrvqbT8Cwk3wWX5yMwb
ckMS6WxK1X758ztxR3u/fivwkVGUWpayhP6qLWOGvcp1w/I2ca+QGQOXvXr4aK9qfpEz3TRzjMPy
9YBIvWsS19DB/RYgm1uBhsoT7IuTiE8meNN9OAb5VfjpjyBPSYT2B4Kn9axcL4ttNeIzkg6xZVGW
xEglJ1/fjHgZvAHChZOO6tNyeqytT5kGQgj2A4DJAe/wlhugOlZFhIst7X90jZ6e4PS2V9PHuAXS
b63H+bQLukq9A+BRMwt834oxXQMAcDmXaieztIBiFzyY9iivTmCTs5YSfaiZ6kBlxwxsPpBKtmUS
qj50VYuEWBDVE4RFfrQok4Iu2bsQTcU+c5z1ZKqV3n1D8DsSEpBdTQzU12UfaUicwArefMwm5K7p
cvYvbOf78k3GYP028SbvtLxEjGUPywm9TUfyF20dt6zTOGcRItX1iip4yWJUJ7E2XC2keac0SIIN
m0WAfy51tir08s3oeaBhLOFsvXqCe8fxZpMVno8RuKe7wDHG3YjGq4++gEMW1Gl5UonBrmLGJEVT
DR+mFLRHXTgtERgcO1KOxpe6GzdhBq0qGBsf928l9/mcbCdy+Bi06VjqG+OtiLxqe191iZzdu3D+
EJiP3kuGKPuhboddVwFEoUPvH1l1io8Jq9N5YeFrrh8/ZP3YcmoNiWb0NfHhXl7UsMzWRCUNm1T5
JSpjYLFRWZPgJv3xkzG025LfMVjXo3zWBLnWFknBT06A/ZyYOu1rkg+rqqJJzSEr58cRiM9jnC74
e7+1KumgO+rutPnzg/Saoe+4JGAoS7KggTSSLF+v1rS2SzxACs24DbxuPcwdi9REYOrlSOizwPxg
aKZz8JIpgIFMTo6GzS8rNOCncxvG4ygqbJUe7KKLVgRgDZfO5EGrVOB8Nn54BA642Fh+TLkgUCgP
P03cog8TPC07B26iywyfigCKHnTSOqcU7tcoBZwUy97eLZ9qNTD33On1LXHU+hkSWH+836tQd4f9
uOyRRW5z31e2u+WMFu3yMEnWo5kHLy1b1SEgSgLGbqCG3US9vM3bFjBYDR2HBCDxbBdNy+ZHLCiu
SOtkBhFA8iY4df6cAaBi50o7bw0GQcMhe2jrsL4J7OESUenOqaNyW+Bu/GD1/ReRxM1Nd6v3MajS
bcQfv+mDTYS6rb9xoIi9ob8TrfCym4cF4VO2ZrCO9Ky9QtuJoXYAGYErTR+j3S2EIa2Lgk1cUrYu
T1sXo/z/d+mhZ/Z1WR80TNzHpStB6jAa+nnNAEuSMSexsn06pPWTMY0KA3m+KVIrp2xnpaaDEABc
4qOGYOhtE8iRjQif0v3BaNp2ZcwtjQon+AOBd+lBDvRWpIhf4iGNyH23fri+KHcQ7pMV3TXExWx1
VPLa1agq44Z1dRMB91wHANwvXvi5noLiTcYRv5VwlzkPf69xNn/yCmLfAfqQPDAfQTufc1Rboe4u
u8nmMlIELCfFsHCb1f29dzq6JRAW1babrcvLt3WoFT9/dtuJinPrtTehcTShIcswLSIDOqvPUQgk
o82K/GftUQMz2JdW9qh3dUDZAQ6wnaJp25lBsluujugjaw2Jqnyo59hAiCvs9nKk7QWYqFgRf5vN
aWr9kzIbDPJTG32LqIM5VW7g+YDzqbx4wyZBCKX0rX3UjWQBLEVtgiX/TGsi+u5bxRejgLYAtQzw
u0D+URDWUkXWYcD77qlUnN35/jeEhaC3HDvwjHyaiwaGfh8eZigSxpfL0oRiS9cubXWondo+NZ5b
PSXhaJ2LIr5ETbe7nxHssDrYjb6zxoCnNjLhqSQGAvA544el9OcL7bUAWwepYxV7qbflLq5XLQOa
GzG2Fh0e6Aa2RoFM1MKTbvrdSY7hIfWH6ATUQluXDryoZdmzBhxjuZUc47nJmwa59RfFrPV6tE+S
qlA2WiUOW3gFXrepBKc9+FYRhyW7l4eFf653ITmbuM3hPxeESC5f7CIwf5HlEQuwLGujdnbFWJ60
yfJOhhYgmQQ3kLpMd+ev1Pmkn/z4QAyA86Jbgb/OSLMhaYBLMsoLMCd5ibWWPzOMhI/kLWLZoBnH
h3uxpvQyOtDh29cwWCGz9j3pHAWwWi+isUtsvL1xraB86LHIvgeQUZ0Dx24vS996CIDkp8KHxWy1
X0CxPRD7FH8azIk6ICv7+zjn/6k5tl5P8kGMADqgwJ2TpW3lvjquBo03tokV8pTlUYbluxow8Dh0
jJY6yNVqe4fx4CvTzHY1TlZ5pK9rH5SRZLusCzZAN4t1lyhxNHWrPdLtqySDOd6wt4CVy0vtuTGo
gF57O9BQO8Wxkh+bBJtgZISkEDLIx5lwZzjJoGsYkEb07mnBPDTpvP4WRM7YsSMPZB1lmxyO6Jqz
T38xMrAdxOjaLGxs221SfRtwxneA07So9N7QNmjOBrHo90/DJDL+cuUQY71qyZDfzfRm7pPO4x1u
xd9P+rIla8/jgLdO3e6TMyWVuSbkndkkkq3ucTndD3CfHydoXYxdSKGRfroldLM+BywuPObToz5v
qc7omGQMlu1JzKvv8ukExJDiaEyPSyulLuE7AbhK1mgvbssW4DrZFVwM5yLP8SDROFA08vyDQdV7
nOAsL+c40jlZl6pmuqnaB6WSle1h+dtKD10wfUn0ziR6s7Owb8YeHQYL1OMpbvQIvm5h7cKUyC4c
2xiFa31/r3pSaruNLqL6SXniyAFspKFDYllo6cGLDmoEqSa8xNIMXkKVjiuMPt5aWB7Dj2hKv1Za
u/O6on2fmJ+R5qQXBej9nOsc5Z3oy1KWZxEQH9SJJQYxpjAtU5ih8s3gIbWQLdv6y4xpUgIo6jzJ
uhdprX+872I0GTOnfdu7anPfOZIsb7bcfT8fXDjk1mlImU1wuAQ4sOIsmV0rHwejHxS0giOiyOf3
wZIkOCkxz/Dd4bHK++rqei69wHz6kU0awYYyx3Uzd3Fo6q/MrkKtNlfCfpldVEJaU8EcgNg26n12
QIN5H2rEiJZwrZHrGLlQcAxDu5V5oOO8LI1zO0jj0PoKJyMgiL/09MU/Rvs24xEwY44ze/NRY7zq
GOuT7g7dGNjE8GT2pS0DlsOGpvcyxkmUewwseIbz6eL+RgdOom89PG34puFQWTHH0eVlqrFLiZjW
VKWP494dq3eE40TnBAT0GQq49XYwodd9H6jLeyzAbKSGAbF2OSl6ypt5ZIkFlpA47JPbabPnlpCy
htQt7wTZT+3qedbSfcXdKs4Yh8yDDKonAR74Bhux3HB1MoiMXXlYPs0BxR78oAYj7edkjsLVOExT
T0849MHoLzeIp4/0CJ20/CjTCchXQgRO66pqf+8HdXkFCZB2UI6TeC1M/FOuW6OJk73CT8hTGgI/
UgUBunHBsakCVgX7g/c+dxvMbG2F0NrIKZmRDqBf5Ce6AQpcLx2jpaWmTeWcf5Pou0Ew8owHZBwg
53fEuCFsCKvgXe6Iq9/hGGhqjnQyRwqhcA/l5lloE6ekos0s/IREFvkjAVVMRq8BPxVB3+beDfz4
DbDpRz8mbGOZbNx74yAL/ZOoRo9YCnpSKb6nCmsaDNhN4InyOpddezNMN9042AfP0l/+fNz45w4D
Y4HeNU+V6xBs+HqPjlQ5tI5iQZo4pNErAczy79nz8tHyko38kUjDcmo0/Rme10AON42v5cX0ahKX
vJpAXgZP596J87Wr0WDplX+ZBrIebC1AExr7W49m3JVjLKKRZYRnTs3z0kEr4d+ktSUvrggfhUe7
scHJTD5w6O0DOjLKG+Hrdk78jvxt+4QQ1D4J3OOCpuhHSmUU5Qlmc3zGEoeTYT21jtFcncrdLp+N
jkgf/3zp1OumP5uzopVM0JIjbEHb4/cdxilS+JcFWbUKptdLkXqY9iCvPFKuaqdIii/0HrSt4U3x
Q9+qrTbl08kKx3A/dPJDBQiU0kzmJwZuzQoqr7Ev68y9yghDM7Kjm8vMslPjeFq2CttvKuIbiGZR
6WNRmtUuT+C55V4QHgdGQ/tm0NJLDOicXmVYnf0yvgVjj2YT4jAdewi/uad9ys3gq1X5/p7GU3nK
FTwhIZMfPieRYyJZAU0RXuOhN94YiVeCXU72ZkMchePFL1TH7cYioeow2Q6bPDdklnfW577PPnEA
bx7lLAMjwKMnHSrE7Z+R3XzqiG9bqbwpqZmI7ZnPQidCDL6MsDJXXRRrG7QRuIFJf70WUPiuy0fG
iLMFnxBgyqIjY6j0bqPVVcepw2lMxb5ZWpFmWv7lebBflw28qS5vJTo4BCOsxq/GjyZhWmM05Vw3
YyJRZ+mgj1aCh7wHNy4LfW04pfUeRhWwJWG1mzKouxOZ5jb8sZHlQoS33gzslyxpprVMug7PLZi6
KKlCoFet9i7oTHPVmNQOVqC0d63qPyo1soXN36z9Yxto0bvIgrylBRM3v0bfNg4IOXC1OL+aA2wy
/UOSfl82xraBdJvXrb4RBkJ32CPzmDGMIPgCZgAyOO5UpBWgrcz2IZKatbaI2v1gQ8VVANkry5SP
qCtCUiGuuZnaq5ED16eM3O1wiNrvuZzeFFOd/7U6m5+NX7uFNvotptiSTc+ipfT6MkNUlmQ4t8Em
rSt6tu3QPEMPyg8Elt3atvjOATB9Jls63aemPaOwO9hSFuC1WujxQckOBJsfyp0qnEtoGukKeQHR
OkMequs0v5x0Ecr7h1YKR+N+5rEj+90QgEI1bG/YlLIz3wN93BtF/lEn2uJKnHB58+Z89bw0xk+p
8TSNSCFiDI6g2CZMq0Qc7gBA4jGODI0xQM0+ObfXnbY01sgm0hX5ixr0joE+RJk3zzl0Plgb9hxw
nX/NK9M6WJUSj0MMLYzsMAJDkPp4WpHs7xP7qLCfQhtztxPgBF5GsKNJ4BTjk4fKsZtb0mIj7/uT
qm3vFDXJ8zRXezUEz2uc50epULz4Vtlfo55KbzmzdiN9a3eqrbWbi+Tt8jViRS5BWWgPlmVmm2UX
DvUJ2AHEv/uORmApJ41Z+GOqa98xZonsxtuWlgvRfX5RQoGz0aNn34mNbZ/I9hjp1Zy7hMQyiQjL
hRI2fmpHfns05cmD3gYhHJR9Nl/dgNg5uzfEPgVL/xBHdnb0Ezffkqb+WBXu8KGDiRO6xcfcCLN3
CDL9Zy9+W3WbmjGoh5v9cRns1gVdsD8v7f84ubomYV+SWgyToqOb9qvDg+rE4CZZORMSm6/cnd6L
ZdXuwbMlwQlhqb34jdm8pHI99LpTrfrOgCITesTw8a8drdFTSIUBNyDUq59kJSraimm1GQx5qPI0
fa7mwFHHzp21HeLAhyNa7b1QVk9WMeX3S54kOsPEihA+YdfvRe3slgaaKoN071ZDi6V/AOavZepo
F1m2zyGDrlQCH0RFvnPomWXOLUBr0UUMMNHYkSnD7GX25aKtSSNvomlmfsPtZ97+fAHn6/Pr4z1f
PxrdOo/4nJn7upY1Sg7tqSOBKQozXU8eVtUxs+eYLhj8qfv1z//bP856y3+HdG52leqMgV4ZQ5yp
N7LcYOf3BlCN8EfyryEsYijVlr31TGt67MfHbNScN9INn6bYwd8dVcmOkk7bosQosWg+1CFPU0ef
Ks5TVPpWtF/OsrJWb0jVGe+fGX574OgM/TkwmQOA3b1V1M6bZEay/fm3+udNSAcYnws1mTFnW78+
/KMDRzPICPJnaaaqCXh163pMhWs60Z/tJkM6Nb+EnHA4JzAjcv2qAzMoj1NYhceAcRHJldrAk9qH
uJlsc4ODOdn3k+utGQ+CViHMZt3aFs2thsgmTZHH1YxoUbzhEjsRuqomT4m0cg/zBBYZIEAgt4Jg
FdHe2XV1rnDzaXMgWzSd0mmCrgIo0MvHK2K84EtGiBEBTiMl2oRDrgZ+oHs+IjQ/EGfbf19PuX9r
VRQ9/fniGebrO9CG6eVwojIYSbHDvBJK6wYQTq1FvBaXgfbgzMf6qq4yxITQU3NXcbrrfbkdBzke
iGDrXrwU0kapt2Jnj3QaUwfNmejsfT9kxGoo8zSQY3kMSWYFwhCnTxBL1yU69kd3vrRpbhp/ESsQ
F/Hqd6CodGZBiaM7/BZsxXz/F1FfBg5CI4FJ44e2vi4dCwcpFz2ZICPiWednQxf6wGQoukUiflwG
AKNgPnjvZuYNkWpL8WjKUu35X+7D5eVLMXy/XeoCLbQz3Xw7uSQVCv3N0uJghEuvWrowZ0v7qUMD
/NwoQJr3Jiv9URPKBouVmcBli1wbkCcx46bbloBp0lOWEKQWsvCslg3QacCJpoMKzjmPykNKeXUB
tEoLCZh9nYU9wTclRNtA50ymTez6wDH10X3qagNdaVrBirkP1QrDocAi4E53ffNtEwfhJUsuo4Sd
UmpWc57gpz97k3MFKf/gByr5Gmj9yzQU/er+oy+B1vPKmNjWJNZLj2FgnrHyhx9+FLjvJqK0EYzP
ckHN78HBdW1FpJ8dHFEUbUnHoGKl1VrPWYTIAvG+Nem7n42NpLbgeHUeJF5eZNTIbW0XBATTqt9E
YfQoRKg/+W12M9LYfF8lxVXSw7CopkMfhyOn2zEhVdSMpmfi6IZnk7yTZUZ3H9Sl/f5+ap7/reWf
0EIt26ROVe5jHIadKr45zJM2qLvkVetMfUZuD2KnW1Ox8zupX3QqcpIBkLfGMtkoVpS1WprFzH0e
BqBbGoDvddoLOmVzj4VS1FkDsT428UQ/yk7QR7DEnEoD8s9YdbgbwVs/aiP8ZhG+W7ZjWgPmpl8k
X8E4ESk1t8W9cdKJOrfXHJxRgc2DDqoY/DptCtB2Dr92LBJ/H6aRLNZ8ANnkR+kugP/0TUz9F+Bm
9IG69kNgEA9h66NxKzitbnHHFbu75Cq2caL2Yd88cA919EUUmaazsEaGZy9W07UK2X9yXC37pV6z
nM7dJG75zp5jMOcSLKui4RBq/dP9OeqtmrzxnpMU2pmNN0i5NafKWzkh655dECh7b8MsNxHtdeDW
KVb8B73sv6EYUNtRsxHvzCWm6UfxbkLendCtCouCYYR0aG1pmtPvLVFWWyObIHNHWUb6atjcFQcI
fceHPJb2ypTJrhntbB5VVu+7AmMDAFUECqN416I6vi7iAZvPYkES/H0TzESD+WIWhy8vOhTEkz8P
Mv+80FrzIvTrVs8ixVFpNmIgczT/0aK2jJasU2sACpYKxkRmnm/lqEfbZSXRsvDnp8tFRfxwbZN4
n6OkPWtQi7YkvXz2lCxq6kO+NnB16oehMcNzMMXhuYaJemzJEijcAvduh1wL0c3kPUwabepm/pTN
n2xCJmZr3/lSZkl4EV636nKJHJkxbzuwLcWViWwlOBazNkl1yduuiMlQkKZcV3Xvrowq0bOth9rl
QZOpgdTNKx9CxTYAET+/ehCk/zLmtV83D+AIMaWkQw0Bw5lRl7+v7ZaWyKSs7ZiVgQO8FlfUYnGZ
H0O5Xnp8deVmp0iPv0y6GvCWmMHFroMPGQKiq9FJFKTl47/7q73Zr6yO4ZUqXJ/401Y8AC0LHpeX
gORjfn36XjSSJzK3kKXxpqWnYiocmLfzh7lnoIKeNGPXLlNWxzQQDhhNhzrMOC5XsghgEAbSa48u
R4FNlVveVmtp9LfViVVc39hzE7eepy+oRbtzgNJFZ35wdQnR3hjoZ8hrUtXpL/ff6wM7F1IgFgZa
BFFE/iNItrH8ErMlEWJj4z1rHRtCSW/j4s4fkabyPRE+29L8peWbtluZtHPhRP772Vg+qt3SOcCD
X/l9Q28v8yAyztPPNvCuYpYxLi82lCaa84xXqTqODiE6F5PyeVcLc0Whnl80u9jWiB0J6s4qi83V
HY9xPw9lMNqtxkZw4veIHS3nOE7Tcg6ZCsiYHhH5EE7kPsVFZq15dNPnrKUP3cume+4DQinFpIm/
HHPkPD769dklsgHbwCzYYcykS+NVB2tCCT7VgKFXKfaXI7Pq8aQJOk7LRyqg2eHYhn2XQqpkTY/c
vdHRoMvKIGxdGYZHP6IGCh0U6AznT3NBxkOaOIhQRe4+as4wQuyiDbp8yp3QPJRQiegU0slnu2Fb
IMxCIGY0foRtWZ+0JKsOkib1qsQnwGIu3PvU14DVTDNV+6mpwtIveF6uvWaeqgFEfFA6b22BWqOP
evkUaKC0LT9AW/0vK0jsf76XAa773rDzBAN5g8R2kRP2ZfheIKzes4iISY9B7M1LiZZ/DeJJ31U2
IZvLEno33aiM1HoR682qntegdn6Z5o7a8uny0Vj/5UxFR/bV28VS69rc6ExUZ8yu8+qYg4RjgB7G
wx+FlOJ3dWap6Rs5NAGJIXZ5IXaYfhJdfd63jw6Qx30a12RAYIuow7A7L+9Rp9qETZ50q3t7y8vB
vvV1r6DQgdLrinJ9H9MarvcdJAF6zAih8IuwVMzltMSLn9N6KUYa25OeP+pG7t5SKz3HTmbc+gCX
Sw+Auqzkp4Fu3yEPm+JxDPySYWldrzsvJhpgaBERNJL8YZPsymWzED6CYm36qWSZP+PM7d6M6TAE
XXyztaI+OYXzHBHnflteCMn4FmUd0g5pQagXo/5x2Y7JsbkxPVAXsuCc3X1yS1kFz5JbdLkiy0ug
usc0ZLKkWmCWLLbTp9b5QFhYcRIOrNnlCotZBEvygH/sK3XqzfJDyRDvySkSWrDpHGsA1/Vlij+R
DXrjYpMPM78A6OdQFKX2rstLqlJKR72twsfEHZ9mAPNpUC3F+1ijIKGmtFGB5h7lsPWlLQpW6qjR
H/IcqbeV6qwgmc2AwM5fXBBYL+YcrVyR1XlavibqJDyi5SLIff5ui6aJ9IQkQlAcvcvm6fe9t68X
cHfvwqUQzSRpnBoZOXQYiE+pnvQYlce9SyYC0f5fws5ruXEmy9ZPhAi4hLmlFz0lypRuEDJV8D5h
n34+QH939emJOHODIkCIJYFAZu61l9k0KSQ36VSM3FV5+cG4xmLPzfXDcWnLsLkYuQsZB1wMJscq
drMap3LPWPpjqVxJUESIMfMqIFKOZACm4aozRHhtWgIhYeRcukKvlmTt3cAzoPp2cXvJXLe/hqnV
rRGVM9baSrwKAiO4umHwzyamr1mWY3gUA7wAEcX9Dv5LfStJVMDqnlXl1BAKvLhZCeHku/nmGp3g
o1KUUxel7iPt0WiBs++xUh39ucbRf+O7LTzBxmgOSk8QKrbyPvlNrPUV7WXupkoAyyU52QUyWxCy
H+LCv1/Nx6TdKpsg1F5/3qyNfY/V0ErVPQDxiTUDuNo8KEPP9wN2/JiIr64MsjsRhcme8PCvJKC6
H6nZifrxzoX16XhTnGMV+pfAymtj1dVRi9R4SkrH3meFH3cKZR4WjqJBpCQdJV/5XQil1IOxV5lW
8DQYr7Afgddf8rG1T3N3OXL8pyjCjnFeYKvISwg2x3n52y6k/cCM8Tm3ZFgAORvRps0+RXTFZ07M
bDcJPooCf+qZTdVklQ+JtfuNsoyOPw1agsKze52oa6YP4xYm+XWWnSDbaTcpuZCrqmkxR8vi7uz5
w961OqZRS3BoOk6althkjYwO0urEjj4IVRqkr07U+lX2pDjaRJ2vCjF5V8dogLuyGB7USmB1r3TZ
w08pVhfELMzk5qFFYkgcZr9OCPO+F26ySjzKTjhA7koRfn0LdLdZ2XZ7aydajmG3KTUN7OcoVqN9
rEESmjUM8yuman2vZzzKoBrUotKSoPtONGDAOi2dqooe86iO/ZoR0R6WVZr4z46v3Ir8y5jaszMH
eN7ohT7uGwnheMJu59+V5qymD900BlQ3D3tdki3rTWzFl94s0u/pRU4De/fDnoswbae7jQNtn0+5
bLKRyGDQoENvvhGFE261DPFzlzvejaWkcpMFRCF+pgpV/eiF3Qh7kwwxHyLlikcIpd4EZjUuiU2x
YpFbYqtHX6m5VdHY7Ehfepxn69FuMYF16nJhqulIInDHqolfzUsBI+O6Ip3x35tA0NO0lKLazMfa
WNsGaX40eqPeWRYAPA3Z4S3xsaPlq4gulVZaT7pFXkFpF+fBwiC0sRooL786Qx2XbUIWJ5H15d5F
tbUlpMC7CucTrj+lOmbE5di8/LzCRSgcYjhmpASvEbjJjVvJGpPYEU/hqdCeN41NPJSeQ4muM8LI
4CpYBgkyP0X2TCCe+8RiTHD2YQ16FYKrNLEY3WCstqMxAG21xHxhogos7MJpTCw7vtpw4hd6kJpn
M0/25hj6m05P9EvMgEtvHOxMtYpb1LXmI3HW6qABVOp0ZtKqQKkKp9cq3H+IvfkAJ/cHrICZz6xt
E9OU0rDBpN8/1E4WLmpbkOzZBKBRPYTqvI2fcjR0G1vY2GmGGnQrr+6RClLJLMYCR2wxuPZzaTT+
saHaZL1rAak3BZ3SqipY9GLdHISi22R9yUpgWvqmRvck7c6MT6riG3tC47ZyJNypN/g4x69CEtCq
dm/m3X3uC+jofw8/19FtIJMSWqxts4I857RxtGuhwVWnORzsBrW4+RgZHkUpTrbn383p9p03Kfcs
JmbtUZ8OtS08GB062wbD5XUQdd3jD31END0fo0f2CV4sOUAlzAxYrw388P5ilyagOGoqsUk17Zw1
+Sd9kQ7zLLVA/CYG8i3Ij4oJU5+4AZVtWysPqMsjlYYsqJnZqaH82SQFjH6kDRP+4YujgsqCkdQ5
zOTlgrCT4IM6XtmZQw5XsPFZ6s86tLDQnroYI3BLGjmBIC1DjF/uQyfE4Q6S1CkfCKTKYcDv7Cxo
id52K4peLzqQo0kY4RSm3X0q2Gac5o2tGvef5k0AL3oWQZsa4DrEAHGEiBa6IUZWsrOZFgn5AR4l
RBeLwZsRVm+KJuWjlQbQv0c/ZS4L1f9Dj2FMHJX/t6DAmGFisegOegzX/C8Oi98a46Qsx5Qp0vG4
EQ3iTYueGAHeuBeywGlxxQJQLLcWcDJEo3+JDl0yqDzpylulqw2pq636GVMn7RWmHszsk+yoEbl1
8lLdPMd1eoYSgeFzZBzJnQMgIXX9rGSbcJpkHVceqYCh4/fe+H9g8sZ/V5uuyeLMMMHjIala0I+5
AP8ByTYYL7PuNeXSjwzziNkrjY3gjxqazaYobLDwOPIPOc8LqVVkw7ukDV2MHqdob4gVQLhKsgLr
hzcA6XRNNi1h29OubtqbAPOCtZCdd2D5fwrMcDMXOPMjD+WX5+xfvAc/D/L7GJHALYzkOGYurjTM
XPQEho1elfIaRBYsE6umqeqr8cpooTP+/8tu/m/9f33ZNh0y1DcC5No2/pdtgZ4OFrlfPp2oWfTY
omcF1PEhLHjdQsMuAlrRGL4GVrRLobzRxMdPXfp9fm4T9znCE07Am0hjosmQLCnQpOHABZ2l7GY8
LnKTfvlDOoJK9EtzfDzo+eFUup+FyKKbaaY+gTl1ce8bWLReHscPZM3+VntP7uImDzeYkX9lOEBc
vCz+MgiZPsNM2jk4zN1E1Z5HInQ/7RSr7K6J93qM32UVU2mbfvgkVzXa680wtgH5gg0ZcoFevKLy
xubZgmAsqoknpUQQ+DolDZZp7duHXCQHsGH3apZUwESJor9qP2LoN88s77srGCwJIP4Nh63iuTBL
fREFGR7fno1sxsadLkzFDzVROLBhOzfN1gAxzz+IJImFS4eosR1JCHPHnGnSvAB6gp1LZ2nlMUmh
g3QezcR/jYe0eKLvfvXLhhimMMc9YVoW552DXVpZLZPK09awULJ7KjTlUBbQVDyW1csm91K49uR2
Kia9b9dmZWl5VY0PeuAQjagjt3CbKVaaZuOqocpX+xzudSqBd0m5fuptJUB8T5WXtTgS+Fy4K/4E
2rpQgnLrxEnCA2vrq8b1xV03PIHRrJu/e5bzNOpW/cfIL2O904bK/iRnQS7Jb2dYbsNyh3EC+R25
wtCY2YzFg+5cIWejskyyq1u6xmtmCpTjFchBpyO0zIug8Ob6alfG9o4UbG1dKqkBF9NWLz1apoUG
cXEmAhRh2h/FCLu7N79KYDec0U3G9RKWL03H9pjjUrEbZbNXonqv5B1rm8I+awQ9LxNDrfc/Rey0
y0U+JEoCfDhd8vmMTnorWyp4Utpl+ZSF9X2uN23YCKuizmgY1Ha5jDR7WJj9oO003fZ+tJS473SL
IHF+uxP5eWZAz5vUcT9YgB46va13cxMnTniAcrs9KZkWn+xQil1pT3JT7GJ+iiKrMDV8WwIbZw+k
HX83sRLcIUvXK8+hiEpn2Q94vXN0VVQ7MwvGqzwq8RnYzyKHNr3ZDTiu1xZ0aRafGXKPdSG76NEe
3ENEXsxrqFj6GqMG5xKMJinavnGOpkW7Q7Dn4LWdt/HrUPwQapTCWIaZbVzMPIfcNzHHhKzarWkW
5Me5QvlE1wszau7NRHr1MqI2vs1Qqev0YDle5h3jZCTdMxVgBbl1mftHfWpcXekd0D5Dny3d4ClQ
+mhpNLmOZ0P45EnTeNX6jrnbQqw0dX4stSIye6I4IpGntWfnw04rI+XYN0G5CTWRXicD2V2YWba5
6yBj1EMdX/weN+N6NJ8Ux+5ewA8uM6G2TA2krMNoIFSAdeiYnnUWNv14OZbMy5HfLjwih15SfN/j
JC5/RWUTrHJyK6mgqWsClGP/dN4SssS2YRFEx6gf17M3C+yBbyWOjCevJYDQZ20+qsPD6IjmSxjK
Nww0+40ukb9kdlIOel/gUM/ykJB3DGRgRcePcVH6hwE3tXJqW8131ky5T2AXgECQEhi2DTy7X/Qe
SI6b63nQNcj2irucUT2JIeJlfhUjpBE2LK82JB7V1rkt0jbqvY2IS+w2/K4967kIFmg31gqMvvfK
iDRQ0Ml63y/RxMpOefF4s6ttd5+NLqY3WqmhuzDUY+mVT5HtwzCLanLNiXQ9DFPxNCTYjIStRVZN
rYQH6aS/8ihu9mWDa2dnSMjGuvwiJJAufej5m2CSFg6gRdQ/JwjM3XFwiImBook8E+GLj6Vn5mfd
XTG5J2kDYmNLibsyifv9dqO43MnUGdeDmwCsJKBmTTQ5P5mCSh/q7Wame3ALNOtYVXtCM6grYx4d
s9OKtVGl752peEsVWcqpIgj60kuc0go73dtjbd/VIvzTDw5snb4p1vOiL7OibtNaPuWbVxqvXuuR
XQGke/QEtBnYnQ5xDhvpK89ak0BkAKxUv1o9Kw9xVjK4FgISfK87mJ/456jW/J3S0arBY6MiYxmi
qxMZv82YRBgrY+Dyc1VdzhRVqy/9XTippkKf6InpfyBMDGvdMqV/ZyTRXqHZqhsiuqXI9guE5Aez
lJTD5UAQX99B3ZlNPPiKDq1n0w5zpX9W/TFcuUQ0WrVufTt9+9pHOk8OTIARvd8tRCZvzSv3BhrJ
Xkk6f+936ev8m5TUKAg50ELNXPQEUSWLY90kgjqM068pg0f1XJxbTPfpp0mm5Me08S5ZPXYnaG7y
XOnuY8vCaf7vQ6RISqkj+ZvvbAOm0zz4xMbgn3rTXM5DTBdofzJkkZhXIBBZqNPXjmxXW9pp/+Kp
jXmP3D9CGSF5TfoHJUTbKyGNLB1YVkc/7PN4kyp1Ng2tGboMz7x0HcU3PdBNiR1T4BjxMsnvmSWd
g+P4y3QsjmquE6Ddh19phEE4/K6zFjfZzuvVFV647YNGTIUWVfbaRPy7KpxJ/lstW58UGgRWq17U
f5oYrfeoVL+6pCRRLDJR7mFe3zhyQLgx/h5VfuPR3NIcRZohVR2tYwx7rUYAqNJWT+IAZnmfHUs3
IQeR+Lj1kHrFIu6gjgwG6VW6l6QsTTU4rqUWrHrCxld+m8N7xlsoFCfKyW3RdBGEU5oAQR3kK4c8
xm2pWR2BZvkhQqQuicVeCVPByddeGiapX23ZLShl3YXyXcUI0eLWDTZ9OKkG448kzS9Zl/7GmPZU
Vx++5V+zEI150+9coFClMC/q+Fgq5YdFf0Ytut+FjcumH1812z+49hYA7aFBCuIS59xYwd10BrHu
Rvk5xmhb0pGFli6Te5phe5oR6DN0RbvIyp5Y5hSWsgG8AGtximwfykdLcr2tLVjPUfFhvHg4dqgi
6Bdw+7KGfnXe20wH3bnX6MPbFTh4lZiL3vr2FFNFveAFhCQCnjjEwth6nqC8r8ndSobNYOMymeWE
YdViD7/YXxEACsvLJES7NQNi0oDlSd9OG9Nf6xLRrGnk332tP7Ruir/PKNrHJBlvGsyhwgqOYT/8
UjBMhnS+jawYGQ/OFgE3zRhLQnZlcw2Qfyi9+tK3+aUHqwG/fCC5YpVIon7xKTtS/RzDeLgbMn7w
VW1vxTaRU2XP3OUfPTLYq6HrFhULN6gS7m/a7EvGKp9OP3NTZCAMqDI+SibvJmnIfJsK+uQ6Jq6W
K+aNOmm9yypAl1WW5q7tsteeP3NQ3KOtlt8j2C0u6lAAOlOF3ha8lFpebkwTI+mmq5fGUBN+ldl8
LeCmatJ0S2kXoPfDDaLNa2TIcxn5zl0E6UeFdHw1SBMkAu7VAj0zrgbtzaiUNfw9+Lr6rpb5g5pn
q25yQrMwRquM0acDQi3hUJAVCUL91IyPxdUwiyfbA41pmE7GwL2beVstHqBeDwvHPEdjWJ5SSRCs
kSTViifl4Ad9tpW6GcDUIzIGC4gPBwWCNDs8KHWiqqFP4ZWpqQy3nfunbSxwjIa7r9NubaZ/I3N5
TWjFikcd36oFfFbga/BbAqvQwCMRpv+ogAeRVV1PzSKy5dpUX7RGRWqtSnNDV4t4rYVVsat9SSKZ
MmxzRX1v9clPxgVTSIigLrPoiGF3acQ8SsULKqpbk0Vfuib0ZavVxSIaDrFCH4NBIVhSlvaLkjVL
37TPRe0Tgapbn1Gkgh2rB7SC5MjB/M/VZZcSDzjSPYwaLmhapADuxcU2yRyDAoIZjdSvtScffVf/
hXQiJm5HnDzN97gV0C0RDUQf+lwnIIS4hoVE0trLzMKmovP6g2fr1R6as7pxg3BYa92okMrXPcMk
UZeNDH+TC77VKmuhFd4D1gIPkn7jEr8a8rP4I61oAFUTtFj82KKtqWGDpa0o+49dr5IjJkp9rdbR
MSjKw3QvVOnSsYMzWWQZFnNFpVL3lvGnXUZQNdKN5tCc01ovWSd5dI2TIdg1VnE34hBEqX/S+HPX
Q5NZhFwqwJSQYhTV4A/GBd0Qyq4qoz8icN/8Pk2WJgoDJOgrF5ugVYJBa2q1v/0c96rMdP9IXFOW
fjVqyFNKd+tGxRP/jtt4JNsece99pCORiHCrIo4lKbhrj6aqHlORlMt22JCu4qwSViysInBW8NLx
YbJm94bkEeVPvndyjRB7w0ON7bj9xk+e1A5ZvF4Fe8m5qkgGBnTbwTJjOLYoMuCSwwEzhvJMG2Zd
GC24ogFJswyK53zM1znu7lieDNiaiy/djPW1CNEZYU+i7LWvsirI8RJ29OBpwl42lPELw3OGpVmq
9sKoxF1RXZbjFFC73EtWmbJXUURtsd0gIhObutzrUm7g0DiNRvhqDZhLsQLNdq0VNtum1PqVpybB
vrrHIrlDSM6eLWW4RwEjC0xtgklYEBlStFsm/gehxV+12w2nZOh+07QoVwDu0TLUOLFNxcqEp8mt
klnrTlirAYOKPcg+CJxsibUXVrM0IrH1KFWWUYQkzwkoFmyc/ldc9SmzLMTUSQsxVCIGGZ1EiUwv
Hvj/C7xa+GNSRBsrjAgRJLt4E+UljscR/A6z/INYJgW8T4DBGrisfFWTIMUmwao19wPfykKN8l0f
EnfVdtrSxYFwqtoTbKUkJiNtAi+5KSBneOYOa4dmic9PjnJL3WKFkBxCn8WaFte71ErSnWeQcFbH
xQmxLJCk+hmo8GsSgrOBiv4I4X+NrrIczIbOjHoUSgoRrqeSC54HcsqcrH9Ma/2OnoLBzwy2TkhO
cqCnjzhUJiiE/RMos/FAdUZiZ5foHzriX0ePlOfOYhDO43SvO162r3UAf8tC6zJmxH0OMl0HyCY2
euzf6t70X0HAwULQ5rgW2nErL99TfpmNJ4xPwDnMjCNGGvoqqMJoj+tDvYyCI4LXz0BCv4r7p8aD
3tIWfbHC6ZUHrn+jbMyPZRZw5TFjg8N2ZlVhr4aU9gTUD9SPmrJENN+sjLigEs7eujFzHtu2jfaV
hr2w2pKjavLXnPVpEwdFR8QmTwWjo3tyCyfYt2WAqwV742Dh7xV2D00Q2TuV29an/F6lLCwx69H0
nde1cG24pq7NAES9s8aIIXtQwjA5wKsa0iA7OHZ9yjwLOh5DPWQAdYXdE/SqQvtsJ8lgA69M62Cp
yQaMtgmsdymST+l2B1ct8L0J7A1Aul7mX2MU+wuIrvHCdKdWuSLfIY/gZB6ru8Hvdl2ahavebHam
m9HWEdRCWirCTanW9akK6rsoiuENa8Jwm2WKvjGm3XEs1rSMl4FXiGdKP+1kyoC6zIis50YO5aly
cDWY361EDR7gN7i7kAH5HCPFpNozjL3vkB5Egrv4sHRv73tt+aJEWrVrbT/c+kj53qpKWcreEh/V
MNnBxWl4dEc1uPWsexbV9EYmfNJp0+HRjBNnH5pZvJ6Pj80VPLB/J8s73VhQMhZl0P92QNEPnadI
MDKLzJ4EqWmC1uxgoLhkQvTcfkUIn7MyEcX1lVU8Z81YX62yfkl9o32VYZE9xC6eMcFYtK+mU6El
YXZ5yKd307p8qjrFvuJ4Yd7rGrb8dHikp3TUbeas+YfoADUbiePpasAOgLZiF9zaMa3OkUrSL12N
G9kbwW0+PkYfij4Cgf77SGiUF0c28dHVvRhkwNEYBoqUJjIQ9CIw/PE2byyZ/MF1oYfmVP9zSNfL
iz0G4/HnhOl4qHorZ0zs899DChKGUOaECdtYD+rNL1pzxhL1ab7Tx0Q+WLDq+PUHmL9wz6jutSX8
9+xTpzlB5l8dnlrHwa8+EnT1GLw+M9s/JmbavKhS2tuklSbeod74oqFsmk9Q+iZeyrRY60asnNJS
VXeeTpusbdX6GrTKuFR0337PXbGFyNlshzxVqQKoVJtuFKexHtVXsmATVoGv+OJhwVObycJzE/XV
rvtmC8jjrslP7lei0BDwCQ9qwiiLDVWMpH5Msr3IUmfhVLG8u7VlXH012Tae2p24w2FhG8MhcF31
ndHQAO+rrD0kfe2uuyD903EcDRkMCFM/ZJ2W3l2pXPjomiIdQV/q1eTFFuH4a4yqe537ISC0u4lg
5ZNVNA485H784Q+tuTALRyKvz+O11CvjnDhkmaZxi2sOq/xuMtc1FHCbiDESGCOVJ0xjlQ0sc/fs
iMTfRE3U4ROC+UlSOdVDDOB6NDOol1E6lt91ZC1G3VD+6NI+l6o+HKWKoMPrQFpk4lVgNx2JpZp0
n0SFLbZWYqJUIADb2i4s17BSgCXVpqA14xDdnAv7mAR9v8k1J7wJpdcXjVXplz5wm7NvNOVCmHb2
1ic0VvJ2ENtcFvlbo5VPQq/fq6bZFXaj3UdVUxZJOcR7s56uqcygRFV2upnfDVNnY2pNCTyBQ1Tg
tg2hpIH7xBTfL30nLF6EKk0IpbTW6wGas4en59ZqQM2bstgMyCZfqe5KW35WdWlPQ6hxCFlLXvE9
wrZmegOTY5TJmnimXiO/2h+vOk2kbUs47nMbV1fe1/Ce79qFUobVrQKk3gPo9OusEvI90/rFfAZg
mL2MsYQgBNMi3yYax0384vkyvQ2DVdPEw6zDBOgKJh59hrgr1n3/liNIusI7HE7piAVorSnXOpYe
yoD8xewt4yI3Q5SS72ypUbEbzequd6k7nBvhJ5ti7PH/cRxlmwqGqomEa6REcbado/GXsOupARyC
buLkKkMYbbOY0MzpjQxH4WEwYEBBYD8q08aUQjnMG8lNVy8yx5nWlmm7UgYZ7DLG7m7yVM7s7J8N
Lm1YLIeRS19Qi+O9QWt4PmX2Xv573nyskekBFmf6UsHhp5U8wuL0PmoMDuESYnmlDyZod6gu6yyn
N+Sq5QO6cv1bGtljm6nlpzPm34ojiK6FP7uKSQyuzEJhJQHMwV3bHrstBZ88zq/D3GqZx6bDRZT4
6Cf9Ac5cZhBVOx00DANcuU92bWQXa79TrVMgimrEdZ6X5H8bx8B8F2Vh70l0o29hl1c76cqrIyd/
Yb36U06HRlfAASti43EgePQwnzGfG4d2vMVikQA231Gw+JeUpRCGzpDDnAU3kr7K8dPZNJqp7wtm
1HOf19mq0KrgHR3TTmex8tvIrVdQ0+4FWIXeBwrdY6IG8clsdeL1YLq8Ke54mU+1lPycFYl8Gxvu
cysU1Qn6ub0yjJ5qUoAWpphrvmV8dMyE9IWXfbGoNdd9pN6AgyWRy9d95N9JOiZ8fTqFFvMxsUP6
MnBH1/QFUdCkrXoZiqpeTh+E25H3Qvf2oNa2+dxmdfwQhy0pqJGdfRRHRxjyIxEB4V3QaR/qDjS3
DbKTNR3vM3KljNFBAqLgwixqtV1EytSv6LkqsKaGpW3Kfh3jAb4e6pwLPG0agOA4cY2LUajkspd2
v/M/PDVsUSlw02S1kt/BpvO7NKBluOJp3ulrHDhhur87hVY+DDBc8YSOQixuc/S588t5g2QqPOAn
uBC9RW/G15LTvJGO98+reRdm49bM3HifFBauKOjimNcM+hgRCq9FZ2btM0WES8J2iXI8IzIaZaTB
GkOxlz5L6F88NqQQD45xUaZaJ1LMG12FfgFsB2Me8GSvajklbCeTq12uKVR5QCTtVDrRCaFWda1d
500XeYICt49WEAV0b6ElYXDMSnCzVmYHcqw/xlSo+3lD5xTEZ9oYoseadD4IMa7fCOk//T1lfjWf
N/8EPpb/Onne/6+35915A3EiXhc63Iy2HPMr5TOUVhlu8trLr17XEyiexHizlj5e9lDkyPWcNqVL
50ITzXHem4/PP49z30BmeBjs5t0IZiU6XUCrJKye50N/fyCJTGh3Moof5mOK0T9BxiA02Km44Gp1
HXOA5zQw1moqugc8Un0kQu1zGgL+t3373cR2+WY2JjrLYtMarvtcSCg6BSsffMqGs1+qxqrBmRed
gvFdtTUuE86ABVec7cQoymVYmp/dWCWM7J5+SOLEe+q72tjk3aTJmTSoidkypdc451PKuDKsnspS
L5+oPhrgsp6Wx7Qbjt6ji+/Lpqgmi1SP2BULiXpANAZVYKKtYhOXwqpRjsgcvjtfP+heHn25NEEJ
J8YPDW5ivqsTu8N0P6x2CLmiR0w1aKZQPz/jMPwrhIpt95X3Ztr6uJWe12zDfEx/4SiCDWicfEgh
1bUa0WXBUYO6LdWDZy/vzipd6Q9bx5AO/xmKvaoSVyUbS37N8QOCh/YU1/qjrAbWq1Nwu4zftai0
3kNPy6HCFaxWc6jmyqC0d9EH6UY1ymE9K7PHUnj7CuPcyRVWXVUJk2er4sapJuM3vmvFYd6LVUi4
Atgd0mH9OB/y23qE61leyhbEALQsv3WDld2gXGobp6uMZYBF5DJz0wdseQiaNWL1IPNgagZOL8HZ
yI40S+eAROa7GTL/q7GLt4oe9z2hZtqR9WFv8aRNnt10fJ5PcNQMZl2X508Dz8mDmxj+dijgmjqp
e+p73f+KKqteABs5N19X/H1bDYj+AiyE8KjbzZ9hxSW3t9g4NXBBlQgLSxOdpAQD+oPSefktaIuE
SJIofoYItQ5xsTvMm0A3cAkkpDzre5TZ/VTMVGB8uIYmSkE2DoaqdjkZT+s28GA4PDOvxU9uUn8g
0C6WWjbAHdPv+IF00/OZ8fgPOBcF07AfMy3Vfak8DwFh9m7kh98N/geDPsKXdqAWBKjL0qJNn7sc
n2IXiCxGJwMeRd1ouF/I2JmmyLMPatM64H7qsWRI15D15K/ACjDrMTDkCV2j/hVryn609PQunSI5
5dbIvTsdpyJ9cmEjYCdaXNLM/2fTY0qxCJPBJa28gI8mlWZhkW9ymTelDw5TR6GyZo59qOEBPUai
cx/LHLlfm0H4Td7bUri3zjZQxKT2n1iX6DWmDQ3yboPvWLT6ewyK2Z7kjDuOKHSAcos2v9U3Dx5S
NKioFHg6TAU7zuyNS6df0fv0GkiXO6pQ7gAT20o1+7VvmOWSqnTYiap5q2o1OAcE2JLlnLAOMNL4
1Eqq/jb4YsqogVOH+jy/0qZXqOH8hXB6beX3yqNvy/7sElV/9mhZnOfdEH0jcEX+mmDKvkCz3V0E
PYFLnUKNt3IoxkPbJnwf7M7H+kr5o7kW5CsgLZFpxsUBfr7ZfS1OeHzsa1F6t9SorAc6q+aS29DZ
5IrTnHLYkrgfV+4UtFE8+CNE5gGrTew8mfMVu4uOatPQwxqFBlQdmPCpqFMVPTJY6Y3RrchysepM
+eXGfnquhv53EkXhM+AYNRB5VJo3lp9a1cVLLMmLqtHOhSeeWGk7fHo+emD9gqjX0ofRHhSDt8Kn
MFuqnmmukr456W2i7LBaIjuz6P5zU5XjexuACWoainHFLO213jj6Appk1S8SA9XFz8th9JwjdOii
UXmjCIuntFfEgV/+UKcK31Yr+kfyexFfqc4f3GCydIn1HoSbtiLPLzBzYDx4zBKAT+I6tcYi0oI+
ykYxCotESxYKJs321fzGfExSiHKVp7fnE6Wv4lk473tGUmakVdQ3SDj9rvAz/aTDFaQPafTc971+
mo+Rs6j982o61iW1u6hT01hjZmsyvkwH/56TU8uplabu/37Az6dMp9VZ3e+1lGbM3x+d35038YCK
zm0N7z/+87/vzp9H47ZbeH3YbOb/8b/+j/lkHble5WHuN+/Np6m47+FTIVFsZ/nw87fAyeoW9VTi
ibJ2N2ZdmieJBn3L6uYifKXbp7RLcMxQOuNge5CtfErfnWZ41jrrmw4lhCkfKh0wnzZWQHSpFe97
v0aqVedE7SRIEEeopk7OWOMpdnOy4+qFosoOcvDNEU/borwhq/psXOW1NUOoDFEiWsC3yNvMXHcb
lxIT+6L96Gmeht0ggihdpOGWh2GgiBbDOvV+tyQqXFTFw8xx2piYocmyKY9WKWjuBKtB99tHGnAZ
ejv3pXLU5tG1ZYcaW2KD3n2JPnpX0O/tMF3SrpOUozDRd2upYR3sxuy2PVkOWO8eGevCt6YpnL2e
mtHKGQg4Nd0xfMBJZpVChuqMXuzrOq/WjHbGUvsfts5ruXFky6JfhAh480qCBnQi5ateEKXqargE
Et59/SxAfaPvTMwLSiRVEkUSiZPn7L223ognxWQoVgJBlm3v8Pv6R11X1VbWAF0XsNSNMNPXECdM
12nmu5gXnkjdah9O+pZa7k3l7/Zk1p5KI5sDNvYHvZnw0Gm0SE118ts5klhhkDeOyKfMsmo2DpQp
HdMpTRGiN42pf0YBCspF0CfJdFd5dZrIA+hmNr5XldFbRL7MCV2NzV6ZR8taEndSFZ/JcqvO6vAh
vGi3PtYlLvI8+LD0EUYpIGjOf3TDgBO/3tTXY8bKe1oP/3WbTAgW++WRHhPb6d+btpM6SM6XR0Jz
zH2j67xtDzbqWc5W/FziMabZ0tzz5ZaAKnhhe/v92PpduOxmF3NEiN7t+xCFeueHHVrhf+9bv5rn
dLgU9fBf93vd5Nyc9aCEGKOlXjOC+M9PSsYopzKz0PqjPmcKG1WPqEd5kgyFhrZclefiwxBNuFs/
eX1VJVBnxFOWj09olMJfcfMxG2b/2yYaeDsbjuVb4HMW15Lc0QNhhEmuE5a98jmhKxpMY/rHcLoH
QwX7EQ6W9UjHCDaoLfYhRdYmaqbpwWhvom/ZxQeg9eQKDtOhccuCBCHOSTKZFgdR797zKXGvZRnv
za7Oz5UsnmYQ1hcnqeVFS8cGQR76Y0fKVvjrneqk/vOwLVJMiEocW5Asw9366L+H9ccQm5RmRfKq
YkBKy3n64XLFOwCYTQ5uGc8/EBywH3XoZdhLnC+kAXQe3J+mDH2VkHQjw0xQIJJRc0mhc0CHe8un
kIagYnMNAy7V6gIaXsX0Vx+mfqOWAqx0z2DCK6r55DDk28ru3umFvps0Otky0qaPkWbcZm4HgyFU
MX306WFxCr7rjnQwSzgx0nS+y4IofSC5DOr1cjOBEI9TsR+w1oVfWqY3ey9UmndlpPnYuns2eeO1
+RoNdfwEYxqdrYGwptzR7M/WJq0RcRU0VvChb6ZV+wUClSMdk/KAONc7hl46bmTrGjGzLLc5DtJB
YZL1CzJ5MqiwNAYQyyGvol2TGRjWauWfu9xB0y51cfGsvFQ3w0yWTDUPLy2qj6DDp470y/MKZv9G
CvKKvTUCDb7n34OosnqXLTj80qq0kxOqao6iYzmqYw5UeL173XCuB0ujxMQ7xiDdwCdpYRU5GFmn
f0Q6ROskgX5i6mn9wYRrvRuXLjWDyK9JEYmnxFbsPQ5/9FTLTSSa2ZPmVOLJYlrKGKK5/5/7i9yE
3v/f356hOKFdWp+KVMxndLnzef3Km2KMQJ1A6zTlpFT/5/4hNUik3itlonzRjtzMvB9/cHB/kVKG
2ibP3u0+K/24dI1dmqYhF470qLtd+tGI4TNtyMZwy7m9sg6216jhhV+/Um050lceaSmsaOGxTRaI
LIM5Qzm1egLTtjNZ++Mqv0YDC79JfUSPD8RxlbhMYiOP+2JJbH3IO5fGqjhrOSbQ7y/n1L4Rk5Wz
XBwnSg9am5KYGjyxIGNYyfuyP8M76XyW+qBRFpK+bYsnvR44idjtYJX5FSYQRoXXvI6DNuGwMpnu
0xY/5Xa+p6DTAkyb46VXy/GyfrUexuXm931yAMMVzqZv1SNNIYmx+sLe/p+DIVrvIuD1M0oV+6qv
IGNiMFigN3boIJ6vIHMnVRjIavw7XW6t9xc54XMazL0w5dI6Jc4DfMpVdWZv13Vo/WUlwyOVr0Ov
nMmAmtXDKcPqx3ViYwB4uBdl93e8UORHkxfZqGcP28z0Wk25e07T+geloKkZBnv9XxB4siC19E+y
N8TFslpyA/SJj5PXBznq+kpV1KAWySGTwPNpoZ+kZrun0gw/1GXTM7iGtksal9nzYEuAPh0DeK8l
4wQYjoaUfbOg1AuTYWVdF+g8EvJWlCgUQYyjVote4lodg1yh05fq09HRNxLPsZ/GWrK1Ov1r6NOX
IXUJ7YNFMjdKYDSQt81SvfC5gIKi33KXa1t+85hxI+nho9irNZIcSAj72cYnAZ3tPhu4QjVF81Nl
vCl5Cm+crMztRO49kr0vSR0I1fDRLm4iAo5kSgrRgEECxFrs6xkFQuEGU1Y3/ihfh1IZr7PdSCqd
6E9WyzbA49hsrKZrNm1ESgbk802HT2mTusUvLGT+hAp/4nxKIyffxLH9qkajs+ui4dCBmvKFPmTo
bbwgHrhqK4WItxEF8ZTRex4Yorij+y4s2WzVPL8TWkYeQNLYWyNJE7+hOiLno5h2IRb3OcWi6bkp
l8TQO0/VRItPG0yWNV4ACXTNS4prkxrWRpfvoiQaQSfbIy9ovqY5ViG7JNMgKxm918RdJXa0rTTx
LNEp+xz4Gy2spmOPwWSK7B3WaOu9yN5cdemBo+K+Ai/vHmPUQUUwd5kBH86Vbo9Z/9Nt2uKjZOpI
pZZnjPa5CXjzuUUbf43/8hJXD9AmbbrYDDA2vIweZsxh2CWV132kTUsJlunbPEcUmTvqyLxYvVpe
EQUlpkQD5IQ90zAYC51SuY7aYxQ7NvpdSlfypTqQOzuodKC38eEyWEDhKmjNTIVE+uTArMw70qA0
xHFiMKHUFkhdHc19Fkl3UVO6/32d+23Ftt6F29K1zZsRyWpbZSP5lRmzACZeaFkZRcCtNQkaLnFC
NOJUxeZfTpThaxdAYfqK4Bq0ygd483rW/aEFHoxEGkWjei1k+Df20nYjGf9j+Bx3jUZXh+THLaSG
bJdMeP1qkWlbxNKjCq03MzcMm+xyoGcxoPouJTJ81Zxe29GoYQOVG9NutjbF7IaXBhsYIW4UwcN7
HXuKP4bpEbSYcksNOm/WJrO3uDwm2FXgpjqXC3KiNKhQeyVFXhw9atdT9gbywc16ReqMHl5nyzjM
hcyHrEE+8zwS70VOnr0tq37y+4T9kOOiCUubox7N9dNkk1BZpDQHIzfQek8cscS80CZj9mvuZYwU
pocOPilMIZWSQKbUbH921HfGmN7s2bbOisdKhWjvUhSLkX1Al1KiCAwtMsdwJpMmp4Q+heAr299b
aE3w14euu3RqNZ1CSNeNLNiBw6K9YF3Z4KrxAhxcv8CikPkxToRIIHJME3b6omELIcOu2AvV6Q+W
qX0VDFeu3sAfNBsqQdlmL16pbBMVGZe3bxj0gI9slLMza7eZxfgpYQwYio3X0U1tFSEfkAqLJ6aA
W5Cmu4JBxJMA/wjBeFauZCFsirIF6jt2RAu3VHh1q8+4JtNfjAvbq1WNzd5UAGll8fTW2nR1jBzW
wPhi8LFYBJvTJcnlfBnTmKiNf2+vX/Vzpvi4+5XvBwYF/XJrpNWWqkJbvLpBTHRSoBnJoanBNaH9
gJzVYNdGeHsLWSourlexKM3aSelsLFKeedBo4QQ5YgF0t5t8zMg8UBiH6pH2OqFTLjs32bDG56Iy
aT6Y6EeFE4SZyniea/1u4mIEYKj6cnIGq6Mh9jLxlgGNjVgJ40Lj7N1+8E4mMWqro6Co3d9VAxbZ
xjK+CcsMvx8UCFGGCmtAGEKvnxBhDEt/LAOTKWsyS8JW7uoiLQgRq+u7pwvDD8Pa9BWCk7YEhtwl
IifkFE1zm7X5qU5qaxONJAUVimJedFftkdvS5q3joElYA1XbS36wvB+gNGHj0TjVYTX0KucHcyqE
6R2TMnTcBzNuj8QLlFfRwz5VMhWjFrKsJudMrhbXR+ho9VOYNteJ7zpmi7YjFwkQT7f3S9b9mT74
tlMacZjxZkFf8FgiIxZflJHCdC+qhlzb7qzPBu0g2ppO7r0emU/HBOG7VzPOfb+rK/YIldpWFxAG
1UVXw9+YptBJGBF7tdh8jfGbHhgloQDlaspcz2YxYQ3JkG8r1EEzIqA2PymjBq+a9bNHj54rxW+s
yiqsKptInwgdKH1yhL7dNYOId5Lez5JR454OBS+Z0NHZsl06dUr5VxjmDnsSr2W65Xm32Sr+dNpw
nWjsP+jWI+JE3LTpPEPz83AUP9vWegbclkLXdnlrjNp4ZlGrt0WoiWNMbufDYN8WefY9scqHGddk
bIW6QiQAMp5SE/Tb1cQ6TQ1A6OWWXQ/VUzsmDpIRzoI6Igu5Vxp04bGDeqkCiOs4JDq1EdshER8q
fXrqpDCu66Gue+Oq1GW57TQv32Ed+ucBm1EbM4HlGyez3IcOVe76zf/+3/Uro6KRmhrz/f/9rzGu
W4TrhfS7zjKu+JlQx/77i51ev1U20R/rf/6vX8nZr2P3tf2miv4kRTHsKBh2UdfNv8gSyTY6Ao3P
1iNbpQGnTbeid7ejPpjPGByTnRab+V3v9XbfzSr9lQgQNpT4RZbVvCGJH88qzDbBvfh8PobEcVnv
cno6k7oJC2Z9+CRu6IEoPrS4foo5DVpiAE6VmcNhFCL/kRdkOVloEM96ldLA6h0GBnvNiueXSRV0
Z9rBOlWlesYF5z2Vg6q/MqRVEcrWymm9WdoeKIU8jg/rzcpW8iNiAwhuXTIe1UXwGWEevdh1/of5
/PBKF15/tvKDjJ+nzBWvw3Io7exvt1H6y3pXY6jtLtNUsXes6FG1zjW3m5wWX/83aUBB51hkOleR
2JTtX5AlGKmVi68gKbQd9aHqK117b6rBOcHa3xqy1h4KSG5BWu0OsoXY2FWT39MraaSF73rJeNCV
zH3EES7cqlC45BZYpGKiVGZRfEUDNoQsLfuD7CnO+vqwQECiSv85aLVkn85pM7TmTZTtXjhEpOIt
bzZRXh5IJdHyLnAb+5eLXXBjO9G7E1JTYk1HzhgynkYrWZX5gVPP+iE9UpJr92jocfckonZ4syIE
yw5DTPT98UE483HuMoD3ctD9qsQ8UA+U/iFF70flqXcT4txV05Ghy2th5s9Mip7yrj6Mc8W+uT+m
XeWnOJRkBrxOiz/sJvypaVRAmlQCKb0tEKAbQG4ySNEwTxlZh3hDiH/a4+q9p9j8mQQ/iIN9qzx5
r6PnmeZpAxtkO0Ob6ZwE0LvEgB2Jh66fOk5norX+hpgQ8PZ9dRTIeW3UG+mxljQwGhxAwHSAxGBg
brhj292rpXIS9RzE87NWzD7TqMAJ4byNezUfcZ9NDMezEKVU3D9QjlAP0KpveRNn/aI8o3hFsYf3
JMtne9MM4mJMbA3Ua5KTmSPd8pjq9q8KtmXUqy9yKAkecjBduL0NuLLYQ3q/gbO6V3QkPTH/jNrw
Mv/Oh5LdgvXDMp7hLx3tBNZvJW1OOY2NlbY1R3RETrtXBpuQgd77rc5X5OpBJfQ3pMYfXQLxAXPL
XuaI5zrxI7LMu9aPJ8bb7yYL5rI5QeRzSZJlblfti7bYVdhqXaW5w2ywYZ2U3jNkQ9iRl1JxHkSe
3B1dCeilbKwaE2ZjkZbkBT3IHPrII1M4u33C5+GO5aMgldwbxheAnHdqIrx5IaV8tYdNfx9Y+k31
QF8ab6Qz41wQpyEp3wZqLuyeO1Ce5h+CXk+c5KdeCXeD1z2pKVOqWG5UnE8MqpP8U1I4I6566QF/
bnCLsO5oXGoGNXAzWgGNYv2sTEYLZr9p0YoRalZxeWFcuUifY9plTqW+OwUj43ZpBi6vF12gZiM4
rTZSNf/C8AyZ9VeRF+heCkRvNqsPg+WdUrBBGFsU+ZS5QwukQSTNr0n1glxLdhYV4JCEPrmbU7Qd
bdRaVDYpa2JmN6cSq23Ovj0S2oGlFJAp8Cp92lkQYQnPLTZthvskCk/uz2G0A4YAij0/z17+1Zjj
+xhZASq4bUaK6jiZVwyLu5IReNQx+rLm5c30Pas7IN/dJxOYN2ky96l9WEvHfMLBPKgkwI4P1aG7
PsS0TAxs3N0rF5GRqofU0Z9MaOdto7JrTXQiVrP56PbpFxbAHUSJm9PwqFNaCFZovGJ5YjmffRnb
u7oTT5zmcKtZuATjtAQudZFehZrAop7Qgng+fISnOvI++5FE84TtayHvx07dWEYdjEZ/6Soz0DTl
KPX04rggFYkSh4u3dTK0QFP7q7Bz46zpf5XKTwul4LHUWBtrsjmITIFF/7vVta/Kzdg74a2cxR6F
6LNlQY1xJkyXfX8G+f2DaQUiSyNCuB9fR1t9pc7eg2Q+EGWVskNG8Z8o44+5w9ulozWiafyJqiji
hC2+kKMHpc1JW9VoLx1m4waC6HA/LUJDTKAbx3p3dJQaESyyIZlfO1d+oQzT8KiQOsdb3/6YrOlU
YwmTnjxbv7ERgdUdbhoXJpxfuYhxUnBejkqL8ugii5GRguKbrQTvkg2fUzWjCZUHg9QGfDR3C24X
n9ZFcpIe9DEBC4d+AEhOFO3zYb7ZoZlgJct4I+JT0VoXtcKN4ERcJMAeJN2GQcar5fFvxLRycH/H
c7ywQ2+zR+d1/LugUiLQbdvWH8gqunMRRX/0MNxnYwbwTYsIMB5vFklYYI6L0UYbweetpbXRV6RD
IaUx2b66ioaRP9/NtxII5s5GJYE8+ALsDsgSDQorAwnDRvCs9cMvtiwITbR2186h9Ns4vZtSOQ1G
F4xwtZarjZqFn5rS+m6ONcZR3ycTx5FD584WpAZybTmA/rhFeoYNTqk/+4YcQOcVudZDHTVvXxlP
WW99GcDOrB5YQssntowzfB/1DynCR2pTQiDi2BkNAV0eov9ZR8dk5s1PqNO3EkUcvn6x0/FIK1zt
oMZvaBwEMBSL2fhlwrSyhxo7ZeM8w37daiPKO9I6PnUxwmfi8g6cmsaVad1Hc/iBGIBuIa2zWG+e
J1P7tIoLm2B3g6U7wn2SHw3Yy5uepkjCsJsMmJtpW3eEETtZDGeEa9jX2+0MGIVODo1BwNJf6QG2
wqGmsqWuKn8qbvb5IIyl2FqKxrYL+aHTq6bfmFy4XFf8yvB30iu7YU99r4vi7zlM7i4Bihs2GVQC
hv1m1ticCxifVWPWGweeQ5HcEpWpYc8+sZberob7e4TUC+I4hVZLZA/blNAnC+emF0TYhVZGrzH7
U8TNm+oQImfEdGooqHDS3NTESHBSzAfbVn+pZbQrhL5DbbhNsMtYFOMR04ow29iK7kfUn+0Pi8wS
C4WiMdBIyZBGQ1iY+mqnaWLfD/0WQ4JBRGuYlXtlUnfNGB+apNl3KcNWjFGZE4FBzfZIh02xz/ix
KT9oVuadURMz34hdp5OvVacLn9PPTVri07aJUfNrDMPhATWM3TPLYeJRH5omRwXeImUpDnSrsxnm
t8kFtil91H+7eNB8LLwHw2z2lWiPnWPsmj7nnSKcXj+gdd1rMjzEzlfB3gleaWAjix7lEOiFemmN
GcDbG7/7kjU86bTfq8oEzDJ6sDKeJsnfDVgSpNIh1IxDS9PFoaHVDNN+dBHbJs6+TOU+Yu9btgdT
53LWuL4hp10mx4Bs3qPAudvTxshT7dHx2zXD3MfoA3CygS7DvV4rx8ZCvtO8FvRyJy4fIdp0msJB
lPWM+WnutOoZhsReGs5uyNjwjsmRWcJOlSaC0WQXlbeeKUg4pEGrevtx1oJwaTTgHYhwb7DN2xM3
hYxiQG+hogHnDWTcGPET4BRqeRIU9rBP9CQoXes82CUSsf6gOa1vptNeSextAUskLsg45gM+0Yiq
6Ro41ZPHeTBWhIs76g57035Ce2GxV55oATeNQ1PY2delvRvr8Qg+Y1/rCCqke5C6eVRCd5fm29Ka
Aw+MlmnbQBBeDCe9JXmzmwGlSN1GZewclQ6UbqrzL8Zke9oUSKRoT2NonnemygZMEEwdJdTqya5v
BvQe6osLUW95XDqK/6wk0ieJHWtOIBQMz2LyS0Vcs9AJ2MARGkDsgzW/Rp2/WLk146y2xnEx4S6q
qd5fno8Tp0eGivCgJj/uzENWysAEapK1CPNn6xh5ps8G/dQ7An5fAl9+Wxj6sSW8VPaSHUNzjhag
Zm+eZZkcI5wrZIP/luytND68sTodOss62GL0qRmneQdDYO807i5TVD+J4ltDrxa6Q6Ck6hFss18p
QQ44VLV+Z9nkZ2W1txTrBLGRrp8bcP76g3pslPq0pNdnvDruSFnnbjLjL7LddqXogMF7dznYfoZR
F3zqRyObC+7mqPo5kvhb8L4ZqrYjvQvWnoZjSvFhPfCeevVhMWzQI5+thje9w+dN8izT/+WAi/Ko
SMGgq0c3KxQjSMkWDEp2XRdSzaMDM66fzD3MTa2U6g5SjAMrfEmLY4Z6bZHkrfy9HDTekWH7tbam
56HpfzA0wmGz5FSt8d3rodas7+ivVpnji8Ap0uRZ+TkMx7qjyy9Q+6/ptS2TmvNsofPoSuEQ8Ewq
dYyjCn9AQWsV0Bd73al+mFjUNklYa6faKObbWJz1/Be6vX+ixvopzE6WmL/WtBOa9cqTG3vS11Qg
CEq0+E3oAQR5rLDRaYcvCRQjjUZS0bxb7LDpTZfDyjbDa4L11SMSj7zvivXeUy8qgIGL2Ucf1VAa
bxZtbYTKrq/pUbrHiqVe1nCzlWG23jSRMi6F4u+2gSTMhGn8FNr0Cgm/Zmy1ALDt9sootDl/59wX
Zc1bMJLPS8H4V86A4xKNdsZnyEvQPbGsYWjIL2YSqycSoT0uFx0dmTw+UGyOe7IpJ3/F0hBAFh9Z
oHYg08Z7URTRCaQDBbhMii2rD3nmGvSCNTPWgVNCa9+e0KyBGtom5j1c/lhlgQTT4N8S++J/U32a
WM3QqobZgS34U6mwv8GN0B0wI5osFQzxQ1r23z9L6ETG5l5FLg52g6IdoWsuBxzH6LB7hvEs1QKQ
DWSvkm41qYX/ORRDN2EpFmP2IQY28dAWV3N29hLlMGSm7rhiyE2jF8vFrmFY7em0IMLO3QolplgJ
RfM0tE7zVKhc9b+f0NRTisftKdSmP3FeWrcU42W/hkrTs4mD1py+g/Hgff+TobgSCtsKVi9TrhEe
hKPReOjn8qyKOtC9unv6fmHG2v1jOW8uqRHknCoplQwH88Guvr/qIjpCIwnP62GcqvBcOMmvMSHZ
t9UW+lGyPKrfVJp5N2shc66H1mSZYPZyWm9VHbDOsrBvJp7T48qLWckxJbrOQ9hEv1qhV4b/+CZf
xJP2o/IcOJML+F+bVYVhWGayd+I31esv/fcpfd92OzUjHHSM9usj63MaQ+cxDgikRnh4qMMnqo6o
bNx9nLYTWXvJnx7I4XEajGVSqqKWJ28EhaSnKjt7Sapc8WFVJZ5rgMLBesuOzN9xVQ04+toRw6BR
+fXCxOpN863mxTkmyeRderv6K9en4rDeWg+W1la1v36JpRxOooRk605YA9LS+CCr7DKHo35wrah/
mPpjqEf95lmMWoERwUZXRzYUelnhtIxIvaaNv97Pcw/UEKvgSNtam9LpKe5rJKj/i8zDZ5NdrI4Q
EXcDNl5br/dT6NkmfncTBdFyGMyIGUWbWii9kMHgGg5bP650Y5MSVXBeD9WAVUFHXernqYDYphkL
BL+iF57PS8wIgBeYV/AJI77xWWbRa1bEr0ob711D1489vfAD8lv8l+XC9FkWnzpDfOX09OFUVeFE
JVD9uPxsFDp9EHo9gx9vPNJiSN7qnDXYRPsE0hk1XWbNNdYd2kMdL86dqWi6NyF/bdZIjSRES++S
P7q807OWTDdIgPKGYftQSg1W+oxooOwjBXeDbHwj1GCFdVDalzawPqbmlemNcTXV8a/FgU/fbHiN
W4yoNqX6sRvgCNS6Q2O5XD+Vbzwjfc+AiBY+PLupMYZDqXRhGxhcKRYflXuS8XsYmy7C9/RZ0/tT
p83TKSGRjottkaOfJ9oy7LOnhA17YC2GX2M5DFXENjut9HljxTL3hUZ/2FwqG08tYBVIXN/jzC8x
shibepJo36EtQ24y7UdM1BjxWV/SH8ARI8uJx4PmdWzeCC5BUuecvwlZti5IkKw79hx1QV9NHcLX
pgNnwORjREycwH5bSf1Tbx/bJP/wECirCw/P0BnD9mYq3o3YvdFhqu05uWKTrq4FH/Jrg+2KCFqk
KY1U5ZWei+GbNFQ3uVdeqhhcHoki6mHR0V3KjoiOVqe1guTUiTlVTaNu6RHpY7zDb+BhryDghU0N
HUm7Utxlj1/9bvzOQP/grAwgN0Pw79bm39UEPmVq4MSmbQR6qp4J7uhG/vScl+2gFmZxLpvSe+vc
8mJrhvfqsEWKDLU/6I5BPC4CSH/wgEUBWc/8uhdk8462e1A1rd0WI17VlTuJd+POy5XSe0MZrGT3
BMLhAo31zOYRqVZ3QrJFuHJmopdbbhZcoq86LTKHCkgt79OwJNPyjNNyF091jBgN/oFekeGbG+kL
lxvUdk2rSGZODRF2vtSlE3QZkrZkueIbC8g0pzZDEe3idRdtdMqg8gygLs51wVyd7dHS2eJTItxf
riP/TI3XHNb3oxNCHnt4WbQ20zgAsdgd04a3QEfe0oQok9d3MdZqhjBLc2pKv7ShpY5fflyUAkM0
yri/8mlsN7Upy5Ou4vZA8CAu32+W5iTFibTGMpjDYT8O2SkiGDawGo2MObtUiYwACrGxx2V2Pf8n
a2L9qvFaxoIMHHW9HzZqoygqUa15dZKtcVrLlfVQLmO6KE8+zG75ZHuJd9D79kUiMcO5X9AArVz7
keRkFlt51x4LJF8hcxkYf8UUOCpTxLVcMYWHG5ORhqAY3K6JNlqvmYxUp4MjnBRtGTBfrbIzDJNA
KkvH/pPiUsTSBk6LIId8qREGO3RP5hCBCZuew1L7mEZio9VS3TfuBO01MjyLHu7ksEXqjyvwypWO
9pPIic0NHHn1kxQnwoNaOkl1lZ26Tkdd5chhh6UXBaMLOTuLw+S5NakrmVGg38Y6N2dHzVzEr/l9
PaCHLO6LZKGFjerpyW+haWgJjL47YP2cbpVw82BdhL8XVDXzACwJ9CLrejoC61P0AVndUBNouHye
B8vLD03h4fnWB2j8S50CnPCP0uKYUhrVuHrLAQFicXF6pb8PGiKzdWn45rCVNsIy1CbGHXY0fw5B
v36lS/Mbzk90ix5kBD2VbnVfsQekf/WwjJZlUCmt/qrZR7Wps5tWW+TPJliWciHsZ890gBQQ13Mi
kcd+DkPEAaxxdxIeaDS5lThqItdvEdYp/LRAH6Opi5luf1acHC89IIncy+q9EEj9LeY9uy4FzpHR
ZfVnZHwHbcp+jKbsAh4j5Iy59HHcFpP3hSYselGLIXnYqUR+GOIGdQHUdDlxnZtIifUroED7PA1o
TBZKgzPQokQ8AIg1Vbzrep8HZPA6pjCjZWy9ruVbXEPjMICjDYAKjinLCAHj02192+pEoEW3aQuy
rZf1aQ0msA3DuWHXW3Cnsat/5q5qHNcSJgLRoxIrEFi0qJ5Uysq9mdaIs81+iHcWubFYwBlQ9AWt
8n/urOnw6IekzwCArCuXtdxTKxaXIIwdjzXYpE0ZUlox0ixGgkhXhCQjb628l4yOMSQ9yLFf1yVo
PXSJ7W3HigFYMgEE3kJMCFpbd061ov3DAC8J4D44eY10BM/ma239xtHT7nrgwz7R094TRD/12mfZ
1kqosSHGZhtjJmbVWoxRwfpr1keIJc2RM546HVsWbDkXF6lRhSctYfQ2llm69xT1RSUo9qwnqXl3
Wu1PnDBCOH7nULHFuKMhxqE/Xlc+G6UNOEY3bA5Wqz8P2hgezAlB/UrfhtPUBWw1bNcf8lRlfijN
gL7QYy0+EgsrVW/18y6uCK/AF0fwg0JMrTMUj5yGx36eOnlW59CitjOYSizLVzsM9Z4UKODFbtUh
W4LPM08IeVwvmnw7E5VPYERN66kS7xCtjUtVSueuW2jN9NEruE52NrATeCxu6MOkjWG2WN9x7C2j
hQCb6BNC4OS2Lg9mGf9e37y4pvXbxma0pxD17kr2WWeSwadNMdyK9sxU/h2YDTuIqLpbumLedXJY
ZkAqS/zXREveEj0X6PUJF7rQzhXAEBCB9OHsoaDL1b+vlD0n1c6TPgg8XAlxQGr4aiyvNnDfLTmM
NzuJtLs9l18r7NtWPbE3YpS7fDgg5izXtfUg27hG3ZImQZvZ3WuWGA+iZbqDuW4cSRDQpXZ3Upy0
3+/PWCOQJgCN1BxoT5YWw3pVuvoSJwDx9BbtaOGY0bXnKkJVLt5lh2NoqOZ5kyn9e22H6aumDny7
Om71ARtBQXI1bhLlEcW/44VLXjHoOMVpecYBod7MWSg+6RjhFZUlWEiCNsQ38VbirNKiq+yblHGH
5b5H2fBAwTI/x6nl55GX/GLR6KT6sm6CYyN16fLk6tYq0SiiNpp+2qomaMwlxbnp1O1omJnvmIN4
j8wJnf471a32w8BAhUmFSZlSHz07IzmlcuvLaNdvquHJ2wx48Ygj7MOo8g8j8fxuIUYqCDA3aTpb
5zBipt6gAWAvzcGtNK6eRvNIlrVtXeBwY5AzTTdhq6EhvUaFpx/HYaTprejw5ymFQXrm+5p9b6Nx
FjgZmQJoyE9c8qwBo0j/c0aHcNQ1LX0C74rSL5QYj7hVdHV8MrDeChgENzdtaZVZzn30WodLXIiF
X4bqVx6buD+G/NK0rfnSvvZijIDJVMXdKdNt1kKq0V/GLpKg/yp57XuW4PU/Nvn/cHVey20r2xb9
IlQhNcIrc1SgZMnSC8qWbQCNnMPX34Gmz3Hd88IiZW9vSSQaK8w5pgvXdTkWMycC6GDyVlTRrD8E
lYuA0OvR6EF+2ISm9qHpPdSS8Hukk5hhGfhyMnA8BI3HwdEpA+MYeU7OT0v2k3owcrZy+ZSGpAPm
Lqr9IHnJciFuqGecW1NkYJ1GsBH5cv9C0XoKPIcdgVd9FVUcf/P8xHsqpX1AFB1/k8awVHWUaNwE
2e1F4g0857IsFx/qVe6VFjRQryGEmj8UhhOvybkg3tnOcb8gOgorHEz/TlodIzxG5ZEUwcrb+PX8
swPtlVq/06i7FR2qo7H8shf+NXUHDB2WKZd+hl5D64o1DDP3oZwAGzOnY45P1RxN2Mj05QyYWQcB
0D9W8WAiLewIHenbbheKSLv5XK2q3mnD+tOffOvWAMbY+uzYtuplapIIYw9s+QA6+fvYz95JtX2q
smq6cl2I13H2f8opqa9dUkbbCfL03qk93jycFOcJtfDBbmW+DnpSB0Q/vSIpydha0xnhfV0wQjEL
8DC9NPHYbJ0wxy4z9ySf9N/qMS0v4AvO8GTqfbKMgybxxZHAvSfF8ZSFWvoQo6/oR61/qA3/IAjF
PnD3ZuknGL6LOHoNpMiek9T6LoYyQMnrhkddc6d3L2Lv5LF1DsypXotlHBnYrXlhRgZuVesPtiSG
Zg4m1HBi4j8iS9Zst+xk0OlH+2Ho05U3N7/5hr1nDJTZvoqSYhsLJK/qAA9dU//JhtYlPdCBDs1U
GCmwDro7NbPqyBvDkHHKksuMTWhvyRa1MqknKOzNYmcyfztkplYwn24a1CKoZgECxycOwwpQRBaf
KIVGRgaPUsiM7gxbKsHMG6eOrXf0xrhRl0Kx92LnsW7QAbN2+V2U/SFt2v5pTjKAxh37FNoqd11r
aXU0B8lmJ7Ueuig6WzM1tvpcGA5Y4mAZ3QG53dazEGeDcTZC5+gWRr+lI819oQf53uSXh38PPA2E
6nidmeJPU0wFCXV5fZgDwPdmPr3ZrZU+52BidgZ0HvA79nkMCVjP4fjYocntIQAn2QUZ6hbLfrZK
N0EPBd0utuwfFBb1JZ/r5qKeaY7sWTTo5tqN+NhIInD2/mIrR3SLH1p/5L+dDarkKAB9G5Xz/EDC
qK29Q9nbenNpXlUh7Lg9FjzmzubStFlLO+qNiYQEzDxId/P5W2NSnt2PDlvwSw2hz7E7Cd89pgir
PDTZpWX6bzWwdJrq0OHvZZ5csW9sW++RKIexJdsqDRzekkZo+2GEC1EPs9yUMSCgUWpkKqRW452w
8HREWr4DbbVO8LlIXwJurrDvwwIJzwyzRtU+eiQK4/L0kBA9DIDUt72eBffAnLrohq3RRt16oK9p
doM56DvVVViFW+zmTkiUlIM8k/wnabfZLDIZRSnMsTsmSb/lGvndTf6XIsFbDZCxTKeQJJHU9oO3
wiN4L9Rdua+xocWgvre6bxRABsfojNDk7wPZ8zFblfBnnieQKqG9PeX4VfAi9AnsSOqDOGOGnbMw
2ogKla2qjWlimDeUoPBh0R+SARejbxDtAqSfO1yb3uLIAR0MYl/db8es/oVUvyefwUAj3djBvgsh
vIu6Q1tdwy6QnQkNL6Cg2wxaEXGwFt7azK36MQUNwiLjIU08/4IAlfucWUrZbL0C5QJpwYTNJBzY
dVP0h7AbL60mLqwQKLut/hZW7muNaBw+nnfp8V9GG9pjgZzTOdjVV2K7QDIJal8NnJoGcvgR9UpG
L6s7Ag5Bb44gPZ4jMlhTr+6fqf3e1czAwXd7sIf+xUMMNPDuPlmlN9wSgupn19ffKOKbTZsO9Kx+
9zeNCKMs+eOGg+XWs/Z2Ko1XwXTqZC/lW50XB3I/i201Y94wzPjFpGY/Vi0uVGxK7f0a4NPD2a5b
zlr9syrpyJvM3/dxgTkW39O4p44e8xGw75wDVERmY7bO8JZX0VPJYvdkFgksSMq8bSB1NhlljLdw
Ls6kZP7o3QVwWWXLJrMLjrFogGaZ9U22bfwU1piflha0TBn6tUwYVtpQw6b1sANXmsYW1aERD7Qw
PjFvMJ6NVudrZX31HWzMsObWqtDrC689OlD+67EWL3h7UWzG1mrs8iVTo/np5+QH1Ngvml4f1hJw
BQvUcrg2lsd4yLXFAVon6wZS3tmNBJ9ALH9GVD6GwYrED4t3ms3fKbfa1TTP1mmKR+shlNaT3cYN
OVPS21Y2nQGMN8S5S7k7V92FUbH1rQo0Eo3TZxTH3SprU+0pnZnX1BpCXKPEypOXE1jEbtQenCTc
eI741hre3GP9yF+MzCQ/ze3j7wTJEtsMSuvktTh9JxCgkVsW6/swKcrQgguPYZVZaySMFz7E5lSG
R99nnx313eLiwJUxD8YXy9Xs1dC04tqFwtuHVT4cRY5IJJlT+DNR/gQUB6lIjGu6NXBN29xXA1R7
nlF8mnkW3+7/T4R4W73w4aDC9z1HsCYeqb+Tbwsq0Szyq6qUjSQFFznmyYa04XhEvKDpWDlVd1Pk
dbvVLN1jezO5BB5oqPFoyzbqZdPZj0mX/HIyQJ2eqznXdm7aZ6SUf/xjtdH6JeYTJv+bqcjfEIqw
N9jvgKVBISxPQEETODFf2sTSrkZh+TPyCNZCbeRAnqNjDH+6y1pBXQ5hVqXwF5bBnFXk2CwSQpby
TP/EDuv8Qv8CJUp4r+7UiB2yyYnMdkbZ6qEGgw1T0h1W90SiDgzu+5zr0XoGWXHL0vHYhVRnIhi+
q0+nESVsmXJv3KvgsKRtakrbqby/VIliYQkeuxj5gUoMO/x2Xi0ZbO0Ok3riDe/8m/IkmZfsAs7L
UxTLH2RTtGvCLoxdtPTmetL5jxT+7Ur4otjD25ybB9uO6alJR/Dz6FrTkz5WVswEzRl/ydIUZ6Sh
0Uvil8OJWznDGe0Wd1H9BTuMZNah/pp4Msi4XjcxgJO8JC4Zui9rT4eELodo2nycV5ZorW8sbtHL
OTpf09oRcNOwMTr6MiRZalwhWjq/Gd/92htm42zYzCfUM36FpLbE+c+KU4AJCIqQfzvjIclLLFgQ
gPRKjJtJZFj+6yUsMFRov+hpElpBCAJI+TpBiZUnOGSXEZyavskRVc6qsecR20vWYyYnLsXLG+eg
gXk9T62eg7kXDJ8nJueFZr90YHS3NXZURK5axcBruIXLBVKKiiAgROUHOZVYLA0dLELiWmc7GLPD
hF0Akjq7WYf2XV2aZVnni1aFsEhd9BeYUfDIuAUPlxIyuOE458Yysa7pxvnfp0stSuaGIq70YlCR
RcDhZKd8zGGNr/GBxZu4LEmjjuX4e3A4eVT3TK3oreitqn2XGPmODF9nE/kvALWsr/gVwZL45WGW
ikkxEKZ09l4i7BcHvsfZLFu40UtHDIW42KEi9/G4YebGroFUVe3gwDEdDVn+xvpZv+q6sWaX5D2r
V9xuZqANwPHUy7lhrAfASt8iguuBbzP8AUbUPGMdEQfhMJYOhezJ3rENByJMZwGkcggL+c+9TT1j
x44dQB2Iow75qyGiTnVOVJTtpRvIcF++dH9ARLVuu548Bkdzz/8enKREId9U75TVET8wr9QfdvoP
MX+owkXPQ/DoviZxCtnBSXWo+KPjc40SVLWqIPHwyFKnb0wozJc8yKpd0if5C4HxDOP5INhHy4j7
tVp5/XuIk2aTRoD/hU69BoV31elm/L2sQB40Oqb0pDXtx7ExBf6F+Auvn3Gg1gYVZVn7e5yZhsGQ
zmR5r4E2R7A9InMbOTpBeKb1rg9ecwSguEGuPaGb9qBdtWP9JKOxfezjp39fUV+eB6xSxciNsZvg
EFgxe7TaoOVgI4Ko2RL2wRk6fWeXvn3w0WZtEtGCiHARBFj4eDZwfqA8FhKiXDcY2aPxzC61uYfy
1cuz2q2yR+clyW33miMJHIBqbHKMxyheUB4zJLOvkQbcRjrO/Fk41MehaIKTpQUG9GT0AkohQd5M
wi0hzSrmN25bHQw674Mfu/UzDul8N2ah3PBRQ8Qiw3Y/px5zkS6kbogCsErLx7ouInvjRI61Y0oo
Xhqbz0xlhz/9b+pSsYkiMXac5CE69T4igywrnj1RrgsBEV3dMVuPDW/hgpcjZgRf5iCv2kDQmaEV
1Rv5cxOcztXYMAmwhSVeSsE0D0gPkC9HFyzii7Fkfdh7FzPJPGCMZPL8exmX0GOJCzDWsJcI1VGX
eEtWzVFN8yt+6hMMqQdQZuTKybG8IPKfB7kvJAjJgngYhicDb3oUpQbzVFJYVePm+mP/wy10SvnW
fxitDmf4cth0y+HTOahh+6ZkfRY4IFcrB6+qKFxWmELe8HBBEG0LNOu8cqoAnGd4VkdVo/6J5SFl
BIiXDc6k+oOJzQnmWT36PVocT8wW2k1b5JJ/donoyzFFcmpzpfdegOFd5NjHvPbNMzuiExNsW3Vh
3WACMwiSM3rwOki2YwMk1pm7SyIY+qQu27mZqRWlBQtLo6fNb5pOPhTsLnF34g2GDUTZBWgiejSD
jJYvaqBgo/v8NwZP4/mjaD8qm99gvQR96FP5iUppPKdStNegCxjDJUjJGA6QrVXrS8R1+xZGjJLC
/kGORfaqmzpCiBhSOd0e3H9hPMaxLm8VShE/m547OaUHwp9Yf8cmqjbarmvhNvJkhE619cPGfLTN
/j0aJI6XrC+vXZa8OK41owG8yWWRwxyxeswfEUf7/MjMAFB4n++aqaVMKuBeX2b3ozURc4mWzKdI
naLCqn64ON7ryHSYzurmt1Eij7fMBqd5WXxbxomFG46vrAf79dQYP1GIoBdRB9WIRGhEtE5sE9du
dK26F+orWI2zfZR98DuZgvjeYQaE6QCxQ5UfcnNRiq+QKLuFsGNf57YH/JawTtAmDxMZ29DcQb7g
tTLe23MV8q3YL38LLvZmWbMgOpa/xu223eU123MQnOP1fuDnhps8j3Iuj2bBQCZIi/RoLwwDNbMu
MVmvszyJ1+pr5vIjTzNrz8EQ3k5N8LUMQ1mkTdTQi3Hf54itW0ffy7q7h9GpxpNaP8M2VWpbX0cc
N6D3vxkhQwlwLBA7XNDulZn9TAsNQn7HsCtAJ6ryZuc5hGaYxe3WTsiHnZvIPKtnadrNbKtyfVOx
Xbn0jC1iqz20hsNVYIjYOPRIo/O0fAyW/YyasfA3PbbwklAqaKABu3IzeciK8kV97kzA7KswHLpV
ukR/0VgeuBIGOixeBVFHtAfB33cRSBh4xT6J5zfdrYsH3Wpw9xRliZg8ScGRJSw0DNYWEgzsKlB6
Fhc7pnpWWviFA8vfkxzi4C4t7YOX61SNvXgoKne+oUnYluZ0hWwcr+GklO81/v5dYGeI5YMMcIKb
TwTyIddQD7FjGNDtZsKP//u1CCeya08btaVIjrrLEavP8OSNQJdnOMbZppk1JhxBLQlii4nTXP5A
vfQDhiTURErB50Mu5hzAw9GLE45O2EPLg8cq6f5MvXSs7AOEgr//9/UgIjVUzlq6n1pM7DiWgz3V
3YlaPDjZAKXOcJ/pAkgnuBp9Sm6sSD71xmsf1JW1vBIE5p1dIpXV1mlalFjOEvxqagBstTFaUpzJ
pMUOFR6gQb62k8ijTRAhWJ5xp8Q9unyHRdmFNU11Vsc2Oa/z2gBFiBdmOQN7c2CA25eHkCUq0kv+
j/sBm/1OCQ/vIcagXqpttWQOj8apCWJ7rf6pIGH7HDYJAkQ3fHRHIkZ4P+Mp7d4wBZRnL/cOqvtw
vRdb9iXxe+IF6rB1Fm4aPjltF12QPNursrR7aEKBxL8WWA+lhfCgqTsYNUnyq5cglAHcCBiwMJ6X
NUgcYlEB3jEcO8bq59LA/xrBNl9NohoOKodcPeSFb5x6xumZN97UMQKI5ibRPMfwOq9eFRCFFVoJ
5Ia4CHeurudEY3kxEUImataS7qVlqta+xokfX1TRGk5gFKRvrMegKj80Hx9MyediQpF6La1+H0al
B8b5Gpq1/6pyoexE/9MtAV8tSSnHoO4Ra9t5e5COneyFGXu3e2zubFPKjmNZXk1bK8FcGO7nWIbv
cKEf1YdYa/1HJEPJahyuQZRM3708NwlhxgQ6hK7+wXf1hn7nVx17ONz/nyTw/imRzoD/wiZaLWKQ
3MXT9ylOf6u30qkK5qqp3Rz0OHAeNaGnMP8q7wT6W6wZHExndjC4ETcgKIrnvKgXDpGBl3LoiEKj
riGyo/ppBnP+ox9emQ4aPzHJ0zwT/MyMSM4PIouA0NKOPZCtEhzUtaVbWAe8hiQs9VIslTtksecp
MIHIkIiyso0hehwzEjhXPSky55RbdqXV7j6CJb6CkMUdMy1/LU8aEBNPnCbxyu2S6tCM5AaQLTTj
wCN6r4jjY6OH2m/vyyOsWjaD9nv5mkB5s3JsEb+gZT4k3COebUCaHPrlEmtASoPKNFdvZWcR0yBt
+w8VXg6u5XcIJmiVPwURs/F1Go+UJKANNoUTfY1uJj6CPOceByIAcka/v8eHNSJ7rBwD93LLb9or
O/ZHXrKLqwQejIWjyoie77nI4IwxRGnDlXB4JEjhAEuQTc0JHV8M1GNkYJNFKOm1Qpzk4Han0q9w
LwGW8U2+yUrIU5RX1VtgtogU8JKyC0muDdfdoyiDgLW49ZtzoTvEhYvFa1kDpqbhYgmPuJxseaST
8h4w0+kboSX5rcfF2C16A3VzVXONEoLR1gA/xNuv1cfZHp41Mn+6ezcD0alKpf4ZmJb22GjWo2Yk
/tb0anZydGZpMfU/ymzKTeYhbf5jyMSS+aOL4sb5YN6rcBdoxMVwBBlywa+wlG8hzpRTZDEjpARr
n5Eh5svFP/8gIylfZTartzgO/kSYmF+CcdlRONySlYyHvkIJpGd8cFddG7HgNWSfTaj9GHlb74Xn
T9vBgVU3Lzpq6mU8INx9bEEwM66914Cp99O9XbJ7OT157JlDJFCTvYJP6uznkNWsF1nWlkywHB5w
gOCogLHYGthlw5IVkmaY/mM3r6VPa1Vxhq0Gr5/e+zYs95BW8ca3o7lWtyESVf/ekP7dpFxkZHrU
XLWKEa3WRcPO0GCHrUwv9M/3IxzGUHwXBsMTxjc3gdFPqvA6jTFZcSHJMmpcAUDMvXoWVpJleKG2
ZohBP/2kFPu7ytjJiqOvAQE2IrAsbACTvRPHEZoF+1c/de0pI+F05QPGK1nHkDdix2IXFBQ1DK27
J7hDWE1ZlD3cP84gDOL9nKBsyqUn3uoBrZ2rR9NBNT0Zp/6q6LBp56RoFKTRvuHASNZRnFjPiUZO
DhJcEoLIxTKWiqNqgbk5qL0nMm/pSKE4bfJKGmvpNd2RtsFZ+Z4OMTv3sXSGz/c2gW+JfD0m/k/o
W8Kn6Ic6WWWdlCcGKggQUZg8DXMUbNKFbNZns3tCvsbBp6EUcHr8aLVSdFXkY69mglxXus/I3nVE
c8NH6hFyLzcWmql+iQllDTqTbluyI/AAjMBQktY3UhCeIrpd+BEuySbZsOCnXNBxSLyYOKm3A6Oz
vS8IKblLwfuq32p60e7qudFvcvlx2WtnNfpk9qCJezGrTeXhPMWecRZtlVx0CFgAW4ODMKyvdo4q
LHkj3m4mAP1Fj+jRbl6UPJWxURM2EWGKJSnHKgvvIqcuvQZxq9ODJ+VnTGJG6uVkkUbDp/oxFyP/
Iwk6u6StpvX9vWUdYpczMuuoZxS8jK/aid7bK0mrCGLvu9/a2Xep5wfXJi+qCjp9c/8N3dXftp+C
H/M0jIp2h8xPYxY12lSdVBT1Wi2TzGWjpJ79z0u/5TsnsPQTQCSoH09I/MumlW/VDi+NyE9ybaZV
/xTSSoZO1uQx7IfqOtI2kudnVsA7PI2PAe+pFkfi0XSIdV4Kfichjqz3J6wueVBuM6AbG2HgvnaX
h1J2701VYQ+3CLfGr5CfWNKsGSPiE8DHcS/R/ueGPJaAKrZdq9c710i7fZ/H4nj/jdzvEmNDLbH8
HqkVnjtRp2e86FdNG5PXcIpvwK6n92Eov0hwhz3avxTLSqIagsWdS9iMjQVPyYPAqrtPwYx/GVIN
acGLZCi0gxAjafqhBB7/3B9ssZN9RRxbLrv6Xi3Oi0NrsByEQ9aTkhTryE/g92DCGfy0W5ezsNEa
31QDLP3q4ArYGbAnHhMw9492K/x1Xrh0DbBOzUDKC/l7xCLHZUEcDcCGxsaioso+wyKxFuA9wCiz
iCw2zBiSS6/+aSZVAQa1YzNn+82mmJOZYqxz+XhpHsqK+jjMabbvBQ4u1wNDnJrIjJcFlOkgMHUs
qldZWBquNyA6oIkJByvsG5Tk9mHqmA001G45EXEyyTAK6wmQ3eX8v4/qy9DbCr2nfiO07zKJhsyI
8odWBtktsHVxGRY2+cA+9+/sLK5ZAnXlDAKlionA5exaK422nQXunnPJOo4jb9vs5uIFW4e/yVJr
2K01byTDeRTZlyQbuwZd2haN/mDhKAcpFzIx0+qq3ai5JOyCbcBdiWU1ou+VGkz289VDHZBcmTKi
mqp8dPpDSvu+KD9ZxK2ZlG/znvuvUZW3orLMa+WkH8TalB/s0VD0OKj/mgb9aJJSvLpee6P91T/9
+YrWfZFtAb5V91FHds2NQy5Jh68iwLcb5l35no0NV7WR+4ckN4Lz/eRCsPg9TuYnR6P0YtwBVsrU
zm0HUxr4QfHQjtl+pNB0TtZAdgh9qrLx9D1mnHEys3WfcILvGosNu13oJpGpeAZY3P5xNVhlop2e
SRwl1G+KvkXDZJzQtyfXXFt8H0YNanMZsVe9Y9NfjB92PuI/9wvGcBm65dUM0Rx9mgCZ7STNdsAS
tXaWi1pzxmk/M13BNM3LpMkugJFxoYOnuYwY5tc2u0oWy2wjHVCbT3oAQYDIbv7NRYTbLffU7249
E4vqejBuKoIyuzn+YkcJQOS/XwLVdB7ga6JyqzPyQYKB+VVFZCq5W8d7/xFBEpI9W+DUhbKsdgpy
RoPApi23Ga2XvY8gjgVwA4EkB7OH8a/Uau/SRPEfnwP+dQ7IVKsxUBSo3V+LJD1RMoQndfXLYaGG
9EQKGLX72qAtPt0vEEQ9KO1pu8AAnuYidV/VQAQmBcFs8csQcVYaJLsQadcwPRc6DPwxHvZza8dP
mqsHj/et9WhLcVAWiZmaD4ihbRPEo7OXzPVw52i1vI8HvGVG8D+DAtqQ5/u8MrJc74gM4dGeh+BZ
PfD33X1FCBSY4QF7mtqr9XzuV8rSx7UTrzLANyc/+6MWyU3P7bnGHl71fF6GvD0BgWe7NA71tlqO
zyQ2XiK9SA6elDncUWJp83Y6qnLDxpMAZxclZiCJycl9zoGcNjuligIvN9T3W7Ia6asHPmkV+dEU
harcEKSccVGyabtPtkdteOpDqF1YksWwGBF0VOo49Metst2te1o/1i/dT8Kh33QSn2c76S/pmDXk
jw57yIqru/THybkT93j0p5IQTCgGb2zp8Dotu0O8ahZAsoLNzrJPDGe3XTU6ni9cYN/zyOmvQ4Xs
VitIHbYbjRIEsDbAgXEakY3H0VZf3jP10CTUmszSIeMsn/dAs+In4LQRkzC2VgCiWDsFllylS+dp
9Fp50YIjR5R7wgjqntQz9eAb49+Xhq/BJF/+VH2tLAj0dcvG3+R1lGJ5h2F9us+q3B60r63npGQt
FxYyMszdOZ5m4jmdkyyj81za+D0G9p2yRbBjTa6xbwxPQs5GYXXfAYksRVrvGlB2pP6F9/DeJGhp
Wj3kaXtRZ1vqbhDDkZxikoyat5R/fQB9ME7QLd+ftpKmooU1s+kj7SA6QEL/HqDT0KDrWFOsrK+4
vbj4E+lERsv7hMfPcRAa8ScCk+7YtCnRvoEwNnB1xmKfu0dhvvpmP/3kdJSh5E7ARI6WyyAlzteT
XeG28uqSTLKheJ1+WsPGacYfIbfWg1JU/FtrzS7SkNhH7h+0gJt1n+sarVb/3hCpMaNbuzWUnS91
lBEwK/3Dvf50yBnCNN+HV6WJtYrmpQi5pyeLJy8DwHBvMAg6wnWwiGj90NW2VQd3YzC759oc8Mfp
dDR+gSI2YFi4mntL7ktg9mol29u8I11CatdcSEazzKy3s2mG59jGvKWejcvLiXHqIfKtg/o63v+A
uE5u/mSUW8YepdTAEAT6S1mYzUWV8EXGDNvJm829tpXFXBGqgzGe/8LFg+f/xxK8jLeN7Khl/bb0
sgQpJ/M0NV7LbRYOcsbex7tD7Q6dFQwJ+kZZOJ/3qyP1sZOSk6AuLnWZSdsiwzmNWZXwKz9QpDPc
ZpKzzpPBulAhX7PYqdmSjkziyPETV0d+N5BwYN5GOxzCg/UARP/rwUxQkGkg+mM81b8xN0w7ZbLF
6gDYYSkeequQa7V/L2PhP8bkebDMNpO1XooXCPMxjlq0piq2pIW2cyFn/oEZVxcCvAG7jThVO+i0
zdukRx5kkgOOaY8ehEkiOXLgmtTMzvHSn9ityqPNHmRPvBM7VLVpaVyCC61gXI3pMH3nTH73PTaa
qTaTBZeSYqP3mbOZ3Yif2ljUUff7APrpF1VqqtsO3lCKbgoSxyJ5V20Y1b4xmERPuEY9sFaHhe7U
Rv1cxuYbRvLk2MyVeRxGDGth2OSPaiSDUKyiep+uFji5T8tGZaXlXvTSs0XcyVr0IBAWbUc2YnR1
m/418wHD+zZdYN9UT6EgqpL3prkGXkRCTlLBUErcYosiqFkLrS+IMAfMSSAsAj0sJ1D1Om+cvkvy
OZd3ZsXxzKqw8wjObCLCPY3+2KT99Bma0Zcv/exi5cl9bPxvMizanqGaE1REseLZouGeYX+/Igw7
VGMfXWFYIftng7uux7x8B+IJuBLXz350IfXiiELVpdv4QOAzec1Mmnoiud8X3jHUqvIpsUf42Dme
fL9uZ9Q++K3+tr8MAnaabvT7WaCBo/pgM+jVqzyT7WuemRtDGuUJn0f2VKS05/cabspm3kRWm7nl
V3tnsstN0CQ/CgJv4QBq2ZPtWLxrcUuh6GnkCzdU4y5ogZuAJ0FBwqhCXUi2LKrNaOXEpGGAeG2z
hoB0FjNgPBhhhNXwq7LAQahZYKk73ytJF4RCYM536AbXGvSCS2Mg4w3Nrt8JB6WHelm0ho0YSq7a
mNJeLWXntHCflzx61Yej88EsaRoP6j4/J3CcWZqiW6BzNwiKSBedbBtl44ZTF+IY0hHCI/pdW3WQ
HCpBInUTyou96Pkyu+kOxsxKb2OEGyWqGyrR4RcorEszjQgD7Gl8is2SKKD8U/O14lAtpw6MQfeq
hMDRchxpHQxE/J0/1Nf9C7yhGsYtukEHy8Di+qcXSNe5J05WhjJJ/UJJEmvwKNcHGznO3wp7Cl/M
EDR2lOLnrKJJu05xixCpJS306rqjC5epoXOAt78tSVa7qP25WqdXxdSuXXoNMJusKhsP6DRSxv5o
ljYGRJEKMF0GSK7lW1frQXWSJm7zrufuqxPFzUXPuojlRoHR3B/bXeE4462Y9JJcsbD8GIX199n9
a6Md7SLTFIB25+mcU1S50sdhhmCEjdInF324AXrpnocR8Uyoh9/vhd1Y5M2S/TZuIm4VF7IQ+m0c
sX9olrWER0bLXnLYrUfIn0zbFm1b4WfWWk0svD6cKWqiEBVe8E5OVPqtR5Pv2pn3HZsNABYBBnmo
G+sqSP1bGVUWvixyaGhy5Q94PtEjaxL9LcQ3jBbSROI4Vq9eIvGol0BhGDCeW581HaDsVVAQ7uUv
AoM+qoMT799eY0h/1RhCAMZoQbSUiBb/+1DG3t+XIfqcHZIHc6MzVyZEjUik3oWBp24oWCfHLQPD
fO1jP9tWCaQs/Oaze3BDtJLKMOMB4uQQcMHt1s4Nv2yd6S9qbyFDTPeoRzadARl2yUy8NkXn6htm
3EsYuY3Ry+qil9kM/dXdFN+YaCjHieGatADUZt4Lwt+BqWtMQZX52BqH2u2uUMtHV1p7LSV1Lc37
ZRUAw29f4RFaT4ZsnofK9+/cjqKuXzDcE7ZWVjTZC3OA3iO5ZSNiIyQO/jyA5WS0pR6axTw8mQ52
gcWNy7y2wo3bhtv7aIga9gTWnEJ4lALHioXMVr30RDMd3qwYpaaSqyNJW1U2qI57L+FGQ733aFt5
l4biXHX5p185V3UL7nv/J+JxcWxpi7B2Jjt+r+gKx2hAbUDMkSqMVD2knrkZ9/Vh9PqV1bSr1vzw
mOx/+oyytpPWiWOnZ+S5xKAFSVypd1w0zHpI+NrM+BwR7EI8mYZ3dcNVH2Q3crMtGTLxKiFEkp2m
af8oPZpSOT8Plnmm28hey2l2L8LNvpy6ja7sxKNt5QmYkVbbA4BO16yOQkIiew6lYkHZBITR1iik
BIvk5TrPy+anpnmMrJZXtVehiE9lt+tAeWLnD2hcFvc4Z9m2KMVRKR/Yl8RvFsOqdajB7W48dJV0
EOeZhJj7ZCjlFXZbE5bf4Q4LYQLoKOc+lQ9JLMvYNXE876HtfqsZoXooRHiVJK6hKSyzY6HH5Vn2
cw0io/+hikbfsZpzOYivgItwfS9BOX9ZUuNMWRPI7Dww/t+SjLj4SMMCbAUXmHr278HELk4yEtYm
LZ+spxZ62JpMQG8XL8LgxmBhjwN3ZNj1n7JSzK35zZrpgsc/Q5BPzxrcmEPs6aQuNfm73vewQ+mP
L5YAADNnRnFuY/fbUPfmKc2Ibg9Muhukvx+YjugydeNXFDERjxvWFBZBZEeX6PhbSLSbttA5sW+T
wlHFjOCAMKzCZOYNWbYtoc4IVrl2HBfEGtsC/dZPRfHk+fZavcqYNF0CwywP6txxcsbgdgVQCV/y
A7/w/VyV5lENoUar/ksLUC+70/2zYaBxU3bRioCFTTsxgRonLuVt73fpJvQExtE4qshg1soPwh3s
jc+d8dhnRBKHPuad+30GNfzbv16fiJ+iWsV29atHaravLQxpmRn+rhZnq3qI5Kif1AISqz3SJAia
sta+jWkf7ToTGGwrxu1gNN6zjiiYqUiZ/hUuF7q20nzH/yjtmFFPXAYfg6sfjaIBh9fElxpa/Ldu
/HHf3umIEIrZaf80wMd1n7G1VpbalUge5MrG5Dw28Zsq5CCNRweXTKZVNTg+jv3kUNsIVitGVzAs
YLll2VpN7jg9GVAtodr06P7A2dzpJAnmWQhKQXIXy7r/4+rMlptYti36RRVRffOqXpYs27LBmJcK
wJDV9/3X35FZnMON87AVkoANlqoyV64155jZXh/RUEqCiSNPGYqkskxwAxcb7EGXojUUdookQd1t
tb+3jeAjTscKTu9o7KepmY4j2rNHEebBI1HTTCrBPXm1WWO4acQlQwjCoRw9ijDz8azcGiyaZJxY
NB4sSpBgzL81Y2V98erqrAnTfY897ypCy/nEznwt2p5cJtPbDSJpdlP+DnV6Z+Mje9TlvynyQKw4
qc/QSb5M9UFqnnZqKBl0HVI+7JVXX1s6uBPZfKb/7tRu+aWxmPC1Y/9skkiGb8z116ZMl6I6ig26
ashWoeigXVAPqjuuhlT0hPdRpJ+J5apAiRtgBLSgOq5nCNfkSotJVz/VpmmhfpO2bI48m3iOSqIK
oHfGcJkOeYQw/u9ggrYF/rm0eB7soNlHDlmb6yVflssR5SgcHylCix2ruLkNc+k5IGZRtn/Zg/lx
S0xLY/MEQRCUDnFwt0yvupMnFcX5RVgefGUpLHZTjR00xigTSnWIQ7Y8qSUzHe1s9M09MFJKzsZE
fzvUzG8WCwJrFAC5I2GpHjgOQzeYABTbZuNejaZ7MGg/nZRc+Z96Oa11+jK+HbNJWongsw793frR
aOOIyNpLyJSPxv4SVJ1xWMsgdwaTwlQqO5WODEia5gIXXdBpr5Qy7fb/zXJJziaNjyYLumJxMSfD
flIPtTOj+DZgtquXA96u3HWr66xIJFR55Gkk3nu4VNidO8Sjp8J+rnTTPv5rSKhnFRa5jTGjKVOd
XjUz0DkB1RN/n5JjTpxt9mvFp7l6sv33+7IU1kXo5Wd1rUQp//TWIAKmAaPThsi+bStN32rN3XUx
NWbLJg/tjua4TifuXT1Lu6HBU0iA0SgN4bNuoHT0LOtZPVgDqNasCEPnW2xkYqdlbsb0sHpH+gvq
xjaS6DrEXXQdU/tPBhLL2PWZ3lx0fA3bgHrrhQxL602NPfwafQ5LyaX2s/JQOoV5SToZ0UA/jlaJ
+e5EUfclTWOOLFNsvqXt9NZLDSJtqGGfipFjDCH00dbXgPGVragvfh0F/jZPfQjkPsJboxJ36Qe/
Mf7L35LiXrSg1wszHL6NFkrRGfLW+ky9R6d22IzyvfWZnu5GA3wxbNeE9NjrOkVF1ErUJh0yDtFJ
yDHEHAi+j8PHZnDsDbllZJhror+2k//WQvo5d2ZkQBr/j9NWPXMIaqWsBChrkr4kon54bQlHfXbi
en3lWkW95aQ0z8hc2OsQf6TgSVXnsGmxjc8mEhx1BKo77htGKOFOXaf2XFJ2yt9zLY2p0DJk6tot
SGpwmB0KIYTjv/XOK762qKo5I/Uz09D5t1HUcLekhbwPYXJ0C5V9PWB8hOeR0Apaql2VLu9LgJ4d
gVx11yPkEVFCTKlHt4OpK0pppsLi0Eyo2zxLMD+TS4TXWt87dXmw64OLWyAVb+JOtDgRqNoaUgis
loGgkgAmAsGS2sdbyy4eCtD9kHmXMj9hvMNKyxZsA8g5W3bueisWBcsXUZCW+a0bnYrZuaRzQ6Lk
N86UMyxJJ9OfrIf1YxE9kwIq4PmQ17AJja42D4uwa3+TOLZza6pf+IFiJjFt/FzJZ21AsISbbxxh
mAc1wpmBxGykDu5qGaG16xIEF3/qZkD+6NTEp8qDLXpHwmiUVMpYYF0n3nDMcvJj2xgk/z+qXKNN
Hn4LnIbkbTL1EOdB5gw3c5JeCmSrNI57/lXt8pO5Kx2lJpq+pUQjRFNyXleAlcxg4iCnqB06Yqdh
fcU9AEymfF/YwuZdWXXabZgM55h6/p5tUvK2UMqqhzzBL9LCcT/bzbe25MRny2aXL1zyg9URkTqH
k0lUEcJdzt8lh68hknCbzX6+M/87aYjSqNwuaeQdq9rEGFs7NuTuemJy03+JLONDS7zp2R3dT9aw
Db88vXIsZDgXEQrTEt0iNDG96mKxHwinuFf0LS6DN7yoYWwt86TUs7Q+MhvAGYXdfPB1RH6RdlGz
6nh2om1CWtHazSCH9VQmowMPBRjTWLQUHOMCTz2toYYxM5bqLNPqu0f1KiBbEG10g4wQ06e1HYOi
gA3mUb7KE1/R+YRXiPnAXPZ5nL3qI7aFS3YSwUmOzTqpNM/CGGAiETOX5inpJWrY4ntBcDUt/woM
pvzu6jbZPAL0dG2b4Nbpb56FhGO6evNuutioV8pion1XnbuWnj5YK22rCm1zdpLnsqffMPa3oo/a
z8psbzoDtm+Gj0DXT7ZqUlnpaXWqmeqxz9IPnhJj2oVSrZ94sb0xCuuxtgStGdtOKkC0Zvtk5f5p
8h2OfCL5XJUnYLhgDiTtwyq3D+pfPembt6k5x5oWXf+x1sDijFduoeAYLNMrdW5LNB+h6qVTMlxq
DXx2phAUp5BqZsMjb5y3/r2fmtc5DuoDzaJp75hE3Gq0zXc+EsrPqtPTMxPe8WQk2XspFvcekzS0
N/sM2QP1Q8jtRmnbmqH/Qc8V7u4Q+x/4eJF/NZSnc/LapuNyNDrguibDbSAz/rlcUBwYiX5hmA9q
vp+6u+oEJ3DAmD9tY+Y7j4sPSiD2KH41ly+hyqgNPUPC473paxFBvpHSi96oBua5cEAxOAjcZ93y
OvAlP0eGuye0YXmNQt6qpAhILJjPAQM1bLdNfBWs56f/eTZOpAiMlSSNdZHOuBFPVY8Z/ZJEhBVn
Lo22Vh+8qyzR29rt/zDtPdJKJAUOq+HBnjw8laD83nUT6U2NB+LXGPgHK4m1716RzDd1NQcz/eS+
5FA194BZXMO1H0asTBuUTvVT7+jOth5L0tfVWHnRbYyIUqnTGXSAojB1TqplEE3eW4V6bzuYTX9e
HHd89ADJjZ3/0yro63Hf2SIIdynM7EvUwKGtNBx4dYjCXs+/krTwrR29mz9Mv9T5oS/Jt86LWcoJ
KXoRWUgGd8Nwldvvls3wyP+7bPUuFxdpFfXWN0jG6JKwem2bod0mGvp1Dbm6Gvzhj8jPo/fTwVZL
ZIlpP4iaLrBnFg7wT9cCNwOKQg0vc3Z5Bi4XDOR3n4JrlaRAyXLQbHfDUYtgTlVBpe/EONYfNjUL
Q4kvup81F7VkolFKiFXzh330I/DQcasmfgpCZV9FiGHxGTErsbVHwuDDdDvTHDgMSVfvLAT8d8O2
OnTrpfGlmHuk4kiP4cdVwiQ9PJnsJ7uhaV0MTrpJxwzTAf1nDBo0sZrslUvCOeMNbp/nHQkzAfAG
cNYZbn/mpcERWPjKbRQCrgJ36rdmTi1M2jHWJLZVZHbD19FarGe/t6BplCn2Hf7MWvWSMkdKIT+a
etn79fCA5Oyi2XGIEd79UMunaltYMiWpro8LkG8MeFCwwppzgmWb1aEjcnBj2+45nSuCKIyAHuB/
/UWOx+mwp5mk5mW5YXxOQekc+tC/KQVxXM7fMHp4L1GMN1fCFYa54/wRzet83p1aRDZ596VPhexv
xxJxCpZlaIy/RWg8wDcW+fReXtV1AUj9qfK9Yudhy34zteYeieF3mjgSIkktRjHUgXnIf9EK7qfv
Sz6CBP6Tj+Ghc3uPtby8NREJQXR4NkGbgmPojRoSvFxU+8B9Hc3yxVF1GIQFYpQiuerDfomL8MZ0
NsZTYGGUib30mNnayX9dvFQDzD61n1M9YmnpDGa2ZWqlIKO0L87Qv8WZGZ79rgcG5iQws1WdYaec
qTlrhBdOZPj3EuNRPRh9G9IFzggPTcXyWfH/e7QzbzxHvfic+9khwY7jtyXm/Bfoc6fJiTuImaAY
ODKAkQoEyH5enBrL/I2Yqb/9e1+9xNz7pdBSYCJSOqUe7HT5Ope2tr4Vup21rTryqcRYZCRaF9nB
Fh1d8lFz4iMwAFT/dDwjrwTiTsGhRmzRD2LvH/LYp5elKj+qeudqpw6NUsiMovxmkQB2lP220XU6
UOa25MrxbAQHcab4xGyN+YxADDQyTTfgao0hUxT9TzNPuWxKQ5zMef62nnvVpl3aVrkTYn4vTa/+
ScajKnqMyiY+YplhoMtDfRsB13BbgF5kh5gHLr9uNen/O7wliRce2rZ4rJepuriFd8Ggfh56IJCG
RpMIXgBTtEEjenFkmcdyR4+jqbNyF1TRHXV/86jLxruNZstIaZwMvrBYZkzyAQr3s0unD/YO7DIB
bF110+lOvDwa5LpAYUYDp/yw0LJSNHl89VL7HgBuSoM/LeM3OdXp7gHkExTp0cnyE02GzCRvWh0/
61EzYWtrkQ7o2nwdSO3cqIpjGNDegoqjQ9VT9eIPy8+M28ot3W7jUJiGvnMD2k/gcpKtPmvOMfHy
+YoUa+fCTbihIPnKSROxrJBBmRx+EU5h6zhBaqu3uktZ3LfOh12Po1zmiZTwdNrnCqunj2Z3K3VM
7J1BejgL2ysCccZiVU6XUmIVfKzPG47331CLYsQfnmYJossGMLLg8Pw9ATrTazkE62ANo8I5IaDz
jPc83kG1c6WipYQuglJ2sTUM1zMTEScQt4HW4ZlADPbW0TNO+MrFaZX70rQ69TO5emqLihdOgQZQ
1lMGSxdmaprd+2J5sXoTo1+GqS8pzCeT7viFUTG+FIdEsdRwf7axGeOgY+dSg7gx1M1LZ2eXsbH3
q6JprOjgDLEz3QqjcXehizq2Ip5DFXhx429rd+q+hln2YEaVdwzGat6pAp3z53a0sKBzfX36xvRY
FNbySdu3/NkK60/H4O2iphhIOqyHanLLjUY02KaNx19BLxk3ZvVS065/VILDEGwzcopuek4MktzV
AGAqABMZCCZ3tgVbNerKU8gVqMwvPsaPB9gE0DssdwTPnVgHIZ8VOvewkoxnaGy3feAFp8nJ4pfC
pZMlD00ou98UK6lhfFE4RXYBL+ds9DS2CXZysnPc2NUpqzxifxqiVNcGDWXGtjRsAnBKPT+odX9O
UGzj4bEhBAidBSlxd3qL99SPEQ6IHFgm4dXPHEQi/Nn68KD8WKgc0ZnFUORt3zvCMY5+Dom+oHof
2+McDiz+ntn/Zk148qoSsVhUFPtcg8T5bxFAeorsZVnCXYmZZ++TjHGKLUjxWBLm7zO9N9vBc4Q2
w9ynXK2PRdBUG2eg5c11mpz1weo2IeK2k4m9iJmSxOCOiMtrimdq84hTBYAhJZ8rXdFeViHsjGa+
7wgfo3lk31uOIJwQu+/LzJqw1UOk5w2E/yNXK2caLaLxgXLnmskAwIjcuKtbZ0wwJrK65CsrhFXl
eqTbYyZ6Lq02+jl3g7/BNtY9BOXyuDrTRf4d0AV+WjKN/kqzm9R8yhuyCCdvfjBTQuAsJZjSxql+
1RLLRI3X9M8rWlf1LgxE5Q1e5qM15D1NfSN7xc79UhYG2UuN+drbHcWQtE6MQJYTybPhvKJz55b8
LOqlfFDPejBV+1hDYxcVRvqiFZa/4SdIPvPup9nW0YXNA0GFxLHPWZhevaZvsG9IRRfxOF8d9ML7
2NLF+vFahdiun24dhNNNhLd6YDyRlNUIOByhijFMqBXL5EsR6eAyIN4YYkBTIscRijiJ5pDiU5BF
JA37TcT4Oa4mb9VCMgsuH4ai+6a+S8OoZRg0wseNx/1/EuzOeB4k3dBf3HGXIPjmcsMJzb64Xd+z
0SM2SFGeXCAaChCfnWmzhoehqqK3MbPyzRwmv8nIi9+GXqf7rCPc39ci+r4e/4jwDff8v052mRr4
j5gRD2LE0aNOV5p7xdoCYnMklscbuNO3iV4fq460vdYxwwttmOIN6CrR6iEWxCJOrlFPhpmJdZdh
Sj1fiGF4Qk+1MIUCh/3XVd0T0bpUgfVAuwKPsU173+/Svzri1EiPrZxtCpxqO4f4r61ql609M+hc
AEAYI5t4CHtN5JuuSTqCBnnQkjy8IuI7uVJrpt5akuUTKIKBNCt9UtsZ09bkWb3KIMmuYzdUPuM6
16yEYPAsIzCU0aMumYYW2VxyG2AddHq6qUkb6nc1TtJd8duKtPjUhKV7y3JhYvjiB83d4TXwEJub
w1c/tYKb0sayJARP2TC+VxVuW0y+wWbVs9E9cq6tdg3DalkF1X9b8sHSX0rUEvQol+xXVxlHRl/Z
ozaF/XUYnPtEuspvG0pO2A1v3OHIJOrhA3JRcVxGCF1RWhy1ZmJT4NvdmKOZvsyVO5Ol5Z7U9rqi
a+MERU2F6zMtf8yd0WxUGYHgCNWl0lMnXGVKlKpn2OHJ2/XHbdOhvVNyB75D5qeUfpsoNqCIySan
elBfomHQA6x0oyYvDj/1EBsAZzgghYesRxOngLrqwZwC7OhJ+THaKcxVKa3xEFEQajFTEGC+0PQc
q1MSw/3X4vgwFXSHlGEXSh05J+oo7ulJvaNHF6fzwzppo0VMXAwy6xIi0CoEiboM7zCgeU5VEr0t
seTqwSPeCoo57cCh6v4ISfpJokQjoW2eD4Ek/ZRL9yuydk7ptDg7EO87AI33HnshyDU/2vs1HaG8
A+cBM5F/aBN419ghe66rCo7yIo1/Lu3ypT6KtM1+lH37iyFE9WMJq1sf/FbakrGLs4udxxI0GBjX
xBOcZ7QAE/Eq8KnmYmfhUbkILXcetS9KoqAelKSFwFPErR7RdyV43V0yC/+FZj1WY3K+sYSxt6OK
fiWqcmGnmLndy+BSTllMyrV+JVvF/lpn4tfoiicr9rurThv7HC/Tp5Kbq/NaRFzaxkTLcFaikdYq
XUw1/bBrYNUr/RKChfCYAFXaxJ5IfgqCZpH0SogNnLE6Qxrh9LvUJcnS0pbrmKTWsxj0BSNO/gul
onMpRf6oXB1LflcN5JSxnh6+s7jOx1ae6wyPXbGy8mLtYxohSTWpQ09c9QcCNDPIB6RLdSpAUbH2
tpB+dqrat9JKP5ZH2vnzq2l64NBi797nw6mvAnE3aiN8GPsoh4ZUxnsrmBsuLiJA8pFTnJjHH4j9
wcxo9Y8pFZdkrEEryIl9OTsGcZBU+KpoKujWblDRd4iniItadWVm5d/VXMa2Md5ACGI461QbA7X3
VfRLhhdcKnJanBVFatvXik7J0U9qnCpqkCL07mJ2Az1eMBlkRGXxqRhrd0vLyCCubHIepoU8MswO
wAZylq16RniPgk4GAc3Jy8KQDad3651b0deXOsDcvlFPhQyayQebTk5OPNFGz5OfbCz0eogtakJS
hVgatK+23XN0H+ktqpexzyfsEaXoylqcigHt+FX9gAidPrNwTvYDaq/VemdLutzaESW7etiNDjFX
nj4/haEtf6IoCQlDBjqmaovMAE4912j7oJBJ7KHQWhCQZmQd0PCme1WPdkSlhqCLNgHt9ZO6HMuJ
Zsv6tyxeY+x98nJlhzrR0vDFWJBAu677KydD4iXSllZaN4IdSXvBfmjThc/dQu9XV09zVmKVsZdT
jPjr1AZ6CdaPwCthojgLBlyE6sFHF7s++/eeJ381HTFlVJCkdv9+AXzViZzGSzfNJV4B9z4q7UCc
UQfIl2o9BoqJpydzWRyxzt+A9pU+fnKW+sa3fgxWod0NuFGbwtAZNjr5M2QpEKA5tYrmOtSqE/7j
Umb+FImOECOuvyzy/IpYSZf4UYT68qXBYaHxk4Zubj3TUSZ0B3roVvSkKZhL9YtyfDyIvE2/opRL
gSKmQAdKU2OwBVJ8Pownd27qz1RqXAx0NBv0mwdIcc63woSfqKaUXp83hyVDpFLNNopaKotT1HXL
lww37a+h62ilhAHWVoxOSWS092WIGSqDRn8wUcZvI5OxekAGAoYsF0UkxdVjPT2oTiFwavNa5u5X
1c4M2/azDD1PplExPauG8Ln02cqGhpOFPTXeOZ9zQozo30W+APKwONMzZMj6oY3TbKNZUOhpxbyk
OR8v+Juz0ZkbhmrDh6ODzA7nZkA5C+BOrSAUjNY1RCv00sNT3DR953OQZgyqlqauZFSVpdH934yn
GtlyRi2dDsJNp0cnQvEzmOkqaJIJKk86FFK7m3pky8F0XHrvS+1r/XG1/eFxfxwQ8D6NdnXJqiZ8
VQ/gde5Ij6ObeqXBEgA3CQipCxLttQa38lfV6SZJvzE6z3upsL5rWVB95Hhs/t6LJdjQlriumm1K
jGgfuXQ08pLkvtMwgEx8UFwGwLxdhrfv+1SDbOwItc577/A/uIWmQ4i5isfAKnxPwHu9mQQBt7Y+
/12VclJe/+kZ1DM6AXUZXB2HmBU9gVwv+rh5bQ0Ye82MKKepzfo1CbAiV4H2pvu2f89hSUo9XF2T
4Whjolnbwgg+28NAdbojgEwSZTvjuMTJaWnN4LvQwCJy3C42ldmMAD+lo7OJ4+XQ1GgSiCvEXq3X
HkZu3TjlRdFzYgoLBtpFdAz6YLr5NChRf8fUWdIrthQyaoscrMweu2UTcy9urKbNjkWE4DanNkYg
JO1GtO5GtBbRvAENXT0hZaGmBG6sgMeTxxS4b3F8oTQti+38y66a+Z6F053gmtdVyNaTBlzV4x2A
AxFpIyNqEpnvLo2uF62jd7X25lO7I2U6dLqLLoqvpubTWXG8YpuP6N28XNj7iPPiC2xkAYlMI4TV
73IytPj7rpHX/HDmpjiqV3qg08HJMzqw6vVAcOKuh5a5pUc3X9Uv29jKHSmLn6/e4jnHmNlmkuen
KrZPw3ImIhK8tBGY/mEJm3Snyua+1XZR4RxAe8PVMmexi8DLntOAqKfZevIGxh6ceLP60uN5U6dj
Ne3+96DeG6EjgOZu7ur9Uk4K2mrRHsyWc1fWM2Kp/SHdtzaTgE3Uu9j6A2in6+s8GX9NbfonLEhr
Wysi/pVvrtebD1HpNg9FXUdXkj04z/SVjUPcinet1X9luTNfHTf93uA/2+TY5q5KkG9ZKOuT/xAH
nYgulrsAsJWWWNPxP0tzIaGbIcYuCi0IuxSJb2txOlRcpUvoHnU3B/iNK/vBCq32lmEO2QEliohn
0nsyFoWzW5C1XuI+I3g3JQt1bXwIreHAbqbuhq38Vx8MH3OdpXvHCgOAtd1NEOX16i2xfxx1MgYI
AX4QhuG+E+RxTuzcehzBsfwzsugaXOkpv48yy2NhpMd/1Y2RIz4UVVOECVZWH8OUI42egQaK1DSQ
YyhdkSCMboqtrZ1VBGL43jtbprYyBf/pcxAfs030S46MQd41Xk/aii3gu7pe/QkNjvLH1hZzq4BF
6+/pQBpiJqv2Yw0Sm4GC9W55ET4L4R0637KesvoK9WEDwz2hOCZZrdsMVtVf16c6TMqNcRY+J65V
AWC6ecj3Kie9Om5wNW8NB817oB0DIpYGomdpwSHw6eSokJQAmt6pTWN3fenKzBRYtji+seruvTz5
yDq0kUcLEs9JQSMRtNJTVzkuTm29+tqsXSdoDXf4Dz8bZXyQqebYGc7eNGxXESo5CQvxvojwGDOg
fiLQrTokOuchRqtUKd0UbZXJzLQEniH1NKm0XU+4120eQI+DNwdiqsTF4fe1YdU0RInA/HkKpwGA
ji3KO9K28kbP8KxeLfKtRHC1ibC8lM7wO2IP7mxafvJkV3lVtqmNyeSf4zKtrMhCyYfIgbKFX4NQ
E/UQ+ljHibFy9v/eoyedkk6BN2TwnXLXIxA7tfQI9us5rBZMFUcHqWZtgJ4q0+/K0TfWmbttPfDd
BUKhxyJfcDQgKf5SIP5I3Oh5Mp7WXRSdyDE10+m2TD1T9zrPbmkCcJ6P6cGYO/9QLEv+4KD2O1sk
PisfLbII8hkBzEM7kWvznGjxkYBsJqV24D8FFgLMKBBcmNLPWmTwRwIntB/sxWGZ1luaAFLvGglt
2TkpAXBcGZ92SBaJuoqQ/lyyvnX3ZTiRQys9w0YpM7jdrMftnCL7LczgwTQ4oNlN0JLZmup7iUel
NWagS5LPysW+Jnll7LMKaga9afMZ8S9YQmCNm5nZ7Edc5M+5Nx3VfVXGs4kSWarr9JCTAjIPtku4
MIk2vllurr/Egt4Tl/JipN8JpPR20eyCobc+laAaEdehrzHhVZaw4KNJwsJkj8+Jh+VEAbmDAKNu
ol2zFufzeo/yZfQbVemHxFBf3Jks7HrKSc6mFzs4cfwzmTpUoOmBXIonAQTkuMrzmwxTWTHeJr8J
HhnklzdAtTfAn+WzRsN7/++ZNnYI6G0IVqusJTCZ0wZ9TQh4ZenHySVbVIm6ahMd77pAZZnMoHcj
5+r3HpzLwHIfZk5Nzw66NCYyzj0Jyu6ZlnD3HEKzOmesdRuPYk8pOjzgXSf0Nt6+KLtpLfZoaIIR
XoKYmBediF7H+QQfx44z9uFzb5VvWlI7HOjz+VTqyzfABvWhRqhFgm4h9n7IkqIZQCiUKSxsc4Rx
AeSUKi8OIsMRT2bfLViSdzHG2gvG5vwYVfp8swxow1gIfnrYXjcInLlYcWrgl2Q5G7Awz9GzXqef
bFQIFZzZeQO5Pm5p/mYwtDXnbdxYP9yy+KKG8o7ud0fWyvDY1S0rJXzxU84U6bB2eJChM7vJghO8
zenDiO3X1q2qlFxV9Cl1TGMQ/XtaLOQpGZO2h3I4XYBWw/VZ2qdcfKcZ0xzVRCEwX/GLQUczOXeo
9q5HYkxnD0zVmsF6bKhXyHHl9ryYyAHqv0cb4Yk/hZ/nTyVGP3c0CDjE4IVn2h7j1STic4sGjTjk
feA8dqARXiob2iQM4K/rchILEk6kjUJd1GONaIChVX2qfQIKUaxa/PFovBBbkm9TmWEwcrwiS3m+
V5bGrEROIA0m4w8dnyFhMpzGGUJkx8BtU/wwQXeJxxp5w+DRSl9gNHEBJMcR2iM6UGKVIxloz8Eq
0siD7ptnEWsfvlTcFAzGDt4iqlOa5Jysx2W4qCNY/bMCQ7YN5ErMuuO8aimyFaOxA3JParKcF5N5
pds3WzPDMNOWS4/ZN8Nz7Hdj+8iouYVSVNA6sM7qhXqb06BxqAcgf57se6iRvWFoyG+xCau3Yqt+
mRYMThPpEecuhBLhOpeigD3pVihnR6kA/PdgAirbMHrLj7Yt5TxQK86qZZeDBTu09WhtBaESG6Rh
5JeFVfhEWdZfoy4/MBY3yCY1nZ0TkhiqywZYKvMnOnCqCFdBCQwLIackYh1WtbFtIIKa/e+6G4+n
dbcmtwdzbvjkRDqkQ87JO/W3E5OD1kDdVapFpDmo3hTGoDAJ9qm72YAFWr6VfT0KPl8Sm5Uv9K8x
oknE1nAXm3JfAHENiBjljIFDa7B09z9YGhsMBA4YEzO781aULLPq4qK1JcnCCBuJTZq3rNLZiz35
d7oV2pusLSlJN5Vk2BAnWtFP5WfXhql6Us/qBeGRPR671GhWb48y+HSQO2Br199W7CtFeULRX83f
zBRNGS2PA4hB41lAuNjwJ+dfEUbMtU/Pl1JP0Wu19NqBJMwN1vBFs7h/mem8CjFQTk9XzA/TSyeM
EGv1wjVfytBs4pDURxb4ZN4pGAczaTId4aLA+RzEcZJeUA9Py5lVgXJpDvON5E086BTvQ9Zqt7Xa
mGgvTvgsho6gTyXGUw8GfPoDPCzcMK3uPvSaAQpgdqOPuqkQA9TBX5F53kbNU57p8w60nLenVXxG
Mwyjrwd+ABwg4+iiEXgi3/KCuGfeIIdx2mQNz2XOzYECNz6DHII+Qpu9ikhOpo/1qDrvkQP8YL28
Ys2dJai42C2T7pLCCsWAVhWYhYDW9iOpzpbW3inymwfXHf6svTBDs4NDdoVWo29AnsJ5Dfvkt1M0
5qbrfPuGC9K+WWFFbNtELKIyOXp29jM1ugTd5xhy9B9/GpCB7wURKWKDFWdGIkv/uKjJYjDiBcZN
ieDe6PEjKRebpQ1/DcGM0OBfWcFf/lQ4sL0Agdqq7i3BqFRjSGuPigk3u25Ae64o6cWyYoMPjhGa
DcVRzcqpt4BaqjtGo25a/w+pjHsaaoY2Ph5lzi6m/2xo4BeVekfxb2E8folk914nB2Vlp+QN0sDJ
J2StGea32vIkITH1SYVT5wSp0Z0XC1WUmurPtO1vyUL5NkIALkv/Sc1P3AbJaewmCCHkTCX2hnvB
4etidL55rAPb3PB2vEso19NDQsbvNg+MN6t2wsfO6vM3whUBjwfjfYCXhtuEGb6ScS0cs0gNWp7b
pKO4bPPpFOpzchOpfVfLoenjqqBLAu5G1ji9ppNZSt7uLuSA/khqYM8990Lt5x2iyjUuGQ6dC10C
zCrq08OjdDJljFLAoYEFwoCCWpkXX6urDZLBRkbbMekvxx9TSyA8t8uzahG3gIFxZQKgqbV9Ojkl
VoOmfoiNgbqaeAYCkgZQgX5r3SeRjUi/hkcvwukb2iam6jHHwLKqTINyeiIqQBOG92yGCCd6Qt0f
4qSEFj5kN92D39OY1sIMeip3mvZHQ/hFDJzzc10xOihJ8ltPD11fiSvnzdMsbHEeHQZhKkWDQPFh
VXClUqXCJ2yv8cuh9qtntv+labxHZM/9i/AX/UsdfA3pI53X75+o7/C4tnWHMTupddcA1HkhGjna
NZ7n7tTaqwK+h2q8qEaQi291M4wfpZlFhyB224dFF3BIwPVtNZr+d8hHoFDywtupl8FEOjsj85rP
MgFgLb9LdWyESzIfc4qix2xb4Z/9QC8cnys0OHsntPJXfVnA6AQmAR6Ov1ODBozAZxTU2I2rAm4T
ZPitK53ZzWJPZ8U4MxYdkE/avPWTC1VjYogX+837UhvW40wVhBT05qADOUJSnjbqpXrQbOB7CWII
M5vnswfu6hjV/nwAwwtCo57zTVkZyafLcVDM3fihk37EFOOpmImRnmShOsgHz02mB7Ma3mNZwC5F
FF4H/BvOfw1Tyj9lezGzSkSNcVVkLwwvfqh2n7F0EtweXGkSuqdCH71TzJjwUJTkfjczzpLYW+6e
VbHPgCVRDiO38p5igzPuEnAMVr113Z6I7lT7XpfS43RnuJ9dzS4B5WMjPuizBu7GjfRY5q/A+kNZ
+Z5P4MpqyNkHM0aQTyiosF37VtLPOLR0rKWSudrGjXYt6Y9/9n35OkUBkLEqhv5vE3GTm3CoYjwH
cVhUty4StLQs370GphneIWDeSY7KfxlL+R7v1lk+oTE4MsuPAOn8C8o962bG7rypZO7bojvDFkzO
90TM9U5N6X0N+3xniXvXcuFlxvIDU2G1myKfoNYpM3frlmwacbhXk8l0IKGij9F1yTllMFvTE/TY
TUMSz7aWjjrywfNzp16K6d2K6BLPcn3KACBjge21o7ATmNdBc1bW3xSf76bOg+WmLdWeDOSPvMQl
SlrQ9wXlc9zFd70fngDWmMj8KDzcMU5kCJV4zFumjSRutwcVrDBY/8fYeS3JjWTZ9lfK6vniDoQD
cIxN90NomVqQfIFRNbTW+Pq7HMGa7mKZsa5ZVVgGmUwRAbgfP2fvtRNSyYMM2JQHvJ9ZiXEOu7g8
uKI4905gHkWFD1ZRv6oUyBOpLObJnuaV4wjrX0lcPy4aWTghcC1z1zvmrgPKKzX1e4zZ5MxhI01Y
aw9L1EteAzxvw1zfIS82VhaBqCtj0Q6Q3F7uCzcgE7Gs2O6neVs3vbMbImuz1MmVoEENstxGvUSn
DBzuqwdtY+VoWcV0p6MyCZBgAayCKxbYE1l5Ca1/mz+36WI6tVE/Dg0kncaOIeiAz96QddUeLSr1
OEnQhmQ0gwubVrunZY+epZHaZUlGv3pISqNL1p2ptNVj3xP7rp5Ovp8QAEaxQ+uhro91XBQbO3IQ
yMuXOkrpIhpo8lRyq9ZJdBOlHzIwccMvDoEepQ8MuGvpmC9uYZsooXWB9185QS3hF0/kgKKdDwBc
GoSwvacU0wfdp3+EECx4d0IqScXoDBq4o/lEZtbogCmFGxsfEmHj54EYqa37ojPYpzgzl1F7VFd/
ESdMfSbLuEu1mrC6AGN8HAzeDpJyu5u08ttgiDu/J/kIngZWIB/y5cpwyYbJXUwJWT9SenVQ2urn
umnl5jZrvAEXcVilyLnH/ATCZtoJt3zSBhHxE80xveewXScTeR8OP/BGYAzZ9tU4cxeiGvEIld3c
thvXyMtXWfuX3GZe5KQzVAoFbMVsHq7EnGgfw6zYxbNwX4ALjUd/RATXCa4BQ5rE7MaqDRk/151r
HfFv7Rul75XCB2VZWOGm0jkf0MAhHwpRzzXEu3sKguzDghsacz6jdnOyUJUspJpsugEjCxnL0EWv
IYj0FB03GnLqtsku97zxAUUa8r3h1beFmrV11T2Wk+xTAv5iGdGGIp52C8lQZyAGzAxZvuOVtOLN
CHeJUXZrz+HrKy4OVrfVTBaKl0MnW+bTTVX3pywV6gAz1qeiL+NdXs309osMCS86aQe51wPt7PTC
KevzQlxCNypWTlRTi+bWQJzk8CWMs/08x/JaA4o59wWX0KQP3ZOoYB5BA/QPTUReZZ8GECLVXWaH
gbVu7ahc6YXzji/Q+UYpd9S0+TOTetQWBJQf68qS21wBpLUk2dj1fC1tnbAgOZrHEJHyunKz773o
zVfEJ9hVaiaifUCMnFOnFI9KoJ7lLPEY8j/dlIx9x0GK7Ij7ph2vt6EnGtFu64/epsn88JRHU7dG
TLFbVs8sNb+4c3hXDI39AlMt37cAmzfL07gbwNqCH1q1kvmLF0teD4UlWUae+DcD4OaCw5wdxXtz
ZIBY1IEABhO2ZxqKpAOR6PoYWNk5HzSkJOpZVLYFvzAplaDrLFNX8YIK4yL94c4pXIRfnv08WYH+
uNjSEo3TbhTP2VcN6XcP0IPk9+sSSQtud74yO8dWzq0h0655XT5qRjE/hDNrl3CnbqXlrbaOnK+x
NQd7x5lKUrLUzH7KSXhfCllm6kt0VQvC5wC8jfA31PZbM2lIUxYmjZTGHbZB0roHz4jnZwSyT1Y4
jHeDmeJRycTJZTh+LXVpUBipWd6I4/5wi2lmvhEVK65WFG+k5m3MEaK8z6WyD+njDHFImJS6cJFP
lrTYCIDVbIwIas6SNwTDBX2XnNES4PQ27Yure/cBxpaHIJ4rJmyw9WMbushylcZkXWw5y79W5Amc
0hSNMDnEzdXVrRfuScYm7fCFhD/jqQzR+iOXdYhLBgMA3zHiPRhrXX8FcdBtF+0C/JJgZ7X5sImK
Ul596mcISH18dsnXihsG4cu+UGr+yZ6BvgYDJmqXwLF1nloPFjz0D5171sMB7gQwlZMfVV8yRUkc
UFva/Ym5XA+F7066A+dcyzS5umdt49Km3d0ki3XdsDH28TFpIGOrDwK9YGwyDQ/UcYIKWpCg2Ll3
yQhvu628uwJX4UYLR4rtkhHfGacdAwYOBKtmoRZpsqJlOY+bIiWzZ3EhQR9rAd/IC0BSFXuMV2nR
CFY1M4al/6cZWXYSjh6uXE2fX40mJRRSu+rdvXT64lTR5bgrJqT3QDLWsZkPr8tHKM6QyIwAiRLD
iC5DPT7edDJarGeXPAsx2Ogyvte0fB+0Vs/6mif3as6jz4rkM7lOtUsxAa17LUNVWW5qOx++yiIk
+MNXLPRm5IaT42M8Y17yrcBZ06ZL9lE1+c/AAba3UaWP4rzvr0lldB9ZSrU9Y5wU9q+8Y5VF1T3k
5QHyBmPLIDguJWyj0yjy2ev30eSdwf6aTAwZU1k5jUEKR42ytsYhMBD2vvhQR+Cm1C/mjRkGFfu5
N1ulfzYezIQCXuXB6RAz0al4fcuxHcBf2ZFk2rnRM43DZCsKTFVdWz4T4239S6P3xf85EWopA2Yt
EQ8aKeMrU4ryYxm66VbCLj4uTX42H0gmNgQct6UUFXb16BAxvMmWyQxLwMiRN3jwneBtVHQwKMn1
ugYPO4CVOTYOGURaZRqrEgnVgjCbVISYJZwG7YC5aaba35R9jry9c59uFUsBWE4jJyRBinyV8mMX
8yX7eorgVNKVnDvADGyo0SrKOF25OAefJ+pISrr5M50hG08RiR6q6XrxPTdaNVo2nSpl+Vc1wUlv
ps926eCeI91iaQ0Mrdvcpw0Hnr4RUOdVJSzjIr+DUbyBCEYv2o7Ms+bOJYJM1NgxCYzci/Nz64j6
PmcktiEId95WPR20ovxo22iXMtMQm6ht0we7ecGoCdajaibcYAwlPLN+1Ri77WuScBLZIwHv84s7
6f4pJAVtZQpZc2UAGV8MG7lMm9vTeH6KyTR5uKEr8sDbdn6MsKgxtp2C36tlIewLithJfowm2SCq
NYaN1mcBeu/6TGdCu6Z51z4VLko6pw8u+E/0fT9P32ip6CmWATUVupkmVMGXtHl2GhPLvx/q+iSt
NbOmLFkh8Gy61vxcRdVbpwhYVT+cG9twnyu/RK3sHIapZBivxvSpke59HIXrxuqrSyLr8szEVO6I
N9C3LTQe5Aljc/G7oV33yo5qwIUG17Uxpjx+NxzjzWP89LUbPSQc4APz1L5EqosTqAc5kdio5eam
CNHQlrIR93XId52T4BNUImd/W+0w27f7aoBcQBsiVRTG+IkCIOsa/ZChT8BTTnPXzSLrVRD0sEIx
fukVfc8taTQuV55rvc9u/ujLtIJ8rvoYmC3pqGclBAPlEAtq3T5FrnaXGK+0MdyHBTQx6FhUmox6
aNTqZk83ETndMibXM6jXfb4moyXZJ0qTEn93cYrvxh5L8O1bOBGRWuOc00JVicJ9LrpD4tcfFsBY
T0MYGms+bsvBqhBp9kDJnBLpm2LUVVGow1WyDugD60cNNu1WK5sJDRDQ3RuvqkiRqVfpGWt9dwhq
gCSeqN+RoyOpw3gPcrOj01ANbFpCJIfG9t6CLvu+2M4M0yKZQRY2DSiPFn+AiDQ0nyqfaGVXQ6HO
pKoDKooOTtqkafhlkl9TQ76bmvNlUVfWmdxVqP8qxHDHikkIrWbbu1/WCdSy7QaFWsZkJad9jGaE
tTR/sQRJ1HHFcFodHmfEGTeuYuoEJf02eFGthvsC/chihR0GFTmXISiq2/YzrD6S/0i7v+GOUJ0w
csDCmlkjU0h1BFUPhhauHe7FN1+4q/QaNIb72dXYQbukRgaIp31l4ki1VmnAwqWb8GCr0Jo+1K3x
PvPT5RpGNGOHi2a+3lrRri2DJy6R7AfjnHm5VJgc8UVHbsphRhlSzcZdB0QcXs26YpJrdRc9MvYV
Tp8WaaIZMeZqvHVItThOHwx7tFa///Zf//yfr+N/B98L6H1TUOS/5R0gvyhvm3/8Lo3ffytvf3z8
9o/fkWlLooosAEWW9LDJOpK///r5KcoDPtv4PwFAMwaXygI822QrJ25/8HvDPLTkMjbd9DIOoQfo
lXIqe6PeoVVItfU4u+ZBlo7+ECYAVFPwPhZv/pvQ5+AoNElzziuavV47w7bDp7VuXQY6nusSehgO
w1NFEEXk9/JhecaylR17HTS1Fb7Rb7YwoBXiunzEOVRfj0mHCjyU1WWgPG1JoOHUYO4W33djoJJM
wkluxoEpt0PwNRiPpZnWR3V29vBMJWVYPOVcKkU5mg8NvCBbRsN2sCzzaoG1OQZkv/c1XgWKnopJ
1XBcmhFjixy67I3zMkZ2J+msZ6/97M1m8+S2n3rGCZsRGP9dgEuZVkBOZsLIlBe78HyUCQwBVHL3
Xam/LV/OttJ2NfE2B0SpHhFsVQ86AXZvv35HHfvnd9QyLcfC3eK5jkWPXP/zO8qor7ITd5DoKY+x
dHuwu99uqN0KmBUNHqyXjgoygFJA8HUm8u0YaYfb9SjseuMjY3ywnFGVh9NDb9rlScjG21o6g+rJ
754zI4fSwvD7vh2mo5cMnOt1wRRZ6XWypL0futQ/Lnxms6eVvmTRDd0MHEq1a4tlRl9OOtUJWujl
wWyJ52GIbcAzjD8uCXtBlRcXQ4j3PkbDaNXka/T16LK48dDUhdwjgcDqb8D7MVv8qxVzcCOHeOq7
A9lFKZrQdB7nu4hpnYPODJBC9VRLiJg3rmPamd0VVKB1hzzB3zGprP/m7nL/8l4IaemmNGxddyXT
C/PP7wUkQcnyjOEgSw3wOWVDtTH3r4yt0WnCSsBOi6zbHKO9rma/cQ07pHehLyNDsNRIN5SIfzXH
X7mzsR40I74nSBc1eS3o5CTtKWOFOy0fLQ8CreW+7+KMcQi9+8CfUaKrh9LxfnwUOWyyejIbL0EM
TDE8xqlbXuwWhGfQeyDsxqx6MLKuOzpuKA5cwiRgeJFEzQzrpJGMcpZlv9XDK4g46hbsSLvW9BrU
DuGbraa2y5wW2W3nzU9B36jUDakizsfglIFCmN2ZjCwv+sz0Zir2sq6rHxs24g8l1JljemZQ30wX
/4NO42OdNrG3ncwChB1cBTTFE1LebnoE++CdIj8p/+adk+Lnu8hGSebqwnQ9abKp/fTOJXQAGGkS
7nA7sDioutdZpSUXP4zZClTrrRK0C0Mor0gkw+pBNJOPAga04ZzmJ0i0j5EqhJJ5T6HvwflUUVK2
cIdDURuCtA24pcQdxuuoktG9OVvd1dZcrBf0mMK0Dt7maMzWTH2ostVHsRk4lNMNmhQ1LhUAAIgx
Pc7kkTygV2OMXere3mxUsHcZMZXGkten+Oqmoq12YedHuyYut8GU48RpaYg62WMfufpTg2rENw3n
jmSeTaoh5Q38J/JYymsjQ44c0GAJq7F3YRzA5feyl6nM7XXecopSFYdtkplSOr22qYreP8MR4tyH
UF8W1XWxw/u+9gXi0XhMyANcLf0pbcg6aCzZ42ghCgJo7x+WPkw95Aqn7hTkCG1cw/8UVYG8Axwk
N79eJS1LbWz/ufHZpuB3Qr4hdMliKb0/35qNMQFDaunOAvPZLx4L21COLb0gt1XtyJrotxaYrVU/
AX6sRf+4dEbDiqxAnTznNb3ZaNs3fvtYJFm0TdwPc2dH66IT+X4UxbwbejFdG+9uuVq4REqCWFRa
ReywBcQsVuqAYEb596qKOdJWNPPsrv94W4mXXiZjaiyqFeQMWYOzdk0hdmUy9ffoMZ8iQe737ZOt
ePyxH5LNNdzhvd93k4dZQlQAQZUCjLiKvnbLA8SaduOP5de2gZlxO846JY5RFAfNCtxHf0js+WKl
2cFAGIaSvMfdEDN+KIaAWG4SXh65sql+FgDLkA3Fh7LkvDgVjfVjfmEEmbM2A8t/0gLnX81QZV8J
AKJzy/Qb3+8UFdZrGRvpjrqEQMwUz48W99wqER6pfDS3TRY4l9GTF50m1oWZ1jWu4+jZzcdkm8bo
v8LibrInb0v2pc0UW+0iqqea69mjC5GUQ0RxAA9yXurFMleCayHxFFES60nbbm5dA2Z6wAb6YNur
U2xo4lnQvITaz4nWQVuGBAjra6QpBvJyTi0wb5N1AaJ7ZxiNjW4S213K94XYPcFWl31+gtyMr5nh
/Iaxj/mwPADkXGWwj+7+/Uchkq+VZNZxaNvQun2ajMd+JypoJjG78yZt+u+LTlBWAizbmKvIrH6+
EyhcXBmGZOoirqBhf64Ly3/h9Nlgs/c6vsS00aI5ejYQ1q2R3HZHQdiXKpxDBiXHkHCu1TKAbtvC
foxu1ujFvmxKz/ihWuGUleBZC+7w54hVq+5zaZmYpOrJ2o6prA/eSICT2cxiXTm62NIg804cSztm
rdBjtYRRZ4y2W1oD2XkTFq56SIyXJHIfxjJ1DrCrwGAPNaeqIvoOYHUkQpWDzQyNlE3cOvkKrgH1
gmRjxN/nZnT/lQc2HRYUKttFuY9tsTn0Ir4w1InOs/i0OP+WefXUTp+ZPkmqxrDb12pdWh6sqU4O
Ju+MYQ+POkLKY9f6/Mhx6+7zKIV9z7yvXkGHVoY1M/iixePrbE0R7Ee5Aoc1faS3dtVywoSDYnYw
zDMdX77v8mACTSnnIvjhhBp6kjr6AtKVQkqXUZnd0WpnmpGWeNaJJfpIijEw+wA2YNBrAQInhJLk
yoWr5LVq6Zc4vY6S1jXn/GyZ2n6RmLp4uJcOhSk868hB/HSL77VzUMJJl9NvaKpTYI7lpfH84Bhq
DSBPB4ttZKav6jciFal/9r3g8yJpquP+qoVEtfPKfqHMdnal8t9o3gS0wPa8W7QFloRuV6XcSvaA
U0yM8TXLrPmSp7R0uGnD063Oa63UuY322Jv11Y+BlN02EBY5grpJ6Z5acql7IcJ3hvMSBir8vqnM
Xm4H5NFGxWyjZTL0ejo1xFceGJ9GKzIVu+MtKEJxTN1F79G04GxC0C8wiMmQMgRaCOAff8iLS/tL
xA2TJCVpogGZZEsAKkfQ4WLNPmT3fHiDHTNu9fkJbk+1Xip9U7N+SEfd3kNpLojc1fUPRqO6ajEk
LDQdT2NWT899TlyRltXNAYVZfv6bPcp2/rJH2RzOHE9HLung8/2pCCnasCgw4WXbWxHCPPLTTdOT
kBRd1CZaGqsESiyQHK7i2NPPej9cKhvTKiCZZCMGrTt1Tk55Qd6P3qYrUAfp1g+weltSL9/Hsc1W
AwLk06x1ypQ6XpcHowC7oBngtDDLrCR0q9VCWmmz6OSU0nmPGeBuC8KPjRBR+409NRbW4207CjQt
erfn2do5HmNCV1bFRxBVme4HHy0G8vyYUU6cjaFxnbYd1DXCdHR6NX0lvUtSJa8OucD7f6sD2Oqw
xVUplPlw3crgbMEWsjYOMRN9bp8XQnkWh8XZBx2qhS6SEkhY1bZLZqJnLcu9Wx5ma0SgUqIWMhPN
kWBHIFqPraS91M009T8vI+nFUZC6wavW+fdamjWEcnXhSxI35KGQPrB0sGfDcGlKZ1tCFQ8p85Aw
sf3vHLNfDbIQ72TpsjjoOXpoYldfHQIGiTn141U+4D9ce+PE29C1X28Df9Rd9XoZ2kxxOV/60SLH
SGafRonMDw+9tzP81gBMj5SOdFyCGrlwb23CMX6hnTrc2YP4BipPO8z4PHaeBu5o1H191TWj9gUo
3iaLtOwOoe246ZzusyVq+Yjreb53XHdeWeiEDt0tUrgAEq5hF93rvrYbC/d1GCzn7XYfG6k5PZPw
/cNgFXbGUTNtY0XLyDy2HNu2gQ3/PHTG+6Wjejv30imqMDHjGTPzmwC9NjGGaCNK1SCN7g3BAEuY
It27mfkQgZS7MrHx6W8NDF0W62jlkROtIQG/1KX3zYzH7CUNimIbcIGtiqyd7/ghP6SVkZ4de0jP
yzfwo54oukwWKIbH5FziwZKVTsZdCYgzFQGu51IBe4QPbraxzjKK32DCW3ep5b0vTdjlGW/ChzIq
xJmDP8p6bSZ2gRUUQjYnG1z73VGLIwY5wos+IoP+5OKitwhOQjuAdmQyx3CHqE57o7YV6ymo3poM
OUHppkzz50accx8Jiuh0oEzUMFHOHzt05fZjEfnHiph33DOo5i3b+QC6H5dfDu/QNtuL0aGjFQ9Z
TZga0ajG7ofZUIzfbmfsrps/Qpzpv7jDqiPU8UsDI3/biqo/zwhyEKYqK3tZoyocFSGVKELl20Qb
uTyVggySforyfR1lp0Xfkozhu2vMHYzwkpgwmjGI7dEOreToXhaNiJ5IDKANuMJbmUY0W5+TFtiX
1XlBnGrdHx8tf+bGAOpuoi0r60EfRyXobcdvdrA0uqfb39iQrA5LRZDNoXm46djwi8VPMulzyDBk
WqBUVYELS8d0CVto2hkH9HK3Iu84J7JD9Ewtatb+Y0uXrfZtkm9hC9hL7ZsrrEbmhjhP1Uf0G5h0
JjrhErppb81ubvaLIsivFFjJsjTcF3AWwZMiqXTz5Hp7IVrbfipHe966bPwrw1IaCPBeK+tT4APQ
6cL6ZNmlC++qGyr6SUw3kkiTG/JQ9f0y5Y6p0OhmhfpemrT9bxqEGtnzyjNMcfCz8VbR3ELXUYd+
lVySdtZn2+XgvahjKC7zH2oQIldYNHFDn4cuJxheG69V1l0bH5icR/Pizk2mgBWRNNwKLUY2GPqR
yIGU+ySRQK0nLsgqCqDnRYE8LWu9NcBmUSWlI0skaALq2CJrKYbxw1JK/nonXHpWfz6s0aN0pUW1
YbtM69Vp/T+6lMlIkEjUgzROfQcCSu9Vj3ZgDStPuakIvTmO8QRJu4Iss0zCIkRhkznE53yum4u4
DsRskTvODTD7H1w7rnYUGIA2eSaNIV/DTiNiE7kz1XubUtshKV+h0GCT7YCbmx2HwrIrfeqHjsGl
GbUr3R+fQ6WemaeU2TUbMtEPH7RetqcBCwxgW8e/BF5Qn1xZPP769bB/7tpSFkhX2C5dJWo84+fD
Kxb3xsyroMeuhApD7xzSHBQJLcCCwgCw+qgZob4VOioQQeti5zEG38Zty25CxsEO/EB6Tws4vbfU
R6yA7EaYtuAI8nT5M6MMum2pAiCxl4rNsjGS80kKfV6fM6RWLMYr2YToVexw2sRjhBgrjPptYFS0
rpV+129tjnJLm3uI+m7dzmbKycuLdzXIht3tJs6arIT2VHq7rOEYEWlBvh0G24ZLBKeqNop1OJGB
t7C94admt5PMr1/O5fL58+XlkMdrm7ouLOqsny+vNFXwc18O3LMCV12tPBdtwivbdR4SMul8cdFj
nmU3Yc/q0CfWA146j7zQFMLaMczrYqXbYjh4UxSdB2v6bpdya7gRSXSFjRaTNuzWS+KQOKVA4tEp
AexN1CKpE7cvzjDg0IACwG8N4a4/u1F2E/vjbRIco3Isdf/OzMM1rB+EEdknPCzdinOj3BP6KJxV
O5bQi6Zsn7NbX1LTdv+mK2bYP7fFbNOhcAJrZhvC5sL7aVzgEIjqaIKkoR9ye41vm3WfgxQsG7pr
cb88oLqy7y3P/IDVH62m/jHsjYIgncR10IxFz+CyaVw16paVhDvHHqRmU8exlIf5x1iKaUefLGSS
7ELFLrvH0GjJvKpwX+TgX7tUHBYdcewLZxflJVOZvAWNLYa1Z/dYHau6ua87mIKOVjw2aVOufctt
Hs3Uk/sw8QSi2dm4YlgN70yNyA2ncYnxxHaxCLAhuKw7ZkFPqAgZ9+X1aWmEA4G0N302iNPy0IS2
OCG4/uTb1XTMmnJcayi5aHK21t4CMLcISLyZGTgBAjmJnt7XQa+HO3Ooy4e6jKtV4Hy7lVXRSKaK
1XdPtSsOBYy8XcAZ+1RQhFVxQ7Aoo20MZxe4WMZmLgE/3NmRTNZL63wpHYJEP3dTiC58yhFlthEX
gRKCDaF/5wOLXRvKGbA8JMSG3b5tgeT4ssBubtdm1AzvbZvAfNCdbsfsIHmVyNilzyHB1yKCEnIz
Ozt6npylRzPQI1CHA75dHm+qsjpFcLW8hAFdvagFwGRgdiOGDDHFqJnQjjKreoZClcBfdapDGcrk
kFvMcelzg8s3we/5JrG1Q8d+n5U+eVEe+/Ymagg31IZ9GNGV/PcOnzf+OikN847f1V7Tz593S0tS
z7DzdPETaw2EKazcJ0+lo2sBuPx8SGjtufJDaJs7WdNTlXxBOkVsxMvTSpTffr2+OKqX+NP6Ytm2
Z+uu4QnuHXXO+4/ta6qmqZ96j/VFR3DeuV17cdwcAC8wPbIdkOjXLHt9SIrM8jR0S6ZeFnh6ZELq
gFcixmumgaaYjtZ1RuwGjqfDvVJbOJdc+A8yCbp1YeCKscsCOLFerhlHZOtiyvXDqKQmQ+KE9KBC
drOSoWsWHeHPrG0lbW3RN4MamF+9pHauiULNNzUn/RtfarSBXk7u+MFqq/Gg+dtc5wsvl3cPFXij
SYKJAhdksFfO10VKMLjOubKnDoyNWR/1OnvzowSYokeIR69br+Y8OnChQOgkoybfjVPUc5wymRG0
PtitolYmWub/HyvEO6tWK0MykuaHFh3M3y1pP783Hj1g1yOmQFBY8Bb9tKJ5ZKLZdtQ2lGLUM7Y7
DKu604u7vkRGMgEfemsHO10xFs7uZ0DR20oPM5yGzXQhdsnlko6gyLSIJIRuVgdcFOQBNZVxhRAL
P886/PpaMv8yUuLnlS7ScaF77Bs//7x1nAUc2AkjyPLSvETt6NwzEBpGU7tbnoxD5tzXU1se6zz7
Lgnv3uqNtMnnVqQQDz1gl1l7hFTJETeDf1oepG6l4Nm4NtSk144yDq/95Gy1KHfQJ0ZAhXXfWP/N
r/JzFaNees9Ew2dwS7ji5+mY51ulS4e4WaeJ9egyoVgtI3WrNz/bSQB4rTz5vjq9lH65Sgx9eA0M
BftVmZmdPKYAWr7M9M42XUdQXJx4xjFuPeeukZNzpznGNarAFP/6h7b+8vpLaTJaZQMCdWkIw/rz
vZxq1WSESFU3HiojZYIKAJVRbIrpsJTGejp/M3vCV7PWPtm5Lw5epM37DogcbeSxX7nCz+8iO/5y
WzRZ2lIirgETVfR7iBf0bcShHn3oW+k0Ess3ZJAg0wbixwIX4pDyOenlmxeAw5nCWZFl/8i3QP9T
P/ik2Ex/NzFRc+P/XMQ8fnHX8ZBpcaL35M/NKNKw6KP0qKVjp/6+/Kp2bD5nhZwvVQoPs7Yh9PFW
DWe7fqHl3BpJunOsMdsVDgKJPtHnM0NKBdGus50ZjuljFlTDNh6CHTDWgRZ+eCDGsbv3jMg5ufhT
URwm7lsfjY/CRwNfBnsTd1gIOD+o979+X8Vf3leDBjYljctFaTEZ+umIwRQrRxoFLXPm9kcy2bqn
5YHcjx8fLU8FDZycITXeUTzyD37vD3ATxPjAvENRVGCt6d7ov9CIerktn4XEEItB/AiMLT0HY1Qe
Zz2/bwyMQzcjg3IzIFNGToZBahHwA+vVn/osTddCevIHEKowrfLQV723GxuwNPXUbWyRkVSqsGiN
IV5zxquqc6Gk0mFqWHdz5b4vCpRfv1aG8ZdF03K4BDzd81zTc42fNzS2SIJqu9jnm0/DeVa4PoNh
7Zmw23UWl2+95gP8FdbJpT+yuWFp40En7yKAcbJM23hxIizqnoYQZ3isF8N27GFQVhW4HX2yFvi0
hIh5gVi5cjr/qezH9JARmtSunCZGTolGcrFI5qkY1xhhk53M++YwAhblbKKCKiYjjYBdUjGbU6ih
dbOnfdx71sPyMJQEovuBySgvbjaLJdGiTmNaT/slteYXZ2TVX1AozTC+ALvOdtKqfzB+SRUfV7Wq
NZeBuB5A3+S8me1cjg7Q5bpkg9YELJ03FHvPinxyEPyXm1RaS/qXGgcbNJ8gOQxKjCj6FGfQ4tDL
B9wOaMMsNE3siV0PBTtST3Ew2T/0E7XTfiOJBrYhyrdbgm2qniaGde+ixTuGqdO80gfbLHt3YwTt
0aYDfFt1mFbhetA1k9m1nE5lkj4Q5aAfERENq8Ut1eM53iwza8PtGBuhH1y7hcEM0wAcH/b2FUH4
2zJS6/zC2tlKOHhrgdBHtI69KKi6BMPDhot5b/jhl8hN37t5guKiSM+x9f7ry1L8PNJVV6QtAe85
rqW7+s8rVDSHM47NrEXHO2vXIEzHxyoIXhcbsrQtbTczww7nfVkaybsuIM6WVv/o5OnT7fKjuBU9
oIS2m8k7MCPOuVW6rsz647+TMb2+lGfPqjedmomlkXjhqIuMjm7LMuzGtBmdLAYFls6o6daGG6iS
blg4E1XDFRXB89IkIe6jL9r4ve2CrduW87tX+9cqDZ/9siZL2ld66hKFD+fFzNhpgors16/YX/oI
HhInbNLCcNQmzPL3580sqeBB+AKy2kgzabu0/jm066tGJ14yLO/p7uRkb1rl/WBDXIvj+nWgEkCj
p6BnxeB9LVMQb5aiX8olLCY3bZUvALkoCvrTIlkt7XrcJJYgibGXDG6Eaxx0PLofEB8cGFrN2zhL
6n2T2rD2yPe4zOrBKMEaBFgvNoZFwzBrp/VSnMxjmkKPE880gmk2AZmfWBLXy+V3mz4sUKbJSft1
oFt0jQWIknR4NpKQT9N7pZFkmPfrV9Jx/7I7eobnCC46k4Otvejs/qPER/dtIyic+x9z8bDsiAak
hF1NKAeelgdtNLRVDaLusDwlmWR+yM23YT5GguxwaDbRs8pIQlfaXrtkzFd5Q0Hc6OHd8jB4tdgD
D8g2ArXdpRjhecjM9bYDXqDr7cH2+hUp8Tkhb3Q5b6sJOLn5RvtG35qta4QGO6NpvW1jioFIs5BF
I4LaXFRxtMLEXn9K9OpKNNs5L0RzB4OyfDcQ9ehz9ubMD9mUDw9drn4/lcc6VwNyb6Mrznnp1ZdR
iTNN3Jd0603uEpQrD03AOdqZayJdFKUGpOguxHVzmZKmgXibjA921xyMtjgub8p//Und2Cxqx69F
OYH3D9ufnv7zpcj473/Uv/nfz/nzv/jnNfpaF03xr/bnz/rTP+IL//jGm8/t5z892RJg206P3XfI
Zt+bLm3/EGCqz/z//cvfvi9fBfHM93/8/hViYau+WhAV+e8//koJNk2dC+9/BZ7q6//4y7vPGf/u
+TMyz9/OKMyb3z7n3367+95HzV/+/ffPTfuP3zXH/L+2hY2L8aIjHRuR0++/Dd//+CvpiP9H3Xns
yI6dXfZVGj2nQB76KV14kxlpbuaESEvvPZ++V6jU+CV1N4R/2AMBAupW5Y1I8pzP7L22AglNtVXZ
4P/+z/9RVuSMogk1/6YpFl57i6NWY4bEKdxVwz/+kXw/S/4uJLVtQdnwv7+J61+V5F+/nf+7NPXf
qwyUZBxIMrW2wlhOyPq/l9pRJ0zGHBMxYyC0cH8HkmmfrSQkGiR970jl7kacb0sG3471uJrQrzXN
Nq/FzmKX2LZio4bFFsLvQSjFsV/TQNGaA3wtF84POrfFzSrlWtrvFsp2bVCu/R1zG8OuFbE/AdZX
Blz4TefXqH2AnDpksbih1O1jGc20IX9Gxni2hPpWEwvmTBm8UXUGWtxIsJuWc2qiEhgB+Gs2Vun5
SQHbhBEd+2N+WywZ7A0QQ1w+/UJci0qaXuux6nPmut2OyPg6vE8h8W/lOu5KDaehqKNrMtm616LU
ldrRb9SvNU6/4sgiUY51KjyB1ibBNlJ28tLswHxcdHOBpmnurfRznJ6Kir2ogfF31WyQdTUkirVf
CHFoMW9F4mzl9iN5Dz7Z4VtpivZD0hzsJmLCYL+uVbcf2w5UhboF7ONVEntCRAv+QAoZFmQHWZMv
atupWzlQWcjIUXQZ5or2h5Q7XA1yh9rUbFwjhAoG3qbvrE1Wzf+hTfm30vQfDw0DKlXjPMajcq/z
/+kg7ijbyKSRV6/3lsUJN+QUu6H3xSbN644IVV3LwWfgxNR9jvkffvi/9hB//WwFx4ywbdky0dz9
68+u56GqU7QpnmLs5pxUqHMVXf/pff7HW/LPgu2/P/T/1Yb9nz/j3/oUYl1Co7Xt1TNv8VUPmg1p
9NvSqXbQi50kCP9DiSDsf+3S//EDmV7RGdk2GK77zfdPX2ja1xLL10j21DS/ddbkhDCD2LZuIAse
ufNcO4q3tWH5c0V4DzHOY08qYtlumxa3Sda7oZ3R841usnwa9a+ZSttqqPwUKmQPdarEHAb2w4LK
zNIXXluPAQGlSwiWmcTyvotcaGSPPYznrHpsWbFYb3ITs615ljFyyVw8U1+73WL6svlcJd+Frj/D
rL8j+brUqSK2GkqLEg7dmNYEbDI/MgH6RFaCWtxzKjVSSNFli2wzycMhsWUvQ+PcFhUOyuEZjKF7
z/xQWAPJ3dsA/hJDb/MeQ0ljrgoWQQIxkPgFx4QdtpusnSAiD+qjZLRHnYTPoTQJQtK8PrafZBFf
jSE5timem7Cz2JolFvIzbXju5/FbXjJofn3umSHRtDVBBrnxUjGuRbezoVbv7haSpwrQMEt9dn18
Y+V8W0E2TmJGCZi8NzWqjLt8qIl/hSJfWhF9WNH6AwqvdzJqAhekBwK82uPoOqYLHtO+vuB4u5Tx
W67cuhTvZzZd70hJUwYcRF9fpHz6Xjw0/BvrrDGHNPedFrti0kgCubM7SrcseZkaHJUWcrBm2kUC
m/y9+qny6KqwayVG0omXCWlDf58Yn4nU9TITX2PK/gDF32BIrrBw3qIkNCRgf3e+CxNmqdrlEKTa
Id7cj7SYNRYA7EM/2GincZFR1XvhpNFt9dh3wuk5aSivcIBWCyfiWLXgt0psX9ATauhUoNWoU8t3
mKzHECBt/0Elm7nmkmGaj7XFadZQP0eavQG79oRReAO9l3K22dtVlDmMjTeFOdVeBuqUO5X8TDKh
euFOWo0UR0LvKG1Zn7FEZBWRme5S1h9o+hD7cRbJPG7hlDkpq9X7BHVadR4Z1jaZuguz4TKi6RhY
1TZ6cpNrw1nT59o8q/E5Rvwn4wzWaJbteNjrrMkz/oA8Kn9CXSBRJHnhTuo+98kSdHm0SZfJa2u8
pkzCbTloQoTEaumNqe7rJArWyUs+HrEwP08rHJAFlIjdctlkDkG/joa4PJLtW8ZsGROPC1iKZ34F
RiJfpeQK7MxZ4omsSE7QOAclRiSN7aFz8Ff4SD3gW1MR0Klsh/xWr5Jf+lH+GYDUDhp+DDVC+j34
qqJsF9Hf4OVvIG6ywzQ3Uppd5fsirMXQyA83MYlaaXzLUszPIFIg4zjLnP11aP+3qsRL/VPe+vbn
pz991P8flIHK/ZT+f5eB3CNUf/9c9/39X/ir7hPa39jdmfgRGGDSL+sMd/4q+xT+iRB00Yau4dOS
FfYU/6j6dO1vlkoQko1PiPb674u/f1R9mv03WRYyQ3RTo4vW+bf+G1Ufw6P7LflfN5xJaamhOmAa
r2tUmPiS/vXCMQFWRQa4UzcJ+4s094cM2hYc50Or3FCRFK4mqa6Aw1dOZhCKbs/yES117JsqIdsI
6of2u08HT1URVQvShSEbLxVxbcaMlVMLxvwtxfA+073vCAnAy6q4KjwcGRoAXJgyU71lfTeVD006
hyT4KQgClrEP2Nawe0zcdCCzqf+oAZilA0Gqi/go/ijQYAFcOBkt26R9NVBHyPPwR5V+bHmJV9wR
WXfMxl3HTwDJK7GLH8l5TVF5ETQ2qEtg1Y9181qyt3ovoif6HUQ1JHLf0N+o/UFdMuynuZuAa6qt
h7I7F5AQdcA82Au7yVVE6xgi9ewWCNADcCbTjjyJuEYd4Jf0ToSZLRb+EsRUYJAqAZ9U5p+a/6jg
5DEebe411Uvqj4qIHVr1EEQx1ORK7/YNBD+0MCFiaAv11BCDQcQDuFfvaglwjfJbZsIsYb/bPtYr
Np40dUayW5CXjMqv2W0BjHH8zj8j8AdVUh+HTN9r8SluWx9dB13uccDBC60x01Hbr6VfcjOmGvxw
BGyz5rKLDkZdQcAIGlfjM2IF3BTqK/gWpxVvAo84ZI0wCpYp9FQr6JPuILBNCkCT2mtSfNHj0Cvs
deCpiZ0RkrhuC2m6NBLZEKTdE7KLItthbssKHXYP2q4uTlyxyFBoYr9kwYPC2F1loNxtfhLioWDe
WFuzZ3ZeK6v8XeVdotp8u7mTx41XWak3bhf1BivTMXKLCILIha190hbDRWq4V8nolMOTZdwWM3Tz
YvVGfTzZgwQF+B4dTZEVPtoD2kXclB1wnbsqiRoC1FEKAD9xUusJpO6sPquafh3j4QFCrg0AKcYH
KuPhxEk/t0crHa9rRCQKPpYpIVqhuUBJxVSK0GldnaaVcNIwG2ir7xFXtRks1tHUXtKQnEIvIQe5
3Un9RrXe76gPKyHth4FnuTjsa6DQJkjY7UclhTchl+jcrE2XomvLn62MhwZceTrfhbVgcubQDafW
rWw4jlQKJcm0CVsPopf9UrXdtsElTw5NHV/VlmIjJgrYmJHQA6wD6p9FH6a6MQbv7yFWpx4NivWS
Nqqj1XCChjneop5cq5cVuUCDeMtwxJtF2hEhyS7QJh5e3lc0ebNdHHJqkVx8tOuvKp6bnP/icp3I
0Q2x1TSNskGBdrDaYqNrrsG0JkHg4sRqF6CqdK3VL+1tolqHrm62/TQ9Tf232mGXKWeCzl5JmfO0
GRFjnG0qs31lYOcUrC9HeR+jy5FmJDcfmo11rnkaOoIxiKwHNrJSJo/d9J5m+77+itdPU65cEeaO
zqY1sT9zwKBIjEYURgsKh5BHqub7NqrnECxXC5q/mTViv5Ygk819Ft10clBRLQQMan2W3KB9qYNT
jc2ZdFkUMucyrFioGvIq2STF78hJZMo8S+1exl9RFiJQiSfM6s8OU1E85oGlMU/CDcNaaB+Nz5M2
Aj3qPVk8kKfk2OqlMGLsyoq/EmMCRmevcVxEmLrGVT2FnRmg+2WxTe5uKjurhDiTrXuWTFA9km4b
tusnIkpvwD8TG8Rbdkzn5j4mLMI3UmhK6Yj5ts8j4fewMNwS9po39tkQiBWF1n1V6nTA9Jwp1FCi
trGj2hmsuxoAm4Ie0J6Ks6YbT9Nc14yhVYOwg+XattmurBUir0drdNf1W1uBk4vFmDeoKNtTtZeo
SGGVij/Evn2NSR47umQFkT2be6EnL4LNyCaNpC87Ng6mHuV7FA6HzgifC51pZmm2pQdRRt+WuqBS
K3aLdFuylHyVzr7vhSOvFGkgRomWurYkrDPqckeNYLBFnoZF+EfBkou2VYekp2e4p+7Rh4ad3DKu
riYZeT8IyQu70fhDseuw7CdotY/JWITErMoU08QX/0apbG852gsLJzNKy1LHqbZuiVBbyX8cQU+G
AFFJR0ww1kAvc8e7SWuudcxjK1tVqTbgdyOdkbBZtp5dVOyJqcFM5rE6nAFCKZLf7p6Gp9U+4/nc
m/NK3jVG+tP5S8832NTJtlrwNkmLIAVtIbmo7zed/tqHbzOrOIfwLGeY8qsGF8qpCATFW9J+Q2Ru
JdCmcXpdl5lcqsWGSTYSAIpFBi9w84UK72FatE9ii7UH1F0Vo01CJwZSEdzJnFG+1/LPrHDrNQ0H
Y7ic4TEGjM5M34yjjdYiAjSJLmrMXw63xjGU1tpZkOU4w6fHPGnI1Wnzs61w2Cd2TavHblLBOrFR
u1Mu58smEbgy84LA3GoJAy1hxdvO9jOj22afmzj7x+lTLKRC13cPKC5qSnV6gR55xUQq1f3JgMI5
hrzRffGCIPN5lUmZ0RvrMW7/9HPKG2B3HGJquZ1lzuTejJftwkmC3JuXAwdFw7qjEOxEmfqin09H
61ka76aKiPfDbqcd2859HNPZpkneMUUTL5FpxifwfSFO75QDsP9C5jzsBSjpji/Hwd6Lrn5igNOm
rpK1L3pFblfcKK+TToS7ZDM/GZRix0K62aKHWECYhFG8EnhyJ5EYmrax5hxeZX6GdxNfQkLQzqly
RiShQImjQILS/6HTT7qWVX3rzSD7k4a0GojtMKsSm2Sb+MS4Oqosej0jR/dJjzRd5EK7LdE9vBnj
hpOoXC9wjNyOZ2pn58ZNI9l5k7aytZEbxCaAjoU8dU6Y4hFhgk6bbMXs5BdVQzkFxEGrp+0cdhEe
Gu5j/hj81jYZj2EK941dn9MfrZbdalsyf1zHCdBE2jMPLxpuVAvFQU/IMZ+OGrCp9ny6NEjNb1Ti
N43AAldLi941xv6oS2ofdPZ0tNNqPI1Vs5NFHxTJgqfA/mgH6yw04plb9QqH31P7tAqwwaZiq3V7
KyRqiFIQ2pEzcRkJAY9eP+j5Nm2PpbqzBOJxkpRFO7u5NJDI6zEOhMfgDlGQjyDI8aIr/Qdcvkk5
GMOla1Z0dvcUQQ60ycTr2Fy0fJ/H77HyZVQHVflR7Ysdb1qKhpxPAGrFKm5SYgZ0FJe2E3xIqNm7
qDzaRC5I2a+RnrO+PiNA5j2J/S6jlRTYDK6jsifpySPNb5dX+zoqQenfwqlygDpsgWOyjNQ+FiBI
czTvWThuxR38hRl0kUunsA95n7zjM/2QCDnXCx7eLOCccSICspXRoqYgNFl5bZO3JccVy2+PcNV2
PXRS44JCY7kWHbLmkRLanNrX6q78t9dAMt7rBu27cW6Ubt85or12dfZk9Kvb8PTLBes7w8eH2Y2E
KqeXeSVaFKx3XuCoKNFbYpeIJa/n147ieh2hxwzxdRjkwNBmr5viozmp6Bb3yvoIfghthvA1ST5o
8oFl9ZMGn8BB53wF3eATT8XCFlsGy5jmza4LT1ZU4F8hKXebVbL3crs4ZLmeU2lAXHDsCgwevNjU
PtWmJkBU1v9As2Kqs7EgsrcK5YStHHAi7qi1Z2ur1f01mZlk8w6VDA1ZMMZMy4r1EgrEBMjUI3Mn
4s94JomGT9YWd++HM89Mu3io4ENZMpbJ2h8G4qtG4bXGF2t2dZj9md8VaU10MCdieiESf2edTvgX
DRfy53j4GWRcoShUCeDzZ24xw5w8zISZ7aftIYo+xjaYw6tc67gvjmZ+GllOYTk4MWTJjNduAyKR
0uZhjR+HibT34RmrCZs/onjTl5B5UUTFD3MRJzUPXHF/YRQyxFPPEiFWf6jDuCLG8UyQ7nmBylOY
WHQtcCYg9uE8kEwQXaAWsmIlnFUzW3LM1peBrF3uZS/ViB9iScB+0Z3R8prVrgFZn8CwI++QP6JT
php+PwOvRp6o7EYjdi31HOlXpbrWGreddJWjR0u7jmiFK1Pexfa+mZQjJhGBm1tO2kBWN3ahujI2
pom8BWSRXsfEpJ2+DcgppuEWuC4LGoCRnxq+Z+RRCL7P2pyCpOmoejESrSUuWsaXUsi2s34cs+Vm
1OdRm/cqgHECg7ZlR4jvPc6ehD+pm70a9lRvnQi6fLWkakMWnyodzJh49Dii7vpzXzwOLAVS45qV
dGj9ObZ2GoAiKTX2uazuZXHiZUyNFYkCKwv0SUWRbpPiz1KeFYUcPGtXmQ/JMKNoSh07ejciCoJJ
B5P7MaQM7ozH0bioLW4oAR8b4R+JnvBQmiCh+2pErKEdvSZWxW/gj96OzxqbhsFUg2q5CMBGC+J+
VcSXsh52Ne0FId5tqQWDfIoaGsKJOhe9lVF4obVNxvFJmE8zlQ98Od9GyUeKmTqk8LnuTQPUAqaH
Q7/H0/7UFamXM2fKNbrRcnY7MyF4rr71kvYUspFJ1s+50c+CDn4GtMpUYUVPOh8Q+Luq8hJySmhx
z6lG0HRp9r5ibDNGEjMZJ/N8KLA8RayCiYUYpa+1m3w88bzVGJtAF7mT3WzndvBKRhBhsq2VekMg
d9AapCxgVrjA/HPJGLjOGrct+9S4upTF20TCFBAc6IaZ00Sov6f0s8JBgzwU029kHpuyOMw7lcML
dkQkbg1pqUjtNmZ3vIf86rFBN/EMh2EntdFu0fWj2LVGu7G1lQxKHNRG6NqFhNxTo5lhX9RUN46F
QGq6W7kyyAwJ3uuKgBblRY6hvxjtQ83FrEJrgTHtRdkLejlnrg4LkBXAP67+qJtPete7tcicJbmz
ZZfsD3riQw5FfcgCxB1uZ9QbZqK+jf8eAv+DKYNjqpkBh66sMKxNTO29sPjq7+AnyOecjaQfBKVk
4sxYltNIukY0t37KKLexCblhJcFeYMafXxQ91SQzoSgyHaNQv2cG6ebAr7h7EQyNQc4c4lD6XizJ
n202K6WF3319sGghiwICo/WWyg+R3fp69T0bT936p03VfWpl1L/PRvibw6ck/pDT3ubcgDyIh1lt
ktJl7QFxQTsoy28z6gGKsV1IlxDp81edar4FL7buW4XrpA0Mk0I294U192QWDL5Y2lOcc+Wwy4hB
tXb6/LpYzIVnkuMhmSWw0Vp0Fub4xyLfedUJ1ObRs1ELl5i4yovQI18mOIntradqj0mxlSfZNe6P
O9heGqaemmNUMYJo+7yUvRdFWx4ygdkdSb6Nv5FSGfImte/PbL8uuXxAXeGO2u89TrdkiaBOQRGm
oKV3xryPJlo2TewJceerioNWPTJOAXV6CpfNnbQ+5pafFJ/w8v28jY+Spr8psX0Oo7sXIkLxz002
d6QZP8oNaudOO6/6Vje5OmfqFqbnZk5jGpn30dROL0/yb0uJnYgBNQTRJAUG1x6c1TMQy32ag4mW
A+ysW3hhvpy1oPBKF8RNYAtSJcLJHc0ZXZXNTaS5dneWrAeDAxC7Xv2D0JlYlK2S2vussjdVXB9l
0hhSurEa3IUK0gIIZ7hcMQFxwHK4qpdaLw5VKW7VRK94VdcKPRFhwvuq6DAakOEmPyah5qDmhmnz
yUz/SRONq06L19cqpeLvAGe6xn4UL59AgHkiQi+EwJZAQk0ICZeEuJFQwj3apq+h/TmYn3F/Nu2n
Qkz+uuDkKpU9xkS7wAfQkY7tKdKftYlfE6Y27QrtiAWpipo7UqtgIQadMI6gVIky2k9ltL2HjNg3
jOARUSIKDhSni1PXDo/a1egu1XpvNHsEd4xHUZiLcY8VOs8Yd3QYHazJ2Cx8RoUwqTqZ+AwThr2z
QnNnDtNWY8MwhnSkY3pKCt03KrEnoYYcUaG4TCb6jMODqIo6Tl5GhlXQTYpBOA9rhRmZRV1dP5ET
fkrrxmvXzJ2imywOVoxlIv1jJ5o/r2LXDVNQq93OTIYTb4OjLt+RTcmmKRtM+Exc+B/noMCfrpS7
Cu1fgZMAAV8wDffKK1i7B/AGDJSpCY0G7epDBu9bUKqUsv2VDYToduifiJYCCx+s8qsSJj4QiS/2
bnkm+ULd01b6fXtIW5rbbgxy9DFYe8hWc8T81CU/sjy4vG4OsGC6dcPTMbLOxFkXLCcjcZ2Ji6ri
kvwDVKUdBFjjzdSJnmHVaHCsLkwYwbzQTl+yqN0uusUnKTlS2Vwt6cPjCtgnKUmmXirGZPRAwDRL
6MntOEDuZc6ZXaAzuHOis6wkvpLXrYqrh6VvHw0YrRotaQERPhpT94vISwLjZPMgYeq0p4AxCL05
UHWOo8xq3Oqn4ujjWiKaz5dVpL0EmI3dDh5+MCis3CH0kT8U0SvbTACGnGGp3u67fJNMpL2NG6Om
xmG9FpYXciixNxzg3UcF2fICacFwmZZw32VnzeYP2x4I1dFmmtcwVtF6H5aOgyaFoeZpyXqnycZt
ygfupoMNwsKuEFNYJYzbc90kDoBYt7K+LYFUZGAyV05MoJuNVkBlvFdR9W8+v3bxuk1j/MmjCAYm
vKTGIZxPtvhQapk1GW/pIAkfmSDl4tvKs9wuX1lrEz8Dj0J8RErHu4FT2Ci2ZrMVhmdyV4PyLTZq
DgutecXmog45JRT7br6GuT5Nq8wQriGjFWpM6aZJf5rTS7J8mAn7tSpy7kNfW+G4sO4IHYSBYUH1
ndG170lDDiyy2/UTmhUnWvZTf1wleKTmH31m3Uj6ehVt7fzSG8BIwUgB2S/nxp9KlPMA1xY3GXn6
e5b5BT/rUBsnkaNvr7iCrQtrV07OvUUlXffhttZeyu4S6v1WwGHrgY7q7zX6u5y/m5zA8GbEFLXs
R4gCKk7GepFH3Y+wfdA6DfmXlrysMMNMlcQGgl5j0E5jN7yp9kPEtliNUp9WhmJmkxsQDcbWEch/
k10mn5uKxGA8C4TCzuSKDYwUEVFhB5R2xWnBwKqaq7cYtxFfHONZDFTcNodGelcQ8mic/vW+N6jE
06+2yLwsjb7V/ie3nzraqKF4RPy7yZWPuLmt7edkD5spoxBin6kxVgPVspXnP4a9un2fbJvk0MR7
OcJ81lU7ZD+ukpAOIknHJcTxSNCvEJar117H2dObTGqsWz81DhcdIZ1jwnNXeNFKMjzfgH5SldxJ
4eXn648CgkLVwGArH2a7Q4ofRNLMcMyZ9MZrxLhB7P3cV2NQmrU/Kv07Wa3lfdwraUHB9HNdb3CP
/MHK2fB8lRzjKrgz5Ex8/8sGzMLJyPL7L99R9OyWmPo+VZrdyNoMaHdM3RUZyQa7lztOgR1/APc5
GSQcr/49w0QoNWuK1bXAF7MDsmafXC+nhuBYrKkHT1dPF9+2ykMvnermaaaSgXvizYRgKMm7hNo1
Hw4qcEAGQwsl6rhcO3XahHK7WaFMMFLhzmheAXDTuXfwzeZDN9anpW5JTmF7U1xwIj+bwKzCBs3p
iuQgSrcMGBEDaDaYeyhgtkVkpvIWxzN12g13qqVE7lok7KBRjYWhl5cPNZqv+kmbP9Ff7zqrZmaC
cEWa2OQZbhsdEFsR2PFbQ667ozYZ8hzZfTqFeAjBKsOp8o1owuJu+8ryZx1fYcfr5pZV/PBlsm6H
JmLoqIGj56rSbvmftb10nFmzLJxVG5/BPfM4y9caRQxWWca9637SXo3e9NtswOpvPUbrx1TwclUW
TqjuODLBzKTca5XeZ4y7jDLf+Khi4XpaiZVUVmjY1tK+zfL6ksdMxwzudJ3E3hIsCcOgCFGZWMBm
Dl7Ycshx1dZC2lqT7lfz50q7qKUvy3QhUWRRDBb5xb5RKj+EVmg3r2rKFsrI3yYGcyYKWlkdj1a0
OP3Y3XKdEPts2FsNYcU1ZjbRT57I4U+naLzNoMySXa8fpR4MY/QyUvOTksvl8trSEgwzahm8wkwb
+fZbLu0IfVjJnFt60mm9U2m/pKNfAlmnq/TKIn2GIe6gsKIZ1PBZTm4vpg3kkDR7smoCmm1GdVMX
RCHCPsSAcxhS7FhPcakjgtA2KGcPCmNvxYa7ZPzR4DJYSJcm0zpNSnbUjYeVtIW5YnxJ8ye3YUBO
oldaT4aN8dt6y5vXITWel3b+GorVsc+okF11ABhpHBC8+QxYvXHc1/1hLUzG1KWbi2eT1JCsf7YP
8KQuQ1wHornera6LcQDk6sREomfhrRKElcQjOdXP4VoqiPJj3koKOobB429mdhcENJsYhnQ6jq8h
P13vjIfp7jVgDyYPPTkcqjfGq1c3312X+q3VHUhi26xteoBiGVvJ0SzTQ6yxTr4f/5eU+6TRZ5cZ
v2svRxyAO13vkTbFrgCGqKH6Y9DNcHPH72FdghH4tbDGvcY0P1LeuAi34xcngdE9RkBLV/wJl9l+
InsvDhQuXGX85iaW4kuWvJgISlqCdJvXNH+w0uuyFG5/LSpxaAxneqz7Lek+PTDrZwjk2XgS4TaT
0LCQBJa55GLixOcW+2jy9StDCD9LVHaxFnRCRZjUEboDtDI2Em8ZmIWXaHZqnfv9B9PU3kiarVIR
LjKkr2kD3Jvaic0dI13zYbIQfLZ+YdxWaHQg6TZRE0yc7yhFT+VdR1AvjwkCgqZLP+wFq0RTBT07
Ga0Qnqko/iihvVHOqzD8++KjWgm9mEo/ZRPfjPUuo9hgb7iXWTiQIOMKnTJqzvnd3EoejKhiQx7h
CWGpywVftvMmbzrPmLttN0O6Cd+k9Zc4M/qzmZsRiZuI/5Ai4q+4lauGpSi4W2qrLDSOCSkPMTO5
qWLlOA8M9a6zJX1E5k2yy0dNPGj9UZssnDgzeFMmnwbeV+PV6pgc5DDPV4xa4tEcJC9blo1ufgpw
MEzr+1LxuvBHhj1rEgmZYieqGjdS3skXdrrhQ0zjibNAY5lcr3Ru2blPLyWNgOCMMnnw1pB8ylJx
zQ7iq0kbW0/vdfZhJBqMw4G4Zs56u/eiHOvYZ4/s1lqwu0Zvo2Yy7bjrMQS/lYfEeq4USBzIA/xx
ldhs5YS58e6KA7yVsLokaA/RJ6R5f66Kz0p/KycbeWH8IzVclkV4tSMEiNOnLu3tgShj8RKbcJIr
EiV5tiXxM9nneFVeqb6Rl3RuJyXf5gAUHYVxypJWShlpzmy/Y251rfdQCe97aSNzobNPJf7deCnN
56j4LVHGteGlYByWqcslVRSUtWzQEK5NOfzGoqM3f6yw54XYk9ZuR366Cw3fbRES4h1Emvtl1d3Z
muyNEcZPlb7sLc3e2aq5lYejNT4vacTogFkKtd1kvxrFr17yHeytxApSZsBdHoREXuncrg1jNag6
RMA6GIW9hFobtYqvxdITSgxOAI5Ifi20c4gWdWM4VQNNral4A4S2KT+bdYVwzki3yLw8Mcw7U5v2
ERkDgxTfuoqEiOk69tKXwEzQmECksM/JBlGddb5fQZwhMAfinu36ovUjy9d6M5DK/GlsQV7H8BFp
7MEVBPpdoEis1Ftq4i60xovcqU5X/wjkxjgjHYuVUa/NFylpKaVeoLYAt4LRAYEc0QXxJyfVDl8X
Ae5aCxKlIpuzO2BpYiXDp8By9HRvGFjJv/UG3122bE1hDzxfI0OvmsaHrv6XMmpbiPq5sNUAb374
OAyM8kKt3un2NwlUZLcmRGp2KJH23aziyemes5JpFeKDdHjNM/K1KunHlNTOtexbVbNkklPXUrRL
EsqXCuwn5YYWpj2lAzHY3Z2qOfryUhwZvB8UXQLNsuwA2+5wLrnR3S3PTIBUhk07bORuOlfmsJvi
i/pdMfSd5PyDEBKPr8WoznJLBS6UmxqR9JYvx2Zof+cyIDjFDVdjU1vaLu7WoNanTWTFB0Ioe5bE
UVyfYsTxHGcRuX61glB7Zi+pT8ZOxY0bZYcK4bbSiiCsrL1NPCBxvuhH7NEjidhROraxxSq5FaeU
0vY3ax6+MK94h8xod1PG7yd9XFsumLxkktc8mFxri8pIfvrEdcRuUwECmr2wW3i0MwwlC/npFqEk
CD+GYnhEL+K3otjIlBKq2nuSDlaSIbUklD/9Ou1TLi1FWp9MHLMVQT6OJANn5g4ITY/qc1ejHWI7
6ebhwzTBPkvqa0/suWmiy5IVIE4dHcWbNXUM8Y3Is0AE8t+eiXiE1Uv+JrNPP0pouPPK1zPjYRwG
gPrzVUK5EV6xpjsLBTMSpfGGt+ittSLq3olw+2cl15i7oc8aJj+JvmP0zh0Pf6XIEE6E32iHgr1i
KWFzEv37XEgIUJ5bis0kVXeEOXMEDOAc2TKHvsF2bl1+5vV7kCQooeja8zBYS8Q+Qmsd+Ec/5F1S
+fT7UnS7jpJMig+UJVPbvZT3Ny+mqOuG3Wr+WsiXygp+0EK2HsqjElmuAcilQhyUm6a7juIFkZ+n
hvC0y5zX0zavykiQBvpVBNK0JmHVv/cZRP1U8YyeVWu6qWH6plgLp/LN6rmbWobREUrYsQTXWwXz
XR5NJcCiZOLhIP2kl5rN0j0Avzxly+yFfO+axt6X5rpj2oLUIiSQ6H9xdV7LcStbEv0iRFTB47W9
ZRtSdC8IigZAwXvz9bPAc2+cmXnpIClRIrsbqKrcmSujIF0XLjEjWdLJyRAu0J65aa7y+GrLee7c
b+LqATzY0cJ1hvPiyBPyIDGON+MqjrVFErWXgBIhST1r7xz1KFhberCTtEvXNcRFJHr0kEUQ4Xhr
KPSULJ4ALKvcPhR6dvHTYFX9dXlDtjgD51ERSju2oPw1y5+1Xr8kzby4IytE/a2IknWPf8tz3HvG
2dyPUZo5GWYUe+W3sgqYh5L9ntuKLBz7cfGoWmo88gwB4c0036KJjajDUYTscc9baoqWmX5kyPAM
bmtVdQBXJbBqa5G03VPRZIfK8j91k6s4H4pdZHZ3LTbe9JqtkpHZ2xoNJhViDQjgYDTxtgQWMYzs
ijAsd7SJi0gsdPZKC7qk17XSV6bkidc5haNfAJBziglZo+wfIpfGt8GgqxExxw03MadI2p4al514
jIbgf0V+u0k5lCUxxLzEW5bOhPulWF1LL9sWobGko+Ogpq8YA9tQA77PjVdfzZhr6mNfTO27QEgZ
cDB6GTCmcRsoJt3lF5FXgzy0DC+U3KFfkc/1MNHpT8TodiMNopEV3YrA3DlY/Z1lE9lLLyflAQZD
MfbW8dE1KeR6Y2nPXXBxiiE6oyzj0bDep2xPC/WGFop9mnY48/4W3qNOMKEA1jNXXjPmn8Q9KO76
8NFniELmWnmcOwgRjDyzgO52nVHf2sn9dmi4oXOxYivbDFwk2UceGpzyrccw7Y+hZi3YPpKmo3fa
KLajO6GHNUvDUqexq6FT9m8ylQvZy4WJ2X207B192yvJTtDxtpp2JlDHcQCjCDezYmpuQ8veBb4e
QAULpUee+qhbeH1Afs/1vnsnfKPGap0DUMAh0Z4rbn7t2HFOGN4n8GNl/TdPA7ZSAMsYUMdG9cAN
1bIehUa8tMa4Pc09Cm7nvyamXIZcmukD5lDeDUG3KJLx2k7lIz0RZ2swSF3o+APEcbYzusWin9G6
4rNDr62KwzQlH/UwqUXhmxStFbPeXbHSbEx2ajmJrC7W07U2WSbhoupqW210jEMRbKeOw6s9iOfe
M78g25zognrr6iB/cYNhnU/Oc+aVMKc1q9yJEIBq2tAOA6N461cj2ig9nLORKrhbmodZXWfjy0XM
HmGRV1rxKHomo0DmDKdfZthBO6Ox3tvehOhspt1Z8mKnU12tErslGcmsGFUheaOPZePkitLUNtqQ
RWRMz21uKqi8zybUu4Gx1BajRpJwN/Djhuy04XDEar5cakHYNLre3Y+wJnl0Y5gq4+2Xmn/zWIQH
1UJ/cFtZU0/r/LAM2ztLkrrCiOWa0GEcMWurdLCg71QBNZ7FS8j1G9fogNYo1jpWBE8ZRCyhKoXx
Wsjp0PjP2kmGyH/ml6c/EGBmYP1K0/OQk+vEsTTbL/S42Nv+uJ4JSSWz03TeoePh4R/ECWkuBVwZ
1ksv2OlOx+BbLDVq93KdcFeq9rX/0gzDxqb/W7CfLex9JnjHoPwxyWcabxxlMD76NB0fYZYkT6aL
KUXvxXMacVhMn0eTxaZS6qEcmmJFuUS4bZzPjk5ieI1m/0J+HeAbyhoShLei7gxbS3jt9YKzYbvv
hvmOkDcHEMe72AO61HUqY6A5tBstVEQZcCICrWbIlcfVqlN1u/RjxjuDAZ06AEKNawL5EQ+qwfaS
mbqdVJvAeCyxJFPshL0RbXzA+UgHyCCB/KrqIMvhr0KQ2vV5hZ42dMMSw5r2JMn55jJbTFHhMMeI
BYe9zFhbNpgHvAsF5UwDzpcxeIgY3RpBSFrnc0JzS5Vg3o/bGaCLZP3z0NfoCFq7JX7k4TxvrBAL
l6Y8eGO3BNS9qDqmgn208tkIOdwXDOpfciLOjsVKBgkLMZbp+Ep2Pwnn0AoQVWf+MYIGyAArM01H
071G6/KCvyU+B5dXS1kfWpog8qhFkuOPECvXXMWhy67gC7QQhhn2hoG1hGG86AJ3MZvZ8xgSgzbs
6ugwWO80+27yvN371ieQcW4n+HK8P1LhsLcXg+UwvvNIYrHwF+jsO/CdnOe3qt8gfS6HcktVw0Ya
HL4JJiU9OhlzPg3B3DVfM+tDmcyemgcW2Kp4SosXF9Gog3w/+1in/JD79HY7tzwc5qbMheEmGI3Z
xOJ2iToOkj5Yw52h8+uI+hQ5J+7bBUO71FCrWLz3lHZ38iVHtDVigQiJfcV/skXFxOa1y5B2WRyp
qV8Bk2R3zIJOU2DKswY7cBVlR7344QhB29QiGrm795gO5KKyLw7LheHE+ypkoj8tZuk5qw8FNpwx
ikEo98vkEcVp5Azc0PkCM4WS+YuNVi/icRM2/nYwtz0nfcd67+S9cAh/KYsM1cZmtJ1P65CATOl3
HD/3HkwmNvFLz6VjhroYjdXRRHoOv5BF6dc+4Xfghl9RCnGMo69Q5Yh0FEcSBYjfoWytrPzilw/z
AEljwIH9uCw/8pTgAdOLlJGbSNZGWy+l1jH3wo4QlbCCQUa2J3+O/AHQdl49JNw2ei14agaLv8Or
kmN+zstN20UrF5Pt7MR0RnYRLxOitCUfilodc4PAVxfNzE1Ge6+q3pcEshr/oAh6IEIV8hh037p/
La4+c9uOxa7XzwOVcjiY6xHoGpEK69iTFGg4oxfTnXJllvyE/PnR8Z90zCIO9/ssxieXPKWqO8Qc
0cPicezXZvU5ldjo9WsZfpXRocbkhM8o7s+j9+1TXSKDYkFBCtOktcsKa/TWgjkFzTNvzkg3Og0k
GI2/vRr66+xx4yKuOJlrVrOxvR874e4yIXIO1tKyv0XIwbCnHYLfgiN8mR0UXXtgW8SwBXq1pNMM
gPo69I+R+pM1wwJM5SLWN1HxgxN0kbkcm3Y57H1WJYQoaRcLPxmW4BOZ2uZIbqG/nSwcyqa2H7iV
tOKmUUVLlWEkL2BlFuRtgbfn1asM7GOffAbsZtuGOGz+PPRHYW/ccSsi+t5460xM2UFqLkQpVnbx
MZAEqTYGqbwyPXgom0EgF/j7KGFO9dcq/mGhXehWtwm4WxpRzvGEd4OqF2nJ1k4ui3RvxE+T/V3P
JafvFobP8iuP4lXuLfGf2qm50vw/RoGRxCorsXOoSVk6Ey1YyAV1NBRXN79TlQYloOZUUpXd5wjT
c5XrJG3B+FMa6QKgzJnVlg4tmTUnoY3lJyHRGKXB3sNnozX5LWbQh8jyDePwzZ40LMxjRLlIa/mP
nnXpOSQ5MjKfYd2tih6tXS+DYdmX41dope5z3XGS8oPyFSioTYIhZyDQwnrumZrnLgoyecFhAFFP
zu5P27zrmXJAT+jpqh+QplyNDGUW3M3k0/O7hAEatyr6tUkq2XREx1n3kxbji52wemIP4xW80anI
02k/1n4FubC1NzSKvEkGq3/TMswXKScFk3EWB8sCza3lhq+FQq6puw82ZNbbHtfMBSLnhaif4LI3
+UEMuGaOf5MRFwP2CYJ/LeMKhFudibRLJEr8HWKxywAqxqfWG7F7MmByf1y1dcR1zOOnkRARreqH
Sv8BS8lPkW+n/ocuz6p/KrWTm3yZmrpFPL14oukXLZ/jHqsr1d1Gu24NhDisNL1NPWILyce81xhJ
AmJKYVLiNz5nw7PXmQ+e966R29G638HivDgaCalG16TuqT9VJr9NmB7iAfsJPm76K0WXrXQOsk0k
3pJKf5hS5udNxZl58iF/WCWpV1jQlDzif6vtpW3LRaK58gu5dWtabXzquqXyw+laRjXUfLY8qUPZ
i7LTcBPA8Twmg6IVuhpfGm1VJ2V/sVoanN2JFyeo7Z2KNW/LTjkgtwTHOX6IOu53+IhY/GTPxCq2
H5OGrZdTWuTnAdPrRTHsvZILBDLirPfQ6TL1inCNcK6Jpk4+Y07aE8oHrgW50NEayZmOy6SvB7hs
wTN0wPyst1W47mKi2e2UnFwD2tbEaJxK5AcGWHd6DRxycXW/MmbH1gS4nn0R7Q1aY1+qFK08LXti
oJGNr/AgM7LEfR8SamU3Ww9jcU4m7OfYo3dhGf/1qE+YN8Ryy55u7zn1xCu1omzjicpYeI6XKkhz
cCytWiutYcKUvssR6nSt/o6WGJBfKZaorWlbxyXj7Dj5RsKZ/TjYMrlsGajwA/FsEPKRz3lk9byH
rvxyEbs9d0DwB9Djs75XFeYZu8XAF2n5IWXsuSh5Ojl0g2M2lNz6ocNoBnoX08pd4WXNIipDd+lR
pryktMtbBkRqh6wDAFkhJ8/JL42sO6cTdoqBoJGcE3W9duIQB0aYPBLE2OGXYB+B8XMqsSbkKUs/
iNo3Sqf2JAMPgcnKF4TddRxs4+TYCU9ksdaoJt61WYqPPoahjLKROXikp4DJNGufjLA7DDMKqvOj
4+/nZilM5IiYjsuY6eD8ECdazWl9/vD3i78PCXiHg9J7+Jy/H/5+sSk1RilGdwGO7B04fPTW8vfD
EbsNBd2SCKOdqwrqXsBOJmemWYtMHOA4CApM/Omfh9+v/fvp75/+v6/9/mnT9P/724psCg8updAG
b8GlPcPTxs7HzCLJlq9oao7I6jVXDxzVtovY8C0K6JRH0KnqPx+K1MHb7Ymq2bulv2wnittwHubH
f/5AcnsVpBXcZDxoRU82zhLtePjnoVP+QvUd3mCdmE412s7cg+Gw7/rvR/98GlnF3sCRR+1MeiRU
/p8Hw5AxMfRA42xpxkcLyxXCrHVkojZtsUb72dgcdU0jXjg/WIpZnzE//L+v+aWW7LW0Q0tXDktt
4xx/P+IcjwwVj2gS6Bkm55rF2GSGvmGLkG8r1b7RfidhyIZNc2ppiML76GebXC/UDgH0GraWeXSH
OJrbCyOYjjGwHU0Z/+fzcAimY/jy71/4/a7fv9pmXCW+tDPQBYN2QsP9z0M7FdXxu3UYNPlCHX8f
es/gJPTv5wbPAfPRFuHAJL+wHXzx0eiVfrSsjFiN65QYWhPrcercl6Jp8DNwLtFNekFT+eCH6B+a
qh46wyEmruqbaQDKYmz7rpMLwiWGQx1ji7vtGw4gVjXQwdgTWm1170DlGQ5lMjrrfsCRZUoVnmyl
f2DQsTa1KeoFAQuEVhTM4+8DAU8wkZ2G9aGFHTVE9O/Qoc0NtM28Zq0tfacyjsFU/43joMEdjVkG
r0Tt59q6gBgW+GbJEC4GxcyAC8GKfTyYL2rX4OOHKIwLFZHxE0V3rFqMMaUm7lNnUyrqTPs067EV
1EO+tx32aB5G08IeSSLHyHEyrDd5ZmwtmsrXiSir9RAkDqPj9gLNON9H/ZMdUh0Q4PfOOk4VOnzO
ra5zYsNr7u8dL8LoS+Nwx3x5TZfGRmpUL1PuvTeziLOZwdmq0fRLEJPuE0L0iynUwoPOqZead4YL
7thsmlLMs4zonnnIZvXUJPSPl+zG0vqanyen0di09+E6slDpI4mnEYjO8hd1Byzq97+mn4Hwgy8s
sE9kEfpoespGYoOjz2SKTrQnWyPOgjXl9y/SeggfmsPmPtNxuxh5Y2+tBK2181B0RkJJLueZdUez
LEO+vNkMpo/ZpfIU8I08vFHjM+/m07dKqHYt25RCs5QtqDI0e5cCsrtmGptTp5zSLfmf6eo5DV3o
aYdE30xvwpv6m00SkqaCh1ivR+qy6SeY1A98CmzVUsbXvBDnbiqMF14LfZ2nhbMMaXtEGAU7yZa2
nSlEcxl9/AS1psbKOXtN/eAnEyPFmViF/XSPOIT+H+f1WRkjJd3B8Gyl1OPVSTe+R+RjnCKrrkET
3+m8dOExO7Sfag6zhNa5N7rRweNY0Y/ULcNBt2+mV9qAUZ2Cs6GRbv79WqlmVVq3cFK1Q3tpIbgh
5DbXbmJ+T+493yqkkevvQ52GJRaE+K4bYiJz5oQXe9JPvj6nRnNOrDW1zvAjA7FNfwlekRFvZEMb
dWQ2wTGlrPCIRJ5uc6MeGMaj2DgshE14Sgo7OLHDFsa5i22TwXQEvmgel2JZCbaQnYozzpniXAbs
IvKioLk4qVBV2Ghv6mag23xuC/yFYOo0T27tWVKrqzI/+z40EQbGGGIs4isBYvmqaNvhxIYfcLFK
zk35X/Di1GH+kK2LV7EBUby02+CvMVOVA6+VR2KTBFEHnflspp27RtYnjWD4LzX7l5/d6q1gTNgi
zbhnmyXlmEhaqkLJ1NTH7Lersah7BApvcRLSB1ZJcrnzv1WmuruyTPPalB2SEfymm641zjWzSCdp
YtW3ptj/09jE2YlJqsPl8seqXUypNSgLkw2grVrn+stbjB3/BbKdw2SKcQ//h3CbaGlpoXaMSkVU
qHV1lNQpOKs2ktiKGfOW6mEACHfs6ntdJehEqec+BCRfjwKi5DEegEUTqfUp6hDdQ5KX3cMgg5sd
kOfmpTZX6Qgf3IipANbZEa5c2cmVhnNn5+rhkoiifQsM77loqL72M451vwS+uu+7tenuRce9GS96
v2dGcjdagqZwmc651+i7oe8raFwqwV80PnVY8U+gN/FGtMY6nNLpo3CLp14nBO4rUR61KFVPXkXA
BsmElz3+w14pXfvsIva6iGcGIE6UUqPIkgHqNWOE6gRPrhfpRLOGikhqam3bEvfc703KtxDN00Jh
ZQj1u13W5q5xe47A2P5asoRzjUsFuLRMebXbAXCpZUbxPhHO2pc4h6yKIKH5CyDtat5cbhhPyMHM
wLqgMQ8xhgSpon/eXw4pHk3vobKEAw7MfgjPjTaT2nO+JcIH+MvQ7CclLoaFbTPrHoXPDFg0DP3t
0rmU4aidf99QXowcRv/gsLKo29ixPd/3HW1JLF/1uiwc+zXCSz8bp4odlJf0UkmpbTM3xzncS3oc
wjC42I9BLrVLwM1qIyO6LWRR8un8NZe9xU7XiT54PnKxtFk+O8MAGzM/hBao1DCaxD9X9NiZZzfX
p33TYqKH2vp7wU2gSjfAH/Hldg1BEK0+FRobu+C3OpTBcMSpTK8vEmTxruLNuWAQRh5IdM++ivUL
Bxj9AqCA3UCWIlmU9tZOzOih8ZsIf2mk/vmobiyUXOBDBrL/Ovgl3FpgbleeFr8YI83ngwNiyLVs
fR+DCgjCSl8OjSAF2BFSH4bu9Zdr30eY2VxUtNgACUJ6JponLPHD0HTlKijcraH0GMHVGq7N6P7U
oaO2tktNCygLmtdo7ynGby+UwUrWxsb3IdjaBu0M0QSbPYXzuhZatCnxIu8YgV0Nxpy4CAXpdj/F
RR34DEB7IvZDTlgKku8MRUeitNtXRUeyk4U/QodlRV+n8adLXRYUFN2RHJzV+GpHXlvRf4RZuY4t
wlos/V6NIcHHnrt1zG4zpv1l0Cl3y+o95l02OqN1JRJ1L1taEEJ/2UtdbnTBqa9ovPsUBU8JTIdh
22OVpjb13bRS79GSNlakKlHLvFx7ET7N1qjwNKbQwW3a8cKRDFpmRrSLNdNlqqpNFxsxYhm8oKSz
bmle7CY34+SHd6s3d5lFiWcWjvkGOOU2NeZcwKC9pENz5vzZnsVsJildgjoae3679y8Zz7RjzGaR
7kQrp76KlJnDuHAvZsGZXLgRpSrdSIDuMhoxK1wp9ukQcx+urojBgE0acujABWAdMiVzkgu1YGwz
4k/wM8GRRr5oSTEeo7L0GegFIlxCuVRwt91M4A2mYSGuAlBQCXU+JT4CO/OPHm1VO82dl53pbxeo
vRAokkKbylNr9C8SxNWykNNZlv2763DaauoZdWviX3dbfLeiKBaqMUsanBgNmlhu44Hwm7KsexbZ
HiOmniZ6xzlDQOzWEK/1w5ibzjxRQmyITzR3P2p6sPKG6VuPkN7RGjB7hW2wVFoebbTkZbQhlWBW
qJZC0CMVjMZRED6ouUfejLx/qE34moEpH4LMq577pMO6kfKrj8XNcydqzoVjXYIGOW/KclR4nGOH
BKMpqzVgM2ZhCz8CDmBH+qaGCoDOGO5Ds2o3jDlmN60drlrLewt1sC1jXJ08KywffBR0jBn6OpMt
ggsdYm5Q3SCeaW+ijra62zzSGHgpqqpc0a120Aj9kcTWpxV0fn7cXl3YrlU70uXavhX9IQMPuWpS
sBK9NT0NSZ89OmQZT+zanlsjvP1u/343fb5s4gNtBH9do8B+0ttsYHO6WC3ONVlpbNs5aCAcug5G
OUa4BfCkW1GLIzVn2XMVA6w0Pw/YBhlTNUslxrVud+2GcSvIxOSvaMpnOwQ84FPTm3FAXQ/dzVd1
d3U9Yx3pBaWjyTDy+niEajiFdqA1l1gnPkTow1cRw18sAuT+bQq7usKvqKcsZ7GadFoBYKjn58ZX
27KDJ2Ljmpaxq8dPOVYNSKP0zhPeouszrTK93l3XvLCVqfCFEyPcmrXz18lN6yiGr8m1sGCNh8bQ
iy3B7TdJ9yHMssI6i9Yijj4eW9W/NZkWrESpMJiN+nYccp5v3SQY21ffGiyG1ai0aOnWmB7D20St
xCLCiUpeBOJ+gmgFhqd7HBwKjrUWaVm1V4LC+iKR6Ws46j/SdIxFogpjleqIW6nAeA8JzfAznPkT
s7kWd7HLHXflNRIfOW+/IxQQgxFzY6iXmkPEulFlucpQ3r+88ZrVyWeuJ7vWIc+VSV5ULbXUMrVo
AK/U3LiSVtoSC/lG6JVYTW5BJxNiYgiPyB7KbOnY8bvujMnGVG8eQ9Vt39ZYAtry7NHxOgvEeBBa
Dv+19lTEEOoalby2Vvsc5gGls6i1pqU/1pNkvlyvUUtFnjSvotK/JX15p4awt6eHPIFsPOGKJO7C
KpKtVRrtcQSc0ErQIKa/DuOErvvS2lidoqAMd0rjZLepzShoZYjeWRgK+4DBtYsmT46SGyD0jWVE
ofzYqPtMkavyn8DR/G2mSsCaEsyAF3wbcfoajYAo3JBwFCr+LmzNYF14UHlGN/gxe31YguFnYdLk
N5hAZOZ++JCO9ifraZPOM+Y1IzsZWw9PRgXEyetN+lbJONND+WXWr6bdD1jLy78l7a94MljBNVm9
jxAvEwkQ0W5zXGH4igqDHXFHKfxuFsH8pF7auntqGBHnM5wPizdZZAo4B9k9ZCnIpXKRP2k2J/RW
MH/J6lcOPER1RtZPx7iD2PBXNytTH1VSkvQNEhR+bvC+3b8G4Rw6bJ3vIB+MbZCgNCnSZ4JTJDwQ
eZfRZxzYT41jb81ueh5jhkplnRooCwwJZckwxaQhl+aaxu60AyVNfzR6ikhCK3Yw+YfVhjjzc2xv
g2td5miR9PWNZQ5ikfnVTekWUp0qt1FUc3NxUVm9GR1RZyMTFCkgXxKk79v554rMvVMQt3ET3AdD
aDybE8KYbUHHtj+rOHUO3jz2nQrmshz3XWAGiajWZl0+K3aja2gY2zwLjv4A6DX2V33EnSEycBIC
nImMgtMdA2CrMJINeyrmzDZyLmzDXaGT0Z97f2n4KVeYRx/V4BwDjIOdO0FF8Bu0t847oToT7B3F
JtbGP0VJSL4KE9abnv/QtSd4D6PClsK5JfGrT3N2c+ofjexSQo3OOxjDznGytTWUDjotYkbBj5b6
0evQNU8jSyfgF3vnhqJcU4Kzzblt2SnnIhL5wGuihZml19h2zjmW2IxDv1DX1oX44+a81irj1JYW
wRclbQUJgILohjiVpADAcyQHuMgY2n1n58s7XBpBNzkrWo2LykQwKLLHvsKxAaqylVDHZfgVhMNn
iuq0MCOs7Zw+gVhiOec2h4dVlh9ejeVMFsltSsdDJsRWZVn0FOEZ7TmE8UyWyyjrkyWIYVYXViVQ
Pd1zAyZvH6IucRkznBUpHg7YYuF6HMGdgE85on0Zy7hUqyFO/phgUjGqvgtx75viscgyMAlGZS7d
1ljiK5+fGJyJ1Tgeupz7j0+diCjDbgNyP2dKUN1MFb65sScWFovUoq4zuoT6dJ1GHyN9FmvDAM5i
jcNNRCQWdJ/+UA3QGvvRauuoZMeuCh2Y9buqRblpBp6k0jG3YmjWQsBZojDmO3fiR3q3iC2lzVa0
HRxM4SVU8ZpEAe17UeAecVX9Hfk0Yc9pQiJjeBQLtEJF3NQypI1N7tZzCfhZRTYjLj8TNdqbymyh
Q/iPTFnIhg3nGF181bZMUsq+PCM53aD1h7tqfv46B8aNHDiIhp46CI84q7SfQtc6xQ2NzRw1fkqQ
5ytbdjBTsk/6UTCOmLA4BwLEC2GYL7reUBQ2ZiFEB/2rbZIr1rkGYRG23RgGD7GBsJdP6mIUcJ7D
AN50YL/wQ05MCNVrMoZQNCHvguGazoD90MtciWrIBbCdCrlyKgKspH6PjsccFDZXX0W4PxU01t6y
V5yil8W8wwPiU+JggT0VyVEuW7ARow3ZyzDZO+QOPpw8F2gjWBIKLcEZ0+P1jMmeQhF56bwCzmYg
eSNXpbNnUd8nhVEdKZTg7T1tpyw5FbydXMPud/HQnoDS3nQMcWbmvEq/PXJrPraB9zPCa96BRMTl
Bj2K/ppHlDZAh6HByh2/T1NbbYO0eUgq5yV2ctAt2VblfwOtOHOtvpe/iB60yYyUDYGmlLdZIY5u
oJ8T1Z7GoL9mvl6uQ/Z7TDZpyPQJ8/Cbkz12GKJYOKhIy7Qgf0poYDU1oZPTgwYqWF0BKLwTg0Me
6WR20Qz7s6+Lj2504d0X48bIMFDn5sVRQX9I031uuYRgqpeR8SovoP2hHF5yfTLr1dCK5aixv15S
SZqxJ0gMmmKrxdTLbYw0wSEQwDC/OYKIPZB0MrunqS7+4PFJV+D3SdzKUiy8iVrHmlWdjdk73jOg
HYEJ9ADZ6Og2w7TgCXjCpe6lyrumlNrnPSm23i1gGurOHcMwRhKcFvB+xxePqLPFjT5pLr1uPNsB
v79ka+xrDOamFuBgzBXOOWXExaxht8KCwTjtPtYGqQlNA81SiC/nZE0Vd+CkzVYqdriA4OispgTC
OZukl2pgGA8PZk0/8Z+Ms2KhwmIXJ6W36AGvOEmEkGsQOovr46TpfycCY40ZAGKNYhI1cxXZZAbc
qOdd7z2l7RGYJAUlml5ixs5suVQD5Ri2q5I1IJYQ113M6QgY4mjCDgMbtpt67y5DEgW25tBhVFsh
/xmKbt7UMMxKnKI1xrgK1TpGO13qNt9cdx5V2j7AFo0jXatAWjfuSypvveOzRwRBshBejHe3enFn
io/e+c913b63JRYDu0F9pZwkNpqdTIzHmkKGW5vE5J0k3z02KeZ4c9gONZ3T1kIltv5QRfHR9wdc
xs0IkniwLkUg/eXQC8wkVfIpe4O7KZDm3k1eWDN4IweexJg58Gas7CMSZbk2Pfuil+3ZqJ+t2JCQ
9bqVp3p88W66CeAyE/WaSyvyu4/gsPaVc25nty8dCxW9HsFjk4NJ8hIDq6ePKj7W4lQDUPQxwWy9
QMeblsp3NTGSNxx9n3bczNtC7rkIua0ofemH9lcR5j6rQAA00eVmDTh7G0QgKwsUq8QlvAw3nISZ
r/EMWx0JB6sq2KixVrtTcmduRwzIIxqlJflTm/ucCAz0yKmAdmUEnymyIHtKSCfMP57KQb/kBnK1
IKhsTrHcTOjoqHwFnbVoxEI1I4mmrtpyh6WNmgZr6uRnWHe1pSYVsP1ADV+dpefaY/JpUwJ6UQN7
K6vGhE3xl7VTKFRJwMoeVi3hAqBRMiL5MxrhhmpbsfNLZPmWiepkth8qhzOe3ErScUv2LoSsDRKM
ga6OaTRsOPvFqz74yISP6RWSfq4jv+YTGLu8B+1AOeCKvu9mm8WoMzJl/DGkMCr8aVOlwXOCWyGe
p+t+1t5SFukgWRUpHjh4YwzYjymA83Xd4UGVYUIdDKc2DKnYlIh1A2p0pu4Ygjxe+DOPXNjZtYm1
L5EWGrkRZ1gGbnGbtPzU9PK9RUYDdx6NC+XJ6+9nkAJz8P7wSANmCiuHUcqijvqEyhmbWkvRLFwH
41Y9EnYMkoBbus0T7fcb3YbMUySMxA2hfpq6B0EL167GUV9G4Q/oSaxuujvN5McdfpvuT6sXBzZ3
2c72MPwoi3ibXuBpCiOz3Qgb56zIrjR6WIzH8auNSm0m4phL3YEK2El3H8zLVSR45dqAjBSFnJu8
ax5k1B3wRO47jaqPaBx+Sk6m7AsAResOayatUSjtuLMLZziOMZExq+m9lQGdFlMklqCIhWl+e8Bu
KcDazJydnO2ekTTvUdsMGw06QGUOctnE3U80ZS+db6ZrQ1tDke+5TKmQaInDFTr7+t4EVGkmmD0U
Zh7PPzMqyh50N5o92iQguC12zbcQwXMK8elUT9l7UtCNzA3p5g52fLSr7OS7JVY7iINRXKUUUtYv
9Ir3SysMIQhpC99ASmX/gkOnMqatafNsqFR7Yas5njI3ZqgxcQp1Q/pgFJdcbozHpLfVlU3lkKAO
j4Mv2Y1lw7bo0h3b6KPWQHzQJiGWk01NHP+YgbmPdKi1a2S4y5GDahgxXPsgmaZo2KqIf9gyppUy
QOpbWbvqImyWRWrGS8PjbRY2abBGY+Etkh464SDNQEe3Wzgd1sjvYgNIqFqggz5prP+h7LyWW1fS
LP0qHXWPCiCBhOmImgt6UpREeUo3CJkteJOwCTz9fDhtZromomP67uyzjSSSSLP+tb4F9dzByzdh
jVc2paiz+V3zXMamEbPs8nOYZfMUdoodrqy4ImHwi+s5vpg5yZSZiHiE0YldPmFVJTpQjI3PNqd3
sxGNx4l27nnWvxMTzxWVev7OZf5wY1rGJU9ldIvPFkhO+jYGib2jqiYB/EB+XNEvkZHvUO20GRuH
M7aCFshwDefYkOx74h5w6rF/OHjQgzjW59riw8/vPcYjziNYHBmsW771EdtkybHKxvTR1MuCgVsn
qwv+fkrYUEUXroTJwXHVs1tZNjOxeO9oluZ+8u7yIroUOYYWh3EfGA+uqgrMVh+lOQpJdWzUR51+
mKqDu85VL5gDH3uB+Joq+eWE/BxtCdFljBdioqT8x7E+tMwe21KS7yz7l8YlUT6XUGJrIBb4h1i5
UUSyHPtcEHz6fojLUNy5WfaN//6V5rUdzeMfE3eLtRb+/RhWEEU0ydCpLHnkTNwLrRpPk4CdaA0Y
ssr+Oe/rdVp1DAoxq++mdu5ftNOCc66mI5mZWyz7GPr7qtvSPu+uuxJ7L8rzKrNCdhJwgzsRwi7h
c089o7uWmOZHD409iYjVt9TI28vlaiC0sM3nCMd6P+xzRoNru00LrsDNYk5a/oRPxjKLHq3BZGtd
0PyLZOs3N4yr9IrgIKt6hm1SdNCeOuu3bhJ8rnn4USTxeVZkDABwfhNXwFgKv9Xs35lBbLApQDs2
e4smBvdropIFQw/ZSLVTLZZWMT3lzPE3nvEQGKfWRiLNQ8TeMi/xXFd1tXYTC/RdDiuvHYZjEYby
JuKcXoaJc4pZUHBmdaQGsGLPBfdlqynXUwT3QbawIZnMBEn5XpiIpsPUGSxBw2kefQ77hhy3Yp+M
9JuGKvMPCkO+mZbpPjDTD/TiGhIEHNtODj9eDVbDJdRnjm2xhwIergYIGrqAw1aUmO0VkSLs5PxI
KPn431VS/Xp5GMDwDue9N2avChPyWDRs1CXgJPw422SIsVYDFRp9StTd7pItfRmzZDLoVogsBtK1
W5NsFLzxRmAdRsuH4YYljjdMmLwlmUv/15xxwcB9+JkQF+EOesljD82pce7NUrwNDWZOpQQvhRc0
K6zWEQryvG1ayyUvVVZYXAkdTDgrOXdZFSfIbJ2gS6/cUHLUqwkSDhJ9iIKCdRzjGhMRJhnDX2Lx
sfWT59WLgiVWCiO96QVoAZI+vAtFi0NE37i4GVeOo9/zMiMH42RX11HN0WmjTzMhWWlwE6bzpjJh
4TRdPRxoMLsLJ+9QNc2zJZCkGR0CUIhue667hIzKn7qJNEAs/90ugs8qk6Bt63vTT5/7GBd0ZqgS
hBIlKUAHWhv01gitg7ESU3nJtsrzz6NhkiIiXMnAc9wNbkN6yM9IxdQpBgbUIBM7TJ0ZBHcB9voe
SERQyEenI788jAanPq7YAVNigmoD611jw03Q97NbyYX//WBkJLEynMKW47w2nfJ5U718HedfRvgn
z1zcRp5FgACVEkgg6d/G9EA4DiRWYjxZ0VDddJP9m7jDdzdgOIzptqH+r94xUcQVHdDWlu1cw/lg
AvgZmUPIxw7SOTDjwsMWGxGPKemMWbXqy0j6k2FXwRE/z70bNfXNROfXqrSHB2MgxtcZyLTRH0wg
N6mGMhdEyRcRptdZJAY5JAM7u/eOm4ybJg0gtJGgYZBN4bxNaJpUyJpWSMhYw2vwPozOH9cV7EuD
z+kKQSTX7mfIEX494O/JZlC8pCts/Ivhnj5Sql1KRkMUcQAThenntDy4dTOgUXnO0qf017r1UhQL
gf2Y8xCEA0Hz2Y5u8fTseCPkHvMBkTuTwg2bxMMv1Ay4hb1mxljYT2nIIKlA2vd8hHVL+mRJmw+d
k5cfpWltLMgsLj9Ca1VkH1NgboED5kz+lsFkb7rQWsu2v8m5Pu7nKXzufd+i++RAS4dzakW9AwUV
H2Wnv6PGTRmqUTQ1cUkLvHh4wlWPS2zMzjkr8xSkzV6N1n3WB0TwatyZDd7ctZuNJwN0Wdc99Q0l
yJrMo+PIgDHJGgr4KsVAhJPlgpZ0pBQCkJ6C/N2b7ZIPhVmX5ONL0JAd7IzxNUf9gccW3Duu+ZA5
cHea0P9iVUYLtmeMMRObV2v0GJYiTW9LvelaPjZzCGWgRkbi6EiA7h5A6vRpw9XfpL1iJWjh2pdG
T9W3mLsDxw50AeHQAhuUX2XNPxDnr7QipQw0sWglSbPujQ5kTqgO0BMz0OUZ/dKEPDO0MDtRGCcG
9adDJB5H689owFUrWUX5EZhbt+wnNNzUG7E0EuoZ2gQRE3fmUiYTd6saJPmGqOTIFH0R9ywFjE+j
WFV62vk5mMx24EgBW33LlO5c+6ywvXtr8DOu7CYgMhfpvSyqajsWWm4EJ61kwDhfJh34vdH8KFwN
rB8EhoNprETZGdFTAMApf5Nqf9/M4HQqLhjbMjVex4lFa3bhYBC/gfyA5uZjtag6EF/jXLzN8z7N
qj/d6J1ExFejYnE/gbLiCyG/Rg6DP4tRFhWMCRPnY2kEN1ZC+CvHnB1Epns0o+mhpIKYXYz7gwe4
tDLLN84e5lb7JJBwdBRY7bthjpnN+4wUJdP39qVL1FODnQh4BSCnbkIh6+0n7lf73raAwKti4UeU
N1w3EFVsuTW4/SBrkITSmK5grJzDeX5mpWlX2UR3QMqK3iauyZBnuRhnJBGEm+8mg1VANvI4cAhf
O6EPvxYOzsoR1UM+3ngTWG03uTdTwhzDfK3id22IozPgkhMmt+Sy7Hn6HPs2QTXlgAXCvyTOIqle
MGxGMDph+s6cfhcw6+G5yfzt8uGoycowySpwUmh9G1fvJjvk2mHixL6vrgJ1p6boaVel02uS05yq
e1aWkZ75EdUvBqWf6h++i3OeePdLCHjU7RkI94vqIthOzTZLguEwlwZJUDTt3AHYPEfju9cE0wrL
21R65LIQa+vQq8DampcmuB/iAGhQ0r7GPlzR4KmMx68Muv6uvs4pp5W6A8jr1e6dyOMrh856XYnG
2vbOlRXUwhM5XubOuBigQzG7IDurOx7CG0/LAxb2HiOgS8gmYDI/lulPbZF2xmcRLTKCofQutrhq
zzaWIytARxICeqoHyM8y7U9GZhsjTpiIJuXBXtis2ZdGc923ZcU5ayQBN8QopmWwSEzjIemVDVxr
z6UJSpZw/b2SEpxvB6J4FuW8cZdJY2e8WnkdkJ5BCYraKj4a9Uuea9DkUHsFRyYOUVBGbIYyTHH2
ZgPjOZ1ZSUzPQQO0uhuL+eI0kJ2yxyhfT0qfgyh/jAr5W8w3NZmUgA95gjK5buKAmj0fsro7otDG
yDucsMn2Kbc95EVwbq2uvyFaulzUAS6i4t/4vvNmzjziWamGbep+Gw4ov0Cqu9GySGhE/XNsoxfU
A026JeSTMWSNmVFbV00RbkwXzcRDjmQAMDKD8pjSjLCp4aN9OhnzJfwHX37EsUn6+jlHOtrE45DC
LkCRlxaqPsesbNN7cG15sxt1YSiBkcB3fgrXOvs68HdoPGQsGhLPLdAFCnQ3s5KfbkQ2kQiuIMDK
ZYkhFA1ZBMGJQiUlcCStMpD/fs7aO/P/DZbs1XgwjOlPbDdvaSz3XGweNc0hdKwt7bIXnmxKDWHY
FbEPvC2m/88jPuiH/YaBzoBxlSfPEodI8iB5iCUlUPNoKaLPy9DYU1fiwz616TUdLnYm1MXoyTk6
cXMsmHG6Rdvv82i4s1SXbFXFRXgcw6Mv62/NiMCYGFmlsYcpuCf0mA/3FcEsLu8afEBpbDi/8JNa
mXU0HfQeyDRHTo8bEaA4e634xk3n8iKxHlBhsG1npunAFI1NVdK+qI2HssqfUmd4m0NsA2jC31Ug
qm3Hwazu5AHfxXfaBNkRK/s2J2snbAquCBO1B9o5t0ID8arjT1qBPHgz5VmCUSVDF/pYIUmuW8Qc
oeZPq6IjvdIqQNMBVn4GWbeRORun3jFeMOV8xdAqt9E4XKeE7sE6fjEB3677gnSG9TRPCAUSk8ec
FSCgOySBEblt1h4SX54D+8M+m9XZW5hxRG8w19K+ZL2LZkIRoi+Nd8v7KXXzYjcc1Y2QypK0vdRG
f+oyLiCVLj9SH95iYb37Os14JBnwZ01sb2kzexzst8rMD7NKsjOm/HUfbi0i0OuMQFfXgs43xs/B
tt7Lprt3Mue1tThIDol9wmoNKZQeaiKo3Ns/iUw/WQ1un3YQYERlurUrPLNU0288t+ciaZl3jAmG
jUBz2Sa8sGbvVBgryvuGLdfQ5evUyfrkjfwH2tDJcsf7ROH/7iO4+LMML6kkPh4BVCLKByHT0tlT
b/rMUpE2dfcSBkinrof3mFa0q6rorkhrxUFsF5D7i8l/17u+gY1DvIVk2bQwJSADD3lydhMc7GSA
WCAbDRUCDslO3tNYzqR9CWUIJYBNOtU1cBA+puktkqA4RRXfAIQp+XqO2or+4no0HPUMESQx600a
Aoqh3Jmb/BQRy+2XHRTxa4xJtrdiG0zuK60pcHMTRKPiiuVR7QaTr4Qqgnsd5yjPj+Py226rf8sp
uwuKQK1EMd0NWMA2SZMi4lpfGBqLGxEQdGmQ3fl4wuqw5S7OiL2HpXtvJvmr94QmGBzAmkJATjEv
Uh3lV+N9rbvLnLv1zudIbrPfcbycif4b8mgXjHVVej82y+Fmip4HO9t3w2DfSThNriCE7ffs8WaM
T04mzdFS6a9VZYe2fc2z+sOLuxjKVn+pQr6lYqQkz3uvbZYbhVVzk8fdIhzXvMF2cAiF9RuOjICE
ajbWmKJtFVCQIrziGOt2bi+fANC/1j0cJjDRm9LlclUqYzsk/YebLfWJoz53XV7uqEMXm7nDkOxt
rRQEhu9LfxNY9rW2jE3PUW2DyfAlNVFpBfVPG4MOtBVN7hDgRtxb2D+J3Xgl6eriJ2VKv0l8T+wc
HEzZYsWziumHKhQOHp1+7pOZ1w4RYYWF8yYXcl6AriSWFzSYB1JsMmtrBW3etV4SHx8c0jZ9nR7q
s5gYWIJNWLqDjGMHBx0bwpZg3VdElVQSeu/SgaY4+GgJg/9qItXva5fRYwU960Tuuazceo2jgRLG
qn2tq6DA0QoyIuqTjbfQHfIJJ040406eAgithnqRCmoJUc7egYHSp+GpiNm3zdRgV3Klt/I5jIQ2
rtUwYfLbtf0htcVXNFLXKm24g4rQLSAO2qrxnCn9kCTjYUw7BLCF4jUljiIhXlN26fGGlIpSjEz+
iUb3Y/bpyqnchPEe1+fYKtgiZHa+rRjIr/OOTaCy5fcUvKdgLwRhmg1YrSVAJp7B9aZrjUNoY+Ph
32iD5kTTWwJbAnJcQeNRx0RQg0fbUOhA6C8mjuXH8VvveC5tmsWRXW/a2JFxnJvg0aD/UhLACKjs
hjNhrKI0O9dLrxmzDaL0uf+Cpo/HsaNXsbcoCs5GRUEJZwUKpgEhAjRlYMdxUnl/NEh4+nro6rGI
1jESZ071ovOSI0wK978F2okS2MmHzv6RVf8reSN2Q+H6Gyv7rn0EfVqL1jlOiiTE68jFsF8HA8wu
Crecwc1ZlEriZ5W5Yw8JOdfiqfQtzWXJcX1SbgwU2pLqpwi3BD5se9fhA1sbUWnsJpvhpS3MvVm1
FpQJ7zIPSuytCLpCNdvrrtdrxy4uMrp6Y3sLGuXGBaiXqhcj/EVYvNiieOICm8CcQFt2c7lNZfrS
S2Z8TZ38IVNyFdQmwUvsqVuwLAlSBQBCMMy7KWYelCS1oE3efqGarHKLG68ix1LHNeurqOls4OOc
dQvvVH2UPav2hD9roKy29SzgVjjS5+hTRVgo28ktGbjFLyVd5P2yoPgFLcv9TyQm+Ne86FUKjwbv
zkr++LXxadW2txuS9Femot4PwsQ45mTgMWbu3Gwdt0XTu3eInEdJLvCEcZQQcmhy/ncQn5VLoBWJ
5JbBGYt0gGU8D4Fnx++ONK6aG8TOHapX7J5PbWB2JMQeA6ttdrPof4UmC6oyWjmcEitKzYctX8Ac
+EGw/7hH3/O6IwOUmfeJL64fNc6fwqJPAF4jg6vI1kc0mB+sTdsy+mL5AiO+YHCW9OTnvHT9jd6y
MT8uaZc4nd5mK8fI8945I0NRSFlmfUwgJzmFu48jTF11cIMxAvNiVJ845/PtVKeesCW5FjCkQImd
NR0Cc59dAhaSHh9jAVPaXhZ4Yp9zeGj67DAExbviVJDo6Gaas3drZkky9K7y3xvBtXwMoWDY8Vdm
sA99q9K9qZMH9S6pxbast8j+4Ik7jeyCOQwg+IxMBoMTlpo7DkabtG6+XGASLc2O4xuBWQr8+uEl
GPQtY/pN7S+GCr5FuMn9WF6V4lXouQ7ItrkB5ZA5+brAdcAmw+nU3OsO97C1tctgF9wzG9lKCVIi
tx44eHw0g7P1w0uIlBlEzoOEVFLaHBgWV4KrGUH04U2YgzNOiicS3NrrfyObMegQ2NNqpMFnDKyj
m6aHXsRvsgbjwEG155XhRvpe4brmGL+ye7GPPf0ctdmpzPBxqksvhh9hvVjUHbGarMok26YZjyfU
Ucd9nMyIO8q0ig3/ri/vpokr0F8lo/+jJtXnigbi4p8rVL/1v35XNFYmUdz9r9vkm62i+u3+2z+1
/1MtnfbtP/+h5bv5z3+LPvl//+42n93nf/nFFsNXNz30f5rp8Q9rZvcfpaTLn/z//c1/+fPXv/IM
5v8ff/uGJ90t/1qUVOX/Xa4qTPO/a2N9rIrPMvn8f/7Gn8+2+8ffRPB3zySsEFjSMk0z8OjX/rc6
VmH+XfxVuU3tqi1N6f+fOlbH57ekdD3PC6RjmUtTa1v1XfyPvzn236EFCB8pkCJl9i/5P6ljtaTw
/2uruSccgeJnei6HQIfv0fqnVvO41chRHBmBcXKNb3s/PXR2dD+YoTwqVZyLzNoG0UiOImDsKcPx
xlfubThDmranQe3xBHFyk8O69TO1oU7phgOdcZCieBepBANpTGiDUjF7W+zzRUa8Q0Xzm4Lj95pQ
BHss9VurSINYPr7nIjs4juMCOXi1PQunYAlOYo6+J0F9+KxzDioiPwWEK5d+F3CdM6RB0+USlbXY
ZKyYmhhyNoE3VJD+gmcx4j8tJEnMEDr96Mj7QuSPhaec24XENYuBckR6sY2CQ/tQkH3CKLpllOXd
FEGIeoc0mKEwN03bQTxm+tlUySk0YS+Vg3jCUEVZJnoytGxAg3N7qHXr7rym09uhBTJmp/sUs9lS
NDDjds0gvUGj0NYb7kU8B7pBctB+sLWzgZ7aBtBJtIxRejY/d7ZH7mcIqnYq9x7Zl/WcYagkns9x
SncPtVEdSq6BG2zWj1aZHPtqnLejS6AFmzvuQGZqsQvZFxfR7bxLygAZqM3OVkJl3phgXzXCk6xJ
hTGVfatN8JmFS3CVnNk6dOlGisPpTNUg6+4pFg6+ryqn79snyjmZOTmKOx03XxY2lDUB9WgXtg46
M6QtYnGg/6fhvRO/sgqqY2z3D1k13DBRmw5EmwVVXYxjICy7Y3Qy6QJhejTNBBGgU9BYOVn5vA2C
P1lDbZ0ca4XR6V3XNsuzyO2NLfuz0yjYjz4i3VSbV4WueFhaUsrJoRmOTPquEz6pcuB2SDoO0xpc
TILQtqUNG6IVI63ODqJdxdHOceJDks23qTb9vd/Un5Hjk91WLSTpigaiNvucoqg9ZAuUpcCp6IeU
m5v9j6DrljtdV65Vj5AYT/PZts5GbQW3vgO+qCjDXWdT/hQmXGhblRLjyDpi4GF7IEj9OBbkoENN
414OArDtzGufeDHHDrIchvBs2ipMIPIQdLXAPG96bKfOCA1ZWnjB8O4uUY6cwTXY8ILyTi6LNjNJ
rJq0gdecZ/rY2mOmRY5mOrweOrgvMRYEALf0Wiiq122CvjtO4dg9sFyYKKRY+ZbkD6nidBRiO/XD
VfTADMOeZqlRfREYxSpokl4PZf450CWT0eK8DVq0T9FD19aWuwuy+er3oGEaD89O29hvZmuzjngv
2RyLI+7tl5pXNjYwKeh6IJiXJxc9qo+wvhqWfh9NnweKXoVwMYlQC4S9FLN4wiHapeR1g2q9tCw/
52lFedFVCWncjHS1UoLpHCLsb4eoeFDkNJrSfoWjU8HrbLfcfgCsM3fF0jXeNQUZuiZCaKgM69z4
n20K3LZI3JhobM8oOMewNuYvLcefnoQg8eH5mPXWzrDscFfl4gPCEW84ToOuOs1wNQKGJuB9mPGi
bg2+HOC9T9xhqhreuP08GgyCqRpeUNPO1ZLO/TxGF8yhsEUMDH01eIm0oCyr1EzAGqWZRnrWTg3Q
W+0BWRhGlWdTd9t68psrGW80wR6g6+MDUARsytwn62SqcWqVvF8Do1KwTf5O28Ojlc0DUhXH2y43
XxPBs2M52EQYmJAUyqZbs1OftZNoZsDTc5GZUEK6inxpTLnaCMRCpsSOJk6gvZxp8fNbdCLyuzWa
5g5L1lLf123A5XE8B4IGlYx0TcBHyqGl5azM7xJzwKmwMeAU4Hcc7GkbmcvsUIC5nwf7Uvb5Nbez
W93PDM78+MdtyGi7lOesw4iKHBog+dSC5RalR4uRjydlKBgxEZ56aGtLUGMGCahFPPLHItg6CTfL
ijjZjosnqcWiZZnnfkXd7JHvzwf+jvQfTxhIfLsothO4M1xZRbKvvGjaTJ75FCfeWxrWePXqCEih
4T0QqLIOAc0Ye/qxviQk0bvMDzlqDv11nkGKR4hOuLYQTtVsXe0uc/ZeXL2FVtSch/4ZDnZ6kPMM
l82MNlnvqGVwiZQo4cxYYzydnIHrCRYva40m395iduNzxxRsI62yv0RMLBw2YLOJXmJlF8+KRix0
lqXJIxBks2lSB3lAEVkhHLhh1hkTkFzbUeafp2J+Nn3uLRZ+hgHGCk5Lx7uzVfMGyZqLitQjz+X8
5Ml4OAQOZJOhfTPLNDrlFtM4T8d3ro9Dp8kfLOIJ+Fun+YCLlyppN32XkpAHRhHjImhkMHxGLoPr
EMJ33sckAig+1ac0AcUcbbnH2aisWfti+83ZzHRy1wOFyCkBofnz07GfKbwFiDARbiS1am/aGk+K
VjOxu7GJD+m8E0r5O8ceihdnLs4gAFN0pRU88T53jmUOG1q732GsmQpyRKGLJMOI2WiuTY2JOIFZ
9rHjOT8YDYUeXT8dYcLLXeOp8tEUccXkxNUfHv0tvSafquYB1jqATonCeSt6ypttcoH7oMWNlTZx
f60a+TBmvrypTIee5Cq4gy2XvpWYlpDA6XlOyrMDEOQ2tjHPW/otyK35089OTTSraztxdey5JtUx
E6HOtuOLMuPbmvHvPQZLlKSOQtC/ftlCfeX65RmwZc3qtlvC9ILlZoMnKN6MNT2JbmjXW99d7mxD
FNyMXJn27PrvQRcO59jU9JQu/+VU9taUNm+fuUTe+5DXyg+FQ+NClN3G3pe2tHzKGCpBjcu3mXSa
50Q0mlltbO46195UNgkxBHR2isDmopTb/BIfKbYz5X+KKD4ROsflPXM3hkI2Ojtsjs6tt7QjCkl3
BfxsoyjeOVeGD0qc2hZ8JpCw+7ntnCODwykzIroOq+oAZYG0RV9IAP3Rwa3I4dp9UKFrM6gbDHzE
ea82tYHaY3LMO6o52IuACaFrB2+qWdxw3j51wmPkTNbJqLhfh9UTDjwi8mJXGvlLwaq1Smwyj0oI
+I5dSe0QA5k0GFfCk1dfBPdhBBxQOsO7cq+W716Eqoj+wI0L8RdntI9gMIhWmXSf+0i7zJdBvXDs
36bpfSA/tKHOvlIEJ8tzMUwbuCnILWg9sKSpH59xJ1qs5h5Hs6U6b+lvCiMM3iESpzEwVdVWt/Fs
3F6L3QLhkAxJ6au3GN8rfCDrj9lmJv69+RAUS/+sTcmTm8B68J7H8jMmbjRCsO4tDZ9UDOdBZScy
bycOcucQv1CNcF3U2V1OiVehmMgpKihZ27vBOyj8FI1x7WP30KI9wQDa68zYtbXk3q8Y4UHGHeLu
1jMYikzYT1iK+Mnc4cKjSP12rhAo55kRdlUG+57D8Bx/uwqhGFe5pJyqWaIJXb6xIEyMi8uEPrKY
HNoyp2BWXQeXceqQBgFJU5/k6mpjMgVIRmS4E9blg2X0G7HYL1g4nVJsGWHy4iAQE+iAHQxLzNUH
Y5HmC74vLuusR4CYKduckPJJQ/cMItyeRoJi7sH6ZfkuCRwww519qIb2W+rvFE8SfUvYLJm7cdIw
A/BKPYaH5OIWn3kKjIrzWAMUzxzhumt4h4xpC+zvA86uQAy3TN1X1RKFrOlSLosPLR6KgPtG6GN7
G01QkW5331GwvG+rF89EQZnq7GBWL1N5bsESe3OHriq2AyjQ0MD0N12K1lolZ8yTqzGriNvzSkK0
cCBamBTEprV3pyhXB6WxCb3g1dUMTFP7Ic3BFZsdQxfOiq3bz2SDi4qQF175hM6aVgYn3kRrR6mO
6XAGNL8VX6Ix4zunV6RIfzrIbRJ6p4DEjSVKCtD1+HM1bSUukE6jYUpKQLqHRd7yYE4zeeJooCsI
MR/zs7Kg3VV7VyKHalohBvpWqY8Gm6/pMElDeJ7E1pYTd8RGyZVRnywuDUbQEQDtCTAUObcCkrmH
sIqZb8bjeg4mvQUjxqAvm85eh+Ugfmv64Ek484PXWBQEENApOk4Syr9NnlUa30uPoahy8cSwvlLx
ar3MErOcQ7iXDKF4irko0jJGU5WcHvO5/grC2AL97aPM6pAf0y8o8RJ0T6Edx7M21+yW1Na49YM5
Th/wjbDDOvmD0RWPRou5rIlJGCP5cru7+oO/KgbcHjH632pokWsM8A4R7F4v6+9pYk1WuXsz9eIz
lc0tWvw1hZTCfrK2czve9goyo1751x7bHysCtcVTm22AsRGcFflHrcyrMJbeP1QqksA0YvNUUuMm
Oj/fOhUiMV/5vmASXNaCisSI8ztVBQznk4kZK1TAsvjlsseHbTE96k7s89D+DhugDsQUf5oWuMPy
MfOgOa38gO2r4+UJugw7cBO+REkw3wRu/dUVbXfUcfEbK+MT9glada0sbmbmNrXs4ugs4H9i2ywm
bnUWXcEJbSpfdWvYJ+JQm8wCTddJ42HKgvgAi4tCOwMaE1f0GasQQzk9SXFIOOddXFZ4MVxwGa90
XpcbB9THFuRoieXBw98DvEXDtOMJXxc5ZtRM41/hCIn64WaP2Nc2HmjOFujsQ5ZkD2D8h43yql1Z
MpYLS8GFA/k+rqkbxBvsWLSWlHk3bkqCT6HrAMYgYlDIwtihxnbrsMgd0ht62hQaXxbZ2s2g1ElX
5X3MQ9mlV5zm6xKCrgHIacRG7VLlAfvZfgtwx9KvfuuHNoI3FtQjAAN+UrxwPA1UmXV3ALX9cc8G
M/P7Qf2kuZOPdOpEpAlqh+bAp6p+XEBpLnOojKtr8qdVn5q2RP0QOPeI4JM+ZRMc3KN6qfRD6MOT
3LUYplyYlHiddPTRzL8C0B4YS9KO3mpCHuYkCIr3JuK2UrvNWkTQQ9kuk/E9JQnY3BvdZz7dD22+
ilFkquoZug+34EPPcINKpOxRFh+gPLdlj/HkjrKT6zC/xf0R6mKQX43kGXmCOz/TMHL0Cx9ShY8T
a3bmIDdwK8fewUX+T4xKGnML/cupWz1H2VsRPvUWXUTYKu0R32JwTf1bWR385DULf0MDJCoLpXhb
itaZJ680uw+PCqPEYzPu1by1p10OvrvVXyFftuT1rtSb1CdjfKjTbQ0CydkG3UnSOxJfnfIt9x5v
UbMNB9H/pmTaGeJNBI1a5hZWjtflmELxsjz37srzDpQ1eyArJRCkkQjUvIVdUeCsMMfHnEgxBZeJ
gEDFiCYpoUWOO9Mi6HvbGqyh7OkHdPw5fU4wtRcjpXHOameSCTZw3w/2Z4G/xaC0Mhh/B/PcaCKf
wVG7j5ZqN6pGMwo/Fa2V9o7tXUNMkqcWkJMfMeipk21T7yNrJxs6FzEHGv3F2+W083KIEqd++oj6
zwYwcIXiPVoPfnCXqdfJ5jn26Vf2wUfdOvrT789t95OIe2AOeKQplxC7oFm75LRZYsqbAbuqo7lJ
1HRFjZ+ddPiwfg0kpyBqA4QnknpV6YtGVFoe5vfYIszCRMeiZQVoTzI9SOAjnIzQRZiwEcV6z6Nz
mH+FyQXO4QpNGrfOl6e3ZbkP7bM/38ziWvOhHVwK6Y4l4VzCQRGGqfbLLM6ut3WyOzzHVgjQfcIC
lzJSOE74FuSa1RG5yDYuUSuPNSo7JjwtTgYAhnIHLjjlDRZr0EZYpIAJsX668LdhQt+GrLcFLArE
Su8KkSDl2Ovsq+iPROYxjV9jwurhXnr7pl4aXG5g4FvODyzN5T678oJ9CjyCwP2wS4xDOJ684afI
7kTdH6PefyBotmmap6yftvD3SaTcs1SMxmM9/rp+eAqJWJr9fRs9cTVXdFQ0pPu5uPocVELAwQ49
qK76GOyj6O4N9wTyiw+Qf1cUHAAlhumTZvgZGSbOWmIMwR789LBkBVNUSmDfbXUJGaTKXgExsfbO
8MKfKaJ7S19kf+qNLTs77Ec2/tce1CwIwxEpkp1MJpQk8zMGCmQeB6vBvBuj56B4MbxHvoYZ3Hne
MTc+PEypBsc8QHrgrL+FerLSfVI8VBzZtX/xqsfWfrG7/83Seew2jm1r+IkIMIepxKAcLdvyhHBk
zplP3x8LPbjAQd/uKlsi917rjyoaIzL1Ce6qkg26701VvlkWjdaboGCBd43sRcY5KPyF46/V7gWZ
TFIHmRgVN+108cM3Qbnl6u3fGtjZevrXWJeJOTO6aP21Lg+jRV3w2RJexYlZ/bcyrpJ6abvtNG2o
RbCIhsDYGl5T6NbQf6TVkfBvAdx6b+iPhM7WdMPfh08bRZMG+6XgW4Qy9Skemd+D5Iqfw89OQwwB
fxoIGWf/w3FG+DJH2EEcnjqJ/MJGhPLLPnsZRTU6u1bz5Nwe0B2kLp8yByBOqBV/tYkfc4QCVUyq
CmicwfJU899utQkeCOMwmvhbLZPTMjo6Tqwy+uyqSwa7xsenStci8zQMWUeLyBXraC3230tSnVqi
fMOr2N3SZmNipk03+vTIKXUYLkL0bKE44u+4Iqiyv6rKZSqvbxrYUMA5TIMbzTPyZxk8u/7KQUNf
dWqe+vg9i/bzdKvUt6Y8UIYxtC6C4mGGWn/ow6HgEuuBprJfI7hN1p0zJst2mXyUwn3rX9Xys9Bo
pEZgsByvgcWQt7JiYCfMRfdSCO45n3ZT/VQBnss1GFNYsBKKb2b3JaEZCMpfnfJ6Xmp0FgKWEFKu
e9vXTnDupe5Jor24j9SdjzSeHAaaj+cWnmI7xSc5+col2B6bn96q7wGip5OaXDI6DvoEsY6D9MXv
ztloIihNaZyLKdT5HYK3Ljir+T2TtjINcIiMWbzIGrRRmLL48TFmIbI5oI4cnUXPLxVHT7OAzLvg
WwiIH6HO+KZEB0m5WTLKGuEj6h81Q7MQg3yPb12yy4KjXn1X42NuXtIIh+O5idl6aEDtOF4JXQ5C
jpsBDeL0k+i2mH+rwUuUvbUhdQI8OK1FP0914h0BhqdG1m/sCZX6eMYDhdIoWRHYzKVM+TfPD5IX
hyYSAMc9nzrKC6XeltFDYsfPrc+uvc1ovPGyhztjvnF/8ckQ1m5md74VJBtrWudU0mP7o+QTK0mI
wfcgMfOA21nTV1vC8HM/c29O1cMkjm84m0zj/Ep8BXPhTP09JTFTaJdLMQt26rTz0+00fGVcOTy/
CKuGv1jkENc9ukCadDMJb5ryKwUeth+kzWXtYEfkUjXaP42NVWpPbfIyKi3hE+/zvm7unfWqGk5B
jFCJHJoqc18689IF2UYxN764LabP3tyk8gE2ODFdkqN85kzhOzUpBDiq+p6/FL8JcQ084RrZPiz+
1EU2KKickJQ2QjA4RGOBP/SeUgEQnpjYKdTkeVWA/Wp8qU9/ouBA2on4NQUntb7m5BFrh3h5uQ2P
6p+WFDoGk5TsNUpGRnQwaOEj9M5cr0l+Z95QxK9h3KUVqZ1eLuLY5Ycl2ZB4B7uKHtSe4gGYNUZJ
mm4fMpIhdPAsqoeAjmZe1MDgVafzDi6Fp4HBWsX03R9rdTsod4FyDR1Itk51B3/LGpWKwwS+rsqD
FZ8T9CT8e3xfBuZJo78QZ8avu5b7bTKsuJlF81OvBeisu+ETgbVOYo+2cp+2BPJFRsLd+bGQDHTZ
dy88BlKUpfJKOncuudaSKd5ktpbdhpGg1YMKyiN5g3isRoSBwtuExpCvJWBbKzfcfnF/6UhNn0aR
cpxdq1Pc6w7DA3mk3nyjVmxb4qeoekUXsAZOm6brULoEbTFs/GrGMR0E1Ewe5CBPseK/UJ2BA5T9
NhUJLmUO4UIUcnds/mbSw0dvKQeSWQxDzjXqxEIn1Bylee9jgtm3yVJk7GOXOHaGzSsro2OTPJAR
+gWKYNv544bQG3ybLvFpjHTI8mTKObf+fDTNE9yi0WxqHnHx1uC+pmaNxBK7o0ppHaBS8vizckKO
iMIGmKpyjNHHUEDkfzbSK/7LJtgktDuiT/HR5eTHbjyOybM2jFVI3Ei/aXo6xFgr4kusPGI3pXl9
2os704vr7ZRy0N9L7SuL3vT6VhQXcd70IXYqRzF3xUgnjI3baDL2hnabmRTotOvvJUshtooutc3+
pRMoHTlBP9BKTjE7YFUcP4fkEjf3Qnb5K5cuaEHY9wKBirZC1hXvAYqL4KYYnw2drtkhCd0IXlLO
tjmqPdS7BMrTE5tSAqmw0Q/zeRzfsvQud5+a8h2WH4Qvsi5kpBlvNETx4aXWD4SlpbIt/ynzPdZf
abjEPwh8E/9VhMQB4KkvenUZo1uaPvzyZLaHgowk6p3QLh90xpr4YLa3aD736i/KQrQeYUX2taNL
d1X6ieN7RO7ntt74sSetYAgJm1pVrBf2RGLkwdf39HeVdK0S+i4e0wijklejyB/+GjQikcpJjamP
5iSQrzFzRuauYl9En44Miauwer9KJQI2DABuOb6yusnkgua7Ei0X4S0EifLHIo1ZieEr8T3ITN6Q
y6xZmgjAe8d0zr9hA/ZADyI92YbzKbJOBetZJO0C6FjrrY0PVm3jGYoRrQ79CnIEue+7RdSa9T5m
h2Zk4tmk6TVTJV7lb/ReKOte2+JdIfnHsD5IYOM5F/N9nZ+r+D0QDpT4Qcj9KdaxFC/4ZyinB6vw
sQFaG0U/L8VsUzDxNQ540NFd8XsFh0hhn9qk5N8P3tJAAi48f3QGnxGnJ75URbyY0pHeAYFoFOav
RvFUA3mSB64/n5ED82f2do+Bjp7gLrNNHMIUK7RuMx4Z3bX7BBci9euxp8WKRQqXq1XhlgJx7d46
4TWSSoqsiA4I49Xk/2ZsAnX8wgeeDS+0y9UtvgGbGq2VWp1KZDhq+Tv6bMzYVlLpIssvcngs1BdK
EwLDVVVC4/fJzh9fNO74THznlWxSukgZSPSTmL1aOlaXaJe2dyK8MgiePNZW8vCcAI/j4ZJop46Y
hqzR1q1MmU5akboDflTcSAOljOqc5Dvo9oBkluO0FnBpPluCIT+06EHsSyB7ATkcKKPbfWUekAgS
dc+Swt1RJ2DyTMTk5svzO+c/CLb3VaxhoyanoVNpeUy4spFL2aH642PNidGtDvJuro4Cx1FwCYsj
X5YabGY8c+GLkEO09lwzvx0qK547wIJzaLNe9w5uKYeIZTpjUmbilCbUzbT+agBEexfSP34rjY1C
HOUy0WK3sB4ZEmu84WjIAh6YXz17ZR4pituScRftW+F9BS4O6X5cgOtdLN4MxKBg0TZzDovqepqv
2cAITgInl8BY1A4RTgerB7fVkf4duEVH8zmjW25OufiwlK3gWOsMSlVMLmRmAMcQKOJKruiI1Tf5
owuxsVaJwUn6z75DI54CxgNxtuNb7lOWdtfKp9Y6Ie61ZfuKL1n3DPrJyYSfhmDPCV+CMR0g8pZH
p0YDZuxTmjpS+bJsQGRMhWG6iqz3MtbWxUBdCJpAy7aqnRI/xfRCs4xMva3/FZkiIHBuI8daNSpB
4TrcR3wz8g+5OvX2F5mvteawIY/vlY9c1zN0MjcPUvGQAVaa5zRtzYcoHER5R6EMIzSTaKluZ/OF
3ISi+Kw1tJ6f8XAS9LPFh9BIVB9souAaMGOUFCLwF2g+alF6iOgHDKna3sn9tWz/4uZPMe4ikHKP
XMZcjFU160a+n8O3InqVhp+Jr6LhBibNOgycpP5s5G0JszDyUWwk6dWcnzMAGFOELZF2Y2RPwaA+
4xqkbyXPQSHTv4gqm6CtfwM09CBQmJXvFkUluJhKfWUREKU8SW49Y5aYXng7JDqAqcGcFd56XpGF
ifpJwaMtfyeVL+3s8vKEDDEUcugEPoT3yXgTrG2x+vJrN5s2pvGiRbi8jom+K9Qj51uqvIbN1cg+
ypptf6+ReUZhkr8xzeekg+d2ds35KfmAGsB08t0UWL7Fq6i5ubWZSQbAz7o0RKmgN0T2cY4yRPpn
Y0WlsbHhyMq5RyOEnHk7cBRdYHZl7gBalhEyyg9D/dCmdMNHKo67stxpTBy9PaDA5nuSBJqENkqL
EZVE2dOkvUjzoS53pbBf/I0t5EWPS6RAmemCSPK+St9gJyMR5naDIoqI2oJud9SQmMxTV4fEZ6zk
pNdelPo40AeVlPy0Mi2dW0Vwqz8x3tXdFomYXHlG+tULvxN2apXcKeonDDgBBb26jFKeYEx1+tC4
VMqTEnhkHDO+AgWRrYey0KtpiOwh6gyKlwe3ks8k1Bjab6M8xeye16ROPYrJIQqRCA59IE7vq/VT
LCBn9kedV6Fea7I9HgAIxUdcbRhLCcJpcDdSDpsRlku+F4l4bkjVd0nRYehJg3s2x6Ofniz/JdIg
mvC0vS/vvQXpyFF1ZNFu/nQinqa1pZOCtCeXHjnaYaydnrC5wEtliWBErlvxJMck03c7osLA5Qg0
Jaosz4l4dmdqYWlOK66m/ijEPZY41RZuFVR786HEBjXZKnHiIPgrfi+eQWtXGPsqPGrBUjeAPV55
5ulDdBIgZHWvTi+LVEpgtCGJjfxAgPOJ0pydOBwBnKCI9jnnSJK/8WDTD80v2rHjbfr0Ec53K/nA
eqVX+0Y5/72K5jPmalEWTLS9qKMz1puaRTmrgOaBvtDGq69kYZFB5VOaBio5f6TGl2YkKwKbdOvS
VoCM/X3wnZhNdsvT2ViHcQnkhF+gdNgfr2rw2yECw/9HHAw/Mn8JL+qQQEcoZ4OPM1pdQo2hmu5S
rkCZOaU2b+N8n93ZVqvvYS1iTnB1p3cRPBPwDXgkgKKqtmwY5ChxhUOryJK5EmDCRuWnUAAgtlnp
Keqh0l1UiSaeQaYwQizWrUFpbKA7BLByrlGr6ph2w47cxEhYGNYSxRPX2GD53h2aqqurIf8gTSd5
+ohsGDwAFVH/ki4vN9RCi31c0A/dxFBEVsWlnO6UrQ7OV0V6kcVUUYLsdzUyOHZ/2VWIzow3g6Kv
IEQJNbx07P3iF77qPjumCwigk7c1vBBsVIY8p2u4YlvFTZf0Grd0x/SFFXb8iEb0hiW0Q/xGK65d
y+fl10nYQNpVgKoj009Sk6xBEG3R2DfSsVkudLLmZf9Ns84VlQ9mER+KbNd89vWx7N75qPQeHF/d
yaRFWuYtLfEobeDEVn3H27GO2tZVut8W81E2vashfY+OwBrEX98vifkrfdgP6s8s3Lv6bGqfxJxE
02+AQHyYf1RXJvXslllfmfBp1DX/PrvGmm9s2lbdpt2rW71PbZlP1AK/Ztt2NH87ONJKIHBwsWO1
6p803pPhEQDfWuaWGYsycD6GKnUsiQpoz+832oLlS59L93ZOzxRpi8QpZ4lDq6SHZ5U+GDdmA6k3
8+hGhJQ1hy7e8pUZ0S2oTo18FIN3SIAh2oC2tuWOUvu2JgWEvbneq/SgrRH1s61u/C0TIws7F6PI
bRIk2zH26cJDukDxnDLdx+Ar8CGqCcuZhBMJDHx+j1AHrIpwDlEa1wBJV9mlR3yGKhzrDdvPRMIy
nWMB0VaM6Xr/IHXM6+Jd6BWEIe1Kb0D24g3WVZlesECRr0dolXQTAS/S6EdeQrwGL2kOoHulfEIW
CwJC1hzyrqf6SeC47HHf09WLWaiwSW2HoIYzjfd0LybxxqfVS3sn7ma9ZJG+qOUlnN6W06dPHnKx
V73BEQklMd6Jj16NCdFofcITQBx//TK6oOHVlRxD0CrPsLmjQGxd35kn4sUFkvC5Q4wnlbaK4fUN
YznxgDEzKmq17WCwp68wJ0Br12eLVOlyS7iLmN+K8UUV/nzl7vuvpCop+k7vkEr+TS0RX9969KFI
E8ABMAq1Cn++DmV4+iVTw7oAOQDAWdqRnZIZIxjBqJ4RWQIKh13/iwx0Fa4j5MAedAY/ebFEtMRE
ZvPPM/LUCJTJQ5XYnj+QI2Z9QT0PIpq71eK53802jHt07BwBtQS2V4JXvVY8CcBCGp5ZcJ18cCgg
hQTFqL7J/e+g+RXHRyWSbX5dqsAbHhUMn6yWtEr4F03/SvhfmbYH4FgPVJ/BbzYsvKhbbOBRoLu1
RY7hJnsWwhHboEr8K12ktQnLsrRTUo8ZuF3+Xuc3bXyf67PfuuR1MjD8yIidhGoDJJxzsMfttlFf
KsxfYXEVkQmG0D6SIO8Fg9i2VUpcg00UCJpSgAD0QRduZPxhrENnkxF5G3olJvpOJFYAPqa3GOnz
Y0Qotr8fi2O6CDSo1ooDk1XtbnavgRt6RAwSp+8OP9bv6Ghrid4jcviWZqSmeycp2kctNXjkjvXK
tyhg/GoVajcvFAdzinafJldYD/Rfk4pMu41TNLLdAJDNwpfUvbfGjYm3ZhkJHXFeyBMQjZsgEOro
Suarzlav9IxSmqfwBbblIdE9oh3hteUVeXk4xPVt1bz75Uuae8UF+ztlFCupyJkwFsA4IYCk2ZCo
EmnHINoijOeJkJCddns0v0ShXHDFUND90t85anHH29Txmby0/gZqBqT9Eue3jvxz01qnKmn29FwQ
9nwvYeEbyDj1CQWE9GYMDpxj5Ixg9lc4q6JtKRwSBB39in2FWH1lqwseCQz0XrkCQRImmSLQ84T3
N4wNo4CfWLyPdkMKKGJzZ/JCaoq24Cleox+7Zh+yMinfav21KM1EVEtdx22Eq5R4Br5IbE8cO8Gb
jslq+cEl0BOqyEh2Avygrq1c5mfq3RebXcuuG3DVCOgKaTkm9KLeVfnsyGLH4vNCjmFDXCBIIzqM
jWR8peqvP9yS8lCqnlp8lIboqrhdVMePDpV1HCjyKG4LYCKSE91mrNYxaTzVo87el/7yLneXQgKW
peytM34647vsv0TZ7uUjKkcSlna0KnNj23yKoDi24BjYzzwSlu0uockb8YbOI8BjG32r4WvWXW9v
fXxVcSQknmRHDqPOzJKnJ7tU4XrTyO1hlMaMWJj3VsEAb2xYerIrt4IJvLf0mLZLxZESrUcIi0z4
TmB5UWdx4NI91fMlaBiDuQpIKcYT1DpgPaq5RhftIWyFNkKOwPnbES/MN2TYvi+vo3NVtuSb1SsJ
nruUyOMFW99pcO31RpWOQXaC7wCs7lkW+EsXhzhJnjsZgEdl5Dfa9+hmELxGBMWqccQ1+u9VAOg4
kzRxNRguqGm2ZQwM5NXyH3pW68pchegghkOmWsC5lwCwc8ZyhF+cV+7kuwokyEF+VsyIIdpHAx19
+kWwDB9vFNtcB55kPUEKIM5f/PRbHKPDGCCLyG9CewH5IuNp294nqG+GW65J8zri20dLuu5WtFVL
P3r7Gnucvu2pruj7Q9ayUqkVTdwyBcfVvipywsI105b/VZEg154l6zUnq0SWOTTEva+ynZb3isiD
TOSar9Yh6IPolrWXIgyJBwaSyOnFzi1bYqmU99T4NRrQQPFCBfY60lzsxCDG2ReA8yr+IIgd8QVR
rETa5diHN350bhBsW7PmFQjra/KEMs7VkB+q5v90cPRp4ldTVS77taU8Cv9PJaE78jeDdeymhRXj
YMk6jeeAilwv/BsMBwUAkfqqXqHGUdaDB7S24Dzh7/8XjPyKJije6l463P9dqJCN+cYSvkues2L8
VkqVkr8dXb8lmUs8xN1fqH4EK6iOMys6VnD+orVVHbPV2UImRfOFZDyQQqJZC+ie4AsuNgHpOPGA
C5p4lJo9XhY+tHhn0NbKw1Tu+rtlcWynXADRLQqPyXwm8Rri+T1Lf8GxCfvotvDk0PoCKMRZ6a/S
RWSOAP1Cn2ihIgkUL6OsSuNTDYo/tljCa9bLhTKAaa8bR0LSwNuQ9scstlZl8G2IpJdRr7ZJEbiS
sYeuuULj9msGG5hRYkUpc92P7N08TWR4xwxdvUEy+epj+sfVoaxJ4GoJ4NrOIGVCShGcypuIF6j9
MpaQ+3XgWOZukWimCLNGA87NpVsGpJVM//5VastzlNDladE1U3wO5RvqFtx1J1oEOZnBJ+0OJ7ZD
3Fg5bEKuGb0ENcVlgzid9FzWX9BIop+i4L2Tr9H0URU/MvaVbvzQxZcamxKIvmHr9Ympzc9vETxp
jyhgAd90alOXBngx/wwEvJkoj6ODProt7TLSc0JxnJHchtAM0Pqv4RHI1vgMq4+AFQY4SxbfVX49
bd6jYEWeSA4RG8wAaKesxLVIjcISkpX2b9rPVL3JfbRqsi1m6uk0lK+6gkytwc1Z/mBRqi2P2Ge1
Pw6oT/iuq86F8ggkW82epXmKPNU2jJdxY2599S7k73JEgZ+OpLfBPAuFpyGRuo2cy6xCBR4YYPh1
xHtP2+14XhBhOUKuyp2jBa8y2QhC+N1nnwYExBiUtkA5LgG1fFKcyAviNj0NYxdNR1l7mf0vpTyn
0335oy3hwwRhyJEDjSZRCBx8QnizyNafWOqkLZKqVarf2BJUSqR9e0nQA6WV3lXodSjSJPgbo+cX
TC3JVy7SPJaNTKZodOn0yteEL/MjExuwGUUbiXCt+A6NBQoKg6L9qH0AOqijIrxHgzPLG2LPrQXv
mKCDx8TNQbAENcKJ9TDyV3aBVUZdKkaMTeJliYeoHV6KkXgrCOsKSwqSZmSrnrjLtwN0vIXJ9maF
hkvHFU07nx2qxo8GhnoWicFVfjoUYkb4MbOJTz3Jh/7b/A552CRvEt8vRiME2mnIgrMXBMy5hYtB
YG6zVZQWZ9KZcQKf+vFrYp2evGU/UvhJHS7D8FjbIzJQmKgczhJqYZocIKJM3vNf9eN3j+RkWYTS
UgDJBV/WL8vVrfWnD+RxKgx5QiZR/RoUl0Y8s3yryU9IObMYv4bzjV1fIqCpvqdIlhb4ostucJIC
biNsQNQUNLBwlpuitd8YzgBbR8UfNwenjZtwiTccCdytVU9w6fCt1b29/CwArOjXJGDL7rzM9dWC
2hLCCBcQHAvEvCUSXLW5BfK1gdKUOJn7BwxbPR8w+6GAFTZfwJUaEwFv4qB2oO81q2QOiAoqK6I5
c8x5rZBprnpCc5JIhu2uKv1G5YgYvv007X4tKyt+Ro83UQJ8DrUHXLxo7idSjLrsVAsvtC6sed78
cZfTNaMc2+nsMys276J4EYUz+WtoN3ZGuutsFMzWuV93UOlXudv4s0Jx07YF4oHNXZHz1vBbwn8s
WJMz2xEsKVXWPe6mEfW4/Cdn91p0/Wcl3FBGGXzO43RLWjLyjBcs7STmzlAOwB0RfVXVSadaEtqp
UHPS1Mn65cgQmUPmez/dl/NRzbxltwutlWVj2Yn2ZXwxSN6YPKPoHKygYG/0u26JspaTDZ4VBqGq
vCUJj+7SBKXsl6gB7c3Qz5F2N5CsJgmJ1tGrYj67SFkZQJKXwHRSGxoxWEMQLTMUurMx+UhQqdij
W0Vb4gjb8V2KTrjTnYq8X5xl68jtFdcyD4H0JYQ/rXyPDNabSxx/CBjlspbYBI41MyfLBOQgDoD2
qmeIgIcjglwD84P4FXJz6SO13MLrSvgst8nPhraX8j0Y98JhYJdYnjK0WGAezpJ/HG4LkJJyL6SH
uveMzE1gkJP6hy2QJz62eNyjb1xiYeh21lnSEMERdcloUtwo7qlXkZ3QebESGbNtrLOWumvzzWSF
7qC+DRBMJpb8l5gckvFWLO2XB5AjeCaa13miZmuLGYdmz9nV5WvMP59pItM7YgeSTaKysceHttnQ
aTC6k8PPgt6ecrkV9orR3C4dyF8lUPa4aymzaJkl+5VGuAyDcLIUP3B2WFMKBswAP8nEv5OqyLq6
HLjwsYILK42thK9gxJJmLk99zgLUM7q0MRbQdVDvG21vcYBouKY+8ZVhxN11GWo6AVjDXNKa0SdS
DAO6Pf/5aKIIyLNuNa9X3epsOMgjyvsQnfgRY7ffxONvcyUWgiFdJZT/mBR/5Neh50hIqZHdyZiA
EHmZK0oVDyXbGBQTOqv7rEOFDkcDSF/KjkwMWA29KCcMHbHtQnANrJcOXEx8kIQPv/qa9OdU6qw6
nWOQFtU2gG2IaF4TJr4ybLBlQAWT0NXOoEOYMFeitJ94fCdt3KiVSqr0jyFibTpwuGK94cXtNzqx
dV7FfLLSvckpx7s1sQHkJyouJ9hX6Um0KVL2u8LmMTMldgCswjmk+U5I3TA7YBpT5EfCMjTflP4n
5oQh3GhZ+fR0PwJEDGgwlQhpO6HhcQPEzPePyC5MPmoF1M06TgoIMhU9EX6tsX8LJI9OahRM4+I2
WxXRdzPAylUkg9iWo8f7hiECim7ZK8qZ+YeBhITFtofPFp9Ss8uKi1W/LwNX+cMR10bP2GDJNtn9
cl75BYYfbU5haI1xIG+VaMgGpjyIEZaRqhjw6rHeoSYSmw8S1glZ9b6o2uUeQtFFyMIWCU+Lz23c
NX64lhhmayKbBEiLVY7u04uJVP5FIIGL0oDGPKEEXy7wBbJefxmwJCLRfP8QtOZQ6+SMIuSXn0oC
Ob6F7hr6G49BR0EYaSH3JjuJSFOH4hajvUrR8DccnBBTayIVVs3at8PwIK8boNbbQhyZJo4GxObK
pTAQH7J+GC3qqy95Wmsp/QaLEiczD1VXeU3C5choFpUu8hcRIYTlK+iWQLqXY64h0BZaDZRz8T/b
vMyStrHMn0ik6vLqtx8TbHuOkH95TywTZRArUrUa0u+JFD101JF6J+zMnfgeXdAKWm4oRVecoHS0
6ELOCcCrPciPsUczAbO2HKczCFDbLMIQNvaJZHUYj3EdzbuF8C7815IHQiAKZS7hVfndeW1Q0dFj
5C0cQtjthvKvKviqbDGkUOkyou7R+JmGlw79iPXKC9vkn+w+lXKLyhdQKmxAhsABRq9Nf8nHF8oe
7LB9mOrn5wRUHa5V9RU79jpQ/jqXbvqYBjLlFKy+K5bUJoSIHkgsBRjR7OaaLjXJO1EC/SOWun0E
3UeLlEQf+UARn1v8OmmXEJj4DY0/9xdy29vSSZu/PP/pfJXhFrl992VaW5nplvlNIqqv/cw5g7cK
b8VbhOQec+ivBAlV+oFjmKArvA48XsI7Z041EZdOktEpLtyq/Y2H3VCcWCqVA7MCd+uPokOBXuvl
9tv31XkU7wv7H23op4FlADUc6I/FNkSDLVn+5EI5Q43IUNslnCQq/3+Hh4p3aBFrADKV22DT6e9a
8EkKJUAG8EIEoID7FwplLSQflZHbig5iozhCv+PMU/WT2eVg3OdF2zA2PKrDq0XzmUlNzbaHyONW
mXtMSfz9vBFu5hlohdyIZQKsNKpcIVoMFYCMCngOeX/sh7ZU7zUCw1T/w5T+5px9zEPDQVzlERUa
iEu2/m5Vb9y0m4FKuvmQ4LUe0lMfLgNIHqGKfG+qbSJ4CUeSbmMUZ+2v7nQtj9l1YV0E6m94xrsO
3ucNVUBVnio8glX/CeCmEckdvQGoDUuenOoipuJtNolVB6xfDvnY4vxBdq908koBKM+3+WQL+SWn
2TTZkdHWyL9p6/OPJmgSYpjzC02X1Pit9CdMNCHbe6a26FrTERjWCTsV9DwS/iA1WVWvfGhjfKgc
btNps6A2fvcqkm4oSwth4iJWCBtbCbEzQSaQ1ROjcOIWCoyDVUCocTq/JUh0h7s+we3ZrAFNz/Lk
o1uEsFucficuZUKC8Ey9EDlIZHRJv9pk99OmRkojXxXJ04ngFpk+mLqW2Q91+eAIwQE6dDn10bvW
mYkQ6j3qSXTfG8mhEVnuGA7JeCuP6FdsYGURdhe4SUi/SJjAtfVmkA1vujiydK1EAnhHOwzwL2MT
Srt3/U/O2ZO3remJ8I0ziZw2956Ea5zwayTgBh5nuiTWSnurHepfyqPZeE3sjDxiXH2YmzTjb3FJ
CDRy8/OzbTTw4LQMk9EEZWdeUvkrNK88kqO8JbPBM6HGVDI+1JUJivFmOER2DIeIxVCEHE2uy3nK
xdUjVhj+wnIrc0yx6PU2OaVAbUcJcriBmymVH4Hc/PrVsjbsfgX/SU6JAmXL7WePxB74OGTj1Yrf
ziXow+e8H9dAH6j0fWBEbAG9b3K8k6k9feO/9GAXWU8mh3utOyy6uC7zFOQNfVQfm+JbQRYhkWIH
bKl8LJB9F7/o/K1+j3r8xtFPrgjC2QJ8egD7xKiwMBDiLaxTl3Q8l8JycvQX8GWmn8IL85NoodgE
X9PyraadFXLEKHlf0YANMPoDx8gZbGhbnT8xBzIUxxKlAJes8bAQc4VezKCe7uPoN7CusjStPkmn
UC6dtdHnvd8c/W/2i+47EPdJwdhr8ncA5s2cddjp/YRqQ9B9MGJmXXSbNUMeE+NA4NwStYBpD5D7
H+wHlsKu1RIRyTdAIMGyrDYoSa3ypSl+p9davhSVO0Be8ixIDiFm1KlqaP2b9xrVpvxqrNnx0hso
Ru2jO/rMjlPxmduhq5GThDAWa+aYXDUE5P63ZXWkrJgrODFcHpzav6awZVSW+ZriFKGKYLIdQ4gK
rPXMZ8k+Rt7OwMxcYP4bqzTxgljtXPOECcJORt7b81Q8TKW+mO1xuiQeqk5123iFB4zCtY/V5cjM
4EtY48M1BE9fkWMqUinBJZl/8LuJ/dGncsx0NfDCgggLlu3wM+y+WqpeFnTaerRL7x1+Bx/NHGYR
Hu4qupD6t5YH60CuBefXVeedzqWTJBxHm1FjLM8VgldmJoYELT2PPrBkjdKR8hl9mwANZTQYhSDA
hOesasItQWQFbG6LpGtAdSJpx+wjsljl8V0AYCCdIYiCuptt6+peGTgYONi/NywDrtnsEzug8Bg3
wY9VfkbWc4p37MppdBukTSWcFkCJ/2XVlKozcraETLFWA/2pa8o10vrIdINZ+TC1tzZ/Fvm+2IiI
HLyQWluoX86cT1PZ9D6Km/g76k5C/gDjoB5z+pyid40xtXoW44PmBpDriREm5qb8RKrBcaMgTgPM
r94k1V8Hh86f6aWu1qptWj//dn8Q+UT4ixwiU3QoLB4+FOoMVWDfjTO7PRwKNnKIisfEyy9cE/Eq
lMcp2TDg6QjUTn7/FLQPORuh1qdVSLnHFPzE2oeQFXdr+Ck6KEKXgMh64ZgH4W+ZDLPoR2zPzS/D
LpRaxw6ex48eIEoY7h339Kzd0AyTYmjoOz86KfJZ7Cn5fhJvgppm9NTwJOuOiPt5pgtHjy6wB9wD
aUvAx3lQngt50uScEYzdumGTqsFglG0xKa/N5BiJ3h8q6fYZuBpafWQZKs16mOSgdgJevxrR0BIf
agKSZqx4i8BuNj8b8YVtxtCI4vAGECc0gaVNTkaAY0jpX6eQaLFFE46/5q1ST1a+XYafMb8uIjDk
Rn2/m8Krjjq5FT4t+mz+I+k8lls3tij6RahCDlOCOZNikDRBiQrIOePrvfq6yoMX7GuJBLrP2bGU
Z016J58c8TI+nm56SIz3OmUtOlhNae3r7llLWzO6OskxmQygUd68/gq8iEMASnitS0txBDAyOrA2
VbkaXgQyFuW2HoAk9mXwJ/XnoX5qqPv0Uxmf/Ymbb110y4jcbBrnxwXcUOqIdoDRzRDEtVBIC81V
Ae+Ueh/2yG28pd+cJpkJd2/Z19akGuQvjB49VEKLvAv4kkekorndYcXV+fvglo8pxQ3DgleIX9wv
f7pmAWPPgUG8XAagw+lcnifJ5X2TooupnSX5rkPtWYjjheI2qd9MpvMgOApOTixDTnyvUTTG2sVX
6KpfW+OyXHCRwJK/0aspQI2mwHVgnuk1a0aGiPgVdj9xi7r8DAuA1om1bcD8ZtBCWAd/pkSn005B
9AzOW7pqvHHyD7Gmy/XVs95+3gfTmFMfMQ+NzyoEbm5/0bKN6Cwu2BgHdZ9yvUfSVzx80RIa30ON
cdt9Fea3oJAsMJwJ2svKRHV2iDptnAnbYkvYQejsNCG1WJB0kqPFqXZZ8l4VzxaTZX7v+Go05X4u
gg8rt4ksnHUqs3b71xqWeM4V0qWClcXeKbanFVUnbbMHYiKhekN2OHSMICB9n6fbXlB6S/DEEnq7
QheNMhlDIeaW5i/gvdYZQBrnzu40BIzgL1wzVgukrSC0EEZ5ivwIE7CTdlZisR3VoxRenBLmnrNA
gM09gvBtQ8ixKCpbZvk2WDKdcgEMK7ANM14QiU2/Fq0mLJ96v8brIAhydJsCWdH4QpQYPz/KpKbf
eoAFQqbh8nnVb7JKBVT1JZuLllx05LPnMkNZfk8iZpsEl3sKCL71h9uYc+Rh1BHUT1sy0IENqnMx
YkAVokiu0Ioxs+n5WgrW4EdG9WkTz5unPwrLrfXqTJhf61trIKlnlGKD4UVQUb7ECY8jbAqO3F4O
GHOAkgbkLdRQxaxL8zVaLw2wQI0LV5VOHe+MUTyAXbkckdOWLrNveRfLdQc3Qviz32twc8VM4m8w
Tb5GWOFK38PsEuQ8nBudQX2G/dGiLLfcKBFV7xgkQkoIrfqPDQEpykwp07kVBHwyA1Aq0Upk8FdP
W+9Ib9lNL35/ATs4XCjs2nJIRRXvHPxnz7N3Up0zESZt+5PL9656z6Rt0awDkiuAMZH3wY+aJDMs
nZY8RObvITuY/g36wFWgeVqOhqrgpYLEkSuwd8QZFS5FSSYl+mxmv37FuBPTnL1tS6wrSGrwFlKJ
xjLiCvjCf/O5J2gE9etuNXJZ0NXl1sMljX7EDmxxCtqkbSgQwx6/c9L+DMBGsTLv+k+J6RLGWdE2
CLZ9bRkkrr3CFA6y7p3+KSymc8hYStCMDT6NGEnWPmrwHe8GlZqRETWy4MsLClJdmyM6yqgpIc23
IiKsR5xu2QAn5JvRCr5NJtTeFfoTVeFYfu+adslOOScTp+I3romA+zcGONUm8lbE0oINvUXyXkgK
KcSGxcxQmp887RqMJz/9NBzi9LexREcW7htiguceMlI3WFQk4c0wR6hbegBHQXLMTbmf/X5XRH/2
NSkkMpVALthiO4ivpYgvzXgFGctBVAPrQldEOPvtmP5xUSMbAjdalutgM+jnpLiX3i52jig1+ejJ
w8H4Gw9k5/c3IeWePIlCkHcruIX6d6PeJmR7ugtYEDZrCiPU74TNbo6QRdS+zonuJUtPkNEFytD+
aml7Wg2DmIa/0ZjTRAmxs0ftj0Ye+05DKQroUaGFq4SlKQR4rZHUYjmBMKKmfKUqE6ZBNK8c49uy
ePBVBA63NudLNbhpiSyWohg6yUsUQHzR0A8LiCYGGFZBIP8eoE9prw63aF+d+jmCE8J+Lci+eQ+N
hzeLXQpyYO2vuu63L+4h64dtukV6i0hyD40L4mS8v8SCc9mL84mpuqL+KGdXXrBmkzYBiAXShsiQ
wb2Hl9U+B/09hjjqGm3Rlzd7fJoEO8ohiSy/abDLmLQWJBvnP2NTIszjac1AFBix5Rh4YPYkbKVU
RUl8tRbPl80qGhb5xranDc/avFWPlHFAiUD4M2ht7A+UFeJA80o+2beetUmdTjRi4xpiXwgK3MTF
e9ydxPnqofwjztH9ldBT6MmXp/zGEWdSgPKjPvDpgfKi4tub1dqAEQqCEyIo6ja0Aiq4Q23fLRLL
Il/9qlHAQRSulW80+4IxocLq4OtkLV6zAd4PEsR6Q4JLuhhHPw3DJD7KIJkNVxcebgrvSXoU+L+z
+PfJZdqad3xhM2GLY9CujvgAYZ+5+oA54AsELqhz65YHdTUtrfEsLWUcXYvU+lCTP9h5M3oSJ+Aj
15f1i92tw3wvJSioqO5wfNDChcf1UVBMP9blMhiZEZBTFvLd836CkTpePISIK3XpR3f+wvzuE4nA
zc/nqkVLgt9oytzGaG6UljOzf4vZUDETT8pDTI1a+Jm4jCz1+QdtWV6xgoQuEcPEAM+EoCsZjoAX
LQKR5iefVqhzxBfRlDj1dJUQHdJhSmeRAhx+Sx6GbB4KBz1XdxhxXse0dRM5BT5JeQOm6WmXcwYG
nCxwrdWC6Bcxg2Xxuj9xwmBq8qbHBwXF6L1mXwHKNS7RecHtTQIYYL89dzjhS9uZd1LKCZC4m0FY
uyvXL8Hi/Q8K7JG3kgpIoLjGRqPedG/LWy598bQFDOfO8JOAuzgAXgFArl3U394ErE35esZbH5Cz
JGwjhGpV7CFIRj+kmDM+WQ/FcQIJ6Bpr5vekgK8oMKGheUEmjwDjVCovwKib8NVYwmFqUzbji3wi
BygDawyvej0J2TzUIcI47JAr08tWnXXRM9IN8adZnvtN0BtqG0FYmpchpiud75CzVsC3Ff6YZD/y
LebDF886ry5gh7mDqTFh9Squ8CQQl6tG/3z2lb18C0yv+eOy4iEKF3U0MtqrroZKJca8OQ5gHUyo
av1ujsdp5W9q9SktwtVkHASQUSYrb8WtC78nREIKmT4tigwC6cnzQNjC1WXbb6H4IbjrM6LgwEy9
pVd9qhIsi4bmksSdCuPWufXRudh/cUNAg/bnAznGDys686XNCfTzuCwQftize+UdO5fe2vZLN17A
9jMV7BFybY5kWeVTcGivUKgn6vlx+P7IP8TftxaHRoC0FCKLYaPRfvlPIs1f3cJ7atbWDncDIflm
Dyqmfo7aOZXaNYULKB7qVa+SjeztqKGbj2dgwzl7sUsz5CIPUCfOY9ecko1WoJzn4ejsjAY8jNnl
Xf/qaHDBWW2GzwyzH5+MDKefiJOC1/NRONzsOSIhVjMwDlJc+UkdgN76QiGFm+c7cRJUFklIC8rh
XHt8qT2fRIwt3voUXTIU5SFUeEnEZBvnSD9KKV3ef1Z+00ScEXSn/x6XPwPdFFQTQvzv6vRcs9ez
fJJQUm6N+Ealbh+txnzPyAxAHcqso3yOKVr0mFcYKIf3/V4Wh7K8tMY3pXSz4zRtJhQEiSJAr4pd
hKYdMQHPHLfVGLK4HflXCNeUwtGSYAneZRtv5SdvU3AlyIfSQVxvXndJNAGukicbTOQTwB6WBDwg
6/E309ZqMQRxA9SBxtquQh/RyQs/VsIJREfJoBMCS49fJwvLKjkox5UtS2uR92WgyDc5LvgVPKLO
jd5hr2C2J+VqgONvGOZlhqvc/bYFSs7dFpIgJt4fWLARrS2CrpLuBShEbjxXQWJCRBJD2Ifl5WQH
ItpLrIVQck1OtkBWS13DbAwVdpEHqXBG9U4TSqtt8+oMUa8XVxwzlvMRU206VETgRyweXTDTZNeB
+2yWPtulR3FE2Y6uDcHk9U/chADHIHKfbLKkWYEwMjGe8A+X2Jz5mX3MzTRtwMPcDFP6p/E2JiC5
IzW7bg5JF6vdzNlrbQ2V1M5Yg8xyJzYhb8IqtC0S1J4u0aXGwUTaBsdTq+si2sfyxpCWJP3Kj8mg
GhjClu0XaSjPpE4SOlLQZJ1tcHOoe4IHxXKEyXgkKgVxZxMsra7ZOOFVp7jYbmDS1wk/Ys/FiWsW
rntB183MkDnyGe7sDgQUVXxXJJh75539wbonrAc537KYh9WARVH6kKghTyl28G+19Eb8VP+wvSMO
zT4kInN0ewe9N4nrDj03mUpIetLO0e4uLJAgIH7PYPzC8jCX/Y1efrXSXxHdgMOz/Nyh5fAByg2k
ggpMLJDBom8OnoWw/NgnX6rNxCm6Y8BssGsKVZXFYFuNv8ymfI3suxC75ldBCWGtHSSDX6Lmau9C
IJYSt9/V4/tIPoMIpQxIbLdsrX3S/RXlG/WfkJfi2SLrcyjmZy5vQppQrxPsyKgFC2vOcyQf0srB
C4nKh28fbxBzGuEla9UjeZ9vnwgKOsRmY45j9GvALzh79dkfpneQhJ+KP2ns7tb4Jr6Oynz04aGA
h4lXTrXSVWxm22zcx4C+mtCfwjWasu3GHKcVYb9Rx4WYPyuSkyTuKIyRyAGzcKk9Rd48x6kibeGc
HXJciM4GR35kBj6QY+vBdPp44sm1LjHLFRsyTamDCTXGCmcnyV9V991qoI/UzeqUtIlIpwLCoLCQ
kKKI9INvmzwxrkmkKW+JuI6bnVpePfVQZm8eQgKPwC9ByfpctT17RSaak9DaGeYvQKtfXAEydG76
ZKE5R1JgkW2JrEdjJn+P9hebpMuVk3oAft/m+B6pX4bczI3qqcEcEJADLDnuOyckqQAgCPGqgD39
4k98p6H0JHvSHbB5EDyEiXrD8cwX0QxbGfgTR0XKMm+s9XCZluC377b0Xjh/pr7jVMilp4euwipk
mnWffDJS02DCAaHoznl0NAu++YaNJiaTZEUU/zIiiAFKRkM7jzIn9A+atbGMV9586cwuFGbR5gSC
gCQNgAtcXEKU2JKuOl0VNg2a1Vy6XeZJdLOzPX/FwEAResSOicHWnmpEpzkjDbWJS8MKwGHmlr1W
6g3tITW4jDUd805jiYlRyv+IZi0ZRQfzQ2IfEgRnSbODZSD5JwN0jKQOwUjkNjL/E/Oa2r0JGRMH
fKhzoB205mYZf6Eo7moukCyeTywYUkL7HPb7wLv49R0rGoD3wmPNMQuJfy+bnfdB5p1QpIAsQkxw
FcT5l9cdAvOgtecKICj9ick0Hdd1xVjZ2HOtpkNG+bXnRJZ6Pwg03YR1MwoLlDmE/EQCEkDubJzQ
S4qNt6tVbFSY+2hH0RoEz2eV6KxS+tRqbVZZ74PxMU3VxjA1JJXTIrPRhyQ3IrwxBMyBzNMS/zpK
PjYKNOGZca0DFcNBvU8qsGry7QsicgJehnhyINd+i/DPMW5qdZPpivsblyMdQFuGSOqlsekK+M/x
dszqFQ4yjo3ZtSMS9gXAUW4jH2TRMeAHDiIGI8TTALEm4sOMn06dm9oWlwQ9ncRxmnuIasl7F+p1
q3to01U1nsLPN3Fiqc031iyxsLMPR+mnFLyC8dGPWLV2EqJtXg4eShV1cE3LRchRnWG9d97CGmfS
YRgu1hi5ad+7d9i68K9GI0q3UnjJqpDcjC89JexpRqHT8EZcOGIQTH1r4q29P9SMpJMSr2hCmo23
rHmTq0+ABeaw5aQBhq16JPa5/B5yOY93Y9fYl5IrWkO1J9rB1joXs3Rqrqr8DOofO94H2QKN7r7v
V2EnkEN/Yc6l6i1wLvwpMtEWJbWs3LUqAgB8jUZ4IXt7buMs8Xpo84qraaOo257EcjS6pGJh1+A+
cxXu6i8ytoOj3B89MlKoP0bDUyGQWNo9ZYh7cVGJexm0AInWUs72SULuLucZAZ/+jyo6jvDDCkB+
MC8ECfqzs44AVtppT5KCKg+z10v2jnJxLAreHYB16dtq3ifnDnrawLXYbGDDdKSPkeBOy3wk6aUH
SOwrbB3TfSw30rju1FuKmS2qZgaFBfV8IuH1ysw0rz/QeRG4SZhXvnIWQuUxKdcRUyUwu9o4rqJ2
cweyPzOghQ906WJu1mn/UV8UDHPcnwL+rRnZY9j8qazKowURhHK0T+sNSqau2EXSkXDsWYWZVlnn
CVp1TkuDOgbEgOJ710LH1fSlEW687KNuHdqe/LUFiiUEv43HVyUt+ODE2JUTOSC85ogZpKfArHA7
0EuK9so7ik/CVz9Sa5fTqYrYhGTxPKzmdf9Rm+RvMnpZzs4z93y9Y3DG+4BWuUKpFqH1buAlKPYl
cnOhIbeQiqMUL9rhYaFuIaN9Fnsfd6jr7DLOC1eJN2VxylSWrZP4BaLwqckI0uYQvcodSozwYJgN
jgyELdbwPaxD4COWeaSxZ+BkNyapsZTONZ4N1PEKoeNTsQhs+IVZps3j6ZLA5pzB4DSfO9vhAUm/
JIPgxNqV049Uv6ZkxlL16vr6d1YfteJt0j8DJGwqmrj2zkCFFkR6J+4t7OcMQmGz1HnBy0Mzl12J
Zi+PogSNaE2H+GbKHXH6AG8pv4V2bfD1R4sMNNnDiBQnNwUAty62dnuGuboTtTszjFctHzL8xM1+
pNKO3WEsHypaR3HXqjyMmYbC1kC6DlTdwa2jTUAZx2FaIvWOio2Vnww04eGKYgqGBkhmYgFhb4Jd
lM6b5C2VwWrdL8emJZnDNR6pN0eFVXufTnSQeHOBbdHazYk7CMqtrr8J4YocvovP1ukxH1W3Jvxy
UvyBQHYVsTNzEl252T/H4qVY25bgm+RVqeth3IThfeyfaf0uZb9R88oMbiH4hrHaWNxOkYfc4YSa
CvfRrimfOfg0fQz/tkVFJbH70JfkFjMfc7fn5ZnkQ7/6sfG0Zs1tAktieR/ptvS6l6+c8nJn6BQR
K5+x/tGhbZLbl5zvABy4wLPwozK9Q4dUJNjK4PGRvufkRrP6W9qLKcREurQIR1TXgdj+z3V+kvq7
bSxym8ABSmnTtT1jWSlOsf7XyqZrYyX8NpH33a2FsSDPT5C/XvDTDxfEnpP4SK1t59xKjC00PoCu
fPGclSWSZGvlheyNfAz1VoBDBjoJGjtYsrRgiZ5iFE87qoHyGaEsH5NjnW3NQjDe3fgULyLWjxEc
EwOzQhoVG4gOeGu9Ih4ISXmUMK2d/sM3M8nHFkWNb6Pao1LQXiqluMF2an7Q0lU0nWTtUUhvGt6G
mPkYOQbs0lIhHNFYpHvDeKfhNpkOlnbAUFjF7ylHWGFfUN2QvbpiYtDVlWkhMDp3zXoYzoWFcsFZ
xsWdCoQMJQRreU3m9v9WLAgSDvs02Qr8v+F40o2laHyJaR9ZtM2nnRM8aX0KGSRK0tZcIpbqKS4h
0kk64T0YsTozMTn7SHmreoKHPuqKx07oRAUXyfG1mAzWFdaIOmrWav4zmC86WOcx4NsiX6Ttecip
SNkN5lo4+aJPDfcxbl+idL2VECfHwWHoVlK3cjqIRlI0UBbTUtUggWL6+bbe452v7YSjX2m4N4Tu
bmPLa19d9/osq1aa/KIew2nOIUnYqHYI2F3KNg0k9xxeBWH5rEL/AlQeqetfZv0Gk5I4pOHxrO43
99/I3QdyC2UYHO6GMH+zLQSpsBX1sn5Y9SYCYqNoWL1axgmnRvLKiSCRQcQBoEr/H7Lp2P/rDsAh
5RMZt+g0H6O6MlSGFHYGSi4/U+S3xHIPR4jaTt3SQADDsUGgi5QB3smlaQ2f8hzfXbnWNAaR3dD+
MsIhJAXZ5YcNs2sSIfvtASzuUc5Fw11l+uESrImMjGOYfnM9BOnNIvmHIngGnrjfw7aiqYrAe5XV
RI7WzZcPBQ+xCTlsDbg0P0bQDIuMa6W6IJ5K5XUmizhVKd47S5aYxjpYRDRGnc0qPrm6/1d1R/GH
kwiBXJvP6d/1dBIYWJR9WHQvCE/TRDivge0t/TB6kCgs11g+p0PaXLPi5hkEXH03lQiwOhaI1E1Q
u1one+dlF2cNabW0tegPCo6Ammm8wWEThKSLnRp9z6yU1hxCGJNw8RYr+UumIAj5hiMSHwj/oRYC
BPBGGkAy/BTezmYSp5ChAkWSuXYaSJ+BXA/YaSa7DJXKoQpJJBKYCK8/WkV8tHyey8k8DcQLoTwt
KG3r9lZA0NvdYSogZaBginNUrgLIfu2Y82B7iFC2APwF+r0WbEwHOBPrTDLoqzC/tnGOOzKZT/WT
KDEvfYkHuqTRI9EAthakJdrJua1JiQsyIP6VSBt0gNNEFisdrrOk3vslMMRZM9+d+sVL7waYleC6
OSAbxKGa8lm1mAJWLQVpmKwZlkSpHYpllA64bgWbmvlvGp9O4JwHZTMu9aXjY5fP0Q41C996/H7L
/P1shkn/owutRmUvqv7HgwNDJTnvUM718q53tqRPRzQ5pYiqnZ/e+hM/g0mmhVfSO15f6hyYceEx
It7KOZrH/FvsnS2hYd0tAquU1C9ylOVijz+dLCJ1JCvH4ZWjbl2/DKKgtyaa/zEmtChe0Cja8kHT
hJMaSMTfhaLlYqX7W3C7Qbk37SNxnrWD+PQtl4++tynCgwV46FZEyG1QsM1o74u5vqf6WuoLXfu1
sr9MI56Bzp5l03zSr+gkL9W5ybNg4bcXGhvccam5sWgqJ+VgxvOJrsEaMqatHNPqs20PGuE14c6K
WEuXuOu87N6BDSiV+e8x0ng0iFxwfeusGRgxNn1AqOYc0fKc4BdOWaws9Bu3YFJg/kGz1ZkJtGZl
fEO5klmDxpA0IGEYNxe8CNY3EBBoLqoc+gLMg2Xf6vSa9N/heM7Vnz5UN019bSoNSpk4IEp4dOsr
6fdTdqxhahNuvQmKoFBu8puJ/iHd/Ls6Ycb8N5F8lZpPA73hsCZImkf6SMiZVr3Z+b5jfaicYkng
DSFZwMhiT1Hbbx3DxvgU2S9Nv6q7U5NcZILA8r0MBAqYZc8NrB+RD6bHWellInzZYPjipUxX3NdR
R/PwfqrR2yYkHPNKgZvJxGAdOQJMZjCEFeE1MP44FMhMsfQ1FTae/8tpgKDud0KkQaUnN9vRww6p
/3bMzBPoYQ/xGKsfpA0Y0JB1zWTX7+J4204bzAVu+JfUiIienQel9T3UGwWyDh98vyiQ5+nPhD9Y
P4/hS6K9l8OiJ2JweOtAUEqZaZaoBR3ZrZP9SN65MJb1hBwJ8msvvK4qpp1y00nc1xZn9vGfjEq6
gR5Rikv25rJNdqq/saWHatATs8KqsYlxfRmoOVpeoORCyJ/WopgXobSXKTzlQMAsCSLDA5+pcAL0
MmF9e3q0sn04Eiq6Qh65IHEi6549Vvc621nKnqi4qjhYxaWdkUmIFoF4mOKm1ldYfzpSGwu9+TxK
l9yh6KSa/jhEp5H7RW4pyGF2hKgm7e69ZWLMy1tdv4/M8/XVqq4Ol6imrskOpNbWjdHoCKCqlK6G
eqcfyGqPYVC56fDR6RxY0zc0vwjtblDLIM+3uxon3Jb0dnMD/N13HzQsuLgUMqA+gAncgayEWnlx
3rwRf8GaPm5y5S6W92frhwl9dNEj7uPEkoNhFhQntV4WGuIE5q61Hu2c9uwMe7I1R4h38ttBM+Pu
Gfucd/XRZpFX6ZjowpMJWl9kDfKhp6Zt6N5M9aNwYE/VSl2kC2zPQrPgHyW0DpEQFbBfxMs0W5GO
Lnwz2vC0gFljIihcJDE5qDNZx/1uMmkoX5vZWSkPEVIt6WyywRWIzR+G8amM11TaZM7OIL+rBiBV
6qUUlKRB2QRsoPnDEtgcubLdzPxUOAUs70PwZcT1ok61svewPxHSMdPSw1RuY0wlCdodVu9Fr13s
r38f4PiGpXZB/1/kHWTnre++SHrhipG8A9LqTEHeh5Q5W4mVSY/fhJ854sWRsXLW3lNxvkKkLjWx
yLwSnIz90jLw6FGo/SMS5yqSAfJthgfS0d79Wl6h53a2dYMyiuxzx3KLRZuegvpa1MItZG5brByj
+tS979r+RTYzbxAEWsi9xamiNydoEDtirZ0zI5NeRYytNoCm41hWCESkhclDcbwdNIjya8MLY+5T
+1E8h4T0VAvHEPuFTMQe33ZAlk5AH0mLgMXjsRx00jIwnGT8V2tvD9tg+OntEnQaBw07KxYzSJWK
TE5hoU53tX2cBuThc6bSmKfKW6H9wZXEv1tjQoDdCNU3X9npLNy2cTYptxJ6PoQypOPy8+YBsQYU
O7mduVXMbQrgkAGPteBmRU8/GXGE5tJPNzluN3svjtHaWShL6Jn3ZnxG7cZmPRpuZEUmEpH2BrSS
Bg0wjRyPB+aXFPwNrX9SEVl/gWhwOV9ka1/Q9jBHedxZH55Y1EmAgn5aOKQhy+TK7rSrGj4y/EEW
tjtYxvBMat8YHot2WdsPNDTI7nkdsbQ641UJb6RLO+CmauAdC/VLlLVwArWMKmQJtIClhD+lw0Vq
j3L8QK86D8CZiZmKd8hKQ/Ncu8ESy7iBwZzSZm/tN3OQumDZrG39GLB2r3WbjtUTM3tK5EaL2FhG
CSNuiY50TQcPHVeE3hKeiMMVcbRhB0iEiX38gDTTQiIdmMbsJzJ07qg2OevGM8l5lSzkwPEpSW4I
Kcj0VYkA9QglsPaBIC5iaHhSqRiSCRP+pxcKeKXjY9ssQazY8tIEM8HS9x6DRijvcWzXxEDFKJr6
am0d9Pxgze/sh/ZsWuQEMMKVYJahPmfVxWDBW0I1NIb1fNsFNxvJu+TMe49WpU9EhpELIBlexC6P
pkwFmFWPlQFU/miQPvhrSLti2IspHyeqxNvGG8/DOXVbadwRU8vDqJGpR36aYa0fn1QFkuso94iz
z0m3ykXCFqlEzj1Jl8L9V1z7HK5ow63x+uWTmJwbyBCvDpHZ5Nr+C+xDrkuoLUSkhXwml4nUXgTD
mbwFrKy+YbsZFv+cYHvZ1hcmN6OhNVQZzJijZ6ySS3LzWJ55JjuH2rl1F1+gTJ4a+eAsz4gYyYvw
jWfOGxJM33FEsZ7wOZDyiRvOm+fDYQy2ScX2LCBZkpS6U20hflhpA8FIZIdQVUP0PN563NVKu+LX
JpGmT59jdLCTHRJ0j5gDe20jdDKvOEfcuoFx2/to5EkET7VtSACxQUnlESIDPF5Wj1EN0gsnkhPp
kRUkKfMLgBAnqPx7hvtx3iCHEfAkEpU+Xk3pe0bgnVPvwnErDMhKuRBmZtXeFfUl1LYcMoWDuJMI
Gx7X6l7jz9V3KUO6TH1lybqwdSz2NNQDI5sV1D5Hldpd6OIoxmveRu7kw0WKYArICMngvEA0/780
WmEk4tsbSBglSL1YSA9cyl21mm4kRfqoTLPhrdKJK/EPYfManFUnHLPwj/4rS5dKcTLTLeUwWCTx
myJRv03FXAAvXjqXmPHVQ5w8e0hNggpUZaXQm8myx65oEEUlxPyjcmuNd+HFij5zVN/2dBHbnBUe
pXnkKt3BR2blUwry8MvNpKxt7z48MkBX6SR5b1W5s5y9bFCejc2ZcMxmRHBxTYSaOwCDiZ4PggVg
/gftO3TOJkRzbH1Eq2BF0uEU/pQSR1tuuoP0l5Dpl6/LljhHhMF1gXvPuWbyTu/pDmSLI273KI8b
R57LhEKMQuunHNrmdeBjaJhL6+pM7GE+Xkq6fAb9FCUHGYmtfkb8kpTNDCRAXL+RtuHlLctP+mn4
qmMIA58SKhEvRof50C+ErzKvv1JqB1WGfk5N4tByBAagvSWDoZ+vGhZYoZ+UTjVCD+lN/IItSQKp
vBrtp0+VaYj1Uk2RsJCKGK8RoLcV2sZxbcRLSX3oQAGUoAjgpdxbSMlYhCx8jsGGPrlZwxKI8qwL
ucu6px6QCO+donylkeM6OFggsO0pyN0IGARP7BJuKPtkzknKy59SHLs2hyjApAguEEgS93mKnTIc
V1BjXKUgOKs2XNMbrFUX7M0DG71dvcjhE0p4+20Ss0oHTWpchY55cL7Fit1vSvI76k+97RcZds0X
b4l36dpdlx4U7S5swyC2frwzh62qE/88p3dlan718r01Xz5qhxyxrVKTwAz0YZTLUV8Y5vsImUr0
XaCuxNoWGlfhXtLLueQfKucIvb2qUR5D6xBTIOZkxb70yjvgvYU2wCeNDxKYI7R85Mayz37L/s5A
lLwx6UYNuadC1xuGf41yDb1H+jtFpxdNxP0S3WY2/eYda42Qs+4iyhuyTcTnJVNHBeymtdsidWsH
F5gMWb0lmIpESJCI3D5PXNrQgFRtdg+2YzA7Mz2RNRIToIlmR85OdJQsEx7Sob7K3oF0P6HpImON
OZp/LES8sgSBpYuDR42vQoxymsordhDpUMDQBWYZA0U7lPIzkz4a54aD2QB4UN+y4KMmtNW8oTNo
xQ0c4ixHH73VbVoe7nK8aQU0YKKmbS5Juc2QzhBbrDNVj6+cCnvLmcMv+b89fSsWUY7oeYQ0nIg4
hh6L/4ua0SHiyIGjJkULfpw8LT88inlDjl8Q/mR/oFrtN4D8CzoeRjCtdp9qqxKEWWXo/K6DrV4g
lUXblaxhfxzjQLjkrCm3wq8Iey0QbVZ881IRwaFEhBZrD63aNK3ITTaSZZfyA9Ex8lfNbdJn1U3i
f5kifsQ/MKzzF4ntRkt/5KYgmLOHlb1niojVhAiwbo1KqO7N8lU4NMg47mMfEDnKc1dlIzfJEO4d
EcCFimsZb1gVPFSLLPThWdaOasPrRrm9ubcJgQC6CIyDMEzH9ad4zOMF/3jZL1h+yEZWc0gMIhfB
j6sTMe4C3NTCKwUFbLGNdnYIwc2ZAjQEDiRZCWYh0n7V5pr2LDpQ2IiWgs282IfZ0bBOGBepir37
sHLMM25XsnJJeH4tlhXSr6vwIWnHxkOb2EOrf+rJKvMhp0KMUBReE9Eg6UiRQOSU/WjCuQB6ldlP
Rw6SugeS08J7YFzzeG2q21J6q3O0FVsDpQvJkfbWThH6aAtwZdyKnBl1tCu635H5N42OSYcSPGMd
tb6qmEO63AzUBNFWJjYsTfmq0owYmY+Eq8+iRKuDMCVtSw9H7CXeozLLL1WB66QOe4MeDNqlxxkZ
7SqTSKmi4kOc571/qwz7WEvRX1uVnzSXcFf5mT43JOU8TcJ1xKyYZvKfpjvnIJ0eqUwAVaUQ0gCe
r0boxwJp13ARV8WGuuejYq1HPX/102dPm6TNl6sN9HL50tEkS37KzWedEo8WdCsbPCco/V1Oxn2U
poeKSTKUWyhV5Y5e3G1x8RMT019tlKTEriItxP+WxfRuYLIsSb/wpn0fqFym2EBKfe1AprQdD1wV
c2iOS1brJfp/Vw21wyEY2mMnt0fLUVZ+YV97NZUhXFrO30WBNlALJHQzGEK7+BoM00pSdOJGnZUc
M25Kw0mFi0SSYecOyUTWsmvM5cCeJbI2e86aSm5+bD2CarAuliO4HXaJhP5zhG8OurExzTdWiF+U
kD9k5gGok1lcS5Wk2JEsOnMgfHFYRDlpMta4yid0LnTPejbSK6IlPb9aFRMMMFRUo744jKWuXysp
nYPauO1l6ZAE2b7oQorDpnWCTLBF+KD8x9F5LLdubFH0i1CFRmxML0kwBzFIlCYoReSc8fVe8OC+
Z7vKFkUS3SfsvbbPvckWYUx7stccHiqkP1rqtoW+buk5SwCvoUFvnMeXKZWPzsHq0VnmpZj6YxAV
a9MH7Ise2U7Ecijn2JyChm5Ca5ggfFSOVrgzUr4RVFgpvjdaMCd9JrhPBn84+ZiCoG0eTBgCalyu
GhumKNzHeY2RR+KldsCwkVFGPLEb8xiFQXno+WpQmADQ08i0LNdRbmM8A0sE2h5usdtJQFqsLyZB
cv0sAqrIohHclALPt+wOwvhU1K8JoEoxnz0/wgZgYxNBUMPTqll6MjH1qCgMLsCYSomlLUjHd+9n
LksSZCsme/3hEgVMy1ktRagNA5M2CWVgLFmUm6z9oDaytzCYGxvRyUmeBX3V6NA5E7QxnJQG/QPB
kJMFnQa0VoPR2WSgarEmHid0Yg3M5zReRi0dzgDelbV6kRoLjWwKCS5s5M7WKDecTwftUkk6mEBK
2CNQmH+OQYdVOO8exX5btKsgFv9MDFecwL5Kb0ynGU6uN+3H5L2capcXuiJmc5WYyOsmCt3ux2iY
KTEmic7SPnjhPsP1wTCVSnmJNEmv2a1zftj4FYa5Gw3ugbmxBRlgbC6Jraci/OimK0V3Gr8WeHxb
MshCG5EdswlkaKHSL/0gXdekO0jekQSvR0IGwD+PQZmnygiPnY0QYdwaANz8dFWj7TQYhCip+mCi
2HIszm/vNHNtiEJQYODbqKttg7cN7fz84kIa2iTnfNDfOjKM+ll+yX+wsChVIvrQWdKSkDbIYoxE
k9FH8o7dY6SmauHtjdivua67fOn3ykoL0dt6g5shwZvwCtjZpghYP9aM12gqEWYXSBTCkaoENJCG
nj0TAFMxUaZAoLq5UuOrVCHXQi8AQQDNQ8d7bmQbHahX4cUHoxKrtBrpNmjgGAyuSutWFezBwt8c
8LHFDEPjGz7TvcwmXU6sc/M5AtKhj655AzncwRdW4zVs6IzpRITN2A2ZaU5yhoPUoUC7bkOxsyEY
B9TL6K+aPyP9lFiJZzpFrTEPZlk5V6zs70XyVnUgZ/U9DK875PqaThggECVi9q2ETIoZkYueS4yJ
dlFTGtrowIaxXvng9prPJt3bANAG5l01uzmVWzvnteqASHTV3vSd+k9GDcqKaIEZC1dTzpPSVKho
PzrxFfiwRFPe5pdekmJKK1mvtAFbyEQ4QK/tk+rZWLjCWCP0zVfvvXXDyQkeiXMu9NdcO9bhU5Tv
QCtk9VCSI19+nfZSDFQpJg0LY36kCYVGPViDGaD/aGgJBv4+H9y2NrgykFAM3s7pPNZTP0YPBrj/
bRGtzRPUeSaiRq8J90xh8wXCT/mS8aGk8WUo2ehrn5lk9pCIRxGBd4U5gtViGUFS8DLMBjmhBMg2
cijig/o9Uy1YZprWUUCUGm1gxyO36CMrEPWFfHZfU3+xrY8UNXQyeavZ/OEYIbqSLxOiyl+g3dtW
QLZg5hYwjIWY1OByDMPPsGZqTyQU0QbZX98inrRQO4j3GqNBAThE/Ir4TzKVKj4yZKARzdxdTb9w
KXAFkA75osRnUcH0eg9RVc8mPO0aRmDXMe+JKl/GGmC29N92whFafnbGwxruvBM9XhBWxqDlYoVA
rnCRmbtBffGLe0qQLvCjaE8ErLDIEeIJZOtN4lG+HRkPqcE6ZTMbX0R87iBq/Wu1pypo/xU3YCGY
8BkBv7Dp43QcamW9NtGzjfoiDb2FZBPQUIUGJfxolRARpYAjhoFU5b3AUdmwLTDlk3+E0A/rk/WZ
csoMOVWLXOt86f+XYido/TCZ69zYrQxc3bf2Gf2uaRfLgFGcB8k2Tmr2ShAjhw+vm9GAyb+GPbDG
UIGmEMEwoYgstPnjjyQRePlmyMtNXC3n/BAaEZuNO7KKM6MqJSZM5WQQw0abkW7Ie4MaDWL5n53S
P/RHcm5GJJS9m+/wOU6pC5t5rti1B/+mkq/K8WJFBz+8KuD10LS3exX3Iq4eI9/mDty+R1L9TOBe
FbCfLWMKU9znL3lafFTYUnxecu4M/FFI1oUgwj6cCNmQqVNClxul0yZCHYSuQqN7SlRQ+iEKdeOh
R+VS7y6Gl7u6uCrGQyFdUte+hHe30i/hv7Mqn6zs/6OnDnCCW5TtSKEKdE/N8FmY71l1am0f/pFJ
0Abt4a/OCZK/hBlRb39acDJIJJ0fyyz9Ve2HZn/Vw17zzgXwGXufIYQROtPF36Qq3FF7jeODEm1L
3t/aX+mhdC0dTYT46xh+e2+wzoDCVt6e9zKUB6YJrO1YxjR71TkQxYPvvpb7Crtleivnazb8NOj7
Rv0uivc0RWT7x+/sjIfcuPGEjNMz55rNxu8eIV9afgD6TeIbCsMJLqZ6MmRNQDdpydrWHh41dUBK
+mGtG0fJIoWZfyM4Ed9Vrp8IZ3vlXNSWGdXRK69W+52Vm3KQGHzpW0JMfITGZxPXPpupsnhogc0T
88jyt3EEB9XfzOY6VwhCRYvr5tg3xSWL06UVHDRx7cxbwwwlgVt87SzSzXbS1fxT1F01ivdxH5X0
cicS0vl3S7ntQVtMl4D5iKfddPleFWJhcqcm8RlDG/tER2UXeK44varbGHyn6adIN+w0W+Oaou+m
WTens9ZsceDp2l4lLUREe08dMdWuy/YtVBE7HpL4IvOd7V0DBm9Q7XpvX7Gq7E5F6Ro18IVda171
FpGl+pise49+QWQnKOgVLaMUDG/qc45hhzfeE29NtquLYyLew+mkDjeDg6ANH3xlBMcA/ufS+dUc
8yAmxGzcmPOvo9OL1tlXx1rXju8MTcCwh/6f0r0ylhfjMYxYnP4rwCJQkvn6wWJZh3mRJYqP4ZDZ
ZZ/fC3EnXggB7NmKsCDhO5wuCljIeWlxt+S2YRhkHBK8vpFbOKwrzAO77bF9pmzkexw/dLaz3pW6
MV575pm/qOKL6twtRrHSZESZcaIjTUguZvWwrVNQwRx6Ccp9GqDi3w4TksgNcD0ZXALki0RGOPo5
MuXSU6nC11xyrMVtVL8DtPy+f7GSL8AOCZ9o3qLLI8tlKKi1OD27G0HYRfabwNcsf2Kuv/QY+OGq
RbEgA3spvFfP2HQVGhS3xLLkfCrV1+h/TtGbJfGmKgcnvdAdLNdUIAFs44qzNNd/Cu4aiQdrQE1T
52h5+mgVst3K/U9zIB+aUo80HLSdeXIaA3Lq6UBj1g+B+IyD17x7s6xHMbKAWVXZCjOQN+6b7qAl
Hwbb+ezsB1eT/wYp2wwUtPZodHeVeyX65nCszaXm40lYhKylwOg158I4MmCpmRRjIERmiiDhM0VB
Kb2rwwKt9q6RoH6Cu6HdNO9H5QPIH3wjyvRqtHygfwWzMkSMfPQ6Il0wt+3OQFju8629yGHve59G
vSsE87H8Y/S/G3Vt9oy/i2M/nCLiYrptFJ3hGdPAy35DRh3mag74+Hd+mtpL3R597aBVT3psFaJn
FL0p8Dcpowz9u2tfI3VdoppkreHsk5wN8TbUXvmuJsV3XW2R5Q2SzNH0X44EiWAJnCSkGjM8eQ0x
2wiwduKlxDmZchZ3sCHB2UJqX1hwnlPoYYxCl5SFhfQXkZTMqn7nB2weHhQNs8JjZO4zseZoa43X
ggwA9Itm+lexxg/JmKQDXKBEAa3DKyvEjjBkX9mqFtMuFKmcJrLf1d07PohmYsa188SB4aGDqzry
nxozbirgf3WPVZg/02As2yhd0FGTqbqVLYGj+q8xBypQ0/Ro+2L4taqcVfacqLb9IrOryWCh2AXR
fW7TeLFd9UWX6sNzl4xh58KoQzFqV+RleKivDlnyq+NI6hj/hhgLzfDej0/au5zyJ7pE6QtBbZnn
luVsekh9ttoHGd+M5LcVrPfV98H4LszvMv8rEfRnC9GTKrgL+h8rHhYYXOf+sFV+5szDlD6sq26G
9gYXrKYKURjmB1cMq4zRP3QV4SZeUrKkkq0nd2mz9WpQZmtBoI8NvGo9TGTDX5v4JiXD7mfgnJLX
itwFqIoqjDskdlTy2V/i3FqUvsU3tyi/fO9fczg4gGpmxiwk40vBVCRkmXjg5VqWC9SAEEqLJ47C
7h8PTVC+8Qwk+lnBmJW/jsz1ko1mbsaMcNR76B9smNDUKNWu4i9KsnRXDwNrbH3kOqb+qMCNI8Il
Gx0yGZ9OiSOBDQ37qH9s8KBvaKQEhWv+IrLvEQMizonRRrmyNcmXRJ3WFMA+lK0+4qLgYEz8gjVK
zYXAIzMihQ/t58YoxpUxRuhBnI8und4cS3st1IohE8tKbfqUXjezDl8kl4CGwrlNs9PIn+TUvMZM
3ULbOHY6ttFegg2KdrWu88jmiDm+vcqkghi3ZgwjzhnSbSrLvTVQGxT5wUNFn0q2xBKYnoLoGynA
AKoyT6qLZXuXQ9Gmh9a0ZzfWKlAzE/2OdYlsA+Uc+Vb8EfR7EaSAJtS0TRJv9LTeD71+6JUYD92/
SXruNBauwpDSsSMQhqgoAwghwXPwaFFszIBoC3C0rk2zWacdIRRVQXy1KZZFd4VAtpns4CQ8/6WW
7UszQOBwRlruQ5PefKDS3WfjTKeO4qgJAAnE6qqlNG2LYVeGHyqKgXSkroXv1GrrLEyOKZHsZYY2
xUQ4TKib1Z09znpBs652NwwChX0e/WGTMtprAiAiSK1Gljo6DKCo+VTzl1m+G+KCiUmNy2LtX8kS
UdHucTXCARvf4ijDuTMdWjQcYsA02Ryc6REm/nLKiEbKSeQhzys2xoVaNKiSx20df3W4whjZxGRK
YPXb8FG6eYJRxZutcfm3DwyZdrTAvhL/mQxDyASFaqUhr/PXMT8ozQmppdEdgahjJF4aGsIuwPVK
N7oO+WUWkV8mraFJMVYgdLQ1XMvIKmryZroSKL+9IpuZ84gPmlmsRt3oDaAnvHJih0sAUdN3N1XB
/tcmnDu11V8xuXXpVammdR6SVNb6B12MO1m3N/yJUz4ckGce1GTkgRLnLGteaIDXBil1OGtwjUKK
GMiph5+QR1eVbL9SKm/J2N+U5neQ4aa3zQd4XVOOV81P9l3hbwxytBqMvU2iH0qjuitl9KskxF1Z
s7y37g/Owx6Kz7Inptfqv6I6uxWC7w51KTb/XraXXhlOvRCnzJpOQYzEmFOyCYjZYxPmWLNNWB+/
a/hOLclGswZfXSF8yEhBSsrks64KDhHWFgORDBQ08uZABhto0ZHMdc5VQBMrTZbksJbtLHw2Jauj
I6CzTyYEK6GkHyS9Yu5f9mF8HwP1L9F1wF9xd6qdv0H0t04aL7lhQqLtlpYxbXqSvzOzXzrqcMZh
hipChTamGwjxKC86XnTamewUUEHnSEDNMF56fKd7SwE/a7+jeMDJk37q3gG4DNstc5bAGJAxa4fo
JgGvRHnTwvJGqA1MaP2Q+uWtdTCfpYb2zMe422tnqPvcpmX+9Pupwkb9PSjjz9ATjIJAcVuCnTtw
ZTpM5R3Gh0nb/qvKudxApJPkhLOVsQwPnjc97DAlu2EMXwhARNikGP9yUn2DBkdczwmalQTs6uxb
BbYcImnWcGhuRrWJqF4WU8GqxjCrXRE9dUKqHIT1gAfIawk3Ugs2xuTtdFltqxFyL7QVJJ9NEe01
Wto2QfWF/iSVrNtlupsCk3SjHlqfsbGgUzjqsSNtytNx38EgKViPoK7iHVrLOtzmfbScCpz2TfWi
jhjHowDwib/AWbK19f5g+bDyVWXpBdZ7CJQr8dJF2POckX2r9vW6sloiM3EI1x1dWHQIadjGMN+B
1bkKAtz58q8mG0uyIZCh3kuj3Ywt1qdW3Ynobej4cotKXKd2eFeDmpwPWu0oOKtCfJeIdLO99DyU
hUCEy2FVJu12lgIwlm9505g7kr0GQH6IPy2f5brBviOqLn5R7bpw+p5ISOAZvziGtR1a7soZwWZx
QxvFMus67Ep441HDiHQ61gqftzkdjEDdm762b23oHiF0fQoEm+2+EX300K4SGEspMpVgpMa2IP30
h7aITmUU7nqQk4NAcgsaAeugV4zHgWFjYDYbfWxdxYfWZObrCEJA2jgnuhr8WVtfKU/z33aAUrsi
IkW4Z8URnszWOzfs5KthWiVSYcg3bOuoRiPU7CZWgJKpZwkKn8h4F6gSUaTCWjSg9hNfXLQKsM45
yHdJ4Hr6ifhk/jcwtvAfuvai5bTRzFmaE1mgFdijMPwuBvR54M5H56fW36q5jUw/c2Vte89Cfdjm
C94aEdyHUDAEBmjhHSrm31X5FTKO8uOOITuDLeu9qaxlwvBgvAScYwGsyVIoCxtShxMIOKssMCFl
YQNWBQ4K54J/tnV2PQe7H360+mWG15seMxR1Z+Dy6rLXebLpO1eHfkEHrTHUl66ZX5DBZLQkebWu
wJ/Znz6HbcPsnA07DXbQknMIy0QPXxrcY1RFzYi+/Uh6Fp586qBDQPCEDzjbKEEQx26tfPBDyF4I
XmV2L7h4Cvy2NjG7zcLhkjRqBzH5IR1f7HLVqpuJdpbKtyFh26heY7Hh46iTneKdhf9ZGX+ajrz8
bhufpXGzdHpX6L0qyl39poU/fN9TH+L1RwrW0rffYLrhO5pqNGMHN5xJcsccKGEZhEsQ/e3AtIzZ
vOUiG8cEo7IijuPTgMrLDKCPMyjIMDAoNmksbUHuHw+4o/yzWriE+FEaKByNDW0da3ZPqu6UPCOL
CdIfvwgjIEdhHLvTHh3oSI1rTB6V5J4zO5YdhpAQX1wPsrme/dHPmrBRjQKJy7qcZ21Mhc3pSweE
WTBRI7LHIMZHkR92jBiNfVHqI3HyqsVXFAwcy/EyyK1VQhBPxXrOUhIyqp2Vdxl0FnKxswnHFjMe
mnDeXHSlJC7wFLHPGZpsbXqJGzWzc7ZyLebXsqNfGLdIP0hEY0FMNkeMg1f3nqCWSX0ACZsBKfZ3
YJMHJuxepKNFaha+RYAGtnfn2svfIOVSVNmGQd4xGCWb/sDS6cHbH7kh4raW+Kx8I5IXRXt4UcqO
4jONflXtKVoaios3bMnWddyIo0Jap0h+FCZwIP/bGC8yPeM7YYVIIT8VUInDrxntpmFpa49De8nY
wYysr/7vt+nkZPruh/968ZoB+5voljo4CEn5mvm4vp+UUan88dU3S4Mn8og5qsWt7djCNHj6rZQW
Cal5/2rZB5uPIfDqvaX8JA1xwq9B/DLRNhOUMekPng4p94HyEk53HzY1A5RE+4xZOvjT08+xv8Kp
ZqvPSbOILHPBhcrMnM2z8iQMCjH6LUhxNylQQp4DS1mJsI/H0flsc9WdYoGH616hk6mS34F0lk5w
6IZ/Zmqy+GP1PSoYOReKQVAVM9IiuaODb1C8mNZHlPDSJh+IJnlWDGXb39iGcI+0g3UmdhfE9Muw
SZbs8Nzccq5jk6znr1IblKuZQdaIlU+tMY/eallsTB8N4wDhS3TkwUJCjVGfIozVVpMWrJgqYZYJ
sPFg/9OylVNoW0chdRA972BxpYp2OZreLmDa5PXGfoiLlcU+tVAAmpGDajmMJI3ejbiCe4i4RjSQ
BMI/q2cb/k6U6rH3+5eBbVxi8rBgfk5J8ByCeEvPTHoRWU6dZGV98yPOy8k4hUaxEcg3FA/VPCWG
LQJXqqnLqyZzPHPzilq5L9dZZK0mmSB8Ee9FCOukHAgOh3wn12NvnvwKr1YesAGZBRCsZPyHD9VC
xgj1GPv2qD8oD5aFH62a8mYGMamMpNoFaG5CN5jY8mFX9kwUdgh8ExpoVVWgDcauxq8QDTzhurcv
s3MoswMWaJAjpeJak/PKv9pD9yRUFM+ptZhUVAEaXBANIlYZw74m5gpSiGlAhQOEkAJkmjT0wAMH
MPLIhIVR3rNqw4JTJCu4RYsaLpg5j56bcplT4lCbBc1hIAEmyvpTE06rFJVHFkG+89n+d2LZN+Oq
772dwgQIba4ALlXx84be3oQgPM2kXcvRBurJil1Xzy2ztMlLV86iIr/E8IyVIsfV6JCvTpdtAamk
wVmZRb8Ze2wvKDIaJ3Q70JEqUtfQ1hAvTbhwjpaFcp3ddw7qzW/kumQSxMhilI9IRLu0lBv6klbN
l3ZL9JtiP+vaWaoMJqnT+UNQBV+TaDNM9S6Q5H8uJuVg0dBZlFUxy8eRGYgD+EellvQJTv/tmQQZ
KE762aL8p8RvasHUKR6WPb7Y2GY/hFHRCbHDdV8lTJriDJlWsoPTrUU+r6jjFmEx+10i2oL4aZcE
FH+ELPdHnKJ2ezbaN4stUe5ta+sam9+G8tHR88cq1Yx4qeJbhHcXc/7eFLGrvwT+0c9jtoRTx2uq
T4Wp3MOo2jKfyVcxSdRZHR7n1rAopqWDX2cgJCW/6gBlOjeJzh1IhSR814Z7Jb7s5Kh3v2a2GcI3
VXEj/S5J8MzWsXqpqu9Ubuex+5j3W5VOTlcOUb8EYe6JVw9icPlitvEqJVlFlN8xO7OwQXAnP1tx
mE1HPrh0FKCq/Mp6FOFXh42GicrQM2bJib9o2nzl2ISuvwe6uegZ5cXs5nrzW529mRiYXCNtd6GC
by6koHx11EetiAX/B/AeVoS5Nhw0S9gSzJcyw4OY7i1B9gLqONpAC/okJYklcAiqNeFFJIVXRBiz
BZt/TJpinrBH1pMODcY88d6EIfpzvSNn/aY7lzGCsU9x2QD7xoHIBgIplmqlPy27caHX24YjVIlN
VvOhm7CN7PAaKadaoPHrm51fkcISwTbwfQa4cPdhReaQMSqtWVb494yBdZj1yLgPa6dl/16vRTat
B0df9YOKNnVwi6K+KfqHxzFtM3gFUx46/UJ3ItRf9dopdbezvKXuha5ojGUXS7crSjTZH/pIWwIX
x3FOdfjwtODf5FyS3Eaqb0P5HNwK74EqPQ5VHd9D8t20GN5iXj6rvKGmDgStbvSE+RBLnZzz2Lgw
GlbHhDd8LjWwe5Cx1zsEp6AiLpGRsskFNwmrnmwSGusMnUsajOvUY2jvv2fInSJkFb7xpqEVRmVV
kn42lflmbBzwKOZqiOEzobYIJ/Idx4HAdsT3mF2LkmwzEjXI6U01RFsZhnU2VzlreIfjsVOZTDeo
UP4GKtCe1KP5PIngVg/sfvG/zWv2qhu5hV8bNkSZZM1iTqt69BZDURP7h5GSF9dgtmjJmEzYOoco
WrS9lvAoU14ri0DjH3DV0Yqu4/C1iFC/YeSgvGuUfdeBE/op2JDlGsab9E9rKL3F+9S2hCf5S5Rm
80C1cLvK/mfQgU8D0XVKuCnsacWdRS7QoYHbbZE0WvjtoerlXtZYLLR2HRKcMaagQ41CsNxgD5Mc
ujggCartuASmM8i5d6QgKVNnc9R2uciOml2fQ144HXEV0evZZn1JDONzTMtjARRsEmdDwIaxeTT+
aSW+iPmiNxPFnVqumZpRSTWckr5dFy25Sok4+U5wKzvxOjuP9BCRoxaFe5nwUKgFthAi6rXT/ASI
SNt0o/pDfvfRy31wZnJTqSMPWgPjywKzFp4sAfUuL3f9ZF0m4+g5wdcU5zePwVSq1G/M65g855D4
G5ASXvsDsjFo6luSGygoAM7xUxUxfs+DwbZpT7EDXymaeQHVySe+Onk4LZAtB91y8kidaGVji4qj
4bXNazAnVCv9MwHaUivGNhnZkaOIQlaFuTAe3dyvz1pQIFJP6j0P0KETFjoTgzMNSbIp3gVCjNlm
oFTvqs3uyuwh3U57UcRbBqkosBCtO9UltOg1TW6wsaqOFY1oGJFlZyXPzqgQZ/j6Ty1L1/T9N8M3
Xz3RXz12cY56JwDgmvAmjQqoLYd52r9wrVmcK5LmkYDX7x5NQ2MwJUusvTniA4vitVrxqvPqZIr5
e0DZmYl77iCGEePDUYhzGTTapiJM3uwpWkuDytgy/no/36pJ6Yo+dKveuw65/cqPvcWGf9JRRPkl
YsEe7aaSwKpLKfYtqz87Dja9llKejddLFdacOqh+fQyHVQF5ESl3oH8HNclhFblBtnIoEunK4gWG
/1KSBxHzsEXsOeuyPthQsejU561ZcfVRj49s0fS2xEt81afhMkVYxbDzKRUq8hlvGhAmj4CIYXyU
ADthRdlxwwktPObd9EQKR30+Hvnmo018qtidE8abrC1XIynyrUkzN9m3GAGFqkXgXOMjPmpXAlS0
slvqp2uc5Yo/PhtEClFguGhcWfSSK+9V94kxfusTfalphzF2jmbDJK5lSpzvvYnA8B6GKXRFC6yo
NSD80TkWS/1ropkTmLO8Xv2r1GQlenMTdfp+jPVH4quu2ZrbomDrSUYroH+UB24a+nfRNCd0EH9+
biz1oNk2cOPt3u34unVEqMNoT5pgW6IUCdBmRaSLxVriTmbzFTTS7e0rEr9lVyanitomzA+jk7Eg
YuHBVBZm+dbGyjWaPuPQ9JJ3ZBOU3mMcMmVJQXLurYNwBJHxIeAfQdPG9Eq1WkpmsqTRRetDepJR
/TLkG2Jk4UgOnnJKMyChOoKULymHjc7zO6U4DYFvhGyNJdG4MZd9NiFxmcSh7LHFtSpCXnOPD/vN
bO2/4c8m2FSTzKOMI5tRAf2CCd/CkOeqt67jbN9szN95uqbF3l5jv1AG5aWc7IPqqadcHbFijutm
AMRlkYydd5dZPFDSVfXKBBM6u8gMul4GksqQiqtb9UYU9cXvgTJgzhZO0rg0I/9qgAHC94AU2lAZ
dbcBTSDGbg9OuLWnZWfIt7zCCuqxv8njesFMAuXbtJKnLEN2LalXfcwJ+FZiA11UU9wclGphitoA
baH+NLvKHcg84LZi3RdZi1i2u44dNAx7McZgaxxCz3FxxA4b8da7tiVdRNT2yzIdDwMrIRLfP8uG
nLh6L7N0Yzr1QR+6baJDZ2Zm2ZnRoQqQZraEuctjOeDRO4gAfVLG/qo3Ccgpto0C1ZdLRwlR/VjM
8RttQZ56iq8v5xIk86BgXdC0zcl7TRAsRuN3W6RuMToLUHL60GzSKXdjtFNjaBB1JWEL6GAmtEVX
Wa6qdm4Bfj03+eBTdl1evVYNxC/5sEwh8KfDmmZyW5O62zDjt4j5runI8WEeSoKpVLqyEsNCHr/b
oBNrDEBgTOVHKaG4P5Uop5NCGyFQJPvBko/YDROL6V+69GbjJIq/sm7ALbwPZDN4S6LnHfx6DZTa
Ecz4XHUXDDZJjuppRE2mCuZMXMBVFzIn0WfJGiLs8rOpUGUh3wppanXSWbMQx0YB23FiDMZmPsRg
K2iOUvKrpwAHdRe5b7YOV0flwm4cmDcl1kHkq4gkqRmITPnuqkPGolsGH2P0VU/Pbh4RpWAMLYw+
8Pz4NT8zpV3mFLlcXbj0cvaNuSt1bJ3WXmUNFVaS+QwDd9VEnX3XwmCjiBfNIqmvChto2hSIgS5I
2Wk1cp/TOWyQiIa8nfAhOHRgwoD1VShFt81qHH1OiAzIbIFYW7D2h/xpVzJYGjr1evCWTtaXHjXv
CUiYpVDDpT1h+G20kp8f+R+6FlF6ZeIcVmT82DJGUSrhn/QKrxbwkRYj5qgN7cUqgZylkmFNDmiu
5FfIY5My0EaQnakxJJq0OImyudSQIP0yRLTbZrbbNAfF4wrTjEEu7BSVp0KgajfNW5WEL1lgwEuZ
Qlm4GfEjeiK0TQjuxCkLTjWB6FvG6DAjI4vYF1N2DqYINhaXD2moFJMQfj0/Jm4RadVg9Taj7XhZ
2159yDEXarZBcidWZsU2vsreBtU6EOToJXdhk1mhxO030L5ll1huLLSV1DArM2BaSBqELEQ2YP1Y
3QwHCcMDT9JMQbYA2hbeRgvgcVH/Ym0mk146iGHDj8bOznGh3GPDBLTj0/Pnh6BvDpFZbpK+oIq2
EBLU03iQ+LeCpNvyxgo3Sql5jOEiG/sWZR6EDs3rQNFFNycIXmyRruIUr/5k6bTqjcq6BHEAnn9A
kwgBewU5g5CExQ0zepTggdCCH+KH9tbH06wJHBtlI49pDA6rAWWvErjRa4ytNTNAFTj/T5ZFrExt
AAX+wB2iIuo1I7mrWtaqQXHTBvNPt15I5ADOqJhE//iXSYU7HllvHTG2mgXdn1ce3Rothcc0fA4p
kQlskvN1ZkBG0wO+JH5516MCG4o5rI2Eh0uv+71id/rayfZhE6X7tPXW0maMnNr0WH6i9psh9Q9l
AXolDD1k40vJvbkYfDifkQoUP0sIBJuSxBVjAOgj1AG/e92qqfApSibVC3002nXFU1TOiUdm9eW3
drzyg2nWoKeb2JzpNdAfB22aluOER9OaVU7kcok27N0mU4aVLIafvky/G41IDkvUtOhM8TXG9Gr0
qEj93iaTJJAr0X89sJSlxbK69djZ6nW6U0tEYjbzw1KWRxGXLNVbaLhhDKArthtoYTgpJAuBhf5K
Cf3jNzkOlnhC3iA+sx6Jdl8so4zZW+Wb33VR9KsKJKRq8ja18LV6SCViInMxJZ6iThMN7k2MdtRh
/25F77iT75PdahjVU/ongtDUiTX3KLx3EyFAPvnfVYqiNdZJqosQbztp+iy6yNrooXfIchZpFvCs
cgS8WNnWxmPFsuwyGjrdMG4qhDl2fWtBtmhhA9ZnjDZtikb9RbkxJfdyQjg0+uAXh/8YO7PdyJE0
S79KIq+H1TSSRtIGXXUhXyWXFJJCipDihlAoFNxXo5FGPv18zK7uRvUAgwHqohJawuVOGv/lnO/k
q089vN7HMzMdPc24awW1EJFCdf4uKxitc/I8eTBzM9abokVkOYn0YDNCPRzu+2AMfxbedCkGkgia
VRKliHHC63/PSfJ7EcwDLHVB3iGe60vaUpQDTZrDSo7uNa3WPnKR4yv3R8K0x1okPYXn7YNlU1N7
GJdzX930Prhz4URvCm7eBJFGB1/LmGbCl8knZ03NA4tBhX6SeE3EtPwSfu+ANiFeEGqWF4GK4AFW
Je7KRqSiJlEvs+bOaOyPIsRmXKzkwoogumu755LxVFhMAsk3H0cQMf5zTi1V8VUchTu/TQHxu0QL
OwMha8JpktsUm5oPUS7eWGxrW7PyqebXSfUHCcwqqR0aNrTTJvWobNoR7+3UoanQPdXCkyrbSxQA
utbEcBdlDspmQj2btBFapPlom4CF5lIAnlj9WxtDt/C67IsM3nIfHECSgBxNNl13TGwEhIQCFLUI
eDd6CBhRZJ9Gv7v1A8/d9ythpmy3dATFxmMFHNP0V1X/nTXtlzpugQInzrUHUluZ4NLyjnNyMnPS
VfJ14uKB+QmV1fFxcEjd79dobxMq+NBhf9bkd54TrESqPPZ/vRN9UBy8wb8pDXMjPRCWZkZEHtJ5
6JHVVZRdzE/xLJgae5elt4liadCDPvXMGCrEM1jYDEEvEu/h3ON93yqhcpTflEbcqaZrkXb4TpG/
DylTLzGMT5XA7KM9ipV6WGEygetBdCWC9i3IUrZoNsVUV+a0UQPUL0KHlnW89nPt7xuHk73HVSeX
hERsRi9Og/Rmjn8UGpGidRtW9TLo0YDcTSuBIF6sGMs7EOeQIKcTLkQXWvf2PhJCvw9RgelweNLo
feAssVkKVPvaJANbMJ8BXfYwRO4ny4Gv8TAQsKiORPsi3ldzjR4UF10YcrpHAuVgEqXnnE1Oq8kh
K2uiHfLB3HBfYlbMMKTpjahjPSgYcAGXokHdPKl4jwLgpXLHWzFKsEVEgnBW3wSIf2nWXhtuU7Zj
5S7LyfrotDscXJeY4TH/JSdSCxavp+cDx8v2rd8NzIt7R56549iUWS71xIIhn9j7V0XK2gFDk9c6
h7aM+Hog0PChe+sX4ozU8IGslsmqhuNYQsrN2vLb5DGldUI8hpL+KUoTJL3MhiZuH2Y0T0HVVPsJ
8ysFeLubZ4xFqjAp2wjxFYxoG+XuTg6qIqCYuWJDNi2KRZTUBYP63uuItxQKgMQ6HfAYLknt7kfz
SzYJRWAwvUpOqV7DsTHseeQQfG0Q+U9+A6h8mcLDMrawEOLH1EZbwPgKbWBiW10h2ci0+1r4VEaB
mEuE0CjzDIpa6u714DXjK8a5MiigPoTpo9/pgIMM+VKZRZfQsP1NWI2ZtRx2XKSYsqf7wmWk7UmJ
b9uTYLaqG2IYMBuy0JocfWc9+StZ2T9M8tNZtMu+1TL9rxiTBaE8d9V1PUOQH/VH5yBQWdXG2KdT
Me4r4teVPaBU1ckJ4+8UDFDjcq7EoCYs18lfRLkohnvImZZO3efDY+X2WwYIYKjM4BuaJ/vcwR4I
SjbduMiJHfKKdfe0jmWF5zPBRhggo5V59iJjPz2HPjPLfFLhqdAVS60JD4Tqg+uER+qtAzWuqos3
v5EPy+ASd93/yjSPTKf0+B3jz7ztJFfaCnUkf+kasdwOzUPaJnwaLnMaY2GrRTFEKVrWKW0xV3kp
EZnYJNychcja5MwDQWHaNiXWF66AWHqOA2Iz45UBW6kvsxe86KQGxBPg7c0bt9lqRa4bNvCF0R3+
RYsnfWl/RMUWwlizZ/DwUEDcZZzupk++131n77KElHNOAYdnGiQDxeSxiv0E14B49hLmnX1p77Mp
JlYm8YPDNJd35TAytorzL15p8WJRd6U5e4dq0MAzjCEIhvl05/4giyLftaHXcV9aXFXz8AvzIurY
FauRm/iHMsrGm6QKH7txfG+nkkkb6r2TRtYwmZCuzIYPUYSEeG5bbFG0IaqKxSkxVHAu07aOQz1o
yfAdi3SbbTiEr47x9hgFfGdV/k2a7Ffkj8vRHW7XEouQoVC+Clkw0+EAmholdyTDgNrQTA7jnbN2
X6wT4W71y3jvFQSyJdBFNB1ikdTMiGZMTb5mwlAqNLjLTeiPJPYIxbwldr+ULgW8n8JbbWighwp1
JObAJG9Y7aXmTBrOvvQdSC6Cvtd4xCrPxa5Dpr0T1v9pfcOaFKOBWmkzncI/dHq6Adf+7mUKo/XA
CqpsFPNhHihYhwKf9nPcpHAD2QNB2rnAA8PnJEDfnWfxVaxjLIHdWu8959BEy+uU/XT6+q1x+rex
YFiQKJwsba5f4yzF3Dby8ac6eBHyuWige0N7JS4w4jyax4Movd8rpSu3MU+Ewhl2GWmno4VhWI6+
QkpTn6q8PddaQzrEZYD1s3XwwLlKHBeypLE8XukM+kZy180D3FbYnNvX55YyEZkhoR238xaMNwZM
ykuEeXvQ0omC5qs757rYlBbZpk3OEtw6cquvV6bK3WZwN1r/IHL9I0LD5K7xRUzVfjZyQK9GMcJ4
ZW8mIizjlgp5mcVXm7IgJ8Wd2cFHIGMBXItXV6ufYW2JJVwIpcxyJEAMJOFiEG2bbyUvc0SWTOQO
ROKLjv0fKCl/dmv/NXTNsWC+tKvmR8efNnWkBg3Yfm8sCIOMvZZOV2QD1dYHWgzSviCve4SZko8n
A7gBdYmewU3WBU6ScD6qFJbHkjvEhhsWsBGoJePdkuQ2g6jsC1q/bKKF9jLWxboYoa0JpCbBtVd0
EU6Upj40Dm9vVOBrLuPgLByeIvPsWdJn03NsYgTXro9PKo6Pa4czDtHXq62bn1nLvGkdWJIgmfwe
txrLWXBybEHYZ6xYeTBzzJvk/Nf3jXl6IOb5qa3dZz/1ntlgfGBQvxhJZe35tIV181eXdM6yhreZ
XeS05bt7MCrd4ndqwi+6/1owKABQw0W2rNNr76yfjY8qxsWimJQvdqb3CYbxpfVxdDeUZXplF1Q+
en1AOmD1oyXZMe7bvVphAjRMCEwt0ZQoeRohytb89qtw+5d9BzqUy9NkYRtCOMbKsGgjrZTlvhMO
/a03n2KHmAHfx4JXKDQHrstpxU8xr/qps+CjRs2a59lrVivItV/ljI8zCKtwrySyuzbHPdkhM+TB
xfKXZSdHwWDidN9n+keIvazJ8A/3PrLMLJw+5s550arITu13kxSW7LVbvADvYbbSYmogLT1rg6xl
BJVmM0xFVX6S4uFtqhkvp/dhhv6NnvVcIoBE4lQGlH87Y7B2AtC4BNOUHgC8ggWKAgLi3Zbk3lvs
hJ/TmD3mgXszlgZzNwVMK6EVeEYHOJERDZVWpYc65NGSHcaQ1MsIM0KXqHOvaFy6Oa4PUvLgjrZL
apTP+Ha/eMms9/XEZ6bi8cWfEJCt0YfrSI/tFsRxziq5/BhTvKQSu94uHfknefpUoKDqe7+kuVyM
qC/9PL7W6qVOg5uyaXYVOrUlLHja2YoxIKbwlh1o1bTLYe3pxCvb/TZD9CrS85D4D7yiS5liULQh
wjYIxcyv82O7WEoPw4hmLsWnTxppMrLfW1V7k6tlm0KCQ3Om6OxHiKPKGWr6SjFo/NTuo4Qi2Z8o
trM0YR9l9z1c0yAKX4c5gKbqB+2eJ5Jlve+xx+TRxV6PM1dPy87nJTEfTtMDUfTP0mWIya7zJYXm
QxTKwp5jU/LJ6nWMGY4Mtp3ZTw9qV085V/y4OPuenn3tRIJ8Yf7lOZx1Q0ozZNflHHYgH4eIq810
dP5ByIrTZBdZUXvYPO6vUrfq+Ou3Ckwcu8z55irqwCbraGWEfx7lvFE6UHUkxNOwmil2TJZxLov2
9zog5qhrQTMv9XNYIidCMHBurX+nONRxTPLO9AnvXOhXWP3qw0p8CwjRGUJnFzM4r8D41ExE+z6P
Tx0MTNvhnKrk0UJz8DP3oQkQineJAy/JElZpRjgpHSzZzmX3MsrlYAfSYqkFRd4coqxLEBb+qPTL
Kin7y9LHMecBPfCxrOIG5V6T7FCbGqi+hqLRDC2CBe7pLmhvhCXkeUzRHjk6uqa13qc1l2MVMAuZ
C3hFWcrEaB7ZFjGKwxOxId/SGAFjs8zfYi+Kbjqa/ahgPs2IvFhRuoZY6bVpijs9OU8j59iptP27
37NuExG/V4amvVjW+brw+bzclopVLF/TqG2vlY0uvWk3gfWXpnWjm5wF5k624rJknFVdlg5n6sOz
M5AJnTYMed3EoVUgBapKodPKJYiOq+b48iv7ply0rWHUZ1eqjWMG+NjQEP4eZMHtkXvQjlsDu2Pm
ymTl5X6Bd1DsbYPhbFBEWLTzr7Wj1BuT/sE4mJpK1pptTNZjS9xMU6LHy82obwIjH+Nlar82iNFY
4htWWPf0OpD1XXDISYbLYzxx4i8HtyFUbO3emG1RZvkxMxtK9GXF5ulW+Bl54BNdOFyhuOET7b4y
horpZ+M3mYh7ufBTmRQ0ykO0axEp7LDPnBlJ4mg9ThmhGdbtDbIShkVrZ9FxSVItSxp0m2VnT4YA
+oT7pjPfQVlgbtZk+Gw27UJxHRV0mk0F6jfKN1DnTJXkXyWtRzWzJFAJuumQcFf65XUZ8t+xB0sc
JsdwQM/P+UWWaF8G3wVKTeNwm7m5XNjXmt/Mc1Y0XGAfOWobRNGqvh3J1o1ncay79jzW/q+1XYkF
rDnhlXNIy+jJrUlxCeyGaszcj3kElNTO/t0skPuK5jNJu3lnLXxkH9OhB+hRipzFz4IYNqMj7kVb
kXXbnToZI40tNUvPJr9UYEDAKOOo6aLoWcq2P5WB3cMpSc+aChnBiPpdcqcd1vTNL4bmnE7l9pJp
k2m1HrvUZzU6B8WpHX3ywQl4QNrleHud1eTU+k599kPEbv1oq10HgC1mbEyyL6XyEn9grGomATUn
rj64qkCErRNnf7PuljQAPi8xwaV0e2KeUdzrmptec7gMGgU/dzZRQBN+D0vD7EiL0pZmBYY1Grek
Bt1RMk25igdqGL9ZCATISo3tuzsm5fjDNfRG+ZR9W7NpOOfEcklmJzpiSJsn3V2Njy7rkcmmK7KC
ZVnm3dyTmFM6z5VlehPr3j/z7GEfKJpDSnT4UBfrXR4IXPPpegPv5YCbglzURn0U8TfbQ6AOXbQb
XVo+pPn0XC8xFKvWY/2CmreJOJfWZpNnVvV7J4a7KWcjI2oum94rwKE0j1mFpt1Tm5U+81/GsDhZ
f/lmmvCjFvRLSYkiM7Ds7GExGcJq5oILkx1IvYKtkyxzMyQDqJ9+uwmk9NongSVC0qGU3ax2Jt8X
LOpOqXrjyBx3gtYLKw3DKdOUOxUPb9Ly/PYlR70W4Ws2uuLSR+jxPI1iPvfeeVYdbQDAUwYwBMqs
Q0uFZK5ysrc+pfIqp6Mf63bfqv0skU+GtLHtQKFNOG7Mk0zNxN9k0LdS4IrOwL4gi4G3b88WHDHH
gDU+SaiXvDLLeaUL2/Hd17JBhFlznsD2kL+RIVYTIJa5QQluR/TLy0sfJuZUcK9exaa/LmXCLFDR
/eKWfGii8EVU4XiQa8nOMQsOWQo3xjiEr0YI18d0LQ4KPofNEvCPYcB2LzVPZYUKFQuGbReomNEv
6zOC1ao9DhLTxpImzzaTJC1VPGgCk312npbMK52bOU2IoS8wyBBrmA0JT+uF4Udpid70qKyh1dPK
DYaxo3ryatrSZKx49zOUPlO49Kfe3iYqmnmiuyDwg5ggtjo+mH7b4g1VclpWBmdLg6ciLuv+nLiH
qV3uFoWnr22C69Az8zWgky+T+21cG1LQpwYhfssDBDMWI4CoPYIKkh131EBQpyacCuTBhwVg21f9
bxaMxcFPnbOcPRjAitkq/VBwpnfAmc2wOM/lY6QhL3SYAPDXo6dcvmRBH96gopyu12X4LFB9wDKt
nP0y09tl4oUJ7IDCcuREoBaeRkmWobtPlpzEizA7dPOIfp0cYt+JEr6neljbcTrmKLsjwE2j4v1E
PEakxdwc/Ex8r7OuObB1dKJQEeSnnywRaxrCDKkYJGNHqFDXavzMqXpuRDQ9OqR07IdKvZZJ8jPV
Q3Hrj2RFpFGWXOdOBwEFoVwVEIiGnw4VX8sJn3nMPkORHteqZTQ00aDr6gPtAnhSzwPfENj+HMbq
VzmH1wW3I+eS/jKTVWPcCpyng46eFUe0N+pSB/wbXiwvWQzVRC65z4YxAnrkuODf1sE5ZHX5HC8e
sPoFJHWbfQwTsr6mnMCOcbdXrlRAxO11OFyyYE4f7Io7e6WaRYhX8ZwiJygt2TenOGHqtvkSzG69
txmDywQ/wM1gR/yDPME8JllY+RagCajXZhgJp2gC6j12wTmKp3ovUXBVAfwHz0uADjUMqZlNhBGU
1rAbMJWyEMURVb6FgiIiMN68DyNtj37dvg4f+apOqY+HRePSnabuUC9Pq8rzQ4ywfO/xbsYlTIU0
Jy8ubfL92iFf4oH8zn3/TnBYSVVtP5cgIL/JwR+0sl9WwuluM4ci1YEIUbIAKr31vhmi/fgxVNI/
ylA/B0Vzu+LvXA2rdexM7AdJFgt+Cmyih1iXULkd+7Ssd7GmX2z7FfhdhZjJorcWABjbVPhfFV19
kBHqIAt5WxoazDyY70YHIq6/SbIXiYyatnIk45la0SBpY4QZebuNG+J4v+ptso1RD8xO9bPADY7Y
ARwdD/5NeYxSNEObqUamME2B/EqHfnim08gU7i6l+/WGU/5cRKxUmY8yEZPNo/b8u371KT9nlBhb
D1OhwMQiRyvf9t66z2CpBsI+4L16C2TUcgZmeMtlB/luQDM4w3ZXvDGtnq7rRCzc0w+VQfK+Ohho
xiSAm5ogUx+BmW4yMbcYEmCB9tiX4YiANLtB4wrOOWkZqIsY18A8gHtHwa1SwnoCJO8m4X2rRdng
lB9ghhYC9CIkwVJyPKCYI4wmb/WxGDg+5lUzmYhrjouE/Sc+u6M/oJ/qeyaeY0YhCpsW4SdtdGdn
8gNRiUViSE9LN76UPYQm7J7Tvh74f7P2Xgb2JpnWzWGKmnsHYNx+KA49ErU9suocsQWPo1zV+tbN
juQPp7cTdGlOrgFFo4GSNjDacfJTl3L6qLCez0U2fgmmiGOqCVFOhvFzktaI2EdGI6YH27IM9rb0
ovUcuix3cSI7V3/+8W//+Pd/+7D/O/1sH9qKRWOj//Hv/PcHZsIhT5Ed/ut//uO5rfnfXz/zX9/z
P77lLv8YWt3+Hv+f33X6bO/f60/9P79pezX/9Zv51//56vbv4/u//MeBJ8m4PJpP8FWf2lTjX6+C
v2P7zv/fL/7x+ddveV66z7//+bF1F9tvS/O2+fOfX7r+9fc/PeH99Ub9x/u0/f5/fnH7A/7+J8LM
6bPJ3/+vH/l81+Pf/xTh30KabKZTfixdV0XRn3/Mn399xf+bH/tuqJTyXIQN/p9/8Lwbs7//GYR/
iyNogm4oAlf4YcQL0K3560vyb0gewtgNyCH1VSD9P//zL/+XT/C/P9E/GoPGLW9GzYuRkfrzj+4/
Purtb4tcz/cQAgQxL06qKFa8iu7j/Slv0u37/5dCL4Ljd6tpIoEkAV5F4YrkWCzpcGQPxOB0mViG
Vlv2HyEviwZ0MxTj8GVAK8IEnDVGzcgqL9EW5I3+ym1K1IrCqDyi6MuK22AUx3jQgqkV06QhMqco
a94HolCZMVbXiquQokshCs8dlpOTOeTGcc7VkJG8UjMP0U3rMMTdNymAEu0ArTCZXC5NTkz62D7U
CcvNyAgmIz5bniaz6JYKN7jMK48UguOJ4KnNLtAdUZQy6q+bJjuXDcOJuIlpDxvKDxdKYwjwjweg
3Odi4oG1lDTIbAqbJA9uEJIw/zCYM/r4GHUYdwLqdSj59AthtWGmmnclafUjVxD9Z4nzCaoD+7lz
nsnPudP1wUpO800Dv7gBAt8JwIYP7lDPlszg2T9jC80PPXtrppFkoPghw9ehZDbdZGirxuI683SM
mBqXtSDogjudKX2Eq6jpX/WU3DMaZRxBfs3OaIyRnenvlBqenG2zY2lCtlD6oWv9K9zCCHa2yd4q
irOKwAkkDNTHkZZzLpkaV4hRrkq2d0evC0Erh2YFEoD4yULM3JZtV2sQsh/d7Cg1WvNDm2IznkPJ
z/shEL5Vk3KLKS+08rVnaKgEZVkPgkBMw9vo5ghJuv6Z5zyz8JIJFAvGT89Jvztj89nMTBObZCSe
hHgir8ENOLcIpmSpn4dWHeciXuld+TOZKfJW9BlP0U7sY7sBxlpCS7QEwc74TTs8hZi6+lh5kplJ
nIOOZ5O0DBrDVw+uaxxZX3Tj1ILz+Cakg7eCyDh8OLzkZUDqSim3scFCgNI5j/dZUB+1tKLX2YDN
LaZ2w1dB8ncDur2SPHVm/QZcR4ltlmgpIIs8dA8CcVEkeP+WUeOANR43SvI6Mp28ARMZXdZq40QU
JMD0AdIIVMxNrXc2JwxB8XBmXQ83hXwIMamtwrirRk3kSEblpDqEtx7GximLTg3kz6fGLPOxNi2G
H5ZrhUaQBGnr6PDJtMvJFuFT7aU59wFgXHB7QDUzUipGgY6g9xk7Vs3ywwhI+dnSnbj8vzl1+cW4
M3vhOkiBCIYsIvGvbWtUwia9b2MKu8oiOYXxV98k2zqpsDWaXOcgpP+DoQGXVly/5PS48cpnO7bS
0FHg20HJc/bEthUqCEPDg3XyGk4SMcK4Rq23Y6QYH7CIvcVTSve6WveY6QnxLFrWtat9sgLZEYyo
D8GS0fN41tsXYduRitdt7uqPYUFx6SmXttGlE2doXYFVdREa7kVExmaAYG9O1WPMryUrZeJGodpF
AN3f2NJg8yhWy3jUucnzlaZ608mhG/YOtvVgY6LZS+L7dELLoHsBt8/jegyGTYjOCvOcIiFJMJvI
nulnlZ4avOczhzws8uFc1R4Ccsk9aBbDbqQnOaHgrpVTw589kDXK5IyKBoftEsaPnQMrDhQgp5tw
L24WvuKwYlDVMLrFlpRjsDyZhJyFUmFaNFzemlV3u16nOo64n3ljyqimFlkqUltChRuTSaY7Qm60
kXftBZtor2CaU9Wb4N4iCVjw2ZUb30i2kCzj+pd1a4ZAEGdPPV6puGY7AWqNfiFmaZj688iyYmF2
xdWtozgE8MQxMyTOY5Tm38f2TuLcg7mhP8bVeW3z4tsUYRBFlnNhPeY+pY2IEXxgHandj0Ktz22q
SP/j8uzygkxZVLYEUd5O6OdnstXLePq6Eq55yEVG5DwRzCQHA1iLf5opxMATjsc5BKGXJt/DYRmP
FRO3jnnLIQHeM6Jr1vIHdNOIYRIEP0SHTpH/9Cf9K41ZBfmJCyzXQVM+oLSAvZzSIrAfXZmQmghN
cRot3MkI2hh7ZO4+X/OHQbigD7ZxORMM8g2jeAYuSgAr6Z+l/joCu+gQ0hzTovylOKdprxjMDAPC
3JztphvMp7D5aLADXCGQuHWchFMMFFiFZaTeBujUXKAWggYoW/dmqnQ625AxXkmXNFY882bDQDHH
tXA1uEmHyOwU+HOAZhi3Cr/DW55Yl14r0QLdc0fvOI9Od1+zSmf/CnPGJ0kzC/Ex1KbA+7DkF2ks
BDclHqhzT5HPBG0VKbORoayBxaSgG+EoFjbgT8EBsNeJYjPitc9l7SMcIbB2xZPpdE15KmsH+Duj
VR5qOKg8CZLcFXLHIugO6eVPN8d7le0LYcqbCtMvd2b1Jc5ZR7VZ3d/2yTeKhNMYQUNsZxz6hQtl
D4nmad2seMXqPHKXbsDieyP0I06GfOfMm9p6vO1EDct9Wn8gwezYiBTktYcXOJvQrLKBoXV76csp
PEuL67/C9s583v+K6mLa29B5ihnnkmAY37OBB0u5R5GywbS8oH2vCguML2HFuoYQe5O6s+inUzBk
kFWbLr1fqvkcCn8ghHD5mlXFa00vE2SMvcEJwSPBnhqFPhFK8UpQUBXdRy6MmM5kmpsuZIRZtjDl
h8XjemQNKGj89m55GRc66GVWBy3S8JRvtpUF6WfCHtQETLr6ZblrOjQg25ig6qYLkeHEd3gkxnok
LblLdNGrGS+bKCi2yXJr4J5WkTkERVCeioqzvo9xVkX+SgutW0SDdPnc7Azu63B+G/2MKW0ItH6u
GH3UKQimkEBWy3F8NXcREuywhv8WyY3+1O54Lh2KLi7OoTFY5LmZdY6DZkopx9ocLJuIgZaMj3/R
ISP9LBBYQdekzEQQ3EnG2eRmww2XWhxmdOmVazflTAeEi9mG8TsSXbqqQGQLqh5J2NGGa7WLg5ok
prJl54FYPt3W0wWM3bekZbewpns0PJDyy6oPUbXaTT8++jcLhp3dyiLBEUF1vUD5ODoWlZ1d6Vrl
upkfbqcEWkUe6WWXwLubzcgUqZKcfrH6IUtce9YD9yt8y9wwGGh/CTpYUe4B202Do9WswQqCQwaE
mxyHkY8pEJevNwqSMsLys/PjDDkzbWbi9fsSWc8+3rK/t27oqvNR+mzQFuVBjYuS4NFvcJkqD2d5
F3hyF6TBlTecxyBGvzEHHdU7QnzSoZsxeloS9SSjFITOaom4QVbuGM/ZlyhNrgIXh6YgzmJhHS5W
h8tIboE4BdOZ+Bzp0jkXC+YTPbP7ljkuMNnBcvPi9cxPGmRNDS8htC/kbq3XQ0EEI8FQbItwIQ4Z
pXneMVAde0vKiNivJdVvkeMMcdPmox2LGC1IgmEhdwRHPP6zscRyCt2XgOAcHGk4Or9pahg1E26x
wrha0uWWSZLYDxEyhoFa3F1JxkL8BQEAgFMxN+mt8VIW4ohq9wVyMc/kzbnmO320AFew7wCi8luG
VBBlOCO5CmcmJBlYXtaLpMvQerdQyKgqNVL7dfH7vZg8jKHC3HrhpPYNM7sqJfpiZsIwuuijRfs1
V3jUGMEeKcchAkcc51WTqP22C5iZaR8g3MmCOlCu2asHnBLEe/mNY/u+dpe7sVuf8mjs7yQYDXYn
QLJQ1wtmH8dh+ZJi3a6cOX/S+x4LvjDYFwTXAtC6Nhqz84orDFZBsUEQiFRRJRby1sTXcYqVwxuU
ez9s6zt176+BvkZjPO77iR1LzYoriYfvfbhClui2aKtn7TgIZnJGwGbAxFC0BPkMNkQ+08uHUzlS
4qltQLlMQOvmBvb3jGBpTed3/AS3JOtiCF+XlD4IkIefPhrDA9BxGGgRC932fLBKrWCiPDtg0kf5
sxbPgXG/mW1Oxs7lKS2wRSETySp0dEJSJjaGyZYyBQj2uLnZcMwrfdlpTfUPo9CPzriiOV4J4DXy
XGfc1KK9OBZ1qk4IuhEWYL78Xtn8MCONuixOjbGPpY+usxr/Tsq5h/IPt217Nl1AKZMyiGpb0h+X
QWUYkEhM4pCrd1GgTkuVXBKfItGLn1YdklycFwfkuqyI8vquogQHBJcxH4+4n3y6377jd2cDhYJV
L8asdwqegzdxvNWIBIBgpOk+barpboY8d3bH/j7WIZaqnmfC0rCftVBKd+26zeX6zZjl219JVmSw
FtFDL8mm8ozPHp/wbSVJsOFnJ46Rc6kRh3PqeDeeAzROpT1ZOkhFncEsBz0h81cWeepm0XDYKtyi
taK8L9htz7ZozkO2cs1aPB++wne/+ZdKZ752SizpfkZeZiEf4U2apPGe4UgPPQbUCYnmGSDWw1RK
xqSm986bkTgup+YpmxpxIxxoh63za2kadVMjSDGLFSAmrNlnKwuSwcaK9OTpLelZB4yxQ3DDuo34
3GY+EAp1g0p7uGFlDGWR6OSkb8XBcd3bolLoTsky4srNzwzTmIO5YLUtuPlda/Hm5x6q45SgsKzX
pFBjuO+Y4QJLjNgLXC2u957NZXkNHKbmcbk9/5o74ZK3ZSN2mcmyLxQcXw51bMLeSCqisBcZNf0p
iysGGLYilSWAv5HgCa2X7MrXCIGniCbXUyv2E8d9LhlbMgIdr1OvNA/lBFlWuhnMQ0U3Gp0WiTZB
LuhJq14El04thxb95TXVNTpQQgi87QTW02eyCnFyiBDFVIrFnXu98sBMRWWC/Ik+VpgniZPiPC/T
izOv5XUzs2BaJCABC+o3jm6czPX2GIPKUw5GB88IKm/mwWeHlfUVkysauxoH1qSXX6vpyIse2Jb7
FHbBpq2tbfKe1EArHBIOUWa89/BdOEmfaISuhrmNLjzcVNQn16GLgSLEJjtV2B1KzhOTtfmh8gmL
rB389Egs8P1+mDwg4NHPHsUEy0L6T65PlAxw/HX21El2HD+9TyuYmJblN2Smea1PSz5A11MghUUX
meOasrQfSlYEuJLDi0jmQ11S/DFaKrQhTbhIX4qRJ4zrEbhmF6UuRNptWOKC9inGBe8wJjto38Jf
TYYnuVnbkXjSem1K/aCRFJw1+4BhMPjwC1p3SY0xuMCo03STWzO7Z0W1d+Opu/jV/Ns2I7Y1W8qL
k9FjsaLCgTnb5FhWr3UQX/Vt2dz3Q3/DFvAssQegyD90S/xZIVbA6kcmVrJUaKINH6p0oSs5w5cY
MfUNr3nfL9QnjjcjmxwhWSj7OCSfyTh9xDU99YA31AgF4tSSMNFwUgevqK5eZjT5GBzmh2QGhEPS
DSwXDpe6THCWuGTa/h/2zmO5ciXLsr/SP4A0h8MdYkpeLahVxARGRpDQ2iG/vhey00r0oKxqXjnL
fBnxyHshjp+999qNfQjCnIy0DfGCU3BqLBQuRJwNybpXHQyHscz/tpwAebWn6zwCetwxp3EcOjzD
/Z202McsRK153xDH0LQ0AUrbhEWf7K0gI0/Si2MlAOh4ttx1xvroaKDZekcuIEpP6ttRx+255wjO
3vCzjCXJ9IJkyoAp3M48rgQXTu4caiDytd4T8fssrPxhEnQGO3GOQTRKiP8ykV18p9jHIRNaUSdb
JcF+0H1H6AER8CYYA2ZzNdE6gI9vthYox7rWW7bnI6+P0UOfoKcL1yFHys1E7TBn6IfIDZqd1fTU
COl5k8HgguA/q/v3zA/fl6hPkR4G9CNhJsTP9QbnmWXN4XAoSJgGfNGX1rj3VJckJzp377LMfuK4
qvk7vySOx5vCCo/pFB3JtZ8ye3qHrK9rwBBonQzyn8xRqGkRRSa5qs7gMq4MOA/ofgy1fYdXV5yt
RLzVrnPoS6ZAFyQHGLdwZ9ZdZ1L+9mzBswmtNitXp4b/UTckdRo18zxow8MUcQnGA1Wc/ejdx5Zw
cUawgSUKB3cKq2Awpadymt7ElF69yr9DAyJ0Wb8pb3loLF4gYUra1uomXBMMPoI30U3SoPYXHrkE
IaenBZc7eavHSI33s1cc4NrExGP0clxYGR35NP4Zz+7s/FKkVkoxZPSRUZTnZycPFyqPuPVva0nI
gwaFtwf8qEXzgwjF7846tVyzUYrJ3xmf3Nb58Of0ThbOjy8RzBwcxqQfO53cqSZ6liv1H+QE2Cwb
8irsmgQnZTTgdK1ySqaGBHztmUTmtvem5cHtyUTrsMRuh1295IF10YX64dCvdzm4Itb9oIICtz0h
SX4KRaIU0yAZMCRWzCEMb2r+sj337LqS8VT/BXv/SW8Qb0C3fwq4hfZxRHe3L1LMIQ7EFITuWyWn
8Oih8+Dapi4SAAVwNnMVqmBHU3qEYheY8TH+q6JyXsbSvMbkkzdx1m/9qRYInhLnckugrqqIu9Vj
9dNO3odvwfHh6X4NovLYzslLlSV/RnxOt9lQfy9yrSuJZuuQDU3Bob3Y2+QaXnJLM3lrgB+N/6gz
QEEZAcENwEjYrlzfeAK5KWMpsfORFGpN+um6nNHgWc4WxvjZS56HBhfnfEJkxNQzoFY5aJZG5XSU
e1F/mrCUbpTP4m1x0kMavLJVjTbeWmWXhw1m+5bjpSZrAtBgH1r1r7kvzvwT69aE47hJvZ4NWDLF
O/ZCOIirlRo0m3lfN+lTbaGxjcsitw5JaUyVPX+Iv33C3lVPLTs427L3dZW+2AMfmOovVuNAUKKf
6Ja+YUdzKqvpfSEZ/1D64leV91+9YSPm1Hgbu/UwLMjLD6Z74QSEfX9S4vafay46Cwn1qeA20qwk
g6AG8BQt26SyH4eu/Zsj/WI+JEEUuHwakzP+zfKTF4O/Jm4f77Oc9mkvXbatVTy4sqjufOA/GfrS
pktcc5t22Xttu68dXyvEQ7DrIy4AFAW6CqB7LwGndtAj0EHB/HWls6cdkKyj2dg9qdw43w4TAcPe
My9wRSbrYI0YxBvjsa9hzckZz4BoD4ZHFu2naO1c8Av8w6lLSaLq643XKE4F4whlAMGXx3lh97/i
KPqjgb007vAceprEUmW/FxPrJG+hvaOY0O11x+Iihre3tyX3dWw5QELWhA3bsdHH+zMwGibexO/M
PUH+dr5hHHgJBXsRy8WRW1f6N+lUlrtddyz9nJziGqepSeLIHNBOlHLy6IvT0PQthVcOO1/uzxbl
iuu4XY3EwIEhRG97W7Y3M+eDDdoV10aFbUOT8Ch8R+8zlw+CzTtgpNnZpq36EL2CNmURNQFVzu8S
fbLCRv2puoM7zy18ZHYIjUj/+XBlW2jxFHerO9HjqIDRse1kh2+sAawfTfxmOqquk1r4chJDOdhN
0bPAj3TrHi0Mc+ksKH6jvzeyJc+d7m8wVNmFfa7HArZ595le/lfy/W9Kvuq/lHw/y/9z/WyTsvrP
oi9/6F+ir/yHtn1SBspBYHV92/030Vf+Q63aLf/xXBk4gf531df5RxCowOZ7ciQir+//u+rr/ANl
VkjeTgEuXqLD/xPV1+Pf/h8131XuDQLt2q7SynO8AEn6P2q+JtUlvjayRUFV4sOcY7bn+ui5X4sG
m+qxaCt8cVOktM0F2XBJ528LF6pXov+iaoldYaKdNeh9xMvcJipIBqbevbSRA3WtwHydXor222uQ
IoL6Hc73n8ab2kO2UO5Ku1VBWMzTzK44yPH3Vn+K6HN0mz9x0LAQz57nzmeLRb6A+ER7MRhcwfmw
4PaB8a1G5UYTcV9bgqmsdzaykFtvjd85BKtdRJlJeD8etWnJEBQHu07OHKH5secdh1F6q1uPoHYx
UDfGiPviRsWVSOqP2xCeyWlMx8mxm7u7YOzPssVQ6GI2Kxxsc7p+dENJza7Y/K+t4r9jq9D2f3WL
QReoiq//7KpY/8T/u78sF4eE4rWmhc1WPPC5If7lqrB8+x8e948rsDUAkHI1V/+/fBX26rjQgc89
FpAj52b7tzvMUv/gknKCgJuVkJcjfPd/cotJVMP/dJNp7elA2eu/jfSQ5O/8/24yhJmky4MkY9Uc
N/cJUYnYO6Wxw8b+UQQRuSF4/IxwGAazsfeeu3oY1QGzXKXvcPvyQlrxUXbd/CzLcHS84Sc1U2Q9
TjoAiyTmCeBU3LnJjz9Fe7I5dJm1+XPgwD4bfRaQnZvn0xPPm4i5JORVecyispQZMXG5spRsURMA
7aJsZhg2Zngp45RQpySIOr0V/pgz+pFpn+QnKZEKIYvzG1mFVKwV4lOusUvpOs/PPRtaSNIM3O1T
u671qaKRBNVlOYTOF57Yvv4ZujIZ9hpZHiJNnOHiMiD2AZIGA5bIkI+hfBrqFAcepA3zJDLRdET8
AtAzKECjBq1pcdIuOBJTJsexscawlQ5yT5ko6ZwYBWY1z/UkETN4LGKTtg3WBYXJyzqFY4Qdmh/N
Rf1UJQu5eKjDest4VNENNDUxwlpEIAdr8lCKFlHUyhKYWvUiybqZdeGELJKmd6kJ5uWtijORRH9E
VwS/vbJlhkkHtyUH3RTWo27W2GGFW8wioVB2n3WoOYrS9lqCdCVPAjW3tXLP/41ONCpcY8MY/m5r
YpcCDLWa6B7tIIV8qBnXxLVpdRwdjVKQA8uhWvABUtVWHHIVd3ITk3GBbO5P1fLeIiXZ29ntA7Lv
pbFYuMF1rBZGSdEtT3lY2Vwmkj31Sz+K5lfCVM/E0bFVpHhcpCOQZVXWcr0AiBIH2nh8pHmX+UC3
k4G8S1rSKW6RrKJIYmls+qizORGQQjN+v8YfU28fjG0QbCptUgvX7pCrbWFs2zqQusOSQ7xn7pJL
b0SGBYFMQnHhGg1Jh4CzKDgzpsF+8ILFPbA779sj556JGSidWUbOVmLrDfUCqYFqFUaaBG0ssYpC
zK2cT6ccK5DjEll/LQXMqqcpgfqxdUwcafDrdZsduU0df2PSGuwKme4FHyFhZnt1ULZRi/ZBCWFw
O2BtjfeaZlmxa/J2FXv6IBm/shmSD/0suQhZXljaOfr8bjEIZUEp2pgp0Juc+kQUvwZ+Wi6kFrwB
wchZ4vcgHHNokAlO38/QdOlAY1jWTl+hF4NI603LSr8bJSykMQho94qETfdWt4z6TC6iBxFiBeSj
sGw3mBY7AY9hS55pyR8zn94U8O5lqB+sBeTiJewS/j9Yz4N0L1xCAHJj8ekDhOpZW21AnHg1hD1p
z+5Ghi1wUkE1pMAp3BcVSlDX+3DDkjCcqXHvhzB7yqJudjbAiLR7wlvUIGzlFqKarKYmfWdVMJ+7
rPbUbYFs+xbVs7S3U1imQDxLr0+One1BHxG+387nzEla+xNIVoP9SZJtw0pjE7NwkqH/9n1u4AuH
HUaKpc4LMrSj8Ql++D21xmv9UFZ4+9hOqSIXJN007lV+5l8yw/FB4x8Gx5PwJl8cGy82+a9pSnEG
QbEukjN+jTA/KagyLP3LmnMX3S+i+eqFMyFlm9Znk4WtfWVqUCXLWj6f7L6FMwef9I/X+v6LSCU5
taV0o3NkTzQF6LTW71T4wZCMalVQI1O63bwBmEV35Zi347DtXWGxTawUyRerrq1fWaxo9xasf25H
jNwgcgrqXViUN08BjxocBwu7E0rWoorcjxE4myN3kJR8seqlzydsk42dddm5LyOE4roe/LMjZXkJ
zUTKWAun2Obk1v/Gii2DnlraLqg6HbDhcWQmaNGNVIVHcss2YnroAgcfXDzWVYSHbUzDDh0xdFnY
9ZkTXps87ryNpWoYyESq2Q66WWS6T9qlITdrKWDutkp11JzKqssOnlgCrM6D6ljQtVLM4z6N3JRO
PJQSjLFYA0E0+fjgh5M7sgg9hFTq/h4LKaNLQWgljw5cd23zY5AC59eOi8BQnIj0iy12oTbPmFdf
gqCXwUMkYrRdm/4rhF+EgZM3Y9dbKvkyNf5T4+EL8uh0waUrzU2qgEBO2iJx3IEWcLtaHISCUBpB
Bj2FxWC2omf7w8v3w0BJ6Gp/X3bmMa0oCEkqLhqLXOFmDBeX72OlxZXk75V9yQoED292RlS28t6r
7Lc2i5+1jcRgz/n3SPlls9BLwgYURKrbfWMt/oxc9z51eDMVpHvimb2p3XWYnpX0qb9o1bsjS+Kd
pT2cWizS5RDHZ99ZaBBrHF4rlOnuImxCGI3BJTlW9jzWwdlP1Wqeolmn5QLfagBqH0JD1ff5Tuqo
NHudhd4pr+Ep2bKKHg23KAJdWWeApMeyuEdAY7i3Q8M5Oq7/RpqS8Nhi8s65O7ZD5n4mVhZdYrzL
W49bmL8Zy1gMPUYhv7LK9mtzP8c4JpC07uaJPsKWd8NTlSTuzs81lX2h+WS0+bBmeiXS1DmNGK4s
qPjbke96zw0bE3OPP4Oqse/jYjL7sBoRuBNFKsTD/id0K79NOmX3S0LZwMx+h9U/HoocOaOIn+RS
BFd3Gh4HyYYzq1hxZP0079uqDm9NXX/mYH6f5niMcbaxDzCxZsnHcv5jNlZ2LlHr91YJMBMciXWb
2OUXgFN6f+r+gi/dg+FXlJsFPswtK+sIZ4jIvhDRrnnOntku7szCY7NsqnQ3hHBbrEq7tK74n/RW
NPTt0H4rF3Kzs0MV7prw4W2O8Q4Yrwny6gAOZIdM/cBHN15w79CjgurfN/V3wZ1wM9o17SL+AVYD
lV/yq4qbQ9ooQGVdfk30ckKY1NB1OpoF0dwz2aZHo8tdmpcPWSyOPbVWyqD8rlg5h1VwAH55JIAX
y3gv47j4BKbbHsY4+puRQATWU+g9Pv1in84BJKWJlpnZ3iOWu7CCUU8GYKs40uMe5hrR7pEXcPXE
LP68dp3QNH3pIrIGsBCQMPFGTSlGk55nqEyx6BsXOhu+0mwXWpk4WJbDLTzU7nITqcIFEy0aihKj
4IV9SPVc4ap5F0oOz5EDPiso4/A5mUsKIyeH9chANIUBOJzNKYBfkr32BIkOOTGcXVGlPvk6x47P
gTOpS0it83Fo+/6zH2oMC4mfPfF/ycHL+YSvao2kanCHxiS2d4zg/nftieTgMGQdyjmo78BkRB+D
Cee7bKYEN7RL98dVfvZg2I9tyEo11R2zKDvbvLfpv17agbj10ncfVRxY8aHKSdxcp6GeU7IeIdbc
SC4VHLN0XmhaacOgJ5sYdV/UEVK/oQI0943vWlG+VRBynvUck7omreTNR27DgTLpPneTvR6SMj05
bj/p3+ytYbumZo2Q0LNR/UpmKjy+/Vwk3r6p8tKGIDlHZQSrp2otl2BdQDbbo3rhMck7vukKwxav
3Czzp5tknpJuI8ZePPaCBVrpteIN4c3wJqjVScyrJRBLLZ2MY2oWd9N7a1hyqW1MJknO6WizqKLt
9l7XA75EOuNjUBHlUCgS0gSHibkGebcPbTAc7nvqE21k4Y0D210Ff6vr70dr3rLqIyTk9AaRnnUj
t+z0Wkxtds7HkoBKZzqeixlvYHgFO3i3LoHQtUY6c4LjGFYAfKhFgoY1veSeip+mqW0eymh2zgzD
8BlnkR7bAVkKgE9pu2IzNTK5hbYIWFQ5b6bVv1Veu/fSq56Lyrd/x5JOIGZbXs9mlWh0Mx5sy/oO
msm9X+zhs1q8LxSxiVaBbD6lABnAKYjyXpvCnImA03bOLXtlkEVRkDGldWM+vtbzzJxKUH3HhFH8
IDzMOx7iCz7XJN5xXYKvceLefqyXVGP26TEaq9Z64kRBADEAJ5JwfmJ0LGCWBqtPx5sZ6jj2COvU
RYyUN8KRBK8nKEzu5Igr41i3L5vSWx1E17xh80nZOt2aHkUrRevj+FWiil8Qvyt8gTX8dFWB+7f1
Zzga++K7IZKMGf82hqaRmQbvPeSN6RiUBRhMh7K90SfHMvo7FHpSBlN/Vyj916MtkZDDQdP5i65m
gwZJniLH+bZn9YtF6nMPcoZ6E+zMjH6kDYbgF8kgtCSCNLzqe5qjGsybZSF/SQdbqGcB41RtRcyc
Z80YD8tt6XLOXkL3YCXu3VQ7eGDMG/PffFOwlG4n5OC6O4Td6now7tVys89edrRVMTqQhLgPlbxg
zPo0NjBR4e9HVEFqkWYYFUGUn/gIsHaAAzASyEKXp5ok2Xg3zdlLOfR/ZwE3bBnrK9MXnGxhrl7C
IOCEtIe4mfoJ1lpNf0SPbjPsINI9Zl6ARz9bnO3gUEJkfOesI0pCYvSAMdHHNhQvBsW/d/k5XPzn
N2VgzL61gBwMqvoT29TK9iapNiGvEhyGnBOjhOcgUGoK+DJ4AnbED21NqFSzmaiedtmB41XIxoQe
zbp9Bez5arqOjfkMuMBU/Utoin2fBZBJhKn35eQNR0r+6CzjMXusx/zRLBOrO2qlM94QW7sNMedJ
HhxWeheQ8uS9EUyYaVNci6VFhqmY39K0vwjTym2DQFwYYA3I/CkVgflLa5pH4bKNq6pI3MxjKbda
NH/YbcC08Z3HJZpgEAnCdcEDJ8KTjLt7pYPbuCQ/NmLCfKxbp6aqszQHyeEVlJTF6qJjEYiXI3to
VKluO4BPt24qyYdg1/EuKHMufxNegEi4NDsnLqR8AuE3okfcDPPkMhQ+/1PMVrS3xN0Cqk7N3RFK
Bz+NT2pYzzUvaeGfAzx/Ssxqj0pXHFvOzLeSY1qYFxTr2N6bbgJ8kQ4MXt8NnipKhocov85ZgeMC
4AU51TetwBNYdBqUS/ab1cG10/N7PnSvc9aM23hZ/QxC5lz6/oHnXn3wW4iyBLpx86cTyIdysagh
ZVIlsQP+nc8CfRfo5nqbltd6ZnGQ5RAlqynf1kX5uoYZC7ZSj8qmomMGyXVocgkxXuXtpo+C6kJr
S02ENyELTOyel47XvzGxIqQ2LQIVW7r22HZDDRq0URqDl5jIQC40LrDKKboVzVuHEXU4bfjVzKRk
48wQvNRQU+kmkHX4afpsQq6M6gUHlKNXyipJU0HrZUOefsjsZBckVHpaaSjPaulAFDkWITE2Vi+J
z00UJvMPMKFyP4sB1cdR8z10mHDXWzhK2DZRNLBmHhDRAKweUMK6g3ZN8ZPblj4Z12+ORhAxzV27
R73suf9ksswlaWyXCvFIcVjDu8IvWw98zdZCjDjA6AFWDqoljxkRUuMWLEHqnLMi665KWv1HYbst
eKYMAz/A3a6wMWFTVZUESXBmgTPSFW7n0bHMx4w7KsjC9lgW+BXcxenuRQcJA3BB8BDHGNqfcOd3
0zE3i0NdiIpzPuCyPU1FK3FYT+IODzVYS0yCgOQwhxKpzth2sS0AJoBwTaAyQg+Dojz9xKEHG7qz
bTbzlT1ujEMowNcGQrRH+RRmvUdtweJN7OKlceRyrqWO3vJidIFQp8l91IrumQjkY7UM5znxX2WL
EwzqDVUqbqt2ZRK+xOmy4/vmNO06n3M6Sqp93ARvaEQS1rdfiyJ9DKPmrjcr4LXvHhRBLhjG/nFK
5Z2ail1WOdvKE83e7fTfHD6uzfkAufh3MQHJMlNLNWEutgQ/3gEh3Nc2ThTfX6n0bM1A1HXlrWyK
niMfwqKRCKB4lynxjikdBFclvV7sGFCv+A6Z8yHCtkNyyRgkgTHjuOc7ObhzdXVBqFmexjY3+Zj1
6Adtc7aKRRhUj0rHhgUf9WB2BKNMsd3d+hXOI8vn7JAqEIKm9cBwSju5Dzgd3KO/IEiyWkAlnUu0
ilbx0ynkC3Z3FbZMvGCXMab+rSiEuLOEog0lG65DwFnNImTOx0L9VRZbezevLr2KD/4yPDtUW9Fb
9NhK/LeE6LKbSeWHGLQvuB/rLMPu1amxgtASSHWj6wWAZtb8tFLJEbMITkVqEUeX7Aje94fALO/d
2ASwLcOX1OH9q6T5ALh6n2bGkHLB49kpeDelkPs0IWuc5LT/QSqDwwP0YpruWc9+VQPXsxfeeXHx
mNI0Z0uEo3l+AmoCq7KEjlB4PNf7zDravfyyLLhEHQnWBaCaHfi/7UQuR8zC4CFpM2yrDOq9d5ld
3LKROC6x/+4CGnOoLupyeWBpite2O6p42ZcLuqrEnZb67WGBYnwMQ1uSHhspWY5/ZNSdimW65mnz
2OnVSLQ8gu97jbzmR+v8VLEHwD6Swnef7xuJyTddOJ3A6f+hhYb0lTO88d3imPF5tRNVgvRHs2j5
PvvpI1i2+kaV1lHBTwyX+GEw1V9kc+jeDrdft9Njc+gq0nwB3612HDTjYgNFFP+Ajpg42idpNZwi
zXaZnKNkia/S6gGM4nO+kpKU7gz+KvdhLK07tnVXrxjSW1sVfzJLfAAvuM/m5tDTWMoR95Vnfrfp
KhyoywQ+th7997qnltTH3SBhYR2iwHPvcbBMnEjwK4Wh5eCazeTehOIYDTAXs5gXbG179Vu3ArEg
j0OmBXyjmvqVT5Ci1eEEQBIL/nRIK3EOBiaqJpxOKbUCvqrPmd9s6YYhu28TgF6aDE41UYYb7vz3
QgSA2QlN7IIIN3nFNpYNI/y66hNA8J6h8pVgzn5Jq698bu9Yi12ivP+TzNApEPhfMqAj7aK2LRUT
aevcNznRzxn7EUvCTWalF+ZTGMPpY54CvlvYwBTm0xsxIxCK5caTAMON7PYOmVFCDjRyDs29ieN3
hEQcMYT9CbJFEM7a72qIMhw11cI4Q9dykRx9UoW3yRR8TV34ZTK9a6L4BePnJ79oenaj6S7puDDX
SUmElzjsL4WNN6+warBIVBPJ2Iq3WtYv9LTsBwTRT1Wgw/YFzsdunVnkyHbcTsvHKevCDTAA/jSG
6C2+nQcPovYOK+NDMs670oKyIJJ8J8P6BSz8m6pGvZVQBYAQu3+92rX2fVco8l+6AnoYPbEB+lNa
/nW0wIyywV8HTkAnoX1tffIe40AgiI3R7UxxsrGxOGBPfexjMqtdFb2YcfjgVqXQaK2ebuSLn+TH
Hi4FDl5r3MXeMvi7qaRzXIsg/YqMnK9yMTGQ5sxAeWqkn/GVFM61D9eeIlvIE4oKawFkI+Yh0YCT
TqAeDoCgB47KH35k6eNc2wz9Trioi8uKGX5suzypCoiCAxFrFcVYOKjQ758tGLNHdlnTpcCE+gfF
YQVMNbWiNUqEwy7sxfTL5EV0IIZkzsEyYWFuVfvJauVraGZWK966eCGdsI3V2rMaJ4L/WoR4MrFy
58SI4s568cHX7kvexpWHP8lzkm009v3VHxvvwGH0XteCvX0PCW/BGHQTFPj7m2TcANNmO5x68Isl
d2koeAysfcoi4DZh4zGgg7uPKlMnckTP6IBcpp4/7+BNOg+J45gbdqMr6bDJN3xcRA4bdyLVAiq5
aGCwsZVdE8A+OIBmtVC/z4Xb8uHjiE29r4r5GBIb1QROPTQHGYbv6CCb3Id3xNln+nLpWJ9j3/rQ
XbVHTIJRTLkTMaan0La/2sb5G3u4mNwFH7jHtkAN2fs8TeK2dmfiXA1+lDpk1KaMShz/GRiZLM7o
bcLXNw3OkazIixdbhAdy82Eyi8IcmpMH+840kK6ionMPERrqbblmNFxe6vCWCxw/CfkJl5OWXdZn
L0gO1VpVK5vlg/3FfeG1n7kQz4lulhu7r74Wmhxpsx4OtlLP4USEyOrY3k9OfowdKpu46KYZIHAM
jO61CEV70Cwrtr0ClproOtkQsZv3nuIczb7kQc0Vxl/yRzcBZYi/8TazZig9QO+y0N9Vk5Q4Tnss
3tPYHPNIxs+QX5PnqVyGk5bc9NIfp3vfhJAyTK3kt8uFvEERTO8j9oWkSVu30qiZQcmCOE4xysno
DoNWde6CjvNeJySVBYtq8u8C3yXRaysUX0FLOsRvAjRArtZbH1PRA71KmjU2uXWnKKK3yEqci/Hj
+AjRlWsefijAO16+7p1mMwu1plIPi3FBd45LnFmYIlffZj7RkaRIT7Fl58eTDtU7uM0YoFYSPcss
NjSkOvpHhLeJRf0CtIVnhONBJJ/YeZDYmu3jlBBrbSBs4JIK0h84GbzEndK5NE5XPuVEiC/OUHkn
csryAHmMkrHRic4DJOHH0KYYYo0pgnkEyavq6zz4oIBU7L9kfjQdM0yjx8CJx5MdNnqbmUC8sjxz
DMXxo/3hZHgO87p11wVUeUdPgbUP7WE8hE6FvVK17bmy0cugL3uGtuLCoZuhdneFN6cP1lzzIE6p
jzE4D03/WjiV8+auZy46QflAwQ7sYYfjQustHKXDWFMr15t+O/pucmaBJXajjSJ1g4+EiuWFsTcT
XXrUo01ENgaytcF1zzud3rEOmE2YH0Mrsm4t6RcjCalRnRt4ez8F7jB5M+fGKW7pXsm2tomYxRe6
Q6snO+/mlZQSyZsGvNK68Xm10Wz82yEak9/2IOI3dFkseYgP9UY1PIS9bFwIvFqUhWaO/u3gsd00
gpVmnozTO92pFYNoKq5pMXXMsr7PjKL0vUy98aF1l3QFIQK32wq2Xzv6t6Nt1umWR5+vn+b23iLe
C+Hbw0O6KqP+TNNW5oEFNRDebPp1qPLAv0tHImAxKqnSTYwemT/pptHFDvBlSgNJNJTf5NDtv2EX
jKfe6ZdfIsyluh3KsPsdsol4m01BK7oYIPoBa058qsMc6phyUPu/7TKbfpexIEnJOGP02Z0Dq6Nx
MWin4qZLuZf5ATg03AyjSwq85J5gWV23I8UTToudKPAGJwTMUA/J7xlkCnsSN06oA/diHggt4ldz
lDOcGGhlicvxJOZhdYxZtsw77sb41eecXm1mlTv4KcgCEJ6tws7a29EcuDuqJ0j/MjwzRY0GmzBV
8HgLayegljYPWABiUy5VAXK+dOBJBiMjaDuj8EFU0BXH6WAET991kT+gncnwS6RMCJvC7hBo9FAx
WOmcIuqQ9S1RTh1ZRAvrfGp3RkaOT4Ni5z2Kfj0ADpx1AuoZwSTiDcAz0HS54d3Q2zPn7onpW+a5
Jx8Lx1kgs0m2yH+r0kKoJKLIwxZiPiXsEaZFfasjxWmWf4iFw3HbdRMVLgyVIIIztbUV7+hNV/bK
3RLBLotzzFvXR23SRXN1h8in8WxiHfypcfDr60gEZrp2mS5/dWlP7D+sJckXZfOjzTdRo4lp49go
Ggh56C1h8C3LWf+EMPcAnbEo7M78AgWuz4FUXse+6DZtsULcWn5FCs3DNAJgsYNuuodAVw6EmaOs
2kpyEvWRcIn5VqDPo1tBq4sgoLG8hgQHgOfXqKmBAto0G3zT+Hz7eluboIcylJcOppAiCOYn2zBT
i8oU/TlPEubWiq03WW2vn0gKhPhwhGv5YjcMFG42oi6IvKDu3gadRUiMK7NvN1EAwRk4aID/M8fC
w0mRyhzqdWbA1BtotT2VbQxtl1niaDksOFgyDmKpJCxcNayoBece+itoCprgEFYJozfRmWS6WhCe
vOeK6gh6iDWINoAfnrVxI3yCGFgxdjx4aYIEzCmO1xelftLs+SA89DKviTj6ptbEjI+gfkm9HHOB
VQ/L0S7YED6jfCfDFSjkwGizWESDCkLgDd1Iao2Y6dLHnTSJGrgXuwIIHElsZWtAj2ey7bK73tpD
6ZBl8+Ado9w3RUAtU2f9iWshnEuNVYcdiE3J0W0VNunfaYGddmNcUu6+Tufd2FAlMFhVrsiSZ6Sq
OcjFKyO3ZiGZJQEiUyHCAHvLPE7PGIU6bId6Tl/9ZZL+4xyNELM0DNPj6JEtfCmwQdg7yFkc7EUX
EVVOGd9oEHPlVFztuEswlfC3TMhncc/begod6Bb1UBa/PGsdhpQVRynzeLeSvA3/9H2wTMrL1R9h
f+I6bmkRgFfwxtTrEA+y4iZ6dEu5/B2bHqpVIUMC5sZKlg+AC7TPhv4wYh3uW3CdxdiM4gqiZPjT
xJzVQnZ+3q0FpoVMFtD1bzoEgc0y+xIKnj09EzOXCYdq+OwJJ+WKX8Db15I25NtGNdkI8XGhLZAG
thZCo/T89wAlJjiZEWPmNldDaVHJ6EG/5BvtmZqWCOgWnccQwXxHarpWEAc8fl6F07kjwxWzk3b/
L3VntiQnlm3bL+LYpodX793xNkKhJl8wRaXEpodNz9ffgSuPlaQ6N/Oex/uCeWRUiQCH3aw155i1
vqIrh2LGcGBCblG6YNOPQNlSn9OV5t4HCt4hxMGWgcZi5Q3pIZdkm0qn6x9KcD8Rryr/HY68dnEi
bX6dFLUa7h+dELx+rhGtzTZHmVZTLFo0Dvq1N6Hl7fFKese48901mi5W2AJ0Ghscz2S+GiMgKqdK
s32yv3smtyttMXGHfFyMhxqOIR7srqDQ0+BmyWhUolDFut/o4xa4LRmwymxpXGsZllzeFkaBiUfs
RfQ6yqJsdnprazGxLX0eaYw7i/cihO1OwBk1GatzD6Fh0ctFu8uSKzVNm7Jq5E845HQnBDmZenMb
DBojy7qe4VhjW0/439D0Tqy18usZyhL1m/xhIGk4u8wZJz+f0mYv+rb6WuhLQjGIV3DHuk4LY2dH
iR6/4bANU0x4rVhs7CHr4kll+N9sb6bk35FJ8sW0tdgK2KEXj6yDR8Zj6Sq6UnML35r4IN5cts20
TEZDAaRn2pkF1CfRyk1bmM3CFO6sN8NgaKfXQsDELut597ZaPKUTi3kRAh0pc29im8R7ineAKBOE
S44kCa4npQXin64D8a5664paxCUIy2M5TEWiIeEanBpABB17/EQ7XTbV0YoXMEbejS4alNmBoobd
q+k2gvtOCQh2BUIUz7S8oJVxpJ8kPNR4bRl4xABa1GgG3qoB+xwBW2E3rl2yX6YTWqwxZT07DKCv
rMrSlvzyShHatp57QFk/1Pc/OGJ/0bp+pnP9KtP2LNNZhKqWJSBCe2DA0Lj+LNNmRUXSQ0hpKGpz
4z1lAQFdINVgFtUZBD6WzPP6J43t/3BGxOc/CcM5oyscXkp6jqZlQFAVv56Rwhlx7XYKf4YIqZ0e
S5KdWdxsLQH98O9P9St37MepPFMQTkJ8tYsY/tdT6RTsKPxzKsvNxQsw7mJn1rVFvwYkH0XvcFdE
1mKuY3s12IoMjr8//yK/BREAH2vhni3nx6aDNcJDaG/jtvqNe8ZeLYxbE0pfCF5qVSb9N/QgBNVo
/WepxIN5LfuHM/7nzTVtC9AatSwuWjeWO/ITaU3lIzjSnnh5ugSQo/BVAttEtyLcvt3//cXpKKN/
uzqIDTb6fkFWte2Yvz06Udxi3aGuy0IGizr77NUEVlyvudxawygNQZ/SNllI44R5pKLOv+oEFJO/
/zP+4wH2LJezO77pgLfjZfr1is0eJdjQYX8N9aT+LEcvOc0dYA8vYn9dZr52+PvzLVf1y3fKySxo
ebwy2CV4rn49H29+ldgRiRLwVc1kq9Ux0jAAup33Dxf2P5zI1U0XUI3vubydv53IHxnx0PjSQlei
f1VYs64jcMbt31+O/p+n8VCjG4CgDGG5YAR/vZ4OtSwuUEK8ihycaFEmhBnpVkqIPHOpoqCyjpQ3
r/gjPk5FFG7ROIBGIsaMiEocv2E10rZ1ybL6+79r+dp+vc2//lm/fa1FGnKxZLBup0Iii0hpz89A
ZHiOiLSxCem9pBiu7lnoG//wXP/HKwR9w0FYb+qGYSD9/+3MM2yErpKVudENlV0N8BorDXHrJo1S
7+XvL/I/7r1vGDxBDBImc6H5/G5+eltJOzF4pAlbwi1WnMtw8u+ond1/uKDlG/z5VmLEEfiDfFu3
bMJHxW+jELJ4qRW5BFxWh5BVqSroLDRN0IsdDr5E1kR31v9wzt9v4m/nNJYr/+nKBEWKjM4a7BRs
8gcw2OOtTCigeUkoN/+7mwjUaxnqXGYwh7tl/vaeKBNZe+SmCbVmnVXTDLYBtf5YucM/vCq/XxMv
IiYL5i7XQNPF8ujXa2oEspem7mDmjpOhLnbZJy+WM8ItkghN+h+X9b8iof6/YU5v1bfitVXfvrWX
r9X/D6xTgzsHFPb/xjrtv2bvX9Wfv9jelv/LD1uOKf7LNl3P9HlN+cYBl/63K0cX/2VZzLm+B+mU
CdfmC/zLlOMtvxKM3D7rWd90+c1frFPX+i9+NLFBY59ZfvHff9f9xyv0A077P5NOvV9nRP5xMnts
/jLTw/IiTOu3J0SENrqGsibaFaTPnNvi9DxAlpmJrQBOhmxJdqdYP+iLVMHagIawr3k+lDda+foR
yz+pP6WFqIM+9bWLsk9GjrDWLnW6F95nuF7kSUGOu/TThBYg6xz72E3iMTcmiG7SS2KzDk+6AN8U
9dLckWNZwhgbSMN18SsDI7nbg4aiic0QdlMWRCswwNqx1v5wF6evXkDugg24E7rtP8Iu22odFTI9
j9wd2tziQ5GiYSghy3vtobTaS9SRuYDviMVtlJpryDD1xiRy8I7PwV2Q/BiTJclwNPNJXorNJbjc
OMqS0JCSIvpaGTYZhTI1UVM1fx3AUW+0oqOCjL+AhrJIgs7IFnwlAKXYrNwVjqZoV7utCkD/qMDt
U5DHiUnfyvCifxijzeVR+2n8dFgcOzw6FkOxzTDtPH//01jmqRyBid0KZnziK9l1l0fPXXQwFFnp
ZbYWnCDH+zw747i3ab2vsTqU+3BcQu2pBYy9RGQ+D5fGozLxQgtWPEp7FHjaNZCMbV9sPakH7KIj
yE4OsNdilKfeRL08yfBq9fb44lGNAFoAK89hQ7JpQYjFwhvv+LvZafXvId5IJSD4sUE+eZUcEAoB
j07yzjsCOcKMoaAs7FphfoTGj8spbJzwWAFP0dhbm+zwzrqrymvuks+VUupfD0VnPsLmlnSddU+X
eB6Cge90Do0tuz1tOzQQcXsSc+623r15aDFuEOf2snLlDYG+QsaaIfwsDesPKnw3wmGG89gh+KVI
Y7x2FJb1EJWXV3b0e6Z8bzSYvTJlCtLbEd85TmQ3u8HNuqAW+bhzhreWUtYpbM3iUBEXNuK9h9Xe
ug+sEAhMHbt4raP4vcoI6xB5qa9RVLR7nnuTljFJ3I45kHdPt1Nr42url9UuZslP1C7+Usoy4mQW
sl4TWGhv9MokIWq50VLI4t4sfCUHn9e21VFA0BQMnUs/jvKOCFAvo+5MfhgYH7P6bOJpY+5Jv5ik
XW3iEErHICa5TuxBXi+rXE/Igc7ZFNfKATrrN8N+Xu77mIC1jAhKQRZTQw/UkTU2Ub6h8+adJE0J
koeNHCcrka4Bpbwpwz/qUhNbOZEEFuoiNg3NK2WXltrctBZ+WgettUQM2P1X1fU9a0cTzLGmVegR
+0ucubBzoFv0nkBz03+fc83b06nECz8uTUskbCsbIdQuXb4d0XrfZjaHVzY5dJmRtYZ19WX2Q5j4
bVE+ROFtGfySbZUZ5XVoe0ptGoje1FsCElK1It63/4Ds+BKnsqNT5M/nStt6BE7TOicMNmI3fKAZ
A7a2i6fPNIkmAMvhA0Mg+Y3LP8pSjVKE4ZMtpLfdUSyRX/ylKCrc6jwMcXingv8Z59hHB/HtgZqK
+eZiQdiEIYGOtRdYIgsvo55jXCI2pwdzdHsenA7cVqnPABXmEMIMaW1/xBS0/Da9unPVfKjAg6Ef
l91CdCZWXWX6vgcGcyW1UduhcKLbKdW24Cn4gmJ/TaM6gPDQvtg5GlVaivEVQe4ehWV4NoaBXhxo
rcFV3X6kUHq2CZjmrajjUzoCs6RYaX8yTfmaJPsBY9dDaeTSz00o9i5Y2g6tMLJT8nCzwCMcfp2W
3ZtNXGxZ5WcNyszZXw6sl4kTCAVS/cIXZweo+5LsTV79sbdor+N1bF7UEuVpwNnLZ9bvYZOVF1wz
0AFCSmrzSHagnCQggeUJ1XxwGTlIfSoKN1Vb+QsQhpc5A9KTGt0rl6QfjBjMVmyhjikrov3MMGtu
BRIeCE3xEgYW2JqyL9jJ7Iu7fKoPfdQPwThAXu3HwXnFfGVj00rLi2iPrdK+axIBxaps2DpaI7ed
ez1vLMcINwYwtztmReOERe7aUrQK1HIIlZh21Le+ylq3AzJREmbJNNqlDfXHrm7q3fOGjHTcu9wk
X8Mc+t1Py5W/lgU/l1QIffl1yc2UYWMssHzBWsTGTf/7mtSkFhpNcxVSiRtIjjbdSy9xg9Icpbbt
qvw4jNobZfPkgYYjeSRO+ImpkmI5voFNZtgCcls1XeSxMWiXphnJ7UXIJBeb6fe6gMFWkVBxte2E
hsrsPROsxguemg01CPAheHOISfG0i5ITlcvKoAqAS2w7OG23q5q0OXW2/XlILG1HY5WWi+aNexWj
k7WlPu5DqzpjfzYu9HB4KnvprCs8z+upU589Cs3sxuzHkS65OmQRb4QyY/nK+5Tu6ejEYGbVSUtD
j6BO3TuNmXs0Qs24Ja0UZ03E6A/zpNuxSHD2SV2ojfkvrUqLywTCMODhJ3dk4iv0CHE2sa9s2nwp
27ZAJZ3IaV7iYZHM/qurmpDxzozvTDtvyrTZ0yTmF7/1SYgVRGojBiEgPqKfJWo46Uwq6c5w++yD
Md2aVCY3KtzxigwQa4e1N7lHGnoLG78PkpwLjS14JZ4ljq4PcbkrYCQBCE3JgbaTi50PH7W2ToI6
NI2dgOiHRJaIsiZ03lDZtwB/rOZoZ/yLiRO98zeQL5UmMbrI7poaMgkKrRjPJSDntQrblVbGBqAe
727Qf3uL2ffznwYyIaZULjXM+N4jnNvhcUCNHVOptf3uI9GWx86t7TNUQB0Jx0RgOy2vwxiWGfQu
7Vh0Q0KYGq/3bJXZxVY9gpqCBis72nQvTkK05ofIG/S9tID45DAQzn0//NmHvbxmWn9Dx5KuAHxa
dytH5R9OiRbE+SROUWReZr/NwbmVxZujpY/a05hN6vidSuJxTMWKToV9gXrvveh0LqDidBOsIZcu
GHK1aCzDvUzSD9jK0ovfQhucJujKAK9SY5iOdd5EFJZD4zg5KcsDTw/wA+mBRhYwz1tNPpLwT1OE
+BuQN1dLFtgtAqG3sXTeHy/HxUZTmdRwa04v9nKY6yOmEfJZEiH2rS3ND223J7hHAwrpjqeYHf+q
t4dmS4N0vk1VlZ4Ya+AJZq+qDEeM8znKX0sbN7lqifhokBNn2pKUkWs2NjQT05/tjHd0F/TV5DSe
IpJddnjQPkmKUEd3ThgM8oIeSDZQS2gz+1XM1Yuk/Ivx279ikpyBz8MFSmISP+hfNTTv/OiWx37L
WhdlsVWVRyJ4PLg5YCnUeHX1JMhdq7w6oHb6uUekaAx/dD51zKxIrZXFyute9+0uru2dq5I7ii74
Py7xuOfBbd2Lk2j+ZWIzsKqcoYWhh3Yg7MNuq0FgWhVFioMMuP2+pIV2nfTZ22pUaTcOGQlm4SXX
mA7oDfiSj8cSeOZg1QZ+jdrYtmbWbKJ0LKG6dfWXHP7iHidKc0kbaJ+qKJ1NZYr0zHovPeeMIKIO
A7PgBI1DN7qIuvgc0V7EZIbMqLJGh/aNIc/0xRpMFWE1bR3dywOybXPMmW24GRzckE9aEREpsHVR
mjee8zaGnXECRx89UNsdCYrSNmVcggMlkOLRQ/m9u9ppbgnZrUzlvqfkaGulix2CGtiqVxV/ZznP
lxI9czrmzcNI4guySzoIETSjPmeFS0vmg9PCKKy7Gl7WjE9Ay9XHlqbs2h7QcE5CkSgD2m8FGQEp
QC2atzCer8jYvxtVUh7wswv4TZPajRqtqNAniKsL0+8djcB1NORZkE35oww7+ajacA8VvgkiCLgK
ZaVTJwucK4t9CNgEaEysuM8+zwESjelfGNlpkFd/LBXNkz8tdE0vMVeC7tpaUcnD8oUM3pnnK6oe
nxvBezUUH40y1s+G5BU2MPWgch6cNZsVxq2seUed5u4wxOnnjpHn3CdLii0EZ9GAsK29yDnhTx92
adL8ERnVY5w67cDVw49rcdoTTNNt68Ztg+ehYVfARHIPQ5ptLRv0vU6/djvrkkx7Lf+oI/RYxdhI
LjTLyUUqUSExhuAjseSt9d9Lt1uWP2Jbt/reznq62rU9+rvng9XuKgR1iLkH7zQNGZbc583C5ogo
J0I+yvoqQK12SUIrPOW0mIK6t2/Aotxz6fevbaH7QYNR7YiAuPez6VQtjFO1HOBOtJzKLLfWVFRn
h2r4wfSwSHe+hTpfWKdc1Q1YTcsjhNMvO4jHpP6iQqMANtKPIFNX8s5R3/DPhZY0u7Rn81+r3rh1
ub6F9vDNlHl7SLD5ID8o1ciD55CeREDEVskYgHQt/c1iUgvYfm4c4souc4NTs5scmzJYsk3LeTzH
y0HpSEfMqLoWtWXt8sSFwZcMf8QDE0PFxuLS5/5nf6PPvtgPSEWDDgV3z8aLjQI8LoNIuB36tTBo
hH5XGkD7bJD6pfTcFw2lwhYLdXMvkZDv0hFEb7bizWEIN6b47NFC2hm+RRCcNjQTrF3TC54Hss7Y
58nhVoxx0A81SUiFd6qICYaEOHf1fnQidq5pZBwzFEnxuknzg0hayGUtQv2149E0qxLPOD8PQ+F7
O8up75oy1kPnjA0BgxUZhSURexklO0owS7MydPeZmnzY63F2rVyyeQt/0k5t7H6cqDsdIlBdogeS
S0c1vxUT5Lce4VQzL5xZWSFDVL7aF5PTIDlAozU0l4q5bGra8SAxGCNiso6m5osVUUztFmcS4klp
kVUBOLlvZiak0r1onvapaiQYYNMiDWCu6YtWDfzVIW23dTmMlxbjz0bXiaL59yo8nCQZHOiCxVw6
B1Mz89eias64f3ZJ2xbX0qWb2FaN8RKNTLGyTt7ycrgplWpBrYDTP3cck814Sef3OPeTh+6rus6d
h7q//5dI8+4q9x7GpC+1/IIaFggq8bbbPoJp6kxXu8iubuUWj0EW9cUsyy8EQkMkZDozOz9/RcER
6Tq81rwrkA2xBwMOyDJomr6iEyNClQDFIgEGFTopj4HhbEvd8hb0/t3xJvMu9oSxjhdYHeMF3uca
FZR9cqoZG5dVE8XC0uGgdD1+UDFJ8x6I4yKer4a+eC01vT4I6msQoKKdiCKcq2bbBEsH9mC56cEi
Nfkikiy/iKl9T7HnEVPb1yvbQNUttUoEpiqsba1QqMeljd6L4HN47+hxd76hPqEnDnfPAU5VdXwk
FWzj03s829hJD7ZksorGbNOwCkQ5j8qwdQk9BxZOTDHbQsTVqruiYs+J0+mzLeJY60wAC2YfkMg/
Bs7nP14W0AfpLyMDMFgJeq3EnE4y7ymedIHEUNU6Cl/bvMJdzyMZ3TTDOVMasoAYLOqtOEovLY7M
C8vyP82mGxBhtT1rT5RHOBX8E1nvaLDq90bV7PU6cHAFK7rNj38eHjR78NzR77CPIDggBNxUbWYe
shQzdylQelJWKudzKNwmWLjZjpI9Snre3HCOLkWN08xODuQNA+VeDrg32Pt682UscR84YM93rPTq
Db9rz3lFr1KBtNhbVfzSO4MWWES1bGLs8j+GNBpjS3BQSqyGwyWaDAI7XLTy2hAC2+mWeM00wH3t
pOQ+T/Sv/Tjjl3Ps/soerb8ih2H3wPBa6cgozJDQERRLBn4Xctk2HfXDDaXOP1o9mfdcSITLgtQ0
RyPoWpUmQ8tyeH7q/T4BouhqfLuhtcNknq5QNkicyqAuuoZf2J6T3jSRuuj1F1SfHl9Mj3fU68f4
hgo7HRte1jJxrziIx2vhxDd8FIggP7ezEEHU+wMljg9Rze1v+0g82DdBtCH/ajPFzqfJLOUrqrT4
lvY2JHZiWSpB7iRm8erSqNhZmcQQJ6zKsHSp4sayNGjUeFKWOVwKu1EPEx7vppUwxyZX3H0v0ffN
lL93sui/4U+oTh6MtLjOD4aX+XutkR+KdtTvkR7eNXIcgQCjA6tD4V/gdRwxNuYnJGjDRWVEoaJU
f8sj1ls1psJTUY/GMbLfYYCwg0IWivcq4y3Ny5oiV29+ytLRQlGEta+Px25tL8sNvcqcy6y5w64i
JYhtgQI9DfNnKGf16JWe3hEfnVAW6o8OWceBJ1FHS55rN9wCHebQCw0DKlwldKHMH5CHlIt1kD8F
PVIKrYnGn1g7XZ0TMJWmMqgl6qSIe7rpuprpuRJoic0ZsC5kkWgfWf13azDds4lyE71joq2tqUMd
shwcqLS7lJkJmKi/jbWoPLHgYUNmVFNQlVDikgQ78HLIQtJ6Rld+h4qO36CmXJQPYYKhfVo5izdT
4qA8P9duc9ZdY9LGD7NRYKXOsg4i+hwGmfEJ0Sbz1BRT4BzKj1lYlcBIOSAlckEkY1dm6tvPg6XO
z0MYpndXLpmdTVcigRPdGdk+6r+5tKD5huaFd+IAzfiqDa3YxXpTXCSMDUqYEI4HzZ1Z4hGZnOhY
OuvS1HauZBPpiV6bNg7tyg1KCIC5ttCIkmo/j62f72nI5udlwY8untxBP4yTO/pHTHZ0MVZur8Fq
lU0briZzQi2ghuQmBu/7EOoC8g/Zo5k5I/dBW/zSKPeoqrkCmZGMp3A2gq5yX9pxih4UzXoqPxmR
TACOv3jm1+XbTtPc++iLDucBXgQXtvaG+MteX+WGdSiqkO2Ebl4K0/5m9I7xNmEDwSty9+pmRIUI
m6uK2L07QrbXrCYDjGK+t6tKRQ5s37AETSa1iZOs3z+/KekYn5fF3wFOcLmTFT0fA8noJewpc4Ni
B0Wb2eMa3YNxHLXpw4RGl722AN2izLPbhvOxG+qrFfvGssqTR6y7X1zAUn907SmyMYOKrLOIQqrT
oKyAANX5pbYui7D3Yo1Q6GU3fqoM3TwVyyHplL4zLOODNlthoE2eh4iRdG+2yMWJDdGFNnB/FVSQ
L7r5Mip2SGym6nPslfW5MCAciBSzI2LrAM+XWrlIK7ZOaNtAQfuVVEwrZmXF17C4ppqNQ46Qs02u
OcRcLj+2TeteY/8Tm7H+HEblcM5aHdYaVVekWsW+wnj7Fmcyeoz4SZOFfzH8qcUIv9YUW/YaK9pV
qaf1hxY16Iuh2pXN8OVmlnaM48k/E7JH1VaC34lE61zj5aCxEKj9WZ50Ve+mklv43C2NWBgDMSrF
Xq8qdxR0JQalpD/Hyn/4iTcQ2xcNgaeVx0bTJWJzf43ysgc37WRMpRyiKM3PNfYNKPOyJLeUiyJC
ztmFdfct9f2vemqme0OX09kO8S41Y1XvAF2ZD8MaFKlEIwidPD9NvlR3L6/BS+KWfrOj4eZG2WtL
gfduGmmzI1pt2ABV8A+9Uf/LaqPkVrule5wT8TbkUXSHGzbvS6cFuaOJhv4XwxJll+5SAr662AUa
ulknvqggYFdq26ZWzS2Vku6DGohF7ixjR9ENLr5szY9aNyD1jk7km45/mln8NXVy5wWvE8nQVs5u
0DE/msQd5YY4smYZX+y4osin8ywzY91EDNjYZem/MscYF9iyvkv0Ijk2pvl1zj3jTSCZX+vkz9OW
NGy0Bv67GyO3biqYgANVhpVm1v5BTE26xkfn6Q2mrinzNwjGoHmOxVn4cmcXbHPdKpKf6V2+pqjJ
U2yrew8f3TapFaE7JSJm7BI7VfZhAMVi3tYeD1pjJ/q9Xg6ZO52w3H8qWzc+8hCXr7Olh1ve4H5d
FolJBkJ9x2NuB89D0bG1cmLD2UhrVmf82yY7vjEHHODU2ERpUzWJWQfPxsqPw7DHopX/mOye017h
GOwLxaktqi4ooMGdx4JkpLkThyHU3rWmNHdD3i9uSAKg6RvF59FKB4Z3ICSl4+S3sc+K21An0dny
x32kF29M5u7Xo0Mr7Uy22bSPpIPdpNM+Q0FnzW/6885z2F9Xpf1RT8crfb30gTM6DHw/+94Luz9b
HYxj4ghNHnGytv0soKqLa8rrRbwvFapsmGjnAQn+GbMLKZgGO1Zt0JprHKuN78R8jR2qfYZcAgnB
4n3Oo0GeAObIF4SmdFdmR+3A8UU323ObjW0Qft1TTVl7eTVfJs08eFbtX54HqF67OHYlqdCJuqCo
bl+AGGBS9CXxSxXjhEbA/RVNpdjInNhkvUrdoNZ8nglI7mRe0BZv+z1vjffwc+jysu3MPdao6NIs
yzc3zL4nJR6WyCZs7HlDIfXnN4qdXUDD5lQnLDZV6bC6x+AAh5FmPmQa+mIG0jlv7fH4YIkU8zYq
2FrrbH2DhjEycAtispfnDqZKi5EmYmQykn5pPZJcorz2EzABgbmUocVdDmHZAmRCtjvAYBDKCqQr
GBqXoeT5yV8GyTRGnz9UIHzEUnzpgRuevI6wnNmWsNi0TmFDHmmnTdAqnz8ajvoaecRBPne9Avkh
bOueMg3S9HgDBt0/w97wztAH/vokkagdaycN4mQz0ZxZ1ukEfkcXbt0frWmHAeljmCo1whhGq9rP
6LcP9HcRCw0WZdSEMtL5Kdf24sa/yNj8JhpKodR//FdNL/GULQk95RiEcAdX4+iIWzeq7NCGXXyq
Cj+7FFobqMl8kZpLnLUag5YaMAsxtg1qojYVLz5M3a7w+mNNygr/Q5LZDjsqVh5M4M42LbLoxaEz
2FT21QjToEqzFspcjHLT6px9RL/4FQj7iPVsk4HYeocD4DUTdX4L5JKRjugfeLW2z5YuwBYDcWCh
rYyopC5f+u5xiT7Mlt7UXPjWNvMouVKTjS+2cWTNJwIuSATPT9Ix+aSX3xvDLHb6HNrBvBzipeUE
gOSmyzLfx9VonkjDNE8hgtfT+FJ6rYbt1IGQOEfUegxtouuL5KjeW6Mr2Mwo655IyvuzT0lFd8uU
gjZLi1G62qGzWBPizMFqI2P/wRp5OtR+2KyoAriXsre/ZbK198+fXGquzRIE4ldteyRgqTj4xkSq
QDGfSUtJjqln5TTiOPhuJQ9WLD8zWzeXYjm0UGAcv6KWObnVVtiT/aFNO2OXWDDZmJ2TC9Zecabc
/WpLm1Gj506NbfrFIBeatLPPZerTo8nhNNpOes0W6oLETR1a/PT8TyzIP6CjsB30AWG4DUs8y7lb
kJwCGdl1GnWS2M3PllUlBxFZL2iuK5rXVTQFzwM+BCJAOx3wVseWal8k8d3ROgIJD6SdVmcrSevz
81Mr1a2Sc3yg/yfPXubK8/NTBtBhPznG+6g5JAtZ+gd60eP1OfhQh4ZjJElPKY3Mv2hq8JmOrfPz
J51axNpt7XiDG8M4tcJAqC4Vs0cZkdWq6E0HQBwx/7bLRyuV2CuW8X5aymfZcyW/HJzKD4Nc7y6W
FX4cJlPi3yN2eDsoCGdKfzOaOQp0lfuvxtirvWDfsMlJBV53MZEZbtfm56wmrRKUXe5gDqNz4bRe
UCwH5JEYdOPkPcm1pXmFqt4MLTNAv7amzmYepQZTYeUqGNdZ2/WbpI2oXC4Ldw07GL5EGhvPNunz
EE6zOKcTlDoqd89x43mo4Fcf0069YsFhrVdMj3Fsso86tZSpr09TgmHPd1NnWFROV55yAozTcv+8
Bb7nVFscXsRrObrnrMCpddtJ4qrQdMw+wnHcfWIMDabmyj2j9Bz1XSwisfX6yP9RPXyWEBkx3QZy
JRN8RW1hrLG5QbHaovTfuHqFc3c5sNpjDAegRN5I+r1siKf696EB+w/7u3+pBV0w4mmGl+fB9LQP
nWfCsnEHHUjJtp+s/pE1AxwZ2si4K/zqHf7UIa5jfdNkFRwa3skP+F3WGXXAF8+K156WExfmDAW0
sqTfhjiTIfS1OFBV6p5cXzN3+GM/C8549awx+XHANrjvdA3br/zD0kL1tVW0Qd1ofCOZYtgaRkLv
38gsYgA9B/3E3G/barIeNSStjYP9DDNShV0LMcfc2eKLnaOVcJtInkkR2IrEmXRiwAhlQRJin9ia
khak3HxbdRXG90WT8DygDCvPGi2yxrSPjJCCrjWiiTZTy4JG71dcLjLoxePe4K3/MIVWc7Ji6xG3
7o6mt34iT8I4PT89D5jicSaxOQn9Uzwy0kR6k1yVQW/Q7wlQbTR63vMkr1IOw4vw0OcnHl3cym2N
fTnQ7fBrN35kuhXvx1IRgNJOfxV/izDSkWF6OXoHKNRTlR3/PbnUKOwO2QBz4O25UIqywrnXaXm3
I1UFXWePh2eLyMq/FV7t4CMxDfAhg6TJBJeZSUoFlgSY147htXfxvfbAFciMEFdoeP4tVRrYjwTm
FnQJY+fmTkFoFw2m0i7zg5vQyhV9rd10Vhbxsv/LY4t2qCxoihVE4dSaanZzkm1Q9ak/4+69xSp9
8jMa/gX1OMJRejMwwcMFZZ1+IrMMHWE/xfdna7iqwmNUfDWjsHjNnZn6uv3qwuBTnJPqrtF5f2JS
965pDqCG5NfpYfgomzrhP7pmmE+LmH3lNKyaRvPSO64XwCtj/aEmQsgSluWbH10+J3nVnb45UTNm
IxAq0qcFtNQp7kgyVmZyasmd8iZMsV647CB4UVeuS802XjQkT5VTmjp00NuqwuXHeu15MLHIVayW
qIDP3saTxtQyiIZUayfgi/lCcQ4Hma8dKcW2nCL32Bvte594+d3ql7a1r8UnjY6nrdU4eDq9PuZN
kz1UHr47TUuJg6gQNDI+sz/7yapeik50sr8mPTQCr3BuHdhEcgepQ6Rd5Fw8/dO/nxxu/HQSJdq6
lT0k+WeqDqxIxwA+Fys7Uus/dblPgd7hwcjo5+1RzrxgDiQYxQxzJkLQ/sWfz86hFZJuQs2Hmx01
eYDantaGLJvjONJJb42pPyqH7HOrbZqLC06H9Sn5vDEFni077eGDII2gnh2Ld51bMeqj/dpM5fsk
Yu3g0XLby1QjRXFZDRj6FB4whxCgJsovahj7LcnjtJal25zNjExCgifH2yjHK/q+9KH/H67Oa0lu
nOm2T8QIenNb3pt2GumGoVFL9AYkaJ/+LLDn/xRxbhBVmhipDQtAZu69tt39GpOsO9Fbyp6E6dGe
wgq1zTqiyhPNfxktWb4DvbxwuTfoeUGaQA4R3QPT0wiVTPLziJ6tlcE240KqKMcleZ+F/scgQX1T
C2w2DONNAFRB/3vozG9W4kfnTjXynVwgTXKZgNOQOul04E/LK6Q7+TqIgI0E5jFUIqZlibgHnVNM
ekYU5M9WhzthM+/6RqtjO8/ZcLa51m8azU/XkSOHM2Tr/tx71G92n0IP0sz6OvuRuBpq8bpyF/tl
eRRZNBLkZg5ntLMfQT+47rpnr4cbz0m7LG7T4KiBX5BtUQCH+8pvGnKbdLlN7FrA17RfpB1OpyIu
u8OXZk8g/z2FNBsvaTbsejm7N9fq4te2K2NkMhkZgtgMn7WGvtLIyXMhJpgPHblriJOSPNkMLhUE
eYiUMyB31oKm8ztMqP48s/XBsqO1goiBTCWu0MtTW2Om9oPJnbdlxnMxd4h515GfYUxNg1NkZEfH
gb+UD1Q1ktj0LzUo93jQPRnzFsRb2Kfr+eyq6qEJzeASCD4jdGD2eOAtJsC5gxIVoaISabhkfMG6
bgQI9amC+qkF7C8a0i+DnHeh2MfSaj/KD6ygZAIY0xMbI1OtOku+5GFz2JIHPNV0b03qsERKH2ZW
Pz2QPBmANlHKmU11sOqp4zYZ0xfzLNBiPaOk2CPNOyqYheuNOWGiT9HeVRmZarXAtSvNXlsDSKKi
ywhyNGsKpa0fVvNJwhL+etAwA+t49oHspiZbrKkuSWJITAY/8UvnOd2mc7zuFS1k/dLND62a3NOk
hDwpiQZIAHz/Sgxldlfu27wAIB+M9fcULP9FGPOpC5v6tTSLeTPmIeFKkFthmnhHTCHcIRo7Bvhl
6/tmqrlfIlW5TTyFGyP9FXR28LBt01Wkeu2oz1y+5czxksJdPMoudXDw+91L40BblI170PHHs48l
8mWAfYHEJj8gUrWxPJbyte5bVESWmW8xkhpIm2j3mo1+Lysn3aEz6pSqskeXoobnuNuTuxNqr13k
+PccRM3KMDk9lxGkR1YroOzc+tIFBt3bMEG+CG3aFya7oy8tPPJa8I1ZnXwQqZatM5S2rwPBAIR4
r/O+iT5DzsR14+r6Yy7sYVuj8iFS0nyPGmKHPd14DqLvXphH7rGJrzupD2/x7O9dszEOXS99ulmh
+2i6otjAFhXrurTh4KsiBe7DzqYY/vpOKMHFzVGfNlSRTyfu5TXQPGttibTcdtIkaqzpyt+OKT9p
j6yW8Qi+ZP8BzI0rQXapowFtCjS/r1dtS7AslBKGEbn1aZG1wEkUGvdlyVz+5gIY51ro8ec8VcZb
UlvuS21Az2kAS8u5dV5d04YSPtb+e+JyU9Mb49RAoTkgMG+/GWLk9Jrbd1mxCXmzc9Os+gwQp0Xm
1nkvuaQzLcZxk4nO31BQme8J+tK17Nofk6sXB4ZD9btuBC8DyIt/h0B7VLr/OYL/3i1fY2N1/CUG
jMXQRBg988xG/GJeaIwerIC+I0pQYm5qkqLdIS2vfdbcbSXh7HQ0oSIy17XGTGYuBvIblFAN6VLJ
2GFqEFeY731pkoOm293Nc+QB6hafayXlDY3uFZmovbFGFO0VPQYq2DLnPn3AEFVt27yffmjMeLzY
TtBFc/7XTYFeR0O7HiCpckfEPlMhv1m1Ux6NIO6x36YuLXWyk6mHNeLUzGAjc7ziIndw9A6D9zT1
LF/1qdjpAE4+hF9e88EcXiQztJOvjdnaIseTj82jVP8YzDQKLG/HdiFPI0wCvt84Rqcyimdt1p89
zenGduNXy9NylbHMdMOErx2UkksLkrSjoBN77Nziu4Gyd+0QrrhDIuU/EZATGSe1n3h+XVg7lA/B
UJZvWgF8prXIPzDt+FRy41m7Gm6JBEcl3Po2+KBH8JHbWQhsDL29k7FgJf/mhcyNJwiEryElyDpV
1rtEd7F/QEV/Gw2RPDU/3EydV93LwDiMOT94ctoae18PhBBmnh5tPbPjcE0Spt+VTybEV03AU4mg
vcvpSsTG8E9c4nRAcN09HNEyE4JPcpg6+apbUtsve6Xjos3wtfhoZ6gBdINkUxE7+Q8sWRDts1TD
/O1xQCOWhoc+P2mV1K+t1u3+jp4BeiKPyFOyzxEefn0MK9Nx97oidiKiG9aF70B8ckZAVVXsX8oJ
Sp5mJp9lMhUEZLtIlrI83fFJPSYdDLrlo1zVIARHxzvGSugWx9039eE5OFOYcNmf/pRSD+8Cou2d
sVS+hm6N+VH9Wc2AEOGGeTVr373Xtr5KURcwTsiDN4/ZE5faqnhnADSvBzf3vqfiwxfPqXtwKM0/
Y6srNyRh1FAjshdj0n7A6XDRWhXmB1rkTSLn/JT3enaOUu1OUEZ2MNNhupCNMl36uCWkMrFe+ccA
7UyZ322ygtovSgmhpbXGjq42NDfzvH3H2bseR895OAEISWWhWRZH+WiEAxgW5NClpKvCRZuFSadG
Kl32EXDMY8mt96n6yYwFGGukRzB0cjTigVr0YDwF6J5OFn32XWTqZGlx57xVsZW9FVFV7CxGAltu
gfWBhMN2beuG8+j1/DuDI/2EB8h5LAshGtcy17uD21wM2fcqAZWGqcyTbx1wKL7DLjm7XW3uu8SM
z4E3lQA8YGuUbANcj5W5pyvGfZslzXFp6qRE68hVDMUgzxsXw9QojrEvL7ZSkkpG8CIEl+upq6RY
hmKZKA82fwWxiuYZoaV5Xl5pgy4p2ummpcUeb2sDmgXI/2VZODWj9Qj5BHYaVSwDk/+qWGukPx4B
NBxJP6Sh23NpAbJezlfaefocoaMK7adFi2W/9Klm+OuqDfw6BdI8tjgpLt2UHCWJUveY8BxLcO3i
Rn1VUvDV4Fu/8kCO52XJUuu/V4V6VQqPvqjVk0OGwg822NbuUEzlmbnrSFt4SD5oD2lYSNhm/5VE
tZUpmR71KDmeXp+STjDTY0Y8stEEaTX8x/S+TJtodtncr/TvtjsxyKm0U++OM5kTaDyWZXmrV7/a
YWrPNbYjsDNV018se3rqI+U5bfNPt5mGcw8I4Wx08Xjw+hqybzTzLFBATSQQQnNQ72vjFYlBe6p9
iHmgMPqUuS52zapsW/g2VnJxx7JQAw+OEA9MfzJWGS59kNsyl965VwsqJ++cWpSgBaDfXW0J7QQ7
9h6kmXkPUXySYu+4GxhUHZ1Ww9zngaA6UZMx3cqsm+UepOVPt6RoTQQadxcY+i2GvyhK+2NOZcBQ
2ZQHx+k/MBo6B9f0nCdBHJs2YJtyk42sZfZP4enhHnzrz7wxCG32ovpbGTD5lbVvXwBddMdkIKw5
dqZqb7cMh5c5xDLnae3mSf1p7d1OMHKIgQ3FTIJOLZobifwg7JhcLnG2jDXVOF9Xy9L9T8KS/O4x
wZxXpihG/m9p+hAR3QQTxB51iho1ahgc1LWhyU2ZN+YrmhDtTGA1wjgAsP8QMhnuy0WFIM2o3tp1
lK+7cjwJ7Dl7HCv6aVkqRIGnziz3KKWZKpIllkcDQxhbvyzLaHf6hSx0FKMjzRyruQrplzfbMOK1
6aY+0kze5rVtk/6CMDSwJAn2duTg+eJxDXrhH/2UPvH/2qLLKywjyCMkxvT/76PbodpcM6NFRa1m
GIvqaFnSKfsT1ZGN2DrPXgImZAfT4gM2DwG1ut/9HHKUAjSVX9FfAaqjUZyUxarOGvdFa7X+UPfq
9yvkRPtXp0oiy22zXAD/3gfhBx2o2o3jchTlFnbHMKnJSm3sf8MYMtsiLDA1919ft6EqBdmpKz0S
bILS3AzKIuF3TLWWe2lPFbaymriG0tbUGxDIxVaSULMf9TQ+RUNgHQhTsZBHwTy3XGnvIgKxr7of
UiiNjr6xG6i1tESe9JTkTevcdIcIIVqH3eTdXMcDQujjxNuj7Oo+c3rHNaYKwNYVMEQffGXBD/DR
jl1wmcI/la0jQ9S8+N2MnJHPCB1+TuDlwElqzEjoPaJN7Fnvsw5Cd3mREVSYl2HJJSvlh8asddiM
fWSvTQ0cmVFHMPyHYXRW+Xih5eyC14oBhS+3SpuRpG4BRtUyN9oS7hDh3fGaw+hOJ6bF2VZODt5V
n306B+v2pQjxFTtyasN8P/uF/yILb0sbtjpM3pRs3KyO9l+lu2XocrU0+stwLk8Vqi8URt1wSZVs
YFnwQtLNJgrNYppCvEZ/LEIg8BvJ9RbfqtLlBBS/OSeUVvMZytDQYaOiplT/TD4KnWlRql2NUhve
rBg4XbpeXF+LtcqWGCVrWsGEYOlQojSGkW1heednms7ZcfngLJ+ZsmF27QLrXXlVHZ0dtSyvBhGR
AaXiK1rAg1waG9BghZccZhHo+LfS+mqkHm48K55OFUx+JWAc2ZxTonbpDE4/MhoFBJJzZQnsasBN
4AZoQFjGyIo2dp2RojaW7a7y+4rydfJvgxH6b4Rev1+PAizcy7I0SYTW2Muoy5t+Y1bMnOlpz+Jk
zfahUUruZYkqLByZF9yIj8KllrV2eR50vb9N/1tAkJ+HqNtoMv6FvgLOecXXcw/bdl77/qixBTXO
3a4K7RT0dC8yOqmXjDbSEXPOIZZZDt6dgfOoulTLYsZE7nQG6uQ8J7ZD10EMdLE+PjphBFdS7z/p
X7uH1hHhEx+e9sRbfXgKUaPOxA9zHTrHAiRhF8cCDdpx6UcTb0aa/dUUELaFnyF6T8Bgj4kN6mxu
fRq1AuMbkQ2QfEcCBwbV/16aF2pgkQl/OkS6KHcORhFmW3EZnFprlXNlQgtA8zsx2P460fLTJyRy
62EA/mo/YDSgiuH7tpVgfVl0epTjJxc1HQCIqLfIIO0bWPv8UEHf9gffu/Dn+rUBRnnRynfBM34M
O3FhmBBfUjXzWpZQvU2ohLAXJj0SYgfCbKUNh6Gcc4BcltoGnF9W5DxqmxCtoM3FW61VN2EN9Yvn
pcFqQL6AfJfQbit2jW1DV05zJ+9UUQ2BKVNdP80m5NWKrUOtWz8HoTlPH+H5NQvSy/Iu4ys760b0
pzQa8lvy3sJ9KK13kRUqziWw9p6FXYb5Q6H6w4u4UmagCONuNyHL5Ic4jf+O9W3in6jJ7gti/5Vx
j3H0OvaKqIp3gFPpQCcDx5ne7EeGQ2+lHp7K1PbuyzshWuWVaTDPud52+V2CU64ecu7pdhvT3ipx
KYxJ1XrrJo2SE35iJFTq7jrM7XRkCz3EyMf3YQP1NWtBA474XXc+rLeVNcQg8CeXtNoG/VCo/mya
TH+33DCWO0eVNIwK0ZtHqTOefc6ZQ05mwMqd2IZnqGQkJPaAeUcfdpgX0FYfHEEJlHhbfD3MT+hk
kARgh0+qAIytk7yPRDCsjQqOW0t67qcfYeBUnwPSQA9OvuRmA4/SIvwn1AzQTHg1dTF6fCNyXjWn
eiHSIfxuob7gRy1XBq7Mx7LQlg2wIkXvnZ8A8VDNfS14EZpvYxS1m1uqmh7ij1ZpxWFRl0mQ+abU
XlCUxKu2CYtXKzD/KT0kVGQRybXdYLnGIz9sZ39mMlhrFlzXfrQ2ui+iE+2z+DojbtrG1e857dxz
Ja3oZYCHvbKzvvnZVt6zz7MPJ87tQzbN40tJOUuRpI5JJQUi9bjZDZD+tJxn1qHuf1JLOyTmJHdi
qspDnIbBxqmt6R/dLTaV9Qf/hPu9x/u4c/PeIBejONmtMT+xNf+yI1keFbrwTKB89tCVC68o3Gld
IV5+LH/m+dkZTq99qIhIEavYsfLT2KL91yJ902VTBb+0CV9zAqqI+/B+67NkHkqbsGPozVQp7+mo
UZGbjXCvJvOWqxyhg/oSdJsn2vpC7V1fZhUQEQf9uLNipgWVH0VU+E17LfzXTOC96JRaOLHoZdWT
xe06InUhTPT1X/OcMG0yQyuO1i3PrzjOYrqGdjY94pKID6vnsUTymp2EZ/qoqWcNSpbB7O9/Q3c/
9u0NCTXDOjBafO/JdFm2Wqhx2QV73gXROQHqrQTQp7ZgQHnYavRrl1nKiFpo4Ky5H3A9DtcFUVH4
N/LwjCw7x9ZuCuTW/P6MAv+h4zBNU0PJMjM4GbrpN3peAiyUICJv1RShBF5A91VuCJwiD6ai5V8x
VMhc5Nx4oYxtS3MbOh67CIEeSqLNKx024TrwcrRsqjRcisRCH16YYRs7IjIejB+rvQtXDnTdQLD6
F8LAn5qawDpGA4kaKMStolBohbLWh9k+5gnGI9bK/Uh78QC8A6UrhdBuTsr8ULgcvELZ73VLLzb2
1Iyb5W3XN2I/dE2zilM54a1LSPoyc0a4MDJKmDzIB9w+RmLH12EKJkuxILm+iBtsfX7vXyh/3Eu3
hlVD/1sti9ehkkx5ZjN9Ar8ismhptlkJ0pcc0znmXvlmaKK/TskMk1kSjw0NRHhrIvfyfVnLj6Kj
8xJoaH6aGYdBP+gOF1a2p3JwMuJk2F03WmragDfrY1HRI1u1wXvUEnoN6KxauZ6bv5Omwf2+qFCt
0uXaInQAPuxn09lOuunsxZLQTgteyaS0MXDTrVMeJvapafPvBJNAKFU1XhjmiKwqm5BL8pDQOYyj
Ub4mfV2+ohnX1maRc1eTpvk6ZURnA8BNtm0nfmtdb7/0eqofxoTu6ITh5WXSmXGZ1o/EMJNj3Ien
ypLJPgq6T8xRgPgNjhZR43oSuhQkkQe/wQAaO0epSJalcJ85PJWTr5uol7EFkRLuaT1CAO5owHS1
k1kQuLV00EsoVXvS8HYjUUwfDelBKFtyUvam5unZwe8GHfNOV4QWQIS4dENgv5HGtKngTPxqsxvU
9OjktClpb+ZypCAUQJAFWjWtc1wLM17wtaZdmt4wNxbmgp0AB/lRtCFCFTk9C/a8RzT2xzFvPzqf
qa01+AhO1WLD0zwJXHO1ya2arAqMUChqH0lAM9Q1xU82rvRUtuG7ZuMinpQkkcqVxTOPss+n8xBO
72iW+32Q1ugbQ607c90u12WKq2Px6vRKTFiE6S83hs5K9XHuS+/icL1em1Z9q9XdEmETG3et2TsU
tr+KKWFIJgVAVlzTuN3sfxh4o2vsx41FJNZ6aI3wDKrKQ8gAKN6YkT9WsYvwHMvT0YSncW3w6EjR
ud7GxwJqmn2wBamBnL8AygPAoyvP3UDSyyinP2E1hc7WToDsc+BTfs9JChjCNvau7ZmnROnA8ixF
k2a3xaZwkfo0Oq6GWi2lqKmgaEJD+Ggt9HHK9ICNOGcwRUFDGIZ9cshnRC2p9wiOA2eH7cc50ep2
TtRZ1raos3hFcgNFk5eSw9D7v5HzmqccQQOZILwyKJCP00K9Gd2XvgXXxbATdmCT9RtmvjrdFhT3
c+A+6cX/NhosrEILp2MF6n0dSzg4NaoAp7UeJoiQVQiTZrdIfJaF2Sjk5lSPt7Ta1mk+zZc2qXsT
wZ/mg1F2jA02QPMqd8VMyJ/l/LvYqLmxZlciIcQJku+DSgcdK0o/nuc2uoVuSr1jdfmBSu+Q2tJ7
hsPkHOkiN9wydn0trF1bu+9Bh0PMEomATN7oxVmgrmycdds6/5pGVO+HqBAwU73pXS865tpKh4mh
rD5/vQp30hLWRVcD3EktQUDiRookdA35o3a3Vj7u68jg6+Ar5ZqMgmcVMJjZJegzUI1UbCda73/Q
JzgYkpETWBTjSXMv27qu84cpq1j1angX2EN2F75z9OvoIbSBRDl1mOsxDjy70fmEQgpmCsf21/kk
D8LM/q+VbtXNeKRBWoA5GvdeXtnvgUfy66qonfSiddU/Hqjkl0AtbeqckhmuS+Sehekl934gpDye
mEMWlFeXvwtgWtywTY9Eyyvs898lRzG1EhFyHC2Yi+uy9Jj2LzEM2TtcrLdo0CKcgan1tH0eCQ0f
XkuKAlYcepE9je8TGqjHGCMQD0xde0E5SBckZFaHC+Uql26P6vG0atHa/FND1H5Ef1S+NG7PHNpz
CcPChXW2uJozcbenY4dGfPni6zDrGCazpPM07/TC+B3PAeYkBrXnaowd+OhY4kgJ9y8CMQNNCxz5
L7LPEOa3gCylsqoFmKq2g2iBemde++ykdcmkQ/4QcMjD19VbH7mLSKGvObPm80IFiWPGUVMenxh7
cXqrI5zAr/hcmS4fFhiWx6qw3E3FrFQlDEAnwLN9mo3OY+NonQPo4vm+UAEMu3/BgKMNaXtNLfuD
SCDj9HeRwJZPBdjk0vHKq4b8H82DMbyDK4u2ad9/4K6fUPDo/yDFHRC8+/klAQtwawyg8IRc/mYU
5J9RUTXM8vxw1zP8+z5RLOpB553wW+YbHj/6sxlKkgxN77vxI1QW5mVxu4k877CCRakYuTmYsD2y
/JWe23Tf+l58CFFeYpR3uzypmLLbXbJ1EbW/DtSoXFLS6R96kGTHwh3KJUp4pw0yf6WldXKDlLym
E7qPE889Z9B2aKTmCGbUK2aHK8aZocd2amj7TJlpc63WTkYx+sgPo65YGylzmUU1aFQBs7QMquPV
djcFgVgoBbkHdHH8YqEw3NURhiWyyR+OFZAAJysMiDzeLZenedoETH8x4zjxzVfL8sqo3kDTYyYI
giv7J0XD5MhHxddx4LIIW6eEV9GZPaI1eqzLuzIzzSszJFxNsXZyF5+yWnDjo2LiYr8WWfg54Ah7
U7awN4hHZOzYxGLF1snSZPnWywmOced85EnzEHXHJ7usbpObRFi/nHmT6EZ9N/dL0zlKuuZWlQ+h
brh0oo5MQLKDawm6WuWA9bFiprlILb0F1pPRnrAZyzTMgsD2990Tc3eyoeUDuc1F4Jn1aX2gDrr5
yn28LGMmXrMeqo1Z6cPWEwR2qhQ8Yh5Hf8J5N1uABwLrW9CipPWTWbv+NyhzY4KQJua2K7rfzbON
BxA5VjFi/QzeK82uXnS7qG8i8bCXYfcMdJ1eVhRGh77lOWxItLo6bSlOUkFkQtOmJVI606FIy59u
GhY/7eY4DXW2H8zUWVHwJRxIXnBoXBsvMy17xFf8pg+NPd3ySXMOXWfdqqz1Vh3NjB0eC7ZstxD5
YTQr4hRAzwUrJpX/9hNuae4OSMpUZyftTHBRzMn4wKP4ihCDITdAwj5pnjzmBnddNTsTBni+yZUP
X9S/vkpaJjH9cTbMxyKI7u2kBE/UFVfZjERh0KhapZpD8kBG+LavlkrXrWtbfM4S/WlZFWj1aqzv
IJeKZ+MZ1RkUgRopFDFxoVmJf4c6dLoxCRxvY9NGXEvwFSNe4ByCwxVvhIeT3W/JkLam7Fs5RiTT
ZEk80VFp7E1dzBaqj+Q8q4ovZZfRMn88Dpn4r/vtRIZ9noJPQ9UBEGXxPCvj8xgQOEN0VrQF1FuD
G2MnuPyfumH4XmvIkP+KHBZ9w1ejtHXRXQPdbkeMQKG4alBfcKHOb1C/+AxIxz5r6vxZFoZVEMhx
AzZbP5G0iWnNX4ABFpdEm9+Lru/2Vg3HonIY2NxNSYwCAqX2tZvN5Mw2DWPdNLSzM9ZvgI3+k3Mu
1oa5x4AIWBApl21Eyduc0J1M+59QCkYo/fyCczAKt0KpMuXMZbZPXeS6xczVSsbGv50sf/whTe1S
KKDSsqQFTjIvOEchp+TfpWnNeeNSGxEj2S/SEOLqSxSaeDMKZLSXxi7BPfiB8UpjANUNT3RBvLoc
XTQy2EUMIgKTvnwh/dp/LAvPaX5pm/TGNcV9OGpAqsVu9hjtnZXHIzumHexyWJG3cmpCg2a1xymX
k+ajhsOjrX1Y3BNhihn3jtv6rUfI7i8qZy8taVpH1eeXfwCDuXGMqN5h/ufnRrOzs6uRMQ6rIP9w
I24fsTKlVppmX9zURc7quTu609x20VZvdMbPGL6r4dtQpiqYnUOS30+356F7JGZnr4KpGjG6j+8C
BMvOHvr8nComCTqVBO9S2TA5DZNq1ef+Nhpdn1gIxGWLb2ago3AERAX5EfcgwWzZNWqSAQMq135M
YrSJ8yZ6pZo+Tr6Nrs4aMZr3/XQthPYZZWl5MlyoFjU3LzcicYbttz4BBuztHq8xKKkgLm4VwZtI
rwZ1NzKG6JHtpWdAg8vpPSNBQzg5YlftgxZWI/S3jgnqq+OMEtphdLUTscUol14zrRjufAHDfcag
vZMa/o/lz0Z0MF9yPhpBaP3/x69YtOgoaMQqUj5Lnv5mtdRsGR1t8vJYmvma0989aVbORTSr+u9G
63SweJiWCrzv5wEVwNgb98yAPRRjj7yRE1nv9SIR125275UdZG+c+vQ0Z1IfspRr/hzUxa2zmpAw
tTbaaSnUhlXSFXLLHUCuG2GK176YP22dMBa6SUjt1HDSH5MbzkX92VGdQXs28u3s4Xo3naFaZcGo
XYwag+gia7RqUnQbf9j6tcXvLOmzsxER+ZagyXQ8j/kC+m3uJQXknyH4NpjjDKGfxsjf8g9sEdad
FINaH2Ccqzng1zlaMqoOoEOBcoRBSNmJShAvpMv+hmPd2rBH+es5GSEuLrWQ6DGtFX5K7I8CHNpF
vmti3G0WfcF1ZxZiGym/3rLkddBcoPz/gj1l7YVMUiKnlGFVJEhDI8CWDpCiAOP/c1nIUT6mfTee
N8Soso/Qprl6PikASjfdMHU8U0v654qr2TY18V6mJE2dxdCi/1OvlsVXFKqZTL+NocT0llrISCgO
WZZ5CNNKEi3IeYIygQj9+PWHvTV+XYaWa1BCWOq5V+0qNVWfjBiPGCSmr1cMfAgo4tfvelh9UjXw
/OvAmAMI6z5xKPOHXzLKXr4Nve3WU++ElwURhwML6DLKg8NycuVEdq3MIcQYmo0pvxTrLMtwuC2L
XZNLjoLgJQnKZj0Zkc34bYguy6KPNL8J79mWalKHXiQ6u2pWZaul8ZuO5NFDpIbGQdTqJ98DWbTy
kI5s6B/hf+uj+TxKx1slSLw2FlNWvpB+QjWBVtOt/RQsQ8PGxs6H+wgwEwYaGnHHVHibYBrjs6cW
0GQ491ut9eAuJm+WhF5pdu3Mj1e9RMljqIGyuXbRt61zVZcjwTYhljF4rhr/NXF1cwMyCw3D//7j
8sqTbrH7usbGo3ng/5JIdDByjpg2zkGb3TPZyD0dD9pcA5GnZzqa3soewmJjKRubo5ahymBzCVrS
do1aQtbjlQdyPvZwS26ZhdOFNDVwOJEA82rFsB0ERliX/tk7Ywdv7SIpeiUiy9zMjRC72Qu67dfY
vwi1s0F1qYQAsWX/RI7U7EyszXz/LEaXYO8jNnLnlvGvdDDGEBMycugUzB0GAmK2lom1CyX5Qjgi
Yqp5zL4NfUKVrDzEJRdiJwUOIBdvcRrF569DfUzix6TM4suSY6i5xMoxLuCd7Qnvfs575H1YxrS6
m89Vms/QqqKnp9XJfnEzeoostbxaHI7a4GYHTEsHBkXuyQdh/LXYWJaxTIVoAfhWLUv/b0GbAEx3
Nt6UyfDrfFsOueW40+ZmjbXePRleAk0lbdpTxad1eZcopMJMVhnQD3nMVGdlUfKUM6YUF2WRU4vh
sKizSTlQny7N/TMC3Dj0mknun0lPeuJ+/gAF0NMll9M9Cu4IxcTahF6ztY00vvROR4/GgZd1guix
+v8EEWKyeEQYbG3+zklFBTQ0iN0fPdDDY+BM3+KlK9HQdyTMy7X3JjzkrXDBQw+eZT2sJLUfkIBj
RihQ8CcPejQTwKNEmkDP3Zh3Nb9yWxmdqtGqvpZeWZ7QAtRnHlh2UO6yG/jG02VZmmaeD6Nsbuxb
KT0tyRFYeeeiSpiZ0J3ZLG+JAtK2OpX3yrfxQVrHzOCQqLqiQe0t8uqkoQRT4E9CaNNanlGH8kkB
tHQyU5BaEcAl5OWscG3/5T6vWYRb2sOQ0dRkMZTpqTJi1a1so5eWvNoFE0YuF+EoqKJ384TAUQQi
26WMgt96u3G5J8XFqXdo+COiJ1xefTpzypSaRjqfVvbqbuPPXFv+9viXV3qDoGye8BR9L3LSoUsr
G88cbuN5UKol1ymJzCZsmYCanHO/vafADpBZFNj8MSM+WwwiexAqI5M0odhR4IUaOIK4ZbCf8fM6
LO8iz3qOUW0xtk3ta6dmzHFttWcIhZvFhlbZ03+utLQs7+y2Eo209SOKXsg0Aswc0A88ZCJGuQe3
bNNkvrnv2x73sX9Ce+++iJR+YJ5XvziyxUbU6Y+s4ge/qQQzMMtnc+Ui172IClHG9AozoL/miTW+
QqvX1yUto4Pe0TvViAzdYOUXD8PwJJOWuYVeFRbXgv7pMuhYroKzug8GKUYJXC9mElbgJtHNTN5H
2TEAsWdjQ4o4EtZhNRTGUO3BFdpH4E/HSvX0Z1XaqyLmhHVHXwcdO2gRgh5XZOtcnbqhF004OBKx
WzQ80o6ni0++n0fFNZui3UWtKW+thAcFe1Dbld1kXNDBxIfpWydHufUoeu+BWgw6dZi2yYxovfDB
eZl+KxsxHiofqk6dxLs4cOb7ELYN+ESGb5CD4zsdGpYaFFltEs1CBtW9UsLvBh42hxuICI8j6hYw
2N3MRftOjInB390RUjnnIwma6Tl3a0z0EIy3dW3Pl8QmAtAwvw0Zs2BDPQaLymDRG4xt9ydOEnHU
dJe0WQaYOyHhOcOEdK/ZgDDHM3Y9tlsmIfKN6K3yJYgTQJ+kC64RkZ3a1IAfz10QYJ9PxJOnOV+z
lWXA0lca2kmXMRlTALiHaqdbaHXLtaqg6qcaRtEYL8B2tUjL6g6jTy99duGB1AyvyA/jgs47YbTe
sdQCrDBGSKFFgW3cHY2Jpp6+k7htf0dL763IgoIEKWd5kD1akyQnI7SqLPezS74DR3+bDeVDRwf9
8AxIbFmF3GdSdmkeNw2TDaLnWGCcTifzF9pPfV+LqIJPN+v3oLErSIhtu146Tcj+kq+eU+5ENVGW
jr+LxobAXDs/zfP/I+y8liNHtiz7L/08MINwh3jol9CKDKpU9QJLUQmtNb6+lztrKu/NnqlrVuYW
AZJZZEQA8HPO3msHCYoYl4uTwM8K9lkh4rSYyzNliVJvfTPVH69fkFppOsvWyi7Lcu5WIli2IoPW
RkITpnfNnQNX2lyHrD5kXn9/37gBsCBVzRnpTnsREiVmckhjFZpUL2JYKLijuWSg1TQniYz5wOjh
GfzGfMaFAIwvyuszcsI/Yubmdxq5zZ6dm0lqLG2tNlvZJ0I4sbYzk/etnvNFVYPSpvGPVm/8TBLU
62MYtM9yib3dWJjzTkLVjVxr+BSyHdEku1x14PSjQrXhGg/EZc1MlGp1PGlIhR2TWTaFE5AktTvi
5Dg0yZRfdeGiSxhGn/Lc2tlzPnl0ImPDYpPrG84mNmgQZyYlJ92mcgM8wNrWPWOUJekRBs2jmJA8
eqjiCY+Muui5gK3w5Lls/OmzeuwoY3mJ11VeaOR6SpoG02wN8TTDWnEKubxxbbv6IFC21Mv+6xKL
9Nnoph0QA/81on2A99HztlL5pzUYSS+J9yWJEiZ72fgJDrB/gnI9MQHlw/joFueqUo38THxpfFwF
enAfUeETx9CRsOamgG/beD8Ya7JP3Mz/WLvuFxIt133qWfwdZTa908SYXPnktPDLtkjFOn9FzEb3
+DSzX3fFaNz1Iuou2ARtkx5wb3q7yRF8xAU0P7iLSOsnGyoGM7cH/ajKGph/k9yahsXdZPXWM9Yn
6G+DWU400zs80fD4joOERtsx5jL7or6bZvDUpxUmTwbL7/fNti4xyEbrenCFb+9NDwtWQGft6eM0
hWh0qqm+zBo8WTvtFzXyeFwni8S6fgx29bSR0Mm2nmpA4sPuuK4iXtV4Jr348zCdqJ/ijTHEP2oz
cg/v9/vYLS7/zM92/z37552eLW2B/UOSt2Kav4XHpA5632mxArJ/KIhJd8nvuPTfinBdBmzNSPs0
klwPS0nVQH+CvoSixb+wnZb7wG5+FLBwLoGZ99zt4hcbMcjjbMHMnITLZ9hFMR9wCX/oOvtxGXyJ
GqysL8OAAS8HqR5M1lY7EZcWOyLTEYZGHkRohJjVVS8GEPadR4b8VodfrF1hwVrmgmo9TmU4PuiQ
DqZDHXs4Ei40i6Bj28IwajF2JUnAB6cyP3dqnLiCDbp4sCeP84rqP2+9J1OciX80L1CdcVrOicH4
n0ukPTVfbapeOmque2vw3154q/otPK8db3q+L82xOOsTwrJe//ldkf+LaY62izwzzxOWFB7vz7/H
36z+KAwbSPTeqRGr5964R/HfM2tnKZtJHqKQiShAhr+OWZBBOXWm8KK/Jeji4a5+itxCyqAsSrZ9
Z8i3vO/gmY6Ee47qac9l5pSOhvX+Vceb/FtU5NHGVBYvsRjmA2z7l8Rh/rrTyuIoTFHaoFeCjq4O
6iATfRDJ/N8HsaZtbAma0QlbTjhqbUTZdfes5/K/jumLa6+usPqY044tznNG9/qbf32fPqa/WR+L
Tbf+DwFYNifkb8EjMpABqVB0JwPL9Mnn+/dXXNjJwP7QiY4GwN5jJkEa6cVv2FTH0oj2+kaezjOC
GYBZRGWD4cSqo+1ZZvgp6abpRR2InQi+gm+T9RHaLUCEBMFd0mU71ELrk4VkCKYwEMvBRKTt5cTj
LhiKCY36vqozoEWlcJ78+a/ODPvUP9eVTcMvfthEn2LTujQIO8rKuQWw5Mq1OJci/04venmxzaTb
+rgNb7zfBDZ640sQhT2QSmG8xLhDoEnqmjkyAP43dnXRe4RSDTadpADeEpuQi9oMQTUsKZvx/byp
ay1XcT5XhaAM6wbgnwM5ZyBuYKTBuAh25kJDaQr7+bGoLrRggNUsDLgQyvhkOiyfkijO7+3gQQwF
t7lnl7DSDa0akFsMOjPg2pr1Z0Yl9nO8UhtijPWWtjwnrr3VWzHgNt7enxKiQRJ7vVhqiXDBQ0eT
XCGIDylP/lQNxzaAB+EWq3tJXVgpUeYOO2ypNUy3/biaHvZb3HeW4Yq75VvZ48hmZo678U7TIUGz
ndsn/qfjfcVuePZN6+eKQ/OI581Aspwsd5t7q/Y/JBBkoFaZ87Fo6E/RTpyONYYsBq1JDQ4PrVkt
OTmCAs5to0BiXpkYB3hW2cZRROJhzaHlDWZwBn98RIoXXXtyNlPV1HSU2jzJrKMPwuU4N+F8WMux
fbCCdm8T+fnYeE1xLONvpUHotqxkdwc/km5CWgn3Ln4gZWfrpN3wJxTD705JvnACvfTsyGS4gyZi
5IvesxMWJFrHap4IWMav5HxaajM9+qpvCESLFmRtNcF2zOyvVVX1UF2YlNcNZNs6I6ZiaBk9OqIy
L1XdyxciV/WcOISqaDzEvF9owpvqDprsLqFCn12nM24Diq5bGhBCD5XmER8LQva0mIj8mGLw3hOi
8KXv6MIisGcOElKiTGa5HierBU6W0YPvooTxlhzIUO6n1yFWioTQ+8j8/9B4ZXSjEbMCeOcECCgg
dESDEZBAyR7J2pkKGdF24XAc6urHWtBD9P8vpif7+X7rBmkITjpeCI4o5xYhW8JIinGI7xI6wgx8
Pi1zd2kVr0ovWjaBC/1LsAr34M55emucgDPadjehsrs5d4v35mnisk6w0ce2CX8yLn1yyV5n3lDT
jXB5GeI5eXMD3LZG6dtb2UfO0edP33DdLyBk518ypW8hIRZ4lBU032ntTFsNU+pdAjwSPJZ7RIkV
GSTQoJE3pxvmb+LRpXA/kCFloNVjVNw5zU3fOfXiueN8rphngMIKL7+WBrxIXFXLSXe+ci8bjxai
YFvpDogowTKW0nA23C+KZDdQtve53dwBLsy7KGmXo0XDdBsiud+iyI8Po2ryhgOcZY+cPJjtHUEz
dpHAoRc4XS7x9GPKKvtFjG/ViOAYsJhNCLP1Kgjt2aBZavj0MFkEBZnvgon0E8QSj14Vji+jBb0G
Kd4DdzGWCn/aVDg9QQ2pIADD+Nm35Pv8WprY+lCZhLq7o4Ux7u8F2bcD/s8vsTOFtbNfff9LamLs
PgXCCHa+DfADfxURLVk7OSeTKevKkBMR+uznKJfht35M42442KjJLnpZJTeDKaUOmGt8xonS2CS+
F1Nhmgx1O8zGLZcValjYZurpuBJ+JbBb7nDllxU2oxkHarUgqEv8+9I4J7wSza3qqmDTUWOfBjf0
X0CJbZa0COBdpFeuSvSbleaDobNzVVy/EprtuYP/QRHijJdBPWp8hEP4108mYgkuwTCx8as/xmn8
qRDBcBwV0Egor/7AFJJ6zP4yDcFHUYBaqmPasygRi1tK2/EIpsN8G5L62UmXvVyMb5CDm324vEVB
NByJGsaSRDtfysU521y/W6XQMhTCnbzWic/5NbCIGUjjWtCNWMOdhVsNXNDcJ9zo8mpDUkRCP3RN
Dq0KmLE8i/wHtCQu9jxSyu26XW4e1wgYod3DL0hYbgo0KVZ5XONjHU5vbSJwqXTc1kfTaM9+a1s3
MkIQEmb4ecrJ+pxb4feFSRbSePKGSGcmnFN1gozcf/CzYtmG/QRtoRX9targ8ZlcwPel0fmbHm7m
uk4A57nwEgTWgiotvXvfpv2TOwxMwt1TnsSwtmEQHxKmNU8QkdHGo7jagTKcGMvlPrbBRD4PAg+p
K6yraEDT9xY236j8gihsybbEinzUk+JWTOlBD47l0HyqY3Qwa1a2t54Xa0ez8a8RjN0nXIQZHNbV
XUyD9SWqrD+aEho+DflbX9BgC7L1iNt3B7E/PuvKca57ONgRJ6wZBU/hSh8QghRUtxY3SW8V2HAm
LiLETW319UYvY9Z/DJ2gDndV9ab9dIbneoeqsr6jxPLObtEdsfwu96YsnBvBlexPrQw23IS1wE9w
6C/hDPFvIvuiAb62xTg77zza7VsGYu6FPVWyk4abH6fOXkByyPwqILgHZPrdp0SAa2dydogU7Wgi
8nUjTIwGPaHSGD+c9J1eWKsIqSjNz1IJFVdm+kQSc4vWfGX6XTNjUP9TUiLd1v6p3LOHDQYqwR6r
948rl5PtGDUtNOUqP4cMb2TUFU/LgvnMtIGUTWv+renx42n2VECnuJlR4DlLLJ/8yfvR9YygGnv5
IzCdxxRjMtia8UIeByfCmD3B1Q5P5RiBUs3XAy2a+lTRAd+mkLOfqyJeL1lf3ot5nc8r4dnXWS0x
dadtruVNe43Nxn9xA9c6WgQinvG77X5xM7ux+Q4RGnuuh32gzdBszyptbyA8g71/uPEMm3NUJQJW
EAsO1eT/4brZfAtVX6WxS6bt1s7DThr01gM9rPZxRTW/q3L08lrMXACiO9HPV+D2owgAgdRDlgI3
RKM8lOwrnXQyMIHCzdAloZ9DvMrSaqNnGo6Z/Gjpgh6inqn50OAWbGVKyp+Uz+PA1kgCmT6gbo23
hoEtz1+r6Oaby7EAx//JcDw01EmVfeji8geMSkKBCPloyW/HLNOVe/xn9PyVOKZ2cUwil/pU0B/d
+EN0MeQynW1G/BgIcLyzbfd27uyYz0toGTvayMekixWlizyrjY8xofD64tnIgQQV0YySqMpOmlOF
CAE2om1vMCMmSMsn81GYXzAeMAiwK4lC7jEFqaDEux1aFqwOM6TXlfGKMTrg2BmWbuvQYoZHG/yU
0cc4SLifhOwlI20p5h+dJFoIxoOCIjBLzuvou4FsZ9uyM2eHhHYmcyGIi8bEIkPsR5768mNihS9x
EZ47NXJNynVtmbQ6D0EZZacgKj+jqXUOKYGQx9pZXyGCwL1PY7mdGd/kDX3pTsF7Stc5LAHFisb0
mZVvKkwPwcXsaSG78LkR4JLxy8tDrfr2DO2AuJfGVwe+DWLH5WS6mbwVbvskC2mfTNVPnNBWXzxM
d8K2xnkzG58dzthD0MpvOtHQ7FESJjAvDZUnkikLHorWiKqjSzemNeYQrdrnle7SrU+LFL0fSWZz
M8vjuJjHQM7+Q1o5IGDpO+zRa+vUug6OyWRnoNAIN9rlxMsMY/kT/FkGG/Y59sbkc9cMFwZmyd7I
xHgaOmPelsUKa2R2TW5pZQLg3d5V3mBRMqMnlN2wD2vLOhZDceUK5j2IqvmTAQMlC4KDbdHi/ChG
8TMtHXFrxowy3R5f8SnTiKLbvG+m2vngo8daqA5vogjMfeoM35PZiLYW2DXuVnAy7YquIT6xQ1eZ
1UMkuWHaBriVJApOlWIXVWaE0H0GThoAY0IAl2wLRlXXcpnSnZMP5c2BG48YEg2MXjDg7YbYEpwE
DDjzjPAgxTqCzYPNZxy6DUa8FfRNdXdcREahJIyQmdqxZ17xAgv+MDrtcGgQrewNv2v2Q83/KFit
ZVvA6WE2XYy3WvFvUwelthlGZ+KTElAWH3DsguqiY8z/DBb5CovLSsf11JqleaEpul7Iy8rHrw5S
wtPkgiJrqjl9Rco1/snsjlAKcolO2DfIK1K2fBnMH0Zkrq/FhI4f31pRys+xeMMX+ASCY6f1DcT8
YdkhVtyvmcKNZf1VooBAjZysDwat0J0YfVDj4bhebW9A5x05bwmolQeyhxZgOdl46gt3YAgc5nsa
mIhMMCgU7vgqF3pRFRA1IM/Dtxaky9ZvgTVMSZy/pg3OKHMpx+2WqVr6MKgl6wjLS9OuQw1vRhtu
XsYpD0YwRHMjv6Wr4PeiSX8bO3s46rayN4Lcdg1woEJZJ3qV2BGnTnII/RUlp1mt+2wV8nFUSHxv
donVIOvqQP2wa2u3u3WSK676mOi5FElr6RVlwN3xvjSjHfN5gh8qlZEIAwaGiQg3Ya+WCM/Z0THl
N0ba9OdnrLfrmHXbaEkyb7MQQIiCxGZgQIQ3dyma9xmj7p2Plh5qZ8HQJZXlxexIq5JF07wKL/lu
k313KsbRuclh/JAZpAfxO/b8UBAwhXa/TVVgPydReWhz1LwmyNnnEOcBmbVPUgbpYXIY1pqSMAmu
0NWbs0b+LqntF0Nhq9KeBLSuFw+YUKxrH6eeym07DjEUj0KNbti7f+QFDg6dGswyWEh3a7/O23dL
rKd8sTFKujlv+t3AD9zoc7Q3wqYEDr9dZTVcHu2T4bIRNvyiu40ICpUbVC9EjyyHJo6QEilFoV4i
h3ityNnyETbGngnSak9PUY/BWO89uFtFjP5Qea1NAUeZpab1z92TbAo/uEB5R6CdVPVD4yPgGL0k
2NNWIjcnyezwXKiEAFVn4IVnW+yK9uvs9op4aFhE6AJAuJiqNNGP8uCJP7B+IrQcozNWgsjIpm3J
xoCBLea7gg39Bl+KcxhsZvQExdGO9BM0bmX+bELJP1HcwR5oyXQDO/CjUU1WvdMwFH+3WderEHFz
GQrzKqEM3PMhAMwf2G+rhylLjYP1YNgSpH6ltQPCUKnGxwSPueH4b6aPmLRBSrMbXTJ/iB43zwCy
UZriTV5dZaj2si+ZV/8RV3N2q5w2+ST85PInAuz+sfYbioUW3LUv2Gg5RnJYixDqguw+6XtKaUAX
ZmflvwgGg6vfXaFZZhd4CvULkiYPEyaBjuV1bLP+wfc+Yi+R57hd24LTcX4iYZqchhyXEze48GLZ
Y7mdLExev5CndpX16Pvcp1hIikO5Tu9ihixFU2aobDC96YQmyVhNl/MiDTeDGmaHqZjPUB3vukDr
q/pLtsbAItt5OBKa9NCzsSiUDstU1adP+u8CdlLD5OQAS3Lp8Apk1jiyYY0+aBZzmyEGHOE+E89F
ysvUUSHQlir3LUm9B2vI/KeqIsHRJcdzh0Qh36FsolUWYOxPuCGEKmpSWu4A0JkS4wh9stuvqp8I
vSzgz+vmc+B/IPqSeUxOe19vBsAzoiZp64cBgQ/uAb+CzNyaOzuIUOUi48e41pUy2ddIgUkF5OOf
OK6SfoC5Gx3RPoQG7bS+nnix+/nJB9m4j/nFeLf+SKb5W2P1C0Uh9njcNF/7joQdPsIpqXr8bOfa
5uPsY/CL/MzYx32Htw4Scm3Mn92kONfx7J2TnzRtwquE1wkdE04mFK3vaUCIju/T2Bomkz8IWAkS
i/XBC8bvjTOcY6V6KS13g7W/vqSZkx8i8RPqQXubq7I09k1hxM+9mX1rJy6iE3ekzepZ0aPE2NMA
j8p8N7mKNeXa5oyg/5d76TAHxutjAewpF861FvSGKePnrlQePAbBhyzPzm5okBsCMrapyezti7Ha
9S4vW0MuY1uu7ZHKf9ytRnoZFkkAZTJ/41exD9Sm+0DMZKBMcfdgtpVPYHNxJEG0AtfVY3I2e3Ip
kl5s4rOrzldhBt2RHAu2WLoZS3fwkgH7QnrUkf14TRu6FEm2wJ02AWak3d0Hh8buaMhvM3uem9nS
lkjCIqEU5menGHLgJJgqUm2P17ISlHQnbeMQlMNnNs/rtpEQ7LBWjHv/XYvImOoBtvIH2UXLg2NP
n8MgpkvTrPbeV+m21TC8Gnafn+x1SM5NFF51EUQq84+gmoyz1ZrmjpkHqeUEd+dLZnyJkYCBlOeV
EigjTf65NUZQlnT0y7oed1bp1yvS1M4/ksz11IRjeGwy9KKwyT50Nr0R3Jw/F9/oPslq+ERHlWaI
lOthVa3F0FnvFaKRs52xF3AUvBej1XoJKgu/cszsnpFocEzQDjzqpeQdXKF7kBpRbOO0ce5zZ9rg
ckBS5SYT5cla/oRxk16MvHEeqcu3OIOqBzA21r6aOdUKxAObqJ5GWt9sKczGPCyKXDsZeGICpsLb
NlbachcOo1TypMyOHnzDnE8AuqtbHgtnPy0CfapCQbWoAI6+GXzMnH56MNbylNjsrAiAIYy+HQv4
Clb2UhSCQjGKiawx8TjnOGgOdFpdKukXrwNWZjgLGRBzK19PJPy9RCFmSV5+4pgKOtwL+GQ8L8Rf
urjdoyRFK8Sj0r7O3jA96txhJt1nvP8WYrnRPFIoMHuweaOzsXjD8sckH5tkmpbu1otr5UhGAdFY
9Zlo4zcob9G+PdBOi5HuKdVe+RgGBfqzsqifcrd68MmjUZIi4kdtD76TaTm7MLOp8Kp0eo784oOP
If5Qrryxs5J2tv3wVSvP0EEdQ5PBjArdAZpOkpABr5iWR3+xUU5ugxQqghL27307eDPHWBwTKBWY
RBDtI7vFkRRinqvAnRMkjnDzoiHCvW6REo91NBcqEImeZwGzigSt2nqBEGIbGR5qURfABGpk7lgT
6hm9oIhpTxnIk1/tGP3IdFsimEI07q1HbOLEEOuUtytJh+lLHpjy88InJ6W83I3TX3o0gNrEXBcM
8pCUikvq+wweCPsxCcu4BEKeB1wW26liGxv0MLn00qTEkdYj4mOta7CDnLyZyGNmaqbs0VsjwwfU
Tod8vuhOhlyt+YRRvd/gj57B+YwUuW6Jy4ApjeaKIoYmAqJLj0vJCIoL68OcFN2drqQ8CmE94QSE
D+z7j7UzB4+enxi8o19MH7yxpIWEHF+IB2nY34wMo0pZFCG4KUO8Ei+2LQE875Bd4DVoFKBSFbaZ
KnHHOXxzRnORW5H79WExp+gxIGbgUJYQpofoFbExGytpPGcSaU0RrR8VSfDoRBl/iBIKpukHLAfQ
KgIju3Xs/w/BEpY3P5yAMYjxOUvBVI4Fp8YaEB7Pu9gc8qL6o1b+FpCa4UU/mserqeUJakQC/Wvm
2o5tCPbkuWNHcic8NQeTuTZXEmzGV5ryvMolYzqkQBM5ryRWz2GC1nzA29flsACc3p5uE+fepU69
vUQAO4rAPA6eHbbkXoYekznzc7vExbX/e1nxeHIO5zUurAxv1Ltl1CmRQBiLEdCwcz6SMuU8Eb7q
vrRpvunQNq5O1T76Xdg86ke9JTdDhTs6gL/YIMIS8QYxhDyErqghd8yZt28DGuACrBWVfNgdiZoJ
OakYoPxtaVyxjxPhWjwFYIBPNgFmsy2gs0BPH86VQ/akb7kIiRZ6c0k8Zcc5md4m7H8XvXQTiR+Z
mD+WgEoOkXIX6CV26ds2eY4+RR0LFPg+ZWsapyl9bXXh0FcPS6l/A1k8+iU9ZTQVEv2TiNKDCCHu
41KnEGCDt9XSaC2SXuAzUdFiysUvLlF8jD7qH/FqQBXkFTYHWohDke0yynHibcI0OWmfZqMa90jS
yPl1smoHs/cvQ27f5/6RLeojG07B/z1uioc477+2+dRhOmokiN0yeFwC9HCDnC696Ug+0FiJUKvE
Wz4I01ZjJiNRWQd3ghOinw58AttuHS9l7RPAqkufcYvLXl4y6ybGrLgkdegI9DHMWvsEZYettn2/
FmvOYBItOfgYZlSzes1H7Y60cBtO0vaOhvCWgTedzrsI2EXK/DQFffwisIQwxFt9yrv+qyBj4Th3
JH4CHPR2jFcg8CljPC2q4rEdvvBW7y2in+9p2TcvDM9/ll0mji33kQsDg30V9diQZv7anASbXRrk
JXiX3icshSJnh1NjuQQdqLyhmSD6JwZDBB3S01oJzvIc31YWz7uZjuaeu9d4seIuP2obSYyjnc12
dp7ZEdFlYGJcJSYRD2NwmfXgLE8NTkGrI8LJT26VWtyh3ruQHM9SCXcjhW4aLGJu2d7j16HXbKYC
XZcDkShWFsowQpdXEX9Yo23poP0/0KXemukwXd8dYoVj0QHPuK+qGA+KfP7f3XCeTRTDQ+kHWApF
SyLcvD55U+JcE9u8d37i78CXEiNnAlFulUZrhYmxQyzrbzUrSSNCyNlmkpKjSYrtQvoE7nj1FQCl
cZ7taSxOaoyjK9JBXR4obrlvx/wz9Pumi17Swp0u7jq9NGCe/mUIxsYx2GIJQ8Wj9heGUvylDp05
q4o/T0Xbk21hyy0qkBUrryEex6CYDyFy730tAZnBOmSawifvENWYkTqFy0ZqwRBZLbntjTuBLYTT
vj56ak+4lhDmXYde3aZ2po+YbsMDBM2La+XRk68WOHXAN6LVPJUrLbwc/+uOFB3/nmZut2W2jTtz
drz7AM3X8WgXgE+P90mP8kHbnX0Qs0w9tf058qZj5i4vrl2KW1qs8sBvFG+8GfNmYdgvERXZNcgm
Fm/2mAl/0lEf2okqAVKT9NkEe4mQ9UTtsIm9KL0RPuUc89h5XeDLj5tFvcGTWsIZcQ0shmJPMgMd
YyZm2pVjqS5LO9kT4yJw74gELtmaGucwB3OsmLgjg4d714QBE3WvPJQO5yLTj/IFsV98Koup3Iax
+2m022do9i0ZBTebedlVO8tJcIefMZBq6Vfh58TwrcPaIIT0IlzpWBVDH8AnqDypZql6sQS/a1n5
jFdW9KO2sktqgEriICF5v6W0NhkidYPrjyuo3++XqCE8eEzwuk1raB1Da3rSvLVfMdLCX37karpC
w2wA+AZWW0acBnpBMMP1a55w5g7cKfaMFnDO5EShZx6aczwVJCEbjoNxwQmuE9PMq0PKFDPsvU5d
/iV2jPyUFlu4JttQC+/ZY7m7sKKPG3OCcAN3VzAHIv8MRIiJjEQyRA2kdJY99OwQWVUWtn+E3BsO
tfKfARKaaMpUp7lziHzjqkF3zMfxSFCIMeTu3raRUXpN3T9E2G5I5yAh1x0F0RQ+lxrINHQBPZ9o
RrrKH0iM9A5FDXVjKwaE+D28opJkxTz+niNjAb2RuI9Tldjvcra4QdOWdZiWm8mJTpYyOhjGMXGS
l9xbx/skJA2pyf5gU1LeRpcPRhXa0Z2P7Yc+bD63kbBeXGmXEHNMF/QwXvkebcTWjxLnKNfyx7Lw
aR1J2kWJ3aAlXhrl5Wqjo2VwbdDG6XwwSeEzOUv1RiSJo/kWxT7G6ckWuzUYsHYzmt6vNW6kFVwZ
El2vxiA+zpCQzJL2kKja9RR6yaEWiPv14qprlGzLj9aAwqHoYvVHFnzbmnR7pnDBrQNgcw6T+Kyf
8SY9pwLcmBNC3E5sRZKjU9KvWB76nJM+N4b6yTKG8O4T+YRKEUk17fKa6MUtG6iZti6WFDulL6Ca
t+BQixNJms+aNNPbC5naZrX3QFc8NgNC2ahOgYtDGW9HAPfQFGNgLEwuVrWfEKgmrl7jXCP6/yeN
wHFUR3e25us/qwqF/F8aN8d2heNAijDhaVruv2vckIDx67ZNfqwxA07MAk4eEUTbgayFYam7p1yY
P8qofWOfPZLzHPF3rICSdrGfk1jdNFfUT8ulq2DXDyMd5WYEeJabGSc2boo4E9tppt9OBRMeqDB5
SQVlWRhjV+Gj7lrz2ZnYd3mcohsXDTNmdFDkCJJ2hg+Dmd4N/vRozC9ZeqqUXSQLTOausUuyN/m6
l9mjBlA+GzAW3T5g5gOqkcvyf3iZgt9eJhfiAR1sGQAw863gd/Fl2pugqiWlmUkC0QYW6G5UMj29
FHL865F+yjZzIZfvwmWVLEI1rdCLW9k9l6TxOe1Vv7qL67schTjR2OHqbiZ4nZgJcIOo1bSvzOFx
i5qPI6IT5vbkM6SIapoCynkH5icqEY4VxtRCluJmzSBzeFhMRGoBiRx7XSF2ygBySy0j/dKzZxqN
S9elV2ZV8g3OM+5b2tx8fAMaeGxQet36Nrxw+8+vnG3+rqJ0TccypXrxbJer+e9qYkF9acu0GI8C
PSoSw+XRVUtNsfi4ulwysBWYB/2FyvO+BB3bRdfwuoteeivr3x/pp+LvL+T+Sn+DHvXOwur9niuO
qhRLBeks+pD4O2/811P9CLGZ3M1V0W31U72s6h/p0pPJaPwiyUtxt0k0J1e95IL5CZBXbqnKEz8r
QPOv5dcx697Z2Ef1l6w0xxhgIT1xzO6Fs8K4Q7LwdpaivuinCQxKDzF0fikcEI36mF6CvvDPs1X/
AX1n46b0y/PO4FPPlM66DR1qGPpWOB9IK2j2RpBEjBVuYQcUQbaYhxycjzpiWB/SOcN6aVtI4F5m
ffrteAyt+z2O2LYIOYTkiZ7j72P6R/VPrGnLPpIO8l4jiWOU4xcR5IjwBrT1s5Jg62P6q7+eYsfC
tq2fvz/87ev6qV6KFdKxfvT+7zRTdc7NfEsdmD74ZICq7ka77kz8AFsGjAzK1LLYNKB2+mFkK3VQ
zux8VD/z63tsxSf/9RRX5nmUtFWjVqXVKD7CwIjrBtiLmW5oAghVTz0udx1b3xz1YYiVNq/W+UYv
Zr5ZyOC38OwA4qljv77w62mqvhBLe4QZaeeX1PDjRztvH+2q5KbbxvcSURD39pzNrdVTl0oxqimB
2bxnk0Zqu2ck64n4zOS8Kjb3e2apeqSfUjyUgAt9UvfcH1zkm6eFhhk6RqrHMoAagHi4Q226pOBP
1LL0OaVI2McHQJVXkPLiFAHAuOohlwzYtCtCoYh34cl9bFAT7sModXY5+YdPhcppICUSwoyScetj
9MLG+z9fL9zfb0iuFZDJLj1peWzhpWf/+w3JIgrBkgXFm5W3TwXgpp/GfQUs+MoGN3rXCGBtDqn4
OemVYkAvsDkBRxbYzck+ssMdoXJ/faUeGwxRZCSmB2bh9LQytzxR0KJMWEzraepq6wkk/3o37Vf9
xMaf/zBV8d5SzW29dGqCFalW9f/36YRzeJM4nOBN9jb7bv5n7CAKxJmvBHhMWeM+cB8J6PprqWOU
vj0sQH0I5vlfxx1kbXR9mekUtXt3FbFPW8toD9mYP2i6RdQU8ppDZSkqieZjVXVx0OQ8ZO8y/4c7
n/P/eD+EQKDke8Lx2SL89n4sok+Zzkh5TNhsPha+bz9HE8bBDI5KjubmWR+KgQNdS9l++nUorULr
lMwoJzP1Q53pAZ5g58/dnTHlqBQKemoZ8ok7z2t3scsim8mq5gtNIeZhl8K93nSC7eK/fIk7dHcg
imE+ymJK9w24Jmb3wCk3scqCC9pg/8+fSKGMFRUeaRJkfvz3fylBFP95tm05gesEvvXbKxBk3LhM
vxXHElhnm/8wRzhSemlEnqnIxOWv5/qgl8WERaDN2vhUFwdmADGiODP/gMjRO6JLhx+nnyaVcQaH
TiwY+2kzZNiukgmrKGGUWejV1wfcecKsHR1URYiouiW5UH/hX75HH/yXr4dFEAK/K/1975TJsUGx
dhRFP33JiwzjS+x8yIUtr97Tf3ip1Evx20sFr8wSFvo90xbaWfT96wsWoe6//8v6P6FcMisYXXnk
DpmeqfzyV1ASJESb+Y8obq0KhDYvzCCxsKZli0SiZDwJX4U9PwAAbnGewYbXg/OKn+Yr+0A2dSUj
2iB3MP66NTHKc7SbZ8IRODfko68WZ0klm4r00Z6pN7sZIX8vKyWCUl+1nuPEX//lO9W/EJCoLdmy
38s8/RDHqXuOiyknQJlDerGQLWz++dXx1V76X18dz7ZM+g22F5j/w9iZLTeOZNn2V9rqHXUxw9HW
3Q+cKU4SqTFeYDEoMc+O8evvAhjVkZF1reqapdEISsGURMBx/Jy91yZVlnjV35e2QqJTbn0PHbjM
ovWvG/N8sx04XgYKDXc+N38kr5z7+fw9QRCkTBvaDzWykJ07GH794QvhcahdorF9JpQWsmwY1cf5
0EIYtjKDIt3Oh4VWCWAYqHjnQ60YxvP0RpgU2+f5Jel/nd8Mv8j/+82SqPvzm4GQ+/lmxIKNZ6aq
T/P79GQET+NaT+51ZrihCOvnEFj+tnPZTfRlWz+raoM4sNTe4tLuEEsM59yyq9v8rU0t4kVclaRy
T9/qRxiJB91HEju9UYplC1HfpJeevmq2EG7LTt/e3yjT3Z2tu9nj/L2iQJ0bJL22nw/HfiA3Xm28
1XyoKS0IB/xP93cyFEe/MQGfv6Yyc97+60/d/evywcrhOJphqo6BlU41/vKpT/87p+/9kjimDC6y
QHAyP0STeLpWwg/J1oAeFZpjxJox4l7S4a8FMthzXmOb4GSCr2TL/KUNPLbWVfQuCBd7wPxqLzNl
3LlwgW0dsDviZfLGZxHD/Ky1a6a6JFToEWq82Etu6CXay/wA86e7MM40l5mWQMCfvkDZ2V6q6UHW
xffQKVchrtR9OcVfVZxW5640H1zafyCoeanQ85Di24y2zvQaMUnZKVRciCZOd4xVJsrmJBD9dVgi
G1w1UVEsy8n+e/frKViC50NteqbWH3Ist/zFIvagZfE6tBbyaK0uVrIYbwS25Mc2L80zuiN2E9Kr
3tgQVoin6AkmPZFfpdm+ISreTij2D5o9YtMwHtrWFWlmbYZs0ZnSjt3pQWQBTSpRAjkOO3ISQzQ8
i1AndX50M0nDAKzOA+k+Px+yEIH7fHL8n+/9f/qf+eP94q//5784/p4XA6h+pAS/H/7PKfxeocr/
Q/7X9M/+99v+8l3Pecp/f/2W3/4Fb/zzf7z6Kr/+drDOmM8PT81nNVw/6yaR87vzI07f+f/7xf/4
nN/leSg+//tv3/Mmk9O7+WGe/e3nl6b7JffJP10g0/v//OL5a8q/u3WfPz7/+R98fq0l/9b8O35T
CHYsjkymHRcPZPc5fUXT/q4KBxu2Kgwcea7Ai8duTgbTDfrvqq1TttQ5Ot///ptl/d0wLFMThNWh
9xeO9bd//La/fSC/PqD/gAn8mIeZ5CZl/n5Lc1RKH8sUlmFbQhjw1v96+fZlzn1OD9bSV7Njkyr9
o9snzTErxSlTH8EqZd+BiurovQx55hXNDV0EykZw8xM/u1IXjZTW0GZzHVKLUI+0EPEeaYhPZiF5
Ww/eXsmTK1EZ/imomSr7rUKchq9oxDe65i4sQnRBedatmIIrXcd4nTbBlqvLpbZkUxRJ3H8+oVTG
MEbLmi++5nQk8ZutWj+1SMMs239jR7V/v5nxd8FEbqlzX2T6wOY6/k+3epslt+9l2a/qDMI3+waF
yCGXHCsWouFsBkJ5HQe0lz05ydIkvkYzlPpKmwf2BROHtPI2cVTbT0OVwpBpS2sL4DHAFAABih1j
/yWKyYWcBA/rQMP0JMo0OHmdPUX9pP2K6DrAA6MntwiM0dyijDmajswX7HgMeLnEGoxB//MwspAT
eM6b2tgHU+rOSZ8eYg0vSgBhYKlpihiBZRHG55bls6VaqA0wqGHR0sdnPFkVsl99PR95bas+gx9f
63FSPkFeU5/bGiM4iBcwBNNhwPBzFYy4ud2enNF41A0IXbTPgtEYT/Nh/ZaYpdz96UL6eer+dqr+
80fCJ2I4JNvYluHgu/m9vqAgwLefkJqJ/0Qvxh+trnlvfWtX29SgI5fmkfJmSdkuUtc1T0FlR29N
tFf0MnhNgpe5jDXnpPe5jq3jdrKaGXLlHXtX1c9NU+rn+Vk7HRq5VFaln4GI8RWxy4u6IJhK5Auf
0TTUFSnf/PGsMTx6JZSWYCjD+KKCB331Cex1feOkjsZloBi9NXryEfT1tzHl/C5sCi/Xl/Ildiz/
1JT/5n5sGL9VYZy4dKRN3dT0aZFQXfMvrl7gjpETu0a1qhCLLjTa2i/0Z1sM34E+uc6NF9tN8l1p
+PRkAzNdNbQI+CKNY1F5AFHVRT2psRvXMXsgGFUGUq0zLzH2nm1Hth1crSZkBCKIkZKaGPngpzwb
Og2Hoh/bV5BF/s5TzW6rmj86s9VOap02u3FIzP0ITfEEgEdZ/etzY/7sf9We029ta7ZjOLbF7+zY
6rTN+9PlWtdx35qaUq+Yxw/bLlTp8WiYgsa6NiBtuuUKhZCzMQL4IpKcYjKRPEakkz/Ad4pyEypE
9YCASB9Hqo99HiQNM7Q29ndW4ZzjOHywRsmkoKqSJ7Jy994A5oVQce9s6QBnehopt87Ms40WuyVW
DB1jRJQpDwhgR0Aavfvv+o7/dDHYjk4jwUZ9abn89urvv3BUqA7S0VqSUtrBYyE19Yg0gkm0iJhv
RV657/ziJQwG8aV2+n3cCvFSaoa6c2PGH10MLnDU5TELpDzWbQSDkgoNUM90PD8Q+hgizrXFW+lq
nxmAmmsY1jq4HYJi9CKN/81vNP/Ev3+EzEnw/us2DFGhzSf2nz7CrBJ9b1psd8l73hmOZKQvQ30f
5YWzHQwUEl4TQD/LEm9pmuk0M3QuLSpAZVIx/nooWvElKhTlAPabTEqTaDaLUE1Rh7QY/QB2TjQE
J67H9opUdkVh6T9WI8RwdnbNIkDwdMolenirCs+Vg7ooGZurSQNgO+eGKR6GGLst3n8FP7jZw/06
yGVnnItiWEDXEl+A53hs0aS16/L8wRh875Ra0NXRKWRwb6r8tU7cRSazdtXkpXYaQis8iq6p13Ff
Km9FqJ9Gxah/EGH+pnn9v1lNdfv3nv90ydDzUHXDcDTXpZD4y0KhFH3iZAEuKapdIkeAna4pamWx
HFsmGnUour2a5f017MWhdFrjLeEmuC9THctEY7jPjQniUeZJvo2RIYItmXKZ6P72ez9t3oaxVY9Q
5sNb4dIAIZcSxiQ95ptQ9GfgKS8F7YODHQJJriatXAdAkVYIJGsMgo47AZ/w+zO0I71gYQUhmgys
0WZV4MudFjE3Zi4XsPtb0qBBET7llWtB1O1rtcfSGC5UkHM2ZNwqosEahGuXpewpR3INpdTdh1aC
6NStSescRPnYRc3ShjRxiCX59kCT+3Wd/4jGOt77rqkT6RoZ+95KvhOBN+7vpGnLTpcCDSsWO8JG
AE9f5ocWUtBlSt9FRmVmzZdc80gPaVx4TJ3/TbFS91Z2brlsVPLORFywfqpYLltVEWJBh+/dqNNT
GUbGC7RtHVdU4QJogP5UhzbizLEl1VsjLmteylNDL0ma0IgzQ2e3LFyzXBrEhP2h1PWNLb+KAsQr
i4/Q8oJtVFkvDSLRfef25pm1D09eoOxNpUrPLtji1A7evaL21no0RXIFGcNdmfIWxTSNYTtTHQuv
3oj0VjdF8aZjcjvrwDMWTdMOF3XAfb4YLfsDwTT2yJ47RZSTQp8GMKgN04C6JQv7kULDFjEXXpPg
GW1ct35I4vEpaZjQ52ScrobQra65XbznvUi/kKGdrXy8yAdwBuZzxVC5nF7PmICuW5v04d6Hl7UN
QDcsQxWGITeA5kEQLPWKUIkiR7UqC1YQboJO9MO7bb31dtGBu7KbncKO6xoHpFx0GJEGppewC9zl
z8tZa0JAQIgl6Y5/GUMnX4aoHq9VflDlaK2qthzfrCB4IsAbymJhJx5u5xBDxhQDEHUGdMgoN3ES
xe0j3UXzZWwD4qa8NHoOgxqgOfRSKzaKfegKn4a0laxgiHRfqYHYFpM4nxJx/IATADl7bBLiM93M
50N9fPT8mDJxuhSy//0GkHXNxVIHnAaOsvbrRG6L6cptMn1fsQ0Ww5B9MYmYZPFPwyWDdi7ZpAri
A2mNyQP6gluEdnlvo3uloFWx6E/b4pnq4/hh8p6Y5IMUoRFdpKkA+cTXj2KNZUut5aamoBhMJz4U
0GYWRGGgRu/odM/YPc2AFtcUAN1Q0SGJQ1X+GEJDXNVwX+hVqNH33JY+slvDP8GQd/YycIhhnZCk
veuXS6GWOtIDVpA+KJZw7hDFs2EtTVdcmumaG/FGLytWzA3TWrGavyMoEh30NRE8n8rQeMgTMQP9
wjrPz1C/5CuE31PstLb/13UJCq7pRvzn25pm0+4nhsqyNX3q+f/lRk27CCJwoGtLZ/5rB7FtHHVE
eVu1ZGGYO0vJaJcnAIZD+zJW5fAo1JmBziKG/xPwtZTvaolP1m/iP1x49flQrnVcfyd8z9ljkRS3
e46p2kljNeN5ZlmHVF3jgMF0DC3zrISxedYsDz+ax7ZpQtBonZqewBA+DNR2u9wMYTZLxUJhkL1U
ssYdwbyJVmMl0U293X+UuMRQlTbKckoQuyVlgbK9ja1lhY9jM/asv4yR5UbPWvt97JJ1N+rttyBs
H0tX/sg8Sba0Rdo9IV5fBN4G0lUgNUZd9mx66GX9uIlhXpJNM4JYwythvOgGCqVS08+1bZhrv+qG
93os0EK5xNe7Kax4TyarDPviivZjcEsjZpe0ozaR68p9jkB/d18HZaQKTjuIezJEiEmXD7yh4roI
cXJ5TcvU3lQREcpmgo40TMNrLAadDlvarNWkYVTRNsf57+2pDiS0ETdqS07FwL3qdF8mGTsvi5Sw
DjTK4xerBWPkYhJC2pGbGxXQ5ToHA/Hkt3DtU62wlzXRZIvc8uXFdHQHg3D0qvt9ehGK931mKtOk
YHqeiadiIPV1jy/jqaxBDs634yjN3uIBu0ZX8BlGLNyrVur6uTJMe5fZVbW3HbJXXDXclboZ3QbR
fw/YWT3W9vjDKDUBR5FU3I7VA1ytAkX0fhZpvvE+X2dtwpbHrTHUsdnHog7mcDptZnyR1A2PAc90
d8hIWV6qOlEsyLXit0CX5S6dArH8WnOXxIFi0BjtuD3cr+UOJUTpC/xbckq9q6rhS1KhC8w6xJ34
voflPOgoQsu9RDYqpQyIWJa19BPsZIzWcI/xiBjB1xy9goUVEC7KEAIniFkopiqgGv1xR4oJcrGJ
AWJNDxXy+PUdcTIUGKQSnYJiCoSdH7AzOpCB6eSDBmrzfRZNzgFKkw0JOvXa04ndzcIm2Plq+6ZE
ooelLLN3mBN4C1rSg6K2Kncl2UhrykwfY75UtzhsL9ogjLWvy+DDJmCHcNf0e0oFWAGdmqFV9wd9
IN8lL2jkNRNu3iiXY9EzTNVNAtYKSL4mU0LfMs4y4qYGcmJhOHgVSBDdOk5zduxOHOaTuKfkPco9
YTgYM/JGvzKedV5w8mlruk6rQAZyr9aOfKxlT06e+alqMvtalj/q0YHYozkt9vNviSXqL34A0NJL
ZbJ2iC0OKJMrsoSItFhGdlt/M/CXKZ0Z7nCMp3e/Ci4TKgfSu5dR57t0Z3RtQ5cAA/Bgngo+17Pw
EkIpsUJPcZfG0iN14UO41bT6z3/7zq/3usX1VqVDv4trPD2QzIYNld6rG3Ut6erF89065tj5WsGO
lAOxIRwBULuGNCCzhLEiRCKkGy+d3WwqJuTiJRqqH22KD5xo2BEYXcKclEDK+pIGkozKMAPqRkag
o/TGlbKMbIraIm9KuPnOKnVljf2o/Eha52l0YPCn7S5w8uG1jeEOE87zTVGa79zOaOw0MBtt0X1D
+1Nhj66/VSjVV0X2pScKeh+XLjK/IKwumWUp+1RKRK6ZJvgDmLVCgmzWFcNTrlUwCAv5pAmzgDEz
XWJWVA+P1lTlQBz8mpUxueL1+3zvGOsp7KImFuN+K+n4s0eO70cLfiDQVGpzm9fRNGafkToAaYgp
Wc5Lpda+jmrf7/vIE091yL4x7wID/RZnYB/X9kPHVb4eAzBgUyHZqI5/JLk62Co2uC8oyUu1D8uP
wQpOSqGoN/Ar4S4qTEIUWm3Nima++l5Gpe5soSnp525aPRowN0P+1dRT58fQqwsTG+QGjSzeKt+L
Fw2nzAVOD1wxYT06Zu6+ExxmbQI2hVt8V+J98PWT3YEnSYFOFLkI90ZfOhvNcspLmxv8FNw1PN9S
D0Pg0AZyRwRveZZS/prRcw9ulWs50Y800JVXRUUIS/bBdrStduVX+dIf7erDxUG1IWnGBleKg8TU
sS2hfac6o++Wlq27HcZQX1WVdeXPCk1E/2ygzDwOJlwyr/8eS79bK9I03sgQi7A75hAaCwUAd5PZ
wAimP2fnxOFGIjG+4v24aOb4TNF1q7HVvSkxMRqxy3bECUhSabSGykqmSrkVI0UoHpV8X9SWt05Z
AIT3XSRA+uJUNzihk3HHQHHtC+6WldkqX9T8aEORf6Jmp/hyIvvVG4Gl4hyHkUnshTsxXIRpL1of
zf0yrnC/5ibdvdBQolVvhNnBrez01VDiNeo99aMfcx3Memt7h1Qjt2raqhg+va68eSeDjQi/EPTI
2iUkDP4ISkPT9dwdGQafVeV8qbUyXAr49o/+yHX361mHi2PNoOWT0r8/6aavbSqSUw5kI/wxJ+Uo
QCmuvqUtVDNSnnVpNGCSFFb56STRhcQ1aLT2g66F2nv84vi1dcvr+HGkm7XGpUlKa4K5whqGfIFM
uTxYDeiOextMwcWzmLlo8H2mMrkWS7Rj0GdZ37I1kUXfqbTEQcPNvUxVtjdZ07DznKJB8ulhLiS1
lEA3MITB5n439F9zFFXkzC9yEcRv87NxbEjuy62daAtql3DEEGPE/gEYSra+39GmRbMshjh8KhLF
2HfT/MYfzcwlAhrwZ58Iey3ioHoRVvCjz42G3jsrReE5T1JGRbCqkJKsi06xV6ZVI6CyiDclTnVd
TzD4WLTmOSIgYxnhRV/aHpxmN3w1Qkc+46DHqIwDfUeEqHlWPeVTmIrcEb1zJNaLACfmSVZpv+W6
by5QTScPajgcmtFSlk2ordJMCJgsuLrwI5zJqatvKhcqFPVVoVrHxJjE6h0JM+RS8JCHT5XVItH1
A+1oOYGxvq92dUYQF97aGC3SGB/joQCy3vdXge7Jhhu6SB0lY5lS8zPtbfsBdv01ZaZwig26GWHh
Nl9z3192Mvau6aB1iwqW8aLVQ+VVRFmEvrk1H+1Ii7cY6bplakTOuS1RLfaMuB7MsqquhI4+ks9c
D+ga8tomNoN2thmnknJY+PugNNJnqUh/V7TpNyxx8bI0CVXvxtJ5B7iqw1E+DiMvy8qsDrYq0J1h
83otaiBAojvFWM4PpW1t+txKn8YEF+BcNLa6mrGLpckhzfZDgNQ7SZp5qzpx2MolbFS4Uzi7wsKN
XaWm8hC38aWmtDyVmLP3bTcc+sbPT/NDIc6whBeF7OTKb1Obiwc8nMYGqbKscjfXeI6ng+IyFWws
BW47v0n5JPJxwTim2FduGGPAnfZng+Vj6ZiEjZFlf6v6jp/QEMy3Rzc9j2pNF4KG2SknN2eVeH2E
xwffjzoM38cOcsBYRfk6idgW36u+1MHiY3dlu5bgKniwXCpk9rJl4cHG7k4UvS+2F7mXssit17J4
6TiNX0RWJNfGxYoXYH7Gvnb2bR/nKRpyc8QKjMdoW07dJDba/qFp8bnM3je0ReXpfqkXsdZcvcTO
nitoMzPBpHa05y4sHlWpPIi8Uh7DuMg3FCr6wVQAnpBDSm0sqo7oOBWVmqY0K6+ynEuounJFZcXu
KhH+si4DOk7CsW064tI8DWSkzvc8YVsvBE23RFtyBzR7tz/Gfo67qGjouKID3lYV496Idz8VtvY+
N8R8sitv1vRbIf29+KEDSwldzeLefMpdYs4s3uTekHJLcA5JdIunzCxcsfW17kCMyZoZuh2UymY+
u4J61wikKTr6JtUIxlvhU/Jm/djtFVeOt454cNwTqQ4lmkNChdHljsjpNHoB2SZKMMMoR9jFPtjg
TUeC4yGisiOwYnoKjYenvd2GHKf5rrGhUk+ZYCBAMgxDkoxVKCLzx2xSW23dpFpr5ORNHZxgWBQJ
ngcywDKbgTs2MAAd1PwobgAPFM5X6Tjp3gvSfZcPLvGywAuni4GyqWqsbM320X/Qbd+i4KzZCUxd
r7Y2X21LYnw0pPVGaIV6gL64cTGYLUIJAlot2aHEOUJGDbTvro76yUfBZxh47lXkIl14SpyfPezN
TPoYy6GPGq7ByGBy5Azdma3VX1WnRzkYAoBk95Iu4yJtlmYgkW4EJRKHKFzDDWpepGNgoOyM8Aeu
nmVWd2RoEzh5LEszfSzL9otwY1KPQhJUOiOwbhRIS4SL/ur+dyCYNcXSpRFOTDlks5t/y3vvRa1R
MBSde4Mkg1ozlqsyrMkWZeHc9k5cge3T8zMxhp9mGw2P9yLAKE3yk1Nicmr7a520wxc9J3JSq+lS
aCYZxyCaxA2p9SnsMu1DIrdaN7He77hFxkT/pcZJ+HGyqCxOWADT7K8C5Zvvgt/0leKZ/jZeab+/
3BM+kpSsw2aOG4bgMWBHcW8UmgUWelIX7Jb2eYkjl4YZMkIhYkRvLgGuJqClRYUEn69yWGL612zy
OKSCQXRhARNk4c9wCya0BJyepbHCdfkwhmW2rHUPCpTf6ri+Ob8kJY1jdOYfAyNa3lG9xJHhLKMg
pbbyaMfgJFoXvTesxEhajUF7xZkT7jzuNvgEepMtW75O503o/C3TYZyADNCz0Fv/8pIZVKj7wM/2
slbafYj7bNNVSv4Vg30r5PiVRM9nhotffTp8okgI552eUaRnr06cYfwd+PVHByI9Ak/j9CvlISSv
YasB7Cm1zjrgwbUO87NmcJM1dq5yWUwY4fkPjArWQ0IoBd4qWJPexNyeH3JH7LxwsuSXwYPWQUJf
2l3esxPcZnaQ0f9iBa6Eku4GwnpWVqYyLNS1/OeGIjN7hmfOoq+ARxE2IxH2OsrCMIxwDaWHXs3A
SbZEpMmKIR9VxlOPvVf3Sx1T8N6MmEEXXtOf3XDMr2ldv/ROGX3MxcswOv17WYdEQxjBa0yX95jW
Q76sXVV5Zw9GcGqJVdAB7pGJapdlCWW1l4VHMhzSU6/kzkZkVXByZPDzIcb74yW5fwnj9gsoDe+T
W+6irr3x8T4Z8HoQ0R3u5I5s8+895A5Gmkb1ymCI2ak1XWTuIFEqjvmBDhen0PxU7+SV9FkDs6kR
eNE3x8H5RLHJLL9vV9KNQduoXnLo66hB1YYvqhiBytw7yr7vx+gAnnIxIP3kSaTTcqKke4pQ5D6o
lmss+WxIC3Do4E1hJ+VhuJeBECV0EK9LZfSTR12PkkNtVd1aRo14GPngSOeNodPVFizxafmwqi1d
6ZhAU4tJpgEh7uS/Zm/eaPWPzaisC1GPp8AioB0yzo/7lsTXjNfZneeJlIpMb3CwdPTn5UALjtTY
Z13nBpFr2quTdeNmXjkc/aub+8o7iUjZbn4ZB5hNcErbeRtjsFysZlia+6j5NDXgYJqDShM79qqy
834PAsdZlpiIVe50Z8NsTCzA7PTx4o/71IcoFndheYVZbi8stfR/aMo1FAJsC4CdXw2cPkAAlpZa
DP3ecU6k3XK21Gq0mg+1IT8iTpML11KoudskII1PQdOva1x/YQKwGuNOPHWa88K+3buKMKwVaMxR
ssuBHQXTPmbghOk7qrdM98QqbUW1gb3pnYjPcqZClRlptIpTCLrhVLwK30FrpI0rJVLUxdygYeQD
L6SRN6bPzVJzMNjLqXU9D47SNoqX9ymaQRAdVJtSIXPLMhdz/6EWtIMqNrtd/eRXbbAWk9tmfoYz
Excpo7tjGu+o+82XNEmNqwiDrd5n/ausMvUsPfs78bXmmR6gtpsT6+cHe8QPZaNJXymha2wz6D2L
uT1glFmL0kR7d/VBuaKGVqv01OpsLoc2KN6KtHwhoqz5jPg8ws6WIKa45xZSQ0ky3TWH8lhgzrzZ
rfiggqJE7avmiilv6Re69pzjxv7zs75H2wo5ZeVNytC7SDRODf/Q8leaX1Pch7CfNpVZ0z0afUSD
s6ouaM+Si96elUo0T42hNPt7G9ManAMj+/wMxGOBPaCEguhl9ToBMbcaDa/YOT7GjXnzga5tAqKq
3x23xsI43ZfKDDHyWHU4D1Xy+kyHsCJIFHJf+cy0ZihBqto4muYxluiUjTWk5tKgWAPGYtYUz5ny
1PkIU/3ALrbG2HlPDNaJLpq7M4UeH4n/ydYapfVqznGdH1Rn8HbJYFO5VlNvD9HnrOEw0+5sB5p3
SbuxfolCHZKOp17m3s50NDTxeLyfusK82XZziKOAXkNQ4DjnfzMv5iia0hXjn6f5JcfQ8KTHJKTO
fW03Ma/eUCUPjjwhbcbx1iNrYGVHgtUPXrhPLQU4g7GVxDQ8zq3W2PXGlW/GLnB+17q5A8MJRG2H
0PTwAVbePyZpc+0xkKxHP6HSjnrdE5sOaXEDA4hgCIjSfWV/mjgL6oCVlE/iIhLDAlqu0W2aJhe1
bgebqM9gCTbRp6b47dm2odwQZiowf/naR17kH5iujAMdl/faz7xj5jYQiHAEf5WmdmzjrH/xE4MI
TMbJAD6JyrDT7RhWxR62cfxG0bfS9ThdouNUd06Ka2bruf2m0qvd3KhV4yA/kSVy0dlPrttOZnth
j9aaXIL6aKU1NMB5IBHWpCSNc/o6it7k593zviJmLqj9ISFGukKzhCoc6j17T1or0yjHCcxsTQIR
XvoRxMcCL/H9ZhUpJiduwUtjJS6prdQ30dEf5ZpPd61HU2EQSOOi2AqgeIK495zOerVsOwC6r8FU
JWfqpw0zdM+YK97RAyvgsklTyNWWchqBbLU2Jpg6M0vvCZdp/2j3/tdQ9mJrTZMV2tTBhYYOVuJ+
aUw0ap+eS2spdF8jyvCBbN4LzHtiqac8yBqOiJ7m441oREaL8y7yfurrYsh284lL5U7qbycfMjOF
ZjdRhNIB8JqFS3YTBuqe+efwrvp1vRP46dZBz50VxRXRUk0d7um9oahz3f5RMUO5yfImObHfU7cY
YazjiN4+tkogcgj4TtDk2r0TDiO8jNjmd5CU2MrQb/Uioo4Z5KdiZfYPpScD2eyfawgTJBC6FwKA
TeahKZNhE4NcHMPun1WSZRd9qn7h7KumsjdjFbj7DsHOsqU3fLTUHhaxy02SJeeDKSrsJ1uSQTjJ
BGaFQEqsPeAJ9xgV+lev01nDMk7JSis7QJ/Ce0JStzFH+HqZ6X9OT/paam++n9+8CYI0PzhF+/NZ
/6GVD2EUhQ+IceunQcTXwK6zeMNklvMCX/Pebtp9WtnWPtXa3Xz2pWX0CUln3MxHLnEG9z0y438w
BuiVKe4f5lOfpPaOvRBRsHTTrA3shWzldARlem3xHdnTuzX4CFVkd/MQcjC8zpn6QQNDEgCbd+pG
D0Gg34UTnlEnS8W3iw2KHPhwSo+pu/TK9fw5NW3YbGhGeKsYasrJJG1s++uZGdW0KGMDinfxOu/e
54cwRbTEwP2Saqa9jkVQrIM60iFSg3sxOq5M6bUvVj7aeHoq8xqNEoKGNz7jbcVy4lApSwT385rm
yu3gugkO85Bwo6kdS4rZiWaSdiHj9uTLwF6avTamS1MRb1bByMUGYLlXOl66jxxUob8gyg63BCf5
K6tSX/MswCQ/Da+HRI8maDP8hSCjj0h84r3rNbYpK6CmbkinGMDifDiVHXz4OqADgtD+iHTRcNNL
mSOnoro1kU/2E4LaltnzUtcsBLW5AvIlrx6iOadEG9p06yMXobFLOuTEKN5EXqesGo2Ie7VkElkE
iBNCElJOzlA7VA5N+hCYBjSZ0G9WVaNv5+pkPl8DADMrWSI8cVGBAioP1VPhPtk5urBS7Wycfc4t
E0qzE9NJOYO6RDKaW1PrtE2vawmhiKWxrjvPv2Fae7GmK5D+dnnJe+2hU921TSDfyZuEAalWZ48T
InMRebq3G6wq3xITOgKIT/tToWjVuhS1teAljWjnmLZi6dafcHamoSrciCpt+2tWg38jfH4Aoeuz
H5ybBXknPyEEJAfcr8V+fjZq5fRMhrs+MN7hvMdM9UKnXg7VIsiTmrGtRyBVp1aryNXxO1cd1H10
IeC5ynTTICtDZvaRD+anbLk2dNyKcHUSRYEHoxvc4udJ570tVne0fLy0P45lpa/7qDSeEp3i1i0L
8tzRKDLTbIshOHjpoMLB850dG9CMJrpoVoUoo63bu7SetagiBYjI0K6xPotRAv0rcxK1yzFgozg1
hBMPsNmswMIHAceyy2AVTA0o+kxkm0wLfBdMsqQpYcccCYRXukEhUcJ6n1ueTcJtzbR78iepGOZe
tBrrw0mJVIasnXsmgYUqdZa9zB0FHE5ERrDpX1pZbWyEx0zbjUS5H7Q+OSuO30GRiId3YtwCasgW
/FJDEq5Khq4Z0yycln8tsIAHMEQlhpg5Tk44gmignv08cNswfdanKQxfMRnO7zoYfkRs0QXEn6OR
M4c2hFPgIeuYUsw3mc4YwTdPh1BqOpyv488Em5hfm8wPP+usH0J6RAH0+dESKeRyH49EJ8eXcURt
HfZjskwGw//APY9wyIBcwu3T2FREuR5gvmWbEPPwXhKAvoJi5gOioxF5v6xx84gHU4VsA0dB7/Z5
m6/DWSDEaKV+uItC5voIPNl75P1BBlh0BY0ZX6sRGKbMgnbhNYT4+SFJ6KpXKCfghy5s3nRj+m78
YnWcUo5pOusokAkcEd+ChcJkv5/iPc2JemFWXXbxgUQe9UJP2CXXyWl+RijNP5650CmDJPi/dJ3X
cqTQsm2/iAi8eYXyTiWv1gshtcHDAhb26++A3uf2jhNxXogqqmQLszJzzjH7Hc7HkUFODEA0Vb+6
Tp03IfyWLemmuOyypt+kNJMxm2g/CsiOp7VYLOxkWzpTDetq6TZMgHsdlEp8iqP4Mdid3+gkKvjm
ErUsG7pa68Sk6rGi1rBfUiX6E2O8/V2Nj8CiR6R39egr86Q9I+MYd9mISsWY8P4uxwhiD/Tyc7ON
Jyd9WLulujUFWrW032pnPMUIAsDDGNNn2YJbs+PuPbdnM+j78BBDbjxptTcF3qChOElzFuiG/lx1
RPdYKfAXmiCWWv75zzq9d+NHmuHfFM6CMp7xoG+ozaPwCmPP122zYi5AVc7mM8oMfz1Q+5R1QFUw
Us6MtynMy4/OUMG6iHGBL9XFRRDO4E+mkj6NHWs/DWXPdn0qcNZChfaaK5V5t5nKsDuaRGHsM41Q
7Yohic+gu6XjMbsQoTjLQZqvkxJZs6TMy/LJEnGOFL+0TyxExmupULBBB6Pjib9wQ/jEE6hJwjIy
Rd4TZquIX8t2p6fjFPx9StcacXH62lkJgwzZvOa6Ah93WWaNyaTsteWIGpZjK05IrQwFoMdJ0m0C
you6yzIsFFrjUejTcFKK7LrEoyzDdYg4FYfN4LgfCKtZ6pTjdE+SDpX9lDV7O5/Ke5m0xFEJ/jv/
aXPzSa93OFbHRUDgOD+KOY6fTWqyxR01n/FZO1vc6p5PGiHzzThufQ2sERcdDhU3ltjNybIMKrVO
kP/29Wc0DPgJJziq66N1399XB9aZlTABaJFF+dhJxgdRpi0ZDYny2Fp1+Gi77mZMt6Xu1yMEzMEi
vkKp0upGbiitvrnWHhjSAU/sNO0BdTYkfUcRP/5OcHWCpeRyLy4E3lA0J+NGiTrlcdQNGJxR/5Iw
DntR5vwyLdi6ZfCf6786y8MVut5BhjRtfMQp9g1w4XMMLPGFi3fn5ygeJZjVQttUtukdMvN1Vb/9
7fY2IuScAwMP47PJD3ajzWfNTv9kY3JPxs57QJxQnlpQ9H5UeOB/7cQV1yh7XtcNdqtP25mM3tFK
iIJiHF2SP7EBWH1IiMPeeah/thUqnBco/cY+Ukh2LxF6PYmO3x8TpoNumyZIPXxrhj1uks7jGlUZ
R8EfigWtlzvN9t7lMOlBa9tY1XQ+UOD9vsqB4+MrQQkSavgSNPSk+sh8BW2LismOXNRHwehqo0gb
cXZ1mNICBUpoMs8uqmcTziBnW1nTU66fYbJjNfTaKLCB+PmGFm/gzmJDLbTZR+n+HWfGRg6trzjQ
YFskvVeLKRYt/XCrJOmh9WLaGrX2pLSefuLvict69quGUoKbf7yLGj5rDYYRjeZ4wgBSuMGYyKMl
4BSruqDFM9oH16gXeKQvWo8Bf1spPoL4n3qOi6+PrY2Q8Ar1BX+K529GNAUqnveIRZgeRZ5BxDiO
+tK8Gims4oywV42kUp/K13pzrVV+M+1iheozX46kkUjzXUTlIvsIi7WTBFgotC24r4ulmO1ZQ6S1
Y1RPE3jGNtklP7hJbhqx5ELGNagatDPbIbG+3Fl8mTGNqMghKTDLfwGIv81lQgIEokkuXHDhiE5W
02hvWvxHGtU5ToYSblOoyFc1+t1aUOVhFuwm7F1BVL5T4xY7p6gAVgE68juzX4TY9EESNPMozPGg
6Mbe9MS4K0zUhqah/jbm5q0PkapNrg3+Tf/NlKm40/0HXLFsFMn4yBiVhYjrHefRiC+jmj0Y0CLh
PMzfzAuTmztZD820a3sKN/zA88bRCyRsXU92QjWcOlNh8QgAYGcaMUT35kuT460GYAdOof3dh/R+
sAz9GUrHYA3QD8Fo0slTNW/c9tnwNM7mNps8KuZBTwM4TE0wW1wPkt76HCtQVllmbyGDcpy172NE
NjGCmi+j4aYSqd4BUWOxheleb1rlvRu1Q1+2yTY2BaWgpt5jqRIjQQIRF/D2ZbKRXaoVIvjQ3Vly
1M5jpgYYReFJ00O9ifjHUCJOG0MtfwI8tsEV4TCR61nMqO5bUw9KUMvOJaVtNimI3V9RMTvkWMIP
a9v90EbmeZcJ5SUe+UjzyNtoav/TG3bhVCA/d8q959AtC3NN205D9uKhaNgfHVrqR9SjzwgYnEdY
LlsSETpR6ruRvKMN1ysRABxvtl2aWEElJfCATN3RKJNbXWH92mR3Kec3jpDpkCBuCnQDEXcJWOCh
8xTe2RERgHNv3me9Jo9hBUqMO1q3rVXnOaLwp0ZOjIMcla+QPioX6nTcEpHUbgBSDgxpWyjK0rX2
wiESp00nxpW6Xh0Hm+vO0G2Svhcci86wL0GgHVsI0nGnb4gIr7Z9mO2nQv2iEfhzMKs9PcacvmHz
EqkMcccaB5iWPQ6jBKcfks6m1yCvqrn29m0ZP00lROYqa4yNULwgser2WEXjp+6QFVg3+Z9iUFrS
NcZTX1RZMBAmyL0GlCznwx+N+NmtdLr96Omx70r+Jk2w3mAQUWxLkTFanAx149B95pRPfrkdxwLs
Km2Tw2JLIZmQv6Q5G4CzKYMLlm4Ep2zbqMY0qJokN9RbQwHe14UxIYARQHgvdq55yJ1uMJkqWpw9
BP3weSeFIa5O/xM7o35mNM6famka6DNaDHp5QW15ovsR3nQiaaTbZLeoDvd5j1bRtckYL8qT0qA0
TnNqNaPR/cLW51sVM8uAB9wFPcKeVRgLo0eQsdgiPwMY6zd2aOw1VAMassFDW6k39IEaubecYrax
UBTtCpdPyi+sRAVKPKykhmHfiUTNF1uk/sK9INzgpuq3WpgZgUgIBmZWxd3zoPUOwqEw/NRkpx1Y
quq7Xkd2MZjd70khhcqJAc+4OpeBdHrP0y7diiRFyNOleM0A0RM1BgS/PIfDj4rhOq2XcckVqW+T
c0mKb5W8yKPRtQVkpDbbJZMO4G2O7kyKzG1SQd5uKv1CmBrh8jrR6xWZHS0CDMLfuoVGnBxERtgc
CrBx14WjOIGKge341Om9u8FrHGOy+Ki6Zry12NXhrVf3XJTvSg7y1xTxK4yT31Ud/oooZzYj7GCX
9LITZ9KmEk3xUMUqNOvJkwdXGX+oFmgJm/WALyXw7rjcIlCTx2IAfGbiWW3FZB3UtvNNyON73RIZ
BsEcwVQ7Ha00Sq7OsjGT9nVWk09pTf2PfGqRD0b7xmrVp0zNL+jEimO3BPJUDTNcq03JC0GJ7Ost
HvdFT2MslYnVZhT+if4RO9GXGyfFlZuTFWSlfM8zz70mLKTJVH9xQmKv4T77paYOj/WrkEDfrdr7
MVXtz7IJH/WEYhorVsAlAwtvgaYgmolzH+n6pEONSKZtSLBenP3S9q651jXnShv4Z7VFuSEt4R4h
1z9oMznTOOGeCeoL760uqz05pdzKm1K5N7SctgZrYj9EIuQOeXiAmqzsJFa5qAV67gCyDWgUin2U
4QQ1Q27dXWRtotwb9lFtzZdZGfivo2Q8uVn/14uaZbW1cWxCzRPDY7TFFB6TUHHOxzzewuOuzFYl
5ZxFfpsPhAxM2XdpY9N2SoeAnzt+IWM/6tQ+KlfUjWzq18rK0LvGLGb1EqJBmyBKdWIXWT8ZG2tA
Sn1q5JJ/oyo7L+xohQ35xTbc+tA7PcaljkqEFR5wyYTDxiT/RGP0s9wRbspQnlg7Zzs1QcxpR+7R
mDr0ZrlFeB19h10jdG5WBjICFQ3yHdKjucXogRPXrsCdpKzUNc2Nt71D6hpTGyIx1NZ5sGkf+rOS
YKomywAjnkZNrd9x0rMYcini5ZbwvDI3t1o9VZuCmxdqzkHQB4cuyqT8tckJsnZSMEnl0H90Xd5A
WJkJNzLAt+RRccqUfZ+oTuYPqM8ia5z25WBcjRGSUjxCwRwcb6cZS786xSIFk2838+uh6CR7xJgJ
SwsV19pkUYfrx3hyBknoPX1+vzNY1Fp69tMzlRl6dGaCPkIIjd2euJOo/qbgOEZ6Z73GBHtAU7YI
CSmeqoagQyIL5H7GvYOu3HL36GdOLvEuVP0ZgxsyHnpLdX2r0ZSNOfT5uYz6RemgETRrS/fMsiXI
DDKrSnxbEMBgDnU0b4LU9fhHscJE1fZuMGPZ5MrYYjBr/jiUeiHhUnZKKIVmvRXYO0qET71ZYAsr
UNeCgBRiQWK3LR1cogI8tciDPm13YwdxtMCcdoStTfIuEXCxeFaoZk8NuGMxIRt3p0MVOUtqa3am
6a5DsWVCkhHY6HsQyamd+hfmIb+IGo2RVoXak7uos9EkkRhjRBttmrkC6dOX03v5IaFpFg+2ehj6
d7duxUXNSmuTEDYbNNQJZLUiks2znrC65IEbeHaIavl7CPMHtEdmUJF9bMZztQ2t4YfU7eTkhUhm
mG1HOMP1Zt/S8KIGq6OzYpJRoBMvil2KSlnYo9x2imYxMWpo4EGIb1KF1ZKWH2pYm1Tv2NCj3D0x
zzrYbZ5dvZErD7AumqEtGP0yc/ks44dZTmLngDrzQxvhS2nDLdMXZLFi+Pgnih2j7c94lN/dcn8r
QYPuJ+X3kN7bpHauRp7i0R4yeYlIB6pcxA1Y14dyehN5mQboGcs9MhjO8JlwrRBSut8jxwqa1iZu
TC0ojjHfbMmLOTocnn7SkzMQ8ZFvBUEdG0bc04Y40w00XkltJ7GIeoSYdVniuylxbeiQdBQLVXo1
LetVVoV8oJvfVVYQ1YQttfE4Bi03PiQgjTitG82QZHKI+pjlBcNDiWop7CjVHA3ZjakYno+CutoV
ffdsZRFnddG/M+zJg1Dn/ularjgliuCcWh8auUoMSZdzYiyvrE/XRySAVyTaLzv/63m17qXyFlvI
9L//PqW9kZ0kKVQvNNmVlwzhJ0kx4WO8PCvq8oNzMb2tr6U55Y2ikuDh1iJ6zTqaBXYbefv1VSDl
9H+nftzmULSf8rBGTqV3O7tltCZqCKCjDDkF3aCdo2rXSWKTUrB5GlKXq9QIhTYyov2IzzmBASYW
yL2VxgsGAfUdUBSwCYJq3jqib/WofVninW8kMel+Hxd1QNLQo4mJ99qDo902OBziJMkfjIKBCWjh
Zlu5RPAVBcWxkBvyYpOjS4d9GxagotDC4I2iufrR2GfU6gVc3XHYW660OUu1nJtH9eBNvXaH+ghJ
N44/RSd/Nnl7tZwUQUQiukWk8VazXLjUrto9KVRzFsoJouTqi+GWNxLO4sd1002kfOThbyQ605ZB
JZ07q0j2vVoyJgo1/nJDG5MTbYhb3fX9bRBgrJPcwoJgJh4wDE951xX72wvvkRnpr8zNtBfaKsRR
vXXRRMWZEg1QzoJiv/N8GmLVnhJYfQxjYujwDcR+qY45uRWDPM6lQPg7MDYyxyI9lDrt6xlxMqdl
cXuXQh9OolBuMT2W/SAi86p1ObFZJlD5EcYQjqVSR/Y6XSe6EEfNmK3Jd6CsXdcXSFtWz8awMCR4
27+Nk4w6mTq8TRmZd6G+HPx137+3rI/WfWGP1yqfOm3779X1BXVSTHAMiD4kfc7T//oG61Ot0bhe
m9r+77dbfuJ/fakky2Q75qjK/33tv19+3UdcFB4ebW5263dg6TQe9Kl+7CJVlH7jRvYpFgkPI1PY
p/U5bABJqu/yUmiw04w7mhnhhBB72be+cX1hVEncENJLA2bXVWzSvmUqQC+H+LsgUjFtMJxw/2jZ
UJxXqSUeiJhW23wuR3yKnlc8yykiwNOwN1xu3IuqLz1YsQBr/z4sTFNHqknQgu1JKMCpMm17a/gM
WdYxQv2fTS+G8loMXniwzPbqduBQB88pAy0WE6KAOmq2o7TMIEQaHdLitNxjFWIvaDrtpsuTgMZP
Vlpef4MURjCNhIHbB8gRq/stwK7fqrT5STyotSHiLH1sJk9H9tHWD4NOqqQ69to1i0t338C2ulh9
lh3rylFPg2sjpdc7ccxk4p0jBG4HExvrNdUMsE9DCtyK1sFRLp1JIbkEjkg/vaVZaZeagXuuC0g6
KE5TQxT0/4dfzT1phU5FWb7usxc01orLYsCd+mZWvXNlbzYxkgBOKTYh1eZtfRqPypPtjtompQXv
67jjbqNZtjeiqv/zaIh/DgREHk0av31ex7ckb3O6Oa0a3+ym+8hzVgCxgU0dbdyI8Lva4/cOX5YW
WKrTzxkxUSsiIoIbfjqp951z57S95bNA2CM0rF0jNqTWDZ+TrDpRE3g0edlYHkX3pGvD7t++tjX/
DHGvn1Jdeihk0k8Cz8tz7T2AtfaeyEfxnhSSRWABhdsEmx2+iyWmd9nMisPQAsXN3q7gwmoFlI+C
CPOHdQMJCL5xB5jMkc8Jpvkfpo700YrQdymyLl5Y/57W/Wib5x29P5Ja3Vz+MGeSxtQsfM3JTzlj
NjT8cMImO1XeT8UBF2HRJu/TYlelctdNSfHKGbyPHKRzNciRfYEzJXZR7CVeW/ru5IWv4Krp2tE9
87WixhIXOsVOCTNGqeJFOMTEDo4pAoseHgTI9NlFRz/HqjgYKYvFfOi9bRySgFCaIAt3ua1LPMPk
pvsx7LYc08puChV5XjfkQm9bKuNXT+R54KSEEhaxIQ/20BmH0pP2XU3mOkgWW3tN+T+V0U9pxAcF
ZfhHB0BtpyDdOXVh7j4mjY35dNSjnw5K5JGh7huan2g/gtw/xkNVPSOui/9+D7eYX9U0yV9Huv3M
QobsABlef5GO+Fh/CFzLX6pZu0RpE6KcDM58Fq2rsEBdHmaED+4KrzjmYuyC1imMQEsSbUfsTPnY
Knn1mLTw0NymejBN0oehzLRPddy1T1qo7lS8kA/rLlqF4qx2w6/1mdK1M3OTfsEdQ4JSmGwTAgFj
MMP6udVSJ8dQPPfcv3PydqwFsgsCm+LHsT6F/gOcQoJyqbQe3Ep9CuNIew6b8WtWmNiXWWTdbc9Q
Ln1UUbolZvVVdN0tGinmwRzbG6zDKE71UqU7qGVf3lD4dp0XPwSO/mXqP+8Vct0+Em0BqKY/mOT1
kAOAlQ66lzzprV0fMorkQ6JI0mU0h7UiLAs/DK3kZ9Wq52RyfnVTppD5GMKbUFQouZp1IKnw3FlO
90xZj5mekg8iuvtES6Z+TtSqO1XuSB7f8lTUev0c2vkOXBHr/dy4FVkePpsh4WmegciH3r33HIYq
lfDIUs3WtG9ztuqgQQp1SN3pi9GpcVMs45fEd7Ih/BYEDP/aWyNmxmuEp3eG570un7LRmb7MnPqj
G/tfeUK2dRj1r1hiGCMX1nAkUGI7VQ3uAkSMd5ggQU5TfcOn8zyAkr7XS30ypgu6c3m67nOqqrrH
dvVacwaeUItU93WXXTjRgY+d2/zyjn9fMALRsUdooOuXr/vR4nNAR9zdOsl0zF9fiUS8c6AaX9ev
Z0hKHHhFPHMvAaqvG7Ww1NO0bP49XR8JyJms5f+vlz2xJB3r4259c7O+ef0261esO9eNWThfcy/L
c4HCVCWc/ZKAUyEgURvTTZ+G1lZpWu2+brwpb48tq3TfhvHdbm2Q3L3M77PG2Jb+lHmK1HE6ESaK
KxqZ2qPDKTboo/EA1oxJTRZqP5rGdgJLVXROz6gMzCx1d5NhesR62d2r4RGjaI0yD2qrdihyCzRm
ka6SSZm4y8A5v66bMdL+82h9qrVkRcHNWcyxyRnd/H82Tc/H4q/Px9yOz47Q6mMyVp+ySgkpGIvq
pTCwiTMwXp844cQeEzdGl1jdZfiox3k8zG1lPOHDMh5Cp0Gs4OpP68aF2ojzuBy3s01kYu2Y085I
ufbKkJAM222bu2NMObFwOJynSsivWeQY06LutauV+jhKmLnqsl+DKNWWX9kMNIqM1+yYDZ356lQW
CLzZe0vN8mB7MNztJlMfQoKq0GUaCJUaTX+PWqLsZGv/9DJ+tFsYClgd6LsqaK0DRg3vyTMRrK9v
Wb5RlwzeR+MyMW+4SDP8pBM8ZX1zVYDwLL6J9mPKyxurkei3E00PSjMkH8S7KJhPjPSa2OCUHNXU
tr0B4Ktxjff1rQSYHOTgRZ/kDZUbdEHjrXO43XL7mHZkcOvUOtKlPmUdUBJeGkecrNvCxdyTJk6G
u9up7zbyqvsIgfBc0TeZPNp22Hp5odBpR0gkEOs71vdG3XAAP+Wwhvyss9i44L63Ce4VDY615SF4
G7GdRkZA9A7OqvTAXZSGCuseaTZB60BE151xZfflZn3I/19eSJ5b3mvhldqULtBjGqFAR0OxBPY1
t9bLfzUUmd8xoxSKef2XVYijCw0FDw8OfREnJg6+kqBtlf56OXx1cTvHfk8mCSCC/K2XxZleo3JZ
84vWzbw8XfdRtu0HjZYOUYdejyjG+e/3/f0y3XqNcGIdSFXsqfNd2nBZHyHNkYhy101kA8rn8h1d
ZoJxCZOwmC4w6quy+SOak3Q/LmB1RaVz+bi+MAyutjGLXsHgxvtKS7yWXOn3+HVoZjXkXKBRdKZb
iet+ityKi38o4r3YVnpvPNjO68C1/E5MoXIXSQ1BvR73qaWM13/7i2phYPBPUqdZ7pspJVG1bx91
NS4e3Wc0KvPOtFRGZnpjXOca/aPhVNo3uhoKkkZ+OpbNfN0drBPCq/rRHYD7re9wcsF5lrivBeGD
+zQe7+VkWpsBZ+1rb2uIpFv5nZL+S5FXETQcVySy2xzr6wuQ3hRmznpeITKtsJ/3mrtXjc4Lyjpp
DhrYWH9AqvnGHYqJUaEtZqi623i4yh/NBttsrdg7TyTaC2qXYhfWZDKsaeijKbIT+ZIKljVeNRJc
o3r7SW3/XEpRfZT9ZO2HHMEhep3yA/cabq/Y627SbvQHTXS6X9Vj8hhTx+xo6TE9EOoAG4PDjfKb
NXWbNTvJaHBPaRIzYdS6zYj29LlD40OI5ti8FTY2SwyIFkWnnC7FBEFaL5U/rrSYbqc1pOpC+Got
20vWuIjoqyTbJl063B0WKTtqHBTCSqHQEC7kNRlNbncKAysm1AbrGO6dHHmnzMWm0fK53eakymhv
uPJFGXuam4CJvuJ5uiax4UU+2nDkPgnZrkgEBpHM6NLaAuclrZJYbVosGqB7UlG8KEmVn8OQpHOk
i+qnnmnXtu21F21IbP6njM3W/V06njE+loEM1SWlM9+7rW3cIWLIF+SBrh/WOWnb9iBfnFmKHd4O
uTWpHGgS9uOGG5W3VVgo77venN9dOnY+ANJ+4fjlQNcCxcvVd70VJKxGfYuCIZz3mErIIPesPfFA
zidW45luqtrePZ1JY14DEdCMTLm2Bf0UFD1BqabVt6qIczGE81vWS3M/S8nK1Sy6N9YPl/UNxBsm
QYew+YEo9eTKYCvm11PL74zBFhq54kKjc+DG6TQ7bc7lMU/S6oDugNWP3v0IK5rVWpRVZ2dB80fz
oyy0iaBFh3AD1SMo43924f7hOLArCMi8Yd2fRiTlIaKhLmTXunHaUfNdFDOBHJnXxHysyKwIlrgg
6XsYpjx+7JYN7A3rodQ+/+1JKzt6JF5w4yC1ua37bSeJz61ekOSaGN0umkX/rqFoJS7d7i8I0Pv3
pl26Q9J8YRDt3POWU2TZLXFhHw23EZv1i1KvGJAFiPK4fhFD07eim9v70Nji1WhNP7Erl4TLdMJ5
QBwivDOqFUAx+EKNkOTQVGCFWKoa5Iq/LYfFaIORdcdtdfycuns92tYXsnsO4Yx2LcaZ6amwoj/r
/iEmYdyd1fgxyYrkUiNz2rTLF9QNXPxBMz6wfiX7MNWag+L19RsH0clyG+tLcWx8da1BcnDMooZS
0HoFkVTgxEqiq4w985XIhhSWZlVfLfi/r3QW/mhNof19UfQLXrLaNnDaP5xuyZgtsmQvl6fouF5s
LSHMuLCSHSwRAGlePG69Vh6iCvqJTRCKJLh1ydrGiN18Dg60L6FJhK1VTOGu5T9zGB+L/9xJi+0I
ZScu0u9iMMgU7xhxSVrGOhbS5bK7kdr0TeJP6zfGrMJig+1uEazK9P86F3FJcO0uojg7dxGFP3YS
enoNYq0sdoLOlNeplfpBZx4GD9gk3QQXccgxepgdqz/2Pd19s/YwUSlnkiRjklZ51ht1tFEN0jxD
9Ou3SGOjciMIDG9KtwtB7dTPpfu0YHj0jDWFnnSb3NSUoBcaeJmi/MFNlnoaTTnxty+ijD1OzbS6
uMX4QQopkgQU+jI0mShl4zM81q3TTd8shS19YsKkhzdsn8Inn5KUPIMIacuAjKMUO6uqP11Sa3Y9
zZ4gUZxLwyXyXcuixyhW0l080SVf2Baflt1jHsE0prlheSrJk+ztyN44eqq8Qq44J0Ouf+kdllh7
IFPYCqOr1UU5w6DiyUnQJRJVsjfypNznrf7ilOMTxMbAlPGrnY5XUynOyA4uydS+KLFCrk34Pdvq
H1yd+PjV+RzO6jfGjKvTZuLqIf/Kbf71rpa1h2WabSHkOTe6CpslqY6KCotmCs3D0AmkeT0CjULl
I5cVci03TRlnD3Qm+HPBbxSHumLMOaSMllT4qH7rGlWADnMzIT7FThrmQaWgoKwUAugRhE24Oxj8
kfvgFBGxbYtnO0MW0mL71r0JagY22gB8+tm1iDhQFVoxoCdJOFAITzTGjN43K0HYQ8ZebfCaIAmZ
uVlH0p+QSp0q29pgCbQZvwqCugprE2sVQbydJKwNzMAmm4bfjTdMV4rln4QhH3Vp9fsBjo7g9hck
saluE2t4SaENvpIf+FI+hcwBTqHCLcNRgS+MsiIPunX7Pe29d6Z4+jVyaBqk/DGwCPM9mod53+h0
O/PNFGG8cVIDJFpmvFRoHv2UE5JcsNnydZcAh9EgQKIGweHHX11lhydtYtGjq6G2teqfQ9kpfmQk
5KpOJeqWgjw610bxxlkB2nnbmNjr7FKgodTdwOiHC0WTG6hVPPGdx6OXA6OgfwqU4SkuDURUEWkD
GNVhhQxzddKH9MnwcB6o4XQcy0huRMQcCSzXhntN18fME1T1osaEmaN4hZGB+A81zGn05IurE3Rl
xfq8pwH+nJWpt4+MjjvWAlQGlf+HxVZJqHX/u1j+ZJTqGyPOiN1sgnhkVGjH3kdbp39MSzmocfqG
6zRjvcmkTSTKjmmnjeyudrd5/uxoIWM0tXxx1To+xDW2M90khMER6C1EsXPr9N2os2/6OkiN+5T2
2DZLohvzP6rVn5Gozy0ysFLL9K2pjrGfz8OlHzb5BGzUAHeLO6bEaAmyIPGKN+510m8duwwUZTiq
IjxCE/bjWNlLmfxW5wHFSD+8qsOs+HQZyUr1RnXnOXpz6sPxXFD9B3PmBMyck50r2jAoM3ljcrMZ
lfjZ0yLMp7Vx9RRSkwep/uDGzhVMv0/T4EL5Qo4hbJSChWDUmHaRD//7ZtI2N3uSmwkUoNHLBUnF
2aeSR2t+S0qVIC/ka5KkQTSSLhMSWxe0NNm40J/nThBsGml6oE/RTyUTj8sfOeXJlx1egV1eYoLh
tXloWGzr5aHqpk9NN6c9PsSLIMeAi3aaYRwsMQjqgFNNKyHNTLmkbYHarfHnwabNn6D8a8vCZy4i
g1CxOcDTMPTjjqvVSXWH92aYf4XdzJpWAJvGkmcP3h9XU4GtaVAzwGkTbWpykjoc3dmsfXFhRQmo
m/FRicZy39famYwqouAkzIEEg//VMW+DRbD7waj4PabYe5HVcLExhKM9LJ/lLTcBCVZM2XU3b5bO
xc/aoBmU2VDheq7BFH3LcuEICOpgoLbFILXNYW5FbfHlOoiJR2nCmypzbCNx8SUQUL0khrxZLiGm
1fTYOuJK8C4zoJqA0JG0Xe4aUYCin5PKzA5Cqxj/9/GbOXBlobef+kriPNlq/WtUvMsQqwig8nfb
0w+9bFW/rHF0oKWOQ7wJoswAvighZuDQF8YPA6ggwEHgYcXUIoMwEboYNkHatf1bmWuixxPGRziF
g2wIz7XMxw2Gsx8KIgldZsc4m0BudRcbG/TY863E4G4wrhxpGl7yuXiYGRdL5rum7O4TXcEAlEtA
d2WT2Fnsi0jBxAYTNMa4nUeX0amucTY+2qbsnzjneuZxKsDs4heky3TPARShLgmKZHpOEWogrlUT
inObXXEZbUzbODnzzHUb3muthGSsl3DeyAPZtTUQVg0oQeuFWBZbFQVb8wsVBv1QD93l1Ip9MnS3
obDenI46G0UwJykBAcYie5DhF8vts2vvEUPywTxB0AriZjqF+qzBqsD1O/ZQltF7dkTR05KbAr1M
X7rORG5UUauYSv096C2+Uzt+iZv+HKbQXzyyj4lVF8B2ouxeL2MhMfx2CuXaKPWXNj9FtflgYYSw
kuFQJPpesaJ703zNensFOfbbEsWD2sdfOSrevPfiXZsBPY5+I4L3cGvUS6B2+KbQIkPMfORXG5D2
NpB1q3Ojce0FDhHtkeYn1f+j7rx2I1fSLvtE7KGP4G0yvZFJed0QUkmi92TQPP2/qOpBo3v+wcxc
Dg4gFKqOqlKZJCNif3uvvdYnADqahR25nThr8zngEVEkWyYtEkDvcHJ4IUZnWj7z1WzhX8+GJt7O
ecDbR5kE8g8WJGcsCIqjdMT6OJOW6Tdzk7Le9PTCtayCq4bYlq5XKzL932ArQLO4+rTKvMQGVQBQ
V2veVMrW3tOqn8rO1kLNo69LvfE9apzrGuMFutKmylFA0NQO4FnXFXuyfSuYJmU85W2pfbazws3m
Fec0D/FKI/tkiVoXaMEniG9s5FU++TakpVtXL5q1V/TeS2Dn9K437U861CunL/v3v8HSXtBdxZmY
THHmT2MT+HyEe94Lbctryw+zxGyj5VDNKEdm75Tn1dol4kvilWOmgmYUSsn8aEmrFAOH8tjGkabZ
UjyFy68KU9OPv1mWXLPeY8Pcua5t/cxFtzcxQH2wx1pFbcmwUQ/w107aSUtG920w8QuhwE58mtm3
ueSWrJooZ5Fz7WmD/Cxiq4Hnh2ROszAL4nCZKlM/tC3cCjOl72f5MoTKN43rPxESldPfdm4wHSkn
0tbNKNq9gWPlOZQAm+Anf5RKQaR88tqQGtPJEZ/jTxIm+Z9AozQrA8v3XtnB62RIa51YLlGyhaal
wvz6N/xpxhVOwxSudJqrkp8KXtpvmuBviyvshuLsacVzMg/Te+I4l78A30ZNzdkxCrWzR8Ri253H
C3jJcts2peSy0fI7DVTwJV9Yn7k+bnC4TK+SZ/QqI5EAhnRIvHUB4m/nNgJsdYt6bBi9+1XZHPI8
9SxrwWYGJNS/vjTqfqaZkxVclKfChRunpreIadMy2ydIV406H+WUDsy1JiISEiunphWnXjOZHf7S
IKoOrM+EZN0Fzjbu2+mtYPMp6f/+CDvgrYrJ5Lrq5/CeDmwMMlqvXQC9fXjLYXZMKuuF2BOLB4Ay
YqHxbV416ZmDlLltK+/Pb7DWzr9Gsotay3kP8Oh0ZiTsPo797PIIh8hfDq3ziCGp3YpCOayKGOsT
Edu8XNHcOybOK0fP15OkoccHL+feWQ5IGuDi7ZZ9HZCkthSXphsfaS3Jnxpnfh1CytzGeiYlQk16
TGXmM0kIKJkSYXaI56MeNNXJcgZtlZFZ6UIXqOUCQch07+IUaAOdBL/aZUw+cKUd+qS4pvww59//
qcFPuiIXtS4X5oydS5pWdbXVRXXTLDQhthM6xni33U1TggWV67R2hLhro0S/720g1b6ysB3+doWM
NT4iZXtMIwANzDhjtiP0h73epBNpETKDVtmwdOsY9gDZv7cFwd6/sTnQQyupItI8y+tQ8ehQvhdB
1Rua4QK2+LnVS/1YOC39JpLg9S9nNhjMdyK2/Z3hVQ10WLAT7gUUp34Gv8n0Ken5Zx1OmdQlXeE0
OwQYGt0fqJX8nFtjJxhsOsH1lyvWRrH1QLCPzTw3PsISkwD0OMts12GiYhK/vEIOMwUPlWi59H7K
GX2n4SXbpTZ/hfp1Suznou+GT8b5z5qyX8nmNVdwC64PtSBj3GqDXyvSaoR0JPV9V1fDvYl8lbSq
36RljtXq9xpIQxt7pYblpsjG7jZg+P8bRvOC78Kqsse/eUr1jX5BCRZn93oBpfU1T7ewiA5Z52qX
0F3ciXkvIbdSG6PL5Pr7hTFwdOgN8Z3BhNcHbXiYWtcErFx1yGJxeVNimWN30h3VJKq3OfJcvJZZ
TRBVA7r6G7zNU0+72KHzgVkuWAENMdZu92OWk8RC4VSYKPR00w/aWdTCOfcioCI5zGs+lT0FcObj
3zciHOgUBcPqPOQZuwlmnvFOy2d/6siN/vLRceK/iawb72wKOKgKXu6PBns1vMKc4cgkAC4mA+8p
MdTwWMEzYrAxPcwGw1GL0/EpkfA9hLJe6C3I993sbfRhnADqQL4IakYfpvuRVzZzuKXxp25m5LZy
hiBKoXYRJNX91A0Rn3r/WrjueMUOEa3YukzPFgUsbbXAOd1i2hIoyB+BBFlHons30Kfk41jFAwRe
mR5cXFCbIA49hFUd3tFCxfgl36qSSAwV3KCGYkI9vau0fTSVxvnv6jARSAzKwl61qdVRBD7C225R
N1fCLOyz/vvL0RUDKjoty783KwRLVK53o9bUzvSEX4RjuC/Cnv5ubQ/gxburqMHwydrQ0pf9mdNa
cshM3HEX9lwDM5BMONHuR9X2ge85jUkLKH6dAeLmpqY29FnrnasqYbVGXGE9RV5XyWOTtOyNp7wl
XIcP4PethJzXk71nCdaNOGNIXDYPw2Jtk/jMtciWx75sjf3ErtTvCZnf1DX9P/aCbQ7zPL2SsU1w
pMKwnLLUXvOD675YapW6OXb3plFA2hrmCojqAClJL7ttbu11kkilr+SUbkqYun9jdxIemDXW0b3W
Ti6YCInk3gsCpjnkCB2iI3IYszS4ZqZui9fZwLnXRp8DeqQvpSJilU0Hhurhs9JHLN+ZX82B9gJy
zSaNSsgaVQlqLBSWx8pgMxjlCod1lLLos7yECC+wgG309d+b32X2tVvy+ze4K7D4v5KkeEqksZPw
MY/O6I7birnG3m5ZN4Op7x/hLhobLUmqbcjkMyX3D146jDEgNUbJdZHFLR0qVrnpw5F8t2ypmKL/
+1mZ3CzQH4gD/C6yMrQfrYPkOtr/Er3/9QWcjbOjy/YjSnC2F5YV+Rxb4i34AGidFAnl/4d2SdP4
z8YbQzASFqZly+U/4z/7YTyuvHQyheY7gVcdJw3JZSJr8Rtf14l9nhh4f7FE4MkfJ41MRj0TRTAQ
6iKzBS2UNHtPR4nJPYpjMLAYUOPx18DagSswBM2HTJudbj/2S7fZ7xfLQZ9qTFc7JE0SP0xwec/t
NL396//Qy4BKV6MJjwM1HSy/6pwqzzwLwU3SBnb1PgZ6uHLN6jrhL7jx7GAz56l+o1F4ueqyGdq+
8/3LdwpS0943QTVvAPXVb4bInxtjIoZqWcWt2dIqNC6/LwNRrGdwxcdaa49WsliQr3mcZYgeen3D
42IrlaG2rj6ajHGIbokA9aky4a8vX1J71MgC9ts47dQyE1uHDl3JpQLBz629xZFTHYd0sY4y/fLr
Ng8/PE1tSrwCX3KcvyD8Nk+OV0F3cfr45CZ6cWMQ9FnrkFLeUjM8gNwLvvKhf3HGaHgOY6gP6SwG
IlnZNsgc865i9NUTRzgS3olvQj0k4jPWN72Mb7FebXI7LL8Jr7/3QAk72/X2wGnxOi8Ms4iylj5k
I6ZaOuSnyc2/yX84tlMSSdHnvRB40GmTxQNB5Vy7LOulLYaTPr7gt+p0lX8EPKg3MgQ27rlEvWFZ
8UME+Ucvgxjqx0MR5xnQKT092SSP/n75/T3XiwjaE8q8YaZ8/WtVt5oEF5LBv0y9hulm8XM+YLYN
bTe+KC/ITwIRnluP9gsVZewc+rD7Gq1HClxXBR7Zr2Hk9OA58rkfdXddtWaGXt1GHCYTY0chQX8/
w/TwOf2j2xeEUHvA00pNnKfVCAbFm50XOmhxWQfTZ+olVBBkfX6v2SHMnFm6e8+Iy1Ncjqe01zSm
BZmzH21dPc6meKYsuv8cBafnWsvd+ymu9ePYa/jyqP9bNrDNmmA/l3PqGOc4QEOeo+4mnSEfjaVl
7J1RxUScWKsgRjhXq7Q6351LG45zraFwhFQ59AL9jNL7B9tEiQJZseZ4rm7JDZn7qv0e4OaeiOJG
p2r5okHO4J1ZfqnbFr/8/XNY8tHJ8oaf33aOf7ZE/lsb4p//XT3l439bPPlvTZX/dw2Wu+9yqYBs
/7/osKQ07n/8z9bI/6bDMu7m7waQ/Ne/N1/yXX+LLA39H7YHSscDaGQSO7J5Vv8tsnT+Qae57Xie
6VLCZprLn/yzyNIW/5DgwZaKab7JtE36+9ryt9PSdv4hTcel9tIxHYs6M+v/pdPStI3/tXTFcnVw
ibw0Q/L3/UfpCjpcWBuxifdXkU6D8UdkEjC5M/OrDCPdrH12HeFDAtcGBTuKsnEbrs8cUFqk9JvY
fgS0NN+QaUQWLxjHUixhrjx3uAjzyrGIirUC1JljiE29uGZTXX7JZHyeacde2SwV0NH3Y/knoq1h
UyirpyvDfG3VXB6aqt8NSYkgOMKXaXFo7jIdD76eDcWqlzhUzMb1drZk2m7k/d6x+/nSh5hIHZmu
ncwWO1p/dpQ2QQ4rJ4dGNM3Z4CdfkE1mjfAxsBQvnozA2c8GMrKsp31Nwc2prfNdn8X40I10q7RU
WxMa7/2yBpIwMBlcGRwfC9WqY90mclXQdcWgnqwyGe11FIXN6mSaaefHSddvgaJ/Ujp2O4QBW0F3
pAJ5tq9jYH5XFNtQPNk7MC0eezc3IZzjjapIv5qj23FaT76VrajCgPwV229aejbcDhZjK/SV2QHN
cd34YeDssKnUwEE3nH3RIQNGZs6OXUs/+7oyyCQNr5hFq13DEEOGBOW9tmHEDXdzJpHjO022rfv2
GcbOWxRa08rlTW9rNv3kZego5wnaVfFRj+gnKZn3jWnSbKgtLHzVzYcRLB2Z9RXOLQES+yPG9HKC
+v8Q1mawHlPvogu6I0FD6L7bJuvByIqtqxELipoKkL0cnvpGsqBUAYrZkuydMdK7Q4qp1HZ902Ez
WjrzbWqSQXPLEzvYCVHUlZsp+rSbfNqkhg2qI8NkFkHaT8ytl1ubGJhSbuBxpXvV2kaVla1Iqj8F
UPX3WT7wgcfGTdd1j00bmxu8dls8ydMmfK0dxyGL1h4g6MitbOjrrIvyQbbju8zpKPQiBXbBxL3C
/HAVTnrI6AaLg4YGhAxw0k0sICg4zk6N9rirRYhYmHunaiQulwXTjaVHe4rYF3mZkol0NBPwCJIB
5lDYwPJeql6A7g8cmmbxxrKpX2AxrflgWBUw94o8b+RujcR2NhQA8ArY/2JG5zCfpRy1wICuMbEE
BKXVSzxZmR8Lj12qHd60zquwx4fZdiyITN5TmmfjvROKPzljmq6POFPYph9Z0DHqzmQ8YRUNQH3Y
aNhGZ6bX1r2uRe+1dm8S3tggxz+bKg/OsT48UMnEMggQIZq7ATXaXbJV3d7pFHbhFiCM+6pnReur
wcP1IWgvo1Vi8qXq5H44jPMQc3AyTgsMzCdRG3GOKIuLKey9QVO9YMe7oeCXAFoUEgmrpvu8IIyB
pXcVOCaQieaqceUw/UbfH2E1uU5AnKd22Tugc5e4aQKm5BBT6jc1k3JOW7W3u+peJO33mHfFJqxH
61xh/t4y/Wd4aEeS5g4+ymaCeW0Xd1xpHT9zeMKMWF4yubJS+lkoqF330LT9wsF060ICC4ydZclw
2xSevTasrwqAJR9nVJ7a1mVfoDEHqjOeIV2IfXNEOgCt2eBBGuiNkIhQowg+wbGtPQVE01tOMAwx
QUoCkjfmGydI6AtmIkNQAP8BFAQghpxXxlofPyrYm6asQ1+YFI7Rg8LHB62LgcAKC+KmachGy+Uk
P8dWBSmhf8mT6jPiWw5R0GJvu41wVXPbA2ZwHQYeOhXGkdG9l6ELhr4zsGrCpIs8xQNWUo9FoVE0
NVenRT0syIrX8Vgww0j2em8+1+mR1l/YNhInM4OhYONNY7t1x0muelNfjW7ibIx8AkaxPBsGPjaj
M5O96K0vATyH51+9zuW8EcEQHbnCGEsWGwjcDu1pGRn+sXyx+4CaUUHSC6HGqEfKxMNtKvhhGs9r
drE0IOfkxZYJ3rCCw4s8zmQZmC6DB5CZkfddwZ7YjQYTQ1PMH54u1CYjiCnzSG00kJ2rRo0vBTgk
7AprqPtk/GLi+ULEt8rV7gQYQR8AG2PVrj+6Qxzz5sfxlu11sLENjqxap3YOy2OQVSeH3/C4GDZT
azO2bKB0sE/eWPx26SwzBq3GRBF7PMaT4JhpdKjrkBTImOHITjAg6soEMkVHRYQ9fOlnwaoturXn
Zr7lNM0GY5rwtbzhzNki1uai30RhRY2dwGqX1K735tZ/Jm06TqG65JBXr0ExvDeacPzK6pnuNlb3
kJYLW9STZ2f2Vh5/hj2kPdpzUOyCaSdNgcEhYBY+VrRKJm33Kp3xwGORUln4IeCOtasyhq/lfjdZ
XJjcKT+wKFakHnatxZzzRsN+zGWbbUEFXwTA6bU9eTYsbsZ2Ic1juERh4rSGWAWl9VwSAsUZSYw2
NIYE/B1IzdaSNJ6uIS5fVL501dUYaHsG6TgxJoNEKHdzOem+mcq1mWBA4aChXi1CU6LBEipezGZG
e02w+jRV49eNJW8mgzzSuPxgre759tQXB20mkJ0VzsfcDNvCLuZdNOicQ3Nm1y62GDkAqshgFBmA
JaQ0d3ocrkldq1VsDs8Elc3jZI7pSprNN6ZtJDqMnkHs/CRNd++Iaf9bflbhCl7+oHS6eW3YqEjd
aOWk/YB3eyxSGIL7as3/+pkknH3LWdtjKESQkuFJp+JrZSw2IGbA9yO4uzXBCY/+CIowtKJ/nGz4
4/qs1VsxYS0SXK/9eOyqPLiY7MikQWI5HUJ313s5BsaBZCbMZzzuADBLtC5U8IcpHN8UbxfFKBtr
srGOuOWZfxmI+WDy4QWoqeMAusuM2BOlGCgT8THw7Flb7A4Qz0WmHXM5NJtZ6k+tEr3fDTGZX7NH
fikz1j3X8t1kiHZ5ZtzNaMkaDWaGXVM/ZChfVuZF5pIynsgBHXayWikBr3iQjkQZ8Iginoeiuu/n
CJV6WSDzztvEPJmSnP4QL/4wtBkGcZRE2Ir2Tq5/ZjIYiVCwDmdNyQ5BfDgF2uxQpfmy/kPi1scj
BNaza47jHg45HoypPlhDzt0c+0pYW9OsgAMN0HrzcDT8Odf8pBjHi6uV51rbz4pOjKBy4QPPI3+z
4nkvbFZ6mWPPRWKBbB5WTHDO/Mt33Is8YiumtWytbOLO467NO8BMLRwY0mmrDJMwYxFBW10XX5tM
f1RK++wDe6A0FqPllFP46xTMHW3V3hH98Hjgubz59U/SC3kVFfIcqXBzXeB2szll37PHwwjA0ANC
H7dSRPg6PRNHiA5xWbIVt4avKJ7vMmFQ3wf/aBrlC5mkYqcXsEer4QG/IRahkm7BMHuxq7l4iTX1
YBc7KwLCz11KVcVRVxNlTy71YEb3x3BotRP5EXrfWy0BWajEWtPOegPlhriv1FjAXUtt0sJahcCo
qLapMapbGIhMhpsuAt1OuMcSIhK8V5h+RbkeXL6LQT/oh8LaV1nMFJul0g7eXRtmiwFGec3RZzPp
8AnTEb5ZHZkJHKTe8geCZr4C+5C6U3qS+E7ZtzkHHdkDtAafKAOOCtlkx2Y035VFie88kB9tSbem
Yeh0PhlQB0rDtreV45VYc8LobMcIMmE+uHt3xn4gCIc7HrCGmSfrta6ca4v2AFSYd8hVENkZMIQX
a5jRXQh8adRQ5IeqJvlvT0sbbgnNxhnuI4O4eybEaaw6FtlcB6g8T3sqGv5A3uaKLF6lq317eKyA
Ulc8isoPQ9VAKtrittWzCTV2OtdR8SlqBORE9+4afBz7eaw/JAL51rAd/Fv9hOiipVTxAomf9Q2K
7nysY22PZ/g457R31TVFA+xK7g2PutcUAAqiAuvSULMSJjcohg+K+lNbRA75IoOT1+BMx5ktODZD
1CSE2FXVh+GeFS0W9tdyXOwbaJL2GuLxcI9SrXNI6jnRGAHeJwOWZoXHDoXvqy607MY12AMFYC26
WZySLBbrIcZxGg+wByITZs8CPwAar2+kokyMuduKAhOewrSrk3mgPkWcQ71dixBSwgRRje+HAIxB
edUP6V1TMmv06PGLgK74gTEylc/mp4bLKFQ6xhhdfybgkK0DCGnxwOLUc2hmKEL9x4zDxRPqCEnM
hwRL22EWvDeo/QyoAJo66nPCCbTVsN+5Q6E4/gHZJ3fHjiDj71EBlz1yIvM8KD5qjlAdAV21yify
+oOsZsnkZCnKP0Vdso+R3apThcIr5wARg3gVhRzrYgHWf5pa6nJAdbGTO06vTLYx4MSo2JkYX3p9
wF1yb2Y89hp7rY+eB1dBqzg3r2MjFCurNJYCU2KcjP8PgdWdHKHzKnjXnb4Ptr0Z0/lQuM0ZtiTY
Xr5tgBqlWGf8ajEdJA7XhTkHb7UN27jrXQQDHhR93fTIBzzFKXMDORYdRubJKKFXqUcvMUFx6KBi
WzXwtsqxwxgFd5jDJKk6YvbjYt9Mjq5Enlaa/DNqQEW6IZtXc8GVUGVfAM8V5vsaqFjTHaaGC73J
JD0JxomV+ykkh7RSrKiqaXFOIAYy6iAfkPLmAOtgKoF3jLwbWaaS+hzkvpDFs0n/tE2UkDU9TA5Q
dUDRZndLyUSqFSukkHHnLBxQS9Mw6IUzoYwsOfWNfVvWwOBkrL82ef/YxKSfjUiwp+rdH03yKPFw
Km4IX70yVMCjWOpb1xmPQxbeUZG6CJ0Xt/CidV8zM1f4dTF7e9mU7KtBt7ikT5mVtSdk+vc0v7be
N47AqGmHg9v2PPFiThoAfqAwlvNXAgv7kFF2h72wA19lO7C0enXo9SdPWV8YU38YFO5MsDtYw9If
O52sXWKxPEf4nFu2RjwNRr9qhrNEOocNM289Jvu6NsI5cz18Ad4jb/eMiQxXnSHrdq0EOTQzHjdl
kMCeHS3If3NyK8W4L6vwOhCD8ZzuYpKNK5T2NdnGm6XJx96ZsTc1xtL3wry4nYJjE4eMbro/k55/
eCZ2Tm6lpDO4s6t3oM93pZHEOxmua0TzstLWVaRtzbY5TT1dKq4Gxjf2fjhJx6CaQtcvgphiIoBg
dl89cF/+EBGLVnqs1FqT8NGhsYPwo7Y8iBEydfcP7CrG8+lL1vAJq8m6wZ67LUKz3mrNsjdlsbac
uQNsiTc9mP60efJew0iTpfvIWD3gBGoegLcc2CdWWzU0jEuQrUGHgzyicXsz37QVP2sKIXsDc+c2
mrJ9FvMIZui30CEjklpDBHnXVxnpAwx8T56MaWKJQcFZOcGpyIs246C+3HDGwAVsj33Qu9VamDjN
GtsrIMQpdLZN22M6MXRtk2jnunfdM3pYieTInxpPSqvfG1vehV2B+zKp/MQi8Wp2Aq4bZJy24KYh
+exsU/tPBi2ZwWB/tnX3TpV6eZkKngmht/DYV6nK7Nva/ALG/zhqZrqlE2DjdhNz1grof9kitDC1
dXkkFLlBl1vUP7YbPZ+PTcapyAq1Dag7fBHoLzZFJH7YJIeBXi/flDgqZf04Z3kLZl4VWzBBd5kr
3ll2v6HOQLMAh+YPTnhbdSbwSbpUfDL1AZV82So/RNiFR6pBCSdpZ7ZdAK/gsPShlW2Fag9jCE5O
9zU3MPxEz557e8nD9vMHjeMrlVvGGT1qp2Fksirh7UqHIF/mKUIiQXVMHQ3bbZichFN3x26wNQyJ
OZmn7h2G+ITtYsalZ/H5Cwt442jiRY+Cu37a2XPVPzTMN7Fx2zl6QgnhKoW5ltKlDjaInVJgDD7t
6ivNtEuOBOHPyPLPEOZIQ+Y1anvAR1iAMsnxwG7mQ8Sav47SxR8DJYoJbHOtx+AuMPpgIwinr2qn
/MHxYOyST9qv5iOyX0kxtp72QOWNqViZdemdQx5Thebd5rM6e1n/JiYbMpsmeOZStUQ/XFJ3NCXx
sBdgstLk5HaERKI0WBI51iv9X81qAPrgs5gKfxqGn04T73B3r5GOV9tkkITeukbXMeL5JafqKa3A
5tgQwzHKZLwkefWCemcz17hbtKFVM1oM8+S4M0C/XiDeZutBb8UaVwjOaUrDJpOhIZOfQ+VI/NbZ
hGFqrDc86JpV5WlgYrPwMdOIVyHBhyCw9YdISlRLduiBjINf/ASHzYYgWGIa+464bjy8RFZFLW+V
bZHAlf/GqR8YG4CI3+vKaFMSICnQRN1y/TAjSCImkDUUMJ2LmvIquPusLj21pBZFClBmTj1hlNsw
5bBtd7ZDvg06SD7rJZn4ouJMJ6iWCpjNZ0LDpWj2hEh109yoRSA07WHTDGG8hSGSrfpq01ZBtq10
J9h6IxVyJRRTJ2ivcxUBBY9PZt0VaDTUWRqUr4G4jNfA1e4MS7U8OKmJ9RIwTkPKViesnmVQ/8kj
92UGEzFOg7NqI87oEy3CjBIugkjpyoxtbnZlX4DgxI18Rf5hZFBf+6BYGQU4yppuTrQ/Kp0R1Mjv
zNfYaDg5LpsdecteJWZDZ2+jwXjHxcGmoDBJ4i725hmXZAhzFCOsRUvkPSfcSzFb6SNBGMRgtjuD
slguxc84ehWQH/lKPRlWG2EtgK54NetU9AL7bBrMlXjb1lov2XHq25mSpsKgcNs1b7E7nkkB8emp
PDzl1HcHiKJVZ5T7LhE/KRQ4UMio8CT7OZNpL3PYbgOHcmSOqVBYm9d8lu820eRqUiRYaya7mnqr
e29rejnQQ7AkK9CGHadDcRwL9xu3Zr+qGqxrisTANo6fRDWzP+thiVI/H9BsheJJ5s8ZoKfNCxxz
bo+zUbebmfV4ZTsRwCEdZXsYKuCk5YBiy5OHVObos0+q4KrD6PZMX8uY6Y6UwoZAB9JSNOuhZ6vy
GzjtR16bTUCJ1PWDEQLpraJXoxPnhU2/8sqjBfmjVFywgzxpkzW96m6HvS/5qmGFPeiCHpO+GHC/
oh6loeeu+WyRvxLYdPirPxHQerIHgjUjyJL6rGySVAEsy7VVJOlODOI5Bt2AWZe1T/JIK+Z34pik
w6bhNqwr00+N/tnFJstKO8YsHNzyVogBk1x66+taT9tBzERAVc91Vg27wYyeW0reOUu06RUW1lNb
NJg59UiA0cvCvR4/VZ6Fm1Q0XBsGuKMpl+V24oFoLPDrxqMzx9GZ7oZedwKu+dIQAT5qHAY35pxs
c3fQXqZ4pAqhIw8BaWJbaBF5G9z4lwrTChlitYaNlu/FCIyFfAf6i4aEboc9KSrHZdQVf5R01A92
9j23gFm5OtpbFWhrbPrveWmskb7gnbfGNgarWpFY29VG0F2yG4PT5zqtW3UfQDrdZGGgXbKww4nN
W5KkgfRTawA8i4yFdWgGPphZz40atpNTX9o5OER5+Z3iJeNgxnUFvIdOrsbQObm01oY0d3wQyU0g
ANVo9eAei6ZD6SHqmkU1HNA+sw/EFkgRfQh9tG+rIUYC+hjLYNhixv10EotHl9KAP2K8b2s8i/hP
DKxkI+5Mt927QIJTTlg2ak1lLDMkY/pBu9FWg1MeiQQTu0jQhXWd0kuRoTHHuFm3rqntEU/qS6+6
B7gUFyXYOFikf3z08me7bP6kVWGv+7K0QBsgsNQSXGqdsk9Jx+qGml/stG76HGTTgwU+BOYmEqM7
8AwiZSiY2txXtroVFQ2n3I4rLyg5YpYFcLS7Mr61dbxnlWmwBevMpzTbN0oF6ymfDd+pBB8Xa3AR
WRjJq+BNaSjxmgoKv1R5TRTEtykB5Lj15MXG4qmxv7A4TisrwRrQWzAAZDKve5rYeLgfoj7Id3Vi
PZr5RG3yOL9YAodl/ZNaFdX09U2R5yWPRif0jVR8DtVXsgh/EJjxVQKE04urUC56f3FDjfBYm2cT
TwdG8m/lttuiK5n/9MGbUdpQaQWjTwLhxA0GQt9W9dh72UBapO98pthgTFBPvFA941PY4OG/uG8c
QEwdx4387g1UBQ7KU3FVtfOndks268FW90hSudNBuAC2Iow+RWP/sXJAnIRcuo2FH5zgSv4R9/Yr
lzTF0ryxtANYzk2nG/0mVuVHIKmIbUp5Y1Qb29PW3O83fTd/EvdaV3pyUxZGj+Ny+Mlm/MqTezfO
xV3r0jBRwVtbWXRCSi00bgbBcZnpTJtSeZSpKt6nTqPdBcsP2cl+Z8FJAbnlOTyNqvlZBMdRVQsR
SDlI2Ey9x0qfjmHavamqXs+JSo4dkK0JqfLS80J3ep4cGCAeplxEF1u2b2Abs2PEEaMdJm+rkdpa
d8yGONnH5RaqEr1fJIfsEp8JRhe28a2DNMK7pKOXnZpGFqcWTyqSf4CTfuGAWZgX16JtIcxroj26
Cag127Eb2s9qDfXrIQppyjTkvK2t+jER0QbKs01jtw6O244XJkDF1thMW2xaLhd+0MOMsC9sV91V
kljabt54MRuiyNEBpktYbxMlpJl1T/8GOQr24ofa6+8GV73NYJQ6NyHH1sLDWLKghNambevsFS00
NO4YHKlIBlITRk5J0olqOgOD+vDGHmdYMtq8iSyDSZ9jEfLUOXo2gNYLrKTnMqlDFFDR41FbGE0t
uy30g31V6q6vRyzzrXstDUI+ndEZmzBk6O0l3TGxuic9Co5spoAOaVSdtaPUaBrGfKcW21sID78Z
o5RgcH/C+DDxMOJ+mlgaTmwG6d6FFLrOdMtPBq7wtGL+SaJIrERiPvV0m1QldEs2sOHaMzlA1iM4
fmmm59CEZtOlI9/L0LWm+MQvZbrJOVdziil15tcgbEARhTdez1N/NLVtKXOIP4SrADMzZGmMcGO4
MsA6rX+OTlFurIIZKWN7seei2FuZxpKnBZf/Yu9MdmPnziz7KgWPTYM8JA/JgSdk9GpDvTQhQh37
nofd0+einU78diVclcMCamAD9tW9kiIYp9nf3muHmohOGgsJp+yDNRcGAKGJsxGgcDJTod+p5oWK
vsc46Z8WGFwQm+PP5LUp8EQOpjsg1k64q3Xu3Hn2aQmGQ06Nl9yLxTtG7+PCOhXqmDBWry19gZTx
GNpvVulkntpk5kP+LWzvlXkBfQDa8qE6N9o6plT+XJMfIWpBSHNHfJQM1WCfranfm4pkq+hTjadh
2iZJ1HxgGMOsQaE548zxey5+qyb7kfn0bLCpL9ZA0UN4qTlfLBmjRtkQlBtUuuO4SS3n0D3AfeYx
MNL0yAwIYkN9sZeiOJld8SPlcKoUFEGhBEUCmgm9Xue3gfv+HIoB+TpFhU2aV2QZbrlm9ELk7SWz
nSfar1lCMkP64TQdnRZPpohSeqVRnnysKtFRTzU29Nbd9BBv70rR856xfYWG+alc5wSc/sezVoR9
b220uHMP8HWRfnCIAsbfWKvcP/O6lVO+Jfdr+dxaNl5mp1yELP2w2DrD1gW7aaVxtUTsxMqMRDkI
HsFFPtkZGWNzcdKtgf16BtO+mvy3VjwxF2lonS41/PVpuq9mxuUkBqh7AuUNqQJvbhUeOTa7B170
j8HkI6qlBtNZj7GoxRB+pOWsWfMqpsBS55inFMZFP82/mtd8Vii2frvyj6FAGjfjSConUT9FJT6a
kLNluWqunkVoFWXMBOqL/vKpyvCMUHQDSq3YE/VGq2PwX4eIagJAyqKC1MiTg6NHDOi8EN921oGE
4otDmX4D7Jg2hZN8RQ41gpNRRijLqR/rZX79t//i3JVfd0MLOHAloFQh/j5Htd1V2sc/ImZ+s7R1
ykXJwo2XqA9hR0dDpLQReXQuJMaPR4p/p4cQXW3FF1rDmu4HIwMYiKmsPqKjMyfrtyOhcAoexTH8
SDgsXzdFycg8vHCa8Wd3CK+iyr7oyvSdJnyMaeVkm5s4mUS3NRUO8D82o529pDRpUluj3hvp7JYB
fWmYX5RTKOr0xsdSWOkZE/GG2889TJLlYaypzS5Ao1s57eO56T5YQ8WeI+CVwkYiyO9En660CZ1T
+4z+2sSbpRkzekKWYUM2RkcZdm7tYYjo7OYvZUgAVSaTexGhTg9rFNWzqmWbuFge2ia7Elr2iqso
PU0NiTYAsQznHS5j+IYzP7UcdKLWAz/QmsmGe/dhsPMz9WaIndL8HpVEMS0itevHFLv0CYF9uiE1
6TPbZ6FrQOYmuKvbgldtUFyH5EzkHwtEuGQAfkkSJsSsG0OxKHv2K95+NhNLf4Q6zQSeM9axATVP
6HyX2iX9HMyTgkLIwqfLTCCfRIcLwF7KjIpXbTpX6MVDSN9YXMzfoY6OBCCEYBBnF9UUX+ms3QKT
utHbWG0HI85hyC/3Q5lQqOoQxV2YuaoZecdQVNdCr+NDnn+0GURhtwp3FFueG5M+3NqkNbelqLoa
0GJ4RvlE6yMWdRVd0gTEhSUemsKknQyaO8I0WOCF7BiVD+2BKOvwaq+j/Ax4oKdHBqfgKbuam3ob
zc0919NfaLDJ3qMM1EfnRqIqaNStlvjV7XqxG8vlqpiUi5sMQIvArOWA8S5Z03j/XoYGYLvCZEfg
afosTC6No5N/4IEzD+FSPYOlBFzSnrNGJXtl6VBh3fJCpJOYnjFfFrfPr9NwBvNPjjGhi7HR1CkR
accQHME40NZrPcThgzOMH4xUsp3q6QYuvYVirCbQxbT4Ts3INA5V7Id9cUhrIBxJr7+o2f2Z2t46
gVMU23EDVJzfDbDSpiADHViFdbTbNL7pquXdIjjvKxi3p2HU6kNVJhrm3SdrVZCT8pr+SVwW7bzi
BVhBsqZkVNpAi69Y6FqmZSEyg4M+vYLyjTj54JKGwGt/QNgPcWZI0LGz3+g5fp44ves87p79YP/a
wrjRqCc/GG1+TVqGO5qtX+HVtVLqN0BAuRuvyTeN0Z87b+D9zeeDCnu8W+sY/c+VXRAd8xgv9Q22
HM3yvgEXsQ+Oj4x38TnJ1zhzqdwZUO9GrYIjsGsc8yklzLlEC+r5wMM+rQPUrH3Hh+/5f1bQItNF
ogdFEhfHBBR04D7LYw4Dh+NfOqKla3r0rpBw7JGhktSST1z7j3Az74VLm4Tn8l6SGzs5OXV+gCIC
xVSdKJHDrSemUkxMoKXy/pSV73pGwvf/u4VL4jbz01z//PVPX5Uq+3Z++ImSqvyj79dw/51Z2L+0
n5fvqvvXv/F3o7Bme3+xhG4IHZuwsB10x384hdc/kuDpDcfFH+9h3vgvp7Bh/oVLEkcPh03MsYXH
X/pPpzB/pFuWY3jSI2hjeZiI/+Fj/ie/d/RT/ef//l+lKrjYln331z+t372u8hk81PH7r39yTVd6
nsSSTLH6+i9Kjz//ujwkZbR+9Z/HosgXvkoL4mtkjehhOOY7aFYzZpZHJt9E4HfO8Q8vz3/zPU3h
/Hff1LENj+ycqfOff/6mPQq8ShdbY8+gatKQ1QFDqtqFcOrWwZBrtDuvvNGQDHPyzPs1dTDmJ3fl
pjMjMLgFuj19ssuD6L46/cwha0+E+GSzlho168oJHvBeF8wp60EBn2/RFG8m834csstajBdCIkdE
g/3jbonaPximZK7rXjjrZX5dD6w/uP+gr5jDfTxZqB3VxlPhXsIEYEQDiWxptg2pkUizITcP2Lfc
zUJlUCLqTbxox8FCcSAaXRGMgtMauK1+nWNCslympbznB0PRrNmg9YBSK0MamUeMbeDtR/RMRrZ7
k4jUAlgZgZiR6YTAp+9EjJci3GbxOu28jby70swPs3ZcEH8WKp6s+RJhtilSa1O3a+0CGKAWJO/A
wDp/TbmMdPKeyoqrhI7D2jSHQDr5XUd5S/PW4p0AjR4Urb61EvsYNdmKUXwawK3adXnNIYNix+SJ
kDqtq2thHdOb0KGlg/bnCEhgOG4tFy3Jw84E4tqrMMdk3IdDZtXIXgX/zFx+pFZ9nkrrSRuxzJFk
8nuhfcdT8Uu0aSPZtvrBAv5KClwUhM94dDDJcacRjfxtM8Mjc4uprmB+x820pgASm1C7CTk5G/kc
ZGg1M2lOOeTHtcjLsL8p/ti57EkwmHdkhH0jUTwYHGp0apnghc3Le208TcvA0XIlab32Mz/UUsL1
J1f22S/f5ZSivg0P3igv0eLsRkitmXPwvLMeEs6IdoaaPkDvBCFh8FUih2ITO2fbjC5L91vDc5KY
KD29eagKZtszCeoI2ZMg82Lh6DNJKnY9M80VnX4npYBCAGAQWFPCN0NzOYqISXx3bNr3IguvZsSd
am13aj+jNrrBkfW00AdHRwjSI1AKQPLXVoVqJ1zK3diGGB20N3E/nju3QZLGT+xVDbkg70OT1B6Z
4bY0ndswa47VBOKmkkfHte5gMNx5Oj+XI7dphnugnY6G515h2GUrju4tVP8lIo4+9tcoTH5n28xI
5NFmQuRGxUVLzOe8A2oTP4amvAxC7sMkxX6s9pnpgLmFc81Patr4XSvxhaPjiCR3atD2idtfV7Z1
y/FgkwE6mOnCgi3yZhExkpa8x6G4gxZ6RWPGQ6ufqG7lHHQjZ/MqBfjjLzUdMCa+StyM2whXJQaQ
kGDq4Cb71nW/u0a71gzzy64o6FwwBLMW8LTTDgvwiSSY32OLzJV3TecpGpR7idtiNw35vlbt7eiR
D6NGGPTOpohv4ZBs0yn78BIsg4xpEaqYwVrVj1FOQajXn5at33IpxFZ+X+fO1qvRpDMdxoi7b0Lz
hutm939ICa7r9b+u557j2LZ0XJ2X41/WczXPQlMmpVv6iVHGKdtnR2tHnf3+36/h4p/zJewIjk68
RNr4KxzX9SR71x/3jb5FTW/QQzbWvj8a0bV1Dvdx0ATx5is5LoG+SbeWj2X4VC6nZJcG//7bW//6
W/LdESlMXUrTFtJig/7jd28j1Q/UaUf4sJEp2s8hjf7+Ov6PklH/d7Gnu/oHoE7789PfXOr/F7JP
jvGHF/t/zz79tJ/J5Y+HGT4o/4g9CQ4fOvQfz+BwYpBi4oX/e+zJcP+CMAl+wLAdxyCfylv2j9iT
/As7vaCf2UKTExx1/uswY4m/CFMKHbc7GrTlSPk/OcwAt/6XiKzgR9Bd4RqG8HSdn2X98z8cZ1Sv
aL0I2VQd7wZmYB9YCi2AqP1V61Iq2OfxlWIw4IuCRa3uT6QXB1yjMJYWKhpERVRRW1CwCsFFBPpr
UNbtN7e5BPGU/TQ3mEYNGM7wOQAuY79w5zTjCBDBKnaNu2zE0NUmD4Cixda75nOzbziGHJP6UPaR
hsxpcsFvMZVrrXz0Uq4tbpljwGOmvmD2DLoez6nFyC/OPnC0VYGxRGQsGANqUfhj9+kz4yys32Fx
KJx23LjGVG3K0L0pUnc52Iu+13MIMxPUhdaYudVjim7qYfEnZmIe8DmgP6je9LttaNpy0WWzp7zk
8CAjhlFsy/WmZPebaB0/uilAbMnVzrVrA0u6cwW6SA+qg9Y21s6Bl+cbDm29GUWuW42qQVpUMLJS
AIW3aDrw/JB69fZJp3lbu8BRXpQ/Vd3cYUp3DpTYdgFVwsnWLeOPEDsvBFaZBItCk1V4FwKwRxxc
LKoOJFnqCML+jnbuZBsuzU+brTW8njokPSuzXrLHjievTl+96UUj/9Nh1PDm8TvjCwllZBfGlBh1
M/mRN8gDlQUtDQ/GaWkYniaW+C0GQkpW0W+nvmfqZYW3bstOG/EGFbKlanUxP0btcbRdZqQWUoRF
dTwn1/Aga8hMqieiA/4S20z12aBH+9jn1uG71XBijD0UfwtJonXoXJJ9GNGxWG1FEV6wyDG/f+wV
BbNon7zgq5dsCm/USLo9hxtqzzf18Bsa+iGHpqUGKycZkx5Rj8BKZJtyYHRqjE2x7bTlovMvAAMD
JBdmxyQcHmcx3taAC/z170U51Xj28p6mXC5Hw0TRKBmsJL9dIq91zfrQeu2b7NKhj3Kc4x338IpG
tRmEo59r5ssxs5PZBy9H1L1oIbFRkOmbNoq2e8PBrfDDjYw8Xj62BsQ0edGq5YVBNhbyjjRMOoZ+
72m3bgKprISXSruPY7hvOOx4f0VxlxRW0I3WY9y2dOuZaNhOiGxUDr+lER9XrKxbc5P+26/MCJfd
H1+LMexbo7+VpvMIxf/Yi9+eXJ7M5rsyBxk9hdf10N2Z2kVK+msiunYItb/KeDzPEzcGBhV29+AY
9VcbhTSh99QKIk3UyW6Kn2GybXnxruayeeib5KiG6yJEhisWOKZh2YoNHrKbFs5xJOUxCxX7H03s
zOvFW9NGD7zVgXh3ZP1JUoGPhgsF2Oy1L9NN3qIOK0it+wieVOAxthtCyjkyZN2+iwPjSisTEBfk
0ipVMZFuxkvVwYwA2Eou+mi2QLzg/kBNvmiD8WVbw/vY88SGKAE1S5Jny/u6EkcU/gP1xyQp+5OM
eBhNXV3HhXZuMfqRdXCu4My/pAhsLe526ulR/ASiG4Dd6b1o5AZ4P/EcoXBQTtknvme8iGbXv4Hn
fPXWwHiGwi3X8dFgPSY5KmK3ksm42FFucW4NYocmUIUNtZ3H1oZDQClYiptnem2tGXZByRhBj14k
spkPKfdziudd3oEd6+PsqZE0R5Ba/MYvy/zhS0GB1izrxiuyW2dYmTO2e5+sBo124Qvj+EEtdN7l
TLG8zOUOxMIveueprDCwjwzJJs61OGXoqDFwvNXSHgLu7B8mJYG+06VwZtxDtGrwLXVuVIfcJFZx
6kRyNa5Y85wwIlKYeRM22dmTdKMq9W2SMlj9MgzmZhONsuApqKMw0BoCUJ2uXUUwSEkCDS+Gm38m
HFs31J0nW71J/b51zpP7Ga3/Z+6Rj/Wat1CYr6hi9O3y7bEcxaD47GuHmKdafwYA91tH42PbNx7Q
F+M8uA046MTesqJSyTvlDzQBcQeSG92OPoyUiaXGJ6kywoBouQMa1nQZ2lNn1H3NC2mUohlBOIwi
oiLldajtOog1G3NuRqdnlzav80KqY+omflM88ol4bizto11eodnk+fQdRpJ6AnOrKYrBFuPoNNwH
qHG7JIXHDaBr9rJf3mAowaddqptiSHGeQxytkmc3my8jVngQg/iwWJjFpGnM01wWHTrA/Mn00NmK
msI4E28XpgVierXjPtnz2vqclt9ZHONvrlSKVkl1weiyMvdY6xqHi9REe0poGliTICVowKO4Jo+0
hYHZUov3NvRYY+No2420spchgLelIG9fnRvFdKWW5stgz3d92NlAAzLyu055DlPtZcDt6EtPUZYb
ufdzPRKjBXq3LAaebdtBi46Sd7DO2rbDYrSpom9XOxo1zvUYb/VGzeWZT+82FbLExcfeZio8oXjB
gwyuDR9U7UsU07ODw2OtYI07hmlgUCjJGCpsBS4kLUsdUx75nWbQ3lnytjB/xWfM9MAh5qdkylw2
bd6ImKzKqfMhjObRGGiPCZMDQ/vVzSAQUVrcS8ihKiUToZss9WOeBO6c74uQXdBKGrkFj1TgdnGv
dGMkTscsTouSMoDOyw+lK903BhFvFAzymtqykJ0zsCIyU94Cu9sxWd60csM8zZ6M3TwkmLFH0pYx
SoOQtwN9rj5B2V/I2wc8ga8T1mkRkbYIc3mtCeeBZLfFsOeL5hZuF52+m9LFYNJEENjTwk8I43yA
J8Pb2JwMHEhdBzMJsUrgkqUAA1p72xi0tzKXydoHIvGcOWYFSzcdrlZyCYlH41JNHr1ilDLVuJ36
KDP8OF13zPAJ40ftW23PRII5L8XSDEDTaR2R5XtNLx1WHJrrTZr2/JQh8VBiAlyqAoKM0h/SSN9p
Oj63CGOubGKDGHx+MoyBMx/QusBdGE00AJpcllx2PCaDOA4jUTU+rAuu6etZczItdGydwb+Fpxy1
uIr6rzIq10JNppYa5LY8/LK68Idt/zi5xlYZ2EeyJQfxP3S3sPZOPMV+LKODRdvYri0gb7YNM08R
Oh4dmK12lbb5VjS6yTASe4Je0EfYs4jhpQjawaNGe6AHcv6Mbd583Bbrd+un8ViH9Z4DwXAEIfAw
5/XOpZnAtyNdkE6NaG4Or1r6hTcUymD9zNvHfsF/Clj5Hd+dk8e/WZTcLW34MkXFVxTbd05a+5U3
PUH+YJKX5+SS7PjDMe6nNZSlTcQdnao9c6o+wsoqGITb32nibbFu3ne4GgPTKLcpPlCSAxxYU94W
Q0/zAwOc45zBIYI3UoIuy1nlC2uDfGbwntEhEhsvcZLvvdp+5slHkSTWEci6Pjdu/sQMhPFuktCN
ZbQ3kA8uwBhXH2YJAxfiE/RJDqsza1acDE8NhEwuUDx+DZfjzH0Bo/7V2jHR8ajdDuymp5QaEXzk
yw1+5UvNbAu/Z3/r4bA6FFNfbUSmPUGue1ig4tJZTegxaagVKO3iNw3rm97Jc8gzQNhSw9fjoT0A
+Hph7gZeLaMxImS5ZPOFjjcXOPkFK0A/TUyj2XYROEgqpzSzt7Nh+fQHsOZahrkt6RsbyjgMsi5k
DN1RTBnXuuVbFLV3Y2oHs+N6ZBz0IM6IQQDSrvcdeAcAvZxfjKNsv+eQRKY+cwDo8dLLtTSxrWni
GpsS7uVAHg6Hrbmhx4WgeG+GAYM2Jt2RSfDWq8/UqrrsIVlJqrMtD3P0TuoDTI0ZUXeqsXB0ENYO
HY4AnG1w1ZLwKeQcDwug0wK9TK7AFRQ3je0SUSxBIhhVTiCpPSWznQbA4tdlliNzDBZrSniaonrk
/y5/KNRiTTJvpp6QjRbrX8BBaa3EbcHi7DxwB9WoiLzWyWbuVGF+l3V18HBqKqkdIHsX165jcVfM
xBwsJpEfmEB0lQO8HDSc2KKaAtlk1itMCmI0OZubaLeI+lhNJIY2E7f4Udva9bCFRNHBF1h/Qd/G
KcdOjxE3NXnhymoMA3O/pJ4MhqL+6e3uRL+qBht9fg8TYQU53h+0RQTYmmSXGWEgbR0bLiboYgJd
4bbe0vVGubzdHsaFo0Cd4tn2Qj0AbbSszcS3lWO/63KkYKcsH7WMgssWexN9BxxAxhQTrvG06BQI
yW5m7sTUzXRwHZgJG1k7b13V7QcgNSfRHWguybaCbrTbKB67IH3IwH084kA/S/L5J2xtIzbgOhhH
zzy2a2hRtLh1teper8ntOFP/3dHPO5cgXZu+TTdC6HcTe+ymRlQnooMDQ2LfRsMPuffE9SakEAbk
VMN+r+N0tHJKvKGrBnImcsRQmw1lvX0QOgPrxdrO4dvdGbk6NDA9DktskkmvjKu00LqgqnTnNKKB
tqp6DCfnKqamCiT9/Djr9NRAfuTDbWhbKVV1JRzmkVaDdz8nbAeXSe77QXtAhkhxU3N/XehEN+yU
dJ7HVS/89YTjnMisv8TuCkOq0SJ0hwdzHAhpgyus9pjKFmAs/LtxgU0jd1mTtQ4CZdRsBX6oY2NV
J6h3IqjLtmLf3lQFu6AHi4ZlCkGuZGGSgr7YPDONQLdt3S+659j7cOM6XA8RDLF7LkrFAZPNtgHN
4RO0YCEjo0z1k9g0ocYH0yLDacWIlUP2ALSKeH9tMTDdMSpw90ZhkrLScnqC3BonmaKIJHUJD7rc
46WZn9qQUfoYTZvQ0nQwpOaNW6qDk7G6ZHb3RDTEC3QaLDDqV78ztaYB3to00FrQuEk5+cpmIqIb
5oE85gLHERtkE2svkdjVic3sROfcQl6/IVXG8qyaK0zZQPHyDHuz69E0RzYTq+5y4E5LmU+0Bric
+btcKDqstY5r2KxtwJ7j7NFbPO1TRc+NWw9rRuitcLhZuoaYyXcYCAk0x2n9tGmKnJNngVsqpnkS
d1ngGNyZbGECJB/6wJbwnXaVaVUbrrGabzvyrZ2sfcnfFTHscy9uzYDdEh8Xr4y+4LXKCQtbTk0t
nTY4hwTJIPVmy9exa2s9h05rzX5nxs+4NgTX80RROzYyorrBLGXp55EJbI6u9i40MYYchtZ5K6b6
V2/4eBRlNW9r0W+sJPNxjVe7RaZkqzz5Tl1VQC/OqWhepDe8AQQrrtp8JElpV7cpMPkDjggevlpU
Qf03bG584VhG6/mE/xCBIavDr9QWe6zHz6FF/ELlK/NTxfeW7jz9TZToR53cQAK+X3KJ6VuCprhm
JtRpJKNtkTrPLoUH2xyUmw+xxApGh2+ZGG6HERd+Wy1OWOXPoq1+nOXa0asDS60V2HbTMtQiFKzC
7GpQ2H4RubwacGc+usgDDkjivnsxkxnuTk48So4nOGY/cTxqXDuw3rW6c6i6GJEiXuja9aIL1alD
mBKDe6WMNWZX8p6NjFiaQSCV+Qp7f4TLMe4+CONgHiRV78ebRkOE0clTrlgYHjIbnJDMJd+vjIPp
zN7LR94IX5UouKAaX/qcf7q5hglb178z5gUW/iI8eAa9DmLEFs5nmlqIDLvsQcZrwHhFvBm1DCyN
v4Xoz1aQslZhZn5XlPEMhZ1tirJ1g3AJPzyw06MUDyCFP8zGejcz7D3WK4d0Jxij9ntM22fGZDjU
RPLcVeTDbRaKYvpJiv7N4UzoZyYWhL55jJW8K/T0txf658hIFHIO3IO4/BJzfCCVszNNUD5CMH9b
svHK7O0vaog5KelPVG89qITAdsVRPgWvUTV6UFc4sFJbs1CFrL1XdY+umb7qlOH6f/u6uQAJaxlv
Ouu7z7hhV+pMJz3lQjZX0WGiTS9grEHxkmsdXFIa8DRy1Ni8LLZmiuUbKztyp9+nvedTtVAFyZD2
QZvyOEzzsu2YiMZKXJM8VaGJM59lnqklUFDYD2nPwGj0KLFgdFk1L0RD9tXSN9vFwN2Y8MBzNjR2
fbS8J7PLbYHCFqd6bcIVaWFRHlaMZ3xQYeDoatcsDdD36FPv5Udtm3cjbqm6U9SUVSMUDdY7jdve
ik2u9jbMJQTWmYjKl14KPl1DJHyKWb8SrhYUjj0uo/Ho0RZPKTD3XY3OecpgqK1RNnbMId/o+uJe
uSlN3uJr6Doa4dhHWxBcmHa4wecqOWGzLuBYxRzj7OgkJC6RWX12EukQziG9UE2NOGBet2siuSON
TxASaDmvbjO2x7qIbjus0aiTywjBwjN20Kcov9D0zzBsd2JWT3VfHzD07aFTez7RVlRhZe+rIe0Q
4ZcNp6CEMzc9tLwPNnu9N/a81oLQVF08x531XPRQcjzk0qBOujcNYZ/6O8aZ7Vi9t25KLu0Ce+gN
mpbC6bAhQVH5SQIPAsIs2Sr5VFF3TVM75RyaRBEUPXpZxNbJzDzJSo97VcunPPZ+86q4kLfABW4i
I1fsUDFvxmwqsFzmZxOT+BCASNiKDqOxkDkytWl15sOUVwdS8FxOewEPpC3PeTm9WUAWMERLZCb9
rja8/ugAOdtUIILtzCMX33FN8whZccl/761oR+M6VqHUhFXIWXnWnMaP9PqOQDNEbWVuAG0x0E22
VIdogVMQZs6wC5El7YMsucb/MO+kir9nL3lRHT8skCWqatjb1it8fGSkCWu4xqJrdFeaGsw9NbPI
yIoVp6ravabxgYOIe7+kegSIiVaCVbgAw4+W2/cXLZfn3In7kxGaTMex4EMBL/25VN/phGhUSxK6
fZthCq/1D6uSlDUqReak2/IRYYkXGfdsKkBQ5RJY0z0nvOxGD2E8JYMLLjabboE0hnBBDSgx61Gv
Cs/6wNu/hIq6IaKbOHvbpHuVevQwZegsojFgvdQ+nwAG3wC7sCATIhwHcPYuZyhuC3vdbuOdhQN0
BtjrdlrEyehWdyKoBUna7HiggA5gTsiN+VUmRkFcTpWbMIPJkyiqgm324M4hAaMY/zYz1u0hjV9z
Zrx5aF2ABiEqsWAFHIPfe7pmQakZ22nRnnubeUhtkjoPXQbjFbQr5v/pVk20LxX6eepazsvShlnZ
uQDzyDKwcr4gVzSupU6LsmPquegmpvzarx1i+InRp3tVJZxO7eSxrK3POYcaYDdDTZsGzXDOoLEo
LSUcl7XQgYa5Qy/tHzOicSjr6D4RBXdFN4ZWIGZaZCdtwQTD0blriMuZcbUB+AEF08D0Bpmo2A1R
86K3OC0z7HpBGDbLldS+acLZlwKfKelvmxhPuTHdkdpanGi9138mTNYahlpxjn44xyV5rAJGZw3r
bjvoM+1Ast3lPaAFe8QYkpeMUmYN/hI3SduoT6IoBNGn9yRRN9k4WvswLFxO5QQj0HY26Kx6MMjq
O9QubXaf4JBvSFZaWX5tpBgLSKCpKISlSRaH+QxO2NZdkp15A3g5AwQVfi+Lg0EUW0ecvdLRmnME
mlC6Pa5WJpjrgsh1iUrP9ZJuDqHBRXDmZmtIkzbVNZRvRsZHwVgQVBDLJx2J8Jazp1Tz7kNtfF6h
zlmvrzO2Il+1mSApZc/FPZ12drEn2FucWFemmeiN5WwnoQjLmDUnwib9AgAHNuy9Y0aAffXZBCCC
7cb8ncL+k7blnGepwka8hCAfWPF1kpbINzbWqMa7tiQezWkeXi2OuhwdrPPY8Etp6+NttwyhurDn
XMLlSuLbDLwOqSTtHaAjrS9sNELLo5YN/PHO6NTZNZlkhbNT+lRWMBStu20Rn8qJg3gHgBoNkawD
KX18tVCI2hpH9lSeBBTVWHnedmi/vHp+dyfc15A3LOagqLEpjVqu5SWbit7hoZI9TozilqX5V9QA
F/XwYy45oMN5ZVNR6ofzm1H3NvCaGPdu1NEXS2CPXPtT1sQ/2TIeJuyMnoMVlQNzvK0t1JXJhQtU
wKjLFLXm43sN5fow0xV3wstzSKJoNe0Yxkl6F4eImxtbwxWZkGtsox9Zqaj1c0EgNrLX9nbOIcv1
klPi8Ck0nNVMRFHGjovitiLIsOlcjK79tSrIZORXJYt2uxpNyrEXAafyBmbtWrdbmH49k9yf5vd2
hVHMZdYx3CR/r4SA0DI+ZUv845Eb4+LScazGmLNpYYj6duF+phZzj27UX9kRx20m+eZLqd8XNb16
y2IdFi29hOxqu1DhljJRtul0QdDpXPrU9Ih+ZRMPaTm3t4STv1THVbga+C6D7a19hRMkQWz6mpgP
2Da0PbdkYt7jXR169MOCZOu5CaNWrPTPVDx4GeOMqbHlRhFmj7svqXlPrfLu80Ei8lTZNWg82lGi
/RDdaDoVXXQ5wC7Lh5tpkS9Ro1FAze3d6zx9i09I+Y5N9CE0ebJsDrZNBxtdZVofCNmjAWJVN4T7
Qbn1a6Nw6dZ1+0KR+QFgqgzchBQOJ413GLw/VsUewtmLnZj9zUHCzkf6EWe2X25kzYkCvTtc+fj5
endfxtzCVAGXDM1qEDoKu058e4XNNUQOerNNAo9gu5t37SF0gTAQzIu2kbvwQWjy78J1P9RGr3Hz
lCJiiL2Y14C+I9/OVLFN84EeBfAvqHT9avrB39VM5PdQcIlcOQ5UQMTY9pp7qt+rWW3TcHpQUfxZ
4eENGEHsPMf6ikvzGLv2jeVhgOyGjdAMTqfJOmEMuqx7S1uLz5KTP5slSlbXDOlH1FJiE+p2s5tI
5O70NLqTmbkRVqgB8Uy2ILe7LYWf60AFGAZFrsnGtepjknjzA8CcfdyTT66seidX0pHuWBva5QIW
EbFr8MEJKzvDZnPOYFHmDEOoboOMmx8caRR77qs5WCXbFp82C/4ujdG4ornmxSNfQPcW55ZRpjl+
8v478Uo+PfbonuZc3thJ44CzpJ1l7iZgShYlGppsTvEQ9fshrG5pkLuNdOVxHxyA363JWx9s4nKy
OsIS0PJIlGjvowsFJ9ag2cIn3GRO+iGZADZ4H5P/oO48dizHzi77KnoBFuh5OPkH13sbN9yECJf0
3h4+fS9mlaDSD7QRGmigByqoMiryWh5+Zu+1iRlbpkPEnqZL2OyDAKJe5IYejaw/yXv1s0wcOBln
ndU3a1qHLVKIfOHwYS0gnnVL1Z35+Igz3X5oEVAWKKK3QrFtMCizJL+nbhss+oLVYjWQVOD6bC99
QuNwP3Z/kuQDfI7+lF3VWRhrogq0QB+1m8SXMSN3y9hkoCFpQ5nGtuQc7/NBv8Zhh021JWFMh7bI
W1v3S7dx/UUwUND3GgybTD+GwGEuXY+jodbjkfe4fdDmY6av0dG1EYMrTvOxQFvulnyGXGHssOb1
KPSVzmZr0RrZR6KYNQg1cFtmuBxbO1j6xnMi7G1iVljqlJ7ES9JFwp7bmUiZAtv2uI3z6DnTa+AH
LW2RSdAsclynX+iueC9A9hy4wc+SZhKIYLpgIlM6CBPDd1uHuFqoxdzpKnsRu+V7lkYV1yCFjmXF
6yS1tlUwotkT5BH40YSCR/NqJPZLqFYr3zHWwxg42y5pWHxg1l4KaIKLsdWYQVjI8X0CAJ3EmA+0
M2sX+zUa2jmEL8AmZbcOxpF2ypyikjjrSE5YQw6fPIfpQ3Mn+ErZ0Mo30H70tEpQafAhaAPiHx2a
xsyo2tcJ35cF6nh3RB4BDIuf3bLnmFSLE5bgC+feKzIp7pCChaDdFwzTyl2pWfei5qMwxvKXo+sp
7DZn06v9R5PJTTbFlUkwAjM/lz8WfyfyVTVaaPhL+aqr0OiM5Dlt2VPWtvall4zc7VI9E7r8HFP/
QrhwNkBLVAY64kDoZ7CAQ+PMSITFT8f4bZWKalNVeKTLtI2WipUIhqjczjrnOROcuIqnPHJ16Oad
pmizfoFaoD4MhMwvcuEmW6/Z1UAKqUA8nAeOdlBt5Vwm7o+Qqdx27hgioKhew6T/gisFGcBLdoUK
7pC2xSNLM2DYWsNl9+zmGuT1rtBpmwZNy7ZNb69TB5cmkvgQLxJL4LIsgT2243JQJuaNkuhzWWTX
bgiJxatBCIS5K2YEdr45orYXQQ7dTXKONElxpOz6tp41D4SyZzpbUVQvCMsTDK04C8PYJR+Sw8AF
jA83MT9G+BF1W3BQ9MqmdWH4ZEP4WTTudyzSX6EFaK8qx3uuGKvEGl7adGAFzlVlJTkraY4bUCTx
t8/+SwnHH68Ox23Lsb3AccUGEFIRasw9hv1LP7D+bBuLUWsyfgb0qSJn0AJk4lL2EfehWKsmRF2E
+Qz0QV7jYynwtOqCP4rJolwl1F2AKcbw0BmkVpUNKVdaR9ZLJfYVIwgv0z7SCo+q0ebkWL+g5MKB
v/b8stgOFW/RtK1s/XjD9TwtM4OdV7FE34x9vBpLg91wCFQ56uNb0hpEehIYwB3zlKrceHRi6teu
uupKs2c8hmpFaNoHpRHL91EyltgMumT5KtntO07wVnEClvSirG3RwXsJ2QyEk6iqh/excl81DM9N
rs+zLmKgWaOBGeWC5OtNrdKTxD42SHT22gE0tMG0uXoqc4sYT3bkc32IzFlR4MYibKhFVOdXA744
FTKyDRAcXOxiEAPxdC3ZXSYSHvvuwHcj+eg17zNueLr7nVTxhtv0ZvRGBHpWuBg8eW8z7ZdKlSi8
6NwZLH/9MrzCinyUIYwao6KrD+P22Hdas+FgOqrRgbtkx2B3sOZCxR+IPOjZCsAyaPGwZJfPjv8U
+e23jNDPwTuFFuh6uB8jQmGh0aBF/upKVifahNQLWzmw1tHLnfKsWn2+dXKsz1acs6jFM9fQIEaV
9uNglV1KvbzahQODQYcKW3TDMgKdlvbTKFdp0Pp7oLe8KKbIGp2DYRM7Kt2M94/u2C29ElVRVq8S
nxy8kNSNpQPrdTapkgLZFscy4FQ2hrvJojLyv2w9escjT4hjknkLn4xYz2cQ1QF+IbWeLnFo66Xe
hSXwTdKpsuTHcLP000zHm5O16reVt1snyd5q7tHXhFqSyrmfotJmgw8yAsTyhT1CvgnpOvjqOjSg
dVE8N6GxNVXxjOIfY4VClovaZ7vKl9FHqSTYBWjYbdjZtKt1vioHC7ZFPmenP16a5EL8vL9vy/IT
qdpCT4S1Yw3B/U0GPyG4x5DI7dMkL/OMdy8GHpSPtFND232IAvqvo8VbLmlBgOcg1rUdq3CAzIdv
Q4AeCyY79cQdDQuhbjmRX6yuUFZu1D5pMSCxjsN763EFDl5NcA0bepyr/qKSFYOX0ZNzRiKO06FC
d2Od2SHk59xvPzSPfpZdr3CHtdqWxywlucUxlYZrjnDYtG2VnVfX5dLuCbMt2NNu53lldCfRZdCw
sKIwbpL7MWRiB3/ro3YwoQWm9008xa9WL5+nk4yYdClVbaUZQNB7P/lEAtCWHSN2ii8G2iucdgGb
QElwELAQpAg4T3ilbnIkp9peSLX8IMuccbwq5EbQLEi4uusS/xpap/atjnOc0F6UnfTOXFeWtWYk
8ZXp6hKLKis50c5ZYWDQgwQgGCpAH/f2ZGKspNZ9IFaadrps8VpUO0DUia/WSJVEqsMbQTR5P3Jc
kf57qjsCDBSvOpQ5GbJ5Wi3Z6nNORJtwtMUqzQUSpSw9JUUp1pWdHQl0e5hqskGHyJfcN6jnqOh6
iflSqx4mNwEcrGRINpZ/y/3yTRLk3kOXUnPUdtSbhxazS0kNNhbGRi8me3sBJTLtGXoWqPMOrQW5
VnJkB5WzEnYF7ASCDinYJYQNxGGVIHmWW9vCDhjDAorEJc0A13LYWUEwIj/YXZVZqe9gmmDimBYF
4bQRmPSBvjbHMcV2vbToICqQBJlS3WCurHzgrBw9GrlveEtIUNkkinM0e3WLdmup1s4R4OGWu4vc
1wNVUIlkyUMsFMbmSrcLQXPtUL5J5CZRHnxjiqraaxLFx5SRo6KiBRpicY35mEufyQgemha+/czz
cGwX/tOAC4cSAAVKy9+igPm2hfmBEFTbNuZXVBAFFfcxqyvpozhhkdO3Dz1KL64+fE9P0rOJm3fi
S1JoL4YJ0En4TxIVKTfcLWSba+6TNtq4j84UhLT621zl3pAFT4n5y5XtxhyDmxnKx6AFz0biPUA6
3aFew7x/8UtxSsLhkWT2wWvujBtgzseg0MQJ/PdJxgZYd23P8JcoXbYSDv1EZW+CNr6o0y1F54n2
tbYw0o/Ku1VFfRBMFpSqOCu+uwm8mKx5fakxwZM2a19SL+z+TPe/60BTFsXDc+JPPZ3wnRX7DgUT
ce9z/YUlLSsGhbk021tubKyIbabbcc8M8oTvfqAcKbOfjMFfNxWTZ8xLXbDxnITXSr2rT6mryL/o
/F8rJboOZnsfuS1NBwILSeAyDtCNIvkkX/ade8ovO+am25vQlUL/jECEpQP8C4IM9iYT7Bifxszg
CinVcTcU8lhL5VbEBEaW/bKUW8sNZsKEHo1CbnCPVHF29dlbe8U3XpWiPZmlv8QItlRMQn4sUq8H
wNUASt2wxjRoLDEPh7POyI7CVw50bLGpXcgffscWvLOr4CWHx+JG46EbWoZ+wy8IUp+VrR1ryEQW
+YGU1tVI+s2wAU5wSYh9dckvtXLzx5qUmop1GETEZHp46YVC7qDc8dpMoBINu8nsWMfNHgtaor52
oXqBZI3t27TfvDh4CYrmgwBqw+xvCGYIrXO2cYTquIhv49s4Zj9ZXpzbYDWQUZ9U/dLgTeESxMIU
rayGfsPPluTiPksfOULU3cLC3aVFeMV7sx6nfORJOeOvILwUyG7rG8mV69DbYnM6joVzsBuY267c
+Hq/9QaDZDmUc2CPvfrqUEQ1AzjWFo97PO4CJplZCth+Wkt/qLl74k64VLsFAD9sjHrwIRkGgB2z
AU/gea+0F1b8l9xrmKSPd8sQyzjRNvjy7pGmX3A5PRSbsRubD37+Iiz5ImjCFD7GYegergS5XZ5y
abxoXJDTBYhW7dzq9dKG6Zh43U135EsGSW6w//y5i1jK27VNehj08s06t6Z/dbPsksno1kX9cx2H
py7Ot7rb3ulG5r2OAEc4h0qr7+jxbkE2PpLGuxIiNq/NkyLZQCH8zdT2ocTqi4phyG6Pqq9eVHIN
mRKwprEPyRDeZMCTl90JHdcpZJNlEPvZVcq9NYJbULkn2Mpv0zEiOptlhjabnv0Al6EIH2Ef3KaT
xBUDXiEg6Qthv/bFxa/i5x58LuQ3TKP10DzqX6OLyETOfS4N6uCkP8n8UmvdEW29qC9W9qCJOfaE
EFdMnWIbCo6FvT6sVgOJpiro5iaOLkMb3Uow/L9FfVH4nPsaubztqWzFW8XMjFD0rWZyTbGCDC7K
ORlXjmYsRCtv0zE3/afstp7YAD2MrnuUSEOS3jriHrmVdXphcXOz1fBmoxjzO/+5qF77sD9pNidj
E76wQb60nXNKiOECinU0y+8p7CcIsktHQHBmYLnlhdV1cDMU86Hl7H+V0/R83On97JhTUpVl/b1O
MmhFrJn65NLn98QLDkb0Echq10iXQPfw2Yj8U1pzRvNQFq8gsu1lXpzGMTp6tvFiDe2pCZT79AFM
f39q1EeY87bh31AS7dGhPXpjeCnDkEhuACxN9GpI/3mw0Rpz13sPbfvNsvr79I3SOnEcnC8JDZSm
+dak5tmU/k2gsHfTlCoQd+aI1DhBdcSXL8QkHzGnhrpzNUR7UwWP1dqn6WeJ6W3K6qNqM7TL4bME
TJnkkw/UPY1meKF9q8n9NeR4ZeX4FLXtHYXu2++bjuq86XpPCctiOCCo1LuHjvNWhsHNIp7BaC+y
zT8hh+wc3btXvb4OyEHUmFwz/ZNuv1RBsAZjizb524i6VeqCmY6Cp+kppFDIRHPoNO9tuqJ4r05a
q710Xf+UwPPuopOuyX1RXmuju/eV+emE2YVKivAaHn2MQBeoK4l+6vfXRu0e04fsk92Q6cgXmOAK
U9m7RXNH0/M6jt0tUtQXJDVv+ZQy7aSXMjHfkGush8ha8c3kBgExRHoPPU8vKRfodJ/szXQ9+RNi
rsgi6q9e0z0RZnmz/B9SmHYmHB5TsXZCxV7Er7H4/H17zWL/qVWbU1+lRy03iUX310BaP00jfq9e
xFhdvZUXeY8q/SW97kyheyeg70psySnseXSrfbA8PE3iPhZbNQkxJR+eI7q7qkevLZecYtqHSp5b
t3so1XCj3c1ZtIGTm8qQ6Wn9/hhd1KA1liQDZRnKWh6fH7je8+/naes7pXvyR/U7KP0bAwTqvPfp
VdhN9soJfDWxNAuflFfOMt9/isz4VQ/Ul5QvRUXMNQf+o2k9DCPjvkcy4y6Sun6Yjn6uOLfKacEY
S/c+CHWfBisE7htR8RsONZZhoxrJVio/dvKH6QeP6eal61OXtTSq7LMp6i8t9QHT+Rebjorlkf9s
pNaq5QT1DeVWD9mUHD/H3sy7RX1br+EcH2GCrQxFPZZmu7RcmOxZuI6oSR069shqD7GjPCGs2KYk
R7P+OFgERYJQBdibUlXG1+nOXpEc4Ub1V9AW8zx01r3tP4MuIhBLM8+eRYpQkR4NZ3KyNPmlz177
SPtuE4U6SedYLJ4GM/vEO/ycGs5P3XfnNDkPinuzyQxRbWMGBOop0jltY3EoDLE2cxh1LC00/wb0
bEY6Idk78LPK5LWV+WYsh60U/YQxmaUAzhCc4z8jxngjptQYRl7tuBGIi9CxrL3GPHQpv4DUyYE4
U1r6fCGRV4ZEhzueiVe9PYxJdjGICc+FfSAq8+jnzUFG28pp1+izzyqLPDIbgws3ifDEAHWTeO0B
s89hgIbZMKhu1H2oNlDGQKn23wXoJGjTt8R64aoPz2W4gibFMg1gqo1J1i/3jd8hhIbxqpZrVZdA
i/2lylhSkvSSymeYUGCI4dcqDdlAeL0mxH3jPWkeC2SCsCk7dWa5VfnDDpXy0lr0PiUMWk9VzaH5
E1+I3qJA4ZnHw2p6n6eKElmi6uIjj9JdjmtG71yOA7mzuvjkT2E61mfk1je7DW9tJK+YDZC8FmvX
4kxjEd4V5ySLLwIRIv4wljkjqs6AZ+KzSkAnQQQLQqLuy+dbpEecSG33yJvubijIIgHOFG49CZp1
ph7RFYDupeTh4tdUKikfBj4uJVwXgzx2QbYZTRRiZ+ct9B3U08W+ZLQ12O4PONadxWzCtrS1ZICW
Y0hy3W/nMBWufuSzgBZrneOsU3+iGtwh6srGWUfuUbeQ5oAMboYYJiPmH/alOX/mciXqdb5UpmfJ
n5ctNAFy7coIXhHsqq67tik0GQf6XJqRYMTXiyfj4xOJ9UdGvGnD4CBFo6vQ64M72gx+v+Jvndsr
QKErw7O3oQwZYYudoWSbQBuPHcNbrxZbTFID8ahSX+oO9myJJShmMuMFUBZ00jXORdQtRSgXJLst
AFbuPW+6cJV5MYidb3kVYCIMOnCLUvWMQWw39unWKIN1LUuwB3LTB8kW4C1MiBVorhkK02VMtgNV
y4LVkAn7FOiSzQSpoCTt1W9BD25xAXW8JK/hzv1tIHFFKcD3FKmrayyFvAnzOL0D/L+pXp4+hdQ3
Gf5XRIyMC1Z6Nwjwz2TErh1XPbqut8yXg+ruwtFaMVWAMJGEt64PNoqRren637JgatWCa0puauTd
IqRMXW7unFZ/Gc6eM1xQ9r8BxsKn9ll0ZDiIlaPuLS79MZfHqh6e0JId4A1cOtQFBSHlcfGSlMk2
imriwQVh7sqR8waYSf7V24xqLB1djimvCORZUtPyTJtRe7KOyMX0/XYpOePc3U03vAYNpk+yvT84
2ypmYN8rK1Jy19C68GvdBDTrGV3u0de48/X6Wa3DkyPieVQOX57qsliWO41nDVDINBxWzCkdOgHE
WFs02lWytjY4PPDcnkuvv7MwuWixwhGoHq2iR6RqztHgzjJOJwPHzlSalj4DjnGF2/jYW9Zq+jF3
9IUVia3TclvD/pI6nKYw7AnKIADDxEFIo8C/h6m29io+xqxfdY25tMkaMJUjHcksOpAplkqfKUdw
GmyClMpgWZGy7Ul3wx1oaXQKYVPLySWEe3gJS2OhpBI4irIcebMVx1tzaZ7YpXccBpPk3Jafk6ZC
ImTEF7yeboSAZ6+ySy+yNg9Dbq0Gl6xT5n3BlYnATppnv0MsmCPhr8UpNZ1NpBXnMDLOuiCU2HPX
UXAv2OAa/soCutH7y4aBFfnjvXceJd2gVaylMq7tsXwrDB8ELPzRahsH1gGBJxM0+CC+2GaKv674
UV0cdd5V2FIA4Tla4XFohIjhnFp0CEMN0pZqpVp7QwdvxCYrSEJHg1IX90s4a1uhomAdgkPEW+D2
eKblxu4Ja6ub5yLig6PAC5HIT90cHcsicp07K/2XcIx3rYlS5HP6UonShXihI8zYiiE9SlhhcDop
vOyfCIKJynJu0JdqVmy0wVj97g7N5u7TysSJ8VoW6r4Jg7WivXlesCW2cVlYzPH0g+SrktEkChzO
VvdBxNyxbtkAVckxsbNNuVVj42LpOJBNa2MonDBtt+IX003fYFrj2HG8dFIzbZ3UXael2E5vU/Mr
Ik55CZFyyaLNxWv4+y3nsWpzXHgs5ZgtLlqyBZj8Tk9SKgiII3fNxGHGd+W95c+MOIBln+4YUK88
slNIBmVmhm4csI3eDyuRvyWGt7JzsR0U/6qbBgE35koE3TVU2kOJ55AJ2ZyzlQ2CuQpJ57G9hzKi
xAjkYggIQUbH2k6WvFZllFCspoMZXt0Gsjc9JO9Juf99Vqt86K66BsrLIshaMZpftgEa2uL3uyGj
Fslmturt4GAVfIO7cK049rbx+40QKJTCdmV26j5pnFOcJTtCLB8Fa7h4zLaO3m5jWmVM+tyu9X3g
mSiG3QmDj2Wrxi4wrGRmnRJW42gVD3XYrYJ6/G4qQuz6lIlM+DJ9k+M6nDw257FIjn2hXG2XWstE
SItypa6Cw9jxpSOjiN31BsXYTPOLvV6/6j2rKuDvmVbAKPl06OsgDySqt4jEPiuyFfrpNZOkxfRB
AwImTzndSCvbJdeRmiROnvyCZHDLPKuKsUQAtXMqsSYf+5Q5yQ7WwKaSKjQXvGoAp2ED7MuyOiPt
PnvJscpzcvmybQSkjOysexHT9BTgB0J3W5nJFr3sIVXCRWTwSIhsyA6CWkYFxMcwoEnVR7GRMO8s
Sm4xHhqZw1rC+F0nqLbM0vxO9MhYozDKo6JEqqJii7pUUdah5fcehq6g2y+MerX3BmKZjLFgQZzS
CXho6n9TMf4jQMjT/0V08vRAf89k/uuBJx7Hf/2miADwmv5l+ZtQdkUHBZmsbpPmn7Sv/+SH//j5
P+KcWZoOMON/nou8rZOff+S//nH8+Hc+2p+/9xfwzPzDUIUtVNUCXGbZxgRn+ZMRoph/oKdzNVQt
OuAYXRf/Ip5Z5h/mBO9wBSA0YpAnsshfxDN+RNI1fym/pFq2bWr/CSTk3wkhljlxa1zHMMBx6JbK
3/rvhJDKaBWEtNMV4ZPNZ70IErGIOkb2V/xvIDXTe/c3Fs/vh9JUEyGMwVthq8aEQfs7jETHweHU
PFSvJHuDVayRNKgFXPPiy3ythymp5NEa8x8hGzSjpXlPiHxIB+4pibXXnHIzyfbdklxCGoggli+j
qWxKY6QcifdOEV0KJaLTzM+2otz+9sFe/iQG/R0MZ6r/Tob789lrLvA2XgKCXRsIzN+f/Vik/RBy
bMxE2TWgjbRzS9k3A90ULgJ3neCSa1N5QDYbRl9miZY2F1iOGKKM4a3X92WRvODnOih9dYriYEWk
QsvU3gv9rYHJAe0xcUuqQETqjFsLuqHdS9YaDBKKW+JE7VxTJ5M0V3TKbK2yK4QDMpNzm+WX7wfv
fVZqcK8wcjpFsO81QHXSJTQsupQwvERmv0skoqIMbpKUXvIS9vj5yhkx1ku4lpjBSISexUp3LHo0
CU1S7aThYprirkXlzELbLedNYvwEVKn4+IM9Me53l81sbTp7mffHirnkDMvvWWcBvoihNDB5ZTro
Oh9o8CqaW8IQfc7tBNSJow00l3KFMmsXq8paMfw3m114FfBUGrvcF7Fz8UZ/22TBKkII6/qMjLpp
aWzj8QjqXdd5V1CT0F5IGB0w2qdiYrChNXD0g2JElyCIrhpRBC6xKTGwOEIBqNXyc0bEIaUhizuL
IhcxGM7uYO1WmGdILpY1JFxkJ5QSy7QNnphTAzHwiL6r30mzwKfM90/kcEudRdBE5BMmkFeGVegP
yz4w1ynC8yHVUUaNp4jotNZSnnCGoGppLqNenrhdE7IWr8eElOTa3pejv+wL+0MMwbXwc6aauAm0
bWagPNLDSxHziprep6XO/ZvnliufjUsYhNQJU1Rdqb97g3uIab96UOMUSEidcjQ87DKPZf/WwyOh
zUCeiVpAi8Dp2b6ezgLsWXkao7Ju6RI6U3uhFmVpYXsGAoLx0wqCO239LTZ7Binp5AjrEtaEAkgB
mkrPsAbsVHxhOV78FQTememqw1o0+AcCDJX4GcmOHOtmDZMdc6iEex5FhbcOAeHOJzUat7k8Rx08
kuIaTwtIqj47yleV14D6K5s3WftfufXtR+OvqgBn6jOFVUKT/v2FhSMFjd/rc6iwxK6IDQIm2P6R
iqRpavNtODXtSFzpdIW6ocEer9QYNEUYOhTyj/Uke2kya+82yJo7HDmuX5zShqIW/bRbnmAjrNWI
L8SAGVRtWN+LHCGp/e4R5TTak3+7HaCk6gJJ4aRcy+N90XuvecA7ofbFq22WG1V3n3I+6SYFoKLi
isp1LvNMiDshXM+VFyHJKL4CuVbG+i0X3iVy0nMro70Z9hjtuqXUEHikxcmKiRGDQahmcyu2PoYi
fq4C9yqC8NnX4kXXlhsrILJP1K+uUc5S7JTzNOHxGm+TqsrVM71fia78QjS+FHjuAao+y1HcLFaQ
TmR92GZGtdQcvAkcCx0qFh/N1C24zn40zA8F3oCkpqs18VP15WYorA+6dDDSaFr1Q5SyO2yKbwRM
ZMPrhHdUG81XKaqdfSIAL1vJS1lcE8veJF38rAgnIh4oPgPNaJPiLlxtO/Fu/dGkCmyPOkHTjgdK
hOtv7HDdo3pjTzrimYn3OIK2bp2c47jcYBe+tPAo+gafcsv3TtED4EFsS9lANXX4MIn/Adaylj3w
o54E47555WCHCQxzCg/lQJASz1Vo9S6L40s9SuxK8cVkhmzb1VaxKc2m1LGyqU9pGu0haa0R7EHB
Ht81RkLSqzbDxH50/EeX+6w4sAeUnFhFcKXHfqk/EyMzMZi0FSuY5phoLaVjvPYNi/JEoUkigm50
kcIzzChl2s9L+Fgh8a3uCK9PhPa1okegFytOVVmcCELeF52P03pA8F04H1JXD/9vi7i/13D/tf7J
Tx/Exv1/wICDHvu/htqecsICqfO+fr5BMv8bDu6v3/2z2puAcAZMW9cwiXLUHA2225/Fnq7+YcIf
JINeQ5jgWA6F1j+BcPofBsJHWHEudR0Yv3/Veqb6h7BVSJLUiPafTNx/1rt/FS31f/v3vxcxmi6m
cu5fPEQHIJxrarZK9WW6Bs/vvwPh8It06KJhEbjDsrN9Bnh9Y2MyxDQyzfuqC9IK2q7ooppibxXV
QypiHeNrmrURGnjGV1aOl05pJnNs3p5bJXi39BNZ6A8Lrk3nsFfoFWXn+N6JhS4M7xmhG+RKVJBM
Y81+FWN5SOayYW7I5LafzHiMsDzUrx75OQG93ehCFGBKl8cRpop41ZP6sWwdZBaJC8xNzZttpwQf
+KKe+kiPl6qn5RAgQJv5etEvlDF9bgZ2ixYnN6kA8DfSuHl4eB8MGU1KlBhUGUq/gjp1xkIflfDg
PjlE0AYSV2pZHFVL/1W4zrUIooFs90OYA0NAEIG8rKHiYx7tWhBiTXaMM/JH+VtaZAw0eqwcTHgO
zhtETIkI1c1m2OYx/N3huCF5GLy3sBfYI/J+ci6PuHlnfYFGoA9cVPlfGDVwYdrDkXj13ob4VQ5J
gzEck5NC+dvoCD6cZq5V9Tkm3q3CD5yBvJv5lbgYFvkuOQ5Ip2Er1YxHiFmXCOYYCRUFZ2TILGNa
KETZRM022nfb6T7UCbbv9SMWUnhyMVYbjRgCzyRupWU438XnRHnXGvfZ4oYSJPwjDF+qovosQ/9A
mtBuENktVfJggbbtbukLaY1H8AmUZJV/7uoWOY1y0AmRSqPkl1lY+94ITp3m+MwN2MTRHz1Zpe7O
RvvL8rrn0GGrb01wOGWAsQPgyVUnU9Nkq+DTVM36AuJ7E5jms5Jl176B2U8u1sySSHPQFDt2CbAL
bazGGHTmVtiVmoq8I6yxD4x9dxC/W5PVzqxhKzT0lzDgI/IK9dCqIyqRobmjLQAGPy0NWpzZDVVg
kBKg0Ys7VI0NEty4ZXI/xgi1GpgePQUXnUG0T1VjkkJ39ywP12movVPC2fOi3jEDsHA5Bmh83bs2
sg7LPCSPYTrlcBVoX7v+hW7oBacBpTtCSwM4bI1tCstPG2qAsbIDuJiN073VPm7n2PY/lMDYjpP6
N9LFZ5Zpj9TxCRinJmHd8gT+CuGj2jPtggbnI+XndEPKhBjdH6l3s+xcB24Jhcf8UoaGt6gjcjqA
xUe5OA/r4pLjckv8/vH7p1ZDekdNRaDXNARGD9PYM4x1O6Q7pcdi12bqN8u3WSC8fRBi9TGhDxao
+gs9+ewdkoNE9wup+mfI5Y8AD+l7jAitdyoitXeZjejLjNOLj2UXDfBwtiY0wS4iZ8eC1DVWzYrO
GrC8zYswW5w8RszVBveR5K/kRbpyCa7w0EfjkkgeQpXro2UEK40WJejVXUEgkzWBDZ7z0eE7rMeH
QZrH0fdZsIgtcRTAvPqF5mmw+dp+ZgzFPDXp5jKQqvhsmJQIH0p/TnQR1iXSn42XLi6gMfDgdPW8
fMqscbq6i4aoahBOiQkUoUoojwe/PuvDBJ1yXdgF/kJEKeWOs3ZZ9eEnwyLT5t2ydK16NqIBKCwa
JWVEruopw2XsqhupR2SeqbRkcOxzAkJnXas+M7rtNgqvjpgABan/qW6ZX45R0k4MO8b0xUPgLfLC
5Jc+YDaH8yYBKw/L1CZ2Lkf/FMQlBi1QNM5o7iI7+mWW1DqxViL5Y6napDjv4Jtg99WUeeUQVVHL
H2agzCaN6ibnGr1M2sGYGEdLrvI8Omd6U831LsPJmw1Lu86giBbqOh5jMUfn8JIVxfuIVJhOsq4X
Y2+BPkY9P5DzNi/esCXxNMs34Jk/aFzdWXWHMpXxpBFI1jhezRqqQpOfEYKfMoGWlMNq3/kW3Kch
+kFfjnepINqBewDCMy4wLVSfo0jbY3tg44mVcN5H7lWWDERRhevLwd7g3yN9pKZxlLn6Kc13L/Ix
mKiSVGWFQrztFIT0WA+6RuVOAgAZf2fT1uBReoh0mTKcaOk5+TP1xzPjB0SruzN231KEWxjNKA97
9Jnc8bDU81o0h7NF6PVzOtraymIhi872kfCPaf9FKFaoQs0Jb3CRMX/TT2Vuxf/6nWkHJC+6fN+9
nLozrQgPAtvCR/YkLE9j7R29aeVV5Q4wL1zCVGrnNUoxFOdpMys9sJSQ0xCoG9TbJoNC439Qd2bb
bSNZ1n6VegHkAgLzLUdxEklJ1HSDZVky5jkwPn1/4cyucuZfw+qbXn9fVFamZZskCEScOGfvbxv6
vrWNM5sf8ysfLaRvftBsA9wzogmCMHrL6lRbWH1wX9Tp0fS4Y1qHoLQhORKQhrZT/6aF9fcu2tOi
/3LrMzrt15kzezen68HDNGhZ9bthS74VO39xu+HJFumhdd6kPT83Vf5m+Iodm8UBj5+3rKFspVr1
RLjnp0B4ijAQYbIrGlgYZCPOojkqcl9t5EetAaQRSjbQoa92EGNuLoIy1nquSNyOGOW6u75FAFi6
7acz1ng/S31lmzqDdNbMJU+AjeSAyaWaQjnFfe/ASJwNNmzXRyyXaUTMKdB1O98Sui+cp+WTY/Wb
wEB6PVrWfRW2hMOZHo7zzDp1U079jjp5lbRYvVRa9Zyjysqls6Ml/ImddoEKtoyzg40GNbcFlX5r
0ovxsU3qGQkxto5ksilRIxiNXLPanYEvYo0A8sHlG9+lox/wiADBeIIUwLelRcg7zVOvncPZv4YY
YRYGxk1y1cdnPxdfBcfLpe/lD2HUn1jutjTUxla/S1r7mcTzJ7qK+wH7tBYC5COty42emDHFGDuM
ra+1HBmtW/LCoZRMmArL9OAQgS05zEIz2XsjAFTpISROPYzjeiLPpiBKZsSF7eJ/AVMm5CIafaIH
GzJIyxeLYevWTWGsCDhlHJoOQ9vt28Da1Xmz84156xmKKfT6syjLaTa0Eb2uGYtkoW/KKt9kiXss
s+YzN9Gy6ZW9cKxoExTj99bLHmu9ekVD8+khvaIPj8/nh2ztekkaFU2PqjnLWUXnxTGhT/bJzFt/
oYiOvpP9SKC5kwwHiALMMJGCCQoLhUfvQlLICwKlXZQndZdSQ+JdpGPTs8oizKfKe22GgmGzhnOz
wJZG8GfD2sBeFj7GXXgZdPuUVaiEZdFhCOzpBEEeKjzrTbOSsyHDH+x8i4RJKskG1UfgG0/DVJ1V
mZjHzm6wnaexZO0ZbRQgEpaJg4qWnPbxIynZyGkbL9IcUQifbz0RNKYTlLxo8Awtmnjm2AlVbY6c
TxnnpCDhGJRszGU0f6G0YflKwnURee8CdnvGVK980BpK3EphbAMXNy2BYw9zb+0QSBZLL8NlEoAT
dtnYjWKfKMow8rG7VnGHNQDEoyIRRw5MYjxHuFrAFJcDvGKS/0AuUftCeaYhJLDl4zEP3rQEf1Tc
MLjvI+AzFm05YX4a7kDSp+IjZ7O/dVEnJaK/GzNi0zqqOZfTPFNIk6xbGzJOr5ISwxb2cnVHdpAO
Mdo+pFluLGoLGYwO+2RS3OaGjhOBqRVJUhNM5wyhYjikT9gTvYUJ+LlXBOgqZGX3x+pB6foxRIDQ
QaXyqY2wIAwQ0g4o6UIxpYnbPfk/KdMuvOkY8LRDJULid3ILo+DLBU0tFKParDDJ+8ZbPnOnpUR3
FGPHRkqFskz9hCZK6C/n3Hp0KrIYOU+mOC1ojSfVXSMgZIP63gZHV3GzTXHVo5KcO20+96jO7ryO
ygIa+UsfspY3BHRHI41RAExAKmnjLeep/HRcYj46O1/R4VdlDMqHGRgaov5sC++nuzPSvYjpn+Ym
67A9afveTGq8zPohVOVpR1OGbLYTDiEKIGZG5HZDa1FjpK1uEnVq/WxFM2Vq1biptC8JvTJ8uSTe
yu3YeGJLH/Cz7QpzAToDJAezq5IGOcLxa8qDPWXworwZoZIdDduutd9sc2ZFanhmJVyGyqKfDUCJ
cNVZ3MTMTqB1wz7PHybsnKlUfhnVZLY663WGm8E07hpjcVjEzE8tDFNR1rxLfMMrbiuKjvYRePPj
hNd1tkjLsGq+F3yR9IBYUNksmaqbmBn9Ml2m9JPWc4P4xdARM4UO79fD44z3yx+WXVoRqR6QSBIR
16TCP1k3EzwIvmRD8MlLnGJE6+RWmR3UhS430Irp+KtYNVPDOg1Z8Rx0GWkr3cGGTcZj06wzAO7r
OKt36cDK3WsgWCtTu5kxzHVSHxC4gFjlpo4yBM8mMnyvc8j51nGC09vYTqAKUFZ9zbRpGV7GMxZs
ch67fohpxKWcUHCkB+4pGhLsnfZY7YLeJxsTdFitM2/QZWNtTKPfmWXvn7ENHQqZJAfJYMPKy4i2
rSHXseWsY240hGLDepxVX1w2cJ6K+FY4rxUYg9U85eeosEJCU8zw3HBoKrRqOqC1t5x+HVHCb/OC
U0qloN9p3hsrvETXMeHw2yozRT3RBTX6I6lcTXozhpLAlhYwMoCFZOsVHFVCo03uf/5jTgTEKiPB
KCCR8gQKZiGniD2561AHDK8mujmMvHqGpf+lDhOYeonBOUgbltiX2dpyn4ZzZ5DsleXiZGXw0PPy
1AueqMq9l0G2Q0eTwRQnVVFmz605fPDVNhhtx2qDEAU+/VSfPFn/JOIkhO85m7C374YsQB4z+zOi
m2m6hl3YYMQ/FSZN6sZO6s+gvkK7rW5iqMmwmfyjK+0vGBIzTcwY38QtDZOnWGeDbszAXPaVgXRR
+6rr9imhBQu5Ha2/0dXDqiMKmJWW45Su40VG0tXJDtIRJV0nCshB4UvrhDrjPCykTd09jFMMbd2+
JZnxajrlg9SRD/nwJPs6vLZ1/mkWMSYV9yFHqy6ZHowER3eB319zq9sIc4TBbpSPdihuJUsvrbC7
VOdMa5ac++p4a1dC24YeSBWJhUswjw+96dpIRAIuzIo1T9SqNX2KxJ5o76hHex45b141tWst18Y1
hMKHoo6JeJaJvkwy567wKJOaDiqOTiZcEpQmWDz7FPcEoJsJhGN9FK9jxPodmnVBjZd889LB3BdX
QVQfNiHzh2aX7aqAO8gx1o2ow9e5zfGyDrNMuTUK0Af9pnebe1OfTq6wzzEHwVqYe+48FIgshHb5
ZrkVu3w2NZvBCz9SucvqBs+p8L9Du38XLgLvyfo+afWb0YPXs4ruR6jtsELcsMFynjG/AVyDIoOQ
YWavSWn4ioHqo1Kroe8Uu3YavgYja+84nKBOPZc9K78HVTfXmPYk5RNqjKM5F589RxzfH9ul34xU
pHr8Fs5oq/121SeRwXG1mNcFjQGqAdi+KPKKviyxJgNiALsC+zxxOGUGG6072wXQhjKkGB1Sd6Pk
fJpGws2KAZB71xJGmcuABEUvUpk6eNAN+Thm+iPM1mRRo4ZfEpV+ABQ+r9waMDo5VstA+gU24Kld
lUle3wWBe7MBmG/EAFXL+4z6tYVwxgSoShtmKhMiBVrKJNeKAGFEsdjkWOvLmNakU7rWLrCdb0GS
webTLfKeER0B5eSYI6fPPtXmAzwDaJs9FoTQf4pn/WXE7tMWjonfNOsXuVMTA9X8mIV7gVq0MYIZ
+Qm5kdwKMWjvLqDlFSBvybugW0nmronNSWqCWKOiLLtppdlyzS/JyP1elixlnPcCGpkYiWk5xUP1
0CgogW0gj8Q6GBT9k9O570YLL4qQUtgVJIWHvW7t0uYxbevqIcUnCaRuXs3SHPcklnMZ7MYm9LEB
SuB8urNfYR5vnkmUXzfmnG1Sz4GDWQLAwJi9AFPEQGqyN24vvgcTEGcs709xNL73ACI2hjQV3jBo
1qM7vmZh0q3/d6cE/x9KPei9W45Hs/5fiz0OZVv25a9BMH//Q3/0/o3fXBr4vk/jn2QX2vW/9P7J
eaaVaSLXoAFvoy34796/+ZtAHOK6HuILy2A88Hedh/X738fPeMgtXZjW/0TnYbiWyiD6c+/fdYRp
+Db5hzr3+l96/7KvPCu3rBx/vvdlMqo4giq77ya9unXi2idz/TnnAydpn8y4qtmbns/mRZd2S5eP
BQ1dVZt5m1HqbHXgOWGMtKfGq7QlOLRqExdxu22b+SOn/H52rWOip/mKccKudu8HtakW5cn+ucmy
2/Zq2xVtXTLQjrrFxqHLa4QW23NP1qmhvzATILFz8MOdO0+vXCDOFrDVwT7x28WAKzFroC9yzkP0
KRLCp/gHwD+KNiPdYimcNqOpUT/IOb+xuUitP07+RfeJnpcaZ3LDZ3mddSytZFquBFYyXjbqtpY3
KDnojDX/oBnE/hlRdGauQoMVcYPMpL9KyjfRp7fSYSzij6wls6/zh3S8/667pkaQ65J4EsrgYJur
QiqlohKqtBLUWLMqtipVdnmqAMMHiaOSkoyAlJB3S5mGNkCF1EpVvoWqkEPfSTa7Ku5MqryRak+N
pbaeKgADVQrO1IRt2UCF7RkmLFPBScqVhMwYYfyMTMKBrEphmVBh5j9LTVV0OlSfE1Uo0wtoatVz
2zkn3GEUvC7QqLgxqBgwAgnvyK7m7hKmkmPG7WMTCzIZPrQ/TDWAf5WNigqGc2I8LvW8BENYVDie
VfE8qTI6UQW1R2U9qxI7VsV2oMrugKgKqyfeB4oAxxZq84oa3WwfhSrZq7SneDfku0X/DHH22oEV
uMip8yfqfZO6v/ipMlFHgZEzQZY/BJwQgrbnqOBauE8K/NfqGNFyniB7jWYAALYVlc2bGVbD1qxs
He4dw2D6bpM7XLHvAAtTx9Q7v8wYhcwrxgEU3MgVUOelqPQK1Ho2qr0W9d6Eii9GzVej6itQ96Wo
/BLUfi2qPy07lWgAG7SAPprACG2gRm+iRSvIEfKOg9K+RkPooSWc0RQaaAtJeTuzKa6y7Ilibptf
OTrue9SItVeu9XBeWWhTsxk5uSw3vYqNJgxeaIuifQr6jwape2jJrUAK3DmvkV4flCDaRAQ94cs0
3fkOLtbRjDrGRoDljPI0NNEDJgNVwZ4JmtzCfN5Ofvpij8VaVUxZIj6VQBps4JE2xD5OeJAHRDul
ZHaHtBAVZ4iaM0XVGaLuTFB59tmAyLjaZSgw9YC2BJYRG/tmmIrDCDVCt4tVRbzB3Hi70ky2GBpR
kyZHyWdyBFumzuuhOu2j95FTS4kWteBrcNCmTmhUPeSrMMYUhJix1t2AklX9Uo6ytUPhipp+adDg
NdrqTnC1ms5cOs3zRK6Q59gbXvSOlucyZgZVG8OR8JCr+vWckg8fz5VwHjD+2sYTb52YNib6XtFh
+2FgqP4/b6tNVpX7BCWqcJRYKf5mEB3AaWYbU4mV/BrtU+FWy773QTHCIhb6qiaegKdpy2yE4Q1N
xn6NiUZDKAZCn2A8GzP2QNhOPO1MWtXqmy7HcDOg3t2oy5EE86rDKeGb1TpN7Yuzr7Lqzo+LU6rz
ZUwRR5VvrcG9h2hEvRhBKZkOJXcsAS0muyR9t6uYb9Y4pLP9qt6lg19sBlHOHG3jEXpszeaaRi7i
y51W+182susZ+bWPDNu0d/Vsgs/w9xEibfOjR7DN/GvvFvlLipA7QdAdT+G6ngniKLF8+JhKBKM8
AIkNxGnTxTwC/ipPjnT51p3M6QOM65FKzkVxYyEn15CVS+TlFjJzdybFnXoygjhvAIT8GTDBZRIE
GbYcojhHIrlj6fNBVczMKMhfx/GGdT7jR9KMr04s39StrK45jBL4VBfX4uDjL+wBvnKxSYpNreBn
0aOBkN5EUJ8grE8R2BcI7RsE9xXC+wgB/oy1Ejn+jCw/3E9I9Cek+jOS/VlJ95Hw20j5NST9M9L+
MFLYxI8Swf+A8L/Ttpj370Mv2OrYApD6rkNsFRS7quW0ZuS2lA7LH74SLLWgSe/MZNiYmMuJqd92
QjvxPzwP6x4yJrta4J84RwOsQZKOX7ISa8ebER7j9AhnInLMlVqI1X93COxsdmt6emtuBBQxOLp4
HpXGpiizExvqZhJHZCZL16Y5Rr3/UzAN8M3BagE39SSwXoCwujRYMTjtnoklCjBoCIwaLYYNjJEr
HwOHTReywmGBrcPB3qFh80ixezDaXRrYP2xsIBF2EBNbCK11PDsYRdqQDjBPA/aRFhuJuqkibCUd
9pIIm0mG3STAduJjP/G4XjZ2lB5bSordAg3otjdZp1Nvb81ZBWP6A1JUssASxYCYjovDusnFzqqX
GmHbgA3Gxw4TYIth+vWkY5NxOO/iO+w9KJo4QdMPDUNNhbFGw2Az33uYbQZMNynmmzR4KLDiaFhy
Sqw5EotOaBXbActOgXWnneN4gX9jw1q3B6ns+GstnU+zh5Nt7J/10nuI9Gk1ELRHkvpxxiA0YRSC
OddgG8KOzL+5WIlaLEUe1iILixE4W5xuA7Yjh/akjw1p1D8zyGk1XlGT5dZK8UYyyFf+HGqgLoLc
i6IWA4kgJ7XnK8n0OxiyqwSvFVSuXahVe2QS52YedoND6wAQsUGgfU/IcU4CQ1hWB5PDSBrN7DzD
Wp5BUa40HuoqYYJk9+2KfvQmJRUj5bwrADOhXZ882l3Gya1ZiDL8KjbC3c7btYa5ie8AKCwnzF9q
ZQ41zBccQTs+UolKMRM3Lgq4OOQfEjsPVrIOS1mPtWzoryZGswbDGW3chQNuZWTomgDJE9huIlxt
lu/TpCcJiV+PHBpl6L3ygDCR6cRE2lO5HtwFRvvV4cFsscCVtOfVneMdA/+zwiSnvgUX0xyP5tLG
RDdhplNvhlyBA2SSlfc2dcwYHwfMd7i7TmgOtwmmvEK58xhcvzYfEZY90OCMEvHw1Zj5bCxfbuUu
hlI+ylzeRKRdrSI6uv13GyugYDGIsAbGWAT1oV3S+FuEX+r+zrERIgM4z9gKA/sCp3Q7oCzrMR26
XfyQYkJMMCNGzdbBmhhgUTSxKlZYFmOsiwYWRiz+NoZGN4i2FcrHGqMjGhdGAAz4snqfl+5d6Ndn
xwRdiYlFs7/yJF8xNDVM9nhGOJCFb2hc8Q1k8FPlfYkBrjSSYzE9z1gwDayYMZZMA2tmS1FCnhi9
+J7+D3swFk6JEtvG0tkQanpO8P/ZLwaGzxrjpxw+NWygCUVgpx8qahEDEw5Yu2OEq7RrqWvoqy0z
5aJRnpFWmGcTJeDEW56aIynxpzKzj2i7VzDWyXWSR57G5dSO+9oaV3TS6FqwQMwYWgeMrRrzVIg2
W59+TqOMrzxAMxRI7LAa8wAaIyzMZL0swOvtdayzPRZar85AmmCpxVrrME0ZsNoG9ErQydQYcOFS
H1MMuRrGXGi4BPChJ8SwW2QID3sSp90vBzvvhK13wt7rCOoy3L4jtt8RpzQmYEu5geGGnTRlDxbW
WSi/MPKk5woDcYzKPsBQ3GIsNjEY50NyRYS441y39Ptpo5cM+oriYBXDTp/9Jy3mIlDha6ylJtYt
MjK3k2BkmKv2Ih7ofjxpPlUqxmduSIkNWmKHjrBF99ijLWzSBnZpV/mmBwzUWOFWHYZqC2O1g7+a
YZewIA1gu/bKm4FgxSk22FlBcePN9jFpt5i1kWRPLKEZP25+wqIxdauNMMfkHcBR5/ph/O4wgDcY
wdsRQziDXxODeIpRfMIwXg3tY4CB3Hb2DXZyF1u5ib28t99jzObQlh8izOfh8BRhRXewzqfKmo5F
XSirOpZ1yXAoVh52MsIe1Q9GzO2cPiqs7mkEx2IkpGO6Ff45GRQXMLvoSf5qRtNjnVcniW1+4MCA
iT7BTM/VuiVDfjEUiALqROGNj5M7omj4MZXabdq62PLrFxOLPgD7jw4DVAW5eWzw4GPlL7H0q51L
vU/1KXws/zbWf/W2BlAADkQAThaa7J9qQAEK4WEDDsD3tVV/TBE/1B9LAQxIZDQ2wIEJ8EAHgKAB
RJD56SXkJgp6543MKbRC8oGK+bUiQopM0kMBzrEB8l3WUFXq7r5p5c2F4BFHxaWzZipWrF41uvsB
IFAKI8U0PvRJPvrBRUTjgSzJ+6jYumX3NMJeEF59P1bZZQYi0qb4/hOySYeXPAgeBWUE8mwq6e+S
E2Dal+8TFWck3YVtv2YOOae4KovRe3TtHnxw9uEj1/KzNYTda93YbxydH4tWu6GOEQAi1E1hwS9K
PO9NfY0agqd5HK8NyAnIEpMV48pzeXPjVb0F29VuvchOVfMtBVtB3OljD8aCp/kGKxAP/XiNwVxE
qNvUz3zwF4BrmSv0D6A7Ly54DBNMRlSJM4yzh7pJLrL9XgnnNMgCUdjwGDnOWw5sY1asaAF+Azv9
6wCOowLLARrvRbOG2wiug2/2wS2hdNenn2CGTqMQ9B4zQBWiM140NzqF2kkTtoo2Wqk33uXaY1IH
JyMOn9WHyqJ63xh4wcLj4D3kU3JpcjwvMt8PcffIFKsyjEOV+48//36gLiNgbSFugGyu6ksmt4XW
63ABS30Z5/Z+cL9riXlSLxXMNgoF4zLH4Us1ajca0fcGwYHgUZBA37vgUlKwKQ34FEaOD/lgnxqw
Kk3x+21Te8GjdNp7C+qE1wwPGp9gbDeYHe9DslXV+9HdeldAMuNY9aZ+axjNF83WbrpG6KQc9yR2
PhBxf9EFwrt2OE7phjzyZaYYMS2wmBFojAAe4xQ3v71wdPA8eZr8s/pgJLAtw4sqTc3prH9Pq+bG
JjFkm7DK9gOSd/ytqXzFUxnxlAXDik4P83btOkYhohWkDPIBASyzcXubhRzvDN4jCBhy4K5u5j8K
YDlRxPsCnuOybpGv+ZLyRGqJc4yA7MzAdmagO6YDsyhZB6miWnS3ATRPwAraWKC7mRAC7qHLfhuo
DGqAPh7DEu7NnQT0o24+dUfpdXjf2PI5AfminqjOCi7+ySjKt8BMqQb3FR5aYEK+zgOTZReBDlC9
+2lKsMU0tHSMs/p5NHuPYW68jFZ5b4O8q/ieoDLrrb3y5PBSgDPyBZF4YXafRv4Nbc9lkhKhD0A1
nUmHOT5aZvOk0CCNBjnIlGt/RMqj0EE4rN8nnXEv4GAX0LZV50v1lM5iepl0wChBuMxz/aBZ8kH+
aDL/CpvzVa5DI7hIC1hqJCGjph+gr94HqW/V7mCOH4YRnAr+CkHrBaRgAWZ80XJeDTPIaqg/Zk+/
aLW8qfcUQY0hBmurOjOeW98ccDHqM6o7GysmRe+0V8+qDX1fpmJftFhMo+HWTmyZCSqfUnssPOe+
EP7Ra2G514f2DzKQOSLrH+EryPxkNeZK0pQyYnUPGC/q6kbuAJclf61K5W5v3jG70DRKf/43TZt5
QSUM2bh+iZvmZGTzXZS+zjR22PRKtvDghERLaJ9tUgO8ob4rOGC74b2XYvpUXDN/IkaX8iczBKJc
Hxw2eC0ap3fV6N6ZNBWjZh2A9lIF6igxp/eksbGiFigWfj4BuIMti5ZnCm1zio66eC5TbmvqQXXT
zGG0zTnzouRbprb/ZHnU1WI62MFLQxdCdveu1N5h5wKuxNnL/yvLcZGhtMq1n1bjnmFM5GIzs/J1
UewHoJopMhGCC3ckZKylKHexPUBcx3PP0gkWC5HppXKSlQ8lvP+BCO1UFTM2X+gScMlk2xxi60zu
a4r+oiCyiX1L0RLyGGu3wdsmIFBSApejvHfQdGqIU/lW6ImE90i2yDhjDF1puKOKu7h3NsRaHPyE
stejY9TvOl2cleNW/XU8fisZWitriKEDlQ2l57aKte0Y6WhvQHRWr2ZBB8JZ9WOz8ghntGg7OdVb
ZD2NAIS5ruo61/UVyMwhb+Kt0YRrE0YAbbylTbtRXS2p87Vk856ZFiyB5hgY/oZdCnWZQkwEw7Ar
ibpRWuOslceaQbTn+k/qT7JOhfV4x+tXLZc0oguKt8tRuX/wLRKOU5OpEZgcbwcBMx/TSpphqDeH
u2ICuUSgL9dkcPytPhB/xOjOsYN16xb7tCU5oh82aRqAT6yAxRz1jMVU24+29iMoaqhQ2VeGEWqd
wifXCKJf6m3/ovWjcSzz+D1TAvMI+H/aI+UJaEp1ervo8vpDJOj8Eqs7ZJ21iHWYdiWd+Hgc152o
TrGPCpJ7kUZ+esjh9SvZA3Ij382BRxuc79JqnVjlkx34X8Yc1WuzRYlNx2+Z2fbVrpL6Lkn8x64K
H1soRz5csaC1TcJK260dpt06AGKbEIe3qu2UzDLTfgra4dym3Y8uDuIVc1pvTJZMTkn0tjjmTiXR
vR3hGHM1fJai41908UHYEZq9+H3yncewTe5Kg8Rf/wTYapcZEtmdYy1700C6yZB/SIpllWndotC8
u3TmLK0VQcrfGi0jy/wkevlHyBEhHFEKZ+3BvkQJiVnuTCMPTRFCE1SzQa6/uHP3WvcppG67Xdvy
zXPq/ISLgeLCfkxSmJaVkWtY0NxF6GqgLoh1CmITUm1D07Dw5ZnMJS5sR3oTVjLkg6zRFiP9kVl6
7YMDnaRzKA3w3uBrAfdo3ioyuBoST+8hsZOVmWRL0jVhWAf8prRMX+25eIxblL+aqGGKmXQ0ovG7
RdIHVGiEYqIGZBk05P6EAxNVaC8bQrFqzoH10mzowOfahO4UzfgSc+Wu7lrSnZzxxzCEd40v8NPT
UJhVIB0AKBQzab5uHPltsLpb6g1bK0Bo53AMXRg3ZyiR2AF0YeOFwGiC1vRt98mvBnepCZ9owsZH
34hlNuarXpbTo3DAMJY1jsl2+pRuVyDZIWTTjinNQIkz184+uSudRTYFm5r9SzihXDoZdkFjummI
SheoiQ3yKCKkwwvT0/Zd38lVniMMG2n/kS5xgvhzim3wq15QO//Ljvj/q2YqoTNY/Ndz1MdvcSH/
dokJMvn627fi82+nuO6+svJPFvqff8fvY1XNdn7TPcsyPUSkv9ug/nuuqn5k6Q4OKdM2bEf8wz5v
ub8ZFj/yHSxOPAA2s9g/7POW85trE+HgMnZ1HH6P+T8Zqwrnz1NV2xTCR7ipTFq6YZD6Kv7sC7c0
sIsxXoFtUhbVWpTDPbOrF16XmzI/urFkPmnCp2+UxL/kAaii7pRPcbIkh4hpQKMTDDfWJ71qZ47a
2cExpqdZU+PGSva0rPlNndL2FB5zT0zycyzuZ1RQOAey9zzTIeqE/QmFP1JR8mTHgvAvuAJEnyef
XSJ2g289o99AAGuhCOOohHsjXlhNefYjQKQG5trSmh6NaZWE5Oe1SVQxOgg/ZAXyKtL9tT1/ZjqP
vmPhRuxN94NX/8pTn372nN0TE1gQzIFFxhYamT8xESN+tzYs48qlgTVavKcj4zfx2UQuEn+3PCUB
6i+eZPidZkOT1vs+MvPLirlcaQNL4qinEIWJbwVWnp6akakwVSGyC1deYlERB/BZevZG72aS1hvS
5u36lXiqd58mUNYsCyPYy85sFwNtzql3Nwao4XUu04/IyT4DN7zaQfgFKxznNch1+ltLTDHQ+0ci
IMCxmrve/vLwC2Q9gQplEt587TxW5mWevXTde+X7MDmcuIjLDrUfrYw/me491SZUMZQfe09mq1nn
IxcO3qIB8uEEiwaShSCXz9KYhdQsZfDLNAu83Dh4hLcQBl8ZcF2ZHgUj6TWU1JwHmUSC2+KdYc7r
s3zHCvfB2B+w554SNwLL7oxAeKOPgRbg7IGaqVGL6WmVrYj1sok//dEGzj1yo7UyPBDMFZARlV00
f36BWeajBOS2cBGREmtmd921b5PVXOvrlMk+9GI+fTAw+c/b4b4nY4GdKf/CI8UNQ2trV/b2SgJm
22gFOGjO4asmPNVkd60Hpuy8jzRiRIbKc8DGY2QMls0y/pBBRNJjxJnD07KKU861Yni8HiMMiU0L
HoU1f9EC6Fd3JWa7Lxs8d6N7INsZku65E2+mLD6lMrUnnoYZ3el3VmJK5oSI6iHHCaffZ8F0klC5
V8hgqegi4LHTnDeLAuRClif4sJztNLf8/oK32sXNxTb5kWAXwpBjrPK6o1Tm9BNMXOOiNtv1MUy1
eNlM2QPkmWvrWPlCPxRMh7Iw/RAiW4ejtY2S5r5EHdj7OFQS/M1R54I+8q9+FF4avSL5Bh9kNmg4
HGZtX42sCmFVXOSXmfg7g/vAMop3Ip+AKNkACwXcnIJMM1qTWdJcXB3Cf50Oz+Pkbti+339Zif8w
jP5qEP0LocOkde/ouiWQqAgDdNxfFCJOoZdW2Lnh1su4KdzS3k6Jc2fHGPQ1K/vdbMy2Barln7yY
oYgZ/9CjsHKqVzOZr1qCV0Ww8OeVs+8MQ9OiINwSJyIXun+xLf/J5LJatXPfxd/noT+1enpO3PIa
p+3rv/+shlqY/5+X913dsekBgHb6y8JN5K6JM0+E2zJNAZW63jLEA0+mwRaaF0vCz+8iR2SHDsUr
8J3M7ubfvwUFPPnrO0DvaOMH9jiwCf3PF8AyMTrWthFu074/WSI/IoXc1RzBJytbkwv+Hy64p/6+
v7wePSJ2P0PoLhwW68+vV5h62/Ssf1t8V+jX3HzbpGdJp2YBdAX7JBNJO5p3uDX8JcfxZ7c1rgVp
kLWI9p33zqhra8viUD53dUximM3Z8lAn/bNXeptOpHdmVd9rGoiGlDTiOpMrd6rWxsxSV3TmlUx4
GvKDu6ut5KM14n1YvZdz+IESc0R5g2uJ6Lc1LqT3MdO8RWUaR0Ljm2U8YfgiG7PzMaZ6+OOiaPhW
m/5THnKCbJsYSy5f4TruPMyLjD5zEVxIUXPr5jVpEZcw3G63VWdcSfhdNVC/LAOoPDGGNIgqAjKn
+VnU3lPoied08p5YaXxpP011TK5m492D4cHulrq7Npg3GltY1pFTwtIOpSf7nZHzv0ZR+j9bM3Ir
/uuSccFpdf76VXqnbt0/ykPP/Q22CMuI77Cg6D+rwD/4Sp7/mxAMurEIo4L33H/Uh4bHH+KP+cJz
mBkirvt7fWjYv9GtMzgVG7oL3JxF8C8W+39nuf9LdciK5fs4oYRALAflUbn+f6UGdYJQAArUdiu1
SLUL1k7V7cN6/g8rCeXsr0/27y9DWxNtH4AlAAR/fplprpElzhORTpp26GhaedijSArZ15hrcNkI
JKa5tfvlS7j8vnD8uluIf/qqNjwkXhJOsP+XV035aEYglCDJJtUk65N11Havfjse7GlaamQIOg5M
+5Bed+etwsrc+p4Npzu68A2Qwl5PS9JDbgIbm8jFtxgqDKqydxI/zsGkP/TVd6R8L74Mn0qz3mno
11y3pbusPf/7D4KS8p9cPs9iH6CcN5FO/vnyGQM+oBFB9Xbwki9VjNk+H0iKcSOjbY8EGlQVsybH
4x8li0jAcmakrB0RiFeLo2nVys3cOU+h2zzUzJgEAj93UybWYUaubmnDoo8PXTWtm9G+iuTBpJ/N
ZRDEqS3knNClKrekreDE9u3Vf/hw6lv4ZdX/eW+AloA5wSnF8ey/YLciEp/oVtTt1snod5TDOSgP
RtdsTCd5qgjmI8uLzCf33uQalwji82Q49bBiMWsselLycs/ZNK6/jjU0Vf9F2nnuxs1kW/uKCJAs
sor82zmolVrB8h/Cki3mnHn156Ff4IPd1ifh4GAwGMzY7zA0K+291rOSduPEEi19ekVfAap/se9J
tJMSFyUVz8QuX0K2QU48HHFbXYdDfxO40QsRNtefP9bvvcg/j8WBkEGMUVO/5HFpthKKDIR6i8dg
NnrBe6izCoEVPv7GaK81m9OYbc6pVf5CJeJkpuK2EYfICziU6AaFkxjNARl3n9/YR98S+xoOeGiA
FVWKv78lvXUKCbSp3iYsMJn09k6gvXx+ib8hHow2dku6OY86+vYGJI+LS4wRLiUR1VSc1ynVH/BK
O7N4qEuAY8m4iXXjv1LG/3erJi6nsd9XFKYlAOQIh+P431eUhMSNURZQpuMok5oP06S/KDs+V2l0
3wfTxhj1Fx8FPGecQFYEn96JxD2KSey1PHmUYXj2qoaMeUJr/PTe6dDRUt63E5I7oPR4XnTvEn7n
5lcxXlW7bA9I/Deu7x4NbSRaFuOGxdG0s9tvJEG+ff42DWfeaP75Kc1PZzDjsCSQSsa//n46O8U7
lsToz9DEYERKnQLr5/R9FNZzZoxq37feVehVEGE52617RIKJ0zubQDraCroEGR941Y+YvMQtrHSU
xXBLTI45y2Aq96OOa7GL8ZYjF7qCx0ZRNSJdbhz9aJeRckdYOJRYo4V7VtGzz4zqZ+ODHjAYj5nj
Y9bM2nvEDC+yqxM4Xp6zrqqMDqBBw6rie3YfApfmiSF6Ov6Bfz2o5phLMsgiSBST4XzvRudX4sGe
HUB/VcRkBsIBNeAiMQjv82xSeLgK8tnqH9EkbHTMalpCfgUh0bLLcSThXlSoQU1ZMr3qJdae8J09
EOf5ZNl6ETKcVH6PNYn/hPbuin7Sdoq6HzFBMEvR3PcqRUuqumGWVMQLf9DQdFbpd7BvcRqj6KNF
mlOu09rh1ulrIoxC9WYDT9U9JIVm7mG7ccizntYGXw5cT9ykEX8S1HAEHBX+jNroWxNe6V2P9Qly
rYV4d1EaT0OkfcdfcqolmAnXshbVPKclQ/GIDtCU/U/0QrLwzrISGywoFJyTx9YmWD2CxBXfUo4s
1uh7p0WkKuSCc8Vbj23gKcu6idKtoZ05qSDL1Qc+hriHBh0hrOl8sSSI8Ji2zezH7CDERNFC1MGd
h/NPUrf18hQkwsDJr7kxka4g7KUKPfRlsph0Yjij4th4KJ16le+Hoizneqmz6YrHTHt2o4r8Sj4w
WbV0mNG+RLQmxg41farHr74/1KvS0/jQ8OfYpF4pYqHyH0PnvsWpe8r1Zu96lGdINRlMWmByIvxX
rUX4LORwj5GSFLcQW+X8eY1VRwEDTYihGafPB517cfj7PYfZFhsWCx8vR8CLOSxPWyfp0rraJqUX
rEmo+xX38iBCIsfzhCGSWLd+cV8MgMRKfNNqDBHdEFtFSh18HUW2ZODvcmI4ieRFfjTm3wwFInqa
8zM1d5FFGdw7JnhQGuCi7Tkk7DwNLXnV9CJbC3FDbeHNbiPw9XBechBoUiQvQ9QCpfMNKjhdvvIB
DgKwR2PRmI99i82utoIfZkB6UV2zrOgddL4hiRa9yHcqjF4yqiFSK98IrQ2xO/Qn5ce/2gjRe1s4
2A7Ml6rnneJ9PRsEXoVx+O5O9s3YDzucYJV130q5KzIgM96NMey4153mutex7E5V773YKTXxMSD1
HpLJUGG5Kyqfen2SvE1hdB+HDLzQv29tcyA4ElHLQmkwC6wEMy7L9ET46bKQvM60ah8//0GNi8Ps
fz+osgV1V+ZTU1wcZkdfH+wJLu22tIrntB+xOWnL0jkadUaBkwYIpcyJqE7nUPOuTffUxzlZPLif
VW+Tdko1sHTsXdkmvz6/s99XvpzebReulm7yb9jif0/vPd6NKm+bats6zUNFuS2vUEfv7ZaMYOXi
wLDoRtmz/hDmyTAZ5lKh668CPk3EAGkFZFNM0SGzktOA7qUT6Q0Gsm+kE4PSyeOVkTnFcprtoHr3
rbXgvFMOhcTjxAedwFs6g7hOP38m46MFGTMPjFidbixL8t/PpIu8IiW8qLbmhBQ3IHE0j7Cet308
B84mmPLHTYOQHGIV1GmVg/bO4++a+62k9rpsORWPQXfz+U198AVYpq4L17HYlfxzT95UE0Sq02id
MnVrz6CeIrHOPocfrMm3oVf8/Px6xkU9Y/7kpEntX1HPcLDrzC/pD6Cs4WLWaNyp2vp6/pZbVLVr
oQ6Uqu9aUx4SET96hUGJmBw5CPufX/yDh+Xa4C2VQeGGD+vva2t5HSHk6vmotHHXyO5R4zdwZXRl
wZJemBZxqZ9f8KOfXJomv7jSbcNk2/f3Fe1ec1ycJvzkqvhVB8NCr4PbKiIdfWrwgtsk6w3qmg1D
Asdqup6SbS3wGEIbbAz+gTT+Yt/04RsQ1nyOVqYyL4eVLB0csy6fYFcf9Oxaw4fJRmpp1e51RHj7
F08/V+MuBrE0LcvROeRbfPgXT08aNDmdXlZtC1t/iWkwRH1+JZhJJkf7OdnpvTKS575Pnx3q4c0Q
7grYK8vPb0LMP+o/N6FsdvUUDZW0Lz84A8fvUGmwumF/sJExQaa23c842Fl5YSyFbNplnJj7Ulrn
iPQ63BdPKsp+ZFoXrxwTIXMXRYiAaduqUd8X9F5WZWecYyd5tgz6ALYbHSwC1CEw0zFCrD5V3WJK
mlsRAo0a/GRDPCgTZULXWWgsKw4/++cP+fF35mICkwjR/j3Vy1YrnMxHY+IX1lkFLGTwmM4lCuK6
u+rbOMFwHlKZL4I3THm37A0e5Mgn72FcCKbr3MCE/fktzXuBf167Czrb/F0qlfO38cc4V3Su7apH
1orY9L5x+62NbIykAJwt+UtPg23QuElsH19cd/6mLq8rlONw6GGKRafy93UJTCaAz7bLLTiSg1nm
zxQ7v7jEB0c5KZi5GEPSpeZ+sQ3yZdQm3tTjGIi1ayc3/JUFjA0ftAJqjye8DRnOSSr2n79R66Op
84/rqov1w3dRVbKwlVs/i3/4FtJm38mfnc5rljac+VksXOvwB0NpkDrRvlXSvq5DmDjKRtlNp5ZM
gr5dI8gjM5hOUm51rKtlQvSXE2NOEdAVEOVV1KQWkVeu6hRMLivoXkv977WK3kIfg7dlYfKR3k1r
p09mw9avWDr5eBcD74PPWp/KlHXNAxNtBcnL52/ggwUUcrpg6ymNuTp3gfMeayMjxLhlKGuM0WQA
u1de21Fw9/llPvp0/7zMxaeLrBVRaduVW0oz92mGtSEPz8P01HbJGrXqWo64R/sWguHn1/3ou/rz
uhefLqgkN2S7y5DputuMwtOA4wihBJT0PdikTeBUX7zQD+eN3+s/rQWs0b9X6z9Gaa90M7CSutzm
JNmadn3ImwCkESdcZ2scM7/ltAt4sOpOvsy/Db3YxnGx6xyaS4r42c+f3/zgfIHXGhe2svFb/7Zc
/zlnwGoPe73gA09x47UdnCvmKKWBKafOt2gdHFapd9QAP9GOpeNYKbTCusNuehQA++aZrYk5/jak
YhZRtYnNdO51UOmrHz+/1Y9mmT/v9GJly5twMAMfb8XodEvKxevR/6rV9k+ldt4pOZbLi2D5tI3Z
mv7n28hkaw5ToYptZ9m7DA1a3ehUDOLyOmmyO6nJ+6bydgo1uehBvNsca0YcxPCdFoVzKqFFFeWw
ygOZ0o3uASVZK2GVZ7uazmPNQK4C63oqreeUcHtWqrd5IJV6dKys289f1j9lv99Poph2dUOYnDYu
ajVE+lLFGFJ+18L4zoTzbGvFpjDxOPjGVTqVO4C0b1ntoVqAnGOPqMBQNJEL5+PN1jGI0T+qzS86
a/9ViC+WCmqQ2P+l5NakvJhPsc9ZMi4yRIYFL6tP5U3gU68e+hp9U61uSFm+ctScBOOilYbDh2ib
Djju7IXj9O8Rhp11NbkbuyMd3aqKZVZ23SoIxLRMS/KzUHmorvYWAckCqBWoFA+qePJrPFB6BP2t
qzrU0Pl3ra3PWVTlq77if/UtfR/iQNU76iZDQ+/YFVjMY+uHKsIfjkFYsUmekentepOyRoPQ1vhu
21h7s5y/XKi0W2RMUJFlIzIBn98Szx6nsLcgghIrsMFxDkhe71FCgG/vyOxKo+JaRpS84mqTJtMp
8UeIHhoSNeCYHcvAak663tgePBgjO2ZhaiKVdPOtSzis1qYvHvioos0eggicVWz3NnEAvMkyj/pd
Wuq30wCfV1Kd65L90PU7syvPheUyvCs2R1awSmaiaZFsbLtZhJ55JQAYV4pXmpdzvhQagaSo333b
xuiYL4Kq/AmaIM4IlWzj6yiTr8ooNnrQ8Vu1BDBgB+kDThBM0mTVfwPd2C2MgAcMJf937Sjgt2F6
5mW1e+ahpd/zwElEyYfwsBbDFyygyTOQEbt7GfJnou0ooN/3Sf7uTeKGRWGGo70qWyOiqgQzmBT2
owOAJqufjMmFy6zKF4iu/Jwyfeq8+FrT1REVLVkuVuCuexiWk1BHUcN5tAiATuku1J726nfydegT
neQFtPo+H0XutC+gS9/jKnv3a//aTGfca3wt0HRS21xG5rekVKSgUiBfp3H3UtqduwzJWK/B5qjg
p2FFINmD6NrQgGZ+MbQ/mAiB8TB86MqBr9Mv1srB9UqvLkWxDfGKFbm5HiON7R4Y32G6R/B0q6fd
SbRP1IXPjh3d/oC7Q6eGIfTFjcwXuhjMDsAOBx6nobP9u5iRiXEXbqqPxZb84nCZKnXkGHjMq7ui
so8ezEuje8mJMSPhFAUHuNHh2xd38MH2jNFnzVJU9vzMHX/P18pRgxYF6B3N3r4LnOh7jlmqaKwH
oyvXQeZt4tC5F2HxE6PBFyct64NznWM6JiRykmcsW15c26qCZIwpmW7zqcT6EXN8pshUARPTb0H5
vfiieM+hCFVm/R6G5uy3PyaSIlj9Y4T4gRR4ab2YdRNvMS2C8gtsNKRWXy3QltyPnXyPdCTog13d
5zacUEoZG682HhNgi8Zouis7ad8drTjrUyKOZOfee9hZD1Ytq1UWyVnmeVWVlFYNzd7zIW1DMlk8
01vDNxm3ZWSdhDamG3sGr85V0S9+mY/ejjBZfFhEaWv9VpX8scsZnZTkUuIitnWRXo1F9LPSNdTE
NkXiOv8u0RykdnkmCOjBH6dvky8Pmo+WJkjXbnEMCRNZhknwmvDSvjhJfHRjts5WVlEfoJ8x//kf
N2b1JXDyFldSaiJfTzgVEVWO9wSt603vi/GLF/HB/hnd5bwAYy6hgnux4Im6KNo+H/KtRorcZCTr
qpQb3MxftfnmjerlWGRJ5ezvWIY0L89+EOjKNqq6fKvPgK82RAIdP8ZRdI5j7ZDW/iP5vacWJAkm
BOsETVRVpDbHX67wH41IOe+fdNtGivrPDiqOElcMer4tKoMY0tDZVEN1G1oHG7PJiNVuzMd1V4Fe
z6Lui2L5R4UuZFL0bucjuZTq4reNoYTQGDByeHI6TlZ/OJoyJ0c3XXeGcZNb0Gbd5D3T0rPl9V9c
/IMTjIN2QdDNRGHxT/W0HekcDY5bbEnwuNUiSI5Wm84diWNBUq5mqbMoJRAI/Qst2ocPjWJCOvCU
FLv4iy/MJmsu1yyj2CoEkYalP4WJt46AWcpQEAuJcrEoDTLHEQHhEX7+fJz/bvlffHd0A21nzt6i
TaFflHpitiq1nQVIYHv7iSKYXITFeEP587ar6BdYtf2KrONR1mfX/+absFALwu0nAcqLTt6gdSH9
rLsRp8+yUW+11GMUUTW0UZFgYSuTNQmwt67sQcPvisA1N0DxqJMb0DYK09w4Xf2iLDZkFumLma1e
AyruhCOztbEjbzkBMQ4L4zlFe+uSs1tNT4Pn7orG3xCD+sOoq7OK7Vc3bl4K3cYk4IzvQHU0Jqcb
Ebc23LLaXhRplK9Wk8tOIh+ZwM1Z76rBVuiIuAa9BqqvGPAYSzZ7Hfp9usM23T1uKBvclWjbZ0AW
P21drENUkqsuLM+f/wrig49vrvahm6H6YiprXqn/mNTsxJIFoQlMaso3KK01T/BeNeIBkYF1jk8R
KilWwGQ3U+xt874yyVay91GRdktDq18aCnb4DJyjXsAmdyptbzcFnVXdfq2mbDtpTX4y6eT6DeuJ
3racDXr3BijTTqr4hvMSYTvzVrYwcb3S4gmtV3/MsV/jMJnjhpPRWXYZn4TRKDAGlfpiTv/otOM6
6JocQcVToO35+/kbnyDOuCryrQjT1zY0D7FFQERZPdJ5ileIa66HMrzWrfF7MacpDFLeF7p3FRDY
xFRsVpI0yjTVvritDzoqBloSBDOulBIJ5UXxJElIDasmm/koVex4a3EN4leBc8J6WFMI9Q3rtewh
CRg24kKTrzHrIdg6NIjW6ei9T7E42Wn+1PV0tMeHgL8OQH+mCm5Q+6ekGfMq9djZmnX/MulWcui6
5oXkL7EYnsoR07yVtO7q84/tgwLGvNsTkM/QjgCEu5hw0PD4pWoBfMQVmFIbXG+Yoz9MJwWCNYw2
cR89ywQnVsc7NxJO0UHH14TY5JlgtKfQIsyKosIXL/uDedAwLHahhMBIdDyXK0/eyrJxSdfYttTZ
EtPbGuGs2LaZWAJiQSJ97+cIBYjDtbuvykiXIlnWOl0HT0ccHpVgVt+5zvTHAETLFdikJ+RbBx4i
wCJ4piA8Dz0BH0bAuaOR+7q0r1JbPDZzYcDpv2gq/VPIuriBi8pFSdExIIsgR6raHlCAz/YJ6IZM
/gTFycDe4wX/325t/r7kZSfTwcgbqDJmA+x2pwg1U5yx4Ob1FxvtOQvo763NfB3DMhWrDNObvDhm
+HoqWxHxbhuv3DvkQWDn4rXq7cGe/QqWxLU4PDu9/RA141MaRj8wiO4sR62icutqMOKS/NFOwmUG
3cFKX74YDh++eZOwIjRWZFP+jnP846c3J7hyjhGx8yKF0AFnXAP7RaICWw+TsKetdVBDneveTrM0
P8IeibpWzM1tn2jBfGPVV2lWb9z69Ysb+2frOb+32Q6klMER5bdY6Y8bK5KuQW3h59uy0A6zsrho
1AZF8yoYyv0M7IddSKDsTCB6KJuSxLDoJa/vBhk/VlREv7ibf06tF3dzcVyKNC0MQK/n8LuQDkA7
qHBXUkBfB94hH+VKSPFIpeAW2SKO72oThPmuDIttefz8Rj78miBIIgmjNUWv+++R6mdqmPrYJXTD
eQ1Gc9HWYtcY69y/TowCrwVdbQQPn19zfra/Nknzs/9xTfH3NRsjS1XfqWxb4uDrHHMhu5YQUQIz
MFT+3y51MVg83SupXTkEpUNZzHvOAgCcje7e/LIBNmt/P3gq24CxDsmTKvLfTyWstiglIpjtNLB6
DQ64s2o4kLW0DsofIjRurHw6eaxB5D5EwZWWlm9hOR5jXC4tBOg0SV/0zv85KHsjphc21xC2/Aet
G491U351IDXnvf8/v8GsCWQaMV3lXKzFacVGD9FhRgqMvQMCtR0wAxE6vylq/ThPIn1pLzsCJAJt
qzq1LwKPvACOz6kJ9mp2NdurJCB9MOue/XaJ+xqaE0qyiVGf9EEEjyTaaJ63Fi2Ftrb9YtX9cJb5
4/YvPlvVx11rpnxC0qZ3SLm5XsrYOHZdtsv0eO030xfj5IMLzsIB5F4Ud4jRvXhfQRTqWZ3z63ZE
UCDnIr17E5O8MRv1RkAXtvGVevLfjcW8MUZ4wlw6H2LVxRpm5bKPGsUle7/duBj1PCwRXQtS2S+3
AbTjYsLqbqa3ToDequvviY6F/Y8fqnudxLj+fCR9OFGw5GAv4Uj5j44gGulDJpGXbXOg/7Mgu3Cs
68qrD4UQEPrsVUqDhOy1r5a7fzoy82Tx22zDu7Ccy2FVI1ZD1MYvHY4cWKVM1xDHDL+9mrDaEbC2
wsq4KuxvVPgxAQf7z5/6o53Mnz/CpWImTytA9Q3LGbv2Y1Fy6iqpwscZ8MRi35qKiNm5yqCrVefC
hePgV9S7z+/h40/v/30Hl0O11gatSsE6IsYqb4R3E0QvzsTZdqg2JfBac2gOn1/wg/l5nhgcdPhk
Rf+TuDxMdjwUGWuTlo3rBOigxzj2KwhfTvvFPu3DSxkGimpKYw4n578nTd/MDTlFPBtUH4SbNlUC
sQvqeB1r6qtuywcbAJuunvwt2jXBKv99LYuSm954THljG+LSJwqqInqBdtEKJdZelOyoICq22rTM
MszvVnpVBsT1+ckI4FKdk676okr11Q1dLE6tVVi9PrD2lqGkvifZpNUbNML3n/+cH3/D+LbY/WAZ
+8cwlqA2leHAEOpi/L9uiAMxx/kf6vF1qOw9PfV84dBDccz825Rem2W2rmmFfXEXHwzk2W0D6doB
W22TP/7XmQCdpUy9kUOpT+xaFSI6BzySOy8EQM9wvkOM12BEfe9bsCzc6KvLU/v7d8mjl+lwBOVU
bFAc/PsGOooqZA9TFRjqlAc2kTpn+c0wQ50bmzjHGgEVMm5jK1JrDnYCcKDMXc1mrCjtnW+VD5o4
ex3Mun7sno3CdlZVTZurMMQRO4s1W1WmlWZAjTNKoInmTVM6N+bkrTAmo9KZyHEoExrb6Yheo8Uv
rIJHLfEhjdgnyy1zIhHsTe66QAYQRDbjOYvVGopwtsmFeTBsmMBT9RgEA3trZ5UIQmVbApIa6xgK
7y5PH6izs/AWxoFEhnDtt8nJ8WJsdLEFNQp7T1yxz6jCBytFkxwUwXVq6T9S03wagjzYmoZF9ckX
eznor0V0HOhobUcQKbWA0agX9XXemuCMkOe3o3MeEQOvCz27gu07LHslxNYfTkmUjae4Dk5T38Av
BvRByG5w4I3/JNUMcX5wTkVOYgW0lx3ZHfopmYZfcmuY0Xeh2cFdVxL6G1dgq38p2bgb5vR8Oc4c
XC15c+xwPsMS6Gchqa+yvkaqiFeosyDfpz9UDIhSo5CmhjzaVJW4LQLLWYmE4MnBMFdlIIhbL52D
XTV7uza0GzIon0NvYMibFP5rhDRywNVcVKshh/47xs9lb71i3DgLw09IjY9esMwvEWYZS2h4pEGN
9TsJBk2dLUnbjGaub5cAJff4QxJhpEsk37qJQHIMrfurae130jSU5qzbeC7RDXj1ZYvrexogtuaY
hss8xB/tDbt2gm9pydfGePJK7ruJ58glzuqt416HHpqQcOrGZdHje04QMfINvGb9Eu3jOymAw6kW
+qubyseI81c2WodWy3+RC37ddNGPxCtftZ0xdrdVg5M9l99VGL4E/UNAO3BhZ1zOD1nPlAL5SjLg
HK3cqphvhctakItgDxAqIu2HMOe/6Bi5taw5h5p3bYdkyRdF92LM7EYs0uNqJKh+Ocb2gQkYWTly
CFHQ/ir4jVwP2aMQFTOsFaOtIAx5jNEYpJNHuxj3LdZPOpAQ3uf8nnPsXRFqhvTcN/pVQwb00OsE
X+WNddCpwiHQXdh5cxtX8Rsn5GiTGnwvZYr0S+8MptjwxbONKx0Qc1JW9cqNE7TXcBVxkpMZNFGc
QHWsO8FbMXsIusReaqV1I1M0KESYZj2xm6UlFjZd5wVlpXPrBfGyq9bCRUqGeAb9kZY9Sy0iiCTu
n8jwuh2Nca2P8UMW6nKtJoAsA59/79bkzhBkuy9D7ypvnHMvhvtMGOfRki/uNURG2Gp8UDMUFUQE
ea/KvumL7C1TVJA05b26IKIaJ37LsvwgS/z2I+UVsJY1gHmxbey3NknXgi6XURJxN7T96bfyUHg0
4QEDErhUzw6O+C2ospYqEIpfo+m/If9FEFwSPySru86HajVrFkES2b5zoO7+GNb3VhNjIsH6HGSQ
B/2ET2BI47PmdlvZoG6k4HLNmQbdQEIcRhUHN7nhHJQCYdXp2UmE2dFgP7EyR30g1rS9bavrSqbA
ZMyMWHSlr5jFd0U68lkiKXNS4WympOdVwwrlKcdTqVHUc3WPejaCE91Rm9qwANpWt2ZkNcvuQexk
C+Aqbeuj79RrBZMwTX4kQ++vBicFFTttp8rX8WikxkYl6Z1vLwY03yuKasYiN/eBExNGxiA23A4K
pAkDN9eue5tPiOCyzjgx+jIA8iwA+Ci7/yYP049/5Eygnj+u9Kl45j+fNaZPUDpVh/JTvNIi3MEo
g8NZvXSwHoxXeu83EuKwtAp3b5InKpohhgEE31l/yJ062RQUKJQr3yoX5h+FLU470HA8+BBQbDYq
xCcTS5fjO2hsVGMrsyY2p0AQuiAG87YIa3cTjyHhYea0bhQQpLCZZyt30QbxS6wIiSzsiiSbGm59
CxBqdNyrLg4RLsyzzDBYUKTyjEhxl0OgTZMdxnejHKiCI/A1A1yfSawDxXB/iY1JIxdh6ef8vbLI
j5Nqx13RD9egJZamGElKFTGBxb5N7mG1RsrSb/sUkIbtWu1Kay0TV0RaQUQpQZXUnJdzoJ0UZVz9
oIVWv8DqSIBPyvatHpv4RIoiHNhEkdpGuulN65YeGG0GuIdKgsSVwJzddOVG0vBZJlE4rEvRmzRX
opPBqnJwQF9E5fg+GVW/raEasjrbUGBNdBuNUD8rLWH5UYwsau00cLqnyLO+51rynMeItYU9ZsRk
0V4263XD5+fz/gI/e0v99rGQ/I2EuchMGXyi+KXclTPMFih9uMl7CaRuAIRmwITyq8fCIzdVZWGy
ckgI2NTWPNxW7UC4QlTf1sZ4ivLoyowRAhvZnWuP0L9dpqvKVOznCCAypLOWWrB2sJYuTKlWPl4Q
XBIAmdoay1X9I3eJhslovtH6utdi66mgMbCLRLCOu+KX7rIidQYTstGuC6Ntl41p7hMWp84z78KW
j9xnrWTrHL4rDZlNIApmmNxjoYORkTfxD8w5hCoDydsYIjrJzuJ45MTJDlvEoi+0aNe7xvdBDM4x
bGq+6TdU+gFuI6AwdZ0gsHPrcYuG5rVTQwe+sepWxeSJfR9O4Pms8UqODoujTnXfIRrIZNnrquou
CpqNiDAskwZO7mCsrnr+IY7nj+NIwIRROb+CNNwLWLK0aha4XucVdg1kGlzGU+5otxK6nOOAu2pG
LhybkhFFy6QS+kuaeRDqkU6vlIxvZMmQaJPiTq/hn48CaCtMlOeqqZ4aQvZCP7vqvPRJC5lF6jw9
Gn394NdsruKhXI+jt0p6e5emIaNp6sJN5QEHcVX0oNr8HR4L8Rc2FOOOjuk21cnfDifw+hMTK0Km
K09LrkCv65Ddj0YWjIfKsfYZ/c6lnbm/JKHKDj8EZibAOQ3CnGrsHgI/dZFzbvGxslCDzd/oCeAE
tsKzaNZaWlmBKFxoQN2D/N1Nh3MyJ2qkI4mAA+u5VaQ7jtqwqDmqLeN22NRTASUfG+y6UgVEynkZ
gYsNUbz6lXJAX/aicVYQcYoGbmg6y8+8ON5ZIeNOlckBv9YU8Fu34V4bWcQUVBXUbu1STslLVbwl
dTwD6XOxMM3haCTkas7NlLxLbi0HRzhz7jezhxNRFDEFJ78+2k5Zr92ArXVgduwyJDD/VBAwkfx0
y66gvha822RWbSBKN6xtcPPGWzuqGZ0qIVga9zvSC9L95NAePDt6H2qrX3r6u13I4JoQ8BNIzGWK
aE3H5ryf2pDWJoUfSC1w0xoJGt5xSdH63fW0Vmg8cH53BGiNcHXNVStJY5+Qii6mLDFWg/uoGHNI
p7pDHg3FdZii+JrqiksmxW2be83OYcPbTLHL5JUdQ/RvC/jUJxl4tMXUu3C9c0EEB4EzP0GDk7Hq
U1z3g2FEd3dwq/jQp93BtMkP832NONpThO0MOSflo18+eP6dbt0W3bum7jwiyOPVNK2gmQkm8nYx
5Ldl8ZB5zyQfjOKnYFjOIXkif4K1msL1l68TaeuK4NuoeDMHkBmmjaEzpuvrE4rVL/yInnP/3Quv
cFNKARFnwjc+qbXhpyenzfYjgRGhCva+VNtE30d1fcIcuhK0Z7PaObLKXw9w5DBHHHKXoDDTJOsh
uxnMx3gqbhKzOUhP2wdhvE1ku8ccD5qXqa5BLYOKZbgb4p7mbLAhaoumiHkyRACI09jVUX6lGdpW
8LEhBqFXaO4N7bbtQEi24VZx6qKyyMFYHRLI5ZmxmCKiwA33WANkzmcKU/zOcsqxVdtY0DI1VlRo
quwKB7IL402RwaKyp3WV4+/0/GMq4CBbRE5a8hx2mLuzmSTnLykp7Txoj56wNm03T3sb07B3MbRO
z68fQKmqtnzXOg9jmLjxbf/cdNPJyME6Jt5SqO7oTMnBKoNzrCLYvOl87CHiuV+ONJiB2BISMN7T
DLlqTGYvjdC4STMfheiObWX+dJvmJXO7M1ubEy7hoqtPIvD2aZAgoouXbtjeW7I8omPYBJZ5Hdo5
Saf7hkEGYPGus+udIzgRS+eebJtTZNrfyFjcK6c4+Jb3MlXpt4TBaqT+o+aIZx3Ls/mY1qeYKO4Q
51E+Dgcv0HYJa6Zn6k94sA663j8gQ1JMPNbajfbJpN5dT99XttiW8XTn5dquqVtmTUJ8Cb2emX/k
CC8FfREvNN8K3ZmTByBOOtejO63G0D+NbQD2LLijbs1SBsRK3Qw5x+1eX0pN28BKXESTs40DsfSs
Yt2l2IQEuTzMhYNEVJ2oYwnytGuahaMUUqKMJFYiRWCt6kTaVzZzZpksdeuXbR5ykoMR4eyRM9D7
jXYJjHWjmpPu6rXVWBvXgnTcLi2n+B1TG3KKaR0ma0ese4M0crM8xgVrr5tk58CxbjswkxC4SuRJ
baDt+75A2Kg2CVRRwCWrYRwfLJeG1bD1yH1LWx0cGGo7zKYeaXSOfPXLbKsPUO+59bQ117UW7yFU
rxvUc3FuIUbCoKi0VUZhiNb2yv4f5s5jOW4sTdu30tF7dAAHPmJmk94xySQpKakNgimJ8N7j6v/n
sOovSSm2ONWzmU2V6PLAHPOZ1yhcJIKORofIj2hxh+vWSe7vKtteeU69bTgQKhoRRoBUW7DASGal
VfZR06KdhZaF0LNtlIt9FW8hTe7cQFvVSrWh47fGGvhe1+3Hicy6wramr5WNMzIi0Vjj40aggLU3
omUPXVrPkk0WjrdWQSjJYQvOxEQJV6XeDtmEXczjjCwLi5JAs8VhdWPh1VVo2cas9dUIrboYqXxo
waLtdq27aVuUO6F7ebR/HeVZnb4hWIqpLKoA1IsrDDAADmMVm8+QIwWgLhZgSRc9JSmnEhsrKldq
HC3VgxPINFZZSKFXuojrFGSTVD3aVRWJjVHsaApBfFYWMGdnXfclIDiIGZcHjeA88BfgJ41CXls8
1T21YsdfTo2/xHJ1SWMO3SFnJfR2PWAsbEURenbpITKeaha7x0sPVUGI7W9sW8cInjqONy1zrigN
cdy4CZJ+TsY+E/7T6KBBhi1Bba2rol8VhM8ebhxOg2mHlsxzcZ+0CSWZGoP6EMsxkX7EtnqN29q8
a0BTdOMuTUYwLQ0vhH2DxoIRm3h3KHMFFb8kgjdNgDqV+irGVjryLYAiPrWCcIH6QRA9mrm/wt0y
mnYdRE7FUpcl+qxwhZpsHcXuQpt48iHWDIUgicU1OhVLxaNyNIpnoGxL1AqXVVryzOw18L2nNK3u
1FU00tJRj2w01HyaRZVOwIhMDLTFlg9GliTGjQ2b5BHFlRwBP8AWbUCF3E9R3N/q2JQqDgg7DxQ5
xm0wEBetm6FEnCxdxio49JTSoo0Tz6u8ITRExS7XNmGRrxCbQ6Nq4U0IhZb5rJrE3AB7Kg3qvow6
Ktb4AUiL2BKOuTfea9mzM+A/jHSDD0HYUxB12He6y6W6C/VVCOMeRnlCqopJ2yL+mrbBKhzNTYUJ
eptTdcHRWQ3TVTAUyC2jyoeCq8atga2dZRgeu+g9l4geJIjIMgvWapFJot/SBtI+4bDk6yECb+rc
GYxdgeJvruK0O1T3SZ0RKncG3Ax1EeCeMgC/jcvwEPvTKSzFWqCi0xrd2ozDRy3Ffklo2wYnj7YY
nibHukV6bhs2eH33kZwGKwXQfm0Q2oZgfdV1qakrVS3oZENcbjnwaHt6TbiuNPxNRgxVMPfEFwIc
G/ijfDokU7KxdNwyEKqwS1yG07kGyD8xYgIrxBpcby43UKLMg9Ypc0Njt3TxF8092AmA9YGRI3Q2
4XqUjTj22TqSO6tu7Heq921w2ntmJ5GFsxo9bWEMxZJQEdlZlmYbLjrbXPrs68vCCZdKZ51M5Qky
2k5Lo00h7C1mhIc6DvcprTe/Zb83pD4Ecn8dXDR83LKVFVHJmMqVCErA7/Guq/KHfiDrimMVykuC
lbbzktgUjKPhSBF5X+YqGkVkisqw0Y0QwP7nInCOcdsvAirtvudtETDeJJlU9wWf3BtYO58QQXSo
QCPEs3T75KZUg32BZxo5zl1Ua1vHSTdd85ICPSq69FaJTRx3g21IObrrwmWBA4rbZhuvRoq6QDe5
pmFZ7pN43BaRerS+RGV/VHlsPmdhj4ETHNWVZwe3JNmqOxAs4Z98iyALFhLLyL+htn+py/5xagbE
uNtlVuO/jeKcXqMyiqUUphPgqDu0H1Fvw3TH0e+VEU8rMvoWz7BOD5cCt7amKVYRNFEdydNoJG+P
+va+ropqVfdVsfv+nypWi52jxg+dlpcrSIf1LnQD+o3yX9+/DIIUk4PvX1/9+PUHV997/Zgxm/78
wFGoPXiyv75+/fH3v3vnx6+/iM2J1J20thTIur3rx/3+9V/f/3P1vcIL4Yy9/rhqKDpoUYXJ+l9/
Z0w9VbrvX//bz7n6FUPgDgmJbnP1/R+Gu/qoP0Z6/ebr34RJqW5HAIrfv/X6rz9+jzp4k/sNEJqE
084KDqVhftR6s12bidIcRFudah2ueYmr0Kzwmm+j0j2Kngr975tJb3XOpOwOuoSAu8E3/9zKMdSg
RFyIrmxvWltH6+bIgN9MivkOyuCtzhmChFJmEZVaQH6yNfsDZkhFMUMUSYNnR5Xisw6IWO2QrUo+
RWa/srPpY9jSs5wq8HyBDbmhdljklv0eif+N3jujQ6xwDB19a+cK7ZARB2UZeixrVYR4djdkfGXp
PmNsfYja7KHFhAkvrnOi4rf8+wf9KyESGWQYCwCDBNwW1b0CIeAQ34VDRW80GZJla2IUicYwB5wW
zx1L89kwFnEOzUxPzE0dS4R3r+IP4dBDkRlyNxYP09QQVZHOp0Z012YGLKsMFG2Ki5vXBO/gNGTP
9ArX8sP1IpP58xsrlAz8hs2jwqxoKyHnnmO8g916o2ctYRDMCjwJoR5dTQp/ssoE3ZR8bY7NPrPI
hY66YuA4p78z0BsYHWiX0AI10MyG/Qo2/2H2pZZbBV7PKeTEFXV4NKRi45TTOyprf0+M9w7W4c3h
EAO0wA6jxnGNM5iI8KrYADOJuNZ8SG7GPFu4IwKaGylR+/t59cYzdNHlFqiQGAZg/asFXGFqNoqA
vn8+cXRPHjke6vLtt8o0Tr8f6Y0J4QrQkuARkfACUfPzhBjQh1YLFsZ6CKWLH6V/0TiP/7sxrjrL
vhhQ5HIBTEQw4xIqwlDMlr8fQl7m1bzmNgBkmDBnACFdbQEQvjiiOyVbN66Kcmr4tSuMTaCO6jsL
/s0XQ5tcspQshByuHldHc2RQLcbJ7Oljl0YXQEVHqe+HkMh/dEvfh7p6arbhd6VZAH8oEkeZTXG3
6B0EsVP/728JPLLv48h5/8MyUvpRH+ySW1IRwVZt/aSkwXuQxjdnmYkGnI6GjWuKq8fWjlZluZ6E
zNh4UnpiAzfzP3kzsPpcMAw2m88VfKVwRoc2PbdR4txFsLHwMmzZxi9E9e8Ajt44bgBtwxdC2NLk
lq72ULVzs4QNAqjXlLwEY7eYIHAbwR6VztS2HkoE6if3PdLGmxPPBs6sg1PRfoE1a5WHEWtpZmgQ
FQ/lRMNPkrP0BHvg7h1u0ltDQcnSLTT4AaNcCxqPiUCEJ7aYeJN7dBWyRV8D4Yi6U5Rb72B83gBv
uRLBh+iijfCPfb1u+yYx3VzF/jNBgF7bzxz/3p78u9h/B9701gZhgDNDyV1yYX8BqmlVbvlmJ/F5
6QG98i9SCTq1w3f4VW8NA7sJ8VtYrryrq7lBvTx1fIrza91GXTEf5mXlzy30+H+/3b2FckcNAgqX
ahJ8Qar9edGW2cBmlzFOXUsKDjUmxsLWKk/6I8wQJMKSva+GWF4xfF1SE7G+kbt1hr4WbYpzHYR1
zd73ZocHt/7OUnzlL1zvxq5hAwcFDYno79WWMtXN5HgJk7WlvIivpuUXWByhaFuYK4X6DYBFJB5N
MCYWRW9k1OqnmEaxEpl0aIGSJFiBOTOjTGeTwPs2LxYADXdtZMwG3d9lJHyKHW8qGsey7OUYxeqd
xytf0+9u4CqGqYPadGopb+V3UFUIbOleibUhvg46RCGdcpNRLQ1RvXPsy+fyy7Am/E9VyrgD6/z5
rSoibfEkYuXpAabcE3UX5DUU2o5D/mKDzv79Xb41V4mf/hrt6oBJR8SdiojRjFawtKHTtlgtWw+/
H+Xte9Ip8BEkQ4C+mqlZEDe1M/AoB3OcSfWoQQ0w3D2g6zDPLfudqffW3oUgx1+jXe0nHbiQqMgZ
zTRfRhp+tj6uTeVjIN65q7efHQweIamjyMz8/Ka8jsp2WlBacJRxqWQn1c3RZij/o7v5PsrVOkq6
Sa1tS2Rgz55gQM4MjINgiS014395O1fzvYDu343YpFOGyMGTfEnEk1mKd+bbmzMBgptOiq3C7bzK
lTi0nY49XgY09VrpX3RspXOFLhE+5Pijv7PhvzkTvo92rcUEeSRs657RfKNeDr4L9AftVUcwy513
XtPbN0Y8AKsHCOn1ZLBKtdBVa2S705/aAI2NT8FHuZZS5z3q4pvTTkYef450NSFQx3TUjl4fdr5i
EfY7J28XgPbeuZ83Hx0CosTTHMoIsPw8uetMD72sZTY0+UmeL2ihLPXyY1Cn/9FABhQLjf/8woL2
jdHOLJvTP/FxPcyx5vZp0WHqZqTvpCC/viK0nTVqBJL2SbP6ametIxI61B2ytafYK6nJXaMt3kCV
9BaVnf3tAJHBUB/DfEJ/Fcj8+fl1ogi0VrCxysFATXzskmId4AirYD2Y6gdR7zMEi3+/z/46NRiU
oo+F9YVAyuJqR4onN4EQBf82j6elan9CrfeIxcw7a/iNkg/DmJxOlkoMTKr18725GjhAO+WV2Rgj
Ncs0B2aDAHX4WT3Q9ffc7UCIgeku4uD1O7j7N++QMgFCEdip/CISUaIphkE2y6xRpDwo3HnYemk/
LP+DB2kxCORMByLH1V7YG7ni+7Th174Hxobmx0Q/QEFd+ffDvPkkTaRIXJ3CEQqqV08yjoXnel3C
YS8a8Bw0fBQo7tN9XmE6vVa7YDFRN7Nf1E95+fdvUYM5w1YFZQd27tXQkciTOIjGlGAYafFcOfCm
ETbO3tmCxa9hFDhymqMGQrFwCq/TPnUylDqMnXRd+qkKXMbA/KmgfTfkt4pKNxry040xTViJV2gi
xSYVMSOsMagrgAiLSID6hEfehNOXUIejHzu3utt8SmqeS228R2H6ddfjYok8XYCWqDReU5j8rEvC
xsU+Gnuve+NkmMWC0u2d8MJ3ch75dH+O8qSyhy7o6RqSsnO1vdLjS/TE1lMkqQFyOyY3HCrmOyf6
r0mqZmrADGCNILVAOPnzOm2cCEB/M6Vr4Y6s0k9jadLB/5yqYBfHcilo6Gf4q/9+TssPvbqznwa9
ujPKLQDLgFuQgyOYj/aBbvZgBWnfk4a4Zbio8vrp90O+sbHDKWStMp/R779WTAHdpYrO6hiyqObY
haw9c1oHGW22kAYsxsG/H+7aXgnq9qutEYpk6LNQNbkKZ0e3DvpKTdN1P6WzWrNXIA1mKnLf5lQu
Ia3ObfwZxnHTjjZC0+/lfW/dLaZKf40ufn6rrVXEE3VHVNL1fl6EILK7YRnSvPcB1sep9cc+8beM
c9bf8uNz+q3+L/lXX3LItKEfNK/mLd+/ugm/8Oryl+a3v/UIxyJPr3/lp8/FBebPq1s8N88/fQHG
PWzGE0XO8f4bhkV/XAOuWPI3/6c//Me31095HItv//3PL3mbNfLT/PDaKJEH+++dc+64hib/x334
Jf/JPkeyg//0z7FMTHI0lp9FCMD/JJvmT/8cy/4XNEm6MrqseCDNpf/zH1leNcF//xMDHX7VhGzO
RKa05LDA/jRY1GwMdKhd0N9Aw4s6mv13DHSYqldLlZqBgfiMDq1Mxxfmmm6UhZ3f0ahOlw76uRG+
cZSuFmMO9Vsak5TllibF1syLh7jNl3YFWjMYb7lNUlIDMKq/ykS51ZNiQ/l6W1Pup/EcfbPwdIDA
kY7jXniQli2YQoRzoqi3HiD0rmt3Y24tNHVY4g+xtGxaU+CatRKJv0oF/Llq6+IQqAYRYbAogWDg
+kzciLeCgRIJxsLGCDLE3lJc2BQRPfYSLM2UbQCxr/wkAdSHAp6V31kiPliUZD1t2HtjN5fVsh7+
0ti0i4bWst0a6z7L7wLh3hm9dxeH/W0z3ViNcxha7BjAaih+ctc51jaLPZq5gCybeqURcBgmEAl4
hQndpWDaywZK2w5r92S1qLmmiBpEK7XBzXzC9zm7qxJONgWAaoIofbHpu/xhGKNnRRCHji3wouSQ
DqBhQO3x8g9Z2i4dvV+hRHBr4AIyHAFkLrNe32Q+ugk5sB1o7j/M3rs/NugfLYd+UR5BAokQnN4G
Rpvom/4S8hSGFnpamC7HcGvyKgUt48kMgLPqq0G3ll7hL0ygqDW/4vrwGvJ4Xhf3Ar/XjmtHE3yl
ahjw8esJvglOwIlefhXOydOa2TDW87DiDxxsJ0DNFKR8WTkucHVf/P4+ro8fx0S+ACowfElNNgOu
QuCpD5QmHTN/SaE0XviOCTI7OQo7+zz41qEHez3F6Br9ftDrsOF6ULll/1A+b5HRCyl2+cuyKe5b
4zyAYwUEDcYsdR9/P9QvoiVyLO5QhZTOXkDw8PNYTQs1JGhCUB0qJT1MXxZev3VFvJDmVKWJuGSi
RC9lcbaEcvn92L/w9xmbXIYEFxsCit/XhkcWavj5VKQK8hnKbkohuKi7GDdzFYTO5MvFt8e3CCCk
sQejsY49fWcix9bhiVDV2rJ1o9vKx+hJKR9TccnL9hCEp1CpDqkz3P3+Wn+hhr9eK4wIC5IuGlvX
XU4Lr0m3iEIFBlN+GGi2cpATbYnTZDqPASKh0A4e2JTA6jh0Ct2zhltq2eybyn1Uh/idR/f25chY
DHonralrobEQxH89ZZ63KCF44RcrNZ3DS4DKVD7SuVRDCn0tCpX2ree3iyRJX+oCVpyfHsw2eums
93oJdHSvw0OeEEIM0tNM1/ixcxWp6VTAsQ/wwmWIuJVffixMRGtTC8kz3/zUiA+GFb2kefuYm6sJ
DVYQ0F44jy3z5AfAoEPZzPeYZ7keLXrj01Tc5FH80dCjFz1MDgg7RTM/rTA/nJzH2jFOiM0A+kVM
tQYA0BvJtz4CqucZu0ZLLkFkPmq+fXIaZFsL85LrAGRgF4fmCeUeOJEXdFKOVfs565SPam0cdQS1
APyehkXacYljos/yoLyYer0YdO1GNNrKDLIjrh+Hyk4umRK8IKC6dbXyKZEY0lBzgV9UCvyUBzwB
vgKahREC/LCsK+y988Po6adJh0KVTeGDy73GoXWMPev1XvIKIFEOiKHtyRJs/0NrnYYhOfgR+lU1
FAbgPPsqM49BYh0lwCxuk2NrxC/y0vvGy2byzuBS7gc8tbBfTNHgs1rAMan4WvcuOHHtZAKW0TLO
uYDXk5cIOWGqk9tHuzbXyZheuhzAgFkS55qJ99RP4kZx8V0Na72bB565bbg2ByPyEnknMMO5QEjE
3jpV+cnB0GJUW4nfzeZTbD5akXtqguCijM3ZC+xpyZOYRVHrznEzdhZhzawAQAWgJYXkk68i6f44
9mjlwyW70WL/a45vWa8B/QbalQl7bZR4UspmpXTQHWjKt6m5F0V5C83Kla5D67gB3iemTdM1nws3
fvAm/2A3xVxVIC+2+ISWE9UEtQd8Oir+Z7Uop3looJWbj6j/dhjQgIjzpqhYjM2zkjcCpwbrCHUp
5aS3nlQvgzcRq9t2wLL59VodMUAgLddNIyVGG0SfyI1pAD35hrmj4xnNzbjTgWLhbVYiJIAdkhH4
H4SXI9tbphdp8zZ09HppH+mlfVsnLykiarNRVDDtNG2RK/lJAbQ/ltAAIn5CmqpjddnMlbzdwu4+
CpYGgPBoVgxuPYsD+i4+8itwqaN5MBYzREPFzFAsZQllKQszmGoqAGLopjPsjA6u3W8HBefiiR5t
Eaevq6LvvwxV9ZVPnGG7enLt+kwxF8EPnDwxbiI6Ge/DQr7BfHDng29+Rs0GMA4IY64I5PEBDQ1n
ZhsxD1/w4RBuXlrMVpLIxswtGRdxx70oenBph3vXq8801pWlEXDXRj3xkXIiqjiUFQoSvgPkV8Dg
eb/Q3R1Cpc+NXj7loY8xV618m4YHX9HipV2zBcq9diSS6/3kMhr+S+pi2tuCTYQJfyfXWJklL6Bw
j8TS26RPL72JwEWhBxj+GEwC+6uXs+DK0YJxh2qxoqJ07GUHeY1jxirTO0TUsP01smSFef03M8KV
T7Mfu8A91nDIZg6xHFuHWvK5Ck+ijLR1pnhbAja9iu7coDkT9zGTseDr3eEpd+DEvv52k4cfDB9g
Yh5xWWxxQfJCP/VGsZ17M8PLamwg27xeGn3bi97pt5PW7D0fT1Z3RBDPae3DlLRnuad4Kd8dy25h
N1oMV/k4GfqpLJMXiV+SMa8I7O3rA+8S2FBK1W/tNMccBEEaEsysxTdJ6U/5MD3racSxkQHQLlZQ
QB7N1lx3pr1VLSxMlOyiuCnYyvGDOvH6ZEjtFdZ28HhnemrfITUae+ku9iEiya1ejeIXF9mltrIU
nqbWLBsoUXA+7n07nbcqT8OJxhLY9XbQyrtI9F9UF2h0hpMBy1alekYoXfhTNx+F8yhfTK7bhyE6
kqnyKoXLigU27drhqcir3QDmSQpcazUXJCewauLnrmkcJliGxaMTznONF4Z02zkEx1wEDcrTZvii
mfWDWzU3ObqPgTp9lKeqzmkTJdmxVIxT4yvLwbE4efDGntspZ1Doil0UuRCJ/NvaDdGrd7VTCU67
jrTbzjOOYcdTUKJSh6ZJw7hJL6HhPU62/4Jf+SNaWJkd7dW2PHuontBdNU8I8C51LVuiHbEeOwhM
sQBKXz26InnMjOqcRNy0X9VL9lho3Gn8Ynasg2TioyvrGPTajfos/1Wq7mPRdl+K7CbSjm6NPeZk
sjd1QfqlLI9tY5zksxvYYOWdOp3ymLYmvBN7izI3k6FtIDTtneBctMO+MdW9FjUrDRtyWNdsG451
pOR49j0Wth77+HVl7lEb9dPrFQrs0NGCZou3+QPA1hdvilEm42QU+cFQirOi9GIpOlaTAPjvwTrW
YX719Iv6Rv9apuPOs5DMsDNOgdGFdJuaD13dfsypuZP2sTTHqV20lntbuQBuEX4NlBDRc87jJqrO
qh9cYHqf/BSKOUq5c3mjVVjeuUkDijxVHtsIAvxAZsEPdD9/GSL9s/ohKrxF7WgPtmE/pj1SHe2z
PYR7eXTLcMvvG7jYiO01ibOVB32UihMz5ih/H+Xjo+n4p6KD2NEX94OFtwL2lrPceuBI/wb8Yhll
9bnPjFN8KquYE5I/L8GbEHczQRN3uCujYxrCHfWZqIVqlPOpPspcdZRTLzbQW8XHnLlcavcQfGep
pbCxYwnvQw/JJy4EXaV5vVKVsoGkmrQzRMSrpdUb2UJt8POmnrfsJL8Eia5CfDZ83g8p/sLolQez
JgvoIAs7frjDTu1iKrgl9hwdSmAtkZc59wlLrSuSi4zOo0j5Fk/2XrhMUX77detHB3FMVV6O9aRl
HO8yrE87JhS10mWYQuUvaiNeKv0hMZHCTCfA1DyEITBOLmIF7PvYFEHhoSBQ2cGl09tz3iunyD8l
eRvxBIhCbPgof2BBUWXSJVH5KJFNkN5t6hAaUefreaQU7NOK8ziE7mOoqi8oIEIOyw6jpD2WnbJU
BnHyihXWLmfCVKjQGpNGnrpBwWtReCNeam37yP9crhXpCcAiGcb4BY23Y+MjnlCBEuorjZsDzjOL
R3mbUJEx2fpW15DrXuPcHMuVWTpUGxsSyazUUhesBWbzamDOvIhDr7KaUyeqF+qeMTVVc1sUxtae
8nnZjtDnGm2WhuFL4oK6H7RV1jsffYKzAtKWk0QvRUUwAKOnmI8uPAYM2+cm84h2+cZTxSmB4TBD
syEBGI5deL/OK71ZWq1/SfrwkoAnHwZ3zZp79kAjzVTBUvZMuCB1cZp8IH1ZCpklqV17WXujOXcT
ITUjbrVQuwttDrbC76Cl2iiFyCmrAYOfJ4oBVlWZZlaAQ4IZnURP+BhBCy8QEwk6ap6dEc71kt81
AvPed5ybHrE0yUz5aldQAO0sw+1GC8U6DCMYonjRVNL1olD8dVIpzxBemeMY/MZkFLqDXlqTmWeh
tWvfJoKVEogTVCrI9Jsqrc5BGF0a9YNVVyg56RR0VPwLklynfCCShZ+3kquA541XFyvdM09mBd3D
zAlywtJdauAnt2icsE7cahVGTHd3zG2y1IZH6/rrytJ2Vu06K8v39mIQ+iwKC3WhsGJD2gV7S0Ho
IZ+M9QRIEg9HpG7Z1bKO5xVqlI2iaqf1PItcTrmwS6V/GMz+3NghXo5agmVX86iJ9kaqn/A4Rr9E
Hoce/nwjxdy5igrvXDHxeOoi5oqYjAV6AcxOGMXLqqyPTpKi9tBl9zi+srCFBcHMtLAIMZ/BB+Ed
qqFuoHnJY+fb1Ge6wl1FnrdLrAzpAbWrl7kk2tZDWawGYLGAOyEwVmUQrPEaGGDgrXwVN8bIcl00
d8wnddDGbd+NePAZ5DQUtm6S3r2MNRRXmqXPLlYCyIC0Yp6j0N1V1sZuiWyxbH/9yUTIoOU+tYkY
ikbNrb5+m3poMActM8IHzcrmNtJYV+g2k0l2yQcizcfY0k56yQROMqyQ2PTDsLqvOuNkeS68upa9
yxninZ2X1aK123pRdMbzQLUe+wYqeU26CEOHErgvz9jOO40ZZCmfhEF4PKCDp0k9Yq05C8v5Bgmr
nacUzb0OQZk+Si4yfSsJHmdWwYlcTpCAOoeoUCehbSq6JbZ3W3TV+TV7owZ1YiIf+caiH9hBvMF7
IkG5qVU2pyTtXnoA53IrG4E+aa17juPsIIdIkYVzm+hSRgisYp1hN/7BmJpzTdzfdc7O0+pzbXIZ
8jSQM6bEQLRRN7YZXWRoqwixTpJ858hEs+5vZXIhyxVj6m+qnt18Ym5OchtoswCSdvzSKdyFPAF7
X8nnuodqSu97c7OBza1k0cUe4o864jvJgHtGsClOaR4s6rL8agUOIKRTmKdfQkWZ95G6GqNiBhFl
3VCh7QqIvaWyDEb4g534EE7eFxXccCb8eT9kO/xYjFlNES7Dj63oP7eFuNOsYBlJew0v2uRNuVFD
e1FV+jaz4308IvM4TRw6SOOSytTpelJHygUYZUSdykYbctKmDX0Ol+g65hm1IWlOLaM7xeY8t2YW
IPOm7D+lAUVHSy3vO+hDrZp8oCbM5jh+Cot0UaptsRoHmxOEN+2lD2nmH9qse241a2PCyfTTTxys
WxF3D8gzfKKu8DigOYqIX8/2O0+hdtc44M68Vv0adFTcKoQgRU+gaoyczzn6LEXxJSuY+nZMkBUr
jw5eXnD1VcZjaaLvf1d5mBV0rIHYT+/syt75xUCzkfSr5cAbi+AS+pyT6CO/RFD1Zwl6R3bZPhSt
unmdg6rHWJlWnUcLd1ocqMoOua6kJsYQhXfyOm1bud/C0f/4TmXtum1ADRBpDNScpS0PmHt6Fz9W
O/WUzkQ2TMESottSbZEismzlURYAyqDbelCBFdNY+/ncDqtNH1ZiPoV2iIciOY6Cv857l/PL9eAJ
Dj4K6UmknOllXNWxhjGrW0opHDt2dwsrcZHOmybYhV21UgJzuYl89VaZlFvXKXdxVOxwyF20FB5S
lhwCJ/NpBxW4Cs1Zb/kLASUsc9jfco2dgHYeSZlBqB8Zwdqs1XuIuet6YqNPa/tT3Mf3MlMTrX/A
N+W2gegZqsiXl4eshRdbra3oVrP6mRk7i6n21w1ebZw0C/Qy5krIcvvsJMqCs0ljR5RRcR+lSEFk
aFOoX5RwPJZj9aDC9W4Rg2mkP6/ib5njvfuIHgq7GwTdXN23qKW1ZpjPysHcBQoliyKlCtPOWYOr
SCRs0DnJoHVAZW0lRDdv43bugZxw5fXQCtaT8NL6JdtquOh7C6IGeYIZ7OJW2WPqRJBL5QBGf0/h
zt5H6Tk2mLkcpRx44IG7od7Zg3M3keLFCO3rhH84SD729BK0eFr1IaUyAEXLgsqJGRnHhN2wDMJL
p5kPJQI9YI0ioJ8thRAPXYICZ+kmvq1YomqKxlZjZOqiyTkAuKGdr5sPvrlOR0udmwbrqnTdtTsa
31y12OCRuy3wd+wUSKflUR+SuSamGTnsJqfaNbMG4zBq/gEPXcQU9ZtWEe9AVH7pQFigjAS6znTU
THBa4uflkSNub9UhBubQsmDGAxEkFLK2dvDkm9GnCAvImdyW31kFrySNH/vuEDdgcFg2Q8OF+QVH
JVo9a0qP2ZTJECP3RqhWELKOIiAzey04JyPxHghChwx6PnIJzYDmDCU7kpqWyqCsTY4lsyglrOw8
56iQHI/oR72eKWbfnGVC3kbdp5JP0WQ1+LVE0VNIkKsgFd2NZl1GPb7ECm06KpzV4D6mdnXuMmc7
ht0iDuozdgSnuCP2Su30QP0MWwZSdeyXvSDkaNLLczsZJ1mpGRx5jFGI8gtySVme0WU2I3PQVh5q
udedOzJhC469YdbYtbq3sqSlTNZRZnjyHhW6cBNBtSzUonx0NrKvNdUxaiwcHamZzuuuO2cE6LY3
cLCqi3Eoz2Npb+3cXLO+HvMsP1N+P8u5jcjWKU2WZRxeRFieG0U9dXxmkhvMP/uxpzlnTDtLFOea
2q/ouXxZKZB//rpn+FW59kJyN1s20gaRofLmv7ym3JzCaKwhbxTLuMhP03HtB+BkmmUVEWj6HnGx
qqKoRxqIrIJxGoHLtYr6yNFHBy5xb11NwOXWEa1XCd2UhhDWrcnRwpgIRx1JFLHd/KRYzaFz/ZOH
JJpoeIVhVH1MRnLkLqnxtI0vFZ28EbXAxFe+yYqIzp3K0qWfF2cbPa/SomCXU1PNEkBRBqzfyeRG
XQe0Un6J3PpTQEDyxy7/t1AIb0MHfkIk/M8wCP8OzvB/EIVgctj9exACAXbzLDEIzz9iEOTf/AlB
cMS/TFAEiLshNy9sRD3/giA49r+wA7NMeCSwvmyAdv8fgKD9S6CDBRkMdjkdK5e/+ROAYP7LcIEK
4EosLZpsesSvGBDwF392mIFu8D6+f/1jx/lV5v7HHQu2B7AIEzssIBBgHq66pko6EZmNbrxS6tw9
KPEKCI+2B/V30CkrAqoYl9Ce+lmYOcEh1E0C3sp6DJQaOYyxvyGQNbbCLu+EglG0HrbgmyZkS5zC
QRfgNJgO0lXYVGaI/u0z1bmFlaic7a8/PPA3+uYaeywb+k/3gVwrSA4dzpHg8VzbSIDWT+qgpP9Q
9OrS9Px4riJFtsBv3dsMvbjLBGZGvq+tA6R1b5oiNZYlhgRLLDrOkdqZ66arZkmBjggu9OSMNs5f
g+YuanT150IkL7FQqJF5hLcQvudhUJsLctm964ZnJQq1BWXg5TQCDUiD6RDldbzRLXOv+g+088HT
gmWcReBCb8O2Mudlh/SBXSGw3ibOvLWQr8+bNl6TYM4QvLmEcfVCOetLoCMoYCb+Vwx5zq3VEuj3
KBHkQ1zcj+BAnEQ72bqv3CKCgjePk18M7JLOuNd9MM8uxpfPxFybUAqmRj7+eb4gvBdGj9qFUx7g
a1A4ueixpaPbj+LTTQlCcmX6I0pN2v9j7rx2G1na9XwrvoH+0aE6nbKZk0gqjeakMJLWdKzO+er9
tH5vY3sDhuETwycDrFkaiSKrq756I0zQQKdAXFlvRUR4XcTVI+nmZMtF7zRJvybMhfksInPDT4lp
cTUCa9G4pWKgMHFwd34c74rcTvdVNb+MDmXzIi8ILOn7fUpiDLd9AhxD0ir8hsY05MfkCwA1Am3H
2z5RaWB10XvrzfG6VBFQ2+j8qXUy9QozgppLv4TWu3uPFBfcKLycizt4xqYa2veowfTrT+kDhW+L
jFASPhGb9olk0XkZ3hAvypscbSIncdwHoz/V6zCBGxlm/1CUZGV5GnmcJkcV2Hb5ZM8dp8U0tLsu
qtd+3Z0bmb42nJwofKVr9ovCRSdj4x07fMf7S/GiroQAsIGWLeEoV70C8BwocIToLojiFVGygQad
ttKKkPQY/AqCM0XLuGdJyWjA2XyXc/GRtuQi2aWXXZxE7DV0LEia/cDSOEo8gssCAnnXhuo6IEBC
WcKB0Nmo19XRttNq5edEoUnwCo7Es+FX9DQaqn+K8cST6kmua1bGt2ZUROCAcMZR2e6KHqbIafWt
azrJ2s4xTltRb61NRblDqvItOtGEpVz8M5jqNcWV9tb+taOIlB/rZhVGwLBCcosKky05HKy2SUe3
lGceubUxrIZhqPw4R1WPOLro82PXLS3IQEjT4E/rohjlym5Hfw7qbGg2Vm3/Bd+JTpVu7GzXoGV0
8NaTcZyoFbxA7DXXug7dQ95sPFU94UJOd9NknYs5/kA1eIF2fYup35NW+9sxaXHXuMYqIm+sF6fG
OuwsxhRwllM9R3HQ2USPRZCpJFBWq3YkknCc/K3b1W8yF39Kob82Zf4NYRmuuvLeJP0+bo1fplne
uP28hi1tlNjwc8CzAyipESR64+ytjB/s8m7X0fA6VMN+6GYeA78f6NPxNpOzxACu+6xmDfh3PeND
4lZSdaikRNpe4GjuY5xWAcfBzjXjQ1tM59bQiJEXxUn3FcP1aL7jIbShB5tHMwN5Gnn+5TJctUXQ
V/lbrbT7MP6uakjVwra2fkp/scslLZdBZ4FuZsiwMQQlbmAYxaMgYMudjb0IeQrHnFDdgiQMfers
QEd1Hkj1KySHnPgl7ytUv6Ny2NWyJADW/OASsSL4dNgYpk7GMw0Ms+/eHOWQvAR2L7tqP2bGSVXJ
vknF734on1TNHawp242sk92Sl8r1g9kwTdq96zQvUK0kjwU0MO2KTi8Ch/2HaK2B291IcpCat0VW
fi4hD5FZ0wM7uZ/DKFMs/UNAEG0dmJ741Ovht+s6X4VKTm6NSKcpTBq3nBQJj11rTHUmqXX2TZPd
FW0PgHbllkQVNx+V7iok2YoBOJohH9iFaBawTmHaV/u6IUHQSXazKMMXswEdVJ6/mYndDH5ORiSs
1oGYZcZkz0m3CYmmFFiIgAic8ZgB6qx7EldXvdOO+8gCOCy8yiMkQgu3RZmdiqKd+YlD/4zVHewU
9O9MBwrI2hhxpoZRUE7zxuiVyw2wczdlWapDGGG21giB+E08C+OxUT8XabeoFthIam3+TpOJ3ZS0
2+d4lM5OzwdtP7uiuJvpoMGKSNrPmzAklcA4qiRL72i1DmFTjgdPz9TW5bfhPhU9Qf3fiEjjcSzj
cG/4FsWF7UvpGTceJutM7M9htifrpsJor6rSuJdeB2jIzk4Ic28dw9oG/ZGW9e5SelnVcwy601RL
UPg5klpL+rOnr5bp5CXy8yWGq4daofl73aQloryyRdLhFelvIJos0GY1XTqwnHUscuROGKk2IdXg
TzbFD1vWcH/JSHsjfY+MToOrVkDOE7AgyeOPMAUp9Uqoi5asOuyiev8oM30+Kh2mLHQdtZ5TJJmw
eteO6MoHiA9Ws0x7oV3uMA9yfpvkTJwOUT7XUWjeuglRUjbZTSPB+xYPlljV3FP3gJEV5v74qe2L
8JYQLu9KZTxcg112HGZQ9eSbi5J+j+fKfOiCYaBONqMWybWg1vdJVdMMpRHNmwHomFjN+GGGcbSx
9HhYIw6t74TbETCXywi27y6yWZzyOS1ZV17xpGZVB6i3d30t6jcdLaE2wWiXFTFtwmsP9RCRZy4T
Z0kbJnytucNvrOlSP9XVa14O8UFVPN7YkjgA4sbbtOOwLVJPcrqmEnsG1Ivbv2gDkdF1eWWhehst
w4Qt6bKbC5p39T6dgeHJCm49aN2yP7eRRrBt2/EILkr4zotI6pXP9ZTvo9nfJyqpuQovt7WrUzVn
J9Q3mpPuI1AKvYf9nkSs1nAfhhcv+WiMHVPxQXbEdiBl1q9Id7O7acfv1C1M9sGOkG34JIHSPXez
x+RQgT7WfgHbaPaw/0NWc/66n43ZnZNyvoSm8emVTJN++Z3nFapylIzrtCqOxkhKYGK321zPmK56
nUxLM2twtX23Ak6rJ7d+LT1C9iFVUZ4Sox44FRgic44OThU4rXlpRfbW9T07XvJspPA1tcko0rUD
sY8Cpb4Eve0adxMiNeyM+mqUgnbYkbySnuj7yvor0ipbla5LWZjIDqzRF+A/RkdvWNdj/9LGyV7M
5WqsQSPqKAL/iXZe0pAPZRPErSEJTimHXOmatw9b/9GK+FmViUlsekzKNQBCOFhHM/LAu3IVWLr+
LfvmO8WhGEAxFCuRJ5fJcP+UTqmtNBPlkEej7qlqfs8W0tXkacz/UbK71x1ReCT0vRKqf/aSdF+E
tbcOw2nb2SVnjJN8uQst0qMLmclp7IrJCMa23nRl8ZYJqVZKT95Hzb4bzbCvp+qdJr4FpbOPxhT+
cR+VUUBnxw6Fua38k/fj86i3h6p+M8vkK8bnwS86vnDdeSIi84mnFvUmSW/iYjfdLRk4AtMwaYN4
drPAidkgwr2fag1Re2TGj2MPMVC+600cb6LCCle6TO5l8tTr1dvs+rsu4+XmFXg3lcHGily5vaGB
wca1oj/bwS1ahOwrWbvjlsjolTIsp4l+Lxt8dnmk3rD/Mh/0FFsN7fRwBCoGHA6H3t9Wtb21tbpe
JvKjJZojEx6SLVTlrBpeCfkY1rH0/Y3tpn+lbERgYqin29AMiLpcYCFzVn8KLdaRT5FrmU/lgQ3Q
MJ3tuCwn4fEXhJx+TVVGuEBowq7B5k/jfItTTn2lcTmp+2QOkLpemBw52jpD247NWcd7ex/6UN8a
teesGymtU9tzREtVe++tBanZyCRei8Laz4PaGG5ZBH7uV+dU17u7UWSXiLqrSZbiVxYWzmGCq1t3
TWf9SrV5p1T+Tv5KeRnyvr3B1b4X1AYV8j1LjfBCHo2FtIz/lIM0NiYXE1dFh4i4WYhM2pIDNXbr
yRXjFZ0JaE0FHE+G+9FXyBudVPPv/kyCXpfm007HQbzFClCtoaP9O0Vc/ME4zN0fkn4wp38cRxI6
N4Xn0DW7izaA0rFne9NQPdf9P1lH8KRvoBGKutvghs2zLuf8xX+QVPOtG256nVJfe3W96sV0Cxrg
U+89rJziSE4nf6jknzzLqamHvniEJsP5LAuxt1WXPH7+ro+stZfNqzHDah8LkWytuAVakmLvJ1Z5
xf7PhkJenZXN+37y353CbvehnMmxLbwnd27uvfC/GkXaBzUDH2Wuc0TOzi6cSaMmJFv/cFLPWGHa
7q4mIy9MMf7jCNiPBlouqHF+BlCFShmN7FDNPbqyht77GmFB5UA8E+trDtp7lXYdQRgllw2LUEsQ
MEc/E4U4onpxyzXJ2kbwMx1h12AjVqk4paj0c2mP10kAiEbE2+ayeWgsI7BoHvG0da1nJl7HGeKd
MFyLNRrkSvSHhmJNxCDRS1JuCpXGW4S6Vzdrx9skaXzPCCheV1MCM7L80zwv83XS/TWrKOQce0Bt
xTvd1ayDbuYXOmq77c+0FouuP/Chu9L84rmLV3OZOdumi/ptSLSxR2bwlOYUIpsUYxvpeGfvzJFJ
Ukk2ZYKEVHdW4zpJXfVixW9pOO76PFEXmRsMj7Q0BZKs/O+qzN2V1lBIUouoAfczVjmrJ1f6nTfD
W2sNUIYVjek2dSaorB5Ysdcc69APno022LCutdCfdMN88hcIph0LblBTTfCxG14MKhUk8QipuWvQ
MRKkX+b7TqIZ8zTL3TgZ7QLw3L9w6PIVuVkjHcKx5dE7Qgqi+szL+ruobDrVeBSX+6pyPcpeen++
tryLY0kXRINgawlnIoVR8VOSbWcBu05d2G/ldMtC/9abfX+SQo7bueKTbevdz0c/TLla9XY5rb2q
/kbYW26RtPi7MTUgj9uIUVLW8S5mB5iJqtt27ZIkWvK7//tztBgG1AhXSbZZRGRgF8Rmw8zDJBx2
2hCEHnnlYe3efv7ac0SDA0S7IzUWtMayvjwfoYvR0+WeSOi+OLOHXTkRLWrUdN2jg7ATN9k6Vv53
6mEu8tlBGjRCiUo1Xs058yl+rL4aQv7XuvZS2y82E3iAgpRrSUZ5hhVW0b/XXCM8FMBM5zRvy6DQ
W9KWNS/blNDoG6ec2/2Q0YTDqAD2VI3R81DHHKwTuJSK+jfNKhkRquyXoPvmoWf2Ok6EXOdp3J6S
SRAqbFTupa8m6Ka52nVWS1vM3Mubu1wNRpV/LWwFfFOJt5XRWZfNk08oGB3LYl4+r4PbIxeiscJb
o399K4vIPQ5Gtu8Z0kG7zWNOV8GvKav3TWsbL5NfDKhjiNAfbNJyld3DquvW1f15NN0CgXNEjwd6
c3H42RJUZCanWhIX2rbZs6P+Vghkzj8POe6rc22p9JwAjNl42m6V8N/LGthMK7vnxeRABi9Sp3pU
9NsMUX8ZZ1je2HKjlS9aelkSCB1Ny//5ef02nP1di+2NUr+KkTsPbCf8iOie3cjXoCpYP4osL6pA
2JZg0pCuyojXadfogg2uztqonQiihVauUwNd4vyi9YN2rAt7U5iWfkksfQttkJxH5xmWDjLZOqCH
mKlzmS1gIN5ETJ2fWTMe0zGx16Zd+09s4WSsJ504FdpzSkD2xtWb/liRb9y7otkPXsZtu7xbBP+e
dDl9t63QkWpuuHh4QZmlHvXHBVy/MbmB2YSPttLjnT07z/Cxag93pAJvXistMw6UUHz9vPess/dm
MtERztVyO5MrSbHWzUS5NM4+vhHKCbJxjHe9mq6hb/xFmFMQt89vQBKdtde1XOflNdD5RHd6ND5d
Mi3b6QzRd2tGOZLT4M1BuzENbO52NrdXOaYvdKSpVRHjpWrKMtnEFe7IbukbChHNzcZIlUBtztAk
lLIkrX/jAs1NpIAXjYEbln1bRMXJ8yKua3ZL/4kMRRD73ZJ7sKQXhq58mA3WGjnLk2U2FFcqeUg9
ZtF2qNQXiq8l4i6SydnXMcpNZYI2NWOHtypCr+0EkKzKPj01lk94FWjKC3EfjMN0qso2AvxFsp8X
NgjfskswYJUfaS9O9mTnB05AnzDYv1lt6efUDn9VWTvsuXslpxLFyNqdiiLQi5bCtqzPkS4OBSJM
iF53tP5YMmvQsYPG1GZ4tiZ934JX3s2QO6c23n729ax1N7WezTsOmRLyO+4JlR3a4OcD/XliNObq
BK5br6WPrjXJdpaevFo6+CQdNYQMRfnN4Bxal8tDZnf+OfRRCfqKgRTcVRzmeHyy04Z10Hf3fAlB
rBJSW/2cc1A69tqItBwILHV3g4Qasyh3OKDKGAATrJowkqjb2JlTo0iLm/NArnGE/g4pioHoaI51
4v68hGKfZRmprufEdcaJAud8D0ZIlVKSQwkYyF7JL94YWUd4cjqU76Z7lPpECHHbJM/DpyVo+ehy
N3qR1h+jtb3VmBgNLWXiwx3K5ohtgzElmvYSvIuNnQUejxb7V+fWuz4sP9O5Ny7eMh73GVCsD/6y
7Efm7Nqrlrv/v99RrRvgBZZ42J+RAtZ7INvZ85GyRujxRrs5/vwiXpZFOx5OBAR98xG1I3iqb9Yb
TqZwPWSFcUxqAqpLSINTpQG8xUKPnivWP8uvKI/0+OQHjXdypbt1cW21rEIXxkmhWdphTGbvpNzM
cLFBOaR6DVwPpW3+tXM1XqrcGy4FgbrbGXdN0Dui26dhZ1FhbyHgo8FdY694aGV9SYEa+9oazjVm
H4LRaxEktW7uWUZ8PnHzLtNmfPEPctmzQmHcKrpSIk9eI5fNBEDmKcYsdZzC+UFdxvZneBnpd+Ki
3p3A/K21Xkb9phim+s6WcJCh2d1o4QphOt+AzKhF63iC7GyQaF+S6Ssd/pnrgmSUqtRvlAdR1+Zr
b2mZzKtgCvXiEU3EfRt2J/eZXv4OlzIDrR8pRSK4vadpEdp8hsRdDhZSdXeJEUeX+NMiJ/g6Nx6j
jqtlK41gqmOug874XZmQja/l2wwo/uhbTAbUyRKqKemOH/VA2iXNbBL83zGmbGvE/pIOPuRXKnxS
ozLO1G58Z0QzEhSaAiFFsPRtw2tZzg3LLSldiLJtpnCT1I3Fh147gdPTXyLq6K2mOyPVLkVslPdW
KyHbKbpGmqwf9Kl00Xob/JDBpvGgbPHtNBzW4HXRKRdoc9qmw84LTDjB2p4gUJgE0Er2jva7afNr
AaZMQQjLPI9C/+wvw6MmkhrLAfiqp5VviTdDutAXfIjTZK+NU/WVZBzrZNKewfjla1GqKxucQrrI
5c3C9Yk6QP4CfAfRp1bEQj141ZrhnoNJKeD90zyPX9Hga4d46Q9w6HN4Yldl3ggpnIkq5JicuzX6
PBXtG1sAYHrOfIhF696TMgVMXOQo1nuPF4BChPQ7HKBnGsKWg58Rw/BD69Wu+GEAALcfDLXV8oMf
+z1xRLnP/dhwKVkr125KEZmpW/3GlflD+cNZs221Vd34ZBD/b8sqfP/ZmltksWS6hupM3NDSE4Ux
WrqbynSbi2aWtCWhwK37MX4SlRhv40jXGlGLJDIk7grVpLjAJ/Tg4om+TiYD3XCZHH9eWWmH4s0f
mudwCG8hoOYpTmgh8NKN6Ggh+BmVUp8Ub+GHl3YrlrUifsO9nUdsOaesLGGZoumU+pAhs1uWN9Wn
6EItdRtSeK82irmYi2xHVOJ4a2MaghuUP2tVVchrTB1nIFAisPJFze136sxLNBiPxVBQ06ZV8TVX
RBAUMVfXJj9x08P6q7Eu+0YScdOlq0GeurRWW1uA7tuDPsMCTtpKGPQ3zhkOYW94c3QKZFYEh2yK
rim2Q+aTkusWgCZEkE+U0Bn1+Wd4dyG6t6O3SdwhJNprmtfoOk91E1ncCpu/NCaa+064j1jU1aGi
IGEtYrsn05Qad1nLk2vqmyHuvC3KFS9orea10YAz2D6gQZdnTTMQPsJSSuAGJ9z9zPCQeDoIStnN
58lpKVJJIhyMWrZxkC69WdyX16Nq631n/wbNsV+LhZuoU3A1k3iwA+ofucuoRTx4DHudF44HX6Xd
ReiVCOzlIWgQGXLbtw5GNdxFMd21zC8/BtwspL9keANIN48p6ttw1kf7LqnLFbennxE3agFk++lq
lX0VFKbN47J8OsWQyFMesGwI1/o/JQyZ/zXOxSVSZMlyQWG0xB3/11TaOSTNJsVHuDGWUuzRGG81
tIHtxPfImez1zywaWv5TqrsucfK0W+XLgdwvQ8zPa9SXa5qp1eFuhL8CjbSOznyaylY9BmipH3b+
/5ls5P9DRciiJ/vfK0I22X97/pP1f76L+j9LQpZ/9B+SEPdfDsmU+JB1IXzAOvRr/yOVwtf/ZSDJ
sGzH5w/f+s+iEPEvIcC10FdaOpPLIoL4j1QK61/LIWGQd+kZAmXI/40oBLUa8pL/RU5hC9NnkQm+
qY7H/b8GE7liHidrduxt0ssXUOrPIgIYbN4XZRdUVBxMNsgiWoxrO8rD4tNSPZpXGWNW1AGc0yRb
0AyKKyr6afXR2tBh6e/oFAmyiOTtTquaVZ+U7Wox1uYOGV1ujSM4GhBFZjXoRT1z4NDwcxwQtm6S
2IQcocac7WHlJCPWA/ubh6RZ6T5+UA0N1aKL0zz5kTvf8+J+bDioUZa7L8uvADH9tRTYxdyvVRgH
fZEePQMJ/Y9rzEhdaDNEjHNu/S3pwqKBCzLo5/+ZVfiKyRFHF5KwQroxUH4Kaj34lPN1K7cbkjXi
sY1aRPZVhkQzzPlOSWms8QZD6/ov3ohOPLFgKhevpTZ0R9NJ/ywva2wZFBex5qJQy3ps+g5eNcbb
H+WmWaSfiUHBp6uXdB2E5TfE8W+QRT+YOyAPI4SZTBuKScNhk0TU/NDt9BnhYgpnAO3GRxOv1VMY
VOq3s/h9FjeQYgZZSSt54hrwonjza71h57LnL5mP55JWuY4rYr9uRf1SleG7M6h4RXYGp5RKflNt
+Pfnbyo//tKKj2qBUQpL/1WxVlTYP8LZPE4V5cWdEoeaqQK6KrtOfU55cXS1OxowaB0VQZtUB1G3
GKwMZ+KMQngU6b8UbPZe+I/Czq+ja/WwKRA4S/9lQ8VwhZEeu7j8nqR2Dps83eg6YEfxxQKeV7US
L0R1/jJUdTAzJOpJMrwyhXlBnXxUXj0GqqHYx/KHT5cpa6BUcjV4VHmZSq7LjByHyR8fYUbr0rY1
sxqjZk3o58BcNe2NyqMmyRoOlmaOh1Rmhxwq6yTdAn1OCbZeVOaih6/VdaI1D/eugAU9mXFNABsU
bBBr4WMQyJvtmRSmojn6E2ea3pSf2bLuUwc0e4iFty2KzgHXflCv49IwRnmOL+DWuBDDQqOsiBpq
K0UIO41j8GDYIW6a8q+eLLEfkCrQAOKD5qtpzcX+IzPwQaqcSTzJCMXk+BK3orGe9Sk/1IsCk4k8
oefJuNk6w8cE/8fnYeCW9M81mH4QQVCsKuQOBBTf7YbsKsUjGjjDO8F072NLyc6op0x934nG9TLS
Nn6+N/Xo2zRwyxViPnCt+xi5a6ysTh5iXCGulqqDIeQDacUXt59tX6Ys4dgPclfyiavyIHmAzLne
0FZjrvUsKQ5li4U4Gi6u/ICvvqO0i54dY5iQgMCTOUNYnvnca+gakCnIa0wPeNBiPCvHfq7UCb75
EMe4gaTkJlHbMChKQsrmWRqofnzJ2YnGUv9lzFmxJ6EwD2Svvod4wMvcFN4Jb++a+Tt8HVp7VXeR
WCsSB/b9AoFJOvgsO58hrvtmX1SKRWandFTNKWKS4qPtJ3p4qEsbAV6PilkK4QHyFj4Qm3vXc66X
NB+79qkMrREDwbPTE7Sr98N7k8rfrrUru+QptjL4QI1Nty3yBWQuPvL04ifj78nOPvwpDNdVSCXP
SC/QPG0HqtQwxcBJRziovEG+QDRs6Yom8ndL8WK9ml6tqqGySqA2C4t+bWtsYlzgja3fRYHelwc6
BdADeyM2qmokCjIWWNdKimG8+kE2NnRgT3GQFlk2/w603+JyMGizt/EWb5gYq3vuLn2rXG+Fqb71
nuS43KheWrxUuCdjljIqACHzVxgDgEWvvXvxLdTtluobgokLS/Vo7v9hbMlXMtuKKdv0tnVtzBhc
xBR/tYYAEUNRcTd0MTFn86FsLEp5FD+dyjJsRpi03PzNiUx5dmIKZmgS+kAVzM3KztelPdJWXXYZ
qnZjKTTD/WxHau1E6AdKv+/2aAAQLU8qusUTmYD6hHAELIbFyQm11f4pFBXnf4BjA81MtZXpgx+U
uJ9gEzDOlT7XCGHahMKwRsNVrMY3VxfhcQB8Morl60ziHyzHuEV23K7hnAWIUHirfWzejGRDRSPU
7Hh/3R6wS2RejjgRIU3k9eWOURYW7WkS03NV5V8OsiLTrBbJ8R5Cwjli65SbNF6KPNv5KmaP+49f
YIT1oG0NP30CnsQaKUS3pU72HKIZWCdleIrKieKggTZkcGvTL47Z8F2aj3bQAJejdKkYSw5c2Kfn
ovF/JSNiB1f10RK9tE272HzM0yARWVUodSaneKTQg6AHHk1UqF2y9jrpw6tjVOEqymAREWcEcYh+
w2nB9TO7OfTUTb/5o9x4duByoK0Iy3gWcdGvYt2l/NEltZOm7t/kz+f7Wq//1mFZHBwOdVuBMTYz
WXtdh+m2x7lYeWOyS70NQH5OO1z1USfNyYfvkPqzXWpbrTXy4yDGfaMtmq7Ow6bPQek48fmlduJr
U6S3SSUXPQ69laOiD0Iaqs1sUqoxGMaxi+JDU2p3M252k+Z8l0ve1M+Q0AjSFWdkS8gmNoUkUMCf
Ec7EL/1GJIW9JpojvOZ4hVp9UKtY4ywapwAh4KaXBiK56klvivWELyW6Tbn3BIZwtWEugx4ZzEaO
1nMmQM0akqqIdiBvpQsPJBOfFxwckUz0O40GsNYKJWXs731qi0jw3kxFRHNjRM6rifoCXRUIayG+
RvJ5d9kq0csrQsWH6eBSdCKH9tSkPRRUVRb4e9f1tlONto1jarolHcwwv6fQ6d9TEc3r2vB/EWYA
oPqom4pDeIzXdFNeCIBAdjo0AzUAvv9qp4syi6PYG5s1d0j8lv2p4j4aGHQo1TPKE+KuIqtoD6XE
rKqFUbR1NbNa9ybkgwudtSZuiRpr9WG2I6gt+v81bAF631rm+6kjawX0bjMiIqUQx/2b63unidqA
K3x1GxypryRj4zqG7l9DuNPKvnCUUD4QZK+Ya8aT0tlf2+IyJNFwMFwSpFpra3beN2ZtnOsdu4p9
HcvpJcyFH0BknOJe/6vHXGjZmWilT+RR5pH9pEbj2iUzDrDp0ZXyb1L075oqPmaU+U1iP8ZhQELS
5y4RMOb3bBt7jeFsLWtGDrv+B7nkaezqZtvRbUzUNI4jG0NuyBjbd0ZBeQcJYb6YHmYv1FoztFXM
4QSG+IkNgJ3disE4RL9J2+pUuPE78RkVE8di8ii9R11kwVjz+1O3JaCyQs36LbLsq9Zfar/fS3P4
NjzGdU8WIMAD8ICOpX+ybxRZvSQKc4rpoGKM+Qwi/G7stmo/iNcwH3G6KIpgDaBrYEjCCBJEsV1c
syBqazOhaShJeEtD8x8/feuLUzG66xKfDhQMKz8V6HYE35BbbJAsIppQFaj0TGqONUI5lFO9KTxE
M19NTLH33j2VXfzhanmBYdp7nsfkU9CJPkh372dXGnSfXB+/cPTbduoryuinTrnXnpDjQ+Klr7WX
0eFZkNdVYKkOO7HPJS8+lHhR2kett/uiZLQqGumvmipS9A7qF6y2/ZVrNxWyHNVHo61oCTf6sxEB
1IZzdTazLj2mlfPHyCJ14cMkZSG792qogbWpZNTthRR0yl/+LXdreQw9tH92Pk58Cw1SpHkrm8i5
jBYdZ9IpdLo/P5qwkWtL4KmqSRo7an19cqLu3rvmVkPPth75jMkdYsIqY/KKUu9FYl1lApn8AAvK
i98wVfGM4fHqLwMOrz6b9p2vTmoJ9OBBwzk5oLFQu59sgB8rpWdNXyKkUl6yxdgRtyzQE2b2UP80
woiPTfEwZE7EqAHqn7qew9GIlV3iHVau1gdKs14qqXk7wi7WMgSJVa3CDm4vKA3B1qJor0IWyx6P
5SmBgRHL8MeCb9aidTkHB3dbD1j9fuJuYueoZxEAUZd+FhLlJLD8U9QgiK5EjLERdEYI7DZ11vm8
Teyu/OKJYTbMG4xOOs7YdPHLGZXdAzD5J6bUf7xrwzikhWKtT9WfMXr7+Vo18nU/70RftRRR55B/
8SdyiY+hGE5Uy3+GIdc6p+QIh5j6CRn6+Tc/4TDL1yqHIJ1wQp/rVHDwYTpedSpbY9/Qj9VgEyvy
yGivudeGPNqpZR1jgn4w8ASzlk0no13c9Ate5hjpp40sIcinvttEfWNsSZWaTotMDAM4URxV2D46
vn2vTzCRuiAJkK7wbBRqQ85WvdO6S61SM2iaNOPDm18FkSD3QYmz8vkQdAQAqtX+CA1t+NJOZtqt
9Vr2+spH0KWnGcLKvN1UfcG3anNj3THZ6qH2xX0BmfSUff7cNxf72rxcqnzz7/983ylCfxuiLg1a
gwL1VtcPrmDN9F2NqYpucEDH6Lmsp3VZ0YqIDfJc5nnKPRStfYcoxD7GSI4PSVc8iGkbJq++IA6O
8tY/21l9sQau7kmuuO5I6WD9NZHTuCbELM/JhKxy+9+pO4/lxrVsTT8RIuDNlAQB0EuU1wQhpYH3
Hk/f32ZV3ZN1uvp296QjeqKkSCZFgsDea/3rN3kDPGiMCZvppC2XasroMRwz81cziqDIuJaCg0mc
Ru/mIocHyzwZawi1o8Ks0iQflIlpvCG1F3iagxMtj4wihRyupPvSdByR2nTYQOPZxTkhRB10jza+
5UAWleM8R1F1rtTu55T+VPrJ3NUCOhlV9WpM1ufd1ILmrWOacYp7gj2xSd2yb4+4lnDqdPDGSClE
ytqYkitMQFKpd5MK6y7hIVYIib04zrY8NJsM4fG247twY2axpyjTeaa1q+z4Son2rIVcFVEsPed0
H8Aul7UEedCFku8fnhM2QnSFPGs1HUgkeS2Hr1BBmOjAZzJCzEhoD9CaAlkYg9i5BZqQKvymqs4G
OqPHMRuw0LCfU0TuEohBOJ/vlwNRcPBXuvzbIghMbdhBkybdJ6DWm2GueVMLH4MSSCtk4+6NJo61
zXOL2PwhjTrmIA3RIzPoiQ3rZ5vb8Y94rvaDiA9GiPkmp7gQTDqErJWAvdgyGFru8yV9yylcxMkp
zks4PnROUf8A9bCMSk8siFK6XqIs9ZoqWT2yYrCeows0hJuLIQyBxEuFUX+WCq4xWc6+725N97fD
PJ02RKxKwDs1NiiFKJJYYQEsGHiTgOTmPSmmg6EhKKQLg3DBtyoWhBbRMQzuoi1Thgcs2UOB75YY
Z0XdSh4MPXdJBEgV2yu+xayF9fJeKFhliO9c0ljqVP29SQtrex/Y37+OuwNNmTzrg/bV2Lwt8UU0
nfmsTNJWcNybSkE6LDybRguvO8t6v0NmacHL3T/QIhCzdULPmeqZV/TDZTbmW4rhVl4UBx0TiTJ9
c5rsS1vbxzyZc5fAwzXAyiZyK4fIdGOCnDHpEN97m2pFzhjPyFI37lZpOVkzJ7E5t6vXOXgkLZxr
YoG8L9xz1FCSjT9MCzConRH4jJ74+u9bwGziRO5EBhC9EL1YfCu23T1QjgY6AfMQBiNGzOGUHfSO
xqiCKEDkVNa4mV5GAct5x74MLikuE9wDPAM/M+xSgMx0y2Xa0LDUbtBOYY2CSFYOx6+67l4ywQT4
AwD+Dwo1Daz3b4Cqpii6hXBNRgpINhqP/+FOijq2q6NQJ3ZH56xZUkQgxZHxFhnJO8zQt2bZ/0g4
4fTZutzdie6gYV6Hz+KdSSXyoSx6F4uA+G51J/9p9wfC3ueywe/I2AsvngQHELqRnYAznVrYfnHl
M766pJp6U8PNf/+R/u5ciaob4xUUjcTjmYblCAn2H58IXpnj4GllkD1sXoqpoH4HGTOS795S/Goe
3s0MMHEi7Oi//7vqf/rDBJeQ+cbwA8Lf36wPVOKWFpogDmXbeFUYsSQYFwED9yl6gt68G9WJVUTE
Ziliyx8wJirW5NuA9d/Xzgdjse9FPppJRzxIvxnU4pcuipuBqzmOksBuK8wJUBX1ybeoGYQU+X8f
uaX9XbMojqBFuAfKc4hy+P3++xHUUnKy4iUxvEnlwhPvXFzjE5xCEpFNO/3G2eTKOb9vMMrExYIl
TOj1zSUB2KP0ELJ7ofzvgHUtQnHT6iKWeGEzMmhgv2KRW5Qfq8GeKdwBrYX/oP2rEMLVliWJ1+s0
+4lUWSBZaSe+S/jq3/ev7P/ZBOjf5MX/HwmHRQrp/3pM5A9f/a/iK/833bD4L/8aEtlogNH6YkJu
k9JDiNdfQyIVV3MuOsvilBWpr5w6/1IO408O51sldZYIBVnWeMG/hkSWJp5vkPGiyLDI/2+mRKol
ixP0D9GtYiJP5n1Y9zEWXgvol/9cArKpwKpzLTOMRudkV4pGqaFj0uLpJjm/C9FIiXFVUIjmqqDL
grqxhxH0Mon2K2yMSxoNV0YTl+SzlBykbc56xSl6pncT/p4gxd/AXk9YJmKrQZc3Ysxrv5UKCoUQ
KVuR9a8kzl7SrGQ+jIsPcqI+dgdyjGJ5pExE67uDgXWoRHup06KsuJBnrzm9Z14o50UNvXjQBaad
uNUMcWDMtW3cEKDdor+izKSZnWlqoyrI8ejaOKLdbfUwBvvE/7Wsnpm3PqzKEy6tuDiQc7QxFAWB
XL/+LIFKcQHRzfJHNZmfQHHwRf1eFUMZtkl0/zfAvkREkDcUQPmbHHXHxpx2cYieDgWiwaC++kbT
sMG1BD0ZnpE23b5RF9VmhRW40RuQVasB+NIAGSMNkCBaOs/WpGMzD7/QC+9DASgsIAuNrf+k7mD8
ZgL+tqAP0LCon5oPkLW3MI0ZLwiYYsGrtdPQ7oBfIO4IDwqQxiqwjViAHIAdUcJ21U/ys35B4kAp
n2GiRQP6E9NxlOALhC1wExsApQRIsXNzPqKfxPcpKORMOcEGwiwkzVPEMRFB8GOibOpVYxcz8n6b
2kHc6dZvBVZ4bvU7c5gzv5MA5RVhmFWbGd0HAeM0sh/VUI8bUyBCg8CGkJg2btqVsdfXFLmKw+RG
sh2w7HJcN/XJXDRpW6fzUZriXYi0j6aV4gg8ShLIVCwwqkqgVQWw1ZyryMwAsvpnuC2gisBbucC5
YgCvGeAL7NlNBRI2CkwMlkQLp3qCRJwCmZltrPphM9feBJyWAKvBPWN660/lT93eOsO0mSeIXABx
q0DkZKC5EIhuEljd1HjdKq/b1Uo/lRyoyhwnPGeRNiC9cVsAv0wgfw4Q4CCwQF2gginw4AxMqMUP
q+QqQIf10l1bxDudDn+VorMhO9zQyMoQSPA0F/ElknvDXb3m1QhlBIoSmfZ9pCaAi+CWrY4/DsNO
SMvZNtGcn0Xb+x2tTTikezxOlIMWkqUEgwkdfYrRb8qYIMzOLYBpA3D6BBvhNAgstQdUtU2UKiMw
ayjwVh3gdQCAtcH3VNxY2/4jKpLzqLeC6jnRHRdBVtJ+o3K9YuJS4JPV71NAabMjuDBLQbcULXMA
juP8NKa3pE8xIIUmgnYqScgjaD/CeI1d0jvPpPYpvrr0DQ5C6xvTTzfm5HWdBAqe2gdmRNNQyfWt
UDoa9daG5dR2KU059vpjjsXelBhHGCcLqY5GdDTVMWe6AmsoxaLKSyZMemaGLZx0XFe2SqWhltYc
rBlm53T1G8uew9M568cvZa2eunzek7MFN4lst3r1TWOsA9VKDiTz/RyR/nKq98wR42Fra1F5ZAC+
Q4f+tS5YbpaZnuyVcSJ/LoVArqLw8iOlZtwQYmnZL80VYwQoM5AysULDhLO1BhR0o4+T85Vu9zU0
GYqpXGxoVjHpdHBj83CK3TUdfj9LfDMMYU42SPs21PQDDJqEZs2qtksRnSoHFlYYY8ii6cs+ubcG
eY8BiZP9QgSKfCvByTciLaLsWentTBncdkFQYHbDLTWy2Z1zpgCZBOVSX5lKOoC4a8gih0gXfop8
SPiIQ2UjutPic9/J2dmIlfESJ1S0pj491gkChqVsGApBqwiyBSHIguaIMG+AHpbzAa3Bx9gWyraO
IukBUFjz0aaWnmJHT0PqrOe8oAyKZvMGccp4TbKVRVeqf/XT7EEw4KzAyp7JcPO7NcLs2DqwAEcr
CBGYvoeVsxyrjOl0hth0VuGVRZnBd5KEW6s3teMkpmxN27oK0+VCWvVfpaVc8D0wr3I2kd0aw7oy
jLx8Y59UCdCUM/jbOVzGIXRJ6zV30mCocCXULWDZ4K212Z44zlhQdq1LDBxBGsUSb0eEK7dIk0my
YE5lpEYbjHK7eNTKKhpHAyhE6Z23bs6fu2R2fkFecB21+lwmu76h6FIJOc/0k9QZ1jlJdBYDSX0N
DZwgaWJPLaFIB+yRnpP6d2wzyqwkFGwzXNpZHnpXTlWG0janaVzuaN93Swk+nSyP61hjamiytCZ5
Bvw9+WbRHOYCKv2c67tJWraNfC7NbK+FCORVFV3nVDQlVEuNvQvXmpZj1MDj28AvvCaF8xQh4jFa
tUDWob0OCzT3a5iWaB2KR2kZb92oMoVN0bTFWtSyrKEGzcL6UGfGkyKGRDMhA14Nu3Wrlap2RO0Y
BagH5lNT8kWEYeymiJ5eM9bNHQyzt8aMU1dBNf/JYLzqleqzCmHLdfLcbaHMD64qeIuqvZTB3GgD
xg7qp75qzm2Ms6eeYeMFyvCXZnfaLnMIq1ohcwYLhIJtTvLupmjs5Sm3o1elxLCR6/xs4Loc5HB6
Xd0JcdVq/S5mW8eyIzzM0pR48RpdEijj9TLiJNy358Wic3QWNEh1ieCnc5zFZ8+y3FQSsozWxgQ4
waJ1qFa3iUN/rAQxrypeZ43owDzmDJHM+aMdGUqVw8q6WF9xjYouqjMpAfDEV4xw6WiTlLCxlUTG
DJiVpYmyZ80Rs49u7C55D9Ohbdtx30capl4qSlKrktYjYiHs0ur5gUKMDwEd3bSWC6kcv1dTebPa
FY8KGzu40R7PGlac7bJYiFLU5L1FsoiYCq94hGy154Rx+qj2Mk7saD6+8NKijhyx1g4b4ogVdhXW
eePWSll/BgQxHobkte+WibGlEm8RLyEw6Nhw8jZKjlygz1w73T7CfT/AjuyTqlE/VZGjBfaq/MR9
bR9lmX3o0y1BrLXfpEdjZIPlWCOwwTllYvbrW0t8KXV8oeuYBAQYTBmKB1jbXqcwFMYd7gE20gQZ
AHZBUyS7HDGUlWD5uRS9r4M294l5dDLFr52Y8wTtazwzw61fZKO91pp6gEVfIqa2dqUD6yp6pybp
tnVJTTXzvqfZONeNtF3M5rtqsHI2Q9QhDGUGpPCkqYR4GiLtGBr7OpvqNYHEnqb6d6Fw1cB/1XYy
JG51BF1Ra+RlFZ5hVCQFKvH2aQi7Z9T7mLIwxRiVoFhW7CyXC82Fa9YOF7CFDE5JhWEXsPxaVR95
yehJFUPctJefkwEzEKYXzMma1h/G/jFrluGkTsbgO334ugpzBjMsTjPCTD+Jn+0om473Hw6DxWYT
9gOq0iXN3D/uvN+MK0KBGDrw/D9u/uN/tSvvUdVU/3965O/Pr8KEv6JiT3RY7Z/3R/9xF/OLf3vh
P+69P6tdUmuvsOhWQEmHRvxInRjvjP+6tZbrn/f97SlJXJDgc/8vf/2/+3Pur7CqMlXZ3/7P/Yn3
l/0/eniCH+9lHdxeivPiMHZJecjg6i7bXty8//7XI/f7mPRIaxTuWyypmERKTXn46xn3W/f7oC04
YKlbx2DPgwrACMAx0h/3V7z/qNQRPcX9pllMPIcluXIpcbAq1sNUNH/qz6bFwDGztfLQjxGWqcYQ
wdxX4fxH9X5c1n++RQiB/7wVQiwamxEqA9p+pGZKgWR3Lg73W5KwkAHzQfpRCQWBpDEyFD/wfEi8
aWzf7n8KnSVCS+BQON/8UQmu++H+gJRHjMclnCPkua0PMSQyLgSrhh1u4D5/iIQo937r/jg+wDx+
v/P+uwXvLxhstl3x5D9e4v77H6/z1+NVt877Ls3DXWOO7E6DXh9I427QEEwHdY2IkCXsCoWjOAC9
rcTrNkfQv10aSDST+ErbSOLxUnyb99/vt1opGl1nxXDgft/9h970YgYa4+ty/zr0ylZg92OrXSzq
GDAHuR+D+49EfCN//Xo/TKhtVWRYm6HN4MSIA3f/cX/sr1/v/0lP6n8+CsjGznD//f7I/YmpwtAx
VC6hyTg7ikmxkFDOQEf3nFaMBm3mYiuuCZP25PS4OmTFeWrCq658MR0LynU8NRg2yKWyVy3bj7ol
oJcM5JBWJpM8y9Hckv11Kc9s4Bj2jywByg2xWdASJSYb6rFMXokdcTPZ8S2pOtRofmu9+kpR66rH
NlkCeLS+aYe7uO2D3mi9Xq98wFu/lScPJUuTeW1Jq1GPO5bBa6s3rqX+jsrf3Zp4hS64FqprGHy6
aWLGDG0kQlBm9j70IK/JFM+inisHuHXOFQ81V1hE4ObXLttiEY7l+Kb7jHbDaBcPEQQP6b1vmw/S
kR7H+Z2QRi+h5c1yzBYHyyurzgdgcEso5qZeHCunPgZm2h/ntHvoBwpBrfUzGTlnkfIh6GDKtynS
D9gzHyfNCJC5H2RTDSrdPpndHOA8EYSp8mMuluch1D+mJD6t7Zc2gN9G8UlRM+DUlDn5SkcwH8dO
P5gFCGiNJXk57UpLPw1LHyiLGrQV6t56RqSbHSZMjfP8Mo5sJdJ2VpCqTTBsOkLgLOsWrvbLWFSP
NqTgOm6gi4X1pk/GJ+rgc4Yvg/gA+vzaZ7vKzINVdk7DbO2rYvqV5cqTqWkvrSNfy0QmCRRHgowO
LIPkGTP6LPtjqWk/Z0xr5C465tnAv+UVv5lznQxQi6ZtaCkPyA7kKt7PfePjE7/LQV4tbYcma1vt
tMIOUpUZ03mGlGb0+QnTkX0uqX5tNVsmrIhi4bBo/YF4nNeIPIcK5qQpw+RREl8lJX6ZL42Zog5R
A70wtz2s+8aZH0O1vmRYySh2flil8uzM/HUyU+03u8/8iiqA5OWDZLzF5cKAT93pdsjIyfB62Tpq
cDUzs9tXVU2QFz1utBzpeM6L9iKNWZDY6rGP5IcmW69DilFMhCoJ4Xif4HH/FcP/SBdj18rGrhv8
0Fldc+aLISyOstFxcP3RsUE2rJNhl+dWy0+lre7NITlntgFj5BluGY5aAM2RhX4YuKFL3oc8fkOy
jHcmBJQl3w+6esx09VBX7amxNc+2PkoJvZihEtejNxPM1vXQTmAB0rYPYbQaXWDp0a0CXs+GV33+
VheomV1/sjDkiGfVi2sWn25wo2UbaeG2aboHuYxYM0mBTLTLWLLdkQbYhy+wbffyZHMZUGrOy9EQ
6N7YHyYNhEI/ypN1S/EjyMxxvxJAMKvjxeAVgA+wrw0/jDm/0VFvtHk6haCAFC9MX9dHqbMPmZ5e
rMLG7jd6HBvZwwMxqNv9CE6vkvtuKM3FbvtXubaPcmPd1lo/pBjz1TBMe6t9lKCnDtGA6wUk2Cao
QVXMmtWqxOi+rGhKkc8t2SUrpy8r/r32KDubCkOM7sCknEMbSJx85ho9xsP4AcX7qFq5qzSSW/cq
ryC/Jrr6kasz3t3yeVoxS4Pv2OLclcvhSxMvj1VqvDlF+ZHmPQ1/GOAZ9ob5jg9suR1hYdR9RTbE
fMwYk+UyCN0M5Ahxw+6vEiZaRM9srJA56/hqF/0LfUOg1KFPcPehVE5YSu5juzr18G9HK7qFvbHv
wEL09oTVe8BM3itzjVnQenBqVvdUf86k/kFFcJ+upznkEMvlS01zkIHAOMb6IHGIK5UzSVIerDT1
QyUKypocTK63XIuDvHDOaK8fh6TcZfCj8YNHh5ZdcGe8mqN1o3x9CBX7dQzDZx1vXysqgwp5PSlH
QSiF5xH3byPDDb8pzmjQfR0LwXUA9OilfQYfpUbbje0P/jiQapdwa94sOcYcPT5UCHSx1AEYVfZx
Gd3wwbyYpRqseeIOcecXIYCkEcSU/DL6tmadLynnWaLYlyFMzgh2GZJiIeIMGK8l52lKj4tuXtHP
vWgxPtPY/OK0d6yERbtau/FNa16TqXE7k0YPZq0sQ3xVoyAM80Beq6DU0CHPH1I7BlPx2ITroVZt
PxxX9ifZu5/iWva6JPE1J4e3y6HzQ7Kz2r1aDawyHZop9ApK763yclY4C8Jx2cvp6hrdR2jHzxjg
7BZj3gOkk4hT3qpk3GsQkCYDFoXU7funNDcCGBfIPFg3Kwk5RbkLMeDoj6idimE6ygZ2PLF+Ns3J
r5w+yMgKq0N52yOqVXL6cjLM8jLysiw5wEDYpX34jtbppx5l7yYOBGFX7uUZHp4FZVWpWbqL25pU
LymIYmbrnmw35zL3HfXYpM+y4eN5v3GmR/vbal+m7NqETCQRuu2M+rRGRNj1nw0efuh7Sy6jiy7n
G1NTr6VzM4h26RTlCuP+hjzvseny52SO9mQ90ZKorpJekNY5Wh1EOjKwVCCuY/xS29VbVYdbpYi3
YYzIMlkPhi0d1SU926wnywJDGFj4rFfGtsIW1CKIeZJikomxNF9ZEcLVi42KM5nwt0Td8Y4tvf60
1/IaNYmn5GinMyBEyVPNeR9STYS+0VenxDB2PTb95q6JzgioN7o53BQkXqFGiamPB1NLroZ+a9Vp
u9pEM1TZLs90X5/V3aTmO/Td7tzNe/qxwJSZLBCgqoNcxqz6fXFCS5Fnhr9kh2Q299VY3zQk6lGR
P+g2sU72r9S56r1xlTr5oMuZZ+Pg1NRbtZ53Yf6+YNwox1CGita348ntCGAFmF4KxKnmup3Mwxwi
1A/VfTks57rV4UDVH13YfNE15/phVii7EFLYfiNceRqxhi+7hR0tdHpcaaNDXJbHpWGLb6Qvusld
Yj1meec1WO8MdQkOPnv5HBBjhL2zDp4OXEnEXpXFfoP0CPmjV+qUX9F+iFnshoqEjzpwSKYuy2+b
sC5ExrsC9NyEsq1p2VkOW1+FRu/YIRaD64PqabDZa+PR7OSjxYymMsJ9WfJGQxrnqPKiwg+t7gGW
9HGGwCot8w/onzdTqvar8krG+GGJFT8blufEXE+mDTALjmmmJuJ4GbOV7NDqDkCAsYepudNWi8Hw
ugMBA2a+YAV20vu3sq9POL6yHmX0EtMuL7StTou0gHKH0rzHZ5CFnTUFK7hSWD6BYmM6E+GsvzLJ
mfvrtCqeolfY8i8BUwz4YqGfhJmvoqPWJZbv7GkuFD8igE2OynPeUHxjewrg9DLorU8shk8y0zWv
uPrjl7Xqr7Nev8/I3u0QKZYZe0z3XNtC+Dx8durojvjN9jQ8DftiO5ENtxwMHOyIbtlJMpUyK4ei
KIgzlZc2hZKObaW11vzhMKjeFXXY62EUqLrlm9pv0DxXk8lATOOjli63uK+9NZpPvCCjlOggR1wq
hJeVGdvn5HcFI8EWTwUmDWPnxRWCR6tyJ2dycfeElAmzJMbpN892nGXuStR856yIgh13sWuvGR5y
sPwC880SCpahzUfZxq3HJh45M1yjl6DHJG5WywSO4YcwFDtCeZjCNS8Vm9G87pIOSTMESrMv/blc
d1o6u7WVcSaZJzzWjmrPuKr0xynfZsQajzJk+RW6Uhc/zZjrtRN7VIc2bkr9pKoR7ZoP0kue0qPY
EKYLHEnUwR8MJlAaNX63Z/kG7A0hW2vwzw99JW1gWPurJhMMpDD3adyBD14KiQjupioGs2q909Dn
WfbR6BJ4sPIOB4pdaDg+s7CR7AbW4wNIJbJfZihZvUOCvI9zaK9TtY9goazz1nFCT8tJ7dCUU4K3
jPjY0A8ZPFT7XO4Pxa9kKjzsZ0KCf5iE+R0eWFLj61YbxNL4FCvxe1UBs9bytbEpGyhuq5pVnK6x
xnu4EbzGkVq9m3Et63foBPgc6PiX59myvAapfwKJc+yYo6W4vRQ0OC0fAvkJ7iPuQLQS9mY+hrAL
5GqdepG4nnOor1dLTv0xa30tt07h0vm5Aa17/g6xdMwG5yC37VtdPAyiPZLh3FPADz24tjMI14or
aYR417XglPq10tNrlJgPZoz9fyMUHFxAaXquRmKY5totupilvTvqmvYpQYEzNw34eatofmisVL54
nzqaz8QZN2OCD0eKqNj0s0ksY6YLwh+ktnyGdQOmkbumRJXUs7azApap6aZasluW2KNGObX6UWmr
3dgkZ6Nm4quMUCEVxgLmDicOv3M6nxYoTtRgJAuo1vug7jJ89Fp/dlR3XWo3iSI/yiOfsE4aF/MG
FhDoGG+M8M9LlmYtXp71RveItIWdnnsDNKCyczbF9BkiWMpUf8jMzSAcOMj5Qk5OnuN5IFQpzT9t
vA4mNqx10NHZLdukbLatCSqjaoGO7C4piTatQVDbeSe+PJipUMymrTFOXl1DSeSVLQHvkGGejGC0
0kNUqwQzOmyoPd5KOFhLpa9Q6eMMF/p38AexVUpqGiPEqtcAoBhIVQdIiKm8u9+8/4jFnaWJT4nd
aiQBVBl+EWtR8Pz7Q1ARxPghlNYdhrY1e7csUtsqdPJlRM7WgvvkHf74Gxry133/CUVJxvirG3gj
kq1SeTOsd8O5kxnKZZ+tqmZ7YwId+i8ArQGX3yJeWDggQEkK7n2UNLPfdbo3SoPl/wNh0zssnf+B
fqHnIq+8smmb/oX53CGd0aB5N62ydeWKlGOjnhkrGZd+KbiuW2Gp1RfTe2TJyia38MKcxtR8wcYG
GVozvseVY+8nUq1cxKHFo2b0r0UVEvixUBJptdyRsnGkbAtP62TZmwFH7WMVxhDAzbF9TwqJEzMq
rcP915jhUYbg5LUZ5uLcYa7OBeAQOpaS02I0eb6/P62PdN+cQ1/HWgWV7DAgXr3SWCvXdeo/HJ2G
DSOkDCckO/ULaihvZgr1bmF0t7T2PqYbvFp4RL9IWuRatbEGJJ1Vu1yB39WNK6Q5eotWk7Rb1uXU
K2bi9tGEvtlGX2IqYXKq03EPC3t6kssyx+Ws/k7KifnN6nBRFBNeMYU+s8VdDKLPPNDGzFdAKfKE
+OGGT/ioNMUTXiDaDgORXjUVL5tn6Vlb+l/qtHTnWEGrSSKGDyk8/MgthLhEFb5OuY1Jdq6sx7kY
EcISOBaFtKu9Urs94rZBF95myFjxIi5Y+AwAzhh9kpL9yJbXEe1r5DCrOimCknKoZNLPTgtmWp0/
Jvux9EEKSvodgZTCfN6FCsPTq23DRdj1eGPNEg5cJ6OEak6PUyUEmwJ+1LAKKomtR2fBcFQfCRmu
FOoTfpeebMkHR+6ZX/K5R2NPZPkDNmRCjrFf2vMIIwPi9HFtQnzvoOWk604fkL0UldfDPigNpn4W
2iSWq7ppDnn6mIcVg+MUGdy0H/LSzUfOBUfyqrHbmvmwV0jkUbENt7t4J2NYVqvItLrdMlCuKIGD
HGkoS+jwUE7W2Mss5HVdHEggN4ll71a59UZmKoC1QIFLUIydb/0y6caZrUAafw25vo2+e7BxOylX
HM2LFk1i7hJw55nYXJRt5KbkKkGe22MZSvhUh1DpU+/RSzZo1vWuDTJYfF3JJBi/dQRzhCd/NgUU
bggLn5r2AMhhfBThB/RVEz1inxzIkyJKxGw0RIjHSAEFxOx2Qgwl1S+Keqy1Mz5SfLUHadnNzGMT
VqfY0wtANq+yU09+Rj+cxs+t+cB74TB02cvsvKvtMxsiWt54AkSTSD0cnvqSlV15TxPBYEHQSdZL
blpeT4oJrmRMWLe5hO5C/+KW8kItjVFuLl1Q/KjGwYLo1UZvBtfVIanioF6R6Mn2qVQXV8P9XhlM
1JFujcEqbuBU6vqGjK79XOvfs70cwK1/01Ahr7eVE3TTl/wyafbJ0DFJra8Tbnid0r9TI4GvADE2
MBthV3ThS6+QBgd+Tw6K1T4s0IIIxt3oxWedYdQTGJhw6dX7XdxJmR9nCQdVE3IyukBdaOc1mMFK
0KdTsDK9gmnWWvyVCqhWynVCdYfHTFmZsGqYNr9HasmVLT3o1qdMrVKNx6zr6AwmrJ6y7UAXirsu
edHWs72o0PPbo73OxFo1hOAl/hpbAVo8xAfLsKtAZW19XzF9lxfkioZ2dszqWa80Gu58Z8iNn6/y
Y6ROgdwdK93xicLbr5z+6NtwL3He0lYBdJ2PCH7PcbUEwua8d82ImPZ53FhTtTHpjGuXZSbTA+zo
SAJo4yCBI8MMvVjprhO0kk/j8F2r/qr6ffs6sphGj+LSVsi300pkBhO6m9+x/AwRPFKcTX2xpEuo
C+vOS47rCmT+H+RjTE/1vCXJSq8DQ9n32hHPyYo0rPwlsT/s9GPMfqVcH51MPEdZ+OSRXEtbBIMI
5WMUIKsVqpEM6Sc54sr4vFCjp32+zYcXbZwOSceFK4ceRC5v7FWmJPomjq7tvJ4H1T7liGuoMEYp
9PDn9QXUIOnGe1FKuwzryDKDV1sPO+PDaDYKEkP84aiYt8iVsXfuz+Fk72WrujpJ84UUVH5RrPYT
Nibz0e5SW+tFQ/Ra6fIRtKZktxiH9qlFuKlNEmEiNSKt0sW70VOiCcqMwdmcXga4DCN8BOb+bp0o
gYXJ5WDf8vR8TzvoxgedSfxovdQL1lEi0MnE8I7F8We4tM7N1qbuQJDazBJmyF8WEGyHE58uCStr
SZ0Q0hXGqRiAlgsTO3nkCvkPxyLXMEm+nRrz51Q8YVKonuZKP0oFEi2WYcDW/OyspvpDkShdcHhS
GBW30ZFwdRPSghW/25lzuD/DbKDjtI5eP1XoiNAly/F20nPrWAyQsSw1qg/5aFm7nikdLTrBKDgO
Wc+NrcoXzVmecMG55GRx35y2q/xGM4n2nOrmo+pDYXWFuYSZ5udIlll3RORElg9Y9paVclo7NXqx
VmzKF6vGc615sk1zwCHQ/lEmeXSLekN6BLjFc6PcV0uMY1Mp5U9tWuZPSXeU8ca/3e8xZK3fzYot
7+6P5aNpn+o8epDZURCBNofFGp0zrt20BeIWjRqZZyaytUUyvphAfQ+U5b2Xk28vVn3xU4aydOwW
fNNIhHq2JUhgmxCXiYMtftxvRVJ20YzGCQapnGZ28/E3JhxMJ1Ocmk0l7rY66vJtpVW/6hIQbpEl
6Kaa+j/YO4/lyJUty/5Lz/EMcOhBTyIQOhhUQTmBkUkSWjqU4+trgdZlfd+tqvfMetwTWuYVmWTA
4X78nL3XPtfLl99fKcxtqzzKqy1oTOLhZxtRYNdqbHO4BQnjvWFd0FmwBjKeR+jYzdzBIPVIEEcW
UExMBhgWyEk9uD102IzB//rXfViG0cBBo+0o7drr7z+iADwM6dTeprAMcSNdJxMGNvRjdfj9rdAM
f1tMGPJ/f0uEwfX/q8NxBnTqqurv//2//uDa6lr18B0lVflXHpDhYQL5n+XhFxKl2o+o/yd5+O//
85/6cPEP14QPRAHu65bwHZTe/wciRK6UA3zHAlmt2x4UIcwZ/6kPt/+hC9tHTS5MT3iwhv6vPlz/
h6u7tvn/qA9fLC1/UYfbtu38StMx4hMnx4zvn9Xhbo6s1eK0xv7vULK3ARX9Bmn3uqEXimbsFBZ4
KAkYKDC0Zc2dYUzn0YMCoHseSsPxjcDCwzDbzPvFCeXeRZk+JtG+uIY0WP/y0f43/hw+qr9/r3Du
LcwYluPx7hj//L1WjlnbiG+R4LrVoSm6hWO3M8u7xopuR0Bs1nyHG3X/r/9SY7HI/PMnxLMzhCUc
xPoA5v6un8ekopCXtluBCBPyWZBrPfvCOeJam2fOUXaoP+U7mtmgzo6iv8ly89E7OCZ5BHOy6XQH
lINTlv/mwzD+zhezlzXFgmIojDfa+buuH/+x3RL20m6582xBOm+KSLuUKKFks5kG+AcMBYgXBZ9j
3fzrj+R3Ufz9IxEw8B2DlcjXv3libOaIgEJVu5U5tsu6OzD0XzlDctsTPoLcMyZpijYbUNuNA8QV
zTHK3sRKdzaSZsYA8TeDWJvG4pLaKu89RLHpOD4Yk2LQPL9V37PdPw2OvElp3ZhRclfInG3VFFcT
EXSrPLSdmDsdncBkNHK6geKXFZyma72ghkj6ne4/JZCiMy9eOz2JNmEdDLP75CkyxNBteAvK22lu
EbmeTN1dEjKXVlcgK/uJ//2h9tbh3JxkC2XFroBYyfpAW5iq0xv31BHovknVKvUR1l1LPdY/8M09
W5y5jggPdqdQ5jnqTyQBqA91s+0JuiJVHT95zeVx1b3/6weCP+3vi9TBTYKXhFXquiyJ5dX5i88r
Fbowcj+C0+M8qOyQx3CnHtrhBMuYybfWBm4YZFyiBaXvijGXfIrjtXp2mOP7G+Z3lg7+mYkixBlj
JkflujRhGKN+tP5KvSSU7hVOUCDMDHsIuoD+vUmrQPSBb936x2wZ/t0XKBPmXZ7S604xCIJ9iZoG
9jux0uRpF6/wx5KEVIZxA5rPUSSrbxjBa2RYiOQxS25yATfjVi/+MFfu0OLVy99IL7rT1lJs8/KA
9CVut7QBLPcQUgF1W1WeRbpROtBP0rnXqGCJEnMAEYzBlO7jCjUBANcDbklNv2/Bj8WHvroty4DC
xWci0m58uQ1pcdaBRSywvnLAqXjXOmGguRPtUa+RhKpTy0XMJ23oWHPTBwDiAVvvN26yJ4ADz/he
WUB/11rInIexxv00roXEub5rklsWXVJfmOtM/kM7v0KXmeLHKDnMfEp4VRKYIx38l7k+T5VYa/hZ
Bi6oaM2N8V73t9lwUSAEhi3hNHa0ll/EHfTuv9tKjP9yCizLx8ephyabI0pf/v1fls8UYVGvSP/a
6jYMzBd3fPSbCGY1VKJ8lZjaygFwlnkkpKgbyC9QcARA9/kGH+4DiunbWWS7gcm3Q0LuPDFhtTAO
d08Oilpteiy1IZgasaUnTFAc/eFhbYwvjkF+vfNNxbsWpr73+7umiCCaVajGCBeV5r6CaqQBgMIA
ujFZr1P+TQbESnXEsuXfLsjGwsP3Qg5xCGWCeZHC2zTk2LO7gI6rlm0GQaflajMzUwFTHA0rexnd
p93nXO10/SLK+6l41Nw7P6dxvqfuhhrHhB2adYOPh9smgSB9fotAcOVOAX0xyzKQGWK+h649mnNg
+nemf4Hm7gGVsvdFfj83T3r3aKkXi1heFLO2YEpvv5jJn66hD+2nwejS+yln/E602WkhJkymNYnO
9HUqCMAJo3/zeM3/wgl0cH95WMNQt7oUDn874xNgQLHtFsW20eaPqZDtxq2Fu0lK01iFJW4hGHr5
0Uo01l9BXgHbHlxvFrHOwNxQ6izi6l7vphu/9z/BfxGCko0/oS36vWP2R1uGf/IhPJM22+LLKNA/
uX/GZPA26GvTXReTMOTRNh4HOP2pinZ9aXxqxP5iyokv/3onpEj6+3lNTWViaKey8UyTY/tvazll
a7aSBKGh1+UNBwQcml6DMtFquM7kkvoT9V+4xbFlDuQBuRPRCUPYbyeXGYHn1MdhSomSqtj6axsD
bwYsqLE+tdi40SUmH4KHpiWByC1oR2hN1wPP61adlh3iyL3TLNo1FEmrvNQOfopAzjfnHa4IA/e6
v5GZt1XirYyYlNlO1THGQZBUFrxROGjy1Fq5ebFvUmNjL0FKl3xJVSoH+liEzO4Hv9qDV7rOEhyr
ZzcbQjzQCuFRXfsWOAbeKAZUTFyWBCf9N8tpSXWKiuIcQ2VgDtliwwMBQACUThBUuiRCEXMSos6f
tmXDf9ItuVHlkiBVLVlSsqE70CKjGjSoCyxNsrLCgNwQjWiLfQb65bMSwOQ1SaJVkdek2xpkli34
N6Hp4ujVhbUGlZWffvFdXmLYV8X4nmegAcIV8Dfw5gndSx9scqYr1cZnz4fRYyXiLsxtcWcL74k0
OQIq/bhGkjCAGS7w5vdEi6H8yYHIaS3HteUBstFsPlZ7PHS65hzZhLZcvL37VCv6u7FXz71hnst5
bBEGAhrBZMeQqol+lSW3kUlwFBJWee+28sUssNpPZn/pRrPe1k3VPbhz061F3Pm7pomZ/afZbSz0
p4iR2idDKfvME1pFbtTjxN9Xhtni68PeHXNbC35/NfUC+k8yxmctldQlXfJdTmm/1XAwfMIJUoc8
7HXYA3ayFZlhnVOAK6wj4GppT9xxnUDBjZxi7YqxOePuegaVG24hK3BgVPGH8hSiM9hj27yPFbMC
R9vShWlIMYSf5xdI81zvaLVjivawLXZl63+FzYANva2qLZu/rFN/Z+D5wsB3tAp8+UUsMRdKol3y
XZuJlnfcFAzS4iNcC3qnKuf0tT/nnBzNuUj3Zhc/WbpSQYzuYlWq8sEeyPFwK/yRmdv6O3M06SDa
0cEu7WnNRLnDY1TdY6GnlZP7XMkjwI86eW6A0pCeQsrjPPR3WlISIUgpOcS4UXIKjzKciMwK763J
Whm01Ujc6V8AAB1K3c4D7u7PYwQFjCyVJVfI2aAnPjGPPY8552cIOzDNwm4dq6YNQuQSlVuvy0hi
7JyB7/WEK5Jd8e16/YgsJm2CcjQZeH2TMdisUhOnq8jafWJAdBa58aP0wdilQ89QcykrcobKsjIN
oI1jS7PVbo/5JO7Q7SacUTAFDGEWTHJN3g3PYrOps+h2cpnmxMhBglDYVPJ68dnynE5+TIMyzwYJ
hUArHquK/n3fXfyB7SdrsYRqVmETh6W+JivNDqSugNaetWM16CdmYwZoKZ/gNuVC+daeC5BBKxNd
YmD3FokyHJ5lOFS7MBwe6lZBKy6CxqXscaqtMhNmTPNMioivthHZhQnTk31sLr7PUHbbhAn/Cuse
NXmbTcgPrU3bwzevCkSwRdS8eDYuGc+0TuzXxsbwPF4qWQRllHNsmteUdmwdNi8DDGTqKAZg31bG
MFswVmkLyTRltE5Yx2iPFKjhgZ44rfkM68qmmJ6WOY5UWzvr093YPWTEd+/mUpm8WZA4upl5m8tX
MlIybDUTm+QoQWnRrLkt07oOyMey564+NuVQbgWJcanWk/qKeIRo0HEgOWClFRit4lTnMRkpHDwm
YBZ3iiBtaAoQI7MCiIMhkbyZ9ch6bkzcgpYkWTZmJo06vENq03fJypanOQSVLho1BDrUCDCmGHTi
1mKy4cgvL+WAjbqrj+VoZbgdynkyRAhwbQ8VBEvL195wF2XBRNbLqh0lVXLMVlIfUmik/AlwS/oW
m+tIWCLn+FMZP001PhJIaXir3fGFbZvIsJgxYgK3GDSMsxVDh7YEvRTDjWaXEcuVYGncRVP/REmC
uWRCl6ZZSYrMCq2Ig4cccVS/iaoGeaJFO3ssEb/SgY4QPhLfLmHuKHHve2mgzZWFFIstufCbg2yR
DLWEFwSOJR6nfnzNlbL3rq9t6lGGBw34ic67wO5fHqRZk7hcSgntyLiGg9jqEKNYm1+2irRAwmLS
nTDccBcq6HW2b2r2GQc11sWdHrQ4/jPrJcN6SsfYGblRaFwhRwCaAR/Zvu0cIiWHvGdw7XJzTIDm
RJk7BEXFjEkWaJxFeMqpt/VWj6i0IbvXIL1QprUHfwzFMtECpVaX62leQccRBhoR+LHQW7wGcm4b
aFoi1znv67ouMnvTiydk/t1hKKx2a3o1gaAdaWoaDdZ4GJwbCJuh1M0bKwrNNSkaBFZPsl+Nkdnv
HM5fLp5WGjmAUyvSgJYUiljz9J1nhe/tQIsh1EefSG9GMvG3buTaIyYzbi98rDT3tWPGffE2p/WM
gd93TipPTqkHE1prpsOUI08J29kgQHQ2lrYuJrjBiE+d9+Ura+ETkeHSfTnUIGfNrPrz76+os9M5
1u6kjSk81juXXX9j5r5+Ezrw+O06RBmi15tBOWqD7+AhDMP2VFb6Nc6Efsir1r38fskoVy8RSCQU
ChIQVM6km31iWSpdcdMtX35/9fulSVGRQOLYmfNzY0nEFWWlfoAvGfoSo+FsujYXp7GN5sBvPGhM
JByiziYAgTpor9chKAOVJucSNBghUxdgkIKoa0J2vMplpFgjzHQd+ACxKosj7CK222EOj3PYzBvR
FAx0LGvjJFmFLM71t3aMo6wAhjuuUo7cm3j5kutyJ7KoOsdFSxZhEw07Z2ywITv1ibhSbqR+RXJs
lLa3/KAYJWH4DUQ6rrUWFikmcGbdSlu6wIxSrZ6w58r1H8su0m7cOj6lwMYmvco+en9xlsnYXU00
pvbpaCRBy+uJqzC/lhmRGKPfDG9eVN8bZr3xplIwWyy90+jnWLoW8q7ejO96NLT3UQzvyKhH42ZI
su7CbgS+Ez5NpvT0vqLmudasXX6Ccjzic/jM+QxwuQHXIvHU3gDQhbqdRseiVBM9MftrkvG493Gz
37pF7zGgYRwoJDM1PXObU4ZaHBBuRrWUc37bBHUhBGCn1aC4Tm6ZBvZcjthGtDM3uvns1oRpxTm2
pqydL4Wy2mMUi+k0dRkwcqO9z2z/7DUu5deofRZ6Me97FXk3RS3dm8zVy32amu+9erNnD6VjVrFI
6hrDoUSCqaX2Q2mAykqXI1IiPMhsq732nWKNo/9M7KYPClUPj0gdrxJlopPnzcbt6Jj0BB9tU46C
BJNtMif+pTTbB9XM0aGkJUbZD+oslRKqnZU8m+44Aer0s8Af6I6ppFhPPbfeiYmZG0Yzomf92dBN
Z29BBc0QUM5tstfULSxEhU3D2HWsdwwVDLhlBbrQfYp85TPT0j9kQl2sq5d5Koni7FeaPt75nelj
xVGXsTKijRmeRithgo/2P86LQytIb7LCJUlt3BojLkxvxMhJ+ckoEXUFLzsJzvGNjHRJH3G5JcGz
m1OF2JE4WWiHxXfmEbVQbqJmvpfGXcwMKmhTRqVu5bmMYUbiowjbc6uzapo3gZJ2BU6P6HCIGVxS
X+ZB1rSjkEfMFe6P8I2o7XuS3hjf5aWimAQ2TLzoZYK5Ow4mvJBcqzdyALEUWt3PNGxtaXgra/CQ
qXmfZqveXPEaqawiWw7WWCiSe1/nxmlE7vcwWmurEUS3Z8VZDJiaiUsjq0Xtpcl/YhrjWe/kflbk
58DtPXb58FoznZXcMNciG59rg+ilMu7uIj6rtlag00T/SYHakiNl690bJd+RheLB/BiOCIMY2b/k
JQBIjw9PCPGn7LvnSKgzCYdoZM1PnSycZLJXCkr4SjF+5mnS85qgnCbgyjmHuFRsi6oVGzElEwo5
/bFPx3uGlo+zUXHoZ+E3crpsVY8cwSaKRrI0iDPhr3YVVm0XRKRGqtiMpgcw4vIdwfPgJSzfqJTP
BhpIJqX1z/wdm0TZ66nPJbaxjyNV/oyzxSlWBgHzqmcFw/a4R7aMYzB/iubplVy7Fydi1ApAhI4m
e6NHwtMicEy1796cuG6QZmoaF8vwnsayuKSpICc3RIbASL1WjMGRf45ThQ1hvppG+Jp4+R80JdQa
oKlNW/sOO/h++Uzyajr/EZYMmLF8tqP1ODF+7uGyrYq6fQbhDQ7awLVmk8uXV7jWhvHT0sszYuPh
KMNiyXXCgJR8wcm4Dw3zLveSvVm3Ff79GVqx9ccycmMNZSDfO7F8SRIZr0aRloFbat+2sHiRHRDR
EfacmIZfGX3qWfgwgvzwLfsTGOZR2lzCoTKiAeEbeZyy7B7V5cYTgAkcrbyvfPQaeHHUSk+5jdOx
2M/N/JkzP1z3xqPvV4jQ0UdQskDEH7e+7Z0kruHYKg6A1G7n+SHXbDpc/H21Ukh+KNVEu9czZXB7
cshL1+7t6rkZF4jaUN5qijmgFpG12o5nrx5YgR1UXye51Rzrzo7iq92xZuYZmczsEiBI8LgV4bmR
qF0K66mXvIZ16cXY6uNTnoMN0pEMlZzecQFVvUyHaxsn9wYDTMjYmFcc92K0hOjVIn+unXorHMpm
sWQOcadAvu+c6s4KTAPURp9T3sSW89zkzh/L6xB/i64PeuKtIMeSTNZAWiFusNCx6XdO0JHhBRsc
MRM2/1UYlcMmUfRYk+KVrnoJ4ePTkJSWnse2oWSzUnqjCORkUMB5imKi6de2rXiO/cSPYfmrDGzf
ujZHHKuoa4mz3flZ9ZjnyZVjrQKSmIKnEw+j0dAq193zUMQvESYbyvkfhFYgUoeRnx+Q0TiOBwa7
TxMjH3Ra6WLxxR5GrlWusjvXtLjlL5m1sXNxclIWCpmdQauCTm3TD1fXvg2ic4D60sSA8OGsI8YS
WpKRhE1Q11j2mz6m3ExjCDYiLrAWGCCSqwwBVAVbpgrAvCL0QUoBmRDDhMaYO+rFZZzbhgkJGbsi
U1gFKkDLgj4N4BtUHN4KSfguk52LxfO5IPFnl1fz5++HHprNIZX1nWcjl+yz6EaidGSYgpOIPcIm
SGGbMH/fpo08cYey0IFPWaAiddHFrIPiNO89QzXEB+TpTggkIJnLsITcgrWd2MdSjwieUhazm6a9
VWpYFW75raT1UbA1lZ62JAFunYxmh+a+OqN6d/3+S9O7nenr7yRxvdvDhVWPNEZ/tCo3XY/Te1Lq
j2k53Gdlcmu5ZNAO3oddwh02MsjNDHeMQSEubzAILgasmWQ8/Lf5JcMm5pnNn97M2bdirh+pPGZu
+FLO+1YiO7FY0LRquayWq2yOvzrBxdrGM6v59TO+oe9U0ibrqRllJs+y7mgfhvGPV1avvKYr02k+
hpmfMR7LV0Fogx6nRywV747UfsyuviMZlWiSIYkZcswdiicTBHjzXRjbVMRHbfbfpcfj35ZJS6OI
V8KsSXKI/OlzmLqLXdCiEGaGWwRF9RoFCVAOKW7Mhp7ZMoCJSIfXQ+RWsHi3bVu8NBgZKcW6eENG
BSkuXE2iWn6lbv5EMMUxSUhVHxDKJ9E55LRxJwRTUsGPpn//oo3audaQpIFUQuHH5M3FFaFD5Zh1
5wPTNM8smbk3AaFqyNrLyneZ02AphcWWl5ifI35SPne6nH4kt7bbvCetD9FR1KR96aeJ6GmAFvUq
ynFD0E7eYIhQ4UROgfXcJvzgGQ1YAWlSSymkx6ymJ4O9dyQ2nLB0806N+oMquCBaybUbw/NEFNuG
RFpajX5rcvUq3LVPVqKUu6omBCYGrA/og0iSZjhBD1j6e9N2ICuCDcDbh96npYDUxCamQ9nOWC7n
n9Erb8mue6u1el86xGXNqhkCx6WuoY1IYQIVVmFDWhmItizh3nS5DQWrYdrgufZdmiiEP/DwRXWI
Za5WwBnpCGrkUdWDvNFZDqTfPUxq+nK42XLyYNtzmGbCaA0a6znPJnFrceUJDIt5houPPndUYCTq
SfSMKDyYX1YY7h3oxiTrGdeII3+twTuRvXA2fpdDzxCwi+32NGkY6YZQ7gfLjbdNMn2Xafxg6d1h
2U8GbZHhpWganVITJO4AY+3JfJubC7IcKRTxj5Z/Im4AbVwVPpM1qIEeXxwl4zULuerachzXo2u+
R6wA8jb5XaZZ/pIXeiTpeLizZdfxuh95CQhoG1S0cprxmWSzF+IXcL+FWhSIqSRrrkYmp7VYY6hA
NpWGRLMdb4davzM78mc9RGvriFDakqGiHr9UtndDICSyavLCSOB4WR5YONAsXFSdPpwiSKXpZPxx
3XTT0qvAGvcA9g1TU+PSSqyzrUUGQNSAaTEMj+yx9MMf6x8FEWWX6syRF/dqYVLB+zOLltX4FkZ/
rAx+o2wxa2lWtxXdrptkhQVMxGsGtow8tvSwxsBKogdg4hE7pCuPQ0XVZhnhqsM/sXZn7eQSztj3
pGvOFb0xOTUHQpR/hnBKVk1rFoFNyuSq+JoH6yXzd0Xl0cvRaVxPIjpqWXxFQv6pN+SgFY8OSuDW
yb7csDnaUVqvWZgLO8CncQRuJ4FelPmyWo25GLmjfBN0DSqeLEIA/urJnNJ0NdJYd6kFNMdL7hF3
f0HIGogX8R+bkOLGr9VTTMJgVh086pF2bGj/u4Jy02fZQ8oTzJCDdqQCSE6TjH7KcNyoTH7YdnRO
w0Jbp+VXYao74aItHJCD1r3suDf3t23r9uvMqc6WK6993kOnKQNrSq99bX7GA9lPfJyonEmTp3o+
5735RFoIkzY33o1eSymn3bmFCQCNBCZNvinpBiZKFyx9nFog2ajgmQePtjjk40BLWzM/taLD+I1B
Tvc/NC4gwWgQlqVTk/jD0XCMn5TL2KEwzw7Q+5AY0WkqnRUJBcY6U3O+aefaWLniLUxa8+Y33yVP
DrnVoW4Mo3u9BQRoVxwM4zDZWJW6BxKRzpkB4tR0vgYj5CJhvNtLDFVLPmXsM2zOi9jbJBreEH2C
Ml/ozmc0tWcMPx92m467LqTxrifmK8XEU+obLfuhbawjgWY8poleIf6cSbhihNpHaDK8eSdVe4e7
7bGYa3pJTjKts6wgnKnddV3607dEh4tyIF83cQ6y0298hidEUfnDEpkN+5tOviagW2sjh9808ElE
MluFQVt0mx44E3uE9TVYEUbNjWW3ZRBqJfhhqkJoeMCD6qhemXAlAhNDusI+P5dhjCiVHNJhHo8Y
8BaUoktzmUW8IqpshSQS9pipj4xIh8cxC98cCsS1b0wPSrZf/cQJbFvdy0RAMZ/gnBQdCx9yFK3T
G2hLDu1+kj1M+sljSSyp2doR73nd4SYOGYoSw7UpTPDuvm7s+Gb7u1ShLHXdorrxTHK3BP5y2xv5
WwquLqNBOCJ/qC7tO7vqtUvkiSenNTgSBmaAgv2SVId3O0xRO4avqB4TiGkAA9m6OGHzeOvZprVM
fc6y5Fvv46zezUQfgR6+mTNOFadyCBC3up6gUBlt2LAJ5y2Y/4OZiDOLhzzGRPLkH05bv0W4Kthi
hkvXaBe22KcSm+0U093J0Mkk2ZOZ1He6CJ3AtxMuFboCB1fXd7ERvbQ42nqktzg459cGTSaNSeOr
7xbpt8eDJhElOY3eDssdPhxG1U3qo6euH8l+j7aMcSDINf2RhPajAz384ArM1koXj3Ue++uiKu8S
rbmLMCttXIC5qYl/Na8xi+GA6WIOIEdyoEdtrjbSIvTDMJKtPro4sm3IY1xX/xhI/ulWeDdlxDGA
tjtPxBTosX4viXBCLF3xlMmBArBAl5yav+nURixMjtJ9K5I42TIPP6kMMUXnf0gzBI00aNvBzz5L
xbCrMKLthLai8/PAZUwUuAu0u4x5CY2UG9us8FKMLTQmJ/9Efg8iMjT1gOtTsWEMt6totjY19UQ1
vTr6CLfOd1/9XaKX5roA1dvr5Y9tjMahHYl8MUXylSXpk9NHaqs002WdRveQmdJAzhq9lwHBBI1a
FqWjLRgGWkj+zDtGWt+mTtJsR9/ii8zJH8/clDZjEDUzsqjgmyyslmiDGwQT2Q01VH7gdMw2U0um
m9dy3M45wQaoIrCNFM2tgkICvlwvHggt2FUWeDdR8doMxsMotFdiXeZ1L+J7vxsD5YjjHOEwwc90
308A4mybPJKoMe/aum2PU6URj64+UtGeMuKFT8Y8LBeWaE0cLwMVnf55n0beOTFpGc3QEZamoI4g
q8XomIQRI56atzJ5dOGz0e4w1Qr8tsVlsRhHfDkG2p9I+0hb/CGu5jvo/1qqddAkUS7fKwKuNrM5
XW2/09fCrswbkXlnhNkJ5wN+SoD0CVsKdWhh+EFlTR/6UN2SmjPcDlD9UGGqo6pu8wniebPYTAzr
QzbpT5RzJqQLJj/pxeecTq+Mr7KiTu/6iQEgVL7foB/Ya3X6ZpQALDA944QTHwqJhDcw0szgIe3D
knZk0t5JHuDZys17PQUr31FTjfrw6bnJhZi2KIj0oqIiDT+MCLCoMwHwyFR4aqOGYvXTVFW5T/QB
ML0Sa5XQmLAbATVWk+v2m4ixpw4wKXZr9wY+1lVq3sYwUSuUViAN+VoRt5W2X7PrXsuqcBAkdk9Z
OiEbr3ABhHhhZsd9hIn/6aXi1TSbvRsj5EAyMa+QtLnEDrjdTtPU0XDR+gl0fMyArrND5zecJsz8
81O8BCqqBx8XFQFjCWYXSWTisBNaco31VGN++eNa3UMXYWmyNOKXNUUmB/KZWFWIa9Teaodq3xTu
vT45G2sAAiCh0wOs7G5dGuqmoQ5EShLyUWqEB9lpDVCQJJMR99bRmBEdjnN+7GzdOiHLmzZsSfVq
EN1wqmvBavn9ZdKC1GPWcFunTk5Bl9Hekln3Vus3QxF+RUOcwKTBWVSm7U89tXiZEn8noAuvDKwQ
sduNK5+fdI6rc1q67+ncysMoa+NOSYpmNID0jqsE/g0k4sacLv7cOYewj8Yd4A6wL03xw612uvSk
P1RZPezRqxiYoWkWYIWXZ8UZ6rUgwjsOOS7S0ckrw+chF0Yw9hGcRC+Jjl3BTN/KtFs/qsZz6vsf
XjSWe/IxIfNJ/Ty2zCUHO3u2zFQ8PCXFXIAp9csNecEkdXfdtxyb4k9v5E/zVDunvs7qFX8w2XsR
6WqN06RvzlioJRArIVTF89DBZf5VIllRZYk3kDYE6Ak9sHO7ePAwTc2ixNvS2/MGQCfcJWs/6PER
2w+PsiIx3DLs8lAMabpvLIAWFQXHaLPnJT+pg9zPyx98J9BsdYwK/RSqGIutq+8h7h2MWF+ZHaqK
ER/Dtk6cZGMp3gLHxhfUF/ZLl0JZqXx2Ba82RhoJjXGn4arWo2bbFLX1NMsuwV52xVo9bYjFCA8u
bkmmPhiSyG9YAfr9sguqBGh78CwZZmEC1721SZ7nfsDsTFmf589DMSEyKbprldZk+kaae0UQ+li1
stnhuPWOiiIB9qn9xEiQyroSS2yvfmGDvvHmNFuD7KGfj5wuBAwZlc1nmSsKMIY+G9tyF3lj886g
9UHNPA6gdWwt7gvkC7zCPaNBCTZx1znzpQ7x04iEZpYFl3Vp9p/TOQvqwRpPLC56vQwX13p2EjYF
lDN2kLe94dlLCnHIWpuxn4OBD6XPNOyhu5VXGmcp+mkglfPgb9JCnzC1tfHO9TJxLiI7yJBF4vrR
3q2arrWXeinJ9kFuG1Qxy2TbmP16Ma4wlp+eW5ndDLM5biLck7toroeXTgM9N8jeC3IGvMEsQXJK
YDEkAw5vfbMgQDQ/IhXSDYSuiyc1JA+Vxy18aGKkp5hkZpLt0YdM46XReqpamQYi1vJ9zAl2TUkz
QmpnP+RgUTeNazRPZd/jW2eaEJgRUiGLpw4zs7mXJtl5oRIYvLREP+cpslDAm2vTxF5hjVqxZND8
uM5gPUNLbLM02rmNSZdrCWl0R97FVCPFwu77d5calTaqc22oK5+0hLzPwmmMW8C12VrT+kfd9Nvb
hnajRrl9Ww0W9VZVXFB/LNc9RdijY6erxirFRnp1RSg7OwTNjmTPRRhMFIGi5yl9jie7+JP1ztac
zS81iew9SeZbqVjr85TP90mJjHTSZPJgsoaljfxh5jR5cKf+J9Qc4jWJ3uxAaR3gQpJhaOTkcA+z
z4sJfS2Rr048vY5NbwZ+yoYUhzndsHZiBZeljjHpV05rbzDJSLDV/Gyq4l0dOLrg9MbmeUarNtLZ
WDdtmRzqqYfeZ9q3Dp7greRbI08NC0zkUTlTA68Su/4D/Ts8/oydt1FJN+8LMqr2SYRWdPL+aBaq
I72nvBxcBHRe395mlm6eVKinYHzn8D/YO7PltpFt234RTiCRQAJ4ZU+Rkkiq1wtCsmz0fY+vPwPa
594oyXXtOO839g5XuaLKAgkgc+Vac4657k12jBQp3g1PFHowPpTbye7U6tGw0LH05TjgOkS4yH/I
xIPSdZP5ZIt6SNUtx9tm6SwAL1FPwTnxifvQdCRA2YdrOu9N2nX3BZDcPfPxRdwrAdcUBAbIvhrM
Qvlg4+pZpECkH3QLpImW0oUQTYpZltjbuxEwzWFqX8hRCV29B4ThJns3J2XDKOrsmDRySbwXGRiC
dolheZumJsiFeo8LCkLx0nvoB1Bqbbld7nIU40vttLRgWv9D6u2Z8dqt5k7pNbL0hlGn+2Qk087K
pyNB1dGSTlhxQ8tsZ4QNkXt06jZ9ImkzJhMHDbnq+jC6mGkbXUYvRxArOG19/jPS2jxS1ZKfWgFc
0ZzJiegdnoSdNyD4yvshdrWHSdjxTV/FH85l8qbsHq5Ufcd5yRE9WN8WxkvZ/bRHRlQ4SKDumTea
whBhjv7RUl637YzxJ2BEa4tOo1hqduaey35yz5PSS0RQtMqbOBu3EKfrpRVrLhZZxDNu5rVXpVV6
58RFd2Gbw03CI1ZnTUdTA0HYksxH4mjjjafHBppf4T01NU7VAHTf9edv/RuRqCe/Us1pDN3i2hiK
pzoX2zZx5LOKNJDxTa/wbEjz2U3yxQBTpY787myZKaK3qMVxjXdX5nJXeRHQedn5ayA6zlPdMbeu
wL0ddKJ4V3maAQfBrXZOjKPbIjEKxipZTmV8TWAB1EhNM/C4BkBrxmE66c59TotoMZQJuA47+CEd
UAG9KMwj3g+1GQ8A54p9Cj85Y7Gie1O8aTjxFsaVP4YcMaCsEKRgLhOR/XJ99DQiMqEj0PVsW5+K
3YR8YhftVS2mK3N+94rK2rQuyi2XmyXluS/7S2bxgAlF4yYN0secNGHsxfrZjG1tC7EZklfSoFuZ
Oy20s8sWSoNOqsDCiKYdgAoq7FIwPExGAZzX3bZ6+ZhHt7RRzyLiSiYMn+u2eOoHGi0OvmtOjVSt
euvvrPAQTBjZwLI1S+gjEgt2ewpj87qwCQICEkCrz4M7iBHkPkgk3nbd/1F6D0laU0sMd6Gy30qd
k1wh8myhLvrov/mexQgWswDM1icku7tes86JHj3FJiY8tEyPfVOtG6bLSxk7z7bj3msJWnwo8T8a
i6a3pg0bc8TxbhNElcj8WNr2Q5cyoEm1/pzIn2N0O3ItRf1K40ocPIMENmEBmmGk99Zr0Mki8lsJ
9IHL2tUfbGgfngmNi1bFHsgP5oJsmQ30r+g/ABl34jutdi+TBt0QA9SiDMnerXw2TN2pl1EZItUM
GAhVw0LSIeccsSsH1ih6Eqsi6IisBJxmJkjFbOzNMdTgvJS/2k5/L8uhXOg8TY2obkBro7236ahT
KgMeZhxOsbosDdgScdbQbY/u6O8tajN5tBrjeqJ2WSodJXKY/keS/v+zZv7mJpwjpf7fbsLTW/aW
frUSzv/B/1gJbfu/QKIzSnewe+kMGrFd/R8rofwvAqukRDBr2QahM6QY/Y+V0P0vZdqWSdPSmF1z
SqD+/5+oGf482rFMBUyp0FUpx/zfRM2Yvwnv3U97Ab+QnCWV9U14n1m2W5toq9am4tiPCKddcBaD
XwQBpXRt3kNf/TIBk20pmfBaWSN+Z0wHvqwlGnrn1kURuFS9+tm1EvL4bCCIiE6HW9Sv0cpeaVbx
oiQCT2F3yTrWPGPDnLyFn4nOYfQg0Ss/f8Jle90GBfVxW5vLqAnLtYbGEfX13nx35gNAiCZ4kaXU
bsgYNVQxNIHBKC+CrgcibdJG9gBO4XuhQ0Wiq4aQWd1THvSrf9zcf/EzCv27M0O5AnOnbTILktb8
pX313aDXI1bMc+Xal4CjUre4jCF996yxXji8cgy0Nq5siOqL1uiE0WyOXBqhzT47JIkrNKtp0Ey7
waDzxIyFFq+Pk4tzVpQ1AmMApkgxoaQpPZS5xVXaipQZeUFsnuOcStpOuS9/+rrgGIMfeZTiEbTJ
T8Oh125b21idco3sV+zwq8gpznk1Z+KliIM0pyfafkRv4DEn2Jaq+VHSPxAgDBx72ozJJvdxy/Wq
fTWt2S5JBb4xnHBVOtpzXQ43U0qsSkQgOckXJtMvLPhw2n+6YnqvQ6hJoeOikz3WcflqFJ2GFag9
SAdTGmwIzEGR8eTFQzQjkAgldKOnxvXiNRxTD/OpTtQ1jUwoF9q79ZgtW52ett3UAPFd8zqunU2r
a/c6cZ94rE3UReVFh5m0ozVr0eK8p7PebOoB6+AA8UXpp0gFN7m992vofCk9QtMP3mJBVqMl7v78
RMy+3i9m0/nNETqmTtN2XcP5/kBYFWV7m8Q8EHmIljRUyJD94OwEvg9nvjTnAf6TCiZMS8XBdc8D
YBaM8LPfT2NsjhYIh54iJLZxCsJm42KZO8QwDS3pr02orUqd4y0S1HUXnUzSP46UTP9Z24n38n/m
//JUfxps/ukORUjK+gSAD2soxiN9Xif+YSbjxJXOEiyB9p4x0FjTpumUuauc8s2FnUGTYxfOR8om
mQCf9P656MfNkJS/wsH0V8N4tgp6LPEYIQACiYBAA0tOVq/z7Cey7KeeMIs/f+u/2d+IyJoztxRK
dL518T2sLg+KJu4Gh9bGSBGp9FdSJ3/VNh1nK+S11LN3pQ3tIhMIrXSmevmIrSeAt//n6/j95tuO
RZcaE6eldNSvX7+4jogYuGUEKqHGU0tDOc8UfpfawbL55x/0+Sd9vUX8JGUQ9WtZmHWcb3bRrOj8
zJpUg4kTx6GWOf4ya3JUs9Urx+nrHgkenL15bG2UN2FucjUC9WRtBKQ59iwbBNfETlQg/8QPqVVw
S/5yhb+vjNRd7BiGtPg6OCR9/S48HiC/KECFTUR2jfVLkEsCyYuyWMdhldL60oEI+TbIEfx91fQr
aLILRe5jJsefWnj4y9V8t9fygDj8H9e95Hv77c7UQCdiryMNV42UsmWB4Tl/G0r1PDUpW53ydmxI
jeMSXZWzv//fCuBfXqffd1VWAh0GgJKmzdHy29sUan2vZ22I/lVOjG6bPF/yCE/Yog1ivdwGw6VH
mqqSfzF5i9lN//UZoWtHYSAM2AQk23zzvbcDdLLMhgbgGHgb+3LbteWjn+W35G9syBi6Dda+6sku
SG6lqu///KnF99hF5fLTlUndokjXY038ev9t1fdxicN9LaL8tu3b+6J3jiXTsNF14DuZH0E4XTw3
exSacd3To1LeCTfaI9Y5tNLVZsrLv1zSb5GWXJJhQHd3KKiAMljf7kRtchbicQWPIPSLw3CoJkRG
oiLSh+oVfd+r9NtdAKPVCIdbRZyzBmu2xRAxTbv5KSYjo0UH2XXFvQyvc/BDbtLwH7TvY80hzExu
AfDjTIVzzzeeTRYpreVflrrfl5ivn+Hba9XUadARzIAD1HKvjMw9uWbzzp3e/eX2zUvVt4fHwHBq
6PjBhGQz+Hr7lJY6A6R2/NV+9ejk48VJpitj2YAx7EX2CHjlimrjw0TpTpNnpTPywZfIrJwA3O49
mfCU+/rfnuh/vSj2I2ouZUrD/saPYOLTRHk7VGuTIJ3F0G4nDcNcDtWT16sxiNKN2x2ZSc9jbJ/M
Ti3roL3Hd7NuaLuWSHuG7KR1xfOfv6t/edKxq1Izz5QJnef961el51GSMgiq1lOkX0jlem6luK6Z
UFVDvf7zj/q3d5oic4ZYsPpb9veNDn22q5e4VNZhXMycpZpDZObMqjt0AjYT2D60d0nZDXNcOYdx
RYx76FB1/uU6fl9PAUhi03WEJZUp9G+Ph1sJoYYII7J0vZPAWxbs/OHeVdeaM15UUL03pn3VBfLj
zz/X+Pefq2xhW/xQ0/62qpSamgzgTdXaH60Pu8heU4wwjCn167Qtn7U8vR2H4rb3yChcTfY4K91e
WZVhKxJ+hECJhqAeMBJjOPeLPhY6r+rRGNCM/fk6xfwafn99wE7x7ZiOqTtzPOg/S6i290A/NWW1
9nz3JMzu3RfFc5HDV/C9BQZudGm68dEKdfJ1H8Zdrz9UOoIpJKDrqal/0CNeZRI4imufRNy+h12l
/e0a53v0/RrNz+2QLjYb9DcISMzkqTRwlK3pJD5gLJNSv4zCuB4FlhFRPGLNHnFe568Vwe9eCPJW
BX9ZZuS/LWemSfjqzEFxeHu+fk+sHmnr1z5vtJ7/qHpmfH0BaQPPDjerPvedKFdoPBkEZ/UBgdDG
m9JbH61U4gJJNafunCW0yQqdsMIuEptSqEVikjE4aAIhJyyCLjpTCKnlyPGbYYtHm7gCakAyvV5s
DRxiJLTrDGBWlW8vK+R2gwF4kMm9XP35mfh98XIdgmItakM+p/jMrv5HVa07mR0gpBVY5swHJaC/
5zCYQW8yoxmZA3Ra/7cabL6DX+8wO6+iNEbLyTtjfvt2695QLQ5rQa9MJYyiGE1Y05svx42WyZ5a
BNGeMfXn1LCGlZHW7sYxCCkp4OraWAr//Pmt3+816xYXpKOnNCy6n1/vdRShRhmYA5CQ1h1ttPNe
HN7ENQe+8Ckb/RtC7jip0U7remJk0fZnw3AT36SgKAwD7G2oh8+j74IpcW6t7mdQxCYQwR4RU2Lh
ZqCaR3N2jHW5GRj5NHX1npQW6T4oOegyGEuyQDFJ/khBkDph8xy0w6lzHZxEDL9stE5Dx2SbtQH4
GBKeOazUvy1qviLkikxneqdbqjJ+DHpwd0VDIjqKwcmPF62Nxzmu9lEaPeJGP/35a/tk8fzzJtpM
yyRFHFXrfK78vulNkWHIPMDEFiTomZOMTuWgk40CEdAy/U2qYb4qC6dcEEH/wfTK2iETORczGhg7
6f92A/rP1ThCAqOg9fTZEPnHUxykTYQ3sJpm3xDTGcd9KwqgHGEOC5Vh2lUvGmM5FbNAS1r5auqx
JnRO8/PPX8pcqX3/TkzEm47u8j5xDPr6KBEYKtIQqxhG4wl5XxG822aK87XcujJ/zGH1VeX0l/f3
N44UH13S6FE2xazkYDy/4P/46EPRB9DT43GNnOXBrjoekqoh14QuBzp8D9mAEuFuhJ2hpeOFe8ZL
9EMQbC4HFxtTYsH0nRXYvoR36YR/edmN7y/7fHkcteR8zjBd9p2vl2dFThM1DomlaYrFhMD70PUv
yXBnV962iGkp9EAaaDWQNQj9bhUDaUhHJHSaua10j25+d0uOTQz5811N6Rui/acmjzocsoTMRGZ9
rAq5//Nt/L5LcsmcYFn2bRMsGByqr5eMF6epM79CPBZrmGfJw/IGQHrOND4L13lywtu4HgBYBu5f
qujf6gh+smPpnwd1V5jS/la/xKPWNokWDuvG8pMl1ktEYkb6XHwgcTuTpkB0sAMfQE3irXHLrYOy
nEnWO4PUZ7ODlqEg/9VA+he0PDhfE48lfNph41/2x9/O+Z/XaYAHY6OmDv98Jv/xzLWlGVg9nbI1
7LezW3e3uDQ2UR+e/ZYDdA4DNNTRdqFMK7HjTREd10Fe10UL5Ix0CUBsC96OcpGxz/6lfjBM7s7X
l1DMTWz+x8Y2n2y/3j060lUO/wJFcB3/GkZd3LRYNwAA6Y/DSNZE30ZoA714A9/sjf2wx81Qhduc
ZNUty1S0K2wW5azND5XcdrXPi5UWgrzmpDibdD8jEfkHSxW3XuERKRwkf/tyZz7fb5/AEI7JUqSz
MX1/CtqkZAzYat26RmrUEQBSWxpHcoRdpl2QNyXjX0nAu5F4VbR1xlFfhVN1LaoSX3vibTp0igjX
sBji4MTOBYCLOrw/5AGsagMoMKyTfme5AfP9GA9CQYxflbYrXdzi0pL7ThYfWcBICQjok4pHewsG
nbAD8nnWgd9TKJQEvQ5iO5jJgPAMOs8Qw+tH+AzqebBXYUrfHLeUnL1G+SFKcmell/rM6HUX0Nzb
tQt2Y2n7LoHFaBcXEa0ASCs5Mz643guweMS0GuCe46Ah/zFcI5/e0Vy9SiaYEKqyLro1kUM1MsUt
zPhFbwQeaVThWvDL0vLHCeo5apvsw7JOSPXIAydGwzaidyHWEfyBTWFO91gizuhbn1NUljIiu6AR
Qi6nCP+ER2xYi/axljwTTeieCmLNebEIvGGSgglL9BjKGOShh4VVXbg3rkeQWN+YROl02Yqun7vG
XAFnFoeoJnWs6wjfqWj1d6kPl2GGlQ9kqbJVEr/kGhoj4uAqNZybAq3mSmFoXxheXt1akB4KComF
4dNl9XQxrE2NfGhFrtU6N5tyY9TB3i99YrLRSS5K8OEbmh/5slWYAIQxvrUTX783mvnh8+lp2rHD
B4OtpAurbEOMEWpDgVettvoN0Unt858X09/Ohtgq6Hw6tJroQdq/bQDaWI6R1bqIdjJ5b/nmw1DZ
72BRXmf31qDMD1wwFzvSVxwl/FH78Zcf//04wY9XNvAx6E1skq757cgzlZFDjGPVAXVusXEOkgJu
tNAh+qvUPpEBAPQdF/Eh6aYYBFghNoUwK4K/7ds/X8lnH+frwsSVOLpimKbPw7Rvi3saTlgfVdKt
LXcMQQOuEYEhWOuM5WeljSka3P1EonGXRWeVoLQe15l0JBmk/PtxymOl7S0osxcUrotkfrzavqpv
8ybclEWd34RVTIqyi8G4HEIDAIHg4XE1xMcWxvtQxha2A+0n6VKMgj7/YAfDl9G+BOZgbD/f1T5t
WJplAEMHDfTMsmth8x77AGdBNSEU6oMTOoH2BiYv+E4SEGARhL2OCb1yWPmdhCRr1e6nQZdnF6Gh
6J1DmZewkPCgbX2b95dRfPiXIv5fNiSThd2ApDl3NdUnx/AfGxJFzOiSl0Jchii9tVk1q8y2bnKV
8/iDk48M55cbBfFO5s0y6o1fUFLttdnCBI6n0lmhWEscc9jDNQGL1bf9Xxq96Dl+LyqofhwqMa7S
lRSpX7elQKAl9zwaQqVWkvpR93gCvMSYq7Bsh6ZtWWnqXCR9cCOrnWv7kK5d1W+7cexBR8absGn1
W8OTwy2h8nzCIbkeJpTekSC9py1rov3QYqJ5X3CApkSgBhRD6d73zWyNkxX8eB+b4kDPCaIcoUpu
W2x0qokFdkq5G9P4LZxVtTQfUTW3pFfNfxXpuDdqWWFFxMXTdID/G+GusayzpriY8zjTvI+E/NGt
doP2pi7o+PRek2yy2TWKiHWXgt5nNWJZ69ooXfpRixBwdIDsTSw67SmI9W2R5yXiGco63IfjhuaR
t/HiiYcm1la2XvQ3Cp9HEMjgBHkLgpxWALRxTAN1R9bDaOYeCg2JlpHba9ggBMTl1EdgKbYWpoqb
Egy6TzYJ8W8OkHksUCN68oSPk1YIM/NoKK9zwEbLYiCVRyd2DKYmGH/ncXaywKzIQQnUqbEsiq45
WKHxMdUrXSXimKXOB3ZCuekmeEtlxuc1IpomP8rKTe8tI8nuIDOwQborNUbipnat66EIzVurJebE
T/MHSGZyn3L+tCtcb20AHtBli9vXFgIfaBbJ2jdQsdQZWeK56ad7Yu+7TdxjKJx/XFRx3sxc/SOw
qplJjtcE3vTLFLw0sTWeNcP6AfRmBP+CtK1tEKfk3OZlVoYOSRF6vWM4xpnbJz3HnA9JeRlNN74Z
PcGgeqdRlz2Azt7oSX1CSd28xkV86nYDxcA+xcHNk6CDU0XruUTNnsC7sREHTeMxGD+KERdo7yPU
gerp+LxUzmT8sLsIt1TgHybH7E+pMUDE1vpbQ02cdWecLeq/fB+afnZuOI04toNcUU8excGSaXJk
oFCt6oo4S9bTt3EuN+teWm+JYXeL3iZcVcYF/oeJIBIxoxkImDvUte8ebSh9oYquJlwhPjPSZQSp
6MChiScwCA6T5T72DGUny9T2YJbwt2qlvQxCz31MFwSMKzA16hJh4SaNM19DMQcqFCpJnIbq12nT
DNvUXglptgsrtsL7tHfaQ5Xpl6i0z7k1Ni8Z6FdoqjeOIseUXbm/0MymviiWUavkPbgi8xznyXXg
JzzKMvWOmpFJZEAFip7SG+6rIlo1ZTysQLSoa1C4w6Ga11bHt3DCVArQQ5r0q8xB0cMwIT3EpUa9
tI3HWHuZHO8EioUbpWo8RWjuKHLGFzFJZ1G1GpIr1B5oK7Urs53UlY4HnrIoOJa5cend0HzhHTd6
l2aWF6f7QI7liuNbsMeg8JJqxbizDDLaBnywYASRzZEo5pbTJoXb7/qxdS7HYSPmkxt3KThrDpQW
O9BuLNKtSi2+Cw3UALAq4OPk0zODe+PSYp6MTPO+HPJu9sPfwn4lNqw3cLmyxHGcPQbEYe0CXRxN
THWLmo+xggzszuenam+huf38najTpzrC3y1rOi85wlEPLVpm015xe+Z/jcf+yAuyjKcxOfWCuEZW
4wuSgL2DEdAWTn/AuwXVkjH9XjdYodJ2HwRIve2CRTWcK9yixnRFpCsKcfuUpWW+Vbhqdo3kDuDb
vklGtSwbv0ZvQJ7SXMiPHHz7iFIQmJ6zBmaF5sDsxM4gFto0OI0EQbXzZfBaaTgsE9JnB8+79mv8
a7GHOLSZsBEEZVDe2jJ9MLNmN3V8ELIZ810T4AwLdY8ghvbNRdV+bPSxZStGt8eZ7GjNv5ihd+xw
z+2CUlgHCX4I7fCAM4y8AZH56poDqLo2IsO6/qDQsDDjX/t2MxDtzC8+I4ErL9av6yY3Fn5GjFvJ
gjFT/uRxTKfHykuDE/Hh6x7LxcUnOnHlJ31LUje/bfUGKjAqegCZGdi92C9eCBReQmvA9uC2N9ST
6VIBHiECsy03Pnnly7o5NP01SUAV8rUx2k4FJUbTmzq90oFtJQ4gZvCH9B5yobYgot5oNfL5PDC7
3B2Z0FyNs+GUTlO/IDwGKbRbnEvbB3noh1vwCeZe03BM+cCCFp+pBK0T4Y6b0I5gYp6Dqir4roX2
xj62HThhTiq31r3TLNFXeNdDdLAVZyEndHGU912+4VxOtiY6VjNqj6VBW6MYYjSEkY8z2NrqBp5T
DSjQISNHJWGIRIvzxWoKe2WSCZ6Lh3TEf4BoKVmGc5k/Wu4dOxQeDwaVEZFya3r3MW2tDPJWCN/B
b8sPR4n95wHF6DokivORpnK72xRbRg6pej6eJFH50I6ZIL2H3kbR0JVMu22DwRUtTCBAdKgz8X9b
R1KthXVtLobC5xisIW0ZA7havpAdVtqy2gFlWxEimB/j2gOgpGFHpqe6rScKmrY+0nCLj24XHg23
vDQz8ae3vBJp6Qdg3oOYDdaDpe2UM4q7EGEsiOe22Sa9ITlRDYyMIqwebFF9Iy9zNtzYcflV4Znz
Cr20PFts3bDt5livYMVwp107MeCdoP9l1MC4fEihZmkdCk9Zi7rCyBsx8JZGvW/yaYfr46OQDRsz
WLWF4Vbapi/B3OghJ7epnqA322O8tJuFh0j2ukizx8Yf36CpTsTYIIg3bdTPMUGfVla4iwHX9Tay
XAs1DN2OwusElkdQU7XABjeI6ZhUSIM0Ymf1SQ+PANVXehWStdfp5bEyq6cE3xpE8DU94TNwQG1p
6vRzROoRK0rCUavVYD5zzgOJk22K3CBUvQjAoZMtWVETVbG9jswny0lr4nEoupwN+C2KIshhG0bN
hFybH20K9UVX7t6zy5/GhOW4Vmm3of5ggNW+BZ0fkJZKKakP5EhJiNm1VY8Hm8jLOmjMNe1oyLKk
MSYZaieEZi3pwMh821FG+znmt0vspeXa0SVwjKdKR+oLDxQZf5k7u1SL3UWv+89+DeCpsEBPCU8N
hOENhMhiGo1jSG6995LHJXpzTuVbXNgqk9nhDhMtpoiY3LgWa1lTjClP7oS9Ah+FS1bc2jTea3Ne
Zfwd5Qfbd43PDsgnDCjGtJso0a9bMuHvRkfcBxrwpTwGv+bH6bjLR/NnbYTpHgIngEIcs0urb+Uy
6LBnfZ62bBcsN3pmqBiVO/B34ewhYydKyeBe4qSGTQX628zOmEMQ6T/2FmypUQHtKSgHF8QcaVsX
VxYD6V0MP+n4+SYaowWeGbx6nR+wp2yDfu4Uy4gQjz6K+ICzNCQAlmo+4RDBUp4HsIHoRdgN/w4Z
6Q1e+PYy+NNdHoAkz0RCDi45XW1rbAxDLDO3AHjml8OidSptPwRqPDgV2UCIT4D0JNumGws6rQxl
CyeGCd64z6AQyTZp64jsbiX3RgIPUq9UcGT8xoSz7W+HvOC8hOcvl4E6Aetl5wZ9tej7cdzS+3Ov
OxW6x7Iqbi0nlAdhaz+LClIpBkD4pCE6gcJsN/UIx85xg3onmRhXfhzuIgQNXnzr657csf86uEfG
apdZL4WdMFSPySboAzCKYe++aH0M3rwy05OjXksTi1KuQ+6YXJ807fZglC75OUMwsujlj4Nu+sdJ
GzHM+xM6RKfVAaXg0uSFXAczI4GakFZAqXk716leshByFG8bp44CSJhhEvSIMwiHMLG2sTqiD3Wu
iQp4GcoAuyZm6G1kW5eACRd8KCYdHCXZBjQaxRVNciKXSEebJviGFGtsXHF7+XwCMOrsvLF5VFrz
LvzuNSOXZyPnEiEx1Z0ML23HEpE3MVAjG7U/BNoRcLNF1p46cfaD5mni/3aJ1JC+Oo8mKEbJuYXY
7gmFavwowyg/pMUuwJR6F5iRscj79lah2dgQuLMXA8HhIB7I6+rwLM/bg1sAxWQQ+xFPfINZKMq9
bcndYxHW1nUgG28ZjnRNcM6BcYgKH5kle6eTJWIvp9RbteV2qjR/PyoSHvuSmKEQ84qWy2nTZbQz
9Cx98lGnL1TnRUu4Jv7GDmBfJBHcRlCO2wJTeU05h27DQiIU3WmC7zLwJY48Pbuyx64/aMC3drDd
A1mRh5u2MG1px+lmt2HcwTqpBcZ6ADbmjX3xjFti9Kpjz4Rmhdsrh94kHpPUPgSR457HPt2XUQAf
OyQMbYTEzKZtExQBEyqrsutJ49jQlyUrdR1SpitDnusMmUcyEognPY7dZJ/xVhHcpfvWlaN5z2MR
xSvcMY+IWakip6jalzmt725j26Z1pRX+D2gk1CgQOKh7IsKn/WFddm55QLP15mEc3DZW/2bqpbMY
ML9tbMfm01s0JLXI2dL5leC6bzqriY41mJ1YiexeM6bDPUa6alO4uGmnrFtUqX9tonWChAyHKite
u6rS8TPOWEkctivlhnc0ft6jrgngqWErrg38gre6meOSTKHfpy2Ml7aPfyjUwVdDwaOXhcNDko/N
Qvm9fa7xNfEMDhsMMjRBh8G+DA90VaGABdSrtoLpmalfzBKbK0aVpN0CHlzHPnmJLLS2YU7XtgXI
RGuaTSvf6oi7FIHw6FowL16o3xDRe6mmioozwkDsgExm6Lc0/ec2FtHeDeuLUwEsaZVPJGzSnCZV
bHsSG69EPhFZRqdjoZrq2S/MGreCJC+0foRTB5jWY0ZoQn81/Su2Bp20ChC6kZ4H6whSbRSAGxmm
Own/AMA5Cs0xx35Vjl0BmQacWoPqySnrcSvh1gsPKXPD8J+ESmNvA59ctSr8KNLmzQzGYGswNlkK
0dxxcq0xHluz19Fns9VfnSy2abxYN67T6cCVXFS1XfeaCKoopYhz1GOE1vitgcxpO6c1z51rqavQ
pRBqi/xm0Id+7w/vaVTf1R2U0uglHHNrgSiJml/ZcKqS5tyF7DJibCq8HGJrR9qOm/SeNA7fSpru
IvoHFM6YdAO8QYOdSngYgi2USKqi5NOwjYKTG0+0XXtYjzQi8bbhOmlcOGYzkzBx2mVVWsA4MOAs
iP/aMDMDoFJo7d4hkyE3/GFR2onaTEn7nI0Y6/JOEvmmJw+G02aLBhlNq16aFl886UqnaCPn5D/X
b4kBa6u3uhTjOuZAja25dYm38h9ScJMFTGVcMeFEvoK4mqAUg+UOQKnKfM3UHD6Dbr/6NDwXuYGT
pcXjC56zerFJdF3CNJjNs3FyCCvSRqL6pck54Ph1uJMFVpe+wprXDYa9MGjaYYms1kaXsAZWQO8r
p1hrxPdgSiLAy4dyZFKPV1It835NpmJCLvSOPTfbEOeVbxRIEjbEi+wE/DGfNlZkkXsfjPfJ9BOt
eHhuDIjMiNp5P/MNYlTWIo+N2kEYhOYWkgNVOhTpGpCGZ7XoyzWaFaRWZ01zHYey2HqwyrHBjZep
rbZhYF44Dr9mxI5bHP+qJrgpB32nz1oBxblFz3E5xbdW5Vxzzr9N5lQ9GT4YnT9QF9Jgw/I0yrrf
YDZ0VgBmWc+7/jEzo4tvMLZFQstbVDY0nEOffLHqRWvAchJ796oSaewEPIwc7oMdJ/4KD3Mkgdvq
ZvMB0QibFithSU244JzzWMXUCREoegMxBg3InvYt/Q1vJD+jCstTHzTuOu8RG9QQpplUqZ+eORaH
6kCSTn3OU/M5iXmWam+48pzJPnkU5sqN0Qvill3ng/I2Q0Ogd9hQqDIxWwD4gKDmW96SccgxDySo
h0YhwcCHnoEUl6hOnppBlVvV30NhFbuqpGrQiB5ah2zxcNHRAuXmOJxiRjtsXdNR091gndJm35XC
uNGAsK+LyV0ao0ahjSN+VSsfxsRwZQvvoKfkBkUMm8W2VmWwxwDqLfOkooE6XVlerhPhWBnbzg1X
va23AA60ldlhkK+E9gHd+acpsm7VTrq7bBL7o8gAb0d2fDd242rwH3THf04STmpJzVSQZOhfZiBe
a+80ADTuSvfo2zGm9KHBEJarV1oz+E3b+AEC0M50iSfNU2Kf6lLyN2OycmQ+YjGMQSqwKwRNl94b
vvxh1+5BWLVxbhRnkHQuZFWsv++jgX+eg78t6cgGdbRTTJPxUPTbqae6sePiMZGsoXzO67YVnOZi
tAq5AJUv42iDFQnoPQGskwdcj4n3Ez0u978pO6/dyNE0277KoO/ZoDfA9ACHNpxCUsjrhpCl955P
fxZVdeZ0ZgNdM0AX0FVSZjgG/8/svfZ1XOdfsz5AjOq3mHOJSMoqNFuPk9GEyDcAaYdt7QC+yK7V
ufBpE2vw7Fb8MGYLKUHN9KVR4xwNQ1z8WIVksurMjxOWIKxonlLgCa5a4/K2hOQbUFow1MsV2E4F
jF/1LYzIKMgjGum0ehK4bSGXc5fp5wTDRTsyrIvPKVR61YjqJ9rUW+J7QTUJC+uUkjzRRh/PGn4c
YkFJ/3sfFOgOHRnIrpGT1jhOn0zmq2NUkVVhUhhxAo8ytu6xhzBgDcIuGcBENGz/Nkth2ONyBGpl
eqwocQ9XAgjvuj/gnH352WiTUMLriNfViYCI/FTkNVP3gLkVdiTibS0a1QP4BOyl+vQK73XFgvAU
ykzv42JJnNzocMPyBQQioEGTXeGdCV6Lp9iGRlq4czEEWj6+zwJ+0pI739iQs1QziNBjeuQKsa6t
mOwg4otl+DrL6JqUU97fqXCTTIQlqMEhgRy9ooNmm0tATjJ1zsQkijiZ7XR4NeuodddEPhgtm4i6
qAmciqMHCUhtqdKlVgvHVMsFwxSIzN589tvhLm2JDkfSD40ugSNcqZ8RM2sZObeixQp1tIpCy3AM
BToLLAAc51lTOz9BXiEUrJWXJrbTi2zt+A62tpQviFFwkVM5g/cgVwFumZvHyLQFUW3tvgfiEuv1
g8qq/6CIaDeLIbvntLhpUwIYebIsHRTB4449eyjx6CR74irCWQ/GVjx1tLc9Qatm1H+XHXjouiXV
i1RB0DdEgRYTqx5kWP6Qgd2UmPexYNd3lBwGswGQaaZKKK2shjh0GhRYmOOhZ26DXUbJsI3oqPpX
AcM6PBSNDwS+FAeX8S4pGDejCLZeWfiaNU4k1WhHteoaP9coeMQBo4rSAo7LSVFFn3bSxaDx2mJj
6VQZ8fOdhqMtz3fdii8vHgAO5PAsMfwiVuQJyBEJoUxsghEUgJ50MxCI/FIYUGgw8m42fvTCyNn2
nRE/6IjnAkFW8+NQ3XdtU10hozL6t0WThVOVZEd1GseDrN7kmj+mZEj03UMLxKsfkvjQhJo7EYl8
O7YlOsyRRiM32XIbfDr0tzXRWMSV5T3Tv5Ji1eS+RnCKv+2H3VGRjnMuvEqJqO2Qer6la1SwKWC1
rsR3RpKKe0UbnF6Jln07tKI3VfxpQHh9rZzMBOlNNJmfxZQsdJZhDJWx0t5kTQEtskYxcJTnJptU
jjgGO0KSb5DVUGY3KtmN1I0IfaLHsKivszLU/ZmCV4rqoyhMJsKHtGUrTcC4vt4IBtq2qCJ42gJ+
vtPi9WFW2GzgLpCcYSRBexrkXVSRBZVhp3M5wT9ziC1kGeJCpjNldk56RNmf46qovG1osEhkLa/S
88BA3Yf6yC1EGoyTHPZAqvvqOH6LE8cGGsi7ouK7ZNXEomSyIl9pHTKaRo0+VZ532lZHXRR2MidY
kI0NJKakUJBf8/eoFQApqVLua2tgdTKhgVZ4i5pBjf3WCHM/6V4zKztGGj7oBBLjjL1yiPI7qZ8a
p5tnCQzZsFe4Kkw0Ge2Cak3omWaRd/4gk0pDoswZRIbgrMXnkMwmxSi6qFMkWvVu7atzHje7RTA+
1aL6nkUsYD0db1Gv7gCN3yHqZou52Zvch92lmUpfiatLlad06tE2PQ/f+5av05iFkxt1CzNpNkh7
67ZIty1NUo1XspzI1BAiqyig755Y0iQIeclYGIRJkM2U3kwgOmrgEjES+z4mhwnUvWQo97NOH4BH
gINW4oMtsda5dbUBN7H0OTUZG/sUEeMurifyx6w3dZ3C21jO/KEGn9sLBuVqHF9XIhF6ctIrzJIZ
TVlmBYysKDdoh6QeekEC+0IeFRmaZ4n8pB0XmLjJSQagAXJ0s6HRjU4xj7oQevWYCBsT40oLJW8U
lqe84Qm0M7ZaDaSOV7ZGA84cNXMzCEkANFbnXueUYTXfzOgcaysWDjPqAKBG4eAVaYYIWtB34iqL
97I8PtLhd9Gg3Q5c7WEhcQFWjOPDZso8K16IbgHwurN6AKliQbqKLCqtn2qUiNy/JBii7NzYwlkY
1oEx9DFkBBJiUjeMQJpCYFS9tEbKgifjWFMtm9McnwG/5rYqqX4lDdXDMjGMa7vSwfPKvSbJ79jH
pydzSSZKevAWYnzXaNHLz90il3X6p9DEvz8kO9HA7xoVL11ntHcROcuCZO3ztp5vkhgd3GwCRdSz
uHHGpYWFq2j+ZMQyu8uI5TirIEZZxBNGSCE6o/JFqXgjv7Kje8GryEt+s2ozJ/N62GnppF4PbewJ
ZYWx1sKuGaw6V+SPTiOHYkI6fQdsBEJzp8A1FJf0dhTfRkhGi6YwRYxYuBrzTtZKK4irGJrR+hhb
VbWndHtTpSmm5Jf29QK+mYEzXx8xuSKyJt4bbQrlWGr7bfbo51Ji3CxL8cAnCr1YG+i4gSpOYvZS
pyD2yxASdiVLYHPwUHv6upFgFkEkky1Pj+EfI7S18EoCCq4RpBHxqvUavO453wv6a80ReK1EEU22
1mhnIUrKTb9r0+Msn/lSfGcLHY/SiNf9XJtX2gZ7oZRlsWOF7k8/ELcTNNE+Poql+mZu+AGiqxyp
pPDpYPhjdIVsW3YGy3TqKJ0Rv3OdyVOzU/X1uZs58w3yuOdOOuMOg4nQG7f9wsVBrI0AdpfU7YUX
Bw0V9EKrnrK64v6dmoCAGNa2A2VX2DH+U0KlptyhkiHP2+AWNW15G5ShM1B5KSX4Pc/AXCvkrzSL
yASbYymqVrcPRL3sfak1A7YTUNbrlKu3rM9DOIY03rqrCNlX2aDTMqfkCQroxYjHu6UXoasL00ve
JTcZUW7sBAVUei3D43BIn5o6e+pVGIWlKbuzDGxrnLFw64ujE8dD4FcjeXrCfhaM6ppk9/iSGhfn
7fdc64I9DeVBadOHSG1eG62jqEqeRKaAHKD41ouIhavOy+0g60iVSmUTbd6WSH0ba/VZbYyruVHe
+zw/rjX69HQAXZ52rDtSid6OtExAbJrPnVwhlkG5I2hd8+Oi++CcRhYCyQMNpBiUWsvuFIg5rfsx
tIxLUWjf5OsQwaORU6DFJ8TP52FkMZsjFunpSTyhbq8rg8qQWbYE74hz13KJItlnJblUChMzW5D3
UyFd6ii7KydOVLE0PnvW3uWIzFI2Cov4XWQEPSKLNQSNodM91YjL7UhhUanK8a5pB08xmoq3vLyP
JNXrZ+O70eMnseV3R2WO+TXoKDncNSCt87XIZzXpXaCE0QyjqiD5UQeOq+XvZt2dLBmzQUx4udwP
h27iUGIAxdYrv8IVdkkGia86MIFAb5+VIdev+pIutI8ld84QRutWPvhibYkusqhgprRR2MXZ6IIb
D1v8BO9yvBaQ5ICXa0kaSSLEZZDLoQwqNTmycZ9ed7J1iROQfYhSiR/isyzSoUSVTaYF2HIlIWdX
UlGm1HV6reJ/cn/c86IANqRulN5l0cHOgnU/o6/rWXuIe22FcYAiQVPEYwL21s0x4jXgbEqN+gZU
e7IusNPK5SRJrtmk+yEvUYGQcAhI0J1SrL9Ki5onBkYgjVtEKlZ/oWJwFTHilljnQ02hGBGnYnYN
KPLYizcKQTERVdVyF1c69j81I6k8Mpg41YR1hUP+NLTUqZbMjInHowF2rZAg3wGQpCOGqKGipXue
qLw63RBsLcZiAQoo5nYSim5k8ipXU/cHkcWvxFedKkZyh5BnzaYBFKKCIwOMlXLPLMlglMX+J1Un
kbuxdUpo2IW4podmtqPOgNLmiDF0vLY909CcKdMoMLaZQGXL5aWVVMRdZTTyDRBE10gABWI4Ms7j
1C9eXkrIUR41ReJOFyFp0L+TVrg0WDWQdC7Mj5veL9v8y1IUODuXuS8NVhr5s4Ap16a/QGoQ9WfS
9lQn6iPFX04ZbZcvtNULyTVOrCl3gu7kZRpk0eB1yUpeloUptz5KbNXrXPxKZAwWaLBJzGhIFgF9
dUlW/Qs2GHOHcjdKRmvrZvehg6qe2n1NJ86UilvqrHHnWBEVqTnEn1hPoUHozgaco7VG7TI9YMy6
0+LmXGI+s6Mt0qRfkqtW1ynDlvKwlpXsaVl7A+EULU8xMSXeJjXremPQlkPfd01JfSXP1UFCW6f9
uR3qM5GOnasXtEghbZgE1k5UCJ0r6iuC6uxi5KMylwpQXRVfmdo67GeGkWkj0VprrHKMkpuZ+VwN
KLMqLQvUnLZLZuQx1OiKWGNU12msd/ZSxqTCZRCHl/wqhR9qL7XylnVjtCdPrs4UBPk1BnmdJZiU
liI3NzkjEXRhGdjtiGzgK1NyqZNI+dnVD2bBfguSSbIzElFFMbAAZYL+6shrvOzjDHc4EjkLjD7W
ifWcSULoJlR6y0jPzPGDDL7uPLgKZ/SR2U4AksGXWKM1HpI7mSrP66A/O3mDE0tNSj+TKdLxDxqM
WBeS3ahVW15Dm3L3ZIPqUIu95t0IpMjiSZhT+1w049tP/VCzrgX5ed2IqLatHJNPBTuGL29uBEqv
yzutpvPJJGPdyz07uMRYpk+Ts3sZs1v0aJQSSvMFsEx5JrIQmnwfj/eY+1Y3N5b1psYSqHSUJy1h
t05nNJiqqualJFVwU4LXfkvMlBZrN1qyXpUdbUuISspBm4JqQaPslyfoaLn6Yer9K+r7d9r61iHD
zFEXIg+mhW7YGPiSseTsw/Q9r6LV1+EUpCLRTBF7m3pAV81eeMe95CJO887Uu3sCNilWJd7WUXdN
kj8jEhs8gy30NNXXfaa+lk266+f1aA3NTjbnQxQami1Y2o2hVrsaXfjWwXe+NYhUnzWjseQtkc2P
WOGAsZBSiR2M3M4gPhBpb0CEQn9cyOrj4kPUWJO3qTaMVkD61rwNnjn0TzL0m9qQ3DDrDhHfXMQ4
LIrT1zGzbqemfGzmGgDTM/kp9+22/Y/U7gLPGJW5wQ1MlGH+x+jF8fCTYFYRfcFqmWycbZqPbqPQ
byHSX7UD2TFFxCq5Dt/VKCMPMHHHgjvnQEFWL9xFONdcdWofUpFecW3EsyBn+m5mAYpUHz0Oq98D
4Syod+ThoVDLm0ZYnrtx8PXYT3kfyZOrPytVpM3T3wSGhdNCQtpowm6jN7SFWr4Ki3CwWUyJ+K6p
5+t5jyw67sO3ueh3yQh0sb6TGhERfv8ad9JDElmP9SJclStb2wXEIOE0O9OKdkWHNYDGhY6+Oze9
Opx4txxC7cgMyMVTLUpBqXToBGf5uyEHz1MmxVwdtQCzP08WrgqmgD1Im93YE0PE+DssDrDy/9//
pdQv//x3xn7E+Exk3MtLQfwjyhJbriRoOhLis+Kw6DUFl1TcixEUCGj1X8qK3aE1rd5VLPlJjkeF
jDlQeLGyVabTJ5Ls5gVE5sbnE2jO4p2FdONCZ2xTvdOnS8V4XTIQZD8mmAeTXYuWoF3REIyPZlsc
hBGkykhhD/paL46K1bhG3ffOGjUpSp/BclqxeldgdVg99zVrGcg1Y9xNBsWtFXL6tm1D3aSiVDTo
ZExJKzjOujHQNhdQEpMbUk6azDYtvy3UiAW8gg5GihGNSCot089/4w8qGtSwou5HuKNeKVmyjXNj
Yfo583H1dR+g8iUDLSuvIZVueTAJwTyRUPFBMTVPjAwBZs/ZD3IXdDZSTBkjeFVZ516oVjb02jEl
g4nRWxGwMm4H5WaOvpeZpNu4lyWvXLL6Kg/gVttrP4bggbIPo0A5qvECVnM8hVVXOR1p4648xE/o
mTNniInRilIaGM0QPdpiglb1AvcognJCpgpPBFFFsis1BPoRGEPzfSPNXHRJEgCFCMSKBJ+psxZP
yaUbpf6SUZliIgF82mFW0o/JsJKLSlIq+q/moProZu5jtG2nHnSc3cSj6MsIodfeYlLSrkiR2/e4
1QOtNuJj2UUHXHIv2RbOVyNGww4purWAGabE+INZfq9UKiWPhqtalucvBfTqdUtECLEwOHTJOL1n
Z/0wTBVh6SkThXwOLwwsaLOG6iPO2u90Xt6NEfJVP2SByLfTKax2dcFLYkhFUz12mMu7Pu4JSCen
ijOB4GGdUSyZ8BXfPlWr/YjExHO5PutduHqmlTzHGb6BeQYQq7GfS1aNqBy5wSuTfNOLb4HxXeiR
+yTzDbQOmjqxvMVsOiGFxbSVPzcJDHo2cyPh7KJ5VdWcaggYDtMk3zSjZe1IE1xcbCMpyUc82xak
tj+q0idXICzZH3MFo/NAZTPBZOsgr0Q6MtlA6BiymhLAI9vyCLzB0ITZEUGKuDCTbPaE2LWxGyGA
iA4L254gxmnWM6YZ51SnryIjdB0BGsq5dBClvUZoqxezlwgUkT211c9FgHKX+UR0VVQ65OJWO5O9
IENENL8WuVxt7kIJCcrRg8qTTyXpg1Jg4o13RdnQrjXrKqm68DzWMjPq8ijnlNNaXHHlUVodO4WN
hQIOiioov2U+o9G8Sbm8X1L1vmZBV09jeZdieLyde35polalKtf9tEu/5brM9toAtk+Nw+XQxLyv
/SOKwMWtU7T9hZZ/50xHtUVcfULed5qdV1y4agVmvl0+QgOWb2fqTimRGFCSghJTfZC3g2rc7FBF
5tZAVdzMfAKYC+tRe+sQjCSJtrhomk10nRjwVnG5Ir0GiisqXbswkzclKl+Jer7IEq41Syg3JHib
3rUWd8cZbrpkUNAvjYpYToVfnRrxF5pt2SvW+FYSgVwNlL0E0u1g1/ZsG/ueRT6LrCRqYx+8pa9h
6kGfMp7oP1wDklI5RzuW31cNxH6nkLh5r6rlGH3zvmi8LCHTfAkdmbdJ7RX9Uk/tJ7DmnHEyxWzC
xK1l/TGPx4g6dEuMVtyK5fKkmY/ZSOBF2wKJbnVyn8HXo75h4NhTeCYzJ2xKQpEi9mUgzm+swplK
VxSWi8QwKNU/Jt5lCTbtMmlSwAqkZ4eADT0bCNjNVrgypFyiX79HOZt5lUHKvCXMl5hcPs6xaFwB
PzJjShdIoobMJ6LlVcroHdvM1OmcM6rsJD2kc5T0OIoGQhdUfnWJ4+mwrNISxCP7f8YhOP4AxLqg
thlKoYVdt34o0eTVn5snlBCo9xS/w0AhruVZi+oPQ2yQYajHXp9Sb5CACEMTvspWolCgBTvTbAjc
5qarnNG2W61kZ3Umr8CKHtjzgZ2MyR3gA5mjZl+V28CsML7Mjuts01r2HOhMVLMe1WlzHis5s5Mm
ZUwetW/hEB8w0eWemvM4DH+pN0E0eGJnBTNFUx15rS8Sd+jlvXC9DIgHoopc3iJHtKN1N7xOHIva
scioAYnKtSnHB2ZFs8oUggWol83Rp2hZtF0moU5i8q1L9V7jbTUonTHWrL09dRNLGdV665mvMSPH
nMC8qplwIUQDmzhRz74GU6/dsgBVm08rEsLmZsk0ttVFlBMYN1934fJRV5qwb6yKcJMBIUqqiarf
pmPnjLFpG4iXDHakBFcvD2DHmytzahKfcW9+bCeDszeaDpM236QVBhM1ak/D+hlHFSExRHJw5nfU
N1p2mrIFFUGx0nGEkoi1nhZQKh1128CHkQG2oJy48pmW7q2C+95CW86odw1A7Y5+EScdxU/7TXjw
sZ9H6YAS2VvaSLwTlAGbSsYOSjRDZjzWfGlJhbX7QrRuhw6nbrQq0aFcqs7vQAL+CNWSMJzumopU
RgQQBXeNpC6jq4k76KqxeV5a/OMhYDo16UaCV9WXFA++r5AAhtb/c0RW7pAlJyPxiPFQDv2trKEj
aVH39C0DD1lE2i+N8nmMzNtV0DBWqEiAw/IzGe9Y1QAuBK3TM7iz4xWV1zBbkm1STHZL/q508z5n
DSKcOnV+kY07dGhPTPVGNy6kJ/LVaXn0DiWYSnjpZlvYNJI/um3SuNBbzkcJerfNZLEFV8cSD7EL
jEa8C4usZnuh2txDDSnpHLkdBqktJw+QOPVN3p3GgaEL/YvTRYJoV52GVIbvfZp9d0Kz01rWznGI
kiKeo4+B5abRFC/ElhxWKtZw+rQM8Xoinojsap1Uy6EZb2cLZG1CoZMIyXuSEpNjxUfcko+6KTyR
0vYGWikSdVwA4zEj6lOIpPtWaL/cusFYNDXrZ8Vp6XRHEIutLxQN07+5e59pldTsOzLXzmaDFL0L
EsMxbULiglKuE+4H6yWJm3dD6j+WqP0QZ/GgSrGjKjPXhlSBb4MZMJIsmIzE2MrYtH5YGQXSuHVl
9jMmfJB6JTxk8ENLU7LRlAVjLh4JiCAZNMw+VDlE7Dp8wbnwshQ/hczSK8oPETGisto/A0FlpcP+
iDQ835RJCBc3+y91BC3dEi+upt2Y2mfCMMgo6gdRJqgXW8ItIbG8MeI7OBHuDXX7TK7yRWX00K+w
/2POQjeW8AB1jAPPFkN12p1EL4JYSSd7KGDnG1z2zInm1dHm8bLmMOq2d18YOVgiPmlcKalTVqkW
ELhoN6B9IGH0rtwyLsbxlvilznFEzbKjloha6vMIVWKQlMsjzIhzkybtTtER9+mo/ul9UZZPOZBl
cVCPWjtdMqCx57krD6OM/iExhP3Yyp9FO8a+NtXs0pSKQn2aZbvRWGJpaJUKsrKVmavVNPULBw/+
pNK8a8i/3sU5w6q4765lZWhYtRCKRhpB8GPeIBKFC6HS7rrS1PcYuJj9tZDyicsmdbQAydfP/Z0a
Kc4uVQlbRT5VM8G+SCFDzB8BzixYX1IjjAGL6RBbFtILvHLePJUR5xVDlm3VkRKOFpCnGFRSJ+1K
osocdt/E5YmEgD9ISWzu+k3JX84Jv7wYuSsj8/MtM1I9wUreZeZ1TpeGKTcTwiXnlRGKWqH/nkMW
H6acXBbYybuyIpmiFS1PGIGyW8yu3Bqxqdtgkv+51Uy1ue50Pkt70Gj0E9qmI/WiTGWXyP5Bk1lK
pG1n+MYg4FwRpo5rwfQbwSB8iX5oaT6yMffNtHgLSQHw+ohKQpxXwesYqzumxJE9qMm0l3L0bVM7
O2pLNKHRZMxlsogDMrZSrylV2esn5T5naWebQ0J0AF8IrxZmdlbY3GRjUAj8LT0LjyF35+4hVJjh
kRI8eQDCj2uEdObfG6XVfyU4bAgx5C26oYsbBOpXq+wkKBh5RLnxIGeTNlHKB2XaglQxB05G9BqO
gF004xRK5l1RlLFb6MnXXKjYUltcjEwIH9I8OzM28bd/CCqY7Hx9qoVWv2oJ0uijka4tCS+MnPZt
zNwcwbs3kknLnDJ5H9oam09FcN7U08b1eqR7zD/0bTdE5PbI9/8GDYUGRLt8kKa0OnRsuO0sKeNg
4ObN36Q5MBiyv4CD/MC5fvWPa4aK742JrYLVSvrtbVFRaYeTsmnZRlPY5RUZ9KZV0/9UQYfsoajF
71WbIldDDQDJ/8zQm/qXXFh/NPIn8PtcGRWj/gpMr55tjBBg+cW0J0zptjXk10moYBUjumOGCeML
6QVAP/Ba6LqV0qgYx+vfWU2wsUZsipnm9Gef5sY9KLcE7Korj2ENIHds/8LcvQFsfn/dEFRRIlgq
L/sHavZP3m5FLJtoxb7gDap+ltaKna8ZvYHYx1yFgsluOp7Dv78EceT/64NCEwJhvfn1dVPfGB3/
9KAG2csywe6NFw2Xoq2/RhHT5NI8cFcnbxfvAaQFmxChSxvKJYNhmTxjipa5LGR/LjAZbNnaQIht
VTa5NYLLFwgFFrXiMIo9QiXRJYL7S2j0jkDo9AqCE84GtQ3pIMcT1eLKjF25TvLIy0Nj9HtDmQnD
Ind45RYsNmgIo+w9IuFNs9gRUx13vrE845l6kQu2iWQl8GjGBoonUcET+75goEsulpDgdQ9bCQPR
LM2u1hOymden2bSKU9Q8ADUz7MZU7uAJYqayfGhWq62N8cAKv76wayJ8KjtlpXLbmMZxgFPmtE/o
Y4iwsNA0LTNDD0qQLVruM2WHixsF2zVuKyrSPnLjWXhlGpDKNQvKitmIHl43hXIkH4SASt4vD/PX
tTEJ501qBao121cywTB9ohunc7ga1qPeXrFSGPDVdJHfVemuSCQ6mKp8ETRc2eUgmkdBJbWvo79m
eGmZs05QKG884R7HdunfEJB2D217+vfXzL8wlg0NhivTC0tiTYo78bdLxloqIJBTU3FMIKOfS/Uq
qrInc+oqNnxxb5syZrDEGF1ZXW6Z5WR7qmUZBk7zsKRuqhM0MYQzhm7UOkWHvyjv+hcjUz7GpPDW
aVb3OhtkJxZW8pZXQqfruPoLjta/kGeA5siyJQOSktkvmb+9hJGf1AlTbk/b2hQRJWOjNseJlCsb
g/adJjTQO+LqD97S/4raf5V8tMzOvvv/3P7YR1UvRP3F/X/95y//FnxV57fiq/u3v3RfFfzv91/5
5a/t/uvnx4Cn3bf+7Zd/8coewNzt8NUul69uyP94Cn/+5v/0h//x9fO33C/11z/+9oFKvd/+NtR6
JdT9nx/tP//xNwkU3X8je7cn8ufPtpf4j7/9H8xsCOfA+v76J/6k9uvy3/moTFWENwbKkY/sv6n9
uvJ35C/gmWCRMg/WNg4ZUtk+5iHNv2M+lEXAbRISfUkEQ9FVw58/ksBUa3DdwPJppvy/gvb/dgMF
LSlzKZksimRLlEAc/3YpSYJYdJgxKOlY69DtM6X3JGLgIr9untP5WIZBA4C6inVmg8Ag+tM0hm5R
3Iketa+CFoucILn3i+LQE7FXmt9zwxLDutGVgFKfcSp3/Vg6F8pta+4t8VFVfVxsClVa76A3tosN
7x1oWxLthK1Y9rLQ0YO4I3jtrm73i0f6+djusG+yiRi8MNCOFaQjO30usl02v7VDwPdO1A4JHr4d
kZffGHRH1yRmmL8bK52T7Lrb9Cp1RuJpOU5Npz+tLpK+oNjJ/KD9SN7o25zFs3y0AAFQe8Mp981F
eDZwhfLfl4DtPE2nDZO//bT4UzH2+DfCQdzIo8hyWKXeUrg9h/vlZXWK+/w4O6u33GO9v69OrYf7
6yMkEa86M5FA/TD1mE8D7h2VakM5J2KboKBbESHQ5zZlkP3NkDde56K73XPs9Si8mwESfw+fKCRh
Tm+3eRHka6quZ+Caph1pHqSsVd1P9AxMlsWTRJHPeCl6MZ0BI80u2nUBBApZcfOUOdlBID7Ym3c9
iPN9SxQ2Ng2m9oYzfSjf43n8Hiana8Fa2/odKSPnBMIlK3F38mcPamyLBNAu76IH87G5TX2VwU/m
a6By3NyzyCGjuwmQl5ZlkHdHemWnfws1FpcB4ShWeYAoNHQfHc46B7U12vMM+dC5EHC7wG50cjd2
2c7njnJZHobbxrEuxURylt3tTX+RThV7/Pp75S1P2is1Dnr5VnZrwCmIzOldzjXr6En1zPREmYUS
+B6UQBEgD1uxlUOIRIOD33Gnlw9rjMDHYXRihr6y4HqwY+FGeUW9VnqxfI8HCYzFhOSWe30EsQmF
FitfpOl2jhyObXjngPxMWBVfFn2fJjsiDio0eI7yRfSo1waVn+4Wt7pJSHN8Tq6tYNkX1xT6Tn0r
PS6EuqAqvS2/1JOwr67VYwNZz2Xha+1xzt+ytVwdc97yFLRXicnTbXeqTiMTU9UvLTc7AW8v7kkG
cPi2usRxwrXwquv50bzT/f6B1k7EZ+mmZ9ONTluY9w3T8MLchx8Qwjz8gipfCtW2vho8QsGqnKXi
NNYPZXKDT2DGvPQX5dqvbJ0/7jUKyB6aIgOFg/UbArGZ8gWXkqC4aIK5HGFB+8y9gvQvClH5V3T5
n48jySYpBJzzcHR/LQqXrrHmVU63e5pwh/0GweptdVUeswDh2iNLZIquyZW3t/o6fVBu0snRz/90
Btz8Ufb+RzkUN1VS9h037F+boz+fA6lkAHzBl+MT/PU5RFraR/OUqG55knyVb1ri9J7kvCCkt93S
Sf/irf3pKv5/9f3n4+m8q5CtdQK2OWb+uRCOzKZYMJ/wmg+ZfMDXEzupi9Ga9uFofiiOvPurt/m3
2IR/fcjtLfin2lsbx2Jl0aPyca76xfDXneoi2hk9KUEI9T95ROu35uqPx9wYYUC8KfkBG/72mLBv
YP81qqsGKGmL1Qmrc8ZtFeBFdSj3Mo6HFz3AM8M284IOhRxDv/T1ktRK7CPTXRFiIPZq9Wb15gCC
vSszPLZx/3ymX6mX3eeXxi8P/dUYiEfBhftxoA6kVy+D2d0+xczhfsjXnX0tWRA3GCTj0F6NXaKT
rwkBnoHtJV+ei4lg87d4vmdPxLlzGcenOGd34NXRLk29rrp5zsfFYftmS09oEFjVcEBOQD+z6muo
Puf2WRIfYSOQI/u4Qg+kwSU8ut1D/if2PL+WLZ8EzMQN1UBzRxfRe9b7kQ5y5xOfYsqKHdiErhYH
lNYEUW40L25U1YuUvkaMxcbiuptOmspTKC8CGa4U8cj1il3mIwHQ3KX1ZSavDcci5Dw5umJMNXf3
mUhrjzRdsy3hoOvH1Ni5W+xwGVjpCaKy3r6XtE8m3UZCMjl6MMz0N3iZZwaw89w4OovNhbSJEMIg
mm9bIBV5RIlkKHZm3prNAXNIR+gDBuriarMo+ZGyopxCDc80ECELgldH+NbI6QmDCg3fY+/MXwje
29cGv2MwHFAoF98sneL4AiDJetE9XFcNvo5d3u2QfqPd4LPsD1N5hkARt8/9dFDGowEv5wgE3R+F
t1EhVC3APJVsKbuDzTlkz90ha4hgcUT19TOcT3V1iYSjmnu4bkYf3j+uMLQptgr+zZ3dwtMzbwMj
PoXxVf9/qTuPLUe1bU2/So3qcwbC06gOHoS8i4gOIyzIIawQPP39yHPvqZ2xs07UbVSjentk5paE
WWvN+c/fNFHdUEAMdWQUh9Zui33v1mty6LDUwgEN36/38ySA5A1TA+E9WZeetqucKmx9YS09a/bJ
uwaQ8EyrnGYz+I5zISixvQTO9y6fDCHC4/r6dXs1ZbBKGIpR5z7ilh2O0qfEFAkvQreC73pg+OkN
MNUixQXWY0LOWlG92jeei+04Od+MMZvWsJ1sshX2SBRPcHaS3bV9ExERm9FgQoSJ9dZHWTGDDUGf
5BZh86S/Y4s1ldsolyxG5XhYur3NFP6FEuTupEHzPvEy8nd6T1pX3B54nsmuJ8PCl5ASQ2lndmlx
lG4aif57PTjHPmCBQeK7zwXFxnlEyFyGtadsXXYxEzjABSlI7L6Hc2RPmHhzYL9j8zC4sol7j53l
TuXXASnYZ2KneYrXmwfuel33s/bhIJGRRDAmi6C7GpaQc3sG4LTJq3qq5R1ASQ5wh+bTkdbDc1+6
N09w0Hhla2122SW8QneHlWvjtdKcXmUpLgX34ZBL3iKmaXzwN5W3KbdQJVgaZjj94iKESGd4NhDP
1I/WhgoL6QeHlJ1yd4CtXxhWMSsaHwHbSrWdlLgquC1m6vqUAPqKjh2tvJvkbi26UjGViwVQvnY6
PHR0o7B7nu9tgEnDXY9H5wnMrjMPvlIPS8TRy5AlPc5k3av4XO2PDIWoGABNbYwoB7iasKRj/NmV
3iq/cOXLhagXQ43CPbeISUfAkjoJxeJRdYbt+ZWcnvVjq5PWzl5wsdSJY75jQXfaXufFBzkX1HSn
7JmQqhtTNC6LQCLCmqmi9qoHd/A8LTDHubrl6LgeayQznXErjKB+J2CoaCc28AVa6Ge+JtryBuvC
+3v71RN/DlsdYAZBgIU4jRZCE+LTuAUoR+uBI4Emzrp8Cjkpv8lYrr6eGeOf2bvwf9Fg4XwA6l+f
u/urriP/97CLvaNwFC2zXVAmY/TjTjyJ+CerXpHEzMbWaVCFLLQi87MrpJb23CKz5TgtIXvZydcD
xxFxLsoR1BjYOcO2nbPB29XU3DF7hd2PECy/zy8NKJSlQybclnsuqolr1gzMbV0JjrolyID+7j2j
MkWmZ0kvhDhBypJ4v8h/ByiO6qDydMOXvWZ5YdiW+t05KsxZq3pQKvbKdQMKmgwLeGb1igffu7hX
pTjRj4eB9no5ugSRNir65jVDlcvEYb/SrtzBeaLOUBqnSoCl1dmrjwtyBfDAWMvyXLYyVDU90QFe
eo7OlPpIDhsnPY60wAWdHtZmxOzSHSk64mnHMY4hj0VlLIsJlwMtirV1LCCa26wB6LFkdMMgRfpB
9nGlUFN7SueY+UJm0M9tdCCJ6QLOE9FwWuAukj9fTuu6XV/qJwxnSKEUX9TRKePlhBPpC65/Mmtf
1lxwfF/3+s9jZaeGc2UOxPZkGUaMH79xntacixfvylzFtET3nIUlPIYpKevC/aksOXzVkzdRv04M
QRF+TyySFCZM8byLA5xmXys7F+eQxttsIXJO3qz7R4+LCmQKwdUS99bb4hTYVXZNyp4pLgS+4uM9
8WpcAm0/wa2UZtiSYzjjips9Zx/0wVUIz5nbcwRmCwdjXEKXj8LLPrp5toU1XM+HsF5dNugZns2C
jss6u0jmkufMUV3p5uHIg28czV5VM1GgwMeXhGS6YGzMA6TPmF0zLHRu2lI2t6fzQq83RhGXFz83
1lVKXzRXhOXAQPm2ZAgkQeTAMuCDU6c96BwN5jsy9x5dlovtAVkgs8oMOUZUJujXZC5NtrXmdHAm
g65f1MgP2cGZhw8eRBu99xLz0DJuJ/sV2RbjCVDvDY5D7TWC+zw1UMHzilQOKc8ntsG7wcnTv9wZ
0RUfpE4ykSuCOuedYdk5wAPsRBp6zdQ5YgWAgu/GmrWyE9mx0waRAgLs5xTJontmnOBf7xBj/MLA
SR5PL7uGb4tQZcyJCsgJpxK++mXHruDUJ6uj8BvdRX3NpKxgtAK/BEneK0Zh+sU7acAflqYhjCeA
s1yrAVotNLTABSQDhKeWTrJwb6WVeCjtw2HNfPYY4/KGX4hLCUCnle01JwlhRzqXvQJysDCe4XVm
ThU8pkzwMNq2DZ5n503sxi7mnSd5wst12zpJ5iJc8I6h7quGXYeSpUxpIu2Lj8zcPTuCI4dnD/Vp
83rewjgf1kZ4mXbvVQDj2Hrsq1eWrYulrFlhlm2d1rR5a3n8On4ehQF2uTAcvD4gSXDKJhnkawQf
etQ94WTu6q4wA6fhPXcrV/AxzvRq7xqOf0H2Qe9InuahGKy3vBG2Ht1QxCSbOiy+aOHd/AtqkrED
avF5oku0c7ySjLcsrbWLw9GGM81U6xgnTTRIWz05IGugez3JtCpLRVyiIDEMS5F3cD8SRkW0p0AP
6H9PWJKRxWJliKiP/EoJcyiIDihPbIy1QIz6XRoJsj8Omav7wJHE7lYgeclconWcHPtWcZZpsCmY
l6PW1tE69x50hrNsq6ta+srxS3IQMtXvj7dhJdUupBSJ0vN+ju7mHKKtJ21KGcY2XiHG6lRED9Pr
el/pXOTCFwQoqtsjBUOcSOoh8q5P8Hjcihz8dLQyfAwhAUPgTw7kyGMooA52JS0wrDMb36H7BD9i
zCOGRz18uAmI1RWhlq1YWrki53oCHlO7OT+jjgENqIfTq01StvRcO4TcBndov/hbWS1HthZ03RTa
kM0APLWEPnjcPo3brCu2Q7erkxn0elmdAr5gkm7E6aWxhGrTNNPL8J5Jb83b7RNNtt9M/KP+JoFP
SUBlx7WO1I2iP0VY8kAumSKQObU7Of/o80WL+iVn6SObOB10OgShd9B9CGqUUBDIQgxp3HAGY2P6
SiyWM0GEsZmH2vlF0qGbOPcegCgYOtQgAq8LFMw2iR6nqOoXDYc3zpZQNR19Ntinh9PYKCaW1ayI
iOiz6rhdcEQ4dDKWwXb5eMOuc6vz+QD6S9ROCRfBuy1Pomqv9L9Wmlx4SkxnolEl3tfGZrCR9GKC
14gQyOwz7bm4ZEnzRF+YB5E+Uc+wKgQXmZr27UlzeGU4HV4GO58fcRQdEQSr9aAWU1DTYGO5iy4n
wA4nAn3bAUx5dx/rNR8KZsOqvNOSWNpSDG+xPjeWSGTV6SRgi3LkdQF/yJ3MCcbunIfqXW7QHiL8
O9DvZG5FhoFbzEx8a9kP6YZUC6mITWCoMfnCqX89AXHrbVV0WQxOtzmGVO14gdxdpAsnMi7wQLf6
pYKQDtznFEEhifOX2wHGdH8LyuFtwP7pvJKEafWITvjW+MUx8XROMciqfOKV7ji8HjKiSk7rJLHO
zogrWlziF5uC1Qd4uXQSWY0Uza6UvUJhqHzYkkdKC301Oc/T20pWtmdmKKnZ2Yg6oBBiUmTSJ76d
xWWiwkuyc+zDbpCnc/BRMpaf+8dhFJa+3/fsSNUohcf4xk2pIWTCy6ZnhngnbVoUvk7YGwCYEba6
T5TY/cvQw7xel0jfGr8xHdwKMxRkfDY2ndbwGEbOvIWq2b6xxdUGhcQUkxrMEvD/xe4e1vrV6w4n
k1xEG3SAo3eCJ789tC6Gxvkn5PS0OjTZV1a/ZsKdf0V3u02gUKifavNWgY6rp0NWedg/8ImjN7Ti
XT8JV3x4xwfvq44VwQREAS5MeOcOH58V2cGo64aZgBwKFzcvoQnGZuPBzH8yj4HUbTotKNNXpJ6c
StNjE7VAfZdX5JkXMTj7tEBR7zV7mZp6SpI6R4fA7hUl752OevINEd0B92VOcKvu8KQISOi5Yxt0
Q7njCXsQZrOFamVfT1OA9exO55C6VyEUSq85z4abo7WBjjdw5zPUzuzE9LGKgi5hNH4lLR4FyvsV
xmtnxWkbDPU+69u2NxaJ/FFgjcxu1505B84x/BBcggFgB58UA+fKe2TMW9lpjWCEb8sDBzxOIuf0
7SqC3g5iVKXS9MwyVqDFmTd3KJiggoOfHH2tLYh4sKD7IMHm8OtikPXsFfqNzXJ2VF+NcNPENxj3
iANcJkeYRJzNkCLHN9oBpoVrBekQj5nHkf5YsWFo5kPjQ7bOdQsS94dcsVV0sK880767enTkPx2d
/wSVp8mC6RyxGfNPsUgCD7+AjEvWCP1+Vf0LR9/VHna1HJ9b/7a1qxpHPpjykSZA9ySeHa+uh01h
BZnBv/k8AnZOlFuMYDh7zNy5LFgnF5t1PN6rhrqQLXUERLopt9/g3bgbNlYjAWiJa7zhxXd3Mdek
QndOu5pWZCv7EwBo9Gq31nplvnB30NBa5RLrAcfcmo7xxolmC5/sWtZ4/6EGLYU2fuR7wyIXgn4r
sTTMIKkDbg4oEWvQdGTMund4TNkXA0WSjdb/3QiR7L5O3ORQuHc6cXUnZs4EQyy/h8B3RvuyOKaM
epHeZjZqJ7OYA2FNaOntdAmqLW3vUf8EM2aNiHpZp77MgUZXCXYO3DPYbHor9OSJKx/Zf3l+3bty
+QkyHuHY7/DpX3HFb3CtIGMMITcYpDaOaA+xFN3jcQ6B7M+mAw0uXroyyZ60amoyb4g0j40HoL4+
XH9CctU/IccEIEjM5Azyt/6WhCBr7XAn69cBviTzB7xs3oIvMKouXdVrZzjh8f5jC1Pz0ybkcuZL
XvUJb37+Ai/B7oOxh+z2IKTT1BtZvla6ANsAEMUaZC7xh5WPWWfceqe5zLHHqc1ns2p+uhTtT0D8
Xy5F/Zbxkg3lgHckl4IBuhJJqyK8Z1MmT/RaLmViOEwHD3jHgb3tJItxFpB4mXe2qb5cenlLDMdX
lnb2F2DxWKphGpLLQEUACZo/Sz1pAVTBxTd2s+MdZy1ob12gx9CiHcJFfgba/zTD+OslfZstFBeh
ucDHHQHoEVm+B7L/fzPD+OP8QGdoPMY0aiI5e78D3cUEcwHol+MMg0qTS3RKm97Gabg17AMwZmk+
//3MQvrTm/fX7/wWsYadQnlHAqY4YnQM2hQN0QY3lFtEK3tf3jhmyI3eM4ZjJ6RhsI8eMpEsi0g/
SjV+T+L++9+jjt/3fVHqkjrRdUZGhql9y2Iw7kVLqkzPvZ6VX+CBlWzL3tWV6aAO1PG89URFZPuc
7Qkq48EIFWiLyMuUcc+ubAV09IuuI92eXoVZGZItE+ZPzXWBMzObKUcHbjYMBSzR199PsRIIjgZQ
YqFrZ3L2om5xSRIkFJzW7cAs7afVwSD/T9enqBAAUO2ZE2181/4yQEluiFluxqA4tYIaGHzYLd4f
z/d3ib1OdnOqlN4SFuOAIXOTvTxNnNKppswxQnn6sEC1CE99IwCBcgiNzJt4cS+TdXKidncFtB8g
NrG0LTH1W4MLdE8YNZf4AuGDXjkM3k9wX60hn+avNGpiy5D66uvBeaUH5exKl8pJr64TxsC7yVvn
PwJy5uNzZLrKRpWCYX6dXVc5Zhs0E0TInd3E4finF16e5tRX6opSFhOWLqTY5lA4jaMW5+TS04Ri
cIsHl0FxeH0TqZbneCbTnIeUXB31c+XfIY+jNfLYAFE9Fo4EYcl/MDFw5Yi/t+9820bwQYDngp8s
ODm7kfzOliBaKXJFyQIBdnmGc6R3u6N39kynW6nPODUVM2GWBePvgGaQXxciBIDi/YiBvZ9u0McM
z//+HZb/tAUy/fuvZ/w9cjQ5Xs735sgzVvxuL9qaq6zkkJkw8gPEDV8cNk4Ntta5Avs5T016zvYP
+AwpYELGOIazOr7sfnz3/rjUVfSYqqzIqil+21768p7WzVVSQH0uuIQAHhnjy7XHY4n65jHDDOmn
3UUfR5B/W85/+c5v24ueTLrh1E4UBxev815zMavxkAnHXaQvb0Fq2Oamc2VmTl9NWL2PbUaKYyNJ
vdSjlf0guAl/9DWkJwUjd6I3HY3SYATsxlHnZcko3wWJTbbdskef6RR7BIsMe8+rfnbfnt7PLyBt
dIzGptnT5usutP6jnSzAE8DjQJ486mgUvJ4WK0sWD4z6lbJMo4eM9M4hcGRpMsVZ1vPCK+3zJ00c
yLvPaMZuvXTbA1ohPV3nZPqxgDq/cwenXEHPdZOTI8dgj3AaWqpwddY/116yIajieQj16YhhTg7V
tH0dCRm1JxJyMy06yi7DS5cQ0svUv0d0/SBNGiLzSH5DmAbkl66aA/X6MO+9EYQKVdCesRoEsZlx
Kjr3QBv7cdFr1oWPtgGdv4swaZb7hdN+nfdnZyRDABCPsxSXVmfZTpXjrzfu5l38yRJStuAVc4zD
WBcEmQkR0KWD+dRlTgytk0OVqUzr2jnYl6YTn7LaA/ht48bVPJXJo6U99TEY+lsD3r0cCRFmVPEJ
GZD5IqU9zv2be93LCzPoALYA/Ga3PRZbs8sW4w7LXAIYTM0wixVfidIvlf3LVTt24xvD7ONCd6Ad
zfOY1YucZyxhgbJnP465//TaGiqcXlKTDY7+b0tlwNimxJWSXZoqDHU9see8Nw87ZZZ/dOi9O+uH
PUP508H316/8tlJEybyWTcdX3qunXLXPONVhKpxEFwXrVPYJJO0fwC594fWyb/abJP+szjupn+X9
xJl4hAVEJ5Qcg5uIW+4vZ+bxFYuU1i22euloET3XrpnKmSOpViIS6Gh3N0fCO9/NsF/D0552yZIZ
Rj4LrdW5zfbxIe3lp56W5DgD28Fy4AJZO6JBTi3FF+lYvGyDsHh/WZAzwBQbk3kAX9JQ86lICJtz
nNJNjy+He0TwAPBHfCuf3L8e3yC64sGaOkKsvTRgySjhUIb7yosxG+83YzGHT5djcX9bMwN8UHw8
TTxOvAu6dgxkQKWm14jVytQjkKHODwhtQvLZB5sjrO89SC/YyYi4efu45KWwp6Q5qShFQvfWsM4E
qD9uq7q3ZTXP2BEA8LAvfMs3/Q7fj5EjNYkUIzCHxXl2YQs5HehL7prD5yIBHGh+Bl8w7U4H8piL
ykFQfdo7NeB5hVe09Fa+hdD2DLXpONi3+bjRQwfxj3F+6Dvc0IhMYNTAcMbF7uRSgIIFjQ4V3lHa
EL5WDjUrZltp34lFPX0ddbd9L9+p/2+giuxTuTDVbVoTOHwZcXRb/YqTOqY9oKkMMUJ2wttTX8Fi
4Lgn3vjh0NOKEshNg0j4BfoUnAJwXfVLsjC8eSH8e66ZfnmO6YhHpoz4Uc+E+fWJ2QuT885hAlEA
nhwtnb7vkMMZzGzpHS47+tVXhia4VNhwnudKlNGFj7PT7LM5g2T5eAgyEmJ0Y2Vbpnt3fhGD/nCs
DgTnGkseur9VF6SHx/7uq6c57GuRg32BcNo5e8Z6wqytfMS3jpudB4+Tc0O5mi3LeUqPhiQWsMvw
TuzyO/NjLCjkBVBGfVrcEYEWCKbcq+k9zi6ohmGjOTcWgHVuukh+4OJ8C4b8J0nF0Ea5rSpqsmZ8
6xFu4kTSuwsymZLpuEADMzW+hifZU3ZHyqRHeI2McOJPgtTlQrxKtKjGHheLB0foinOiPDH5Yfor
YopyZDZQZTnNyflFIvhhq/n7TqMhVoBiKiEHkOCh/l6CNlVhXqUTr87j3fCJP/QwMKYdK1yoeu5A
4g9zjzUT3a/OaQE4bu8jNtCBwDK5mOH/Exjgabg3etix+XpYnX7YCyc//cCxkPlLjYzr/ON0KuGM
qVbfWzLMziSq/cSpWCG8ztw22QU7evuxQhqbi9+rFeQEI71a5cYoE+lbcU7MioRNAndG36RrZMKB
4dwj5QkHU57GT6+M9Lt4Ynxlfvs2+VunjDpa7K9Xvg0NQShG2loNcZFGZO3UA3JK2FwkKrnmq8lS
9x6vDw56FXYtZzB11Njn/vSLfoUg//36R1Iwb4bIrfj9xh/P5KmkOuyuYWNu1HcB37Alo0vSWmwF
Bu3d66BuvN+9wYNGgAWdl7qPsPI0n1E/OMXEkzcUGesGn8BtuR65LOlLEcCU3be411hmxDgBeukw
x0RLgLEorNL42h9GypoAvwhrDXfE6RLafPiZoL0j1XE7ccc6AYr7hhcvAk0Sx8nYBhHbT83n3wt3
yIOEFenw6cYE9G/H/jnLh04uOIOPEJbhA5P8JgTM0sPcwzRDPdz8o6vP1UCNy/n4cpROs39Eky/T
7fx8gaAis2VfdY0FJvQU1eaM2VzE4C6kO+ppNg1McGh7Zuh4w9uhC0r9h6Wjjb/w2xOE/jjuQ7/i
kY1vb3CuP4ZzqSX/hBDwxvk4fqE4tPHSeE/WWYjTath48Ln9RzyynJvFY1r6dNC/ZlUHjTKOKBxK
nVt83eHWRbLbesLKg3RMJXc4z85u5lHtrhjTnfGDQ2jI+szjq4dt1loHfTw7+ScA8DrdXH8KapT+
3jsbBux56KQmlRJiq99fT01pNQLdSgbSEU4NcZe7l9jw25uPI0dQgRtSRwCTUIS368IITnERQgPF
6cIjHMfXAZ6gWHj1S7VtA9TOdKnbeqfCGBqrzsTv5+0rMQV5COLmKi+pB+EoMmaYN7g1uKYlPwm0
DNlSigikbe2xjTOnnT69gI1uoe7M5CeQhBSoP/FL/+gXGwwJwruHgY17Xo+r+bpOHexLPGk19n4a
1RLeaiJxLRYU+CiT4MPYhq+A8Q1Q3mzS40MI4xCFeIJOUbpGeHUrir18eV8mYlg4PFvSfizYXETu
Jk72rHwZM+YbCFhHHNm+7s9r6gL311bC2GkEr4ZgfJ5jb1IE+mpwhx2lT7rE1PBCo5H6+sjiRgu9
mdhH0RN8HXj7Rfeb1CN7F26Fj7hN8qrosSJ3yjUkiyQMpmFjB1myDxTs0QMLudwMwDAutFC7jeVZ
kbvNtHI7Z7I/MvImu8BPbQTYwnguYnD+VPoZiwZKgVWsW2diP0xbrj3VLl5w9huZFhMIjW/6rvfs
ES+QX3Ewzm09lOBmE0TpKNPaARuHbeSQMhok64f/iEwfblZYbpXprQFX7IlcgjPIcBN3MdCJ/s1w
4YWdbOKBUuu4e0TtLvPkebKhSsAIG2HQE7uSgYqLcbnhXV5ytjpmCPBdXbV1miklmnNcXg2fEQJO
0jO98Fga1fw+wwoegidEIxzSnD7Qf4F6/WHE0f+FUP4/kOksis9801Sfn83stfj/QYhjcAj9n5U4
y2Pz/koY8v8I68tr/lH/psgZ/9f/lORMJOUfui6hGjRRaRLfzsbZfdbN//qfeJaJ/yCKXDEMyQB6
/ZceR5DkfwDQSdq44YwVnUYd8p+CHKI5/yEaIpocsHoRNZb635LkoBT9bd/WDASNKHwmimIS5ScB
AP++tZ0vZkKsRCbNOwKU8GNlbkICn4VF7VefgeRXL+ZS8GATppthhzEAll7AOODrNn3eCwZSMQwP
aK/U/l/oACdJ1NEVbfNd5sNZ+qJYPhMUSzMrucmsCrN3GGjWzW/CuoFb6cDrxAZeNwL17sNEaxGy
MHq/ubd5jZ2cAGEwbtWoP9nkoAhnD6M/ZX1knOMc5WDckGTnulKftIHx230lEVqFZTxWC1ZDbTCO
MYhDg06iwzG2MkQ/7NDniCwYX6fHyBb4Z2I4YrEleadD545DmLFMLlrSKa3sGZg0Dwf2rnRFn3dc
Y7tQhblTl9YNXAan6imOTZEaPA7pZxrjRTysm+ABh+f8Vf46xd2br661WF7lgeIILkPzdyUaObA0
w+g9P6Rn49kIwYK8ml0R3uxi8taC8iThWrDzoHrT5wx2mdfBp3VMd3jDb61YJivjRfGLEGnDiN9g
CHHgibGR86OYHHGmkk1n46/nCmG6LbDngsTSjqPgbE8ONL2p8CqcOJ8IKECKSXYGu251SF9qIkqm
2caAaKRyop6ievFcfVVBsmyYbEI03OawIezbiix4L4OxDsgE45u/JL5lFFRjkgGvhz+06le2Vrap
8YfzQJx8cQYS8NNV5ys3+zyrPRy3LlMGvla/OzH0FBcgQzYEVc/gjMIXa3r/1bLkm/al9M92tzQ5
Mo7hxSGiBckOlQLknwm3G+E7s8kOxP1i+UTj/ToEYK778luONfoMnkkwQtlUF0sa7lAPxvFaGUMD
43HK8J9FFzbNjuLbZ+uH2HajYdJ9JQT3tRksPtM0YUUeSTA2zB3WChx4+lznSxPrzn1SEihRdOZ7
xmPhdXV1b/ad1DqO7HvQekZIjtfzEJ9dyIDFtAX4u3xJ7oXHjdnaL8SB2/aq9zMua5w2A7K9GWE5
v0jYgDp3qDPWhcGVGqJK4hW6eBMIDIzY4W49gX9UG8NhagvjOKTJmw/x2FIhydC900gK41ZBQztP
qejtd/JWIH3hSeQnlrmnpj8BKnWhwSOCg+gXnJTkjiwY/LhQIdeJB1k+ehy4VOLUrPQFaU/YxuKG
Mu/+67RlMjaT36rpNZ58nSCieYzSdAum468v5qkmEcI+hv21CxBAf8/xjCJJ3DCbBkKPzRcRzA+C
nJt6AiSWUTjCYS/FWdQVrsT/8tR7jMAX1/AYg55w/uI5qerOiX6AJa1DGLFS0IXX0ReRC5tw8hOB
DlMmHbOh8ahkjtTFZ66gDJMPrNHAW03UI+KyfQZWAKKxK5/5fD4SXTDsc4tPdccXPyiUZUyTGfeN
rLjU0ebJE0ExzHAgPthXAKYvnnlw3pSLS9C8qvYRDz0MhSaMIxgb2rVhYaDyuNlc6O1qn5eprU1v
OO5ANCL3aitsClLo1kwW3XIk3x1wZNZtppEjc4Bi1l+Vb0gLbjx/LgOeSO4aI5VehR/dRxpQ5iS8
xMnrKWT24Bv28RWKJfn1h2HRr9WPo9cwZFCdPMxCaa7N9Wc1NEPVaaeAe8UuhbMr73DhdSbwPilc
JB/nZH7QFU9I+xTfEdrAV4Dpra2lWArqkGYjghLee2PDRGluSTwIMRwpEITCBR3bseZDGxnmCYXG
+x2XzRfQXu2JkmscmV7YHnfFDpQ3IEOCzzYOzY6J/1vpDi0imi5Hc+neXjGM1IgNJJSMoDRAnKsW
MiyGCO2rzFkujFqvX4A5kGSanJPCeXQRWEWBNBpOHhSrLTnHahZC7ROcC6CclfvtJt8RbdBSnV64
2rnIS54G9xwat1urVnn7wBzj/IraPIVxSXF79lP4spPpf7PP//tp+00A2wy44GGYKM1PYb8fEfiJ
Pw6sGvp80vJ+gIa+ybT+/m3fejLiJK6KceFsP4VNeN+k7hmCxTX8NeT2YR399H2/z3n+6/uoZ1QZ
B2fk7r/XEl2SSHKR4w2Duaw3bDll31I2OXL75r/WQ+rUwV9qruU/+8vflG9j5/W/286/f+W3SyTQ
6PgwzwJ0ts0D/NakU4amZ8vRbQkHNfoRn/+9Uf/b932HTvCE6Jq04gFeQtAS6xglDMlVjtrCr39o
O8cK8N9d269p31/QqEFIZZx3ubaOlg/L2XjwyrXsjDfVZO7yft1p0K8MC9NKUFCI2ft6SaMS/nCL
/1wh/uupfm9+T6J6MprLSZpLvuE/Rl67w0GxH8k//+onEOyjlv/DA1X/cNEjAIZAXB7Bwu9wpn7H
Gx6famk22UCEP4pQrSVLZhb/lGNP0kDkQIxAirg06sBHbA4EZ8YMU3pnJgvdTzzHdwAhTqsPnbOb
DTPO5/XHNdRn2jbDY9bOWeME52EvalF9bfUXmS2FQUdo8lGToBmsYQaVyZfWOdoWOSA769/f0T89
2N+ucbzjf3mwtXlKhWOK4maSOipHPzSmu1W+ENx+GAM9ZlD5h4Ih4HHWMkpoiXm02tFikHGEbSL2
lqYaVdtb8/zD7/rD+v3td42L7S+/iwC421AUNQa6uH1h/DuixLbImERnym+P83cXlIlZR2Xps/j+
Vd4t8wsbCFOelui1oel93n/6TeofVvhvP+obJluoZDqqj1KaVWV4+cVSMLhbVwBjIarPYU7aH/Gi
JZEHq9a0NWZKo4tNiPWxhvD784ZpzR0WIGJN7CUbWzrP2wfhEWzuuPbgm0eoDQTFev4YVTS4Hq9x
iZvc6Oe9O0IcpkuEpsB6yBbZAZ5ZT8wvmCS+rlXKpPZdSO4oRNwrevhJZGClAmjT+JOr3yKjqTC2
IyzGhouY9huco0ceNvze2skqpGbWfXfctAdhO3Kv0O0sORdFKlamvPWhUKyOoNPBET5ki7iv8OTA
cJ4ccmy0ARIorTQ8ZTAycnvI5HBlJOCB2cBZ8n7E8wuGHpHHh/LrUQcq9iyQciHbwjiELTGxpBnn
vOoc9yWMVJZDFyslyCqhwBZWW/x4OAPkJJ/cC8Cd4pOOjVRpmkLeRVUTdPmSGn3vJTMzBoZTweEE
aC0DwhcmJDGCNszt0jcO6eOXCj/YRfFEa/goZjV3VPHLwkV+ZOK7bqH8g0FpeDnu6j4nL5qbC7UM
qsPXE+5rq+bJjJnJwhIwcaK1HrseUf5lDS8vkNY6KTdY3VqQWFOObULG7P6d4QHE03cmLi2d1Ugp
xgkxYBgIs2ZYpkqofuRUEgywzekQIefCTOapPk3l+T26xiL8ykK0L3NzhRCpa7FXSFAhVG4qQ2VF
UcLAeeJCslao2YGX2TEEK9Ex2bNJykXx+e9XJJZDf9gPx2Z/ogAHSCSifuvPL22PtW1+I8pTR40y
DkMhENF9ETllGxjWOMccwZqyr1oG7RcfwWDUDUGWvfZ0c8xiLHX0IAAw22JMZlIa4yfbTrFJrnf9
jpA8AzP3nVh4Y++Xvpw0QLNHaOhL2sybLe4wN7+ePjv/OBWRTXlndxInD1xIgWI1IqSsxwfJZ+0F
79nhWcZOzWw3d4AuU6cLrRYPqvLLDTuqO1qIxC/Ez6YM6osv6C/mkd5bHp6LHrqrDH6GD+VkXbXQ
FnA9qjZkyzUf9815bU7rGRIbjMwgruMCYpQx5hbTgiEJPCwg0gxsMKOpaZ1P7IEeJBMRGMsMA4gB
f3H3skXOSpwZKChOEGX7Utu/WmcoF+a039Wzge7OVdWwr3fHCwT84i1boIarrrTw/ZfOG/yJ2VL6
QLYDC5UZcL4qTt6N5Wp6IkSFTl/KaXwh4FvEg1wCCnksC2ElltPbFd6zse66NwXj4fLmS+hWz7vu
elDFufr0IJ4ehF+xDQIG4jviBskybv4EWQGUWLjpyA1W+Iuo76AOhfXg/L+E2IPA5PWKpzyU41Fq
RKT33lTdgfaBv5dH5MYFlOG2yMF5mj1XEvKvNMCT02VUDwByXCc0fLkL625wCw92W3CjwVYW5Bdi
X6G/YhkVX2N9hkXnNe6WdUykhaPOwSjjZn1nk7GLL2liaXG6M0dKy76OyXUSiY+xivkFiVGFvMDc
dc8PW43EdzhzkLtSuC4wcF2Ssgm4c3voFdjqA6K/p3wtHzmnvXvXYtrE97Ez7pFBIe+YbJt9erUr
V9zQxzn31xv93t0i6IneL5e2yFXAXYz3hz2Re4foHbdnf4ABzq7W4/0yOyU0elAJPLJOjMwxNlC3
JVQshPJY7VMziY4QWtgYCL1Sp0L5VgHIU1ZA8cSEpZw2oq1XCFb3SmPnqLqE05PQxYAmpwJlQETr
fzvuB7KzisOjX2cqoUoOQcO3dpXdoo5ZDDpgxprOcP3qsLK1qhHCyH0JNfqq+ipjodtxefIQdsTt
WZP/YO88liPHkjX9KmOzRxtwoLehJYNkUG9gzEwmtNZ4+vnAKbtNgrwM67nbse5edFVleRwc5cf9
F2Opd9duOcnahfmSbgMKx8Dj6EaCcdHnY8G53LMNQEzPKiCtc+mleLUAzs+cff3HnSt/ofWAAbhp
2GMLHtvmuv2TYhIHugmSJAGUo+rO2ztkRvLrob3l9sZcazham6haFa/8U7jACr7xs1zeCOeEAZ2Z
cfYsjKcUzbgl9nbKnKU2z3+XMCYgu/RLAAq09NtV8FD91Y/SGqiNvEk6yijAyKvX6IF6BeW0eJbx
yWGJYC2Lvdlts+Y335k7yFnexnl/Gj9UL/mfwJ5T22/vMqDhMrfrb4nzugFCHGyoqr8yd4iLsHy2
GIKZfzMKjM28p5hwTS5yCG5ZWdWD8pBgZvJqs2RHktNtA+jPm1krHvaFvIluNdQTH5AWpeEA3ruZ
wfz+a2yyl+ElPjUv6bWzF4f+kO0oXR56QICAr07j454dWc4tgwHcu+aaf7pGE3Ij/EW6AlaCr46B
dweEqr1FIVKhm8GzLt7ftFt53255oyKjkICQ+V3cK5SM7p14Zj1SKEA7D+dA0KFLOVu44Wp8/oNU
kamkPTl07PEyonpg4jF2V2BRIs3js5HtWuPId96VCboNkEjBMzpLE6x9SrHJXkE+IIs4omgI82CL
+6FOT6i4xVnKX2kckqTv5am5z/SFdO3cAmuK7tNHF139fd2skNis1vmJ70k9xHgE5wjN1sc2m4tX
euZrrAIsLGb1Lw1DG0wm+jW9iQgsAdALECxvntgH63hfP1bHgEmWIe5Ex+Hc7qUVN/Fj+wvN+OKt
3qvdOjlmRxfCyK654t9RXzdUJer9gF5ABbMc3E+z9ilgnUz4OnPQz0ABvDcbCgOgzw0orNt2L/9q
bsM/8YKUrLqn5rkqjv0GoWXlXnpuzzRT1IA//Dai6clx5tGx7R9osm3z5qrFEHuRQ1LIkBCpbjBb
vtJ4vhaA+bbq7G/KA6t9Srco3KxdMGCAdMuT+VzdpHfVnHsuB6THX9rcy09k5PnOPRWYT2LGTD2J
m3mmb5HuIZVLKZGekpt8Je/vRzajfyJxqo4+1YuZd4+ann8e6MtxrHQz6Tl+DP+yNDjl2SxzicZW
usp/qVuTxpu5Jd3owOvTtgKGFkKXCBckjmaAqdBMpes3VljiRyj3O2fZMmuz5AmOu7eWZy2yP6SJ
53zlg07macHht6QsjvoCFOqzcWVrC4EtxjZCYHMnbUdFkm5UpRqTQHOEhIRUWirIs7M/w3OA5yeW
QU2zLJf2yThay/yRRJCf27lLfTHqF67oOuvOJvvtPg7qrOV+cGH+b020MA5QfHBzmQ8nGzymgqHE
GX0gOp+se/+xRplzViFBsfHEylqCrHH/0kQ+lK8Uvhf61uA62VTPmGrewjR7Ubldl+UjNl5nbsdu
7T4A2dyY2hX/XvQ6YJKgG9EgwQBAca0v8kcNfeS1tKVk5O3Ali+sW/NgXxfqTLtlrXNUQFJ/V+iA
Sd7N2QArCdAJLQnQROtinj4jD4G90Vt1b9zyHrr3F2q1GDHd0NK7a3eVvdQHOohz/9Q+1nv+CFx1
pnEdvIgcbxa2N1KiirfzXpTkFjp+sG71NcX4XUS+9egdzDMe4teFO5a2eoUVy1eR2F3yTLtyltFb
eip2yTrfD7/TDbn2CZCjtUyeUPPcuKfwVOgL72X8NN3J/+XdO4zizYZAKc+9e/c8ulgf800wJpDO
/IYOwqvYkI4DtZwXFOiU7Aas7Ex7SpbsrUtaRcpYBZqUbHRb0zQTMUHFVKZkA9XV/RorveFKhia9
QPYlOZjYM27lG2XLK5eavHkK60Miro0czatVjbf6SrxU6GOvtFFPjbZ3qtx44F2zY6Y8FJSVgLUF
Z1t51MlUQWxIK9rkVbTqqQS4a3jhOI3LD8mfkPcHMokzWucKPG805hHlfMYFF+hdqZ9NIOz3PSo5
Y0bIvbKudpzl1tq/45quoseOJNm77ehd0EfghLi1yk1eHAGWwDjuNYNK9AKRL9ncAgYAEke3Pl62
/D/EXJYuJPw12D+aQa8uzR7e0tBB/2KrpkPqUEEci0N8jfmlvjFI/0gCX/u7dEUGY+CXRmWXAiqz
++vCC+MzFui9oMVsmLb8DjnV3+sxH978lRRqne54A9BWWEgP7REN8mQ7QgDahbEy9t4LsjL50l9d
qha+l8q+roN/R55gfmpbqS2vRTcHXA3KoICtwPc894/BjtOYujWm56R6/Cbd3lgIodHJGJN8w117
+ZuJMgL+wdoNLML7UTvp/bP8/7b2/xYUm/77rvad9/a/Zq/ea/xafmxoj3/on362Kf5l0tPWaEHL
psCPhWn7p59tyf/STF2zNdXSTP7GWPf6R2JSmP8SJuKTVIZRpbSAeP1XR1vINLtVGWFIVUNLTNGU
/0Rj8r0a+e9VZXGuCH6aIWuagXWrNSW0pfged1FNY9NvEpx3Wst4tEVfHWKngNpfgOTNcuTSSeX1
vOIxm+WQ/oy8uLZyNbqpjMA+Jm0JL9xE8kNtdnjKHAzfmStyQPfUtdGG8rt0lRo1SasSP8vhIL+G
mhffd0OS0ziXcpwPjcRDvhZHipkT+eoaB2obnQQ4RJhurT5M0DcV03GbTAYsIPBpOtJzKjJ0YwHh
wwbO0sHJfTsPV3KX23thqfiDdnkxKypa5q7iLX8Op4waotOAFGiRGzZHGW55ivQKUISGS1SSpZaa
PM8yE9Ssg6xYPaSA6pLBXiF4/Iy9u4G+VGbOPN17xciluzIGc4113kKgRaxrnO1qAow8xNVWe06z
aNnV0Z3o8gjvFLVd5nLVPKBZetfX5Z2F9plZCJK0mLJLHg+7uFZ3RSv/Qv63pcOZYvcTSLz5ONj1
LCHv8CNtH5pNOEMwtXzQyyx+kx2EVURfpktFIN+hVug8SEWL3ZVm3Ds2LeEY7HQQc1n38iHSaa4r
nrWO2+igpOZvhxuzjxESkHr+uTBuwrNsZ9GdFHs4WjuKfWukdnvq4vJmwD5iJnd0n7JqQGRTkrNl
YfXWqzdUUOUlE0qYReYl4yxCpu7zEMQcb6YKzKCKQu9OhuXSgUUNcNd0xTGpW94iIu9x75Kw+By0
/DXVdbKJVIkRdzIgjLlIGMzMShXHWGpR4ukBDoZV6awVaEE8wEIIK6Vk4a3itStd5a2RCtx889wK
76xasRdVn8e7tJMUuDEKyXgeInR0YfG8iwV/Wq0cHqbFbgf3IkxFnZSzBmx8bK/lCeL4oXWvZlm7
srxs643iy7oDh7QInFVp0QzUgYPumkgdbwZFe1PGqm0CPQJ3eVmbaeXg8MZs9ZNrqEeprXHRbb1m
AYz0WA5VyQbV65WuY2rnNhgcWL1zEIkDFlSSTTJpK/UOel8+Jl3+rCYFLlTmHxyS85nbRw9eOSw9
iIIrB0NOlGIthwuIdEPrrzj+XDRS6w6JrlbOr2zdPMOd/JWHWM6LHNh9JeHWONQN4DU6J4TzF76D
0a/uYjMzC1vEbozYPRm6+ax6+G+FzliZRKuS3KS1wuvOwtQndSoqTU3V/g6riGQsENa5MwcVsQvp
qg/zResV6i7HB/Jsx2p/RrZdDea4PadHzaVInZSWfJBDo3wS2OBhHIejkuzWv9OW9N1xBmWr2OZz
reRnOVc2RmvurDLvecP26R0Kvmifjej33Dr6kafOglp+qT2KXr1XdSjgqA+GoGOSac4B+XFa6DW4
AV2t5krsoYxidNDMuhjCvIXfUKpSfWzNZNhqQVCeSrmJFpnGKk7zLJoPOmYkWZN0uzi3tE1i+uG6
wQMYjZNUmttqixqEXZxE5PhHLOWeQzeCAuJCl68dN76NQs1daRmU76Kk/hOoSriuRzqzVWX+2WlC
aV0Z8ba2DVzyhgrQXDbKYw34sPulAR9FGSsHfvLQGZStMWIMnxFuoK8XDAJfJ1e5wkCZF5Ra9OsS
jevQF/Ey8HykO7J8Gzrhrx6PpoUlxRrWwhlbs7GeZQ/lVjicRYlTQVgHT7gKUwbgaFpYlsvbqrM0
/LSTmk1qnS3T4tEcBLTRM9O5HQpP2pgxZjm2Uv7yHUTVRM1mzaqAAnCMIaeN75OJ0k2qNsopqOTy
OfKA9ZSO/JvDsDnoTtRdNQFS/QOGf/Oq0NIXKY+dtZbk6Oc1VCl+3tWfE/r3K1dD0RmYmiYDk31v
d324gXTsK/pYJt125VOCukmq59hiMtgIUE08mv7F4YWm5JeQpjJKkUNWxg0PZfXJpWcXXeBIUIhX
qtTPdMP66ydiWw5/hwKjJYxdgtg+/jzIqXY17xUBGE+Wbf5rc4pNeBa+lXjUq9EzzvziRtV5C496
cnW/RQv1mKrXSR0eu7pcuqyCn0N/ueFH+CCa2TKXLrnTtAFbdnLcyzqKPxpSwwZKBkNFlWtp05P4
OdD41T4fzuQPqqbwYQECfrnZk0FIhiYhPZyq2qIYu5/yVY26389RJg9A1suIcrctG5AAouLadDy5
2pu50LMMqat05Q37iOSpxvNgcIEuU5e072odmElC1ws2CpbXezT7TwoWAUIeS5om95r+2Hbp7ucf
NuVFjD9MFYLcBor0uLjsz6mUhJBvK/lJBnxKRjkqNWdy6m/C0nex4szfhIvcdtHfVzk+UPgHVLUF
qiWd4QBIXnLwymJRGzY1RV7n7ajRPGxzmepTVgL5ckEtJ8MA+0ZeNwFNMIrMmn9hpUxVct9HwM2h
s1hM/Z9u0oetGGG16tcl3onI21w3DR3MqhCAnkeIJVdfdIMnIfqBPbmGyFGw9VFVk9ILv+LresWN
BB4Aa1XDnmNK8wnqBh+M2MhWpFUzm6rP0G+F9lD2f36er89P1/d19CmO9nm63NLA/LQdB5s/tRXC
V9HeyGwwQ9dReylz+S4Wq0NheyCHL+TJ7ifxdxRNZmmUunc1FIioIVkAbvatUlDNgyb489BUe0I5
eJ9Jk3eUrCqyyUtrErDrwioTIoZ0CSeUXlgkuUe3t7JVlI/7Ir1qsCLbQKlCyMzIqVkMyAZLbQRi
L7aOg2csTD0CZJje23UW7N2gBPkV+t5aMsxfcQ2RMcUU4+QlATp1foTOoQWgLrOCnagqahLdABus
M6LbUDKs+6RxUSvy7QZivDf4/X1n0PEP/bA5SBUZsWaVNhzaBvVvC/q0miEV5gNf3nFQxwvPFclK
Di2kTVKDZz6pNjavqop0jGatlFyDxceFl/WcoGZzI8kVAAjmVY4gRaPfhLNnbh/tMMW5LygFWgWA
J9YYGbD3MqoHWnZus/66S+VVW1VbTS1fzBTedxm3N6Zf3eA9doj5E3KQ3PAieGx1ioqajDQAKgiS
kJ7qBikQKJoc7+jz+VtP1XE9ia57kT50dXFimd1i0LxwkyzAjiqlYE3aMTDtmCjedlBV3Uh/TRQZ
4fdKbEIduJMa7/W2vfIrZBs190oKAE8bCQoHGfbxUqPts6b7ZUriqQiMalUXXr6oNYiemhLRrPfl
bI7nFZoJKhmKVAhrhrOHjB8CtGs14EAJaLyqDlRNpxyezBQmopPnz1aP8UyOWHxipxTFVLoHdY/m
OiQKJWl+tQMI3lCkiyavduYQHKJa2VVaQ3MoMcMl5oHZLMmkpybs+CVGwmNq0O4G+IDB2LXqoeci
AWpHqO83aYDCQUTXP8cKDFUJ66pKkp1TdoAsDYqJjanK8zCmHxNknsTSyg9mK0M251VMpvpUedKf
IjLEsh/yJ6XXF1kV7niqr7F9jWYJ1hWovXnXtemfMdpB80jsE7KrPBIrtaB5bBg7wHRnUfvLFG3i
0Cv2SobOpaqCvW0N6Vq31duilBaJL25KUnotNu/drEe9KaDLaHXdOemHvdHgkO6iM2QXG5xrN5h/
3w0xEk0SuOa2SMnrpG2h5EuRBMsqURDoqFI6X+kGy3nU7azkdw1AODaiX10OergL91HuoUichhs1
iNNF3vGwzMvr1NP+ppn6xNc+WSrc4lTdRnW6aQS0tIiT2G3lte0hZxnI4tmBSqsUeKN3Hli6OLsJ
FdAHuIQddF/7Y/NI4x7fhnW7LQpj0/sopmm4n/t2SWFXzYFg0OYJ/HDRSMmDG7Ub2693EjhcXIjO
Ni9CtcteGo1XZqP2aJDEzs7tRbXxLXt0/9xI3gifKntwvoa71XpnIwbSXtXCsA3BcLMIj2ZD5bPT
rFsDn+JeS3ZJJy15K9xlubQQKS63ZIILme6YnETXgVlVo28qlfs0esv9Zq/J+TLWxS4LbUygMwVC
TcZnLVoALIlBiycsRDnPA+OmKdHANFoctVyF4j9ecUFoAEUrTXS/pUhfhgMSd74AY242wUOid/em
jbyqUcW3OQbEmmP8TrrO57xkB0phWHImBIDNEcOZB1WaPvuNkVBJHvxV3Sh/m4oOTmzTue1ly9v6
OSLUMRTCTAwpPuvyA+8tyL6Wii9SoYS7yreyI0Y/yIMG/R2FE2ke6MBmu2Rf6vZzH9BuxRzVnRWi
Ohix+IODZoK2lGTOVLfaRXnwVsVc0nlbAiNGUW/owF+5TpYepZw3O79Tp9FM4b7w3Git5f3fqMr3
sS0jaqwe89y8q5v6PtLxydSVOp8LTgfQYnGOmqG7GErEPTIsSiR4T0YewaaKjYMdFlf8m7ZyY94X
LUSlVjsL6NleBLdf51A45T4VAL23gXmk7avWGmfXK7mBOg6HSPEpEUee9KtJYA37UbEI04bWVGfg
yG5ZyJfr/W1rZ8e811Zah4/Iz1fkdzcynBrLUEgjBcWvz7e/5+AvVUdevlK6ZKvk3sJBbFr0KqAT
DcZ2uP45nDL++z4nx2SFH+KJz/EG3bQdhPxyxHMo9BfXIYWJ2H3yu2cdb8VACk48OY9RUc+C7OU/
j811hOcYghAWFfPpcycwWhs1Tvp2Gc/6JttTY1qFY4Ugxe7RT+1Dwcot2oRWMaL/2SVk4JhJfR47
YYXKTxgpyl+eW0OVK1osG1RVdHlW0W9rbn8eofhSVDSN0UNDqKaBv7Zij3//Q+LqSpIZNbpSraRN
P+epChMnp23azchO6Kpfj2oCCeIgaA7A3MMvBVEd8VIpF94mX19A/AyblAt6FZSoKQ+7zfwhKxy1
WiX0R53nFHWQ7ubnoX7z/DEUdSxP44ZErXpaoba6fnBFFVCdeocsRxRbZirInFHKdVQg67fI9y2y
Y43s/oXQX/fMp9D6hPidSkGvRTGhh5Nz1J88zsxl9YjNBN9WXvGX/6IgTn+7vrBXv66fz3Ene1X0
AxWsMW4jbptir4eXXq7KdxP34aPqk92pp5GaD26IbMCKekz9mrybJXXzEL0/6abedmssey4cCVMJ
M3J0Gha8GGXZNOHRmePn/rBoh9AxPToGNWg8tJ+2aKEckpW9ytf6xodWcAzBR2nnekFhah/tsvsK
X4p7MA2XtMve3Q4/78/PP2Qsl3z4IaEuGk1Px9FnCGlWQAMlVMaDUkNlY9DecpT9Mahb4i9/Un3l
pZLBMZB2vmVW/Lsxg5oCvnzVO8aSB9WNL1iJrXXhsfbdDEGcpjtD8QQJiOmrX1X8QeSeS4/vXEHc
q69MXsa/RgE+MkQwRQBO8Pe69Bb9ZsV/ijp5I/YYLOZSI9UrSWkWaQ+WpDwKJsf0aDU7bz/vr69V
Ka4I/iMUTg7upMkyT21TivWcNxoW6jucybhKnzrsq1rnV4TCewE36OeA35wl72puVIfgmAKXn1Qs
euGbFQzObBU/NJgRH9Q7/CIgLy3CfXHulPnv/KlEsgldJCRNlj8H/7qpiU0pX1e5gjm2J6vfVmnq
OLmbr4pMXrr6r9KTLwzv66b+HGGyrLWuT92mHyO0AFX9qzJ4NYB6/DyMr0HYOwhgkkmMpNrppFVm
JOgQpehEuE9t0S96KEJy9PRzkK/f6nOQyfHU9OVQhi680qix96rf42KZXJiOqZTn/z2NdG5PCqJo
eU4rBlagpwqZf00/SblVwiEnnSQHHqjAzZos+l1L3Z0klEOfiYwiPjbEjahRsxIyWv0QSw1ZqfZU
xn+rZo1MrKdq87pXQaWGY0MD7wQRh+qCYuRS1Bx5RvmQN+mrISdbRwZI7CcuQugyFPgcWGrlv2U2
Yk9N9dY61quKklRdip5zCSmNtHfWMp6wwHNNaCTe8OqZkINBGQY8djxhniTPEisPb/I5R8qT2wY7
s8nPipcfVGG/tr3AZq5Ddf3nWfp2KZC046Q1fsPpig48LTRivecYRcnAT/SVZQO/qi9QGr4p0rEY
PoSZLOsmM9pCD2VuQxQaGgmtTSw/kF2DNGjkSx5yF9XwvuaunyNOjgm1yQZRJgoDK3S8b1T16KKR
0GbaugGBp43y64nhYf/aV9IyN+i5FPmpc4HVuE35OJQgbrpKPg9yKoHj7K61Uj4GAjQ/ZKhzEomH
n+dB+e7URgeHM1TmslDfiW0f7rO2tKvEoMW+snv5rhA84SXQi7bmbS2889pG28UNCm9OfhdiTzV4
0to1rdtG9rAst9HPC3MNQlQpnfvev/35t33701TLVNhp1OWm6CW9t+R8SJCwdjrZ31l1+RCaSGNm
cYPYXKym82iA+PCfx1RVkgyWpirkabejtpqyy1Ji2ihuq+g1JsDawXPhOr6oEVH/Odq3X/9juLG+
++Hry5okh7SU8ZQIq3vbLDZt5j1SbTxmvbVMUwMMrVfeBl6xzd1yIVnyfWJKV3qpQgsapHAB82Db
J8a67sMLScTXyjIvhA85xLiBP/yyNi8TNcaqexXJJYyP665v56ZRrePw0s36zVEAHkWREV8wgKlN
WwG1EnaqM2Ds3TtL3cJduvitKtmFL/01X2A4/w5iTtJxJ7JiAWwB1CPA5vgpQIq1owpg9ZTq8esR
IL8uTO240SeJouCKs/XR0xdzxMmdbUSm0zQGEasFqrTwDrpRRMC4NoFTQ0ii1DhqlYyIyPAaZi92
PT//gG/uwU/xJ0efllZJltZ8VhP30uo5Bnv+c4Dv5u3jACcnndN0USI6AgiYGQmKcOXRci+dp1Od
sPGq/TgMYzJx+WD6GT7OrEPM0LQ52kSjJxJ2cXt7WZLuS92CiqA3u8TFvDB9xiTB1CjFdHU8Etcs
qF/oFjpZDea2fpYz+yrt4mNpFHdFE979/FEvzNpUGtmMJN9KXcLqHKuRRhkxvjBt33RXP3/Ryftf
t8u8AqhCiBks8tGvc6+u622Fr9rPY5lqXX+Zu3GwH84Qo20iYVF+XEHwvyKvdG+Ss3k1GhmgFrhv
ENqJywvb7tK0TY4tWQ7jXPMIqaF7AsN0E26Vpby5ODTx8+6eqqh1NbTaKCDOKONdXCMHcbSP49MK
edvzpa383UUIPxftGl3FXnVasYljAtF1YytDrsu9p9ZoZ06tbywdStMlM1fx3cn/Mdpk1kKM5kWt
x81Kao3HOAH1XOQPWgcwXA/ggqZKEyPPF72pJd2bME/oAqJjTRF7Y2XNBslkOgyYvJvDQ6ob8DCg
JMVRd5Z8+eBK+Z3mBk9UnMGcKza+gUF8nTfGzc8r79ujCYkdQ9MVWt/TzUsRzTL8miH0DZAgE8dd
EymTQrtQ5Plus+rU0gAKcMpjPv95fWe16GnWZYSJzrW614Ca/TyO7/JXKlfIFfJqUhAhmpxCvdLl
TeW0zWqU9YFVmKxQvRkLVwfYSzcXV/V3t+THcOOq/7BhLVt2hJ0Rrp13CzFHrmdtbJVf8RK8ejmn
Q/Z+Y6E3AQpOXECrf7dzP8aeHEtqIiI1MxoWeQPpCIBdjm4qC90rHroqWxTojodRufr5A387gx++
72StC8eI0rxjwHIdzCzRIX979z+LMDmQAq93s2icwTCU7iWaRMbQ/Pk5xHfFsU+rZJJFCqn2BKgH
Dr0b+2CsE1RX4LXr6O5aa1pbG//YPao8MF7sebyVdo6zIImr4DVvLl3X4msvHSzyhw86yXrS3ncS
SzBc3juHACOR34hc8jQW8/wGZcU1jEUWEWR2b249tSfkUOBlLX/+Ht9OKkVlZSwykFdOtmWvxl3o
NXyOoAzggD0noEx/jvDd+aL/O8I7ouDDPskDxzBbY4xgvundH105yrjT/Rzj29vzY5DJ3lc1z+xa
rycDgSG2iEeriFGZMVz/hu0++jSgLrO4EHPcZNOk9WPMyQEwNHaR2yox36+1rY1YFvrk61EEMH++
7Oj9bXanGzztaBDzqJwmyYndiaZRZOLdNAgyyksk0ei1ZM/hDejC383SReV8Lh6R2ft5pN/OINAy
Gxg8IKwpkK5E+NvPGwY66O6bHiBEXeOQGjZvP4f5NtnSP8SZbE09NbrIGoZmpdgexkGdfJ+FsI6F
AG7VyHCj0rLaCz8Didk9g06p1j//gO9SByTOqViOtaovzZ4mKHrA+YLyRyy/xeYozCZ3UPkV6YSz
3iZQ9AsBv33SAhTkSrSoKFCc/XyHtOMpXjQaRypmIxLymYjEXEcLMLPsepAWT9IaSdFuF3JQITT/
/zDcD8Enj55uiLSMmkuz8rTuAFY/mZU2iFWhwHFPvQQ1aqlWLhw331/SqJZSP7HoZn2pGSRZlFuJ
Pb70RmE7pNfCmb5EVnMHPXhtXzjtv63u6x/CTZaU8NRa7nvC5WgB2kBv5iOsHkeFBxefqKuxtg+J
UTPhGv78cS8OdDK1OhjqqDKJPFbTnIdR/mtUYwufqcesLrV8vj//PoxzMpdVrqVBLODbjuKDUMU0
azlKHI2uQADJ85HoOdo3XxjjeKp+OQE/RJ1cHrz77GDQiSrvGkwcWLwzdV1cyTOcM7YXYo2n6Q+x
pkUJo65N1wuIFWyTu3cdt7OGgqkyr6+L+0u34rcn3r8HZk6uk6joht4ombzExkpCi/cxHoSRI5/+
h4OaXCGlYdqxMvwzKA3drXcjt6fR1um/yGP/rYbRt8fbh0GN99mHizgz8zQoVJO7o8UgOLsvfJQQ
461To6AR+heG9m2G+iHYmHd8CNbGcui1CSNzrKcSaQXk0xzrOlBQpVLIdHps10JxYT1eGuA4qx9i
2kHQumbIrGWZOs/CZ5HBIDZgu2onKoOXNviXxY8cuAoCWue2ME1bn3xOtx0GWXRDvGaV3JkbZzva
4AW3o56tdwnkPV2P3A10sgSgcuDP+pfCs9RnmT0E6KsU1nAqUUKyU2QbpL4HeuVqxa80StWFUubo
p2SDufNkx34O+3qk7/jatQRqjp4fddH60pvgyw023loyzTZ6zVDkrGn+GPSdNFRZDmC6Tp8oTqFj
14Rwdmp/JVWDsTRS96FCGAuU1ibuHNirqvdXM3tpnpcDzwjbB4vb6NHSEDmyHyVAjp/32PSZBplH
BvEL9U7nWQiJ5vOiiEvHrB2NZp2ZnpJ2ePBwfHPhw/lXUJlWOX5LP8cbb5SP59QYjzxa0yxVGblv
k3O/wckzHwIwMYWOtJGBtJOSYfWu57I5S6HHXFjzX+6ZMZ6mosMDidHQIB58Hl8neYPtUKZa1TsD
84Jwh0rJMOt2CAXifFi0l+KN32s6vg/x3pO4D5usFJEdDljhcq8hEDZq1qq3/cm8ceEIBzfOXL/7
+Xuq0302DvA9Q0K7D9jxlJplicKXPavJV51S4SJrN7/DoNpbg9qtEtcN1mrk2TdG3oSbQUbJo+uc
aAVOLZvbmYGlg6g9RNCVYNF1aLTIlTLPwHIOdmBAxE+GWRIExrlo9fKmjOx83aZ4uLpKcwD1uYrC
xF/LduhvOlNxcWzWpG3mUGUsa0jSP4/zm4k0R3Q6EEkIHSzWyUS6mTbIamdgBkg1TkRX+bzaoN+F
KNcmXqkuViOXIn6dSiLiu2bRNKL286Xy0xZF1EkSEdF0F3OgnqM1h/ruLCjjbYG2woUxal8Wz+eI
k/uuhSGVlwYRy6WzFiV09maD7wFieeBj5+5v+B2XstwvKSCZ5qdRjl/hw4Jt1c4D/DGOkgKuOCJW
hleWHp7idbQf5YTN/HB5pNPrbwzKO8LUFFVV4RROEghJ0SK4nAC/LZh6tth77S6Nn1s67IPw57HG
/+rhwteFufz18wJhIZoGF8D4soQaU3fTQS7wKh00etp5cJWUlXdSi9Bfq5WVbF2r6pdD2131kYf8
lYmgf9fhOg83CYu/EH3qQC+WVFUXVtpS50FcGaAOkjVD8zLY7tJxmTZVOqqltukk/SAN3Ssdd3Cx
PPOXQ648pDTkZlpa9EDQhXtdSkoHXrhHMHhIlWXm4IHpYENcCyQOAue3m+nnWBPrAq9gPTQepdz7
6ygoarWGuWpK/8n18aIOop3lxJtS1O08dxJkRbrBRoBIl6sbvv99mku44ZkZCrGlNFo326gpxogz
DykaIE2CfoSurZS0Q6BNVHhvBYYy41awtnIGnl/VA8SwG6S+fC1CurpAAqp0xJWiYg6gtvm8k8qz
2tqb2GulWZjYyGeoEAiAuNc5tVkjNJHscTuUQEbkq2WHV3S5gmstkMNlFwiUw2MPv+msllZho8MS
DXTWe4cksSX13aKqRb2HbneQJQz58t4AsBD78TJP6uSqDROA6ZKow0XnIs0iqm0b+tWqAZCJal0P
qCHinrXNiOJzKMAp6uIsiURZaLnck9n1+jpwMh/Wgrn2NFppgrL/rlWqeBO4nptgFtnqB12v+VOo
IHWYCyiJvABYVl+3uBTkmtseIUDGx4hUcTEMmF508q3UySseVhiu9z0lztpbuEZ8yuR26RTOwJzT
A84kyNBJiMpwxH3oSM0865yt1CMv2SCS7SJo0Qg9vA9q84+nIrOTUs5M46o4Z0OJckqIMbJTK91B
w+sAhpBydMNABo2VBluj7btjG/QqCMVhkNZl4CZPYMXCGie7Ur2STPKgQYMPjdOFbPvzcujluVLj
KwTUz+w6NOSGdYPiYdD0S7vW640vrHtJeOee71B4QNR59GMQiPGiL5+cFJmuJh3mlRSRpwctYhiW
Uxwlp7DWnlPv2q7dhF2HrJPWLXoj38lRsc6yYBe5KRqIzTkmx1t5aSGNbTIs0QsP4e2oXPe5wocx
FH9RJ022KEtFXgedoyyKsp7DWMjx9KqwnmurRSljiIgeYWlwFbIPrgq1OWsmtXQfoyruRoztXGcR
NPHGBfZUDdibyVJ0LSR9BSnmpBsRNt7eMk/R9eh6FwXFUDso/4e0K+1tXEe2v0iA9uWrVttxlk7S
Sbq/CL1qo/Zdv34Ofe90ZFpj5t6Zh8EAr4GUSRWLxapT54CIHnS8j3ILhcxSeE1S7SVq07cI/QJf
IYl+SCVjGqA2aM6ePJHITcryKITRYziE94tUeAaGChAXDnWzgDKNoNGORO5gRdZdq0RPcVgSB6S/
9yUIlbowml/1sRB/lVE7fJJT+WZOhNJpqnAHmO8uXjDKIEwCpJ5C5E2Y68QRjsEzh8EccIzXFS9h
u7iTZJUyPGA+FOUt8yK/GDpZEywMM/odEARp9dR1HJj0RUbIGGDe5nM8y3U4KKJfh9EnnfxEKnGQ
htfQbHbXr9eLVwJjiMkgyn5o+2pSRV9cvpohKMctEEnWnPz2AnBunFtR2SZzOknQsDSgAnSq4EAK
fU8gx1144AbbX18Q59Owt+ioND0GtzVUhzoC5ewWdJ8Eh5Kzou1twxMBmSbm/9kXQhWrYQOwjOg3
w6GBvhaYbtCH4Bi5KG7SbdNQ9gIjBlCR+O95GoLLvDCVBVZ0wVrw7tFcq1vu8b0WV8uQvWfyPjba
u74pZG8yTG53bCPZM0Tkl0iiAbMAZOfcfi+TRo0KUUQaBFv2Ij7QdnYWtIjFEeSvIXf4jxW9aJXv
zCjj+nJE+s6qYDTdxw/geE2f8ztpxmJ34e2CuhhYjI8QTqT6Allg3Frdo2LiirbDCIxjLoXVRy6v
MreRmp39JuaUgKVBE/sZvwlIKn82ZlclE6gcvqRE8scQtLs1JPQG1bnuyhfVe2Yr2GMDhLE+WDXM
9rOdGNAlUaG1ELrkFToQnoK8kIDyn+q98tbLtczkokkHGJRETpa9RHnO6p9UrYEShGMG0gIj9RDo
AijEQPbOp1O6mKBg101z1lX6rRbo/CMlxel6q3NXaTCs6Bn3zTEMMKY4NS7VEut26j1GL2eQYofg
dpxu0M20oazN+wbU1vnb9cwdVeYpIGOYCoQr+C3oobwAM7rD1waiiJbb+JThl4GSOj9iCkXlgU+M
jV4lMQa9rRZ88QMlRV1upDtaj5VAr8d7WF1cMSdTuOhV3ZLoPP75Jk+mmSJPBAlJIml+roC/8ClT
0CtR/+kNc26HffzrxYwkW4UdoH3sJSkeBBlcpyDa5ByWzWCFTszf6zlt7cppmrhS41mAHUV2JsQJ
AfouiFWdCKlI1S+qD7xNL+4aLA3fSsKwD+TiVLYxkc5IatVSgmAJaLVb6zEHx/b1VV3cM4wFpheB
AX7AoFp4n6yD6Qn5Wr/Ue2MOrlth+MtOnZWzhTCBPlvKxigTGdk5RM6+NZBYKPZ49abOT5AACjvt
x5LYIEKBIEkGxReobspPIajqEvsLxiYbzDLRGabrv4m3cuYaCM26SKcZe6vnP0OpsMsamL6QJ5NJ
F8ae7vUXZA6BkidghgFThh+LS2AS8OMnsbofTPC6JONOb+WUs6yt0sJ6q9meBEgNhKgDqxgKKH1j
Wz9U56SX5GgQbryDVKxX+nyA01ah6MwqE8/zOm7mhnrq9KYbLqgEd5QWr8rd5QU3CL+3tHVhrvb1
VHVYHcZynPJIpPuqBta9ZUNPpcGRBNc3eI2lAIUwxLRAOdAuO/g7OUWNixkien+srTMxGzPepVkL
J+sw6kaf5C8NcYtX6DS1pZMEUPFYbKqd25V+CNbtI7BX17331N++dCwAi/Af1JLZEaGqM9u2wb/4
NRjsTQcAL4wB0gkhKPOMjv4sP88/RD8CoA1PuB0G/LX9gdxRAR9eX+qEML/2U2gUW30LMK6JUiLQ
KIW56kA/5GjzQUTosX+jGqCg3uQE/I36Pt3+97XTo70ymGttVCEQI1t60jUbco4VVE6hjXsT/qxd
+S39BrZKpC0WJs2u7/r/OFzvlplwKUuCOeLFBu4EqJ1hNjh9Pm07yBYxIwBC60ckLNzZuf9xuN6t
MtGzrKpWUmmK0Ljz7+hmubHAyV/u+/1HkiPuGpnAOKFpEQsDrKFJnDjzYXCrh+yQBAN48qCCdWcd
CKSFeOgx7iKZSFllGUj/JJgFOWwDGvYF0q29D2pzqmgPLQVO3rWZA66ciM19wWdXgXkG9pZ7cqS8
qSCoaCiBqq75HXivHnTIb4bQTksi0Fm5xgwadFsrH5KH8gF4RJ5Pb1/1f74xm5i1VdZn84SfYzxZ
P3oowiWeCerw/Jl8o/LbaF5zfHnz/sOktEYniFH6YyK2EhdJlVS4khVBOOYtEGca5Abx1OEcGeou
F9FhZYfmv6vD2mlSaS4YnPIhvBXIOoTtQG3S2Ao4vDyoqp7UhMEF/KWNbTREuJX2rSxUQjHFUiUd
T1wW4tk3g4JbFubT/YQ3HCQboLMF8fgOQntUi7R+wMQWKB5AfsiHY23tMdrlEBvHxByQNMzBBefF
GKdSiINbj3vAamxTPAlucbaYfipmi9GHRa0Ak7UnQqPzLU6KeZpBoiefQF/itwLyrwm0gMfnLuh5
frqRBZ/ZYq4+E0DmtqhPtkRHA92bP0HRD3rfLzK43/kAga3b5cwgc7tQYp8F3QEcAndyFfBnLg4F
JSQOCPZ1f3jkX++UsXVjP4E/VAzUPABsO99PEPbVkazM0M8FcEW8VfwGwsmTA0ENEIaOnyc7d06w
mQc0Gow70kJQwAThItJZzodlwZjIM7D29x/ChGINj/NCGvBD1IA8GDfmnpqtH6jyH8fStgu9W2Ki
bxItjVWlsISZWFc6tjik2T4GY/4H3v50+y7d9Y8tNvIqejJrTQhbrYcitz/dTD768IduR99RHajG
jcCkrOucgLd1w6x3kw2xA3otUybCbrpv7zLo2kFKE0IXtnhsIR8JinXOnm6E9DN7TOQzG7VXWxDF
nIqS0GEybqieKyWLJrv+ebj9wNZuBJwzk8zpbHNAEtMWJgFp9ySMsNrgw6JWQZF4GJ/Q6a/vCwjf
cFbK8VOVOaNaI0eCVsNsdAdV7UO4x8jfG94Z/HC+kfdTHl06RA2+YpUtKqhdbpUL+GLgp5OLjo4d
CjZYE5d9/rXCnQnO68WTPqM7/WQYXnmDZuL1pW5905V9tthAUOrNxQb2O5THAF3yRUHhAGs2Lsz1
Etk6QyqGxDBDmND0exC7D/oELFSSeG0f7UpIb6roiV9f1ObJWK+K8dRiFqYFo5QyMHM4CU72NXc6
m57C9GBxM6+tGtTZAhknzcZyAlkprBXHZg9Fdb+De8Y7iLnYXM+kf4uNNeuVsZ5ZmGmpSbBF45rq
QDdTtKcdFWlVnOkWhINcTOBWJAXKRpQtILF0UMCcXx5tLKdiXBg0ulFtXsh13sh75UBVD7Uv17/b
pjOuTDGvkSad+z5pdHBBZY+LoX23Zgj1XDex9RoAx8v7cpi7cNJGJY+G03LQNIdU7VQdqsoV0Jb/
e/6x611h/MS7kbZKRmeGmbsvsaS/97ED5T0tYkA9uXiKa6/+DDnlrLZVSABjjLCFjjKAAhCYb6DX
AIkpB+JitSekEAsxIdDyyovrGxmlZWCwFtVTFeAf9hrRh24wY6lS/LmvDqg1inaZvZq5Bund8YGz
+1vOtLbFHMwoKvVYyErFB82gesAguSs4C0DDgbnjk1RsHsy1NeZgFgC7k0nFymhxeLz7b3F4vOcX
hzfTOiBRwNKqgIABlBznx0SVU0FNkkbx5WD0ZI+CfIQFok+Lo/sihHQX3lZuHZa1QcafMkMKYzDw
K2BNoot7Bh7NNo+0+I31cRUbttcHABPIC0QLo3/0y66ePdM816U6wVy6T3apeQAkwrE+Lwg76ewg
WQz6yuM4y1asA5PpH5OMsxhF0apqA5PgU9ehEtx8+asKl8uu4tBWGjc/pX+Rja5ri6zDLJjdMU1Y
pNCpDjBLj2i3NC7QPC5Wn3gp3NbVaJ74cKmbXryn0KwqCxDTYIXSIyzrgWlABVEr7kn1GLWGrWbD
6/VN3fIauCdsYT7QROJx/hkLQDtEIy0nX2khZG3mbtZzHHMrZVtbYL5arRp1HRn5BAJ23R7mnxPR
wTDIySm2YhYIxBGsNFDdgobmfBmSkhCtb1TFL4DDl028t4kLOlHwa+2v79dlSxlPFvDM0Qe3gTEy
diCoB4YRRJcSGqlKiUGKJH2GgmvipZj5buW7obf2QOyON5ko2aY0+tetb70s1saZM14D1tDmaoNq
+1R5lajuC8iX6QiZKMfGLW9+fvNuXJtjHk14m5XSpLeoQ9ojxAIlGx3j0pELvA5HN7Shi/cLCuY8
grnNML0yy07Uo1TUVU2lKH9na50MwKL0id6AZPQUjnteflAKrQAChVK9SAgujOt08pBFAIFSPUXa
nA/BvEYRiilXL/rCRxlDTKomG7FQ6AYwLz1UKharf4l64zCGEJmsM86o6oWfMKaYHC2rQeipQ8LX
77SfcvnYZp8JCFpaqKfie113ycvcmrFFl726CNAE7dA3xIGIgf9HnRosOQ7QRAQi7VOAVyfnFrgI
WIw55l4FPJFUWiov/iBEu7x81aD+w1kR/eJnUZ8xwZyyLOqHGJRKi08jv+jIjvQs/ZVU56YvBLX/
L5p1J5Moh8ARQXXDooLlgYLaJ8QvYQm9LofSb6/eFPI/DfaMFSYUF50exeBtBrSnnaCkoSp3MYGw
J2f7Li4xxgpzoLIsbCNZGEVcmhOeJGMA3MOX6gl9I7Q+daq7F0C2br7pkQVdN31x1VDLKoqRlgJ+
AAxJnLtips6SnKAU7Kua6kpy39kRkKn6MHFpcTiWTsn9yunzvujFLkOfRHoaf1fPoDwOzH23G1Bv
AdgzfKOixCVnmH/7pL0v7wTaXxmdVD1KQfqJcHyfPhv+ckOn22AOKZdXOLxcZPOgrawxzlIvyxT3
FDtDuhg0PhA1Q1n5n3+vNTyLOWgkqaO4AHzKF9tstkkmPAz4ana2KL+uG9paC8ZlNLR2kB1ccKaO
k44ZpZZCNaAIp4+PYitz8oKt4L62wETBLKlDZakM0c+6lwSDf2Z9yMVbFeqB11dymXfDxzGvC6g7
kG06LqxzH7eaJVIENQWe/kjnB1oRjRTBUW6pEuqH5ge27pK1QebaSjOtr7UaBocMM6pVOt3OSfIZ
BzAQu9QHuC24vsKt8IHxLsgFKCLI9lhK1CzO0kovYQ9aCx4k4W6AzX2cpeaL0EC0Vgutm0oCwvy6
0f+xrX+ssmyoKKIMYmrCqoY99Zq9+Q3gdheaq2AA8ZsDf1jhMss5fch3i0zmTUTQKveAiOEBJYKk
2Ysg6oR2keRMd8J+jjmjgdwFMse5LedyNgjgdtnsqAEe3FBGDwCJcQopWLz+nn9Tb8RIFX0vSoFJ
a5lsYqUv4WRk4BbzBYw9ROpBzlvXHHjp20UFAfpzayuMew4xRNUKFRM8/cEMtGPtgDPrWO4B+OK/
eekeMYnBmS264lUABjWYGQp6T0EZ5MH8lvqCY9yOx+aTvPuAtY2Dd2aNCSl5YTblNOM2A6jfm/yc
HCZUhNpblIMOluEeTcs+yRFzO6cndshr66S/bLVOEICLRdPjy0n30bf4wTyAAR8y99+aZwrBSBwl
GGM3hlAtVFjAJ2TsEfD+eZ2R+bDM5SBrS1YnGFNDAUX+rXplYDkNSOWg/wx5O27SQlODa0tmUgdR
VoaeoD/tCzdQDwGcJPwKqn13eCjuY598D33NAATCltBP8WVoEnNLDRtJ5/vXxmSneL7nSiHkHWYC
Fl//pONr13e0RSV9Kl5mt0Rpg3e7b4WfM3tM+JkwShNjEGfxa+J2R+uGVt7a+oOVt+1QoCpg81ZB
2semt5YCnRAzxu4mLXGiSHa0+qGF7DQniG+fz3czTIxrQOfUqDPOp3afPVKXoWghyDtQjO8Hupcb
dz628N0ccxWT2GwqA4mgnx6F+1ncSeZe8/8Oqkhnakf63XceUL5dwDsdvA1lol4YZyJ0/5DJG9nX
KjrO6dEgvMi6kTSdLY+JdioJw6mA0p4vfxLuuxODmObpNgVdDWDI4CPXefvJBLwFWXWSAJ7jj3J2
q/XFPZj+j3MmBgWROPJO27GVZhkg0pdQ/jo/bbU2lnUoASZslMWdIkyHol4eSBbtMlF/wi3JyQ63
t/KPOfa5IPTZVJbQkfRNlPPBPmQXi7LjOP+2S7zbYA406MTSsMMkIi4nE4OAtVMe2slWWkgX076z
DPWs3C4VGzLp3nXTvNUxx66upCKaB1hWxKfZBI+J/O26ge3g/L405qBNiiGo6iAAfJmp8Pgao0qp
bZg3yfK9F7/3800lEM6atn3x3SRzwKoJA5J9hC+WDRDa6aDfAUIKvE5uyQARq+vL28rNcNLejTEn
rTDifBwijNy0HjQ5QGiUlI6614IQkav5LCh2yXMWeptcXnfvFpmjprSgiVgUPFdo0Uu5GcDZNngq
2qFcmYHNjVQQJk9qecDwnJ+0bCFhuvRwjtGxoOb60hyl5DR7gkKbM/xO0D/0UNi75fXXLkGUNH9Y
GWbyh36UqpHQ2RuwScuudT/OdvFMh14gorjPS9u8n37PfaBAztrk8VRsnoiVbSa8JLGQhplkwnaT
eU2ygCCYN1t03QRwg+f7qopZohCZRme5cGtQaqtlwgmSdIcunOTPKiQWQSfIY1/pIc6AloF1WY8x
hTnaavFNtaAzSzpvITxKMd6imEgiaI3WTgqchcSqbUWavSyfOGeN/olri2JiiRyGrVaCRQQ6DSPo
vArUK3On/WEFpW/tebN0FxRBGEBbOSH6E+dfSepEaKlCXswnR7yXb4lvecudcjt4qNnYECx2otfr
6+PtIBNKBB2s7kJhib4lfQ+nhzniYSk2b86VUzCRQ5wKDSpLcIpiSL0pAl1XVKFxhCIpMOASGCCv
r4f+3mufiwkf9agA0SRgPXGr3Q1689vstC9xhdHU63YU3sYx4WKRkrRpcwvvyHY8DqpwW4VQ18Fw
qgUy3/wbATgWHBaOkT4KCpSb7ybySa5e1Lh09bSC9lnqGtHsgavRgXLNTpMRwTP5BfPirlndW/J9
H4avmjq/LpF4l6HbAPFauy9zDMI1u2msbGVQOUvavlZWn4qJQtCVMZsOvQ34gt2VdoMyJY1+5HuC
tLhbPHnHQ09uXtTvFln0kDmGyKugC+Q3qXA7x1ZuN3k+21MVjl4LATenLJYX0FrvF3ma3etfkPMB
Tw+e1aM1ng0o6hX0olEiJwXOOZwX57qJy7mI8+N8qtCubCCKYyQBWuDI+Hsv2UEtGe0vMI1OgfwF
omO/JmDfFEwEGJDSDrrR6SZOSOZ909O/r36BsIyqlNKJ1uhu/JadXm2Vh9MBVVIMQvAfOZzjfgpw
K3s5YG9ThNeqn8cgjgOuOYQYdLzorkQ83tAk7wsysWuZapRpwWXrJxBGHucnAawW1z/g9WQEqf95
OA61yixJjOBV9YqTFfeS+JjPT1JTcHxx+3W9OghM2BrlWiwbgrC1wrWcXtcEuBZeqnMJ9Wfckold
0DkXpVnBskaHtqtiyrdnvCZgEHAyEKqaPl7BD0jPkeqEnvhoPCQAFT3wShicUH06PCtXiYamB+Uo
DoemHTuMuTWD1468hy/vRj3xu66sqH0+jbJJj7ljUgbtEAjtPIBeZmKXdJIicdvvvJVdTvOeNljV
DV3UFfNiTpGIdZnrpabgbdXtl5+Uzqa9U3ZSiRkOSFNS1AuZ9nwU0faWvttl/bXtuhx6HYinysM8
3TX1TSo/XT8S2yZMCTVU6K1dzFmlcwEladB+Qk8Cg/4QCZQRtWc1uG5l+2i/W6H/vvpqqS6ABm1E
S1U1MB0RWl5i/bvI+G6CiR5A1URqAlFROAZY6d8ohv6HancvlOTyA2Dr7cD4bo75NLXR93kx6Yo/
AqXn/zUlpT+DGpZSQCrpjhYqYw9pbJy61u76bv6P8PJunAkvwiCPspSjCS4D9HlYFe/Ijk+ZvH3n
QJvOBPJKA5E4k0f0kHitAfukM9VmINiYoN+Hfg8ACJ3h/gDIm1YqLnK+d3vshGe7kA7CHsiR/k1p
Ut28E1bWmLrJJLdx1pvq4pfCUNgWkb3Y6LwsyfdGtwMBINjlU3dGuDSg0keSHahdnvIeL6DQ70Sv
1zJbkW+zHg/Kzq91w1vwbGkAgJhkzZGaO2sajxn+Qlx9L8LXBZKQOSQw5y9iBpla6bnSf5ctFG7B
AN1ZqZOIkU2U0ibRZ2HJPWh4UxYiqLlCRxjCyLXIuag2T/9q8fL5uVSN0vxrmDaHpTIxnDA7FuMX
jrvytph5c8VC1GYjneVs3orGVXzJXfYEzZP0FQxrZLY1aKa7VZBBnuDxuunNU7paHxN3mnlMNVKj
wxx1eqC2ZkAqVNO7zh5J5c0xT4d0+2Cu7DFBKIySPspbuO7q3ofYHN5/HziYm9uqgXEMxPu6CXqR
84/XQl8PCsE4l0RubFmARnevOpL6HI6/r+/idi1lZYnZxtSw0KgXcUbmgAIvpWfyRv9X9SRcgDKI
vvcKnTHjpzZbmAeK6fuzRmZDtb7tQ1CnIKn4G4JW/8qAeqDYouJW219fJ29D6b+vbimVyGqodeiJ
tKAKi8WnwZxca+5sYukcS5ulFSAuLQuaGZfoYKBjom4yUb+3InCZiRBvFV4GZVekqK9n92LL+YD0
+1xE1JU5NkGkgKZOh7lwXECtHaO2wlkQz4J1vnVVlqadplALXeNaytd8bDi5+xZQDzOOf/bMZCpe
ydzEhUIXocuT04+vpvqU1m995GeChNriq1iW7pz/m3WhigNoFpI/gI/P15V2pG+rCqn13EXeMkj7
RO3961633W5d2WBOV1coZk0yZHlGBNYE6ELb2eMU2gaYeupb7VF6xGjeXQV+6d4JbcxxDi+iy5dj
2rwKVr+COWlJHopmr+FlqUSxlyNUthPwpY3mXF/t5hlbmWHOWGUoHRRJsKEaGNsgAeU2uCchTmAv
KheltemUK1tMmkRQN4K4Hl4kYNH35xcJ6IDY1V39qdxrTvWVn6/zFsecM6MSK1OOcdH1y+cJlW7i
SVmQ85Jp3pdizppGBqNuRGyhmSmQlq1HT68WzZ5Qc7j+rTj7x761alRKB6h640FevuhC7FYKr+y2
XVF5/0Sns7EKuZrRRy2hjTjrSbBs6JAtX7T7v2Ck3a7JwZOiR+4QozuhQCVpEmzr+foat2+Y1S9g
UqB01sHeSQeoReRt+zYQPPMofNZtqgJAAi6IjwaMi1C8MscEFDLK2gR+aAprCD8VD61TOhjUfgNF
4DHepQeA/K+vj+MsJ2mW9QbLptWCC5R2igc7DiN/1qE0NHLK6jwrTPAwSFalFq13SMauEwynit96
jBP/f0thQgdqqZMig6wbyuOlnZnkIMWhb+kc7DRvKUzQAMCtbgfKGITa811ZD4EyGs6cv11fyyW2
npYUDGARwbe0MT+TdekyJmEPwMnOeBpc4U3bRYfBrnbmkxGA0BSIIh7mY3tl7yYZTwdkgChxgxey
ON+nOjTO2vso5zVOt2slq4UxDm5aQjTglU+bmd0xfcu81LTDn9Y3MLD+sPAW736Vot0Ids6Bx26u
zgT9LwTIwINwymFXjr6keihlKQ7WEEJPIyRuM4WPvcxDRdBNuji/KzNMiK97UxpqDO7682mUtP5K
KTTK47hvgsTnJaTbwWlljQn1QiuWaZqgJKoGyW6pT1NW5RvlbS5roIJQYuO45fbydFkCXSGdtKK7
vNrFJFcFTQX+C1emGQDMD6Jx9Tk7Tl7hjTtwuV43t3nBgDniv9aYEx1FBFSvtBlHRNUHst9usphj
Ytst3k0wx7nHDUYGCpom9RepvTnRHJec2hP95pc+8W6D8QlBiueig+iLj65HHoV2WFi3DToQ9fxr
asubaP5+fdvob75mj/GKfNTUYsC1hTSjCyaRSkkcUbwBN1O+q5uMs4Pboer9K7FiUlKk99Ok0Ts6
A4Vf/wm07q8WhC1/db8nr3pcfsHxU3vkYfI4zmExhZki0vQc2AEkpHPzWV2U+1yQ/1XM+PPhLCYi
GmOsdV0JbzeKL7kCXEn6WhW8dfyPQ/xuhYmI8AilaShLCiVDr2qXdoGn3BtdylYVYkqNc4jp57/i
Hhbd2NUZVlVlXkYNJV0jGT2DHMTxNjXvDAODTZaXyr9U6fG6P24apCPvGFzBhXaRxKVNGg+06UzL
48oN2p8YoCIHLofQZmHQwpy+AsVa60I3rQ+zZJjD+NRVOcMsfqS6sl32fLfGun03pFqvUf8Lf5H9
4pIf2QGSWA6mTU+sY3x4MfWDi++2Msg4vBjFc5aBMNuPUA87JNYb+rX+8pjvC0gsyHaDWiuvs7EZ
SVYmmQOQ5XlVQswCKVXYe2B2h5LDw6RBUTr7bsbH617C3VDmHMTDIAsx7dBGv8le9OavdHy3dTEN
R2lQ+XjCbbe0wHCj6bpxod02SGNYWyVCv3gIg8IHnDYQAn7Te3sP382w0V+IiD7QPWzaSnPyGU2p
Gke8kXaiVNyYeEVz9pG3Lvrvq/OdQ9YMKrw4brXUzfeFkZsOVMNqRxtBY0woT7umpLoXT8YjEAYv
ipUS28hLdMWjurajMVWdSCyjfQ38r5MKXWzHcXQohToop5r7wtv26j/bw05zFibEamY5k3yId7q5
UeEMjcrvQgidbpHtOrLehlpF20SGXKzZ/yTDsNNiPPvkmhOlNquY6HKBbxplDO1CUq/v61ZsKSIs
Rfr0IjqLm2l20oB6IfJ0d/aNGriBI4LyB2ieti6ztW0m0xHafjSrBLa7XjrKUvx16KDufd0xeDaY
VIcYpZ7XC16yyA0CkKLtGoNzhLctoEsoaRKeL+xIB4CeljY18DxteVIgUdFN1b9aw7sF5u5KEPqX
nt7IZHoNux9KkbnXN2kzm5FRL//vGpgMtyQN5rR0vCLpbZx2TvMl+dTddHbyjOHOffRWF3Zyz726
tk7B2irz/UMym1U0ohHR+RR2RtCzDo8JaFpUPwePUP7KWSX9e+xdsrbH+IJaDdIQ0itZuTfepn1z
Xz2lbnezPFIssFbbxdcY1Fc86hCefzChsACSNdVaeOBkhPaSvYXJt+vr4hlgQ18L9VY1ow6IAnAj
EgQTSfn5/9hAW+o8vBbtOGBeAdl8pIFfjmj+JBDOOdq8Ct8/zwU5YVnNkgXVUdqspoqMuZdT0jXK
SSS7k/oRqrXrDiGLzE0/geVBrqFy4UMU5wU8CW7Su2rhgBY/fVFi0OYSymQKTcZiJ/j/34bSs7G6
r4pBqSqJMjGa4OeqssZWwYV43cTWlbjeT+o3KxMQBSN/kV1iBiTIYuBe0IaI4kNZy/7UG+ichjZW
/38FK1lkQknRQJM1NLGnc/s11qEgTPrg+ro266PrhTFxI51yMhQhotWMHCb3koPuzC8gb/8eVX5x
kyQYAYNo1OQQ1ZbRBXmIeT+A5zdMIEGTscWcLi4uii2qdZtAu3l4SrzcqV3EUD9KbUh4qDsu0Od6
xJRFJpaESPbHuEeynwBg44te66iQdAI7Q+Mt3thAZ42Ho9oqFaz3mgkuBCVuaAHhcxoS6H3BmddF
fs4V9uVcQDILkgzTGrpp9Dkt7AY0w9sgdiUQwX7pDoTYsl/64w5dl9pyr7sSZ3UsPjIXlaLAgDxW
Nz2Z2kOqfOGmB5u1v9UOnl7Cq2M4JnEzQIuKVo9mr21tkLFkxMWAste6sm+AuvnJgphPUAXcOYPr
N4N8irgr06qVQJIvxSN78PWgeqb8ssajeg9o5I4A9xa5pXd9P7djOIj/8bQwkUyyQ22kHZu+CCeU
RXbqIbsBc5g9P1C+pcbWd/yJPZlG6IsrHaIGioUJcLx/mZNYaiGh+siSnxflAFGJyU3DST0Ybf8g
T1rqWEMLIt8yMKLwW9wBqjkJ8w0EwYDbb8hNGkH7LFLz39Ec/a6bEsBjUrvTaADBPTWBVgOBEeU9
J0Jub5Kq6pBaOYmuM29aNa9IvxT4LNK9jjFSOPu9gXJpcaK8hyQVx8lpULjYo5U55pbTlLIGgA9O
nqKS6CIJdJdWtcVSg6wJKi1TX2H2qkPX7LovbF4/K7PMDRfVStLOOmJVn/8S4sAQQg/8f8dKDEr9
N6mJI1Rc99sqhqCH8GdnmStP69VQzgrMx2JetdlTTnLtrpptPOXdgjviRX3r2r4yN12TT1Uddonk
C5pQuGKZ+yWeAh5mRg4mmJdAdxBzaqqb945qAm+JDOxSYlMzo5hEBM0KwNiPUWO4oRX5ANypNhGE
6N+56R9rbEwGHGNqkhopivxpdjp0AXPH8OZ7pEh+6kWuyukxbZYEIcz639WxwXjpiAVdLuSYlQgZ
LjMBFbiIsYMRdCIK3sHV3DqQtevdKB0CVIVmsDprbpLwL6PNsLn6IcyBsaIBGJUqkkCFvqc3/OIm
hi3ZMahj0/LBCj5CfbD5afGAtCzJ2GA505SiUSfaYRuqT0MNgcZfZjfaacpLCjdvvJUdJoOIoULR
ywYu2in+rJuFK2G8DS3560d/E/Ila6qlwBL0+Vg+TJXU1aSZOPuUd2+tOMO/ArZTBw2AIcB1JSqd
dZ7mallqTv2EbBCke4/zC+hvc5DRRkGyT56Lu+5TF+D1ykuLNl1kZZQJNNEg940A+J6vJAperLkF
Umzw7HBC6GbkXllhIgx0ZodQpMUZfYm/ClClTIUg+5yHSmqrgvicqjpv3GDbPd43k0mtIXMwjTU4
5XwIY8+2Et+UDRQdzOGR4yCbsXO1MvbeNhbDEmkPD5S+vZPs+ttwDykHKKVA+xIVANQkb4w00F8/
AKWlDnERt1e2mSNgCmXdCwUcRtjRHFrZlYFUedRquyeHMHR4dGq8xTI5dBmRMoSgJFQHIlDw5d30
uRMxAdR3mDxGUW52oeFJOK7D+ZAsTCUkrVgpOmpGuOKfQKB86EbzYIy8mfHN0QP5fTPZNseSj/Ey
ExyE0ek9C0OsycGA6Oh+QVmZoD2ql97EpVfjLY4J0GOhhmDZxBfEvOJv4y256T+Xn8GwFlTfksSl
Qz8Aqew4Lkv/6BW3OQ2crJLpRLEgD97iVqhFyigc2kKR2kmKSa6scHrIl2XxDcS9pdZth8mtupfr
9jcvCB3zsdAI3SClJEtsaBUdXIN2c28vle6EqdTaY13t9Ep7um5sc4NXxpgNBrDVmAuwYCJlbF0F
kkKxdbeounvdyvY1sTLDhO4MQtOCKYFg6EKYjNtI2l4RAMEWRMpxJzEBp8iJRvIRK2qgUbrMsW0M
iZuL36+vaNOKKUML1ALDLWBE53cRyBQnkmoZTjpAitrnXPC7jHcpbO+aqeH/LImybTJGom5Odb1P
6ejB+eX6Ab6dzYT63RbbqOhA2j9LORb0z21tv+VWtphnUZTpekcUeEPxA9SrvvRsxn4PBm86vKVn
QepS8Q4Z0quY1BwgMuV9pD+2HdBWv4JxfbGIBzXU8SuEnRlAyn1neJCHAbcn7YHQ24gTV7Zd5s/X
1JkzMPSmaZgt3WHjqRS9IX0bQ/+6V24/OC3ZQDdap70exgaJUi0xF/Bc/cWPttJXV5wYYutcVNXp
bXARLFcWmfwoh5it0UqUWasTQJW9BGG3OPNsZW6tx4odJwmounsDxDe15qataHNWvLmrK/v031fB
GtWk0iJUSJNqwzZQDA6iAyWmKp9BTuU2mIkTXxWeTsD2C2Zllcmelk7tdCFFWy8+FvvsJjmsax9c
mvvNs7myxoS0CjLCXQQRXD/vcUx0r05UV1uO8vAllT5NXW9r6S5R8sB85GwudZdrH5dJoNJ8lJAd
wmX/cidJRl0pdJXbBVBsUf6AJCLXgZmQVwukUpdNBz5Z5Dsw/YPsEiE0AdJkC9KZF+SITWhloqbi
bW8MQWf9ajBTFpEBHM2drdPoXqBLxmOj27rh1zYZ76kToesTSrdH35zDXlCRmAY/QAxt7CinGB0r
I4PHw/puWpV0VdYgOq3qLLP9MoTG38+nZn6rS6Vwpnj6hLzuGHMxWlunUkVeBpAnRBIuaAyXfAbl
SxhL/qyIb6YVPzYpcpmsjzvO+d96nq0MscyFpgyVhjxCWbAMvaj7LAs8qebNo762wFxWMuamjDGD
BRpgOohMQBIp3NEToIagE+IJV25e+kBrgFtbp7rALMW2lMxhWVsIaP+cpn9zdFpD+gLxUSrTzLoE
/r9xWkypDiyFptqVRj6rRgzsRBstd1quvYIEaDhoi/bN0Mh9qhkv8hgd5CZ7KnLtIGTTbsJRs8u5
fuy71h+hZvBQFvUPQdQtW65Sv80G4vRhLHO++maYAAeoikowwLYQ0j6P+uIAUB6AZfgotN6dgzao
DOR95xmC9zEEw2a2sLLI1sjKUOzROO90qBJGd+03HVQ63Y3hJfvh93gkXuQLvC7pVtRfW2Qcz1Tz
3vwPa1e23TTTbJ9Ia2kebiXZsuPMIZBwowUEWvM8tPT0Z7cDWOkINx//4ZKLlLtVVV3j3olVgaOK
rbku2CH+ZoteeD717Y3m2KLvh7JTsIoAtPNLFMH8HJSi2GK/ZJiD6CD8w/Th8nhcqILdbqmAPIRf
2vcSECBRty20T+cfsLV8fCmDC07mqKcJqpDANa1R2KSTVzjg8AQgpzaD5VcRnGjVdJfiuFjEJqPa
ZXC8W83cN5dsy9P28x70MNNevBy45mIt0wSFmYoReixovf1g+D+4WDoCpzEa/TRl5Mh5MCuDd/4K
1xzsUgwXAoxjZ6XYD4al6ah9Y653DCLAOwgM+v3bxEYaQaeDTolj6Hw6Vc7laI6ODMxCp/s09cll
3Og3na156mj89+rzG1n8ZGNW1Cj6al0daFi10b+wZi4anl4Sg0019Q3RyLzgaPwgb1JlTaeNOFqJ
DRvHlX9Ibus2D2Sj7/velUAseucE5o740ofzX25dsK3BuVvoPx05ZheRMZmVCnNgGgkqZ0fptdyB
BRnYeJbx3/s/x3nU34LYD1kIsnN9wMxfSIJwSj7G44UiB725UZPn0dqaSX3ITIFrfG/WbwVyqh9b
ZqkRxSCBMxluW2FixPwwlR+r5nJoRbHa+xD4rSxO/xVpBGqPDFntBq5KB2soGtbXvT/5JhiQQeIu
mjJ7b9dvBXJPm46KswwnQoLavo2mh0n5IecitvP3Rg0ZDEUbtF+KDA7Et19szFSj6GqLBJn1pYm2
Dfbvz+ve+6j6rQDO8VYk07Rwskmg6ckmtZ5kS/MM7arqOxSZ9kWX+oh+z4s8FjrfRvJvZXLeN+xa
xe4q2DUDKNGBYp1voptwl9+RjQPQXsyHXBSfWUdr3IWPItqEVZVc3ChnAzmZ9WQoBkQh2YOFxr9c
E7eWdolCNhX5cf6k618PSR/4ZOEq+dY71otIrCR6GeR26SZt4065aFlq5Sljl3mSwYUD7Ti1tkxg
04zGgO5bj+6mG+PCPow7ETzoqsIvRHHKqEmYDU0rhwQj3bUz8VrpDoD7/6SQp/NwCjlorRrKVlMH
FKym8pB7ICQ5KPm+LK+m0PKVGBsJY/7h/IdiH/29Rp6Echo5D0Y6RibzU5U2ukOjP2R9sytk8yZq
LOGiCvNE56RxKhjZUwvae9gcAwvANLbLpkBMZfuNIldhYCW57Y7mCwMJ6l1zc/6o6/pvo1+NcNzS
eEjZzJKTwqzw2KSNsjX11i3qbdg/NtKEMWMRRQlTvvcn/S2MB5S1sBej2WoSHX0yIvFtKxGXzTBj
kl725F0oP54/3fqHPAnkQvGujTLU4k0S6MYhGWZ/TFAhACd4bEkCPV2Jw5nhnURxhmeRoZ9TMG4G
8gVrsqi9zyhlCGizwWUKVsMA9GnpP10otnxN27Awy8MP1/RNbzdDga/HHjlny0Ii0LV9m70IwB2K
aAl+ZawPZ1yI497UopjR42/GOgCj6VU8ZuW2xAGtwboup3SD8j0gusilrYy+POobx0we5Bmzu3V5
O7fhBhShgBVN20cnA9hRBW4wGRya5z/4Stb/9idyr3Ceh2Wh0+ONhAF9AW7xviOgPmN70UXvi5aW
Vn3g7xux+KlbaeygVlQhgdpErj0GuUlcS30QHGo1lllI4dQ4rs1QZttKQQfmYzTwNlrzYPqMVBXe
ogkyrw4FKdHqU6WCGgScM+hBmpwHpOWIF1mdSWBa1W6qZa+pNcGpjsQv77yBpgK/i1HGAhbqbTBD
mgLhb46nauyUnSWlL4PpRG4ylre1oR4IjbYKCTGNF3UeliO+hnm717D7sXPAVhZWnd9PCd3ojXSX
tYrpWV37TNrqi6IMwPlHWt+md1IWfVek/lmvJ+zkU/maEjsHGUhzSKcu8RCBJih5dwKrXNWJxbk4
T1DUqYP0H19Lsst64xTTPiSam0xl75/Xi1XfvRDEPcBgUgsjc0I0qGfpdp4BwmF1zY2a05c6tD/k
DvXOy1sNDhfyuLfYoJBIK60MmkHzwfbrjqrlGXO5ayLMtnZFYETA77YawTHXxRpgRkJC5Cg8kJeW
j0lPHcQZdnSHcMM1B/XCHA9d5wRaGfuNfshsQaS2HkZpv2XyYF4FFGVQjrENYlK6B6Hxfrpxgvlq
3Ilg0da/4kkUZwamSfRBN+Io0CLJpVPiNsl3rU4BzPW9mgXjaSujrnCPi3Nxuqkl6WhpsVEHxSXz
JP2VDVC0OGg25IUl0cSPAuVGGJSKjsgpqlL1ilIrEgmGbbMv1RsFcHMsF6ObSfPbZxbnhDqKVUCd
dQQ6u+rIFgfmdFadiqEowgIhRwzNGZ+yWWSF6mqQsRDB+cpUiYsw75U6kBS3uqxuAWyNXLP5pO+7
A+1cyZM+tn6+lwDaPT1EG8efguSK/Ei87OK/I9m+/bxcKClrAIEcOrievg19tWyB8lZKjkemZFfq
9YUpVRfULmYPnGoCixEYKV/Vsh0K/5riE9tJeFXBF6D/vcnHILYuq/q7o05B3AreqHU/ezIcLhqJ
E6ubGwMi0wi4J91eRn2wFXZmmUW8f6VOUriAImzGgVrVMaHSEO6ATNXeM1iIeg8yCV0YUKwqk66C
eogBiL1ra6kx6k6kRfxSZqrrYLdP7T8b5nPTiUg51yOlhSROV+o8HQadHo2S7OqLI6A4ve6A8V0C
63UWvYqrWQ4aE1gntB0dne63r70tT5UFyIEoKNvwkqrWZ0lB+qYWu6lQr2ulvgEW/7fz79W6F1/I
5Iyf2FKcUwd5XIO4ie7rYzLsBCGSYZEXX/esC1mcFyg6CR08DXrC2k0MWDPrr2sw3mM9qgQvj2t8
TC6MEitml/8dQgRGv5DMfUi9lwEBSZE/Sua3Xlc+zJnlpXG0P3+Zq9a2kMJ8/KJYKEe62mQ67jLT
Um9SiCuN90axPS9k1VsvhHAmnQMhN0otXCJaSK4VPsmyoAK50oB6e1mcORPwDaiTbCKFATcy4lpQ
Q53KguwBFH2dlelXJhGNalNj1PN8r06zS2fSYyg+e/yywmPgg0m+f00LpRgkP6jt+gDuPH+VxxDl
neNayOWe+qJVseaR4FmqzAbwuDrgtlI3A85Gn8yeVW+iWN05SY1+3+08vWRGfFFE2IpK9pOKIU8b
05aG42qjfl8ZH0kOkGK19yKnwryU4U7qi0m6gKSPkYo4V7/vwpdyAJcwIHid6s4okAR+RfF1OzUy
AOgvMorNDXtbt6VX5Y5baJtEurAbYxuZh2Zs9y1tc/AAllsg7j4rFirDchjt5051jYZuwJ7nE/z4
WCqw8/2xKDdl/0VSryiGvuX2Um2Cot7LDUb6EuDFz4PXAPJeIt/zUgTLsjI18/Zjcl5MV0DFOEwK
1lWo5GeKuRnr+QLe7nM/gynU1jXXauTLXDIPuvb1/Addt42THnHOrEq6IZ8LhMHNXG8lU/aU5Pt5
CesmfpLAuTBZJ1oyY4UhSPPrNr9Pi7tQSOjHotlzWsk5q4rNxOjZsQR0qk/W++ZCXJ8UXRjnsex4
aJWE4IGTktwjFepq/xYcLGyM81ckjhStU2TUXwjdYBbQdbRiM5i7Uom9sN7reeEiYw3kemcn0U6N
Be5S9ME4ZzaSNJPVCifs6a6RqGfqL4iFNue1QnCN/KRGXpG4siPoXZI+Z2a1T4RKsZoenG7R4DIg
p5EkxSiyKIAxp1XmlmxkN4/dynw2KhF28B9egN9abnB+0Uhne9R0ZAQjJhcllOrMaMcWR0CZ6Rfa
dvqHRWL4DGDBOuCQs0B5w30lacjbqmUl+VwK7/OoeLaGSoTWs6oJJxn8lEM+aF07ovgUlF1Xe5NF
VTcD16k2A6zivDqsFzoNBDPAIgBNJh/pV6re1HnTl4FxM4BQx23vYqCJNTsTWATUdLHKYd0KR7uZ
W3jnNhZCOUNrJxJ2Vo8ekQwo397rLvMNWFxvCJYCeh9vBxblXCIcSV5V/YVU7stprZZrStEis9NK
X+7YbIxwUp69GGdOxuPDWkk+pBXaoseApOh3NWA97MtuM/lzvmMEgKI+peAqbc7aknIC6C3QUoMw
yzwld56JAnoF0uxAguKd15V1rfytKjZnahOS7wgznlFQaTU4aLpNFbVuRUTrmqITcY+ynJXjVMV4
lHXMNqaYfFIBzNp3uWvJk8AZikRxjzBwX0B4BmTwIJRlLwFnnYNmQlnsK+fj+atbF+TY7PJ0gC2y
q12E22Ua9iHOBIPGzAZ1BkAtZD527y7VWNApX6/DovvzSxT7KQtRtWI1ZjXiTLURXgNV9CYhlLqG
Mdy3TfusdXR0ZaINqMyiBQs6kDlSUhc751j7NsoLQrF2aGCaLFXbHag0fSnN7weS3TapvTEBRNlm
5jfNSC81IzpEevqpDZP7ou9uKiSDrtpQEJR2hymW/PMXuJ7fLo7FPf9ZRuq8VOB2sXW2Q87CusnU
g1nNGNQsPJGLWvUVAGzSTIwu6thfeHuLAC5jKDMInip9Y7eoMhemwPOuWtNCAmdNMiBz0XLBdxqL
2BswG+0M2L10BBouOgdnTC0F2FURwb2X1XejjTy57wReQVktBSwOwhlR3NdKgvkoNDxrf7q3AwuN
q/Sxqzbjc/Fj+FHuiZf7aPZfS5etiLVw1a4Wsjm7UlO9VIF2HwVxlgdjDHje/CY3M89qRBgUoovk
zKqTiB2pFeaHCAWtwvAtFuay7IO/ezoWZ+E0vI2tWKpqFn0il3Ww1RTYfomxtUDzbIDyRtWjwKTY
tz8nkHuFe6nPc4VAx5lJlfQqwaih/MB4ZCJwSfuhl2QCXVm9REsG1ymanO9p1bF4ESa6jj4UMQZv
brHOpYr28FY14iSCj2/7fCqx+oBblFX7UxuXpjegq+lixXiDKVrBeVZtGD4C7S5bxjYs98n60owd
lU0lFXJ4kFNrk+TdBW2y4PyXWr+2kxjuQ81T0jUAHIJLByhfmF2PWBI7L2H91k4SuNAIK3DgWazR
7i6jvPSjOHnS2Up4Sx9I14ua64Jb41cl7UwvmkzCJ6LZTRsH5nyIDUFnRCSCc992qdhhHqILoxcP
TTX7APzxRkVkQKsWa2G8HsVd9Cxt9isWT21aWY5TFgjTKZBGfhaT0Z5G1Ixq8jj7oiXo9QroQiDn
hPRBK6pGR3Q5YF9r3s879OsZ3VtzEV2YQv6wVf+wkMZpd9IYowS1Z/XWMGgBvAOY8P80c8e07J1D
Wgjk9DyrJqpYXV8HekAv2yANUIzZNkLeava7z4nhlF1v6wSN8hFbyPo32jynagUSeUwVyJanGo3A
RYi+GT/nOoC/Op3gZ3GL0+a192heGhf/3Hs83R8/49rC703FCIc+a/W+lanjNqS+c0Z5n0jlBcJ3
Ufy8ambgr2bOD5jXBtOghQGoRWWEjQZ/rtk3qdZ/SNPP8zDdn/dNIiHMOy6EdJYDSjdMwQXUuQnr
JlCtPVbZd+eFrNcRFkfhbLnSpNg0muPrK1cvHYbGIx9QaPmBzWUM8kY8Ob4e0i5EctacR91gWTM0
I9lX6aO1hd5jd6JOH2UfpWusYp4/4uorshDHmXOFlKNyKswXlOOjAtxHHZib5yWsfylLM1TZwqAJ
r+rRZFSmlEH/LCcgxHIzuulD0Yy6SAjn2jVnnJRUSSOMEIK81KauVM2YBhEtHK2+iBih+3UW5vsX
WhfmtHSwT4kGUN37g0280e5d4ry00fb8pamr7mghiTOi3JGSyDwORFjyXTjpgwuUJW+IyyAytUMB
sBuPqNGjkuf+YAyfCs2K3K7SU7DB0Mc+zQ0A3yAhKrUI5BiGfgDLFWh9HeeZeQHaE7D81pan5/Re
regHq43BORUG2TR9P38Q0Tk4O42KcjZUwsaaSH9Q88syui6Tz7NTeXMucAnrTnVxZ5y1gj0zH8wC
2eBrK5ANdMzX9X6+KgJRK1CkCJyVTiWm45RaRq2q2Q7zPRtqouShlp7O3966dZ70jbPOQjJHksS4
vVoLtxgE9G1bEBOtt64cmbGXAikGSwdvVbosuiizWP2GJRgIwNONO+w6GejH1/MGcEbJJgkS0ZTh
ypY56qULqdxrq2maifEzpGikzu50eVJ8KRksd7TlGgxQff5QV+FXGemiaqu3XZVgZlWtd5mu3Chl
uJeU7Cp2DHANJflzqdAnR+sPllb+CJPYvHFm47GTCi04/y3WPfPpN/Nb+FaF8SsnRm5uXtkBi7OM
TXSteGx6V8LU7nlp7NrfhSMLYZxDs/Q4ZBiOeLW7Hc0KXxuudQmkxcVTDEBFUxQaryraQhzn2OTW
QhRJ8QyYI7hYS2lyB0CHCc70hxsELgOKdJqCZde3uuZQjOEbBr76sVwzX9p7y/Gajb7FugYbcVR6
wZjeukvAKMIviZydphZNihG8H4GVZo6n1pPsK3jP3UiTri11AmOVkuaeExtbo5ju89S56rTy0/lP
KTw2Z8U9NgLo0CKPYiZmd8CcCfKAXLKcWk97DHeKUoL1r3k6NWfTczh2dq1C4Dh+CWtMnOWinF14
Js6ArVmbpzGcagy0M2yI1p13IUIjjHlvqkCIUcy0/b01/D4QP1SuOb1V2TP662zwgm08sFG9ev83
Gw+ikx1LqYs3PgEjOGDfYAps3hqs8SzlaP0OfOgMcG1biXjk/yAQS8WOwwhi+IUfCqenNgqCCtas
Kim4C8vA8TrlIt+PN9GFE28E+sj07f1tngRyb7La1rUxsIFmpo9oR7D5CPuyRUiLUT3pYwYOwxpn
dXwj9v9H0ZwHoNlMTGtCrsr2gMwv8udsD+KsLYPbx5uTucwm5M6bDq3gnVs3idOZOUdQVVVolBOS
kmb+YY6BjdmH80dbj9ickwTOyotM0mcpmxES3JmBsS3BiMMo3awE00HmQ7GNtqyPRb+MezAoYQhF
c9Ugvv6o3ldX/2b/p5/C2X8Sp9pME/yUIXV0DziN940UfT1/3jXXqsEQDA3NfIwc8lslhFWfbNYm
aTfMJn9FW/ahCERbSGuDV5AF/iTMBttYq+LuNslIP6lDXQVq8r3Pgf+CFeGy3Eahn817tfysNJ/H
kaDLu530C5M8T8Zj31/apXCPZ8URvfkh3M1a4Bq1eqeEizse+tUR/d3q1VoT9o0szsVqdWGZM8bd
g2yvepIroXTkp141YdtEwTQttk0OunDbhEGIc75hIdThlx2MJg2nEqNMAW3I4ILLZ5dm06NpdIdR
s9FVqaT7ysoChyJpiLXHf9KpX98ZS8dvA4S2oFVnVUZ5dA+nkWw2zCdyCOz23h1UUXQ2qsiAKDhP
1IKuXcMUUnWMRUB4HNCLaAe02b3gSCuBnCYv5HCOx6y6sMyyEaqrxgeY49NgRY+a2mNXyd7HRKNP
U6ZZbmePG6kEhaam5B20OL6dpOpO08OtQp1LTU72jQIGCLP9LPh9LJE8dw+caelR2vWT0TGNDgNr
wLBc6U23P3do2bCcqDe97jgWN8LZUFZm7TxEKJD+98dcdPmcCVlFazgZLQDqPGvP5Zz4sky/y1Fx
Yc39h3GYPvRDJ3hdmd6cuU9+qwBtalJqQ1MFU4pdlgjcefL4IQb5oOC7rXqi0y1anKko7QRGuRYu
kb2k/81URF/M4rIDTWmdPLKVKtCTdEADiDyUhqS5RFeIl8rN4Dphd9CJRN1oLlF7odjYiLKn8ydm
hnLuYrmKSIal2s4I1SroDeyeAeq3rjw6fCGSYOR8rei3tFiLC4/mJNXkNPvpGTD6x6amrUe24MfS
FK8I+kqgM2sh4BuRnDPKMRqpaZg0Q88gDDpMsaHLFw5YjGaV7rzcibY1RHfJOSXLiIq6q6CkfY9Q
RAOHk2S6vbYh8ETnv9raPuGbo3H+palp4ejJhPoCI5HPyu/GJF9hFWaLptI9QMG9sLA2tZJeJ8Tx
gSCLVV8HdQeMGNFs/JEbpSfX4Z3dH0Eaqhfwigti0vW70MFCZwO00dQ4vVJ7J89QFa+CIVc3jfmj
IggkpM9ZZ28FV7FusidJnGIpwEaY5phWnONjc5HCieR1zwd+RsPWZfzj3EOb94mdFHP1sxaW+cNO
+iI1PptaZ4kaiXwpwEIuK+8IF3L+4DBO0jmHYYWWLtNkYo8KmwBVXHr463xt/QE7yeK+H6WNE1n1
Uda0+Q0CwaZAcDwG1yV6wNY9/Ekg9xnzQko06uBFJw6KwOFjn8dBLVrdYH/kvbc7CeE8QqXEc0ea
ATfYZa4ODuWIfD+vjiIJnA/o1GbUhxb3FpNuk5iHyRQSGq0r/OkQnO07SRk7To534/RGsYJseMgC
ocKvm/FJFjOIRdpObCtOSqN/VXjzS/E0bxWsLV/nwXTbgZejUG9kF8DXomUDdoZzH4oLMRA5KRJl
H4p18rqXZUYbG97rBgAyWmkvPLFA8fl50FGy2lI/qggit9+Kz5Z78E791ZqD4HsezX5xx1pZqiRm
Dow360L8PUWn41zIrPSg5Oshi3W1dedIhTbqvu4PG9WfavhMWQQ+JDoe50mmWrUItSHypK5sIfRv
sg+B8R1zv8VNmlk8pnUE94wPuJczI8gyURwjMIhj4X8hIiRRkifEroLSPljz4Cdg2Yzw3ibCIqvo
U3GeZJDUxhgKmB6DTKxm4Lu8Ar7V85bBk4Ve5f+D68JgjaIA1t7W+G1hx47lQc61Ksj7bpu2TxqR
gvMSVp/PkwQ+ijdwJmcKSRXQsf2hZNlXmxR3RQVe46rak3h47A0RGNXqs7IQyb3YJCcF9gKR7lPp
Qh2fbeNH32/Pn2o9tF3I4IyKYv2jmAaEtu3m//GtVME/YFmgYLU07gXIO2vO1TqsAwdBMyZrkWFq
n5Txw/lzrVrTQgrn+wdnluqaIJxNyNc4vjSLp/N//w/3djoG5+TtVI+x94pvowcj1jU3NeJziHut
V9IgurBECigSqXNcbxNJphSZ62t9orKu6mMWAt6NX3N4SH8Ep1z1f6dr5LfYlC5Nu85CKeA0lPLa
P/2LVUqmae+ezYUsThMBnmBNEiChsDDxEI+sRZFvw/Jjqx7s+HMWXkaNvZ2i3CvUp0LUKBaoi875
+WhO5mm2YvgrFGcHMEfo5f+oMDr7CQvnO+qAbi3pz6rKv6wgrnp7FYjZgNoAXhNP+FbqXTc57O3S
7K9J8knNOlfBKKXdi8Ca1j3jSRDn7CmxhqwBZWQQtjNGC0wHCD9yXXhjZe3GBCAf1lizCU6Rcq7G
WYsDcp5E1tWyGAxE3axqNBzjLNXTN6xz4Dg/46xk+uc4ayGZ8y591IR5kiNQZoyIit96OfbDMWEn
BeNL6vc74fzyMXJ7bxynO+bcTSFpdjsakKg30R3VzMu5are9PPlRMvrSJAUUu5pRByeO+rt73gsI
FImPKlOHtoMeGSgNyBcg/HrW8/BHKmEtNCL35yWtmiE4lEAXoxmazm+LpxmaEha2OgKgmblx/eQA
BPG8hPU8dCGCM8OEKLY9VRBxmgiZbkpMhIg92urzvRDFJWxyqkVZEyMPqMoPkX2fkMbtRbuIohvj
bK9TlbiVNMQ9tUliV6o1V5KFA+DM875TvsVBOEOLQV1aJCr7LOh/Aimv8O399EI9dQsmkdAXlaLW
H7qFPM68JiLXKs3guZi8n2nMawEaaRPL34WJk+hTceZlDl0+SgkkAuntLp5BA1iV3pwyiKX2QjMt
nxrGLkZZig7d3inSC8WJUrdSHc9ETOrSMPxwXk+ZwPdXboNJArxvsspvD1KjmiaMS1QB6KE9u3nu
y8csudKKp756lsovqXCObdWZghvjp0DeyLHCIgPoDAIHeqDZld59iwriltl9LNo8WlfZkyQuqh1m
o6SRDUmJrnhF+KnsBHe3/jFPApg6L17aLm1KeyAybKIxDphmxLuUXDUpEYg5Tu2f+UZHNV7Imbq6
7rAixdSU+sPL/KJeSO7v94d6rD78d3m+6GOxK15INi3apZSdkBlIUnjRPgz6AB/OHcDpvmUtc+xM
+AQz0f55vfyDbZ4ul3NquUwrdcCGy68knIHeRF97HxIz/59rawvF5Dycg0zSIDby4jltvV7djyHi
mFgUna0GugspnIszksg2SXq80dcF9V/jJOI6hkg9Oe9WO9qUVl1UB70GdrIoKz7OtdL7INIUBEir
7zbDpgcCBSDc+WVCYk/dAGQKOLWeeDS23awCFlFpo6wvaBmKJHHfCJBZjkoxCwdoiM5LaTCRW9V5
kULRDOy69i2OxH2mnER9VYOO8GfgVXspoyUzgbWIwtonNKF3AnVf1QvdUTCHcxxs4NQ9lAC1ZkdH
Gz+NGf1ld58lGe/8iWHKFiCAsPjEL8QrbR6PpQ0dZGTvr9A8c/SBVSrt45pVpTycP92qJi4Eco6y
DsNsAoEA6gv2l5Lup+yL3n46L4J5onNnYmdeeCpLminVeuhg31zX4ZU03p3/++tHwGCnZaj4Qipn
TEbe9oVp4whDW7uJSdypHgEZ//W8lNVTmEBL0cADie0zTgsiCZv2aoHOap1c9b3mK2Gx+d8kcBbU
KBmhIatfGdaVBkQxbRQBlq1HvotDcLZT9Ri0Skx0vn9N57AOzP+iygtZ3GdJSypr0SDBxzWuekF2
jDe6OFhet0k/KNiREOE5Cw/HBXC1Enc2YTMLrxMEr6NHr4cTBYurKnc6G7+94GCT3hxKKIPcYLox
H3ynLD2HCheCVqPuhRwuTjKNYgzlGHJ+Th0ixUTUDep0xrotjrpXffhCHOcMLAn4NgCzgg+PgBBo
fppkzPdEIGoWFZVE98e5hEqa5LQeEGuP02cMwvokznyrE7IwMXV+53kW5+FipLqmdVbXDcvRwVwG
IiS6mbezP384Tha6pn4/e7LfWagPiNoGAnfhcO6ibMDRgv41QM+s9AMtUM7HfOF5fyFSeId3GLVJ
x7mr2GOhbXPQoenaccUvPEy7evLPSzv+tXOXyfkOZPqSmoR1FNhmebDbYXbrOrlstQPswLP02Q/N
6as6TjvaGH420qu0T/a93u+NzChdvZhviX1tZvoOcFmHMaM+BvpTF8PVO8D5uTl6EBq5tcD+7YSj
11IK9N7Rq9NoNyovZfx9sLaSWvlUafw0K4LUdtxcjvyktn0g4ew6s/SKPnIlEt/lenprpgli/3mT
p18t5aZ1vpSR7dkpCKfjashcxTI8u9c3dHSCMmm9pKhuY+cqBPWZnlwWU+dmhnSYpGRbata2A5dr
ltAtAPhdPS4+1lqznW1ybdNmq9kfhyLbSbMMbKxkq5TWrgDQQO/gT4AtIteaTdEVXjIYLgHFpxHN
gOLaUv1LboRbW87dPmk8e5pzL0kpck5yiGopsJX6XirjrxnISIx40N3zH3NNOwG2ZoBbikHwWpx2
mk2TABoTI/cTW4jKH5NYMC6z7klMzcIfB/QNv+1XFkliDwVGV7TS9uR2xuKA4gJv3FXl+/9+FNk8
SeJsXJLDVA0d5rNI7ttaeCGFmaibuxqVmaBsMXTcFQKztxFM4SQ0GxrmrjzLjc0tWNp3jLsoMreI
df+ilfUH0z5J5BykWYyzTinqmr8eara09HcP9ZouIDX4fTjuAmvAs86FgsMN1n2v35P24fwHWh/T
BcA8GiUqGnPvmGKmXzXaZG9smwRkXGXiUgNQifEmwuxq3Oz1bQ5bSIGGd1726jtzEs2/05hxBlBy
iaoVwrcDmQdUkrA5WaWCMfI1bQdGMcaQgRQARGsu8gDPay+pI4M2Kw69rbglQBLHcHZD4bbRmiYu
JPElGpLX4ZCySXk2l/kvHYTjX+TdvqIpIK7AFDuY4ThXQUatzpIOiw+5CZ7NKHSdbMqCCZyYiE5c
kO/tnZGg+t2Mz90gQjNYHYHTDUCH2gYC73c93cqaqzqeivoY0yl+5uuSy6h/rAtgEPqWcBdpLddb
yOM7vJIzOuhZA6Wh84F8fltsu9247ffmofCE0QnzGvzNLmVxwR2AyKwyQkpxXJaRN603yO4AwHon
0HfYMRfZwpqdL8VxTixhvMEYfS2Dtv3e1YkLsPDzxrYWbS0FcD5LihrgIbVdGRSafKVEk28PFfXk
JvkQTk3lhpT8Ay4OCOV+awc/kwne5ajWEywboGNwIavjI/L3BynVBY/ZH7TQltkypKK8a6NRDeFN
ZmBNpLINlIbadD9SZ5+R4aBE9MUC3yCcWN948qRuDb2+Vo36siLAsDx/wWsFYZ3xS//8GVy8B2wr
kA4AgDXArHhlW64y1YjBuv1oAUu0vabhJREt1K8+REuZXNRn11I5xX0Jr3lH/chDi/u2c7sNHr4r
a3/+eGtedCmKSxj7MO1z1Z7AqGCEl8pQbGxAACa0/DZHk+iLsr/13vZOV8l5bClp+7pXcazjspOf
gPZtvK2vzGdzD0JaX8VWPagGEhj9UAm+okA078JVmtdqXkF0WHZBU497iRbybVXN4L22SL0ZDLoH
KImQdnfdPH8f+filF2WYOgkLuQIvQRDtm/1QuImvG17tl0H2KQYuiAn8Q+sFPf7Z157Pf9i1V3gZ
bXKOoRsqqQPcNFAew9GtHBA2Z1+cRoT3vnq+RUzLxTEOzW0QLQAkRplAkaXT1G9UektU7MWX2HZs
ZtHjJDoWZ45m3WhSNeBYebSv2mlPq/sUU9nn7241elpeHmeAjTwlGHcCuZgeoLPtFTdIlhi/DDZ+
XgdNWGFwciURY9uqNSI5AFehhnIXP/aRakU9dyOeC0MPH6JUvS3KT2XU3tu1EBVs/cudRHEvU9OD
Q3gesfrBgt3hJXtiq02vTZT017DksYkv3CBbfe4Xh+Q0U3Mqp0zC8XXx8LSt9q+dYB2NPJuRPJrv
unnYbG+VyYDzbtDNDNWnAZUjNIYFzmX9qTqJ4b1LOSDPpROsPNsPgD0vMXWBpeJhwypuyWMqIvNd
dWYLcVwMo3WhUlEJL3A1DS99EcKjDMnWiAtkwNkcu2bZ31Q0FcxkroYyC6mcwsj27DSDBZuodNWN
ipem3p63ujUBhozsAFmR7LxLWeTIceLUwrHS+RH5vy0L13vXNM8wQHOjIT0BlCpn1slYTOgxA0Pm
V7HyP8zCr8oyFcUAX7apvgvhM3UEv8qEoPZXMvkq62+Ql1fjBWMhi3OKwMKv5JTxbi1nKxh9ihht
Y7UTtJTF3SEQ23oqz8dzHecW2ZKaiY3lV04xVzzjvwaLoRkAEEI+ZMCSeajHDpDIRKkTRlgIhl9M
Hye+FcIZqw9GwB5Q+hzpruGfV8Y/nPMklVP31tGUDl+WQXkt5jN/L+Nlnqi8/YeveJLI+cUGy6Cx
2kCirLUbNTf9upS3Yzn4WQsyrbl9kmh+QcL8HrQyfiU1IkSdtad1ec/cWx71chcDKBI4TlO4r+PA
VlO/00TN0fWLtRSQC6ESYIGU921dB9MNNGyYArECahLdMgVSrtnKO/YC2Ky8I6oksU/Fx51gFLFQ
RdKxYMrXxWqzQiG0gwLpQYwRMSDIes2uxdJNvk1SYF2IILzXv6RtqLB+VZMtlXPQGbGoMulvXri/
pTNadZoLUZyaWmANmLOoBhivcjdJ8oYYVOCW1z/YQgSnl4CkCWPMOjLvAkQE2B+G7iSUAwCi9y31
MeXx/bzprSHSgN/ndH2cIloSUNKi4f9Iu7IlSXFk+0WYIQQIXsUSe+RSWZVZ9YLVyr6ITcDX30P1
zFQkySR9e6zN+qGzLRxJLpev58CpFBOSHYfhR/B1zgwAACL1+n3tVTOrfMIxy89LzS2tj4Mn/Mjb
Ipv7L8cIoF6mAw1CXebQgNATF6OFY/zLhGfuTO7598DzV++e9R9Ry5yZAXSzPp5By4uy4qw/huga
aIeNWG9LyEItJYtE281ocIHpNwWayRQ3HLcmjebr++ayAVTTQhuhCiDlxftAqFDjIUayTFF6ZPpL
N9c7HpnKKYteRH5nWt+r6Pv7CrPqfxmAmJ/hDxDMLsFsFFUW0dRBQ5NDe5jEUeB1mIFSA0TqLjAQ
Em9D4Kzybxf5R+DiwbVrgPzRFL7Q3LzfPvU/ZuhF68foE8TPbuRtpZFWE4K3K1zuatpbWTvzLM4t
Ct2u39uXaJ9giEpshT6rxvJmL2fn8yZitdUitKcZpucGMxN8JQAiaXf/EDKT3q5s8Rx0fRd0NIDm
/1VPC4/1iHoacfSzcojajVf9NwT6Owe3RK/pG0rrckaUEWX4LIoajPfRcaIY6xWqX8aogU30cUZy
7QneXRrtaasXGPrLTrZG3JKqP0g7nLq2d2O9d6Ih7jhIwEa00wUxSk/GyEf0Dcqi4kpGXIxJ81BR
vCYJXW3UvTwLHicZ+0be3Q/T4IRq6pVK4ZidPJZZx9U6f0K9iitR6AGD1RnALlpp9cOUt9xO0ns6
gMGTNkHORaYeClM8hUrzkiTFMRPDHRAirkY7vbRGzUkmPmkic5tkcAHjsZ9YdqSF5ipl5tDa2mVC
8/SRHKSe+SZ5TEjjB1P1OdJMbsYaaFaiGXDiicQR76PpcShM5NbIURfNF6YrH/WOCRcG01ODardx
t1YdZ9uCCur4MrLE4FECBAdAh7oND/+Xx9ME/pWN7mkQvy8ZouuO5VOfkHjXqupJVPIJzucWr/2a
0b2VsXigs0EyxDSIOf7lR2YuMgnmeXCg44ivwaOw2VWrrTkFJvDjQPtlmtitxZ3KWK8aUQ6ZXdE9
Zabh5kPhmWXgh73uFkl7UKbqsc6SuzRL7/tJ80JNu2gleUks+oxx4aeqjf0wE9ceQIf4jdOUxEem
ogLdjz5rcBmmLaaaN59M8Jyq87MPh0mldGF2irRpDIN2wm9l1XJJtXvDHjds22yVX11+pGyQugZS
jmqYaM9bvH9sKEVsJEHlq03LrepxaO9nBLc4f3lfhd8c+SzHNlE8McE/pS0DlrgNmxSTX5UfRO2e
1mxnZtajKtjP98XMNn+5HB3OJTVUC9u2jGbTJqtbUmM5RvnUZYfOwsy8AnwSUEAVWxh4a1t3K2tx
PHWFZjwSg45q0n+0QKC2rHCvR6PTkC1cqhVF0NHsZWqaxWY0mMUhFamgLJOR8M3wIe4vifYPDuf2
9xf3ESy2NssL/H5mfBIN2FOGnNvKJjrRm2cUOgAmX91mFuh831QnQ1MiE8NwOF3JeEVKN0kOubwz
5PcIpVhUZkZ5nkYTMJ815sl/va8ZxFwTzwwAX4P3HpHqsnHObIIiV/oKzFWadR5VRecUcwQeUPiB
yVolw12QVQowHhXjbOnaJSLFrrJBoUSl9aPBSBFvmEUcEQGQlkObAbQbqKMfjwBRUQYNzOlt3SLW
IDYPodtjEqZOYfQvwC48t0NwajT1oKm9Y8U08lVDfk4rwFdmwyfaVw9sDF40rTsPeS3AZyFGTvrk
GmhR72iR9lVk44+4pg9p0tyrVeGPpvGRKsU3mc8srdr0JTf0wqdjlviAG3AMwE51AwEVGQCCGx4E
5cW0AupaZPgW203Pp7CMjhYAG6kKZMoOZKx9kgWXRM+MeyMWiZdKpUQrTN2fI90+RJrlTmOeA5es
gCunhwc2EyQl1BZ3/RRa+zofqiMTOTsYtvJVm1FHy7E/p1NdHUwz77he1a4yE6Ulynhf2YW2HwyS
7Ya4qv0qVjp/qmtyGZjqTlmrXlpS6nwchP51qGesWEDU8wmJSkctxZ2R2+h4IfGHaMwOTZvvDDsx
eRPbaJmpA9BFlK1DIlu4aCeAnjX2Y5TJs5zYviyHexD8PSFxcGojxbfl8B0zoClYWeuH0C4+Fln+
omZq5EgFPRxmfYhbY3SiXI9cnQEl3ZDwE0QN6vYABJmgyc29MjLuw7DxByU4hglrXBF19zU1eteo
hcozNdkrWYl+IKmHXmoBWZHGF2aJbw1jHqHRM87JHzXzpa670M+DwKdtawC8gaBfv/BZCrYmMzJB
U2EOXjpqI1fN7iVVMK+Q9KaJL4VfAiAfwi3T3pxQWrkzc6kd/8yhi7F0PCIClN9CU4C3d0iv1A2P
tiP9mR1jTkpsFaJXzNwrYfPfb9zshOZxqWM9/ljZTtRkXKZbaem3TLkEDeiUWeacNENItjClaKuJ
M21kWBCOEdQH0y81C2xPN/vk3qbNLp4MdjVSmjhaG1kPZBwyx65TeZi64VKGBKrfMHpCVee+FvqV
huZwIqDAaHiLjtZzair9kz4hYZXFhryIWA5OWo7kJAI9c+LEeH7fqq28QeiFsE0CXGFkApfvHQPS
XG1rrPbL7KjlpdfWijNrvbC34GHeHo4BZwQlGMCeERWIeq8PJ7eTqWhMcMCi2rxjIxi41Y1X6G1S
BTluNE9byH8BRc9aQt1YY4Eh86KX/tTxuT2y4fSbgtnJTGCGJHcVN3He37232YxZokaQ4QO+MNJS
i0Vh2juDw5tJv0YupX3qdtYhPctzjyTxlqzV/bsRNZ/kjXLXyRT0NMmlr4XiKbeqfUroxgauKMPc
+oO0sAm/0FzqNmCzUY3IMuGLXPkZkuSZgVi+sU1fTY2Bv791b5eD9nO0uJvwtHTyBhV0DKZWZ4ku
fE0F5wqyT3qlbJ3Om4wC3Dgb3GfMwH2FHzz//WbLqrKdUkMF1WTNws+tMC5KXdynfVTwPNbvrWD4
kvbaLjVsTzLtWy3HIyv1o44WjPfXuuK74jtsdFwwkDm9SV2qEiOi4USEryc/8+pJROcmfnpfxMrR
vRIx2+GbpZKpV+wihgjNTn/pgsFq9Pl1AP4ebPvW8P7qekDagwTljHm/TEfZITO6qNUQV0T9zsjH
hwxtpGkYbNim2f9d+OKGfSNm/vvNmlJhhSwQFGlIc59EjzRoeGbmXMt6Lsm3pP3x/ha+HYGb1eVG
3iLCCywRaX0LeXPFp3kMcxArxl5oeb8JkA9l75Ru7MpvQeBs5aJWj89GgoshIFDZEvGD1qHWJSMi
taxp7lJZlkCamxiYY/HwI8FobFy+1QP8I27ZHJYbhV5ncSP8RnvqSswcyecWoDrv7+fKmsy5HRP9
dhoms5agpnoR0ARdwLXfgDYqZfG5bIHEK0aQY6rEf1/WyoJeyVqoCpvjKBlDli6mC1B49yNufWBO
G/u2taSlhqBrsKsTOBjEfCQD3KngJzjTeFjpG+WVtfUA/BBx+5x5fRPtWpgSNDsT1lGpj3FxROsi
Nzd9mTWFh78EHwYXmWpI1ry+YEpL1bYrsRxlLz6V1/6AzNluniggj9kviyu78GV8Zvf//3QofKhb
ufM231xss9dU8IBA7jxrOvdCphfDmwEH2l233+w7WXkFXkmbQ/4baZ2OrnotgjTtIb3Ge3jcFyBH
JF+JA+a0PVgbNmr6a0pyu7qFLk42bLEx72pof0hjkIwPChIje6Qp39f5txn6hfOxWJhF00i3TDgf
4xHdJofCBQJhte984Cdc5Let3qd17+rGAVmsq4htswpqOCCtSzqAxJB9z0npVV6PJrrqojE+fH5/
hW9vwWvvanHdFEMzukKBxMkswTzMDqZCPjTmeHhfzNvU3uuNXLaa0MmsCjmvTN+V1wSkvYfcC73y
S/uh+0qe4okXfr5jTvQpz1H+yEwXTSHqU3bsTlsRzHxkr5+8Vyv+7W/e6moYNalM8SWp1fPafiii
gauJ8AIwjud24L6/8K0j/a1hN+IAelozSqFBxXmAt1y46KlzGXDKy4M8qHt942a87TpYbPTCIUuV
HFMOym+N7d3JTU9U5fJn5M5Tr+gCyzlyR9nHrcd1VY2Qr2FwbAmQGRdqNBRdN5hdKX2DfVTFKWmu
SvxhYyffXnoc3B8ZSxWqYkFDERfSb0auOdW9+CIGNCYqTufXn9g4g6vu64vJ+FZYsKYxDAlYDCWj
HA86vtfWrWTNMCHlhwikeKD6F7X5GWofmmAG/Zk21GVtjQx5RMz0AsL6zXPRYmhK2rkhEfoSnk2P
QCfjhcm8MWO797dz7cSYgeYCgDQwDdHp60VpGphjS2FBL5PAqc0DuFEQgmz4J1tCFi6zHoSB2s5C
JvJTlxYXrOHd1uuzumcYtJkxiwihy6oB5nDYWIeK9M36G1jDdpaB5lj1xJBQfn/LVl+DeaTnX5KW
VbiM9FFZC1v6f3GCm04MpGIEv/au8Cqx2YS/ajRv5S3PKMIwV5YGs9Gc0E+tH7tr7OWXaj9rfX/U
76VvcY2bGGSPzhpP3eak7rfaCearu7SXtx+xOMMqolNNGnyEirnc9BjvsNGAFN4iHFjxlOah7D+b
uzBcyGkrhtFCTnIwsdwGtID9qZlprt3ON+EpmT7ah3baFif62xo1LOatYP31TaioGsC3hv4kB+rP
NeoMcxW6325ykKwqKooDpmnjdtvLTEYNUhDNbsPB16zwAbVUN6hA+qRhSLLZeAXM37WaxamZRLV0
0Ayj9wywea8XFaAYToqKANtwiP3UnK6pap2sWiBrPO6bwPILQ/3MUoG4C2nSC4J0VyMqhq30H4EN
dNVUu2ahVezDAExoI0sLNw0mi4/xTHeqfEiIDViIonWxVORNFfWb2epeNBRHUoiTMbRXEpCWq21Q
876LH4IqOQRlbDnIzB2Qdn5IyIhSdFO5Si8zB4+Hm8Y55WmtTM+qkXixxdAzVphO3Y17MG72oOdL
fjWNBagdWZ6UVka8scwnNMAL3qXoPDZjhzafbBI7BsN/65l6Hds0OU6sdbOWHcjUjZ5dfq8S4Uob
hCxZ+GhWPddF7pZN5xiDjmK58IwmPBYMDO6G2e2lUjwDnfVxEGLiFkZQY9K4DKWxLFT22vCUBTCb
VK9439iMM118le2L2rPTmMqYa/1zXtgcmTquQrioUAkYRHjIsvyilhovdaw4NjmxlWsaRpexmXw1
UQ5WbyQ8nGTIaWc+AMj625BXnq49NKy4WFXGBflldeghGibkL/XuZNInmWsxjydJD7ROHaV6GUXx
uVef7ARBtmW21nMxM7eX+hi4nTlzcIviqTQyQME09RdSlgdSKd6EGQ4vKfo7NeroOWysC8DtLjRp
/daY9lGFcoQSyytlHfomibh0QwoA6IZcY7QFWA2dfOAqRI+gdRyODSBneF/IU1I2SMAKjYdUthdq
oxtqGq5y1K5pjgpEZIBhBCzInjGY1s+2Vqf7uoj1axgW7SGp9C95aeRe34+Th8RwdiZhq6KQp/wC
qSYdnCELgBjAhspvhHyImzrzMRNiXUPZnwkY65Qw9alWjijqlEB8aM5DI46TleJzxsilpUYcI6FO
qhhcscFc1aHJtmrPoT7Gx6pCLUWNrfgQoFUNrUMNz3UbKePkJbDUT6bW7oZJnTPTz3U6fJGdzN0J
s/YtsVDoaMj3khaOnaBVoomqu1aHc9shV88HnT2GXfRkRGPqGBW8fQpntBLlBYCF11JBs19Tt7qL
ath1QIaCtxHR+CS6dodBac3LGCh9KknPRiqAYNqDjYrk3IhUTwVODKjRAAgLjvuh+RpmsuW9SE6V
jEIuxkTZDzm2uhoxo5f2ezKBGI1E1n4IWmfQkqtBom7XKOU3hkkFkPdes2ASXDLraCr0ZBXGj7YY
j+nYMo6q+C6FQeOTEmGOKz6QIor2yH0ybiNq6UdMxMm+cOLcih5AYjGeTFPJjzp6rXaAwJa71gBb
PYiSpJNJsGol6ofczg/mUJ71IAFetQLUKkwMf8xIaXMt7KZLFeUg2TAAnpCpuB51PDS8kik5R9UA
Zzdsomuk96Ez2qgkwUTVWml5WofJ6aQJD7VlfTCKonNYar40HQLHKkulM6hBAWrJqXcKM/k8WXHi
WOgcQfkTc8jw3x9pKZ9rO7zopP8+GsoLDRTDVSUtj4MokAHXMEic9F5aRUeAD32ZYiV3QgKi46Y3
Pyh5i6o92P54UYtDXMoSjl0/8jaf/0XQPtPGQwGcvgnzfDRlTloVCe/tVIM9ayVawYwnQNdzpRPP
bWt/Babsx8zQR57lQLifUN5KLTQS6jMzq30io5VyO4eT33TgtrG1CjUokj1OKjr8UakcmgbeitIW
MW9L8zA2CbJfoHIc6sAxLHvkBlUSjmbU60TIQW2Gr9mAMcrIaHdtRB1F4OUoCZ9If0wm6pGM7irB
PpsWGtaU4XM75Q+9NaASSM1P6Is4o9/uQup8p1D1pWgDv7PDX1PwkurNN7Cv/uqhzi7RgH+YivEl
kjG6c+QxKq2YF0p936vM6zMAFNTsAhZ2qN0HkVKu27mrTskptsD7psMPHy3BQzP4JuvwlEiMRFH1
GNCUq9GdAFaAiZ5jQLLsbVHBGEVnVa8dlqe1BzBjECxb/cEk3ZWFDaDSGFcxhR+kXy0jcURpepGC
0ZlauthtRwFFplmfGrwvMqo4wDJPY5QeZiimWqa8iNEvZddejFnepNNCHmhTxpU0EHeJjRcmyyVX
ekS5wedKZd9ZgXfEZEfB0pQLZbrPCnFoex0z8IBByUzFk2Vjc7Ob/CxQXCmSfSARwZlB+pPp2jmt
7kCWmmBaaYqcaGyvvQgxzBRf7Ql7xJQ9KadTgEA6prkbN6lfVvdjrl3qtuR1zlwmEjdUxL7VmoOa
DCc59G7aqH4GgA3LvBZh70Y9fpkZe2ug9WFSJnogLNmRPH1oZvKkECZZxQOXfqMaYDP0czX0oFdU
d1afGryu430UAEKqHZwg/FaCkAZQeF7XhI95WV9ALnrN0wEXPvmIE/J7Ye7MsHKhwX6EB3BCbqAs
dnVyCVjG6TjtBVKpqcJB+MjpkD1SWR9tEewDEVxje9hbrR81qqMpP3qWumaagXKtOKh5lThD2aEY
ofEs6jwCyvaINZ5FiktldC+hSnk1XnApHT2KR7dX6p7HRXQplR+6+sNIHtBJ4Nep7gAiZIePHUAK
JZDD6JnNLXJnIDWZN+LDNNKL2pbEybLEg2F2dPMq5XGY9GMVWx+rMeSNjaa56WOpSW7XINhuc6dp
flhAKBPsSlP1khe49TbZh0D6UpXuC2EnsA+e0DnvUNJ9RLucG9tfIhh8M/goY82JARFhVBkMLSb1
ivxZqfB/qIDpNmO3j4ZraNZPbQcKuowUXj0CHCIUreVFhujuZZS8pFI8w9m7hNJmLk3HH8BtRHgL
OgnkobgV0mNhDfsBjX1CA74fpgA+2oUeOG1SfmoBwgKicgwhT5bcNUGNZzlXfFm9VDoUGHinn+Gl
pLzsjA99Yrl9m96VhH1JJyF4qQQueigqGObWl2blJlQHrwTwPA55GwEfz9DvqjAxDxErYrDG6J6m
MdPL4O1IoGs0VO4iYXxBTsni5pgyP2R0ciHuridgmVJDQnaTzEs/S03dt+pOc2kb02sy2Aan6KRw
jJTc6z0zXJm0k9t29FOMz/eIWoOzW4raBXKHzhtSA1pYY8+FXfYeZTFuVPn/j/otpDMNA/1QqmbQ
OYy+yRHFVqijidpEWlEPPzdlvkMvRcyDJILFUj69H8TSlSjklbD57zfCMCOr1VFpdz77MHoo9/jw
+vaa6YTHdh8iJ6d4uptfoOFOuUvB4fobtHMfoDBTHMe99Vg9RF620zHknjgPm+n/lYwBvg4GE1Rt
c6i02ArWjlOPdwwRH3kBWM0UwvT9en8H3k5JEqRxbmQsdqCjZWzkA2Q0QEOMnPIY+cpMWoXlzsOt
6EL9KJ/F84bUOeJaRGSWZqsoNzCUG95USqex6llgFD1KX+x79qQ7dB8ifeA17uBpM3npZkQ9B65L
iej1Rk8fGg+sNy1ppR0MlUiqHoGt5kQYTsbECtIVMdjfZqjJGXRcBBvD0lsyF9mCtIyiWhWQWQoQ
Sat+lRb79zdyTUNuV7WIbFtqVMXQl70PZ52otgsKYEfXt4aKVpXkVswiKxB1HQbXAoipMng9bhM5
xUH3wqP+I4scVAtzjTeHOecS/qOWB5Sf/hzc4hJQRMq1ZWAT0Qndnu3TnO6pMtfeZXt1k8hpaz8X
t8ECQkhZdlhoJO5oB05wPcBrscWiu5JDNVGjBEc0QhlAJi8SxBlVxrCnTefLo+ZMrnAMzOOgIYHX
z7/nYe5r2HhcgmInNxM8aytELgSYjMBjwEjtQnZYMHjAydT56P/z9E/plwE+r98iy0OcKuQtghE+
W7P39XQtoYXFIr2KjlD0077JsCLg6ovI6HD9DL9x0In8nF/QWIuZsZnyWX9G69m4xxzShuD5wJbX
/lbu4gq2eg9mrg5y4zq4iKF77ANUrbQaiQZlTLaSoqub++ftWmZfW+C9tEln4WDDJuZ2Z3/uARiF
G0KeNvZz/u436/ojaZl9zUfNntKAdajFmUe5w17y9ICxJmfk261Ab4e5fj8Sf97kZe51SqK4NiFN
PbaH9Gh7CH53usOeFQZQGXbRfPk0s3Zb++pSHGMXXvGPjQW/IdJcfMLiIMdysvSU4RPmmll57Pfp
WQHcS7GpMWtFo1c+wcKmZjFa5CyBQzTu5lE5qfPIxbW8Czi4Ijx0+qMpY4uRee2luHV6FgZ2NFvD
QHUMLz3SI13nDfAF39/ANQm3ZnS2STeeTgnazKlsYUZHikAZeYpQnzbu2lp3Gky1bqH/iQBZbGnX
isSg2dCL3u+OxYGepxO5Ip/nkEvsbxmUtZt2I2o5a5epEwHCUdP7Q66c9RH+GVI2qtH/fH/X3pLG
Qu1u5Sw0XyL9Whk6ltT74b5GGumLAr9oOoIN7bH5EPswW1tLW6uSvpK5UHWryuO6jCEzOv/mAlfR
FRS49PJ7YnJ0qn+AS71Y5ULlNYGhJ+C09bhc1J+plVXbcOMo5bX3l8cLGmEHqaoNnVy9are7u1B7
FE+ndAyglDPT0XA2fBp7sw9ee4PXPYkKOQv+Nwbx5g1cGs9bsbNy3dwFCdrCpiEQO/u8w495INX+
OiPyI0DqNhH512/ef27FEmxSjWoSkxCqmgb3HUoAgfX4vpJuCVhe7cmIxw6ooH4ag8WgurfI1/cF
bF1se9GKUTbVmJAaGzagOUFvzq3E7C5SQFopkex/BBApVzPJY/kSKVvgvpvCFx7LqKKBV40gvM+c
Gam9348/5jhB+H/jJswr+e+qgbLoa9WgFcqaRYe9RCYUHQOEN+ku8ntnvntZjaZe+0D54FMu95v3
frYl78le2BpRxQOKH7iFM7RS7kU+yQ/zQgtPIiO9ETlsWDamLqyMBCMiCJGglvM0anvn237s2V4J
t+X4tb1Y4aZd29rahZEJkFBH2yF869bOnLoHUA1Fq57mNIWFpDn8sazxNvR2/sn3dnRhX7qyq0a0
dM5hZnuewz7aXyPfdowd9YL+Gv+Pdx0DCK/Vxxa9GDUNAuEHc9HkzrAFsLLxOgC94rUICTrvSDYQ
QTUnOyDLUztkbwEyzkkP1KkqZzsq2pS5sDCKHSQBRmP+/SKB1vrPizSzivyvLxJTFxan6aWJAgVW
GV77M/UrYF+mgBezkKz9HWZuzcZtXoeFlUmLEBCVs380w8oAUzb3suwhRT/DhPBkpF7tgOOm8DcU
dNaHNwoKlhOdmaCagj//+jDNiYy5ks5ujF+j1rO380uCMrADpKpDCcpiH9PLmrnb9p/W2jcsDMv+
R/JCjUJgfuPt/X39gYOXIgac0SGJMx6qL6G7ub1rcdituIUGpTHypCqDuMbDaXacGAe7civrohgH
kFx5LXCWKIq5OrpOt1EgVl/Im8UutMlUmzoV8zaPIQHpzM8ByMHvn+Tvvqf3TnKhP5MClUWp4q+H
A0bNyRAYDZ/K7NOY3Y8pR7LEBc+2SwfMaDlS/Z6K46D5gKvcCnk3FrsMDaNGn6F98SWJgsL+hPAl
T+7eX+2G2tLFS5VPg9SaBC+VDbzWbPw1tmDyKsbd+1J+a/87e0oXT1QwFShnxliJvivu7e8acrPk
qsc7RdujeOdhGtGLfmKs7jRTp5iegfLQRX1kn7XTP0sf/tGg5agPOkiGjOVt75tx+zjRCIWxhHfi
o6XgGwDOp0ukjJ6EYro5HKGpKT93VfBVBmLD19va+cWL1jMhA1uDJhPjGwjHeQon3QRC9vs7v5qu
ubmuyyR8yqay0XMc8LjrcGHl43Q3hyKmE80oxNrTBDroZNz/DcO/FuejBx1Db4b6e/TttUXU0X9r
Jl0PiyjVpxw+XpdfMku76wJ66RV2MmLraHQTaqobtni+oG+U7UbwYmenTimNgEJwaeWoWqHZg8R8
Kj2NfRmjr5mMTzWaFd7f51WreCNzYf4JM6e0RsuCP/aAgiiNY1t/UwFnpNubBnjVFUJno8ow1Y7w
fGGfWNFOCUqufwWyhUtO6U49KAAgAVecmznoH3h/aes54z8Clx2qCQXsVJZjP0fkjNC/+aF/Qnlh
Z4PGopi9aQNkZLHfyw1DvP6w3chd2KY6BMuSVWGhCO5KjuFkGN7k6+i2Tn3ZTmyuGlvbxrgpZpPQ
XDlv+00oGYPZzwCtWe+zoEUzmHVKRb1x5VeV5EbEQjGNxNKKIoAI4ARf9GA/AEmjjrhUi40hkP+y
dX8Ws1BHQ2qR2ho4MtRz5zwA2g2f4o+VZ8+JNoCWHDZURFu7cjcrm1d+s3nSKDAFFOCo4pEHu8qP
3NyR98Nx8GZw+K3ezfVsw424hQ9ilEjmpCFuWw0Xb46w6KnSPKA8omv0ydi11+ioDefNVa7GPTdi
F86HghmebKwgtnXFpx74SXxEbMn8PHSoBb/Ahl9bVnfEm/NJW73oq9EzQDMBYTiDTPzVG3mzx32t
FKggDvMb2h9GSJpxv/4qZArzspXHXHuebqXNJ34jTaKxorAbSAtFkKHCfw7z7EPea96G5qy9Erdy
FtdODkFjCTkizkLwWvgJwPDpLtrn/taCNvdvcfvyBoRZkz4D4O+Lg7yGR+v8d3Oaq2HW7aoW94+M
hWVpwANF4g+1GWfs7xI/AYqSq/qFFyef/8ZA8dqzcCtycQWrqpZx0uLA5hnEmVcg/osTrLgCqA3l
vHGrALVmMG8FLi4hsEEZlQ32c6oIt4PQqZRNnV97ym9lLG4c+vKI1mpY1Jy0DdA2axwiio7T0VfR
nzFGfELEgf4Fb0h/qGgaZ+OBhR+2H4fNA108ugTI/4Va40MGP9glL/mxPxleuuuBVF/6ufA23dQ1
i3qz8mVaXB2CMstbaJB5GVyF0/1wUgCAgH7xk7Id1G2cpb14atEGimtYYnnJId73ER91Htyr9+X3
4Nx6up8cgca0Fd1sXUh7YWKmGIjYmY0lvikybGZzyIYiLdEkhgZjNpWJB3GmKi5/Sc90lHKvXIt9
fgDSuc8Oyn3txD80Xu82n6uts1xYnr5JRBmjhwyOTLgHSU+IIkCAcTtxmPt4tpESN0zBkngpM6Wh
jT3kgQhZUZCPwIPsC9fqeNn+fpK3M/FbCrSwPtZk6pnI4ACEHaAoAURDho1R+C0JC3PDGq3UzQza
Yge65upVGHA17sItz2lr7xYWpy1SlitoGfQxw4CB4+ATa5FRifGyg0mJeqkLSnt34w2cb9cyYLm9
6wvjIitwzygClrQVrn5MT+hWmhsj2A4pnO2E3JoX+kfam8S4OWUd6f9yq0ewdiP/V9eHoM+dFDMw
qpt5CP+VhGH84VcOp37Tsq15UbfyF7bGzFpiqgp2eIY4bzgAoDhGMGDIsccUbMP8CKwuI3WFxYsB
wO6b2/2+Jr3Jl5eA0attHR8w16rmCSQpL2r/2QTQobKrd5jP4Dka9/5JDuR23QtPRysy0+4FxDae
frQepNc5LXWyyK0P5RHUeV5xmo4DVC5D8q7l+l2x1zEfBG7pb5tb8L7GMXXeohvvDtgtQPYacZnm
upntJ75IdrOOJ/vkWIT7Df1ev1MzogZGKWcUrtfSogoUD2KAtOwQ7uN4P6Ft5IJEwLk6SuBHg0F6
cLoNoeuH/B+ZxqL8I/s6aaYAd4oWko/js8gF31jWuov8R8RSkbVCiVIFyzL4nFLBEMWDGsK4z4oE
4xRghq26ELkldmM3jcWzGZVGHbAUK6vdWSzU13DnQdjRh3nSnO2mkdVoEhNX/z6/JRpKUuZUKQv1
3wuNnOxuBrYYMTGX3m3dk61dXahmAaAqoIJB2JjvaJ4Ate9jiZbJ989u3Qb9WdHCP690xdRkTeB6
gITLshg6FvWea0VwRefPkWn9gyrsjQdsfqDeWvk/MhdPpBDDVEiMY/hKM54LxjCo80Ly77r1f7Rd
aY/ctrL9RQK0UBL1VWt3z+bxbn8RYifRvu/69e9wbGc0HKXZ7twX3CC4MODqooqnirWcmpw+++u8
fv8Srz4L47xlh0k2rZchjNkmgZGsbSB5icPeH3OGvVGimqfovrET3yDKNMtmXo74bJYVyJhNqjQR
DdRuHmprhhyMqBbYtSUWEjPcTg6mvjo5y2y4jbs6yZv8UKHND95EHN38S6gKJkwFDW8qWIdeajcb
WlQ3Go6TlVhJ7Y+HGiPnLtvZli8nYcC4D8/P4rjDDEEAWtTMVIgKwr8SYDKMdhY+Lu3nvkNH4ey0
qAbUeeqqRelcZTrPwrljHhO5zSuG1ihLznh2SWicDDLMPuD5QXwJBGy+6M7vJnTAP//rfFUOrRVj
idsCVER+U340PoCH1Uluch8ByRsSfWQr5JfjBZ3E+0j6LJUDcL0DRXvyhAInhqQvi6EYQrg2h/Ms
kcNujdAw71p2S5CD0G6T0/KmAKXdeG1dcHumTPvNjVQnLe+oAlmMZz9KTilycoyGW8NGFDCataMn
MJx9CHhWjkNuUoRrkmZPAjU/Sp0uKFBvvcfUlLN6kYWXVY7/Lyhg/YtzepbKQXkypMNSIaJFR6Pu
g238hZqXsI2zv/A1jj8L5HB8qOaUxDPUZG/lQXfpBxoo7pDfz4f1fsDihNh6sxzG1BUcr8haOQxa
01Uv8gFyWTPZ6s7tA2uwim7ZFy2KhwtupUgiB0NyF2Uleo9/SUwRjP4jsTODC9oTBMDHt91GUWQV
mgEcUOG1Tj9axLvmqUX8Av32X0L/fEm+vor8Q20YJaQNJ3JCwxorjbH3AEpj4XF+ZM+Ryw5WYEJ8
1bWhYOAHRz4O1jiwhIRkJ1hlZ1eIwY13Odpyg/BG/PITSeXAJyVrpVJmuBOa0SXzJGEmT2lkkZ0K
YIAvsFbFYIGBDP5jbr0BlDBoE59YRSBzCkwqZyeUyi9QTiSV/fkG7Wg25UROVXzL9W7Em12KRaSA
+/Hbs7XwQBNLSlQWOD4jBh07ptmUbra79HaM0WlV6W/PX3eRPhzKTCDOrpqeoUx7V026M6XUOS9B
hJwaByjSoGojZcjJnNF0z5YmrPcXuyMBmPCU4hJY2NSlh81jsKV3F6/wCPVYBXrA3IAK5ptrMx3P
X4yLZMBFmdGEZfxbNwwwfSx/VU/TfXLKHIzwEBs0t9hx2JGDsNTAbtIZF0G4cKbVQmXq2eOTud4X
PmkcL3K9IoFcJDPo6RJ2EqyFxaeK4TUI9iesj4NrSL0UzLFHge0IgJpwWFKsZOxGHRq+yt0KG8RF
wTdhlrW52muoNOvK3jKvZIlzQyK9OBjp5CbXOkyV+x0a35mtgKwIAZpxSR5KcCP4tcLIBWFMGiPn
fuWtfln4pv9jpXZV+CBugJ0IWwdE2nGgUrOHPBmvO0mRdhy6zMs895hc+vHV2Enayv3treJMDxek
9ESKcZGKIaVkpiE+2ysTEZqjAJj5ZJYR6V1KmRuIMNRMzci2yJvzl0sggU9dmWPe6nGJk5ulFkN6
n1pF9s9LeGrZOANQOjvPzZWSS1nu1wYi2EZNls9Jgqc6yMN/fcry2apECQ1s0fxpBr83SSICCj5P
1Wl07ib2aX7fCna7TDevK50DChCrN1g39lNWP3hqQE9dEKYudUHAAJaO0wXhsQDmdS4EicDkhno5
hEo35DRr7nqzgljWMQOskolPF/SWCi6xzgFGG6aK0rPM39UDLIKbrHOwUYFIJOyjq76hIKDTOdAo
qdL1awU0zLJ3U3gwyKM8y36x3rdlJ8j9CU2TC0VyxCKpvLAv9/vNB7tHqIF+yWTLSEx+20Q9gltt
SnDl/ldJho0szkDmsVsXNUTYjUkKv/AKbHN4xOIIvz7VDnYbxQJo3D/HjTzOPExqKgmVoBtKZb9m
iH8+EC+4b6KT5CwkM6ooD6OrTpId1CtE3ijGGchQk8xIMg0JW11xGzk7RMqbKZVcuRlcAfjvosiz
KL61oCl0Oe3QIAmiE6+/HR+iUzKfsEDKr9x1cMXNE7vvzo08ztlURhWXU8FOUfpKI+y682vy5T/q
xMWjpYLHjDlBJ1bQIl4CvocJPILElw+RK2KX3X85bTTiItKZ6iGjXx798C8jkMFni8cmtqdDnPnX
BdnnXRTeiON8TW9EitXr7IM9jRG+zFNeNLQhMhHO0ahxTM06xieTAyOgkqeBRqK8KY4ITVHUckQP
JoHx84N1XTVgrcOM81wX7LdIHdJ9SGM/HlvBs2U3stocJIcek9WmucUO0rROetfa3fT5vB2KTJ0D
jIp2SUIaCLC07zEWTzeZ7JkNsc9LEaGgxYFFHGat0lKIeeVNrnwR/XNmlJ+jK4u1Mrqa/L8gLlh3
XwamSRsnaWfCT17hu85fK2zheClriORJJtLPawXyBnWTULWmCxKq7Ov/O8aDVOilwKigSQKmHJBv
mJYDDqQuG53Qui3A5Ge8W8NWEHScN0bKF/mlMG3AXwxxkemjw9IpZ88aOkdgiyyXcU4pDiricsHo
iAUpzBaTm/WG3mqn8OaCYPS8N6b8vFwlr6ASxKLH1+G92OrPAyCVOaRIYssEbSVsg/kTVMC0gwVK
G2thzXCe5BqiqaP9F9nmmnHIgZHJqaE5lFuU01iAdHR9Vw+x3UQPBVpzpFC9N+MMvB6H859vNwbe
iOWQpOpnKpkYlfXRueJmdbegUNzfKVX5uRziGv2WYyUwmPNYjwLUy0tQ52C8KA2cbJSCvAeEUCh1
2hPjgAeF4HnlBBfgCUa3r1wtyuu1hGnO4w1t/tL7j2n86bwIQShAn/58IyPG9tJ10CCjWY6sG1y7
Re7NGdWjdlqO4pqFSCUOQqqibeeaQNzQfshbaHXK6cfzKolEcNHGUGIBMy2ZJS5fZu2uyT+gf1Hw
Zfb7E57t7qkgvDk2+MVJoSWsYMFiV8y+ds7YoJLfuWMZgHXQEeeIzvt++tRdsJEoYaFmujBjyDEH
VYFiXWoEli1UigONVcljxm/675Xz//xEAQfRy+s0jZUZmzkO8gqHKQDFpybbzRHqMc6wNAAWDBTp
H4xtofvCmuZyz0rFGCzAe74pYNFkGtMO4q7hi9pP6DxbJE+Hn4SjgcPEx0tB3IxJOcUuyztWTJ4f
WYX1onqnwCaf2Ho2B2rQrAM5L6Kdqb8tkr+bOP+P90zl8AI0O1rZsBfstQkckUocejStHE+EQmAp
PY7rXQvK1vPwJBLAxRuThS2RNbOKNvkDPJ52HXUCCSJMf9rkt/ksUZ2rcWjhTsFJHcxDdGpAosKq
0MYhw4TdYlL3vE6CgB6bgl/e4rzPJ2Kx1//rtIbYhwilcZhRRjmhQwpprIOhxcqQgJagDZOCApuP
rmxv3twsLsaIKNZdryw5/+q1IkzOiyCYL+mDn3fFMmvIqrzFUXwDEcYnUFzfFkcNdbBPF7T0COyR
r+W3BB1pDbNH6cYISuKULgONxAH3emljqSgok0Ttu4KgjZ+mliYw8uYDXJkm/7VaBfh4I7sC7XMB
juEs8wS2KVKQg5B4WYs4ZSDV+oMXFzhTYH3qjM7o6aC2izEHGgjri+wvPfOq0NiP2lzBpU+XUYlh
ouV3Fh7k3zNUbUenUF3IBD+ZqH1RdCf4OelyzE15qvAZX9UOhI5NdKAsQt7oNmJNilEyG426v9QE
m2iX/whgryr7I7qSTRbrPAFYeMzRftHbUXrLGhZTzDS4522EAca5r8UByhJjycWy4GvpKpaUWI95
3TsWvclDhFnEx0T9eXGCCFXjAKWtJgkU7lBPGW/G6U2V3s5rcF6ECEj4Er4012uxsEzOtY5TZIGE
S31IRopBkBYSfx8mBRbIV+/jlSh6zJSLGnDso6XTyEQR/u43IrKJtdfY7v6KGVPN8kLTFIRTRqKC
QRxkZ7JxzONMYAq7mjyL4XPZ1WDkFa11mEISe2T8rIbSVZdpI4L7Llq+0F4PISJcO9meawkUK5b5
tdOtY0gz+TB1+uSuqfE2sRbFTxr6wRwxPpMtwjMVKau+BI4BV1LXO5ypbn4r6MdiEuxX2Y+BN6py
UF+HUrI0TADDDRI5+qf5BrCr22zJVmurWJRwFFWId53ZRiZTeoOGxSJLZlFAZiZXnjlLs21WteGQ
NcaqBGxAIeUqYjQQ2CY/H5cm1TBhnc3oF2itNrsWXWlYQxGLYJjh+CtU3GjG4XzSzgq2uDMxavQ2
X8xDay6lm4917a16/Od5wBIdI/vzzTEqmmm0WD+N+zZMfi2NLiWFu5A3Q925ciS556U9PSt53cBY
hSqHjj0moL/lxGHAOZsmfLUFBQKwq72XJJdRDtYaUmWS871bQBiJXNlyQbf43jXYyuauQZquYz0y
b4PcqUrv0mkUXfm96GMrgb8HK+aVnpJxWj1iwUrime1jo/5tLn/3HdAsTk9z+3e1HmXykY6Nk2Dw
4Pz57lno9gdwl6IL69iU0KqDvTmnhQyg+PyrFO1s3n3mbIWwH/HCZCpLJSOEmORtfRywwA/LWhYM
nTVHDMSI52D3ooStPO4+6IW19ksJIMXVO7TVxzIEj3ZjqzJI4eVHVe0FhyiyE+5KDGuaDHkGeXqN
/WEdqBI00RXfnSve6sRFPjEqI2nfMecQ9U44tfd9Ck59yhbkhqVi65REtknbgG1Zdqq8WwOrmbBC
wZgx9JOtzlQq37Gir/csM/0k5SG2WiExZhsFJhDPm5Twc3NRU6+sUp5G+Ny/EvU/OF2xySqQhDGu
SBrvmLVGivuaFVcYQEQ3yQlTcacJHdUXRe+CC8vPrystCeeO6TaZaC7FQCXIrFxGhq0TX/Xb0wXN
pXvZqc2X56fXsc/JHOMRX14+JYduQvJydGJkirw6yD6ZoqmcXVayrTgOkuJZoRZh4loXhC7NQ8x2
yahviqxw2wVL+uIA9avyJ+OqRIvbPnovT9Qp6Q05TEIKyN27pahITqHDBDNR3N0yxngp5MhC2tH8
s8rAa6GSQGCv+yIMzTAIlS2Lb2ORw84AqyXcZ1P/TMgVMxJykrM8sM58M7mANX43CIc+/wjlMKpC
j07aLEzo/4ijfiuMO8RiIFKBFX6oT9SgHNISm4CTyxLyTO5a6kYnDqNkM+lmI8G3evW0FedfdjF+
I4sDmbqSwY8zmIgfx+Ww5jn00Q/pZL5VzYdwTJ1Vl/6wpOYYlguW7PUH8Nu7Ub+iltEe0cRpy2Xm
YJONA6cuqIayw3wVsTz/Mh6QjMGsKpSWcdjp17U27NgMOqWxixarmEzvvO3uRX6bD8vDUZMSNBIr
kEWVIM8w+kDlhyGW3FXWBRsIdgOFjVZcLLRi8WCI1wi+rdE5cZfcR3LsDIosehkIbIjnz8Dp6evE
vuvrBOWVRY3t+TFo2EQmxjqB2UG+Vtqu89icIRcHNWG8LGmDO58tmFaRPYyuZSfAeQseVtlN8gt4
WEXGyMFMOMQtdjVDpG49NHl9yrVjrxb+qn4k1efztiiyEA5k2qIY2j5iFtL7o7y6Vp14aSOizRDZ
B4cxhZkrrcXO8P/FPjiUWdpqBOUxpL0qeokDmXOaKTL+eWmLUdE26Dm8Dj1Fstifb+y+nsvV6lO6
g9Rivfb6Nn7dMaYXhxyg99JVK4Vev8LBn30bYknn7heTxIUus5LF6OqFpKvb10TnyOGHnMVLC2qh
a+zjXJTClOPAo1qTrqx1XK8sPhYRyGJj1T1/gc/GJEwEBxajpfZtB+6Q1/5b/K1EJ8ehRZoVchOO
DC1+e/GDUC8OMyJ9jirjCZl4WUK9zoEgO0IOMGS5JZnWAjCU2bfkP03l1NQCnN3NGG8uFN/Y0ixT
McfyP2be/f6yh92PpWqqRomKZch8yZpEWa8mgwTQBQ2i4oIMobHrmx7jB1hSJaTr2g1qNtI4wJC1
hkgqeQInclLiG/Xr7MOdgGy+cLCWbwaRbBG/uaBcyf7iV5HbRjCHHyqWIvx4a6TNpsWmGC5ssdnP
bW3kcegxgrl/jnUo+uTLwo8Kdj2is0fG4wNLu6vH76wfAPTsF6i6C5Ub0Rya6EMoV+kIGyJ3iXFD
T8UBOyuPeonTBQt9ge3dIp4cdsnOHS4HLmVFMAYsg5+8qcNbpL0etAYcyLPiYMnMg570h1FEz7t/
7zdKchgzodWizyKIfIUxwnu/n4bYyOIwRlPkqdEVyOr+HnK7PzZBiD1xAzgSsQFC3KO4izMbcRzO
SGFl0KLDjWzZ/nDj66q8p0ZwjT94FsLXuMM5MbKM+YOrYi3B7ePr201aalU8QNqVt08Aanxxe8jM
UQ8byHtlHeLX6m4MtDlJDllGsqizLOGmz+mHskYXWjfZbVq5+hpQ2tqT9F628vtCVL8U3QC+ui3n
ZRllFazy/+ULcqBiyjkai3JI+xXp/U7iT3ADnvZ0bkJY7Lau88SEMIus/mrJvirVXpvovuASiMyS
A5G2KWVFLnDTsKDXx8RM0OZ3CVoSFE8+kMqdRMtM9937xlY4JClKo0J7LBQbQBazuk9DGD/oN0DP
c9H4usAZ8GVurYurFvNHsM6HzqsbkAz7A+a6G7fKsfjOV+7EWU12ame8AV/1rruyVMoWIuUq+pTO
xWmq5HfZvKR2QyKvIspVse3zqfJF76wD9WivQuBVN0FgnHzdu13UIo0Yli3OCFaszlFkG6tD7UHF
4tAaG/csN7/V3pw31d0XwkZFDmSSYWqw9gggEyadPUQ+XUWFjv2vZhgmIdizK/Pb2modleeWeZ1J
TrwutPyO1qpd5eMBrK6ZvTapqD1i9yCJRnWiIuS1eJ4WqVg0i1j4bFl6l0+32Koyjo/nj203MHkW
wXs5y6wH3WiSyVfLmyz/xsh+leVNn042HpSelQvr/LuOZyOQ/fkGucCYHq1ZFk1XOJ4ns351zzay
uFi6yaJ5bihkwRW0Xq+DsERr9LfypM+2Phh2No9Hncq3vVHcp33+QVcq4uazGt5HsYkgH/vtvXhW
H+piRuG6X2wTa8PsojP/TKv+XjWrt8qEuiTK57m0PsphWtqmOvk99q2DmuJI++GdlYyqGy01JteM
PLcVJa3svsHq11kL6sxyZKvEilgt8ktz+jqW+uSvkv7x/DfevRqbY+Cuhl4mowGkmfyuuEnNt2sq
Wsuw72k3ErhY3ixms1pWSLgmny+UxnnaSJlbBWe8E7uII9td77DRjAvc0WlOca8hy/jK+hyTk/62
CkzHsEObHuJHUUee4MbzLWVpggLbPMSw2P4DpTch4ttVhCr7PnajE+djrXnoSxrha12dKdoNIzYS
uYBdWfOoTiycoh7bP0c5a7zy2CgnWtkumOUUoAzvYdsV9riUOMcrwluRLA7RcItVNepwnGoyP9JE
tnO1cZcu/dxKIaYtMv3LYsaPMhbch6t66pFjEtRcBPeb97dVIVurmQHDkzZ39PBz3grqEgKr5Klh
ck2dRrXF56PVNy1TnE4HeW4i7KLfdbDPVkI4FGlnUqxFjoP81e2Sf579BRziG2JEENxdWwnZSOYQ
ZcXYLxknSEZ8RE4sBSGhPoZZ7Ut2Zovwi3CYMqBn1EoSSPt94xR9OS5+n0bLaDMFplFEdxZp7XY9
ZsZsn/cvQoU4QKlbWKBpwD5e9VSKAXn3Mbn5VDyUdHI7xBSy1ICtJAEbYGAFbFpaBMX7SY1nSTxB
TJhHpG9afCY2h5PLPogWg/5EEcOOM9oPRN29glvMk8UYEzpS8gHi1PkBi9Ewmig757+TSAIXDmUd
meqK4T5FL5eph06USVc9GDeHxsUaM3oYhgjJrqdDAxlY7rL1oz92xVpEbA4C8OUJYlalqrDCATpd
9bIRRAM6hxNznVMrSyEtvmWc5j9fp/2JpSov2+u47zlN1UJrh45SEXeBSTktWjfjArONGGj7Y9SQ
vQyO2NVrT20wjofzNvIvd/lZIHeXNUqXKNQh8PfB6al95XV8/iyLu8tyVffaMsNLvwR8zd0APtqm
rwb8X5I1vtzYj3JKQOeGTR//EMUMbm1fsnlbcKIaP2xfFJPUq/XeiYqvw3lz0fhy4wTGkVAmkMVW
4rLZQXq0/jBsK+iDEPsxvf9kLBpfcyzjKkzW7h/Vnol2rw7pnj8ZFx0MGfYJqkV2lWHu3/NnWdw9
VyIFFYIKslCUYJQ7euKxXoXOjYe3YCvFQvvr0P9ZIhcT6GNY06WGxDqv8cysT6W1Pp7/Wvvh1bMI
DkpUE8N2hQIRiXSv14Eu/1nQYKUE/Bzfz0tiP/bf7zUGSF++8btiRo8mxb3WquFuUrCfL069opZP
2jDcnBf1L176WSsOQ9KEdMswwgS1+pGelPesITFxovmd6s/gexaavMA0+PrjHI3tRCQgB6MTNCTv
F51gUfjRZV2Xgjv9hC+bjMlqFlO4aNBQDmhggb2wtwdfhjS2b0pEXrgfI/xznE/HvRGmKaPR5gwY
2/DDqiFf0okyQOyDnDGOp9fpRgKdujmjPdRJsaaixFTk4HcX0I4LbPBpCGMjBtWNJKkYEpoUO7mG
KnMJNqwZaR4k8vjtvBHuR9nPh8bBRdRLnaKFkBXOnlq0di7fyWpqnxci8iP8aP04zkqkxy981s/N
akI02uXJwKrjn2GHxjeexss4af0AjVgUoN+yPbLaCd5RLEl0nziskMKhUQsmyZLdHwPh6vwFxFJO
66l+P73tAxENvsjEOcSQOrkupxQS1bJ2DTO2caiibyXQih+qH9o6VaIWMuYH5j80TKtWTm+Dmnlx
VVs8q7qrE3qEVUPFygnD4CwwTEJDIgbkTUliN1Jh11LuXWN/Gxmci0qHelWUKv/fOeCNLM5XdZMh
VTHGtX9sR/jJc/9zO8LqXdQsuHuJdaI8naAq84TaqFFaZgKs9bNmsGPyGV3C2PPnCA5x1zA2Urgo
ZlKKuembEpmvu8lTQU/0xIb04wVxEQu6SC3OMhI9q+rCgNcn7W1TfWvS29gUpIf2je/55DjDSMow
s4YFH4sY91r1MdJFOxDpawmGrCoKtnKytiLZ4CRMFWlnmWCGfrAi7S6StG+aoX/MaaQB0eWbiJZs
i5V5q0vr13k1XHOtb8BKE0i55mNE4lB2M/ZvhSdLSW5kCdn8RVXfrlGOzNzoNWnqTfr61TCrd7qK
dtQ1D+IElLPaGi22ZBV4tpY06Nqqcaa6/j5gC2JWaKq79DT3p04idkqNU2Fld6pJsUK8S9waw7NO
NWPtrLIQ6nSVdV800yfSZHelWXo6SWZbgSG4Yz30njHlFcabwH4wxLdKLPVugnZyW+66QFGar2qJ
iY41whrnKH6YjOw7Sczv61LLrpLVkl2oUuWoU3+ztJrhm0bsqkZ/6tJO8doiXx28PiqnScbI00j8
Pc1jEoQQ5LWWDNqNZqjwS2osy5tL6TAO1V9qXd8UymKXdS0wlNc+GZ+RAKAoNYiumdytDrN0qCS9
AUoVmm2lhz6/Z83hjXXFND0k6SA+piYWDau8/9LUYlqpuiCAV+z6WHipb2h2FLwheApVblbaN6LG
rV0TNXTLkrEzVgO93cuYN8WQoxVbkLjGGCzKk9slz4Lz4LEnwgLPuqHDIVsa3x0eToo1WR1KnJqM
r1PcDL2ghvoaKwyMgMgWxf4d2TL4l2qTadaYEBRuI/VLJAdjX7sTJgXOayESwsLdTWC2REAKyvq+
xiEJWmV1uin1yjjxzovZPayNLtz36FTTGHQTYvT1HSkH3PhVoAiz1peB7MvTYr9go0jTlGaXZDit
EYHlMn2LRiwLMrFfr4+cuc8EiRmRPhyOL0lrLKSFtLxUj6Uq3+dxdDx/ZDuFIaYRweIlRSOmZXCR
UT2H42q0eLeFf7HxLs1lywoyp40dtmFaHLXsm8I/8kyW692cYFYWZpRpSKclxepUxXfkJt1e1Agn
EsKVZ+IxolEVQSlTGb90UnIMZ6myk1U0ScUC1dfm8KwMZ9dJVKxNZEKZlYIrR621j30f3eSV8TbT
1RPpQxkD0Ino+bsHqZtPxu9TRzCxyrEB7arcZTtO0tGRkHSNvMyRvlqWy9af5rp9QRMl04fTF85Y
UcHzQlWCZe4vP14v1ZZaspdifDRO7VPIznYQGZWdezAVkW3uKPpCHBcCZMWwTtUKccvJ+k4YoI8H
896yHBTVHcNXsa93nANFsivREe/cvBeSOa+lVblWdivCm9bHWokBm9eHYDykrU3fsdWy000jkLir
qkKJQbHK0dBfbSyopJ6SnOWCmsd0Nux+Sm0jWW21//v8hd/VjMCTsPYShfIs4CRW+wnfcfIBLY8Z
bT+Zo/QfRXDPuyhUrTYK4fJN5c1QfmmG33dZiqzDK8oGZu8tg7vdtBxVUq3d5EdGbY/xTawO3oz9
kOcPamdzmvFCDHe5q6Qzm0mHmN6VHd0v34/HKcjQCtd67R/5Yf4gBsfdj7PRjHNgTZRUoxX1qNZI
79ZldWQpdAVa7YowNAUPRkXRNb6/SDaKSDe7Cd//zjhJdgzKIevtiBWXUgC+40t2XL4u1+Ac8bFk
Rmigyvw7dbXiMioSvFPT49I4qhedevWhQ5vwfC9h57gg3tyB/hfSOMww4z5J5wXSSFROjpqjr9wk
oNtcFsFJ7t5YyySWoREEUPzgQ6iZaV1I7O2o6M6qDQeDSpFX6qZf9KWIAJF5YR54FZloBkU5SDd5
eJjACZFMCq5UPGElI11jpzDjo6qOWLhTD1+wG+6DqbV/THMpWgL3uvYKO9FQhcKXU3EfOCTsqk7J
dB32oj+gGOVnd+GhORo316y5hCDUuywMJGsGsOmlb1Fpb4TRIuO9hzefNhWemvoC29+zDehAKbYB
Gjqs/6WIbpAjbEFYmT9hm9+nD+aBDR70nuybp+GYwocVnwQy9+7bVib78028Y8qpJkWY8PTJo/Sg
+zlyQiAxxfzjcHvhKpo9ibjfFtuhgWPknwyTPgxrlBo4xIf4jeqxeI68MT3prjmqduoNN5rIT+9L
NDULozJwXfynW/uyTVqLTj6mkhU8Ld3cDd0oUILyo9q6rZ1dQH2/w6hjKJpGEM/rhBiEf7hMazqU
ch7Pvvq4tsfmj87OvP5Q6zYAmzr9R+rXdyIv/UTqyN1DVcbzEvP5ioXaLGekuUyyLA/p/LQNanwn
VyCn70/VnfI2t29VvzgafoZKURx8Lm/12sYqUfFF2QvZX/wI3jGFedgvFD+iWbCC1sKB2yx5OiJ7
EeRYRItF6sW382a8A3aqDM5wiotjqiqPAqscLktfQWQRf26TyKn1E11uavC3nJej7pjSC0Fc7GBN
kayQFYLQahS/X7wO7ZKG3TnZ1yLCB06P2dsBgyZso/Z02wdaMH9c40cLAyjCnPFOmQnUzBuluafR
nEgZNlJaMwrGRqBiFwFIXA7K6UKavJ23BHAC8sD6gIwJ7yb1xpCmUZFmv9SLv+R8Du12ABmVXq02
bt5JyzXqxk1VucbSv5uxJM/MjW/r2J46NZT9JSMfe0V51AZruqULoiGzk/OP57/O3sfBVkogKAII
U+ffikaO7RllhJ+ogtEpAzfhKGpX2fFzyPkRdqNluAK+F7IkhQGSCEggQX9kHQFs408f/P5WBPgy
5FMo/JlFwLTxEpQ7I8HYWxwtPqWTN1qpP6DHwzYyOQgzMVPs7rERpJdVBsqvGJ0MjU69OhWL31u2
cSr9CnGdHd0qhZ0dlY9gPXIiNyfu+W+1ixIKwUuNaARyeUphA0Yzj1O5PLUFlG53hxzhlwxdrIyM
tPygiOofOxChEULA7gVSEaLxznUJDUrKEPFQA/Y0pegcPVeCsa39JhT5ceanORR+IYod+ManJgXy
nKCnwwNjkt+XcxG5KpFKNLolb/WucJE0c1SD3vbzelpbY7K7ajxg+vvboDSR6LfsxEcvfgtnSmui
VlaM4pKvaYU7YFwlX94kioqI8MtIPzXYelSVrkFmQf/nUzbz3Bmwz7E5Az2eJnVuIRcjFx52nGpw
BTM2rGJmNPOSoPdCu8+PNQg9JyGj504c9UJnLiZUO6Ut2h6yGYXoHXHaL8qBYvgPHKLRU6eEUOIO
LryQyLmFWdJMbJmAcZntCXz2bohd1pNjnKYASQGXYPdy4mTLvRWkNxekPXZeMC+kc44gmmiGjQ/Q
t3eRDbBLNzqVB8xfuctBP/7+tYUs02S9XxgB4SOMUDaqYTGgqXQzeIsXoxE2CfS7wZXdS7jb9z/l
szgulliktKkLGeKm9psR+Wl337eC5/qeH32hEhd2S0atGimBjN6vj8RbD+wJ/aOB85qVSHiPbc6P
w4ZOsRKC2Q5YylI6cvFm6INaNh3BV9q3iOdj4269aoJ4eVAg5YqOuV3b1/EIY7Po8L2c9RldRVOK
4pKPoNApSZAu0u26Vl6l6vaQB0t/Z073yzBFdiS/l3o0bFM7HKTPcv4hAm3mWszHuMvctp4ELoYd
5SsIQrzPhqMUC/99CUFkGIvakvEoVaSvuQKqOasQSNhzYgjxn0Vw974yeq0vZ1YEvHY0kBn8OaW4
05ZCa0mkBUo99RZNbzOPRZtmht4ieqgD4argXUt61tBg/mWD420hxYpeQ94rSxL3Xez6qo0s7vXS
W20RmRNk0bx2zeKAPnFbNt/oGpAmjpyyrO20+mapojfwro6mrrCGVuRL+NC2URXwXJfIpHXDWxWk
ltV86ukBPFZug+GQpC1sy6SYzsK252T0zl/VXYDbyOb8ZFuVDfpnYEFdEgcZuP/QZeCkhejhsg9y
GzncZciVxgKrNtOx0z/P0Y2RvCfywxh+afLhZK6Lras6mJsHG+umgxQUFufV3MtW4v0to9qM/6Dz
nvu2kTSYtTRFM8K9WrtlUxTooMAeroA55mH+hFdha1/TwW5AnmYqBCVX7GjhrstYGHLeKRJaedbG
ySLQKyiafV61nYcRRJiKLmtgbyR8O7QcImGtyjHGQsr7cjHdbrWO/XCTac19nT4izBcd5Z65bgVy
oGNkcTKODQS+upLiOXnm+zi4IXjxmcjGUst4VVHBoOLQ5SSDcj+2tWBxz49tLcvwtK0FU4UC9XZQ
G3BN8OoAcy1cJWcosiQ3aQtCFfA6U4TM76glunLM1F/ptJHAxRRFQmezGCChzvKT3HR2M71T9duJ
1IGQsHynQ47lfp7VYQe8wU8dPNVz2ULYFR9rxzBeyGJHu5E1zVrXqGM+P+3uMzrW4uWzBQjD6ucn
UcvaHqK8kMbFGFVupu24PGlGg0K909wCmwJZ+1+p3onTHQwIz301DijXOEFfnAnlxriI7WINEiNH
4bm/nUXV2T0LBLsxUuZ4fKtILb88xgRvtWSyWNXUelDkP5da9FxgfwGvioF1bxbKG8ANPoYeZzkJ
27ZEtkq+m/EwrPvPPZ71nWI4VHo/q49qbglAas/mtyI5myfqMCrJOoOYQS4sW5vLYFikOyvJZXtZ
dTtJhuA8Ku4aPtpO0OciI1tOX/WuNSOaoxKY3lNZhXhV0MRvZufCsspeuhXFSaSl0PGPxCefbtWW
iS5aD6DvvOiA8f4bkrrhYXDnP1pnOWCu6Bt5e17DPTPZSuSOlE7orKnKEC/cQXP69c8wHgSxwZ4E
qunsf5Ror5prorLKCiRT8fgpVbudP0bYCn5eh71LtZXAI0YbgeFFteAetdhGQs5V09pRijdk+Pu8
oJ3uXeRdNrpwaIE59MWahnUF4Yr1YR27Yz6U74tcu5uNOLQzgn+tyA1J9JBSYZvonhfbCuewo6Xr
3GnYjYwOx877P9KuazluJNl+ESLgzSs8mmx6qxeESEnw3uPr7ylqdwhW43ZpNU8TMYxQdhYys7LS
nMO9yxZWliz1h+R1D6WTuSxg+11jhC0i6UAFTz9NCdIKbKAR5KVBeMD98g3zV6PZm1VQOuVjO6Pq
/r8PyeN8NyKppKAI2yIMK+RXRd2ZRhmsOotTbwcd66sIKi4uPNCiFA0uhvGiywSPu++dVXzrgZP+
lLu6DVrmp0q2es3ChCN7KnvXGf5RENH5a1TWksKIo2hc3bqtTSBPtAWjM/uBZ0SH5c8jVOgQgkoZ
J1cdjlA+hsfRFi35u8BZc2tjNmf4BpBeLjFrHhzDY1DiriOYM8loQWUwbMqKk2LG0+PteTb7J/6y
Zdf7WSdABZy15ZqyjnD+YjVZi5QdK0m2l6K1ML9rtnV3gcFaKzZqUxd5Ky1BVlEPJgZ48ZpiBKa9
d+/G2pD5fv0YhSG2SVjCm9UjeCN/Lx2GtnRcrdAE8v8f7LgQ5c59HCpScahF8XOEj8MfQN0gY8m2
BzcF4FsikBCVFisL3XuvfNGQilcxWLnXwUBkbNDkcSYHTESAunZ1yezs2VESa83M3vqDnbL9r2yg
8K9h3A194K9Hq8R9M2c9ElGyLldgh3jEIynzakeXHd42noDOX9kGA8WV/KOnp/splAqQna7qY8vj
dJcYlA7qIesla9ETm3EJsMRQj1ApzKolWyU0YrFn0+ummCFDLXsTKOKu4FQxRtTQilVTi7XKtnvP
IRYjN0ALQKCnfJNorVo5RfrTV+1N2lV+PaIsNHe2onKMxGcv09I3oqhAzA+9HIodRCHFs7N2cJKK
N9vwoohWU51YA5+71rKRRsXkiRPA6B4hldSVB7G5HZtHxifbe1Ns1NGpsKtOoSxW8YxhviIx9WwG
Ly1KIjUQY3gvMXSY56Mc8eY63ybp7XnZu9byqRvNNDL1U96Geb+6SvQ4a3d1OZt6+XJexv75IbXC
WBtE0YMr5YzMOO/q2VWb3m7Wm2mszX8ngXKtNWplLkkgoUd+KKu9M60yI4vbN7lPJSi3UrVwXRO+
AsApdz1lg6XrL1wRaHjZ6mnpnFdn96NgvBJdUFUhJZWv4Qkob9rQo3PlDjOYAzvdQkJuNWLLOLWd
J5KCtwM2LDRBxGA5pRKwjvI5i5rZzWbtSjNgc+UqGNeZJISWESFWZA1/mCf0vSXDO6/h3stFRaLB
YwKHN6AmZfJJXGthEwIvdg1r1eTVxZy19NjyRmsqef+QYn+hxfgjFLfDcLCHWWJ8z7388Yv2VAzp
tWaJOBna897szsArU/zZl23jtjZFm8euFutFuvNVvwikwkiUpdmiGRA4KbJZVrwF7j8zKRWGYuR3
U9cMxMiol+NiU0/62qhBymnJQUwp17g6K/UGwyo3iRHaADXykjS/N7iJcbXteDhkajpZQeNltJW/
GmxXaFzdxB08PBZDh5Pr0eTqhUUstVcNgb2QNgOaO5IoUyc46ylqSjqqIZ8bsa2jeWQjlt1E2tXp
UxgNAyIY3DopIYQ1qmJ1omgKLEAmlgTKzdO4yQZVhYS2n0w+9ySDVRHeCVo4MEwbaDJO64TkQ89W
Lg5JXGxiFfm8V8zG27BK1lCkN2vM6tTsGrhqCCJQc1AHoZtUYdZHxbwgRDZ94kRraNcr54VGzjDw
fTPQRMyYSRioOOk5paPQR6DUwwjKUT4YqPnZlac4RWtPdr7Y7Pr2rl4beVSkUNN64BcReq1xaaqq
GghdbuqNHjBi4k76rQgbOZR5g5JBM8byIyKRhW/MyJrEvHuL/8sJsq00OgL3LVp6YgVp4GXoHP2g
f8cKvZ1ZH5w+pM3Fyg8/FpVPItOnfnR7QhVSpYgFnCN2FlCr5a7AdeoWluIoXlw5eeEQ4pn2wB6p
ZnxAlRz8tmZbYgYGM0Wzq4lPxRKUa1D0D//u46lUCMQQjiSXxPgJsgho6q3YVlEWjqy/5H/C7Orm
KElo2WhkLGI06DU0kgFA6fKYS4v/N2A1hm3SL6YoRIm1IT73STiVXQqAv/lLwqmv6lH5XNJwuhIT
T/iNVAd+ywQt2N9PX4zXsC1k77GN5BQ47yBlw0YEbZvACZjzlZgIvEH2Il/sALkTo+u7ACvD+Tua
YeiILp2MZUUDBXAq+1pBD1EMEqJ/Ntd2Jxu+Mk6mKAmX4SJ6+sy4oXcVRFaAhQ9MLBiCTh0pAvNa
chIU3PZIHAJ982th8leRSEV7+lYYpRtfCoXCzxBWKx36S4YtgLEtf2zEyRwkJ8uOQj4xboW9yxT4
+DBDxC3QOlH+x6FancUNRJa9ij6niFHRpiu/M7x8V8rHlarBSgy6q4DpylXUyCkSToApsQpHVW4y
YNwSeDDJcFor94zSZUglicDJcW6kUvErKusRVKgt8h7g6v4Hpi4S/hCmbi9nEDfCqIOUeC5JpxjC
ALKe2FXV39fomIOF9brRlassYzUx9o5Uxl4Bj7Fx5K30Y6eZeXWSkgE5uNa34H6trjJ5ZVytxLjp
A9zKoA5QBA9gtXA9jB9r5HzTHNtUNfUxwZY2c2WInM+JLPK2wRKqKmv0q6otxTAXe9RQf2OFpZxH
sLuiS4IV1jV+7LCahLsHiOa7geUQWYBE/KDNXSDE9ZjLJFiqcb2aoWDEZl23DBtkCSF/3wjBRo82
1zwySbH+Gc3P0sKYZWT9++QK3/77eTGMq0Qy1a6/jVXJa/iSEQL3RWCvRDQQ/0R6WQfbjMnEqzCC
Xo9NLCuYQvuN4ag7iYbK6xKPeWIdUZYugWmpHi1RPOKJF1tLi5sZoPdYrpInkwPrFSbeFntJnJZJ
M7FXScVmPSY+EPjwJqZT78Ko45mXBEx+HHjhob8cr8lSyygGsjnZFVjJAZTI7ofsPDW3j3h6+CuS
kjpVyCM+r3mzGR+LITW1xtWbw4jp5iZ8ZxzvThz8Io9KxPs11pKpklCD+cixPmHH/qoT8kUUnYur
RqJyCkSpRWYK0quqMGxlz1S2BRDq8Zd3aiaIrYiYPguHBCDwZq8sThmWscU4tZ3gh56SAABzrHDh
P5RrCUPSZ2Un4zKW89zTtGk1sf+UWJWQcPdaD3yIwRjeR/yfekh8LgovyrnqbFmWHptIJMtlqa8o
aAglcfeL8dt2guWX30Z++8bts1WNCrHEb/trSOKd+bcvEqnUZNKyLglFSOxfSNGnjk39obpU3f4n
i/tl752qKiqGnYDPQ97flKieH0pJyUNEAyxoK4qjZVZjcQ4Yo90qDET/Ly6CL/Io91iNUelysjih
AJggqy9jsTTPf6+dvO6LBMorinSNunyARvD5oX2a+socw9EapVttCOLpQokyhsSdbAQSsWeiqphs
O+nUrHzDT0oKncAmYgr5cUr0QJPvs7W0tYrV392tSm6lUeYo8iW2u1ToZ/jyYQ2Sw28uj/CCXQ38
eF9TecIXzSjrWAtVzmoZmolNbqUZNwRtXygWZkgOZNJ9thplrJ26yK01bLxkkFqrLrJ7TpFbU1xK
Zyw61EhLHdu7CLiqXnv9rJa+lsKhw37sj7EyfSsF/a5Q+wgNw/pnnebYgwgL28BwlqnWnCOM2Hec
F4jXJ4/rc7Qz0dYMJ+BXG51xEWGVxcLYHWITD3Z6Wc5sAYFdbJSflbDaqiTeN7mKic12vGoU9bHr
1qCPi/UCmH8vUZv9mFuFN8O4NPx2BNdjyd1qfDs9ajlQ9lMuv0SOfblM/HUPCAr7vKnuPXi+nC/l
DQmgdGrUJckwJMGSTkED6wyTmeNCBLSoyd3kIyPL3PUOvD4kgnKjncKoAKWy4dp0+eAsFnyygBGD
RZfl5vtWupFDZbMTP68Cv0KOYoIFzW+syNEcsnbI+5XPOMW9ywOaGKKKxWMyhf01QJe9rmNzBntL
mEj0kovMaaZb/WH1msqMbjBo4Sl2npiiCtwhxr1Fvg/tH1vJlC/K8Qg+GDlfABIiWlmjezLSKKA/
YRb0EtRB8/hwXtWd9BCzlzBiIIEpp0A+jViHXCRrhMHuXpQ7bII1jFi2a5LYnIRVY3gKJVnqMBeN
1wrNIMHMjXwuJCTadlzf/x7YSuwJ2Ehv55XatRVSJxLxPoBR0ovAoaTnUcTBVlq3DHQOjrD65UUR
fLCdMS2TWB79zbbSyBlvrvMqTPm0HzJ4wD+QlaSCicEqi12g3zPNrTDqNHuJHzK+ShZX645j+G0V
3zMFi1/h+nef7fMMKUtU2lQ3WqLV7yTlf6ceZGlGXQ3zrNdDm+CjcSg41+GPMM2tOJpNFe3tf2kf
VJTsI/ARTR10I2Wh6Wq9+H3jTdd/l1JrWMxB3ZJXNZ0eOhZSYVaKBaFklmdgz752RsUIGXvTU+pW
BLHPjf1hCLiTJPKlCHR7xTvyzwaTMwQ1hoD4LrZiFe4gW9zkxA5zi2PX+Df6kVx3I7zOBG0F9d6C
dI+3lu+FM2J8ZrWiV9lnP7322pdfVKVcbRLmpG0bSENJFve4hUZ06Y7+aE12ltjGz+IPGiG7IVJV
deCQ6aRiQ6V/PbZkxYZDSK4ztCW4mzVlwZDvStBloDDyMvI9usM3iDUgC1FqcKelvZ853k1DFmYH
CQsnMepTBN3Xa/skSwGbABFYjYjLR/WmNlgy9iYxYeKarGLdBfcmjUMXSVzRjUq8ABQKW0N8fAdq
qdrMmuhBG5ufgjahr2/07+kgHYH4w3CD3UNE8QG4ODIKeXSRMlGrUJwlkofwQMBVErMPn86Hjb2s
nMxO/VcC5WfaIoN6RIYErW7srHjmM97Ww8e29KWGVXIlbnPyvTayKLfKBpmL1RlHORmjOYyPedPd
FfxLFR7LJAKe1+yNhS9M3lAdF9XXo9Q+r+v+Fbr5AeS4N349Yi980EMou62cC9ZfYsbDvQCuRbAl
dEOn6zhtKxq9NMGrTyoczHGE3WxkI8ugRjAAU5vJDQmWZIN3tfXvgk9QSbDAS9ZMOZuV0O06xVYg
VfIQilKbew0C/8uU+B9O7H+vGmWfy4pMaxkh6T+9zfnHprfZHti9zb2gslWNMtK6LEM0vGEjc/KI
oZlVv09ZaKvintMhJKJ6oRuifoK/sSxZEqFPBQgBBYwanLigIqOPnhpngZGLl/qovAwSUrwI1V8r
qtLOlNv8refmyIxbGZvw+WVcT9eCwDmKWn6TSh1PotXHnfVcaJVhTpXoDqowmdEwGqYoLrIdchNn
l1VaM3xqL7ffqkJlHSIh1MDa8eIu9Q9+GACc/VCiu7f4WnJfDD/PO/BeOMTaLHAJgCfBnwzExODB
nkO5XoBMg807jJ9hzfG8hN3LeCuCyhCHSMScY9csbvUL02EY2SbVV8Fbf5VPgpM6ka065yXuZIga
2fLD1pNEgLyoDHFSO73MwUzn1oKRWm06+Eo93RdtFGQD/3Ze1o5tf5FFfaxZWpcQBUScXyfdFc1N
P0RO3WjP/04KlVuEqjz2Ugwp8dheysbsLKCIldfY/BsxBBxWJrDCNOqHnPQJ8ClwcIYepGntyHgu
DDVDl73QiiP7lELZwzQbclQNw+IK16TImNvNz9kkuBu6OQXVPavS+EH7St2RX+RR5jA0SjSNGdHK
J4ABJWZHDKfw1mfuLvMqT3qLbeUie4xfGmv0O8zJoN55KwMmobTEKwBWeu3RCLQfmAA0gtCqGMa6
5x4YXcH4iiSRzVS6Q9XDOZdMwnEsB/VxcHj8wDSz9BtwrQbFTfTOXnDcq71+EUld2p3c1X0JdGoX
XNQu2UWp31pntWS39SKbZ2w17LVfIA3wLoYELCpMEHxNEfi2SjFOOCI02/loLk+DN7+JDwSSQn8h
eFtxZoaWeDxvyuSjnnz0jVDqkiuyWhuSFUKz9VsEdvG5NkNMvoqox4mVe17W3uzOFw2pCy4XNdKw
wHmO72Vipg/KS+TLDkHbmt7zJ/FlGNEAZ5e09z1poyT1HfMEMcGIoSRQn67moLEK9NGwx1cFilUD
E4hZ8GKdKomGm2zPaAgs3QxFyUICIYgHuSdXHarlZbR+w33MqJnWTiP5NRjqfMY57wbbjb5U5Cgb
QI5qBfTNgaf60IYAGll9NSh98Rp0PiByu8oPybXMMmBiK6e2pBF0bgktIvpl16ZjkrYqxArXuidc
VsfRfO9z7H0QJDNmIrhz/cOY/pH2kShuznhJ87qd+AXG5GZ3WPTBoI1hVY/anRwMLoEcTr8Zr/Ft
7rGuzf8nLHxKphx10gSsQ/MrHhMHAkMSBgqGzoAUZJIRO9ag4t63RJZDBrVQeMOg4ldT4iSpEwBU
CtttlEsQ4P4cUyy0hGLPqDt/POjor7cVRBnNlBr8kvCw2ZenGStVsSU8R2b/HD/3UiAYdld81zJz
Pohu5eZAh7sY2gtZZTZPSAg49yuoS4ifpqxcSchN8gSk3XX0Ixp4oMmHz13YHfqUs1GzdtKuuRUm
dDeq9ifaBNdjLP9g+BD5iCc/hGClgIATmKMnEyUFWrfpMP/NI2ont9R0IGxhgxmCAGxBfeJEWjO9
mWBP/Xos+vy6XbO/CPMbEXS9IhwX1JzAauqGSvmugewgFoSrPCuu4qx4WVXWXDz5xaeH949GNB1h
JvYYGZ+g0bxMd6horfY6TD/Flb9bO+DK9PVzV9fv9chSc/eG2epJXWeGmHMDjz44ymeEcj5x6p4E
Xs0BzcIVUB+cyV9rUy6ZIZ94xzmNqatNNGQuw9Y2DriVHB3sCk18IaANpg4sUITd8LPVkbrNUJ1c
8jWHjvPwQU+gc6Z6Ez8DYvr7eEyPAmsvhnmoVAhaRc5Y8hZfUz+q3uJkFyWoqq9qjKZcDbaMhlF6
lIKhN1kQVruh79MvFCoicUsu8/EAo9WMb3N25MNAY5LtsGRQ8SZJlqJveBwmr2EWLx59TjMcoBoz
JpP2EoLtN6OeP2EK/GmsAuBtl/EBp66mkf+MddDRZq+6ljDuf0Y8Uah4svD8qnMLdBL63CniNgD7
ic0IjwwPPxn87vlQTVXI6JzZJo6m6Q+jqTgVGVFz9DcRzdHAuEwAr9ZdDIynMuOj0XO2TR8qkzbC
MGJVtYS+MFvcUiBIP68jSwoVS1rATky8gm8WRo05KwlW7nVr5d7PS9kraCH66yJAi1HqxZbF1+gv
rjUQcQZEjjhYHNkSfOVK8VQ3ZuKAfPBGncaoT0mUEbaNhgeUDEmjm94MzmTp4CeU0cv2okMnmfqP
+F62R0exJMVuj8PFX/kzhocApSHrGFsmB77J2NIJ2GJiCPn6vPDmJHB+nxQPYJZlUf7sOsBGEBU4
jIEDh2DBL64UVYAv0IJ4SV4Zn203P9jIoD5bXOdahm4NHCBsj1qLgfK+BoNbEsZvsTBc6l1oYTVH
dvS4CE1MYytWzuWNy/gVeym3vvkV1CflS4yzDQN+hYSUG2yCF8kxfRZui0ByFr9i7VrvesRGGhVY
qinUl5BIm8bKm/mrOmwDTmGFlt1Y+SmFLim3I1fNRkykYLDKXlBc/I12Gga5ZsqCLVbmFNsr7PSP
VloYR2pQ2X0i5SOgeiF+fBfex8viUHjzbfsrexABh8x8Ke7muxtlqSCTyn3R5Ap8IvuVfFcPik/W
BaaX8tdiVzbHRG5jfEG6k8/pkaH3IsRxXXuommCVFj9ldfB3c6GNTsQ9N35e6SP2nEEC5fLGFS++
ZMZsjsVhCsW/uQY2cqh4smYaFysk5xITwWurCrx1kitrZcBwsv1vpAAkXBBFYNaQv2/06XVpDRdB
Qu8G7IyhWRlW7cZuewG2vEz3xUswgPkia09x/0t9CqUOESjORpbPEKoPut0rk1NJdjR2JkO3fWv/
FEOdYSOC87cIRVTVAAkZaC4hr4ebGcfVqVx2x3k/Mn+KoyJzpOVSknEwjSgHiMBQjTdczyoC75vf
pwwqMndGnYLqBSqFYWflM4BWl9RasHi/Pv3N4RGgAsKogLFCShJS/SyfUNlGfXByCFh9ZbXPqOoE
vRfds9jRd49uI4wK9epSAc3cgDCUSJ1pFJ9rNX0+r9CJCAydY9cAg6ZYJSJbTF8NXUIreDLENfWq
WbSqGAvGOYOd5vTxQomgfClTokZEkyn1irQHhtZkd+1bUZR2CeK9gJsKcxlBcTm+6KM9iIy8+MSl
KNmUS/VKIYL8Yki9pn1S1jt+vhDX9393gpQ7TZUh96iBpd7alFcRVxJccMZT4rQQTtQANDZ2l2Hk
J9NYOljDlppbM2+yVmAzCg/A7HdGKxkxlNiahF9aYT0BiW19yRwpkdTJgaBEwp45l3lFe6VVGEiR
A3G4q1CZaSTDkpfePn+MTB2pc6ymKgPZBQTyB1KKSu3Zj2MztEt/PahuekjC/x2XidKRCk0lFovi
To1AwVi+13jN8ssdQ6mTqXEiAVtlItBLMbpH99viquTXJp1TT/bmS8XXA4AXH8oDe6jtI/CcfK+N
JCpWGOrUd2hXpl6qZqjpSw+1JvlgbMLicXdZDYIvJwtWzPpLzL8d+whA2DEQVkb+SRXai1APvUjA
cEk3Dlcx11jlOmCkuFlzq+OGm5nXTFSQjn05HBMueg213hva7i3pR7SoxPamikC8W1SBqkW2lpV2
ow8WGDacNlXcCKQCBd89gnD2Ig4zVy0n1Uw1HkhYc/fAxfjM83jRz72fRKrFa1WAhuid0IvHvBn8
MB5vy3S+l3PxPZ2nwyD0QZqpq8X4ULuBYnN8VJ7bRbEO9Oc+9QSw8WQYBin50hrC0Zx1yUWV24vE
9kHRSjtslgwbDYaXVcrVKGe+nhqpCVJPVjZw2hz6ajsyNWcBuITFWLQ28dIgQU/e6qzK039UMaYt
OtsAED9wXdjXNVMslQxzylKmgLcIP2bhSjzz9R+FpzkEUQsTHr728AckMCcvK0pV6haKtdWY68JI
vfKyDWqMo9VOdgPI2T/YPdq/jj6/tExdR/Iw1bM+4Doi43ZjkDmEVAcozZ7kJNcs+veTxIRSjIqi
c9EmQi12uF7Hu1x85qLF7tP0MgcAIsOAT7I6ShIVPkt1VsGSOqVe52RXa2ERFK7G1q/BkAjj8Zn8
eix5VOzU9WhUKgxIIBEiNYzcLh57X3FmK/ZbTyn/pX/KVN4lpgLGPtIwBeZK6AFKbejM4oAmokug
gx94G5SggCp+Yz1/yfc5E1Xlk6gaL3kOPDUvAwHvEEVmtSjm+S9HIss5EVTkAf4sHvTNGqJTWYCf
pgAvTfUg+8wOIUMVuh/QYiwkBfUdPti7rJjxzW/aRxj+raF98HVitNU5rxrD+umegKzF2E+P4daq
mvmLWDjLEgJHTJOOeT4zZJ02s746gELFkIUrJRRzJeLXpJmFd4BuVgfDzRzc765yIFRSYIS5I0sc
iYuMZtEYX/K0av7xE7CVj7F5kAnTQyJcWWtLhAlKTzHDW+l6tPnv8+XvoZ7ZKjsQhYl/wKz5Mf5/
akGfYilXzKc0DWcDQUb2dICarG+125mTNdqJn7uGA2RNt7FnC6HnSsZeCaHqM2yRiYG4mzECy+e/
2lMuKpVaLC4pIpAw5E6XLGYkDmY5JSZYf7BLestlzBXFfZv+FEm5ZzmqMQ78I5aDrMAwI790Q1u1
y9acMbPR3Sfu30WET5GUuyax1imcDpuuMWopftewXHLeaRg60U3uXJW4MF9FHGNeW4Xwa1FYVe79
iPOPCh+Dq5viRpQmTb0OcQZ7WS8FTAkonmjnB2bE2Xf/TzmUR4LTuDWqCXbZ2jXaAuXl9BR/bDJq
oFQEzYQpurnD2Syitf8ng/mUS93wWEZS1MXA1aTcr67m5tdImLDI/Eam6heMqPLPGFYsGM/c/QTy
Uyj5rJtD1ZcO+9ug/PLy+bkp3+fC05uRYRosGeTvGxlgIFz7lcOBNiPSMlU2ExkKZqz5A5H14eiA
UhSRni14NRe/jOs0SB/I/R6hx2lKV9GtcvExdlGhvUomIMSL5LpBUEnswY/uWe7G+ilUUCkNcOeU
E5d6OrBTexXzxd1ju3Iml7M6CKzDpWLJoAy9kk3wCsAR21I0O2lxVwMY4bx37z9zP6MkTa3V9ZUg
jaQikT3FQYlZEuk5chQHQzMVsEvFP6BZ2L8fdIDtYYMMZQR6jG7Oh1QIczxzwW/oYEPznsdyy0OH
leL8ennUg+VavQbJhHYoAIdmNb4RDNbyzCoR78a1za+gHKTqliaMalwP2qwfeaRUU1vZjMMl1nBy
E25kUA6ySpxiKDKspXOGJwnIKu+RL+G9pA/O+2qtjnqR/ACyUmMyY93uC2YjmXKZVewA/DuMmbd8
VC8aj3PeSVhND6ykSiRh85ySlEsMQ64kQPBLPcItDAZH+Yn/1d4QoKM0tDQ805ANm+ktb6OqZqd+
HeEVxRzFYv0IylsaIywjSSDegnzccIdH7Ke/kkwDmBGNKbye/7As26Eu3bGNh0bnYcFxDySg+YVX
A4YAhuXQUKqYw26MuCpSL0yRKs7SnaSPvBuu/UOk68+iGjtLpAVNqLtJ0qIJNWNzSqhfI7G8SMah
No11DJrMuAGiKN6tnOwLbeLLeWXnVeuNsQaGscSKZMMqCs4BroKTR8t1JM9+0rWRqabG4sxA9DSn
UmntPE2OYd0e5Xb1O221iwSYe3PCg8yynV5nERibnIbxfIVLDpXYWYM82RgPs5Uucae6YUGYnvLF
kbwWpN+gbxeA0kcfDjeJLQA0UFvqMagqudgXu2iOnNUcCceiYLWmIZu5x7EJzXaj/0YwVYsQ69Ro
Jw75HdnLm67my+Yg+OgwvRJIr8iaHyuEs4A1kbZ7E2ykEtvfXLMjuLvnueFxlWeAZ1rf86bH+jtr
omH/JtiIodIUWHSodi3SlMoZYiv0JDt2yzetMGsMHIOD82ftxR7DzPdCx0YkFYMXlKmUGQv2nhEC
nSS86WfG0Nnp3C1lKlQEVqShFTJSDecPy1PtFl5vxk8EeZwkCEbQ+OcVOh2l+JAHREfg5wARlp6V
zKsmb6UaEV/2yLx2diDZrAxKFWbBg0S0k7ALLsz/SqIiPEjK+FLkUYFojTAoxdjWh/I6jtUrRU/u
E33xlz51Fkm8Ug3OGjT+Yk6wHDWmft9x5iJ2dspr97k4PooTq6W8a7Cflw89uJhGABAadIRHfUFL
tId8sV4x9ptwd+eP+5TDmBz3RhLlGnIvZPIc4hAIAPr4vrqJnzni42yrQNrjrmLMbfoKgO9SR7wc
ruuj/jaB3+P8j9j/5psfQTlO28nYrcthY5Olmd0VWV+VPOPALnLtXwoK4P0EFfQY9Hh+kobtiMWE
1BPV8YgMfzBlwJOXKhhRY8FVxoxlzbvxTv8USB1vkYvxOoYd6fMo682AnFA1Y1Jb8/pDKh66wSpG
M/XJlh3HQLnaNe+NaOpQp7bt4jnvccUq0WssS6NlLO1FNjQuGGItgYNPJfXT+S/JUpcKR8MIMFFo
jPPNIpMXSlMcC2viY1Mpf56XdMoN/WG4nydLxaWsLrV6CREngCSem/I3QiHRWW7uRt/kCCzneqBe
4hJFLy39Nl/ldyXqRJnLKgfvh8fNKVNBJI5A18WHeMEJ94PTYoIdaRPoTlbMWBc2e7ecdcBUqigV
09rrc5R4RQyu2w67w8O1URwSXnljnO9+/vt5vsS8NncmyO1iSZgWtJ8CVJ0EE4BydmmntnGl2vWb
9u33WzG5llIze0tnMz+y9uhZulI5otHwq9RXWepx6be+v0/ayeb5Sz2OWY+MfU8hyCZoxZLdna+q
SqECBPQQrSLQjMtk9lYhTOpmdpFfV425vEZBV5ntd8GZvcRlablf5sSE+n+k0+WhSI+zihuRNdQv
xZPgpp4kmDoYxlcfIB024FVmtIbFH8K3Ge8dtOneWFfu/mXz+QOonIyrBa4OU/KaTPkD36v3nKF4
fBaxYiEJOCf37UZROhYOWAvTpo+rZnH6m/IHYdoof5GGt6b+wZrx/hvjUy8qAJaDWnZpjBeNosWm
zElm03LWeS9hiaDiXVfGybxyOooZoNFIjNLC2up5CayPQ4U5fcxLbcglSEieo+K95V8bnVUo2a+v
bb4MFcTyhNMGfsb9G32vg+VQXKWvnUk2V2Wz0gPeztzumXXpsxSjIlnfKUqhD7iKe/0xqwCjDcqf
EHMj/+74qCgWDnyeNSI007rqOpxzy2iKy7nKnPNiWHZARZBZCwckrjDtcVUuO2m1+TpjXOe70XCT
rVLnpbVi20pCjmxVSY/T2B+M3ADUgng7RKV3Xpv9kLSRRZ2aViSGFBF1SEGCIFciN37FwsB8Mfpi
oN1O9hTwvu7wh8FsYnMxV1Z7cNc6Nr+AOtBpSoFwmSWZh0EZC9WCC9x6li6VjBrvvuV/yqF7aEtT
COHYwT4I1DMgYEXVbECSSliHpCcAmmU2+JPZwx3kY52Ewo1YKuRKIzb7x5CLPUXqTG4x7AnQmRw2
dqX0VlWX6/PfkyWNCrx1sUTrSD5n1yC7H+VDFXIPYthecVHRm8Mk/Tovb7+gtVGPirxVUq4YHkWW
InuS21ndsefN9A34mbWB3EgMiktS09IvstLEWJ8ymTpWOMXaYcWY/f7d5odQ8ZlbRiFTVtTw02By
Rhe4CE4fkFIeSjRJMDqrk7zUHutCPQUK+fqGVaigLUmhbsgDrApsjE+SH7ujKaNV0d6xecqII5yz
JCp0A/gO/VjSKhyr8qpIEsEsItDRl7yATp3yHg+Gjz/bwhI+nP/IuyFvc7RUPOLFQeAMrNd53PSc
99jQn1l9s/+nSvXPA12hwlDU9lU5rrjAJyu8NV7EA4bjfdVuf4FUM75C4e46taBewFoOZZ0pFXyE
XAv1KsOtvgi3gvE+8Z40tkCJBttw9I1XfiQ9Y+v2lAzvq8HQmziVHg/YzYKdtjZ6zHf9y4Td+NGe
7c4pAwIcoF0Il8VtAVQW5VZ+6R3jW+euLdm0BnGMudhkYpBF08C4cVQqSJUqL6GqpCEhraRbNX+N
MLdfCU9dwfrQjPhEszKsNd82WO9GMohicAmK1lKKXF24qTtAWEUMuN39caFPw6X5GRK+kQZVQjTU
a6sPJD+0DScKVFM5AHjTYzVJWLpREUhpZCVqY7wtjL4259Afm+tQLXxZGNxuej/vkvttvo1qVNzB
bianyRxyKuVa/DWC900QsTY+HAF6Cewz9PtsgkCem6ANzs3mtb4CAg72KQuXjWoqkRh/JjCpVGAa
wlVblklFCYu/Tjlk4Fn1KMq3St3FVqmX4Lnpk8uWgBSoLV6VMX+Z6BEeAig6z7k38Y8RVwDwVEMt
vLD44f9I+9Le1nEt218kQKLmr9Rkx3bsxJm/CBlOJFGiRM3Dr39Lpx8qbpVv1OgGCrhVOHWLpri5
uYe11xqozO60IXsq9KcsTameGl9dwygPE1fOIEJrvFnTN9rEVOMvafFVj/1K/rLi8IyFw8vhEKRc
EWkAWjQPLPyPujXd/X6Aazdu4fDiXuIo86GjVvQqRfKy6TL5lpfbmKvB7yutxFfG0sXJUduYCnLr
eUamnZ7y1gQxMfH/T6uYC8Aj0JeiFDXsMSX6C5j9wSqLuhuvpDUBs/9Qev/nqTAXvopwkRKMK6NK
HcjfoBUBil+1/j678yxcndN4WJU5XPmG5iKsKqysT21VAMGWSQBCFbht6Z94An3271/x32SG//11
WLZ707DTSq6jkpe8z28BaF5vMrc71SB0sR0M0O81P33N7iRw+q7Y/PXKrA2pSgJpXRv8Qrjll1Ug
NVdbqcErD3HtHq2u8aWSwPcbG89SZXhgtzkTRX0WQpxAdbO27/kD/tuF/Cy+8J2pWYa2AXKyv2Xh
GUKen0MXI8oAdvJjvZIK/Ieg9We1hfMs+jguOxNb5TodgMnnG0C90KWSD5k/oOUsQWAHaBPuVvfx
++BZu3VitOsu5ucnLHymylNVn2TU3KbprKd3HdLi303puoP5WWDhw1pCJM2asMdJeU7tc5YdpK51
NHMVFHHd+/8stPBk+pRlvCnaNMj26ieYiQMNHb4ckAR00EHu5Q7qys6uX8afBRcOrbblOjIaOIAa
Spk5xv06trW6FX92vVvycx3+TudeXAfDSlTWGQAFQDXecGeyPHgaDQK55bsMRt3Ii4FVS7bhp7jv
niTuKdC7jlxl+/spruz1b/p+8Su6jAkRCtyLcCBu37fuWHRUmCsFhxVj/HtfLlaR4xgj2nN7zECK
b1rPPF0Dyv6H9OyfQ/v7uS+WEEUxw1gQHAHn2APACHWnzVwUND0lduRz42k+8ySJrlXtV89x4Vkq
I56man4u+Ej7iPLR021qJjQbziLELPWMtB44GoI0qlygvtrcsYUj6dRoId6SYqhzrUU92+cvvu4v
5OfiU9hcmZpUxy/KtrqfAgiNyX+Prc6Prx3qwsO0WZ4ADZUgwhiHI1HK3VQp9/8361z4GN3O80mb
o/kBOqWK+jaCSth++n2N/1Ch+rGchX9RJlUueQ1PmY7g56aKTdlXdF/ehvhHp//TYMQo+uI6tOQg
Ew4t3b8Zkr+WIV3v/lz4g4XX6Sw7zUFkOTcuq/0cdsSuymniZEBCFr50Ul9X9r1yfuoioor7XlJr
E+m+FjRbfSNB5T6IAhUVOR3ex4awDJ/5sNCah8wMOIDwZgbDH1R5fv8dV28umH9BpSjLs9LnYuON
VBqI3zXMdr2NjhWo++ocvnJHued7E6xDQDukbuTWa3iwqxf3Yt1lvU5jLA5nDtZAV9xZmdypzszF
bISbHtjRclOwyKFnv02w+NwsgXY4Kktrx37tEC5/xCLYLDVuKFaVQiY8xTBvJXG/tNjDyhcmVxzC
5SLzn184BJLIUgYavRQ1WMUfzv1A5/OdSQEktOZXk/21E10OSI9Nb2d6jInEbJ9vs5O6R5P6j42Z
xOgkBbOsavQZuasFuvmeLt3e5S7nT32xyzpv2kmK8Cln1JkCHvz2XsFGra21nwWLAO23aOTrbrQK
+17d8CLeyyQG5syQoT++VT5noiHwuKG+lOLyygW1/HI7Y/vXbOean7/c8MIBx/0EZuuxCSENofv1
wfbSLXGrYBXcMtvgbx924YVFNSh1amWIEQ7NtribbQca7F57XI9ar1ZULve0cMaaNum2IWZnDKQc
pr0GxUkPxp49zeDB/kNam2T9O9H12+YW3qc0JssKYxxdN7KEakbklyq/aUdytENV0FbLA6kSXqPF
u5an7iRV353I/UwJNxCAe65ZsR0jcbLaaNPJCqNZlWwVi+3BsOX2bb1tMNPMU/IARaubjkFnRiRH
yTT3zaT7iBz2NeYYqxqMcWm3FYb6lYoEEa29s5QmSKVyN7bjBtyQrszlZzXpPWlcTcyuxYCQLlMs
0Gkqtq4uvrkYVSPUK5zvLGqi+8UNaiIz9KDe4+fD6avb6rBWy1pbc/HZJ7sQ05TJsKnkOe9AOqx+
9eZairKyyHJIshnGkPQNEG1E2EdlbDRayUlJrUZ9WfGw8xX4lxX9fMIlGEjhKfiNJWVOL5FWP4Xf
9RMo0jka76mEJFNx5P3wJmH9wxri96oTAB08gTgcaEKX5N6KlEapmhYztjgM2iDEEHFyakBiubLD
q2/IzzpLFpYOaZgmd/Cu4GsLZJB0SrfT7eBIAYQIfLJSxJ4t7t+f859NLTlXKsL0rNOxmMUad8wI
RJ+3OYAq7Z1aMYgMNd7K7q5ayk8MsiyaRzZwCjGPMlwB2cGgEGo+GsbpP9TC7RzyafgCCRImlVdi
n6uv/8wjMiPPIXU+/6yLJyu20nBIkaoHRFGQH7T9x9Cba3u7aiEXiyyeCdDt5WEisSQQwxnSAHWR
+laHQn8McgX9vWOMjiAg69XiJms0UDtmtMlyx7BSWsefg1z5GnlM4sYdQjD/r3z3q1Z18dsWT0tL
QOMb5Thos6Xxg+q3yNjKz/EF+paQAVpzOldjbOtiuYWnq/QMww4hvvc8AFfNU9PMlV81qjghase7
uZqwssGrhnWx4sLP9R1XeqSIfzdY6AhM2qDCiKHTut3TPOd0loLCZ39WIfjzof7rBv2su7yuCueg
BJwzpxl/xF6TW7glrwhA8kiHb/OmcZpHyV1DEF+PgyAGDIV7wCKVZeBnh3pKJn1EHLTHY2oEk1t9
1Sl4XRweoPfuGfXW8pHyvq55weuf+WfhRexn9KZRknmYNBPWwYqk3Wg1u7INt78f5/Wv+rPM4r4y
22iFKaFuP+WFn7eboSQYNuqdhn/8vtDVCiKApf98ycWlNRTw/osC1bXaK97Dw+hJtA6646wALn9l
AE3bN+JJe5lzIxB7bcid/fD7L7jaeL78BcurmRegeaxhQVow10vR6QZJ8v9QEOxqhHmx28W9BHHa
QIwe7pdty1tzE26Vu1nZlmyi41qasPJSLwtekQS92aIBQo3E9cGMoHDAaVF8WBK5g+bKmn+7/pD9
E1otC19SquvyFMP3snZ8E0Tfm5nssWnyQgVAfi10oGftCiO60zrmxO3ks7bbRo3uJCk07tozJF82
efJdyP155XjXvsOiGq+1CFhMG9nvrCPZ3opz5ltbjM4D5opcBfTFf7Pd06pjunrUP5HSXyzuxZNX
tJaR2zbiFSByXEk/xBw8Lm21LY3Oi/THukioHn2aCnMM5XFlz1dfm4u1F9e3J3JncbOc3f/kVyeR
U2NrOsV2CKSTtlsNma6+7hfLLe6wEFYZ1wVu0IyHN6AaFWPguvFM1JX8mb2ivlltPKyd6uLSmgWT
lGQuJ8xL2mAXpWBILW71jk5bptDikAS1KwXhrjo0TniUgn4bncBtQRzLj0Fblq74satNn4vcgixu
tixZWZII5BYVEAjtLZhmMIIh7uWNuuKar74AFx978dBWhpQybgAdD2KsYIyfoMyN8Zw1p3itF3Gx
nWXNTDeVXEZ/4L++b4zG6jk9zF0kKdCdAdHw+izd2oqLApEM3mshj6jSAZ3nRRtlwx2x625a6Omg
nr06Hz1/pn/FDT+fUZ2v0MX1VLIuFNoYZxjRQf380Gz4tt/OnPi/X8UVO/3b8b9Yhukal0xS4XlT
o/uGGF5XDFRrh01qY55gGt9/X27FONRFeKC1MdQ5hjnDTTnC4CqoJHRX2uffV7levLj4eAv/0rZa
mhcdrGP8O3uib5pNhkaffdMc1nF/f4eBfzuqhXsppzTDl4InnbmtQXnCPpU9nLhrH5SKRlvEtFBI
TI5kowNWf1yNpVec6ZK9atJFW0Dadr4KzR7oImhARrgLoB71yPPqatefjZ+McGGXXTRFbaighDkX
q1UMmTdAnlh07mus2eZ1t/2z1OJlTNqyVgncVhDZxKvT1jPz8vy7pVyNIy+S6YU98q4TmKBvk6CQ
jyT9NMfJqePbVJ6839f5D+73Zy8Liyy0JhylYj6kZMu7fVdCq9beoFFLMdfkZNpNOnwysoIRve5D
fhZdGOYIoLk6zhgDLZh7cEmAAgj06VezjesHZcq6bWkQDf433WJcDJxDfrwCtBgdN/LI3NRpUOuV
O8zqIHpcba1ddyQ/Sy6eM2aYpdrLeF8NLXJ5i9pu8q4Owvn92P526P59tX+WWTxmOuuHdMhyHFvb
73Vm7CTJOA+D7MZJ7FtReUq74S7m/EViyl5i/W2njzeTVtxDxvehMMBJmqIMFFUH5Oy7XA13Wc73
2bDPSnLf9vlN3OGx58kKHO560oJJ4P9/IMsqSg+mrprNSOs5vc6/JohItofu1L4xQHW144yKGzHH
tZFRPY7QTGl3a63Pq+Ad6+InLJ7LgcR5Jsm4vNk2AsFNfJSlTSvRzrHmoCvQmlvzdS2luN5Julh0
4ZyinmlqOMA5zRiPGH2k8NX8gLRqX6KOivqRz3b5rfGJLaOaqmzBLVSjBrCa2lxPvy9+x8JzCczp
saH8G9/GHVX8jCH5n9wUcD3NZU+9yyIaFnRdPfr6jf85+IU/67XC1iX+t/9RbecipBqgxrBev7nq
N2cVT8ySqRqu/H+PTkpJqog+RkDTwsBMv0Rj0Pvc1p+mjhLOLBwd/rG/1hqlV93MxaILdxYaXS8N
eY8+YVPSlKNOx+9+v+/XrfZiiUXY3iSjkGMZKOE5GZvLUmkE3rmZkiak4obdhbdredjVAOxixYUj
U1RIiaYCREJgtHeL+inHKJxu3Ybmd524v+/uqs+8WGrhzAq5MLNc1rCUYFQewKsHEY5EVfzfl7k6
f2H9rLOMzUlT2Iw34AOYS16tQbMHFTJHYmcAL7rtXWBTY4q/VkOTlU/5F5B9EcsSjJjz2gB2Twv4
5BgxkMAZiKamIDpEN5bb+5bqFCEt/X5j/a/AUZebXrieseyNTi6xaQx9PMwLDx9zzE7c/K701yXQ
Vi7gMm6XcmMqzQZmo9SIaDE0mqiNU+sI+6p+5RG8fu1M1YAiLHR3lpDxqKk1cCugE5glyK1aKJ5B
PuV3k7lumT9LLD/eoBYF0QGVH8nrlPaUNXsGJYLfF7luHj+LLJwyG5SoazQsAhbq29IsHaEr26kz
gqIqNgKdv//bcgtXLBcYc1UIXKRekI3B0HLSqqA2nwZToV21xq299gXnP7+w/SaMJ96XICxS+Wus
Vk7BHjFnu/IF1yxh4YATVpuxyUz0hEviqCKhRVmuWMLaEgsHDLxfEalJB47RLHmXNHGnV8Xj7wfz
H/zTjyEsXK7MSddPc2u7cRODmpmjotVqK459P1Ms2t8CfTSwmq6279fOaOF/owSlPqkHHKxyo3fZ
qW+TXR3UfyQPuDSvOCUq/R+0C687in82u4RrGz1Jq6TEZhEKAhX6XX+bxV+2AmM76XRsnQ7UBdAx
rYKJeb9/6Kv71TRQWpmKZYGS4r/bJHqhfEoZ/DGpQreWvnQVKbgSraxyvT5+scziONNc2KFQEBZk
22bbHuaMdHBsZDryZo1+4brpXKy1OEJNr5R4Kov5ien2laDkfU70Ndp59ba6qbdgRVj39de7Zf+s
qsgLgBhXSjCYWFiVbVGfvZkX/a+gBAwIIKJZxUJd9ZQX6y1id00PiZAaYfj9lKh4SPPY5WYdU0OS
TZdrGegbtf8d55qlm7aFJ0ZTMOO2MBfMwSpqhdir9vTPASDcuceSOOGDRmXUMhAxrN3Iqwb6s+Ly
bhARQQZ59meDWnkheGNFq9Le/P79GlyvRl0ss/icBOjsxg5BoGGeOxcAoUA89y8WBcDft901lpnr
xnKx2uItJXoIUQQO+GIVuYMfbWKwg6OZqxFghTQ/Fw7Yod3fdwi5jasmc7Hq4nEtaq0Ph4THgeC6
7Y9dNQZl0/5ROivQoc68V6LJcvoIs5lhOARQki08jAT1J8noHc0W5EAS0Xksi0pvaAi/qzA4R7tB
eY8q6HKB5VuKMRldj5+TSZywl3aTcjKjT66+ZOpXCbZomtUQkAOjz+iKMty1rXg0ddAZjffcSDRK
0qna1JL+UjcA12B43JHkEJB1adJ8zYhPZhw+FFx6j0lIs5Y4Gq/8Wo5PWSkcrf5gqOlJzcukHsxQ
3JOsdgsZcnWIJoeBuYrACJ8V35Wd/S5nFUofeQl2oZqd9UF1U3mk8tQeGeSU2iSmshQ7GjMCK+oP
dcbfrKF55d0ENAWHYHHxBR0OyK0O5jGywKpvfCRx4U2W5kN8kfiq3Y9eZ8o2mjVRbCCE1ws6jeYR
rJbvZac+q0MJghbo+BnDE0/SgoK+yrOj9DBmEIXUOrSdtWYn0vepifel0m2g6niTcIhk9GKTKjyC
kgpUYItydPTBOI19t4uiOgin3Jt6i3ZW9TnYzAM394NctOCV/2hKlm0mpjyXo7mv8snLa/GsT1Lo
DtX0HNeYtgBHapxrt5JCbtJ6dKf6Iy7qrUiLILENTzZNV4nG02B+S7XlNCBFasG5EuabfizcqgEF
qdR5RdI43MoPZMQcZfTZovHbExRbi4+iAeFYhzaDEYFlo09vWFV61Rju9YKDYaTwjTHxExyqFFk1
NXWo3hj2k2jUG20QLtGy+4EdK2PfmewtVTCUBnWNNG1u4HIPamWPFJHcfZe3N62VgM5dv4Gxb8aK
BzJTD4Ohb/QJTcNcNcFDP1qlU0XZVgy5A0pMGiU8o4lubwrxKAtytjWMuA6YtjEf5NCiiYymPPjL
WrhYOU0eNcxNZy14duK+9kUou8n4rPZPBnu10/FY1PMAMNuqYx9MgjgAkTkqtwF4NwHTDYmrV7np
NlK+ZeEUOYlW7yNw9QyaASWeW9GLLSIQxyTDjUjsm55kbtNaTh1F21xSd/lYHorEcEdbDaZiCoyo
28LuPDHp2xCMjBBuySrNMwb7yE3817saWgzD9BB1Z7XFUCdmVoXxWuVKIIiF4KJ2k565XYveamLe
GWV5Y4w4L/RTpWl8KSrMUYfglrUVP++JNyi5SZsRP6d8kgxl28Q8UFgbkAgUKQOUpWDjbfFWNvpD
HCr3EIUISgOM+1ZfPzHVDsKo+bLV/CiN06OaKrQRhTNMR8Uq3awuvRKsbeHHADCE2nodyPfgq/Cl
ZFdDDzhWim2qxEFFtqHaB1AjoZUa55ThXw85aEw5A89IeR6T+CBwQ5pyuI2Vd0FuC9NyZCk/jATo
shZ6d7zyqgxxVXyorNfWKtBDrVB+2ptT5I5K4QnjSIoDkUosnDpFsePjndLrLghjMCX7wJqYJgp3
kknbwbqdMgLeOX2tWqDdi+9hfAqj99Hak1BQ8PhgLz0tuXDDTKYq2ooivi2t2lEIrg2Oqsdds0AP
wKQHPm0z41iBrC6DnGIh/JE/DKKnA5O3uvwO6UqQpoMiEGPlTau6JYscI32pppwWquLphl93Z429
p7CjongCTNPTlTsxJLSCxSpx5DbCpIqpH4XZ7CBwsRcloz3Ba0dOTJfp1GqONZ0AYHU7Jnu6PNy0
PXfCDHCjMfKaTnMaNaRJ/0gsDGnp2aYy3tNwI1ru6gWobK3ej0zicvCxZL1OS/BXJqiiteOLCjSY
CfrlEPUFXEpbvu/t95A/GeF9gR+hAPgrho1mvRO88MnwHsVw7/Fdz+/r6qkKUZNMbC9hoDsmpVPg
vpht6camSROUmVihgcEE5/snmrirpp985HSQX7iOzAFmWYmayv2z1G35dGwiy9Wn1un5nRo/6i2a
vuFTYqD0N76BrgEPXURZDj0n/UauIX3afhBxVtMGhazAZO+WeiIqc+qGO7xCdBmwrnLyKr2rDW1j
iRD/XTmIpnlBhaZ16dr2A/IxSvp7y9rP9lA1KZ4WkGEKmgNfWQiJCgs16U04AmKBR0qTKc92Nf5c
arZE9hO7o7GJ7pR1bGTQjVsVHSWLhhPUSKxbptwOEDHNpIdp2E1ZCQaUP8KavH56a4qKto0ajHLj
9qnlxpOOh+5FI281SDetlODxht58Jjm5YXmZEntC/mz5n9CA9kCtOMwitJo+pz5zExmgtxhDjyWn
JV4z2X6wZcMpOyCOq60lffDhPjFUGoa3gnUUQD1q4vHtJJD/YoRYYjeNeTJzhr8TQT8quzqznnId
Jjn8KTudNrLwQ/Wd4HRj7Kl57uRnpn8WTAGL2S4EA4AOG+4HvklY7mZT6rZ9cdvqg1NXb4kqHMit
eKT45NHZUM5Gd9Sn10mANPBdBV4WlzdgoRnkw862vhEC0RqPisTtG26GlHVg0mfctSMgzapPIJnp
KENh3QL0Xnmzuo7aqXw/FC9xj6+bBJ2UuZpV+F3BthGwgZMmOTHcUQuKOYsPiAt61U0QdvTDR6wj
liDGpiJ+rxtOjstWRSmVgXpVt5J4svVTam1DLBfyQ8YRYDQj5VO0TbLY4Uw86nXqpAYWa6DJTcCe
yWR8rH3OjZ02CioqTLyEoyONzzw+svpgDIKmpHWb7n1qT3p4MnSYlHQztDFt2H2ZnmJySoagjh5I
/qD3rybMmvtWfJtkO8l+tKf7ikHhvXwfcMOK5k1u79qUQ8EGjgDEJSEG2yXJT8ib3X9G01vbFTSV
Tnqz0zRzdqlFdsvzY81bxyB3ivqYGyk4yjfDtJftd87vNeMhGh87A0BKGHKS/9ENTnNrYxheNj7L
9n4MTyj4OCzGPML0zrgJRVlyGI2dLI1gir3BvxKTPTFuh/BQM+CsgLlMEcXZ1XMmzY9y4rBRdZvU
dM0s8lVtEyd6UM7/WEgeoiivs9U3AxN8KcmobaZuX1eubg9eBGUKUxvcxFS9qVSdTK8dXWkoCxUw
t8CT1xHtuR6kLRAZYetGKih4ml3BEd31reZKifYZMzhmSN1xAuElINxZjwkp+xRPuQ94E1XFUasU
GtbnQvGLLKcWnGLUfuVx4SQ9Jnqi7qZK7iKBO0N2NUcQUhtuXLzDw3+bBMXaFLSF3eihIu2AQZEp
BThtgx7OYtCfiQQ90mRjW+dSOhpSQmPrVOUJNWGlVvgFgT63NkG+oiJEl8CHENY+iYyNnncPEEfz
BdggaZpMqTfAIw3gaWXsXKs3yTihPFrzmpJM/WyMjOraS0q2HV6AtL6Z9MoZZN1D1O1m466IkrME
d9XlrwV51yvYXTQGcp64U4bbrEDlvdOdXNpiHBZPRIif8JFhUiwV91Pzp4Iuj33MwVXQ6bpTIBZs
e92Ju2jbxT3t4Bu7KjklcRIozf2onkWOaFEizmji7BAoaYjteoO7o3HqQxX0PhtLSSCBnjoyqooD
Xgyg96FhfafCGZmhfQptvimTGLGhrD4Wyks/3krqY5+9jcY+Hp8YRo7zxmNW5pAYIJl08jrcgawh
DjduSfuQ22ieMhiT9mmSP1PNHV39IgPkPYMMjqW0I1ckgvZMPxrVW128dhaoFcKMpm0XpE3skxQ+
j8H1Z06rvGaVCY/Z+pa9j7TqxmTPJMN4eXMSxosqPRH7UNp7Kzwo5qHq8KxUjxnSBZXhEULAkEAV
WYsNWjSvUZXQsk+dOn1Pta88x7MWxu8AjiEcIKYXCe3GBFU6gIt+pYS+qtw2UnNCpJMMpa/HDC95
54XyizqZbswQw0oPifmUG+8RK7xhehRjtOWguWhBAqnONqoriHNV1+S7XoFtQjNEbR6HMabKeAap
nZu3Z4KHUESv4/iQGoRqEZjh7G7f5hHt2tOo5XiLYmhcQF+kR3Bk4VZqMghY09Ng3ZQ1ZCK/hAA6
BPtGKOaZfYQqdFJ5A0NuIk4JQvlQNI6CWVEb/rgXr4S9YpOBCnj2ZL6Q9M40PmX9ibcnIb3r/LmA
naniLjU+rSq6RwxDeY8anFo4GT8bYLvJal9OW8TtgMDZwidT5oaFoNzATdShhZKD10ktaV51cJkJ
GDS+CRxwhBh1eG6Gz1AU+MIJTZI/isp8S/uSwxQpzuCLRHHqnnml9CXByCfMwxoDosJeQK+ymes5
NK5mda+3YpbMnJA4VXjrcWAEfaFJcRtEgwxXUh4tNwrhpKTXNMrRs+kdtfTQecdl0ajQSkdLTr2G
kNVGMKJ85OOZtFkAUAWVxGdJtiWQffLYejHPnVH/UvMXAKgot8VLqaBoJh6VJDkXMn/ojAqPokIT
ROO6nR314RYZGKzpqa6eu/ClGeRNnz4b058EMFEr+0iUY9qXjt30jo0jqmpEKpySFi1d0Eb4SVec
ciN0R6Hcq5F6RONw10/ppmHnripoMm8Ot1mLnnmibqci96Kociqj2yYoPCOUJ1Sum81QP4MowVPY
i2oixYRevX6Ux1MEWqS6iwpKrINZktshNl55jXQIotQImw/NsJV1w2uRvXIy7aomAscOcgoItLVI
+MxauKnYQ9gOdOV/Rh5DkPhsW3EQC8ADkS8oXeYwNMunfqdhXLlWpL0RglzcTkG3pZkhutl18a6m
OM8yopL9nQ9nBsLOCLaq2T6ojV1DzdwcKO8SGISplGmshx4KsjszuasGQi0t24+8d5iKJ6mYNjEi
RSur7qUiR2M6d2oMIgwpHG2UuTG/Vxvh23AiiYmqiALeGzPz1Ww8QxAMGc2Eigsi6DKhCpxVC6c1
AEfTaK+xGfuqrN+SqXD6GiJG+uDqfXE0Sn2bp+1RafAhkulk1YCJA5E5jjuZRE5W7RSIGNqJA0JY
1zA+ykh1dBk/fNzanO1T1tPJtrCfydfyClp2+GYycnxRh4E8fNksRP1EpQxvalV92/gfAjK7Ip2Q
JyDEaffEjoDKyP16AknwhG4oeg4x/u9na2CbHMk0lHgdaAVSklSQY8gbnVZm1FASI08Zeit2LKXH
HDKC1+yGA+KRJfeNZt639Zea3U+oNHSDZ8YAa5sTQqxPrj1HyOr6/D0B0xSej3igtRjcigxUVY0X
A6Pxkg7eYEzfUhvU3/6og0BHs6rGG7ieehZYrf1xAjdOodRwb6r9pzFZgxhakQ+WxX2gfErwHo8b
IbOjUofpQxgV0WeTiCL09LhBRijJyQbO5LPGZDxu+3hIp5yjtsohit2BjnuOISrTMulk1S0dGg6B
QSTxEUyis4p7G10/YdQvqT786XTJy8GxBz+rDcdKYt/qGL2TQn6SUTBWDLFHr/4sd+2NGuk+V1QX
qvRuKBe3uAvQQEjyTwgU3YAGE5lANiCMYmb5ZRS89/Jx6F2onZY3uRDHbLBGl/UF8WMMi2iyguwX
WSTu+S1pks5VTMghdiM8UpuW6hYiS9VGsmNPbRIv4oLg7OSjrFQbEXaR0/HubFcfCiih8yQ/peDQ
p2GuF56Sp98FszVHyCVcX9rmVC/YUytqcAU25f2UoEajF0AaKcVdU1Z3k1XeZUmXB43ZdLTKyztl
wLccCatAcsU+Og4pyVG2HIyj7uMCIsSFpIVuaIcHdaxRfgMzTwJqN0Raaia9CwanEiU7sM8Ekdw9
JDbBqzNt7LJ75j0ip0Ikf0xJe+oK0HV1pQ+R3k1jl0Eox4iRLX4sK2WbIEzLOGaD4ro6iFLdyPGB
IWdQWEYZsD8FwrHe2PAwc1LtKelRG+RnyXpVYN4S/GSiQRiaHwwd5q2dQjJ4CpL+VAQNeesUA2+8
hizRohZDzVJ7bQXqR1NGuxJvCtL0srCRiDwO/R1LwKsefmu4ADX8XYm31CqU/WjXG2WU0YPnnkgk
FKJgcJMU5Civ2BGjagRnjpLWZJ8bXXUalF6r9HbUvkA4UBLTFWST9yjH6t9Q58ObdTOaIyoIrwRZ
4AAdiF5B8aCjuqKiWiw2QIFmdEwHX+b5Ic7fGZmpAyIgNAuPwYEBoUOFAkem3yudfKdN8UGWwVna
nXrp3dLTvQoWfsqmF1X3jf/H2XntVq4kS/uJCNCbW7rl5dUyN0SrJdF7z6c/H/cA/9as1tH6cYC5
GKA3VKuKZTIjIyL1V00ynXDNlIJnCWFf0dlW/2CKdJUE8GavOSqcPrMrfktZR9ojM+2QX/eYc9fF
j9lIwW+MdiYPctKtjeczN4ufm/aOtsjbqtoIUrIPZOO6mBTcoV6K4aMdFD9bBDuujuBpihVt5rT3
k0r0rSx3aoHzrvBhg8xXR4VDy92qNI8LS6PpH6oku11OTm5V3IODr2cpWzA/jsj2Avm6xu9Z6Akn
nwmaHWUgiY9bWvfwX88BQQAyPzVarpMOdTF/uEgNe8R9cGi6Y5NheqgGdyHvnwG2YtAiY8zbCSJj
0ztRVL2lWoo3b1HsQE0U7Xct9Qeocj1J2eIJAXT4MAKyVoDzNa+IY944we4EC5jtOkt/xVPnzJTM
u/6ljVUvmIdTohWPWpw5HZ09kxC0CI5hGdI/Wog/l0R/MhIRDVftR4Z8nw+lM7ejj/cewVJn+lI3
3BkjzuEmbkrz6Eo9DPtoddnWdyZPXRmmW2W6TUZpk5MrN824kcvn1upUvn2+m6VlM0Yg56shhHVq
RX2Fk4F+q12bC34nzR5k/+tYjd1aN7yGG1MD2cswfK4M0UPmeh0I2Yn+B440TIcu/K2Yd7P0MBWp
X0SE1en0vmKdA/zWZtJOI058oqw5ARimJDbHwJo4BfKu6menMTW3Hc099aQ/osiLnXd2lWhO1z0L
ccoZ69xQJY8fiitDCm2Vq2BOKIqQx5RF43dhT6TGWccDtQc6rbCMz0F7Khlvh2zZ0FfpRg0hJAZv
sHcep1A/dlFwJdTPXDMbtaIDkpIdaWHJEXqJGL/sPtvupMkGT5OxlSLjEA7hfunbY9aJ9prrL1W/
tYT02AvhRl0VvwOHLjTH50Lg5bPEQ9rFvmH2PIVF+IfuK0Rv15pYvkmqRl9afDfaQb4P1cIZsvjQ
z+leM9ND0ih7vbIOQQqoqMbenMU3Im1ZDC0onCkUdhKvZQZoMavqR1O8KtlrPlg7A2xP0YDQVmQp
fAmtxjWzTaCm4FomHK9JeeuMamtV2DVqCqcr2OW5YpBAqFuub0cqc6/slNsqz27aNfZosQNJaJ2R
NOznXbzUtgiVGDjMGXgHevlmzrCZoe8Ok2SzbCbAxHb4bfCQCPKDJvyKqh7XvqdFUNyMNycUxX1J
xNVl73EDhJh6gdpwVYJnNA+iwrqPhQPYStpjOJYqOXMAehNjvD29y21sWzXTbjKfANup03kjYOu1
WDeKmTtmzXdPHnRWNwP0Ngevs16CptqpJG24riC4r+0JaCBUaidZai/MHhvxTWlCp+PtRw+Uo1eZ
esdsLVeZQm9MsJDGAXCkwjULvT2a0x5umV3UB2PqsfDTCZRu0dZLmmE343Os6HZD9WsQQ7fhMmhb
egRV2X6xeqcUk62x0IKQilyWKk4o3DSh7BgKBp3JYeT5MkvRC6z9EoFAsasN60EbQGMPiTzwlxZ8
9e5a8oWRU6cN+xHK5xrJpsqhVHD8qX6bo04w+dZGFe3TP+bkTZgsdzB2RZXbnRnbo/TShaond6k9
0QMxW/aLeZ9Et6b8ywzoXSqD1cc3ZRzu0vZP0iR+q+1jnBGU5aWUuDPTzm16cFMpZde+5tDLimQr
S9wykGwhVpgQPciwwW2tiJY80XUsy06YVB4mgIl5nY/XLfLMPBjtWC/tsN5MzZUeHBf1Q5ruBsyK
kqiiD/SmjANbLziIdKkldhS6+4a7Vgw2skjhSDkJ47VkAadmGvfdaMvGu8KTliUvGZW36cMycMzV
rhZ99tdfZNK+O36Mhcrp5Zw84lZsri39T2Sap3RI9kb/VCWEF8ttmz5HaeDEEt4s1a0O6WDoTnVw
j6qKNLawpfRVVoO9JT4q5msfT661ELhS1rB4VBQ92yqm5OTlfDWSR2vFu6C2u0ShMGQaXlX9zpvI
bwKFuJD2dJNkK0FjR+GpbJSt3ow2UjVbrJ9b03xvybzS+llvCrtvohsLkCBQJyclm0wwAS5CVwL4
ygdjS8BTCPAkiKzbHAuLUfFV86MQCS+gaJtJT0q2XA+iiEP01aiaHhVMN+7Bheaadtq1G3QBT/pt
pJ16uA6a9hGmhCii4tGch+aZw0FrbtJw9jLlUOnsZyKBXHiXq5dlMm1Ze5vlgzALJM3aY98JH2N0
lBaMbeSB49m7qlDatfxSQBgp2ufMVOxpiYg1Y3y/Uht3LvBc8zYDhg2k4E4UWhp9zDbFGw7hU085
KOxw2Cd9r0saYhhk+eawJbKhzrnmWNclhT5JZGWsz7hqPb37U0svViy7VlkC1IfO3DxLM0WTQMfl
976lB5aU/6n191D6jMAQMiW1laj3aAveT6dae69I6ZJucfqBhoY1qvX50AxU/eiobQqxJyyoN61b
oTlqVnWIKN5r8nM69n7UPFYj/mkYOinRthp+N9mNtQKhyehUMT9SkkjxBJDmHsys2oupAXPg6Z+i
0IqORLcGJC1libZWc9Lp46nMtZ0niye35J5VuxeDwYmoCiWNuRXF0LeY3MJGUvLIl0zBVQf63wyV
i0rHXrgkU7ISGvDZPZFYQNiixAHha+CZWv4rtTInjEUnAAhJw9wO0weD20UNA5AGw+tlQBUZWDhk
m7QWcN9HNz1rLAGiGKdKTnFaAbPcKrLkRqSLUk7NZmj8SRb2SfxJ2d7RcmEf5NVW7CyuTu4HtQJK
a6+rXjyKg+Z2JnLPdHFGBdilUqkxZbuEKh7N+DKAUi4Haw6pTtGsSLyZ4u0ky0Qy1Jrr2quictt1
5j6Uar/WOk83FdfKaPOT6C4UKccqPlNQu1zDPyvReVMobVHSzwzDCyh/aZF0q4e6O8TcXgMiQRz3
hLjyCin3tH72G6DrkVnH40arYqeIngNqJaWIhH15VEmaReNFjCgLka+M0tvI5GWj2dGcg+hz+JUN
4EywPQYc2XtShrVQmfF9MqKRMBm2idK5UfC6gOMplejMAGVVlPtz3bg5NLVQfW3qxY6otM/DW5mQ
q+VUa3RuTDZEYIFCL5kjrYWnut7qpfwux7xUnbaPhD+hsNiiwuVQFU6efU7pXdXGG9O4n6vamaxp
hWYAcF8XHUpXyDnjWOagyWFD8EUW1xG96cmDkUIOENYDQ7e3YlutVw3IXEVnuTIJvZkwXOqQnE3V
a6I9mcpnIh/mnFZsbMmGczlQKElGwRljmo9WV1LQbwq2Vj2S1tfV1QDRo2+pr4BxSmnnKPG7ONQV
bvUvZt+6I/mEQYAuFeDFtWQ3LT3vi50hHtU02+bxR7CazY9c08TWhoIDUfZRrSlQa95V5YrVmZ46
6x6aqqeuo1atIQExKsqynRu0MiWuY2A2BJOYYq5NtEPrWZNqL50Qsak4Vy8fRHF2yhOqzy9p/KfV
7umyAqYq3EhWvsJw3Fv6ocvKg64rrparjhDHQClg+6lyoyzzpqgWN5NnV5wL8KHXtcgaqJ+qRKUw
eBELSNvtayMLG15eWWDidW0vHM95yTcLC7WEpS8bcIMeomjyBqWwDTBNKWQ/rwlNUZNMg/VIXKSc
vqjC/m8grbAUOy0g8+fXUpR4XWo5CfWkQPpoBew1ZgWTwMSTlp4HVHOG7j4Bbm6oyhGcaQ3MhfFO
HiK3n2cYHcDDenybdYVvUTQsBtooAMfJ+p8S7nWo/4Hg6XQyEYHwofA4G7thpFAcQJddtgkx97jC
xXLgiHFltzlgm/loVRPAiuBIZDdjEzsWj5soXVMTzsT2n6JMoD2N46aGDmIQ5kvRY9WKt/ko+4Ww
yet8V7U4ow0Puf6YW6dSeWyT28i4M1jWwDL8Qd/q6YecS1AI/tDhvge3yShuQfd2xgCapKk7IGde
XnSOWW01ZdrOOtnDwpOtb4rgNTE6Twyw7irfKGgQIAjmh1xRjAgJUFv+WKXeBUZHPrfpF4xzATsq
w5/U0OcxEZpmU1B0TEb6jsQPqvWWFLLTm6MjY3BC9zWnJ76z9M1YPyfSsNGi1xS0saZcE+m8Saa9
ZGQ6Gm9Q4Sitwv+1fGU4NWFCEH4ys/Ja6Xuvbwa/1rddjV0e58LMuLcKYYtacQsF5CWdHiXrTsi5
2gGmLUzJQBWNHK7TM35Q1KpP5vCuBU9N7YhR7UtjvtXHR13blUF1ZXERYgnsahI2dOJjMwNJBZlb
gzoJZerm4cAfGOEeUEtPRbdUXgIjdspJczP8W+Qw95W+8Y3sqVOIoaPMNTTLhiLn5DOl0fA1D9Kj
CO5m5C3xID2DDC7RubfphrWJOWEJFW9JBNMkVM95H8LmYBg6hEVgYZWCU594I+hfbRHJ98keXynH
aIuD0nKLYtZsz1W4DcQrkGonnnjBuCtVURkox1FPHJeNCqIo5rWfGiI4nehXwoLB4/BLGkm1l+qh
CMvHpYJrERI9l+GdWUzbvGg9xeiclG6meaNtRyRWHQSYJTbcQDq1Pbb2imjPxrtktQdqLlssVrn9
hjdVfTL04b6imDgn5BlT/ieuJ6ePRQ8i2UGN+10t0XRnVG8m7Wahjhj3xA/Z9dIoXpNvGwXsPl6z
VvomLZRiBNCUch+qs1+JstNRH8iB7wdMnvKovEsHwQ2TlwCcUOsXilqUZz8MxbQFFYNBydhmGsZa
xbTLrM95hl/F3U0hokgJOrp80yT7qUrduOg3liI6SYpVX5kcC0Wwx5S4Kh1AtaG8pYobRPc9XDtd
pnEtddiaICFQg9ukGzy11h5ixSLWiD2rwcFnDREJ3Jd5RcLeqVhDR+ztBtC+6uj5rseuLp/U8SaC
KEBHQ7uf1E0bQT1JUqm2xyYjJ1Z2Yk3NgHqNCsNgjB7IJ6hsvOYdRNbsJlKEDT1PoewBrQA0O5Y1
bUaunD7EfFx/wB7aSwPBydroJKGMyQEc2kX6U6kKEBvFBknwFl27DrKTlE4HYd0MMdc8t5NuJKxE
Qxm5JJ/NqUBKBXGEXLmTyqEu0vIolY9NkrliCHGpaK8LY34y4vqj5tUnAVjsBVeuONH9nKprArMr
aGn4q3pCrh9DcQKIQ1g2Bcc2jrZqAR9GSrZSwoU2y9CQARcWSl4tYGBp0uBdneEJtI6uA5mUN23b
QqeC92GqdpFx2Qu/SrmDBcdac7qGtr9bcH2VQMIkncgpI1ALVC8fsjuFettUm/BkJComxCm6tkX6
QrW9YzPRrz41pF05Ln4e6e/qMh2pyrBjfue9Zlel7IZUdBu0ODqlo3jeJpBdwsiE85MfZCEFMJLu
28a4U1LDMXUJF3xjo2bRdmnra2XthE4RPUpx2+NwYgZsBxmB+DgRoVCjM+veTfLirZ7mjRyIdjvq
u2EwDsJQwWOhpWM/gmOJ+zEDaFiUfT+2h1iH7GY12yQTYHkNt3j/ppQ1q3uR9Zny2NGL+ZNCcbZS
3NhGkde2N6FC9Co0blKV0Drfc56JobG22vysl9VrhoEkWTE0vthpQb5owk1dmIBIg9baWccsqLHq
rxxZk67UcVb2i1Efax0jFcCFEsJL1neO2p0martGhfKCwhRf2bUobcUhceGcSQ+1uWwS4odqRK4V
QYPrpr1Ud27CGKnxyc3ioQnndUsCVxnNF21FnWJXaw8LsGA93XYkUqOR3ofTg7pgnafBUihYSUsl
RJNE0V9MXtuQJWwInjXqbgXhpyWOu6jiby/StaYHOMcpp6QzyEnfFaEl48AzhOrgSNqSwrhrqf8M
VHmjxHRkLltajNqiJriLOPq4/j9oK4VI7I9qmT4UaueEYDECZR2qDU6rNA+JajV2FrK8ivE5BxKF
L8k11PR3teZ6TR28J7CPwpAQpxFcQ6xdHSw4n3eyUv0WeU/1ekf5AmyyW9wIE6tkvM/HaWNwgpvI
9MoU1kRTCB/dMuy1KCs2BV2p4fnlWzhm06ZpgpMcKYPT6eZbz+S9Ie4TNyCc2E65LtqVBmI4jnME
taKnc1J0m0/tQZ9SfSfl8n7hBXSnIc6oE4QPar3ctdo8/prittzUwvwelwVJbtS/K5J4VQyEnHWW
Sb7czd1+tCRKhJ1Ie+SEiDoWRqzexOiuqxq/WIAGwp4KTq8eIbrcmom8G/PmgYzlFKzVhHrAnLFT
q2E7KcupUnUA/ZaT2I1uZ8z8e9CgclR0xaHRGq9OaFDnEvqdIA3vhIm13eeEZTKInZOEWuKImXRU
CmMfTnJ9kloROLaSsd4PFW08tDFEzJ8J89Kq2PhLV/6FLn8mDstaDR7p2kwo55aGCTUu2N/UQLjR
VoNYCpBr6cleNi8Jw78dV1dNTdOws6X2+t8ai9wKlxkfulVjEWyEa2mAB4XhboY+E0NBu2eH2Zic
r26/nRN5GFZc0rt+2+PT/PITzkRktdjmoZIO3HakMPTWVHlJee5hV6UOEVm3JXQ6rp4qxOZeRoLk
zE/RY9zY5AGH/5Nd2ZcfcyZREhdx0qxVNrfSCsL0SrCeytG/8LG/1UZ8GeRMoDSMZRqXA2Vz5DsU
gfc93p7S1qANPJwvqhpEVm69g5WC12Hl8cj/PP63kjrdlC1s4DRdP+80sfS5lApY52/m4CktYNWk
8yUJ1vfb6t8hzrZzUdD2ubckxP7BslXTjrBJuzM6kjyLGhjU504tP6S2ui2B03+e3fd6ly/TO9vS
UjGW0WLhdVD/01wJEO8W4HTf2AApqPwvmV2sH+uvk/tluLPtq5VSXQ0mq6mRw+bWrzy/MaV7vXgZ
VnIOsdDP0/t+7/y7smcbdOq0pRvo5EmXcz8YgnccureKTL+QzrzLYuv+59G+3SqGZMjwICxNPHdP
jcQ8qwzq1xsVTgKhW1H8+XmA7y++LyOcqZPEFlowHKD/OFNIx5hO4LOv+91FX9tLUzkTJMVJN0d6
qsSbiPpI3AkgkJsLc1n/xF9b4ctczna9KndaIceslgDRZ1ELf1bbfT6kviQ3T5NSw1EOjeNk1cdE
Ue/juX/Jm/iXAOx24YesArKffsjZEQjGtBA7pJYIJqSHpm1Okaae5Dr4SOEv1GRrWZ36HUSQ0Rwe
hVC/dMGte/6n8c/OxFLGQ6OXGAt0tKcqr+Bu41tP568tuIEvuquNXbbRdj/PepUD/jTo2cmAuwKk
oIqoSzfBpqK7uLSRfXV70VXg27vty1c+u73jPK20bEJAWxwVHyb5zjjVu4a7JTr9PKH1K/01ITzN
FE0lIKLAyb9/kXAzlWDSy4TtJH6o7Xto0FklvOAIJH17n3wZ5OxTkdxNSBZWEXyu3BoU49Os/22o
xduk9KelnwxbHJLTALE7kqjuEeJdI98D2zdA80YozwO83kA7pgH1up/n/72P1pffdvZFpdwazRYe
xAallQdauqsid/UtQkpXOOlO9SkPg5o6UAUJDuK3n4e/tPxn37kJsLXK9GW9MH7PNcVtcRXuSM7P
o3xvDWNZMo+xKErWudNwmE5JOgl4KKuv80bfgLO2d5SVNwNNEHs/1rzyYfVPyZ9+HvcfQ4jz3WUh
B9Ak2QDd0c7uwyrTh0oy+PCaHV9RRjWrq7G/G5VNfVtuVrtJ087fA8kFNj5Nm+hqdsm06Y8NG9Fr
77X9shf9DlKgJ9OVsHDEC0bT327Mr7/v7DINUBqMRqHQ85I2TeoHLBbUNdgWbWj7c6vctsdoC51e
f4u8i+rV707416HPDp4mgfRaLdcXDT/w7XAJIVy4jp/CkVwEyYXP98EFxnidbwTPcozN8kumdXrk
gtvD39p3sfP/ce9897p8/VVnJzWnxjkhB4o24x4+Aj7fsGSku86Ltsk+epzp1PvzDvnuwQTCkmBd
6KohW2enTyRpUKqewKZK4AeLd7g4Xjjg346giqqqW6YuQ9Y7u+CiSam6ZsJqvmfF+j+ysPg/z2Fd
k782+ZcR5P8ewajbRB4rNtG8/NZiTCDnetuhIkH6eGEu/3SF+q+hcMk1uapV1NSKqWtnanWxq1Rr
6JfZT470ArALHqDEx9vTDVzDEx4pr/Hukb376pO1W15+nufft8g6uqbDIjbN9X9nWzYvVanJSiBP
ZFgLbS4yN7xVDvUj+JwzkbxhTAbXx720Ry6Oe7Yp1Szss2RhXHHT0820AHK1oZOjePYkB9B1U9KL
InCGC/P9a+ecTfdsb7apPmQyGkV/6u4jCIuJfOlavjTC2e1ftjFS3JGJJZa9tsdW6folOICRp8Gx
bnU/2lsXWnHJ62b8awfpMgbdpqLyLc+OQy+YXato2uzzzs50K2gpENnmRqZXQfHUeflDcm8iwLEt
z2B5sWH2qs1l36JvJ/7lV5wdmTQCjBQNfoW6mb3I0Q5UEixH22RXFAXs0KUSdMnX8e+Ubf2cX8Y8
e4vUcAznKTJmf0UhoLHM+j9OD6DL66HJXlESw2z7+cj89byfjbmuw5foKp1zZL0pxJfQOFRwiWfr
tdDmC9vor5j0bJCzY2mKc6pYFoPIG3OvbM3d6Fv7y/1nLy7g2TGcSksxlIhxWk/dQ2TmfaJa4kyf
qt/gfXvRPPjbrWoZ7FSqAmzYs61aZ2bVJzFtRcVbQpatgp9qSjeGtQHXZbuTb7/Ul8HOdiQ6VTFY
egabsgYS+GQXUbPRy/3P+wH7qu/O35dxznahwZ+WmhlVu6b3NC6vo5Oey+SJeXA1TdTSinSmdGnk
mbP09H4pu+QxbaD6LuNwrFCN0Frpd61TXG4FoKsyheGYt7+iApaHWTS7upmuxqB9GsMSQm0cb5d0
LZDIUPe0uNxrVa1tEE3Deu98NQ9+R8VwsJTEUySUx1NxyPp+Pw1ITdPmStXEu1hQOgBaDP2j6HFK
yjusKU5CjaNjEz2paXAXZ/PgwuJ1MgNvvH6QS2cp5uAqXKL4BS/KxySCMd9bMfBIjwHCNK+zlEPa
puuDcI127UqrUBgIagKlSNCOSdfc62VDO7Kkh3NYk78O464I0utWy/w+AMdKqeeLNUw94VmPSreV
OtYNbtW0QPSK5fGaJ5KS7STTZ1QoaltqdUeFDqSFy3VKvTgcqLMVRDaBKppeNGWnOmzuxhwzpn55
WtTujo+/bWIVTgj5tCIGhV0v3IRR76atcTIs1UvqlzbIt2H7KA76cwgdCDcxvh7kikp86mNlE/fm
4gphFnqTkD0ZATrHKsrIJxrpSpbVK3mYryajO41FcBO2xq1S9xsxiz5aM0TNXx0gpVPc5mFQx51M
g4oe26sQZhtErk2YJQ/r8mjZzHKjtETMOaj3jfQw6dB4ChMnK3St0PSNtYwbSkcJjXMZQpZAGZBG
boIOTc2sXT3rOlYkEOqtvt3GZemIM3Yp5XUUQFWcm11Vz65EI2EHv9GtHugf4qx6aRe+NYoMCwox
vLSgjCuszh/CFCqFeqwF1BkwB2uqy51aeyhZvAQkHboFtMBFn7x8UR7jOd7yrzamEE9LW9x0UbMP
AukgL1xj8CEKbUFwIxNqDDJEzQyBgdzdr4TRXEP7U6FGhchRaZ+A6oC3C9SRvv3dinR4Hyg/NqGH
e5CPw4cvVpVfGCGEGg3SY03sQqlfCnDat07RMt3pc7IXB0zRpebQzPnenKhX4i+yq+QK48AmfEp0
/VazRj+BRZJO4R8xWtgVw6adgr0uIFNOcv6Y5Y56uBG637JeOgP8pYpKghZokZfL1Ey0fSFqkP0w
I6hjyGuxiSvngsvL1LzMBtvTNGBhT0bxyxilCoUQDi6qrvixCq4YQ94jK6BPASAc3A4ke8WAFrV4
SwvrrV+gZqmLamfaso/b4no2K09eYoQEwnCtDNYhN2iErgfTZ6Ob2GKlIP+SKcMm1tVdklWftdY+
9wJ1/QkqSVZnm0mTcGtoD2GHwqrvTRTRSe3o4Rg5Fes6NlPiF7Ey7kSxqL02qHedXgd+WcgbfRlu
MQXEzFLIjnjCehmlBQTqiuTQiAaldqLu60hJbBUxolZar1jiPSeIng5FTccdJadibshUCXA42Zql
DglWoTqcAnXOY3w9wBxNmvBPFQjbZSClHcV3sYaSFHefpaZuUa8rcI2hEvazdmzysfBai4y+G29k
yTgacocEEylM15Reh/1MHFsoua37WS8ANwsR1gOOD4b1FmTyyyjrt2LW/h7ETvDnHuMI0ZqXnY7y
PFITt+qNK3EQ/HS2luuqYmPmqvZu1MWNkZcQe2O/CJG+Cuqtun5hWek4wxqsRK2n64AgfJgBDNx6
GcxdqU/BhfT2r8RkDQy+vDVn0YcopSbKNsLLJao3JexSqD2O2CbujIj154ftL4CaoSxRNGRVU3VD
P+/iCId2aDWTWFmYOcmVoyBGFPe1Fh9oRvrIYbow3ncB5Jfxzrs3GktEf2OBqemQoFfOx6BceKrV
C1PSzsKPSYznTOwZImyj5wHxR4fOA6l4kie3DaLGPNThpRnuUop3FRW7VRORQREJGqwErEiEUWdy
M8vczCbeNtlb09LxZ2VgDcWTpfa/0yF7UQcDfweaM1ECw/XZzhC/piESWWHfF7ch2g5Nxk60pytT
UO6ipLipGmgkZfZM46+9aFxhmoGuNnzsY/k9nyI/ieS9LGCTHmn+z5/4b7Dkv7+xdh4iZanQAJas
8d/sKe4/rs40DYV+z33grs53kOF7qh+XsJLvAtyvH/ssZpIUOa27cA1w4Z4GncGNYMLQrtUZ9nOV
+fpQAg2Gn0MwXuohJ61f+TxfsqhJkPXKIunSWRIoRejpYnndBRbK1UJItjpGS3mAvqIMPpXMSEkk
UETpZj37g2DivNH1l0xE/wYp/1n6f3/FWaKIGoDgLCVfgufndsfqYf5NSzR/rerv9F3lDQBkqAA4
eKkv7C4ZEH572GQVehfFa10+911uqxEPNZ3MCUyCqG2rm/P/5Th/GeE8tdBHXeUenn08pUZHwK68
WOrPn/fvpVmcfcmi0FG7KMxCkvX9lMOWaB5+HuFbeIbW9lRdFUmSLf3syuiTSlFaLeDCva5ndBL0
RrZHL3nRDjGVCfEaM57eCe5Ly7ZO2dXyK/f77c8/4W/bv3WnfPkJZ4dUWNIix6qFlcw+O3xoZnlX
t0+a/tZFLzkudEnQeoXREUjvWv32/zS4yUmRNR6efzLIL+nuXORNII0mg2PQ3dys8BT8S/pINpvs
dOlW+F+m+u9o6wf/MlpGQp0MHaOthwJ3Jac+DWSI+S7ZzodLro3St8+BSoNMei3K9Cg9y7KLJuhq
pWZhoa/QECvzU0Reu3Y4GXfa1erFiYWf1zzOy90wbfJLBIZvN6+qKZbMLaSr/wDtX+Y6GqFijiJz
hTBmhxOU+Ys33fcT/HeIs+W0pgDJSs8E0bZfj1tra24MbhgYtx7OMF74uPZKMreXu8F8CyxYXyZ3
trSVphS0Y2ZktWLfLC7k3vvARdisOKKLTZR/aTUvjnh23yxNLceVtW4dFYUT8vuoaW4W0yKLpbRn
KbtuVm5EuHhKqfRo2Iv3SOyhSlbC5sKRubTqZ7dSVQ2Brq3nNdoJ9/+pO7Uv5bCFbagELvYEHpqs
rdpSB7ODK729ECL+L9vapN+HZIK2i2f3RZu1SirCZfDh3F8R5NAMm4+tvuCxdLv2kIHluy08VEUX
ext9h7hgPPj/Rj571dG6UngjJfclyKSRGCAbFbuDFdCM+8IaXxrpbGfXCIP02WSO5Kj+7GHF5KJ5
S/f/6RayeJzXyI4efx71+xP77/TONjVZvib0hkDQIrS3E6TivBsPPw/x/XvzZQnPtnEnaK0sV/HC
tMKtYcubxY9u1vOT+PEpf0TzgUbcqa5SymvFSb+0d9Yv9Fds9GX4s72r6VFUBAJfcN43O90ZPwYA
D0elXBc6uQhIhwPBzzP+/s7/MuR6nL7cg6YxJqOJb5bfPAenlcglePKu+LQ2hRf7uvfzaH939lgf
0y+jrYHpl9HULq7rLmXjGPerh27md2/0p7r9aD+Clxh4fDw2t9aeZh7UPIRtshPep5uff8K6hH8t
sa6LIofT4uI/iyjELtOMYJ3vIFP+XPpDkx0CVHymAfh66TL4dst+GezsLjDEaY6HjumWy+jp8yEj
Zfx5Ot/nEF+GODv0Y1dGU7MOse7YKToirXfDk2qbdvoinSBCIxOpuPFxq7gw9LeXwJeR18l/+ZZL
L3ZtWTDyXMvAHO2KWvZuq6K3uTDHb1OGLyOdnXwRnhPtYBhpbVY1n0oaZ66I/HC63JDo29fjy1Bn
F0Ba9IrZrcuJ+xJM5iXyTL28M1J1KyfVEW18BdiFSuTnGf4T8P+0K88OvpCFUrqsM8Q07hFLlt8F
po0ZMJtRDg+ZDJ6ZLvep2F8V9f+QdmXNceO89hepShK1vmrtzXa8xHbyonIyifZ916+/h547aZmt
aWbyvUxNlVMNEQRAEATOaX8C1+mgBslLLGQAyq0rV9JMQH2iAm6mBzLjiqwAC2UwHqI6/jJE5B4U
dJ6q0t7MsuA86fH0xYSPuNKyNkzw4bm47wYMcyey39YUbsYEKgeiFvLz67q6BG+nMWS1RUwM0QHr
Ig0yRKLzdIHRl4f8s7rL/fo75ThNdgMGqh1ebrx5Y9ZMBa1IMsAFREZoYzaY61pwMBTK8CUWlH2g
EwUY18NelMtdMQALoG8A0F23nF7fzbda8yz5vRVv7WadAIjjJAGV6QkEwJjHccZn4tBmjxZDxpYB
sI5dduCndNuxeiWYiZSGOOZjmGcIXuHokzlBh3En7qZEGbxRwysI+v6X0lvEFngGEoWGTXFMaeAr
QptP1ONpJFf2IaxRTaRDFPWyO2vzp17VbttKPWlGt2vSKMGstGhwAtNldyK1EDxz6aZp6oTojDdJ
6JyJuwCblQN7p58w9nqcGs2TRLxzhajzFpimrGc30KTX67ZJQ96FG68EM94wA8wtNSOaPnSaR4Bu
Gqj/naGGWRxjibXZ9o0cwR60G4yYeMsxcGpHv6fNbLSppuQc2duZ/XlNBm27WdnfhAmlREZ92+sc
+qKOKY4bDBTD+ExwigOfkedpm8fKSh5jdrk6YspJh3u/V4LSTwQhdxh31zdqu/6zksKczFMrxIDf
wapm9NBjtBenJnBNYoxQAkTlR7OTHweXFuAwkqZibvGW2/pBBVwxFYM5t7WRaGpdw1Qou1L1ab4J
Xcwf2uDae5L53Y88acxZjUHvuR50ulwklqgiHOPT6LzJVuRmtspxP3pEXlsZc1p3lVzGigADNQJ5
P5kSHmtOIjBqK33h5HKbQXm1icxhrcvpqModDY37YV+Di5f2IIvc6YLtHGslh4knYhXHEmDdF9Rp
RTt+KFCHwZjVl8rV7oo3eqGm1O948+TcRv7FSDUiqSj9IGoxmjTqxByWoqDrC3fJa4xBXzC/36io
TiqeDLwON39E8EdDCTgJCp+Xd222tpioUf4jn9EvyfNY0oZ8QT0IY1Ge8L3yyh+A5VVv5zsEN9Wf
sfb5WBzCxwCVXKvfgTGOd9xftPW9x7vzRzDKN+eskIiOj8hOxiE9NMf0JPioYTi8ouz2VWi1XCZ6
D+EQiwDaB46n896MBdIx6WEE2watKua8zd2Oc+d1MXE8w2AxkTtsLqaFb4svE3DqHeCAOLQFC7gU
j3hR4jdlbFcnzmtkn3myLEyKQkEgQFE4s6NPY2vlD4UDJm1bvUmeUQuTPdkZPndf+TnUv5zLv5bM
PgBFVZ4EYQ3hNOYBFvWeUpkSN70L3OvhndrEZQg6C2Kiu7GERA5ouANLvNLdxeYrMZ4ao3C64em6
JJ7RqEwcl3RBTFLqo93r5AhWa5c4PyhLcXSUd39WjF5tHxvH5dyIswA52XyQPOSfuw5nhuljohXF
AZ7/bwfysxaZ8DMvaTqnM4Tl+u3S6fum1H05BdSyFH2/rsXtQH6WxAaa0VCKRYLnUZZsadfsVF92
+LSa27k0UkNVQnVUBAvex1xmzmUdDYJYUQTkuedu3z2SYzjiJSE84VFeAT0RgFXEo/6FW9nZ1uVZ
MrNxMUawNZlunOLTbGM5CrfAgNDd5TCecq85pOgbDJ+1h+t63b4rrRbMbOEkp2ZfDRCL3gG0t7b0
AAHcNk0ZRfg5oM4SEFbc8MrBW3U0Q5aJjgc+A8gwCrPcasEQBKmRxNHm+MUB9MZXp9gLgCW2QM5g
hz4eU0cH7COv6mc+8dWWU0K8Limo7ePxib2tVZPckVpGHQ04rKOtHcxj5A0W5n1HNMYDqc7hqHmj
QLGWx97RciGUzFCHvPZQ7Mfb+LA8oH/F1nYx9yK6ZcMfZDH58ShHQNsAqqNn3IBGQSnAvWOjc/BG
c4iv4B0M4AAe8IU6H2DhFmeddNuYuPpBNhNX6yWmjgXZg4duqO6pReGXXgWAxxQ9YFoZiRD3/Ofp
lvHZMpLNyqS67TyQLQkoNqOx9pjvTcEFQOf+f1whY7hTWUqAioQ0+UbzK8XWMAKVowKLFhnAuTjS
zW9YD9XaNa0yTipMspbqCmTqDWYEZAyhW6Frus1CJ5QOkcudhaKJzDWBTLgViS5haBwCR7QkO4Ev
PWWv2V50FTdzaHEtDHZAOPEBCZV6XOEb+dwHG2LyOYmgatXRGncPX1FPy066JQfole8pm3rFcLRu
YFBGNNkygLkoRCjgLECPs4ZT62MMyZ4Oxt3i0vSRGwQ2nWMljkkfhTisSFHS2wj6v8HT8H49j7zQ
XwJXfAV+Fw5pXg/2xrFiyCuZTBIpt6Y+o9Fz8RYVQ8ilckjMR00D8SXhlt042mTrAK1RG8AIhDaR
egDH22v9bte/An2Ytg/HHi+Fo0Z/YaME0yUKSvUmOuvx91XZQQ9ygH6oWFlTAx+kErTXZhDfIkI4
by7bu3aWw/hCrVVqodPnui7oPw1TcpjjN05M2dbcWQRj8WGiCVJMr6lDjUNQ95ad/AVMbR0uceIO
bcmcW/HWoQ+j0BXFBIQHyH6ZiDn0RrMsCQ59UNS2zwKIJ3A8mHhzBl9W/tQ8A8UMgZp35m8r8iyV
iZxDLoAYq4TUCeXfWr3NAEPEUST98EubOItgbCISei3uJigScWvCfFmY2CkYodF+qPrgWMt+gxNx
28HOIhnzAGGnuhjASvYiGXj26AO5McPhSSniT4C1TTijozwVMoZSz3NXhDG9H5k7EyMjavAHXYUf
TIOJUcUClC6VAu5HEpgjxuYh1oGt+iiU+SnuAUz48/qObTvxWXtMeAJJzxh36C73jDzeYexUXDBO
PHO0dsn2LmGQ/2zv78noKlSAFy7MJQNS6O0BHEWokdjSVxGkJXsQQniGjTZBSbWvL43nZTKTh+VL
0Ro69bLRlrwKJaHSLwBIbGsWanjO9Dm7AbIcz8m2SlGGjI5QGSOnaJ1hr5uCUSRC1kOquaOJdfAs
Z27naIe/64dpvacHd0W71rgH92YithLNODjyhTYqRoimBzc5LUfpVrMkm6ZE3GVuGs5KFuPp6IpO
BnCV0OLIKB880ZV2uf29yRHE8MYDqpI/vTSsZDKuHpZ1XKszzAhhWrcAfnt8T25BieIbu9TjDuFt
evtKHuPtcSiFSQaiTRgQyBocoPWH+8iLbRFsX9b70KGTDJz8lv7mRQRdyWT8nwhlCaghyAQgthvU
o9ckr7XotS1AXMbYve4i25tIO7tgsjpmpT8e4RgFRjAraWkkSY+NsjPBhiYG3nUh23c9UDz8I4We
vivvj6ORNE0KKdHJ8M9m2Vjajn8b4S2JOVqlfKhJKCJ+muhL7vHKCjaiWeYd4NuWcV4S42lAdQTg
uvpedx2cIsIsYeLlNlqBx2OP2NIc8C5R+Rw90lh8aRpnoYzLRYMRmXlZwTQAGY2R7eBZ+0zvzqOf
eJqjPC42hkKKOxSbDnxn4K2Y8b1AHcpMUaFXvG0DWycdv4Gehdd/zlkg42+VhlmiSKaFZAxjT0Ax
iyWLo8PNTG9li4x7LbkEemEBIoRdsU93y053iU/rHODesnk3Y54tMofrINZ1PY8QhmGM72BRAunB
ALCtcnq8viqOHEIvdCsHm/Vyio28XrygbMCdWoBfAqyMYZH+yf5oEupyeLfVZINZTx30i6TOsIFF
fRaVB615ub4OakMXBn7+fZNZRyYG5qKDJclbatwCyQvoo1GPQum05bnSZp66ksQEvjDIUX8i7yGJ
dl8mgg8Eczc80f6EVvdFLnP3pvusBDIxcBx1vQRg7wICQSC5j6fU4ORYPN0xcU8PzbhRBgSHaQI0
qiD3N8XU3zYjMNgiPea9IG7HdMy84OkebRSayrhqjw7ObmlaXKXxjG8Hsahh7k08pSaoEusYY40k
/5kojYPZyb1AYvAha7egcuLsI/XWS4M5fwXjzXrZx6ZUNTD8SD0G2XgABWDWa/saii6AvDj2/xkM
h2ayOvpG0b2A6jQL3rCI6PceB/y87Dd7tFP6KOl5/MHjTY9eiWEWlqM9NhMriBmXz1rsA9U5CznO
vC1CxfQSOkjwhsi4QBmYvZ4ZCBod5r8oZXnUn+pe5gRcnhTG7uM26lJMsSHzr0ETrXxu+t7OQKxx
PXBsJ936eTGM9QO2ADPmAL32xPvuBKq2bh8fgZnsUKQ9TKpkt9Fu3ueewAVq2PTrlWA2ETD1lowF
NkrCdA6aPkBC9kf7BPAJSQMABUYsPgb3ftQaNSXwtC46JvP3GZDq/Zfr6ttqboNV/5LBHiBdsGih
kcKP6LNf+pBqTn2LYa1blJABWyi+gTBxr6CFRc0O1ZsKHl+7+VHcA+k3do7cEjY1iQunXn0MY5iS
BKqiOMbH0AICOrMPwgO+xxHuZQe4DI19fe1b004f1s5Y6LQMUT7StWOozhlvQfEKny5uQ5Qq/jPw
1HvwOKuZsdJKTsYe5O/0/BRs0/iaa5Wfgdfm+oq2Xe4shTFJsenA/dbBYNrhIVBuY9Qdo+Lhuox/
cbizEPoRq5QjQNsYOkho9MBLvAg8C3JMUyvYmza6v53oFmMMMI7+G9hzOZLpflwzDyYR1US9x6M8
9ouAIRLAlukBLO42SOb/GCThg3kwB11QiXkCwGWIq16nFAMJykkCqvD1Rb1ftK4tion309Rh/nuA
OrPelg/5bbxT3shuesELijVRsA7HOEa7yV1+Erv0+E2122HsvJ1MkMnSEI3YOuSDRW+ERRp9xFni
dsZwdmuFSe6MCS3dBCQfqAE1+8XJD4mX2rSdan760/Pz13rYHvKR1BRKA7sWjOBfyIEYEPWeOgwc
Y+S4mkJtdeUFBgh5JYGGqjn3g+nGDD4ZGiev44lgYkYqdk0E5gMkjsGtCVx6gFVoISf+c/eGCRlG
ZczzUmIdBpKZPTkOR4zmP4ZP0QPusj63TkW/+Yq1sy8HNVGCBDgIdMagxWgXkOfSG4B1+MltvVd/
ozDGsW6FDRlZ2aMSCHnoybYSUbAAsX3dgbcrnAZSQgyCy8iLmTDRl4uZVSGsG7wrzvDU39PKVLgH
MAUOS+nHuDM4/iRvJvwriUzIUORBy2MTEumZLT4Pjz0useW+/hw4FCut3wMUG/yceyD6efSZ8OdP
DBj49R0/eGw1oGKkCVDHRKODoOycYJkK5TwYPV08cAYwKdgDsQLVEB2tQ4kb3/GabDZ9YiWP2U9F
kTMDzOZYejR5QfIpSx+TsOQ43r9sqWEapmqKRCaMlB7w1bmZQMGdg04eG+gVoDYD6BfQ/m9AQOn2
L7x6AY2yF35hnCUyRqRpsyoDVADrMlqvKsDqNYKUSyzsRkrsGkgVITCcRLLj2O7miboSy1iS3gZK
VwsQm+yLp94vfbSwH9QDLXFGLrfhZdMZTVmRgYxNp7uZ9E4ecqlS0TWJwrHkRVArRTZ7xLsvJu9C
O70TPvGHN3gymTgtLHMXg3qCGuhEhy1tsKI0L5GTYb5JeKFQciAVAwmjCzJUcG5iHKcKbfMLIIem
guO3268Sq/UzAR3wreaQCSP1W9EuPtH2BbJLnNRebidb9koP/T5oFr2+x1ujAsA2PmudifBx3pnL
2EJq6dJ8LXWB9CN/ASnXSw8EBi//QS17ckECiFjh9EcVnfGAkT8K3vUP2faq1YcwieOsd1EHCjXq
VaMro51h+qbegv7dbazcidz6W80zb97mM35sgJ1tTkUsXQGiFsCW7vTdtDOeBijb8MDvMIOTnqPu
7QN1tUrGk8H61QAQHzJpV5f2PN6kPk11htv2zuR2Af6LTlUwWaiEVuaY7K3WlSifR5xvAIMEVkft
tYDmJ0UANnbwZUQJSsRl/KWQVMWR4gUEB8AXzczZHxTtVpgkXjaxebybvz5HZzI9ae6MUUgRT6IT
nUcALQSYqJ3uQItrePjiPwxt7/BZIBNSmrozjYquP8mG0zJVYAyUHq7bLU8EE0FAFtwuoHbDNQBM
LkkJ2CyJ1ymyfYyu9MZEBvxyPDU0m4xOtMlIAosQ9EZuFkRGEO7w9bZ97wdGLu16BEsBYcx0HEcj
lPPub2ekmJoggHndNyDoep0wt6W4FMOh133a8dzZanoMnfSlcUJPf7quXuqDFyff6kOYI2gIZjNW
BnxI3nbANdGPZMmOIAzwamJw2kl4ohhn0cxsLMwCyUOezVYfgfgrfpgG1Z3wrHF9Uf8S6n+pl73y
5FNmZNkCURmgot5nc6IMFBBAygID63sD12+9A9Ndu6JM9vKDAad26hrYUdqg/1AgJhghQ1DPgE73
lgTkRUl4cIwcnbL3oBCxLsANC9fH6l4GiLUKNDA0sDkpt1yzmfqdDUVhfGQBbRcgLRFbpvSLTl4D
XCIT3iMRTwaNBatbndKGAShVIWOsq9zpO/IIjIzZ7qqBU9r7F48/GwhzGGozonb7XkUnDzNy5/hI
nyHq7GGyDWsGhMifXb1W+mMOw3xIJrDR4vj9O8aATOccY2AW/BjDMw0mxLTBKMmyBM8m2uSAi80Z
MdsnTI2nkty77m+8fWOCCFjEDHRSY2258hqoyb7X0Pgxpv+jFCZ+EDU00GIP71Iw3zMSINu8FfLA
Cx3UjlkfJhibJgRw0JrO8sfUSSKk+UxtkJrFLiuQQSixQ2ddItBkuaYjp7wLD08mYxu1OHWgLYVM
INTWNoXHBRZ35oMU2iL25INma/Kv79hm5rJeJmMdOlgqioFeYmkzbzKgmRcMt2jmbYGphWbeBlOz
vC7QrZN8LZKxElkEYXU+QuQgvhiiN84/rq+J9/uMfbQZ8luxg8GXpujVQuFN2qfrEjbDxmoJbDO7
lAtDV2lYgtTZrWuAytzKMCDUWSqGzrzlTzug1yKZFMsYZz0uaEx8x9I/gk7EmQ6j83dH+R81F62l
MdlWSUoxbGXoUB0H6dh1kh8Wwb3Qm15cm69llx9ELQSQJ5pixlwD+2hSCZ4oK6kt6O0NqMlcOQt5
42BU6BWXfN+V1bHQGgBu7SZ8lK7tzSB5BZGc3+Wjo9c70/waZakToY3UqgvRJcJ30Mdwdp2mzdfk
M8dSKWRCIxvYAtq6AJDBo3Eih+D4G71dnEDwntesVqrOw9AHMTVhMP1Q8JjJxLG0+CLGb8LRAwU0
J9xt1r8JJkHwFKmCD4elTopSkiURDd2zj9cRR3oqvssH0GUVYDihd2Ngvvr0TAztWvf5nXNbc5TA
LyMAvVPE92fXj0d+OGvBko0zDX2Ue6S+AUd44APyCnNAGoo9gJqHTYFiERqobAGQAi5/JmfzUWX1
FaxfF0tSSyBN/7s0otCOus+pHwNzOsbtkc4cap01vkQ3vFridhg+L//9jWy14bJAAjMiEDx4hg9a
81ONBs3YRkPRXwmKIYWdcTZ884JMIdvQPYALuMR2/ismCE8ANEi7JOk8Tg1ccu1EJ3IGn2/QW4nB
WhgT8sW8j6SpEZH0BF+V6Dt4FAFJ/b+uiIn7pDfAvZm/r0g5pEc6NUGbL4Hl6/O73P5lx37pj+31
r4GYLKp0x8I34S4+tj+Gl+Zb8rN4VrziAMJTQM2qf3EC0GYAxMSYSYDVLBKWUSVZpLHV6PNlhmHn
QbCNPbmh5VD0XjqhMyTOdXmbu7YSx6QjeFcXpTmi15g6+YJ3FruppZ04P1+XQn/lIqqupDAZSFRG
nVaLkBLK2l5pQITSg37VD8fX63J4q2FsMM6Bq52WUF61ECde/GCZ0PL85bqQzcdsXON/bRFjhAsJ
WyFT6RaZlnbQd2CHspcKhb3uN1J7qpoL1SkACQUst27obKdzI2RxP4sI2kZa2nUMpPLRz8Hs2Td3
JOClbdtJz0oac/x1AqjH1fp/uLls+9hKIt3SVVQcl6qQIprJBXrvSv19vOSWRN5iEazv1WNTePr4
Eoy7EteMMTLsrMIkxyNnQzfNZvUNjBOIEto/wHj+XkKg2AaCRUcqcCSAAjv//VZy3tYyXgHqOLCp
gcbZ67tUdyZD/A40bbCzmzPolFUQ5Mn76wvdXicxQZsECjDpohO5XtD7FyC5idoaDLtuPiHrUDmJ
M08Ik1YOcz3FHW2liZPHTnOH8kUi3vV1bA5/EuW8EPLRaMS80wcwEoyQEe5RSNilTQFG5cQbss8S
uJM70BVrsCCx2osm4GHGgxzeBYBBFirZKYaKcyxtLxlwOhJ4zlSFbdmc6wBI0UoxeYLyXagHqyOF
0/NiKI0ql4HglxC2b1PRuwQtUqh25/MOJJhAOS8xyFuLz72MkSatvZ8HctcTk1PJ44ll7iS6lBcC
EIJAbRyD2La/xf0f5LMdkrMfCiCo0/4tML5c316OOk3GgpI6bsM5xUrlRozAfjtXdvtFmWbNui5n
2//OGmWsCEzzwGJRISfMKR38vk5OU/FU9Z4AgM7rov4lsJ5lMYF1kWItG0cEVuWGlp1bfVUSkn+n
7EyPumvmQpW8iqu1TIYBkFNItLubqAx2avM5UT6J0k3f+qLJS8x4W8ZEULRzznVsJrjpl0cFw5Ct
FlpmzLscbl7OlLMSmYA5kKLLMXuAfFYfXAOd3sKs2OIUWlPwUs/pjRh8XhLF6bSekyW9XwoutKkq
KBW9n/rvNf6VNgNTGYowAFODeOj24023+wfaglc73FTkShCjyG7oga82FKJnmjd6CgLt8bNYdBxr
5Alh9CgJ8xI1A15qSy2+E0Jll+mDZQp/ctpoNCSKoDu5AK028wVP0MoCN54ne5zeljh1iHJ/3bE2
l6IpKr3fKDphGzczxahqKQhFpEcYdAEKXB1+Hco/q9qdxbC9mxFeBLOCZgj/X7WrfcPRAu/vqp2x
+42qHd3oC4tbSWTi7pAQY5ZN7FHbE5Ac/wVCHVdK8ICc8Hx3+5qoGSIKA6BE0ti2mjZqulmgsYlC
Cyit9w+0gNp6nc+vQ2zfwFfymCxdKg2yqNIyUsifNzC3KLYUWZIFthd0KdAeBZCvAXKgs7rJCj1e
V/22Ys+rpQfeypWLpa118/10WUSnbT61tWiT7kFDc8J109yMwL+WqYs0mq0EDfE8Bl2P22NSR7mV
R+1TGs+H3pi/VSPmE/JIkD1VXnitvdtlnpVcxnISaZ6mNggnqNf8LlgZ+Jp+zs+A8CyRldxEXuV2
mRWAvAjvnc4MvBV7+Fr4hOP927ckYI/g5kLpEdl+pX4ATcikUKsCmNNpNUWY7f5s8gNwDb+EMWFT
WPJCDAYUH4Ykt5sqs4WBV7inartwyJUIJmiCmCYaMgXb+d/nPjeD2koU4yDFoEYZthGFuuKvsnis
Wt1qedM52zKAQQxUAewPC/wuEnFGqkqIJ0w/crl1YiU+BBMAga47Ac1rLrV2FsPkPXmlT8FS0xKK
oO2QtoO4+vm6hE1/1s8S6EJXbqYVGBJMFWy9GmdOo/fgjVIssxbRbcQzAd5iGCuTigizP8BewHsR
bVbDc4CzBDZ4b0zzWDuTWwDTXMGQx/UFbqapYOeUFVOieM2MP3f1WGAAB44U6mAXMtVuL9WFYjd5
8teolU64lJz0YBO2iKwkyh9VOibVXOVKPXlmq2FAUMwy2xSil6FsMFEumfQeIPq4FxxTZXICTbbF
DugpWv8aYaawK4Ujqlhf41A8ELNzg0xyUsqkQyqBo5nN/aAD4BqY/FAaYVxS7epOxAMe3qnn1pqT
1NOIzuG13LSulQjGFTU1mkFhhWNYbKSfWRv4JDbsumwb29RE9/pGb+vdBFiTYYjvOeBHvYdFLQRB
RGhpenZLEKmBeCuyUreLrOS78K30QapMh+pvK90mn8lbU514yD+bYWH1CYy/YuY+TLNMhrGlkQ0c
fWcGjG3XdRzm7s2zcSWGcdo0E8QwmyCmNkW/watOZzT+IAFI0SgfBFn3AWzPsepNY1mJZJwXgBmh
XADUCJeHyMrDQ20QjjlulyWARiCi4m6iQZnxVCVDy6GsYf9GdJEWru6Nob0cOws4u7EVP0VvSGwc
SaGw7n+0uLNkxmMNsZGbPoHkqFY8RAunzl+vG+d2lrhaHPlonLEhpWYzQcQ/ALjBvtlNQN3LQPBd
cq5625t1Xg9jhhWmsZJcgH3IaGYQW1QGG3PHWdCWDVJsZB2VXPDKsFcH3CZ7dBkgeiho3+vt6tQF
lma3N8EnENYelNrR8CIP/L3IwgwWHyhmy9NW4tkrRS6kApliiEf93dID4opJ4mpdyzFKms6yBzA4
rlT0vxCC+ysTI6deUauwhyYJCCuJVljVkByL9DVuMHxlHLQmOixaztHtVtQ0RR0kf4hkJu5lH20l
A39DVQqwlUmeHF0BLFoe7aq0eBRHXh/Rpl2CgVsBg42OGjm7QNCaTnNkGDAVn86ytfbyTf+82G/a
bjy2HLPcrAOshVGbWiUbaoRUCcO6eGCIBq/K8GaaybuxVTxMFtp6h6njLnGX5K+qeONYK1XZxT5i
CzH5IGuGxqo0N0wAQ7YCfT0cXVBke2Ay/RtlBejyd0Dd5WzhZsXKXAlkXLCvctMYRwikwxb9WwgY
EKQ7GONfXPWZz1u/pVrYKYhtZQk0V1DiR9XOQpI2gZBNXieBvVEhjjl0ri5lbhvGrpSGp0EL7SI1
fRX1zuvK3fARU5Rw5CoiTm31XRWrXa2iMFGUAq4o+4FfecFe8tFLyEfV25QDKCqZVq6Bn8+4RV+i
9bSugtGbvk+OYqOOJNn5Lf7nRwTMW0F/f3sXRYe+9Jl/9bz+dG0j4sErIV3SZPSisq4iq7hV4E8E
xZIWZExd8FlWCkcg400pGMRLUAY1TilIg9VdNk8vuNd9qYpk34ydG9e4oiffoiqN7aRIH/tk2suh
aestns31xlIaNbbEvLabIEa6p4IFU/UImDWVRLfBfQVz7d26WFCCH43EzaIx33di9UB6Ulm9mp40
Eh0qGJ2rj/kPNauI3cP87DGRIj+acuU7an+6VSflfS2ZoxWmSgyEQEoYH3a7xYx2emX4c6LiCiDf
G2N4yqTkpaqkxZLBISqVjaMWoxunxm5IZKfuwFOa4UPyWHHHvroJJqtJxPvrdrURBj/om4kWAd7p
yEhP5RndvurwCRkDYBYE0Pk9cARtWRamZ8AzqktgSWPvCIZaKuOkD6hPJmKyN8IiO1aK+VXOMnTB
GqNqyf0oHvqJYLbNxIUlKYPGTqoQL6RgNG4E0qOlHUgN1WAi4ayHwoqC5tuc9aEL5ir1uR7BWptI
n80Yc4vJEt3klXQMSiBDimgvs5VFO6F1aUdy9bMZGgDR6ndtLDwVuaK/KUqq7UkU5xANFpY0nJ9I
rZ9ITp7aeEytyBBBTztovZ0HzXxvqq3koppS2eo4ushqEFSXRDjkQr1bmvJemAbMPxlj66CCiX8k
AM2tGz6ZeupoGdooujKwVBDm+XEEBMB2BPHxks5OUY65C0pl+Wce18WtFk87MlalR/IWP518v74h
8mUCA1ZDHV02QH4FSpXObD0B+S4RhUAEQfBDGz+rC7xDL2zQQefCZ7l4MMDVWkiz1Uo/hXLZBYE3
5qehAWdrF9hpHt3UCvCna4xwFuhDLEBCPLSRnRrTl7zNn65/7KWZfvxWalyr8GeCRVgFua3oCRh7
xEUNlSoxKr0OuHnXBW0guSOuS6JCYbtETLMxkhK91WctijGSZAyuGukWEE1Bw/zUp4Uj95W9ZJUV
ZeGd2fSfxOg+GzSrGnUr6O9bcy/qOSxB94iImxFIM+zrH7e1Y3gVJRR3BV/HlvgXSQ6moM4AYgba
NoC0ARqC04m8KUFG3xWUIBNiMuFfLIE9MIm55OE/TpdhBGkC3SFPx/RXPiYKuHvoOEjRL4B8j4Wc
CPuGoGevl99nf2irZ5TdiCMauya39PCQDp6YgpMrXKayH0XKHw2orLssVNJB9nCM2rpaORUIngBX
z9mhTTGGgoMaM8ciJikYMV1S5XMuyphfWOwF41v6HLqdVPM0SK9pFxo0KVKqIak6CuIf5US5UsVV
O2E5oLK0hG/Bno4VIcwluLnxHnw2GiCgvLM0dpBHNYssKUtIq38qP40JKJWBo0MewtiAI+6dVoHX
Cvg+VnlliTpzUwVncx5MC4SGlbQrA9UWkVjheud2cu0a2XMdoCmw9BcwKolR4c1xZDciMLNryepM
f672kQQaeLKAdDq30kWwzIo4uThZy3jbmQWxcwHJYkp22vimS8Whb6vZ6mLNi/K6sCY1e6jq7ssS
B46ag8KA+yJ/EdIIwi5SHWTFBDvIdjpkRT0rxgj+49xsI7db2p+Kot7WEmLoMg0Kx2Le72of1EnF
4Z3LUAyK8sLWuqVa0HByNrGPznu3fZgiq78t702v9oXBygQn9bsDnTsMjvIpuxePbWchB3ma/MWt
vebG3IO8wv7PpRzmo6iOVmE9D3JDrBYt8RURuKdaZhstcaRmca/HzQuvpGJ0yiSnAWj8El5Yy2Yz
ExXVG/A+aolNv+sT6Uat/2tbCcQgnqG7ApMMVMsfV4NqJQkiWUz8WrzP9MOIBjIex89FEsWIYM7s
JQoy3RTGxJ8P06n3h13vVbcKn4VmS2PrpTDxpe9zo2mrPvHpzHMyWmDH7H2YSGM1GmIaqg6UxkD8
qnAnJi9OILpCA82/2CZdvGgmm9tBKLOigEkANFOw6tTq7kJXA5SI5iWH5bPwiddRJtN9YV0DZPHE
RCQVTeniWBXKSZGaOAa/kORh9Mbp9mSHyhhmhIOf+pHG1sFFWognYpQ2cw+oVgBtr+ERhW9yirmX
sfZ9/eePYVxCXkRAClYC+DbAe4DRTYqKQGfoy+TUvfVP3Q3/tfNyKJiRyRhuqwXRrMZl4kvfZZsA
+KdegG9iBdmh9w30nFjEx8nsFGCaVCcHzCNCZsWvwr64584+XvRP0E9Bwev9lo06AjXMVUSoZi3X
4wY+VETpax70r4kRPA5V8Bqa2qEdoj0aYhyjNJxk4SXEm5a3Es1ovsdwkpTJRuKTWrXa8IdQ8Apd
l9VzZnWMomtwqs1jmqKtNMPQ9+wWYIcr7vpbCYwyFCZifB89b+9Uu8DES+RfD4OXxV9GPBM9ZKEh
TR9X1KsnDNY8CXeSI3+Wdpqj+n1ul4M1ntTfaBC9LNRAMHCrDIOodNSfPXyUpCZmNs8Q/B280SC3
wM3dVqwxtmSrsUMuwvVlxY0KxCCBrCtEMy+eXSpjAhRFLCdwaTq3ELtGZbV4mZDcxheeSk5yyRXH
KDYNmhS9EAhaEdphAEgrgiMst0MJ1B3znv+UzJXHhGetSwXw0tNz0x+fK286DoBbUg9Qpv8bytzK
VFbKZMdXw7qZQXTTJD4tszXzkbLZmHZXHHVfOaXAkxe/dvf86vOWP67FMgmgXOv1AqSCxE+T11E+
mcCV4vjDVuA30JeDeoQMvBaDkZAuSHpTtU3fFybckRLgvhUIw+TEGqzkOX8KLPMZ9nkn7TmSL25A
1D5XkpnrSB6gSiLKWJvio7skMnbxrn4P8z26LlS3Qg2CCwu9qU8AxWCKEJkkyBY+hlZ1iPUxm8LU
z7XWVYQapzr8hKPTTVsxgJNiYLgU11QmfjcJINQkrUr9Og4aq257lOCml7At3CnnAQpvJSkUlEVC
wxvuw+zriJhGcaRMSuIHySEaX8f8ziDfOBu1qbSzDPYJRIijRA7GOvWzk3JYHNDJgcwttPJX7ZEy
1Ig7SbC4j8ab58RqZYQxTMFMlCVSsLLBA4LhbZqjiV+xa7/7BvJuE1RElOksLKzuIf4kO/JL/XJ9
2Zu7uFo1Y554r587oTETv0cfTgEwyFD60oZ4RK8b979LAmUeihn02QA1349GabSdGJRaFXhCKOxi
3OMyU7xvSWSZCe9hZGtRa1H076vUosQ+qmKmxj4dNfo/0r5jO24d2PaLuBZzmDJ2VGhJrTDhkmWb
OWd+/dvQeddNQTyNc30n1sCDaoBAVaFq194zVEYgI31HGOjHe4LnQq9pr8bMkba1Q7q0St26KGpr
yL338GKdagu67pZ8adcRC8m1bgYMqHhkoJ9FF26USlHGXIZDibP7VoKePNgudeX++sdaPZeGdrFC
bstiCzsUTA29i5CdHZKbUDQFFzzvlcmd6s3sdbboGidSFyD3ApTNnG2UDPeymh4vfwF1XgbVMDIt
lUgKw1vpz+rke52XeS0m8rhkA4YRt2M9SdZcwNIkdW5CI+1yLkJKyk+zKUydWVTO9X2VSH5Av0CW
JqhDUgXhWDQ68qPaT7ZjKFpqZoS2glqg2fnImKQQD69QUcyqk52gMaAMhpHMQAfzofqAIsmmljNb
jY1t36AvJGdu2+S7eYY8/DBbhQ/6HgD8rCnyUb8FFbrUvfRhyptQKLAwgXfoZOOZ86PHNAZ5aaDU
kdno7d2MrNuoIQIcijeq7jOQSsyzROVMeVRCYbDCWeoDe3zhbgNA/96ImmNjRTsDfIf5bCUHIXf6
ySQ6QPyeVddi/gQqjerLZk7TJMaDvTbRPIBGL2lyjXsO1LSwrdTWvOsOhOBfvzEO/lPMGm37zgyC
PODPhwd0igJgFm3HD6mGTSDj/cEGJXjRCXaynZ9rh9yj+shtWexi35UliVHES2hTKGgm0nUKiFUI
yqgGMZ6YoF6yGjw+QL60id4iLzrkm975FAt9LkDZw3JTq0+QpW3qq+N3tZLcNTjpdn3gHczBbEOI
b4BslXA/BRCGcYFoYBY0Vi/YYsnUl5aaGoZ7FNt49JJ0DVIqs2jN8aOag2eram/9JGXc6VWH/Mci
Pu1XV8k1XC4PCl4gZdPYeXVGN8Ac+oFRb159CVz2Ewjzr2aEIubiYAiJPxycf/B+NYB+pDccuCzI
y3fc7peTI/BUXiAZs6SBL51YE4DBlvZNYxKcMHgHXO6mQ4+McJSa5ZsPivuIhNQNQiqz70/c4Td3
udhbqsoO1E2hBNXnonvUiEKibXejNFb5g8ANst7EcLYXP42DlTHyQZZlKgAmWRQYiYANEHMQBE9h
BVjMvIn8HkEXaZICgnRWxCNH89piqYgnFt2UNxViA4GOFLvCGwUnesMwurpVvPqmuysewp32s7ar
De9JLEjaesBd7DUV/WKlkZSq4PBSOaqKGf+s78AZF1gNZ4oo14pgTjLDezwlfl4PiUy7VEgsU4Gf
ihDfON1OcBPcA1A6EO6pN9L9YGfowTmsYjRroynXJMh+20QGaquEHw5UpKB/JuUCVtRZTScWG0q5
IoMPw4pLYYZP1V8NB8rKUmUUERkmPnEsizSt9uuIT2qcUmGsMP6GSmK+vf55GHv1iaxfWIAguxBU
LbxbB2CkXiZ25RumHiGzbWYzT6CMOOeO0b1dt/odsP/pf9Bag2KpJENu4Ku3a9R2jiqp/Sx/4+KT
spm6JVw4bAHf9T28mKLOfVkVYxv0MKUW7V0SRPugLB6vL2fdneKZLOhouYrfuoX83JZS1muxp78Z
udm7o10/om9I3HjmcWf1DlJwqDY3PSAZcKu8+R+KO6txavEbyD4svuTUtHEhzgKO4y7YqDvBJjxQ
Y2aKj0T1rvbCJ/8kvV5f+KoXXdikPiNa6Xk9GnBpRTw6GsiMwU0OwvwPRd4pnOJdN7bmSQCdQp8Z
49OYGaAhr0EyQENBQrGM5FiE9DMC3eVet2Wzd1KcVgdpM+udsrKrAGwSY3j76Rj6+LqrmRBycioV
idckiT0DwAhmRrMYRoexNhJwqeDwxQ51Snt1zPUpwwkadnNhKq6wSazSUWrCmfQfhGy+oyMwXLhc
F+WVlTCexUEzoETxu9t1DiEQLWSzvo3dwjKs7iV4RIPEDu/HI7tP830oizJOOeioDdOSn/GUzjB9
7nUO2CBQhnwk3LGE6zivrP53WngkX2c57bUK9peFU1679sN5kEfUteqXziHhoaw8aP5BZtsOd/oJ
zKH86fq3XXFAS4sKlUCWNejZihYv+lSTAJD6ULtf1w2s+PAvBqjU0RdkuQdRER5g9YsCGMvAfeip
BPxabooYWC166AaLz9dtruWrX4ySA71wN1BSiflZRauJsFXroJdx/O18T5gti85kk3ytPbC+2KNS
RQUMyp0wop1Gatey1Vh5sSXqsuEMTm4dl5/bpgq0thk4mpX3xhezlFdVaimokwDLNKTQanuICbW3
Wrwb/PtGA4FJcr6+revuxgCSAPBiAJqpT1lrYwsxKxIX4dv65FGtS1NNGdWftXcjFnWxQn27kW/i
qBTFyAsPyVmuTeMlfAV4QDBD8IViZEA0SW42nuvcTnfMzuD6fbhYp74kxtrSTiaFtJqrT0M4uQha
d1I/7AdF/aFMHGTkOhDHiYGbabLb1BLg5PNBxfgwnsAR691FdvS74738GuoDT5EajkqBLA4TG3YI
PYhajTdSDYakSbSU4mRU5yGonKaBwEcS2dc/90r8/PIhqOgSY4ys6FMSP7PpNkmR4HGqb7U+NPW4
1Ism6X+t3vPpeS+rpcJMwcmDWgo4X5J6bny4I3/bDAljVaxDTMWWJOBGtcjxgfOghyyzZqHFi+KQ
zjDzHcVNLYYKIwFoDip9xu7xO2hiYZqi3kyu6ia3LN3ItfrSl+9EBQ2xFbWiN+TIk27zx/FheDIw
xOjEujk8hSAzG636XN3Vb+0vrXVDJ30SGcQY5LNcOaQ0H0c5YTSlAx7WC0mRNsNwhaybCfKtwveu
n8jvKgRfN9WgPJAEeF1SqjBFMBTCrXBHstlow/8myaz+CkK+p+aQHObArMEhjCazFTwQ0sDIZVYH
1nOiP4eV5ubw+0xL2gQ/5X/KW/OPwDM+A3XqsSYfGYeWrrujpDSoA9liQ4tNTXnTp+dYYQTN76x0
1OZSzqYZ/C4reTRg04MhYW4Y83YZXuPwuVVhcjhH1XbaApEPRkDuZ3LbbYlqNKtsSIxcO0yU08mB
2Sm1qPLdKUzsgsfgA8/o0LD2kvIyo5CNxqDJOEOAnEC42VKl0tEMRqz8l1Tucj5oP5OAyklU8MkG
K7oR8dqqrMLKn1XQm8YbkT2QwwgVBuVvxHmoILwHeym6TkRWSr7VTdTzoWyv/h8vPOVwZJmTQwFf
Ca2KjSrjXAiD2XOxFSFAXb/wa0/xhW/DWMzXRC4NpzQJOyQD8bY/FLvYBqeQOVvZXbr7u+Rbwosf
GhyYEJOpZSmQ8WkyOcUX0yxSnCHE5CjVY8wj2fD2fGSP+qwexYtFOvmujHyqcz9BBaUBoVfRWpVy
VnjWK3GtGo5W+Z+FKZTXVPIgDYYUJx69tBlThBjnEzHgR8AjrRmkLu/6ZgXkSm/hIc5w2UzjVDoX
gJSbB5Ua8SrRe4FWQGgJ5gwpVNX+gIwW8dKJqzHXvPrswAwV4A+qJqifr7zFC2Bo8y6cDbTTekgM
AY5rYBbCNxuPc6BTcwN4Ibg9bzHt8gOU7LkzbfrX6yd31Y8t7FPXUdUxIj1Bnt7rKrB4cuNTJHOM
a7ia/S9MUOc1mFVNq/wRJtqnuq/MoJDtKGtisy30pzkDOtRQWF5tNepdbH7mIottVRWVG7oYVY6W
IJB6s3QzL7E6uz+PN+z7wfiINHhZG4QuKZQp9rRbzPpv6v2ADOo/3PzVnQSESwHOHSN39Dha1vJx
E4sk6bdLlNdDu/8pqhDDdMgIXICekYjuw4dQWZWEgSGv9VgSQ+vVo8UvoGIv1wB3EueIvXVgp1se
UQ8VJMLEmmegguVtsHCzoTrrz9aFVSrYJiUnqn4Pq4M1fSoplQ8ZCizqLdHGgZSSDfoQ9/q9WHV5
C5NU9BX4OQnFCjl+kDb7ORYAsMfMewqk4nU7q0dnYYcKv2VVg7s5bC5l9hp1RnbHb71atLBD3fOS
UxQtawB2JDhedDmt4pf0LOlm6GogtPXRI5IzCxMC3qw511fI/HrU/S98rhDEAtU/UuSINpEz7qN7
voDhyf2sj70Vvs1URGTcFZWKyDEXCXNLoBFT3yJ9OucixHTANGhkN7GO4mDHMx7B5Et9ywgvO6xS
0auTe2TZs4Hydbafh5csGM0IWCgBNQi+Z9LTrTq4hTUqXDUiL5dJXSHT/mQKjnbz6R9eXaIez8KE
r9epFtaoasM4qnWvSGg/cZtyKzrRLrEET/NQpgbunfWI+EQ5fd9JQteq6YiKtDsd50IZNbwg0Agg
Jer2QXuWYWqDzNRTtzyIpwiN1/+Ik5cfxmuRY1LejCFaxHq1rvuBy2+h9pnLMVIpqnC52uD/riT/
jgONet2lrPRj/Xte7FA7XBl9FVYNQojsGS8YZdjLZutwXgv3xsaSrheuAXrE9AdQD8A/fE1XxzGu
0OuXSLpab5GEv1UnDdsbuvU+/13v0eqDsE0JJhk7skeWvMFqynEx/u0dHhiVWCu4mWUO4cFykJBn
adLdda+z+t0WRqjbqKZiME1RhgSgVA5JAd6V1D+mucjA7bDMUMdjmEQh5usAx6OtIM/wpioDVNRC
8/piSLD5diEUMoOO8UBJprGqSL3nFJ8RtaBRPxSgYgaYuzSlrHoq0iy1rxtbv+wLa1SoEKOi5FtU
plG8QGkfFSHFtxRH+Wz/Qv2MZ/X01/fwsjrqMNZpMQx5gOkaqUMLMzhr1Y8+qxlbuO5ULqui4wHH
V2AZxHC8VwQdCqTzSZZRo8jrxFNzY1/msikpiVXVpVVA7K0ChZ84OJJSxG49Ra4sh/AvSnOMgvQG
iH60IfESybvyqUvm5zFtT8JUFhgTafaTPDxe/yKrOYJCWDQxiovuKNnARTKrjVUtVzo+CHntSft2
UxxUl9+wSkXr9/Jihkp5Br4sE4W04gVdtWIeA+Zs7Sfixr6dZExYS5qqYz10gWjsqkHNB7yyGocQ
KqQ2nuOfpb/3GCWA1AtYss9ri4KUDvimRDD56/T7KtFaI5kDxJJ2eMnbwQrVnpEpfk6x0mtamqDu
SzrIUtgbQJL3LoEBxUCBGrejjRTcLfekm8O7EA2Aaox6EPbogdrJI8lac0+38qfsh+gNG1SotsLP
66dmzWksfxZ1rQRZzaFdjMhVjJscXj5/0ZJdxLGiNWOD6ZeWEushrzcppgbKwmnGyk6ZmRVjJXQ+
ILYdqNQxAeWNvm9mAlDgM4glVB5M8axCDms1lD+PUi4XBjIV0PZBbGa5/svvWCnF+nJUsHnjIhkC
LRjQJ0kocRXeptMgvSY5YKlCd8ra0gul/On6GVh9rwkiSKBQW8D4IP1i7KFNMBk1njH5QXogrVpS
myLllKiGSg1G9piqGcrq8sDrakCzA7Il9NfqOD2MjArNihFyIG047nWu9MquAe8vkvxMUH6UUg/i
vzHcjwX/wdfaW9DNxx5Dx0WY3mk5upA6+CzKvnFRkNkOTX7i8mGPUOd2evzcyqrV+8VW1asAvHbT
wRj9XRl3t1ErZObc13YngISN04vzKIY4K91RKsKNHEZ7XdZm0HrMP6JQSbeVEu9KbfB0LX2HGGZm
A8FwbidpA9d+G4gySNvUbeh3e4hC/hTlagepG8L8HptGH4PgTec3xcQzbu3qAVTITApwp/iHeg9q
gzwPoTbigd0btq87Rsoa/12t+GJM/o8Jyl/hicJHcYJ4S6bByLgzaILyPXfEbLkV70BywGpWstZE
eaJISORMCX3k87H/XkTBnS6FNuOgs04ddXHF2e9jPhPh513/LX2st+hue1ps4UiAvefMu+2JFAoU
FoXcajdCWBx3KnFX/LbHSBUe8K2/8yEVB9i0vwUb2bbzxo1mqXfKsXwXzcydRLO4E9HVZ4+srhYv
BTIygukfXf5G0yFVRRpPE0rCjZM+5gVm7gRb2WCaEugX5G15YvY3xDSLxW41V1wYpnP5MYhwBSb4
lwQMtV5uQ1njmG/8jeGBuuL5rw4ShptUwkUiIhv+mgjl9TAOXYFAoHfv4vgqpyxegH9Zz8XCt7tR
cqmawEJto9RNEES6XQc4QrLrP7O7SKu1EcAU/qyIuhpjiLKzHumkLCO8hAeoHyRmYamv+mECaYZN
3l+BzaptrXuAi1U6Fy76UBIrAyjW1v6UVDWFTexy1gdRJs9umRxs5O59S5AW5qi3mKJUQlcoog8m
NMElaZH8qjkEHCGhoJ2zOEbXsuXFlqqUJ+B9XktyCR5UaarK4tQiMsHYEVmdUR80iB+ag6Hdqpxa
g4SepddBjse1lVLOQAPjEjBKBKU0GG4IXdw5ASBc0UEH5AtAu6jt0e+Sj+u+b+39tFwwcb+L50EA
vxDXCs4QSFsjM51Ci5uAQ+5LFszjuh9X6CaX3A98UyTw4z7ETIXigx8C8/pS1vMVlZcxtAWCR1yL
r2vRp66Gl4sxMDmZE2o/YP8w0anPAOMbf/N260UPzOLW6rIWNkloWezfZARj2/shxtB/D5Y/mWC/
dUbeVCFzbo2/Y/TovaE1WWZXv5qGmX7wY/Dqd5FhHmOhUgg0hDjJZuafwaZkhsXM2tC1B5ewMEM5
NChYTHGvY8wPUxE/I07mzKbCQJwRARmTdz+lQnI7jQwYJkhpZAHTRch6ZrDEgb82YfF1rLu7xa+h
3B2qXIkhzIhTpBRcnILJ1jJX2fcbwWsOYABTgNc6sdVW1936xS49sz0XvVLxXQ7mO1ffNV67LzSn
QT9RAuCtKcDccf0Yr56ohTnK4Y3hKOdh0UWeDPiTqGaYHGL01JgrorxcHIJUT5v7CG30CEWaeROi
TbmdHcA9PVYffbV5gBFsFU8IA2URWnZVRHYtatEcedrD4FQ3DWTpdLt1aiBJ5LvG9j9IZ1LMTLAH
Xt9IcdWhLizTd7NR06DnQVnY2iBZvumeMD39JG6V+8ATNpwjo8feuMWx3xA278BqvfoY3AJ+Ot/F
h+y5K+zrv2c9ckK6wgCBDqbxaVLPMNUCNeKhhNbt2sOMXp8P5FIHlJ9oA8PDLIWv+8OFPXLSFr6p
nkEEG8pYPwESVTv5XcKqa0c3O5SAfIgvsMkiyOH8FsMWJikXLA6gFuC5iWw5aNvQKTICU7ZJQsdt
WVXaVfQZEOF/9pP6vo0WKpnvY30xjnEHmZbBJSNTIInYXv9y63n6whKVOwqdrsS8CsanIbTCu2hf
veEDHvR3HKMbFFMHd3YwpFvY7RlEJ/ENQYyjtfE3tU6R1PFE6KxIIg1NzaU8bg0OOJGKvy350zg8
CSziltUzs7RBuQYODQvO4HFbpYfgJFqhVR17cwKxJ5omvB075S9WRWN1c5cm6bxH0ju/CTBQWNvi
YHeqiZfAPWcVL/0+sRLRrA7xs7ArTwTlU+yLycyBdLBr9/o3Xgupy19BXZZA00fkfMj8hlTsTVlO
N2rHWb2aM5o1a05paYe6IZkvDcUY8ZFXDpWd9Udp+G1kwLulux7PIIldNWUZpG5JVuZ1z4fwOtNO
3elH4W7aNe+QYSUDuo4egOS3s0HGdBCZQ8GrKOflWqlrM/RhEecpviwR0Ri38356zTflRjYFNI0J
GQjkFByAgphQwtVcYWmZylzislJQJwp81z/WBwlMVCBGtKEVlZo9mBEDK3T8E+s9u4pRXRqlEhRN
hQh8O8AfJYCkBV7QmJypn6P7zML4s2yqmL2G5HdvRplFymf8nu3z15KHxU+gn9RxrvXFMMNFFC00
YF7VliUmtZo7LC1Q6YmQyZhNC+AghFvS4gG71ynd/8OiYdjc/376Dhz+fzwejT8tJDTCOyXy3cJv
rETJbC5nWCCnnw5YSwuU8zFiTsYQADLpVG7MsulvlewBbMOOrP267l8+S5fXLFEOZiiGBEyg2Dj1
mEPsNdm1G3EbbJWb6Vf01LkJGHJqnEu8F/agDlDuWHRo0lpsXi6V8jx9FQjg3cUPIPPN/ba4aT4l
zvNb9VVxphdpF93lm+DY7zFt/FhsfTN1uo3qSFvtYX41HrhHYyufrm8KcQDX9oTyTQNq8VLY6mBo
gzo56BKUbQTuAkFTXQjMnUstfLhub+15v9wCyiHVIwSxlPiTEa/dJjugSrxwU3usUhMritI4VejT
JFI0on1CtppwZqnDPQF2cZ5iIVEAQN3qWHMyq4n2cnGU+9FB8BxCZQPMA78nS9/xOwLIJfyiBtJc
7r114neCDmK2YFfxqxfDIOT9mmeqzaQWUow7pN1+Pro36hZPXg/8LF7IaJkzbVHuRzUSSY5yhE/j
od4S9Jh2Q8T5hm3mMrGy10+n9G1EXxajiJMkkj8DUfoPvJmk7JJoZw7BPnElBDEMyU1cVlK0elAF
kRehOI1pVrrN00DVa6gMmOZ3hM5K3ZKxCp4JUFkNFwsz1P3zR2XkwxpfLptTeypfMv7H9Qu3mlUt
DFAXTtOzdNRinEm0Ue8gPm1lcWrLPMOJrwelhRkq3EM/RJszwSeu7Z/RNLAYOP8UktlaZ+sJ68Ia
ddHmPJESHwwwbvE7eB+BMD5zt/U2tFA0P2IW9pMbz7iPDiEIc6FaeS846LczAP6rZ/PyG+hAn3DG
kCcpNlYHB5IiPiRAVLfz5DbTrz5mfMT1PG5hjLp0mlo0uU+6wYNV6Zbk5nZcOargKiBWkSyw/Nde
7lX79Fi+sVOadb+2sE49ScbQmHuM3vguGNZI51905i0RtwfFojt78c28m+z2L6c0xIVdKjUQQyn1
8x52q6zd5MZg59nz9duxnjEuTFA5gSLzqVGBph8lLdWbzshAHuQzQaoFR+3YgfjjJv8xAmKZbmKn
EqyINYiy2vtZrpHKCZQe0VcQsMZ463tQDyStnz1ROJfhwPlDvot3/+GLki/2Lewvlk25naCIujpW
cV2HyYF7O3LOdKvfFtvJLlwQcNjXd5m5SMoJ1VKW8fWEZwh0t2UwIAH5XG5RywTXif5YBQ6kZcsZ
AEDdt1mZwCpyaLnBlGdSWxTzJB33NEXOBy6CCntcY846cHIoRe3rDSafCZK13HF2s+c3oeefxLfU
qo8sIrrV8tPyp1BuC20xPhwqbAMZ3s9/NvcRvnN00AkDsYBiEHPfr/somc4L/GDoOR+JEJ5/aGbY
w6n8GPFXdhpPh+qIRRpjeflfMN+rb94/BwxYoa8Zia8VdS2kAPCRubXkBKyQmx1FTNj/U3HLVVNF
cqIQhnfmqlfT7IVtyl0BRZSpudKgI3BDeKUJ5XG25bwM3Thmc4y4oH+/SDJPuai0qbNsELHD6Ta9
G07oWDk9UpIE9nIndIyfjJt0/eLKPOWvtDoTxqBFvtA4kgsERWr3GzWE4hkHXTBDtllp0HdhDYzr
Xc4sWCe+fshKkGtQbGLCJDnz1oiRr3E/3UZorYgQB8JqjXfZHJ14U8L/g6BFDM32KXDb2Oxm5pe9
nstA45T6LaleCDKp3PSgi+z70Ux9WNRr6/oms8xQ3qroggpv0ggIHwHvdywseMmSl+s2VjG8y32l
3NLIG+Wkx6iPCA/1obmJt+Ku3ypo5CKhuOVfMLDkAdeCet+wUbbXbTPSJ4gwfd1HIVSntuRwaHkU
pEQnvS12YWg2N5kTOIYVbQdQC6f3Um1Oj6XnO/pb+cQq6DISRohMfP0NiYi4p844yEEzPLQKUD6+
fi7i6KYu6tgs6vaHloEbSpi3QdmgUSAOv9VJ/t9rT3w93p+vnUWFHlPvmGwnHhIyk9lJ2uBB+lb/
nsD7UR6ZzxnG5f3ck4UxZDEopeuA7pA3RVe6PUhwjiDDccHbhonX0vad61+aucuUe2pqwMRVSER5
8YEMN6Uu0brg3kYHvCYO0/Gy1kc5p7YRlDIe8U0Ju5dkz/sRkmnxmfNqLz1mjPx7/YkvKDIKBryq
fiPXl7skqCcda5M9wnEfvIl3883s9Q4p40z7yrdYKf+/bOfFJLXAZMQIQUe8fXjIt8MNmbUd7rJt
YJGxDWZqSK7h99hysUa53g5AODEMCRQC7VYy9BM5AfxdC6kXp30O7gsyhMO7CmpWcun4wnsf/935
ufwEyuNCDEmKY/IKVu99r8Fw8bgRAIklnIqlpZ4Yp3U9mF6sUY43DYI8A7AFlfnCLG4kO0qAkjeD
wwQQBngUIeMJKidGK5Z8smubTPnhOswliD/jFBVqYZZQaCiiV8ayyCZdM0G5WylR+sHgkeITtZLg
DJTZI3E00lt+7lzVJMRUaAIwJijW6zSX60GjhNRuFrU0RmVPgPgdoRUKcxNpyrm5K1GbNq+vcbXT
K4LITNRlaAXK9EiKMkm1CnJQchnLR8KpPj7KFhjUDpoLNkV0ehuQ8QveMJjig38ru2QuptjzvCl+
1uImJhRlNYhffhD9POcMXxOiHFgeGZ3dYj9GZnUic7mgVnpPuF3VQR4mgwoEqwex/lRfGKYy31DL
9ErQP3cCbOicbpKc8KPDMx0IwgMhf4WIGsgiyiPT/67en4Vp4p8X8SVIUNsZMkJohT4WsOyF1T9L
J2jfvECz0gYhEavBv/6wW1ik4ksM3VGuKcntqcFipXvxq+EiiQGRnfFkpHaFNre4756ZafBqir+w
SznidPLrfJhg1z+SLrdgBk69N44N9An+qsktiuiC8DKqgd9UPCo/qoealOg+48w+8rgjxFVJK3Rz
/RKt98wWlihvy+d6LY8x8DVtn1vlHHWWDmlXOH05dOUgPgKY0kKuJLXGirMqAHPNPNL3XBC8GHPy
OPsgKh3nmDUZueohF7+K8spRpXcCH5VwJGX20coAqc2d9nx96auhbmGD8sKSICZNCDkPb9SeUD2L
hDchuPMFFbIt1tALpjIxOK3WQzlKu1BLAFH5N5X3OhyCnO9wTYcd6U8SngLymNG8wo7fWBn36vIW
xqiL6Yugw440MDDIXn8gGBAwIR7YY8KrX2phhrqNSSvPYk/qdAM/myNUQgYWj9v6EV2YoC5eida5
Kg0I0a0tgmMxd7Nf0a/8R/cyW/WNvIcWKY+ZQEZ0WU/1FlapTCifKr7IYzg2xfz/LCceMiFg380I
lF1WjmmclAVEXXfkC6PUbaw7ORx0BSfEeADRgRtttOd8SwSPP6tzj1rmDNvkoff+Q+a3GrwWpqkr
JwgJCOsq0pUzZ9LjzT+5vGcveJQ/PgsZrsrI9FZzlIVF6gLGjewryoQd7rrI8oed1gG7CZyoEhbW
9avOWhuVDbV6FkFKEZbA1ol3XgMVW86RdEZDgmGFfl6Kfj5WeY8AEen4YNzPfnrjNZYPYdw3+vGo
Fn0+lDHGR5tddFZ3YFx3y8L+SLYEqZPdBjaLsZl1/egXZKmNUgtlIlJBJB3kxpJaU70jo/iTPT7l
KBZMTBllxtH4rGousgoZbJHBxBMRrzKwiuixhbJsXUquEDGTttWwfjmFn35gYYqT4zT3WxRFhuG9
Vg+6dN/Ix9bYIKidgv4EjRbBLMsbTmC8JVmnhfz/wm4W1H4rE50yyb8dh3PSbOPh9fqx/5eAA8lR
XYBeqECrXEYVWopzhxMp309gpyFPKeTFdrbVwdbGCjjrC/pjjBa5FKquFrkAl0zNfofxYBtC4+QS
K/1bP/8XK1SqCzLKDOKdZNvg9bnh0JSMTVtvzygXC1TgNKq+DTtCOicfg3O+hQ677dvyNnhXd1Cv
Qa0RIO9W/ScKIKn2uJ//t69GI0ZjUCckPGmf9i70DGSnAA8Nip8p+AtIxZMlFPovF/yyYCq+GknX
+IKCFoH/ZAhmdeYd5dA8+bb4UwWlaA+/ou8HnglnZ51OjboBepfFjaTDbu9KncU79UPoVsjjHwwv
c4nSrHd9Y1kHlAquo5oqWcIXeDhUXWV3GLqwDa18A9kQy0mTI/Lt9b04QlQsjbiY6zQNR+ivajas
dVFxtG4LSRZ7APbxDt7ONic6ZGCTO+vg9BUAOgsEE/PorN0ka7i2Riqm1kVc+vpELuJ0o/OS6/eF
nXUv5fya1Szd5n9Jxv4cUZ2q3EaFbPhxiQ0dLONWcsUnskLw25lo6qRAkqNdyUgZ1htnl29I424j
w+/HcUxJ1wOaMFPbmj7mAEK7NTPZ6euPXHVbZtxjLpR2PglSFVnB3Z8/oIBuzY+k5y1KgBG2Zyjr
OriHf1ewVcHwDWlBFQO/1GlVI2nm6xqOm7wUcjt/AH/5KXx/R5lkh/n365dwfV8X1qjTykcz5EtI
ikvSCdRrgMWHZbM8EzZLbhs9/x/tUee0GVIeEllIX8g8QPiKAsERk+dodkhA3aVPhn3d3uplvCyP
nhuBRFaqqDOWN2FIhT/4wkHVWHCoVfeiQqkJiHCMA9EBghuTOsCE9j/MTLMtmJiYBpmfQQD3NhN8
tb6iizUqPARtHPVtBveCh9D74HBmd584kIQeJ0SlcKNvEtuwZ5ZuxnrDaLFI8rMW+VHT9GXRE3SP
hEo0QZh1T0g8FdDM/CAw8QGvP9Kqyp9SFbLK4knbhjvlrwqamHuWRMgN8ipNfS/LQ+EPPDqRMRHR
QFkNkmdAZQHbs2d1PVfrWpImKUD58xK0PqnMRuAmVF5kjFiSi8F1Fpe50ibzKgxSCO+QkZ6dFlX3
/zAKvHacloYpn5Np2sh1hEhILS3fIy8K+a4FzEZ9IekNK26sujiQeRgy9JE1FLioC1mNnB6lPGjT
W5RqMXkcnQgktQQ3w01+ng7BBxtYtzo0srBJ01GSgswQZcAyjW53luxgx2+LrXBk816tXZalIeoj
6m0CrK2K/kmJscB+iM1GPsfF+3Ufw9pChfpik14KviKh0MxtNIRDCAm1poE+VLaNN/IeYuOgt2OY
JBGWDvfLhUlfr2PXp6HUxZiWB1sRel/RTrzTMCee3LLOx2r+vbRE+Rut0mLwon3izgiXFxEn0l8F
wXqc3gKwiI1WpDj5e+Xmnv8+AM7D1BQjBq4tlfI8nRIKvDxiOpYwQRK9i2bypAKA2hnpVGslD+G0
C5+u7++qTaRJOqqDmMcXqBjsq0Ii5D5hWFBKqyredXCSX7ewlq9B2fCPBSruBkk6QhYcFrI8NAO+
NdHlc6ZSsiSjMpXy13Vrnz/42yYuzFG3PJkmtUwrjOUeK0feoTG7AVI4eqwwdUJoUXMPzLqTZqIJ
E/y4bnoVPoJlkjcvJNrAk/r1qA5iV4VtDlYiEJa40KHbFe8RapPoD6c2IKJWaiqERVt9qSC5AxyU
uGn2UWsVvMl8Wq1/1stPoZ4ceWZUqGTgLGcg727eR0l1Uv7QJM9TFlliC1666oByw8wpZla31gQu
VyNMWHeX3M3v3+LyK6jDBbJmCaQuiCw8oH4vZEAPRaNNdBhDtHLB2uYpNuMTrHqLxSegDpsSaU3b
zDhsspecjA80pbp3cDfboStukXvd9BBYcQsof8h74YizyAqm605k8QOo46cMA7ww/C+y99HuGsi/
6iWYNlSSRTwDHO8MbvoezK7+Em/qJ9B6SdvrW7Duoy+/gG4GCmVvJAFo8/C67e0Eghkov+ivhDoz
eoVMufeXc5iLg09zyA9lBOAdSGw91Wh2pXQ3AjoaD409cW6RQVii/EibuxAbEfEV44uvZy+L5VIh
SZDA3FWhEYDlZjekZpJAOeut+NXuod73Tmgfi96FhB+rASkxrhjND6Z1kdg1hAsuOBPEAkQwE5sH
5m8gWDFeR4eF+JzoNT5V7rDhNuGxfMrvC6JkbgWueAqP+RO/lzfQXP0PwEDia65cPYP8+kUW2069
qHQc2E7S/LbOXWFERjD/Ddnf8rtTDi9SmybTSmyBVt5O8w85eW7i0VLGV8aRZi2G8mZZq/Z8LuIb
t67x0B8wQ25GT4aFiDVbBFrpWzVTMnG1SrRcHOW8gkgWCr3CTSZdfskGU46ZbKFG8J+k2olfuva5
KL81YCo1ANl84uVc+ioZ4UYSGhf8EjdhVfdmMBQHKTdeGNvKcM8G5atKQQ2iOIKnyA8Eu1B4GN3B
rDxRVE6AH2UFJfG6Pf3/kfZly3HrsLZfpCrNol419ug5tpMXVZxB8zzr68+i977bMlu3mZPz0lUp
VwUCCQIgCKzFduii1JdMgwpzwZN9ivrJXfygHsIbyQNMq9vtAJUq34244/Rg6JbuTX9CT/gf5OS8
z2BS5bTOUzJXsCbxALjtHP0bA8oc6H+X0LVQoZuK5yo2Sw8fpkTY0Z520WOtyrHQmtWc0CAMkWjH
tsB882eVVe5K0yVYnf4UnSuqMkNg58So4DjFHved+qj6tDtGr8G+R5tDglvjHoMGHQh4MCxKr7Q8
zbeeU9aKM14IFl1HYQg0UDVZ3FCu/awsd1USHRbjb+ofa1GMLwJ0s7pIFCqsqJ/C5Hc13yboeb9+
YrjryjiiSGlKsS6Q0Ew/QILlk4MJYs8msvJfDbHigwCASN205lPpyK09gd5g3PUFyP+47XIXNiyr
qkaALKXqEqXGY6IenmuVISYzKnN7/RCiQBICGInWXbVDP/gUD0D7eV339x6qTy6KEcnY1NCHWjH2
ogRopHAnWeW33NduVKd9jW3i1P78pbSrt/gwo0RqUshldALF96UtPAim0+2il8kaz+I5PAiLtQCQ
GXgmd+1j5auBreagQ0EtR37LftU7RCoT/TsEUfEWY9MPGMJ3lR8inLz5leeSLgILoxNjn4K+FIAG
LCUvbryw+zJPnhm+XF+3i+sPFWFqgI0AsqFpGEwYaZVBTUHiLXlVJD/mQvlglNHoNDmRvQGECtYM
0ENOnY5+9cVOrUQywUTq5zaNIkn10gL3SHEXtBPnIFx6NEYrJnSAW3YYS70CiOiZYh8ZwzuVn3Km
+OzJDHKg/32xGBJ1YAGiWiyKJpiTP7u0MiuGOulVyRN93a9QonKAGXfM91rrUa/NG6XZsgw8zVPu
AmODv6BMtTmrcbPxuvGlan1FeRVbjmVcvn+9q/Qhg7G+RVHnYiw1yZsPxFft8ZwRK3tLz5Xb7ht/
usm+ZcBt4G0ddQ2sdaw1YxZSk6OqHc1JguuQD+kOlO226hg+OjOxbbwAcNn6z+jIeExzbLvSCHvJ
CxTxV56CMT6RzksKGIYEDe6jvnh5UN3X0nQ01PxpLMxT3WRHI2vu20h3KvTAFrluR7W2W/L0dyYF
oXf9fF72jjJfyBzQoQsiMw6xC5Guv5Fx+dUWgBoXEsVRgvCAokltFXn/swjDpzwxnxTZ4BV76WG5
tiPMeR3TgtChQ8mjcy7lIcYvhUlSAHMOz4q9KdwktBdX3407ngfc8hW6rKPZT0G3HzhCPx+rKS/V
CpTN8Or5SQE9Z9URjsFtnqSVBCbdCopoGOUcJ2kqvmateJ4k0RPi5+u7uCXEUExVNOBsJXAMf1aj
bou+rUMEJwMEmEp7UhTPkHnndWutAJVF0PMLFE28tXwWIohBpQ5JqWN8kYIDSjsztIpjCD5KFdPS
wil44DXhb0rUFGTGiraFZjXQZ5geuzPnfiyHeIvnpTSXnV8wf8wT/CeCPaD9GCp1BeP7Z2xOehK/
yQcV1/f3R4fQjzQP4crqjD9x6vRssZa/Fs6cvVHWjbgwauBD4QXgm/SDYqdkDiVpCTBZdlZfy6fo
mDrjUeV0wl9WSRi1mTMXgQUnq0vsZYPXucXJwfVBnGlnur0TWMN9deZt5aYnXOvKhExFWsCEMacg
wcEzy4R620v9BRM47nKowN906PeV3x+Xr7WL+1Fh8arbmwcE0yPEoBP+F2hgelUFSgWYZ29R8ZqT
ki8mCW8UkRddtg32Qwz9++risYRZDo+PczgVuF/U6Fc28r/wJ8ZKEyZ+lYpRK8jDoUlgPo6R+isn
DahgGh515maOsxbEnIzWDLNJpMkh5tXsFrN3rmBrBdinKZ4QwfSsxIOH4a0ecxwAphOGaHWWvDKT
bb17Mrqv190k/eSL82bgkcMA5J4K1tnP2wO8vMXAXCGSqOi1KIhbgocpBmZlw+Mw2D5fK0mMIYTT
PPd1qqFX4RXTzy+UESVwKMTv9JztUITkZxqbi7eSyNhFOJpFAx+JtBr3kyC0KfNLGOwmkAXjln2g
HOxDzAvdW8mUsRLK2MigtmlRg9vX+4fbhjZN6Cc6JDVARV6s3rbIlTTGPoSuyLUMp9hTYJBus3+f
iaVDxhqgVrzmwIej3HQbK4mMmzRrVcpbQdU9XTpk6W0ogN0u5Bglb+MYx4gh33zpIxiljJkNIr1I
infd6jcTbQMkDgbeuEF4yD5ygU4YcB3CQBOsEUUmt/brwSWdI32bwdNXuOJb+5Liws7rJbisIdIo
sxLMLJ+coo97zEYJUYbyLcSu8CA90BJX7pmVxXv9uHxtZsQxK6mqCalSjNIhxIg26KsOBg6c7KQe
73a0uWUfer2/gqzcfCLFpMuQUnhqmgd+unTnXJkil7Ntm1JMEQ/2mHm8HHoMhE6Q0xCZY13ZdJQ/
sgvjTBuwpns6YmSApXbHu7DQHbnwkCuZ9JtWmo1Bni8kh98acyDN6pGd109kfNKEk5hVdhHw2oB5
OrJey1TrkvSy5pHssdRw1VhKTry8fBGlVrFSifFRhiiHeqBhGZei2xdR9Ly0ZJ9Fxa4pCkustNod
cqVxy7R5qFUAnIzyTlBlkK9F2n3f5fuin/dBmn+dDXPkbDFPe8ahKVOVF7qAu+hios0NQK0Nb759
22eutGeOoIo5+oV08NCqj+zSsMBrQsOCatGsluyig6LygsKW0ySYtDFAHgNoBhYZOsrHvsoWaKX3
wIwZdJBVmuA1b7whBUpfUaJZUowfojwFH7Ci7rpxOQKk0cat5pyput+WC88Bblk1kQkuLwZ4yi4G
gKKomVIBdOtwDKngivJhOuX3w0515tpRfNHRj6AQqU/VzXjLR96/fBOFAa6l0yC6OlNlLKa4ZSMy
z+KBNjZIT6Dy0L9R/oHE01Hq7x08T5Ib028Of0DJuFUrXYtnkh7gdGtRPyyalyGPQ6otYKhFd2hP
RXNoJhCx8XzI5v6rpgKeVJnGG8YN91nbCUuBUtWY+4Ne2ot8yGouXPZW6gGqIMAco7yIEM2cnU5L
mwrDaais/NJ90ZV2kYByAUU5MX79zbw73cSVOOYcdSWqZL2SyB7GPUsrNOVTISdnqQo1TzHGOyUp
9lmfoxgYhakzVJ2fC2NlNaC95kSFze1cfQizurGI+2oSRTIOdLevEq+0c9v4QnPyubNFy9wPvNb/
TR+y0p3tAi5Ko1MwK4QUK3Rat9t31b80xpnkL25w5OddW45xLZEpNQRl3faJMGueGj2mxn75CzCI
z/tJmEPZY5ZVFSuYD0VLVU7xYURfFc1b+SNeNMCwMXWtDHMA1Q43gdzAjpWa9mBI4xn/9NCE4gkJ
4fjeyx4cqha6iRWC6w0amhjrmBqUmuQIas324LSxTTFcUiCwfo1GC+mXbbYWBZuqPRCsAIOptGhv
Y3LOFI//SrPpBz6+hW3+S9VEl6sJfk8WfUWdXDALWWaW8Jr+Nw/ESgxjK6U8iUHTQWUKvE05K2pl
tHSHprY4ELuZ9BZv8Hvbpa9kMtYjolUuwF2V+tTppKaOhOae2B5kx8jR5VM9Tsdip/4AEXTS2GPs
loolAu2Ff+nbdIKr72BMa0gNMxOGCt9xKp7Q3/DeZvWbWIFV3SffeEWUzVNpKABwURViaOwbhAiC
AmUC+p+XR69D/xOov9Z157Z1Ukz855ibQD0WGAKfI6Up1iMRg1z2RPTKSd3gCuLXJHhFVLevC9pK
CNaCGG9eFBJ4S3MBWRF5zYXIyYtil/YHpRCOdfyUTpxjuS0Oj1+4e1FAcXpSVhnAkKilSLs4PdyX
rRZDu7H2NEgovVWy03eAVKoeruu3efMyxQ+JTNIrRvM8yTVuKKtqQBTvM6R9oNXmJ31bZ30tj9m5
vjayUk8hLw3cGEPW81ksXq/rtGkcEk0oJfqcyNa4s6AKeiUsZa9edmX8OxiI37S5NaQ8cPLNe6S5
kkTPwWq7wIcIptMlld9jg3ZadtKNcpDO/IrG5qqtBDF2YZRTUOYxBC0YithPSb8jMy/53QwJeGQD
GQveDtF1wvjHri3NsiSF7AmGaudL8ZOExU0aCr4c4rGgyQRvCvNdWRUiBl76wo6K9qZsgZQ8YS5F
SXb5iKrVIO4SbT7PpfozUXQn6epDJiBZDZVHxej8EUOV/vXt3iyhgXNPNMAwQ3SFHaIkBDFTUPDd
8ln3k8F+rx8AKrHtbdzbnObwB/5008ZkELqhP15XJBYBTZhCgYQjZOrfaMEiD+36MBVW7ot3QDMH
L5jsgHVNOCWlze1poPvApgnmSjZzZKeOJPoM3luPYgnTrsUIlwMNjQLRgefINzO6tSzmuAZVYQA1
BYaHStqEemGUgYNNcDNwwu8VO84QN3m3gs0q1Fom43PHOUd3XJ8bXvAleUrA64AZe0Sqr8FJv52e
8xp9gLiLcJPXzWVVwMWKQXMwW7GjJLXcqVqvtRhrPNG2dvDWOsaNAiRqPibD5mMSyBT/k8WkBW0J
p6tMWFYwG7oK2l+AmIrG5+lhskMVGbqIVhmMCrVH6dffpZm4DNGnAWIq6Nv47LVI1sVR31SGF4nt
k7iEN0mP6RlN2s3aX7nilSjGQcqlpmKnsaazdJsLhd1WgH5Mvs597113ApvncSWIcZBjoLRm32Am
NVUHqxO9XH4cky96+L9FEEDWvF465uj14qCbhtDIniRPp3QoLTkN7iZhf12ZTW+/UoY5dJKZtWU/
9HAueKDVACem/ZTN/zXJ67sqtMoLn3k5zTQpaDkXRKxYuNwaQ2KF+rfrWmxHR/VDAmPkRiGYmS5C
DVls75cqOKYIFBHAW4xxtDUx/tFV6rOZRt+wiLxi3lYGaq5kMzY+SXUYgMUbOUCLIXcUs0Mjdq7r
dzkAx6wgY9yFkiZNqFGb0zUvioQzIZhfCEAMBzpOG60ao5N1S4wf4xQZMthNm10z9iAVN4H6ZLQI
jo09GcaxyudDiaJ6pCRuqMVnI5z3/dIunFyWtybMGRm6Ue/7osOa9OldvwCymYQuZ002nagmq4qB
fqDL2TFSZUMWw7l54j2dRATs023rj37sBnsMNMSWcU9h4mTR6o/JvkddmhexNpX8+AD2LplkU5OS
EkbX4baVCYLVFRkHGGLbsDX6RAzyoctZIGheGcWiaHh+BGRXUIh2qpKfZS7cdpqcWEGq3zTR5Ipa
Jh6VYUk5hreRs2sKsg5Q8aKl8fJ61fZdLCpLqeEiG/gmCC3BGWPPPyiNQHvkkX1smPlnaYzPy8NQ
mYMc0mq32Lc3oCJs7fxL/a08C2iDTu3BrvfKl/RRE6zyVgMLtrnnPehdOsTPn8A4xFQOjKwW8AlF
68poyyXiHeG6K54QJu3Q5tIEghiE0L6D/CHd6ZhbFZ3sNgVyb/8UDsfi28ztK7q88QEaTwExMFHQ
kKO+I1WvrhB9N85mn8OJFPNvwGE7Nel8UW5OfSvZJE3tANjU18/oRk73WSSzodrShPK4iPK/r1+1
eUp9NUZD++KKHQZKM1tOOZ2WGzn6Z5nMDmamNKQigV9QfQp0Uj0SATCglL5KscmR9uEuPKymjf38
tLLMfsr5sjRjLaMQK+2y+iXK78KA4wnoV3/OxD9rxRTRcOdQ8xJt7J6OdhVz0X6Y8i2Iuvyh6fdy
Ee6ub9ymNPABU5myabCDNHkd1IVREc2bhZtmvumrL7lg5TLwVIdf1yVtPIXRxEyBj8H1FskwXduV
VVbRFOtNri7/Njv9P4xwxaHJfye+Y4Qj+adAwBzJ4saSriUzxhkoemgoibKgnzQCt0c1P5tqclvb
jZ4qmPPUnMRobqpyBNbzrHMWeOPm8VltxkqFEa1/KsjucTImZ8AMbfyrx3BrZCmHwgUDkaM/LD9B
A3Rd50sOIlnTNFy8ZUndYpATNd3UejwqeA2IservTWkZhYVOV7c8Z17oKjfRAFDXBUghc2HVdzWw
bH1e3Nxou/r8EUy21k11EEqpgKACXNDv6Of9uWCM/xcuJrpV7d77la3Ol547AA1amc0bx5PpxjJn
6dMiMBkbCcyORGjk94o6L6xSwURGWLmLhpGwRrG6oD0OinkzhOpzlItPUlNPViyWIZLJ2jXbFMGn
yRxMP/lxF+ylQXGXyHAWiTggIQltTcuRdqhjauV6IllBGL90lcSrMG+cUOhARDwzEU3S2aJ6EmaR
AHRq418v15+f4gMQnRAiC/i5DnibyWE8El6P3saZASqIJisGzPMSZ1UslXEYUoLqkJz6ohYqdqGI
FhlTdxyUA6DL7wF6cShCs4TieF64br5b8WQtnm2NNUIlHdGwauDinH4HnQLuYDcUg2kBoHRZu9k5
feNIpLZ4YSsfCrNzlGYlaN3UScZ7JV+3pV1+1tzMMn11V9hcuKeNEK2BJlUBQhfAEIAn9tkZordC
XIS2VbCr8a4SgXWB2gBKLr1Taq5BCwSAqzUdcAu/8lmcaAhhVV0LZ6JYF0ixsDQN5qRBBYLZyV81
hXF9M47AcQVDarLYp+B1fALSzR1vkmXLmnXUoUURjc/o5GXqgWVojMUkTroXKqWVtuGLoLyWo/nF
yA9Tw7ksbjyUoCCBvkoFjLSiDFjgz4vckjFWMCuB5yUCiGAVuHnBgU6Dm2iHA0yxRw0qD3B/SB4w
4e+Bl4xjU5cXh08fwFqx2WpNpaKe+29SnaHBvPSbY7VTfMFH4TLg0ihsru+HyqwVYz4qRbYngkGq
qTwp8aLxZyHQUf/IAoQg5/K3aUcrYYx7N5UGxBsm1KOvwekB6D7v1FXcMELdNGuvREMzl4ziFqD3
WDfeimUXJAbYtyTFTQXVFfuqPct15hoVev6y+TVtBmKbZSdaZdGdh07wSV+dy7rmvKVsabz+Errh
qxxGKFozJaIARozWsLoET9Ht7wodw5N+aLPALoWnnHy9bkQbKSceuz6UZ9KmcOyVRUg0xVui4W6J
l1tRUc9mY/Ky6a1YuZbDJEldO5Gyi7HIxY9s/+1bZI+/0BNk6bfpEwVp4tOnbB2OtUDGBTaLPs4V
UAowLBCONlLTx1yvnv9i8cj7HQiNGgqb3o5iMiRiFqveUN2G6g2Zju3ycF3E1jWEFj3pPetdBmMT
CJIUlylUPf1L/UwO4Ft1yi9SaJFHw9e94l6441WzN01iJZExCXQqR3GbQ6IGFNAiwaRKicQF/cQc
zTbP3UoOYxJDAmbDToccym1ICQannf6VOk1UQnx043Hb9HmKMSahhlUfmiEEqmeUsIGEZIItE8Pm
nQuYUwBHgI1lBMAOx01v+cz1BjLhsA27qpnUTPWm7l4AJrNq7OTlxkgNO0X3wvU13TxlqyVlQhLu
HoUQT9Aww/x13N1GJRxz/b0i4/66oOtLibG9z54qU6exQPaternRP0bG5Iha/42MGo8l9r2YcOGc
/9PogoCpQm/SMAw4YumzfECm7wt29KY94M1ql2tO/ktzlYMI1rYOs13WfAxBoFi9Yuq0PEoclTev
Gx8bCRD1zzonkW7KwCFUceMBY91dCgyxyWmt/kuO2eDOFcC1NnrUdvnvH5vObLUKTIiqFW3AyAJW
AXy5aG4ZnFjJOGa6VTRbOZoLSiZzzrLU7CBDnqqDVuYv+dAewbAD+vHRdKpJc01pOiRo+HEQM9CR
EZfuqCLFGjGhrObheWnbu7kDNUJfx/d6Hd+Yte6n2vgrW8yHgqicD+aZIP37KliWPRmJ0tLTHJ2X
eE+SzqoFXjMFb+EZHxXpdTVLWkM8M8YNT3oWK94FnlrNhYGbsgZMIUXB+AaTsoqdKk+lUGLM7P1p
VHkRbGDX3Cp2YolH8+n6sd26F5CVMMaE41CWSS5XqkcUFLIC0Rqj2JMTt0XprlJDJ2p4Iz08iYzl
JtUokHSCRDM4pHheUIKT0t2P8mh1XevGGTeqXJbzUeZeqcjEy7ou9SKf4G4p28z8PT2o+9EzD9V9
yEW9oN702tYxFig2AlADauim+s0+Bw2z4sPzHngd+VvF808qsUYojG1gSomKPH90m6/0ZQIwsDcB
2GRywh0n26qkfRLHhEmlCZIyG9/FyQc86YhuhvG5Fq8EaLlBeKZoW2Vh6ZrPn1mVN6MlHcDES4Eh
S2wnTDxlfTOXNFp6mD7Yyb9CigupubJbPKpfUgAXR4ClzE+Ti+6+g/xSP4a3pVs6o2CPwOG5flw2
T//qYxhbAmGTCiwGbDBQ2O2h+93zgKG3LehDW8aCiJrNSa/C52b7bi8BzkwD/h3/hWmz3kFWijAW
1OZjV3clFMHI1inctf6wQ6v8PrqhPC5/0A/B20XGhFAWU6d+bJAe4BB2+/xbDMCI5micKTknUJF2
0k9gPtxF/vX92rySr/Vkci2pFwwSLlRPR5wtiogCYsGX2J32uJA7FejlAS/oxI/zaYysv+qxoc7n
Yz/pfq9i0iL0yGgJ9lO57WJL/23swvvIGQwYcO+Ve8WtI4wXCnsu/+tWLm3KugkGUEMyVLYTJBvJ
2OVVCkIigIZIjnSUMBFnAV8USIfGg+qk++r7eFJ/jp5xGABR2+7Ct/Lt+upvXlXQnYEXRjSkAG+Q
2XXTFJI0LbHrjVPtY7A9SBVgFikCAejKkda/GXtuP9vWEV3LZHYcXDOxnPVwVsVJny00iwIPDpwa
JnCcwT34TDrrD9BNt47tWiizzeivJqE2Y5u7zA7uxefxZj5r6LM20WKk4l42egTdVPVjt1j8/vGt
vGclnO1Yb6cQ4BwjbDxSou+DMasWCoC70qg8znZuHeK1ICYzEdSx0IQIWpLz4IjPhVOXtoZZnrvh
0IKhB0BPP+i0JxjoMZfP623aaO3DfffDmNgmdmHQRgWcnbhbe2qD+mHrB474sznSmVY38YiDZoQW
45+xA36Kl+lMEQeLU3DDe8jdvIGsP4TJYAphkedAQkRqnMCfb6qf9EwJoSVIdq9aKPUB8FA8AWLp
TF7GW9PvME2vA9zixdzzGmA4dkeYeDSLoawNIj4lwfFSQOFEw0XCb6Hbqs6vVWbCUqeqWRpHBXae
hLap1YU9mNmLloqPM5Dgh36yxRQ0AkY1+4MxfuHYHQ1GbFpl4mEAmDAmoEtVRrqAMlxtpDDwEbSe
5f1woqxvYFT2khvhTFHa0J+CB3WXI3YrU12LZWJkY5TAa1YgNomtYo+kxwMKEvoGbJrzEORa8Z3k
VjZ6JENuXXXbi32ozHjOmixtosXwYpH2Wy3P4/zMUW57Rz8EMG4yJ1GsZQZOE8n70SXRMFhxWu7m
fhYdqYz8UanOch63VjrnidU0+tP1D7iE16Llq9WmMi4z7Is+TvT3pPIfBN4YrNHGUdaBJRXs6Mxn
Y8OSXeDT3R0aO7+lA0icG+NmZrv6CLbThmS1HKM7QfUERP8bxRsiCzs87DAq78mv7zA5d5isAAc9
iH+vL8DWQ+16ATTGm5p6rw/VhAj9T7ULDwWeYP9ABRRvQB2IE8HXbV8Xue0t/ttzFtF5CPOWqAIM
mtbPWx+AFLie8J9hN5Ou9aoyDjKU4sWUaXIJVNLT4qTItOQ7kljSi3GUXijMTYWnRB2orKjzziee
mhx3obFOMR7jsSXY1FzJHLXHfMx0J1dO1N5eX87Na9haT8YvhUFaJjqB9x1tgfg0ixYAr6SaVjlg
KEXd8e59mxWZtUDGI4UtWkRRlVG95Ta+mQ/j7GR7A71TaU8pRbPHHJUC8XX6XjwbmFVrHgA+essl
8+O4Jo1xTUk8awN4AWBFaFU3vPqM8WHxLj9RREUQ1TiZD8hlzkrzZDLeSk7EyuxbWBS9w5egMyb7
yu1cmlSBEhdzgNzxevky5lDgLEA+oRKDzJXRsopiOVZG+EcgBwDfOT8Az9eOvke71DMdkff6vWGy
n6Qx+vWKaiJ7hC/Qz8aP4i6ylWP+BYhDAdBsndmhj7PkplAt/YGzsBsx7pNgxgsX4GUUmrJX0Rhn
3kb70ZUcBVzdYmIBHwdU3bLT+eiQAf8d71Fhy5jXotm0dTBLLTGTgeYuKL3HDsXTqHbDDqNlruTi
Oj9bVPPydjzWR/nQH0R0Bl5Xf8MhfvoExgUHIhBtK3qA0eVrS1lwi9aaJ7z8/SRBHlqzWd8NlXRv
dKHuXBe8dTP6JJma3+peOMxE6yIZ5lWYlno//l6cAlBI6J5v7MYdXBRzO257DE9bxi23hVH2ES2E
SfLiaT3KJcFLIDyErWaJwVMgNtZUfP8/6sn4Yp0YqTxI8MXRvndFN3UHsD3bOohyc6+wtX1x5qXE
W17509IyXlldihgjo1ha9VygtFF46CfZ67fUlvgXfM7BJYxHlkYQuy0JhA3oiTZE8AiEI1KI2K56
TrTZSpg+6cV4JMz698koYCn1GhMXTfBNSKKvuIek3jIqjRX3+WKB7/knKrlfx8n0dQVNTuUYPERA
bAz6EGDZtSfm1cGslrusaP25CSpLjYInIwYKXzWeqzbzr+8/XWsmc//0zYxfw3NsMpU1CgDKUDut
PsFhS9ouFCMegNNWzqGDzBasJuZ70YPZdbnoOhIDsw25TbwbUlD+tIB939GhogrlQSd87OzwaXbE
U/xDfotSlzcmuxGiPn0AYwn9nIKZTsP2aPqvWmrQ/bW7vpZ0f9m1XGvI7H8UysM40xg4ET8gp0S5
zXSvRDMW9wWCpwqzawGa1eqO7tp4MG+LwKLDaDkaXWfVpXw4iIB3gndduS3ftFaOiUPSPJO51XGO
gKZx7tKHOSq9uDyH436Wf4cYRUgqHmAPZz0V5sVSMCsQPU4IfZJg+EGNl98xx6OvkXxF2u6AD/bx
uoobLffoDvowUYWJNmImhEmvvPtCmn5HXvregyofuQ0sW8nLWhITXTAoXQMhuaNRXUbxr3CCxMqO
9B0d5E133CRiywmCIR3dZSZtsWK7HtDUnsYCeReHcaLAl9DzhLTlbkAK0TsLmr1wTQ69+O36gm6a
6UosE1vyqlxikqMokRO0wkw3PRgWrkvYcl9rxRinMkxzTUiLHRPaQw0amLTb1SH3EsrTg/EcdU1S
YZZw3PT7bq8Ccu70TzUresh/Zi4aSU0+pvSmhazWjnEmjSDhghYiFxi84qlCYQM1jYMJTAiQP3JH
HzZD8nodGYcCBOtMaApIGw9A7fTCw3Q/2cDEAhyD6fBS961WZH0tjfElQYfhNkOEowSWX2S/Uwjs
8E50k7tktHK7Qr9jDfb20pNqXFlAQ+7xcpDrBwIE65+zO8DeE0XpRryco0KmFvHXHNi4eIwWH4pY
qDlxYWMQE37lv72U2ZnnKR0w3yPDfuLMip7KG9DY0uJs6Bp4TvXKk+gRnPr8dkBRgXfX3sxK1sIZ
VxNiCFvLMHbqRaeyBmYWrcU+Ki/xjhZFO0DfB5JFG68zUFlrta2eKJd2v/ur+LFaAya3nZQMdccQ
8SPZBwdp1+xoaQMXBs5a/39sCx2lGHQx0NTO+HAZGGhkkbCznde7s0tXWQHO1Jv2tryQu7IDYiTV
Ngeo+YKAuUu18/w3bZ7Y8I+PYNYck4bZPEgzrcMDdNOWrOKxRMdJhtJRslvOsfNXuc1KILu6mbwk
agOtc6W9z+YZfZea2jrXne12fET6JknEFPFiz5xbuQZxNihe8PZJhmfBMpepsgxleRtU5K8FJgtw
JVu6YyxjPo0jetvR/yeazQUGgxRSSnAXBSrza7MXJzRHh37yDNgoi/Yian8wwrz1Bott/BDK2FIZ
CaoaTSLxjNsZ7W45YJ3CA0HCKrkzfYzkPVxsXjrXAhm7weW2aMHDSWsaaW3TLvfurXjTGtugYdqV
dz3Yc944S7uZZq20ZGwHIAs9prVbWiSjZKN01j/YK7uweh/5B1HRnXgqDkXq8Hret8Pqx/Iy6UEm
9Gq56NA2MnJf1U1b6Z84utEFu0jJVVAyGEQH0yAL4dIJ4ihnwM30hEc0LL5zKNdO9CBbFICU52o3
bXQljAmiDUDI6oVm5ZMaWVX/mIzfZfnh/6gRcwa7qagTacBuBWf6WF4VeM8arN6RbOO58nlzmddV
Utg4WbRt1g0BVCLmY9cL3hwIyMJ5c/WXtFEyAuR/K6ewARIHG9itBU43nYokmVXcDrch8KGq3xQX
MHUQmVSLz3m9rZ1pSiahRAZs58qSz3XdNSI2rMK0zoiH6Eq2U4wmcfaMbvylFX7IYQw97uZSDBPs
2fAa/k6fNYzO3BXecmyOkt9XyOsw2/o8DlaJl9m/8ynqh3C6CKtClhCDfGIQaEBEz+4/3RWYrkMk
oki86rE/mhz4gm23uZLIpMtqHYsLoUYzH8TD7ObusjMelHO5T94zCx7jPFcekyrXoQLMWgING4e6
6czJwSU8vNPSpgAS43Vu0BN2sZvo/AODCCAFL/pbxzFJEkWA1VAMS2UHGmGg/PEfabZz8pUcJhgQ
teqiQIYc6pd73ZrQ/+O+c8C7jfgHlKybOfFKHhMHhKBogOaNpMXQ8nMgBocIN+xJBdd9OxUe50jQ
0HltEZkjIcXKlOk9fL94iHfaC+3HpUSiJcYfebn+VhewjrGB/zaMOQFNVdVTWCJtoW8TdK6KQs+1
tvFGz0G5B9CQJb4Z+OUTl1A1rqnJHAVDTZo2SGCaYHKw+xrd6pFoXV/KzfC90o6xfqPpxaRF25vX
Rb1DpN7u1LMs4Xlg0B1l2l8XxtOHCXGgsullU5VxtLODNrUWkWeOOts50EofJsDJ6WQGnQzLaJxX
9UBj9l2MMgy9jDa2ybWO7QvDh7z3pHflHxuV5CNY3ukxmxzV1g+4H1GUnJ345b2oth/w3KHZAxhn
QX3AZ7rdzqpXH8BkmWMQoQs/hcJVr/4OxfhUywImTsNwpy3aQwvesDTNjhJIV7oh+319Pzf4VjQd
qZFJeToQB0XGQIsM01Vdiw1VffFZBGsUNEe7aP9T3nHbNagDYQ8D0QnFIQCkBKpR+PtqpUmaBUow
AKK0dSlH4+gvuw6PSRT7VT+mHnd4hCeP8TF114pE7wzaqlnt8wdwzIMH6/3pRqY5BTfUbh2OtX6M
n1nMKR+aEPLaLLPTqrUzhfcMuSVi5creY8ZqCVVkEkP0T+zRf4d4XfYEV7XSxolzu3lA/QAjflbF
vX3xxLI710dkkBuYaDiCaK03wKjb+yj++q3kiD+0QxD/wbD45vvjWllm/5QZWDZiDqnyfbWv71Og
Oul2JtnlFxVjsdQh0Fu8sg+97H6ZrOK+8uUjr6F42z+gkqAAykqDa2OOpzarMzFj+FflVj3Ibuub
N9FbcJfez+fY1fetM7nacwNuU1pBXe7kglPRoCeQPTWohv0nn0kDqlrogfajICzrCQA8bxujt0IS
W6OU8lzvZlBeiWK2Wa4NM+l7GDBl95ZOyMJB2ABncPcHzmAzbKEgbUi6jDZYFpZZ1eZEz0yVXugp
CkKL+er6vvWXo+5MqM+Mt+Ix7P8g59/q6tFpJfxfway/l7VIVFLKx6Z+w4MnqjOogwFc3k5L5MRo
kXAoNon6wPGzdJcud/FDKmNFSWoGmlRgF6dXQCIhI6bN3BTiN3P595rt1HGlI2MzcOqJZuaQRidU
Wiv/NlnIdE7JDuXcO15+tW2gH6oxVkPEtE5mxBivVYrdmOSOPEanwVCtMuM0978jk15bRcYjtEYA
ArIJ0SoJ8SwP6JD/Ie26luTWkeUXMYIE/Sttu/FG5oWh0Uj03vPrb2IUe4aN5m2c1b5trE5MNcBC
oVCVlemjFfaQZ6mrYXpcrgUQlyu3RUOseplvJCUGCnYwdjF508zXogyttEeMmNXnvMc4q9A91bN4
qmPMMRoQeyM/pT63pLhHl1Z3hEl7DYlmDUNpl6N80DrDlYvR7uoxRBrXHgO99Rsy7pSut0aztUkC
0PhE3BHs7eoAFGaNW61QndJMrV4hp6l7bOvleQY3MJRXobNoOnWWeOj6/4Li1E6uckdM4n0i/CRG
twu72u663IuX0YJWIQmeU/MmnWLOmd98zKw8hbmzSEvMOhfpju5VxPTUpwMxfC7CzQtkZYZJM/py
BlOZgEM31voulaDCHnO1BXhHjEmE42QBQ8UC8RVaRKDHGojfFrBuCvQqbnj17K0VQXMDLLNQFaBU
OefJzAJ29SIpRiQXWuoAo+Okkcr5NpsPFwP8sgSCYIj/MrOioVyqMYkQj4lPHy4AoNxQPa4C3TvQ
GjmyP7zWnvBNdcK7v+rRrG0zmb6RKHmqGbh8haXSLFGMZysVteeUiN8VcTwoc7gvJegGd03YWuIk
gPgdSglVn+8MkGeWWV7aoSDcJtB+i2L55xDJTtYquzmQd40Y+pzwunWbrH8t8zX01lQNOYAb/3ni
RXbpx35/Q9/L8d5sgEKbd8qtcsPDJ21WrlaGFaaRJKGz06PlSp2ufkXTGDXTzAuc0J/sGTOusRft
Gp9b8dh0vk/HYHMSEA9XbRvB1QEMgrQMVA1QEC99yhYCZtGjnDrVL17PmrPFCnOnhNC/FXPwbHqi
nNtFvTPVH9PwiOkRazQ4cZ67q8yV0iv6VKozwsXg/ZkzL4irJ1TP15LAsghB7Eyxws7K73iPFN7O
0n9fJdjDIsozZpfxPcGS3ojfA36WtRWn1k8uJuSaXSrpWYXLuTilt39q0vqN6KkgHOGnAvSPnd+Y
pqyJKmaMKOcJ0Dfn6+mnsR4DoylBr/zQBeCl6GVLj3hM6Ze+cW6FyW6KIiwq6FGEfjp2luKq834o
jn14n9QcBpfN5UCBSDVFFaOG7KBBoTRpDPqm0De0W9G4AVm5nv/gxJLL74PFoGAC2mWiIk1knC9K
TClbSF36Shs91pG5b+bJFiB1agCHr8uYLDBkq27Tg65VFhTHLJ1EnJx/c5maCFI3yC0pxgcqfuWF
eguc0mTgJ0zKzzI+hGB+NqAByVko/fYXvqHrJlhUJEg6qfSrrqxEkZgGc1JCLdrWrWFf3zQ7qgRd
+bwoufGGwpYaIB4zIH1Et/XckjiU0WwkRe23aMlSsFIv/NaHXwUdxZk90UncfnG6EOIEXmAnuruE
B+xr/qa515d8ebrPfweThkRRnGnhDD9t9Dt1jMHu9t/3gKgF0KgpOtiMLvhFhk4qu0bAl2ub9zGA
plHSW0Px+DfLMAhNPuAcbI87NJU0IWIU+ZC4thXRUSMunnvzECCk/8cE/feVbwyKmpdpVNV+Nf+a
jNRtYtVeStkLptRJ5/tqDKxAfiYjlB6a3qqkRuN55/a3+vwFzDGspFYZUg3euZi45D7IRt6KL9NB
Okg2vQGKX9p/X12hH+/TJBP85yQNQHAGk4M3OZKTOcFec2iReLIpHDa74Q33b57zlUHmXBRNFYT9
gHCWYAhiLjIrUE+ButjX3WWjQXK+LsbtB2VWpyBMIxy/AI4JGZYOuAcQYCC7i8Gl2u9AvH7dJm9l
TGzpoWaWA/oV+UZ2r0mvQeLlE+cUXL47z1fFZKi9VibBmMBFl/zZIK2j94IV6Ack7ZyGFs8TmeRS
Fjt1nocw8sM+sUj3VVCerm8WZyU6c0kLwiA2nTqWvkmy1zbUTiD1OJkJyMDU7m9ulk+P05mbWpPV
RCYJTCW1jHC7wzinNc3frq9no4aPIRiqYk0JhPF8Yc6uYWBqQ5O70s/2IZBdkE9ZjoKdHanHdf78
Zn4rOYMCW1uItICKEyIoYpz7PF5pYyd1mjKXfl38EgC2zrrO7zLfNATnr9b2aYmJjJKygERKrms/
f/0DlkjupF3g/KTFoyS0okP5hWNx656Geh2K89AFlICePl9bEEep2fRw9GQ/7Iu7CCRcKoikkgde
ir+9if8YYv3QaKu2b/Uk8sts10SjpaTHejgmhPew3TpQqwWxThj3ZYu5FixIWQ5m+9uQebUAngHm
G+HRLA+BiG8URMDpSJpVZC0nldgKcOs1MC4uDnFPlCSL/EL7IWKOnUQnKeOV1jbXIamQCVSJAQVD
5n4IZuh4VsNUYmZXPhJFuEGpa3/du3gmqE+sLnoz7Kuka7GOpZrdWVX3Yhi9/m8mmLugzpua0iTX
fi8ITl6Kv5cChYPrNujfYHNZfbVTzGWgg+hJTEPsVN0+tiKxi744xPno1KFmzdHAsbZ5UFbWmBPZ
Qa887QaUMaLo0STgPUkw8m4QS+JtHWdZbLF6KNolBAcPqhndm64CP1j0OJUDZCufltbkuDTHFT56
hStXiOOOIO2LI1/Km90kV5am9Zy0gLNxbP8KE829pM4Lrh8Z1Vh9me6FGUTEGnkg88h7yG0e0c+v
xD7k5HpeZCmFsfnQ7SPJktUXgMwkyMq3GNkbpF1VHOQKCJGF1zDb/mwgcQAlDno3bKczlKS8U2Lc
Rs1QH4v2OZeBa4aoKgbV3BnQweu+v7lOtFBQVABXP/SJzo+w1kekKWI19CXo6QWGYY+mZgfR8Hjd
zEZVho62/mOHdca0FohAAryeRhtqmtVRAf0fJncM37yhLRsxxuBJ4pdgeeMscDOBXVtmbndSzJo4
NMiTR+gISg5G/FMK4XAEP/+JWpAf/Lq+1M2TsFopOd/RIBGUgRht6VfGW09qi+g8kq1NC6gaoyxp
AoDNFjLGrhPaSMdToxJNe5Aae9EmTkq0nYWtbDChnbRyk5ryAr+4m7woB56UMnLEthzZ4tcZ/In8
mdFNV1yZZEL9UERNrQT0Nkkx3Be134W49LsQdMJ/8YFWdphwLzdmGNUQx/J1AUK5wnhbBKiAXrex
7XUrI8y5SgstMMtJoV5Hq5CFA69LP7xu+U69ruXixjnbx7IdQLIGuq4GHmodiEuG9+HeozO30m2P
eAXVBBH9UP0vHjdozBiYy1NUHZWgc1dfwqCrtBiLVAmoFepj0PvXt/GjuHNxNauiBKIjTSfgLD+3
kKlpUGPao8aiKL4Yyu4xBqskf0alPL8Rcc0AkR8C3BM+QUCPgt1E8IWUX1BK5FV3N/jfEcLQSoH2
MnQj8b/Of0sTNHgAafgt5o72VGY33alvzR1GQ8MDzvgfJmbtKwQqbnNvPvY7zQ3vCj+Duhu3JUxt
Xe7L52+hIWJ13QZDUlQSzYKln8Ne/0orwSBsfGgB5c1/Ypycc/VSb2XNGSpV51QwFXEh7CAoObgW
RTP0oaO3l47NbvZkVzzytnjrhjdNHfmqjDlWg/WnWpf6OgnF0s/z0Ytq0WoNDXLqhqXVX6471tYl
u7bEBOlaLs2kC/DIlIx9GQBel5Wvtfw01oCOCdLrf20MSE88L8E2QN2YOSZtEOdgXglC38yjO72t
7CxOFSuLxPugACk6vwBH/yDzuRRCcKdrGuqzFyLhkIgre13TUIwFg+C0l6zpON+pB+M47ng0qTRY
XphCYFGhTE/dkTmgrSGPZJ4l0DHNINOdU8sEWVQ5eQOkQO204MXVDUdEZVQH+zqc8FIZbtKFsSN0
Zcn4tR1egmgXRXdK/kUcocQwyJbS8Ra4gYcwdQgpySLG2TeURnLFiOaq/eDF+pjH2U3AX2QIO+Oe
D9zdCOKGZKi41iENhjoBE2NSLcsVnTLpTTqEm0ps5/wNDI2c47x1O0EDijaHqbDqRSuEtNncRWFP
FZNGd0FOJHVW7Dcu1NwQQHvR4raENwIWshW0XTD6g9jJBs+gWyQpWUTVkwCQoTDJO/KSHkAxlv4C
u3X0CiAUQFDzLvdE0cpSK3gs6FgpF7K54UCor6PnjtI3xNZZfw3CitRCaJiQGZ5OhWfsMRl83/m8
UbKNFO3MDJM+xbWeJEagmV7fZjvwa91BfoL3UPjovzFn78wIkzBJA5j5wG9iosUvfwUu6NTgqOeQ
+6TS0bgld1DDtCnvULDTrOYHOJceWkpIWHuVb0/gcuOxfmx5Lz4tQFnalmR3QZaRRCm0zrUm3tVd
binyT1CIccqQG7eEsbLCJjpDAhJxKZJUTyTtscy6Z7Wr7qsC0hMJl459y23XtpjQLRSmFJHCND+g
5vntcE9hvXQAInxfvkcubwM/mnMXn/RzB1kSp7SUFSWo4J56pKE5Hkw4DMBJ5ktH7E4WH9q5ky0S
YgrbKG4HYp7iPrP6arSE5CEHyWUAFZq8MB8xM+pev8Quvi2SPCrCSInpZdrZOc84wrQYZiXQNI9A
693SMuJk5uzKXfrrup3L2EQNmShYQvTRgDo3/SGr1EYDL1tbR1EAzGT6CCHwHuN6TocQdSvP1vBY
QAJ+snIeEv5yzpYxy5zYcZFzrYVik6c+zQBzA8HoLDsK5x4fKaR7oOpGIsITCPjfr6/44gplLDPH
eMqMJK3GEZaHL6aG7FXKHE12QERoV1MF5T7e+5G7xcwLKDGRphRqH3wgXuIdkLECeFuaxgLA2Z13
KDiM/7NN9kEECFdakMwAWAxtXJ+yDC9H85bOv6Rf+Y/JiwCMTSVoFiMCmoRcJOumrgxSaOJzDnFi
V6FoBSZPjvoyM6A2UFOHjoiGag3LjJBjLKQZ0B3HtAFqGrcUu6NBATiCl/S75dt1L7mcxabWZOjJ
A5KhGTge5+cCdGemGk64UgZPtNvCnU4KmEjHl/ZlOJJ9fAqeiJe5wO64hVsOduk0vwqfNxG2FQUw
tkSQoIgKpr+ZeCjN6SDmUAPz9K62guw2mb9rNYcLZ/PTrWwwuXkjSwOEXxEDUfBzlEhAu5FXStw6
cutlMMGMlMVEKg1hPRZDh4CLKskMNwGxfdm8TRC2F0JenW0zvqxN0lWvwlovZIY2ZIGJYYn6hxpb
y54+z5F27YOTAi17yVXwdIxcabR5nYBL2DJ1HSieAlMA1VOJbQItna5G84KQ2jlLbxsPomo1+8Kb
jvGNdjIka46tarGgzcm5qbe/5D922Z6QIM9ZjpEc3NTmU5suVpfxajmX6JDzpbHtoGSOiQASZjhk
7UwekOcOxNPC3AKYDqOt8s106F7NQ74HIz3ozsAPHEMy4vrJ3D4Tn6u88NelBIUdFHab4luGipw8
v7TJ83UbvJ1kHHaQ+ngQoEDnDTlg2Cnu+6Dnlfw216GiB6qCTx8XMP33lYd2mjAbCDAgVT4NDqi1
wH7QvMWn5DakRRWv3vERZpdlRvr5VKhPgBUAWCI2q0g1LQTxLGwGL8pB99Cg/CjvSGArKYHsCT3e
Q2T7HALNhpeIoqOyxESwFFy3ixyn4N571e8mxzhIJ/WYgPEe1X0/31fW8sM4UhokXoN0e60ry4yf
zHU/CFEpmJhakDwKZIqgkwlsfe8EVgI4YvIyce4MrknGbWLQZmRRApPgsLwLDoVX1laHSGOl+/mU
HBb836PFoyzZDK6rdTKRDsQ9NZFa7LChPA/aTlFvq0zcmVXozR2aJ8P99aOx6bYrc4zbYhB0Sg0d
RwOCKqI9E+2gLaGl5VDj/N8MMRfwVHWpPofQnwyC0J5EPF2VU9lzcESXg0v0RKyWw2SDUVZnipFh
9+ZDsa8fY2BsvokgDHzWQXYXeYPVuCO45VPFln8bEe76BroMMmdPt8Pq6lcwGeIQoa3bdWGA8Snd
qV3DL2/T3ThZi5XfkHvJ71zJXn6A9uUWWneU8YVTWd7OrVY/gEkXuypN57gJNRyW6L74Fh+KLxmm
zvvn8mne8Z5d27nVp7UP/rlV6GtQMCvqAsvtnGH2tIP8dfkavQ97I7IB5fLohHG8lw7ZYxTbMXFy
4tD4xH9AX9a7z78+Wyrsy7HvaylQPaF26BWN7r2V/Y4wW4qHJwrNJ/VBPUw/EgDDKbcSpS8NoEZo
7rkfYPPGWW0JE63MxRQLSUTooJV3imfDRIT0Zji9J9CSdmH1X7ix+aIqy6yeCVfg10s18HwFCFfV
Scg8mTga5tYNTHUlsa18VR8GF9NrpSceeamKTP/22cubsc1ELSGDBlrSw+EgIn7KbyFxO8G4tFP2
mUNSOvYNTYcQ4dOKbts9VRGTwS+Vgo7e3MUO3hk+iv476hTcT8HbFjbC6UMzhyqcgn5uzU7ek6/0
8WTcm5i3hSC3Nz6rmOzweYnNR1P2ck8U8NPiiYOyKxOLlsBIQ7B20Jw1uze9YF/8rveUMUf+u4vq
0xITbxqilJIo4gBmJ/MrCUEjE2FMJYDQFwINsbpfWWlLnCB3OSLz8ck/jTIxpqzDXNYUuBto0vYh
JlHc6al7ogP+Hcq78bt6UP34PnNJZwHAzblNLjvi59ZZhtw4noSuzmF9+hk/DvdJYYGzxHQmVM1g
neKawXgnYBZfsOK36zfZ9sp1iXxUQZEDMQetDkWoPRNcMqNNDmjt2tldBDy6lUFoQbGK1/gZs0ku
BPLqO/6o80X9ji58ZZw5aXVWjoYBdnhvzA7C8GsgmTWrd4EWc3Z4MzFY2WGOzRzKeqj2seZ1C/yo
yx9jEA7E3eBc30yeGSYtkASwaWZqhqtSyL0FVLuEWKbBQw1t562r1TBnsYHIldbl+GT/mVKawbZH
2R+pDglGd4DIdEqH3sXcWfjtFSIL19H6BD6dSZkrPTegz4DnIzWNchF0bm+qnVY75gtYIxCOixvt
dhD21/d1+9Wqf5plbqCm1ucg6PB6TMBcDW6dIz2ZMdaKkX+Pph387sD/czA+bTIHQ85lEFcrH9nX
PFvGbNXVsYidCAyblHIPAwfSYredW4HJq/U+oORcKoCP8b+LsLtaOHNAGiEPUoFGhmRf3Hcn46C8
TqKT3Y+v4TF1weZok5+9RzGj2Q78m5TlEPqZycHYtad2r9b/ZvKZ2rz2m5jDFI5xABf8uAqoCiJ0
FOi3mO96J9pVvnmPSVNerWmzTElW+8CcrDSGUG0mwAH+kIu1H3I0KJksdn+ioyYml6yTft5rq2QO
WdJJ6YzMM8CFF72bXuLQYv9iq78pfoKvKMd1cebag1SeWhAah/Wnaq+CiT51g3vwtXmiB0ZrByza
N7xc9/8JJJ8uztx6UR0Ckh7GiFe6TaV+wBB6n3xt7v7QkpLYyjRLnqGRmoC+kzf5yrPOiljXhdbq
zQTf7pxssIzflad+odqoh5SyLrkqhkJBr13bEgjrjEc0OzhBhQaNK1+YlbROMzlKCEG0bqDm+QEo
gQxbZtHZpcKXeSFs+6r7Z69NJoT1wpRl9Z+grfldbpvYXYdqDQCUcyJo8JxoCln5vOSCc1rZyrTZ
S32VSzithRg5cr9YIAH/m9vVQAsZvT46T8e4blDTJ9qEjUzxNEzRZ8xnC0kc73ttrmRlhvFWCDF1
xSzghEDsyadsmIljVSA7HjANgGEUW+O8vzdz7U977EtwjJpUTQssyyzA3YMBLJLvoatiFbPilCGP
QX37mbsyx16tAUTceowOIdRjnqJ4qDGHO6MlYk67EFxT3A4t3S7W/WU0RRRTAhAFvWH8++qhq85B
2bZzGXhCs5PVH1HaPwzzeFAD/V4zc0tIU89YeG/5rai6MspmulHVx2GNkR5E1YVgxHMCcazsl4A8
o0tBFcUEXilz65SvLTLb2mS6nmbUYoBuOC5vWg2GJl9vJ4+E0r68/0VUAfpFgqC8BKZGNp+G6KlU
DwOaW5SdCPQBQIQZDnowe7o+3gT3JRs+EmhZAx83MCm0G8QcvSov5SQ0ahTYUqCEZeO3VmNyW2jc
skBrLSu+4Vg6qS48afN4CvTqe4tEOLHmqhitdFB10GlnnTultSOBUElSQYvaENkCK8HCCYBbmeP6
lzLuFs9jU6Qzon1coVUEMpGg22tK9PA32/+5IRodgll5NWbLxTydsf3ZSftg/TJB+tUitgIXyJWB
3Tyzq0WxE5RK0gljI8OadEfr5NJOsLWT6qNmDK5JbhK0dYWsrTFXSJHPyrAU6A5P3gw12Nqub4Yv
GaQtqfQ0XV0cWckDrxxyye117mMakwjDxcKctK0G4AOtOWCRgK9S8tryTuc4yVaIX6+Q/vvq64Fz
OWvGaEH/uxisXPiuZM/X/YNngMld8yQulizNkWWNQON2+7LhwdIucRvMdjGpqiIs01IKLeKqZIno
oyMI5O74UvryY3eg+pDRrr3v7/ldhc2K4Xr3mJS1ybJ2WpSP0AMoCKUu0fAkuKV6LIUzfZGPtLDg
qjcSUPZVCJpCc4+zeNu+Jwde4X/7tOONaIqomygys8+ZXMdTlRSBt/S1kzWtBwUeT4JowPXPufku
kLVPOxebPafTkCC6650NUQfZA7kJVWOXMbhgiZ7m8bd5+zwAwYnhfqCqMFN17qSNsSyBOasa7rBh
n/z8U5SkkqMdxFWvr48GxYs7WgejrWgCpiOxULl2WFppJlje4Blo2QzQmW7/BdRwMxWXTQldfGiR
E9wm50sazbTpMjnRP1i08sfpOYXQZm4Da73rXB3SubUHuWVHPAbu9QVuWlaAOwR+wAQm0GROfFII
WY+nXQDLs2u8xg/9TX2T+1QbigoDVqC2Wm4qe3zjbe2lzCjO6doy8xnFZOpKbQZkbuzQ+VNcyBY0
XpUvxXejV/XbXA91r4+Sd5NUO92QbkO9+zH3C4gGMROGWfY92Cq+5WUpuqBgApuIHLpVTh4gnCpY
EHCJrbarJWlfxaEIRV7eMPZWIKOfC3ATXb7kpx+JJsSVLgZen+JJLCi2rvJqojwTzHVDBkMua1r2
Fw/oOmX3MlBQtMyMrgP66OAH9HkP0q2Me70oxg3VMS/rDNMS3iiMLhogvlimjl5Jvvi1yLhabPQD
s4drbY1xPZLV8kJMag04iOge4Hk0f8uPspIROZSIj1/w3LwdFAPIOQx1AbrM8j2FlT7kIX2OZXvt
N/oaOiRH0dqpvvTIUsZT+W7OFmCib3xu/+2j9mma5XCpsyCJNOWjbqN8b05lCHYC0QVtnUcJfxDA
7C4DhXSHQ8f7sFuuBBVQYPiQGYOzkzlrwUKiqCcL0KBE3jfj/BOq9pzMb8sESEFVGWTKoI5l4QNj
3nVtlUiBVyulC60uG2rc9l8Eq7UNxmMW0VDAgr2gIYv5sf6HZkMI0l2eqWYg2VMNvegwfe9SFOF4
G7jpN2vTzA7CkaB1Ms+0WDK64MKyu5MMpEKKrkgABsvsltLa8rnoL4HFiJJru8wFG4fGnM4L4nO2
N3zVk8Gv/JY4M4gd21uIyR9NyNhJ7vISuQqU1z5I1m8IQLGyXR1iJ/GjA3crti5FXRR1QEJNcGZ9
VNJWSWIxR3mLz4CXRB6Bmm2RSzc3hM4TlPC7rgS6nQd16Y2psW9IDaxsJOn2UoDcrypFeHk01m6b
KpOd5k3nNn1XuZIxBIcxj3ILCok+x2k2HFNTgT40AGuhysbMAzTvAgxM1FmMsftuL6WgFEtES3+R
Hhvo1KNpPx+NyCsS97rZjeB2ZpUJ3ugoBXMJNKlfNqXdxc9GjQGpjlMh4S2NiddjWKZzXeUpWCDA
V1aCNz33ri9j64V1tg7myGl6NnRit6S+8kB1CiQ0nrsdZEm85jvc6y8OuA4EkoYmp4nw/HEKV64V
EzNWSKDEfrQnh8UZ7cWbTjJedYMtHzDra5sPdOBR4AqvbMFzYNkAFxXRDBVzH+cZWN6neDUUauyL
B+FOiq0/3J6KhREa4klwE35M2fh6umkCQIraD/VL9uv1SzkPEUxOBppiJripk9f//uvBBDihMWJh
ACTK+D6SPkM3lC7+YIwJE6idGvvlMDrjO95d/6JnQ72audLP7DFer6pq3GKgKsaMIDIu5QCOaD94
ng6DG6NT8jegxjNzzA72ZUoqo8Hy5BmRpJ2tZqk4LqnQCs61JTEHYAoiBUAjLEmOddkLpwkadn3u
ipreHDIdyjlamKFal4WFIw3za2Fkd4pqOGknWVmMxhWp0VqdjZ8FkW/TbPkelOZTKHV+3hMfc3Wn
LjVyOxoFqw4nt5bjfTRkN0CQWuJQ30xF8oTBdA/SD1YrmEdUgF2JRDcDEX/VWg7idpDrtQD/A3m1
i2LT+oi13eyUWnCvJuWz0EteBxy/NxDdzdXmN8fB6A4zuwOGmM+7gLmeQikckjpADrekzc8gynVX
UGJrHggEL7tgtMK28FuARLRkZ6h7WRJaK86fzbH6df2HbIRb/A6IRQEKrREc4PPjG1TgB09imuAY
yoOSprtJqew64UTDDSuYhCAo81GQ+cXsJSa1iqxQy8SvlNAKY8AzgydTLTg31kYWDrodU1U0BdV8
naUL7YxZGkPMKPm9FDpNgmOKrkzTdFZWT9ZU8QDY9BMxn1Cj48gq3jGaciEqKCUDsrYsTP2slB8q
tJKTboIQfVT9qnuAdK9/p618BjT1Oph9oJ+GwUcmzupTN+dFuiTg5oof02N/k9zUrn4HDt0dSH7t
fJegKaOAGMe8rXbhDQ4S5F5d5WeA3mqGATmU/7ld3s0dWP0mxom7SlkgDC0kvkAkG8MFlmL4+fQe
dzw+zI3weLZ4+uVX11tXiHoepWGM2d1wN/rZE4SYv0i+4CtHU7B4xemN++XMGlObzsNUJAJYkf2u
bZ1o0O0J/ejrn1PZOP9nNpiq8hJnnZKYyMjlrHXIDPblEqc9DGo7E8hz0SRHUZTvzDh9wX8GcZ6p
/9qLzS7qJ6dRI9tIC0cYALMJVCtUAkuv25sgFh5Q39GsWJ/AxCyJgPw1XWg1QNU7pTF8rVQMCaSa
0xX6vh8iUCs3fiPMVtfpblnOVjh1B6USI7A7o6LSJ5NVZYKn4ACNY3iSxwrtzsy5vhFbjYD1RrD4
+qENu37Mx9RfflKw2tg7ee/oEBZ/br+le5kK43oEk+kvwZfYad8QP7jv6Y28XEPmgrseQZDOyZ57
lzJOYxiFSDkVlcIlqtPoZrIVfY1dzBx/o7rxEMv1kLKrLxhK4Q/Mbvnb2j5zU4ZdGLVlkqV+aN6n
ww3kUjjetlVtPFshEzy0SsoDoncJkrTondZX0VF9VH39ILuNLTg8zYCtSuOZPSYw1FBsDzUBKxKR
yTQ4rVS2xwSztriLXq470FYMWm8eExqSpJ/kXI1iX5Ig1LM8L+Uvw3yU6r8x8/kYYjlm5rZuQ4gx
xH5I5B9DNf0eQGeuluDT0dXx9fqSCL102Ztl/fJiekHIfZsWstm4WaAVWR9we4Xfh53xHsiAblLM
TGiTL/o9svkPfN199yvhRNyNXcV0FMoRmAyDOTarl+YpiedlQMCdZKus2ocqqOypmn0xqjkRYAuv
dGaLcZZmKPQi00bYKrXuXRXMxNcxaHDQuzF3UxFTDaJsCSKgBkNS7bVg8pdQ28e5r+W1+CIUwz4X
iBfq8XM2kcTRdO0AZlnOi3GrjnH2Kxk/Q94RtQV95wDA+rX+sZwyZGpQasOYsm6PPyeIuBgDitx8
7vitpyQeHAR1e8yT6iZbTC9JCwnzuofv1XjX/WGxgZxBaUWPItQaeAXmjXBEGXlEE0P14EVhJ62G
qQJBvbjgLdmiujY2TjQ9XHdwGm4Y/15bYGP+HI2Q0hSwoKpTLYkgf5EgbGJw9To3LtkzO0xya6RD
TeYSTxD6Hk7u9eN0LNCJGFzz0CHs8YZgtz/U587pNI1ZpSmNhtsTKPzYN9uwPmjlgnvErHZmVoHf
KJrvMlX0TNI/tX38GgPvnlRvo5h2nAPF+X7sdSb2U63oeE34Y/olaL4XHScU8v4+/ffVKochMbQe
PGl+Hwn2aLzo1dt199i4j88+G3WflYFSafugmuo/2R6tVFJNBv61u1VXxgyq8vFYQP2ChYar+hDU
BToleOQ3+6qyxF+YCs8nq1eAboLenNthFMctK8eArusxOvB6SJvHQEMdAeKLuMJYFvs4iGb6MsML
OQBX332zfJfC/fWt5JlgPLLvg1LsiYbqDIAjghZa8rhY48yDOG26xGolTAY1qaQsGwkrEaebCEok
qV7wUpiNOxEE+6AvQd8I0B+2/1B14jxGuo6ijzeccnfYDYcFeRkBVRI3fdlazsoW23BodLPpulrA
ckByWuybPXVC/QWCNQ+UB9m45fFybwHp16uTmUiFUkaRmwUsYg7mrkZ9NbaoVGVpA02Q2SMo304B
kCACeOXt6x7CNc24yEBkPTUWAwhCYPmAUdaPC/a3eDJvB8CxxQ6ngEquc6vhnA/6McyyOuWtPqVK
MmFEOryVvMqbdsGuwJhmDEg0tzy6dQwIinkfzSv0iZnLO1+kIs/AMOsVXztHO/SggZNvg92JykVg
RsB752E06R9kbziYU8H/hOf6xWtdMZcw0nIcCD0K7SRxG/WlQXFplCyt6tzrX5Bni8mfZrHtUN5p
Y1/9OefqXVwRT+nu44i4wfjruqnNgwGVPAyBmwoeoEzoJxV4oGMCX6mKyk3ml0LloT438yy00/8x
QT/lyi1ivWt1cQkTP37NwLIQ79KDmDji+3wnP0K/AdMs79VB2BcFmJk4oIWtWjZegZ+2mZ0cchSK
lDDAxfM9/7E4uZvDugnGuz4ClpiC9XkI1K0NRXFXh9gCsBJIuc5Xa1Z1NOUiLA7ibRWPVlUJvMC5
dZtCXVhD31ZHMZs9Z6UxNaYZEYpAVw4RyIJyR/VS19hLD8INCLUkp/822cTLHchz8mtEW0cPvHoI
2AD7oUjGrBDDD0vV5mni590bTsE09raU8Dr+W4keyorIksG4bQBWc76NVTOlpEkzKEVi4CF368VF
xPQpNQGYAUTZxsDr4P8F5ot2IP4xyniqPgxiV8V14mfgQt4tAyjYyhT8Nf/9kVtbYXxyFIpIADgQ
db851T0hrZGipAJPBmvTD1drYb4SEUYZjzC8wcJxvK2l7jlEMehvVmKA/0MHqwlKLcwdJ09Fnhcj
bKgVCHz1b8XM6zl8xB827KLGrMGCqdBE/NwPUHoeymZEX6N1+1fjUGHYuPpSHPMH6agCYYWSaH6Y
QXJCEkuBjH14P+7JMbhNDsKBDuqbJ8jqVHZ/J9wjVeJRtG+Gl9Wvu+CPbapCiWhTaT4gpQBIqXoS
Ho0TGjxe6fVv2XdeIrNVXDPWFpktFyLwggQgfsMDCAjIxabXbPQW3VVP3ZcK2obqoXRE1AQdebRQ
si5sbjjfPP6fX+TjybQK53kvF2rV4RfIvQXSa+1Qvf/h80JlFayXgdXvs3/RItwMeiuzTELa5VXZ
9lnznyfEgM7rv5F127p61/vLxB1I/wmlBqIwPyKlkw+zE5kpJN6eWu1RLDip/FYR7+xjMvGmhlpk
NY3YSgx4O3ULQPhiKffyQ/GYuelTZnMzNJr5XTlNH5nj+tulQhCoPfxVeWhOKchzw1/inXBDQbv6
N964/ubjeb2XTAhK6qKblA57qT1QtO4Hs8yudvL95M9HHpEF92QwNX4zrgSkZrD2sZmLhd4F+uat
lR4U2aOD0lTXtFmsAZwyhdVWVsqdY+B+UCZaVY3RF2TCbxgAi9YwPzSIlvZ/pF3Zcty6kvwiRnAn
8cq1F7V2yZJfELJlc993fv0kdCeOWxCnca7n1YpwNcBCoVCVlYkejhRWAeZmxQiULY6Acxf62JWz
LzpYyoSuKywy+o4Yezzv+yvjBujToPkluQDTLwDAmEcDmT918Pzd5SchcSOrXl5wq4/q59mPMKyo
sVcZP0IGLTnDhrJZ4XgnJjAUbfAHT8WZpZQuEH0e4cByCAp89NSxYvTxQ6N1ZEb/HAgfGpv36J+4
8/EBzixiQrdJRo2tLUyuF5/hPlKv3Q0/mYQ2w9aLBlsFge4DLHpuEPO0Kng24UN16kbK3QQlm5Wc
opIp07lFRO5JL+Ri2ky3zlbJRSJtrBK0V1G/YxM/0g/Gd9P7i5fthz3ju5RFvNBbhCKf/JZLgmLT
lCSJ4RU+TkrrxO0HlXLsartBd+S34QQYTw9aEePQKU7znkcBzo8vjBqihXMxqpobBYPELCKGNMyg
Yts/LM+KFx2SpwQVI8Vl7FfS7wzqxBA/jP3IA85BWGZkq710gLjYlTcWMgkWKbNn6Ij72m49zj/Q
vdpDHApgyPxgvYLbQngdiHybC1fUXvoiNeYktE8nNJT3667eoQD+Znws9K9KImf3AV+EmTs9aqry
I3dRD/Wj6htYJ5tIssJmn+6aQHYW0FNfzra3OlfnnsYXYoCQyKSWuXb/gkv2OofUqP6usXiRBeRd
YExwwWrs72eH18jVYjApCp3TYfYkXOgJRkgZLa989S/KnQLn5R+CmJyCSiGojcP6p/FAfrLYVIXA
R04ggmFKnSKHEfgLXywojKUcbRZ9beOxtB/FsFbBOdC4MDSsvTmYdo3bTPJrTf6hTyHE7e4NKqyR
sf/pwonTuPhDh4SYA0u91Dttb5/SxwzUYhAHv8cE4h0Ju38xFCO6vPiHczzWtCrMhcWaZJcH4zcV
8l7v2mn0AfdkTPitkK1A5CF8YOlnK5N05o+ACTPFueIX6q3IBSK3PAw7VdRTE20rF1Fk1UT128S2
vjx3udM+agzE8v6LWUST9al0hbmH4MTpXGdVNUYz61kC1HoDSKNjtwNSJnGVA4bEjiLZR4F/8g/e
yMxANtulaahrkMduphpXQqV7kr2goUssoXy94PPxCrVWrZVxpmE7i2cGOcWYHd67bu8wovsWhJDC
uqpogewHncWvfrSXpbSxQHndRYvsZGvtVDR3lNIUleYELy2dBZszU7VV0lgrsDb6fXnGwH3ppEF0
YiQDit+Dxyq7RSsUQYz8xeDv+YXAk20b01oO6vKfK791PkZJfEyp7qerD8y4eFhStFIu1sRa2a8N
BPBwCGV3QhsqwbgxAvVVA15z0HVgpujbHLIAIHqsCwK2zmU3FF/SIiqOf119l/KXvBSJIm72Gs7u
9A/M6NlXJGY3TJUJFhY91EDZ6aoN5oxzMFSY+/p3coXRpOv2PgtEdRBRLNW5QKMmi95IrPJiZ44d
6j54wLQINP8Qtqz2ih8fUO4ZRdzmIqs8yXezJpped9jP/wQbvNeP4y4KVwYV2E1/xTcH2n3M9hFA
scF0xX0/ldbJIqdslacSTBzKzvLlG4RSFy0OLw4Fyctm8D6zxl0WBVSXSoOlE5USYmpzesNg7wli
oT4QZQANzDnmRVkOLEorNvEi58vkPiYxI/QbTSxTDuXFlaDpHNAwOvY32lXmV08ET/cV93Ppr/6/
Qrxv3iF/Fs5TAUhSn+RZBHwEk8UZH42dvf9gu7rqbsTI8M0zeWaMq+BBxU8qDAOLbYafWvtzEnE1
bobws/+fS0H13JytPMf/vybW6Mj2cqx6I3ftegy6lbiXfUbgMjZ3X2i0ayO1Yg6qnNL5qtfuUk2Q
U4jWw90TajOZOcnhlXN7MozvS0V2+UBc2ubB5bUwL/uSEp5tHFvrWSizpfV/Syl6yPrD4w7KE3tx
DUP0/bnboK0HJctn5LikPpWSEqZFK1iIyAIXNeQlldcmhzuD89QHJNQHjfTlrdoOhGd7xYWKNZtV
VSqRdbETw6Q6upN0bXu5Q0Jwf/76u3B/Zo+LEMoYRdrawc/yKxuRob5JPeuefK/fGAvw8ENIa85+
/wVf4AmBaLesZtKgx5VeNc9oL19LR+VGv2ueSeRpD52fXbOOW6E77PlqJ09W62DAGwIsWYyyEDoP
AHELtlzwVXmOIJMudmktOAdkNweyj8sg9jDUftDcBzDyCTPBLZrF87uHcHEEMxgAkimwl+7nK3Yc
QPeKA6Hu/gKc/ckQF0NyYpY5wNNJCOAfwPbgWpoeBXsniCH8aLfSgXh5imDCcMo9iFQBw2DTtbrz
+k0KWRkv+rvU64/HEi6adNZKKkjlwGOjZL/mq6tWQva9zbrrmQ0ulCQtTQeQGidhGYW2Fe/MoYJq
6w8ly5xZfaLKLV16pwEvt2A7RaeDCzDzoMRGbMMuPZnrTj+YB8WrDhCkQHaCCR0UR9ff2XsTtCdh
vW4LY3KWKhAu8IAMcLCVCoEnRT7Uxs4CNgvVZWoYsbeG5g3D1GQeSZ3s1TwmN2QvSqlFoY9woaiT
lkTTVvjS5GbX/d44jihTFo4BbM+eTb4mD3YhOvuXExSgVj9fTVBWNKIqQqHuH5rFAeofCVLdORwx
+yuydznWoB/+2R7enEaXovCNSgVqZuiZXNXBeMRE2Qji095VKhfsznuBV13+tLbMBRxwFS3Q1MOn
HYMJPCEgk/0h7+Wg8lQh4wJz0P87vNsyH3LSha6JjPDeM+VZ+YeiYVK6AD/38K1Zfl5el2gv2d/P
0ooEauKpxPylhmBl3VhOnwkSd5EFLtTQMSdRzXqW9lg6df+zSwXaF19FBjWwcfwTaACx/LyGPF/a
rCywBvM0+GB+9A2UBk6SGx2m8D/8lwhubByVFci1vfoxxA+WKc+6Vd7/f9vJxR7M2FiY9R2APpmp
axSrNyyJIONk+3XJO/gY09WlnLOeAPJ0N1osZ9W1fUMEWZrICh9HOtIUVQIrCWQhDe1JK3ZWrXqX
d2sbofDny/EIhXrMSEw1WNHvoFfCKoDZUwYqR+lOCgGVcOSdKDcUrOujHn/m72M/akr1UVntldDo
j0sLKH8u8EiRES5WxPU6KZ2CJHqCPEphXaUN5otADSLYPRYHLnjCx11wtpair+ZSa3GyGMsCGIyG
k31rPrAHOPRswv4kAiBtt8zPPhcXLPDMwcglg3csh+JaQxsqPy4BY1VgKeXfMJufH2uevmAmZZqa
DGc4ueW+6pyhBKN6EfZQXJJHx/qd79o7KJO4gl0V3GY8CkGX51krWVWz82cUpTFwgUFHw1+CEqgH
kTv+H1sKKUhDhfwkhlU/x65VbpZyNgDExZCqfdB2IxSeMWlRsWl2zIAJ+aa2orEJHSIFrBDE/iIX
2hl2Wll2nYYRBAPrGoNm69/AzM9NcN4/DOWQUAlFt0ZZ34o23a8G7MSyEGm4lTebMjR0kR9bTGP1
894pORjXTFZ/UhRn/akEeHkF8w9Mb+Olk/9WfutXjGVXVNNnkY8/dedWufhrz2NbGavCcjx66MIs
1DAXqooRI1t+eG6Hi8Ayxi6HJsE7WQ+hlIUuHXiry5smLE6ZCzDsdbaPKie9Vj2Ij71OBy0F9aVo
rR9n7MJieQCHEUX/O5szKaVjt2S3GLMHMe3YaSfrJa/BQdtPRyuiJwJKIkdZ831kzvtoAvUo8ZNG
2Bn74r8qeBhQbSSYJwU/jsXd9V1HbS2uCKjWY4QEwM32UUukmz6fgsHqX3J1dLMactgVve4X8iZp
1tFsDDw89PqhKaT/OlhwP4dzwVhKJ3muJP2DbUZ388CUHDZ72O3NYwQuN1HI/5KFcvY45yNyY1AJ
lOMAsWtBdaB7DUOV/xGqFmFLvoJ3OFucA2byUjVFQvXAPKW3jeHIhzFQf7M2buQDaH6KHtdr1GG9
Ya+dLNCPZaD7EBZfBd+bL342RZHGA9tg5YEl3qxpnZcOvdLCyYuPjCpUaPLLtfp53TwXx9BMGBQY
scfQs1CCzllO0YHJkMuJk+5UFDOEFr8cdWYRAVmDRDa8m2/cLemyaNoAi/0LWTBwx5gjGy/q9rLH
7ImuuC8RjDPHBei4lMeFoj8BvjIwI9zg3QaOSnknakcy3/8UOzgzbJ/P0xPT6symw6q0EtjofvXq
aT6sa+U3I0iRBuv28sX9JenizHHJyUhsq20jG+4668eIDSUwkYROdLupIjvcjd2nUT/NNkhg48Sx
bjQIqNOw8CNff21lp/lu7ZoTXiIgIn780FgPwNEApo3c7xTA20SHVPRjuHAYpTNuCYpFt4bfW1Gg
gcTIzkSqjZuH8Mw/uSiXz4laziMchgzTsY07R89q//LX+zqHwT4fk0xhombaF5HhLu4WIk2INuod
OAa65/h9Hp3omIAUuPejW3sIU9OhDuuwCPFlm7t4ZpvbRVLacgr1bx0jC8PvFcJ+t+mt6jZ3K5Ix
4IYTV0NrB/qUl5f8FWXGLZnfVhQxSlOO2aQEi2yxW99QlPbXfebHN6bH6Lrj6/Z6DvO7KIghWTW+
Xv4FX99f3C/grhMb3zPCeA2QiiCVlJwKXNpMPQnDvmBhhhD5X4xncBa5S4XqylyYAz4zIafe2IHq
xKkm0XTB15bdZyt8J3TtzDiKtdTA0w6SRGw2I3pKPRKwq4sxM4LnOPl4tgxHkHgLXFngTTzFTZLV
HeTV8FnNpXDMZgBhxvM624JUgH2aL9H1j8/yqse9mUStqjLnAflMSbTama1Yd+MSIIw5Hu9rWb/r
rUb0KtsMBWdmuaAuZWthaTE8pl+fP6jkhOVbkQUujkuRPA9pgoUx5Sb5pOwYrRhkMwAqmZ+yIPrL
6/dsTeyDnl1UGcXEex7DorSzQ8Yn1qK5xkBIjKtCFLG/ptScb3LBZiJgyScWrOVXa6D6TQiRcwP8
7tYHkyvu+9Sx0dC5fNK3vIXooP8FpYTylaqIaHmSoWGETVVuIwi1zhR6JPPsUv05VkAsEMXeZYNb
h+DcIBdZ1EommrFkRlDH9BAl9e+irgsHGfj6F6ft3BAXUApLgVZEB0PQr991mD521HG9o6MsYKj4
SoOL70ZQwddk7CIbov7sJTMlU9mb2MLOcFaoCDE+UANTOyiu7xK/uYtA9o0kMage2wMIvw+giTsV
D9GD6AR+HSPnfgiXvs2xrBRmCQfC6c7dUTXcOkd5v7H2c2n6xhhfaab5JPfdSau1+zEtT01mXveZ
dDtiGgrSFsm1ZFAAU+rZt4dCkIZ9rWiwnweWPHBHENNUv8xEQeC517uC3Sk14NrFd3vPIGFmUGf/
hslu09H+mPtSQlTiJCkVmMvaYKBXNLluZCBfVsjNg1W7LZ6G+VCVhVvVxGnTzLEq0+mQi6FAK4jI
myf7bOV8bbFtQLGpU+YhPgUZgtOdqidlR9GDrfbmLj5orDEhxMVsPQnPrXLuEA097SUDEXlyLWfx
O6c56XsLHKvI6HeXD/VmvnBui4v+doo5uDbDYQMqDvkC9J2+J37/ES2r2/4k3Qqd/UsT8bM3ffyi
s9i8mCYdxhWpZw5S0DxgL0/mS/JRVNzcunbOl8ZdAmW9RI08wY/6NXVW48WKRKy4Igtc4M/1xZC7
oUZSooZTtTo1ZkUvfx+RBS6hTPPCHuWxgisU0nEeS6/vRSOPouPGxfVcr5ZBBQFSUKTfFpah05u2
/HF5GV+HpbiPzsf0uUqbleKjM1xwc1/cD2DU7e4SqFoWlSPdMYSZ2jtPesBqDqIRl61365kn8DWv
eKlWqexyA9G9PFYauWrSwllU4tYqmkuSLrgpv0IZPq+Wn09S8qmSM8jh4TmefDz9ofRyYMdXBNLY
fHCcr4wLFRIYaLO1xcdjD45ol+y6N9Bqy78ZytRaoZQ6eHiqgml3V6KopAYxetSVKIZsxyt0NW1N
B98TX/FGPbHosgkNK3qiYR0UYY3aOmMNxCCsyBbzRj5JBqPUP7a4I2crgH+OIP0JUHQo/DYGGKhE
K75wu59GqHvJPnnUIFcJktxQhAXQ2GZ+sU1sgkF4UBpDN+hzvqAsBoZRR2w23iD0pARMjpaGULOa
Ije+ZeqwIEW7ZjL20oHesMZ1f2LIAKjFEr/2Bw8Frl19iG5EiJatewpUoAb2H3z4OvmCN7FAPkoS
hIk+Nq6KGPnnopeab2bUzw1pjyTnRrLQVy/r8gEom9QdSXWyFhR9q5kQx7Ss1o2tchUcBPYxuA3D
zyKgSUVlF2I9nHfWRbkYxEJ8zFfU9TAeWZoBBZ3Fkj5eji9bGZQFsL8OuimQjYEw4/Onids1WxTo
yAUpUvCpw8ubybYTPz9W+xRCWYrbBCi73Wu3tWCNWy/TT6a5RZpjQ+dIH5Gu2PN+VNdDYUmymzdk
cjAe2h9bI6sd3ET37aztpsiOndU0XrKIvK4FvUZneaek5C3v5H02QEdQ6n7MYyXqy24E+U8/krvm
h9Wy8ngYAGGZlP1ovhAQV5eZ6HBuHBBYQRPKAAWihqTx81fQC8ACigJWOl92Vw9YWjc56V6DAe3l
KMJvbAT1c2M8BRioUfKybWDMzh6K5DovJie3B0dJM/D0Pgj8ayPEfTLG+VdPVarOGoyh9/Ux88GS
ltmHbp0Qaq5vHZo/m8hTgKlVYnfmPMFUfKyhs4l02L+8mo8RtC/n8swE5w2LFKWlGsFlozdgaK/W
q3REM0o+zVfoqxg/43dwVoUS6O3bZzRhEuDwotvmKsEz1mkeh5seuOjhBmAL0VHaCO6fdpltzVlq
ODUWepcpdnmJUYItkRuCOTnM3DKgnuWmz9Dc9vMGGALqix7x2wfkH9e12N/PTBuF3KXNgntlgUyD
ksRPpSTv01aYb4u8lru/uon2ajl+HJEEBDE1np1Qu3w1rjvIUOhXKTIhVhAVtf1Ey+Ourlhv7CSP
4VRSe4cYBZ3CzDXXVVCT2HpNfPqA7AOf7aKtW4rRUDhWvKchqp8PNb6h5OZHCzBd6OP+EOX4W6nW
J4tcyFGMKFfSFhbL6qbHVPaEcdlU/jYue9A+QtzHsas1ACWQc/kIbd5sf04Q38SyUV9Wqhpm1e59
BNX4sBBHAe+tZIumh0SWuMgDPqp+nWRYGsBAyDRL0A7Yrz8IwKQEU/71iTIZBffy8r6CDpHdnEVy
m7vUWqtoZ5LDauebYDVgerv0ccQ1Sh3zOO10AQJKFZx8Htef50XSLwPspfvibXpuXzsXw+ctumbr
HfGjfQzeyhz1XYacNTwQAL0oN7ZL/fouxvAW9YWvVMFVZnOhyAatWJVGC9sAJQDYB4KlezN2cqfZ
FwHRhbHvKzs3t+NcAKJGKadyih2wHpii9RA2rvmqe9o36d7wgTU92q/rMXkCXyJS6wiZ5bLLXuI7
7Ta90vbx9052FFHdZ/OjaKiygVnQAvESd7bGNaqkqWcyUa50g9ZpmziM52E+6rcJxvVBvdKwfib4
X8RF1c1b8I9tfswy7daxrjPwrWn0ZkCKSqno8b4ZEiGgZlgoFCM/5WKVntMKej1IGRsIwuUALWv5
71WXfcFJEpnhNlEdxypuZ5kEY1vs7E5v3c6I+1vZkDSPmsp1WccGJAvaJ33QG8cckwP4PI/Rsv42
xhwgs7WtnTUed/+/n8UX2ea6spqiXBE3r6wXxWvuGpe+Zu54YC259W0M4wz6eQKj2x/1ny3ny2ll
F5cMacPexXgTBBJ1V91lVHq9A/yH4qrOnHlpKrqVNpO3P1/6o755diuB+B5loIyd5RoEZg2A49At
Z8V5poIqSmI216hbMnTiIXUF5brPV2A6KxHpqYIy+dC4qvHe4b1zeRs3PerMAhebKfhhUfnHcvIE
OdmhmR5sM7xsYqt3C36tP6vgMsRVLXDx2DgcSzhAc0l5XO5Gj83dxGlA9/LD6i5eukDzXLR9W8Xm
T5a5wEsGa62qQoNlVIpUgPXWHWj00b7UfIjICkLcVoSzgHBEaRtAPYOfkDfWvh8wpKoE0Jdwe9ty
GilsGbdLhpiWAPYzvV7eWPCu4fvzufe5SS7s5EWWjOYC7RAwTK+ulprUtxervNLnOX5ISFsGeZOn
jpWjzYhHoR9FKegzB23y8ipVvGSip5VSv9WLxtOX+jaWbM1ZJUiGU1s50EUCkIsiokVzgdJD19+h
ZOD31XLoBsNfi3oXT5U3KZntqGaaOmNvvSsIRaoOrNPczU6iKblXWoXi10pHXQ0j2k4PQJbbmLMS
LulUvqErpR0GDWgtfbJ+gX07ccZBeVOUtQSILLvJoeRsRoWnyHV0tzRg1J6sCoTjU/TepeU9kUrF
aUlWOGsa39pJdyCDFky0W/2Kds/RkAKl04GiQKrkk1oVN0mn+jlJMOc7y48pRsYdifZ3Cq2uW6P+
CckXVLjWzHDSGiV6XS4PZTbd4U4LNLuBNmYeh2mmHKqxfzR0yXIhX2zuKIJyYA89qBcSOjttq3mN
lAZN1t11KL67NXzDnWLj0CjLIWnB4KTLy6tCrcltq7V1+kjfgVJmn+b64MSAtjlgIRgdU+tzt0ry
X2qc1m5fFMTNqPIez9ijbFzqw1rjMpuSXr7u4oVcS4tZ76dlHA/KmmYPdQLUWyTlJYZSUTmqplZy
tVwNh6X050xZgrozir1u9L/MpZx2ZSZHbjU0UNZa48bXJzu7kRRrDoy1+aXO9uB3uXwXz/VBrftH
UpXPo2WhoVKBu2hZ0htFH9YrzTBupUTZDd0cRjH1gD65Gpe0ATp31BwtW6ZjOab7cUlAdDWozxZc
OLRbqrzMLUQeEnvVvAwMQhhmsKVHaZUxvbXIGM9s9HifJMZynCUF49L91HV7Wx6oO+B2PyRNheGO
dnyLpjb1+zLDRE06ZJ6pZrLflK1yq885Sohk9kq1CON8ONLa+D6X0oPcZTtbWd6ncXxqbSWwSnKs
W/x96X8PpHjUZXqI5fm6lddTLsfXXRWFsmb8nHPjdjAj2TUUEPxkEA6mMW5blKKTGnNL6XobW/Q2
1YsgkWbVSaPyukkBEMuL2kkm7bWzpMaJCgLddTSjSrkGbC2VK08aiOVFJJ19E3IvLhmjJbAN1nTI
6BEKn6u/lMptFluza1NoQ6SqO6vZQ5N0kgP25srN0/m6qws/iYug0MawqatwLYodkElhNw/ekil3
aWG+WmpxM2utW5n2yayL2AGjyPsykymAPN5toZknhM/CpVC4bjplhwE+E26rfaNR7tXVvE+bejep
U9AmHZoVkxGFc2beKxWNg6VI31qp9ytNxuRrVhvhrHSHJgXrrEnBeLs2t4tCJtc02gzqPm2zr/tq
8NXIsu8taYhxljK0ThucaDCdhG1qQ/OisybHwPjSyWwwMQZcyl3edPERMxWuppWA5mSDvuK5Vj5r
SsmcmLYOynhvOqGDT6o4eSiGJm4dUjRmSHRSL07XktXPSFndxtqkOXXaW6EEJXeVZPtilN5qCC46
RqKH+C8e7NwAwWz8OmbRd2MdFGfS+kNn3kXkemoyxZHl+Rbpl+aQZD7GEig+F9N+0GtVO8ZxX3lU
kl7kqB+fwGMXO8rYNQ5+VeOUS4VR6uLekOXGRW4BTuVYBnl/fy2rK4K4dA/d6NWR0yTzZbm0gI8D
q2enGT1Wq6twvEmuXElfm7AbYxXNqbpzoW4ElvKmfoFwE1hHMYa/a0rNdNPGDtalPiqF5cpzfBcl
88uS6zdrqv1q1Ob7ZOp7mWpJkJAEBzl9U02QPls0nIuke5BHK3bolP+SSQFajSj6bU1mBcexHxQc
flwX39o2vwZC4wXZaBDn/U1DpGNBalSLK+3nbEQHXSl7V88hWb9me3PS92g4F35M0ltoDSi4qhZ1
V0Vd5GQgFnAqg7xHPWKVRTH+oVh3q22h20K1BqOBUKuaq0e7ByRLg5qTk+vjAR6PVcYUAvWWfJXF
xHIpTUMTZKP4l2hFbX+gwy0I3zqnl6rhG83r5WU1VSlsrNS+BydRe6VQufyWlWobWEj1XGtqG282
JtkHxY/lSM14VVbrTi2bb806OWsDIe+Z+IvRaa5CrNTTkvo7SZrGnVT9rS1BfSxXzQ+q2qe1pYVr
REXqr4pyR4oW8zmLVPqm3WIiD2SlDtw/8qRMciW5RDDSd5o1SO6a9OFQF+9aY/mrDcygXSqneunv
dez1pFSQU1LSxKEt6b1yqAK7s6BbFoGh2GoqPzEMvDUX+zbWp1ezae+XUT72Ddm3a9x5tTQUbmIC
uL0kPjw8DVYwfjhKG+301cRcmWG+Fq1xrVvLHNQUXx4x0twbijIcuoYccFaPnd59w62JZ2bRulpp
IsNSxsdYl+4X2wrJWhwluVFuEsu4suXZsyggLdV8REP1ysxmL8rBcLhCGpeAF7cxEqeoLWBRyH2d
IKfPyY4acusUTe+rCd2pmebGOaqMiY4aeQENblVyCTVbtyDjvpKtq8xS1mMkmS8liMmClRq/UwgN
R6MaEqm/S6MkDw1bt71UBveN3cR4DCcGUvgCM+e1DBoFaf1uLfXVoEdXdUpeJ9wEiNPJTSfHaG6Y
6rVUIsGI2x2p5wOYMFHLVHvfrAEtkZI5zNRJeoxqcJiaY3mr1kgGFrkBy3etPDRm7mEC4gHdh+RA
ExNsHG37qtLM020z9lLQHEyR7JChRW1CzoBG0w2v1pfBm80kqNrRdqNZeRsru4UyXXRHZAR2YN77
QNbLW1tCeQr65a9aNT/KOnBfzRi53SS/G0bxBkuCWaatitJ5Bsq9SHstg+JWhQy07nakj11dfx7G
d0UE49nM5KFxCNlbvIKgLMneMWfPrjodB7x5Y/XjtbeyZ1fhspeD5lYNeAyV/1r3ExWUc3tcaZXl
WGrSowkGxdObFuqEbk0sH/edCNm69cQ7N8QVU6FD30XUpJjhwAW+WsFCWu/yM2GrSkw0WcG+QQ+T
8OI5a1XkfSzLajDaKXIMCys5yuZPA9p+YyvCHW75A4E2MZSD8ZV0vndmAUuUNCte5SAo8ymqDVkY
o9Yfa98uL2rr3Xpuh3u35jG1YnDKY6qnKQ7yYLlRGb9rcmM5l+18PLH5JxaBPLghg7RcMWTO8Xqr
0iUJmKpAmR5a67cW4yFUa46KfE0uM4cqoOoB/2NsXqFB6QuMbziHjUOKUADyfigGcKeLVmaKFnWq
BusARlhZjwGW1w5SS1ylBme6Bm4btZSDJJVeEexdS7ZHb+ryNzKMp1qRBHWejT2HYCJ+D3rztgrV
4M9nEBoUclajNRpUGR5vZLXdOFEC2+pE/ZOtDuy5JR6gG+EpMSR9agZ9UDwXb/RQBtK1cZ1+q3+U
4E5uQOQgAVr/DWpDovqOYJE8PFfJc3jTNMOxkj3rPOou9FaZ9EUGeuhd50lhkrtZIMIDbJrVbVUl
hiHrNs+832ZaM6T1DB4O8LYrxsEYfiqJqEq5NbMD2SYUKOBNuqbyUTSe8ma08lUJgO9TXiCA7XVP
pSc/mwAfoE4YDgEj2p2vFT+5nZ97iMtRV9kLnHqjTvLpR3ChldqJBGRiZQZ4xs4e1D2eF7/EBlMP
rW6gQG1w/hYgQMCbNT1JgcD6Ri3+k3Uu3jZ5tap6AesMPNQ/Zod+N7qD1+0R4YWMD1sdpU/WuAJN
b5TNQDSIt1aWUZ9GWe2DTi9jV7W7JmzlaDz0tbFrjcgdlvqbSsjD5eVuuhX00jAxgVta5sNxpGRl
38kIk5OauuVw2yMkx5D+uGxl64tCclmBrgMUkDFq+TkwTBXYDxbUoYJoBVniGDsZVFuX2TrU8xL2
curW491li1vNQUyn/jHJxf/KXKK5XFlYNvestLdco+bs5f114rJyIrXRTP+bM4rmBc6PrGG4kCf9
o1bV6XaLzaTrIyL2DuOP/pT3gorsVqpjn5th3/Qs1YkVQGmSCmaW0ARdUHIwvRlaz9q/wptvgek+
WeNOYw6xS91KTBMTdFrkN89shA4Fg3vjnlzTd/VhQECoXhsMfICZhPEHX/6QWw56vlj+OAKeXZi4
yIMxt9ZwpspzYeEBWJqiWcyNLOjTOrmTOEfJWFgdCjy5rPtR8o3WsqcMqisblZdKs2BZWxc30TRd
wcmzic6jwQGkBrqrydQApbJOit0pFeWNWxtHIJWqwhVliEtwXjKD/FhNdVjIoeIDfiknslBW1UUs
npv+AQC9YgB5BTzeR3P3zBtVwLipXaI2Jx17b/Gj4/LdOK7gPpZcoEfjNzqAILgJlp21195R6MtE
3fHN80CAGsPBUyzINnPRJauybDQhsx0YH4JQoCX2MXq0YyiARQiC3PhwRDWgMwlFIQO6xpybUHOe
2dAuMq688UBDhsfs23/t8Z8scFmUrc5dGSmKGiy19WpAbq/R9CtrrgQXHTu3XN56boZHNMnWkCc1
HgMBEP5+Tb6teuol9HpcXy4vZ3vDGJgfcjoIjJwfxmaHSgY11EBtrxPyVAvFdNjn5ReCjNM2ASFQ
MP7KGRhWlUXkRgNJZ7+Xn+IPMTx6A1DmSb+/vJavhKCqQTR8d01VNaJB3Ppz6JVbdTDnatIwXJQ+
AlDugUv+rt8Zd0xzN/PqpwoDRqJsd+MkQ9lUQXGH6WmafOqnFxPk4mXNBGX8y1jtqVS5GhFOxrML
kd9GXVOge450QAWi5PPSElRVpmqGmkTvTT6jUoFm9bFBOpv7w1EEJf66JOwdC3s4tXgH8ktqG7Wj
K7HVoCPfzPkx6160SJBGsmPyeT3MBCoC4HYAgJY/qBm4D4x+li2APMY9tGtANaL5dSicn2DNyUt2
uOMqV325mJVpBfpd8ZbsQLAACuNsr75gRuRfYKs+YKwX7PHndq2jhDYdAb2HTH7IAzm1aV3vullB
NVHrfWsAp0SGig8d23Q3DRYKyCj4vhcmapS9hNR+mQELGAsF3au+DiC7gMZW60umbu10FPQ9W2pv
6xVfHrpKDikjy41bFTiC/yHtu5blxpVlv4gR9OaVvv3yWpoXhiy99/z6m2jtPWJj8TS0dWciRg+K
mGqAQFWhKitzOqn69MJVqDaK2RKay9J+HwXuTCq7kRoBBDtzqsPLreyJs3YclGE0xwIJQd8tO7kZ
v7S99FAIM2ZDYQXNJzQm+uFHPec/dL39nPDRt6ENzpqunqAYEJpyU4lmyfNnrRXtqekLq5nUoyLj
CdsOeMyOU1qaucoJJ47LoNbTNwxHvPHKxINexQESJNSWpQ/k+uJSimpqGG73rQNFRvTQgjVBgjyX
eYUouQbmQIEOsmT/L4hUSTHBAH+/QZR0MXJ3ex3VTEWfUleAoWvxoJeMUxR/YzizjxnPrQniuVeR
u1HDtJUjiP79N24uYIlPXMmfcO9nd7YzXz3MB2bA3rj8gibzKv6F1/ogIpe0nC7IiQwMMxBt3aUJ
0CHIVVaWvLW6tRUqUKtRIox1idZ+YweemJo9SMwxvKuaGhD7BNtl7JJHQvjLQl2ylkc5hEjVCims
YXhYHjTD1zUgzMKMEVU3yk437k2j3HUCiEGlQSIeSc9gE/r0eC/vFIxtNScWydDGTvKiqF8TLGBM
aJ7mLBsiZcSyXE7zxxl17rJ0E6k6aAEPGNPIQElsbN+NNeq7cUJSl0k8qm4yPkslbyVN6IQys168
5bbXi6K+klLV8B9pALd9it+qHZFe05weJDhHQpzEPbCmgjbyZCQoyBtQ+tSReNH5OOgB0hmxHQXc
vf6Yn3mHANY5K3/UzvKlPZKZpMhJiciPwxYS+JiE4TygaKRB0xCUfBLlTRotSqS24gNX68v9lGh+
Nu3uexOWBcqZxCOaD00BXynyjSugtyv1/ct9ExuJ/u0qyNFZOawWWop1i347sEh5gEp1b+la50IV
Ge3zpn4qB0wmS7VxRAj6qiR4axjy+GxMJYvwYWutq7hAV13TOEeJCvR5rpaV/X7IpQId8CSw7y+X
YYUWlNG0oYX2FYQwK2BQ2lA3555x1bYs/HaRAk28WaixMsaQhXUjQ3XmGvq56ef/fQ1rC5SXEtNM
abMFrj6eO9HJOdkXQ9AO/v8ZIZnt6lhwUt01QUMIw9rSE/oaes7S8nLfxsfXEvjB/o1ZQHDe2gAn
TNGVDRZSVZeoBxk+96bm3wWAee7b2aCHIYZQqkfuij/p10wkjDi4yxUG2xyLl/IqjcHXJoYXPzfP
4KDdCXv+GJII5iavADCa2bnzih+sDH3jqUN+CP7VwJUlftBhFTR95uQ5IHjcwVYAlmx3RFMvcgET
3hs/69wqWpN/YU8PbF7ztWVybFffU0N3PBVCWOZ84pinQ+D3mFfA+Av0bJngc+LoqXz6Zp2UU2nk
zpDwcP2FvVZR2opfQ9mccgih5RZAEJCwGLzqNfHQ08nN6S/eXdhnhYdfRlQg6su3q1XGVphJjQjj
MdhnN96Dm9BKoFLVWAVTI3EjlAugiAJ5goba0AdNU2hMppkQAzGnoLEel2iqV6o5R7rTVLUPxWn7
/mneQPZjcSt71NUs8mDhe7hGHKLRSWJIFE9+5WgRKrCKlbvFDxaicyN7QIIC4WwDZoUPiqpix7eo
hwFcEwqndgCKXNipBsOpbR/Q30ZoODMAeJw8Qj4YvWYM6p8JO3Pvxg86JL7+YE7p48Mce7iyRh2Q
pQAvQDhyGHjVrAYChKCEBmNaB4aR6MCuYW/f+5U56pPlcl4IsfSfT5Y+JZWZuYR9Ot7ppmDB3ezl
IxvIvOlfV1Yp/zriIcLrZJETuPZLjAsZX8bwKGf138SKlR3Kt8x8ju2sQtXV5NFSYgHyy//cP/Pb
HnxlgnIoupxEUtXiCDbfsmN6bk3BnHxxV3wCv1dzAI+4FR+7n4TUoXZBohnaxvfO1R/Lr6xRacZd
uH7plR8dubSpxhzHtG0lB+AkwHDdUXq9v9yNidTb40lczsqKPs11LeVYbrRLdkQJdTngln+VDpMv
22QWtiJ6r3YjmxmahQzj23dDB4wAG477Tu11EtSQzMzRB46Oqqe57cnAUIHiEfHzP+DZ47dCBahb
/muNHOLVUmd+yWeVdJ21efGlacgAJJsqJ5WKgz5GUBCIqzdgg1/0JMOobcrqzpKz+SFSrcxTO102
IS+NE8yLPERk0pMiPzK2czM8rCxQby99MTKlkmFhbMxqR+a/Jki5BVAc09D6rd7GKwl25hkvDMOs
70iC9GpnwzGaiwxNHRQf4/N1SNHWX1qX84BqO7Bw+Nv34t/PSIMHjFCVokzEKsGeC0gEuhMqUJFA
njMWtZlZ/N5NGimw9NE8tjOC7fQu4JVidoDXWTmGXYEU2GlPv4Tqptf5WYKqiMcqQ2xVCBA3fi+T
cuTKKAshV2KZ2RGo79Pkd/sFE3XTCWKjrHtI3DN1NNE9Jhkyj9iLcZTb71f3XJBxU6VeqWsAFthP
B+SHvgpt4NwNL+VXxtZu3MQbe9RNlORcqhtO0vGYllyiEl45vCtZbD2brV2EJQUpGob9CbTldmVR
ASzCXDW/4AAog1rZpfKlvYppFBbx20YMvDFFxSZVDFqdE2UdgHDMh2mLy6n60Wjh2IyZceG2TQFC
g8xW1D8U+5tCLBJBqvGSrqFKoodeqewaIAyXKWccjetj+OPR+G2KOob9mBXyPGc6jgYEhnfci+hV
u+Ghhs6L5ALY61b+7PI2qGBA1RjHpvEEWVwvfZAc/sC9sBncWUunPqg2Cak4l3HgJslrnT2MU3Mw
tNBSgaZlHNINP4N0XsRkE1pFmkATFOSLnI26hJXXgAnpnv6THFTDkU3pZ4luPRnn/4v0d22Sbg4M
4CQYhL5T3VxEvE0jGzjV6O9u3++F0bXHEJQpS02syJ5+pbBuIJwBujsmCcpWMnqzHurwzOki6VU4
g7AJUAfZGs89qmb/RAhI0WKprn6InPGTXLIpPTci4Y1h6pSUEqBQ2YAlgkVwdjl8K1C0qrt4N4DT
c7Jkd3DqB6ByUpdVbd16XdyYptyA2HGAIiQwHUHMR3RCPAgFr73KN7K5fLf92+pbUp6bGyeZg7UA
bxmwE1nCIcbTIvLbC3vKdmPOD3xuK1vkaq6jfDAvcy3Dlwb/9D9DFBMCu/DnK33hvvvJgyEfsgOf
tZ3GGmtn3ES6gp1yXdGlea7jwHLvKqqvEzqCuo2X6KNuli/KGzv8sg4QlUp1xlimkoG1JhjNUrPJ
rCDynUuvWfVTi97ue5qNRONmX6nsSc/EPpfDBZF+hxFbF/1oD4y+zIxic0mAPRtgmkaMpzErRl7J
YbLAc0bq9GWs68YUjMIZu/hrrFV4BMf50/11bV//lUXq+ld4yYuBCg9KetIYR8QdRIxA3TwFIUF7
JPJoxavIlG8n3+ZDyFqZpS5/LGZV344tvGjWvyqh4QPzavOl/K1ruy8dpx3VBWCToTjW6VL6waJf
Oo3DyJ1SGjZm1cAeHWKmsghA3cfXFzymL4BAPKGvOlpCiEFPdQgxiqHz32t5MtFa2bd55APF4kIP
lzcZe0jKA/cWQ7mTtDNabdaxhwQeIR06n+Sd4OtGqYJVMyT/q3umKF9S4SHGhU2LLkMNBWZwf4G6
6v5qNi/y6stQHkScBJ1PiYW+AfHoq1AdjIB16MjXvbcKcg3WXioa+lYgzoKwbg3AeOTWhGSd8CCk
dnH6q5C9WhLlKPA+VxdM4uKwKbqZgFVSK0KzCH/e3zjWp6FcRCzqmPkgNykvOn8Wf/A6Cz9Htv7D
tgEyDIiKZmj4z+229XGaLNXIA7W7QLPLgDhn+LzIhm9Ar+3+WjZQyogjZHhAw3Q//wFnXqrKf470
CMlhMNCFE+AEZvaA7PISHgQ/h3eoj4sHFZTSeBWc1AUw8aHxmKF68zj+/iH0S1LRuBJqnRX0gR/b
t7SBtEGCRBZ0pdqOpCe8Lz2ouVl+ur/+zW+5skoVBFM0tSed3OhJLXQzD2TQB2UMmPumC1zZEG+/
ZlCRodxUVl3MjvaukuYPfIJJhoyPf0ST2pvTMh7LRGKcUmnzEK3MUp6XLzGAjoIOeSxAR1ozTA6u
XxT3Mn9qkx0UFKvShGClRyJA72KkQrTDyJkcuGfDXH62L8bj+D7HJkS2ndgCRXhmqpDCMdnfnvUR
yN+vvISka3MvIRPGrINmTdmu7ETGMZc2TSiSqOGNBgwbPZdTqlUjjGOkYfJH34dD+aPiweeR10f0
1PaaHH0CMOwn15xKNH2xVyoAukHgZ2OvmEYg2X2+PA6G9F3rtFdgrb4rhoqBsGLcaWXjKmJ+HvIR
REYYpeen/VDmdlqBc6WZMsCxRYgTcF26OG2iLQ9Ni8WFjTrb81z/7wBfEOlhmE4F/4muYADpdiN5
NQ2RF3JoxKeRV/Q/OMwUSxXDqW+cqxsj5O9XXws0ivkcyyFmBrE544KR/woD79p3qfpy/25u4M5v
l0O5QWMKM1UZSg1Vl8Abdklvlj3haXxW3/kjJOQeR1A1skjPN5g5b61SQSSQ9DLlaqwPMshflOfx
oDtE7mR44VNzfC0h+QMCJ4w7YxquR/iP/Mbrv4YsJO6GO7zZZSrIGEEXhEqPTyklr+DzQW29t5OS
kcxvJrurW0F9ymzOBV1NMP6ZgNG3cAdf8ow9++l5RQ1/iGcrO9SHHAZZa6a8xmKeJ5szcyeLzAii
KuCui6wF73jxKpW2/MhOhld/ZrdEtp9Lq19AfdQqaeZWz3qUtR3d6780D7JDZhgIl4xkzTvtJ+E8
ZUssbNtVJdAqKmBYVXXqM6IBvdRBj0c3qsCzkzvpY50eyuIr58DTOaiVBh04S14GUAWAg4wJd91+
AP+2T8sT5wI/9FOBTAL0XGfCAFXbmkcYXnk0S1gthC1cDh4z/66WVh4W+rksDRWDVfMeA9nJZ+3A
XUSUaYHster30V7e2hIkq4UTPrfPMXu15Bx9OGe6LGJkRNegRUads3IWeG6KdVSjDVN7zx3MJR/4
E9GdxFz+c/zQ7LW99pZfOMY92risInKnf+1Sp0uo9ZBTGjwajVw3NczkZCNIb0TWfOSWa7qxQ52m
Ci/TNoxjDSm7SdpDsZPWZuvV+2bXA01QHLzeXpwOaFTwEUZm9cgGUN/fYoPGucxxvyho2iJWV62p
BY3NIW+K0lMCyo9OTBlM/9vn99+dhd7hbbDREsRmXhFVeA6CpAa9wzOp+o1298R+lG+12LG/GgD2
Esq5H0b2slYYoECBxUUigg0qrbMZ6pjSUxIVg+8BdEr0ci9F3c+Ix6Ga8MBsW5RZoYvVmb2R7O7H
v41Ae/NrKO88l+gQGA3WjhrCRe0Vn6uPUTiZXVHY9y1tZkerdVP3JsxBF9eQ6mqoB27XhK7Kam1K
m0nwygR1RQaR49K8RjYafgl+jHt+L1qNW76FvvQtqMAZKh3BY+4EO83pzO6n4X1bLA3M2+pFc5RH
RH2LO/EXDaGXQApFm10r3C6ur34hdblKoQQ7QnQF6XAX2WqRHM9v2nu3IwoT0Bn+QliiCWCHh34z
sKFfwCaD6t7gzMfpXF5YPadNn2JAhUzBaJOh0s2SUFUSo++Qhkj8uSyfMu55YKmdkxV9cJcrE1Te
3YU1AI5dBKzFvtvF+1/iY+xrtR3+V3aotLRNuEAwkLW6RYV5CyUDvwOXJzZAxZ4w6E7Mlw7YkRw1
MU5T+QxiLavJKqspFjPLJxd0Ig64SR+XPDvrfe9hzrJ0hLxwBYyH378HrA2hblyYSWlaxdhzQv9O
plWFfeTzTB37K9j948YDNoQghaGuD92MEGSnvIYpFMJRmXzGzX6SH/LHKcKbFzQoJhF+kk35fXES
DIxk6JCVOwTNi3rGTMwlsQ7Rrv50f+nbx+3fn0R3O0KQbggjbocLJSO/anN7gc8TmKqJrKXT/Y6J
k+a2Jg49zTjwgkWSN7fVDjohe13Pv8UA+5qyHBz6uDxzcriPe0xIFsNxKapPAtiZyph/kQf1aRhB
QCLGdqgYvrhkTlBHx5RLd6AMNIMwOQ5gNJtbvLRatMaC5LEV2ydR75ym0B//941DzVIXDBFU6QLN
WVD0Vbr0Kl6WcXjKEt6FYNIunn7cN7JZpllboU5mLQpzJmihjjyuOYb+eK6eA+D5UPbfERGt9IWQ
i4o2RG5s0SfFteCJhbq+TpfRp3b9G6goofBzIfaYSwEAjbfiBWl8ecLgwROmWCG9KhwlyO2BEdKW
9xBIL18NZ3RllC9RHA1AOho/4D63R8EJOyu8iAcwsHn3N2nrCK9/HxVilq7XUnmBm8kQmMP+1OSo
YxR/lYStzVBxoulisW2An3aF3hxn5GGkFdmDcA2cn670GO6bw69nRWONB/FT+on3M2v5fn+tG8Pu
VzEDEeQCgB7K9EyLKHV4bIxIBRP0KZRDZH8Dw5Ob7FmbupmBQTXhX0NUkFBmNReMKSMvp9GJwM6Q
uNDD21/BCG7JKJWRI/TxiP02RkWKJYE2VlshEena3RQrdhLK+2QB6SeYjoZAdO5v4uZ7Zb026la1
TcHznAp/3zpAA2JluFn/kIPcHWQTlMnv4w6o4MlcnAwcliykx1a0WVun7tMCTWEQ9cG67CEN8mOv
g8og+/W9mdWu7VD3IpP6JYrbVMP0zugsLxBo9knnYnL6BzIjwarkkk279w2p+6EZYw32Kiwrb8OX
XON/xpLyVgrpQVgiBiHShnzGzS2g2bxz1ONAxHR1SajQ7GoTw2uEt7y1ZzsFE44pH9jjZFt1KSIk
8t8roVOPklLrUbgXMaYtgbQRfAgTlCJzS3+Bk3uBMm1zZudQrGtI83rHZMQmb3DfO5u3UpAAQq0F
jFemAK35P2H03+rcrNdIVY/jXhhn8GqSVKgKTH44ZjAoeWlgtpUpvXHxH/Cy/B9R7vfGUr5GwCik
LiaIpVljq4B45KcCl0Pdg0k5c4l2GUELYITPq/aSVSGc7IZz7rIyb2LlzgGmq6ijUiwz4hxqxT3e
z11pyVVq3fc8G6ThtweX8jxdMSw8KnyaW/8MPNmJ/zHcxE0XK5JM1bDaR7SALxweuro5Dub80r02
j8mT8TgjuoOaUQWDfJab2SNLpYdxd3XKJdWgFJcgi4UHMO/KzUXE41ZoUJhCtfv+BjAcvU75JBAT
xlpR4jhXanyqFOhI14r+o5qLr3nO2WVQMlz95vtzfZ4pr2TUHObCC0QW4Vv4RFCRo9OeVS/Yq/vO
Vd47u9qVb9w7XvsqdLUT6P4Ez+Vg5ru8c9JduQtf0hewgrxJlvSanA08Tf8SIAdaTw3jZYSA+vqQ
WpXWJ04p0zwayFwb0WMKdvGRg5o30lxmrWwrWULHTzAwz43ZRoO635nW9OFSSomXoJYUG2iTZsD7
TvHu/nfe0AcAldfKDnWl56Ye+IoMFBnPXWkm31ski60z2KXDg5nHEo7NcbJxAZzqU20b3ryTQMl0
nt263/9ZSXaziKbqqFNiEIeMD1InQdcjfpmXBuHWjgYzTXfRZ+0C/S0LnA0e/y16mo/qsXgDq6Kl
+/MxQX2fmVSR4025GEyMgFMNJUMFwyNUnmMsJTQs5ynBVhDWq8LuX5vLhLwRDt1q9lBeNmM3sIwH
Vod8KxmQZbxWUFXQNR5BDL9sdcSkrJ9kMUL2SuLIYkMb+1EHizt5X8bu36HK0cdQeJGUMTBGQnmU
NCgyselx0fnH+IxdPpFBoGEmtFOAlbMYBMi3o/b1xhrlVuZBlQdBLP6bUnXgL+t3bNzjVt5xY4c6
Q1rEJ5BUR94he9XLAKHY0ixs6I7b/LeutoozeYFVP1iZ1VbSvzZ7zWdXH49bYn1WA/RrMCyz708E
nMTbACGzMXvkGNzZSNoTRWLLF1yCz0aGjdon0huSCffMg+yzuyRbpbebdVGHsjIgMLioHfyeR+Ye
BDuxXyK3aUE4bQ6fgu9qYk6JFYCGhoxyhZAZBNsnZ6tP4Sf9JDx8jwuTiVzaiFA3v4lykCCeVbh5
QI2mKD8HLW9W2gk32tRF6I/33+97yY2M48YW5STrWu8VUB+j+JL800tgH5y+3TfAOrDXQZvVyVHL
dEym6HpyQLzwKc5Nzcd4nje6eJK36Ol3P8AqZN+3ytpCKskZhQ5qiqD/cYUSBSUp4r8G3GgFUwq5
vwHKIFrEqMVsuNWbfaSczSL18thCud6duM7uu9geOQGk7p/rJnNkA9zWjKHfrfYeDP7bcKfba8YA
AIcuI18yfNVbbPk1e5/c2ZEdUhHJZki+LM4fURheZVQ+XFAVBTlSduLR67r14yV6bb1KmHsnPFpB
gQ9fLtlkuiw+gGTQaR8BC0caI/mEfqbeS/jaBqj3BGvcjRdwaULY7bmrMVMQWhiS90S8lMRjxY50
5Jrc+Z30DsVlmdVChNYvgR2qbz32hQCKZBeilr7BVOPZPAG/t4XuQPIpxyt9j23h2nkxl6znPSCs
B3Cex6eWa+zYKB3gcVgwqq3nGQaM//0cBuXB5lKPgpSw6i+XdjZJ8hahTFJKmHnt8FJi3aytwbgb
e5R3ykItGpqWID083bsKbjj5XgcrPei6MuKsd5NlePwRz9HQqqB1XNnK5x66SxPrCmxGitXKKd+V
6U2n9h1AGtfqwnUqVTsPMF5D4opVH9q+cCtrVOIUtWkwRimOE+CfKLxVD80lt8CovZscBfwjM3rL
ZNaXJVm48S662W7Kk/WtGgW8hLyiUiTspgKNizEC9XQXu5MuWffd5haO/MYa5cbmdpDrxMDjEMHt
Kks/P+Q7QO+QMLFGtrey4RtbVMZUzGmfcyoujOzVKtQ3032QAdlkBo+8o2DCMrcqPz8a3rSg8xZa
wml6lTuTqQa38Ry5+RmUOzOaRZJGyAgC/VfsSEIsfNJ3/buO0wsO8D3gvBar/MbYZnjRWxdaRAF2
WcDSSSrcPBCXLeHKyIc/sHX/loAg+taWIBe9bAAAhlsyEPds1dZwKNDWKe35EDG65uJmPqGJ0MfB
+wIsbtQB0pMi5HRSguts8thtPe6biCcWRgSel4PxZFh1DMopZHMYvUI6JZmtk7xGr6zDtfnYgIIK
/gGbHK/RzxwhxsxeJsA3qK+EWIdLEYsCG+o8lqZb/QM749j0wyoYyjDCin90mdrnEKNH0H7BNyWK
992D9nU4GNbsCo5W/gEFwFYBGV7/tznK7bepMhpFjc+qXQIP2m/ZOXE1K99VT4rF+2mLyXyywb01
uGCSf2aGga1wt7ZPhQGlDuupymCf3xPeosyefMVPLtF7eSJoa6LPhU99FZN2c4gwkR8jPvF+BZ4L
5LQsN7l5pZCRkK412GlFnrrGkEKSg065HnPBbT7H+8YvjxxkfczMYjHHbBrDC5qwcmogiKWfllLH
l0EyoqTzPlpQiUAX5gh24aPos6piW84JMnqKAQAZqN0Vapc76N7nqVirbqhlNr8kRy1UvsiQK2D4
fbI7dK60tkOF0gmz3xWAGBhKxoQWD57mYJfBBUNDyeWcwVK8CpId0ATv/fFR+MwwvuWh1sapyJq0
eS8HEjBMspdC5D0C+LqHUG5jFnv2+5K1o1Q8FTq9An08qkI5wEqt/iaACUFlkAdsep/1iigvGMly
xRftFQCtfZNc5Ga+YWmncjcfRTPas17nrK9HRdJoRt+aHzG3S9o5JM+VPM4TfVZ1mrks6o41bZgH
eYUps+XSgY6NqPAJeM6dyYh37mY/uJf7J0PcSn5W+6hScTLnEqjKGVhYv5cfBZd7h7YjJpLB1zmY
3I/0WGWmgSns+ghJSTR7Uavctwf+oO3GAzNmMzZZpfz7gitfZlMB0hVT90QYxpArHjmYi5AOkNQi
usNoUjzwgxW/R4MdPqtP93dj8yW93g3K5U+FIANiiHFf3gOmM3loTQIkHczxW/7e26SBR1zsfaNb
8Xxtk3JAtRFkTcH1gdtwhRlVqQlyMPu+CcaNVCnf04dRp/UFltUrU2Tlc/+zKJMIkirMVI9cuzte
TqUcDdCwc6wSsFkLfcJMwGMJuD5IBaK38z66kZ84xsPwYzRZZ4d1dCifk1YlyBJF2B3cDg27X5N9
7Nog61tRXkcH+l+PyEQJp6SXErSaS2F497/VVgOS6Lr+NyDRfKxioWhKXQPV21uzRRDV9T+YhrYk
jwDSePg2lg9gWqScTq3Oc2UQ3lz11KNjlTujfDac1p4co7bA8WdLnzGRd3+ZjINCQ5L4BbV7uWgC
dyhF3QaKanHULI1tJVt4s6x4rx5y5gNzK6NabS2NTyr5OJcXAZ8POYVdnkWi23z6FQ7zowTYLYaz
iWxuyZuskb/N5HVtm3ItOV/IaiOS+P+oAoBWQ8l9vgQXwsASnP8ufYLKAS+JsqBiau72STKIYmJ0
OZqtBaYrRi9xIfeNzmLxxG5sbTV2gXX7bYuKjWEvBjI/oBJIgBaaz/8IK5cfrW8TyKt0F8KTKEAR
ynthh6jxqcCU2R+8wUhs+OB4oEwMcjBBkbHi2wXzSijNc5Gju4xpB+MrIbee0R5Qv44mCwm//SlX
tihng95OynEBGgREpVcGT4kCPDhgy6KNGpvFMWAz26kwiBHQaCMdLbqb12ia1HDlgNzjRGDS+b75
CmDdMduzt3EzUKxMUYFi7rtZQz01cPXsWZu/1bxipnHi3r/6mynHygj1qVqhmEGDhGFAZRS9rNZ+
lFwMfk9dh/hEkn+5b2zTz6yM0d+q6AJ1BMOuO3byl6mKHngpcXiudCH0dYHIZsQItZuBaGWPvnhp
2WkDgULLXrPLncEHJQFEdphNRuIuPpx3GYIjAmEiB6L99rxnepXryNxIwIswCov0N0VBWiG9N+B+
mB3lzcC3Mkd5r0gIZCgc4wEhplCXab5D6pgREDb7X+DF+XdFVB4U8TmYiDViQm33qSqHJifkjT8s
gl8U6BWlCf8kFsa+k40TX+aMssoWh7WsqRjjASOegUtGfbgaE9mS2KE9X+StFy/6t2WYQEhgpMoj
Z1SD3cv8kzEk3hyIkVWlsZ8r7bfI6L/kXTB72aR80iGHWcvGeeLyyUwNgbFB26m6iqYAAAQQjqIL
LqHCx9MkYcxp3BMBicIGugEfGjrD75LbIs2a/PjEATG6j84zCKhSjKq8Tk75B3LaW4QD2K3fv4W6
VmHedFwzzL9aiIoLOrojN4B7E8ky+NqWtyQ3m8fIYT3Dtg/Jyi71lXJeB/NO12rg/Kh2uR/uK6d7
I1gCVlng/zgPv1dIRTUoHDd1DLAb3uujAyjPPvQhBbsfIHKkm9VT9ATAiBec2TyGm1dttUQqG8PR
7McevXZMFDc49LlVao/3fSJrbdddXjUMUzXkBi5GS5b0baAw7fbyuVUt0Un3nCXbxmlxlFeAkZKH
mDdHFm3EdkD7vcLr36/MK4MoJWMdYNJpX+yk43IQzgQaIZzYMMzNjG9livJbM1oKNS/iVkMw09G0
x7n9EYW5GYd7aAljZydWmWcz3qwMUl5sjoTEUMgBHdw5M4M9+nZoeA+EvaXyM5Nwt4C0qjlle9aJ
ZZyba5a/2lUB68TALtxDXs3+wGmOLnaM4LbZmVpd++v7eWWjiaNFnKuRNCbzc+WCZ8SXX2MnPqV7
AziCX8N4gwMKiPe8MKUHGfKbaOv/AXKZ1CU+xL/VPlMOKArxbIgDrDY2zhJAGnWl2pn+T5oCLYBR
rlwE2q43W5E1urvphXVekaHPpRKVFuoDZ6Eocr2IDyx707F3FDt+w7g9j/HP2UqfQC/vGE64C3bh
rjwqe4KrCJ6Fn8CroiDOGgnf+uTr30L+fvU5ZB6CxcoItkoNc3pT8KDBzH1XsQXxktcmqGQt4FEF
11JcoM7WUQSHut2nzixMArKbvlYdALlAGDkoysAH608pVF3EswaCSwmd5/jC9P+sFVOfXVxGIe2h
noyauIbX9470sDpT2AteuetQlY+ZZfitlHi9AVTEQd8qaKS+QRdgSq2ci/d60pz6qGR6xS3PsTZE
BZysDTQNMrWg6kOBGOCtFwI3WGzDJQViWUR2J2PGCn1QZi7JWiIVcbRpKXDWcZfIN24eFN7MvRh4
AnxDU9pLoNvvvzLf4tvL1aGniolMglK8PbsYOyDi1IhBHAajvN5SH0uf1DtSgBmKT8CmRrM5X4cB
mevdyp0BktOBWyOj2/TjGNhULk3zGfQ76vxgjI9BFppdfwEWw+zb2BeD0ASp91c5LsG18E81+vfv
1Ob78TpSpEPhDwKg1J0S4l6GLjWWjlFJAAS1g3EWL5hIMBtr9ln9ws2S8toadWVUSTeAeJY0VFVH
h0MXuAYyBLOW6QtQgXZ/YM1Lb15RMjD1n9VRFwbiZ3mT5CpWx6OWIn8eWSSomx3Q9YqomyL0EHMV
CqyIRKH5DEYpCJkd8PUMhzsFfvSE/176XbEfD60f20iAAUUpG/OvysXrH0JdHGE2UnDtir/yqOAt
+t57BLif7mb4Jie30RoD0ZXDOD7kg9Ghb2WV1jtoq0qboIaJzFQxtePkCoYnYVT7IgAilHrFDC6f
lJiHL2aVCrfSqbVp6tJGNeR94x4L5tLjNC1+KRRmWT/JHW/irWZNksHIpza9xO/DJFH521Q3Nab+
YLCano1Qsmo+QHUuOvLibPZMpM92tFuZo4I7lIS4MYbOESBfnT2hkWQVz8ahi81uVz4OX3t0YYg6
1mjPR9nX31VTBH8RQbvGbv4pdFmIV9bdvTLfrAJ83alxOpL9JvNZ7Xl6aU/ak+RhMBltAmB6maWt
zcsrAtQtK5A/+YAcT0K+7rRW+XWii89kKro5YP4dsaB5BD3UjlW4Fze/8MoilcNoC9D7vY4llgRa
lTuE9xvatcZ5PJUnyUfuHJqTglCgu/lz5+XPhZV+nffKS2OXvrFj7cBmLFz9HMo381D2akM50V0p
1c1g3GWJrwfMrGrzCq+sUD65q3u55Fsd2Ws0QcZAWyonH/sXTq7P8pK8F3K3uENR2Zjb9YRZeyz4
ydd0pNTZWJtDX5qhDGSH3u3bRKj8RdG8fOxANmJowykfJQHsZbKTK4kfxfpz2QeBOefv990QawmU
m+fUKQ6jGCdFHDGlNM320Dw3fWdLC+uIsCxR7n7Sl0FC3wUAYoMojcZmMl6aNrOyv6FKIMrR/55+
yp8vciTNyYg1obFsD4tmBixJhPunHSzGt1lPXAV60GQ4XoEmHcfJTVXFr3IviyKTb8/3v9Amng4j
6ALmlnmD/6AmLNXlGDYcrlYqvaTqSyq4fRmZdbTX5tw3cK+gbG1nmJmZRrhvcCJ0ncOF4iUQX/X4
yzwyfPm2N1v9HsqZg/xyApM4fs805b6aAG4RH2pdMRfuSyI4fTCbTXeZ6xfUHXLjopaLzdiQzcRv
9QMo965NoRrpLX4A7/Go56DOd2pdxSOhGug7RpzeOrYGJhRFQRZ4QEuoCwJ5HT6DHjBipThI/hD2
ToKJnLATCitGzdC8v7Ytx722Rl0SqBRmQjCQnEhuI5sv+t6KZ+NvWhFrK9QFASGKCOJKvFG6GpPg
/Ik462XAaI/u/wFpx9bnWlmjJyKUYOJGTsJ1JMqU5aMOfWreQakxMpVPOYjt8l3i1zw+XWah2GBV
e5xs1pHZurBgadQhZQqGePx5e2EzGTMuQo3fQGYl1LcEsKv0kbw5Fyg2kL7WFRfhct/vf84tWg2M
EP22S0WIKOPzOVNbOD2rvSIhAK7bGdBxBLVr8zU+Emqr/pI9iX72Wj8QKTTm0sltoPNMvMwgnwdm
PfJLbpcelHolLiB8RykrvWoNRLbmzJfFAvLlkHk563Cx7FFHGOCPyKgllAWvkGdwRBYuOV+1jbU6
zall2CP/u3vLo85yNKHa38waAphQ2TXX2mMqmSlYEIcF42IEutSwiOu3yubXaSlo/BpQraRL+DOM
yqVAyhdgDAPa64EMpqk29w8mE/8faVfW3LbOZH8Rq7iByytJkZJseZHtJPYLK3YS7jsJLr9+Dnxn
xjTMEe7ke0tVqtwC0Wg0uk+f4yfoWLLuTX0KBaFoIzh8Mss5Uz9XTWFLWGqkk50Sjp5eCErKWxYY
UA8sGTojg+Ei60IHmhLW00tmTPDkYLWdBGtgB43bLiTeHxbYL1ilwpZpF2kKGh+faos32sApZ9ny
khm1YCVbr3PoiWJvLFyc0K3m/KLLB9T9CBR2stjcAz49OmYV3+pSDApi2nlNBEhUZrbXcqfu1Hl0
hkaNXGuI3MsRYOP6YBAQRbahFw7OFC7w2JCf0vsGojQDQOkYKb6r8WWzAjwkRHB1bNXjYcpAJQQc
XBoo3j5/2hqsLXI3zkyZBlxNgJmGe8zTILaJG8xbrQeomYK5FGsjssnPBmcmpbGmSEkwzBCudasd
k6NpnvQUMoUO3cffw9v6XB7B8svYCwTfdAsQ/8k6t7dyuCQVKjK2b9zHB7XYFQZYCnOU5zvful12
AEiBWyCEOOIRxPk3oLoDu0f/fHljNxwZIRXqHxCaZDvLvaHDRK1kKYnSgGCsTcrO/Vx6+kS9y1a2
3Bg6mhgDBc0T3nEGdyKrypLMtoP/pGDHZywm7BVH/uXc7eaaVsa4w5nPwOqmSEP9HKNfQC07lGKC
nVKBp25EmU9r4hwVcSdOI8p0GDvFMZrci8Zvlz/bhgWIGCsGG9LG8C6PtUBTrK8SC3maDNeIMIYP
sirBzjAf4wLZJxPct1pmCHrLDeCxDEraBXTPcHHiMWTRSrhvNRr60qo5VDH1EVyJ+W+CG+3yt9KY
C11aCXet6PJM25bqaQCW5eumHTFppk3tXZF3NWj1pOWPTaRzm+iLlzSJ4UAT6rVUx84JB1rv7CrK
EM+UFzlq7sre/jUU6e8qG64LYl91Gua76tnNNSuIlQbzoHGROZk0P5WK9JLNdHLatrrqKhKQZviR
pN0fUpJnM9ITwW5tnSNIkiBqWIat2JDP+hwcx3GkRqsPbJrbfusf4XPvhMl2YH+Ld6KcayPbNBXw
hlmsKP41P0ibeKwis0gDKYNcVmc5cnqWCL7on8YyBcFwI//5ZIvbvRyj1ECewlaZqf5MUIGPDG80
n8rq1ko0J62F1ayNKAEEnAw5a5CRQ7STc0kQnEuTJXcJPqWUu5jPt46xW7kMq6Xcg4M8uZt+gm93
f9lNt60aNpBwBOS/PKFLKJVzTxBxg7x+LrK7afwp6YKX9la2buIxr2EeVEPQ1fl7RU0yzSq1JKDQ
6jGgVSyBc2HxpgjgTQryXTB5JhiMifeLjUkvTEYmN9KzyHm2TvzqR/Ak63ltZ3rJfoQJfssWaCoi
R8Hlb7mVwK4Xykt1hQsagmErJ0F6LYGA611OG1NkO4hjgjfKxMR64UsH0cq2KgefzLKX4ir5G5Mi
aWQLSzNOM4Zhkxlt1tDTTkynS0arV9wT2+gvf7LIXZ8yoIRNVodY6CHZK2hzJgHj4IqPolOxdQzX
u8ZdB3k/60o2sy9qHcBRrstHyXgZtXOP1SVHwfaxYMVH7LUx7gSmtRanCDtwEVD3ohPkMlUpiHQh
0SEHgS22J5dscfGFSqmSJJGdBA06L0H9C0+dW2BeNac18dipg5buBBZFB4B7sCoQQepsDSc9xSPu
B71+X6BnedFBtZ1/CYTaii5sDk9+lyKGjvxnzyylWE16rUY258igPOmceHCkwil7pyvRZLNQlwC7
2eB1lWgvtx3nwzL7/9WZCM20KuXm3XKR7S0DJDcaLqcssH+iB5THrv7WHNgAuHkQZxdbw3EI4LrB
mE4wC/YlqipK0tAlTQOWxUivhguwfyy5A+stJm533fjT4E1PYeH8mW4KFvJEF/PW+te/gIsJkrYM
JRmSNGDTwgAxecZ4z/qarCFDAmVXHhn+rP1hNIHQ9tY5WtvmokOrULWqUgKCnWsDd5i2D8FftbjT
tz4QjlRsrhPvJdSfFGJ+4f2vTWuA2mScBspb0TpT6y1exoZMGaZbR9V4N3SeCp5zzOf8K5bzzbXi
nYK9xvt7g4yg6EljYq1spxkZIcZhGBQBk2OiSv/W/A34kQABtdglKr83i1Y+PaX5PJQa4lPrUxQY
NeBNilN0egtvtR3GG30xonDr/K4tcqco7hYAP0HvHFCpd8bchLKM7tFOJL0uMsMlCGM/J7Ey4bDi
sX2tjeFBk4xD1xWCRERghm8Nl0sT212MvVKUP6VyLq3amVtBDsAiGh/XV19M4xJis+9bgI76NLBK
sKclo9tMe6odzAVk8JWoCrIV0nUL0746w2qAuvtzkJNJ26oKUDdBaJPbNmpeVQp2mMv3xuY7Zm2E
u4Il2qgtNOyA7VWswbGmanISfQxA0AwKKaUD3smQr81+OUhlu+8iaVc3mtf35iM1m8VJq35vacVj
3soPRd348UwOgGy/jr3xoo7R09wbmmsW5a1q6HvTAFTNHMGoDtWdvPALW7+3+vQKTBqnKCteQTwk
uofZPftlv2yVIZuZFhnfQpcgGBtjfBt0MBh6iZ+p5KG+aUYO5vuelhwz+Oo+KkEnD3b7qBO8MbY/
7co4t3+jFI5tGIILiyFN8+fuJyBkR+jjRPfjSd3ZmDZs75jWln2f3Y0PGGoonBoES4zmIXUzBxfH
Af8O0uNfaNsC+oMZenBTs6IXd3sQOkmV0ccJ8BKKQ/SzDoyeFQs86/325789813IPKGaALknzn0T
mS5VXuGesKETzMKZPjqNl95kKBmmmKzsPCaXtTQYsxBSkG4m64SYJtq+ELJXTC622VZYLcsopUF8
bT5MlTPcQKPriSA7eTU8RhcTt26+q0+TqL+9FYbWhrloZ/QtxJHDEUG1rJx+vm7030t1vnxqNx/m
KyM8Pag8tVFrNF0WyNBJhej7od4P+Jr/DOWLYAFCa1zUK3Jipy1628FUkt6H7pkLVNWTGVZPYwyB
xKTed4PmKZG1BzbwLIP4EA+lWeBPW9FwvWTOaanekkZqcJpoGbq0zZyp0P5DE9yBlfQxHEi3hH5G
f075YyuJMKubb7n1Irhoq0eJ3JV5y/K2CfyqpdeWyBkZ3ensAWPyIIT7bX41A0xOACeh78K/i5N5
1MYlHbMATPR/4jswuwJVot/Jt2xADGIaQlpl5t5fTr0BsWCITYCET+e2aczjNGtK1MUAx3gyqxdZ
rZ0K4iiqMiF/W1DVqhwZmbHgQGyv88Mst3Wmvti1PmpZQG7LA7D8TP7xpB4GHyIXjgVObvV82aLI
ILeTlUVB3WwpKV54r/H4ixSCJ47o77Mws8oGZTUcsnieQr+uD6EMhEQhHDpiW3Fpq7hHatMZfQ6O
I9R77yeWWAPGzuaoGMtv5AunMjfj4soxuOtAKhNDRWkzBJyrv1auDTd7sQ4JeCFlX/lZu+BofBKl
1FvZGkFOjXq2aRGZcN9wwkB9NORWGhT98JgUQzAmimvb2Z3aqYcesnCXXWJrlpgpsCk2BAehcS5z
d47UxouRkjwLwicjwJCS353Q2xl90K0uKH0xJKYiynA2/cRGdmPrGEqyZO6zmmWd9JgohEj3obxD
UyeYQuvI2h0tJBXyAH2QYyIkVxIZ5RaqD6NaFCaMZrLbZWjI17NgJO2rBTy3dJk9r7F/Xwh2qj7v
+2HqiT8ScspSCGGnmmC7vjokM6FrJrDQqvmlbWsqqQ4lwYn4fSm70MR2FcaKnL5ddooNwC57OKI4
gjQI7WG+5WUVlh6nzQIzIAqCGJlnjQ5GCHw/96Sb6DhCToCCsry762IHU2vkGZyPojf75tdc/QYu
KBdgfoZGIH7DAE6vIXy1IfMmWObXYPL+PpZRZwao+wtggnRF0ZTa+zLZyBjAk354TV/Lh2yfwSvb
XXGwfjCSy/IkEbe6EnMGbe4n0u33q05XeWQ55mVGA7T6xE+yQ0PnE64hN0rq3eWFbkzhYaErM1zU
nJVRbueSwDPxpFCuu6d+XxzyfX4vurs3N21liDvZYdkamQ3390tZO2d2fySzMB8RfTPuINv5OM5V
/b4Ypp2cezooF9CUYITk6RkEf96wB2ZL8Am/vspAbYQCB4vLQNfwRMVSOyNbgQIirgKwrjhkT76n
nnnTeAtkB8MrCbrI78AmgdmtD7oyyxcIerRJSAx5yffJv/mGvDIcFRu+y+6wUozqi8rbG+ACLFTV
8NRilFGAcHy+xA09mXszsck7qoc129EawYhhUPmJL9K52cgtPxvj9tIKwzqXIhgbjhjNwuSMddDO
S7CAWb4Nqu9EED43bjtmD10fRYPezxc8jxlHmk5jiR0E2QW1K3SNoH3Yg1k83vegtrMPwhxiawd1
lF4xDm/YJngXPn/PvLMxrJMkTKjlfXbTC0cHDPO7CXi0yO1A7ncW0kd9LQECePNhk/caxV76SZFi
432EJLrKXhgAjgHhyxchA9LWcVzb4h5ajBUkSi3YSg/RFbqt9/qdciOdExwL1ADvIR9ZOyLBFeYW
n7NArM9Cz99AhxfM4Vzm3IzUiiYpB282QCh1nl0vHZgclGxf5Op+lm+m4lVwDr+2lz5bZLu8Sm2z
MI36VinReDkyt+lO7dWMomp7+psIul4a+9wrQ2Y0mZJWAzYVKdD1AVypNu4Ea9ncsdXX426D3saY
Qk9ggsGH4jfDcHJvQU0HYOKg/9b9opGbB3Nw2ermMVgZ5cJKocRGYmb4gI0kAwk/OI0mrLyzbefd
AoV3IMIRFXXAMT9/O30mEoZIoThpnNicloIC2bv8iOKSb/9G4pL9vS/2iIE01rI0Bcx3n+2RbOpo
3oNXpM+mfdyV2CzS7IwkbtyJzlD7Nceny19xY6DXVE0M9+kGsha05rlo0s75FJbVUgTYu/tm8hSP
Mb2SxGHARGDgj1VgeAaaWMYtxl0SB1DTY+GlO8kTxdKvj2b8knfSehmPhy+y6Kj700itlSIwFcmN
sqtxxrt5diPlTs7u+/AuEwkEbXkQqFMAYMVIPZ5I3MmgGnQCzGWyfLXJ8ByHLoT0+/LX3ToY740M
9ue/qvzladT9Q8fflV3kqDS8KYvqbcg1AZL1HQvIO46FUWQDglFbknNjHhnRAkftMmXX4TXbKv1d
vvSHph4CK+vvjTmCdJq0BAATHmKJenkMhnUlvge88agU4Us8VYaX1u0umlAhzKRD2AwHM65rx1DL
e2pMxzSJvLHA/AAd7etQJrteN7zeHo6kNv4AthnM03QwgAPDMEi615tm11tQ4yWDlzUhMMzqUa3a
U5KBvK0y7uYh308hRJhV6VkvwwEYS5QkKdnLcaU4UEMbnLhSf1hKHZBC/qEYw0sugbssaZubttYc
SM0dkybs3TBLfubFfKWkIIfrrbtJ7tGJVVPB7MKWd66+ME9XVU1Tk0IFtQgwiILOZumqeu41mH7D
jw+0+kFvGz+RRPW+jaojwEAfG8uDj1IpUqxygNnR/Wf6GliZnX77zgUY2PvL7rp1INbGuBfSkihQ
4Yqg3qf39n0c5jfh1Ao0nTbaxmxBwDcpOBAQNuNCagI01dDTtAyMF/nYoBswBBh09uh3HSPzGTiq
Fjf7BYnf02yBh0s0krEVYNfWufSQxGZRLODhAkVCglGq3wn6VfYAAbDsW65Kh7/4nHiDQfHF3NAO
rOVZ0bWKQFhJvW6VxFOySfCI2IwvKwv8xZvro4EUFJO9YQHO6ln9HZfSazkkgmxl0/lXdrhNyzHD
HUGnDpEyYJSURaAEzUFMJLa5Oysz3O5gqFfX4wkCvXlOXFAqu6l9ZWtBrdROaQkfYNvWiIGKBOhl
v2js6XrfpYDpggvOdFlZQi3usl3sLTcgN3BDyVNe2LNIVd1aDB/Y3rgP21z2VxlVaNEChHtycLIC
+VQFTjqfY+A0kcTnYOxP6SFTBcd768XJ5Ar+Z8HsR60ywbIGfz5mSZFyKvarmo2Jo7b9IS2iY0xE
4B/RAjnPlO1QsYoG0glhehw11PfbxEuyx785YB8L4twym2szURUNhRVCb+O48kIM7F82IVoH55J6
WRUo2CL+mkPllSHkFkhxSkVhaTvMs7kJG0THaEhyb57aCpe8RH0Tr/L8kQHwbUTC5I6NF4kh+Ntr
+jDGhXnNyAs9k+H4mvFqRIdcDoxGEOY3b5LVerhEtjK6aDYq5CO9NgTSWNxVVnq+vDPb3vyxCu4I
qVlU13ZpF0ERP1AtcWvwkNt3drE4l+28v6e/5FartXDHpqW1EUU9XGBondobwHjTBfmBIR9Tr1Zc
fXD0Q3bQD8tecqVvJAjRtEb1prnqCid71f3KG69EtczNuoNFoJdLNBtYGT5th7JuNSgQpw1aRC5Q
lnma7JAzdVlYLk/tiekIX/4O2z76YZLnjIqS1JakNCuD8AS+G+Ire7Tx693gxXvlSRwjN8Pzyhx3
JHTJnmgdwYUG3UzdcQCFvTQQh5SWN0zqbaq0giR681isDHLHAmrIpM/BdA+OlepHInVQHbaJay2S
yKNEm/dexFoFYo0MOe0WHEDI2OyWa32ngLY/c+kf1ryOd9Kd9izYO3bevvgwIbYFoAPmfEwuUjaT
XJOq7zMAryevO+d+9QQtGciXaDsUjOb9XzrLh0EubsbFlLVGgtwnPljQsmL6UsW15bRgOIl3qgD0
tMHagKRytTyWv6w+qJ3ie9a2zmKBa7njPfXMH9AtdquAqfUOnvxAj7H/hifKrcm4z1HwDB1oM+wH
3PyGLDop76wMFz43j0xI+1RKlBpcpDE+eZ33fmMv1r41It9uQSlDlGcymAvQNm1QlLjweykoY6g3
NNBVadv5OJqokWYqSqVjeJR6K3PIXB0yY3koAUp2+jK61cv0FcrUj5JS1142mWd9LhqXEHo2ExrM
bWnv7LH2DYO8ye1y09fTXqu6JyVaXLlRoJQdPnUSeap70gKoauhOp9VvKlEmz6pUcC4s8iGce7+I
q70+S0/FiMZdFHtSIe3HYlZdqrS7JbV/2ab0oHU18dOpv42l9i4eIETRUjDLl+NDEoEmCdBt8GNp
sxPNce/1dQ8ctWV+n436FM2j5GRhFV3JWWldAVblhDIUUFukY7Sf3aGdnmbD7t0pMZIfad1IjjQ2
uyWCCk5mlk4/hqe6LB/Am+QuxpA8tfMEQapMKfxsqPeR0j/EZbMDJQ34WIrlzZAXHwSdjh1Os9/a
kquE1cEc6icKARi3KnK6rwogdLSouan0aW81xe9iqqrrJZXv4zTfD3W3N+QI1OB9fWgt/Vof2/I8
Qrs8mhtAeuL5V2t1aKPJRuHIVmg5XVL8qrQIWCeo2TpJXICsU8KsWao+Go2RHJdwebHK9mfZmj+t
BF+26UzJHU3LWeL8hdaaIAvcrMdbBvQRbcxrKShdfz4s+pTWed0arFrXHtrbCgI7DDPbMtEIga3N
GL4yxV2dGWDRdV9Ddn7O6/sJxRyZpD6V57uujnSnD6tfl+PcZk6AoriKcUkIk/BTGIMyKelQhoav
TdV1MkKjoypcJdrLhikoB2yu7CPi8Ohnmqthl01JGZjROU/BkYL7FzJkufLHhhD65VVtJlOEZYYg
NwbYmvuKo9bKLRruBgjIUNCxOnik8vuyif/jcv+wweXrY2/NZWwtlh9fl4fsKjnOd+9ilY6xlyDw
ftna9k37YYy7jShUHGczQ5kzNJdfU5dTJ12Ks9ZNZXDZ0KY/rL4cdwshBU2aFBI6Pkm0e9x/BCPd
GOS3Iy+3qX/Z1nZlY2WMu4QSEg9mGEJKPR4wij+6C5QOu8AAg9rr9Mrud2DS3ZQgrSdoKUZe9P3y
DxAslkc5qdRuqZ1ntt+beEUON232QNUBrIDp7j8zxGVmNDFa1UDp1DfnOwKtwammO7PoHd0uBZ6/
6Sir+MFZMtuk1MGggRo/OhguaZcrnTRvgzQK/GSzbbiOiVzuh/YkNs6EAljvKT+gyOJV/a3uGTkw
CaCGY7tlpAJwx2ZNZbU2lrKtchZJM2c9jrE20qP0rKTlYWjkb1lemU6TyazE2DllPR2q7P4vtu8j
SPJ+YhdZh0ImDoXVP8lT4XRZ7pLplmqFwE82d8/ELC06GehAvWNjVyvMClmWaEXBAJ+PwYx3UoS5
4EpeDn+xnpUZ7pCHqhKrsw0zBKPHeT06tlx7anKVVD8uG2Jh6UtWtzLEHfAZQo3qooDmHpM3LaRC
mwBc2EicCLmhEWpUuSFa2vZd/WGSJ0CZlsmsoHn1T1gm18gWbgqM9PyboLx5y6xMcWdNjqJGUuUQ
EtoT4GiD7YEA2bv8AUUmuFMWy1WujWOGcX9bdqwkvypD0VNg+ySvlsEdq2GcbYXKsMGGVZr7+XcW
jM+g9sBwzFA6ZHREbIeb53hlkC165eVNMRaJlqEOUV4DyxFYBzbNLU6lBIeJB/aMpd3kdQJP0MO7
SLvKrNu4F0gqbZqwMMSqoaJAvghhJU0VL3aLa9ko1CtA6s4hNYO6sQTBdvOeWpnhPpjZRiNVEpiB
sV0W6/dk0Rxi5tdADgqytE2HW5liK17tjZYvYW2rMDWmv/X2sR0FoVT099lSV39/SeapVpkORGSh
RBGbTk3/wz1hMWltAcTzVA1Zj7K9LumVienh7Hz5VIq2nYufmiSnjHUH9DPLgSg3fVa6JRWNP23Q
frCpdoiEg/YGBCM8AhDgA62EgJblp4vtdyVxqjk8L6nyLU/mq47iLZe10XmO9R1FY22yuhvTjCLw
r5FjJoU37ZA/lnZ+3aXhztJF1DKbkR3PBgWc+goQ4lzQUOIpqVMKjGyl1I1jRVHlJlmouq1RHyb0
+8yx1XeXv/rGpBs+yMomdwzoaNRULdHu1oPwWL0k9+VtCsLBQ33VQHen8tosMHUhaHXz8K2scifC
lOw+VIwoC4buzewlV41qQIYUJw2bv0jy2ag/m+Ij6Exz98nYV0uysCmxtg2DRe4cpX6rzb9BgdhM
jxAjLpDv4xEaRBvibjQw4RKlwxPGFH9U2tQIstAt74CoDKazLANVJoO795dItkdqD6avdKMzKrpX
EMz0zqqTyicANQQxa/MGW5njO81Gl41aKKF1AjHtINY8BsTASK0NIvUKfCf/QjtnKwKsLXJbNdtS
MlSLjCusN73JPkDq+CSZwoYbO0V8/gQoJ4N46Com+bhYptpzn1kdzCi3BlTBmuOypw51zdYBcTea
vcIiJPvdlwxykU3G3QyWjdH0w+yhBglD7NvuuNxNO4gXC3t6WycLFRUUWIG9BbKTO1kpKD3VwcTJ
ig1UeMBTaRzR+wUVluDdsGlHwyAwONlwvHiirSmyaFKmaGEriRF5vZTfgTvyxaKxX7SjoCQussXF
qBFCDeaQ4n5r0WOeKm0XlsAhdOFTGqJIdjkgss34slmrdXHfL57kbEDIh51eUd2Q0sFVp3F0SpNE
7tT2j0ZtnFMZTJWX7W4FYqgDY7IZgzoIV7L6+YqdpUJODWkGqsNvMbcJIZXKjYIuPCYH1Agd5QTB
tetKdMw3Pi10gsGEgkYbsF78YZCtcszUElapah/xgk6cwlLelr7a05kItnErRcX43/+6DPstqySi
K+QmQ5AEc5r/0b4Xa1duLAk4uQ8z3PlOy8kmg4V7C7R5M6HX+QBCc9BQFqH65/KebeVdgGwhkGDA
ygby4POClGWs+85AJCEdlCJp4+q54K23GRJXFjinqMNeR5oK+TRdyc8gafNpLf3Ip04VeN+GmgQQ
vCtDXOqRJYOMzi/SgP9B84Lz2HTk0u18xPvgH2GUCAUj6VDt5OO4i3zpuj9Fvro4ojb09hG0AIdg
8DsMnnz+rJqh06imrNCogSRw8ZbscZIrxwwfMhPwler18i5uFh0Zq8F/2+M7ijOG5KgWYe2QOYDQ
wQAqrMFnvJb58a9E29iX/rDGOQ1g3BP4vpjTPFj3rInb7/UWvDUjVOXLoBVed9tO+mGPcyE5CpeF
SrBHfTZWkO2kXfTCuDGyQ3eoX4ar+Sz4npsX7GqFnC9FyLYALGHkkveLD9KaK8nVzoyCRNnpV2Iy
vc0+5vqLcteDlmhdntQG891/CDgiaLRC6ZPpui8nNjbxd0tE0xuEXBYBaoe7JSqdSs2S9kWQfbOQ
QwAwc0XO1gOboa4e8pMQbL+ZQmAmAtbYgBT/bFFaw26KHDJX9t4KxptlP99px9ahgfhzbvrLyhTn
L4vaAiShIXza0BfTSfgtmrqHyx6ymcmuTHAO0i5WChVjELqq0xxM/QPNF+RGnmEdbFVU5N+8DcBm
oIMYx0bTgrsNktyQ0wrb6I8z3nZS6Gu97sl66YakdS8vC+UJRKYvyYONTYJ4m2qjqfk5cs0Z6rcA
04NVSMW9FvW7out2VFOdKqmfQfDhJ1brjH3mT5ntSNVjTkcXaFLUBeJvlf2bphDeiEdHJte69X2p
yvtyAagT1RxVv4lojvZrdDOqxu289E5FNQci9J4Wq15Cj+BmudPC1zopXan8odqNX0pgpWoTZ5D7
XTU9W81jNTUBIMJuOTdeottgDH3OzBs7j53FRpslKn273usWlCvQJc3yYTf2mj8lv1SjcWLLuEtU
2Z0reSeHf7T+La7BTxFa6kGBhG9Df4UUAyAxtBONM63BYtDpTrtI6AXrk1OM3c6Ul86hqa75g12C
Qb7OcZ2V081shFfynO+0aDoV5uymUFCqjAF8FlB378rbujA800jcJlK9WJ3edAvEL2Z9GMEUTity
GgaQR8zQW7IVJEtZ4XZqe28Zy5ksxm24xG5PQ9ZsRjNZuaezFdhG6AHR4aDn/auepruBTjfGUlyl
Y7nTwtjTpqe0m46ocn0rGv26SVAXH5IXve4DHW3vkUR+OU8+MbMHJKROgb3KMoz4mIlbpD/U+Mqq
Uscq613UJR5o35yoGQ/ViK0eRx9jXofI7J0WVDltq3q2ph3C8mdup3sZirOFDjgcGidJM3rytNyM
EcYSq7cqlQ+kX7zafK7Sc5rOrkKr50K292G9BLSPwVp6VlPZyatob3XfQBnrgEnZt+LIQ2fLNbTy
OjaTzmmb9Ftnxm4nKbuqLr4XcVg6Y7W4UYeLPIqBOomCkJaCCerNPGZ1MPjUj+pENQsAy6wyeiox
31nQ4cYqRNDCrSQawqQfB5A77bPcogIQowqq3Rq7CZdP/YBJGhuy5fE31a98M3Xi+/8/q7H5KXPn
bvS5SapCZiEGJDG1kw6jXwMN7lwOLu8hnostnzJ17hUpTXpSywBhoTc07rLIsf5MQIkmzj+Sm1q+
s0/JI8vQ4AieCt2mxomEdZutu/bTr+Bys9JCuAIAHrratctUoYCEn8C+XrjTPdPmiKEbtBONDm28
G9Y2dU6rwJTkmi458JUMxAMOw5MGKVMxP+PGTfHJDLeN0thqJGR153YK/ySIuoD2XUdDeeraVPAS
2rhjP5ni7lhSD0Noz6itqCO50grrxgjN/3/FFibAFG+gDKAQmTtxRq6WgBXjJFCpiPcjtGrcpZW8
IVJF5DIbZ/uTJe7MldMINuxIxcN1bo9qQf0qvmkQVS77/1Y96pMZzv+t0UzTCGJ4fmEZT6NuPnYJ
CN3Mbi93VXZTd8VVq6eNM1XdSVZjvwfrjFfO6bNl1v7ln7KRvuCXAE2PQi2gZXzpo+jMrgcMsQzm
/rqjj4Tsu+5IO0zsjaKhYJEpLrUt7TRtrQVPoWIwbyxU3ZasuTYjHHuIsLzomYiYetsxP5bGJTBa
OERW36CJGZpN4mpjfR5GEUX7Bh0Q4uXq+3GuCYXEFEglVPqpnxeu5Mwv4J6XHO1snmQfx89NgWDC
VeaK0uhNT0V1FiyBMqbp+Pc6cG5UzSng7lT9o0Z/4jLxWlUEwNh2VIyQoeHDxq14kCM0RWQ5kREi
/5EP6NzeOL2rU2QQI6yP8n4Zni875OaurSxyRwMXO+A6MdaFh953g8qFO0JVZXfZyPbH+1gWF/mn
fpSqhMA15PgEfWSnt3eGKuSOEVjhIYsmo92LAKvya5AnvoFg/6a8tXcFEBDunDiyBw7Lxhkdkd9v
bxraQqjgo/cCXuzPmfuUSmpKVCAv2BuS3lUEglPUKec9G2dWAdFcGkGA3ty0lUXuaFczRh8kFs/m
urtPLGNH0Ym+vGXCVbGvvaq4ZWmVSkpbMdmu6Ky78wlstc/Ju3RYMjgYLQ4uG9zcvdWauJM9m3MT
qwq+4iR/r7TGMYe3WPTdtnI8pu7wv1vF3Tcp2KKHxHrfKgqqnA49Mg/gU0YgML+NFFX8xJsqXxNV
UkQbxp0yIyeQzEihllgUD7GO8dR+8v7m81koJ0L6G1VFLgMBH/ygRBiPCaJquLUxdtvYb2U/CmDK
kJH7+kzFF/yww6UfrSz3C80AvTGq8iGaIQAiF4CBSmrQN92w60PppzWq3lhCvxtDY0UyXg1Tjpen
FbmUaC8hLf7koOmDfkLtVmg9jYt5lCE5jsYtuIvM6jBhZM9JDfKQl9ZPcwwzx9InTwNWZWkha1Av
Kp5Zdssaftm31LAeZUu+okaNCZ1aPqn13LstJuX3S2e/zZL6TcohwhnLQU8Wc28ndhDNumuT2Q7U
Hu3u+dBE9gtq3NDKaO/b4k2ayc4YF1/u5f0oR64s4T4h7XclrG9MWoxuPuGgg01Dior7WhkOdUb2
jdYdpaQJqJ39tqwlMK3IJ7b9K62zQzzr30E4HSya9Ny2smfm0ZO03Gdz5s1j6RpTVWJCtQY95Oji
mX3UqtYt7P7FNofvRpUdqQSdibbPD12F0kMf36SZchobe3IW+UcYoZ8uo1otTU5vgmQEU2ZgyDg2
PWr+GH1to2gHCI5jmMVei8ClafT23rZoYJahZ2r1MU8qNywqh2BCBM/XzsmK4hCGHZTYqtyJUVtJ
ytgtsgGMkcuvuh8Vp1nKx1jTTiH2cYyqnWXM95lcGm7VDvuqsSw3y6dgkNLrqLS9KjVvEjCXSfYf
2he/m34wHVDElu4ka4Nrt3brLkBRoqIQ7apQfgAMPscTtd8RqTwAx+HFRQ+V6ziA4PeOaMmbmWYB
pf9F2pU2x4ks2z/0iACK9StL03trs2XrCyHJEksBxVIUy69/B98X4zYimnvvi5gJT9hjJbVlZWWe
PKd0QBJ6Dw2Vx9JIIgfsiA5ETzG55adcdi7v8i034m0r3lnFfSTC/aSml9LStpWhvA018xQ92ydQ
UFWRqkOdvL1rhvaxUPNfetgEUPd220a2Hb2m+SazdFCpNGBEjiQqnKFhuEvYCZFC0I/JNozbex2g
ccliwMsr6crZXn45XR262Q0TCZJZpgRcJuR8TiEUZIBMF3cC9OgQ5xhxljovUxPmSNFwYIWxLRuy
sWr7oJD2ThRdsxZPL7oz5MSwg1VkMeewOEC8qwJtAEjCpdtM8arvEAH06Sn6EJGTjOdJLptu1i6I
NaMzHypnCbIA4IsOyvgBnKqOoa3cqkvJfFBBW79VC3CTz3WyjFSuc+jI4ApCkamA3IgOTV0nff13
0+vTsn15ll/Zm115bT/C15iwV4FkLHGMfRtEL5ZXWK5ceyn6TCJvLYydfuQtk7MLMGuaMO0nk1ln
o2lin7HYjYHXzNYQtsriyxusQEATGjpw7DNLIk5S0OkAy2uDH3GnQRMzdxNyRvtDeDTB9DJhs5kX
74fQBQltshJNTD/9yzgnaRogdSzLmmdTjYiwrMsRIRW68MIU57ZAfz40OeUx90yIUty+fRcHa03M
K0CKgk5ndkBRAGU9im3Qyctq5ohBeFWZE9fOpIDJNtwo631qKD+IlW9vW9aXEsdgaLQNDBbjhCwP
puIqUGu4zEVDABGQC75nrekbpYbUXucm3dkgYeNYOtqk8CRLpdpp0SlO861kRIMjtBHNMNmRtokP
VjGvbnWQf36XpF2ZH/Vqazd6MIwpCDovfW07w7Dl8eCVDLwZFcam1iAsyT6JHDp9bPwcVS1QMFSd
hRtDtzxFK5yebmLxSOCZZPspz7fycJI5WldY7+pDD0GUgLHI58m2YNpHGjKPmwpANprTZjU+/yXJ
dlZTKvj5Z7WqPQsZ6Y6+xLyZxDr36JwELiLp0ZhjPWr5i0Tw+8Ujj34S+toZSCago5wNwkGTtBNH
ocNxf0p5jhsJidJM+DzSfqiQ+swpw6e+Jlb+3HWXUWL+9H9gYh2uiZ2qKo5sCvgbsUUctzNBiWoB
Cix1H6JTTvBLrqVJgchllInLC94IQJ7EvgzlLXBLIikfHXWlQQ1BOH2WHmLOjlYmXNZKUP+FHpeM
10Kp7pr2F62gjRdfWvWBZ0oQRS9aoh+KFpdRnvok1l21vTejt07m20bOHrQ4O0llcVZreSOHx7AW
hybDpPfIcVf2wbDBFlrkkTeECSIiEJ9oQOCARaNwkuqhau+TDiyKJt5hRt/42sCCrJWdwU6c2kBD
VdMfWPrWVwea3rfQ+iAtPdjs3kAimPSGX/WqkxTQZJUY+r4xBGHus6bfdlx1GXL9Zvp94O9J+iZG
KMQxtGHhbqRj+JDnd5DbcYbySRcwV32kWJ0aXBlFOXzYUXYi3VlS0E8hfeq54ncDWqhCgvMLgUYl
xhmu3JCxbWn1Xm6cNbM75Kqxz7vMKwA+K6r40Ar2IEmmX2DvSlnjIId/0sdyD9D/juTvhcDe0rGt
hyc7F75q9x7Dzi/U0InRpjm0Lwnr74va8mNwnlIrc9IKgjLVNsPEChP9lHXjjEDJ1L3sGo22jxga
HsE/3ISN11iSJ5R0z5pzl5XYN+xTlrM3Rj6susamUwEaVryulfe8/ZVhrruRuir8Be8GB0Q9qEoo
WxqCtzMBhTsRjpo03gQnDLXioTfLo9USN6rqo1Vne6XjiImnvWxtZTXzZdbtO+m9rsShI4ZPwwRz
Ar+rHcss3CGcdgoQJ4OwzZVL/miqqaPVKii8A5VF2WVUsmFHW3lTQt9mXzX8HCJIP4xZ+mKCI/UY
9jT3B8NQApH0/VaxB0Sr0YZlInVYnGwtbnMPCbUnC2KTXtU22cmyQIZIivxDEdbFqlE5o3F/1lPk
nQt+GTtL96u2BoN4oxz0NhZOm2SBIrDT8xxUfDrfxnrxCV06T8ryFqh4BZWOJOqcHPRhLk+rA67P
0BEKGn4imfpkMGTbtaK0Osu9/hrJaDnMS63blpSgIWJg3TZX87h0SYYNINn552injddrpWcklgft
2E9VAkNXmkOdK3oqWPzA8BcHU2qdMKt8pSp3SV1yJwmTi6lUG8umR4i6eFmf+7Fo3/KI7bnNRidp
beKlLYN0esxeiDSea6t6jOTsQrMKJHkJ0V5jiaD6RPVvg6DbIYR8W2cGzM40J5LrO6yg7qkRKA5s
nn5YIrpIebor+fg83SohZagUVG5SWBdV1G9tq75ZLUS+Rcr9aujPaJb9parZN9UKnxJV2+COvPAI
aGU0mQ+R/lRsO7CIBSEkklCIM13ZzH5FLPND3mxHhWw6efQ1vBm4Yp4jGX6flLqTpti2UOxOoE/B
hn2UgxEvhQ+1Gw+tga41QarGChqmHdlNP4RUOBFt74Hl4L3RCh0nNvze6v2JDBSOLTTgatSL1Ur3
aZa81AV9JmnoFmny0dbaVu9xpkFZ4w415r9QGqeqUbYY+GPT8LcwAbwKUPxLnvQEyOVxp7S8deRK
DuLIDtKm8PI6fZFKRP6FXltOooR+LVvUbaIaNbxwy4v+SdZb3GKlikcBDI9wNEiv49SDCDVvYz+P
7Y2k2yctSqkjFcVlLOSzzJu3NNUC2jV3iqk/N6ikNmEYWFI6dRGRna1IGyNN9CN+ON1GlG9FS8HA
X9afVV+ZLhhPegdoz8glgnT+GDIADYTBMT521ghFE36RSpsqV986AWmg0Rzx+WEO947kEm+rp6Im
4HJgobSRWZEe8RoWoGgxTSfuw49MAl8sSD8iU9mFnVF4VYIMPrW1M4koPYDL/sw5UmPj8KTRxHRJ
3rwUffbQFdpJA7GR0zWF/ERl6OqoDNwlkWz5zQDWpC5Ot6aNdjCp1y1cXJw5RCB4lOy02gy1lbgR
BLQRijwPEukdrddcSe4ewh7nQdj4Q7wOhpewhC8a8VonpqtAMavh/SZF6blBzy5rjEfoee0s+53Y
FRIGj1I0+qNUC7dBecUdrfH+fyBM2jWMGUi4laMTlqnfcsvru+TUUeQUqgc7BJ6KSLHwyrTwmjry
0N7zyik7IdzVsf6g2mhjr4+1TaXmlZ/1aDvuTDzrKq8tCtSekY64HaYtPF5A0Q/aErD1q6ANmgVp
tcZbA0cPkEcN/FC19W6M2Rp361JyHNg/2TSBWIbQyZxWkZSyUPsSysa6o8VA3pabKThC7bgMhJu9
Jr+mznUsKzJca0DVhezdhJIAUxiAgNBHm2ULRxvOrC6Rl6+k0KWyfYxY85Rq2UoteOH58peZ2YuJ
hmFs2ZOZtBF4+4KmsukdM203EJxbWbEluP9ftmYPmNAGMT3pUdOTiubSNaAbtcqXkI/vwkYCVG3j
F0mhmpMkYmO34jm3jce6VP1aJ695W+/7eDzHLLxHp6FPSuAjbm+opfzsX583ew5XcNBqrmEqrMyf
uH+Qov2IN5XpRwgINpkvDHdNhW5t9qdX0NVLw0oga2iNMNlU3BHSz0G1fFG+4mWy8pxaMTRH1elW
qVExkQi2cefWGTQn8Dbo0NSlrHaCLqWEcSgVQLpVA/qI88KOIg9haRKAdgutulPl7NQr5bkfu29m
0+7zwnqs0+puUOO3eIgfqii5DIW8V6SROm2DUM7Q1jSdF56uf33QPMNKyhEcitMHkern2LP9qFSF
o5YKkCLVhsjqWjpnzeDs8araJaM8BlC0McQ+k20GOE9+30bkjnbhUxFCnur23l10FldTPjnLq33U
Sw2v6hEG+Zg+GVHyk2fWY6Mp/m0zC49yTKQ+CaOQCbI/267oCJIk6DCZmxI9ew5HzgqPChvXfZtt
NCSEyya75BG9dKvyQssD/MfyfP82HTPiELLLG6NGonAEtK8G++QqaGzxUvkzwN+tl1fziMhmlMcY
ZlB+crL8ox9X3O1SRux6Cn//+ZWFZKIpSI1pa3wiI+Y1AEbuah2k0vE2fIP6g75WtF6+w67GNNuM
cSUPAIdh0YwT+97uJ1Bt4bFqghMLV/iyZ70NO4Sg7u29srZisy3JeaUnSYuBDlJ3HOziOEZawOr/
Ar3413xOn3E1nzKIAjTICWJ0VeaWKXiWqOlSSGyCvxXPzM67ParlS+JqNmf35WD2XWxUsDfsJ/ZX
EYPZWTgkCN8nCnfJUx9WDE7OaZZ3+2uAs0vT5CZTAGAyN7WHdpWf6rep8WfqXQ1zt14l51hKjP9l
7ssliGKUwaYTsMNTpN9V6Hv4mPjHiVvhLaC4xoj66xp11RKe6i+zM8+CvFHahBZ2C5SJTkOU7VOt
TE+9BEYEbp0VbgQ2H/dDF3q2MM4Z8EBDb+3A+xTYVH6tWH4Rer9TzcQvaOxKRvxKCAso+S90s4CB
/7P+8+brnJSxJU2eFpUlC3kZtEedJvXfGsTGY7MZjY39qRgQzlqnaJum/sZOmMOOc87RKjndqyqK
Tqa2pUmxFTJzMwBCQ8N0K1VbOcNfdwOeOLj/QL9oggMUPXV/n652HMZWS/UIeqc0cUGDvwES+VS3
d7bLfZDKKg7d2M0KT9wXz/HbKJQSLBOQDXzA30ZpKhegsLTjYATHkcFyJwbYViq/3T5YX+5oWEFU
D+pDRVOgET6zwqkZ1gr4DgOlsL/JCdmVjXUYu8JhEQqQvfl429zSoJBLJioKvRbQKLMN3jYcJR6z
T4K40p1RuUu1zqPa639hBPcy9JRBrYC+s79njietYY8axjQq7JJPdDo1aQ613a7UdRYHc2VnFlBZ
BZfiWMJgpPJprJ+RGncyQHVvD+ZrvWNaoSsr8xUqFK7GGUbT/8jumu/1k/aqVUhHOICSPdNjB+Jh
Ny8djqe2k+0lb02k4EvMPLM/u8FQbIn7vhggO9kGWfpTglyzpP5I1MxZGegXFz/tCrxgp31vW/ZX
uEtaGwVIaNH1Gz30nr6lpxDSGYPHg/K05mq/xgMza7NhqY2QLEGhPsdF8ol8HhLmhBeOqOXiFBY2
SIyF/ICGiktXCzAoGknlFDKyEzSyDlRhJlL59c8ukl/jSDbWpmLhVP41FdPOu7rOzVwMNujFIB7l
o6tpi0xLQIP+eeIAZjsVgKN4jyzyfnVSpkH/5VsxKWi8g1wv0q1TXuFvu0C967UE2PAm+gT7ntc4
kfCm+lp3N0JD9d8Sk0Yr4YrR2V1rhSRRhgxGi4zqG3XA7ZqaMmgiJhCIggI+k+wnuWm2fVY/9SP6
z9nwnEQk6KXqtVKjD5OOPhrpdmgQAeU193vRBzTlrqZeuizZ2EaJbKgUGLHY9rV4A6mxo3aTBrF9
Uhv5RFhxkdP4GwXnmRo3+Gu2R9XOiUcgHFTmxE2+AT23r2fTzlefqN69C/1HlPMLzdtNx/hxSIdA
zqGiLg0eajZbknxwAMrrijhj2zsp+YXCgNfWP4Sso8APoczyqR0AiajUIK8vTR+6hP8a8m89F2eA
RB1Nt1Ei692yu+Qh+oBRMO5TE4y7uVPHZ21EK4Q1buvhNNjkyUIdpk3lT4Ds9pE4kBi6CdVFG7tA
z7S7pO32tta7LclcgTaPBgAVEnW+TQGhQJUMLMn7XiqQZ0scno0g7Qa3XlV5k5Ha1JwY3bpUIPmV
oHOJ/AJ5+SERwFYP36HK5Bi57WrRO48JMvtPOeSr26rzh8o4CcVyST+4Zv9Eqvho5+QxygkF5xja
2RT8plofKHkuZOSrTAM3qwAIZ4glH2lGLx26TRXqXhXJDrHFc2JNVT+B8oWSfet09kmBLhFJCVYC
jrRsH0Sh8KKKeo35TSAx3IIpr8RkiTi60FpG2krzVY6fy4lTdVDaziPHHIVjYXLRgOMZfbGzynTL
mvyuknI3q4E/0oHv6zj6FcAxg34FZhcXnpjb2kRqswdXZFMFVfMuF+1eHQ9jez9Rgoflu27KTtPG
u6oFVwEysDWqw71qAHgWeTZaKXL5+9gkLiYELAY/SzO+ICfhYMtQ7N0s+t4jlhpLMPFZaeFLIchZ
jHYDgMJjn72rTX5BIvAiwINncwRYTenY0Qe6RHbCMPykvyhG745c/5GgfAro7F0dZ26SV1u8tpzR
AH+zepfX6GEs1Q2RqBs39CIP1T4NR1BPFKh3gah+GA+JFT8ZonY0QgIdhVTAw522Vo9x9wN1iF1k
vLZ6tOW96YFTZm/mEO+zRYA4I4RIMKoPMkV3cujq42cYn1lJD2ld+jbJ3SqE0rlC9rr2rGR8X5LG
y5j4SYUJkBBkHNocjT/HqXZXoo0zKbJNK0eOguCuNEyvBuKord6Qy/bkKnNE+DwAgsnxDB8S7g14
Ed++lL4y3M484ixgiVpw6UUhQ2ckJMy7veWmx9ZBxTjQ/Mr9lzJjFEhn4SIX74Ije1OAzpPeFX6N
LNlwQHb+9gctxBzoozfRbwrR36/SSHqt0TFGXQWiT6pDmOHGkC6R0v84UTYNGyaIMdmS5zCHnA9c
Sw20n7YFyjj2QzTI+OUNFRT39ngW72HoeQDxg0YRVNFmV45GjUI0fTnd+t338hjfId84OlNHqO6j
d0S43VN7KddfeEu3zrXd2a0jOAd99fi7wZYf0ZnijNuJJBiFMg8qa2uZqaWL9drabBvRpoHoawou
DlmILap+O1bEu9szubQzILdEcD1Zhq3PqTgKhPKRCdXsQLYlzSkiQM4gUe/3ubSyBZeeQ5ABIipk
CgB5/ULnUFVpByZJvMXVQHaFdJr4jieizPhVYgcy9WOvwouWbWrAnxrQdgKYahbTKyrYQYFWATMn
6itQYoH4hcOCxB0Azk/pr/IMRSl/NR5a3CRXVqc/v4rDohG16xQMsugKiLZU/y19ZoN5dct2U2N0
VWxvr6G1FPgRDRxA4OydIrDZPjFyXgxRktCAmGjeS2OgiNsR4mMq8+nAA6hhQ/e507d5EqM2jic+
B1WuoG7LAaWMRtzBzwY0oCQu+W3TOHaGulVzbtHfCDLcCC2KaGM08z2EbDdqKE6m1b/iaO5sFDe5
nD5EI4puYfVsTe2NvAk9DRpzKKAxsP4beecl/bOQAaIV0KPNtL0m2LYauGcDJMGKDAJfA0KIym2B
WndbWd2AOqUCSmaAZgDEv2pFfwiBdnV0m0FU0cpclalw8xxY0Xc1jRxbTzy1RKdYDdp/u/AUjsmW
NW8ANSpk1FwlRhAwIP9CdTclbNfaoavQ1OGQRASu3BO035Ek3FZlBdxlvYF+44cctwc8OdGX3GVn
M+t0p9QgjUIVc23tFsLYq6Wb52ZZQ3gsclTiqpR6BJKeBX7N6XtKjyaeZinlwe3NsvAwA2nUP3tl
nqXVmT42aT6Ah0EMm7DXfVth51x/N9ZocdWVXTnP1oZ5jDQF4sBNVpmvvBzyR7uRoCttJKqrk+Fg
6OOdUaG3tG/PRBn2wAOcJS3ssTHG12qwPlEFHlz037uklFw5RsQjJZlXjtk5HqwjRF9f877ZmkV0
3yrQcsos4zTK5coCfU0641IDjE1VgWoDNcbvwtzVaW6aYkTMhi5y7d4IAI4M9PP0fgYoxOu2q90b
k0eav6WQt4GsH4Q1v9IvJQmEC1IZEtzx0Qr047hVfvMTiuDf8FNLC3Rta3aZoSjAckRSFEpiRoDL
7Kl+7zeqS6DZCwzJANFeDU208JD/zb0GdSiQDpjQjtaMWR7YFn3VsB5M3nH0yjJQhmtrwNKvPI9Y
tWsT09ivVs3K8tSKjBZchXgTGlAXitLsBWTe33QLLcboQNd9yI4f0BjwqauoqkEFcyVGWbxZkUrC
PwR0WvMQpWuBKu85ypNR272EKZPB1Mm2STg+3z7Qa3Zmq1hXphbRqgVAI402mYKnkt5/57np3zbz
lRIeM6rhX4h+A9r5pRms6jV9UEZQwst7fcP2zWmim8J74lsinGSnQ1CwDeKN5pl4RTsoifh1kCAB
7RjA0u+rLZhyViZ4KTrSUE0D7THwvGTOXFHzIRdMA3orTtjUIb9TWL+STVWnNNn8OF7bmO1UI+wL
AVX4IsAzGH36AZQhLa/y+KH5KT0YuztkOORjje6j0EXLiBdXjv1zNZ5YHChCM9kGwB0Y4ukjr/cy
2FgtxBQo/cdHfAdBRd1ngf6gl65m7yfk8rCTt2vcNUveAQnef6xOX3VlFShWCe0lE4F1C5px3LPq
BEeSnzPtIY9X03hLuxhHBelkw0TT0DwO1YSejGDRs8G0Uu4mpYHwzvbVXaR4PWQq2abbigIlqpWg
dHFm/1idM8NlqWzXWg8iulAlW7OqH43B+HH73CxlYi1k/6GCCfQqLpBp5FfzyFo2mJ3NgH79BKW+
h2yCV27GbRcwvASnWpT9vUO/eXYfrZ6Qxbvr2vZs+1I66FXfQNREd/Akhm5EEHrqzi5d/hqhALbm
139n+ubH5drezOvqoChkqo6xagHkwu/qx+zSnuJN4vZu6Fhb5B+3yse/UQFbiriv7c58oNoTQ8Jr
kAbco+f2HAaGG/kCavAJ1CUrb2JAIjro/rib3vMA+Z7DmtLboqe4/oRZDB5SDYQCafEv/Ri6nVjP
UtDjHsYtlLj3/SfWeZ9DrD10k+9gFwEBdn75j7Eak3v+s9XmwaRGyiIjPb5BjfT7ymj3AEdtcrDM
FUCj1dV/TOk1Mzd7XUECs4jLdpp1szpDoeOoIT1kijUZmbVdPA8kC2gO2BngmIG0HTdTBFZuK5wb
7GD0R65FYF9Z52ejmnlb2wCLbl5gD+e1oytOeP97KVE3Ln3jAgUMP3fh/sJdu5ECVE5WpWWWPOH1
Is78LglZF6FBGYSi9XtZo7cvCwyg2m97pWUjGljE0ZeLAuVskH00yiqYsGlglINTAdgN5QUX8faK
maU7BAT+/5iZjaVSFbsydfgfxqGLAzD60On+UERPvM9fhjLb3B7V5M6+up8/5mau1tIg3zcMMKfy
hLoVlEXUoqkdAjVpTusV2silu+N6bHPfip0PfYAKzX81xFhA2tPKD7eHoy67tT/jmbnTMcvsUlcw
HrEpAP9GPtipvhd33UsVoJN8Z75EAdSxLqMPWiYQF02cXXWwFgd8hRf8PhB/vmLmXE3kC00KZgo4
187nd9PVbHn6Ab0dEkAwyie0b9wObGi5F/uW3z5XK73f08+fr+rVA2ye3UBrTm9lOp4pBmiSwvKt
JScokaDNwEA5w94DS+ffnvellb0yOHejdtnXUjPixVf09Z3M23M3rpFVLp2/axMz14mmVNPse4xp
VND1gk2kag8p8rO3B7JmZdpfV6EHlcBe1XewYtqvvfSUj3fxGp322lzNHIk5SrIupsXRix80/Bbx
FSnsxTNwPVMzF2JVDRjqpkcqeFID89KDp2ci/yuOYEp5AmePD6y1G5/D9ygKiJtPvEhrD40lt3L9
CTO3QiNhWjrBIjXWncp+kXJbaACcE+HeXq61uZx5FKlumFUPGGrM0LVnPY7likNZMzDzJznKw609
vbtBj+WivOY2onf+8zFcv7tnzkJiXKtD2k8bGnUg0mlAUqLR778xgiZDYMvRTjnvb4RiDwi3KJq4
LcP0ZQs4p0qs7LulqTIn+fr/MzHbdoqi1D20suB6lXOkJk7YrRWJFsOaaxOzbZUIEL/SaRRZfeoy
6qBX3GXo865rxIfjvrQfRXundboH/mo/MdjKbpsC0rlbvTY/221KTVC0N2FebKpzsQFn6F4KtMOa
YtXim+DazmzTSeiHs/VpmPQTEsHUdqdDC3YAp2qAhnCA/PJTACnrwPbqtaKDuraMs+0IYvbEjDIs
I99ku+Few5NHebQvKj5iQig0P+tD9c3wkhPHh4A2+Nzu1O3as2jpAruegdnTwMjyxuAJPiJpIYwb
6RCHeY+lewXhlonuMTtWVpZ2ye8j5QTKrAkCps57cGkDlL+kY8qlcG/kidugPacqn28fwsX9c2Vk
drmEI+1z9L1S5IPAgxggXkVAzANzd9vM8v7RdfTBQ1vtK1l80QAUzUzMXu0Nn+HgFppf7tqAfdi5
E266HyEq1aFj7+sHiqTTbeOL2+eP7Xl+oKzVGA3EsD2CJbuge5LTFVe27AWuTMwiAVpZKjoMYYLE
/VtrGhS6gTbqGzboLkZoTwPA0bqRqu4GM9kbaXRqAD1ytMFe2TOrHzJbzzgv1NHssJ7M72FxC5l7
r7vjQA/i2TxFdv+/qSV/xybEFFBeNCb3g35dpxbRTre0lchxeYv+s3XMmROP9IIJqRhpkBJ5Xyr6
o26iO6sBHgTAFyccQObSU6L4caX9uD26pZABVK2mArJE1MPnSZ8+1FgG0Bo2Th0JJwZqxmmAZwDc
Ib9wqq48RZatofIH8m5L/spgT/MR+xTWeFJuVbX4FUdgpABcRncGI1m5GX+Hv18uDvhsC4R86K2a
F1XjptXy0MCOHYruHI76HnyYv8aYUwAm6wvgv4GYaHJMLX/uq3oNyrC8T6/Mz/dpqVpjAbYa5Ji0
T9WP9tB53XdeAxUn7NKH2+v4te0Kjx9zInnDeAGonT8+VLkqw3qANfMxDMz36eJQkNFBV6JXHHB3
uemW4uUDLU/vtuXFPMSV5fkrRGXo0jIlWNYd4TXoTX2C03tonHQT7qb0h8WcatMcx9eJJard6iv2
F88OlLOhLkPIV15oM0y4Vchkcu8oYu+TgPvaZv1uXEyPAh8N+KYuo39jjt/Uxiwn1qhOy9l910Kf
/EgO+nMLiIqHNuANyrffUBZE3yrqbdF/Lpw4Le+V9ZmHEAWDjnqBURbGe8d1SMe94TGzub2UX5u6
ZlbmkZ40gqRWxRjlfQIaoGCg4B/RfpJT7xbnbkc9rXHt9G7NxS66havBTX9+9fwLQ51pjQ6zpjqi
L6/w9EH1Wyu6kFZbac2Z5umLT7gyNQvy8ry2I8XSoM1rmi9pmt2PVvN0exbXRjML5UKgwC2T6rif
2F0FQgxu/MrAl9wD8nbb0HLt8Gow09G4mreKtjoIyjFvIQuPNogdq/5ZMSWoCKb4T+rF7HteHpOJ
c2tYmcdFYNPVhpy3SPTdaMhCwUROp151FccUYALbTbUC4xE+hwVA94GK4XGtZXZlBecNEgTczz0a
SHEOx8YtZGhYY6S3J3YxLP0zr7+f+lfzKuVi7GkHE0PxzrsXpXoYuvfbJtZGMYsq+q7keW/hPCfk
J6lqRwVR920Ly/fP1SimT7gaxZgobdQR7I4GcWgPTosNiFgg9xv9zHTn36jST/fZjaM116kbeVzh
QY193/iS7Wio/Nlu82PqPasu6xI/K6fst7rG1eioovKxnty+yBqvyLJLJoNOZIh2TaisPCDWtsPM
ZwzgESE63vEBHVt3aMp7vcvujFUpsjUzM79hW9CKzgbsOmabflIdlfAZ+KeV6HnxtkS2AUA6QOEB
Nvt7UxixLnoyLdIkkgi+5YAE2ma9w2x5e/8xM9ve5UjMKJWwOk02utxKfENfS9kvT9cfE7Ptncuh
XabTIaVVDrJ99bkwRJDG+ePKMVobyvQdVxuNjQAD5aWBmFVTt1aenKFUd5+X+kuag6swlb7rClDn
OX9uWf2kEgiv92XQJ9bOEvJK+Lwc0V6t3uyiLGPAxXoL3yJl6gbtu46m/qBG5iup5vLM8NVqZ+W2
E0ZmsDIL0x7/crgBKpr0HDRIec2uGn0YlMyKsG8mdy8EjveUlpB3ERISU0xb+Igsf0qr0eXXVswp
JPljeK5Zy5JcbTG0yatoe3XfvgKZfBKRgwvVh9zWOnR2ORVzZXH20B2UpM9AeD89dIuzwfk5y8V7
FBf3QrKDPE6P6ME2HMNo9nExfgt147uqUObKI+i5VCV9VXPkf+PxDuKWAVcQRw1U3mppkQOOL38v
8NQDcxRKcma8XVmkiZX9xiLps8NtgYGoNzkWCVwXSMxGjRfH44ZzEN4CQAl+4o00aLsxedKGdm2D
LPrjq1mbnXhw9jRxVvz2/oMvLsVdsYl86oKUH8gaMCsUe5RC2sNaNLBmduYFSK1GoRxhsUboAOj8
cbD3kUI8Ia+JhS26m6vxzdwAT3TJqkFGEqh27oomfp5Uk9M6Wnu0Trvr1hrOjriOImQJzbLJQbMz
cDwo306oAHFabzVd9GxXQ5rdawACMCUfsWSWKIE4RllMf17ZkWvLM7vTmlqnaZhg1jqQGU4dV9SP
/H8VQzS0GysQC8rX4ejLgfHVyGbeKqIFG61pM9qVN/G5SJGjef2+Oo7f1/V5l19Nf6wZ07G8uiEQ
gmdy1/7e+iNzrL0Cjh/HfJu2f4dUIzqqQXyy/vBenlu0MOgaXKQx72ZTirI1OsWCS25AC2RE/XbI
+E6yrE2iVivh/vJW+WNrvo7d0BFgoZA7Bc0bCCEkSfJWtsryxv9jYrZmkyKqlUsYTuMP/kCd8bk4
IKd3L0Bg6669OJefLxB3+r/Jmz9fOCGoWKMA9Ps+k5zYrT7oN+Ta5MuwIX58z1Oneg7Pa+5qMfy6
Mju7W+SyChtI/02nm+8mHTI9QFV6Hd+0MpnzFwzEj+ORW78nMwxA/5f4+cn0zSDb1pG7mvlevndM
dCSDRwlcNjOfZRYtl6QePisPGzSjieSimj1oGk17x6r8oIOfy4WQLvfAvBE6DPxWK3tn6ekxcf+j
wRvt3mQOPGzrLiuyBm5GbKZuF+SfTki2wb3wh/XJXURQXVub3Tllp7Fama5ZvSOQ+azT1EEngAfZ
iqeGlAJyxmhN7LoT2FV2aqo9MNlyRpIeB/Qx9+OvtsSlGCGYjPvyQ5X+l7Qva5LbVpr9Q5cR3Am8
cuttenaNZvTC0Mp93/nrb2J8jsRB0w0ffw92OKwIVQMsFApVWZnTr/+XZXK90Bx/Y9Ebu6SQQOZp
2UoiKp1vRQwia8C5QHYQ/RbO+zp1mrpEgZkarF0ZyOFUuXRLdPHInAvyAXZ38NfY2hSXilhKBEkX
ljVTgokG2rQg11y617DFcDeh8vMcYdRD4AVbTs8eNQoDMV/qjpkDiVnqhir6oTuAyayzU4zt1Bgk
86odptcF5jZ3c2WOi4lRBcythYo5zjIo+/bJd+MUPlT74DCgHJi/xYqdfZKeTe+62XfpnYudXZnl
4mSohRUo2nG0Gxfc61+VO+0wAvJrOi0qkcTV8cIHJeNN7SBNAeMMKgwH9Av39Tm6K/azL7u5Czp0
J8GAj3nb+c0ZEmm+CJy2dV+sPgV/JU5BneWdivDaJVB2kJtX5DSt4NRvZWRrG5w31xjtM7QUG7Fo
LkgQevXFlF6vb/ZmT29tg3NjXdG6IIthI0NYMXcpoOOJL0HbitiBreyK29KfP4s1nwSuZXLJdD53
fdJaMFtiKL0A7Tomg0Cw51hDL7h2N0FT6xVywayATG2UNhaSwC+vICZUMocx3jR3+a7Zp+glYu7T
2BV7TEvrPhoILRBUImcR7jKXW0flTGhU4SQxzYzxtvKTu+YbXnmQiC6wz8uXed9/686idrfQLndv
1cXQy0UBu3/VMFuHoZ1rB0pG9uBVt8i7vQpk4tqP6161lQRACscwqMJGXHm+QRAN69MivweOv2ow
bH5FfE9tFgBXdjQuLzVZsC0kxGA0ufQZMSL3pj1IkzCAPnkEX1PUCtp02z8L07gTqVNpyaUWCwNt
btgajjnXUJvAS318uL6Dm1WB9dK4c5kbaixrA7y2c4sDeBQ0UEg0e+ucHyD2+BQLV7btKqulcSey
W+gShBNOpLpTfAKdu2Cn7SM3BWB8ds0DWBm8zBMXVbd31KLUwLgBA+Z/fFoM8zKEgSWBHaOKfEVH
TRAC2RWbyBfVvP9mS/+Y4q6zWQJ755CE2U5+yA7MLyM33FVe50k7BpgU+cq2PU3RNYUNgpr8DLYy
aoUpWSwDv1P87jmD+g9UQr+PLkuIQ7feX3eZzRtpZY4769PQ5qksw5w5ogg+FTa6qKKMYDPpWdng
vlanmLEcVvhaidS3dhvnxz6kpwDU3jUYNLSluU+bvkbDYgGfP2Zfl+RG70CDbMm1B/1vdwpkfyzq
T3OniVLkTUdCzRdepOhIzDj/VUBbsWDIMQPCIMSA6pfSVOwoV/Fbxn9zLa8scRdKQqVCGiGsBM6s
ox490bKxiyh2r39N0XK4GwNKnnRWSxiZ859V7U7aXaj/tCbBq3ezjoAh1N+7xjmNKqlagh8PM0eM
A3vLvjhpx9DJ0NkSYTf/5jz8scU5D2Y6G2mZk2wXqpABscgJXEFgNdZupobsaaGcCgpqacW6mQvi
guTl2OsY1QMH/SBw483rabVoLhBkfaVHVQFX6Uw8EXI5dpZ4eYyi7lhTvKqi8iGf6kNeKoJvullH
We82l9n2JfiIhgy7HWk/i6gAywm5q5vxvqwMoBvbt26qbM1a/DS1cHoxTw2Sb1T/IHozeiDCFiTa
m+nln214z8NXVZ2mzZclSNmJaTDVhWdLpoPgBLIH1z152wyBOBS6MSZIiT5G+CUB/VoXY9H18pUm
4DDXoLoD6tbrVra9Swd5qAF5SnANc96VK0anhUWaAR7SHCKnuAsOHV4Ky0vpVo64tLjZqSAre5wT
RbRdyGDCmwe/OlToPCo7CEfZlfOvYJtrS5zXKMZcqFGKDWw93Mwv7U7ydJvin+CZ8V1A1m6HJ3jr
iCZ32Qou3mEmVVVI32I+mG9AxvmkBHqLYB+q86kN5891AHmOOr+PI3Pfj11rQ8JG4JPbKd3KKPcZ
pan+zy0GaiK8OtuHBCkIe/LFb1C/FlyZW64JNkConxumgcIKZywe4hoCY1hhSpLjlC9706w8PdR9
gW+yZI3fybUdzleKeTCVYELmYdRKaitp+hzI9CuKc4d86j7VS/nQm/orLrAc0QiU6WprZhgiwcju
9R9yeangFKpItQxL04jyfoZWJz4BbAMoOahI1mkAwZY0chMKUShoWAJDDyGY/9GayjgmkWWwgX1s
L7e70EUwSV1hKhjyTE6vls+xqb6C4vy2mtXv102xK/fDBnOmuA0uswqTIozONAz7u0UFN0EJ9gvB
7l2GGGbFhJgjUcBhAmz9x0iW6XWbNgMWZNgsgUxCl808MPZZxHJ1L0GgW7CFbIsu1rWyyF3PeatT
COthXfLcqfZoRrfV1H5J4xzKGtN0nKdcpON34apsjZiOhV4R5ooxM/9xjXLWJUEjY41zHj2mU3uS
BnLT69RbLGjH6ZjNNbVDOMs4kiroIGJ9L0nd1+tf88JNP/4GviOalZWmhS1+QxV/yqcZShGzp8+T
O1AROeNFiOMscXcTkPfsDoSlPi2+T6MOQlKIAmaj/hQH+mNXLCAosDJBk3vTWf9sMd/EjJu5qPMQ
RtsK94a6PMt6LPiMFxnO+7og3E3AYA5IM+eplZWPmGCH7NRsTHd9ps/eSDEo03bqMzgcIRURgw8t
IjIk4uQuF8VwbctriWoC9q4aEE1jf74KMwXoO+a0hwrc6MyOimJLvSNvhWXrtuJo3rxvRJpimzu6
Msj+fG0QDtL2FmTwhozVYkdo/SadoQnO/8VtwTYVBCSgusL0P+iTPlpBptxAFQYaoaB4OJaQ1pPz
4nMRibbvEm76bocyFT3AXU3CHcFeicNpMTIJouxsTF2x/aWzrfmm3M2DRx3kNF7ugmQRpbJFt5+S
cybSFdw8gFCKMC0K1QgQlX1caTBKYJ1rVYQdEp3LsXspew36OiOS4yx5uX7YLxtVbLkrY1yMa7MG
TJ5MtAMMO6EzNvlow68akAFJoHfQ6UuetA9SOD32UDC102Eowd5X1X6UQKEnD4POLvvipwVAgjOq
eieIwFuuhZySebFCKOE/RhVlaKQ1Iz56G8G6GlXo8UBRSLAJ71kwH+kZyYxhQOBZu2D/Wowlov0I
DZ6pLTFWISu3kFq/t5LgRZrIjzlMdoNR3hlZ5YNH4BRBd5QJm5xSS/oWaZKFaFy0djzOUMOMx1/o
Iu3NUQVFL1RAzSSCwrES/ZQttP4akAa2JUj36JS9LAEqZ11TQ76pLnxg2yobJCaqLTXWOYasglrn
zpLo3hyq1VFpzRakgJXsFnIz2yh8GLs4SV7SQtqndSQ5uinfTnJ6r77rYaqR11fdoclMt2s6CCYS
cFqpptfW+RHAcUchg09o+C0Z6s9VBvD4nN4lI0VFQVHt0CDHCR0mM89eNSl/KqvgGIGQskjofWHW
z2mt3AMW78+k+CWN82McDfcaRHP8IAcU3NBddOUfwOrz0tHmLS3iyi6m0Mvk7mu8dPsk0i1wdyb7
RA/chmTPvVbclKUMHsTwU9UZZ4PijdLTJ71Au29Mrdi2UumBhvpgV0N8gJ70LzVtfgqcgAWQCx9A
AqaCLRivGH5UITVomJQZxIChwVcdgPFATv8GiIuJ/s68h3SvwN5WQENuhpSGWnia8aPnWoiZ8LaC
5qP8RVaOzGK5K8FW+w1siL90f/yhfBIXGreuXDwpwDwHiVDjAsYPWa5Umnssks7Q+OlAVrpU5FbL
QNFQThTIAgjAqWkn+YLFbm7uH7s8iN+IRgWfHldipuYvaqg9RhYI1UK6QPlvsssSukhLa76UxPgs
LcRtpehZ8As2V44E3IJYPP7N58NSgB5oBQoSxPUBqiwFUGZ+/RPSsXTCCHmc2CDee1Puu+9R4iWf
MkEg24yzmH/5bZ7LkdVkacakWxgX3gQO/qiyYxMcKNJj+2ahRz9Nh+58FAuLbqUiSJZBvk5QlruY
Kuh0rQzzCAFU01FzTesYHLHTgzovr5kFvbxZpk+QrvOJWr1d3+/LeWVcLGvLXFbQqS3GRid4GiaA
vtR1HtslDUYnt+S7SgNPZBLfNUEPkafluViWNxRxv+DX2Hg39U4FcRM7SDRnloE+jPIl8GpICELK
D0LIfWi4JV6KnYwhuOs/euvmxXsbQQB6oSAe495Ms4pLULbwkcal9tIOL/5oeiWjdowz6G9dt7V1
tamMxZ1V/c2LiqledSQPQsWCvNynMYYSZi/ittj0+JUF7gsUwVCSiMJCaarnMlygJ428pScoN5Yd
vgQeU44VBopgYZdVTfbl8VRDVFORA/ME8vXYtlGd98VutloPwpQvZgE6aeRufpDQo9ThzC1t7dUJ
/qOIw2dKrYfre/s3PwGU/DqI1eD9XBKnjIFkxXg3+apsHIesp3YFKV1pKX2QLDqTBFZpC5pCTAeu
KJI7axwET4DLSsr7Jvz+BfwraqmHPEgiCzq7e7KDAsYO4rqYzmJcLWKw+uYp11n2YmEg7AKqFQ1g
ES4UnHJoXmTZK6vzLQ0oW8bnqdDwP8E3DTFSwR6rW/flyigX0WqtgVaaoRMfo5qQZfeUPZIQ4jLA
twpEkLBHtnk4V/a4b7oUwIf1oEz259IcQS9dgWMaDCpaKx3nqBVNTAus8QCuUq2mQolxXaRS7w5Z
eijA3E8UVIUT0dTiZWH63Vd+fz7+aYPjqYMXH58PjLDH/HYEBhmyI054yF4w6fKo2s1ZxJB0WUDl
bLKvu3q0DYWUKXkGQrdhBrO0cUfLs7XcjIR4idE6M2ABQWxLpgB+uumoBpiRMRGKNzj/Nk1Dim5j
R6j/3/GAf9aa3kytVma4yBfTDNrSkENA+2b5Di3ve6Jle1opgtVs+ogBzgswBkP8g/9uTQOQUR4h
qZHT+RNtzcQFHNA1uul7k8sHwXFjz/aL9HRljPtgWQWFa3CAUH+0nNZrDjUw6i6DEhg4b35wqnai
FurmDbWyyH7RykWibJGMNtGoDwXgMfgCFXb3+po29w83LaiXIKKCusRHAzHe2orR4owl+ne1+16C
sT4F0qacx/3/yRDlkApx2cRarcKQBJYZK+htRe5sfRztsKoFKcTmpv1ZE+XKFFYyVFoxIkr1RIbU
Z/TJCER0SIJto5wnYFoI6qsz3K5Uhwq6wctJVcYfbWyg6UwzUd1lqwiqmjqrhWiMSZTLiZa6bmsN
jR+/7FBvDYC66IJdWWdeSY71+D9DCFlYWlnjLpVSKnCVSfhSS/TVnI94kUKRKEUuWNvXXWL7O/1Z
Fud7pATWyaqxrEmCegBgSVkr6uBsm/iTTbIotTo/ST/o+vjudWY52hVEt2siCdxtM6CuMlbmKysb
ckWUsptleLahUDsxA4CMzO7cGmQnhQqS6CXxrBLyjAEEWXfXt/ByJpx9LHSoMNCKM3zRWyzyDpwb
gcGeVDIqjQAIgpAOhIPj6HSABkqR0yPhYRDWXeKkvS8wv/mmXJnnzoGltu0M5XeQVo6LXYeh3Va/
prD1s9KTi1MwjE7fQgg0qewKkNfrxjdvGKRauGTQ00HW9XHf8XAlQECjRpen0bM10XvaZ89KXD9d
N7OZwjNuf/ZiRceIO3xZ1FOIvKvxrtB+QJ9jT2OIJOmnTDdsF4ATgTNtL+qPNe7wSapudkPSUL+V
LbzJNadtn5U2E0T9zUYO9MAMsO0b4HfmCy1FHjXaCEZkv3IBHDsaN/GxA4NJDuICcy8e8doKYGtz
3BGxilSNCwMVzjw9KFOEyarRnWTQJEixkxrCh/7WiVyb4z9ZUc2kJPDKSbH7X7MDkIWj41JzDozl
lICarqtRArRnAGXFL4HNxUK0CzoGePZAEOKjX466qfSjMlLfqMzGntrxBJm7k9WoLx0od4JC9MzR
8PfxWQmUGf5rj6/rLKYWybRgWQnYyBhdbTueibsMbnrQnOoo75f+7fqR2Lr90B9DlQ7rQ+mM299a
NaWRsJIwetU/grbqdrM5P1QKlIqg4HBz3dhmar62xh2JQurMUp8DpHhgLFggIwwsswvZH0bGCxiN
n/2UjXPi4B4WGGbB62JjUaKzcH9A6e3iET3jQo6yDmfRm9yx3OUeEBVHvOHt1vRSXxjLNz+kJssg
Hgb1sM6/mFHhn4opwKNd/5IdrFfdydx8l51Iby8eI10XMQptfkYQahiyouCR+A6IXF1cmgGGH9rE
UH9L5dMiobfQ1vHbOBuhayxWs7++nVuRDZobv61xn3GuO6UjHd6qunnb0p/VBDmqRfDJ2N9x8cU0
8LBBr5iiXcFd9ynpS0VW4sDvKnIuBuIofbmrrBs1k520hfbR6/U1bRY5EEFxCECtDoAjdxKKNEit
uZCI3x+Lg3aznJRbxoGtnGOhjvglOwmueg0IUZ1VxUzCoykTmXSFhYvQ7wsJg7G1XNlmrZwgAfNs
jCFGAYzyPjXITWRab9TooNIM0bMWiAozyX+hvxTZBVTH63j8NJAM73X1RtFEdJXbG7L6kVykh1JU
VC4zfJiNeA0/lr18j3GXvbpPn0QzSZvuuzLF7X2l6IlKQhBVgmhB8TSS3kME5L6SQf6jpNOL4Euz
98mFa1k68jwiY/qER1dOOZ7qQ11Tf5rV2lPkcI8q5b4y6V1SBvdxkP9oJ+2xZzQgAykEWcH2fb2y
zvLc1VGFknphWrOGQs+ZUXFAUCX2Alc7s2AUzf9GFuHd2f4slztJTZhaZatX1Nes3LWq2E2Q3Am2
dCt5BIjk95ZyvmIZvRUqI05rSaXnsANGJo9j4FYgElaXN2jb7FsyfEqayTXzcAfMh4g/472Ne+2j
ci4EcFcah91MfFrFO/RcHzujd4w4RPsRks46hoxIDrYaXDhKf7bG4LBEuiMp9a6b1FuaoaABnXMK
nVM3SyAOXkVoJqLsAhK4FpyCteKQMnq1wvRnURqP13dv62Wz3jwunBoklnV9wq3YWvH3QC0e5Ejb
XzexfcD+fB8ukQGncLRgCsvylYSxQX4PItke5q8DIKLXDW3ma38cgcdhTpKWt1qNtZhoUtiyXPjj
EN2OKXmTDPWuq5cfzdA0djzFX68b/ptw9XuJOlcqyOXUNKPchLAAJE7iU3yc7y1Qtw47Mfp3E9Ww
+mI6SzdWZ1itSTkpJlaZZ/boyZ7mVnfQ5ETFdtjHpf8dikQuoJq1jf5+AdGhzk7OomRq8xJe7TRL
QVa/QckiWU2NgWBc+pPUPKe0s5VlJ9hUtpArp0rnglWd5rLWdTAy7/Rjrp5zL9+RG3Yvlu1ZPJwt
WhMXqmatREM1lVjTmIaQP0WbaDGr0s6a5nB9ZSJLXMBaZNLQaMDC5LiAniHGbOJsH8/CwCg42zoX
lgZ9yLoW2Bhff2BKYVSHLh+gAz75XkNfEZ1w4yAJ6Ak3MyeMVQKlqGNmiWeXbKR+AEgiJH64gHGx
W8pnpcKhH7IdyHNl2+jzk9TqguLtZodGY7I0TI4C/TduoXpeZqkG+hW/scJ9I4VPpdHeRIYcumOh
v5JB/0Ua/VgoUC8kmWm4sjzPNgLfv0EZMqwfULDUJFD9/HgspDgA9eUIpeqGLjulGnt3bIJfTZwQ
B0CUt7BM/OuetBnxVgY5T9LMYlqyPiWQSR/ih3yRa9vSq/s2rG5SywJGNIxQIDXPQUTdf2EZuDgT
bxoAf3nIgyIpep9I7EODLNKRVWT9s0XRPlL6r0kObc7FvNEj+S7TOhEf8+Z9sjLNxQXgvEJrnNJ4
B1RjlmYutY4ZqCFKVQRq3AzrKGdj/M6SkZfzizQGNI+NClWU6MbcjbfxcXlkY2PV8R+k5RvRDj19
xFTMVW2M+rVSA0IdMNkh4w1204/WGU7zD9DE+N1uXIRkOdplbADyFpUFAAlUiocH56rQdinnZNCh
GdgYt0nZPup6ZrmKnr+UucWodXNf6frnegFtmhTOX2JL6yH8Or3OUw1sS/CrMrLPphx/Bp9S7C4K
EGRQPJU7fbxXsvChVYc9dD2OGg12MpF8GqaAKtRuEtdfzCV7JkMCCH4OzVwtwIu7TTBgLGeCJ/8l
Pw80liFTz9C3FM15/qkzz3PQJg2EtBmnyPw1e9Z3s1e42mfyk2mWhjv1rncDW7WTI5vPrW71m+pL
/fn6SdnozzGQMwiRVBYRLxBpyRhpqpZGIBIcJKSHWf8YawSIHXU5toF+BkBiX9L5qY2G0Y0KoVjP
ZXr8wTwfkgcrMumIV/t/3pYsN2H1uX8iv7bpVJBJBRiCYt/5ODyGQdXIeoMLRyO2iVs0mJ8Em3l5
d7LVWJDmBs5Kv4B2FWozYJQbaqV/YX9apzF2rEKNkePn+sBEleo9FbHYb5THP1rl4mybRYU6KnK+
00LMdpdeckBGgkE8GwQJuif9bN3ZTez8rvwcCgfkNx5tMA7ED+DyuqJeRKEFuveQVcDrYgBHqlfa
8vkZKYPT1255IHtxs/Ayvn60x8XXqlwWI2jNfDdXX4PuRuljeyL3ZSJCl2x+ytW6uBCEamOXJFYM
ROhYuVHeOZN1snTR6dv0STBto5yjGMoFtW9LmyLIlwTcCxjPt/u2gsZhLbtQVz+SYIbOdXsTlib0
x6roc1uR2S7M8nZWg12M0TVTFoljslTkY1LLNhewURWYGnqB2guaSWunOAIYYex2Q5odYtUA95By
6npyQiXdvn5eBOb4oi7wJXJfGRJGm4zZhmKS1EaHPCa2ZAzOUuYCa9t7/Xtx7/fp6llAlzmWobWr
+KGl2yRGMTUUFuXZ04LfQNZkRn0TQzbYyY851mgWyqzmOA1N6E4Qo80xKMYGuVSHARCg7SjvRd3z
jTyAqGwGH6w1REYJl3vBWhM4KWjR/VWeG2//W54b78RUTZf6vrizDFOFZ4E+D9+He5CXs2EkbY2i
eONqryiWyJ9A0K7l4EZbjrMrD466D3Jbf7zuJ1tncW2VW2GiT22ko+Lnz9UpGpfdlMVuromIGDdq
jx8WR7jufRo0elmn0LhuPTC+q47pGN+mU3CwvB4RNPDZiLxqgyTxG16uws+45TqGacrQ/QGG0uDH
jmTUPaMgx2GYdyNUWI/1MfTCswa49yF61LzmXApeQ1vnAdVcFFlNE08TvjIuN8sgYTgk3xVS/6BI
vYG2Lv3f+zYY2FgZ4RwmM6yGhFCL8yedPlfBeBiU9EdkGUe5Cz/niRl7liL/CqbkXgvLexQpzj3a
uaMSPFx3oY1X2McfwvmQ3hZlYkxYLapXkMVgbGrTqToBo/Gu5yTUoNiKbXhnYb6KfVAw+XyMBHNl
xGmR4f5QmuAloLUfoi3YVUDJzcSptfYgWN9WIrWyx5NkBG0cxUsxEl8dAPuVzwkE1JTBpTuoAAr1
ZLcO5NoYV1ECYk2bx9YwMaVQnOYuAalKFsd228a768sSGWLvklXMjpGymaCRNX19Ud2ikHJ7Lpdf
7Zw/X7dzWRlAu0EGuopoBjpCfOE7ybUw7xdg5M3i10DwiCL03ghuGoylhF9yWcReu5k1re2xs7la
FwFss4mtFn2i8+TKXmXehaCWdSAOvSt9aXwL3f95PhuRe22Ry2fCONUHWuOWQP3IGRdghhrNMdpP
1/dxKztbW+FS0aoN89Hse5Qaqzsaao4q+5EOIu9KpEi0eZ4RGgB0w3sU5D6cC1p5obQahMqAe2VN
qRiqBMuOvX8HqOCKgrPG/Iy/19fWOD+UDSg9Ug3W5iKTQagavMQooJdqsjdSDSLn41MulU9xnj0V
Wv4zpOFnKTXOfUNkt6sVqMipGIzPrd3UJD7ttDtt7ByjCX+lsfW9Mgg48HO/DK3TkIWukmSzn0AI
HpVi7bEz9a9W0snOTJ6mSBKcr83kYb0wLmFpSBWB6g0La8EMkb7Xhv9TRBBu4tZ9szbF+3zYdnrM
vpg5NE7bHNAYsa9732Z6sjbBOXkqN4EhJzmQOu2j1rj6V1ZSjAFFP0D7iD7MbudkX/r9datbMcpC
cQTYGRlC7zxEZ2kCLVw0gmBYjN+XWH4OgvnBMBPB0dpMT1Z2+KdyMoAiFmNZeKl/73onec5vJVDN
vJCj9j6gHB7oQ/QY35DMSbt/IKokWKbFHbge+YlqthAMrmcUXbrXCdPJcvL1+l6yW/HynP3eS4s7
ZwmZjVKKsZcZqO/io+UZO9VFxiX4ZBtwC0TDP9+Mz9OJ2eTDNGCUVDfRUw4bL9XMM95Ez0k0P1mF
nrqDoXyaJySzbSzvMyN8KYLKgWDPTZE1bhZE364vfPtw/Fk4dzgyORyDHCThft5NDwCEo0hsfL9u
4m9CJub0AWrBC48vgCh0TBO5TlnFHUQjPwowFaFKZhM7xZCQUMrpbw7jH3Nc6teMqSlJJZbUgdE+
nJ5jCaPJpuSOy+J1wzegMKy+cUrrJdG/JuXunX4S7+zri97e1z8/gkvDxlzvFlIh/2yHzMb8sKPN
hsDEO0PGpdP+tsF39oJCl0M6I7CNvfZmJZXpSrQ03CWNvoL44XVBOFeC+TlJCyeW6UOh4r1kqJ8m
lTpTKv0c1egAIdX7zKpcWg2W2wc096pJOcZB/AKkrQNcJfgfZ+UQ16onNalgUv09079YgCpjJBF6
MIrCdwYsdCgIGAjYC3LxF3d8XBqvc81jdxeBHN00wQQJZvQKMCQRHGgzqKwsc/kC1QsF7Afs7WrQ
vT6+mSmoawsRJ9FmdreywnL1VbZlyJJJe/DW+OYISPYIEuUEeYICizIUotpjFgviy6bXrQxyrl+W
iWbmBGmQFOu2Ht12jaipJLLA+bUZhHERgHMLeDjZKaKd6iV+7nR2P556V3aDE/TpK0GyIPhYfLlG
b6clRduT+EqY28bwS9Le4uL1+nlln+LSFVF5IiqmqQCb/viplDxJdKCbiN/R8GeRWIajVaDFlMPE
QSYIFcM6FOGptuMiBsn+a5OLvYA8mIs6w2Z081cqOYAuUgE/1j+pQm+W/QGZ/G2N7fLKGXMJeV/c
q8RPtCSGrkQ1+TWJAWhU8/R+tFJgAxrDciZMHqqjrtmZonl5G/dPaCHFbp03pRsn3Ys8o51eqLEP
WcBDLKVHmqJnoJbo2Y5kdnSK62rItcjua5Eg2eYlvVoBd2jDPJsRp+AHVJnQtzUdTYvBigsgWnM7
hz/GpXAa0YnaTlQ1Gb0uxlGEGfqP24ZB3bxpDARZvG/1Iz2x921b432b7f9BTW3zHfPHGu/q0ZiZ
XZOqKOT3doWJckboafmxR72gc2Zqqz+GGaRMCgh5RW+NzVO2Ms3lWfMCPBDeO6bf1y9depfNd0sU
/atEeWWEy7OmrjSGokOhl4UPsBAVfkRANlUZdu8qTnsPdWuIvJbu9cMtWhp/uBNlqqQMlChWSF7n
MPa7MPmeaJJ33cxmbFwtjjvPRtxaLZ752MEmOhea+ZrGurDSK/IQ7hhrUW01GoE/6meyC0svaj12
d5qTrezBkQC1rFfNaax/cGde8nazp7yGgQAIEJoYlOGOQlGlTWJZPaN7HT02DjGrqFJ2+xLs5I/a
jvGGpJUr3ZSuvA+fLBess6f4SUQ9v/0xLeAJQLCAsQxuA4y0HamZoOA0pk9TfjOOn0MiSkw2baCt
xKra4Ch+L6OsYqWslWoD8a58h9HP0nInN38sj5E/Y96ksA3D7r4uDIR6Fk3UbEa4ld0ND6oxpoRi
4bk5aPvu1Pv0KJZafS8CXtx2KzvcHpaYCTImCjvdd/LQH6PINT36RHZMlYa44UE5NvuB9fXPIeQA
o0fppfOMX51TOYGnnq1DJTigm069+j1cZJfqASxhAWJP0xPHIM8qZjMmCwyboitE9GG5jGxSZynK
aqTlNS1PkxTtQL+y2FlN7q6Hgs3eqLVaEZeJLVMYlZaBQMdY9doHclS9zM0iO3IpDimkbBUHJf07
NJ36z6KS23aVD5hzNEd1IGp5rDvqe00d4Kz6Q7osdqyET0XUvppl4vSxdmOY2hnDnqc+B3RDDneB
SXxjNPZZVgrO0fsL5NLPfv8Qfki8imTNlKEiChbD2TNBD22+6a7khbv4HHqQ23OrF1mzUSVxwdDr
UDSr0Ey+Hf30PvPoQT/PR/LYvUk3jRudO5/slnvpxnobRCOA25kYpstVBWgpHQOvHy/5Jcn6Ik0H
pn+g+KAJPy2nYW85+WHaMb3uw3Xn2Mw1wQgIXLuCdIwfCw16yGHVjUF80vxatDOt9k2Ru01A7RG0
TNdtbS0NagVAWICSjw2Xc3dfW4VZYPS4LxiIfrwFOzfI7VmpzUR9/l/kEBqjx2RABwBZ+IHhUquh
kxsHKJvTyibgmUmrxFnGB8GaWCrCudUHM1wWIQ0NxJJLXAF/DQb8H8EbQM6BTcYCc5mCoa6PnpFI
8gCaVNX0g6W90UcFUnnxm2A57BNcLGdlg4t+da7NYdTQHMPxxf38KXIhD2bLfnkj7RiZwpKIsrBL
uD1kDQlDT0AynM3yflxURhO8ZkLgz/O6+6SGIHOKLdtoco+G6Bfp9fckM+0kne5SOjnXF7sRgDWI
e6s6qmD6pWK5LuedlC1lADquL0kMgjhkSKUqyhE2ThjqoRizBUMHKCP4FmMXBpGUAOuHkamfStU5
avg1ovdJ/anLRVf25oJWprhAX2dNG0TQF/LL6rtUvEr0fjKfru/Z1mpQN2N0dwQNPf5zjWNSqO2A
po1c7lRJgZKBr2bKUQ0BHaUiHOFGEsv8HeZYgEIL9aNvLKGZthnr6kMf0m5JB/mlVnA5bmQ5H0xw
/t4qwZiiPgawgnIzhp+7Zh8uYCSGFB29ac3iYKb/5oStF8Vd+3hnK00Roi5SmGFjB33qzbr1OLb9
TZmYDqXpoZXRhwYzYwHUHaM5qH4GQMm62TALFr9Vnvywes5hzLFVFznB16yq3DovVXq31PpNKemP
OTR/aAoAeymR2yJK34asuI2b5V5PTDcditOUlS/XXWurII1fg9lbIKnMS17zapRDaVJZe25n7pr5
lL1OeE1QP/Mlr8rcEePjt2JUOfvCfMRbW+XyXA387oFOYLXqwIhUPcao1hZksvVqf319m0dntTzO
m/VFt3SkQrhqCcg/8vahr7L7DMy0sSQlzqzlAmzD5nW7Xhnn22SRtFof2fE5o1rQustJ71zLKQ+l
2xuHf4CQ3boL1wY5105aJPN6C3diRSQ2arzc/nfQWFTO3Ap1lok5e4KxVNyInOdKWqKXgRXjdVLp
+7Lpbav9FsWdd/2TbVWF8cUQtzEAC96F9wO0enylaRpVQ53BOUgQOyCQ1+1U6e5UYBg0M35s5Fpz
G0mhTiDNZ9WITn0KpNrUYQYPuc7TMEipnc/5PRpFzcGoJdFo/GaEZMjHd+aDi8nOAWguGtMaIO/s
ySy/lpqgxrp5OFZ/P7fNwGmESxHCZ5fwMR1luzIqW59+6NqX6xstWgeXBeR1FMV1jAncfvgE7Lid
lvm/uOz/P2fXtSQ3riy/iBH05pW+e7zTSPPCGDl67/n1NzG6K7HROI1dbWzsy0RsNcBCoVCVlQn+
r392iuYYUiUBRLsyVgLOs2tDrJ+W3gDALuOFVOYZAN8fmUw1gSgmf995jJiuzaxKOAML0ncjbAOh
clXIqmLgJ8gbjn8yiN9M9Mv+WKOyzypboTGh4IhnAoYVx0h6M4X61qrbq8FQoaQUB9rUQaO0me8t
Ub4zM+2A0mJrxyZETrv21ZwrCM82VW2r2iDYQlsLtgZZMVeMioe8AEuwEOc8NrbzB6lCZkAIOzfm
EoATpvYIzAeKAtwTmR2V/DIsfPMATsRcv28ilwDNVN/AuFTu5r1jQHMa4YqTdZ6FYvIDgNMFZxnm
9pF2nn6kTmhKcUmkIpDU3s6MQIxUb9QyOxa/yQpP3+K8bAtrAERaQAuaSN1pYA3IAqs1AjUgcmq1
sCEigl7S5jS380ENeY14rjHqOhOEJBLMHuOrHzVi8eNtCwzUvwMin8dHsjQDMnRonEmogVEbmaSi
CU7p/5+/APfCy/7O/n/EJ2AeObezyvqCe8OU4xdbZswNAEtBo37vCjGsBdHdlFCW5m/y9u1ycDq7
a6hFKqfeEqlls+pgQAjywnLy7ns/THYv/fdZFmIGr3BR11AqQXPk1IykJDKGH2PC16Wg+GS3QRro
rTt5kieGbRtcXtRZZD+1Rlf351zJZ02Zy0AyX4QSxPWoJ2reyp2tIB5wkl5RdigPkYRB0NqmtnwR
SR1mVkjlpboqD22JuRme95PriDYGAmO0b4FrMEHOd7qFUdpLVkkAgPn0okLTVwVkQTrkhtc2k5ML
pnt5D1mOgfoz2jFA5hL+iFNzHf6Wwx4co3zS+qtKfkjqx8smzpNi7J8umViPpgBISUtTDIKxzINE
eGK8SThqJBl2vtXgerQ90YXEQuNwq9rnNTvKJrUuwNcMY1Y2iArerKDl7u3WyV+kADTg7gA5J140
Zsas/RqpLCNSxUowCJsDutEfAKxfeSMZzuVVhbhro07Zsm31WkXmPwP26bobsIdAHx8nev7IOt1N
GpW66hCbH3rMOI0YIHO6zbxRjQnXXVLK3qa2j90qgX56igQbclNA5WaiU28dHlg6XmOglcrq9XDZ
qVjBU5eJNAY4gSxMXpz6rTRNY6+WJNtC77TKWsx29IQkG3VuzY4HTg7J/rwoxJngycaFSwufdeAw
T/PI+qdE9g84/99wZzBXtjNFeVIqdJ0lCpgiFaLcVdMnkGY5c/MsxreVxZvc4K6LciWwBOpmViO0
/ffS3+V1oZZ++sXmwir0KMetXunosC2rA4VZe5avoxHj5ROXo53cnnQcBWEUpHBU1OXOGEhaI4ek
8pDUUF9NSXr2Rf6i3ILn1NH95FjU/mV3/B8baZK6sGFJZ5QbXVvqSR5nf7ORrBsC864fVWGCmaVu
CKAU6z61ojTIQfNuVq9d/F3O77t4to26uDGQ/nLWxtzKnUHy9917YNxEvY7r9Nfa/mvNmx1rdtao
k12WabtEFmhqSE87DYXNrTFGCYooMBG4nQ0c/FGqOEOc/8MorkBU6TAcS4M/IT8RL0VZkMQF01mK
u4Wpkx60W6IJn9mdA6YDXlGVZ5MGgtbVCAYJIUKt6EEPgE3XEcZzYH+MFTKjojveAcznXP6U548t
EsjV3+uk0Z8GWPnLYiDrRD1FRyroJS54LUc/Pg6RU9j6xzOvg8rooDly0DhZ4fFx2OzTsvsZlEcB
MhMNINEgqO//fFuyvffPkil/6ipCIDfgZGYHDVwdbuFb3th7H9zKgZFxgR+srFRHRR4tDkNFYkUy
rt1pMTBSqqeE4szaMCGTAgb0llq6kwnh5W/JzNx2dsjv2NnpB3GMOsFAFjCY7po8CebsjjrnmmV/
qZ0VKo/KmjkDmhcZ/X+vh50X+4hz7mxRN58sTXIjjPhSin4YPctG+Q2KTbJ+UI5myActnnPsU/ao
y8+w0hWxBn2b5Lo5zLXX5P7kAjcZpICbl+1h9jdPS8Mu4B594nNnl9OfldIvF10EhFeXEeM0CO7g
qQS4CeYLcfYrCbiP8S7xeCY5XvnxnXfeYlqaPC0JmqRzh1kt7T2pa2BbZk+veaT4zHt+tzbqbCeW
tcTxvFRBsSnHuZQOSZ+8iiuYFJFaPbRb+Xr5HPBWRp1veZLMJgdThh8Vr1N5tyheBf2SLeExwPLc
8yOe77dw1oeihQz2SeuX4K7/1Ygmb1lUGMlMqEH3G0IkISfDCK/4RvrN6REq1AYgDxLItOLxwJdp
5tklf9+tUklBXJ4PeeQn0+LnxuSKWe1sSgFKFR6qgx3BMMKvyNAePKP3KCphS/GSEaCi8zB3kDCf
MVQj2pfd46NaeX7W/lihqknKvGjWtCaRnyOBMJ3FxbyrEtYOmGKkK8HDyKuzQKGptutnwrApPk4/
+O/Dc/auj1jz51dQnxM9KpDVyFnkK1N2g/loozeAXzm0o4EeFdQOpOwK0mbfu+pHgbEaS2rsJasJ
hzI0lEo7bStHk2+3+s3qgyG6LvDjo+gmLiV7wxgHsKX+5V1jvjEhbAOEIoi2QU5Ixf1tFbVqIDUP
kpyUcqA7hR9BPW/LQNQJh+fS9XMtUtG/K6JGHsomIoTli6/4RYWZa+BYDMBYNu8vZ67xVfarpG4A
YYRg3dqU/2Ttu2cd/9XOykN2tnTq/WPNcoeRJnj7XuEBEmv/SuGBdbQMEVzD4JcErI/GWeBWi4Z4
wsIgm+OIy8OmT3aXcJIDVqjYG6FChR6lraiW4HBI8jdt1G1Rn9xyAHW1qnEs8ZZDeWPaVZ1e9khb
O1S4jdn0QMLg9lLF83rWilDjNglRrCydMcwLS9LJaQnoCHl7kKrR2GAHXamyl9Dw6kP7HZMt2uhm
ucsboWBeLxboMglkSsO/1BpFPQUTfNcJvoiYC3rs37O//67uzdrSvTnquK2rEdVADUS+Zr3H03Mt
3IgVJ0PlLok6XlOco+iOIfCP5PHXVCJhViNgKT5n3Vn/DWfZQjsVLErg4ZDoipCx5YBgpGMc4N58
zdLpsYhM7owBK3HbG6EuE9GAbLGcT1D70z8p6Uua/8zVyp3XyplT6IvkIE9JekfTA00tnbIAw3Ge
cPId9q7uFkpdJeMGfEyFKcJADdKw3Y7keWy9bIgkw+RWARjc/+Iu2C+aOufxBOLdtcJn/EWHkziD
fkraLJtfOCZZwXJvkjoMPRAWayHLEXKtf7gOf3mOCpgdj1GNeep3G0odhX5K0mjYGsh/pNBOUcfZ
lvTlcc42H0OMvEox05gFgUIAj9H6pydj8nRSC4xFgJ1COuo9FMPbyu6ipzjmrYrtJztLlK8id9ME
a0PBjTyytevWWWxSlP51+nhFaebp2xmjnDIfMZa4WfARYSgm8CUphwWat85lt2DGrJ0RyhE3VVkN
fcYDcZWOs/bUikDp518v22C+eCEZ+vsDUa43Z32V1RtehWc0ydycgOcLlOOlUrGZozxALbLsMSkE
bRZMBEdibw88hiKeJSoSz7ESz5gbjPxuAmC1eUy0zJn1Rwk68pztY0RI9P8I1A3aq+BDo6qTbVuL
VW8sgj8jAo7G+NRpwiFqp1AuJQzgKGG1jn6C2e5KSTRXQANbAF+DPCHT5fwShrfgl1gAZgKmi3IM
9SHzIq31dpyqoNKXo9IPP0Ac8VDO0kskFMttPSa93ZfFJ9EcX+Rt+ipp87UmpYdeKt1R0l4nS+BE
NcYZOflB1OfW5hQKFHKFOGpIrlHEtrHwhlhZWfSJDepDF6o+C3OE1047KYdpBdZlGcVH0VK+L1qN
BH4RV3cZZi+RtLCExAh0Pu8xJRXbqapUnC/AXC+oGwkYTgLyiHqZG6UQb/LcxEGtll5vbb6UcqHm
DMdGp/SPDSrI9W02CMOsZkFTOOJxuG789G0KJYzmgvw+xlBAE4zP/N4907d2Zqlw16hx31SlBIbt
LD22UuRkcRdMrcwJeOdkAYpysjwq4kEotVQLlFR8V73R7MVdP6XWK0lNayLnBLIRt4SkLrD+QXTF
XyWrc3tinjpC4liiO6Qjqmv64VdKvAyOZMfeBEHWw+K0h5UgI7i5MG97qZMiaUnSr2MB6I9NKMQT
x8w/TVfx9YcmtdNgHAvwP+goXI4YPKvU2QE5W2LVU1sFVt99ErLyRgRnQGOqHHwV2TSqILHfVBrG
NWq6IBqtFvnNbLiqdFcbBiRvHiCxZmfZ58tLYiUB6LhDpgHobULuR4XjuejyRpA3kkj993kF1t0J
axhWkFUVhJj0pIxcD4Ai9phj/u91fWZwARUOERMiGpyUa4KfEUI3iQIX0e+y6BWnkRO9WOVhENMo
JhHTAUENPerRTdFWlsmSIM+OAlC29E7m5kA3o03SHrqjdYjeI8EVDtKB882YSwOMGII3qnqOvxM6
YWhmfakDrTtOmJZbnlqndGbldoJAkuJEYHrgHjmeTfm07FdCQwNcegDblWn/UKroW3RLwlMqZ3oj
ZnSIfgfmgsB6e2oF9LPVDPpDsqWrV4Z1MNnKhvBlfmgmqyLnQDMWpUExVcdshAn0K41aa4oawauw
4mAtrjYZ8j1W7F3+VkwLqLBgxh3qyBhpOV1QtXS5UIMMOhjWH9Zc+UMh8SDQ5H9BhQvNNFGU0DBF
YEl0a7KGGsYWzXMcdIv5edLSx3rCXZDHT002XC+6cpXm61HSy7dWi708jTb/8hIZUXFvn25TdnOh
NIYZQdRAWr/Vo/w6jUVQLwpvncTD6HVagAdBLgSSFYAinW5lr04DSJJxoElDRFxANF9/I7I5A9Lh
IMMB5J1v1sL2Bqm7NdITJSmissWU2uxJEFeWsysLmkvgCLwaboTn+io5Cs+XN5N1ArS9USpsdbXU
QaEiSWBU8fOrJWwKHYN7i1d50ebGKH7y1snIkGAR5800RfIP5aJi1DajteAQmMvN1F/LzfXQZ2Qw
grOf7O38Y4eOIG2tV3JWJEEy3ESgZMeMfcvxEaYJnAUdtxk0s2h4YYJ61hCZKa6XfjyORvQsdEVY
lYZ3+SMxLmjC5/yPGbo7pxljqWxzngRxfJPiXaJs91IXX8n95nYab1aXsya6MYe2QJrm5VoHw9a/
gZPJUcrSQ8T5C4TDyaKoz9NmIMeQZ2Aw1aB67u7RRliQTi1oIw1OF6BblkKEV+IEYBa49sSqcnqo
BSXp5mZuIEICVmE4etB8BQtCJTnNlQbtCvAG5U4LXLkTOTz5CNZT6MQ2id27TpbRL/loDVgxkcQi
AlXLq3HbeURSrXqwXF4fkmuPfOmdPYRERZDyD3vJs+Tm3jIAtW6Tjm7tm7GdvXH5r0gefBYzd55K
hTA9Kcy01T+21wz6n8OBdEykB/HQhcLL6ssA7GMe0EteVB4hKHGXS5apOAb4e63MMRb7/5VyJ0vs
3JnwEKld6AHwykuMhaImj2cqqNmAEaCLu/qy6SAW2OJgAxc/FCyDMRq8tVrdMakOcibaVlxyogDr
e57YpPwHLzN0GcSYJCuKnyX3kM91zWvMIHmVfEcgMjJvU8lpoDb1xCLlQVaZN8BQDuRGUnzVy4+R
Gz13nhAA3Hxf3fDQQKx0/cQe5T7FsixliYp20LmrtxwkdDnWu/qw3cyhFV6Oqf/DFhggZBC3k8mJ
09NRCNAfg/oJvuCgYRJywojsElsjhLlFF3h/V41NtzWLx0kc3uvUOC6KyqVLYTgt1vv7N9Aw1kEQ
ennoRkQjf8Nc+hwsXwfw8mrH6ii4+uPlFbNd9o8x6t6NltzUxlSuA0EcDmvWgl9yanS7LDEUWfVA
mU0GGr+pCUe+bJiRk56skor0Q7OZq5jUSQCpendswFzFvUx4G0mF9T5VtmTIQXYQ10PYTBtw96/1
qHlDv4RdNtuRaXgCBlEzGUMxkbxetyUPZsLaXkBxMTwHELB2lhbniSpJWY0uiKmCmq271/IbdQi3
fHDN9jFZJY7/sjZ1Z47Ogi2p0lK5ROoBvlUwZZduJL1f/mzkcNOHf2+B8pe63OTekpAZdtmbmYSC
HjlT9P2yDd4qaNeIo6VUoV8TaHVyEMpjkmv+31iAhgDg/hLgt9S9IApzPA3rGgdKbdqpeTCtv8gz
CSXCbwvEMXbX7CjpBYiBthp814O9tgLUYJTAwhvo8kKY/gWQLZjkIV9i0TC+aElGfTXwspulcEOW
og9+soBMHxJ6m6MmGce/WGhQXdnZo2KxmXZ1nMeQZiGx3/yUhkQ0ry2/LM7mmVckQcosToT6SGTP
XG5nk/pY7ZRbjVbhhoty1RkGKQ1B2/m11hJ3a2LBzjPtJs1zp9CN5y7buIIXTG/cmae+JAalpQ7E
LsmvGTov9rTbBaR+gKCuh+Q42tU3XrLN3mVM26rgTGDQDReRYXZl3zS/C4tRfEh8y5EH8N6jWOwU
TrZwPOmctoWwa+yMUqdOFvJ+arqxCRR5uZkVydOi4luvSt5kSY6wbj9yw3xCGeN9gNhQbylPUZVm
dhPFjlIpt0bW3g1ddtcas2vhbSAqUMyQykOUZL45y+TFWNlJG4cSJG+KDFngIh6iTDlgJjLoyuw9
jWWMZg+fu065n7PoxzpLqdOtm5urOpAM/UusDIdp4inyMb4uuHI+xK6xdjBdnZ5T3LVAPGHGLJhL
aHtKSkiGNi+fUaYJ9BZUApkgbY9TExBNk/Iubesglm4io3eHqHcvW2AEZSIe8o8F+iloZlOXt8lQ
B4Vo+ZFW+k2vhlOncsywygIndqjgn7WGOHd6XgfKnX4EGlQBMo1UBZSX5R3JH6fCyN43DIQDKgEO
WZrzKy+yrE9SxBoh6UKxWZ25LzmxhYU0x4r+2KDimTFtMcB8KAUX03gPmV5IUpr5k4Ae1Dy2ij2D
ZDD6JFa58BJ3uukKo/o6GtXw3XKL6xZqblr8U1rjx1VY3AlaFc6sLpttykNYToXIOaGsZ+rJCaV8
dVqtrVdUHbpYUgh6aJCLYr4YhScF0nyKHFrbz7Yz3E79qjUd2E9AzJnGrmj19hYbUI0PBvPHZb9j
lCCgPgJArKGyOH63zZqqTFwavNItkGUGGXyiLZARTKE2fb1si3wJ+hZQgVeH4DGLAa5Sk7GMtrUJ
ktG8zpCC2FkyOG0MuV6R2xNkvgP21ii/GFEd7iGkB3YSb0YJGH3vcHloD+bVHHIL6SSwnq0MuQIG
gMhQB938qFfgPhtdxi66kl9kwFjnAaJEiens0iVM7v89HmEACI0WzBuhFkXHoyhuLSEeU1Q5llc9
ku1yyzkWGN9qb4GOR2gcTa1g5G0wojxVGq/x1tllNzlC/t9LbSD6wWtblTFdd5b+JB3Gp/oBJDJS
Wd2CdPmzliqfqk7mUJqx1rM3Q3lDnGVzq5Qb7uPpx9xCJEV91MfONiDrddnJWTf/yYKoXCct4gHq
RxEofzoI+lQAs6aOlAFJXafQMu1sqbWrgMdfwjjGhC5Jhv48VNJRoji9oKxZMoWts0CbIGpOp7yp
6mLH6Zc8u14kntIV6w6B5AV4FBHWMaZPN1fyeYpRPsEnU4PhYAxPGeoVy+PkKU7agirFHH3OljI/
HhlxAc6UNP3I5bnLxC1pUqY01hqUDyRffxffcJF44BhBhQYSGOXqL96soEHG21XW3YLm0R/DlNds
6bR1AC82AfpznzFIdINecWpLSft1rgHDsyIRgsbprVKvL3WMeQpjDMZMcecaTdAug2Joc9DM6XNT
VF9SU32CuuVhU6J7SMu/rZbMmR1lXLZgeSEICGCKTAhHnu6SABqKoWvg4rqgfp6t7LGaS86XYJpA
z9X6SDLPZE/MLpYEs0LciZvmasi341hyzimrGIbGzB8T5CfsvnW1bYO+WTAxOyBgtBu/BiuMk3+Q
5wKBUDm8gRWmRdDWgGIDg2KwTZ2dXNe2BuR3DR5EUVCNISm/SbeDt3mpEORu7PLcipHrEZ6c3wbJ
bbJf4gqFtHjGYZXL5trcFls3fg7Wxsm9mFZAo6HhUQktTnq+PzGGLauqugvabHEzqPt1yo2QG87l
s8mzQq1FqfS1StqiDZTlqihv0uZOqjkdBdZghWHsVkIlTeNiQSRtxlC4eExDPVAFb7qzGpcQmLeu
6HebLYcoWiaeDDbi1VXD2OVdh7xl0l65tm1bkIJpsq3XpZnLjjxV92WV85R+WCdsv1byQ3a+0Y35
rK4KnHFdGn+wMHCX8ZpbrMzoZD+pqFZCrmIU+o6AzyWfVGOjw3pHMiOQzHASXt5yqMtQLCfdiLW4
DbZouQGB9P02msFlD2SZIC1ry4SWCi4Iyjt6PYnLKq2yYJnqp0powtgY/8LJ0dwH4htcnKJBvzBl
acvrLenQGzYPSqo4cRW71cTTV2OBoIyP5Fgz8QY4m/2vUiNu0qjIMUkuhKtT3iYAgkxXTRiFUO8m
xRnuDCkz+OG6AFsyeCogfkz5WwtG01JWYXN2kmfSvWphs3id/SSsHlKuqtRH3khlygYuD4hmgcMS
+lnU10o2Tc8jCCkG/aziVdOjrJCti1OnceJU6XysjPi1Kdar1kq9RB3eL/sK4xifvBUpdyxQLwSN
H1rHWR09FC0K5F1evJTWXHOyQIZTnhiiKk6VGq1zXYpJkAt4vPWmepuOESfAs3BDJ0aoC18v5a4d
oeYabKB0g1DFYXAFxQHg9S466C4mPNPOHa8HMIPovAYSmSGiPuPeNE0QXCgt4F6zQlpWy/UYmAfV
hsjPkV9BYCS2J4aoyzkR1HUdezkJDAWQCYieWMLnMX9UNeDarfnpsnuwTsOJNfo2M8WpBX9MHFja
7ERgk7HTddQDSYnToOwn+WAliYqCmWEEoFnNnM5cvlVj/GUb2yf0VwaOFzFKw1DoRK4N+i3QttPA
sFlNGjFrmjRI1J990Y6h1K3H2NS+6vGbKB+WGdBezg4w9xu9Dk3WQMJ6xvZlDVpfGQLiAaEbm39C
jvDK8qwXDdzPiH2BCG624i35Ib5dtktc9cyfdmapjTdnqdF6DQD1fr0z6vUhn2aAFMXAWtfj0k9h
a+h3ICniXB2sxRKEJBrbeLifaS5GUi1uo4q4Xpu3o967DQQ2Mqlxx1VwxCHh3CJM78Kslwa8uoiH
DA08snoQ8WsS9nZFnaB6Vtz6Rn+eQrwMD1OQV1zih3PpEIAKJXDJ4I2G6veZ0pi1gjIHXQxC/E/m
zRNcKdpT/Ni5k6v5KCZdGY5wgwfUtXXU7eJWc5YfFer/lz8t61rb/wq6o6WPUEqU0pJcMYYN6uD4
UfWWcAjXe4K6mh6Gt39xr7EcSpJlsIQpFrJ6uj3UYvhlNioYVe6KQ347uF1qq6ajgoiCPMjL1Na8
xcnNEIM4CJB/MXxj7s1T8b8GTVUyQfYmsKYI2J4EGs2DHKGubm1g3lC4o1Ossd8Tg9RdMHWyUApJ
lQfJIQoE27hq7sef+nH6jmvU/9Z5ybt2zGtb9ovQCmJQN82h9mV4STgnilX9wO/QwIUDd0OpnFq4
0abxlq3YdzDHB/Wn4ZAfQUjr6U8K+h7oQvuay3EvEhro0LG3SK1cN+tYMZMaktgPKTRXtlBEK4tg
bwi7AQ8e8pFNXrBG18XyyVjQXPtwZlBPhdEDyaHTUAGqL3JVd7LL4/Y1DYwH6Jnf6K4s2eadBDFe
07G+NG50U2OszHKX1ubRubGy+v3Of/x993JAzXWSlxoeYNYYGoUgUt94Y9y5AIAHVfZpTd+T+Gh2
z5XMqeCxch30xkUD0sCg16SzYwHDpPUEft5AHr6PQtPbGAfWePcS6yvvjZAfsVudueXi2GdtgVCG
0g+mxAkhvnhYfbAsPfzNWADoT0GvBCg7eNbpCtdmohRV6bCWHVBwcvqb7esEVY/GkzDqUXjlnZDZ
Eqd8wyhy7W3SKZW+SsYkZV0RzJofz+n1BIJROxU2W1tyHsErqw9xYoxKq5rEKBNR6LGdT3qQPuI2
eItzm8zdi74G1JrmSEfRLY68hhDzMtjtrEZd9CXEBbIpws6C/+go50RaYwAF0uSl9+kz9F/t9WuC
ot7z5SDByvv3VqlXxzgpwlJUgBOb6WJ3aWRPk5ubvDEk5n2LzAlK7io6eajGnjqpImy5vmB8nHRR
3melAX5+y8tboq94kAvteZ66O3RifspjF9mLmA92rapeJEKqxYK46ZA1j2qVv2dCFdliA9B6mbxI
3fAiZMtVooEEtVZvSyhzONLY8prkzFO8++3Uh5GVRm7XciiCcsreNxNEvA1XU5v5GXY2qM+w1VYk
VQY+AwmaIHpwk7v8Bb0wNwnlEB/HqW64FxLZczpg778JFTgMsIQO1YBvYnaJ5IA2Hs+xok4gZxwl
dgPElJziXZ9YjlLUlaMLXWBZZnjZ/Xh7Sz2yjUqDRgnmVQM9AiX0/Do0j5cNMK9dGWohGD0ALerZ
TL+2RosVRdjZX5keYaGsHfVQX0c2jlTILVWwMmdMjWC6QpFReaFpH7Q4N+ZYXYogevmAtD/pyDke
qysV93xkl8DZQv/iy/gaf728UOZOEhpnALFAGUIXexJNXeo2EYsgbUGTIN8OXLCIzHp0gXj4twnK
YUa04sVp3NC1wwtIcrUrw3qOvrSzN7xGGNj+ivmH3LMeCwhPfkmRaBD5rPnVaF9mHOfemcOmec9+
SLzheNbZUYA8wI2kaNLZOLc5LtO2qXoRKGuuung2uhJmXnEvcsGLrD3eW6I2wFCzoilkWCJw5hzl
8EW05UPnNXZkm1/jp5rLGcXyJmTqANIRFpizUd4NWvQ1GGdxPvIVcCR5yMNeRO2/UcAIY3HeI8zl
4XlLJtUAFqERvo1YYm5M1xDokkMpzXZXxu5lJ5WZ69mZoHYQ1P5L0s9kB408jNTuJlYkDHWpCd4g
cyn4kliBAU8bDp0iX/eC9VzNbWKvpfKMumyQGakPPDlE1ztv6kp3rcHynUnfF2Ex7LUbvNxqQcoz
fGuGXrbRibuuWy1cG/398jKYQQVdZrCfynizmjQX6RqbQpmrGakTYy7NGW+Mwc7uSJIwukivE7tY
HB7SnPV19jap90Ohj1E+IuEJ+vhhFCenMrh0BTwT1IPBzMwRnCSQQ0D7crLJCa/RXyotG8yyfu1j
QqG54b0bWMndn2VZNCfpWMZCa2qwuaqiW5biAVPyx1aavFiYebU5li1oBGE2ntwGoAk9zUJiuU+j
toxIijUcMLv7Vg1ILZwUj20R2thQ+PsCjN/1NtuX/YX15N7bpT5dJxaDtY548xIiVCnUD0SLuwt4
HsJ0y70d6vs1dSzqo2DhRr8hdQxo3z1Zt9Jj70vHJMyOyQ/oJV9eGfM8/9nRD9zd7vGBQapSmESs
LB3G1i7M1q7BQoSsDLk55i+awr9sj1kp2i2RbudHzYS57x4GSaIkuZlbB2pmk/lrSEsFxQ/e24NZ
St4blE99pk1KtEHLpAzkh+56Pk6jg+D0lPitW7wjVkkroAsDqga8c8F8D5BmNTIXFInOqNlWCHwX
6oIYkxbyMRG2xNHyTQIvhXYrafnTKIp+O0+CLS8yEJtK/Tm2Kk9YjVdpHaA7gy6DW4M7knNHMF0Z
47jApWiYuKT3H71Tq8pkAwFc6xQnnyEnmabTMZPnxJ5yHYS40xdk6rcx+KI4vsZCV5jQCPhtm/oU
qRblYqXC9vqAqtUBo56iPWd2eS05gHYEGo/JgRUOcQsaKlDBmGGlsUSF1cSVPgt4vtc4rsDUq5XF
6QIyaxMApkp4c4KVXaIZMoBM0KulRUjKK3O0AS5qvEI1XzCSdjUmmi8IYP0zUcxeu+LHZiafunbh
vK5ZBAfY1j8/gYpOdQY3qYkIArKa2i6+iz+KCk/PAqx8ilP7xTvism/d137jVA6vHMiOWTvrVMzq
IZ2bLgs2IDnk79s1Aa5Ar/N6/fYrJhc3XEga+7P+Xq9JOji7mCXHcSSmHSyKQXE9ufpPqGJ7KEy9
SUfrqDnJMfIuBy1Wm36/wzSOQrVao8kixGVIwQfzUT2qTn3MnmWngmXB06+Xn4pTHGV39cdD7vMK
YMwE+c8Wm9S5WTatGrUV5oV8gou9t9rjNB0ur/F/HM4/u0q9YJu2GTR1xK6ugCJUT0O4OKtPiMZy
t3J4UZn1CVVQI+LYAIUEdMrpJ1zXZEjzFLGxVVFLjZF99xIHbsMzQXKJnZeYeVxrQgYT0tI6Vpy7
ApfxmtUq3K+CSkfyNq0jtYcJNZgOzR0kvIDlqe+To8L7OKyovbdEHfElSfFGqmBJs6MH7Um7JwmQ
+aNwh3BC8mO9DOHgLV4EThGfl5Wwkq69beqAG/Vkac0E22LyWdA237RydxkLJ5lDjgsSF6MLGjtL
dJ0wV6NmkCekkh0YG1YvvdrMD9LA4Sfe+q65uSYnoeQsTaOqWmkSZZVkITewiq11Isl4aoflqtGb
52xJf3BWxzK2T5QpY1snxe26Yh9nQPz623H2KtTyAZE6jP6GC7C8q17UyK0Whxc/mDnQ3jQVQOIO
BEYlkUkjI8QbCvqj7ENmCRruZBRzQO+zuxEyb/rCWTLrgOztUjFFzVYQfItYcnEYcN1PYXrYEFHk
kPchWRFSAx5MhWCuqJ9NtecT5pmSboSh6fM2bSHwD441zx5nPSwH3ZmhWyQjYA8d6LV/Ja/adf+y
vJqQ9RL9yqteIBTPq9bLrA2EaijRVJIBfaVf9F1fCrli4sPNcXZXtHrvyVJxKNTBa7pksM1Z+WGJ
3X0KYK43FatX5cDUi9XXdJFDiNK4sal3dqv0+M9Sh804ZHY1AaZrRPnAi1GscuT+t5KAvAu4IFK3
ogzI6l+SU9MdkVNedNcKzJDfBWVF970x6gLptFraStDOApSaOIlS26X4jfOxWSYMMP1LFnhWIHFK
Rfd4nsRITiEi8qFnsD2TtgwRYM4eraMMPo3Y5fWTSRSn49/eIhXlkxSF+y0DGrCZtetquIIAh5MY
VjBkqT9LRqgatctZJM8kFdynTs+6SShIyC3fp8le3w2/cIGHEO34RXhbPA2Mz987Z6odpM+Pl62T
//n/Xi8Kc6ce0xqCmUsThJOyGvrCluZl2ZfY/CQnta1HkBETC1uT/gLoix7XP59Vobk8zGqWssjA
iteltMHirjSqc3lZrEC/t0BF26leZzmXLMNvgOYh2qnQDBO67FrIOv+yJVbY21ui4qtmZJmUbVhL
Kxq3Td4fCquK7W7WeVn+5bOAgib1pUyt0ND1yQLFRDkvl5RHEENwto35lNqvhjrToyEmsrXCHQhA
Z/lOJk3yg+qLif1XTLfoZWGEHhIwqADS1fa4t7ooikXsXB+DjG3YQnMdXy5/HebTaG+E2jVAlMdt
1NoMN77oxKHuaD1iSPrBQNXfNS8lN1djvgX3Jqk9lBUMhM4xJDnEY3Ss3yF7FPQvkFN8AWmp11+j
wBAQhnbpULzw4ApMHwHWUsaYJQoL9MGKC7Uy0nUC0KnZbhuxcRZB9i7vKMsEkFuKIZGCyllJZYxT
YahyRfeHxTzUm9ba9f+RdmVLkuLI9oswA7EIvbLFkhG5Va71gtWSxb4JhICvv4fsns4YMjqoW2Pz
MtNtkx4SkrvL3c859f9fmRmjRRiJxUAsxdDoJ9p2tavTPKx6uERVvdILyw9F5zeT5rW0eh7z9rut
2MqDrmTSjQYUiyV+joxNkMsb48r8wTnvbM8oDfwHKKJlL6oWmaElAlEOM+IOzpI7mRydvdFRe2Qc
yRsPV9vnZ7cYCqmaPaP5rGXUg+6yVuSyBZ8qID4CiDnAFCzXeq3nkxNUxbFvnPF5rVh2LhKgQvOP
1UXkU8o6tfIineeDoy3Gt7YyMIJ1YYb59C8DzqmZRbRjFWbiWBGmG6Ovr2Jmb4wYhTCRrDwrIPyx
NDS32U5EnhfryfUkHtJZZlaxj1pnFU4R0xgNjTsM/B/Usv4O/SCvleXOKPMjkb0DxL8jUgKmrrsw
1pzcNDZtjME5OXSZI1Eni1rq6F2P8dCf05gFWq0jNbhp0gkiDGBSaLWNKL5V2k2q41LwH1S+ka7b
qiX10T4JklbZWEWEtKVToTbefmtK4qSDCtIzzYsbxTXMl167l111XzLSuJOUu9H8ghzTo7qyaYtr
1VC8PCJXVvdAConfpOZmQEtMkRh2EBWZE2XDtsEP7fMbDkUGMYz7Sv7g+vdYSfao1oAZibpQwdlO
arE3WtvhDfejInS0rnJE3jk6zX9hkNGNC/WoyeuURzsrB1c1KkgTtOlmTJuggxsD7xFRVEjDLg8E
mpdcBz+PNXp5l73yOjtUA3lWY9UNJ1s6XV444Gn1G1r6Y68MKG1nu7FtXTF2sQOVXHfQq60007tS
A4htxJ/V76oq8gUgjmVPA0NYW2kpz0ZS+SGHwFM7/jQxg2Q0nQ9R9KM2WNIZgEh3Jn6tSeZaNfSK
FObJcLo3ot7JE7HJ6bgpO76psdTEhNYsrrRZix95TBz0Q10VMnWC25vK6l8VtIYg3eVEEu+zLsVA
FZ7c4olZujfyzGnk4KTaoZDyztR57ERj5oUKvcr66dhz6VTDdD17B1Zvh0bHo4R80S3zFuAqYK/B
2mRwkBb3Ho1/UYkqIcrfkUEeMDjuhZDd1aOfCkCekCqEPEAbJPgdHc2cjDIHHUeXtLXXceaQfAxi
/WumvwxV7loVqGNl6yrT9Zi9TrpxDJlxUChcVmw5fWvBRz6nveGkrHYgyuIY7eTjMeMNEbxmKq8M
WuCro/OHznOuf1c0A1xPX3vFcIvqMTd/SMwN5UR4hSEDqt1Qm3lmbO3AK3Zlp1C/y7PIrez0kJo/
enmb1/YP1eiCsX7RWBMgb9mOinZfRtUVbaMfiUJeKybxXpqsHaiJnoeJBqPeo7kdO2Zd4kPWZtCR
0c3ju5DWQTkezUL4MXTwhKVdmRBnTDrptriQYy98K0yfothyx/g2KRmA7SJyshqXjN4nVfO9rDGi
2bV+p8c7M8s2Qq0PFsjfucqvR1ZdUzHdma3t8Yy9ZhJvSDah295BtjmPJIieiz1LxYbEEqRmumea
052K0nKrcTdmZGOy8DZRo5twgHBVqOPgPRXQmJnK6aD0wumbeJdiVqcc7vX4Z1Omrpa9FE3kWGjC
Turg8zF7Nqyn1I6EY1hp6WZm8RyK0W0H9R6TYm6pvEEp0yfw+pRSt5fMs8lL3SXAqxXypiGJU7ez
0Eq+NwbbY2KmkYp+9iDiDvuvsfEqpkq4I/jgSzRbqJ7sO/7aqqFjaWJXkHiPyrEbSd3PKSpKLbYq
cgebuFQZMVBLnko2eKH4WjeRZ02oHJiqC4yoY4F1yIIGDfr39UQ2eXIdZqYLRT8HbcO7Xm+gNodB
NkjDuAqjTkOglBpnrpqYjtDu+PiL1SDVKaMAQzSPVad+xc3e28Xgt5m9B+vOT3tEIdtSH+ik/Oj7
HJjuepdZlROncBugHHdpW5V7XpDqu9Gx3El7Tfq6IkF9aJVPes4wjKWMXipRsR2SaAhSq673kTa9
mSkulOSjdHoLDEZRWLdOXtk9fpjxFoMrwZOgz/fMBI4/G42d7KTXNPU2x9CjPdBvloltj8RV2mTE
Vwx2CDH0hV7p3iQh22sK3CV8g92qO5kQsF2I544UuDCa4sR1c9TsDCfafjD64ajY4YsB8jNHb/Pr
TPzi2CJQ9LhcQAMbDFNs1iEdakeOJr7yTdsoPh2+ajkAavVdOFjOiLlbWh4KnEStGh1Nqx0+6gEx
IbdT3zX2cIiSJ2EOQcIVJwmPZc69LM49q6u8ws6dTG0dqlROC4abIb0bpvgrkFBuSmzfNodrXXKo
d+ovo7C3hmL5oJ26hsKPm1J7Xwya04K0LOe1B94fYI/7wKhxKknmEloFU635LGP+UEx3o247sVI8
jU2KKWmaDQ5TVEcRT1We7EoaYsGDVxZlkKiDV/PB02uwSNbszWwSb2qtHRhP/AFOddSboNETHMPq
xY6/qvIXGIfRzYN8hFnv2xjaPiGw+CkHJdeEcFHC4wtH1qlHU5zWMPYIz/xWDBtQJfha/Yxe9pby
yA/pUWke7AHNMIpoXdJbHTpc81rZKEHkoICRqXUKSBZN1PyiZArEfMrXBp8uL0MXGMKN2T3Ho3D0
mYck15zaJk5Yaeh43c6+TpXkGx2IM9ihy9R7A4WkGqe2iR8aYd9Bl/x2kP02tPmOg84oCQFEMYOe
WU4YpW5bcN/QFLQvqQeS+W2NCBxX/R2GLB2CiFy3uUvFA6t+yCTZEkKczPySzVT8Ru7Wo9zUxHKG
kG77uHa7ttyqubZphzeLZI99b7pNConfsvhpFdKJS2jNW9h94Mp7gaKoijKLAeHhSl5HWuz33Vuu
9yB1gaZk/KtP5Tbtht0wGvct1K90ZBs23USsOBjG6NrQ8wRowW/rym2SyQsj7kTsloS9l4SHCb8m
rxqvaEcQbkXHWILqizcBhmdAHQGqoPoA2FwQYxeUMDrkNjIl40eM1nivxkgbwGMcldeJEYFiqPI7
zNnVRuNX1WOdc8QQ3Yn1l6rqAanrPXAdqaT0zTLVHZ6WwE491om2oVLbjDXZFXDpefQjbJ95psLR
JQ4gro5aPIghDUKZ7DHTM4IZ3Wa3yM0drZDzAwsU+/G2mhTH6JpdWtQIrhKwJdZdReqvUrN2jWHB
/YF/m48ueNMeC61yu3y4F6z2h3zydd74HD8BVTtHacRDq0VfkhrQMS0Kb4QOWEVebmVKr+IIA4RG
p/ikVKE3QD0T/7tDtjEkgJYUKQbxauIN1msiuYvxjUMUwY33U1BXoVOKydfwZsnMN63OfHOSQUNN
7oObHE5PxE9KnDsKi4KGd06hTRCUfFGSa26zHU2sjS5DOE/MvVeWTxEajdDc0+YX6qDftKa65ToK
Hsp4HYci4ArWKrRDrj/oBT8abYeg2fsqV3HwDdecQndIo5eOtJhefWS5DR2i+kuS073dp3szRhJr
/TLC9ghZJreME7dTimvdVl51m9+I9qGH4HZhRb6WRKA8II4Uzz2+V61NDi2+KQh0SABoTF2MdwVU
KbxmjKBgI31lCOFUzMrpU7rlk7KVlXxqBMggDoYUjtXD/0VAXaaJ7nFiucBq+e2YwqnCJyM3CFkK
md/ctfseEXzYZ/w+rU2nCxHF0vp7UVYbyvDb1M5Nw8ixU+EQQwGQN0UE+hpOyKtB1JFPqos02gcW
yLWK8MARH/LwxcqmoMmhWoosUuRm6cYKSGEHDGvF+Cv1gy6MxywvXkUzvtRE+EX3TEXjRgzodf27
NeVbZXZuNLzW4y+Cfx1ysHZUiDS83rGReKUIb2jaOspgb+pIdwSeOOovYuYHq7SPVdvfMi1ybaH4
g5Xs0M2+R1695xnKrpX5har8WNtiM4DQhmQ/uznhT21PTvm9bEJcdZQlG3Cg1rVnKfKJJgrSTmRC
IIhHmkpfIzG5rfkyzUmPLo9ZDMpg8jBOAqe/cEFvjf+rjTlAbI8ybEbrSRD1mpDbMjEOjfYS4gJW
aKcPCAUg3IkObT5u4yS6b43RRw6HqNYeS4ow2PdPcH/HMP/WJoZb24o7dDYC8/cMo1gpn3BCy2/K
LE6StduKsutcVhuW/jKNX0Ur8TLS90PdfeWK7cei8SOQLVRJ5rHuB+XCHzvuDgjL8481xumqYP3b
IAqkmSm5Twbog5tKtcWQ/YuNoEczCHBqz1LJ/B6VRycd9X3bqX4o2TYubi8XZT49qt9HSsEfj0E6
G1TriyIkxh6MzNZaqCwWee6SwdrW8bSJK30VKfGpNgFLaBirhmkDYvZJtZlCkq0FyQQNONS9kJT6
7DnaM2jb2Q5OYOqXm7XG67m1nVpclHJNs86GKEcpV2BuPWd7ViC5z1emET/VixfLWmxgPJo6JFV6
O+Bq5U055pyZ9IfkZcAI5+VP9Zn1Y2Fq3uGTHk2SZiCAjQY7qAzlrerLbYELS9Op9jNT3jYoI/ic
ar/QnX9PdV2zA8GVPo3XUCW4yprWj8rxZuowmZuH+i4iqAMrQ0D7ekfs9k7Yzdp4zdrezB/o9AeP
smgxpo0XGnX5S3aNgub1eOyvBoa+m/AwQlnfq07s/78HFBYbNf+uE7tlUTeJ6KA0WIwqOt5gI2L+
5W/xeRJuYWLRXwJcsp0kALdBeZgHzfVt8Rg9UrfzSdBt5Hc9Xfn4Z7cSpXtIUWK8/JM+t5RGVk6E
syCzrkj2VsdByW4psKF/sq4PO0tQpBJjnLBXRtS+rgTGrIEx2iQbcjPLLsyl5zXFkc890nkfT+wt
+uqatBVVHWS5qSS62+9j7RAEvUqROUFrQniaS8CGhjOCKsUj/st6M/JTmXbxCxZeIib5UGQN6mAD
OoND4nMkbw0ZnWHcWkNQrqlWn3WDJwte+AstqnCNDWywkcnjWNdfShqvFJ7fK8v/VSl9XxJwYnjV
G+TTpC3e2jXXQ2mjBBS5ak4TV0krFC7wCLIYf54E1J8GtUEyazz2QguUVt02Y7azVbxG1bwSx57Q
u2QKUbnp0sydhn508WwyXalidklVgQDrtOQ7twAaTJFuoYi0soZzX+W0Brss9qJn1bJujksCZAiy
3ldUOhIKtjGyNGA5/WLq/uTsn9hcjtNGVavjYdrZUGucRXdoDz16VNWOeCp7KgFGdK1wfu4sUChz
zBIuNthiF05EUCbKHOrlKAjXTttWqO1+uXyfz4XAUwuLUjYfOKvsBhbwokBSOh6FiVc76fGiv2zo
c7sMKzi1tPhgCt4QDfiKoFAKedxsD/zSACCV4mLmjbqTa6u385xu9XzZ7Mr6lp8MMLU4Qhms3Ejt
xUpSN9N9oCjcy0Y+T9f999qWY7fFHOBlK3BnQYTOrsJd0RhO65HA3iZejjf5arI0e4HlDT7ZTWPh
lEAZ2di2mE/Gl3I3/NSc2ENxGtzZwHlyYJjW/PB80i7ZW3ilssWQYp4M6Hqb6VbJyLav3vScOhRl
1WHsVw7L2leb78VJfB6RkzQTx+pAiFlUqGQYkIKLVo7+uYgJXmzMJxrqjNCdf8SJkZzYeMoLoFpM
JfEtTEcoIMYw+HMd/bx8PM4bAgUrZJKgt7DEGYeallekVu1Al5lr4EnZtNsOos1ke9nO55n0+RhC
B+c/hhbbZul2Zg66KMFW7Ixulu91kCUMUB0gOjgDQgdv1g7M9WuDLWdj9KndxU6iT2Q1NETeGWte
5wlxIF8hx+7XQQONGtR2BxeTJoOXQKg9iNx6vz6Of3aLIVAKRB+whJ+UDJWqt1hWGQwtzO2g7Q0S
uaGJcmH3enmLZye1vAbg5v8ncC7cZRQrSj9pkL6URQqIl+kbco8mlNsoT1bUb4yx3CRkNe6cW93c
cQRZOILBJ66jWCqgxDfzMLAMML3x1w7Et+DAbvH09Wa+zpamM0Pjb8AczgWgU8vzLzu5I7o6sbi1
IcpODPNGYWPmkDpbuR7nLvupjUWQCymnQmhZsmHgK9TicKPx/DYJE+/yp1tbyuLTdVVH7Wq+hWpK
3KK5A0nuigVt/hOfT8fHd1qEuL6wWFlT3APQF6F46k9bPUbPbnrBZNdwx45ge9ypW4KOheaO6UMX
3oNT9n9a5XKGcRgriwkdq8xj+Qha7atO71dMrHyv90GfkzPRqYIXKOzilYnCa9rYjuhGtxbjSgw4
mzCcnIv3oHtiB9jnrAL7rx1Itwe/F6DB8qi4ILD+C/pQ79UtHV8ub9/nKSW40FOjizgHLkpZhuqE
tDKqH6Gc6hT5eGgnez9oracWbEuYcqgH8YBmstfwckX5cOWQvu/JyZoj1Ua238A89GEPWZnsQiMK
Li/xvAv755C+B5FTExWAyFWCEzKPtWtXfDsGuq9erbJTrh2Theswx0LV9OIdCiZ9k3sg0ElQhgNH
JRqNfqvcIBIAsbIWjM7mYhBWxDgNeFwwWLN4MEqgjUEOh+OJpvxu2E2QpU92ErjP30mLPs9ez+fl
xNoiD9MkUawOxHHvmR95E48oUEaPOlSUwKAcIPRJZ0L/aLf2Mji7uyd2F+e076zBLoluB1kC2niQ
paCMzuWaQ5v/yieHdmJlPq4nZ2WcVN4XFHs53Rgb9ZvmpJ7tkS+zMJV9tR7FV7/dvOoTexPHMFYG
3uhA/g0hi4P8uUbJpPTX3/XnSzQnq1ucUGVQtKGdV2cSt/Xtvf0tD2JvbmwFJJiOkFH3L1+9swma
DVlHCyQAZ+iv+aTqXOsSFohx1/qqq6Di+04G/P9Tiz2XvJ+YXQaFntRhqRUECWjLMaVjJG9Gix5D
IX5GYXyIS22trvdpsP39VvyzzmWImOowz0UxgyFa+pSP/EnvuyN6AF6Vcz8h/BFU92Dmrm/41D5d
3uPzF+PD9PJC9kOJRjA+qpge2uSKWV+4ulJ6+Jdj+mFjcfkmNtlRxeFCISsZtNfNUb9vfwBO5atb
5SdbYZE9GxI+zswyJEDpFKzCHcJgZquOZR/N9vHyjq0ZWFy6oQ9baN4wxHOLB2pxk0Fz47KFf/GS
Hxu2uGkdUMHVEFr4KEDXmYlf/yD77CrZ95B4wqt11qHWk+26Zuvql1rklpat4IHa4OQ3KNZtkm1P
wCrWOVQDqZe4WS/YnM8fTr7WIstUkkxPkWAiy9xYm7oAWcy0La+KXVOg7LuK/Dnvnz/2dZFwct2I
SFHg07GtgQ2duVPGW8uZcX3WVvHWgs7ad3x/CJ7455GnqcGjENkRUtsACLWXfAdNTu7oWxvsCqR9
UT0WQe96zXOunFGyCOp6Yo9m2GJbK+WWTgam2tag8mtH5b25crI2LimmzlQU0MV+CiIcTgp+wb/y
hnUsyPnYA5o5DOEauvEJWKxDKqtUR9zqP/tyZ/fvxNziWGZ1aioah7kRQ3pqdayLlaHY1QUtjiLV
B3BLoYoZgGNfQhhJubJYf9QsedN29RXp4kM3WQGjhc9DrcfzZ8JYXngr0MW/7GzOBoCPpS7xwxwT
HdBHtFHRnH4S/lI3gejeLps4/zQ5sbE4jlKRTJUW7l3e/K36jlFKTP8HiZtWt2wzHf/wCpzYXAQ2
NVEMTUyw2Ws/BrX1FTMOLi9rbecWYS1RLFoPBIfEsl7K7MYYviTWyvvmvH88WcV8UE9uWaxgcLYD
hP4vGJl6nGFkWu9Vu9+BkZ2/0yfWFqGtTay0haIrwy0je3k9bQu32wMrAe+YrHrHte1bBDliJoLZ
NYyBsQBDGpFThMc4slaO9+rZW4Q0kO5yyxqRfJiao4a+tadXEKXUAdvxogREG8XP/Cvzen3tOb62
vIULAU2jMMCqA98PGkM9RPUpRvU+HyEQoqG2iMRShT4I6MwvH8qzz9WTT7jwK1EXmwOwA2EQjxUK
Xb1j57fd+N20bxJ2VZsvBVulmT+bLn+YZAvgGkaCwoglyFbmGK44EGH6KnziqsUscBoMd5ibc+IW
c4LbtcWuuGm28CshBPUyDOSgqp9gnrp4m/SVK762tIUTqWKGYn1q0GDItdAdLTDLDSDUD6oJozKk
5hgRTtnayZn/6KdX5Ml+LvyKVOUA3RWsKge/Dkl+zbIr8haTW15V3Y2o164scm0XFz4mDHOBUVzY
KyUm+SiGyoV3+VCuuTG2cCz2GGsqRtXOpXnG6qlYi61s4VmKKKwKpCeoCmEyAwmX/aZtFeiw6xRd
dwzGrBdR5st86ZMtnExLCen1GIneXEQx3OHLOPjGJtp2AK+8v5GZfW05QO8RFJ3XbsHqeheupkyi
PM2gV7yxv9qAhdylXyo32lg3AqNW29Rnt2vdrbVAwRZeZoiVsNJjOj9Qyp28nsHA1uGvQPEbZY7L
t5AskbHMklpsW+g8zYB93WtcLT/21Zb54NOMHAFwVOER1QldRez01W7C2cc5WNlRgWBIQN93/yQE
F40d68NchFC25Q4sDFf2AdyHV0nwh7v6YWlxEaNCTXQTI29BerD2mJGc3ecsfKKU0PuO0Bi9fCvP
R6gPc4tLWYScAZaFj5iUt2Av1RqMLt1fNvEvB+XDxuIqDkOrsml+jf/RQZn9/edr+GFtcQ1NDIN0
dVSxP3pNnr/zH8YWt27oMAVZa4AbV2r1M5+MJ7VXcL0pQyHM7I5dae10ERsP/+OOLq6eXqgA/5TI
1xmO43z1Kne6LnaR22/+9yO5fMGWGh3LKoc19NCog6B+TJHFiPlU5r9TgDj7BS0DYryQtsJbb7E6
NOnjiTcACc/lvrmJMTyb/jujxCZdocQ5nxlCggoaORrB/OTitHRdZqfMiMJA3aOg6aggO/TRcE4w
Syeh32Zv4722xpJD3icoPp3RE6uLY2OYOkkVBQ8/pqTbNucvGkjzva6PUodZkX4EEMvpTBDXMGC5
SOEbYwoW+3wXsQcCkII9vk79GHST4mVCbNO2gfKqcElBXVDDOtlguip7K7ojck+P5DdNcZOyxB1M
4WuArvYUGLS+OHbFq2Hmrh6n3hS+qOEhnax91TBXNXo37gwAWVC5huSOK/u3sOaBDWwTjYBnwig/
tKiAeGTbTo6OqYab0FA2Uf2tDweAXaCSJh7AaudVoOfLm/rJHjKHQ21SRt2tGSZHI8Mwf/Mzqh+G
vHYIRpZ1gtZzehAMcF4WQh0487IK72692kg73HchlHTN8pjS/EdYcZcn+OdU22ZABkQAkU7aTque
yuw+L75M1oQJaGXTD41fhsTNCkzDAmyHoWAvmt4M0Mj2mG4vQDbTmN/bLPan6ZXqoTORm6nvdlqD
We4EiLdMAOwjXYbJeWaOnWunGHwQ31n61eKPEtgwJQHQsp+cqeDbjIDmSuqoCJZOK6BACSRQA8XB
ErCcMreDMIIEQVtezeC1VHauJb7TjO/ysd2YWgpM25PWD/4QGVtFUfzE4H6uQhM6kwAzVq5aa27M
MUCH3kXOEseeSlfWCVp731RAAFJgkjLyteuTG7uSbmaRx6KLnHjGjgFICmTdlNK7gd90BgazubiL
EF5mPU6gDkDSfGXFrZunbwYwkvPuqfkXCzQNtMi8BPyVpQXmWwukAOCNSnjhVGbi5Bl7lh3ZMI4x
cjmKJyscGq8boxCgxPJIePUwWOpXS+1fY8uAfFej9NtJMcKgo9NXPbK7QBu0nyMgkoIot5lRoaMW
Km4jpvssZ6+FWlxhK7e0gZIzJrliBXPGANJMeX1llvRQRJgKzsAbCwBqHL70ZoXhv+y6qmUA9IXL
tTFQinxLUnsX0cgfVbT97dHtopsEf8XIILeESkpvA/SXcAfSIxgor4+WNT0M5neTRfYs6Ad0YLha
EJxT90uXf+HeOhaZVlEjT0zytw5j29lVHih+nL/NRV2+X6/ozinDBYNL/81Lu2tMPcaYaxo6oZ25
fbPyejif2384tGWtMUrGrhWzibk0Zx6S/V/h6HcKqmczlhNTi+cYsjDSWRkGO8ykdW09qJvvibUq
jXP2/XViZfH+Aiqs0eIinSubf5DcrhyJd675k/SSRl1lVAqsASg8OACJXM0R1ood+ohZa6hIrD4X
zsfYf+LekkdhwGBHCJ6F/+Rk05WGt4nmaujgrR34sznSyVYu0r+UKfHUVBWYkG3yJmV+XZeIIX0L
zJzszJ2SdfuOWq9/kiKdWF0E9r4uCUtoghpIrz7ZPd+NHMxLnHzJTX5bdcl3lqFAwbIgazvuK131
2kD701n5FWevHtXAP2JgN3V7kV6PJNdVGk6AYdwABM9eZimLbJMcaukBCROo29zNnldszv7j03U/
sbnY70hGmpmMSOlTazuzegMznvvzDMFMKauB+t4/AF22QTyL/dz9uWL97MU5sb7YdxNzHkMyp6bx
odzp8ARzcwU4RHf2BWuDC/Mfu7TURR5FrR7l8xD8OLUWu42tAsSYIEKEThVdl3q08lY67+VO1rbw
3Bwk46XVv7/wZy83bf9zaX6jbXTWJXzYWhbU5DC1mQl1gj9sdpz1qifmFlW02oRMaRm1xWYI46c6
QW9qxLg+pvjX9nDlfLD535+4uolFeWGo2MP5fMz9zNPm29r5WFvVvMknxswMc/rxiFWNJsi/w13f
dE5e/Lh85Of7dOEQstkHnBiBLlWK+UrUBuKyd8089WdoX0JAYxitxdkVd7IsoQHyxnsJ1ssN1COf
OyW8tipA5y8v5/xE3slRWPiPrKnyjBt4QNvHwQO0dmu8FnvyS/U1VFvIzQjiiY3mz8pGuvBXbJ8N
Sye2F94DMJ2uBeYRs6LghyKu5Ub7eks3ug8tqd2KrbUbtnAehjIpKag70Lo5ju7kJePfyIQJlfnf
qtGtfb2F+8hUa0A7IMLiAF1kwNGarytLuuwPQRz630exlbbJQX6AWSDqmg7qR0+QFWh9vsPTq3WL
Te/yDkOWQfg76qKXb/YntistJCSN/rgocbYi989JwTT6fy91YGo3AlOLrELxePVo1IBTd091/5BU
YDQIuyP0vL3cGlf819lk5sTswqP0lT12KYNHiQvIf2U/lbjyFPEtNA6aBHb7DxjC57GgE4ML72IM
1GhBeDknavYmOfGXc6lnVS5hbXmLfCWM7LC3bbDXFL+ibzNeh/h4vUK2qXSKTbQpICqXB7x1KjA6
W19BwXX5AF/214a6cD39oMoMXrTYFKF2NXKyb3pwYaThGmvaZ0msxa4u/AyyUD3LCS6KghGXyTMe
56kM4hp+trc99OeyneqVNYYy1hLvyz7AWErmFRiNnbJ5cFtTAFXuInCo8HFtruCyFzWWLO9FpbdG
O4+4kN6DKP0BjNxu24B3dH5dro2ZnO88fJzQ5aRcIyIIHdY4oX93WvIfGSDIBvDvv9tpWdnE9zzt
JOL2VsOqOEFvZ7yzNiiS4C0foK0KchtI9KjedEyCtUzifBH7ZJULf9NHBfhVs3lPj8aeiX2BoSjD
MzRPegN2eVWs+fxNBNSGGZYKabqFo9FZKTIqMgQLArYiNajEa5q/9qZwG2D5QZW1cvX+5TN+GFw4
GmikZAxasAxzq1Re2fsJciL2DsdmFlj8H0axZjjR32tceBtq56jwWDD5FzZQAxwQ2ED15u8I/Buj
Zudj/ofFhYMRNrQJINz2H4st/dsiCH9cxPz1z7i6rQtPk2p1WEMQlQUtCgnd7V/jFPOLCHXO/fpA
xb94to8VLrOaqgcjgIYMqoPwK8gxssIHVwI6ZkBTu6Cgih/HYFY/SMfNmidYO7KL/CYqdV2EUMLe
1BlkUOswGCFdB64f+8a2mueoia61jH37k4jxz3KtRcYzteDKExyVk6nTnsvW8qsIpCJTb/zR/Cq1
wX45z55pywpXZ2c1pjkmEE/yFjTThhxdrVQ3E+RI8qn60rd8z6SxbxVIClFJD2YhX3hSNitZ67yH
nx8bHz9j4YYS1hTgvEN70FCbXwnYykdIEdgv05RdVVGJ0r84ImXwLm/y+Rnsk8UvnBGf4HOGcnZG
c14pfcNF+XbWtTD9agwk/Dwuz3qw/JcH98dqFz4piaiwLFCHvVfh/iom/NXlWq9S/ctF/bC1cEZ2
bdBMG3FRLSgNwRP9v58D55OdD4MLX6TZPRAlOa4JM5t9xSGNGPINSu0rJ2b+M5dOzMIBGahitmEI
hwBJMncqAT/qAqu8tRr/8iE5H5Q/lrNwPLmQmg26LtxEjHIZ1ddQ3l42sPqFFv6FqQbv6gqJRvj2
MdEB5qs5z/gdHoWVndMXviWvU9C+lSQM9LHZj2CXMkGaB5lpv0Q4XFnb+ZTtn93T539/ktLEwqCj
ruOG9Y1n7P+Z8Zup4n8jZZu9xIUzoS+8SB2m1TDOsf5M/3h1xm/tu+kL7yFjpDJZjX2cp+CyK2gR
JJkzA5p08IVhAi7yzPT7yn6eD/Qf+7nwHCQaSlK3WOGMLh+bYIbhRBtM4MxWgcPZy27teK59woUD
AZNiybQRJuMDsnos86M6+GfZKEKRSaGkBce8uNTQpQZjoXgHpEVb2XvNxvZE688ta0zYkdVny/n0
98Tg4nabnUiisAfI7k/6IWcv3omxxUVvzaxSWIXVterDTGrZt9IB4aPbgPZu5ZycvQkfpj7lD6YQ
qZxm7CIY1ottGozDBrzDHkjafL4xyu3/aG9xz3XwINO+G/8zuYFG2f1f2IPyd5LBtdUt7nk7iUaY
FNZKC+9cMwCL5MwAw2YoxwzWWpOFOh+wQXhFIBXLDHOpzjHFhVa3UDQNcmmWjqKZB7BetX5jN08o
4dyz0L6rWvpGiLUfdOXIMHa49kXPhlWgGC0TapgESiH/7UmFaBrR/x9tV7bcNs8sn4hV3EHecpXk
JXESO8sNK9vHfd/59KchJxaDMIKi/OfaVR4BHDRmBjPdDR17iPJP2aI9EkTgbgimk2joFLsokDpN
lfJA2h7alpoxuEZXFKBj0UEm3hufFFF7KLrhqpx89bOYT5FrmTBPNXaGHqD/RSizssUAbkNAtxOb
OD/hf/SizL7S1sfjRQlROZs/mcHbcgZskyjBePOMLUcvz9ckyBSQCyaPKh5nrzk9pimLEGs/cvr/
+m2zMigjdPv+PD2/9D1x763tVb0YY6//tDBJMid4Im2ST2PzWelya0G/x/klbcbzpxWx934XLoJS
NHQmVQUlY5y5CvFb9SYUVB/EmySs3aXgVvg38XVllPHFuRQnQlBXoOE87UBQ7VD0U5cqo6qyTfP9
0K6Jf0FATz2PDTwg+qsrBLzE6KZk7i2lb0Hbk2G5lbN4uvIO5cVdBaGuPn2kStJ8DpZNRFpbZC6u
IpWqGGX35/emXzsTuLfy1r6ubTH3Vg5vQW2BPqqTtzSHaD4WH6icbr4LISwVo53J9NXbC7aVRqJ/
3lbC1v2j1oyGMca29kHwPYji+1DIXwOioU1fWFE4fsimbDfKIbpwuAQq5z8pYUUuoNnc6hH9pC+N
1vEB7PlWGyHSamx+iWPrXJ52mbCV/xQU8JO8UIPFu1IE9+WHJvPPn0qO1xCRQVB9MXR0mcEG2Fmq
/XPD4+UjN7wtZPBTTsFTXWeoZ4KwNDuAHww8bZklgnIfIr5SCqK2a0o16z2ke7xKN8RMj6AjjfXl
mfa6ryaMwICDt9EFN9HlOwiCo/0pizjNllsZ4tooPT4ro61Z90pIxREMo7VNUHfGJcfCZqqxNsHg
SzZmRrzQyz+6nXAAuxoK44Ib3lLdz2i+JJXaivrXFhl80cnQZFIFi1fc61vh3NoWgy8EnWtLEtIN
xFjNXgMh95HQbx7fglr7hp8ncj7Yb5V9lPbTIoe9RHxqxqcpl23OOaO7cwa4judw5RLLOJE+qOCH
uIlGWz/Mn7IPVAiXNvgniFQ7zPw7gn/RUwzvkB9znpVxNUmlflSxPNqK8JdXw7ab6BDokTENiGHK
X31fAj9SmUyYj7rC1vZnO9lizllZZ+EiNbAlfxpkMGlmA0gT6BwBCEPbL5dNWv7h5J2MMicvHOLR
iHR0HV1dy+dtKXPyDEWQyVDD4gSCp9FfdnL+GaT0bnPAQZc+n/fUbUc9LY85emWGqRCTsmx0AwQN
8BxTeD16mFX9G6YbLH35et7cdiTxYo5lDA3TIZQbBZ9QSzF731egZG7dciBOQEIOV8Jmam+KJ1t0
n1fHoCatqgkB9pH2XCxOi4MX7FEr8Qs0eehvzi9s+9BJNDmUCD0JjLUuq7Mh1brj2yQtdNFGx8tv
1k3EXFljIl2omMW9REfGIf1BGyLqQ+RBfmKGQqzsXPC+xLPHxA2aJihaTq+4wTwMjmB1YKD3TLtZ
7sp9c6h8XsK96SdIt5HrmooJTsRfv52op5JexrA3mrNHICAjVOVhMtVDaQa8x/lNJgOa2/80xuBK
MZWymFdwSlor0cib3A32aNAGsTWY60FHGVgd6InwsMR7f+CtksGWuGsiiIHh8DVGbkkj6NWL3uri
XQcRmvPuSffrt/totUQGU6QgMDpFgchRQhUqogzxWPJGCOQv581sn4KVHQZO8hiDQxjy+N9FDSdb
7C2uKYkGllrYgrC97kO0zQ8oJZHig7InsviH4NitfGYT2UudpHJb1BI+l4mik6l9E93Q6a3+0Dnh
rnAWK6B8QQ+UcAMi5fYUIMxVhVedT/ZX7bKug9wRN4/MkkhmkK8Bz9Sxd4Ze8MuNfvvc5HxB58ym
5xiGBukoUzcMNrOt9SBIlUGO/CS26sya3XSXIg/Sb8vY6hprcHWv8qM77R1njdRTftvslV3WY7Mx
yPNqNkGqTO5Q+aleZZH0sTPaXY65jjHUqQjNBPGA2C4L8hFDH2D1SoK3Y1PZSl+9anPlocunHINH
wXQPldxPOim4LOubGY4JhU9Zg0ghqOp/xam+7cViMPArxUlzg0WzKx0EqFnY3IxQs4BMyIRXU6X+
2EKH1NMT9bVe9JIV9y1ENqYeADqOTjtn34LIkCwI8uRghBf2XWd80pPaMYxUBGUgRBx7UN1xNngz
zFj9dAb1YkzbQK4U1yNtwFJun8dciT++urZYsbLFAF06QA5Kh5bPjyr733Tlb/rryhTjN4veLGhF
gilCvouxX6ef+5hDXEF/7W+uuTLBgFykyxI0IamJydPALDqIn4U+9kwDgobmJ85n4qyHjZjUrugh
GgGUm0FA0Mw31dfJWxwFaJf6oFMdvUG4zw68di6eVSaaSSRSxHUamB7oFuzUKK0MA05DyAMyzvEh
TBhTDLI6ZoCdH83gmTNZ67Zp3n27HcyfvhwLnPhK4xxSP3xm2vlbe5vB9cocTWhWEWiekDys5hjR
bjl4QpDsRVl9LQqpNxXiF1JmD1FRfOP4C+dYExaRCPSmzBBLvObBlecmDIYUY9nIXTaAo2LysuKd
GhwEnffAwPMRBjsSaK1GYYfLjlZ0F0eyjPQpAcH1ZGtQN3Cigxh+5OzhZtlx9d0YDGklTV3QoYHo
E2I5UGbdhVJmNZgXTYTcy4g3pKptNl+HhFfB5iALYZBF0cfAyMEX6KnZay3vIGd104jvwLQFGbN8
x1nlZkx/WiVLjjRXaIbvS3gK4qfe1UAPjfjJdKke60Xxk0Z//RncNBhQyWOQf5S4hX0VnShU/DVw
pNBa7kl7X9afInDhzhJYkzCorL1OJa/3ll2bOC36O0HR81Z8I9/1LiQwbTwjOMpHaR89im+i7+UX
1Ny/No+hZ74TP5ECI6U+5FRot581v1E02yxAlJHdQYpnl+whq4X/jBaf95zd5Jw7g4GypIO8gkQj
32NvanpDe1Mr2LmezAhDMmAbxaMj+uGZrZzHqMsrGgEOXrcXMfq8y24mW6CNsE7oDKPNWd32ITzZ
Y1YXG52sFC18hX66YxMRZjsRBNL6I6SoLugv3PbOk0X6i1bYKSvCEiUUx55bOf7yQXn7652sMUht
agn0mvKW9jj8bcmM/qvfT8HJFAPQY5GJc04vhR7Sc3MZ+lB1tzifi7d5DC7LhqZhTJt+LnSJpBp4
WlIfL2CdOzvGTt6VynVYcloUA9JQa9PmiM7mtV3sFNDno2qjKUb1qYJvYMnhU2sUELXzBk20jHDh
LFjm+SeD2Co07jDUitRMQF/vbX5PvBhkYouv7wvZNZzWo7M2mPtC25G8E98nN/QBhztlwNt2Br7L
dKpJP0BKCCPcOCWtXbwV7NiO7pMdJiV5txRnzWz+S1o5j01KcXJtZXL7tn/5yGz+O2mtDpVDM/YN
I34btOZtrSR3CsTzON7LOYxs/boqFrWeCyyMZiY/CXhoZsJ/c9u+cE9LYlBGL4pRwFM4KjD1O8jL
WooOoiHtVk0KTNenvIXxvhiDMsNUGhD27q5vxdyugZ7uCZbguxUnSGlOmHlLQLc1CJjRXe4nu8Wl
RO8JZKjnPx0H246VthVoTxJu95Byuzbth0J6E6NMeN4Ad0EM0ORRkSP3oi1U6LlT3fyAoq4jv8ru
Jx9pMk9Ia7uetdo/BleCpl/iYAERaOMVe1C45m7ovlC48pIu3u6x8DGhUqEQCIajzwcEEEhdqWwy
ZwM5PsiSJghmZ7ZaBY+AAIdL0OwcOeH3ztIxPZe51aPEQynOCWP7y2tBU8KgoTeDuzQARRWTCZET
2/Xk5G7uExsTztohnVBF4qV7nP1kWVzHUZkN8KVRolPR6lXMqadfz+8mb3F0s1f+bsZSgjmPFvlP
3r81JmWvavobNYVKKtoYP0oxrxf5DwnsC16xhAp5l4liBnHGI+YL1mqypLEijHfxp6C2c6GTRSZc
mYcyDsoRiuiUSAgDSa/UPb1LQb3rnN9L3tdiYpZcHBSzieEoCbTim+Ajpnb+DZ1kBjsKvKc0capC
og7S9K5UFN5stANnGTyEkhnIMOtWkpcMfek0lPzbQXAeQMkMZmh9WRR6gcB11h398MyvgWen5/5q
3qsMzxrbOoa+SAhVl7BGg/J1s98F7FycKIDtIEuXWYQcpPlcM1zbumBGghO4sX3jZQehiJEixc9m
B8jY+Zdyw/IOMds3bpSdVicFwoBrAzfud6Nnb4VTcTaQXpWOfNbrB4P+FTpwOIeMEyQqDF6MkRxr
oB5CgzqkQ+NcsY5CqoRTguXuIYMWepSoYF0GDcr8sJrqW4bLp/rouT2TtykMekyTGJoR5byVILk9
3pPyTpYqq88eW2O2dN0/j4a8bWRQpCz1pMwUxNpiOz2qJIKy2rLcp51sev9miAEQYoyhHFYpJEMC
X46I1RqHDMLS541sfS5UKWTZEFUTxBE6Y6VelDqMkyP58lXk9BsHem2PrZr3ZVsstQLw0DOwIvcP
064pD8Q2/dIxFqewr6G3/MUgU5BJoE2qJJSRe2PyhEumuRF2gIZABnG5Ch1IlS1jq9G4aHXd5L4y
aPcGRJ00qbwjJoS8xfzQJ9oVV9ov9hj46ECZYnYZCB5oFjHViLlzW3xLaz/d4EBhzuQZ3Ag6fjHI
gAh4fpLRzDXIgGVZ6JZpVzlFVLi9Jn+TU+VVTyS/BSlJm6JBJk+4rKgbVw/M0+FdRZdUmZ0zh9h8
lQUDhhGfnwl+sn4NSDF4Uc8WNK9tsVm8LgTqENOZb5BQdrf1IQZN43GmPdvxI2KuNcZNe7WS2lKA
Zh2qlKtxrMuqlBsY9svS6CFd3ToD3miFmgrkBeDd19617Ycq3l0DLKdPdQSelY0CYrwFnjJ/fqq/
fdHhbiBzFBYwjwdGD0K4n5HC/PrSyU36r5gL55ftYw6BXKSBDDaFAI8rEQgw8+B+6VXx76/rX4ww
9ygGfzNBScHbINTdBzMCLWc79E4mmJxnnG3IejlSx/Hu1XdqwJ+FGiEYrYwAlWpB/qK1xFtq0U0b
M3UmUXrgOMbmDbByDOYC1aUCpFaFYnqxDqJIY5y+xrkUWZUaunVQYORxcgapwkhULEe2qhudjRZe
L2hyDpbRDTz3FZmbL1IDqdQEYCfUE5/idLb1WjuMQnEwuurt+TVzzhub2ishaesMrCueVD+kRe1H
tZfrOmc9PCMMglRk6fumAFWTXj6R0QPLh51O3LoLx/fZ1D02MaSqqOBrCe6GyNE8OuhT7TSoK4te
tAve83MAnkXlV7DKm7YIBrnGnVqR2JoDKM3mcs6btufcLGz+bkrqKPfjKqkZXxOf0hvzOeR4H4qB
j05sSV+qXe6nQmD3IShWM9lKw5IT2vH2jQGQIF8KI6aEkkb7tevvxeW/807N+/9M2A0pZVWQJ8po
Yy6IUV+PvcKBwI3Afg2BbMKOyK0vQGgd+X02CK6wJLFP+hEzfQpe0pQBeXWY9jYChcI9vzTeZcIm
72pq6AveDX+mnae2GH46zfEGNnMXB1lTK0yz+SkIhwtUWKq0200Krz7LQTs2aTeWpO7iEsq3QZ3s
50GNrADkv3KgWQHhMbtwrhQ2ademqoecvQj+pikAjbxoJUK9C9uPkONwDNArnf9YPGsMPoQkFwSM
sqC0HWk2iT4psavk30qxtsnCq9FyUEKhZ2J1WaZlkivdhGzpRw8H7SUGLfllURrngLEJ+yLpIG/q
cMBwEGyIzLuT8XR+63h+rjAYEfVTKhTqS3ll5ef/HE+zabrQZfKYVKg//O9jd4WJMUyz66pRlkyv
muuPhUr2QVnHlhLmYIANNa9WIieaxHdgZ7fDDJ1aocG58bk7y0QXBlQdFkV5yav/KlOhHn4mkjmS
v6+8sg4EtMPQsZJkHxwq4R14osDFg5cDTA04xvwN3PLcugHnJLACrsGYj3ksIRP7+3d53l6qTLoy
V2ORVCNs/X1ov1UkXt85KoMmBZiTGiH4sa7/RZH4F2sMnoQzemDDFDHo88r+6vxtegkKPaauKBq6
Ypn7up3UERRBL+fvb2UIN9FrZY45gos0aCGUBUxPIYmXhsq33jR5F83211oZYU5ZPTaCNLfA/slr
9uQm2EsimPohRWvcxFAuiXOebt0x6//trJ0ssr1ZMgnVpEh++OIzI69ykMD/xi1cbZZaVpaYeF5r
03kZK8TzGO29VXbNexVs7fItiLR8zi2wGYKsLDHnS63GbOoxgYlO1t4dcwcjOVYlvUn9ULCUQ+GG
+UMOIk+fa5j+43ObyRy2rBNjlKVx/ZTJYbYnR7vFheoWyUE5UBaaf7bHHLdqMOJIpYxBdJ4ERTOU
dvzY7sHm09nirgh3nI3lHDmWjLse+7TsZdRZKEhSKs3BKnbP5NRXJxar78jc5oGpinOHKM9HujlZ
5VB8x0RXiUR6yTgxF+/gGQyYqEE/JYaJY/CzqhodpZgu1IOhx/icnzBYEhRRXpgFvhud70Cn6TuU
5DTreXasrdDvBh22dEdZwZIZH5JbCuT5KQMzctM04hACOmmZNTKOZVbySAX1VLB2+ktyVf5x+pIs
FzdJQGs3QKjwmliJc/pZObs00TtRph1aGFdDU1pkz7VV2kVndVa6x9t8YkHMK7GCludDmyHEapF0
11dhSyjOoCemjEm/XX58MOXcRixNjFrGmBYFb+jRXyM73dHrbzxWCHMnsfjl482sZLU4BmpAUDqQ
SOpzX+w+T13rZMQXIZPWNsKOLB/O48xmbreyRb/waiPzqc9zQYEm1Kh81FLTNdrWN/qbpvp83g7v
1LMSd+j8NLu8BN+iPJUhdM8G3yizD0JLJLsNpJ0sZ6/RJ/OmqUaQavZtvB+i7jGIK5nnOhxgZWef
ummcUBZFNmtGFkYrn8DFbwcOcYUKegNUZoBHX8A7JAwCZW0a1jHk7jwx2UMIyyqq1JJJ45zfYN6H
ZHBmafNMUkK8nYKmSLKqDHJA5dI8SGkdWMJoeOetbbsookEZs5wi5mN/dZtQSOI2ijE+kse7JVSt
iCjWWBaoTuboqX86b4xu0O8QfjJGl77y0bKVS22QsDQoYXixAY1AsMwS0NtN1ZM6vzFzzpDx9pVx
ssdcUJNJYqlTZAGC7LN0K0pjdAiDbNll4vB1akQRczOl7E1l1N1Ughlwiurbz6pgnfm5t4y/TEQh
c0BHnK/uJNj2nZNFxnd02IsNAg9VZHu28YhEKXZa2rMP+a0f8u0l8RsuCes2tL4Y1mgcu/qykK0h
SlEWuByL0kqVN6P05rzr8AwwgbA+l0UHoSZEiWLskni0y/n7eQvbGebpc2nMVRQpmSRDwPaq2gT9
X2dOAsuzHE9aMWbBMZj5TUqPW3XZxq3Tx2GuIcEQanAhY2Fp9h2CkpaqSNaQXTOFADa1kxkGSgxp
iNIxQO/iM5Xpj+435Y6OaENzmC8nxPMJBk5qaMBHrYLXsaqL511XQlR57NorumZ/WRYDIj3Joylt
JSg/LY2VDU9y+Pq84x3Z/s45A4MTpY5ZYkEXIl8Yptjva90yCfGq6JuIJB4yd3liFfF8PwXx+zgV
7lOxfiXG5Q7CbLZm5g+iYLyNjXln6tOrwJxvI5LdNGrjkapaLGBgAu5u6P21CXqozS9qOinWUFXv
w3n8aCQ5lOSmr6qcf4uGFhPREuiwiuDbAkWbaCTfclGxlsDYdd3smH3nBHPip3K3mwvd7bAfEIyz
uyAbrCZb9gXU0OKovZE17RA0EEGYJmL3C8a+cwzClBXY/KX6fqqgV6J9NhLR1sBafH4vuYeYQcAx
JXII3burSlLbAciLw7MsjlXVLcY0vQDGX79u8+wxGCiPy2C2HQ7YtfcJBzh0BhGzJBOypUbAXEye
UL0S1A9t4nE+GAcJdbro1c3RVmIuzyKurMFTPOM7xNX2wneQ6u9zr1+4ULgNGSaBRJcBtki2ISHo
h3qWVFA7N63sJsOTmGg2Z0HbX+lkgkFbtc7ayiixoNZN76GC5Urvu5vYlr9icM9qHmfuONH2VzoZ
ZHC3kFuREBl3r4b+bSRvVHXFRz6M5M0lgbu4x0ZC9x+XyYBvOE9FHFNO++dK/rqSeAmp6HYod1ok
g8Id4kYSh2DzTYtviGuax3q6bxu3J14d3JEnzuK2s9KTNQaRuzwIRjNA4HjFMwXPXxjEMnsiYH52
CZ5pESHNCYYy9OCbNszLHuVL5eUxW1pLuNJelse2IpgNwTwY1TuaKf/VhDCxIT4lVv/BHZy57cdL
dfk43spOHHQJRKt0AyewC+8z/VOZP5o9h4+NZ4KBLTkoNbEdkNMU7YMQFNaURHZsfOT4yDZwnTaR
Aa7UpGx9dHhH9qu9ClIaXIKu6ctWZQsgHjlv7fhc+nuMcLLGoEobjlUEn6SPjtreiBPDjsrKFcaq
s+dWNy29mpyikHeToPaQJFqImxPzfZ0kYKDLqsdSKA9RiP4kPelLS0TVxa0a5dFE3QdEHV1qa2Fi
WrmoPiay/iZbBHeKZtSaw+ZJJLXb6sUNEUtLE5a9Ji+dE5fy6JxfIgeaWW3IcCjntKpATC/pmITC
1KyccNqSt9PP0x4ykCW3dRCYOoCyqOT7OJbfzrV0aGbzLiK6rVbmoS8K3mMx53SzUw1DHVR5kDQ/
kWQNk5fIlP4h5zytkUEutVxyNIyxegLP4iYYQeE3LdJNO+eYDHzFpAwT8ZjJTDqmNnTQ1qMcU97N
9eL9k4OwTRKg2VBkI1RyX20zMMZ+EyYObnA88Lf2iDaHnroOaJJA8CnOkyWqPAqBLeXvNfSybRFz
3bVNYaItos8rvNUulXiYZMExxeyNFiRf+6b6CDZrrxYxnLcoaePNueZHxuhJYfZfUPCesnhLZkDM
AEVtrCSAykoAU0pe2xJex89/tj+E5C8uyfZLzGa9yB0NiK54JeYcN7ZdAlTxodglcP9rQ+Q/vAWe
VseACgZhJmMQJtOrIdCS9A+C9iFon4j2IMTfDe1rkIWWIb/5xy1loiF9gR6EPjWJX0IlbWh0CxTA
rjHHe9U4qFnn5u1dviTQi7lJa57L8KIHtq+iHYYmz0fULqDl4yPkfITa349JdgWNgF/n4hWkOLyK
XDDwRhd2Bm0UBm3yuS+UTJByv5HIq6JL/guivLG1CnS1oGV/UKWJx/DDuebZvoqgCgWjNOvE7xyq
QJM5ArFSlNJMv/PRZ8SpBfDciW2pgBS6EovRj6fl7nUISWviX6KPvMWrt0YitqEC5BVlFo6A0xTS
OnQcvoksQ2xtLfk47YgterIDHgS7Kb6EDu9dm3NpsA0WUjZOcxehptKW9zreCyrFgkA5xnU4Nz4n
ElQp/K2SSyjrRHkbKwEYqkVgqqsHsiWWvNVwQJStoauiIEpqA4CbBPg8nqw1iYehPC9kUEbUYiT/
+rHUsBYGv+yplbdrDLoIeikKpQaihBzq0UF6nzd7Qf7AgTDeiphApZ/EMdII0p7ZL/bTftnpznQY
HdDEIXzmfSEObKgMbMRTJ8XaDD+QTHmnJ5lFTJBACIk/aW8XhafzyNk/thiOYZwobtBR51VyYk2o
5OnvYvLA2T9OiqoxxaBskUItNpAQ/5gVoV2IoXQcLb220vpyybGl8XSJ87mckesEIthF28DJVW4Z
g3OK2JK4lNW5UEyI/+mjPh1mFgKQB/cDmHNGR7qbIdhj9E+cXeR4ocYARDBoSIMrHa4+25iZdQox
oZKjt/m+dNruPZ+mkhcNadR5VpDUSLOYCQOCzCtKC7zVMaiRKmIS5AlglkZef93HxrPGwEZeJDoR
o+PK/h6jeN7CwEeOdlhDSzV8qwbUnn266wqu8hfviDGoEZEuIyOu//+HwJWtJQPelQEPUAEonKYj
hdMPCvkRmkCXUchzPherWFNNah3ligy+r4cBmT0IxmI/mSFCtLi5E7/l9c9wQJGtJcsqaeO+BoTM
Ig50+l3QbpZ4cs6fZ45XsMXkqenIHIETwZ/DxirnuzjlvQb9of3hBQp1BjG0rqzlacS2jXhfLV73
fu7rbw1Lchu8cNW8iRROPsMymOptJIWRjotLaQ9jE1tVB9rv7iYJv3ZxjXYAry/AIPWkloYNzQ0J
k2jnN5S7XAZCAg2y0+BBfoYQOuef2gHIlwOLVi/+eXMZCBnpA5hJS9mtq3h1CPr4YSd8Vy3BB7Nf
7/B6AXnuwoBIIsiRLgZ432hlwTJAtFeBHpazgXSDzmQs7Gy1LghCTGIsCe1qtNYq1yBZkcBBnNrz
11p1KrfeB4Z1QaMjJ+hhp6y7uE2lJUTMSLlJacOc/ImSk6ouyOFc8I1RKkFIHPBLQrw7jjCxSZjM
VS81sAz+8+faqNBaA1KKyefHJsfhxDM7zNKUZpEe5nUzFb4ejyB9lV19Dt7UZe62k7LrdbG18FJ8
G+nBa2XEC6dYO5FZ3sSTYfUJxNP7fDcM3+Y44KRyHOdix8BztEllcwvAg4apHdealVY7jm9xLijC
YNEUk0qTCuzzKga8mNWetx4mcAm7EJTEZoIXmPCdVnzPVU6uxitdEgZqkqkzzKwQAyrpQx32WUCs
daC0eVlWwAM3thteqeROKGjHx/9HfEQYtGkFIxx1HRH7NdZ4h5+JXcpmyqHmgFYrIx5muxWjN3GW
fxm1MbOrAj0EUvDlvDPSf3jmFLI98aSXltwQUBWCEtsXtSGHPGgPSWF8DJvR7SSCWRvjPxMj5855
uxy3ZGlLU4hc590CfAXWWQso9HMu4x3nEmbJQ2siCFP+rNF75LglryiCamhsUewpf30BdPMWRX/R
KkmoxkUcZlrG7Of9sz6GiRDDgiiHFZuvZC+4uQC1OTeVQX/UymgcT9VcZYjff94XWWaDQhvTvfr4
kPojRnvz4RLDvP1lkEVrhXkotOMxpMSML7RZP+TR+UnY5vaiLU9UZU1HLwB7P4WSEmk5oKxp0BhX
/6d1H69wSkXXUWBToHHC1hvqNgziZUJraiiiDyfFUEXLiQw3w+mTBbbGUKi4y9okiP2paT+DAOx1
KI67fBE5Zrav8pUdZqtivZy0nvYwrseuGkR//Bnv7bcR8LQQHV9GVVkWAhKXGFemVe3WFV7p9ngX
phb6k762TtJCpi86mI7ccALcTadf2WRA2ZCStu4j2BSGD3Izgk86tkXofWgSb5B5eytXphhITqe2
XuIBSIXbutq/kIGJHh1z4b3xb7r4yRj7xN8JGPMVDTzxd2FmmbFpd5HqnHfy7Qt7ZYPxjQqC8ENB
E/5T44myy0GpKhr+ZV0nvFXRnHYFUZoUiW2dw6LRZlZVSPac8GakeSYY6J2qTo/FFESjUyW8KuP0
phM5gQ7PAv37ahEgIiLjIsAPpllBJws4J0bv/JfZBIfVh2EAtW+EaZY7lNIM43UykX1PSlswrypz
rqww8RomW/V+mBB3T82HfvGX5WOkvz+/kCOTxG9RxcoGkxAKZaxodYn0k76+LHtKbdR+bHpLf5y8
cFeBIDP1hXgHcSyns5EYh06XWArPJ7ZfZSBMKIvQ2yLQWfn1k5lB1AR9hlHiQMMkxxhnVqHHn/ul
fw95y9ICA0xpdwqUNrscDMrypHFyiW3sOP0AdhaoXQqxV6ZfmYFiyRG9bHfBqNOmh66sMQc7TytB
DSKM5M0Pui8ulFgS/WRoyush0ipCwzn2uKk//Z+/femVTeZoq6RPu7qjTGf5u8T8IuSvMu1Wqj9U
2WNQjxbpjINQ3yvZ5/Metv0MtrLLnHd9UPWxiFHkS2e3/K+u3MYZMPwoGFbpm3ZQ76vGo4lr6l1V
EVtZZnAgEOJwLHIB8+lxAd3SfdWhMZfLKLsZl6+sMFjQlUqim3QufPYHsDTTCoQdhMcKhInWoUPj
ho8DqNcyt07ta6nXVvYZlMjHoGiWARcRzXqeiSKfhx8vKSBt3uYrYwxcSFXTT9ICVpUG089W1Ipf
h7F8jOrKM5qccyY3QXZli4kcYmkSUWHBwJVAWkvMFL80dAusJBws/8PRh4QR1crTMbP9K/YIikiS
GHICv0/Icbtjt7fvZIpZUqMPpdSI4LSaBuWgT4/g77DT0cfBdDinbhthTpYYQFWNJpwjyqEhHuLd
HNrtBGyPnOlhgHyvZLrKY+yhh41jlWLI7xjzYpUtso9tnNYhAdGm2VBZvuDpWZ4yH0zwK19Um9pG
tZNFBkn1GCWakFKy/jbe+K8fjy2wz/lYF0adYZKrVqx+fiTiQ7z4Scqd8+CtiUHMBvIFpCvw7Sjr
dkFZtxPPwItZnXvdlePh2mkHGZRcllQVqgDu3yEGmN3CQauN4C4QiiydEPXvHcdHto/1yR6Dl3KF
uCmJMAevP7Zu1aHlQ8JNQKRH2vQBLg1vCd/yYXIbpU9WGZQsGpNgvq/D3B2R7tuR3BJlWDxouyHP
L4KdvGjvMjPUXmWZzGl645x5nYEXM9D7pKTkukOY24XQuLn0ITMTf2kVi7O1PMdh4AUanKZaG3Cc
6LbCc+Sy+9FufMd/SeCtisEX4GgyiAL4wiTwx5FpckY9d2Ytt7Lu6fyqNv1FF3UTOStRgc+/wjNq
lkredxqiefOgLTdG6+s1J2HYrlOubDDe0WiTMAjtkSDY8CmFwE8ZrsG/QFOQnt/fUHJljfEISdRK
YyZQo6Q6GXpm6XbtD6ajWvIH3csOsZdxR915JhnP6NuM5IukQbsJ9aZCtpXWrm5UyBdq9oIel++F
H385/9m4e8p4iJBNSirQGpDqd/s2xUOTcnfS6OFqL/zBniqBZFcGlTk7fL4ESyEZVKMVipS3Rv6+
8CIvvJ0wGydqTxeoUG7edfrJHoObUyGNWrtMzzrFR2Pxa6pTbNzQTgpN5g27bp44nWg6BGFRHGGf
k+uqEtK+xk1XDG/B8+w0H/XHzpG8fAcpWrfRK4tq0V5QK91ElZVhuhGrdJoY5RC3whFVDH++/4kq
VCmRm6Rsb+ppkczVB57dNqkjGkCAYZ1qn5T2cp/vlSNFIC8/oE7/+zk8GWO+oJqGYm0Wae4H/aLY
MRSe8MCrFda45DthmO8EcMVlVbm/6mCczDKAJolybMTQL73qmeIPx+JkjYG2rsa8QT0cv16xp/2O
gxXsKGfrJemBtHnNrnyFgbYR/AniQIWkULHCMKOPCPAo/K669FNiZGreq5ZhKfbYoXn1qufmlXUG
5aKi6nvSQB0F4/zB9Dpu33I+3TaMnjaTwbSmmqYaVzjY3e9oC9XLBO7gXqo/wTkQ7BtzpVe11gVX
Osv2VfuyPPZZuRz7qa9JnPhiOB5aqXw/yKknanxiG84+si/KvQauSdJhH/ESme0Xx/hOGU6PL5Fg
l3EL+1+BhX0sNhK1kZN5BSx/RaXDWx+DLNLQZxlpcAxadxAOmpd5OaYFyxaSyKKDVmp+OZpzO7C6
l4M8hZ1Oktwvh9If5+7WzBtnSmUHElnv/u0UsO/IciySCRo9NGPQ/Ur7T3aXnbzX/FL777J3ZJ5f
MqgyGaWclTWYfYcyw+yLOjkTShBJJz1yVsY7bQyAzI0UNLGBlYno6NBbT3ES7zmGJq2Xezwlaw5a
snqXbR+qWb5ACWMAsVrhDbveq/fyrt1xlkXd7cxFxz4dR0tQNm24FH72obhFk5PoUsoKaIiih+sD
pS+84K2Js5XsE2Cd9w00I7CV1zzGH4caz62Q/pp1jCIMYtdJuOVGYtPKQxlagdtCmrzZlwcqR548
CX4EgfJ49kz/otddjpMaFBNWP6FLtCGVQygF0VGN1la+hI/Jq8jBfD+98XRP3BnTLa/vert4dbry
2DflLsDKWwn3w48OlRC6fxd3qGzXclfW6B6s1mhWWZFJJV3jHd3a1g81TCra+jfKBoimRofsu9qq
F25/OS+MMZgwJlYqcC32yKLlO/Vgts5yM5UY4S33stNr+5jLZcX7mgzkSLlZgYcW7lsKt4TkVmhk
FlTMbc7J5FwUBgM47SB3htAfo7NfXuYppYcIoVFuTZwHBUwEQySxB1cJoDQGt9I87tWK+5bDyRfY
pxR5whx5GKOgdEUD9v+RdmXLbetK8ItYxQVc8AqSoiTLdmLHS/LCysp93/n1t6Es1oEVITepOnVe
ksoIxKAxmOnpkdnif37ikLZZrXHEr3UO2HWxsdx16xyMPVJl+lYWXsqckAoos2Z1p5f8Wh/26yZC
mgBNwIfvLRWR9C10TGxcwDTxQeuEc6uHIXzDUdSBYRQCombabChtD1QzLY+WzSZ1MN0zWq+KcmJm
r16hv/e2W62byFi/rPP8ONZO0NN8ZvXafWhQ6mNxOb6DnkHnda3trXbkgVJ+iyZTaRebxLWpEANF
eFRlKh/N9bedgmdd2ybEMCnBM0OUK4sJNZuBKxiZ1m2ZPrWlrIOCH8ZXG3JiQDisRdd1MZgaSdAs
wxeVVjPr+3yjDw6EVpzqs62onNbgvL2MEWeDhBOrwonF3O15zha8UosIlZawK1ltGIGWRTe1Mbh1
OgaaZTRuvUJ7+bLl8/7+y7Smqv89XUWjKZiOdBTOBeGAHAo/RiKaY9NCDn9wvs66zIk94TRDby6q
IbL3vePfAMYn192GMPTn+W0QuvP7f1yfcJ4jCzoiOuUF9mdtQ3z0AgbLBnrtjLdIyRQGztNoT1bH
V3+CVRMmp/RagSts2HP2JXnInzldmOJ18IsufHwWS+fWXT4ZmiocRavus87gKfdxs3ybvaED7zvy
eza7+Z0+QMov85qnf/y2QqiQ62hAM1r4DlfzPEn/IfbCx9VkqjBHvs3vD6emCgFCP62LpsYQ8k0e
4zf1prw3tlxmM/fQzv6+Z+WjDnWY/K0BqaeIye/V84HYye4KAUPvGMY0jdhdHu+a4PHzvNWfZVn4
P/V6qbZja1QDBU7sWTCzn7l3Ot+vFrplw8Yt9QGpd42VxuhKdvL8qXwxJ3zZrkRA2PU/MkjmAV/P
5z2z7M8Wdz7GxNSHn6sTPqQ5qYMWUZjTr21mM7AjrB/sCBstZEd2ROxLi3vn989xNCTeDAfXpwCz
wFKj65S/2r/zbBdqqqZmO6ZjqMLZKIyoTBMTxRO7SbJrK85a1iAhXhoKG+Yk9Gm5Po0V2C55GQdl
ntoSYD9/WE5+gLClEYao9sgYoNB3lPotvXV37DGPtnChfMMfStS54U3mqckqT56pO3uVnvwAYZMV
24asRYKO3gnTWRqdHqzpPqkqz9CIN5c1K3VJm/m5eF6ziWpTzcH/xe0d0dCvVYutbCLnuUAsX85+
vDz/xUkxdM3RLdWk+E9AeOQf23kZogRje6LEhd7nVosAsto++8IxFuPXfYlFfkOJUHBqUUB2dSYr
sZtZ2Qz2fb7jiSaUbq13nACy7OTbdtZzT+0JnovaxGKsA2L7Uf8WD/e5+aHtdTel+zLbQ7mQzXrH
7PmdZJXnovxTq4K71pMVtaoOSPiLF8W5u/LUluCZphVOyVCDAdnkHgmibWe7nBSnlwfeX6N70XD1
d6/NU6NCZKlmywwVPDAWQxP7l24V8MKyyrv8Gc8mSU6tCBDXxdWPx+bkOtQn+3l3dJfKB6/fwzqj
fbk1EWs5tVcHptvd1sFfjEclLz/BEiPKqZtIp3dxGShRwehwk1gJG//RXyxViCOXLo2MNP+7F+i5
2/F0RUIM2UyrRdcEwPLdN081Cv9Epu0cjp2aEyCmajD4MlYhb5MYkGMPB4iYQR/dknAWzjKPT80I
uNIvXQgNFEf57+Ptu9Qo8hJ/0Bwh+44CsuBh1cxqaOBGQNuno/j1pgpw8QE9XdMtVE9ebOSo8Xvs
RD3+v/G4WdTx6KAuHtgFZdnk3FoaJAuHxXd089PloyczJYDKUM59OaKRZmOqlafmQV5SN2kfYnuS
3Oxnw5jTjROQpAQHZGj76nsP1P8Xhl5GSkscEzpF1WpBJUbZ1Cr4q+Q2MqXi9ZevN+t4HZ08mSzH
HPUSwmmIU/hoh5+TW1rGBzvIysFn2yNOvt3x255YG2tlzGYtRD34w+QXd/W9HTH0VYIm8U3zq03t
DpiXKEsqSK0KAJI32VylBAoJx1Ykzh7NTNa5qE95afWGBuv1H5y2yzeqdTz/J0uNyrKxuh4I+Yo2
J82knq0Jn35WAUtMc02MNtSLoGya4WtT9X1AjSTzs7QLyDJ2rqUXw3ZoxtFL9WMLdlu5c2PrbF3p
1WrOnjlWV6My+egkdBhdjY2KzlvWJ1QqAyNBIU1AIdKTokQuB1qRrs2SbV5e99sm8ngn78Ir1rmr
ZzKslTm5gENTX3X9QqBM8JPz8M+lydPdEKAIMjp9vfCM6dog9segjWnDW6UxOnwAxx+LlE+gkdxZ
R72rE2czTUOfV2dKA229WenK6g6DLmQJB0l0Yx3d8MRKHmb1aNkI3GzkHCGb/L4tlsbNEY0b3bzv
jfGahgnYTuQuJM63cNK2q1rv7La8ycviDW2aQ63Xn7uwjv2ps31Dz702JR2L8Y6TofS558/JJojN
Q92KoUOa06U/6OIdQszsocA0GZfehYd5YZMXb1uQJNhks0ZaNJJ4uSgRSkhDwozg9ZXELgbeeYWv
Oz40qR54ag/DXf4dcMSJpso65iRPu6OaTr1Tr7maDupUNHDQ6CZL1EtuJl0IkoZiBtlTBbrl9q3e
UZY0fzPW9nQDBUxLezJpy4gLfQz3SfF5DZ+77nqupDlD2U4JeJQPUJXvF1yAXfI0rh2bFZAH9Pu+
SKE+HjEzx9TODBN972aMQU/62Tf1yb8cu8hCCl3ApyE36bzkFGK5vK3u+9b90zjG0w8rwFNsEKSG
qhiCYt0jme778FGyGplvCAFSNOkY0dlDL/R722/n5jaX3FC9HIeuZXDHvSNjTMiOu/Dw0vQFUxsq
tIsVVeZVzeKR5nrqwXbOD5mKU99LAyfJKkUpT6UzMdG3/ZGzu5133xmtnHhVbfbyUPpsbvtk20Rl
T5M44RRCvQDEKF7HNOY3qRd6Ieq07urzQqaHAtnXGQ4UyMI27hEXwnhR8FNHPLDUEdxzqFZXxVXq
WuP4rR/QvdZPaBgz0HL0bz5kCPiir7TIcl61pVsVcQLnKd5FzAJF/8/04mTPMVHhs9HouOqtWQbL
W1A+K0bcxA+RpINKMRcTksfCuuyrCsAzlPpa571RBs6HLGdjwihknilzbnBw9vEbiKxA8AS8fcvD
NCB06DkRksIkd03fQfu8AbEeuZdJXlHiHNVWt5fIJhBUVNPVn+aadRiO7VjvpkHWlC0JycQpqtP8
M4HwQ7XMWBKoluVXdqB7tvUkXxr/nJecWEClpq0b3Zn4eVU2qf4mplCPiWUN0rLvJ8BQX4Zan9RI
vtBVc9UFfZZ0p2RXeS8bFiy7MkRNz6xUkML/3ojw/xZDJIsS9TxVNCqXU4YvVy9PK8k32QDBn/Da
lE4llviEKOfZ1WNZpynURfIdFDA45y1zbTzlcW2Qw7LtSHAZZSQQLkp4RiTS9WTmz+v8fYFsmSMV
WOf7/drpTB1qABB2piKjvHfWzChznPHOX/xpZbHOppzxlVEXo14yw+X+nnjoxtlHz9mtrBXovNO/
2Odf/DRid0YVI6xxaQzjQ2+hifpTY24vf8SzJWxDf7EhQLWFLavWLomCfNfvivW/QwUVrx0ld8N5
d3yxJwSGYVvYOsbZREFW6cxI37UOclgjavad6l1e2nmEfrEkILRS90tf1BFIfe30SNTUheohGy3T
zZy38TTvLlv7zZF+MccXfrJZadzlYPb8lMP8Lq6ARyMP4OVs1t8kRV6s8cWfWCu1ctLtGqeaR2nJ
Vh1Qr85ckqBJ5meUppWSYWa/KW68GBVAuHDiruicDtPMyhsltzfRRF3DfgLEuGqoXaOHyzch4OfU
7y5/W9k5EHC5zMqiRd8kRlxWXdDlxCNT4zrjKnEY2VkQueSYW9oqdASi/A0lU7IokUuehINahxFK
GrmVeYQoD91UPE5aKPNLfqAugJhIJY/iMC/6DBwOtTM/gh3zObE1nIPRUtzYsWMvpeZtbUx3GO7k
W6T0li6zWdVYe2PR100KBJQ97s9fFL/cSKSa19WSZpjDxHNrPJuHRncerLX+5E2jKycR/yY4fLHH
v9DJWcnb2kmmFNv6U0GmgIJgzjT3D1VkzucOX+wJwBPWQxUNDTJIR8ppA0gFdb/5U6kE2dcUcKdo
iN60C95OdOsE864JbH/eaxCG+hMZYwl6i3pl2WrbjUORqSrq5SHTu8mv1n5g6J77GDqZLrnhZZgq
CpaRMtfLkTMr+M7xzqrvbYe8s0r2SpIdRwFjel0xzI4iJaK3nzsNmNp+oO0iW5Bks0Si+ZrmQ5iN
SGXyBfFn0fdU5h86osyaUOabO4jzT2uvHOnzR+JCFhD0HfmL52z1LSklwYTEO0SZstDoEpKviFds
qNZUZXTIq/pqidYDjSzJl5Rs1ysyOQnXtK1wxpR5M4J+nEKfuXi+fO3IgEPkjs9QryuHAu63kn5k
OXW2KB152go9jnz21oLkbO4x2K4dA9Mm9z2tvLTP0NEySz6s7CA4AqR08Yq5YRGW+7Mcwd/S3Gvk
pXapLQFQRiufic7HhY+NByr5FYcvpLP+TOmFxykXbidxgne41mtL+ExtayZeb+4m/b5Mr/vlUxWu
7PJ2Si5CkUpe12SonQzp7hYd2W17lZFvlw3I4odXIj1zOS4aF8rg8cOC0z0zTnJrWf0HKSXJckQW
udZoVZ5OMOZkla8OYEgRCSXo+GK7sDniTG6KupOTjoj3IoiwMSVbGk/ruo/JZDxVbb7VSvtrkgzX
PdSkWOXU96OlXelL9TQY/SPG2BReaBY3zeBcky6+Vyay0ZLRL2vzvq5zvyZasPatHw/hyDAJ4r1m
m5uhr6/DurouInQnUm07jY47FCV/a+nbkqaHxCiu6nbapItDvG40XKW0n6JCD5ppypCDKT9d3lMJ
zoiMdoP2oQ0eEzThk4fJftOkh0U2IkK2kcILbMxTtVYioGabOayhxG3+Sqr/5JEnUs0hxNs40V/y
gySXDhWgSrWakFQF8sedj6kNDpi0sZfNz52nuaVfBpWWS861bIsEvKpnpN5Liu9nkat2vde1r6Hs
tpFcbCJzXjcwc7sZUfiOaMUGGnv1smvDb4YpoyfI1iK8sGKioHJiQ/stab4ZauZN2hOxpXKi/F+5
dK6FWMcp43GBKBLiAo7w4SO55nzrzuXhnIvDyBYnmNCImUVofJPVni6jJFVFipOWGYqZ86crCRbf
iFHKd3bVZ4g7QLxlkg/cvPhJYU4IgvJcNTRLVTh94D2xH6J5U8mA8nKgABv8TJy8MFrFqMMsx/Uc
AiavyP57DWgNEoopPQ4622TR6kXMgEEBM6xhKbIkbKqgTz+02sdZGnDwzoXfuggM8B9wsiJiJEM3
LH0atEuCJ7desipxHrMINEZDR0uZXQa9XnxIiwm65QRP8suwe5bk/AuxYF9AkXBoFENpwD3S345e
pweFczXGSDFDYpdnOAriZok/RpvMU59kXacyjxEAZUG/YJk1uFm1bDPouNoIemqz95dXKNtBHhid
fGBjntfFmBz0I5v6oVMSr1iJe9mE9KQJaGKUmU5T50icIPv1R42LP3v/iB108dmLLRNQZVoSMpAK
n23YO0GhX5ebdJNfGXuMAsv3UhSRWBOZTyAZZxhThzzi5E7+fCg383Z0wdA4yG1dRH+qHgPmk63K
uqi0urENNxaNXAzm69VP5VSwdvoblZ0Tpz/u54mhcKBqP/CqwBmii/TBeznOx7IEDKEjZqhlOgS6
/3/SsOREHbOZJwtbu2LRsg4LK8vRdarJH9uHwXr7b+4ucpPyLNatbIEDpgcVIw70GawRxzMDsjHn
P+ho4f58ASKPEHayKEtrxonEnAKKzHkX9FecBCVv+pIAhahJHOskXh2lAX+2TN2qoodmKiWOJ9se
ASfoYuYVUcooMOr4MWsxB7v5jMY2CY/rYtQBfxPwoSs0u0gJ6tAkf8J97LU59AOSJ93cYjzp1mwn
yR1y8WlJVZFDpCUpncwWlY0uvIfwlt+P35J88Ze2dMfw7rLvSb7gK8JQO0ZKWU2YJQaZoXoBJukH
vDclke5vWAQ/MotYkhBnhCHo4ERHnMFzfXzwYf35e4ectnW8fHGzncoZanIOgWTvRMJQV2VljuR/
GWRO6kblnlJM4Wp6TIPB2MP4aZmlBA2+lAunS+fH4uR0FfGa5Q4naJzBQjkFU3LIRA21eSCLYhkj
55thtjfkZvvxjbPjelzdDh809akXj7vLPnPEo0tLFOKMejbLSStRAShtdWGNaroDsfZ6Ybt5pvlZ
52ycvt81RXHfGN2NPuV+pM3vloS+K8rmIXaWVZJUk8WxR9LDyUdXlk4pihAKjipG4mmmb2D+mb7D
EHfF/zPhkrONVidXni5AT90WcaHHURRYZs1aqrgEYjpOvBu1fd/PbFIDvLrzaGbUCsCfYYXlN+0n
xX7qHYTacEZiHjI7Y00n+xaSW18X4Gpci9KOLTwrAYcbQn2wc6DG45VeFeDDpE/qJkLLUl0fZKGN
xLBITaIgslgVxjZvxi7eqg0x2GImN3ai3GLmnWSVEtwSaUmL2ZuYIIAMj5HFtyrN9pMGqSY5n1Ny
mkUOEs2Hnq7Zj/ylefgpkcYzmHKuiOQwi+wjpaCpnfJ6j2J+nDOouGDbJEeXx0YXjq7INzJWpZod
C6GGdaRzJcuWdwrxgRw/hqXJnEJ2NMW5wnWprmWTDHw0gYamaOinbCvXvhlBQSh98smSqenJViiA
E5rlm7qwgb/W9QIqkz0eGVXG9YBxcOCr/UFeQBLRi5wiCFw2aA+ExcUCjTK7ivwfDFgufS1r+Zb5
iIA7AxnySRuovYkHzdXaGGNUOtnkdZnTCwhCRox+zXiGliftzcPL5PV/rl9RVWQUDfHU6BUBXPVJ
7q3xIcRzpe8kfv8qpDJUatnUgHwklEaJSPGJmmXMasdJIf10Z1M0ABQDo8pd3D/O67PkiPGv858j
JtgSnicpcojhPKHUOLnmZyR6R0/115hp22Zye0hzou1502Di3Mf6pmWttHP0FTJy845uE4cShzhi
2qgjY9emNswPtP5KmvyeFooLzvT7y8t8FVgJZoSIrsHNnrUJpqhkxbQZl5ulfkB/7raBSlAdg90e
Df5lg6+TAoJF4bsa0UyM1a7SYKndMDC86K3+XvlagIzjL8hTyQbRvH5mCvb4STyJKWpUVtOmUfk+
qm7+pfBDKByubvFFLtUs2zP+5yemWtVOpszExyySGSM5S+6fXp98kXzBV9ghrEiARrUoiT2NDWqp
1+o+2pab0CMJkHj8HiRNyAy4yZPEqGxt/GierC2l4RiTtsYU8I0TjFAaSTf9dt5+rv3VVYI5gN9I
5OVfXznHdVrwN6rrSJIK+FXlYx+ZINfzE4geAVxxvO+d3A9e9SZl8kfG64D4vwZF/o09h5hUNxjf
XYXfcW3trQ0aLxpv9pMawYL+CWx+6+7yt30tJCTY5TfTybd17BYicwUmrLdedsMl7fKK5e+Ku8KH
CJzv7NbAvOE+a/jmXvdaTF1XN6Uvb/4971i/PrhI1Um1cV7nCq+QRFs2OnkTLbK88XkvQuFO5XRG
U7xjQ4pC21ha8KJCZVGGiln1pl6k9Naz9wQs/DQj3K7xseN3hef0+KDYSJbs+ycLEQQETlnyLmQ6
074qO1NyMs+D6YtZwWF7cx3KeEjTgGLS+qyC4rMeFufzSAKUflmPTrrLjvMbLP1l8NWlm3SpXhom
d9jJV1jpjZ96hmlHmGWxbGUhmWTvRCKvko3KYkcwlg1YGbmdStSiZNR9mRHhPsq1LLNm3nhljuVu
rTG02VxvtdL0//HLCbfQONnK7Iyww8fqRAXrgnE779WN4SKjULoyv5fuFD96J0d8iHAFRTGOlrqP
vxBASuKab7myo4qJPbnEL1694I548uIW/COfGItWpwzV0sQQYMcIxnp2kxGiRuv6RrF0CSfzPGS8
mBLuIlJUSbeCUBdkdcj69KkyHy7vlMwhhHtnSpY2WhuOjXAGVemZpkKQZA7ZZTPSDRIgwx5Bfcwz
kgZcDqmNWXwfXdOMcVag4We3URNIDJ5dGIW2jOVYlEKN5L+bNK8xpGTanHugtnHULYEUEirVbr1s
uQp7jGwaBEloublsV2ZW2LCygkT52s8pCAsPGQEq9T2zzP+7Js498GRxwq7RUhsKRdMATMuD1jyp
5p0l3bLXuRvBiLBl1NGgKRrF/NocvQJzoLhsVuzZbrFDu1/K0PhSoeFHZerTcKVfpdfmu3/7lgLe
G6TRCqgWYzIkedeC+Dg99KYkCDp7lF8+pFhmqkdahRAIBx5OtldSA7I/pqt3JhscGT/pfLx1YksM
Qxq7qyczzvDEx6gxhD9lyVpMFqPBeKOy8tqWYMdrEvl/N/B4Jk9wyhlMK421kTdz01su8BbfZhCZ
tjE7j+e2oo00gX0Wrk6WKMB+Hlml1mpAE+M2fJtss33fuWPqtr7mRm79IQ9QzZXpbUpOnFh86qqi
nzMOkbpSXWmWFhhtvaF66l12xtfseOFrCoBC6zRTDTAfA/u23Zmf8Dxgs08O8nbx81h58hUFDEFz
62T0KU73stc2SFBuMZ0OnM6UYc88U7auV3kZYV0Clqg2MTUrBWLNG2thxK+CkZnX3QETkqRFSZl/
CJCiODTKy8ZOgzwpWIP2yDm3/g2AxTJUqyDEhowCHvYW+dj2QzCs2k2fyMwcSyKv8hcvm3REz5PD
pWaJskwd3r0kCBfW7a1rHbtVetCBerS3duhSvClGv3vTFa65D1mRMlDcAhmZQeYsYmkKIuCtM096
GsQJpOSd/RBAQekmvLf3+h/IrEs2UKxQpVCG0sYOcRaZMr92IKNYSsqIRzWESx9WwBCaoGM9ju0k
AOdR+1zvhrfTV1qwNdAWqOGsUKfMENct28qTj6Y5vzwLD2KHYBij2LrQWLnVDzrOwtId8txkkybT
FD1/4bxY4L/gxG2aeajaIYlw4TSF4dlzrLmxVlypYfOpSUdZpPqbO/zFnABaY1aNxCngHZ0fBuMt
BsjFNeMuAqrn4jcGxi0a7gChK6iL3pK7QWXS0Pw8Pr/8BAHNOnMpwlJDQmre6N/yhA/YAqBVh/Ex
3k7e/LFHslmXqcrIjAqgNgzaYFjtmgZlprqjY3m8By02mr8Ka+nL4gRAqyo1KxYL8cP8HL9LttqV
4w2b+RvZtFiV7FPKvFOIh8reaROzx8nQFEhE2R/z/vPlO05iQGxfsAcTB4O/d6N8utFLJdCj6eGy
CcnGiLL4y7pq9hpTpJjpG7peRfGdXcgS8zIbwiM3LedkSQeAVOdnN/Z9GExBjRfHxnYnr3Q8naFj
Wypve6xYv8atX64gtiwYczGsaQ0a0Trp8cGOqjjQ4yrdD4kaP1u0NhemQXrcS0w8fyLHfLRHMKPN
NfNB1qTIB5d9fq+vVX5tpsqXCTMZURt1Oq9vx9umph0qyLbGtNCMWa8OmBq3kNzD9Mm7yxvEnejS
MgSAapspHpYYzEAFclYOlDkta8eJ+wPyntD3mNA6rUl1Po631CWrfEtPYDHP0fGYdHge8nxBctWP
brSyEJ3FaMY1fcL6x/EbbRloHlxu3LpK/WyU0gQ4KFz6EQJSqYWa0ZEoSYBLwI1UqFpjW7rsYNEP
uSoLW39zz734iwBRZtI22WIeK35knyde7DZuWrLh/bKxoLUVed3tcrUcjlMFvMt7LDvnAmolWjh0
sTElganwJNp7c377bwYEpMpz3gOYw4lS3oZYftHV+8sGfhP2/Pp6YnuEZdh9EyUIv8LrFS+bdTuy
2u8O/F3zB9NzJIgidkpUQ7XkKl9P568Vg8yo1+JZ/86+wzTDdwhIoECBke5ZL7teJNGC2J5Q9KOB
bjwAcp6w5+Ij56EVbrt13vU8Xe2W+/5Gnqd/PRP7+CJ4+bZCBKaF5dwlLVY77SFHZj0Yn/W3g6/h
xQq5CYPVmpsMYN71/urXb62SFaB2BHQnk2mSHEexq2Em4YyqGQKHxizcIZ2ZamCCsnGXkIeyn4LL
DiU5EmJbQ63F4IPUuFtTe5fqKIdQafvxK8618FkFeNFrCPu2rQNkJSp8VNW2YVdcT5MWRHZ+O4WT
4TnODHQvoAuXNn+V6aC4wKHxDNVsIfuQ9XGU5BMuxTgamd28m6ybUjGCIm/cv/mSL4aE21evoigN
U9zwuVGMrFjVhA2ZbKDj+VvqxYjgolVfrNaQQe28yeJgKsZdlA0YwZmzYm68qnVYqu9S+vXyyl6L
whx38MWqcDcaHajiRoICFu996TC1MjdY87ZxkwcKbnJ+t+P1jyph9rfmS7OJ/W6rDWzBILg4iG5l
D3fZJxCuzFpbpmLNkeDEXFUk2J3qfUmyAxQjvQzlpTjv/bS3FGY7ZSXZ4d+kQl6+g+DJdR6H45Qj
QZHU/ds25P1beuvbWbRzwug6Ge0vc2H6qRnvlHWKJKD4G3h6sS5cnDES/WtYaLi97mG5hDc/q77y
VOyPA/ZYtmueNXd+JJ9bv9p1b4pbxFyfLnvC+VIm0so/T5Nwg+rjSFYtO17e2U2/Gb3qpmNc8gmh
Cm+t4ZpEzVZilDv16/jkxahwqy5NMlOIjqJhA5p1FvLZ2F4+xEBzoez/YdhWEhmg85j4y57JAe0k
KOv0sGkmBe6OLLCfo94eSjtrOBhcWJIpoBI1V61Oe4AFbxbSWItHmpfgLI2P1ma5km3bb57DLysS
sGmta2eKV0QNXNMJeMHIHmMvfHqTbhCnxJgJO+ONoB6mkkXPdJc/x5JrhvvFpfUKuJWpeq4qOfyG
aLXXFDbr2m0E3iNVr8BGZHMtS8lKUMIUIAuJoSI3Tdzl9qy5duu4nfbY2iuLurc6/QpCOCund5f9
9HzQ8vKRBWBahhnd0imoNWl+sItd915fD04rwSCZbwoQpOV5R7WJf8i4cQ0MLa1s2V7J1iHgjJYv
hpLaSAaZo8mU8UqNUOjuniOq/eNaBDDpQZ6kUQQ4pcpHJXo/Swv2Z59XtmoYFoH+v/mqd4cqXRaP
VpUFzbH0kPlJxsIasmab5CF9sn3nYEPwPPWbpwief7ua6OLwVkkE8loIF9fnya8Qiy1kGsfSJDqA
m9WH9VDkLH3TfUtHPuDCs3b5Y6puO1SUkneLJx9YzLdLPHqn1gWoMZqROoUFNItT1Q+t6yrbRnm7
6Sw7iGNJCuLce+HUloAz9boUieEAqU2VS0nlDEO62KDKDsHZV9CpHQFO8nIs22REX0KZu+WOT/DB
u6RKvcZTwFHIwGiTXAmyjyjACQTD06huMiRIyYrCX9a6Y2YUrCp1b56jXUul6WC+hEvbJqCJ1cwk
dUD5RWUftFTXVo83xOrmN4afbMKIyZ4dsr0TkKUKyyw1FwTK0Pa+LadmPyf2oVFlheLXLZDCaRDg
RQE1sXAyvO3M2zAgvvkU33IGll6zdY8WzGP2/o58kMZPZ2OXU6cR4EZp7bbCgBme4YF4m4NYGZK3
CoYeZPM2jT4RpWKK9gYCsq7tENYpCquHd701u7q2+pevinO30+lPESKaJGs0NNbiTA4ok8/mJzou
7rweIHttNDHTtdg1Gln8KDs0YuUmHtuGDD3hVAS0X7w9Cmux8BZk/O1wJRv4IDkwYnmmcYpspRo3
Nl+lpGcx3svzvJvok2PLkt5nuZgnn1Oszli1YS3ZCpciQfrF+sqDGsKqQ96x8UH58k9bJ7YM1YqR
g2uKyoK6x3yroN9OSFvJ2+Nkx0RsFOpIUqQWQSY/PjQ55nRorHsoXPV9/0RYyxPtQXeFbiVZrl3i
mWLHUBIvUV5pKNbXY7OzdGOblFMQl07M1my4zRd7XxAM2FMtVcLMl8CPqDY8jqhZpuh8Ccp+3ETV
so/q0m9XQ/KYOBsKn/qKAD99WRi1FqL7u3+29kguu/3TejdhiqI/D5vW51Pgsg2mhel38UOvMHJN
JfSEs++4018g4FDZz8M61sXRW1d0WSqUYdxMgFYcqOaCo5OxAdeYcm1/a1n/ECLLlniy4yl1LwGB
5irEnUXxImjq1TftEJPSEj2ohvrZyec7iKoHRkTfF/Wws5v60zJRfyLttkidh6pH17xdGhFy4t3u
8uE6+8I++TZikxCUtR3UQQGMJODNz+OWHD8GZiNLLnSpJSEsqo0wc2IV1126w8iHDVrwg2YXXil/
McL2vxee2CTUFXGCdjigk47uM0w33JZgYmluepw2KLvFzwXvpx9QiIzMCONCoxDLKrroqemrK30F
HXY1HV8zdEn8bp3L7J0aE6Kigg7QKm0RFRmZZbGJwHWTIdrrizOwphl34IR5c1379tzssq59JvVj
mkNGtTJ2XRiyoctu9Dnxo1z36mjkf0VjjWlFrJkNr6tnz16rqxyhiKrN+27ND5OjbQxYyCp0MCo1
0mzd/HYty5sw1D3QjFmc5IZbW/2XEoN8gVIGi0bqZ8u2BEGmaEcWkdS3e+K2KvUN0yjcTIu2eaJH
btoVlZvNFutAvWKhbkxsbbQtCZeRWWu6ySAvaK753WTprj6hnSehMp88lxU4/Z5CzNcayorHTAJP
0ZvntKY3q718TmbjYz3Hu5AiGa6QeDtUhW+Asuhq5XhtV5kEiDn8XAg8RbXlSMeDHKc7C0yC/vJ6
dZ61LJpRC7NRM4/0d3MdX9cVka39vC9ZjoohbaZhiBJ8M8nqxOJ52nTX3WhbTlnkM6nIlZQ5cv6m
ebEk4C/VMN3USCx+HkevubG+2Rg5pN3N+8Hrds2bAtxZRYL5517ttvpiUkBbkudkTkNkI+Kidrse
d7k8CDrvPL9siEXsdlhQWYuwrMnVMA8ZMiJX+hteL+EBnmEwCVKff5+8mBPwUyv0pIlBOQrayJs3
0TbO3Q78CujwTRvUR2pXrg4j2ThRh484S1n2FfIFlbqdddiLD3X2SbKu8wD6si4RQNWiDu0FN5C6
t759V7UvvdTTecoR4/U+L96c/W2TyImLiKJ8utmtSVQgYDbhHd1G8yZA3HWIrOCySbWt9o2X2+Tl
+9/cgy/rFTCnV0NcEOqRzxVtza2zS3YORnyq21RCcDp7BjRVNyzboBjJKBgaCZ17K0JA62QWU5pP
uvr58taddY8TA8IDloZOOCxDkwTl/0i7juXIcWX7RYygAd2Wtqyklmmpe8NQOzrQe379O9B9MSpB
nMK9M4uOXlSEkgASmYk056zTzzLVPbsfj0sWP/w7MVwAKeltFi8K0mMzHZ00eVTR4NDBbVyXsp00
ulgNZ6U6GPip6xZW6UGag8jHJLfOxqIfzK66JbF0H1HwZc7WvDf7aj+bHaDc8qBZ5nM6d25s9Pus
Gp6jOfLrEYCOiZ4I9mH7PXnxhZxRG2YrwxQcngrZ3rLcFswP8J/ufCAvKYqloehlItAfPitP5CKh
4ORBB40hu7mB4chFoKGfcShYpPa+Ij4rnytGotYUTWpm705uu59R7Jp39bH2e7/bs34MFS14ktft
rh+2QHN1ZtovCg4t6ZaBjm+Z4/gM9oWntDK9QRbVejc7sS/Xx9m2OlvKuGNdW31Q78fHOkgxBWac
khuCZbW/pcfry9rMAVxsJzvRi2VF1TBJugwVLvXeVUEhUx5yQ3csG6U6IirOMW37FLZcCOPMiwp8
oyRToB5s0AIN2DvloPjZQZQcFx0VZ2Syqvz/MVOCwda8X29yhIaggxeEQyIxnJHp7T6da3ZSelU5
tX4e8qcxF9jLzT75S3XgTEy7InqnK5szeANbVw23+5IEhlftBwzdoJFv6B2RTmw/PC/OibMaerlY
ckLgX6cD2PaG7+uucNdQ+j4fRl/1kkPm/qr/Z/jBj/f67R1zoYhLlhapvCJWqfPRyei9XbSOjN7a
6+q+nWB8XxrPq6DmCmkWA/EJSw1puRv76Ir0ypueOgYQ3WLPuGkDERXwZrxyIZS3HZVhdWWP/bRi
vJeX2omnH0Sud52VBYL1Ce6zwZkPeW1Na+mxPsYbQXxt1/zOz/HTECju+kpOmT8hHTUc1l8Cuezv
XrnaBmdHGl1TKMbOmJ5O/nLDOOxzt0EfDgMhXHbrN4E89veuyeNMCeDriNXWSPFNAMxJ8ESov5Vv
ZHmjSzq/RFbxVd2JSDFEQjnDUiWGhKEupqOK7mXdaVl0kX4yVbi2Ls6oRGnS6wp7+AwHI9QDZSe5
8n4K/lO1F7lrkTM1OOuiaNY8aArSHgswDtChUqWuhhZonNzLECxLsKChEe1+D/3kKPvrJyiwnvyE
tzYWeScR+NNeMVwQHRZ9dsaQk/evpPBj3aVm2DIt0DY5l8XOoBVoQuVDPs2CYxNccJ5QoTeqftEz
JFkw2OE09E5WFScqSkcfCvefLAjxuWoqGvwld79VvEBqc0EKdjWeMpI7JCaOjezRdSnbiv4uhf1+
YYy7pSJ6NkAvSpV+A7XTySynf7kQ7gLPWiUZY4znNh1kX61eMxWNQZosiNq2yw7K+0q4K5s07bAi
K4WJqC+Lz4bBtXtGwG4FoJLzr2/a37jNd1nc3W3SJU76CDYw268a3DVxrd/gnEb75+yWr7bl0p3q
iOkDNrt1oQ1/6QR3i029GlrwIbAGZemWJaCOvWcnPqtcS779Or20r+3qsxEtsAX9y2PkQoVpaScq
lRHe+1LmyjR3AAzuymDJvb63AoXk62KFalhWTJF1m1fQb1kVGvd0RRNkgLZ951/7yNfDkHBS9VJj
PkVq932fnzJbC0tJ9dHquZ+nMby+JrY1n039uzjmCi4uWSwZhdmVCcuj93tlh4I8cmnyTqSWoq3j
LEZRAZ+nHaAdtrF6xmh61SDIRv7Nm+V9JZy5oLK6Tm03IBJ2yn1xM4TjUT8Xe81lDFW2JwmCnM1e
xwuF5wtglFgjpUBbCMegADqZUwfAiivR32g4mjf9No9VWPsJfBmISKadfNO6MRryew9oVb2j/hAC
ZIm2mDcyvbHacQannaNza0W3PAwya7c0fsqolUv72hO1v/3Nw/59yzlbo6IUB4h8xHnsXdDvE3fd
tUfqmGETpA/COGFbVfEOsTCxjsiKSyTGShwbxYjrV/mIFE6AhAtAMqiAWgYdD70DxXXf8gnZeQQj
tujp/Tf69S6euymVLfVmZCN+Hm2n3ee+dG94+pcuMJzV78PYUwTdQJpovdydoVFDjHHFgWqTfAAS
zU02kmCyll0eLzf23N6W6cLaWW/mghyUdQ3lFTD9dhcaWnOzpOqdWiYvaC8Fi0CnhWmepU66ak5Z
oYhV2wtgLAnoyxPTM9QYyQo1O02tcTByZfJNMElOqMdka7mrly4EYrkzTdI5TmFf9TYkDaiA6RxG
4NYTGNm/cWDv+8zd47wFoU7O8qoMilL+CmDjZ4Sfd2rmsL5HBp1SzmgVcoSvh+0L9C6YCwaUsiut
Vu7Q9nHMvwI8hc2bAOn+xxqyKhxdHbFZ3I4/30Vyd7bIYX6tsYbIAs0kw5+k/dNgivO6if+ba/ou
hbumVqbK3boiY2x3+lddn29Bor7TlDxxjXQtHcvMAnWeT4ke+aAT3s+FdkZn34vgK0TbywUIlT3F
2pDBsWV7PCkw4QUwHIyrLk61Z511sUfOomqKUJe4wKCPjLK1FrR/kS/GofTWY36MD9EvsHzDLEfH
PmzP5rdIEI2ILAU/etMkWYQUtpyGSaXuB2qiebXwAZ8GEOY4f55G00We4dxk6ffJTBunAT2tVzda
6bIoUfAxgl3nB3PK0VRllFFhNLPWWXHahSFIhgp0mB/BKbOlN5oYTsDQ8psuk1ARpX75v7OEvKVm
/lJim7OGcdtSuZttFONG6qRS6mTJv70o/EBNagNsuq7g0qntAOw0dbQfaCzwtNbR/sCNhyKfLToc
zuLEZRVJrYU1DWvtpfkvyxCmYjZPR5V1QpDthtfkbsA0WxbmBmHUlkP52N6hnblFRwEbFI9+xsjc
6ZIDypBn0cq2bc67XD4JP5VtBSXHVmICYfmKvMiDBIS42V9Td7pFW6JAzberIBfyuOBAiVfaJKwq
Ngbdn+Yr0BO6p8q1/ezrfD9jiLv41oJj2rxTndQTLZZZ6U8x9IVsLjKIgSP2nxY2C6MtRtW6dZW5
Zrz6BPB7Aiu6GRRcyOKuwRQbCTBS5ihoXyzdSQq873KQluSu8iU3dsoX6TXeg+QdJ4vuiLH3cB8F
X8AkXFstU+qLF0OadmkqA4s9rGvUp6MhBWJJTtA+0R3kFvOgs53Dp+TFrbWog5v0yuyokvW9TO1f
6aKJBviFisbdIbTvK4VktGzmY8Jrk3plh6B3dlnjG0YORf29ov3nPLZCza4D+wjGKhPsfNI45rBv
k7CyZ6e0qddbmMRrRJkdwSXWOQfepauijzGEprP8G4BknqkloVETgSXfzsRdKBfnosEzmhc6XfK3
vPSAozya1aGB7bjDNYJS5YGUAfrZsdOQmE7xfF2z3nCJP2uWZltotyG6+vZ5F5rVL+1QZwkihM6n
d9keHT174NfdAIftNIRgQnlY7qovTNcZA4oa/CeXkIQahisZMqGmO+1Ngex5Kot0fvvU37+M25ip
r8yhs5BgYODD5En7YRBPzpyoR81d87sHyUueas/+NsSOtp+OIuumb1uYd/mcFZcqq0Igj5OIps50
1LX8ZlM5zCbrFI3V7z7Ovth14hdS4bXW6EulEsgx+Rmb83mpjKBo6YKwH9M7ZREQ2YaRKuixVK3v
Y4Km+B4FsFI/xGXrAzLxWx6R3VQN53rWwPlXETwWsieMQ5+XZAxMDCrOEx47ifVSFNUeD+RTb1kt
Jp8woN1ae5MsZ6RHXIvIh8rKXaslQUqjY9QCiVRCoa0qD1Yj7Qa7fDEpQM513V8wgNeMMuKTbhYw
O2zHYupfO8fnbKQ2L+oxQRF+co0w+0Y9CqADvBbRhZY6/U1yWP9RDelCIueJzD4aZ2mA55OXp0HK
MXuDsS0hVcq2FX5fF+dzlHm2hjHp0J3qya7qlh6pgix6uxkMx1b/JSS3ZEbmyu3k+5mboZUHuiCS
GCfVGVDciBHZFsX9GtPApqXA0bEbdU0a52Vor05SYrB0ov4bveAThsdXdDQ4dR0HkhRetzxCLeGc
SKL20iDpGLxBvRtq8TZF3jtFBTVBztKHagskipbHuZGamGrWpgiaYxmTuT+n8gbsBoPaANDydo1T
wWZuFxwvdJKd7YVlzVprLfUWgWbbjSd1kUAjFYWrYvxAnRNckDQOugZPlLF8lsYhtKM2P9ea6erp
sLcy5Zvaka/Xd1xg0HjaA7XPum5mFYSiG9y+QwtfdNe2rZOWjWjt2zfFJAoCYGCzWNzZ5jUQYaR+
RH8M0kZIPiIvBpC+EdB8lVf/pgdR2yDTzM+a+y6PO9p5mmd5ktHtEqcddSRpPVuz/nx9+/5GYd+F
cAeqmUqOPrA3swYyobvydgiToHfAVHHo79Wjkgk8oGhRnAOMUnlWewS6YZGozqo+9bj/15f0li/9
tG+abOmqbqmKrXORbZvJq2wN8LHkS70noex298bBDCKUTMxdejA8+9x/rW+kMwgy0j0CAHDzNc8l
gJmuf8jmUi++g/1+cVeQarci6CaKNWk5+Nmov9Sw6ILVbodaF1I4rSRpr8lTIbFs9Qiond7rXtFl
c2BlT+07yzf17vw7DfT99cVtW4ILuZx2xjZgWHsCK26dlz/WYT2hBcw3/eaU7pcU7Xytu+xEXAPb
2nohlNPWfl2iYa1wJRjI1hQqx8iT70zXcNhgtnzMhbjEojPk1FWtrSzTqz4P6ako/aTDrc/Qr4K5
DXRYtAAiAFjn7h+Nn5sXy+SitFgvFXvIYNSmQw2+gwxmhgUa6a8WVS/qiiaXRWfJd6uoKQZZ1zhm
Tx/ZVTzqVb/zJ9A9IUkau+X30kVn46/r+rNpt9+XyHeuZJSgRQtAj6GZU8+uQX60nrTltqyfrsth
6n/FGBhceKPPyGVXFqqYvdq7RTc6o3QjpYKSkcjkfOpTqWJdimKEanHehisy6nKk3Q/WsG+qyG+L
2StpeyiN/sFIAWstxz4qHs+2ke8nY3GXzHDnWgrqKPLtvkicHJ0EDoa7A3nSn/Ek7ZxiMn6oZHZi
cxU5ANFBcFaq7YxFsSY0ycpftH3rWaEZrLhWui/fpfsV9qPE8Kfo8Ss6Fc5o2aotgXW5xTOkSh7j
GVzxlBxXEgvORSSGs1F5ZMiktqUkHKOnmqA99aim367r1/b2EaBT6Loha3yVVZFJ2WUlwucpanx5
tf6otDpX0vpUFYqgoPs3pv5dFqfLpUziPp/h2GRQax3aX8s5celDbvnGHdCdTxQTuscOCEHu4hiC
nfwby/sum3OqpVxqVVS/PVyNQ+GvRwy6dMEKVq+CUds+Ra/X9/VvbNK7QE4vgbappL2OVMWYtT+q
tni0s2hyIiXaY0x5RzVpP9ea7WjysiNd/KLHc8TeirfqECeObmp4IMIPXf+obX16/yZObQuL9FQ2
URwj2nybTqkUNk00uJKel4KzFkniNLfom6qWVEhK6v4lyrQQJLI3+fKPwMJN7X1FnEMdq7lpeq3G
6I0z+ZrqFAB0/zm77evymAaiwuu2M30XxjlTRUt7NWWF7nZAsKJZjl6JtEYkgvOc2TznbQI0K2Rv
F5CuVV/oQ3xgs7lmOIad9N+gEW4+CzA9pCLTZKOezIksLapZZYZVWd+XBWEJ47oYnRKTlLskccZd
HJrn/DFzZGcCDBUQEZeT6iw74Xyl4Dv4YlEWNegiGPE0m39qgOnRdrafnpRDhcaF/wbZbrsX6X3d
fEGoGFJ1Vu0hCmZ0z3ayuwA87EZt6F4qh0eaa5WTFdmrJtPa0aa5xyQXKsvX7+N2P7FlqwDZ0kyi
8kmZWVvsJekQ/Ea5U72u4JTLvPFH+tT9LJXQDquAAtkxEAhld+JTSGGrJhiwFUXV+bmxqsqTZdC7
PKzIyzo46kH1GSOV5Kv7ar5JT+PiLGhxRJlAiJu4aRYuRHM3qC7rpdAyFOE04+eqg/tH/92WIlZz
0fo4hY6iBY29rMoLzAvfXJ6rOHOS2cK0412ZPgg2k/msj5upWZaJd5plaLaJPf34SCoKLZ3IrBtB
id5lxB6ZV7jpHI4uTs9Te0fUffHZQECeBTAQWbdMQnhKu6IdOoqWQySBzdJTsCqjEiCSiCSw3y+e
fXmVLSYaiMxAzcdXu9Aem8z2ru/apghbAVmFjqTfJz4hDWpPe8M2gtgyznU/BOnQfL0uYqMOho16
l8H3miKFvhZVJxeh1niIMM7m7eInbnoYd+sRSEp7dBeMh/or4LbRFSXyFJ/1/KNwLvVp65W9tk1i
Bno53FiK7VdGjenQRXCV2XX5pHwXa+QCqrhPOq2LwY1e6TcyWEbiZGe2hmOvB2ux3cwsdtc3ld2c
a/K4IAowpHVMDaUIx+GIVHrrWNb0bQRE4LruEFoEGpRxGcfYvy52o7T1cTs5lbRX0mcJOkTwimV8
CIZbhfGTEpowkPltIij+iM6O/X6h/1pUqoCwXSwESbprrNZPbelPE3pWBYv6bKY+LooLkdqJVJpN
kAtgQLbzPt4ZrM0mMG9+FvtsB3VBr3d6K0pBsL967QjZV12srlrlQgN2eRG2GEVHP0bz2OrEofR3
lpv/c7T5cYGcsad1xgoO0JZcBUpTBXSCYnVBtfcvlZIz9xraQUFNBjEZ9rAL83AIkp24RUFwXPyw
sLQkFOwH8MZtBth8tKPO3bKPOuNLV1v7RBHhhQvOie/xU4oyMzDdbgRRlP8x1/oc0zHIm+qQJqpg
A0XXi58SNorCmgm6Y5D0T19jjIKlofl9eMMmLF2RA9t4iX1QCx79ugXIXKaNOC9WpwbHGmMWvmsA
5MEK1fqdaLJB4Gv4KWE0sSztEsEUt2n+QjRwBOjF/fWrLLAYfGJ9UaqxtPS1CJsyosCQB1j3ENs3
Rhn925PibAYxZyCmxsw2ncnB7tDHNVeg2QFblm8mB7EfEyk9Zy0msChGKknNYCqV7yjo3YIK1Fl7
7USqZFcm/9KfWZzFWNVMJaWJuMDsZkDoSD/okNyUfeooVeIlxuD3STK61w9PqP2c/egHZCvJitNb
Dm8smIcUzDeMrojNn/2DV84H7edfOTXGoCOqsh3FZBZrWUk82zfR/6cGfWh7IugctmOfzb2O8qgO
or9PNH/USks8OxCeFgP5kStWmKHlXFor8P1ly97Gy2eN8sfrO7pluhCeYjSfaDLIYbngZ6ykXs46
mK5WIYFdNs4qabtC/mpOiygw2FrepSguALKkpcokA5ar841Diz6EcwqWQXBPBdFpvie36cm6XdD0
veyUb9cXuak2l6K5WCivqjFWa+bdvk6+joqFcsPaq7Dq/+LdtJFN0qxLaVwEVER5uRhAFgkYR1ks
+1Mof9U6jwaWNx/Km8G6n8/icZKNjN1HsVwsVCS6tIBYLgexV/dHecnAJeBhAtqTH6KH6BYqC7Ih
a9eeRY1kG/2qEGyYOjRXt3XV4AQv6K1aykYtwhjI/pPHcNTZnK2euNOdcl+kGBqK3eKWuuav6+e6
ZfEuBXMWdgHObDnVshF0sgWTczZyPOXi2CmjX1L5fF3Wtg5drJIzr5ESY1CIcbnP05GxbrEpzexP
vwBTq3cZ08p1eVt+6nJtnHnNyUzL2MjNQFlyAP8Y02MJDDhf1mvBLPa23lwsjLOpE9FyMPAq4Do8
rOAoVx7py4z/7YCRo78BnpCgrNFGJVKcLW9/sUT+1UftwcitUTYDOlffJ5Ls9VkTGR2RDM6+yVqx
kLyCirBhjyiMj4U/7oDX92qHPVoro3vRVJdIT3g6WLWT0kgucBui2WfgnckDruDt3CJPQwLxJgr0
hOc2ol1f5GqkAVc5OzTW6OR55tJGkCHefKBfHhVn0tZUsrUWUxcBsDMfy7vlRj/a+eMKurQGxHOq
N8b7WHFkgDvu8gdzL/TE7Jh413gpnzMxuOc5KN+hozT2gbRwxnieGyvg2LN2Ypb5TZ/4fiFMzqzE
uaxkxWoVgHJJHA2J/UL6KcnndRQy7ooOj7Mpi6VUFKD6BjwFqixu58roKXtizMmGs2DmqlHRFfWP
LAvSUapuy+ij5znS7UTuc+DQmUGX4v2AbrdlyO5aoxLpzGfIK7iFCzmcv8+aqRl7inCGxtUf2DLf
Vudwskc/kYuHNKaerixuS5DCti3vuvHcyBd/lM05/An+OV3ngdk0gNKd1qNyw+r2ylmcJt10QhfL
5K6GNo+DCfBojOpXFaZhdGdRE4eaAUm+L/3u+ro29eVCFn8N5lKt0sQ0AmuKg1gHilgZuYmVhtfF
MIv/6bZZimqblk4sU+PUMqLtAoy0zAwSS36U+vmlsEmI+MmVTe27qXXhSJNQakSvzc3VXYjlXF4j
t6DSTKCYWn6amshrV9Pvjefra1N1kRjO31nWMMmAEytC226+2oQEMQZjj7Qu7b25Lqc0aQHEP7dm
aJDxj56Np7LFFHC7/pxJcU+M5pfRjLFLZrDIS+YXyaT3nZyAXbefv5orMEW0ZnGKpfwxydYOZBa7
fMotJ4qs1Fdt9PlP9uQWC13dHp2me3UGaYhVS4vX1Ajwx6YYfDuh6JNOZKeeAXMU5XEI6vqQFvZP
QkF8GAG/b5aJ7vbUkr2hiMHEqcUn2V6oO/driATB14kWtT/mbfQKw4kqZhl75lQfiZz80lbUhSgY
kLJXQ/oag1G8GZpQbb7lpgSOlL3cTI5aPBGUX9tec+RFeUlMLXca1QDq2Wh+Xy3i5ar1a9EfYgDl
rXR0ZWVvyH3pzmRp/KgChU2yfh3rZD/L9U1VAOGV1OdqeEDxb9e2qVtOKJtGd+qaTY5WFJ5Kfs9Z
e0uiWz3Xf0b1k4rmdICZL/KdXbwAsX1vt9OhasGTs2a7cmxXB3DHTkkfaH5sDePUxNYXYCKENnlq
p9R24C8oikS9S83F6WttV9XWDS0fig7zeZV5K8McLdEPK1ZCoi5Okyw+HR/TunJGAqKPeXTZs2vq
DYyaAGRxWVFeA3GBOQWpCVQHBZwQK3hyxwJ8XY1HEhC3YTZRwu23gViYFgVAHk1MFICvw8mLP0al
3wEswok665maukMS8qin5C7t5R+TogRLaXpK9Zq0SaDn97KRHMs8v1Xp7MYkcSyaOWs8OHpmPmMs
bE+K/mlUpW+FOu5AWHFj93iRjoUzJ/Ke2JVfqy8TUKpafLSuOgDw8rMEeCJG4qDF72bMtH1mpcek
1NCnYnkLQvai/7WWg4OWP6BGd/sMM+IGBFqtBKaX3rUUQOJOIDob0Gol0+Nc5C41ABSuWm6Vz7fj
itkFNmxpYMBpSEIZwJhUkd12SfexPp17q3ukXbXPOnpa9PGQxHQ/GtmLNFXfAe/yQKL1BckKzxyi
sO61YyWZ3/XidqIGvnLwaZU+d5X0qtfLgY76vS4Zz1kW7dJU/TL3nWeNQAsGc6eDh9dLSZKfJc4j
TdebrlTDxKYPS17XOymTFqcFZGiGkS9n0e1xr6Gq/0/CdouYGngmLcx9cRY6n9Zal3sESlV1s05f
8+o2Mr9ct2CbIa2tGHi1m4Zm8U92MuYULQED3nn0dRmfK3sQrGHTo10I4Bw3jVBHbXJ4GdpXpzbO
nspFus2UjgK4hY0rRPOP6yvaTDPaFxI5dw1FzmicFGZQ244R5lW4Jk4W2D7ejsnqK9QB/MPz/97y
ihjhQijnuLOsUAERbBg4KgobcayKF8GyNv3ohQROGdIF4K5VlpVhlRPDj6IRXK5LcminYnJjjKG7
Rt2eWwPAd7n5PA3lru8aDKuALWSdoz6kVD2QgtinhNI7Mia/DFu5A50g5rUEH/o5vCYy0RTVBIsU
kWXt01aMaVrEFevLZ+UNBTM0y22zt45lWAiem5+970dR3J50dTauNkH9q2uDePlmksKJbGHruGhB
XAjfpu0ipTnmwWuZBIncOOMg/SiH4oulV6Gc3WmwXl1ZuNqsntGSJho3+/yCYIskpkJM1JsJH2IP
3RRl8WqWYUnpIVa/l7R3m053+qr2rh/dZ2PwURJ3V5UknVVA6tbhqHkkA7tglPvXJXw+sI/XhNtK
ADSscEKwBk19Vy4/B/N+EFWxtzNmti4TxdRldFZwIRkmZK3OliADUydvJOoh+cbAOjsvfWTZXeov
RxFU2/bl/EsmT1uSyb1kT41lBIjjdsqu3014nwOJWxCyb7SNaDYeWTZQZhBPQ7URbF8W8ZLcluZF
+k/JK/ebJ4Kg6nb0gZl2a3r9N3oWtthuGHDkH4Hrgu4NcFnxfQerlkSGXdagpX5g6U4aDNLvMUNj
0urKXh509UE+UhcUFA3Ig/5nhcRyL2RzpiRNcypbGDgMpugZ6JlO8g+AOT9K4Da0G+287vO2BPiL
/Gf1gEzk18/rYfUXTLSJHstbL8kP6+HUf1GyfqwaSGtV1cnISUk0z8gyx+wOmlUHLfhSSKu5ad85
emoINnNbeS52k3uJJYtlzlIG6Z1fgd35RgEbGesw604KCvovrVMEIre4ZbvQW2qiZ4VYNkYaP+qr
bVQMABb6OnXR4GvK+MNcur1Ud7lXdO3jdePCnnQfX5pwN8DDVtFXgukJfnzCpovVm7KJ3os0OSZr
mvudVi+OSeLIIWMZNB0e0ovy+7rUjRwdE4sUDygTdVwR5j4u7mSmUlszLTjm5MTSA+lhuWPQVppr
7MQqxDT+8xrfhXEmGs1Nc59rOZxB/gRUMgfwXQL/vXlkBmyMhr4mQ+W7AqPEoNmgjRa6gIrmkKbW
6tWZrLhRVh7TfL2/vntMAfj1KBrw0HUUjWSNr6B2VC+6qirLUK4rt05Ht6uBetoZ/nUxW9umEFQT
TLS+mQp/RnXRdYUqMTHVj7V5iGpDEOZuroMYMhrA0U8NXf+oBJW2IITXqwIPZukpTlpPm6vQjleR
A2Dn+2m/sAhCLFklMl8ekWTAJSSJEgUUxDTFemBdZ+YTTschMtB221GwcRsmCxGHiaExXBxD/dR2
NtMpUuqB2oG9I4f8mB7WmwJOdAz/CwA1Fpl/Xty7LHaKFzcJ+CCNneS5HSi3bKLTHIHMHnnLLTIe
eB5ioF/UE/PZbbPFYTtxoWTZ4kOrGOXKFnhG5RsQLoP+YgQ1tRDkYiPj/VEOd2sTslSTNqbl26iT
HnRn62666482OEF79L+36K21boqjdW6e14frmr9BofJRNvcc6tSi16cKstngdn6sYPZB5HIcQWKo
35QP426OARwFXh4ERfKu6p3s+yrAcdoo6uEbLNS/LYQt5qdidKVqZKUDLdFnQg5obg7r53IX3eWo
t+ePGNO4rZ7ZEMf1lW+rLjKOKjFMBflpdmcv1GmcOoxZd7j0/6m4g5r4tj80+yqIA5GsjTkatsJ3
WZxnLypznFcKWYuLPuJdfrO8MveKWQPTbY/4V/tg7dLD5ZQcbAC/2qfmh7QHsjv2OxSse9NGXHwL
5+drFZ1684hvYRygKASErNNgPKBIBYwuW+B0N93f5cqZV77Y5VaNplmbIa31ZoCusWE6TLkFrIe5
DIUDZqK1cXYWWJxmDwwfaBIelwRYF1IMsoHWl8IioOd/MDxCZFU2bSLrCjE+wXzWtLJoTpoytB/G
E4uYWHhIwR+b/8JmIuT+B0d3KY+zgNk8mjPR35b3VsNx4u+zw2YAwO90Fk1Cbnl6VQGKHC6Iqn4C
xtHisdFoCXqWrFdzR6s1UML0u6a3XLIK6jdb7vFCFI+FExnSYKaljjJwMbpS+5iao5dVP67vnmA9
PCS9aeTNhDqGFXT5Q6eewXPpkChHnqkPrgsSrYYz5zryh0aTItlDDDwqAf2wro9UkQSul5017w0v
94wz3LKEh5ec1WYQJ/mhqAAyi74rYYV5K7lxKYXTuN7sR3223h4FjAoF5Zjn6O3yJl90gRvYPB9N
AeurpuE28TES2iWJjEGkMlStPojWtPJidQZrxzzi/Tgps2D/tp4DKjhy0Edi6Mqn1Ga2jpIBliQ7
6C3MvoKwKMqCuTq3Mxh1Cwya1f8kNrsUyKlFOeWDPOrIEzFLKPvUG58BeOzqhyqQ9ur9dR3c9G6X
0jj10EHimiwVOgLjlbwqnaw4VY/nOWBG/WFI3ToiR2Qln5dS+mKXxWEdCxFb/aaCXmwwpzpGhAnV
ucmlYNR9tQG8ua4JOrK34jPVltnDwDKMT+kOZdFlDHiO8Kro0NN3424IMN0fivDEN+OzSzlMcy98
WCebkZblkGOgIe9ucqXbfJfdRt+sEwpffrw3nD4B8qLm54F5t4hOcnMfL1bJ+Wt5KXtZMgbkF39i
phadsUjr+FUofbVsR3ErTCkuog7tjT4dOLYLmZzXLhrdNtMeK+78NVDQicEQP0BN/jj6il+cWG6n
DSNf1JO7kZz7KJfz36id6GCcx1qZ/0azjmfGDvHYtL8MPt/YGzDoJsKpFewv73yAZk1GNY3MYC7S
P2qHupKKjhrBdWTX7ZO1ft9Q3vnMw9xFM9LvAWN6XwDDhZoK2sVDhrEBFytu0WNacU0gZ22sTB+q
BlX3INUOZnrTZqZXopw4jaVbolQmWJ7gJvK5FUJJRQs6s1j6LaZ0AYzlFn51zl282fdkZ+4HIBnk
ATvC67JVkWzOzihdNaq0ha7SyllqN9snJ/s0g3edfK+ODAO3fLBvQAN1QK3WeEQztqeHk2d/ASV3
c8IAAtoyhT1EbHev7T4LES4sxqLZnd1FEyJc3B8gU6ODj3Vm2aGxE5c5to9as9DMi0Kd9lbxuhCW
DEXZNTkuDQq1bjICIZMAsd9Pk+p5kkaUjKksHFLZ1mfA2+uWRjSDH0MYhrIsEfkic+daX6yw2KVf
1thJVYclmzEEeq89Xj/mzYcE9PUviZxCL1Vtx4OCY26B59TdvzGk4cWEkQ4wbAkz6dt7+i6Nc5/t
NGE+oK5s9PLNnlbfsh5MCVxJO4aLmgNBDZAk8nfQCwl1Z8scaaDuQ4eZbKkyj0dJ1eX/SLuuJblt
JfpFrGIA0yvjhM2r1Up6YUm2zJwzv/4ejGwtF8NLyPLzqtQDsLvR8ZxMBmV84BkKEG+lr1HbWZyr
3ArqEGIRFfUuRQWO3HvtNKNIaZU+/lG0UVGS/FG0KX5hUWCj3YrneSWL+WwA1A3NGdCGXhc6QKtz
0OKnbBmY9UyPojN3vzDruakqa5nMx8vqclim0DA8Ss8MgLEE09Ctg+4uNkmAMT4VHBfEPSTjgtRx
HsqgBNxDpjyBftpBmdcV3JSSGEj2fORPYnIlMg4mLSSl1juBLnzQWpgkX2ph6i2g1W2Rzghzc88t
i19fKhMEhcZYjUYcmp52OzgQN18kKrcLiouX6ttvFSrWEqmNrvya3JQAcBoi04skjCya1s9RTNGb
j3xORO6dMkFPMphFo8YmStu3k6d4w/1ySFpbt2l6rbU2/43eNPWVbTDRTgugJ7R7cKWlfD9hoi/P
ap5mbiVVqztkWYCTphWrsahNb/KaY0/OGJd3tJsWO1yV5kj+7IA7F2Al3EXXDbYLavdoQqJ4qtPV
lvcfLxGkrgAtFpLFg+HLNnmp/pBPYH6ULAnwgqpbz97ogHlO/xVd3Xp+0edBZwmpHdZYGM1Rk1lV
0gSVYtpzoVVp2nOR7Mb6lZ6LuvkZgZKCmhpWadDNeX9UEFIYpABWAoLl7gbLmn5fvfQYvOsds35G
89DqlIMCvFtybwwHzSH3FJqru41AqOOLBxWw7a/jOQOnRAm0p0PsybmlPU0AEU0s5XPy2AN7uPN0
wBiGFkB0qvAkPsm30Rcggj9Lf/bn/AxSUvxTziuxFVbhcfh5KsYapC6qJnU0EBbL6X1c95hQDhRb
FWR8NsDh20o0fMvD7ovQdjw25M3kVcESOC5T0WWwXL6/0QC6MyRtRR+of3pmP7oK/JHazWOuRDGu
O+ziOASyBlDShMgbYkUDeGh2E2HQqVEAjjtj2m7U7nO1KJ39V3jTMleCGQ9eA9a+FkmKye+wtvJa
xNBkZnfT5974vC9oo7ELU1xJYjx3TcQONPS4TeIDvILmjqat+NWZmgQljkLnnMdmQn88G/+uRTIm
gZFoZB9lhw8opMewuck7X6naI+dgPCmMihaYeCrLBEGaKttgzlU8bbIQF9qdhdV3zHKB5IL7DG4a
++oyqT6tHiUjFEtSBMh0KFJbBbrj8UG9M28pnBRARR3pnsdysW0MBnwpqlSYcmRD7bDHTKmcJT+c
2Vu09iuubDNyIpjUlzUT9J2EdZxdHy993s8oaP9teKkdHHQ/sH6loUeVgFUSOoWjEIysayoLlUak
SRtqgIb56bSA0+yvWPCE5YMm+Mn8yNGUreAFm8qmjmVHmaAL+/6rEXkY4zjoQz8GDx3y79yVDSAC
6S80XkrmX3mDthSFyARNWNSmFGQu70UGoTq1zURCv87PNGCiMWHgDPqH+AIBYgS/QPO0LRNTYCjX
o2vJtn+NBkUqIYgiv50zK68qS0h4pSFqU1cfDcN7/4hgnIlMIkyExnoIpJaXOGqxw5k4Yeql6pdJ
/suMOB9uy8LJShpziaEw44oVLQTI7c1c3iqmG2gcEZv2tZbBeJGwllqjbGMaqfzbFvYFt2fv9hg9
1KRKLkekROANpPtv5KVATW9yBGvqsJED0FUL3BeA1IVfjkBjw6W43Gz3rg7L7sHVk7rUox6EADBX
PV20MImtvIYn7QHkON54kzvzmcIqhffmTYzSCDnHHq9rtqmkqwFQ5nFPBVMCtJGKqft5QnaUip7Q
pjInetl6XYliSKqoa4hAWd5CRJ9l0Y64aAVVITn+NIlfY4wxJRMP+XzzNERSDUQpKsjMGA3V0znM
EYgGnlLc6vqdMAyck2z75JUERj+jMRIHQVBCf8ALZ3xvbeMofAdurg88ZADdOxxXSZP/KxXFdJQC
jHkQSbHzkVOUklZWkDH8e3PYPhrwijQgDxPa+3/vI81xAUNoN4TgIXjIQHozVl7goGSYPstecP6F
1/t6TwwjrCuBzF0CJzM2ApCI+K2JvYFCT29U4DwHmWFLxezhmvwoUs+DZCy2vmS8q+VJZ6w/yxTk
zypGn5NjcyxPwbH3qjty4CeWm9r/dkwWk2QRMU4llGrgxWr6IkrVvWhKXjRXr1HIxY/fdNF4vTGc
pcqAVWbM2WiCTCsKRJeDF0e3JHNb1zg1vZXitaPbN7lFPKFG6ZenqZuWtxJM/76KxApNTLu5bJA9
m4MVCli0jbjD6ptxgy6rWK4QRZGwxbhAqZMSCAkUHJ/4dBO7vEUCZ6kgxKY0jbwjbT6ub+LYVsQk
iL2YxVrgAf7bUpvJkpRvefzRGGtLKRqv4qLJUI27MvaVQOoMVnc4jzLpqpkAjhFcPqEZWWAetGUA
T6jaQY8/EmCg5zzg+s3vtpJJk/eVzFBPq0CZ28JP1fogKwOyLvkjx4ltyzCxGEOIrkvs3GBAUjlV
szzys/pIt7EXRzBo4cEz7XJ5wCrvmf+2bn+8N5lsZFRkupLLmL0LpN6qAaEJ+iWCma1CsgTp2cg/
7J9x0+70N3GM76wHgaKmioKnoUBcqUdZx9jwl30Z2+ECRhPRH5cl9WpmVlCTNoxThOjEB9WcZrWW
/k29SR/18wBCc1v+UMdW/eHSQnEX2ZufgY3ipa/7v2LTmxnIuQhAH5SrCdqu6I0lq4wIDH3P04wZ
7PxpKhcESDzIF3plV9awEsRoJt5YlcgCmHLKovpuxum9IRYvcQOGYBJI36Wuf94/2HboaSIWAp0L
3ls23WqB2tMtNXIEeXCqo3mmA9cSLtqjq+a8nHyzvqli4QawqBpSOzbfAr9Zj2H5AvsbXngIVYvW
AjF4BlhUijEjV6ffSl3XEpkLTRt1MoUWIMKgcnjRpOIuGYvMxgTuKWyqI3hHPuddcas1xsesXF57
0rXu/g1v+YH1D2Aep7peUNxpktg3MPNgZt8NgwOKuPkJ8ZoauijT/birzLKJkjKuJ3Qb/dldjgvY
IPFASDa5EY5R5+wfhyeNLeeKdTMs4TAiwQNG1nSs7emw3NXH5jQeeL34Lf+yOpjCPA1VMEqmPONg
kvCtAgRzXt4CKGv/PFsuU8Wlyag2aLrBxpqGGCkFCDyRI4v3wgyiw2B0UhGLofKjoJxVU+aow9aZ
kA4AlRPpsXQ18tm2Uqz2pBEum7WiUlky+qSTwHl9tvzVWgrzEHTTXGLcCwllUDSyowiaK2mdtwzB
n520fNu/wc0Qei2MeQbEUM7DVtGE3yp1b5nTWhj9nqunW56EyRgNFNz0ycMOoZW13znH2Qq41hKY
ELkGyoMRhpAg+tVRW4CDFTgmZmvilnYqfgXmeCsoX0lkd7PiSChHMVHo6EL5cQK0F622x0+VR9GO
45vyGBzjm/oGeCpo+nJ98la2tZbOWFkmqX01gf7JC24pgMtymO9ppbuxsVDFcR4c5b9o0urjDXFq
mF1fmF6IbLUWT3r/ohcLx8I4us9mA6jzLbmwIBto85MZAma3xS55je3rA0dRNlVRxp6bohBMfxHm
aSFjvHSF3IS+gKqNDG8oOXTKIrUbt6lp+cSNXvZFbkUH2koi85bAzFDowyafpyxAihdBBlS7Qukn
xUOjePuitq16JYuefvWtxLQnSqhltE5UgCgDft6iPfofDSyeYnClUc1ZSQv0hAxijrRD0Y60HIWO
GdrXRXJSTpP/C81r+m3YOGt9k4yDLKV66rIG6WnrtjlGISk4ZwfyEUfwwZxc/s5iHcqwq+tknOSS
0yJtOwfXEC38+smmmgCAGSk1ytpXY9MN0Yco0yOMsGmG4FcmeJIzAoSMBRjuh1RPGi8YjM+mNgH/
DkguQ9wfdNl8LpvigWRG6ZVqHR5HIUT02cehV+kBZyt669EFwsE/P5BNMvUoVYk4m6EfBK9V8jEx
wYJ5zvoH03gGIDFHkTfNVEPFnUZheHCZmw+0UJQHbY7gXQenVEAxrHdWcBzswQ3Eu84WQPvS/Jb1
oM4vyQYgDK9Qh/Qoqae2v2xBhYdOsNF1vZkwhtacKgiUVHv/kJtnXIljXFEnFkWcFW3pazFo/nrT
ihLOaPSmTq0kMK5HDeZF6A247QqLSg4xEwfNhWMyABNDBrgM/BLnSNsuYSWRcUAG1uTIMINF9Xe2
FjeloXKE7pYGQ7zayU6kak41FdXaBiiGYKbVQGOOOiAI691K8QCdxjkedWisA1rJY9/8eVQ6Q1gM
VIfj2kE9bqo9Q+QF6zwhzNMODG6jQ/IceNJypwJsol2Iq06Vta98mymBjql5UUQcIV8NQVdSmADy
ZYn+xlNo7eD4A0+BnxJsZZCSghcX2y4Gxs/YvnxH6okASLyCrB9jnlnldOfWASzhXe4JIyYZOKfb
iCfeSWT0UJCifKnNjpZMVW8yTpTcVIvpNNehcCs787NP+ngUMI23L3jj472TS/++ehK1RA6KIVyg
GhO4aCIQwg9WZ37fF7JRfXsnhHkHUfOXkY4g/SH+D4Tq0aMvIG+YccM/SeCRAKYdFisUFHPenyXp
gxTobxAzmIIdjK9xkP/Gba0lMB6wr8dhjgE54k/9p14KLbwjAY9a6QIMwhgtdnTBUEiRBuDUmadE
W6o4MsMMytc3s60lmtBYQ5bLTmW2QGYaR1SAG/mrnOqHNCg1SyjG+zLW/oyNGa4krwEjJlc35jQ/
TcEU2hi+OORTW1lZLIAQV7MHMyudGuCpEiLLWyEuid1FhXyIACVhaUV8iMcAq5hVH1hxOQNVxRTB
fdUFpptlABQK8uD536vH+sBMtlWOchVPBLcqgGilaGwdLCsLGcAo9lrn91F430ic0GDjncEVoz8I
xQOWA1s2jcdcGieqKbn8JUq+9NInvALWOFRWJPEeafpmXX/ON1mM8gMDLY+KRcZ6iDfKaEZmaP38
MYcuxRcHaBK/X7C1hElpJehQEYH3YqsNiWqMMoCBaz9ClJs+RRhEje7V0Oo/q75+J3+gM9qtI9wC
S9MdD4mNCY/Gnu7lEKsz/95gMO8gY75YUU3ktIwujxG6JoLeA3zIDNCeFCmIn8LjWtpy16qGWh82
2tGbuepe5Hh8jFZPfwRfckvbF7587Nx68TB365gODyFmw2uq2NNHqRiNV5RnGE8zhYGRLbRcXAIW
tJuGY7H0oo1HVnX2TWPjWVA1iJDxCMmSePnUK/ectFMXm+1Q+qR9KtSDhhuURScqX/bFbHjOd2IY
HVWqZhS7GfMUAJQ+x0vlZ03AISDbFAEkJCy8KZgTYfvH8WwSpYkXvAELdD/16mjiBDs8CYwb0dMu
Lxed1vAn9B3RjehmleM3tvZ2MEsuI8nSAMOuskAe3SCpmCiSf7xk2BY1K9QmQ5dOmi4uiAmK3Irc
0Ak54cGWGqzFMt8nFbVezUOx9gv1e46R+TDyGyVxgP63rwc8OYy5yrJUGTUq9X7Za3dgynWDAgBv
2YCyqBiMn/aFcS+T+WC11o5JLqErQKNh7av4RT6JrdXauS1gI74Inil/NXwyRyx9pBmH/O4bMqU3
uRrkLqgx2UMJV0sMsTvLAQAE0kn3+4foJJfuvkB5SzFXX49NRKMRZJFKilsNvgwODYAihxwjL7wl
WI7sXkEyZuK8pZ/a+Y3o5I55bGSsaHLJpxTOydnlrDYox0EzZiBTosdLj118q1z9iVgjpd06h6dE
xOCy/WNisnSSx/g++W64/VmvLNQpbyq7PzRe/Y3n5Tbiw/UXUenvXnk5A8sh6hDOpa938atRpA4p
Uisn4MA2C1eqyz9m+SGJNc4y9kYQ8E4qfbhXUqt01CuhxIhQgNxLDJPvphLYQ6/4gNR/jIOMFzxu
ZTDvBFI9WQnE7EBMCY9D1AgkjyLCBUfltjwut+PBPOzr3Fam+U4WfcFWsto8ViZFgjNMjgjo4r8B
Uui8VZE5hS8lHCXneA6V8VBRkotJHSDTrIuzCTTUrATnmP5c5U+cg9Gn9dp6VYIdsMtAJfPVwKIt
DHoA6508yiC8HLTOpiynJU4FmO59adunoohNGiKYq4xibLSpmkQII5XsLBgZKPSbun1sE97+wrYF
vAliLAA+qZvbAdcnI0MqvOGg+IIvH3hl+G2VfxPDXF4SiI3aGNCKbjQtY4mPQf6ykAdjuMdmj7N/
d9R7X3+oN1mMtodIYUJQw9V+mpIHtQbYbvkpG59a4WttnIYoLqx9edte9k0eo/Gz0oJuScMbafbP
vQ400o43a7dtVBKGf0QAQ0mo9r03qq5sezVNUFGkRmV2zxR1aHzAQrSd9sfKb0pv/0hbLyTQNnSM
92HiDsjizPcaa2lu0hL1ouRY5TZoCjH0XRZ2E1rZBVprwl6FgdidR/K+5areCWY+XleqmTmNSMmI
XwVW5U2HwKNj9HmFhIWnlVvx+ztpzKdLAiNIJxoIEH+sL8c0nDr2M8yHKjaIcE498fdvlv6PjHK+
k8i4q0CT+iEqkQCG5FEpXxVyUjvO0v72qYApYuiATAFwFKMt6ThGfSTQ4lvqYfI6PGsUpwVD+818
jy3v5jc3ApFu/ZTJFvyaXFnClCa2NKTK81Pl5X5sN1gD9rPZGQ/iv4/qNQkFb8yrINMEHuN7ixAX
vUESikkSNVbOYafeGXHLCxM3PD4Qt5ClYzwNg+1saT1qa50IgGj3tRmKr2p5fZgzVONG4yDoqEzk
IgoHMTi2xfwcKsqpUaM/9rVlwzu/+wVMoCqVwzy2LRJqOkzc+t2hw4alfOAtAm6KAR6IiQwJKbPG
mEFOSAK+orqGGSieApgHxaeUYDwwwi2YB+Qvb3IY5R/GSehms6ovcYjktC+Tl98VXnCsncGlgAfp
sbkDiw8SZx4AHe+ITIIR63o3DzRH01sJiOjEJrluR8mjoPlijiXk7raqeU6Uvp2sra+Py3y9TqnE
rJThtYnfHOdbEL3a1LMUT1hIc3hgQlsYX5gnRnaI9RKCkSfWIrQoAqsPsPzpR4wEv6XMsnaqAmCS
gv+OZ/ELQdfxyMMA3nqcNIijI8ZYa7napw6EvMiGEdpDK8gtarlW4PSfKQBr48uBzYvZN90bfA3Y
ieDf0HZktDWNhWowVQTtQVZ4VWo6af6kgTPFDKdPQVYr1jx3D5kY36WoLZpD/KyPSC/SFmxm+9a5
8fBr6x/CqHNDpnrMCOL4BYQwYv19EUZ3X8LWZhlEmABQA/rKNUCe2IpCpXdQoU4F5qsYhvexbt6A
Xfi49AJ2erIeW4xB+rio+lmfiyPACVxhrtx5BMpOXA/3+79n+8RvP4eJFuOhlOJJg5fHJ7BJdNf1
HIfHE8AocdhmphCaGMUPo9DTM/CHlYqzf4bLU8Sa5fpO6W9YZSgwfkEoqgnerpBOY556JMPmvPAg
5N+0YnDj9HPb3hXxcNiXS7VhTyyjtnNVBPmCGpRvVH/p5SMxZntUFGfu/30r853KMFo5pEUeAIc1
9KUqArJtcaORz9Eo2HEuoBENivv9Y/0fc3zTCcazRnqpJHmQ0PZY4EeAApAGWlfo4NBzTD/eZHZe
cK5y0+WsPyHjWZMxFoacIKFt3ebYysfwRBJXR8tbBlHZs3D8nWhjLY+JqEaVDMmUUnnVXTLFaBDw
fAn9+jvawcZPRWG08kgTJGSZYEvuMBrSLPb+p9p6A1enuMTeK8UvlCkw1XhEiZqI1oSRd8MYvG78
bo4jYPrBw07GW0HlFDt4+nH5liupPRmxjTRetmtmVyCUateR7npndgCjIFqhw3uQNnLNtQGwD+EQ
VGGul1DIMPygZT3ARDp0AAqraD9qC3dFditIXF8q402qUetHwMLAQzNo+/zuME9HGA9CzNoYixY3
ubSPQoA1gjS3up5wBm45LvgSZ6y+VyMZdd1oSP3y+CBN3+ox4HkM3gdiPAY4UlLVDGFNVXOk2BoU
9DsiwCyhQytRA6w4d7FnpznN51l0921gM8FE1IAuJ2BQpaseVTFhLip6XwubARv0S7WwTZf/Jos1
6riVSNcRGDUNyVrtM8XmNG5Gb3EN44n0qH5iEBHcowlvYGZTU1aCmTYRsP0EoJrBBJbhWTG+GNhT
4hXRN9VkJYIJBYYxwdS3NKOYTVKnre9jkacnvEMwsQAwAuW2l9FxGEfNzwfAPOapfpZI9Oe+SvBO
Qv++UvjKTMpkyPAwL6S1TCmzozjkqTz9rVfufXVbjOmiED90OdiFkPmMrmDRiQcrR2SuWf2NAvxd
mZMebwc5K4FsFBDlQ6pqOFTYvcwptsPa+TRmldWUmS2Cs3QwrXo4l3LGOynvNhnjJrXY92KLpLls
ykdxIDdzqzkKKHsAOmkNqXLGS/oQ96MbDMFNU1Sp1aQG0Nq19GlIVG//0256mtUtMHEC8FEAGlzB
Y3bBUluNKTzhl9V4+zTDWfTJKWedV3yher/3pZlQYUmislBpq4M2eRYHPfDX1P8bQfaFl/RxLvuy
Db1S3SZq02CYkB6o9WTluh/1H/YvkGODbL9ZDxpA1Ovoz6Z1ZxHlrMe0m/75vwlhXAmQltooHPAe
qGC1qtLnKHokLc8gON9FZryJoEwL2rMwCApjYWSXTaChAVJA4bbZB9C2cYKtzXx89dBcmnOrb4N+
iwReJzTfsK7pU8xt1XQK0RKeAo/OGaeOKFo5SMusmNc8uCyp7Ogg27wvRkledICQ+RlgLWyxSG/j
NvUkJf3egHIN6ItCZmFE5dADOLSqArtBzoD2vvalRcPQAjSBYgVla1f58olUXQa+uxzTaPrgjtHk
ZEEhu2QibqpPhTUX07eqFFIrzHsElKbUWkocn9tmBPh2ArDhfVXZjvzfLFpm/FpQa2VY9viMyTE8
xLVHo0nxSFlLjcb/rTlGbf0RGW8WiKM0TwusuQgk35xvk0y3Cj1y9k/FM2PGTSWCYujdhJQt0hav
GOKzEPJQJXgiGLdkgrTI6Avc26zknqb8IcTmcf8QvMiKXZ1qgCYWRgq0jvjBaagckLsOf9KQjgBz
Xe15a/v0Uq6VXAPPCAFFm85ORCwjCRetxURElxWWJsRe2nnd/G0YZKsHMEe3cAleN0N9bNH/I5HR
vSLTUFqv4W0pTkB+CE/NfEFOTc7zWeMt8fKOx2ieMk1LOc/IK0TSeGbb3ZKwdEMyuVpQRLYc9wpI
CauP+99w292/nZBRxBxQPw02svF4J+qpkl4rpT2JBWfnlV7T3odjVBHcZ0GVRhAiRX4EOrhIIkBL
Hj8tackLIf+PTv48EDsBYWiF2UoTiqITQHbr03IIOywPTi5yi0M9c8x4s76NHVO6bIpBnavNhFyO
owCA16FvZpJDUtMXzPRsDJiinV8ByvEpyTEM3ee2OXb22JVWFEaeoqJnPch2NuqmTYSbQQDt8zj5
tRp6+x93U6Pefh17F0NWV+KkoVwZhqkjDZOVqItlxrLdC/eaoNlq9bQvcOtD0+Y1DBSFaZPtWsqo
3dVyomCetJm8Qn5IUSMOqs9T/hvDfhi9/SmIPVljBphzCacK5ea7sP5UTW4icgawtixjLYLJqLQR
dVgZ6Ml+2j2Z+WMW3kYGp3C3qaxrGUwcJKuLFBYNZFDeiOn4NmjOR7TlHYeJhroepEkaVoT8Vqut
IOxtRX+d0K3bV4DN2s/6RPRVWsVA/ajE4LDDiajHVAcsG3YHdCQaNzoI8aUNyU19N0vma5n06GuZ
lapM7QiZFFgWxQV7TB+Gw/hA91MuvU8sIE6cmgnvOqklrGSa7dR3UguZsjh/yEdyMoPuKcdO0v59
Us/Ies710Zg3QW2WcjRTzFnLaCgV6LC2GGf/BTj2rYduLYd5BpKBdBMCrd9RxK24ZC2KeQwigZQg
Dm5wc8sxEmVrmmOeEm5F/isRGt1PXX0ctdaE1iBjdanCLMfpnI6nFuXHBmi8GfwuRxc4J2JBANKk
iMe5jCo/yFMgyIv+OOS1ta8I2zKwjIKWELkGpCa6iHBRx6Q+Ws83fWgcu5q32L/1WugK4KCBLoq2
MLvTIDVKMFcybi3qDTvMv4qLP07e0H4HiJ4VKwbncbp2FXgvFQzFYzkJWG6Y+H//lVpTy0c1aLCy
iNFEpzlKH1IXlOi2RGi5DGgi3KVM6uPeWRMjkXG3fUckEveAt4luaKbO4u3ywZGuvhojkHG6GKfp
wWwMLJhQx+QAeFLiJXvZV4zrug8jg/6GlbKXQhVOQ5qDkVUlf05l4RaR4mrC9FFs5NPUAoVCy25i
rU9sc5I6TnZ2VW5hhDOud6jFZJZDUJynQNcJU4xS1qD7FD7O7U1WPnFOemXWjDDG52a1mi8KWnlY
b2iOKcA2PNRZZPSdqGXLB8JtOl15RUYg630j7Hwmg/g7MHbX81dUFgXYBeQ8uA1ZbENpFFNBzoLc
j0IZ6G3Toe9BZ6KKjd1ntfhNqYsOM/m1i9aNclMFfWn1fSB8y1SS3UUD8tSlj47hiPVCzq1vGs3q
hzFPg5IlQUa6n4u+FPh39twQXIsHMD06+9I2DWYljHkc4qUWei3BmmmuVLZZnZSZN7q/7XZ+itBF
5nGQ+3yWVAV74O3J8Me75ZADj5PSR1KKvZi7vLx/IhDfvTdPLBiFUjnLhT9pf87yaOUdzwa3PcDq
RIxbA8NoqE0Cds0TQG9kQJxq049qAw519aPSf1WLm0L5UCXf9r/U1WvxTl8Bev/+XMk4T7qcAPcj
MW8HEM4LGrHj+FDVvZ1UkVWb/zaHZOQxbi5HsB/LCw6JcWmw6ZnVjSCo54Jk53Qon/fPtunVVhfK
eDUpkHJtFkoAGAcPQpPadfdZTJ+a9C+9yfx9UfS/unqSVqIYnyZlRgIPU4G6W/0LHJl3moY9LZO8
7ku5CiOZy2McWZlMQh/XYBQWG69rJdsIn1QVszrKH3ouOjWGqLUgdvdlXic3jFDGccREHTttQi/s
gsT0A2keSExACvsFJCaemTGOAzY2Fn0C2tsMqOzYISh4+s7zG2xrDytTkzR1Oa1DAhXZjk+Ro1Am
PA1gfCiwJTZvo5p++h3VuNzv6mEnwtQMBP1ff0rkxA7DwclrRbZrjDVhji3lzYVf1zLefy+2bV8r
ilb2Oq6QbiJHnwsnqd0cM6TRc/1CoQCdzjKAu4ZtWlP4a+aOJHK+4OX+V8cdyByZagFHqRjokZWh
TbSYE61wvyHjRIoyNYNsWARPHBByqtGFz5CuxU/tzeIGv4Bgd12+Zm6V8SVFk+bqIGBlnSbEgOrP
vCy+J1bvSECn78ePvFYA94yMR2mLdJKlrqXjCRSkD9im6UfK0DNPP2BovTz7tG/pHB/GbhFLJNGC
LAH6IImzg0RMfy6KO6JWnEiEpyCMPxmbghhCAoiTzAQSc9RZ8fQfJTBORFUrVRBToE70UuEIHbHF
5PP+VfGcItu/S0oiz6oARr5RAzzdT/oNzEwffod+473ysc28OZ2nWQd7PWBE7R4lpt/A6N6Mmd8e
tAv84cqMkwx0X2OAmJmWtECVhZSu+EZXTHJP/K+6ftXiy4tOjunq0ahjtdg4GV8zj/opFTPTHqBJ
uIBPHJ/MtvhidNi1ohIRGdCRyABA/+pd1/5p9sf/qCeM2xhGMct7DeEOBQv5lwj1vEPRv68+2VJJ
7SBQrKJieB7g+5vP2stoBz5oSj3TjcvKKoHz8gugRZwYUmbCErku1HKuF+yI5ers9KH5OS/Sx6hW
XAANOFK4OF2tDBYxY6sdRnepFNPqk+ARrOUuNu1fulTW3SKvXtOwirxQDXjpCM97y4zPacRCG1OF
OtPyc1hXzjQ/hG3hLAvgF0EuEw/WLBy16mhUz4nKiUK5whl3lCxtO4FHHRvZfkTs9DBhd7T5C7je
PygKu9HiKN1mgv1mu2w/L5AFM6lGxPTzY+/+ZOuJbcqoV03YyOTI4/gKFg9RHOdZKrBi511HiJHL
W3ngXedlZXWl5nogJEZbtMKFAWW8qzEtTwHAlF9jVucYlcLkR1IjlzEmSGl1K+lcoGTfhVHnKtl4
l5LouVVFwy/V8Ujk/qluW2DlVF+JCOjqJv1IBsluW9PDShbPrfC+MBMAaWWQa0kE1KPfwSDiPNgK
48OmSZ8mM4VfafISYMul3RVf9zVo+5LBqIOtIEoLwUgAuqyZAsgdnxTlwyo5GKMfl6KlV7xR7u0Q
500Q4yLVNpGLPketMg8AwxJZwvRXk07O/mn+TwT+JoXxh2Kl1ENchrE/fCq/yie6mZPbSDg+Co8t
al0dosb4AeSWh6G3AndfOO+EjKerSBJHaQSUQQAnRgAwKxvXUHgB+GUO5TqneTsh49KCtE46vV5y
Pwd23GtsLMmxT4ev5iT8CZCL2SmA32NhNOJ+BPDEmJudVSb1rWEWH3JlbK0u6xH+KcMx7JsHvVQ1
x5jN0VIaNDPNGdAI4vyYd0Zkq0sJkPQiwsyl9H3/oi4h2s4ZWL6HpJNy0ehwU3pjOmP8qQora8Zg
DKZG7HBcLFl9rbUEO6+JqwIDpbnt5o9q+THQMSJxb+YfUzG1qnK2Kl4t4f+E/j9vV2dqTUWHUl0v
q5RIZwQfauzKeMYPdGlUcZMThpG4L8a2ib9JpP5m5VMreWpDQ8Jd9PPfoODgNJesEpuAOQUFX36B
L4ijqeymqrSgHmnkIZbp0xO2+CyxfBGb5r+Zg844ylTKqxYo6FhFbZ+i1Csnb5I4qzXcz0UPurq8
PhANIRrw3E4Aj6b1bCC0/WFMmJQPLGrlyfC4r7q8r8V4MdGIKlkG9pen1o+1+VcefN7//6n17lkG
4780TDyEpoH/n6RAfk2xWRs03jJ/6eLIagTV1sgZwLCcL8V5A3TGcQGHJS/UnDquMMWia18fkXra
jdY4baPwFJ53g4z/qowwyQsiJr7et74Y5c9hFLzuX+J1O/uStP20KZZpoh1DVVBk3CKM9/tMkfbb
DyjGeKo7zO7oqPEtf1v/enaREcq4jmEEjjkRY1o1kJBg/0F7zeKxPM7Dqc+AeqCAariy9cTnbWRz
btRgPEiYJ6KcZ4bgpfoDaWqLAjByLpT+9h21NJhQTDCnaQrqNvBmH8vXN8tBuqML5tKtwK3282za
YPzGFDV1h8kUgFPMB82PD7IM0OPUXgZAsc6Um7XxeYEtxx+yCGOZoYyRLqEBGIeRLWqvYfS1j77t
3yHHsg3Gc2CwIaoCGfGPEAB7VXoVMlcYj4BM0/tziSlGiZfaX9MkMArJ+JI2n3IAMCC00++NU3Zs
D/OpvOv94SA9pnZZY9+MUpij2eh2L8CvsPi5PnUce2rDOBZxDvsZ3lLwAvPBUB7HGNNahXHf1J7Q
v44qd46ep6aMbynrom4MQbqUhsjpR2lo0MBc8CtstxylMZkuWCIGc7wISAQEsThmQ4TNROG20WVv
X2841m0ybkVR0rzOVISULfFaQQTuHc+6qR7sfCWT8R99pA3zDMR2XyhlVy97J8OIczw8mzCGWOU0
oS4Z6Z40xpUomGsTJZW+cGbqxQI2j8P6MCXTgRjlqS3js9rEzjSad2aiuW1sfMAQmRMVwHExJg/A
cee4yz/EcnfU0zayiIgwTVJOAhCwpyxxorx5/R9rX7Zdt800+0RcizOBW457b82SJcu+4bJkmyM4
z09/ikpiUxC/jcT/yYVykSy1AALdje7qKjoZkUuimHnjBHC80oVgfNMUu5LjW1AXJZ6msz44/5X+
R/P5V8ihnNcy5OhvSVvlZkRN3IpKG7oZpQuCzrdKdSZfkvyTWClUFOsolwJZ8rSAcDj+i6doJa1o
54CAHGDySjcj9vAouUzgykQnn3NlCfAKbd3hE2pN55DmoLK7Kfx+fkMF7pJv5hNzaqDJhohjFFdM
vWzNz5O+2MUSdGSyQXAe9gKDonvG+SpTl5hCZh0xWwGZZdI7hawdzq9JdNE49zSpNCZJjmwVqmxL
sbgoLqNrmDvqwFym1IIh0vPWMLWHa7/JjYHSyQhTFyBn1Mq22ugyIie1PkqVr+Xk/5aIK3yPHnq5
mDJ4Y9iHAKnupb5Wf7agkKA5q+w3G59ErT3R6jinNSlKhQFq7GWWdG4m3crDDV61djIGzSyi3X1r
v/xvn6XwnfplGQxSJgbe3CTWPV2qB68rs/YU9elrWFWXmhbdxXL8uWzYD5017QXkBtqHxYAgMdSD
vuh5OtvJoP1kcVs6qBJEAu9zPoFXZM75sIUoYaeipk5pfczUpoJsLzTPdCaXEAtX//O41rvEAipk
70+W3i6DNCa4/2sJ7L8KWX8k5OOs8d5GD+N0KREAxwb1gFQ3binGym0rsm7Vvu8OfWE2TluZYDhn
3WyPTXLfNd1r09MJd5iyh2IevToxvJwMJzXurysCt9WY9LGh9R2Uax7bmniNnmDgLxINXAheBYq8
nuPNLYxnGjIqrXceoCtXNkH2gbggY2x3pXdT7cIB4Wl/qR5EpeHz/kyROX8WEopqrUnQt4yWwyhN
kEbtvv1f/JnCcyY1IagZKGZjgiUFP4uK2kidtE8gpayvpUl7gIaicChUcNJ5CMHcLaQowVvuh2pp
K+VjRi9zgkZ3JnBou3ZAOqxDjwfszrw/o2oogf2ml/wK+uYkv47Ki1n9TsvIPr+Fb/21D65lY4jz
Y7SsNNnocD66yB2dK83PQU5y1B6qo3VYheEgf4BzEnnUeevIhReJ+yDs0ezmzZs/gsvJ5NmUQTT3
DqD2l7J57Ils7R7LjSnOVZVEYm29AKOQWKPdWb4q66LH6m7qsDHBuSerQxNdXgAZpQcSqI7+CDxX
cVQdyD/m7krVnttK44+ITQ3ojP6wS7KxzzksNapJpCxAdK7TrMlBwkCra0qvDSoP61RXZoni024+
tjHI+RjdkqLJRAHYlzpqz+HPpSFuTgrBvoqscA4lK6KlVOSmDKbqLoEiPP2R9bHAhujacRlSmmQ0
ZfGAdqZ5pLE7psNhyi8kIhoe3Af8/d4y3o/0ZmENJh3RjchDzK+/sOlmUm+TWoP88HWstJ7BRr+E
4Or5677fQdvY5V5zRE9TVe1x0/4kdCrrJznjXN7+mk3wUXrZzLUST6P+ZAaLOz1omvdPpfSty1/N
Nyv4qrIwV/JH7ZDNUrX3ka9gfa9lKq6hRb9C3hKsfYWoGis4km9vo836DKVPczlEXtakmJkcJbdT
witZE8lH7ZekNkvhPAqkYliXawRvVnBS/F1m7tCPw3yMBi5TMMLGt4KDInDJPKNI3qWUdRSt1hVj
C5X2k3KtnFalJTG+dj9H2SyP8x9SXo8dGYDLW5seGuqkEbQCmV27i+OZEDr5STyUgZcv55cocNNv
h3fz8fS+72k5r8D3Qv9G+tFt0h81aIRp+WBJd0WieaCRF0y0i2xy/gVhbqBsAnI5AbEZgIE+zbur
OQ9vstxwFwmshX2BvlNufD6/VsFF5DFLaMlpLK5GfM0h8+bsQofUQ0Z/xAy5H+SIo+l43p4gyvKo
pSau5t5CCuizKPRIjcTM+PEHFiiQ9uDUpyYQD+9vt6ZKZkJqvGSQ4dpWRsA7Go6iZufe/YY0tkpA
N69AA4K7d1NizNKYaiDlxChq/2Aop8QSJHp7O4WZFYNC8wAkjrxSJjOrttISGgXFkntKxyDQYQly
vF0TEK6A8pNOINjMbVVSK21dZEkVVPUBwsVOERP3/MfYfaDqOuQUwGIHYWF+EAgdy3ShBAywK1XK
8D0KXc3uvdlTbEiIEBfqn6Mvu+bgzBetYHRrL2TrYPo0oXmgW9qH0S2ik4jGE8hnKXpUEosPbaZT
Wx2sF5kt/vmF7h0IaF7r1DQpwVgud397NtIwLeYkKKpPc/RzVJ8yUQdu76oaIO+F5BN4pHUeEDGT
LJ/NMS+DKpeO6WT6OWhCml677nXDnQbJsxoR89CuAwYnq7pKW8kW/nl/mXKWsoQ06jqWM3vVFymB
TjmwHhdzZa9ElHTxGGQeU2dsRPnI+pv5DAHHRtZWGkycT25D9SrHuMiKWWiAWksr8FDYSE9VyUsO
dUBc62tl+JS5rQ7xR8kVhoC1BvXRPAb6QBerWfik7xdesLo0mwhAnSFqHkla9g4anS9qj2HrcAIN
XxZrul1qZvUw0qFw9TRqL0ED71mYavGMNCpOGPhJnEQ3nzE37csU4/7QaAXB1y3qHsSp6/igWeOD
XowPamvdALyUX6dyfy0VyvW0aEExjV/lKHkcZtXLpepJm0HQXI9eQquHtmiuQqQtFaRM3aUGzH9h
hnJskkZydKX6TCLp1WSyEajFZNqUFo80C1ctIzlxRy0EWVHaYken3sOUHoNAdHYby8VrrgzH3IqO
bApvQ9Z+KePmxBb5S9+bL8YY3pl6rdrGDGoohOyrcpHxVCKXkI+9b/vxPp6ym1BOb5k8Xo1QMFE1
ADus7rZu0+McSVeRFpdOMbRoSSxKCF1xvHGaODksBcroUpyoB3MoDLswh9quWXwsa3IVYz7fjiBo
7Z2/rbtYFUiVQENXlRUdmijvP69lJmHWtQMayzkmW45/ISMb17Jnr33jtAtH0K2uigahPQXWj7Z2
89mx3sYbRD2+PT9lWBSKM4hXRKF8OmrpDRmbMQ9SUvxsjfJoJWkBmCvonebkx/mF73YDtsbWkLDJ
bVBgmurYki1c6FwFn5FkKxfrYGZuz70zuvmhccYLUUl01zluVshdJqLP0zSbCrAJ4JIEZbyy6Hao
ZIJotvuEgfIBhYQhvD4Eg96vbRpUC8WXaW2uj14xOJUf+8VhcUKwPYNvXPSM2H2qbe1xFZJsrrt8
YLCHY2b5RapS1P/T9rO0TurFYx25TameSLKkyCCR2hm6JWRYXw/HBz+1WTN3eDo5JkvU4SDLWtF4
JbitPcxg3w8yqDi0IV9lvZqbsUL6oNVSYNXmgxwpl7VqgUJ/JrLgE+w6bWJCO03WoZ/ER8FsmnU5
DrEj1GgfskJ+MOP2pmmkIA8h37lMr4LTvJfAGL/t8aBWWigLCTvYi0hm3oPfqjgBszTZOqh0AyKz
8RgljWGDTSLxoqgCyKyhzDYaK3fVWlJcuV5uel00/bz/V4F+G74FP/gOUZEsehV1pQWOBPpVV8fX
yBKOwe/aoNqqHwTdKJNPBsY6bakqpcjb/4aDleSS/UCvDfPVIGo1HSU6iSpk+xdsY3T1ZBvnESMc
xw1a9//fEKbQHvu1Qi71gHjdEncNjJWQLsDMV3+TF+kf5NimrBmWAc75lZX5/YL6FOw4mjZiQfFF
qTzouWi0f3fLTPQ9dIug2wsJrvcWWMl64FPk9YEeHcbBXXOXHt/MbWwwv6u+KJjs3UDwd8sm1CV0
UGJy/oBMRV0OcV8EZa3ZZjPbUf5Ky6dxir1Q8c5fP20vcm2NccGEzqM66rOCYJJCgtSo1GsSlncJ
IZG7mCyxC71zZ0kDQXpSHCRVf1LT2Y+Z4RBTslN9vpFY7ur5dGBKGhRN7i+EeK2uQWSwqa/CZALx
cFeldl5ULpKU0C0NFA9nDMXa8UIe+qwdbDYSsJJPSYpcRjWcOGtcEBL4EVTRbYmIAGm7Pn+7ZO57
SlE+L3msJMHSGW4v3TdQ8WxD6rL5W9ZXzrLcFMDLqHp3OL/Xe/d9a5e7etIY50khZQCssPkEpk67
1xv3vIldiDLIjiDDYFoEvQUufmqUDWW5mCvEFKLWLykq0/I3E+kQiOfRFGovkTn+pZGTnv7s3P62
zcXSoUzUJE9w2+WTzh6s9CaU7urlSRGpNRl7r6jtIrkLsiBkdPFkWv44k/ZUqVA/L3qpsJWUIYtf
QIgXIzmdjIuMdp9qwKTttG0PuZx+lcfwVZkgtMRQts/15Jvcf2MNjuKEKr6W36Udu8WMBZJG/E9x
25k2yCORRmqQRI2nMgFH5WBCAG0+VgSjU9F0Gsf8prSKyl77+za19GDG3GIX1a9q01K364zMhlwQ
hr6rGShLmT6Pc/9qyNNdmSxPBnq3kR5ewxG4M6mJLUXVhdGGhgPCwMJNVoJQTG7fjHiVO71JP0ts
elUjSeTj3lj6+BzENBSEImQwkBvlzs2SSqnSyshBGtJpB5DsfU20FKdnakAzmF93ZjsEhSwPdt+G
kG4MleRkpTJ6DpWGt1s4Qr5Bbi6hOOpkSX5Ui+xipm2g9cuR4H2jWum9GQ23CyOLmy7NVZ3kl1kn
0hna99SGoUAkR1VUVHbee+qUmVYz1yZBRA0D8gOzlUfpR46Z2NzrFzGYcD3QHzeNwCBUyZCtcuHN
iOZCri2Enq6cSxvF8INp0Mw2tfooL9B4X/QT1GUau6zbVzJ0IYhV84tGLvP787d+37H8vnicD4/R
v2agokbS3H6zFlBApiJc7eoSP6x041Y4l5laCdWnHu8bDAAMbkw1qImm8iE2aoEDEy2F85HN3JGi
L/DMYFl9abXlC7SwPp/frf3walENj0c0APmqBKiAGL6MhbKAARdc+7SL7Ug2PKtGghmL0uldCBUi
+T/meCo0VunWREOY+wXBR41fsdf2KxoXmLb/F1PN+0H9t03uNidlOPbyqCMnmj5rkWY37eCMTHMi
Q0Ruse+Kf1vifD7GtXOofBpgzmGHcPjK6CECIS0hBt7/9HEyJcH52O2WmBBetqD8bRDCDzMvNK9m
fQ0yA3C733DJgHigjkU+Z0fV1wF0iENB2BaaXPdgkzLLtNe0FgLNGLvr3O4IRQW3O+gPpr14DVq8
ohR99wroKOYio6Wot3J3Lesyo8vSBHQh5NvSj4Awzt4f3ICNBe6SkW4GQf66oDw2jgVVD4DcfYl0
ltp6DI3cpHTO29s9JBt7nJ9sWRjOmhURn1nyc4wlDUV6iIa4AI9t/r2cF68nVEgOuuuzNla5z5ZG
TacDmmL5kTl/kvT2c1hKtdPKxmRPRvK8pFlpd5Vx6kfjPs2l0SeFEWBjjk1pPlmNWdjQkZsEW797
Mzd/FBehpoxCRwfEkn4YGbd9vlYWp4ek630QcIkQy4KDxGOIoSsBUs9Og5TvYnxlRnqlDJGok7gb
An+vhwcQV4xJxjTgOhrVXXMMn3I39hOnog+qX2G+W4QmFi2Jczc9zdKOonHkhyCEQEUZ7Gfnj+q6
/x8C3WY9XGpZAkNZGtZi+ZLOrkyMVqh6G8xJ/GyVKLRJ3ReJdn7cC/dx/b3n7K4L3/gYVltNWUBJ
yMek/Eq2BqDOOppPHdTtVX+5ij1R/XQ3DG5Wul6fjcVSraBkWYPpIDMvZmmyFTkOZLr4ikm8qqOC
c79btFxFQFYJPJTk+W7bXKJFEesh8TO7A1ZNRYKLAbgQZACtv5b3ZBVQTpEr3Q++EGdWkbtAtpOv
y0oQEciQTUBpXHVIALqDDBpMyI+81agGvWZ0HnJMb7vnT9G6dx++pqWq0MJbifM+1NCSxKAY46U+
Jqpk6WHIf4ZmcN7ELvzC/G2Dr5uFA0uoUqCrPDoVWjq5bbw2R+bVTgiqZdsI2uNyQu1Q8VRbDAzf
fy9YhrXKjKFTwNfHurSpF4jxrRmG1Nt1PPqNMX8F2/RJU7KgKHVPLpXj3Ej2ZNWuVNPrcpm+Mnwm
2yjk3B4GktpzTq/MGd2oSr8IJ+L0NPVAEnSr6j0YbsbyyhiWzsfE7WjTSPIFG7gmQR8/0u8lcPEh
0xYjHCu0h/pTcVxBEPPtSgNvHsQhff/0WxTvK00jMuFLfUuWUwoOTxYUEbnJ2eyPEeh+o5k4adg2
gZbO38KIfUe786rTwiuUzRaoeQ0Ps9Lcz7H5hQ0iWYRdT0qgDqeh+U1Vfv6dytAPiOcwCWSpvMgW
dqcog2iHRTY4pxajBzJHRCJ+oS9uVhMX6mmOJQOXnkI6JHmU8JSkY6DiG2M3xuxa7qnbJAfBh971
dJul8p5usJZcIgnoMi5HKDkZ2U3sDhjvBVW4FEwBMh43qrxWQhdU6IB2/TqK6Aq0YjUQCHKpT8xq
CZMhoNCYXkGQ4WbecgE2o1P2CRANV3wvd9MLZI1EU4iCbi8Xvvo5GqJpAiyqWoCTjxK/YtZJ6gs/
NfI/QLugRWPi9asSdEe4TCYpIMuclib12zp9kaf8ivbN0ZBjr86HgxTXn4wwezGk8Jvga+751o1d
Hlw3RloWWVZJfRU47CVUGqdUuxuAMi+rLnEjLUGJawhQbHHSYnlJuubHopiHKSsOk1KdemUS7MPu
vDleI8CpyIaML83tuSolWVWuLCnpMQyYF9+03yo/vYHC4QrDDm3AcILqND2VOF+5Y7b2+Q3Zy1gs
FZqrqPlZ9KMSMRjqujjGc6GtE7dXegDV8b5Es6gZ7ov0dsGc4xA5523uJfQbm/ybNs+Trl7AGo/W
q3xfZOpLno0+S9Ez6uubuUSfbsgE8W73s/9epsE9aZUZVeG2HIhvjr3TW7cZyN2aTCT6JloYl1/q
04I+T4nNZLGFYo4cZJqu2mO7BGYhe6Y1RSBvVAUOau/SWlB5teT1uSfzT9qkJFUTNVEZ1PJzWd1h
4vaY6NahTUUg292X7NbSuvxNzhf1IxKzAvWxVRptuJUzJGAoWt5BQsbuJad/EY2J7kWArUHOSZQ1
M5uBoTwwsh/d8mBQUVt6N8PbWODBbxOdmRl3iDHKAwirVymn1tHnIPLm7ytpaKViGltU6N6tM26N
coexavo4sToks38CtN0/kzD31/HgGbtQXGFdu3ZocilPnDbJPqOCbRygNNTaEDYa3apJI3tKqeBY
ClfJOba5naQ2bSgB1F0/Lcc1QVrnsht7CP7FZPZeOrbdUy5ZaBIT6iEm9hRkQ+t4bQRyQ9BRlkdy
ED8M9r3J7z3lUgJMZoSYJkH6WiEzkaEY3UajK+kiIfr9C6etUAaqGyY4r95fuDocldFUwWhdemA0
zB4tvw6aw+i32WPk/AW7Ou+Zd6PBxuDqazY3XEmjKG3W+sICffYYdHZPREka2xjQxYgXGkTgzLAX
sPO58pA9nLe9S55nAYmoIwpS3TK4AxNmqWlVc/Q+o15pe8UZ9X7U3djijkvUqVlZZrA1Byv6XPlU
vaonyY4a+2VljtJdGRw5CcA/jQ2Q0h+eIA0vIIIxd03hGyZGn8JHryOCpFE8qucH1qieqVWicbjd
4LCxw0UkGE5G0mCdQDkZtnkKn+a74ojsh3iRBxH0v51cLuzm7bqdjWHuY0JC1srDCo7VGNGvlS6W
hDgDmIOt4QjOQpTQRKdnN1YAoqjoxLTwg4sVaZQtYdgXa/twVaDEZMsqlw3UFvDiSKOqk3xQCsEY
664f+G2TL5FJPasBvQGNjIZJrMm6UlatbOFTfde1AT1AAA3TicrXPuTciFk0xngsX5LgPcGFMB6u
54F/1VobW7wDSCa9Lw2cSzy7w6CClLt2ZV2VlzOULf/wFmyscc+bdmQS2q94BFRj7mXpfJDj6hBZ
iwAGvO9ZNna4xEVDAxZPdRzG+LLCUOiWIkS4g/tn4vfX4s6hGRcA08st5j40p4U8vDtft4H5JXPS
ESQhwGSpdnkjHa3v573n3ivVMhQNhXccFKBm3nvuQutAbWpORRCDhXZZ6ss6A0R4Tl1Fn9x2EBVu
11/34ZxszHH+s4tJpAJhD0cyuFeK/47+WTy29qb9dc4cFwiHEhwKIJJhwVQXF11JtE8TUQOWT4/S
rL5MpC3tspI+JdQ8kcZ025SAvgdKMc3gZrOholdf+tSqfig0/s6i7Cua7Y8SGx+bWXZ1rXsqu+4T
qCpPaaPes64p7KXtb8pCqW25Ap61Hpgj1dKdsWpKFKEzGqnXdcW1WRh+X0oJ5jxTVzWyO01q8a7o
o3sN+red1kSuMqs3ZpmJlGP2U4PNB+AuapmWbT9nyK6y9GGGMA4qUJ7klQP6SsT+N5Qiu0Wo7Qnj
LmteVYVSMDxU0aWPXoqjBf5Q6ToLpB/gyVwHQStnxYGfP9b/Y53AxK74fSgocNfJGGnTGpStScHo
Pf9TZ1uzggexPsFu0DJ+GeOLonWX0M7KQJsiDy+z5EXTYSl/zngqaiiiE0Fs3nUUG2PcK6DpANLK
wbvjz+RhoAYqn5U9qiIUvbab0m3McBmAPplFmVbw6F3cfmPy9B1y7n49trmHgqPkjQlTnLwbDNcA
UJ1U8xHwc7dPRnAQZupkzzUKe60yNnZORtUdtB4xXI6fK4bRg0xJD51lHcaiea715bjM8vOKlRkq
4N5nY36skvxOZVnmkliy+1kGC1pG+gulNV7KcQV66cD06+lnmamGZ/TVbJdjK2B1+R8H9/dX5Vzj
DKrdsl9VJ/7J9VapSe0ghZg+0QLF6xsv80X9EdHX5R1k2YAm2ypDv18qtAp6R4EQdlmJhlL3F2cB
Mg4MLHor/AAPayPJkhQJjjgYPVm+0S6VQ3gEr4tPXhftZPrFaTzUorfdbrKFVAQjKFArojymUW+Y
obYVKjgNBsNJ0Nyusp2DHSiBFYw34sLkrj2qQqhRR3byQeRbjUiMURfYi8LoDjSvF7JQaGc3olH0
zIHpIBj44Nyb0qSWDpJ8NF2uZhCr8+pB4qC2F7FRVqZ47ygYcOETVhBZZkbR4YQYDP5ziQAa85Ua
b8niy0y+nHeje6dxY4tPVNlYjVFugODLjCuf1hkA0N+7Udil29vDrRnOpbUIzEUUYknm1dqj++97
uFu/IWBwUbGHOqYauLudlV2aMblG+RITZeY3+WnlENMC7ad+CYpwhKT65fxO7p3ErUHuXo+hpiZV
DYOhlnlZMroWofZ5E7sfa33/ylAKkgnfHJMSiRVkBr0QUQv0xhKnj762w8/zRnbXsTHCpcQDkSol
lrAOKn2SZb8MRYP/uwbwvgV2ybIwj8GdBdWcS4yadPC6zXgnafHdmGUi77cXrwGqXluzANFpPHg7
T8dhsKwB768J6jhoCg0/c3aZm3dpNjuYMxK4vd0P89scTw0rdeY8hAbM9YBchmB8SmOny//kgG2M
cPtmRPoCiAeMzDOEmutP+STwBbsTfcRSkBMQTCkir3r/VEiyLqyHHNzVcXHTtXd9eSpljxi9LWVf
9eWuQegHI5OSPSfzlUYemPEkzVfTQv7kmG/+DO4mUTAyxWDbR+RSn1XrUdF8qRKF/nWz+HfDdqnr
F93UsyazRvuzARY+x9NZ9rKTda8DwCyD08Y6nr9Qu+58sxwuIW+npOnYjF0FbsbOmh+RVV5q7ZM+
Lo41fTpva/dubWxxsapjZjIvDWz15gAm4uesFsKf1j/3484RiBECBw4NvzWt3OycLIVxhLCF0jso
SodPAB0mdw1EOZy5WSmHvSpIr5opSISEL/tr+2WYb9BhCi7UI/zw0fyzJWv0KiV1z2/f7j2G6vnf
a3srF2zWtkhdro4q2jRxfdMVT63mJZpgrGTPM6GKaQLdiyYnsIbvt69Z/qlGRcqxV0AHpLR2z27S
7GfR3Urmw/kF7RY40IVHOQ/AP3TyuCsNlr3cMFow16yjsm1rLxfk08rOo9rmiyKcONs7G1tr6yfc
7J9UmYo5qjOO3wmMq4lXvc6O6tAQFDaxq7uxAQKb2Tz+C0mJvfu8tcxtawio2GgNOWZpcuirlBBp
yhwzeuMTFBeJdzsYW2vclZ60Wi6XGG/PlaxnOtaB5U0nBbQa67yx6KUr2lTuTusRpCgAfAn9bryA
4yXkqrTuzea/yh6DsGy7JC7s55qZKX2NVisIB+yk+Vabo5Mp9//H48g5jyypY1Ut8eKSUV2vmK+5
ZVBcMDDK+mJ1292r9s/ZxwD+Ose9OY3dknRxRTQAXrurcX4m1jXT77q6cUvylUnPgqXtuflfGwhr
XHgGLLSMKGAZOPuLv7jjvfp1wr9RYPclT1ed0df9onqTQhZY3j37pkxBokDRzeN5FKBDnlhpjU1d
u4b/TTNm/T6888cA5y9T6vstjeWqHesMtXRDAgQhxkzCXNgFvcs1ZqtW7kh5oI7++fXtOeWtTc6F
KYtp5YuFq10llxDkNtpLU1RJFy2L91vdUkqTCuzHWgBogyxoPHAL/1l/d7sUzkvFI2vmxoLfSI/J
YapPqcsc+WFl2c5NF+JCQp160dHgHJVsAgCFRgR4y+lLt4A3PzQxk5AHdMT0CuTq44y5cZY4NQXZ
dyRCPYi2lfNc5tIPcgFAD+jhxlczJ26qa1dVOB/WOR5ixTdQJHHKWBc0X/bd8+aUcr5MLywTcpjw
ZSsCL7lYLv4i/l4xeGL3vB9iN9Y4n6ZGdNLj9eE3JiAtGZllT/LsUYwotGEFLhtfrxtbI6i84DGa
idyO4AvzkJmRLHPThQChDWho/c0e/a/VFneLrpsDbHBOLpLGqgkNfFH9yhovCLr3uUuO6KVNDsFk
Bpy4KHsW3H6D8zhWARYMkoDhlkQ5plZrdttW9Huc50I+k/U3ffBtYAbStHXqF9jT974tWipzNloL
Kkim+5a2XKxQgUhx6QrmE1IE7C6MEDAFYRoclEScL1ClXo6jMsVzrku/6GwGe1zRQ9+uF92G3TC4
McT5gDmtjDGdFFD8+2s/QHfU+VMZUMe0GQ3WTBCKu+5QOKT2xPCLvaSdboxzLkCfzSVupBpzo/mi
2S1JErBfz875CLEbeoEAByAau4nCyPsvN1NwEus5HnPSWNtx0wdpKAEJfK8UOmY2qeCRsPtMpr/N
8TWzRE6tsqBVGcRHsJy5+U1yZx4lAOMAwND9DgBM6yhhuPPT+VXqO7wzyCvWTB64SAtFrffLjFJS
jZq1Kn7/HBSX5Tbq8WliD1/Ur2qg5U5DjrgnalBcmif8F2i4oWyOtulxctQHLfQMqEGSG2jjgPHU
1h+QkySag5lo/UZ+bo//hkp/J3V99xdzjjhbkqY0FjBedGPySDAFWgIumU3kGGGwU7A7H28vTL3x
nqqY4+IfOjVU49R2VEHtBTrcWfbNWhFY2Lmwhgy2IQPFdMDZeAqRRo5opetlHKTxAAiMYRtJ43bD
3fl17FsBtwG+sAWAL/eRwVaZ952UJUGqZMdBqq4kNFcMXTmcN7P7ZbBL/5jhvkxeGUMK1GEZgCzK
geSsLal31fC91h/P29m5/9i033b4q6kO0TAbKRACknpbmux7Jk+CWs7uUtDdNleuHusD3UWqTWGS
tpAb67QfFr1TV5VQ9bZggrfL7ofZmOHcaKSZrRyDtDToo+dU/dZKV2SI7T/YrY0N7uPTdpEmxURp
lE1Q/5sATxmez1sQbRb33VNaq/2gYLMK/cc0tTYD274JmrX55bydvRwMqOXfX4X78OoyZIAyggWP
pafeA8PrNZrCjtmcoC3zbwoA6yuAi96wh3oUIHEojvNzBwPGzOnA0KFdyTTSCYzVJSTU+vl69htb
uYpPii6AOrz9yg8mkS1YcDgaVsotUZJKy9IqijigZJeRnjhUx6iHVLtlHXp5ljqhPvu9CuXkOjkx
kjpaFtuD2Xvx1J3qIUY+2j7nyfeqVa/bEcIH1HATtfKq8bWbBtCXqYfaWlzWV4FsdZcscXXWXtJY
P668+3X2rWkEV2n/q2kAIKN4bimYhn0fYjIApeawQE94lcxh6hUA/r55uaIzy/ZfAF5379TGHHca
Y7ASRJGMj5bknZ1GV6C2baiIrXovXhvgivu1KO47RdaUTNYQJ0HdsMIzSdM4oUFyu4QWnZPlceqa
FQiv8Bku57q+nYaptk0LVPjJfA/uwgwD91UPdY9Csi0WHQUXZTeqY4KDoKcDJBJfdCeLUiRJhLJm
D87U9bFCLrVTeCG5QgDSToJrgPjll6XVV2/qIUUrp0VIMVO5Vq2yg3KwvOS4MkpjYkRYtXorx364
HRtr67ffWEMVupIbLY0CeShsCxSw+nyVhK/5PNtLw+xKCkgS+2z4fn4/d48UPIGhYn5Ex7PsvdkK
01BapKMMMzE10JXhPktTb1liQRlXYIYvRsu9nLd6hYdQqvyIx2spuhkagX/Za2GCFOjXUvhqtFHN
8jwwPEhGB9BlB866+wrxWWe+mbzO6YYbyVU69/z27XuAjdH1EG0+WxeFHTSfQJGqBxhJJ6fwaD2u
THdgW5btAqT5nsDg6lI+nJONwdWxbwyirD/HxghdBgnCWYurP+bPIPpwdPRkQAiOC3qU3T+um73b
X+4+NNEEtUgLfaYVh74qQqyysCuASPwMEn5L7jawMFanbIBEo3yC5ANEEk+Rt6rsxNlhvYHLVXoa
NMEE0V5l4t0CuZSln9DLmynKWv99gW8quuc+Ixc51GjUUgqNRl/Ni0PTz14Sf+pBga5kGpiB2vlS
M9MLKYb6kWpMF9OIQaIQjl/TQSqIW6roeKqYvb0YLV42YIGtU4BiZjdssyBUh5suXoJFl64bCUlL
Y04vi6KeBiVe7JRlh8roVgWmQ1rUQp6N3cRicz65GFUk/fSX9NNKjL+4rdOZV8RFiSWDhLAJ9fal
/3L+SuzmaAa4XDGWaeIFwG2lVKRWCKZ3FMk7Xxmf+gqIe2anvaixsH/zftvhVlZPE6sziptXRp9y
OXL6mdnA2boyk20pF1Ewro734wH5bY1zzKO89L1hhtDd6I4k7oK0lCDUdejBad2XpR0pryBQEXiz
fS/9yyYvqZhMUyrLIdAtcvEUEtdUPqOZfP5jvQHyz6yLZ8bSB6A1ygkOc2WWVJBB2Og+VYfQBbm7
J8GnjL7mgKLCp+4c2Wltg7RbRDcp+JK8mCKYLc1BW1CCrPTMpuz/kfZlzXHjSLe/iBEEwfWVS5G1
aZds+YVhyW5wBbhvv/4eyrfbZYpTnK/nYWa6wzHOApGZyPWcQAvfYvU9LIWrSe/Xz/sfPBlqLSpe
13m25k9/rWm5QiIKxsi520BPiTvZ8/7Oqzdbw7+NWrTf8hZOLClEx+jsWP7NTtR6rHghbWF7rSVb
cWiiYoEJXUyK4NlV44DYs7PuDFAPmjZzSsOXg82N3tXoTJ8HexA0YWFv8Q62NDGJXv/Lc85P2yel
vRC2ePo6o1DE1KCnWMr1jT5ofgZKug1F2TrQQlF4D9jwZuzmSAIEFcEUyPn3meFtZoPpMSH6fUPe
6pmwnWzocy72CWos7kRiWK35Sx5LgE2XoAkMRNP51gDdBRA0t4i33tgtqYt4SZVLYZQMyNtU//9M
yJIJGCbm6W4XAoapAlrJlq7MjvnT7Zno538MWn7CB4vMuoh7YPD7td67JeF2pt928vPUpl6pnkzl
eePLrvQYgJePuiPqaub8FP5p8lWcKp3VjxFcHNkNe2KH++mm3E9ncEgE/6OshblLpDOkdihiv2jL
N9lI3waCF6KsLRCPhl/bEQhQQs2+ayTedQ32hTigz67/hLUVMA3UU7oOZnkDiOqL4xpEcMlkVewb
vD0oUvRWZ53xRdSm6vZE3Cfl8CLJ3bEXnRuiVRgbJ22K91RtJycyhBM3qgvoRzcj7eBNg+G3ORCB
uLqFtrQ24fvH71x8KqtmqTWYgFcpxhvzmz43fwD+BYxuMq9vEWe4iV3uUN27/n3m4y+17/LzLFxk
WadTF6ci9hWgdxt9chsBHpEb2YaY1egVoEUmyObwghvLUeJYjhJOa/2XPecBO1Qj2kzEUU/SHnuG
1w81f6vloQBriWIORpcAr7I4FHgChnGqZXBsCN3mgLDnYesMOTgxsRt7XdRqinUpaxl3AQ26akyU
xozqMDea4uO8oZElB3owg/9iNmYtglWIRlBO1jBxtKwwgOOMxaIDjKqC9hnwVjsraLpqR/LKMXTp
mCf6ixJmAo0ZwO4VKgcyvSjsxGxzEKpsUamutRABovj71yyenhJDJlMv4deg8XCYx+1zP3VqN7qR
/NzFWsxWFr11+oU1J13edDwDKZoA8GVJ/UoPUuAvscFv08TupXfZ/GZSPyaZF6MolGX769e9Zi6X
511YqVQSQxYCWWbOvqr5Hp1iW93MotdehEshC/XlrVV1ZQvWZMoyP1XFgSsSaNiFFh0zmQ52ksXK
fQ5bvX621WDwUu5ClSsTuXukgQ6n9sgOON56aTfcRs0QlgoqgFMz+cV56/mbD/PJVi80aJFJiDhK
5ZhKuc9Sek4FyHiVH5S/DRh5BCHilhta1x/UQzWFyipaS38+frmWZnnDMV2T7JH92aV1agLAt8+t
vmh0Es9y02GjZbsWUyjkt8hFTJFFGZCRxzrxCXuIwtjGP264uy0J86Evii54YIEaXKEywNvIpXLl
JNXGGda93MUhFnYOVrepRoiJvcPTXNfJvV9ASPSjvrJV29w6z8LIWT6OilljRkjSGw9P08S3+our
z9HlpSzsuGBpyHOBlfv/+5TVf/CRvxVgYc451XiUtzjOjKdRk73uJLvYF/x23BFPDsz4dgsAb91L
/Za4MGTClT7sayjEmB811KBrfyJbzmLVSSmKjMIscpxPuzrZBJBCmrToyoDYDYnVM/86V1RmQJ0z
6EWd4X6m3h3yu3/7Bv6WvazXchCLIrPDZCpw8GYyuZA5tS95yOlmQ+6b/4JSceO4y/JtYdagdIxQ
AK+yW94fmiy/H8nkkzYIy1tWb0Sta2xKGrZd/v66H/Z4YdKmMtZmKCOl0xQg/YX+jFygYwFrZo9E
403HFEC5x0G3P+6q7lxIXjgTrUgMY5Ix45FPxk3DDV8tpFuhk5/XH5tVG78Qs3AolVqDGppBfTSg
xqf1XUSYe13CahB4IWHhRWg4iJHrOAjDU2Ik2DzXGk8anmlUetclfejbpzfsQtTCmyBC6utYRbyJ
du9ezwAroVR2qfxU1Dej94vmnGJCVgk3YpF1p3whduFYBNKrJtS1xB9DIFnnHrrM+zAgfgeOF1cN
6uD6Mbc0Y+FVopHGSYXBCd8KAbygvOm6h63Q3XUhq+HAxZkW4UBtNIORKw3zpxhQ7fIJmym1vOvi
p6nfIkbeUMElKNCkYIM7meBFJs1yeCE5JN0EoV8LbhRNxTSTYaIBu7gho5Oy2iwtGNOgOEZl2HJx
G1obzgJzEatizHlgWQNO5bKKZ6ktBUYtuCdaXNG+q8iXrO8mB8whwK3NHtK0m+w4mSF19bAqMSmW
Jb7eJGhZJNWLpHWY46dm4ikdMgWUIvBKZfqJxXIDDPfh62CkLjXGZ5L2jtWVB1VLXxt1fGLN+KUx
1C9aXtzFQBpJU/YUNVnjsDaq3R4M5eUkjlOfH8xSdpGYNK5B+qeKhceqbO+lCRu5QrPerV565XJ6
q8sSGDPi3slAv2aHQ/ssiwiwkRX5q+BF4vDG+pEUTe80lQzQSLOw65JWbjWYqd3q0k8pVx+iTEav
MP/rY1lQ1rvY1or2ganyHa3EMdHuZraK1M4r9YVIHWrWZWanlvQ6GfouUsu9kIsSe//8udBNv6Td
bgCLnFMbcQ589sSTkgQQBHUGrh9xiHN2ktIMqZfxOBntPQvJI9D3sc7SVbeSUFSnbUwfNFyPEhgv
+rDMnRzsQI7WhD+ksNtpVvwzqii20Kc7INIBRGKcRoA1kVtAV5tOXAG1zqKdE5YT6l9lOZ1SnSeH
uh6CwRSHQu5eNDIcDL0dgZ2PZKvIYjvk2QGg+o9QFMUuQxk/gKePvWZS3EjSuZoh8G1jw2nNygZ/
fQ9AA+A7MBnMCLqwntKsJ56WgrtJ6hKva9KdxNqHUOU3UleCn42r7z1rviM9fW7k5qZKyJ2eJl+a
uOuOhaZPbieh5z9OutcihkMC1h9rGWxIvVm+xkoJlNPwDJYjPxpIIDrrZ2Hkpd1T9OeHHH1JQORE
tHUxSnA386WHEf3ZFEpQ9yQAuD76UU141K3Yq9tqcHSUY0Br+HNKukObJCeCZcqBgAKKFNGeYTAx
jfU9bXhtD2n6w2LRixXzV5Vh6y2sMDoNKLymmwJNyH6WD85YFE8sl7/N3wmYz1bt6bEG9jQhHkHk
5mWVDjYIgWCn1Z86CvKyvusfmJY+yqVVAV8r/GrVxQ+TFG3QNHVtgw5qpxmyFGhjC13IauF04wD6
kpjnXlgOmws76w76HzegLzINi4MmiZsfUzN0Z1JMzUQIxDAZ+AsbJ2WubLNdWfrXXfaW+9EXIYNZ
hU2vazEmNomN/x5cIOkG3ZcsRCVg8BRb+ZLfFS/1vtqcJ1514VShYPVBbQkjLn9mPrKZAvydoEqc
Z3hwG1/Ltxpdq1EEJoihXWBLUZcNIQucBmVGUcFkWuh0BgY0e+susk7TtAmEulaYxVH+EbW4vlGU
mmDKFPndju6AshCwBok3sKkO0UHnG9HRevBwIW3x6ZJ24lyAdxFl4MElbuaGd1VQuwp6W9Kd2Hii
Vh+oC2HzPV6Es5U1gicLHJ2+JdNb5EM3Me++cpAB2UNLgjaMNlRyS94i9gujsUPagiEhwsCH1n1p
wZksN16Lbd5xK2JZ18Hf17YI/oSW5SrFC+Hz8mxEpsMz4Vw3sC0J82kvvh7YYRpTK9lMOYrlI5Hb
3bDF8LSa3lxc0CK2K5pQlCxBU8CcztxgtlU9cPU559+i4jnaCljWHcaFtEWQF8aTliojzPbv7ari
/dd2FQlM9/+yXbVxzOWwd66LOG01gLGYeeoW8MDFUb5VTeHq9BRF3eF/urcl7L0wKNf62Ij8gUfI
PCy8ReMGusz8pT5lHr+/pLX0GTQ0o5wrkV+LHwa7SegNld60FP+e3zaD1+v314+0aligzPk70lwo
e81jpeoq3FyiARJR/QpAYxuNZaeV7vMtnVx1vReyFmo/UlmyaA00EJrzm2S4aYBJMzSGLbRhd/1U
687wQtRC/RWEYkQueOSTx96ZAdKjXfZWeZbPve2G3+qdXQhbaH9Z6UmepxBWtVpgYAwGBV8wficx
Fsnh8bXOY3L/c6i2dGXjey6Xi8C/1+uFpTF/VK2vzWSidqLU6I+gCGpWm4sqG8HIcrloMuKmwFS8
8DNEU3p2UIWE3KIHrWzqYrvTruO5p+pJ5V+tAOmYRex8eDCGczJstdY2dHa5dGQpsRyWCc6NeB5Z
+dnS+LdubPcRVVxwAtrXdWnVWf++3SW8JS90zPtXWF2wklNeTDZ68v+jhMVjmkbRkJUTNmGRjtt6
dCSbe+az1/jkVS7OsHg+R4ukpJlU5g8gg0bznQSpX7up5qm7HDjourzxwG1YhLbwKl2GWCRKYOkD
+YvoP2KwhBdU2GV6VPB+F9P3Ktns261GWxdnXHgXq8bSGVPhySKC1pV1nGuWne7KOxPQ/ltYwFvG
sPAv0sgSTZtNr2HcRv6mpLkNrpnrmrfev7k40sKxpANXo5yi2tDt0hsM6Z+Fb9zU7xryH3Ray530
WkZbnnND3fV5IPoiNmmnzEobvZqhNwAWvUeaZtiFbL9TlH/HkxwUUrAFObNevP99zuXuTtOMkUK6
kPtarQ5eooxFbSdaCNZwBkraUyuaKAgHBVuxuhK9irSK90rWTfhjpX68/s1XferF+7uIogtwcHZp
AS1iYOAk452R3mJW2k765t8YPSj3wPhpUMxuLO621NWwsxIt8oWV7wpd3snqVkV/1ep/i1i+D4Nk
thaYkLABoT2Y1Tew+4FaLZji7GCMKuakMq8awLvZAOlEr92Qb7GErd/rxQ9YNOeAKtUKQ0MC9Hsy
Zby1/P9mMmVVbS9Ezd/iQm3BnTWW6hgjpGbAd2y7lx57M9dVY41lE13Gf65s+RJEJqdFKPPCn/s+
qpO5Xe3Eg1PVTgY+ssZWntK9aXc3lS/TgNVYMPGb143fMOvfJ09+8RsWb4XURZIBvPrY78JWdiWq
DF6l9OWpkuqjRUvwSxQZeFSJFoCh/ZiJ5CQVOSCCCjioKKs32vdbX33xrhgR6iKo8MV+hJJLYiX7
aNKfrp943SB/f/T5zy8uNp50QEuDt9NXNIzpaHsj82UBkoXNUbFVa1EVXQdGg0F/1WQvBZmR1uo0
hEt3yU4HSxHqxw/pXt3JgXQSwfVTrb4fF8IW7wchwCAGFze24hq/SqlT5H6J/7kuZPXTXQhZuBhm
jVExUfgyOXykzRkV3hL0FJnYYhzbOMyy7h63UkUaGbg8uiK8BrE91TqQiSr768dZD+p/n2cJvl2S
FoaRs8jXz+1LGiA799jefNewIcNcbUPaxsf7hL8/k3sWmLv2ZWV4QC3MM3rjNgQMX2rQyL1+svki
Phn1xcEWj06vlS0m+3LouAXykLoENg4WnvIXOZ1sje60OnPTdHdd5qrpXsic//xC3XnFMzQ4EBJW
IJtVEtVm5hYO/mqcfiFi4R0skOVOVIKIaCwdVRu9KlKQJoB22fpuglr3+oHW2/IX4paegtYMVGRQ
91/7FDMe/N/UBfPo89acy3rR40LeIuAUMQYyy0wXfiredevEyy99y12F6a5FQvRecObetOOae1ZN
H1kbkOhZTO+MRW45/rTQlbn+AbY0duFT9FGqTKmHFokssOKnJkfQrbb7Oq42BP2HLw1ydIp9dwDS
LS52UnmW5o0GwAwsxc3YvrkTBjOA8byes02ntK6qv8UtLtYiSa+hIYvtHM7QAuEOYHE3orH1UFv9
LWNxmZmupzKmTf+em//FemHav6bmW3vD/W+daHFVgnFT5AqciwrUB0u4maRu3NG6S/l9nvnPL8y7
GLUh12T0T7JCcrnuaVrvtfmBNbVTVt5MT12HT9f1b/7Rn7yYho0YFfhpJl7QP0WS1orRo2KFz0dQ
T+jfI9aC8qtDaZjYtPqpQ++vC1x/ELCXSWRrtsMlskSoyRWKAcChtxSA6BRS/K0048dWa30dZJ5p
quZu1YZBo8avURoeGqU6tqJ62/gVq27u969Y1iDVOmZJgvYSrKFxR0+dvPKIsg+WEzI3ScFJIYUe
xn07EEJt+qDVoOVC9uKbq0JuwoiP3O8n/SE30e6FT3c6M991k7HvSHcYuH5Mi/62zqunLMPKbLHF
Kbd+7//cwrJkKZXAw6UKYJMUnuwHI7xlY+WhYO/oOTtj88yXhm6j/bBqPxfHXjyYIUuyNAJPq29i
pLErb0rr9X+81PkXXNhPPOVZQpAL7yLmfTRUlI/7nLk5k2nPhINW+gfDeKPstooLq/6VfnBGgGLR
BIfMn8ITramFPCpzK2faYVbILZ38PN0DIN7N3fG4NZz0kV8vLfdS3sLB1hFtjAbrej7KUJodWuMD
Da2XLgVqXh17HFC2mAwL8J8jQNZ9SchvQ093w4SSTsH4DnvTdsQTFAXRC50q8P0a+wHWTnvs6EzE
izFUW2MRoAXzjlnwY5uBsNJKDgSknCHN0d6WsZMYuWEONGCz9TA5z7wkMe7aVAryyDpLAFBibXIU
cRxouuGWmeQAJyvAgr+rpuEJBXN3YpqH2rIL/IT3ENjnQxzviKQetb66MSRscPbtU6hY36jWo6Aw
NC423I4TVbfKhatJ7+XHXLwkUdNy2utl4evRftRHJ8eAhsWnQFd+RrJyW1fJsUiHPa0xodr0Wy5x
1vzlVZoz6eAMXmlgV+lP1WF6XEu1hJaxgd42RmLNnyQAnQrmPVzZTbFwsDXbuRJ1ACXYBB+OAoAf
5VM/1Rz62qKABuDyX5wNO7RkQKM2ulK0BeO7YvR/SJp94YVJqlOJ0XwFMF19rO7rxjcJ969bvUrX
ZAB1BX9gAP8Y67l/ykCw2lRhj7mEWD5PWetqjJ8l6ZuRvRZZ4jIT9E05s5sGQGXTrtdku8FEa1I8
oSZsJG7RHArAQmSvqfVInljkpHp9SFsQzFPNyZQqKOpAql0wKDo8CqxhxzXFjiwsj6eBlN+KXsal
WXiao8EjKggr1ZewRvktLYJK1e1+DHg7HJLOG/G6KMJWAInq1JUcO+CqkxFqymfJDL0i7B+wPXan
D7T2ooR80Vvlm5Qj1Bft5JdaIzlaOyq22bWAtCLhjdkkkS0UHWsFeZYBXrVuAQYXyW4mGpuEuUdq
rEVOA0Bo5PjYUjkI1R7scUYsz6gZe0ufbmUOWr6kV04Svt6UydUpPNHeC+WTYfY32UC/GEIE4Vg7
WGDdWfRpNH9a2nircn5Uwvw7Hep9nCcPIHWzRYKFHeDeDUprg4f9FE4Gqu/8m8D0TFBqeRANAONi
vCV2oYVnqWOBmeiAqCjsNtvxCF9HBdXvkNkyyL1JTnwJVEYRmFabPBAjhpEIcCaxl+larM2dbIIj
0kGGKiasNwv5KBrxJNrh3CTNsxw2HkOZlSn9D96EDriTzkAvDzjlQUMi5gw6cLLLySYKd3MmubnM
PREOXgu0K5mQH0qFJnyTtk4hj/4wROdSlH6SEVdvG7vshI0K2ffc5N+1UfPgEr0QXYC69wHOd49C
5HESw77hYH2SeADMvptMsB0rtHOoFl6TyKeG67acVkEF3kI4uj0fxR4ocK41gGxlz8OXdhQOoAbd
MMpvKBaIjbDEQtAJ0F+YbLL2HPtIEsMSgtw9lFYxeoSlT9PAf4pOv+WUvAwkfJqkv3RyQwY/b08s
J25NGxc043Yq30QYLWun7q0dUKEe3rOc2kMl76b2RHjU7GQzecwSDMzJlo/B+XMiMneSwreE5yfs
FTEbSeKLIYaz3rW7SBeOBfYKlhGvidCJpNaZo40bNaPH6XvBfqC4H2L4C0sGbi1ztwgnbHhr+Gds
oMKQTHGXANqFhvt42OfSl+auSQx/uC/Nk3ybFc4kHlJVcrDm4cgmCGG+sRS/yuvm7d9DJd2ZEf4P
eynqwTL5yDCISR85P5elxwjqe0OKE54EOYzKfjCfO+2OG/s6O+usdOVyF2mjQ6cvPdimh6ekway0
E0Vu3ABT2i0yzOnEtlX7FT6l/NzmNVCqvmFRCwCddgzYja4wnbIb7QpPPuaeFdmuQlsfQNTYuSYc
jpR8LRHDg+k5dErN5q8pgOwnr4q/NWJXjnYofmrm90g+dok7Nk7JsTI0xPgpNxoGsTQZFIn8lVd3
I/KB3mukIAWgQvqqdnaKuTD6PWxMW8POBLB07KE07Ej9FnGAX3atzcWNhQessVkCmPFzmOz7+k2U
jS13zE3qEBNtLACBuh1HKiyeIGiqdsrkat/rbJfpTj+8RV/19rXrbCnugiJFx/LMa2F3qJJm2U14
KyuRnUS7OjnKxr6kLyYYP027NQIJKV9vvLXWYVIA4ZPd0+FU94VdkKcB43RD1XlN4VM+2hmhdkXu
2+hOV++q6SEdbN10tcgjOLaGucHQJjyYksCq71rrTACs1Rz6Zg8OdicZUbI9C/I8lmyvdokNbEy7
LNwswhBu5WvdbQyyhw6GZtzO+/cY/5LoRgq69fQsgrCKlQXIWbDJQlS0rAHrzjbni9fe6svXbRGa
oMjEWt7BVDrgMHUgtHphwJlpjuoT2xv3A/bh8XY/mhtLuB/1v0VMAgog8CKAuNwAbfhCbERLopc9
YhLtlt1M5l6egmpf+3Ms3X+tMjt5sZ5rt9HBUOgqduVAp7ZqQ/O7/fknoD0NBF6i6B9B20XsUKt5
31UtWqxaZDfYaujLo6XcVZFdNQAGrLzJs5TJ7h/j3abolYgMp/8tehG25F3TDpEK0fMUWNLawje5
A/jrj+zBZLaA2e034pi104JLDJUZVUU0s1CliKFk3g8W1uR76rK0fmfTv+iT6ZjS+0fE4k7RbZFE
yEwEY9zcUYnt6trAwHHeBgUbt9Y/1xKiP6Qt6iU0rqK+MlAu/yAJdOqfOfKv6IY6iY1t9WO5kV6u
7e7+IW9RPelkNoCHDKdr3A9sHycdnGE6dYHqlmAmHSXHjHeYZ9/M/Oa/+JOeInTHLtsMQ/9R8bjQ
U/QACMYBwHqvnltPgFTGRhvbUwsUUmz+RbnTfOoAimzHn2nnRediI31Y9UEX4hfZg0YKDSD7Em5V
Lk4lG6hNM/b1unKumiI4EVVYBdLbZbO3s0xJj5RY2uEdtwdpuGtI/Kixttzwp+uXeCFoYXg99jbG
VoOg6fYXR/ekH1Knc0a33/ND5Vuv+s3WB1RWrR34EJqKbV4AxCwSiFHHyC41ITT/S7wUSEsBSQP0
gRtgqADt4L54I2CCV231Xezrp8zjZw0X/LRF9LT2jVEVMy0A5hLg1y6skwxpnDQjto3a/MgyxCaI
fBBOXb/INTSOuerzj5SFVSa0SMPeRBkYSKsHAk1t/dpP3OqYHcEL3tmKC2bIB7rJZ72mpdi+mIF5
Z0jBZcppKE3fm3qo7/Tn2kuLG8yCYr6rwTQS3rDGqRhekK0ZhRXDBEs33g8k19hAXyaGYRSzISTY
LaGIVOiAFV6r2mNY4pSHsaNE6hOSLrsoturSK0cFbDzQDlRk15/h5yTJSKhRz+utXR7I0rekSDdM
fs1M/hAx/4QLl6MwECL3c8pbY+cIH7X1ARnt8hsyAmW9AjdgjMj3bdPTrRjKH2IXhtIpIEctyw+x
ZIfFb77rAmxMIIK3gQDI77mz9RJvfcvFq9igG5MXDBAuaQ8yeSbkWw0bZFtGMXuVhQf/41wL08tR
e21T8XGu0RPCa4FX3+6q78yxBifebVWA57/umriFDRaEiypSIU6ZJtugN7IynmWjQECPvRbReNdN
fsWvGAqSVkC5UtA9L9efslBSATCESM5EWXegZLSVjlOnpMX7dUFrpX2wg2FlcqaIImCr+1MrSd5q
lpwbUHzrTbPuJNOwNcvwKy13U7mwJ/MRiwKnJLOcGHH/lI3+9R+wEiojWIWDMQBxsQJvUZetWcux
uWuSxC2r5L0xlCloxeiYahju/jdhC80EMpucVPPyspo/drHiY0F3F1GGvGlyrktas4HLYy20M47Y
1FEDUM+D9rPFk1tmG/PL6xd38eGWCsk7wFhUqPRKAd+nwBUyPOr/grHENtiGta3ekgmC0ZmuB8iZ
izgtIZg7KWNsG0hN7Rr9s9rINsW0VmRueMm174YUhhhQRgCe0EWfhQK5TsEmjrGLeybZgw7+2Jrl
G5ezFubiy/2WMvuWC1dcaWM1Too6k5TwfX8zBX/3VWduhMjb8h1r1gwzxriLDOYfIPP+KY7qQx0p
HATVuuVpPQr/SDxHsrVws/rAXIhZ0q+VyoRx0JTkGKxJ6mBwUSurU6RBqUO/KRa42rXBbR+jA/2/
DycZFANb2gzhT8jyeFPVxbGZ5gjFmtjJo3c9ebhuTGul/ksJy5M1Ih6NagCZ778AHVh7Vy5OYyw0
UBkAsETm0zQWZoSdYt9+JNDFtLf8xmeuunW4edBz+bJcClwqo7AGHaANyFvTzA/T7i1uzd0EZ9sb
wx58eofCVJ4MqXss2LA1uTh792uyF94/levRzGKwmBkKOmDGrnSGL6JH3Kzbod09FP5WC2zd9DRL
AbEnUIY+MaMKQO5kbHbBn4dH+GF7pGHt2Qb9pWXI4N3EHvHC9ERRI+MhPTy+jieb2Jbu9+xYam+s
UvfXtXRd1AdalmV93iU2RtMsy04zd5b6kIy9nSA9t8JHICvb6AdsuLBVPwmsd5R6PoQtXjIduChh
qINFXZeKB2G1u64SG+Wk1RcGX8xELceg2AZcKIckj1Y0yHNr9gPiMD50Ng/IYZ49+S985NqJZvpa
4JZjB9ZYhjxaZ9WVapa5nxUR1pyjyJbMH1FU3RZWJfmqMbqkjIStDd1tWJIX2veRTer+DDhZr1U7
h4BxqeD6IdPlFKsZIebJEke3Uo4ia1LbhTC4lxrpc6lKsiunljuV+gQAhfFAJ+PFEhRTTG1/Lmho
53r7LcKHecoldGPrMrJBFHRKpPLY9sbJqC1xzIYwQZGZNraRam6PZfGfaJz+BX4b1Lno2LqA8u7c
IUpuMyMrfca0wxRhZwQgjjdGpx2rtBEbkdSa/qGhNmP+qViaX04HUlPty14A/Ih0CJ7M0clGAPCZ
IQafAe7RthviVp3ypbyFo5QYMfq++XdIMGtO+VLWwkcyvegqErJ5r4LuSmannrnHUrFuKzsBtlF3
K2ua3cLSL17KW6g+1r+Ttu5qaVdJWuNqZruLzekOi36YFkz2VhKfNYXterPY+KifjAD9ZDSTCeDJ
EJKjNvVnpFAWqYL0CaNuppS5iJhtud6QMIeFf5zsTwnLWXU6Kr3FZLnwc3ETg5OA30lq6aB7Z1mZ
y5Juw099diILeQstmSiVFKYOxQf8ZXkYAkk91O6I3dwCLfKs39gc/KyVC3kLTalbLmiWjwVw1f4G
aRxvxX8F0vgprJtF6cCmMLGBghxqNsiLKFIxIyIiMBX4vFa8hqGiTu9H+eH6q/Ip8l4IWYT5uh7B
02QqZuGBliYX3zFB4vQoZROmbF3VrNSfVOPiPAvlU0xaaNk44dFHgaKugAyUQiscYL/4EgPEVxu0
xpbM+fo/yURYjEIPSj6fiDnVkoYt7bRfo/7DHrP8+/FWO5jHPsi3is2r57uQNRvfxX11GWCXQXxc
+CkgrNH9o+4UKHuMFeg7jPPvwMG2kcWv2ZqFpBo4Job8uX7GwG3RYnYOVLCk3rVsT9vvg4I2DJA+
yvELqbaGUtZ05VLeQvdH0cpKj/6WL9Bm1ur7QueHIhlsMhQbsc6an7qUNH/qi085KpEWinlwStZk
Vww3pjbY1/X+c6AIxbdQU0UkhdfMJAvrqnhe6MlMK1KgfenGATY/XCDhg9QGw6JzuWwrS1t1HZcS
F6aWSFMYY8Zudh29Fx8RCwfD/X+3RbMpa2FrwmgzMEbDLXaYOysPUwCQ978hCzC5cv1b/qJ5X5rZ
xdGWsYGB7QRArONjjiJ6kjXAwmla+ZozGSiQBGVxKTW8gmYHdAdyu0lfCzPamWnpRugb5yVo1gVo
kO04F8MDSv1fMfQSu0BOHvdDlb03OTBBRlkxEX+NpWtJhexIhH6vY4S9nKtebVh+mReRrVXKIReA
jgG25sTOWDcxPezeEWCO5JjTScP0iFxSuCrmuke5OkoScPHF0AWalN+QsjilUb0jafKEnsNzWGf3
UVzwR8wjDFjFkSrAKYdWYafSqFZoHYeya1ii3TUyuvjK3AzX5O5U9qPygIG3CewDLUcnvKbY2yi1
EYM5kXBUE3+VSveNJkHRIinG3JD1V9mUXoTNOMeoQ+Hw0DC9KieWLynlOR5Q6ZT610Qvgpz0byUn
R7lKDjnBTEErjT8Ad5Y5VhJ6epSeTNSF7L4fUQho9kVGTpJR31S68iKMGKgvpK1s1ki+MMVbq49n
o2MvlNH7go7YEiyHgyLzW7PUvhqVjldbZ17GhmeQpT3XhfaciPFMKvk+JZnkllH6aBHJ1cc+wJgc
3wELk9gdQdwUF8UXJmVfGtZ4HdaJnMTIv6ap/MJl/VushxgzlHQwDfDxlo/ROy3HcWd13ZMqARs/
bhsnLshBZXFl84GBz1UqvSFSHhWdHWSa3gwDkGwUjApjvqR6/n+kXdmWnLiy/aHLWoAYXxmSnGrI
mqteWHaVDULMIAT6+rvpvn0qjfMWfbof+qltRyKFQqGIHXtbbafu8sx9Nki71SZwI5ktaH6I6+6t
HjOxOVTcqDN+t6ZxS1QghDAw8TiAfMejyXDULLmXNcQ/Gn49Uo0HxmDfIef/wR06O1fpd+700lu6
c1V3cDFWgqmWT+mR6gSSCqiztxXGbhmCfKlou5EX4sCVzIkygGip5RyHqrgyGve6BJu0Z3LSemrf
vjiK+VzIWiC1Vw58EB/VQFJfUv0FVHZHPuKV0EszVIgx+ZZCrrRYHtM+3mIAkXtjnu4VWz5ksnQD
MmRRpckX3lt7OvL7eOiiqk5DNQUKwsZs5dRwAc6i9uRmAq15t963tLlmhQ2vTYTuJaDvAX4pBmET
rzZGql+B5eshHaB0WWTqrbBKaN6Ngw4NHxGHWVwAuAaYSkFrrLQN6SLoCbQ59CJoUZ662ga4ggs8
pMgIuTOFbEUCeE9h2sEguutEm76lWv0E5owbnrpWYFfFPp+a0CqHdDtqKj/ahfgJ/JW9bUvzNtON
12zEzBtnZubno7FTc2MHvdW9m7YRN/VNXGWnkZvdIclqieZuceiyrD3oFkgkGuIMXlU4UyA1MGBB
o6p2Aj1LTm3SXnV5AqK+CuXGzAOvki8Nek1G7sUcnGbdvE+VwFBgT476VP0slPhASnA11Tl8L+e+
qnc4hvLYWOzYGe2JjuSt1sVWpGwPHrZt02Ubu3l3sTqpWm1TJz8lGpBWvTqGzCFHklZBnGUPY012
Sll6Rj/4pD4Z5jFv0SN2XmN38Lh+36f3eY9QkTy1gOpVFWiMeemDUcjn4llPpgB/tJtYKIfES+MX
kX8jOOOOkXlxdyVl65Nc93r9Rike7UzzbIDVzCz36o4CAE1w0jCDpza+PdTe5MQgQYViU5ZvdZVe
j1YByJwJxwdM2rlqSfIT1Y4DT2gYW8nWlHd6OnopugeGxV+g0IrRxCy5LWl6j7d97wGO2HiZTPej
Qe8xyYC7tQfLVmreNDWowSpTRMinQ0g6Y38QR4s4TBScEt0cfL0obzUbNASSbpKE3E+2ue8rZ1Mp
wJZUR7c096lVB85w45S3LP0oWHdg8mHQ6yuVKifwegKwW4fc2urD4FOI7trd5CUImUOGKaxc7Age
13GXhWmv+VK/EfroJ/mWpqUHwGJ6zaW8BQ9dNDZ3NnJvfH8J0jJCT1lZhUYMesnCPlmD6TH2YPEm
iKHLjKsHlfgsdAieIFLMi4riDK4jq7AANmABVIKjRFH3kqidjzGLlw6lowk4SmMq/b5TLV9TK0BG
tX1Vc6DG8vZkjerTaCPw5fq9a1Wh7qhWALHmCmST7dbM6HVNyWvr1s99VUB5FBvrkak9xFP/EuvO
h9EyGnQpfURyihclSNbUky2/4fY6WkX/OurmS+WIbaaOnt2SYAISsertq0E2x7T92QMa66YSGuVw
mbTYTBJ4wSnxKf4hUI9GzBbH0shOLm1vWH+VqNlNI+yD1hzq0rzj7rRJxvRUtGRPkBT07lMBUGQx
gy40sJmnpz5DQRyqazl9yVMSMWGFUBRNNGNrOtVu6Npw/udYfoOrbJ+iC25jt5zsrcfIfgVpN6UF
8hWQUdw6gd1gbAHMFXqV7RvTBbr33UAJZux+qtmdmYBZbUTzTsx1ZDuwocSSsdbXOsiHtHogWhws
mt3GtnVduN8sVjxKrXpOtArIXiicei54n/0B6sqJVfhd8Z5lBu4WJdShMmfbBmhk9J3Q0g2d8VhE
Ozg50n5dCTE8gUMngk7p90SxvLQHzWycew2HOyppKEnnacOLxiQm+I4Zw+QZzU+qmWA6avLTETAq
hYRGBk5rt9mw7qkba7wEmTeKPJgq22sM1+v0cWfUEDgSV1aBTMOOPbu+GwAvZPApox+9EYR9BGKm
DrvXR/cqrvRbeyQB100vx/kjNvEVeSADng4cYOWXRCQel06g0BTT+VqQ0g9hgju9qG6m7E1l3OsF
CYnZhqDW9ETMdqNRBVl238T01OE2GMSIfE0P3Jk6jztBzEfgwlyvEvekoD5IYv2ihovrfSgZvWnT
2suhwQkcb8gRXvM483sAPc3yxZqY3xIaUloj2l+BI9EjOo5v69ni3VSTsOzzIAfQzjAbD6SOqLMB
Um0X1+XIfbMo/VE4IP5kXq+8910bODJFfG2CYVS8dEI6NqlHzu9YxTZVyUJqbJBQ+kp7Y5hVGIOW
0ImB4kHehuALBV9cJCkgCi1C1K3d6UAT3jlKHJi1FWiJuYsTwF3bWwPJ3ChzCDO5oWYWmySmmwlA
IIOAQNBGB9nVDwTQRrv85lQTgKO4o3uxoZiK4/kPxAuvSZTQLuQdAB9QKDWAFU49o350RRMOgCTL
HPNzOLQuwR8ryzATaTAmva+Ca9Axep+UBYa3ZDCpIF40PyDn7DFihynNt1KrEQltPx3erFLuYvfV
0Lowz6NWra5M3FFG7Rz0pngqFciW2Mpd0zNPGvbWLkoPWQt8udtA7Rid8Ow2r6jPOghOVmbQY9Nq
Ud80feVLIIsnLAIHvYxR9WC7w0bAsEIdT1pgInSUMMEzYGreHSQ2hQS+hzdbOVR+13ce1Ez3He6i
tm7fNIrrrRQ3gDhsm14gxKZBDvfi4JZLre/gIPRr/mQWIuqtDFLEPzr3EeH8iKC0ibl2VVf6w8qL
5/eyAl7cgHbpaLcBSbIg16iRSzuqg1LGmOLJQwMJdUNFf2N1vQXi9Wtbv9MVYIjh3NiixDVSYeZS
xHPdBIB4H9JYO+PH/FhtAoDi/dbTt72vha2fP66+WS/UNH6xvXjyD8jguSNZ8wdVAtwXLNKb4mq8
mymkUSCfvq9pLF14+f9icPHyb5FN1vkw1w+VzuegXNLixl9Z0AtFoV9szL/hrLqQI5czZQwbLcb8
/hRa+ZPOAvrZ/6BeCFsOmEFMXMwAWv5qi8VGomjpH4/+P239/Uf/hXrhL6YWn2WCu7VBPaiOKF5R
Dk0A7P9eQ7vl69W7vEGfHzT/irPFs2qIjYOBFt5YuH6cOt7orpS11r5j0XvS0kHpWY7iz6hBgf5u
YH3QWf92XxblHzA0jwbeH38WIxcFkmoKvl6zS8WmX7ZmUfqR1EFSUmNrBpCid9brTABKIFkmw657
bX0Mta/oAqyt4aL+UwLjZpTEhYuPuO9BFoGrtl2j2rhQDzz7Ksx0/eoKeqNjDIjZdYRaw32tN6U3
mFOkYGQH5JwreJSvPwjMdb/aUoiZjxPotaI8vUZH2wN7S9kZK769ZmQR7RTFlEOj44Mm6gStvYmL
R71YEzj/+gBBQ/nXL8lVu3H7ag7nIPBo5SNfpX66HN/+OqKWuggEdp21ObjV/ip6a954mG6aXbtf
L3rra18zL+lZOBCiMlqu4Bwpf0zlVPdDmV1JUV8PmD3TY/GSx90GSbcH4asjz81rXbITGVCbkWZU
qUVgpGD/iGloTs22QKnLUpIfFTG/55N9zI0SdWZprWyzdnGBMOwIvSH0BKxlG8wpNL1t5sL55wXw
d5W2Lq+Phr6zRXSQfyzijASVoCNUgpFxvJ4cA0hwbY12bj7Li+IrjuGniUVwUcYsrhIOh6owZkcw
HkOL21x8DA6IvpKnFIzVq9Sqlw/Kp8lFeGloOyZDgoMyWk9tfWjdW52t4r7n0/bFdy0ZzCzh5oVZ
/N/ViaSfRz14cJGwG5ssTDbQYFyJ0hfd4jOr0xe+zAszd9L5rp4TrTkv+PPcOAdMva00iy6Hzv8k
kPrijlNrN+9aqOJGGX0E7MAfgY0hlp8D9/b1R+kXmkTwjk9LCwcs7ER1dXCyR4YzXOXmGI5DH8V4
5+VgMmhGlOUKupOoNRcNoEA8xkSEsmd4YNVMOZRJfxDE2JBqwGtF4iUkN5IIn1N+7PAyVivw6aCV
nCe1XyVuoAyuV6T/8LL+/IaFh6ucYSR9zggYuL/jKt65toIgY6K4pB8wW2h5tGmdoNQgGOmU28mU
q+rma8u48Hhe9KOY5B++gUL5B1KEyVf9WS46zTbQ31XDWf+Q8l0N0Pqat8x79PtJ+AzoC29JHNpV
dorbXFWeO9V32kcQ1njMJZ7GH772l8ux8T8JKyLkrwE9bXNrmiY0hP88BH92TDEs8zcOweU1/fys
xbYOXDVTymAKIzo+BUOB2n5Q8FDHdekpHTh21k74xXUkaPcZJqBAGMv59dtka7PcMrGJxMDDGcXS
4mhqT7U1eOlabnQp7oNXxzVAmQpM65LSxCAlK8CZhGPXgczYLvxquvt6p1YsLOlKMKqbjwWfQwgg
3JipLDES/LWFi2nr2UcseZJRVlZRasDNgiFr5HXQ+oSnX+NaCWYi0L/h6JfulXOD85Vwlk1o6sg6
dCnqCAwn/lA9oRoORpaV998ltzs3skjAJqma9khxmqzkWeXbNKv9rtw3CC+NS30FhCcry3jpXjk3
OO/k2Vd1RWInaGj8daSAmtpjkhlHSmy13de21pxicYW5BpoE+gRTinrdqanfJebKhbLqFItgJBnE
IssGezRutA1vfRYOW2qCmqLbKSgFgUXFcf/tCi6CUt7wmgKm+rmCf93M6yt4KUacb9YiKBFZVGDE
gino6kasFH5KgEskV3bNPMbrldW8lAecW1tcK4xMTOvmx0DfZmj5WocBJ0smPYgP1li7L58tG7wG
MxcNfPxXL8z0ROMTxQvKEKPmtRBG8guhzDPQTbXyVZdQWbaGiTJNA3IJw1YLN6y0jKpZj6w32+m4
IjOxGbfJUd30/lBvyqjdfO31F0/0mbmFS2ZDa0qmsDpy6xL/NT7gbb6G1lD8UmMIKS/XmBIvHrMz
g4u1VKXInGqOGCmYbdAIP3UNWatQzFu/vPTP13DhiEpXE5Q0sYYzSynm3otQ3xPw7vng1NF8tgOz
ghkwSAeFwJtuTbHKCAOmlJWfsPBOUkyVo4v5qY0+U2Tm9oeNjqUq3ChjEN9JDq0KhigVJA2Dis74
vlC+4a9sALiJcjb5MZoLLAfqAPVbt37IR/zG8mDntq+We5TNJXrOnZ1vE91EO/UBvJbFyPx+cMLa
vbGz1i+Qy8k3m74KtoeqqoeeNgZoPxJ+p/aoRDanvmV+5j5WzoMqT41qhiIe/Qo1r9F5UfqH1HwY
xndd3tbWc9eB9oJ4dADNpEr2YEpBA/UHulQ7luReb1zhrxTouQ0WCEjUFPTgDI1I9ITiravknugf
JvJmxajZtO6pSSZPmbaJy6JR+alUg98jErYNhsH1Paf3BRgkFENAUbkE2bilgRykt+kGfwgdBFuA
aRDKf6z2xuFHLQD40ErU7ivPmV5a5X4YK280EVE7HoISDNwRhVeY96D49zI6eT19qturkUNtbjRD
ZMXgs4CMT/piYNKod7QrvUGXuTz1o+Wr5kk1ng2QpCg6jiFa/qy8TuWz1pi+zV8U+Z7Hb9QpoMNb
h7mwg3Q0vU6ClkG+EWuvMzQ+0ZFIjIeCgYLb1bHoStCh0d7RDz40G24f29yMiuHYqX3QJte0LsCS
dNNPT0p2rMaPjn7TnROkHY6yf55SKAiB3xZdV9v8oVbPCjgYVGh/kF73K/3OxQxanxMvMQTU7X5C
EfuoFa+5MLwCz0tCv7Uk90slitunBJ3CSYLGxVECyV4JRbVBJzgPfQCwtOeab5hU8bqq9JuuCnRo
2VF5L/oY6LgPMR0EcEiZvk2BvVbIs4a2f0bRIlabV7V4ojhMdvaKSXhfba4r50grB9u5dQcw/BVv
vCdBTqAknPlUAWFpetRcFnbWsy14MLL0EOc33JBBVZiB2ZNwANRDEWEptkPWb9X6JQe929C237vh
Wmkr0BU4YA9xh2PhiEhNuHmnksEOprwaPZRXophC/EsQxa9APFJTvk/S5DRWggZq+ci1m4Y+NIBn
oKTt2RrGLXkeWg6PzLH2cxdcMOrg5RzcMLzZaED5QIgsbjqPgbgEEqienWCqZiSF39LUN/XtMCCw
4MXHdTBBUa/qp601Feig39nmk2nKMBlUv7PBiQSxX8N5bFHP6OLUq7MmUjtAivty9KDR5BnxD0jZ
+LqsvKl8bGsARBQOMPW9BqmtMXmahhpk4ODUqhpvAsdWDXhDVv5M+Y+s/UG0k1PqHqAfXlrJUHIo
WZC72jG8argfp3trfNXkq8yF30nQqRnvhvLIbXTFyn0WD2guoQeFU4CudUYVX3FyfyLJFVd6r3Z+
iM70p9TdTWUHci/0wyDfa8jcI4oWsSLRoL4m4XKj+0Ks9BmFrQOn+Q5iuN9o85BCxnUoSOiO2p6C
4oZI97aagPdPmofJNHzoK+xsTUF8G2+ystzrRN6AV2tTuPhBrfLSO3YdgDQcPxWcYgBnJdXr2Jt7
c6J7CWFdTGJ2EWnQLSVp/9hKoIiaLlCTDynTF9UC+YmpndAVC7Re+eEa9TGxGswaKJss7lxvAKNJ
P87iBq43Sg6LIDw3ugl97kKD9FTjmYW1sS0ICatV4ldZdaMbxwxDpgJADa/vjuCs8ok6hGDNgm5X
t6kbxRctmB/50aruGod4zMF847WTM7/uGMTS1BvXeVHtZ0x5XFHhBqmlRjU4sxk/UKa9K4W1r6Ej
k1pgc8xCQvFUVrSwFkeLPbrjz8p2w8zFLQZBWabwbdfDzRuCVIHfVGgMx996tbqbRyhZqfopSJDM
WIIW573ShMfjMaA2hrgPkHIFTcbH2GmRkb0Kfq1MKZqYZB/jqqoNsDAAVzaSdNMA/6FbDLsNyh4s
laghngBqUl9ttaAmdRdNCNpJa4aFVW765qGE0ELBoapSXXNl8BKR+oV2Mu0feCqA9OdGFXdp9lG3
mGat3xJIfY/To82yvRKPmCRIndfapYHVqE/x5H5P+2eTJtCPV9y9yE4A9BWAedCfI5gpKAhvrNw+
ZZOOmzWfNqrI9xqIg6tu3DFNjagc2aaJ+12FzhiExGUL9jvouNnmR0+0wE7GOuCqcWdVPRrkFtIE
ZaDTSZ/E9xEtYsnJLoZmFpj/htsEaAlpdxF45b9PeXlkXT133cdXW7ZHbhqHNkEAzVN+36M/7ozy
Sqb6XQzkVVeroZZ2Jzcu3nKGiRi7OaSmg+OGYOc07Kofhw+WxjrcvAMaxZGUoIJEK9AM9aHomzt0
M6+tPrlO8GCQXfm9VfSXDiAvp0esEkgeg54pV2Y1PriF6csYUAuTA6goEJv4UGBAn6bXPaN7lccn
iqEojDw6N4MEDNVnUPQFX2nuvCsxu3XixEWViG5L6MllVGxsRbsaE7ZTm3SXzUI8SRoOGIZzOrqz
eiPEz/EHvfpQ7OlkdP21lovyrp36nZZUDdanBErPim+5wt8nMhiBjttPb+YpmG7St1Zd73CGXyhQ
YT4l2FLI49iTfdfI4odm5SCoGpUDkmbQMvVV6gu0qQOR8n1h9koKcIZQISKFYh0ra6jH93aU9sZ+
KjFxGSu3qgVKfBWKf5MOFExuKa9pm+W+4TgdRvstBwirjhPuSRNyBGVVSqAOwNCYuD80rboz6p4d
E9E9pbRIA2EOO0MBcQ9LN8yNd1g2QHXHe8rakwZc5EhBiu/q6qYbUiAF4mqD1Qd6hVo+5jGvNcx2
DNKCICIEZND8BhlXGNd0x93E3VUNnNFgdGvUreEpPdkCJ3hNCxKMhr6RjHimA2B8Bz0GvZSA32he
DuUXAEUKB2xZ5bObgXJD8xoNNHrNz0nJrxJAe9K3jBAPQhq+aln+BHYnu9mpGvcbApCKUPGoyeGx
GaKfOLq4FvQMnB3AlQKI4d7HoG8rTQXbJ3QkzczcdNj6zp4iA6mj83PGfxHbAqNV4Wvg1qpaMLZh
BIg9xPlP2lIP6MVUxWCQc5dVR2EamyGpNlpfbGRPblTguRoqd6IcrvP0rtDZU1w9W8PBdvunPH1q
nO4a6wNOzkNdGVvWqWEyvSeuu5PxEPIMGKH02hXEy8i0iQk4plmxBRGdqb4Cc1sJzKANP1OBHx7r
0KVUoXWZ+E5ue0YDSIWiX/+PaiIVwl1ZR7rECF3S1Z6rQpjpf3qmFxglx1zCVN/SGd5ufssh29Lp
KFxq0dcvsYvvWWC15wFFMg+L/frIhD64zhIdqQDgHoE5gRVpeDUg9au3ykpN4OJz9tPScmZ3oFIt
7WJqoqb+6bqg7QNvQo60/OvvufjQO7OyqBjarkFJjuQ4cp3HOnODnLXB1xYu1hvOLOi/rhhL2qKu
nbzFSBb7Nozs3mpepF7cm+CelHStArryUiaLlq2pSswFQJclUpskILHljUUVtNm2HhGJ4Td9Ua90
oi96xOdTeTlxX4DfxSxH9Nq4w55SsMQOfQncfIwXyfjw9VL+TmQDpMzZk5ks1nIqAXwvbVxwBrQu
O0/nQQL1h7gLDHCaxx4EhPYluJ/uvja79oWLeiJNRMlTZZ5rYuhKOUHm8hkUu5HTWkngojeereX8
/88KiZlGuVZZKCqrexNkXX6+iUFiAGLRELh16EPS/mAL779mhl2s6qKYUzg85sCJoYVJax8EFz7I
qn2uv5f5WlllzTsXdRwHwPLemMYGb2NnO9DqpmLTh2G2r3o2hZQ17+AIWavAab/Nxy8+b1HLqcZi
rPsEi+rI0EhuYrplQI3ruDRzKLGUgVKBFnPFZS52Wc49dVHc0cqR1bb7R0FTAILU+H+/JPw7b8Pi
AxcxWc9U5GF4gUeAVVK19EA9KQMwLQX0qkEe0HlVG8iwCsqrNc9Z2U9jEW1yqG4SUeE85qA9azLQ
l6ZgabWPLvCEmnPD1vhXLtubmQld3YLw5+Ik9lZpKFqOaK30LxW4vW2QEo5dxHs0eKQ7Q3VXgvcf
fdrfi3SfFhcn0lTU3naGDBGHTU+WMbzlriEPsdEFtTPt+5IdRhHfDFMS2KMI+sw9TFN8iDnbWBBR
I3kTgsYX8j4KaFFB16k2LeYVym2cqFDtRg1AT7dNgzSjlAddGA9fB66LV6j2+eMXB1vlrZu5NTy/
B8fn0G+hgRyA9tr72sofVNVfrdHiVLNR05vOQMNgUKz3rAbpcGo8aglExocJPKlj0z26XSHBxAlh
U1V+d6Z6a/DupgXSlTEA0Kc+AZMn0kDfsbMb6YDapK8F9VXHTII2lVtjBJYfMDsUSSf1USu2SamU
vq0yIC6KbYc/j/f9pqbOdszwkkqIu/KN/8/N87mUiyCCIa8uMbI/IjPAzQZU67dpwNAUETzCE9SD
pDdGCmMUr7Zfr+5FdKh2tomLSMJ5boPPGzc6s8e7MTPRFzYqE/VKTNG09lOSQKiPG92LsNmPqmge
SRKDx7fHE1uxHhIjBR1qAxUJDIvfGa5he9JGE31VinrN1RYxKKszI87UuatiP8oiPcjBvYnb55W1
mE/b/+9pzhKQpnG1nSqIe+H+133FU2QAWO6v97/B/gEw7XP9nSUwLbX0QVQuaOKJaJ818CCTunlm
9n/PRzZHcai0gC5vbqjoixUsVCXDYCNO0azBpod5UIF8lJyUCNjyzRpr1uX7SQf3h+bo2hxMf800
KrPs4jbDfhkR2RRgfzLweIPkdXyYts0qPPKidxA4MVoQJkbeF3G7cExzUDq0pv4SZBMsBPEDi2Sk
gBSngAyp2LmBuRK918wugnde62POXDSCSyvfILzsaZ9udDGGX7vlmpn5/59lbaJP8f4s0ZPlbE/d
oyUOtrOSZP8uezN7x9kKLmJs3osc9WjsV//OQ4mh0gyNIk3FEfDacJ4MkF4Wlo/xt3/3aYuwp7sZ
4H4TVtBIroR1S7stYbf/zsQivmkoR005CDqisk+DRPkBvlpfH35+bWRent8Cx9nyLQ6X5ggrqUyE
70QYz4qTJT7hFZTCMOeetgiRX1tb261lXiQMZrpWh2UzPcf0ZlB/rvuoSjB/9F3MNJgeRAACvVix
ezE8fn6lsXjMIgvMm1TF49wWt12neaq5Rht0OW6cmdB/9XXQzuRtM3fPaxUKJKOWP2WVFWW2sxGt
/kScOnBLDloVp985aBwFQiGbrxd37SMXsaTt83G0+hmeoLd37qA/Ka6yEjdmr/7CW4xF3Ehr+Eop
kFA7CSZULFH/tFG6RfXSeEtyGZVps0bRuuKfxiKEQOqvzZoSH2WzY5NhcpmedKgy6dmaFNPa6s0/
5CxWTaSeXAtdhYhZ9/FM+zTS3df7s+r8i5ih1nFBqJXikfeuI1Ma1GB4doLiCPoz9IW98kTv18ZY
1pZvEUParsQIHyafI7UnXmE/V+mjOj3bbPWSvoj0OXP/RRzJCWkUamOfyI21t7fOLUbjNkpkbf8G
ncTsyF944ZJpp8C7GCA3FFYUThsUm23NL5tOBFkvUUQfnI+hnO40F+0sDHBGbV28FHrzaLl2e+Pq
w8qpW7njlqLidS3slE04EsIGQYJzqyGfF8XL166z4pzmIrhoptCsbMQ2Ur06TLGyUTDn+rWJte9Y
RA/bndjYubirpRsJVOQrsDcq0dc2LocPcEqjnOxiamIRhifRczUlcBLmYKIXJVL5MkAv0nLulGSN
dOfy93zaWixZoldgslZhK89GGUExpQwnbjyRCdyr/+6rFiunWNAU6hg2x+KPqnUvhRFVylvKfhZE
rCzg5eP8+VGL+Mulyxw3h6m2HHzb6L0KY0iJdg2R5JWPWrO0iLuOlWr5lMIdOvUNCRgYjQ8lWgEY
UPO/Xr21fZp/yFncbYuOyWJGaecQNnBiUHiY27F8/HdGFpFXN4qG0nb+mvLeFtpGsW8nh4ZfG7m8
ZP/pANgLP0j0JG8K1jYR5pN54BoJyi4NKNNVjoFrbWj/0Q59mlv4guNSvehrtYm6DtpHxHShkA3o
UV4D48YcGnz9cX8Q2fwedD/NLRxCymZ0BNDukK4dAzXEvP52vJ+eeFRE6j0QPPG9sclDMAM299lb
Hq3VUi6DL8+6BQs/qblMqSCYx5SuBxYcT+6ygEAnxwRp0bQD37YPRM3X37y2oQuvSdXU1QoDJoV5
cPPjDPVKKGgy+lWM/eXb83NxF9d0oml97YztTDA7F0X/m/mLi3NLIPD/q1G1JO6ELoxMLbtEoyrq
d60Kqi5z4z6TAdOt0ADagJXivr/Sg+JmFjFJbtz9tKtHbzqspSaXD/5/foezKJEmSa5IM09a9PYf
e5U8Oq1EmVBbudYu3pyA3RHTBuc3MKC/hpdBG+MSZQroVRG+EeQa0/crad3F7zizsNg7LtJRARQG
jTKAm9I2dNQfY77yFLycOp4ZWaRXqVmWeQwREdRA4lMcpb52GLfvkPQIjU27V1Bf+weu/2lv+U4j
lppKJR2aiGvbSbM3VsVDE3ptaMF8fG3pMmL2zNQiKShQN+5MQKH+8Ee7v0clNhjv/uDb5ju6AUPk
isF5Q36LZGcG9V9doncLXWtY2UZls9P3c0EpDQbgVX6U9+22D+lr8qBEujdLcq9GsRVnMRZ3hJE1
YC+dJ9qtx3EzhSA7Am4MBB5Q5POA4wjBsFIE6nf73/no8t2WM87aiYG/DmSb1y6go5gQOShsjWN8
zU2Xr7XJyNmQTfXsphjW2QOFD7aOA1B2KKANd+NjEvzXOiFz+ccAsS3YsVEiXKpaALDRqOC7m2/2
j1w5cUATmf224jEXw/OZkcXdw2MhDZBfzi46hdBO3YNTzoCUaXaYDqucchddxETVGaTwDgZ2Fueh
7QHfGiatxQDzQQMyLW2SsKuUlVNwMS6eWVkcgiHvG/Bn4TqfkiKCWuJW4Svl4Yu355mFhauD4K7U
WcXbKNH2jowhwtFvKghGu7x8/3p/1izN33qWQiaKkmG0eN6eqvUxf+SBIniTQsxxdJ7+naV5784s
tXA1FxAj0A4bVVhbNsi5Ml9DHzrX1fBrU5cTnrP1m7/6zJaKVmFpTzXyu1DbYPbtzxGk0Zfh/40g
rU3Ory3j4qoEsTgfiIkgAZlFCIUKzzZf9LQEnunh609bM7S4MQep6nELnciI9d+qfkOGjym9E9aK
/615+OLKHHswok9UwYOWC49a33W2wvG+YuC3MgRIWoyCF01Usjc0okAFlm2+XqjLd+OnDyyLC2rP
ocrtFi18oD/qPpD/uKusox3pAbtfo2a+3C4/s7aICRMAxSClwwcZb8hDMby+4Y0HOUsfMEM7Av0Y
mJn8FOIU0cpnrq3kIlR0qaa4YBBvIhA5Ae4AokxkAY4JtnzAl2MvBSHTfRrSzl+xO/+7v2UCGIi0
Z50y6DAtXMSqSgg5Vwgcs7Ddcspvvv/Xxlm1i7nHp8U/IBlnh1oDunmY9KLATTL36V6a700oNxTw
yWOCCngISqjQNDwg3KvS+0dZwJnxxc3ilhMfa1XAYe07WYOYyLkjztqz9Hf9sPlGPrOy8KIxHuz/
Ze28liPHsTD9RIwADUDgljZ9pry5YVRJVfTe8+n3Z81uVzYrR5zp2Yjpm1aPIBDAOcAx/1cPI94X
ncN20mu6KQdTF04OPlL9JJmN0YLjrO3xyjDjC1pm8i3kdNaphbeNzF9r+8u8Xn1pltRlGGlSDr1l
vodoW26kZfMaT8lbgxLArzfS7f37e6z551djoXMuy1kwlS6n1UPIcYlLGnlYMQa37wVc4NsCpkWX
Mv5gzuVSN+KmExWvk/eqgniCGtOvJ7I2xsIyJ2MPtsLcAh0Fcz+AFSCywLzXrwe5nSqhv2eyPHaD
yOJMRaokQlchQa9JGLyq6pGjdJeeE/IuhRsP7Ne8fvnfBl4+OadJYVMz4fY963D/33vcYMrmf3SP
+zfG+69pLiFvVal1mhdjwWbrArJvbHsWGlJ6S3GAOxGrIK2178oXJy/34YHYgOnNifJ/qTv9S9zj
P1B3ml/nf5rO35NbmGx9kHWpnMOrPH8eILvpoWJZNA+qfEZ7BVrVnD6WTeE/fL2C8xXkq1EXB02b
BCr956JUf3zXJuipHjx/W8nEioI1bZHb5SWopeI6VTVkmBczrBUJxQ9zzHBevlBY2QeED0ZbeEZi
eZbboOLGEa6GAnIrMdccxc2DeDX4YqJVRNocrHoM3qFKv7/oXY4y0rWk5c3PifC0olIQY9hyh7a+
yDIRomok8IDUqBUn1ScrAy659iDRuJbEuD2n36MttmdYKSnUEjGa4seWUDWzynITEjr/xIbBQhJA
I+GIlIWXm8YgGYq5S1uQkwZYRwWtvAa6iF/vxJsmH9xIoLQoEXypctAI4qGtae5XkNMHlNhlUKIM
eut/GmQpdKBoNeB0DUJLeZ2885xvi1qsGOObiyIYioeh0QNu6vzzK9clDWqBNAVumG3WAiKdGaOK
Nka093w9k5uRAQ0rgnXF/4g8b8WrcYYUOkH5MOWulBl+aY6JMR4T5D+j7xxpusqI32IrPtebr4e9
dQm4HnXhz6Ra93q/11OXBmjyaKgDUV9QzNETOQBn//VYt77k9VgLrzYJTZt4PeYw7eF50vWNojYP
nGju18Osfcml4nzWKUQRVZ3DyqPlBlLn6DDvzM5GAx1APJER2NKWr8zt1/IsDe/V5JaHivvDNMxd
B9DDiE/kGW9sNBVvPERBINf5GG8nu3SgMbt+jbup4nM98sJqQAUpkcJ4yn6FxuM9WiYFMZSnyGpe
6judGNNGMsnn7MXRW3mMdtlReuz38QM1IfrzTkJnDbSl3LKa13/RwjFAtjb0eYlvMX3M3NaC3Kfm
R7fNULXVOgPKifH9bdlMrRSBdNTFbzIXOuImyE6X1Xjiygb/Fey/OlZy2YuW8BEOHjea4BWhTG7o
dvyEWLeVW8XMkQ2epMta7P7mJf/6GyzMhj561ZRCDxrvGDwUi0vwgadiZuHpNm3H2Mp3aLoOUHFg
10+xC3HXz2CjP1cyem1dbn99IG5ZYg0kMkUAGgO07eJPEfqkQ/gD0Cfgr0yRoZUzff56BHp7xX8P
Ma/C1VdWmgqS9DqMF7rYyVOdpyG0f0ur9BurZL0jouQwdd2+QDuigQTgJWjZg9ygR6FIrX6SToFC
DtAcDgxlqnYtWJBmrQ26rWlFhF6qrjSlFNk0NXpqG/EEgXFozaq1A9KU7VP2LZVKFC1JexajS6qb
EuiHd0jFeh2EwNFt33M1NEJIXctZ6BtyONTo+J2+KzUwj0kIKfVYoEG74u6QE2heJLXTpfE+IFNm
FHE1GF6ENk9D9ZpLB94KMAY52XBCewv1ZqPBCYyaMUrR/dff9GZ463rZFg5B4l5Yqxm+aW1rO2Lj
9CiOQNnwYNcX9hL9GN6+HnBtDReuwO/qXsfzJnOho/2RoqG3adpdUVcPQzxXVU/FsGIzZ3v/p8n8
vWkW/qCv9dJPIpJBCQSNFbvQbewAbThrsrFrH3J5SeCx8KkS65nL4gqS5S09+WObgdXBzvXU2Cgw
je4hmi+O6tDfFQI6kvnoFqP/ndP4+9ff+OaT52pRl7JJSt2MwzB5cx5zQqkuoBhQxzAh+b3tXOzq
NTP0b3zhX99YLJwDAUXEEyHuxlVrsh06PqF/sQHGCT1B1S78zJ31FM5ti/t7yIX113zZ59mkQCFH
79Ab3o1iV0+9AXhGDPF3kqzsotUpLl4C6LTNvJoHGZ4hMTh7k4l6SVvesG1p+cUZSD1rPft38yV5
vY4Lm+plITotk2l29791gv+l2yRWrmgr5lssbGunoYq806XUDdsBSg7DoVTEytFfPSILWxMWrRp5
0wD5HaDLqrfwvdqDpuPmVuiw74BvGV8fg5WTLxamJmy9HKrywxzk8zfqptn0TrAhm9Ww6YpJEwsL
o/Nw0lQPW6O2g4v6kXRGuCnBVP3ohZHh0WMjQ2Vk7zQy1kDkXx8CKL393SH2aKtoRB3kc8fte136
1Bo8DwJiuASgOmKNZTbvtn9vSfF4+PtohawDMtTCVajlUabf9LoxGBK2Xy/a1/tQIwtT0oasI3TE
9V2vo/spoRs/h4bG12PcjLBrELAiAFnMoo7LmQAA1Lcw2G6Kdv2TYod23NsQG9CPaAGXzTnpLCzS
OeVKFcTNnaIhkAHcKJoolq9Vker9GCq4IxXAiSnliQ6KIaLUipJtAR7oyiznWfyxXr9HW3qkgnu5
TEmfw2Tpr4D1IFzSQKwJOiidu/bCu9l/BLjp/5va0uV0pJblcXYBqkF2xTZ9rvAiUhi0olITnIpz
hEpQM9jRtYqMeT98NcnFflFFX7dkgE3pTSyhlVlxaUCZwoBZccKH/3m4hdsB1nuMkAGfPSt0PyAY
0W89S5j5FuCWdi9Zay++m8fh6rMu3I5HAqWu0zZ3WQY0TjXgThmtXNxvHuurIRZOJtBx2rIEJy4T
36u2dQh62VuUGq3sxvnLfLVQCwczFq0s1T1qq7Qjc5uLvInNbKPhtEEkxYD+uPX1eL9ycl+Nt3A2
SZL6jOll7nptEJjMm4RZyfnwpgHqAR09PFDyrqgtHuExO7Az8LxbVMXalaJbUC7vDSJxyEcEW86k
8wTtF1T1G40PDv0gb9Q+3jch26c6AC5K2VlNqSP/PO3ltPjUk7xFQWh0aqTsHoIouG8lEIilOfQh
8CzQIPI0fQx9DbWAUsNHiGtH8qSDHKh2KtCOyTMnL8lDn+cbnmh4j3gUHGB/W045qjg4EFBM0fCv
0Di58s3+jV38fYgXHjPR5IoJ0PBgMQBPRf4PIicP3uj6dmzOWvEhQIj6cZ2NfPt2dbUHFy5Uy8K+
zgueQdKxt9vTeKLf5/dqBpTXYa4pVCG0s7Ihvz5ZdOk7E08moBPhZPVkMjTxrUqev96Bv7zIv9+B
dOkv0Y+pJ8lAcrd5HU3VkR8VFyot0MRC8riwAReajG/so9vl29nhSFATWVnPm1NEoBf6r6hVRtXd
3x02+hBzVZEiGI/uacQtQYKIytdzvGk7rkaY/4KrFznnkOITcYyrTzodC3mwqrCCjso/yhAzRijT
IWPO1GV5Ea9gOXBuQ9wce9S8JlZRo/lwQOZSQV8rpK/Wak5vfDpO5pgyAfoEDPLFpwuS3mdQqUTg
f3oR7VOV33/94W7cBPD7gYhnmqYKsqwuCuWJlMOc4QOyEL1XFMhbCAmmbjQAGrnWdnXjmvi3wRY+
sp2krCYyGjX6IjLk6KGtnmI05fr+Wgn+8qtxirlwCBvPC0VUsrAfIUGyEk/t1JWrxAfcrKqZE9W0
efj64y133a9hBKg36NVUkF1YmHY0PpXSUOQp+rkTqPJ54Cv2Cnhsarum1LuckK4g7XTFbF9MyA9Y
oul14UGn5qQAjDkmzPx6Ln++8eYhqMxwE2WU0WV+y5NKXvEOFDax0XbxHhpsp3Q7I+jXfeKt2eDw
MMbR+sEhwvr305omFc2TufarCb7T+FhBy/EfTOZ6hIUdnwvNgHRsfGBs/jWZ8TJP5j9pP/pjU+O7
XQ21TCKTfqDYxJrv9o0zkLscjBEOEGBVrFQd/mnGfw2Ex4LGsdfUZTFlqLf+2Lc0c6UNVLCoyVxI
5bsQS0DpoYOIv44Oq9aZTOagb93qd+vu8fa6/f4L5k9xZWXZIIAazWTPGbPnqN0O6CFbWbfZAvzN
Vf2aI7b6rJiLEu2FuVMT8HqxeKg02mXb/lSawGdhG1YG4Hj2mltaHt/5UKH16K/B5uleTUfNY3QQ
hE3kDtCHlhrJVMve0ZqfK3Oa/+Y/5qQRoTPwy+eJ/X0YT0nVjKSFj+e/6kSvMjTAjFoyVHe0oOsY
G+330LNWxrz5Ha/GnH9+NTXENtqyYB4gIvj9NhS+XG/mZM0F4oVvVO5q7GFtwMXCBX5QqWlBI7SD
EIiqqJv4CYJnRwmtjJIl1pq8/3hRzit3Nb3FynUdzWmtqt7/L1t1NdTiVYKAOU9LL/Ic2rWp003R
BdKMdLuyXmsTWpysloCWrqM8xFGj9iFpQW0IwvC+FAOAtGIozbhIDkqXPMEAXMoMeRyJrOUrbzqA
64+68GYJ0trTFEGKBugKz23BpJfvayu8QCYYUuYrE147FAsXUOtVOuUI5LjTwwASVGbN5ayN0VQo
owYn1l57v9600lfLuHAIREnHbmg631XJcyrvhXYQ0Qs40l9P68882N835jLUEbde0MVDMp/10ZaM
+j0tDVyjlOf6HdKATwxyt+ZkApfNzBS4q8geXzxi9C/xy9d/yE3T9nu6yyhIHWbeFJBacrIO+NkY
sM4xDZmhZcz+eqCbLuFqoIWh0ViXJ0lcZy5XqqPo2TafpM+vh/h1jfrCgC7FjGRda9tCgjPXlND+
pQDYZgclx1VFQcLLyCUww2HtelM07IV720FRX9SmNBtdg1R3iba75pA1npln6Y4FndN1ePwA5rfz
mAx1iK4/lI1/SYkGZWJoASttDf1frziMVbfBfdVSgBnxuqJHU12EInK1JO7E/aeWQ7IgplrnQKXO
1hR11pM3ZEUH+KXc+32BIqjpmfZAeMRwzmWq7aHB+ZPTwQIiFQo9FfJ+OTJ+SfEm0e5YhGSLvOI7
AdYlnuJ9EqbETPh46IoQr35I1IUIMRmeJEFeXHrMq1EyQMwFCogVWzaSYxT1dqVn0HsHtZqn2zye
KmPI2U8WJ44IxVlJ4jXDdcvu81neUChooeHLhPPIdTksfHVOx+vCoE64AxcWeO87bkDZ1oWI59eb
4c/YPU7Y9YALe4z+iIGnFLcgza22zJzj2/1b6xQnBUIRiet/XxnvlmW+Hm9hmQEcTuqoKIVTOdnW
A8XWRIBqr+4UajfrbnRttIUNVljf6BMQyC5xmQt8HDOnDT+k2zJF3cA/MsLXc1sY4dIn3SiFmJtE
rNqm6kG2EBNwdAjNvoAnvofKwtrFZG2CCzuclWMZoY/sn7wybm8V3LgImoGAHPtlrK8uQaMsoBJP
KslpfKs3u0N3BnDEhuJwbSvIBwb2au715mmgOp7SMlQG/hALGkufD/pUCKdxwHy1oWWPb2tP7pxb
8nE7X3M3t6wvZ4Tr6HXCK16df341Q67pcZdKuHWpmFdgAArtW9potD/pQwOxcVuF7FNqjhDG12wG
2rBLCxO6p3NtTIFo1lqX4J/53vlwXv09i8OZtqxM2TTimXrItvMbcryASG3O1/f/ICt56w5xPdri
aE7NQHrE8jxHPncWOoAbEzh2Sz1Oc4/AaK7v3nlzLh3R9YCL01lJwQDhOqDQFfB5dS+4q+Pqe0cn
GY1MwxGsj11b6gPEJ5Vozezd2llXlzOxWOmpUajmlxg68G2CnG97N2yqfBeaupvZQ2ut9Qb8KvRb
zvV6wMVS5qTQSUFDz8FFDfLsLfPMMQJ4IcsBFqc18Q0oQBd2Fmk16kbyB1F4BxpRS4j+rs+CR/RR
PLYlqPeydOYFPeoR6ayxARs6b/vYijq1gkJxcKEtdyoh7En+77F5i8vYYn9kASjbXiD7vyouAr6b
z4J4mkygFToLN8//OoGxGG+xPQQB3rZieB4zbT8xuxQ/lez1a3d068AjUqfhFkHhcZe8xrSJhkAj
qQ/hj0e1ey7Zij+fV/XPVf/r9y97mLywEknGQaCusrsUTWbQiiTSfx/e//Whfo8yO4krsxWRXGa9
rOCl4VRbfK+Z5IJcGURwYCwgaq2gPM53sjV/tza5+YxdDTvmRTrkCfOcQj7I014KXzhz/6f1oYtn
cALJ/oLwKnPzRAKHW3bbepXAd3MPUFmBdSdI8S0L3ABmrEYtgtlrkvdMK0wZmZ1/MAsmY4cxjKIs
08OQyEaV0IhZZIFi62jJRz/2ioLvzbX4PcTyoZSjFa+iPiYReNJRidGXwBOnz5S1tOzNj8UowNOM
oGORLq44Ta15eoNLnFsX5uBMVmCGqAqFIRjuZnJ3MG7W3cTamIs7DuybklcN9YEwcSLE50i2FqxV
Gbs5iC4LQPU0IVB2/vfNPIUM5bd9Dfussn0refecA7KQ8miHfu4DhL8cpZm2Upz8iHzJjtPyPfYL
K4qno5K0EPhnlq8AskJaA9zZR0XPcwPo1Dsi0nNejLtUr3ZqDOEHEZx9uTY7jW7DRj3lTHJHCVW3
WTzdUS3eJtTbEzB6Wo1ZKDg8qkq74dEDdEi3RD/1Y7eH1mYIMQS6RfkZ/jsego3Godaf0PaUEleg
MRdBaSvRR5D70AAWIBVb8E0bEyf2NXtgmTlEkcGAHfOb4MXTwMqIn2kVvhU5eyjzCgQN1D9CKhJB
196FLrwN9fV90r9xZdzRIkfRy1g46IRxGhATBogAqlFulyDRMNI6mtcbgXJiuWqHk0DjPUcsH5h5
oFu8bUn8ncIHM01AFIjucGKMkkUQE22797ZuntjADQYySeKTHUvrZ9oUFgrsPryQDUY5sb0vtSg3
ACwjSsb7oWMteBch/unspgGgKf+GJ6VqFln+1o85UiFlfGEid6QadVbTCEqCfhcowhkKZUu5v9Gi
6AGauXYjpRcGnX6eBRclCzZCldwhrnaKXo0GpZCopNV9pDMf/JNxNHRlfE271Fb6Yt9plcnGrZYG
po8m275JXYUwkGuJoWbfCgHeihzlVjk+iQbq4d6Jc9BOIJInJnmbhWVm4s4JkX4d+sVBbJKwNDQq
5vzRI5hJ5thOO6ny3Lj4rgdQJWIjV1BTSnQj81E5Wk/Sex7d6QP4FmmgbRRwDsLhXPRniDMZdKJW
x1+GAokUvzVlBQ6h66ykmTbZALAPk3fTCB4i4Ed+pD56amd6UDvqPtUhuZcjsVEzuidA7ng12uK4
oWk/9WkyZWytOkpN2kIPsjqANJuS5wjignHVP3bIQEUEoSe8njPS3DNykKvSGYPCVPDft/VWQzy6
hnZeMjiVkkMJDowCSBJqQbH36m+I2Bl+F9tl+ykVaGNgsd1CvS1E7W/CKkMAi0GS51h+alvVGPvH
HnUvPR+AFnqi2NJJ7YIb5gTUN7RKs2lwX0ezhK8MJI18VoYYzKVjWTKk9n2jgMpeOrzFfNrkMoo7
1diR6/cmrH0QwSSTjt9nPlDavjUqbsQo7W1woCowCZGhcAutNHQttdS4MPVcvm+CbxXTtsCIQBp6
MHQdoJ3wdV5PBLIdj/GdVlK7ayqLJZ+NvEvL3A40Zrdyb5GmO6mltiX+a6YQowzwqPCfO45c6IDO
tuwZHUvGEJyA1D1kXgKxdOhSJR+jUA+8hB5RR55Erpiy1FsxHxyghsxYqu9I8DOpVROVy5bHw70W
MWsqmNOM1OaisnAlNUVxSEvN5gFUPH1lV1OAdJib95rTggciVKgaQ+a+Ah+tQrMin/RX2FZApoTT
UdR8SKi702Ojao4QAHe6MNz2WLRy3Of1O2XEKmugk7RPTqNtrH/UKIM2wyRzPQLl4nEy0xF4GyxP
BEBY0BupF224Hltyr0GQEJohKZgXzaWUfIO1rykSdVMBpldNLQVSpIPCTb3p9oMGzEeO4oZusmpU
qqICzMi10lH9yA29e1FNZiik1CAVKUHyeCoBlUqlGr+yM3CZM6mc2j4MaKgpRpdJRoPtxhGUKiK0
DAdH6OgcoqwxRqU6FfhyEyhosSh3hE+WN1ySAHRigjZjyH7oKLPBsuAl0yBuVOJ3+/lF0u9VEJH8
qt6OXD5n/avS5Taj56Ds7tNqNLGpcG4bgMyJofmok8C8MvKs9X2PHq7U0fVvyOy2VDrysrD6kFkF
6GKF97OTI/Cu+n0FvfyQD1ZMINgUATPjpdZEonMm3mHw3mjIT5GiuDwZDmonnaEBDG04leAj/qz5
yQOtBLpaJuke9aI0/ImZcVnbyfgCkTKDKzG6xBFjpfqpIMxsyglC4vsMp1RHEWQEznPbaNsC34x0
3l5q1Y2SnLU2BjXtUtTSLlP3yRCe41JzcgXloUXn9mDXqClFL1xM7mWv2cl95bDEM5XhR51pEIPy
jKISBlMvyNvB3IMn5Zc7qsCRZOFdxt+8CN5FPIT6uS9UVL51JhSpSZi85hPvTJ562yTKc7NgyHIx
J618W4Ymo+ijTZwOdzHQdjDfRt2rDvfpDgvbC3gv5dggddp1hR1q+6H8aAK4kgJtFuMx6D8ggf3C
yscSJ4T2r9x714p9XbKz19dPCYRdc0SGQTE0ZB1RaZJYdUysChz6QdmEfYVSl9ikMTdBhsPv3upZ
/1xOjStJdDLqIbN5LG+0KnjVo9qeYBIVnxulL+3GkBtVi24Xqliod7cY3cTivkh1U22QWIieYzje
hOfG1HM3m0BTFMNmkFF2Gz8WGK/oW7BdBHhRkDpHQJX2sUG1HwrEfxTMWUN9Sg6qTtyS2farKBaL
6+TDh3GqKXOY1Dhach4zzCMGCS/+9PJsL8mICPR3Y/ORivEFqyBl0TupQWqFfQy82iSgFCUB2xDe
vcseUrnjXhmZwSqYOKl9auuLmoTnNDokIYx4+0JVYGvyi4h+ivwOYs5w77o9FoHR5S8N4Ek5jHVW
3NdenxvdqO+aBL9jsDNRvLdhuvVG3dSV+NBPodkwfCuhfWPVp9b/FGF7bNV35M63/kQMuaWGNHwX
Y2VMXoJPVN95PkSgcy4MBW/pMpe3ZXcuQIcDR8+G8vkmzcBChFipNPdsNhelxvs6GvYJSEGs3VR9
6KqVdFZBO8ra5r3vz4GC4k+qWV2OptYKmxDhshqkPQ5gJRUoZIS/iMKDHg1WGb5zoMBqCSprWLEG
vMSpPnRg16nkWz8cUYux67LHVH0pNQkagbWtTuBc5jDjCYrHB/Ie83PWpIZU4LLWV5ZfC0ThN2Bx
WSWI76L/SdGemQT+dmp1R+uBApp1W8QjBJaNKoc8u1Q8eQAFFfx5xPp1/WSiYhx3WQkf+46gpwbE
L6PtS5NG8VaQ0epog+xAfEr0c5KiQQvKZmEW3atCgkkqra5CHLB4zYbXMS6MtvnBRYv7ZmWEULCb
9aNBQUp9H4RY1Rr70dSDZyq4HefvNEUKtwL6sHlTQTGW76a+tnO52PLuQCI4lWAEgCrdqIF47TPd
HTggTCrsVpNdBJRp5OLV6/WdnCBNWlEYv/gnm140dGzhFQ4NXf+gpGhHUQrkblqc0he1V20QCB1p
ZnOMRogbUgi5ZiPDaQUqQVFCN02IqaPLI+WTIcrPxFcNllEjVPk2TFK7bTCZzOkLDhcYSPtU0+BN
JlQdV/Y4pFYiyYXZZLh9FYUhewcgL3GmVVA88VdJU2V6Y2bWIe0sOY0tL46sodjosB+KUjrUU90a
lbZF3ZqCawYhlUv44BK0YFACAhe0kFkEvEJlSkkFCRtcKSXfDkpA42pg3lDtqUR7TX4ftR6QCO3s
+784ld6oWH2UPHc5YtRARTedmxPonoHeEWNhpjyB21cfOgl/EU22Dc8OaGuZt7JVpCBOqJ8+in5B
45roa9SfvZSZ7aAYOSove/bMpcaU0wTONoHmDB7s/nnw7j0lsvumMUj8mqox8FrCLv2zwoZnD1h2
HTtXb8tzUECbeiSfU40nBCJiRUoBbIFF5T8RB53hnXY6QeEIrZgyRkRuBmeC2BVrjmkxWZxBBFo6
pUBx9XplDQGFJPqJAjdWdyOAumgbHTVc43ozzJ9YPewFaFgMOfxxI1XCjLJDgNL3OHhrZd+agvPQ
oII8F2gKoXsgEWl/0rIRHC3UGrTbHuy+afpMCSxqcunSM7aInXb+puMR6rF69HlrG1UqLDXErUWL
DFF0sPP6pkVpi0R+gnlmluRuzI4T3JtG37sU1+DoU4tUyELkZjghAktbFEDh06bendxxYHLEcQxf
gSQGm7YxM5zyhGgHMiJmWMX3Stvveh2BH4/YgaTeB2m4mx8+OdrglBJp8Obi46424Ti1uA1h90vS
hMt/CaUSYWcSsydl48E+xMRth8HKle41L4SZ+Rr4mfhTouC9B3Sz7fwd9dww4S2YBK/UrzZ9Fz9x
PC4Rzf6ggfYjUcB4Db/5WJUBNXx1/+Gp+yy715IXBbArVoaOn79kMwe0zSez6s+KF1xQ82EPHp6r
otyEGeKgRS6ZAWLvWvlR9sp9rTffC/0SVVjcJDIkPdvwsXmeRmH4IOlSVGsDMjeGvVsql7T6jqfB
vh1wLAINF0Q05LGoM9voSIEZmvDlaZdWs1l2KAggZYYjWbYvKTS2mS+sqomskPQHv6H7TAFVKpXt
0avxcmmNQRtPQMqO6Kz20QhS6B+hhjsYBBItn0ZWzTpXry9ahUdriLdb6ud7f8psFmgWaCP7UYLr
CuiFTuMetBKQYsfPYHivGa4oJbeytN6WGrfLcFMw9bGrK4NWijmWzpysncu4aZCdyuZxLHWjkTju
ku+hV18CvARGVNSG5WcKDozK5I1Owr2vS0iJtzgR89omkXxsINtShUWOe3p+7oa2xd0e4vAxsrea
512oijdLAf1WSVU2Y4qG8uIDqxWMEeBFfbXJSpwbZItrdFaM0V2dXPJSAho7Q8kPtIDTWHLkAl9B
S6whPWWMupE/3elhtc0L9FHLzXFQ4teKIoncWZO4C6PkkYrgmzIVO1UOnqd0+ICl/aFWmEwXT1tN
b35IqWSlzf0UvwrYxqzAa6GJkP+vAeHE1j37hW8N7I3hFTRFgDmXpS2VW/BjrYaJN69rtl10HOPc
aDqIWHP6GKJHhMv3CnxBNzw16rZCQ6cOxx8r5JgG8Iz44xvY3ziLbY15O5/Vz0TVLVK9jpFuNnJ6
bPDGLgAp7Kr0VNUfYYrbrOIAzWxmLX0Z6IllMM6gf2YsNMcBOogTuxPhSxrmLgd9h0Je1u+O/uS9
+z7Ig+Or76PwFVXqFX8aCraHKh9MXGvFMCJ6+zTAO8kiMSQfpCUATUlyCnTd7eEGRpVaAT36uHjk
0phYZCAHKHTtZLhvSUZ5GTqE0+nSlai/lpDbLZhd94Wtdj0uK60pFSikgDMd8HrrvAQ0Yt8Seuow
fK0u+K4pvhnIe6WOkCLf997skV4JQgiKHz7UKjvxIO1NpueQxoVMJ0raP6eo/cn8Zsfa4pR08Vnr
uX4XUqB0+/bOZ7qNmM8O70y8oVIILefjPuPRJsQbqBU6vBrK8TyU9me48wh1K+XsIHzmtFKwpTGi
PWVoBlHk1FOK+0H53vkgAIT4KYoz5G3RSLhc+Bsfb0saFo8lwa0OcSu1Bqa4jbr3xv9eoyqdwveC
doqARfk6quDZ4q9rEF1MKmYh0PJRl5CPzNB5gur5jxHPD00/dl31AJ0bZqHj7YfXd7YePAktM9tg
MCYpdiZcqnKpPwwjBzn3R5op5/lOpCrvGi4x4fhS4Qmrd6Gl9QhciAZFEoCC90Vp0bKxmpEdFTUx
JnQ6JkVj+ZV2L5ccyEW8xHU/sCo+7hHq7xAFDV3PPxUg60C0xVA86aNjWLmKPSoIsCCShuulMPUE
sbi6PqbktSGjycDIxH0nm496zQEnjWwO/eTUo3j5xdKbHG5j2oCvcGpqiBCAL96HOO0kd9B2hH/N
Lb0nRicu/oDEQrod+vRcSaHdxA96WzgR6TcxEGu8fcVJQNCpsuCl4OJ+VsQHVVozshoKvLiD0cQd
EFv5FViCi2/CLWXsKJStEkAKeLxkOeRQSy2HEEGJMuoGj3gl5scaZjZI9FODAFf3mSbFQ9i+ghu6
V6GbjNMxoRMD9+nTpCh2CfukjsmmzrvNiGYLqWAblqIxXJe8uwDkViiecTEgBFSqTof/80iaZ7UI
3iI4fYaKEppBbxkK9JAf9BGTgnhH7xb6Q6GOVjArn8DA5S1KU8noMkSfEnciB8reyk4HC/uA8FYG
593m37X/Q9qZNMeNLNn6v7w9zIDAvHibTCATOTCTMyVuYJQoYp5n/Pr+ULf7FS2LptSrXsjutaqi
ggAiPNyPHz8n+pEp41pYe5WmamFYG2aEN359HKqUC3dm+kPZ2HJBvvWkmE+aQbNLL1eRcg8GvVba
TaN26x6Wmh7iytfoK9H6NzbVn1kwGUsILuZ9NXzjXRZt57JX32Ggkz6h/WJicRN11jpiJj3HQCpu
l4ET6ZB3/bbqGJlWZqcL050WYC0FqjBR6SgD7iFYNgLSemP65hMigOyczAJY1qNtFUqOwS8iE4js
9tAF9R2P3srZbTZ9a5CPLnMPiZj18nOq0j8Y/qPf4YZsKo7eeb0Q2EK2a2GQSvVcu0XKCQR48cON
2g4bNfypWJyiCmMDLqacMr3GHLURp7o45+ZrUmBRSkVY+cdueBD1vohCx6rCDepT+0FOt2At6NGo
ayLb2tQPuvlu2t25F9p6qqH+eFrbrDvKySF61LS9OsWepGieHym7v0CvkaKteRhUy5WyKnUiKT4M
mX7kVIGwbFCjOYbwoNchKmfsm5TU7kmqT0mDFyup1Xgz2skORGVe5SoysMm3OXmjxb1uxTEMzypk
gqC/s0eGhQoUBczS7ROudVhSKSigNPQbKfmpJQBsYEBD9spYPeAebr/64MYy8aL4uciszFq26wBU
S7aS0O7mPDtK873ogaaZQlzF0mivSBcGoW9qP4KJ8kOu5hs5812Gzo59cNIyjGjSs5mPzpjzS/CW
WxtLy+DVN/DHjvB6nD9G/klXDathUrmEFgdZ7SQljEQbT7rR3LUq0o/SExi8E1J+ZhxO6yUyODZj
dDP5GNsn2oMxlw+9nrL3+1WFiGdQitVYWo42Lv0RAAWb5wQrk8c3Q5u3ykT3QdEdNBp2Rta7UnGf
gsphMHyOAsJvQJTsGHqPgfuiCFPoLt60UYfHnXookJxRQfhyHbuP+LYE8Zu1ZGVr1GJy+x7IBU6P
H1W0mxUGvafv/41b8kRbKxod3O13YVyuG65suyGdGYe9KSDbkpBPCPfosgTAtk2BT+I+WyfjeNDG
p1E02JLHBxV5BT9v1vi1bOUmcFVp3vQ0EBq/ejTIJKhnSmroYdxKo0zMnx8aA1GoOAKt7n727LrR
5s0HDcBujr9xHQNnItMYTC3QFnonVv4xW+TEilG82mrpFQaAf/CiWRLlUb2xSFwgr+yHiasAiD+S
bozlvrEguwbWPuC61NLx1KnNI6TCLms2DKlhOA0ukeTZ9yHLAF5HJ8w1r9CGx1YbiKWUH6Veud38
Q5vBdaTgpNflITMsZx7wH8l+hfnTGNUbVIGdZvoYx2afps/4D+4jPV77JQlK6wXkJ3V76lv9pEvV
9yRj2q3oGeRsyRPk5FE2+r09mg+G7rt9N7iNndzq9cSoXal/0wf/u5wBlPQYO2Jk7ch6dNaCYBfl
3MzJEL+hp/QzyKZjjR3QKuzlF8z+XGGib+dHt9Mcr3xwGykIVlJYrkbJx8652Ihoek9nSBYC6nby
AnTuoDpzm2Vat8lCyhs+W7ACrdbwvW6elTw5msXsdbp1VuW91r7IbC64khmeL6BpM20aok2Y0Zoq
xC1axl5SSAfbfKxj7aalTOPKzSQVUvwvjLVRH/mmanTQoK9bidNmxyLOHtQWfqvwsg4w2zxOxNFi
1jA2eBy5mtPoSZChBR0zvuHbgqMssLmtFGu//i7nspNPT6poPXlmNl2NrbWo1U0uRU6dIyHHKcgj
6RhhnSJntBVnBWgiMVxRzWs7O1nawqbKAOYBKfoX04r2hjKukqnbJNLTXzgSDa48L7zQPHfyXdIC
hqBilkq1q3ZU05KFDSJU/8U0UXqVDK5o/73kfwQwx5RpbHOaHkJadz4l9klXC2eYmDzsGY8anuww
3uAwth1CG7Vuc1WIxJEBI6yS2yFU98V4NrJ4P5rDZtLsI8U4L/0UKNaPJqQ1UHqzMa+EOd2Ypb23
JmDfSVBEAZ2OZvySTNJGxzXT6vRDaD8zVAc6iA6qNqiEU6l4i4q3XMV/ThRON/WeGGQ0WBVnjnS+
90jg7D3LqFd90zlFcYtC3iHX/JXQ4zep7onrJ8umxgANsCNM69W9nMVnk/ZmWym3xZJEoPZbJnx7
PL+7+IS1pCsjk6JqyHYvH1KM4pTryUYuZZppAdAzHYHZx2myWacqyHK46SVpkwHHtUp/aFPlJmo7
Nk9HCnhS9dHtaAuWdgkGf26sESBG3qlFdQiRtgOShHBS7mtAbuGfMiN+asobqay+JeFIyqp8T7rb
KIVU5j8Pob+ulOBdCa2jbwyvQ2B7fTFAi0gp+QieaXhW/OIO1TaJpAQGbiQcPzY3YP4ngPNzbd+O
XfxoJzpsYh5EMm7aUPK0Rv412BDp0uEjUqOjLuEWP0knBTH/Kgzuhmpwl15oN7brtGtI8enbKk9j
9zqCFXbThzYssITkpvK4rynIGq6nXn9OrNCV58idi96Vp8i1MmaCm2FnVMERO8NDGSF6gxZLkxYb
OFeOVs7VqkE7aD1ENDEzlTnNUgSHXswP4FOFo9TcipES7uQ2cruyHVaBSt/cH+70TvwQEtlibq/a
sejXaYW8UOnXrtGAlkmDN+oIT7ZhcGLukPuK9uZ6jvxn2a5eo1RR2Z/BXWTF1d6gn6CEwt8jZbb3
m8KlnH2oNCQeR0lfKyHDOUJeujhHjJX2gBAvdgYoUU6bqesxj7DKsx4hy5WQJDQ1GEcQyaj9TedR
gNpMkAWM/lhr8osamU8m4ADzt+dAoocbtRUIR969hiL7JbTx1GRBtyoNyp8wTl+4qXd5LM5lBxVq
aaoGvvRNpFNEo16+VU10EsVwg5+Qp/XJTdNQ+tI8eJ3oyq/jvv2QZ+v7rIUjndh28Hx8IaiaqAoa
4JIka10taV5CoztXtESyrNlq8xKj05myQLUFzG1/bUnzDYDsbsr9HaPS/qodzJiWXPtN5NWzNgqs
vZVTk5uOoWQgaik6vj0G4xiNVg+W2b/GUnju++6s9vrZbIJNbTYHK1XvDHMKf0w9MDPVDH0rMjX0
8txZNrbZkP5C+crLdOuodcZR5nfu/HEv67/6ONlIeXkooiJcF0nmTbJ16Hu6okI8LzCvFDKBXnWJ
ssp9HZpVI7DHohYD13rhbW862TRAyMZDTZejT7XNbNZPbZPQfpysVRn1jqbrDwpd6wRWQ+KLn4aW
HZNkBBoEE4/CmHyuNt/pDK/HHCYCPQin6fM1VfQ+MkzdDerhR1l1rqVLTg9s4DfjXippCJtpSLs8
5YTEglpRQB5V1XVsyh9pwnpZL/YpyACylYzZ0rVMpR9mWT5MSzdKrfWncg7O8pi5NAV2qT+aq6Cm
mKj4O3o9eFBC+UOkIbMY81Sts7n8PsTyJqSH1vTimMJw4PbOt2GqtIewnFG7thaWRh2+NClNV1NU
5GXRT3XWYStU3Y0/tKfKiF57f2oduezLdT/r6AnEqbQDP3iQ2wEQtyx8z44HsVMi7Y55BbiQAmhR
h/dhG2iHTc9alUCFaL/54ptpYRQ0x17YTI60gKLZvNW5e9Me6u7su2MWujHd6LmU3XEMjkll3eSR
OCUgRVk6eS3g7zioO0PFb30wVqaPuyF7JhLvQBwrZUANSU73CteNas+7ygzfYkVbdzpcHgTsDspA
XVdOw6ZA5scuaIeO2rEiDGJ57tqUtdOo0IjXHF0w8kx9V0jSOp5xqoAmoqwiVMvKOj5K1iui8Wtd
QFiY86eOjmQ8DLJrVJLbFYCgSqztEoU/af1M+90xqwGXXRju0Y/ZH3ayRj3RmudMnZ/R5n3sSoEQ
RLtuFGtjtsGLKSBv+cqmj7FVAb3QMkCg1O/vjLE96KGxQ0RsaxTmZvRbNlR/5MwwkxKtq1FyiUrn
AHVmMBNp108kp6H+bELdIfsgFZc3muYf4ornR/RSn0I3NIdtUeGZHY6nrNCpJy1j3/bSdtaVddkH
bqvX6woYUAetLKfCjdPK4d87Zkw6lM5OgEBCybWrpcFG6u/NNLlX1cUWhljdlwej03+aksKEir01
AaqyvnGZWOT+LZwJHHoMVHhdOuwQa22no2cE2hb0/Ci0yh0lsc+tYT3RBpoYDoFbC/ND9XriVUd6
3EbpKi5Lev3auuL50HxBlSp123JymSWmqS05nM8z1C/OBZhtlqmrjr1PKecpdrjBmOSksBt17qOg
adejHNxUtQ2QrO3hjIUQYNqbPhNbWFS3YjadOAdVknJH5Hx0XkRqKyf+uDC5oAVloAuvHXbe9oDg
sUG3oGAtqAIVFh306CSB4Cg/NUxIgnfq96gvnSSQfvhjRIBLtmYxbuTJP2m9/YzT6sFucwCyofGM
dml0foTRtFWSwSvCPFvLTeb2pKx5Obwym72pBgAkEN1Xct1bBfWbjW3HqIAav5IsfMuV4UduFN48
d7Sri70SliefKbtVTA3BXAvN4YBrgHYIUapXobZU9cw1Xx+7uvSGKvgZWfzXypTBK+w70LER9FdB
uvuEhbdPRyz9mNUI4pzyQ5m0fqXUkYcxV7ZKOWB9qb3Ugb/IcKjSofAXktKwmDLG70XfvDCO23tS
zBuoUl1dFV1Bf32sA0cYseJo7XjTSagRiOSM8Mcp6+tjGdO51ywn7UNqO9Naq5Ey8WD2r9gY7rDi
ezCq+kcsomKHj/K89XkPm3Isop1adXsRT25cdiAtuQqgJqPJW1Xrxlb2tdKD1nU7IQqamcbPvM83
qMLsRDS/lFEGxequCeRdQ04t6w0XsmnuohguR2WfZVW6y8tuS+PyaPR0viXtMQr927yuvvdG/lTo
ujNJPh+T8z+1TzXX43o0wrtUNTtmp9K9FQ8vQiixi/OKU9gFjd3sHsYV5qq+tFUz6VyQtRqZOERd
/zCF4a+6w/Yj0LtVZ8wH/FWdcTLAW2dxpt/5EGqSl8biydDGW3Mkya2aTTY2ZwIx8ZniyZ7WtjTR
IVBvR8t0iybiwGgU3fZ8LLOZHDawnqoFi5K1DJywO+tVcNvxn0uAIcxB4AVMHDfN21ZUnp6jNDMl
bprOT1mVvWoVDehWqDc2cbTPFTeoFMKEtvAONhFbLJYVkOP2OUyyzQQaZDbTa5ppNbNnyq0VI+mX
tlGyFlKOwMuwVjXVLURwjwNcgxRB7SEP5HSN6UotEIiqN4cScFtXU+zgbeuA1POtP1jM3qtOkZQ3
SS5/FJK8nfIAZM8+0EB4HhW6AFI+7TKfyk4S+R2EmMzJbc2tIULp+fQqCvONPsq8jTR7sZbvSCio
3hBgCFcBKl0w8LIfYz4Cadio0oxUTUBBc1a4QEJ3fkpFqqXkTCKJHn2hf1Pr8bYI69vC6G7iXjA6
V8g7Uw/ukq4+F3WPpzuhIuhxLfLZvRFIU0D+Q2FXxwD/ZnqKk3EdBvR+p1jb6CqtNgWGKoAJbZdp
OLaDtsuidFjlsXkwmIdTg/JgzxMI2dyAglqNM1XJvTHo+2lulZVvkN2jCPOOHdDtxKlOGtAhfVoa
WfZpiqoPOPncoI28NRXrFDZInfq+U7B7pWy0gdtmXoeabsq293rV9opS3Xda6cZ24pr1sIU0YKyk
3rhn5N+t1cDjXs13o5F6WWJkqyqv2QpADEUmpytkxIDCzciZlIVRlXZ7DCS8zog8uapO1QiiIKwH
qSX9mp794hUGKDdzhLbXq8rWl5t6U/c4hxiIltc+xbCnGijagFtKur3ipqDlRq82Cn91crmHFZso
9PyN7YJpge7qNXpudNUyVYOd70XWrzx+sWqIJSCw8RxsRq6LpoTgiQoRYUoRnqY9WgDw3XRY9jSs
ZFsJVpb0M0sxeFS3qMN5rT2uMrgmkf48d/BhM/Duu3Fh9NKFrtSR1vw5KYwdyL01YDoy2XAG36qI
mdYqcaLhVU6KdZ6jkCS28RydjalwEJy3QADN1iNHXhkSzQLOYhHo6yyq13Mq+FW0I3ObdLkshFe5
SSSQ+d4dAImzpONXjLbp/DAhRT2XodORyQXRtqgRNgaxiEqw7PFs8/JChdaYLrYdg6XlnNEU8aYW
Ap8Zr3l/TfVDI4wmc+zoxnNQCdYBTqoehj53an+k25A7qhriTF7DKkxXI5iGzE8U8cKrgUvXwqoy
jNU4EVjbZN2MdAVzzbGUehNqP4s62YhaSBuseIN9wBaGscwlFpqZI1TakzUCA7GanOVEuZ+i7ByJ
6saniKyb4FtjKi9TWO2yQTtolOxCDIKGxIKo1fcKpDlftbfo4N0Qltg8XNmDNHuUpZu0yb4ptr+l
z7Ct2dl4h1VvYEZdSiumOUb5swUgQgNOaaq3sgY6SnTypXmVyYAEKV30Xgm/NfG40eTbtm0IhMGu
j3ZhGKxbv/fCkJ4W7eRMAW4SYFAfqfSe5MExtzGb7J/z5rkmjES/xrjfGaSDif5TFeJQ6LzF7BiV
P3Qhe3bxqCn6syy8csKU/a4k7JjheIxjr6MfIOqCBGvcttrjZI9Ui8adD0unKm6kXDiFUa4Hug5w
ypkZP47Wg4B8F55m2qdFWRxw4HNrGS6Vvc26ybH8vcw+CY29PBNpvwf1u121B0HzVS3KHxbAXm9k
bktRVMbmTgURmYJbkPhAf7Y52U1o+iulLDZq163L7IWXibkHYLC6ssdyn8lIorOpx3FTtHf9kHg1
dA3bfvE51pNk056objiShV+vLRjFE7bOBHMElns9PKqKQlZXPAy+sY6W08G4YFMC2usZyYJntYqT
AVKL7ocRUj6b802Xv5myuRuK3vHZaaqubUxsbaH90Kik2MDeiOZU0pJDj/arUnlaUt51annnd4d+
fLDs5h3sWW3ybaao36uY3lifwKuPisnpSmunWAR9FMw2VmKc81Q6tWqIg+2ELlAwil09+fcKSK5W
eWEN87bcZrL6GDUoHBe7UZpWaZnPsOb9na1aZ7u2TrQS9/oQq3wzUlx6QonxzaCNbPK771W5vM0h
FgnO+cCcQh13nuCw6cZWGaWtXmyV9hQ07xbtHp8LdvZkiGKVjP4ZIHa8zmCasWli2oAF1wEGkm7c
2B5oy7HLzpQlTow0ctzSYbEoehu+sbyt7Me8EntFzda+hmHmkp5PCkHF3PXwjCJz6RZsRbKQ7bwa
9gyljZtA4ZUKsYlJV5FNJERYTLz/iMblt0rfMV09REbGNDgWstB51VDZm3ZNVNh02bEToK0x9PiB
eI7T3qzU+6BQ17jdAKb0K6H0a0E3Jo7vLGi+Ef05yNZigLWtjPWvapIycpoafFWpV2UVn3s/ftBD
EwwJ4DaiAKT+iX1m94rSlcoIkkqkHCOjcS3JgjoqP/cZXhiKfystSaws031Qgr1ldW8llr6EvvI+
nKxwpQvrQ0TpuNay2qQ5KzOyOloMsUv+7Zg0HzTlTqmAaiaWGmHQEnYaNAFhuUE+IO+V7EaFVBEa
wFw8WYW5bmqvyfdwhQtIgsVLOUmeLMc6Pbza63MKJISvD0qHbE66sEjyjOqjtugN46G5UtRkggEQ
nCEFHbsZxmvm73s7+FZZPEU0FHszXNrPhvVLrk1cfJUuWSckPMemAkJYw/YB3rK8egRE1OmO35PY
ztyiILqBSo/GBu8YzOnkK9oxyclcG0JonUG719Nz0kM95u+HzIYVgpy9A9Xv5GYr9wPJsGck2S2h
uwZkFTCKx1o7z1lyO0vmtm/2Nj1eueiOsjy7lsYIvtXdWFP33Z/VlRpML3RhUsfI562cU+PJEEj9
8lBFAFV1cptW9zYVtxLLO37+kaldvss6quWXPup2qrox5gIEfDPq87bp8RkboDMw95CS1qX2+B5P
d736syUW9eFtAJYw1zL31c98OThYsQQVqjrT3dIDqNNtJGurCofBNfgVP5nbv9RIgh+Y4AcVHwqO
ghQ8CFvbj1EO6hLSbTde0k7em7m/T6DimB+pRiefcVLR3Jpt4WRTt8b5gBqb2rk9KtF7R0hKi/ui
/Zal6baUoLTHcHst9hAwJaG3M9S1nxwL+mEgru6QPqvGd1X7aGFFFeNtXr4z03KUmm05DiviXDjs
8+gcW9OWv1pP231aPunhzZh8KwrJlWzaWfeAvQPJWCJhxUc7Eq5Cdd+Jfhcw5Tq2XlHsASc3c60y
C8Q9wYRAezOU7arWazdQX22j+q4EKd3308Kj9a2HtrNPsAl2cY8lEY1OHCtugvGsMqGVp+J9at5t
8wzMRu1xRiHyI04KSBxsnkxKQShKxUv7he9sdHT5UZsszOlgx/rWUHoMayo4AVVR0eIWgVdzpdCU
UWi704vU4S8zUu3UNv0hbdB35mTf+c18trXYiX0ougwyoHrxi6Lwva8LGt9DejvBrF8SqI6wnOTf
J6TSngxjvCGDz9Nm5y8NYx0NsJWewLgZ6rdZwxGoH/IfAiIeQpWNk0u5m2fjbjbJM/xpgAFxE4Gg
pMWPzqdwMdKjxS5K4hKs76xT1k1NfEi0dpVXN6WRb5V4fE4Wavs0g9vWD7rkv0RRdjBai1olAQry
ibGmek6b+jgtSGg9uSFEN6Q3ktZLOu2c651bJc1TG4TbqOg3kCyFEX0AjnCro/GBNt5BaaMccFg6
RFrNOFb2zMU3B8WH7msl/jj+TRw0b+1I5mDo36mGdUDKiCumPU52t5eMrZ9COjVr5lU6/bEa993Q
eZnInsO5hi3Wk5pmejCsEg10pWu7W7N7bKoe0e2GHKme4KdDWZOY9C/L+xZpykJ7lAu0+5LElc2Z
KY+eVlRKrlHRj0be3i2S9Hs5Gx3DW+k2sfKXuVwO8OjMqDIzdXab2LCekw9ZDR5zVbqiT/Cl6M6n
GcVlhvHTwK1ddEKalDDaJgB/gzhJwYfegFq//35cdZmrLtIpKPLd+//9P4zBLuPEFp0w/q/CTPTl
3LUU2m1UoA+j+m+axRkKIvJpexMwU6X3V57pS42Dz6tdTJRmlj5K5czU8r/ROPjqDZoMrwqNBJ55
34sp/CZvtdLoYeBaMH0h9Pr1o2T1p7q0rphXKl/Nk35e6WJYvih8y+yKmmFstHFcVEJXyTIoC0Py
rndhnTLFsblm1XF10YsvNwm9ktuOSdlu2i0WwbOTMGeJEpRBRnX7hxIkX73TT6only6PQm0Qj6wZ
CMPvYTeGZMm71N4nruT+RzoiQcG/3UWGiwnStc3z1Vb9tLZyIZQuyfAdTPCwDQys7ewoj+J1mUpW
nQTdHMavaEqDWf5b6Yq/dXqUi5H7JMxQRIpRIY53gaf8pUEP7Oxd+6JfjXV/fr6LEfsghX9NexHd
KfG8MJ4iplR//v+f9s9LXAw+2/DAa6yrcZAcyjcFxy0rkw81KlotIJVpZlcG1b8875/XuwhilVYq
UD1YT4XBvlMcyCMrersHc6u4uvFCB8P5/QP+9S0u49nnFS8OPXWyxuXFikuE0Y//o8T5JxoqX536
z0tdnHp5VEZjXARrdGaYUEZgGvja0yzf43dPc3HGW6UtpkrS8D05qgUVw2rxQEi2+iu5mLStEZe7
pvV27ZBdRGgIDFMaLrJGsrxPxsD1RbeV630fvcqRe+VbXXu6i1n/sC+FkQUEk/DYOwy0ir80aOTz
okGDjkV03dXxyxU/aexcPJ1dlZoaqXyrJH4AnXbUI8R3l7lwpsFX9f5favUhn2D9j8rQxTNmGNuV
Uz77jIr+ot25RpoMVSNZ/mWsINJ4UJK2/+at/r2idhEm56wdKjwzkHNOndYx9vG3RR4wocOI+Pcf
KTd9uWc+rXgRH6ciTjLhI34oeUtgHh/Kn0tgtjeK91dgTnZwlso/UEJcPtc/jsenhS8iZlKHgz4b
iNSAQw/Nqa9kJlrrlVwx/AOrKroi7fFP/zSSpU8fU7sInxkUohxPZ+RqMQUllNFU73fNutrCp9r6
nvWY/KqeaFusBuQxarDrHPR4lbr1KcMexVrHN9cE0Jft87s3cBFgfd0fQmtAzFMKtQIkPd6pc3mo
leE4iBDILXYBu49Gku9+v8u+vKs+vfmLMBtOiDQUcGO3rX6cAQhV1zfufr+E8vVhJXnTSU4t+VJ6
fWJQuEsl3ra4Wc6qKTsB6L+zyDZB34IUcfX2+Ho//b3ixX4yzVlN+1hfxt3xak9tcazy8NRIBej8
7FPjzDPtL8Yjfv+kX7/Mv5e92FZxnBuqESHpk0ZH31q0dcrI+/0S157sYp8Mk61klY4qjQTIVjGo
OCtU4ow/mvDWANioEH+/4LVnutgg0TjbfaazQSoK8XEHWKsZV0Sdv77rjb/f28UFnIOqqnPFe1sE
j5PD7M0nc8ts9uYP9NK+vOw/rXVxE9c4v+pGrLLhCeJIDywDAStrp96AOW5rc53AeXy7ms0ssfqf
x/vvJ1w+66cicCisbOGWkFvsEb5cwbW90bfhn9wa177XxT0VxpZVSw3fS2f47K9qAsbqUk2Ybqhj
gIjcT+r8QRXz5boWPqayLUzrH7bxTajbBvMK/sZ/HVxrDx/WgRYD4Rhn59hr/0hq78tv+feal4VE
4A9TJVfoJ9nQhZkY8vOb32/+awtcXIiNqKNusOjvFIwaq+Gdbz3+7xa4CFS0OQtYDRYNJAQDEp++
g+r+foWvo6+tYwK5vKl/WDYns9KZYxohxLRFew45xi7ZLnKMxQ5Cr73J19d8sL7aCbYsEGM0bRPL
hosdOGpqPMYGSOrku5r8rWHWiObnlae6soh+kRxNGkMdVjmggHpjP3TPcK4d4MRR3dFtXoeeOIDR
Tv7Vi+WfpixkDp8eTr/YEX6fBlIeTsF2ru4QxcY+Rtn4CQPcNVucyciKsfAgRQgiTjBoOQcp0FvO
FJF5T4V/RQFc+ypf+/zLXOyePFH0SeptqrLRTFxon9R/U/5SI3XrlH4crKJ5OEa+iuc4pMs06e8L
hEdpr4q7oGEcsB21VyWrmxUkhZ0a0exliPdgj8rRJPmkQ/EtUhgzrRwwWdg2K12C8pmOd4t+ROkj
m6QG33tEJ9ad7EdrNJZ2Tdlv/ZH5umr+QOLgl6JU752fvqrg2mWjvwXG+DTkSOZPpfEu+mTa6FUO
AjtcVeFcPsRlxP38bi7u4kmvwrEKAI0QRih36AKD4nSVU+ysPxA7u7YblzjyKbyH9IetShAnzPZO
n7/H9bEdv/1+x38VimxZ1zXDNEmjlIt7K4n7xJibRSuu34MmM/gbXclevlxB0S2W4L7VxcXW1iZF
yJBSqHBiyIt9qZ6Uid3y+8f4EkmAamsKFIdkWRgXq4xKLAYsWBAE8P5jbgDOdcx2UFT/wGPjy+/C
GgZ/VEx3ln//+bvYWtbllcEmqI95f1CZZDBPv3+gL9/apyUucpcQG7CmW2QcZc2HXJCcaD5eMar7
Mj9ChvD/PcbFt5/rgHkjyB3bcAdc746e7+n7xdQaNu2/2QSflrpIVGx9kCyz5vMwzbMIWDh9dFXG
9cuw9WmNiwuC4QxRZAvgOW3zHXqXT/8pM1WnQW4fAcwF/xvaBRNx/1ffSr24NJREQRE+pciKoIcF
0TL/cG17L2HlH2EHHyFQahX7PXHxbAPOk8QC0kuaF0sNnf5U8OJuHPiswZqxcufaB/sSPl6ci/57
xcuHyrVQioNRWzyDJ1e8YWt2CF6NW3Md3kt7sZpmx7j//Wv88lR9WvHiCCdtIElxw/fTo6diujOb
Yz5cQeK/PFWflri42UYJXQqh4QkZiMcIzm5UZFc2+peb8NMKy4f8FBosmzHftEET086eSrpSWgTH
etgoneqwLf4Nfvr5Iy3P+2m1VsuMNl+i3r/pl1z7PhdRD9G6rkQWIN+WZfZrthjujLCLhzEeXnmH
XwfzTy/xIvj5mYay4iLyidNDtaY3uoVOAKmNrH88hftw3P5+5y1/329Ol3oRCA3ZCMDvsY9WYzgH
eHH3K70pLKeX1IdcY/7z98t9VWx//moXwTARYrKxHgtorVZInSWnEqezdqo31ahtC1G67dRdqYWv
bcuL+BEoGOClKZQhmWkLjbRIkd+EUruWeJvTyfn98105ZZcIY8dkSeiP3CsWrX8jPEX9tX2/nKLf
fDDtIlQYcaeMmck5Nm4WZDiavAU11f9bnZxu2r9CTT99M+0icsSmjuBplXFXfsai1Zulf4ce+vVL
5csCCwqaSkCyVFkzLo6bqEOkh3o2ZeP624ZBjE0PKW0NmR82B+4miLpdM/9VvtyZn9a8OHiNFUiV
DOOCNefNfBxushubaWTEiF57V3W1lwWnZFZ0D0lJ2f1+1xhfnsIlD7U0Hfcy9SJ02iojqGEEWUUP
yv8i7bqW68aV7RexihnkK+MOytl6YVkOzDnz6++C5pwjCuIlZjwvLpd3lZsAuhuNDmvZQn07950V
ocGruIlDgMZi2MIi4Rnwj+QRII1ljQFBtKRbxjO+FzPZUW3Jr2nspWj0bA9Zc5jiM7mvkwfxyUxs
tGyNoGoCsCrwHAGnELoEoGmJLWJOCvSu6EVUpZ+AUIx6YDveR3A1+V0eHFp0Ei0pGtW+AQKnuzIx
bIi2OwWddNVzLgF16S2IE282TlN6hotPYgzT2MrD/s5svw5XO8O4eTOUohpcJ4Ag6/sEQIlm76Ft
5Dk2BgxCKxTRUkMDXXROK+FlMs3IrjLlmwKwUMyrAx1FuZq16Wb/mzYuA0OUZZCTGIYE/gfGoch5
RZQhpgPFfX4c+uFBxcYYw8BZ+oZCrsWwUUgAlokgJ2C3DOrypjExpooeM6lpbA1wQOhEOY5B6O6v
bMN7fRLJ+BY08bSpguy4n+bA5uGzQm4Z9icBjCsRpqWvInMAeAZQqJojmrQA0W7ao/HdsNA7DvA+
LjUI57RY0+rToOq7rgE8YXsSsocikVC4C739jdu6ttGNTVTNEBGkiuyzSM4nAHcp8Mo0GkHp7J2h
Aq2JoAb8GxnXrTWtpTG+SpKVYBkkSBttAyjL1wCG9IGDqaF43NF8q3msflQ+NwFAT4e5ej4tkokV
jAQzIHg1YfpHPHW4e9IzUgCuDuyR43z8s4vnkzwmWDACIJYswM5Gnq045sU9RkqwTMwhTo9AvbPR
HsuJTrb0X8NEi2yahgxiPUb/l3yYYrSDRr42JO4CaoquedxXlPcn/5c9XIlgLECXGlEDgljlx7/T
q+6oXom36il3E0+7Q3rPC0+AWybg2x78xUU28RC/7X/Apuqs5DM3TR9rHcbUgggNw+c+B4ateCGE
vPcobx/p76vYXKgjUi9yCkLWETBaaIjFgA/P4uhZ7G0kXehKhtrLsTib6FIDDP4r0GlPRZoDxxWw
U7dNjMlhNJ1eG4DQAoDshCH0ID63sshJF27dTiBr/VAYxhDxbgNej0bQVeoBPSW00xPmG63gXrJB
wehGp+VxBmfm/gnyNpexwnwslShsMTUid09oULNHgIzvS9h6AH9aFmN4fd0mSZs0kU9rK6jovC5v
4DlrwSvmKCfZiU4azF/196XyNJO5VkV9RuZXwl62U+OZBRoSFYwSdJxn8NatujoxwiQsxFweyy5C
b2cogQatFuiQmBrmGG0xUb6KzdekrS40LRg4roWzOsK4FjUX46bsCAAHm0OeXRWyYhU6r0OFqtuO
TRDGuYSY3jPxNoBxj9Hj2IZ3syLZNWBPAXHMK69vLwij3hrYkGkc9Nn+BL2QatAkR76ql48VKV+U
CbQ8GLr7vq8WmzED8j7/FcTGQWJeDRFgHmIfwI2+gKFjVN6kq97B6ClmJXEL5LzkINWBr9v4IZE5
qzaOe2QgM8ScmMs3oBzFdCWrpyEwMFh2X82AGAJUCGaaOXa3bdkfcpnjm0yUrsoSfa1ThHEQwJ/d
p3PG2c5t/f+Qwfj/eErCpMBYpB8BhzsXrpIA7d+BRyTMjdVe1D/snx5HS1gmsaIsBGBV6BGIa0Iv
7dofhapciEv0R77jY1X0M1aXQQMcYW0YBPiOoT4AUOIHGeuDJEjf/t1qGHe/CFO5zCJc75gA4Fh8
LkfA82AudV8KV+MZD19i+Nocc+AyLiB8RubpOgrAdYHnWFP9lHsRMwHxqUp/qRijHcToECnaZRbw
mHR4isLcAXlHSGOqIVgJE+Ewkd+gPcfc/68yfi36DKgG/5RbHd3WuHM+jpDxJ+C3AqOOAiCw0JCA
ZDCqDQYU87v9reVYGJueWQAPRuoaekKBWYdA9BCyc06PHs6O82DzM2lSp2QhaAzIim+a8EjMb2Ij
ASQQ6BDhz/3VbFUxUFsyRKKg+UqR2bcNwQBRPaV4TklzBhZyAQNHshooXm5i9FPJ8dKfhjpDS10e
uk0MGMi8qq/mssg4a9608tV30G1fmV/az0VcG7CLRdVPAsCBQhmoMoBd3F/v5umtxDBWjkwFMFHA
s4Op/MRWW0BhAFzn34lgLLwYdEyDa+jejhMAWqcdsFR/7UvYDq5Wq2Cse1Y1oRXyCFgHpvwShYAT
rRRg4qjmfCN0qNjk4OspwvCUDMBkSuQj4IWfOwCOxprhpKT4k3ho9TWMmYeVno+NMcZgFEP1Gjjx
2VsZIwdV+lX9NmPwjbN6end+MY+VPMbMR7UF5keDFMPgQU/dyFOB34uGFuMwnlvi7Uvb9GEfwlhz
l7u4CQEZgLe/ml40aeEuyeXSorje3RNyVcW/98Vt2qMugrNWUqlNaszRGksEsPpIivx8khTH7OOT
qOSPwLC7IPp8Fg3jxVhKd0yIaxQaMAMGf/8DtgxkLZ85zGKKUj0DSYM/z69igekc4P39OwnM8ZmY
UFHR2hD7ug78gP6XnHKuWIlaGKsgqzXoTIDeA95B6hbkawY8qdBAiqY1wwGkjjWco8ijqlJ6cfBg
OqW7vzSFJ5kJ+8pmzGXwTlboYxtdCRSnISZJMex/Lv3Bmu7MFvgMF1MC20CjZfcbHQOASq7uE8dQ
0Ne62Bj/ApyjcFiUKw3oAgd0mWJCLHZi5QAgDZ3XRsg5bF3+7HTBq9TOORDkfZPEGOJ61dT7/Q3Z
jEPWR8HEirhx0ObUw9/SDZmOkjWdlUurPhrnwnd4OXCe8bwz060uEWCTAopu/o9nQGfkKeycyZbs
5Dyf9cLhrG0rxl+vjblLMkDQBgBjKH29eCqG5EoTC1uNTqCAsYIaqBP9cJaBRBjK5R88BNeCqRau
lpmRDA0hmHL2hXKKLDCDAR4GVAByUvMiKmqLe5bEeKNIRbDTGCWYcOrEzTE1kHW/C00FdTc6kALw
TE9uxguw6LZ9kSkpigb3J8nylzxopWpBuYB9J+lrDKd+m4sIVGK8QGBbV1ZimE0sCOC4BhPXNO02
p5oZHOdr018ux4N54GgK3aa9JTHbCNRjeYhbOFVgd4LO4od8Um0RlCTIXEfPdFQhD99kK3VCh/sQ
oCa8J5rx51kbhNOc4QTFk+ZJ9amkTaePwBIFvgeYZruB4wLf2zu/CtQJuho1TdRMxuKnuo3QyQTn
WwHoY14eG+HXPN92yUuh+Jnoq4BzLP4ok4dOnP8JpY5uZREN2AOlPsswqV32pxCccBpAzwZgsDb3
daAegQFsq5XgAcjMDqcf+6e7ra8fslk3IAc62k5oQQLTtEIMmoGgDe7CsvX25WzeLas1Mgo7lQEg
QLsekQjQjrVM8FLKO6iCkKPWgFGzL2yzGrHeUUZle4HM4PPFMU4eeiljmw5GtU4luKpHG2ZAp7gv
cPMqWq2O0dMclFKiKpoVgNIeB/BAVnXI8de8/WPijixThag00xLZ3t8FuY4VIGeYL1Il/is5ushE
H4kQJ+NsUH0ogCz0K5CeOhFNF5wi/rZL+a/W6ez4RtUpAPulq1lAUCpPl3V4J4J8CphrIaAh9s9m
872hyyhYoopsGCZb1BDB3SFKi45kvE3pzCM7vm0vA2dAkSE6NzY4hd84Erdi/LVE6tZWBj0BQSEr
NFQu9Sn2xFb/pYjaIdSBjU45+pZTpWteKCq3KSBGCt4g9aZFr5bLuLAq0sNpaaD7ge4BuNpRW+Di
Z4TTxs6TwvisVEVySV+gJ43aAujqdVom9HdycnWbSr9aCuOctCyeC1LDMYIR3QZas62HADgbTEAs
8xoiNy14JYrxT306N+DBwq5lBJw8Oipt0XC7rxY8EaxTWtIJuK9QeiCtFWNgJeXEcUObZrVaBOOG
kBEwa1GABLOafFQqgVsp2hpoAzQlBXsVr8rF0wHGJ5nSYo6jDnHDJDioC9tddVMBZmx/27algKmZ
lpUJSpOfjamYNCTXSxUZVGR30vG+SS5BHcRzEtsmSyRRkpFo11msAy0HyYWsfAqowJ39Hulz0+vb
av0hizmmPGjkGif017Ni+JmlHm1kMr3MGQ4AaaJTQ8jsz2ee4O2d/JDL7CSmW0sw3sEtCcV1H+Fd
Rn7J+cv+aW1fvfJ/hWBY4/NxZXknEuB80uer4mEA8BCmb+j2d1VaqwDIVfSwL3BzUTqIyWg3CkED
wmd5g9jGEfgDEbFJIKwA/C8wm4DsxdGPbSnoS5JN2vj9/lJceXQNLTiASBIRiKbBRS23z3N1MEzV
2V/LpofQP6TQ31dSzHIJAWqLSLvMwQNDhCcgb97ti+AthNmuWF4wE5ri0YxuELG6y4BSPcWcmHL7
dbJaB+NMW3GKh5G+Tv56N7c2fZ1QYxoPvFfzpi0RoM6pYMWVMY70ecuMyehETMHjco+RlDca4A1V
L2o1Waow8vzd9ro+hLETQktKkkEkVfWu28txAf6dQwd6g/N8qHmdlJsntRJGPdZKGcRaVTF1J1R+
uRy7LnqWJWBNiR1YSPY1YttiV4KYaKVUAQ1Zxh0e5NVlc1yOmWMckXoAUrvpAwfSETnjDTL9D788
slYC2QglVZcA5CyxbxT6ZSiihIl2hRYEs21POktK8zdzNI5I7t+i5zgCWFlu13EUgiwa3MXLDJwz
Il3PyuSGYMIE5zHmjIK7Pg7vhqLxgz7h9SRzP5ixS7Tfjdh8nDvFUpk6F1RFs1u78VV+B+pRG+k5
B/D44WinR0m35BfJLb35EHMvKboxexvHGG+QozPf0P4Tyao2kJvwIgafjiN6spPe82YbNm3L0DRJ
NhSJmBpzTokGDqE2gmsFewQwpLvwO/DPzsDKu53H7HFfCze1fSWL2WKwubdLqEMnOvBBAeFEAQ9V
l/ISCltS0LOo6GithcdgY4l8UrLSLFpEeQDcbNF+kAJTHNiZnNvifXKKPaiVHLZk38144MQmigqt
O7rDz+A7HVKXTTtzQhemhRSUa2bHv1W7pxv1WbQpSoYC5C80D2MeinEbSiLXMQLZ2hdvgQ7+nrVE
gvaGuJqvesNr5PJ6Ljb8x2eJjP/AlFE7Au4azXhV4yxDAVC1X1M1Au+MSIc2FQ6yAfDMsLrFkw8E
61J9XMBN9U/VB4NsxCCKCuRRg7CDZr2CmUElxdBrpDwBCdkNgFqcmou7L2UjIQwxsDARQ/fA5mTr
G2VM5AGjKnQ4QfGy/kDP07jo3AU0AgeaATN5DVZfTf6zRCZW7OpO0UI9ivyiOaEaDX4G0HACXHFu
UscY/UmRUGK5NMizIF20OQDn9JpzP8hfM8WfP4G5YmMDEwtJqNWAOOpP5KHDxK9uS2eMYpPzdMA4
lwtAi1P3RDu+QofXZrPRYvZJPFsPkZVEU7MFQB5AtXdUmFAa3oNoxwK683KYHdojOIOelNfs+W6j
rCGtzppNGyzgXBfSSK3h9GG7T4WXPwLPs7IBfpY9ITNnB5gybC+BIW8D8fQEmjwPmMA1IO2dwAY1
X2OZDlJBzWjvK+HmeejADdIlA7jUkkGd3CowSAkI6JB6RuOfr+EeQqff2QQSNGQ/BtiX0TOs5KyX
lvoCjujn0AGu8/4X0ANnd2b9AUx4ByzxpEsVs4YVhAc6YEen63KvPeyL+eqsTXEthn0vg0YqQZc5
2syn/jkkYHwKAEcRzhPHxr6+mj/LYUyMVAp61yWEkDHGCFJQ/szZeQw1XwRpQt5yequ23PN6UYwx
qbHWS4kk1H7W+2qNwEYmf+AKVxJM5gEm5tkiSllb+RPmrfP4YgIoOxjoeFrIUQKTuWcQii9BEMd4
lrfGGbO5IdC3wbhYAnqREm66UgyMnSKbXkxgMZIovxHV2e0jkH6kZneP7lgrbmW0OBLQwMQo00oz
mNZ0AURyhojJjBFUBMqhrEFpFofaZRlSphi9eRWbuXPJMoJkPg9+7Svc5k223jrmJouTvMtRsGn8
GVB9zUPu5n7lthdoUDhRo96XxlE7ttSA5pRCUjtgJJfKKWskm4SqJ2pPCjAnh0XhCOOonUl/X/mM
rs9B1jwl6BwBXc4S5Hanc6yIWsmOUzAZr9Rp8iyEQFv35RKRaTQ8iNFkWLGpvk5Ev8MEM/pMgWq8
v4dfI9RPpmsyngionbkkJWnjK+DXQW4NgBqBo5XEbYXY2xfF8UZsgqgDl9GSNErlmwuoeYAs3jTg
sgl+70vZiByxIiQYTIxCIeRmY+6oISBaKPMGT0zJw1AR0MxPhQhgPP2nakm26OBFph4OQKofea0N
G8/bz7K/KElcFHIJz0Gj1r/K3fO1dvo7z3auLEZdZgzLmouOMc9/XsDc1P3VljJK0uX1QuQRtE2L
CMx+kh4ioeB4dfpffFH+lQjmqqpGbcTEGsxrHsBblAEivANQjTHYOlgq9jWEtxrmtlI0MBtrEtr+
W7CXBeETDbT3JWx0oHzWA+aOypRoBMBLCHB48FSDIsGZfsaQ5RDAoNvZ9/wbUOdBrWr1z+0fXV4f
G8kGezlBL2fQ0TsfEO7GZTWB7ZZzVpwNZOO6ZhmnydAQvYA5MwYPXgn8aB6kFk+92d4UkK3FgkhN
6aNzhGbAmtN4+OdZ3U+npSufXXtfFhLKInghDJrhZqrpBUDOlrrpuK8VvG2jv69ukFiv0kgKcDJN
0TuZWjidwXHmmxHF6uwZlwAuucQIQGoB19ccW384KHix8qFUt2/5lRzGHwS62k8a2On9JLhEC16O
LIrgtihK388OnXHlDVVxlYHxDkNpknGa6dY5/23WGG/+XjqUd3/ojHtoZknIs+4/Pnz4uUheBaHE
A+F14mGQrDngXY6b2BGOPEXkOEGdcRvJNKl12MBtaO1ltSSgOvphzOBRA3v0vipuPsNXlyQ7w7I0
oAaYqaag9bx3ZRAv4SUeeeMN2NocARiHXORMjvaz0yugnxy6Ep2UANZH34sJlPna21/UZnyhq8hM
4WEHdDomnlYWw4ilcYDn00HmelZMN9Y4VfftRXyIYMJbPAqmAZdS5eOqspr2CsU7zuX0/5zMhwjG
GRVhJaLbGxnKPp8AC9aAE1Ajs1+awQvGCZ/yUvxejOGDjgkgRcWMd2VkuQ0qVNOqs8rf39H/x+4M
EdU8RdNlg1HIigytasZj5Ve6cgKB9iEFN5NeiCdFXi6HBl3aOEg88m2JaJ5scjFs6ZF9iQowwKma
uqh+nRASBXURq1KkaeP/2j1t0gpQBmk5R7upPR+i2IRjUMdSsJha5YMFBV18hfbSjLf727lp3isR
rIL2oFDqCoKoAJwDlXbsyfcqfmmqx30x2ysxdOSCgaf6BXReEONFrUa8xoVJsdMWheXlJ2Ua2Zey
rRvGhxjGT+YxHkFJP7M+ebnMfF6JamNFQKYSTQXQBqL5Bb8HOQwxReU1BNdOZWmFUza3CBE5C9rK
Cq2lsBoANg9VrhZ4qK41jgESTwpYrZQek7VIY8wlmFX0GlwmxVvTDZWbVn1mgfXuNp41d5bH76rQ
v4lVfY/csq/pAMrNRDBnZUMgcVzEhhP69J2MGpm50FYEnOu+VgRnvcFDKi/Sn/uny5PBODoB8L7j
mCMHvhh+jRYIueJt90as8mkVjJ/DeC8oaqsAmH2F7M1N4AFLCXy/AsYY5MwTm+g+CsTCGvqMM67A
USZ2nmyRgRVopnT72tpTG1AYLlcGCoP/bgPpV6yCvaYWJDERe3R2SKVjlK9d9y9PiInBFh0ERYbZ
obPHfFyM3hrAffMHSyCSTCFUKIoKc0JpkRRN0WKjOjW1g+kBo1cck9vUspUE+vtqk5JuikBCjAxY
KB7mJL4fZO1ufw0brWuonqxEMOcwiiDVJjRto1mAHBx8MGx7ExBQi+I8ezTrLh563hjy1vPvk1Dm
bGKi9DVYjmu8XRYvPBQeBkZC1UptlDYxe1BcYmR48EHiy2kpk8StHTUUNG4CzQ9YfmyOJatBR5hA
xf1GL0ULuLq/qz48RBVYBbXwoIn9KcjGc0WqDHTEw0uiBuAX16/LPHpqW/PWaIWXJkMRBP3slw36
ygHofqrUnjJOg243rW7ygGDeprhRQN8zp90tcvwRRu3AMatHrTtNLfa5Br87iYzHAczbYQTmKYyz
LKXqkBw83ctS3GiLfGpGxS6r/Hqa0xsUhq+Ay6JYixkkF62uPiWh8h0V1QstkX+BAvOJKCmKN9kx
aLUf09zf5imYMDP1SanrxSJVADI8pb4rQb4eVd0xkIkz66KdZ+kv0g5uFaEZBDTVdiiBMq8wCscc
QZAITJjSlXtUFbsw/SZr2DHQqd5UFYA1Q9kjYKRKpP48NcK1mXfXor6ALbA9qEH2PcyjyGn0+ikc
0UkFii7QnRLymk/gJhLD/MKcg99GATAdUN6AfrjOfODxO1kJTPMkQ+2uXApQUjaLPZj9aI9yeT0L
EUiZKwwMcCxA/hpDAWEGrTQiejzA1sKY8ZRNuVLGqP6ArMeVXTDU2rjWbgW/801n/oOI8ZM0xqTl
HMQ6y4C3NO0brk9oXvqrWNuchGPUOftr27pD1ktjjLtQu2wkHeICYb6Pi5s6ABd4N9jLBGxXTQS/
mnmIwFK5L3QrQqeNsHhlqNhUg60PZ2YmqP2MslZ0sXgY0gTuxvAmfkuPaI3204Bbv9sIGz/Jowe8
8pIt6I6rEVT3fi5Xv6Ox/QlW4cXSIhDZVlHg7a9u63ZcL47RlnbECCieV4BKNP2m1q1ScXudNyLJ
3UJGS8KZ6CkBkR3ypIEPQlqqlP8byE8dEAFzMiO8ZTGaossVuMONELUWQXgI5RrEmfqxyOfj/u5x
F8Z4/nEmTZ3kWNgAvx8S4G2X4I58w5Q1kM5QTDwsNW8zt1z++sSY3IhYyHoGhP/aTzvylIvqo1Tz
Ksg8EUyo3xZDk9aUfgwz20AM1i8FmXCeX1vPiU9azjw1u6UeA6mHVXX/TdujBuFR3LTKB837/jlx
FsRilAt9hDHjBF0IZtraubRgMvZ1X8LX9QBzXTEwwoSbGASMInMsZbvk1WT0iT+fOkwXlf8p8mYn
Prb315cLI4s5nxj0klIjTgniDfUk2xHYMTDm0wnI6BBoXn4zuIWbOm0LLKkWzNXcStzXFgPmC5jT
63ME75itTvzph+QJVn2SDqWtHwdbO/UPMiYZ+W0NX0z6s0j2DCfBBOFtVQF7Of6eGuCpVVzSc17s
X/vWGCHMW2vS9TY1wWyMQn13JG9oESDeHANN0HRHL7lrjwQgS93v9picRGKNz6k3HnjW9z62+CkL
wnwEcwGEXYeSZjUkftAaTgD2wnkWLEEpQDtencHTYOkLmkpa6VHsk+PQoQsQ1L+dqZ3E3PCqUj+Y
keFqZvm6ICSNG9CtYpRYU0PH0EO3Bm0qajsXXan7YjvZabNoYNAdjsUwowkoA+FsBy72/A3YZHaG
2cpRaI8NHjZluHho5nwxTECG4SlF8tEH14ajVcUZPXanvuiv+1Y9ynl6VvvgOp4Ed1CMM5LHt2jN
jMFwHN2WGXGUuXAESTk0YHhSe3ILEngfhB0+GTvfUKq3ZopuhlDhRSpfrlVmV5mbbsyiqAESdfJe
q5MekMnr/dwHD+2P7ApsmIfqCqxafvjG8Qs8sczVp4d6a7YmNIo+SNK77thaynk4qNaMyeT6CM6b
X3w84i/+jlkrc/3lqrGAUhFr7ZOxtioputQELh0Z9TJ7asrcfaEutw3eCgkCTfMaJNvmdfsdzy3H
QLcegLR+lBeyl12pXufz+ly+xIHM8hhfq4xdBsybkVopbacZDqP3d2g8eEfHuNlsWVStlbHAIJ5c
o3os5txVpJdA5kUR9Hv3dpLxpim6lmeJ+nMVWWCnO6Yn+Vvozo+0aQtoaG4NZHazAhHLPwYG+7yR
7xfNKtSsMSlUlXOAS2vMwWLnKx23NErNamdtbJa+Qqa5khdsYvi0eMNDDQWhnE6RDqTDvwPFLfME
Mt4zTeRCNgtsJviQS8t4bbzyrXpZXhYnQi6A3KE97Y7WPmJ7wkstd4If9QPY7XlnSm+KvXUz7gaw
NE1eGNBR7Rq1OZqFgM0vdn7DNwde7CEzPsZU8ZZOJ+yxeAL0mtU+CvaP2TO85PafI/syGsN4llgY
ByQdsKzBQyJSdcMT+s9vO3d0gBXv9M/cUiA9rr19ZLyM0Q19K/UQ2LqS196lbgT9EVIkVjp/fNY5
nfYcS5QZz9ILRVqOmIPwQxBUJRk6xQFS21B6ZxJYZtBYnNuBp6yMi9FJ0k4gp6XKOrpIu6gg7Zus
HpTPnuQS/W9A1W9fDURGk7ppaBLbLpMppBabBcGFkAGprLxUas4Wfi2ovqvIhwRGG0NZCDREh1RF
uuNgWEvsAujfNRy0gg6uBjDm5ja9riVrPCgKZ0O3g8QP2Yx6ghdFSvTCRFN89trol4p4qWcPnDPj
7SCjkUU8djriGBp9h3fZTeHFp+AoHqVbBGF+/9w8co1u+6b9WBWjlWEuSEVOfSi6VyldlpW/Cnfy
TXAYTqLXANc0RoRPneks2v9ysYyCVrFiiGgmTkCcbIHshJR0GhhniSs+wyyAld9kbuFrHO/J22Lm
QkTXe56rNAzv6+8F5mRnkdeNyZHAts1Ms6Y0KoGhp/E4WY0howm+POxvHk8G85jIpcqMKxrHR3No
NdKllL3tC/h/nmH/Uwy2aWYuZ6NspvfAITyA2/sEpADwRCp3+r1yao/LJVo2fI7M7ajoQyZzsSUR
Zu4UpN58YLx5MaDk5+HQfxO/BZXVOqNTe/ObRtxKsHpuu92mdzZVDJxKKnq52fJ0VoZRa4xlgr76
wI/sIbLiE7krL1Mb6oh4Iv2BTNJRGK0/ipM+BLMdwkUeLPUcAFI8msDC1KKJoimUn/sbu6ktKxmM
ttQSxt7rADxSGlkOQpwfNR5xA7WaL1fpSgK9alfRXrqkutxHAdhoKTYImJc1X/dELvPy13YhegGs
5DAaUhdxPmUBwDDnU/2deMth/EYZYTW7vv8bqYjNK3Qlje7ralWDrudVp+NsQH/hYlrGDR7EIzhE
7MKlnLcL55i2dZBougImJqB2M7440uNQWVqMXUVaf6FnioeqplX1s1dGwkGIOGmyTc9vfkhj3K86
KMqSlJgN1rI0suugxnOgMu/TSQT1s2Gc1biYraoJVM49+jWx+X6GH4IZD6yNFVpA6jTxl2vQAz1J
FqXuUi0S2X+F7dyZqE238rFS1iFjUkGqJRWDZlVwUk8VwuUSlLDEUr/pPwOPDgzlTmO4ySOvCWsz
ZFgJZu2u06Jhwky0HwlveqJYQ/lbW3pn37i/1iU/7yfrqdu8rdOmg9pI16iJOYUTn9JL9Zr4dDsj
N7P/Mb4pI5AxQrB2x7OYQKBmptbQ3mvlb1Xn1B+3tBNTgaqiiTrRTbb6qHSCWGU1IC2KWvT7UTmE
pddLxRmwnSeKCKFnpsfZx63TWotkDEJSGzKOSZaAPQHDTRPedM11fBrOJkpcvTM8LU/899WWamJs
SBGBJo2iNzsDOUZFFiUtbKGuyJWOJ7OF4VpiafqIMQ6T02y75aRVScUsommYYPBk/EtnKEmtFoDV
AGP4IT2pR9CyARacl0LZ3EeMQ6FnQN/gSwFB8AI8dBXmptxl6bduesPbh+dENvVjJYRu7Mo1z2k0
FUMYJyCeQUuJjcnf1DJqq7bzy/gSRJHAk1kWG9h4HkIY3rTI5jWkou6niRh0JzJbt9MC/KMgInTV
jOm+19HBN/WN6EVmYDhVY4ZONumnhaQA2gsk6GvphUrlA+j7F0dnN/Vn9SHMvTvXaqeTUv4rXSUu
Vn1b3OeX8k3ynF5ItuSCrbGzUsPq/jE6AnzAegcYH9CFzaiZc4UAVLhW0LqdmNwH7FbUshbB3L5t
h2yunEMEbdt+nzUExiGIYn4uJ+DwHYD7/hDxQtBN3V3tJ/19pVZhvuiDQPHwYvRDouRiJ8lvhTed
wxPC6K4w6kqCBjBcC+api4gzCYMVSH/yXoX7VDQw+IAfRmSWonch2BUmgN9VKPEm2mtamZZMHjgK
SBWMDfzWUpi1tFkg1EYHKcElfT3KNaZjVEfzQXeTojqk8S67rRhpLY/xYZq8ZMCilmhIhsHb4ig5
mRe6uS1fGw+TXR/VQ3rdg3f5T56NKgHFuaqp9FZi9F1EX383mwF8ZwbWI7G46KKQB1y8eZOvhTAa
TwYMIclhmPjZRXOxOLKrHMw78bq8QGHIlp8zuz78yfHBI8toQJAlkX32DGYbk1qDjWnWX2zZ9S/6
4hE9FPmueRmw9zraF2X5kMa+dYJAVfOwRqPBsCxOQgRvyO/kKQTfKeZXxhhofrOvakNnAUuCc2Fs
3hcr0Uwo1uhq0LYdDFtKCOjdpArAk/JNlk6a1Y5aYSlSdl3nCifG3rJ0TRJNDdE85UNlpMropa7I
aCLUnRsrLTCiM1uDdrt/iFt3APhDEERIMsjPVEZIq6C5Dhxl8JOldtT7V3Po7Tj60ZkJx/io+rHH
txbEXDZZSER0HUMQbYiSBSQTy9beX8vXfjfcK2sZjJ3Fw0LGtsSdnRwVjNyZb+QtuU5RS+sd0Rnv
ddxm96PFA9fYPKfVFjKGJw3qIlUp0imSeb1EV6Gmg9OKZ2tbrkuDB6Htxyb94/Pdkuaz0GT9jCvz
CA7pu7S1lmNtS8/x5Xyt3yPJAJ76Q3YrfFu+7W8qRzBb3p7nSFOVGXtKtMQiGsRUkD0Csl87YH5x
X9jmVn6s8r2gsLpBqwSZ4Ykm1YeyOVXgIUMj2iHJ/nl3GFUUvA5EGeDW6E5kLoJcDUVzSSAnudBP
vb8cMEYLGILsrvO5BZct5wHHD4kmTFk0GAuLDFOslhjqQWcHwtyqr3J3OFRA8Wgx3w+qMHd+FjGu
xL/v3mtYX2xONQClZYKKT2UhldIaFcmIVg2GH8u1epLA7m6lZ8BLUPBVG3PxTnTunsJv5vtr72/k
QLYueE3T6BiMpGtfAA5KMmdLPOMNSxNjaGC/xsStcjsD4yY6Sd94bHabGf61OCaeMKZhMsDYFHiy
P7rpQTpXF8YpP0yHzlJ8Cb2YdCrMMZGi8Pb1dtO5rdbJ6FMn5kNq1iqytlqJiPm7NnHc9Nbra70y
qmQrw8iVaO5NujLVN04UA3X0BD878SLYzSACAzYAYcPEBlqGGGUF+VQXFgKsnVaw81vpHDmmbdwP
TyCEcgK3PMh3+zvHlcjcC4qu1aoRo2On/p1fqXYBmtjUblz04/8ej4kLcHSOj9lMIa3XyNwSgTkD
9g10hO9DfJKDqsFNhc443aK1+uxSzC3OEje9GsiFcMGiKvFleikP+hxT0jrKoLeFbOV3CtyNaYex
FRzC44AMknxIfinHfambKmkg9wEQRBXjMfSj1hpjgg4ha3DfltJrk9y2MxcaierCF++yksBYm6hn
Wm7Qe09GQ/Oh9skdXj2W/oLMEbez4iunKfXYK2GMhS1GkfSjgOXQgiQa2Q7oQ3ALRO9o/wZmSeqF
DiW0jj1eAnCzbr+WzJieoKaZplTvJgEcDNmtfVmxsg78u3aKxCNiC8VOrPw+7lDuMtzmhxZZAZKC
lc21zs2rZLUJTBBQSWqt5Dm9to5S5IhuilxdfCvYA7DlAys4v7f+2uaxueSK3vTkH6LZQc1Mms05
BOUSyt3NhWz3/nD+ga5c9NTFDk/Y5pbrIjJaEqC7wQXDHHaBNNZiqtCs+PfkAZWUeE1k5Y9ZYqPk
hoJ+7OFxXYGYTn2pfi+2edIoU6Sju/smtBUbrz+DOflBmbqgLpLUF8e7FgSDSQ4ogOhXOgQ8D0EX
xJrSWhJzsLKZFhWJEOrPJ5qtKLxMdgPQqkUWeRPcBn+3FReYTIIt6ieeC97SqpVwllqkjZVEMFIs
M5gwvjMNdiJehQqIWYfeCrPSmuaH/X3dvKdxyeBgFXQMIzj67JvibFDVXkTiqcycKvqeNLordZU1
E3eSDhiDd7oMTU0X+Qi8m1a1tPqpH5+K8ZH8H2nXtSQ3riy/iBEkQftK23a8xuiFIWkleu/59Tcx
e46ag+E29uo8rGIjFKFqgIVCoSorE8JNWt/xng1boXL9c5hAVi+dUE3oXKAMgVm66dTfA7JKm8kt
2E6DwZ/+Bdfapm+ttoB18bwdoIyW43FSvfWgg1eb0qvS0GuL+g9Sh/XqGC/WtaKak5QggZekm8qo
j3Gv3CSFCq0PndijpvzS88ZTpYRjd/M1tjbMOHVQojSvNohWlK17cVJ32ukuhJ8BcDoEj9AfcDE9
q1vaF4530fv702G6bC3L7SnPBWmSBNFDfZyAfk8P6EmpLbBdwn0BTEC5Cxbe+eV8TZVJmxQCYJe8
oAEMnQ8neYPGy+LM4BHzY3uxsxvzZ1XaVWhn/h/BkFabrNK4vbrm1bifG7GECJ7iS55iS1bspj7x
q5sK3RteYOYcFLaOpcZxAqpFXAKC+lBVL2bwzPl0W7eMhgElnRBNR3mcSc1iM9WCBrUHPwAf3/Nw
yuEzpi0KSHZLBwP1nJNPPfCzp1zM0fWuNq8V6rkYgoJmu92+uO120gGN5yOvp7FZ8V8vi4l3zYC7
U9UgCEdpIxRcnsktZoj3mpff/guX2Iznq01kwlk+RGUSaXDGUEcrahjAr2UHQMkcaEAzLPOglJag
WnVvRzvlSHvR17/itpdcdpUJbaQ3IiMQyhTKdG+idJoXzgzNZgK/3k4moqVIRiQSobNOyzxL62Sh
E8ZICLtdeQKsN/tL3PEmGnmewsQyc6yFZhJQwZWG5jBID3JwEPvjrExOo6u2WUC4fqw43rm5j7Sb
j3lzEeNlTFBJSWjqE8ZD/Cb+1ohvUco5bbx/nwkdYZOKnQgpej81H4MQBXfh4bojbJZs3/EI/1kB
c5x7acpFoZJR9zaGx6CE6syMGZqbpaxsM5ycOC7OKsbohf/3lBUeC2u7dOWrc60nhBTNiBsgjc9p
1EMk7bAksvNHqwMzK+pyCh3C+2ilj0ITU5NY3X/f5MQXfCiG2Nz4QffpU5wivy2xN9oMDqI47STk
S6gAOyUKSInTHMvX3hlPqO0feXGexqNr9hjPKyBRa9Qhbu6pDe0wUJ2UfK8AOOVs4LYDXpbFOOCS
d6UChvnEJ5GMcdjeDRb5tOgKSCmC7EVWdBc1pSctWxywrKErujxJSu7VUX8uF0yPXP81m8NL2mqT
GWfNs1FsYvo529kKfOlOvK8GS3JquzxXYIlxTUxlUPr74iENLNmqgOi6/gt4u854rVFpE1A1aKd0
8exk7cMC5s9Z4AlObaYqKEOAxQRVAfE9N1+djXyqtLGaUP0IquCUgF6/En8WinLXB7wCwfbnvVhi
wjQZW6PIjCHAYy11tD7xkO9yPtrmVbdaDHME8TCXtVBFCGvk0oFEil1CUqQHGFSsDfDG93dzxmMj
2MQ2aheb7GwCuqJoeVGbqqX5ygxmZgg5+1piGQD5uR0odNXQTr7yziRnqWxlbpwxZo5RM3QZNNDU
AuaBYSxL7sG5k1a7rj7KEyd6v2PKP0eB39/vfSZt5Skm0XOliRBFNYiRuWjQQiZMulHugrf+S7eP
rdvQRed2Zzy+Yc1Qlv6Z3WtQF/QrP3Cvn4ztB+Nqz5mz2UZyKPczAmByGl3BIo6668+hSwc2Ytma
ftF6cm/1B3CXXrdMHejaHrBncjKapTBxJmk9lOyA33ajXerxPu52SrNaIJMhapHUCU2i0l6fGLkS
KY4Qx8H0PjhVh2mBll/8Uo3jsWuLO5yiV2XK7SnXdaebM97AqMxZMpM+ZtqoaTKt9GQgwn8Q0UYG
qvopxajPeBu5vGSR8HaYyRYLM5KDKodfm1rva0FnNzEEsXRj32X52ex1Jx3DOwkabkkb7tOqPVSl
8Vxmyg5cbBlaldl+UGPQM/eOnvanHO0jS2/Ba5SWxmFQQ2dRgqOYlvexCZAJKaYvc5vhkS/orpE3
xwTMpkLfPLTRchtH8hF1p3uUGgcrVtPSqk0gRWbJhgQZ5+7bjvWXs8XERkGvDCHMsMlBMDt9vS/l
2m6SH9edl2eEiY4tsHFwX8DgkuUlTY+5GrmBymvZSZwPyNIVCWNf4x2Fs6ndv48yPeYYO6jRpKCj
TJRRnIR4irbHDn/yrsz3CaIr55MwmUoopIIgEAgbiD6Vu/TBs+qkZzmxtH1sqx45lj9pkND90pO/
t8ceyqbkS3rL82LOThN6plahMln0nAQawkSSnATpoSW/Bh6n4nuA/7RUcOJLukwf/CxZ+CyQVuvf
EU3eCE+2wu+UzhwJCnp6pd3tGsw6jU/taTpMGGahsxd/9Fxe/QImMkzDkpN2wIOkTzAsSgQDIibz
OQ2K1ioF42GqjJNRIUJXMm90ZzMmoX+J+5zg5ccWHiRjClqpxZ1Lq/9/VzkiZ/HLfQntSB5aZ3Ns
TVtZY4J+3cdLJpbo5tVutTe9xMntyo3vgMNz/qx+s7LFBH4FzaEoGxD+CrSDfMWNHlMUuZcMGSa4
gvn26E352YsuO8l8w0QDjR50sunaBsc4YGjmEALyGN0QN/X6IxfsSA/gNXtMeAdZphJBrupvHF58
rL8A+OsbXgd2towTU7fLLAp6bBSNJElsijS1i5JKQ4tK5y2eDJjBaHY/dH928CbzSw4clmuMOfKB
MhpEDAHIUL7SHFA/RoX1Y7JxMqif8Na2GWBWS6OfdRVgAmGYy3pGLtZF5alLoCStJq4Wi971G2Mz
ZV+ZYTzfgEBrk0tYVJ+D1AW3XqXwtKl5K2EcflKzQR1lEY0k8pZMz1L/ME1P11ex2VOGkNhvR2Cc
PEAZUUqEDrgHk8r7PFBUu5Cj8EznXIWD+Rx7XEffDlEXm4yjx5qgFbmKL0TnQSm7l/6w3A9uspt3
mZ29cla4fYwv1pj8QRtME9RYKJQKu/CmUcGnhNkcu/Wa3OlP3Q2fNnU7Q13tKZNMDFBsq6oS78bu
ta1t7bk/52egacEmk1kQ3/Tb7/9/8U1axrmYZDML3exEo4T6Jup8w378SafOgQ21G6v4WnOO8+br
amWKySMqOYkwbYFSBAacLL38kcfnwXhc0EhVREvpUg60b7sytrLHRI+wjczKFBCq3ivPHmUKGJ3w
XzTON7OzlSEmcIhqrbeljlZbFvaWPEMA9utixHYkPMrZ09yctOknxzU/icwwX42JIZ041BC9Q5ag
lm1tLarm5lqZQ1MidPUx+5bmeMHNkPCV8kNTCT7HOj1mn++b3weDMOGlr1CTBecN1WsKd5qvucWJ
UlBTXPHoTff4pm7uZT95qRHveBAm5NSdEohVjwOJV1P80IJwKf/53vxpLTD0QkmGx8aynXcDUyXj
P0y1sehbIogkk2mTHNzuk6N7eu/Hix0D9SS4lSu+LQ0VMXM1sP0V1vKt8Xm4R7qkT1t9+QEsIFcp
pEYL9D7FaMLgRllXvaUZNFCyUf3aKy0PYrV5b6ysMSd0MJQKlR7E9BKPukg/SKZqd9wG1GZcXVlh
zuUozEGUD3iXJai92RgspoPv5k2w02cbdAyYCPmjyLOyyBxQAaBVeSYx4mo3QH+3TW56pTn3jfQ8
aeEeD0VidS2GnDnnZPO6WpllTmnQYfBEMSP0CjObwmnSs/g42e0p2gFm4HHFr3jmmGOpCpU6DQGc
NTvRlLpEyomJQaDKKpvPQ8VzFeYshsbSDUOFCBTLbxFIJUloBQmHvXW7DLjaQOa+nwN9lkwKGgAW
57Fzmn1+SKhm0w8dSLLJpcNDvFcm/SafD5xKVUshGmWwI55NDd6XKEWMibPU0aOXZvj+R15xscCk
FXUQ9WEX1ajI3/YAUALT5dJRoL9HK3lvn+2Ku3qxxqQUTZ2XZt/jnUUpiIbcTp60c7EXLFChTVYJ
iFxmjZSnEhMFqi1NtH7gXF/wdgj7/QvY4U6IpsetsiDD6KBqb2nJ/JxO5mkykooKv99fN7btlhdj
TAQDv7AchwYKJbWR2GoiWWYVIVrur1vhLYmexNVLQdZGs1QprxP0Z+3BSKwKDD0DHmDqkHvXTW3n
2ZcPyApWJJUe5pg6QZ/tGaQrRQuMBy55FH0qzWrA1YoqRGHzMm3eApnIhTZsEoUTai1SGR8KHfoH
sQJRQoxiRAXHPTaTidX6mKg1l0VZGARRq+rBRYbyYht8N4GM0vrHduacvc0MdGWLLnv13XLM9o5F
gGKdiMa8XPzS6pNGHsGG7wjqWwZZLc63277pLt7IxC9lKopZpy9KWlKp/gKgbyfdL/hmoAT+yU9X
eM7PRJY8k/8DBhIBWqy+iYbf8DTmt5/kqy1k4gnYGdRE0BGSKwSsfeFFjnInAUcMyKD/P6+IRUQK
IF5XTQXKoEUM5eAR5D9LATZ9HoE3xy9YvYomkpZQzAk6LUXq4LRZZfJtGe8VctegKq9zZ2NpfLhy
yehM/DD6YZzMCAWiJGu+Qe6ks1ojuwmi+Ts4LiqvqcA0Kwy3mqze6VLmKyT/udTCzHNP3s9g0qIp
B4uAqeeYdzkVe3KKD/Od9s6loe3+xZzC5itJNSAvIRFJk2XmoCda2cxti9A8A6pGB4Kz2+74NNeQ
Sgr3zZHSuFX3sdOXTnTP7f1sH42LcebkBypwSEaDPmnn0ZFEaRcLO+ON1s4DvByirxDEVEBr7f5R
ALiYZQKAVhlVqmcI3tGeTu/RehlE6+18T0EMscMtmG1nLxd7TAQwZ8wRdRoupgYTuZITHmN3eAEh
y7MBro/HwucNDPLsMdGASHMjCA1evkupQpkgsUuZJ+PMcRu2QNEJvajGOmJosqd8fx1e8ZR7+X/1
ELbLEeit2qoFziTqWcpsqb1V7XtfKvadleOywHw4SiIDYhx3Ynb7lvj90djGhiEIStDRkr96Oz63
FsjCMUsz2UAmUAQEP6huF0YuJ5FlCce8UEDkkG4p5GSKrgaS8rkyRxesvLbcGnZYO2mTQSM14tz1
HHdh5RjkoY5lovaBt7S72hCcMio4J45zzj+VJloQAPYjrido1kBnYqnQWOeUsXiLYEJJV4tzndO5
tlRF9yB9rZS361Fjuwu1+j5M1Ki72EikEfWVKYS0oOiGN4sDUpSn9BBDtsxSbovofSICefsh9Izv
wp73luStkYkjgyaLvdAg/xvK2zF7TtqYd/dsVrBWa2Qih0HyvgwJUmYzjXJrzHN/SgsIBs8nvRpe
5Cb6SfTE7YTaBWDHu77BHCdhwfi0fxGEEvpBGRAliUGsKNGstuNNNP/D2+v3wWbnfkdl0TSNFiAT
Yhen8hikVv5MPONZUyzKPtu5yqt+34HOePb+Hrng5fH/kK5dfgKTaQxjF1TKMNKZNjr9nwLUZrod
erUZaua8MgvXGpNQzNlcLPmA+pHi1zdTDAzJsou+03kSqOPw3+qcq0GhXrxK5+MhAqAjBQj2bypY
ismWXP7VQA/052ztsofUndZmOihGjJSBT6/6mzavzpMxH/sYDQGz5pDqbHJQa5djoTDBJZ3VLioo
UTGV7y5B54k6R2yJh+gkH2LUCgQ72AE00QNd3FjDt+p+PslW6vHKjtvt2dXvYELQEA5qO+j0iJxm
NwJnP+R6qIgKGphc5CV9k1/bXybYaKrQxQF6bXgldScsEoOz1Jbmpbe8W5538pmoU2pB3FcJyCn6
6q85vJWW3kq1/f8UXVggaWhCp6JPxBizIN2rKIi7xpz2wRjximOcbWPnIZogE81RiFPMM1V7qi1P
p6sxLLYrbG4dnHMfsBMQggy5kbxEtNbO5/5Zccuz8YTZSgzhHyhnv+Zy5XU5X4pFIxSzWA+VgVCy
gHd9Nm0peCyV2Ln+qTYnHlfHTWUiyGB0IDoT3h/okyMg4cqAubDBP+ELoq2e06cAHN3f6Fyu8AZO
/d1187w1MoGl6JVoNlskfiUwx5kBeVVtdHQwX1w3w10lE1S0fGriRcDLq/1FSot4JaqouQ2JafOm
cjFamVnJkaILgRh3NO7cDs93mFCyqPVSCDneCMQqnydHsdMDBTWqgHFqXvWVn9/ytpWJJwNYdfVG
Q4JWdg9lg6kB4bHVOXVGztWjMoFE1btRaUOUVWWfDt0Hewm49I77KqF7cyU0srXTodQDrewQr5oB
6UlZB1bXLdYYkXMr1aI9tSknNeJ8LI2pn4oJIBdzjPtHVhQrgTJu/sJxxu2iw+/blCXD66UZ4wqU
cYXcRnfVXXuWhb0CnnMoRDnRZA26e90gb0VMTiIpY9jWJIC96s2AfpUhcKMjJ5d913RYJQij2DXA
RyKKtE1KLMiQ4VNFiiOq4eOk46VfN+eoGEBa0MvekHHFDTZ3VJMlQiQRc54ms8JUrdKRpEgzIwlJ
g2mJZ8rXGEqO6M17ccer52+6/socEzMzSShjYXpPKdEI3TU7SlcNgW1OcNx+Ba3sMNERjJA5ao2I
jsOr+Os23bWpFUYHTbDkuwqs+Ci622oHDSgrEC35lIDjg4842Qwlq9/ARM6+G0Io7uA4RP2BjM+1
cRuVvGGB7bb2yggTIIVoCqMybP5u0cQ70XAFexnAskwHzrVdctB5/Gb0Z38KK5opgh4PczWEJTVM
ZgLNwkkASSu4jgajuk/K5dBNxd6cJf/68dt+E1xssfWbpiG6MU1IHfqD5lPqWQ2xkh53ysbCa3dt
dwxX1pj4FafpPIkSjqKZel3oFHvdi13Ujpvvuj3NaCqAhr8Ch7bHyyy3T8XvLWWLOGEvEjUJsMy/
3yLGXoUcN5+jYfPL6Qi+EhjBTNRSP75FxsAU1IjAITXx61yjXZeBKAijzbHBK1Jvuv7KEnOLLhAf
TsABC0vVj3g61/o+bf4ohV3ZYG5RsehSMLbN9LUjecnrAs6VzipPxC0mi4c4pb/3k8//tqWLNIiv
gjRYlYRQFfDKiFXF6vuHsJ3sTvGm6c00BmsWH6/7/ea1szLHOGIugN4Pwo14NAaGK9WPYcmjlb3+
gXSRedp3mtabmQo4VS28ZNrXNvimyd+uL2L78K5WwVwtS0NaKZuxaWLjGYfWjxzyEO6VxqHRlw8q
4G0ac7W0WVTKYYDydSsP50EGxDwuU86H2Q4RqzUx94omF0tQdCE9qYOM4bPMSVJAuwErvRlBU2il
TujkR16lnPe1mJtEGwZBLijDSaRMlmj+koMvhsHNRHgbyISHHBfzMI74XpDlyUAYg2h7J4EyZgHT
qLyb/D+8IVe7yYQJuc0EI9EQcOs0Bn1yZOv1g1gK9nVH3J5gWZlhIgWAX1ESKAivghiMlpimdt3q
d0RObqJGdwx1OiZJi+QO4okWXqqLFTXhPiuXezFQT8vSfa3zvLFlYtwQAoKu0WxOGMZ70ebRJpFw
IypjamGY776tw92Sx7NVEJCX94M3qupdk2mvWWaeiTTdFqS+JWl5NgOQPRrpjSANXj5Ih0lunswl
LDgL36Zp0U2MKJs6pjhZzFsX5/EYlAiRjZPfGGDPoNh8b/TTr+JoCZCIt8TX7EG03kdizZPwJGBI
jvMjtqtBqx/BuBWYS+JQkKCsMR4olVvp56Cg1DDlDs0LTtr3zkvyOU5fFsw4VBtWg6AJGDwf7Rm8
wcahBLuY5Mlu4mH23C+c6jSAlS9wKINV7mPcMbqlBEHFTenNEPJSAUQ3QGkFhZhjYNFHLSUKgkDN
XWeD1IZL0Ll95C6/l/FMbQhVKSU0ZrmTM96oXosZ1nBvWKFdexpG/7k1XbJ5k/22yJavRdKMcbXA
IlUclhdIACYOoLToZbZ/tXs+u9526LrYY64yfVBA40yH1YpWsowc4g7yc2k+XT/h29v438RGZykQ
g3oGzj9Dy6buzPs+HGa0VvSX6za2F3KxwSxkDGslCuiES26qriFA9i3qDsY0coq425AdXQVaWwQX
ocjSgjXBkplVXYJF1SOAqaMGrh1ab/YaNPTmlxJEeSA3vfuTtV1sMvcLpMpqoWzV2F/Uh0w/19OL
qTz+byaYKKCroVYQOk9XzkJtkyrZaWZybOAanILVti9c1sKEABSLeimbkDvNIuT5Wumg9iFnApP+
E5+jzMUEc2qnUJwhIo2wWlTZo9EYz9E0HuepPrbadIyJ+AXklZwouu19v02yWJY5aUwlgOgTZIMz
f8rNg9QuljTqnM3bnuO9eB8LZomMYgBJNmbsu1wCEVBVO0Cp4ao0f5BUeMw6VDSj8TUwopuoQA1X
loHDqAQoMRa3i05uxmi2w0x+HEFn6193IN7BYHEvepDokE/CLS7fd6fijgrm0snB4LE+ARMF3iDe
e5C35zSUrpL+0ch1lHfhSVLnT3pnT0VoSc2v68viuKtO/35lBCCaHMNSeL/L8aEecAHziMK3G4mr
T0qXubIQj9JYkRBvMeGIiI+AX56zvewXe9oSAprNtGpnLq0WWnYZpjR5CAXeApnYYibhUJY1JeEA
JiHX90vICcw0clw5jSxVbJvLxgDhB0zqmo+lcUr0VyJ1Vje9Rfrz9W/1Dy+ayylkYgvoFKcornAK
FV/+hUaGrz1plgRIXnXPxzzx1sVEGYJpzVpPEGWE6Y4IXwJoxYf3yvKaKlysOf0GV7bQYJ63Ym+O
IJrHFo72O0845bXTSpuKArenarHIrxL1lsweeWJa20fsd3bAgklEM1H1NCrBYt+BR3QcbCIfpPGJ
89m2XfBihTljxdIokSmDb4kur13sCcK2GMdK7dYJ/9Jnl4YPhcd8sV2ZW+W9zLmrqhC6IBFuPDpB
JE7gZojteA9eJwnvRArNMWaHs9Ct7TQpxbxhEgJyLupSq6M+jG044FWCnnZlj7Nd7CsvTwGRAyIo
sgHIeZ9gglYtr6q7eTBMVddkzVBV5RNJedQLuULKMEVsVhqLQq2o0Sh3FpAiCiDd5CyU+j7rsGt7
TPmi19MiGun84CgDoi2KgT1oBWSr3bKv9nhB/kzaytXDxm1a6WvXm8eRFPu6BW9B0++EbrwLp9oZ
dMUFAdJrXC4+5/dtHaj172OuDi2PWjkmOFBaA2aVqnHEWXbTooPOU3EE6eubibqzQfqjjIbCMkfn
IFJOgxjdYMD6mz4Sb+p6DvJos5FnanBIBYyz+JPxRx3S70oFNIKPd/Y4u9mTgBkoqCtWVvRrvgs8
HcOQzQ20P934UeIkmFuxbG2buQQicxaqochSvwAHbf3SN4E1Fm9tjrI72f3J3gMmqou6Kur4n4+H
QI+hzodkAa3tzAH/i00ctPGgowp5YYBJSiv4Ud38K9gDjZKfnHJlmAkzophqIATDxE6yb4D+A1wb
bT3lXwiab8UzCoT97wqZL0kaFPwLQUDZpAXir4d0WZV513dxM5KsTDAfLBl6Le5N4AOETPYK8ymY
JisweUCurUR6vRAmXklhM0+GgfaasiRvkjoeshztUD211TG/UZXZQz+RB6zadEVQVEF4SlY00WBC
RyEpxZwE+EpjXj/oY/9FrqWdEsr7ZOrtJCYjJ3N/Rw1+douLQcYfk07JlB6KaGCma31Vh4h6WnjS
kN8EMTjCS/Or0vWuGaqHpIrv6ia5NUn/LBraXgjJIW+TF6Me9uWgvCpm81SDT2gas11CWrvFCJ8k
FF6bq87cLs9gx9pHquo1QellJonQ6g0KwAKEwu6Myi6bprfDdP5Z5RJnWnbbWyBOgbYCWOxZorW2
xiRpImNPl7iwlOx7rP41p0/XPXIzpOq/bbDIGNWIjUiusY1xGVplWjm5+WtO33pwKF43tHm3GJKm
G/AQkPoxThlAl0id5Jke43hXoG5EweUyX+yQfvdPfrGywySTQQ/SmiFcUtR+RDu7k5zEG77rru7L
zlJbocet71LP/mwQF7SoSVA6YFExSVIYTaiD0bb9RbO8zIEajI/JCCdMLHHHa8Fu3zcmsgGIoyAz
YMdfx5GEcU4BKtG+IRbOsWhHf5kgBAfUDsI370IDRestrnYEyyDnwtl89WCR/7XOzr6KQV3W4OtH
6VNy8GpFy2YA88xkTUfdHp0byQ2O5Sm8m75VDxj/PfMylM9OJKF8I8umQpWSoQ/z8RIaksBs8h6R
jTa8rTkhz8NQ7ExBuaPC6XY9pC+aOb4WAQ+xsJGKfbTMRO4oJ7maybgcKKkvpeuPbpvdYJsg2Olf
eI+7jST3ozXmsERm2MulhKSiQTlRsCovvgenx4Lec+1F91yf+hxoPppjzkw+iWSWC/gUZdZpbzQb
NPNfwbZmkYPsZIcOc1G8KsDny/ajSeYZ1jUSYq6JLxlGmmfkyUOkRo/XIw7HBNvlnnNoaxslTAhZ
YNfa5NSZySvs0PLkx8P/YRnshEKYxpNaSrCR7GkNoHgMnB/pPtlVX3jN7I0e2UdTzA2baFE8TJSj
pKx6EJRjjs1VwBcOWLgng/1PjotjXU+nqh3uCWbSy1kBa3tc3/eSnrqCOvanJjH317d4owvx8Ucx
tzDQqBUMqZGvC4e+FZ3CqHwpU89qOv0Vaa9DKBLMhsVHWZ1Q1ZI46RTvnLDDC+D4EsOqRlKqP1JI
bOwKD4LdQax9BvgkOig8Pibe52bijyZUdZtOOCh0cpcyA0aRpTjlfvIFR/h/38x0a1UdapAGHp0s
hGhW8/9Q38TNCeJPEEt8MxdvQXnw+jfciOnUEIRqNEVDR4stjWuJpIOICRXAwTP8+SbzBDc8VLv4
oDnpLjwoDmkg1yNTTM+sWyaxeLFgg83s4y9ggqu5mGXZLfgFox3fRHvKLJkewBUN+aq9Dg0wE49t
sKdD7SF5H9NvHGHfHybVHnhlvX84ZZfNYCJvS4qqS2M8MeUzHW5vfS/YGzA+uJL9Jv/RcDvWjhtN
AhgFmoNsrcZUqmmIBbzhJvNLWRdgFOOhRrbvrpUJGihX9YukC9QEsjcYtHPa58qLPNqm6wFSrzDv
xvuYnx8fH9fDHhFp6RS9x3riNgYEWTvn7QRxWEhRCqarJiLe7IJz3YP/YYGUxJYQWQK568cFFkoe
KR0Rac43ulQnyNjHe0gYYIwQaiScVtJ7TP8U8+WLNSYQp90yhIWMCtRUC86gEmc2lntVSUIgVrrS
XtRisLVZ/9oN419JDySl3H0N9OwwSZrdT7nXt+WuGqVzWQyHIFe/VXV8UIPcXXTpaCyzndUY3Buk
5jgn4Z2aqn+1AtghZ9OZo+h7IWvPy1BxWi+fXwH0o12WxIRxUR4bo5whTixL8a2Ykf2cAAYqSI/g
uHvgfKzP7/mPthhvNMVFUwu9RXN2iaDcm+m7plRtuWr2cjza1dL/FJpcxJQFaod5M40ux/7nB8JH
+4yDLjXIK0KpTf3wmc5v0BKG6Q4H+cffRTUef8tGg4XaM/HGgpwoNOyYTKctE6OeyiRDLveOtHbL
6JB++ZFZgl8dmtFNfvLKQnQHPzvob4tsVyse1HIMAD/1xeg1EH5WEu+Mb0hcYE30rBkQVDY+CdWA
gCwnADrjtY8hegrXyXsnEWxKtJ89QFc+tbNz+WLc8ES0ty/8lWEmUxVTCJm2qYJXP4g6qvcBafWm
f6V8Y/IudngANeoLn3ZyZY75dklbGGKZZbGf5bcDSowZJGk6nqY8xwiLHSi6WSi1qMCaAr8FH70J
ViOJN06/ecIvK1GYEJkoQa2LETZOECcrHJ8y8Af3rd+2nBcizw4THLMgHmoiw45RNHZitFZUFbYx
dvuO1/r+B1/QIPMlq1Q2gznIdToqQwE26HeUhwmuyuZQ+4ZDpenL2glTjz/dtn2YycUmk6kY8Qzs
oAibdGBe92TVod0czZod2Sk9ZEj/gkpy80Zd2WRSEqnW06RSUZWPMGQ2W7GGTsBXXONQqIv34V0q
WOq9+qsDxqb+fj1WbnvmZbXMaesCMlaZWMFpanVPEt2PouomgJj8dTPb9/dqhcwxCxepL6Ma4WTy
JK9wstvivbmCfA85Cjot3I7O5h1wMcgiW8B4L7ZVgdd85xg+jV+Roz7UaOSIzuCjXct7N2yeCggg
g8FWlAiQwh8TlDKRFENONDRy3tVqmlt0cvZIUt5HhiGABOB1DM0rXl60ucyVWeYwiqowmI2h02HM
2dVAeTpZqb34Gq6e7BC4vAnld0D1p3C5ssekEVokTHocwR5I6B6mp/YMlHf6tbobTqNPgaqpHYKm
V3fjvYKmAe3wlrcCgJ3BQ5Ja0bn0hP3yZfzOw8pR97n2s5iMQ5+rQQ8FFbeVgLcyCZ246i2zUOwp
qJxJSWxDkJ0GWMTrbr39sFptBxOgCFi0hgBSgXid1qjd/OpvCnSG8AXu43OMLqlhyU7+OPjKSTxV
3O7h5uFdWWdCVZ9IZlkV9OOLX3tQfwvAWYDXnrNI3t4ywckYjUnN3634AcDIgAhi8gS6jv71vdwO
9qvVMKEobtsgBkU0rYhNeHlnTnxvPtCZk84vztmZl+HwNo+JSKDs0E3dxIENqtiRGn1vABssLpzN
25inQR51WRVbfR9jEuBB/35Aw13hlOfmLj0U3zFN3B01KggPvGIHYQHdkf0UUzUPvIoG/Tyfjwam
FmRJhzuy8sp5LyRJByyp34Asbqx7SzN+fAFw1rv++Ta8xCQwoqCRoUqfO+gkadqlaGJfU0WbSIUN
BrkDSXJLjSQvN7VDIKKeXHKsbnxEUxGJRPv2sm7oTDiKs2SYAn1EcQ4yUKX5ii6tYwJPfn1tW7fX
BzNMeFnGMlaDGr5S5q52QNsQgkyxSkEJvnIMH8n+T+yB1Al9SgU8sWxbqFDMQEg6FAJHu/9V7RV3
eVGe4ifV1l5ih4ts3bi6TOVijXVR05j0KTaR8UBorXGM+0h2KJ42ekR9+Di+JvVN8g7P5/ZVth4Z
Hywzl2afSlXeLEHqa9mvIE0wxGc+DBLlj5t7r0oGOwPflZlC/0J4yYPwrHdoYXWhCe7jZrYWjLFW
yyOJVQybtij+NpJqkfANdedTbU7HsKisVg6AMBesCNM6mhGDUD6KnHBYHNEUbFms7UGoLQBTfQ1E
T4kUHgrSO9pUH2p9cBUjcipTAlmF6CTya1Wnd5L2Xcp7N1zIg0D0czepj4MY7Bc4d7MorgLStqg6
ByCnk+cfkE62A71wlra1BZXYAHv4qhHdjrHsy9PkJdroB31tddo9mYe/Yumvpat+hUZktdlg4Uhb
4Ht0lFzzWsm0hyBzC+hAjMVhCRsnM0tnCBtrVndC/1QkhtXXgxX0ihvIoNJaSmsEpVaczi+j+dAb
pmWWx3aa3ERPH4rqZzEHbmY+Rm0KLhrVSsFHMyWoAoa6C1iY3yXTHjCLvRBBDjYfrSx6bqTbdvxa
VARyWu23XE4BFSusIB0ji+P+n0MWiCDRZhaJYYDvVmGSGoH0sjkRI/LFQ3E3QKtjR/sV0osADo3R
0WQMVkCyAx1a/lmg//THaPnRNBNQSun/WPuOJclxJdtfudZ7zhAUIDg29y6oQmVEalUbWlZVNrUE
qPD17zC7Z24kM6zY0/ZWJVJ4kAAcLo6fkye5JDA9voSb2G3cDHyeYIN4mktpa12ZC+HDZ2sLv1Kj
zmWPI6zNwAfqFt+KrXiod1CU3IcoWUQ7a0OOw8P4LbvXVvuMX30njMPFwHmqNkO/7XPEGgpsRbj0
GAOsHTSoKvksJjE4IWUrTvoCNvazpdkBnVUnR20YmDbBUt855U7zp9FVK7d4pDvLj9+svTym++ZV
HBOvH9b20rxgXxZUUw1gd2bVz49078w2yVKqTWGUbGxlPIUqu5YMnL4hpDX8Hph0WoTBlEGDF7IU
DzTrDjUpx6CZlF1CrO2v9/XF5TZUEyVMCgr/Lyynk9CqWuhGBGpzCmIYtDdP0+gLj+6tLQE3TSrA
DDCPnyZj8Ph3GFU0Crk9FXSEjKIgvVhwrpa0qKGzAwlKSEnlOiqQgJpV0gU6eG3JL52jc1uLJS/b
JpmqTo+ws6OtqUL6fK4cSROIgFn8oav9X7/bC5zR5NNVsvAZVWckjRknYDiwI+4ojG9aO3Smyu6d
Rn9WFVANqbo39khL1HgDeLujgDStCfdCTfwYzRdJv7F23Mg4P4wTX73rLtREP32+hWMxmizWEi3K
NvlujqLxp9N5mFU9rsXR85v9vOHxInTLmFEYYNNdghVImKRTLdAw6/ltMjyP8xoDiZp2D79+4xdI
c2DIQGgLVARjX2AKeQg1MlRwIfO5o78DfXTDfoKgRIf0u7HjgYokIb2NPMtLPK46zSF8yzerb/Xr
6f70GZZgBR5bSEeJOfc9IBv2ANTmRimhFoAh/PCQAHg7KZG38txfb6fPNhdBS2Q0zGhDPDeHzsi4
qxFgzFJ67wDLSebEAaj8j51XPWD4yUN99FsR2JBvnw7FtcD7WI3e1l7BYuO3HeFWmAOcMqT5LSnG
fRT2QVaGrzQrXphhOlAjf2mb8t5KGJbH8KNhdFmur1V41j7HYoMrUUXqocnn16K6zV2TY3TMdoeg
PE2am9/+BVGU+Xb8vNNBgGNraPGrDF5t6c8MtTX6MK7nmTUl4L7YzcJMFoo83YsRFMFwsNbkWb8u
/WeLC69mt7U22g0s9kEImRl2O8fJiCN/ko0NXjHVK7xhm12vxQlfc6vPZuePdXaHKRbvhoTD7Bj0
VyUkFebEQ9uuSU5dCAg+vc9FAq4YLGoVUA9vIJptSe5QAjB7qLm/Pj8X4E2fn2aReDdcQnmewcys
QZRs64B8r4PGLY6Wj4FZl22Ta81pMweagytHd2XDLOEiVBu7MZofkMttMaVu2qzR7qy8wiVYpK7z
IrJNWCANGl/0ZorfImulO3nB8WomMm3d1mxmYXh2cY9HIuRWYukx7qoy32SlBRaOlOauaUoG3oA8
BZ2QmTlTQ3dqa5+GkPYO7xFHGxmoZuPqzmrCUw1eJ6coeujPk8ojVZz79gDCQdXku2KIAdgp1kqk
l2ICyFxBTxYpLXRlFx6i7Ju4ziYaIc+MttYWEaA72HtIQvkCuopKuJZFz4544R+oiZqETk0bbaxl
5aNFcSC2QQfz0T0Yd9wNd/rR3LPDsCUrtr5euhoA4irQFZQRW10+Wl4adGAWxNpAnCoc20KrICMO
vLGDsHMljLywiz/Zmr9+5g1CcKtPnQpbDaIUYjx0qxI8F16cic+IOUpbZUD8Lk6oKAwoM7YIFAfX
cmYCQ+B8dzM13DrfzAVWVGxmixKdIoYwv8TEIyh0JhWw+4A1AnoNFntSI3LTMfOxh8irA8g2KmUk
Vxwah1DspeHf8Amo85mWxkw6gx4/v03ZjxkK9zhMnRm+FTUmYGtzev+1y7uwYnjGf9tYXBtEmCqI
q2BDNxQ3RaXepM6vLVxKsUwkcYwBuI9Jha/cMmZd45ZgQbcHgsgb7rRvI/60gxnrY2i4h42grN11
fc+P37w8ZSpRUadC5wNTFovLieV9lE+qBm8kdNRpM3N0DaKonlYxDEmjDDOVIT0YPL1HMvqTz28Y
n/WojxOgjlT9rrQcehkGaw5RaqJu0RR+N1knveriWQT2OOriVNYDQNuJJ3T9qNfmXiubH5jVuJJ1
daPwYuUwX2gBahRR0YzIJgQyTYsID3rQeWGoIQusGCCwyecoqwADG3vq/QzQrC28x7W76UL5G0ax
1RDQgFIKJ2GxEaMyKrKS0cBu9wJM3dkBfFK+RnegzgFT3PrKzb/wy8KZJh5QQwCFTv9ngyMYgcvJ
BLAvHlBiSPKnLATzMlH/73QzeLA54wSY16B06U1a0y4BJYgrIOoGXwOuNtljZgZgbXiTlVGdi4+E
bQglRRxnIOs+PxK3SwuzcDELuKpshtJCaY+R+76ka2X9CyAyPNSZpUWs1DVqaBUtShrcRyRouZHt
zUndCBRZBeywDX0IpJdl46zhIy4+ItMoqB9B+o8/Pz+izltqYVYLJMsJ6uw5tOxQ916J5S/bsE3N
QP1JU5dgK9IlXE4o7m101tzm2VjNIpi+LM0VTNIFv0hVRDHAzNg6Fm1xz5S27OSQ8WJjt5FL9O+V
sUZMfQG9inVCCAAb2HrW0juNFknFyAs7sLfGPjske3kqdpHbA825doIvJAcwBawM0kOszRKsoEpd
jqzWQhzgl0kFLAfUmQApYMYk1u5/7e4vmTovkC6Obt02I1ct1A2NFKl9qPPA1vuHNspvE1P9mdBq
xd6FLhYqeBrKZ/ZcQoOz/7zrSG13QMfHGHpGRRa1HGhkzxwL2TewgNxpr60/+kXtiA27SxD+3KTr
UgKX9srZJ1g2KTCVNxa0xCfQNnRPrmZv/MG8upP+H0Oha7WFS4fg3ODiHY+6nVMJmoVN3Cv3cJGa
k5fZe1io0UpCNLuKpR8+N7RI4LN46OxeQeWqGzUX3Q/HCOPtmO3HsHd0nL0u5isxz9qjLQJxVhmI
wltYtMCKVJs6zDxG4RrN65qVeUXP4lSIUrdcsbBiiV69kSl3cRP40Pl9+PVZWDMzf/3MjGrICo1w
PIxNt3OXU4SOjLuVNboU35+v0SKCy6jUaVLjWYR2I9G9KarCJZgoE81KieHiyaZooJqorMGdLG6w
PO46XnSAo9UthwBla6tOkif7eFJvc1u8W9oaLvRi3EHOLC5uMl2tKIbQYPEPwDtxqtEBxArKVKiQ
N86wyms0+4ov+/3M4MKXyIhHFihGwGuwmac9ASPeGcE6nuDisZqnqolBLMNYXpTAcYVNMjMaNdl2
jKJ7DvZuNCKc3GQui5kLhYuVIPziTjyzuNgkUvbqpNdI/tkor2TTQt+rcqkuVm7nC1h6OOMzO4s9
IotcTcq57mVsBlAygcj+znpWTpFfABldBuk9ff1hONWOvfR3TezYkD06ov5dXa8VjC6eirMPstg6
hBejrDF8uWnSfaKc4gS3OIeuy7T2Zi86/zNDiy1TKXahGVDw3UAYFtxLkzt0qxnUyn5ZQmrRfs54
3M9FNm7ueEZdIx86txpN1UGHusesPGmPhhZ1m1iq10lrvWhh9GSK2tfyEhx2CMW6DJQIosNcab+p
utD/taO7GMucrfuSYgaAZlGVU4F1v21R68yAMJKusin362TOl2pM86yjMUNGcOkvuUEyEg+J1fHk
Qy5PehjKPkAaFyxk4S5EUgRJ9hHsD+wFoxsoeRLd6bZrI3KXdpcGWDWZuxiMLPuTGU10JVfGZJMx
fZtwx8QUkENpelD1NQmFS1733NTi5I51WKA/CsGrInnptN5Vyx+6fS/Cq5Dm21+v4iUnAdJgba4S
WYDJLrayHRtmR3rUAgYVHNmYV22bH42trbiii15dQ+iOoRPYACTn862YElUUU44UtvI73+CBjg6c
thN+VQSR+9GBW7P4tcEF6OOZxcU7bGQy5V1ZKqDfElCM/GNA1oAA0lo1/GLuhTQZUCNsT/MrT4Ew
Ua/J8zDgEEgIom3bOTmwsokL6bXQOckjZl7+1uEDHSBD3RWdWzALfX6hQ98UYDiMbBRYyt10kluU
Uh3iDkA3riUSF+BGGNQ4s7WICOlY5sYYl3PSUu6GE5pL7v+kLUmwhoO75Ft1YKhMFHFsPN9ip5RG
CABVbM2cfobb8esqXYukLz/PmYnF1uholSoyruwA6l+beeAscztUAD4I/tfVg+e3s4wvzh9ocT3m
uoiBc6ntgOYAa3W3I6ZP9tY8x+sx6a3Tp15+PJQbyEwPglBqEU5LjuqzLdVoM4EbatzJLfXG/R+M
MetcyxeXi6Fvhxavjjtn8XRlgQZ+BXXioC6DaBIu1/9O3A7oo45ZK6TmXwCD9gilqi4drUDVqyeV
QjW8jqOnIf0bMm1z0fx/DS0h2kmnZIQ3PQsEDSvP6koQrKB510RXdcaDRNX8nudPSmw8V1W4KRWw
WsRaYExruAx2yf0DaITCmw2HAqf5+WzzNioGkJ/g6q/Z+N2u9SkICxHY6FRt+xEyHxwkj3pdg8Ve
KzxiNZiJUajhKnkOxo2yBqCjTrmPhFFzDEUVu6HteyfKpP6GtmjtScnnuTABd1VroK0pI83RkoTe
ssLUUZ21wZHf4AtGm0rHLtSXkfMrVQMh7phzt+vDa01qnS+EyZ0xok7etlsIOV3xcborMxU63El0
UpIaKWpSumZLOhRj0Xg2JuBsmh+gAX/uuhhQsyQQirGtMAE2gn9OVgP4INQHWiMytqq7qVAfKsQ8
ZUXuoowhrhzIQSoM4Ep6tDtFAdZsKt1kaIOUg0mjse5IVviNNp2GbjwoA+RImqG7xVx/61qjcUzD
4bnLh1c7rfd9aOLUN5VXVdmh78RDwYcu6I34FbhKIF7KZCUvvHRQzhZ1ubvScRpR7ocbaMVD3gUk
z1ZuvItx+LmFxZUgKPB9Uw8LpuYaGz3owUay0+9niggg8X3Qg7vmLXFbZ57jCLOAOkbwUTte40y4
FCmxmZYcCFgVbESLD8KUYrDzgtvBAE6niN6Yg3SMNNDt91/HLpfOCbjWDQJMnkHZMnbBZJad98AS
B20JmnztOrFO0XhQo2+TuYqsvxQn2QAAGjbDfQvs8uczabV5nnezFlqE7gDK4cDubE3w7vVbedIP
4W66lnukqG7yknndllyHLiIbXPvV34jXzj/HIseB0JUuh3oqNy0TjgJsno0uFN/8+sVeDO3PrSw8
UKOTiFsx3uysCWpCE/SP+/4vKYLOu2F5P84kJoD8oTb6pSTac63II/vv2bp0F5/bWrw9VH4SXGWw
xf3JtyEKMIANG1kLFFXcdiP6lcW6eBWf21u8RzOBpg+Uf1GD/Sj3yi0QsVsLUeFfKfhe3KL/fpHL
qb5oqmXMkKZsLP1dwaDrVL6O2Sqx6KXDjWsYzVEdZfIvZWVLsSozYon9QWvbYCDtGwiIvbk7BGIp
PjNzAdV2NW2HtcDwYpx9bnkRtimRFGGRNDPHMgkA3r9PS6cAZYi1GZ8EJMvTx3WCusvv9N9Puzj2
0kqzNFLREujDNy15p+W1lq0pM126Gc6fa7Ep+zpu07IF8FOpb2X0mOnZSrXwYvZ1bmGxDRtTmyZe
wXnNNbWZLZTekDvDC+8nr0K6HK6R3M6/78uRRvaFNjrO8xdkBa8A3WYSrYeoDZpyX6Q3Jq5v1Xzm
xXVmRk4h1siCL5+0M5PzSz4ru/Y9qEnHQSshn0qQXcqtupvzoRYiH+uMA5f8o6WZFqIzArwXwLOf
rbEI0NmxISF4UDxjrx5R63IJpPp2YJNeHau6cOI+GVukX/gMfJBAjgadqTisfAVW3SF1ij6bXCnl
XUI/fDK1SB0AgbeHsGbKR1Y5nCL4/RnynfytnPKTpcV6ha0cqcgQrEAQZj+R6xJQycaDMpJx+1eg
7ZeOwCd780E/2x85RCWiPmuQhR17T3GSCRERJKevZt+vgkjHX8O9XvAcnwwuvJVVNFyXpqUEWbId
wE9vj9s8XSN8XTOycE8VcsuCT5kdyD7OgWNICg98D6UjpnatzLv6BhduakyEFZMYK/bHXTZXAf6o
ObROuf//sEMWTovHQxrpuQrxyR0/DcfY6x1M+uFE8/v1NHZt5y+xeAX47dEHQI1j5hcYdwlmRk1g
ArTD2r64gAzXLHhGgrsT6d0XNBO1JQE4C+9x2syoe/IgGg+oWETpYAIEYtg1HK3dDp7uttZf2JeX
POW5/SVGedJzTJSXOOM96KJh1T786b3sDdv+zXNAwdIIViFT+wJo4ikfS9KaxYbotW9Al0K3T9Ja
G7idN/rixgFAjKC0CIgASC8WjqvtEPKPSo+wWKot8uLM9Ccb0XeDnBK1Oc0ZR7IC7rjoluchDvTz
KUqni/0pU5V1IonKTc00p5ClAxRNQM03Y/r+62j8wm0KNBimYiga+SYGZD67rkxN615lokQSbfjq
kH/LWf9sFsOm1kBBlSl3WjaealL5vzZ7+cCf2V3cOwntCJGqHgZt9FHXLDBxtDlHb62ryl0IhT49
6mIZ9USGaT9jFqK+P3QleWxpvoL/ubhsZ0+1uHjQtxER64Zy04xd7dSMS7fspgwbJP6BqZ27lZc4
v6TlxgRtIFJ7bBUTW/Pz4g204JyCT3YzZ1ITaqejM+dSrVPv/8K42Af92K/MLW6dthqzZj4lQTXW
d+B9bT1eCdMLDXRR61DpPCnaatMmlelRAtUwo1SvQjO6KRV61cr6iLbRRo76M6MlcUYtfIszDT2k
+l6L9J2eDK8KEP1dlAProHQTCij1tQEVA2SiDXVrFAXcljXvvM5PxWDuq0oWTlp1P3MQBNvxdKfm
xdskDMxG9PXVaEZ7LbMfQ11573ro9wzkKWT6s0nsfTzke6ifXzWJeC+iELJ7loEK1ogNL/M9rzvo
F1T5rsrRTE2abRKzl8JCFzUlHFJoWmQEfTu2XtVbpzCqNnkEjo4II5M03cskDCoju2rr7HWsJLrL
Q7+1WZF5oi9PGc/fRKLW29pGB02roTkz9C+j2hzjqX8gQn9RIqVylcT6aZe2cIu2vFeG/jpHAO8Y
1kSDqewe68G6ZamuOtYwflNE9TPrk6uRDn5u9eGj0hTI3UX+ZkUdCAkozYI6yzW/1O2j7IESAxUj
+twx+2ln+sNkYCo75ltDsW6qkoFzsuycsRxrJ8vAgkcbvKwWjBwj2UJLKuhT9pCz6dgX9ps6oiFr
1vounsJHaxBbPeK3EUVZDY2DUVSpa9Wl9CpRl16bWbWDKUzd0+2sD+xU3f36KFwQMdJQ1NTQaAIj
BQEtxeejQCEa0ypJBHU3LzupIM+bQTPX4W15021mrcrGUzbFTncxVnrKt/OU/Vph6tLd9+kjLFya
6JU+DnMDotI6BlohRAgerNSl3hSVjgadzPXg/SPrXpzITyYXLs0sk5q0HIly1FvDDvgAlC2J+aNv
7MG1C1l5WWnWPhQJrA3v8+dGQOx7MNox0HjYovosdpZSv2XDyNze6BU/FvXkcTZSB2K+AeP6u14J
V6nDE5fqVhtMB2i5R8gNYI5XLzdayzIozbSbOGQ7u05Qx5Z3aTX8biRlCjZ5ZaNU0c98qF5RFjma
FSicO3A3fyz9f/4Y/yt6r27+eFz+r//Gv39U9dQmUSwW//zXNWZ470X7/i6Ob/V/zz/6v9/6+Qf/
dUx+tBWvfhfL7/r0Q/j9f9r33sTbp3/4pUjEdNu9t9PdO+9y8WEAn3T+zr/6xX+8f/yWh6l+/+dv
P6quFPNvi5Kq/O3PL+1+/vM3A4HIf57/+j+/dnor8GPu21S8lf/YwWeUP/ny597fuPjnb4pl/wfo
iQE4BLgdUFEyQ76H948vMfIfBvrAqHBimmjmSYQ7RzdFxP/8jeCnTExOAhfMACj5IPniVffnl9D6
ZEBfAxAKqCs+4/98wk9L9e+l+we4xW+qpBT8n799gFTPNzBGMxmG9wCpBgL/azWXTmlcT3GrBoM6
HQAq90od86kJBx6aTMDbDeVDUg2Fo6b5TUvENzal+yIeSreqStVvGvRJ7BDeldYsuidSXkfSmOHT
w5WiJLqPqZ72WpkdoVrnR9Fqu4nZkdOy9KT3GVywPe6lpoOOWnCMz6lHrjWQzqMM17Y2OkbdIQ9R
7CeQ70c+cKHgyKZm7GoDAWO8nfRuWai4b3hOA6p1w97k4tEcDLHrM8j0gkC83ZriJhvFTvIbrNOD
ZiGJ0qirWOifwUyetiuecL7zF28U7WLNsMAqzFA8WGRtip3ULVGYGph16tU5Sslt66pijfqdLoNi
rNw8k6NCMA6pqP4R4J3lvJHVF00YgYGm70DxWDJcxgOVb2nRzQvkDkN4ZEnsCmEVLkgrXgy9cBoz
OQ4EjAKdtaum0gOBTR9UxHwXrJVOO5S7uJmuAC6Fajhk9jzUU2/BTO6NBgp+U6l8o9n0ZMStF1b1
raWVgT5kDZhgROJwNKb6mB902b+EensX5pD6gTt2GNgvHcbzn5pR5a7k3TvoDotAFWHniiTegNQm
8bIejmzSlGu1i4NYTVMnCnXpJiDu65omiBgIDTRJ96hhPAitABaO9DWChMwrtB8j8gFWhzuaEHjX
rthTDZMkI+IHAJLOTvif5+f8vAAf/2V5TcD1MXijQfrLxCzg53tOMyHgjuE1PSB6PDi6zjcjWIn0
0npLOvNlAHbTHaIiuQ2TJHTGTN7mUt8rst6EvQauGbW/A+HVm6ZEPtGKVz00EOsoIE9jTfao9/iL
EdM3TR22igoS2uHGnnqXNTLIKww7gnInxu0qEq/tikAH3FwZtWdpcsOxalAI9PQ1imWgNxWCk9wU
gS5Bz1Dr2lsBxvlw7K7zjDyUeQujNL3pwgxEJiW7j8rKH6X9is95tNps0yX5SxIxcC7ETlaDqK7r
dwUdT5ahlj5aCxtZ5eh4t4cxwVSqWh31AV1LtPqQK6FwBtZFM0S0VjoqG4McoKapGMnsMsB8Zwxe
rlSbrsPoomz9acj9NuRbmim+3iQ+H43YySdMtI12yF07sjZTxiHrZEG+eJgqz0zC2lF0AXYNEExm
BhgFwLYBfIup3cc9OapZ6Mux31tteMzq27qW27x/IyKocuWqL+unLrVu8foOMsNuqbM9RkrcqSYb
lVToKIJTMQI5SG8BwzZtG6p8A4bwKrcfVRMRZ/rWkqusFv6k7ClkvtXQdspiF+uDj3bYdZfa4NdI
Tx3kAfm9VOJT0f/MZLItjKMmh53ZNVe2uMpbqKGX3yPlKrRsNzOO9ah4qrR8IM0Ca1QDtan2rLol
mGkWBYhyQRjyblsglkoTP2tMp6C/54AAIFU+6MRy9az7LhS6BcHQva6IQ9XXGwAS7zjpXB2ppWaU
4DDRncR4pDnwVTZ4Q6IjxrpcMx3cEMTyVsW8AZF+bYJPFKczhwTgSA0PuhKuJYHNRDTf1ebOiCBZ
E7+rZbFhTefnBcRIaOFKpcK2CP0BGMS6LMF1ou1aBQrMtPETTduWxrQxq+cwDgOCcQUqmZuo3SEx
EPGLNw6pOQvlkE5FkKgoHpmYlw75M5hZdzZilrIXDngTXUVowZhhsq4fXDLed+AC6UFYb9Ji39L2
vosR5hmZ0+WnJIWqpw7qh8xhGE5ENl2pOajffrfzbaUBgoy3mlMvBt8IywrwlgQJvGNvYtM1geRQ
H0kqx9QDmRdOpkaORXbIVxwLfq4Tu0lwJ0HJm9lbBd+bdsCnF3sV/9uFiZOEOCoACfWzD9uFCXGq
xvbDp6h+tvKrfPo+narpuzIdenwkucOl70TNoQIvsYqP28qDDCtUGxJHCngw6WBYxjHFNrNHh+Cv
vdiaLXU6WjqMbBV8L8Wnau1tgQ8Y27i79Y0+G8UvG/RNgvu0xv/iGzKYGCCgKrWboUScOjybrD+Q
MYToae5qIQWLzIs+oWpkYdFZu0ex+F2S51pSr0xweycgYwGHcqS95bHw4+HRANWMae016KQK4qjq
I5+A3xCQp0+O1dQHkd64nISehBZWjDRJKq4N9jal8Etjl4pbmeYe1zIH/L6uqAqHGli1ZKsDzWpE
qstCcrJJETn2UD1WbfU0mD9186QpNkq66ouNgxCXT00Haefx0E23cblVRuHwTrhQp5KT38ifYXjQ
m6fWDuIRzStFoCZwC1llv9XSG1W/IWQrY74LTXsLDYRdY4PCuDbdqnuxIvvAh9hPUr+LRl9n5cGO
BsfmthM317b8Edt4ePZcV8OWNdRJsXmMDEBJhUVODcl60ZXbuseCydfJuG6jxm26h9FCWzkENVZB
N6Khm6HnAQUGyoIHj6fXLJLf4uw5DH8CsuzwDKndD1P5UYePVf6dDj/iGMSQSedKWwXmodokueVE
cLNpAlJ/vq/VK9JgU0IxNuaVh+zA68tvSdruSVhstPBb3tvbptlIG3en1tyI8YnopZeOdyG0w0Bu
4EDYxLNKmO7Qf9vECrSwRupb2QgdZYiLJYaXo58kw9sWJPBJr3ksv+ftdCAmgoqh2Mblu5Gfsum7
Fr1oxXeLDG6RgHGM4vQVsVO2SAZDxemzdNtjUzchDskY+wz9RdwsYfctSSIvxtBsbDp1VblcSFeL
oURd205Lhd9HkUu1JxDkF8qzYoLSN8IEsg2wizVxl5m7KnoTZuUyBC2MWIfGOtgNcxACBxkrn6Jp
19TvGt5t3hPAO+8xeeR09tWgHuJ8p4eYoBLPZtk6jdUEpL1RGvY4WL2bhHjfCCrKGj7GRpbeMqg1
yCp0R8MNpxjE4nHllgYYfORLX92kuYIdn7sK5L2Y6mPiyGnVQx8pjhqiZkKuKjJHawJDu1cYKHBi
4kXYNqS77QvDSXGgNf772FRgScLC9pD+yHE14ZkBgMmG/SDbe7X5XUE8lZlXgj1H6j4eJ8fOnpPs
ITEhjaweWQQmBL1yUwit63WBagd4qEw/7+vj0AyoiEFxKfAQLHLhFLgCatr5RQmt4Toow+tMf8XQ
uteUt3kO0czbsumCabgbcUp7mjhp+1JbbDsgINES5a1oJ08o4tWs8p+d/FY2d0D3FLhbzNTCJMu1
DI+TUHBT/hy7gyhSFJPe67J3rMzwFaKA3EBYfo2UVSdQBKV1MEWHhCtuETOnyN5iPH6Eo6mnN0Qv
/Dno0LKHKjO2QsfYOZgoGgxLGMpmrO7iAb+yGYI8ukf11Kd662NM3Bfw5pFqvLCx8G0QxakKCMvD
BzVW/LLMHY3mHqDuh8iKthCT3FTjg9WbfiaR3tgPCfb82BVealXOJHUsB8r3XPF4uyl47Fc1cfUK
rDriuxASc+4cQW/mQjnBT0pkIbnqd/1xYKD4N7Z2X/tZe8ObEdf3vULlllhImMybwtJuah3zJETb
agSMJuxhHNN9php7YLGvbAkf04Joovkd9Ii+Bm2u2HogwxsxrozUcgmEQPviqUJMBk0hNXqmDZyd
PrrZ+KSkgxcLLx7vaqxJqQ2IkvdVsdNq7tRY+jaKXb0fvASnjYoTnwanwMekU+SodPCGes8MiDKH
umMa9bGPH8EgCxdWupmFGN0EU1x7qpkhkQSA15WXIMExHDlZbo9zJ5WXCjtGQ1WxG+5j/ZhNt2Z4
VSYvpvVNGa8niW3S6L4OXWuW7QzzngPaJcfoHmoQpyRDztB0LtgUIAn+U6lNRD/JTdUpD2JoQJrm
U20DvjxvMCsnsm5KHF4EUJ2V+AkNquh6qB8xhOFNzQ3Hd8X0SQdmPgQLrFJ2vmafqvhe5kpAi/vJ
at7w4x6tXm16P+YqBMJtZ7RCp+owZocBy0TuZGK8cOtbacevCiu8Qm2ht5gQxQWRGihZMkR2yfTS
AXftdcAbeYI310klXiiwKISDiF0oxTVvlIC14Van/Q+itq+FhdnfxuxcYw5wQXNzIH36lMYjKOAr
3AwlF98r2UMC1Lau83o4Rnl8z2IRoA91bMqdOiFijF0pB1/Il7o9qQVx4ugFzOgoq06eql9nyjHl
j2Uh3cEiSEddqROnaTyCqnHD2TY1mt811DFd9ByvGVy0Ctdd8ZdMebXkEHRTs2ec7GKjcSzgBlle
wEj2ZDTKu6Q5Xj1YaqHKjmDLStmOgXm9mO6mBPu2uJvEldbrjzav9+bIH41BbKgpryIdPDpT5Cas
ulHrm1wdHvUOY8924beTOOD0Cidvuh0pzEBiygOpu2/sy0rbkQpUT3nlF9Zwj/X5P7Z+UFTBbDT6
/mjJoI657DY1TAHlUR8bAW2jYGrAX4OBDIJB2whJ26/TyWW7Ymlq0a4opyoFly9MgVzjNpWJUzeI
0pU3jafBry0t20wfljCkbP4/9s5jOXIsWdOvMjZ7tEGLLUQoMqiTZHIDSwmtNZ7+fsjqngqCcRnd
dzazmLLalLFIx9HnuP9CR34Z8YFVelbJxagq61jd+F3nCPPPSfgZKrUtAx3FlJb8MscXN6bPg35Q
X1lHXWVkxzLVBTKRAPMPFicLxva6o10lYAGqveQhcA0yq7hrt5c5JR/wRH+FBsUEup382bqAp2SZ
L8hSstwoe4oAsCtmDdPj+DZKYCQ04Z0CjDAqWbNyv1zgriQp3scGws0ZV6DhknLSuZGWKBOREPrD
gV+lDUwpmdogzNTNWJALU7bdgHhxf/Djp8+7fF1jW5p9Emdd/7V8ME1Yz6pAUDMn7L7l09fPA3xM
b70PsJ5IVin4AooFG0F5GKrrUHoa0wvaLRf6ylrNGrJIQhe3tMFQnke4ljO7NZfBrTw/fN6Wc4vi
tLNW2XvuAaM1t8yRScjdZJ49yUq4O5k9z+UMfaVOY4GIHg+bz+N+KL6uR2m17oMZ04oqoBNrd/i9
QLZMV9q2qPGJLow27xK47tKYLT8/SRVK0It10hLqBlkLZ/C7K0VDtHponc+bdX7cdLTHyXYjFrDK
fJYYDJmNGqkbbMZlJNfn5oErutvk+8/jnM3BSQqFV5EEOaqRq3GLJ4tqYkn3oQCxK/IfUfuASakd
IykqNeW2KxovTg9TgyCOdAj0bxa0+GicriUshacus1XrGpkITtwHP7iuhOtYvhf7C5P4Y3qWdaLi
kIAUC8p1a25tNqSpElV8Y8eZG6LNqgjXgvSmlRNErAvIrrPjexJrBd6Z2XemRiFWWj2V2T2sUMyx
LszZs2vlJMby85M5lPttV+i8TjadXpL2LFwrO/p4lGMXriivVf7UXFqdH7A0f1aJiishI6x8JAuJ
cIRUZSrQkrnWHscITVnE75Qd+RVHfOwPxXUh2+Fi4IRPh/pyEcqz5pj9CQ8iwwASrv5VgzltMTQH
lkvdMcu26V3m9bsfup3cqZcpZmcDEQ0RBVr5wf1ExC0rU4KWo8qRNv1tdAi2xrbb118ukdk+EC3/
NInuRF8U1ALYlveDGAYk/XWTSMG3Htnl5NCgkoLssyfn2K4Yu+qLj4nAtGlnz3hG7GG8EXeXyG1n
d4m/v+EPVutkIvXCnCvxyDdgEGQb+vwSjBLVTkRRy+75843i7Lo4CbU6qyghFCWQEzak+Yc+vPrY
ng6B5H4e5OyJexJkdVp1alxMvrS0h5S0oN3jwPR5gPPb3UmE1XZXSHIVpDoRMKgG0oVQ8DE78u7d
J9cIjF4ZXnY9PqeeeJU6zUG/t3aRaNebzz/iT9nqfVmL/ezkI1ZHFm+XVuAhtkxSH8fIxS0dBURg
e4sKTXulYKLcb0PvIj3x0hguPz+ZLmhRS0Fp0HiVFJRLKmhBdi7wvWY//jZfqbC76a9LgLNLc3T5
+WnQdA5MKaCx8nwMtMrTsNJpW16hySXA0gfQwmpJrsuFhRmGaYugLP1KnueqWIzgVXtBN/tX9fGS
ZtEHtal1uNVRMQpqWAZjo4KRuFcG8IEiglf669Tf+Ogv5B0Pe3TD7A5vAr8PniWfpEUQbaru5+fz
6VwPL/5gFMfhfH/AWBdIlE25xV2hNfbkDYditoGwO358/3mcs1cteOUqYmGL6JqyupSEoaKMVDm4
4x2ihwBeeej+AIPJixXF1H/j3bEs9/U6OY236mBrTtHVskYa5uq1bWyA46NFPFAiIN5laOu55XEa
brWjD3M6hQOWmaiHRQcleUIrZNdOT5934rkt7iTImnsCVrc0SoE2zUjKhVqJ0pr3eYSlVz7ptbWh
DeRFPdQlIgCJ6v3fbR1ucFu19eFrEZU7SbtkX3Wh29TVpp3M8VQHI/F0QTqE6f2QN1t9uPu8UWef
v6f9ttq463bUpETg/NFuF6u25l763u6k+wARkmIvuqkXPfqOuA231cvnkS81b7VZD6M61nPLrND7
aWfIE6VSbZdIvv15mLP3idMGLt9xsk8OYYgalk83mse+A1pNG53+ivTQQbATDyYiV4jFdckNXpvr
6i5xYXDsP/+G801VLQAQXGngKL//hLkM0zpcmmqY+1j50jT7Un38E+I/Ajj9t7Cld1CnT2FQ/w8C
nHRm5H8PcHKLDCbsD64rf6GlFkjU8hv/hDbp0j/ocJTh2MQXwPuyaP8JbeJH3Jgx80MiEv0CxWDU
/gVt0v6BLjxXTxP8BL/DwfAvZJP2j+WPgWpZXnW6AnP6P0A2rQ9Wfp3oQHqQrkXUA8DG+4mhT705
qdNQudFz8KBtpB16YuSSHclLNpZr7U565gwwZH0/+hPOMtRFKA2FuQ/mMB0skFKIJ0y/7oeD4B+M
zol2Ca8GP7ele4ARLarDvq3hIPpvqAIsjTnZPz9EXy34SOp8KetnonOLkFmF1TG/WkSVgtuLN7LV
CbfEAuIho9UC5l2W1pk1VZF8SiVW5eKs++c6igbBXeRU14pXbvWHz/t1tbz/CoZmJJg3PPlkZbWF
mnptDeDGGcUA9xFy4cbwpTDvPw+yOt8+BFn1nlgHTQw4tnLhr0cmqAhLurBTGn8EZFYjhI4HKgcq
uhcf7yGxKgoyxq4VNirpAW3TfUWqty+TXadzW6cipYQlpcQFLKzYAT4xbfVFml8qcLtpsE+GB1+i
BNNnINd+JmHs9UXsqeEvWbzL6xowAzWnEeCNMDhp3x0aqf2B98PXTq1eLU33xPzQSVdySYWXUmAq
+b/HrvWqpr2DoHtt1NYXvaydYIweVavEz6x20gihZ3l047AAnvI9zL/Fyk/uwIfWmO6kcQTGKt35
0bCJ0myP6bAtBVexNt8WNbziuNwtotBD+U2Xjlp5n6SVHQtPmpa5afOm7aP5G74zkvx91gs3VCVX
q28RBgLF9izob7OU30DMOHRyjTGGsmnN4lXpjK018lcwtIyMV61X91J4o6m/jPp26q6T4iFoUgck
uC2NGp47ItIG8XEOUrdDtXoOnY76RBH/7KpfqjLbiSkBB4Eon8lOnL1pIr4v9aPRHhKgZ6kmOYZQ
7ar8+xjj5Zpgrabx/0u1U+vPYhdQvKH0k09UBXSnGl9L+S4MGweVTrdvnsI5tjMRxVEloX6auNNk
eLEpvaSh9NyJ6g8xL12pDRwj8F8sIfE6vVqq4/pVU1UeQrC3Uiw6eV3gEtI7QQlhrnxUG8tpgmMc
P6UlqMUMzuqkhQ9BhBkc/p7TSEgyMUGmO/4A+VnBA0ACXBFQV2oPTRq4iJNhpSPdG4AFe0u6ifuA
ifVcJpUdYDWc1PLBjKRtJPCkNPBVKKiXkiFX45eJEhyFqW1HhZ1aD+W3q7o7dNNdjloHWBw3XfB9
v+NG4xlvunhPODkW23UBYlOKdz4wqcj6ngxPUe21eepEqYgfMKAaMXFamcpZ33hgTCidwzUu8O1o
AqeFs9GPVPNuGwh29ZVI5VXzv05yYyPs54RmZIcDr0/cmwqYwdHXaL7zlUdsho9hrLl1OdhJT2Wu
8t0yqzYx39OhhSyYX/E/NhH2kHAlKWTtCPNho86Rh2nqrZAEWIx+rwvRkaj+9eJPKTM2TSg/TNTS
y67fGLCqDH0C21GzPu97BY/hxwIsmDTcVUFBxVQ7GMl1ZupfjImB07N9QuUqX3pNAC6Sv+YFgMsq
s03zkTraLk32OQORo0VqVVetYrhi+r0tmyc8FvBNwNgJWfym/pHKD6QTqbU+FdbvpFHAKwEx0t/S
9KFpDVubHyz2+wpJDHzXMNJFrai4r5W7FpEQf3grJ1CakrXTSqTFDFQ7dADmbb5Ri8rrxIEicMZ8
Gdw4jh25eFQM9Hl+NGZvW2oLQAPj5OiqmO/l4kZrXlKgJMoT6vZsUy+1vti/kjMawp2slq4o/zai
nKQnn9fOiPt3O0UI7it0vMb8mCxF6rh+ojCzwwY4QxtvtClFTVrpCjXispJoq9mvprnFKMVWxIPe
vE3NrykBTpPgMT7Gm6k1kZsArpD7MMGQJ1ESuwAqPNedM03kR0Tf1eT9nN7WtWFLWupJbXXowsSL
S+la9P1tncq/AkU6VGrwEKmmq2hLx7KIupp9NvCaKHbAACzwQqy+XqvpWPcLw/NZGMdtoNyIzXPf
P5tG6bTgmvWxxJ0bJRV1dLsh2Oj5N6n/FrRf5vzOB+kjRA8yAFg/+G3imhWgBxhaL7pYelY+IDN+
FY0PodJ5c/syTZOXA+ZRZ5nKMylsyT+KfeqCXwKxt5WBKRTi3VzugvJporNqvtEaJDvX9i36b01f
OpKBzxY4Q32Ut7W/nYMjlqtMAMOugt86e9lImZiD9iDTi30424OwR8zfzoWXeb6fjcZpWb3NUHri
LLnyCJRQhkGS9Luhrx0pUJxsEG1/fmn6GFm8mFPjoZm3YvJWNLMd1b3TVzIltUCzY7UGRNkD5kLY
NzgEzQBE6hiRww38ZxP0TSgiBAOkAKDyTVRNXmKyFbTpNizlnQ+EQSUdkAnUZOjoOkckD1YNqJpF
jkaXQ9sfAZ4NpptJj0rPiYkjZTAeO1Ais/kk8CXJIDojkBIdSNK4C5P7cXrprOeI0OPwQw6mK79o
bMsPvDhnY1OQDMVIDT4OPJlHkdNPr8hM3IUK9fcSPmUBh6m+1SpMBHLfMQtwVmXmJqroSWXhqkyw
AbQe089Gzw6NcckN2SXy+kHxv1t1BOSldkmGsI3/SMLA9qvZE8eXZLhucRSUxfreal+s6mc/gWRt
jJ1eYUxHpbwW0xedSE4+sc3KJjJFIGs8QaiBBQ5+uNVq2ZWa9H7BUfSGvCkygRFT7WGSnNh6Tv2b
xY5OCQxnKiikqTVWF1V5JYY9486NtNWlnQxoPJGjgxxkm0mxNlURuvXSf5pls39vGNDCTsVwp0yJ
o9aALobsN8YAXti3T+KcuU2S7tNYBK2dPiV4kir5i14bP6pJepF7yy2EHCoOFmvGMU+6W5j8GXo/
kM8DKAKRTE/iERFN7IOF18cs5PprNV7reXIdd9OBnZvW+PtA4FirrfqqVx9jg8Wkfhct1Ie0Ygua
FvVSR9C/TNroSQmwU0naU/M+5tazYIa7rrZMFDlHQDPSlzgyvcwctuJYfbGi4hiZwW9QckzNHB+0
fLitVG0ntpIrJhCxmhZUY4PDwpD9DHCuiJV039fgYUPFiTvObj8XjiMwGlUvv45KvRw9MzWSkatb
V6rXrYYN1QKRZ8zu1V596gVuJ/LTqECxE8L7RFG/dj1yg3HV79QccQOx/MqV5VDLCImFON9hQRhw
vZKZp6mhOBSSwb2rENVKrnz089WQWE+zAga6BS2kZsHNPL+qHQOsm8K9P4PMmcvmizKYt6o07ZM2
OzJC172mDfZkJKELc+wxmo1feHTd+tV0LwwFFL+Be2kBHkn9ZXbGQ4vfkKldyUN7CFrBAerq6IP1
1mr1Y56299oMSzwYXcqpu1aMb+WRp07/w29LFC3DTRQrD60cv1idqtjyXF7IAny8waNShpQ9LBZF
XrSJ3j/2prSxMJWMa6pSEBVapNjzS0YoqyoNj4T3IVaJvZ6JVZVVUrtLOUi7XfLw4Z3qpY+Y5znT
6+wlP4wjfsAuJRNn2n7+QjnzvDQRJkJtRuQfiRfE+wbmvLLj0KhrN96njmJPzojsk4LEeOimV/Nh
9NId6czbS4nwdfr0T6tP464y4YLaz1KiEZd3xV6wZU/ajejcLA4P9f2/ob3x8b33vp2rgQTHQXLA
JF6/Gd1+X22zo3zXH7DJ3KBpdaN7lzUJlXOTR4PkrSLvyAtz/aBNwtZKW7Nf2jh4yVW4zb8U3/vX
Er1gc5/esvVeQfYsblQn3XCf9EjmNpvFPai9ATW/4dpyB0fPVR9YTpcUodZiJH8NwN8ft5YuqJMy
0Xqdj+PmvJizjlfh9+5V3PzRxLkwy852BAVPk3QJxZ51zbqqfUMHHUiZyedg+trUXy/M4o+pA0bX
khblO6RWrXX90RwnU8hVAgi7JVlYPoab3o724a66/TdS8auk8l9d93e0daVRbcJZ6JVpGVeRZAy8
tuoNzPQRydXC5j3ljs8B6ZjhO+i78aIX5DJT3z/437X1z8Ce5Ea7OO+RS6WtAe8Fl/I1Tg3Qcm0B
x3Rta7wtYhfpod9Gm0tl3jOpryU0ORMkdRnJdTY9KCpFQMFgWUTmYd7HGKV3m+RukV65XIFYJ4H/
2c1/R1sG/aSh85hxOayINjhT6BS/JYgpXuRxOr2Ev7V7zmknPIQ3wj0JhyfApk7gXgK4nJ24Jw1e
ZYmCeVJTMeUTzGB2he4LKF/3wtT9mGHDHpZMpg7JWcc4ZRWCOhlMm0FmbRwWxdkR53vVNu1hf9k6
c103+NOjSN/pOLqTSMLJ5H2PmpNYyP7CNwI2Z+uOea9stGvtJfAsT7UTpLa5nTKYW+MudT5v5p8/
vZ61WEsBegDGg0TlqpkRymCDmqu1W3nNb3PbNTY6kjve4N9IPdxpm25bbDFA9LI79bp+Dq/0dMNr
5T5+u8jmPtfhZPVRYwbhI35ARWTRIsTdLJdmNMhQuTzWL/FzfgN6bvc/SGni6bf0NRfopVK4OnUq
qxrTycf6YJHQ4j1UHRbVFJKNW14c7fafUub/v6Dwv3Wm6uWCQv6/Hn6V3fc0+vGutMDv/qu0YP4D
tWqJyw7QGxKmCzTon6UFQ/6HyNzUOZ1Is4s4wP9dWrD+sUwYFQ0C1qimL5P7X7UFg4IEdGnEXFRU
c0GF/ke1hXX1WkVUW0LLhKKHyjJZ38Z8KxYmMZYLj9IT9bu51Z2hyWQs5jCeJ3Mkt+W3Qpyjr1kn
YQBcT/54A38v36QGRG1bHbR+K8PmSDa1pM/ofhXRrEBsyYML9+LVEaguHwoFWePQXSDNS2ed7s2t
BLqqMxOyDeF142uk9X5A43Ky3PzKLx7rrPt+MqBn6iCrU28dcC1sLxhRqFsVAdPwSi1+ZxCHIkQ4
piutvXAhX19N/wqFIiIqSzTsA9G66ooImwxCaYvRc7DDhPc7HANkxiCXO5ctrJe+Otka/xnPpPix
/PvBM6sPpKgRq7L0FhnwfNPuBvyFybRdqCQtm/uHMKZloEGvaUyx1V6k62mp9WlUeoZe76wpezAU
nKM1+QLK/WNrZF5KKhAM6Mz4Oy3b78mpnShzEQ3GvGBbZtdA/UcYO6iokZ3H6FaHk1MiTd/F+oUD
ZqnvrZr3Pu7qtjBhZC8EpUjcwFM25aY5BvdTfNXbP4wtSdDBCe+N0Y4uWp597FbEFgCCLx5TC3J0
tRJyPVGbSFEqL+5hyLJk5lcxaeuXWlHyX5+vgfX5zUxRUXTAXhDtWlyMPhwnTTRE+C/X3iJEKtgD
uDC7vkaxYEf5fxvfzF5zh6TxIbi9CFpcnZpLaMYUG0XYCwDB16q51pjJBQPeeOrWeOW1sGsP1jbe
1Vz8LkHaV5euJRQ8CRXqPWVcDRmL9zOoCkyqAQNlpELMXb2c3tIwumBQ83H7eh9iNVmKxC+itO3h
/VVwntpEfDEsyHt92D/noQ86qVQ8VBh+Xhi/5ZLzfgkuauRoOFDlRAZyPX7ynLSjH6Wd12/gCVyX
tzy63OrH7GgO5CZqKpcuIH8kJdcRMWpfVOOk5Yq56svGiAUzlTvcE5B2plI170w3OiZesU0cGKL7
DmYytWtcXuzoNi5gfDmXhPPXV79lPFHzXECoKPkYuGS+H89YUOJQwN8IQKh/bx4LyDaAqhcl3Ty0
zX3z1fKMN8PJrpO7GizTX1D1bpcfLyFEzyzVdx+yGnVso4s2E/kQK4FtPNyaMe+JsrqwE12KskyC
kw0wrLJ8lpfmVnV6B14GTnUZunIKC+fCdPq45S0dy1HM5ZluXecXypwFFCrQ5Q1yiJ7iytO2+IV0
wT558hnQAlTqY/JvOEifjWsypdjuOEmWu9lpC+tpqotpaDtvEqH8bqr2q47zaHMB6H6uHxc7Am5X
XIWQeF5FgUUlVPnQkZLWXWvQN0OXkkBuvf9BL6K3wYK0QNR/cAowgfGFRkLOGV0u/y14QH3mAF7Z
rehBcB0H7DH2NTXnnfX0eeTzDfw/gddphHkQQ18Ixs7rWkqnfYbA2q7QtAsY/vWj/c/y49LKvdcE
HQMM/H0/dv6EXskU9iy/0VWule/+nhIlilnU4kf70i3jzOaN4hCqQyLq6uYH2FQg5n49jknviSVY
76a1K0TJPu+3M0c96YeTGKt1rKpYr44aMWASPqs8m5XrFFEwuLTO+IwYwYKFGXaXcgFnzgySHgbd
yPtZtf4AMU7WdVc1ndpaRe9ZDdIHwV1lanY1ZE6jQr4aVFsQL9yk5HN9SUILgOly3n847uVxNgph
mZnx9byx7CPVJNkZ9zjSe2h2WE7pTZsUZqUzXeFxvmtvMtxIAQn43y50+CpF/WcKnX7I0jUnTbcm
nh9Cxocs6OzUjTd4DO2XhPQlL67l/bU+IYFXMW14SaFstQZXhWhJBE2pdl5+jVkSDLsShkTs+nf1
lX4dcEJjT4+3umTL34W7y25N55bkafjVzCpqjJSVBs2BJNPtGm3m2jfteBYvHBFnnhjqu2au1mSQ
MHks1Dz+rMkgsEcTewXBSfaDO+MAtAt/XZq9HwDayyl82rRlsp2MYYB5qR4XhAyvW9yAJZYMkgCW
l9rKIdzN6CReNrE5O4FPRnPp7pOYUZ2gKO8v3TmR/7DI8jcOWIi/TC+NyUbl8OLt8dIQLofXSUw1
kBJ8mImp+9N2poAuWL2dj/efL4lzLUN1D0FeRVMgYa0eU1Y+tx3mpZ2nJYPnh98aCPafRzg7YKch
VouuG8q4riOz47KPIQ9VIflXr22lB9Vu9t2tVWzQvbiYHFsm3uq+aJwGXb1mZCEcDaFllsT7aDkJ
76M3C07EktAWbcxHut2FVl4IaC5bz8lw6Urf9K1BR7ZwUKTrngL8fqaN1V58qtnFAV59HnGdVv6z
mZ00cb3FKElvpZ1Av0LL/Vn+THbTzbKh6dfVq3mrOOPNId7JtrjLt81L7LTupT4+d46cxl/tMRHm
tpPgL1MHflLKpT8UjrOp35pIZM3SNu3VCy0+tyJOA642GzFoxhBpmg7AymERHVGDb5WauJ9366Ug
q+0FdccyyieCZPPepETbguuI6pfPg5y9y5w2ZbWhtN2kzJVO3/lveX1EWXVnedJ2bK8bJkvxeGl2
nl3lICtJWJMb5NX9fnJmaholrcpUqXWGyUK6Ki3/J/12EmLVb34no4tYWdxy9YfKfyijY6hdoguc
HZuTGKteQ5KmE5TGX56dwg8BUacnKo5u4AkO2liu9bvH6Ht7aZqfe3oiAPl35602YjPVYqESiCpv
ezfsKTLKHjgXapxIuEa/ajIW2D561WPzNPysHy5bw5+7S5x+wGqPDtEeUKaS0TP82VMrBVEk62hq
qAWZYOXMn31o7VHBvzCgl+bMattGRLcu0CHrvMjCc3PuEJ/af74KLkVY7dFiPlVZ2NGxYfxNtCpH
ldv/uzbIq025SU1DUHza4AN6C7TWsYTnz9twdkryqsMLRlVJna1yAoUmabNiCuxJQkJm8DYxfpb6
hXl/KcZqoxW7tDITgxi+eOwncMw+0n7Z6+cNOX9MmxZ5VVIsvIVXs6yQAw1956DnmB5QJ843IWkc
ymmDC0jLCz3r7lLpfvmLH87ok4irGRZqtVbqIw86M8SVq0czTr5N+n0ugN+9RIm/FGs110YTCGQS
Rb1XytfddCzU4KZAjT8Skey5KMd/9mFHMfRffamv5h2CgZkAorP3uuSQ3oVsUqFr3LT4zVACvu0w
N2jRaXUqyQGX/Pk4np8sf4deTUgkPscASfMe6cHbsHoJur0AdfjzGOeu/bzBF8dUJgqsolUQlDcj
wei03vOP/nbYBgfVrT3TBvBB3guS7e5CvOXvrWbKu3irFTBHmIn4IfGmg0RKvNjOW+XA3cb+N6r1
Z3bbd7FWZ6UVNpMStcQanCgBhSG5pWOBxyj3CGvtVHd5ucVuts35DEQL7nnpeBWCXzcS2c/Y828u
QozOpKnefdGyj55cLYG3SLMh8UVC6+APA83Dy5dTzwPYrBxrdI1wccEW5C788nm/nwm8qDLLmipS
7OKB8D5wkyG1ijN968VNfKNiDZmpkFo6/1tp5c7noc5NqXexVo0s6PKs7JBNHBxzmz1YCYcr57on
P4Imil5B/yFL83nMM0vlXcjl5yf9qhVRYgQDIf0qsSXr3tAWUGJ/IcrFlq3uDyAVkkpuCdNv8n15
p7g8WI/ynjfyfv4yXV1KlZ/ZfDRVIuPAPxQ6UBJ936xOwDE0CIZx6cl7H/F8GOGZ0x8sT7cbMAmL
plC0CZpLI7j83XeLFOAHYAyKJ7jXUt9ZHSBGW1V42dUDNaoeHS91yMvvzRwNV5AEELDrA+1mnOIB
fcAmDm9LFaiIj1YtaMcmHDeSJYQXvujD9OWDKICTE9WXF+46Xz8hGj/J6TB48wBKF2b8TBpvbOF8
Pn8+kT4O8SrSqstHc+5kIeswOGjEK6WE95+OG6Gd7b4Z+e/yawPXpFLqX1HbP+jF8G0YdVcU883n
3/HhkGORYgTJDR8hcpNqyfuR71tTD5WiJ4WOYZY9hPqWW8kxUOcrvauOBQjuz+N9vDOQjKV3JQA/
lk4Cf7WC0B+ZhGkMl6m2wNUSrzn2L8y1xd53Ux+j20vW4NKHNbuKuFpMbD5iKM9/Ii5SD41dfWkW
RYCenKlvT4/1lofopSeArn04gAhLzhQfE/ymlzLF+57tlDqXpjYdPMFSTChUVicSxq/F71MnzNkm
MajJpqUpu5bSyRioNjIaeEWgPgrKMN6aaVNs5pzanD1oo9k6vaiV7X0phsmxa6r0Sg9UAfGGfmzG
g6QLOgwqI8LJLdb03AEz0H2Vm3rCqaHvI4TzBsP4GmY5THYMCV8NQZ2+5OEAtH+oY+Z6lDZUxnyh
fUbYqDxYidR7SL0P6OpF0Y6MsLWnStgsephIg1PWUeRd1YTRvsH83QHrUz35mZLata+YD+mAZYbb
TJ3yFUjHABIwniKUdKW6Sxz2GvNnPk3V1k/iefRyjE+hTVnRYkBUkARR/DQCJpRn09WcTcO1ZYS9
eui1wQo3Q5aK0GqaMIQSkEjADws1N4+goPWbNPe7A3bI0ejJYhB9U4tMPox6YsrH0Tfr3xBMZW9q
5fIwKFW0yXQDid5JCGXGQlUTL48WQUJTagLhKNSydBMOpYK8b2agbDxEqPT2wWx9E1qYBEWQowWc
jQkkpqHppO9kyENKw6o6J/uOOtsxCy0NCeOJMpTfY1URKyP+pr0cb3KadkUnGq3dj33QcJuccSAz
0YPHA5XbQao7VivkD+MwyT+EGNWnsYOpSY4BIpJVqt/11uqdIlUd0WifWl1AErO8iwVtTD0AucP1
pHTl98TIWtHThRBp+aEK5IfcykO8K2DL6NiouEinNzsTpNiuBONzZcitco9RClQTuZ31GxHf48ZO
Zql/noqp0d0h13NKeUN7NPI6/BJbie6E84Ti/KxFou4NCXqHUIdUJCHVRPc1dxglWDqJhhK5Fmcx
SraDMUFxaOItHD7g/Mli/2MXYcDzHG2y7hjV4QybKTHD2ZnEQXarYTKPwixOXwS/TZBnJwUSPIxx
ioaGJk1IRAtxoj8MQaJdNTWeOravKvgkJDlEvsKQXaXXTZS3h+hL3MzJYyqp801kZtSB/Uzs7Vou
sqVnOWorE0nK0BqG1g7LECUBNRI8v+9hVTW6/1X3u9ERranYLcI0QAZHoSztqK8RjQ7VPCzdJm7r
b2GVwNgQ2mB+6OuhGQDqKyN2ZbMkJhDPfOMqx4hi2/qYKKd+DTfUnKVd0UjcVtJBLAo7KoJfNcrK
rSNrpfgWTiV2nZ1WoKFaZXugRxPCvCFJmTrXRQRe6/gISXmRHQ+Et8po6hbKXDm4+jykjTvpGi5K
LY4/YjGNqN2XGcyTKWzxL4B2NCHSDgN20N/kBm39ELLGEYmfcLLlWFFdKF3Kvigk45eYIajvpLMJ
IaKWgtoLMan2pMI3nnvO0etGsIqrlvkT23mDqOdW7hRKMlpZ7EotxuBg8GGLiVqzwYo3PFa6lj6K
ppS9taA6rn2xZo3VWSTs0imC4R3XlHRBlb9GvqkfUqmI7sYiGp0mDNI9+KQs8PRSM9mNUvMpzBOA
Xnhv2R2S+DexIBbQdOKyu6cz+tnuhNaPvF6bAslTMLSJbA3ZrR8Bx2/olVVV5g46SeFTi8dDZItt
Et2VY9ztysIMbDbk8IuQ1cG2qcOEc6MVoCeMuYmWfk9VZhxz62YKmzL0giAXXuVh0MtFKznUHOyG
6mqLe0f2pc81A7aXWHeNI1RRfd0HkLE2YafjNcWes5l1EYOBSlD9b5qZxw+zNP9oVSnbIGf/GMZU
ZBV8QrCtGX75HDo2aJwH6rfQ1fJCQZ+hRyFeQN9eFpLwqp6E5KCgj7jR2WGcAupcPfQvaY9AqZ7F
BRLgfjyivc4Vb6aH2C9+SIX4VOn9q2qO5Rsb3dPSP3YlW89T1R/Nvmm2YaVBUqng7ErcoXCRKDA4
q8FfTxIEIj0vvTAs2lsk6xJbl1vNrsPsV1hW94JaEDiHHJcUQXJVS1nlDZmfbxXYMYjNc4uGr17b
QgEL0cf6HElXNtLCjIEvmULrUg0ARloY3RX+1cdGjJBCFs1wz6W13A6WHzupmF/VVhjx6424FSpE
7CMwhEjSpvBKk1p3xzl6pt6NbnrQzgYHiiXd9jMMZ6HScnR9lxuoFHbNneXr4xYd+/ku7If6TY2l
dGP1rf67qVrLhVBKDRSlXpsR+2Vg/PxiaoJ2DMzh1xQ37GoDermNSvXM1xXBLuqhdAuCQ1VFWb4w
Ss1to9hy1HyRzxNgxSph9DXNEHWXfDSOe7VKsIm3IIyXcngw0gpidNi/ZTr+WqaVHZJxyWQ30h1Y
DsVtTav6VgviOMMBgtnbdbngdln0mGpWCbcyN28asbAOqBQdomkWWzaOWdxmlYEBZiqI6kM6Ceh8
9Fl/J5Y8S7uml9xGS38Ygflf7J3HcuVIkq7fpdeDMmixmA3UEdQq1QZGZmZBa42nvx9Y3dMkeC5P
16xnVWWVlRYHITw83H8h22Mjd3s4DJKTAe6AESkzk/V0awzDt7oyzBszFLM9+0W/C8de2rcZtiZY
2pO4Jup4R+6VOWKdzXg6jFJ0kDoZn5sA1qPaCIhOSVniiDMlFcssurustoJLvUohuoYpkt+hnDpl
XtR3ijoYR4lr8tBlU7XXh/53m/fpfSl2ndOalqNEX+te8DULYfAHRY2+5ZoSPWu9KF6kOET44hS5
c9wiN6U0wnehiNKdkFTLVReM9b7tW+lRnnOqllJfqnfw1gQ771vjMlCCHASfHvxZJTN6AHEpJzjS
xXA+cTBM8JXSYlL3Pk5dWUIF0VKWCRcPAjAN8gqdZ0usKifMexIaKGJekcpow+uGdey7MThowrLs
WsS5MSoIgJk54awHDx00Ykchozy0+lJgBDG37lB1hJ05MA7V0lUu8oi1b4mN4LSpWUIIHfSdsoTd
fgjgh46iHl9YfVD5iAqiitMTuvNlng+qFNUXYirrvjSh/EtJhlbv0j3pRX8VrL9nLq+XaFl+tNgy
eIHRSsfCiCzbiDUFG4m0ulSMjsR9klt2FhhRSeZPdWPu3LpDem7pwcOaatNfhzheOeDmArvuIY7L
CMDGS+sC+QCsUIn0RAVVoxJdq5Qoi27fZBESAxUuLKJoNQcz0ozbQBxkDyQ/29mShZWGZroqEEo7
joAJQ18XYQpHiS8rFQ4Frak7c9hoEEzTGPK4YkGFbmuDTV6K0MjjePHi3tIrdzQRG/cFCTddZ+Ta
9PvJtC4nxaykNWPTIAJkuvIUywZ2e0a+wEYclNX1JyEtr8MA5ge2dff8PESMl3QSvVCaq71ACe3J
IPX9s5cKrqq+EuoL5J851lpcv6BZOT9zFUT871TDIPg24O/nVnoK29k6tEsxQjDOR/2hCYeVUBqv
wghi1Opo204wXMoe63U1mS/KMu1/xhmfKncS3H4TkfSWvMutM7N1xVpkmtRRuor0JH+somCBWGHI
+Y/GqoMHI8WIAaZ7argJv2C2QXwIT8YiS/umCNDIaPWQ5UyNQby18hwaUYKkWQz96EFr0vrRLCXp
LuHSRmJVzaKbqan7wG6EsXhAkWypvHzFUe7/a5QSvqATFKhd4x1C3nvRHL28Nmn3T0J+5ln5oS8A
qnCF2pm6CHj5A5BpilJL4c7GU6JE30FGqeGc9uhHeAaVy5XIRkpKWgon8v17Tuzqqo6CefTkuzE9
NoozwvV9XCjNRL7hqNazcodmPdHVaw/yBXF8+f750/nEN777AZtyVwX2vQgn9MhF4SGVHzK4658P
cKIW8G6AzYt1SnMlKKC6ey1iI36NyXNaJ3g7ol+HbzJdcL0+g0X92NTcTOrmbY50PgfMZFLb0Q0a
eDmrEuHg4HO11rvPIyROlV3efeOm4lTWRPROYMAJLiRGAtZLdGM5eF16xuQUP/4DGaETNa53I25a
FmajtFFpMGLnGj9lb9mvxLHofpWu45C7f38JdcoN4F0pPfDP95u0yqZSiwtp9DRSJzw3FbS3syBC
L7jyJLnyK66jM7vm5MF4O+bmAyPSrBnLRmpmJOBefo/YwU6v7Xq3Yl0gBC5OSpoMtbP0hYPyPdp9
/snyqW37dvxNCUsrK6Uy128Wd+purfDITzLuYS9Z6mhY53i9S0ve6a5K/7nx1rp3vmoG7qIfwiMm
ln8bwb02OGSqmSw6nbxtSTMdtHpJQ35NYYS/YK/vxu5cY+pEQevdEJsJN9RJVCJLHL1wxv9DuRWM
wBnO6RN+ROC9fgj2haoi0pd6nfY3pe7KShq1btcPuezA2edHaZ91TuiZt+L3yelLu/eVa21H7Ide
oNzOX7GpUN3oqj8T2k8cWYPXBGUk0Dlgbl/335sfkiHqHUaWIdLJaQ7677V3Hx+Ka/xhEPbm6Rae
2dDyOn/vq9LvBty2gIFsB6UwMWB0SB7HI0IiGI0nDyt5rXcRobRrZ/4R8zN+4ibTf8dj3ct9gXrZ
lWKrO/MMFvhEjOTnrJr7sAdVqrWb/b2YtTbJcyZ5Gkjn9b7Jr7hvcF8tvNAvzwAvT44GPF+jd7Ny
gLYcliRspCJTRomeLhIJKZW5tRHpBA/BT+0p9s8dl1Pjoe+mo0QFb2rdae8jVpZpaZS2luThwvGo
uKuWKNJEh5W4UvyIzvCbPp4cAiMy6jKAcUqW29a7tiSK1SmZgmZS6GjqZbt0Hp6P53bsqWHoIayO
hhiOQoF8/01xKc4qmZ7C0UEw5mC85L8R6ZEPCqcFi4abAj+i3/L953Hwlfy82bYmgo1kJ2gDGh+Z
5loI+CIgoV73iewoLhndXtvpPg/m/edjnfhAE2CuiAi6yqncou+jaFLjMuhV2ATRQ6vJfhyNX2b8
Sz4f5mNkp0UAllpHmF4zMG99P48otER1UMV8UYt2W/MYj1eU4vDgvdOLM1/0MbliKNjOBBhFonqx
aU+rWZKQp+aqp3b55ZIuT4FWnEOjry389wuEyarKBjThj5sfTFAi9JwEK+lUL+3uEWhp4x/x1Dqq
9DVYHlFrdUfpHqbj/2IOEdlYCzKIQ37ou2ehxbsUJxkv7Z+rBQmg0fLS0kSpDWEe8/vnC3ZqFk3T
oPmLqAa5+GbBrFQG0VjIqleBHzbCxVt04fD5EB+3HoQz/FZYLVinH6gRfR9NA80M1TNR/ReV0AnF
yF2aH5+PcuJDDJEUCukKi0XbRkEhweK3LRjFkkq3BPm2Qu4/H2JNbTe7wYB0C0/FXDtiW05ikA6t
GYiW6g3Wz2ykU49KjaXKl6IunRnp1MfQ4DM0SJYG98g6pW8uUPoybVYYgepJIfKVcvhsoIR25tI8
sSywKyUk8LmmVoPl92P0XZ5LC/hOrwkpuNbPmTShzjT/FVn/j+T9D4sJ+/+TvHfN7+L51/NbZvf6
F/7F7Jb+QL8FthCQC8R6EF35H2Y3orEsCZRFUAsqnX2dXfgv0Vj5Dw1oJzuMwwo30yAN+hezW/rD
grOvcHdpEtR9UrK/oxq7CeOvx4jLkB/xesNvUcejMoVCKqzOzRI1Z4PCQ4fOplgeatoQDZJtJJ/2
hEFMquk2yoX7RI7cSYDvIXwNq/5h0OddJVV/L+J/+FXy+x1rpkJuYp+FS6L+jCU3bcdzcMhtbvPP
IWAXaDqc+g/E0aBpgyBPsH+c/OFSclG6QbjpvvPQ+YGrclaxY5sBbMfTNhgyJLfmWTfrxG15Eaig
JEV9cLQu2KeJ5lBP3KXWjY7gZyy/WGl8JvZvO/t/jQ4/l0cPwIkPmdykDXWCsBxOTz36l2p4CLBX
TRMdW96FGnO4bzCQowZFGOr2fabadGWONJQ8A1u1N6fj9q8o+s5S+n1s/eunUApCo56nCzff+7VF
t1CVI4GJb8BRlC+ZcWf1rWuYjyZGbWaPOOMg+p8PuQmAH4bkNL0Nsm2FXXUVtImrLNdV9L0Ur7vi
XIa3uTI+jLG5XusiCq1i7hJUYSAgeul1uNcu+yfBW7HMOUvtlDf/Qc1EOzku6CCOLwUwLt/33zaL
KRabJuOqSnsUkDlsJWU/L933QsskuxumnTFKTjThqbzIbiw+L71op/KLXiUXbEN7kiJ6YaPdDrPf
andRFRuO2BjXdYFVbKM9TpXlxtioC/idVzD0y6S9KlTDF2hoAvC1puKiXV6K5KmvkBDU6XGYI/qs
4m0Fpb+Xs93UFnfdgHONGuxm9WEq23stE29EtF5C4wLm2n5oVVp3L2l61VDnFvB2NQsuKizaQk39
GU+mK+Cm3VhoviJZ2cnyzVy3XmlOdp7ED8aYX1nI6k4T6JFmfNBM/Lyl1ikSGU07Ahp3d9NHx6Wt
vDLVnrJaxeIZY1Crd4UuXiXtbgaUZ6nh2WoQHZjnBwyUbmPV2Bdd47fNdEHrAOU4/Uc1SJ5AH2tR
ZTdBgbFRR68ENmMvRfDLGJXrtNTRJLXaXRDBIG6Tva52jhihBCpYDqpBxySydoFE71/VLuMo96KA
qnrXAR0w7SyvoXpHzpyimpyp+4iMA72Qe7XJFbsGEGGJiONYyUGtv5h95mp56Y/GtJNnFAfhF8pi
7SC3sW9kwc81wwvNdi9OXzDAsJf4d7qM+8L8CqbfBnGxNtZu0bNzYa8CJgkRc5S9dJi/zbX4pKYD
nY9wn4hY1reVPxalO1fFmex3y3j568ismSKeZOgGKJtIoIZjIcQtIdHMUA42c391Ojf6vVzIN5YW
HAY28FzG9JD6izEp0QOkRAfI3G5n4a5QegeOzr4JTbdo7uIe+EUwP1dh6ZdRcuY+2oLwXn/qGjxl
YLI8eLavRlOYsqDtCFpYMD+qfxaAgFljdB7t2l3LVrqvPOUP0t9E/34Ydj38b7JDugqzMU8MW/Po
z/GjrgfFyVLV/Tw+vpYe3+S7H8bZrMQymNlENyNx5bvoUfTML/W17pSTPeyBRxyz2smupyed7rir
nRt6jYvboVHjUGVkuwygqZv4FSHq1TX0JZEZ7MB8xJ5+nHyOug67TMDs21G+mvjKXpo/iQNmePE/
6kQYFYS/yxMX0qkUSJZlMI6yTu9gC4sdTPbUPEwJeAz6fzG/RE0PU30/ib296MXu87k+Fa/fjrY+
CN4sKbKcSF8rfO+CJq6gLXth1vysqXzpHMzt1MwCHoQMTz2A3simKTJKcoMuNt8TIZ6Lb4SbJ4ha
d1j6YhQ3m60NqvBQ/01Dxtet9HbUzfelVdkq80hLEdVpm0qETZXy8xk8uVtx9FpfsfgwfOAfAyDq
NUFQY1e7SZ+Xh+RQodRYPWiGbTzNP7G6wSTNxmzENx4/H/kVF7jdrEhlaFD/QQJpr+XQN4sHXmMG
MKjELipdR9lZ7T+I2+YXxUcIDmfXJwzfue4Vp73R/dXZMAfi/QKG/ulcbe5USsObwdRN0LmKvm0m
zJIIwE3VYzcY5qt4jvax4vH+OEsNOLVdKZfTtMDLkzf35u04FHQGe4UIJO+i25K7zaHUesh3CFR7
xZfFW2UZ69Y51zhYM7LtRFPjpA5oUMX6wHBLuj4ZSPzJphppr7WPYT45OnDLVJd4odwnYXyuLrg+
KT6MqBMGsF2AVPdB4ioH6TYmKZk/XZigrIDtxI7VXzR16uWVjIC56JQgPnR0lEfxyiqnM79AOTXV
wGnwHEOmCOXTzXmV2NXgV0rumGC2tbT6kZtgTUAOIHXvCGXqgLW0dbXaK1gVtw1V2VWttnpWq/yw
0PSXxl855Z2ojT2rCg7IjzfW10bI9uJcHIYk4unfXSXCwCUy7a1cwStZMy8pIB6K/memDL5qVF+6
NbMyZGc2lTP1XXn9/dsZ1kVgt5APLN6bmwyZx/FoFBr5Tk+EH1zR0/aaCPAU/gMflt/ne3inN81e
2YW3zXOO4DeyKz+Tu3MWGycfQ5QtDeRukH0xxM2VM4AOrIWZEDU66XU+2w1UkOGCTiO0peu1dH9e
jWnbiHsNi2/H3NzkZr2UpZGvN7mXP0/uahdEWvlSoAiKMkqMymH3hbbqfeKBa+vOEedORQtiBEBy
bEwoNW22FobXgxwURuyGRWsb5UEKvkbzmfXdYrn/+Yn/HmQT+TNAAF2cMYi6s37mxEGU8r14V39T
v82u9kW0QVrjru1+HpNP3XKwOUWaUJD2PqALCmusQHkwsX2vugV63mJHP1PQQBuPrjYp9lQadtYa
5y6hUxHqzbhblZQuMbJMytbTCpxI0BNwpYDKAjSkAdi1w2WbXpjZWgE98qhAyByz+PoL5wJo2b1m
CLuQJ4uEw8Tns7HO8YczBn2RQjkA9w/ZlCCp6YJ8S+ymJZrsOu63lXWmmnj6+LwZY7OVLUoDkpQy
49pNcDddtk7pCHAEjLv2UkO85TyH6+RUvxlwk53OaFLIbZYlbhGACRNwdKdMgqJ6P0R+Pf+pFudE
25T1VvtsGtdf9OaeH8RJWsBNksRAiCsHF8MWmtH416wKFdTC7lZZZOO4OMo1pRIP9T0bFwmH2HGE
qb9Ljv1+3p9rkJ1b2038bCqx04SZHxUgTi8q9O3rp893z+kj/O+Z3hapDFXvgfwzBM4kvomsrbEf
Ltarfnab61VO9zwGY9vLfg0b6x2/5lU0Gbf1oGbR5iWsCRuNS2S87G5F1QYwfldfKXsuLe3ecAx6
czgGLVfRsX3ASeimuQLIfU6G69T80h4BrsBbgGL8JkiGWYclR0BKlYY3cfUkVcuZk/PanN5uq7cj
rL/gzbayktqQG2okbh3epXJlR+mPJjWdWP3Zwe/CE8aW2mJXjggFBf4y3UyWK/WhJyMIF80Ax3TQ
wLkFAE9yZ0k9EzpOnmtkHkXoZki/f+BXaaY+h3nJrxOP7XV8D1pwOMTH+Gq5g2mR/wou8odzvcrT
YyLho6iAMlB631zFZReoBqDY9V2dAQyDCJn4IsCJi1VrOLvH7ZQd8OvzXY65y4njjeybJOJctgqh
bwJKlwcd4EMrdqfmKskwxjauRTRfun1Sj7ak/5p515eA4ZpId0PxRxrdGAXOG91z0433Hd4DKW/R
AIyZkmJpQNFCrmovHXEAxz4h6HPQexX+OTwO4sVNLKxrw+ZyEcnN5M7Rw/BLO+ZeFX0xxF9Dpu3C
UbF7gI+0UbEsx7MikoZdaYS4ufycl+UiN0NvmO5KmtO15ov9F7UO/bHD42m1oeqrg15JDwChPWXC
6mY1soJthNXTDiqXoy6Zi36rQ1mHGu8P8Pi7AppNXdxXuFOomkAJWHHLXnwZ2WYQgi6HgYQsSEFo
ps2+wil+SvVDmRsuf8Ex1RLII8o1OS4Kg+CuLi1m8yucVJ7OP0lFbbm/NOUHMQzsxVp88i+AoPiz
ISRmZ4b2UIxfBMyVZKDHowr3VxPdlVSjyclVWEs4On0TAlIFtXOF/CHIBVspdoFBDaoZL/R2vJLN
8UoaG9t0knk65jE5YvQ0gN8H/Xo7lrUj68FOFOuHNAPkarEeXf4YB6utFR7whuQFmuJFkuSqTWiL
ItrcxXzM4NxoZuRl1E7HUcUWp7B7efZq6UeqjnaOo1VVy169AJrSc7ukRaf0wsFUK2c1smhj84eo
pU6hibsh+9GIk2c22lEREfYUCF/GS9HoXpPXjtXi016lUJ10R0r1y5QMeOIRa7xERrHTcX0KcQjq
8dPLc9nNsqdClj1BxacJVH6povQxfRWqbFcNHJjZ8I3Ewncrx4kMRyCZHZHAYYp4/wYTEbOy8WfK
lq/SWDn0BhwZ1pAq1bsUwwipze9hOWKGhdeLdJt2rZfq38BFWZ36WwmhObb+AJehB9xfZU9Cb+Hj
XtmV8CVSrgX1Ga6ty04BR5zCIzbszkhuqEV4A34z8TBh75TwMIRhET2SKLH0uPSJlZPpo5M0oztG
X9fFKRdj30z8bjyv+rDzzETGNoTXu3VBRW8P48ktpgC2J2Ji4vdoAlhkmk4hRo5gBm4WCu44/Kgt
wxPo0ioB76Jx2C9564wjPQ5lV02jZ2YzlkAtpVWAvxR8DevPor0DOvkgmZljht0u6/FZV36FInX7
5jJNJ2+i5oVh6q5Xb4dkdlK9dxNh8etMcDpjcSUilrkUpZ1L/Us0yA9prN+EkvGnwi5RoubYZfOx
MJ+ZSr01L6r6vkvEuz4DsdOHV9H0K+sxFauHG0ETvzLO4xROx7Huf4os8RCFqO0Mvr4sL+Dof1eY
z3fmQphAPKqfv0qC7plj8b0ZllutVe6WLj2OuuJoyvI0mPVRw3spmMNHuVK/SmVz1ys0BQTMhbof
wALsmYLpTF2mKeV900ywBtgVir78NlucpgbLn2rhmOQ4rjQZ25h6Yz8eI9mADlE5qtgRYaRnoeyu
OjNO7VrBqmJin+eiTcvntoHlkCW1rUMIG0XpMq9Kv7ByHxSwEzX6vbQsxKLU3AdLjdlSa68oekGw
QluhR2Vb4XJhpBh1CfV1MQutPSd43UuJP5r17TCbX/UBeamkqH7PZfItbsMUHOy0n/rcU8n9u45i
rJ5caEP+o03LR+r2nNQA7mNnJkeg+3aeyl6VzUBIFJfMA8rKS867rzaPyhB689AcYzJmycR3cLzp
cRcsZfNREzCkaTqn0ifHTAw3KBaKhZDhwONW8BIBkTpK0Th1OGEM1l+PqnAzzkCYRMvupHLHK9RV
qFtLGDdlmuJUmW6Ljel0lIcA8ts9dq4i3AtdCL1ueVRmDJKw0uqlnpL4TdmpbqALz5k6XSRB/y2w
BEdXQOmXLerFwdci1H3RyBy5zvxYxDanW0ogJLETJmDSzJSfKz6oqI2VIMZi48dYm4fYGg7RpDsT
Abai+dHRErSUzi9LHe4EB1nyY3wFxVG5y2I6EjSCkSklJ8j2SDaxAjGucFA/IUiyO1pJ3IXtt4Zj
n4aWr0Fe5CAcJTpC01z4WkolULvpBsVrK9MJtD/zovmVWdONMeOYqwn6fiq/Wu3XXhaPDOHPmuQa
xb0Ii1Jvn9vk0eBYaCjkyDNmO+kXxXzhY22tNY71BJgl/tblkHRmN6ieYTkdSu2b1Ed7rWkOcGxs
jesC+hu3NJoWkGg0UfD6duXf6IQwnPsIjz1LG+dfGpzV9AFqOStqUqQ1hctSzQieKTinzOmH3wKg
k0WlaAARPwBKqyaT2wbzlcFkSzGeS3AJoX46mdLupRgYujVDEsYi2DKcDKqXMdhZInFbpX7ac5j6
7rJFhWhWE7/SznRYTja5efOrOJDw+geh+D7hhMscr6JiMXoXi7962cBJ8Uk4eKad95U52SQBkQoo
YcX7K/omge5h3ozRZFJl4CNRD3embnbivoN1yPGke9EE6QHPOtsqO6cosdIcl71WmceiX7Dugl2s
ijef53qvz/Btyo2UKYg75LBFcL/vZ8DUYD/rIzNg3EyXyj5H42NVash4oX0+0qkuwtuBNk9Gy5qk
LrEYSFVLnvsq8TV3mvF30b5MsXT4fLATTxXUifAU1lfL3w8Yv1Gu4zpfuIRqoYLqdpEU5zBDp56C
b4fY+vCkI2XfHNNVV3sQ/1wfgsvFiFj51xXcWvp64phfz9shnWoJvht1U26uGzg+ufr6HphnZKfD
m9X7afaGxxHIei3sxcPkKMfKFi+XK3k/v8AQ9D+f2xML+e4nbM6MlVpdLoyUUCLtZ2H8Wt1mq753
1PyxhoH6+Vgn6nLvxtrsTjWMcQ1dmORE+1WgHTRrv6Ph7vMxTr2x3g2yeXWigKBGdTUnrnhXXFa3
5OKOervOY3u5AI4OH85peson3leoPwNQlunowcbZvK+q3NCbWmcVJS75EJ9NdOqcQg1sA28grZds
IXoJ+dcmfcpIwfrg3ki0i0jSvKUt/Fr4vRSLo8PijOuv6PfY9YIEA/3yVraTlN+PFZvYyX+txf/h
1/6BLP6bLeM+d8//NDi/fs5///c/js/588b1/PVv/BPBZmh/AOAXaQFBazSltSc2/m67//6HYOBa
QgDSiKoGxuiKyjD/ArCZfyAQTNeR3SUra1nn3wA2/Q8LoK0kiq8GdhY6Ln8DwLaJhODm9BXKjWG2
BnL3Q38qQwkl0Fox8CCI+k2j28l4juSw2c0fhtgEhCrDJnox5wBD1ey45OYRj4ppuBmg972Z9tu/
bqW3yKhNNHgdCP94bmsdNwMm9f1dNYrGapHCtwyFsEd+wuNCccwgP0MjODfM5qZSlTFQWmnhe8Lb
obDsKZSg0Z4B6X5khvCyx48LSxtRoa6jbkaZ2sSIGvC/vnBRHJpfK3eguNC5PCosjbByOjN329ra
OnmgaHFZk3AqQSdoc3PoyhBkUoUMyeCPX4yeWhKdQjcQMD6TduotEB1n+AI/FeI2hlxQVM9SU07s
E0zBVPpbeJB9FDQXZKEeMrOJ/OTQuavVRw6hrHlZ7MLXv6Rw57BN9OuD8cxT7QigZl/vk123o4Zy
Ju07scDvfsh6Zt6UGfNRNo3JrCmOI4Q1xleVeWco59qV22tlnfB3o6y/4u0oQzYhrcbnqrtwnx7z
q3p0Vg6X6OZudIdl6pNwjpF47sPWFXgzpDDw7MXmLfL1q1WfaMSU/brc6QfVhtx5r1+MD5F3bmNt
c+i/vnMlHwD/WfHTmzsatR6pQN0HfRtc9VYXzNoZ9mtNGsfzXXvmbG4ToHU04MC0SS2io0VM23yi
oCkI4uSY5AEhpGRynbnlLrnt75BPu0efbpfeii7sxF160z+iOH6W9HMioOIYgyw/8AbS1C2esAXM
PEelFPtV/diPd925NvCJNaQ7pVBfXglF6ut0v1nDvEznoU/M2E8RC4rHx2l61ue/iZt6nUV6gmt2
TPVX0jYhu2gWuRIGK/a1cfieCgKq//Js56Z8hjbycbIgEBF42BncdqCo36+WNTZGl9EK88VauMhk
Ak2BkOznt8KJMbhIFRyYWAz5Q1m+IrdbtUTQgo6sCznNE7vTUKf6fJATu3yFk9MgxkEAWPnrvnyz
LCVcLxQdgsw3bmTnVeHSbyjCw0nwqqdz6I6Pe2AdzNR1Fsha2z7vpw0bnZSXEubmkfWzQVCk5RgP
vz//oo/RmNsABVeT/JOovN3Hk1LCzNOCxK+nH3Ga2VX3YCp/pqiOfD7O5rnAVmMcDVggGH702z9A
grCRXgp9TPyQaofcvtQTlbbkR1I+mOnj50OduFMZi4csGZek4mK1CUVt15kRfsuJL/W2ucOL16VW
PDqdrdvRve7PeyqqZ4Y8tfvI4cANWAZFhG1OYsV0SpZcpwCHSwfxaCWBHwYbhX5Y4FA8d2eD/LkR
NxFQk2c0rBJGnI/ysUKJ87tkI9BJh1nJ0eosjv9BjN+ACF4X8e1Xbs6xuih6pWdG4meigo6Ppn81
jGhXLZUbmWi3dIsKWKYrL2ZD941m8BN5hoAfwRMQe80pKA87ZTE8ZiE66SllstG4t9oISOrnq3Fm
atQNhyBCy6SxJqYmQHJoiNG2OVcuOXUyET8EUIaVKqSk9c/fhIEV3BFZBROBvnzkUOaSXOElxXTZ
8MrL9rJ+7LD32J1z8Tp1VkGv43FI4gQIczP91BLbup44q0FjOBF1PuKDg5CNN4aR+/kUnrhgQXia
q9gtSrf4wWzyxAioOJe5sH4hiikP8XXnBz+Mb5Ej2ZEfXE6zHe5oQB9L+usefRevcM5h917p2W+K
Un9ttze/QX4/y6jDRejo8b0JNn6CSyHYNXeyk1Q2/U9kUoE8X6Kt90UQbWOf+Otx43cZx9Ap7oRb
STmzrU7GlbdzsokrYZf3ST7ye7pv5t1qLCh42QU1SbLVkiTnHDD15DZ+8/nrn7/ZZHqnzqqesQRh
nTllCZ67PKcFe/I+e/tJm408a3UWI4C3TjH1RT84hAcJnLZsr4LGZyV91wX7bEE3iakcSjUmXgWm
Vq85Ik2rFCDoip3W9+mNmp9ZsHMTuLk/ZRW5Iovui19LV2X0RTjHsNwWcF43KM83mQc1T6qPQqBW
EkqNyOxlB6txQQTuEbp2hsvmoDpzjSfMK2aNylhm2PnhUvISD8LnV5OlLP4DEedT8eHtz9lMr1XJ
SWmti6lYxAit86u2PopFdkSJ8RyK7dTcvh1rM7e5ICGDE61n4ef6hKydMMUMznAkmoiYl0VH/V73
Po9Jp4Lu2yE3N16ftuj06Axp5AhuSbghIGzVhYbz+TAnnsjwtKGZikR4Hstbc5ihLgs1VRkHtcMj
0FKrd6bL/rryMx+abmhru/oAzKY9wL5BmPFouecizRbs88+N9e+fsPnUTsyNKl/4CRfRwbpZcZAZ
QNA1k4lc1W3dwL7OvMi2havRlW2KkwTHz2dhW9jmJ+BZRb4mghUE5rO9ACopVqu+E/86q91Bd/IJ
wVn0sVBB0f1hl/voVtyfGfTjrqL5olPWodhKhr294dRoisMAXoHfAKyCbegmN2s9pHUlBwnAh2x3
rshDOW2N2p8Fpc1cS0KtovGpkAHTFEehECc3nW79RVEECLRW4yVytE80TaiVRHPqjIt6VKeJee8l
AItjAu0yavdWN81OM8UXFGFdfQQnIRf7igosfY5vFmoq9qBg1F2s2qCa6iF8iaQMgrII9He2kS2/
+y48VnpxVYAwKLSpsS2hP3RiPDi8dW5ly2xWScmbQhli8BnFYEcgPOpZ3xWl+UPSotlJ4mmfy81D
Ziw47lXJV7Dv1+Ni/QDfcqdNcMPa3PImo4h8AEy13RcN0rfLXmw1R8C8bpEixRZgtyyzgiatarda
emtUNO9S5HeGjoZN1Igz8G4zoLCMfFwhtN+0RnlqaoA14BLsJWlecnVYG6/Zl07LHVyyvph1BVhp
+Zbil+cKlowmdJGHIMXRvuzDP0fLqJxaLrEjMwBzjFZ7p3dyD+o6rw6DjNV4b6r7IZI9rRxv5GiU
IOBlTFqrRnba59fpqB3rrEKi14xyBzVY18rgxFnjJaquh84I7+TMgPkl63bdFZNdpwvQI9X0lmD5
kaQ0pGMlP2Rl9MIjDF5lOItuMC0BKBTDFTXIpikai0ibClTmgvBBCIWnsYrQw5B/tsjG2kXTO6OA
SptcBBcKQrlVMdMjl77MsM1tRYquR0lwxTZLbNRGwcTPvpJ3By2J+12alGiSDuIR1k8LsgkrRgUK
4YywY6tB9sul0c6m4nLJxZvMMsnwjekuqAQocSjzkFOTiINiMSEat4M9j9Dfprm2LlETe2plmFZy
OVw1Sv1dQ3ScLrqA7URiwaPr76a8+xOIyHc9DoQrkBX7gk6yW0ZW4Kul0TpTSoWwlPILay4yvynV
xya2ErdUAz+XTSeS4l1SlDR+O9nttehaipLFnyLlOTKH7iqVpYugNF6qBMWGWRoe8qXT/DkJ5wNi
nM3lVKjfUprU+KuvnK2g2lE+SvdWNKJlqGJq0wB0tKzSiwOU47RaR3DEiG/EeTiEwrKrUuWIEuR3
saz+XHQek6Uo7seeRcitsDzIhbgbW8W4aMLqWuC/2+2KemlTF1OZW1WefuKmltmCqoB8yuudCOUY
VpWQ7qOwGe0uGR61Jf2FDYAvTCg49q0e26gJo+41J/fdLHyLRLAvk5U+JabqZoG2g6D0/0g7r+XI
lSMNPxE24E3Exl6g0UA7sunN3CBIDgfeezz9fphzJHGaXPZqVxdSTBydqS5UVVZW5m/uhyQxbZ6C
W2ZYeSwJbcBWfGv6MQUpJ+depw8atFJ9O+MDft+G43taGOO6EEt0kRMgK6CgIqy6oqi2lVJPXM6F
eMxaajPAHDgnEf/VhbW86SeN9BNtartOkwqKtNDakT7m7txJwn0RmPSNxGJ2pwnAtZ4Pz1Lbydt0
TpJN2Rq7PFaEOwXlu9U0ypVXNoCw4qBovG6BIOmJIHm+ru2sMasuQgQ3+L7CSxvQnW7jEMBUSAIu
5Vz2rRRuAMPuRDG+RBv7ppX95wGZORgZ3f1URZusHnZmrT5PdfuchbOnJeQI6gx0TMun8jaUZFqz
5nuopMhOg3xrggpry0C4HfXpVg77dteYZbAy2hHlD3UJDEJ0MWop+ZUVjy7yP9GulkLRDeYqANoQ
l6vC9P3DZC4Oqqq1KWTlwQ/Lgk3E+zTOU1p6vgDLeWhnrEG1bBtNIMznsMHgbuwzW6S6Z09JObsJ
sPlNleLpLSYXw5AeotzamN3oFmm9MirVLeTZQXH0h67Fay0fXhLT+FUO5UuVVmtBji8if6nbKMpW
GMzQLsfqvQ/jgzEJj1qReI3fXEcy6zPD+FhlOqDtKA4OVaa8qvMI4DJtxZWcmOsm1oHwCMQVu8kQ
e0/HezEp91IzH83ZPPrqfKwL4yJGBsSWpPYinKCojwavUi26KRLrIpa6jTVEN6LeXVdS6cT9ZCdC
8JrO4tWYJrfEoq1aAM8I4MIOqs9VMRWuVRbPWhccM3O81K3ZKWfzsq/oNA6htFI77SZKCmxyAlRD
haTq7RHTbMCe+lM5yeNKmyOv7qUfqOTew+Z71upho6f5xhJSiHYBToJSo6Cp2SRQqTXtMhf9nVxm
93WdGHYkJch4Ds+NVd+lknYNF/fKCpJjFRo6yqrtrVqiENSM9+qYwJdIlz1VNQeEzwtbAQLGRYZr
4TAK2zmJX/O02cng/NS2PKodCVuqVCvdByfX8lGdeGhg0Wq7IA9v40k7ajU1og4qch2ng22ECX1V
fyxk7pz2OVTGG91Ctr3JwuauUTv01RNxPs6KkO5VtUXAPVEyV9UClJn1EuhgU1+1YfFsReCXkpqH
DpnFLoSAvcq68dXyzasBb3dnkJHtLOYGMa6CnDMsgTyFff4jRjjUiKCciuNlW+rXfLlmNUVhx/Sw
0iwQy+co9PfFJD0MQ+lGoN9sRVSn6zBhw5RZDfYRrk4zrjNdWxsQnAs8tByZ96wdQIzmZLldUTya
AUh9Pb2ownRYQXbdTIL8JErFZjKwTdWU3pvaobJB9+5UcGKjrtyXU/g6EaKAgPIAGNTiJmkXqh/9
ajs2x3u5UTGfqGOgWQCCgVrNOb3pYINi/VEprXWsqU4mpGuhTn/lRnM1CKPoyFWGDHM1jp4pudas
d17o15Odd4TxdAZJO6ZjvCmHvF0NpninxdZ+MvO73vJ9J+6MLYYQFzOIMEmY3jjy4wV2fZ6EdGso
TJ4UpBsZdpicip7PExv4WJkgBs3qQgD96VeCuIrk7GeqVaXdRMm+REV9G0TyQ2hWXiEDgKJ6jVJU
A788uCqnAmhWIHaOHMyBoy4lmdwyH0Tdf6n75pJWTL9uCqhL/O3ojuOIAEl+Z4bNSxfNt5Q3DlZD
DamK++t6Vipb6OUfrTbzJI4lnGCsWvFGXTN3uKEFtirUN7XSXqmif2fobbdt2vIJGMGuzo07y0Bl
uZL9Rz3TkLBVpMdRggtYIgLkFNO8yyt1gV2b3bHqFajwA03NPrOui16/EwP1ZyKkmq35CddKbnmZ
XlPcGY7FHOukC4rv+IEE0FDOOnCd4EXR5HkFvQDGoJ9Kz+o6Sp0RvqupPPDhgiZ3WqOAHF/rmUcp
6Qohj2t5kNeDbl2FQQhPYeY2EePek5aNh+g9t7/MBU5d8ZDr0ZOuB70tC8F7ExXXgRKYB3wXPKNs
fqL0atlmWF81meT0gvau6UnjKdPMJypiPNW0OL2UygzFEFXM1tMo9AAnYwv+WDM1922CnLWZQI1B
iqK3jUG+b3X/gluu3CE7/FAsASpIgaFWIvKKGjX/gzj3+LoKQ3QZjDVC4KNwK7dA1bJ5X4/x8+/v
WDYHMTFf/KR0EgB9YCE1eSWaTDtBftuPk20UhXdNnl1junAfKl20yjMwjBqe6gmeGjM11EDSXQ0k
4jpU2mZlCO1NYEzpKlaK1u2Q1gVP61+RYV+rYvpqTLm19svimOQmnIcovUKR97JtK2llGbNlq2Oq
ONj83IRCdItGMcIaswBkWxrA6qX1DzESKkesm5cJvVy7r1OAx4N/MVnyXtIglSBwc+dX3bGd62Nn
JveZgoNxXZKC6EYU2VVEJtBZySGKdddv6odaDa+zauip7I+3eQC4OifhpaegLKDQBJt6odcR7Cev
wF5gpVQ6mYa/lyVjl8badTQpm7nlCglied1N9cWsFRcxsOchrS+KSdkhQ38IheTVN0T84EaDl0Rj
XAlKileSHu7YhwSl+iKoi+0EDFmf1R+10oUIHIuYMczQ5cUUxZEZ67NWXFAyQ3MxNnjXkyTbfZyB
5RfkFyWcj10Y7psRmpoqJWQ7c3PbmOq2bEeV605UV30JTK6KD22uH5PI+jn0IMxgPd/nPGGA4xur
OS0eyg45SbFPc7stTLDfM40HLa6xzPNH2kci6zQFPbRs1ChQcXbnuT5gzH7v93AAk1CGJWYm77ME
+FQq9kmXRzbCMwgONaN8PwNo3CK8fUt0gZRZKWBxp/oHP3FfdtGmVvz7uS3v2p7E0M+7PZ1uFUUd
RamcRJH7FSQbc60hYRREEzkPLhU2uiyzbWjpRYIY23KfQuQyjR+6AGHC6FDr9CeLxpduzIcqHX90
5oTZgTJfZWVuAEGuZDfDAHqF8NhjHWrWoyzIgWckMQ9bjMUC4wcpl7Ee/ahdxUKeHAysw3QfVyYM
MFZV3dTb3Md4tOplyB1xeSFniu51fQw0ckg2Whbfog+nEZ7lFJ5I66JWc5gmfH5KFfV0kXyai0sQ
ecTNU7qturHfTCG0X2WaMPvALySLjrovi+soM5GkyPCbiernqM+Aw87gIMy6YvHkGykoChghlbgR
/Zy8PO3e9Cnj0ZvPHb9Yfe/KaN2l5UWcFU+5bK2rUpBW2H2vG2EI110/g8jN8KqAWgjkd8qjx761
Rqcy5nolB0G5kshLBYWiA/LUKg84VfayXEevsqKyVBaVhAkI105XZOlDp4u3Qj1cizWS24GmqhtR
GTalFR0VCXKGkBTphSx1MD2WCkA1iVekOPGKPRJRp9KrCzOtFXDj9XOno7suVJZJeoeRaJD7qWNp
mczVqcCk0lLjDqE4dVOU+r6QuIwCM4ZRDv2ju+z1oL3My2RYZRUXilRMxlsdj8qGU0uOHQ/6AzcW
phstz6WaCpaXiPxVWZ8gFUyI8+Qq7lwd43eHB7vi5Gl704xxZOutAPY6gYVAfeBXDbZ1rDPNztXg
og5ACvNKuOgqHBCysXqZhLY9yONYOGcqT0uV53MVCPArDZ0FKHXaW1GVIFYFKm49nGvBRqfgvtqh
EH+/NBmgOjvWc+EmTuCeRQF+rnktnZZ/jnyKIEURu22ajpGlWzRnwisFBHK0BqCDwd1wUG19m+z6
jXYZbZUf/nGxbeeBSglZ237/CZYZfvMFfpM9P7QbaioZOB3wOxagSuMl3uAuIl/nmlhfd1FAPAGU
oyMPxoHf8WEchfeo4PN0W3pntfu7jXKpYQMsPlV3w/b8gF99XyjsCOcg8gHk6aSTFfixGXbc0S49
4U0Ts7bZ35jI/1Ea5QuQD7CDD2MsjY8Pc/LNMOQFRWMj3s6h46PXT6F20eQ2Mie6Asi1Og8C/rJ3
86EeflosxUdG58HNgjUIaekr6uITuuOk8OvSy7Akuft+f3z1HT8Md8rkpu4Y4yTBcGUz2Hp0ORtP
/78BThYqw8djipbWhSHfpOJ1bJ6jZJ9pIPz+oB9WaeioTQRLf6SNyaNQYS3DpzZ6+//N4mR7Y7YE
nWDpUuQIZMjawmo413v5qmL9cSWWlfowD7Gb6wyde4Y4RDfSAeUa6vJgGxr6dqIdON2ZPtqZvtLv
VsGH8eZkiY0VjUgt+qHKj0b+ZJUGVRLd/f7Tnao/nPbTfjMnPgyUW1YwStj6uAo2KEfd6w+Irq2F
y3pvqw6HyZtxI/FUl27z2W7rqfLgp8FPOlqGXJBxRcwyP0zrzsu8zl0kqxY69zk+77mjdNJyCDBY
gXTEUAgAHXyfgl9eYx30/df8sn3+cZucXGmlJZNpIQfnChvrKCebnsqI+yP2bcUJdr7z+Ah43B0c
xbMuk5WObJpnFravrP6yLVB+fv9zzmyi3123D2urtmOrRcvnVdsBXgT1NilwZtgs59SCzw10Ekao
YZa93zNQXz3JvF1T9ThqVE6HM/DRLyESH77vKRaswevYNwt2a6quqYlBBP/tULtDM49GoQEIES8P
kJ4zphBIZIH4XIBAZ/OH5W45vbc//oyTgONnamSSznE60V0IfwZ7erHr6AJHK1fY+VvMmHY4tTit
h7uXaxzMi3OJw5mw+ruZ+WFlUyNQJRQB+OB6ulHHpz7b5KV0BkL4GT8GZUoFVwP+BTFS8eTIUDqL
aszfU5fitx13m8x6SOTD1Nx1ysv3G/VzHkTvUQZfKi+ISPqff0bX2KQ9FKlNSh7UblMXKyI33JxP
S75qsAK6BN8BnBCQ2ilKzTT6ABi0mrrpoXwCfuGVLoHvBr8HNEf/yr3os1Wb72f3Rfpl0t1WLYRg
FqnjU7F6KQtGsxf0FAwGxq1Y/26ENXbnrrSS1vM7PkVnwtDn3QHdS8VeHckmALun6W0n80ynOQou
E+LoUC3U7NJRw2B1Zl5fjKMv3r+o8FOKZGJ/LtssQqVtl5g6utXDtK6Pi/1vRDrU3MluDZ4FCvuZ
MT+HcVNnTzKaqIIFO80sxyAIDCMZMjcjuKovVX73/Zw+70TUwXXEF4DoGkh4n0SyxgiVZKiG3BV3
wSZ3E0/ywk3mGtvvh/ni5qOuBunPROUBUOuppheE6oSWkM8ID6OjrqoL42aJHrorP57L/r+Y0oLM
ZP/x0TjKyyp+iBWFrpdm1XWxqzdkEBJ9arW97A0KafntKDebCC/BJH36foKfbwTmB5oBJAML9vk7
mplIg6AnUNd3FJ3pp9KcibK1LJwZ6HOQWgYyVCwTIHWhjnIyO8MsKkCOsVvLkYcUrR3oB97ktqFT
W5fOwPw/bXhOLz4JHCrZgiN0GnbrHHftQBXQ8TREN+wTr2rjGyQRnO8/3hfDKGhhLUhawMifVAS1
QsitLg+xalN+GkXhpKg/+tI536ZP+8JkhA+jnJzeQoipeUxa+c/HJ+6cbPV/O/FCtoVhRO4P/G2I
Fn8ukDyWaaxquOUuPmVC8o5+/q/vP9fnsM4QMmFB4cRKn0HbCbXzuDbinFeZuUu3s4PviusjOLLG
HdqZ9hCsz6sDfX6ALqNSzF4wm+pnGHckIV4HPCIHOLMcYZQGTVtYEded4qr3Uq9YK+eixhcb448h
l1P34SjXRadWZdov0Un/FV5RtNhZl8LDQvgQN+peB7F5DhH66Xwxy4UyZOC2ool83D+HFCN6augU
w8mO5QyLWCRcshhZgtowUeuVsgt9rh6/X89PMZ4LGtldk4Ic6I9Pqqe1Ti2+G0O8xLqD3N2V2ev3
f/8p8xowPDpzGJ6oRAw4gKdyf1KLWjEgaC7/re/l7rhpgJO2XgD+8vuRvlivjwMZJ6joMmrwHPUh
YUxoRsyvTXZo2qvvh/j8sZAollSYeSLiv59YhrA7zDaNtAIpA5z88LSOzyHjvvhckC7B2cPqVkUC
7cmdGMxd1dCFAIy3BUGzN7fq0bQh6nvVmYX5/LngcELIBAMILwLjkT/3ml5msH8M4p5fPuTiTUPp
Tf/rIf9vUWmP5Xt+29bv7+3FS/mfy7/6VpRTjbVk+19//rH568+I9S7U1D/+sM7bqJ2uu/d6unlv
upR/9a/a1fL//N/+w7/JrndTCdn1regQ7eZvC6Ii/+jZQPT8sCc+kWQvXuo2yqOqe//0L/3D6UHE
zmEBFiJkDDYDHc9/EmVxepBZWPoHlgqtizPxL6Ks+h8mNyswN5lbD9E+lusfTg/qfygLp9XCsEyh
rkjh8h/Tv/rrncSX+59LeSfPKXTWkN5k1Vl6bRGOXfbFh7CGwnMUpUKQOzS5d4DiNoGneD0Q90Wy
71xAO43bn0Y7CaIakspKG4Y54GHxl3RY6J8+SpeL1VywSAe453h6J9t6GdBS0JxAv020tE+QZfRh
2lbqhQwdp9TWg8eskNdFcJYPcxKpPw1zMq+qzRTLVximfJp2xtvwMt81wapCCxwnh3AtXKMKuO5u
wx8UKj/st78X9CM7+PSB82nok4ObIHATNvhYI1s6w3FV18FO3M4r0x62i2TpOaCs8sWG+eOLnqQu
mAgHbEOmim/aTrpD59Ebt4ILmp1+Y+zF2+lhIYr1+/I1xjjUqRx0+p4CgO/jztB+y0SkXnRrxmcJ
FF8ojbDYpIY89NjLn4KlmoH+tBo+Rev0jo9vuSttFu+5AG+yBGDp2t/XXrcpNt8vwbK4HyoSf60A
T73fTj0qli5/HiGrKywJswzg/Thk9MOMXzpAyczVsQr4fqSvzg+2crxc4LcTSrST0yrNhBFEnIDw
wF/oEFP9scxvcLM7HeG1db0SN1gSfD/oV0fo45ine3tEs7eLOLNJ86aUj920R+ru/zCEDp+Rcgfv
hNOXX27pjRqVRe7U+htQ5MC8L+Ln74c4TVR/r5L1YYxlX38IdI0AwDwUGUM5Ng/F5aJPivP0Rb/L
99JOWYsb6fmcZshJfvDXkIgmQjWk5oH4zZ9DViC9hBh4vdNHAi7bIABy/8zifHn8rQ9jnBzHCgAV
j1nG+IuJlzrNors6UgjwbXUPzOEcTef0+fxpVievPkWw9KzvGLFZS24e291Fu2mcyQE/JO/PFdtO
Hkqngy238cdVM8epyLqZwSa9QhcqtK3pVUGZoKzxKOnnVQYMay679febZflopyf6t30j8nfoVJzK
myuzqfbD1OaOPCqXE5J2CcjWSdKR5pJ3Rusqypni6pfTXCpwfw94sjnrsi/FbqiXc91uc4pwiteQ
FZ97D54yePicaHaoBsq4REpIDidrJ/TxIBVtVji9qz1JrroyK3vctPulfydv/e1iWzEcUOOajqIr
Q9iHibUZWrt0wGJE52SJv9i8/Bz4hDziKEJqpwdEsGjx921Z/L671FXuYF5t0tQDRY77a8ojwft+
YaXPK2uQhFFfQieJLEo9idVCJApqWc2s7KBvtclChW602wSVOiBtSqi5ihmjst55ioas/IgROIoy
ITAmLbIQXE9WZtocreZNzrZnftnnW+TPX3ayBaxZhgJf88u045Q5uoea79LkjLzpKXxogRfejA+F
i3HOmUfMuXFPagRaE6dBWSxfJPPtXG+RmgRHrOuAAbVzwepzmrTMETANAYsS3GkLNyuQgvTViTna
2pt6nbwsdT6kK3m5h5caKIsVH3v9v2DiLWHizwP9x8CnzVzTxyFVaETCiNJtiy62kzxwBYBKQfac
AIZSB/F5sjaddkbv5MyEf8fSD5dOhq9PU+aMOww/Rg0h3xaVJeHn0NW7MTkrzrVske9mebKFDAt1
2mJkKSMLkdnpSex/dOgilpZg+0YFnv9XE3dOp4K6j9VV2ZvnTtfnVIHPTPV7iZlLBrZ8jg/T7YYI
cj+INs7zsI5/quSB1UX/Wu7hcBx92NBugJ2Ae+bkfLm4pqT9Fu0lCzvZwaJeaJ06MKqmJMc23Ce1
j2ai7I7tuzYG6zTI1lrlI7QunSkxfB1NPoy8JAAf5iupaRAgvYwWriu506+lj+pfpYodu6aDAvjw
m8fVXQ0wfxxg29/P+3f559NyYxS6dMMonJ+2NmY/GwNfpj7ZrFHUhcNKQ3xd38bHbI2dW/Eu7bPV
2/K0AtKno6eKrgb/m+5gHl39m72B3xeL9K/fYp3c00FnBGKELY5TssPKoXPjonS+n++Xodsibi8v
ZeuTIrhetSWvLDV3hKK6UGfUUCEENdUx15HM7m/S4sy++py9kbNRgFOp3vMIP4VIgcKdxWRmPNHc
KxTcWOoz++er0Pu73qLwn8+CaBhxabgam2TWwbUo9ramqJepb+wK6ZzTw5dzWSo7f490kiU2YxSX
3LW5U1VXll/g8Xcutv9ubJ3uRtBNEiqPC4Xy9BTWIipLocVkpOKY6nCFsoKLtXSKJr0zFkoGxDKz
ePXnbt8luA0l7dGE5B1E15GWbJGDQ8sNdJ95EINsV4yXUv0eGK+91mxN4VoBbho2yV2pmVssybxI
KVadciZYf7kcH2ZwcpphNGZD3HOaqxbcW6jbfirAGrwbs+ZMfnlupCWOfogbTVDEylD7vBj7xwaF
c3CPa8Msd0rx+v2Z+SogyzSSeRTz/vhU1RM6EAeTGRZOXt4N/UEYLfCc8ZmD+YWFy/K6+dcoJ7tL
nGJELRRGkT15hwP5JnfSIzQ4OGwWTd76lYwC/0iXDj3e1pkb1vdshvMNSsRiPk+YxFbHbEmxRLTn
TsvLfZPHrZzxWG2k1ouEYNUIgQNjzG7B9BbzbEcIqRW43cgyUbPL3E7tbCm6p2XLBlujxKuUOmT2
K6s5yijeGoqdVI090L4z0dXNzHKlRJDT4mkLkHGjVZGnI0Zv+eEtjMj1JO3qpNvnZXSlpdaqmZ8q
RKnjCSKBkbzEwLKTWLqwpFdxZlgDrkhiutV8LQqaW4ICN+CpJP1w0UelU0XKXh5vFdTcFQipzJgf
3d7IXGl9APhBfkvLY8PgdXjwAZcM2rMfa2uzYdOK1kaHk8Za27P2KxEO9ciR01Nn6KeADA84ObTH
MPJ3fjLt515fK8l9h5WbH5nYIeZurEmXXTusgvElzzA5LN4DQbydhWtZedb07thnyJjEqbWrSmPj
K6CGetmu/GI1CTSkReWygGKmlYpDCFhl00+F8lsP5kdvn7Q23cYYKibqKptHd9L9VVggADfra7FO
NyVuhlBP9o2peWaCbPoIhN6Y0DJGVTefvCiocCaEQcKg43CnNncCengpQnxdX+xxEHV7Q6WKHdmp
COQSj1oFDXbNSjxwxs5oGT9iE89KxH4h4OzaLsFb1VwlcrXixbfKVN0Wok1VJu6MXFzWdnatB/Zo
gGau2TFxASfOsMOgXEPu2UNkvJFVwYui0RmHwlFGONwIgNfdCPNS3bX5bmx/Jtq4wbtyG8JQW7Tr
hxB1bOgYQfZgCDy40H22YnOVqr/0enZ06Gi84RDgK3bzdFsjtdC1b83CrQR63YOSt4zgoGPIWdTA
2lXZrRJl22W6k5g93N2fChrEWBy5QeBv8nm0BUSjRwhxIrDoUKal6d+17XQ7NWB9dXTZ1G5dKeZL
LSDjg0F8HlKyhI/d3IcIao9zdkhH1B7S0CnmV7MnTmdviM27Yk4Gq0LyKaZiH8ThypLRJkxlV8A/
0kJ6P4fz0CbSKp6byyCTcRGI7L58qhuYSV211Q3/pkOduZCvaOdt5rFz0aC+aIMK6fDaGUQMcftN
0IVurmzSJNx3pewUCX7Dw2yPsrIKcvwVc9AOILfFADoOYr5x60xyeKtUvTOX2FyOtpo2q7678uuI
y6W1U0Xij7eo4tuh1l+JE1OLr0KJulDrbwcNvlYAE7Gb8ZkKucRU25WMyzR+EgDEo4eOcl5kl/7o
hFDbxwkurAT0Se22uRY4k8A7Taj4nOkhr17VnJy0jZxGeevbfk1XfjcIk5PpodtUiWuNkPiU+odu
JmvawRCLDFszakx68JHpMycTB5seGuLZ+qYz4DJVNxTK7FBR7AhWQ4aeO1wHJLpsYXxUhW1Vx7Zh
tRdjjy+bWDt6LO/iqFmX6qEyCljk0KWKhi96VLVnWUCI39SvjO4GgUlQ9betcduGQOUxUTPVGEHt
zEl5d5bJnSm1B30yvXopDZSQ5yEJgQBr/fZg+kD/LVhOwttcpivsSL1Z6J0gHAADNI4a6x6o/ZVZ
vwrmDjWfQyDqTsnLcjZ+6oRhVH9WAqY1YYQWQWhh6ep7wviq+d2WKLIqBHj7RO28wzMpRIk9s7wZ
2XSrEVw+cIKdxEB6L42W19eRM8uDF9XqZoDkHmvhKox+jMNThZb/UF2q7X2gPYvqvOKjr2S86KHA
uLmg3ZjNbdrHqzlRkaCFL5xA69a9WfwV+/26wc42bWR3njD7CSDPG1hTTON6Eh+rHufWCHxA2YLi
8N0SoffS9FC5swcSxqRLbeRIYF1DLRrLlRnCoOh9SKGTEwcgIcWFiBdtxMrwulKFqA8lBY6YhJZK
FdwSmZ20k3Gt2hd1/WQkWN4Z2tofbvV8PpTtXVw8++Vh6EUvq3pYKC2cu2ItiPO6Lq5QarH9RHak
Ea8RSLl6Ob6MsA8FAJFtnnmYNSI8rmxN7ZClJUFndDCE9zpcqQxdhJ6m2Zn2pnXvZBAe0id71Hk4
GrKnIE9e9PBFstQ2/Gpj8OxIsIQGvuOoiwNGth2NcDdO9brAnWYKtot9SmlUWxWaqNE8qTLcLUFF
Wz2jwiIg9T+jhz5Jl0ImwklBgCRu3KIOnvATdkozu/czxNmteN1TgGr7FJObixE5dfSLLzFJdxqC
1ThiftA/+F25EYK3yMp2E5OQ4NUk7J4eLrIM4WKM2FWU78wY+GJ2Q5rt9RoG18nRiJWrOBHfM2K3
0rwHC1HPk1WiYItkj4UphXiEL7gOZqTvLAjgwlarzUuhhgJkomoxGHYnR7BC4WkSx6J21yXplvIT
ERX33upX51Nzq9ILek8bQxIuzbLfBQrynylcWwt3t3mdmBhTJLBcseCTIRYqQeBZkPtAdlB5evYb
a936yJCJgVsVpt2pN4iYO6kF/gB46RjjRlX8HGS3tY6RNq2saD4G3atuSeAFUkfQPanFwQKqlmBC
CfVjEgZht2jTw4eC2EdbOao3gbCYMqT7Bv7RpELBRrVcuImwdFAaGZEJXFeybiUhZBSK70agP0fS
tRZCah1eGz/dR03tZYawn62bXDdXc5w7XZh5Yt07pn+rNr+kInEbP9ro5VaJVJy3Ey+NHnr9UVTU
zTig10FxRi4lR8rUS3X86aft2pJU15yjY4i5YpVpjlLcD4a+Uep6Cy+dKy21GxYhT+OVqplOIhsb
Xd6lOUkNZnN691pO1apK5ZUgyfsmUgmS0PTLwKm0Z1oPO/zcNsGiz2dxBhEiqMbOhjN4kWmTa+gp
+EQTYhQ5hKi7upxfDL11yIJ4P1T+xmx8t5/QyeHZK1cQAPV3w488uQhXSs30xF2HKIE/33YShtlm
7YU49Nj5/G4FL4VaXutShhpCbiP0b6dw5tL4upqazTTez5gIRc3PKiRW1gkuhNmmY+UFPCKUfa5B
nYcGmBYvEvY8wcGnehag5zLnla2NODeMmObA90aLdQXUDekSTDnwdA56ZVMFrzrJVj++WT37RHjW
+KvrxkY20QmH9Erro3Xj/8iG9yEvV1P/WOVINJTG5WS+CU20lzVtMzbaU6dc1flTVfc7fZpWMhyd
wBhWCg6ySEXEENIQfZkgodYVdXoze2k79ZZvxTVSH6dWoKAO96GWtpb83DfYHKXXJI+Ohi9LRGyp
q6s0fZtCoMRK+zqS4BYYOygwEqFskVLXrq8gyTMqjhkNN8bUchX6iL4GImoiVDGzfpPM2JRwqYix
v417MjT9oZvuTRwAuxYPit4tmFjUirZYd1hi4DmDyoI1CKT4MJMieinh/NIjrVkX/WsSxbuG7KPA
b6XD0ClS3lthXAUG/O9IHVd5wI3uP+foAojiL0jPKzmCOJq+dL7Xtf7K7DUHJ587Sm/rieLIBCuw
RbQqFrN91jIreTxopeyNmfTS6P49rhf85U8J7hwWUUkN3nD6sDlbsqIRWTu7SH/q+cGoUcVZ1HP2
FeVMFLHslo1n+fIqT8N9umjRTMPWzOStqOVwZYtNlOVvepTexOKlNqte0zbrGFIeFo18aXiv+1EZ
jxJmYsj7YIzB1xn6fWCR3VQ/VdRn8T6O4vgOvBKIwmjXiIXd9PsibL3O1OyiHndFIa6zhYPeFl4U
KqiAdPVqmoIrQTYuzCF5UikCZM1yK976as6U5euIG5fNdYO51ktYzRtDpKMs1zrE9WStKOVDV832
jNxLwm2VS4NrWkh4YKDoknJM5os0oomHPVTGmz1Xq8e8rnZhEOx5l3L3wW02DUxqrZEys+mUne6G
qfErEqZDng54Bqol933tFLztjCq9KwfrMZBuoOmvkk7blrq0N2Evysn4UnJt+WrhdJmwrvVrJGg4
RoFj8NaMY8kG+Hg35C95+Jh3yhrm5nrAZ9nCATDCZkV/C3wogP5RGw9CcWNJwTqeCm/AaEpMj4LQ
ui2iHrL5NhskRZigXRp+eSf6w0a1+IVK6ch9481BzGreoCaEV1VbenUw7S1xejDV6vDf3J1Hd+RW
umX/Sq2eQw1vBj0BAuGDDHozwWLSwHuPX98brFIrGcmXUao3ej2TlpSJAHBxzfeds49h1dckXuB6
EIXR8XIILgk71aImSamcrk3SjkjGvC765iGvM7b24jLFti4L2CwFDqRTIbNJyX7oSJqyZE69C69k
HZZEEyuDLXOzngLgrWDKaZPJtsxuJ5cGGyedAqdecty5pgZFXwkgSx9MtpQ+tfwIgb170sUMvmqd
pMpGS+QnkJKHgHlnDmgfSoNUZIo8nL9E+c7sh4VkdHbb9U4ixcdWV9whFlZVUXCm6h2P8R1jcu+U
D8TrrtGzPYzjlabWixY8BLI1MaX2zX44Ij6hfW8SFq3wsUwvTXVwy+aDOe4HYihnyHFvd/GiVSa3
M1XHmIwbrRedImu3qWcuFV3Y9F7OGuRtG0oFuRr/6Mfwuud8Y4B2JXSrTh7V7kWA1IIn15Yiw8ky
xTa7ECoA2CDLvAwMNPyqQJ1B3Mhid2uxJ/DSx77dxaIC3arYR0rnjhw3MsP14odhuOkNimY57tLQ
tviuJwQW4kMOkioiEylTdKraa5E1VNxp/S4fX0DEmcJt1B4UdQI6Rc03Q4fA+OiqcTXl11O5Mb14
qaFoZd1YkGo8czrcET4F+TIC6TpduxA8j4jBe8DW+0lnpytrrlC+GdleZLNsKFccW3PvLmyv9GTO
TCIBx2tZXhpzFU0czutoVdYvMptbb2/MxDhTc+TmjpgwVVxN1bHkWANyixSxrL1NcnFhJj2DQoUE
Yl4MonAYJ8rUir6zWDT8iuw8Ki+wReyROAx2gBkRD0ch8inHKL0bU1ssa9B76jtebUfLb9nqPTTG
vjFiO2XJm8p4oekPer7tcw5VWmOn7RKLOlslhmuSrep230bHGgqBzN/pc42kkeD4eCvc0Y7P/GRU
oysIseOxeubWrcqpRmszRx6pBJWwQanWjK0PZoHVqbVuR96SuZ2q54rmXe35zsTjrRjGWfTGbncR
KI9+qLmYETQvWMpQfvzuRhPWVdAtdHEvS65cKoxrAHgKSTHBo2xe1r5o96QSOyrzl94MS4GTl0QL
idyhkLCcdApJbfPeYHw4UnsbjLssvzNzjMkBuYDXNXAhr0ZfmRxS8T6cBLu2CE5jaDGS7Tw4Qkjh
9Ooa6tMEF8mkHAHYg93vUe4fOGXaOfNn6sV88bFtAY6AJab2hJiptBvWU8l57s73nsaWWL0yOrRa
acvtZlKufPFN1K9paq5Jn110FHOaqXFq8zYBB5c2qVuRXzZMXWOXarNphtzNItTjBKXJ9XxyCchE
IjJuInmLDWTDnrhSzJ1hoiySMP3N+DRKWjUVrFJ7lsisUnthL/KGGxH0D64fGQmbeTeGH7r3UA1v
cH0cuQ1dExpQ23n7yIO7HwRUdLxDVx2pbNUhHA9FcFqGyMhyJ3icmeXs1hQecS04srCzet593NuY
TQ5ppDh6Puw8wq4aamHxqC0aJV3Isb5Tab/5amYP7ENg1x7khtO6cjRLnWoBvIAucUZWzba7KCdy
/AphK4+qa8ZgDxmEWXLEaXE5UOeqJuKgvGnT0OmIMmRVrIm5zFdYPraa7mph65i5AUmsBnSSOL6c
O5WsXA49DTAZK3lpLlOLzzV6MbNwq9T9ldEq14aQbyi0eIG+64DSeWwpQwPgm/ZgSHwHPIb55NNI
T4VU7guOeHmtr6cR4hPdyz561f3rTt1WDUVVy4cboAIJa9waolot1KtceBEpCjW6sKPlYFfDTUm2
W5v2mzBZCWCwrPqW8pZrGCh/qZnk0IbkkIJkmIMJTBjn1VoO+b4D8La55mbEhJW6tQAsA8JpI4nF
QlPvROleq4mLSx9EOgc6L9U35aUUE4eu4XZINP6dPWSITRTciNk3G/RFgGnKQ6a+VNBzhkZ1wAms
OzLdoukl9d5Vw7MH9hSWl3LeSi8CUqmFlwzhQ8MRGGyWEl7741NZE6/elxyohqUX+Hd+LDt9WVxA
U1tIPjXaziOn77KSqMZCXmo3wYgtJ90lebUOkk2L+z8n+TLPipuJRDyO8irTep0c+953JTIRx16n
LxBuy7azEzBtNQA2lN8Wx9yUz2usXqO2XloclLXoVg6vR6BqxbGEAhebl+L0oITWBhILnThxLxQA
zIjeEpTCaRiVfQ6Y0UQiNs5BnSC1csN0VTFYD129oeBASZgVKnO1PmIxP6ikjRo9Hv0IXkV+6DiJ
+vD/jefCIk5NfBesi3RC9Vd/pB41zAEOCbvIsnsIq3ER+jstgBvBDr5I8nVKHS5pil0XbaE+8P2V
N9WooOYtL3OOD10SOo3SHoCnbAuYPExKBxnWRddNe8t00dgB8bqOa3IxAtbyCrikJVJqMdw+uTRT
9UlIOgewCIWlimmjX8fttIzKaRt18lM9QGJklpOZyCxzdAQZaokS7cIq2NTitI0FmBB6vZL4vXNG
ZpPiGGXTZQXmsanzhyatNn2cUG1MtnptXXox5tGYAOiqXYRT7HbjtJrdPR6CEU9ZVvBqujCeFrFI
GkyStFu/Jgoar4qf+ZejnkNEqTDml/EhiffwpRyBdVlDMhjqKFEU0qsaYQ18fKYjsXV7qtR32brP
iT9Ki96OOIt6dYyk0bM7Ys2bMr2hMLj2yObMsrvJ/5jXsUDSkTWwQxmI+MuuGurHQcPcNSe4zvsC
9nqdtuoCyzbGaa5VLZJyrQZsmXTpEMPHECh9yKQxRLG0SMP3HiRSVd1qypvE5stqmBEWhbXp4NVE
6o2fBBBPSkp7FMpN5ZDxoWcCO97kEhqv4xOwWVYfEPcJDcSj2rghd0cafCS+FsWNlb2jdnZizg8l
WazTEFM3CVYd23RiWqmHup363gnXcrPnLOqk4HCENt8UxZ3XvuTyQZ42Kbs7ed4NIH3jjBjxVUIt
czIWCZPkPk+oFpLOjDqLXHhzqSBvcxGEpSXDt9q2nB5lr79iIeEwt8iEYqnRMJKb3EmDZ0X48GKQ
lDsZiWtA6WoQd43WOxKgvGIvW9qmUl960c2l3DUC2PTUGJRQXozWhZezzTvqNIAyiwavqThpesir
pzI4CKSXsTMPrZC5nfMjwNJGt+xsaF2rK5CKRBeJwJzfK4ux2bXaI1Yr9lTUvkfJqbKaaMt9QmAX
NQ2FfaEGcgaATYiyi9g3lV5/mx3L4pjDTCOxZaNWstNEo9sQ/TiZd1m4EhNplWdHwW+dsiYHR31L
FEyznG+sPEQINfJhE1aHYlpNH41gcgzmnCB5CvKlwd5KMFbR4OrqdUDXxhpbJ8bxWy6gEUF1ulUC
IlVBvJY7HfmJNcS3yTS+eIa/VHpzaQUFDJRkbfbsrGQ1XU55vhzTDjwLHEfqpQEVLiWW3/q03lQD
iDJGTTMkbqIFbmVSEyIgrGLR8pMPcK93qRQvRd5hTd3FVEcWC4X4RXbc0zGfa2X1w5RER3gLtun9
EOgfCHxH1HCu8pr/sUiXXaLcysgLG+qfssw4oRQlUKuTsutSeBIM0W6TK0F50tER17TQMkq+atS6
NSUGuGuESdZLpVQoQnqORAlggm1SR9mqHHF/9wbLf+kIUFxLv3cHUFNBqdglZZ0CVJROo4kRBwcH
+mc1p20iwAquNYqslqDZjfE8BkjwAu+hyQeQauCRMoNHRxm+bserrODNtNJVLzxn7CxK/wXfVM7M
EBz9jlzNrAPOU9g9JM4i9F1YDTdDU98XYkJxmIhp4YA4ytHCj4yjqRoXrqmUS62pf3SE006xvshZ
xkWLQM3kApTxvqJ1Unrdy9/tVOtflM0nIh6yJvokN5GVV7qypde5kcddU58LMpjlfV9FCl+vctLi
j4WoieUe/bTeojPsiFzyr3t2uUgPKC2atFuGpUxRLOEEl8XSmRifbzTIXxvlJ/LLAheRUMNGRB81
LDgG3c7WtdzJfhSJLTkZsXshnMX175/sr9pS/NYiZhIdWJSiGacXnWSvUhK0pbPB+y/Qzd9PuuQy
hCHhOcVHRC7cV01DhoIjy8UypwkQ2CEYL1ajSNtm4UQBvTwjOfi1zc/FZA2vGGZrBIUnAgq9NUpI
rTE19fYxj+9Hio6ecE5w9AlI+Tpa5qtgKZAJKlOw1J7cUm0Q+Jj58+vq3eZYzq9qNwPBvd24PicW
P+UrfEqoCG9BwqToGtKFE2lqy9mrlwEmLuQrb3QkSn7I5zQwana69/eWO+cvcNacczbrHz3NHpey
9Vn/+rdjVCG4Dynm7Bo9/RklMOk+NMl3jzbdpn7vNrELXwFFOSWg0NE+c9Konv5+jH5j3eBRG4aK
TwfLE/mAXx91rkpdT1UO5eDWXE2L8ip9Hnblu4eMDj3ZhUBx4ui52plh9N2noWLhkwBSYaT/1Cf/
rMOhp6ez1Zrv1SMOIl4NW5abs/Fd39g2KFfCHgANQLIR9/j17ka/96sqRFnUBw7N0XW6jVeKiCFG
fpzpRdPR2pwLUzp7zRMxKIOsBunJNSfLJr18rezILl7QQeE4tZntXeFZiP53atefb/Pkexm1HFJf
gdpVa9kJqnNn91GQxUUt/xhT/Yx47nNCOf060TURKYoZRjVPJ5ypBwZa9qDRZrCW3WyUNZX4bM5r
iRmt/OO15nR37CW60j7LEPj2Vn+6+InkSdOaqbdU1G6JAr+YZmSW2YZxQPS27EzFrhttW+vya1Ve
DGXt+r6+TYrkMEQfBrqP1qQ9fTYncl67fn0e4AwIsTGILTqZE9N0ymN1mJ++WaxiegIFRZozn+k8
aH69BnZUBaMCk/3JG7ao+8IdmHIkpz2b59kDDfclupCwHv0bAUzfXm5WYCoahnnmpK/fTeFDyZ5U
JCvph3qlb9tVtzb3/qa6H+G7nH2n84//5ebAT2AUZElhMvp6NY27K7UsyhfmYbZG0FNdQ0JfQle3
I/c8KeRT/P276528MENNBdPTmH30Q7VpV8Mudl7hdu7P+z7m0Xh6Jc4WOl55/CziqZ+lCSWvbGQW
shHuHLvQDOZ5pBVulr+mU4kqRDzH7PpugWZ5Bi7IjoCU7ZN7Q2MaprnGQEEOVsm2Ruplt85fp620
DW/Zhv975K5vl5GfLzsLL3+a0KVohHXv8Vnqz/pV/yFccjLSPoNMeJOPGf94Me5lAjZ//118p+eE
xiKCIJ1jTU+norTvvD5Ueb5DT7P0QVIVshEiqJfnvHjfSS3nbY8szYphNswnX0QiFFLbWOFs4EFt
/kxDxU3fk4fx0txwvHyGCk821bijF4v8cWEsrHW/Jjnrb9/ulx8xf7Y/PeW0DcdBKfhQmnHnUcj0
qqNMxVzpr39/ne8U7lxIIUFREYkVPVW40zIjFarGrlS6oxNfo6fxMJ3WLyzYC3Phb8bcTgjmCpah
0wHQsK5IajlAJVwRmv37n/LNeJ4NK5KughLCU3yyu42FIQnJ2GM1JZTQf5P8ZdOdS6f6Zk3hGuyD
uAhiWu3k3Soo6EXcbrxb5Ea+QLMip3F1LNWUR5v/Rzf018VO3qE2gI8mm4YtCe3Psbi2VMRY3tPv
n9rnBupk4vlySyfrhar2SdeK7GnnBCx/l9zgSNBWk0tZatWvz5kQvtuw8/lpFuGeukFK6cnlWlWN
vKLk8w82xWZm6YHiBqOHE3J9HkLyzZBgKgUUg/VXV5XTxWkUjEIJWg5zLatT9F51d31y7vl9Y235
co2Tt5SKWhunFrr9Rno3kIcpRbnoDGqzU0ruSe5IUr0NgYwnoeyceXXzaDt5dV8uffIs+15Ui8IX
Oc+tkiO+lk27bPczHzBclOfOxd/Mn5j/eIi4B+bp+3TkyxBkOGkVC6SublrjWLoLJ1db1isSr+zs
vqIHQPjEcjzrL/3uuMOenHPxbIgEkXNyOlaIEwIPgB6jdLn0hbbUKbGXyNXrBcW3ft9cM58+UPH5
fLz/n7Mw+AT+959wiV9ZGDnk3veqemm+sjD4Q3+yMOQ/ZlqKaYCN4uvEJfIXC0P+Q+a/mBavQpeU
T2ztn6Hx+h8kDkOFwfRuQsKZR8efLAz9D50zI4suuCs2pMB1//x5x3+O5d+zME7Pg2z9wNKA1GAl
nx1sJ7O82NG5apVoWIDKW6p+u5T1yOnD9CDExluAzA1F4aq2IqS2hHCY2caTzRsFdb4T6t1N09er
SJmTeBPN0XAOeATyOXqkPPjkh8h+v20lD92PnO71Mln3A+XCIXkGQX2opmk1kYVkmtldF6vLnmig
qUI6bcDjbnX/ghARbVFo1q4kiis2zY3V6VfMDNtqNC98X6IlNa0iFMtkadihILrIkikbX3aiRCfY
v8uLYhEKWUDnlLYdWH/YsEg1d9qwGUSoBd5Tk+2srkF9Sn7fqFOeooDbQ6gfWB+6traN8H3MvVXX
U8lvWjwMyapTx3VDN7AXkH2hVE1EArANOrhl6Ri1R1BIOzoGDoVBRhRRwr7oyRAVDYGQ1NxGOLUM
4puJxmUddqs86H1bisULNL7vmZ9c6ea0UKXcdPRw2HUoiDJBXHXYdMWSfqLXIqoJd/BcNpFGLz71
213nR2+FMr4XWqbauV9eWU21wdOD3rTi/JBPdwJSRyNFETER5AL7/0KK57tE7iXmcydFoinBSY5Q
iB++pb1hNzpTjPvcoP08rc5DDLeeyYzDt8Bu4uveqSdXJZQ6WvzhC8V62mvL0nQ0QBXFAypVI4BR
SpggNGyXWJFlvDSeziFRfjk4//MnzAd1FRvuLwdnPwDZKw/8hAEZuhOC1t5N6/6JIa3M+XoLytmM
YeyCi+C9/ldI5d+a+A7ha5XX+Ufzlfjz+en+hQP6n4YKAjvyu+nx5gVD0D/27Wv48vP8+Pmn/pwf
YQVxcp/p6JzhQaoxdfbvdfN//pcAKwhyJkVIg/MphC6dJfTP+VH9g6OHogK3APYmKTqz1p/zo/LH
TB5SIHRQJlGgBv2d+RFn6S97gjlwnFMdlBN+4KnHLx6icTCimrJkbSJEDu5VvXVzdRvjqZE2Aekk
ZHYsey251LLAjYppkZrgYSuxIrZnQAkf68dmiFey6C3CAW1xnfoPkmBc+om0nNAktC1tdulDLkeU
+NNaM81FrwhoC6hhlbODpcHXJGynAK25/Cgr8VIFcVGYwoKdkRtZtD1ibaOHwrKRrUcdrUaaiBdK
VK4CVXCK8LWc3hWQESpNLvLkEC7Ss5oPwhK5rLR+mq5GO8mXMWaOZARLM0clHCGfG9Rl0gZbb5ax
GfBlVUwSvrDoWSfG6sLo8TKZx3wiFANB22AONFSjlUaIWtbdT9N9mTJbZt01Evtln9Q2+My4xO3Y
ktGH8maAAsmZkYduKzkyJ4S8cRoQ0SU6SXxd0k1rbpP+2dQfYkO90VL/RsXOMrJHiirwNtVF3Dar
KYJimeM0S0e6qCEaFs9JdPrl8UNZIvdCgV7h9EiR+BhJ5ujFtdmCbWQ9qKNoJajkbJCpxa+0+XZX
gwTST9P2cUzLSXuxVCoFtGsn/fNUK4fhseYXK325qXAaZLSNJj13RM881LHvNhjcJzkkhEYhLShe
Zg1+qDF1Ezr8aXH01HaXx4gm9UMkxCu9QYgX9Tbej0aizf1D6wXbkIijVI+dEhOJ0DmFfz/lBTW2
1xpmhYbQAyffQlKSpZAOu1Helb6K6FfeCKO/NszM7hBuKOaVQL+4QNU5BojbzeG+pKM9MgIU3EEG
xNQhwyJQO2lPhBbxLsj43Ca+hZ794tVPOQd4z0y3XV9jHGzcqh4fh5J1TX+Ky+bVQ5XUBoQiCerR
HNMnJSxcNj2Xlt9fgtpYNs1mRDkv5JXjR7hTxMRtGos4a+GupRLchsUq0EMy0B7bMXI6/TUPG0yJ
EkJmfEYSizhmJSXfWHWF32sbG9rG4HFMRFUlCcZDAWlW+tpa5WUARjeLkoMx3aemyPJK9KL27iOq
LGo+tYmWLIlSjSk7OSmeua+4/qDtGiHY+NWEpYWdt4rljtxeT8v3ZmFeleVdReWYBXtRa9OB/JNj
I7crJKlOj0syqU2CBcpFX+mrUsnW5L2g5qL7S/t7qA6MKFtIFaen+qshImmjXWKtxrZbdfnjNF7m
LPpjOIIzbG/T8qhJaEejd0aTbVDBHbsfof8e8qaE5FArb1FChkvdL6bgReD+w/LVbHZVte6S0ZWt
6wj5SBk+V7F39MQUC99A5OK7mIRu6GvHhK1G6+eu2F7X9S6Lwm2gvujhj7JD7Z9Ui7DUrmNDWBny
jcQckXaFI+rjTjLChR6yr0iOhV+tW2mdls8jOkGlyd0h6Oxy2I5Ssaxi9l68iWVixhuLcDQjE1zC
eRTtqiXah2CWpeGPTisMrjRm20zo7qgQyTjRcjlHHMMzKF4LMQXLIBwnVg8U4v5jkhxM+rwwk3mM
RytiYKofQTqsUzZr08ifDxYVUrxAm7Zj09mNeqdPLn2s7ShgJlOVlaL8KDQZq2eE/uGO4/6Voqz9
8S40NuSGotoq6CRvrMBwmilxFaLRgvBFMJ40UrIsCYdZed0Tw1k+BQMBsaiER6mzTUApMULWQRpc
y7hIy8EJkf0SYOa0OOeELEO9eONF+TFIik1Ob9+qyR6NbrLg1po0txrpPwzHDpGIz4xKxdqOY/Qj
hL1WIyFuqJNmYdysJm29WS6UHrIwQsr1SKSkMwQvPZvKiBcQSx15sqjRZDTCyKeM9M5IDn0zOpq2
ynGvjcZbbsIjl9LrNiO4OPLwSxGLmnm6O8jkRTUiolqVKbZ1EEDYBn18XbnN68Ap9NdI20y+SFed
DMD4kbgSvBF3aB72TRsgInojVsHuxt7uG0I4M0TTY7/N/RQBC9LkQcF70kMYQSJRbi0NUFFDNC4u
QbbfZnhhFZeyQuCK+hBUrESGhSK2YJ5rkIftyyBcSq30DIJtjWJkXXmaw8hAnY8YWEKn7P1QmQYt
s1hm3k2eJ65uXUraA2l/jinyspsmXfidtxWZPkmlQbN31wqtIyOBlfCpSAo7zw4ZYaXxXaiRhgMR
r30if9RltJBimrUsAh5ZY2KeXIotCyr6FJNlpCv6Z38A86Ra+ATCJYwh18JIRZjUIlNFpEqJo7C9
JmXaVvPKLQwisbvwGOXqwq8jgh/Vja9HS0sAYCoRB1VLbtwOL6HQYCwlqHIqLyPMkk2FhafDIRlR
55NF9LloYSyLyM54y3kEt2yKJcrC4F0uRhwKhaAQgHuv5KD11WfYzk7eI6H3ra2pPVZV7dTthAxD
dYvp0kh/ZB5RjiMpC0ikBHoxA5LYsRgusrB3gm5cRShhkuE2IXFWqItXieWY84Yt8l5E/GlKXYEH
ILv93kjx2UWxO7/EEYUE7RJXiZC3JMVKwqucqU9zKGmWW0d/FA9miBwYKbCSXQfpgybWjpkBaeHB
efpBImcs1lVQU8JFkfO2MP3UZAWohPYNjWGXws5EIlRYmsOCKxjSI6LqMXmuxYC6tqaj3riZpsdB
SS66fFmQ3SwofJ0bXUaXlouE4zlNAHkmwfJSRU7gWe9N+zzg5SXYDefJYyF2xP8ilZfv/e7S9/FK
oabJm6e2fq7G/kDOrlu1msOLdjrzcUJNUPsXTW1BZqjXYYWoWvb2XWaiuB53oTldWh79zcpaiWSp
Jv608lXv2IbRlY8aDhIln09+4G5VhaAAjAWdifcc+0bT9K4WlLaYmptK3jTWQwCvoAamiN+fGStx
ZOzYmmptRrXBlfIxmiw4woeON7A0r7HMbgWvs/tK2ycjpmKlxUcvsaLq1Y1gEQ3cGncqXhpicshV
57iXlNJS8dPLEJlQxvRUcJdKrh1mCa7Wq1svzdwujnfYZGwc03gprUdPACU4n05HcStMBrrbaaWU
1tEw2LqO4762mosYBIDaY1jGyFtgzlh0QbBSx+gAgxOvUxXf1zmrsie5Y+/3thDRm9DwBqYYdzz1
R5SGuyAclwVmVDI2lxzjVhxvVybHfr9Pr6OKo2HAGLUw2cZLBJDLlKcRWuYiG8Wl1ssPATvSdMDy
V+wIXF4Fcv3Dmqor+sILHev3mKS3mHScqAVfo1vbIGmWid8fLZaDHIWwElabcSgOxeg5zcj45C31
w9tg0oj39yHWRqOslqq3l0i7bJR7mRpBOEzLNr5KeU4hSwQ2RBbbjzjNHS9IcAsx3Q0zfiC4D30F
2NcInNysnkashW2QuZNh7KZ8lenaahDr16Z8K3EyJCLWo0ogWivgb8VRkaYLU5AA6vW4G6ptg+lM
xOpfq8XrTwe0fxWIfmZrfjLFfz6sz6exmZQm6nBgaOGf1CUlX2UphfFLu3PGTNPt3ShHlbwobYcp
I9lhpN/hECf/2xaXDQBTJFus7NnKOgM//6abz7mQPKdZIwFOXjspG5BjTCU46edfkr4Yj8Yy3EKt
ssXX8La4QBa3kja/v/dvaulfrqifEH2IvqZaWn5ecY5bktbdOlsTBrpsVtj7b89cba4mnz5pGCWm
SkYE25RThYTI6DRLSUrohTYIJDISRbRrwpNXGGyBRknH/+b1TgrrUiTnvtVyvVnaMy2SBcY4TkDd
h7Vq6GTLs9ff/f01f23v8EDhlWOPROelnsLPkDKlhj8fnlNpXEcCRgPMvSB/bF2JcOCda9JRK/j1
if51Oenk/eWtBPi35nKij5+iJfhV+RAD4Z917L/DD+autJmkB09wrunyM37qBQqBNtZ5jStb3Ga0
CeJV5aLfc0RihM6Hx33TT5r7LSZ7C02ZmaTzTf90NagpOtprBRPIMrz+ZM3jBXRiB5PuKqeauPD+
g5f28wXnishPFxzDohUHEjcXmkQgNaXMPsT1xI7b1C9JsftPPjrwaaDRKeRQajlpush5OImDqOFx
37IE23Nzl2MAxcwNtdIrGqG/H5LffuSqCbaJ3gveaO2k4N1FcpIoHter3fJedstV9ZA9oEV+0ZfM
/GcHyzxfnn7lP1/uRDVjmcJYmCaXizYANJx6FSywVa+idbQ9V+X8bvj/fKmTcdlqdVEMIcb3MEdH
RzqtF13n8t1/7/mdTpLIj7wUERnDwx4dxqPNYWWLt2WluMFWOzc65t/86+OjLUE7hBrhL3kAuYDO
V+Ge5uij7lay82dqaHjfIB2Xd5zz2eE5+qMH5GSZrc5hjr97ojrCGArXEOLpjnz9FHJBBSTVVVic
pFtv4FxOocs/N2t9I4pBOirCI4fcLRLCcfLe0gIHiUpeDxNztxj2uNJ34nGERaqeDWf5pvdHfI4C
c3hGg5vmafRR6I1KZsacUJPcHh5FXqCxy99jJ/rQ7XZPhtQz0QvO74fMNzJPkAukJ9IAIHfzlwlT
l4NY8qqcoMR774BWPn3p9kB3boJFsQv3bN0HHG8Lztv7BHx3a+NnFhZnUZF02k6G0pdfcbo6tFVU
R3RI0s/1L3oaMYd8forh0Vyq6/AGBueZmfSbuYZLmkRMUTlGhfzZGflpKq0w4JRWy3Y42c+PWtnN
YV3Tlr7u5b+BAvu1VP31aicLfC9FohZ0XM17nrduBohbinZOzZMl5tMZ4SCelwT8F/dooiRlZGGx
Oxm9dSxCcO1acPN2786xqhEg9Hk+yNzg6l/ZVn+rlfI/rkkyT1r/dQ/5tiJN4e3l7R8v2ds/bvMf
L37+pVky/+m/miUqXVrY13Q9PrNR/myVyH/MkFlaJIjdaXuYrDJ/tkqkPxSdqQVSKPIaAhn+6pSI
f8wKXQoJ/6/J/Hc6yb9sZ+nIQFcWOcmyBfvlI5cGBsGcCuUQZaXPPT6SADIIeECgFsNFuDy3Tfll
tH+93unnjKzaUoKa65kc4ivLXEbSXZBba8l7/+l1HP+52Hw5En17JVlWSXEjUM06bZHjqZJ8Uqss
OAx2uss2w158Sd7GQ/AE82MBnwzsha2+as/9orim1HLZEQoYuPUar+M5jTMv/+skNt/1T7/lZDth
cBBWu5Hf0mS3RCYvrPAt9oYzE/avqwRXQZBOGAfjiaXiZN3DVRYW8mRYjv6svOpbmcNQsjQ3mju+
tgvpflhx/HbPPOVfNkon1zy5s1gOIOOMXLOlUIgwRXZkV1nm99brtDc+ZTHc9OhEBGgAat4Mh2wg
e+Hcj5iv8mW/gaRC5BNTdBA4+i/y26EroqFKIqAA8fCuRd1ekXGjx6a8javkEIz1FXqOl7YgSr0y
USLJk3IRKvKH3zTxPpbaFmMvLQNLn1Y4lyjxw8tIJr1dBKb82I31fRUgYmzDG2gubitjm2oNA8GF
1T13U+Y7bSwg584GyiOjgf8LU6tswZZpsvou8aH5STV/mZ/Ah6IDGi2a1LrLKRPYcj4sREFH/hiP
B6E2D4osrEVLWlqj9qTWOlUyc9NyUi+D5kfITO5wpigo2UZQgEQQGZ5lRnYHH9JWG/OubrkVWls7
S05XWZJdlEqtL+QU71ZSEv2kAw6TkWY6UadeQ/U6qHn74EOo7aYAIWZtXkZt/qGK0Qdb+12hW09N
LFwFXvVW6hVyfGqSNkqrV0Mvl7UkLtvW2gyq8mGK3qugJutR9R+CqF4ZertUUgzkunATjMlgl2Z/
WZb5rF7o6BbI0WEwwmU61jspZmhI0SHOm8c+g8Hha6sgKC+6crYym/dsxeEfCJmtC9mVbNF2EqKH
KpmL7yXuUD3B6ifBjdTM0VoEEhC1ItxZ7bhSC1HGAJ9QQc7ygKILtlozyiXquYikwrZdNPW4Mkdw
w1Ci/WVMbVWIVczF0XOmjRtJLiUbAiO+XOWipMmo5D0AGKHBWV5vTQNJZzfol2lWvUdVuvGM4U02
mGAqyGdxfIG6AuKTlTzElo4JLyG7Ptr5mXzVeyawLxH0symn2M+N5FlJ4orCYnGMdJ1aqmFBOukX
npY+qEG6jMx0ozbqtaVBx1Z2iZ7CT6D8LWMFI6NGWYh9ZbhtOZIXA6KiYatbxsMmrUW3rcIEfgLd
POIsiyBf+UV9DS0K1nRSb4kCgWEgyg7BAe+K0T7GHc0WUYMeoqcUY40SGo0ixC+YzCuM3/WP/8vd
eS1Jjhzp+lXOC2ANWtwmgERmlhZd1d03sJbQWuPp90MPuVOFTBaW3LtjJMdonGF7RiCEh/sv0CV7
lvxpHwvSz0jsXiQpcuW8PYZtHLhag65VkWQ/p1TtnVKJNCfSlUcpbl8bLaU/rs7wBHvxGTkxHlQK
gl51hh3ax4fBeV6+nAUcthaOgmAs1xYddZBX9K5K316oMss7PzguKv01MM4tC81z2C+xMAQgRQQi
A/1qOfffZIpiVRnJaNJulm/G1P4MlaH9oj4Et0tCpXzvr2o3fqxdeFGfwBu5ZXLCEPAgXsU3W0+e
syyZH6KLJmhSGVw3SOT3P2Su6r43EBe0/eHT4P9ooV9tTOulIxa6AQhnjRoj1Or3EZhrZUaEhRIr
kv/1sb5H0yx3jf184IC5S47mD+ukvAACg5V02Ii9pMDr4/1t7FWKLM5ZbvoTsTFjWjBIC5ljPGFD
vrCDpqutF/kfy+NVPBV0H4UuS5JFaS2oHeCSq4h14NsLdt0cHdOTrqG+Lkjd7gYMt4uHfALdKzqO
rqpdo/CxVe64kJbx9CDR0/DTIzFbpecpAk2GYaQs4mtk3+ylH/elPMyn/gWKyb67oh/w78/x24hn
iZlkjU2kExG8me+h9eYhBba4bKBteZffCFt14gvflDoOT2ewQEuWuxoh92EpqwHxlufzXwWyHou9
4th7ubdFWTwvx7FB30TTVjVGGttdLvgJerUeSjhuvi8+CRg9ZddUUb3hdTPeheQTaLcERZKUjBLq
arf4VjbVRlAso4tu0Z30T8mBSsGnzDPs7IiUU/+gH7ZNxM6r7xwDb+OudkonmaOhR8Rlp9iiixvf
nX5cDNoX7/DwZBy3XLYuzSwR4eUvpwIjXiWdUpuOM2qWS0SUsKB2HPxjb3M9edbvFuqeslUQv7Bw
3gVcZZzBFMhl91dAiXvSW0zTydhoue3H221j3DMQorlMKUZ2PLmgVZyd8d2EhlOYNgyQ070j1Tss
6yfca275Oj6E3xSu+WZX3+ZusvlaOu/rLMHZl9iHqgZ1n9U6ovJqtMHATpQfhNYTp13QPY7FTvih
/fBP9ZP6xbKtm7Kyk9bVAw9T9daAMc7RNEPRRtTluHFKXDiXdOwymAVgx/AZV18b7wE97vsOweMH
03fba0yJ7cyLbGXmKIRDBZFnI+Klz/024upzC5Yhz22EWAE4pPAe7SbiBdfQ0Jd4/4sddGnnvo23
Opc69GHGCfFbtMB3MuC+z6pLcduW7+mtp7/FvfQCOPeIctPWgXjhCgcCqSGSSt2UsunqU1dWnVvy
gKR2v/c9/AZ4HTRcNuUhOU5O/Rh9jhHI/rkxuxcephhM8/gBJ4aJ6rqMb2R53w6+4ttIp9nII7kx
ifYX9djsWVCAekk5tS9bZOY/VIXV/WpIjHI5H/nXnzPlTdrU0FMikzB8O3gJgAZFf0pQ2hU2IF5i
g6DDFPDO+Mp7/A/5d2tJXRoz9CiaCFQF+C+rLwx8u01NGQU5Bc329koF8xkLjx9P7MUYBn6oSCgD
Zl3Pa1RbCe7MxAi671Z+1KtnX9jgolxaL9KbEMvffzOJZmLMKD0KhBDv6ub3gLjsx2PYCrBKbjVz
nM1ZZwyhFu+DpvE6+dvHES7sNUMC1o02Akcss/V+CGpvRH5bBuBd8bcSLIxhesSThM6dEus/GYwl
AwammUhbbpUgK7g8oYVMqLYJbgQr+BqK3dPHo7n08jABPEOwol5OoNUO1gVx5I3LF4mPoIbs+eA7
7W6xXS63U+ILB/G7WMux+ebry2kUdvESa9yrJ8lZUlLzp8G9C7xiH3/6T27dd/FW8wfFJLAIt6T/
XPMON84vkBnYZNQ4ImevH8/khXXxLthqaU9jHiGHxOAa5BzF8TGQP6eUWzL95eM4l5KXd4FWS1yH
hlsjcOXbKCCjLQRF8yAdoht0GXUVmibmxa9b5/yFXfUu5DL2Nx/OHwUR2QpCyjyuow7vieDXx6O6
FGFZg7SLIL+TPKwiCGZdjF0o2ILg31sIWkdZ4H0c4tIHehtidSnHmOGlk0SIDnUardOBmPvAu0q3
mzYO0suD4Z2gSSbSCQsR6+10tUXZ1yNSuchsgTeUIjuXNsx0Lr32zEV25p8hVovAQkE0asSYU6iQ
j3pgXQU11iJ5itSc/yDU1e9Z1r53uX8VTpi1AgxUx/5LbXE5tdZLnUd20ZQ3qQaUc5CPZZEd8ITe
mO9zNjUlbARXdK5q6gyauPqmbULFxRwKji9n+B0sair2ADoRMn52o7l9upvd9urPuxRFieZY3S2l
7K0668UDDrYHRt9AGmDHrQ6BUu1LCSMRge1i0M2lL35Tk57oe/Gw9eaXlyW0yhFMzJApNnBLY9qz
+vBZajRqXjBiPW1ujAp52XaEJxVa3zh4b0GGPsfyuBeH0GuSUnD0NLuKk66kjKa7ejc1COSGn9UR
qgQ6yAH+KDLVPX1fi40bNiVC/EaX7itxFhGsVj/5RnQ3Kf4hNaYHMdBPH2+X827b8vneDGa1xGpt
yoqmqkDHXls/FjEK81p7GBzNTpzt8sW52RvRoBTzZICHoZ4lH2peGYjvMnWyh6L7b8lZhHG0x/hV
epD+6OIITuGUtv+Yfd8Y57IM1x+NjjslQhA2Fov1/W6dRamXKhOmR//Z9PprH9LWFRznvfRYOZpX
HWWnv1EieyG+/98ir23dCitI9W4k8iikC42C4vl01MPyFuVvLxqkhznrwHJioFHj27ZLMw3ngNgF
WflDFsUfIUjwpMyPoQxWfeOnLbWFDybFWqcFltIZcDGYFLz3sDxCG0Tx4OtuJwXLpX8WSUORibIR
VcmzJIeDR2mDTrD/auqi7fqgo0sk7nN3uNriQl/coVTIZB6DOFjTdXr/sZsMH84kJtooVGB8VaBN
uY5J0Kze+xYagchbfInM8mDq+QFk5Y1fqV4Y+6fByI78/uu2EjvPmoaXXDB/C2HuoZedX/t58Dga
wwOIhyNywtSI5/aF6uM3pO1/iVI22lYi2Buf6NJhw7uWFq0K+pmS3/uh1EIYyJnRw1D6Zl0vk2d9
lt3shPyd+aXlNc3Dur4FNvl922meJtL6q6EKpvMQ4YvxlzOoGE2ATNF7KmFlkwLXLQv/tUrAnEej
rO1yvx5i26i1wPMDhC0xYCvxcTCHb53S/VD7ugHyDChC6RCUppchYpohQGuySmpMvThezZGECU4i
wacqdJRkBQlMg6L0X4Yq/2oUBuyiPqNlEYQ95PxoOpXF4p2RzJ+kqszcya8Rwy5M7IMSOFn+JFVP
pk7vkn8MHq0/Hrq+QaU1iC1XteAohKY+utBkf4z4jNgFHgAerZDkIMfCTGOsATwrYyUCAcFrrSp9
6MUYZlstIjw84I0RdrCXzEpNj8jQtm4fal9r3Ye4kBsLXQkBRVSncTqj1M51uY9ihAZHXzumdNh6
ZLAx7YEcLQH0Rwq4rdU7JQi/6HIQOO1Mt7lN2vKuFgZg8A0NIzsRVT53W+H+0QPtR5nxpZxkgLLg
/eEZuLNfiKjCSZCIjFkWj5VUqjDvzdR4Ufx0X1soRlhFfA8R50tq9hNykPygJiq+xX13h4bndTTD
Pht7Jb0XpHBhHojKoDpRniK53Oatvrc6ysstPiWJBPh6LILY1uGaoJxgtSc/n/RDRtve9pW2u2+E
yKQAXvuwVDJMrSA7GTbkPZo8gYoLR9fx1ZMe864+qQ4Nwrd9H/3KYhiNSWOI2JMh2hibVyqulMcs
Ga8LVf0J0P5HoI+PCG1MnjBXP7WF0DSCZt5Fpg4Zq+pCZ5poemJTB9M7zNGqwpWjjSgbWOjSQqJW
lOrYKPQf4Cq+0px0zU651ar0yZKrYG8IonAMxvLJ6MXPyZjf6nF+qy3S4ZmKjnFZyeMOScXaRqvc
cjSeUTtLHe6boP9cZfptoASOKvhPYdp/T62Qn6U2rFj6fQX8r6yIbyHcoYUrlXhE+7G6h6J4NcjD
ixwa96YZfaMLiJBPGz9HbYrRzUADjmV0q8kdjG+J/VGOMTWHWn6KLfU1yzAgMsd7WW3gjNYBHj7d
N1JQf1cPM2V/emuUQdE5RyE788VnvYyORs0m6GN10Tw1XsJCv4s13kZTHDhBq7+WRU9LthhsMykh
LxsI1poTeuWLlBRYdEtyR3Vs3cDggdXnSn6f5z95w04POMO1i+T/1zomYijAYZo1hpnCoXQtJYM4
ie0aHMzhLsQwRdXYXvH0mBcQnEJ5uBFH/3ZorcdRXaxvjPbQa0DhNSg3Sq7dNZP6JUkDOsUxQqCa
8mxNPV16pb+FEXVQU4TXjbr+WYgF2tA+9i5seXVGq0j1T/whtxLePGnof0tYfdDMqN9E4nUSSK6e
5x7lTNSDpRiroOi+0OFT6cmxHnuvqaWbcI5/C2pyE+kYimTZgHNVJnyTrUbGEC57MWOgwHFDlxnN
/kWVeXiqJ1To9TzAOgsp8NhqrJPsw7YVMvUHGqm00gX1OglzGpVJPWDnVks7w5pvUyptN2JeWa4S
5Qd/mK7HyXqVRvkxU/ynPpgBY/h3Q6m6cdo9J5LcYRhVYlfR16dkrDxrmL/VYfez1sYHnP2+xLgH
OPXQPpXoWCsRnoRCNOwB0SDs3fno9w6cxnOtv2Rzne7MNvHEIN13WY1tFcrkjWk9adFwm/nxbW2V
0Kjkgz6H13KP0n1MNndTCOYtIkWYb+nXCZLwQk6NSjFfs8EI4e9EeO3l0+xIwnjLrkM5bu6mvV72
dG5ljn+002HSyoliC3HNeYo1BhSW9LcstWi/992r0MKLCgpZ31eRuY/k3sktBKhD6bdRwcjs2+pb
HUBzbOQWLogvxEczndKTj0487WNdcY0Kadi4rL5psKUOdSs++JF4lxn42lkNNBTMGoIqtY1+lo+N
rkBJK9CitZSmsvtuALxQ46opcrnsJDkObhKhVyDyFd+5jHZzJb/6hnFdl7qXabO8a2rzkDT4FRlj
8yUcJhczBzftjH3aTj/hF92hEHmnGhh8GMp8X9U6ThEwD2lOp7yQ0L2Y4r1UQyMLWjAGMzLTXRTN
p1ky7vssIBtrZHZyPN2r2F0WTfS1E9FVkYrxsa4nip+R+WVMrWOgVWy60HgZzPaU+AWSckWHxriY
PgwF2EitQvYbZXsohAXC7outkGXBz1SlbwGr+6qywlymnKFBEeuUfoewyHBTT0F/kyoYH+TzID1N
cAadxsD1YEK1HnXldN8MnMSKn+DEEhtPlUJNWvMRlGvn6FVuch/d8GI+mPjfeJlcH6AY2bKa/4rM
4WdZBydByl/SNDnhLnXsgu46UZt9Z+V3ZjMzMQZqgMVQgUEIuqY4GBPYA/hhud2auOGI7Ve9z5Qr
M+SsVUQMBcIokHdCjedHFE7lTTXGuKGJkOKsHLSJpDef1La+R6N9ei1M34LkRh3FUtn5ctgH7scp
25Jcvkt16TWJKCixe/nC9CLeZ2wzjo+BmIEjo8vvYc0OZE07bUvtnZUfljCIYNBcp1qMyuj7MAZE
lnqmnGgz7btyllwEYbaSzyW5PBvKmxiritCkdlIULzEaV9ovWHP/GF0LHn48V1s4tPP+4Go8qzpC
hEXNSH0BTJZDH/QWBq7NtW4X6CUFNOuipy2A2HnNYBVxVSoqA2nkgPzzoaKDcRU6vE54CaL+dtp6
kVweHVgMGWlHkRrF6kUS9OjEZqTZjE7CVJRe5BCcgj/cHKierwgwgO1T/6GQ9K+ZJWcPvGWI0D1A
0iJFKyrrssgwpxw1Ori7khK2ENs8gY8aLLMOvv4sYesnNbeLoYHQbMlEn70dVqFXVZLIkDORxNyi
z2zsyvvU8Z3qNO94AOzYdvv4Kj9NB22rBbsVdbUrimaOggQqnq0icjcfFXOXQoNCI9xF/dYbjs1T
X+2Q89t4SV/c87QJdMM0NIobq1da28NxbXUGuxDbkhMugy4IaW+zlnBx07+JszpbFDNRuhxtKOon
xQvNXge7mXIHKtaBqfwQOdbxHwDpf7mE5Msz+vfQVksIzd+pL5FUsc0b8xO+j/VO46mwz/cgtO7B
7H2WvJJ2QoczudM42TEiGd3NN7D3j8L95ol09hz+s6r+/jWrVYULdFeFCr+mderr9pjuk5sG6MKk
7DBIQYbIkVzxgEgSmlP0K7eIB2dFpCU6IuCgoqE6nAkPRXLMR24FXG+oNdpDJu1Lszr0ofhtCCIk
SMyHj6+Si5/773hrbEieV9OcGbjsxPlziBvzbL58HGDZDmcH/JsAq3Url0LUVAoBAhzUpwphjvuh
2CgxnsWgiEDXaVE1R7jsTPBmaqVEi7OR/kzyNdPv5QGrvqePh3FBs/T9nbsaRxwJhT6QPaLUbxwE
DTo5FHnAhhV6WEZU/M6qwZ2szG4Wt6sgxrJmFr7NZnQ11ELE2xopm1Gc73lfb12hF7fPmxle7Vij
K9D5D+lBLN0p/OjiL+NzzFmIc4iLRE19OxyLfbSJfr48I2/irratIs9yL0wsVW2Hl+kVjpT7zoud
kKKbvkuewwMaa9sYhfNuwPsdoq32J06tqMDEDBehfKDOu/zn0m3Unc7pX1oX0TJXB2W9Vx1cr740
5a56Su4acbfVyvpzsX20sFf3QDrJ1G00Fnbjmp7uNiC/q5NxHdz6Xn2vHWluxfaEnuYM9xEMpHbb
sgJOWr0TPHNfP8g/091ylnR30SYd8rw6+WeOqIwALoNZsVa6bfF0oe7PHNVw+NCorxGi4y/IckS3
/XWPDNJBOcBl/YHLqte+RMrO+C29YD/Rf5N+Nygpl3az0bE/26Orn7RKhRIpSiRlWaWj+R0JbgUX
7Ug9fLxJ/8XaWHQi+Tfd9dU3mfImHDLspv9kk8W8K251gPn4uRe3oR24pqM+iR2gPszZIYNjSz1d
lw/iptDwpUNVkgzYRTJ4ZXib7xPnmfsjn+sQ2A6wlQo7n9z8twEzTOfbEKtdkPqyP7YSIzVvUNoI
Djg/2QhhsQsGzGEYoOBsXU3nFItVzNXsqkZbxVPHhl9yddyItEO89x1qjp/9zziMHZKn+GYrObiY
QoMvXgBoKKOdga6yJEYkpILdsLApefnv5oN8NDx6ON5mrEu57NtYqzWaWoqv1jqxxFN0qFgwkTft
l+t+U8T8rFmxTCXEV00DYYs1xmoqywGfmGKBZMbH8H7Bm/LMPKE+ycb7X/DdLq7HN9GWG+RN291M
RW5H8w8AFEGyaN5xNvEU+dGCKrtdFFvLm03MxKVERqI3goyhqctnMCd0EOJ2HIEtW0+mJ7qqqxwQ
AXOXuwGLipf5ZZGiL662KJN/HqXrY/lt3NXGiGcK7uISdzpltwEqYu64H9zgCgmYvXKLTWXgNc60
V15CF4KHl3qn5D51hW1s6KVJB/zKGWBAlj57PcdzM8WxQJGycX2vRDLpZcHjU9BbAPnj18SJkXTb
OAAvblHQbLRAgeCcCzTg3FahgM3oF+h08zh4MWfC7OFFeBQd/ypxLGdz11we6N8xV/mH3tRNG8kL
QB3bjIXoLDnWfklAIDqb3uTA+He3svRLryEVJ28wTVRCzh67o1BnMRWaJQkIDn+75fxHr6FFLgG5
F4UyyPokL8vSMocF+L8IUCj7/qhcRTcqF7cAd3w5ZLeuyXNUDicDqgkL0UAmnV3z2PKu7DkLCwB6
nHd9D9o1QvfTcJGhGd2AQpT7jyrFv0VQ/f9U61PlBP/XNNa/tD5fovzHLzQ/Fy5rG/76f179K//2
M8p/Ne84rcsf9U9Oq4SUJ1ZDi4UAAA3eHG8FQJflggwyYsiQWhdt0H+yWpX/Qv+Y/8dyIOjYL7FP
/ikAKv+Xpiwkc2juwJ2hBPw7AqDngAsDgAowhOV6oSC0xl/Ww5T2sVDHTq5TGZFEDMkKJ0ATsjHH
K9pYtAZp9KmndkhRf8PXGt2uN/N4/9dx+5Z/eo4bX37CMiIUn9HIWKMBsxYNFavp0P+/6a8T95l2
Xej8UO9wD3Y+afCRLEf2pC8bUZe86v3ZT1SVdrIKe5i+8qoEFqu9r3XFCMXQGVyomE50WvDZdAj2
+vdt9vr5FUe4RSCAHBvfDnF1iY+t1cEanGIH36BdFMR3bY3npQB1PVmkvardx8Nb/riz0b0Jt7rF
O18vdY02ijOVt1Vu7MwCnTIKff+3KMug3+QK86BrebBEMdCO6qtFgw/pwHgLh3z+aH0/d6tUK5GT
rEkDPhVujLSb4F9KNIy0yEvy2v14RJdDLWoV0uI5YKyycT0GSJnTM3TSqNhLTXilYnEc5/JJFH9+
HOn8VmJQBPjDvFs4Su/nTq18fIOWBfHXrdQfBhhv/1GN7n2c1eTFo5DMosjkZWJ2l4SlayEstig+
GkW5H5Tiue19l77UIZgRV8zwBjQfaNSi/arYH4/48lmzqBcvXCaUQFZ7wM/6waAZwXV/o+wlp7lp
D8YNxpe7/CH1Nl8gFzc4agFUmml0crC8n+AaNmhMbzN2kuK+PC55s3pMrrH6peM3usNxm+N9IaNi
rt+EXLKfN/tBq8EyTBUhlwzA0tzMHQ90sR+sGxBduzFxIudqi1r5L2b173GuZlVMZTMKU4KqnrI3
Rxs1Kju9WvRqNIh3my+7i+v2zRhXJ0vbp6YFcCKmWBBQGDCPyVHw5MOmMs5SIzs7wd7EWe2PJJX9
SZiII54MjGu5EhbHOqw5PyV3W6nb1phWeySsWsroy1JB2wFcc+INKIpk+62X3OUwiHeboigvCNX3
y6PXgrY3xT9fKvhjGLdIpWw/GJXzJJtlaFIaVpC+0MCgvo+TjejQhgZxQDp8FdRfRqvboN1coxQf
U1k/WUpyNZbCcYgKr0y/9G18xQPzq9GUhxa8NfvUtkZsZa1kbykzeAXjNOk/tASdoEq3B7O6CsCL
yFIANrQBVSpgoRPsM7RXLeTvB1G3w+kZhcSN2+ZCEXEZF6k8GS8GLetKVdaERednWozOTuf2z3Jl
j0/SAeaPW2FRjaVXs5OvUaa+Sb5/fHL9OYzXi5F5RDcBuuu5wg92sFoX+szoJD90lrQrRPRnaZgj
nr4XOUfTMMTwMwYb9StGKFRPNNtPEy/0u2iXiuN3oR/3Gp60TVd7OmrMfYsg9LSTJt0usX4W1B8R
6XoxgeBI5GMxfvc78zrKcCIGbqn1CYd2iXhijv9ua8stBhAt3gi8Dxv5RVDM524YnBi/ZuQGjmGN
NKnvu7KuHYIxdKoF3KDgTYt0KZ4WD4YR3jQiBjo09QFlA2d5DawMrUnYNzT+wiJzgwEUkmZC5Z0O
UqLyOa9HpjgQrWfT6jwl6Zlx1IZN4ckMoudwpMUS6k4Ww6/o5501iFtXx3m1Rcaa738+wJp02+aR
0LMoYmcuFXRD78Xg1M/oMJcYoOtfjLG7k+MUAfnNgvmlWwRlOljyiDSSoq5K+Vkz91KICRFH+uQi
O7b3h518X7tL/aX9hYzlP9wU/mWHazlrVkuNEwIssryo15xVe2Sj6Ft6B1ySdFhi9phqXs0+YivW
s9KDg+63COsXCqEyOn+UOjh7dCSWVhelZPl6jtx9TJYt3CFfTwsCMNtiCpLujM/JobpBEdRDkaN3
TYS3/Z0mHoqfS0nGd7cUFS8cXe9+y+oGzc1wRiVYYaMBh1HxdleS24/38uUIS7EF2wUNfaD3h6OY
+rkcpSjQpvLLlOB0X/lb55R86RNiBPLPEMvff5MGpAFIOWkJoXq+hwe6m934+8bRTuohvfn3mabw
EbEX+59oq89XKpKghUu0hbEtknNUv4JPlWPu/F1zJ3zZvJgvpMjv4q0+kTml2CZQ+eS5poDSrpE/
wuZwPo0v1ldMzkDqC8fklabnx9/twgPqXdhVmjOWgRpXA2HnNrCNkLOuRnTJx3hBz70s3XA7POcT
L7NKoxAyMe+1M2pAKrV1EcGlQkbxRvsBIP2ImD7FObziHlCMOSQyfZqSoi8FQqf4WZ7yG/nx4xH/
YYSfHQXLSWBAOD3Xqgh1q2kRsmXIPK+E8KquvkwmRdIseS5AesZxcseD5aQVR130RDrOWvs7RYk0
1WpHD58y03CroTv2jfjYLvL2aIlHmr7rK8jZeeWGC3QQnyHBVzwLnvCUV7sF5BQC8k0KnC3gtMYB
ZGpAmGXUH9vAdz4e4fLNzgcIoUgxSNGt9cs/EUD+JcEyyepDL4MfH66Gat4IcilBNhYkxD+jrLZj
D/O+axUzdvQH0CZXgYu4/g4d5tvlCNuqqsoX1+mbaKvtGPV1KU45Y9Krl3540bLMHjp5J9fAojoM
+XQT94gDc+zVcbZPC+tUyoAoE7DPIQIasoi++zd0sA5xbHlBV+5i/escH8UMbfoyRjHfd2T1s5hK
G/vrQvOEFf/mh6/2dd8GU1pE/PCagshCBMLR2LppjkOObdDW6+ycS7bsrzfRVttZlv1iFjQ+SqeB
Id9Fj/nP8Sk59NeZG+/1Y+2Obj3vRLCJjrkfMqpAW0n/pdcaynB470hIh+BGtv4JWuZLhc+A/a+D
GzW7HHKogJxgdz2f/DvFRklx08/wwoqH34QEMNkXrMN1uS3odZSOuiZxZmPaUZS2A9CsYjTZH2+s
C2teoRBNfRApBopca2VGoxT0Qh3DRZa1PQ4JOKeliUnbyK1AMW5ajJ8PS1k8m5eBga04K5uoHFOS
FJAfdym0IXwR0ld+3cYKPc+M3gdZLVA5B18q6OSAQ9g9tkhTjWntZslX5OTspNY8kxPk42m8OCxI
dUjtUaGlN/7+Im/VsOwCiYghUGZQ+HZtirj79Fsn1AU8HhkmMCIqxMsLR1w9dsVAkUck06nCqoan
9+YJtYGnMksQj1eO00Ai2CMsnfW7XmttkUdWgMh/06Y3Vfec4p8y8djywS93gnajtPPDXJY7JbWc
WWuPhvaQjSk1XYUnGiynsTosclXV3B6K+nWufuvx81w8T8Jt0Qzoz8F5EzA9Moy9VUG69RGq83/i
jtCpgStEqZsDyG1U0VHLAQ+KJwS3djWOQ7lJQjyGu3rM7U63diiseFNu2r3ya8CKYPBLL1gwzanl
CulvoO6QoLQr1Uqu2sG6aqbUjqSryjch2LQ41o27HMu9xX9KwzPDlCsnlnUIMl8xWgW4TuvafKww
v5m0b/P4KW+MHZQAb2zK31YxP1syMv+5YE/S91qVTnEAmjHNb6wEo4+s3U9l4U6Rset6zVND0fOt
Gdc7CC6lUH7vsHhKI04l/14xCiTWIicVkKFupOOEsOw86y8mkhPFaLraLLgfr7gLLR1WAmbVSJgY
SzV8tRICGf3hXiABLj8PvDeQ/4Ja5Sw6MTX3FYpY3scBL20qmUi8atEBQ2ji/RKnCNnWU8ubenlY
aUijpdL3KUI5SsJeQ2UdjNPx44gX6v2cfDTjEKim8SGtwaftHAj+oHJYRIXlZap2J2aJGwmPi1VI
5NO1UpntFvHcoMIDDNf1+q7LS0B1iaPnP9oCzf5S25j389LM8psoookKyqMwAt9PA6iozLICpn3o
rktMmOL5NWlv6VXuzEDkKf17rD59PA0XagpvQ2ri8uR980rw5THPqN7EDtAQx7Ag1lfaEcbdQeby
beYfc3FXyIIboChXdJENT9WOMUhqH4p4uqo11TalxG207CQpiMil5q4KXs2Ea7OabGzDHQtnH+hw
pG5gTYOfswTQfPAdsTNeEdmTe91pMMOYFTx8fcFr56NqlIfIumtL2TYtdIlGfFGCb+oUPjWm5kVG
4zYG6nuG6CRz7UZ+dlXU8p4608nozP1skKqU7auq4pYA2A16w0Mops9CEqBV/0RBzFYiwx7zCZ4L
D8uSC1czcdDJvFAU8Yv03QxHnBk+9oB5oq/agM29QsPJqJk2Dtzlpnifd76f+tW5js9LBeONqR9w
pQuZ7iDfeD9cjkDKCbsYab2z3CIPIrnKWU8hnC9kNkOc3D5eP+fkZWMZxN8hVoXYbkaudkIgkgaW
6YXe0gIW3TreJyfc9ZAjayM7vpJ36ddtn/vzJyChgbWqyK4tfZLVbhkjeWyG5XFUGIjhRE9txI7V
fsHh+HiMG3GM1RbJEyUzB50HUDndalOIN52/67pqT/Pk8HEkeLgX1sTSCkTG26Ktuh5Tm8UcRTEO
TzDonTEQcUESvBzXtmBUkMxqP+NqdK0GMpzLxqmbX8WifmtQdJTgRYJp0j5DP9nJ2MuJiXnVqJ8z
QUBvdMJuTLJFKnuzSnW5aO0qybwOrqjUXkn6jyQunWzMdmFKvQM3+5l2YAb6VYbRpVinIHroNG3n
t40bVLMLlwOJO55yWLoVVuV0QuFogeh03fe5zHcQ6+1RRFs1aBx5LJ1c+aliHpZozW0XD3sJyvZs
ZtjnBPtq9F1Ja3eB/BQZr4rxoxM+j8ZjWj710nQcLdUe4EIGpgTjqHbDEfYXNoIQB28XCyRRQVFz
hGf4RcC/Z6JH1tFgxNfILhXLFcUIF7zGnVXNVjVYiGl/MDrQpmkv5zi3NXbB/6pav/sA9cdy/lEq
whU/ytPy1A5jae9ryY5/9DBP7UshL8JHxUGswGnOX6jRuUM53I748AYRns4Y5FrWdVRGTrCofvkL
cVRzw0K8FcMSNybVgRG0n5vONsbwvpSVYwPPrTaLahcX8U4VkCMLo08oTd2nrX9XVlfR+LlBVTTQ
Hlu4g4Euo2Gb29qkH7sYZ6kBnzZsPsRG2QWBuofceKozE/MdXE7a+BTAnJLjvaI23sgs5TgWwLXs
TqHxM21ek8mv8BabHS2bP3+8hC8dOW8W8HqzCNkg9bKUJU6jfZ7yb6a1tUUupQpvA6xOza4LBsWK
CIDCo2ZRI7QL1NDvFQevRa8F4S7s9doxn/6SaxCcLRzPpWz8bXz5/YU5q7S5/JH4ELMa8z6AOiF3
G9XBi8nJ2yCrfMgUh8iScoLUAd0QsXFynDzRM7FFKCs61o91e5TaR5W0TAoSL4OhZ4As4q62IFfJ
smMIW/O+jGt9WyH5BBQE+BIK56t5H/phGKuGn5RqvyDG6OExw90zywInSq5pDDhx+dtXTwUHZBtt
zIe6FXw16V2lS6lmpYkTjvKhnSUcJ6vbVBnsoJoeStzWTDpGo8geycJjVNeO2OYINYdup0/7QSqO
ddTf95YKuXPGkS10+d07JSRH6LpDXSH7VIXHPF8YzRhtjNGpHnQnMiSOH8R9e2vfqghBdjiJjt/L
gyqoL3i27QxUjVO19SSsHePoRlajjQf0pc1En4n+o4WNirK+DQapitBZrhMHm8mME34xFfz3t+ub
COvtWsRJwAVOBAV6c5lO/Of7xxEu7RcNjsPSa5QWmtf7/ZJK8pCHPgkCNtl2IsA90nEUtIqNgVzo
HyjymzhrWoiihWbRmMQxb3B/VG31Wwf5G/sJzcZn9VDyznKqY3tLQ0zM6dCVN+2n7nrxZPr3gSL8
EgbLrwFI+sdB4G1Kjfh1YoJ1IqWWMqePvuWwNaOWCq2+kd5dHvObSOvkK9anMSx5Nk2nyQ4wOIMc
mO7+olvV32Hs8gJWbPOQvzQ/9OvWXViD+VefqyDeffyVL55Yi4M04HEGd9ZVlvWmKcemSOhQ+ZNt
esGVdt3YXFIHmr83/n9Tdx5LjmPJmn6V+wJogxZbaGoGQ8cGFiIDWgOEePr5WHd6rCo656bNcjZt
1ZVZwSB5cNz991+c1ifNkUMCzL7+8MK/qQf0tsyOlsRmDibLP88XVtWtROo7U9mjRfPy3QMZChc6
QmI0cVf4vvlO4qQQjqKNoOVPvAeIz/95L+IBgd8ojGFVQf/0z9dXGxpUfRpzV8Ls3CRs09Swm49e
dOts6l0gtA+Qsew8Po1S7+n4Hmiq4ElGb2tNGtz6ogiFzpyJTjpU2zQn6JSBqilkp2kOljQS0oRK
m0YR8hT+3RAqBbT/pCAXvWiLcgN60O+iqCCjfvEmefXWRLWxInB6GUGxGAVRE3s6fX/Wvypa9TBM
pO1Nip0NhAZGpKy2z7Jcn+drvb02+hboAveL3SSYTtU0BFqupBgrgcgUJvXaJsnejPRTHenucAL0
pYGE1BURfSXb0ty63ZAdgRzt2mhPc7Q1SnwHMHCadVj2hfCIWcZR0UrXIjfUUqNvEYgpy2W/lrMA
B4G7iChhpWv1UJLynYkoMyG7NVcwh1pT411r8VkQ26+BdQkbhOFBy+Vf62R994K1iTLectGOu6gn
Sk6GqREbzYkMqm/87H9ZbeU1ieGaabqT+Oxk86xi2Wng/UGCrxNl351aOzFOAFddQsdGbOSM+t3Q
MaQvmcJ31fy1xh8atgXCutqLST/NgzZLhNsOptsIu0FD8k5+bAxFOusHj+7elvoWZWBqK8o5lk5T
kttm321MjETGcjyIJgNfs26MnhpuNMdExm/efIpzmN4KaH30tMqNU6gpWbyPS2uSdPiZXit7iglu
lZRzXohknw9eBUFczc9WA/dB+qWP02YaTXuoieBUMztpLBKuVWb2xDEF/SyoLIv1vTqpXhfRC1+J
j80T7dJUo7/W1l1dml8ljWOXM4RL+zit7TSllcoVD2s3yuGvTn+RRTz8y9gfhm8VA9JkKt6QysCT
V7JjyfGDwTFZZ1HNDpHcc4BM8xJnYpBWcCpXqdzL0hroLfYQ816tkQympDCLwoc8FNurhkj+9qEN
VR3q5Xosx+u+l3RsE9Dwz6pXrqSm3yq1Kr50pQTI972W4GrDdqLxHsbLIu0iFS/Y673IWR6Wya0Y
aFITrT613QDsaWR9UzBSxKtBeOaD0l6UEo8nU2MyeF0AJTPc8c1kn5tN0LTQiwAi8+7FAIK7zgSM
ZUS6a0GukN9Z4Vwzva+VYufzbq5ap1DInpdatmNDgGSS5M/JE/G3SNOrXTSmL8tQlboriW8CjjFf
GTUqNp5U42Dgh7aITjbxIs24iaJpu+A/MVsaWr07eXlSx6cFtLkjIbcsiRQlAFufZXxBLCcxjkNk
kNush3F3X89Y362tF+GwbAitXUuPaxrOExQag88x+5RW0pUtWEzpd8H4UHNHGB2kEcyS1sXNDBPS
mGR3+kVJ6juhqJ0u/15BRCqo8glgXNMbbqNbl2EglhtKibmYuMu8D3KLI8pWan8VOA1cjQpnY245
5W4k8pw9xvpJr+TthigsC7trXXUiRVonGDsnkjH6NNZgMh667hjHZAfT6knGk2g0vsXaRV1m0FGS
boAWVuZYiWxXVoTdlUmv/JyU5EAikx2nKNXKi1zjb0PclaU9i9WuQU8oShexfm3kfaaOO6VJeXjN
jTy8sCzAX/RqL8tTvtyvyacw7vXr/aI3Xj4RZ1zE/kpVza4PV06grASy8WrU6MW1F20BZyJ2dI1y
t9TCGY8OUTtJOv9GpTulLx+i6RLHOIgUi1P1p7wjTbhpfF18FZJy164pgdfVZoDaXcJYMs+JYjpr
odgRfAd5/YyE+qkTCWSGoGPUsicPkOpj2Z2N5NQLkKQ5c2R/9GLsRzJHQCu2LEQek/R+yujmaBYh
dL/cYlKSBpebvLNN9asbvpPhFqcr2KuR/6ED+83qTlFAL0UcW2GpaFDC/wEl4qGbrjBkb5l/V5Kx
Si9HzH9TI9Wn8U/TyG+6yn+81o/OZ2Av3o0lr8W4q9spQh3TTZ61Nhhfb07IhBqgWASq/ANO/Rso
iBLPQostiUS38aOZRdklZtjBcDiL3hEJZdXx6VGUh0TK//AOf/cG//ZK5g/QqV3buSc6mrYm366U
WEN5UJrHP/ROv0Gb2NwDuItkF1jWT/FhvAiyhklLDkWkxBQ8tI6fq1M/jOc/+6b99nSQdHQL3jBw
VP3JaY51fMjNKv3fGYObm1bN8rRA8rrDn76l23bix6iq/P2lfrRkWTI32bXhpQC47JmgbSu9NMLN
Eo16JfyhCf/drgRsXOTkI2FikfBjME51fUiJ1wXx8OCCaYQoDeH4efVYrSq0vJFX/PeD9v+kfvn/
Lp7tNo/933UtdpcOaZ/811PaxWn1X5u+QNvS/0PNcvsB/1azqP+CBQcGQRw79Ji/Jqx/Z7Sp/zIh
dXOmyfxlLLgtS/+tZjH/ZZCGYtKs39Dwv/7o32oW8188B5JhsaXGDxrzlv8XNQub7R8HEHUXy3yG
EqiCpLH9pfj721Jlafuimq4l3mgSIW1Y0aTWcaI60UUXL7M/ROC1c6ADbeotoHzsTO0uKo6SfurM
bU7LNHWzIxrPunbfdo9xsi2arShg+CQxOVs0GC+y6bWQNbrr7ArSB55Kk37O2N50+QSf83O0nhr1
RGttTHFIxLw3D7sqtdzZohbMTzmyajUiE0HddAqXWBZo11/lTPPDEpec8iLDyRATJtydMvNYZFtJ
27IaG5ftat11w72UnbK5J7ZoxBctc4TSsqXqBWthT+9PVblhI8pCZRxwOdpj7IT+dsgPC+IC8OJf
6a96CSx++CGtHUKHcFs6WMf0LcEjypk/FMlpRFda991JyvxNcmo1V2cKmuxPobf5yRRFck62yiEN
4l81dmsUM2wuHlUhjGJ+zV96YthqiYGi8dRPGFzxT9IupfdstEO9Emu+oDY2G1do0BWRvjCZjETm
aXbG6VmlO29MrNsm2RnqX2N/pxofExhCw85dw3pOjQO9eOuXY2sWQLe6v4gK62piwV5paJ6NY076
g6XBX9YEivR3w0IKcPovgsUqhFc8zdJA6aydjo/+SHNi5h9Jt5Pbt1bICQCu7bZ9s0RHx5yhKqHZ
zgTfiU+ZeuhyvLcC1txNZkuCN5hHzbpPcxVCz75eW0fH0g4OuZ2y30YA5OKPausxTp/OqF7a/K0S
nkXrVIA2V8O5jmLWApeYVuxaWHgzulXnK0Qtm1BwvTrbj8u9Bre+dxvCbPr8MbUC+RpE/Ya9dDzC
9jq2L7qNbOKivlSIUVMhyLwr6cIdeTTqqakvZvxaZOcm/mVCnaGjkiynFnbRlS9xXew5/RIbF7cr
+rR7IXoysLdtto36HBNSmiGEH/VDU33cxAMGiRl7GhtpusuthzU/xtrGMj2ltYVNw/oQq8jzVAZK
KnhMsmjLC+3TirbYndqL/FC1B1l76dTLmIVx5KU19drt0vM0nM0FO18LoLx3ruWHItjVS0moPLOo
p4teitUffAY1gAsmXjGRvJuE12Xdyw3UNgwQbgQlOBB4MvHoeLW4uV39+bv1mtsT65Zth8HavUim
m3XuqydzeEzwNBC2zXQ/wd4Vu8tg/apirA2B6nHlSnHxsx4S7TgXYUHx2JrpSZVPkXWWWwLI0s01
2Y6holxUbVdOb6XxqtWPcnbS509ts6hvUxsM2lmiLxWiL6O69NlpzB6u14dafB+udzcrxEzaaco5
GYI82xijs4iqbZbHJgrr8XFtNbvPtkmLT3T01V03reKVfM5zAPnJETsfM9H+o72+V9M9QXTsKeIB
sXIMX+9ptS6C8RRfvyb1pZi2SXSp9be5eURfa7kTtjf1Sdbv2Kgs6imefi3dTiRWMO6eU+nxmmOA
PfrwIQA88EC6yY5hl3CcxHC28JpV7HSYCIWUnB7pirCK4RLne71Nz+NaXiRpVwsPFb9kmjmNELQ4
XVpToME51A4gKbaVf05cNgOZ0zKkZUL07BRUYZHeDRA6oxuRGMm+iGNdO1/+VsLO/91w/F1SSMX5
TR0gswJ+L3/GUu9Ha0C2W9ZIiWW6DEnba/Q+racmCcrJ7WSc/ny1Q+stFp7o5aDVjwAnUTAq/tT7
q4t9JQFEppedTFe+F46wXVa4YVzBRfaKossuHatzYI4YC+6hzhjDRGUjeVdJgZSFSeQl3Bjt/YhI
IdulOJtMoZw84diqKe8swW9OE5jL8SOLff+UbFZflQMj24tef3cDc4CwAjMO+QtKiFEd6c/Zk6CF
6rg311C57obYA+Wb8cpiPoGvcTM6SCAPYsnL7bGbMwmJ3ENZfnTW65gdqyqMsz2i5CvTK7Ik7nNy
ySAONBdYZzMxRFzD22Y98lMcrJexxEmG3cIRqnzMDarJTR9Wb8Z2dGRehbroDLMjfK3nwvQWBH/L
XYr5pYnASn9arI1VuOZLK/q1dLTK+7l9kuKDBHn8te880V7bx9hFicBFtQAjeBm9msFyEcAkZJbT
K3vVyYTOv6cq1Bd3GqAL3SnzVlc2Zr9bUj8mF/GBZEMv/aTURFbQJXcJjw+ZdUh29MIuxjd2+ZV+
DKdn+AfQO4vNoDq4LavT+wCU1oVW7AoVXb2rVqEWcTNRxaa7Mjs1rGIj9HGUDT6B8i52oz8Nasrv
juUtMFmmbTWUn2ybUVcKeZhNIv4cPZB8nDcl9GHHEmd4xHkSVmB/fMnfPgl/e8kfLXk7rFOJA7rp
ZvtSt1e3DGUMKwbTvoq24KhfWsBrJ3ZagSO6xfZPfNi/Zs+/jwS3joz55v+85R+zaaXqsVIymICU
kxyxujUoz0byzXc8o3GHBDAy37Tz8Gl9tkcTWyLhs90JmmN9mY/10/ie78rjzbWnvtOo2ncAhAaO
Xid2RQf9HtjwxuyyyV57MrzysUS8ha+bawXigwQRHgTebh80knpv3tSsz3cdavzJBdphUX5QFafv
XOAtaAVJB1uCdY9/y2bV/GxTvVkb4WHcCqf2pD4zlnmZjQ9DsGzzE3C68yc8W/k5Ev78oH4M1hEE
/4J0K2xZOr94YN++y07Lk+6kW+NC14h4t3IVoHSu5f3sGLQPkO6cpLW7LQPP9BKdqLqb0s3ewDf/
yNf90zG6Nd5/a6xji6zTtuO3E+4nL3HkR/bnw077iH/lsZNwN/yKcM30UrJPse7a98R98tvdKIJv
Y+3KIRjprvzQtD89UZjm//aZMlHXswNh+/PjgLWYpxQL1guE2G9r8PR+e0Wn5mDCWi9Oa7lqG8CE
Gnxu/t7Ylfz+zU438ZjddeSDti4VFpC6xfSndepDfNQw6WZd4SCNSu5I2cGUBLqZ6t2ADuKeH+LZ
tSQXgAuHdql8ZV0pmn7d70bJ478DOZYBBNOjinc7XE2AMcVmT5TduLHuoHpWaKSB3JDOasf318P4
MB9SPwmgRA1AY060Ldw5pF6WFBVQ0iGAjTZJ3oAzLi/qCTSddo8vCt8xXYl2r5tOc1Yvi9Pt+TOW
8d9lb4vf6z2l98iyzRGfY2YfSEAOFRdM/OqUlXuVna6y57CBZ12EQOY5lORwjvflvKmd3MHtRbv6
VAisT1XZj86CY1Lr2g2ux4nXLLZa+9fIpdOWiocKyldivq3NRs+fhuF5qvCB95IrqkGMt8O+PfbJ
4ORT59Sx3zT2Wu5zJAe3/i+bXdSCvkDv40fWy8CpwXKGcaodmBrO3X1efZQ358TGtM2nEv6YviEs
IYswGLwRpzfwm9u7ZIBTSqyKbY13OewU67hQII1o26JlQ/VmOt28ExdPQDShejHBlPlhFANF9SQ2
yyKe67SnpVfkvnGa9x3+sxcLPosM99zAl8lJNgp+o2PtyO8txrHVtzDtmuhQwUCoTYLu7jU9VIdH
rOjJD56X42I4meZIytHsWYzPe0s+ZpMzGwGY7UogcZ7Ag/NlDNOFDff+S7al1OkxO7L0Sf0u9lBo
0Xfkx/bIoS0w/r4SsHvd0Ggabku/bT7GUmBIe7DcVXN6JYTG7qTdzpCeRSgZr7kFlT3FL3zdFfhO
29cHbK2UMRilUFIfe5XKSa0hdVZzVcm/hWdmYbm/erFil/6NLsaEVKe+JYQStqd38+SimR5EZ9LO
/bRRu8eqfKBdKtfA6A9xE0RrUBu7xtrIVdDgoKD61PcoyEOYIRrmQQabmyzwm+tO7s659FbEx4aH
Q5LOU3KQhG0mbGcjzPPQwphW8dqrXynPWFPjHRV7UQUb9HxbcOhbIg/oMbNgNnDO9w1GFID2L0U5
LuZDle/k4mHUggJdO5EezzdzJBZ/iaNf3SI66PFBlV9rrbYnHiP9Eue6jYxoWuiM35EgXAU/kVy9
c/reGYkEtx50Yyum/m1x+Br9GlWf77AV7eLRQMCOXmDqnfQD0nC9egmjj/ludgzKnl64rDsVWxT2
K3SI+iwzQUjwqGQSWtzu8JU5BTK60o0NV/sVnwonq21ctQthK4p4c9V3+bjvviq2JvhGuizUdK6I
ZFOg/sTQpfkyi3tjnLdq5+cssTIUkGxyrCMWkMVkszRon5P96KH8FEsPwsYqwiTzquhQg2cam0rw
ubIEcccMnldQ6uCsBXVlix+iYes9BdkDL2klT079St6xilx/pe4YMvad+OzIaqaBEvNNtG5Mor5D
ggxkl/3v9IHTPS7jFoIVUgsKKKzwpbn72Eg3Zyt+N/u9hW5SOc8VK4IKLnOMrtsZXuVnc4evHcNO
+p704fqawSIKWp2hjq4ZJ8+6Z9bLTox8CrzyhhhU4YXJBAuhuMJdjAW/ZN+iBz+zxaOruKaXW9pu
qfuFy7VROqVAL813m2t+HGohTtFJ4ZdZaNJj29p6Fp1h0zYOhHW+1ey8joHuSARazLzdbeNHr4Zl
z59UFae3+0Mtb9d+I5K9uoHDymBEiRhcgz3LK/3D7eHZJ7yV0q36DenTEr9ctMmBZTxlcc2rV33o
TwSOeNed4LSf5GXAJSOQ4W29Qkd1VQ/zKZqbAQIa8dFSwH83Ar/0M+moXlv4cPiWa1COXotT4JUN
0Ua50d7sDsF2FsqKm6cMlrtB4qhAzHeHFp7fZrxgAOF8snr6liJHaiAsjDjwu+RoABOA07IsjFki
hRLfqeZxbQ2lnT/mNEjhJB/X6nhdZgzAyAfP491QhCkZ4ZqX5/sx8RAGrAhCxcAS9uTRkaxJ6o49
xwdxPSbtk0FYIQzV2uV18jwY9MME/FTadRWocPscoXGbr1VBkxbwmNxc2N1+Rml94IgNyaXXfLK9
KSLpTigdcUYHcViVR+IBltervm3xROf8myezs2w6Pvb1ZXJRDvI53S8vRcctHpQVlySTPAATKaCG
vLnpIF7EFf3bDDVFxfSwt4139urtPUvh3AiaQHO7t/yllLiXz9Qi1lBZQ2g3eJrNIhpSIEs00bKn
s/Bmjs61w+dJdMVw1De5i5BOikNYGY6kOaK2zUf/Zuw56Pif361HjcTZ/nXG8JFo6PTI7QgfSuPv
4A5qHtejzDV8PQAIsRQshc3a7a76ndh5V81OHxRHtML1qezcWHFWNtBZII0+k96ncdBBwStPHMI8
CgTNr0V+8227HA0l6KqwRTNd3KnXg8bATsKH3UbbaxlABI+mYHnFkl/c4N1Sty+aGMzZfST4Nd9b
6QolQ5HD324y3B5MaKev3a4CpLnFmYWK5MHQWvxStnmnqds2domV/XLDBmMA1kOOgyLuF9aG0XTg
xunxf3cl2Uu+bvOPGZoUtXpXxTtJhcFyuqJD4DZ2jRejdLLVn1VHkV1Z88nNUR9ThEztL7hh5qsR
pl60qXZjxHSqh3nnVtwI+0S0kZVNZEFL9vxgnSj7dr7V3wWTclT4N0uu1Ulogbx1C+/zkWz3vNsM
7P4YD/nfm+cjbqR8o/IrjwULavHe6hBEAI3aOkcYLlr9xGa7KrZ5dVkrm3CHaTh1DbtYe5U9pPs9
0eZxuMJY3vePMTMLntM8S+AwAub43DnI3GhmuNigh8uOsgd80Z5ndcOYZqCH829fih62nzMebAbg
GjR7kK0gHR5V3Te48MKOhCpPVr1B2XbMwzIcYIcd8m6itmQ2j/9quZ9G48TE74J2vPCwOOrodKkD
Yql+9i9NaDnXZxIK9PZt6V/TjtH9HgsFcmS+5yf9w3zJRG5bO1Wc6j1v7ORo6C4AyrH6VseNOrwa
VcgNkoAoQln55qN0RN+kcXgRvM/RTS7zJY/DOvOmEVq6M6afcCjm8Yg92YaPofG44WiyQywGXlFu
wbZFlCljETl4xLjSpOJhRu0D6cRMP/eumEof+3P3KwmKTSQ5sU9MVe8tnvYwfgBm3iyblHtCBb5X
w+vSnZF6AIqKejbnfZQ5UHvYeA8yxFxWIs7YbwT6gT6EzF3QfNJL60EFIQXStIhkwtE0P+9dzE5V
2RvAfOHTA4OIb4LhzlLAVj1u7Dohu8PJcp5QO96br8hkv4XFQ1BOFAPiQel1+sjeLAi/vFGK+UXG
OrF4WyqYAfb6GMuOoNsLcRjKOc3e1cgmWcLDwOVyu2/kXcE9KNmsOqd7wNUnVvu65PKU9akNz2E8
D5hr3khPHmVgXulZqMy2fM/fiOxbxvL40WV2J9jzyaDGwhKpW09csa4f+CxEG80U0IsjTSEISiz6
+rhdZPxnD1XvZ80xGgPhO6k9QJ8+Dlq2ypjJ6JeOi0m18/v1kU1FXR26mNACe7ho8Z3C98N77DeV
xHw6uRwL0pYz0qYpUAThLScuha7Y0k4KjWNVx1zYCqo/Tc/il0A5AFdi2PrrO5/2bGiu2ypzZOy5
XvVTMXP0Whoqe72rOCyEKMb3cYLYiyAghgWX2zKxfFiHULyCOWec4EvmRoahCndIWjGscKUb75vb
zJ06N1lPsuI0wFBQxB7rlz5Ah/J05ehRXzFkv94NuduMrjXZpYi8ZleWvkLDVh+H+ADUd/s2lAs7
jIX8yxt/wL1FilxGyOuVA6QELa5qtyx4s9fxqSAzWKReEpLM+MMdGF29YbCFxRWe2KGf2/UIK4YU
EbPzjNqT+c6qUHhUbqwK91ohN6CLI5gi4DH+1D+5pZAE8mHG5kbEwZ5tP4keMLvo/fFRpGtRnGSX
n4rDoLqN5Gsw1Xm4hnNKXS/pF4VdPflC7VfxxoSBO7FPYhTBkd9RpkMzeZabBNFB2mRvzVuPN9oS
zDNzwHBcnZtdbOpqj1bvX8XTcKzBYi49C4nIrt3qDapV/dx6kxfhbJ1eynf1bj6JzfN9Hp+NnFxm
Cmuw7C1nPKKNcbX0Yd4q27g/CEU4DY09CadGuZOi+9xi8HW06Z2DlLyPDNyf6/eVXuhlvcCB40dZ
x+KZd/WSnhEKwy9lklU8c4cxcUFV/Bifb0rDrVo4/Z7sl0PEv9x1lzkYAf+WO621qe5IIjxTJZzp
BRdeW79PDxR4j4WKrX/0ipe6/XMROz2+x0RysRxU8N/gQqpfcTyJHztv/bZuu2bW+KQlNa4Gk5cq
WDkmc4nsCzyUX8BNCs0wXQmRBxH0V14ZsK27wANaSAWXXZOCAMyKk0D0kr7IUGgVZy9KLiuqwVly
5JdOdEMlUiYmrPHoVDp7b94rsZ3ksLCwJ45C+HLYaN0GbJdzW8g+dvNgmdkj+JD+eHX17+UuYZbL
zwZ1L/P+Z7wd8PJ3IIylseMVZRyH/iKp/g0eMmdNwOsGEIZBNEKw9oyyY6ZrdtXVWSrXoKlLWQ16
Bvwu3e3oGbnBiHN5EA03TVlGoke1q6sTw/EBhZkjuwERNyERi74Qjjwt3kBPw96qcY0jORyb8hXO
IjoRS3JY6lhe9oSnmRIs3ILvE5xnuu7MQ+Nm3T7c5SFjOWGjZyVGSrQ2tCnxAxY4CbegHZ3Y37GG
yN9uOKFOCqC1rTyeYq9HrfIlrJ7syzCDXL4DrHhkcg1Wp2G9TDtgL6ndQyqLneubUAU08gBwIBfT
psvc//lD/iup5QeSavDxkhdFlLv1H1aNZWxZfTYAwQHM6DZb0odxZg/to81RTW/gucZCiCdxeK/d
FXSOX1XdKFevBp0hp/cPygDJ+s13/o/f5weyPPaKWcJiBEqz+CQdCT0CoVrMH3fgYNmGns9IXBjh
KJUdow4L9VRopzz61ofXZPTVOUi145r4SePKsQ8KR4i8ZXBWky/JLcjCrGp613PNmrWDa+ku4imT
YTHa6M7GD3pLGKqlp5ZB9MsixASUTwnH/BCDqOvlBhCF9OW13ZL903eO1NNmOqAmsFCQW4rb5Hwz
ZmFaRLuUTp6QH8pfZET1RxA7mADzZr7P3Jmd/MZIn8f1nMr7jvQylbi0Y87LIbqbfWiHN1JYv831
kCWQnr9lrD4nN4Ih2ieXVQraB6Ct8XNyVVp0r1XZVp5Njh2lJAnND5FI6BrWrKPk9zWBj278yqky
VF+Q7uZ0QzoSOya44+MOjHAOVvOQY5wNs8w6RcUtumU3IQnxqkMSyrg0EOjpAosBLbaRp2U2M0xz
p033CljAjNOCD5cwyg5sJ0dht853aXWYzXOl7giTA+lhXRxld3lO7oJLsWoiez3LuCKDGPq5aRua
03qkbTDqttQe7kv2M7AYcRAhZMs2nZZFNo3X8Ceez43b9R8HHxGGqeDIgtntD+7XsnayGF85+Mme
2MsAdWjqNr5Gn79RgpaFGcb+QJ3Xg3Aen9U/7BKR2fzu5fFf0bDZvZFUfgDMXazohEve7rYlzAAO
OORYd1p2hRmd+KsBcuw+Ws03pQc+9W72NeAS0MI1bOm7EbYCpnrXLx3PteIObu2t0ZVPApzXb0aV
q+lLEJ+5wd4Ztpjw5C8ENeQnwbQGSJ99XYcv7GhVaLD1zY+VyYjxwaH3Y4go06Ga/G4+K2RYa8Fw
Pxm7KYCHza51oJg3W/jdV+COJ/PT6H3WHOl5YWa1tkybFcNsrJ3z8SCx+3PjvQbfseGORepmM8ra
AF+V4kerT2YYMORtH4YkL94CDJE1gpqEoLptVfumGgCF5U0YX4/gZe2EiNHDp2aQfIv0pJZdm69o
bit7jYaomxXnvjD8W/dLoh3oyezEbv1hpcH4J52vfuPq/cfJ+dtX92OnUhCumNS3ssSE7o7v4HHd
Xhc8YJnxW3+jJOkzQQv0pgyciSdOLth5DQIvHEfYhflh3nGblI52FO+zjwGMvfP7lz7by4Bo0I1h
Ft8s5+bvRfAFyKbsoRxNCrPKXR/lDwDdOoxxKqVhEk17er4NAAUj2EuLVY/G1/MnKYj1m12IId4c
ock4ufl+3K7sv5XhaI0iYZwi05VOrC+gZUs+aXqgDi/RG4hU+gS/e3rPRc8YWOKQRQSecivRCUCS
xuDqLPJ2IYuYjfSJ+1wAdt5zV+6TBxbVlNeTCfniBnh1LsAJ6NclZajGhw9WoXWpA93N/JL/j50A
b55mHkM4L6lwMFjD64bZHer/cd5Z3kIMEp/snnWCj+uFn95xZOtH1RUO5T4Kpa1215U77c14VBJf
f4AWck43ycdZoExjUvEkHKDYm/vVYdSJ7Qb9M4sOu7pYAchM9FldADN240cSJs/WoXyIaRhw/XRg
zRyXh3LTu8oR45WGkRfMvbZrYrZyf3luguyw2LUvbOQdDGU4kmbImvSv/GmWiX7mlZ/lOeu4Km0x
VGZ7OIwbWotN6zGqBMYmOhJIapwbR99NIYfidOuHhQ3bkG0WxGQvZg7OWMyjbbg8/zG07C/rhP84
75iC42pMfK72c78sjFcM38XYAuy3p29WYIApFsoF5CbcG69AZQsiRfpN7XK13ttQeGVXRTUcwPs2
sieYNoyArqA9Tdk4ReCgbdB9wZpb5ke8CJrktmcRPsFDi7P+DlusORuf3B6kViSw7G9IbXeaCvtG
ZhA1F/TaQQ9yvuVR2gAWZG1xJWI5+D7HTvvQIVt0Sb4Y2kBpvHJwufYKHg2BULf1kDW+UUNACOPX
OQsZBWGWj67KTXVripcHmuj8NftYwJCAahIPRA7s9916BwFkjhKGd8CtuHshxlcwaBC1O+vuuo0e
5A2ZfOsNBcEFpG+3Q3yv9s88rPkHq4aKMB71GFuw3w9i71iu8fA/t3F8Gb+5lG7O07oMXVvUxR/l
LIkGeMEFO5psj/OKO2/8+qipACfverEdb+GK8PG2KlwShobRr6tjN961w1EwPNIm3mpE3LFXUllm
poH4S6JFaYG+kJG7UhSkxWYymN758BmOIajo7BzZGGSh0jg0I3PJ6uTYR5ek3xlqUKlhH2+iwS1f
0hKlC0Xd7dRNnQW0ZpiEIa+CHgjp5brhjmjRM7txBvbpFx/sAxMP+VTux67M6HFPHQY6k1gxAq5x
M96cuwcIJ6uNnYueIKnwVu7LyTfoWy8ZKZk8gjtAC2acB/wFSc8F3Z7lQHvvT+mr+qL7DGtsNKwH
Y9+H1VuT28XhTwwJ+Xd9rAR1lRh23N7glv/z0lyt2tR0AbccWp69eMksW952G/kxo6g61e52x/wv
xs5zt211W9dXJICd4l92qrvJ5Y9gOzZ777z6/TDnAHvOJGfmAAvBWiuxJVHkN8Z420iD8XVN8mf0
g3JSr8Lf825/28MD/49g6X/fxsrA/+Ps1udtK2RbbgtiGKEQncpNXLz0lCqiwiJCqkqELkCl3Leq
U6QH8TO8IhhaCMTza7p+1PdWdWaE0c3OWSGCN+DI3ALHp3CVEi42c3xlStBCS92vbIAQhPTp7NkA
6sSko6orFdG+bhl+v8I3cE2iAjRc8q4emsYTYjHJxueLnUa5dB/zMXHRg2rmFsCfGRi5j8kD2oI8
vMMXAzBwjnDF6B3iz+Re22eeSCYRRE1nKkh3Wqs6bc+zzbrBfeTIPyAMGxl4wKx2s3mj0ZRfYCjw
76S1E1e+yiQYmiB4iEEHkIqfPznv6wfOedp8q3tnUY/X+//9rEq/ug5+/U5+eVSzsa4qSefWIH5B
8FklDurzrQ8MNGix4Gtpse9bN37UHgbH2JVu5jHn+JvvFq7v4/9jOcuf6juDn0bMlsTOoF8TtId+
I4RNxz1SHNb1NjSjXugN4B482sHf3LTq2tj+Wk3++Wq/dE9qV+XsB+HV2F5Iww8UhWXXMG+75nUd
n8b7qeDuyJ5FwC9Ka2iJ2Pi8zik9pmmIBVyggDfrJivj1H6B+RBKqVqEfVP+VWrBPrcGAvfla454
65A48x4S31pclpQjKUMm+/qXr/Nvl++XJ72pw1vcb5L1A+X3xkN/He+hF6tHtgyntnShUZFepQfU
Qdzn6pMCiugItRelzt8u7U9392+XFskKdYClN78tn0riWzLKMzdWJltzREgWlkZUI6bxclPcatX9
2Ro8d2QclQYVjdnZyeNKP2Y21hpMtSLZG2ahmQrPhV19dAuWLxthhPEpOCBZeRio+L1fhW/Rxu+x
ms8I8WUZtg331N1s3QEFgjSwbp8iHS+j8KfyuThGyIhsDt+kTWr0CKYQOWJlAcXKVsaWL+NOqByW
mP3lW/kt/Wx9yiSN0H2WWZCO92sudq13Ip7MzdYuWctJ7QCtWuPaWZAw2AaHA+miJXpN3hkiNZQx
BuwsCUMhxhmIEGJyVxEJJjUEKUVsE0MdT2TencBFmHAABstHZU9+Nd438CUX+ABQLHmXr9k3yvj5
B9dTf6tUL8wuSnYFhFS+ohfYzjnzpO3eaI5LvOoFlP4+ra8ICKfOw4o2JI7kNRiP2au7+Gr4noIT
WZngivzJobo9SJ/by3zG77mRXbV268GPLXGn0NucNsRkQ9JAGr7q96hhvlKLR+dbT+jEfLCFHnz4
RgQFJ7nAQnYqreEPktfydNFcty5xMgKDBF0MsrTJbnR78zXxZcqRlRseOvKo8Fl8Z5W493D2cUwn
WLMACz2F4xs2jSoWPZEGntrq40OVemLGUOQu70rnSLnbnEj5JeKNyn5D+EZgS7Z9YjGRmyLWeUyC
wUbFiqoSfNrVPMlK8xUsGBEqf1GiQQaIvpE+blb40Vt278gNpjTpaaFYIbe7Ya88Cv217k9ieR8q
70X6eWsfpslXo135CGMdBuBonYUFUVD8mBmEHBdLA1KdPIpzisHiL9AafqE/HHVgakSmoyGTfsuC
DG910usKtyAqDVTCBhYpVOaGRRQZLohuAN8G/dPKe1VDXYogpzRDH/s4B528/SFALXcL0DPehH0s
vVQwf2I6o/MW6Jmc7eAvg5VIJ60XTr1+MlAQsoc5puJZdfEDI51f8Ze5buKot0nZa7jekGkVNKQU
ejJm5zy2yxnyI3I5bJnX7gEcj1gwyoQN9PcjpGHRPtR8QRUGChyQ5k3crQBYvBOIOK6A5hEUQhFd
6Q6qtSNwQtFeibbMCW09QAC61jidEe+1zs3hjeR3u90h6Nkg/LYEP/qqL6DXMMG4vYmYXXQL0BTd
WBeZAvt7NRM/LZz+pgxSWm9wUcgl9kllJ8jKFVgVAhJm80f8KiFp81sUwNvrJnoFfVM4XntExyuT
YsyONKyIEqhBDczAEyzYYb3eEiTwIFMANNxYU+rFVZCU9xygZskuXeFp25BHtOu+igz3gHtr7pZy
L1Go8B8Ul1v9kiCeQw2MuyJxEtRroMLAy+GPkPRPrB6ZhTmjE8EwzTjAyY8ZB9EcsAsUHC763YTV
hszf1JHB+XUX62m2njawPYK4T/uzwQx0A/9zchTtsokHtAT+W45jCNcUhMws1duN63lzZH5w+Iw3
7iTcMfomlp5DuptD79YoEUqITyQk5CYIZkpCRmlNsAW2Pu74mPqPOHaxLLFOtNEtCJOBK7r1egwS
3qwHKTWam6MR2M36MI674iH11COcUF08hYPfaDtt2s2yWXy3BwkhjuCV9TGtjxVn0vAw6O5aw9fy
jPmAUWPQyeSzyAO2QgRsKMN65VzCxUauUu5URqTaKdXzLT9qi90x7yMog/LraBAQ6K1wOjdHSJiA
astsH+4OGnIQxTViG213t0Ano7lfWVwFydF0VgQOVHz8PHlfeYnskRQjj5SEgTXwqRsXQct7Y83v
bvkKy0BErBjvYhvxUvcFwsXSthz6ACBS9cGcxcG6ASyIvsqO9tv8ZiyXVMcu4ScaSnCTPZcAYaRA
1pcwRENFgjyWHaebvBXx8lYh0u2u+pFEtgZVkZBUgyH5bkvtrExhJ7wjceJFIgsZU3+HCJ9QyK14
N94cnfxCcsMEU0IQUZIEZKaQZxhJSfv3okNC35g7oDFwwXA6Cp0+NKjijGgqij2CzB+DhNLPrkh5
j13tDUM7AAzW9C3JO3RHopVl1w0CMQZfhHXxedUU8oUNTovxWlcegN1G5qa6KOGoiKjSBLvsHudm
p1Rwt1k7k5xqxjqeNnep31OUSjTnr+SBpWTtuQti6tTSb1d5uqsmn7CDhFWDm4vQ+Encuy1TEBqa
3kMwyqCUX2ABS7efv1vNo+g+RuDOsyusTYNbTDuSBqungbRQDsiBfGqrFe6kzOE6M4LZVXz57ybi
Z+f7a0NFVs/PRB3MhPIvyJe0bTLCJzDaibIjoftF20dEELpuvrNjndsyB893BNYpwjQFDdKqdodI
zg4hdlNTGI/MvcbKURHxpEs+mNDtoX7UFZNNCRO6+RYWwc6Gp3Ua5KxB1fitggjD+U2vcv8TE/vv
TyT/CbukMeIz6WQTkM3/73lwUrelEid034PbY1QhK5VshdncPHSP1WPq1BwMCGCG/fKMmw8lvxmS
CyeRT2qBiBHa3F9SN0OI9MO4/E0Nrqjr4PPr5SapVtVEVVszhn8ZjBbyx7MooX+9vaHqp3fl+qrd
LmZirxZLlw6oTdlG865pVkiMsxCIBErkK1M0oawjKaYxO25dwwSgktuXBCKjv2/CSx+9JIjJj6sW
zZy/bjR+oojWd/M6iJ+xAmo0vaIhy5pnbcOwOgR5XB1YHglP35rh+GrI75si6HtbItrtQdZ2AEtN
ERjjAQFYNDvAfZMDRYz+QXRyd/shPauYrKBSdyTP3kOTRzsOGWQ/rwWS6+a4GZ/GaY/ubhB3ErNP
b+WDVzb2AN3BrspPo7DL1G15ZDd+eBj2WfOgqBd1+F4hEpgbXz0sfszAC0dPMISJih2oTd93xUv6
BPMbSfBbanyWVNAxuoybPy4v25tf9W4YoxBwwuZxC3SZPQBYyTWOT0dcgnHc13WQpMdCDvKNP/Pa
0r4gIzs8CJXb9GaHerkkxpTgWKSp6f0ou9SoYroiytJGT5G+2AS1GBd2hiOaajnxJrdkoUP6tJmw
KH31qCZ5eY85gAZM1FyRjU2llVniZcNsi8i9tjB0kn+gU1pQ1bC7ipOe2D6OFDqK3OZx6SnoqG9f
DPyH4M42Vgykh4fej781jySalq6OIfoBiElyNcrCqzS4/BrQIhlnHv+YYJstIkGn5MigJCFV4Wpt
TIP9I7jSml3haafKXlyUYuxfj67wDdnstQhBziPRMUi6dg0pJy68N7Urye91ZbY2nIXIJ9y0c4li
wACmfs67m4Py58BCeW+x9f1iN8HoDC5Dh53u+LPzp5ziRSCE2VyGg+bhRvyuDmigr6WDfcVF2D1S
cqz4QRKAKgL4yQ9ZRte7KgexJ70MVxgFaJ0ApccI0sFKCLoN1RveY297WY24i2ccoaoPNAEroaLs
131dmAQYuvifk37QH6ODfpa+S6d4io6b/fBZXwlLKe1kzX2YbJ2Lzu4Z/FyrVhUxCA7f6R4J5ObY
Hzgh6AZ1R8fvM9r4Jb+Gi+ZBQwZGEAX1dbLXbVWGq+0QoCAA3lNVa2t7J57je/WhClYKoMcXgc/U
VM+lz0aSQIfI5D2pn9Hx2rmAiceIYrxqv5GylHZ2132L7+jdmj3pBgQo0bPWlT3jZkCRYa+kBO9W
u4t4XBWPUt9uzZBCY9XfKKRv9cMI+9LhXJacgYq/mFlmS+zmAwudIf+WT3Fct9qR59F46uxphptf
COnrgKG9TAZhwrKgFceuut8AWf7tEBT/eAYysxIXyqIlBod/H9BSXBlLH3FrKl6VWynH3Pv2vTuL
/uKjcgWr7qBbLL7yQ4N94K8YgvxHdkumNGiGApIs/ob2G91Wz/Nq7dzV1lFwObj2bFXp4Sa9hiqq
b6tGXcgTuEo43Trf3dCA6Zcyw8EehLeTZK0LbVhTlDsYNciEIVFls6rmIAvoO2lWZUeBmcGehgCZ
zenYlbee/kAwd/gOTVQYn12410ayowdLxATULS5NUcFIiFdeap4y/CaAqDDa5I+TSIbzobfVZd03
n5vZFegwaUz8pXizF1ZshIc29hvB7apzzF6n7H3E2N75iuzqtw+NTizqjtlEoemtze0sLqgknaQy
kaFnt10R4Jz16uQkQvJ0VjMQHu4m1CZ7i13DlZnrhRqxB7ag6FiGx1UfT05K7qnRM4KrhrOIRC+K
0+Cn6mn4kdkyU+ySHRSNeMth5nB7CWP8MwYpNoCZnZNK3HIPlWHOt70OG9640CjEEtlIEShqXAfs
v2byKZwmDhKDwfvu5nEVt+aKvibJHSSY5oLCVsAFUZFAJkJooduVIruNLkgoV223tTgJA9u35Bqq
rWLU4X0OSBHTgOUINzrODL34PFL/1dliV1NNfCJ03On/rG2ezzoaRVtM+QyQBNkOxcza56M8WvV8
+OI3yqNmfDbWDM5qa1DKaOYdeTq2qQWaydyzMmOTckrwipCGudDsGSK2AHwRgV7tY+SH5Vm9nRTj
neSuEBauqTC84PO5ZKWTzicko4BJVkyaI8PrhGo4wKnAx0k/lq+cBPf2gZyBZDdsfHVzH+t3A1k9
0SuSuwHQ5AZFfB6JHtKEa6O60H2dCxaFU0dBE+ywnHHiRt30/oLzQiQ7mvEIRv0gan4MLN3ZP0Xb
CB26eEdQV0QfZ6vtQeleUuFBMTyGirBBEoK55nFFo8eNHWvOiN0fDrBcT80H1nAQDWdue+J3kdM5
BZpDS5rdJdvFI7e6K2nnKkXK8tD7kG3AH0RzCpDKlFqU8E7kc3pti6DAODfjoUY9iiKt8aIxAOQs
NGLXifqyt7kVccSCYu/n2oM3KXQU0+s5mhd/wbXZQPun/u0fR8f69/8gGwwx35biyNGBU+G0GmQt
/QPCiFkS1ctHvXhJ6tb3yhW3ZrQNkhhuIXFjT6c/2ljZJwy5s3mPULEizkaLnTGto6m22BcAwfAa
Wylit4NMq4NVwVlv9xXoVV5JWRr4RvEmWTpwlL1ygQ4zOzCD/AVjRHumYciCW9ja8nFFrdAVdnfI
dLgb0fr1Bk846MU9zRiEmc1iu9Dedt/LaK3DT2X3hhujyQRD6AmoMkFS1GNvtzkmdTNh+sCgIffH
1UgVUHV6Hov1iV/5qY09h68N19qLF0Ss3Ea2fvmbyfOnVOW3vlnRyPyR18ZZ/WVMualir6V6AfdH
mMh3elphJO2LkxoHzdarLqzqAATOjpw+LKoB2CVW95H0DKU71+lJkPZN+6CPhJFx7olQJeWhTdha
G73X8C2CqbwWH6O7ojpUQbRqQrcf4aeLI5NyhpGd+W/5KnHpfw2hNaE8yjGEwOjcPuPKJJu5JEpa
8XXjumAO2rpZAph85jnqDeKQ/yLrkf5geIXC+N9r8cs9GIVRK0gt9yDw4G77ZJyrAPsdUGEBi8Uh
e2jee9aw4xWwxsfG+7+rrP+fi9aUn8Kd374M8mokg5ULREr98mV0i15u2i0zI19GZ6eaG+r07GBo
LkFoGQY8mpHcvgmvxdaZcLKiAbUZ/qsILM4CFE3xuebH3rirZlCDzoXAtnvaSf2oRC+lYBG0l7ZE
WQQFXWW7U/RVw1UMx1bOLFXDWOjSrDYJUbn2FpuVm2OSRjpCsgZB4gR7j16Fh8USeywCArdEPlnd
xm6a1SK0sUbdEQZudIDj4hg7DDx0esguaunnFlCgcc7JEbiDAXZ2dYoF0H95UBQvfYbzp/ZXSN8E
J+qCEHtHFtlDaAOtQncg9oJtQ/Cs2MnG500juQC5RUfiItsEDpGOeXNiaEvBwFY80G1ZG2eC1MIf
59hg2WGEWdWMkJoCt4zopiU6edYR2mF4XLvVBFB5j96iJCPRbwoEoG4B5lPy6iyqXSE/4PpofDc2
Tv4CASE6BLmhb5th8snhdvr36KUCcUiww/JM4/ukAoLbwmQU3rZA5OvJkzuw47Jg2Pdm1a88GvSQ
GapbMaCEBSIcZAuWO1IicX8TKQLdyUm4wbc4+RScbrAI0lNOo4rT9ZjLu4UZxJOiByn64qVFtyZG
UuDfAAsi3V7TZyKk3ptDiE67OQ7IjEKH0EBrRGEeINCnPvNfE+OVwjCpOWfnsc/PWfxYiU+ENQws
FUHRj019LI86aSThLgEJT61RtnEa1KR1Zbv8dpQ4whpyOc/E0pSov3s32ZA9ahXcs5XDKDi1z7rw
Wc0HCBXtY4NBZuH7ceTF2tZ3i7rfzEdxPCBinJPPSQRzVQIySJdil+RHjnUq8daaFG/xELVX+4nV
I8hnzpsEmyfCe19qT0t5UKc7MduL4zv2B6hXq8quyN7U3UbkjnDmmYAM4jxtQTuGLoZHXIKJs51t
inxbBNFARrzT1eQoOhpimhu7LCwCJqbaZWBU5V29OdMySqywvf80VIZqTLxgtFtfT5+N8lTejkPj
bmVnw/DF9s/h2GBhUKBNgjz1htrRP3TqKONivatudjTw8A5B72bvorOpXHn0SbGJaJQ0r8MS1x+y
jKERr0cXKEagYHBGx0McfUslcTYkMNFzKZlbk98SemRlIuNe1ZZ0+GAY1UENib3Tu3OUfI7daQJW
6jxawaS1y8HmBEi31lZ3Y8lpAOipM/imcXnwH2whhBsG/w0c/VFIQLCcyMqllSL+db9Kv0wxIXqw
nO2MCIhB9micoyPPxx17BYwXOvTEDb9G4L/3dSZf3tCbPMt320/Frc8EXPb7v41K8p+YZLbesmRS
MBAm/YrOQaw0PTZ9zEzf+suW022nWN0ZmgKi7QpfiSEwuhHxxCAIDIPnaGTNwaq1j1s76dzVJoN9
CjYPBwq5EB+b1+aJE3IsfZy6CF3/Vqd/jk6/lYZ/vOFfapNcdWO9ScgRAxyyYn88Mo/AJqpsVQZ+
//sCLfFPV0iRVIGlaEQc/iagD1utN7SsQzBj5yS09Z74rNO/XONHga60+Nqyxt38W1zfH9vAf77q
L5oToRgVdVR41fDaHYYAQzOAYujhsfxG8blblX7/fXP+trVk5XoV9pois5W2GljvvxtPMReSQYnp
JyiZb5yh9/p560F9P8RvgBV3WBsgPEPQazM+/411F5XfWg4WDaqyqmjoJ3j9X9f85BPLe5NGW1uO
Aq9Ti/EQw5t632yDOH24sQkKmRRnNOcFbpLJhZLDYA/yTpXa9HchHk8K1Q8IDnzvGL3uq49b4jXl
rgc+w26w+VEnlwb3bfoiETPXHzfdpSeZhHikESzIo0XrJ6CC3U+IDuLBrPCT9Ku2YrKR3kGHrZkm
DnMej0Ak4hxlK7BbnBR/g3HeomxazzP3O/up00+itStSdTBLEV9m89MnBFXjsI8bDj5wSnpn9Vq9
lenj6DdP9dn4hlZMb7tb7XeVpffX4ranSdbM7EQDynptmLjEVqEaJF9+VO4RrcbqgSUbXfsp5K42
upXksnisZ7mxnZL5hYMVu17ibaYdk+QNJITQi5UOtkEHUIr0N6ffjfsm9ZhyijtOwFHxMOb99z0l
Cb/pOn5+razyAz0V2T+3Plz/mGbqNNQWqRMhVN5ozFC89h4LPFCx92tmgal5E3SN6sf3jMesUCau
CNssSs0dmCjbkfrRwX9ZYffLd0SBIMGLmcNb5BD2fM/aXRzCtOXoLRo2H5ni7Zy1fkuRg4ltnGTc
kWJHzrZc+xG3MhuTkN6GLfT9y4I3ibsCE93MbGeD3tcnwEwSuPBS41u5pKQ3qehiNfkkU8fhfhHO
AARHLlugg9IL8buWFpzlWoVHd9XY5E/bg0IALZL3rSm9MDgCDONiWVRzqx4gM9PlEgnHTX5q2kNr
szayI/lz+zAtvhSiJnib0u8Ers0YPosFYoqMBLu56m/4eUUuHiYFABbyL7z2wi9baL83nnbGn0ew
Fyo0Ax3nqyIBR9pl/FThtisvIP4GORnq59bOTFY8bObAuF2GGfPeTtbxRrsdTRmh4mkw65RwP4UN
N4cvFJwl2ywRoXEQrPYsjDnqTpKPOiZqUgxZLwwGNT0UvaVUlkx8NUEOcF54DUBX6KEzkB7vVvcW
7n3E45DAhLCMnKF4TKV3ZY/asAXpdPOP+UMuLDpMtPn/ffPJxnpG/qtUrDefKmkKUh5NAQf8983X
50lcspgWz1yQt8SxZZiR9+Mo2WCY6WiP3YcE7IImHreAeXvE45idm7OS7YlZ9Levml3b48vsYvZL
vslaTENMZLWTjW5BGCM6iNW/a3OvjXkAuqDILzd4yFtHNoBbKafb4LLRAdvt+ID7Dn7EeKzA84zy
kI24DZ5K5dhhkTyr0GLFHndivQLDEs7sIJKdMfM0WpsFLen7HB212GLCzxRffq7ZySZI7jh5Qn7I
GV7G50oncNkSOINGRm0oksgXph0x3aLEs8Fg8irlD0Xo6XjQhCsHKKt4zJ5G3xRLU3ZRm7sCqQGc
MIOrfnRnCZfrsyE6yIhvOLpKZzzeRjjgS6ucSsltwKKRHuAXnfbaVTdgzM1h+NHQWkoBsYmDdkSO
ghcw9rTHydjTFKvKHjeopF0UYiNRPKE9RsYz7eA6yKBfiPYon9Q75hIxYL+9lrqb8azzaE+e1Flb
7l+OWrJOuMVm9oJxxDZ0q1bTR2ZN98p4N18TO+AloucezSv3oX4w+Fvh0ne1Wexl/Q5fPy49v94G
vWiXxYHMA2l6hNDijEaRPnqCbG08BLB6ekpfqhy+wlSbQx6/AZXJy3H6XpzBW2YvoaNlz3u/bn9z
oizQwGBvFEqw2uou3npYr2MmJlvqER1ZU0/Oiz+RXxkM3GtIceT2IPZPdfJWAGvFp5GPkrqrc4lu
vfBjol0iVtJbJLHniHY3R0D5/LQp73uOmclkZVJXX5sOQ/FKNwdAe0uE/+p9RHkIpdIHBGmqmTez
fli4SxE7SKsBf3IqA6jlvielAPhC8sJP8gvYPxGdSW6yJMDgyOJ9jjhsmRBJbY8Ss1V3HJFCD3zK
4B1A+hc8467fRi7nZtdQfnZbwwmJ6WEUuH1FA79gxwERTqS2eoZOxB6isX7QzSR7krS9cXMF7VG/
udv2MnOszhcZHkbuX4Xxx2YI5O0huZM7XH4Qaxibt5zALLm0ETPjet0gsQi20NTkLpVcKLwOSL6o
ZyWDLTvgJ81RVFtH8CFZaGSLH1V7Jx+0r3hydAYP7UgODHBY/tBc5D1VD2yt55l6nF6GzwWwSrD4
sIOxE38Q/2yKa/H0krcpttqt3z+Ghhk3zqzCayJXIeR+TlgyLT+VE4AtIuuqDm56dxfXD381D2i/
iV05yDRNE+B1ien9bdtpmW76YhGSm501fv8zOia/sZ/voOnr+Sr3zsxIvyEGK3vowRV0Akxuvnxe
D1UTnhlUm84djiwKqmCREWdcRdQBy51WHorKp+wKG4TGrN1A2wF5uM+JkEI7UjtV98C6anmV1QoE
fLNaIPZTIpSIYkTO5gylj0Acyd+WMusABLKEUAmydTwHJwzIQMIyD8+bWmQMEgqFhmasnTniqWFl
veZ2X8a8euzgN8PkjWCVGaijMZs19NVWbMEdSfhkzYE/07+sanaXbaKAPduXxiQ/AQyaMDFTgJoy
frBzgtgPlpuS3bHqK3h42TZDENsVmJuci2viZJ5+ALaW+Fkax5goTpgwdcVxu2RPwC1VD7E/ItPe
QC51kdEVo/3A6TAHOPrDeS/ZMosANn7NoMZH6RAmwthJna+DGe1rInYp9RIqhNiet24s+6Smzpyt
819Km/i3G2Jtu/7RVuWKQGZ9CcYzwUVbBfkE9oSARCHMCXmQme1x23ulvUnxn7FUxfzvyir9rJy/
VlYNcosxQdBY2frLrLDV2kK5Dby+cuQjTzYBJIeVs2JbKJZgHHjiww2SNrHAOE2WwcN/AUa5Cgl+
HIpPeOBWZZ27HEavO5BIhGiPShTvaZJ39buwuxEo4hhnFWYqcjJkj5wizeV2x91Hp1i4qY/ez2e5
z0P3jHDBhfi2SBLZqT6hnWDdbDy6zIs1BE1AFgm9hoVgBmm94URX+YQF4n6y7uPdeIrv9I9pTy3H
W7x1ezbsPhCSEtBRrXkF6l3l50GI/3tZldxe/7GC5xOGFk++Tw+f0QOtuaW4BK4g3AQXo61BhuIi
kMoBJoDKnreXG6BZQI+4/j8bZ3yKqUfnCFEZaRFCkAdkyDyrjop6R7ZK17jDkz5goH3dBoZVPGNm
9qCnd8p5/bX6DnCYJlWwI/MrIUKR1eNueckBejoPipZWPjtK5FfOpyPqgMp71Q7GMQ1wnfurBY7o
I6/AqvHFO34V/M2PrrA2tm6Pu/CcftROeiIAyi7ujACt1Lq3EqGqO/uoMEJiaUZrvl9e//teEo0/
gr2YokRmTxZ+Q9r+ejNXcybGg2GnjVuwX4UHhnMt97ZxUCBXwdJtCNehOA8sYpXsRNjYVeez4QB+
b6w81EsJOIPEVo++/Vj6mjiva9NbauehfNnUdzr1bHTktekrHtWM6Cx7doigPJVXIk42RJ3iwrJ1
IorRzV1pPuBT6je4cVRe3Nm0yAEw4d1iQ1vzL956FAZZuAfHnF7G2Yq/MwAjRA9C8wxQRdAXKAqv
z58Kgs8NoYeAjdvzgqZg0+x4T0wWom10q6wuuTPWyNMbb+c9f8+/kXmtIjfkWml9gsXc4npssTFg
3IKwbK/Mb1hW2/v5DTBvcYi/bT2yyu0WA6BRH/XoPj1lP5qD+iCxMGQ2WdruJ5y9xDCcxJawM8wB
xFkEo7dB/Bw6irYXdj1nV1877WGoCF4kPoFHVr0qWx/55Uf7sbW04ybgEk/n7b1yD+p8Wc5rLK8I
Av6DBux1TVia7pRPliy1bLg0BdLIn0j7RKdooQd5pONG+6TmNj2qn3gM2+CMZJfgbcGcusvPtY/U
gDDtHJkLglsbBcrKj39r+l767n4wjN88aA9neQYii2zsxsjKY47kfXcxNFBhlHpmvNsGue4kD536
3tw8ZDB802hsjAow058gRyX4rpp077R12X4DRs8YAHnVwhp8YZgA6afvQauI1t1GBI7hchd5/fMq
Y5mva0mD0aFrKNySzHRkczwhdPBokOGO++N21cdHFxT9iPvQETqkaZHfFgczbRjmKPgidNsHY5eu
RqXLwlYS9oDMW7NCggMzDgtWMI6TfvGKB2/FZlFrnFDA7aRTAWc6fha9N7QOw5cgIIh8LlFq8a2Q
aMK13tORwMPLXHpcjB8RjLOLRY6o4JaFwBfIant6gGooZxMNIFParK8iHhajNszSkYuusdn4EuZj
ou5ROvLT8E7o6QgG/0S7g7EJATpRmxB2yHXs2RbfR43tGAN2E3HXGSmDBLojaBnyO7dP4z5xYHVJ
sMZx7ExuL/g38RiKkFdMGaqJx9UOd5iT7hivSfoBFYF5ZJ06w3h3YZKxCU7guQVEdHHqoquTHztF
g5RrPaKeCHkrUKqyTOJ+DadbnwWLeMyu3SMX/pmihVDZY0TAwnyBarsQdgHXbtLHWtmdhjDF9rE3
C27bor5usb8A5vl9GeglFsOrPj/wiSlXX6T6swbW4cTGcwL3VRI8gziIqH4Lku6yJlalREVa9dM2
yJDz8Al+4Dj/mjtWcS6HjrDiyG/Ld0Kqmefqk/FDAvNAlYFBGyMg4jKcS/LDbBnyNcZOxvlFRU2z
hzr1M04qlORrzp28NlTGldRsawMbsV0V4suJLinlE25Db4mZRgpCNiq3ReuMFJUUQ2L+HPI6au7V
b/1hjW9YFRA3r0D0oECTYVYJZJRSDU6C+SOCnVmdfux0vEe0Hr/R/FReTj4CKn8AHhMMwNVtdriF
tc+Jses6L2v5khZ7jP3NdgfBnOJEGJFECtmewRHjcPzRYsyurtJHmh9vE4aQdzBTzJs4ZwYZUo9B
NL+qG8KSPLXBzULYb3Vg1yxtiylw04aSz22qY0lfdfbWUKPzwHMAlV9S1HmSBjLGcKZyqlIchs1T
y2mI1Z1WzdGQgtkLGjZ5f3vhMMPYK+KKFk9IkVbI/9AZjlTZGIyKQEKb9EFOHVQVkNIg7jUgHXsk
2nH91XHpQWiNSKP66hs9SPosfjVHHYVDTVNKymXozl5PWAQXfvjesOJbZEF7t18fqeFriT9vyp6h
CY4MgwtCNIZhq2TJg/RUpA5pWTP5BXi/aypeEzT4pHeSRfvjbhCb1WuCuHq7S1UzeS3lXb+5wOT1
K+9iVnqAFy+f/fQ5Gx4BMi04dknfxdK9JN7H1H2ycgze5QEM5hmnM70Duve9VsAnOsLWemtzvx/u
I2Yh3UpRAbV8hgsb4JEkx7qdostknuAk8Fhd+0YFJk+zIcvuPKK/a2RnCi8kAvLQk3fejofhabhn
fQAgboYcuSevV3rdrGHlbHrka3JJOOwhc7AkHLTyPMqHn9LlTbqT0Hegy8i9Ut5PPuvbCD9qD2tH
E2U20Ulh63eFQ54L++RupUmE4BfKL3qhQzS4bHvVFFPKgmFx0XLCWCJ75fva9ic19KPEEzzlbQWP
A2rsPgkEi7LK5abqHiNOWRYZnNajPD01j92huHRk4vHMi/vBL/Gbwq6G8mPsF277tTCfrBrF4YDA
sqDcM4J74U6nRjxPvo6UojglbKYGXnlg/ReJV7qDIed90xx5Mz7R9jvUzzMJldtT1J+r8W6WgtVC
Jkc8L/B3GzPn0QR6ZpJgky9QODms1xwHPCfiukmLYUeVAcgBLy+4jUWu8d16uuP0WVSHVL5RwB7t
NpEnY8tgxx6Peu8JsZ/rzxUTUkm4p8q5chJdfC4ICeNvCUaZhRbnRTqCZiK+7ckfdeHAEOnc3tFw
KnzX6dMUeiT1Lp9cWR38A0KSTJ3aJa12GlaRHbotFSwpRZ82kFjgjPBovUN9kOG5N9bqAVtYY4HU
eN9u3Lk8IxSls0Ki74TcF0Q+yPaUB/MQpHwkCh+xm056jwartD8nK7knkQMKPvmRA4741ccsvf0P
e+e1GzmaZetXOeh7FugNMHMuwjG8wigUkm4IWXrv+UbzHOfF5mM2aloVmZ1CXR5gGmigqrqzGHQ/
97/3Wt/yna2jMANv+Urk3BAe1OYk5ntNQyE3LWRqEHzOa0izAzgoX98wSW4ViA/lqaESQ533hpAq
pOZ51Yi7oycGlk7fwbh8AIp+D7qGxUBbuXcdXa9s0XRQl5mHnYsMUHuGRhiHbGQXb3r94iYfKv64
dtsiq+NEEKylqW3RokfOln/IxqPj7SgKuqdRQoOcxqP5Au+aRv00Fh8BhlgU70zh8dAz5mDLolwH
nA09NQxWGvgvh5h0SaodHyLelIRLAeT4YMsIgSIkBf7cJOOMuDnhoQ82xMl46KVQhb4AFtBaClEk
z+lrcDcs0T9EvAyUnbNoI7+BI4nt8qmeGWv9PQRLTAJ6JY1bJub2rDCEhwHVAy9K+7mWNrj4iTju
H7uQXVYWwWxUaqpt6cKFSffkBPAlr4942aXypcYk2V1DBe8gMQBXyGyWPRAygcyn57vVz6x83/uA
1aDhTAnemNAtrcgBtAf3QxPovX824RqPNL+DJrg2l0yE5VOZHV61TixgwJW1aHqNdsyTB64otxnq
qHDlcuGjZeeZPgbAu6ABUZwzPPnIwP3OMVs36GYYY+Gk8xI8pCsofQjo1GzpDwtCYQRKCAeYUb+K
RJvrT+lIml/UPdQBm1CyTaYuVpcJmnPkgEZA0AjEyJXpb3Tjjk+aRjoKqNr2IRreRaqFEsjPJlpg
uin9TZed0zffZT+FT89Ing2CaP15iabKnwOolDD1zVCGQwzrtj88uiiamfUhUey9rRMhwHyoZDq7
+xFoywZCQ9JfbWOcTBl2oamUzohDhTAQrsIGoRwMIKWdgiSukmQUJoSMvhRS1WejFQBvdjI3IzKi
p760EHLK25Gk1Ml3prz3UG2Se0PphiucEVu6FpyZxYscToU9v50y4RnznM17Ka10Ov7mtEeq8Ya9
CJkmaD7swiaTB9KP5ibdiR6RxWqwNq2z1ILjINKIa+7V5F7A7VPB/OMXzdhzByNWcRXbxshmGuiZ
r4CzuchSDJAH1+q1LC8teQEVe3w+p82RHKbEhK23sKaDiN/aWwrlBlgBDWUmNliX0qWirZuVR6or
F2tsU4FkJDFx4jAgooNI4bU3TvSjkEE/uPVcLewGBQIYBKpJvDaPMUMYnP7KVuJiDQuavw5N/4RE
Fjr7/aKCjg55dKrfjZadZl5UGC5nXTSzuu2g2URN4ZHlu4AkiGLTo+p4QK7YEr7Mwf1Vy56I8TGv
lpwgA+/4bVhxeIue2F6k6drHkZ84S4oazLTao3qEVRJO/WuSnAxj3labkDGSPgaNT03aUNE+wwFq
nlLU+4b4HAj7BIa8tklhZ2CyCuh+2zlPAmbheuVnjAwpCD3tmbcHxNK+B+LiIlPhoEE8F5x5qsyM
6EAJ7zV3fHYL7kq7aMevsG02timsCVDKnLMkPyXB1dGgkSx+9OEy6VFBmw8fNNQwIWxQg7fSAfoO
c6t0KgprWNUPZb0x2ic3PkIRGCiJKHQ+RuEFNXpRTMplNprBacNvva012s9lwsIwTobPPgRXkSVn
4hzVo3ulcpH39Vo/Ugnyy+kAki3CbIng2+jYaWe1XRQESJrGR9ZsTXGvkw9VCutG34Qg93QW60pO
Zmb52OdHvJnWGaGNrq+Kcu+CBobeLFFf7gzb92xdPCjVSS92qrATikOOa9dfEMFTp48Zai8kXbT+
QCUYByiMEJ4I+UK89Iyai8T1uct6LDt3NX5dON/ZAnmjJbLftdsRHo1AaJHDWqalyGOiL2KJ6uXo
WqsKkXh/V5ULJdtHiNisaczePLWdt+azHi0o/rCHMps4+1T5dNInRsmka/XJU8voo61h2s+oJtQz
y1qLuhWbKS4sxjA0a+dx/Siy/S15F47UabnPC0qlbH4k1jUSj26IpSN4jAO7dtdxuwuc+5TtRQNP
l1IevYWjncz+qt6j1UmJXOb8PZPkra3F2Y23bVm5/HvPqrGqylMg3cfhQq7nMfPUdt539yY+Nfwk
O/DL9FTpoqbc5D7Y+sHWagW0t5OQJi4SuGo7zjnAVkQLIzkwZMH7BsdSr2wWifukUtn8LvmEGTMe
XCSugs2dwBpDzd7SULbRt8Brg0ac7OGxsHOhlmqqp0Df6gA5XOmSMX5bVkjcU5SNE7Bz/iyzpYN7
Nc4iooIoeEZagiqT3howj9GD4rKhXZf0zfHQBOtI2XsIDLhfJHDFGx4vKAl09JJ4Q9IskuKRDOey
kdxi2NAe2JOhbEu0VyM9jhEHwrwUdzL6fhGRHVwqZtLNVluQyhZmD5gfLQ7u7MbmVL2j9Lf85x6o
97tZUc2BZsWlYxi2+0KLdSoziQ6uRXtNgIQW3NuTk6PTmRfjGr+qsiMbfheFAiOUkRWFhysQJg3f
5nbTnJIT2pJDsKMWv8PGjrfjwlWHukvlSFIIzdtokc7rV+rQ4SJB5TafySIbp9/kHc/ajETkcfuV
wGdEhKWFeIebRdbeewCg/De8JLX7TTNaMn/SGIzCFZ3/qqqkGrJ4Y8fz5aGpHRW3Bwyxai0UKymC
cDZzS1SjG19/7OopHQQGb206s+gsINbAJkEpbkwTnUQH0nfWmvnQsZuv373yjkm0iCCQqUduzfTs
jMVSMXclXZo4pd0xy7CUkRX42Y/ZVYKPXqOkTnJeXPexTw+wQNGOo21QHuW5Izy48wTtNaEUEzop
+h2ZLMJclKj+HrU1pDF2y6NoxI2xg8FPMj5MF/XGYiBCgFoLgDfTXOXdw8jC152/rmejsSw5Qc4v
1IVEXx2NSr3TbP89qlHFzH3bYXNBGC7xRWjy70Kboxl03+fShc0zSIXyjTaKuBfDbTSg6rbuiMDL
tAWMH2ylcr32xnEmXUBcpIg+p+ma1rw8z4/VtcMtB98gmaJLEoYZQhrBw3q8wO3XyPNQ3/ODReo4
0BdnnRdlVszRsYF9xY7PXojYaWOWoBsdFgXOXAoxgoQz2+K1x96KehzX/IhnHCmsPEo52164vwyd
zj1WbzLraUeu4gUov4XG2c4GdYZg9Pf9aOVX5s6vT9P4tH0drfR6JYgdT1M1y/WNzjYMy9UwVx96
+jTb6Fxs4q22D87JFUyZs8136A7nsK+Sz6GfsP+YNBcaAYi4ZWemfNMsV/RfPuswOZBGixqP+42e
xqpCN8hHMVqTz5C6Ku/syA9okC/pMyIl1MsMXPkGhlcT7cbUf2CTh99Eeo2eEm2O2peYmxyACZfy
FO0ISGFeg32Ved5oKF+y8WWDhBgGL57JXu4pfVYgo6lPpsFWXDhbxH6UiNDB66xoPboBoaUTl3kD
Y8YTUgMiPTGOmtSTDCm9A9kL5gqurFE8ipJNqFhrK3zzjXWn2Vb3phZ7qTpLJWHuwML5DJNIw3GG
pdE8MOMLH4JxpxThkqI9WtFZ7id1DVWSVqnDFkCbqqYtEMPQzYLP0aTJaBYN0A9YrIs4FNXsTJaJ
/Z7xnfnRvmcMigNnygDGSRdyt+IJV+/EZIEY7I5u26yjIMB21TDXDWZApWiMYxva8daYZNxPlQ9a
2KhrdCB1LXURPwjkAJzyJW3cYKEiLcXSz995o8coMBchleEAajIhrYfKHI+Ki5pVeVSjtyx6ysqK
tsbzAICa72i6MZo1dypdNUtODcIBa78HmBFn91xTlrF/gFeZoENCKRDALKVgntfKbECvEDFVGjWQ
UUDDpxouoX8KhGvtE5WzZ/WmvYPFjXZ76oGgnheoT3CQr/DH4xZtR2xX5CxNvKbMpxgj15OMoZAx
RwGOTxO8d2OLG9pWzUeyJuhklRzNvXoNPtw3dZMhjybHnbmu/Kr5U+dVgpuPtm1aXNgQorCZDGcK
I2rIkLx41x4/FDi3sz1YDszxzTgUUOgzoFKZi96o5PXEJwwi+FIJhGBfFrwg9eVfQJSSfIQYjStr
mWKNmBbP/T29c7YWioD0Tof0G0xy7hNPdk+bLjwWmHroibTjibgYMBgTMMGWpoqwKJPPoKSEROIX
jcjHgsrbXXt4OORNUN/J8qXut5GH2JmeyzRLZr1AXadzodypqS4TiDNQHiZQUeKCjA0GS+HBpRDM
t3C75Y66RLpgKyIFh71qna1GjM8Iv7Z7giGYp4w6yniR2eZUWNJm//0KZvxqOKxJSCwVlMaqIt+Y
J1S/S0VVJp8AiAny7pi9D7QvEEotxuGEMVTmncTsAUs9uzCfEQxdfkpiR5sMb9hm2d+as4ah5rtX
7X32G+q+D0GlpAv14Noo1bqMjdLUTFwmATLv0krgAo2oL3WRrjSbbl2FWsnuyfMg81zCbslZX/R8
RjtkKrFijE59faNmOx10s+PO4tG9PelTKCQUIxtJZ+dFxiyzM/betmsqiwqaoOp+o078uXAY9WHU
E+YYgSyJ+k3hoMedXvrRMLo0HWNPy7mw1r24Zg7kjeFOB7OfwuclK2kHCXls8aX80JVxaolvSTAW
HkKBLzC12rRD5L+Bfflh7EVoIcIkOI/GqnRbLd+Sh35LhoW/Mh/dctWWj1b9IlAVsilE6zfNd9U5
tcfOYfNAQ303UiqROeEVpoabKu/6vr4ywR+ZQIjXYSj4yaHEGLMzthF18vSdkCc2R8lWLb/hSP/8
sRmvD1NZCxyipUu310dUgl4zKm2UWsO4IumPIQrl+bjfnnjvDABm3TZ6C/CHYHBZGG8jGa9jQg8A
bVlguHlpL/GpoxgHMQhyd1rambrqxweCmputZopeG73aBIsanU7q8QVTpwMhC3M6Q/hP9s0R2oxC
Mxrr4nN7xinGUHuIX3kt/7b6+eZcbz77LUhITYo513rt71kotiZVSTRXruhOyBcDlYmtjZNPMG/h
pta/udY/673H4yv/0j/fDMHFom38Aa0FxydZq2DKtoFttefqsC2MQTujb+8xMW5/v1ioPxUUN8e9
0Zl7YVhZhYBoDwAEcqpeujeNKf2xSF/SXopWxmJMPRJX2qs8J7cDSyRQyOfmaq6VpSws+XoKJ6zg
xYKOkmRr+pEitYOV/Ni90Nwl+zO3ABXP2lc8PtL7jx//t0Lfd/5bkZbpZ/Uf4x97S7O+8F2v+r//
8Ze/+/8uGt7gPv0mGj5NXvzi4y9Z8OOf+Hgpq//8h6Cbf8BrU3VNpC6zRF2mSvwzC978Q5VFS5YU
GVmfolnYJ/7Mgpf/UCT+B4tvB1S3H3LaP7Pg5T+g2xuKhYCbTRak77+TBS8bHOSrMFfl361JP4pY
E20ukat/rbEzVRUKQYv5Zrh0UcUi4y2vkUsGLs4trd30kmkAKmJI5nfSpjQ7lslaZ6BjKufcwABX
Me7s2JZXWO6k5iWlPJGhDWBcJPWKST6WcgOLuq6+5WQ7SsWw8H3/MWT8pQZA6MoY/a+2LmQ2IoDZ
5LI7trpwMaTgVKV0tTMkJm6wHjLTLmKZvsFmMAkAq7NJHclHCD0qkzo/AvDvwcSwBGC2tuVBjAq1
layh9Y297JIW8ISHiK1kUgyfBqKoWok+i5QsXKfvKPZUp2ScSOuga2aicFawuPm1v9AZW4gMHANg
Zl2W2Y2M4Ji4a9m9VPBj/DDctJI8beHy95yTpNgiwn0PMoDqIglscgrmXj02dKDSYOfX9X0zOE9+
76B4lVAj0c1GndQJL53EOsfEP0tGx5GCfddAdlqBmUq8ba48ZMqLjxw2LqU3rRX3bZJThUny56Ax
zxXY58ox190yGWOZ3CpF0w6JJC28lgx1o96kCtqzHIiH1ar7SpHsQa3Ibm4ZeA6YKEj5NqJ7laGH
72I1H+Rt6iOIrXt/pcvGQun8RwMBelHK43j0yQ+qq6P7dpRSy+US6hzls/bXpcmw33R1EkUfHR2h
VIooVZDXXWit9RKINC6KuiU4zxQQ6CCVLzCOVLk5j8WScCEK4DSuJwrjis4UbG9wTkGLyXRAsEDF
n3QoKXPwNcTGt5C53KC9s3AxOLG/zsPIVmtUsHl/8jTw2ozrFEgYbhfPMkVZ9DpiVm5l1vnbsHEO
5MWbHgASId3oWbQOTMb/YfhZmzQZXO47AxpAji64BuFgEDVTR/lb5omHIrbyqcO7gvBprrYASAR/
a5YVONcc7U5xLjPxsS8aPrNRvdezkcMN3M0voOC10krrvE3v9kfHJd+lk7dWjOZZypB5dYOOq1i1
RQGWhMfZZhGTJ9nvPxUvB/c8wKlk/n1qXbY5zr72cITzBEAyB+cTzKWuepGs+jHEzzNpwwDZTxTd
6U2/NVo7I+dOKJ/NiEGmktNgegwMlKWJMK3l5F6xgg8n8e7CoQRMncvvpmsQ7IDFvi+f+wK7WduV
j56vRggoQW+2rfGo+iwNVqo/6pF+MDxummtaVyeg2HY72vdCmRNfLWXaJInjsxbLqIyjbwpGls2f
ly08cnSboCvRdfrrsuW2kpIaXQG7T35yfIo1HwxL9PhlJYfg0btp8jUh/VdroywqMsdgnRaVm+o9
lZpC9TIO4jHmTFNGU+3D74/wYwPwRb35Y/mFXcXnAQ79z6acIXLNUm8UCT+0fAx0Ydd1wV7LtW0w
mMtUs+ZRHpK2Z+HPLdSJWlinglw1q0L4YiXhi5GoTBfQ802MjsjjiLG2YL1rGRIxwUjXSZR9Kujq
/vdbX/Wr9//8h2xwi//9t56wnZe3l/Sv33r+xL++9TqfU7YwqmkoJAsgxf3zW2/9Ieky1hdTMZUf
hcBfvvWWPGYCsT3Ecjo+ZX9+66U/yPxWaKPKkjGC6o2/862/rWvHZ80Qycbhh4gK+s6bxznL20JX
KpR4ITM1Y8jOVcTHOU2aRz9tDxIk0Uj2Z6qLrsGh3gwJsoshyKqD8qk1CP2/XLpfvFxUPz+/wxiB
JEU1+M9IcPvrO2xaeeC7A7qKxlfQv5NcqEBndNP0zYqtSwAUJBSqreRWj/pAXzzwNxmmgRiJXVzk
a0nszmpIZx/BgpkGzxLpW0baEdfLFhehu5GXdu5gARGbbUmeaxXtrYYUUYy0QuwBwN2U9HtSxwdU
ZkF7EgJ/1vSCAFwfwalQp2eZWLyU6kYre75cIaJb/9C0aH6V1kdJVw3pQvSbZ0XxnxvBQOsQLlI6
d2LXroRaWGeKtTUJ6MNcJBQXN6g2gs43GuN3EHy6dQul+y1ks9/iVHG2gc/2VgTb2X26qInE+Nnp
6NMzhCeiqKKhV6ifmfrCh5kLgWFsLwGFKzGEJeZTI6L+sQ5euouZNlXoFl0ohOS0wAKnOLM2Lnxd
J0RdA2MppuLSRAQF2rWMVhFaIBmxbyYaRK+taiQ+dcTBBJfcs4fcuUbJ/YBJsmNsmOvjkHYdI9cV
kGuKAuOhdqL1V8fHLWlOEibgohBuSgboDWIVmZwP7EsR+8mC8bWy6Hxm6qTRdmMqER0FHWyOlDLX
pZ0j6TQd9A6RP0VZ6btrSSruSr9fJsQg6/0qDd2xYiTVLn0XzPc2ALs2xD0oGm1bkKtglcciMGwp
f5CHo9WNFy0Gi+xaVHRN4c41IVh5WBoVGoA6VmkPkMrgP6Q+z4BC6cCn1NHkowe/zYO73mv3iAf0
HJa8V5QlwWHZKVOja2GmLSlwcjTrB+UFwN9OzOkhZWp5yNTuGJXhky/QV7I0LClFg4qv8hGatrRe
4yFTpqp6TXPUwOVQ0PgreZjCtuPjLne4tOt+mClBeK4K1LhG2k7SQiQwPEZ66TrMIaJ7aj/+2ZRr
mciILSPqPUhR6C+IMxrWqmPeVWMOlPaZ10+Vhmkthc4II6LG5RkqyKFODqbXMHoNxjlJW9utFK+c
EoG9iSyS39G+Kv2bp51aPvEGjWsXubNY9YsOiGNb0pYSq0lbIdNHIdhHiu1gcq1R/GoorWBNRbUz
zUi/sMyXqtzlQ3noNFSTIK9S7le4jaXyIY7boxy/qY66qkO8KxR0ygBPEzEme26fi98lw11okPDQ
1hXdUk/fppa0I2S3UUd6EaN6/yVUYZLXZyUG8yK8thHX1Chf3eIkJ4wCnbVpenfGGBOn3geKZRf8
pYSg0mXqqZCDHfe8FPeOde4kYxnqb0l5PzbJqqMBolR2x4fgoCprI4aIMf5R/dPnKc8BAYhXo7Q2
tey9t/IWDoZKyLvEA+hIz76gHIJafhaTbZuJU6kaGBDKc6sc9ZLmTiFGIsx2lUeSRDtR4eAJOqkc
Or8/cgvOGpS3AiLFMM/NCBXRnYvfCK9B0tGBpbGp4KShknXMk8KYQOkvoot5ynXWFfAvNlOXhuGx
iNjTyc56Xd4XcvNceRg8eHOGgM5d3D1ZWbPzgpy5FlpFAhV7jSYSgvziIcQb28AVbomQi8KUWy01
e1PIabAF1as29HMHopZmMQ1NX6tGOaeKVBEi6110vX/3egTzIEwhk3QE5Y6LU2y+aOhjNePd0i+B
R86g2y3E8OqqRBXjEpHIqSOfpkDTF5KZbUjvsdkj/vT3akC6nFVuHMQ3LgGFZcWovXxJ1deY6yWJ
vHzqu+OwrPgKcMe9VRarRm1hHWWQkokVzPR6Y2btRh51j2rmP8u0XaUMSZMRDvelpG5lA3FmI931
OPQy398kVT9J3eJFUKGJQB7qorSZeB0iTn/ASiJuB/3Q0gmM9D2fVyb6yUNd1nZUG6D+3I2YF2ip
gCW3405YAPHXMqM1sleztaCTIF33E5jZFmSrAbSN2Z061dsEvv9q0tjvfPEYFdZ26KsPvff3ULHt
lC51Vm4THqWY/W5Cbib6Y1+zheK9NMRtJrKe+6K6ctuYnOYuYdJEkV4E4ZGoJw61bLq7BKatnvOq
+hL7PlpnhgFYSi5XDtpanSddc7OTVTsXk+c8izELhPwbOyhgkZlt5JjAxOHdZPgS1dba/9H9W2fF
vaoMACZD3ED3DvvVyEIiQp9KqEHeuj1i07cIEVfT+9PMOaW1Pyt71S6reJmj4hJUfWVUIMy6rRYk
CxF3QVa5cEo8e8hPfv4q1gLVtoUCVlPwl0cafW0PtQ9TiKQMmAJV7akn8sRq1FlDYPD4fYsvEdPs
PieNFEWow1hCUsFCh+1CMbypWaK8IOgworyIZRqjHr1z2I9ZMVXRWgkFIrnuXKcvGcSbLMtRldYT
VTZmYhEBEr2oMgAYdnksmAx5AsADEftzLJ4YMkc5GpBxaEGtturUcpED5s5xQlKOEU4pbHO/mjc0
THyLxag7OaxFPj3iNF8lnmKbCv/IJ0UJiKlH8Ayvkl/wpUqjSVe9qrX2aOEJ9AqoJNJHU57klBwm
jeGhONgmK2cDEDLgdekDdF+0WzTeyQ79atM96YwUshoUZUhDwDt75cqUX4pu7DfIl95/8gfwgCma
p4bGTfUUZ0SeDBZKv3E0z8ZSeK3SyLb6S5nFC0m887vYDpCIiOZKV/t94rLa81QWvJsK/vjqMzdP
Fm5iTd7pSMqF8hqbkNi5Vn6MLkNlHCQ9RxYA1xByuA8upqCDbPGbY7uKH8LgWWH+LiHAi2Dq5CI+
Le2iNVeFAVVJLlpPuzMyMXP7iMV5AH1nnjd3iV6Q4e7MPaSw/LmpoIAG1LT7tCsuKYtT1CLQpCTM
OlZPQViFLDmqgHFHLLa0cWqRhm5hkObXLQV5W0unVDjE7GQHl5Gill2E/JA2F98E8r/qAnKwn+RU
vKouamMXCqwQiCvfeB9GJpiskJqpLzXi43Txvefylzpv5YjJGoTPQH2XXYYHCDhCnUZtkPKBGbdx
AxPE1qf9Y011DflwvXYhqYrhnVWQfisvBr6nmVLsC5eYb7zolnFt/A5EBsXLQC3q2q5vIVEqV4Zk
2DU+WhFNmxMZy6wRFq6cz1XZW/pRaSd8WynrFzpVTdEARs/p/PjyQWCoUTfhnn4uxSAPEOPNAtw7
HSP4mKioDBL0WNcgWiEFoj2N12m45P2dCfyxaHgavU0nYNg3Cd3AQ+4zs+HtpybD8ZrxPRdGQdGr
VQp2QwFQGdJUjbo7C3ZIQs6vydytSdFHyvlaDcFE+P5cY1/b9Q9OtDZDjEB0aPKBziMBk6X6LI5K
qugppwkv3AkIFuL6tczPDgGZVoLRG2PZMAA5otrPFGCELZEAyNglTFgVLCrq0ZyJmxnJWJHI7qvF
nRqLU0ciO0dypwPZP2FzNpJXXXkLlQTJLqK+ukKjzTmXti8/6LI/j/H7G5k/CzC2xtq7MgSbLliH
NLlEPHo1tiM4jsjgAztFcV1Y1tLiT1nCqNSKsKnnHt2zpBYXciTRj6mSlabWu9jDY9TTQs1wRQfB
uB3CGlY6SwtShNUz+SzMSw9Xw5LjUy7E747wrFXCp5lJ51CrDg5bfiT1CiFT2J8rDZDg77dto530
pmFhKKakk/NosWfTb/rFoehmflPJmP9WLjJ8lNo2Aq9vQ4V+0d8xVEWhd66IbFrNm8PIpR4KhoRc
WeejxHiS5mfFffz9uXx3ENr2X/UlTVw5rd5zECXDk62+WOSS5trd7w8ijdvY2yv29VRutt1ShWY/
TdCFa4CmzM/86D9bhBGL1mhvZkPCLMlg1OR9GN8NlL458Nje+iKf6STB1TPK/lmXQeC/t1gZvjm1
8QL9dGqWxE7S1GVZoT/xlyPUZmWVg+8qTG1HJGE080k9n7Iq2vGivSrf4OtvWcI/GhiYU//ncDcD
skRLxURm8wXsna8lGCYHq0jJiBxcx8yAlIk/CpsgGlDEydPhu8P/8nH5cvjx1fhyPf1aF9TO4PDC
0vhhukmPcAXNWbhq1mgZWDhGzuY/m23/FsB4y7y6PWl17KJ8OarYikoZRlzjFhS/vwwW6QCZfVbP
dEa0ernBMZKXOIe/S3yTvrm56s0rmMbqULcVBx5dV2OQFpod3NiGnZBBpa2+eZTGt+D2URpz3ZAN
0iFjsvXX0zR8cWiGKFBm9LZ7LMLo+/GwTUn2W0Xz6qPefEcvGydvvz3izdvful3kNDGvB4rbezSh
K+3RWLQPICTmyqt7UVfoKqf5QZnXOMMVOzolsH/dRbr55sxvNCI/bvDXM79ZH+RKb0wyq8ffATJp
NPDDWTAnuOTnQEdxAODjeWKFvQ7v3xz5V3f465FvFgina7pGqDmysMFts6htZybt60WPNHxck35/
tO9Oc7wdX55jz+p8VnsO1rUbk0o3wqDvBK+a3ti/P9Av+5xfT2v8JV+OlFUMGpWMG4sybmVd81EQ
PXPgfxE2MA/RZjHxmWvfnN63R71ZC/WqjLpy/GKhWZGgtCrow0wc6Aq7Fx4k2GGEFS+kYPLN2X53
E28WxUZU27QxOe5o0UWSP2cN1kdvKmuwJpAS+M3xflUAaKBgFZGNrqHf8iZULVSrWohZj7B6iaig
4XBusNYewUmtgg3BWiCzsSWdAUt+d2dvFwlVFHWOa1kWQhhNE29W4CR1laBoC9S7j7RXoP96Z2tu
7XKYC3iaT98tEdK46HxdlG6OJ92svU5Y09KROB4fnId4zj5lApjuoC4RoH93H2+Xox/HkhSTeEtV
lOXbBVCuGOxaeTPeR2mRnhKyf7Nrcn0DiTQp9hWy+SL47pkdf/9P56cYFp9ujZy92+G/GUd+FYo9
b8pWX7d2uCNs6YSldlYuv3lqxqXk9kgqSSiGiF5W1G/FsoLudbVqiLz95E5NintaTtaienVAYSBA
w5d4EVbE9Pz+qOOjf3tQMgc0A4mDbhJayv/+ZSEIBrXoS6dFUdh0tKQyWmhs3LHmi+IHbg89Cf55
mv+rgvmHNj77/34ydn7xk+r/TF6Kyvt//xV9xP3XGdmPP/vnjEz+Yxx/yewgDIPB6vgK/zkjk/9A
7yJaFrIXQxsr/3/NyAwGYbwVKGkAtmo/VDR/zsiMP5hqmbBMLAllnGn8PT3MzVuIrGZ8EQxpRCSa
QD9vHpnaGHyvHrl0uOm34QvZXQAlcrvZJqw2TMV4HUf1u/CsvgHjXbTL+Izy/nsC6M1K98/fYUHj
5mXhIt1St0W1ZOmpK3lmnUeXS/7cbYJXcpbAVJA5Dxflm6VVvvmM/HTA8QX+8q6UqGmi1uOA1SJb
QfA50ich7BOWP1wf+T7BL4qHeiQZyVfE/hW2IVo9IOdfvzw3h3++nV9n7tJtlf/TL7kpFBJpXPsj
fgkK9wWd2QV2J7vbaPtwTT+BjoU4Rx++QNR4HFXk5Kjuxkxfd6NsGGcSyb1E0EzAnrsml2A+8I/j
nYV0DiYpn2RSzHbeoni1XrA0vGYrbZasCLNZFttupWzMlYZl08ULiL3yQ5qPqIoYKsFex2IFo4og
drRKe/zym3Q+vMDw2TkncjQYgBzCWb8sNwBI0IiPGb0sZ+BFZvo+PYMFtK2VtcZqZ4uPmOremov0
xDgtg6dm0VeCw0Draoke+VtPzs037KfLeVMNiVncy6HC5VRt99TPazu8oIWaxu+UQd88RLwlN+v8
j6NJJF3Jqsi42rjFKuNY0yIh4v2BHHeXzUybzfUjgDQ03/0ctxg8F4Zf1rS4qzs04QApJ9lKnabP
Q20nH9FUtE1bfyAZsntPcIeey0tKvwxhr4q211bn5c5Y6mtz5z2beGcnTIfwK9Rzkl2xQI93sHvH
0ct2XnnsipHgYCITjYeVcU/EnOOTPexexYUyHW8TaAXB2+PHG52f3EJU9dP8qr8C3TGkR1hMQOeR
Hfdr9817Vl/NBcJPdEozqGOiNDVmyh2+9fzFkmfIQ+j5wElbO4zKJwPdl5mB6YfIEJjzZDLs+x68
KdwjZjNr/WrYXCB9Sn4TwC3SfYLOzudj9SbzisMJiN4HGOu4dT+KEQqZr/O1fxofe/cYSrsBKU9o
nYnJy9j8VeU6/tTA3ZO5AYIKIj7fO7ShOsRwWpRT4yV56Wc4sWG2hdMlcYHD3bCQQRHkxFadUVxh
ZnUghyGo1iawkAKCqj6MTwdbKBGbY1N4SlRH9lyuIL2RRMRw1JsEz9aMXv4djHuSi56jS7lOKQJn
4omWJ/28BCbEND5bT8Srcff7HsHgVNgIK50QpvIFLbz2GL7EGhfNsetTBC83XLZHGiKr6iC9iSef
Da25A6Gwx+XGejQdIIzlD80Cgd7c2mD56qcwzaaytiDMd2md9I+RFeRjie739QvNCGexGibCHrN9
wXMIKaS657kqO8j29MO3OGTxqOA4AF7dT0Sbbi88k5l3ThiGo8ufaBbd9Un1LrxipK7OzkPk2bE/
ZdAIySAGkWssPWwU8mcSPuswjz0MHDM/WDFq4i9UPWN0T0wG4oRDRnIV++ct7lE+FcWMGTiPibZM
YlhkZxkk/4qR8ZnUwx+UmOEAh5yLfW/2d6OBjvCcYzICroRuQdcVqCP9Q+vdkhZK/KphvgGjSwTr
k/GJweW5fdXW8QEjMvDNPemU0ZSJP6PZA6ml5wouHbrOAwKvZD7Khuj4jkP0uYMhhZnDPf7yKy3z
ztu6DUiiWWlgsSTuaI+80wAywUUmSeON/wusVg9AbTPmBaBYIKpqgZ2DRpA+jcZgtKkDyubTIzQs
2LZzXuOBjJ934c18yXq0F+OFRL5hynxgwWGEmL9J7Z1ly2bF8n79b+7OYztuLEvXr5LD22s1quHN
sMJ7x4hgkBMsigbeI4AAHqJfql+svxPK6paYKnHVnd07yZREEzDn7LPt93tMubwxE80o1XUMcoae
S4ojcIVpgmKciszx7tmkeArnzoALO0FCYlwy3zlgHKkZefIUFjmdid9sjjHY/Ez9N4/XDTp0a+op
YQU+mPoCU37Ku7FPaMsUcih0ILD3GTQqs2VlkF36EKIB9rBOqBchsiwE2pgr0ufSJhoW2aB+gRBB
bniZPnsXJmbphqXqeoiOfJ8FDNIiMT1nUC8m7Y4Cfby/Qiy4DRQEikMGgga1EMQaCxgk4gqaGOlv
vSG2yy7ovEUOiEm8x+Jd1Aior7z3j/WjdWAuf/Nye4F33YBlI6/eCVxHdgTATc6AGouJUhX44XlP
xXN43cXgmOhHTKak6RmM34Tndmcea6SZ0R0INzcuKoNhPdZqqgHoD4cMOe+gHWUvqkBHXpcesPFq
gLBbQO1qRJWNyik9qcsCkpRQqqDcJJS0NWiQZONIod/gMMImp2mBhg4Hys7Q9Q7IWxVTbkM/fo+G
P+gnSc9UdkAG0JWjMVsOAVeobK8MZRYfAnXgf1jqvGqHHn0mTzd9G7Vj6m8qCkvvHBz6R4NeCDuW
Vs+J140apjbp8ESGh/4m6paq0PfFurKnVBsmC/NcS/p6ZCYYJAjiA31X4D5Y9oSD5okGho6fCQbx
K4MQ+ntyCJkqFglN4JqwgUbyBWXVQky+wR2hBYJKslmOYBc9Nt8oSwHGNY+MkCBVaMKBAXrDYClC
znz8h4TDsvMYFmaGGu4m2fyn7L09sCh1ZlFjzsiU8ZTmQ4ehCy0RlIciRFrR7hhqS+BUao+NEUOf
U2hdExEWBsP46Tr1ILpBddmI4QSGleegMbJ1KgavKXNA3EROIWDS5X62TYN1MDSQme/hZAxwkFj6
6Qa9SR9u6wTSp7cuATEMc9RdwIxNmBXwi0lkbR2IVhVAjGHAqF86pgGbgXiDghb+kDxD5LHj2OAv
tUxzzUjhN2QCNcZ2ygGr9Js4mt2gYakr5uJBR9TKVCE7ArJC295kMLePoBd6c1Fms8AYhVv4K6z9
+s15CHfth/SgTqFSQMUANYDaC94fvOUuFQIhOZaO5u2ZeUTUgppocZ1S5GUAPz2zDWjm3qmvOkMx
e4Z0N444xYGQDZUziQJ5A2UuKI4+Ah6gd9gW1INy9NJobBhq3jvtFtlTc1ayJS0AbJwKoCPUtmpB
aSdjBnbZruWpRdFevBRqP+/B2luJVT64Tfv3bhuejWdGkSR6pNobqsFUS8EjtAzWTpmizDjmGcOw
xyqw3vKcLCHYCwWHQf16SfEbJg4YrUHPvSyah442szkjwg4a7tUa2mGN+kA/k8/XtXwWFq1dC0bb
qEMpcKkDNR7IrwonyR6yxx5ocXi+cr6DOWaMkuFjvIJqqGZDVRRgb8cU6F0OBH/EYKMP4YSaNRi7
izTxgU4yW7wHx2i9ciowQQnm71Xsj1Gy7tbNrF5UU3tfHK7MTA401uxrvrMXuOosSrMd1Cw8Zxks
QhTJjv45Pzvx1NUPnrumM5gZ7NQ5eu/Zq19AshPnSF7MUMamoreg39DZyC9aOwEjlb+p/SLxhu1t
YHyjU479S0MJ6NANqyEYh+QsQJbNOwEmAaSHuS9hQQNXJ9N2clcoa0bHdCm8eROwAolsodYy8NHa
5DdVNVzCWXadt/IyzRZGOnP6Q8hUpRArUCo0VIXgRvFO5XFYMixJXbLFDdGPZN4vNa4TuYzn2zsC
v+QT8DEboct1xSynSxDwWDYVB+DxyjHmTAB1y8VA1h9Jejgy1UiaFwYVNDSOMWPFG4HU2N0tE40C
yHE1+tr1FgAWHYQCY1DeowQlGGNM44KSomu9QL+OLhRGvKHeE5Xe4gmO50yYBv21mRlUCfgt4SOD
fohrpx/YZBYCGITiisc9wQR3JCdRPqC/D6oplN1Y+MQbdO+gOlAgLqfx9C5gwJwyUi0wDWjgv6bI
kw9dhkA5jhQhMH5noNJTPk0+pGPdgqYZGrdRdIHIayFyFwyuwRjhmMJbouxzY8bZmvWbokWEd0xv
PC2HzpAXDXBD7OcAf2uMIz5sYdmItFBIYTkeqMySXuSJv1QvpFPDB3ydZMChmn8Id9wDETmlc8EZ
ofc5DWGn1mcBFQa3g172HmcR7zsZZTVz2FEP4HPYn2DvTEQCr5lUH4zS5RT7gRoxCUczozcrrwyg
0hc6JSJQa4Zh2xmYVmbg0g1HlIno4405sKH7mIKNE8cXFwHgUf6GQI95yD6aTTll/pWYjv8m3/ot
nH2FcxqfWBp4DxRvnPTAhEgiDXGlAXvPoeocHSi7Mx2ZiseIEa4YFvjdu42nwRPE/6f+yVhkk2BU
PIqLRyZq7DCEpi6ZnF24APM3ydaal2vBC4cUONJnyYhophgAhR5kZ8JKJGDZ5PD6skn+bG+sh/ZB
nl1ngrWIMupC/oYobLrOluLJcOlQ+lmmw2qejqVRtUQ8t4bcgWw8w870LTLa21IkSLbtLHi8o2xh
pYpI1kBJMB3iMY1gCqL1uTSe9HX0AgccBb3bSFC9Ohia0iwCHRB9FDNpBBwN3zEfSTu6cp6JB8t5
dk5ZjTAztWPC2f0QnM2xNyFymKTzcFiQu08Q0HPpw5zJXP1U5lqITNJTsctxSVhT/ix76Mf1tHu0
8B4m6gRpxdF1xpTmSKQ3HY7qTU0ogRxXOOgOxrxdJuyHTbxG1h2GEFeDphfwCJ8JwxxFsiFCWFdm
4KFrP7QjjelpedTAV6IjDqcfxVhacFb1lCU4VPdlzPDHyD3E7yh+g0EPd4FzrAo2rLkrVhpTuytr
ru5bgfuaCxJ39OAXZ2zLIFcX/YE0wzydy2NlkDzfMSP+QssX7p6x8GG/lHBdjWnRTXNrIdcroEbj
vtlZxNjfQZiOtvW1udTNlH6mM7uDRHfHM0GnbCGP6GCzeFzpXqL903xU1OUVF5t32iCGMEnCrd+O
RYAYPCKwULDgHGMo5SdE7+poSaoEq4alGqoLn7NklK+iTXGA4noLdqo2KzRU0JiyJ6jANE3bo35B
t2CB6sSuBrWI8zUC+WEPaLhh4LrbtrwXdcbOnQG1HJWTYgZmoj3yJsHQwSUi5d0SkNPQ5b+32fxq
D6KLgqgMAyp3qft+hyfmHIXyJL+AA3bkL4wdn2MdofqWjFEPtQciYAA4xdF9FbdjzZm9J0LNTyHe
wJiiwfC2yx7Rw1zRmsfdketpOdFOkUKxJlyLIsp1toTvwl4G2JyNbdaUvcynNIdNE9a1vUoXuETt
QGPZQH/wUYYY2LelC1JmbMMp3vAkRtKCGXPSGwz1i/KItpPm3kf5LNR7bDJIwqTgsA7TKWNW6YVo
KvpGrZG0vJ4Mgh3PbeHM8xHJgOusnoArnLvJwMe8wpf9ImfOWPrPWfM/Uzh05BsMGouZwJ8zgW0u
Sde8IYWDCs2lOQqdlo8cmEk1BEz9SP5+SuPVWJow3jNPDl4vYFDm2B1XC/fZmRmXbMmPtI/gRknN
qNQVq32/hHhBFHclg0MYMGZWZ02QNoMcvDDGzeyVjte5/xqMb8vgoI1koFBAXQOIr5o3AOY0JhzI
phJwWG0KWW4I6WJMcm/QXWIKQIRZq2oFgXIoIJXyDGPgrZFBa+gIMIHuDsxLtTN7wvphvUfcUSAY
fp+01H6VNlZs0xaFFMdEtvLnZ6ZlNm2KjSxylgjuIg8N5EqboM/G0zKHyixZgNR4Jv8onHU2MCjc
qYd4jYatsiD2DsNlf8JeGwtsLBbt95f3uYfg+yv94fI+vdKUXrRaqoiPnIf4DVzbyDmQfpi6A/q0
xsq4pG9B2X3xmZ/qvX/5zE91SVNvdMNGuxJakrDbCvcfPwBJg9/VQIno1806nUaPX3yquJMfSj5/
+dRPFULN7JPIZ4IRy5HPq3E5T8gDF8Nm1iyAXIzUCZxaZgbJIPz+g9Vf3q6jmfeGJc00P60Aq9Ja
s2WQZwRc+BSumgtQrR4myYT4GaFaXjlCZc866siAj60XZm2BzMPIAxgC4zHD6fmqovhPLokBG3Du
yl/H1250y10dFxSvNEs2QAL33gFq9K7hmSTTeMlw5/a6qimHxyccQnwKG/+AXMH8q86Ze9XkL2/F
+d8r+VRccH1HjjyNK0mg4PTHeESgpZKpAc03oXdngr4E5VUwaujIZ2sAMg3grVHAnm5fjQ8SGfti
3r1mc3uC28WA8puxwDGZS7gIxcRf0OUJ/9wcV2zsdAX9eo7uICameGAvffGiP7fFfF9hP9zLpxdt
934bKr4uVph/FDx6clbfnLXDORc9/N/t3B8+7VP2PsnqkuFdnpyoCgs3ikkD4QHA9Fgh6zmNOTO+
vEWxST6/LrGQdYtBNkP7XHxKbc/zwpStG1+is/RaPl3xcNmytKNuyGpPpROgOguxLR8/LtYfvmr0
0j/Vpe/P+McL+LReoqvkuz6TbCP1WTi04ZOqoyHj1wIGciMLosyci4Ap0Szq7fNv4Yd/Bmr/YW/l
126UTW4n+7Uxv2vkqTAuB8UDahL3cpUyz09fWf/7ifi75/VpSaS5wWxBIS53CieXTMvMusjMx5zz
HWDUU71NDt26encm93wSiT5aJZZ4erxOU53kWxD6o1hGzsK+hBvCRn0HUW+kXkyG3wbanlsaGWtt
L190tCMKfWaJYXxmu4TmhLXvx/KxPoWQdbQ5FQWGdoBWBtUShQCQuF93KtDY94v1QSFfVRxdM1Qa
k38+7cwyTxNGFvEQuiF542ZS0qdE4jcf1Stzf1vJJzK1ZAbLeWAOyHCWULSxP6T53AUTa4SPEOCK
DxcVhkn2QhIv2PQrfyd8Agc22YSKiD/XdvHan6JeVqAkM1RewZExtrLQ1/66XuPJ3XfEjaMWKBgS
Agu4AjORzA93cOpnAb5FjT1bcfqMmnm9Ii08hAQzqyDsMuKAGAJJs2E6oBX5yEm4crfByt+gwzau
F8RWSJRkp3JJimzVi9xERoIFUORYOCM0khNoo7ZJLAF9f0lfGCC5BoI9adMTMiVrY1NCDCfZTM4O
X+UIiXibDq8zf3NFdAD/ZC+6FYWxJdM51RbN0J2jEjSFwE+AVvIZ9kW4mxKE01lG1oFMDZ4xAtSE
tTNvnY4Y4IMGK3sz++1G1nnk4FWBaBKxA3Mw0GIfiGtQuE52QrME4ZR5+qJCj2Ic8YmEqmiVpLiz
v4bD8Jk2dnp1VnSwc2PpOHrAxDZT3Pb6y2NSsX5VjmTcE8YPMBuaRj/tldIK6qDq6B/2qTdB92kG
+qZiHAmyrEjUE6yS6PvwSCniEKMtqRxxL6mToG9GAZFCjrdB3+7JP5K9m5Ae7c7AzebUcGYS8Zzz
ivvF4A5VARSKl2VDpWd8DUSpK3/LmLGi4jgjcw3TZsDEX8aZ3IhccfNAsYDcU1SgDyltGuTnzu0q
x67U4vgZB3N0HUbCc2OcpIBj1UyQWvXoAzCIqnpmh1bAxjdMadH/P2VECjUwIRJj4rAyTin0ZGqB
1qL2UJICuU5Qm1yFM35irs0YhJk1y2pyI/tRs5auFJ+7ebjpp9gwbyot5KXAV8LM99AhhvZEkmtI
PqeEpEhsBOeAmDaY+gflhV506ApVMNaBptUvyav2Uu/9sbmhSidNwSEiK8X8K8mPbFyddbxs8ji6
kJQu6y98YutXRtxCIAtACP/RPlsJxcg8o7UY72WqkjjbGQSHHCIYmpP+2nmwCQWS52jdnQ2w7sxY
TPq35iLnMP5ZDPS2g4xzd+WjSWjxRAEl/GY+IHV/sKmqv4eP0l0mVPmGY0Wmq3uCAFZCXRjojwwQ
fUs35YHRrQf7W3qG1XgOLmjX63wrFTFExfYiuwQaYph84X5q4mD6fBL8cM+aeCY/dFEUadBXbcE9
16wWOLewXodwvLfYnIHGX8bC/IhA/zau3tRd95zvri/dBqHQk/ngHKyT4a29J/cbFtyEkBEIOe7f
O6r6vUnu8zXaNJY4NlQaDZWfn6/xatwc00ipWov+CvVQj8xpvGvHtLrsu3F7MKfqcEu3yypFjgLS
5C7fAufHg/YODVaU6dF18hIsQZ+TlMd3yxEeUR5puDgH3yjJHoWojLlgMIe2CrRwlgpdtdZTSEoI
dcOcFvhgYg8N/IZn/+S+CI3wt+qRclS6FSXfagF5aqOS3JY28fw6S5bpytmqY/K+wUEBZmXPsw1K
fvzqZJHvwGHmZP7TsSeP04nWk56ul2h8M3Ai6jcpChiiyiKmFJg+A6OOOvJePH/jAHy3urjEpJDZ
Hqg9n0T9Hdbm2Bm/tpP8DE+bJhKKbzm5tgJJwAU7Hjsbb60NalILvkJBQgBFIYlQtpQ2DuAweZSf
qf28UH2ccDqTn2DAEv2L9Mw1PIo+asJowKDmFmjlbRC8Y73J+XboMOz9B3oGorXOxOWjNTYhHaIe
sQ4nwbRZSOvra7elqAjWdS7yHZpAZ3NWUX0SgiQiNsbKD/EiOPP3kFgAYiLYBu0GqQhcNX1ik90E
PVyGQ+lZnVDeGTENxTgdlgkRD0Ewl5fm9oa1WtD0Mmmo27ioYnE4rIqVRPLPm7jv5XNFWZF5Ne6g
OCLwPRFknbO4WG1s7cFIrvOpt0XQFSkRZA0FIjR51OMxIlLxvDzG5BNJa8/UVTlFlmAhcoNktV5p
wmDY+AXvAOAas1AD9YXyscmWIRv+WjPFaQ1qcLckAFf+0VmRUCI1Av5sTt5FyMldYWHxWd2MHov+
ASg78lndt/gZrB1JrnqovDi4DOagvYgEmL3sqQzRGTCIX7Sx9yTklC8NIzsfZIAm4bvPib/ikX0j
I0PPj0idAXzbRw4iQiO6svtz+sL8aQB3MVzkBdnEbEbzxcBf2AeSUG8QJqfGXKZVnme60R6ai01G
nYTwV76n9quA16ZjTdNNekaN+9d/sDhRn5t1k7Cb1TXai/lKWenreO7MRIIRHZYJTPyxtDSnwcx6
DCETg00begtzlM7ib8beWwMIq+IJy4/GewSlh+qS0x8xv+SLNve7uf+L2aF3TzYN2uvupI0fTaPm
u2amXl2i0QdGyYnU6AmCBp+ryKoOrAO6Lc/usVhLUMlZSJzNuxtunl0+CGI3Okt7b5t90ZX6yzjD
/uGaPsUZph3cqqqh9I48I0woaoSM2tG5Lbw99YE6tCCucdLr23R5O4opEyFE6x6rC+HG0LxQJ9gG
R+YDeN06eX/vQX42nuKvQs5fxGM27A6eGRZbscxPsxF9rDh9lnOZQvWmJ3ODz4IOsij3dMLGWNNW
iOY0p5Dcl7/4ao2pv/DZfvp80Tv4wxprrpXj5xWfr6LQvBM95hIMYiAPSwY21W2B3YkXzd6fhRQI
RPL/yzD4F9mVn65ARCQ/XEEoO5LZl/cX5R9FhwlqPCUgUcSicIy3yph2gbFtfbm9lF9sr58++NMK
SdsyiVJx68IsebQdqeP0IVuEE3OuPSOSOYoX0YVSzld3/Kt9/dMHf/KTk8ZtNKvgg/NLubImieAz
ZusC+cFoepuJWitdSvJYSGDoO00hPhc9S8JDLT+odjqcEfhEQ7LN1JkOUbXEM1x7B0pZ2M27S/Ev
dT3/v0b1E7A7NDMdsZ8cBaqmwO788/7m//rP+P2Pt/c/4pc/Ni/NS1W9//Eff/7p5Q/Iyi/p2x//
ZxRU+bV+f/vjpXx/+eP08Hdp9vf5cf5vP/ZC//Jz/+yNtoy/yUxAwQcyTZVGaI2U6Z+90eJLKsLZ
fNkSGRmZDfIPViAYQUiBqH6p8j/apv/RG23/TXP4RTIpHNqIdX7qDmOktv5nJ2716e8/duaq+ifv
9v7IwA4S8sMdBGX0aRcqVdN7tqm4Y8fa3ohoKLW3CO3lzjSkCwQZpGm+g8MVUtHLS0YazU1wFsPL
+tAiipWG2kxZ0VPCFKw6tFCkBfxgjQpY65QG0WN5hef3oAlF+SnSS8y6CT0zGWkdF4YpzQc2rNOm
fkyttVXNFXfe3Fo4fgtDOt2ko6afTH8hRzuTAiqUDHTeLIS6UF6fee5ZCLVV4TlwDkAfRle0JGRq
Lrrz0Qc0JC0Zwe781xJoOzX5SdrN6m5WFM8oW5PjErRrNNLe2vSUhEtkG9iAOCMgBvuBQ+ORPHTK
u4gDeQpTSGEbMYWfaW/ta4VE5pBmHI9pZigxFkFqPA/9eU9oept7E+uttFeUmvAg4oP3CtwE94k/
03QzSHFQRKWOyEhtKNq6BzHwR3FKPaDQURC+WwBiqKi1xtTeyBsGm6oHmQHsYJJtpacGvdNDfiq2
cJRbJFLmIslvzaVsEiONFDx1iLy16/yQjEzlXj0v8pE4yNRkjRDJEu0AnC4T5+whlc5ZSE/qnqo3
897GyQP5QHOEc0zqmT5rv5VrjWz7OntUg0mENt0TteNG5cyuT9Lu9kQFFt9OesvfbWp9GdOowIXB
ai/gEi7NNX2XrkjctGhJLbJyCmWi5xkylGaudG2bIcLJrVI93ztPKHriW333TP6/Nl8iK/3PrdXf
r1VdvsTBy4+WR/zId0PDLAyGRnfYw7RpAx1jn3+3M4rCDAa0asexVQwHntH/mBkJghnJPpGz4WsG
ZxM/9aedkXTtb5ZumbJsGExoOI6q/iuGRpGFIflfXxHSGcEpnwEzGw6vwsTQz8d97/t2CXsweIws
Z11ZzSVLCyaLlRb9yWwaucSJNxxam6Y92zeWtuusveC2z1xnpgNQ17VgWyXu2hNtVF0nAURoLzoN
kZVuHtrkNrI1fWmb10tV6ssIZ7d10qmsGfOs0hc8t5mth+Pqih4LjCI7xpg26Wvba29eil6Hoi+8
yJl1MmNvuj+O4I/JcjOxu6MXmasocNa2BJaltGet7m9b8h3iW3ChZmC4FqTF5lXp0tUI38/RV7qN
/DdMkSjzuSEuqw+RTqc5Bq1KO4Gnbt3WZRDMtD46SkV0tMneWTL3a9KpjRpQf8120TXdyYG+1BAW
sHtjnjbS+f5vGhJLMOZ7/3YCoTDtG/QvI8JhbF0mDSSZwrQsw0HNdiU4iioJwMHJzqxKSFzL0Ti1
oD4L+lKGqn3vvBFnzJKbMo9yd/7D+vzzrPnxbNF+djFNg7G++4nCocPShGv78xuX4BEFXWfpp8zl
UbfxUbzLSI/gGfFoA3Meaf5Mrtzh/f/icbfNJEt5VT69HhxDbacvWt+ZZRV/5plXFc+xDI9RT1o5
zaZlfDv1UbZLtXTqIXYhp/mu4Wc0199KcXT8/f2w4H9ewaamKGwGzl22k+7cE0U/OKyNFrSgRUzl
FCXBrLXpiO0hrBasUUtnjMV5y2LWCvdkd/pSN6QnPeL6kYQQ64az6cW+GqgdNpdSMQ7pzSPDbKLv
Qf8WUoLT31+sIx7uj9uNi2Wb6SKZD4CdAcRPD58QUlZDVzm1cK/HrXyl0hAYi7C7XvqobCeRT5Bf
iv2ABPmgTcsKXA9SIbrpP7dmWYw8g/b2SvdoFw8NcPV+IMhQNIJ6YU7bXqM+FtItpX/ch1YTc0C3
Od1eclGRn3U8OngbHkDLt2YV+9zrEMSrrP4l6mK+tQ/JRNTqh5y0nCQhz7K9prAwr3R76jfprLvS
EzxZa5TFFv1kt8581qMomuiR1M+q0jjYMvKZ7EVIIzd+hS7z02KLyhIZX89J+JtDy0XmxK9VAivb
vgmz0r3ofpTSOOo92yr7C5GxTaD5tKbdQo6zMH0V2yPMbyfJ5OoDDzWEIDrWDukB5+X77y7dc1qk
r7l9XccFoNY+oiMZy7yWb2y10rXXwnTZbZ5NJINL1mrwflGA7IremzBz8ivqx4EST7PKPdtFkI5a
Izy2aliBOAufw4RnZNSX4JpSMIoyc/D7hfEp+hG7kiEe4A66Y8Gl1ORPdrjJTTftHEnmyEfZL3Tf
KgPFDdecy73wMM2VXevLNtMXwohmznUPcWerR5iVHI5+k+3YBvuy97+I29WfU8viushbMtdpKqqu
4fR+WrBpogKOdMvv1yVrzcWTsynXSLet+uEZ2bStgi3B/akKnfXdAt+0JWBdRCpu9t2cShlHha6P
LQmzyzdqhv+vcT++X6Sjkvt28NoFtf/nXWUlxB9BH8gnG6gb2nAgoJFS8MOt7iVHcYrogXS2PRYD
Ehs6zapyyXrg+qQrfUEaGUq9QSZKX/z+pf7i4RFAwCdV2egmwc+nh9fcdMnurv31fl1yFswiaMG0
XBElasYyMnij2PnKu8Im5DCL2vakm7xahRbXrDJWlcElZu1ec3xS7kiUSUh3NRx1v7/OezTxs1Vi
wlvUoCHAqBp5o5+fX9i7mRLVfQl+y4Sn5z1yJRMdIc8odtetxPHQtxfhD2SxMxMLMfNQieG4kw2O
Bo9b4PlRg2D+gSNX8mZ0IACp1pZpGWxTnyOgTXcp5jisnHXZ0iyWczzTpi/+XapZuK1xCM2vSBfq
vQjw842ZjDpDtXF0VYy0ipzDD2eD5alKFEZOdmp7lbEILOOoMHIGqCCfllL7lvuRRO626OaW4crD
6Mp+y903uYtRAZYwxa0no+ADHHScOQD3orxlNM7ukAmtvccMoasS8zEIHXudhd5jaRY0Qju3U9vd
0kWpdNGw6aWnu+Vx6WHUfBLRTmu+VG66ywxv65f1k9TBC6zKcdOjuNeG8gfn7Ul302kbwDyJAhl9
KFUBp6CgT2Wz3SfelR2VgkuVGw6DTIO55ZWcW151I+Xd2SGjRDHE1B4T6ElVuvAk1o8MeWkU2d2L
7SX9NHNSShB5y5CPyrGiN1hq78rUeFTHHmraULaiW4U6dtMWD1meUO2O+XVV3r1kOY02XoCRL+ts
1/R3G09m0eucs/ADYrelSOiDVip78XD0/LaKRI9+alCJtBMKeiGAdKimJJI6tdlUoX7IvPQVwttb
5PcvlcX/IWHJkenB25POcg7BS0oRkfebS5VwqlV9c2oNrkqsKisvkcbr0XaOEtDRmarF6J+GXO2N
w6aykl3V2x5t6cwVVR13kak8j6rl8z0tZarKdTFXifWW3VC+tkNFn3g5oxNRfb20Gk2Geos9A4uK
7F3dMnsY4Kj5BOJ41S9ZzIuIdI96i+lt24QzLnNQNsajGMhZwoWR0RtkMTqEkYOISWcpg1Kltql1
wgMo+M1txmdkZVYgV8TvsXJeNJBatLRVBEy1q76wu4x1Z3IBmsPvbWXuvKz6l154A3bArUqu/NF0
8odceXQq3ORyKKsI2Fa2TH+v42/r3qcSGfeIdAXes2S4Z3jplOly7zmNOxnkqc8QQ8DDiRpqudKN
KdE2omEbR4SsbNekC7lrfOrkNlJYiJfKNm+0b523UOteSjimHAg9i1Go5l795z4QvkeAvTVcD9Ra
kaMX5mWvTeq1a0ljIXBVKUWdHoxHgkG0anta9SYaPWyU1u2KmVcq7tZL1Y9Ga+Ux+OJVawf+rL+1
HcUj10UftUxfo8yjBhvweG2f1da6172n8aCqBs8oc/hTb7EPOTUQVr86616ilJ3ZCqlnV/loO+M6
teqami031lv6su9xYTT9Jk9+b2TvfvVnW0TXIpBpQ9P0v3C2UrWWi0S5Zif7yhKnp9rT8aELY+Gl
1irKTeZnhWE1V17J6ow0scBJQSrhuAyAKxJwpDFS1ziykquPf39x+l+DAvLdKp40JyjyGKrIR/1g
KHHNNeXmq9lJLjjSJRSM49teeFslo7lthQW/cXLJnrFsb5z/6W1vKywfWzXnbcPILq7bd1ebs4D4
xvb0g41UkDgLqiu9S1G6s3MkpW809sJBFmdGRniQGOauy1CTwxWHXHmoXNEZQB4m62i24plYJi0v
OrdsptMmCBgDbva/v/VPcCLhPIjirMbRRj5QN9RP8VDqwwRtrw3vhWXYJng2qoGDIL94LneqRMcq
c9b3WKfk8OMdEU8jNegjNMDrUZlkx5GwcDzSwlxJEuGtYq/Tgldl+7OSn+0rVhXx1O+v+16K+LSe
RPRucuWyLor/P78yyWugVclpdsL2hLgLAULYkuQP72+qVRBV1it2hScxjxv1ZK+bm7qxrbLYipvD
EWZqK0uHct+dZBVKkF0y3qQ70VEECzO7uOZjuWFiSE5wTzwJgwGZfGxfhUkDNzG0I/tN9/uPKqRW
6uXtnpdrjyEN0nEIVnXSpn7HPHmLo2Om+jiT3afIxsbWbHs5sddyaiNbV2JF9Guab7yE67RkDFAi
oVahhzfqjiXWOS2kc6Pj91se+GLhtjdGmW/slvXXmsrH/YSN3TcrIOKwej9YSDyv+dfunC7ctc9P
XFPQcMGXE7CITz56GUdJoeVWcpJD0iMBbhKAVQ7dvZ0YS08iEiZVImtEoW36aqP+RJQJYZIhVQjJ
MrYnE66Qif2Rc2IRVDlliX1RsISQUPF8JpvTmniQI6Rq0p3IOViNs9bCYBumzjrsWHM13j5rT3Px
JhCuFOtNONR3ZwoHMwulJ6nGSUyMsRQ6IL0dpKC/CmNRwvrFo0AnwaZtkQSS+vlRhFojQ65XGEZX
CYwsTLbU8l69oOA4rYpqArwwm2Q++FpNN1Z39ytq+xcPnjuiYpxcapGPtT55bXWorXnDzHF+bc1x
luLqtE4Xj6uAzt5MFq2HngorWSOcKHh2NP/uS717kYxmX1VotzR2dOTQug3sqmW51u0prFiSkRet
ocSqg1RlZVUuIUqZM2vC2ZXJ5kqL5I9M8p5DpT0puUNP0rW9DSte8RTLRKBqEarodH6VPuqSXpAy
zqBLevsuAmQwtxxSppo9ty2Ogt2WOXLmjuQwrWUWT8A66RjL6uuyiuPrh35V5LHcOfjEAf9pbfnD
w1HBbazpKlAB6MkOvllbRfhVHk5fFnG+yyZ302YcRF7ptNtIwbUu+KeKWFbu8cpstWV/y6EjcjOW
ljK00WQE1J4ptycSCRp+n1vt2oTDtlUi5827hg/ov0Q25yQs49fMIvJtZegHleunI93X6PoqLAa5
2d6Vbr1VuA/DiBfEnDRRXRFXkwrtONDFvLxIwccUeTXbbE64Qyk/guOqoAYTliQvbJngWniI1Fj6
gZ6yU/12H/n2m1QL54oDLvJbslB2Nfbq8Hi3/d99HJWvpx5uaSu5T3KS7u4pBY/ceNbwJc9k2bj6
qqJ7dVBqaGPaMt47ZR4SJRVWgsxcPtRT/pRZyauXxa9tgNCP2IKR8KuimisWQZbuSU9aFmyxm/Rq
KUTUCg7D3RR5bebuZMVlZK0056mZmbsSv1RShUm6EYf3OBTc2kd55XHarfWmI3hUdsIY2rw+9Ebo
3ojpxuQ9MbapYtnCAkfD03kKocMC7UjK6F5lj6u00vH/0YZhbjNyFbyrsLnoIl9jJzQ30eS31q5k
JTvpHIq310u4fAimYCjkpp2AlAkYyjQPhA2M3YWNRB8f6yjUo3queWlE8aW4PnkyV2MlwqZ7PLks
EQa6xnPXY+kpKnDYogRzLCsB6aSae7Al1oDPv2cN76HhO8MS31QjDQQ+/eylHDxRm9C8GIsbi3Fo
+y69PrWI6gz1OkEGQWuQ0zYWWszZIDzFsKtuKy3AZ5bSnhK7JysjHGdiCfCgw9CkOUgxV3frgYoR
BXeL2Ku0xVLSCEdSTXqqIvMgFVLBsKAvIXUcJsjKSx7+gRe93pcemcyTF7FSKr++ELsi5xvwLPuY
W78/GMlgSVY6J4jn84WSLKEU8v3CvWh7tK3LLmSe0jGQlTAPFnhxPOls14f9S5iS2bxhUbwC59bq
6xsCirySNC2K0b+XZlaUYNtixpp4C1nCIpNzyRtFMWmoSJdw13u12ZdlhNeaE+KrYYN7xFr6b87O
dDdyK1vWT0SA8/A351kpKSVV6Q+hmjjP5N4kn/58O93noi0bVRenAbeNclmVSe5hrYhYEb8vDz6x
2n+VNUjKoR0coshc91NZ0zZ9RiUd5C9RolC9UAIrJA92QFJuwK0ELpvpN88QCFU4T3IKO/p+BUVH
IZA+f690StNae1VQr19R3wfgJnxl3We0rKOrbWxgDGo7riVdsPPVEHAKRAxwkWVERzc+2EH4VW0f
y+a4u9dxof8HhOrfenwHctm38LFCAOl+Ll0zq8mmxM1fUMGe/YnHLI0c8N6jSHOfCEW7ZhN7SJES
esfsNMh/phO7ABFBF3lHt2nQl5VLE0iwKLTj/QhwTrYYPwCKuFNVaBP3cSG+KACrC1Cozs2bIDbl
z1XGv9ajKosG/plKE7vXv9d12Bhn2ihbVhBohHTZDISHVQJwJa6vd3wbBC4L3L3tU00ozJ5KAxB5
rXgOmQJ2zf39KFZchyq2o4C+tOKlgM+3rn30GkAYivTfLzhDfa5P1RGFtO74HgE6vIZP70FrPWlo
aV/8BSLBK9gdk7QsogwbCEntrugdv6J+9tFS6xQ9Dg97ck5WFb0rbkD4zh9sef+t5/IAfmAGUNCD
Y37aBPOscUtNVvYyeP61ybo9z/GggK07mEU1pha3WtAKudTxN5CJfNAlG2KC26GGn/LhsQ+0/SSt
8x+el/qzPz0vbNlMjxBWEq0JH/z7ey516orJdrP7utWT+qqQVdvLb6oXtKn57Fr/1dF+6QPPqUlv
USEe/ZYNW6IKypIHtZ9mnR4Djuv3n835l3aQ4g6O0aK2UxZtf/9sFhk1wZC02UumcZN3OlB0Or3I
GD6Pjk9tI7UQFUSt0EG78U6dASxtUtjM0AQTw6C1/6j4PSCMrWqUIit7yLr2pa/1rQNzb6fEgmTV
Wvb8HLZhh0mQZJKw6iBl8pgpaHC33N2m2fhi52zVjN9jsWgUWTMHZ0FWYBtlmMv75zROdmKSDG0G
59ILX1OXnlnahNiBMjYbz3z7/eNR/Os/Xx1dMgoRk0bg/vj+u1t26jRPTR4PzGW8qHwu3UhPHljs
nJpsWH/+0BvGGqzqu8Lq/JhhW7jQ+0Zov88a/aId7wOL2BWo9y4A9bhzbxmPowL+6rY6/GHVsDZj
Hv08fPEjEDA/ufmCtVDzSD26Kc6krkT7+J/1K2du8nuxTSmMvDOKkoeopfsYi+9ZGO3gw9bcxfCc
3KEeg9iseSnoYf+X74NZ8GPQOV8g8Ggvk5JGCL4OgrSFAOZvcwohHzAn9XBGcPYEx1zhjq80RmtV
BHYCGNRDfT+6p9awj2qBinggIwq+10H0WDX5rRMwqc704Rl09TkviKtH/bN6Kr9/Tf8Ca5P0Bt3J
aARZYdgM/n0Vi9agVjbT7MUeg52qQvw0PHOD7BXTxtvl6sJGAPZTZpiEmzYL0lkrVruCSVJ01v0J
8VRVu2YDWdsyeFVPqEoEDHj4tRugDSpn7YEKiB6kwKB9c9Nb2dCi/KfzTyfxJyTpX5ovjMxth8sB
k1bnzvD+bflJZ6rnIeWBqw0oH+2Jm4BNyWn/2AUCVnB8uRPlBcQ77Kw0+KwMUig+QVjZbeb7iOpP
TOz9NP18otkY0aFXIikQcf6n550XTL5CKb50DQuiTna+r2huYq3ldOZ6eFEQfyVZlXN0oMR7vMMS
dfoQNcBHUfWYlfqqY5HRBG0lLb8ctK/RZB2qlBVfAxFxo0Hr3NhwsIT8s0ZLBWwk6/hhpqJVNLs6
GBSTrjpgdUDMqADUgfD7tfUvfJ3rwdWhBDPQCrDK/v5dvRhLAX8o0xfZDssoVmrl9FndLmqj29xo
Pn4naC6ulEYbpUqwo/hBdfVzipzColwuu+zWcvL9Hz4YDLNJ/Bw6EeS/f/9gomsQBmd5CkgBGKEg
gRBIMeUhA2cRgQO1QDnTQD2ltI0lVx3FsjpVSyEfFcIIdXD9/4AM/qU8oBolfM5SByd2xn//XLMn
Sb4x/eRF9T/3cpTTEpBln3XTiz/LjT4lu8iFsoeKQvLE01LVmaoV0B8owEgBJJnHFYDuIqWmqEx7
XULTK4JRSPXGwTqog7T/U43J+Ayib2btkPg5n1a2NpLB65jWXw9VrWylMUAjgTYELcEdArB52vSX
/sQ2NDnWRo6PmOME8MWvEZ104P7qsdu2qtKcUxSHr13MIcl+Vchmqjl7QV5XqqVUlZhGcYYA6A9b
LRR/gDw/+X7eewOPZtg3FXrj2P6nuRRvcmTXemF8J5ulARbLGrlLeQDg/TnZdchgMh8VAtCluoqi
nD7G7/svUeucdKO8KlxKS1kwyHj+jG16f5dh/+cDIo+wKI9QJnmfFrFXCC10NDt+sW36ldGBztcU
HYOxhcHxQIfCiaLZb6mjXaUFPEM7I4fqe+VwnSKpkYPCoRReYNGiRrNzmNL4ksQelyYdTsYWVcc/
7CYCobMSv6hf/+tnmyiQQYEVlax+rF0yd9ajzIASVbIo1UdUMR+AwkU3VW/MI4g6IHyYqwpgQEH4
1cTyLXhc4fTL7um6K3CfuaHfvBflM8Vcx+9QHdLA+qCoq3oIv151n80RBvuhGv2dPdAoCo5yFr+V
jdd8dO+1lAIbIn94tBuOxZyfUwMI4qJHNGKABhJNgEBtQ/P6+6PF+Ze3Ql3u2lw7ygf4s3Jotrpp
8ss8f5GSoialsRrDH+rMUxoFEn3RWvBrMdhozZHDXXqnAhB4pba37nMkkxQ1FCF6TecoWFkULnfi
g/9UFbsyLnD24I74S+PAgK+qdFSTzLlJo7xGiLLTG8HdHT1EsXhUlXprVdeUpdoSKjeH/L1Syhc2
kTpb1fLJBMxFiiOQugXUAlHaJKXPUoej6od113BJ4j4r3NSjl1KlY5fiviXKPxzOStT3qXBE48Gc
mOWaSi58Lyz/6+aeszIKzcmIXtSiVX8+0WIvdxUFt4bqSaKMwxFOSBdo7ab6prcp2L5SM4wDGZTy
C942e5YnjJd7ckf/+5CVX/XOeKlM8JiC+hmYXTVb6vmqlal2r2pvs5q1VgHG0NCORr/lfLgoXkmJ
nnyiyjJsS9U1q65bGQavmaZwPpvi2lHkGAvqXqRBY6jLXV3knQkUxB4DOCOVK7EPf/Uk9Ce2fPnD
ylP7/e+VBSy+5Rnopii3rX9UFlbnNqCd0f8TUlRhjWNaIF/UWyYQCWWE/xM10V5JYCI4LFydqblx
EObfQ61uMxfpSgVTZXELgg3cOXSEfvbA6eGxzDJ/lwm+aoZEQemc1Db2W9hyDu+qKrcuAWWulW1R
iB+6yD+rjjvLoBzUGZmxtKLWXt/LZzAQkqie1K71NYCoAHTLY0BzPZvO04xioo34nDTgXgwr/fsn
9WlgXJ2cHgYUHr7aSENp3D7XJZ60DD/Uw5v60lEgH6XgDamilxbyTkKo+x889UHxcvd2AhjjvnL4
kl0PbwdBj6Rz2VoB1AMUQ0ohRfEW6dG7h3vs7z/wXYLx6dW6OGZ4wEwMV/nOJ9gglVIndDAu/jpU
uFplRhGL8EkdJKoYtBE2qZNaySXVTvBhlHxfsZEaX6r9ftenRJKeh4srT208M3En5PkjGlBala4A
cmAHqMNEePG8DFL9QuSakjOqgl19ZyXhBBTeqO9edWcpw6+E5H5XEhZrlI9eGfy4a3BUXaQkomnG
G0SzonQsv38e//YCVXwxhw5UMfMJn0qN1EqNbCbF+6WitFF4sIIFVG3kKzwx52L6j3xIR47a0WGp
d2m7HJZ0zwp/kz1XdOrsbQ05BgIxRSOpIkMT2S2lAPnD5/2nQCxAAmChvVH5wpScn+o6hzO2yQP3
JkcgnlqCJ5ZXtfsItjwqKlUdb5nO9+B4k4XGKQUW2PnyQ5FeestvNv+C7PdKxqZakz+Dav8CaDB6
4ti4s6jEaM/99CnbJhmK0g1dAhVVaY6i0p9Bly1A9TJQpGlHpxJVhLf6utr/qBj0CLQ46wHqu8T5
7tLAMsUAbHzX0dgjCDZPvgQ7R35TzdiZTjQsddCt77RrVTJYbDFNuIxb6W2qUXSYmqsaUNEp6h1p
U/ldS7VXS/OQaExwWGMZbyv64IUccBDtEqBlz50+VKemedAO2ZR5K02DlB/li14OWH4ndNVlxGcR
uPM5/TkVcbpPuV3+1O/88+4nuiKggjcdDmLzrsL9r5tLWEU4jtDnNwPfrbZv9morSlsRAIm3R3+7
j2ql7smDsxn1iyHCLJoDUK9YiJAsfozAlfJYHSYiULKCP4m9/tmREWfk0ud7yNhM5JSfXrGXljDS
dYuvMsd/NqOnoNtXjc9dpz4rESA6YDbA/0JSiruPfOugrkHVQ6gNorrF32+Qf2KQfC4+E1WTT+CB
fXe5+a8nZ0XpVFdVMd5URakOMcrRddfR8NA/FL1+JV71ct/IVJRRQQOkOnadQdiEU3ySDzMPt0R4
J/zw9fefzfwHkmAjOGUsi5EmoKx/asEL6fVokO2bYrQ7XEqjgGck6W8CcEiqXfUZ7U6JAilwHedJ
6ep97vdOCX4UrFdAkdwlvRQAoqAVNqhBVO2qI4Lng88AWKpJUHeewub+8AX+cfoo5QMTVwDlhk1C
jvqC//VwU8ISFQFl3JCkru+kRo6gPpJfGPzCBFUB5NOHerhZwmmZ0kQoIAwnUAUnqNNeN8ePNETQ
zwJRhPls+T9+/xl50/8kYxywTv7HyJlizQO1u/7rYxaJ1ZFuo423pP9whM7mpWIJy1sW+ZugKqpF
7DcPURI9eGW/GplANDTri6MXr9KM5sWgCeCx5jWttV2EL2jlGI+ljquJi3GeB/PHzM6Ega1WxatO
FJuWeU1DfLeCem/nzS3VmnMfjpdq6C9N+pZLBpG092HMnlKn2LkRI7Z+QePhvZQVI/C9JhZ5EVy8
Pj8kdXZFELVrHSbHm9iHqB33Ze1nKwfbBdnoH2PzHqb1PoS008z4mEX1vunarV61XyI/etQi+V0Y
DbHdnb4YOXEnd74x3LfSSLgc3ByL6PCM4O1oTNHVMjEUGt9q1rzrjPvB07fIxjYwb29z7y2BhY9u
QbqkyciXU966uLjVCZNZpMHNuX7yRXaeRbZPwOurbL76mECb2aQzda1dLB9wlNzPyW92sVVvS4wy
WgfCPnTRqbfer9ytbsAyJz7YNh5+akaxHiKd4y1KPzwtf9QSaSycGumZ6NMfA29v6Rbi3cyCb4GT
R8TE6q9JWh5IU3SW1WTNCPc7Ak5DT/7ond54c/v+QOX2SzrJc2bgBzESD1FZT3ZX7IO4OU6k3C/N
NEcDpu3TFr+etP7hatXjkGJKYItDk1YfTpo96KUEGg/fsAXCezEP83OdA4cMRn+LIhPtXly92+GE
L/kUQBA3/c0qSNkm2iEn+TdxdX+ZyfAQjfKtKa1tGrZyYbY6KnlHPM+WeWQFHBJN+0hcjLalGE6T
zMSqmcz94KjI+DmsFzMQXphgpsyYw0qzyN42xaAda7eDf0p/gVriMt0lT27q+zsLGcNKay0HierA
1TvF+iLJvENcp+5KyOFbPrRkivoY0Pc5IROSVNZg1LEOb11CxJrMXRseviozxewyNPWN7EzI96Z4
7FEZHaI0JCy3cCQ+sUFN4m+SH4BHsf5IsR7uE7whwUF+1lbqrq2m9S5Grp+9Knzuaz/ZZtmcfHMS
3B76cjkl6Quad+JX4uJbO00fMjK/a3lymg259O1hTWnNBuhezIoEO4Gti+Fy3bnWwFZLyLnQdrkg
eiGt43VdipfY1raTgQWoKMR1yFss6Nz3Pu9urEEsYTqx5wff+ioliAMLChd/gMFkfHEuTmGTvpj0
h4uOl7Pwmu5jytKvDqMTU5a9Gbm8FLaGU+WET6QmUGFYLyAqzSYtnB2zC2/hVLZLA1cfZFuv5oQ6
zNB+xjNpqXPAwHKZukA8KiQELwP3HOMY34z4Q+vfht48ODFD9/2E/Y3cmTGRh9jY9t4l1JOVDH8Y
ShAHd9ctammsHRE/a2SNMK6KlFPbuFW4q+3nvJhwu+HH1tq0NPL5S6zl61joh66pBvzd3a8ajhEg
rIsaDeaQhqeAaFiz0r64FvEVsbyaWHwQXMUklh5tGl2/VvHZnhng8L41FjnJa0N62Pdei2Tcu6hk
K/GRm9aXOqh2HdmRhVDR59HWrQguwD1k0lHWuP2uDKvT2H4JdJuR1f5LE4YuRjj4Hzf5vI3N4Vfl
+AyuoiDxo6WXPeR2jIjJOAfNy8CPCct5JxPyL8MBrTfpWtGjQIVVZfnaHvODl0frOLW3PaahRuXi
xjMto9TcxVl1jnOOpMwdz2X5oDXWNjTkNtfSm25vwqzfGEQvh/286D37XbgjgobqQ07DR4Akykab
Y5fao+6Fx4aM3sAhtbhzti1LZhyxJo6HjRugLCPxJYYQHIXnLM3EQg3mEWGAW9LAGVDiEt5569w6
mWQaeBLPW0Kg3e5Xgb1Rm+NGHD45AbLgsdhZxi+bkVBhkwZR4QDoXBI9J1ki/qh04+qYyPP6eePq
4qAj2hwz9y0asbQovR8l/05azMdOAcqcaRXqxbpz9Wd/0E+6XmxyS1mIx5feRHYV5s7KIIICcTQK
kvaU9T+5llZVgRc760KTZHGQyzgQOCSYJSwCvNzs4uC7/WrIsnYVTyUIyoiAfD6Ebr4mCXlp2rDe
vrlPvQcr58RwwqUZCXJ6Bx6DPEDZXPTCXk75r6x47bLnfkpOJXbxSYMVrIUvvx89pxXmVw1B3jyt
cJMQeRfF+EziNFsa3ybM0gapfRQZf5Itn6KMAep0fvBSa+nU2tfGTQ9z0W3d0HuqWUn1UCxTvV1T
JpDOMiwnBCMFJlWJs7EtrLbtZmOwGQq/XmVZf4hmcUnIu59Dbzk547KvzXWXbXPiJzBI+Cnzee/0
7oOw9Wush4sBV+/R7c+KbZH0C0GICDfCNJYbi6jPZW/vgmY8OBzxPhnTkY/BfeUeYy1e5blct8qR
vnI2OSb0c6i8t7kVjeYgrJrhcvsNed+enOxrEsUHuo6lQ86LEZVnD9eyLvvqGdpSiGGVa8YRSdFa
z7AHI3lO08S2A3uoJ9ID0njd1zyjuV66tbY3w2HJnPlWj+UhkMGLhUQ8UVp9/ju78RdN3/LWBLlx
SKHE+5xNF93vgS8ekhD37PG1SG0o3yqG6CQItjoKs2P+AJu4VK7m8Ci8fpM4z5kM4JsMoiI8VoBt
bF2VlRCfvKB49tLw4qAMMltMjERkEF0wNch9JsKSKpM8Dkmyups4D0FpX+xef6x08wkRObFBvvET
96l9oU/Vyh4G7J1w8l2io0PSN6aErWOhdtHf/WV8Coa3OF05+Et7mCuz3/1tiKZymRTMXZblj9ou
hk2SJbsm1c7I6vkXyZmH+1HYPmEsZrEWfcTA7LSdwqZkGHz+potpWwoMg8KAyqxMxFPuhFfTlc8G
bI4PF0bWkvtmW/wxVIn+ImGCgNgI7VELrB1ikXKjuc5WGibLFBMRvf8+6T16LWwg177dXPvYxpfG
pawI/X1ZBS/SK57yrl11hTxOqXWJPe+BONdtEONbabAV2jzZ2+H8c4hIvnKtCTGNsR2tYD0XxW6i
z19pHeZwDW/CC0NELdqvKUifZSxMoBzzIBubUHDRs/nyx67gtJuiH8gjHnMUfRXlj2lNxzrERKnB
Ss6OOSraznpIytBbtyFNta/XN+k7zDhqotuF0fyltepffhR/sxlH0wPv22zUTx3OJos8nxS7fY5E
pBkrl0HcaZG4QZowDxDwpTUQNHvDvEKM/VDuFM7N5enEq2j08vCL1USphxFBLRjIaSIhD3WqO/a+
zslAXw2+rljHTgzGMh2img0/5HG572PLv4zCDn+0Q+t7qAUrf9O7sx5s2tmvGXywo9ZbRiYDoSvd
GoWD70FLiofXZeS5aNlzgcLpWZ+9eUfra25SuDAQ8KK6jIW095apyl59fuSPOGS2qSHjrMle8aOT
MfnnIR5MHpFRk1yS6WLZoIj/NukA+MxBMMRRzegA46B+Zry2iTd50ZSAIUPf18vJSipcnd02XHvV
vE8c54cfml8nI4nXlmHDSSTZvCv1YtzEc/Izizzkk+7wPanxPfR5T3Mo36osfdYynU834gvFTIeJ
lnYe+2LlexmgYxrjeFpa7YavVr931tQe+8J8HjKTI7h3bkyLIDE0cPSrdftY63JSo63Y6HpdgYFV
RIkw2CunrPAebt3naUr3AH2ryc1vzkAWRR/VqwkTMoJxl1PBawVhrBGJbyavufX5/Av1zcnPpL73
ooqopCZ5cqpk31ksyHkmM6z3x+ehiuJt6mKPKhtcpof5UlQZ9mp5+6rrzYPjpxMgswGCPLXC2xLi
iHc+1qhNX2Llw1W1KOPum6s+Qz/6hEAZG8yGXkeUtAXy8TyQP9KI8S3PJBXAfG5arpDcNZt1nffH
WS8/5lpbJeRPYbaCk6nuHoa0u0wo9LFSwncQCnUhY5QWbj7g+SQanB2yaeDER42ROKG3Hfl/gnk0
bDDbNl4no07GYRQNR1NU3WMee/jGhSKDycnnDzvBADaT3UnL42/j4OG6Nofbum0BkyvrbEPDxbVB
JotQV1TyM3YKQgwqJuNGH51o2zk3B9cLvjw+7Fp+tDz5PKXdPh2NB5FOqnA/j4n7I1eG7F2zFhMl
ET0DsZCYyMaATIPp4/rRjAhl/Z7ivcTFsi2izaRnCPV06XFeCkKi7eEn5e4rCtBj3Yph7ya0g2NI
WnezZve5OzoUvNoyMuxirddWNa7Cy6SL2CRd02wG01LxEObBahJG6xJiDYxJQxFN/xP5zaEawmHh
0FHkZniTmuoqJhe9WLfvjQSL645MpCGSywkvFajseTWazZsmm+s0MovdhJs2xLsqiKirpqfcSi9h
GUybJGLyrgmDp9yIHs0px+q/VfywtU5T/0offlNFVm57WDPG7qtNbNLYjx+oqBl/CNxNUcy3vDAs
CnTu+aw4o4m6DL37Cjq5LlrzbeqMw1A4cIykJKVy3ZjG0TBJbNJksUtj8yqM/HnO67dazh2ZNIQ/
2MbaD41NSCHkpPopjylgCjM7NW57TIz2ls7GPhzxeOilvR2G8pjFyfM8FicPKT6ZIhykecKjbkwQ
zlIzMM+Vl37USHZsxFc7jH72bo7mptmwn7aZlzhQcgGFQpruhOWQSOXZZ60N+60YHGut9YaxChm3
WITFlANvk+oX9zRLWv9eGOPLYJdrM+2vfZpda73bBsCNeTIdyi5dRr32Mze8Z8caL27f/vA65faL
IYrTXuOI99gTrlBP005LMA908yNKjteMmJgk0che0ibyENLRXSVjdXbDjEUdkbbRBD+jNsVjJolv
gwP220bOr6qN3uMGD+LEwdfOzZ7ryiDMy7ogArlmbUOiT5lfzMnbIMHH08ydHbQiRb43yfDdex0m
oXpua2uEVQp3sb9Z2MikVvI8atBy0YARmBcLa5kMerCy9aLac1CFq2hqzF2To4TmchYDBbYxfo9n
rSAxZYTrrOZjqAdfSjVVY/a+f0icdmJasnzUp347dMMXLek3Lh1G7pMfZLikj42vjSAbUI222jPP
xBohT8KnQu/KEwMGxVbvu0teWdwlbMOmORVV8WCMFchPeUtHfozaPEH2kPbhfhDlroAmGYwJxbHz
kNr4p43zNbMQyIcRLoDMp/JsikvYhydznM6+m6Df8DaJzB8SwsECLTv0s+ayOqcz+slDWveMK5U7
4c3r0gleEQhAy1lfZdxyDgs2QuU+opakKc+oB4Ng6jamk+y0MdkmVH5RLc5BzCVRd5jVgnBV7Vpr
k808EYzTYdA3xa/2UDNmKJ9Mzb0I8JJmgdb7akXxiXGHX7HHGGMTOu6qFtray3iVtrfRSgG9ZEON
kjTlhPbWc6KNExebWUTfi8ZclZP/ZHYYUffyPc2nEwzxgx9Nj1kkURmLfSIQL0beVSuILJJ1765z
F2BrpEZhcIKEQrD3VR60XwagCmvwC7CP8ail1aHtZbdphvBDlCWgX939HDXr1AYRwCDt3JT7GwoM
svTMvlxz1hJupZH7laQEeSVOdba9eIO7wDYP/DWnzq72gtdEVkeduWdy+trNEJK+VRpts9Cq+QcM
8kU3aAHm5IEM9ncnl2ROVibu8ZOlbbtcD06RQs16t9TPRTtG5A0Jl1g9Cvy8SQ72yOCjJckTkkyz
D7AlTK981El1Sl1MqgPZXqtRdovMsfZM1r90WZdsw5H4s140ey8ncYVf9UPtp9PnP4cxKpfFHDyU
ejhs0GRyjDJeKicZLcIEVDROiFiR87Gdi7cwy3djM2/bAuOsuGmueSce7YFeQo/2Qd08hr39XNC9
uwGOlU7+VHCYy7Y7pHFxKfL+KRo7Rt8CO3gJ3czhSBCEzYWHSUxPSZ/fAuaT3WbYmam+74foYayT
be56J29o2GcTG9DYhZlVrYXrokl1dlYtmC+cXsbc2YeJeHc6A+FI5G+bEuCQQZaE0VV5zI1McKYS
pCjc5gzXTyaQgxFvZu6zflwyZ/1FH4dgDXqHaRUNBY9q+Mpsw5MQCpVxhmbpmh4NJ75mi76JqoUf
6x/OJFaZbE9JUn4r2nDThwmyL+vWjWFIuZ6RbDb35jkQ7bqr9bPrtJvUhJTISu4SjzCf4EswjAct
IRHUJHnNCLCE0I9jnR51C8RnwHrBmoIbueDYrBfhrilobr3+nIfmh1lrCOXcdWEQVwnNUDTZiuv+
NPclxu229+bW8aPlcq2l1l5QeFiy2xl4ZAWQE+zuYukYAZ1mSsSjzsoqsGj2G3QKETglU/bLLMHC
ayI9ZcY/TPpk0DSrJtPIY0v3fliMi6YeNpLd4ZXxW5NMX2PKaE7XtTeLE/TSsvCda5Fa5yFUHbt5
BUTCD95ZuybZU7JaT1qzGWV2yqDYLa3Y5XryXgfZPk6Ki6mZrzloL+qA96oyz1NGgFvlvieWJLeR
sxxw5r2oszdTBKtx9l87YvTqNHqg6OPY880vXQxPOgxvncnNPTZbB682k5H8sUxe+alfw4F7ZUIB
kzcjNfZIIeYK61Y3FtGR/UCSbartu2p+Ku1hWlhjuHRGvLmtdMxXsZVTCofzvqvrY2vge1L3hOUI
Y3qmgLC5uxiCR1/aLgwKHRqu0+wQ2mYm60RwtPTFhoIaQhMKY8i0Q2zjzVv1xsaICYw2TEk+TwfH
0gF3yem9CaltLBHchlLUK2DbfTLOEVSr4I8EcMhLEwbburAzsXmPXH/VBvE3aTK3VyMDbw0gdHRm
fgU8qI+nAXmKl8SroujIhaNqS33B1MoUApCGElpZuxWavmoTl1mlpvk6JOTPtVX3QcEIgJvSL0bZ
rvSqC6kpFOBaQkZicZxGZ8OsY70ag/GbV2p7uwdR7u3xzUv0XToZX8G0fnJvrKwyfiHpfi3qYhnr
5c0d5zMTaA/CSbaT9F4rbdqgJbNooKfvfErCaQLaj1kn0Q45Sq2lz8zhbszMAGALuJDN721WHWqU
gA4boovHHWPKZ7p3UJQxfSvo8fwoS/myGnFwOu7zsjk3gbdLhmjP3D1YpA49x27uRyJ+pHhDir6u
/GFVBNpa09J9U7v0MdW50OVaM/FDGq3dAEOxEDpOeVyoL6ZVP7QGADszFMnCt6NrX1TPwrIeZekR
WkxEm+9G29pQUGJyya0MZMjJiWFNjLMxgY86QbB1BndlZtWlEcE1CfpgP/ZldesGD3xcm3bp0BzF
WJFqWlQnNxe/vEFr4AdznzKdv0xU/LXqv6bSRwziHxvCdDCq945eb20sh2bMnB84QS/DMBxyrtih
bremLDeNGWFAZfz0u2hTO9kKjQ3Wsb5fL4bWeClM0lHzWasAhsLXxM+POCc8mVVCxPCghPv9xxxl
BIzmuHq2pKJGRkG2rdCT/YgrzzGfvQIdqvg5jmREYECDG3VvvmjD8OwVeAqWATEQlv2jgmuI/IoK
ZfgYvI4KRb80c7E3arz0PM3jIRUEpdotTqMzuAA+MN1p7EbCzAOJK3AN+1W6gs3uxtGGSej9IKmr
o1nbCt1hSRcXP5tx2QIrSe1oWAcNsjvsXGgWTeZIQawXRmcQ2evnp9JvrrRMS4MaLp/zrdvLb9w3
PE+NoLCEZcn0wQrlwD4ANTFr62RH8mugVSfQ+ltRzQ/6yChgk5YT6vf+oIeJdmBu4wyH0RxNhj66
yD5NnnmcjHlvWg2BodLt4TGLK+ODuGV4cJRR9+Qm5XaYgl1swyXpeFwsLIlh85Q9eKHDvE2AbaNn
tts26NIFtdMlk+Ir9jEfuM2BjyPHi6b4GZR6p8aQF344nK2KlJIAnBKXi2OeNb+cxD22lejWRQwa
SAITIQFO9tQ41gm3j2M8OgODi9StQI9K36Ut8pAP3JjmN8d1H3StehsLCJJ5JNix9C9lPryndsEV
n+QUZokxHaAsTIokA1soz/1pNP6uhZnJBCbZUXUZ5vpN7xOYlXwknbRwrrmFDomuEvJ2kmSF5nKr
mWmBO4vkHomTx8ixwO9VGm5IaIQ+/9JM9xxUCeEDrR4t/f/h6DyWW8exMPxErGIOW5GKtmVbzt6w
nC5zBkCQT9+fejdVM9NtSSRwzh+b/C211n0KVZaQKoOT1ReAcdihVTSkACGoz9pgu4z+DbrFkeu2
J+zc7O4yOQM5T2PsRsRhk8MwlByBdTM/r6l59Hv32emNe9lQhCRakscZ5/7yTD6pqAW29Kifoyt0
ade3Fac0yF53alZxatr2SVAcO6olJLiCdBHZ76KAlcAZY9susdLRebp2DH11sGsFFRtDKTdT4W6G
MLhx1/7CX1lu3GK5eN6VyusB1mZCzWz3t2ZjW3jPw5WuziZjSRq7W6yb9+0o7vwl+LK4JLygoKq3
c2mYNpufZu0oFmnDEdnJstw6+LP29ZR95IZ1XqbpoPX6InICGLqQptIiJI7cxwYzpBXKO2M3gy3F
5JtRdhg1BaWb7aVzptt0FlQzscQeSnJWEjt3jFPY9s2DzcXEU8/SbxvyK2A65xQnRi680hmtab2q
Qj3pgot3mgOa6FRKLusU/RsxIW+x/t62I0emkvNzGdr7cbAZVax8F2jYzjZogH1E+YNX/3kR6D1d
ja9bL/rOMaInZ+G9BlsDMePfTXy9ui3EsB1KMDRrKukZpOx2Ch4sHb76cjotvibgod0xe38shfM9
0Nisyx4PQnnDrfKn+IzxtIpv3832kS4vGcU4RpM/pCp4WzuoHDMAI4tWfRBh3m3XoXsm9cDdrE13
7+nmXFjcO6Z+smvgh4JKzCFdcMm79ddgA8hbej2qut1KVb8wfp97liR7ED9DNj1UtTin2n8OpnwH
qXopHe/eckYSyCvvOfSY/coMjiNY9Z9tq4ciHM+KW4MzHuA4H28nLR7yFZve2IwHL59uEGM+ZYpm
imG9lnN0+pTVOPOJvsGxJK2eomwM8YiCUk4munzWyuVEHfkeG82OUEbW+1oYF052PrbMb3LXP9Re
rgDdsC4t+idd1aE1bNz8OGVz1zoH6fClO+rE1vAxCPR96hjcxOmnWufnwh7ePaXW/+Xoowr7bdm6
dBW7kETjkFNkPLAKqYEq7Mkp+C8i+70t9D1xPdcmx+DU5dSXGkLwrevxZ5IMSlosQ5J7HMOic98b
qH9yzmAAAbl0RJl5wF9IbIb61Iqcv0Bkt7oLad0utoRkpJupq6k7y3jhMjD6Iavdna664xJwfig1
2sc6HP2902f6NCx0yZPrsNM2/fOV/1vyjauh4F6HkfJaSPr2ofGji4yCIjZn6sCnoXjrVc/frEJj
A2X5uPp8ebNpH4xI/+XmP6/bUWXfj/Ju7RfSLqk2CBDjy3zf+M2p9c2DbxQyBtxlwVXk/DskJCLV
FIdesAWmYUHpSEagVb4U20ph5IRjJbW2icgUmxxqyUkqzhh0soAmg9E2AlhCleS142wcTmrVsrnK
fnmz+6VNLFXuiOFjFXGIPxIXNJ63aVWcOQx/s9wjS3fF6mbnbJXW0K7HnqjjdaggKuZ3xHk7cguO
pByBfUBAFri6w7bcg0uRW1zxFesSFE2JJwRc997/btIqP9sCmGNYpkOPlSWYh1eD//2OffxfKjma
jB5sW4jSZvZqp01hpzV8Xu3vRFW6seFCikXW8JMtSmxLU1XxYrmPauyf5CROa4lqvSXs0PStK+lz
4NckSq6MeGdy9TdzcWWBaraYoCkKrw9dh2DBhDUyyvG1zIYHpzdZC0usl86VeZsjSiTXAD0Jf8/S
rNTgUCsvQ/uCBmWGwx13HUVJNge54qIzpdysgKZRwWuQJaMHi79unXQ4EwaSTCCRgPNAUQsM5H3D
2eDwTU31E/+sG1d8ayp0Jpaa1H1elEecJA21NgW5zUsq/U1djfvVb3ZNT6/1+E0UB9Z9QXeGwDf/
aK2PVv03KsVvSvZ0egE/Tux1uJNmTgZEs4uyIam64GMYaE+LPuRQ8ucaOyOtkcXQ1GC4UHKUAGnu
AVUlrekmfTBsG4C8duy2ATZOIsbWdEmqPtqBux4cuSZld72p0gsA6rctQ/50Wgib7jXllUkNkQSZ
v7NKeAL6Zq3ZiUuyMl3dHkP310spS4rqx26dj2L8vuZt9rygJfqnGujcl+05qv9lQQETXsFL/bii
PLu+G9sNxdPFnNiQ8dHSnsqK7veaMYPlPmpf5zK6m5TxWA0awQIptNcneHAYqkyiUshwGH9K5jFN
KCgKo00fjSfHvQSks/mg1q7XbxyUFJWD1qKO8EYAdtOHM2ksnkCy1XWqkIRuB+u5o7eWQYwUFAK5
qa5AJJrUPFBD2sTE7JEhG8YWPwMY9Y09rBvbZXjm9G/U7Yz6tTMITONxqgjGzv3POXjx53RfDLSI
YnLXeYaGYz5aSFJ8RjXleidwO6pGFvPgZoSbhFV1k+EoLqTFYdk/ug7NLl191rQ6egBl0JcfCHzc
utpNwZtTNL+h7s8QRTfd1cRch+hk8o8FXYInEOkwtOM2HAO1HU30T04XY7WJC5WjT9HbKtfgw7/V
0qNd5uCeI2Rm1naCdsULhVJweEGPiMAgekKmFfsRRLIMtvnAHuksCdWY5yrVR2utkaP5iZla+zy8
r8TMQQ+RUfL4kVW3zWRzo3mDGneB61NMP3ZzGPP6gO439kyq3JGzON39NBPeRpOPYVY3QxE90U4C
b6fVPq/UwWbDthZi4SMIdIJcYXJVXJMR5mQDXUjKTypR7f1s3fYIPmwtXttMJJEqEndJ77Vabtwy
2rUDPC4bEAlh27ymx9gatlYlT4K/aLGbC8ddrBdzC2iXBINHVJHcoWCHBYVycUKUtPOpXZ0YFhY4
oMScItnploT8UGg160aaBNm/BTbZCVGwD4nic+b6ocnzH5ll96qjtZf7fymWTZ6ZOwEa4Kz69n//
1uS4G7tcDjI9l7gxVrLbig75aZU0Fm06kv4p1CFVdud61E3Np64ojqY73jaEMq/V+rUwYJnMyIFD
QzXtNWnbHJ21P8CZnXve6FWAdbT5jUTTZ+bZqaP5qk8/DGfcWu4RkPZgFhUb5px4fhdbo0beVIPN
FRvfpeksnMarDAxlAJteuh/KqohZLbnpF6rfXLoIlyEgcIcl3kH7u0HTSSdx1R7YAqk/aZuXNQjp
D4oAQBubsrVstnYeWPJtoLH/F9mwawN6q4glaQw3ia7QdkfXjhy+OjF91SI7WaL7QQt+HFp6OoQ+
1QRumaF84BZrE6OijajP/W+/pIiHl1P1BmmekGgTy34Y4H/heP1IXZmEuvjz8i9paBqMkGEM4a6f
6p8WJtiUJVJB/FkRIvWOWsR1BMwqxBWOazFl9LhbOREbAv9neO2hQeVhdAcDsLpRZ7f6J8Gj5eRs
0rWOZ2ERn0ZDW5qiyvnpoq12z2l/zqyvLrzuge9jkR68Sv5maICwnaEaaf+1uFiu111adZ9O+1eZ
f21OB7UUCFUYt76NBuS4ZoCWFuq7Sdw2dcmH8085gFQTMlOonKESu0tn/3+qZS1b+PRmBTuZ1SBg
RdLg2LWp++7wBF5Ba42qPryMDq+vdrmP7tk3gZruSnEbFACP9Q44M177fru2HLROug1DvbVUc4tQ
Ao9BfjtN1SGjMa3wfknW3DB5xcX4UnfhqdMPhaFA5tSNXQxn4eUk8vO6B68mTSJKvXpEKbkWCHrP
ziXrOBus08K+dcXNMpgCnBeUcfMFVG99324GeWt5HN2EQGbNLgve0rlALVnwO4jbMf8y9L/KMhMy
b2M1fa4pFxCyHcN8iMpqn49kHOmDNh+mQP9o2sVLy+ff1JMC6WzmaX1zwZsnk+90hbCmCNK1diPg
WDq9YALbBCzzWfiUl+s1FDJZqoelHhMMwfd66u47jH1l8c9FjCBGrJlpX7yoPD0GlJhVR5eJtSfd
tiyyLaMWXQhyV9vsnenWopV6kXyo7hhEgJyjTbgXFuBBXiKtd+XMrBGqV9HpJ1A6FDY2EGXR/qkl
VadlJPMSkdqvMUS7yNdvRM/9+CN9GNIqzmlmJRmQf02ZBSFkG4RfZ/JofyJh3Qkz2FfevGeWrG81
LvKGwO2SM7YitXSfIxC55l3kQU6F0TK9jBg2A82jTQ/x0JeXRtYJxPqm64ffWnZiO5eYyBSyvMJ2
47nlAw0W5d5sKcMUfUCfMsir8uKU6U3pOg+hP9wulKlqJ9uKLN3phpp5UO1WD9va+why83HkOVLT
y0ohIf92INz5GAJzdLq4dKu7JVTrmK7NwVP9Ia/TXcuXdOXl05TGtgW/gxPGBrPO0i/7efQeG6uI
J79Av7u+NoP1mJU+Rqcu8cnosyqGglAWiczDpyKqcDGk2CoL4zZ32HzT4stdw0TlKDvxxSqjeVwy
yLB0dQ5Vl/7MgBIBD90mzyva4PL8aRrq93Ce7hosz74SONOJEJcyTkGckMLFPmh3nTk3fVn8CQ+9
37ASuVAd61RvXXtOal8dA33Nn+DH6fgUo1ndErkEWnUw3HSfwW6Mb00fnmzaRapO3DicSm0qbhaj
em0NyXTkRC+kOhx6r6XdAWin8AGEwvDRGGp4xoLpkhzmEPWFVjyiww86a2aojgmMqdaChK27W9P9
Am25C1snUd16mjyEoQLUKgPEaRqIYFqp5+IEsv3cWlQpdc4j0e+nqKserZbNfGJAFMbeD+oX7fTo
KYdhP0Xr3ql4kLt8y/KYbUQV7fRqvS3UZpJ+tXeZVlom5xXsI6pbwHj26nLZenrBFwtoHXXH1nCI
1JtJ1JmOjoy+Panu2CifRhwBo+kdrOt2l9GLPq7PCrTb6aiSCZCXMRF3o7wZoFCDOk9Ca/6pBgP3
CePVOD5UcCKCNLaaSlfTRYRbsaZ9uaZ7aRABRrBSNY0s+SD3kUD00BibIte/dfTs1G/jfB7SF0DM
KX3x4Vb1S5XeGua9PxvnXs5x28OLNOJuMmio6bPEDvj2BvhBSetnVW51A/g6WCD0Y1KRz5dbbhxh
bSul1lucdBwRxVEKuE3EAiqoTrbNF0Xe6MgHa6oM9STmzmp+KgT+KXXTdvJOmy/+oA95gZaomc9l
yzIQcRel3Z1NvavvDaSh8R1awoWeupjV9+Kjfp0Otmdv12gmD5sK0v7KKc7n3pcXt2fbEqH9JdWz
trws5q2496P5Qfmca2HqJPjR485i3m/EGW7i7MGtwQx+T1dqKOAcHNkJo4V0NE4OhIljF/vqYutx
Ewl/N7guk0YEAbiQMgCaV2+tiVFQBb+rmT0Fk05SGnaETQljee2pUsHzBP0Q2Edd0TgjaETOh0M3
NvTUNASw5PQL2NfLnpN7jpsh+G3oBc4rnB78DimnxGrKHbLng766pQGQw3pmtYEwGoQbF+XfHKgE
N1NCOjSf/Fr06twOhvj1S0orHWbB3I8D6d7P1UxAENNI/1fCGDm1vpkzZy/d55DkXy1Ok/vQ1+0x
94ZLVKM+z4OtsuuN39UUHoWxnF4CAzVMOX01GZu7vRO4G6y8T1xj2I7AgWtjPWAWhW2wiVjmL2wJ
8FJZdd9Ff55s0HbqGysY9kVJ7Jv4GUGGCua6qbkIcFB6lg82aX++bi8WRAIZ+7ExUxfMlXpVsKPF
4jnsHidrvrGbCvW7fYDJOvrMCKNdx4GH6CXtd4Z4KqX34U91XM/vRcaS1v+iWdkboNRIBpMhnXjZ
1uNIKEg+17tuJS2TZza3m9cAZQJ9z6jV5v31x2rQvJiKIjRgq3xFltmq7FgY6X4uYZgskx0uRDAI
Y5l+LkRjdLXEN4i8iWcEAmOjp/F3ZhXzCywzg3xD8JYw9fGQPAfr/Iac9RTk5UEi/5RA3ehMdhPm
nrJgZWXoXu3vof+0wfhmCQ00yUNp/Yos2lotCdXwxIiTD+noJYQtzxtT29+h+TKaxU4080l7QazX
9izw4JfDh9aUSFpvU/1rFC1kdV0dLNU/V370545Zl4AnOclgbu0A5i2cepI02kM+KAaW9rkHmBg7
YDuDiYWKDoqrqBNFnk8ebxLWf+xhG0+yeoIirz6kmdjK/r2cv6J82YkaQzAnSBGmcU/oqnX9gmhi
bkZSLmFjxcpO6/q3OSdOWqK4tduY1vmtssIN1ey3nABoo6GY+issKtlG/bhcOC2mUzY6MflZsUui
esWA6M9qW1af4eLx3KAU43lBFJ90CnOBzb41+A+dNT3KlobgPt/5Wb/VQxhPC+Z+AIsrbGwXzX4l
eQmoDmAoZaKG6CcnNia9Pq5K488Buqbq5OKrcd/5EJpg9pXJY+bqQys/M8KoFtjGUof3ZXBIdbYz
+5bxpgZKYIWVV79O49xX0XRY0ulxWqd4aBhAUtc/mdP0605eonmQ9ar3tpTgDmT42OZeVMM16OaQ
Ov41CHXP37LvQX6JoNr5qbdXDCzTzFkrdCIzGB2FaNKiw5TSSwPxdtHYsciJYkivh/ayFR4Kmk4c
gRdJTe3Z64etWU8n3VPfGSGKqcvbIaV1MGSKFX91bh2WvIfDRWcTBAfDIbSjb+56Yjbr5V2WHwib
NshF4yVfPjEqxXquLykd7SEVrbnBGkYYdQW201uAKCmnYXv21F3p6xjr1NlOjZilY8e7fktoSlyt
HitZdzJNDuYS+7TfJv5cb4k3TAZMeX3+r0dh2CGETVHH1isSFZsK81+f32ThH+QZxVZA8I8Vx07j
BzilwqfOm49sH4/m5ME4QgrGBVlBUdlYG98KiHF3Pb5UfRhMyov5ywbRHQrm69gcluegm949CWc0
GLOXpIPHUL3MtMIrvevCqNuIJniorMHcjLI8wFiDuGnklJ3Df7Iypgq3KlhaOx7s0aA41gmXB7sc
zz7rXztxcuraeelqEuTXpgXA6WZyWCv9xJoF1F+p91qSVN9kM/HqtrVnjzz4M8psr//wKCTYWYW8
FSFVLk3Fn9XJ8Z0X428YsHcslo8VoJjfPauEMrCyHs6YFykAslm86bwazne9wD5Het3zaDwA6/9c
dy6/9f8MVd4IF+y/EA/9Un+psHkD9d/qSZ4CLGyWo+69LkhGbRPy0D6kYDMbbyjv5my5HtDPWNIw
4AyPfd6fTJJfIofGYN1iN2oIElBzdWwRq9aipW+tbUUs7ODPLca7HPaNYPh/pgoT9hiLzxT8VZ3E
Z1Ca8bhGr40jPiDNz7Zn4HcdPvt1/ekb9uN6Mr9kj1NuEdjbNdbY0FR/3jjdVy5QaMj83yAZtcfi
VU3imWYoLv6p+xNLW0PkGZdIhAerCIl6hB1oe/u9CNJ9Cc2RLg4i3+FhsjgpgDam5lcHFeKO8tmd
50NdrOdRpF+ztu5Gd35zovp2cKvHlaEFU36NTMF9Jobk5Ewkaw1X4DYy0MFY53WCSkYMFpAeYEvz
aRmri726OZhz/p1m/j/YLI7gqThBmCSB1RBRHTwNVk9xMR7PWBCiEvri2jPQZXFpdJ8KpFPxhBA1
eJ4bkyke7Xh/dZAHWNCGws/jvCRoNh+xXxG394NVJ9sHTojQz4T0UwEyhdmbEDsPi5WQZ4TpxYDw
8vsfM+pvS8RzxlgdVU8/guHiFhHzvJ8GdE59QRUh5fIRGmgvqJ7MLDohod1HvTqTEnHn+85ZdBaI
VH7tfKi/MkuD4JTjiy6GG4SUD1KUr3U43ImGGgpQ3r+29e7Cun/M0nofqRVB5/owp9UZZMfZTK73
bon6viqsXTBlf0uPQa/kd1ml942Kgec9txhlmj6I6flBGz4ijDFRL9HQ8bYs9SMdGRmCewTTUzU8
MIcleZSCuDtUiaTmuyKozpxp61u8NMmRsuCWceo47ZA25bXp0tKKP6uQQPqGChCJBe2PUs6+cOVl
GZDl1MP6NPTj7WKXdw7mDJjsg5UxCc92Uiwpak39kGmybxkYlsLcOsNC6EvBsDIy3FY31VwygKK9
Qd2pczdudN5BS9sFKe+YaIfQp1WpYlOacffx4ItJvlQggWsobqsQHKMpxL9Mm5e20a/akPd2jqly
8cXeE+oYWes9NRNI8xQEn4F3e1PMNIi7ZOf69qPlS4LDpzzk8WeQzxa5dbrpdq7bJxRxpFR3PjTZ
fKnW9N1unX/5uoBK+yveIyd8c4CnBe0Lm6LxLgbisridLKjpCqmAZaxbSzqozgsTa9UIul7Z7w3G
qn1tOme/Cd4wn6u4nOjttrCKT3nwBfgGUO+7iNNLRlDDmF7UCqYuvSFGrvI7E8RBEMsr4MSnaTQ3
5NrArJO/zIiy7peyxMbQ3+V6/WFMP1DycGZd3SNqOxKySJRDoIjVWi6WtL4yoB17ybfrOv0UyoNI
ZUv28DeF5o8i4Rnus/os1PoUKcC43i6/h0AxQgJ2cFnlTbxO67Jp5upuSY1sY3swZvmUQy3m02MI
BC6gGX2ukIH8StpSZq5E70H4+jj57SkNiNqvaYRk8PTq9cG0zY4I6/rUo8dATLF2p8FvH7OmOY5X
E7C/nCnWuTGq5akhWqceunt39BFk8Pssq7zrqgX1R34ourDbSFPdZUzv6Of/NFEEcYSBBvU/gp2o
mL+MMPiuxjLnSSIsqnN/qsD7qtz2ZW5sVG8K6Zt0rWc5OO9O7REQg8ehSx/lVQkTgu8GefRSVwq4
0pf7kds/9Oe7rnUZ6POJntP108dgZQ9Aofy4txPvAeHYrwNmogn8yZvZ2V37FdAeIwKW4cxUN7Bl
JinxS7UxcqzGarVOgmTJTNiHwlt31BwSoqeeq9LbF+t89sC267Q7SKcd+CGmBqK8bEAw6pcoH78J
00IxSFGoU95k/KZY7H9MTy1x6ZkYgEkBCdmvtl1p7jPGqD7MX1IvkDfCMaZN02DTIey7uAvW5XZy
wIsD+5Ah09gXFbp6MsR553TA6gJO2cFBbq3Rl7GfOieLpKzayn8Gk5N28Jtkteo3L1gWqh+nfTd3
TCd8JGlXH9qGcMk9vCkRl1QCNnnfC4gZ1ExJwYbgtFUQY3RgdVp4kuweD33k8Yhp0tjX9s/NSCXL
SrRTNPfczbm5X8L+sPbOiy+ch2hG0InZOumtotkETXlpZxrvVXSa8/AGMQVZMW50qeaFycJ8pDHu
1hPraxpVzCcNE/m8iru1tT99nV86iiY2vLnvhqCRYLGcg+cYr3BdHzxGZRLVRbpHu7N1w/xSEc6X
pf1X3QHLWZG8GzvK7YOUR7ZBw6vu6yH9ZwUGy1PGoDCazTkYXP4I8V0sMGTV6HwFnR8jPIKbLxjI
Gs8jsKVUx1qnaNLyi98P4KtF3qDhzN9FIf+thnE3O6A3tKahgXHXcW/wuCQSWrIwcI2JziSPOFcw
CyT1Z4hN4bN4XsOaoRqJdIKPVcXSDrZcHS9rnl1UMeLiCY5N7T8Oaf+x1NbnHE43AWG5Ili+WlW8
BkDroQ4Q4GdBltS2FcVF5iH1SltEDeUn2Q+fAo7Wp0cwjTLziDCV/Do2tly3p8hJ2+2Ev4XS+hKa
jOEEJrc/2sRneOSlwP1jrGZrQt55Jfvb9Da0AEia0mNqHHT90kB4jNfw9bBSt2WHcqVoKYEZ/HM9
G8cGmeSmlVOeOLJ8kHb2KH2YkyEdx7th8h/9aqSbqnSey4WWiGoYjYTn8n+h/ML8WdxHC7coiWuv
LlPyJh/C36w0vuqqRJ6k5z1dkNhTeuOZ35+NZuX/3cS6xoraQK+2njwu/fhgyB5pMsFAfklSghRy
j2DxPpol2TqEVxxz3p56i7CCCYj9ciOkaG5ysfzNOvhbV9QVSoeI7yyj3xoq+52gXmLpAM4YK5wm
7i3SD/RybRfwjkNtJ1b/XblXM3KemBrvmxHyjobH2p5+F+XDi6j1oukFECSrtCDizULzUjbtXC9E
Q5kGPHWzuZ+86XVZipsAHF2Z7pr4ufF8hRcGbBw84GjARHt0p/QWXe+eJxLGqUTLlLs/pp8erDV9
wrn1aNkGj212X8nhaXLKby4WnOo5QshqmA+9PQDBK7x9UYUiwy/IITHEec3tu0rABQQEqc2pww6a
Zo9pNSKXQYwQoig0rPZjSVmo7aYNEZDKe1WvT+GIkHCMPgrbew50fl9KOr5UuiP2q8H2MXmAS9Z2
kUz6arxrQ1zEOCDw5QxAlsSTsNBkMJw13U4SiKZykIZNzIFxM8EXpJyopGYCa5lFlLiVnYIIrXjo
cICllbKuyPRf7sunorC/jMl9CtX8F4T9m8qj35Enfy7sWwZProY0dJADoDtco0geRC8HtPM+x/mM
mjgq7F09YrMKwhvFvNSH8FChx1JjTjPCZJPYfOvfUoyQJB5U/2qN94hRW8QW9c5yJXIS7H3smrcD
CdBkN6aoXUvAuqjtt8JkQxGlwLVumm/C7x+XIf+MnPl+VstDw7ZEnNpL4dWv7dIf7KuGrPf0JzV2
UEVkxPRRwbKLAlRVPfEymsiV6KpribyugXLLT9LT/2zmCsToytmS2AjkiB1/6Afoadb8qpHJaMtH
xF1nQwe/wcJ6umTNO9jMh1dGD7Xlkull4sqT7ZPfDocCX1tm0L9dmFSGkRKUbmqZgsNyAzUW2pZ2
OUa6ec45njbC4N8ofIJ7pv4LpxmY2zXbd2H1DNldjXUEIuV0Y7hPJ9+H6SWbhEUtHsJs343REbbn
6F619NgHJm5l5D72ExlQ8BWRp2/5HAet9M1geCiTKBi6OoRIvbDEp+niTKKCZ7mJaIGds/ToWVUK
QUc4w9ym+JEU2u6xt3ZlyTKCPUoazUeJ/mATrcE+qq1fRy5nA0qoNUl4iOgcgtRtXlDvP9R2vVCf
t2Jd6sDI7O5R921+NFXUxGJU9UGYlYtcAnDWCpGTciJm2xaFbj5Me5GJ9ZwPzZBYq9xb2Oyglfdt
2BzzDt0lGY5yQ2gDgGNzbTGplotmihxdeZj86MsmqztlAyS5T2IyDeW+Meu7Voqj2/BaFHlJHTgG
szngYI9C9eGv1hR7GY9x5DcA55EYCQ6wWFLdiWMenaxnQLX3vx6hAf6PIy+9wCxthklefa763FZX
5dgmhT7Xgdj3dnTh8t0sZXCTYtsTPuC4qBCcZc+pHfKTNy/9gArDb4411a2y/zMWH5dEu1vb6L1D
+5+K+nWSAM/YbPU4wa8ue8dxDvqaIUD0rLTdXW49jxD05dDv2jFLpEMBvZksbvjh1NfKc0RFxqUJ
gdChWyr0YHXzaS+AZIaBRIxotye/n49yETf9sj6nYjjnALKuPg6eOpLhtZv0urW9BpqWi7nsKJ2/
ohkz3kW79U+RHpOocN/sPP/zbPGaKY89z8GgLLidrwJaL5yLX6/qyKDoG3vnIMpj8gyLxyiPsFd4
DVKNtoDRKMeHkdHnmkm0R1JGDwrq3urFJScl8O+DDtzIVB+r85SCJ+DPiF2LCD2giAXzwyICPmHF
vHWltjQnFFYD72sBRljcD3UdcvFVutXLOhOfC6Bbtv/s0ka8i8yVg5MoEEPlfPC/0q5fbbQwqbK5
aL6zcEpkFN1Wjd52jtjPSwo4Vr3ko4TPkV5PiMv1mu+d4gbgqufF4agNVuembk3sXOOpw7wFLY6T
q9t2brirg2PdPMroI53rTb92iWdeguXJxGcihju+IpuXA81DBPPJCtzZL4vNl2UT2cCqk8sHA9mk
GJH9MGD7dJi9EOAAh/wzmivqHZaeBYNCiCoprzYItePAeo8oyGnGmkAfEH6+k3W0YqvVLNuHUuFS
hIQehze20wHqgxOSvFTyX1D3dE8zSGkxFofBqg/OyMKZvy9XO4oBkjajVoLL7kBWBxi6jJc9b9V+
ybkEU86woxe8jgR90AYKFnm6OqSz/qEQ9zO6vpDAjL7+Y3Pa1stv00FqNKR3iFcyllD8lPfzBL/H
2re4JKh4qDWYqHHvhqzDn0YIHY2HMp/ui97aU4+8MSNssZLtEHABDMFl5s8lqFhGNNN6Z899XJuv
tGxCA2xFXSeBPBr+ZcqoFDBw4VlPhv01+pfatv/j6DyW41ayIPpFiEDB17a9Y7ObntwgKFKCBwqm
4L7+HbzNzGJGItUNVF2TeXI7JsG66iv+Ye99X2wSIQ4m+to0IRvKNPeY3Oc2WY8dpG61Gr2cVLjn
zMccWWCBNtOj4NaAr/iJ22tf5+qq2vQlb8aTzvQOhhdfFroVxlDp0Wv/Bhm3jktB695B8eYaagln
awNGcOlKuw+UuJsofXNDcR599R1YNYYhbOsKecVkeedATQ+u94zXabIYmHcDQZkCI3jMbJkIOKfb
j2znZ/AmoXqujG5XYlygjdlD+UGBHq41Jjl01eSfoqCagg2bEfgcG7MOAJzc+uk0jHrxV80fUvkP
Yy6Q/2YHg5lyZgbnkqexRc0cBWzHBnyD2rha5rAT2nyIe/IgPO/kEYJjRM4xNMJbi1UoQ5aEyWhV
wwyN/SeyRPcCWo/urNXMpsjlp7tlsa4HTgPrFLPV1+KDm4F1F18x6hE7W7t1/jDk7Tv0hq3Ay9MR
x9GVycM4U7UWvXOMbRYbqFLCgiHNwIaJP6DLV1guZ6WMr74nP8n09m4a7uTwmS+4H/lRTwiAOLW9
ruPbp8KtfwuqVDoxbmJepemPgVE7Z34ibBxv1CMjRCh3XcMhGv71AbxfiXOd3W+hjh1TSXU3yQTL
+rtmzYeMMsrXXsKPgmhKqdjR5MwZFLcerY413pFqnzTtH/01q+uj7A7pjKSwV7si51Qx0bXfGFaR
evYvNN+A5GwJJ+et5o1G5KhDm+4eQzK4Lct+H8oZfpvclEhO3bT5tcE1NahCGkA4pdJ70Fxs6Bl+
09WEk3MSABz4za+hNDYtJzdwUDBlwUZ0KVXNTNfhukvZNCPT5fRHhCl45bJm3AVGt53t6VDL+q4b
9MkO77SL7JfepoibJ8d968AGud69cJ6nCp1sw0S6KaHVoSF2B65Q9i5G8z141p7k1C3lBgg+dl3A
q4tvpowEF4QIjtjjeTHqKPEZ0/wkVrUOIdSUw4vFHtxmqDaPyTqO+ACH/tyBWw0bbEBlv4F2tu/s
vcWVyJKqRZ1m8FQl7EN89snqlPY/kQk3wq53jMMwXrQaLbB4LjDkFCgRpcvTxxrE/rAYQAV5sxvj
GJlGdiWR7EyZi8YNkWvMTFD2d3+41Ly1YqK6CNZD/cREesPLu2Wuv4tBxESMcbxg2nf8Am21vKWY
Y/MHe5pAr7OdgDISYZ/UQXlWXbaCj7Cp5przrFrs79ve1CvT3NjpOxACVtUrpfutrYeVltegehHy
bjfPnd1BtnM3Xfs+mmfTuhdq5+u/KsYUnzOksy9ZNK6SGSH5hq98mfh5a3C0KJqnaD8gLXSC/Fcy
zd2UcIQKV71RT17LmaLSS+3PvKM8zeyAHVfCRiWtxr8AM45lmR79jEWvm8RnvDDPeUN1VrbTdyY4
ndFRQ41TfzC3XArTfnDj8OxW5REd0i0Ca8fSTCGwjZ2PJhI/kZFDEWJNCXRF70YtzDMqe4oSjIlS
VM9ppy2+ReADccuDbxTlZWLxOYiK7Ts49czehZr/mxTXRjY/y3BJDe5bPyDAyUWbHAO8XqMsfuNO
Jpupz/nIwilZJaJ/xxfB9K13PvmWWQRkb3K58/TkPZiF/NNg8jxqr//l78bG5jHQLJziEbfAvkeR
GQR1SoQgm3LLYiwa5MVzG0ZHgCzoNpz4STSagiX13kMLVXItSH/tC2aJCTFlWP5QnFhdDrMAuzku
Lm/VS+eTmf12ippT4g/zOnb1TboIXhoUhW2IVt+6tM1UrUefYjlSKjtG2MYkxTjTe3apoB8w73qW
Ma0Umy5E+N132wumjB4rb0PkZ0iOFkcyInXpz2doZ/tkwpzW0vZac3PlEr/UtvXG+uNfLeSlEEtq
X5W8MCHfBjyxMfL8tXTKo2fMqDg4pdjJjl1P82ec7eVh6wnbXmH+/E47e0HHTW96SCJszPbn2CLJ
a70jW7Zb5fX3TPJ2gEDH5j1ZG9ukZujnTyuabWaGJRC2oka81r4QGtWcpRGscyIqN17Yv6gxj/a6
8o11yrp7iKk9GEb3bKZDoBo5IBdiKq5hWFOvsevAOTlE5iNDw9MwpDe/8Rn9mw8wnMkKRHxQBGLr
G8lrlzDGm+3uXhKJXgHrZIPh4VOzziRu4drLehSiLlQKonKqdTsyOXfKDPdWLwrSRFIdU96F6tRr
/6zw+2/q2P3oRYX6wpXMUxBf5kWFN9J3gDymOlxNbg+UHsFJmtDpAVfD+J7YSKNFvnOr6IH8Gm+V
aWRZswwYbGBA7cyT20Rn2yq3Dp733RDE0WMwGsWxWDzUQ/cuSw8L0IgpxEx3U+qt7YpuojUb2iP7
PGocOkXrPnoZA42JrXHhJmtVtwfdSnCNM8BCTZzAD1JA9oLEZIL+Ymdjef0V/6GxDfOy3jQpr2BV
oV4wkBym1vyVNjUjYrC7ZzfFuZeZWL6Ksh7ZzXTFKoVIgZL0l7hjF8WMAQc1q/1jpWR/Y+FZdih6
AG8BBpndrWVhoFxLQQQWJUrVnMaAGbRI/bsMEioMyG2smToIAj4G/Lrzj76KfnEFHkA5rzLuUKt1
PjMtTz6tdY2XjPeBrbU3PFVoLcbM53zSa5MgUkT2wcLwRMNGRx0QfVGq5Bogfmg69MAVJiqqZC4l
Wt2vdC7ePHwVJerucLYA1YBNrOZP7NC7QI+XibDxULW70M/PQ1MdyITBmqAYPUCQsPwE72Pk7ONo
fGRzx+KXTS4HQfrWusUjGdBXlJSnPm7nFfhC9GHLSima6y+4FnJjN/VDbPGZIkFHY8w03LerN6MD
lSDCzNllPqKsenqK/eqviJ33YZ62k0DSDqbs1fF0eJg0B1NtlKwrOIkEs7zafhn5EB2Zfvk1iiPl
poDBtQUVT88nk+ycXe6ZC133wdQ5A/I6vbV1/YZuklFGOLx1qd5lMCQb4IqrkJrT8oCAe3X4DPiN
RiAbLT5tYA8dA9MpSy7GyMysCpN7PNDNORVPhjVXL2aMKLFZNFUhcnnbBLFkjeGR1d6zilDV5FhJ
V2OPdha2xuI6+td4A9NXFT2pmuOii5zlJ/46HSN1pzLYvFTsn4uc2RO8tlcxJl8KCwmzfk462Ay/
FjJLCmj5QHd7LiWYtFbNHVclN9PY1Jr2KPjoGnuLqvlPwch4FVfqKuvuYpQwaOlUZnvrhS+h/ZmE
0z6Ysw9WA1DvXPFkeukf7plH4GL8E1ibdWr8i6h4m/lhsUpytUuNASIB+40KGgwzemhqAZVBtMhT
8y8RU//O7XCUBWDkUsl6navkT9TxpvUOrz5mrjTjZpYW/NKmU7Cz6vea6jE04j05drc0YaBOeswj
r+J7WJKPApCBANOd6+ImDsKnAJlz5Kd4EscXL/ZuKsnpropq3JVWY9GfO3hjYRKs2jSFHJm8hZnH
39p8iER+N4FFDtyEUjexUgry+Jdza9fU7SaRKUZs+xIK+TV2aEtTCw1cpd8nq2RRUqM7CvMCiTry
HbpvxJ6OPxgr3hcQnYO+qNzYQhlNtnqsNctMcx8SwbuN7OE7pMwXwcyA10SxN+99l4O09eWNZe2m
CKEMYo4b6IVZSHgbLQZFWkbwaxk2jtHW/pJBROnbonETnQ/+dKxv7pIpmzV4umzPOPCEmyuNUm4u
WLOVeozXjeUf6PO8jeGjaUp9o3vKgGIh8EZh4bEfeJP91F2sNgBLFmzSRp76uUvhjvk/8eAa/xpm
iW/SqpFBVMOiCSm9CQN+yKoO4QlNnlvb0z/Ty1HW5d5VE9N27J1kH5jjxbPtH2tIiOHxjW1sWL9A
vp21nbDn6TQ3iRkWD1HCU5B7Y7rJXPkY5dm9VSjzTM/YcrpjqmowsaGTufqBPkkv2vG9/1Jp3tRI
fkKcWu+Vgf/Cq7pTnzhvmZvskGXWayMPjnTjx4IvOU1qNIzeiDWKEUbjetDxJNXYWMXn1EAuIpGW
7AyNWNMBgn3MbLuk+R/Kc5WMYq8c/2hhoE1ReGc6ZF8QWztgeVjtFwFIk9c7E/skMI323yC772rQ
5zCmQkr85Bwl5U81MbjKwPdAzzEylhWmfeCfYeyNdDbendxXe2Mcu6NdFsl6oDOkNyp3dp2/BbSw
fVy2m1BjkfIjm9CXKoxevd7P0UQ6z7XkuDB8xN7ezMs/JeVjnGMWtlDIf5lsx19b4WFCEbZAJeAo
Jo1eVQswc2lLHErq3sdExqeg6a7KhX8jwvMQ5x85YBe6sZ74x5zWrNe8+VEuqD2ckquXdRtum0Bu
UsaDQhU7+Dm32vY2pc3Ax/KPSo+QU4qdAUHcqLJPDMRvlsX6zI9C99BNdMNtJzEHTE1h75ostKmf
E8ASaOpCF8P/EhVi/2XPcpsm/TwkHhWzeayhP2alxo3hJdFtbt0DT85D5So2KHSXeE9sLmyw+9DV
sOzPOSCqSHescT106n+docxWcZk+VMyPdZYgIayZQHWj/zU6LIT84q2L5qcIjFJoDNAiIkl3BPu8
RglWNohmBy1y5CoqpcEmqHAlJ1e9FCp/mpnurygV9kFqvYyxfglBG1LH8bsyuY1gCNgvdlih8hLD
81g3L8pjLOrhkGLe3h1ZMhFIkSGcidpuOIQ5qsvMkD8ihYK14AxlNz/yFO1jt/1kt2ayDcf75eSy
+2Pg0v1NZIGcMtZFfhuHinLcqlgS49GLyxqpuIlCLCQsIcgYaPmfyHDelcL5agTTuanFkVLe3HS4
fYh7RJAyhTEwjgFnusGK8NIgwX70HYeeEpere5KR+0Ym9G7WDGHpxaFNsODpVfI1k4oVwCmniUJp
PlyyybkHY89ekMd0DGO6CUORLTDwupesiR3mpSyo59XoLoZwD6JnW5T/KmHq/TjN3xLc8DqzIhYE
HUoYYxZjtDIsmqhexPc8VA8kYOe7rENCECf6Rmz8xTWqsze3v0aBe1CGefJaDzXSR9fv2hWyABMn
X7Yv1fAXOx1gmvlxGCMgJUmgdxKLr42wcl3GsXzUHpFUNXf5piApcIU1Kl63XRvR+ywfvOVV7j8+
qfmiENrjgFgw5ravTxO+bWZjYXMbGdSUNkdd6IXfOq5HWnzjSWdx99yqrP5OoaOvwRz+RIw+YLYY
f+eYWUcUKZzxFoi0PHdfjMzfW4XzBKcFWWom893sudNGevYbFf5F6/DS9/4uTMybnqdbMxkHX4fH
aWq+8HGslFfsa46iTWDjxnQDVkKBNUv8nNklUe2nIh5+W4Zu9TmZ7ocMjfcKhybO2GNKj9ZibCQl
+9Y2pd7OUfuXH/1HjEjdHP+QT+KldQVrd07IXL24SEuWooDJtnIAb8+4R8vunuv6SiT5CV5ozrYc
tZL0PgxnsIjysos1uoCDT942KDjcLoAtm1WmhmeiGW5FDe/OS+5+jgojTTpkbdom8hvMTYXCzexf
klAdcj01f7qxk5sgqm+JOb2VkLIzPR6BYaJ0xEtSNZ9tQy72FMmL7fBeh4MJ+1JqWjl+Xl96LlAh
J7t4rky+5cSw3E30KaROGUIXOLi5R2QK3hvECiBK7W6siel3m+W3bJxekZ1BfwnkinXAARY9ps/k
ii3gxC2xLWDWMT/Jk1sZmfrBSuP6HmvQaKHX3qeweITsty1mlGzYbC99gp9buXcjtv+1fUQ+d+dO
/Ftr/15Wo96XZfLqtgZj8JzpZofZlqSSteUqAQDKro69y3GTI3E9mxqH1Igx/ZB4/qfj+Uz9oucu
q57jPnsWArjLkj8w5HyiUyZxxg/ctVPl8kXV+waij9Fqai78Y2P8EpTNUbMZLmhVb0WegKr14206
ZHsS3F7Ig3pP2/GA4WsrZ0SQ/vwP9sDVj+Etz01lXU0fsEomGN4yTzHi8UHExU/SOuzjmn1g5U91
nR1GNz5hYeYenmsKhYZzFb+zFp/WANWvj6tHnBSPM1IKqJFMxUJVHpOOpD8EmxFssSVZ2UBgwUap
OJNfA5M5nat70bDRkIYcztFs1V+tXx5UOCBJqFBEuCCQksz99n0M+aUJlr0iyrHr+Z9DvUn0ozaY
+knEy/Syy/YMIVrAjnmQzTlwnJ8wh6SHYifKrw41cevdpsxbVYBefGaghMus7MUrbrucYZo4B/mu
Fc7wnip9YGTJVrxQ7ZaY3XOx6DCx48dr0VdM8sq0OZhdA9alpE0bTJMSTxQSjQqAwpWqLc2czQg+
/a6Epyy0w56/sKR6SIxF4669RwC5+Qoo0LZnQuqn5jN20mPMcMEI03VaXrzoo8aj04ysK+AyW+M1
UAKG4IL2I0+vvyqF69DBTZM9ZPmlCdVRWv6lKwKmDe9MWll/qn0yqsU+ubWW3zxpd8msN7Vwae8i
Xmqm6/3sfBZM3+YyJxXjlqB96NTwm5O8kPVET58EevUhHNcRAQsi/5ws1DaN2pjG/ENRBnjZy0iX
3pJDiMgCIN3dirJnqitd7Wv/BeTdOH4gF9oPbnVN9DXFj9r78gQcaCNKtibiL6RpXEVMnVEoS8ys
Nv2RBamAAXltfQQjRXWFlLTFVRwZGJXWDTD7ELoTEwQfEWJM+TTSQNLGbABU2YuZwunWntkAYqHY
9qhix1NXQrUILUDVFtv8XzATdOfe1p6qLc4gZGtYPeS9U68tO4UUO/A3szk1HuPxy4u51NRGOQ95
fsKd69WfmDKK7GNA4Nu8tfNlLp6G/l/LvL+wV7o55t1rmp0Fu80AwmUUvMThpaDAU4jGW9Yuy0a/
yh2++2tJ6cV0b92jEavcp1DuGh+O1T1nsmaTHtS+B+mzAIvpMXNxTYNkkmHEjQzge9t5Dqq8fWlk
j04BbXXI6Th3PfznRHw1rvPPNv8RDE4irIlaKfVPwdSsY0prp/zlo837j2mma2r5/s3yrzkhT8cW
11ZMNl49/iUNWC0yvChrVw2iR27sg0W4J5xgmJHXjllqhw5m27bsjC+Zc16cHgFL4YEBf/jswBlT
vXPtWdZQsg/4DKjCBIcKPCZu9LkZjL3ulsoPMtRzIb0HME97yjr8epl5EUX/1nESSZkeR5F8ESdW
s3Hxm0uEYfuV9+vmIeECEgubeWZpanj6sZ1QKcu0eSaJlJyKWY9PmvlOhEK8sC7wuNt3qMXT3nPj
X7yOA4iyZoFyaeDsXT/7DtvOCCZZMPDB5HlyH+BQxBp7cFQQoAEC6I3pHwSoycHJ0rVvXV8utaHh
CyJTiVatC5/LbQokW774b2+5GGeFsE5auZ9pT9RNHZl/w6l+C9waFqtfe+sOnQ0iyPrHzYHAdo1x
cEucHV684P59EoFii3M/26use5y74Vyo6jAK+TqBsY7k+CZE8VYl7Ccdmy5zLLiuIOKihSlkssLP
169oIh80kabZYJ1zB2oLYgtHcA5I3O1Vau21G9zqCdx0Y0qHcBv7M/BpKYMJL7IYUJMnyfg+DeFW
utN5CAPn2MUMYwC0ocju0Z6CVb4mNb1BYAGwIY4CsYU/1vBJmqM7DxcDhpWn1CmMVLpIPDZRWd28
0NxbUczKZ2SrikAFYj0xDmGgjmktPo1Ufy+ZpJHB+2nmL/zZp0CqUzu2l1yllx5CH+lJ09ZkBmtI
+VBQva5ccxJbO6VMSMlKZSbGCqh2rrAfd3beYNZ072GSXXKqQV1AaBhVxIqmRe7ZWtupA56VTdhv
Jsx3wBaubO8Oo2e8lqxM6WBYvtq+Qg2Ju3TjAkIGtJR3l7pnwGfgYiSbpuTG9BC5YTZHdE4TvR39
P4bEcgptGh7+SU3veXgLEzfeqURu0Rhzy55Ty72MgE68eXyv1HRyLKwCTVNQczY/Dl+n7PqlRzCI
KkqDCVIX/9EiLn5szWz4CqoAOMTd0C3znmFbZNUPsF9WA5l/j3Hg8YguMsv8bhm3MmFYF9S/bfXm
jmzw2TzJwXslvudcmcpcz5HLNmiCFL2zk26Lvh77OmlqyDKsGr+jzvaNPI/iqarindWywO8N/n5n
nfVwe3Th7KxpvLRC/wuhOzDcvOqSFUw7fGV8ktZYbmLv0xIYBkfnKQW/heP42gpOIbBhDACKq62m
S19mx1rSFxV4URTXQEwUD8E/F5XQlhnGmXEego3W/mxifsGoPcQyQ+rMbVRI/WyP/lNjzBvXdkHk
MKTV4btRTH+RiNxp7pltufZHn99hrKzagNl7ZLGBwDVC8ZX2LjP0uPw3FFLsiz4O1j6ulniGmVrW
DOJYuc3pc8mtgwWmEOI9j6N3/vvFEfrDk7ijPJxyHQ907rLXUUeT+zlxy3NTVlvHMHCtD4+GNgFB
hNaHNgasqjQvufs1hQynI/XA2uyAbOYf+Lu1jVchROcScknFqdhFzYj4L8GolW3A7uHVq848izQB
zPhaELu4gtaBQYCTMmDjY6mPtLz0QbPJ0yejjG7GXLGhpLrLAj45BWM0KJ+SpDpYzCC1vdiOmHKO
at2Fy/6vXhaUu3IY8UlTPHmjeZ2DuVnZpX9HVLLXstrLCegG8NmrTUgrs69LEDRfmN0gIYZ/C0mI
SFc/IWA7Tu0PyJtL7sqvIBg+gjD67r2KUSp9uJDtpgmMQwdyPSztC73FYUrwJ5b5s4pZZqMnih2e
BLP6GHx8P6rNzsz0fGKjyZmJBpImyGxGd+tEyQNv2F/FXrxgc+4sDuoZK/2HOzarQvrrNCfdhhp4
ZXcF6o5mbSAsKuf01NjD3Y8FP9yGpNbtlIcKmskaUzBSZibAPgsxcn7r834vpf1YO2ynABFUzcLe
R5KOddWFDp5jfJliYz907TaMKiwoLK2DJbUuzJ8cDOMoq/AiMfal9c432gFzgOV8kxaPjhG9dJjE
Qpc/KpYEkLJ/QZ1xMoYjDeKRLmiX6eEcdOUzuL9XHagLY4VTBREzSLBF6/RBJ+HWctwH0yAosSAB
y40RepSMhhLFbz5FIeuY/1ErytjmpoJBk49qV2Fn24elw1LIVzC+4EitS6hpj2kPoSRxatqeApkS
lxJouVzVyAFAMitFlEGmTaSpPLUbT5RPo6gY7xcJTOKQZ1vnUX0I2YiscLcC6BR2CC8IaR2uLrmt
lKKch4KAbGHoD+RAEFmD3KptEdy4Aa7lsuNgUuU9d/klqQ+wWUbLigZxRYL5TpAjgKPJeprmniWQ
6n7UnD0bJZsCottfosl8y4AOy9CEW9fPfFW99WDBplmVMxsB03G/57p8FE34HvB7O31DRlPJIm08
Ayi89eZ9rireeO70Tr4KY/ySjVgZdeife2QW0u4+ezKAV+wAYjrXeD9l49FMQYM6WXZHhJYz5A/v
qgS3YQxPURMxCsooqP0lhs89+tbIJFaN767pXD2TqU0YDbww/Zfu/Z8sQocB/JMAugYPnQEyMnWz
P7MbECtjXiZyBBgN8WU4Q5VvSISijLNxRPlReSwG+eYHzlNsqT+NC31fpnW4Njxn5xvex+gPL66Y
X9vYvcs2B4mYwLWOkpSrNwXiIHtj0V1DxXMnaz06NvAdJwfCVbaZuEwTl3bgD7t41M19NA1IFimq
vg6mmC//qcpaIxNcK9yqq7Kst/j0wpdWDeOd4bHYqcxD1GTnemebc3pL46U4L6fsWKAT5TnxSSRO
xx2UKdYPrsLRzOKiTlFfMNuizGjsRyFyovkWImID+zVnoHZoKQKZ3sPRcqX1Q3JYtvZt916C5qSa
G+HdTWBQXBP5JOcNEdYHY+CCZPfL6dPZ0x8E9nszN47aobwROqJzgL/Iuj2s10Lpp1IAmvF0TDKC
x9PYLqcGGnp+0d5Ql6gLjo3KAVtbZb6r/SzbZAuZWzsNFGqMWH3kj4iDFJeHB/TS984LgmeOnbc0
wGpN9na5NWHK+DMnyghPJbNhcMbLiV/Z+sVgerpVpg1fyIWXaePrWYdJdAmlTh6ieKzA+1lnz+RI
KyAKbSgZkm1LFOpW2f6Nw/uDaWOz/n+RmyetuZti7pxUNxfY/K8A9aMdWww2+V6OPnhEyBQu0apm
hEbWbP+UIyAKwC0+uDQz35GI2rGyHpHa6WBvTIjeMx5eWFfplevgpo2mPpWpdWw66xiXI1Kn0nzW
KkEnY7ww8mCE10+LYml4CzQZJYU7/UaiRaNsyXtK+u0611q+Yrox12NAqnSBXq4BA3wpJuwOSsEw
dSRU9rAgGmau2XC2DV8N+ROKlAHjz6z4oU2CvF3aubVu4tq/xEkk92lEx8gR+c6c9QINvt/1RbRP
YvVXlvOjFS7RKQwAVnjWGIwlpdjFPj5dtrb8qjWqMDIxqhdEjJTpevhu+WQzei9yV2YmYnhua/aw
vGMv9Wiok+OUikgjz1xrho19VjiUYPGp1tRBiLpD0CRJCQF0xOXXyb3oh2qXNcwaFqe4gj6z7nzz
Uwn1OSa8AOESwWNbw7LEoiBJqo8yV2cW6f7Gn4wn1xSnErXEBossuR9i8q+lQ18b2z4IuoHzo7fT
8cDg8cHNyEzrTHcvLEy0EWH3AWkM4ySms/DsmsRSkMZFyCy5w2K9qCdoPkssS5VHZH04Wv02rJpd
LanOe+f0v5FsWMab3eI1z73y048dFywzyvUkKr96gidWueNUO9GI74asFKEkY4IopeGN/hJX/aqr
7Gb04CRVb4m1z/wX+NNksEnxrhRGv3O6gJHMYgGzRa9O4FX0qsuZ1wwfPrrBknNiM8QseAcuZKQe
e1KZMP8ISkrLi77Br3crYZK20PXWCLh/ih/HrjUOrWuczSInKDZDaOII9PPY4UimehhpPll8QrBh
c+GJ+p+o5In97Zs1siZTntwYRQ9S0J2o6RpPnJGIkjA+ldVVFfwgKzWa3TQv8yQ/i9Fg0LIUcqPq
9MMJMniN6CsRbQwrVyWcvw06SpJSHkJ4aWsPhxU6OcKlClLc5/+DFCVGemvwNIVhAQqw7SfvFcd3
znwcsfJsWFcNOIoCA10RMY6P7hTeTVd059ZP9qXjfTMS+pD9oC795EYgLLP+2kV1/xJoCMB15RBQ
Npi7iClw7fG8bLIJ0Mh6rMULYkgS7Zqj37CGa4lokoQ3oFm3bsCAfsg5/vV89VWV09VR+WNvK3sr
wrbe5Uk5nHtcqR9RZE58wW3DfWbPTPlMvxbzCflUEp3aWlfkT7FsfM+pktv+N6xPkcfeFm5tB74x
Si7Ca3cgs446XB5ZXFTyC1oZxzEfVlmASzU3ESpzrcrXkow/SP8+Vb1hcQZom2EpNB6CeaBI2R0T
8ZR0J2jnZNEa7I/JXESRmMeKpXhGOxcFA/uaHlAP6QZIM5rp0SIA3nSDtcUyhDhSvheChzgiqmdk
9SRSY0RgD6N9sH7jAcIvk76l6pzc58ZqPqO6/RogEThokIMpOgOx3lc9EBdGaZ5v4pbIWMZnITIy
ez73DGGMCbXwCB6X7IY4ii4Im6uuoji7V+6fvos/Ip5dCf+GaPm7p5jSl4Sk58SvM6eMctpO760s
o40Ys1sHsB452IRg+4OolU3AMQd8blt21iYAkMHe72ra1uMMRaOZh+1AB1q048MU9Yeh/YqhqKWm
IoMj+nTmdq9JzTVpiI0RIRIjASklmTnMsnB2ecI7UaQ5FGRx2oCpi4/chN8Gltmmujq8g26Wc/NQ
GzDvKCe5H5L+wcXXDeRhoECS6hGUyDWizyLJjzyTv31Ucl9Alit/gvkD4sehRa2ugv70f5i8RPzR
iENu623c+pc0tLeD/df2X4jE2HXtpwGrMPAg9KQvGR90Xpe3tiMkgWWQWSvyXcvnSaF+d6tN1zzX
1dU02j2jR3wPVvUdwR6b8WyUeAOBztGIjM49j6pt0ORUuiG+vTrZTYp5WtawL+MVLdCuxF5/E8Ul
t98wLAD+AjEqzA+EppmgrGkwUPDdPRfDNhf7Mf8oxCVxrmJ6YJG5CqKfPEPk92xFiFjOGjljG+/1
sKsh1zUkDLoxqDWHTQ0uQq64ejrX1g/HF+Dej2zxUQBsnY8gUsAzF5xgvOn3oUs3wn3OgczZ2Xsd
7yV4pnS+EuVE44ZtCVZdnT6B9uWPGe2TKr88vVLiaDFQWczGRBLhgClufXH0Ubsi8Zr1xWFU2QEg
eICmmsQkcuMYxxoPgQnnYFQla8IDd+yXV3YDVLb7o2jWTeu5EMHS51ErD3TG33b/rVGLjijm+10L
3BC8Wsi2BBePFX771NN871P/GOQ3fDSu9TgivO6KP5J60O6aM8EpYTys6/ZS9Qw5c6REVN7xySFE
HYgkLViKmM3cFfBwp4d8YqwPnM57WoD5wXh17L9p+e2O5E76p6K9e80l5YToEoRq71LdCH9QvX1I
I7497F/yqTOe8oLKKtnAzAV8wyUk31z5HNG2YxVFI1T1Nx6JlehfYu85jU/YX/PgwvECzKpKYb6+
mtUjMpz/ODqv5caRLIh+ESLgC3iltyIlUY4vCElUwxZMwePr52AeNjZiZ3e7JRKFunkzT5ZYV8B2
0rhJMYe1N8I15hMGIvtPs/6FmEqn9BT5s6fgSxZffXyFDwd881uPD9nEzZdAAggE683JLjL6G7yN
Xe3Y0i6sAM8XUYPonyJqFcQgeJe+fp1YmaaQKSvW9Fyt8uLH6m/+HIjEpbU1g818MCTiiXXYUiLp
hu15BNhodUuZMKUlapW3J+YKzES4Z4EpGVo4E2DC9CseokPWItzAa6ZEFWYOfBT26xy3VBP6zG9I
/kI7CcI2kfupeHBK9xIM2yyblkqrT3rano0aFat6GjFWKf8F7XOGuO2JyNDqDmybEABPQG3v7PEn
hycA0DGANxImp4grYrrs9avocMHWN8FLsRvErrM3WnguqkvTJ/uYhFaj3hCJmXh3rXjo03XoMBjQ
8Zo88vxT6zctxJjQW031ofU/G39j+AxZydmMHjXfUOXsW+trjll62xAVrTPOOSIfUCNUS3ojunjd
czHgX+wODMoKtGjt+N9uzaOpXaIBaY1wk/oMeE5407KJ+TH1z1y9JPJzbG9FuJ838CUoOdpQZU/t
cbUf8ZfmWzuWbJe2Ufwm87Vw9jmObB1EYrWBK5ROdz7sbrx4qLJhdMmoaLNP7LAWZm5ibOYPAsHm
+dxOyVBGS2Eim+4Lsc/9nIDAsxV+pUg7EidOWN4EV9k4/FfHzw1fQ0LfLa3qkHTXDkwxzMVUDhGH
sigTg5roMXZFTJZfhb8tMTdxFXa9heWftYo7L51HnLsztRXicpbeCB76FZd5ujTHJyhOIbYr/6uH
mO/FKz385mOc+x4Kkn2CGtQ7QDuZ/ONLuSyLQwSDNUr7dcgbRaNpbBWEx979oIMa3q6XbLlLGsSP
mFEXuAgVC0lf+4bLQqdtpz9pMXc0suZkvAgoebYFJPfBfj7L51wuPloBX/vgWsw09rPWH0y2gz0u
bKmuafsSGLsyflGoxhOVDiOLJBt4IOH0Q1N9YeupzOhJuu4em/U8Pu+E8xMFN6d65QOn1nNY6slP
23s/Em0t6LhIuC+q5/EYePJRkkec/TiUPEjE4yv32LWlnXo2osPwnUlB9++LlrVbFwUtvMhs0wx/
VYPaN5xFBFLvWKgnkqPLutqbvE6re1jdag+yEYSX6EG7oNnQZaFvLVyqiIv6rU9XHAaNf1b5S4LE
PfrPmmKVkGMGCc4qegTtG/4eN3un84I8MIyGl8k920l5C7ho1tXOcE7WMO7NmNY8CXr4NZDx0aQV
CS/7jAtZadREOJj7K3AdZrmuCDgpM6EZ4FpG32ms1lQPhikTUntOUawnGvCMPTcBFrbjfXQ79P0n
xbwGs2FtAWjVAXOkoNFnxaTWz6OzmvFnODOuRn8Q8+3XsTazSN/oKNSv4fA0EwaYJPla/etLJlDJ
0ccvyYRjApI6YQeDuri10TcNDRKCX9v/Jp0M+b6gtt79s61XR2uveueum2Bk//iqa3++HBj7vPsE
Jp2cQ98J7gX4GeP6dfDCR1uMDB05mhZwZDDmfvUyYoAuGsZOpMq8iDcDRZ0Esbeo83y61FqH/auG
3U3mb3LEXT69D9FbLHDFxHOgSPBjMOfYP2PQHl3isGr8Hsjk9RwBU+t9kMU+mWOxGQilB/GDHcyy
ndolFOfXnjev0ZTIiI+woDJ5741fIJH3iv1owpVCkHIh4Q0B0X/2CXDE+t4rfiL/bGqPKN2kA+Rc
3gbg5Kt6JMhEAsR6HUC+mL3cuJm78uJd4X96yXHWCPMDXyfCSJb1MJBfPeNtIlU4VhhxyiOLA7M7
2dY5r+84vsHxHyv7LGrwpQTsIx518iom/9eA/Q5x2e8KVa+1GRpeN+siD08xcmY/Ju/eqN/dpjjy
gljX3Cr8IHomXL6Qwdw3JQ611x49q9s0sOhEhVaXp0m2smpa6FJcofhmaFPBPsXQOGt0rBSAMNUz
NIVzUGLRCrtTy8p9aL/t8REwP4jsiZ6tU1LDXW0TOiswnBW4EwUgwK9YHXTHv1ErBg2PyyxIAtsA
B6bhBqCZDZO9at/xE686xS6aOSJgZAqBFTCylOMPhLBzaIfooGxVwZ2XhVcSuB+W1Kud+xY8T8n4
J6hGRpUepFypqDnm8d5Jm2UV+ps6fE/R80cG3EKfB0h+YzPDJDROHh9uFzr0ercPFwS16er1isUq
iVYoj4iEUfOdM0PxUtvww3PKDQupg8AQ9HK4jzqogWARjeyKdyvUjqkP0tk5pqHxOZlqN9GOhaVq
wkOdxF+1SbAoU0sCCji0Q6JVHTZzVsmlVe2z0rrAvl7MhJw5IoT194I9izRcxU1kDtrebDwZov3U
2/IwkGfFsPYKpoAYo+88ckGyGGz8ykNl7m22PEIdYIik4fPE9SlWl1yQDIM6z6+1MMxdEWJZbX5N
C+x0dcqScV6N8z26TKG2rOn3mNJvMZHTw7yrqCfFDLTMxIhIcyFFGvp/Tcol/83jBV117brDhRCN
j550rQjmAP5cl23NxiOx7/z5o6OBGa2k1t7tpLkoSDxxBGY4C4nDU+gITMi9Oq2+1gu+dVbtfgJb
OSV6h4+JrLwK3WwVN0QIMMe4hHNhH5XF3CTrYw0w+qI8eIjUyGO/RmOsZA2yAhDYJdJ6e1ep8lQl
/RN+U66xIWTdFJxnDSGJAUPDevKcUPnXcUWoEOcqQG+A4XYKontlx8dkJKs23o0x2+YBhKrpI6ne
SoKkOvpiQKV61qkb2hgRnRkshmBmNnu0lKVHG2ecfDTaT+6mP1CiZ7vki0N3t5lhVbftswOBbDF4
xrV25kpSjCZNu7UJjvoTZgGCmlxPMXyoMAKKyY9OJD8mMZ0QvhW1RkKEcl/XwdcVX2pzOLCv+qtZ
jspoWjF4067bbvUpI7SvPaT2PXAtCNglRtA3c16YATlDzL07af0roQKP+SYeTFZnd1N912bOJvPh
pcXSmoZ7AMoy4DhP5HNYE8sw5ioS7bOvA0Q51pv895AsW607GXZ17pK+XfgqQcFGlLCDVzOhC4E3
R2puQrv5GgTf+SLEEhkVEE+R0znP8AC6u9S5Dia7o+EcWj4Gm4AbGwlx2WxjK3oxMvFjDrcwpq5B
5t+WnYVEQ6VARSfCE+bGtsqSC7/LAwVTODKw29F9nYLTG7OfmNRs7k43vdK+JyzSVepuQ7Nd8xlw
CY+YWEre+s10ZCezsRxekLZDjo1mnS8bPKwh2Hv933udtq+jn7x0pJda4yfRv+vOueGa/YWcRMjc
n60/hFQKuJim06Ci1DXopCj7MHLlM5+xSHPg67J0i0bycNqZRh1seTVcd5oUr26aHjqNQHptQcUy
smck5eeijndZaCabKOB1EOWEFHQ8EPkrJwvfILjV2uhxWc+aZ3+gKDCe3ieQSDgpunWVzhB0E2Ri
n437cqZ80s+48N35BmYZoPBRyJEPK56r2u0xtzbzzreGJ53jSe8+IUmcfPK93H7SdZ+i0esj9JFJ
Q3208Q1iZ1jEJulD4hjpMg6qS2tqtHiNx9SDTZqoTSnECypYuexYNDYJG6hRrYYsXdFxXa2SsH83
8MvpermSHFJiFkbt34rAqZ3Ea8q2V8DEsBlrRz6B1VTQNsFuV6+nPyeAmWRJWp5rfpc6T2dsHRE7
1zZ8+Ha+HFjmY0wfinc0EZotdRd8ku1XJdutKm3CTKQUQVCsBYW70mKQC5hhuxxvcOtGan7qqDih
aBKahcMwEBN3PsY2lOfBRRVorLTe4p16GjXF+6eEkwcc5YkusGHRenI96taKAsCvJkEgLqxCHN3K
JqlHpS3BWZ/IP/4HvZOXhtBIklnaDwrYcBtnEpVwjE9r8p4gOkcYwsj7SfkFY3IHTW5rkSp0io42
VHZ1WjvJA55fdSK26974gMQxt3oGr2n4bcGeVGX7j30FaXHwKzT+0PWS2BeNlj0dj8BQ1Ieitt+q
kk1umWxt5nYtKFn92TYaIWZRp3mHc/bXx1Sc9FyKQk+7ZwO4KQF8p0V9baFL4j8Lr7iR8rUXj/6q
0Xp/aUbZe4M7eKlNbntSJjQsZTr6Ehy0s+NsmKVyjf4cQ//pMnUjjvMaR/GvU7PMseoU++/wZoDa
KdBHcvcM6sEnbiWDJX48S/0IIpJBcjMZA8ke+IxT/rAPq9+amvthE2avomRvRdiYtRv5tmsz3rv6
aKKzmDBLAkSbFA3J1rCdGru0ug3VwzV/K/dXxwBAZ7Dk1Vepi6bgmEkMyRor/2Fb9d8xKld/dqqH
im8WMG3ZXGjI5hlAFb/W0yV39yQaFqK58h0EksxlW1JQp+8GmXCL4O9+zsN3q+MAzLgCWt3aLt4k
4kEfyROH1CGu/xxC8cTMmZy2mHXrZmN7XFaG3aAebo2HTMQbHbxA53J6YSblNeGSYGkfgv9A6qtM
3Z3yOFhHMbKr1pjctlSX8mGTQnynt2xlmZI42AjQ4SsUFwcNxzbfjOYKWsul6cRJLxiTuCwXXN3Z
f/AQdEsvvrnhmUJkGuoqBeh/gKbw10FV6/w307gJrZkL+xZi3Bb+BxjAdec5jN5LSgcXDS79zoUE
0hhM2w2uRMmVddrgyAIo9lWhOueOt+2mT8vd+Rp+Pje49pba0NGyqPR9QJuOQc9RoR7OAC8e/2dU
Jjh1j9yh09ZdtNp0aPWHCP/540eeaZyJjOkoj7w8EK4JLeWpGbXLUMXqrQlAHIukHDectd6ij5ut
nr9QvbnqQQxg+z82vJ9gmewGbx/p2k+JcxfhZwAcHLvJIbB67TkU1o+fQ0kQ5SZqibJKQXVYFwhn
BTNjh0sR8bNrF838pEB/ybbOgIOZJvcpNl6FAiodTiaQmuZvZGmIwmcYx6hU5qHDfnpuhX8PrQxt
0MjXfChgPUtQHCa5q0XUkVYbMBenfrCubY5Ow7aWehwvhR99QstcxbKxlkHqT3u2muG25rWxyTsX
Ckf+RpjvPNbNLg2cc985w540VbFKs7p+qphkgyxDUkUazBKYfXMsVQbDP0HgZO2WFDtNDP/0N/70
EoXQ4DHhe0WwOUingwvCyxwhZyA2ieFdCDXwEIZty4enphQmS2Zba3aK0wsulPbfkPi4Mdh+b3gx
AkuhbJG3eh80/4M9ee925Xer1L4RiE2K4SwgSgJYIzKv9OaJZEv1R/RoLCtMFmXHWn0pysbiKx8Y
Lzbm68+JNoWrX+u/kw+nJIY03lAZeaJ3sIVmHr6KJOZPdbKQkhW7PeQDttGCsOTKgTkdD90ViNV9
SoZ9kmYvrZsEK8w89An7PAWEYxe4C7b4zdcMBudONw+i//8swthBKPnuV90M8sxOfau/878+ZJaB
ECB2jm3uRtfGklkTD4MGqRlBtOQMwMuqUSFop+UbJVwuHoHMr3mDaGjuNHZGFnA4Ajv5qu3NJz9t
gm3hNH+2gmQBwutF5RYNQtrKYPuJcYn5SJpR8GWwbSb5yT9IU/Wd1/Je5t270/F1avt5cPbiC51I
F7Pi3LP7aouzJd0GEejUlT1hU7RYTFOxqQy8ZDPy0m/PrqKZtTQOdK3PF4Dp2mKGWmql023iNv6g
w0xumtkMNrKBWDh9+DFnsSiI1O+JPlGHoQ5q5lMi2NBKuOn7YdsKNuQInhMmfp+qI5xgUkCzx99v
86ZWFXuOTgiq3cd7nfZfUktvsbDbbTu7Sy3sXRi5zV2dzZEfx3miFZV4StQ/eU2CHBNr33bdlqtI
FhzlY7tqMvlruibV31xkMxf5zuxr80/qDVaTRvvmU0IgSpx1X7PPmDQH22NPabfns4+orDWp+D+n
1NgrqtrC6Q59pdaNj8HEGVoZ0LuZvQj8u/JMEvqPXPbZFky50Ds2hpxbddMrvCVQGaX4M2W7MwIO
iizU3qzZn1bXzI00pwACDW6+SUvKOPUHvWZ1yi+Bub/aNhoedmllGKs6nkDuVt6+9IetW6jP0TQP
Lo2cetybp0IwW8aReujKOivw9Lx23F8e1E8/jX/gaJ8TqTsbJ2QsR77E6uFdghz0ctzV8Ht4A3OB
Ua9tZDHCW3yfO+vQSfYb/aDDZpV2yK8uhpmp/ybudIJZwgkUFF+5U324SfKsQnEz2+FW0aII+ttJ
tsAtPqTDus3rsoDMAjQSBPNibfqARzQTHsY4/KNLgYcvvmNlh4hUIZiAhI/XNGN6C5cYGbvFodr4
mF63XETya6FbwypS1tNkkV4yx3KkoISkSsYgw9a/u3CKmmtHKZYyDu3ZAL1JNYyoUKzCR6DDOUGL
VZ3j4nAyvrq6CHbtXKBc8HTqDYHnBPDkApUAdYBfHvvTPU469ibK5gswNliEgBdyTCYXELksWNia
EZuWs6Zq8m6nCzgdkzdzGmFFDeUzqWXBNy9lQTLee5nuh4r+Ohxmv0HecF9KmlNoVru0yX/bRPCT
YLrbl7GXXOysz/bERNI1/LhrJnn3tkMPDcEPCUdyzCQViYCYfvkuo58vbWn4yOlKxC9wsS1g2Iak
zM7of3h7vNshRfBtiqjc/lE2cu2Uv2+C6N1M43ezJDGoW/YNhvI6EMZTpBWHZEz2bK/Omqx2LlQq
CGJnwZPUDYorZTIdsoCbsj8+bNO/tfjbW5KN7MYxSqLEdnG17n3/ySlAoWUSdr97jCQhzCLI2IzM
PCE/WA16f4OEznvb4+rShwbC5BBuUfSPxhiDDq+uqWpeEEM3hVvCf0IZhna3FDouVcOK3oi5UCmJ
h4FEJVFkqFKW4YolmlY5J0suepa8lSxV04qo6jjqZ7gA18BMt46tzl4P65CKFgYHjSqVYO3YeC0z
DeeOTKp9EdIeZCR5gvDe9AteNf4+x22Au1/9edjgN6PdmH+0Jog3gEPDdxRGaNh1k7DjQu1LInBV
sdM6Z1HYOswD58eIOmcNV5bBt3kLS5vMSvXBmPzQO3XswDiRk39xyW8bdLWhWln2ysI5S5n4OSjw
FiOUEO1MgVeWztnDO0BCtWLT2sdnv8zqYzVUT2XXm3dUQ7XtkfUbwdAnh6HdV169Nr10GXXtySkJ
G7RcGifqDaD12kscIEsUJ0cZq9a5Vs6X0/7TenMBuwrzu1xV8Xvefhp5gx7/VU/3yTl03t5K+AJh
+5COztKYlxpcFsKeQ8H+R4+p8k4BxoiXOnmaHAAxbYDxvonxljiSbH/F4jZqzDeXI8q5Ayus4uhs
JA0ztF3yg4staoRlPHw1PuVYeRm9zsJ6Ja7fx3tqzlktt9m68gKKOB12GRJGRTy8WowPwaRTXDhw
+w7YPVcru/TRG317pwhyZNbFRVwCi16G2DZzEjM45djWnIXcdyYVXdDeoh0+PDu76mDWiFJEguaE
De3mIUUTU/7e0Z1jWa/+8MKeIe7hs1z9fMMmszF/CvOdNXeobXgJMuBuBDsSVaBFUOkN1q8lVzXd
gY9sHCvZZC4z77gy8YSmCRj6MwywbHZdGWpdahx1xL0K895XvBJoc2ecyZ5CiC7OqsAonLS41Km6
XlPt0sQvvnuPk2Jh1M2qzX9igOfldhDPhCMWes3mkq0WbbdLWz92/Bv3A88DO3xko8tKdXI+dOUt
JVng3P/CkQVWpC/+Td1BqVcOr00VikWSHmT1FkQ7ukOa4rm3iqfZjMI/EdOLXx0NOJ1B4cKX3dNI
YxlXAomTfWxLcjLUKJT9Zl5klbzOq1fiq3n5XSFXNuYpGA+agQscUZ4db/iaWa9N8OMa67Q8epT7
hdqng4WjDjAQEc2ZHeP8FxOSRKP3RQkmZbZTfuILJIF+2+67l5ylj/Jbw87UXySb8Fp8AGHWBOqT
vbKx9FjjzQBGjL8KUwQcLx3QmemvG8opaZBLLqzmt2PJclF7JCV3b7f8N8NUi9ZfNj1PVTCQk7Go
xhAnQefVqB6KNXVq2RcYPzsu+B+Wihee+xsa7roioKIc3AnXyflunJehIKjezh/nh9WE3zImyjfD
R2Frymxv2/QnscE0Aa45UAUOxUx8kW/R9OtyNDfnmsbCFPfqWQIAwyoD65U6Nips+nrfE8sker6L
cy6u80w1wTvi+0pudxH4Px2/TXKaxNl21gxdpazJggLy5/CtMv96+cNcP8t+CdL8CCtGFtdUtzEt
5V9dYeDPND5NmG5aBr4quRusrJoUT3oHaF5XB8PxyINZ/wwDv0wL6bAu63eR9keabMlfbMgR1Hx4
Tfcu20NYvgQuAprApW4wRTBDazk5HfvkZnv4MCtdDnNXtWOtuwh8Y8VSNTaaDxIs3oqRCOtcvZG+
xOoZtmplw29mhWUS4+gJ+AYlrCZlzfHlehNFLtFAX/kwX6NXXxHTmbkHESVFKsgfde3fmfhIAE0u
ypzq6lk2QRFAs3Xnzo0+tp6HTPwjZV1Tk84GwKn2mmccsDR/9T3VIVP57PfjsxZ6koMgIBTj11s9
bU7w/kvQQ+27r5XnKjYZoeV4DFvzqArBZiiVL7IcyDaNXLp6RB1+Hl869r7X5MeoA2jivm5CNqO1
eAjiy5ymVIZFUUMYfuQm9u1Qtw5Ga16yPto7jri0XlqSHHAY/nWSKxP2z7MGfAkIh9A5hkydDse2
/zBt0V2Ehv3GdVN3E9Rev9Nqxncs63xXWqKhBbaVRa0VaNaRjTJE3Ics3VhXSPF13RARKH1yCMVh
TPVmlfcol0OIfTZW2o26VD5l/lQhq/d8ohp8grJRcC4zjUPvacHAlzM6xjWymz3z52qfZ4+309Fz
u+PI0IYdIfyMBYXCbmNrqIeZvcPTSW9VJLeGJ1CTCxqB2Jb3enMgJ8dbhlJFG3ctPDL/pa3Mr8bh
pW0I768O5Pdk4bsxWl4AdswoXuAOoUmTHtWe5W7c6TM2MjknRvVekxjLeSxlhdvbJxjquaTHsqfK
Lv/yJGo2Gna5Ze2EV1MTZycWnwMZ8AXYP/J62lrW3D59nQZtVzvFoY1UKVyuPrmHyy0OtzYk4pVf
i5e2K64AQcQitWejlz2VqHcRiJ3CrMkDjX5nrwmstH9tJb1b2sVP2iS5AvcktThvhMHTg1u3BQQR
sE+r38bBPseu9+NYVnLVZMwqjdLW/BX0HRp+GKEydNHKdaHsBAWoyxh+jFAsQAZ7GxjefeyzlZxd
ZlqFUsvHwY/a5kfXBX+SNdM/G2N8R4VU7t61WfOpkhh6d7dJKvXNvfNKeTTdDQmtLXwNH24bUsk+
pifb8x6OrC7cY6tFFg1PTuph/IP52ykanEZSoWvMb2yryMzKpDuIjsNwwHQ2Jvbdl9kbATeieD7o
pIiiyK09dUgvrp5hotM4mGTO49btUTLfNd14iEluo3RAZDGRhJ0NyCs8xx7YUiP9zfPinvf1qsot
6NjTl0s1feQDru/ztabijRkbS5gidGXXz1Qv3Oo83ZkOhxFDr0WXa8osk4qVzFglWclb1LQf+UTH
VodLyxppOAQ6Xa8hMl1RlV68wj6NiK1hP66KlgVfou+srMS8XF8qrazZ0GgXVdt77m5fmj+++A4K
xJgocAARXaYCranwvTeihjdeGj1SrLgXWjqLQ8Dji/of3eKktIOd6PgiEGXdZXXz2jbOvqdwPEfj
Zc5HyzX6iyxL3H0gyTS9x/ZNiXUhP0x9/K4aKj7gz5INIAmsWkwsWgoEpH9G1Jw7N+acbCUJ3VUo
MT1R2dDo3xNRfJX6sC3gOVo6paaGH+NLGp6EUf1lKmNeb7yvkcUxJaWHiG0hVxBUIk+ZV9NTGlV3
5aXw8Pm03cnViKr6LVPa4IitVJwjFC5dnah9bqnm2tghmlgJvi7xEE5DwXHt5pj3p+AQxMFZMGZW
LhYarXL/lSG3UNHz+Xf9qmJjYI2ASTmkCLugpaU41kxMb7g1kOK74T6U8ZGtYnrG10EkKZl9lQHM
Uq7s+kajQMSRDhfg6A01jVajfsTrod2DWBxK9IzKtQjqFPgws/DFTxXILst88VltLvR5faJU5q3H
ORw/6GfDS17Mfv7lluMVK5m2zXLyht3QwRdi1PNZIiyVR8xwZrd7zI4aWQrWnT22hdB+MqUL9jaL
N56Mt0RK8CJEvAv79A6rjeVy01gLq8i3aVh9+bqHAXBG3hlUS3gJr+kgYSNLnGnZWAPlOKp7hn3C
OSXL37CetuaQHbzBvJct/IBBb49hpC0DyH2h9F4pemPpbrKz6ZCG4uckYoNue9oM2rnYgw0qPaaN
YKa0FzFuEM05engORuS2OLX/PCnPTle/eJH5LxlsMpvRICgxJAnO03yomv4vYAlhjNErRtYnQqCP
nG3Hev42Y3jK1rpbnoqYgvDB/cT8fmI99Nw0Ma+QlBCei0qXdCxxgmf4ccRFS49K74wc1UgxHrQV
FOURnpYWDt2rBY/yYLqqWZVsQ5b8fta9A8pnAqWWmxvVSxBdgfjQXfXRpQwDY33us+JvhKGFwnya
4uqU2CTd6Be5e6r/o0thzaWUhlm1sxGwZaiOqcAW6cWI5BNV3yeARf2SFslnCV+xHQQLNLJdsRfT
XWjHL0NUUqTEehux4RDRB5xm0b+xVQ43kuKUWwMeVT7psRD8xX1zoXs4p/zavdp5CzoXu7KrGycn
4ZpRjHc12TNCjA2/xzW3dOQ37IhnjQuRXqXYqMSlxMfLEXmXoMCdNHhOTXZefZx9t+n8aPT9XpEA
LDBfrKhGqIih+nhLPeKKdc2bAdT4U6uLN7vrqp2UOGcjI99SGXmj045K+XjiFc1ijq/Bc6c3kBY6
9CXqeBGBXDffcildt1SswXKd/eGts0knhwV+oD9Xhk5RqIE10aTSlklVD1S3bPg7hwX+idI0fjpQ
6EzE0XM3xyHy1j3TkPYrs2DrqgTBrnYvleryFTLhzqRxATpcLhbUBdmMck5/8NvmXCLAHYsQFJzq
09M0q65uLV5BxgBjaS9ob2z9KN7GvO2ulN6tM4omMC99+gXSL4HBhR95myrR2kNmFoQz1InzHUlC
Cy5NqJ/IhWFk0v9027+hVP4KLhJMBBDxiZ1yF2Ij46Tjb5LAsxH9jsIoVsP8mYPIn0VY76ORahPX
mGbWc/E50R7l58gLofcJEubmdeaxwdKoR7Ofu90Vfcd5T99fG72Lpv+gDYllV4Labo0vRckfapWf
LtSZtK0xkCbDdmC/uVRl9KRhvhZ5nawk2/zWobXTxwpS2XgEvWE4xBNkPauc9pakf0aB0R7tdY3V
imXjuIThk21F2ByNNrt6TvOdkqBxClzyXf6bzVs1kC4pzcduxVZhvIRhzCqIle+uagLISz50pSoF
JuSlCoUq1AQjgFNiUiE81to0UBc+Qin4zJ1Nu5DtcTfGxLGqnPKTQRasbFMHFU4rn+msEj8xB/GJ
RF2xTEyyXY5srvrEhMZA6CwSDXNkrTHMe1zync5+NAAxALxubH4+xdNf1t2TqfX4lKP8MxH0XXNq
2SOWBjc03svI2+vp7KSdCOSyw0lN+lFEeSmn/mzlwTIro7eyCQ9mmOxzQ/0TBhQ8fcQJG/K9JEY+
AzltkugzdYp8Pk7sjFeMGA2Ow7mebxQe8mscMpbmw1M8ExNb6T5HkbwOBnU5mDho4Iyx38PfbroE
OW7CqJzgepeuNEH+scqP8vzNsfuSgjGHznb5ntEZzN3/MtbccBy5jnzrrA/RXwKqxGgm6OYD9/60
azatNPdIsrsyKdeh7894L7QE/V6U7YaBGZKjV58jOEwLWBUh3p7ao0dhognELYF/6rtJ6kej084G
mbyN7I15DB3EJhn4OIcppdsP0tDGyYOLT04gHQgvE/iRlzoB35J14qkpmwBIDQGndPL+OrPcTLF4
VnV7JnJfLkzCOrwM111IVGmodmQ1vmplbhMYKAcn8H/hfP6putxHffrqjrj9EfUY47g4CoUPMgcd
uGRuKpe9zj17orpg4bashN0QeCxq43bq9d9SZwYyihDGkW+vh2HaRLX7DT+EWhzpwAKArEkG3CcQ
2ofqnHrqF3s2nszKLRcqN76trv4Qs2Voojha19RzzV9h4VrjtC1CB6QgzqzG8T+SImf+tVk5ljoU
E3RoL5/SleeW91FzN6YHA2waOLqm+pOe33PQDL9UkwbYic0tCZ5kp5nNdj5YDWDTXUjWMuwOtqWd
KYY6tBMDWpQ0a0MpgBQDxahmBJ7cnMTrBHklAYmGLyVED7Lste5ZBH2Ck5VUDfstZ1g5DgbyOOuf
iMQFDEHjHvPlO0AgComEhm8Wb6HjQHWXLcLeYE5fHIDDCnYt+XQbOP+UcadETW5huLhL8L9rL09v
XYBNUAth2Bp2U6yxmlyIN9LUrQjn6UkEyxkRLRV1e+rC0WRpOjUEugkAFDSj488FLl3T6es6XzLo
2d0lH0bVvg9t+wi63IXoIP5wyaxyGogxkSyh5z5cMpJgDIdvkagL2U98/NJHmxqPrWL5GNqAQsPp
o7QlZwWvugUSTLsrRc99p/DUwSH4hs+w0wChW/zWpZUe24j4btjzuqwrPQLWoSqskcW7Z8gaAHv/
yYWPxJw9B7Hb5qUutGzjxywJMhTuJTUxtyJ1j75p/hke3mez1Or5ciPWTddca4lmzvAWqHPm/8fR
mW03imRR9ItYizng1RIaLNmW5+GFlbYzmQkCAgL4+tqqt+7qXJVtCxFxzz1nH5u4GHU9032eshfI
SW9uAprgdzwseExiVG6s/u7ZcXvMAy4qOReUq2Uto6Sr1NTt2lQFeDFblnFYtnUEOOLq6VPURtz1
kGESj/giNre7aOT+0PklX8ppBLqLBFymUYAjZvrTRyu4dULKqAMRHc+MSl7gbMJaPwQiPmSkVqS7
EHSf+5eQbXFeGNjSEsbo0OHoUbjqyih+az1gHlOZ2b+8q6l/8fEB+5TI0peGxDna/CcnIwswmwfN
rw1HLLxUu26inY3OcvKz7FEZ/EdNVrG5BEV+cUU3fs7WgtXJRGgHnf1oIuyHMio5IBtm7VkUSeRa
wZ0WOEKqYI5es7md4e/FxTksFzCrtfeVs/fdrCk/k5sR2YhqchND61mU/gaHCJjiOehtRPic0yVC
sII9THlNv8og4aD60hboiFrM9X6iC4HCA9AVjvaPWApAbtVVd1SdYfXEn9vSlS7eQZw8CifgHV90
IEAgpygIMK7Pqd/tTEfbzDhCQevpafbX/GGt4GMVUVxxx1YO8guklhtM2xkTC06vdQByEcavHSe/
hmngWdn7JKIX9snxPpDLo5xbPlJrjXj0AiSJ0gAFJwqzlq37RxkQLTLCT6E06yGVUaTuRgCkZsUv
AV09IcdP2o9XfCXlq7us1taQjD4ZTdxjxTxWtco+ULP0yVaKSuScfoig9nepWT+kTVc8bJBTnQrW
ZPgQK+vF1uafNmn7xLUj4l22kGg3hHbI7uIhqAW4A1Zv/GNiEqb76h3Bttx496rWL9Kp40042NBD
FUPIYF1TS8XIQVouSUn49tmJ4VbEcdhvWsecZ4GZQg/yR1nNU57rz0CEYKjQXFtzjq35mfA4hpAs
v7ZXp8N28hBW0ri7l5V4seSwgAjJbnGOxRsvcskad+/0fP3WZXHq+uHeG0EOe8tDZblnnwYOFvYs
ef3XTjIejsYhHN33Sdv4K+9VpjDLSg+lU1zs7oo8CVwsWsF9oKaHvrRZ7bXrk5xY28C5PLUNKXHf
OwR19LepnEsN7okZZT0s0vxEWXm7ErefzXAOpujgiuEysqy+Kc3EUxL5t1cAhLv6WIRc761jX6zn
9kOFwXlJy3e/72DAISv+kaBYD0KlLfylClZ7HcKnH21ujaZkuy2eNVORccPhOFhldirGivUab4uy
odHCXg5qAA0XLUpsw5aDXkCVJNkNJ0g5zu/ayj3RYdaoOfob6hKK/sJ+CTQCozItYDeeSxMysclg
Pw/WKVL+o51VcVJO6QW691H5FFh46F1ZGC0ECNCJdDV322Jmcd33qEiOLcaESjZ543czXuSBorzA
XR/gyL6JQvQPTRxtbM9D5oYzQvsO8rCFJF/K+FSt9KUNBbSazMdQQJkQqU9+sUHtvBUsnAoa2TT3
YFRqbEriRbjR69Lpv6Qn/05h9qZYqagiPnqUbMbB+hno9iFK10NjUQ/PJ3Xp2pI9EpdLegBBjBb+
T99TvRp1KcGtqPJhnkxv+PEMyI3qV8+OR24xBX9KrHuyvFPcDX/yHnmRJBjD08Lit5mj36nBbBw5
KEdObf9piwoWF+TZ3TIT2xt7wx4pTdF9SooKrVU90O7FT57Nh3KAORp17KlZst6s61rgiV+W4yii
d8N9fOMZwfW8ZzhbA+dUOP7HGoz3buccjOVMW7s3+dmS6jn1uioBlcD90TmxEyBLX8R3RUmOyhL5
zSLjz9Fe97Nv7cKOOrcFO8GJdr8LKIgP0VUZ40QabnUGGjlj+jv4hTgT/bZvauOfS4aKnH9QziQJ
wr7aDivtK8rNLl2EDY0719Hu04coR6aHZsGJ6BJFdOInHzt4Ungd8+n6JDyKOHwUlMYPlwNoq9uV
wDch7hSAUGtzzvPX4BYnQCZP0nc++1Vfi2Xacx1hP+Xof4bUd46vbKXCpqAU5YmR25MvLACusU2W
7QWFtey1MyiS7XNhue9LoKgUI7Ugl2q6Jgu+BovV94gz9DCYcbtY5t3pa3XvcjlDFoZJZV23k8vE
nbhv058xAIXmrG6HvI6u5ufZV2a7ZDBzQ5SeQo9tF4gDUxTU9Zzq4cnCRhcK6OJkuT+EmZ7Wlq9Z
GpLvKeIZN3EQJyvS0rmKVZ2MBVNE7MAjw1nFvsX7zkHOYf7hVAF6i6ozuxsjpxM6OTzigRDZYmns
XNZLlxf/GHOxDColDu7snUXet/d16iRaxbsm5wHJ5zm8qV3BhX85OEMsYQIH/NSFii4o61Tj+E4A
+AsKfLV8wl+cktgdr3vjfr0BXIV9V3uAjYIZVGgUboxLx9jY8mDWMWbl9hVx8gtHGXk4B7tItiJn
Qd1IfFskHSS7XZXN+d6wzClNC6AGEh0xN7pMcm7nOU1H9xgaCPR79JvMmrx3h1nBi8STO2l2yL76
cLi83tja3Q9x9ttiABMQJflAj4vpEviwz0MTpDtJPW3irh3ebN8Ok2zNFSx6aqzRSrCbF/NxBVJN
L+K6vTabBun/KcFa301F2V3alpxqmvcJV7XXfo3Y08qOYznoV54BB3OODQ6Ce1lK3ViiPKy1c1C8
4yYiNFAvZ5xReC1xY/q9rA9zN04by/BatYfuPbLro9Y0bQcTUIx65RwdaNt1TbMtW/OOO7zdzpjB
MtpJ+JSm97kmKtPq/jFocf0tMvhqoxqLsmw4ICCH8bRe59Vhn3vUj1ZlZWHHNzNTpf9XqfJFq4BX
sa2/AcL85uQQqq7xmC94rXghE244jx+uk591hUE2RJuCcnuuXejJEc0DRkJ/yLPlcypSQNzZuR3p
O2tjC4nSY+AvexqUcxO95g4Yl9a2dt6KTy3MwTjOqOBx7/+J1QCxprzm80biBvknAO8/sIBFMrUQ
EruxLI6O50/gJidcBimM+l6lb34wseAzdAfk1re3TNUtyQ52Q1w2osr8OnIyB1HJDNcI50LY1tFp
qWAcz86t9DUFilO8bcqRop8eC04DXW8akFHx39qEjIhQlXddRupqcOWSFB29GvVIMrr3eIuIbiVz
bL9gZyBMxGHoKL57KOtYYXDb8cFkWOuaGq7ssBsLp9/IEQIIKs4mwNx2I2DKsHFnVT8NrzompxN2
LT3oPhUMDsv3OcJfNdkt9U4d6/48unFy6musnJ15UKqEVRVmP3s9E79y9zkelhsrgGkgeF6m2Rzl
5JymSLxGpXdxiRz7dOKgHwJd8SLalHpZbGvADjZi4T0bTLh+QAJ8CxlxdIOtKrPXprAvMgpvy5oQ
+qg17g+55LtCW7DGrvS8FoKEtc4R1pIG96GbPVNkj7t6bIHjdkSCETZfwnHiRskKk+VpfZCr89p5
LtiLa4tSz0iI8xgGodSoElMufpqlPDuGKbjon3kUWw4stPyr9XSnV/e+mddP7FXcgjnQHU1vOUS8
lX5RhysehQCs3bomw3eM3ZwfXo7W9+SnbOEBQrB63cRUqBeR+5lZgdiEEVheEGgUlNXDbXC9Acdo
3k3u0SKfWi/KkS8D+vPo6vcaCAQdIcmEnS4k5DpN8W+ccf0ZiZOrJtzZEFN9Ge4pLiBqgRsS8D/t
fxXlPPW8T3XxVRX8/13T8NiGtF/r4uCvAT893GJbJdbVcMsGhFkWkxNOMqsQnAGlesdae6GR4G5a
+Zq10KFQEWniGF/m2P3AUHWnYkS8nkiKqWkgz4AczNye0/w7G7KT60c362gd2SS8DoF3mJHSQAfD
RyeeYmxcgFRNC4z5/NFQbut5/W16FAKuCTeqj+6EFZ1yCtVkqbeMqedRqMdhjvZuPt0imO3nfjqU
jb4FhoSXPNhX7Oe7DAveWFPFnp0go8ybUXFp6UyTWGv2HFXomO58iO2CkUxe+cWX9rpuGhuWSxxk
Oj4Ynw3yOEQUQvb10TZqyxL9vpTptv1/oCyGkx2T2Y/c2wothFhneiSu+9hFwZGDYpdJGMKIy1KR
iyn1vQ6zw2zUiwmtG9ODsIlgsLqbUJA2GtmBQUinv4YSxvQoXe+JxA45HtaSUndHkLtv1dh+BayU
tZ4P5L5o6sOV5nCfwGHkxvhl6gV/9Frf4LjPeSNyHo8QT1l47OCNHkb3M8UsCljuAcP4oa56UOZo
sD5YWMrrMQLZAYIv667Ueh368SjwJjeAdzBT7iIceRQyEw8pDQu0qfpdLViO+SS4lPjipOWK8b9M
AkN0AoIBO3e8LNlTbjs74zQ0x4zdJiOmg5mDDGZgf6oIdXdtXyuj/lYgfqO4f+Q2xrsDRDZEtsLn
qIl5E9Nw8ZSlKTwlzSZj1V8BKbwBG4bjF3eLu6RbqfQf9n5sAzMdPom6RUaHi4FmG1I2xvYp3Dcm
vFcSlnOBFSrz80sTktvr3Okb6f+Pm2d3pRxfTb4+e176oeAd90zylLI/UOwKqhd2xzjc4VS+92mO
CzwBa4IAULgMJxlljwI53neHz8VioTiO42tWiUO8QLigIYH8i0eXlG4uaaOYYbzhlaZ5fj+jfAoM
GIcgi2kcrAioh1cZNffwSAa2+XHm+kdfwaVWx/IZOMxjkQ2PZZsTte7IvViAFCvibO287hVg+5z5
r2LV8QgrnzAhzXmTGO+XotuT9f3xBX/CCj/7eHnUirHSGgXbIy/F8dT75Ia8f7CK3vuOW3s11/fl
gofepjDBb+50rr5JSnys0IA3Mnd4pwxzUnt9kEQNL2CnoISQKRGGuEOgVYwFKcYqcKk9k8/daMeQ
CdsP7rx/c9Vt/SI70fDp7qdG+du1ipKcmjHVeceAz45/1c6x7K+rQuM0zVHGDrQ2ygNrd/whQ3Uw
6fooCnWHa+GxL/0aY0++s+bsVkFpDob6j2yaZ5Wqx6IglC6LjC16ie5h899yLthcC5o/VhZ+ouG9
KcErvlG/sUoRB5o8UQG0QQ9SFUUh4IVG3qjBgqRHBw/JR2feeBYzI8+8CwBYtJt+DG8d3pcYvVi9
tH3/Woz5ix2DZeuK5W9xFfAkAEVrhmYTiOlkk6LamoyWEICY3c3i5ix46OAlAknxKWdw32PK9siH
USX9qsssPpUNu92c9oUnj937TVGG1hYE/1vXcb9vLfzrYf7jz9lzKfl1BLMZsYGhvgVxxjleXwzZ
RydOHzpv3IOMjhNVj4RNRHqMe8enXpWeOLJf93a0co425j6v9HPgO5hEQibi6ApT9qfM2oKEhtXZ
UlDLkXvgVtLB3ZkfVDA+L1Ivt+6a/4uh7cS63QgGV5sLWFJJIhlrPXG2tv4PYsp9Kew/gcb07Db+
dMOb9XlpC/5nOX9EZnmLM6oq+E7scjfeOsw8iEZk4wXmsJodWWb8AVKt/W4cLgE9E0fnLh+NYvkX
tN6db0/HTmNiRle9yRt/2ZQNkz89fe8yZ+SkPGEzIX8Bt/DPY4B67vhDuHFTzqJ1QKAEYZ1v2EgT
+i6OLD5O9VR5j1gUUDSE/5rJ4TsXBVfokLigrOkABNbQJVYFPHQt4199HarWisJzCBRIte7y6Kvw
T9fI/ZKRCKSdZaBGI59BYBUvXKoUv6uBrJpttdiMBZdqT7gkA+lDYdf13LlXy0Tt663F7IWDt/yu
iXHu2hSQf1UDEe8mru5zh8U71PVZrxYxqrT5Qtbmu0hYBmc/ire/CBolx+rWoacEiRda6wxORM5F
82JB/Yfn9Yc326OI7G/vWtzu9dHf61jmuRV+x3os9lSlycPqlNl2tad/RF8MtQgcAQ5ON3hHFsRZ
uHR4PynZhbAtthF8U77ZUia0Iolk0N3ZyocdwEBOdpfIjisOYy0r2Hqr2YuxAp1T6/DRWrBPNdaK
jSb67ejVoe9AUBumn2oS5WGMEaMvA4I9hChs/OCh6P8uVO1EpVqPcTS+qU6bvUdfJYgQoAer4U41
hmmwoTkJbpZjV/1daAf6kJeI3R1ftWuP8ZzkGcNT2mAIh5gxbrPIKznI+rNf0Qg5VA8hybqbvoLI
Nob+fGx9x9pOce0eLUavfRdW3Zf2abVtu7Z7cLlqPPaTGl9UWg//cKx8ZhHZEzsTGbT34NiPkkvc
fGt5Dh4Zv955S0SI0m+2VleQZfG1v4+a5ZklF3GdMHrrVsXDRwLW79y7bkIqDZxfq0apXFhO7d1m
/GCuoSR7Yek7yEu5UtcFtCtA5lzIcrXBpR7osPdwp9LEXoJp945+R/MMcbpfT04J7wIiPoM8OG7z
ELVLuvMaO0pkwxQgVHACiPJhz/JfW5JU5cDY0ddW3WgB+VJqG0KH8ioAJMu9Vk0yyeEjypivogKM
V5k9YX+7mzyTYtHhlhpZ3RZbGhlVRyjk5IBpDSl8dcdXMCMIg9jCoZVlW59fHxxglR0Vvu/EaQll
r679FMuKWEVKunfKJiyc4zw9ghIkWBE4sr+oqdFH1yUj7mSmIXVC9MWdyx9RuWCl8CW0hFpZGVQK
37OylxkqtDZwhMAxd5TF7fzYP+EPwPK0Bv12UlhVafpjEWa189b0SHiL5W1ctv07x9EMsGAR668y
5a1GEWm25w0ZXtwVl2sTc/oo3viQs8Al+KVb3JVGftd6eDZUb852aT3qKSpuZ8g+ApZigsQXvFCR
jYROPGz6W2FJZDjPit2D010Xt4aIz99pchLmkHOMcW6PlANbDIvF36VxSYkFHXbUAepawbeXpFOe
/eVwENsSNyEcIfbzaZNCZzZcooUrmx0jYvzc9lUMdG82LNYIAGAN6p5T1g94QsrbzkF1Q3N9KBfx
Fknesa6e0sR2uud5jXaFInJcNOF9OXBo1GXKR8rfAfcFkBQuna13pSy0Tb7sjSumJBCtT/tQ+EbZ
LLXEU3SttWWBZXoaRXnVPQ81uDDRZs9w1n5hgIDMgV2NV0InuuGmnuOCAB4IPkClnN6W+5wJbj7w
Q3/zEU0rrpBELJ4mimT8vD0i0Hwtrf5VXuzeeXbhP7QrXiO+wanWL5YJDkGq4SKi/5DuubXc+S87
hs+wJ38bMERh4qpvzWD2OGt2c6bjjSXSu3FgGbZaeu9AFjL/L128+LhEpmDJC6IuUk/G0bTFeuTP
WligG1cJuHGGZYKJb5tO7fE+M7pL758tZhy/Kj8Wjb3PO2+3BozTGAVjJi4vPIU9RHbmrU/tVkkL
zplraFoSqIzPC0ZKzhO6ZLQDAiqSDy2/ntqJOloAGwoas5TYv1I/djCdPa8ANpIT+suINibX3fTN
rLG2xwF8jyYisw6GE+v7oILtUMXWOXcWusFj/2zVARYQ6mjIXvvbHhIxRWYmOw55tK/5WYHTnKyg
R16rlu1sefvFsqmDng9+aTAxF7fDqFA9Q4rhyoyjII4wkXANoxGpf25lzi/CQs4rUPkeZZbF98uK
nSzMQcz0zvJOmApRlDsDjq7l35o1/8LFXAvt0w82gg9z7EGB8C4WNMaK6i4Kon51nO+puzou0n3v
PLas0dq84vTOb209eJcmdUJUnMyBtiUonw8E35LRE9QYt1jlsEBkT+6YU3Ige33QND3csNnNk9Fh
LUA7bImR3K3ZYMoni1UNfI3xh6+0PHNFIwzByIyIwJV3V8bqUIzszHQRvJtZ9AkZaEA8GGvPQK3i
JPf0tGnTngTeWMHkFaSA0Vv6z3ogntiUHqEPHE0SKZRfW/+PgozmgJwdgVtz8GmTBDVWK96uXa9o
aCL6qeP6r525p3VdoqSouU+TfOgsUN7WNTSsl4aqWZuU+Wq45452QAXsFX4iLGX2AXSQFzWOGOCK
RtzPEyRfOwrZii7Zi33VVzLdGADT45cLlJxT+okldCIanogQ9IejqSjpSffsXLpEkhVbFgIshDBZ
R5Ro93Nxart+htQZ8HmPzuey4GmLoUXjRwh/KkMbaZpPazKRD2G3VW6EVTwHS/3cxjiQx5GrYJa/
x2DwweXqg7NMBAudZqd89reoTIwqNMrIEDewQJzb2iw3Tlg7+IpZ6nby2ndR1xBa1VDuBlm9eE38
Ho4eDgj0dkl2PJix50hJ4YdwMYP59MpyDxwvq2s9Dr4OkLqL32DEEjyo7Muq3PRUt4hEMs4PeNhZ
3/Fo3KF/jugslYVBphmfQpmOTxz46YEI9kyOoejYFhuvwkg5PqzD9AQY+9vKQajzKU/6NC3+nbNS
tjNks38/pwSNfbneu65+RM2r99YUlInnjedWuXc5FVa1J5YNkcY3MPM86PgisjL4wL/Y3lmd1zOZ
CcjhfpZ/wskhBNXqO2OWj9z2h+t3PN9wlRkStnLeKTTh29D4t+OEo3zI7Ce8zcAdbTJVHukke+3Z
gTVXVcPJ9NvMqb3TJuNnQR/nxVTgtUORyslgzo678+sGhDSujtwnlDz7NcYM65D7VJ+5kubVKm/+
arSzGyfSP2JsaPUohoGuPda0a0f182gv+sE1rv4t/CHfxYB+boPYfufpWHbc3Iat4OvLesf8CMnR
O/fjS7BkYFUF6aSiYO+sGCUw11xJQfi/uVq/2GuF7d2VZM9djiCUrTXG1SJm+xU7Px5DUhzLxBoD
Dkd/sjEtQTtDPAnsv/WMbQoF55HbwpSIihBz0fN8iYX24KjjcRFhUB8HcFE0p+Rzkkk7PNcrJkdb
snmYK2wakRVO2HuLj8KocResaceqW17Ioc9nv42lgqA11qeM6AQMkn+EvPrELlfvT++YO3Lc93Pm
XjySTfS9MeCAx6gJwBXmetOYWUupZl8aJGlpmWJjZeWyBXk279j3XouCgmZHl7dzn/lYh1w8i7fl
sBi6M5ZyZ7f9fCvixn1ofP2mdPHZOGTJwuJfg7uttNzN/70vWGzIvbblfqb47t/qh9/2kl+Wxnpy
O7YLrlq8U6eHFkwTErXLkozHhcgCU/3exvlJ8Vh7Z0f9ocurfYnUmqDdDEm4PrZBLpNWe/dZF30X
7LlrKCMb3fmHkQzl7ZBzg9EBTyMNh6gq5XD2czpp+6COAdiyla108cxV6EnO2ZOOygNcC0pyAhKr
GYxDgSeagDJ7eT9f6RPK6q30vY9SChvumu9sdNtA/WnvXDHSn0XT9ziDZIuWFTp0Gr35Up6anhu0
MaSRRDv9k8v4BayfqtBhOWH7QYzG0/Egi6nek/UFrSits+Naz3NP/eE8fLbluisHsNvScBiC5jut
lC5WU3o3XCFrRN5R3xqQ3ONQdHJTqOIzhSrchphafTCytr5PGxklFV+vcHS6UwNWBdvQdEkVacco
wnMRsiTasYgyaMIewO7A22oacce6oEB2UCLeVmPenVhyvC8IG5sWnxcYkd597pyyu7elRNznGzY9
8Hx4G9UNP9UczxwozRsbVA4vBt6yhoLYun7CqfGL9oxUNnOBgSfx6iEx3vSkJG6zVmEV4jvBU9qC
lx5sWspyl5z26LPnQWeRfvvP9+0Ae0z+CToLEGXbUsNauv3J64I9JVJJ21WnMEgRkaZw/Ykc9pGt
zxwkhb+lGK89FIHyNsKPpp2v4mtqNO7MpZ6ip/AKwq1IFL206AHW1D0AGLyUHfNbH81/cD5gPvIV
0Rb9aiKSlm5N6oqumdexx4EksBV5IZfVrJlv+xaPWl6yQM7T+j2vrXWX8S9KZptXqVgo2rDJCHVV
VXw4K84Sb+owS88xBIY+4Fkf16dJy1/cdTYbQq94KUs0bhp2EAcccN0kbCnVvZ7Gg8c7AObsrs5Q
f/wZ1yGBXeeRJfDn7EKsiWdz18cNhEC04cx0w8VzJelthKYC0x9mCVqfqHIuGqqq7D4kerO0EW1C
jf4kP+6+cW2FleXhDAPUVNyUnZsTEqP/pXNaA5COQCS1ZNVW1mvOKsbNb/sQ65CaUPpFWVMy3crp
uIg1uiOw8A2dlKrqScaHrqVHqhbBS2BZH2k63DcWgu8quX6SkH6am1Rh7xzw5de8pV2aROy2eM6s
GDZd+Dn5pCZiMd30jeggAAIqKiPz3vTZZe7DEw/hY9FQEefNJ7uo3gfIYlsjQE2M4fAu4x6w0LVI
OmXVQ5/qyIIKB5YI4+ubiC/XMnQvIxjRxvQB9/nJP9eLfK6U/liVdXZ5393NITVbvnuZ3BUsAfIo
hg3MtiPEu4EcYz7wWQTCvsyaIaed2dFKMT4MGSQh8hn85NVTgHe4dyisroIiY72dmifq0bsHTnyB
Bpl9ta4DJrmEvT20uX27uPSnrLUBz0mq+mboqYco2ifVi/HIajD+7owcPmt8aKip7qUq4B/EIn2r
2aDLKkXVGP7ZEXW39M3FB1QpTJIeQK4yJARf58EVRovulOEq2sEMuK6EUnbli1rLu6yzkTPHAfx6
hezB4p7rRDdGmJFc5qmuiY9WH68HwkVnVsnZ4xQ05rsqwOxWHiXcE9UWf5fWg1jmEtr+hh0JAny0
xFnPwYvXI+WKYYYLaDVYXbPBgJmLv4PF0/yw3nvI3c5rvBdTNJxjMQx+vippkgfTerZCh/fUYF+u
a4R/vEZxG2Wf2mJpSQ/Ldb9IxeOgm72Hjd6s8bRNS8vGH4vjjukbq4TlWSd6cS1Yp95dHfBujmT0
EWj9w8lo77RNZYAr9bPu17d0nAilhxFzqa/U0Uz6WY7LXRoZG6RkFx7odIaZf1VXRG3+ZMP0qMbi
WVgZYAcs9Vsg1fPMorNZ4xcvx9fCFcaZgWjVRFhwMA6EnrHyhewcuJ0R+qDp7ZJG+qWt5BMiFztB
xxI3eT/9TrWg2Au7vufjQaqHURznRb2A5g95/yhCXY5fIs74wS40MUb1rrwCBW0JzWR4Bv/w011B
RlbvUTAmhjWxM8wFtiP2qc9aZmnhUCyGMoAsJozAO4BV60dUU5pT9tGltq4rFP/CeNbtY8+cbVCo
vht+4yCiyq2AR1iHrr+NlWe2A+SmWUa3q03BFZ6LXuavw+SxIKAH9WT5s9p35XX4kZLSS+74MawQ
1CaWYp6kwZYSwh7X6jny6qSNwJ8vdELzzn4fgnC4q8biNavVe9kh3FgTAlkTFWhlXNDuxUoUsPWn
dReVFkiHUC+JagnpBQEXo5yZk88NQ2rcEdDMhvl+blYUeNg8O7eZ6yeng0jpexhWWlTSvoXRZaUJ
ti128YUJd4Uv1RYJHLtlxg5EZQrps3QgnOWp2pcsfeF/YIowCguZ7/jLeWzZq8/Lkvhuexfp+qOt
RtqZigkcAnaRJstjirTgpfkMKhX+Of7q8ZZMMZIZsjuGFvDtBMLUfhpQMPkmykSB5aHtaPFvS5uV
P5gzukA7LrPuVPXJ3Ip7odlVmfVArbt9n1/BqWJwUATJv/Y0/zhEF2nTjO8di6hAy4WwccurIZsw
2EDlUNKEldkS/LZRZEecHeClpsAD9aghcpbO1zTGy4vu0q3HL+NmnJm06nyYt2WogoTSIWyaRQ2d
QKu/tvS/XLN8Ffirn1vb/sBrQl81TQ86dT4C7ONsA6vXECnTHvkwIvodHAvgWunNP0tM9DD6/3Ga
zMtc6LDdTB36kTNB4CgnnLiSYGQYaWAUFGbbKrx3avWvcOLm2EdD+uWUdnEU8UpPTIFw9C5D5t6y
5rmI2uB6yJXwxIETYoV3uEF6+XRdmnZsYgepv4wXs/6gei5zNp47uNcURfQmJPdNCZGCD25gG9MP
CO9gAcgHDY2ki6/Up7Dsack18egcCXD4YMt692Xqc4u5FB08cxjtA0VE/toAF85lgt35ZQLnsu3K
6TxEPbDRKsVJAYH4DMHQvGZYgm9YYaqT0Gm3D+q+eMT3VN1WXe88zsqV7xRXMABnip6e3mHpV1U7
nNT2Q4xb99DnhbevGQQ3nQVxetCie5xZmoCa8vu9dEu96Zah2PW+He8lp/ExCFfoix1xoJAV+Ztp
XdzR+ecw+RdvKu2PcVgJLhmqFyH49JcY/eERmOTfYAyRqwqqLyZDUG2o28/Yl1hfSmt5C8HmYO3P
F/tA8OHDn7q3KaIRfAkmfzPFq79z5vU0r+D4i8p2HgT9wMc+9MBVdC4OwFaE9tvqmmxH2Fedapxk
EKTKKdhEeVYlhbj6kvkIIN5g4eMa5ZdD8WpDMQJinGn7JBFoxwyqTl6zM4+t5pRfA+BDKbujN+Y+
XjE8jUNYfXQWl+VxuZ5PExKJGeWAkbYCzWmlEp50Xx9sXqr7fslLoqZSv4dz9mr8MHhpQLsFRd9Q
Ph/8GRgBk4r2jGuYezoXrCafciSGfdH6+WnB07oraJVkMsXTWdThu1yVPOVT5PGXqDapqChueYnn
7AVuprQd2EyGJ9NpVE7rWgfUwM8pOD73XtD+TEX1yaUUmFYG4QMap5op7DZ2aicqxDDXI8CiA9LE
G8XBe66umzXPKrKHMHJ4g9ayJoPSDzdqNTkGi1J9mly/Crt7RyNldJTF1VocE+lbxwTkeERpJekK
Htf6kg4nDxf0PFDb/h9H57EcKxIF0S8igsIW2/ZO3fJuQ8g84U3hCvj6Ocx24o1MC8rczDxZ47C0
OLkU0zUqIWfGKfR5u/K+58BgBVawFeuRKi1IZulGdnW0tavGf6UbNrmMVcE9Np3lKh18fx10ndy5
EIOY14fpDs23J5Mbooc501tBVVxjMusIg0kcCpNRRRn3m9DUt2yM32UBwgBl+py14l1ZDBCTOi1v
TQm3cG7cn1YY8qXBPmMXyWMTR0+Y0L80PWxHbMUdxzX8wiKsKWAZ5/KAT2nBrecEbFPb3gE1vwxx
OG7q2icLwWSkTr0H2dKPMCXt/UD9PCkVs8TWg9OnAZq1KsPgIWydr6nnEcUtubHcoNn4WfBU6WA7
ejZ9CM4uqXDaEhqC0+5LFEOAdiTmy3JP0mzaCiNR+6BfmgxIbw5cAwiwcsUtQYxth/vWcc8lvTln
1Ppp3TXxn5LmbQq7D+zO+4Qp6NqbeJl7F0I3pyZU67L4jRlMI7W+ReCXLdf865GpIXQWj1OtFmOh
F67dzLDf2g7IZuGMcqMgjkAFeOUqGf+bVcpYNMz/6Kl/wcIdHCrSkXu0iPo7taqL3+XBHm6bTwaq
ei8C8yIj0IV5F7V8F5yrVZ3Amu32wcymihUPzkAqvr2R0Xc9VS893lVHhlxa8WRBE2HXj75NN4Zd
m5FuQsroyQlxaFtouZEXZDfUCG8TkrSJI3dE51AFan52F1gScg8uPlJdr2E4hVv4yG9ewhgdY/Fn
w+LKIhOcKaJh2J1kwzK/MvdFVnSPsh7ubTW9zaPN9U+N3mPNF7ivGLLvIw0j05+WC5HBUDnTjzHV
i3zI8Hm8yb/nBPk82zlHMNG+14rZ0qgnvMMLD6TeQ+E9CTz0l1nKj9oqjplXP3ikwOkFwnuP4o01
mEUQnlZ6BZGT7fBzf3Qwg0k8WjwIxJYuDvTAM272H7vs4CY30KObKu2x2IEnFXVN3YZVibMt2OT8
xmR+EL7pzn7FAeS881rc2gV1wmioT4L+O7McXO1YfJ+70fmw+uSGujkSPaVHyWt/jHmqN+nS9BtR
SYp/3m62k0MnUpBXyyfsxUdoLJSANNVIk7fJ5VElzZ6Wy+bOkCkl7bijie9RH9LG2nsx/Wov0/BT
xaSNuBGJzYzZGxsArZ5CoQzWkGXsLnPvmqIpdoMF22/CBIw3kyoQPT8bsf+vktg7AHakO8+gPSJn
5LnkPx7Jee7NDghDNJQMjHi5epPeMIAc1s6MIN7E1Kn+mS7g1bR46zFpufS1MNCx6HZpYwxJCXgD
af5VlfWn8yLZMcjjUsNlDndEdqKsiaRDS2DWLf9CX3sHJTOWYDotdZ5cQvJE7IB3Za5e1GIIQdFu
kBdEeiR0d/ILfG6JM1zxEXwpLFzwEASt5sBooN+1F22HZ2JunCfkjKk/euOHHXdzD/ic2+Y/35lJ
1E53vU/4ZGkJXEUa4lRY67ugsbDpeDatkpDiZEMZ8tKq405oEqm14Aq7EBR0cR81PaVvCifoUDTZ
HsrW3vKYpmlfUBgYe9fBJX5m61dkeqD5HrlFtwg/bMR0eGoph7hSgmf27OENeiyrDgxNq6QazMpj
sFct7kGfeKGQMH1kWrmPFooLxkTxmfrp3msYMMBTwOkUBU/88Gu/EncqkqBCJrAnbWhchoTRRac2
jVkceVsf03Y+TkWEXR0PQm2/mb3d7on/MYWfaFpzQNHMXyaWz9XQGa9WSem5nreqgvCpFLkIk2js
j47KV8suzpiB3x3+5CT1TKb7Tf9ZZD4fujFaO8OUJE1M9dtHsTgCUrM3xlBcYfFiIBud5yQIkMdQ
BbhlUsvnZ09kOTgPkIQHGD5KmNEAMFu4HLPq/kgXjpjW8y9KEd4y6V8FJDFbJe0x9WgqRztPkHxW
1Ui7ducOz0iFzBvIJxsl/4UhBWuGdr+TuEelz2CqdClGsa4nsuKNLzZG5WsDuWEVW/anRMCELkkf
hCw7WGdt9K6L/E1aqX2MfPNGgfbFbnvkqZZkPhCQ+WSg/LPzovoRvMUnQ8M7k8fg3ecjcQbnXBvF
NvGgx9imdQMLI/h4nFen9riHqPaJZOq85bxD2IawkQLTU1sEuKVI/kYaY05Qa9YBanEmaIburT2x
7Xs01J+5w0pjSNyzET1cluCykYpivibFTG+pT12kN09f5PDjU92Le3OJJsQDk5geLdOm//QzgMx5
j58F3qI2AKITlcb59ShQu3eaYewC3SLoWKaQUS3xk8PuIRKXJDuux94WyxaBliKn3iPA6+CP5KDh
fw9uWO2hOeFTafRX3oMlS6lCp4f6IEYTTL5gW9ch4JB4Jo5cmyRwmxhrQtreUTv3LgeFNGzk0Ua7
7V/QuPx/jaVPrMB2QVEIK4dMPG83kb4qzeC9DNlWOx7ijcX7AUolI/cMneOSewCToYAzllX/o92G
Et6dPePx9W/c056EZ4NFg0SxMi3rMxjVuOskhfYI+NZPPqVUCYaky8m1jOsps44ASoAEOwAgYmyU
2N8zplx+QmUpFdt2/5pqeDpwEuEbMovjoZuSft6Hs4tnvikGDO0Sk4o9hVisHHWdQ16rpgN10Kvs
rB0HUl0MQIK1mr1MxzaH3yLTw6YKdPU5zELf1zkVZEBQv2ogUJuIy/lDhseOJ6as63OpVERJWDBA
9VDgXYLEfs81/xuwzeJfOVgpuRBaSrcaAv+mwtfIUXFSGypuvrKeMfCYJOlP1zvxHToNfGBOwdu8
s9qfMFt47spghoRvhOezZDrVmqCU0gF+Fn2uLbbnpjth/3UxJOQUgzizumTdUG4tDeknJKXwIirZ
X8nDerQ5MdU0MW20TXKYzNw8qNwu37Wqw2s2xBwHBcGUwCMnOwVQAGo4CY5j9FtjoMSITmXM4Ja+
b73wBTeRuS2pb6Z4gm5fQCIp8XExnbI+8J+UOynYamSBZ1md+XXxU0Wp4f8y7DT/6oCYqaRtb1s4
bFmrxMfCbNRSUALJvsPBvYAS1fBQ2KucoqR+Z1E7fJ8rxp66x/KB8714LgYAJxxiMYsAS+GeLbqj
E9E7nQtNqaW5uC21LXc9wcGdm8HrNhsfwzhwifVkdre0lR9oHSeVJ9G29tGfKKIGaVXTcyZb3b4W
0MY5y5s+rhnMx24Iaw3H0QfRHhAKtIVze2TRyhnMzV0NUNRcHHN1TSNKlxrc5hichTmUoNwUD8xA
/9pZHG0x79wJiElRUGESuZCtDbNHje5bOAd6xu6mS7A7ynyYzKUbQM34cFx2ZzsdngUA5jVTyQpm
iaTcLqaPRC4k5zbHSCJFehj4rhsVj++TFk+k6iYsEtDUlpBSwnRRVmG6NfGoYN+Q2BgtzL2UR9uf
2QR8JWrlLe7JYKkI0+1QW+6rjaX6CJR6p2p317uDcbXIVh/bOhcV74REwg/RLSpfik/lzcGekpES
H1ExQpgj9yqZbkZEJRUdRXckrFhIUdcxDDSIceih3PT4GsJIvY0fEunSsA5g5pqXsY5QiWlLixK8
v7kzLXQIPPAcfYnmpkQCykwsJQ2RZktvactu0b1r4EYpjuZV19HoDtFmRdbJ3HA/wx9g5QHlL5P7
Eo5Rf9eRm7kFblCcsKvyEy2hQ7vAI9eOLjZUGpoLA5R44MBjKpk6bfqGm5NVG7+zVZqQpeSjinE8
aGxPJz/lUN6qMHsycHAeIna4P5ayDmKkGiLqwFIGrUXj07PkTcDci3ri/tbWS1+bjM21zT0B/RKA
6dkZwqjZwsNGp5sZrwTriSrojz73AAMS7iheeeSI/xjIIU+t8Fkd6T+EOSyUQxADWCpsKeK8dFS1
hvPVCcrQvDrr95Y9hw8zGOudS3ObJCJ45dtSE1BRYiymCuagnZeEi+cUoMW61M1MfSHI51WBxo3D
IJUQEuJOzA60LgeUMAjvGALC1EdPxuy/mHMpHtNMvgVd0N6VfmI/OpwVG87D40SYsx5+62K0H6zE
C7e4xc1/xIyKD7LbNGo62T1xOecnYgvYQcfvj3Exmdss7e07PUfznc2FU+e014Hoq28qR+OrzIyr
EEj0s2kjl+DpY8LLqRy+UYO/uhARKXQYeoYmn76aQprDJxthXSwngjk4poqPLYzpBprYZVe1CohF
wGfGrJEyhgsYhDwxQec3xehTnnTRQD8Pj4RkmU/HSnberovNdD32Y/gSkqlovJwa7cw0vqoh5DZV
9ItyBPksOYTzjEd5NoEyh2PXY2wRpb3rEYkuRFezX2MIMrrSFl9Fm7TLvLimEVGwwaaoI6R8x+lp
5OHCykyBFVaqK04V/0XJ0X8ZS+/QCY5MBBhJxCFM1c2tNDK6pO1iA4RtV0TsWVzy72qns9C0OaKR
Cy3wKPMoZj3uA5X+VFkpthbwwIOvqxg4n99gSjKfC5D+sLyT/oTzjSiB5Ts8ijZmEiwhFOgZ7jEv
42dN9TDlqMRXyJ0gGbpouKJ6GQuaeoWqxi2dH+0D6077N2XeU9IQDystFwYJK2hp0MpEuBHCJa+l
bU3lVgxNdvL9ql93vd1sCOHiqImBhhYmZ6vBehmruTzNmeUdDN3g80EHuNhDQwJ08lyL5EWXy6Xq
oYM3gBiO8dHj/jSL6cDjkoNKZ1UTwY3jG+S5tqRf00UZdVUoLOwbyInMQSRQgtiYznUQfWrPO+dW
gAE7cJ+mVN9XjeXcBx3eL0Qjglx5J/dEKojU1i4yJIOTUwiddxNZ07+J3RsWAX9uhzjaDafPtwHr
78fVE6UQI3nqoS37rVWjf1mqv3INVXswkGgcoaEuvC7nfqLCtQMFGMLi9bmQmGH4Z6U9Z8gm4unk
1mnQms0q/q+RHEoUJ9Wio7RRO5KEZv5RVeMfZycKI22UVNERrgZPdy1Sr3nA+9en67j2L/2cma+i
Ma6NkgWND2a3GzmnvFvUdnMYt92/wutHhGUTP2kWkVhkmSZOY6Brtzbot6b3z0bQjkczQKphaQKc
IppkP+V+8QJf0IwMevXqKSadk3/pMMJbY6DSTJlJd6WRRQTWm97p1gjJPoV+dPFwcCZAox+dTg5E
5W2QZbHlxd9F07cITg75o4jb8dYh8U7JV/5s+3OyjqGEbWyLY0SkyV5Xg5kuJRkHVUHIi4yc+xWv
wxo/i1rjaiGO6aOGxAnoFhChamcas3upAXt+2r3gWMCVrPjRmRan0QVv6QwG5ZNoJ9Ejq0pLtad8
9+z2u6HpGaMoKm7VDFiZNe7hlbT86ckecmOL0ehQMJ7JMvUdtL3J0K79bE2r2pUxTgESYC1uBn5o
SexmLaPmI4zmoz8zr0Wd7VkWaPy4xoM6qbn3EKikOneR84wNmy6SYXgupXHlCnFUrTFsZW+QUKr8
24SARda+PjO/blHRZE5Qj3mUZjEOQLm6Uf498jSdKhtlT4Q2baLVp+MS6i7SOn/UwrUuqa3e81yS
0syQu3SL5jThMYHMDXi489D7IAFSHdj49zJZbr94j4sk/ICpaCBScn4zyXTlONS1V15DM2V0FAOD
b8LwWjIUlVL4G6PPa0LEPg2OE5mIsMVm6GT9L06jdGNQEig5oIwkzcYpoiyljKCzxU7IYdB+Fkl6
FyYRcxQSjughNkpsA74faPA0/IuSubtxO10S6wk8TB6guNrBctiPGuaDKyktsMH9bWF4HpOGlxjq
zTverUcRQktfll+Lg2KiaP7GW5UgYsVMlJx4eErSBbpYgNsieAw5toUttmC9dBR9xyr/cJlIi3SQ
cO9kuXWmxnhtjaA/qKD68QdzTTF8tY4A2Kx7wV4ZTekVFw8O5dkjRTz7j/is7TMkHkJzbfkGwQ3w
XOy8KF/Il6GKrd1MKneZmRLAzltezQhaoIlYotlQdPOWu0uB+mjTPWyZFFEp/NB+4NpPqRX/oXk3
K1sjtIHbgzhnPkde+dLZZbCBmoxmNsAHcCUKt9cX8X1eOSy6eO0DFlcWLh+DWID34qPpk/PsMzzu
AqKKQ7b4k4OFFAjoMReZSxEtTpj7KCrs0xwEnxAyPwUNpZgHp58Ed9bKSmJrnUB2LaRz59gNRd7s
p/djGE8XcxroZQtT/yxzMJQObFpZyL1uuBeBzLtSxvPsqgi0VnhF8n+g5eOtndP6rojzXezre8v3
R2yBMxTWJdpkq8HZ1Dl2zFx8pfxwiOdLH5DOr5PZFpDgJ/pA6n7aRD5ZbLpJOXbva9++n9z411To
FLxYbu18SK8k0DHfucz7HdfgjeFS5PjvjpfccxahBg8q89QX/YeV+OmjhP9K7CQf9DVIImjQJp+2
F89f8Yhw0kHrYtJhmJSQ6jp/nzsKueEpgXSg8fslSVqPW1di70j3k7zosx9lzcNvXhpcjSz8Mvij
QpdlP5k/LCN8UyaE7do1fgHYou+WCNQ/rkF78yqoNNBri6Jk7p8dJwSixRGuvkOUEgehq40eOBiX
7r+28vAGwjEC/Fi2Z4cCiZXj5E+pgR8gb2auvT6VeOgA8QqEfUZ5uGGeMpflpuy6/RQ6POlO8ayq
4W35jOYofAiyDHE3MJvDELZYqIce8HETKu8R0RtBePkk8AVBdbYvzuDdhGnAXGfxWgVlfuWCjDXK
S986wk3vWWk4PFotvhj8A3iV0+fKRzrgsNjP4BQoBMsIiuMN5jepYXonw5YMUHVO7G66FnopkHfL
8hkrGUuF4PDZylPsiIMKNTZm3NcQxbw/s8wiWkbnRxa34Dy2QKTywo2XvHS0L5zia1oSj0DThm1P
4m7FXBh1ENerd2kSrzq4aQxuOrTdWwhSYmMaRYvepYnI2O257FlD8wVAKFtSyH7glY8WKwIjqJbJ
VJEtM8RoQauhS/OWJfVnXjNJi0ZbH2zZPdSue8uHBMJLOtNhm49ODTYDHNPsK8ZPw6NVg/uQnmEs
PR1XIIaPXl4A9l5KHNLmrbCmc2yj7oshIe5pX8Nc3/vLQd+y24tlYd3gdAnOgJw5iEUf3FfQb5pa
3FctdbqpwOYQehmnkEzhLZ8fuXqftfQw+OlWDGed1hRXD6K+Fh0zSnAJUYGZL+U7Wa5467262bg2
4niaje+hW1wd5pgEMMoR8uL8OfG0rmzGPpAJGmI0TvNtl2SeLNSvdUVKDUimaDllFkSlhqVfq56O
XdA9gG53D0HedUffx5sfRwHp9RyrXhOOR3gfREHGalMO7kOYmGJVwGPe1hVhOi8jxx6Np7rD/DcA
FQYNluk7q2+X7GKfFcAfqcYsOAJuidQImMe860rKQ60Q7azafrINzg2hGb7ENqUkPnCpDe16h9oM
nuomshkoMALsKtw/nnfB4wHGYyRYgpeZX4c3PvHsN3c2LpWYFRtV+GUsRrZRkHAjOkvn0DQ9hXP9
hR1gqTixtpKNAcJ+TEQtzm9S0nIDfe7M+eutJL/cZf1zpqo3szCBqAwVTnadP4alFez8QUMXcHnJ
ZOX+OCggrlAp4QgYCDGTfhO/P4wWn4Fmy9h1Ey1Z+HDo842RQK8x+6+imnjZYjGv8mB6CfOUNOG4
0wCKMLXZL0NOcKEiQKMH69EOza9MyNucR9M2CKoXeDjeiogzAxwozauorPiCHsYqqazfNFEvdMyy
5fnYpBtFSJb8MtCASEYHUcF+5fWiP9TIl1K/4hsHM8C2YbiDyv/IbY1jP/sdSIXqbdAZksu89QpO
hAW4AjOeKZLVVN56AErmeFmPohtaFTUCVe9+8gTzytF6gbmUwyZsFkSRZHoArnJzQ4f+H8YgTwPp
Cygr8iXQ/P3cwsN+g9/UNDx7Cxgggj5Txgc5sl5KC0BMkxA08I3xHgd9hoAEf8bG0CUNxE1cStve
TXEKzQOXiRKUmRbzweisjRdlp0ag/YNRTTbkin+rOCW8OJOCxP5mhGfZcxLpLGWj7AqfRsSAqiUh
cMGNym1eVW8TAC3ar6aJQeVk5q/A4fDtB5a16nV1DuP0B3IIlKSGonZOoUY9o7JodRfTQ8Cxul73
9PWsTGgTXLar+iDVlG+yBtR72c3lBiLRl1eZKaEdy/3NLIrocNX5W1MzoqqT8uzS6ONaxkuXWP+s
BimS/qk0hmsgvF2ZRN9RV4NzqkLOklyPfzg7HCIOZXBMtfcaaO2/pHAtkeppIaObxMCmHoBPoy8t
cl50FXVbwsGUSQd4+4uWY5HRbcLMLTeAUH+rmkwJ50+mHLI7+d1zW2Rrtxoe/U4VF0QUWH/29Nb5
TPyMKqP5InCsi0vE/1yXoL8X5HiXNzc3teyNnRrxp56gIHfwOpIQEiuAed3v0o5K1oYECIA1Clpk
XGztNuca2joWyVLixiVn33UmnI/ZduhTgTtHMfB3TL4DuAaUYRJP80eCU0fhBbHdbe4rAkWd5tDW
M9rCCvWqCuyZTnzReGDhJoe/DYs4SkFoE+k080/fT2/4pKBM6uJpmLJoVeV1fgDHw15raXvf5knw
mNO4sadzOSNFQfopjz1yJaGNmTDl38ZhvOfmymc30m3Y+q8GKviqiBUETAKS78R8STQI/903HZ+x
cv9ihdlr0Ma0Wejq5vOpssCg/WRJ/ZDy70xazYhZlZfJJHSXLFC2YIY/5AsSfnNPja1wa/aF+nFI
ky+MqejLVkJXptUtDGDL2EZJV+8tNXjXuGnva0d/DEbxYJj1U7PkptvqGPvOxzBX5pEyULDRE8N2
EknByh4oQu4bhE2L1y0TpOdzg5ePtfrP8fKrT1Ov7+KVrx27OCnfPLhF8trHmGM4ln13U3xJTAKt
gBAG5txpR+8dkJHWzf1VMkePtee9eSWHYF3t8LPYB7xczVaZHmGyAQtjC6Yg6LL2hEOSchhVmxzX
jMB4xsoZkOk9iy57nIhODG7s3sYye1Spy0CkSsQOtVadHNxha8txzYfKrUeUnt7cuc4I5tbf+fSa
gpM1txaOxI0GX0VKmoaloIibU4LJ9rHpVXvOO269GFwuOiAv27JXco7jhqjg3a1r3223vouUX0wB
5Sh98OtGY3FxOJ2/RV11nVsLF/MSfEgkA5m4W3doOyc3LpbuLv/HHrBPqzgDPNQNFFnrjGapvv1n
lERy25J6OSvI5JIq7P6qmKx9MvEZlAloENzrxgpu8LBFCb1o5U0H3BrWJ05lsbG4bgLvQbGLyyUH
VkMe57A7Mx6nIt2KDmEQNpQGi7+RtoYfEnnTEfJZujXaAQG+pDwmyt1/KDrYCfw22jU1I4oENJAs
iRhHk2PtJkzj1DZg+JsyrI2Eufj2IwEl59X15U0GoXXxgoiAquWhGuri5omEpGipXq1ikcD88Ys+
uQ/8OvXemII7h7AdN+HhbnCw4ema0upMEHAqcNNHpf+Ldkv5TDpvHd2LTeM37Y5Ltb1uQoO08MLa
zB/pH/khDllccLiT4K+lu7dptrjZpHd3yjRPdcVeAL8y2dRYWg6DY8LrR/lb0fbz66ulT8HjVudP
bHRw91+yjHU+xVG3wS7BsMUNjwJT270x0YKjO5L2sQcIxhB8NiqLoWr17Y8ex6c4p1fO9egOSnv0
FdaIt0Thu6k7t9+abnCRMjwPykIxSR4mOf3UbnetS269LIE8ZPH8O+LXoKfvtQxG+gH7PXQ0GHcB
2MrBit8IFtwb/ki6RtI6JxP3SJ22fuGHg63cxs997L/IxnzopPU1yPw1cOkZw+S/1ilo/T4Y6lVb
09VeaVHtQnY3GnWjW+MTBIur6Fn6qDMYAcxjLgwgcp7qVqWJ07cqqs2Y5/mONSLfTl7fbeOw+bFo
GNgx9b04mnNGE7D8mg14DwtKJPgHylzMBmxT3vO3db0M3gnVWhxqoo2wRnWgWxI8WE/TpOBKFIr5
roloZxmiVCx7OGAqiaiY++E3Xw9aMD2kKQCvVdlY3s5rxw/yfMnRQf3jTumFmzzK6UBiRrceINpo
LC59H+trU1vZpULbX+vJI30lPziy1ZToFuKYJtWVGsV3zoGfQ4xDd5ZWQ8d1gOchU2cj1NZpoDtp
VdvlcwMsZ1V6SbHvOVaeEpuRSLW4CPF/r8vYVlenxvLp9PKdAMxHwc0DPYMYOTZtE26NdPZAidot
At6+TPHEohssGkl0MJ30q4IjtSaB+A/MXLcBjd7uap/jNGibfy3b/6qX/tukhnGPt9Jbe33+BTWD
qLmrPohkEKNw6mifmyDCvIAlcei96pGoJk/brH9SNdzMcYjW3Oo+ojmkfTijatuNBdzzLtrPOHJL
0w62yUjRXG1yUETq++Jc+85Qlji2nwQ7+iCbF9Eu9wP4TITPSKFHrvdNsOFE++gZJucH9E0EaBeD
UCRJvfaBjXzgx8a+7iH8K3p2t37IJQ6nL/nkwI82xBCsrVY8m2Wgf4Y6Ma9eXNOA6qrHUDIZqYQ5
b4j8MSKAtHugmXLc8Nk+YQmZr0UAvsQXtQm6q/kNxPAhtL9Hz+UEakOdAsztbYi2bZJKvDt9wmtg
zv+yBu6R2Yr7QLCuxh6tDmyKDXhk3na0fGW+FpFxjqiSIngFKkT51jfXU56hUOqd4GdbKyd7xRfN
Vsh+dawEgx8Ev27Ve8VtktFnisURGBBjH9Gk3c6M2wORzz228l1Ghh4eKs+51hUiv52gYM0JN6H4
j90/Wgfc0lZNUv4Ilf3MAxIE00vqFszm27SynxQE16arjZC8vHtUwtnbxP3EgLaOCRMXTRboDV3B
3aF0SPxYMU7vpBqsozLbR0fjh+hLj9PMCD+LAedN9QbeQceUJ9/AO5Ipv/1yqsbe+lxzt55Gwi5S
A1bViC1vCqJig/gEGtJpF6iA+4Um5x39abylka2Rv+pL2dHpXNFShPY37bzEpR16XGS4gpRoTB4f
jkD+zLVFAsqbsH/YHpbYMlpaspqHumd7DEbxUjRhsW0Qr6KivEvwm1IIlD412qqpA2N1QojIT5jV
ucjiRQCHF7w6ihVz8OcPJcgWSXSIDTxNTKFgV6wFFKqV8ZMZ1J5I1X/WCHLbFK/uumYTWDt+dUOh
m3EMew9ZmX0YhfMQLgn+QcLFgCrEblJdHJRe2nCS4oWTLXMML4/2PZZT8H4mUilvz8p1YXIwiR+J
M2G44Ex93zTNVyMR4+G+fsDdfoBD98q+/sjnHW0ytPmSgiORz1tAC+OalXdEhWg/S2P6q5tgayQF
w4Om2Hqjmg6ZZpdqasotGQBF27G1xiM3JzQjTIT0xAY0i8/I80TTQW50MgsIePnRTtsac8dSglfW
1b1j2e9zFj2bjvsbu+5dOlr4UynuMyOJYdS1sm8CuuzcutrzesKemYFPdnaY/aHJy6NIsPUGxfBs
G7LaDGmg2TEwPpcTMCHQwddRAOUQXo/doNIPFj2rJO3Yb5Q2722PBkHJDAj1ScBX8l+GJGLvwfTg
21i6eBGH7hkZ+KHK9M0Lm0ekyafJ9d+qLn1K6/4SLxoA6ZKPJJuMfUl3FN+eS2EQF/OaPeGKeQp8
MQfGVYVrZctr3Ow7n+M8M5Sbqe2GiijNkgIIy0nrD9IIRwL5Z5KRhD9KIhrK3HOyI7rSsxbz62Gf
bL8lU0dVgOwMM3Y77X7XTf2QeJRjpdr4J8ri2kvzbsYRtOoN9yv28lvrht+WTu7Nqn1OjOaIef0u
nJqXMZEfCyVFRR1N9zWjowhPEkMdEGRDdZfq8C2y6zMgLB5fjHO05xyw034bvTeuuKE0x4YqgXXZ
zzODv4B8WjSdrLL/rrv4YgkibDpivqZj5NR8JqdAfPbPnHBuebKgEGIh5GX2p53hR1MKegfhsh2r
Wrru0/7eJ+bhddTiDIIpQ6nz10gkZBkXgCnCyTxNz04tXhzoLbBDTYlgyFspqoTJod6XZXj2C/cw
hvIe6Hi8bowEU1ZcC2qu8RrlGj98O3VHRkQnVbPHzYxZPfjQK/SyeGVMdAdmzRNxbRKik0eIxbs2
AbegJKVbJ6ePd8PmZjOOyovjbMlPPRLumaT5iBPgFBnpSHXo/EMux9vUYA94EMEVeV1SM+HCYmHa
+bfVE/qHK/HLtS05t6SxG7s0iID55mbwcX202UdbY9qw2s9hqUEtDAdwp3kCxHAf1/QoGFFxn/by
S2ISAr0w7+yQeiW3GOb9TLJ05+DaxZilHnRtJls3asEWdcmDaphYhlXDjxGGYi2Uvfckfvu4YAbM
fr1ujSzd+C0jlqmBMNq33ZbHwl0D1lmW1SbbNkJe7czxIS+OzQZO4LEKSLK4nu1vGOyTpVGMxd0M
J7tBcFRB396ZZL1pwPPfIMT8KKz29KTDzjZI9yJ707wbxHt/ouaJ82UPZEnt597Qh1mX8XZBUO2E
EVBFmzcZzgpI9H1F0maSNObZOnvwzJQOC+NHdxUgHsni2vhlffWkJbCe2xGyOb2vTsuGNMbGQvAd
RjbX4cua2udOFj9wr3BJMXMH91udo5KhwZTZT64N7LILT6W1pOsJ3W05j/JGdE677SgJAqllBv2H
0RoSlE0qr54nDK7AgDjtGThOgSVPgAI1SkZjaZOy4fhgz8Zub9WLMTqCcm4oyrl1BY+Z9r1fw/f+
RdboASElxzVU8y/ul2wXzvFXlxNa6mP1E6dciCAyNKvenodVOS/o5SL+o3RqCzyZc7rtrcUEdWj0
1/PQenccVCirMHlPRwoB2V/dYyuQ6bU9btuBhdZu/iPpPHYjR7Yg+kUESCZdbssblUoqeW0IuaZN
uqT/+nc4bzcYoNXqKjLzmogT/wlymnjrtOK5TBsmmiyH6ePv7QCJcN4Mb4Gvz0B+wP1YCdG/abWz
i6m/NO14abrx3p1h1BfFqRyDg2+I7ygKTnnvIqhPgdx6ScvqQj0OPL7RkP7UlnkM+uTPq4xbh8c8
qaczMWVEpssEdj7wkR0ApBd+k3U/AeBnd8f4kWkv40RyIl0GpDvWC/RyFs3vUOLULHjeGzRv66oY
pl1B8M3WyZJ/0uQ/xOD9SxXXuygVlidikrewH0hxdYd/KCCitQuIO8q7104DFm69fr76hdm8uGTK
KpcWwRxgquqQQ9KsfO8y+GP4ZPdutHVR7N0x33psmeAbst0k7CBXaDqJQTCNp6r2Mw42SmfXG5mW
T3a/bP95F+b8KQi9YZV4+iMQ6rOakUonoyQnPDklQH920zTu64hJF4hSpqpa8jEgdF2hzL/L8tq5
LxTra7+YbkZXPtDlBazESK0bm7p/QLaBgx9oPJ7cJxzgBkqQqSUSVNBIBB6ZM40mczJETxQZpA8Q
vcfc/wU9zjVUDrNLIJLDkHJyFB5ZJLm5GbrpVVVsuMZFmSlMXW5xlwIiABTTwi9awZOHgxeM/Xbk
UMAcDKeQVceGnJ/XwJhIn/VSwlwZTHASEB6UO6F8qtm0coSDUOg9d+dgmlx7rpo2jI8MnLt2ffHN
/A2gbHHBL2YgCuLREF2Ki1uyZ/LiodyWZtXsil7coWXjZ4v0u0FidBh9ionE9OZjN0e/CCBwRFMf
1FlAwg7oO9NFTTLlFVe5Ouc6IB9heg1aaCnOWCG7dN90Le5anT0XXYQBfvS+BhuDMezgE33v08yP
3mEd+gxlLndxXYCRM6q7ml7HS7nhBqklg+f6F93XRQnvjbaMzbfTvpdG/Tp6/YXTfthgb/4h9/sa
xu1R2ag0HEtY+8RIg43fEVkLBXqbd4Akehd1QFUcWVqk7HSIjZKMBsRQj1suSujgeiajtQif21jd
+5oABItk9tGV5Bwn+8AikLWwyRIyqMKaxkxhb0eQXz2KaF/c0GB7zyNK+2d4rcROBsGZ7ksTl6uD
h0YP461z7XplkaNFlk7xRhZXvappsu+kbewap+ff2g7PJvw3PPLBHeoFEo0jD0UGZj0VpuOWPpVc
HxCXL4M0PnKVf1u9nf2S6JQjBnKZd4AvdV39KAwuVjF/kYHob0nVOE5VCWwWXVjnnrnxY2Cf4huf
Fl1IeAQPAUWj9i+Fdh60Lf8QYRO8aBVPKJXv8ez89jFglLznchDtfK5nIuKy7DsMfYRm1T4rR0Ay
KCzOqDbiU2GV314fHrJwom5SNCHAOaYBPYfJnCliNWeUTwbx80oOH7M2n/uE9DZquH1gesT3hE9C
m82ayKVoKyMGMbpTF93juphnxm9IDlazTLJDMVEyji7dRSP7GSZVzsM25vOOkccTgbDxo541qdYh
3Z1BSN1GCm9megShmlA4RGLYiYk8AbbbB0V6bLIKVq01Z1ujLJ48Qx9VaiUrL59fpgzf1Vx+TWPO
uSeZHhuIPD3VfEeCtZoQqKNcsLQZ4tu2Y1CC4e5NN/F3p0EmQBDHjwQQ06ejpPXziZvyu3pVyhzF
bXfAjYa8aIyakyD2jUAjf5lU2GtVNN/Yt8atSRR3O5X2uk/RbzE5fnDZh6wGxeSj1OD+Yo91bt68
UXczFTalgwDOfnVS6+SAu4CK8wPu27hDfoTG1g12xN9sJp89uikfSyd8UEZwS7vJJMCEkchEii/d
zzcQl90UufdYfJ+COcJJWvlqn9Uh47YaXw5b7Izl7Lqeo8tc2v5Cp0AiOG2CPt6FCbMyM2o4pwUC
U9X/xgVcCCO9jAo9HB03Wj5BHU52LkUDLKrAdfc4OErEpgptgqx9ODDiOejlXU/OHXgzah/itYSd
fgc1860yNXs0g9MCBsqW/V2i+60zmq+JUWHsakMibDOckTpI0r0lykdzAVjoGT2IFxFf4LFhW+nC
fJ1UfpfL4NGRfbAaWRUPWfJRSpi/uGsZ8JfxXZTjNLKqCQta9WHO86trlx9ZiaKeKw2CiNi5OuQb
mx+a1n+zPSSwmXVXTSMrmMaAzsZFzlJlCkBTwOFjhdsUzq0soRd59AjneHZpi3vZs6mSzJJHTC5l
2Hzny0JqaP37Ihd70XfYuwtiiEbAWLuqH6CURLXJCgInU9DlLPKoIGCzBuUlGqM7d+ZjIunpbMuR
UTmeuG1GhPgatNx36C0zayu5IU9ny4aVk0W6x5cHoQFuouzAnkb3tFnPCNW/JR65tdku0N06U4/V
iOitcopi6wYYmMbGssjmNLy1SuNfw4NBbXAvSEZIaJg3okpJjUNiccxTdREa2bChCSooJ32zMx5Z
X1RfIGMmBKHOW+jbSyTlV+v0R25KBlY5HwuaMyZSUEPQEaJVivuqR3+FS7viTSRn3FhPvfcBXMLa
pW417x1y8DDpB+AscEevxtySq8ToGYmx5spS591u9esIHGUAiGnOdHfhUO94LOBCZIO/Y1cznoYc
LWrueutMuq8JnJsD5n7updJ4hDkI34GRwGMzLljQng8sEPRBPKvg0MsR3VVvEiBKwHYgynFpWky0
7eppRPMG8squ16QajrsUfuKqEMFb1OT5CefbxV9Y+HbvqH0oQHMa8n72o6tJ+jk7YgoZK5YuSVAt
fFwDrttsUy+o4ZazD+G1ica90RjWQQv7Q6qENckc7+rW5L2S3afs2Q9G7AkY6VQPKVjmwYW3rO3h
XVjWVzH5V/obGGx4SJvpravp6MOgo4dIcUA2GaQxuClENYSYq2lOeMyHB+Twby6ObUyXqPK7OUSe
bwfkcxUBtSQklqkyJnb1+XORpz95YtRnRiEoPkTOz8yzF4G/kpkrq+M45oI3ekBA4ZdujH920qVn
FLbFOnCcc9Ar9AvYoZCPGuRotA4VHXUHZ4W4a3TWrO0A5byag5MS+J6DqFLsRuN+n40uhM6Mj7Ca
jeLQ+AgrjFTeZqKP2J331aarSG7l862PrUWP4fPgh/linjWml0zH73ZnemvtGc9um/2Mdh9uvBYX
CMwjgnu8i6r1w1RJsiWnZYlOAlGZ0dub3SKiM0MGVV3HkNEfsu0k1bPvundF1V/YZU/rQAS0N5Uf
85uE+9Fu2XKJinxHK/wtaGQZDNpfzRz80zGPFdymyh5ffdbvq2Lwrgyv3l1se1sJTgAIsH+eWjr6
CCFN0r/MtbqxMNn7zrAjsvIWWTwAoGYvUGIS/ub5sQzDXyZ7V4LMH3Isp5AcPz0FMqSIfIfA4+hj
Jg0QHkvAW2hY/8D0XsyW9AGg2SlfrYt1gBHDqlzu4Bl9qIBbi+/rgprNBMnTPofpcDPRRju48gHC
UB+Oo/klkUTjAJ2vYjnCUVxwq9EgWjZT8Mpz3iLfek25aDDrvcPTe4lL9rQBY2NpsSG0BMO/roLL
1fnEOOO+rluNRYu/Urja2YDLe+Km3I5N2p9iPnfeWu5CnYoHqmh32eonYCCMjfSIM0iGeWPHxU86
OW8uThR4tyyKm970/rhk1WNQEP5CyNl9HbiUKnOY3KSSzySfJNAPCpPetvZXRIBPW8MvvYMf1cFL
2ynvp89MGtYwvSbMz/dBy76aJJYtc5TjGBlbuMSYmDViPHyW/RFlRMLI22i2qjKttWwacEMEqW4S
kV5J1HAIl5Q/hmMeTMv+MGYDHmfLeNvr5nOQ0BWpZVrr1pKYBLTbd12U/jKVvR8qRk8k0qymvNx0
EeQJlmkesYezob5YjX75RoN6g0h3plVjs7MmyrapgkVK/7WzQpgPjil+MDijNKmcH1LrZ7RK5p8b
j/lmrJx/jrV8MBZ6GL0QfrK0wETMJJvjlplrnngvs1W8zZVzRxDzabI8+aZKGplJBp925YE7tJ0l
fCKxHkOXbGY6sQIIas2c0g7M7iBMBi2+MRByzdoZJ6J2zmoO4YgMQbFTLq+szKL8mnctLMGuRN2J
MgsbVl0/9kFgP+iofEZ584nf33jnz6gvMeO86oqrGMW/cMS9EMAf3VQcnFSV4aLg3vuazD2GD0y/
ugOhKu2GwtPbeznKtpDccKtI6g/NpGjDrRV8ESeTnpLcQjQiou7USfg0bjtbe6w53cqvqDdrExFx
mbXfVOafY8B7DMJ5Tw7xa+LXF43gCQCVX2wsolJ3SQOHPKiZ3yqfDWPcUB3lzIXZwIjgmBFPxZUu
TnWQgyf1aOmSJZ9tVvm/nDMQEwkzQ+z0IZyHjQPyGwMyBIFkwtxfJhJWX8azE1gx5edMsl1kB8/k
ReqDGXrO0YB4CFXQRcykUCE1OpZ4NZzhovP2PoXunOX65lmVwRWKkyb/f3PmOSSqtmT4Qd8YuRB6
2kNhRTNORNM69bEmLQzBw2GmZazB0awaDYUKdzT2pyG/sny+60T4GrXttWmjEv5oodAN19FGNPoV
ANjeG0Mb1V1CVCFYFVMW/yaI25BrI3EkQ4E6MDWJKm8bJrDUK16DTKebhg/hYfCu4r47FzHxK3Bx
mi0SWnHwe3jzNQocr9FHjtsW6Rq+dOzZ595T57YL9Xr0yQ+JzBH6/Ox+lAA6GBtxi6aNdXTNhAHQ
PDIyTPQbmDjUg7pMfnFcAYLWFIUgM6AS8wJ86qrq3rulxavBnCZtCf6FPZoiPYuNpeDgQTxw9EzP
eggc8riSmUgRp1EX11LTnawYJY0gO7HL9VySuHPXLt3bniwQzmth2JvUFcHBoyDezDkIINHWpH/P
rIXBw/gbmsyICRFMAqexL60XtyhTaIb9MYLdMvhvcTR9Bmwu0AzW3z6jla3pmHoHwwIzlLoYTvqR
9M6/CmHsgee+hNjjjrs+rb8tVfqwkadZPtCT1tReXkjh7+C2iMaSSSVtLCuFUcSfeDXBhcTFYZLz
P8aA19GJvoCjkI3AdPbMtD++qLEHkjOnIZHCuH30JLa9Gb5XnXowZc6q3uv6o1mTxhQbFmprc652
oHeW2F486ord4BMZoeO+bZIfWqSUyWsLABx32k5D7TmwdUOwbgyc71wpY2bckHjBHlI+0Y9Ocwhz
1i9NYpfHsasjOMdsxEcrItKjR6bLPah3NoBat+dNmUObeLlOpC8LMJ64ZK8+2S4jIqBe457klWvs
Qfsn+0KuAa1c45EpC689UF2WQCt4jGrVdeHZMCjbeYZghDPniWvJDZ7eGR3BW04VMFLIRHrMouDN
HNCwNIkmh0s+4pDBqzmp6TbNhnmnQ1ohx28+k2Js9ppF9XpuqU8679fr4mub4IPnh+EtLfw7pul/
cYIRzwxzOj9ztNdxY1aHuCveDYLLQKmXBitszvY5BHdA84ilx/Sf2VDT2mU8sAPriXUXcHM4djeu
3Ap7IeXkvA5j6F+x9t4VXBmcrPFNsmXYcGQixwn5LfJKuChJEX/yVRddD2ylS3+wSGwIpzQIR5jF
pz0WZ7OueUMcdlTYfYgqZyWMqFfQGCwyjwCeH2fPPld0//TqtqO6XUcE1SoskCEkqCAV6DOdHEg4
gPxpbMPRf9JjsB6lPocZ0S/YlnLWwYa9mkAuQJDbVlzPWOnNg1DxiN9cv8wqQihbICFOk6B/5gyi
znTjre8Vn5VN4DNKZI54jOEvjghHsoYqIGxFkGzMjLcssskL5kO74MpEYuJ4jyUJsYeMBAhEXS2p
ooU+FAtsTMjyy8la0Du4tPSQvkxD/6pG+63rNKsUGjWmu+Fl9mxgZxHfgmOhiUEOAww3bpm9ljHY
MC9OLrNqrTPJUu5WAtrZTOUEqD3CF5BwO9q+LB/twkfsnmHwiT2jW0QNBBSbYcXAJMnh60yME3eq
Te9ZczEhUhX/Lu4632R6kesEVshIPetbuFItPoNVbjLdjEpZkHlqsAlp4HzBwWPXPpVkEvtv1ZS9
mgT5oBakdm47EniNGpGIwlG27j2SGFFNPStBUGA92uLGnv9fGkX5Ps7VlQ3IT+6ifvFgafecWBQn
etqWiiWACZCaaUQYbQddAUoM0C/A9L5v4ukfGB+q8ZBJK5Coec+tDElOVrfMtV4bBBCruWw+0rmq
Np6yrjJrfkxkBrJk4gvKa5lGrN3B4fBwneouDecz2YUgHyYS51AbhVtUSN6jtKdg1VlIjKfa+cfW
Ge2MLfyTP6QfGhquixyDb5oWpY6tK5JnyMF2F71pndYnLOcAH5yWWV0TILBhEA987jsFBrvRno1E
QBzzYEbGUOYsu5gLSKVwV1UWMpbJvScsyt+xPsFf18M5SD2BxLOLQL2GPKKO6fFkB364RdhNG9hL
TIwhwZMsoPtNnaER5l1rV/UShMX+sV/RNLSbyMIawO5eHOVUDetKVx96jKHcVNb0Sd3xYiXdA4sA
QdaBUzE2YvZruArNCSic2Mt86Jz+cA69QG+g0dFKBE73SFGoH7hj3UsOBuc0qukvKML4Ad+7QOlD
s74yuGax1ekvNBtyk3TOAfZNRXSuesR4/FUmc3ZTxpB+VwTLzhn8SocL59Bb+r2GebruffYU0+Cg
GSF4ZgVhJbjXESj5KDb9U+MIdPad2Vr7QfY31RHEXM5IBCnmv/A6a2SICr7nXEQXBpvGwVce0mHz
5pXJH2+9ejYT/xkuv0EhPYYMPyUZzi3enMmUz5Zwn3AogCnGjlNF+cWPRskIhlelxMIQIeHFDovW
JyNJhuJRbEzCI6nqZ7UNEB7Bh6ClIeqHvqT8HfrZ36iqQXnnVtuk5p0RHhq+rmvO9DWA7G3UBCxv
kaU39QuxSl+5cEb27zkokTGO1oV2H+uU2Fs3K7/7TJIwx7IL3Fbz3o8xQL06QQIdExBoyB8nm6+4
d171Uv31IGrQHDwwCspPY0arWlDDoho37yKWw8qJcAa0UCPg7d7yqcqQYuJUK+plCpV5N3OAiiZH
XM3BLJDNxHmzxYmOjqTSXbYViQCqZlvV2mv44gkOZ7thqxePfnKH97vBgID9neGKPM6ZY362E0oQ
awnKcpFvIeSmXbYk62Y99vU+adu/xiy2vu1/Oj62o8hjiALknfWplX7MZp0QqmJme5VYBzkmwzpy
6ielrJscfXxnwUKNHI13TiRGzB0SKE+oAHxk99Ua0Z2X1c+B5G9U3fxHo0xGJAhkZvn915zrd7Mq
/5rQhjDik1jslK3aRotMrVgi0onQPIZ4YrGA/gmshWEff7lmR2hMfJyrYuPJ5pCwVtwXOmoYSjNQ
1q7cVaqzliiZHMgbz0SSJnhUUnQ6YUy23hhdosbdYOG+aMlD1HrWyslJcqnKGge6rM6ktrAup2DD
4YA5ngDOnZdaN2tZQFpDemvd/NWrIUfixaJAldUDvZx58MkZ2kPGMnBrjNxGNnPPKOEIZJeFHDes
bwCFXuhTyagyKabIGT0pStwVRACcdSNeqjZND4wb/oImsdYV+5uV1SbPSGJW1Wg+xGhygYQH74a0
4cniKunLPj2wfQw3RsPwhKL0wPL3tWyTFxnKct9mzVUF3ROWVJiAzQR/rftFrX4k0waLguG8ZmZ5
s4vyn0oB02Vmv2baKynC68cUZtTOTFHWchej6+I7qBMgnJboH0DD34jHIAlvMewinP7GJHasJ9hK
SnMEQ/99BmC17wGWYGN67Hwr2nYD49fKEDyzLd2YDUZ+U6b8G8kAf9QKB3IejT/Sb2+1h26PNKN3
q5yIQ0coTFbZeEj96tHOwQb6ZG3CTWPuKzQmi2DERRe927n1rDrUX3AVmFkQmsYOKGfZPlBxeunk
HQiGZs6XoG1ArfOlS8c9GYlBao4gmkLT48uGH9y4qNsmGzUE+kqxkrZ5tSdOIUFGImiEUwEVAQrQ
hJk7qfUhkczNwqTO38b4xff6eG0Enj7RT/KtVHTYbjAu2H2GgDa5hSG2Q4Sm/GmJJg6H9MQedTL5
LtNmoKVA+Gpb6ZnQTTDDXNenPmCEZA4Bp5+ad3XCxYOSDI2sUfzEmOPXIgNYkAbAb4euvvPK4Qt6
OhdYO/OyjD9E/2AvRg+w7RWBW7zO0W50kpmOEItAo50jetxr0gn40uCr1uyCMQjPDYrh4uDYMd4n
Ve0ZqjyXIOU3SrMGNgt58pMCREUWPESawxVr0sKBRsEOBIKaWLbrfMZsm9fuuVEp9oDIU2s7EV8i
4HCNXOfTlfNzBi1xEOW37yafpkqWaEX91GSwL7Uy/xCY8eQv3XlcwrKe3C9WGiRFTz17DQMnoLPI
VsEIyb77mtgBLx4oEgMhf6xCMrVp9nO0kJqrrK8gICC9+hcDT1kl5BGtrMLuiEyx0UXO/k8VkVaN
GHBca5caBWzLWzO3Dy2F2cpu0K0WFhbgKE1OCw+gWojHQB4nb/ooWga6GSpSXvnxGmB7Q5I1/Agj
eyoXEUjbXZmC0jzWmiNozotNXqLYjGK0SZxei9KRC4H6B8Nr1O9BsNxgDCNH8HL8XP346SREbCuP
nkLEtCOj9QOV9i7SzQNulxtEnIJ3G/Qgqkpe//Idcpe5lS2nFca9nKg7/WewKyLRLH0bevczSFFm
xkMFQQpFETOHylhV0mDjxUGpDf5/HgRPkdedyZTe0zrtSIE/piq/mL3zx924WHa6vWeITyM3f8Zw
ETUlDqGPYbtNh2n6mpPuH/43EqOHcG9Z2alQyjuRZsmONbWAcuiZEWQ0AYL35x8Thf/GTLxfHs1v
8EYpOTQCF1f9lYLWB7ZwwlHxE3PTbLBl3S0xJRZt5Dpe6LYSLBjqvo6yrZFH7mHUx3n13M56oeNS
NHCZe8S/k1nlBK9MRv1dQi4mcBz0oIPuP0cf5dcYHFWFokGAm187pv1lNtF706gHg2iqrqGwGylN
psx5lWOEU8xBZ1UTXmg0rHutevzNcpwKdodbrbTCuy4zX3SfvrhtcRGj3Ntx9ogG9N6a4hdnsn6m
rntqTZYrbUbdHdhQ4s340oxug36zeAqhNp0EZrNFwPQ4QMFEHrTvF0hBP1eM8ZMfe8pPjk1YqlDA
WYYCp5OKw/OyPLan+nUOrWtM7sQqC5gi1UkIk8TF4iZnCoM2FNBGi2+XlQzndb33caSu7SYPtpFg
ymGW4gnU46P2kQdlXvaJUmuARh15OCqJPaDGWo+BW9yFvTJo14LPsm6uiZN4ayPRLEkCAmIYoEco
TFdM2PINVTWeZOpGRKAWCrYQQUYhYXig4Nl1doS1dky+TRED7XJQMFlCzkuvAneumJsLNUSKthYL
HZLdDJ4qGMogA3NrRx5+RA/rGEBrvjd3F/b+g2MEtIfJA8FNjxMOy7VluK86BBwzDqg9UDZxQ1lw
hXJKdpjAg7WfY4Q+fl20J6Psc3xufJGp3Z5l1DAP9lrOkwYUIZJPNkkFwwhA9b9VVPz6bYlqtC9w
aw+ahQ+5eRvTZ79L5davomq8VFMf78HmO3snbE9d7ty4qj+ENfY7kqmPmdVQBJfZy6BUQqFvIvML
in80kpikxplBB3PPtY9ocNXMjDxkaf2RLE/Hn4T3bArfc4II1ibWuLVvi2ebBSodG/Bcbdt8EjWU
yS676+qBY3iJO8EkGLvOQVQLgqdE55llxO8I9AicStQ3Bu2MnTq7bgr+RD/UdAjzvo1c7KdBps+9
NKqHwM9pzmfJOmSIaRg6772U4505d+Rh+R6TpAyoFTbKE1y1VzJMinXU0svqEppu3jJ5igDfHbuq
16AomPRaikBnuy1xlM3+XTnaEXoI5y+0+l9TVPcpYDW+a62Ji0SVH5W4+ANz75rIgyRw0lWcD79x
TV61LgUrXRIAcydhb2o6xBHg5TFLvGmkmTlbQUjR2tPC/AtsDBeFzJ+A21xSu0FGA9OFoTN3a9hh
kytbCWVVMIuNOVQjrzpHbr2lhcIghBPqAfH5BxS9GpJlMJy1wARmEx0UAprLcM3dB13fH8TQoIQ3
aKuypr7WmXceuix/xHUjdw4rrAP6aE1cG6Rw7KPTLifwQaXOgQSYHRcMQjeM5aES7ak04+4MlWTp
T2HJZz2fRo1GKUtLtZaCOXYvwheYd4R3BuJ76LDbWXP/CUwdatVipnQIEdtViboSVvowT/RFs+ye
Sl671eg070PGN4GRgnTJQMpdPSNTpQDDetV15wbTIR6xJsJhVlfMpCsnY8IcQJgwsAnrpQYpDa/c
qkHY75UHLDkK3GdQiMbB4yralZEz3Se207xmRaAZuNjWtEbs5r7kIOF4x2gjHOK38Md1yb8gg0lg
xV5JXCnkpcqWq66XJ8erP/K5AtjdnP3WplC0im2hp7cM6B+wY4xf5rQEKElpHacssFi+eulTXifV
Jo+Xhi8E1Ruy82HLx26CceK3dPqJ6OFGnqzckJtWNcaOgEX7d4QQtXy6aCfzwnWZ6kfkNfhzZ6yV
qfUebxaze7//TrAHr1LX2IvFsjCa0S5h6XBG/Mmxq2SGXINNwb4LM26MuS6CeTPpGS0yFjmkrs5Y
YKZYvKyxkd0im/bXtYn5EWC6HwYEezdHUecowd6/nWZ8OMPc8vp15UaNrBArtiOb0Y0+HWU/u031
R2bTu6qck+mW/F5IE9j2pdioG+tTO81L6cQOgqIO/bvyfttlelhzLK2mrkHWFT3UenGyE8WnERXb
9VMWSMINQLGSSGCgzCy86l/AkOCsALGgWAl7zBhz/i9wehBcVpl/E5gbARjFC2wi09j4af874nnb
ZR3cEdN2yBqqKk1aBIIabRd0HcCB26d+NCHOwEJDiMPA240TB3VZfMO5Ud9jVUV9YlVsGCUxiCOQ
0uWcm5AQORtL1Q8qSY7gssqDsMIFcgUHBjVGBSkqhkiwMlj5tStPhfGxa/oIzUfn3CbW47T7w5jd
sQI8Ng4h81bvnSp/Sl+R2FH7ge2Z34g38DeJ5PchxbpmQwrZQYbDs8s/AN2kvYeJQq2GKmzrNABW
Y0AQmEh5JbqEeqJqj6brzFvLp1srJ67qAHJlEOLbyGaSZFrr6DHi2bSihyrrElV7AT91HZEVhk3x
kmOnAlWMoZSyabjrzG6kcoHADMBoQCTTe+fO961HMTAwgQ1nrsbItHdWQVGEzxVVX4+coLZtyZDL
WrQDgk2ZfOBRA9qWz/BDp768OkF17/SasWZQ38rWP3dG9DM3OYg9B+QHwqvFQq5upvTuZ3Kojmg5
P+D/4OQYlimW27529nxRkd9xafjpriNFGhM6bDWvCglwkXW8g6ikbwYZg/sU5dXUsW/SsoD94ZKN
4ImU0ZxlmXduxDgQj73Pjdg9eMj3d6YHrUmO+WNUSFhIpCbt58x9aU0grn5pFGzjvWQ3AMai98tQ
vhuUItVckqTFhgr84qL3FzNGR8am+1YRGlcVlDRoSmj0jeoji/G+VRl/qpkofOosOVZJ6O2MCXsM
AWKXzJ/eYWBaOOyjCEFC/sgwclqNJFvR32VvygTzyOov/7UG0kxWujXzQ7qorRs72KKatvaOlXAO
V9lliq29WVIwZWSVWQuOZyDhzzYB9FXY0wUDZ23gQKEYFpF3cbKQdHVheyjjl3VDbqMp6jVmJjP/
IAqHZHkw3FRL/VnExH0RB5ob05dBGWVNkihWVvX9EPUAEvSlc5vHDLNEZLCq5pe/Oujx2DvjecV5
zNRHPo8ltJKkTU6gTuNNhDp/Rbt27OxerphYKSSDLZVUHnE/USGVPXREp7nnKkEwgiSxp0BmaeAw
9y9OU23iAGdFjby60t4uygYkZI37KCsD8W0pz0E7pYspoGO18tOwCVsNbHFBFeTHLBirS7EkD4GY
MauoOpRRcs0cr9kZYeDscHAw3NKuf+fZld5HXcoRXGhmGDI7ikEegnJ+XH4LZCk7WxkgmQHLLOK1
aktECEOuyluTCHYIC/EwJb69ImuFTW9iPIrMPuXKzNdEm49siYPknFjImpumvOQa2kRRZ7+SFzhW
8MfwNhhtum0Gxv1Gc4045cfQvVNNdWDbx3fbo5YgG64zmVcK417RRgllP6Hg2SkWcQyr0C4l9lsT
DhwXBbqdejx2kvytucs2ne7/9Gz+pbX1ZRvMMVpr/KkD+59w6ofKr++JRcH9ULx1oYE72HnLhPOf
1kluRdWco9b4NA3G10na3zfG3KwaOXybcExGIY/WFOxCfzGqpeFW9DSmwPyI8XXks8jYXU3URAbl
d04txaoKEDYuO3Yx/YhODdylZKaCHiG/MG7ExRITV8D5EBr4uAHqADtLWfMSxrNJHcpAOvM3U2OS
l8bILERlLzDwDZJ14wejGa9GZ3lHkDGPQwPgto/AAqQFF1kEcqIjMctKjC2Kc0K2qLhQ1qNOxpkv
4W9vZlVd2qK7+lbbrD1Tv1LrfuICH9fW6P6FRfDuFsaTafKq5SAyVuZEwG3atNkWSgGzbOsYzeat
kVXHPd2QrYaqb1Ldl11RfveRxjPVNS7dNtkFgz3weCfNTlj1mQkn6+2C5gB+INvbd0cncFN6jLRz
RHL8SCJdGCmyjhZLAzrWY9N2e7A1C58dB5j2zmW1bIvs5jlueG+aqX8sHEgQCPXpeijKg7y7Mz0K
zMRTR1XCUcu7YRWC/rukgcaNBJyIzDjMx9x+0lXsYdW7nvR19BBBNxKXZMsil7KsPHD6jbD/x3d7
aNnlFqwGpHuKEP7X08ilGwfESaEVy6FP4aHdU9Nf7ZJm738cndlu40gWRL+IAJlc81X7akverRfC
dtnct2Ry/fo+6ocBBujBVLUtkffGjTjB/rA1IRVA687bTTB1xorfC13Zyf1uwLvX7zHRTyRa6Ch5
Aur0AvQVh4Uq61Vm2uPB7iY+el3AqzmjfM90MAkUL7mByEAekI9TG1YrsxyfAWkLhDHO0nqeOBQF
mz6e9lOVYTJrsT0w+LCGHKrYeyaxsMkGvQ+xq63k1LFtzMapGIttUvF57rQzrKIuJOJnBgB4FKvi
yMEXE9yLO9KEAB3HwIjfnqawX8UGMoBHdSy4HYKFxmxWmxnuQG94a8tGtq1IMm8z3itrflZ34jTO
rMJxP9sp28I2u9A8+eKa+SsbFjeHFKKebvpPu8VnhxPh0rrMDl4NQKorg2fDJ0TI6YSbr2bSilL8
xwn+tSxAU1FZxpfFFaBa1fzK7eiAB30dhNWZc71FXDn+VhA+Zq+JtgYE4zs4YRUzNDMmYcKIkZaC
mkwJaLhDM8G9astSYfbDgEZE45RYDp7WtgB/6r4bTdDvtEmcuXBvSlKFHOBK9AFcOqrjQdVxVTcB
cDEz94RdR9/GW27y0YnJdqUEf2xk1iUtlSvqkYmcak52Bs1HtTDrDWv3xVbGY0DLLekN0R5sbnCU
BJ4Tn/iar7yrZ08XdHc+IDqvDxxo+CioEtcZvbFM+zM9Vf68nNt52USqhtQm7+8I/pSq7NNNlhb+
gfgXcVs4/VyP1EM9kQujHeQfuHTk1wFHPC4wmCKN8U48clrPBd5yD8AhT+VhWmnKQH36JxzJJhWn
CY1PhtiMNkjRxmVqoqrkFLrVR+g1b3Fjf5Zm8dB6k7oxKeFqr/Np4/syoNNzlpvC5x5hO9StKiv8
7jLb3lp8PRaDB4ZXYuValpqnc2uU34VmLM3sAspAXDHX5SrfzAJL+EjqbQkOFrqadh+jOCDgnBFz
C6P8w9LiYxLtRpc1OxCZ42nqaMEMym3Vywe7G04BdplVM6QDInb9BfHp3HVke0ZewWMrcQfeZyjT
OwTx/IidAkWWql+gGA2WSVpAWMUsYgt58Jl1+aMFEHHpyPGfm7piU3XxH+rqH9FhOGyYlfaE5AgQ
t80FeF1BqI408FhQTGtLbAoyxMKbx8F7O2GUBoG4qTgicXY3cVmzilFtkjlLWwy4JXpM9JnX3KJo
/qFG4bPEGYbAkq4pL3oeK8vZOEULdy7FvsWsriJiFbJE5urqiXPlCPefo2GyNWxsWxmhsd5CzO6Y
E5Z8fT4tupQWoHvYbhpCMuM9r24WyMaehyskKwgwmCHijg9desPF4cZGW6wsae3yAUdEdFcRR1VB
zi2Zk1r+kCUp1HrR5f5fHpbbOkV49p3qXw9cvbcCUmyWzTCc+uMWPee5p9v2wQ3yassNmjZMNk+o
tOklaowvC7v3mnILcBC+uWVPI15IjK1wYaEPId9FUUAPgxzu80DzHUhFzpvlF79o5eIoU/GvuiNK
knx+MvP2WLmRdxRNDvrIfOO0smQjVhRccmimAmDFJeuMUMBgwqHKU1hAqfPde7K4+QoRwvK7FQwU
cEllCIA8ApcQcpYFpYbQExVvDX/mKupFCGAxpk2ny6j8mczLpMHAIMGipxRps6xaXZFq0O1DZwSn
xhDHEYrqqsXRtw7zRJGkV8chrrctV0n+s0qDGvuwRu/KivZaW3xejIG4ZJpKaCLUnSmRpLtSGDg2
p3RrUs6x8pLhVSEN2J77j1IDpAzR3ErLBqAgxKMu6KFEiKGRwG26Ze2Ow2rWGk8VLmvcaXzpcN1Z
Rv8QgODelVC80ULwguRj9GEDal4U+BVtRyHBef2301MzDsRznRnGZx9Vh3aW7RIvmoHwSO7k/9h3
Y9BPN1rB92hXuAWRgyM7yCB2mdyQ/B4+FpZaLqr1MmqGxxw/JnciTGjST0mHjdYhkUQsJFWnY+Cc
tJIUyLTS3GRYQBbuNDzzeAbl4oTfYRTz9CwxlDal2E+TqtZ91Z1gr66V6RQn1RlHG9sXYb01uVxy
mHn+mva6O7sebRK8YY+CHOYKjzuNuCVBLJH+lDZTXTHRfTLV6lnM6UMni52MI5NzQrRDpGYgmejB
NgP4DNmQL+sE3aTVLUVmd5IAPQk3eoTYu6scWGHB3zFKA9YFBTeWq4aVbXEJImPlOBpl6u+yDP0X
91zDKLG2ElxQpoUFodcaoHYqr4iC32IWWJTnUwhdUbbc72OqIxdGDWw/0jg/jcDRawcz9iE0yq22
NRayub/aysfk6Tcc9hsQKhP1EbB+U/Ku8dlSLNtUJcGm7k2q1DvWj8ytKJ6beKLyhHzodRAsXKbQ
lSnUJ2q2OPSDS6I85YPh0CuyVPfslWH7I1JWU7/2M9GGorZoKMNqe2pJ4ZGwGXa9EzlPbRxMPskF
HIw8/d9V3tZL1pB4PXHFXXocHM9S2+YuqMt0Z7p8d6p5njcz/BFqmaenzAyWEQVF1RSBsCkLXuyZ
H61p3jMeOLbSe8DCsLTT5u78kO3abjIKl2DfLm349BDb/gnQbVvOsMlDNEDpSIaQbCcpxqWi6mij
fdK4TeDLq6MN75Bk1fA9wYpdutpoL15IV4rtdNvRHN1Dwr2XJYDftjS1gx3D+cKv6tBSwsM4ETp5
QAsuFobn8w50LMNYN9KO9rETQcyfqXDXrvs8qDt/oTfVHgaXwIYS+/xsPKW4rrfTxhnpS+E+kdM1
Kzp1tgayx4lLeF3OKASm/IyrlPoFge9mI8B4037T/wg7htqUhS/37tqb5ZlfQVPvPBl/BaLnSGG9
sbTj+GwU+SK/3Ci+W1eS/0SQ7nuSU0bjEsbxCLk1j8/8+/ypJPvAMs/zX5uge+p7ah+KPBdxuETU
dR3sO5vJLt4qh/q6GqUZL3+1bVL/2cllDFaNZEbYu+ber8cnCo7wYTDtrTFyPQvbe4Z59sNQhCkP
R/c9RIlPcHCjbeSoTyyWJUfC+ha46pXWyvuNEZJf6g5YFUWHBzPpL1aIw2PhjRgGNoAe857vRewu
kohLMyUhxDUcID6Lpi8xW6fZP4/QG0Eqi8hZ1RcnGev2gJ5XfQOwaZ6tyCQllSAVkzui+Ky26kUc
KKhByS82zudANLx0BwFwg/qphWpoWIioWlxG4UiHEKyVVRQyp831FB7ghtz8uCWCmo+LQeQUP6LB
LHxh/PptfaG1cFUU+apuiYwGMSU2pLOyRZxho01V+Bj2yXhWTgDoo2PXx+LqbmNBPV7tW+xSDV1X
pjyEAefuvnXifT70OT0drr2YIqve4jrAhw3hDzIONw5GyOuQ1LiuJAMIFiZ9zGtrR5R1gr3hPeR+
efTv8cn6rtNaeL4lvdQYgrnDYZVQ5mjsh4EZj6pd5yWXKW9KHq3I7QmKhxrOmFq+y1hx565iGj4c
G1SHdPihT1DlJsUhw0i7jRtRn93k1Jb3afEFInpXsrbF2n6a6HpYNJDLRA4sysex2RS5xKdvXsuh
e+cK90fEmVHMNhp+ZhykRrr9Fo0CZdsS5qgm83WQDWoU1bMUxS27wadMOrTp/OGBQXV0Deqsdojm
K2Hia7ffGGzWhCixpMf+vi6MA3I03lM5/gwzbSbRBH+adA8Gkt+SKs9Oqm/cG/NyGmFQ5SSRUnLs
apkNSbHzeuslnWC/jILHu3QK5lKr9Q6xKIJjHPnQHEB+kNJe9VXzix7jU9B0v5a7vUsexyFsQr6r
m0I2Fegbm0zB9gSKfArbfgMiEEK/+1Lcn72hH56LykFsg4+emJueBNtCIw2zhLDnjE5Ff63DBs0n
YGMGVOYOMUYWqs5i9Hl61duA5cXwCKoFAxhXyecP3aem+6aWtyprfmYTd14wp5+EJz/7ig+NQHPa
kSCn3Ma/P4Maz18wVDF2+xWAdjewtpEt1l5NSqFJmoeiAj0TlDl4JDxFSWTmqzlx11UUnQHQ9SR/
0I4zcnGTxadOfhtjLBezllcNDrKyWZP9Zii2eV0+DZGBsaJSDnd0XaEvDPbZ6BBocbYvEB0hoc/9
vai4S+BH5+4uKf0jPk4NcwC0u8kdpIb+cOZExupX1PkJdGd9tRpeVOCd+bxMqBIk2XmoyfmiW/PT
lhOKkpPwmp/TPWq9tW5r58Uz5K2O5nfcU/FRFro9SxdKZDzzJig4+LwOMJKPZeZEfM5APtFgYhxV
4jzZdrQVRrOz8mk/hncjUCRhKIP9xrFMpNpkpR+NAM2x5WhsVB13SlAwS3fKMLxHbY0nwFCvU0Xr
A+vSJPbZNN68nsIb5bMcuH56GFMJS4e7NRYbkvwWSz2ViHciEtYWh5Lbe8/rlXS/uZ9MjBEFBdzg
rbz2sapVdlSjM7xqwC6QD+RtltikSxHFmy6EUgnv9BhBDtg1d1mNBj3EeA/2mbKSCnRhFFE6T62t
7Xc+6p6H28lBLqfU41b1bJccHNlsfD5BZVnJvdsF5dnNIpdTwh0Yjr2Qg7ZJZUnLIhL185sVlAMc
k95cdLPRkpiY9DKG1btthHvhVftHluFConbNCrS1x5HFNldXlXsbFu0b5aLP7VS+9bP+LqSgkNJo
Hx2rWeoyrZe9gVmLjuRs3eDd2JNpoe0KFqXB+3MdOZbeTHlZbMIyg4lCmounhe2wLzcPigfYkjZZ
vWvaik49RlM7Hesnrh/iKZJVt7frwF1bAQ/QIMVNDIXOOpYhQYLCf/e9aOP2Nes1AFK+u7O5Tjlv
bQjSx0uWGnzwbeveyMenu9TBgTK73F65hV3NXupzYPbpPpai3hFEv0o+4uz43HnS73DWw9kJ1DZA
eeLpnhE2shK5HgK3e5qsKP3x/Lu4OhavQs+3zky5wM2kzg2jyfnJM5Fz2kSTMmvDxLJUZY9VVOUY
CojK9Bqb8exW2W64jy/ZoL6KdvjEtOt+iFljH8Pti03fnC226bJ+UZnKNrxx6yu+CnAHrMIcbuiq
7Zi03EZ8jugcPHKc+reeWWPcAZFrpJiFIFsqtjU/Nlnluy4FCGBKbD4rXnnBBygaMJN2ie1Yl3de
krU3Kl7kdz1k4ZtNv0tn+mi0KhXMu9zuOY8V1sPowqaNOFPwujgJPsKYk9gmg6ZTiDNEyelAywBS
NOFqxP5LyF51z1ZHvCqjtOy5ymdiAHV1oBcuXDNOldRKtJRqiYxKKUP3Txox5cDTOYBIhn9CDhwz
mO9R78d+2tBfnx9AciB7+PeEj2D5TjqObjlGw+XQVJekJVHR1YxdgvM5/zUzh0M0cuMT1YAUGXGp
18VbzPS/NQTRErcVxh585vhBq497cO224OjkiW1V8AHhPsfVi17yjQ14el0pIa6urOtFkfDGrRzx
3UKU4I0xwNkJ8JeFnGOQXXKqpxKlaSFAAqHpOlv1Y3e1NNFTLlLxItMZ3h6DTQo6RLbp7cS/0Dsc
3L0LJHeb7ieNeRePQs5re+TK4/OKX9EdkHK0reHedQNqrWlbyyrzje2oR+PquW5ycmrrzLL9EFXG
ehxRloYAnbnKi+ID7zSxeRtXRRZy8ElV0hwMpc2HCZAeOTb0VoXJcrBdbrGEZrTVbya750BlUQvR
gDfxnDF67uTsHtE3X1NDmnzRsnsmGaWlCTidkNXiUQZsfGlOhXhw/QSDjx70BvsWQeb45MFtYwi3
MMVExyimVD4exhdLsikbBXuj3VgWsG9/hfxNWQlID9XijY3Is+5yVI2tSKN/qUO0Yu75140mFOIq
RVFl0H+oLDf6FQ7RTQS0bzWWOzcpagyiM9WCeGHAoBLknu4DmcATvtKZD/CrnD7gopXE6NS8gqVE
K/DsHkYubXtBHmCR9sgari7ibVjr966MT01ATzn1M3xRMEJ4DkN6mQpEda31pxK+uy5kOAEz7rJH
gnDtrhHldCAFZ5x0eJdPCNNhRPU5+5q477mBYejjlpnfACu+6riG0CyLr0zQq2U3IZkDaJRgQ6Yv
f3BQm5110BvjCShRhfO8Pvgyf5uILEMAT/p3DGmkhwwvWQeJ/eFbtGRUpfFKESXVeTx3kSHJnGqs
pbK2EbYgaFPe3B60+8v7kNxEZL3fk8u05TK5t3sQMBs1P7o63JuzseZ/j2GBIxNFhDMHSSqD/6cu
rpUHNmqOT5Y5HQKPchMMhGWXb4RPhnNA5EPWNfVq8qJdEtFiNDSrwQmpA9A7vw5WBP2vpvNjILSK
6ZYAdIZTyH3f2PTw9ILEREf9y4JkF8NFR6DnaOjcaUzLfu6/mSQXGPJvxUhlep2tZMcrwYg/mY8W
JCe2FduxS1UKj/Ajj+pXUmdPlJmJZUMI7YQ8ljMbtA+903zloD5QvjpSCm9R/en2HzZm6qhRWLpS
yqvycCPj9kNAdTOHEkRFv5utF0UCOGClrijXnrTix2SMd71+OcMbEXm1zzJvl/nztp7aOxnvzGCO
LRTDAZNohiSGU4hxaaACBa9RMgwQC1jvjeyh5h/M477hx8bb7migHwqK4WafPFRl0NudTBe4cL9U
aa3S7LO3CDmF3M/cq5ovrfryG/sPCqVgNnSxmM7mMuD7sJbkB/KBZqV8R+KK0/EIx6H94bOHDetP
8WA0Pmfse5k1HqCLrIr4N5nGXavMV9swzhqQbN5TvfDqDv9y4wpXZC6xJQ0YYloTttQvfy5J4A6n
30uCWJ15862C3em5RIzLmBNnYXxJMCbIUCqRx2RuzH3sTuG+sqGkpSpol5VGt5xSzkLkaqyFTjub
t0d4dFtgazMv6EqcDVkSbmMjErP5x/MpXnjUMhmIqRI3zz23R3iDsPKA07F099Icd3bunHi/79N4
2OvBfzLs6YiAhqsjHS+2mPdZTDmg4BcYVOlT7vu4L6ydW8PD7Nvg1Sz45rMqAZQKDhh15mWdR2i6
IEenyOdbYTN6GdpYtC5kj067WyPsHguTYWdOgDMC3aRxgM3miTcM5X3ujUKvvwn3wVCA/EgUp6o0
rHsuUF2zt3Dg+ab1MVEiieEov1QzhvGcggeRmVtiWDh/sOkCvrBd2AbU05XSDRaEeSnoFEp8QBJV
W6/KzYNLzot1o7kXPlvoOvcxApBVR4W2LQ914D046ERrO5bNY2JPwVdPj+CHDJ1nYQTUm2absaiP
TWpSzk1HUJv0lGyPE06CAM0Qh+ACCTUGPlmGxF8zBDDqAvnGg3ueSKyUqCIZ/vaF4fQfY4g5w7eb
+JpmCshbCwUJW7ADepk9s6h/wDI2R79qy+OIDLY2ImME2WoPX7IiNFyOd4xTT+kIt1Qee71rcxGk
9qbjdXGC9lQ/WCPPCMqvvoAOdKghzryaA+KFfvghNPWiwOPXTTlxYPbaZDurBlZB1/zKHk18ik35
7lJIhBIQcADNU+OhprIZi+7EGGDYVBWZhYH5p82epTLibQ2l/nWqbfsEWfCFCkxBCpZq39DoN6kk
ExfkHsW5BIJ+SMv3WHW4B65mjFaHgnkMezsu1JKP+TXkefuawmthGHDxNTW+kX4XAR0fFfWKG3Ld
8adlGu3S4xz5r6bK4xR4/VV21XdK4GZdx+Lv3lJTsGI+jF2ISyNR085XBTXVeTWpjT8F1qPpQyfq
yr5/1rk3skPkzDOVQHvCWPo9EQxZj6YHmp/h7T0jZhUsmU+BGQVkPCgSVk95WM87L3aCf4x2myDM
0Lf0azAQDDbxewyuDN8kxqiNC7CfxLMvlg4svQ3rzUdCN/ImQWXDRug8tPTSLDI1v0UJT5p68ics
P1gA59YH0dVQVZh4rEj+nCc7WLkbz+47vO/VsO/M5hZYxFZgmp2qXuG4SkS7V7Dt1tpQMIkt0+Ev
3gfbpoeFiEG6eWhyDj15DP8wxdawNIlh3noa1fgrl+Gba0f4A4Min08jotyJaoP2sZ+zdsevJCdj
AiU4sUhI9kb7w5KIctRRrlIZ8HP6gfW3FcFDjVVsAQfmDlQHmdhwxtk0uuESFjvOY29R+BnnbveV
FuNl9EyxNzFenIU9xQ+iieVjN9d4CWauO5sJKvkiToCCLr3E9TZhyGEulmUETXwMj8It3ifLfHNM
8Y6hbst11N0WrFJx47NvO/lLNtf5Kk1URQm0k6+HuihOscnvGg/fhB8g0rxjrYmEm28Tw1iULUau
MaREO2o5cARGTGEVeHx+ZO4fjleuYnSREjaKvsIaDtZAN98hFCXZ2ap0yavov0TytkRo/Gu96qcI
NHQYI3hhpvnhEPg5QP+OaspgpehPpQQMq41CH0wwTnzaJbbVBpuIX5GichpaYYjPFiQWXA7ZBonZ
3uHs6MvBW6suwyEbCgNrQfHtBPYzhaX0h0ka7+jIYGPuJamG+J66HG7ZAA/UosWWlZhCx9rLjVUx
VKg5IQnSHMDxvgCNzkePTXKyXixl/4kZq7IdYk3nsc4ZdmFLhiUxEQJITT8/VUPTnKYgANTltOgN
c4liT9MWNxh19g3/K8lyDfc2dc8zD+dVI8ZkbxYFl5h6yFdYTTxOJQSwKIIlhzsU/gvYDxguQp+i
0LwYIvkqjBAKGg+qtC99/Av5c6nDY0mqrFP+m4/MCPiSpwOh+6VyPColIOHzbGUbU4mhL3ZUNWz7
JFbGqDwLaT27SbIl/f0i6CWlyCumEaiBQq3T1ww4OMeD+hBSyLe3Q1lvK9s5J2GJqbk+jHP/nur0
18rGf4Pyi0XFURg11dp5VfQb2Ymxae32qXXuypCNYNlXGCrINXHamQaMEERPuD5WD2Yv6jdrZIyu
eRa2A5IjP1S8LKJYeRClKnwbiN+nxq+e/AowYVvdAOIT9hqtLQdkFmFJahLnHE9tJom7sAfup0Vj
sAo6Q51RAOiwQwwcoBa73vlps+KEwfM9TZAMclTHO2L3I8LaRjXCLprU1jFg9PGYfIMV5fKm6jY5
4y5V1Y/Muls6CJ6DIjlj2yVQ6pZYT3G9LTDFdku8TjFiSC2Wbtv82pn6Y3jb2L6LXNcMTyRjPazi
7lcJivwJpMdHr4fDSKevGKf30ODq0LacmAKR8J5oiVHo6r5/eQ3BEbnXNlwQExz6MnbDaTuk/SV0
gk/6RW9YybpFasxHJycpHbYpFb1zSSMguJAlA8EOx2yzIpD7LMPmvUizyyDJuM+62AXkAvDPVQM8
V9wwoCI45StgeMn812ET4K9GgeWUPRp98JvEAU43p372odQhGXgb369296eMmo0vRTHAloxxu9KG
8YIB6jwKYHgSsvNGUZWb2cDp+7y79SYe5yFxwis0JvqUlHjrdGpszSLEYN31v4CQd5xfj6Irt4Vw
JCsu44/j1x+TJ8ntDwONXQFvRpo5V44b05AQJa9NByoELeA76fkBeMJ4HxKDtBoWkibGclK24R5C
tb0qPOcvcXgym6PDuTMg040k1srx3SmSo6/Gfun28R6a1YHH49uYCXwqDsydIpVfKdH5WDUXIPXX
HE3NwCW/AFjEHh7gj7MEpZl8a2n4xaY5yU+jgf0VW6iBIAQANXJOtBZT2xMbn2jwGwk25JH/F809
5AzShUli7YukWqchbmV83Vdrqs+hI+nIHH84Y14ssJ2+Y129qmJiqzBCRhd79mExide0iB7ToTpQ
J4CCj0Gbq5NLiQnDYcvkgIOIRXdsrv2sNmM9cMAcIufqG6h9fkmMCx2v4/y1nlV6BZx3ZpK4NpLn
vtV9pF26J038RscVVci1/d33+Ysv44+2KbekBw45yn/JWKXDDDQ6eyhCLdyZOmINbLaYvLEr0jdd
5dG1TPJzDCIDHBUNA7J3f7kNHYJaAEJKPkMIxQYRiWVim1vb6PaWpIrUMXlIGjGPI5LYfoShKlZx
sAFMug1LJIqqfTNzoJZNcY4K9rY80evSpwxxrAb61kyDm305nuPEfmxmssR4d+kVhVC+nHIxMbin
v4l9j331/U+dB68SYF2Pj2AQ0Klwh/o6e1fgmUYX9pzXvvSk91ewq3445WjaK4aL3cJxSIPjWJtP
YRtdw7n4V1RoGwkYt5YuJbcW0Qbq6J1Swfsk0BiiNAYe3ZYbm1IolP+KTcFgYmZopNOYjkSzW3kW
exgp7ZPXVI+2Jrha6e6D7lXGWIfAsqmOhRoeGp/WC6JDmE8pL+cphlxhi2ME4ZQfMUo1SjNmdZmA
0Wb45G1rqUXMl6onQbMKCCeuEp98hy31j82Uyk+kXtLdky0Fv7ulbRusuD18hj6J/+GZp6Yruxq+
E+1iy/90evxMU+7tMeuNK2ESecuq9mJ0MT93Kqm36caOLWc/GC79IFl/mrS+9Rb8I2qh9ymsqG00
OwmVu8ZNwAQk3MAYEPJyKdqZ51HKSQnxbx0Z2JhECHSpsBK9qNV4Uew4Mx6QIXDo+eHfpSLKy7RX
/Zoj8nSlJKfzknVQzf1BpMUhh4qYWka8UVX41znoxlrjO/EdwpfEJ85JTcwzDchfjSWBZ4KXA5Iw
F79Elx+gh57jlLObD67XJknGO6Hst6q1X+w6xnqc5C6W+O4h8rggUmGDah1gqqw0FXRmssOCRUhq
0mddZ+CW7YBvMW3negr+RItg6doT7J+0IJqrPzTMDOw0E7ul8+zyPSWwY69yZrF1RD/lMkSjhSpR
QNfXN6atgl+tOtXaP/Cm3Vum/sqmZJPcuybZkmFZTeVlDuK3QOrXNKcn3OlqucYDzvpmts6OoRCA
aDSYUJsmQAw6wUFJtUAtGkBlaNCrXvHb6DwGgRzYIWI9kpt/8KqJruPpFczkoxdnb6nvo3nQe4RF
JP5XUe8tcu+ZZVqvhFORw9QOr+0wBO1Rjgy41Yd2xXPud1e/V29zYh4zovsLT4f4c3J/3zcOiTi3
/khJh2R9cwkqdUn5g/yMjBqVDsyhIMEdfvlDMX2nlr1vZH+Jc3CXjNPrPqsf8G/vB5BfwiWgxzsU
smFhveeyInsRQS9RDXBgj5oqAEfAI0msLBwQuaSXxnufOnoXbwL4KPUF19uLrORFTOpayZQWhOp7
rCJghsp5KLz5TLn9Kpr5uVl4rheJAWlAxmf6D6nSqBWrHwcCneILxT6wmmfrFPMmqUGTcWyYOf+A
PFOes/FHDkqOTTuIA5qdTXOtQ4LSHg0IC1H1D1HoHDE27w3Rf9DisqMg5VJFoCXdgc/pQEzZ4P+L
Jitm4GA8Qk5ac5d/Kq3sVo/iBfH9piJBeFo9pFp/iMRSGzT/RefSHY7uv2qBRHJdSG4zcCKJyx54
XbRAKLqD6PTbPepj0OSwKDN8GRMuwyW2mSvRLpD8OmDkiIBpFqrcBjVyqQkyG4M6l8w0pi+St6r0
mkfMomqne7c9EMbYM4Svojp46kQDdsI9Yz9KYP1aF10EvLA5P3JKicBp281Lyn2U703zNQXUEpF8
uUCrOPAvy/lU0zZrFaSA5QdJkBQVOznjGRBHrA50uzbxr+v572XZ0JfdBIxyNTcXgsVfIkd8cfp0
pSuOJ7aJx8Eg50AFHtvgFFyatN1L30KEk4RPyn3rQ4NKu6/EFQ24mKE8hDPSVHk/VqbiMyFTuHAj
52u8CzeOzxctNcufbHCHo5mSvs5adlTuqN3RdnsDZy7kNekFJSYLpmEOe3scrHxAy+08IbJwTmDo
rcKbY5isIZTaj0b7zxlIEHh3MciJKKcW36D9Bzin7YNVEaEum8raJJDpHA5UC5i+YCWyx6h0zA3/
5J2MI+K9Z52qgN6V8t5aX/ZP5qgEj1Od7loD4BO18FSmmMn72CaHeuzfiwY5jwvc51iOQMqdEYyk
x5mvMBN+GR0TKR9zvfW4URBdQnQPkBE1qES/HM4yVo+cOqntSw8BFY4kUINTAtHC6fDcjsOHlc3e
ps9nDhvzr+cSqiztfQZphjvHsS84ddtWvnb75BbI5F8WBC/4beECqa8kH4oVAx8X3ay7tJ16MxtA
7El4lkb3jR3jHr0HRxWAld6QziU4ntoMSrbdrrtxNkga5NsuBjENttFcCm1CCfTynTbcg+LgDvqj
o5JAMqST7laLyR6+Z202W0/bV3ypOEMJJ+Vd+JRwuVuk9I/cRe1vy5POSQnW3DCRZ0Y9orh+90bY
8MLLr1q7hjz3ffExD5pwlBm8ZORnxiDeMa181QUyqk2zLXzsT29CXfOc6Tyq/hCIAe87lSBL4RGh
DBsHDw04H0txntMi+YgdmC9tBmq6wiNL26l6apn+IRVwX2DwTda2W9woLzYW1ThuAS9jgbMJQMhG
XsVdrr83R8Aq4RqpnA7tKFmpIfvix5cxj5WfecNPvhcwyUqH8jw87QFpUo/mJc5/s2TK8qmU9206
GJrwShUeJM/Ol4tCpJgng7jFmi9BKjo+w3X2TBXObzZa2HjiTzccvsOCv6dGLF3nJmPUOCKScyMA
K+diAqM9RckrehbzXLGLm3o7O2rPqP9Mb9xjI/15Dx70PhPJp+DO4S+NQNCdAxLB9w2+TohMucMg
xN75rQL3Twh8K70/DmBI1EbdX7cjqswKTCYkT6cd1tiV30gmm6DPo2BduklDB/l09qX1WEr/aBdE
swPseysd+dj6svQCUxJrUGm9BImkG0NlHgYiLLFpVcznmo2Q4Y9+uDbH9GTzW9ch63qdQJ9p8K6F
Mnsh5/qiuCQuM5PEGbZ/ubV8Wm7kbJKdQr4jEwpMnU/ASzXBXDb98RlqAVlbdi763re0q7Cq+tlN
pe0ZyumZhPoq6TOuX0ODtZ5TFFHv6Erjy8OYFUTsa2EvDVNz3kBATHyMqCpEK8Qv8CR9/J2Cafpu
KfmOm/9IOo8lSZEtiH4RZhCIgG1qLSpLb7AuBYHW6uvfYd5mNmNd3ZUJEVe4H3dMXCCMoyu3vAMz
uUal/2hawLa0RPyt3G8QFN+6gmUStDhaf+9cGaz6EjvF2F675hqfmLPUS3mzAQ03ib+VdnqI4nzr
JzikGR53AddtPLw2JV2wYYDPL/3oky/A3OmquFbRDB1LSMNJLZxdsvw24XUf8PN3167r63VheOEV
QAchNfO5WiriVlCsaQxXE3OtxwG7IPxA9rzLBkbjHnvb92Ya9i1tgMCbGmhkXTWvBPEsW2FvsInw
+i80mHLNsoWmt6hqRah3dx2IUTmETf6Ajj1bIv1rYMp/TkjV4/is9F3deY6pTytnIFC+pcDJBRjx
pImvAvvVTRAKgk3VJohIjg/ezWYhaV/T0jjrQfJdslbC8yDmPbf5laHxkTp5CSVZurV3U7H/F2Zc
OWZCLLDr1j+pBgZmLNoBQbJ2iEz/HXkjXV7uY2skjC52r0UNCruIhqsZsghMDNIHOomgLpxlMUaZ
kJDhzcxVxcWa2GLvjtm701c/rjHd9NAoodkMPq8zgodGQpfPqS+6Inz2AnVHj7iPlfxQGiIIUQ7x
qp59t7XakNG5QtP5nOFll455kCmGDzIwMDcRophAitb6Zje3TlFvXPoaDhQj6Amk6yIK6WH6jG28
G90TiwOL5p2uJsnd1TTSj0Mq+zFdpuYte3joxogS0343DFawznQJZxkYjwQLO7KG29h99xFQWg8i
P2dRovGLUg2CB7cXuZz5LZW5I4Eax5ww9xQrTzqkZqNPjoSNEPtkTxcrcA4NykMbEiYWz6Ra5Um/
SfMEcy4fhayfR896meO2V7Ox2PTsN7Y3xIlBql5hnRn3rRzO83tS+PpWMP8UiU153H6TmH5J23Fb
CNxbRf5TG/W1GRwmRfRby0oi56m5SOy5wO8q7yprhPijNIkktHbEllUHhu4UVeJa5YjWkcrdqCCr
JYfWzQKgfhtIyIB0oh0gFfOrlu2XiQ3n1RZwPbLppMfsiVnT91P7Q6TK1Z3V3RNKKyxiHyNsKpZS
s4VYEZBsZ3CmO8jvQN/PyKBxLoT2usrckz46n+WQPpTXMNLu15bWlstS49GXzMLoE62HnkeH1qEA
StLwmqX3mKIniSpaXiW3/YQUNarkH769/TxLnJvhrDCxDhs5WV7GayfzdmkSereARnnmtkSpLawB
9QWXBOc7nUEFCDRbQy45ZjnzQQaCZy+I3705RHRqH0nIsLjy750FnS51HhFbTgz0B602hktoYush
NweHiV4+3JLoh6xmqq5ra9XzNMC0AOfkBitLDtRweHuXrrR+FKW7mCwwqyl9rA1ZYcFgdutOxefY
AZWm1CQAFXCBNdjn3mzOhFu0K58XovXaNyOsXhwFUCSSfAflSymuvJpvgrkPFOiFloK5JRCkXvRk
fZLX0Z/Bfvrb1KmsdwRFR2aO+KHS9tbI4Guy2FewGDhWmv0hrP5ECQUbZuxuVBTTGn4hOa0VCgYX
6m/LgUWYGEqTHKM2qD4aQC8KwcEHqBRIsI+G+AwLk08xE2AWTOYT6dwliZahS6RRNcIf7TVGxWNm
1mxd81/ENG8UJ3cHbtY0JLhzZ1l2zN0udbk1MiijGio72RxZaB4QrvtrvGi/AGbCrQb7E3GNBRpK
tR+j7p86YTKImibKf1yTuXKPqZ+/Gr3xYZZReoyQTXgROOvY5blA47TrHTcBMz/+M22MuqWLWTPi
42LawmTStqxdwBovj21ni9KCIad0B8oW6zjxUUEHgwor9Yc1oCkLhfrR3Qz+H+aLi126H/Y4EDru
9o8gkGuPwIgFP8wE8IE2o44+FDYsoWp+cPig+PiUbfUd9OXayv011e2cWKvII7Dn9Qhiyo1BJ7Mg
8FesTDF4T7ZgaGer8ck2m7uXEzJGBMIDdcmHZ5eICFgJLrOIhZk3dy5JrH4LmEssFge5bVCd4ZYO
n8zu/28gAgh23IwCU234tvBdjsTN4wlOvYUWtx8uhyn2m4FPkkkV2EATvzI4gAGfPkKK7D54+DiK
RhxJJh94nppnnU0rjFHCcAT7ZVwd6MjZY8zlhhyNk9bVv3jZu02iwKbLggRDdl87vyJuxjT3ouZX
zyabIYZgTGVU3ZvX6WeYG9fJyyFH9AYRYfFlMqJwLWIX9vQwL9BL995Wzi3pSIaJtTuOtktfCUTY
RvtoYerdGgsQaEM1bVJwMMLg4QcoSYmg76epP2FEJU4MWeREuBqrLzzF4+D9wbNkyGPnLzHNEibA
I53nCwX8OhzGQ6sqYkxtN+eNzF9HEtOXeiM2zqD9E7lk89Z9GWhaWa8k97yIzRXbvwf0BdJ/a/1J
lPz1YWyzaI7Aruned1rHZ15dugMvRZDgv8uh8PZjOvwrYlIthrTD7gUFwIgwvA3dcJp91BF67aUd
sHdXIj5AFzgOwfQvNQq5KL3wUYfVIcLlyrKdcDWoe/eYwShq1UYs/U4HT91YCUkL6dnPZ2gfrkqA
iyuYVw8k91tdT57xZFgr3SN2GzElk/XWOOiovVd1jXGijMzvwDc9mFklDjfhXOO8e06JueDuyI4m
poANjQGjFQsnAHASY6kncHYsL/ytnBaPTNQ/oxr/djHUAKxnIwQrYCfq8ORq8YwTrJ6Ab0N6DfYm
M2ZKDHuVjtmLYNvDYpxexyjEIcZ62Et1Q01+rHP/hevqUDjOW18KEPZ5GwChwcvs6PFeoXPvQ7hI
XBN8/4WWbto8+RYdrr0WE3CM8xVFN1kQKcI1GUBfbez6O0hwpjMeeCL8A0VO1sRkIOb/QMvgvzWS
i8nLv8LHRAhzgxMaLRmGBoNhdufg4HEdoGXVWKaH1hXTKu+9R2CyeeCoUxsd5/vZM+tvwaKPtQ3I
MNkBPIW44h0TZ7zEWRKiFqibdynMYWcE6iuevdzIUVJjooIsiLGvfKUtsqD5ySlX+aTZ29dN8jSS
3gndOOINHH7bgbOhxk1e5PilO5MpLOjxs5ZOOKwN++qP8XGuOpQ9HPRhOAG9duEXwOTpBkyHKsZN
Xc0EqpQJ/kobo9/erMn1Cj8aRx511z2zSUbIIeMXETuvlh/sVeJhr2/G5CTJQ8IcIBFOut6vIN+O
MeNFWv0xGezjhG9rhZHnHRkq5fhovOasoZf/2UsKE1JG7jpbakucsMwQCCRcZC2ir2pwftmw0pxW
6sNuDOIakxQDvY5TM5rnCIRwMbQg8sSw8U8k+IsyGyuQsi6YFnnY3erDGPyBJCHth2g0Tta22QDV
3CQU22JKgWJ4L7QETJxT5AHz7HGa9DuSQ7HEBYFhP2lu4BXXpautU6x0aAPWYmAs0OlBeVcRwAQW
wfPoEvZljcpa57nEB0hkU3RGsO1xldoBKNR6i32e28/xzk0Ayiidbp5nQvOfkKqTbYHStt0EXnS0
4vAF5Twbv+Ei2aaU7PH0sYLPYJ4aZATKjZD8NPI+SZBBpdM92O0H3HE0ph1jeowLH9boXtyYP28O
S8INbPaQ+hvONbHopunchPm6YeaFEoAVGolZeHLyZkWqJBU5kNra5gI1UYfVJQNuzED/LL/YlyXG
r85uAFv7Nb4tqNB5QmRChVxvUDiieN/MmglJ2UXPAaNC5Y17SVopYuHgJBpsHs50szyLJ8TqQC9I
0JEZrm5S6BGKddmfJ2rWXlVKeoB5l05zxUVI92GcGrIqkPdOCZZE+dEP+l/IIY0R89MN8hv6nfcA
baIpzEfVZYdJctvTYq8UA+YFHTR54TE2HaS4XL3kN2t7Zt+gYaJ4tjkDVWqzcWU4DjJZLg43MR5T
UHyZWl+QrTHcMBBfCsf+8ux84kxCR5X7NZ916zNGRcw5MfYbQ5wr+cZm7GhBeUFNu3I0Z8vcAEow
9POFZZHIxhuFReabo/Xo6A3z8e6eUDTlxDlhQQ6eQ8/aIisiPU3ASO0Iu0NuCobIwn9llwVDMJsW
AP0n77NMLjncHWKngfNlJTFPkwcFdJD4GBncr4tYMAtngzQC53ND9y83de8y6PghK60MF2FJ+W7U
5FN6KB91HQmIaZtHhVQG3y6jB5UTVRWk073JGX5gjHnpEu8XJSA/gEdv2cbtV818z3dIUXIVg0Y/
e/Vd9WWy6yeCpWHbMDQNQ0vOMHhEwcE0wMsErhiAbRjAtEZDrZohvYDknu8/FumpDXIaZBfyTRQi
q6ipfyVQQ08ZDyh/7qZtJ3cxcIRVg/9iFrJbuB1ftnJIChVJt8ccMTKigSYSZ+TM5Vqp7eK0zB7J
ZL6VZXUGvfOX+ckHK+Btp0EVpAl5ZyPNvkQLERFW2OdF3D/3udoTFvRsQbZajl6/U3H/VBTk0wvn
UeqchoAPHIOpK8MJZEUzTMVBbNiZdb/yafALoGUMANTFUfoeOQitv/fqxDzptVT7oQjBBSY3q4a9
2lfxU2O107rorS9lAsjQibd12Hg49lAu9XkWwfjwQiQs2sSOXGI/49hJK2+VEt6DuoSkhxhmqa/C
ep94YAPEvLQtO3FzDJc4gZLZTliOH7GhGevOzzcS+zMhG/gGJQmqtXWvM+9tohRDOeE569AR1rJU
vCymFhAKUvPxtCzEWXxhliCn5aMq+/qFEd4ykVjF2kh/y3Wu0sRisgwpI+ksLM3T8GGUNnnKuKxG
2/go2BEsq5hkOccdHnns3mXUv07AW9YpFJVDPXjv6C05W+aKlYVwMIqbC9BzSRbbBSz9rpUQp7Ou
YlzGOiGe3kft4FZ4GQWsDqt485iJY5VawdXatcZIxqqSmxmBYhX2zRnS0xRxhtSk4Jn2OijLWwU+
1CxQds6HS1+0hJpoBzwPTIXy9CWX4YYOjq/WKZ8rER4Qhp+7JNlGtKtg03boJ46e665gmyK+dnqW
NSpYAduWZNuyk3caGKwiM5oVXyImzKk+DAzJYUQi8+t77pnigKQF9ew0vVAXn0MjXrsyOtV5fazQ
pJZj95yl4b+I13xRNvE/kWWfGCL/8R6TuhmtvVgjcFHfhbmznRAoLP0ieXNxxWh5zN4NccgiS5NZ
Z0wUKiVr7jCiS83itQ9j6Pj4z3x3esASO8VkYoX+QDnCsY3eI2CAz4jf3kdWdDOSlsF9uc+kC3N3
XmHEs398qF7xaWKXlKQm6G20aSIB3o6dRl0UlyGprtNkX4l+2U2MW9jpd1/0dv3OKvEj1Fn0r62q
pTvkb4pxcTxXy/OOLmtAzEiPNtTX2psoshCQq9qhIAIzQg4MKT37ThfbrNdOZcJXQag6RCyDoioK
se5plX0CA/qoG5xbAoNnnhAlrrxLaYc6VAoGoBaTmD4Ve8Lt3myn/WixkGvYtg1nuniiurL7/JbE
0fEYqP1oW/ci9NbssQ4qcP6chP4Jv84jYi7rieTyXwp56SMMMcOBkVT+QkTBe+YQ7xACaMQZku8J
7n3uNGR0buQH27wfQXe6OCQabVtnIUprBBf8Y3HMGu7H6I5/vOkb6WJ0CCO2kmGYszBj3ZM7/o4g
Ray5MGDjOn3rTJdn3GgR9rIgh+pbEDJrfTYtoBKvEQaGExIpvOqMRPKh28UebP6p1eSnpbtHuwyf
zda9ehWfttt5TxoRDYrWgSmy/m7UuJyjzP6NM+dYxvKoWnXpbSzaFfc8Fpb3MFB/sdH8+aV04fdG
gE7b8jTE+FcAT+lWQF+MG3AkXRMoHiINkIax+hojjQI1fA7EHq8AC7DowNR6lerVT2y1qz4Hb5Pq
2zCAPkeJ7FG2yVNoeCiiKuxBOA9ZWg7I7IrZPKw9oU26WGZ4mAcsdYZxo49pmQp0OFL0n+nkXMee
kiIYMdMSU668PFj7sA89fPXsghns5ul2FISEeBUkvrCFfxMS+bpBjfcjvWaDEGUDW+tV11xAwuTX
ZP5nP/XPeZAlXMgzPHtK+H6Lq8RyPJSBQMSk0ZbE904y2e/r6IUYr19v0j7NerhGkFCYStN+D0Gx
+e/3dEYgPQalaW0jcdEYyNqgFyBS/dnu+NaIhIO6+8D0x85DANLAOwbJTS9eVGx+u8Zw9BLEmAli
cQgf9lccuxvX4N4JBMFxdnk3YibiBuI1ly5rGdbo/4YWEIpuzynDzaklC5bJ1QCiwcrFtg2giwZO
+cWc8U58Y7qqZPmZlNPf1FYIVVpa3zLTn0qNlVULHiYyz6AvTnFbnDqnKRCrlwFDTfJKWKsFJkDE
BOuaUrd+Dn1xQkQ/OHB1Ld+PyG1UzfKszKJnAO2fs3cSONTDL43nmCweVRGF6ka30ai2uC63RoFb
CndSZek3Gq2dVwdPTmfeKc4OCH5mvrx19DFKuiWWjJrlvGH9MaJYgwSulrKXuyiJ3kwjOJFDt/Tw
ZmqRv+0UTsgsXmeO2GncEwkWfhgM8UthM0GAKQWynPs7m9q9lo4/FkNs8qEf0bxuIoXUQjCi++Sj
gEknSZXnmw9sMeiuWkJEfJqby5KZ99IQ0SNAMk12+0qldYMqZeKMByhhVuKAJ5bDs5E33tgPyIPc
xVa8SqhZtuwq9oHZHNtUHnODG6TVEdtLCCIuPH/PbB+B4k0fk72ryK3LSKlzkg8bOFM5j4AyRS4n
DcUx6cdLhBQ2doxPROG/ZJFcMm661Pa+hzo4h5nTLSyCi1AP8maM9Z3F0a+BWIBwid2UMQjJS/Fc
5u2rhCq+dXWY6yiTjrYfvWLDofJoOR5QODLSzXaRT0WPkWdVd/JOq7qvfBcgWvCSjMmL4bSHiGG8
73pnybdsR9H9v8cBRej89M7sxCYeccORv04JNorhGKLZhvP3AYP01zAhH8d2/4AlkeG3p5rpQNKa
wXFWE3Atb7Uw2huyX3UCaHeBSrWc4KUWCP84CBI5mehQq73Bhee3JWZrmyLD3pdEoS90V+OUi7mz
QJouVNZDfIM/bQXxwR/lRrLRcDPJt4tHDA/RajJZMCm3+K0yKJkiuVpO8jXr76pqOhJfc80SEkBE
SroAPHVWbiNlv4mvGkAQfAtSf6BIIzI+aIkLRo9KkE/25MfaEUrVqSY/QOrZpXfFK8vsTecD3YbN
xtzNvpYBqybLHLEoBhaHRntxmthArCq/ho4CKQ7arSADB6xlv9InVA45DXkCCnnB0GA7MxTwqV0S
y/vXeIy8QsHzZWnwQ0DQ30UInW7Gvon8lJXpXjD8FIyZV6WHoTHlS26t8kjkAMzw4oVcFvjQlEEC
6wdfwTdt5g/s+A6NFuVjwXCkzj5RsP8ZPaT1CamMSLIPr0qaZe2inv3v8RF9cgIKgza3RDgMnaxO
hyfpUAbJrv/XOS6eCItu3zvxux9EptYK91k1kP5cdvcp8fdFN74koBj0tpMLyu8TUchLHsZwXUKq
5f9sCYk/xoRhIiFuzvVU7VBtXnI92GmNPJlOconc7oSiHrGLGvhMdPRbSGZIIohFhd8k3URsyEe6
MEaeJDPOo7bgUJv2TWjiEGjqFFWz8yVCDIru/AXg7IfkTXAt88PXYn/hhSZQyt4/ea7z5HbTrm9q
0sBi8zD0xDTXbWltojI5I+Hee7F7qMscRFlNScvyV2QINfX1/HEnbKR06Z/Gyjj7BsVOg5LIQRgy
ufI4tyNWRTk0IVf2qnvfjCfLLqmayyxcZVmTn3D+F8AWun/5XAd4fvybpA3n7uB86Sr0WaLqXC8d
MKD2nmlTyyHGrCDsSKj0NH0fc4J6PTf0wO3muWh2FP2QBo921VjymaaNlSoVV2pyE6TuCRPkngix
c+TMtHDsdUWvobv14L/2+QrgCYuzsAF7k2AXNlFHBZ28UkWjRmCzvBApMxTbuRCmds/D7FzrcmMn
4Z0gwLMTgmNgAOGEI0jD7sSVsiUHGyg9Zi06iK4nj1SxaC7Nk1UaH5EkQbMqBwIFBW2KzmQS+No7
YqodkL3zPAS3RPBbJAl62rK4uDpMab95dpseS3C5tTIaRS1k6ZsfkuQ9D8uzNYbLfvLWiXCPMdLe
aZ49JmZwYk/+ncVVPm/9V07s2Lu8g47KCtTiJ+VNts0Km/0kaLqwusCZONsUt5lDHz8gYW/Kc17n
xw7WE4m7a3ueOOF2WdXWdK5q8Uzi3zbucb11Rsa0uXlVPtPL3iinZatn76Ir/tUhPmnMWzXeQh9z
N7oJVc+gTralIHyzZnyU7vSP0gjhboPCLafaMAfn058d0dWUf3qB+G4l6Uk+50dtWp/IDoiHQF0Q
avaitzhCsWGMffKoWuc++cQJ9VZ2M6Zip6U1b1t5Hz0UTKn8MmwSdPzqkI/pjZN5N//hms0PerN7
ig/Fg+RURKhZrJHB2TSlClulxABqMzXTtwphqC6sTS7S57ZmKSwNsW0iZqU+8Y28c0cz1Y6OUewa
V+2Zea60Lnow59gTQDCnt99rQ/snk/G9DIYfq9A2BFE8FXV1a2F9LQKve2gBrYcm7ZPm4KxiR2AV
5nr+Z6YIJa1a2+aG9ZVwbgglrnWJqtYFBlxLzgqgzhIBBIs8EjRsHJ9GV9/Rwf72WAgbYV9HywCp
O9wCoDEOR71Xja9j7J4krDJ7qviaWQ/3g0uJJ5dqpk+jrwF+Rn8jdf21ganLDMd89wr1m1itgIPJ
iSHyiPAudADYEDaxMPazZHzqmfuHFYM6xZ3HfvlO3N0qRZyxM52QhAE7O/KqzUotnHX58GKPxIEM
nEQ5Q5zW4C03MucB2p0bs46fyl777GKkOgm+WyD5x36kVgd0yUKe/go0WBeGN28aEPO28SHUI8L6
2A6uYJej7wwV2EyJdhdG7wVWcrrALLVmaIfsvpNPVmVcfEe/eA1IA2BW//y0e/LoahmawPrya0HY
j3ooyDmIQNd0N1yl4ziT2IBuIDjFsj7KZv9f0Nsgn0vdPxgZjJVGmAc/Ni86xWmfdrdOD1/o9f6i
qYPGFzsvrhx3wg0hihBLYbZnAjA+q7F4NjUGvNVYfQEfAYuKg4e5BeV7atC42zmRZbn30C2aAIbO
x7l8T0Zib7L2lqty7aCyM905Zcw2QftOfG+xXx4709qGCNrrUp5kUtz0bnpqCuPR9c4570jpcBPi
qelFlFySwXfqy+5bFd6KMeaXOdtPXIVD1Xd/bO4HIxBY+Ltdm5sPU+/3qmXCneVMWnv1OTNtYu4W
P0YphVkL4bNaMmnezVAeHc5ugPaKEPd0RfIEg7gop8nMML9Fb9FokiIGrESivEohuMtWe7UcDCVa
sAn7kmwwMu0h3HBT0HQ5xb/Mstmlj+Yy86rnaOpXTkY+Qa6vU6Ig89K6GF7+Sxndk7eD3GS+zKbS
PuSVIecErlmKEh4Ng5nvQMRVpSDGDPdhfi+88DVJqhltjUedplFF6q6XLXqCADdXaY8s4XN7VY5z
u2EM7y2yfKvPBP5RNudWUjG/4yZvmthlne/9SOKcwxoVu7JIbgJ0S95a+gP14F8VcwlOHVbZwQTc
XHFcZrH/Mur0ZANBzXLAaW1bzZm5wk9O1buYxhStMbmLEteiZlV3LCAo3jI21nk+fdtIG8DpQnMO
RBCtHUoa9Nd5Scy0vBUuvBEaE1KaojlpbCBdIIpI8sshMQTwEKx+SFc19r2ij+QKmOeVld/OL0sG
qjhI6hgZsWPYN3dOV6i6+dFANpDAGSFqj7eMAIYFc41blPPjrSlG4ls3d7dXt64dnjPWx1y0KsPa
Zrz7pAQPUfJaDhr2/VmQZTuzxJYyUVXvQ0mV5/hvBhJr3yWGQ5BtrfKjsDowqR0zcYdaJGbyCUT8
PlT9OcgZbpUl/0GgFC7NTDuguKCJyou3WKD1xf5wp7k89ZJ9iMv0q0ZGuUiT4Z/jojshnWZAkQ2I
RPNhW8JYo7HWYO6BCNmwCLj0Mv5TWr+sBkbkdqXgm4YfqWZ92Jn+DwzVls31O9/7tBCuerNzj+lE
y4GmieDV9up7MJD0YA5HvYz3bWFfutD4gbVxDiUuA2abyC18TgYTioCsUMNqHOWZ1sfHMgTXa7Qv
utMd6iRbA5v60lvz1NZ0MSr9KgE3LzSFYcPWA0AVhXrK/ksYAoEW92Tl4T6Y2yKcFtNQM3iy2RTm
2ZlABKbH5XB3q/GoM34LwXas83z8JLwkI6BYPshcE3jAu34Pxb9Z1AYbAD0v3isXh3Xts9tKio03
dWe2otsimdYj0+il6qB3VTGuOhYgTKO+2qK09lXrv4/VYPKBUOAnzbw0xylBNM+GDrtd1ohQrQG3
XgvDeSF061dNyE889niLzqaz6HswA00G0WzKq2+vBU81aONPkKkv2/RtJCviT46z/CG66332a6BI
QWMY3Bp0pjzjJFGak79yzfKIJAnThp50lKkktKmk2qdZuNP5oKSTn00YuT0eY3iLM5TEO4S9cacW
GVD0al9gDoESRF+R00zwcqCr5PI3ywUiaO0nLNoPMWS3qsQnSvy2p68gNGDanqHe6m5o+EfK6ov3
KViMafZVRvaWYJJV0+S7AvMWuJoP4SN1wm0fMqHuK3UyI3/XJs2zVmAxjJHbRJj30XTuu9aGCVlb
J62w4fJ7jP/Sb+Z3d9Nnrg9iTl9npEdhrCUIV4mz0qY78M5ZC5Vuh87aG2xAQAmIbxZmm5ixPN9u
O166PmJtbdEVetPOsPg1Er28FSrId20IRSOiB0jlnqdozn9QBnqSUuCv5Uz3wzjf9BHWd0L1Ige9
26RbPlc729sK0wThvOoTBuitaax9GPd7M53+Ynb2ncWsh23Dd6cFv2FNMqhDIgQtb/Agl8xe2YqT
uIz879RJN/g+PBJvSdGmb10W+rAbqjl0qQufijZ4wNJZEyhDTIFFn1o283QkDF4U/MAlJTK+S2zX
fvVMoieNJQny9NkT7g1mKKCDo0iLOa/LW8zBXGnmwXZISBoccz0CCoC9eLXs7ookr9pm7IDRZyIi
ywf6Myyx7yZODWKdc6yr/l6mw0vYJT92Mv1qGtFdwxga616Z5KXpwRvBTaBxW2xCaE2+jKC6N7zf
Td6g3reyT9l791b4b+TYMGL0SGkPAN8uZWy4OycAb6JJDclzEnwOSqe1bp1q5zTJyU2Rhhij/8+Z
2lPotUyRvKQEoNeNK9qau9W716oor3Eqdmk9nmoB3D/W1Kc98LDUpvoFnvPmNN6lKd3ZpUp4B+s+
tOeF9VBlxng9N7cEw3xkfvA1jD0Bs9ktR8+GTtha63X1HWkjmROz2sQsgovOTL+szftkJmcRZxuP
q81MxMFE6mMNSE/t7m70tQJ7nJ3gvM2zeZDgUfYLXunJAj2+70UckpCaE/iOsGNRhummnwzi6RGG
F05z8trymVeC+T3zSbqRa5F2K1zx2F/R4sAonxr8CoOF8tos//l6uWkZrFQR3aMCZL5KG+Rknkqz
rR/xU5xgOOYIIUtzXOEPIRjAwriNSZF/xkdGVmI0BymM4jlnnwRzWL/Fs4gPHRgnFvpOnTPCT1t3
q1VwMQK2/n02YTKvgLHk6uLajsI+lu9ymc7A111Zsdsb2BIOKI64wXrWEkWFZl7xJU8XfPDhphwA
3QXq7Ba06ixjhMs+31RXvMhsEooD6/e1xpiGsaD6NcL8VCf9UTemIysZWFxpcJN+9z5a7UFU7mmE
rrXWU8rZGkTQRqTouYfeY9ungXVPx2gDcIk1B0MZu0gPOXORzKgeGmOxCODyVIqnCduNS6M9JjqJ
3AiH8ZE85VL9TOm4Hv3qjOoDxKvFsgrk/NYA9rQAV9CjKrOow9gKR+Ne77tVFDHKixvtggL1Hobq
zZPWNVbZ3xD8Rcw3BXlgyne3Frj/JfvAfeeDgxtVsOMWWRcURwSD8CyZPX8cQurMFoRBSlSykV19
izgLwxFrN07u5MXby9wtXoyiecb/RuViwF4eccS61aHNXaAH8KxSksApJkBZVDAtxnJfifTC2Ooh
AoV3JjIPBGqnS7TXd/bWs/N0L2UMRaZ9sQSa+ITyjcIz5GeDkbMxOows7aJPPBKYxavPJM4JATXu
dY5h3RC874mNXKwO3A8xpr9167/ltX2VgGN4oTfwCzMeRS/e066/WV7tLoTEv4lgCl1Qj0UDOi+a
fWXS/hT2k6KWqyc8UWNB3mr86snh0OjtcfQZBtvxBwbPVZmV8/9/CklMXuph/CQqeS76uenjgkz8
6sSXR9nMJo2It/GSVtjgug4bjhNSFCm9X4iKmkJ5nKdDfhziELoVkIf53rBy+0OjwPNafq5v80Fl
f35ae5verLdIDulBvJdxdDYZSjkVslQEarBJI4TvbjH9kuu8Mut2n0Xh3WNlw/zIcBATF18V47BF
Fhq/psT5k+f6p+Gb4V6WwBdRZfmEnyOVMsbxqOz61KUFWXbddSS0i7IDu41JuBy8k+WoegJQ6gYZ
aXhudcItPOpph9889uyLRkCFFNw3lsF3FsXvDNrPHd54jdeWceJKIgBs8wFLnsmivIAkZvMlO9Up
VVQNdaz+UgtnZuSY+8mnqUYGFeUYt8aYIfIgXIbdtHO8vTrCGf2VeQpJ9OjK6vw6sDdrs+mPiIOB
zRA3lpciZGEiskacu1cNWsxBWT9GFb55abcfLe+1rhwHkZj/3nvhoS/dn3Igb7Ky3oghphwlVias
UTCYgPYWVt9L7IfBGVc9qkbrL09tZ6cb8RuG6Fc5NseU86XyfCbt3oyMYq2CgaYB5yeJaFxOQFEx
ojzVPhFgtmBz3T2xIodfMfb/4+i8liJHoiD6RYoo+dJre0cbGmjgRQEMyHtX0tfv0T7uxu4MdEtl
8maeZFhTG+teBqeoH08aseFOBea6jVMOO5GxDbxmQ/H5T667eIejfp8H4IHr+TCtxhQocOeVy2lM
v5Ui5O32QP1pFsHph5LLb7EvKveZdqXjYDLndnPMG/R0Ewfq3QM6NSYoq0NMSqt1xwu8ccE2AMC+
mr2ZL2lo81ZlEHuL3LG3kOJabuYaF/yOfSJmVL6PfOshM3oVQgn3l8VxPl9zD1n13ODnqKfRFDu/
kR+tMhm1+eAQir0w5DUMsl05lmvH9tZ0q72gdXKlQgvg2z7MXWiygx5WE2QXfvFsFdOW8t5niN0Q
bvy/pBT7xgx/vLFazufOKdTvfo34E053zLVgOOnaYV3ymYgodJeK+WFsNXddjrjnxNZJ0VcxVvxj
qAg5hWgDxVQIPk681T0IB57km++t/l+rKqoPLLDO2cyAPkam8wWkhyedhHmol3etUcxdOAqkHcOc
Tj7YrvdlAmitCndK894KFfJ7cTinB7ejc0gBXWeeTCUMTt+xPrJeELUWn3aKd88Ej7u0U+MSkoai
+uzbdowXB7GtiADW6M7IokPXe6HTTW7z0agYiKlNh3K+GsZqk7v5v6qstZVd4nAuxvQ4QdrTfW9l
S+ca+tanY7Ire/GpDLuf3oi2NSDovmAbpenBXg29GGcb5pEb7B659rUfnE2UqUOkT9sxInXvmtsS
ZTE2OpLlqBp0YmGa88WuaYECAyv4zIlN5SlhJZjPrNFb2PV7yB7kIPsNDtVVxx+ZEqJcUBON342i
6hxw89QCYyuCDzSKQ1qbx5IxCfSjHnktxRoOg5GpN2E8412D7ZMn8b6x7YvEDAq98m/eirQWGaEI
ynU4RTdY5295iRgZ26fRY6BjdKAeyMdzWDBVCSc12g6qfIb6dbdx2/a+/1LjUc5xwJShf9GpkK3c
krlRdAyMkoBH4K2sBNrBaNycWl/rQ06aQYAMFvEGktTesnPCbIDOTGQX32FmXRTtGS8GH4/m7VIK
pKlafS0jddSS+O4J74oG8KIzVKZcekdVyN/kCMptaV5Jqodq1NnwTexm1SPtiOk/GGFh8KGkpKYj
l7FFwS+FcNTGh9ZvNrWdbvHOMwkxzAtD6GsUWK8V7xf+hyslBc/KoEDH9CkkK09YWAmY59oL5F2a
NqNbkGov81pZ6dAuGNv0TLMZoR0yrkvSEfbMO/znYM0s0oYqEbzwIdUG2VA9T3G2pZwaLPuw0fX8
MDjVRzR04CS8I0YOiodYvJeBxsVOxnw6SeDarFjcTp3C0U4yogK1Uz6dTM3Kmcaa2AGSE24prKDC
7dZkHLaYp3GIGi5bDVBD1bubwMzra5jjyC1LwCDamivQxakhUhtqyNHrmmWjip0tnHzRQi2xevBg
/vhjx+a+oN3eLJAoZK/7Rz9v1w64FQSupWJuMcFWcgvnLTIgY6dpwn3pJ+afham/h1ULCyU8GH11
a2PxmXV/7fhUhsw9KERGbyRoVBEcJMwzFUz1qQ3a4GnzaqxwXBLzPHnqLPs9MgjA1O50KBq1LPPn
JLCeEvGvmBheExrgXk1JEUv/dG6qmq4Ei/E+VmHAoOvR8D5SGfKOdxc0wGPVAK4g0L10oIPML50i
TEdmee0xcvF5EVnWg7WhBdt4iJ97NVJAAYjQire5OkdAaOjy+spcxchx2tBUi36obzp7WOqmv3G0
iK9Rbl2zP3VYrpn7TTRFcy4EurQhlEWh37hoRmKHNHFCrX03y8m7Z73c1Fmwr6Zu09b9uU5n96BN
IaRKnT+U41PE8bDghyvI9y5Cae+jEltg6QwfHaXISP/8a2ce6HiduRvA/y1JpbI5pDMAJ5l2dkWY
2cFjpCF/14jzFMLcBZ44Jl51uOJXvLVSnDye8B0cdqCvmCA4ZQVnxzd+qlqsaBb/schFVLb+ZmXs
AGn3l5dsDUhjqR1zdo5o87G0Z4dVvhK0kkwjy1ibtxU3IXpCCCc7EcWtLBOS0xrX5u9QH44WIAyO
KwKLT+ttJhY52zWOCZIndtQ3w+ZHJ28JIthRxlaD4QCNGgPJ3KGm7GgZkuZvZMHJVf3AHd0lfDYU
pyKewZFny9aNVwwiG3O0tsSvFhN76FKAU/eycykZpBoZ2HWeNCsft+yOxOWDPyVuWGrWuqG2Axxm
3c/WACvXeaZ92371LDiK5REMr4G5WVzsFYuLhWo9mMbJBk2HGePZaDfBABhs6ihDsGgDWdBYhwhI
Vrcy0xMtyU3Hr8Yo12YeXE38Kagkg9fd4b0gURnO2Wzcz4I35dg6w3c7OEdzJOAv9fwXExaUOWn8
ugAsF8rNkD9jnSMUM+28tuWFEcVzTIhomPk5jpbe21IeNOOzYB4++uohjfDbdNDvp4ymQeE7B91w
NkVUbEjC61uNhMiizPwKHyel5+ZgQw2dIsbVZH8tKMuy5dkAIDmFakcHLE08TkevSVRxXWApjzqH
sFtancua3oGCHNAiIEPcN+oNaNnDkZDTGLMvmg4QTM0TGiQI4/n0WzgMLSecMGYFmSOby3MNFGeq
pcuXgINDP5h/JPI/gyF+aWbNKST6XcmDHrJGUUWrVLmBdAL/w+9vZqdvKQAPFzhHdz2jqdh2Wiom
xCxrMd7uzH+c1EFd5vmL1eL0zpmlto7EJV/GZ7Lym1aLL0nfnijuezdScY6kS912RpGMvHS29tRY
JCHLgbmHfrTJISem80p/Ez7iiSa7pKYZxOY6EXTelpQUHVxUzgYUNqybBp9/rXMeiCTOfuM39rD6
W1b9O+Yo5zHeZ9704qK5YhdnwxHO8CHg3tIF3LmBnNeRuceLtQzD5mw1xalvi+NEbpa0Ez0i8pDP
wGONy09pXZROiMxq27tRF8WSBMlj7IW/SKW5VxpRrBHsPYicnUzcQ14rDIX5y+T6xDzdS9/48IFg
FknjZtcgVaBeQ39nsWDKC7y0+smU+dk0JlFzzrCVat89nUU+KSn0FtvEsF4SlBGBOZ4lireywNEU
NGKfpuWZzj4wqR4B7PQyZPab6gL2o+EwQJdjOLnNuubIOH+VWXjA0GAptouGH1P46yDlj1JYvJ1O
/x77aU9BLfkmbYvRFw0vrJaNBeXcG26+Wf5msXEngX/m0vaqKfWdFOY+94YPSiXok8uY8pkXKcAp
BKFJPWoDmZDZYk4ZRR2XS4fZ6GGawukUds3d8QZBaDZvVxJn7wp+1PMQaownC9CiGVcupFCHQT9k
NQgwLxlDnSW2SM4zwwwcQYNxc/EQRBOWQ6HfK5YROlarF7frfqld+P+oZBjJd1nge+SSVuHE4EpT
6HHPXSxE3vD9fd6KE4vtd1HJk+mqvzQkpyRMYwk8D7+lhwGuBBBZWV+JaI+WoZ5QrfdEv6K11eIU
qqLkmnXeKxf3aIW37CVJyz+zZhI0xWSQHdd/ExGKqIppLuPoiCtFveo+CbdQkjIym1odMUtTgSbl
3hvbcxnnJ4ugP3bN/C8srHMecaEThdokaXZopPakuPxOlR6fOIWjgCrrWbcT3CSEmnzd2NX0wEo4
Ify1BxLmNOfNa4o9rtymxqPg4fJQ7cgSoM93MHmtU6Z9Q9Cs7Vks1DX3MY4FwYbhqnf9xM4Erg2D
m9I977maDG3tTA23DebnbHY7PWWztCfx0E1+TB8LX6iDQy5mI0GdGdMrTVbkFfKjHscnT7dfcF3f
i1rbcY/bMseO0CqQ4ApfIr8ZHRz/eg8XiO4GhS1MEHsCeODQBQKKP9Rnk4WZvtJL8OF17dWpwOOY
BVNpSI9sXaqMYJJgvg1m9lurK4gPPJtmc2oAkcGV/8OB9S8CRLgYZPGoppRWt3ndxFsSrpLQepKd
/U42/DWKm9mbC7WkSGo2Mn/MVnBGrwhuJ17sZ01yjW3TKVnxs5Ba87pvlZF86JEX2pzD3qAubcm5
O6m8Nzeo1NVlilh15mfuRsZKpspd0D/G8tR2BlwlcEY4TW4Y8E9kUTimlipblnJ4KMF2R02muexc
E2HVFRSM6acqUn92nIWQmzOAlhGLsdcQmIoFzYKNj8GqcebTcsbRR4oj9QsojUm3aTyJUJnX31nC
iuaPM5pFZ1mg0c9wIbq6CAiGyYXQ5Qnlq3+OBnoRR4e59v+0j9aSR+jzV7pM4BE27r7t3DcOnnvN
JkzvQIjHXaB/8OJTvBZQez/M/qf4jDx3sQf0B5G8lLrDLlBs8W1f0VH0ZULh2FqOKaZNECmc/eQx
BFVbj+Gp6dqDXbo/jEU3cVm/aOG4GbAyMnAdmODm72OJaSvD6qTrKkaUw6Hv9Sc6OLYY/mIOZMHL
WEQHR5ut2ck5DNt7Z8bfliacZd36X1jpYLm7KOiDRgkst5+osU9tETLLoYQnTEhi6ZfGELti4HuO
vuqvSYu/PARafv2jqFN68No5W6ld9bJ6S4S8W9CvCmldHY09VwfAvhSe2pSBeSkGsMS4y3Z4o1Fp
ZcXlzn5iNzhHPHxjzn3AEWtddY/BUTtTWT8p2DlhKezpFWxz0b37HWqkF046R0KKEoc4PWuF9pwG
1jeOnH/2RIdEQgi5T7BeYE9BPOGoKPdCZI909uYN+ZmD64o+DKzNSGikxZzQ2LjK3JV6QRTIhdqI
L5vPYs39632CGMO53F3pxIjLCSOYo7krm6htBleDOOS1a3k5OgyXsuSsWVyygJWYaQFWsGpLXOAF
TXJDhcSxNeayusaHANCtKERDmCgdvJ7MljPvU6/c3xivQNbWR4/AZ570L9Q1f4Zy4E/C5O16Plc5
XWxFVOOg5ztzkuBAmeLZ5soR5hQE0iNbOTick9beaD0GJR8gapagoJXVRIpDWbiYXLtY6y1nSVza
2ros60thu3+5yA9RG/xwHt9YnXvTO1I9kVuzE1gsJoG+IGDD7SaiJwK12Gg7kuD2AX2J3DErZm4o
AvnDucazxym6H/jbeC1Tzyswqo8alqpxYyhsC9pgbrOU6WargWYIffJ/pSMhTVo3e+wg+NaZjl2H
6iJOywFuxPim457xU9FhmB5PQda8EMg9svot7QLoQkz11lbQI0ZOK9goFf9B0Di7A+o9Z5Rll2ED
sCP/pc30f/mk71Gpd5nmXcIo5qQEBWe0AJNbiXbxpoR6Gi7LJtQLsnHBUjkc/sEWnpO2eRQ2/zZP
FKQGBxwrXyk0PZz/gkubuy1Hgwm8ScUCbAnCgjcAWb8i0n+zeeBV0QDZDdqFKeW+DUkLwdc/E3Xv
F96oWRvH1kh7gQgKTK7RWQpanR1/NTbqh2swUX9dgGZylHgb/OyXEHTx1NQJBbDhIcCmsahz813W
Nq0lGR0OQC3e9Vl01AJJHhlaB1Cwr8xLPiobgInh8zj5tIcmnfM1yP4wavKB/W6paQq/XHgwDYa6
XXmgsHBDAQonU5oW6EXxXO2jrN3nxuRPS7y5etI+Vun8c8g1LO1Nh8RIWO7T17sEGy9yn2GUT5XP
hxh6+j2v/HzdpP6Vxd9nWE8xZCGJtNXQcfp8ODpj2W7hF2BfaZtvPEzfrebtTYSfabC2spUn5Uwv
AF8PadjhDo66ox31W9yNsH+8LTsOOnZ3FoFxmlDdMrI5C0diOxZGfqII5pGWEAaagm2EMMWrGKrD
4BlXM/L3qjXvmVldeojBC50uyKyq3hC8zmPlf43ldDO1kTbaAd212BBSe44y807sH+IWlQhND/SH
GUkbavncD/IclfkrjpNvzYL6HeYajRhO9ydp0Y6jibcFsdzEr8NBEYYxo2K8sngC1pXVP/rOZF+N
7YdNGRlB0s8phHuRBNVvV7X7Lo0ug1M/uyO23TgM/qjROakUWX+gBwTcCotKVJGHbA8CYMXCNDmm
2RkigG2RWwl5oEm5BtjSTUZT4QPtstiM835rOmo7H3X+51bN5o9ROclak8yIgxAgpSM51vFubjqT
ZmOqVGTJBViOwSr17XuXkivR8Aih9swiR+QAV42x2+UxDD2p4VqDHrmqpYqhsHMRSAUah1BnPQ/3
ZKJSoh7dj923B8LTHUYzmvQGk1bRvmO2qlWGjpcN+dIxWVwpX1oy8s0AQHmfFCX86+PphcOStm4E
ly6PMm8ioN2j6dTG4EJTmSheflw2WB7UQEQAbA5n8HdNR6yuYsaS/fidV4ZLiiNrT6Hb3QcopIMJ
Ei5zfz2PcGXoVzhnwOUQDf4SZnYx2vGnt/FMVVO1HlreZPz8ZK4hG0XBof6ITetJc9qDZqtjmwcf
oSuufkjussutr6p1/umM4Zam17+mmrjoHtXmmYq/cq7QAScqqtGwALi6+ZWYVs98tDrppfY2hdiY
YDCTeW9mGnqVv1C8/b/cY3XaIU0YsQZ3ZZmvOE6/ssb8F6cmSSn4Z5ndBbsKtKwuy0fgWV+URG2a
vH6TlgNttfio+vEnwd0ng4CudOpmlHtJC3TJOn/wcTHDSaDeDYCwU7RECSqhpMMw1JI/nZehQVdI
knYN+eXQzLsI9DdNyGPg0VEd8DnU45cwjG016R/zOBiJyVrXec/EyGpoKI3A0QV04Q3l6zDOS0BT
Pxcqwe+ZetuBex/F2x7vZpQIEr0DJPzEYko46asKUByBLLZoH1m48DROazjEpop7dJL+o4V9N6XW
M2s/HYFD3M0VHAcuq4+UXV8P0Eewcc/CHUC4QZ7xIJ5hUeLX0vM3w4mfgyp9b2xtNQzZLrOyj64J
9yzYmyofPqouPFCStOkqUAOlP8HiNCKaHuSaEcMH3+GphdLbJ9VbL2oqhRrryYPpwvjdh9JeD/up
w/5PaR4+hXdjLkehf4sjU928dhxuGN+DnJO6udQL9SUEFEbaOuaKwTThbyDBzapoH4c8dxYOz1YV
k4IFDYZXuy9vYYacb8tz4g3ZWoXJyS38rRk00SofKASCRLOzGmIADcUANaHWuI++8oLuYH2Y+aG1
ptapyL9kW6mzk5gZkArU/GjG8Oh/9LUFKJftVjNnH24T1yvH0XeJgBQaRHvO6DDshVOecaiuFO27
Kh5+/Mkp2aszl2WGeKbXbGdJHkv9BTmSvoDoEoDIy3v5WurofrSVHTMj3TtWuXeUdxkw7LI7il3C
XkCSYSBuRn0jZDXKvKJtQiouTsTd1eN/aaNd8qBcEaTdpwXERUchbFg74cfneJK3wZQ0suCWzACD
yuhFSn/J5f/gw9btm24nNVBh8GCfusDdRhKS82TNrD1mqXOVN4cLPHE2g655qjJMFcguse3YPOOg
uWkoQ7qptg0+wqVRs9clPHZOVR41jZjhENA9YF7sRj6ZUiIXzTASEeOM59S37khnVD1Jj2ZmATP5
zIIAm19Vvo2+d9ImdRENeLvMiPBDxjWdblF28120vnjehg0AtDaqCd7iRqBuMAB9o2T9o8Yr2KC0
JWOzrjLFBAhAG0jlYl2ELXhqKiK0yT30nD2kRW9Uuc2N6QysMNS+pcHfMB19wZJjMZFZCVFWS9Qf
Jh4Du4DS/bMdQ2XU6GJO0uQaWegoTc5rPGlFyMmFtsRRvE1d9BSgrIihMBiEkeks2YwhsngfSiPJ
nHjJt1c0/wzcuzoFP/g9VpGST02VHstcn3XTU1cDyS1TDtkdsd5lYUP0yNl2zdw4UHiFhWeu0pJ1
fHdz/Fv4R8FS0U1fJS0znoBjQ5JizLMNakW53BiZ5CuelhxgnwcnvlqqO/dRNyAS02leOeMN3MGB
THmwEKU7cAJvr3qQtFwd00Msuw+hwlOByGRVGW/dOH7axLEbg5GjVTe7ORDk5c3Vz7hklJQuURac
Alvrlfvk5MODOyMWBUG8Ty+CfVcV6EQ1s3PXKyikMAkghzDvUlH8MIhFyBk5s1e1BZkuwPdi++E3
wVYmDQPehiZqfkkSHxLhujD05styFDuADaEkEDzk/I1ysykaY+8iSYD6p6u2KoGZaoeuaa51U75W
TOl4AzAUpZ9M/2nvKNpTNsj3MBn/1bTD8q1R6uRNm3FEDIxNGOG5F1PtPAM++D6nfGCNVHOsEQpW
cczTcSc97n4z7JGNhr4Ozo0j8cWiCvldNXcfaOaTsMSrW428KFFtXoUeqJ3lxu1z43oPV9nmJiwt
d1HqIy0cHoBoVxOHNo82tmevfB8zheF/RjGjE8V5shuKjxyuUGo5V0bYTzTM4ShA2xgBT4xM+RWE
Rb4vopl9RhJL6puElBZLuYMVrtYWRql+h8TbUfGOVCjDYhd3XbVyXQeObA1SPZrxbd0tIjOxFMTJ
iglBwIAECFX4ly7oeK3TWBXmqE0WJ8xD4AT3oPa5bvjuTXpzJQ/NLySCuSX3N1syA3HD/tLSVBmW
AdmjAFsDPvTWJrDiT8GzTrxqg5vun1NEHxCsT2lAiY9PyzsEb2TZf11ZH6YxePKDnjfLqJd62cAj
Gep9y5OyjL2KnsWB0TS1b2aer9wuevV9qroquQFLc0oma6Uz5q+C4sOUY0VQwKeO00SaK5K17fXu
a2M6zQGPaL2xLWBhiJVvtsjv0jbvuVvjtg02kQsldyRohLy+y3L5RrexBfoC11ep4nYrveIFDhzX
grC52apY82j8pYz+pxEvO1y9Res6bI6d8V0zisZVfepoAtm3ttLm2vtoMYOOopSVj27Li7A8dp5U
BlsBK24/Rvh9Ndf7GdxsKxl4J1r7PjbeLxv/iyfHC80uh9SEJlNr4pqjObQGZHFrvFiwK+iLdvUt
o5Vdxv/q23mFAFptvN77cFvukzY15C4QyzYoyZGW3U/OQs8wksc67D8wfu89Dg6dKkbEA3nqpfEx
deZH0zRr1zZeRse+Bq4PoFPqi4p62ciNx3Ph0qdoIYKYI34w7DGpH+r7KjWpgKOTQSXNU67pV+xi
N68W34SG51Adq4dVLFs10Jra/rI+bfwIblSWHAwN22eRcXke4wGUp1PjJQv5HYtHVqJDF3OvvOvg
A6y596ZJsgRDWy2w6DEYbfZj072oDINnkWevOrGGuTDkjff4apr+oXYTYO9QJVO5tzXzlmX+kx2P
B9fuP7CiUsNIacNSH9VLE1B03rQSGjwxcoXNbMBZapbYg0wcLwuTEy8JSc5bfoxSb0xbvs5XYuxH
NnU6me3ZxAfOsSq+2g4rr9ENPcfEgU4eHyutyOrknEBDBQ3J9WEc8EmH3Mc3lDjSOwrO6k06mo0m
L0gouKZ/bzCXn2Om8EspgmCtdx53f07KkIrU2HKuoD4ABNu0akuLwt8m/jHCxFjnXoq7rlffYRdS
y+bYFloNM/PEAjNWd+oMPbFYuy0Hy7LI37Bc8cHbzAr7EJKc4APeaiMut64u34hqb2HknPwioyEh
4lmnP/1FYE9biFmiGHTeC7Ba3AchC+6QxMpFEjHpGyb5bMXM6TRG+9fSdvpbpxv+3ib30tjlTtWN
vtQ1n5mzEwa7PrHkzsW4dk3D1noZhP9mUB7KkDtGSWfKuMbromggsQok8rZwVkVZjHtrrq5JRLWC
s7cWac4YLcTs5vfhlwio+wKuH+9Ii7/YFUfhovReAQGWWLMqehtoVwjQCKwMl3hl0XaYPHL8VlKp
Hycuwo075o/cxBoOAWY9NO4FhyFjKyWeuoGYLwmGB5lamo5Rkzptq9NESeFy1LCSjfmya/pfX0DJ
bINhT9fPzROkIBLfWpcAgrh2TW+Q1q/SDX8n8CNC025MQpptNMrn0qvfBlkNlKNOkJSJ2eZWeKsA
Hy8yHQZWUMRq5ybxpa7FJpIRtUiNoKAy5sezvMe8iuAqyJfzYkW1xfv8HEs4KnEAehhzG55pPQDy
1XRY5ibrAUu0YgBh0C7UlvXOlkA2Uq9BXItN+nFzTG/cSWKGr665wfy7bUdgS6nZbQulOZyWqFV1
8cGsCkViKwyG95RpZuz5EPxIqatxR+znNFbybdTSrxT7S5qTqJOQOQlXM21H+WayGqcfeaktWY2u
lj9cQg+qhiuo86sliq+XcVEtanIIrvXqWSHsNhy8XlOewzHAm96Yp0pNHLJ7Iub5xs+0TVJ0AAWL
GMnV3FshtWGcZN8MvhSjnoizy/EKFw+V2UOGUxgV6YTDJwBMcIEwayI29uhNgQv6eQQkkboglmu9
/pYROxwMuWTXGfEbhaTUsLgEkFWSY0zEhloE0Ybau6vGtXYcekwE2KgpQw9uHsvufLNhSfE+fM5V
rsupcojknWHlURvz7WBP1K9mEIi19inpkCvBmK1SjzsSefEJyyeZESx7rxiNblVtPPVB9RaVBpPz
YSMaynuMyvpUpf6vgckC7SB8OBQoQkf7jg1cBZbAcFApyXOqxKqL6LOPrIsOopaGPKb8RFEQSJCc
gFFutLy/uiVTew4Dq7SzJI994EIZk81K841n+qO2oCPJQAgUk0wrq3XolpjMXGNOIEHGnLpzVPm7
xhjMJTmY79ataW/BeGHrCGxJUjw5BY3kTW9TLRQTh7A51KKRABcbg5xES3+ypX2dQ+7hNH1FGZ2U
ESaOobepgsWapkhyYCompliU9T4C7FT10an0vO/57a5864kb9qaU1Y+0CLOJ7Llr5cGecL7G+ibL
+zvoEBps7VMOWrP347vGM9FlOFBdj/FbhOWVBB2o2xQkjWMjVQ+Bs7eZlUQaRhTlvnK5O/axjd3J
/O4yhr2kBEATc0vHvEdbM0anKMi4hxfN1ki7TTl4HJbJRgyWfUv4qeKAdJwnX8eu3fYjrSYzOAQm
x3up9/QsD+XnEFafniIIlKK0jMLZYw3dNVOHqFisDKBqTkV7cYVi6Ob7EB4P8fk/xjiXMYjxp40a
iWPbWYmWoVqAtqKavS2YQwGSXDXU0a+Gmd4ZdGSbFF5oR3v1uumYlulr0zt3PZhWg+DsrDLOzq6m
k98bSeKWFb14QU+uKKPmavD5OL2VTOy1UA4pOJK0ouNNLG+W4x1Ac+45qq+1eLy3mcVgi/AiOXqk
VPhJMWUBpnWdkx3lOL610fA1V28yxtp0UbyqAuumj/MNB7D7ShLVxgu4pVH9ZLcFbEn/tbEYiGk9
YNDqw65oca0Td9XY0bbMQIzEs20frphBaFj2sHv0eidBghI7ZmRuPKwhPHlDdC4FTc5Ms/tOW+Mu
eeuK4HtErMvA2uKh5fVRya5HSXMKUR7xfWK0M8tkpwUjF+hs7QfqY6q9fQB91tLjNxrifiefzKHh
GbusTe4azuqloxtbE+nUZTuIRfbO2eATay8sWACO7A3RpvKLd0wGG8XruuCi8Gi8/MUpdULinXxy
+AbyoDt27bDTo/LmttbNqqz3qvXoNeQOJSdwkfMHXXOeCcaQzFtt98upliC/9HIt/fRRBj74fFou
l2mRiPXY02poG+7WF/60rit7C1b+IsqYwD2gkFk9aCb1E3TiFqblA0dVwphifEcM+6TNG/OyyFZJ
Na4xsn+0mjg1rXZxPONTjBP/Ufrs2ykNYv6LhlN7zRD0HKclzRQMji0I7HlDpysmsfmpwF+zN/P2
bWrM++Toz3rs0qVTXAMxANvHvhfAtsqdrwZtS+Ms09bw6nQd72+i4f2VW7O0BTdfJkwWY5+pUmiS
7UNrg2vVhF9Y0ZdBM6QIT2AX9e4jJ/qMQFus/Tq+JSb32s7vbmBBk53bMsBdMbUOL7F0opOuJcyq
fUqlBKfUcfbPxPbeFXjnkwLZS8V1v1QTdPgkL+iXDNPkRQ+akchC7K2UhekoUyQZPCaK6CyYLl0X
ImpUb6kQwiaXQ8FoHS7vvcXhup/CZ49b0yLHIbIY+T4c04EeOJGaCGEeA6jwY3K5JmSXbO5rsLxo
yyahLalgt2arHkljA9hRognBxxyBI9Laq1eWt3omzeQhg2NOnSunyW91BOmNZA5utKi82yq9a3bC
VtEkZ1xDb5MhvtOyvXMnYsMa4o1VU0DTslkIUFetgYvW4D9vy9F7UaYfb8nop0sdNHSrIzOy0Hob
gYu50fsnogF3sxTryqieERpowEqGO+IbFsZeKWBRaqOc4oMTK7PXpD4awH/qoZ8Tmt+twmfdGOnJ
74dzmnbbgekzpH0XVdwa3qGHPo068cKkuDdA3CHFazi0WWJaDBUkrFdQn//aFhGMoNJ3LlDxjRKJ
yCTRmE0tEk2QjL9eCbylZwK1kgwHVxM974u2NA80Frb7oLGutpD1uo36jV3lN7aHS52Z76ZNB5gR
0KY+8xgTZeyJP6xbpFhH6xhLWgmaq/Fm2uNFU84z6zVECwQLmfH8gF17GH39lk7FrhclTNJcWyDL
ENnMimWuDG+DEWlroJgrt3nPKspomSZRkdDs2Z5Phs8RoS+ch8RaE0wU/LrNjocZQopGyfPIG+31
YDMoxrN9erh6Wf7rowYcTL9nFkFLFZ+aBxR3zEmRBem/oCM0Z5inMeovmFgZUSUfaHBsi4z7hDTZ
GwcXgg1DdS6bfxa1dSVXY10m3zbDl4WJFLEYUJrocCCClB9MFxLSmPfvnVc8lT5agZg8d4UyQ1CL
hdcODIKG2V5PuX4GI6Co6FmxMfj+iP/nP47OYztSZIuiX8RaeDMV6Y1SSiM3YclU410AQcDXv82b
9KCruySlIOKac/ZhgEBK3k5reDgGF4lqR8tSOVss1pcWbYSIE6b9yiJxWzDZx+THsH7jIZ/BxFNv
0dZRx0Us7HI4ora280mRZvLDUmKoxm1nEw6eBvlR6Ayq8hTKn194m5mfveYCcWklO9d8QRX+XAIv
Di2LmpQNH47gyMAN1w9IEas+DUcGP1k5AKKqXKb2ivKPx+hL9OgRCo0B21JU6jIiA622/kTWjay3
h53Ws+1QbLAgpQFpbKa7AWPqaGba5/K4aTnS9DLp7PXcoQRSrJRbhAlaQuTCANf/yeM+XOdOyW3z
UfdQDGzzJVsKpzRYY9X6K2m2Y9q8sPPTs6bVx8Zb2jCScmZdnfKUz8LMXzQyJw1KXVl3jNFG4GMC
mWExMEEeUHABeH7Lg27XR+ZuxltRlHx8rTVjpHFv7YCF0DXow8YfnykiEIBP6pg3Q7jxGmdcaKr4
JgL1V5U++fUjIW76yUsZqBUF+3bHO6msAdc2+ueKisyW7ilgfNpzRgxl9coS8StwAFg2on8PBnms
YQVOLG+ekokJvmYAAIfavoAjLBTvpHa5af+NrTXMwIb1ifOud1H82o/5OXfhU48WFbT9gV5yseKj
fxOetWeZv8kS++BE9T4a8i1FPPNLXbw4NsJ9Tg1qPUMLm6Zz12kzXvS4pqx1/E8Ulydl9QWlFhTF
uEV4IaBZhZ0w99Nk79vRP5hmsO30YtM0zr5TsIJiBc0GFBbyS7So6jHBtQwhUpxKKBFZpZHWS1pW
kwiuq9l6GoThottswT6QhdpZw08888UMbHOdbjM4yw6jaoNdtSSG11QUbozRz0lXDmyupxY101hN
PEXsuplp7bKcNOeGfnqe60OU6GfQ9GBjoyALGcxulVeBtshhA2f/DcX0XUqMEFFOW6TZya+bk7PK
dQywci+SkdRqVmI93B1ln1DZk1VsfFSLjzKo2IPX99HWztTojwzMymAsKnqnIcrZM7rX5XOH6joT
5ZOx8M7Pmoim0ONnXwVa8xIBpm0S+9Wfp9NExa4FxlvRZg/TRSzhuuY2TwbgUPWNFdg1zqNtUQfn
uLev6PQuhjMlNCr5MxnfwUbp1G2G2CMLe0Mu9g386mpU6iHgbiG3I2+qbj+xaLxHxSSuY2WtM7Ne
u2KRm5mz+T3zHiurHI4kAbJEiEoCs2zjL4HGElpiAEUKd2/Re0F/3MNXp0nh4JJSXIdOvZBTV+zx
FtL66N5V1CRLMLDuRx8tmu6tM2fGdDavMw5LL7C2XSIffePlp4xweYkTH0tQvBil/IMgBBozRGND
wkUiQjWU9ICpBvrtIK6GUJIljFmj/q0q7zMLwN+0Phs8ICkigHi2HIIxbOcrUg6GUdmza7v7OKpP
ETiawmzvwzSdEneAcFUNmHonr1izC2I6EC36fpW/m8r9TCK03maD5Us2GgRnQpnQLwOLCFJINMvU
quAqFjXIPuGf+0nDGegWpJiYl2mSR91xL8KvH2USf5Z5km57gM8P2Sgk2h7E0WRGd4Q8VaB8m8zk
1amIqHChrNio3thZVZSlHqWS2GNuUWumpdzC6Qe2xJl7GxDV0rYJA9KV77mHDDeE3dI2ps6CA9aN
59kyulBjTcfft0WH90dnfhlNbp5SAsrrmvqa+Fib9Kk311Ofo68hKQM+T/UqcSKsBGt8eJnmNa7x
UfZtugkYMrRmfVC5cUwIHQbefCuYMXu+5aLdqUwin7Nrm6NtsNOGRCYnW9fs3KSFWrkSBzuLP4RO
Ym2G3bdYUI1JhydQaQTR+LSffRz8jVG8GyztaiKTHhVaSGlk6PeYWIQUS/nWlP598hPcGLrCBJBB
T4za4eSMlCNDRh4gNvcZKJRGGE3XoelwUI4bMAFzqa2Tsv0PR7S/jQAjXGFIg19hl7vJmwDZqyj/
Szv9Og3lLZ+iI5KlC5p+SDl5+2nPbGPs5hEI56BqdVVoat4LOd6Bua+LAqT/0JVvQauWFDgy4vLS
+4gLPsBJ9d+1Q93nWZI1OrM7sJcXZWntCtv/z9zUDKeowcyMAsbPIdjgGEV01zz1U5BvGNkmzE+h
wRcxCqhMUMdVVPeTHuyN3P9FvU5WXEnfTmjhf5CGkcMtHWgsFpVUfeY9+kRaKWEdohzwsDsNvo5p
YcJ0lL0sTapjlWuDeCuXjBckp5ATXGCV5kg+GDD4pRkYEEcVeXDs9OoSlOmXjN3oqdURtDcR+3jd
bD71KctWjVP8OmzmWPJQXJO9oDWey2xTnzZuN/JAxdY7JRkVZlb8Rw9W3FxjGjckEF8de3zFVfjP
LT3jN1NMhicw1/bkPQ/1fLGJV1v5Xo5WX3yUGhZ0hP5Y+GyiFeaJkKghPY0JQMdCI5w28fNPQd76
yhTobmRJgmBZT5g/6NjASBzR1t5GGBm+X10GO1hldfGRRVDbGjEefQGKnN4+TLPqy0kKudFyPKi+
kiADvGMZSJfZh37V5UAxRRgdeFhTrchz/PFiOC/tBNMAoB7hSXoIkizfiS6JgNtYWKsqbVXgaGJO
QUJX1w/YaZYLjDuCkw+PRySB98bCuQdV/o0s5MUioqlGP8Mnmh6BEpm7KeBcdsrR3XqlYBwJQX81
JCZ0y8GkzKfHjyztFREMqYATNbE2uyX65ZG1n00aQNbhylCpXWycrqavYo4EDuSVB298mga57ZV9
13DO2XCsQt3sfqaCMVUS4OWuvDqUwj9ZHcCT2E5Ym1lJfXFwnTJG7OnMS/dQMlSEEMa2L/K9P4Ck
1WqiZXviTRTPLtdYTild6x4aUemDimr9lRpIT7JS0F+UUje49Q3qaxtZttgtp3df6iQlQgrgGm4c
6Nh52jHL86Bd9rfZiXY0I+RMa4sKsb6zaVj1HvxOIiHgwHkkCGftrtJYOGSJOgFaq8O6VPfAyPZp
PM3bvIUmb3Q5Vv4x7vnM5jfJAcbCi99jisw21CtSbNp5bQr31gvYOmmU/wDWupa5uIO/3hFng2gR
l1LlSXKlxr8u08/oO666KQ/p7BxZla2kjcyDNy/GrJixzmmQ9+Mr/RKO9jol+N1EdTL9jgm0Guny
i+gckYxFdHxF1GmAnWxBEaYp5lCNvVRluHu+Q7JIks4laL7/JUOMiL+KhUVq2ddprg6JkpQ3Dr9C
P3cp1TV8ER5ZBUGf/SuYjpJZnCSLfCzeOL1Hk1TqmNmT/5PUfXRBeXRNWoHjNmE7gWnV/CiIIVkq
m70rDNzb8wwHMPKjlRFXG7LKP/kXKFcWahixmdMm6hVUp5nzvrK1966OrJAJzUvLripUwm13ce0Y
R7Usj6E2aFQbBD6PHVIS0ETZKiJqhDi7pmSC0lywDb76Kj4FHkN4coM4dvQ2eppF8l9Pl1cZ1NEm
Kv/VhBdO9iZNOPnaTZa/klf87o+ah/A880KVaJxuiLT5XhoWsLW7N3r9188wp6dZ8K8lSQAnQB2a
o+6ximsbnF9TH6KHwOKYHxwpthhuurfJ6JjroMnmk8h71txpG6whX//KLGCL3SefkU2GIrMvUun0
2d74VcRM2ItMH4FmbBMtU49EAwPO6rJgfOIdTi+DxxPrgM56r7HaQPFK6GTUSFsSIRVEucyCdahh
QbOzIbCSAr69BGawNtzgP31k4E2bry7mINsN4V3ZPvdZn5rewKeldc++p3HBsTqTEQyqDoObMNps
PS8qJOBvZD7M3l1m9Ib5cB5oi+25RvdCamrolIj2SW/ccK/R/7m8PCXEemaMr1M71Tsr6E5lbX4S
Ee9ukZ4+69nCdal19etY+gfw5oKpKFwNVN/Ok9eLYd1TwowlWxbUpUmYY/a42qwzVlVCcL0L3E03
EwZBU8PRhXOZVaWbb7K09V7bEju+nxSbkczXEW0YS5KopHjDLUXmQ9PyFXILwrthdebfhCsQZTjp
m7i+XsB6XThImwc2uPpVOmnx6rr9a9uTPWCVjn0yVWP+Ax3KDHuJDMvbHqBVgKG+REFFZvveJJHO
Z5V7ILjUYP9mzqExYhho8+Bk6cOPjBNi/hw6o9JJmmcT2MPaEV53MJWkxBlA2yiSAzdV1qN7ZuNK
Tsm2afDLQtEqwriWjPbHZymceO33jrczIqxtPmhZ9HoUSWgPkKbM2PpGotgRb4g30yw+lhK+rMXG
1bBeQ7nBrPHpxvof2WYB3hqWpuOQ76MpojWfjUNdpHkYFf0PSljQ/uUh6JTzFJh4QkYmjGQ6rRrT
fpkEESsuWzC86iyON8TU96gqqyUFpzkBj7q2frXnikdJDjahzK2HyzVTVcNWkHBPbcleO/dfDD1e
w3BcIzd5RIPB3UIZKuH3YDhdxYFx7BPBTp71O6a3ZajPFpd71NFRWGqsvBFRVe+ymZfELVaAIwMO
A62JYS3dudueCd97GYL/iDV809RyT8ES08a7TYeZII8AfHPWHC0PDZyJyq+Os5o/C+AjACvuQ1Ic
GomKTJuPcLZKRpppv5kN5voRriw9YWqJhE48Za0dPRCryRX5bbd2sqjMaoJM/Ub/z0ok/rbyP9dm
j45Wng2Sr72N5ngqNBC8k5sISNxBvIq7wN5oYMqQl/kj0NGgeuSlQcoZEIhtwmTyhwBM/9zYmfXi
mv60aQZUYWWSI72qD5nomxsWYDSmCNqfApjgR3Cg5pZwQVahaaPQdds3pQY2sF13t22NGppm3b5z
hH+qMmZx0iXWs1GWw6EmiZs+qh6XwN7ys6+0l6rp1UFGLlUtjPanQaprD5U8LCKmYX0N9hASAzvt
xZliOQYLx1R71WsH8+f8aQw8kY4Tb8YIh5FO/ZHqwXfMdCIoBhjYfRcSB2ZTh3vkd5VlFUZKv7e2
SVCG1uyK1GmZuAPuC3LrraZA4xeGDkJzE76OK+/IFIFi96AvO+S3T7T/LxKgOBvo+LlOS6S4gNFi
7tr1UgwMNYsq1nJAZLAKAuMIyh1+jpzspYGiWcJJgJ56MkR8L4XzBjnOxWImvVU0pfM5s/DMx7VJ
D2sjpYvq4jlIo5+u1qHJMC0PS1eiUQc63w+gQCa73vDNvqYz3iiJ9WOWBamApf+X68VVY1mNFcwC
j6yYbA9Jdemc+seOwXkojfwwrDUemhmil+DF+6HX61SWbNEQRMrPwJzeXQ2OgTKSPdHNAWpu/5M9
C9O3NL/MSXIr58HBix5h0k4RP6a83Xk3AVSvduzcL5VO2cgOhZ6eSFxaeBNnvMeIFutE2tmhG3V7
jwVho0hubVM3WxEuhiE9MB/V1O+QHO68Nt3lkdMhIdWGhVsNqcxHZlNW42ZK+gcuq9ZTH2VTXDKv
vQobTLfuU5kmM+KJYaToEvVXZjBPJLv3bPmkabDlOljYXtukUse8V1z4ZTxtZn945R1Cpc4oHqOX
bW54IH4GDaCAlxYfjd5/0Qp8oWN9qTAgluPwTYwBjx41s6jKn8QkcAYL3mW2eO9Ki22P284Qy5pd
0uAH0c0itJJuERMHzJ9mkR1JDPvXOKi0Mshaq3IwEJFAjpsCeEcMq/aMKQ8yIB2znpEzl5IDEcra
9zAHP7YF94JhBt9qIr6XdWw8fEheKsal1Rkf8Ysx+8/o985ZP+1FWcC/tPUPvXdPxSxPEC+27ph+
kDYJn5/2YBDWt0iHRYdHxnst9Pc5xoBACBZhGm+0LhszRpTCiOLWyga2q/pnlVNYldaXJNaT9t48
T6b3wkQKBz0ys6YnmXYwciCPgUwxdnvEe9hRupHB8OfK6keNi+O9COTOciExPeWu54XEazymZIZA
0qA6BrK9yob5n+nomJ0lOO0KjSlz+4oDxMJ0Oc6udWIAWODsqr+9Rj0HmJrzqv2QpeHuatW+OGYJ
vQzx9dDn+0aL3qq6P+TwDVAr2HcrZvJmZ4jb2/joZoAfx4EdRqfoHwy/veg1a91YT+ZdMvjzGe6L
WLtxT3ZSo93/r8br2gButsqwy43vk5sj44Tgg2QZyXtMP2qlXRQyRAx1CwlAUJNb4fN2oF2OOg+E
PinokwZUwejnB5rhsMd9SRxjUhxhqjW7Mk7gPSmQ/tuBFiqcSoWhgUXNjriXPvQ6VCQ2zu1wjO19
gIh18A06RqRKvfrXY2IaWec/zZa/qB+sj9KMDgmjgk7haGrqkX6xgFrBubOCxHqyRrvfTEbhP43I
3hk6aafUTm4+4gPQEh8ZS1Eza18XoozvwxmBi+LZ5ju3wt4T3jtSfM7rjB8YBPG6Micw1lT1hgF7
wIO+Q0BI/0SDusFPe9A0a5F3ITxyXbw2E3dI8NvJAYa7/5Hp3tvoJFve43OBnSU30tdZ9RvJm+Ow
z/QB+SL9L85Vw2tkzXe3aEIusn2tTa923j483vucEAJUgvyXFjStRsu/FCU9BuwKQ3m+m/sKWrFB
ZDJGyL1RM6m0SGIUywpmitEzp4X1BtYFyqy0n+dkRCyoL1pe37gLU6JU7BnheQjKNfYXe2uMOGTN
btV3MJSzPjkoZk9PiQV6TU7bIElhyGcj34w+rFsmVANiN2Cj9ADlbCH1dkLfCd67ZnxDF/1ZZ/1J
aigaXE2wCbSHT5ZdZ8DQUPPU/DP444WO/rvOiYPS1FuE/mBVoir3R/ynUz2eI8R2T5ous5cal8cz
cMH2c9SYaymN8HKzcUJbT9VZ46hNRdNs2kmJQ0UvvKkn8nYKHwoKalTmaybSR5cPhVVag5J3yLDu
p7SrvkfifcAyRGN+EtHZID97xBq+n57doNve5owZEsq7swtJEq4jzk05mEwvwTdp0wOR7W+tMxqM
E5B9dvrVtjppjujc0qxZW3p7lXr6ps3BXsNcMtkgx3w9epaEmwQxTblhM9Ypx1Ue4YxX7vDCu7sf
ezhFJfPRth4TsLjETZQwPO8cEEuWJZWSj4T/SRfMyqYUOw6TTQxy5EGN2q2k7l2jlfsdmKNaFj25
IRMfjf/MC6oFjGFbZskNI/1QYlXGWc0FEJcZSraUQO1Wh0pX5f47VgksDIisVm7BeCWa1F8hog+W
i5gYEQ3TJqIV+ZqH9iTVnGwpfYnJDJZqxxcfWNq1U+UGD+nVb6UgDyvy8KajUJ3XbeTv+s50kEJY
h8xpGKGI4Fz6DPpdmFWHKojOrJ5Q43EctQI+GcE74ACGLgfhwzgjVTcjd06+cJMttiFGE4QXPXFF
0jFnwFoDhTSZMhoqnnqN7XzauiDlSBY/6DO9lClKUuZ0b/H3RMR7ukdPWve5Mx6IZ7fUngGrZbSb
3G6BjR5UT++atE5kWF7s3Ed5EsxfbG7gJU7tOdPnnTaNh8Fpv2IHOLWdIogyPMRIIvlgsMhajTZV
NejebQdhIHIQ0+EYdQFxGYB96WC9qxr1vWwRmynecN+zjwwaoFfq/JwJ/zLRzmQ1Jk9lXwJLyIJn
WPsnBp7TEZECPj4MFclUuuthWIRsEgE43RaSczyVWuxoTEJchqC0OcQKIsR8b2Y8u6oddUAWWfue
56SG0eBOoZMH2ADyOn+PxMIhLxttjTBSvxaLJCqfHYANKbEoLrBv4RXMUxPRgUqAgtYmNhU8630a
C7zsgIUP9hi/LJ9EZ6QITwr5I0tdUk5ZhP3EjzKd3kQ7v9uTxRyv5lRiLn4ggIGZ78C6z1Ltex1k
2yzQHsWUPht+z2tusxywB2Z5gbMtmHUsyqRtTPrXk+dHz5Gyn1H0IAeszd1o+l/zIsGrssXpysLh
yUZrU3vuXUjSElAUXFBhPGJMkZsgGRBN8uvvIf0ydH8SKGg6uzuZVo4HsmDKVKMccYJnWbffTivy
0G7aR1OUV0PxN1fEojH197SdY4ybeXCTNZGNJnsx3lmVVs9m7Yxb4D1coFZBBo98R+h3I7ogf5KI
acEL4jeIFhec3gd5yPCIOgacNMUQoZZOZE2cpVZ2yWQybGwrfsUOT9wmaVsY40HhOUgcIz3xQnhh
Wxec7uhwXU2BucH/cfQm1K3lmEahXfPLyKRLApczr3kCTywfcPOaBIPVTXuozcU/NffafRZNxrgB
wILu4J2nNErfUK6T/LCwhYx01glFx+i5LfwGPUKdXPo8K9dEoBa/Ue0igCB1D++4CTrYSz4S0/qT
nUjPZglscahafBkixYhPcCrrihhjdqDaXWBrb4kdiRWLSmtXDSP8dLw16SW30gkuvZ+vh1iLX0jy
yYbQlBqTKMLoq1CbVL3NWsO/NKMSG/iFpN+UHMvScR7p3JN+3ahk5dgBbYXLAkKJtUqL22wEz3hs
lrhFpOJxxhBVsCXcaZg4Wj+6NmW37kzEfR4dnjNr+zZ2cKMC00ldd3pB6XWdaix4FDP2V2UAuTAH
FyBgwf/CLAstXo+5rmatH3jBMw7hEOkXGktfIsmfKWoNhrg3M/CbvZ8vjNsRy5+W4GweLDJ+2RWw
gZY2llJcIWrmmDeF/uh7B35fDLhWKkonVl7ybA1W8SmZQ2/NUnVhk4n2xZ0NFDWaO9yhHwf04oTb
ANcJa1XmLOOWVaTq6Uu82WY56XyY3VCQ78qgMPIspCe8MCbi+ihoDi6uTshC0z87RytntdaHrQOY
t9REtHwZFWuAmFBXJ0O9c8Vc+kh86yPkqDrBUtEGtxZEAdeNGI6NNtrg+mKXbtCo/Es91wAQNQAn
fsGwFzeUvwhERwJGsNavmx6Hq9+bwZ5+NNomGQZ8hFU+75WxilyBPhQRGL8fYiHDwZkvgwJe63nN
Luu5sKGzLMgHQ0o4FiI6lUkLKHbUvyIGWkhguAT8DmJwpEyCCt2F7QoRBS1Uf5kEaug0M5apg8rW
UZ3/h7tyr2lsGPMgONVO9wPh5LUE6JOO0xJqSmMpCxKFDU5GPhsN2XLQEhThBBtDqX8mTz/ijNgM
kWpxRLvBU2AEd09jpxa0Q4hRg4zpNmLMM6clAbuah87R7+QWRwqc1AIVL4RJurQmPaRjxhzQIFLa
tBHze42bruPGXxNAu5lKaJ+R8UxreuvsgskooltKLycUGmEsQePfAgemBCQgtISJuyZClBUCAFt0
88YvFoxfb5n02J65avoxPc9WD3ZQU3xFCpVTPyhGM55xAEF38pLxmR33sXAi1sn+aWqCv9qtrVe3
t4+VBtc78f2U74fJ1Txy9Kau/RyMtHyWxctnvmYCLEyOWcHs+i+RT6+izm4EWlposX04WCNa0qpO
r43Mb4hab6LV/wKzFWxb8Rom8B7tFBUZEX1hXxHNSsDrxsaivZ5zbzrOzbKVSFkcp53WrikO2b3E
nYk/Zjoh2WAxRln7sNGeb6bCflhKsHXtx2+DoV4ze/8cZlQYuHMkz+0D2+Q1cExMJ8bas/rXLHfO
yvHefN4NjANI9TMp0XFXwaPxi3trVmdSiliSaHX/qArK6wArOpa+t7Zz7pUq0fC6vwAKswuyBpQc
8DQxPOGkmx3zw9Gz58ArmI265duA69WNF/OexhXlNER/EEZkQFxjY2i59jtW/J8aHnZRTBn4D1vH
8tpkB6MzvF2OBkShQI+0g+WYn0U2oiAw32NQLERu84tzTVwAmucV/qVFukA4q56W0RU3HBg+C/LG
3vZ93HCRyeSUpHo8fqBZ2yWXx26D+6Ta7HtS5AKWEf9wo0j7Z6JMB9dc+ajQGaRRIOD57QyEgwQC
bmyzBUEHnCNYp7NYA2ZAPd8zwC9qTWB+mxokkPi7Ukh6Cb7wWR+J/PHGwWhXUdLGh36afiNMCelK
mlV5dyvFS+4LzfZ2XZTCbIIGi2u/tvA0u02NCkOmixV1UIfJiOYQ4T08AU4ttgM4G9LSePZUY7xZ
yoC1yQQK4Zyle+ULemLxx/pdx7AXcPn1xqXFBT9U3SPRW6JbAfRU1s7NcB21mX4xs645UGMmLwUJ
Ik9eBwmMc/AvNRHaU2ZyBdU3Vcq3yWewk9ZobByqWbcmRMFkAhQH9WW0/X026+9Z7B5hO29Rhd5i
WCBIssS6q6uzxQqYCYO+g2T3g1kUP/ikwxDDwtd6YpW7LZP6Ftu8dpO6vE9eaa/bwDlgj3iWLIWW
GXSGtGcp+35ra2wJhqEbtvR6gfU+UDnfXWBOqJv4OrOGJUrlWmgCxTIctddl8f8wjCUfyRoEAc42
bjIm2pL5+FGzohMSqGs/g6eNkuNU6z1PJdtPQL1XH6HTyGybdIB7101gLVkYR4m16FoPrdYdIHBx
E3IMP2kV3qbMt9CAGSeloxyexldk0eiWRIwYVv81SSplkTZEqz7H+T4r5lOlwm9Xe6wFgIQziSk2
rOQwNdDhnkzQCR9GZnf71IvmjzLyv+LCfQZm944dmbQ8H2CpAGgjzPGu5cjHEDJeK+KHgUkclFbe
Om1wN6iZn41+OtKLdquK4OnXkkDOdZX2LND0OQpjrz6IYgA7m8flvmIEH2p19KNb8lF3CkCwGp87
o/5Ps9o77/QDhOIQCmwWfES0t5MrDoGwnieXPXcS+92hsozdWIiXqMIYg/rFrIc90g1q21Q/q0UM
NBKqo7OX0QLrAP3it63RLtoq+fZSN/kITIvErRnYA6mwdKw7SRoUHQIUV+WD8JvmLGSHcpyjVt95
tl0fdSv+nT0JzmMAA8w5lo/fg6bdxtg554XNiC/54+i7jsC9Lk2hWSwgUrZmhsZaZkhYrUTp1vdw
OiI79rcFpV5Y0betKjyPsvM+iRYG8y7Bo7iYH60KJ7IAB0tmAY9LLnGpatMtE7m9Rbv8HVCuTJKB
LtfyvI6q8WeYixKohsUsymdNNA4uti69YPKlNSvOFQmGpv2VjQkYHDht9WQSrLBNl7uwXtp8ndQv
Vtz8gSy8Iw0x4rzsZo+C9RLYSXPEU1F/+SR+aDxbjN1t4wYuyz347KfgTzt3B1D+ZI2fUdT+icQH
WTX/NyBiYFC7YsvFCkKvdII6HGJuE6bZQgqyRNOIyp4ECTJNI42KtdXRYzG4PjV95u988owOI/Iu
AMqOP7y0PYt0fq+QIREdr8sREwiP7X9sB0LbZCCcjNmfxD7GzAZzcFCgtpAmSwGTie5CPvinUTIj
DIzJZeyBerp57rL2btZGLmnVtJcJofLKdwNrP8aUpPSXX/0MaB+OwY2E3w9VoZu3R5xxAhVah2c3
JHTIDnNensmmDbO9iwL4fggyaLiaMXyYIFm8kRka4m90kbl9MxLj266IlVCB0taj+X8bG+Ntk68z
FPO5avO3UgUnhLHY3mm9xmmZ3bMEBJ7bMUn2nxVsDOi+R0vSF/pNtbLK+lfTATXD9W9WSUtx1aP/
Rf5QSviyqvyXuegcZzvNtwg7mxM6gdD1iTEivjDyEI2X9ol6ANyr0t7oDfadR4B1YrHDLlHm0DAr
i61RRGcfN80LTXMTgjTnY3KQAiRRs26gaPFI2/RSWNRx8pwgUVgr5TPRcVN1GtziODnFfhBY2Wa7
Y8g8yWHbe6h03QqOJPnA66wEGmfA7mDN0lXmp+s6n5VbxttBeC8qLtcleZKrdhx/WDSH0phYyxvP
KWLhfdTiZCFWG5vHHm07EM042TMX+AD590AjKdd09k9Fn+3EBPiKivzId3HwS7GOYNtMEqsO1+QH
0lES5Lp4A+/ibqhpmznF66z7zzHgA6YF3bzhuXvtOox9kVbRPwr14eftRWjaZkqtK1ceu4LltzL1
PBFl322C1tqZabJL4/jViZz0yZQlHqZpKzSLa9kN/g29v8sstptU1DFErSewcQsQ3Vp6lfFbUHaE
Awkjlp69FZ7zz4bto839bbTxufn2r15z8yjmW5X+UmYUxs1MXSp79SxZkugmwLbKDH4HlR6mAG0c
C2CUPE27sQz7gotyY7rlmkite24QYUvYudlaG1ujQQO50yOehrpgKH1r5um8qsfy1HtA7lpJ9TVb
301DTLQ17bKiXydW9UUfc6kD4HkkL7g8pE+1Gbxo/XwdAA5IrfrTOpRsltvIPQRWTCExejsU9CrE
F5yG3OG09Creg6PCKxa5IX6JjexM7gjvIEpxkfF0ESa42GWuEcuW9WF186NhU3EvSMM4uyabG6Q6
34O0f5m7HKCGfQwja+SCR1GLXyMlPmzPOfdddNUr3uPBq4qHORkvpD6919i/mIts9GA45OTANTi5
nuidjzbrV7jFcGrsdC1jDyRVFz1VVHDrJeciQ0/7ZPmSYN/mOiXZg5BjrJOxZjzlXhxGKSqrodUf
6BtvaW1OJCoi0h+a+YqoYatBY6EPLVZO5Sxh2u0Wq+W3MFv2jtPdNIp1WiH8GA0e9HzlWrgNG5mY
VHcuOU2tXOgfySvU5mOaZ+embx95HJxFsjTtuf4uOk5OQr/IUl/c2ob7yeV/6YrZ5NjqS4TDI5lX
TXA0qpknrYn+lbzhjsh3aYVtLCXtpk60nVWglgqMklTgCMajllJqo5J3M4UAJXo3B/47HcVW6HTY
wXoNKmmdS5vRLH8gpwnHePkxYppdgZy/KOm/x0m1H1is9SqipGkZyUMUZt167ir3bc64cPxivqUp
P0c3Eyk842MIcnI2Mh6PkfTnVaxiHQxP3r1G0vw397i880mgD/e7vY2leo04SueljN4J3YG7hGpZ
Jg5Bq83RZdhSpe6RSdPJXLS0LsWDaLNXZcq7TYrhSi1Uv/Z/JJ3HcuS4FkS/iBH0Zlvel0pe2jDk
mt6BAEHy69+peZuJcT3TqiKBazJPQl+VqXqhzX0Go7RxCC/kgk+wsFYXXxt0MiGDgr7wzQO5j9d4
xiE+DvHfnPkvo4/JjCsXYfNwKKrpN7f5KkjseVWB/J6a5gJnrNlUGUSTjNg0xi8+g32b6kCxZziE
VnXO3eYXQ+oTfe62nogRsVV/K8z0k9HZTnr2k13lcNz0V4lucalptrN8OHcseNY6Zg0XmK9+Ast0
HI1vBnRsSMtNruNjb2Q/qZM7LJvhxRfC24aK7U3iaQitZMJ7KEDYHsBKTGjFsBwOeJaNc1SWh8ao
STWfxisxAQ8Ed5tkWmNM4ffTpL23lHd/ZxW0t6wQL1Vv/ZvJ11Va7PKR0aRb4nmhXTTs7Ohi+YO8
+udxLGBJc+WabAUOxiz6cJ0oXnnWXC+jsEP5jJw7G+wleXZBuig5gP9AIrAjA0F2tNig0MWifsfm
wFJ/3c5A35kPs6V28BUoHpU/ImeQ1SDY2sJEoAr2pfcTjkb/NvUEVSlapqrzjmkQ7jG7XVh3P1WZ
+VN29Q8Apr+gab802ZQE9LGmIq/zVEEnZT+AQdNZNuQwznl4JHKSiJuKV2+mYNQGpsMs3lhReypQ
Fu/Hth7WUnY/U0JKZBAhJgEeugmlgPUvDqXksLFb8RXC1efozA++as9kepJJAQtUObROXXwFBb1L
Y0dAbmBiUTT+jTEyn+uMsW3ExbHUYfueKnEzVLaP7tv+dLCeMEEdjJH3putKCMbF9F3dH6aaYB2y
Al6Jq3xyo/GLCv0zkfIL/tFBl/Ezh0qOYZQ1iKuGf9glnsGUP1RteJOd7S1Gsh5G5LQGw29Uc3AO
GJhHGZlwWfmQKfwz1nhmmv1a2+bKdvRaz+bOqtmCNVBSyrTezLF4pELbaGHgVlVXwwKk19km8o1o
OAO0u4EPqqA7DDvZzP5dwQz8LL8z+GBt0eE/u0NBcBTlZjf5FyumZDF9608LBqdtngdcMoiIE7f0
sf1PRxfdAJiic5bnRKtHvgDqLJ9kxMmYIGXESF//eQNO+AqbBL+i/fHibFhO/RgTwxv/wyP5xVuB
j7x5yEXy2oa453BFpNQtrJOiLDkFnnOLMziO86DeoTM/lCARWHk7hO85ryktrIUYpOW6CaG9rgAI
kJnoNU8xf2cgQc206uNdflIW9jUStH8m+lliT9ZjkO1KswyI6ikIawLHBbhXSKIxDPWX28OFCdqm
C+GdmECHYJ1g6zVcHohpfiFo5SvmzGOHHLy0uSYuymw4pWN+rJz1ZOhAVmS+smnimQQ0ZFSRP764
Cok6zh6x4Kpfq4a6Joy518HF0FyF/XGY2LThDGHVjiVc3bc0ZgFhoTHSNU37ryrT8VxSbOpp5MIK
sNnqmGGQ29NrgJy65pl1Tbz+sYlryA3+ZbDhADTtVdWICHPgDzFhwd3oXOVMyTQzTeKZjt48Ru0P
oSQ3aBg2bBDXgQb86s3qAcO6SyM0kQNLu2SIyty6kEhR2/U+v3n36AqGsoWS/tKCurAxPKg67HsZ
C7fc+YQ+1AiJ0c2DfhFF86YjyZFm35vzfn4M78w/m6CiVdd4+Bx6PtGOfK6l6DCAD70fLIuqrpZK
MgSwdZgegzBDVcmcZSzUiRQyNli80Qxd6Le6QJ2NsrOwHOqPAstO6GN0anNSO0gBD93kF/GTWngB
SxSbRIGEabDXRFAV8oCMMTUDlU2PidTfU05wVD1cUvqunSmxDMfloQujj5befluY9UaU8t20rSdj
bp7UPQlGclcADjUfPTyZT9z/T74XTLSmFfx1oBVH5XSnZCZNkYRzwmRTH0yU/UYJZ+9HzDMbDTQL
hqNxG2xCAQlLOIE5me+ocxyLXIH4+CZ+836wiwz3QHPuI1Uih4x5/4crWLWM1rlx3AMcr+f/djOd
YodqlP3mvxgmzzIuTWyfk2F+5/Z5Q+L9WAwt9GhmZTFz3oUz+J+jn/zregu4V4/cLEEmvOisOeOV
RLnhhrJYj6DY1k0wtwtgTOEirFuLYArjSUH0NmUPd6j+TCysuy0bKDmKFzVOZ52LA3OfYC2M9D28
pxLCPv5umet7rktOpjoxk0YOD7ob+aO5akt9cgZ4p721FUF91Ym6pgHzPFPnZIZ6REUQnvsDXO8g
yb9danSci9brR+Iny2wViv4r08Cfcqu7E7+vwG93jh6eQ15CYc6HwHGo4/oD4MALzut1EoX1xjaz
0xxSNujAalaOae3hSh+aoTwarb6f7dVzFzE/j8Li7PEXDv/obv4zoHx1jxNmyWVFKPVi7usLQW4+
IrqCwGAvSpazxRnWyWvi35VYwl3kJoInH9kGR78OyYAFJySH9gcGaQGsEA86KWvSkjzwlv0sC+YT
Hr75QOR/Rl9s5OT9DBlIT59nrmt/wZPYdL3eY6PHhfTSM44EhpOU1EavF3Nj1WDookvHPd6mxp/f
hvu+I2VZJZgTu+1kpg9J1byE1fQi6mHb+uo3NFN29fFTngW7xEDWiNdqXuCffYI8dGqc8UiZlT9P
WRMv0AV89LSofBAlMIf5MY+JbCiCn5GYALAqxWrwCJVJYRgxQCXLOHcIPiDXpaJwNJI1iwsM3c3e
dsujx9Z+KWG2LABhYiNtp7XPrUcIxCW28nM+GPvAI4oXD1lteijpq6UXju9pD7BmjNJnbZvPZtte
6zGgcqFHIenCRFs1sjTO8wPC+8cQqsidC21ZcjsWxZ/I+kssgRfcI+4ECwJCzr8TIXGTqZ2Ar2w2
gJRmmyViy1qrBb2XngcOOtePuf3oXa3piY0BZU/1nvPzJEmfYWmtiK8gZaOpGrKEWWV7evht3cEi
ibn6k313ttIOmtyMQsraklVBlmMWLKjp1yW3T8NPObCTMNvgzRHhLmXAhILgxzGr3Tj6X3COX6Ue
9xHXfuSH30WRvBYeQT9DdZ6G4gVJJs+L91Uilg8Tx163JmK+zqMYbWh1q9n9Vj6+exLY7zyYzFMs
eP3uoszfzFePrNY2TUN80mSv2K7uJoIY+gG1Dpqc93FitUEyjh9Nz0jhth2tOe2Jh/KG9AlbvlaE
MPmDxgNVjfBECelYsrG2YI5X2Fa1/TCZzbvoJohd3c1N5ppxfbkZtXwHQgrsYGaXNI3tThS4nKyA
TZ/bYXX0ruU0nW2sFjlMCvyxZJIP4fxZCPNUmQRel+0CqMkK3d7CHYalMzvXIFe4QPtDjmqn5kuc
fb1NWJq7SRkjP+PFKQri/EL3AENrZWjW6KPzkM7j1gu8Qx3GYCI1UgX37m4tDCzZo/chHYj5qPiM
nhoCq+VEgkZQ5dihBPFFnpvt2O10p9DXb4CxyDvDKouQl1f/h+TmLQAW8iOZ5BjovSnRJOw5vouR
YG/Dy45OkjLRYcfCygTxQUNGKiI/ozk4fbiXSBYxm7l/9ugcYX9sg4mmTOHDaAcSkAS1Xu8B5JkB
CHjz90yUht3XRDxOxq53muto4gjx5PzmEwmwkez+QyIdyf6bz247b5CfnEwH9pIXZYuCiUtHRxGY
wJm97l8WUfKKGaAqyje9jrFVzF1nk6+FD79S406Mzbdmk+6LidCMcOvld1QmZxCT0V/P8lMaYqJ+
CPsmsZmFuHOn0O49PDfrsuGL15h/p3m+yHkCcl/uktFDTA+RiSS2S4B5kN3APszqr4YZZjm63KFE
z87uDl4kJg2L0lUgto0yWHaJtep1n2C4K299whum4oPL3jXw1dEgWx608MCUsntIdHjNsFpv0FI8
jqJ7Hm0yoSrmx1Rm4iYiVkNAwaKi2DptcDI99uoob/isnWadhPWWlmZjg9BfR7r+Dbz6BRitpLmH
0so4661Pcar0eEeALwfre2/oVdbjaIEYjQuAnbqwGce3Blck+ot+JvvXtcJv2ypehtFif5xoa5NO
3UhXVEGQAF+6Yv/1OFAxOo6/H2P3oBTSnmo0qArayIOcbnbkI44RyU1kvYQApzUDsygdoWN3Ky6C
cp8qLA+5XEuTpGZy7SEbReDwmuoEDGaNGJ9nzg1+IzfG8xQ/z/fiNQf901jZSXjuJkGHlRQ1OmZE
Hb2rQL91A6zgOzGoNP4sabtr4HnFpiu9q+NFD20VfkrKxRUeGtpCI1llTcbgSd2z0lvJEdN+Ee2A
qihkMAOG96vuxC6u6Llsowa3kezB8INyHH7ipOmfJF3qA7uIBPrweINMcg9n95/UiEmORJNfzJHP
DJZucqhgPHDuNuxQoGkChxjEBXntO654EExgQ6IKoSZyKW9pY/1QhXpOgv5I4/mQjPIMDHJY+rJj
zIk3nQHEXa4KhWSdic6/47tSkqPnD8RR8Zk/XIcYCpwJGEXD7AWFNHt0tBFnCKfdOU2jJ3iol65g
aTOLjdIogju6APuOpQpRqc6iQo1kfgWFB/mL+UpbPk9YmBY4RjcjdhY1GDuQkasuqz4C0a9bbksv
Z2wnBDio/Ba3/Vs2oVVxkrWa8s84qp+HNNmQYbJNkNZHDGUZQBfbqp4e59TcVz6WtoaFPLdkionH
tQww6+6N7d2+YIWq8ADyPj3iy3nsrflQaFSjWEzEmB8mKV59u37FUbYRuIi3UVaT2lmM9/HPDlMC
rLL+B3cLj3Yg+OXutGHD36Adk49WRAtDawE8oMZsoINz4DIWaOEGxYls9jmrxkM7MdOnP9WrsUHc
MztYQDUUvTDG0VAeCJWANmT0j05sPUltvtdByXShuORVtYc09+oa7UtZ0eKBcVkHkg+rZv8DoHtA
TFXcT5iGyIeekHXm2YzMbcs5xlZzf24DNFHdi88OcbSqo8O/+BjT7S+ySVzlkP60g74JPLRctv+i
gCcjsREkzA1C+jh/GYsO/FvDFRYV9kWa2Zmgsx+t61fASCc0NxPbUFQn9TRBwxWEFWKgJU3du7Y2
XtVMhpc7E4n162tQoftzfL9e0UnRaZcPhK/uu8j/1t34lxf/sBudoVzdar/j1KXN1Xb8YOX2JZe4
u43+Okt1ySz9YjTBtq563rssf+4HUS7rxv+KFAY0u8SNEYXqrSRWQJnqcXbGD7QBDH60scsMZwMH
dsOgGGadgvfqSdPi5CBRYHB/o3J6J9icuUTL5pNKMxjLv3gOD7EK7/AQcsJIfKRLhF6BpxSxTs7C
KaDHtk3N/dUdfHKESPF+Z97/Mrd30UqkXG6ohjTN4WWqiv5QQRZbeANZbk36Dsb3JWAPTy5UKdZV
CKWVnPNh8J+11TxbHo6LtHsBgYqb1uPPiXpNgZqyU3qPiFGqjeBDWtxyU4Mk1ZwxREYJdyb5EmQB
Nbn+Jlb1RQGXjUPcbE3kD7vZi14jnLQdEQsqqVBslohmhKGBjQMOXIZJejOcnmjOqr6g24aFFVIg
tyKdaOmMnTIEyn8mG6A2q6UVdWLpusRdM+4/+GFFUoLbwubDdhvXGZ0ukSxBHX21sX5hcnmCydtu
MsP9Qvn+GkvcpuNcEMKt5bULxyffdK9xa90zAX2ugFikEF7KhxY4lydKkArZtsITGgbj3rPjH2ci
wb7TGF+UDgbkArwFrVGeXHDaAzYd3egVcI0nV6FyAMUEco2LpOsqb+F17DRSUWMVppAwyJSbjG9l
uRukxUylpl2h0KCaw7sukP5ZKt/FxrwPQUcsUsKOy3B+vM/G3Aoh65zd6R8aNEa9naTzPtHHlD2H
UzTdWLNSyY3eOQHOSO+pNhjIKL4FrXUKuZOzAXR3Y6k/wDcKr2MComuOH4m8vc1++OAGYXrC42Ut
/dk9zdlMVkswz4dZpu84qPbI8eYNW1J3D7sIvQ0DsMAtzkxhGSyQMvjaiZ7RECPPrZ1OfD7CzZkA
qSEnvBVoRdaJNzP1jwajRWH7v5GTf06En0at+vOL9N+M7grd3vRpOZzfiY4QpxJSK4zu0XHYeA5V
vud/gT2GlB0C6Y3rfTtsVd2DX8/NwnLcB0UyWiXTtTXTwxb1DVMjAWbdL2DOjbDGR7+zwOVT9AeU
BaNpvg1VKFb1oJ+8AH0XxzJbEyNlBFp4apUCSV6zTCNWyYzNrWNbbGIrf4LdWuij5JnZCJncg2MY
xPp2g/QsLAEN+IggBZFueIn+WXa2w1hUELCV/wJNnvEDlHtD5A84Ps9tLw/d6MVHoj3U2uiIg+VG
Zj5KqFnegrcBm8H6nNSmvCZwOB5J9cMPtHLoprhLDeSBbvWVJki2xdCztODdQ/GJ0RQjQN/cIQtY
qFe4I4OF6YZqec8CkB3lGG6kL53W05ENP9t7DHJpj/WnMh+yqboVETNeC2YNs4y3rs0+3AmUWWl7
m2SGVkILAQM5fc1TjqYgnECt2M5mHoELgGxDh8IcZJV3xXKy6BStQJMZ2FbDcohTb0Gw78N4tymP
+GUX8k4qx/5xTowOGY2dMznrWwxrWjiroWwUEOc039CFoRmFK5pb5UU7IG05CVqUwINnEtcHPptA
C7zzZX3SyVjvlDeeA3671EDv2YzJNgcnpRFzMwBrHf1MwM6pKduHxkFel7cndGl75J4JPrb8UaTE
n3OHoP1h1EFcibciH0iv3Oa+IwOSsapILy4CAB71BGArdm4aZ9GAUghZ4G3AtBWONlUoszF/Y1Tx
XsHNjSPkcErv2gqGzV3Aa6I4ll64Slsgx7Y5vc8t+zyzcT8sLzgA033wXf0yWpR+07BkFbWZi24k
iMFYaFH8EFV8HYpgYxbq2A2M4uNwJe4jbKcntT7BzJF02ybNvpqcgXojN17jffmkJVieXkVpW2zM
lgiwZCj/bJeBgNlaO6dOj7mZIUVOVk4oSEWwd2Zku0uHdYkg4jrwgs8SbFpci52Mut3IC1fHASVV
NO2R5z9gd0ZzPO7Zv/WLJGm+BteoloQ04raYiAebRbFJMdSARd7HVri3LabxQ87G1Gy/JjAuaz3W
V0P1Zx/yehuQfW3hAPZpZUR3Nxvb7+lon9B0G0shjVsW528hn0he3fdKFQuZ7549KRqaowU1qWgq
ku8iiDAB7jcCCWMj6vbJCLKkmtOrZ1bPKElREcxXTNpQrJE5LvTUnolIAvfvhAeA9VBe0ZvQPDcv
wGOw/QAZIsPpQmrXVfrxFtgEc7mY6tuBYGrKZx2Ik3E33bHlbiPINd3E4LNHV+djkqyLE3uyRdVP
YHLDp9ix0nXoxR9GIDbkb5ww5j2ErBCqYVoxdLwNQm3zzBuXjhY/E4PBKbbfPOV+OnP7YcUIr+wZ
SAY+UMaS414z7wClgL40c1ZYKVgByghpAi9XX7LGDf7FZIakIMc0OYzZxB12NzSq+TVIQeoQFLHp
4XagpD5RsqznSt10121HH3epVofU706zUz+5vjzOWX7L+eJdY3ixZkSNEidbYOG4kZvAdv6wXFO1
DLO7Jsf6gb14vxTATQ3yZzJB+si9hy5xm49ute4jdUIp9iQ7vg+nNB+G3F8Pbn3oGf60WXWJXVID
dBS+CZckH69SuxFLkGcMu7b21mFiPGDe2VZB+j223i3NjE0bYEzTwWOEsJf1IJpBus4gfsT9svSA
TmR39ElRJ6dcTx9VpX9yV2KjS3YlcutZWmvfJwwqgcaZTDCj8sql8M0OJA3trIo4pqjdDlgul70R
3IZEPaZ9BPAFzLjJHndqx9+8YZajE/iNIrSuUT+cE1gBRAkcUzP5BEH/a1osOFCn0omm6YupImPh
RNU+mOn+O8/4ru/SI9+J3LWy8WyWLh+YsnYNDiGPVwI0oeXqQ2C0p76ZNjgDwOTQ/nA4VY8I3hn9
jtZD3BakmjOv81LoRe1EtwtFFueBdA/0E2uQzB9NqI5+x3pCGUPy7LIxCqz6NZ5Y8+MQ4w2x0WrO
qb0ap/zbLNiwRw1rEJJ9+sDHqJjiE1KJ+2uHxq5gk+TNHO6plIeoQyCe6fhf3AAEJ+MIHgstShVX
FPRslbw0fgjTAlsuUK6FbTPcNQc5fVi0sus56nDuAdvOZYU3KtgRl/3TtuzB87t+u+x4Q/zpt4jT
t16wiol1flalva2j8dp5Ea8Mijci5+F6dqgfhoOsom2n9LfPtr2P3fchHPcAdDee768njcRSaxzJ
CBZsj11O2qZvhQq+crYJB9McWlwY6llPFfMgdULxWYDSUN4qhG+zjb34YsYULBpTOotHomJm473r
09eo9h6tPrr5VrcDiHxOh2JPUgDZgwNpbALKP8y3YFrblOArp2b5nYj8M0EWSlwFWuCsufMi2hvC
s0uokMDp3CQ6RVDSkmP45vc8h5HL4g/OkDLsteECsRYtzy0PNDWj4xer1CbMZMzYp8twrA/lOLx3
nn4DDv7WsslZtCFy19b5GzmC71q2eqE7nrWEpKS8cH/4KVuMpcY3gYS/jPypx7P45szEqhPRxJjk
eXCMF/g9T2TA3PCgsQmyf/CE7fpo2g3hwNXEdRcmrOFRuSxK5p/s5b5nfgUk/tcJPTWV59XvnXKV
IsT0rRQ5fIRURZjOvnTVK/X0C3qj+Ujm3r8pAWSK1+ZdshTzZ6TNCW80TzRswd4vnsBaPgRokNZk
hGNOT2g00dtePfADVA4ugBMOFBvrAUXLxU5YR4/35iTqfSAcoimORV+/NYOJ+TDXkFvdZJuUhHaB
uYceUXTEaGvCEWwQFUgTQw7b0bi5htVTuBSQz2vrAYj/2eJ530rXf51c6y0V3CSWl0qkZZW57IEO
LSJj3rYu+V0IJW+mHndJhhpiatNVXqiHGEX/opZkOlsMdOD98pcU4Ehjsy0M/w/tYE/uVHPMWrnP
ubsrs7iF8fjr4FViUQPmZyogwwiWp6bq9nj+aTVTpksxSnVMK8esiZ4g0fjLge+2KOOXgDgEHqIE
41PWBBwNTb9jQ/2b1uI3msMNUkN/zVIOUFy99uhzeFeRJtr1RVXjbUgb2NgFpiTHCJ98Sz4UYsYC
TYXLvQKwTGBbJ5eylK+lFvvKUe8e22EA7aRNOYqh6n/e5oF7ImW8lo/22sL5GlisRUNtXnvayIVB
fYY80hfbIk9/0baP6yylNLcHvrzU4RwcOvVZ9C6Q2hZs1tBa/Sp3LBMnGK5Cjl6+hrtzjIJgZ5fJ
W9aUL0Mmq62aI+8e2ERuuUibhZtDRmDq/J4VjO4g8FE0ANrqunpvVz1mkwC4CZMFf07X5BRv+1F/
jrmD6TU3MCKSxijw8Ephyheij+tLZY77soVzoREzoObh7HN/AyG+6tB11oMiVlzAIdxScbzykbzX
Vn9ouKzoHXS7gXB8MUtm8VqCkIRM2bqYD1VNp+BwHBtJdMv65NFA3nZVZAhx7lW3zvUI9XFRpkUz
C+U0ebdoRN10fkbcf3Ir91PmfrJrYQQsgiFAqkefvaltjyRe0msQnXDgOan1bzIscA2RlSwjfOqL
SEJ4skpwNpLPfxFUQbGshHvwibis5vw3Nr1zmBP/nc4ksaUr0qLZfOfDYzjHL86Al9xjBCFTiv8m
7zDOy2lByBCnjuN/jAEWfBrkKwnP3wAhV1FhMOO3D2PXbqSJ/KyXzbMkTLjuOILtHg6r2+kGYgBR
b6m4qci6+AyE5MnXyH2E8TwV9otAeLGwdHI1CvFOA8ycw++8N/gNR6UQCNYEdWEVpygHoY8GwU63
6HKmnXTymcVB9zeUjlwpiwfPcMzom6YQ498cnUIjsK957+CrFXmJFstydzrt7+4HhiVKYyOrtQmW
z8ek2E4MFc2AodPYBlj2MTpZH7bBf6oAyLC0vJKwNNg9xKGPVxccNv1qRzRV5bGcvi/EPG9aAy27
NfXwnct+24FXGNMKh01j/5FzSTCgJMusqPEmFROzmFhtfQKIlzMeDaA6+P7SrNuLPiRgYxgytphm
yaAF4Q8xRNEGGUt/8kK75aAlXdOiNYLzRuBm4sQjY1E/Q99k/+ACQR9ahuGuyONwLWMH4UqqEPYB
naJbXBfpSCIQa18H2AU8iJLJKKcDQdx3w1j/UauJaV5+d9uBqqp4S4nU6MQaA663MUMibbvAWNl+
dggT+9Kj9yrNZO/mEdS8EBNpEepd2nScdzw/dj2+2u6wnoqK8N/i0QJYvxkNE+Vokr01IuOFkpgd
GLD4iuwOlRLMNJyFW/LOCdiMfagWZcvWlrrP3SY6/pCq/vAq863JsglyQsp4g2x6nZMI6AHVXCiF
lXcaFcNZNV0BhTGyGb4CeAPw+QLcyHBPrSTDJMXudNFH1k/Wo23Bj2StzG6mxpu+orL/tCrzD8Mq
B0CFhrpyOJi8DmNuaBVfRTm/gkJedXPI4zPO1GzkO1ciuLHFPuLLQ2jABBY0Igk8Hvmji2Zon1wv
vwWZeLe5MR3XznCI03w02DNWDFkHdvZ88kYabkL6+HZIrmU8MNbvnBMD5/t6w3+XTF12/eCBiKGL
ItztjUE7mdPhRx8z1wpq9+TPclgV5vDmheGbD8ORDQhLHAxNqzH2QNgQuZg01bGKGeSAsCVXMU4/
w3sANNAQ6lRZ//z3c6MG2Vsh79M4mgt8dqglGlaHzEmIynHj6DkX/TcemE/DhsucmqdUUxYk9kxQ
InHo9400rdk/pN39aoqznWqmf46gvHK0zTg3Mo94f265N67JwkUEVNsI/vJ9PxQsFTsfBHwfn8s8
+s3kcBFKb7yCXFA/ylFDy4zZtxP/RtmAsbVO7tRZhGzEbvAZ4JFruqq8dULM2zTRl7YZfouZqoKW
7u5vr7iE0+ndbLoLZw4KThdzlcTvjhCZqcsAQ3MxQnfEGgztLVQYoknuLklMiBybR8p8N8zQPoCh
PDe4JfqhphHmLm/T8l/ht3o5m+0DXfy/JBZYbjUWGoXTmw9xfIoG2OFxkt1ibGCyakAJ94QboiIh
X2tAXK666TxWLUPGnIxSM9fA+LlK54TLZIjYrgajcg6MEG9gVqCf+ZCDahfoIVzXjV/ZD0i6IKpV
SC1MWXyCTGFQEfOIVi70mlS+Z8b4lBEQZ3ZtssWbZSHWyLnVwyLaEA+z66q+2UQWerHeoL+KYbIv
0oKbnrrsXMH+kvdGbVLOl7ayZ6xD/+JeTdx/6IIwGHzXrHcWVjWf4O+/zSVHAigh+pt5OvIqMC2x
oHElkXqJ2/ZXmL57QLtxMRgVk/Lz3Dfd0z3SEFoL+ncw4avcN7ZO4/COl8Zv5adfWI6JX5jR2Yfu
sPd19JYaSHuoptjjzR8shl4qotb/+/EnfyaIWH4ZKT65mNQbFG2SFMWOVzQItLfAJ0p74/ATKSf6
hBVwRrfxhNmJbKy7x6RhftDDFHHM4rXPHEBuSe9yC+U9z2c/IvTMORvzu8w3gcJlWg/BkEHfz3dD
Xm4smAQY85h8W9lH7Q3pKkqsT+Z7YpH13qWGQTKxwmd5wk1a2nBoY3Xk59zPzdqMs78m0lf0qmeJ
Wogt2c3whq2de+to7nZuXOFS2gV58te1NAasc7A/+NuaLMKlpdpTp5BhSNG/qwlDIoJc/NNjBZTK
eUo9AFPdeIOjA64OGiVoieC3mhjtz5Nr8FNRn5TafTA4WoBoPJNM+jjZChnfnPbLCbvvwe8D7+Sy
hqKQpeeNrYAEIEFAjes7wdpNsMTHFaavEQgiLj3YnJ5vM0mJv+emv4U9OqmJTJym618xVLTYtlkM
awGiZubUKd0+I+CzIHzaroxtAJd+5UkCZHNrxvzR9X8CTp5RVuFCTVhQwhgxbJES4xN63cV15HaK
gqew8d/rGKkdKFGEl0jtcADTGyFFi4zkBdUbTbApmWiX3IGJQXR82Ve/KD6+HCZlGxBid+fe1O9z
iLZbg4J6LahWV3NK9ig7tdsQmd6K7DXOeRWUi3DSv5NlfqDq2yckpZFOtBIdwhl8WFfspIeqYBib
80DFRXzqGSHZA5aAqcAr2VMOAEqILbIsrWIT0sVZMv6XSOT/ZZ5kKw00lwE8ikK7jjeJGsJbb4iZ
ezfCGgsLhwzt+ln05l8Q+2vWIDdzgqYlmnhfePpZmv1745r5GhMCQCpIUezibEhZxgW1488QIvfi
v920E5BxVW0DVUdcovdOTpQ3bm73zco6vayicR/q6RpZA8s3DxNP5eIyC2aMgdgVzL07QA1zClA1
I8a3j7EnhlmoFl+nM+fuMpiVi3IBB2MWmWKdNs67ltW0KYtafpRuPuzHUfqbVEbukawK5ACBZGEF
y3NqV1IW0ZZp3/Tslc7BEg5j6vYuEDbSF+kaxUn7FPdOiN1Zd+VP1TB1qdk7LNtAVV+V4f94HA6b
wY77e+Kg/VpW6aFhAbzWLX76WnjRk1YTgALNUwUM9c1CfE2Ul0x23sTbSerjL99Dcqgr88uCn4Hk
ygNnPH+5JaLIktwvE0o9MeSoEfyxdvjahnGpB72mWL8of5L7Dq2I0O1LHqZoO9LAOjtS0QzIgBYq
CcTbNMO/y32nOIZtm3/nmAC+4JFRO0XFI3yCpZhxJkckah47gbQkm2YPqFB1kVl2FLDyeE0C61hL
87P2cXNH6Hm23l2TPYWsD9PSIe5YIj3A8gGNKJ4HOiBLrSDizSujtCzUqyRM8Dj1//+nKLh9gpCt
Xzvwe4ZbYnj/H0fnsRwtsgbRJyICClOwbe+kbnmzIST9UuEpvHn6OcziTtyJMRp1Q9VnMk+62KE+
vAhBZ1uyLmqZHuJ4bfe6QUdtCWMCISLguOa4HsvSevGnJXJIFECzR7O7Y5IzQddTwWrsfVjUCEh3
KcPybaHkY1jY3k5JcjyciiSWDoLK2moTcfT8uDoHRkTOSLzgTAtwAizBE+T0NaMi1zfuWfuxbe1G
3BnRZPBiLHknKCXbg9Pq4N4Za30k/w78cmUPr6iUF49EY3z0ccF7ZuGxgv8h99pEBwlPMWa3azTg
veVDWs23Xgf6Yep1tUkU/t5GKG6SOBlZfQR+TeodcY3NBunxb1NgLoR+v7NT9zYW9RL72Q6rwVcc
inpKNzOyzn3uFMY61c5d5ljq4EzFZ8Jw4KnSBMQsBBGfk482pZUrv6wFuJeMHCl8ytTKlbPPhxbD
c9RRQ4WM1pOUfI2c2py5UUxCN3NDsLgFEY1YXVKSEul/LEpYU9CjRf/vud6IYcUGU5rlcYiloqez
X7Xpkuqy6N1m55kBzFOfuiSGRophfxh22zqb/3ECIfYaHG/LvMvHqcZaxVKaLVQ2us3L6FruwfVU
QzR3xraOOwQVIBwMQ33NkY8BhBA0emONrlRjtGQTAZadiawBNgYb6cRaeKBXiH3ClIclrkTa1guF
XvczNANDBWDhO1AW7FyyhdAsSJEgKGlc1ywh3xQHyHo0cckHSd/tUMinR1IcpzsREUPjYXG8UkYu
kXnGp5NWP4tgrW6yz4FJ+bEqa77MeSipQKPW3gQij/l40fYqhk5Xx2/PcU/ycSgAhjS9Lnni8cN1
SaDu6oWt3i2GhNCxH1OdcjxNfVxu4T1nq8pyskcVhuUDU8Zk3/U6vFGcRGj9k+lXy6C5c0VE8gF+
/RU5dcMRqSBrO1V2ZxXKaV2rkcKBuxuUB2QDZZ79incikvOmsgPrpQOi/WJz5zBrhMxvWjhj/MYN
n1nYFpi7O0gYws8P3lTpxy6Is32sMEYt4t/6ngiYaLvcegAFGMa8N5XnX/24zw7MzFtjL+y5/+D2
NxZeCMS5OvCP8DagliFiqevqS7Tl/3fbvZ17eJzjc9L4J629Ae0/ic29Z28JI7lZKQhJL2IRnWlA
IVVxHwHYiTzAIgzKqSEEfoiZqfye94l59kQ+r+wMDeEkuw2W8O/zpjcPnXb12kkJ1A5II9tkoRxX
o6TiDNStLUry7TwfxXPaPsUmlEgWAFRIbF0aUS19N2odosla5UlSQQKItbIOiR9JeS0n9dGF8j2d
x42umbGTWUfecPuad/lbFdU0RN3FDKxvTy17+WTv+eZrgbxxFwVWcy9rNBaMwQz6Y3tcI8jqHiva
6c+iquRTWveKKifJxbHOonQdMLYgHqrTX43FiNjpFFy2AR8VjE+oT9mbivGSicr7tnUbH6zRPUGW
s7DQRWfmm0dhF7uhYVRl10/CKq5qGEd+/ZHGIGx3eewwYG2tB4d+Zed5AN549733Gbv0HJrMi2hk
8FS0u1r39r7Nk+oIAifclIyQIU/V6P595gleFh3GfLhZPeDE0lv8zA3KStO/5LkwgYsHT6Y57gJN
eBCEoINRTWjMe9pOoxQfBTaiVdwzDcK8CT10xtdhRQ+k5VZgRuAMtVONS6NvzQ1dQPM0ONVZePVw
qqWs1yWKK/xnNEQBQhm6IusJp7D5RF7ZM9arnfJGVsVKP2bRrE9JAcyeWWax9Spj5lmaB9iHEbga
NlG7BFZTWIbPlMFkazbbNqEQgu14nnwyO60Zopf8i+aKwa4MrmOeQyWDNZF6sbu2Q7kRSxJYrodo
lbiiQMbQmo8i65l/l4+M+fGdSagzqay3RNLUD4yDUJjHN77jnmyN7FhCwmJ2MX42Ur2it8Kk4qFl
5pb9cANEMI1jMsF2S1YO/dXF0vocLuILik0E6sAJs9Rr1pAzqrUPIi8BO7XmLSDbCUHKc7KQb2uT
lgQ1Io+5VoemaH6BV9wnBV42oznaPfErpmPdcVyztAt9hBNdHKx7oR965gEbr2fBnFT7plKHehj7
vauHfdvFn5IXoxk9sZVNw05T2ciYuQ53RovnssFYLDPEDmnvn1nHhetkJDHBthuQwvnb0gVQ5LlX
krJgxYVnr/S2qD3gP4UWiGCBq97MvtDynoXv/WKuHi7Ka3aNP7w3RfXqYBrfS7aGK9auFwqQNa6L
fFkt0yjPTzgutokM+z3FMvDJBtVDzwLRxT/AcBrbQEFwAiSIKLxjqAojyTU+2RyAwoiSHCo/13Gk
MEpWBiQchhdpMPmrCtP1tirIX/WjatEAk4glXeYMIeheTqh0DSHwMRLMuKrUOdmd2XOex69ZMNBF
C8RGo2NBwFTBQRvtl+c7dxT6pNbFgFttu7zHJfFX2UBQYBq4e/hEoC9H88bZd2mwks+4ObZ6nMw7
tvE426R3CoLmUfDK0WeIZdedrB2DPqII062D3ztRrMZ9hi3k1DL8o7zaGoX324zFr9EVn0aOByIU
D77ETun2zVdqA31qI+MJXjzkU3ggqbXrA/nYyeovrcAkzD4JKzj2LH5o5aGNzdCCznaPsVl2xDir
aOj2vmVk26iNiPNJsn9kOr4lMj7Cj7jKZVM4OraNIXIqF5PXO4/Wu5DTe5cnxbmxzB9LK/DOc3tu
ie3ZSot1YivZGgHK/MtF5awTj4PG7kWJXkq/eqGHsgzu3BrYEh1/R1E959rF3UvmAvLfcrETIqeU
BN9ZurQOPU31eeiAnKQiuYVIKEF3ECM3TIsiV6fjUQDNSFL0oMK9RmZN9Wu+EEPDIR1Op5LR6CoV
7RldQ02jgaLeRO+50t4SdDRUaksqF7G+4fSU2+lwCTJixLPWhbYD3e0dK2NIAIXAbOJY0X1fEDg6
uOY5Y0TIuE9rRoAGfUHnude0WZJ9Gfa/95G8YZHfESh/afPxWznur62KDZp184ycjuJeetNDV7cH
0iTrjYa8scrmAS7nHKYBhn8DWwfOdBoS1BJEfBM5XfyEpgEMUdj2OcBWIGCtwMW5eTL+FZhp1/Xk
d3hmc71uXSYZXOZglckVFyZIX5cAB+rV1jhUOsLoIhnCs93GHoc4eZV1OZa7slmcIOrQ1YgpSh7D
GCY/hkTmLn6P9CWDK+AMxbsxd9/VjLlfLPT+BSh2Ckbzq6itnGEBCL+eQhGO7YTdY4bKV07jfVDy
PTCl2ushJu4PmsylIKihmpkk8TysxlKCjaBi9Qy8LmS4QjuoXKAwoS/us7YcWIs3b9rpYCFlOQfE
AkiQA0pDQMxInT+BwhnLdzMfavRCLHBFUHwILRFcjzX5BynRFV6PHQwMVYIXgnmRmTi8I3GA4FAW
5k50/KmT2eWmX5iGOXh1i8uWIBf7BMzk3CbxXxUxuXKqkQ1wDAyE2oXADABdYwalB47aoZ1l8hlU
OKt6P0zu7UIhoMt847sB/rd2aP5KM/yak3TfiQk2Keo0OzC3oFiJ+qn/sOIT8cJXiP2+WssCKplb
GOFazy47AYtJe19eW0N+WsH464YIQDPB6sQI47Xjes8yk6iQG+kQahf/1fRwqxyy3YPCX3Yh9M/d
6sL4CFXjXrLaCvZ9z+nqQNvbzdUYnzu/wFRuy9dU1eAxonM2g9gIKDp1qj973bEGbwt5UY4ejsNy
9QqyNXaJCL/HJhqxII/We5/67lcjAv2eIzz8CNIWg+MIgAi5MwkXrvdnJwmsTlWiBxvYprn2h6z8
LzZl6cYEG7+da+JAUSi98PijL5mYRyEgg4HqbTJ32FbCe2DbFNMStqe2NY8ciEgKFAaPLkHwgn1O
XtqJnEOyaJ11BkJtpStX3YfelK7bDIVnpKt2a/nU9pYNmcVdAlZSD/NLT1+3Ax3S4KKrPxhqXUKT
AYBNo3dw+2FYq7ioCX2DQBJl1kXTbT7atvvAIhYAC0UBB/DcQitPEH6pOnQPpmF9d80YEeFHH+g6
/ofu3LM15HcpsEV0N0n6ZBlRflQsU3YV8R5nKkDARv5Zu+UjkHhrnXf+SWFQ38wmt7jPJ4ahFTiq
rdAUVDHSYtFdbT06K+Yhh9AvHkplHarQg48NkiY3em+DZ3U+TuQJrHs8QuuOJpvXHvH3/7/8UIw3
O7L9lbLEXxNl31ZnfaQDSmy7428kEGjhOKFNZwKb7cB5M2Xq1bdTcEL0CiuOUyy6VA/OEYclnHFn
8A+am9YpsD/YfrWKC9ZD0kA3Ltk8782QdQ9e2qMkRbfJ42PZG8zXZ+/kmpRZpv3i1VZ3kWNQnDXb
pGXOXa5pBKiVhvIeHOHjpKms6mno2HRqfdD/R2IIQxGSaeOIqcUaJsLIK+aCK0swj29svE3HKbDy
B9/APuzFCI56FvDg9gKeIKdG+C/RsXjWEytTF5lZdSyd+B0L8X0sDLhaNdyqQjxZnnEoRfwWstit
BI42my0l4gQaWaNh2yzMGQjo3Fe3yLLV2pmnh8JEsd/WKUFemnMWScNe9901dlkNpHZXvARImDZm
TKPsJKL4CCOHM574p00mnFMQehZbb1QmUSnuXCYvx0gK/2gsXB6o+uIEGnfAJ6uleQhsMwSAzHIa
ZSvXiVdO3mbIA2hnAS/i2rar+TFuiAtjKdYC0bX4mitpQRyrXhE3eSdR14KYdxIh0rnBgWPqJ9VK
44GtUfRuhqJD/1PhUTcNQSZ1VD1Y03SurAlCfhLKq0jDgFVHRLWUpOo4GLG6cpjLrQ+feKOlHjey
r/ddxy4JfvOjEp5GWYVii0UesV3OfEl9zmsSGCMazRaJpZTtPmBSuRldCB5zhYJLA2aOMn4L2IbR
uvJcbLaT96xZTvRd/xmlUB065OUrCex95Y8gWmcGsGsuBeYVweJtGNSdWfMUMQVEwEZqe1MP79XU
GLBMu/ZgudyCeKMxwA9UpRazbXb+Trtp5+hdNeWifkAqnIyxtXP5UCaf6j4lVg7trv/aeeUPK1RS
RFT7GkMjZ81v9zRM46XX8bM9SNq3vogZoKDdcxN4m6FzbYLF02AnHOid/es13jdW/XbTGM4rH/mt
TKITRwo6vYD1ZEF0O7WvjE5syrAPiBTKBcok5U4/YKbZX7rJd0P+yWrOCf9w3FZvEUwAl7FmnlI4
XtsEFSHigOg2YRhEwyYKnChoRNw5FLciqSAINANNEKrT1J+SXQrmfk044ltU5k+ByT6RFSWcYBdD
MSpwl31WSqFl6X+hVfwrCYrKNUOAdOrviU5rVk5LYvMCUiHoGixJTf6GhdNj2+auhBmefI4G31E+
q4kvoy22eWENa1TceGrbcFMwpKFWYDodmAweUdK8YzCPN7wsw85oOEJ8t/nXOcbNztgJo7c4VVax
N0f2V75gC1x4f4xS7yNPLELgO2uw3quq+QhF+UnYMq7OoL1pwpIQuJJoEWd4Z1Ct1vBp1ItUgb1t
+pEOLBJfnUkd7gtMWrXBYCdsfbJ+aEIdw3z3w5pnr3OrI9CRkPObLJm2wBMRM4jflrCVeKyzMx1+
SRAb7XqYwvx2VfleOUzULDvFHelzq5K9deLQLnDmVjZEZLva+/7EhNfFlT+H8SeLL5CP0x3ROm+m
mRhwASgBlna/7RhxIZZ9nczZ28Je/mKTR7yj5EbA7MLUPadzhdWDRir230q//Yk1h3g11el+NpCB
EayiNrU3zowa4nHtZOiEyRTBbBfGb5FAVdjGLODKGWMaOLevekSRNievhmdd8WmbO8edhnWRdBCN
JCpHSBL7IXe+wxaRVNkGf7Jomm3nkbiY2O2DmNsei6b56Qp9DG06ZncOMEw3Fjutzjy7ONFqr/rJ
VEN6J56N2FWwj+AsyiH7sJLgEs/gXd2ZziPFe5uF3DhzlX2H7Hjp3smyXZ7ztM+JqnTZqrTRpWz7
o4E8kApXBwfaEWyUbOvsCtRHXvh/vi02VttfOUce2sH4Up7/KR00UW6ISZR51j9YU3KN6bM+ZB2L
jjLDdASSeImqa0igK+R7ENcfGfAQABDtBbCR/mzjrttYZo3iDSHH2pJINueoTDZFkeYnwxBXtL1Y
AYfgw2qNWy/5akT3MM088pLSeDVgr0REqeQGP0+3Smp0g5kNaQk0lsbpwAM5BC5nms/uJ2zI1/Qs
puRRAQrXAEVLAuBH4C+q4ZFMdSeHy6Hb4g57HCxE2F+Tti5OrIYtSi2mQw2xH42Bzgxtstg4eCLZ
kH1bbvKF7JMopdw5xDI6mDr6SLD/blxD3twcA4ArBJiV+dMM1ZNbgL2QtXpb1lSsJ4GKZBcSs5td
wU25znBVgDXP33M7b5gU0a4vV2+T6AxvNCM0PHlkt8v8rympqT0+zBXw1yWiw8G95SZ3pmSLJNLu
06Gu33S9ID2TWgfyMX4SDiFz3RnVfRYnAhctuq9eTiixHdbbQRYcp8LLNraFAxNtyfuYl7CRKT62
rAn/SD5m2KLZqDptxmTfAyuq5eNYcuPCSY6PDYkaK9VyziGbfihpS5lbTg0xrBqVGEnYOxLJhm0X
UJADqOEPowYRHXyVimZmwsGBBYKm2ZB79u4HGJXREfXASHhGzAZP9CdBxeF1LpcjyRUpewUOG+bi
kgg5WWOyFxUHI1UcQXhzDFtrNLy9MjHzgYsDNIj8auPyPwtOsvBhKeumizZlV4y7IZ25J7zqTw75
wLCkNjezX4F3U/6dZWWk5jpsjV1gNmOm/JXLj521vYCXJTvIDhDB1BWrEAmu7EMb/l/NID9L2R2x
yg0KNhtd4iOeymtLnU0HR09HRlqXK/5LBrUzh+lAHFq1RvhWrsi9JP0WqwC9ZrRs1aNdM3XURR6/
ihMaJckz7XhHfZJsuXIU0OuxPbtjRoqaCxW4MkGSlpb3lpv2eeDJ2IBZm8kQH+SJRZexNnP7wccq
Yep+jYqp3NVm8s/m9yRlsJ1Zn9Eh9PpBcSajDss2CQx7GlNxY1mlOYrzYNfMFWZxeUhKloDFMBXo
mn0GxsBUEnOi5nJ8c1PPbXbocd2sfYKAOTqeOA9AfU4KjlNkbqQzIFMc/BsDHwIPBcXU8rUwNCqv
GgTktXOk3qhh/tBNsRnqnl0ZHSTTudiHFgClzDr7bWsteBQcn4WKxc1PKhjjg/870LoVTcg1agRv
0KTytdOi2G38mWIPSE6BemTtT/4/ks9fB98kalClHf15p0mwJu3uhG8zf8PWXlI/jzW4bpLYCfIc
jCtnQc2mzU/f+izpn2TOMGatux7rSlu2AKAcxlnB7OBPyIeIkl3gERYt3kTirgkyiuUITrUHjART
ekqQqE7Tnx4a8+gyiPlrs6bdGo14xoQ3fCFXYsweT8YZUvaPTxe2TQvtMr2N3PGjmqoWMqBfqmMD
iHwRrgVXf2xxI0yutRSMkSys3TAmMxlYRt74Bwff+H05hYjpfdsInvsBA9bBGSrnp4pFveM9JuAU
aq1PH5PLI3am+TsxbEbFvdFdfTVm26o3a2Y/oPs5nDctIgFiTqa/bPZ69k0OoS7apYkcA+Dq5aWu
7HSbpLB9Yhv1JSMO4Hb9yUb2NFs9SJWcYs6BaK61u2kC806rhn+rNyBdCY27tsXcnEBfQhL6Urjp
dAlS/VD66neeh8/BZfkiSiwH0hoLRMesFX1C+uw2XnxQbQx1n22CyCGYkt5V48TPRigxBP1Z6TSv
S5z7+05lxdnWqqJSLK8hbMCnPo/xSqDaMEiUBdueh1vyst1m0/tD9CS6iTwzjaUUn+eXLUZ1C3sr
+jNYRtwhbQzvrahFS6oZpc2hB+CrGbO9SxYn4LdOnRwDvV9h5hXdvRN8xCliDv55/eT3hr9xWsfe
GT6pyK5VdFd8ICwZ6CeQMlEYQ1qgF+jWA7Yx14Pfm2kQ6wx2qEFFBgodZ1/QvZV8SishgWGvYGkT
2ToGJx1ZiDVK/0vLcdOP7cFA+rENzdrcNlMUEUiTvw2DTQUbJNNX6xK+ZiJUVw4OrZmdzzTaj42D
Htyi7MDmI6BhgSqMx4C1ZvOUjXCQmgbOCqZKec+6OPiNzf7FJR3ck/VeoDxxM3y9l1H3D6Ht3je9
vTbo0ZGr8GmuMzWeeiO/MP5RzPidn2BST75jrEqd4AtbwurUkyQSa114GnEFeKA6f+VN43IJHpKS
KXLYvzo2Wnaynb5Z/fYU+967Mhfv2thRrinCGevmEmHyWRehRTq3XTtfNd4e8jFcLG8tBZvlq8dQ
koLZW6yba869Q9W4FF2w9TVagappP+rGZvzOtf4gM87eGX9cthXmmD8T57Bnpmle0SKJlW6G987r
yWymp/02BuPcizzfeJVgcK4MTC6NzcyvRGFAp4ivQcA9GH6cvrwn3nVLANVZCn6AniLnwtQThSS5
AvsK5zUlogkjr6L4O7RVEW9CI7r4Wcc4LBBwrQY3u6vAZkhCMqbsPktEcHBIjD9wCae84jL7zKPW
vQeXRQ5UbeFRk32DG4oVBWcm+g5EfJfBdcz3efTNW5lG5oc1sRaJi/Ff0IIDHHxKgojPF0mkxW0I
PO5Nd+yJsxanXm5Y7V9RR8/z6CFA5CdPWGuTUnHxVtZ4P0pMQ4MfTFgeemxQE/HyYoz/IGW/00n+
g/dAr8P5vlFWi8fZniG8OIdKBG+FTW2PkuLRLImOqqm3c+UR0wicJ44Zc/BXdR7/ofl7Y/8TbAzA
WLjZ7Oo1QW505Av54OwlZnqYLiJwrE0VhOR7dIgtilL/JkhoYZsyTV5iekZvn5vDyXeVv+tq+1Z1
7V9ACDwdvv5tzQTFqe3RJrXpiTOQzxxFgUVmmxDzfZPilq5IBe4spKWtpDismmE4gLyWr66RfGRe
SDQhOq0e42otWrAgdiDWRADAN9Dm8JBy6G1CC9xkKBPW3QYvmFdwYjV8zQiV0OgkaZq8JBPtbs63
cOyCzF7Tb6PqKlV+TybxvYn3HdZE/eSa02+A5nhDtDlT8CEst3bD2LqmbtwSSvckRMPeYyDkxWBK
VWEeEXHLpjRm9WNpXsa4ZhcpcG3jE2lXbTj8IVc0N2lCboToyvoW+V3FFj4kVxd9n1PN8dVqyEoV
zGa2ES8PrLnezlEMM4c2LGO+M+wAZyNji8R083Ntu5hq+rzWW0gT1kY5qDkho5RXhRkMfZqEcWmb
eHj9Hl3HZK+qIc3ulIejzKkXW9lsWmCK2fri1mJL4YR/uotI6Uo6izLbpPrGwr1CmDHvmrB1r6PF
MdsnmIdA4v2FGcuFZgGF5GMndtqIftCM4C3ptf9YzVZzYALWPNas6hFs13gHI6+xoAElhTiWLrqu
KcrzeE1mA1/7xOXcmy4KV5IDksWzi0DP5Y3GE9wf88Zd2MdNdpu6MVmh/PocWoaOPj27DMu/yvLC
G7EN5wTZ/EYpK3gYi8bAujy6B/yDBCENXvErVVvdZQWK92wkL8S2ua9kGnwR47xz+95ZQyL4VwFX
B6nut6Bu0MJM8Bsbr8PnaW7b8SUV+AbcDIlL/eyGxi1Gs85L7cbYMmwYDNFPbKO9x5rIWDORJ2Xw
pUNQXZXtu4JXH7SfmYd854fE5mZK74bOuMzZF9/H1nG8f9KTb7JTZIj7Fvjcrn4nM4AUIBZGFFSg
RIRz17KWCqd5xabo1it27WW4S4p/PMK9c1dS+gs9MW0jM8L/HsFASVIcEcT/Sq/adIJgPNrvYbaO
YRs/zwXKJpelSMcye8blN1+kIU/wC65SQoNijkN4bTbx8iDoxbhzcmmrN0nvnnwbkw3W7Ix4v8F6
ixCQuX3is8j1PmjFX7upxxxcncdBvdgiO6Y1+Rns4V2MNlX+zKn/1EdGtvFyguvcmSoPt7w2mn1v
N3SQUJRXGTCZC+dSzc5Ky1Uku0fJG1WAXlnhjL5LggLBfTShoQ/rNfwNqntZvxbpcK2C/jaMNQYv
pzvo0b46dvbGaPtFQxjw8hFO6/TGXPcvHKPyTLVXMzqj3EJamSkSbsbhCa7fsQbTE0zWMYruiIA9
54k6xW6KMTk/uoHzsjA8w2gGXA5eixvqigkDJH3dfs4V+4I2qk9uBYCP1+GuycoTYOMVm8mVxgsW
RfFf0dQvIXO8oP1LoH3V/dPQPJi4Aa2UVhnvdtieM7++WOFAmZPUZyYUD10izlRZF5XIO+5HIoAY
qQmF8MC+j6vDhEHaTn+LNPzJJr3O0v6UOMbRTLpu5dXGKQ6RIRf+ag7itfRQZvgWSuRWbtkawl7Q
J78Uj6oPFpko83HNzsfytkGNCMzAft9lhCdJb+MJFwNOjaIAx0lJCJWcIeCZ2PrTUiDcU5fUMf4i
VKnU8BtmP/CExG4w2HqPPIS5/gdX2vd+Qmuk3W+qi9Et7fn3gnbySws/H9yo0gaskT87y/A2+607
62HsQCBMbBoMgIL6CacH9Ci5dgOcI3WIStfA7W6gWItRNU5sgFd9WzOk8z6SKT7Q5DJgBjeS+Dj9
Kb2/rSZhDEMh/D6CN8r9H/hIECYTNPdYF7CQV5LOfDwXib/JJLl9i7qcNL7IRmefPcUsFPy+XYe2
/BpHr1xXynrDm3os4vAJGdUD66UbKS/rMR7O7HD3GkELkr+rLqisenK4LJsQeMbH/tDdp7PL7qOP
7n1zeCzYzQZaPKLZf3QJAADHhqbdIpa1ywEdZluSZdYoAsmHZvdLDK1jnPKqu1iW9Yje7uyjMOex
GEgdxQPgI+AiYcm7hM50SYIA1qfaInxFolmfzIJs0k7FLMK4R/oKleCTo/tt3aMsqr6tZNoSvbwN
cWSnZnwm9/u7HZOXpnb/OU79ZPZIJ2ccM33X3YMyKxnZjDu23A+R1bz6rY/fKdhnnbylNtzMFC0D
kV+nKffvqt4+QeLeWiz0AQMwV+4wTvU7EZtb9PpblCGsufx/ceOvWQsycejvYqO/NojuULbswzCE
D2atJ2TDSqujXwLatueT7QwHokveseC/2m2DqqXaDE7+afbWIcZGqAipSxTv1Jzf4pguw0t2zHqf
OyG+sBayrc/vQoR1JDNuA87IKgA/hDh3lQX+Ew3tRSJoaeDGEfC79xjlmVpvsP+gQABvF9e71tDw
QnwD/E5i4sdlmMpJuiNhmFNB//geFCnEUy+KTG1d5jSEeGZ1eGwC8RCi09T4qQjUgj7cJ1vPQFHd
aaxelEhfgXfpB/grBrAWTH1tnL3i+ZFodfQOsCRJX+0+cfvdEIP3h0maYYg0+HywhuwqOCQdMMK+
Gg+FNy1ialaEyabpXnVVQqqSMOhb6ih5N3omDDJOUc88ZI29FyN7KUDBLhUwS4gHi9DjpPo0FArw
PnvxhuQrw8VXhfF2NN19j+NJOM5zaXf3cELvktJmj2Sgl6lH59zEHIakGOlUfAhh38HPelJ0Risr
qvOV6VEXIHBG/WYyJVKm9U8yK0UStsD6GrSYYEFJJmWVzq7K03irGC54Q76evd+5UDeG+0iIxms2
s2SbaSTSlKltOv3FwxuxhKDhxhqxl9qmotk387KC1duUdtH0jlB+jkHwbgU9VscYHB1ERF/tDXdy
DiE2VxbM9FhNRQpVxaaXXVLUwKcIb1UafbQ8owaQJxtNRVb+Wmay9igLC5G8uINKgfBRMbOqvRUQ
8NjHYOxDChtT3Z5mVvYbFEET7JvgxQRD1jhgQ4Go4l0leDfXmyZPrmE18zid604c6dUeyzp9THvv
Pk24AIdrSjMKXmA1me3KXIa4nbXFzYzmuF3bqtpiLL8GHYtTyRldIrQqtfogP+pfL7znPlNbYC88
zIFciW7uQelRdwWNuAc3dioi2sKAKotmAwdOELQmu14f0aLwBkxaIxpnpmS7YEQ3VCMnfYGKMt0V
3dxSxLreu+EgAEitTD41FG0PDf4jxnTjJndRRVDOc4gYIxLp8iNyvZZWlII7D5K7YPb+OW7s8g0R
R57TvKqyOveG+CnCDgGJQcMP/A/e8Fhz3ehi3vSlcZ8W6TVpS+rT1r5BcX0IRHlEX3L2o2Ghacxr
e9KI8+wTGSXzxpzNVz0Sh1PPxkEFwclzzCtj3+u88LeDLGEH3Pj3qWW9dQt0XSw9UebvB9UGr4M5
X2khX2cIh5HvWzsElPV+rB3vQJTJUffuNmT/7uf51Y27YRW64pYtuixIAdgWXEttk8S9yqDDXYE2
yY6FizLGfBjCuNiAx3wLxPDIqP1qaRopc+rYPomP3BnQgQgWYR70hV04BeHWjlkuqoRuCILyZ0eJ
devL8GILce4aiv2qgjUs0h0Jm7T7BAmHffrkGt5llLhrEU7WFMu8W/jDCwb5QInlzEOZs+hXtBcI
LZhme4ZOUWQ4PzH/Zz25U8NSUbH0npXcWhXDVVO2E7takCtZcMmUQedQf2JSDE8uPcS2HHww3XXt
bLqs/RjxCtNHQSdV70Y8lIA9LWbVXvVO33NoHO8oifrph0tjGB8S/6+TqaMxE7BkzncMuwjJCLfg
iXdY0B/JEw5WRJJRu1SHway2Xg/DQypUOdV9NCdAFB8dxccLNDgrMWe2eD2adxJeTo2dn7Ac7lsv
24UlqVdNtAuT/zg6j+XGcSiKfhGrwAhya+UsW84blkObOQHMXz9Hs52adrclEnjh3nOdZYq8Z+Jd
tuR9MtzgyeQgwiYU3aFRgb23xnpXVV822jR25hQi23rmr751w3Pr0N1YChKOW+3Y2iEojn3oCv0G
lSt7Piws5lfqeguLEVn9iML5tQh2bo+8BYfVHXQw8rBBnlorxRX00xjOuGjDt47NHQLNwcTjXcT/
LEa5KBxPUAGWVhA8G4352KOogTp+RniB5tAGJegPtwhIPkUJRRZZeh1pTBtR9R9Q0zaqMZkzxea7
Tyv/4N4dBg7mDAEHiZ/yYDT6qm3rVg80C52FeHzUKZtRu0WYNjXslws4iRC0fCThjMWli+NU2BKP
GkOZ/G9w8vE3YVgaLqdKYX/p/dk8Fv2Mhl7TxwOchYx9Twd0IFROWsOrdaeryf1GzLKN4Ckx/GAr
e44G/CaLIWZxGEGgGXsC62ObnEtwIQ/Q9Pl/1GEw+Vp4pExgjsBXwydkSL8mb4p0jHNgUpinODas
GH3HNESb3ApQr7fGwZqCs4VyFl0X7o2sHwirlyRj0I1azmvt8wggkmvjn7C1xxO7CNxFyjbXowZf
feOEYB1cO3lF4Gunzhx7yS6JB+9U8yJQMYx88k15D2G1XNxgdS8YE5WMPgeDwCjJHbH1nSJ4sydO
XrT821B6Z5AjBE85G2Yj74FXfPPvKa+W4b91Bs2NQrcsffaQGb7WFrRdakEwQRK2rVofGbQZvJoi
xDjXk0QTSzKubFd+5FYCSSEtxrs9aFPngDn5QFjbuF8xSU0PU+t9T0I7CwtbCVodEnql8SQdu/uN
xdQvC9s3Hpu+g/nF4WZN0UUM1VI08UsQUyE4PlIz8ttoP6dGoGB23wuL+KWKY1qIAuAfcceswth1
M/kIlplbPFoF6iHiTdYWrF/pzZzlLYGAhHYWN4Mob3C5EH2TVOydMq6WmVVeaGqgCdB9c7JF566y
fpTLuBgjToxahq3w6Mtp4wT9vBEupTvgsrfSyN/tQfzGfuQcraaydt2A5Xb2IhdVgIk6LI9vgxzq
lYyraldKqItWTDvi3l9MIsYD5IltNyy12W2jOfoDl40AxsVWH1eadMjQOGQiY+ek59fRVWsbNeqa
YpFfIAZ6Sow0A2oqzgd29eWyVXChk9h4c2KMYWik0XZLukirIs/DSLCoth6yYU73kd2238RUb1L5
m77nae9s+aHdu9qIfTJOlbqLto1RmxtvYtXb3ccDw0jXls4SWYcJHjDOpzd1x5YHhW6W8CQI7a3Z
umAe4y7Vra+PXtJYN1Rh6VIIoByUOi/IGUnMAezRmoe49RnajrB2vM2d1YzU7Tz30BeLgTlLMFAK
NtuoDJ9wC/yFrbOb4Lw1orwIDQU21aeghVMRYU/EcK9xziKzmOD94mSy99IIfrXWx8b2O6jkAtW1
GbHh8/RuBBaa1lyUlrfxBAwGvgYfp4hTBV+udPdm12BI4UEdEelPUXxN2vmkqeMeUrr6CR4qoAPz
pXY7MvLcqV7lXvMNWxkncvqXTewk+emAU6B2mI65w4oGzynZ4lswV2023R3qaOWobdw2uxoDjW7o
vppSXwMjPzBcIVEPIp+V/lKv/YVx3dKhJdvaDX6mzHnNveTYlCiokEY9DibFuxUhjCd2o30d47w7
JmGbwbYs06fI7DgN0wlGg5QDHTT0G6uDOiBm9ltD+VRT6u/hfqlTNFkEQWCO2xpFpBd0ltwxeBLx
4hyq3F3W7jju/RBXQJzolyFs+mCpdI+BN0l91go6DFprlYjRTnZTkhNMSts2iEcpcGtYyharWaMT
SvBFcLLaF/YbWx3NFzrGXWODBrAl9gi8uSOlelFsk4SNvm9jrEQ4koJzftDt+CtUjw3Ar9d53RAX
kqNagURjYOJG+WYUWbsDu9rgHUSygIkvXHGDD2dKfuPHMBSUP52BNMngSCH0n4T8aoL8y60LPvXg
rw/8X4bYB7SG5Oel6y5rWVjRoicNux2/MPZBROuiTDm+cvEsa7+CxGe+NVMZbpfKTRmE0xcPNg9E
gdqXC3KN5/1NgI9G/E8AxBoZwKnwIHwQ8o6MohwzsW2yjkalyPZ1qX76xuIKxVpAWf8dhKyMwpBL
XjIbMY3oWyNzFn77rAysBnNMa8DudOGNEoUUqJxjm0afyuG9vuOasuYiOu+gHYxQHP7LysAQw8vN
WKn66sruOcM7uIjy7o0wzE+yjL6NQHS/dEoMEUT+z1D6FU3SrvSZrefe3RfZAU7rOoRHeKe+O7s/
85Qxa5MN5cLMezXecOou+wg2Uw68XxIMAyd0Ud/HE0V3MomvWCoDJbXQsl71mfdiK8oLJ+FdiABW
OJJ4prDDh+ADg4TsCZh+2TTmfkTbQHbYUYzhlcRuFE7SpuChqFwJULJbQm01mUxGfsPQaK2zHGBB
YZ66LETYmn4gGD3BY0Z3V5JwSLfNsP6vumf6WbM6dti2Wg9WqGyQk0qn4kWvrI3JT3ggTPutjL2X
xGSO1Ue3QeBGDNqvugXk5jRoS5LHfB4PIu82nNzrvmPwz7z36psMCsZ0k9wHigofoeUdKf1vXksh
XAjzIh33VU/OTRr2KQn1NfRTfM9WujVnuA4zqOZoauxlxAp4aeqmZYVh1GtDodI3IQBlClgrbtUj
vq5wMbCPuoZu/RzX+NOjsdvzJ3DdN+E7cXSwQ9oFq6mPrBsQgeI1/z9ww26emHATqe3/xqZEMetD
lW/0a0tKWOU0sFdFQxPjptsoG9+tWF6qXNxc1eAV8OZNmxFNgkSQ6QG2hoVhU0tRseMiJ6c8Dzad
nz7ariYH2WQLH1b1SRsgcaRrFle2RneeAfoVP/CfLXDf44ycTdAV5/RPuIH8T2NQL7HCIxZ0Jzyo
Z1wA7CW70jv0EcY7gx29Txoh5SUarLI6uq7/nJrhTcKSTaS9QQpCR6G735rdsGG4ax1XK7M2bthe
tlngvHseGjEvBn8OIv2tnObHqYIqFdu7wCUVqW+HtyQqDhUDDdSP2VlV7d+oUHBa8YnUZEzmVY6F
jlldIDaFX1KJmv0VD8anRmyBsr/30IbH/wpbe9ySCgopuiPTpz6M0yP6oE80zG+s5+YHFKvuMndQ
lJoRFK7JJX9BSciEIa9SZ0p3KY1JrImVPujCeTJpJaxcHMymKheoARW+C37XOwpppl3Lrd1AFxxk
6a6v0BrCmiLma0Lna29b1WyGst5Os//llMDthyoutoQJuIvM7+NF73JdBzDUt/h2UQG4MIBktpvt
yePoGcVTwdz31jjmT+z4j4adsScLhxaZIkDnKaiSpYy9eeHYcbctiubSa2Jd/O6b16o8vaO5pfvF
WccJUq8gO/mMGGrrSvlBQCCswmyceUK8J+6voxnn+9gtXxK7feK73BCUtLE4UGPcjEq1/0fWL0l0
fB7xjCC41k8oXbAO0RJgntk4dcO3wCOXPdcGFXTtbQhx4Hgq2aoZrTzERXh2CcXgfZE/qQKtSWv9
gGWC1BFvHw5MJO7JtMU9qKlGdj8154Iy78HWPYjEcY4RQhcnPNlvdkE2bhmQVptZf8MUc8Xbe+5W
pGwlIwlS9t6F9MRD0CHhrD0GBTVGQVg+GxZXH0PefgeG+zHGFkUwSHIc0Bbq0kkRYJO2//AK2au6
cp8br9rkM8r+ShzHkT3hA9W9c7U0y6p1pmtnawTVJg7ceNljaViKvnQftHayVWsLZCnGk58w+g/j
bJUPBB1l7Xfecuyi730aJp959Vic4tY7k/gG9wKu+Apm9QmyDvlv2vys2OcJVh9zTWpwVl7iOEIj
U2XrlICsQAIbajHdlDphrA5wta6bk2/x3LRlyo2pd8IzXIZw/it39iG3vFWT9z9DF8OhKiC6jmV4
mH0Ge7E3FXsrEi+u5mlIkcEwCWfSr6guY45oHvLLpJjj3XemD02cSISM/hJI6dau5o+pddedzyYu
m/1N5qN+GzP5jWl8UWgHs1OOubQfUb11/Ah0jt8gHJ/sttz7ffruioylBbeMJUqEklF8TogXxmne
8Wv2/bBIEdJH3nS/tU6eLTR20rgHmzmv7QRD8pxh7TCZ3DImw5ZmzOk9IEgd+xn1uLLMW+rAnY7D
7CI7CMlFmn0R7qyw2uafvTKiHT/JWPZt+4eT+DvImC8kecHiKovgNoY+ZyF7j7Ubq18njd5HaMqY
Anau7l4yFdETKZiarDrzjXRjEq1q1ry+Yng7usmK3u9WW/mlcqRclAY4YDUKOBme9T3Pf4gtt2j7
0kVR1jHEq9o6UGjWsAC6AYCrzRBAmEdZAG8Gx6EHikgXva5AH+FbFXnppPEGLP5JzSRyoEqs99ZL
v1H18KYBm0iKxmDUA4dyboKtr5ITCek4gL3V6BcvtYy2+H9PBmnIooiQ2LnnSPZHyHJ/sLdYtU9A
dEIUVYV3FK0TQtKNYUT3ll6lQOEeNPyJZWyAKZti68kcGnV0hyTBScRoGsUwKcS99YI1w2KoB/jY
lvl317oaCWt9Yu2y9Kd2GbvAUdAtUirr8LXSBEDV9TVFy/WAWmwXBvps+CnGCIuQ2az66zGUZJqA
wDSdP0NN8Jry7Z95jg6OnhBgcVlXs/tMx4WxWRHrS9Y2LgvDgx7F3m85FdOr5TP2t8m1skLSF1oS
IHvaGtv7xz7wnM6kQNnJiH6kuSqXfToLh9zOv5omOVidOhWyQeB1dymiGYX33NzJJvcrpfa7TzUE
e1pzzL+yfdPo+ze9mNJlE2W3MA/fu7H9SILpjBthHQt4FjUvYBdk61G625Yl96JXya4zo33jZStV
QhGfMfhO9LGs+1du5G3HUrX4WeuDBkw02v2LSFvYcpxFD6Yvr8iktsTsfQLrFWsymJeMAN+EbV+8
uxLRw+lSyNc8Rt2ZeoGzaD3vm5io17JoL+bE+SYDIFmAmL5AEJ7pN9ZdML3lTc+8M66ChyKBNDUY
6RYV9IYR40eXR5++Ka0VXI15Q6y6OE5RZpzDOPy2DKv5dGQqrnKs3Be7qqxnI4iLx6oU0VqG9c3r
hIDGmxu4B4oDRp1H7BIvsRN+JIP1mgD2keiUhZX+o/FVmGOxhRZG/UYZdq2L8gUHyj07Ox1Y9HmE
d8Z4Dm3v1gbUlkEbVE9mFuNCbu8GeJWJS5aWYsvvcAzDhLuddgs9MqN0mwytNrgZ6N9kEv027fzR
2MZzL7O9VA7MXwmLa5g2UTVeEyd1F8pLzkWnTyX8534ac/7D8KyZd6y6xEYYk5TH2kNg1QXjiztP
LhRt59r64SqWE+TLTOFKikmgFuMzGrB2nVZphfHCBsNXT+Jcz7K7QiWFoyL6XWZMG1npL9TPu7o1
GJkGh9qo6Cvs4suOs2slgnY7l77723l5e2EO++3YAJsjGgc5wHfL6rNti2c39l8CJG3ousAj3P3D
40yE9Yhphiw1lpEFCYZL05HJ0ckF7B8H3xH9B56BwfBhvyFRIjLGfkdUCRlqwuQQq+g9G6O/wph+
Ox90QKetC7eMv2iNqt30+fxvdoZjJ/sdXVB8lKo5ofs6zXfTqcvgIxvCpVaz/cw0rL9JFZSAdrR8
Dot2JYSLm8Ei4t4lUwTsWzbqtWzzHUtHAokxEg5z9si4aUkO72eXQ3ulbVgNfgbSrn4yTSjFGY7a
rDA/s6b8Zt6xT3ILUEf07to0xtqvIRTfec4dniMQGnszdw+ugAxKOt6/yTX2ZAysKIZPk4dlHpkW
rJ3pQBj0l5GyuDdTWDdgCLPHTuXuZtReuKtN75XeqmCw5JwJVfaI6HD7ZTtGnL0OCmPSBvQkSRqd
7NNoK7TwfXTuZ4q4qutvBVQWbxr26OZ31sxgD+Dqk4gxmSgLa2oSySe+LxC88SlKPPzQLehGfD2z
g9AhowouEGGUqNceGq+QC0Z6coM21bPDl2ieiAYpjioINTqhGgcJKomwy/4ViXEYWz51TLYc1KDo
+hpBAQ6VZJGZyEq86DO3s180NfHK0pDPKy58VGB2QK8EUWb2u7/2npNsZc1LkHUOXaVP5WPvlOhJ
/TNvbTk/apHySxa4rzg68Z/BIaIhtHYoWh8t8vskKnHBc0gAElohx/EXuJEphfyRN7zgOy+C/mBC
Kqmb+WqkzCHt+9qtyLa9cUBwifm0ZDPQX4uAhZGFws8YdpOj1mz6yRb2+wMqK3sxgkFcTg2hRE1N
vg4nWel8mS3DOCGT59aW6BKLapt0PbdgifrUkPys+S5fTxD+yqHZ6zg6tZaPVWG+AT1mSeBAKdSD
KZDuWuNbPbT1Atsa8oeAtzaGTCEKzrmqmEiC8zpGXPVlcppbLtq/VsGuUIL5sXmPXHmEb7Y1YY+F
FoOBVDN39guEyubOtO8GZoeZPiEqWxlRV/PYMCsJsVpDWI/cDyMbTMjPYUbqDQMYsIY0/dKJXyJB
/B2ojOEWZt7ATCZnp3Knbrn+gEWwmdv1WJTlodeosZQouQU9No7qW4BW82qKOtKEPicQ6ygr/3LA
o1RaeBNKZHUkLKxcu7uNNXYZJv4MR8RHp4NbbpLHNMfBk2j6g4jTVRP5RCsp9SKqmc4hTLdx0BA4
m6fLLqVpsYKPPLfWSdNuTJIjQHTFn0gHlqY8EOxIaWY1G0O0nwmwNUTB6Dom9ZkqmgbJxeS2kPit
gK8qI0Dcdi6D7GEGD9GWLDCalDqtV0PovPX4kh4sD9Ui0LllPZAKzVIyWfZhKEDllS9ccTZdSnum
zfsb8mZT8DkjcaSQhVD11CesYIh73yOdOToa5X3J+wziAYW9bYwk0A9fFqn3VCs40hJHL9twjI5s
Cnj6g8dZIScpXcKuMG7u7soqEBM0AMAxW6CcdYIWA/InkKwTC2xW6yUF35geGw2zdyARbKPbFEeb
Wz7DN4QZKIx8oX2gQnQNsbWtIu8eSDHiCjRcVvNu57ykXp5RqI31Xwey9E+3DVASVJaUYyRn8hbW
vLIlDlwexH0zWX9TGsCpTPxF3VsTY2j3BeKZBo5oGas6puXPVGf80xwlD2EJEryPnxO3OpW1uTRL
fRsplDfgqtSeRVKEnbf316awmwNoFmsL6JIAn6BXW+qMco30Pf4Cn612dm73B4ruCyMdNHas6Z6H
wn2ranM32hnzmunM5c7tzh2HcvbMkO4CtBBtwhzuIwwapR5+sa6+dtX8plFf8drZDfvK+RDWgrVv
eMwLx0ITUfsHwPzNqiyqV4QWW5fVTlZWG5ni7ykje6lsqDZAyQr2jYl4EH7DxMambYeAT8YaiR2R
Lz7BAYHAcPMLmC92CSM6yawjpZ4b6bWR86pGfN6lZOmIbj8XiJ6KqZTnSXBS12bxDa/gTFTYLo/U
T2106b4NzHpT3SE8g8UMsR3af7ZDRo9Hst4CMUi0Zn2NJ2Kyvg0f53yXOY+6pmRwWDqOuIAeyKU7
Ij/a+fyB2W6Jyha7oU64dGbzrwBwsbBjA2sDFsRNiRaa0pJiGakQlPvY3TUMBsZp3BQ114Hs3gSh
i6sAKTMakhD3SYHG1blr6eGqEKtG4rBu3oj7CZ+qPgY+xq+YaCQQIt0RKh6uGje9ZyMU7vhmEicS
aPu9JHPFnpuDMoJ1GVpbFoP2Yw3dKMvUu3TnRWvRxCd1fp82QWIBkJW9eHLYJEUOqTt+HzLGlhNB
wqmV7WF8cDDqN8Px5KaTk3X/ciZeZM9k7G7FFHWOP6+MvCPWs/qXW+YZM/h814a2jESLdgm5lGaF
tYYa4ObO2bbA70spnAF3jnos/D4v2INrKb2dQNms0VIT7aTKdZOQcq8qkiq8eXhUmZ9tKMz2Kkn2
NbBUf0puphkeWkfjoIHqjFrGRHDv4RmaTeiBKTVB7Oa7XoO8hnyzMaK7nU1bOy8CRorLKZDRt+PQ
EZXDhT1lsGiq8d30srtsfQuLlxSS5EfH7cq2ZLbuPUX3wIABTKsLeUD8VYCYVrmBECo0J36+1Rjb
IbTGAySc6ewGlOXNCLi6RWEHdGkor0l/12/GzD9nvyw/Wi3Q7Wk4SAmf0ibrUEckpo2JHRIgrkY/
zoffTpAgkWb5U1AOnxIN3HIQJbEDdrYY2/hamOMxDoNdy4xiauMnlePqKPVLIKftHAHsG+Kj03qX
Op5+hEPaAugDdC3zsOsd/Fu2cZI1+su54sIP+WUfsN+A9EATPg/2shvHj1gnf6EZka9URQM7erwi
E2Zb1v54tmv3SPHRrI3MU9gpMcSL1oDUnlGqhY++J5ecKJdkyJ9crzypFlP83KQ/STjcJtn+tK3a
at88ZAliEpc1DVeg0u7r7NXnUjhPukBGGkVMf7EdALsKiw1Kvm01ODvbBEtT1QxQOjIX2vrEgOhO
Xj+EUzutnCHGhmsj728iUoUTTBQFTSbi6RezdD6zdGaZlm1bJ2OMWrTOgZw8ucsNqk1kAOgbQGc9
dL08la53RjyVwlqMnkb8pyRlDa89760pB3cNkD/ZDgyZjwFTOIehhvsjsUpV/XCzs2q6+LCOO8SW
kRlSntUI4dVQufSiWOtVHY2slKN/eYGqL7P9DYYAoh/HCy8KTTp5Xstozo39FCF1C5Xaw3TbDHz3
QHm6tTlA0m/TbamYVvpDBZjKJ2HUymKGEO5RF9Tdg9X9cyxKvMxBBNthwU/TYC8Y1mTS/ulHjhgG
2qNXvCFD5xgPj/OUvOfg3gy3OXK6ICtw28cK2BmWWVjKdZwd0tj+SRsS4pRPfWTEH9CLblgvIWAx
sFmhTMtWEpPtmgKcUYQzfkZARWLUi2mEsqyOscar/hl43MTLWjeHqin3lZEwFpPdVzey9TIH4CO+
5zz6c/qhq/yz9H0GVzCC1tBkPow2bw5OVOSXxpOcq4aL8sDgXi5/vcnJV8Q6wHob42vYEWJj2jn6
4wQbOTpaABz4brm81dUe6tuU29BL6ih7EcxMHlrPjG5oZ9cm4BpEzt17PrslOAjrmI3dWz8OZGHM
m4yJBeR6mvrMMu9QIvwcISc9yZcRQiHjIj08iTVFVidAGTVZdY/iFuXeaYrgTpyznsH5/29kH+v3
POHR1YnAYzurTZyapyA37KXRi2M6U6xolyoiACxXytbcNBbQHhgZr2z3fyrUpeyspsPkFL8pJOmH
2WounZlv+ZgpPZwRM4bdoRzuq31H9DmMnz0Kf2SpGmJLS84EFLLXjsylRufmqkgZoQ0q/5e4gg2g
2kVm/YZQC7FCZqPpYB+X16QJFIzogqBYQiL37pUvfs/gBRzDLosaIvP4R3tiJNtTv+VVi6qbXR+W
hmbLZvXVZPYcEeZJKrjLpUcPhYV1O4PUn6W1jSdnMxT9YdYK06nzXIfdvpiDR7qBXxOOx1yk1zKB
D1sKniUrxsQexNXFjiEJxWb3iu+FHm0a/jVe/B43fEXeWP3UiXfmhidO3WK8bgTpxaJ2JFSlTNFX
J+XjpMmlqrwu2GC0t5EqTIHibjTis921//AAsswxKmPZ0LjyZE0XPcinZOLh0Z39lMTUAEltIAyG
CDlXKeQwyH+6dRYDlWYuzLdEoflxO+AIrUpIBc7xqgcFQYKO92Hmxe+Yql2s+aJD5BJEt1Kkx/d5
kTluxRTtKt3t+NfgszBV8R7WZcDuL4UmXLf6LHrL3nozDJ+cN5V82z6/zp5DKD1RDjrx2EsU5NDp
ZHpn2PCVuZC7ElMAexSoN5K4f/vGST+VrWYjD6EZtKN7tUyTemM2gIfFhYUpynSt5DDYfX/KoAIm
jXsANLhLG33D+srrYPvrEGBH46L+rgZGA9KZFuXowZSZOfLMBrlvEEz/pnSmr5/eG2V4h6F3OUp1
6dDpyKuQPtdwOJF0CcuI2iL3tzCBUG3gX0Q2gzOx3xtpAIwAyvJhnAzGlU2eTUwnsrQtVmPhdBXz
kTh4C8ioA07ThQ2AdJ+ixBw6FGUpdkS10ND01SaHMgX+b6oMEjh1jPsL8RbvY0ST8TBJZDY2mkRy
VoOohmE6Q0SzugDblseFEBlmdB10QfeLzDM6TgPsnUDU6q1oAqgnbV7rDQ0In5zV++7FDgwoth7f
1KD0tAfAkkEAGLxdlCHOMSker47RgbM2BCpnR4UnUn3E2rcEqwKO+HAHZcLa4EcVA3+jyi/kid4n
sVSqU0UiSOcMj15U8e+BXmZ8+m2NflNTiM0BzoZ49r7NzlA7tFjGwaj76MURDakbQkrmo8Z37qJj
DtgwbGWXTTs3bc3ntLO8Q4OWd+NlxniNEKjwMnrmGfOB/4SnU6/cyk2vHYqBr9CswfHyPCIdxjxe
A0wa5SoIeSJVzQ6IhDL/qR5wrxCCrZeKkMpPz+3EQgyEzrZ4RlckM8i9mLF0gfGOVyW937rs+dwi
F1R06yfPkQschJ1RuMzN0FuaXoVWJ7RbTmwdxDwb87wes1zCUugh1Quj+IzGZF5lvd1tVD6On30S
0J05/J5N4M63yLAdPHEDI6u65KMsmMdnDz6A9h2WzHAtCu8+51RG9+fBpjyJyuqXNWfYjpTGalx4
7iRPqvc/yck2d0IwVcryiBm/1fMZoYrLHHRRKtrMRGft5q4knsCtp2DDhL18ltAhIUKZ9GkkCCxx
BhZ3Tj0lt06delklzvg2ToPc4ZQfsKl1esP1EkGQ5QnGtM27vUnZG1zhTTAwScbNUIdAdWaiD1pF
JolMx7e+cz8guWM2E2WTbJgmTMuptvunyTY37T39U9ezh3gDrZcgLOxZBXT0I3KV/YQO/iNQ+hKH
LjmLdplsib1h9BKWbrUEmSD20B6G33hGHBgI1PG011SJ/t0l6nbFoheBfXVt7RyYSka/gZHRTYwS
VVWT5NEWiRfYf0/U0Icrsq4NQBx/dkdYAlqh6mPOan0YJGv/Byvo5mcXqOyvSqkOjcLE/p1h35mh
WldV6SyIL/EvZUiCyAir84nfP/4ZIcvjx+viXxRyJFI1pnMIcQBTabniNNIDc0KRC4aLqluWmdmu
mpbcaGWNzXJO7zq+1sdiysqN+WwG0qPGO5axBF8FrCCOpOhc8DMMG4vUxWXgQdgbncl/l7X7Uvq8
T2OfWZcuSF/5QMrHxJtZeji6PuZGk+1cKsQVCTqhgSAIChL2d7nxc1msWkuilkADdEXziiBNxN3G
D6v0KfB6zSFTWm/T4FubMB7tI/JDsbMw1sPkwmfIHvWe4pt3AfIZ6AVk1zPZsDt2jXVcGTvkCOzY
3drn7Zg8f58lE36BQtk2KxILA+MCiVHNvUYZAF46za5YaYktHA16cCGMg0K2saj1PW15AjnEHfIV
94Av/eCsJu+ndzIGtP7AMlg2Q/OLBTp9572ObvBBUD0GBDqidwJpfMRiqo5WVpuk3DAKJ53Va/p9
zswONS6bavay89mSdfk9WaH5FvRuRB3cIXQk7Ll0rgaVvvYqtthUWa++zQYiq9ODUXbGpo/QQi3V
0I+PjH6aXYdcCBM0i4sQ09mBKbdY8BUFCBoVA/CF5XnqC8Sa2jZysh/DbJ7efLLRfLx4RRAv3Snm
A8DOdJdddHQnYftRQLm5odRk7I9jMvoLYsAmyk7bdzsvz5SGHaybaKRtqhxKZTVyccVTS+/Dd4la
Ya5eE8IEj1rF59yduvUQYYvN+7b/Tm1tX2OFKPXMNcouNAyDeB1Icjv9sWezaFiLKvGPgwyuYxQe
ioZMdZfCnBIUkE4fMkepDCv8x9x7uiW1LatDMOvG3t8T3t1tMQBvyux5eE0L2NQsISKHBGrsVdgT
mp3Eck24GWtz9YCcXt4kRVbMzNdM+m2TlNW+DIrppc0Aw8UMREi5aJelTf/pwgKnNbpb4FYR18VY
i3VsJ8c6qPYZznZXDh9jU4QbKg30UbJ7GVvqDNqjRw1klMnKtWiA/JHfSkPj6ifbSFpubdRquseE
Qz5xF6tnoxjXeYm6ib8H6YCbfI2G7MFUUdrS1JeAe+yVuhutHWOC2VQUp7wiJoX9MjOPBCxCFPHI
ZPm/fHTQJCqAkSaBOA03s5M4CyOtVo0x7d2M9n5qNy2S9SWr0n1jeJBFmJDKcXoMwuIlESEXgj2k
J88t9rYRkvba3zzFpWWMF2456KnVTxQDdlcNj1AzejNTeOuzwDsFXNy+tPTLJHOw/J6Ydw6xespV
+GI4/WtaJnI1e2KTt6gEYusvTXOmdTlrFfqWZoO67sbrDKecpLPUYpbFnJtJAvD9gzSEc+1DXe/z
oWos/EiBuQWT6/10HfYcXv7R2owyX9N5kbQXZMcR79rSaxuys4qr5VePI8q/yuxPioHcSE6F65Qb
imXOBs9BpFKKR6xTL3UYnDEer1ka3O5zjQdGYNfeieqlMYUv1PeUpeJuzdV3Fya7WZTppBMHV2Ze
qE/98a/6j6PzWo7d1oLoF6EKJMH0OjlppFGWXlgKR8w5gOTXe9Evvi7XtY8Ch8De3b1ax48szm6d
W7s7mmQOqd2MzzVOI6I/B+JpzWE2/WJfSxlfEw5QKt53kpYwLhaQ6bmnS0JDY8pbUNGVwl24Kl6m
Nvxpa451dzmMqFy+5lb1ZdNzypExPxjOdC9KyTin823Vul/EfU/cifcLeeUkOG4P3RSoa9DGHaa1
MaKBPPXdfF/57CGtiQiWrKt9y37FRCoPnZKwYeieQT2BcCGBwPjavVpW8VyUBPxR/+DmltEBQhid
mPommhxrxGgSyOdMObqY7dY9PscnkQ7jNsQzuSmlUx3pF59WUWBtcsnuaXS5iWGJFxBXNSMH4X/C
A88O/3Km6b6juW6iiypYUn9q2jm0K8xOBDgOsrVrEVymfV5O1Y6l75nCWsZBUFEJ2AbCWiVmU48M
zCTwd/OKjDFdrIGPHDJ8tmrqH7kyvLhztw1TzdurK+qRunawQSV9coEYnqYpB8kY2au0Be1KBI4E
w6a2qpOB2O2W5lfSsoLL9eJ7bXalj/TeyfJAdJOhZwahawOEgsiWjffJYB7jqQdgVFpkeme+g1Dm
LzObljNW+gMpns0wu0vTCR3d1h13hL1uuo9SB3dV5AGBth7E0D+ksbxpoQ8KyrPOxw/bCtmI5zef
GCFj//uUt4Bh6jWkjm3sN19DJd+MpQKAjZ9n9zecnnttcYXugwOizbbCzR1VRNapLb8Y7vyUT+1P
0Aevqi5fXe3xsPpHVTYXXYsE6yr19uG86a3xUJMiXMrHRvkkCiJeIMBoGgpYCOXav4VFueMOz5Mc
s3Whh6JRHxPFWmX33PIvxRikiOdS4+B2N2h6aD3EzIBA9a3HhM05Rz+JwPLC9XgnzHlfVt6+RqL0
rOZJNcWh0OGPzzK3HYKt9Bi7C5U8xssInAXULPvJURUkUCtt4+BKnsa+R0UnEcdD35XA7IvyHGK4
3qTKo0N53vmUnFTkw7nFjRhbyZ4uPxn44o/hNNEgubBz3fGjC2lKsMVbQGVtV8EXl8Wx8abrTDlb
z0gWpcMhNL2H0aXlpOy2MPqXxi0C+/lBpsadZynSPsU9btA7ZxBwTskDV94rH5tnu9RQemhzc9uz
KeO7chq2rYFHfGQ4q83mMKX2iyvbK0X0GCDViBwDsDeGj5eUAuZHiOpEEEVM/RH+56GpklvRRetE
+QdMP0dfIxHQPWSSmjBTpO90/IixcNK9sY66/uDl/oNdQTTS7qsDZxlH/Cv9oPiamdKR6xv0evGW
9+JupPCt4EWrbZs39cKE9O7muD05XXPz4mVvY+2niHhYPUGQYUv7hcn4YI7iPRY4HixP5Zt8LBpI
2T3eoIgFepXJe3+5kUF+ozZlImOC0uVF1q6INR9SPjCO531LUz2hrlvrVPvvGOHO8UikpbVuMkQa
HoeW3lJJgNcEqrfqY8Tj3I6pOnb7Q5OVX/Q1/2uK9jsLk8UvGa1dOrwI5gUvMibcOIpw7WXqx1WK
xOdgvtce9ErLzos1PbE/2Ob+ScebtoXZBKvGipELp/qhWLgNvLYVC1oQzNx9+O/SFnYeMcVi+cq+
BWPPInT8I0vFEm5YVhccQ1jl2N1oU55LfJJ0U4JNccLsrQ24Xlgt7hk43/zGJxAqFKJs9ADvlhox
QlZgGue6x8+S5EerxbyH/WIp1ICDlqf/xgIoFj2UZLnTX6us78YE1mbSVLiBahbvHsrPoDNMonip
gjTdTg60jM5wPwcF0HEeyoMHV28/BAbeFooAwm5EYwn1a90tscDMOntz/uyE4KodYplagnOBczaf
I2WrnVUkb2ORPlARUe7npc+eGj6Ce+mlp7GPFx/HX8TouQiC48FDxdtIVGm2VYh1kPfO8dD9FJRf
WhnLwadkBNO/oFmIo2zqggzUCA9yhQ3xLY7JCgyRx42A1mDeg+TpszeFXXoiUMZywrsoHQBj0puh
6nhNE7tEo1yuqnEOIh6bHhseNtG8fGkQmEdoI13Z00PgI4I6NDYuGyutLn2gboDfd1EgN4wy1yw0
CgyZOHITdhKYjlYNW1wQWx+9nDkeyo1TODsKxd+S3vltp+7XlcN+NKOT9jFNo4iOMxuDqLyZkAw6
QUo/aO/SnOBEC4CNVLxTEOvNHglEp8eyMaBO4ZoOM3ayIIWpRkqWYILnPsI5Eatauf5r3GAXcCrv
IiRr09hy/w0uIeEs66BB4N9RcxVv5wyvgZ2w+pAde++KETx6seziTk20Idtp94eRvl1XFTuClq5Q
9n8fqd0BAAqsfJcX2dusyY7iN6zXmPR+EaFqGFzc8mVPe3eZQeLsIlroRrMxobQv9J7Emw5q7LND
NAh7L+qZBZTT/voarCZ4PPKRYVEguzKv2bXBcROzG6FyDw78qMAwDmQjRgcvrat6avx8+TLY+oH9
xwtK4aM7UtAbEByDykqcFjX/czCQqOz44Awx4N8ET11m0KGYoU3HDGXtsufW9KdqL1s20+cOR4EO
JLZr948jjXSG+VGZuMHteecaNIAElHgm+b5o9BvVOocOMigZ63end9YYDI+cDhvUpfOQLgGG4eza
Hv19eFkinOtu0L1wH1Z7Fkn+azemFwA41hu6r3GvtNccwYURAfVcwWuAv7RuFpBBcf0QJqQufyM2
Qhhc4BWQTOgOvhMdWALslYf+HhhpvolNw90Iw/pQEwBtf7plbgnNA/NtTgSInb98oB+QT4Of0BNN
U4Qvbqz6/afebriM48zipjLSA5fl4UakOc590wD1DBKDPf3bxHDoAPaEF5Zl66FDAiOPREuAJE9G
QzKxb9lW8Bl8dHjac4UOz3xLAF51c3QJ1zhxfkDIvlkl7sc5Z48aGA9Ktz+GyW4pSnm/dLrBHdoi
dVHZRj5zQ8iz4kmpv80CTg+3pBCsYvzYCZ8CBC6mvPdQsCa8mV02nt1S4fhoj+TTdpK196BD94Xc
bLumMe0OIRiHncmY0TMXVlHj7xFior2enewySnX0w4kVVspjJB2Hz4lDNfA0UHxR0puQwjTBqfmW
SroNe+N7bjGWMC6C4aQsAwSMUvdAgA8QAC9OEV5jPZ1H2D0h6KHWKs6+43yAVWU1m376nXlVhr3p
jIW1knuUzhuFRoJW03DBaKb5OXUJlXdL814ur+Akd7Pv072Q4rW1gbkKlIR9rZp/aRCc3bB/82YU
naw6sryFnxxk1GWWFwoIXsjTcY0os204zywfqVqlpOh+cIcTlWCYfPhj+4E8QgC3JS8IquFJSzjr
UAcNyboibLcK8ZGt+rczx2fFM7eCgPpc+f2tSElv2lRTJzSBbC3DHJHihns9dH8B811Lu8LaZSej
+Pq9yPssy3pcWbldrhq44vBkT2kg/zrNhSmxAd2OY/Qk21SefMuyTr1V12+IsPkua6b5zPqqQH+f
sgPm5vZW9SwCsjQ6ho6drZMeldANgSeZWbZntPiqsSNUlne0QUSlYXJpk/CqjfkZEOq6SdxtP7t3
SW0fbMhypFaNSwsBbMXZcezcPauY50nm3wGQSarqiyN0m3MvDKixYJ+E+Y9mxpNhxO+T4l4vQzxs
OZ13qzDrMGZn3qksbfJJClZ2jZmd9ewHX/lAYpQltnCQmSL10js8u6mX3Ne13EtgOCKtPyPs0pQ3
Af3qXmyaO7BYbkc3OINfuBiE8lvZfgbC49ohqucesvTO9Q21Nz3/2WiMe4B7d2FRvc9RjcWt5TCN
zfDTzPyNqXpuhComIapqNgn2t4ab6VgIzpEmfV/2ryCeJooeJJaK4pan9S5qc7xLMSdjby23J4yi
Z19Z4yaJpge8fO9WTXoiCeVzA7lhIzUYkpK80dR61LF09oEA9d5XNtwtK7xxmi+5E/hfSno/yM4I
mDQLrvOpfMxTij6IksnKYGYpuS3bRZ1t9DS8VPgsYh93fxhZmiBj/Tg03Z89Oxdhx/IajCN8AfZJ
e0FLLdY7+6m2y72RpuDSEuthSo0XUgjP2KDY+g0UpE85ZNokR4jODf6uJ5S5ykLYTuEEH6lE+Ma2
EeMOrN8pBFi7osfWFSgqFvo3W8sdEObf2SRxVj11if7rtfvDQoqhsC3/RJWF1DmE7iEOZ0Za3Pab
IhDyYiczlPDe11seD5B+XZ6b/NIhXKgKTHw4ArIO3iidf/R7jHFqmr8wScz7nqDyxSpHCUyLHFMY
Ded2uYcY5lm4MEbzfJyOAUrHUEeXkXoYNrPAizQlp6rNzzPQYbxq9dXpx8/ZaZcMEWRlTVdo/pRq
ZrFpZnAZ9/biYGnFCbbsXs1zRMM7m9nEYw2tMrSE6rcykbFE/SYn215HNeQcoU+YY3bCDt6DHNKq
5/UvRdLuEz87FlKQaSbzRpMMLvpkzxQOoZqYxmJ8ClfsL9Sq8eOXafK59wRvIyOW6TfXuPcAS7XQ
XdxC3eKej3Ratjej9GFzEZ03w3lr2PxafHmLS0mqvq28FZ8BRINyOBIIaohiaq6DSXjPvvxrnK0Y
PbDBCwuopkvkm8j7mxjZFBHk41jDztrlGFqw7D1lWKwJS/ic55Z5sEwGYoZg8dip6sNo+7tUcOLV
YRecjNJ5yMEdYGnu56M/wlPWwu3Ju8o/cyZD6BU1HliVQhLHV23HgBzgOwOoyabmoSOksgoc3F9F
X6WL0eJq1YiK1fQb5Po8QbBvxhTVwEAn61+cILpYPYqm3zD60gayKozuoTOri+TxZRMYHzJcpIUE
E8/V/Tef7Ktjh0fOiwPD+2NOJnZTYRZOl3HfB48Vo04SVrPW+Ls/bG0/+VZ7Y+O8GAgIYMC1Muwi
/QRRcCXpGJ2m1ItxW3Yflvf/XiqnL94zmDy5mL5nTbx0lYpD3Ppn5RtEk3wK6cljTF21q4r24Cf5
Zci6ZyEoyOwMrJdGfggw2mMP0P9mF4oUbZ95uC9BePsrCJzcOhqqM8821vvnuaU3zBJhB8Uy3QGA
tt6CCAxNEOWvHSgSoB9juEm67OpILoDEL+6auf0RqXzJQ+O3jDUZMnaBSqqN3Ubgn3W2lQ3rM5u9
uErmiXUBqagAcZl0zAwoAM20sH2uhe6ax/QrUx7RUlhKagJnjPPyzqK0CtI/Cb6ev0nYQ8VxcFMN
8sfibZB5/yFdclJTI+XRd/mIFe3DGKfPhSHzA/UB53Tq0FA9X88CrIImpo2rr3ire/9N6uYFIgAd
coT8liwwIClaY0uHPh0zzv/swYGQV1fzjtih2sVGg2/JC6KdV6fi1sL03ISl+5kszRa677mWqsFF
wikVv/DiI4EYmpvtMR/Mf77DJcSs6n6L6xuPmNMP6ybCnka1AgxA4b6xvRT0Mk1cXqR9MpT11ZvN
feoVj4Mfn7QBysLurN/QZ8ifZUXDG5GjQ2Tl+aXT0LGqnuLZuSXcA5z+aGTINj0enq1wI4jBocOF
gU9V4w9PYlnC+dmPg13KMpLTjKeIPYhx31IEtpoJmpleER4d5X6LjjElHs7hIL9inX4RQ+p3Vc6N
tWMK3adiFpe4aux0F/C7fFR972/QLW94ipn9opH9DMnJ0SV8+qYb+qHc5c2avTLswFyMT/GUoxcH
n4Y3IA3rmIkUUmU69z2HmflCvvI89XtRWdxl+nNVenjNiNJT17WEG4+ySMWKIArGN9oaQF+nr9xD
N6TQl/LqNduAxypzKRRCiTWNfhcYJlwv53Ua5geVIqxAVX/qQ7BFDtAyfzYvxkDqPOiYUuOAH7gc
chKxQC5cOya3Wdhbd+QKxyCAr9WvcVIlcPQyofZxO8N9o0lrWrYwCJXPfua8zLF4nJYsXMSjvYUT
7DAGcf4F/nwNw+JYzh0zKLeBXS6KfSxVe6JpYI994eTU1VPoj6c5Gs9V2p+p7z5VkzpFc08oEmRE
E/4k2JjXGLlPaR77W9NPIIqY0W/tO8+pjB7NbvkHkn1djmJaTBLQMbpZ01BlKcigbQQqWWNiCJtr
+1WaIKpcr/odDHZ5SRUEq7rSJ0ykPwYdAJ3mpu7N5slrAZ02Dfie3LLeE2X8hVzrG3LXK9I/0bpx
gE5OqY/dVlXX2swPNJ4/lW1BgMWKHioJSExHxb6zeR6DSCR3ae+Yf7Ej7qm1fhDjklQLSrXxfU1L
A/QvumgMklXFj6pTf2NNZbxFB0pXEZHR9ZxAJsTb7NyVWfrkZMk3NSnk8yqNfaNoXykruaVu+dJZ
CmpPc4pbtvLYglZwh4mftxQRRsZjJNNnqrnbLXtLj8sj+dGRnbK7LGAqfwb4FnzJiLCJj9STmfnV
7MOF8MKt1vEfBHBdumBQDBMrlfsWR63KbCjYNPKspd98JEnwWwqyIRCQyHdbXOPS8g3XNlc5/YbU
B35rwMxjQTIL9SWNZ8yFwQ2u/nlWMKWKeXoi5gX4rniPvembyQlMSrO1WSWuhiXx7KNeR0Oyk7L9
BTSLS0T8pe3MLp82EbtA4J48OsVxwg80khawdxLWZ3bHZxCtnHZtgpWJF/4Jdk++Aeos0OHjItVh
i/KeoU5sO9C2hRzvZ5FkNFkyj5ajLcl5BDdjAqGXw0ztQ3nvFLQUePgosFYgqv/EKez/MSA5jNfV
NxmvrWTihwiG+KxcLkiRQXq4u6NhhdlAcGrArkwWxlz84CkPk3fmznfa0WDWmsE/z46VrecSyk+C
OcdyKSsoiapu6AXo1nPHS3Qa+YTM5SYyXdY+A1YsvtxzHw1b286PQ0eYV8EaNnTw7hZjufFK3EJ4
UC5Dl7+TbXvHDb7xYvuVEjKoKyjvvWudYd4Gd/YsnjOWE8gsW3PEAJ2MOCBtKWEkRLfaaJ5dU9Ii
E8bg9UK18Tp2BvnM9xt42S2Y1JZeaY6rWryRbH51R+KfPUGZWYpn00iYtd3506jHg10u+ly5TtNy
wy7gIkYFbbgB48sCny6p8JF7xdH17D/gWZxsnf6qEc0xWKsr5hX+L1P2QfXOVqLSQpamRJKyHu6F
xgj9xn0L7OEPOxXEvKl7LZlLdJIGRIDrLcvvDE+n+1Xmg00Oraw2MfmDq54WYzluPdY+sbgkZQwq
yH4cSuNW4Rs7JPh5Fuflg+5wlFpGYVL/N2N1S7Aok+KGniJCm1OUdu2whWUSteMlbMp3oGNXQy9r
6bh9qlT7MOfDMspiSsJ72C/xUPpMqMqaFhgPFQcpEZOrqZnBTdfFgTyh9cu+3VSwQYYap37HDQo2
2jr3TNZLxbZXvPFwtCZvZAYhi/YJnbqUjA2I8murkg/KxXxYuM7j7ExPGAs3EX2gjDo7x1TZUXac
22mpPsC37X2/eQgn72BW9lMikk3OVZk9GkC5CsLFsnQ3qfBFDZ95mjFrfLA8/ExVCkGpg+u2cOda
li+AXCgDnNGwjPCNppFXNijbYeJEdqNn7KM71wseBcePIbrP0Qf+6Ipd7HV/bTje5YgbuGeepiTm
XTrBXyripwaMUhSGNTwq8zbaYkun79Hq0ndaO8w11WIHKkeujaD1Ksroj2rg7qLn1L53BuxMskG8
8yu8Zxd6y4OAD4BhLgTz+yIdHuOYiEXjEAQgFfVOMc1HzE9nTSP4vKZV4sOIpjN31/u8Eq9unX+4
aXkZ46g+zuPAIOv6f2OdOax8tXnzS9AWubWQsRxZi73dx1jlMLSCAm/Vzp7ji7fY6LliJnRAbegP
Kdecii0nPUw8ML74oZGFt0YDfqjw3BP1EJexUf/0aDxJwGxbzvz+5JN42OINpgeqPllxUm7M/w0y
FCAJHhf2ex6Q27BSGyuNfyRAhJUI23PoLaD9nhQjYXQU5Pbd5MLP53x5XbrFZxU4S5a9qDeFbwIJ
nrNyE7qcdkNBI0aUzU+ov2S3LI0JySSymGWE3BDjKrTsVRq6wBq0Lg6G1TEHKi7VzrO/uBNDp3pz
eoNbbEU6cyTtF9OT2nXmr2OU5CjqhVvOHW9MhAM9SP1UJpUhIlPGLcoNvbXbUN2AZDxUZvBqkvo9
eMDa1lXdlqtsJJni0ztDZrD/MVqop1H7imDxHCpIGf0yK0dUTFkRiT3JhZHioh7BmR0i/TUuBiPA
lEZU0/ldnx2r2FuzBF5cs5LxbcY3jSi5yurxpdb+wxyIwxxVj0nffErFLqZIXHhH5UBcD4xvM4lX
o4QpxQIY4IQRYLabThj7niArRes+WG5UM6XPYTKIdWXraJlR/qlx+Bqk2Du5fjEq/Un6YR+EvNGM
kvmevqIbBeT66HQopc1YP+Ze8ljgkeCxdeLN5MJHi1wEnE721X4uWl7STRVh2MM9QdTVg5Bsp++O
GZPTaXKsEmQHKDu7GQb7ddtfegaYyraWCg/Ua6ur2+Uuw3WFUBsR4QT7xChpVhx1dNOwrkEx8Lni
rXQNEYYrZb2uR1eucIrtuFv9JiHnXNPn18wPdh3/EMFwH5nmPT7hS2WbBwPbXpAX+7C1npu+BDBg
bPK2OEE8Jw2Cnb0c2f7XAGpyl3famDrWqhcgeDUrcZH9YXaqNkZnmq9BbBQHL+2C30CaZHq80We5
j+VlpqwRdyf1h9Qd2UH+MJjFP8J+D24x4wPWhNRDmLl91E/roapfzJyunhbwCp3aeJXbU0JBH2/6
9B/26UvbY3UnZPcmfFcepIQgp2mQ31aYGPfMP/NL0xjgc8fu0jfDC86NZ3dyrLWPeHBNGc127MnN
czfGOLC5BJOZ/C7t+pMKI9DTXUim1b+yFqHlp6j/khIOX9xHxxohpC3SvTmVr3MGGT7sUT2dcL6m
XKubTqAj5c3b7A4fcS26TePOsMjdhAIlxfKIqVUfgCmcs17xiFv9Uc9zsUkAVRxk2/zDch9uMII8
V5V6C2puxlMOMDrVIzGE/g6TO3LkxNsu8PxLEzZvKvfoN0WPWHl9cO1TEwOPcw3xkPF5vUvLGV1U
fXu5y5wTRKxjS0xS9E982LiuiApkVxlVp7bxPlwj/a0SdcYSQgVXjt5fK8j4oZq+HDZW+3ys7oYw
2smyIRVMEBRTa0QkNRX/Ao/e4Yotk4actTJK+Tbay3ooLO8aS+wjeoCtEuYTU+ujCMHAyrIOML0p
ccG86TNkOdUBl2pw6orG2XcYtPCiuT7oX1/br35a4dIU+sIuA25QRu0Gb7DH1ILIXbmEcHLnBAuV
+K+/452KnGYb353bX9k4XZp+OWAaxOTsuVTpXT1mZ35eqPDynYaMB9gm1xBIXFygeeNG9YrhgLP5
2E5YK4MaQ5Kb32EiOQgbLEOvwnGdSaRdbGEbv3bPPhgWPoT5Q8EfKNP8k4jvBR0Mh+6Aeycdh39h
BbGG8phjNAR/cTbv8yF9zibzmFbFWSb+l3RR3MYJ/L+p92EX3QaixTBHk9fSDYuTMxRi36WQntew
p5AUaaYwEAGb5Ldh23mwkzY7TkZBEWwdN99MRXRPV4imMkyrQ8JNemX4IARGhYtT/xAO/7UbgnWk
cKLtnLNU7Ss6V7heIBvAmij6Vh1BhVgHSxh0iHS0eHo5Dt+eL3bLqw3iY5Tbez+A2dEspOfR9bh8
wi475pXC8CGJXuh+Yi/VVpzK3XxMc+NPWG2zx3RM5jzUH5wwwbnsQ+xSFW13s9Mc4IgxMxi8BJgj
7JttDXaysSwtsJiUOTJRm33B7EAFFpV3Yps97U2DcEEzNP+wZK3UgIwyzNCzzajEKN36CcA6T3Ja
JvzcyiLHrcUUh7JUROYlqax624wDnDdy6l2H81gr4xByHbTKYlznZbkXrgaSLb2dMIg7tAMcVt1E
asfxuZvluKG4OQcK6dIfH/GAckRwMqs9l6AtJZqbsaGhdy6+Syn8R2Wo73Y0KGOxKfKqBUpu7UWb
CmVHx910onmE8WqmAQmB9AyTgFZvWqHeonF69xWSoes661i5zyXolgHaKZlw6KoGxBdnM1bxsDz9
hLeMYacUzMKheolsiiYJ8cZdTnNlPH4Xevw0Cw83KvE3nPgPvsPuv5hK7FEWRDG2Nt4GX8X3xDli
OMljn5U7kw+7cMDymI5P4j2+ayXMAClOleEumKA7u0Loc9xq56XhzjJxWBTEyJO4PI6wnkUgv5Tw
bmwNNpGcPhMMu9Tu7NNcbFNa4gccV43Nt5TOeM6NPcv1DWcubjJ1b8Gdr+Zxp/gtITpiOmX496Df
2A26bmvu45LJn1FYa+dxVMnZztoF9z8PR8HsR2jioJ2u3+XxjL+2ubTVV2l1nzrqHwkNHI0Zh2SA
SIALT+JO7IZNZDjNVjn0YusMLNuco7e3431ZTOF6Vta10cbaYP+y6l1JV3G+MZa7XCTGTwLFN4/t
bl/YO4dtTavLAwShfUALDTZRsJc5plR9aBNci1Py7VkwQJQgDC8d8AqmG22s3LgASqAAcv6NUB1t
KS6CWqkE1kyNFOgoE8aaHLd1UO+7xbSNsvBOS/OIRuBXG8lxhx74LUZ9wb2zdrzyVEbBT5lV1GSC
n+c1vE5a2vVEWe25Ut6qcfyKhHUO6PYAo7vzmhkuBFO7p1n3Ns/MacA2uT0U9H7kUfmKKeF1wq5n
YoKdJnmkkPXIIb8xMYlLGppyiY4b1pcct5uVwV8QEdtlggf7uSKhZ1BrsZo04ONEyg88BPdOrr4N
TxxNskTko/K9jMu3sJThXlLgPS3A+ykeubOT4fqrVDM9MrmhlXPFCeSR4eWOrSRdmJbzErULz58n
Gwv5yq/g6COuxw91yR22tOwJLGUM5ieci2dRoWZgNV72aaSyy0JSqCAPDdoklkCTT38GWNuYT+Yc
47Jm+ztkTQ8XrvN27VQWr8qanU84u+FO+vJhiJGiBqG/LK0IDdHFnGrx69CBNlX6UrveQxm7z72q
a+R7+yI65VykUX1ZXnMPfPZUxvIhVbl9NDvvZtpcJG0r/4tMvrHZM/45WfYi53wBtaBgBtB9HbP8
AGjzgIsMcYR99co0xbELx1OjbZZZFvzRnNkRj+2KFDsXTsEFLqcW/OpY/O7p8LkGYFO2AHPB2w/Z
dYrnBKuMaAE/ssQwfOsuctVzEYz/MMOSDokoaZ9JdNG5UD8Qc2h3QeZcXL/5lYirp5Gf5srRuBHy
CN9yLRO980Vbf0RpamD3iLJ1qCLn0Wdbwume9w+OB3GrTmIaauv2jVfkVvnejq5GRi5J2eqAmZnr
L0R3cO3GPpoFGxDfZVDt3ZUgzqErpt7KiD8cJoiTAdBiFcVJcol1x+UwS+ydnVFNgA/nbrAbnO0C
kMdi9jQDf++6uQfmH9swJMOXwet+06S+M5eeWPTt1mtOg1S3yI/uNJ8YnlnKHGfL/MdEdI7z7mBJ
nKjaG7Ah1/xQ+KLiTZqT4GXgn2hbZm854q/o+gB1hMK3MHzJZ21sGoHDqVXmQVrRQWg+mAEUTXQ0
NPKY7l88FVAE9cHiSEgNlotEqWxw9NgXyDWBIoiH97hxHtM62KbVDJfQIq3bIQhQoCVfyBlg3Et/
qEVbCLX9ORsWTnNcJlQXu6DoFYbvEcvvQO8kOE8En3kpkQlApvCNni0bZzu4Ptx27FwKTFlbaZc3
7m071A7i1lPM9bPjVs7jiKt/x0ag2LBD7lZtFt2UGiAjsPNjgFli2qBEVqmP38fqa3q6ijrYjXFw
ZyEedckixVHDy147mhjtIA50CCvOAkGKhqnZ1m4SsFcrnvAIHsRsfS2EzJpw9H3ajf05SIvgzlAI
KWVl/UUoiakcqkUJoRV9TMtya3uRfxCAT7+hHOh1S0XSikKVQ6jmbKuLkGt5YJXUp2gu8TnYyHYB
duv5FOJSwUWiktsQgP2YUEwvLq26W4oHC3aqwIsnkN55cMqIHPuQ4ccMWdOncyLO+ocmQ3HxBAh8
klJHwy3/jLDc+SiHNvOmDv2HiqAKlk59KhqfDnTKbkfdrodRnHQ27GXevqmmepKx+dQiYpkNY6Gv
hyc2BAzCwaNl8xVn6T8eUxbnSG3UFRwnugPXIc69cJoPkHrBTE96TyEJbaQagewvbtOfGPJaRajI
yGHPdckzX/eTKD32mLwsaVsbo/kUGXwvkR/fQ5QFzxSHZ2dMH+0+PDOJT2vZtfxZ/0ZyPyX/YzgE
FKQwj2xanzq7O/Lb2GkprjDvDzzA19nGghrZ7jPWMoCcJaz1mSgY3u8h7251CWLW5ZcIsPxJ2+Oq
hze6hhf8TyoscY5PLgOsuBOiF6COD0CPJx+YtWmdagUjSGZbr6t3fs5SMM5viZF+m/m47wLjlmTj
TRUpH6HI/+xy89E053tW8t6qnrqdL72DoIR37EhJJPIQGeU1H/EpJFzUpGVa+AXL78SgzQZc149R
xTuL1EIJl15mfGLzuCPaMHf3jl2tHWgsRPdXyeIu0Wo1KspPld3A08NLY/XfUuqjSfwLISBiGZHs
mHrX1Pq+jcF8rXtewqL1qWpYePWCj4OX6HNnRwc/tB90UwFImO4bBfVf33P3e6DwmcZLgCpNh4wV
8gqYdAKF3kPplD3KeU6vaG1PRLgeY3e67yTOybT7qdPsLKm86S3ARemww6F806nzH0fnsd04kgXR
L8I5iYTfiiTojQxVkjY4UqkaQMK7hPn6uZzlTE/3VEtAIl+8iBurKAjoYpJvPQJ3HKXPqjY/ilng
m0kr7A+x8+L7+Lwir31yCKTwQ7gJhlGgXuuMgX8m3g3nEO/AH5/n1fftP/Fs7SUdTnGWrRuRvC5c
m1vXexke2VsuLELwewgCig2ibE0IDlvxWyntA5yEtaSmIsB8+4Q9cq1AtCRqPiiMF37SfnfskjpC
BNHwCIPW+2xQW5l174uP6EY6u8hxl0TZC71ih9JuX2y6bZXEP1t7oxvWRo4VHxGHtpaVPdAHggUF
HOEba03OdGA1EigEPzg799bSHd9w2KyEUldqo48Fa3Ov45zXPv63AbpEZ647EuxOz0omhQxY+T9T
Dm5RTbh742c1QTCnglrw9WGEOIJZIEkhTH9nueqeZZRyP0rydkZLLWGCt3SBZxB2UwNRYKk2jDHv
iyMvCzcptj0WHke5ieqRbRkfVQyTM2H1DFc0IAPWkpj4ys59U5ZzhcG1XSb1pynUtoxLPqPG3oH5
V0jJJskSx8XM7lbbxrxU48PXP2qyoBgC6Cx8xeT20kgQ4xx7FF0DLNT0ugRFfK/s/E+aq5sS6nvk
EvuE4/zuTfXBsKJT07TvfePfXb9h/rOYVnqDg8UGVzYN6jxEQUvXFauMNrgQz292hm2zFtQT1vyB
lm/YmlQOZPY99ct+1wyxc9JaUA0AJpBRg9j9FNYE2KBn2fWeuBn84bT7dBe0HZHdjf/fcGw61Zlf
GSPDnqwyBI8rtTFv/mgBt1mITy3FdQpc52XAZ7jR2M3CwdAGDvHqkyU08Oyy+R5cKHmptomJdMPF
n6ANiCJC4dId96oBg520uVd6xcVru3OvZk409zyNwa4k/vhUB3RSsA1B8qEjlYaQ2Ur2PVUlIXxX
nHhe5b/6A7cZpy/8N/4dYQgbDuhOS2bnNEBuU9TFAwG2TKBglAON0J6/OXx6NMAOWXqJkuRK8exe
m5he7VRQuzBqRCuLjT653GYjzfyQt/WdJ4dLm4RCDXvOE8yblZm8yzrR4dQY08Us4JQOE6gJ3WL3
59dJQs2fKbppiWElj4sWnbNYgQNWk2+Is0tQID92wd6nKSECmODFxQ9wzX1uqnWicP70OQcVtffe
/Ozj/2YvfIhqgiERMPErj8a8hY1lnWDMkUZPTYpGOvs3piJVCk4X0mPu2nadT4svFN8CMrEEv+zj
ROBoLYhjrmeTr28HeCANHHHwCO0wThV/p9Z603kdlpRcRlxDCDGbTWiTKfcjthw4bfPt4k/+UxdY
6DyL4x56rBU81kW2b3tclHJkyoxLnsSox9Oi8iClfWQcN67i4sg1h34srA9AmW5l21KzZPbK4Xhq
2Bj06qWwOvNpCIbD/0v50hLBYF76vd1Kb+XRW/GgctQnRG8XMk1yNHjgMHC+VE1Fm8Q0yI3hjp/+
otUtNbvb7LTNyROYgyKt6fir+fRh2u6t26yL69xkn60XX5Svv6t2qM+1XnDLiDEcrfzvXMzeXSQR
+12XtXPuC7GRg/+vau27nJM7WbFunfTRP8dYPvp5ORcgTuba7Vcl7tjQVKbzRjdxtB1S4Z+k5Y5X
J3LNI3ja5QnnCKH+oJr9G6kJcV0sgyxP17qfFKBw4OGsE/I3M2GfVUk2H72A1I4UKr225tjt2j43
zzVh2buYbE7cIEp3VUWuG5KgsymTR7tJ8mhLo7+Kj6D/LJoJCak2rhHdwxuGrZ40kUf43WrcY1v0
824Wrob9jscOlrJ6Ih9JZ6zO1/ZCcL5LJ/HMxIubrxx8uLC6cYM7s313c+x83HQemgVbpyVUkmmi
Y2Juud8gQ+9BI4Z5brhbmK34VBM/24yBhyfafzFoccAfyqtdRtxmK3YYMflohaekcvs1w85lSuPv
GOJRNlVfwQJJdgh4xWXg3nxT/Jp2ymeyrXMAsBDYqQQt1ot0fheCYbhpD7ZBRV8+QdZhclpxuyvA
TnLjNkh7nZygr7CAu063jlEDN22b/wnMTK0pW38hk4jjnqCoAzJ6VVGElGRTs8E3/dMFwaM/6d88
CfK7j6ifRQRB4l1Kg+Ru6HELN/bqtq4AKjQUa+3ML8qpAVX3+s7/6UubIdlmTEiC+ooEOJMf4OkK
8LwpADDunJxAVrxqNXzTIVGsnAoyYSvpoJ+gNK1pSctWPXb51sr2c488odUFDxK6pf3ey+q3iHjP
KFDaaVfKFX667nMIWHv3sbcf/HrfiB64QPUcNJA3qNsdPN6VNAjWo8TvgY/5r0z0lsj/LmrHr8TR
G8Moz7jvvmyqjJa64I5XXEa7/kYuJUpmZi1MAX1yQQ8QhCmvmtjZGGvuKuWz5wXg/vpP0uHRCtYy
51AaX6Z2+ihwTKxAYpAWehhvs5wbAnH5mIi7rWAI9Uk40h+9r1VLSZpHs2MsHv6Q2PCpg7ebU5ks
FwANB8slHOsn4PEBDeKsc1lfZQKnqwv6sO5vYtRcqser2/EXnN4/WyLd6xywo0xYVPXEMvAfP/rV
nEuT2G/SH/apX0GGN9Q/TLYkbSgxmWTXv9KFLXZISQZ1LeygJuT+Sw/Fcl942XxLeJFXMfDCZ282
om2v04ur2k3esFt3BiKMjkHdcUCI00e67CXjdVa13O6hpf2LshFsmevjJE4bZFhBVfHbaE4RiS+H
RiPe238qqLMtsCpj7aIoHlgJ0wjXxyfhVe0Wirux0jhsTz5/oG7Ed6os+PtLAUs9mZHRjZzhLh5m
K+yMR1fo+N0LjbBAG0isa8pIOCc3AkLQlrpB7+aOEAojg4QMbebtFgf1tuaymHfDtCuM/nMgTIj3
ENDWkHf9hkwxm/A8uBLsRpnQL7aeXpoczc11PdDGZI+DhHvxLJ34bkS0aPMNBk6dkLnpBuNij2B8
uqAi5lvKQ4MIAHit+CHJz+eM/Q3HvWWfUk1HnOhKNkqEYo59JNEiJ4uVs++a66iW8VqYWu2UHAT/
mk68cqNh2i6ZOR+82H028dAwVgwXXWAyNyPjl+ymt4dMGB/gbJwgbDdhwfFhZ8Ffoymoru/H7rV0
AWiRUUF4qqxDQe/ath9xCxljSU53ooQhEK2+FYRp4Bojx0M1zA60pDTUjOPh8fNshHKX/KsXc197
08FvBwSm2scOqOw7svgDgGDpTQUvVPeshj03fYMo+h8uu3YjxPwrBucY+A3vtpWPaLW+TR9kE7Om
LQkFU+1IPSdJzEmxtknLc9LEn8Ow/Bix+dP4i/sMZOex+tXjOwf4dIwW8BFFn6hrWmdhjhx2FF3h
7KLGkaEbGfemFDOMFg3MUT6YlSZqrfaQKoTmNRwlBV/k7djDCFwZAD1pbhjrdI3O8gzcFh/neLCw
2WNug7dtNhrHMx8PGV2mjsyFTwI9tjCARA59oCn+pHUsO3qKUgqu+1AinwRQ4OeUYlfnb0ySwYlB
0GknPrAwOQ5B8+xEzn7m+5gM6rgwJZNmY57swZk9MsxbAocElekDpTnBzIffuWR5JhQRc/oUvudY
vsw4zp9MuB8tiJkH8Ht5EjF1wIsrk0udVsYLb2sflvToXvFmd5ecueKD44iAdNfDmLdLfSnlGJwm
Qk4rqQOX7glaPoJEtt/WpNz3KZ3FM7SwmlEiueVOFLYjWAhP4xt25wuxg7vMkFo9VuXh+Gg2xnrg
kFf0lvrDnYGs2e7RHlwg8V5OfVgdzrnae0KwIPC2RoeyV/G91S5O6rhgoI9awpJV/blE1a2rmC3N
cd71U/me8wEd3eZtnC1mbKGM93rxX13D2BuDu2dt2oZ5MZ7GsYDumEWPJba7ycbkzO3jTRnEm0w5
dhAOHOKM2nup7OVuT4FapYWMaKG01JtNKTqXQzo/Lc0vwROEkuYiwxkr/JyGFX2sguKFgq2dM0E7
EyYmYEsN713LrFm4JhnmgCKM+ciX5Eghu8OQ4MzHIddXYxq+xkat54XNq10L7/Jwrz+NtbxxjJLv
ayUoU/VashImLTdvq9iOwqYYXvXlgwP6qZ/NjGh589Nm8TGNsxef05kF+UGm9pX54dmV3m0ZcpDJ
NTkH2VAb5iTBE7UZIammFd45AAplfbMGj0ozlyBbhLOJqx65GLyr0k/jlc5dfWzktQIQ+sSFj74J
w6SDTixq4zS6wIdJnRryFkmQOPuNp+LC5/a1NuNsU7ejuFJgn+1wQBDNw8cJ+T9zuCeQ5pQrEKH+
GaMdpy33bQCbeL5726Y+zVr0F5uZr9FzHM4YpzhVqRPmOtiwZbh6pcNPJJin/dim/wEloMbRhaFl
tMYXa8sfvyvd12EOPMYRqIXlYpGvsr1f5H3WvM0Yxo7L4S/FzTSyP0WmkzVwt+BMuQV+I78PduPY
17vRmsdd0tX1OSCJD1fRwN/A5iOTrrzUpLIwVtIOtOD1JXWXYbpPM2zlsSc2SW5gWlOBGG+9Y0Nq
GisId21ZfNkU920hvP61UPmZYohnuI+LoeMEN8UGbZqm9CXpXWylESzTFEIIwYdLWiW8r1y4isZ2
CcSzow/MJOUcU+aBbT71rpawQrBl29QpT4PyrDDBm7wTcfE7EzFc2UKnJJr1uXiM7ErTgdhM+AiW
h6u1LZAhxh4cBOIx0d/Bf2vSIPSm4WMyjL96AJLByfgU2THRqxEysMfHupqh0HoeHv7Y5m+t8VE8
Qcfl0poEH7Mx/+2NBuiE9VUZ3JSATx3KrDxLLFAunEjqvHAMDlNHO5clOgTX+i4dakM9Y2mLVYxW
T8cG2AcuG+iJhONVTGRh1OYOS9nF7N3PjNb2e+715WoEwUjgwUAFR35/irOKD3fLIN3zid0Cp3a2
ymGbbJhOHTH30B1SS49sS8lmuacpICNyHjrEMFl1O69u3ODDZQvZ0LMeDDUrHD/JrhSHHSLF/bXT
5gfyDByfWWaEflhOSV9U+5yF1MaFTs7P0dyank0C3SNpWXJEwAfSTL3A87f15O/BkyFC2KkR9nHQ
PjsGzJMnajCLEarhmIEMWLLhfXYhd+3GqjCqLWEEPClL1CegGeEhLuFYjOAcYH2OxVGSxfZPTjHS
3IltJOeIio2ejcYU0NOx1B5UZRtX/bYdwAbdphpv1lGjuS07zNELwgicd3uDDTdb1n3cts+ebcI4
iq2C/g9PBDdfTuaxyHN/0yV9TJeYkzIHtslOCQdrvVs553YiWApuZ/qWD6St7QOhgW1CBjEoPb7K
bPdclV15WY911OQHtNsS24xJKfnSeo/zaUIQHojBRhFKwVggqTljXnDoRIo9eMfCN+/O1IUe6Czq
DwMNxjduNMNtyAhl1Kn9qNZkhsEiR81479Ja44BZjK3kr8Jwlc/Nt4zEhTfjGvneqRgc8ib8qWqr
4M5Goph1xDy/AKR0zmURYZN1P6yu3LWz2Hhp9l9GpCiR7p3iR4dN/SSPbN92KW/2xpqqG2f2Bv7/
Boz0K45GVLBAbhtYzCyykNFzcMdFPP6rNFWyQsmTPclrQGKbnUjxCjeTJ8DzYFN4b6WH07AImpe5
Gc62lx3Jk+dP4M+ZsCWcDzpM522WWuIgE/oHO86Qu9RdhHJe2NDU4jeN2I2+qiwEF6rPMuG8lX22
M+mEI7j1N/j/FsZNDchAAXG3NvRY/8u85jcrcN/hoGMVAVKKGyRD0T5mN8g6eVvC6Y5S+TL55bvJ
WQXMK8SYQxXhY2T2TsRawrKxjhZn5go1hshuATcny+pLOvUOrEc8wNwe0oPT9JTFWXn3bTZqeewU
1WfpyviNq7GF3FgspAOhQxZMKX2GCTEyp6Pi79FRUgJDwglJ0+hphAEWBP6H05VYWJrXlCi9GobX
iRiRQY8brAmTkoWRU6997LQawFtq4L2mZZRDry0oYbd6+hmVHe0y/kxknfuEVnQfpIp4lM4aQP/0
U5s0S9hZHI8L1n5ELwtxX6Z/LF1fzVadgDJxpFGCHDv75qE+V4l7VJ69XLpkIbf32BKDqEeVkL1Y
e9zfUDbIRSYj5nmait5NA0g+QQAoGiHui21eGW8C+btp6+80stUWj+/Dn8mqxjfebI/GICMv/tlu
VmGEJAUXJeIPdBoTXh3tzJVHyodylxgA2NriyNv0UTBcGxvZvbCTYaW57+5cv8Y9YPBHyM0JN1WA
rIq5Gg1j7i2ahIuLMIq9QCBuYeW1E9JAzaYibKLoQStEHEsNQJfdJqjaHw0uBfi39xq1SPpJGp3I
X0JtkDjuF/ur6rklVLSBrLDZqs0gsnO0LPPZ7jXY/TZy8RHShR4R5OFH07ZP4kHRNTxI0ebyCtyU
X7TEp6AjMiCN59DJB0ksNgN6zbHvrPjh+vtY5O3V82EKxbmGS6RjuCJmz0jqjUBs7Jg3D0IZnh1j
TEJ6MHAEOA4f242xyPbgSeO1t/nX8GowTkMPFXdn8jgxhHPnjcgMtzhPpNs6bJ18Mnpox7xZddAt
R9X5xqbDNc5XrYZcH4u13SXU4PHdTqhKXVuuWHYV8ayNHsqKGnd3XiUGjCllt+9jr77zAMgHF+/v
CcNwLaF3o+ecHS4T12Gsna2sa3geMyLvW5NUbcj1GGHARVCsF+PO0IY8ZfydevtbRGRG1GJ8LvzT
LM/ewOoL+6z79jPB3tp4mXLyckPyBsGatRPK09qvwSjh37pDYak3y4jXNLYQOZs54FaREsHGz0wz
nj8X/LbS3RTUr4XV/0ss/ZnpksYeO3rzqwUWKSIrpvs/E4U1bCU5pCzdoPn3/7/ngALs4j9RHvNV
zVDwE2vSq7rMOPgq/dIwtGDTiL2w8Vz3p8ActfeT6BcDRr2ZOv055wNP3jDkHxUZqBH9n+A8Mi37
Ci62HiFS+PSTMZEUG8GeFnJ6jM7T0eUrjg9zoF6jL3pWnylBfAwOXrcb8UI+ws4QtrLC+WsmbvZh
2Nm48uAnQ2r4ZWGitiM9dLSqvlYCF7rdDhadelgxXLUbC3zNtd+FAlzRU6srY9XPacG7yuDU9ysT
NyKebCgXU3Edubt5LX81sQP2G9jk6Ryb7wu/K4sNotsBddK+Dq0xv9odbF5+zgcclc/V1OiNWoZw
jqJ9kMQQDZpfmULz1GCLyJ5Um1RXcZglPPdUzv2krvclVLaypExXhPtwI8WAGKkG6YEWoS1Qt8gF
0IIHr3yldzJDci0oOdpEjtG9jCBvgIY+snyY6qtTNNr72vaPVjnS0E65LCju8olpet8Br5pyj8Ya
f3l13XnD5YRwssPOlo4in1SQEZGxVmkIXBOItEyYvVqtl09DIK+qydnFlQXy1L+1FLGFXKb/tLkF
nGV2s2e/cQSxI6ZYv/P2rjPtI9QgVQ+HwrCuj2Y6hZCOorgV9fJJoe3HULRX/uX3fVvcHcsgvEZC
3jXK/exbf+tu0s+qqaxt6U1YGWf/L5SFj7ZwkifNfri1fQwGefS8FCzBcPzsfU/BfGZqd+vfZCTQ
jO0zxJy2wyMIaSqGthyRUbTWdZ8d7ZxqemL2j4h7KMvkrQekVdjR1VgARdTJv1Jog2VCB3Y7UoxT
yn6V7rwH+UD+2gKqkRLDMuuD5tmjjvJ5HrAkmxIygL8v/PSLoT9b1Q+yYZn7Z/itWGyDRm7hyoeN
RS9QLLDA2uuCEc/LO9rU7c1EiRJs8UM5qbuqIoSE5GjSuw5vk6F2mF8RZKFYS8zmw5yPd9unJKEz
4ICzHHF+5mg54Nh0nhZWSSOlBuAd7YNOmsPcaRxjLecoJaCp2tq5ufOnljikJDzvyA0/2j9wio52
ETB+Y37v9D1YUNN6DIh63I+C62oMFT8d3pYkW3mJ/wMRcb9koL7rdjP2fOXUvEumjM7QGagPmaAD
vPVwtlKiPRmV6CsDXyQX0GZLY8vjxmrBlHIaeSpMhuM++c0jeI4z0AWaTC7wKPUulbC8lvIfcTy1
MrT1yJX1h7niR9sNABPz9B2H8q0OsmtdYKSqMX0j7QN8tCKW2OTTcxamKxfX2p7+35cimp61rr4y
j/BPQMkj69yX1JhQFKPp4JqYigtOtqe+m4++ys/sVz9imjObdgwH4YDbCPbDMr4WAdy0PhjfhUkI
iohG+gPjj6tg3BifyUTRU80/hVQfWHKcab1neUQj+M2MbtdQXkdYcJrOcI6/k9J/xuGzrVD4APD7
26megGDQ6NgWRBW9ubghlVH7mU7+ZsrJavRjemb/bm5B2zq7zp1uNCjfu1E6txRNpa4BT2uaMXbS
nn5tOs3I1YcRt668AR2XmPm+doW6p3P/Qp/RYTDrd8I7+CFxelRVsbHxKY5RaZztVnEfnWqgM5TD
Eo4EBPc6iARKWXHN3MzbxInBx8dP3vhIDGuchM+e4gvpyf/k5DC4ItxnAcaiPBnvDr2Pry7JLUAX
uGxd6upY3XHKJPV72VXjZhSIhLKPwGPXfL+GXPlsZIdql1nYHTwJecmqvqs0poibwvon6obBhWRM
h0YK7h+Oz+sirEOwYJEu5cmICIZCBAcm0XAyovFuRJPkCChFDU4ZWqipq+qUijmgwBdeMQoz3CTH
wvRbhJljvUld/R3jNl5XuupPhWzF3+hhVfUmZqYgAYbvCjhjWKJ4ypFf16J0bZ41x/3Dqui/YdJU
s4oC96B0nsxUX8aBdbypIc72lGqehwAwZxzYwEYVTtL64RHqPKSXKob3VFN6+8SGnsHWZ1YvpyRd
G55zmXrAYHmLdR/0DuUzC9HEB3k+VfpVFA9HauBSvUmqweux/AoLYZquX1BWUV1dxGNlIrDbYW8P
/I1RFu+VzzocAyU2aoIyPdSNlRBNhLnZDPJtqqCmFI63wXr1uB6JPziqL02X0ppSuOPGMA0Giq5o
cRn7/nEGnsu7aVZ/2yV9Q29nAcDdbp3wGm66YEQZgxG5MgpULha33ZPfowPYo/wmT/thV8RxFjqh
KNnIb3ZXgVJa2r0FKdazEc3duECyGrmwdM8JqayQVRDNQHNOccsgPtwaJWyZ8eV0+fCDhkC3Q7tT
wFipeTU7805KLhxgOVv5Y2u77XOXb1ROy2vASQHRF5nTwvBpngeD/2Lq5QFDS0fnooWFPbIX2Bq9
2A1wVICzeHfWDhAudKn3sar0k5x8vMDV0H3SvxLDw6ypg56Xr3YE2UEcWLGZdw0sQJQddfypk9ep
tgFAPVBJaU4PRDfQ7eRUYJXt1HG3lm1xrSbJc+CGDA1qCGB1BTSLLJWfh4Wy67A3XSy5qJ+4ixes
OnX3kzkGyakEaDlksVczNZM1mpD9VAsL5cTIyK8N/zFom4hLDFwM9Clr7oSI42Dty2xkuKjIjdX0
ZD18CFlQz+tsQBcLWNKHFcVJmIZqwG1arE2Bqjy4bwF5nHXfGs+NItmTjyCdbHbS2Q/RyTNZ/6+F
WsZ1ociyCkmTy5Ac0BR3hQO8LHC9Y4x8Pen2rMcaNsa8WTyJP5nhzRnwtDmQNQnsFg3/ObtLA4fW
GLn7UYo1GD8co+UdKCvNTkVxDGBJ9dLace859CzR6VzByRvfkoX1PLU+tgwYdlDsKW/epm1xAt0b
b6z6jaODqoYF0599q7A4D8t0NgLy/pRtb6EuLDZbHPdmjvFqEP20xSe88bppV3kT/e2pZK3+gAGb
13Jpn10n2dpAebFoEgys8WDhRqiePcH9L+ByrQGj16TP0n9LnMN2oSym679iODq+xZSkNCE8Huga
KtJnwUaBmj1wUpTWHFowiSiAhCNYnYkq/TAf5i+jjJy1pUvzzrTLOowrOFTHyzzDMp+ZmWgmMMQL
GtcN//Fy9NAjeDMal7vyWB6ghoIkicyfDscXfptHSq+je6NryT66uVzPfsDe10nmVYAFaNV5gbeN
A/1RddEakshEOL751D0DFfHZp6YwJVvN+KU1nH1RCRirPsMQSzWP3GI/EAdvihD3Dt9Hc21rEITV
GMLiWU1F/KFSTMC2263cAkpO24QOYQv0EQ3j5xU6zqFwm/UA8xn1irUsD6pvbWqbrjYuRcBhVr7s
TirDSudJMt1kbrD67RLhUgLs8i4a0RoL+m/MxpIe2rungnNtKbDp0aFAdavo6aJbD7+TOPpp80tE
NgbPZBHSsYljNjAx2mKn+LiEidKY0awzOiiS+bSXWHeKMjr5FmHIYHK+MWn5ZXCLUgHB79jzXBXR
myxvQd0+Ux3IrY/ujbmHAJsmrKsYEkF5sXFUGSULVDeSaWWx9WYNJ9owV3awfI7sqHpDg2eSoShY
f7YNHjbBPNyq5fAIiZmZvx56DeHfOZtReqRw4cmf/nhTw6PfrFNPwy1+hLPqlcLlSE0MxnpvTffS
f7M5gi7p3Z30f4XVcO+12qvr04CMlZuwEh+cqsV8BnFAlYizQNYCM91k/A5m6bd7DWoQaxjxu6Kc
TZAQlHJ7pE0AqbltiLeG22EZGzvmS27g4Al0P5PxKh3nFwnG2lcNgfFu4VM2UfqzL1Mf0A4Ih6Mj
437XYitYO6YY1hTC9+sxiY55jh2XGj7v0S7jFQbnhZ1mB+ELvbMryOc9q0LY3MvJgeoRF/Frjdrb
a5L3NO45PPTp8EBzZvoLEB96LtWpT2QOuOLVHFcB+qF2KH2qFhNTcspjJrn7j978gJbC4lQGaAA2
xsunyuvAYt+lSH9ruDqrxnH1dqAoYDNLDIO4OiGaJbnGkucUy5OMyKGowjovkb2rlN5TcPDoMIgJ
tNr+r2W2I2Cf+j9rUY/+JFJ6KR88S1Qfy8wkHpiOjVvC/mfNw8bocvwv2DigPZzogWiYz7qTZ8BL
zQLnOKn0NS4EgbySjFA2kWWfE/MV4OsqK2GmkDJ/oj7dWLMs3VoVsp2v1Ib2tV0AVLJKWbW1RXqa
2fU3+RSi9HghAeSJA7uLvrp5ZPiK4qLawmxIWMMEZWja5ruY0Te6aBtJwp0+KUxBcgPbvv3tl6m5
HpEqRLlAZGwveJQy8qQe9EyzPUYVy4oF2HzrkU6b7f5mxpz8+ARRX11yXkvhMU/U0U4Gmj9j/ZWN
GBc86e9hlLz3JSEGi1cDunF/ih/crfqRGliwz2Lg8MiuSMvnshhhpuAOMvpqbdjpH51bK1Hlz6JU
/zw25uusbh+o2OHizP0hSRGWHD/G/oHBHAsvHbFmycepIjKLBlaHro9gpaYsOXbaSsNI4aNgJqKp
vS5mXHJ+u8tiP1q5E4ZT0zKu5WTcB4tcgEg/amM6pWq8Kd98MVhMw3f+U8niKzB92lfcKbr49Kat
C6n2KuPx0Y28QG+EqwgbENzJK8E68qctulBjVZ8OrNUcOvmqRqd/EqlRbjC7CSyPOdQOs8TJwPna
E9fMmmarsTSuaGL/S6PSexSoPxnk+6aLGO2Sn9nm46z99dI2K3yEK+Kz6Koi2tSgAQ0HEMrLNNh7
bg27YrH+JNG48zLz2jxyHabOj2lF+oaLCvf9iZIhM39VdKKmjQTJYXwYXbZPTFyE1iPZGxFFZGVA
VzPfyBXe+01pE+oEVXf3B8TgwfGv2uFDZD64csXbEhfcsZKTzvKDggCZqZHm72hboKNmXrQeKCAE
101IiFJND8+AMZUv/uK3q4qRBR2IejuAMud8KvnfkfzWFhtfp8IlECOHxYhUgIx4VCFYMKdklrep
cpt7OTl0UAq4WDEAYppeLw5SuU/rTkfW1jad575Sbw9sasKUqzNFsw23aS0TsfVr8TvR+8Pm0f8x
R/vNqasjEu62EiX5Mt5bZ8ak7wig317Uhh3C5jrv3F2FkAcoA6oja1dghJSdmFUX0ijqbKpS/wij
O0mfTliNlbfNnwEpMdnJDayOLYVR+9FT5Kc9YPIjMIOHYwlyNHftiTtdX8DGUwMEDACG/0zfhk9k
m3sDXW4L/cxZTUP8yQV32LgjwDjXBnmgUq6NAQDHmx/LB3ESw29qNeVrAvMmfED/w9Zy/U0/+sHR
NQOcjNJ6711uj8LJh9D1yns1Kh5Y8MLbrDMCXEQsy82ZmdNucDI2j+RJ4gQB++cAR2cgijXQqmJd
9d5P1aHqC/JRsMHDPLY2ygYbk4CLXMeTLYglw4BcPC8/TKXieK7+3wBB+orBEqvJw7e6PDdt9LI4
00hKJ35uDYkcVi1UIljHoHMulJO8JaJYWU23Ls2EGAXAa9YMN6uA8yU6ReTcAqiQHqrS285RwHZd
/kXQPi/i0UTXs8YKoj3t1hxXslJdWOBOOy50KbALAC82EAMhZcD3GclmN4kEwohHGeUQBzApqECP
as1KTJCqadzyocsdmzintMVuNvbQnOCCPGs8ADXTFfFNMzqwTkyeTLgEbNJJEFOP5yEtcBeuHpkr
GrXZ395jh/d6GabhMnat/rLAuPlrEj4eMQy4Ux+2gMMF0ykLK1e3B6M3D23UXaq2+xo7tgSlNX83
flPt3dzm7FMpinhwgMqcEbiNrpF85NKBzlozN+0s2UWd8zoHVI+rKWm2LG+gcw3NGco7kmI0gJ1V
5CXN6C+PPjR/h/uv3Y6Ey2KGuamRFIsp892qPHpIxu0imRIN/KlsDcRX4PrGFm91t85Le7oMVYWP
kjrFk2Fm+CaZSsmrjKJOXsq0IE5aaQR8Fw1t7eXjh1cB8/UKsk1VKv/H0rk1R6orX/6r/OM8b2JE
IW4Tc+ahq3y/u+1ud78QbrstQIAoBAj49PNT7TkPHfv0xVUIKbVy5cqVF5jwUJA9/pVRDeVTXOd2
5dZx5xV61anvz0z7NY9co6YVxTdyMTbEjCKkZUrEVuN+veC0ez4zlIeKyINPP5RrX7lAfsYIUsDm
tInF4+sRo/etZ9wz1vEfU7r30v6yXS4bmvJh+5P4DS0tfAQYgybxKwH6nBzd52Z46sPxXNYhxL5h
IhGXjxAg3vQPqc033szPAK8eTaaZCK6ejaIchbkCtIA4/CxyBlMdxD7YfWbm3a3Ug2o0TEGCVIeb
QiLnB7gvwSFTdPJtxRkuqr9MI77nwUSKF3Inm/yymAyCbNrQ6RBAq/TRNH86d6QigQIKWzT84Wnt
QWrFADu47B/MCmWH0Ge48PqnZYcDjdoX3p21Ds7QM+OPz3TBeqKpjUHmhuHHyCgv+S7YVSa/j8i6
dSteqNzGFJarg8TszTBVfMdkPtr6sm8DU2JIq1+DgeGFiBTcIHDTZyoObNKy2xgDzc2XE3sNVh3d
Tz+qOovCv2OsbqaAVtnF3CV2ogxKSSa7/AeRJwXKoZxfNF1nEp7SIBoh/HRkGtHudjE94L49RPL4
yliii4K2umkB8Cf2sejEO+1mz7FYr8opKHDjhC450o5upLkuWnudJ+hPjlXyE0pBXkF1XiN3vJxj
tDSzuU2WhFy8Z0OWfRwwvoTp8Cpl5B5W/IeOwN87Gqk7wIcpIMmhYanXzekTOnfmSWTvzC1CJ5zR
UDwWVFCjBf+6LInOs6D54Mx0vsZPUT9s77CkZZ6HZFTxbrja4bVDmvPa07N4DLu30VDwaDZ6/lfG
pdjU3M1Ryvw+GPXM2fDMYVC4huJllugpYmIU+eFHFhZ3aghfxq26ipDs66O7rNbwDAHWtZrwU2d2
3M++6X5OOjgQj7v9ZIrfx4g9Cgd13jBori8jdlx7ZYvdUy8pYXUtFvvNhj8gjfMU0i5QLV3JKP0a
8+bMKPPSjC0VieQiHrafG/HE4b4q6v6RCTtXpK8vVZ9d7UCyTYmRAmO3rlS8IceoP7ZCDNzKxZUc
j5/gG4yrsnchy/OS6eHHEDxQHg9FykiF3Uo+QIPls077N3KM6xjntXQZ/iQ9yvuo4w4el4fOaCSj
5gKdQPEtGknMjlzXM/qYITifSkd1vYH2WyrcMNBJ0JQ26DM6Ci/CdLiIs/na5LSUL3R8MRyLBozk
esYLCcUspb5/EGJ11FodYxfr9QrDDNoxUOOpafu1jdPrqhl2HrEF/4nUOKe0p9r7yiKunAYakZLD
P6vZ2bIgdr+keQ4uWbxDVHuxrT0wnwpJs4Z3FlaXhKLiRRTlMx6z/jj6qmRdnIXC3UVx+2KK9Xlp
d09t14NOdjfzboYyWOa3Akt0EqEEfTrCHQoP9c0Ith8SbDB3w8jghoLhqnlVmis920PWFMPTsCEQ
DlzwIMLUmwi8RCLGYYgyrqk+ZFFPZ4XQzL0Ij8mhPg7YyVbL49rZlrIf41Cr5tB1lh7J9Rw2/Twd
1HNa5nfMrHrPIBhqQj468+h6C+glQCpLTregWxe48tBk2J4xkBiDK3F8EPP66Yefc8JRTkLlTvuK
caVo3RlBGmMce2DYVUw/TIpx1MoAUmarMVUPS1OS4Px7XIS/d0z2OMec+xe2t+Dz5e6faIcUdLTt
CKMkL9ORymqdyPtRk+mtdLSSOX7QShnCRsk7gdLjm8vX7rDZ9S5c1QuDx/8ylf2tXzNcpPpsuCb5
xKTLezP+I3G46kWxjC+7sUf5XSKP7Bisk4niJzIlqqQWCUdTJ94wRD4vjGvcryaKSLNMQ7d9foXU
sDxrJHY2Ud7/YVLxVbYAZBqS+7bocEjlWgUUUmlM0Kl9S6f8jVlDF8yM3TO8Jz2r4nA6MKrohWFX
D26DOK7S+s/acml3vX0ta/w+m/UioS6TAsEhfj7pDTjvkuoyGzCHRWm+HJqAikiPn+82WnOG4vB7
mzJUdfStPW3Mlpp/lmF+20UpDjDIqMVINiG76VecHT9WGRRnSY+zU5Dh/g6MC+IaSnGR92HImmXN
9BST33OUx5tdq2+TefqISoiqmDt37YfPssxexZH7G/x3X4/1W6+T7y6I3sqFVE1O7Q8q0jTqBL6e
stDYxUB6WvIZe3VZ0AdrQLpM0LgyRfLYDN0jiNsCCuhgaXBUIGU7X/D46znHSV7d59H8uHXuxo9k
6duZAStK/BVFynLszv4ZGByR5D2bJWvzO5vA/feifSmm8Q9mHu8GZTSXxWM3tvdFFL8izr4M+vjN
yhGZXISa1zAj62g/57Wkos7sB5smlyETdwmz2y2SH9y9uCKr6MmhCf62DRRR+rK5E/rItOolfPjP
//yv//t/Ppb/rf6aR9OsynT/000tXgeMZ/3vf3YyjpL//A/GXv5Prj7/+58kTmJ6/Pkf9gIxMicR
8ucf788VYwX++5/wHzZaEBkTLC8SQmFvJfh42Ka3FLcOrGEE9dUC1EQP/2Oyw0lG1iRmNkHbgPHf
Z2aKO1o6mwu9W18drwPldnFpjhBizJMdD5JUHuf6Et9vbB4PjGWJDsPGMquKGo+cfaFHBZ96ku4s
QzXBelDE1YK9ljQjFszjXxliQC/aHlG40S8yrOmEgGjjWgUm2bVKD85N+bVSuH+xmaiWaSwdLlC/
Y+yUoSXXbpwRs8D3SyzX8CYNUao0K60A/JbL+Qr4sA63FM+QBTCxzgG691DnaA3tcbyCPFUHbeHf
EK8/U+IALSesiOGF7iF3xQH7eQQpuIcwAQdTiky7V+bHYvrelA9Mp+LTyoDIgu8TRmp0CQjsrZHg
FQoXrfk1o13gwuRxziwjNyLVnwEIW8zRowanBJev1AOjCHTX0TYfPwuvK1FV+8JgiQQlT/+od/4n
O9lcQI1T8U/0i6Xl/8m2EO9W5MxloVpoI/OYVcur7JN8f/oUvEuYVtx2M125guYB/91BVLcK0u6i
rja6xpX4pfo0Zzyze+IvFQdB1zwm35OvMyKJEIMrL7Yy/6w3XtAWxVe2T56Fd/w3IyU/wml/Rx/z
9BWIhqy94/cE9OLp26CyfGJ0DJx1gNFiUCLPggkvDlFt5DcXFvWhpk8UL+3ihwgmhh74b46Me/sm
S5y3s357d0NU/rQbnjKiYvL2HLLxgnIpDk5WzOXizoItbLrDPASWy35l8hJSVRwWUgyDKFtuoNie
ydOsrv7I8Gu7tiiRsebHhMcOYvt0xwzp06J+qo3BRYYKOtOb3LtUJQM6gl/0/iGKnfJLm2u875P4
1qBOxP2VTllH9xFbpeO4NHz70U6vqR2zM0avMebDQtromFmceOV+yInFwaGTra2XV50gFFg1waHE
CUFX8tlM7KK6nRlJwE/C54+XzBtr8jsaYdzBpjwMlmOQ5OJLtBjs2oyRYXbCyXxL+uWW8tO6z0z/
WO/M4xCygdIWEnJY2b1UZ37U0ZZg44f0wciemdmM0IazaoZn/HlaHKsCqq2ZCOb7bfM8ND9zbwbv
bttV0Yeho/TB+ZotiQ7Lg+yb+UWcNGPnp8gGPwKVuQPNCi9F0pc3UxqeRttlV8FMNJC74IfqvaDa
rure0tCFVjrLlvKqWZR6pvYoqls5txbxZ9aG1LIxGUdXmWB+/yKahKRPIAasP1EmN4rhi1NPBrnm
jIDQyZyklxg0pkyemXJyJJh6hG+SwYziXEmLuEPHcO6sWPOXA58E5LyLphF9RWxiSzSj+wy+X5xN
TTAmZ7uQH3+pmggF15ZNx+9qTdRrHducbIaNTq95fosha/pMS1V+O6tsOkRqQQgRy+u04tVtK1Q9
ExrZREj29EjEM3Pz4pY6x4Qxbi5dMVLqrK144x8vf+YjfudSsOX10Aua9o9HjJGOKCIhb1uDWH+2
ah8VTGf/NoRHeeZcQ93I2u2zWxa6mlY/rm49Msd0StC3k/Rd2IyPzmKCd4nNovKG3HPGC8XNj7YS
xrHWzja3TJwnL4QQh+SlZj5RXlfMwjij2AmbDi3GNOwFB7Al/Krx/DtEZK3nOtsIXmFgL41bLKIV
DmFWYGRroq5DD5N9GlRYdOksHLmNaZpRLtjYZnpTGEXwpZxDZdVW14o2JTRCfSpx1qrKS3lUAKYd
ZYSOC8UWDbUjvQ7mT2PMS5T7uRmQ5BgFNy9ZR0iiCZchbjGGIdgiOi4PNIF1fQU6jKAf5uHWZu12
0R35AzoKr+uc5jeJjTL+EHjr9k37Lo5VfT/bY3+/FdMbrS7yWy1psE8JoVHCoRM7Fs1VEdFIEdVU
Yvt773V2NmTGY+rGPM1GfBlW9JsIkF1oND3Y1XKvKCpQN5r2doRXyysFq99aV5jFh+WIIY/CWDHj
gsnE1Ny6gBuJpeI1jDEGUTludmLO7LPS3FkGf4+DC32Ahj7GaEVmV8xhoqa2sNmIQrhgon+66Txr
kfmMV6VMdvE34Cw2gnzApoiOANHiqBz7cTmbl/A+zOYHNKwQyT6ZYAv4N1cfd7iNVvhH+7D1iuQB
WZ5OfVc6WXo4unMhuUHEiuvR6eMlhT60wHV1JgvWwIqhfMpCXvWY/5DyyGO5/AcO/5wDpvdx6Rd3
ru0+sGEj11k1PyXm9lZJ8QPekdjbEJScwa6iXskoQww/QT00HzfEWpENGBM3KA7ckVDpRhbe8WoU
vkz77FgQHRKsjMWXZTIQjGMF0smTZ8kdxR12JArOfCEhMNaZxPxOQQoGIS2BMq0PZIptVfLi3Az6
MCa91XTcfEO+hvIxBnImQfoxJwYPo+N8KRI2oOxos1c5iIrjyqzciOdhim5+bmseKmPeEwosgjUa
ZBSkC27Jc+iRAVdjnQ/cqbvI0sZWPnDDwm51H//ClpZtwlz3B1f6xaCH+aoepzcS2GdV8jGaHgY8
SlhyQijwx+wSWp7tTEsSGX/Pv1Fr+dsmE/hoiG+Cuf0wEcm7v7TltB0vkdn8tBbLbz1gR0bzFDK3
kR8spMc/8/SmTfpJ6f5dO14zg644SUkPM8M+FuXyanM+TE1szQwV8t6wHt+yjUPBfGr+Vlng2l8w
psZt/AEqT0w/Bi4cGxBijNl9QWiO3xLy37Ok0+g8u+VJLbsvaVR5aSf2DrjnhC7kAFDQu+JTCFaQ
thRQWe7XhLrcebq5V+4BfmsFqEAqzhBYgECd+Y8WJWoy/zgxj9OX6UGMGBa6Cly7o1B3WQUIXbOZ
PRPyjJYZCRRWk2fHiOgfKIHTy0TiJ0WnPasZASDsbtwe9UiK5iqAixjBGyYY+eCmp3t6ZsHt9i4n
7kZGHAPZRNpcipJYIkv+eQ/jw1QGF+/lMb1lms3Nv0do4q8awS6SOxFxxXNSBUYY54SL6MmWszwz
kidRSFTVNPb3hG8eHz0HrBr/ilSde9D6M4Am/15GsjkTrXjPYsAiPaLvWRjfuILFdxq6wGNhUfGo
duUQq4E+TwdNdWZlfCNKNrtmusUFvcj1lQlqBkzQoIKVngcf/A1mHcGqS6DSXGxf8MA/o4nAbia+
TVFNH5NQL7ILftgYlJhZj1sDfhkW9IHbzN0/N8TNkmtKTeGX69kcukqv7LyNB1OzJVv/lM3KboQW
2TvaF4DwPpKqsL47HQ0qWq8YRRKIg/ZDz6BiZtfjfwZqc5X6fYoG/0aVzF+/apKYBHFGgIi/cNjH
goDnHgZ5w2ji+ht48cfgUZUN5I1N2J3+nOH0iuNkaf/sol1MAAFemRgM26uftDeS6MQM0xSWoxaw
nLIIfomgexTV8g6T+e4m9VMMXATWrK9pw2uItuIHQ5HQV6TZHTXED+0NVVwb/HAy+JWtgP3VnXvk
ZB0ZUZ1nd3biqMvmhariu6hYlWxp2W6tR4v8kT8REao+tLCvo2jpRUQOtBeygH4HYhDvOu45HpCm
qsd0IAkaOf7ZyAnB2uvTSfOB6wKPpQClMr61jhRB45i4NMDa1NEk6nBn30P3JN9k7X8a1nws8645
0xMevy4hVC75Z9r6n+0/qPVxc/DgWTT5edYrOnBZlWxkUU+B2KD3gyDjofOCuQXBvOxnB28vJfkG
5Qpa02riENw/0WLiw61ldo+T3FpZP79lCdczKJAZCNe6XH+ZIg/3iPEThF7xs/Z5iSLF3TPYhRMa
s0fpAa9RbELEat9uj4MF34Qkhl1B2KeZ/lUvZLM5zTKCSWjfpI2vYWz+mgiSS294mPm7CvNssHwP
2K3a00AsOdBsy/yhMMM+uUu5wUWSf+qNjS47gAZUP8BYNtEvo0Egac+JZh77z2iLGqYhGmzfZqQ5
0Y6TFQiec0jJAyL12yncRFwVgDkSL99sCJv1LG8670/v9C64cRgfUH9kfcuMtvkgQg3EENDugLUf
B4EtkLU8pDhCerk8+KUYI476qntkRBZzsrS8Zro6+ZDj/wG6PiXzibm91IMKT4ii+EH/3KOZfeaM
seQz6iRFXPKn0HKxqR1GBa5AuiMcdx9GWcive5bbOL85BLEw8wJ6gCf5WO5eh57Q66WYIWnet3TB
xAM4xMno2EHeVwyh8UwrJEcyZaOagWpzUIOOuoZYOK8gnBqHQAr0wCrNLUzDD9sYvt/btB4vUTDz
IAPv7gR2AzxPTweuHojNWxcIYi14U7iR1odjfr5V6HOcIBqrWkID6JAFp1X+/++ywW/hHMzgLM8D
WnkzkfmQS/ADsKrOjeI/Wt4ml+an1bxD+l1BNV12ZZHm0ELJRhri+LsFxJ+ZwP8MDeyBKwb1a+5E
ExE4rObuExn/IJ64VWh1x0aHw9vm8txC/lJSmUA6aZFw8XHFq2Lb3fPw+b1KW3PVM/jiYcvoI9KL
hStNtNcaMxGiZGFNFfxpBTZ8sfotUckajDb/XRuTqZ+nj9c9l8MR/JJNGXa7eu2us8W9yYyAixQI
qO+pF3yg9cGvgI80amIHZI4oilqeRzld/v4gGdzgUWqzYqiDMdIoJzqjK6+pU1wxbvYL7THYUMbP
rAILW/kEaF1fkQjDTuDzwqkrfnnq9GAsAEQ1/nykHiYAUbjIu4MPMdzh3M5H4iDbmiRAxDcMkVke
WHcy6+yYnTHv1OfjxWe3lg8zxlF7HfNTZFj+RlHKBj7tBsl5wCL7l1XJVZa145ViHI1Fg7bHnvpK
d2vGfcOLUjuCNBklD+djPv/+hF1d2H1gH+eRLKjHBZx2lbJDYgLaKR8RNS+B6zKCiILZiUBJnm+y
FeHDWdwVCx+IRH6nHCuXOa7UNTp+t8xlcghMHl1AyM+ZGYKMF3Dm+S9l5IQ8iBOFSAag3fLJKiY0
AGL9+N9ouoDMA6QlHD+XsMhSLv091hvDRa5HhpLgIMSOqAj5EcfZIIEBlhDDs8YH93ZHf9Bgb7Cl
Gc9PF5PeuI5Xl7xMtf1j5/zTPyPT/d6YOV2fbz3zETJY8H29DiSiit0yGxgb+qBHJpRNuzvSeADw
RBAaGinpleevqB2v0zO9biq4rtr+8RRTdb68uo0lxCaDZJ/XLXr/Jcf01lUcTNHgkG94B54n0Yor
N+KHAb0hnloOmN08mShZZ+Q0n4YGKEAuClAR9WgGx8k8bSnpsqS2wIU428cTdDYZVzayIUzTyHqg
aDiuPa/J051KuidRgnzxZD+cUNIJyGjxckrxMuSVaoDBUUxaPTA08lHRXMf39N/Dr68t+0dpwGN6
I4iDWeBvCJF0DZJlNOGXCci/afp/kx0nSKJwRgQDHCDEEBZy/075W9Ku4hwOjP/oPrBKMOeYyNym
DI08HQWzlb9pIeMyiBeLfMpze7jWY3fBClozRwifsUfVFbQADflvPin7FrNpz0vaHblPt/e55Dm5
uLKYyxBe/UsHPrOu8XVmCuYWY9cuFRtuY5QwhzT8EsZ/y4HH9yjc4eQDNwqkLHnWLOJ9MvlE+S43
/4Gp3t4R/gtUwxOxRYGN4YWlIHzIgl+6ghzJrdz8WOeIc6A5haAUeGKYAHjIiuJzHJKJK6B69ztv
ENzGCM159cK/a7SCECrx7skV6GRNeIoq+Z2xMFCO/O/SMRRhbzBwxenKb8s6A99ST7eqTS/VEaDo
8yGRAKoc3Os3naf22qDmIvB6dhPF14ucENTblihyyluyjhveH4UTd5ZNfAUtABcKc8+9tlxfqfji
fdv9KUTYKYv4ifXx02CawxtPrvhLp+4y/uFAppCyNQau69Me1kvxiZn5D7PolyzzvOqR7aEn/5kr
uEBVNuMXCEpQIdOs303GC9C532N+Gf/FWT5WQC8QmaPgly0BpDEGy3rianFxcQScV4Y1NHN5YXXy
nKn1lR5Mea5xu7zSNSdWFsSyU0ZEoSm+XJeQdVyq5SFb/Tr6u1bNPvr4ECxY5BPwM8fkFqqSM4YD
D8g2v/Qn2EoQiYyISyi94xcVWge2GTPbYu1scUzS+WqIsW3SXAQGAjH0e6pgW2+r33QComYGxgQY
d5sjR6clIzldVOSJ45mJw68hryFKNNFRZPMbQoSOUhVRouK8GxyxL4fFvWaCP/cJALGYD8AneI+V
xYcdwDQYosBFhf5l0qYJ5UQ6pQtdnbmUjcio05/9ePwhNBDFyJn3UHAxylItB3LU/NzMFMYtVf0r
V0/2t0ogsQK0ilQ7A1qCj/OjsxsgY+dzqSJQcKBULsxObnz0vOAv69aCNgm/o+lJoHgAXBj0l6I0
jU0Aq40FNIP/juwKJE40xwEwJ0eliZCfepEB6TJBSxALndqAiB4ve8aFes8PX0fAyllgOA4JpUqy
vdMhonkHQRStECL3wdZf6iD7lypi6VVtUUX7jB152l7PPlnDhRDk7Bmqil8E/cPI8RndI4ZpexTr
lvwVQf5pJ3/d+aWhg5K4Q0wQE8gmSyE6VBTYMzuCZ7D9Yi0bEo/NR9AQlziGPNFWGW0CaVPmXo2A
WHC7MaHThDOifWBkUhycJKmli59PGZneMctRLcsTAoPiQcU+bOwoeyzQrBsXhhRfTaH+wJbuNbYd
IMGt+gmdsPzBLXDRzC5Xwww170kDX8ewLo0ejJ+R0JfZ30BiLyQmLkj87V5g4qgNBb5i0xlPv/D3
GZFbY9XS7mYIjhWLGVwo1msjCpYwRrKXzTw6XQ68L4Xc1zKvBEo6JC85USGOh9iHLcUkyv303KXl
gwkqzgj/AFYKdzt/H3guT+66D9Uj+5KjW3+aeESNp5N0x0eUavyuFhqcuILedcby81sEcU+JgeUg
ZiQbXk0J49MBUUF2R4cq0IqzydMgSUGQXVr5QnX32VmC4q4Xl5qpoOeZrOUfE0omKLhld+8SoI6Y
/TvgnvQRGRckEomKSh3vdN+kXUspvi2g/8S7VZ5IMNC4OofIsj7ltguf53BUwGSkv5M7/4Y9fuJK
YJf1Id/VU3DIQNlHI51RmRqmL61ppNyb0AfQMnlmrgaB23xQvfq0C3QTr4PEA40fy+3zkJ2vwoBK
Yai5CJkuh6I4n+oHiA7xbMM8YWpw9fBvdAk9J9LBBsmKba9j7gNby4wRddznDEnmF6Z+QFD4b390
byfk4EoyXInLom+xpim4o8akg/TO0hX7LS05iqYBXsbUZvikFxyFcEMAWxLkiBssnmChq/o7E3cg
R3p+kR17P8My9cqw585OKSR6KXazpx0lCgpIlPj4PduRciFvCOnWnrovobg59AZpKEEKMtAImtpd
C6Agup3uR82h5x5Yixunh/W7f7+yoJwFIgFwwNbq1NfUINdVurBroQo4iWX/4VoycIS6n8xJ35H/
epYPivDgiQ1E4Dx/i3TMhaAAtZC7ZgysvPeEkBsYBdP5qursL7CUg0PJUIXtKYeSVfdx4gaIU+Q9
CpBJRHQHFVbipl3a30wIorIb05vJyB1yGfxCDnR4sN/8qxfE/778zRgFzS73D6/93ejp0H+5u477
n4kcyhEqdxhKJu4Js/HfHlKfCnOWuX/aEONPsDoLuBgzwIlK/aW/UWLLSBoENpJ0qrCHA2IvsIiD
5GnQjOPT+H8hq0vk+XxwBMrQx44CBT+qvztB+NLojxpLVRt5Xjl29tHDxV3J1qLbln0+UQbQwQ/C
w6L6M+QeHy7VNFcEGmAs5V/N3Kv90Y4IiLeIDmEjemSlYIWWi92KTL6giBTn2Q74fkrWRM3B79j6
Svpd6zEBNoXxTRYDeDTt2g8ejNxmw5xdqBmOofX7KafmrykRsnXMkx3C6OpEO9BZz74+xQHwvCyB
5LLhkhOG24MkiXQpVT9PpRns32mCqsxXvkRE552nvVeCh9rYOz6vOYFmX31ySeHYdDtzQ4UMyNWv
r75WDbp/cChfABfiSyUQ1J4ewjuK65etdwoG2kLPJB7NWKQH/6oNYg6F6DlVGpbMbM2HiOdzRUCm
oyYByAyML6a0zlyRJsG4xk1t/Z3h7Z5WZjF0stPvBssxtAUx+xcbDzipuvzNuLkvl4HfPOtlE1jX
ehrvGL9r9iL0xIPPGOj+Z+LuGH7nhk+eenz2fos8S/6IfKQ5wCVjEV0AievvCMZeTQyY8yBTz57U
rP2RUR2LU/qLU0E0r3xcCI2mx3u50h8qJiLN6c5xA9mx7P1Xyab+DP7DI+4MOAOOgt/NkCrwxmAi
PdFndhgznRKlWuP0dlyjW8y09NFCRxx5TQBXap14BlDg4ALdBkCxbbnyWwrXQG2B4mHgwkm35bfo
o+QnbKBCVujPmAe4uqZxFnFHfK3RAnmKJPWWQFkTvCM3QfwxkrP/eycWfNzp1REiX44kiN8Tm9IW
e4qkhhE9Z3KJkXnYtr4XzBiQubxWFkg9cnAbrlbavn9lPb5TiFncwRhIHlzAyYeFfwkB891Uq19M
yH8wlJQQqjPzQ2l4cWmRLngqdoHh0u2QXeiOXlXTMorDJV1860yOQg3tpX1G0p0+I+UlT5zIxVOw
chNH19LxfrBNrT6b3vPPjY8dUbAtlzaASzKZz799To5hZ0jJy5cWk5UGIEQh6NRKRsZQfwwYpaDq
UMdnykzJo9qYrFvhwElOoxpelz0yJ1ELL07aIApMTzVLTnCDbAJKWjX90Kjo+Rku4wVLvX5XliQP
ee/Gy6U+aY+she56ebYNyyslvw83uQd2AU1oFocOygnFL442JdBYcwEewXFRrX7PmefqB3PBG7kS
dELh2Nja8w2aDdjfMLAz5RinAQU/0zNKFdesjy0BD9enIlNG0LBMEPtGwvQiY24Sk0YXamNr2h0E
v9U0WRj1OzuhUhh2gRs4xU5/TYDqDswI5bqHgxSN4na0ITVMXaJm590ojbSiRmnVjm9Ck7Q6jG08
pAczlKAEn/TI1ANakmtNMEg7OBvaa8mAPTFtd77gUnqybSKjN8yKRNLIz2E9KP54tmDHw+NAjy1s
wr6xPbmOHomRFaH6BJNwsv3SHaCt23YpIlFsUU47gyxqiTAfG9Zo5W2xRU47FRMUcIGvXNiC5JRT
zIcrQqbJ/NsCgWfj8m7Cmep832QXcqSsITe+ha08GBf8X7pgEPPEPAo3eeJjhwNMgjxmj+JxTH5E
Vk0+uWPEhhtW4GohY8IttUKe50sNK/UE+DOpmvzaScREsoIGMzGXtC83Y7fKZSxwJ1SZV1cNsDFa
8ksWsgbswUeVeMZE+hXR/hevszpVNcTQUjEDVT3JEWg9U5ANfP+jxhnSdRwONjepANzJnmYunN5y
VkLvKOxnkWdRNPUdzyHKjsJJ5uu3VOvO1BGtoYupB1dMmbC7zT7LlbNM4+z1ibwZqoipSKqFgmOQ
j1rAeoiHcW/o8WgQBaI1QVcPMuQZ/gBU/GICjC9JDLFlJE8+wyKnuz5xgXaHhkIEy2tWAkRl7XfJ
QCSGvpJ0TfbltYgLhpOCRuoHobL2r5HCwy7SQqyHu+P2yLI0v07E/knwIBBAMtIGJpiiFW/QF0M4
bjPGiVOxe7UzWFe0EIuUFHgiqEZ8rhYgQ4nQYfW52QoiQptwM6QoJFz14EOfBw6iWN9xIfqkMvcm
JvlsM582wStw3a8MAj4W32HLx2sEl8zarUVKPMceYdozyvxaBeAkMjG2X+zvb8YtAPt48RiYdDTo
5qDAEmKdkgRLgDsEpVlXXanJp9BYLTxBn1osg9p1oiEGN9Xw2jbMvLxm9zgcSbCDlQ6sDL3BgDmt
fiG8YCJrDnlNifPT4T2+FxlxQY/QUGJgN6vSt8zKZPcBl9RT3y3Mek3uhRm0k3PywnKy10qijTa+
VOtZYT3XqSOe479M6btbv6Nmmc93EcYgGFCQtdAa341XzGwbLULSvqBYw5UVfT/SrygebdWn4SFz
SCYy30SrR0qfQYlbVFkiieiqszi33+eRBmVRyCvsQciukh3F72PgXhT1nZccUoEhpXk4vYoKykGI
cGNRl7CN6KPiyoXF5aDTB4pzenOpEWHGezPvcLICMeyQ5WdM79irI5F3oCK+D1JKJSfyIQpoNlua
6WYofE1ziFz63GHXSvSF+8PPOliuUmokh8hXkFyoLVWY2l8HzF6aDliqtH9Zmu1CQvjuxTbM4QU4
L6S5NGPiKOxqtj3LHW/iVAbAeAauXZuPWVC5PZHCeuamDmIO4pzRn8bIvo+6zz9FCIFpk+1mVhTa
U68NZGYlTcK+mqBTx6AAkbc/SO3ROSpCa9aNy+9MD/U7PUfoD+g0O8+2jcvzSAwydCfcpCEToVFo
8nuwy/c2yKor2Xvm3WDADHdNKmm9nfFmphuZ0ci4romnG8Yz3MDJeTYuPk+8e90C0in0lkccPl3H
LsmwifWNSdwLiqo4o+hu3OZn0QC2RlDeqVhFYZyLLiXU+tTMMB6ZUoZ7pcv0UwSQ604gp7ErVKvW
RDmlfCjGCgb2h0i+YyLTQYaMghcSisGTsD7PIpuiJldRLPQCH6QdaocQAG2SRySUv9G97qsp2i4U
uoy92Zi9PjKCCzqneSl3EdYgCXJ1W+LxiUIU+UgFpKAIuQH/zRHtnkOjInMS6p6UJpvzO7GxYbhR
XqC8mI028C+7HeHarD7Q5zSuKZlFXxpDUm6w48AUbo8ijl3y6OBX9uY44ZEH6mdZDNhKbq54wL6X
KNXp/P7EOnv84zIgB/ZxAUXRbS6eMS5LrvgmsKjE/nuQCvQNoKODg5bqdQ2wSUsWoc8sOkwYY58/
KS5DvXnuzKfymfayVEE8zKYJD1/0ggdBRx0+GGzvrMqqG8QnHNJ+eUVcYm6yZH1HBEIdGNfhWwa0
QD5bQB1M+4tUxDL6rVDExOUCFQdMGCCNUMvZa5gqQMWo4ETEFIPj7FExNc2OH0AVL16lebgyfxiH
B6Dq6IrVzKm9EUyEe1QTno1iGNQnhaXoyuYoJU1TRr/0mM33EpdmKkuoL43HxiXTuS5QjukvmQ5Y
jXCVwoVMpPPlLnQvXS92d/+Kf8Dgl4y6hruaUMohiLs47RxBaygsWcVVQAKIgvAd8AU31LPjxrh/
7nI53OnZP9eQmh9CmN0dMsDySQ2cZYI9d/hY4X9rtuMToZCE5kjVOfG8eefL+jHbSQX+lC0oqUh7
QE6cKOtVoFx+v6k8/yEEoxMZfQEXTEkZFsyiLcuWjVH4br1g26aoVgU+8NLxI/TKouiN4kEWcnhk
lCBOoWGim8GUqp2fVEnuge/9SFhpP1QHeVzjLqFK9l/kbSbnnl+62T1FecAQFyjygflm1LRbfR6R
ku39UsiFO8uN7G01E/ROCnE9sZuk5uFJhNAGtFzsLkZ1ooHAvritc0IXvurcOzOXvC+57nj8k05M
1aQ2ER4H7JncnlEar0412szNr2YcSCpy7mjd+GzTq3/+H01ntiQn0jTtK8IsgWQ7Ve+bpO5XS2tO
MKmlTgqKNYEErv5/Ivv7T8ZmJI26CjJj8XD30FEc36iITXBqL+9Dld5P5+1318lejBCmrh8FFpJd
QU8UzAMyLMFw2Dr9wLevrg1Eoi/wsMLffZIDdJ6y0wPYItkfrMwSjhFPGk6vxZDmTwPfnbE6P/Kc
sr02C93yDJwDvm+4ptIoeLpPLkxyBSzAKWLwbna+qyeEcUkwZ+0EwZZZZMIbzts4+Z8fBmlFUUwB
5eRJkAU8cidkPRvz13lOoF7Z/J2o/Ckbi6e1hi2XE1X7jLra1jQ10hDrkbybCiNJKGUyeVzx2cXN
jgwh/4vAp+gWxuiJko3xYld9iTfOG/IJdxUX4AdqBQ2TsYYKgVPIJVdTA6egT8lgTO2g2uzc6TqO
zrdd13xzZ2qMJhJmBliyQD0yXaKwJ8SAV+oyj95siBUQ2GEPnIriKA8A+XpNivMcmowbYC05xZ7k
trRS2dJPNL0cdQ4D0U04edhT3XqKA4w9ImXKa3ApTSlPDz65wA1U6ctNr7kmZuZbdtl0OSBK+wNH
mLkJXSH3QjhlDM/wbHvw9XKaJ8HnEwHhmWHvCB5NTrEQIfyJyU8Ux/RPlZhUAGNxOGGJ8NdABry2
R7v8cgk/jWMKjFKwgHYKuFG95ThrsFx8RIW9D4OYyWEBAYFb8t6klFxq5wabs7CCRkIpjkVotDv1
2iBfoWOEL2srYeZDZbdzai5XwTZ1vvFaD0oYjwCYnWGBFIieYZHRyGCvKNYVoO0TwnkQkQEz7ZSP
UQlCUWT5jlBNQUtdzm9JfqhPky2qF9/p7ZldWBqAmluXhG22ztVP/YyCgtjNh5+j5nNeBcG1EcGD
WpOHs4bYjBN3fukpotjIMyKCVs34gMelawBCKQXykC6gz0QYAEsILwdKl6o+1gu3RGgrWTBNGdLB
dyGH836sA72TyhUraR7kWWhJMnvdCDhkVHxq9wGQ2K2vqqz/Ma747VxxO6WgHXHDWYzYwt5HC9gM
ST+nhqXcAKsyAeBbPwLYNrFg4YJYK6jeOufe0tVOF3jA0TzMCBVgnp1vNoPnyJQByQtuamKOOApx
ueNcOPjsGA1SCbu1+NFM/KS+M9RAJUsWm4rVd81GIcsccAZiFtrJmVcDRdbBn+UhXABjRRjbtZBY
+l4eiNja+VKdORsHbyEx4+/3xcOj9kjsvc3i+S2krv7RNSEVKS4w4OwAcrUUM23BRdomCAoueslr
du5hAN1cBMMxvODQfLqs8w5Elgjokbx+ZhgpXawAqyageca79EYZaaz35GGFH8lv8R5sDwootMsc
2gkVQf63idfvFhU9DHyi6GnPfi5l+8fNtEcFgSHfqBycA6sSQUXey70Rroyb/HAxfdRp5Z7seTxu
XAbI2rDsCt4QOcQkvBGHahDaBF8cB1SZj70iWKBYynn6kA6o5CyMgIPYLlPA3PEGGgVsYmYg7J0g
16x4xDPeYX+8hLsMnhv4CXz2MMiv+4jl0E3A5etTkB77K4+klRjZrcC2czswuum14Johl/FjXCTd
ItIroVoRuFXIAYWWa+/NQNjB2AgIsk/gaYwdRpU8lQB0ld2y3PZDo9zIGPqxfo5ydozO/aVyUXxX
alaM9/RsmBX1X2WOX/fyPYSF5or+DaYQpmkzv5SXxZOn9PSsFKBBkrwXtF9zkTDpgRhJ/QjjkZpE
RkMebRFyUtOemPRGcofL+pstoHqokLeRHOzumCoLEQPsVRNTRK/SL8y6pecUeiaFHtG/1vEX64Bk
NcwmuCZ8BxtC16xJ1D5R0RTeALgJCoKchlh/OlzBqrKcBigTInhN5XBEvHyzdTdq4/ArSoRbPEL+
E9pOc8JD0OC2xBCAr+HygOkBaD5x0vOvTX1HGcwrPzE4kS5bJnmWzhuisrlmoPHOEJoQk8g1oUCR
wcEHIY7uE2o+f2fRLDhqBmdSAlmDR5kNP8GraS4M19nBGoQEhxwnfnRZi+gxRq46NGS9HcstLazP
QU5sffCaDzKJ/0qN5rzwLenhm/JHLVTuLIOebE88OufM96DgRfmTh6z8DUNq1D3UGUh0/9KqM0pM
yCZqTV9W1C+fYhA1wP93shn588Q818XuMmBX16WpWkqEik1pA//S8UJzIFCwDZRGB5VgNC7JtS32
ENFp8ujJGY2B9eKnzPkGtjhj7hNOzUNQ80qpasfLWKbCbBV736v2Ph3sY7PwdWwDmuiTVly0b2rr
FngXw0OWU1hPJBI4Y/T51nL55JSBqb4b1hXdMSl81ab9piO22KvyB90DYHEgZMVJKlhEDWBGO6SG
iu+jAlpd+dkqJjoK37ZJ+T6d49JnhgPmUUGb0eHUEf/JCRsv66P4m52ZO2PMc6VwS7lYzbB/oGU+
HQb7UFDurcWjBx0PzcHJduuudQeWlg3EZUxJ058riPrXvnM0MeWvD959y3C8P7A9hpXCnDXr+HvZ
i3LbpOChTKpo9Xo2Pft5S5/u79JKUZayH0Nq3aEf/00nFsb5kqKfN3CoGW9dY3mtjal5YFxumXHT
/xzExbIyuPGsO78b0x7kEc2ysnxSHC3empIZLotFr6nvLaJv6RrgA9tCYoACez5g3nrNSL391rgD
uIHZ5QdSKogtcHx62U9l9IuZFRk1oN42ExUIVHV7/zGbECo2+kJSrVAl/XRjEtiQlpcJhBSZ/QTq
iLXqBfrB70xN4SdsyV2u5XsI+N0ju+NB8Y3MVn3xDDR0ZCh2BrBFM8kRJpzkBeWzFc5PE0PHjpgO
OQJF08FyFRtqo070nAkxyU8ImkWwx44cRqHNz4AmDbFRMAA4hHksRQHzBKEEdmhIeuhen3vDtADr
A0QjjME0sAjr2GluBAFHI0hoVBV8MB4J5ABuqoQ03WXwWg5R+xVT8KB3DXVroYxzsXzAzNwGxr5m
uAHRy9AFqoVa+gNRrTlxdqcUBnX71BcHSLDoa5VEN+iLECtEGZgPLGE0aEKR9RM31o2qgmmBulzD
4EeOD8rV2sLTgjp4EbMM9srUqEl9q9dMDIjTpabEwNYhG6NfK8k0SAisLelFYzsC92BgrRFq6Uso
JWyPw3gFHZgEs4Avwid77SRDHCCYQcoJREqx4QjTjjcHtskPsbRiuXy5nCENb5u9I3nMf/YDaMqa
RyWuMd2A4JVzdmLF9lrwlqkwq4uV/ZR8sobJ8cL2C5eQOQ4pPdAt3OUnMh5Q5woZn9Bia8YMGMDM
9zEGCxeTzH1sl//1TD3f7TvGD0dL43EcC+yhWkZUtTEN6zgTgCcgEuCtgAQStFj6AonMd4xj7YVP
iXHB78YdIIMdpFFBWvQpOIHas1EieICuiFDBbd+Dmlqoz5JHjPspIQShV4MC6u8rOjkuHpACvItX
KK7MZWFjmVCYZwFeK/YcL9f0MVDw8Fp7YJYLUxq3hxdNxrzyJV1TcwqwJmdayLpLqBgUd8xlaGtb
aUNj8sDeUmRknFbN2AEu94AomFGvPYCeBPDyJ6edMK8ZYePiatjaiwn6oqfOmYHKfWBijZaYCbqM
ZCR5nulEE4L1kZLHj3x4njlSN44hMe+Fc+AqlNYCQbuYUZNF7sayJ+ZoMklQZxgwbUeVtIDXc27A
69Ex3vgSKy/oZ10zYJDTw3N8zwMBygUvozp/N8wOYEtG8m31vWtZFmVnTZWVWfO3X0mkfqZGHvpN
VyBCQvIce9cYpRFC1rC9acq8uTEh10RaASF/oJPnJ0B4/6kKLutHGTEuEYScc3lrWcABRR2ZkjSC
vYUQkBA+zcD3q6a8vV2rqIBmyTt2CUiKk5Pa2Kb/oxZgf5UhdUHUy7crKve5dhIO4UQCDcD66lLw
dKRhZhC8cuCnU9ags2KJ+SVYLxShnBLSblLlUmv55oG/59as9pea8NrAHxlm05GS8oOesCLNL0QE
qUSgCAB2cbEHkWUQKU87FhQn1cOOPlEcd9tvX6VbN45M3qQPWYkgPK1XUWYZRo9XJqQfUGzke+gb
LmZTwA93mRBoOrBORwCBA0EbArPkJ/QqUmvM51WKBrM5IR0HIbEHsD6sDi4PKOQmC5NSGWQAAVkl
cwZh5uaA4I9Aj2zAzcz+aTqzPJr89A4SwG8ugb0XPZ5BAYaSluGL1yHFvorihhsxLYUiXHD62ZBo
Gd4zTRDy6ipvfuCDVPJfpsCmtOZJwMTAfaCJyQsIF/qEi2JnMpHnaQifVZ84SfNe4z6zp4y/U9FV
MZG/wDzMXk+WYOa7LiZrOxqVOX78qELH9VdeTv9ETpQjz2kwYAQ2kAjnpPk4+CI0BQApwuy0uju+
ih4rZ2B7y1wOGr0hyQpZxLdZPumbmdEY+2Jk/kZAkB/du6K7A5BDt7SIhkaB+vuxmMk16CIRna3Y
DIXSKnnM5+CnPAFPVKR2KD7DZJR4HGtcBIBLVL2+2vOsr2wJ/467S3S1VLHxyqM3tCHoQm1+g4pH
aG7I3nHAYg4d/Mjq5MW/jMpFX+nroJDxuo+i/lfk2ec2xE2qIV0+qo6P5wtdxsyIU92436llWH7Z
HbakPnxVDXG7QgzV9CNvIQR76TFpZnhInmVjym9q4O95K2ODnlhsVtDtXEt1A9ejPDr1ZWQNGUxB
KUgzGFu64X9EAQpkR99uTnwLL0lsQs2kcCLIS0sn2FBNAsT2dWruDotpcT7T7PrhYaCr57BZURBn
RBDmlKLahSoqf5McPIQE/r7YlNaunyR9o8JFRE8usoZJoVQ1GiW7lx95AwW6e07nRrkJlCR/So4/
JvNkrOo/FVPxuBi8QJS2Vsy+IQRqKMRBxT3kAjWFTMNOVLGqAndm78GzOVJyDwFSheC3ogynpC5o
qQS/PfEWu03KpxIqowgxzOFg6PB72L89Ixom5gg3tjnReeUaBwqEmtBfaNPwF/AOEcjef+idZ56f
pNEoMZqP9zAHRQOBgc7MEEnMNfXG3Jg0yUeGYV65VzSFX2hNAN1RYyLu/gHTHBHvROaJBX1I4Rw3
MJHtNHyt9/03W1/R0555sF6d4LVp9FoAicKd+yAyhoKcAG8SwimVfQ2mEgMGTgmtoxKBEnUSVOoA
E9SR8qakRlAR75oPSxQZOByeC4dmw31rArg9rmV+JhXhB0dmBT/wJ76ZUVuizsMGxl8H2MdJy+JQ
eI95ScBRISA2RGhFgzZeMIYTLJf2GwMJig4JP7yrOyi5DCR4oSJy8uA3zKnvQvgGOxI3vahtfx3n
MHozG9SUYN3rJ236N2oSFnRUEs2jEo7qQtY86G88G2+N12fqWOJ0jITWzzUiuNhrln8W8MU5lkus
8rWmljTt67y6BraqFWgnPp37xTTyWNFpsWi2Z4DSnYHTZeshH14CCr+UJdR1q+ZpBCXhLmNICXOQ
Yhc5Dn03A4Jj7ZYHb9HAaBKQVZR9Qo5mPzgu89INd3RmaL6ltwSYtd3ABGIg3OhOxuLANjQ5CnAO
TdyaXB3M+i5JIifcUCqWKZ4N5ENRLbDEknQFE5v+A/kzWv3mWp0qWH0xZwAw4K+oaySGeYYLUjpc
vmhb9W7+S4aUdcwRXkQMGznBUXrHLhN1NQ347cUYXGFAJ+WiRUPhr8dUpf/DpweCIXeIbYJSIuMx
y4H/Qa1G/E5xQbYJzZ3vJAoKZqYLcMtZEXmPuYS8p+TeE4Cl7ujZ0o6mmpbGSuGpppOhn6I2DWbu
QwzoE/Mp0YlDW2E6TFsLUIpfDd8QvRdcTnIQ/aMX9vFmIv5tBwtriDifbMnfSFkByCb0RZ+z8GMB
vCIE9dQR+JK8NmtPGTGBkZiRCp+VNbS9U4KsRIR7akHb5ZksJgXtcGeuy4Hk9GROyc1pdNGlV8Qr
gyys14hsJT63KGFcKIm+p9Jjky5AjK+LRB2houGr7ZBmKPaxfAw1kUjyDFJJWnalLgq4hPEufZUu
ftBcgl2zCoUomD7i8uAgiNJKCZUbA9NnKrsXDBxAtT2CLaQbYOv9jlkGvVCHdhcoA4AP3qrXVLdw
sCgZues7Z99aCreDPaqkhP6rY5kTBxIIiVqLepHqpDl4FBCdcaGWCVQM3wtxNROjE7H0nLwIvAey
w6deuDF23r+bgkvJhhFGADUfTUiPoruRky8xllUkVDcDgGCfcYpi0HkB1RAGcgQ2OiTG69+9aw88
LqJaSq0kKbtn88+VmemoICjQnuMtBptK+iiZYAsw7pXcJoHc8kGZZsrFJZPAl5OhwQkInE5ccSju
a3ZMRLK30CY3XgJE+uMLlwRCVg+QXpPg9JkqhdyLKPLKKAB8dYLWE8imt+kk5KflxDhbMSOus+XM
52uvtZk+y+mgc2MOyIvxwm8/GmOyjJNdXVBKuO+MUrKXoMGdot5/x5rwgT8ZmYccguM9L8NLt7FX
g4bDmCAc8LrcpvpPjhz0XjX8+ke4NNgaGccsGSCE+kfOtWk5ckHEypHwhG0jswKKMssV6C01BD02
URjU/kkkcfkomHgKANSEQBoD783ztTyKIE0fvgrqRdSYeqWsO6Lk5QgkvyS00zYiFXuiudsJjOBz
dFNCA1CYf1w5NJooa0/9nZvl8wE9aNobPtlwVc1qAJh1zxjck/1D/rKp5cHrjLDK8tczXxgvd29i
w2bn5SZhI2g9QPpwO3rajZPVKDm7SMFsIIABvdmlUbTSuqaaydHFos+VGXogMIOQxR09luIiKYoB
LpJM2VDM3x5s88Lkbg6usWvJMDbDbKEXh6KE3OVdpiouZA7GIVAaibaiKZma+S4/N7AavJmIYDfa
csJtjXUd/8ozyGdpEiqKohNvrInkHEXmC20o17hIzS0NHNXswNrtCM/mMp970igvqCl4vrplJNNj
AvNgSyhczOt5ggjKMD9g/MrfCxTlJsIpAnaFm47ix9qTjOEGHkSegc37+S6UG5gHKoaFO0qeQ2mM
zhaEg7YdCdfCjqNTY5Ei8ZvqnIFA89UROaKLOfM2m7m6jTfKEwT00yM8Dq7sCkAXZ3zDTMriI+Z/
WCMe/LSQwNg9ymUQaEhN6NDZ8ndNN2uvoMQjreH+NyP6KFtSysHN9XIN4Za61GC9I5SRLGZicjA9
oJWFnSi5Zd9G1tFMxUszDmh3VERhhgw+h7UFSqtTHDwt+ttHpWCp113OgtSKBQceercmSv/ogqen
RmKwCbiVepYYLMNQCzsV0jQ8k0bDLYqFQnNa5jfIGf2DQ43HphyoCgyiOWqaY6NxDYfiyrmSwMeD
fPFBywSQPDxvXS+n5o38r9/VfNQ4+G5hAshtAavb1nAgGAr6USSG1bCCKB+p1J471nBjdtKdbuow
/8uuuPKqOY3s4h2TFz8bPBZ+ZFws420H2+ly2oUjc5Zyqe+2R9Z972Kw+zZu2fhlPG3JTz9S8WZa
FRzEPkMl3UW4amdFuVyywYeD0wneMJJrXcjD58OxTkUogyvttJ+ns18Cfh6ADnEBePXEA/Pvshm/
SWGSsy9TIAnD4hcAxOzBz4xYaf5dSNYoVAimC5zzWDbSZGs/vW5rnXy3Ga2Fpzh7rsohodtoJiED
TjHqIHlIr3YUMKT9hFxKBXRopH26eySl796TIEc1zxAAK2kGZtTeYkrR1xhxuUCqIYkNyHCBa2Wy
6tGWfiYHaoi79Jjd11qTquqcYq2OiqdjJmB3/IwmMwD36xnaOHZWNF1DhbCJTgI2Ad8+4CQ3+jiu
cwdnJN8JPF4BypQLvA91+jUGLICurY7QzoFwNzP9dMPeMSCengG1E7VDJkVFArMDSw2MAkC/JEkJ
1uDYWoBKznDyd1fgzIU4yxFv0bBStueEBMiLnDRTf/OgukqFJCIePZC+3sxIe68h4D+rlZvZ9LAT
+q6KObuTW9kwwMf1rGa4VyU9Pz+4UdIhHFyPHsU72kKeEZ2IZQBKryD/pfHyfcXsDP+AM2VAzoKK
/+UguilUXw5EA+kC5wRJv9iCUUWyjyRcl+F/OfD0XRPzNLwS/MNgwhbDX/+32pNheYg16D+bgGAu
hWmfVdUPw/bBp7461xsFQp0obJe6DXOsftGEZrtRRYFwedYneDSJLBNd4Q7mwiwZZEk8Vz6cCMkf
8DvqL35CjkEMQU7sx1QsuYP+TaXt+KVhX8Sjwdj4IlASYQsuZbNMIzRr+J06ZxDuqziTCNaOKFDw
GN7XxI/5cOlpYeXmPA5OFSdKZYJKef0RcCDbueiCixy8OBDyLmCAxUDojrmxQx0LmtY3wvcZpckl
FjBrIXCCJUGAGQmmqjDYDCwI/waTVl/XINvwxpn4q7x6Wywi8oBqGqbi736BdW7ZDPMZM/iBRljK
HuB9iNv0zZj3XnxobjbGxuL1YjtpGFCdAyoLtE2FnaEOJWDRl/sBH/j1+zpJlIpJ7scmH9LBUuxK
0g6zU7B5y22CustTUfzMj7nrWYQDRujOUlx6QM1NRM1cPC/tEsf3VAK8uEPY4nScoDSRLP0Sa4dj
JNB2lTaPNSLVq0UFmLvTWt5Qh9OuUZ9dH/JMgo1py6E4lPHYY1QcI0NgFQed1840CCIc8IaosP1V
g89ePOtNcmUl2PBG3QlLTtMDUgOwqu0EhTp2MJ6G/c7OoX3pV6bagB7UwDFks/yAWAcZHgJDRL7g
zmAciAfKvyYBgcKxzrHq+cAWwkwwFTTsz+9AvsXrlHPeLKgOH4uL7Ol25Dpxh0FC8qU8TPc52g/7
DdYGqQE/TN6b0Ep8GQYFDQIWqLM5iIeuxHrJiszvlKB7grXvbc+UmhGLiWZLauNfhEgkAUmx06WO
x/ZHJw0mY1J6dx8sLYJqFuy/RdnqRbwf7neDe7UrGEvDs7wmAYK20D37+3Was+gTc7kTfVWH8RZP
zCuxHG0QFFRkGeuqiqthjVNIOiDGbh8te8wijpIuJO3h3mAh1VBPMEU5lX9F85pTkT9ry9lywrmX
kTC7hs4Qh6EeXY/peHxOT4XfqEpXRJd7TZNABtgZKzBjWm4YTtPQBMyiBk4Ywt+8CVgneD7cP++b
JBwDVy4RrM+6u8tlmRlpCrqRBmAWscqjW2XePExgbOdweoV5T6RKACidpmxd2qH/X5ls3/Jje3EF
uK5tt/7GCwOkeyOpvbMdZv2AwMRcC0EuUlN1UE5zNn57cyxtgCuMW/Y7XREwTCb9BRjGddNyBn39
riZAEHgc1IurBMyKGSYjjHcheaswf4o/SHqINVqGOHrYiQpTinSJRME4+T2YueP2WL8zMATMPSR3
+zTIWPVBk3s24jNG0LS+IRgzL4KaWeI4G2buTErFRYDnIpaSQxhtXyg7v7KUExZX7n6jIAM2FVhE
r8gQl5RxAg0MpRUJpDc0Cw0WJ5eN7XBOpBUGRqiW4LLSzDPl5YjA1mBEe+vJAj75oqIjsZU8d8YU
1JDi1+lJa/aMHUfoL56kWhFjkfp+QQHKr00hAJ8CGaOJYDSL8p4l2eScjrBucli4jcGOCNvbC82U
W+2UGHkioqrYsC5bFXtJXw5MALT91xpAXLPBDMGE8i93eLzB7oqgdfx/JNxr1LFTjfhj7JjuN8I4
JFVAUqtgMebkPd3JcxdwQQ0wIrAX/eaLLJI3sMQusyX6BBgcyY/+aN2Tt2MDnc3h6hDZIfPXoGNw
JNR5WJgNjikOvDgE0YYh/wRiBggoz/X/fLPVp7QcKyovvUlj4cloXnk4AHlDENB8RIFaM3DPD/w5
8HA3DZWHuznSN9hfswoZRQoNoIyQaMOR0v1ozi2VqVRfkPVxvile8W2lDC9xL3EhUPaGVOeyTrAn
/JBj7RK7BTfTfRY9O1YgUm0BXJuGH4nMTV/5sY/PgfDNCSWTjT73ihfrr2Ee8pTZ8QEewkzrc07g
QKvMvaYTxdlPk+1tWiB9OyFCX4kLrqZmwl2P1nm3NC4pWcUmVf2QM8SE3CFSyVSanBbK6Aa+Zgs1
3vXMxEnn/GhAcFQ94vCGQut4UANOj1Cv6jtPczUDOEqGtxNnjQtz/v8oEh6+r/RUtHstj1daFDEA
8JNqDyL0E9HKzQQ4GJzgPbP0lBtABrU+GHD+ZDQH2L8W71LrJghU3CEXM233Bn2Uc4Qi8dTwrpS4
IRAxp53mflqguYS8aVdxyD54Nh2lXZNo5F3ySHeeEuYieLRuvCeVAlsz7WcABcSFtIbirsdQzlW8
Px3JleokKe9ybrPzN/wr6LJVKwgpTjArtbQuSVB43zGwTpjei0y32SEzoWvk11sNFElbypyBSkDH
AXouRcBg+1N+I0QtfNb4st6cVwfdn2YQ18qaP40GkTzhEXIbLwOoP+EIK4LylrUussZhO79OR7f+
gNBCxzoa3jWcAgLrhw2pjpmhdcwSlYZQVRN64HICNInVFKKV/GbG3vgqhuHqSkEZJ0AqzeFny7Rm
elAA0xe8EDfzjriVtJZOCl6xdxnb4RvzdEJBCvRvmgNVVyc+c0cTv4lDoZqpND0twff9IqDKRymO
0i2+SSr1M0kXpCAVAAw0EuAoeOZXaCwACyvhR1nq9rzG8y7Z3L8PekMt5b38OkgAbInxtKMw56qT
y093nqqKTuy+JhXNbceGeUEyQrIfDJGcnKpiOgjhOKxEwnRUr8QD4rCvJm1/fHU5eeIQJnRAXaXO
zIhEG6gicGCYdVjBIEj0HDyyLs0JrbgpxMEpOwWPqdv+WlIaIQPjD0GKWIwK6C8j9pNkm87CBXcy
f8XxGMd2TEkZI8Kanl91QnffOBlYCErJzB1dRJ8jnUQrTBIQeghPSPdOLNYEzrMFeaO31Ny4G2bU
vFJ9B3KTDDUVVT1iizNeZXjRjF+LcXI33ofLRCDr3voOlArOqsfMQzg4UveLYaphug44IMaTK4PT
lNntBm7nNY/eTk0qG18WSiEFnYm0UUplmx7nr3h283rF2AAYW8BixpAMlxkFkrXJckB83v8T0xXK
afxsCNs/yin8kydMZazlMPGyJTkx/wAc9RWUTWgOwPBB2MBSyZyAs6QGeAYE610eAJMOOLuC95TH
99L0X8s6bsUlEaJQ8ViU8ZPNZagrWWg4vzVx9jeOJBFY+thj++4dSZwjRa7eHqFiZ7hjpRG5mqJL
4uHOKt34vGFIgSbSLIyGQDOwVLZKg6FT/qtR9T/6AsCDR8/t5oJ95XbjaQ7E2viSftDQ7KW89sYk
KBxe4dnRqCpCed/6Z8whAL0uL7ua6cHaSsjfINJ0a/pI7Q64yeT6wbL27hazFxuhK2KehjPRztLN
Mro6zgPyn4DqpHDm/DhVCHlhTfKJ55Ocmyw/vbLNGtDjABKD9Ck2jitBrAPmBsFx/6dkCsFF3Joc
L6Cu7OPL4/QAmNoZIvN9ZxYBRMt9nR2gwH0s9AnkzGlIswcCgryaBTkQy1D8ZSLDiZl+YQtG9FwZ
O4M9p1gukQg0FwWRCiwX2w4XSROTEM9iaYsREuJNiVGxVEbQAq+Y7zH2WJYC32dCkGLqRrUUMD3P
0Ss3TRJ/UdGY/HAFe0HchBLYQyBMG4pb/gRM8poEa2eITVxHurmU1JIjL7m0tLSPbeuq6/KsSrDa
0v7mXMbPsQrUQ7g2+R2wX/FZRZFIr0ln3mBL9/L5RuZTHrwVfwEQz+1bTyuIs4IfsJ/xOPdieAmW
fU3tjFwY/MEhzhnh2YTMp9nQ5QKYGzb9Z4/YvtDCQfrMJMzmxWEuqqQDLS93fWk0PQghv0e7b2pG
6xtbhPBDi2A6EJfMQF8BSwIx3FGj14tZj65YFYtVpvx/4vmjRyga+NbQTAmpl+df3COBY2lrE6L2
KSp0jKIac9Kxfthn1DKink5fPNuMGHjHVkEAhWOmSauRxFJMMlEKz1hLT4QuV1Et7By167Q4l3JY
oRJTLQAqQIM26NVNzAXJLQdUgQ0yuBEU3kAxZcQsAYHWjWKfG93wxbDnLe71kXDXtpla1QQYxMXs
17qbDM1RX0r3I6RpP4fzFGzEm9JUS9eewtVsk8cmFwsJ8Rnyo6JGgSTZE5a4NLWMp7C+hVlAUSSO
aLl44+/UE2OAUQVLs8BKrT7hyydDyw1G2uR4fJQcr43mPmFI9epnNN5+sih+2JhDLZo9ESe0IWsH
F4shj8zmVSvghjinfLDDS/Ig3j60AzIyNg68K2+29dk79ffZMN7qE2QRHYb8kQpwGM8FdevBgF5x
en09xgjqm4koRqv5fFyiEJ64ZeLHKET6PpSytuKgYr6wffGGkR7LL7vyJUqzFiE/NDDPS0oovkxY
/nA7SL1wCFGVM/QapMSXKT44G2RiVhVQEfBHS2jd7AOrNButSoBN1kGiAYQqZQx8kaTOIyhqg3qo
j0ldlOZbMGbYCvhDOJEbnBGGz5nbg98XPyHFyQMvJdwYhD3qGmx+YFMqQSeaA0zTJtJai42iP74C
1ngPL9SBojWNqHCY5FFk6nrz4wGQJkgloDoyXAcB+EOJz4Sz5KzkJ9IXSsxXpFZ/D5JXEJJXwSrh
QUvOn1ohNGwgTqCkZLVe6JkKHTAa9gdPKwwCOmdcqKikxM5YBWQnMY2hTKeLgs7qOd/i8wHsQYeF
pRlyhm+UWOHjOW0mYE5KFxgsNeZ33VOwjP174FhJY5A74vB54TF933Yg/yYpI5Z5dMhpqCI4B6KT
Yw8BPSlNKeGx5T5zReGBfYxiteYV+qlOC9E4J9Mxepoyxx6uc9cYULYD3J9x9HO2btHFbOaSBe75
k2T7PJmRVGOfWmDhDBmE4UWJ2x7dpA7lbnQySPcurQctPnZv8DssFR8SAIZmCFABnBFNdFLZtyvj
U6zp4J9KEb2nmIgZyKOkiuOv5wXL2syfNqLT1AjOBSreb2jeRioImhU6k24idMnxVrlElwniGIqi
5FY5iQ7TAW6FZQmL3WWW4htCrbkQBVHQsFAUO3b13i5zdRVl6/gflkwMs3ryT7zOp0/JEP4zTN3/
T00gsj2EisnTpJIaZZW4SYgvSZOJ3rYUJxM81ODDIYP8MNhquVl+EKLPEf3CIsNvtitIkKaUs0QC
sWYwsvOCsZDnQnm6T3OG+twwsSJ4QSiYEK2KSiPnbMNVp+UVVpb4nvpiqumFzUKE9EYhojykYQmv
2Xu40PZwKHrMinDEFg8YyI2KZgEM87eYHPcZnv+8FdCGSOhZvDz0bPwyrGvgW99CIvh650fQOFHY
emQXWguYG73/J0AohomwsFJUixmjOgQWvHAN1OLNqopy/75ty2/0Za8IC3i1B7MQLLhyNvyJWUjT
H3+hnvEg5AjkVkz/CvpDZojHlWGeRQNPpY7ZFx0o+uGbiQoeXi++erYR+4RdalLpIf3+BRuzUyOY
uH0f9Wsnxb1YConVGIkT2e4gt6Ga6M1kBQSu+6SXhYLXa50/Au9CfPf+W/lBd+LJBS7m8UQkJYAG
Up/0q9YxDUkE75Chqk2lJp+gSx/YU+K3wlirTe5goQNiM8bqJ0lcrZxCEeL0rUzUK3wlvaZa9Bs1
tSrmsv95U1Y3y2WWdQBeDde0+d9upKGSGwgFDVEPbiURZZpN8PUyIMxSc+uAK1gowI4s74c7RghQ
AFopkTDqQh+ImJ2BKoQ+0YyM7tlnfo7dN1cYgLoWpNnj+hZxHIKq566SKf5E3tU5Dm7oYkBE3rOZ
S/0BwrGx5NM+DS/tybmLONum64h8MbDO47KBLYLYK5AxEzfVjec3P7vOF1qCoA7fs5FPInoJBr7h
p1Owkl8iId+L5QV0Ff6BqY8K4heHuRotGpNVhQ6s44OzjPcNWi7UEywJ7m2NIh+gzF55xVIPAvRU
OfYoBgk+2XlHJPSFPYvfeGrl+W09w4ueROPAJP3dW89gJlHdY96DLLmgdGepCE3yAsMsr5uFhM0Y
2bBpFTiWA+61qgopz6WasfWh2/xVdOfT7RAVy5UmoUKCL6ijMb+Hy1LxWPuy/BVz1y2TyCtwdjqG
lI6qoiRTjuBpB4R1/pYd2RReLmydullZrzCJKxQmqbSnjseyylg5Y6hyEwR59NYMS3xXbwc1QSQk
HTl1aEYK2VBHNS5TcD3RsiOCgoHJZr7PrPZ2GGaii1xpZXIjQqOBf8tEDuhFPDHmBxflIsubmWjn
n1gzti+sYJUpGc5S5KA2hSKwso0LLxhORE6ABECMC+ymGpIg2DYjy4Rvfhqb8qpo3H1R2rS6EM3N
JfPImfJQTlqmomftTmxqBtJiQtTqWm4PRpENcYMUO2PUCfCio6uMEujmkN6fJv3Jhn3PpmQ5PiXS
krpFiRLkeKYqoA8mi1w53TAsNrEC1IdoS9RcIZupknY6aE1yN7OR8ZmAxVWAHdmfGKVabrKs/jIF
I0UZkTYdli+wveijdwBn5BAJy8EN4qMTbFC2p9EtYYn1CZH0er2McxwT/pP4vSfhAHAIwWhFocTU
ef/ZZFv4u1qGufgac+t/NZCGvhI3KPWqkNC5BhVb987Z12zf458pcpsWN3oYeuJ+5cMXvhlY/xDI
+kJxnERBxqz5PSiR4tc431wHZ8bpjYYaLkuTnLwe0SDlAYsxdlFKhGJ6Fp/ZrZyGO28ds2SfjLzT
KkMqQI4dTEhpFizNYfxlmkhCcSRutup4n0QcXJ+hLE1tuzywjR3tlhSs9YgLMWzLt6zkca4tTHTv
mKfAsbUBfY4XCm7Pes076TBFyKgKnmisCYTNwgFnTpwjHpGtKpC/DPNcqLIS+2i1uaKALQYDN0IZ
z9yTZhjEUa27yn1K53XBX94W9weWoAHLK5l/CTd3mpNP7XwAIEcY+YUDF7vlNRfrcqNX3DoUxelz
33b7HWyPM/N6hOVUsi0N6FgcLz3rP66RYbPxJV2/6xbaE2z/KzegV3Ap3Y2bJZ3p0ABrxTmqY4mw
O7ebnopD6IhIKanYD1FMo/AoInzscBNYmwX/BfDV9v2zQAvDok+XW7Hml5OMK5sVyBV/vPegpko4
BMm2AyPeoEVlYSxuVsEOWSQeaReDBOQoY6nFTb3xv04NOFbYMbs594TLTvS8kLvmS0bEQq4k2kCJ
5jcsRhd1ma9IHKkcicuMPRqX3Zsi7+8b3cKj6buQzFUmA1D0Di0Uh0pp45lyfFOYLPGaHL0bCsdT
Rw8bl7+xe7T5xZKxEeDiFKdzetE5rX/P3TLDpqVwQqjS9cM3zE5CaJ2sJP+zIuE+X216Cf8V+xD8
Q6HMCtuD4vAq5Fx8MSsZLsMjcRIaq2xpWxcQ5OPc9n9APSLAFbYZXPQZ2zvZs4Mv9UXKrOfzqSPd
IlWiYvhUmy5AbVMfCvVunYDSxOERssn3HAw/14OHmE3j9Hy024nIij9GHRFPJ5MC33ZgIP+ynO+P
GHE7PU6MJe8CtFff17FqWJjDA52wbXVTSwOx8WHRlUIJnoFEAwkAaRM9dXgf8+6Hq7KKlyt8ac8P
qpWbrGjtsIBqmRYwCL82soPAA0VWJQMvr87u85kcA+X9IAXxWL66de3/MyesaI5RFlV15wXNSd3h
jpJT2P3DyRrIR81YT1z2tZ56BgqcRpdAnbC2w3G0C6Kc7WXh/2PpvLbjNpIw/EQ4pwE00u0wipRE
kQqmfDNH1lpIgxwawNPvVzW+8Vl7JXIG6FD11x+O7uNQsbdpsmdO3RgMp2tZ0S6oIGdCI6fzYDRd
1ra6qTCxi060ZSkaMJJaeHl0WxWQLvasJdx5VM/YimzddLd7w+XnTvLsz5yZ5f0U+tFXwCYuJ99s
A0nqDjkQdRCAqN6Lk8dEjVIEbkAMstPiffNIj2rvSDonIC8gD6HmSATKGUnnpTRMPxpIYHCz6DFV
24ynGjh4B/m7zphfTH3PTSGKJtCL6hPyMaYbxdb9DV/IvOc7p8oUUzihcd7bDBD3XDFR3BdUTKLY
pj5l8rFKURHkya24ekTbaL9gVjW+9bgv4lsx2XNzsxCkxwEDVePWHTGzddukzXZaY6prgufOJX+O
OT4UyPAjOWPd966RU+XgNq6jjs/UctwcoSCW57B+QfmacBBNKBogreDGBLZdcZuvPW0mcr70rlIf
70pciNCvImk172tx+UYfery5hH/l9uJ/Altz6ctXcf3cQXw0sD8ED6J599wXNQNKArOfUNhRWUTo
E3KI1SXeCUfwG64A/D2GgVmxtJ+iyvefdmPWr5CUim9t5ven3hUpevG6yRZhx8MmbOg8tLANIt8/
NZXBjohiJi1Hayijs+2rTN7+MY64M5ru+PKH5b+/Idryf9U+XRsVPbjHPKnPVGIf3XrBlzeZQYaa
HTHMduaTorHcv9Iiwm05junX5MS7horgc+rTVTGqpaHP+V+Qu6dvEbwwrCbitPpnKkkuHfetPRW8
TMILoPNOSfMlb6VcxJO3rkXKOYO2TRn2BJrUJUmT6tV05XGiIOLpURZhMYRNm2irTW/fHL4wdUKc
Dl3IgEDrLC4bXhN/cT5YJFoS8PyAv6UhGNw22MnY1X/P6EOuivMUkv0vbP1gUywMpiTE7q9sJNC2
ctX20PVB/iPdVkDFsCtey7asnvCQnzguerR1XTYP0I8KnCLyyVUoxMvL8bqi3XzqowBmTwbLXU2H
Musnn44xmt+mkLLmKGAFuSZduJUz8CP812maiVH5Ik5I/4qqTjVt2EAvWMBs5p8ZH9VngAawwZ4C
naAGSHolZ1/HrPvLlakHgwlHPKkJw4wfHFGnKmKB68J5QEEEZQcpOk5xGnHmEUfb9efyJk7M5ZnZ
AMWrJkiWgENX//dZAHvMcDao98hPd+/jBIz5K3UwOFAGnKvftTDLgG44Zy9ZSnkQ4/KT9iBkdcXh
qOaxHc/id96hCfaRNp/ZkXTdG81eRq9KzfpqcjbIBhHiY4iSCbYmcJE08DYW1ywWivX5y0hOBVRR
CnS9cxlbcyluAuO6gfpiw120KdhImNSjDmzsrWa4wWv5Zh2/nyFu/h1oDCtiUxQevRpG4y9pgm6G
wTYBaSaliTzn9JQjpte31jKxgAYBqpliAnp10liE6DtSXcHCKEj4C47uLTxXaKzxbOYwZcnVk4xy
NyEDF8Ic8ePWQoFike2u3H4sPHo4GGLU5KHuyJuh/eSG8vzXtEomX8Hd7EZ4BHUwjD9gX6VMdGUe
KR6kGPBRinvV8CB+sWKQ9pRuVJ1TxJeovcvwkuZtPZzWy2I/bec2Y1VCCAfalxIbIu+0U/cgz3GY
Hbo15L9CmXkwg9BCLm6nzVyPrKYp4BvijbV/rSN2Q1rL7DDImZZizO1RxHUbd129x+UzlJRvtcFs
MQ/PtiCS8cL9O5O/xu025F//8y0Sxri4s3Zry+B/wmbiXgwcKM4EBnbZD5pLaKid7m7kqZaZHDex
hH1zZ2K28jsjhOKlTSBRw4rleOyJ26rn8aN3RhyBf+ijjYQ86IQ7s8kkAtUV/hsAzIg8RF1LYWZU
LiRXa3ogAHeMLGhJK8aDeCNKmoHCmnkhBSP9L9iha+7m6Gg/53WEA6qT0a9jPqkig7pgA/KeaQFa
9ysCSGFcJ+MFMYiHQJ7iHcLES8JCWvH1UUNqgd6ujluWWWB2aT7h/PpVXfDNAWNoBlaK5VDthDuQ
Jx9UtzV69ChQX0vsaGRAAKgKC0oE3gM2M5zPwEcRQ8JE3DegGIAFraiP1cZHJElrTAk6CmAqYiIN
2tB/cwSWERs3gwDBz4CiCNie/LBb/DFZ+HJq86dxGhp+IkEcmB3hFYJthLcKHXUdpnswMZkNGEPx
itCCSRHkfMKYZSyoJurE9uogn7IGPBRbCyidA+dKbjGer3lDjoo8UZA0oSFxIRwvXDeZ+mEmSWOO
Rb0EyVo84nA4v/o2OZh8fFNRQc9Yg6QyihSnYQZLVMrUnBRy/LdxytM7aPE4Ghhmt4cgYsjAT0m1
F49ZioDnKEE+14oC/lBs3WDpsC7CYaPZRZICNRZQSZgLQEG5L90Gzl31QAs2bbKMs/mDMeanITCV
Xc6NdSZJPbXC9EzEnytO23/SmLbErJxxV0/krlieYTkBWl3k2uNAATWkGZ8qMBokhNQOkXwPOvmv
XLlef2+8Gdb3maOVUSQG0EJfw9ypxMZlZ9dt3or1Pi1gHTYiR+CrM6+KT4VXMX+Z+NrqJsoGIw6V
We32A0oSG33CwxiHmNx9IkPAu8PNyMerRQausSgIW7FXESp2vZmNDdljcufhYlLKn9iYhvKjoOQH
gDEATVwIjq1jD5rhjE1670FvY5rFvnSXle1NMAswI0BYerBDB68LbuPVVRyyPIr02CdgaZbQ1amp
9nmEOZUjGUTlBgy1MehA9gBRzYfQn1+AYs1e4nbm16HPfscs8WZeU+wAwphzHb7FY2cE4cXclZue
/iuSKn8kUe3ZHBIOKiGROiahQ0C1yAj5TbaMsbkQDC7mPW0FnOXrIE+I/4bFNt0JBHcVrJHHEYBw
QMvC3ZUDGtIFglxoAKdz7OdwyWo2SCB00Cpp/q2FtT1TTWMYimMpBBqYx/P2yrGeklDLisUgjPNM
7HTaCPDjWPdfU0JQI+OV/hPJzds/5gyKEJYvcMoq9E2ufTokuScx4uCSSRWYYIZrBZCjdFKzt7wE
S+mjJ5HrCxEKRgvmLSs3G2EAOw4mgkkUYBKqilRuz7SsENPBYeoD9N4VENvrEkA3BeXD7YTDNAWr
lmE2R1nG+0E8651WbcQ9wnHXAtlj0kN2c2mJgRRcbqRS0k2QQvjdhC2rdBRmct1iQcBPUr4XJRtr
wHGcqep1wofwQRCMdBTLb9QYQIZ8zATT5QdsAn5SvZrbPRvCu5IJHVA6/+piRlO44VzzR4skKG9a
04+/Nbldp8MQLboPmoZpQNXvrEVziZiF5qeEZ9Scm+2uXJP2fhQ+a45/MNRnEsC8jlPqahWR46bL
iZRD01ImOvteLPr1iTAb/STBRKPYyCUNyo6ed6FhJSi1X1WyZgIsa65O5aRlg76sSCdj130n3m2A
REMyDGU0VFBGg/dD5OeP5RpRmNWkiVznrqp8FXvmej1/SlfQeArojMMVEBV6GsW3QPIyLbQhb5ev
FwkTwf+F4SJTKfpgWyszi07PhvwqjeC2OJI+Y/4KZWNmGU5sSTjaNQzunWm0pkGoKxciQmB5Uc5B
1uVvgHzdVR3Qi4+l7jxMgCZp0t3Vidy3UUyxC2o6Ij3PW55FF1mgYMfn04mZWCwKesl4ucRdEdTJ
m3t3cxljLIGhf4hufcJHELiSx5KJAZMHtXMi+U8YXomPpUOEZGzcBbXHnZgjS+a+osVlnMjjlaXt
ovBJ/Xh1UAkm+KqeJnuNV8Ji2s9SOp9K0OAnwsV8tOYbf76UUjlDUEJnY+/KNMweYsw7wYXW6Ed1
CJi9wXGVXGjbMCpVOzlH8UuFAGNU9PXC6bQm5mQWEXrOuPy+nkaW6YAjNFqkHR7Z8Uc85WnvKeh3
HotG+1FSs8kkiIK64ylkKCM+NVJUZvSt5wuwy8RxJnU5E+cQVh/HnL4T5cxBIOZsEZpkV5L04C7R
jrwonk+Sc1R1IFnhMQafx4IZrka0gxlC83bYf8SAXraGmOxQgTH15yGbOGYN8L5bnx97oHcel+Xd
Nsj+lflLbQ8ghhMtQD0nRchH16m21stihZwPXPq1wau8lBtPJWwb+gyVN6ihmAT2wZmHUiak+Bw5
gaZ/Ma7Si/BF56wYg3MQyBg6+N9g5vDBAXcRqMMjUU+6LhIotWFl46/xLFaK7JkmeoTN3n1g3J3d
HGFwlCf1u1IBovrsog1BP2I4ApB3vLmRuMIO3JWzS0KvfAzBFaujHvlzePBuxowL6qCaRCrNLQhB
7H/VXkb0UWChXVZ9G0O4nh0VUl2OvKNi2G5VVIWCmzUaM2gMwHfTgX07RfxAtR5QtuW0coaNcRvA
qCQ7TQlkYr5XB5x5oll0F1I6rjbEM6N06PjswoyOVstobNIhrAnlYRGNBuRWLP75EmHAwrNF6r6t
I53hdZK1U5Co9JurazyN/LITAiDwLpBmYB16q6RgvoHsDshzZqbq8bRuJAtAs9xXB7MB5BsSpfBI
dd3kJKaCqsj+u1huLCZ2uLZjVy4n+LpD5vMGkXsEHGQ11963dMeu7cyfz1MRyC0lCnfouRfWYFXQ
8lSQyABSaPMvCP3U2A16MMx5Eno0BQXfP7VyVCqGWlUqW9JEIo6jncX5AG78CIozVhwQEpN7JBTB
DNm/j0FIbROxrg8Zm189k85StgvTX80lmdZTN5Ku8ZHDEASc2vIjnM/gtjkAnUooMfAWO/uHjdre
egMPow2YVx0+b5Wxdv85kS2sLARNllCfWzVwUMh+JMJAcfc2l3LqYt/UelbDyPXhJ2wqHMWYOQql
WBieLjlPd6ul2BuFaXFE/GL49gAHXkFPyB2B2xMjUoRpNoMKwzQT8suZklCu3i4RMDSi+24H74d6
qIYJq8dW+AyqZhAcJadP2P2nFXNh/JNwXQslnRcOkThBoMRb/OLb4cCB1fzP8VZQ7bK53Ab2o5lF
V8NUGdDRQY8fDWECVoQiaSL1w1pPT5e1PT9hg0CHTFCYE+vGKqYMDFJIYBz5CjjiiPi3F/HGxMNq
LGSZyCaeKioGbP/gQbRYyWHtARGFQpl/wCZgMARItERPrpfbLSenxc20Ezq3FK1yW1BJHBeqZxnS
IDH7bYfgjyTrTVPDys34re4C68XOWEyZJIDkoKmcFxYQxDp8owGDOeHsM/N87s5e/ix7nwZDOOgy
oHaM7kGLb3q/sqctKP5NJchWpU/5JsrihD9ZiYWbbZibMxH8nZr9+xSs7ysEPOKc2YMtU9eqcPeF
40QL23Nze2Dir3m2GG0xKqxYyAw0OBPN5ZvO3v10pBd1oOrUwnA6GaA/2BjefH6wBWzM3xoPsjlH
1ru3S/2C7Enm2TLH9cXLjWoD1ifOEKRCh6KQnBIGkiFZHKZhaIR3Ni8H1x3Jd74UQ3a3UW1C+Mlx
4yadQy2ZoF3TEqDxOmnQFUqyd+l/ATnDGDRCaOqMwfmIfP6phzOhvIeWi/PKtRePGWvBB9MccM8I
Uoz2AVSHB91xgsOR4InYikvW9uw51dJaS5F+dZMr2Bg56RBQbKGZ8hQ5CBcSx3nm2BhyYJKwGIbz
+bRVE5xmFjrrXHxZhMJDZcTjkvxJCca2kZRv4s08gu0/hpK7qrUdGcKEzvaiR5vxusChmIFTwakL
IFzCNeEnafYsykBaBBH/iCPBNAv917BP1B5Y/UKlhrMr38qU9rmVINnKUTknqRxTQujyVi7NRFxm
DdAi9B52OyeAe0ngRH2Ab+xDheXhjRJ9d8CWtiQ9p4GM+BAGmQZeiPNlqAqq8aDZPVdTtVig2oVF
LcsEUSLvORWBSkHPR9Kah590Tx2AGS14I0LZj1oSt7hlcHxCyNoYiZBTbDE746HCN/pj94jfEFNy
XumBoQhWhNhZt1L0iDUTSA/uj3NT/2vxowWc7+D32VFmlAmpVUza+yAiggFrPHGMVqZNzRF/n/dy
iBPTcIoCf7mbFvqEZk8FrW3fj5aiuSXmybsAEJ6Z8yQiVhM+Et1m+KTxD11AxuQUcQSZ5WIZ5CcR
VPW87PnTuKZQJMmQGqAgncVcpYeQsPC5nEdsZMQrCD1mBpL/y+KgTJNl09kDQloLo8RkC0NJuV1F
udMdYMIdhHFo1SDb4rSrBzHLeD01EKIZ1idw63qmO2LBw/B5+myG+R9+K/iEg+0qpj/saRRONDbI
T+2bAgfdqEwaKnvZzIAAkDEyiYuAZwetofbokGshxYvLtpoGrb77t+9GsN/GjGi/mau4igJ4A83Q
k0yDp4Txic4LSHTFrowYFCwhRIIsFu3asCEI/9nZy8tEG2lDmBWuQ4i8gLYywPmjpXYrzDrRbjiP
OVLdw+GaWmF6SDiLKTivN3JicehQG081Q2BzM6sWdXgrwWKGjI3rDhK7UHYsBjJCYsyhkjJWWDgd
qUFcIoqDEWdTOXBXOXArqd5EU2Xzv6Zcbhnxhgt9tqsSkMxMHJ13yFCr5ueZTOST5crDWmXCBr4K
j4oeoMZvFoStIGbMSx+1BAZb57fBLHGEjXK884z0IeKkD3bAM9JDy5RcRWrYUiOUFrZsiUAVxIaG
AOC5hwmbk1/xBgRIdlbFAuLl4NbJVVaXKX9BJnnuQv1k1vitRqRoBmGpSZOJbJDsJfBQHXXbUg6T
Bei0YzP/pSoGOBcMtkQaoYbRTFoBQivx8chwRoHKjOn04XBzwv1xTKEH6LynY+yAnDf+YM9cgrvI
pHFEgNxDFSiWqR3IFdNyAAjNVyZ8anhLJvy164Mes8YnB9aTFJoDnbrkSLoDW8w0EXlHwtfRShDu
n5Ft9aL+1EwJqKk51uHYymRAFHy50HJ62SvcG1iNYIlS4TDOGQLPnqaKU8CXd1bDkdFZglCYzMY4
FZJ3rK4TKm8QhSBJnkiSdzo3M8DQCvkxbqci6wb2hE15111XvDBnw2/nDK1yrj74iGxPYRB9LQS4
wUmM9mHlnC37ebxp4KHfpCm9igsYDVPiUBJQjwldAFOebwIZq+OhXKRdIW0OvgrwT7yBooFJR4FL
UsgqTcv2S0cyKjIiw3DrMn8TdYPaTuSeGO3ssh0v5fYPCuPlGSXnRUJIqJsobSkNATahHIvrEaNJ
UWi5CIqZ22h9zey+J6JjtRyfFBQ8yZrDkloFwOciY9QBhZZA6VL+ICH6mVZnpDZYAfnRh4nIIIGh
IKIyZMHpnxN1B8xSWzIzMMSsK5ki0nWrGYa3s1cSwXMJ+qWLMSjM3CE1YCCrhTSkrgFgOjZ+bCUf
Y9SxyBlaiwFQ/aA21ysivDCgePLOHKwM47AnqcJKNALjaYYo9nCQxEq3ykNB4Ut/jSBYIXCG3d19
mKDF8DiJnoDQ8eOSxmvc6Bfg2dGHG5lLr0DgiN6Y9V3K7mGPo+iUXOT2FfbjlPL/Theo78zZsXwI
j/qbKMMSDHynGI1TSrAWnTeDZPBDcRvxGxB5oC9WauiwdpFT4NwCzcGFEBK2wN0TXm/M3tieZpXy
8pwz2wLXYxhpHTRXBnWTOPUpm8L63CZpKPiwaMWxlX2h/njQxp8Zye+pQcfEHAuvmPlobi9NWHBY
4VNsZn6EylEdk1zeMh9qklihKWa142AB0+bCCQjOBxIrmaN1Ma83WVIXNyODAtScw/DIW4fpIDbA
aoNlY/R5Cm+hxfvjCPZ8VBcASLPec1pzyUt+Xhiv5UNv3ZM2z9MCQNxVBzwcnxA7OZagKtAPnnFP
qe334IxPtYdpEEnFnNwiRTLLr6ps6keAhzdUE58UzrBLQtVg8EnHjUZNsZYYve6e8nLKFWaLo2zg
5oRQRjGWTjBmD6ZRWHqyNi89CIyHKFpg2y5kA3CsT6xulrDOkQmH/GkCEurUMildmHPDlWAC1XGc
pDHIjsa9AuHR9zFVxjwfP6yLWMxH6Eg6E90l4u4GPxSS1MzBDRz/gr1qAgWVKzjnjnmoN6o8nD9o
RM5UBFJgXrmsF95BHO7b3YB6EuEk9LrqjL6Fq83/1UYc7kT+fgNp5gcZejCxxm3BRwHvOJY7mPBY
XbHrA7YakzuuiID3W1f4s19BVQ8zNaRtIAOCDEU7JL4L7xHFWgx1ipcv1wyEq+Wh9uDmKCctl0A9
ZM8sFF9aCOJEVUEoxqxdxOPigHMrE7kcbEoKbNWOoJO0j9UBTKDGQpVYmOHFSm2Ix9It8bAAr2LI
rw66mrxlQy5MzZidxpnpImcJnHNqfrExJPmX8XTLYbRAyUknOhJ3JrVtlINsWiGkQ74AepLOfMT4
WPnfXSwk8IG72DK4MwHuOpXgyLH8o7Rv6gYppYx6ICXcBVMgtZdguRYUh/xmZmHT0cHqLkoMTisK
BMXDuozOGfIKE56ERaTAE1dd/K+4QZEp3/0okyB7KNdu48aagEd3JpoOR4t3E7LtsaaB7D5K0Dka
YuqCA+H3LAehi6K7vvOTV5cJXC5yBSdKGGtoVC3aYAgmkI3FMzTZOPXthGUAl6kqi11M/lxHtq6i
IKogMDVwqq4u41Hj24Ya9TpkmymetGpmKLfCH5TnZzDLGKIrgiUIIpQzeaGCa68yQEu66M3O9V9o
Orh/JG1dhpDQeKiKG2707cwRmLIV7cE1ikC1/nghk+Y2Wuf8FE3HcWMKuWJMkbNmdtx3zoGUDwDa
eDQzSYNL+65L1QKg3QGyoJhrmSdNG+h7N/nnF+MT+zpddkhb3nH8LS7bv1i1VCM9FYaNOfrxaJJZ
aApZLyP+nKCj8knnqgraMGSg+fdY1FMMIdWOmKfCqbcBM3RFh9Kaagn1FyphuiEoE/JHxeDFLpwV
egNC72lPc5ggqRDfJ+vDzE3g1a29DR9C8lYe9UYy5RnyCVQrZnes/DkEZqRitOjGGKNCW1HTAVpl
+0incN7usdl+UYXHJGeOqGGS/2yxOvgRLrPBTw2LK0Wz3GFmuK/+CQkfYtSyg/96RsOImRKIBeID
D/XkqUyX+n5oGmnZmFkzJRThlgzduNi6KvnIRgPMhhxK/7c9B/7lp89U77TW/7lhSW7dOtnmY8TM
8HaVtDiUgZwvEv+VX2Z4vznEq4dQpPMuXtJP68akbU1ZACMwGiRGZnxuIrOxs0QUKzqNIRu1VSkC
sJJSu9tZ5lDeoI4ktIM6YVY2KsLoB5lEIVPD93DYGCzutr8d7WW5yTzT3CdBDOV27On4UmRhnMSv
yoLTUCh1CsYi4/IFhLP/y61h9TvtZZBPjNbkKMhrIcMJfpyHI9wfCQs9y+aXEK86sG+JAjG18Mqy
xgQciDqGnvPv6ref90SRo2B5c2QUq93ZBCDwomYO1yPCo7ITkVgKzoTKGlBM0gkIrPXQm4w/V/6e
EFVJ6iIZthSDVgkQ0Hw1N6NVPQqwQeyfP0wJ597Vj0IMAoCx2w+Qn+2pqqfnGd/ZN0wfOVMDaXYO
/rvy7Qce/YghCrZN4IwV3tlgM9ywGYwQvHJAaFKZsIFsMpzAER5z9Lu6oexXBEYCwzXW04NDU7Pa
FCMkSwAgVIpjdfxLAz6Oa2VOXwmmguwkxegCF7zweM7FaVbbsbqTOXMCF8IckGPc3IjGZ0Ekku0l
OljvCEgOFbCnC1eq4Vna2AwuH3G0/WfR7j2kGASAtB5s37xlwTA3qV6wogS5siBhEu7pHcKij/li
eZm7m6gNyEzdJaFYBgWcZdRqOh+UvthdOCtkxNFVAsLEeKURhU5DP2AkfZ3MDDLV5CC+qyOqt9z0
sNN3JLQ6OtIy29upqpIGTynTg4XyHIBJEhywGLeCokvygE6elQEixuV5LjepYIfQcRC2hKAVDr9+
m/GNJw/llxIOltjfHspjYJIv4KmQJB+6hVgexzoQ9nueMUgzNd0Zg2TKqB34kVHNH3W/JNxE7Qxs
MNGLnJP5KW+A0iFrwe86KBChoZjHou0bSilOmFGICbTcshbJHOQS3Mr4eEmwxllBE5BHM/gFP4PH
im+bneK/TIo5n+AI2B5hbpEs4YvbxDLPZ+YtQkl6A4oo8H+Dv+Vr7Un5VVBO5YHidZxWStKA79M9
yw97Ss7r9rlozULUIiVNbY7uRzpSmNXEqeUpBUZF/K8H5wkK82syYDfkPJpB+b+mDPZKfaY8Rky/
cAxR52NfQfPftOPHFf4fBx43mZu4YzkI0ehH3Lt1bIevksKSZhLwN5cvFLrfprFnyHjmRJrl6Rac
FWIFdw1Xgl+MSqR8IULwN5+FQ23mds6ZXrKXECohwOVS6HoscKg7cKD5ajeiPE3EcETdvnKPJaGh
wNrJ4bCJrmZ2r2Bj/9N45JoEXMzfiUQRVzYTyYkjPh0MaUE1RWhnZgpa6Scp+F/VmG6SsC1huvSY
eo2iRU7o6Q2TjBuJZXMhhzEOJnjVXNiQ2Dhg7TOh/x95RObMKAAZOcN9e/65JfVIt0urS0fNpsZ5
Wtj+lFkSwoOJNfgxCkAoWUhTGjlsFspSLFrhiaj6KS+4JKkMwpeUmRV9P2X/hCvoh4pr6r6IIOBx
cb3iCcqgaELZX5sE07sJ32GxQ4rB1swGomYHnmsllKkRJcCl4nb0hsY/RUVEMdKSg0Mcyk8Hov0p
xWIZ1Skkr64NQXf4YmLLlWNJg+Gnrnsq2hTf149K7yTLkFZsloEDH/EzVMIJOIwbem3zv9si+pJ5
224Y8ezoZvZzsoqwh8eDi2Be0bI0fVNwtsCGW9WkYO7pxLahI9/m/IMW5qWSoZZKfV0sqiR/fUWT
zkwO2cNjJznvkHXz260lqG90bfKZihfaDVIaEM9zi/kQv6kWsY1wVFR7rMFjWOmxT6HKM4qjPMq7
er4T4qca9aTIUcAZuV7SCgELZKLwQ10lQH9UrXlFwYqpBuSkShwBJFEEOyrGAmn0NYoMpWaDync6
hL7Z4GyvTpKhE7sAK+36Bh0hpvynweV+Mvlf7rDAAtDlTzq7UJCLcgCqqM/XoI99Z/2ALYiETQ3z
tZXvNloxSm8bcLISIEvNuSMxRhUstCNWDh7YdzxLdsAFkFaDG/ILJ2Yl+KDdUaxLwjua+ZIzkYIW
PyL+2CaPRMLmcl8OXOQVfOyFHlH45jQR6bs7KHrUqRQAZH8MBuNBlT/HJWUIxOSu4S+vifcyNsn7
lOGOaFpqFzJvox1KB4h32sFtinFzum9KuYXAW3dAQ2ZcwevkhuiHTlfdCMchjfj8NKIgWaxtbPUg
C+WHdAFi8WICTnzjFwWYvyQxW5/phngSP6KXfzMZ9pVpgTrXrrK0IzGPM9X2I82YGYiIcGr7DDtd
ars98b7GdMvPzqBz2SiC6oiizFvNHxoPBEZyBNNuSBQ1RCKU1MVpL4qAgRGnHGmYT9dIK7lg2mhb
bnpv+Bte2fkRZ2w63YtUv+KQxskIuUxiJLoFmSSb4M8U7/0nqlMGSDGPru6Qj3mcrDdF2jVYF2EJ
q5mbAh5L36ZhwV3JtqxRWV/BNYKkHOtRfIIbfOEk3MauYiUwcuNjRMZNw2rOQ56hXsc5d31z0pEt
TRnoRYMcOQ/2y088YLvndSyDB99bCUnJIM9OKcYj3TgtvzvbcvmsFLxOLMhV82N6qiKaNS6I3ypw
4thjAjVyX8mdajugJc0idxjP54zmT52RPgCbZ453kDb8fSCEyfKSaBCl7puDn0lzK9m2+lN02Ai5
gfYblo/m6uCTAP+LOFM5f+0S4XvBQ6Burj6pEotSIroNs9K7mSyzGSbQ4Gg/VZZChcvwOZGjJeCw
cpv8mlWKuBnERsNu8YSmEdoZf8mBissgLBhOR2Su4GuMuQX7YROnuFJPO5hzOkFmEJLuNf1Hjd7E
N6zD4fNWzPjwKEZ3z9/j+7KrYZoy8mLGqqagVD6Hx9qZcpDYfBOLEyyeT4Q1UuKel1e3M8xRAIrh
Fs58Aju5FVRTxJzIHLE3QtmnEjXyk/jMIipT17YKfq238P3KpKZNWfprV8Pg+w/pXe9Cp8BejY9l
JO8kK9O3dsqAHVeAFTXzVfYT2cbANIl02eb8iYBLTgH5FjJlwKgekACQJuUp4axCFYlI6lEZ4NcP
Wsg1KgEmIDUsZiB6jM4gHevIjlSQd82HHCk0T35zQXEKnQIwlA6MBAr+4VBbQyRjFYco0eSh0ZMl
YrWN8ULxtMykXdhuqO4SmcgABD8dES9zlJSptpEWSsJ3eo/I5MgfIG7Kdiw837/F/ePpvwxINiJZ
RImYUo0JZ6gnDBEGpP/zkt4/FROUc5hPwJpU5MhJKG7rCaK9WKjXxKTcVjXiLCoJHD/b23PdDDcB
N+2HNeM5tQE7RnlTKGUQEIqJQtjCDelGwZHRL2EczwZM2a7ILrjJZaFkLnofy3zCi4PqnQAi77mV
uMv9AQHG/2zBZk4GAenX+/M+/4t90kFFxhshKZVhMQytNFoocSeA/a4H5lCiVEp+AO5HuNBo3SaO
WGqpCVmfdGNJQsHUDAq+xi9cmASAA3O9Szj5hJyUYhA4VSGVtGHNKZqCtIcaDwrktTtwDlKUPbh5
LwARfLv2diGa4RbtUfdEr8GvMJhzIQ1HaSXepArQ0+u8X9vFTKz5ncWjDLbfQCnZsD9sKySDqIOa
JmcGpS9ShT/XL+HLraK9irpsyRDAYgwOJQ2+sLwhvg1kS5Ef+0xskL/3v/NFYGFqHboUHMozGPzA
G180libFWk1V6tp/og4wt0cp3JiJa3bdOXoTD6DZBlL0ZdwrNIycgYQ4qISsFe5rJX6raNa+KBIb
Ij2/TRaBT2mMsCTFsUuMCpTsblJemuxirXYQqzAx8ikfeFSA97KhnNgcTVjiMOUEWIrguaeYxQ2y
4cyKtzIPCHkXHSgaUHFaIZlJ2LuUnYkDYV1d+1spK2pYylyLkZ/AVNppOx+RkSNy6LHOEGKkeTQ8
18MZ21jY4mA29yNoA+58cOPHY3lPIu7VYMY8xxbTe9UBeqyjGLhl+cucpPZmzfL3OqWPUzo/Jkaw
LntOs5TweFiXLG+E4zgP8L7JjkR92Uh1LApYVLHMRGJpwuT1HVChn9aGW1Qn4FSRxbc63WZmZhyg
O1Q8mbX3hMYy+Hw9ejd8TVoa0xE17i1K2AypLmd8qFwFrLfusPCjJs7smzcDLDFqJwcJOfWVK0qk
F0R/uo9VS430+JVakNsU9aUb+PiwsND8iQA4H6jWO29F0xKzekdDTV8hq7lZJXdvxYUI1B6YoF5j
Ov2NIi7bk59YzaATdhwHx3mOHwgSjbABZQKzFvHHQ7kTTfO71eDZOUKySCUSysXbyw6BsoshnftO
LoJ7OcRrrUW2+5gIWKvhhlUALnos6JYTgxsAbLLyphLDdV4jJceIUMEt9Pp4x823me/Fd5Upfyh1
gmOnu4/WLr6Ls0mCewLC19KMmmxqcP4j4SK5hXwBI1mCnNedWU++8f0UMegWAxe1HeQO58cQ5Ee+
cA3d/EDWht9iirpo7ssfW0CYYhgwig3pt+8hUvwU3mPesJvgFHD6rUf6OZSm12bAN5UPujvmNKnF
7vd383n8nhBjfttnOaRtn+lOe2GM2oKYARaaD3uFhg/yTXI37iwqb5057l0Ir0lmPSDpzDEwZv1A
tUZQDGYFjBcA5Bi6wnbeMEGF17I86GNrezrpljryK9QGYLN0yOnjCnyh4cNL+VYMBIPuwavGSNp5
C15TnLdhwayvK+DeaYbDegdHb3nwek678aBFWQ3lymQBKoRejnIRxCRkJl1ZGemt3CzAzctDtfCN
deJtLiSbUw1t/xxbG9wACAeU5wQ/Q5DBvsorB8am00Xwp7PQ3i4TMc5molPUesaWYGUqFHCCtcbz
u1CLgPRxoxrN/mwbN5r/SsjxwKyAacYvWXQWzS2DtninGZc6KdkmoFBSbF7TnR8+nbnBDGxPGB6c
gd1hiT07UD+XGailx5DSCMnKtPwD7QJDykyRK9ZvOGBb5VW8sHpj1JgXDaLBiqcHyZ1ibzu7F0Ir
uPAzeQYzq0T1DUoKymPYBkRW3U3rDM4UMUojwXV9RG1GD8hcVr0iXc6/2ZHdak2DzzJTjG8ktODM
PEblV4RFMLTE9BbOCReW7C43wBhxotogHcC8Cab0F8oKRFkmCn5Q0aS3LpV+zoldlGzOKaASAaph
GJADdSZtuTc3l2mg20n29B3DBKJCkWM+dedyBpuqfRTkU4PTMxIZZCQMlZmATUKHqJOmmE/7vEaP
exKHd50/YA0sgg3MZZt/gXXheAFAONGlFd+QGYcvdsVyPF1ofy3NERW0bFPJ0BK2XyccoHQRdVQh
V0LOdW4N7b/mbYGNctuxXinc2FwGg84bpdMomwBjIw+QofsXivqzW4Tg3Pv3UxlsX5BNRrgs8grX
cx9/UQR1shyH8GdYeRFHq14zrRjHCTreRRNdxHkvf/irO+6A96FJCUwsXatbCJxIPfYExlFQJRyO
2DiJMykrUS2LpvWqRHUO04DRxu3tGi4jSCVOjVPHMeuQ+fFEQKawdSTuS5jJzHJqkAtpCGdO7VXD
nluQKXOe1kdBljvJksUWkmgGaP6foE/aO5MARur4XsN03QQWnA5Un17HhlxnPlmLV+KHNBd11KEh
aITJoS+wbXQ81+QoqCtll3F7eT32QA7BdiJ/OpHqCCCeAFrKhofqoCJPhBdx+Gz4uq+PLzEap/B0
xtrhg7IvkoqSIXHYAnYHSFwk4rlaeGIRR1bKHAQv2Jg+IBAKdwAC2FFC0RDxf2B8yThYVn+KzO9R
Oh2ibxh05Iv3nM+gnZjXPSGwpbqVGD71iTAJJArghZoACGUi1KI5zQdKvTWgBgwldw9XV9AZpf+E
MnoRrd4iBVrD2N5kn0ZJ4q6kElFofBRPSzF6UfVcx2t5lKweRpow2PP2+OIFNOle2yMOo7O+G0Ou
fB04jbAW7tYYiVULqsV7xt6txrIpoJmoc36+SwCNNSiWLpIRFjrIlFwVRAacUtT5f68HMyMm4fRY
VAUwB49fCqaoN0wuWcNrW75glvc+YmXXwUO+Dclru18bvqfwxr0LP1OTipICC/k2p0nJR647K3E2
GoEgQ1tqE84oQcszb38wC/PPVGgL2aN4A5ozBZlYOF1NcanX8PX8leNhBq+JmfMu9f0ufB/Zjgik
6Zww88b7lo3pYgo9TThyOGbSDLPkGLMfX5rMPp8FIFTrUhjWX5rAZ197VMXusgTUx019IpP6tY2W
+lmFc23jgdjm4B9YELpAKOsFzuTqxJSKQc40s7qmBnfSQTrrxUXPKTQL+HSQwSXrC+p79EwCAk1p
DNBBH41NNSgmxo9YtfIBHcFQoCHiCQMqpLoCNSkBrOTLYJuiqIUSbTb2lgwlbSV0LrGjOWZOoQTW
yMMhSME6uupFvDw4vDjelVPaBS2JvnD7dQVyQ78nzGjJpuO4SAGGYSHxizDSZXEjufiwgjGkxMgw
WhNcrJ7YyyG49g3zofq2DaHbwH7O7isaf2b1eLAFjF+ck35O5lU5p/nTFTWTJBv4U98klZoWn5Nz
pPVLJOfocF2ElCcdb7Jz/y8ym7+Var469zp6PEndyK6AKS05vS3phgBFtIChoD8tTJgbSkb8X1je
mCSgIJPe21ub3yPisZG0VDfgnKtSXGAwOSJldrzy3DSTaRzQhSCdgZnLyncjq0LRC6SkQhKgL7QR
XzSFIQwBSxjunsRJbDTBmhdUX5wQHbz+0SQ87Zzm8MZmLMuAgKPTQsD4Xe0zTMS2gQfM0IIXfqYh
on3CyQ9+LSV/nVI7Ya1zRegg0agrV0MxPVLvCowmBxYbByzDUPC4kIEJfOA/B9mIENsJCK+hJ09H
9OyF7e+QAGbG8Nv3UASO4cYjOoa0uiNu9nO9oCnC7fXLxW72L5SY4DRi20mXxWCZgY864piOYZqK
OZSXGYP4lVDdcIvHZiiQQTlOpj5K1IVQl8o+T2ncY7oabTchEn9YLdEH2/MMxEbsWkBdYv8+Jb+E
2ez4z0TECY9a1skep5+VDCwHfl4B7Oo5iC/pR7Nv47vqWivDfN/0/2fpzJrbRLcu/IuoeiXmW9uy
nTiJ7Uzt5IZKd44RIAFihl//PWvruzhVfdJpW4J32HvtNfifOgWyrSyY881lwoHmZpoxquVZ5gHU
uGbF+rNKSlDSqVt+983sP+ctqx9uABM8abQxd22eSPIDmJfvACRJGSrySCyBssdAn7Tc4LFZ1cAd
hf42FFwQpyiOTjzepASdmKTx6zSFqWvu6G0fPK24ex1IpdQEBlMN4GXUFiGtrs+nA8BnJMgCwKKC
mc8hLkV3bwks9gZ0h36TxZ9XWLpY3LIzukt/euF0zqr7UqEDwfnSPRSnc/zA9gyKx4T9RalSlVwb
xcxQklhvyv+CqkJD+CbXCxBrLk8+r0THrjdjVXU/KdqfjaLT51HxBbVT8Q2t9YUKTC29UhKTyWap
zPxa/t818CqTS3Ing+wLJZAbAIYpEhU5QUiuoeXoU4+PwcK/hT9PrrKSLeeL4FiMWJ/ZRFBnHcXO
HOukirFxMfoNPFKe8A6Q3c1c5lcismQnp+Gc38SZjwvwhZu6JBTkIQ5mbBq4m5cRAm0+Jve7eHdE
bB3G4219YlNT36ccekewKA8cFPpW7z25Dj0fOFABAOOyP/uL134szpcdgjjudtTaHHvY1tz3sNdv
aqzFODV5szXK2htpM8E47uOm+bqNvOqOjgyciUrGgg7riYOiqSZ3MNSPp+sex3I7fwOVi/Ac4Ha/
JrXuaRjMDnHdgaAHQ/CjivWc9yxYm40w7G/ubVzdnzQvODNKu8pqY4YGTZg/E2Dz17XARdVOgJQ3
vFnIi3mWwaaIXggqBogL4+3b3DF8wtroXukKBr/0E68bd7v2S+2jJYHGjYqMcTSkHJQl4tgY2yYn
Rph5GaLKgKIugQd5c9lzgJ2zLGRQQq8nxTDzpvckGUDSprd5kTOd5OQuJQwAI0gZ2Gl6lbENJxkK
RETaHXZkBz6gEQUVzaQjCilD5CDURCMPb2AXkoI23ULQb/s7roYAQgIzxzL8NI1h/yH0JO3MqvSj
JqoIW0AzOx5DLoV7TdVHO8B0YWN0/cGPAP6aIuJNVdPyR1Fuc13/gYQ1oGZg/VkmVD5nP7uAiln8
VzNV4rbi00Xaris/EHhg/UDeXmvk1ZipNY0+kpFZMYTlkasc2rz35OEO/oH5CVDFDnn0JDPiqQKS
KHxvBMHxx7tuk7siUrYQ8KIvGMR6If2PXbtTw0OtLyrbFhgQCIAwpeKbu45rwfMJO9WVFvOGbo2r
4p+75nUbsuJDvMcXi/qXowjHFvhINfJfogO4gKfAvQQX4uugVOGddPTC+K4kM+VjcKRJa8aseOPs
fiEZkN4JNhSyyh5yisXXJgMkIOdwPIpDePfcxBXaNf4Jxm37YSLO5tGHRXg3UXh1JFU9xeJYt+dm
fYB5E0BeZaA0z8B4dmjXjrNtP697uKxVfiiZcn3cPMrwfEjmZzO767HxuYWR9rc7gfe2Cy5A9XaB
d7nsqjvqqe2aj2DAoiKAX82v06waoTROxgtodsCq5aqV5XigfkvV2aDLf8YZYPhIGTNhdjhS63oY
qyQVL69v4M3Dw+bpXUBQgm2Hs1Hsgh89vuMM+Cjrr+oyfwQ849Tuv5qy1BcpVheOOWTmCzUaij7E
/hi47oFR/C7639wisLeyT4NfG50a4+aqDsh1PLW4FnQjmZU3cPmoC3b8vm3kcfrgqu3tmg/4Ipxx
J7nxLmxF3BZ/5rW2KSYqh2aAExKXVFP+nkEAPGz/41QBH9G2galOZ/AAj5nSR3J7CA7KWDyE1Cw/
CZKeP09l5P5UFFIGlAaeqYIlBSvT5N6sFPuKeVkfAoP0rX/5ZoLFbMH3D/snBi+MCbkkpNGWNh53
YDIt8AEY2Du0YQ02i/foKBHEJB7WBiUOGD9OEKkPWPCSR37uxV+dxxPUbSA383tC3L8BxW3TWd47
sOpD0Z7lHNtsGBbBRag/uJD484YwcYQkkhdTsuRnjh2RIqDosawdzORglWZjod3aHNV4twjuDKL9
65SoSxW2SM98+gVaioNdxnTO+WI04D1IRcY7iFvmKR0UlpIS6cHP2Mhu4G/Ybd2f+RsuJ6siSbkv
vYKWCxQE8xsBQkHNovdDF92e/csLEYg8kUz2T05OfVBnwZxrCsk2hVqopOEWBu/NaZcNT8mFIB5X
c4jQVAJ4eHBtU+IA7+st5AfUEdMrZcYELaw0lNLT5347Nv8mnZZckOUcwVgKBZLHBRREj0HAnCwZ
KOaSZV1+By3jXmMJm34HlAgDYOJ8wnXv3+OwOv+CRM6rzdPPTqipgVwNpgIHFX42AyYRjmIP/BHW
vzx61GPSoocvPWPqD247Ywwlz3elSlhwhBXN18nombdTeUnyhQttA+Bg3TKchQqpFmXeyXQh4KeT
YiJZp3ZuwfGYUtuh3SIYq3IApT336oNxhKq96M7cPxM9VX/MuH6ggOWkRigXeC7pAM5A1i68UEHR
ft+ESf5H363DK/LhGO4xARTPhxwbrqnjBdqUTHLsZmOK8mAQHW536OZliWtU9h23M+NGiC4AnE0B
ymZcUSgt36EtXp7rgQIvbtTDQVW4iy9DOLAPMVCiI4df3zLwKbHyLvfsnmrH+WNppsaOchf6LZ8c
NzNTnDxm8UmgJdcnwfdq4IqiGePhAer8Q0jA/PmaDD6otx25ZHsYPYfOoTPluOd8D9Y0fYylQI8J
6oDmxdosGQbc+CVHArPl4inJduxXRoz+r0DRROcMlH09UjKJoGI80JlL+QAvPaGOQ21tdbr9Ouhu
QPgDrrZ+MqWHEPrNw9xOyWcIpf4ZTKnlgsqjr9vGVy3ScEcb6e2egop6im6NYw2yzZ+6IWIrPkd1
Am5HE4hXkLuJauylPbLZpRL5K3r8JvWBKWqg0bxbYdGXOnuayyCbQkuFObGXMKHgCgxnEFVlFG/b
5VsyjUCVzOsPiRrcOYrIIAW55JVAiyBYDvXSANXZTjQaFUjtrajwCdiXvByghbHGQ/qTZhTAMiIB
d/6J+0fgcFBhFwwwdCAzGxAvpEqyOh6COoPwM7uIoPkNpuHxt4a7lvxWAPQUbKENLgoTTP4icQtg
GUyuyFKeVQpUHaUQ5l7uHhLFeFdfwoKMcNj4+a7AFjw60zQfxVoSSU9x9yifGAWLA9AfCRmYuZlw
B+LmF3jctyHOlhRd+QJLmsgbzmcEGQZYogp3b7wLOnSLIthWPC2TqGx/zi22TByTX8nT5XgJOV7m
QkrIRvxlDWMnvN4Orh2SB9UqJirtAxjO5ntyNVNHqH15CPet/zSlIwbzKZ+QGSd8jX689UCxvsVs
SQy3IBI5oB0X8q38xZ1vEH/iA6h84XxAGYaCm2KSqw8PMb63lLZJvacJWzWEABaiRvCfKmqoTz2+
mRp+N06NCGmOhzEP/pelA12TOhLiEwhPOwtbOSbg6xXW5aOuhBaLpAq9OHoK7aqZQq7fOfwVqpw7
ynGA4GYHb5Ifzk8RjDM3OvFxE4bCylXiGuCm0IdvXNcNrzUgxsA48lThVKFAbZAz6Pwv1ErNurzC
J4cKNInHAUYPo5U3A5xGvxSB0Zui1oJRwFSo/i8ElDbqR5KL/4TqFAFezfYx2yiMSn+iPGU6XTNU
UIINX4v7ZuNAN5+QJKJv0DzcgpF7bLjdib8kHkju80K7rRgPKZ+MkStDApMpSJaGIOC7cwx1+kHK
PjixrEsmYHOC3Qap3CzEEqg6YNTJJJNvaH7xfRx+cCVTkYy8qo0nCiUd5pc8ZK48RIHrnGILo1Z8
xILWK77pMyV++1JVy49E1Dup2fsUSAQpPOf0RU4cbCEHuK5JrDnA6ZvCRi+x3KPqtKeTEzUOaxBX
CcbilF2oHTY74hnUO4VC5R6XyzyIE3qkTlKw46wZkoECwZ6p6C4td7ftJUeuyKTFJu52NyVePT7Z
fQW/iIZRCneq1WQGfJtpSKQ4xlaJcXrJO91NWXxz8pOfZ25iWY/gcHuNsE2H+XIT7xtIqdUbLEIw
KHmG9TFHzbznNLFnIJHOFZaPuIP7vZLlQF7J/+QXMOj52MecCCbEN8TGdgayLd0+3FEM01CLeNiF
GP3HcTpDJ2Od41kC3NwJDpSeGT4j4uBI73QFlp/3HHAWqmVaLRit+y82U0nwAMBK792XtjRBpnLT
BVR2UwhOQyH7zHcRmsn6zJMRtezETMuMJ/IdtVlKsVGB54oG0mt4bLx2yyZyJchGdsIQ6LLLIsZa
ku4pT5VebXsQZp1jsvHQR5RdgZf+lBymSYNP/YiMb8ZeQw4FVX0if7HAw8QoMzKdc0cYpwUibqUG
W2No+G8+tv0LPTotLpd7zrDvsDE5AciiAdnEXIzP1CHgVi1DUDaukXHy0BilAwFlR27DzcjaNdCW
IiiCkTHZqLKF68MeFtRXLVm44yAXLBBUVg7cghwSIFNpmvXXA+FjfUdoh4KdGNgxv5u1QDsCqiz/
GxCVGPrpIhNFzhwnaq8579guloPdVasLvHKYj7yXHvMjZvwiBYgyJfBPLvzaPBYbbP495/J7EsFT
aXTcIAW6DyLeIRwBCqqL6EkL51NSqMDbsUqIwgGPPupuIcGh8uHiiiwxZwAe6K2Oh2zwu9tIJk88
o+TaK/M1+vJU3lyifXV7qZNnCNNsAb1+V2uJ7kkSAZB1PpTdiVPKPHZlZh+MLCHjKig9CbV49nPC
jwer1bz8YG2ZzexpFmgR9PNA6XDrjNhAIpYbjt4n/MSrM9/Aucog8NY0Ms16fE5S1ikpRL+6i4rc
EMUL+1dOnnwZ2KMQ35oIPMGl/Az9cbXq6GTx1WLYdCnjrU60Lav0bcqMo+X0BXMshkxn7rsSasyX
iZb5A8EVcImmkm5X6Krxh0qZw296nfRp35mH0TR2FIa1SLfdwJeM+Ty8b+qrHcMSnGuY4ZbiMaNb
hPIILsOUCRYJe7kKaKLNiq/uxn+L8vxTHiNVSPkm41eIKgnwetr+Y1Q0M2SR87XEvd5ACTAVVK0V
DQyV5/ExTucftYcEJGngMvRTPBzQXN7hlZ7exDLMxFc2ZITJ7IQgcuJCl+XFr72f1oS6FKPAkHsT
0ZsRJzT90rHYDIJNRZ3qiZTQ59vwdOjATaiIuUCqSHq5nDWH6IWF30B5a1hTnzjKKJqpwZp0fDWP
HwsryTcdQAvWn6agboSq0UnU9OPez02OP1NENWsJZhgjFlc3+VMd/p06qsKKS5uHzca+esHI6wGn
ODo/qSirHCSF4GkMAelgk1mkIGXsKY5uo0Iv980L9vIclhqOgdiTzQGTqgqlkUBwW4E2w5bg/HUo
H10KRctcOHQSPuBr+PsaPTRxy0QjOVVZP3yzdR60k24U2A7Nhc9mWY1w1qkbKFlxztLFq/Vn/1Tt
INHgAH1t/+UPkWQjfqZQ3zDtYGkZkRM1OjUfjHlInkxzZwYy16Ke+Cv2N891T93E2AaNu8hMAR/q
xOb/E9eLB72MIYUFjfriuSjbde5k/sroANMTwFHOMIz6QIX5cm+ocwoca5luuBBzvzw+l996H0Ws
qr3ksnvvc1Qx8VnbwJegcId5oKyP5iNf8rj64Bb+KSekl4eb9/EnNCm/TUGgdQ4hCaMeAHwKc9zH
EDMhmmOh9h2T1hOe59Z6NaReECVH+W4dblVzGGKK8clGfnaMoTui4tK6UkaXa3Z4WO9Bf5J9/TLh
HBpciEkuoG3ldfwpUQiTpZPbgOBKGJvSn8mYVQRbh/K0ACHfGMBUHWuYDDuQp5ILYRNJQ5ei3/PY
iO9cmbcDLG9V/8XQt2rAhgjnZ/yFtJvMRswVaolXUNUVIv6EO9Xtij8yCtnisygmSQtbsTuxbfKI
dy3yvXFuAoe9u3kLMPb+XgZ0vUucx/ceqViwhEFWhdJxof5XO769acjzhaFGX8DLVDxHKe9CZlnM
eXYAjtT6/7iVDBuEP6+IKvv7DQsQWagCnjINlyMGMmn/4VoK+eNrM9Axw1x9sAYxOJOOodn43PEd
tCvySdxEWWLqzu1jGupNMBHicFy5Ow4+dLwMwOTbSqLRe7CQWrfQiBpfeaX2d/P8Zu6PmBdD8E31
BkuUMk2hdFNgL05y8dBTzXVneMuM+2/jAqsYvdK+4qfbBZvCkr3hQHwhdet70IM6gBmcHnfHcn9T
x4CevaOgi2iWitvzyjraVIRhkdLhPVYh279nPKkeETsqMvwo6uB5Vgu/30i9fTTd4YFAQRXgYOQJ
3uYYtidG/AX+pgMf/Fy02935OKdslcR/JpYcdzSaDdTRyeE8lY9FFBCl2FMta8J9vZgz+NiBUlsL
HQdamWAcPNRRRpdHyeNjTUMBVekp4xM+E8DM3P0Ugvo2AS7GEnfoxt+/9MP8r9tgsyF0Xz/Ij98k
zIkCTYKO7S5udl4j+r4g4nALZbJTVm1eM4ZXboRbdIdLeZsw4QZJoUSAhz/wjQTuQ5Y0zFPBks1A
qcVL4487NqqP1FD0DjPyNvMRDe9tAk7gTbPjwgr2CKwSjg0lhvCd3/N+QURE5z/ph0+IEVO+SDVD
y8wYxfZ+8JUJKCuiJQsX/4Yrc6GH4kL1c/7PayKwFNYc/dZKjHz7X5LyVjArAiiT80svL+KrZqjj
np/U+Rng6s3IAnCA+P9EIY7NOOR+KckRuWOY9+7VUIqixucTXsrPfqGDe6kfYGxebyMLXSCtjXXK
7QnOA/W90/RAS74iMObenC/B1mjtYN36mOceBn9+ceOooEyK4GCf/bKbZ0JFUy86HP30ZzAzPy+C
j5ppmyLPNWCciSKYqohfVRV8zMZnMwQTO12pSJDd2NGoyNBDuf1reWTQMPlsyWjMLzdLMNcHM7Mr
M66yrVYUSyu8i74BkIzbBYt4xOSOpGKIn++wfp5rBYpWMXjhGcXz1TOuAbiK4RLeiYBfXzj+phQo
ZRrE05Vtqr+xf/IdP69iMugWShUO3y0W83KaX/uN1DhovDfxwHFot2ygjBGbHjpMqg7G+9XZVTfn
94mHZQwMXBppvqQUbLimFe1h5sdUZW9MyYCWYgMy1ZeyEpBtEBq3yUtGGL+hkboRLS/D4T9iFB1/
ghNaSgHqEe1xUx+51kugv46RV9VRRlhrjUkA5NSIgsX6z+qsLjAnMFoMOnYTGjhRcN30AzQBLE9T
9z5l3RoHOPAo1g1SdQz55ZND1Nvv/IjwqVE0kljZ1o7JzcQE6GjC8TeH8PlpQo5W6ntvsUBFSsf0
QvzUzn2bap5gTdgaZ3H2PPnA3t7GH9FLzPfmdGiL1fNVc1K8fMz7iK/attuLOwnnWNS6IOUxkuz1
ZlpUm/NVcR1C3qpsp2ZhMIcgLSGnyIB6Mzsw5eAccCJcSWETDXEvJS+V2quUBj2CTGphqi3sJsni
kCVnf4QqFXBlhLrtB7kZqTjx93xA9Ij8LjayNRg8NXZFgZvkBbWE3LfVIsI7xfOxxQJmT3EBGdq/
RWREFRiA3df56btkBOWYFE9Wsfc7xBwyrHGjZj87NiaGeQT4ML3Cm5G+BAFNldBB58P+9EAG78OU
9/Bgu5AiWN5fA3/7qu/ATBT1FUMqcTgwIkBczDVGYCgQDp7nIMZMcauRxtK4/wmmIHPHckpiASNi
GAZp9d3hQtoX8O09R9RbUlB6d0MG57MOzfaOEoh9uYfgcbNfOkb7fF/x6psFdJuWEatb83xrFvWg
ktBY/26FUO8zSeGaA+PwhluYa5Sp1OYBhAwoQIgiQIKku80hBUjBRmGhVqhZoNbkxfl7wJK6lwcI
ibD/K/usfeB/y6cAW1AuliT/wOz4SpauFUzYbOV3WWdpVm0TL/RXlOjcMjPBMOSDhF9BEpnJQ2g0
ARjgzY9qx7Yxs8UrhJXhIaVbSAoomykk3ID9gH/ejlO2Jz/9wU3gf0duwmYVK0xJHbX8LS2mzzSB
LuVAXLb46+bN70E0xzclRevNMS3AFkcyDzkajvQBuiARieuo+jVdkAmYoQX0ImxwJCbc63bu5dG3
TmyiwI/uLEepYifEjrojXnle/siCo3cAKg6pdwfm5vMIXy64LK+4/6DRouNKsZ7RvQZJ44cJuhKf
VyFjwoRxxB3gOlDH/kzVAWP9YHGrAQxqVCAl9AtJcbdVbBVSS2inBVSMwJkKz0aIybOPPDQa0O0I
NwBHgRTHZFLESBP1RnW6MstPae4yoISro9YqXpMwkoB+VHsQ3/TtyUV8mmZlzWDg+BwDknnoDWnH
GIqB0HkO/LQaSNHqKJgI1+JrChhBU/2GxJ0VdILKUXa8VL+m6iTCGxdIcZDimKEjKlTTW6MVpobq
mDPbGoUlPhxKUBz8o/nPWUQQXwgzRdLKoF1RCkDhh5KCic7obx6sOd7Y2XCDOuKJhEYwQ7Vvxjeo
sIk7YOjJUDnlapR7ViOzFfOoMXc38CqUu5WG/3rJbgDQBSCG8FvA7smP4pWp880VU6lJI5RgcUZ5
dzFnTNKu8ElP9KJsPh43YaA4m3LxoWV5Md7IVPLeSnXojcetOcfM81xIS8+FcKSGo3+rRFJvJmY6
BEjw9gt6HkZX12FeXcKT9l6Smcc3AH8TMsUxG34VfScPoTDYbd4BIAVYDXbiHHohn5qeF6CRi0eW
ctuYfvZASG82ogtB0ktZzBFmzJXlw8oitYMBpWwYoVywC+bTs0VLk7VHmd2qNdxhlIWh+yN+7TRc
irIxEiIVDzF5IsF4PmdRkGP6tebn4QD1LXyMBXZi6kIrr0S5vEKwO4Nm3skur1bKZXc+EiUtiQp8
Q1z08KbUUD0Q+VrIEAxTFFQjK3k+qyzgsEe6dmhG7ksoSzz2FiXkmP3NEf5WIfsPUvtfMRoSqFgP
SUupQKrS6ZO8hkFCePeioMH0591pRge0jTAL719IkwqIr9cfcAV+aIXLec8xvYIAIaQeSpUSoAKE
JQxlL4CJqCQcdthVpdxU6te8Annaw5gLRZ1PQAX6FHTSeImMLuBNQ5BNUnavxIG6i5ASv/Yji8+E
xfmW/WpGtnS1+E85ygBplN7N64A2iEmWahbY2cySWYh9C+saLT2hlMj51SfhTCKzS5mMkCaM/B9T
XdiImlDw6qezpqsm7Qj6Vyr0r4w+KzoZzqv5yFw6qQAvYRfNTg9X1LlrXJi3/LGG004bbwRZEl/4
ioydp9dNx+tGlQQNHlm5zFzmFirEzGaAPbIgJQn1m9XbRSETAlIN9k8u9ZVOAzShUWPueDEuw9uu
BgSboYYcirQjek2OF3HFw5IQvMxZ0iVZkzJJtlKwP3KDe0f8+bpWe/OicZjPjIIk4xJwvb/fXfqH
mH1yv/XCuvHdAN2h8fO5AsWxFiHWABfIFHxIchcQJy9/QNreQHhgqcMJACZhHddMy7YAYlMX03f4
DIwAmamoQg4kO6jyC97VTr7OMzcgBkyQYOsM3MiGWuDvcBf5bd2JVgJwrylQ9fgj268cEKfBaaH7
oBIyMgmPhooAVa3hjh2bTP4ONgMx11OD6q0TCmhvRdxZkZOv79ZVD9E03SxdzHWsDFdNcPIEyiis
ucM1HlaCsark1aCB+8msnsFZzu+ICWUicVEPaqefuoOm1y+sOqeH1088hbwnuDDfa+SUsHD6kJ1G
V8i/rAl4WqJD4bwLPDaAbVVRniPaLU12+xs7jzHneMXjmKgOCH3wJGlGvJyT7tT8V0/Rp9JR7ZPS
912IU7+jHzM6L8akqFAq5iwycpwB+OaUC7JsK+Iv2JIJvwn6JDfYFvMDJoKz+maI75vlXABgCswg
iBFLTSJse4pA2YvGKLiZzVYHMQe6ku9tPnEu5PVNA/cl1dm7t5dJyEUU3QqxJCU55hzg4yl3Rt2x
0LVUjsMY3pzc9MWX9NhzZJhXzX95inCuIwOHs5+zxkyp51ayNV/ghww2IbRVO7AnbRvYFG/9BYsm
a0L6E0xf7cK+vHwusMbiOWtsJOkNU7WWtcWVlp3DijyChT87KqE4oPMWXrZhgDFloC/O8WXcWKZf
pohlWMacY8zKaPiPTBFdTQeR+MsfGTJeXE7xmx+ZngCXCWjyUwZkQUJxZ7A304H+gOMMbWsjBEds
zWTPmuHYZC3JHWuGHMNBz/GcY6bAe2Jmc9wzMz0NHC6irTUbVZVe5Jw2/12D4Tt+GKsLdQ8r5kwB
kXvUFBR23IORBhdCAgNifJVOAwTQ49nBJYC+LY9BvBRMI4O3BHKz2wPsCiviJb71PU8YtIurgOnk
wHsIgvCTH2br3RCG8W2Of64ZtsKxZ4QgFi92dNTGK838nPIm5UmRDwAKHRkTsGLZBmZJvhFAodvA
vH36BbAEgtazZQHZiLavbCKlW2wHdEk9TcmoL9zVAl5w2QYlYuhClyetM8c53hBAlAyz9NUM6ccq
8G2/v5zp/lnfCCv5DphoWHFm70RQiYX2zKfjbwZEFMMFi9ImWpa9o/LbeLXmfQmjG0QDE6d4x+BC
ulkXwRTxCChlcs0Z0Q/QXqeCSpaQTwgJJ4EfKSu81sVi1s2MA1Ag6yhyJ5rr5gz6inyIVx5g+alw
R+PB2ERWLrpNiY/25DV/xxOGYbBj6mV5Wy4VXdwJNz782K6rhvpezBhA7YGnwvyNAU/PrMbtXfqN
uoOQyVX3xJL/kweqMWSJ7aAIkCRG9dyzADRLgmGLIkFZ6bNIvzICbXzZ3ofZ3wYvcHt+uNtiJtBB
JJHRAefhDzcKhvb5MAsA3NJgmx5/CnrrzNhyjXyh5RoLOsSLloG2FmNwljTgAt9eOZnexHkx7WDa
lfDy/h9ZruBZGUw/d1RHjdwPiVYTBQxNjDV81sfLyDEplXGb8R+4E3d6k/9TZvC1rEj10SjelqI7
aAYWC8WjimH3RiwMvNxeTbd8VYtozMGIk2IE9Ra2URz5UBXwbZQYFPIWIz875pe8Pd1hHZzclDHX
zFaycizClbOCOvBCPS+DZ1ND6L7H217rk81ZtTwTtQFxy1pOBgZEjDqcTKp5HghSyFblzpT5mjKV
qTmgYsdw+ikP+bMaj2hi+uhI4AYDkvN57RzuM45I81VLHLVaDS+L58EEcF7UGdjxHrMOXQuPqF84
KaC45V6PO51YEDjSokMD71nDr96KKC/MXf/k4McCGAQf4Zsx0ZP1rLQQOaU3PQPg/gnGRo7lzRxD
uBHiQOTa91rnjZOTfH9kz3gr4MpKgyU+EUV8QPvCntm0beEiHXk1fCRBYbmsaMlGQtCtHWR1QykA
Dun/9+2Cxnvz+Ah9x21iJ7E8Kc2qZsYHAZrk/h25EU8xEaZgnUYBGiJLAnhE7walmDFTsogyq4Jp
9rk4Qg6RjSFNXuyxN5GTCjX4f0rHK9SKzefhT9JANlIqqA2MadixTKVf6+BL3nokLT6ynN8rGh5i
Q1UvSE4AfYfLrKWHSwrQIgOu0Ndg68z52nFyJQosmqVW7mcWqxuACZllMKnuwabRRm7MZIF5fFAc
/Xzhe5yrDzh6cQDWuorINwKD46SXtJeJMXVgz0M0iWAMp8Ojyb/XXN8E7tVAvWKxLhNREHPMUvKY
rbRUPtuOD4SyEYJKqKNSizP3+BfyZJYGTwSBhJYTgQ5u9fq1Z25R3+eA8zKqPAR4YC4BrbPCCIy8
h30NcLroSOZ00Qz801ZAZ8CX4NVFGfAYQRkML+RKVVPvJh5onmn88HOCvTVQ/wub22gRFLH5EJyp
UBDsU6JiNI8GCGQTheU1eg7NLwcrTsYB4zs4lRqonUClzIsBxzD2f4ZpWpPQ8ihYoA8IP5LiBJal
lmL5XWZm8u3tE1rAaz9w5l9VRw4dkudjaj0OWYxwqdrE+7CrRbqQvOfTW5gTYBoNjqz+nZxj+4Xn
OEPyQsmhGkj+3kFA9EWJUezN5lRxKz6hSajPkoSeFGwDMd8zHwPgqMweUeAjfU7DH0FCx3Sd0AQs
DxOUJAVCR2vTkK5AHDjSL1DhfjfgL3GYuTUecxpbk/0afDXBxRUFr+ErdD00GDFNkKky69PINd+Y
sQmrUusYIGS9vyaoUOCcourfcu8zmMHqTfxOy2ASxaaPZYeW5P8QOfQ7ZxYC1YdD4cIJX/qoTI2Y
4JSmZ7Ity1zt8TVAUf2rolO5C7BXe+hlh2JmsCpkY6Uy2LORH7dfQI42CAAILkU4wrpJAl61eJDI
LnCF3ahGk4W126RsvmTUiaVbNqHbrjoacySHwNdTgi90ppmfwFEqAeYDDcuOWojpeqZagSbKSAjm
fJgceQ5HvokhtZq8WxTDduLVTWdWAlkLX5uemWxDZBsmlXxJxUJcsSdRIzT/wcQeO6vhbZq1qUe9
2y5HcDW0EUf82nWffFBEZEB8fPyUq4WeWGECOJ/joC5tkxtZ9QSGfpXU7eh78FGLrec8Z6nmdf5P
gPOIY1RQKnMV7xvaQ5A/Diq+KVHZXBXcHlfoaYCGFgz0V5ju/jWBjFZeL5+bhfoPvyUuMzRed16j
hAPKknjl+tInzHvhcPSUwJBUTfnpCxDbN9ZpzM+mN5jlv0DNGPtArvCUcvnz+zHrnw3j3axNEd8W
ZfgzuXBamIPCVKIR6kjFu15tdfgpymYfkV/cg8by5vcULFNKWJyXTi9Mf5khcCKwS2Gec0lk3CCk
1KGtZcRUtC9MkHj7cj1ie8fe8e9G7vtdDAR/tZKQZYYJc8S15O8y8tYw6JrJUKg0k1vewLcn5fg/
5Yl2TN/xjqbEhVJ8hw88MqQsQfQR8Ro7MXu6HdUH5RI7X5KQBMPR29irfqyapBbckbt62H/esOG+
N0RhAoG5tVQ8H8YTbkCu+BWv58PSpA/WvRgpW9pOkUCqUoUq69zkBK5gX1TivjQXyiXbNOYW7+O2
8tFXUok/CqvAzqlOmYch4GIohn6IU4EKFZPaywOC2+eu2P6QWM69oyPLtdnfeePRGWtiJpb4Nl6z
W5tRGCmkFluxAhShXOH3otnXLUEyz0zFS1xEIfPL31CkITOd6pc8ZGRpsEKyQP7VGSlfulmJD0x+
HyvEfVAeWXbacoTcctNs0JeTU+tuzseIvhQ96Z11sPaM9bqShuWJIp77OuBglwcAHoSvc8gtHTe8
b8PF47MytypuCoslm2YmSv4q5Bw+GhGj5JfsXXB+p9FdPpljDszLH0CJTGOUwFJrJKDV7AsXkGVT
M7LIYsWGbUxk51w/2lOEVQRQVGe78cF0ld2OXcL5+af3Qxwo1gz/BICU0pg3CjimbKviE8dUmnzt
iBODX7D3D6C57+VxKW79Nn+BZ0sb2DA/yGNFv4QKitVd0XhAI/5ICbdBCPVFsM5HHNmJqaAFYiTO
ysp/+OcE1f+E2bHh9rODKFPCRzC7AA5l8LABLWVftpCvSvhUSccRKReSLaWe4CanAd4jbJt5U49F
VURfvFGPTpB8j6zp/koUDrBPmFd+nOaHqPi4miE23eco6LlCYLfAhlm/NRP6dPPjqDyY2Ql4GcEz
1s3xl9zjlcALFT3HMYhg8OnNWQUi1y5WMwo0Ie4qnAS+zFDQqiL+kPBemIGjoPF1B+c1dEo8HgCX
Pf47t+lY79iGdRvn5CThxpax8qwzw6wA8WfGJBdJOkMJy9azQmphFVLasBGYhmEtqFZjPd16Y/8L
RX0EFzv7ZVQSL6KB7kBxoQZgBnBX9fw+AKf3KsPBRL9NxNPOFxwiXwV5yCQt53rcsHHjPYtXSSlm
jpat0T+kY0cCmRIwY26ZmjRSrL0oT+p98NF8fQzy90iKpkoA/cgTtfgtxNzqDDS7ySbJACeXM8aB
LIjrHZP9ktI763b/FMRJC1J7i5Ar345kC3KVZLhVDBD1RNVMTEQplHdTb9AQO3PVlFqolPKm+oy/
huUrO9tIw8rvys8cB1CboHuZHHVkNh0AjAD/YvlIDvWd61tIB+HBR3GHKdCvuJccwKNaC6YGjmD7
YqxItxOu35Y7uFGgSyo7ZhlK55gKU+6o+t+DBaGinI8TsmOblRng6vEIgsvxuYST/1CvzHg3Dq9X
DmM0XR5qAVhw1NfqyDE05MaSzJ6OEShBZg+o48GKUoYHjtkY7aWaY7UKBCdRhlASSFgvTiMHPTbI
GoW6Eatw19MrC6TG1Alh2spr3doufRnO83jPGIUQVfSBqp9dND8CVvDiHK0AjgL9dbCAoOKPSVy9
o2a6ExoAcWOClcFGo1E/rgLwi5UaYtMn1AlvgZIlrlkDo/sjJ9seISQugNQTMsy0NHKYLyisVoqd
+Ri8MYShuJGJ/8jGuN5pNGrWveQNV4PZ2hgGYjxRuGvN6zzTCnLreTidGpjoUKrDON9/TmKsiAt6
LNBDZLA0tyMBGBWFAOQug3wELelve1z18oIybqLFqlmfgNVccth2VHnTEVtYn/fk61v5QMYf8Hpm
j+B0ZimQeG2CaOiMm4EqAjeyOlzgS8mSfKnCdKMmXi7jE0ITJoqUi/1Ai7BQSTOy/euY1QD+Z3dx
mX46uZ7X7vNA+zb+iwF7dRsFeDURhCcDMQafVIUNxGhNty3iTDNXpaGgVwby86HTxxzlRw4/kobA
6OX21jBFwAFbmagiW0gq0QpZlYhKMD3AN21YmwWkpp3pSiipLNBp3oW4IcPKQmhAB4SzZzqUTxZb
j1/gI9Y4gNYTFWDJJZYDwR0qcjVo6Dr8MwVMmJm8nR5mvbyy1WkjQZvz56agjmwiLHoqX8vX68rP
JofS+W7zhw2s98FbJTepOV7LDPTY9EDzCuCrm7hPEYahLHvPR+BJ0qjI1vKbl35l1rBn3WvR9Q11
TQUSz6xPYvMzg8uEtW2WL2o2rYWEXfHfeb9wogZkqpSyBhhCVLPb6TzcTjO+M4Z4ySrRthysHpbP
mb0M6Pxfs3HKYdUAuCblvNWRNfm0ca7mb8+Zelp/2JRaFGS/x2pH51Bw4rXtUHVtGWQMI+2Z6czM
aPszI+VnOIvvVT/HX9E68xTg4yXzif7LDzhUfdSb1bZx487aQpq+5GLlpRRhGhoJ3Sg9FLmW+wmr
5D0OEcrgVZ49xkTMcLqgxedTPVuxYEifamj21cuYpX+i+cwycJCwTgxRjOcQI7X94EUUMilNFSnY
oJRgeP2OOy4J1A6403cO/+hl6yBd1IxKgI8ukGc1mx6jkVIs6MB12LJkwrfU5XyJvuNnYIXK7APg
pT8x9YWWwVoV3b/lxndUKbZzezygGFow2yx51ggp+Vw1v5Zw8J/OL6+NnIde3gVfN6lNfBgjXgwF
QV7BQvq8C6d10FDudQqQinFWQ3WbYC/GXIQRNHGER7jYGhYQ0f27OUv7JEC3r0Ww8qY378KRyWOq
YzZpveOGQMDBTHREeVPvMRbtOlH4Cm7OFbDNRTDqga8hXHQ0wiYskywH3Ip+Uw5LyAQQYJxpeCpS
vR56//T/dJxq4Z/6DL3THDcP19ulawnfIiQTyI/ZKkbLYFMRtzT6ZyBTVzxbU4TEnscXUxfYW41F
fHOdIIwZTIWHDhsTuJySXYE/bvNW5gQVRtkYjcCKpufYe7/IcX+hwuHp+jxsu+Wta+g4vMSQ1zUt
ZyXxOAT2dDKTEkGsm133RnlIVbDyaDvirf6NRfdRVQy9AmYJgpKg+r7JZxk+PGyZkFYs38KPOBz9
juWz5o9cghs0kzvrES1K0lhP3sJMoSbHmCwwolgdkdoMo2BDUATSE1tGiuYKNLhAzMhX5C9l9DDp
G+2yWFkUUH14XuGOKaoWgpAM4yzOBfdYkC/z/5Ka3LM8xsHGCkUqk8ct5PPMIf45+PFqMNnhFHDX
oUG2Enzycdmc/PCbYTAGHEBZKp9dS2/ZgCKjm7iVAa3LwD9yjHuB+vsHAsyfOHVGLIwk6a3y7KaB
pokd05iSX83dLHqcOhNR0GKGdMQ/ZT/Fm5OlshdT4fs9IIT4kadyh+q1b6vHyTHBwYEHtmyJNi0X
FeX0PQ9Z0b4ymzdWMtglP42ygf52rbeXeuWhGdhpHRS5CECHLZ2rnYjm5DrNGN9YXZn7mgNw+mke
0FENgP1xkJ8Y/kLxB1POyD/yEiqEdBhwK8x3MzzOZQ/nZa4AjefXUrq7OIkS3PS4sCx61kK5Aoz5
NEd/ptr4j7zt9VvvRwjdG/eOXBnkl8ODEJWAwRpgjqI/jT/SCUajEmbNrpy+F17stmP/xUHA9GfH
wmYkU0LuQwDtF4DOkyTnTYYT/czBNXD4abSQntvkU9oN54M38Ix9PLFviVJaDydk519oE+AxhKg9
6F9pYlsMZeqFThKkExvWDr5kMtD6GYrO82cYcJagJwANEa6XDwki8J5h8BKWp48l5b8M8AQtqrWN
BkiSBQiN479AcHBpnsY1XO44+vz7pvaWb//H03ktx40lW/SLEAFvXsmiKXonidILQqaJgvcH5uvv
yqyJ+zIx3VKTVcAxmTu3scO+f1+idUmRHTF78lGewB/E2GscKWOEEXLuCQy8KQYzEVO826hcRsjO
4ok99KgFTdBxSgtBlZRpeQnJQEltrNcdXPNLhxtRza2kPIqigP1rpZA5iwqSb8KlE/ORbxcpEpeS
b01RQzwVXCWHf80AEO3xMCDmgC8J0B+ZJ7pIWi/Jo5JDXlgcnALWPTMK+83Ho+YHIlJUPVFFmbSf
xEFAm5weCFoAPrVs9SPWkiaGx2hWKFMRxji8DN/2CKotekEa8DDaxZ2WPvaYtbRSOqTyHWGd4gGG
ryu1GozmJ6pAZNv1yeKZM0AScYj3k+KcvLcMQ/6hWDmRjYtXA6XdrV1whPpEucNv+Cw3CqtsKL2P
GCeJz8z3BlSuVVO9jTniTynaRYBgB9Q1AJIZ9pZ0ePvOcmzrcDkIkolDxR2BQjRZJ55tFMpB5whS
utCWDJ4cjCn+a1o0ZCG7oalovGX4oNlx0cjOaSciyqRGQELMRJIcNHQQHNilwVUtWk8fWSdUd19/
L28K63og6LL+yAhaAEjkRdgx1yeCaiYrU8dkn+HaIEUNAl0GurTGGYvtgP3L3Znkb2L3L/xXAFRb
cBUKP7G6ATCWekbV82PCV2GC+qude7CfjTVN9QKkdgLy0OmuYL4itml7+oyoYEtgpMJEhGvJnvkO
IMr05TGGBgBO4VVHqOI9xPHtzkSVuZyq1dzaObc0WQXmybaC4J3IZKdCiQNxCaMYUGVXfp40KBT2
YhwUu95zLPxkO8aQjUi79LXs2x7qS7HC9fKzMGKgwmWFjOSNZDSZWKScG7NNT7TtNS6jNNq0lgdc
wMC+JcaWZ4SthHAA5JH6O/eVHZBylqV81Ix6DDydS9aTTkxIqyni0SWYATUKDPTHALDAT/lho0/u
ZAQJSZwU3xLnZDPFouI4R6YlRBNBzgDZjiG1kGP25TNI52nSMZdody6HilLDNiy1cmT1jwu7cFmh
NCmbMwshaOktTtWf34sScNwEA5AWQ7XGjeWuh4o/vKAEgWbaTQthg9FngoocRMHn9Y3Or8WqPug9
gFp9+4FhIZNhSXVd0uJjW73bNOp9IoKYcsysvzaRxJ8Q9yee7LM6+AnhCorZdESpR3Nb084bQFE0
kXjowD5GZSpgG2y5nuowpQCp26MpuY0I+mHroi66lEMmljN9iYCD21jCvyZZpzPFHYSq00VyCn56
pv4B5+K3DyWTzMsuvhnnAD8u3lg8i89nuI+0zTx4CUciYmMB/hG8UpYnYqQrnwr6cghBV5RGnPkM
AlcuTgNEKYtL5yCkNrwSqcS278WtickMVHv+E8tQX8YZ7TGIcxNDLJVPiIkfjTuaI/QqyaOJwZ7F
jkR9pMUIY8idH52T15c+2hslpq6IwQ8nU0IsrNhttnj7jWt+KzRaAfn0wogNAJEnqpkZTBGR+fdI
SK3S+sbOBIYrKLwUXSS6flknalC0XB9xIWN3dHvMabkQfZk/ROSfAvSjgcH0RUm58rA1fMIGKb3G
WZqjc4LqoRTSDO8cLhvxj/XZ7W1efjBUpeOfKWo9J/4iP15M5uWQZmgitoHKExPWi04mxNKS0DMq
YOF4Khdc+qizUwBYsM4ZQTr4VDgkLCcKUOogoKeeTyuEqrNZMmZUGS7POBIIbUfoeSl6q8VHw4Mq
CmBEjj5N84AA/E29DnAz/AubhmLZsIjQjUC8VdctkZ4osWKCo3iBnyM1v9AEmGySNT+QXtqu1SWb
W8wQ0IdiLQP84eOipDwp8cEFGEyY1vnwaOHTYy3Gac1Xpt8l34EhHFeniPM0y5GUbCruX2MPwEBA
M/lpI+Eocej61+dp8UJCKskRMoTkNakNBeFuPPGdAWRck16iwbdcQx9xRwOY7UQ1CNMjsikAIjSM
ODeCly3TC8TyDf8nKYqj+PZMHoKxLp09XBpQyVDiZmtwUc7AoWVQi+BTWxs1waFca/HmXivq6Qa7
IW0ZZR82ONNf+qH9t8mpgSIJpcT9B9w8woXEstnoVkB5KDkREcfkWSMdUP4GMzm/O4EyrYUJqawK
Fa9PuNMQEVp+85Fu3XE1vUzeNl/huFTeZR3vOCN/Zh2jly7N0eJtXHr5OH+5AwbbmkqPxwMHA2Zi
4EfF+IIt9IepefQU+u5PXXhKpKKhDV+WFeRTxb2NQbw3ZNJFCa2pEGUxhxHdIcZURi5BhZsVEdPx
wxJbMZ6XFDOchqxxjCzIh2Hp+0JlG1jjPshyS6sDoYFtQQgB/LKJa5JhPw/R8IJG+X2y5uXyaEXH
AGhLkyi8x7IEZSiwkZQhhWilRSXke3B/YxejW2mdCsmt0i+jXTxMVMgAo3eP5I2lPYiVW4VQTrSn
YwjcU/DF5IESlgQzyhLjmxTPJ7kPzsnFtSCzBEBYEABihtdi9yptNfxf4uumDTlSbT+MK2YFvofJ
tI917CsuUJzxJ5k2Gbf7EcOivG2IQB3aZj0UBHrdjsH6LQyr5YLL9cc5Y24Ga+qHeb+cw2Jgu2A1
EEkyh1g4wGwIwWkY+nCQ7fd9YKXvDI44usXrTCaw6B7p8iREAbEiKFNQuY9+wN+NDUkV9sgnGLHu
vjM8/c849d9sT5AWRkgIL5iQmB0qozq9kZPMycGUo6iRtJrGSn/vQ8NZp3ndHnu3xz4cp6k54z3D
e8D/mIoxwvNpcA2sE2WGYInzWSxoupqGjhx7l3B6TqELA+oCMjB0O7208xTPl3vVTEeiNBMcY4qF
+3Mr3TPgZRsi6NiVTBDEHMbzt5jMFdbIkNFkDIHI/y3ICQB0ICYSm/X/sZLjEHl3JRzxowXBDU1M
1h4juAevdCHWz0JYJQnAINZWyEXMycu+YTzWfkfDOB0VvFe0XJXTsHkAZ5cehQUKjSYfkgunxI8t
M0DpGFehGYYzhCGTtx9jLGVv/BMbuIyEE0HX/pqHASDhaQue1Usys8WNK8SXS7E3bcCRrIJ9S1y3
sPWyVVyGZOCo6SzjwoGKDhPUjuSQJhvdn9O2EAQbozr5ZTs+NkiSnhUbUJW4k3IThxBJOii+4LMj
qjOhWNoJlGm70tLs5nMKUxxLdUdGNkVdLdJfAs0y5vj4BM4oWPxN7O+wPB/8fL92tphE+xPMSqy2
fsYRJFdfSitxAuU8B1QVZl02B4QmkNb1zYAgUZoJi3iVaY1nbShHNrkkShD/bOYgWHIeBfA6Ga0L
dH8DE+FYjHSqETY1h2JAgWC1ELgam/XFJKQ6bNu8nRUUGkgbR4R8arWs1rXqkY16qHqLhtRcTFtO
PScJhq1LsTcq/ATDmHk01ZOhxo53kpmyjuMoC2XieeLMj22MDpK+fsSueb8SEgdOJYhdRRiHV6b7
V1V8g3J76I/9xU2u+yF+KhYqkbpY4/t+XSqiWSLA/uVuKpObaM4szBl4XCRjUbAyOKblwN7VboNj
K7I0y3/QcXO7U69ofDmpgcMDVteYO1Kq/3eOAhKr7m0uPrfY5siULD1rQqVuQroZjByWY0aK+Z0d
QXZGcdLENwxqPkQyiT8J2ICQP+OWgyBz6JbLKgjxo8lcY2Eoa3rrug0lcm+2xum5z+aQEc+0cLeV
TrdQqmepu7KqgDRqjO0wZZn9b2Mwhn+IYCEpaw3yJ8dd3Kth7re/cZXUCHMbit6cy/qIfCZI4eoB
1bjdeu2Qj3RI9yl0L7axdgYYabO7eRedWVEoYBdE9R9n8/3ScIM4LJ3qIeJvf849/spXYb72+HWG
3gkEKHUS1BpUUddjFskjltBrfPN4BMiFcrzqo+WZRjjhdN8sxjlDFr5082z/AlCZ8P7G5h9bFDj9
+KBEbfrMWImhHAYE5PhSGcKww8EwmYCkdJrU5d+yZfwvM+IMiEnU1bhK8YGOQwjUXh4+6OB+WCBY
jsxPaXQ5xTQl1La8tyyRa9ehW9naG3pz0FfQHPVfR5S84D/gM+KnP1KNxVhRBUVi67HjMRKnQPCk
gtSoTE/K2/fY2KXFu6XLopqG5KXEglHc0eVhQ8cqr+E4O0/tidwOFZShZ7qKffPZbnA8+d1C/TnT
V0/CA1wpSNqeXSf9h4ysNN5FHTfaFZodGgQ5AcQ7RFt1iQYSuVc8yCDOqsFxAl7ayBNUu9KxQzYY
43vPacj5S4czPFCI0X1ggfouAh7mNzjuI2yAGNWx55FC9s8pQ4brEEnPcUgpCLAVIPkjgqrbinmm
CrnisIXZ33I33ZWBeNUHXg5uApSoqv8Sef5x3JHU+5t4u7u8C+VXKSsOZtbpzsfY6TbtJvsmn4kt
ZyR4ukPORvMchvlTvEnhOSFShUJH2ZWu1a3vUCEwouX0VObcOFOXaowSWm1cSEK+etjUw1NYJxY9
EEa6Mp6SwXdZ8ERk8ILkMbhXkxnG3cw3Rc0S1/KHBZzPdkjWd2qOEJdm/jF2a1wQESHQK4vpBdqL
RZRfiPBwdpx3zCbtmFwCm6I98wiaHmXYgvmf+vQs3u6+xn7B+mRwYxM7A3uOamoJbZISMSzkX4rx
VTTh7gE5nIqbSl04suWpXA4wnbkdy6q5Gsm0OtmPNj4j8D3opO0GyqtdSwvG4Ehte2pBWFJKpB2i
ER2E8N9PHKtZz1ZpQatvQfuBtAFy8BMUaiVDylHsI8dCoLlZd/3MZhGbfyntECHxpGZqQeGmk2Ft
3eMwRZ3WCYLfurxuj9GWRC3bA6TGDj9FG5XebTnhku2vZKItHpWnSwE+1iwRsU4hMkhSafvN/cuo
mpvAkqpt4OBFIhOBBxfmwS7kPnTz02vLiO8+80OM4s1Y0KMkC397pplFTYIX1AmUppS8Jjzsvy29
jLt23B9shmSMx1BUCKUd5I3iRhy1pXIuMskVAFRFVciXkT7VI0UFVCx/yiY+Bzc+FZuLl5CfoThc
A59V1AGQLBPVBgbE9FETQ51JIkC8PilpUeU7tYuIFGyX5jvLAmZINUBjjkEII9WRaEmh0dV0Y7VM
ZekFyk50XVRWrIns1l/gA8vcRLlLEOjL6xGyy5Wa6ZVxGR3sGZo5fbbqMxdKmjtKzeitzIWhKFmY
8u30SfoBWao5Y1UluY4tPDjhXSOnPIuNxB5XR8XQDUE4RTsT8LCB/wGlWFr4QTNwxlwFlSfCDrpd
yfRd3O1p6dpjuVnds+pvcOn4B4eJk5ZJB4Qc6viUBhD/TS7K02of3AiDw5EzAlc/kS83crqxCJaY
SWKL+fjjkq60h4bFIaMOraTE9GJhr/BYiUiXOTlmbKNLBZh1CNk9tlqMxFK99rOE2tknu/KGesj5
rS6hpHtS64jMVaZgtsfqazk8rpBqA68KHs1EB4JPRWWrkm5sMyjzJQQaP0v8zsQLc4kjyJR09DGi
IJL2gDXtnvZcecRBb9yLCd4yw6GZ/wzGT06ApuC7Ml7yF9bh6HnA5C57L644SLh8gLkmQbcqWLl+
yspCDk+eZjnxYymQSaN0anEbOtERcizBwiiHifOcDNprxN0cn0KJRL9FKbywdFxh8OwiMtvAJMsT
c0W/og6GZQvML4QPKNNwh90B/NClf+Oipcvr8Gkj+Gv4bMUpnKnxswhXllWUbyBcIyK9A7Y9SFlg
SBi/eBxl0MKoj4NNKoNMBGA2wlwkD1jycpiiggKA3CnVTD8ds52/5AdIHhouKcE1rIzVLqolvwM/
VBhTYclzdrjLzL1hY8H1ZIWwOYR4YJKlfpzsrobhx7NtfCkK6mOfWdF1U/ELDBDf36agQtgbYPx9
CPifig/qifG31cFX0aHRwpCLPhvIFWek5Doe2SKS8Dk6wtOV2DkxhPBrz32t5s78KPzT9ooPJW2r
EVtgDO6se72LXWkx0bFqQc0YCk28aCLIs3j1fQb/VPOB4w/HhlsbDIRlgeFgD2F2/c+EfOJdgMkM
z1psZ2hpbHwdFBVXM1Q1RFahg5L19lSQoHTCvDGC+XpNEsYX3KtfDTQvBIIsVNwdhZTIO4v4IjYI
1VFsJpSgqhzdMmffaq1r57gzKBfXBha4IjaY0lY00mpW1S7S6UjQqN4bMccJFwIHRA5X8dBn23ss
sSdCnVTHA1H8iIQJvDm5W3KaSdwHgNhkpuGL50hZy4YbuI53CXw1Aa8uTpnNJg4UJg4AMYEiZeNT
oSpoh/BzGL4qdahDqoXJJf71PCEYMJ8q6fX4dTLsgG4LJrhzO9p857MMlepJ/g3KWSYKFYfP/wo3
YBIaDp5AyGlWdvKPbGaR5AGEkeMqI/WE8n+CxqZCiRPCkjezgH+VotPwpwhnp14+HHEr2PUQBYyc
VNa5NHKSAe1Ty0vcwcSUlgt8JBoCdp+fvI5ucCxP/HL5lpABuDRa7luQ4NPLhms7OLrwcRYMJiwB
lJIAOs7WgvCnwjMXwDlOkTdIPjYr7lk4CCpZ0/Gjmr6UNhxS32VUKFCJWvbFDnVq6YLGZyOZcdlC
401L9Xl2moUVJvqS1hdwc6UQsSo2JfHe0wFKqWG0LMONim8ZuUK3RhPvd/VfRfokL8y26JqKmVpQ
QYpCBR4DKUlCJJWySkVzOpgFfPoChQ9lSsWVK57ZZQmpiGnuMxb8QE7ixKRKwgVpHVgMP5ornsoO
Uy34eRjF2JssIl0F8Pzsirk0sq/se7nzN+IT00WV5ql2cCZ94AI2HjCBPERcXvd/+qT8kkcf94wV
KBFgMEgYlzotubTA9MYYvZmAs3fyYs7VlkpIhlklntlvQlGPp5XpzAqyqMkx6k1OZgjlb49EF8uS
HLtUlvnYEUmj8lT8P0BWRWaktDPKtwTUgPjeuMcUyGVhaz+sbKlRtJ5El90u+E7dDltYADoXKCtO
2DxgGQWYhvXil4CQY49kBUogVwf3lpBIlAGJRQO1KdeZuFJg7tZT/g0oI4Q9zZGMjwJoLJRXRhdx
LqtERoQlOyGGdsi6EUh1HCWTKCdMaok4kHyHXYyn2orbAcfuiCSLuwLeHGF51F7ot0hvgKNJR0DA
iu2yeiKv6C/ytrimRoAEM4ZEvohTf8fet3tx1CL+66bshKBIWglYJHfAaMEArvEOhObOkJkOLTtN
SBkCLiN0ajB22cn+gHBspESTtyKgNLeRNFwZx9li1wSRI5o6owmM4qi8qOHTIYgeIfpUb7DdKB9B
m7B1YjkCLTCTReNJhu5BKyjdbCr9xuqWtifBQ10G1WroqKTMDO7pi+zhc35nS6O5MLH/UoNejrT4
RiOSFp9xkLpq0WvuK8fqCn3DduRJxxQ2S4AGVvx8ANhphGTzKcmIYg9HdMMxvRT596z1XMyt+Vpt
R0cxurSVWlFNe/DuZE59xAyRYNWUtctJw8mWimzFEyu6raEHo1tOZNYFUCW1NkAMZlorv5Gt6h+G
icg5nhJXDpAUuvAjbMUvMRGQmnSpYbaTkc3ajgCFzIwZAfqd/MnqZlIPgtN8nwRh+mkiZ7wn/QPj
sYoC1R7lwYkiEWozZtGAkZLzMQb05YPLDF9PVk98fcUrlbmgYLng0DbXBoIKSVzD0Z52SZLKGRv/
lRqXfUqto8FMMrwZZ5ajENya9RETPdFNctAtSV1zwRb0RrVMPEJ+opbPSuyIfCf8M9gw1GynH7At
iv/tA8dasQGOg4pSFoqtRmNTAQGacqg1VD6yF2T8pw6qsOqVwJbFQHJqyagMEGX7rn30Ee3jU9yw
qiHOQD+1JT0WzZbX40KFW1R+paT4LOOA8HfsthaZ5ekV0bTrg8Fs/tDOtKUNlDileTZYYHkuh8pU
xkgxMRTIYhR7LitXOfcRcoxlRuITDkX8ltc+dH2xwcyM3Ioth44yBm1sIm7iTEQTFXxqUf4JjAAT
Kr7Rb7AnGBBbpxEoUG62EhuCM6lBNftiOKBmV5YHtMU2g/4VS+cys/rPegWFKDkdykgGtsJU4RiM
xUH5l4iaGJGilnOACZQrDGiP9LoWWgAaSLWail0O1xwSpW9TMjMdp9ImaIODg3Md+jCUQoezRNmV
ES2EDPUpmWElKjanYmh7zOafbQFUW1qwrsmZB9yQKeUgg/0AYktW407etkHxqB5JOM7SbK4yzBWb
Jq1NSuJxifPZaLOsCUVTFbiv4rQhwXFi987RQcGMZ644YalYCV82Wk8hQp/1bieWtgybtd5B5k4j
avPurZXCwR4p1+0AgTd1O5ppDOBvfdoujhoSQ+IUiTDqaGoL+H/cIQRPYALHCLgkTC+kbW0zqqEh
WT4U1hZGUxmbb3bncmDsjOr9jh/IV6XkCvjrfj61OJOkdB0jnwq7qPZ7DBfhaTTReCeCqBGVBStl
58MTqvutXOkd6M3oNsaJD8M8gzE0egberMAAOSbGLYXVkdTq8B3KLD153zMCyTMb7/yhCy7GlZ+Y
idlmvEPYyIJuw63La979TNTUE1XWedZpoOy0+fbHHvMN33BgCeTeMfMPX4wvh/B6dSt8SSLndXfG
K+zEB4aba/DOAYOQgEEOVTI9XjHAMMKm62apZ+EqQDgif+IBUI5uii0BJ4DuvG0p6ko4YndlSqje
WG7c4w1FBmD3clCTSQmbg7jA8SCoiT+tv6KWTHKHpfFYehnPVP0EcGribCg56ftkHooLN3OnnWFr
sr9pkS2WCQDqLJK5mO/VYKgMYfOMGVVD2YMxM23jrYiscwxjIi9T5gVjzdAo9im0VViI4+3jWEjR
MSGFoF/4rcu8neL8vQNX/on1bfdxhgUk9Fr/SzHgi+Ck3igRfXTAfVQYrzCXv57CF51qEClDphYP
+dQvL0HbrkdNofN6EonLmO0G8z7EBYnhUeRBOWhEiKTmv2Mu+XpRi2CT4pXXcg7DsRxpjbo8eZI0
H4gOg/tkxNepgc7FPArBCpR07AaagMFjE6Bd8Vzyh5rU8E6aIgPQmr+TwxC8Y2cNZbXL7TdrJR6J
vVz8XvYIcCuCmS7bXTl9RoSfIvtD1L6/lJKIMq7MqKBNjgRa0kcz0d1fzglWJ3AfMR414E6eL5+I
EAsmMKKL5/OovNqUcvYRpnHQsPYmA201IZ3LVKRHA6/haEECh2ziMN9J/DdN1PJDRrhqU7hLvL3B
ghohIUetqnWXE3POxY1AFSLvHhERbYMnLUwHMO6J2FJELV4lypMCCmU5Ny9YRUmhI7VWPXIdix6d
IBfqBzF89gMURn61Aj2FUuI1srgb7twsFt9lEcG3M0cD5LZHLEbr/8bObr+XtSw+iwtxISX1Wu1c
VRmsGuFmFaZR4nFAQhCg6QPU5cyExiJxMvbKSlATnbMvr0hV4NIiHoaPEmcepwlpZRhKLUClq9yZ
IpGQq1WhS3vkFI0DIHLl9qpItvTk5nBFt93ToI4poO/ZX2uo14eFxv0ReBpka6hfY1g+13C8SFIr
a18mKBjiMwCiOD4jxg7DpmXkmgf/RV/JMe0lNOFDnebQaKgX44mlUbSEaxR0scsFzx0L0Gj63Ofx
9LpMW/adaBVCfipkAFoEqMI7t+P1z1J1Bf64yKlQnoPg4BdwM7o8FWu3Tz8UFiwTZty2i4TdyaJD
5DCvtNJ8/fACa79n3iBkVGq2AmuDJy8lhksTB+FiwuIGv/DYDAlOAFvddbexKQNkhjn0Lj5W+R2D
w/Kqydgi1ti59k3jBaiuqOHvqG/RAIPbUknQdyr1hFDoG50Xj76sHrw/SUzATgCDeHyASDDHZcyn
m8u78iKifPVj2yZThw0s1uAol71jBrb/uNS1UKlM+zqsm3dUdp+p4F9CUNjezR7LtC0r3inlF8p0
PyBcuxtJAFmBWLykX/+YlpN8cLDn5Pzyr5oBL45iwnWcVlfmLAHBiJ7/jQqQbplNKPW1lXJaRCL4
McitkdRC2Cun6J8KJBdMXj7y3XYpAdgiUPg4U+ChDy7ttLrqjDzQmwjB3QNDp/hKXMKVUa7zOMQ0
xQP8uuoxktAkr9mLR+EjKxegRcPKXsuBzUgF9u68qk/u1Csv2kN0DmX6/aywEUFysw3bcRcHtd3H
ylKZFjiLrVSVyb9zfDtNJYu7eekit7qYpoWE7JE2yTIISNTcuMnH7kmNH9Xuh8gVjcu1Ws7DAXDp
lakXxbYYEag/eJNxqBToie4sypNDFBDzrpHxDYfBq+Xw56hkLRbaFO6XdDrhZcMaZTIvdqYudZzy
RvYTWpdhM0RCzRw6MpqCCkVE+mkHJnRtpkcAcYdCGUQhB2aDKyviXqrunYgdFbWpeWs7grNnRnBk
IfxAvgcp87iB0KUy1xDU1AasvGhmju9o5lkVUJAOVt/8k2VrSi6ZCMXcjYEfrVmamDUXz9TwUPAj
gR+467KNlCg4T0cMj+9AQGEDc579zhKBVMTsZnGRFeWRh7uHNyO3EfegKMcRNGJWx2SbZWXVWI0P
y7A+7Jt8CkhuN3hRkDNWw5LyW47jtkDTMmS/lHeD/X77qsMiLMRAt4sNc1gWLIyeB3ZSf+M4LRwR
ZnFX8K32e2bU+KkGggMxfQG6CAB5dm5P6aHKKZ/vsxA0jNgHJlYwnMZEcsPxtL+DVgGlp4CNY7vs
EnePmisXNua/liAk4hgIPlpYzC+2cYh2IVmXmb6PnFocpss68rFtpsUY2yU5BwPZYSQPqCT6A9jt
a0G8a9dS2ThS2IpKD/yLwXOY49nMZMjGQO4XASbNoXKy9Apv7YJHEQB8JSGjpCmi2DulHcboGCE5
EETjRO4IwiqYer4mUwbdP2Cdq//HgsH4UnHzqAHUuaOAiX7tRWxhtY6NRGpo8Ng22JerIaAMeGU8
1SIH08GlGDDHCehOXNE++BsXkSJaYRHUxxKLJuqxHgsQbAG+lg0AR6sRIoWZjm3cifbMFUP6FEQb
+eJUdCUCfY5gJB6ckpVHyH12ytgqmAD+RN3Kf9czgrfws3WlZcQDISuxFRJ9VjuD55Yya24EBd3E
yckhsihugcTsmY1PI9bzgXd3/dU6QtzdMRfOfCD1xaE+IqKiOGaQLRhroL5NZ6t7r5Oe+QPMRDyv
tm9i8KPNPDS/G2GgXYqjeTuMBPwl0hFQJR/UztM2sDGXXt0ikvZbSeN50FTmpU5JV1s5YJd5fU0H
e75IUxPe12QVHvM0TKD78lX7ho5qxjfCBhz56DsU22kHS8x3TEVPHnGBD5JWctr5R7968pvhqxzk
dQO5YcgmIH3Cg4G5zVhU3rq2f9Yg/p2SUORDBaXJjMPrDO8jsrk5yHEOeU7zxXvZ8GLAhgOiEqxO
6nX+8IbIXgjpFUxUdH0ApuK4KXOCchOgliBMnXCh2hS8lV2+eLxv22qZuyZ291gCoH0sFF14P1Kq
6BSSKgN+CEUjR7RrimsNIkZYR/YLUXaX/ibHAQbThA4G30l1T2+biBJ1EPWBJzx9/hAuqAFNs/Eo
0E29YDd80LPexCD6e41Ru9WPzR3nPCHSDrVOYUP3FMaHGr94kDKvlZkHT+G1kEB7BoTW/QB4MKyo
Y4YNRVthKKhHBuJ3Vhlk3+ydJ2qq4g5nsuiYLONLn64Nprd8P4xs4qdhA9wYcmqTEQqgsTiUkRJ9
DLMIExBCoCepmTh2p+eG0wLTOBO9QdpJb718O/3Qm0A93prVy77rTjynNG8cxeKuyevbiLkCe43o
dh+8EVLWYGG64J1gAHCtUnQ1PuoIrIpRlgyEF15Zi1w6jTTGmIoB3EWQ25RLI5iFtZvmgOlm880T
gFBcZriBimc9j+VgV3SDgZLYV3BGGCLvLnb8NVBP8q5SQ+Mzhymrbdh53S4LGKC4/b7sNHB4L8Ct
WWllxV95LEjmAjEv+w8V4TGwjPDr4SXZBbCNPZMdsgSglyolj2vm/OJ9At+dag7/QliZ/Bpsd2LM
mewesoSYsIpzubVw02s4/EK3pTxBcVNXEbgQwJU7guE7UwmH3TvOXCl17P/JnfzPOWGoCzACZShD
t/3P9ziDxVW5jRFcEzZkx1DeT/xOHf/AO88m+ZQBteqAVj9MJnPRT9B8Tpz6dQOUUQCvEV75S+EE
uyYZU4wqMDz7JKiFkyXjZFFjFA3MUvxf5PpwEsvLLqopkBmnIovhqVs9iysOUCZl3MgX6tcpollx
LGZWsH1TobT8H6F0EknLdHf1mOjh2YVfy5cfc6ZiRomZmccDOKvUC37wPrOfWjTEWohnCwUIcBMN
j928eBENlTByvApOo4/Mkz/jb0aJ5DMPFO/2LvqMk+Q92TMNg7DoJXhAXezGDYAj28Tqv8bQNNZx
hCR86DDbT+Q4ECGdv1L3kh8A7icKX9/iDYwiUMFdhSmC3OcZ7hvPSg8YbYolpa3gSvfZjpPND6m+
7Kx8JK7gF8VPeGGv4DWrs33uxlzb8gWFVMDzuFfuBzGYrIXgCJ2husuiqb9Sc2p0PA7EMs64tuCg
HBN+Urvoqm3+kpz5qDU7ZhQLh7mgOiQaXKae2S9PZf4P0BaMiKaiPXERio0j8Bd4I0D+lYywkTuD
v3hgkcbxqSFom+MG379GNB5F93es0EzZK6hMW9FNi+OgyFiUTqvOU9haAViJzBQ8gGcjTsuaAq/2
XWAQ3Jlr0/BdgIEKsXKIQxC0ZSUzzF6xUpLCQhzbsq34iDqqcBl2avckZlbKjx6TECNsjiR9kSgY
P+HLcu0GFXsVGjjIJQAtcE/podN1HON9s8wE+iEC/Xh2ooM/RH+0QT9r/CUsVk2CpLpVRFq747P6
OmHgps5uyu0QbGI8cYgZpiD3mr1XyHZRIUOEIxTHOe+N/XsuM9oGb1h8Cq+V7ylUSaSZ8qU43BT5
ZxrkU9FwSmqBKJYV/mz40eLKcU5KSQHOiVpEmBB/lrFIa3pRMSleVuCggHoHmvUiSXo9p4G9g6bF
U07NQ1WAYrvjlYxMCq/Gjo1aTrxrVgWVmMsbojZlxl7gAbzCSTwAh2Qd15Zsc/ThX36BYGCLmz/S
lRshd6s4vXQAlfeMN6cCVTy9p1tralvchAH91bcPNV73seQkSGf0bzcCCqHpZBlBZ+W04kJsTnZ6
X2HGHNMr2ljA+74MeWTR+mg20aiCHIidmaSoyGhxJDOHmx5G056KUExSCNWuYGfKeVM4TvhjYvR+
f2p8NxepxXY3pHbtQT5B1aKluOV47S8zsNF0gsZMBOYoPtaQ96w/ZT3S0UsEoOba+AlHSQEf53qY
8/R/A94hIvqdppd+e4eGdtGMOCgS6GITjryZ/V/EtPN9P6HGGoKg/g+/J2ZWqvrd2eGN2xfmkoGG
ez2ZdnoyJTQqvmkcHvK5Xx69nRbulPfl7dpC8me3bu97RzIuCFb9n5XiTbqX5W4uC+xq7oVxZE1s
KRpeuTat1oaEnfXjBXzclkxtVlVDxuXVgMn1fYDwi2yRxPjznV/7TnwwMzvwsgjb/QU96sm5irAz
uPNcp3Rv1yDrP5wdHfFFE0uUcWORWBjFffDdGA4Jq4LTQXXDPYwVRIJZjYAZrg1V2piRgxTDcB9m
FkJre6KtUtyfAg2xVGeKR3XfZIhIRbeW4pOJCpG0K7iDnkwWMjAcEEHaKm+17cOQTX5w2XjT8MAs
N3rzVo78yOvd/rpo6Gm8QkAIlzZs6NYyOQypG/4wiMwfExqiy6TKu6NYJ0UV1CTys8/C2WiHasPI
p/iNUHy+MYM5fSBdz98bOU8xreZbpqAOTZ39svDtotDDq5ylBkwzcfppCWel/AeezXIuEPvewSsH
TPTWLQDRw0Az4/9LFbjh0GYWqZukRpRiJkIeeowkMo0kQ1ZGwPUS5QYOyL72w6tXLOGNGlMiocNQ
WkK6qjoqvzu+1QBIlOatymZ4fzTUo8u9IWpUTctZJJcz87j1C4kVEG1/5HPIDAmF3Z7yQuLcvG1z
s/00w/q2rNgfeIj7bym9wKFtGCMRGaOw8LdpvzfcHT1bNd+5hS1yx4rQrZjpn6bpr4rh95TqX7ci
X63NrgaU6W9RFrIBBo7DYo7Wy50y+tGq+R1DJ3m3SE2E+yp0PDFIZwGhcuu4PItuQsSCc5jEiEqg
8GgYdFksj4uB+caL+0hNVD41+4nrY7B4dXgplddrWiek7drNDyKucFWKoJFALprffaJLHtpEJDYe
zVyB1yomg4b0XCvLl8dsYvtHkWScrJzRu5FaqxllajyTSx5vNIZ5ZxOUkqbWX52ES9CdUKSvFSWL
8uh0lfRSPMDkOJ97PWi7kD/yfv3M1vplMPnVKhwxGwr2pYpehQNDutD/hDempVd1CJgaMMQ4AfYp
WMFq/rHsBlZHg5ZFrE2ivZy/JO9DM733zSc+SdyTREK+9EL0EVLMklKseCttp73KpBJDXHViL0T1
OiQMeyJw1D4esRnP0x9eB2NyxZSPhDRQEk5bM1HyFIgYPVck7mSifeicXoGjDMV9HCBo1/S30aew
xbYcXTDL0PfhzIhzsl6Gw0h2i2hiyhqDgEpoGwHKuoCbGuiXfwp5JLoZqUAbAM6Jpa/eu4Uj6Tws
gR8ZfcRHMY4ZgkpKhWEFRtOPwZ1GeSk4vExWQObxDIrAtdTGtEk5HaAwzbimyDeYmfXOFItlY1e3
nlvmB1z6u8Ner98ETm5sbkD8vOjwhMAHGImt+sy+JDQmxLIDVMnzmBo0rV08alE5xPw+7cc4Forn
XbK2zexn3yJJNYFGTxWmvqukDFophayhCT07IGOn5Y/BFY4QiOcjrmhvk6M7qrmUPZtZR0Q+wPWe
I8qF+MZHqvNnK6XJ7imbHuJlSA5GZIADLMeXSFoO6DTb0RJRf1H774mbIXFjGojqmElwWm2oKs1n
g7buosMt6Wx3JjauZuApDQy7HxRsVKd5M4cOsKI9hZfh3tcPJi3W7yRaJNeRxcCQJB1a237f/nfw
Dxlj5suGKOJDA6voqqA6Bm4T5/G9k2uTYvZY9y1iOz80v4uOW8i4NGxFxphHs4V0YqNu58jpMBQ6
IfvXy31IeeH7iSN1z+vpyAlPn7dBQCrAT+QtMh6pkva7twqQVoMjqHynb+f0xim3f3zz9lnReY1B
jHIx5DnNn/skUOyKkrgJOO+tBvW9/HtjcUJbOX5yC2jPYRSom3fHPIRYTrHiJ1dhOXDYfERi74gd
GBd+OlUvUAt7lm9prceVcoIRFgMCaAAgaGJgebb3DOgkZfBtNiBoSUAZ9vnTa7Nfw45bPjksGMlJ
Hhs0BxZxz5VNG0iRTal8p3aXuxu8qUMLuQ3gpl5wVJIf/yXjWKUbwDabKK8sjx9TMqO/HVNqOAUR
xtNMDUT60MXQjh7MFdEdxkI9FccrSBFSkPLBNOZeSzNIDvctaShqi64PtnDlkspYeprkrhVxLNaL
OpAygIMDNDR8avAsgeUBJFoekPpTlqUM5CvY5lcktVWXaoEce7Cd1bpUjW0KGUQXCfiC59OkGbEC
jqrE/xjh9/7BCgLCtzei3NjQdTA2ZmYFlcGOJcuUYOgXkrmn3yFr4iFjAM2UE4bCGAm7YuR49OHD
3EQBRTpxJ9A5YJxCPKJBhA9KqQEVClkdz2uAWHIdVfFAUF1VwFmQSt7zCv8La34uNgNyZ12spxZl
+MSivErahoTCAPOERhwpmmNm7WwfgLS6Ie8MgKnHDesAA/gvcnzGY9BH0DxwJ7PlCXgjCz1OWCK2
DTwFraKaYVf2dgyDBwL7iWkuTArfhlUZ4bSJV3sCgs855rfLAke4m5zt0i/D+jULcHmwY8jZLbPy
T2A64OaVAfZSTP9H0nk1xY1tUfgXqUo5vEI30YABM2C/qBwu6lbO6dffbx1epiZ4oFs6Ye+1V4Dy
3Mb+jd1yivB/DidoXlC9AhfzjaACLE5HHO0jjOURFeMuVuIJYPrJjCdza5+Q3pk5vrHubiaZLREp
cr2Q4HLJgUpMLmsQrYHYZfU+vJhQm2zjIop3FmlNYWaqGG+nt1KqwwCL4mJ3ubp3S4iPp+OWeNtH
40xrXofVovccg1t7YX2JrGngWLUk2ahB5Ln6m+clFASr/Bud+BtmlP8QHxxMJhUP7SMO6BSkrp7P
lHL5TvQE07Jb7GJ9JlaMsnF4+NpXSvGYmcrc9wiUDv7Cusg9WDv+mTbDQ1gENQodpbAg4x9Qj93w
neO0fTRfxBhTLFjhkE3eMjGgHfOVQGwoXOZ25n9I7swVIUGhEZtHLgchWhJOJCyQPIaHD/HEvW8G
jGRSKorS3Y8WkjiKb24KQJ6aUZ9kc4XFTWvBOADdmp+jCW09Onsbh0HgL+n9/fk5JgANiIhOzCDn
fk8B2es1Gc8qZTQtNdhyDHluKbJ3Kw2+IaCiKuUz+CTuXta5C+tLGlwTtGtI53kb3hovFzs/35iO
RoehNP6oNf7NLCCTIrWDP3l1ujzBHcaFpfC4ERpr+bEHzCg8vHKO4EaAxKGwHOpMCvD+EajwFfoN
ND8Xjd0K614RHLmNyN9Xx+y/GFc7c2tmO4r8ufzhw4pn3dHCZkwJJbP7aEqQ4IzZ3RX99yfsDbiG
wzj9JGSXKjvK4ZI4pf1y6vvSvhhdu3ynq+XBesVcO9j/0dn1K6c5tjYQK+sUZtAOm5A8H/6xb4De
802ABzDCFwcB1d2lPWPJz3vHATJzs7c83CdcfXySwg7WyYstahL5uPSetUB1QB2ZHKCfexuprVaO
o56s7fOInsJgxki0wEYVU9S7nHNzRbfgjdx9aelp4lJF14Y8PZw1LMak3pqFo1esfc002RAChY25
t8+MGbkZJESkGdvhxL2GJwCjg16gTD2U4Xdd2HdYlkC8UFfTV9AkfdwlNgFkeD8+WxPNerT79J5F
tb3nsx1i/JtU008r8O+gFX/WaLetWZeHa/2XY2RBJcjAtK2nn+YKlzC449y+ibnQHrii4Cb4err2
Qqu4g0SDGlJ1QhZYnua4YTYFSNJ3sOfqnHrIGFsZXNfjF5i5twWsi5hByzjAFsQIAFBDAKgA/fLc
4JVmUIRYhIiT64zGhfxSHGY0A5ZxD0lWDGYFMWSlJtWLEdzRHOkYMa9iB4nyZL9iI+MBC+GnZQn0
Ufwv+o3NNjgq50kro16vznfoTLgWS1QQXuvf5RhIWBUzGdoYnPRzKhVsZB7MFyF3Zrmg00E3gMPm
MIKULgMDTzwqOelweLqwQ1GXHZkyYe8HRxLg2sG1eWHHx33BIVGl8Heht7zuWNcyRU8ejH8UFy4H
oYstpbfqVza8S8zio1IM7XPz1xBhjV+ESQPyBtpS1ByQ8ZhdEC/E2T1l04iQxkc+nNTrD7qJ+Miw
aTwSMDpcto3THpM9ya6N9xg1LW9hYGqWIYep25pjERrSYUvC/9W9xc/tVNaLPCnreB4n5R0iRc8R
+t9iKYDldIM3KbGifMQo5bkaWBut7kfclWeAKLQ4Jc1PsaZEkmAgJgiFvd9w2bGjiQi0qT7BgnHq
BizjlJ9ParYzDphsgPzi1/nphuF79b99U62tfIso0Au02+lQZLKMWZm/fUFNNU4qRN8wk1OI2QQT
AxMPXNa8fC2f6z1Kb71zBoXCQqMD44DfNMurwF8d3iTH4DgAogZAn8Y0X6Q+jySOz6jty+/wDf8Z
XQoV2OlaugrDf8mJTT7mJMI2uKle5HPwolZhsbRAufiIUwBunHkETS7MWczWWAETIjMvEzNU4zem
VOAh0ehZux374fzGzzL6V1cGClt3Q84I99jEWraoW40dBYFyqFI4Wq9sBiT7Wk4/STuOXq0kzv1D
lGYBx5BG2pL/4cyKVe7622hTc4eDqYhFmk3ZBspvVCqUl8Q35JufAIFoV5ipAoqjOZV3ZoyxuNZ7
PVBCZzN7ztStSVX6l1PUgVbgUIqogJ2E/Nmwtf2Al5H54FuZKuaKR6Dw9JxASvg5CBVM+ph0+qiW
OLfxFmOjmJt3QRyj8KYl53MAaLGx8POAc0oxUXhEZyuUAtM/jo9dLh01WDqQ1noxDtYLHRbydXKo
pTz+8iXqEDymCJtskUozBBXXxY6HoFcnN1EPz9DrxFNoo+zN0CF6xAnLktyg2T9fLoBdXABKbnGC
4UWvLEO2yXdlr0ba6WQAYh09bu/mFLTp7Q4InUn9U7u+n5kLSy3Y0PXXsppiQOZfKHX2C5I+caT5
Xl1cYSASPjETjLBbxB++4FXHZ85WTXC/Jjzn0P07TGRNik5vxgYL+SaIiiiuEWJfwPeAW6rPq2+Q
7fyNX51+ISr6QZEteLq5zmaGx2gsgbPlTLnMlEe2TMgZ50dLSN9Dd30cTohFfYKPLrxeJWU0Gbgc
yHri29Urr4UaFHwStnzjxjdmdhilUIjtkgMOQhH4/eZ+LqmwYWmXewiSRjD6FSdKECgmUUyIY8T6
B70tf19w4+3xwAj9/GniInt0w+Yf+iOY+ekIew+59Y/BXbNHuDHV67JT4DQToiYYomrLUOXneHVn
ASvFtrn+YoIbD5HIFaAWC9Y+KDu2N69V2evxdGVshJZd4C4ffCfY5YBf7DdjWdechMX72Mp0eFph
DMekxA39N4qY7MpsQ+WNv8XwcXCK1dBJcfZ+v1BUdiOHCLpiw28uOBBw32FcbfM0jRhTZuISjBus
R+ljNq6goGiAirVLH4eAA3v3PHsvXK9/N9uUoDKsfRHpHOoiYl6+RFjTabPZPWqgPViOdamJf84f
Yz76YnItFGMFLY7PMYvxm0J2KTq+blMs3jd/Oa1PMJsCbkEYkW9R6tOs9YRuWy5e5rtaND9i887w
tQRt7QOr2Sr5J6vkDDBWmrKFiqyiezLEZZTcjxlgnvFih9u5fquHJrmbR/740MCcPQkcnukdvDMn
L6pa+L/Yr+ITwIBPLzE3iSAjW9pEyRY9w6OlD+6iE5QgXYXFwDWyQnf2XW6tmbWN6Wssh3gt8hhv
4QVrPO5D5TDwtPhtyIBaxb/iKfbNX5vptgCSvwqjHSCdt90bsz45LnGV/KRv/dxnlXMtB3KPkKhX
4MicQv0cGHFCNKJEKDaNC6UpjGP+XQxqSuEP5JZhSznYyjYo/emitbv/xS3fLVbnOmRgVcXyIR9a
/TkeFCMfszWXZyxovjcYt0olyUp4AlT7iKF93jIKRCa78PtsotwPUEGl++41AeX07gceUF9xxlsV
W594KNzEY7ou1Tx9A0bhAAIoWjyzMNQw7iSqOD2sV3Jv+qDjocuYnc/IV0d+4lhXloMmyF7uJhdB
TTM8BJzc2ZmXImVmAU3jGqYq+pVUqkJHFzynYGzxK70zsIfFKP3OLNh4bL8rGHOI4EMYxrkJiv6K
ujZpk8yUsx6pnmhj8djDMuyBS+JJJ35LAQXh7HPu+vrC2dM/dsyPiVfqHYbMCFxzrF/szcnAB3K7
gR5fDs8FBrUjH3nD8NQJA5cBY/giQk3jsu3t0ym/z6A8XOejtTy2VVj/Z3TDcn40U9KMEjEtUWsn
LlbLfffUZMHdzEiUhwccYpIukOPApwIFBMGisDlpyo2pjUXqBTRungUk1vnGXzia/JzgVBWYR4MN
mZPamz+GpWWuDSKFezjLGBoQ99T/7O2EOM9Bu6u7Aj++gXAOBLEEMuBsj5oGxjQzxH1h3kXIDBIJ
fpeXISWSk2+/JQ/9wmLFioDRx0ZtkPmoG6oWbkBMBZgRqHwNoEWnw1IlNIn6LlJpZunjnXbSFEZ0
NBT0KLfnjQJssbRNHfz8dlRMV5qOHD05TmvfS2JpQoZyugyqXypFP+S096Nl/QMBktKUmwhr5mrK
LvpuCa6h223AigWHLeqP/R53H8gv2Mr+ttqgt6mI2BVGxa3TmeA/jG3kW48rFVYZLXHscnjD8grK
o+38S9aE2hahB3gQX2MgfeFPBKkE+UWLr5hABVuWdNjdwcLbmPoTWrPcDl2UQn7lpstRwh125t+y
TI4t/ryiZEi7F7kVPbeiMGcpsayywH2LXZKwS+KOm1aZV3nFHwLWkLN3/ZffTm82oWH+Gv2vnMmE
AbQPc9a5jxbJZBDPEAoV6EOWNvqmrpt8Lb6dI640T8/QDGZat4zLFjoeATKoPkjyAWSYM4zeo5wD
UzT1r3CulEoSvd9w2QXnf+kefwf9amBlzO0j+YgU9npQJsWZwW16MDUONTMXuTuVP03zZQcsDm4g
PJ96usS8pFCMsQQgcpjFpuZZCJBANFPL2BU3mw4HSUybYD8h7E+eUcSgYSGeDjOp9HxrTMeGinNR
0llvofpmoACmnrIkMsROHFhbeCy88IWUJqgFY+Bd98ogqvE8e4W1wA3l0FD5wwQBBDyDICKY1ktT
vkSOqBKcVwsy1MPuqk0tecWVi1Vwtfp/rKHAvpC4CUKQWd/2BtIKYyOCaU/ZU3M8XcFP5r/UzrS1
mMxzrwyKpdy2pLn0V4+zJaDrWKbsfUEvYZOPRnWSgDRST4Pt4hA/cY7LZysKHeZgOWYuzEsrUNVm
Qp7bwkMKp2y+cFznDaL3T+nUYpediuiFKbM0ZftKzafuDttFNufEKih2UjojVaFqcCQeAnJgxIpb
tqIl6ozybUqYSBIpV13aXMhfN56J4lBi0eIJRHD5FUZXYxorL1D/q+qAQQTLbiLbHY1SHdFvxZmW
scPXg83gPvqrvkCyfxpX0IKrFdoJjwwvWNrznoibOrKW/2S2CIkPa51OHMeg3w/hRoKOty/lzz0i
WUAZdyiM4N5A/TQSRgW5GjdaRsu81Sx7j2PeAG6n38yVSu4JFynb20Kcc6DtZLfX20TOec2BjyTU
YeJcUB4e7Y2eAH7mh5Gm5ynGgzbn55fTJoMyJX3n5wGDZqcDbd35cgt4HiUEz5SU6plqfP+Rbqc3
OhbULxJ+DQG/woT1ysx+cUktlq+/AZu1kN4XxGKX5gjyd3kR4DkxKKg5pDGrVakAVjLb40nH0/zR
e3RdWJPQMQe8C8Py8RLwPP7b4lLYwV7iucOZBS2Hp1skKdc2mDZgDtHm0KovLJvjmdOMcLYcbKSY
2UoeZmCAh8sbgweyhEzTtkJSX/ANZyAKWavg/dFK/UIByFUWcpjhJxZjN6XQJioHk02rNpS6+bMh
371w6XdF/8CzmPts5GAg8B4iS01d0w/Jt/Dc/Ktr8EHyvoozhekCF5VpL6eKcWC3kiq524rJ+RP0
XN9nYo4u4wSIup+mj7yH02h8lYy3HJUJpyvEG4Z0n/vKLSUzT8mp5p5fZ76y8aoQ9GMOfXMe2yPr
0BfsHCc0jFokKkV7EWPmSl6HqizMz+QY30eVGSf+IPzQf7YdvpjUzQY0n4RoHTVnZtbGaocmyq7U
clspZ4yaYRMTF9QfUx/+VnnmD93TcPYeZC3SlMCZcJiY4LMST7xvc+Gb666W4+ouDLNn5RNN8oyq
HuLoVg3f1/kUMBXYLMxOVUXmfBH7xBk6g+5ysTLyD0kOE1SoK8jsahNdZPAwkzQI0ZTJR8K5asUU
+GY+ZIgX+tImYsEs17jym4tzMDH6mui6/ZzuZXe4Cw2g62fcNw6HBOJiSEdUlKb4NI8qsrmOEaoE
qMrV5CiHmnfM0g2QGPWLG7wiEkF0IcMSD1plfWbUPbFlhx7YpceSUfbxywlf2YHWeFifVdiYMnzx
oEiZYtmOWRc15aaxdG1CEZhdqbqVefBVWHf279pOu4eI0otRshe8RnEFq2V0ml9f21WC1V5kuZn0
SN9hdVObY0tj1d8tEgKP5iqwnfWNaDNQIYd4xkFyADlYJ6flF/n1FgNz/26X6tLgmBqsmlMyXmYS
xNOfJmF5jvmgkWJ/pc2S3c9u69fKeMLcm36FfYrpdE3SwmLPJAsyOTzEAUMJJS9SVPHF9O0k8VU7
7p845g0BTTE0ZpQcp92EwSrLpSfIJJpYhwMTRWpwdnQc0UcoKY4IcECQSTf1SS4tuFEfJj7iIcwt
/NabiaZKNNKcCqf3y/CpmNLqMCuaE7y0eeucmrC7xqqjG29lz1DLLUeDmGYRV11fsTQzN07AXugL
jckDSJaYa1oxGzXHYk3J3UB5esjCLWKuSQW7c1TM6NrwDQtfionPKnjoy+5bTtLGFrA58aJN/2Av
K06+AIkGzSl2GvJRWlTlPLiqFRQI2tO4njivizR4iauq+u5XSfM4BNy8NiDhNbDZE7RI+b7SoSE7
tjodDSeWrEEVhjOVLOR4jjMQdHxJCRnREY9Z0mEpQCMkS3NARkbGohVzpNJxqhcLpw7SehHdIqSK
4a0GAX0DrmV0Meq0wCJ/oFzk1BPnwdAXNX9TSCRMJ+oL73xjbk1TxRmci8kWhRuDhi8A38bQZsZG
hAw78i5pnRTLZZxtTECBoF1jL1J4nJKxRw8elzsGQO16es4mewXlG5HRw/sjlew0woGO6lFTxBOZ
JdfLDNsLQ8bAH+k0c5qDqopA0jrMV+ntrW297Ka5DA4p6jmKSlTaMURcP/zle0NLYdZ543iRrK4L
5YJW5yeHPWfygv3SMW5d7AliKG3HZqUIGMYl/B/2z/x37Gp2C1sCljDDBsL0UME9lzk1+bC4iGyd
EMbgBj4DP3HDl9JVaWwhhRj2IP/th4UL/Xvb10dyYsFqWio18hjih2ach++Lr1Os89TAlaw0jpfm
9jxkcXCJAxdvM4L7rCoFgyh+Lvh1+GsJK484Fwf/+J0fVuRQTHu9xIFm0O+GEEN4FkKxQnYhdfjP
kAIP2S5zayEmBdzJu6YvWqZYWfkE40WYO/8TI7X8fp7L/X7Mpg3mDBclaZmnZxqrorhwEysKZC26
0+J7tneLyIYJlt/Er/68dy/4VOK1GPCr+PSYWmWUt3EpGfXK8y1Sntwwp8FrtnL6xpPA3I1bLqOt
GRBoHhBI01qeZu/IqCDfxMoG4zqtkAp2QDwbLPmWRCg4PLiYTRdeCEdzptsTgHKd92Hz377jo7cM
EWyidgqgw4flTWYqUoPMW11Ynann2uB63qiPWQy4fFBh8Y4Ztpbf5plUjqhtZmxGT97vLvbIgmy4
jKIMVWQ9dfKS3H/PzsDbKhmepRdJXlR8yDPIfZjD/DgFdSaygBgNvv+GhY4DR4Lk+e4ij6vgP7th
gVmtnb2NubvfTU4bPmQlfUHRg5CwiLUKCcPaKYmGgbA+TgzsEBgG2jTltUePfNYyCHDKHVyqMHTL
/G86M4ztXWNJf+747/vupreATEQObnTJ2bY0zzaDiqMdcgNmeO//HKj6ELSBjsXBgl3hsqP9bdoh
uaNQohaA/HrLtJiWshf+Ic807ZLs8myFza/0zH/BvQ0QIBpRVe0tNASUwwzoQ9B9XLRciJSrl//O
VlhJQ1hPVGMVnb49b7Cnit3f+oug8oOXHRO8t3gdA1S0SfCKxMPYd5/BA6gJ4jIcXoqWnhcRt/jE
ZfGXAxzwxG0Rl+k32knUPoBaotQZdugoMOIPqxtbl9bCkZX5uguK8XN0A678AEMYHcRFHywNxo0w
oBkUHm3bAVweWZYEREeHOOQvfh0Mv41zLwAlWzn3yHdatWFrx0JkBi5sygj5ieFwFjF561i0phkb
UnVCgYPnLWfqNTVfCtLBu0OhW16XFg6BlIrrE2Tn9kecyFw0jdC05jx1P+QvMPhWPBMZCnFbnd59
2V+QN4uGOdbbwkGY+rseocYHqTM8wIbPX+OCmtB2DOSHmw1eW9UI8zWrB/uj6BlDmWkPTcl0Txgg
MYPCWoYuJ1Bj5g9dLetKcmFs509u4lcPFVqICZLesL0zeIGxgTUyBto7WXiMUmwLuxMXyiKbkpQY
12027BuAqmJSiB8H1/ZvlaSRMeMq7Q9JUaqLui1gkJXhHDxNUXEcgK4uenKv/xsgN13b58F9mDdq
Esx9MdzFVh/hHz3OK0YZ3jXG4s393jD8k/zzzuoBhKq4cuajXyc7q+9kuX8NWjyQTnGck635RcEe
/pmzNIgQNp0L93I/40KICq669eGKY6xigfxxRLF6iUeUECZzopfFi7P/iPSivkGfzOAzVWPLBcXj
OlNgA7cmj7ZfnTMZ6H/6JZYOsx1fTogIr0htpCKZZFiHFn6aHyHKihIxgSoFDrhynS8EndhnpOuA
sxupHvf5iRypyDk1f/LKU9ROwCi47b1wuE944P5DvZ1H+6bn5PpFgQzT0CIqgCCpcLiOLOgKOzr1
m/2sxLe5CXyqRVcebVRH8Rnt6Riu2LsrfGk7BW/TUiJtMrKjCiVmnnK7B/iaXpURIkyYttSYGQVe
jRm7avndBVI3zR4eH9XFtEdM54T0FLHmUzLp1rgU/3iatxD+rsUifSKU9iPvegBPICDaJNpPICAY
FoheQHZuduZ1tOdcEbYGycJaDLw+R5gFgKjT5sOfQCbKwHpAjzMT6l233wuPNbZbmstjk3DhdSyD
vGYsuycRyavqdXNe38FMlQs1rp460QRgAAMSkPgqozvdKXqzWh+FqECCPj4BMGuVMuJ+Fvkj10/y
rxrzJbqceDn/QzjRPUXrFMFwEQJu3Nc0Dd05za6zlLkWEiEKMtzT5drT4xJKlp7lkohC06ib14xK
mg5f8QgDjotuq60AGOS8w36n4dxxd7qOQh4T2FH4vbFocs6jD0NbfaGHJgj/PEz7zcTCwB55qlfc
e6BAQy+Bv7xOiBrD/UZwSZQygSDIEQS5o6DTVBrXBBg3bDqrpNsA9WwfdwwTy8NuO7aLYR93IV0a
A8SBn2cCzzgnbwdZoWLJ+i2PsfGhQTRDepezKU640Oxy5gbo6B25PDlYOYSw53yOdgfeP+kar17B
qvd4W1flqSruVse2ruyVguRLmZSoZ1Y1+xVsrZPT3pE8teFL7Tnu80KDh1CD2ZImbAyqkVOyrgHG
AFEvTea0Dyfg0iRBifwQF/QjjDgAQ8ryB0xzytlB719Bt0Oe/vOQvc30FzcQIDDI3kXuCnirfke/
l+1wCeKVtGpYt0O1ANZPQPQFWXOXJIcyxawVjwCZielLjH0ZTxXQCd5kM2LawzT+PwePahatpiER
5Xc8UI9B72mPkSJgcyIzzXXdh/w0qpsHsVlMCf2F0sD7vG4a99PYx5gEKuVRGxMHUhEpd5ii4B6w
HBmeQkRCcJOnQFKzx2M2M+u8gxrHkoEnHtFCLAE3uO9pOKZxsJ2wIRDAJ99Aa7iKW74+LC1evfLi
45Qii0na+dLBhEhxyJApa9YwZFn7UvHDGMT+p6nK3tN42yM1KNJ7+zLHof0gSIFajVHw1tD2ugw4
lhPyIHvU4AUqJNMHjlr87kwLZRKqaFmglTTcGpE7lt+SNRqPkUvPx/yzfMGrCjd8EV9gBDEwJNXx
Up0Zdif0kwpDE2fD4FgWZt6sXwYx4nZKbL17COuM4yRVM0ejw0Yz4hrDXu1DPnYf8ck4QmE5FuDp
xN5Q7eDZTwfMvEKNm8hdeQI6OSsZSHOnBlsxwx01HfY+6MfIpIqZM8rUhsnBbkstQY6iUSr0J167
h2H3sbY5cOsy9+jr9vEJqwhBgezbYWGPofbZmWljjSiyiWXl3SWrsukJFCKoO26XNxO1qgleEWzt
QxbC7zLQN55PgDvSCvXpg3FhimHHMaCWxbc++1dMJTnCS453oY++ocEt6JhtkNuyABZqloJf5nSk
lAbQwF3FjtENgMvC0LN7sW9qvPVLfpa1iVCiQYA5ghX4MqwaZW2cPYbsW7tEnKbV3x20Hfz+7xS1
fLsRSF+yP0ngYIVzYSE9x9yEtFKG1kD/VKojTtEVLZW4B36NurWgFzRetl7Jm5mtcLzs9q5mukMR
n8PZuF86JlC08k82gR0goWCOBW0Zra1b/mTORGohBTz2Iesf/A6gfzXUsg0TCAil5YuHzuq6PiMM
hvfzNCO5+dGXHSVWemqYtpw7/9ZLhubZq+3hd77AZbd6uOX5hrgH2wT7nquhPlgco4yEJITDicq4
wcYA3yjAfqLx3cA/GQGaU1oxHeZ2qydKrsgvCKPfU6iBeLvgGb5/DiHu3k0o0SNT1++4KX3IoWQA
5D4MOxu+l72FNPpaFKKgxTsP3wTVCMFbsszH250NYxOs9115kSbOROE+3Lbo8SNmpJAz8Q1j40V4
zzyj97gnMA0QUhx1cAfafR0G6GrwJtq5mZqBgeWgIHpmsedbb41/9Gs6wWsAvMqIogBCga0hxy+c
qDE9SBkQ1JiZA3ou6dOOfcmLYdrXGC/8M7KEOkT15s0yKCjhv/kWq0cu4WCHrqVVCzIsRbC4bgv8
hHuGrRCgQ9HdoQkdjcGoSUgj7YfTBdg170UQYroTKcTH6B4iINGLnV+DeQ6XVTbl69O88XmNvmDw
o3/G645CZ7hCO+EdVPqQZcEXEnxfNJibG9MxPKCdy7zn2DX3sBFaUIGv3+ITkytjfurHE6paG4/B
QX52mm4bk8mm0xEonUWe8mlMlKXns6isxqfYq2JmJaMQZeN82dOeZIyekfvgBieIm3iUAEAWVcUJ
a74RrmE1xJ/NPHICEuti4ulyHiuv4dN4MiH2gUMm5XmvuOpo1xlX4LKgyJCIpK6rvmFcgrcDA9Ve
zJ2AWsgia+2S8BUcRyQvrct4u4IIcsbwibVgvCh2/C9ylJMwhVSVQKZaaAqBnoQxaIjU5O7n19cQ
h2tJ+I/IboFjeh7mnHBAM8Xh0No5of0JaLQYaUsZInPGQRtCvSHVF6a4oJDDMUKSjtMMZ4/JkHR5
ghFROYdoZaZAvA8iFCPYh2/FiATlvyLGrRMXX09SIwYpwG7ElkcNDiMWyUZWA8bpUWvnnqRgFbfD
jAOLmTBTmBIeAX8M06Xxpt/nrxAh2egY9S/T0e1VRCBvheBo0PRehJd4xuQAdwAMbeTYxfXC3DaG
cJDLGjyyiQ3ZuRFvAIG8w4lgmeR4OqeY53Qn6IB4DmLfc7K717rRQC6RkVU4QwztcLjqlTlHwg7c
9Vxrv+Bmzd3mu7EyQjWY3XgW/syUPwT6TFQ9ZFuiQQu/2ZWWTvSP38LLDVXoifc+Q0w3YDJlMx+B
LYuCi23j8XEj16VeSxk/WlnksHJipnozI+ofeRq7/mXfUSeYmSP8ZEZ1HXfVTu1/GY083TnlNMtz
RGuGYGTNWkojw91+nnF9gOtz8aW4IA+PihVLmIYXrUdERii1nDfZ2MUjJyM/ZkcufjNbeD7VIUpO
mCTT9de/A3e7ynveGizG0x18Llzq+zN9zqlLrgfoBAoa4j/QsDAK50JbUvkISSdl2ADeGemitZFj
GqzkfZ5rdN8ZKvWcL0Kay3ymxHXcq9nhA+6nfC0Os43rE4FYMOxT9Lge4scvfQphdsywToAbRsAd
z0zTcEBJ72bXRZjUz9RiHmZCxpNxDplrWjkmEGA4FjcvVBtAdquh4FZBDSvNg9CJRRA6egQmAQcw
tl9Q0FzaLGOy65eTzQwVsrkxS2NSRpUE6cvosZQqG5UVYp9ERpEdSWRDwKshMkTn2PjRb7x9DAaw
USGCjgwWrDFYxR72ez8WTKAvdhwoOLWif83OkQuZGjFEju140Q//QByAZGh2jAIbdi6ynUbOtCFn
AMxbAM90xoidmxrJysdSKYUlPntXNuYYAqIHDQoL1Y9NDZRufN3pseH1Fy0JNgg5gSo48OrJct/i
DfR2IajtYlE/4uILiEH0lnJoUCYbXBqHXkxKXGgN9lZjiRIKxCtCpmXw2t+h6JAEQj9hBCxUjcw1
reyFgAZC5phcIZtiyxNbUlgR9j4cSQvcVbvh2+KSsF+7sDSu0mUGL6nRV0nGiJeID3sbS2rCFf6C
hMsyXm0gDor4XWJfKLWh5SFljAu5l2Op01Lo9rAoGFdC58jOgHct9t4F79cugCpFN6hd0fITDpDd
+PDSrlhcpkeYRDjWtCGONbJegHzxy+S0EZJDId76H3YtaBDFQRMD28Gpg3AiwwQ1XkSLwD0OWPPy
L4CuTh2WscG9pWZz9Q4iJ+NBbOUw9hHfPGu6LGWnueH2efqwIM39Z76b3Ir6qHUfFk5bXBhYkmYy
0WAqku9U5jwKCDTyz1VwrQyujb5iVgFt6/DHEhJ2Bj2qmXTGE05DPdo5oNVl+R8vfCSpeqb6QgVJ
Us3AicFQDCSs4vHOjhQ3J+5zK3W96zOka07I9EygA271UeZQU2Dn9ewlPLMZN2NTpvdoiO8IIv3h
7ZS6eMN7I3RchnfGpMPUuZqOmb7acoLy2rQA5kqBQIToADqc0FVDW9HPyBuuP34QpwELZWkBFYyY
RjSlJWQSSlb84MBiY8Nvd7at5iPq7zA6hxfHoUwTwQW4M6cl2AH2BYCkrkmQKNyCgRAZeAEZo0/v
Xr0TLjN92wPrNqF1vkiDDrogDAAT7iRyjp1ILzRCDKuhlhl6k91ub1YeHJeKY4pjg9v9RHNkgArz
aVGegtaqsaMPQ1Dhc/bkLZT8WY7q5kHwCqgMfRXwDkUbWj/0cCN7BD/GPoM5Q0eAcB2HFfJvGRLG
FQipwYdFv1x6ptUElBuu4xKG+I5ShRudjJkX2hY4q6b5OEfQaGXSNld8RJHDSZJ9QIrFJpUxydBS
0Et9VmSooIgL+pu1/OtM3ve22dQrIdwEceewhmlP8LJdHgAfsNwhNd4/sVE87nE/NHwpoIQ+b17q
rTqYjZQpRRR2JGMffuqV74MKNC18MezSAaOUZ4Ra+IRfDXUEznCMKkjruUAA8q8IqaFsR0y+EDU4
fHTWE+eAkVoZooY2tJoexDw0DsagDTngnoBNyTFGXRtVO2M/DRx91HMPuDvya0q+n4x4hhLTHyme
o5ELX+dI7Mi8ERN/P7ZwNw3nN5oxsmUUPNPxquIGe5QkJe8JkbESkkDwlaJDxjEMQuSrhwGvZS4j
BFf9BIJb8xRFF0+G5EDFyePerOBVaqrlS9NhBFZrLjISK0NHX06OgNFinClx0OpGTA1WCDYWPkIa
x87smCZfn5cAey7S+Z6bhNWF7gAAXXb3ONTj5kYRlI1EyOJVtKQed84OxmGnafhe4B97MwCrQy8D
OB0cYU11+M20j1L/1g59oWm0rRJTCYNh+zOs4RhBcJFTnhsrGCRRwLU9pSkzbm4eLM9t0RXEoydn
+Mdie/j/nGVhZsXI0VtGub5b/jBz+9gQrnYIFEMKsO7H4M1MfnFr0Hkk/0AzGY8tyKj2zrfW7JtM
OeiOrKUo4/cIUxI+lSk6uTjRE5qVVDQcxmZqS3KFe38O0+JuF7/CGI2abAFZWRnOEDU5w7gOI0+G
BOmlg+EegAubLUMg9lVLx/NC+i1ufSammS4R7qjrcGG43KFDCM4H+A0nRkicvTNjj30OoCGDGTPE
BR+wv/86khpsVOJUrGEFR2NhU8PZojxAa8sDbeBVMOUA55+47O0NbCNzQbns0ObKSG3MmEce1lbz
d+55RnJWtryMk+YnPr6KXOdnbz5C0uHgs5D3lFocIZo3mzb0qggi3sCWMhPUFMpoQYqGOWaIPkUe
RUUFdaCG/yxyGhgc1RwcbY6hdzvviPRDgAESRI5NSsMWixrnerV7kVrzN+Q2dCEryrpsyN4jht7B
pePFBRTjwaIYitL50T8zUilIF7+yeya1sefnv5fGyx+QEFFu1UyRloGRvtQ8fq8zW/7ZskbBpOm3
jTEZdI/wxZ75qHbGXyDjYwmO4+zNsEAQHCI6Ibpv7ODsvT/qxywrEDHoOzncloyZwhaEP8Ej/PtS
2s4tiVdAtLTXzMVnJmGnLcG0BvLmMNNZxWOAyd46EVfOnR0DZHrdq/0r7hwA4IxKgwXpEs2eVlBx
G2ZQBucwM8nBpzKeGSgjT+i6JzK5AFQjD4ZsAh65TEP4PXZX+Fb8fn/18c7mRjx+/WPW8xkbliau
dhuE/5AWTrwkmifn2OJy+WAYLvHSweVo8cRmwoVZxpa9i88Mmdu+8b2R0bIUNoPrEKEkesJXvDnA
CkuMq9DEJQ8L9A4Hv6N+bzmKouwdlfFGoZRBUQCqQV0GOsK69+3sfZBbbzMEqIZr9meWU2IwC2ef
AE++mv9nKLTtBmmMLAliegI3m54Sc7GArWXrZW+QKMiqma/Y++/LJAePFNRo6FI0tBXrNQi3Z6/g
OBJV1OwQ4BnMjB1m9AsnGSlMoKnmeRewS76ERn4IeCX0WFN7WMk66i0oFKI6YhCy3pa9xWA7RpIh
Ug+F6S8yQ2Fcj3x+f0Tr6pPkqdIV68lgCt+yfP+H++7vmYvkKsy2+s9eyeJzonfbHTTPkY9pRQIE
Aa1ITGJiCbL2r3HtNIWLDRHbCHgy95S/FlAUrzPuvd8mOAkvBEVaLR+GVAuB8LOoOLkRfQgd4Dsa
sybMR3nDQxaA4yK5q87D+aJrsOhZ4BrRZDBnRip9uuYVLxfuFPzSGsDATHw9fRnykuydTUouMWVt
Trj3iooBUgfbmkOmyHm5xUg3b+KFYspalehEgTFNJUzX6KEyHH5uOVxZBhWvdbZxUDmHuHq6XNVf
p4K85Av4R/dQ0inqNbxumGbc80+8wBYD/oAVMBCDil6EE9UKOdJ2n9aUFBb/ppe1PD4AVG9YLh6R
dNqXYTfKjcI9puGWXnclJPwhVHMp20V7Yei184lMqXxmIUOQOYmwC+ZikKLcNng/P3exIlT30oRn
G5V0hHGZlVLifqWJnPx740hYwGPhp2Xni7In+TXmmXnKzWMNf84cmgwpmSHjFQs4G3On5iuNhLl+
ooHDu1+o2ji3P6lTOsoIB4rgCV1OT1jiSMs09LBHbXDfm1nvzC9obzJoWkxX+E0RDCzI78V0j7oz
uaIVYsSbQWneN+xWo0WItooj3I8ZzBpn8t2B2QJqSYODFpJruqaos1LSy2YqWTMNo7DiSYXI2gNQ
2L5FhnY6t87l6pH2JcAT0UbfN/eF67+YUIwcV5cv0QywHtVmxiVlJwqYdMk0QBxFUWZR7ihuSXCx
9FexBl4mu8TgJGBi7SNNFrwgj66OyDbQqRBTXv5vNljP77Q3+jDzc+IOX/KJZlSPCtdS8UwoO5ZJ
KGZp43YNKYnyXSHek5q3cvowcHfMtB5NLMwBDIh4LtUwPbrouCD5wOY2GdVJs7s3iJu7Ows+iVEW
WomEBScZfknQYoyR1UjsDt0UskOufDBeVXbGj6OI++1/VhVdzgtSTlTx2U1OL/SE2D5mjcFHaSW4
52UxBpVlKQvEuyMTjZPvjIbLGNzMuG8ZSx8o8CKI0OH7kuqtlIMErtOq4at57TtandwSNwPgHsby
c//BkAV3kGz8QHcKuit0SoUpUo3k8hwez0VUXw+ZC6VILn0LlBr5vCs6IuqilxgZwKHocKwAGKWB
ViZQXJAWzC2n8KkRv20Tlbvs4fzg+5iY+Qnp0khQyEhoN/eZGe3PnVFs7a1w40GR8bagYzM+7KT2
8KBClcgeW9JYS8Rn8jGLmUN7aHlhXL+ok0VwZ8RwL6q2seMw082Rys0glcXIIBN8moZNWswYMid+
8k/VSqyBn4zUVTGcqXyDDtSenwyOZvhs0hyakg0fNc4MQTzxOIV/xLFkmo3sv+m/te7c3+/wAFDJ
KXOzZJdoKjAkObMV6o3bdfVJsOlDHJj+T9N5bbetLFv0h4gxkMMrKSqZsiyZji8Y3pINoJHRyF9/
ZrXufTv72JJJoEPVqhV4un6M4dIAc+VhppLihQf9uSENHncu8DPsJ9ijuEAxdnfxq/O0BMLzbdXC
9WHP8DlUSLG22CLkkllN28nLlkEax7GEwvNk+UWA05m6MpeEyzxQKpsRAkJTBq3ixAWkHYOhyGaB
8k3ktzwTDYLBjPVEFuKDj1e2iYlmWvSv6RkICkpr9L88pOR2ZlqDVpBdAfNFP8YOPfHkKvKQqs2l
OwOD6ofiaRyCX2qkQ4hsDqA2dTdQMGc8WS6+bXZHQkPJ0I+xZfxk0GwT9z6Ih7ST1wQNQsU/Whhn
gUayO3aNn9ee06yKzuuiLUkyxkCBIQUhENTEEMfaPFquMNayb2aXTkUTnlO4eI9Fsf4H9vbVD608
vCFf0MNKCy9+vQ/UXjshvIR9SIY2L1ZktGY+QkoOI1AyTJGa0i/R4pAJhB4VBRbWP/Aa+AITM00E
WQzjKk5fHUFuT1P4/QX4UAad7m4Ne++10uqv3jfImenmX8POxTWsp6j+2k6At7aFLqktaH+Q7SBC
rtq/0JqgHEpfqEVCjIchg7kYZ2Ob/vyLdtgRts/y8gPQ06ZnFNDGmLhKV2Oc02EVwF6mkRTPNj2s
cPFk+7u8c26hnxGZOj4BhFB6QLAaGRBKbMMubHIqYlyk8HV4YGiCKdM6o0IDYKFvYJ5gp/7Dh5mH
B3Fe18ARcrISTRszWeK/EMCx/DzZt+HAlNdXrybQXeKWTFSWOcO1zy6iUj352H7BpqBMWP1XnfNB
GXtlC0YgEYe+GfMLN8HMO83mhcCEfZjDH4oiwURrAYtpCisZz2n+EH4Qph9093yJ9buJrZBJg4cI
H5N6Wqc9JmGhQY92Z9a1od+RQsXYMBEyHEplKwdAXxxY/g0sgAxoJZrQxts0MBRrUr7hLUo5XmbM
Y0eBGcB4KFX5cSNDrlAWhdwEywhvEvdpGj8G9LdcV8uzUUFQh2a0VSweNw39T3nfANQCau4Ft4ZU
pDKKWFw6QcXeGnjCrcd8fIRzdazHmdqZdNNbUxt/8B5WSlTdr99wTgDDjjM4nKaotcvQ42i1Nk67
FHr0sFV4lSlXpE+0x9CPh2l4xhbupY38R1wWsfVuVP9OSlj5xhXC5CHm1g/iMvmd4CoGfj+Ls31H
weHX8PNm0WHBRli/iw2LCrEytED2zkPftGcwTJuyAuDFDN/oI8c3Y/NhiD/QbPRDNTWfjZxbtzxm
fg9cRlEXmM6LxBK45Z3L6ZdyL8d4+xsSBY0rvRRP9xYAh47e5V0a3nEkc/E2wIG2E6IJFDmoEVJ2
K6t7LwOf61EaoI36uwxVjzxKdP42TYTGmROxEP0MtG6TU2bK0dKLIJqyWMDfKryBRhjWRq9uVGdC
ZsViCrryEkUU3RO3PAQ5Kv+MLen3JEK1RbM8CTB3b+OsxNyC8pYLkT5N3Dw0CWS0wTTatlvWjMJp
ohc8dm9KoW0hykcZo6g3xYQ3hgWJn48PT3FP2ImGyA0T4xPK7PcshN89UgDHIPYfwUtUR1QwBWW+
yOLtmaK/tCCi6mj41O4gaHbB8BiIfZQ2KoEEP7s0cfCDMf1f95WfI+MTbp9LEnltEz6XybMjluaG
0DUIX9vO2ZUJypOg8zGdYQJuUELuBhThexoRp0pgcxH/hKi3pNjbI+hmxicD37P+fu9ZHAr52dGj
nJCREFTYmq2z2wxkwdUN2fyf3mYZHErNp/i7UU9bMHiIPvIiey8CK7nxewFu8XjGByz8bSkulWEi
WQcx+vq8rfsrce7qZ9MD4ltkGHwM9ht/HZ8Qq0Qni3xm8B6hapm52T6nz1bY2D8tiM3PrVflv2si
IQy5RU0ALnMMdgJQ/GyGOKrHMQP3bC9EKWilVDIGTDUuHibjooz8V5wauP2VoOWiW/PcOb8yfXmH
sU+5FHDRDw6/JpeDaeSxRKOUgjKslVGQIcLQ6hizy5l48mersgjvSivnlrv3W2vvAYvvLu4paE0g
DpE3wgAl+K4NJPgXe7ZoZvaaC0KKv++uZPeDQBUJKS35HOAUvbsvGtjlUVnSb6LSBYPQPf1TNPA+
vKko38qoaG8XL6TBNe+HDUN+uXwHZlFIVuibxKfORLM1HlwUkmGqY8qECELc/Jp53ESIQqmHcyJY
SPcDb10pSfeF3Bf0o6BnFDy3sAtsZAmSSRpT5yFoJznF4gq0BoYiyCm7GweL/zuEVlftU+VkkQYl
yQMR+JHqnCE6kBDwBqOwjoBzotZ+aZSA+Y0eWUdl4Wzc5BZ5z+YSoW61T26qG5Jq6uJJD437tFt1
eRwb5zcVFhBnLY7ePVgvc9i/elYgYTakpBsfQMcYfw8238DwviBKondt4YYwgCeyZQaGiwYOzqGC
k8ZSc/LVftEaBWYZyYAI+Q+GT9TfHEY8cZv9hXyAGXHhjZpBMssq0+AvQ44YxtjTZA33RZbJyIgB
J7uaGtHMHeMZtMeD1Xznz1xqzY5KOZqsmeVt/dOFQIlidMlJBGEbsihokY/bYbMyjCRb4CUrgHhi
dhO2sVctho5DAr2X0O3XihjGY7P5OadP+kSrzn1H6tWtiiGMbaCzItbOGISw7JCCThwfSNrIATHG
GKLs+yBxN+JY1NB84vbY38n8QJKX5eRloP5nKfl3IyHTJx0+j9ECkXZv+9G5s6rJe5l5u2h9vVyM
1KqGd+mlmEoQtLtmw106lH1+43FslZ+aGjfEzxBiFgRQuLim5wRIqH8YrTrIPzMJCu6iIt6B8Sm8
WPNTEza3M7nP2ckJVJ2dx7AZ9DFSMxMbr9Lirxh62KcoYUm3cajefPLgP5cpM0I/ICA3wwWIwl8x
w47oTVtPiuxAc9vuDgkfS1fuN4z/ytPkJNsx3fcEbuXChMKe6MbqLxiVvohVN4RuuDgbFuyiG21j
qjyTm8Ugh8FwRsRdswqXKRUSgldM/zIwaaxRRKUq1i1NOnakMTHin0BBDF+m9IH6FQ1GE2nZRNby
7DPghoUjrrQISp7ini0tkIxfM1IQi7wS4GmPMPEX5+QxsX4vuVUTcckRnKAoOOVejupvxtxULcK2
QN/8aUBMZ0hzxkXOc4GIwjCH6+3Y8J85cXxm0fPQvBnb0WhdvzUxn3GQkD6qHjy1xWcTp5Wnpmej
iJZSR+hqxb80yumNZo/PD0+YLzit+Y9BVihsTfuzy3MXh2BUGS4+CcafFIz/2QRzeYQJGxJvm/I/
ZigADBLZo+K57oE4fHD01IqLFbYBJ1MtijxR5vpmZoiSeZgwtGAKIA4sPmNHGRYYd/6YvNEbFQHX
eKDRaM1bjMlyiL5Rwu1BbIV+VSPnp51G71mSEfzNXmtdmFpY1/C1xBYgEN9PBkwD9pV8gquKwvmz
t3OENJJIZ44QNVjeWbG3j6oHDIpGjm+IPT4SFPzOcTeyclf/1Q7cbKaKQhryoKcfIeuG/1HvYypL
bMkAtCJysKZaXgy9VExQZ4wzmyi+B9gSb1oQxGrssueR8LlbTLzp+bBzvyPAACfAnkemTE6pcAuM
2Va0L9+APSjK5GYbViFkJcl7MuCsRCYXcx5uZk/zg1yJMH8IijA+YWofA5hcyv09uFSOH9cn58G9
5fLPDaNMlmJ63IHSFscW4BOX1VXKOiXGkS3IfEq5/K0hp3De0f7DOqFXXTygariHJoWq6bH98sXE
RaJSZLCazSIIF7c02G+MKDpJpxShUpTL4pTM4RmnV5Pk3rbtm8xKoVTBepYJ1CZIuQvVwMgorb0H
PQdvZcwog97K654QYNLEEgLwQLAg3mCJsK6wgX/YuhRlt53NGULPSW9AYegMsfwDwBD2rTEvIN6d
q5dkCq6LptyKu9DPtfcIdEFlScnBP+9klfWUjE6PMEyszHtSpJHAAzLXNHzgEDFMf6HDgs7eGmcg
SLDjuUlouYTWRjdOgVp2hGyAMmGwb32yCxQ4GJ3OhMaA5c04wKJr4IThAOXbMDSg+JL3H2noZ8OC
ZeLOWsVqiS4Zu6z4vLhy8O+sc90LQ7NgtsCF8TIrHqWaaHItu34T9qhKGE8btXKdhX9TB+hA2yWW
3dRA80ifFkODYWCNQ1UKtyErYV19UF5qSWQBD2BUwWDVjuN3vdBwfuzC3le3YRE9LBGTMz8L9R+j
sSk1a3IpeGFtmP1OpiE6ATiNv1riM8llTIKSUoqBB0bpyBMAnzG2IwURICuy5R35fkRdU0fC8oyg
Qt2JSFS50/6uNjv8MRAdet5x3eDYwW/EYKOEMj3PIr+AhsE8gfOPk0FKwzB/3lOAHLhBlKsFNSQz
UbjyiQ9Tit+aC81FVF3ADrzXkW+alWwbu+EUdqQqQO96Z+PUcNNUHGSiuHY0RmnwP43fVeOxeNE8
QABLeFl+RekvZheOwPg58qQwmnfsMqqlOEULLmZ7z5LHWr688QpWeAysaIwAoPQLwi4znzS8lBPK
Zq+5G0q/e7JWlrLSVsKrLdVPi/r7vik40qxAN4/GQU+F8PAAlh5n/N0fIzuec5hqwkzQlO4RyD0b
kcq2kWRaox/RcOXUkWi+/juaDiBwTFowQZCCOmOKD0WD48UIiJq+weWLAlksTYzOfsiSd9NJWB6L
3kuh+oojnpfIpbjzzcVw1M84DzKskUo+AXRgrgmUJjQaVE+K8KcTdQqIOfrvyLW9Z9GzaEswaq/D
N08QhwjDRGz2knuczjZmC/Qfe8rnMCJ1o1B0pqD+NDrFYzj5lN1eCYZBWzzU7BbldABa5vScwSqx
3vzzob2J2Pxq5UwzrGcSmLrP/JvxnWXxKo2rgG0BzKiKz6h8TjcMxiCmQTIpx/B1nnAvk6GJIQuZ
zkxlVXfVcNm/0rcAO9DBYYfJhaHgXhCTA3AXdaxXGCf7sesS5ybffuL6jbN1xfORATZX5fYDzeV4
rHnbFH9LjzEon7FxRVmByEEvnEPmS/t0p7eNuB8ZI0kfsvzZkDbQSrO0R27ggEFwjOLnWWe1xxSc
dWhQVixeYKgTdvCpLAFWZMznd/IWTHHLGJ//5NQvKcnPLmTIx7StnU/GsMwoPwiHxBzYY/Ca9Uz1
KZn345YG47GnoxZzu33heZXo/E5LhUzy46SfkRqTszF/loxj0tUurRVDL4AEfaOh/JwF5Gk9bgcZ
aPoawiVJVvflRmcdMwcgFy84AxuHdLl010Y12G5chXHFnVQ6sLsQS9GQtJASjAg2i9o3P2GDQN6H
lqGlMc/4w2wY4Uq6VXCvHabUWcBrzAYc/Ng163+EFQPWijsfhGN6FcRS2OIyEymZX1ZT9ByFZYW5
CV457Qa91MjOxUtMiu5MczXqEQFW2WP5Zhdj/kIjx++iMl9CKooWmtFxGcVRzqV8QW7kMf9CL3o2
5pGGyB9PDORbMm7+ZljhnuNCxu+letYunYv5G8J8MnvQdxDe88an4EQ5Xp2EKNR2nOAOa5eMvTuj
x+djjRyWKHLxksZTPezz2liYGd+FhRsDe4cCZRFncKlkTmnhxBvjnF9DIlrwHDkx6Z0QLvBJSHak
9BN+RpaX1ywixm6a1R83G3/ocMY5Kdcx1BWwS4M8Lvb0gvk440exjml9jUlhI8AM4uxv4iGrsZ66
WUZqMIMvwpA1b7SNVtjx5ALf2mDJkPM9rNphZzCNR1djxLM2wGspwrSyDvWjXUhJuoHbkI/t/WMZ
4EtgDWR2WQud5yQ3NhgCTJJVpinGHTxWOOnUWf+MfPodRgcNMPsFwH7+yTUPnaYGLGwLaHS4KhFX
hWwFlzBkSmRGatoDqFXhKYp41hryknblpILAjW1QAnUkY7y1838xmlUPOAyg0K9Bo0jnYXcUIuSG
a/m4iCPG0DLv2GeONdxbcHdeqCWkv/N8Zn6ls/+xB3n0yO1O5D+EtOjQYiBjGBr1Euz+yQ3ziZkL
p0zc86t1vULGwaaQKEjArlYU44If6ZWCCwLXB0VhhnGxDqB9Rcw0pfGD23iSbZ3vhKGIvzHMcKaE
u/MPpTDEW0OxQDGBA05tJeQ37iwYj1/SwzSRRY2hIV1xTh1RumzV1mawD+YX3BuHA1YoSFhN5avR
cd6ZhjtGfsQ2EBeIEMOsKrUuuxPNt7xhQPac1NUBmjRURE4648wEGQbfLtHpt1l1ZcxISSj7E+5K
BIDC8QHEN2Rt8F3lYvhdAxk3FaiXMaxvPAy57VQEDxbjPpm1DA0HIOau6iuGhN9QCn+ZNbPEqJWR
c878bx5ZulgXfeG0/WZ0zCoT7+rEZKFgnMr768bwL/RmxuBrtn2dC9+/qaqy+4DPMJC8fkz7HFEt
NCz4toCQvlBm38cViWf4dvLJV2YCC6rrm14HQCKF/4xpH59tZ5+Jqqh1/eU5HvAbsdHL7cy9mBsT
VC8JKR6oL7Jd/r+i1OFtrZb+FxIAAirjWWA8r6ohyMbleJvsCHzbiSu+hUXP2Qn7PQ5psqDyndCe
8ALpJjOLGsGOOkYjXZ1jgmEGNFTkBcuiTDbm1ciD9/vYZ4XbyfIHdzluMMY3yEP77rX3auTiYkgE
XQhvoHpyYpoOyOkNCWKIDNA99rn9arITjU5oxoMbiEZ5t/lYOb9xjoKGimXtI4o7lr2IyoyatZ25
6jB1BpdNs9/StWGby2NVfnczbN0GFZuF7o7hdtzKOMHklOPfWM1RodGXx9S78WAVn4wOoebXDhgs
GgNJ48nCsQbVoZYYBmGGyXgi7jiC7Gxo/zNYS8X9CXoBGhtw3PIO5Dr6B/CDhr3hlqVPYKKObxOP
lS5sapJHq6IniEVK65UA9W7jNGfQZ32HWR01UyWjj0qoXUP3xTjAxOH2x7aha3ncYEaSY7z2xcbS
JLfywxSaPv15zFzJOCr6ShSHEncnyEbrca60SyY3V3hMYs48Zla3wfLTmx0XUQpwn2HB4fIO35Ow
rqMvrl9GZy8yxrsSZ5DvBuIlTOmn0qgqxRodASnpmSkxvET7Sk8gBcMIJOavcF3kXItXc0/wZU0M
kw4wflQTkqehYLH0tB+ndFy6Wyjo35sSuH0YhSwh9WnkQUFXeN/fmMLHcJZRuBWfrJjWwxgYG7BB
kRCJ47B8aLvCYGGvnwI3rO+ZQwkSwbKLqWluBFpTrRzpq3BaZN+3lsh2SwK6Y27x+8XxqXVjalIj
8IIE+HOxC86ICM1RKdXfYmnIa3gJnNC2/xJV6pZg35GX7XfThSjo8I+Yz0EX2qA8GfaqwW4kMmiA
KIDYh17O+AMlLa3NYLecthLsFno7UQBgPsvOvB/oEso359mC6g5NHQCALdap9gS4nEd9xXBNP8QO
OgEe/CPh6Nw7KX3hx1pgfiwuc8I4akf8lEp8X2Dovwu4lHWggo18mcXDL1GTd3luNwkBMR6BKQYt
nd9Cwgkr97PBSJCBfsGiEAqbpOaKJo4/e5OwFJNRaSYCWQAiJ5mTWVpcgVSRFXYcQPQdHM4JGItA
62JmE8/4SfiO7L5h+ukvLBuxh97n/N6kCjAXr+7SrgnvLMf9C96G3kfwVRFhGPuxvPtiLo9l5Rqy
NR6YSwj5SHo2K5ADqaDbVA0Oak0BVWbvneEnSBwMiJUPBA7BFF6aI/PPGyZ9BZ1qdBEK6do6Shwb
ymaY05KJ0jYMRbKeCZbAVhHaBy/Bj9DlUjciaVtxR9I2M4nWXHLRLCwcRUG04PzMsAeJ7yb+grG4
TnVwR3YIVS1TQMOSbtrhuS4X92LGpaY5KKoY6Ufg1P/FI4YNaAXglu/zz6agxwNC5zaVbfVhTNjz
q5bSGzkUxLxcnDwpbXHrHxdifgZdDWQranTtZ+KKPOCHHvh+QHhKzINIFkJlv3pi3DYP1adoWxVk
JCGjAjDdWS09sxkWeYiKROdFglR6T2nFiEHcnY0hgcxo5cTG9guKzyQux8LTRFWM5wArEPeg7smY
TMcgzT98HWdcdRxuDapvBucYwOyofr6jy6h+DV2WcKYkBAAMjoiiMO4jEHbGnvtpMHw35KkRf3DT
lYF7YhJ3Nc50Iu4QwAlg87fgaFYAiC4mhsM4VRc96hTYqgNeExgkAeiPKNYzou8gPlNroV78FY+A
L1EFuOQ3aL1zcEexYIhnXuqMWeYsfUPsrX8wvGMgUnB3m6St2eIowu6bjIee3QphOTs1QxqcTMIF
sqt/+xi/i3wgLmiEBAkbBvaxNKWHhvC2Ccet5Yo98Zk7A6qYnZ7w6y5PB8ZMjl1v63rNdmqbzf66
9O7VNoa9kToHu/7SZd6Z2Nni4WAVRW9x+OHVz/kKIYUf2B8QoBwiiLhTVazldWLlngjqQXyXo++F
sz0Gl8PuNG0cKc8mMhO/dIQZEJUfDhzW2HuPfYE/bcrB1FCTNSz6YaUIOeyBRfa7U6xXxRDnWPVQ
bKVi59RWN27IxGme1DFIdwKKdM9CiC6Yc+Mwi9qEp8jknJBcyNQhP+OLKwB5bDByLZneTi3rvwdH
N1wCKaGRHHAE1hMJYlsnXk3N3WHQgaKKXkPybaiIkvBike512Okk8OD0ZvwGqams6mrqQPC1f3xT
XCjGaZuv7Rw8LkvAGDqAhTLdHvaNOMZkDOZrRmgeEt71P3uPkd/OYG4f9n8TFunxLs2KzLTLqvJv
wi4q0W2yHoaEIHes/I340hgA7Hn48KH3SLjOM/zriTmGW1gxgZQTMh5hq4ixJR7v4znwMTZK2Nqh
QkKLqHlS1wN+GGTAZ+18Bbj8g374Z0Yp0eQARYfGseOVL8p3IctLWBAGpY2h6h7meFuUFzQ8A5vV
LYdH1HAzxB0clgPmuaPXr8V0LWMi4Fbcg/H0P6goDvGuUhMPjs9AfMXRt5hjZ/PtgeFLn2q4WtfF
z34wtrrDCnY/HjxMPcLKKr2X2OdBZrQyFPXyqoBARRJ1iLA2IJuvHXEtEEMFG16BydNB7qRPB6Sq
eRLQWF2zEl+JgGNTLKz9iMvPuB/tXfLkWajqoTkimebGJryPT8Y5AeueXQLH8uVg7cEYpq4er7pk
wuenAF54cMHpFy2RtQJkS5BDlguWF0KyKGjSYgv69+KIXykW0FBSOOyzAAZ0zjwuTgWJqPlCxlHN
drGmaWPGfVFOpZdBov/QPDelvpRJ/9sU3KMOii+KgEV6kHjGaF5MAy0YRJkN6Qzfricf4jh9KOOe
Bevi20Nkq6kGCxmvfrcPkJSBpjlAXDSF4ouBoRsLLr4Z0DLfyVTC4BHtTJ9VoM88DFFd9o3Pj8fE
WdKV0xVLqBTM9LMZikdemT04hWqPh2bpCy/Qjr6WOZcJhpzC9+G123ForZO+ZtTjlD1QpxbSByWz
wggXsxpyzcB5Y8MZuz2AySzBtrj6arPAjZII4O5f23M02BxY8DygQAirxd+ZOWLVgvqAunAUKmQn
49tUhglV+ADEj+URaj+zrukveMeUCyJJWeAnmufFO/ljeMYirBVnkbgAODLzdxlySR5CTGTsBRq5
x73AsSoWicbHjIAaG5M7Z6HjpqcyDFxfof04KKzWoh4XiSu8azg7HRMtaXkWm6ouzqUpnzjjRLVn
xigUgHi1+wUz/X4Jb4WloyUwPSY5ygzspLg3SQD0scQorIjqTKZMrLiscbJ/WYMeJ5154TcUIMJG
i27CFwx/0gjz0S0+HIhDZ4pYLJrAFQ4nnzKGeh62bofrYY8u7WClUxVQXugrjT2SM+Q+lvNPHICo
zqB9CvPgEDlpp/yQvyTvQfRjzJ0/Rm/lwJo8eCEs+mJKh6sPcn7i1P0lI2ffrbaHQxNgtV3B0b1m
vbw5yVoG0aKNYQ2LWYidwzVB+MH8QPOyDPkPKWnzWPpybeF0gprcHfmIoieXEXTjFf2ti+kUrRYc
v8PuggnOOtXXRW3ItEamyX7BbUzLyvxC+oJyxZLItf+RDFIeiRkJgMioKNqRnWc07AJ6CMtb9Vwh
AoqIUx2tR0tNAVr/ocUNEbUgHO0X6z+Iin93/PZ4r3LADzTWMKzU8aDmOJ7csBuv7SadozDwoJk/
azz2OMT4yxVpoEcUzCVIE53NLOsEw10gG1zmiEnl9FATP2Xc77F7eJcBl3SDdggAEq2U13YAA02c
R3YGXwi39bcZzfoH7kRBBSTV+5+YN2G8CqRUZusfPQinkhMZz04OqkypK76VdGQ9D9ncjAe6oEon
M8tlieP7bOV4UqIi7vNnJlWvB6A9rNuminUwLT9hwksBw6jmMOBcWdhBMb2Y5UVC+RUzHnoRsXsx
AILvcSUMrj/acCOmF7hNpLF3PD1Vc77wm4cs3HUzIetlPIV50kxJyGkZTZzyxihIrN+MGRUuG/Ed
50a3hN0Uji+l+BXHAXuZ73Onwc3xcOXnxQId/DZ9Fzcqm0wFLPOyH3M+UbGx6sy40yIIDSmw2n4c
ohCX4XwMshe/mCAGs9XEn9bITvyE003MqEwMGs05JAsoL0sIL3gN8BuieJMoMR9pOHDrDzwDgOMS
JWKtAmLfXMPM8lATcpTVyk+Ptc1gpIXSdyMXHXL1X4tAULojaIvmixX10y8kdF1GA+hCqUw52DKm
iaDop7njvRkSf5Zwte/kI2UW3ziLpBiaAUSwAmNG1a5M1Xe0unOAShWgqSbDvmPSR8gomIUMo0Mi
bmF+i5ieK9IrOCcxH7m3xvBi8n+NDMGYoaCL/6dWrDaC5pXjars5eInvtXOxp1/ilH+Tw0xYylRh
DaOFeywS59OBaTeOVUWbfsH2matqEg4Lc3t7ZztCQ/YFPrFlKAFwSjQoIR9Ht7TuscCSGSgIY4vL
M1pgH1t/HKU9LPw4XoF16U5tyJGiWxXZ477zJXRDQYJtzxt6GFhVTGmU1CsCjBjFD+V2f6w7XEhN
PBW/nyRJxnI3OyK+B5OfNCOJOB92b5x6bxuSL8i/8VsGbMIzi7sKz/H4nnO1SPkEkM71TiO5iETf
1J+WJaI7myicgGqMArF3kt7zus9kT/zxsde8xzaGE0nU/Uw72HgrH9sW0yc7EKy54a62I0ZUapIp
Nk5Jym7zFxkKGvitsfEk0IP7WSNBQchOT7Qk3w/wP5Yiq7z6cxuAfxEQw81HAXdTogaV+9SWAXvm
LO7b0lDzGYRUujCEA+sx7Ws0VluLf2tcfG88b2NCGTxma/sWO7KJMtEAbrJbmXANg67pYNzizuTZ
/99eZZyKIRB61gniBQCz5iGO/eBH3sq3TxBYEJX0XFl9TckajbdlAUeKaCRm2Q4vlIgnmFAoD4Xc
DyDEuY/oTVtuXtefs754Xgo+lILAL60whxtPF/m+u+5Ztj4Z8KH0UCKbvHqekdmoE2tLhuGAFQBZ
LiPTRP4fDHaIHeQtLKxVM2aep/pmf6Cm+AdBqrzd+9I5OXbyy1Ypb2cnTTsrXDA0YZbYEutovAbj
BZ6UP9eP2Jan57Lit/l4MpvphR0w3jEpQ0w5aJP/30ZC/MCOMRbrJxu53c2yC7wnWTObIIV2D0Nt
5W8YXTahoOCCCmJ7tEofkzEvrrjusgFOjhbPH93STWj8CE4ik2hX+ABYLeCGNvMsNmLfj5A+0+Pa
l9/LlT1vzLJ9HuUpwtIdbCFMzkJEpDMXUTCnhyQXG+sAk3BZg7eadAecJj9zuU1o/WHomuR5hLx4
C/T8LlIXr0PLUxHnApM4MPi80lZwsjJgYRz2tc4TjTnRU+lwnscdQ4aP8fXCwzGyv8zOfrtL/KPf
wLBgOzA1E6dGkl1m5CC7a80o2sVYlSFQ7EJapgtB29tLBQ+nx+DVtCJuuDltNz6ZsAuZcWRe9Xaw
uChWbBacr/EC6ImZIFcTy/kw40/ldzDovsYSLYHZbvDJ5H/qipj4g+duUdnl4f5V7PXR537ZI2Cu
w8B9leAgtX+NsQxD8E6hK1X2YFOgWD63rj9wP6Ci4HL0BuXSP23T10WC0eyEBQx/Bg050kjh4249
s4B8oL0BAGGEjycb1DQwq8MQFl4IQjZ+XUbOd3o3fh6PVJLL4IwBch/Ae3snCubxq4npwb3s3tgg
SVKLCXAwtCxhdxmkzTheHawkAcfSfYlYIr/3R5l4Jpz8JiwlDuhUBPWV4DlvZecY+wx74ziPHDRl
ADes3ip6PxBC4rpW2qqLHdDFGEkF5O/hmOdCO+IfpVA7oy8cuSxWZfGhUnXporo7jt38TdOncEoJ
vdujrTLhGh/EKJx/moVa0QyuMDLIjoHv0dJxzR6arl0QHcXFJcbpZ0mo3zRdOFuSt2pbtKWsOQo3
jk6xrTO/UIcclAgz/2EcAv3d8h8Ou7W7IVC1usSgEtBxqde7/PmA3HghkDLML0vNHVggUHHl100g
G54OvagdgupS7fZ0crSHy7WiB2xQvAJACpstA61rkwcyp2JefZISbJN36mKU1eIDaDvoYw6NZWVa
l2t9MTJ4kaiZRDiypJjdDiIQgC0XSTrBDK0UlxyqWlF0Hea+LMLRcwkam8jtI+aA+wcpFfGT4s+Q
+peDaqOt8jEd+MpVTlUqk2pgaE+1d17GtJX3Nnf47Iz118wRZo61rhgQIUoWg3Q2AwiFzbUqd7Se
Y58m3QJQEg+uGN8HDHt5yEiRgCTFPSwVNzc0fYAQWFdu0s6uJEUp1jMzbiEgCW+Uk8ScvsTsTMcx
r74zx8HHPkBGLFx2BpjZLeYsf7RwCRdF+7UIlcEccwI6NysTqHIKgaDEs7elaizqNj/1i9PDVQKN
bjecyeKQ+xj1Cf8JkRSviOpt2XhD8J2YNWfc055L1ifoyh6yV3UKVxHtc+PyoCRiNEy377vrrxSA
VBiCdAiNVS8qYp46nayCJKFywwnJoHFDwuIVQYm0kmsbJK9OVv6B5kNRvzLStTkp77jD1ivR5iMM
Z0Z93sBsYx/kPwMIGYpu+0GsrpYYlwqxSTFk7kZzjS8jJ6jeo3chGaJKJgeNOn6Ug3zEU1PN0Y9G
VAnQekCruXcFu8xszIREZxZVUlooFJAH/LQGNKBL8VUm/XbG+oJcTPVRhUghZhl5YolimGq203xp
J1rqxWEw4c+wXenF99eDZ4/94qdR+mrX4YOH0wV1m6xIHGWyuqqr8bU1WZlcUzCKxLqZd94K0VGK
iUaXVzGdNaL0VtWgQiss3WJd7lkDC2aF7AsT/0Dxm4OzsjqQID1MtROdpecVpHxtB78+rpXHhCmE
dNiGESPOCML3oUFuW7JxNUW4QPY+/dOcg40yxjkfYNqmrEWrfXX2NoLEcKfLRT8d8E6zm7huoxcK
WRFZrjfGgXNMW/voWuULPKi3wkusR9BTPMygqXifjI+oNI9GfrPUDAyzgZS/nRcoYktzK4N3zjXr
I0agErcAqAiNFsDeXNryhX3UrU77MgTlr2qd49MMOZcvPU5023mIJrCe6pcSCULpFMhM5IVtgPTs
RkLr4SnYNSx1Ws02X7JR9xdbGD4LoWfAm8hgRZIiFOE7O4fmrnaolmJilcUzLT8MVttD/HxBYE7f
YocPEePAA0EMfIAOHkfrcs8Yyxa7ouwtlQV/nx7V4LVLxZs/qArG+hRj5mQ08K3bcQgI7x/yIvaf
QTn9snsIM20NahatVvGw22zstiGtBENOCivGpEJYor7HGzqWwmpd//TlmpzqtmOaZsl6EBlYu2zA
QTTzwIPjMM7l0F3StolOrqvm40bm47HLkdGlVN3ydIdlwPpibcoLH/U+yzZmVDLDpKsug1Rc6FBx
zdVb0VZfXTvhKVJ5z6HXdhe9cTdjFsoej+dbjLPA82VGhqEapxorBgcw9ht1fUAIu9rai93I5YA+
VGJryLcHq+xgvEjmiu2D9BvbvWnrPu1uo16Ei0XEc3HGDSY/uXnLEmapIfHOsAKbFLZN2ERy7U+Q
MTyr51LhYZe+tAKwLfwI5EWK2oFSBkyBeaC/Y/N4sJCuYtZf4yTgwB6UqQ0h909s9uthRjScb0VW
X+DbexdT72qn+/JR2afCo4x4IrMHvxpWDvYMGfWAfJ0oo0QXJxyEFO+GzM2GR2XKJBDvlCWNsath
SeOTfI3gDlDwR0VHt1OWF+EmQTZo7wyxlyPCqSFBhQgr0QbHCWwW4Zqu1FLZAN66+7ZfWFZbXxAa
TC2lY1e9LhtHNhpy9/OSszy0NK0GPCSdipIBfj+yD0rzAUXKWZl2IoEapyoZ9KZu9yTteUvwFnJG
PmXHzT8Qv/ExLEm5MdFiQaSOOH/R6MWf6UOovhlnfmRkw6a9p2PjNwA7W4Ryp7kzl5esphBrV/0Z
623AX8GkaT9zaOs7f6jZUFmHUdsSS6xfKO27mGBAw6TtkHDghMdKs7wTcXl23Cm+CWrEWN4qcjfB
T+mrtlnplkdFefRgW3CEzLLULce5QBlijsNJJ+NGVoGEYJuWIc7D12iLux+2FpS5IDlwmCjXTLqN
CYuKCramNVFXmSvGZoxkiySzzeBjsdqgNvAXihWd6oJEFTakXCCdgQnxcpdpXnUhGQzdoU+aJi/g
BZ/JNwtKJSYpFPJWKdVLi/icvWii7g0/C9mBvbKBDly7bsfNx84kipgKaTiHs/cWkHRwdJwoAtWZ
nAY/WFVfyqILELxTnpBVKOQU4JGlIv1gz0Vay9vBQI19wfQiv5fZF5Yuz6jO2du6wXdlkKup8f10
ThrW1UL5CgwLaQJkgAKor4aOOAcclYEdUSei2uyJ0gjLFsMX5C4PbcV9YM+EslSipd0o5/0qblDK
suwzJYGCFZJfd3zvNWnOccBGamdcV1TMW0Fq9T0LvPC3zJdxTcm+M9aEGCCGs4brKmyEfRe2KV6P
igk45DtDePiwHk6CC/nxv2VWhVyU35x4j8bCDPZn+yDfY9g5Tmftui9LAXXUzJA+UtEndi3ZQc/Z
Aitei/vCzEBJuxDRsnkLfdJmZQZFjchUjDkYGHDYDzsqpYuMuLI2dCD8MPS9GudNocBwY0VYlG1e
e/Gh0JWBIHMJwFe7/+Oic5K6Rrx6yTAXEOhKeAHRAFgl/CKGKWCUa+/XlxjBJbaC8tUxdsAjWXqk
FQr2wcN/SDleyovqKHV1IBlDq6UfMy2hqmy6B1xLQrA0J/cw12fr+Qgeia0W2uzOPtZYPN+IqbCx
rTNBVmZ/+D2TWZN5Zsw2GsB2H8rmvSoq3p49r/d2578uDLdAoHgucYHbxoJa7bxUzAeB1ND41/xp
HBMDikUF1ekoB20F4Iut2/NH+DMqRxiurD5/qd4ypvCXcoWxcIj6bsAGr2o4+TBVKcn5BV1cNgYX
B8tCMd/pob5oKHNg4nyLkS7yf5ydW3PbWPLkv8rEPAuxuF829r8P1v1CS1TLbrdfGB57DAIgABJX
Ep9+f3loey1KIU5PjEamJVkNAufUqcrKzCpyuVbJmRMGgxQ/FepXVGbfFNBMnkeK34T2LrOItBNH
Vkyw57DDmG4A2E9QNBhJNlhMexFDs8J0M9ydruyOvHaiaKp47MWmaE7bvzZiAYlcZ+oPHVBFQ2ao
MWhkkkzaimkwGHWaAadxhoT/u6DxqKQcsdOMsoJCjclzxuPUE7kbl5EWzi78YuhCV3Wp1munRy/b
wyD4HNH6ebcNd18bmkioTfCWwcYT1Qf229p2fkgpRVuEEwWasbPsMqIhWUPa054Zw0ckZjL3BhBM
UPidWAUtyAAhyF0RgklEQdZdboPgK2UId9TrcvhE4UMb0VEMkOPZdUNmSWvLjF6mC0mWQglgbzFe
QS1tcoNUDtsj3MCzEagTGu76K+Md6TiJY54CMqH7EfAnrbExFhjZwCAWcXPLILzPtiY9GvlhLAN5
M6S2ZizPhUmbjZduvJuCW6Qkn4lPgIdYOo195TOagltbb2BtWTsgAlYCeJm/+/ewwJrUDHE1HQvI
fLg7usBy7Qr/HH8L1ZNa74NGeNUrFMdWm7SYIiwblDCQr9EyDzNvxwqzAvN+BnmTYnmKRgI8ZeHh
tmvjykK5Qstp+WfqL/7iRP5YoL9hPULUmRDRo+rF3AdOHd4W1VeEXUiZXeYfmsIc0mT9UGy76hwB
1HcvI0Az8+TuZFiM1RKPJvduJAG4hIw9PdZ9GEUAWkv3y2hDmmYa9OJK9sjvC5T1T6PFeZ96mmWG
RtzulaPQzmcSu0q/ADYo/igNJHeKI1joAeqWO6cPY1y4Fy19RWwkJgsorQh4BRxCbrWBA0CvlMEm
W/66mJivl65ypI/uploC9ASLfgeBxGPbsp/ykE0iNMDqo6axgHDv0nQFtLKCSq0uatEho8O0ZXdz
Eo1Ol+GJQSa8U7tFM9p8l2GMJTwiI6AavRUeHgV976azu9Uwhkx8BhBG/0Kow9D6xAOWsNlIHHvy
BaF1BToJC3uoyMzUTSP4sahcwD4jjcvsL42XzIaSQhPxGXyiLXH+BBJSQPvOQ9ct5E521rZchGtK
bY5RKCUmiSKzFP2f7QChm30MWsoYFvah9ZFn+mTm4SiSDts6fDDSORH7cW4E+WZuxdLGFB8T15iV
LbncCkdCJ/RgArJEG7yCyI8pO3oCMT/VkT5XraADWq8nVpOHBMPIuUMuDNdLBcDE4/VodhjTwtTV
G/FQ1llT5eiNoFuzOY3eIZNFRrwDsUdW+MPYwngE1QnVKu2bVRd49uTcMfULfKqscKlm2Z365IlR
VeBDENwZaR6cML5l4714Um02fVxWMf9ooBtSWE74p81cD1IiNQ/1jFJfjWjiNqxcZLw2hBPmwG2/
wI9V1kn+KWLGSV6uvSBBHHfHUFISLPp9nBAejIQCXIDWNQODRtqQ6vC0LjYFdYwTMQUXPGoQQXSe
CI5V5p54CyTQI32XO1oPMKeIQnespYdKAkMrYs/KnEnD/0x7EJEmoFi+nfCJRWZ5h7X07nzMsm9g
ZF9HhwXSJ/21W6ELFg7SZnKb8cT8Sul8w6gjlI04KkvbZwzETLvZKJ6aFuh8a/+5gVlQFNEFw7Cy
d327yE9Jncq7frVDx4XM6pz8nsqYUa6s3xBTDdwlDRJq7uLJlE4oAbYBZ3uHuIfKHloVKR1NFrC8
uGEt0Ue6NATViCa0oWGcNFVJkliCtY0V+K9UYRXFXc5q8UZ34j5btCjhMYk5WuRsrojRi5ulG4Fq
tvCqaXF8wt0CeyuPjNV0x/kvlvYu2WUkoBlglR8FjCUnk47b6uEkt7ypi5qyuKNz+EmkVE1BzweW
eRFrk8bAAyOVwJ29siDJ4W3oQWypqbEq+GIJHHoe8gBsVK8GDk5YcacpAoIrUIbeYrBTwGlNoUAb
kkNkb6SQrwQGNowhxfaSf40/9amisT+SGp2wmRofpiOZ1VbFBjCKcWQ/QZpbJkk91nf1CqWuhqtZ
Ow4rU99HXY+kclxGmG0yCI/zsujQ9O2yKz8C0WQgEJ5h5yL2EHtvUlunM9NeT6w8w/MNa1FtWtgI
Ll35mvGj1CSbcsWAyynmznK3/JG0oggw39LMwhQT+GJgXJwZMAE1grHn9YYYuEQ8Uu+gy8Pd/tRm
uNSlITZm+2HA7Y4s1Rjh1DtcbsgaYR+4AY9Nhqqm8zH1hK4R5t3MXlP6eRko+7Ip7a9RHXasOcfD
q3Nau7PU5eaITT1u60vzvMjtP7GqdW/HVYvi1XVnbQGKQY1A2/NCDVcQ6cW2bXeNM8OJnrM8E78Z
vi6WGmxUGSYxTosuo9yZjX1zWHbujDFRKsPAYmA3COEDUZD7An3ctZx2mXgY0/wwZtfGM8f26H31
CM7uXCiuTLb9dBJNdCbyldMwxbXc3BdYO8AEF1kEp6gLWEjkQ6rLNgkmwyBpjbOdzvJqfEjxJ2RI
VfXV2tDVjeh1A3yly6yPt8t2VgzECxhq+SdjoJ73Uf0xgoiAuav6aWybvgTKrWeAUusZGlwXP0hC
nL8iRW56wTOuFV94G3ys6PYB48Q0JkTOPakS/MpCOMQzG+oj3QtEEBgjmZYRCf4qcEc4lTPTWRli
BrD7YGEUFjR6om5Rvh8TaSOj4I4kkRlHuFNxFpZNTyG9eQ8JnYY6IcnIu+KWovkEovZm5SRDhz8L
D6elhDJNicKleB52TAZAxA1foTs3wh6ZdcAF88/9hN9tsERqdlQiDkfX+xoVdIw+mRHEM+OlPBI8
hOK0metmWffeNKSM33G1BQjmwr2aQZDjao6zHMU0yiWDf5zw3pINArRobquXTkQ2p7LvsgLshuoZ
48pzayHsNompWlH3fKozfmOT0elLuyKao5bhu0vcXCOuF3oZhTFlb1fWqzyax4jnNY+qiGCt1SZK
FpQgdR2kj3HGKTZhiF9YnJsQPG8sSp+ZndEJrsWqy3cbO4l7frJDllNQ3J0ZKt7khZvUdXYWUzvR
fRINNA9Wvhd10oO+RJTp/cJZzKWdOh3qKjzj7bkVKkGFljqt1+854fqxWjT19slmCowmU6mdMXIG
nFRu08HCyLdPscMqShclZYeReozEQHI4eRByyXlEwaua6YQDiNMkXsMuXWF4gobX9OkGr4Y82vTj
E1GJoIDCch1eGw7ilA1DMhBKYK3ALBpQRCCwVbsSnR1ZTCEK52IRe/HSHxGOVfIavS/q4HbCDPqf
//hf//f/fN3+7/TfFFqrHSjTP6q+fMDJp2v/559O9M9/YDamL19/+59/hgHZKRsHr01Uo+BiXsL3
v355zKpUP03XsNp2GFnAeCSSiiuJFInbEl63OD8VNuaQHZwuJlL44UAzI7hTFQvW8qly6XInyyta
RDNrEV+9fV2++8p1BaGH7jgi/Hmud3Bdrl/UIaMbnzR3BPnYLXMdZ3GPzeXIYsmtj9NAo4nB74jT
76UalLGq2PsgHmLWMzoMUuGu8P7l5i65CoKcuLqs7OZsqOEfQBMciPrdwnDp6kV67094WqyHiyxN
z5KhnVclhnsI59R5nWze/xTcNcmARAr9devDCPdvV+nqllTp4sh71z0/eCaxE6J6SBwGUEIjOnjv
mAgty8WqfxJvW4hvug5uJEEfHd4799pvg3ORqJgwe62pS4Llu7X7KfKnm7oFJoGm2rb5uWU5t2tO
T85cMT8v6Ypdek59vxw3wAPg+cKGbXik7dKlB9IDB3qsNjazuCFIxq5QUmFGxlkrjka5+leGerWp
aR5zg4uRnGGXPyG0uvC4IjwSzwY6jQMrBhnRZQTL8O0747x2Z0I/CNkQzG93/YNV0SC9cnnY7RMd
X3rv2ZXEsK3Hk19l93RG4KJdx7AA0pDLxzQl9cPzsWog+QXnUbX9gJzj3suSK+LVrRLbI5cXvnhw
sR9FgU9Z5vAi0mb7bTN5adCHi6Co9w/O316Pm/Ja0W232tyU9vA+7WhVtLtZnfh3Res/Zlb3R7Id
kGwTltlIdGBvj1yT7x9eVGyzyRPf9ly2u+8f7PAJsBoktqXllpGhTzM+iuJK8z6Kq7GECfLjBX9l
Nsf+i7zgw/4MjMyffN6/QOx1BshCRG3/qgdYGjM++JtYAjAoUiCjc32f8vJL+1f8hRd8i89t+NTC
C5vtf/DXZ/0sFH4syPgRQt3+RUpC//8//H62/2thYfd5ZRclHWzcsim36OdYl3wmBeBz+xef+IgT
fR6R4pmP/Vf4In/l8+8f1Uo/E2XMErwc2GrVdsZf4BHwgs+oYn58/tykVxpShP3LZ/05zPYffJnf
wQ/t/9n0mZfmk35y/wu2T/sX+3/OP9Ov2n/Oz3iNlfZjNp3Z+k94/ezIw49fPHvXc3xOCjd0MY+L
DyJJBeZX2m4q4BbVg4TKnP+KFijg79Llcpba0R+KFtrzte9etTH2C21wPXrx1URzdNr6t7KFEG36
719b4MWcOw6MCkW655tlKId15MWM+S7KDIod6JqcHEb29LiYMZvyC5PwvmpCAwLhq3g5XLQbRpuQ
HRRjcG2t68uh4RRATP4fbOQXpyIJOrvY5+Bh6/Dy+bV56DoYlxngt8kJo8Nb4z/tgZOI1NvHkV2c
fNrcuAGCe6zoBXMqqv+TMzTbmxhcQozMs/rhyD177bpCDi84ZInjsa+fXxdWBE3FHMsc1mp4reuK
a7j7Oxy9M3qrPK+0gL4B5C5iCDa9s5p5JIYFuaN/vCqYauXfStV85LpeWWdB6Lpu7CGFCAP/YJ1h
uBgF28TPnoqce0SJL7+9dA0/NR5vQAuvgcUgGILP1rS6OJmEIW2i7o8w7K9y6i/lwJHDOZL4x9bZ
i3tGuQFpJ3Edx/WonA/in7cempAqYfpDp6a0OqYehjxQLzhFKUzGaUCY5b63waghGVxDMMdtEAwD
erRSPI2h0HCKt++ZyayenfK6rjjybR6l73vh4Vm2ipOmslIIWcyalVfGOPZMit/O7R7HRGdz3i4n
Dzzcv6Ph8E7GHvshpeJyYxLCZYL0iuqSkbEzyu7P1UjznNlCarUYE2f0H6OH9C2la4WxIUYNw4Uh
+NY1QzA3IU5OmL6QS7U9haTVnOEUdqq2Am4m8ve4tFa0mt5+20FwGJKSiOXLFGcY6DF/Os+XMBN9
8jTydrs/QKHBiLfzFG3YhxqzCuZvcwKkabt6jFfT9M2PVt7XuF5g853ELVLDCAj6DwM5j5hAcZZB
+iyATutIunOiRKHeRcFoD1p3aOHthZNhfICzbYqHxjt4ie7Fom6jq5G8/11QLTannesGZwMg6i27
l+bXgL4dTx1GNc+NBXq97stHpmeUZ95mWv7JoNHhvYcR5XsvApaccPKeGetmu2d6E96DFfTP4mlI
5JUNZhnLnhSzJFhZNU57JxHrM+o3jAqICxoIyv1RPwoMnL6/fZ9dbbnny4uoGkCYDNwo9lnhz++z
xTDxetv4W5YXIR+4RBRkEl5ms1Xf6AlpisoIqwStGATeFcsmSu/T5XimxRH5yfnkeOQk9YNxmNdM
IzE/j1zki4QpSXw3iUJyJq7UdhVXfkuYYIZxh5Ld9g8TZzPifkk2K4N8M10lnch7aXQLOzfq+2L6
MrJm1eBQo0iNEN+Bqo9P5X5sZYBlgOjd8RRgbA3axvlg2P2RSJHH0yvv5XKGGm77gZYzCMDhSZH7
9doFf9j+UeBp5qcgafKKgD2Adm87V1ElwWGxgaUwccxxPISBfZl1DeGZgo/7OxrXBAeNQ1pfMnWd
f5mQvfqxCUZ+Q7BfwbZxQLpjD9LCVF0us3CWDDUON9SWHqNKWXBkHN74oWlwIMuCx7efU3RYjUW2
Y9uBEzqBH9gKWwfPqd6ggYYBybLNzGJiW87GqGaODudyl8ywOvsWE78Fwbc+2ZxaVMKxqFiQYsCJ
p9IwHYGVu7yxohV0x+U9wzfniP1u0RZ0lBzitTELzEd+aReQpkY5vPKojcuO4WEUrUcZQm23zc9x
xL/GbuwqLxBMOai64InKQc7Kw7sIwULT4DiXU6zJw31JGK8wnvSLJ/RNuIxSA9TYUVPG4MD0BE/8
C+jOqRC1yuX4Hkl7ivQzoylwVOhA7zR1OA9JjHIOMMKlvEqlwNOhZdXBuVUTD7zev8GX9fLtu29q
3d+38v7ux34cce7DHzncyoPbrGCwZH/YI/XewPT6evdBd1foLYbcl4wouZTMrbXVZKceTontwXLO
oYhayMOD17sNh/oGM547zLQ+y3uvybePVu3PhXH9/et1XNZJZHsOtsvOwWqZBn9yt7SSzGoZHU7Y
gnk56ErtER/NFm455DRmnZ+njjxgUPcmw7zOsfPHU3LsWPhj9eD5iEd871a1a4R5oNTBkgprtvLb
12uu5/n9DbwIqCFAaEkcSA6zvZwI4TP46tF2GEcTYyLTgTOIWi1Bm1IEvKa/pxbC6ZKe+wpqgMjJ
kzSMGTxxuGpTXz9EDkuEfPXtq3sRyCOSF9dBAJA4qI3C4PDqXLqqUds5j8pfinT9oDweRwicXuOz
fhudB3FzCaNrrryv7clhKkZzVcEdjZfLzrNuouHR6hDc21jbMZFKUzffvkTH1JDP72AYh67DYelH
buyaKPlbHJ+4NCaPLexHgyL9Vl3uK83Umf0qM/evqSp5sS8z+Rx7T3ymhtx/3v9wTLwsgCZ//Fte
85FE/7Loh9PEXp2tMiSvl3xRvwrJAq9sVOCjFtZs/+v3v/hXGcuvV9ZHucl/S7Urd8t8UJLuq09l
IHzguCiBy5lejE+8PihDVTNRWe7rT17wQRXq70Swacw/z0FQf/7Az9LU/PmrLOWFfraZ7b/yq0Tl
r/sqdV+f8pm/ToDY/L799379g/2/2f8cr4edfpfZLdsZX93XsSpKeewr/CZ/1K0qQMcnPlNx6iPT
3TxeffqHZQGuvjGWA5FD9cn28g5yvYjW/aLHuO7Rh8y7/soD3YMPfN6V3xeAeuaZ8nlsvu4fGK95
SORwkKa1GvQ984LXP77Cmcov4xtc9H6l8Hr/ob9uSy0Eftv+2fPiF37Bix8Qxg/oYsnO1iIIYA3W
1z+e/TjbP/KCA2MPPew/j92MVSAA4teD9bMzXv98rPvn8+szD4SHy+f9V349JR7R/nW7XyP8Xr5k
fk9co3ae7X8rL/jyz6Wz/x38vl8v2sUCYd6P/wQv6lb/LT4DRqTWvzyUOLiG2AZ/yPVf/AFKCMTg
O1au74M67D/zTV7/+tj/ddxpeRwJFof1WASgmXh8dsAl8KM4qPunAKl5biXjo04zHOaZ0EFfj4IG
I5f7mFkIqRXcFU5w/bPmpxy+rd34KhrgCQDgTQVJ6d+vE3VFvhsznt1OIs7agxoW90+XEe3d8Dgy
ZwzHri/jejs3ICluZnaLoxknpZxt7JIBxwykl0WEqqUclDwfABQ1h0M2tX//hjkBpxLx36VFHxwc
pzm+GaM7LPrHmhmtYZtf997mu47/OED0RY606MP3i+yj0V8inrKD4YPuGYLiq4FvK4kfav/mv7is
0KG8YH9zcCYHzzHahHCVypHLkuh+IgljLl3aBxyQiysfhYawCD1LmpqXcnOAgX2Bg8RcuTm2wDdT
oHr/6GH0Yn15EfLW0OVE55aBeD7PVaMmXu/g0vSPaLTh8HGSr8EiArIkIn+6Fl0AIaH4fQPlcNzP
lR0x/OjWYDcAsUogPc7SI/frELvGkcmJQtt2mGZNFu0d3K8hdYdkQiXCID2MGHFBpIynpyE0Dnz/
PA45iKiEDdMWz5SP6oAr18WK8UZZZ5yqjamGBPF8XT8w92357sg1vgjYHu6hPE2AL8enPD/ASqot
nWOnrLvHvTwl/RyXWNvY6TUDUp8k10JTfYFQ58ZumFVOV8RGB5HuUKm6tKiNuT7UKYFM3rp4evvi
XiZCXJybuEHiOewGcqHnD3aK10WKqxrijAFGFogAPQ5CXYMJg7w3Iqe4WS6DgKSNRA182BAHtfC8
3f2up13vldMN6qUn0wlwre8QhTEqsr8fuU6das+SIZJJehM0cKjmQ4h7B9epDlQHG+TRAO5bkjY2
BnreK7FJ0pb/L3jkNCzk51Ek8YzMCX4uE2iwfcDG/QFnErqFBfatOrbRzVoBXvLWkYdtANaD64zJ
1liPThgE3iFoh9PAyGjfzQbgiRSdZvFebgfrUd1lyWv8gJ1DfaEiTDu5xeuiwJQaLdMCky9aRUCg
cYpavKf/62II37FeQwbSEKpVQzWS6zWIfzC3O5YYO3reh9dPUURm4VIRu4fAXp6Tju68YP2oNpna
YVL+mLII42OMsOmjozxTXSFX87il1Yv0TYieB7HRdLFYwW8//Je1BBWEF9gERIAN0A1Fp98y4Ry9
F04m23p/UTalgwbUMnIH04nPqpTbkYIWTnPtDnM/xPMzp5TYxjPdtgpUvukgXFo50Olx+Pi1R574
jpN4NHxBhqKDhGyAPx2m06J6lGWVFGNamuIr6JxjXum9ur5jqYLHAy70L8eRGM5SVSy3FkzHgt4C
f0VNPtq/JU1BBf4VwM24fpA5ij2VjHH+t9Nsb8YQ4Ak6VJqAs2KTATEa81dSrgG8dTvcyauo2IEJ
U4ynFoQHzgxxfGIRyG3yAiZZQURH/LgTIADIwHTdOuNA6dDqIXtRx17OpHh4ftFtRBgxrzY9jkME
9iVBAEtcpWuw2qN9TxRYTv1RVPz7fihAixBT84v5LwpBVxffoBAL2E90Q+O8+6TlrdNLs9nM8vY0
yQqxEVJL3B4QBCHpjemghJubfnODby55EzAqUJUitcYlWTYmjcyKUvRuGIMsqsN+pJigBsozdU+7
vrtwvNp06tTdpAdxut2UV17WzLWw2XYzWSnJTF8nG2ysUycOZtuRhHeEGTIAj9gdjqdAeBZtKeCM
SQZgUcS4yKPAxIt2LEca6BcrChhbsO5BRLayhiY9RJ9H/kApBzixGj/ZKWnAKv3c8sYMs63Fn4bC
Xi2ScRdfCbNpgLsU1fSm1VCvWoCTzXh2ZDO+EiHYgTZbMVBq5x5uxnVfL4MElwcT4UJaI+DNWMfM
Y+ITadIFY8++KAJrKdo1uFI2flCv2Kq5JiLvgOPIkWt6JQ2geQ3qHwJ5hp59kGYOYQjgV0fVox4u
2lSc91ZMw6Odg7WYjHOZGDrTIi1EDVeeogg2juiyWOJagco5ZRgoNzczQePtK3RfOb8AjiFtxi4t
sDg4SKDygujWtUP1qGWm/S1IU6vnZ9NdGxvyFDJeTgHQEYbhYGoBWXgskSnV7Oo1HbESJwhtFrWd
xGw8nhG8EmzpbdNDjLyQJfgi2A7Weru/lwxHZVrBIpuLDSFUTHlKmqafoddafnutVIXIDHWKtD0n
8BIpcFrDx8/6CA/x/nh6/EqojZnw44AJRzQjKCieHwSVjO7c9bp+bAPSzbUjb6/zlFEEhLTVk+ab
CQHbx0SuldO1dMLb3itoUctthQO1oH+3gRMrZD4uh4sYn0w5uXnMKG8AWY3fQRD/J4jOy50Dv8mJ
aJnBGIhBxp5fPZGpiBjdXCqhh22OAh9akI9nnt+qDyWDdc2eA71ecoEmEHOGmSY6C0Lm/8cze5O5
Pz/wcei2PZsDLAGFPsTpIqzeEsjK+4vi+L3S1lHFUa+2zH5GPg9Ieo+06rO+qOHfjJZCcL6/zaJ4
jlHbUpvgIdpFdy1OW60vT6wEFAZ1OewhdURq+hzqJukfG4R1w6Q7UrWfzBpw7g96HEVNIu5Ti2IC
IzDaMKII/ToRoloWXHi5xPk5Mk3GUlDrWilWkMt7v198RIw+48S40QSYYcnjhEllDN2oO6II9xK2
XrymFwn/pq44RsDZ85aAoLPkb+936AFhECU8cmDbw4I8pw5K8H1Apkge2PY4pmMR3ebRNXxiJBj9
qTaS3ZIgeNY5EetMx6UIA2D6H5RSSRrTZPSz1CkdYqrgwXm3yOdvX+dru92NAxI9Ck52/Iv8vw8m
p3E2hQFCjYwAmNZmfISExTQ6bxjNehuj5Rp9qE6Wfyc97hgByfkFkngl1H0y+8+qzhcYfULj2+Wo
iWi6se9N2/O3vA/vroi+cb8kT+ZCQA/UIRl2K/haJZb8GIWhGtfG8dGimL5VgjOppmYnyUe13BSO
tBqUOKyjP5MWMrTGcXvwtmRK+Tdvpq7Xc0HnSFZxNEsONvhUtsjpQ6iYqvSgX1MdY9EMO0Q+ET4B
BqOcM1HmjCjMnzomZmrZY2mDrY0yrChDO59xViK0evviXEHav290Lg50yCZDtYlCdAefRx+LEWn9
MrUWJMekpzQQCgchV+pTJbuw4PADHeF+tBCmfJpf2ptpSFAvYlz5CZPsG9XzVuDfRBBNIcx/EodN
+/T4gW7KpMOLdT3X98EcyKijg+OSXvZqF1VrLjaCvj9mzDS/TTNMPSP6fj79P3KcYsn125vgVoEp
bfHi+sHVUM/Mxw9KnAhleIXD/xnzVLS8p4hsE+yE9tdVmhE31jgnoUNKl4uPnNqPirpKqJSw6OGI
ldl4+3gkzw3l+Em7uk4wpTpSO76ovfSEgPnjmOZEErwgyFRiAK+6zWKuhqBAAlEzZUwX0xdDMExv
mxrHAJy4ZCJPfioYsj2R4mBoe67zwQpIGN5eNy8ihK4qcJFihmR7tuMewBcDiocEbzPYv1Dd6h+F
LAOzYZlRoTjClLUR/RtFiHVYv1/m2A3BjFtTaJOO0eN9bIr1HZYAR2h4rlbB4Sr57dK8g/2We6Vb
4UmK772eVkOPmNVguNMOigbmRhUuq1moGV1guSUwpPm0chjX0JCeOjAyW+pYFTTV4tSwUigkZPNR
pcnVMmwvu/H0yN08zAHM3eRRwdMMAQnCg0seekpuZ/QSc8m+R/FGZ0VTDIoGEwJqMi3QMaflmJIH
EsZ0FgihMsQxCr3/gmiEChIWGy1QVh/Xd0iA8hgzsKrLajEfG84lNBBqhSooxLgqFfgDq8Bsqa/k
PZfG/p02jB8t/tJhq6pDtZeqjao6Boi+yPjMtRFV/TAgJaX18TxqMZA4XzIVJJkLj8BB7FKPWKtP
xaxMv/wquNkk1mW4TG7rzYVt3HhEy6UMTX0Gr21FwvNu1M3WmaqtYpJ+Hn+RqiMN6Q2CrZzCjzxr
Xduz5an7GnNH3YCCCOjv+bU32+Uqdoi7c0O3FqxWUSX9WJq4jxq8ytxbCAZqfqWwauLd9ovdozNV
uSS+EJNT7+Uhc+TiXixEsnzWYIgeMhSmcnBx0dhts7wsFySh0Fi2sCSwXBCQhpjk0WomGF2wDejW
GHUENXDid1+tIHovGIpxUffHoZSXUV/XBGeepmoIdmbAyt/O+2EIRuZRFPv9LOmM4c5zhsY7x7uO
h/JdxeFp8xR9EEAR2ClSTYgXDM1KAIrmdEfcDww8yYAoTGEaAp+xx9UDV7IvmvC45gzWiVbC/VjB
W1JKaOoq4lkEaGwN0K5FRaRDKHpbJH8xIBytdNSLV0cexiG8zioPycHJFzH9iANbZ/dvb3zaLpfV
OlskczmQyHFFlYGOLnUjyDYe7SW7Tw19ShjTKgF4+1n3G54zlYsG7v0X1+XgnRXQgwaMOIS2pnUw
VowPUM7AvY6BrPL8Xt0+AZgxuYr69wJ0lMsUa4GBMTAX2atJrWFyiBOOWejb12Wq5YOdRfSk+QkB
FzjYOYDcmGeHuGpkZ+m6NJVCfmYCb3RGaUzgiIChKMZP6RagEJ+RZJGTTZ9V4/WQba+ngr42dzoO
ttepg5KBeBKX9A5qJtX5VBhCCBTofmGcA/kiv1o5ZupgtqpKkgA9Ojhzwr6kFP4gy7NtWVxPjKrX
98c6vhLw3DHgIi437017gX9v57BZ6crhjXlTbToqFZ3dyRVC70tMtC/fvlXuIZdKS8uJSf1EJPVg
VD1fWlUYLBoKegLollsCI1j7XGo/pVE4rtOHB/MXpss1yxVY+bRNN1DdQs1OKhr+nKoH08nhLBXG
2+g+qBOUrR+0VSaqvbev+2UypOuGo+ETPclbD2OBh1cGjpUdByUkTYY6fFKWhzsB1kZIfmBGqbrX
NRvmK9pPf8XBCY8LR9Ev6jaJufX2Nb1olph7SZns8j8wHO8gK63KZMqWwZp7ycHXRem/mXnyJEpa
HIPlp4ixjd8P30U/6eFh6LI8fiSTotpM7OLIAWPAZAHSVJblV6pl377KF+ojXSXUVxqbDC4IXkT2
JvBxgBoqrrIEDyFIcgpctx0wPmoeQUvpiIsDrYO2o7nQwmtpyX/H4A5PiQ8ClvBM+SzF3NvX9UJ9
pOsKjMgEUBPnpIMg16zdRYALQDwXSBdXmBApv02LbFZ4KRMQgvMc4FoRV0ZGOtdJ625al0yTaEKz
DHNDJpIRpm+KAviBq6zRpCdjeQlmdTZi+CCmsfacWntaC3J5EThM7wXxJMiPNElr5jYgY5GflLS0
FXeE+bw4RiA/ZuZqhmAT5JhU5+33/zKR1vtHfhUa8UB8yMvEYSse+qCN5zKNFl6latbKdmcJWnNV
sz6F327TfmNo4o164cIlcci/6KvFgzQDsgZZBdnN2sqOJPmvRgnAPg/aJX1UGHHPo0QzDXYzTat4
btl3XbC8jtf4FLps8onilfMotblk0bsp+RB13ZgyUSYyGBwJxeiyadbQRTctQhoCdu8/6tBVGSXk
3swV1IF65J4aHOXgJCCVTmjjc356oKvPLzwamcrtxhi04RLKoAYcM33sDPPdO7vEI0bCfHVipDDQ
5Ys5OVqoDABbVSf8TCi10NRRUTysbTm2lrSHU2p3UgqcIrD8uTG1F/I3u0PZURN79p479yrZxarg
xt7aMmc1rsy6McK0RmalpB3ZBxmH73engnh83DF+AvmC/uBrnLc+qfYGM4RCg2cJa4bGCRYY71i6
HUKJHccPqJsqXz/H+4dsQMS0ljm5ZkJCDvgGvtSygW15iv9MF+pkOFPjRugaTOBTGTCJAEuIuCw6
ELAA4NFiphzyLvEaVRPV2xjwJ2agEfbmnE25lZ/rbDJJODJzHxW44PV02JGSyUkPeugIjLGk104T
RnxIzeRsnfp040DspnGtTpd0fypg1LQxP1PcgEE/aZWoa2ETDHXstDW0waZiTBxZDuBe3YIs79LP
YtuJrih+aMOUaNGDVSe3A0DgWlJyCqmfmIvpkLG3xW0UimBsF1ssNVKHx8ADVAGoIKEboCARdRSq
iDKPLNFXcjsylQiZGNCLxyn8fIVW66UVodRAu1uwIEH9Wz98NHIhOLE2nSwsM65sj71Gv6TtSFC5
+YYNS7NpYGkoLuWbYwXAi44E4RiVqgOZg4AUBIfVSb6Ntvgr7whH3H1D6aAIqDcB06ToOrJRgHgw
aSspCTG39df0KH0I6+o+CfWn4/mXDg4NT8xR4WpM81AyvnuqWMVv30PDaTvY5aDU3D22OZq7Q/rJ
tJv8lV9lkeF+40qCDQu+7SQw5O038YYuJvew6ElkbI4Vuxw//YTUCzhE6oOaLI3TQdZjvkP0hw2r
jEaTIWBPXamwEDFEVYKsXXCIAiqkWaWVfZQm8NoZzeIFjYN8EYFxHiyKaNO5do2rILuSxcBRtyoG
uujjPVufjinNDVT+Krc1LQad90c/RNqvkKOLZkbt1RCNzFRjrMbbt/q1U4o80Y0EQUXAmAcBtcJR
glEBVTiXggxngE8ymlHupSWBlvpWpYhCfsFE2DTYfY+X3Hqs6eQMarS8W4CAlIL66JJ99a6FUcI5
JV6xe8jarXqq1rHfBHOB6nrcWKpetaX9fixCkxdqRoj4Pj5qHeXfQvjUUViP9XvsfBAZFk/HWUjB
K1ucZq1D8zH2+f9hc8/DjnCIyjYwtXTaU7qhoadEvWH0icYHwU5BdKEu/oQnnHjzuoifeJqKbyPC
5qASVKkEV29EmJrkU0pW/JQ3Qowy2oYfh9c40XcF3N7Vyac+Gfn5CD1/+peID5LySWw9DslHLWvj
6aPlo18IpYM/s2vZYY4r3HEY4YRYkDQfjCQHMoPxjw/dFpNdSbQ0jKVc7M6zdGQMx7Gk2nv95gVQ
j+iNsR8OFtxQj5FsRYN5yswi3TzhvKp994weTnVoEm3DYoN+FDP8tGYomAjvUj+kI7kI32t9bjgA
O6SCG0Uo6dTx+HkwDXyk1ANDSVS/S6es1o9IIRMEHNXyivmSiwFGn0ceiBDghrU5lv69BCtjhGlq
7SsJhHJ1UIh52QJ3w3W6XyTmmW/ZSAHUDIoHe4smQmAqDxQHMYSQevrYid2rDDVpazl9V4IuBYXJ
pmSwUdhPEoZXyx3T6uCOLJAdvR0PXqt5YFupQ5gAUdDYeH58eTXlGVNn/LlhcIYUyXHE+gT7JVGS
zxkqooGIL7wN6t2pRvel5TDXWtK5rvRaLUyvwh55TYlk6kce2dvX+UL5x3EGtQ4CjpvYwNS2ltlv
EAqkqCzqGRg9b2Nq2RrNEDXu2LvflSDUTCWWPsLQAbSNRsBVcjuj2KUaYgIjxGcxZrBHXfhQFug1
OTIW0dqgXaBgIiDJ7C0RS6A0TnToJQ3S+hERSu1KjyHD7wziDR+yTvInZTkRTdLjiYV/SCngHSec
hqCiGE5Q4R88mcFq1ut2HKJ5axGVHbJQOL/SD4myJeDD9Dx4t9SDd0K/VZeKFlfjMqEkXn5L6pMU
dfTNRHEIBVK8SJDRrtDgUklJ56q+qVXv2+NyaYjpu+qu7s9ONhe0pZyKTL1Z0ez02K2aMTwpNDsf
GO7tR20gi4NsAA4qvWr6lZxVhzk/k1lixv+E4Ry/LhyFLZRQJqFPl58Ni4IHr/zKh5CmWCJjblDs
2dgQR0ISYGobmYQII/I36Z8tKCB2xmS18Kq0sG0mRAmWtW3WNqecoQqAFko1E++6TxoDqC6j6IVY
Uj/VE2ezRMtKn2OXN9zu5COSEGnpOumcBNgV14mZmzdMU8QmDNc1tzutsbyR8Zi/oTrge8Ikq/Bz
siw4xsoHKWIk1zHibEauKILlWGyoTu5K696bcK1jzrbyYXGkcQxnJA85tuXANc8HJpcMCzo2b9//
1wp5qKIxp7Bax8lhv6ApgjrbZWtSBNqcogwUzKBUI1FKGOm55EBWD/hY4tJghOd0NnU7fMoAU5+Q
9baQbVT0KFpjDnONJ+L1iJWXyAJalLJF+YmJK70Q8RpbJXgxlPEZIlxK/D2BHS4YSZNHTaSNlu+o
DcQVoyXMgMLqSAMneeW4UjOag4D8iFh+gAFNyarHNcYiBwlhNmwHRtOPUCN4cyU2oynDl07bLQtK
J77Cy74kXBJPNjDvRMkXmlEgFkNKebVK0I7m0AMXw5lAuHbBuYW3vox3CriKpvuiXAAPXjoZN13N
VKjkQmmvXyFR/tl3E+XaFKXg2EW0uHaGnIHSbP0Gr8WtZOo0CSk1pW+wN6wqFqOewH7iCT4EMUZk
qhLlSKPeqNa1YRwN1cPPtomV4y9N4qJuvA5IJTAC4pW/irpUlPydYX2NzjGskauBuqEf5g38RyyL
HwQGWwsOWc00ouugKC1eoqnOV2dSA06b3RcJpdWglyufZP+yadc/IwnFSpKkShNPYcocZ78aAO8w
sqjbDA7vQDgO1TT57RBhGFK7gMvhz+XTNOyi+7WNE6QAZQtKUKyhTzamBULBRcgXiZPSDq5ODaJm
RYbyZqqIH+Vl3FPQUjvXHdavUL7p7LGyaTGr/Ni30rcfdFsUPqWrFDqoufSy59Yuf3vnesqlXrw/
j8LPczkzaEo9f39Wg02lvXR5f4DQYqXYKcCIOHM0W8yAcZAGY/2CiNB4Q6ZhybQkTkQxbKlHdDoa
lFjU0BE3SDqnyiM1UZjO4jetFcYgG0OYCsKdhU+G1oWCLZMUJmN9+Pa7eg0qRlxCRUBSRes8Pnhq
E9Mbce4LfAMsils3+oidxyK6G1seECmy0kI5JQjxVPMScKU9NeQQznEdW8fJIK9BaokIyzQB6VKA
Lj6/1x5uDVXWliROZD9AezdGABkCycLnFF1BsokYZ/2RElNoj1x+VVmPi35u4yaqzq+aDlgtwHCF
dErU1J6Q6khUSsKBGAlv38xXGq4OJEXCmx2iiwV/f37ZLMbWyXFRNrAA/n5PP49LqT1UnojRZYKa
gFiGLcOnpLuO3/pVC2BIU+aj0fHk8LGW0u9wlR1aGRDznCgoHFO1tvYTE5OPYN+BHvXzBe6IlBrQ
yaYUC43m+rcNPAR+a43p4JIFMksl8b9gVKrpy9Q2UJUgtaQcOCTK6l8QxUTQV8og/I+BwldGLbXB
GILDQwmtgDid9AYugs0mtxLljXI3HJfE34L5d9oS9ib6pgEyfgovF9qJkKyxt7Bj5sCHw69eGbT7
bwoS7XqiWdEyDRIaG3XJIuw/plNxJu209qVCqshL2koT6fWETErDyidiiBek76u0P3KovbKDnt+2
w4e+gMi1jvFnUEhXjNVaTRPW5448n6ZYNpYX/e7/cXZm221b2bp+oY0x0BLALanGlm3ZSuxEyQ1H
jrMDou9IdE9/vn/Rqh1BGmIqF1VxOS4ZzcJac/7d7O51IueN/cF3ekoekL7/aOwAg99eiaazWL9L
TlqfDRloN1qrO4byUId5PrsPksxKsGQ+IPxjRtXBwaAABmHodUk0I93bnew+OfKNZMMh1cAXaBiB
5tirHTT2igxMEl2KARx7CBmQFokD5BWqC34aQhtBciNkhHwZ5iiuoZw5Lu0RerMl3Rw8QRWx0PmB
/UX6PGGaqoqNqHNgPXFli1q6Aeu9UUdcBGpe/VAD+jHUOeZrXZX/5DoeKVpz90GSJBNb0yF+OcF3
4tc3I81UXfo0vEooA9jjnKb5TXgseYE0hmUtVMGUnW71RU2LlWmDVkNJ01YVJCiSiyblpFVcwple
gR+BHgmO4RAC1cOB93yfQVd89KMmIp8eXlKQnt6u+Q4bEkZpw3t2DV297kK5cqbBBA3T9iicuQ5x
TgBzGC4VpI4ptzgFLz7nV0AnLhRLT6Rql5yg1enStVFeZ2nHc9aZiVmAI4/ZESwYtQzQeGoVxIMb
6xumGCQoj1KWSDNQ8e1IVdxdbHhffYCi0ST8ijnPV7osJFUToW2+YwjSZp99aevNrW2xoIPia+gu
745T/XMKbrpzLetnGwWJQhAl3zS4D3yEWgsxAnnTfkjD9CfLsn7zNEPs7Q/ZINyrDxlYB+Tb5VTB
bb9aqZnLOJL91DhnBZk8RZZghBHgHkJj5IQga/irIK9emIZCxE0/Tr44LKWU+kYMhfueV/DNYI2U
sBUrWscioyzRxrJomTf6aSnRxaP3Nx6pt2/jtYXATdB5csBgkFp7M4c2Iz4wHB2DjFLeX5ugHU5F
/jQOERAFdhDpng0tI+3hgJQn9j4odUFnYCZzxr/hFclgiuF8A+RG4YukBQugVGOx7QfNnO7d8rNd
ufh/BYiRfSRf4RH/9+n0qAWatzhZCKSRWF9fj/p6FRYC+jI61bef2YskF+TPJOSpR6egxv6ogvRv
5zGC/XkJ7YmCE3FGt7Tvi/dqWIXFRH5K9j9bFdWDGkN1HkbmAoxnzVCcx6j1eaZwZWqMoLpUd+J1
Ja6eACaJT9UpqBOQ8kVFpxoUlUbnADNms1DZMuXyxvN+PjXLL9QgF+qN19aEx+bAd8iz3/DP5/fn
ETQZMwKA0jOh1a0dFBExOV0AvghkGIn2l3Yw8Q9SHVGFXstJpGxHFf+a2bA49u0Q+7+//dwN9rP6
5MgTxydB4Rkoq+75dWVlGvqls/fYtFJD4Er1IYpdHm9SQ66fQGf1X/Kg6pDXRjaiQuk9wNWwh+hN
f7Mndl5hRd1324Lwo+YbidQSIQA89akuKIaYFq14midBhnpcFVkmspeuXv9eYSrijCWs0WFs8rb7
VPUi3CgcqQqejOnRhMoy9Bw8Y7GiTzpWxU6p95dv08SJ8n8SEqdzi6T0azWXchVpIxPOuJn7R7/Y
fFB1xUiUz9Jf6J/S/YUwRdbmktb/FSDO4bGFKJFcBIrEoT1/2FXU9kuw7z1T6ctCK3uiJiQRYg8d
nGU47hyakJKQftrkQ11cM1TsVjaJp21DOJRZNhTXEjVIS8ssiS++xUehyQIBQl9wAykVJa7VF6Ag
1TYsr+bSD7d9yKgLVZpP0oeqJOyaFJ8OqFNNe0US+fYyrP3aF8CmjjWT1e/HGFue37x18BmOEnHz
elFKXOu7Bu0Qog22YvUKsl7p7DbuD04fk+qH2kThGyFxTWp7/5WoFV2YLosPAMH7WjjaNZNtncbA
fag7KIQTSzZ2/hLQJIYtn2hbRBQlRLxA1cMh0hhap4e6EqsOgkRAlrfIlsk8G+QSFxrx14o3VFnq
DNk5KOBWT81jqoTrR0eqH9lDPGZQxQOuVgTuAi6pTKXB72Pw3E1EfsOAf4lgpqzd7jv7NmAyD+yr
tnPhRFLiyj/gTVRv5qIlJRPgrAOn21df3t5cXnvlG1Qi4o/hYjlzVq+8aDyfoeuO0anXG76x1GMU
o3YN9YdAB6KpZA8TmS+5ogHwGH0X2rSw+Ce1aV/ON36tjdmw7TlonnwS1NfRKMSap1Rr/Y8TOkWX
1aJ4okxjnvhXQxMrz8k9p2DIaDOSNsGoh9uQetPM8ZT76+2n9Qrv42w84mBDTJMxyNLqiMDMdGyi
MHHgt3itEU8LPaLU1fpAVAQJPJQE5FANt05O3jnHhtmOWZ/9hKBCtPUJa8LI0IlDu9wxkO5uSUiR
N9O+zckN6Pn2Zb/6kpEF8BypznnPq/p8OG6azUTQoinachKSjOEeJ6BoOanINNpWOsHEwRT8A99W
EoVYD6MbAZ/QoJS3r+vVLwdrFVki1JM2u9rzxce8o9TJrNEm+wrgOZ6+tbn9qWozsDdyvxUPB4Fp
NIxC79kAezu8sa0EKgfYU9AqemqljvhdQd4NWjFOnzzk84f+k5DBjOLUyMzLn/0Lby/lkKp1V1p2
ADhn9VDDwzwf/Pa4PJAT/8kg59X8TQ7AnuDIHHhEKHkTOV/ibnhfd+NWe1I0oAnheAwpM6WSMYIc
kHaPafJvP9zXXjoae5tSDXpdwvXVw40JWxo3mX0ucUVk4z9WU6ZtaST2ROe8csBhBT/KSqkTh5B5
CG8000awDm5xUXhpypVVOaOPx6fPoY7EE/T8uqy0L9x8ObAYIfcUhSoJnSgvTn1oKuKqF9wyNA1Y
dm56BsoKIFcjj9iJ+YvUPD1EHbO7vyYOUXMA39ES4GlNrmxy/fwDHLi+MHMn4hpIBVlGkvaFPmtU
jtoLD1LC6+meMxqUrHZ5D8GI+klk8SWK5RUVBih0hAAWAbukBevzYROPzdCwUCRr043WFl5/d3OV
+vsr5kKrlVfIm2g95j/vnhz8qnqEG4kBkVLq3/XDEUl0NMOYRQkbWl0a8VNDGoUpl0a1JbRV8L8U
atKFm4I+59o4U5/ihsTWSAtoWBqKe3Hww38fnSOnpfzfpONtAIzsFb++kI3HnEZvekjz41XaEyJl
IwbDbnrWWuVfN8n4xQ0tskwBEcDhTUSN5/9kZEAsCTAK7KYXJYoqtVdrF2MtCTUomF4R1HT9MYJI
JXGhr63fmZmWbNX9qPNVjxBV8Z9CN+SDNQHmiOgTDz5R6K9gKoXgMY7qK3OyPod4RN/+4l+6Arkq
FFVApRv6BfQJz7+ssHdGf1NB1hp6n3gEsSvoDG7qA6Dak4auPmBUorPVKxU7JGaY2fJ4LQ/v/xNv
CiYmWUXRLIdts3ffX05tMl6z58/SpWriLaNUlS1h1dYMpZe2qCgXBlWw9hEAqc/QDEVT5Am3PNjg
6dOVehAzJ2/T2g+bdN8TOsYINeoiKvCdqj3TTGYkESKPVAh20gUf3Sm929QnJMEabRZ9YrTOl2pC
EXzZWvHS24rnVg2azcet7JDVrUD4OIfWm+Yzew/9wqH33j+gURUOzTavekX4pT4lE1zKeSb1jvhi
cjsf5T1I3HYHwfqhr+2vbXn84OVcrOqM7MRcl7eXyivVlcvlQn0CgiE8WJsu6OW7KOj2pE5SUQvh
HBOulhQWqSrk+z7nUYOUMnVZkpV6YU6fieFQS4+V6bL0yqRNrFYE4wBDyGjUKYJDn69f3hAzPE/0
f1LwyJ2oFaCxDvJQCq2TJDSaiMgEshc+PEZUVyxnmUQleTWDjgDD6gYbkDSxWhjCe8VmDRuapmxC
PIrYXKbAgb7swmN9SShjcY4IrQjIkkcLuFoI1UCU+75Q4fIjsl1a6ydGvMfCrpxMY6fX1SI01vA9
gdiyv4sfkMziclx78FJe4gJsEN3GtBBkoutiumoaN+48l51hgxU/g/X0kYAsp0cJgY3BmQQDIwSe
4Cyk1h8Q3fg0AewgguXzCFfjSTkN/Iy8/CpAV2fWWNNXMVv6szhFg0spX1sYNaN0tbv4ZGxLTWgI
sAoFosWGHVaELJ9MXI0wrL5h7KnUOPkJ5Q3n9TCCB3Wc1VJzDvCxQjqUyWplZhZ6eXP5LHylGHUp
6ynqMYRgV15/Eos9z+54IPsiiavvUUjQKT3bThvQKcrI6Jk/ma+YwBMBJeORr5Oh0VhT+Q9w538Q
E2w2I4RZxcrfVV7YMrvdQTpOj08aiJAtyVAvn5nGkL76ekAyidJAm8xHtD7LAf4OESQAmIOa5Cfe
B3Zb4wk0jl20i9bjeEp+zQmBfKJiTCwdig9BmwJhNWdD+7CG/iroalTMH89D60NaPunzpL+xNReF
Uky9q/GxwXN74WF3dGLlmtxJ4yhZ0qgwIWRL2ghNEO+IGEv1G4OOPovRERElYaQtJy96JSPQYt8x
OSXsRXKHqDvZ1MGudE8EmrKe4Kh8/OzRgbVjn9DVyOLUMh5I3E7fIp5T3ISQIgURac6SROuuu0um
5SZEiK9EfW1iOiwH2jQBVcOCQB1Qm87812hpPxLy8uW86QFEKsyYwfQdQpfLetjXjkOdhZQ7bgD6
uw6ZYBxSkx0X8q58H3Msj16fntrLsZq38owyT/G6cLN3qh6FJmgTROG08/zsc5DuidqFiuVbZoKZ
HGy8FLyTj7LH9syrSMrxKmzA5EBpTUqwT6078PEu1SVzkNEMrVciH5K875yLL/bxMF6cIi6b00OX
+Num+k1FvprjJzgtq0qmJlOFsyg0KMwPuVuMf5owKZJSYKPv4ivCnbpYVCcw11L9GX0JFiLJjpjc
yEAu0v3VAtoLK5EqmZqAsYeKVJPWTxqNqEPW5Z/sm6fIOOso/TsLsUKqRAqPIEX9mlYFJ9JZ7vg0
L8/YFWCm2ACphs4rQB26SjfDYUIiSXBg8M6ERHPDVtj7u2qzvP8fi7GYG7flMUgWpdGUgrj/+wMH
qw+p6jLzv5LJGS2FbR+jo+nsJfxQPpiYbVUeGqxVT2DBfGNiv/WRPgmLNBNUSAlTS28lfLxwXS8L
ZRezNEGhcESxTXW+OsqHo5fty+n0MHTt+2Pe/RKJ0JyYNq/OQsUyRMKHwWEwc1B3TGLmykh/UXxG
FE1MPIVhER/E4a751v/91SF645h2aLeAeVdtT7dPx4MVl0eD9CthVVucaTvFY2Dui460mvJxCN9W
EcH0O7YbpJG4VOSOYIAiySN4uC5v5K807i4Z2wA1ku4jCV03yJ1vHfJhPGJ25UuPDp+YJo/oGxTW
bSCDGYL4wy1p1iv8j3YpFRASshqXecKO9q+KGyUKIFXFiMhaW73TjLnogW/1vUGHZSQzYWEAHgrt
VxNrNKjsqFprasr8hv/80Jyq9RF5Tqf854W3aRzVq/2Gi7JDIkaQN/PQni+2Ye6tzZxuesOeCzqS
PUxGSTG7CUNW/GEDupEQMITwgPArEy4CjKz8Ab9AvZMmvybtvBWza3gmbb+gOfIrKilfVWOHb43w
WqbbilqTjCyDC9HZIuGOeOGBXZqjyNqquNKPVlqMNLz66xT9oT7RJmFHh6ERleA2NqJAgtaMQYB2
xmSZcUD7rURF0CUgcxEpekJhhXpBLODiL+HRZMrDS1Ki2+I7P0sTqUd0KI7p+Mn2U+BbNrpSInS0
0Nr1Jrti7pL31eTGk4G36V3S0POfNRRUuFlHJFTi4LEiaFMxYNJHyLiVSSODDs7ErELgWDafAipA
GQwETwDRGIG4sEL1kxp9qT9jXDfRv4C2XPRM6A02Tqg6e/X9hgOTX+y2O69E5QqIxgdeNTYDCTVl
btIREDWoIcU04gRCufZNWg+Fb1jDP9FbmZb1xUKU5RKpVRzClj5fiNkyZak1FT1MgPPXOAK5wVHk
Htw4pb+tOL3hk53wPnrYQrmZejytmo5cQ/CM0EHquhQWqapTBkCjaYfWUOKWkAbplXT6SYJU90Tu
Q8HNQbdNw4WcazwyNL7SUghCElSjqrvas1V1G2FnrepywD6cgshD/kK35e3cY/yhb9MvGw1q76ef
ks1xJynMgFlM1mt1Sgutqs+UDnUCFcR4Nqjs+HevldMC2Z/iN03T+jeCeYmGIW/2UfcAtPtJUjUl
QhjpP3KqrZgUMZj2QCIZ1Y2m8Uq1uFjM4lyowhVcZZgxScTe3mNMUOPzNwsKBSfou3Ak1AKr1tRK
/aNVMsX1zMHmfNvH+rtMQNoeKkITtAq1ZdgTzRUkQF9AlEpHp2xXuVpytEyCqnn433Tp+YkilrZG
Kcb2AmQNZa6IAm2akkaY0YqI+E2OXYLc2OP7HUd0ElIegF+qEnn7LgmvY4G+uE16V9QHoQZCrRZw
F7Vu3I99d8Zm5b8jIxjXE4Zm26OsStw03ho0ianE1S5ioCpRt80XhYwNnqbNzy4bZMpskuhIQaTv
st4zmPrQZcerrmhchr+STeyNSXBFQd2RK83+5hP+lCfMD41qRirnkfoDz+pFsLObEpUJ5s8PS/EL
8eHtTD+gQdaJRQFLdcc0G2rlpv5u1nrIlulZFX0p04Dx3zg9s6/BemvG5W7HkBrE5jAi5ZLfTyYm
0k8Hso9Ze4dtUNbldV6gte/z8M/e5iuNEHUST3EdlVSSMAm+7GgtILO4kjwm69ePGKssb0gVIlHP
fbrkQ8uUYnyqliWt8CZjxPsxYzg6xfcC9JO5ss1q8H0+7tH2W/ausE7ZziM4hInKGZ2lQ4LQCf15
13Go8BekOx/T0DhwW76TFtTPwYNbeJ+LYJswWZv+lLZhrGlKMRd/06lQN5KLiyg2YqqsqnbdzDpa
Bh6v1XKQ1YiAt/7ElOh91f5vfeSv81J4x8rWfxGj+vbyekXQCeQPBg6pQEQhGcCr7RFQtjv4RfuQ
DDBndKM6JFWsJmnJISaY5ixaUGuT4AYTXCbHjr6LmmFFwnr0UQk6kz9DAzYJtCTuCd9EvBusnNHx
vDsr3srdmCT8NfQ5irrz5ZL+AcNm6Hv+A66zmyokRkFtMpBJNHn2ip4VSYdsvj0s/mc1y3KYG0dy
hhNpKLcCwlWpLnueqGySl6N9XsF0eWbkDNjId2Fy1nHJQ+7PVrWMPLMfivlkz00FLGz75OJpUitU
SppPKcHpr6dmgk3w13GA/qIWRyNYcpuwUYkOFk3alkpdwv3LEZSG9VrtIABNFGMYmQK06UKi/raH
sx3GTd0NjXH3Km1nPNXfNdmJBNAPTGJnfwMRSFA9UO5LuKQj2USegYwtF+OmXyq3QTdpqX1ulhx+
MM/n1+OdiuM4NF5n7JwRyJckS2pGlTYjy6kfzrdjupPGKl9sWfbvFOdooB3sKbLtqIdWZyIxgTAt
/W/RS5KiKKntsnnhJWekaD8/4CuRrhIv5fPLHg5TZKVD01Fro3ZQFAIVgWpCY5bUsRA7t01zvI/D
I2Ly79KWjIHkN/61hbtI6hitSEmz3/6KX5oIuTTj3UYECHq8FokQzduUQVa3Js5vRHSdLPg8J6pu
QkajBnMM4ApmZIIak3ELTsZ+2zDJ1R6/lpZz39uUkz3uWfB4q2aoocQQXmlfvX2ZL09sOfRJ3kOJ
zft/Qc9W+/xYNvXcmh4vb5RQknJkqKrSM41cUiHc+Z3Kix6SUTCeCCajeqA9rQ8zUZnN79qCDD7F
jmq4nGREDB9pGAISV5qdHMONTYSfTHf1fv9bB/urNF8ZzxfA9KfYBRNEcrFmevVtqCgR6gyBvm60
vajIAvvQtg/8oY/jiYhXA9fRxwrFP6v5KaJotgWSSy9hxMKjHOiUghJM6AolG5SEX06ry16Vl1w5
LwNRFeMdzDC7dZimd9hETVf3XCWnlOyGkrDJL/sk/zai4ByJnc/nxc4uOEaibMN/UkpplZhAcW6i
w1f19mJ52XLr+ogjlkkCTn/N5WfeMTyckuq8y0rA/OThlpPNVAuSXiMd0lIweABJdBEBZGq7O46a
DGGUjAhvX5f72oUhsoXQQ5kYI1NddTpW2SXuVE4NGBOvFrX+H4LDo4SULJ/p0RkBI31bVld5wXgn
ZfaGh5ZJS4QN7uxs3+x6iglUudQlahj9lFYA/Uqz5VmAE8KX1wfkPk4CIlcdh+IKBVBF6InDeIAS
KybQMc1Kg/JtgWC/yZyBvyWjToiWMoWQ1rcxPEqGZxe8TIuZMMyV3CpOKmz5u6yMrP7cWf5I2hI0
nL5V8XnLQCudD9SHfWRB25uEk8jyKNMoVyTbCdlGhhQTYAiOm6CzJWkef5nqRAUhGV5oRg7EQ2Pn
pn9CwuDPlIbMisSuF3BPtFRggaUKSKCqd6OT5Dd5E9u7jOEnOz9Ff8Mi/MbUvisWZ7plIGZzPW6O
9UNiz/urHANbXapWnBknOnDEDjOa9Dras+GVOcdvjyVgxONHhYkBaTxQM/V2kJAJS80XjTzfXpG/
agMBAXBXb5bjVd9R60UosXgzQOlyp/YsgF1dcsljgOl15OdMA2JIq8lbds7heFVDCvU9bzNyypbD
Ciusy+y1ruJt+LmmexyYFNqhSHQ53wrqSiUS+ZmitBueXVLwqzFClruIUtxQzSZp65LAtEnP2Xq5
x6hcsWnjSRhGKhidHvcmGU42QsDToykowcDsOvozTGm4FAQ3sq9vw5kGJ5ojh6iOfHjnj/CE44x0
aEOucIg1AD/kyfrQ1fQEVkBkA4Cpt2DNFrtSufQMXsabylohbhZ4rk9ts3Q8q1AL1Xf4O8bitPmy
xHH6oU5jvI1e016lafRYlv1PYzgvW8xA0W0V8OjCFFDGAQTPg+mPMbJKHgFXFJ14i7ih+KMQ9CNK
ZEZxF9gw4wzGWC5fPAzb3K++ZHvea0azxqzS5KYLEbAT6xGrJzkgSreXacMngJDw0ETXFt08MDVD
Vat91zIfBOgSu7mV4mVmlKL9bpm98fp/Bss7JqNdNg+JoxZhz9JPeD9XeYgtFOTbGuy/Mmf8hg+8
vbLn6E8Gt+AqPuWXLK8viV8Bi9qFObk30NArhnLwS7v1uOEzzYAqyBC/gFTJUn03MyhRxBhCD9O4
CeRGBibnGgJzfzvAYV+WUr2MANRFYfSnYASPRen5vNohlXasvSWuzUUZK+MP8O4JRZPuL8LL1cfM
ouAoiOav4oUViCZroFgtMyFAwfZUxPaJbSdS0ywMNz/i5yLFwEBm0EuC+02EE+CBoo/rFL9B9X8M
3pjSz4k11gGkmm8gSaqD3wwJzFDEv7BPE7iM+BrbWf5VkXmmcQB2yrRSwin+MwO/9vQblOVvHwvR
CzpXsQi06bFkupyq6+pwihtv7/a1ofpgI0mWUbAryH/NfgKeJJVRzqTwKFCcIs8ObW6OzKyfAVYo
z4ymE+KH/fFRqXFJzoA7+vKkoYgQYsnPiQK+2LwhfUroYV0s9368/G4HCJ1xwQrSEKIYkSZqSh+K
id7u2fazW8m7swN7n4Wml6YT5NdhW84s9isphdUGKORH6JUMd5qIoCFOfRz+mcVsLjpRJSt90ow/
QXzCP1OyndHcZ5DRMuSoDldyuSmzaA+NLh50pN4Qq6W9Q2yoCCeDZ6FbCAFT/8fzizIBRuAJNtln
9YP28dLh/drZTd4h03cChoC95GaWtkQyvq+rs8AFfKgPWGQVTlY2WjF3muwqPwFo1jdjGo/5JwW8
SkjJ1byYE0eJLW8vn9dKYwUxhlwXRcWL3GJrzGL29KZ6qAMOlg1G6HymEYdhiKrxkU6ZaDh2yiSI
OHwb71Zcq06dej//nBd5SnbRD50NqVupHz4cg+ybOk07Y+fC1y8IWMC/eHzdiAL/JRHWEGM12gLo
pOmYE/duTg6gDuj5L6bRvNSTxMCI0PlS5FCcvZi+snGPqTudygfiWq5Pc8rDBiNhv8jdcjti+V8A
3E0+t7RSqCNNNhs1u/GCU/HZ8d7emfnJ0f5LXlXGzq8EdeWq2TmIDkpHBKvVd93hP6j/1J0+66Z1
B2S1AplIY7oWyHY1tWp6TMsHPTkK7L989ILJwHGu7U6xw8I5zlodvieP4ACZ0kHuJafoFyAr+E21
IUxwBUzSVU7geG8vqNfK+5imny6b+XtY0VdNdsjHV2azVxgZoVhIyQ20L4n1q4WW0F3LyigvbtSh
EJHMUQwszzICqmOKSvRJmQZmhMO/4SM1GxDVHpUV0WNEaj4/YYbFbk5x1xcPipfT7qhwNDF+yQK0
CSdjawpQROwdJohdMDEWmCZfxJrWcJcOj5IMuMXwOZmHC1X+K80+ieyocpjbhpTY81bb+VI2IwRv
kJvHVzMSy3hNRgSQZ1iCTDvpJgglNUjy05ZpR7lNsYB24kcugwwl1v6/Fz3KJoe1k0GGIODQ+s+f
XThumijfzNkDpfCjzKlSIJgdgxbeBDclCDzwVtQT9X3C+pPuIDg+al/WQOmF7rOpnLvAby5GGr1A
rLk4iD8ScV1mdKB8eX5x1d71Oiu2DsYk/qRWkaxdDb1xc4ZsXsyZUkjjXOfvNsX+9unAodrF8Hd8
NAYuPiRTmyJecqPidtpEl96zCNLnXzN01cbFxoL1kG59da1eVze+ZUXWF3/irJXZIqrR4vekuSoq
jFX4lCRp5gSRFGfkYZvpD12gJnteBuxeARCYCABvyixI3GUwHM8fYDePnpuXdvBlHPEB0JpzLhLc
QgYrdYDp5nRxQ+bdwYn/+jTiRdtMY5Fclzzacz3sTEqUj7kY9alsNhc2mJWuDkse1aHneXDiUreu
KfFwcRyLceXNfTBsdhbxMMTK4higg5py+64qq2tJQivXvcvGGo0DTBj1BPqLawSbxNpjukd0dbly
NWDX314pI501XondOUbtQkTvaufLpp4k3N7P7/NuKkBTZvu6CnBjHy043I6sn5soPjg7/1DNOxxu
GcEBfXM9ZJt4l9h+cR0V3MOYdsNWg+H9QHRBeSp+S0YaIz9W+9IDoEX2HmD/1H3sR/W3Y9te5WTl
XY1Hp7juB/VJZR5d9wQpEfoP3UCGNtbKMe9vkrLy0DGpxclj/13CPn0VRnjGD+M3En4f5rFPdowD
ZaZeGu7/sIChb5fQKS7Ahus4Fj0pNjFWPpgmSvi1eqDLTyGBCVl+b4BsBhOoto9y2jJhiL03wGvj
u9RXkfsZMNZh/76eGKLZOwBxFN7R+IciXX2P+poJA8Tqgc4SzSC1gTeXd86h+SD+UwCj2E0h/HLF
LvTYJhPYY7ChMjh1Cl7WWK4D780NcrYwRI2Ya5qYlTwijIsEet3O7s34UqjgmymGnEpzbgH9Eyeg
jaMf9kwIC3CRkEUiRT74SNPsFkSkBq+dm/Y2jV3kWgtdPD5T3WF/kN/hfFraxJ3bOQmNzLAdA1C8
ZARD7ymajdty8FlBWcIiWXo5TGB5cuaQmHbd9TsYs+OXrNjcA9lc2N3Ws6x1/1hhOMgYleSR4LLa
SKp4TJvm5B3uASf6m2phHUWHernNi6hGSwmxR4IL8ToJGbM9sPeXmlSCHQoDII0TEVeGUbQKgRMu
JGJ0FKKVsFFGx6IlwR09sPkgVGhGLbWXjTelPo4eR7W1ueoPmHGLJHtPrgM9vVUOBHjj2T7Aw7o8
4RlPZXrq2utj2qS7EPx8q+FmY02N7Vdt+45kHCCbzfHRjKzyYRbpdhn6vF/8b5llO3/EXRRdE+hR
X5wquzoYeHRC0nl4DJfgMa5PWO/UZ1U++hYCWHmcqFBiPgflygjul+yU8HaCoijr0AwbD8YMg6JQ
3yefDj6e/3bP5aIcn5R5bN9eEKxtjZZ/QISRNtYneUPsQpQ3wJ9kNdEGM0ZBMbqgLUOXqbRuHQiq
itEaNrtxDz9qyjns+//gzFr1v+Z5oV8nS4T6l9N0tdSsdj5ORytL7lW8G2TUClR2ILhoG4ImOLxQ
makCkBCEPJI//e4s72MyFxO5dn2c/CyA3nSOPMK5OiDa7S40WiZi6m+nAxnhcA9M8pZRjANsnTJg
Dfs0LQpv+agmVAJ2kzKA3VpUCfvu72SKPtpA70bXQUPx3h7HR3mf/MH9y85KRUhTOfv6HngXQKGA
Y0w4uKk3AUEb0c9+/b/SBBimW/pcdTd1RGKS0tVt6n7x1xGIqgY7PJkP8xYycAzGHUG0D0YKBL+q
pkH17unk/lx6QKEaxsYMUeWJGgEpVgV/w/+OvbuBAVN1xUfVcaxoW1Vk4ujCpY972njlMh/4rEzA
Ucc3HxaQjioNFCrXoct5e6mu5e3n58xUFjcyXN+L2WJewdG2z5ePRspO3yFQS+dL4hOfcaS7x0al
vkQmajWbHeiFbHt6J2McoL66CRmElXnzHwvyEhm1DISKhaOH4JUFUWRyEkOliKeeqcjZrRVnktrz
l9l17vWc1D+orRELK7qlJsdPaW4J0bXj/jxv7SmSW2KcKAblM2QSlbIkLEaXxLW9/XzWSMSP5yNH
FQk8lFKrCn6JvdNpOZasQ0IUNKgIZdmdOkifmWomEeDAtDDei1JFDOPZ0aATgSkkwjwzMrcux2q9
vC4Mig6jLEgd9eRFWRXEix1MQxCly0clSpw869u8n0gnQ0/iKPScsC89ZTk7/Nyzt35Xk+Refh/Y
kDoAjK2bBUx0Ke+t4lLC6zqwCD80lyb2kIIdWsYktvydx3ZP/pCH0fxRWVMS9Il370PgtQlNYBtf
FUmF6xMjAJpCo2k1I8ohiMENJNRLmOr6JPTTEPA6/H/q10c0wAoOkBaQ3AbwqQlMAkuiGaqYAegj
hBegllcccSaBjf1pURa9Wnkrn7fyaUqI5y+4ytDUm4lHnA+iY4bOpxpIvlAs7zTMT3LQfyAUWtXj
56dD1jgmHTJwAZOeNw1LnHaH2U344ORzSZE28lQQdn3IDxCPCAIVllmTbZX3jKWAQld/gLP/k7YE
64f0+x/Q5vHzDut8XRgGgd1ixyPh5/l1gTUVWU98nXlrBqYVqlNB7yaMkoluptrZhvvuSh+zUUUj
Ee9Jd1FyRc/ESR2p3Sb4SSK3y+fW6+sd6J02hkqYVMLnl9cFJ0RmvTuTiXROwRotNH8IUJVwblxX
UpPLPUhNKyDNZJWhMpFIYsByIQo0wyb69v6wxt/12CKWOeZUQLIYuOz5dQ2BjQkid6aPim0eTxwf
ecBp49to3CBAlV9AdfKbtjCj8+3nbfJDPivgPMSoq2gK7apiNPy2/q7g+VqEjH062/blkOeM+ZSn
xQe+OqyGhNQ4OOVrl/loyv5HZMEID/EzT+JYvRr5+WzyQ/oUGec+ZpvC8CHdqQnEkKIYJFlnilBc
gY6VLYKJz4Km3+RRXNxP1yFI5+e18anxA1IKSdd7/rwQ/E7lOLvTR5VGEbPq8oRiFeHsjR07xU4z
dkMHi5xdG9Wn5ndHmX0VbVq0HOywRJ5ItmRkA+F+6xyL+87y7s2Ybj5u6Yo8k7sL9ESzoow9GXLe
fuuvrUaiNNh/NwhWXVqW53eBQiJJT6k3sfrOE/cMPq3qRJMyCDQ0kzh5esrbV30nk62Of11biDfD
nFYXSW8Ddz2rmrQaOcldkBKNNNNH/retF5takzaHcfqoLGTyWT8wBu60nQMvwcNK158Rc8mL3fZ8
qGZwhfIXT7g8NUiGD1cRQ0KAzqFjCn/jMIO375lEISGwDjYlDkn2pV+rmrGOMM8SkPrD4XNIcpwq
QztFJ8bYt613qD670fFKlI54ictTw/xXdi6k9YHN3nWGep/f9AKIgsGNJSWCSclfijKU39Ev3L9E
fiuDxh5K6gWLs0BKOJE5/iLxI3uupOXAcbpn/RoP37UyZjVx3kjIoRqerFYqA4VuauCkJEwqzDRz
XOYmoz5tOUsoFIaO32f5SZUFMkEUNqoxKl1ySVj1zEC6ARL5oI7JTCxHbqJ013+gHnnltCFtnQnq
BJTESF1W5X63ifLZKwe2px8aOMHK2jaNpgzQU9RWROIiLbXZNo2RTOI88ZaEYg240P6BKFjb4nqh
xh6WA3DvGMv66rqqUzOlSduMSA8ALQoCu36M3VOgWEQi/Mk+/TqPHdNNkab7FdO1vV9MMhCxKhxB
DODeycZsPG8Fis24+I6GnIkHfGucRopEzu32Q23Nv8tDqYQdVdB6IW/vBetQBrOjwTQwRZCoFfw6
q28uY7oVXuxy/CgMxhzo7GEaEGQvKNQ53JmAu8tL1CN8GwmhAOKuVOZob1AWVoJs1fzLHqLU8Mfs
13oP2tcVLqmZyNrPJcREF4gUn+/oMHxaouJOZbtHKfoUv6gYQc3YqhA+XG4XXt34Ytw/xBzBgfPf
z7+1sJj80t0U3CxtmSBPQwao7MRHJteiqdsQgxqknZgjzXE8R03iGtYUF3TAmvf+9kt47bpMnAiL
SXSKszqGszae+r2VjB/V1vrJ9DAqcxtbgwpHDbyV2xIEZydzraKJzZDtJ+aE1uafWRPN8b9a5zDN
hCaGtLEe6aLPn1c5TuEcbKKBwduTAJBr6SYFEUvTpjRn7VmyTRq6vs1+7hOmuTNeTgtFMJfevYji
mtg/7A07wV/H0/D+MLXX9ErXPiZh1sxVsmnZeVTuCrANrjfjcsH4HonoeXEvvHz4T8xpCFSf3wsW
/jL0W3fgGbM3oI6UqNfIMBAvmVIMkaVJ4OT79UTfx9UXSdzVXZeVu23b5drGySssMkz4GNiTJFmo
4s3dhF1Gu6+ZBU8AvfpFE6/DbLSoRu+iDd2MtZG/WnJO/RSTw6LVBrQnmM+oyzXxKQiaq8OGOsyH
80Z+HoWozdVLElJ22FZk5gjbzGhOzWnVgYslYGYW8iWdDxGMqvl5dPL9jPrLZRK9GaGqFFTL+0lg
ki/fY83r2YNI4yBRLJsORcM4MAxYNZ2kDQoaH0a6xMx713nxdd2X38W5szJ+ygg3f/tTWJux2Y+Y
DsRuT9odorwXWz5Q8fEwT+3JbPmSimvJ1V79PemTX9tk//5kJ8aErgZRNamWlIAyLTdJxiU59e24
v1Z7PU/Wz9MYEglESB9wy4APw6OlVYTaPzHK6YP4v0XG9AYgJa479mOk7nzIqw+mompsB6s8EQEf
/ynpEYo8SbA0ioWoCAclHGysGQQfzcz/gTbIUYVBBeRheyIAVmKlAcGf7QEBMSQ6uTLBQkmLuD2V
WSJ3GDGSoGdlF/mD7QEgFXqEaqVJGEyA7AF7bozmj+ER8+F3k55RO0jweFSQilSsSQrApC5bacTG
k9H3Vn/XnUDXexf1R16EV6StVLuqAgqtCyy4o37AnMY3+YF/WS+H35OY4Sb67dwDZCZwaEYkL3a6
QEFo73thsEfufkGkxkdBGEZf599znKMcJm19kx9jhDpdf/rQBPsTsP7msO3GfPxsCuraEV+/wT6S
D1KH+RKkzPw/jO9D0VqdnSMyW/BKjKztHIc0Iqth50cEmFsEmB8bF1zqwFX5/HvDPKPj9dto+anu
978McC5eg42Ktmf27OFdM7aPQ0nXMhYajl0zVbCgDbd8PqlwpPSxHWlRYVnEryfutCcNnJ+MUoi/
PuWPejM9fV4TV+WBNCIU3FU2J6N2EkavoPWYwN7MTzAui9GFrCGNW3yOgbRBqQ0Vne8RCvon8Ptk
4I+AZTKC0uHHmek/yXH5SzrePtbrytiFjgRgnZbiXdb00W2UZTU5WQgyQMD5eqkoht+q2upvqftO
v7HFwrjMaUXvkh6phbnh/kCBWKKBSwJ0e/LvaXxB1Fg1NhrQXNUjVoSLxj6A+cmBmPehg7Swb9/5
BQbrPKIvy7McLWpYtFvAAB64R/Hcn4LNLsuIobHYl7dB6zyaRmcZ0U+m3Lld8UiyiZe7hEXz9e2d
ZHWo8i0GsOq0XaR0QTrhynu+4VfVVITNZijuJUrVTjLmpJ4ciehoQEfZO6WewAhzp54b0I4tEyB0
okXAk+cRdqKC/zJUEQkiebZH6LocFywbfFg4yuq6jsw4JeKiuI/2AIx4/uQW5YMzxHVyAlxkC5fS
SlNMjOdP8XJHtDnGK4hqAchf0NgxzB8yp75WHMOI11K/J4FOxAg838ejhNg+z2m8ve4+IUzbJPxn
42e7/FgjgwGPQj1JSvZpZ4b/FmD4OYEODaHmA+LPH9HSSTc8DOS+axCFIjrVdSthRRwVQV3Qc96H
p3gYlSGKFZAkXft2vuTXEseYPpNIzQx7j/6syasF0RiUqeEkv/ftjzmi0YEWT0HgFGjVzmNykpwk
WqKysAicCZLq3XQatlXx3faIyXIhu/SJcSC/vX5W2T5m/UBnISLaBJAgVD/P31N2GJAKz+FiJDg2
I/9GecUBhZX2pCrYgBUML1exo1lqyhpXI6IcPeVj6skYMx/Z4iLldPcm14Ti6fKM4BUNaa5Xy5yI
wg04U7iG5tgRx95L8/29+HwpXSSOlCG6p8U7huXt0BgbIQpTrPZov+paZQhFGp5SKf1U1XPkbE0z
tQzfNM7AREuQSygEKKFK0G6gaRHChyWMURK1ZvYqVaDsNljoTg8ZeYFMKbpTM6tIOYNvKzjoop9/
Fct4vmdkR4AYDmgk5PLzd1T5R2coPJd7JisjiQFrMXAPEBlTUVwdpvomtJN3aYoygKKSDkeKuxvJ
+DVChbLos+aAClYl4v0qblP2LJYZZj1FoUhRU82XMghWxq6X17zC5K0MdsZLQRtsH6gU1hslIJYH
Gv148178kBktw69VUJ4DE0T9Y/1PNEWsyb6KlVGHRfIJlBvDL7VjDdRslyc4r2Jxf1ytpFPKRn4J
rGbob+y6KQ70pQCqaP6l8PIbe8/jGr+jvMYxQZ8CFSVNrmiXp9r3HKRNVGi0/zgszU/GA0tqmyk+
4UCEd/cLyAO+SpN8l6PM9xtCDmh+NTBR4lCM7nKrJIfzBiSDntlkqJrx0N6pv9fI0suF6Era9uPG
cZgTCkSY4gtHbNh5gTsNe+temVSj45A3hVKfnYxIvPSdvht9H6o61QmryUELirUC+bD8WL7l3Vn1
aaeZPZ1P3tLlyPDn6Mj5CqmX1dFw2KFFeb74vUOAQaOorXvBZUnDk/dpzzWPDprBEDwqj0FVdaD7
FXlTRfUlh+BRnPkSQtCm6BcvknKvbZxInBiSR3Yv6W5rZVZmJ3F3wnbxuZ+ozzh4k4i6lLFyn0aq
BJwUOMYwzcq5KIROkcKKhhcUX6fjlTMcf8ny/8/auTa3iWVf/wsNVdwE6K1lO3Z8S+c2Sb+hMp1p
JJBAgLh++ue3jqz5R0hlZaaeqpm07U4nCA7n7L32ujgfkuUSra3LOAhsV6IxdRy0Nu+a9XiBo3Ku
VsA4CVv4ECM9wJDJmexV1SZfrQPEpjIbZ+gjb5CkR8DIgUTF/yC2G9YhXw8AdjbQlW05h3uIxfx7
aVYu1wrnbiXUxQB2AKuZWfwEnYGdM2soDeJnASW2N/7QW6hGPJNHEOeRWskCozs/5oViiSFw4FbD
eja45yuKbmJHzYQDiry8aCrQc1GsL0N25pSZVDcKeYUKCiwGtXGCkBNsxizZW20esxm6WXZjTRzd
uHsc2g7ON3CdErRAb9m5lghWkNbHeNZHz4odFEApo1SdnAJnx3j4wZ+VL0rb+hlvi+x+t5stPORi
3pbe5PJg8tyBQkYJDjYhkKyGNcfvVE49Ne/7PtsjMaSiCdnDiOI+yfAjZMYlEr1G65KKmoARhAlG
6u/7LFdtBYfxjQBz4z24Rquk5IB8TRUd7tjMfwNCmij4zW6gqhrKBu6ZGNxM8I3R61vYHN3qMVlD
L8vW0G7all6lC+zVbVZs/2Wy15N0mV2PAXdfvaDmPIWNXEufRkspm9F8aKOut3BzTWIl2WN+rk5H
nH1s+bLEQiYCIQSEmY4S6dqiqOj8JNPWG7LXThUs1TobgeLpFeoln9lf0Q35MDsWdkbFT0gPjdOa
7q7No/e7GEJ+ltoAcDztbkUFGJVq+qJghdFaBYUIqdqV6UMMp8DPnb/l51GPWXGLfeHnpBj/rjyx
DUoUNausfGfNxKRKmWkRV59ct1s6NWPjMhZSKEgbn12lXpVekwSG8sihf/T6WcScDRsARQT6zvh3
HVZrKO0iLFX8ZxsUsItgly4KH8r1khPLUCEQatWLcG1jdZCsx3dFOKc3D0DSlaXcNvzNe04HXjCJ
j0PI1mUFI5Ew8fWSUEW5DBXIjYYR9V0UL3WxotDSRsvkoiyvtiKDrGfpX10Qu1eOA7BMrcMBmIEc
VwVvVVVfZHi7x+OJ/bKCHIothFhe3nxSBefRMtsusQB5VFW5D8CCucLUXibY5uhX0gvqAXUu3Ybf
w050wIc1O5LVhcGYyHIHUOYKlURmjC/wNZDPjMD6Cp+UVko6jbyEglbbSx7eE7b160dRZquMsIFH
JrPrcFvDW5pnKzP2asb4tpytO8On30Pz4Nk5O/ycfoWSxJQp4PF+zcITZUjAmCC3vo7+mlvzC0D8
hI77enWoPTGCgzoEK/B452mbAnOQuKfj2Sm6CidGJQ2MAdYvGMtrshOEt35EVyhFL6AhEgaTqoJ3
WYbdsXzOhAyqt1K85OUOY89knG7uEG1Q1gd4jnEiHV/jWK13fbL1Vyb1OCvpIWqHcTEF1EcVRUZk
5PFK58t5erVtMR7gjB8ZdMhzQHhp2y0fIXYtZPEtsxQRyfi5WnDCSnFezFjGiDLvBKTWNn43nK2K
BO7mS9XJN3Il1VkcoSiyV7ArXc5DBJCZDVBLUkoG70y/1ySi9kxUkX11A69RFP3UfF3op48dd7eR
0ZO6379qqjNF1JiAPL6u8drvVAo07CpwLBWHLdWYyfCEWqrWR7MAK2WrElfAOFxhA6UhYbuD06ps
Ym1OCgitqQzvZVshbrLkMSJzGPYZZIhwjUg3dXgnNNcOIRfpKUqaHRfxhyJYL0YGEy3XL2l/5XBr
Pe6oJlpSsVgz4GHQbM0zlbUopc0/Wi8u/CjlIFCBVbhPOiWhOy0utMc6CU/WAuUnIlXYLnSex2vB
85abdOm6/DU9AK3aGGAWlU7KzUhwlZQhlu21n+yQ9cuMxbQzDJcVii4vD1rEGyNDgyXiN6DfUJDq
gbkiiLX+qfIKPP6LBs7i518+7c/vCJJ+u5BXqVYmZV/VbN1+znv2Ume09z2T46SD58PMrh32My2m
oLrWhNg4tcUHh26d7ZqUqrWVQPC/VgC97geyuIKOBsg3dVvwctblsAnmzybCvfZu/X4JJrikghYv
3+dskGhAFbS6JTW1gESf6y2rFdxfZpiGRLSjLdx5nzCYeUxxLHh7FZwrnFFYIdyELkVo+vQOhjs7
q1d9uJJz0S2jwnea0MpawSRrKkSCa9TbJZcj83ShEqhoNgRteEo6wC5brwc6lk5WJ0ENHFwMr7iw
49VpJdgMl20DMNAjPgrZQAJW6YxNBTBEqhC/GK7sTgwvKA8jdR5WlWpRFGOa9UzcFH6BW5D4TCLI
SbgkSCzx5l+7EigZ0EM8LK1SvdryCZRORx66Ns42//n8AAliBMqA4TB2UYCBqkSjNFIvzxug/974
AUP40QRU4GM7Z2OA3BIOVGWsh/d+z8gbPaFMCmo/+BiWFl6EoEnM5ffjjYsaoDNNZoQbCZMNH7IQ
/lzHN9JjFTaMf+fP6jw06pZUTh/OjLfQXMvUWPubXo1Dwp56DQ/XLsz1b1LcznDx+u+YjfvXgxGu
j/KCYHNvOs5LaxpXwGhuOtuODOz1AMUS0eurh6yToMAiVNhmR56lXg7hlqYPYksXlvkbBLnTesnH
sWfGquPiaCYnx7g3GyGRJNv4Gcosavzon8rSVaa3kjcN25e/u8A7RqSMegZSb8Pn54XFqZ/gv+WL
sBxp2b2oeaqi/sKoeRI4p/tG2DhMUGxD6SvD6RFe+FuSK5rcenaq8kGdpN+vP4/D/Jp4MjIV2KaV
ei0CyZxCrJh9dLbxdeUtn8T0lXWZiL7a+mZb69068X8opoYa7/rtjeVMI4akkIvEu4fY+tmU6T12
eduipeIFxqVX3XhdDF8kgkTVfCM7uo66E/fB98ZYmJdUJh1C8kUvM+NmXA3Ft9J91XYtJl3O77ds
+29tOpKAXrjm03eFJw9WFgmMER55/K60yJiXODhYz3aJcYacmKUtPcD7go0Lj3ZELHrdZSmXdNXq
fM3WwJucMXQmHO276EpFH90J49YBqENG24UYYpKejjEzqctyyQkdxCwPNwhcgD7R1plOHH8Er4jd
dD2kKVJlQEkm5DZJyVK7y5ZX3KKspseSGXi8Ct5txt2LXA6JAvwmFFxaQNEU7JqGr3ajnx3e/OSD
f9GgWbAxrcv3Oo9+VkP8byuo7wS1Si6geRyucE/yHkvWMF15oQ3HwGFXpD2oYdn9RtTQuQeGaCWc
u4hX8b2b1LPpch17bblZGtaoyknN+nG8eIlgqxpaJrNinbBdyqN4ZU8pbsgIa7VLyxKa0+3thXQG
e5ROKopAo9je7GnqcJUvrS5w1in+BjChTQ4ZahCgqAMkfPBLEw/dRDookVa1E2MHbXK4cLNsgBwi
XD3S4mIrdWaXIzoEyS9wg8wkdGN/YepRrbrbypmlpvizZ1rtDBvkrqUrlHmlqmoB7tp+8YG5jmZ4
Jh7yClsUweIQav/1s6s8vsBrPXP8Kz/4/65vUpxWwWZVe2RZPVSz7GoWViBOoNMyRtDx8H9PlxoK
BHrcdndjt3sn+qYY3TVbtBmKhLD3O20/bNc1tRbUTTFw1A2YUCKd7YWWOgVCUgmuFHZNleUXy5pK
P/4qEYBIRAKw1SeECNpEIrRKfveYMDTVbEzL3Zixrxj9j1GHoBHtn9cAUWhVHqigpq/QHKynZuLW
qbYx6LgjPRBYM/xr3dbLLMUzdZ7sDHjc9M4+0/jJm5JbWbQe5gyX5tHuqbqVGZ4syo24jU5nO2u+
onImkYUmB5TZsL4ZCR04PaqP5cJ+4T058/56ThBSHAtxDE5o1VYV4Dftbg08qirv4N4Uvdo51wCd
guiFMQuMmCPhSocVbF0QcFqrJFw9Dc3s04XrEsh5XH1ytzhbkf/ANUN1fvx6VN3SXdnLZinwA5IN
Kw/6j5H+sPD17hakA2ok+x+e80jPo9ETB5RGhJYDZPT2RZmbMb0o2UqjmYZjw+z5+KLidbEdWjda
PS7H5CXI4qs4cBdlUL6bBfIlzbGzZDkxi7ZCYC+0aB0kbd94CSksmzrUOAr7MdN+HQIiN8uWVcCg
jjDZ0sqOSdWwioV6BmnJXssWucOMlrJG/xROJ1ag8hDQvmHWT13bdPMLS2PCIzIHmefZPtw1dlDf
CyYH2dhkbQNbe9+YZA3LABmHBiN6+ZVuZzfgizYAi3l7I7gCiyTkrkPv+Wl0bSQUa9qp2Eo9lnZA
CcN2LxuuvSfWwFQHpOPK2O1Bhnv7eRkvl+nzwhLA5eLZyECkj59XWqUeyvDl1mibDDFtRSgKjEw/
5HHAYfCxAYcipo9CyaY40BDiQIc/l+yrxRXV3lLH2JKq49hY87tyxPu6xQYrmxlIlnLZEt8fJVeG
6d2CdfCCWftqkeCOEC2h9oDYAQSzoWONMb9Nh+6u97d0PODcbkXoIR63EcZInRV/j7Lop/EdrRHi
6hnr7dfsXoFs1hID2dHngRuAfw2XpO1xTuUQjXDSNY4yUXIXIYAR9BqNaDOoNMMxfm7zzY1QE+GE
6Yjg1c42GlK/NyMDrO1tEeCWZKi0wkQYDGjqPqbjjxRKp8qKEEbEiJ727SfkadM7eUJwGWDtSA4+
nc5YdWI3qBKiZ3nZ6oApCjFMgNHFIR+jT6yxl4RbLisX3LeuNZVXiSHpUN0SuMpUwCY3xTiz2feR
w9yhgfjBbpDEkH+MNGLGNzsMHjl0DiRteemMo16eJfUTENTbH4xD/NwnE9rLJIFCZEpIzcMg64ak
YrQIwVOFrKrvdsDloaegpSBJ/f5qvYvuQxE8Y8iz0kFk9mezToEAJMwiXlInIlAqgJ7qA2lJTesq
YA8AT5uM2MCiIh4cN7ycmSSjKa9o7uaNi6yUmQszTdUWEYUvXn0Y4RrveXq8V8quqmgt8RIzsAgT
A1izpsWiNRUDFRI3VVEBcI6DHLIWDdV1vtcjt54UqSxmwMDLj8wLNgBginEnYQ4limo3gDoCpmSY
HOyhKOYYmoyooczm6yuRttUYSauSVVQYpNkZ31POlyigCqKmFWdWyEKkKEthnXhOaDJbkHSuUGTR
dkTQFCYmc38k0Zj/Mr05ENn3+apAESqGocQo1qToITMCA0nqVVHGVGjKDQy0BN4IGEGThSi6gJxw
ca/7ob9EHZE/kmwBgd9s0gTuEuD+s0qcO29X4qYE90GW9vw3/wh93JN9l2XQgUR0uCNq7CjAod6G
Py+suXNnJv0Gm7UDlHRieJh34FyRmxSPZt6uv6uEl21JEs3WbPy/qZtMgVHNPtuV92/JymTGWXir
5GqYN8bF/+2rMsbt01d8plNEtlsCQo434TEb+tqJ/eUjy+uJ9/2HHHQ9xgN2yYlOK3qwoxAmp21S
8lu1+TLeMtUHFaEhmO2wRqELMlNByXNhQ4vC+h/ohAeToO1Wc9dCKpJ1iqhWCkB6+zOdQT05UhjO
usgcyT2a9niVU41ON7axEVHr3UhyiE1sXxD2HggiezLxIUZPA0Gtg0uMdEmqVRMMmm/+2iPgEsr9
l07w+2M7gNFD4aR7Hk6O7TTC4iBfNfNne46cjIpOrr0J1lkmWxOAXcam2QrgnkrTjJfkmo6F114w
yTURsfAbXItTtNvncvA3QK4vfoA2zF8ansoP6sKzVsA6HKnqiwXrlFV06263Zl8S3MTUxpCM5GUq
aYQUbGZfo5cm3/nW3o13KVXD289zIoLe37NI+RxYL5BQaP79L9fWuiNOLMuenp0RnQ1RTbuM+jDj
3i+IR9mOSxREnYP/rSjp7OJ1m91IY1409fpqaJr7eiDrmj1K9CM2vffZgN0+wigBfUkmmTC9peLd
+ZkZQAUURzlkWAxXRBxXH+/jRmzYSeb0pwtkkL/lMO75MzSl0LYk172R/B6tKlGvZLangYgBvvg9
l+/QGcqVz1mmcDasoGbse8dPz/PX3bruGIlo+9RpJJQ6cTkRsLo5hG0YQ4PZ+HeU9sylqhsD0L3q
conXetF2LK2KfM3GjMM3rCkXU/t/egfwomVQibMRWrhJ85oXtgWpOQ+fNVlR96DDV8HM2lc6tFma
oGhTpwaiSGKYpSMq7b5IjSU7elne/AbkeuYdYLOgr4ZwBylyCgXnm7FIEqgjZn6qoqDzhWaFbNFi
qirkTkHyLBvhmnq8m3K8H9oNH4I6jE0PMuy/IeveKpjs7ZfgzPiUJhAcledMfwOJ5/gRt4OXDfWQ
pPDUBhKrvXsRNzTSMQUHincgESaBLGtSFLoi+7yeX29L71kr+CBvVAgKnqTvKrD/NrpYVZ3pVjH6
QOWHBBh0eJpyGEJUrNAAAElTq9sRVHtuneAzE7adcInUtKoAlAyR1XABcOBUV6gJpCo9Qa2apF64
dWdOXq4LWZQwP1lpHd+6NB4jEIOKLho34vdFhoWpvRnWFDUZnjZEXnBn6QFE28JWEAdgnHMhjHRP
yVxkjQioItnNv0at3d34TAXhysuGNQ1/FmB5WFGPawqbhKiFijnigklldBP27Rx1nlwiI2qKtz/R
ORQTi0Okg2yHpHZPaaFpGm2JmEi2z1Ez/qjg21/No9pfmOGZ6nNzUK/pbqJ+U5jsGMOzXMJwFJKM
i6QRHavi7hJYPVgzCj7WcxCKKSMaJ988VtHuMVr7H/X9niODC1Hk5h80FgwZQT1UTvSvtv0e7kcN
mr8RRnOraLO3P/HE3dWcAUefeLL8rbW13o27fmvIvxoRdQ58QOlj17R2uFsYsnJMMch+oTaiGCDk
spuJeCG6QIg539vXNPEFOrkm02T8ci5VM2eJJ0KRPxdx/heVMNKWjtT72t+5gJVoXgovlp4URYvd
8rPO9T/tiuxbnlsfEkY4JIOU+P/YAz7HhGYw1tzWzDmD+r2/1ZqL8f+1U76t4Yp0QG/EZWDbSCE/
v41mvf5U+b8yI1/N2mcbxcNV3eFtHC3znjqtK75ks+XuHkpIe7eO0BVn/vy7xTW9pG1ffgoJzQtb
+Agple8iqYHm6iylbYXzfF3Ny/WHsWIRpwnDubfv3Dm0jVITZi1lmoqhSdVJxmU5I44lf1YjqXJf
1Yamk0rEtcUsoDqU+kPMzhq/XnmLyNMuAQlU1x2ShPIbGJKZXk3K4aMLmwgoqywuy3i3qkxfqNx2
sfyKNPknNAdaKGapkQtTZS7UvP0mCZmxBxf8Qv8npofqkgjrAFGFpN41iCnokZCwTgxQRnZ+ygQA
VaMxxWNPNAxRcRoH9WkFczxPRr0ajUT7HVsu7KoGzZCKw0bogxgYEnZr17zMcj37jFDNQhrwSZkA
Gz3eNdss4bUnxs7YmikjScWUcsfUpSpBWzIOifnUUCrHRKe0AgOtoftDjaRausuRxOdmBwxvFP8e
csiceEp6TtZnW2igj1bRPw3eiyTKZjbKzZfKxFBv6R43pXcXl/atNHMy3pfjhJKy1FHJYSFc04T/
D6RlAGSRGuTsJ++8ydJOERKEXhO4hmnrszGqONXSVukpp1A5dBhaMKWX0sjUeJj2+nUSpkcqgODC
K3dyCGL7AsVdk26XCd50s/IKtx62ve2/5FF2vXTbr1qw811/Z0X5g2obeSKUsAM31QxPedAuysEc
46aqsO9/023i3DWJwUBsL7/AsTheYt6GQKpZVGUfBKKIYiO5shkDUejZuBwVKdw7cjNNlhw4l7Lk
RFUxmBLAR5YQnASNXtNEiEJfFN4uLXlVUL4qlVbBgS2kzcvg2On7wQ2lUwIHl/UlLljHF5/PxqaK
S9c38zu9H10Jn41CUX7jNs4OGBwS+/BK/j8woxSrIKJdFYBPKoXsN0b0J3UsPbQ3o1Gi/WWSMWXa
WWW+ipMmGyCJQZCSibbL5iXJNQS8O9p9aKcgDVgayNbJbmCwNr37rpyXz6oEjHPCzsHeDKrosLx7
eyFONNecmoDzDoaJrEJX0LWu/pdTM9/2wRz22+YRXtATozdg+DkmItw3FqQBDnlRyNS4Dufbp06R
ACT9ampVYIrdUfmbuQIafOXiCpvqliIwpljI0aSZKTi2xf6yvm7c6ItgBrAemLFrgP/LZfkJkMin
IZle6ChuKfjcHn8aj0052ey20X6K+3qSiaYh+22afWbJooNFcA3YEjURRw4up7PuiyQV6i01Bvcg
vojkggsS/vpzZmc5FAUFol1OqzqlvHLNYJ8z2i86iZOpklW6qbsJ8vqLqAf2Nv6pO+wFy/frYPVN
9ja623uMBBYbp4vGf+LbC2DDVx6AugMORGkkLXJU5x9WHvL27eZGxVaO7ZO8HNRgGDQPEFTH1+XC
/swriH8VGowA9RqohSmTf1lKsMybpUOl9SA9nhoOTXQEpJpeCB1AzQBT5Czhy2O7wlO1+ZcYBi3u
Njlg1ujOP6ahe6nhOH0BKcsdVndgfOynRFxvWOMs4Bf9gxohcYqSFZg5pY3qclkwaJknFqxNoAgz
LsOsRGYmAn50o8159bqi0yX60ozEkB7ODNsZpcGL1PDi+ey5sAwgykv8o4nFuF5TF34EOm9yKPHO
MK6nv9zbcGjxV61W7pMcnQQpyNHJvJ6uNNysVcmDjFk+zLEDd4BOD1wBNphkdjTIIqoI/9jnLmJP
J9ZXxDtbwbYAuek6OOS805fJKqcooD5AwO7MPqNGadIxpG6bkTQVDTKih90BdoPLuASbMnjW/LTz
i3/6Vk48LlUaRUIyG/5mjrmw5yNhWPHXkaiANGq+tVH89e098FREcnxtptn/5ebmVUUgCPvKg8hd
ZhSpmzvSgMoklmuU0kkNfrSLnzgUQbh4E9mwk976rnrLJ6wLW3sQrx0mE4A32kSkRVRygKZDmuZZ
8aULP/PGHd3UaQ5oOFuVBR1E/6CtQ9DNwXheyJtfk2PJKW3afOBLPyQITUI4wtDEqAo9ilm0rL9B
dD2BHvBUwpuAalXmYxjvHW/DbdG3SbzL+4d8k17PyuERIhPGHUCZ2CWp903IGqWRNzvBwZhDXOS9
GwQFK5UFB94losvZ66JGhceHZAyXwuPrCut16y0dp3vQW6RJpaFoCK3RdQUMTmBqZRyyXctB4AXE
11R/aLxoRoqz9O/ct4zC+O0FeO45uqwvEF98WeZIao6vK9+NrdOXvrU3HpJnMXmWhsFHBWWwAs5N
7UZmBMkub8wdKe5VYQkmsFoCby5Xz3opj/ovPUfZn3JhxNsZbfmvLwacOHwJYodGA6UN6eh2IZ8I
MHtz+tN92CxuvBboVVOpbMjbMQk+DTBGjWGT1TDfCZiGpvPkOiXs5v/DRU46o3HbwC9zNw5OmfR7
0DLJolzkXglyxNYYzTj0faZ8xv4Y55NuDWTkYw6kk0cWvLI1lAWVVTkfUyv78zd277fvI8Ou4+eb
dgR/xau19yQ4Pws4GdHSac3JvEbm8dLfa92pyjZt62t3YsBvFCLS2mtTP/j0mTkdjH6r5eTkXRHZ
RbM2bfiiCY8bTie6rgvr9LRD0HqYgdrBwgffnvbj5GpmXesM5oTX+N90BGSiIq960YjTrhlLUGNL
bGtynCGveXzmEDJiiv7hsjnWKdhu1igdKJAiDsJTUt0YptboLucxGrLgY4fngsx1NL7RqMxkrVt0
JlTYGoAeJrcijQhG08BAe47EFpr/ezVBxK/QZxtdijQ06qWT90lEMVxROMdPmvh4C6jtBx0Wx4ir
MBYhwAvLMWOe262ZJNco2yIL+ZifpDEyOSdaGPFbtovBhFLPu44AGxd2JWMT1F24GWQoBeAgJGg7
FkWvryD6BLvdH2XQ+le1N7AQkEQBE27sHVG2u21+n3synHZ5J3MXAUnTbpsrIkCQdCX8wZ0FO5K3
HgokE3hIwlfdXFFsHoFV/igb62Tzucbr3la+Wleu0bSwdCtMY+yEMaWrixC3JXEdLD7KBBVw+y3Z
lgMRSQyo2aAXxZqkWZwimFq5qL2MkQpSn5twl4bX4YpxjYx9QfG+B9LaVznRbvi83HgoeEJshtsl
NOIYGihVQmEh9fJW/IEdo8yFV1C0S9VRkNLxzqjvdMzhazy+GzdD+4edoyTyCd5EqZc4i3A+7K7/
0c7StpktORsI7P1DLA57cxE2PXf++HCMMT6jRWXmcrwPeMO8rl2/tx8kVll25b01nyOrYK8Pss+7
sn+umvz93lcDNlCPlSB0/WjEH1fpsbxfqUfe+UXuz9nzh1kLxCVJkk/iX9KQcNIMG8oHjfRU9KjY
EQ1XIyBYQU+MX24ACT9qBCQpgW8hS6A5NU4cDKj27MpL78u5ohE+EnR7OPf4NE15IRUsznWHQY2p
3GvMr3wXSYVJ1kS7ZzZO5pvqPG3ia66KWfxdu7oZ78H0MTaBVBFZb139hmOHmsnp24wjH6RDDI9B
mKbD47oisMvqlk/s2DebJL4ZkvG9XBWiHn2igkrNYJ5s5zL6I6qTdxpnalArSpJos3XGxcf9D40y
NeYT8fLy6XP+6f5ynZMDslptaB8CK3mSeEtPV0pzOXWYNh7o0EfuJLVbguGD2mDtjOre5VEp7mwF
GzykWrtwmuj+TO/fzKUdYPRI4TPVeo75AGt3G+/LbrdL7uPa/RgNEMDhv7mo0MsdeDwSxYOxr/QK
glkNUIOl1tvXc0q+4CT59Xomp3RYz/oGsJC3oF+96HQTRpMgxD74KQu20rPWejL8q6S/bnpEMSsX
rR3aFCY6Illka2y7ac5FNFJu2CYJb0i6/SgYtuNUsZecPGjzRAs94J/i+v0vlHN9JgAxinFgnmA6
rCc+N1p6Yb6/x4J27B3jaDQ1AsbRgT0kGb267C0gEeiaxdTJ0DJobK7KUjuhgPW37/VcFe3k2WO6
yqHN1SF8P6HSQroo5iOdiz3uone1UzUP2cYOmInA1BMlqS45iciiJPKlUrRFlFv0uZCB8EUA0Bug
HWYzSGDYnG4RKzXl3Rhxnnk9CmjZOXLSQAfNcDSrQ46yaIB32JUcoLbNIK7I2f0V3ZaVCMqNgVjt
iZLpV9FNVCKs7jw8R+CUfkqS2beuz9NPRcRIJho4O5KapKlYi8DGGa0YOBzrmjxiS8dhTZoSfoLP
sCQbHX4OMDOomQWIJKJEVPdfIgcaKMcpI/ZWavjZriTcOP8rCbW1Brvl52QFkT6yxXTEguIl2pXr
x4jI1Zdk1aZPxTbO731n0y/qcJhz9xSj6RMOmXLOwgVDBlpg8tWtFUjpwQav8u3zamlZ7+M02CRX
0bhc3VhzYVtYn+NFYV/nsPetefPN7+P0ethYm8cSdfvd1tshWm/mP1XMQwEcFmm+tu/CDTfXZLm8
vSxMyvhkWdBmuKGDqgmNp1k2vzQc6XxWzLLIb16SZksgB/4vIkEZE0MEIQLB7CXtOJ7QEm1rLxMO
ktT9H9iTlFfLIPgh9nzUcU4JaTKgJKnsUc7IVP47cnzoIQoLasUO4FuGu2XWMNHqQUfi4X7Ihw8G
50O8q6ZA7n0ip2kyJh5Oq4hb0Y7NGlWRwXtiYsUhMFUp47vf2ChPASwXZ0JbuniKR9yhjssGmLle
Ytsrm7KbAQbYCaPom9rxsB/ieAa0yrrdrb2uDWB1SO3S5iOsR8pHGSiOBCqCQj6+/cTOoJfujKeF
IYwHM9WdCtCqschsOx3SR7vhrcka/Ph4WwoO5NJ9sndi88ZteZes1rjrdVX0bjVY8dXgrJwHAod+
mhFqbS+LW7+iZxQPF4VVeU1OWH2TdrzRtV+tH3OyhxfdbP7VWNMJVSFsyvnRVrzt1WwYV2RAXJXD
BV2HgYsny5EIUwdlurZQhKfHN95bers2YHL1VNisMvyefIIaxF5WsqSh0zEd0hTpsPMb6SYUafVC
QhA1Xjwo56MVLBUfrRV1k6gzo4p4lSg5/vUivoLv4QvBGUKaToAzQX/1Gwj5maKFGQRALXI3dt6p
VsCKvCIY4nmPdxKHPriWgla6jbJtFkii8f2D3W1Yb7KEgzngZzDfYlLfW/X0Sq+VO0EVQDngQ4YQ
GEayTz2fcv3tpXWubqHLnMGvgaflYDV2fPdxrkqaiFzbB8VkCN0yXLJX0Y8SRNXR6TyNYHInG7Q9
IueBIrUy2oZZ2qLMTy+OTE7JD6Dc+14T2tQMPdfxdY3+shl2Ze08yCVHIuR6xJAAgoFyUEzKBem1
qqdEGhQmXxfYqIqQJMWM8NUcHdXbN+tcGwyXhifLeUqW43TQORKxWfYhz9UsVZ5rCxFqlrjkSewh
N2PbtwSCoz2UlkIXKA+CaEd+sQ0cgmQIj8oP48x9DqHIi81XB/HisnnMqShUN3COzx10A7rw6ayu
dRNnXCFsgD6M9h0Pa82aVDiL1ap2w5T4YNoZ+fbOONxbRWEMoLt2dt2tNjSOYloQ0AHzOrRk2oO/
pn0pDe7sdbLhBlKuYl8/lURUedP2WdIOe2Na2OSK1RHjVgMNXa88JQypHthDRZ+NOsBAcz3wAvCv
ZkhakIb5gjOXlYK5pxcL6TNtJY8eTJ0jE7the7IgrSWH5LCZg4Bpm5IrFwJgDThwxiIsGpIjohms
Y3II2/CHZKOo8t6Ac5St4sCPMsmRhuPtZXlKD+BR07+BH/IqU+ULUfrlQOePrfJyZ1N/UjebFJwa
p8VOkZOAAlRosNb9zP1cx+G1tHsrmuKV/cGYg3K3G/h0s3v1czI2s1LZqF6q+8/uM1yeoqcwM4J0
O7nGYbA2gUPdr024y5J/Cp1jdvXelubBiJOxu6wTcV+0HzLafKXKj6xV4yHNv8/J4Llw887AbQGc
hcAGFeb/UxYwhE+7Qz+8e5F/uMytBG9po+k6rBJ7vEyk/9PcFTNNVTJdGn/dn/dSO1HRXYYKztQi
R9c0gapbKmq7HIcGxwfODZokH2+VDDsRvQeJtflLGlEN+HQ90QY1RDMj13S1b3BpcqTNMyYCiCgu
3K8zMOvRtU0WWxuwF1hj1dC84S+Fn40xcmb/y4v0bu0gtADCUG5OVuGBImmlOkulLzi5/WyvNrgI
WF8tG42DXJ3QRl+4wDMvKu+DR0YzBJ4oODGEL9LVskgo5Kjq8exkQ4FoZQTbRImJyHMIfNJAWqkd
onRLcimHfglsNW38n+Y1GOdB48HZz9gVTXHd9ZBA2gNCryNwr2zAIYABF4ssYnPVhFSaKV2TcFPV
MHJpNRE7uP8YuSjJFSgdlxee6CnNliHUrxc2gVhyb+cMu3xkwAUwpQml7coFCFWaiF951X7cNY7M
vnim1CswwYygxswgcLjwM2b4qn8LvIA8hHSE9F2ugc9sIFwlMXFUiViAOCcKhwij6WU3t81wVmxI
nWcafBtXRCB+Wf9mctF5jb3qMobGhIuHQNMSjR2qwAvL7XT/4LpC+BCQ+lyMpCaPNe8CDF161zFx
f8ofsLc0oMD1h8ZfFn6q7/QaSMst4rSG8eoXxHi4zIYxbPLjkhqcEdITeILYOtN+AV/dIhk5w8wr
0FmkqVDYGaieMZwAqYgDE1tLa8Es473Re6Ee6AowABMmtqbjXlpOcZ1b9VXWs1wBKJTEIo2g7JpU
cCURAReu97jzPxtaxwphNUv4WjWOxqA1VuOLaJVi38aASgGeGtKGHiQgGRt5/iWS/ZnyDCkHqL8X
uBGJM9Fka6pW45p2JyViVJNHiCnSX2v0rdpREwthhUUrPztACbbugpAt7VDGi18KvYMam/FyfiVJ
jNgdHsjdZcTw1AcyRASKaz1mnywdSorjE9Gz12EdLz0aTth8CXD8lSwwqNTea+Wo2UngSfpbhF+s
bvEmIzxn8NW41+BHwzUNVqSRMXxfjm9VQlJkYEiPLrO+5IVxBilGcyvlIGMp0iOmU6Cwcoogquf2
g/GBZIIq3ePBcVikZLU0Eswc5MOHLUIXqh7eBArz7MOQVXHhPTw9M7k47BWIPpLg7HTsHHa7rlH/
rvHfriX6mPMzsRZmkALI1kGOiRzAYGpIWXNIRidUogh3C6PQwv+LT/4F9cYlEPb0zMTMBiq+F2Gs
IMfd40edL23WQFM5DzajUCEcUkBKBWXIJSgU5JlmgqXC/ENKjGHf774Ucfxd+4RRCrBPSJLcv9Bx
XbhxpxcHshAoNRosCG7adPsH4bdm63R8KDpeUzZW2YOI9ivFcU0LWpSMnm0cDBJoiIjKsQlv/jBM
DNWNe5HWnp6stuvy9PHM1s/2avOykB/BmHkqZrCKCFJVmDIR5U2RUlVn0+FFgdlg4hnlji6Gv+lR
yb2obTj7YFmaNMq9emQsfeHOnVYa4EXIG9RoOYSpTFqCKhqDOvZWA1g+lG44X8V2+Scn+D7iBYdw
GTzruNRMQipOGUIJj94fSRxNLMf/hcbMcRSAEwF3cx7xQhwvt7SLrM3QJ8mTib7UpKkCi+a6jDAF
ZohNbMbBwEsUa2MxgimomSLj+yJs9zf2jzP3CxYenmI4oHiQSCeTuRycvK/iTf9Z9mfCFTXZ1oSV
9o+QOmadXJc2PUMO91rCXSm9O3oT+GBhNv4gqvHpN0Q8p0c4PQlpXTNdF+YOk+tKrb6ENZjbhtAo
H0w5+B84dWqPRWrv4PbpGM+2bBm8msYqjjmJF1vfL88UTLjh8RHuY8gIs4NqBwfYqTlHineo41RV
/yIduuJLJeQUlzVxaNmxrDR+PIcyUoMGOZxI02dj1l8Hn/nEj3YW/1Sb6isGh0NFXExbkagc43Ix
mVf5J3q9RRjNHwNgMcvl9N5bLUU2PSxDURmcpK92X1ZBBeg6t6DsW9d5MeI6nwmbbNWYbogdqdpV
NuZqSNSQGzM9/n2ObYyVso+oMpSoWUtTwvJNWpGYUn4UvnXh9Tx5rFCp8QB0oPKDK1I4Hr8G+Qwj
B7utimf9XdKdwjT9tF03n8TkizCelmMHbDOTaykDSdlKydtg6P3PSIr+fXmpnVpgUZgEDigH3Ynn
ngRYpPEKZCHaFM/+av052wUfl8ukJJKkuBYs05EKWcDkzSxaJ3kAFURaClFQTSvSd9b9Mq7mectU
LJU4bxtexwCM0oiM9iU16ukGjEEGRwTgBy6mCCMm/eg4K2Pivuc1i5Ex9QpaDexZ4eJK6gPpuGWo
8t0Yn73SZ3QwiD6j3l3X2O7AvWYXM7amZ74o9BC5XPjeLrIIU2L9Anx487FxMgYvmDXIFSD4qHB2
KaQMvgURtg6xCAXx0IlV7PTPPRHW2HtC6pX3629udie6GnNxEdc1ow8F157Wd06Nu2M/+kbw449P
WYYE9fXXhHYhw1Xnbv8rT46f8C1fRD/w99z/z97c2X/KpKsGz35C+hGRgH7Hb+if+CeklOgHv/go
95jd0VxgtaEf7P8d371+8T36Yf5Vvf+Cr6Xzy67r73X3me/81TU/yCwIg9f7b/VbYId2S8Jsn2xG
h99rAkVIUvjON/yUX81Pxz+5MvNtNNfP+RuYlOmXpHrK13w/4h99XdTwI5/Ml+OffMP/+Jf8rgpb
3LxnhcCg1o9gpcKZGf80v7x+g5dwcsfX+1+t9slr+KP4ztZv4398X6zNF/gsdXQc+q37n2BeMf75
6w/4mv+iGxDqXF/YbYyM/dcdm+cNb4vTjdebGZIZu/26GDdswGnaFp/9Atu9YoenRVT2S5yPGY12
BXydbLBWD1T6cGh6r3lHoVcuwsJN0HBr6uEgh3OF2eEPBd2cqFAkm+9FVo96TAoqagWXZkXMHNGw
olmueJ4VmB4j8rpmKskbUJfdt8h1tlebKssWQ9rcEkX5WWnqRUUAU4086LqwmfuNsuVlEA9FKu48
csZ1WR5JVpqy+sTsEtMcrG9MIJSZvto99uO4wsFUqr0RG+CyvnP6yvvEp4R20eb596SuhvtiGGw4
qPxliSUUJt3aLPOmvevISLe3XC+6zY56CVNtf9ZgEk5/cx83Xn4fJ6WTLNg9IV7l44ZULGZhnzK2
1EUSl9tnLOPmf9jM2ExUSzf/aez7a0aNNfvtVaSvkmywmXMhfe0ih+sHMbR7XnX8c/NFvZEv90bu
LPxWv2N2O2Jrjt/Q3xkOXIswH3eMJGE54WIHt2omgxfDb1u6/m02b/wvtl3MH7sWfmON1yh/Yhxc
Z6hwF90aXlSeju011vcull8oDOuk7HBwXu5uktz6nq+Z7VYtH97kQ9Gv/hBYbW+ZXEQU1tejQ4ZX
tcNAWCwMP0SRtM23N9GW8hWyYeQolWlkOuQHDKfHVdXCwVoVt82m+7qL/fkVGnOcVEKMRoA0/1bZ
Sxv8pe0YgOc9wty899bv2iVzPuVLK2NpMTbt6jFc5RUfgIigarlbvrNH4qSKrbVc8IaOuK6zLLq1
RlOsnAWCN8QnCfcu8fhZ5eHxpz88zlcrIu4zh5hg7mUaM/L2au6lB/J1He7QVHrdjjFlwUV6Pddk
WUK0xtUKowA5ERWwBqySN+XSu8lJf/xqRoQwYvmBhSczbxOz88urOW623eBYweY5S2Xok/xTxZ3m
HyKUSNOnQl0qbcGBir8hXo3XtaGDoL2W4kDukmhQnQtXZpr84ytjpsD8jWLYJXnbnhwSYT+3V7vE
dz8E43DNEJT4u73XrJzFJJ/JRs6ELrT+Fn9IXlc6D8RWVl0qSiAbNSwLyDx7bYI0WCHg+QbaHjFi
SYZQKNmRf6Z5ugIEmUHiP+5779WICNfxifARHa5zUOL22YvEO1kO74JNV1RoExrFnFtuBOpHw5pF
mvK3C8URLmJzj7C9y66cYJgxmFabTc2Jo5XAiGqEaSn3ujFh4KpRplGqydxGRDvVg2lLlpq4Yxrb
5OsG/gNfE48pdqiknpchdlP8Hd14hniYPFGFMVy0MWg/Lg7DzEs2gKv2Y5JRW3cAnh3DsjttpSad
b+Du2kwqAMsMsrEq/lISduJhqqau3e95HEyr1CoI8StsjmkZp0cJUoU2flQfURfE/G7gVlTpi5HH
2bX7HVulvyw4kldwBIuFMb+Zb3jJR9LZ3Lr6SZDiF5lB6WFFhNYVOOssmKB9xKHxSWBAJE8tLKXk
EG/AV+A1cWrVNUUora6LlTzEaYWB5KTqaJW6J1KneilJBI1mCXGYjMdD/GDtXfvNay+N9vxpAe7Q
FMMzYdpDZ4USczLzact+XczxKHkRHifTQ2kd7Wb4klnW525WUEq6yFPsH8auQ9P8TNMqm3dTxClq
R2G6XeG//6vezp5ln1DnxCMlK+u7xs8yZ8/m8ZUkRhrAZfQpRtkiYgrpM8peUDaOCA9ME2/+H2ln
2ty2mWXhP9SowkYsX0Wt3mQ7tuP4CyqxWlgJgAAIEPj185yXVk9EqsRMz1R198RJbAh4l3vPPYto
bVME2uOhJKbVrFMAeIYEqlSn1e6P2V/9/AeqyZMqVa8BFSojdhzJGXU+X2pe2ZSOUy0Hp5I0h7JI
jBoycUgcE9w3eVgAPekq09i4cUS25T/aoow15Ry/dERdAgieN4c9Ke15LFifnIsgP/ZpREEHBbkp
iCd419fIgxg1mdKecY4poRkl6XjQ2aEFZUzZgNTV2clU48mY8nzz5rvHR7aeywMcjSHxwoY/Xjtw
4P0B3vn95JJBwrywD9ijmssJtpZeXnb/h0B7oCrIkxqfTLSjaflTvyyr17SEw6RUN5pL5VUYIhL2
NGba03MW/uLgSbIlrqjetSxrRqBCsf6XCHUlmtuInDvwpitxIySqPCguaShHwXLxmYHMCffBfBNu
KQi52HPiAPR8wSyRD+U148zQvjFObeDXsh9jf+DJy/gZjOSJgiSjExnE63RQwqFarfN0gpfXCdMx
kFBuUIikz5+pnrphcOK6eCd9n5GWgf0qsF2+3OJjKLNVmw8CHxUN2RUy8NP4BW/GzkGvJz3kWX6r
Ue08P8dNre07FLWrAFTp+XOF42qmdS8394Z3uxBKNeEKL94ANpWUqiUswpySGH9mHwawQOBxGd5U
tociletTq8aXKau8zpO4ry+CcX7XDMyS5H9ZwtmA9CLpgn6tQ0gsmZkxHwRg16aUNEQni26zcIcF
3v+1eEHfhbUnimsaSQQYxzDGZsniLSGtZhhM1s8Pia4nZEGHgA2+QAojBlMCnf968xhy/Iyi4btY
ryOWDBIg1tQE/8/nOjrWugAkFj1FRfEEAltgtY9Zgu5OVSgqXczQCFarrNLEZ29igt9g6kpPpecy
WpWz48wXVqrLgSvvZ9jiwi2er4gxjodqCLPNvRkEgGdHDaAAdmPy1xRYoc+OMAFBJNfCjE0hLGFd
ETKfOBhtcM+edyM4Rj+l08M83hccAGBhTry/FaH14ubudu4qQzQQS8Poz3LeF1w2rUt0jW80wDQo
Y8HVVmS3Mpf4z2mLdL5An/b6dzwh4Bj9IKUnVnjgfKtIJ/Hfn4trq98tNiFTy4F/J0LS1NPDpnjI
iYkzTdyvw4qkYK7thXhPtorCI7up+63yagQpv4bofNwFcUpXxQ/nr6pTQIUX6LPRuUVJB4jjo43g
RXs+bVFs7uWg3Y/Ei4pWJ2pEWjS3/mZ+KyUXuVY/RfYTnUO8Mdm1ixM8lbxpA/wJO+W64FzXyEX4
fD94bzVQ030gDFwOppoNYlz32SS3jpzDULkkQ30yqHsKdliq4WaZvVudu8LMxW8pdkBeBFLofjgP
Ir64whntUrsiZOdgOL4f6sTDOmx3WEnGnbNi5ExLoxNBtYRmIoaZy/OKLiWnABnqHX4265uZ05zd
eS/Ue0ZwYyxA+FLHRn91UZR5sLTQVFPG4PiiyuRTPYvtth9F0NZJBfv2LsqRJFvRQ1SgdkodTl8z
Xpr4f9LVhympGS8xbpqAEEImJhPTQtOZMQUzDATpo6QelblMOkW3Ym4Mo3MTZHt4wswuLAjuGkR5
RfqjszdbNJyUwR7Q86TEAMaj0YoRCDJ1XZWiTXnY3COGPXOVn6ietbn0oZhcOSTUHx/e4ar2yjFd
lYSy0oIphhr3h1Ke5csKDByMQZj8VNBgD1t/deFZW4jH9Ufl+hpFBmYJUtsYMJVLRkoB2VV2++hB
Vhd9VlzzBNdW9w8QLTb+0dX67NmPWqSCA96u9hHecAMTSzSfykDRNjqIZYWfx7fKQNEh+hRuYMpV
2NJCopGp3523QDgxvTbvlBYSwqoPAHzMGCyqON+HdlObfJqnMb/yaTTeUtmq5a84E5UlapvlyCoH
dx0P0YIQzWeNlPMvm2ib8FMRzdOMrgljaEm2NfoXbT905j9Df/pqFVAAUEGpEe1H/h7GMSZvni5E
C84QGs6unpc2On5RstqAv8lo6ujEC6socYo6oydnhZqBGWbEGsua6xVJq6jP6t37Bj4G3Z7hQXKA
GW4JZHlxS84nBJ0whvgCPBeMFwxNmGmfSOKbNBx2sITuZULBgfPGrGidyJroYaH65qmj00krCE5X
BhlfXxVooKXCt33TNNYfpnCSZPnsy3tp67nI2iCWoh9Dm3NUGS7bYYJ9ou4zQ+8rqy9/AY9UHd/M
/JUEDSWDxR6+8BTDFaoQuiT+XblHEWJMMZUjjEqL4fNXY/YEoUjgUIoXb7mivtpgh0UkgswdXr+T
X/zwPpIdhpK8ZfIWn9/JXV10VRQ3dGVM/2RAPKUFFBo+PIndJmZR61pE+MMTH1xV5EsqJyrROE0O
7Gb1+cyDacUdnQlQJH2YDHB1Xe+ELNDX7dAHWY4lnmxd8IoUW19aPEW9pRZVKNbHeluREz6I8lwk
nFawaJ56xdcf6IRFo6XIDehB+iHdk4/9/E1528CvGM/+yjKUbINqz9QEZBf2Fj4e2ElIWybzMXF+
VGGJxCAbHZX1PvQ1Ue81A9dJaw9sd1gW0r91G+C01x/4hKzLAzMSQhkALwviQHD0wIvjLHVfOxaW
hNwG8MWiMXlois0Xfy/5RbCOvHTto6XFNAduHeg1y9CvrN97v783XBAa0M6CRaU8a2zlvrz+gCcK
PT0gIlVXjAsXuepRPVjsqm47p3FrOqoUlo9y+3Sb99X0vUkYJIxsem5zaS9QWsK+2H2XAYrpSLU/
NuOnqYEkWxLHxa+rzlYV0hC+p6pJSsyR5l2Nk7pr28N0ROxjukRJgf4LFSk/Ez2pwL4Y3304OM9X
yVjaQ5W4W/edzoJm0O4PWbvSQdoFTgHQFsVdanqw5x5ksvHAnZR7obwDY2jLykgJDlQtXsBU6Bw+
QBgzpu32Z1u+l85Xiv4Ihx+aGLCz43PfmfZjFiZMZShiIwRaPCTA2Iw5CuZ4ZQ8jQAYpXFARjm7K
F5LxjKohkfaVraxVPEb2o9gv6mXk3f76OjHv7OgogGNCEkYs7kQcHq0TC3HeMPBdPxCZ+0ZihqbC
EIzLQGeVQS5YO7KsVKBIn4/fZacsMyuhMdL1aJH3O152TA49J0bjyAEQmyUFI0qqmwbDWsxSLQzd
xLgfniM/vdCU4aQksz9uGErpoxqn3jplFBUrz2QDyw1ddkqqcxqsQi78uPxiagWDbTDmhnJt3rKL
DpCpxg8zwhmxBTl7fZ2Q7ViysIqiENeqaOVSBDxfssWWqVq689mGWrI4mjVD+nuKUFaAoT69ABdx
0w0nk+2lA8y0i9z/HlYRxk3LgwvOLfH6p3/peiJRmfg4wMwQWOLoDLNKyAJua3v/ibEQF1diZ0Mp
JQ9SRW1P66+tryvf6DX68ZOIPMaNl0bgH2QsnX5N6Ds4P9DIcuOTi/L8nXlJt+r2VZSZaluVYV/g
sgxxhkv/jYgztquqNb2yh/ZeMaLbufgx9zahAGxtIPSCFOj/9rlC2BNoRziJ/KNSpB64t6JtQRIE
31JT2qkEPJNrJki0tA89ww4zf4I/8USf0ZFotA9gTKqk1Vz+n78jRwyqOxYZzEnO/OfvK8R3NYlb
Mm2mjukFBDZdnnJDM3URu06sU7PGOAvNXAwCmzgUsiRQ/PXB9Oxc+WMo+s+PFozZ0WMIbHRXlBvP
n2vx9g62jU1F0uOIV0OGK19nee37tAKV8Ep8JsrMWVdhZq+7pZovZQlcDhgaAwVu4TCQJ5LazKjL
fMvYeQUo2DPtuUxxZbpIZ1i0qVNUh4jrdMGAtgmbHn+pFmPjCXJToykpdcz2phkZpY4b59GOM/c9
3iARHD9mnoT7EdOS818RVNPbZuIPS1sk0yJXDWPPDH8amMPwm40bhi+LVEEjh0ZT80tdHFUXHjXz
hYXv6kUaFV+iZg4wvuX2LAm+vAg3+eq23EQPdcojlxlbJ1001R0wXBh0SbmQCpZ25ZNds92e4TKc
6E0dh8pOQTtM2l0GA0dnTzcjM0rtaP4kMEN8VXF+lLSJKeV7nXUSBmMlfSVhsIAHkZdEqtZ1ZIAS
sNP/5CARtGHyzEgdEIdJxgwSTB/cRRASCqLkvCic6OHM+tY5dLyOVg4NinKu3Tg+Ot094sKDTTnk
JvlOtZZc10WGE1fOZgJE2uRPnQOSLKt/ElFZ4P5T/2SAhNcf6sRlzrzcvz3U0eK2NoicxMU1IbBQ
G94JN9WBoENKg40evtx2/1dep3e6MvXugp29v5gLPDp4gXmOAVECu/8gDqHeb5Skp3KWmVY4vK96
3P5Ao/gBJat+/flP9Lo8fwwHWpxhloZ/zHq1xtbNp6SNPwypzQHVatRmMFblNfd4qEg9Lra9rlLp
bsCib1DzE5xC7wI7XDXhkGzvq7q97ksG7hCzyq1H1T5/kBW3PQMb6GB0GdkxCBXoLvda1YbnJxsn
qVL6ecgJjuG4rVCYHBszF/tyFaaW2Ovg2IKETNewo9YyIo5kLfq9pi6KvtPPZlI0l+hh1W7uV1N5
oVGjHB3U05ah/3mExWccIRlHihka4X+qGuy/EK8dP/vRAW5BeU/GoEFsoY1KvWUmqBFOf2Z898sK
UqL8p6ghFYfm9MaHQGmM5+naJzKMw0NRicJ6IZL3uHldNl2ytJuZ7oVKRDNy319sfLYD7BFZFaxM
wnYJ2gUQozrV2zQIwS7+pumFpH94uTgX8mQNt7u7et/cacimCJvzn/+FYRtPSE5kzLnKmPHYJHgM
tkUDelYCW3CWtUyCWbZavgJTgSyupcQgq44MbJZplbwlPvvGkLhtEK7Kfe/l/pnRygv1P4coOn/m
slBCkBof3X/Z1tuMoYNl068e0Zh9ZkSF/dLvGJSLhsU8lwJSKZ/VfmG391u/35PYrNw5AOjK/1gP
4e/nE2degFd4Rs0LEGOhBTE14t/GBsUOrlTbByVel7RTwihMKgOcidJnj7AHxFIWyqsDVt5Gkq/Q
p+C5wShZ5kb2loqVMaxxOc8YpcJisSxAIQ4I5fFMLlVsDFno9RMMZ4HTe4GmyqHgCX34rMcmquNY
YvMfBxVkW1k40rao6geoblaMQJLqre/94e0i7AGyS3Uy4Q49Tbr6ltjbK3XDTQCewHRNhrfyy/Dh
gMvrWgmw+3S5gwJsqNjSJKhbU2q7rkVNn0rGhPpsklEJHx+hHQlgFVCqzEg1PrIOLdAPCGJsy+lL
XS13knA1G+oMM2JTYwLmdWnMH7DQ4YVDrp67+LvX9t85KXtADfhbaYcTL2JRdTF9IaWthnGghWrc
e/ChVLkUvyjtGg+oc9CEM2mmt3bawplgnNFCPwBtHFG2NzTxZSzGHTl6OqmF4I0byhgPh/cOEOhJ
sqgZKR7H63Ih+4oBRBmFD+IPCcMQuNJ7/mflNZppEaldaK7uTagIdKL90H/M8vHRpAkKgF3Gc7LH
F5oYqTc8mJpQr9T/Pd9kFjV3PXYLZu8YkoqdonCqZmG22nFnKeqJe1iRLJoOaQgsejj8ny96TaLC
13v78bx478XngquGnTV3K9P/o/qgKBc/d/KwAr2C+A2bqrE4JZn3ioskFj92WCBtFOR8SiOGB480
kUS8XDn8KurkvADzhX4fbxTANsRfAbraY0aG5w2rpk4iDqWZeyZiOM5O0GIUuqaVLHJG7/AOaQSl
6GhmfAJrZsEEppk7c2KnIKIW8qaIdVPRKoJNHWHkDd8tj5w4mbDNAoJYKdAJzmz9F44t/RSY5DLw
xE7lWMZfE1TlFr1Lpgxv10+V7QcdEIRCT2rL7A5bIHbJ5qfPCaQrXyGTZlrDLpMhnyAMaTp1afXA
NJeG6YaMwEwcadQT3/uQVztshLhEOCGaLSR5MLIG4K4ZeCe/GHx+zHeboIylsfMoFbWQfXWpYrZo
ziXmk++gS8ixsZLxJKMuSevsiuyPHYuxYxFQPOk2EtimRWkVOL/nwJbiX2gcIPGlsfm1939CNMgv
An93IyqVXWW3eVXdVVF0r3mGSi2Z7FTb4b7NRmpianwUCjobw2oD/ISbARpf6XulpdUpLT1C02Pq
nNNXZ4yweTe9G+a4Cl1q2/Qt0CC1teHg4518eK+c+MSwPJ08JoAcY2djPsDAlCP7QbGEHvCQeIPy
8dA9WIz8VJgq/tEHl0W0ZfnBokKqFnKthIzMpjT7IYtW9crWij9jch7HARIPR8eIXxHDpOXMTfLC
7By3fjYqZp2RPCGOGqUx3tZVPWfJITtDib9Mm43hMrVwRA25T+w3f0lkK4aSvp3Ss58KRq/aftnO
/bUyVK2Wu44I+fMF+4nmhDgLpGDc0GJDcKgcoTUMkBa3TFtiUzs2KRe10BpJ6My8DETEyOmMmgP3
A7oxweSiohmdKfe0tLuC8fX1hSqZdK8Euzr2acE6Pe+08gL6haqD0waACfcXTqvnh/Oy7VZutJ+p
ylbWN+FycgVJ9/ARmO+JwOH7dME2UheZTCkuxVwxSKslWhoz5/HgG279cV65+9IJDYgDlBwzmwlJ
j3v+cB7EGrq4lfefiGJlhIq2aC/cGDA5NLmO4FWKC6XSTEwOOUIv/H2rsb4RuHWlu/3M4aYb63m7
Sx3IWAGrP8hjEE2eP1cIMpjnbXQI2jMWJR3PRFlDJJpPkqeuDvAl9lRUwID0svcxRYMKblkNwHpH
EKDqg82N7iwNzpW1p8MjfCYDsTjganGFHLXj1pj1+11U1saBWfCB9JIimAjSNCb8HLE2MXJ6TAPB
8yQgpFhcFVdunt8l8/ZaRWOIpN+3wne7TJS/vcmGDbllxghiwHmc7MRIT4EwfD+STeAVIfY8fnBm
XEXbF7nBO0VGbAr3Uc2MSoZw1f1Z2c2PyeX8C/n4EuhBjxYbVVa4PrYTRty1odbk6Bcx0UyiSYLU
HSISilHW+pz0yt6DtOj3P1Nsb3QfiTOh2ZXYQbp2UgsXYgg3xi00R8MR58Ena1gQsSdAUj81/JbO
vWfmJvMv5aLJVsXPlkc1f2oLxHfUsaxLRTM6Ae41x7OxMMMFWxBo2jqPITwNjbZHfg+5H49wSw7V
RXSbcF3UdXc3LXAm4cto8B8SAiTupOBeMaqisr+F1vxZrZs6YA8xu8kplPyZSfHkt5dpn15UaX7l
ZA+q/nTLqA8oyLeyVufMlU8CmM2XpCel1edWBPN8vkVGf/CSfBSNkW5PZqc23G08L97oCxm7K84+
2V2hwCotFKfMWzVDkUmYOoEyQByDqb5AZQFJUq2qHhNQ0y/oA/wCODBOycg1wbrYCEMvUL4RTI1P
zVh/MJ+J92DeP1eoHW0+CiIno+1RfYFgYPkp6NvYSf05ytvfjNyEGdb3w+LXfcYHQ72ok1cncmdt
10tlX6qUFRzDS/29z8PPRnunLh//C0PApExJoXnZ0fJnjS5O3TlAz2eVKSJQ6qTV/mncYX3Qkggu
UAw9i1aZtOeDiV/+JAGmKLH8CBnmPv8kXrkHIMoZaJhP4sDyBTd4Y5pIQDEhjvZicoiNFuOXaQad
2b35ASbwMoDrBVwmBHwscKK1dxum0pwsuHBOuAwZ/xel6gjPYbSj/1UijK66DjO2YRdcN0nwrrLS
4qIe0vfploJbO3nybqKmeqvRIJ3wna4aFbAR5HuhmOkOSFY6WmX09En9URCp7EhsxDolo5dyIw0Q
dZCsEaek+qnDSs2dgo0N5pghKt4QzU4vJEGxaqE5Wu63yYLdnfK0qa2LjMA7h+LnyTNRuIoouHVo
P3bUFectpV4q9qmToR9jLCVu+NE+scam5kzcRx8O5AnED7EUJocplFpd0SjU8PuenF+Q7tWkwIEp
pQHejUayCj9LL2oKkdIIVy2rnsDB4K0Y+frrwpUtPK0UNZtEHsKVz1yIp/MgZi2hby5rElOO51Re
s3HzcbCYb0wQ/Xhj4gYbopw5IHWIUmnrsJPlMpvQgE+qdjSO1pIXCYA51uvP9QJCxuXMTI8jCH03
zd7zJR/COZh3fRwzl/p1CvncF8LT8Z4y5qZRi08rwCOTC+ypMClPf8h/xWBQe6RuPmxFjUoXmjWs
elSZMygI0e53KfKcf9CW6pmOiguQHkhshNJC/DC8hr/hPePS55nbeFuTjSYsvUnIFlF+nYv6hXw6
ew9WTW0hGbih1YqYznf2JxCDgfMHH5kaTtL5I+QFSF2WQFQCUBbkknl0hFj9FNZdM0QGUrdJy7WX
5EHVrXD+hj/TJPp0zCSg/9l7Exgu2o/MrcUwVCcNOvVVXHppZLqMU0g4hbfYjyJLam2qS1VpdB6D
fAGCBoiA2Mp7xV2fOeHz9VDkO9tLPSp030t/yBJLOJR6G9mDl1mI3Ts0Cwzbp1m7K4NLAWxmGlRO
nlS5Bc4qveyX8EFvXE5gckF8AsyjLPg8euJMZhi6c+ecWc56vOOlARXVjh06oVOmVV0PrmWXRfSB
aNCLcFt8XpUzMZ0g6NSfZUNIsSlIftU9itgIl691mxr2tVku1Mgyk5/mgw7joLqzvulE98DQzjzv
C0uZds1heKG1gh/X89ftVYVXl061/QCz67raFR/qoL/WTWGKgB1wICTWiwgD56nFqI6c96mfL6KI
+pn5sPZhFG8+KjAubRgGpnA0UTQ1GB5zrVOq6upWRqW4C55g7rJ/pOg4M4h5qQ1hzM129EI5fRyj
xOOCFXWRDeEHMRLLHBsNVPm63CY8dVUeanLUZ7jLYIcuEsv0FBQBOX8RVZpL9DwyTAt0sh4CRoca
YtFwwmI4EjV6Be3yRhe3H2p66SJgltJ00uBS+qfQ2xFTF5ffEcgjLI2JaTh0T1Sz/T7yr+u8mFHG
DfGbsiS01kMnuvZHCDutTRE9DN2HyXEeMcl7tEM0sIJOC8ztiVdIf9QxLNveLe3LaUV8KEWLf+HZ
WPQmtP9+stjXTQaKWljwQGs3+YZnUE5BzSLtPcI3TS0RP3h+8q2rOHnDDZrUYoTtY7kg0UUECdRB
tdr7/PqC/TZlBBSXlsiWxkLmOm1klgNUX+O/SYFMxuku6UBWxvTfRY3rFnDBvU1AzjpkhJTOzKaj
WcJqpZKWEM7wfcBT0iFGr42Xt5Of/m4n+tEA2+ySDyk0tC9wnmZ4jhkKL6rcclqFolL7Oxy8pnLz
BXoiSuipLK81lCtbVM2+pN79UuP7BaS7UJU2EVGt6YqQ1MiCC8tMfF6nc/wNWMnDcJsf0rf3n4T0
KRQ+zRMPMt2I42rOv2JPXDN9X4WX5cK5FPNPq9Il+2h+I9cKnUX+uPLWdmuhdNzNl2E5JnyO6bcB
q9YP08LfS5vlsRt5y9lQ2Rcg3u8KggjWNfXyBcLqNShpfVduquwTMME3VMU4ekfQOlSgq0jr4xIJ
fJoVWGURseFrnUTbtLhrfL4VgBRdL0+HjQx9h18zJ2E9oaXk7RlrKnSSCqcJR4BxVMiIN3slHCys
mw6H8Is6RUsuPnBUoCBfwty9zJIYeHAXItMHX7/q+aZY2MPcI4stI94ogjkg/kGZMMLy+fev0r37
CCftfeOxzkePZtunf4B4RJdX/2yQK/hWFN0tCdST2a1ua5QHF0wJsosdybe7cE4u6ma3X++97b8N
mdHCZ4/gjnVgN390yLwXlVxxTBpVPTghQu22hhahXiRjdakSNvEmdqhvZxmzUmXrdjXeZ/i10deG
l3bVIUEdVxOqoq3/CDeAkzufK2IC8v1917G4+oJExc4mBropmp9hgbqb0p36tnSHy97Xv7/HN+Ay
nXs6+Lzd4gjJTyJYLk2JXJF/5URayGVJJvXaDzPifmO/uiEyhNUZWP0VMUgYzif6wEWAWm/VYj0h
+bDfUENOVVmvl9VmCyMOEWjYwoAo/YbpSclP4ZLbeu1mLatyCVQxbXgp/o4TZxqg+zdt491skn11
BejO4GXerG7ltBJ1VXqdMg/CD59/q2dSQBw0K4HWG+Zf7sLKGCixUovfpA9CGBzdHneH3H5sMuly
Pdarn3PMgXkkl1HOnw+f7LMmRGpfZb4XDQ4/YMGhMza6vm1+5whZ7MU22/17A+5x6QUs1zKot0yV
qt+ntByxid7hK19lyTu/4ensHUt0yrdM2sBqkFfxl3aEucke0vqAxfogxbDyYPqJQN0Sayp+mOmr
wAdrsv6YcG/kx0ldljiP2GQE2RApizm+CyHFBLy42wA/T7u6snYYe7LCGPGwG+xZXjQWe7P0aUhM
Kzo1WLWywe0V65XjZLhz9m229hgD8Wqs6LpAAFPIxGZpOCGxTKDj6vlo/RYpR2Hxa2nN4WM8F6LO
+kRmWH5BjRSv+zG21+OEhkdmCTgr5pdd6Q3YF0z2VdjyW9Y2m1J5YX4y2FTMPGjdo5/wXb4CMgj0
z/YvAwSs3K23DXSba3K+tpf1ijEVLRj0nHho8dqEVGmsAGngG6hia1oxriLQ9G4q8STYKv9ktpr1
Ct90htcrnnjEyLlgVfkJ/h79Zkt4Bqv7som11fRrNLM6ejm/CUyCZM4vpc6WfcBK6KHSsVB4CvAm
6Em+maMBp/dWcNE6Aaa4mqW2KMb3OgItDvZ04d8L+bmjjd8yS+G/kItwAC8t1ItOOQQ+XyIHbMJk
6Xpe0EOPGKCH/r3tbObLZNUMV3mdYoqRsYE6XXIhY+7aYc7hDeQTFPM2ulkcXBi6bshudvOOeAZv
a9PfLX82FXlG23FsMa7Q2t6gnashMvVDmN/ZITuUHiC4jLK9d2fPLEjRo5C4l+vGfBQ8GUHFSvue
29HDhANDDW/mTx6q0bloh/JDbw3fvZ4MeivEgGzh1VoDL64uPPZqs+kB/NoMx0Ct2oDUeb8nPAGm
1P7WCccCBG3Mb7pdEq0NTX+Y7GuuYfuzP3GI41IVXe3TOUDxzj4vksC/Ltp2JE8b1le/QivvF+H4
Pgpx8vBg3K9hiPT8w/3+rrfKwLlsFow+GpqLt/xM+MVTf+Odv2BiO7pfQngw5rtO2biP0QxU7Yrx
yhJe5Gm5uasBia+tYJ9ceillR7ipl4+WK1ONTba6ddzpmzs4Fo7MbM0uwgOki6gPrKpvP/jd0q/D
chcjAHC2Nw4UDxyrCOGwYthU5U6mmjNH6dJTmES78bv5Kzw/KDmCJgKRZ1f/C+R/k1t77p5DpjiB
T3vWV19G/eepasrrPuyZ8Lp8LKbQb9Leie6mVRldlbv96u2/6oL4g6AqwvflZJO8Lj2twbgmYF5j
YV8w3liTVgfnbkgeps55nGxMUBaZvDTt8tgwHVlDpwnOEdSEZD/vOCB1+aEAvCBgrHHUQHtjHzsV
+V7v0tVBHe7b/GAKPxSrMvVZQE+sHVkmG6EvdRM47heDfUa4qkg0Lbcva65/FmX8YN6ZaAevdxuO
8fA4elgc3GDL4kIG3eBEA5Yt3T4noNhgjho0qy2KUiTqElpCmNbwVENTyc2F4PUlVEY0+aA/8ACk
jsHLjVgWw8Q3n1AjJh3t6qvEaRWOoJHvuMC6SZufQoqyLrp382XtV81PI4JUIA2GFIZ7OoERArr3
WftR06Bl530CDrpQByGTuQjRtjRG4vEa0Bk3qGjimJnh87oMNaBDRcTNqZ/eNfm7wN69M6wAAdpG
aV9gVWNk95hVSHbf7DhaGy4vblHcpRq2lTWVX/e2Q1tKWINYA0XJn+qCgEcqQnk6/knSX6jIahQF
Fgxxhp3TCjghORhUNXV0u4/zd4vn3WhC33icUAxLIyyxUxj7Uhob5hjuyno9ernhhrTMxEoxmoEi
R8l65nOfND9IO0CcYBUQcxSf2E+PQVIGmM04H4XSCU8VSoZ+yyDMwiMUhm7G9/CJhPeXeJD6Fg+7
pa6DeeFBkfsHTfpJ08swDWpSQHG08pnCHDVllh3n0zL5uG9B0+9HXUSM1NgIZPmZtMken6KLycbQ
ewB23VNgiGEusl5TJX+Q3OOw+8ev6na5y+/KLHqQYtoglMDLmmnlnX2TFd474y8CLH0+HfEUmIQV
hddyTNwOpqC85ee9e2FtoyoVs0BNryA9Ld8pOFB4+o4l3hYtDF5u3G61v8pa0vwYUx74e4BU8/R1
KPy/vHm4EQcB14RPLkTGtZR/6o9lj2LZTI0ZvQjwTpoKg/DgDGRiBsPPzgR+DOZIgYs/ITz144QQ
L9jXAWnGh1WikQgG6e/9PcnAmj2QsamSSe7qKUastF7smOyHJtlyuhMpxPaVb/4ra6r3gA8Ln2VW
fehD5CKg3GIzqpvFOeXttAPAhdKWDjVW9sGHtJTumf0C7qU0XY3jDfZVxFcpjmWry2Zj31VeduNN
CeYaVJTTVhfhbn/TB1vYMFRC2oOCr63qZ9Orv0It9+vX8JITtIYwRKyq9WTvPiGP/Rbl7G1xFrA2
McbQqYMi10wWsnupWiWvTOeDQ4DhP0FqfX17vrB+mNeHoJiMbplEHtt1kzbDIKz0+ve6NQ2mgPcP
pp6bG/EcxMIwoFU7KVj7jfotZXs80XLTDbwr3JdtvkTDvM6ceQw6H6RANgZg8vnqAjB5fn7DZ4OP
8d8g29Diod7F0jNF/N8RhFUUzrztG3f+1DhME0A8tfRtCwY/o1FNHyOMlvqQkxpkW0/cZ8tHPts3
CYnrYvhs9bh+Nf4ZZDvSXOD5ul5Jcbni7UI5oAN5vj3HFYe/u3CGy05GbEojtdRoVNIVwdsiIQg+
LkMW8NIzbBxXn8VCFUrp29RC1oriRdMqsT8E0WlKleInV87hBKgVkv8CSUaw3AJcDjMKtysILxDR
7AKsVJT5aUuNSagZlTZN9jTYj8YYiEGOSc5UQaAbxjeNl7X5KIKK4DJN36TykUG038Pv19VjRKAd
/byUSnD40AdO67bLcK7b3Lp9eYNb2xr5B4x8wuvwybruZyAGBViYkdEyrH17eujH7QYvN0YiyA2N
kycUOv1Bxn5GXnRP8l1Bzx1JSRAQGapi/OfvMWtSgkhWfPPc+bfXN8UpkgjPgs0ggVwMv8s5ws+X
vK3m0tp472XMG1XJg7zipwpyo3pfAfs6LXQdH2zfYMobaSdTEuGb4yyUHO5RdU6MeMqEJbiQyITA
CXgubrCj9bTUA51YZQMAoTR+iifSzMm4t1HaTSDycs9W8jDV160mD2b8TKOyOPGDRiISzReM4wqC
UV9/cy8cJxR08JxFtsRJ7DhsYsz2gW3ta5sqKr/XeX1Qc0KKI8xZYVbGUCwEu+uwI2qZ9jDOb/iq
0qOzvj6mAyWR1tUUUzBtQxYG4ACVac0V2zAedqL3ozsnUJ4kTeeH2p7btKcaWhfqInbDmLuvYMMe
E4TqJlhV25VXvpfUMNVsEnTsHvzyt6bxQTRlSAvPCwuZyY+zdRwhlHKGr1DQwNJo9HK2SMVsnMHZ
wadABDHrm9MM13kevfHOOot5J0wSN1aKqt46fD3/+LUvLnnsdpLvQZjl1ShDwsZZzQCSERByzGng
bwXhL/QtmvKnPgUCE11ZwDSwrOT6YwxAdKtNkM3MsqGymZt0PXvOOzunz9+w/yVWx8oN8CVdQJtV
uhZfMBYA1oMXYeT/lGtwJjTCHL1zhIVT8hZjcU1WSLyI3cA/tt4NRw9kLGv279IGhKGM8SvEONtO
KXLEvZTgLiKzRCldxslEjl2sG1NlmxH0LAY7YC+8XZXO2hMF3C3tW2NlxT2hofnr+8JYkDy/B2IY
7E7MVIiVhVnA83ugW5Yd4b/OgIMxnDJBH0QM4sOMwllKl76FdNH+2yjaNUpccNWLbM4d3A/l3WT6
mpX/22Tt/q22EtkIqDLVRAARxkJfSJfHPwsllt2Pc4eKD834gMG+TzaMNWSw6iqUUTFlmtLvJNjy
Zs5Yx/npj4A6Jppm0NiGWZppbFqubHUMe0IqlZ4juow+sUoS0VvErywgeoibep5WZiy9n70z3hWH
CM0DIhRW99FZ17GfIu6+SJbxDD5wU9A8rQ9hnCRAxyYqmClAvjg/AkKLLvwGOFCCG70FEYPlANkM
4Ca8aH7kFvhKGtsJRo4uvFJsoUY5eMyEGvHqU7Jo5cdix6APza76aRN4BMaVU/AAWDOpSBteoEaH
2i0GD1SdaCfhg0a68tdX6LX+V1ZY8sBRAasiWuZ8XbVprmtGE2vpYA7Eb7mnIee1wzf857obqsvO
F3Mr+QZY8HNsgOpFNyoSgLzXF+UpqVCL0YWOy9rkQjF//28jbOY2jbUMkfO/ckcacSP1QGrSI3dM
S16ZsZxhhi3LKv2w4K2fOvxALFuSKtoij25yhJr7+tMZE9Ljz79Cq7CKkSVQ1x1tmQUT8Ky0Otsw
k6OQjY5NoAuY2BfDlR9CuC3REPFNVPX7NZBynlwZEwuoSxHMqzLjsj6MPyJMmqjJZWHGJN+5sKmz
dOP4xHQaPSfUd24dCliaT0UNat0/Ua8BBq5UutYQeo3wNGXU5Wblwvjc/usfUAtOWmaj2oWQHeun
x7Xr+WGBD/KE9jsajRen5IbRBO1YNSOKOFELJJGVjx+9LX5zXIxbTudR5zDEWcVucv56+BS+/kXM
2P3kixDug9ANujvN8/Pn6uYoqMYkGGnPM+p9BvDM+AR2+dSjPXxtn+DZyAOktT2AtCZAndrnzXCX
Vtyh8zIM66QJunUJOkycfNB89YMtgMyYLtfTHgQeyxemQIJD7ZwZ4FRyZ/nDZl4rEXNdByNm3oqp
bCKuXXsrSAVdf53kv+33zm26SqKLflClmTIZg+ynUQTjJNnZRXOT3ShbugmYnZgsWcO3b2YI1Btc
RWUxmfMP6gwwzX0UcxaalNDGOI6ygAiy5kfyccehNJEidctyjFpuQ3kT9xuGYnbEX5EQWl+a+NcY
lP4ASqdglN5mScjm4yweVd1SHDeVRiVUsqom7Hr47vtg2STTM+xY8u2Nx7mLfarmRvCHTAXeV5oZ
DLxqg9KRKmRGn+GW0yxcGIaWuGr7NidkPeCx3HOAFCnDqdcXw6lOTIs0ZNYeUe15J148XRp6+S7B
Qqpf7THbYoFykcmlV+6jhnQJFUOnpEBGgVFiSasckpmIjoz/woKPupjDwl5hwwCQcBL00WG/B0kx
KQ+8VLCmFMe2J0mGMTyhLJBLDL0OLof8J+X4EMoBt1/nmWLF/sGGNokZf985aMolDsX0NeYBeWHP
d463C+ZpQ7Qe6UBM11NUoOu0rWICmahbcJdGiw3ffBlZ24YjEPkMvuHjeWs/oBTo69ljBq6hDiYL
vQcsXrp9dqOskN4CrrZtlgNIB7beZjRYc9/lEBbXOyv90DSQc202Ve/t6RGt5JPdcqPblvc52vJH
RxMnIm6OgCoWyvJ+5kxvtKz8GsNtuavPIym72fTVnslwLjoCcutKlykWoeCVzGRWFORpu7Vv+5nf
uSfkGONrQNtmZLTLvriwCkbCZRFgg4y2w89+qEexLf27qSzeR7a7vWIm0bdM5Evfyu+i1tQiNnGM
rv2nkXqlDMKum7SwSWzRwE/24GXJuDQddWasmLmWJXbiPhUebyLHu5nRfU+gEJoctlBIvWW7jAjE
uUl9xp1b/TZiH8iyp1ylyScUTTYhWYwjE3s/M3Out9d9JVBow4+AQ2+C2dFm9zadlwJSOE/A/Jpb
Esj3JiLVkaoqzW7t7Z4SdaBjdNoBoiS/nb/j+6W7jglcvaBU2zk9OUe09tFo88iuzavfg8OnA/zH
QEdJ2R4ETea0gFUb/JV2CZaRdEiSBvmkYDClob4hVpcpzcwBgNMO4jANRw0rw99UyXWQ+MlXr2fQ
PXZIbKhPsQ/Ih/07b+BJp4j55JQzxJ1sDiVrZtBmJaWNnIuTw8qXeHeBG/n+G7Ad0yKr3D0WE8bU
F13HiwzRbMACW23i62HbNr+t4mH3ZvHmmUfscu+PJcNBYG0VvCGB9k3DpHxJ8g9zH1zZeZi9CcXz
6BS5/i+rTKPG7TzrrbHzCKniofi+fmydmCayEz36pAA2CD36CV5q8cYLBJrLR6apdlXcCfH3NNwV
TCEcRvTffoQRAvphBLsh9F/2+tpY/yA9Y3R6Q04N40VqbcjgOk8aTHJ1vjRiakwMHaTA4PN/kdhP
aTk+YR+qPSUjEcJoxH24K0Yp05gd6wUGuwwlhNTjAcPs+lfRYYi8E+fCeRr/Cc1O7yLivES5Llrr
sXnVuCcRNe58FGwU2Eb7tct+bJflnTv4n9ReqOYQq3vKySOSbhPDWwbGB60SZ/yVAUldJN5I7eTN
0dFu9fviahV016VrvTOmyCB+5/H7l45UDMs9mFVkHkRgIs+PVMtt42HLPPwj/kQU6ygnUipT5uI8
YjPDzQn3nC6CAlOb1dqTLA+Ar/8KOL8CLHLXebgPqfq86b5fWf0dq462ueWKLrNt9indsWhLUZQ2
3HNvg3JYp+PegXpQfCOHgYYpg/BQZsTF70VrnndIFAtOZZQa9MkJozW+6A1DRHArSSNX4ycYcEwT
Wx7Mi9PhCjgHnG7k+fvBSi/JrgjWYhtYcwVTiSOe5g8TIwyEvkTz8D3KwOA3m/LaWnXd/5B2rstt
G9navqHNKpAACfCvfLZj+RDJceYPy+MkIAEeARIgcfXf87SijAXqE71nV2UcxUkmTbDRvda73sMv
xdLBOhkDcJNGf0U7Zmjg5mta4WdIvTZXDUy5Z8EvrZ79oSN1N2bgGg84XY7biBOcrfoT1lLOTXpX
Ha8VlzAm8swjx725CqpIhslZevoY8mMPiAi5W7lBKOesYJUs0R1t5nAq8OgVcU/aJYBK+l7Csd6z
IgmaTrihQm8hv+DpY+CMIcvWn2BvxMgBmilc+740aEWaFD3d6SaIN33tF9t3ebr8bCd9OCSfTkkE
mYkxgt13y6W7mL6J2vq2PCFBAUfWdP4+yBWU5Q1+hZ/th4m/gkLUrD9Ka9dj/udMBc7KLz4A0Q0M
fYaQfMF8enOfCmrLYTTFjNIByCFKv4wmWbCJV1znSM0+VvRWp0EBQImwKnWX+erDMB5DlWsu8Uj7
KFRY00QCJgcLFViPtgtyWaO2ju/MPY1YuVfAK+Q0sV6gsiQi2h0gihpoyDxMIbayMC0LJazOw2ia
XGsRQU/eQ+aGONrR0JsOEm8vgapnIP0Yn2zzJqD1I7FjXPnwKEkXg+W8Xa6yd+0WTmVdoNstiQFh
15Ios5lAVKpGkHXidAMcyUzveTssCBtKZzCxxrx/GTg1rTEUsXyJiNR8hPo0oveMyyluYJRF0Wpe
wF0c519o1aBzzfn384ZXQH5HVnV0PWPCFBZYVmUNpKQKmcXVvEbXXDen33BMnQM7EmXWENe4WG2/
UOhyc+c1bJD9gFOCY555KkZEUb2Fv9WBL22sbBYbGB0yyzgCoWql25LOGF9C4qna3fJ73c73b6J5
gbEPXdabdlTvXm+qtHtXA7zd1Isd0SfFKbldn6gq8uJQfIgbyo3FbH94diiOFXBLsSI/p8Nmodwf
989J6VlcF1X3LVua4TKgQ1s3RQ5ZGNbN62qYT95uBsPlqwTz0Fd5JH0lWWYwSKDB0LZQShwG3TtM
DLM3gYRYpe3thTdfC5Afz6eJnH1zYFMkiwjYepsUVksyLHanxfswl8B2WrsZ6bb3w0OZByFDdw2s
QN5CGAwymzaHW1W2rGYl23nF/+boc+FDhoCOi75i0z6tAwmteaicU1E8orfpIWBdhiUgt1V6HVER
7KPRa5D7W18As8OyodtmBQoaeBIdDHlMCRNs6J17tS1SQQa9yQLB+ZHyCl+m2xpkSdGt8KCmE3Ux
uNK/OdvfHJuE7J/R6K02f2GggKhFwfkSz+RmnvF/rOUR3aqT2SD3yoDRMOJX5BMmsGCRQbyIUE+f
ECG2bMd/IIgWQVwhJ0Sk3oQgj+iYQZjY/+Ubv5ky/jGFYJZjQgaoTtZPXdKTlBUjVI4FuNXvhZqZ
vYMYMDeVzoBGWCzScWk7u2MLUKZ++MeBnolkwLwlCitR8BGaQRJcacTqGI+tl5wnlHBSHwzhW3tz
N9Q3F/bcI98jlvUxHt2jlOykce+2iRf7YhdtRum1k2xr4LZF04hRd3ZEGIWxRbanlg734YjnQR0Y
nDiPEOrnUJL/bpyDlwHfYMXLqL9NHF1KKDljqrPhHizUl+cHRLCYpYftDsjgnXamTsoHx+n8ajud
/OpfQAn9msfMdGqOEOKjrsw6CHaxm+gvhdz5EC1mwsGTdPQ62iHraKMJVgsKahB6UPfBlGxP/LVE
DxArO8vAfCy26/wlPUqIbcdDI30+YA8NduXNekT094wQpQtfTL9YSZmgWabgQY8CAgvxh5+3Wk3J
hqkhmP14GGjuVVfI7Cjyw+gYr4I6Hb+ZTJoPp3b0SsYH9J2/QtFbmFmF9IzPmq6vdqfPT6/wDKNF
AIg7CjPIFJoKqU29rVNshvNJtF9ur8fD/PdmOiASzUxhAs4oVIKcpxtCSRq+Cz7iyJjv80t51b56
bwY+QQHcIrH16cWd6bZcHFsGrAUvbwxse4vrJuNmdjglJ/wOAP0CciG1oqzRXnAKJJygpS4Ftkre
OeamOOwVfglyP6cQFiZWtjqrGC2l/q2rx581rX96vY88TFyExowloyGC8HHWq03pNaO0xXPxRsZ2
0q1+AaGagFzh5y8tjsYMOTHSpx2Qvi4NDELoxL92ziq79S+raPfWSCalv0+v7GyAh9oTKpIBYzam
yD8ebsRme5ocVm2puyBrSKDxMN/XYDZbRN/KVjSoy39TWlbOLPvRQ3hPhTgmCz5yTgO7BOuMqxSf
ZFqZZ56rTudr2EnYq75QuyuhSmaSJzsQgn8L8gcYBhbLV0XBjYJ9BDfKdvK6Yss//SmDJu7HuzeN
4SoNQQ3RjFO69nOfq8WkqvP9hDpJXe4KJgO6W664z3JKhnX5a7casWPwWeS/bVvMzP1GZsChjF6t
JsVLdYgG33YUj5ctXcJgt7++lNVBhbE/iHrfQjofHqGrlRSwNT0+t6nTa21cFELdaeegTLEb7siU
qE4NA/KIQ7vuuBG85bs7p1x6nneM4KGa6HYQQVMNVvBWsdCo1E9rRC7KEA/w0GG81uCbbd9j1avG
OiWKiw5temEWef4WQEUZT8mHgTOKyWvgGPxwyA8I/asPdNWf7cxU1mUGgqx23+rx/ibM5Dl1TYCT
BOIHoCcGrYYGDifhdZvG6IQYSPE1/YQ1aN+zgWpHo0UOFBR0rLLX1sfHOD5M92SqK7+25giSyr/F
6MgFvpfEu0ZjJnKLo2P5mwBBbJBTsjWauLypMHlza5QjFDRN+uvTW/gMM4Fji0OS1mj+Mgnz6R8e
XtWu55PF1pR6KChKVC2B3CItepN6BU2+PHFTou0IeDO8U8yUeXpa0GiirmEhzmTbZ0prk/kpfh4c
yhm2pdP2NtW8oxy/g05A5ZzCFr4M+5yxW/wIU5gCEO7YCRDvHp416eIwzU/H410yfEZQjQbFMhw4
JHB4O327c9LlHBzg/k79ZUy3CbYdF+J6hMDmiATqYht2Zh7Dukh6womIyjxie/aKj3iWbhZMAvnq
MQjUrTbJcPX9m9lbx6fbUFqs0+3v0130Wxjbkdssxw71w5/RvnxnIeitLOGsWqCHCWHUFHdPb4LQ
Izw8J7jsYhoJOm/8Tvo2N2Vz2A3j02H86QBdoomCIctmv/kuzJXxBrctHKxp983xQ1k9y0e71wkm
3yEMADZxHc/+EAjRECk5jhkQuX1gGMG4C1XhGB0KtWxIe0MRHrWwjrlC4U1+tn2GB//HvWsGSjMS
D9KPWfR1ij30uD7QWKYvSoo1ji8qr7vjiXWxtfRRyCEr6SQZ72cvY/K0tTmyxxZwDPzFZP8sA+9C
JEb5nnzeDNQa0RSE/geKqDQuFbXuCMmu/sMWbV4t6wYqDGy7oMhISr4JsPc7EBA6FF+EltXBv5J/
aJ23hjdcGEwF5OPsyzFFMkELiiN3r2lqjgmv6OBYfJIqZ8QIgmvgXfIwwm3ppCDEgvNd2f9oZyj9
JdqS2s1E2QJAkyk8GW/MRdOQK0zqS/5FeeSyFyXbWp8Eb1RrFo70y7r4x95USWhIc+G6AFTFvTd1
VwKWU8qQ4jG4mjTFq9Np88KYJHjm7zP6Tqar19lw84/VvJ7XltYehs6zQi4Hzc/T+z84VvYfMRdI
hNoWQ1ZmgA/XVRyGwxOhtcd3zba9OiYdJwTN4Wz6OsuoYE48bn29wCIwumNW6u0ZIgf40sFfnp3q
3S85rtiQK242aG7VKeiwnEwX8NmpBv1k8sIoqp0gSqCvWzpv/pq4zmcO97MJ2xkPitCpY9KDngu6
LxAJOt5yS/MCU58y8621nF+lU751Q2tRo1gfzD+4Y4OdC5NIn5Snbzg6OIntO2UI6CQezsIV5yLH
TLRkLXo1IorIo9Nfmg6UgPiW2cEEH+8JmZvRkjkX8oRiA1xzxLBVA7qEAss7o01xT8G2WBIeUYgg
1tyyujwm88m7w/L9oMv/JdYlYZah3IfBGDLfDiqPCRtV8/UeB0sZzD39tZ4rMziBGeXyFfDk4Cj1
WdjFcberBptF/b5k/0QMPtqW3l7XESws8y1cJO421+unCgvhSeo3Bj72JqT5FOAppPkYzhfYf4ZN
YHDqvyvn3zpPho6Hki9blDCtdw4+3Q9ex1CKdAox+VGXHumLzA5x/GExvK12mNH6+C0qV4AKtBeo
mKVQy35gCHMrhhCMRDql3Qwnivz9Yh1drZLdu4At83LIKJWbTPF8o+VmOyc91sAY/v17hkg7Ov0V
7GFhtbWLSfyMkenvgloxZ7C8SVmtjNw+Cap7EuiA5LEf1QglN+X8X2XMQW2p6pXu48mg3c3GsK7Q
pMpDOfAvMZ4uT8yatGXH/weAjvEdZikdhk8ejSrRJRD9RB3uEdh7f0WOZTgCL50ZTxHRwPOrhoS/
SKhiAfhSIvpSNY8KB70ZHEDsRrlazF6KOqQOcnLlqec1hetx87Eb07HxpcSSKy7sQ4+Ps+WlOFSD
y8Kc7p/g8bRFDLeIUqw/6HVxhP77onyrn2i41wg/gIVx49SsJtRUbYsj/GLLOFaQ2CiNCmD5wsIe
eW7QuWlcoGLRwfSB4oJOaVAcExY2gEltZh2q7PcS0e69KDdJhNHeMiDvmiLsuxMuUMNXPE8QN5JU
tLWDvXOZZPDYvTcejzBSwfiDGW4fZFqnCLCb43x7fVwUH4t1/FXCssejZhmanTmstLxg5vIW1e6z
06R4vuia64Qj0HAVmURBDUavsmvyZ9PT5HW8wUGAlzXZchN2UG+B3AJydoRVwmXYxKvvTz/kcKk9
+Pbh3mI/PIGSNuXb7/O+iGfYQIA+ROQTli92+3X1YpZVsBypf6Z8/Vt4gNIiHceqddG+psX6BTVk
em2kuoPKfMXBqtlipsqtgu4PeNttf90Oyz/zGeSauqCywdQJM8sbeV/hc6fqOgAkkyWWBOlteRhA
4oFEpMM/bft7zQ70iJDX7Ss8WEZ/mZvWFXgnPP0UzqEVNpoXLHgFL+ioL5KrptX0sEt3e+RQtJsj
TjuA3cBwTUHRzHOFE6+DZjkhNw48N5ARVZO0Y9UNXCAAnPyffA1nCNh01Xo3T5/t/n1hqWdvBRRN
khLhEjJmABDqoUAkEKbE1eV7OOnyLRmhEASP+ynYIPbMwVxRmH1uZIvhd3wAo3I0iVINIyikGkbo
Nxqg1uVoVtxWowZQWydMKJXagVBlcBLZY1U1/vz0pzgLTuW8QabBSsHzMUPuN3bpYEoC9mhNfMuQ
10HTE8QZdeS9913k1bymdDP+vK1277useRGaJnA4ixsnPps4+UAEzKtkukepjwsaxmlqLLSh1sdb
mydvunY1+92mypkckwi85ihIGJE7K/RyuRxPkpydp340clMYd3JuASU+LNfW22m2m1c7Xw9OA+jS
fjfo7D8OFjleynQLci10rEZ46fHpQEEf5pyxjHeWV7mIqNd3yeEfcfhjy5twJUd/FWgk9oPD80Ab
dpA3ZbztXFfvDDF9z77NEfCfJ2H7K36q2DTr+K/ALNDpIXjKoW5KKfdauicHCpq6OQC63AKfcUv9
sgEBkeuqAMRUuPdE8LnmEF1NriOMpkIqJi1YWaSv89X8GVPTt8p13ASYELwuq9GG0o1mhVmDJshC
rQk2PH7VszZ+fjoOUuh6wfEGmxQuqSh7Fd5NmB+6Hxhdfh/1UEBSXC6yFxagRuppGKqwx9NuM6Py
4ZP/ZDtxhq30PnWPUVuVpxgr5fXsuqVHDrzS0fQNqkKs3GlKcYCrx6NfmF5ccVy/VdI1Gy8+wbbk
2rep8AW8J+959T/9Ap6Dg64uA1XDomwcjftIN0zH9Wpw3I6uQ/HJpEYpcLuMIVyCTdg/hKKEaVIJ
P788QhZQg3knpK2bT/rFOYsLG5gH6kDn6SUG7/uHVxNLNO95BLmBt6nXWnbxjPzBNEuCvW3IAbHX
kYAvKKgB5qb5bue+mWxfR6PmF0vLaDLDuII7iY4ngpir2mXQxO/HY1RpjHGzmoSnbv3rYbp+qail
cnJbkLA6xTJknlWffCcCcRJ6gfZ2NqAXPtjZHIRnT6GF1RZsY+qbPvSSjGsI9tHsWgN4P5iVqaed
jadigwBRABPlqNaEMqLD5l2+5X/4bmueKjlcs7OyVJ5Mn+b20UIsn5WvyuiI9RVyHfo2X3RTcoJH
kfIdPBKe/jDnXTMfhv6fBAOuTUYn/Zc7ak/NdjUaX+cd1yZXp7iK2IkK75ZDJYRt8f626DAl9ts1
B3yrA9sfDH5PW3g2lwPCfIi93ZNGQ2huIJspPVZvXbB7Bnt8DfbXJd7BuuwHm1xuxHCFuDuAIso1
zY3FNw2O2gSlUMmWYRkgsrQSMTgK0xch0YrxpUXYZd3iORYHzZs3fZTgyDflGfXXGi/S7XzUMLGM
eF74HEaYR8qF0dzbdzGawUnTl7YkN5cdglkNO8WODRbPpDu83o0O13fGayek3EVqeMAH0g4uYHFn
Yi2O8pS0KNYooD3sf9vxLj1sttUBs7WGMhU0zXvbCZT6JsnyjvA2h+a63VSw/TiMkTOOoVatM6RR
6Bm8itoYkYYprWj89ThUnuEFeNnbLowU+7sAbJM4e/DDFLOGh1dPsz/O9pPjeBIO4dAzAxSq9clr
JvdqNtkF2m+KpyTM2OVTG5IQxMt/g83qgZIE9ORIJcpR0VKGK3kyWiKj6WwZJXjp1DsUlQqRc+Ro
zFECzZCpliPlbEOQA583aDhUcNWTigjg4Tt64ZcRgo9QF7sFIT84Brib1Yt4cn04a7eitJ1NsRoW
cvf/xPfobux4vF3noIHs5/sS9jSOoe8sA7IQ4WHqRa+oYzPmTB8BKUQmjtOthHjZtcAJng8oS/5n
kBTr/QZDy2ufiAiCFWTAaIBTuhKnIrwj0IjfhiE56/K9fvpcOdM2utN+/OZ678QaMWiKKVL6LvT8
6Tp67Um8resv5GOFlEY43TeC1gnacknL4cgHkNrg0h7Afw6/Fgv2+WyDMlDOIIgFNOx8SdIftFHY
OVwGZc5j5fEGE/rL9+wj1eCDj9GrAtbV6IBFUToObt2hrYK4wYvzthyjKNEbYMKkWKlMu+HcMfCV
Ca3YmTCojpVCGk4qLjxf/8NnbwaaPmwIGa8QV/fwzagWQ9QW0wFlapr/K0dPElo7JPrZ/oSSAPdK
UGdVbmJ8QZUkelQPDi/vD0hBOvMIpem4l/LD9tWhmhMNCpoYb0XxECbiX6mw/unVP3brMKKfpvTe
8AnPKP5du63G245GIJQvf7uaYCn11TQSG4R7kwFlw1I8HADZUvu23M29NYi4JPB/rGbhlCHRSYHX
+GzmWuAwF8VH8FnX5RtnoZ/EyHaExD1I1riEzHf59R0w5+DzzoG8PsF9befQRAMFiopeM0dVcOjM
mRhzvED1dXPYHAejao7b7ogD2J1pKGiYbiMeqB4D/13NmE4mXKUQmOEyn3U2g91pvV+Ns+BcibEc
g7Y50btDtP+epECsutm2J0YaTGgFswwGlZhtT39fMTYoeoMFPaf+f7ErBMhTp934gfZ64y7exaNi
1s3u5vp4BIcZT5P/xp+RcnHu0SZGA94xdkWgRDCecVeIBOpZmi6pBn9itPBIL0CnbvQrlCR+6lV8
sOsOmxlVXDDLxBwzQLST4+IZI5VrUKGrHS8avkHfZK6Hbg5PUhKqkaHsXoZJNg845bQI8RL/3euE
uojGnzIbll5vfdX0tE3zYba7thsLp5RjD0LiBf+DsFOulvedV5NDrbagqYGPp0mQp5QC5MuV0ZmA
wFuAZwZNgOSIMYjbw1Oqy6ajuloOkmsz/3gh/p3shyRHwCIxxMt4F6aXltDebME3AEOGMKWADeMZ
YPdo0ZTjIZRDmAoqEajOYeKBCixQonUo5b52AnHfMkcHKJXS4BQuRRVlK4WLqlPfwKo53hpW4tRA
cERnW6/nXdnd5uvVRyHrp7f2o4UXY2SM46F1DMf9rV0s6+GwnMBwpYB8K0qbgFCV2GtuYAeI2Yvh
G4ISRWS94INkAKJ1hV+Y+gflQ67/Tnh1l+7UFCXm1wwVLtMeHrv3gBVD2AKeP/2UimK4QBE0wdjd
gzBZavy1Ihobb3UD2p05qVoTMJSMHk7oIcWOJvz14T+l4eUjOnj09C4+qoFx6n7KAJ96h0RzWhwp
1EpMQD+BuHy07w0EyyGoy2l1leFCYAaf5XfdIBtnoNKeHJ0NfhdAKzUWlIlipbdxqEoBl7X4RBo5
63bKVukf2Z7BFtsu0Gq42J0pyUrRnDfasrXiI/di5ONHbWgBLEoQL7774S1H1vjre2+aJdNpwaqn
gTSAwU73/vYl5tAXA2UeaUxhokxAg6Fl0zZ5jP1Atyh2CxgXaVQFl22re12gpYREMQDNks2F0X3C
TC/EVdN31kyignkBJ4JjAdm66xbxVzrhOySC6zKa9NjVnwnTUrdwCw2DkP2HRZKcfYJbvh+9c5Si
EIO57etJtSQ0QZN4zdeq/GM2yulDoAORNdQyjQxBEeiGkOK/G8W76sVgFV3CVAQkznYWckgohGjo
kz7ZuQH6zrN9hyUyfNHsnuqhTwKKdIsSzpK394xgr8ZkABcXwPV+qO9Ts3hqaCiePj9CbvrZ2iBP
BCsHzBF6jdBg2g1Og92GRqhlzKvrAQdm2PfmSNS0B1Afatg88PFvvaHkEXTjE0GplKKkC+RTvnYY
FpK3fdJIZOCc07u75QMgwTDRubCICy1kEJiUR9JW6VEqFOxK8iVvBpUqOQYMdJ61M0BLaoMwiTts
PqpouvzKn4WGcoswC8fDguE++ybrvfLrTZruyI7HcpvYLRMqHCQJ74uLlAmGywxlOuoCfV7sBlvs
uKMEH92jjnVINfVO4YDPsJTWGy96HsUNQtCciyXWxIObQ9+UZN7AbVxfz7a7w9VmA8uSg7ZheHO6
6P3y2LtKhwTBDwIjt2PvC12PlscYM0qubA6OMNaEM+xUUfmHCrmMPrGkrSOeNd8zVhEjxmpsgxPr
Cp7UBLUpkHDHUw9XAE/i6S03li/R33JwaInhpOgxqf3haULIYRdXlLXXjOxQ8PBtc0260vCEJzOY
BnVANwKpGaTR0B0ZCu6QQFO3K+JVYPz2ixxFExn95gKjBwNmiSXuQJ0/pXOfivrVoZ386piJLOZP
3ulmWjhFDXRMrCgKentTrpIFcLOUaLzvuqL5KpGtKP5s99XVYl29bhI0G7wpjuW9zd0kyrdEB59+
TOcEQUjRbEkc1CXiwYd8+JhSys19jujtnXR1I8OjFcRvxKzSTsV8sh0REak8IrQDgHxm6cDHQQBF
MgoEimaKp2yVklsG7fu/WNwwGmEmKJuU/JqHi+vmi8086pLdp/1m82E9KV9thiACDJq0ftmQAEJ9
9mt32AFgA2PAxXTcIMEpGiLKgiAYEEhA95+AUc87WFIKDZyCO4qoqH/cVssFoFqBXY4lhm+1ssTN
CcvylLecVqjmNPEaFy5u+e4zKLmKXXMCsrzRvMnUA+TEVJYFd2ygoJR4j2wV0TMgQxmVJ7CmywXw
yGzOsLd7N1klsIHWH5r5aBlmNwFG5tSuxrhTF8NLGppHLrypLS7YagJdD/b8w++A/p8J7gqn/UCC
xGn/HqtS2JWdYO+kLZ4AfFYN8Oi2lPQ5oBdBSNk8oTa/+H4/snGx6xoPASxJoUtG/XVVp+MOnnWS
8X5z6sNstcLbnNBbUJsrYg1lE3NHqwTWd9tGy+/qeDRXl8slQt0x3CqQKjy9bx8Za/NfNu7eqS4+
AL1n1mwOEcrkUXJtdl+IJtb1FH6MpbP7JJsPsIxiDKXo7UQhwbNsQbd0spOXsV6kHwbpX+3fYQYK
ESXoynTx1paiZ+FjDEOXsTG28XvJTgGfZQKuT5MRhzWuPkFdSf8mE6GjOudmJRQAvbwOSD/XNwX0
5uHZSzqcpCLqo2jIBOXhnmkGh3l0aHIEcffzVccJODnukv3tLpkR9ISJHdjtBks4pmnQwbBk0tnS
Vt4O0NbZlycwbU+29eipuQYDTwXrvhUenofFAHhR+tjxVs6QM0dqhyDl9L5xRpEW7/ddhQ/s7yKc
bYwbHVl0ycGEA1Q1BRQCsiHbbI+jwp1GilVcaU3qJEwGUUqLpzrVDktYSTp7MOWDj1DvT7eCojpy
k+lwY46Hby1w8tsU/+0r+ZF6mgaxkRzwAjOCpzfbYy8o0Ya06tgnAY/3A3UGWXMYHodldk1780KJ
e3h2f5fNGtmqEPXTyY0QPbOBttPR9ybUWYDQJpQ9va74vETg8mXwivhiZMXc2wRVCnEWnsY4NM+B
PU2JIMV3s4HdUEBGYsAvAG7n4jShnR0+hSfIHrDUr1lT8CZkqOaZaAeDsg3VEAoX7J5kpEc5jBCI
a5YefqMdQ7fLzzjkoPc2tFRwCMsIu5iS9j7LYJXDA6yH4KgMwMNUHRBAAxSZAkEPxAE3iZIrnClb
rGInn6vt4fkxOelpc7ryCvDTBi8fwCk7OU/7aj78dKwxyYHEGAxnR5DzJUvyaiJ1/yqPVxg/2MuU
sy++y9Wi+SofX9e5MHfmeosG2XsMIl7ZyLaYtoU+FkAJqsZtIDByHmAWz3S++ST3YDBrPh126zeU
JreqEzpAVivtOwtHIUMRaagXqM+e3hXjcywKiIfjmjsFWQi+iw+PhmI4W+Q5IFroBO6bPKt7e6mk
JYG4pRRjSCC2HuSGQKrrjPQFdoNXbdasrlL6W1UtUtpwPME/pwKT8ciA6KB/s5qNukWXoVCmZNBq
b+F+MpQwwN0VejuMamDjYW8HD0gjKD3jnMMJvBggUA6pz+cQpXZcwhgOfFIcJNVm0Gj6eMCvnJ4P
lgNDvBft5C7r0nbPNlo2VcGY5idKj8feLPQIdJ9QccTMHj7DeL1bVoO0yt45sGu3iIkTBKE8P1IX
Xq3a8QcFfHJWBNKjAkFRVkLI0dw1sHSQa8koctAk4lfPQdDhUY5OlJ+EHB9et1Ps/uXlSAxPoHZ7
oAWjM1DWywDlIxPIaQZVJeO0nvBy9QHK5riaNFmbVmFM4VHhCDqfoZk+Lm9yXIBFeYWsVSyEZJ8Z
YAYvhmzfZlQUV3NkLQHmxc2M1JBnVbF814wPl8ZC500FCx1JIkERAg7Qu9jX8xOHHc3BjTsv+JTB
sPHPhiWpDAnDOu4yA6uEoUEj3rrfFMSCbhIY7A1Oc1BxHmOxF0ROSCwN6U2ZwT/9tj36YCcoUbH9
wC8JXOvhTmngRVKMAOhEA6JgeJg1TqrPlRNus/Ztly24HEAvwVKCJydpfdKV5hkKvzjmsSrQl0Jr
h+xVIbvZOellvsX5xE0NVsptMcpSJit9eWZxIoaFQXnGhoWc1DVfN3uMPUKRUpXX3epbmVIGlEjw
w86GdOywRSP2qAQ217soOaavMrowZ1mKaYNLcauzF9x/swr1sZSHZTtWwJK8LDk/L0v5GCYNM6XA
7ANIu/fEuzZPF4tTdr0s6+dFvn0d7Oe1dyT+NILr7UlkZTJfvdlO81c+739wCFlvWkI7ROFyu7AZ
7JYeXGIubcrUHJwdB+7+0qpBPp/O0FFQyaMDm7EMqHtenIif3tWr/LdNxFiWQZHUrw3WAWQu0TUz
x4gpmWDtiadIU7fT4gC5tTwK6gNs6FI4+gVyrQtrFmHvrXkYETcMCRfWCiECDx8nh0aRsn+nGFuV
iE65FnA1shMPjph/qyNk4Yi2+8KJh1pMVFXzbjta00DNfrcjlJOyBpdQuSJLcr27BMCd+X6iDhqS
+gI9gbkg+GB/rYvDYr1cnACdc06rBu6qD9fyXo92Yj4/VbPjn34A1RKya4RXk5oxgmidFESCqdX7
eooIeFovCC3Y3kqCCrwzpC4UC0DFqB1sArRydyxgk54QruoRIxVPa9rkAJUXhBv36D+KJPl+xzsC
CYPL74hOLn+75iibNl9FygxpDhwBDdv+Jz5Emxnr4yIh0K473njPXfiCPYH6X/A4gnRiHj0nf0/2
EseDZbrfUlu7Ka38leSHcAi4cYFH6rGaoZJq9ZyjAIJ8+U703pfIzyuF3wJpPRy8Jcb0lfhSOeGt
d0qpTYtzEm01/5crVxODqcSU2CYOff54uDXT42Fc77Bz+ycUUrGO36gXl5wqmQHY57+hbvysJXkL
8GPV50wkWjEGRJAL0/JZgke2UhMrN+ckqrOsHsTcfwJU6c9GMswmQWKB7TilILD1atkUMGm0jDbb
6xBvivxY5xYLpw13pwSa8CpxFykJFGNUa6EQzOG1alC5CpdnNmd+BIqfeKI4G0PUxAqjX9UcGo5H
aurAgs6PUItNLI1MjHIQEOHrrzTFpyopSXKA9W9U4RYKQ33DyEKyYMikPQIKUyLoh5PV/B4GEhZ5
XmeBN8CTtseTDObgwCfu4SACrjq3OkDBQewhbJhWkJ+e3jpnLRtjH4Q3nBQZDDEYTb1rOV5t6di3
IMKOUgwpK+vlGBod2DbszAhyktwMaWElEqN2bDg2XJEdDi6SMzu4ayIXlxlLZ8xoVgaoRcPGtFK3
rR59eBCfRjEGOlVo2uTTQasgnms/+QyFiNwAzqd0ebPLDt9O+MDTebeYezZvNnBFdeKskMjS5pju
wYaW9mxokgMGW+/NYfol0KT192BjueGjw+Q3/HjfYKc3uUpLvDTviLKwe3JGnKhunn72Z67qmDJS
OMOOIMaN59936Y9HVYuVawMaP90ApE9xfqPT0GlB6NqJs1QC3YraEzOuZAnpN6jroW/WmtZzkUgf
C/G9XNSWw5epbmcM2bBM/DbHekLEEGUeni5FsTgSo72qwsx+g2ceBDxEpiPwEon1Ugrs7XVW+sfQ
mw4ki7E+1R7Wuzkw3Sg5HOpcRrkuLbFfDFebLYyDwQwRymq8u4onh48t5HfmXzRxYHAWO+0eaVec
v18VuCYOZm/QQNRXwVCHa9lOSaBQO25Z8Ze38+NLzGg2ofFig9r/sqtjtKi2yfYu7TSQeKd0SnCg
tM0p5+zmNbNstDJlgeHujIlw8WLXjF/vivmfNtGBBu0VYt9D+/j0XjwrFsOX/MPyesXiIB+Ni2w3
3t2N1Wm6jet2zJVDLxY0cHktHCZnEOHaoE2riTyz1bHy8tFJzPiJtfnf/vFidm3Y4aMisFeHCPFw
A1rhzIqSzGMZfcw58K2bLFeymD9FR+QBW1p2h/0nqo4OXVgIfawjU93GRueNGUNXzcvZxqN4dSMw
Mxhf1o/164f+MnvvCfft7hBNeZ2zPRSk1fzwb26XGwuo6bL5TBV4EywXkRK2EaOyMByALZbiGy95
/Cd6rn7J2lvRtFcGrnMCluZ72CySRqT+2gEk0wjXVJLFn8m4CiMBJ568mJYxbjsnshFFEPGXfr/U
LyWaRelBxkPZfEWDw+dDcklDDRP1sW96LCU8AeCHP/bwm16v5xF7P6uu2xMePe/L6KYsgaBwIXv+
4w81fqc1cTGlf9z9wK/8Q/yRD99nZAb4z/N7m2+bb3d/i1//+SGh8eTvNd/556IVyB+kg/fWcOvn
/Nr7g1jBvIUm4+/za/07f+Y37n6bH5KDf5M/7n4gdIefsbZKtu95QvyabW74oZ0/R57Bv529uvuR
X//5IZv6m3e/8kMovSrijV+l3ANTQrVo4/kLSk7utPWSMwojxef8zA93v1Pl/P73QQOP2N/hL+9+
5od//uBB8jOPll+fPj7OjA3daYnFc0K9BOesV8mtDxOYJIfj6ro7nbqX20mHTnEMZt4wiJqA8rfV
4MthVX/ExqO8WqXVx3o8uxIB5p/CExjWfhArFcOb6HQMimftmez3w2uyAEplNN8sECmj3y126MyW
lzq8M85i+BAhzwp8FGSlN4Bc54tksh92aNt50BGBG8/x2du/wM9t+ixEQipICmaChCp7pwSIvyPF
lUahrDEviOZ/bFbr3+stgbj1wOjZclRetXUM5AW1KLiJcW4SAPKBlM7umZTmpkbhXy2nfwRlc7H+
nqYomer18ZfTaPHs6e/p0WMepiv874TEIsq+3gsGZHncTra8YASjqLCw3wvZXcY5FGnI9AkVH95a
GUiyWGK7xIiF7BKMHjElABWQ53YZ2j7DXcLz/8/i+sdVvI7T5XZ27K6j1vsme0kMEWa8LJDJ2wtC
n6TbkKiA+CPI26jbHI2YiqL5LYMXjAtpWiijw0CBG6sDdm5wC0/2TD3pLGXpKWrptAtb4wZ6Gdw4
7x58F374GL2SukvzMcqqanvXjfF8NeBgDgaoy9UFWA4fhzqbPURNjusAxNUAEA/y+pc0WX9VGKtk
TzuIAMWv+adG3GZBOBJOIfoFKPb24ett9OvymEG6qD9vpkCQ7eDL9Lj9MGwIE91heFVhv/isWfDc
GiqgAlLq8wt7qj9+vvvaMHchfge+T19asKbF6xDu8nkTmDG4mCmDiGgMkrXu2yDZdB9/1Lk4qRU5
rSeZIA3geoBHw/rYbU+v6gxv7K+q9y2s96TI7k7VOgw+16PR6+UBFARjJS1QzGpp5xhxtywopRTw
0VoMup8cVeLW9fKOd45fA/QtXTf2xfHDdDS70Lw//kriCj0ZUeLEkHIevpKDzRYKwXi+u54no6+D
9YhEHAY6bBmHkUFzwGR7NV7f7gYA4GC46wT1PqMAIrE2C+Zm8i8pCuXEPf0Mz9xefYZo4rB8HcHM
oDB4uLS0G7RjSC3xtUpNFYLJCBCcNAj7QuegsDDQUzLZAUdQiGlvLmXfNIhA2YeU8n9aEyzQh2uq
ohYO5SKnUAWiDBSmZfTNIXZAqrYakkGGGXGEhnnJdPpF5EkBuYVLoRWzAuoLq+ojGeFJwUblTAU4
moQ2+wcuXjfYRvtJsaGN3vGO262WI72HBYpE0JgX50KYGXtNBq5q46jGVILaVNX0PTh0OT7j0ZoK
o8H7pfUpzc0gSxbljOMIY6Y/LAJzG496OgnMTv4mjS+aYXCv+/xAZka3bbxMzILgMTKV1o1msOER
MrHrmksX76Pv6o9L7N9K+3RfTLiFggZTODjbgVIzgdOexZmZoJumnnXCZI79HvpiMKxsiQuDbn55
y+ab6PvqJBnESoKdgrqnv+dHW/YfV9o7VQaLQzpbzQejawX4m4iYAWhYuyz9sirXdLzjz5onBYrW
idRxwX9oQMFbGL6rAMRiXr5ejoZvHccL/l6+fx5/a8dAI0RVUYoNe5OhYnls9ztSCaCjsD4Cn2Q3
moTulCI4nfDf1cVE/CnDqa8lsgGOCi0w3A+PkhQ28tMP7tFTbhLT+Q4xekGm0ltURbQIHKp1HS5F
SQvRPPo2bCssKXZvIkgNgVVIjSRiYy0YHlyUfGZG+3y+Jv+BxKcUVL2ATPz02s4sLHx58aQDK+ek
8+Z+eKQ0022+SU+yIqkMyqqg6ImCE5giAHkyHUNteT3w6T7YD7eIqOVVeVNLYw1SNYpZrxNBv3y6
hvKBpyBwZV3hILTnM91PKOzhoRr8hBXHY4fQD59j3Dsaiymg/mJ/ON3ZihI6Ggo7jqDcMSsVJqQd
RoDUreiDbfJazLhVgDhR0eldv4N7KkYwHuB4d7CsZ6IYGLPXF0rUldWky8H/Hovke4DaxcSKgdW4
DwfH++1usEZOcx3SVRs0ziGDHendHb7ExKrg+NbUNZlQGxEC77TBIrqaoMCOor9iiMWXx9yPoKQP
V9bbvd32sCmqMuaVqrwEp8EWIz+M36qwUJ9/PwW4NxuQ3q75QE60aowCQ2l9zPjk6Z37+LqYVTCU
4qJmpPZw5xYFRs5xWfqq82rjahlgUc1W0BYE7utCYyOGk+xMbdhCkLrnUJ0ln+OarT1n4nuRZf3o
wlIDm5xRk0TaK2oqLJvH60UteMvMCV6A5HlvQlUaWm1CQXtWLhFMthly9eT9PYx0X3RppXPZEvnR
yzDlHIZAg2wTiv/DBzYYnnAIz0qgJCArfZnbIWnpQ5ARDL58TdxpCI+ZjsPyGhHShM4vcFlS/ehg
ZnRI01V7htnU5dP70SaIkTP+mLwH2CX178KqwCmzw2At1DfD5qs1jrwinTDKGZFxaEnyLaNQ6i95
9EHYY6gYVPLwVKGKiBIn1IPBFUQyJBin4jiL7i6hIQgjZ/w25XrHyUWL3keP+x8/Re+ejAkK2PA1
MxxV2a8+dZn/RiTTh3qHuWyGTwnHpyI0pwqyEkwuieqWODXHTrw18rHDbDC+eBc9dk7+uLjeOdkk
y82ULHg4HmwCCUa2BdJRkuUseIibmixFRxU8eNTvzi/FIYIdAloVU3HTi6m9j740jAHGzJgZQY7C
3/+hiCSrfRbPR9hCH7bD1wvx1/3hg035/jDnJWVMxlvs1xzEpvTjWQ4mUi8+NKf2+fRQvh+nu+f6
pF04ZXxZe/grtxxnTDaZEATbx1+bbFjFXRNRQW6LP7PF6HOEKj8UFYyIlEBIkZOvXlfNK5ID3xBi
+1EKnXbiITmVrltPTIlS/7e19VuUJo/302WRHQOJS+9cIfXsxNR7yHx2Z9YS5SR1QzllzLmBNUD/
KRqsSUCMg193RL6hG/tPGJ49stF+fHBn7KhlzkR5DOZf7kCESU/4l3eGx6AkU2EWteSGoUeH+B3+
qB9Ge8c6KJ8YgBbZ6LpomleXNc+P7TTgHxA7bKkziIS9N6Bqo6qFzsy9wesZ+Bd/+yzIBpf4KlHz
XqAjzODI0iP6n9NPwV9xkRfyCGDNtI+WEiyRhUW9hrNbcs8uTjR306Z6UTXDf0cjHlyygxAyu8On
XJznc8Lk1wGeHXGUL95u0g45JG58e5oATYPXI2Rk6CLFDCXpXa4KHmtbWK3xqphrOMDrXSanejtM
uqa93rQGnxAQmuL6AZAW/AY1yoI0sZ/E66v1MA9omtyrw2r4frSPPyk6CaAmNBAXGDijPNbLXcuj
XzdJMNbfFrlnt/E236EGLk+BBC0jL5+yyFH+m9L2lsND7qvWy+UC1jAApWCfk2oHO8FyAV7z5Qf4
/1kXBCA1bBjwuh1+OPDSuBowXURm513nTEyHNW8JoQ8xhnyRfUx2FVYldE/bA07/5DtSVqkEXqP6
lkIjg/TCofLYe0uP8s+6ekyQYkYMZTeP22s5vRA7ACTba9TnnzbL7GN2IvjEiQHwC19nnqHc2uDs
aRWqUwHfuaRYCdr/zbKgpcH6xasa3OXh4+rGVbZdzsZ3hlrmYUjekbuvotvGU9W56MK9/kQk1DvL
dTn1Mt5Vf8en13VmTk3/BFz+n3X1SpbBnNp4PT+0d7g5vZ38V19YFWMiWAnk9rwFLsIjRG2Td2sE
fh8YZ0zelRQDWAePdaBKUBowfvo8M42GNzqsSEq8XD+f2d2FlUOihD9DoBF8g4dPlMi2bJ7vdtG1
rN1ZMfw4Wi8/WQXkk+ivZIEHQT5oPunNe8qnt7PxgUDgO+wV1ehbVcSyUFJslgKFaXD8TeFeOtrG
Vz9xaj8yHZOmAYlyqA1UP815UE5nWTndjOjv7sZ5njfRgrHXdPYy32IEbicC+ywUrpoMw0uF9YHe
h/gvZsjTxeT9chkxbkyJAr4krXys6KN7HmZYaXGn4KL+8Gky/S3KZrQ8hT465NpABA5lq3s0iFJR
CSMTr9MVTgkUfAsKP6lH+O0FERfrLxq40no2X9ikVpz9IuY/i4N/+HBx3RYW8/6wO4HcwKmgnlbT
AagNir66CnwXOPQlweQZLVNeoXWm2c2I29LpM2jGqVLLPXCdWWGr2Rc9NQWwZacLEJSbyefL/cDj
ZySjUPiFHN3oLh+ue4DYDrwzPobW02mNc7WkAcNmeHAX4kI3hcWEaJPq6g3u0cH2CmapBJb/x9l5
NbdttV37DwUzIAGinJIqtmy527FzgnHs1+gA0cuv/661GfmzaI2UJzMKTZWQm8Aud1llhFD4L/bu
ByejMN++T8+PNzsbV4HeN8wa8CoQa6BYYoZnpa/7cPo7LYuP/dijlUPkhVayTf/ijjog6ovdVm/Y
TN6tU/hdq/3Edf1PmziQgQ0RGJne7tw2OCutuO9Kl4275GaDWOGQwa0KNDe0BlemiC0AOCo4Ap5P
uJWLCSqgHjX6H7LoMRZqVEsen4jGie58Iv46rrNV4hQ7Byu++RR7aZWoZVI3UB6p2BhAMTc5aLDc
oFMkWo+K7t1k0cjAIOefcq1WuRI/gfYUeasmYnQ9LEx6UKDTCZDX6NdY3QdZbuGMBDAcbvoCxIxk
UIe74SJTVWud6lPb4L4B9UIKwDCEXquPlmPBZCQjReytl+o6Q8ZGaAXD0QhIGv8F9f6h6iWoP6GD
kZSleHm2Tv1dmlcZZmgnfvaR+ATonZquKmnclVoUqwhMIX1V4dfVsjEBfWV9+hfwIt2S327Z1qU8
KKQWCu9nc71Mim4Mcw44cBRBQbL4C8VY6FhNdcPvKKgA07YTok/Jj1HSrrGrRxxWkmk6JR6fTg/u
D8js0AiBdIVi69nY2qAaKhlnG8WSfGUKWaxH2BaaKkasC36SZBqYWh/MuChNTXb2QQwSJUAq9Fmb
pzydHr6PYDigZksiZ3tWAaisCmvaPtwY0I40i2XjpIBATnC57Hm0N9zNVeHO1afRoKQe27b8wb9I
Fx+I7JCXo8obcs2oMZ6Nyke1xx+GY2/upNj9IkjdsSVOtfH8g2m+IrKpUm6HVBsyv28UCd/JwP6L
XV67+NkMAwuPq4OGhajJ+bhSUJgOLjrmaFd5XNrcMUYNdVZ+kElQgBuUoFfCkeYZXUu6f3KxUtYw
pjS1/f9SJqH1F2yZ9sQajjnuf4nOKyI3tKRnoGBE5yqT1CMdLNXKgEGrViZImEETH9HEkcxKjmqX
6iSC0p0U0VCmJyb936c8KOeArjFK3ZyMZ1XPcZqbGBlYOEEM6lgMt86mMiaU7VDeJsfNe0OgpN8s
OXXdQEPHkU4nxT3VlNRHeBrP+dCU/3Vc5/XrrI+qaUFMDD1AdnUJRdMvUDqjmyi+kBQhVHvXUc0S
+Oxa8IDvKsQAOP9bzkBgs93IfAVp89/Ch9Lq6gp2rNlOq6K4mbMFG2CcWwX+okkv3rSqECrGKtOX
xI/ymXpG2xQ2w1o0l+sQvH7iHj6wpZLvcTgL6UWqf1aBACZ09GoadichKE7AOCPtW9gmICAaRUq4
0GaLp38iwS/NK4OBtGUldVLRUGjzH4RVyAo8hHHAMeHoDp31LOTi+KFiyZZoYOlqe+c9gG9wKDlS
dWn191J3rEdSQB26NHK1Hku7uPSy3a3VkzQ4RBdyZHjimj2weUFTJF3xPd9FmOa8C4FqSe2nJZFA
SE9Gwsnicv9DP5J2RM7pr0EZDcac9Bnm0QS09Q47Ks5UC0j4iXE9cC8F4YdeDQeBotLZuBwXkNDU
9sAMjYMOR3YIbIoa9Q1X57Wx2KAFMnGz7Gb5GvQyGZ8AZqo9Ng2ov4y4s7DpK+D6F5HqA5F/4Bgy
H61HLttZkmc5deAOG+kcKVLFckCjCmz2VE5tAWxq5EHjY/RFmBrlda2DvoUie1LqNiEdeeJ6/X4f
Ve5AcpDiUcizs+uVYf1XJUXWmz6dJGjif3C2LhK3aneLmKXenJ0QRtAL1fwXJ+ZOnQ02zA9h4P7T
uDyCeSgkAXHz/TCn6u1s21mdbQS71eVSRG8g3hNaoAmYb3J40VbFZnPb9GPcJH/LiycPj7dD/mVc
kHF6mt2iCOb+2eiifSxhBUReAojcZ8PKqw6LkNQyjGfxIIzVi4uaHSAr2IF5HO4nFDa0axhGJkyi
u2Oy2035QeK17Wy96lGxOgUY5O2JpKU0354qh5hleD5e+nEe8RikWPe8uOoP2bAdat9DCJj51okq
SnZ0pxVicIMwHc393W2ny2mX2c8MAEzGz2L57A2iuWNfxptwKrkP0OVObobcgH7jY+VUrjiGptAB
3JfqBpBSvEra5O0IzrLq7B9thou4YxNEoZph1Ia07sdAmY20FqisOGu4vhizrrqxGhy/nphLv6eH
LiSqnxfh/Cx0mqX3orIITS1AmY1pBCIxppqFFIfigYtDBVz4MNdFR1ZNoH965XFqfTFzfQMyBmj0
0+WAB85qkFZwLzy2BEe1q/uTyundPqusMDeybAqbDZ9B4r0u6hUuOb16aTqs1ZmK0SlQA//UAKJp
gGvTf+oXMCgCLhiRyDNxbN8fVLZFQIazPIfWCNGMjUHadtrgxd1yQbVoXKpGqc2sICIYaWjgqqW+
nnZQoV6yJ3UdHkC9uLCEdhTmgfhKvf5sXFk1YvPcjyY6TbbNK6RvsYfmsEaVP9l6rys3vrKPMFtp
G5gNAsExuXrJPUjmXKpDOFgCjyW1iIHCPJvI4xPuN11ABfR4o2EsSFwI61WH1C/RajY2hMFJEb3K
M1ySuhtgapeaaxpmcKT+FFPeIXCVXg8c9M8Sc8y5VK7T3sRT9Vxg5Ckb32qfXd36jUhYTse6E6Tg
6bzN3MuzXUIKDgDrUOwhrzzb1ThKd3UwVyXXCw0xeNtGQhSXbt1ryGnw9BBvp0Qhb6EpKv7Ow/k9
PCx8gdASN3AtEBkSpdAEVQhiKmkzeT8ei3fJnROyOaqj0DngMfE1VK6g3vpw2Nn11RP3QAfXb58J
JUEbkhDlqnOp8dVd850fjSdtRjugdy3tQByd7YznCAyJ3i0RnJNUOwGKQCgox9xVUwWBvhODkZqJ
8m1n91RuGj6wOREQc8oRtpBD2GcRAY5PQ2R1mfcKBTOAT6SmIhn8fOSJvf0AkYAnPJ54BSfyAM8D
EQrq7e3pkSd1D0MmeVbPt3xBC4BFIHJATlcF5c1/nuuJYRGcGAM/SQMnuoBxhAuu2dChB5wef3ID
fiUMrH/xXWyYAV1LOf16/evEG/j///LDcaEYcdHy2WiQwSDg8cQWqOZbWAF8y/bPc2gAem5+wnOe
8Pjr14kw8PgkeYDXR8SvsMeDzAMU42znpfKVRP0c7wzKG2jL82lwXipLwonhm6Ao0p6TQIDolXEI
doVCZsdJoKgoL9evcvlW/UsnhzjWcYcgZQy+RezjlP8UxiGtI51dyXrL7cAIjVMkMgCIxaOXEDx/
mtCKctIDK2CHGpfBzHqYNd7fhaph2+/conGMGB3TxyDKoKnYH6Cz8CWG88/pxdw6fQXOh18nlIqU
zJ18W+6ZUSdSymlqncgqPD9NreArT39+McX0Vz+pKcy4fTwf9APzxZzjSfcFegp/yizjCdOP5yJ1
M4N6VFoQdtLM5ov3ZbbzBG6MvpVogNpe/0xx3uo00U/jOz3yB6eRnZ7o+aQB8k6nn2sZ5HrjX58w
lNMPzdjurYjTmH4uCp7kDfUZrQGe8GhbAMIMteb0yPTn1ywOfndaKDyybFBegL4mxs3pi7/79YlZ
SncPrJ+6u9X6YZH8XEInYs1pCbFUrOnwQwtre1U1WmenBcQfnRYQT1g9p29PTwJ0yLgMf+kPzV+d
Vtfp0Rlu+T2PzJT1Lw0EmBH/8MXSZTQsY8arn/4cEE/Wv3jg1X59PH3Lu/BDvZdZ1fzw9KY/n9yN
hX9PQ+D9+SXPGQVfj6/6B3pDIK62NIYEI0GQ7Cy0cby2KzZJl7+u17U7GG9MU3aLKScl42d7xxFF
V1B6CSrqur5q1KANoUVLZcDpCSAo7qo+vVpPauzrsL1/cBEIEg2iYMN/7m8VpdZxyn6qMSXDSypr
Nn9W7edhwTcF9EGcoYcbAOZ2IxQ/OgRLZO8QH7FiE9G7G+hjBslH4og/7Y3ohhD8CFVuDO1wpnII
hrmCZH/I8vX/kChEkuupztsDHVjAdqA0KQ5g6Y3M2/1tx5m8ZjtHLeOnVCdlyXjF5wODOOEB7wTX
JbwqFqyqY0R6z40ADKgcexmZaxIpB4DCnfkgOetqYklm1BNknSpHBfUzpY/5dHh5XsKmMkXAwMgp
ytKuoRh0f/RVgoq9m0Qcaxz33YBjCoXPjlDIdGIbesfoW4r1Y7DBo/89RjsPiQOT2KEfV9G6+Ddw
FIMG/GVaaGDyKiZSAAxDvf78sg4RZ88QdLdquBodAAWu0hkNGiZEnaG0A6PSVLbxVTTtWItUhzKW
KEziqquxk2+j7wb0syUpE/AtgFESe/9IPhk9NFpQcUmoFieUd1HIEK5VIgcuQXNOJ1xcBlPNRNZN
qoFKRMRZV+dct0v4V4dyrO0iqSw5Qd9bvj5d6jlvmJ+uiMPpjXQWRAcDifklyraIsBu77iJUt1FF
UDsyx9TLLspiLyqu0nApdaLgeWmYpP/Yef+UaaGSLocE2ZcqwVOB0cqGg/EjfzITN8bu5/dPhCSg
8DQAIZXen1jWMWi27S5K30opL6CXJDEno4TCWAXBUkswRv0kn4mOoYhJA3uaqHILNE3oIQyKblic
Q36mVae+sf6fnzLQwKWkXzWV3Fk5ixqgSoqWDSIbKtdT1fwgQI0bAB9VC172JyNK2mba3rWuYDjf
1DN1OqTo1GRQJBRvZF8GPlsWRzjAKkQW7EXUGrkFKf3Uan8aq29SpfuXDaVTcNg4IQLU/62eV7WA
E8fI4SZvEoKDqEhxBEWAIPeI4rdrAeYdMGeH663kjvIEpQRkqJ2LqS0+ZJjPkOZxOfw1+G47yQaR
JFKv1aNTl3XjIffRkbfSdbjO1sS/iFPJZIoOB6fXqqP+xewse+STnUO8yfOrOgiTg53K134GiDmL
pthXyVuUKGAx22txOfnJcmj6Ltsvx95FtqQuvrgBziajN9uXY+0Gz3O7KV4q9PM9GHEU6aMLn9bc
E3U9o6X52HU7SyuwjKAnHmYRikakbhto1q4ML/IW2TOlo4KMjpvt/+2m9qW6+Hna9M+PbeTsBxR6
prl6Xfl0dECQiA4qeJ2Ud31xmSSrZsXs3fjNqCIiNH5L7zdY169qLLYlCSOsVU1SbUlBD2sy5Axw
esT6j3gjZutXFcgCfW7YyTkdyaCNuTt04Cdrsa+6ukuuJTYh2mcXV2/qjSDPsgKQdkk/f41r9Hap
gkiwWoos3eB/t2vo4WLOIan1fbPr3hx3MQZ+5TfhkGQ0gwYrRCJY5fYkQr5+Qm9ZDcjWo52MzIlI
5SetKeROYNMapVzYvv48/J0kfbxHd/edNAOlVGM7vF/cW8E+cOav2iKzY/hdPcyWg/jxoOVcIZ/d
zkj+0mpCbBZj0LO6x+pmxSYrcaMLWip4bpqR5eX4C+wbt4sv4VT+iQv2irAI258Azs5II6xtmaxd
wOVFe3TvgNc95DMuQygwUsSbQaTGO/eqSwEkjNsfXe/t3udWgLr2zsGtN6ku8t49Hmjef3Wj3r4M
jnzg2teroJ7URVzEGmc6IIWce4Grq8H+7ywLURXd1P06AdWTmGjLNuyweLpp/lp35bcNXL595O2Q
IJboVgDWuvJlBC3+4+MXzjR3z1cCjs7gbbfQEghN7m+8a9VYfdFZ6Vsdg1PhY3rQe9emHUZSJ9KE
KXOrEQCeU8Y68gmYqE1IOkpNYUnWmw+rmZIlMtlFUhOeUO6ir+Qst1nR/+kA/vxPI9+BjFXbmk7Q
+cgTe2h2wYp0KTGPTybpU3Krk79UB7fHEzNTbmSIVbyrIRBrrmuRmH26D77XOzxE6b1Ir1CLRSF7
553KYBm9LeGg//fekJmqlMhBCEFsQEHhDDaRRZGTdX2T3yrjlHiVYih3psFNZKCKkU09WWDZMYoP
fbq8U4YszKKCBTFU0gb94iJ5/vj1fCC2Q5Tql3GdxXZr1xX2tgnKW51V6onmFbrNHhNAUCtWv4lI
yeKFNoHOgKgmEFSu26lnBc9Cah1PYtXOy4Wn6wXkj0AG99jfmgprNC+bGVWdtxL7qn02uZ0Ig4xn
4t7my8dpECpHTW4aep0rkr/1RUVqSfuLzK8brYJh3hFyCcxLPeydzEPHhNRAqmWPX8rzKqwZMgkU
cSjlNYSDzm6xs6xF0QClfSnuodR1Cdw/x9sUHXskvmKQ5Qa9DW8iwKj6Dllhy63KNh7D9AmmnUT6
l/GtVaOcRYXxaaWb82Tkt3Ge3XK/21hptk4rCqdIXgvUREQlPVdFYaLR3R1UtmgE8nc1WIITNDAo
6RBOgJUYbI1DlElU/sE8iLdkGM9EbmIXPw1AN1XX842LkIdIncYATuVny7/aJWOeVP10myOFdGMf
kah0m+0PAbzzJSdcacqFAuxSYW0t/f3kuA+66bM9obBcu+wSMUpOdV1m711rY8N8KvOrahunB6sV
RiKK4gs8GOKP4pGtUr1ovHcYJcUX025sX+Z1eCT25FQYiaI6W6lmEV7ZlU85vZydlybT2MgEnFz0
Mm+h1Vc6fwNCoHjcBs9NnCn4hdtzeAcNU9NO2WYxpeZBh3q+/ugiPN9VkgUzXJHWFphWI8B4cMaN
Q0zFa9lH1F+mZv2x2oQIYptPEs1y4j+nKv4rWD3vIM6guxBmdUc6VjkWqwcl6lbEkWJnwfeqpF3h
IKdVNShG1XleHdbUc6/mRaW7YX5vDEfjqQgu64oTyN3mHT0PlT28CgOwZhcenJk40hma5uKJpaTz
5+w2U7sj6QTirXz5rFmAIHQ55DPIi27G5AarAbWE64CUxm2Ri8KsQhBvdTIU5+RAESR9ZGXJ8+T4
3vXZ4be67EwR6bUpshShqkLkYW9xdjhTACDnyf7/ec9AK+vXYZ9j46rA6scSDZaX9YC6VVATMttZ
dDy4jW5cXiOLGNs2UAkkdrtd+L2uGy59ExbXcRN5L9wQvlAdUMXIt3QaC3hgwNyxo4zQYEF2DJmW
EFGveJPmF1ZL2AZcyzm4mYNi1sCJUlASmJLNjyDEZqLh98QhH3IwXvt6tRJoXtCIg4A4ccOEjzv7
TWkHxVXWo1pXt25xySRxkfr1J3C1Er3QxBEXrO4aPs2O8HPYbddn23zbg2IjJM2btidKDtMX07ED
wlzaOdtvll/kKwFzN06f84GF1628g50g7wQXnOVCxxx3hubCzCusJXk/m02QV+QqrcRImc9Hz2cv
vohn5IVDDCIzu/Rx/EXoJG+QfyNF+BR3hF+o63a0XyoWk0eN1vZYd2gUMQ6XSWvTazm4tR/vnY4X
R+TLA7XGaNxj+S3LWDstBIdLf9gdb9sZv6QcQp8jWQyOQjjXx7J4NyGadrHGRQ+llptBlSa/im2l
iwIc2wSTdsGFsuvcvgCA4h2sAL8FZyUitIY0vFqD4Lvjc7XazZIfqkgtq7RtUPQE7I+EHgXEsXm2
btzpsgq5TerS5+iC7tuU0W7rujjYyF8c4LdsUIkno/M3s/N8DTfduzbMVqQIl68xvXM8Hpzp8vGV
eO5Ic5rScBnCLX2Y30FmfjNPvDmVC78dvyRxxRXmwDiSfrtIqUMDmRyEaEAKLrvkKjpOl9Aabax1
2LgEzVeOLV4rgnlo5vRsdwJvtADmlBUp0CUU/STMl9ajXG90AMnlpgWHrn+f9mR8KPpF5Q3Wqwj4
QK7O0oYx3VpLOVGjknCjXGxNYajIWGmypCGoMPRc/ZugpUXZYNogklpBkCiwlvbS5MVgWVeKgvyS
HELKC1WxQIsYTNPC8qwv1Yz6ZfhUIfGhcI0W726HAhG4FDDn98Nfa2r8PJ6S7UsdUIIYTRYaArI5
yX0J7bK4oJiAjpdIs1Q/3O1JPU/nspotUsN/WsTivK+iaUIGBsIIXQPCtXOZytWdFqfLK/ukuw5Z
I6BmGTcUHWTaqkKXaoeiECmOE15L8XpHhinHVul2y8tCnEDhKVzwM+LBuzkxOnGx2vxuBQAI/EFO
kkeVcj/37XsjLUFZ+C2o4HcqzohQ48wowxLmiXdUbaNPjy+Ic3i4+aTU1WxugwcuYXd+NHVzEjZL
R5QHmErAhLwG5JWx1cc7uObMbhG3lEKJLGXH1mHC6a+G7TZh0VHvIAaXFLRw84jTCmdAn74Y7SSY
QjK1qHfsPS6FdEH+5EwhsybDIBb8z9imxNT1TKAlgLeLQr9FsQmUaVi613WSYEgEdpg+rSRVxF+r
fSKDClVTBIcPaIzYB1W8x7b6Jprs08XuB+foDkNr4ad2XKCz5NJxmjkptsfjrSHjI88gpJnmqNhs
wspKy07cQG2gArwbxobuHCmILE/vpMMfv3MPLXtUViBqkIUBhgvP1k7mUqT1pmD7UqmOcD+yd5KO
slZ9vOEGQWLaze6hHZ0tLoAcfP2JYK6qiASNIwvjWDe6NlqKKTpbNOozhEIE7nUszlrKCE9DEQy4
+CwaQvCML/yA2F7P9yuqj/mGuI0CNgNX0dr2OF5jnJcMTRWUnEg7U1F8M1KpUfGtBU2gO6zF9y/A
ObpS5wOiE0N4yB1G3f7sSsJgnNt8Z9MxJYPAXvlKKiu6w2q1i75hfERY9BKvUNdCWHtJu4oDIHs1
7Y4r9IjH7zBbzm8DgykmFUoIn8SPhrz/S/nb3414G5Tb/tadJudlkFD36VYqQG5vOYcx40hWTyCo
N/0FAXN40yU8c1YV9qlzmkhKq9CcsqUTf/KdoKZiib6cXyqMskzMHB7ifNMdupVsoFuG42We7V6s
fRhDaOXozwtxYnsLP5882r5tJ0IEq+BQX1SkKt3h2rY5a3LE967lhiW3sbjOd4c8I0zaMVx7oSJZ
+yLksY1qL7HLuqGpSuBXjD05DWLnB9PvWguk7GT6hZpEBVWY8KDKsNnqONeexX79rfOJoLsBPIQD
ZWXm97HfLZjMBg5QKj8kzCN8GKbhOl+pXble8c0dKGsHNmd5Y33BpJqu4xGKCuBxKyQI5XDPEaJn
H0qCeN2DQ3+Vxymx1zx/zVaAMimBCkmmfZh8q0HTiziuXonQ3CPJhN2qB7cQnuduYV8EOzIZfsHL
bgkc5BClw9a1ytrs6mNxDC5Vd6jLBpYLzfvrruSl3ZU8Bu3L5GDSkTif+Mwxm5ubU+/J2wbB7/Ft
VrUHSJmbS3tL0+84k/ERgB3sQeFmT54mm6NTzt0RquVdvN2jGE3kfOTlO49OneuRkftF4B0yP/U5
zqSZ5jkuFTHVERPKteROb+pujC6qfldcZ0OQygucuRHw2YJUaoE1kWPuY8dXb7LqMGXEpuuW/792
IX2wm3cNVyUoj8n1eHQdLH4lCgcb9PEFYsQp7i/crSTIQ/C2nNa/K7g4c1qPFXmVUvw6sj7JnUFV
nwBTjC5nVgax/9xkGQEK/9XGvd3t1gtDxaNpBn7oA13JG7GaXLEvu23wXdlG3sN+AIcl3XI3Jaat
6Ui6EeG8p09LpEWfWO0VFYTb3TDvMzo6Pky+CnJUTNCbOvuxVXqGEAsh8svN7H9xfBoE2sIc+ymI
0bnQCMc4DUOImuimERxwLe4HUiDTq7Lf5FKnpSmiSvom26IcjyCm6WrKQxTBZHU11fM20T2554c4
YDq4+JzcmT1JjnjEvH2FRff43To1Vs9vF01XCrQBStS7c0B5O8xtvy2HFVPQrrlwvcTGiZ0dq9s5
6/d8s4bE1lRA0NM9HsjRl0NdksbVy1q/hWU0fQwKAHV+SwO8LlK4dVn2iglbkC9l7VVc2t0h2OIT
Vvf5RAuV5G0KM+srtNnq/0zslgOFvqmtKr+So4YpCIzHObqYjhjpuJbHDuKw60w+72pvjj1tjXgC
Vsuu1w3zjNHMtPuU905DTbwhLZzShZs9M8L6m5Va3SWOQtUeJ7lrZut8NTqAXSWJb9s0ovyQfGz1
WD3TPPJzryHDpIlJnT2tnnd0cw6dy1m4bhHCJeXC2Y0FTb+jQzKfZDGvkVjMO67P4uRvve3wf269
S/6UjHe2Y+nhHwtGt2EUuc+53dW8zrRbGpghfCaj5DKTJ08Ts3Lq8AmNranGbJ6yTMoub3s4bOYF
5Ic2YadtebHKc4+XIYq+IMvI5uKJ7Rr2Mt4oy+Q8n2Z2GHZjmjgWoIotO3FQp8OPKWZGxXn1Tc1M
e1CJNWYoAYBJFOuPPFRe8LnLl699R4WrtW0OFocYT42ELXllXLFLe+y00rQPRnaO2ObwwX0xughc
9CTziTpUsns9RbO9r1OnuA5iBLzKtn4RI+dwwHD104QOncnx4dpy0uVpa1My5yAj3Zj3HQhyUJk9
n3hgg8/K+AqeeHhltGNzMYInJ/pkr6pYhCR5sedxSDrQs5T3sX1QA6moH9k5v6Shzrd47F12LpUk
riHTYwy6S7vItsCGOD3agQye2+LRPCHM5Vb9AJZ4PPhT2Vy7OJhdgsD96MTUVq2MxB5/Ak9gYDUl
+Xsb+G/gN/YFjC26kCAU6o5b2XXmA7D7dHQnKBuRYVRqDCOyE6A9wh3zvlBPpg3kRAFgWR0VO8u7
UEohMVJ7ZfhADprroC7nl0Q3zXU3xOllV7B9u9jWvjD7g5PQlwWgutx0AwWz2udKB7hAXpDIO69d
l7Ol75dkn3Te9ylG+q/z7GLdTwG3RmzQKaqX55QiMG6lCHpVt57USLLkbZ1zjMZ5Ht4Ead9+Pk65
/W1sR5+i5Dxc1wBW37uTGq9hBDV/oE9V2wB1YvxLs1CfG3mvg9OF04Xndut+LvI/aUFRVVtY49k8
54cAV+k1b8bDaAECtxoku45aJzGf6KRSyka3R+ObEhuxiX3kTCPqaK5zl5IFRW0PPISKhBYr0h6s
mNYz9oJBzEuqvpknPXUVr/rYrT1xo1fxv6vfFpNTEVZR2x9wspUvY3Ls0BYkZJoKBJVGft0VMBSn
6luean2ExEj2kZelAc786xuG5UXri86WtiTx9CFYmEqrr1JWuZJxbhG8r4/HBo8qahZFWtO9prxE
zhVcdguZfQyQGkieykotEzh3MMuucRa7VqHDSdlerB34jwFHQTdjXXdN+B2t+k9xwTdjtjIR6fca
d88MWqAjDErFuOq0QzKxiRhgYT+jkkd9aWWoNUyAeKlYF9XWeW0XTXAdTNw05mIqcyM+Bx4EV/ka
Bq+S0lpft+W6fKubuSdYGPzm72nrJfj3hvR943Jz2JaUYm1Ukilfae5mQ/M+7jdNfPCbIqXAVuRX
rUIRy6b8tanHZ/6Mp/C2yD6LWO2mFAjddmVMbEnr0e4v6oCLYctiHoOo8JA5lM8tFJbGiJaMSpir
RYGPsHC5sUPivKphPTF89KNWtKJyOuIqlec9s2EqewdblrZ45/tJc7UrQ5ue7W77llYO9z72aYbG
k7U+A/TTwYyeURBPIvcZCqzEjitVuCnyw/TUXbYt513tEUvlMfp9DhFp7SoYrPluCTs5AhZvpmpD
abWOpFSMqnvDFtcWVXzlN6zFVvrPdksmxUf4QjAdck0xzLOZkn5GJdxN2BvHmTogF4cCbCyVZRPM
poRvs7P7DneyO4yTiuA5C6XG0GekDm1qh37E1Kxi0sxNgWrw3ryQw2ZxYBEmMUtoG5VI4WcV0XVA
iL0lOwGKghTkVnGqI99LKKf7KbPUu6BDp+pn3I3ZrTXjZYXpDOWdgDrqGtNemismMciL664a64/E
z8zIOf6r2tTB5dQwr9lEnOdjzR5pjj9wYzVZuJaODMk2aNPRhb725u16Mc0c6OyraKO7FVtcHHYp
9cfI/ZDXNukHbs19duG25Fj+ODrPHWeoX2D+nkI84Mo663F5zufNPifDsrnYOGtzk8fELUQxa3xo
cw6Y+Lj5kUcrLzY6o4UtRt1dxXOxHNKoHi5bYu0rSnfRaz4gaQ1VChZL7nyzEGEAn7N1rouln/Yl
Hx/JdQ7bdmFak/a3IACoy9me/KyJiMao4w4ncbH+HZae+8bq9AJRFRIk8IvV6YqXfjl1C0sbp8+I
lZYd9XoDg1yPLtty63OGtgGb4x/t0WubheTyJTRS/2K02DmEnfqj6v1mt4mS6WWMShgTdWC7SigK
ZS27pKn3/tGmLjlJ2g4v3TD65FakMnXKRrRNic3QP3BGdtYW25X9OCX9pZGCdqf1xx/tztnmQ7uO
KPGxF9crH4FefS3cTHNd7cLoq+8QhPxRDQ0bmlOPL/G5qvbFEkbPMpo04FQALE1xf1n7XBNhCZsg
7X40dkQVfqtTZ8kX2AvsTjlwgIuY0g5/xgXSGp9WWa9uCOjq3eaHyQ5qDGbwIeDnpl8hzgjuOt6f
vhoH7Y7QyALWf1EnGHE6YCqcyKv361rmr9uhGoCV8Clbb1M8gwCRnv6HUX2zIMy3t/gLh3jFcJ4k
8fyyCufxxR8jkXjtFsfpZdjU5WFsgnBfbBCrT+Jd9UT7yVQrz+NuTM8o82HEjp7AWYe0akqaCUwh
NDwgPSkJDPBFVXokM5AWnLsVRZ8ycH/CT4gKLql24XpctB0hRr9QpiQKqlDcIFJVE6ln+4ep6iFO
aH4G+dg0sSGyBA2zt6MPKNiFpLPERJbBkiFlpiAD0NNkYX8O8E4zkje0mVWVqgfsOin4TCh2i0aX
xxT+APkJe2hEUHZUqCB2CCEqKp069XXKiW+8CiIgo6hLQTf74lvyqaHuGAPwYYRiUD1dvzbU3N+u
rEuzUTBjOB5naVe7yftos83st/EA3AB+v1twwbA7NrQfC/w6Xhey/DXwCMpdtjUbgQ2hFw2Sb+HC
MlYrCp4JXiJPUn0wAbCo/byQ/Zip4lPrFp5K6arBUgm/4lApRjFGepF1Gn1SRUpVY5WYtRKlECGx
t66n3IcovVa2HSqHRxdpAhUcxdlhqyP2HzaDhAeU0UoLUZpSwo3kdHqTgk3Ee+4vBMaiVrVx+L3i
juoOrRFE2pC0x3GfQiCcg7iV1HpoJ7jkihgybc6Buj5Ls1uWZfNSEFhMxZ/lWfbdELeJX2R9J4oG
WhlX6+J8vPPsEi0DotMbA48A4WPkXtCjeDyZfaAqTBILOxR7GPBGlOfuJ9xVbvv1ZK/1B41NMDjZ
8k1H1Ogl+bKhqDAhi4L+hsGilYgDMIWl66NuudzjRSr/F2gIYYTvz0gHgMk2RDZR6/0320Ak1ZLB
WahWZ9rlqMWfbBcgzyGJqsBPZC8UE+FDo+7ZeWxwXtfepkN7626ASQoJJqi2Lbnwbf9Z8oCy3cLn
qqJwBISjZzNtR8Jvqw+fCQVcIV4qLMv/zhFmCrgAuyCgO7aNGMp5BXQNd1089qn1VtDEeAAOC3NH
uJOaRV0nVHpiEk8XEQS15YSD/1UcLRMjVSUZgvwnqhnnjE6NjJ2UYjVKKGIWnbUFLCu3ljTMPCjd
BQeSd22AvtgYS126LkcKySkahih6luByl+wD3dPXamxIsU37lwzz/udJ6e4oY/NOGwjyCLfdn5RO
0jThEA07DO3YhEXoZDuyWyS5zabNlsI2qHZagIMiYvofKbp/0L5qiKZU5H12BtV2Hx+XMQS8PykZ
FwV2kGKOv4GNfn9clbeAyeqs7OcBpPhAUHWRTcX0kV+LvZaoevA9LlpCu4DH/SBl1AkVaRllq/hu
93Jl7Q8GySw8KlRDd7QwNAabTsfVIOPW8SNKiCcxLbhZQcxhFIAOVpxQN6B6j3xoBNwF6a+oSrdG
bRCP457YhhoG1W7I6IKF+qig6HIISWREqQPAdNQG2fxcAizC5scv1AMwMXfng7pA+BRiAlP//oXK
pioryQKqd1NHwY5OxERGuAcjdiNqrrFVVNMpjG5Azn5UgURg2agMnjczRX+aTkp8tNVMGTm2nD9p
+0oOaKUBJzPpxwf8wDboMlac2ggtiGMMJP6XDkWWh3bdH7v5FmGF6tCNdKEs9mVBidQ7oexI76Ta
S+rfKH7Q8lN52fipDusPIS3V73+6bffQpWRk3tb2gdNydpwdzc7cVutEIe1W6ij2Fl9frORhL3MW
49oAjubGSJGMw+dkSd+3gQt+I3gmV4l8QLrV5ig00h/zR6PNABNaphwSMLXG6eJp6RSDpztbJB5Y
StYvY8YHXKShXy6ltdA6nvzUfasTRZ1YJd5ipW6G7FkrujDKVPI60WLWJhOkG6pKGEPqMqthXlvD
+6lvn9dr+8ruvwjnqhig9vlcbDjTwlk/LfSiqaVqxdH2oe5pc3grPFCaKx6UUAxs9uTv/nexlKnj
fVRooUPgaC3PkOV546hdMdZ60NmvJqGAoDpqRr1URLpiWV9Wrq74tdlIeR5RepGdfcLJjHbxWHIl
/5VM+YO3PhTY0iHoRYnmbBU5S98Hsz9RfAPEG4eQpoBcBVSCJG0WdywkhFq7DWEocf6EoLE4FxNk
I1mga2uUElMeULkwwqTgnX0E0SjbgfoOl6+K0R5fRg9QIBC1A2uJJQvrHzbE/XvvbyPwcX63IqQO
TdyUb6PvclUNKtB+opCjgyYshBpK0osKkuPruA8A+AC7Rn1bLYwOJjcVps8KqG34D7EvdNWgG0/Q
SDwn9qokV8ldD9KYntBqkX2KwhHtrFLKM5r8shJnVa42wTNiJT6WqDV/JzaphNmouD3LuGQZoDXp
LYnFNiJh+tTmckaT0xGLpgPikzg4EAs6Z3yobBfEKP5Fy22M00/tMSVLFDWC4VlP0hlPxIRQ+IzU
fKTq1vix6Mq/nHa9WUF5K61BzPDN43fqobmFbSl+x1uEoMDynd2p1icD93fW8tZeoAaDlTDMCo4z
NZW0GA0nCUFRI2d85E7JDhRevchk4p8rHJDAio5dEWwUEviIIkk4I0PP7fHxPtAYcn0mFinKhlTb
PzeYd4qjM2I1vLldq+N+11gX0pLrloh6S35pwgKOWR2xmlVr9Hm0ixdiRAadZCexpyTjkmybOSSf
1Jh9AI/F8BDJwakD/SOob/cnfuvlY+wP1Ml1i7uS6AmESe4zvETd5Z5qiYstdLxOYK9IrUV0Aof4
RTmNrJ6nFZQ0RIUpGi+mmhwnRIoZBQhffYOx/NZBbNN0FZlTrC+UJMA3nSwxMtENybsev+JGhvn+
Ps7MQIiFEJyeHMoE9z9S5XhjP64hLL5jHV/ZLh2buMjpQ3Wsa9eiX54D3r/oADjss+loHXo3+Mvd
qfbQgwjNQcXiBkJ8VNK4DXo1h6fw05pEMwX2Gv6dX9E8o0BXb9l/oYp8pqL8IUhpFturtcR4x1Ew
jDMqZlQ7khumcndTYQe6N8hgfyriK8ejuFjRj7yqUKXZ6+r4T7rXPABfIOSTrDHxDHYn5/twtcZD
R+zg3CqaqSf+S+CkKEmK0xKemiL3lZKxgHXYWQfDa8QMUb7CDY+tjvj0Kl/4vDGsB6nNsmGfon1Z
faODpUzPNGORXKNh/rbdtNe7db1R0G2KCWH4KW7Ht4bwwxY3syohfoJmbsoXfWOhACCuha4EZay9
YDraMPKSCAuUgbisVsElVopjdhMKIA7MycfnywNZ7v2rdB6oJMdhV6JNdbsBE92G1IvBqQtAJXUY
7fsdxgnZdvt6078Ra0HMD0lZ3flM+c7unURDRprVjw/NhBxnU1nodGROICnjq3YWkuwGL9t4QVy9
SnuCAsNKoqeDoxX6jUEi8Li4dl0abfa2RO9IzjBR2Yq8nFGqbumF7SWuvG7U9lxB98Y9wX0LhCOF
xaeFDLAuJtqh/quakUFAKEnJm4yyHX2jG7iBLhgz1SF2/XIzcYheGF+rLtrRzhAlOoeiS6v3wrWo
hrRY0gkfnmCsRuMGZgBBfcmpmFEun0Y6UfRmQQjPzHuu7PbgJm53jWgsGHNhI6gvrntrZGnEGZjw
oEkrUBKbH5lF/7aqiXYqZP6zBd4Aij+HuIr/pGP6zm1oOosXbHqCIkD5Kb0IN/o0HkFLG+fwmUIs
vrzl/g8LccZqbNfylVsBCnBiQCluCubj8RvoKOF77AaeofucTV3UbbBWRh/C9YktRP1Tn1lb//T/
ODuz7baxa10/EcYA0S7cqrUsybIcy+WqGwyXHYMEQIBEDzz9/v6luI5F6ogZudg7ScWpAoHVzPl3
kxKM0YE2NUICMnVlQgncAOWAnTmkCBXgPY+NxnwFO1v+V458sUInQQMiFZ+UBDJOqXRcgBdshXxy
/Mz/ZznGlMhE7CaoRl+erM2wMW7WslNMn+fMDCigRiGpmVrXD++aLnXPzQqmPVh2CHoa2JlxwBQB
hPSkkt/yavmMI1P1jBiCjE/EcTR7H4KZJkVnkZH7Ub818yamh8iHLwn62IHnFynGiZoU4usg7Jo7
12dBWLtcMCtPYkG5ZJjLdZHO/eXW3zbn8C8Q8ZFwUJhOqzoK9nVONjV3Fc2jM3CjDQUAeztzN8C3
JqgaMricDLYp51ZnNcKIg5amF6hRy3cxLOyVmqZxwOCQTYt/bcIdlgCJ49SPCpx2B9a9gsI572kK
Cd9Hj8LvGxPYwWDLeZd1qKJ8OTZcVnflsuKbhovGAdk/W7b8MyRffnstvtIq6pz75+sd+okcJ5l4
xCDAdk9fS8yhNSwqediiUoC3OvWVkWQomxQ3hfodTrSDyVsoVK13G2VyfEpG9Ao+/vLJDm7sIV+H
TVomz0UIa5lXRexoO2IwV8UbVt8DooyUTMA6eZCxW7M9FXprU0o4qgX6tRXfS1ao2qXhXEU33h5e
LHWzSxXmNbpwAbi67GqPEpBTHALgO6nL563Tfc3j+XJ2u/NduceJWl1JI2xQneCXgZtOcaIKvaWj
04Z0fWrKGX0kOkSJd+o++r5p+7uF/14G7RjkOVunX6xCXcZ3tbILWhMVmfH8WWi5TINjyJnNu40d
uhoCQU8b31avSKl5uaQYK9qSfXukTKrW62i7uCHZ0hyXz2MKy7HCP4tvgZBghPUZjo8gzP7Iepbf
GDNAQ+1Ws3BowzCh1oCpoFf9OTbcAiKbMsJYVSZAQnfyDiNWgN0fCJtwXGqJ5T4uwZJGpWkYnCvu
jm3sGgRBGug3rpG8Id8WIIDxq7d8OHAoyxF7G+d7kII0WSdUPEPpuDX/wxxvLnIaskTMBtZesxn2
qGbGSTQ/Ez6dZPshKapvbk9/Lu6OEfbfi0xAvC4moiY5kXh6y5CZBiIdeu0iqFlO6F2ztSq5br+7
NJW8MSEcejaJPw46tn8H+T3OsAhCsIDIePICxZ+VAiCN4elko9BspcGjZhzxyt+uPWc46wNnOsdX
BdFb8fyVxylmN1W77b66FXA+tkj+eSuerCvU1lOr7bkE1ZdxISEVCmjwz4vBbG6CeXCvYiaFXrTR
9K0qkOPE2xZVVMgIlDT05rM529Z0ofXuMg+ZYUr68+VQYX73ewhUVKnMJx44cd0aUiNHeXMmi7kU
rDS/CFEmPnpAn0G5zK8gpgU9hj5anCPkpD7uuNFJfjSx7lWymycexVLBNiR8N8afnJkqUFpDTt76
KTO6kbCmwORFp27WY5ydZS2YFas2Ewbjg960msom6tImukerc6vTrHYR3qFq12cQFoJY8gbXBjkO
5edfknnZ5I1DAvTAv5KXjbGHBQ3+KSpId5TEh63hIqOo/s+XyIjSxhJQCRhgGIQ1xruTf6GI9Tbj
q2YjNQaueqBq7BCo94jENDlrX1Xa/3KG/79ffdjbxHOTruMCvktwgDAqUzJ7l2hfmQCANW7Feihq
UqyHrQz0+MAMCoiTZ00a/f/CAqMT+qjO+e25vJeVAddikjgjqm3xcO4OyY3HF8H2q52KDP3WAsz2
eoGELBhZAuUlmBRV3VU7Ud5wEmpimcb4OHX1HdIASut0bOCx1FzLJoj5GIbnPRwnm3e7ZaTni7Dz
0nsQ0oDS6bFKAnKkGdEjhlrTh6iQkeFyzRf5BpEZE6oB2Fxa19aN3leb7jHJh296fA2nsQnKrkZq
qgceCAABAlYwpyxJ5FGcsKwHr/4EHN/q2XGl2q7vN5yS+QyOv1qb0g5zCjwOaF12lmmYuRlZ3gJZ
xc/I/yLPtSJaNGmg1vwu/rqmF9r0pQazBKwvenPuOzp96aIHYnsnzk2fpCCuOWVEa8yE/VAyXMlV
IT+IAG75QNwZLKUFu4M6Fmqr/84OcqOwHT0UI2I4bRwIg+2QkoOIt3f/y7b47ZUcLL/Fc6sNxvKt
nSSpyF/1uNLdQqChHtTPhcDIJp4yYHwPSGjGQASFTNkRPriyBoIw4t78OPFgr55SIKqx3HQBNNXL
feFXU52Om4WaS6eURlzqO4hPcNmQAROKlWwXEHnIzfcAM3T5/D1g7SeMi3a2MmhJzB2FdYLdcZLj
ffUJjcFjRcoLoO0BAFRt10nGJLKEMABKLtzbwtOQBnAfrBDJ7HGIMDNCAY7CqG2AIyZ4vb5izC/b
lpXlGzRVzLxUKAev+cQr1Cs6OloS4hlAKkAyLCD423IfUMnudmtjbHK4IYGobZ5bc3VIbal5l7TG
ESgMx554KJtOQmEmo5J4tUU4Bx0kqsOTCng7Y/Wtpztoiaq8M/USFTtGVhG4IuVgjjq27lWoUKdu
99ubTb96N5G7kY9fBNZWqOtsJ58tWO1W3BNtpELJVyWGsykgb0gD7ewAHUSikn0IG4RXpbdXNhQ5
iDV2eIk/MqfDyTtTXwRsVd0LkTmXRkEic3UZNlNDEWUuWLImswTs+azgtNLeLUIsFqABdooaAQfV
WQ5ib6s/ZYqQXXGzrJtzZUYszPyzaWxteuIqfwUi5Uz+7QsfXOVxv413TjIaO08qqAxYOWZ3+uBi
HROoRfwCX/eftCUMbEp81MqTOkXgokQnWn1tvr2P5uHmxAp87cCFyo+ZTxfFIYEMLzcxsFaXwWSv
uC84O/EcitUvfLTi8OAigqQzVZizyACy0R+E7f/jTviP1OA0N29LnMO1R/5bGIRoIUP3sKFrytpZ
hrAHAgjxOe5ENrgcKBhpddDLICnMLxuIMNChPDAo3XHTL11GnQpjKTHSSIyZcLZ6zv54BqOJRudE
MiPFoszLMToXBWc2WXEprFbTlGwUPVV4Nq//sqM0Par3fzJI9vHdtA6enG3aS5p9o6zToKGm1bVf
Z/6/2yy+agfKq4ChbiklbriP7oUdq+2vAxQERGMpl06ftxqoBSxhz2bH9JE18HDUCq51u/jaErx0
N6JC1QzerBPqyp/T8BtZ7J51uKb8rthknVSiJmJUTzLVtq7yWXiK+JSx9tVzwcQ4Y0DtCEQ5vKQZ
49TVazJHHoWr935KL5Cv/Css+ZtzC7IFFQVcAYGI8mbEOkh3hUoZ94jLMDLBBoPgAXiVYIeSqAI+
ICwISG4NW4BJ7CJrtsmfbY9+Fo3FhulVtBZQaPpjI+iaQ6qDNP4A9+Ddsr4XW/K5ZDKoSyy8m+Wx
TYfVfZWtgUCkwSZq65wsD5slmFwB4n2xMiMPWilIibWIsUicLylJW/SC8/pqBps88+M1MtfN3kPT
mo5nw7Bzv+ZOU34cNtXmeoxBYoaGVqZJKZTf3pavpCOEYPwMpKKOI2LykKt38mE1bn031vjt74oR
bJl7bhXedjU7YExwZGrfRQXZqGr4EykUFOViahxcgMnprn+X9j2LisOStD3JbZRx33Cz+ES/aNHv
i/XZpvXOtZ1kN1RGjSjV04myViFysKdJUCLYGkswweCHwwvyoU9SBzrI5ufUKyR9tDbBHn9MXWd/
qHBoSbVnijFfBVbIZsZKiAVEjU7+q/1rAzg9YebBkn6p8/quTpcHoRwSPymMTySrbgHR7VSHTzpJ
s5V5N3CfKrB7gLIemODagJr4FbgWw9lygEZhF7sLgp1OoNyvnf8vfvPB+Zo3G4OehKHQootHpFxu
CvdkBxHgOTZokwOIArmWsSp8cLeoaPhOW+CTiBtLsb8DKSX2ctqEV023vTqx0l7pbkKEm6SDxaSO
B/7BJe9Htb8gUa7v2z26ChaBZi7pnO2L+YYMC5y+0wWSlIvWb20LqbygufevsU9uzkYmkurhRQk/
+/J6vPS9ep/1O28z3gBu2Q+jDxAXgFiLqta44/85++ebzfJFb/+qV/KFGDxEYRqwg5hMYQ6KZp98
yWhrMhdMmopP+4fKTyFyi7f6Vz6e8b+8rSc0QNB2QsNsO4nAS8fvdgjvNilJXQTCW4EBNUnMj377
EY8gS/aAi8YrDhjnwXMe6ZaqVTE4tdk+6BEl7ywKFj/+d0pWaj8eeww/qTeTtZ1/fcp8no+jX2tX
rLoakf9C5HeEWEJyeCi8fNYCuYmQBS9LAmdcdbHZLZEdNucmwFsmBHRyKyI5MHh8zgrasqJRGmIC
p7jEyPJblzQgcno4mA0VKewhIJME2O1AEYtWNgu4BCLe/ywHZPRpzD2XNQ4mFyj9YyQ5/UL4mtW+
2xCVdsNqYX4bp35P6TlOxA8aD2DHypbclFZQwm3kwj7eASTWDoZ9KBNKBVHdKf0cApbo0aoJyUjC
47IHCHcRs1wYCghiKIBvlgStuv0HZGseV0BwVYHCq+S1nq7R4x9iNtxjdue2M+8jrvE9uC1k1biB
dCxqvNNFgxYcNGL8d617f9nwtoJiwownw0ub8eDSRJqow/27B3QsyPrDrkyWrnJR8gQJd46E/rp1
pm+D4Dzr58uYQUnYkP55RY6TjBTNvPHLd9aRZ4ddMADJuc36PnlfElpBjuyqPWsrWDPjg/llay5l
zbC2wzgM++5aFacEBcMsurLiO2YzxLGZkeAnaYnLwODUUxxUrQvSzq71wxKxC5ed8YARynD+ui2r
rzkGNxpNblRU0VXHRTvulMjjYoMrcmXj5Pw7ZkWT5r0FqzMVt3xROmuMALzejL9VnIWr8y6uftqo
QSQ+4+pyqps7wpraM9+d/jad+QP0GwFJDanS1t/NCqNlngpfjEdz5236j27XfqsbBC5dU5+l43A5
LNOneGAhxg21Xh0gBjMgwvmI77whDYYLB77QLXc1bs317kuLBv08cIBzrcujZQtAkezxnK+xi1r3
sV+wuuqOr0EI2f6ijWUBLUrcTX1CaDJ2JLcAgx5SKJDnZBySatota6R29OfnTX7L7JPusgWxZIos
r8N1cgwjxO6gme9dvPDEDSmKuVVBkbnwPnXJOnCnAdw5wYzQRrJPrlufbNxqT6IBRGLYb9ZILOfx
wbQwGlkOdxP4889glaFcN6y4taZIV9XWB0uRcS/nvyDRqLwu1kHyOOZKJl3lmDP6ciKVa4dZb1wv
H4sFCpQ8m8d2zkKGuuirNZvsKitx2BUrgOI6nOINKOnyk1eNG2XIUy7gYTnf7MAQfY9tUI+kmjo+
ol7+BN7TsJbgopKsumpwuXElECzKn2nCIbkjGbK+cgpgb3fCy0cEdXZVRC55Qw1/2KmpxxoOiHOX
pu8uXutUkFtn2VK9jTsegdky6DgZzFSEeXgWJOUP5cO1nJQM2V52P1y8XXdV2u0++MRnnze+vO0j
jiqRsLHkECcO+cMGX2cpklSDkpsyIDyMo6jqaDROuuye585N3PiaLiq9ZTEjlUFvqapGdZxOerUT
Sk12Sz6ZTeRCHqbEHOUcnVaG+YcaKAgThMZeAnaDujK2t+jv8ENcYjdOuloU5YOdJpV7PwUtaQBX
i3LV6oxAWwWeZXsoUSsVQzJm43NA5J6tvxL5IJiacFGj+wWHwcEJmlY63fdqWLEb0w9NEpMpRrYY
l6rkXwJTlIhBrOOlHJI+6SwqPU/n7RypqvQrUf9QZCETAdQ/aMGdbUVOrDfNViBs7djFyOZVTJrU
by6GhNrAkbeSnQtjlohZU2mkrrJiCGWjIVeKW8whgBMZUliBL34Hm8Rhetr7cVS/2Gf2PNcF11by
0oE4oirCwsG/OrN2eR6g3KJFs4cLVMtGphm15tWYPkwFERmMPAjW5ft62N+2TPhlStmT8cz9gkl6
ICKoQscgscDba/uIMT98xgP8r8rzYL9LovlRsZPZQmmLkYzVxlRRcHv0sBodH5Cf4Y7oHZCRqrfG
LPVOCl7RskKBrEmdxswG/sByFJv5SWknGmlYbJQ1TkbbP0JulHrgmQVNABYnGntIU0UdAfNajVNA
f040BlEgms2NeEsmb2Qb4uKCoCO+g94YX4FTgP9oaq5S+RH4FA4RGxbqI5C6TZCmwlsKPW0H4AQV
KYrrRYB6KbBKyaO2eVVSMH35vLhP+31v1WwD9bB6ioH+P3MRFYJeKxdYVkcRqKdRuiOvgD4DYmQO
GCnwMGe8LNcG6oihI6r6eThpzUBXYii1sDHsMiRj9aR9KSV35HrXc0rOJ7pUwZrQtlIeCbd7e2Uc
Tg0DF+Dv5UcgmlIGHuGuOX857Pb+88AsuZLcjIJH83+ZjQD4ShqUCZCDhKqgHLwXKtrUDEqVyonw
fvQJEUcjb3t66w9TynxaklJHIWz3ZAnejSpIiL2+lAVHIe7qnihHTiv0cEQNL1Txng4cMlg5Y6VV
j/fodhj+64NPaw2cJoxsc/57n2t/PogaU9403v6wpXKarmo3yX551OirsaC1BRfPvc1T2LejLK23
kqiRncLlT91hlQlSWkesXGI+lFtNg2hjqTVQaMy334lYf3iWWPQgm3n/NXZRPnEGSDpps8oi97La
rO99etp6fFR3f1pGfhSZr1+GYYrfxtFEqOjBWmuSyaSjtyyPRazYVsYPdmBre2TEmeKDIMDdbfKj
hVzHgIiAQeE0yF3WrDh4Op1NasjljbDgdczAZhodjb4c/O33t1eh1TUffgb8PSYB2sSuEh48rEPb
t2Ctg/pCEyK21KbixyiyFfMPr2gFFkBmBC2wOgEBNYpZYXByFLokmmrXFC1zRDk/jBt8kn9Nhj+/
xxlceZTPOX/67ce26NnxYzMwjRArigdPiO1vl7LTbTvE13PJ7CCAAQVGZePXukPX2KL1Eqs/ggg8
B0mwrqg6yAHkiDLqrtsAroBiIWso+23WYhumKN969NiA5jFWppzlJxBu4tSd/B4BCcHQCzvGxfCB
Q8FVBAGSfFtftWTeBAuemJZrpUP6M6bPMyXziXfWqKtZWjodqZ5kLWgih7+ph3KfLsmnnoplkCHk
ZLxcCJT28WKdKLFeX5MoCMnXYsTF6jDm1mmSMdtwJn/AhXqnK8Zm1KOF+h4M8rcoUQ7RLklI12NZ
Y1AX30BLraF5yCtizF2o1nYcIRB9w4gcU701ZH9M2p6/O+VXOsoV0h6i6DKBstUQJR+01whs83ZD
4WyvzCxhWeI6C2L6avX9mAl0hYrYF9AtllPDxqweTXFbNjiPE0R6MqU3W7saV17bk78gzE88m5wV
piWFJdKXo8FduuXbIhGUDDw9XgmAwHGgDxCpSQPy6Z8JhZgmNEpSefy6KXM8trmPCxNH59vr/Eid
rfcQYmz1IKz51yO6n1zJNtyOxV2Wph/qZftgyTkFo6WUyehlJL9cp9UVIs4rDNnEy6AklyJfdITG
6UrGZRiIJZZWAZOKJ9eoOx33sphKTThsZka7ky/J8S+PjZwjORYVGZLf/kF2OvnhxqXOZNOiRgrR
JL/cuHmKm7QmfM6OtNXFL8ZCHtukzK4d4zyqZlPooaBbvLNXRUXkUEv3c1fPtM3BgMFzy1E1czEA
90piYEKaWLcBfRBzYZlKWu1RwvSGHy3HGnxMvUfdqep0YW5h21O3JMOT/JU6aSUEs8OZSfddGtKA
V/mllAgCGpUyouA+uXyzLZ1SiAUd8F6qZl2QVbn6KRkAMUfW7DVvSd7dx1bpLrA4xsOmUkfqT5EO
b7/RVyp3lggTWgIDGI4s8wA85aruNuWqgzyD7yl6Tuzt+i9dqG3NNqHYk9dGNm9hqPbGIVyNPb1+
KHLtZ2YzoG4h5ONWKh4F6VVwvgO26ZwSUjHebz/wK5ge84piDZQhUILHPvBILk6YJZMfM1UEU5/M
8EpM5Xr6hC2Qdp1rELcMgw/xpXPgSgm24EeHypEQ0VYq3P//Qwghe41UKHTyavT85GhKL8BDmS26
U/Cr6SokU/haEJrLofA8lRV9kLZWCXcFXfULT5fYT/qfhrbodKEY+myJgy3DCcgrs0a/o/eVIwpG
NDxHdryshWmD6JO4eaRqN2PDraZDUJM5pXNQzS8vkhXv4yS2moNsqr/bxGuWtI0vb8j3o3SsaTZH
BCpwrVRYuM8g3TDdXtY7SbUVAYBXWtT+cwUJxbD/PJrtd10Nqza9aPr9g24FgpyufMaohk712Hnp
e4lXq5JVBJPQcDqLwHPS7fcGGaU9LZl/YQMQTywtVStHrypWEws6Kwfuwemy79e7Luk3dyISKPkv
sP1Pj4rk1CuyE2xQgIoe1xxNaRl+CVhMRqoGchDVhepDYviTtx/uSIcJTIwfLjQRirXEHIdAxE3B
LJyy+mDzHLVTFePvDkAc6KaIPWagB9s18wtUr9OXupwAi7O/RlaWLrECRZ/cuGL9sQ+5oLiIcpBg
uPXwcRzaC9UnUlCJRRgL589Nl18VW+964Se36+A2Xep3dfyX2hrljVZrNH76qacdOMdbnJ8K9MJp
FPuB8Q5NqU5eE8uaOECutHeKrUW0SJBJTI4AdILcBdAFGlyOsPrRQvYzNRXU1MLCtDcTnoXTTcer
zwVnGDJLwSA6O8wZbVq2Kq7s7YdfRFOdT49RRUrNJoUCQ0CABcVFt8REgivpfYOMDqpeP6x2yc20
9W80isdPhse3l8ZrzwV9v1KCBUIIwphfrlu/CaeNtyTJrWLx9EzSKUqQayHgDkE2rZ0adQWwizmS
AFSKPpP5io7+oZv7NM3x6nPJLe4yq41u5tAcNvRI3QLCQz/oqNY0KFuGCUCAAuAAkR4FZQZdgPWy
6y7hQ8pUp0JKu14U8un68Ej5oFlkkFZG9x4BAIfDfxsXCX5ObhR2M+QISfcpmJNH9fMIaC5VC6It
wLuFJsZul6gHnYj3GFiQQ2A8Vj40QUDXiFupHCZg8mxbfCbj69YMuCkVzAXmdAuOgnZZ/owZN9RM
pZ4tUKdgfxAqVFgYfvfjY4CAgDWHHKf5MG5a7tvmvfyFuh5UZ1hdHC44lcsqNgdaAL/iYATYhEpB
EaaDVvJM8llULDQF/b/61YEo9IbpUMTckP+ul0liBXS0Ko8cUZbsn1Kb6/Kx2cvgWNYnldHCT9Nn
f45um929BQ1IWY+Zvo2q8jJdAehGAf+Mlu7sxFI+gkupVblGsVGrJPEOjbRdVwJfO9n2w7zzr3T6
rnfrW99bbnSWFWb+lpvwI5mGH2VZoZJ7ykgP3dXb9/CvD3JRMYHpxPY6LpF4Jg8rOhojgoBQ7r7c
XkvWuDuia3d2GUu/o4QqxQtLIoxl70zzfgh2vDIO3DIfXlhzgFbAOuZxy5t5+ta2mgBRr+7d7eZG
nfnQMJqSs0xf4O2XeHzlr7yQnjyJkfYE7L6DrnzxKftHb0DOSKB8G8PpaLxjCmqo0FTqOWX/SHkT
uPwQ1pGdtQxnxiqiAyaFcAFAX7ioac7jPnlMNsG1WhWF46vcU+OjGlfnsN02FeczSKTEVqq8ycb6
mM3JJ+sKRINiSnPDnfKvYovbOcWiHktNt+G+JNCvwFClCHDBFJIJVWyKhQgcKbJsPpCkyhweTnh6
uQUiqV9c+byqkGqMiyYhOPqQIfZnUGDfm/i2u5IAqxizp9lCf8g2XbvwqVkFO+T1DLotANCEbBV2
qILIjEouh0YsmQZ2Zdt9cJali3s5UrRcIM6szquSeECYQcIviRebvlnCzGd8fU2WF95PEB2lBj3/
p8DKoAAxiXe7l+0OJ0vNSTLUF2htKHTNuH8XMNadBdlfZ/H4EHiTOTcJKwv+BZ+pg2wwCzh+GKkB
Z4or4fx5wowHjK36Rc5cNyAJTuPMTaoAYJfgvyBomjv0+1+LtQCO/fRkho6f7JG7xvwP2KCFCUdA
IhJK8Zc5dWovz1EipYjpiB9sOw8zyBrLFtkmzMpYYNcsspMq43CF8cDtcFtt/X7z3uuSD7LZEFvZ
ldX7bU7eh9njaldG4DDy9FKa5YnyTDcwweQLeh/iFtr2GQ5y8BXkNfBcBTJST9vvJhwIFe1dwE6o
OKvAh3PCOVcxkYefiBOjvfRxPjDZHIYy3jNiYyAwGgEFHFCb06NVUNctu+RdAQByXmfVdwHfdqyG
E2Sfd30idyEz6LhMRRq5K81V28EDNgurZVAZbUfNjbVFrHZspi0+CmcHB0meX34xjNCMfq8IODZ+
XOrmqPCjLZpMENOK5+hAz7Tk8gHhxuDwfG8fC95Reau1TrowPYobqIJ5eY45LQNNeq9JPiiLRztq
RLuuhDCLioDI6CqykjsuDclI1R3j3fmULdmnMJ0em8CnFw7vyqn/g5AT1AeBdYq4PQP3OBaGdYln
DSCAelMEwxASKrrkf7/9O44M2hSHKxJLUE7EqhCjw+Ot2xI4GA7BnZy+3AOoTiUfkYK1RvVg0+Ei
fISqOlA8XRqPYxqTlwS1Le55/TQoWSQHXIRFwf/5z9pWm6vl48KrXeJfjUhd6fGlK9SN7K7RD6jT
HWaKhvTZGajfrfZGbY6A4nzP1zttPDiGciT/jnBg4eYF2VqpzfsNsvSnqXaavdQ2/Ggz0sKhCBcU
pwEW+oi/5JdFgzsXtN74PEhAdpsIRiGso/IZKfItx8JM5CyeztQE6OsJgBAhQ+LxdyH3mioqXY7y
yJuRv5FcMW9/xqO8FH4Hocho230AiFVif/FvvyjfNt1sMoRAHJcImeEpynXzsQqxW+qrKaBMp7Cq
lCZmCiFonNWw89fkEkEYj6HG5W6j/YeFMzqad9lXk6ZPLeI9jddqFzokh6/vMdlhR7NKRoiE8spy
sACetNGUn9xjTwKmRTutF/MvbKdfrfpZo6UVg6gLUmOdlCGMnuRano2iVGDniCiLKk1dky60ighV
zRkTCIAH5cEZw/Mq3NzFO9QiAsYGVOZvv8hX6pPA0N4jLFOPSFzOy6URu7G/H7LB/egmNPHINxQP
kU0eM0sIIBGRSVsk+EZDLupx/qlrGCr6vN3QojiYThiWqa8vAsGPOcpE4jSNXcjscBydbz/xK70s
T0w4SMgkHoZqHXEc5Mc4+Rxg8y8wU+HrUBCH121vvDQ8H4kJVcGiZqHdQWrp6wWMOeFI5xMy2wQb
oDLOkEjswcUNNIgUmcUOVTdMY507f2pHKqymkLp5Ya1TJUrBK4MzlDJpyHDMdRF8xi58pdNDO9YK
nKmP3/6xFpN8WWK8+LFHM5DdbrtuyjkAGMJNpvMI86mqsYyJwXbkjIKs1d62DrVEUg8PftQho4a1
h6ZS+o+VptEeOSZ/v6snK68MSgBKSnBEDKAtAt0s+AB0ebqifO03MNsSlTgTddiphxqLZqDcXe9j
jlw6TAX0qyvXqTOOdCUsOXXoGnNJ6MX1M+QAX82oS6M5FePClpuYqSBrhYUMp8jH14iuRHSPRhQr
rUvErXJYRXotMje+/SFeqfWkDyFFhYnyfpjEB/cf41k39ZSvunsp16UfMlV3V9dZQxwZXr6UX6Wb
AY2snHE6O9pcigD+O7SaXDTQGFz/uaofxRaQxiOnsyQMwhclWTBEWhQJhwaTgmQVGhmDZ5r4h0gf
0XLjUl3bwn+CIXL+Npo2oSNESYzCT5dsc5X37V3jnWoKjoUoq1BDZqhzEWty+x8AvVU8g9cPS3ev
piAbpJdiJmQ9EQqvUCrwjtssYFHm+UPUlOfb9UB2JAg5TIHa9cTJLklmfif+Y5w7emHEXU5xK7Bw
TIM7dvtlXCTXJMTiJgEOk4SSgEUGpK0AHiq0xMR5uGn8QzyI2lF1a//FRXlc0Yd8Zjg9MGJW3OFX
dkqGN3dRsNzJ4hj4UHlUOcLwgmz7WfxvNCFhNJQCBqpAUkO3pvDmSnkvcrXYUVXa2DpWo7vmSGF6
sT87f4Vd/4c7UBIYr/ooOlx+JiXtyC4QrFnLOkLtuG1GMJz238eHKuIVTTGtCqZVWJ2EQKCXxzwm
AfKy+2y81zxPuawJKLT1zMJlLp1PtW3+LrcjylsIkYGnIzzsvU5WXd6CrMzCmufwkXqhbfEbkX9q
k6ns1LrYWW5V+0gOLoUOSLDE7pr4pGYbOz0jOgA+AP8MUICwCzxzn4UrRdWf+20oExKGQJa5jl55
1HUq7ffFTeuXTxzz58p3ZNsglUCFGvu3cgspDUHLgcHH19a85iLRozRRnJn6zJpQfnIFMQmiJAmK
Z++YRNtiiVWjWJ85pV7TnnQJ2+lZL89u3nnIoQGHDXR+yI44ftrlKCMX5nviO6XtJ/X4KgjIoONm
OmtD1JViB6W8CfP+siz2xLqQiMP0JsBa7OARh4jwGDsuBlvcV/1xMU8Wq+V/BntB/QmZD2IskZFw
dEvms8dUeNqB2QIQtOlEudgjxuPckNpGeJkNJKVe0+QPYrcRmXZfBR7le3SVja4UP3B/Oll5tWq7
d6KlLH4LurYwSk7Oypz6V+ZezbcbTqbQHOnzWbgx0boBThZAXe78lws3H50CgXu33Ksgt5eHtHnw
crbvELrusvckh2PZSReQkSZcrKpPQT0+yMKoECAtkyZxfi7FcoIlfQWmpKiOghBBeoCi5tBkWTlB
ueFmXT7KB6VqRIA63R7CZ8C+kdltCl/TwWc2UDeU0dmGCw3hi/VXEj+vvOmlOpX9Zf/BL1dfRHAP
7iwkFhTKyQGuW8Vbf71q5tAaG7QCRVvLp66XJ7AmjoL92dRv/wiYEv1L3Viv5p9OuXxZV/t/B4zc
szMvQvIEhyR/L5ZRZi4l3Qj11VhDBOAP2zK9KUb/XiKDt6/dUBfL4a+QyV61Q8xWOrh48n69XlXd
7H5UdyahRdxAPDPsB5YXG3wOBkKg5t9Ft2F0ewmPh1GloAdxDR0qcnZ3xYmcdf3+IpvdmjaGD4OJ
AqyF+qLoFTGCIMbtd/Xf465bkDslYnpz/kQt/QitG0NLgs36sWjAINAE7S8KGCSRslwk4/W4dh/Y
NBoSkdaAMq1/Q/TEzyzOh8uaP3lW9MAZhW1Mcg3JpEJW2kY8k12zhOTsLYiEVpTLqmCk84wz8KBc
xenb7/KVpRqzPknjSlY+SIQVavzWM2mM0tqZ2uHebKNPSgEPXMr9hPdKHFDWcwDA4TEB9V5pyspJ
tV7lDewzgUY2qQ4tpXShJ55rdfyRUbkaUTbkH7LFDz9yBy+X1wOjQ6jouSZBmPwwF3ZM85RLAy4B
fz21Lh+gyNFlj+vrpC3rS3+dRu/GjPjTgCl9F23Ll2H2wjm4fXvOwUEEW2haZqdXORlQAhP3Iar3
HiuAtoBJSMO3TkJpc9wCXCVYcWzuAHkCg+Sa2SN/Nrrs4j0EV0IwD8Kx7KLdIptHfP/Trfhwrcsa
Gw05/oHZ7z7YeStuS38n/yDzjLD1M0iGDHxSryx2U4zLt7HmCW0OxtIJNhtQfoMr0Lig+qgj0CwU
JIxIcOefJt2Vd0VQww5TtktUxqhj4p0nbFEF3QCptowWBkNMmZtjAwESKieb97bUTFHN8xDCVrlX
NgjE+NV4FrlNig2DQz5ugI6yCaMIcfqobnvtkBlhjrIzBa2OEw/jLNlfOQi6E1KWI9tYGuDLOGZp
58wuuHJqADISpH/Ge/BBJ+bWjcewfb8M/de0GPIzDEntZeOUDH5jDrq7RMtFHvC3WHD756GHcSbj
n0seHaoozVMbS4RIOSPsFzIvTtTyVsHz4lDxaHdx06IEiGFFbSjbbxshnp0SYxfDOmzD8Mt2DiYv
K5WaELnOs4GBM970mYm56M7QptIXMwH4a8GwL5xr5BooRx3pxZqqXTi9VNUJqntbd9AuKoDXYb6R
6pPBBGdYX9GscoLCiUrCo39lHs3PBTn82zvqWFn38gceKl2A0lpW4rJ6NvIx3cSO7xTbqyIVXYiC
QQOS7aw6qaEnyQpycVqPdy0MTxSkSigBWG2HPsnpqu8LtcyF1oBVa1KonL7tj+IlcB6GEYd9pBYr
WB1mzlXRiiZ8t5s/SqtmWwwH4TvyYrV10mlIezAzQtlvpivlRdckxkiizkjxywaEQv87W7djktN8
UhFlIcaDIdx8lbpOaWZitOuMVlpEa8YAx6E/T8oc1La6jsy3ef2kbkMlrASScinKLJcZCVfDO5Wd
wuugbC+F54l5UJTt6Wiq4wObt4GsxqCQxIGGT+Fl7VOV7q5YJrP/INhOSkPJb6XHfR6QCzeIPFhc
0a+kcUkDMTvcq06TSk4EnhJh3l5exxgqAgdobO5kjm3I4wPMaOn3UbL1YkoLnHFW0VdS90jVzJk6
cJITYsXJ4G4gkpP+MmhXDB3iW/FUU7q69MuGKycmnpj2H+KbXYgPDfJGRYjbUnOOPLOgNZX7KvtV
7mswjLrcQQodhZ2kyRdoKNH811JP5AunsOTdp9X+x5yYz1uLJJtOIKRxnrz8EH4weltGqvhW22Hi
6amNh69ZRWvIEgxCKgYFqmakAdYYNOSlDuL2Sxv90ZbJDwWg2HxDbbhCTwmTdm4bysDiUlqNrKeR
62SjH8/IyGKPw2ucvtU9FYROlkwTng0KV+AO6wAGT5QAzF1gK7J6+TkG3EFzBaBQPer1qNLXDSEw
qwnx30g2JqBEdboUJj7zjHxcuk6DvebtBWIXwIsDlvdFAir4uhhP/s3L95WnsBO7bCI2g9mtWY4m
jFIMW5V3ti72j7ZKL4Cz0CwWFfcFJPR7Q20hHZHZ6xLWmi57fHHQhCpIOG/lBDUbfohFhjRdA4aa
8Tjv6haNLFVJkACX0G/irmDWFp2W5hMVoS5uJEbFni4IiNIObdSWpQbzdz0WMCwEvud8UUc4EAfN
W2Vou4cqdkBrqigdwX2yvUjk1nTJRclsLEueO0hIzkB03i3D/E3IiE004E/J1GTl+zijNU3JSTvm
nnPcc/LEII5vv+7jc4L0lIigZHhbDQS2+/W3+8x3Ns3E3V190n4MWqJUFIakCc7Qs+qNDJMbSKl7
ytCeWq2VZBx4LYQcKctZBpTTEo7jFoSngRVlFgWMUeglB7TDgilz7MM++yBs+ZlaGQCLkEowdw7K
AHeJ4RK1UAi9kWAwmeVjFuQqDW8TP3pno5o060odU4bbCozqVuSuqmXmQn1a5TNeMQBahh5IU+pk
7s8Tr1fH2cvVzBkjBazncSvBOrxczX4fk582t9WHLjP3zRxdSgjHCKVLHcVCNdTBS9itpVpPJO8B
OEjcVbfhHTc/s8qxMXBFnIbvj/JjrWhHYlba5AiER4DWb59+YZ91q6RFtQNiInmBfEgBYtuzZ2oe
+oIyI2D1yjDFnMLv4/AfjO050ZzrTzBIPD5JUvz2mzsKFOC1+RE5V6ruEREeXud57aMzz/2NHfYs
cz1RAIQ9g03HNPPgHK7HgRd0MyOLEQFAxkhgYJvmDcfAaBBhsoW6dcF46uWLC1alvZwRYf6rYR0H
rmqIqJFgIO3v0XTnWiNy5FFNkuw70191/N20yMUJKc9oYd0NQ3/RL9PDabmdReVfrBicJcxuXkFN
wZ+AGr/8KoPb+iOAxpZ4E/UOnPYg3joDLSCKukY2Ess/SOVhvw6Rb8KCn0EroutaeZTpszd5fD02
6/cSxFbVqav8uFLkSZGmkC1Alx161rz02/oh/iDN9wNTG0GvUfNRZhRS7pKbxkiBtRdcx6EPiQIf
a50GMfUQ59ezMtZ/XzX+n2Wc3diQZaFION5FIGgzqi5wcpbW6YZRWPvh60XDi5YOSwGatcNFX/bT
kGSRY4XcpqGB1egJTRRh+JLqczl29FalFdVoGLl0BC3qABGA8Rx3eYqssYaVw+cKqYywFaGaZdEf
fPZsHxZexPQEDYowKWduCUheExcJRmUqbFY8V9Yz9BA1DavwOdyAWyrnnhOardnXCCQeJM4Urj4S
QVGg8DcuSHPRAagP7B1ic9z1+FWWBDUsLRnybTh9zsrpxuoax+TLmpey+P6NRSYU9qkENenkdCzZ
WgJRpoZgi9+SKEyj6vW2JNm34nTk+opQjAuoR50UuiZmRtcGY3cvrnJRnXbawXSM94mfBrLhOCNZ
BTPTy3fYoOqaNvE0fuYnPSnuQiJ9mRWhdK8IhrDdC+yWSoOa3TyGPfnhlOqr/JMJK0ZSca2hjNIY
YzG/b59oR7kvQBRSDrBb+Gci9j0oyZvGZ05piSPXhkJw3gpHyVriSzVvgeKRicPgs5ioR6oHtv2l
6AD9Z3lcFLSgjFvkTV9UvwqBtW+fNdM2n22zj+Ac28BneediN7kP/Xh/tlr/UOEXKyVbHfjbP+r4
nUfM+KZ4WFnVLATIy3eOM3pdDOvdiL6aK5mqXX64YqCep+Z2MWAp6UIqRZk5iy7+YQZYf1gZybpA
Ex410UimQYXsK331xPMd7Xc9H4e2x5QALuDkgHsjUR/ErmnHzxkZWG75LFqWHHIk4FFyBeXr6PJl
S75zt8D+OZw00bi5x9nP9tCCOK3aPz7meS5du0R9S9B7uFaHttiNHvmFt9EaD9dM4iDNagK2QwCg
aaFHdAfbDoeA+pZxFcLohRXYWRvEn8W8M+HpVv+iapNLq1llH068v6MCRs+p/oVCIfKh+19+XzjD
HP9dAgjUdk/ICB+3TXvjde2Njo4irT9noTkXRK2EedEEylzUkKRt5v1REqNka0TGH8U4EE482+G3
9bwIFa2U6dyTUiC8fLYcZ9wcRWV062Zy1MC4Rcm7diRpT+9uJ/gciM3WhR4YOvW9mnNVg5KtKp3f
3zCSkQrw7Qc7kvni1KWkRixEwwcXGBze4UoT56D3/o+zM21qG2u39h96VbU1WfJXYyCQgaQ76U7y
xcWTnMiarcGafv251nbIG0wX9HmqKMcQbGTtve9xrXW/BmZCU29hnEMkzBvFPkRKKrQ48gUAiZTz
OgPKLV9Lv1Pl3XxAtD45kNvFe8TpHQYmW0jwuEZNN26y9Ts+DpIqDWr4iMzlCxg4umt7mrl5djO6
VGKsFHEcI823uIKy9QScHFGwRYQFXUY0Y7IdSre+wicw4fEEpExIJMUTZsckahRINVgTRi4HF5xv
yYXpN8dCCr8uD8al1TzyhEvqN4NG4voHkH8DlZ+NGBPi69le7zADmzDeVP5P3XBxmiAEfI3qaIIq
Rl2DmECpSWgJtIQ7+n3AFVNEv6zauGFEz0USHRk2AT+FCYKMcHU8q8HRHchM+XTcPaqw1Wp53UJK
hpY4/f38Wj5JkFhLkhDsG3sfLQVzFjAMve6ndzgifonnhdkc0ESSarRKEpLysZtM+egDuEdYEPXW
Ve05odIgK6xeGv/wREbAXpiuiBNKuBifk0b2ZudxAvo72yKEOJVHbLYxqL+NLu3XI8UCQ7c/gOWo
0UTjgGY4iWwHA4I2tH8rA9yugTOCRYqIKUV6qbyXHMQ/Xya5pcskNzUQzg7pYGY0Tg5xB0E72u7b
zw+QB+WYCkFEnLNaZ7CmKAgQg0H4X/UodNZWmCE74EOmGnviMKK1u2lM/5IdObdxHpMPxXsmSUNB
gokVj+0IAIV0dqbxeCfHrAQNZf3vnc8pxQcIViy5jJFW+0Y62iLcCksi6JqMcLsiup6IGGqOVvTi
MJSnG9AHqoYAOiOjfN99MhbGhwTQegenv5MHA9kGcuQUFaLmgpAzjCgqQOIFqR4pLBIAvM+ChqmA
fAq3sIKatPX8yXgyI4LbFnFVoAPprwF7OKvUEPmnbnsIe1vcEBku8ECrQE9A9e9OKKI44oSqVY93
YQ5UeHssVtfgWVV7IrMU1VNezQqH69Bkk7/px+Bv4YkEyFYNSrtU1CvLRF4cSoOOwziN6CUw2z/d
ZqZyEq8QmCFdeA5mc/KsOeTDakaRg4IaBAAxnDSXSRE30gZMx4IrweUqYxSsRoVF1ek1ZlYZumTm
hAV9/i4/kYDgLsccHw4PJQSqiGf2hzHhpmLmiCax0v2XrP24Ah5O+WBcYdDF6BiBLUuU0kp4QrSg
bwjybKKubLiR6AE6u//idq3JUjyCA042Qcz54h9a77ju1+a1OTR3Y2RucnRFTzB/AN41oPARV2K1
Mxnm/bpDN1NEEosAoCY2xDVD0mPn5uVhlr686++pFPO+iAdwDsrzDEWXx8c585nyvPOSGQkeyt4z
XS71pZhuen0IC1pS5JfV/Inu9Cvbr0mSm3AmUR28EhkKyfIfuK9jr3aSlUWLNcjaZ0wumCthMJX7
xCVbMoBDLjyRUMfIHWgYkp/i5LQT7KC7aR3sN/sMnBfHUg0RKbfYbij084wy7P95r1DXkh7CmqPp
0/Z+/MlJn10nPKym10KB2qI/bQ/hUIWsDxDEED/egj0IdC3CGAqPAA5i5UQopkq27/lr8vQ3z1cD
kWaYjQDAItKOs2ui8+N1x8B9LeMqKyF+r5LaMQeMgU6BGeWpSooagD+liSx9DKklMcPpk8rR2s0K
2vIAwRZqqjIAKtOcOL+Qkzl8/yJCP+8ss41IkECsIYHNiPVz7YFlMevRrdLhTtVXxjHfqkqgSZpW
n1tei2q4uFdqP1St+VZ0yxerNwioV3MqRVsXXsgOBqqA9gvdqs0ijnq+GVbOS/f6HKl1fsnnO38f
ewnDHY53UJBvjQ/oygECZBEvqo8hw6SMEpIMeDSyndUOsUoaBYCSxQ3WTFdllfIddpMSFAAF+VbB
SHh+Uzw1auI1EUv5YIQxcBb+9FvpaGgiLx2atkM31v2hjWoz9Tl9lafRjRVt4hpHX/JeR4aNkO2C
dreQTbpn/1Kv+8lGBcaM3acSSskZzNB5FOAujb9CUweuGdkOaLV8YqMOZN3i11EFT0ogDkQn9j4Z
SsqwEER3sz0VSfy9cJOepDdcUBhG8ZohwYQn5yzGyrRDlXQrAyKORhceSbBqNSWV2iR59Y2izFW3
i98yiNO2kNWOeGgx2g6xWv3qbD5/YU8dvy6MWQQrSrN0DM7hQf5hSgJ/iWboO5RhyakJOC/rGRiA
9EUFAuxcCgEcVcFdgoIZJqv0upyE+08BtZsk+t6GcbnpK3zGBJAGwo9U5AD6oYGoe5qJad0yRTIl
fchKEApkTV+ChL+hSmZLK/b5D/U0TuVDSYwaSBZDVM1aQeJvWzLL6tyNuvF0t6WXloTJV7E2NPTK
BqoU/yh20C9iaBd4ffF3xiEG719/fmjuCp4pAnmd5zfH1eHq+Wt8UkFCL8xdUT7inNPfRtP18TUq
h6wcP/EQGwxvo8B7dcj3qILNn7ys8bdlkFN/290GafE5oCIo3WphF6WS1VUQ4GaE59YAk+zky5Q9
Q59P4HTPad6GY/1ae0bzBNTu01A7xYwVgWUEjEGEMovMH8AtPP+xntSQ9LEAaK18CjS0Sa0m9W+3
3i/7ooCzy60XvQL0EMoA7HYJlRsKYsB2SVoYv4NkjoTgBS1D10YdEutXNYEjILxA88rHxwkp+fwF
PhHF5gIB6jFI1DeGBTjnwLBfqmmGivHRzFMBulVdMph5NcUHdGeMElkJHcfsTuDdiGAh/WtgEiKA
ZkGzicd/a6ZEjHoaeNa3uZN+MyjoEY/+EWcdTtBjU7UCGVlRkLgGOVai0ZiEqGkHB7+47sJ9fVUn
CvnA9ajj2/lW3hQGSUWK3AVAhM0apI6lfLSaKkasG1Mw0CAeWH1rRp5tCmkGuVU3bwAc3XZ5uLqw
Ix6HHtmjZQnMxg/H9A3Deyo8VLK+8tUKbSfQHZEDpP5f9KHklR5FCLq7MWk27V7grt6Z16ILFU31
Es+v85TyiErUsic5o24Egzzh6VKAAarQqSKf7NH9yMZPJ3+A3gccGbnU5xf9SXuMRQf7SF4NMtPg
FM6qyezz7lh14fIaJds/aQhfxjVGgZFNAYoRY7782SUp+l0kAlXwB6XlT8K+8jsQpWkxgjRQp6BC
syFaXry2p64h9AGFIbgNOtiNzn1V21Y+TMse+CC+SrEJ1X7I2xheKl9iliVUDZOWIIDOnapySq/k
23XP1MUQY+xlz/APfh0RACCj+ARwlwwIfWyg/KWn7pX74ykAwa+n6eFd0xQf4nJ+XSNhJpdFSe+N
Yg+to0ZmWz9KkiUc8cu4/KeJHYWH36/pzGj6BffEWZkRDVWKNT9Rtqo+xKaEQKuOD+QKdTkfkjv6
HEo962rcKs5c6Ly8HF/+g9VTn2LloypEyskQ58f3ylnvh+54KCb0bHAwjqr7tM+YYS8BBSWdnZCd
InyMM33hhBuFMa+RUtjQoyeqFNEFWj5EGLUlB/RNnj8BT/hdHrufUh+XuV6hte2f3bm2qhdngbts
S19CUQkbEDrxH8z2vexSYCyEZVZoQOGkxpioDRTQ6FN9RMAni/qlqxLHx6vU20HtQyWUJobyE6d5
sSP5NIRbGSQL8OEI4cCdf9KMKELq/UcDJQtEEM2Idne8Dv3wXQDIR82Ik54QXIIA1V0icdt1T/OP
IqQlPkL66B1I30BpnZ0F1HFU9uRGAErgoG8GVKpelhZ60kn1kAhHBYk5HaHr0xA9jz2mYl+GzcBx
ZpgNbSqC9gBGUJKij0P5a0Tcvk4wOkeMsm6xhDWlygqS8hVTQIUZiCsqsisQ4rQpBUeRIKUqe+F0
uAt3Xoeu9f8ZO8JlexESGyTbJEnIsz3ewX7KsK4RdPJHLhaJObACtKrVb+Mabx+iZrUVFcVLhkra
92pOZYhlq6gj0MXLt9OSIx47FBT2KLy7NHiNic7d9ZKbyp2XZb4TroYi1W06lne10ICzwtLxA8CK
SzVckgM3Gf6NRQFCt7L8FADNlmpCBpCsxzd5vAOcgWQG86UsG5N0WapKHaIWks8QRkbFLvn7rmaE
3OI2fwCivRB/LgZrCAwZwNER3wA5RfZ3WFHeF2NF+oliWOg/BOWWeNUy5G+X9muU0/wfou+qm6jY
LjtkNyXwFXXM1J6ssBER0CefKUz/zz8e6R4203xXgxxuXPeyXbE/ig8v2IQnxRUZKwIeMDlUo/xz
z5N1XQGaeJ2+t/0+yaQLlyHjEKykLLAHba3EaXTg09GKSRpO3h6ROyCRtkmcEbVJurVGwQznhAzA
l+E+rGjIN0h7jeB34wZyYYuWmoaTDjNgUU7dvyigyxmdbRNVStBbkugP8fTj7ZtlrbeUc7G2ZV9t
gTg195LXOPEjYfLuqQZ1wFsS2kdCfQomJlxhjmJiMlPOAc2skN8ylaX7oxoHc3kRPH+xtvPU5dPX
9gSzIBWMn2jtRHWaH+Yq2L+3866EIYQwd9J0UaOLOHKJvyscSWZkAqAJy4WpQaySmyRUIiagL/5/
EYrQGfSZdRC6AYi9cyOQ0aJriyM6dw9qxqYCuECxVwAENbE18kkNTKn6CabSNdV76dQ+3LyF3fEy
a+0fwrcVyQQVHPTa6BCeh2/OuhnN1OWlRXd5lWi+6BJBgpIs2g5uTTkha4kR1ahwK7gnIdBQddaY
vggqg7Eo6Nj/9iXDaSPas50H0COK1kDv/PDJWvpDFrr7oWre5yPrCBJAtGNbpoGMKz9lyzSG8Y5w
GcUfF7siTiiPDVgNppgrBxKBWqBdsS3MiJkIAuDwGFYstc36IzR5subFi5fXf3zxQDPhgJAnw/mG
YPX42FBaLeo+Msudenwm5fDDKqvHlM2Y/C3utOSfsayXhhuInAe+jGTU4iglfcHRKcvjdtU6r6Sc
Jd1Y41CIAnpsNa0JnIUoe8FsqXhzdtHQmTg2BMzSWTuLDPzYGf095My70eVu7iB6Aw1RPcV46DP4
qFRRcMi5WYIOS3vJRjKIo8pGCxJgDTjH3XKGyfDFsRdcoYUR/i+gLE9PexSSddDwYlYHBLEz2+RX
kZsd+2q5E79SLTNpa8clxlXcNfGORA3LVXUycflewEw7BCgM/pAnkXPV8vsEMRfP38pQt+r8VkIM
4w+vmV76tPqTF3MJnbjVQNJ3wMv+0Gh2iR636i2X5fJXXe4hfw2fAT58F5xL7LF8B5KN/lCu2Z8N
7GZQSCrFP0gaCdkpOIbk/ZKSsFIC4nFK8EPaH4ssIpSv9SKgJN2y/1Qt6HrBD5XEKQHprfTFBNxw
anokMjQKQhMYfCZi26E8YDvX8QIlgxjpoQrvO8vX52/QE8uDsZEiMQVvYmYkos/CosGU8EbCSsqW
JPYPxU3CIlWR1BtT+Fazf4RBklqbgFWyPNDxr6RxqtVTJQNezwszOO2k898Xj+qKciHNAgK0Aa7y
8eFtS1pB02QmiquMk2LetEWhs7eEsJSXsJoEglBzoGvYH0ouBUuSX9QayTpJYsVqnDDkWvC5MaDw
Ya0AZj9Hk1u4FXX4hP2T5rJFa6NpWsdQnzAdZDWnUU5KTaUFqF6a0kCJMYrYZocl4MeCFeV/fkf+
TOUrRv8wxI7f/8npNeigqqciUoX8yMsylhar8fiOkaIZiKRuEAAkis7NXUJCuz8640fV3CR9bNCW
1OxhKQ/QuvgwttQ8m6OYtpdSfgXd91rptwAySQS+v1vE7mYnY9rkqMWS0S9Y8TX6CAKdSwc9ULlW
4bId80U8b+UxHB+8MgoklJQs4Vb48yH/qDFe2SyxFKZIsZYSCILw+1ksocIr36DI9FbjwKziaw/U
4194gvN0i7SQ7NVFsxIHSwyl//+tblcNmQ8vph8/6pZIYEIYnLilZMfQ5Q2VxtdICsHzxiwkhQTj
iOPyFQcRkQIixgsJ7GvfCxKmCmqBXFHoZp/EO3hoFGo//hdkIV06aEFE9XEK6EucJd/Lrtw7Q2uK
Oxu1wDKo4Q3YPawlHNtvMNOZ1ULbH0iRznBw3H8GO8DBZY8rqCUIpvEKgHuY0ZmovyWSIuPnMa09
AQy158mPLiVYLxfNpDBwDOGBOSZU81FNNzlAONqJ1He+i16kIFMANM1fT5ANkYXKcvN+B1HiYojz
jxHUD18af8InOsVLtuGJ2DY9fKoQgspFdBFXVsbp9+Xc+ZROzb4AYkb2jMZxR2FSjWade6vTKlYy
mn2KRrSJ52j5o2FMz4jYhE1UoDQJ8CLqkPbdag4Qoi1v/gX067xmyLWuAaQRgYTeyqMzfrb1pmJ3
KKOIPR8DjVMQAsVOgYeKc4bcV2KpqkpYR0BjSwVDNbYk8kZx0+pFP2/3n5RLdE0oy6A3KfgXtPPH
19QyR+lAy7x+fxzK23mqmW/BvWM7Kc0c98zGIZ/XZAALKQEWqXtYj+2mHHYftfKafaDrPOWCIM6B
fUqJWXzpl/EbTwpj9nrBYCPPTWpBH+fx9WYg6lZT44hohb3Hoqkzmxuid5QYBMmJgWN3VD+UUYh5
rgKi1BWGVtBNKjg0XtuSAO/5G/mkMqYL46LEXEM0LDqHYvjlqjumfV28TwIiTEDlCSQFgcpro8w5
oY5OR0KORaM65No1BFH5TuvOt4PJ3wk0JG+muTpO+BK+z+qa/u4TQF0BZAJgzF1jjIs58/BRkDIB
0wsbSzWsQ/IvQNfykCp8iNubJJQXYXlYY0HAJr6KfiYMSdLK8yZ3DwLfxFNweFckcFwwwPUbQ5Im
fqG4DWYE1Q0xbbeaL5pg/KJe7TFcrtrVZ/8QWi2LMUQPgF0tjdclTm+H2v8TQ3MjXEoLAwLvsSD2
p34qSdeEHyLskpXW0ZbKsW6U+tSanWjl1NHuenmkjB3Ld3bToGqbSLq6dFnPHWm2P06M4irGT6oW
WZCNpCyEppMS3RiDppsoeqzRuwDgUs/g2LhAC+V0uXj2nJgPdgw4cunjIXoD7hF4dAhTmAIL8csY
sW8TphyBzrOSF7v5PpbgnSrhFgMHQn0slh+a+KKUqWMsghqmQwlfDHKIiCFKr/j9k84+Tlh/VBQx
JQTSoEuYySoJSh0E5KQuTuJbFChCOW7QWbvToZV8mLiUSYWx4e4CMv84DmIjdfxQOiO86ZjhEYll
ZPvtKVPICjZPF2XJ2jr5EMTkjTThQjUG3b5/UQ150tWNPCTE1xAjaMyLsHQeGq4bfyrcffd+RGUu
h4emx7rY8siX+Xr6dyz1gw7BQn6lBAD56DH2P/KT0xeiDvo1ITxYpmqL+BWPPD894fH0nMcu0Q+T
/HiByoy+GSmpbQ9TtoGLRPNy/Jg718ER9XLcJii37kt8X0/0vfW+pye8RG9nX6hH+z68llfpHRIG
FyGfv/rIb8fzx/LDMdTVnC7i13Xo20MJx1K/dvo6vS8Bs94RZgEDh0gQ7dfpOY/6e/mWJ6df4Al/
NUj1E11xcNA3hiFy9otv64kabkxy8vb0Ne6BNpJrHn5+3+0v8/IiXus3eKy7n488saDS6S1N/eq3
R2d4Ox2u9pf829bOhn/0LEEYEHExktViS2jFa5avPPCUr1cVU3EfvuF7fvX0H3rZ+PH0YpafJ0av
0viB0/ucfo0f/XoJP+E3f73cfD29CLART/gff029Fetj9xG7ht+M0lfL9FHvy+NX85W3Pl2NfmQv
i5fyRB9H/3B1D5/o53seoQtgN2Z9zucd0JMhPwT78K9wjZh4nkZnjQ8ARnnWxWZ6ryE/IpIEBZBL
Rk2LnisPLg6iUBjj+iR/IuktgW2NQVY6pZUrui4t1wCzq9pSsk7u1IJT8XugLta61Gl+Fr+tMA6Q
yGE/G1w9VL+AMRbgsYW9ef6DPeHI2w9G0QZJYdoNqyfV2yI9tEnT49apjGcqfCHuolkGdgK8qBuK
/YKa2BfsnP5DHBXVSVQmL6LsdRRWADazO0Hn4pkWN9ZJFYjOYZ+IogBARl16VauClRCAyAdZ1Nw4
foqKbbg7Ip+B6aXTIioDGPi7MhpuRLXTEF+nPl4o5nGz6W6fdbdqoEqp1qI+0Yt5/oasz4sZ3BAI
6RE5AGkMk6vOY7Y9cW5KrkSdWnEZ4dmM5uIr4308PSYuEn6yY3z9Mnc8wXacHvl5fM+DzY0pcN5j
G/7/w8m+8Pj7E5mLB/Mko/HbFwQpvo17gHrXJ5uhrFffYEOsdWCSwclywPnBNJwesQt8cYT0iK/h
wMykWa9PhwpDwdnRobKPj46SPeins3s6Vi8eJmQHiCMfOX7dYzB0au8THrvn93hcVcju0qD/aQL4
c9xc3d9HPiW+50fcuq/ccO7t6Yvn+hE3+PRTfSMv8pWhKWjt2FUwX7En8oq8/td78zxA+MmVE+Px
9Ab23Xhju2Kn9fv1+NNRVXd756efkpUH8mG9Co8szO8rx3NWiHU9PWoVvzw81Mk3PIB81uHnI09O
q8j6Ye1/ffFDVpFvl6+nn9kwBAXk/i3fd19OrzstOo8nd+Hc9u5N94Vvlq+4wgc3wRO+2AKnJ0wL
4y2QjOXu8Mj6sx1OTuPXXmBHnKy2fmLdwuknssg8++UH/KOsLDf35e1h08rz7QGYgWo4dgnljrPt
kbVd2GcDo4SDDwkUFht2sHR8sTan9eQJy8gjX6ejeVrVs+VlkU9ftacF1+7QLjGlfqw8XaewRIbq
0v2nM6qVtif112HVeuLz61Kv5NnZsc0Hhhpogfk9G5rE13xzWmd2BXef5zzW0X9+PecJ68Yji/T7
42nNWCGesHKn48xqnVbO+u3Tw8NCnc42bpR1Y/V+8+y/ry7rpXW0kQC/yJOfzplnXV9u5vxt/p/n
beoTfV0o21SFYGQFwOgAzp7VViLgfXWz5A1Dw6GIabLPhJgWaHoptat+qAzO5sWwuOVXVDLUhA21
V1FZzUFgC+BI8jzsv/X7ZnvwNyIN5IZcU3VvivEUawQNpR4oIbualqjtt5IP6me2vtKTXadUeqmM
jQl4opHNdeJMWgQMCbhNDzPuNgVYlc/HfsABhZeR4NnAFIwL75bij7RT2iNh+BoQXG4+VKsYgSEK
oaKgRwykXNIXs+AnSkNwPqiwYzVRtTLgkM9uI+ItQ3dwGep02C7p8fahkCzMpRoCtp+NMkrcUYAl
o0scfg5myrZh1YSXyPRDc9rCbgjCgsAB8wI+2QLoaGvYAVAUYGmQotE8K5m+1jQdDeoQMFw1J8EC
VfJ9fptQaTv3C2cfUD2b3+tNSVCipeSO72W7D2kFzXIrgJxKJUGIvJhYfGwPA1lP2KY6Kz/aQdEe
498mCqyGMlUW/YGyMKD9AuZZgNZwDAOnWnVfDnNDzCnEM8NKEbw1CHEvA4Co7BqoLbW9AyKd9K3c
V2ZpUL4x9+mueLMrHNhSUGUtFdcRQQ88gKZrcKd8lFfgoXU+El/qa8Qle5o+kgWF1wwLp8531wVj
cpGj9e38RZh/a+kvxEmJM3wQSSfYiz4H6jruKPAeKftF7Zu2LK28k5T6nZ6tDFZCwZFS+yhma0nP
RXByVbA0iweFHsYr0pwc9gxV8NjVBKUj2a00ABRa2SgAceqqoV5YgcBFqhy8BYFVUx7f1IjPYTlG
prszjmd/h8ERGEsTYzQhwmpO6DImZJmBGZ1Qrc5fwv7FSJTYjqXknifeg60X9cSB9PIqwNKOQZWK
DivzD18rkwWf8d3S5934lQRYrc6+U8OS0GRIvfO8at74xzUiockLPMynhaQQPI005xnpESPNeuZa
HK9aefTRxG+fN4ek/cuf+j9Nw6pRULKYoCMLSyFXtEQVa2tmLwlujirOQu0FeVNmwoDC/mqD9ReF
Fq3awCPfR0PSQ9yYtrmm1J9TqHwHcHHi19N7acbqtsYHSq5iUIM4Eb8rd1CZe5BYEQNRJXY1WS0y
llqnSBMWfoL3kuaFOmSKw612POARgQE7MdNsdwHwAtk4vRR0UOMRLWuKGk5oLsKku4kB55gj0Ast
U7Zn7gWW8bCte5ADUKBd6oE7wHIRkA8n+6Zpg9ZUplSp2VrOARdZAVJ6mUL4BFUYcZf4iuicUBXk
Tj02FK27r6N87os3SsfUTLT014ypOSpI08oPQueL4AUqoYh5Ie6TWoID/yciWUQy8oL1Om/Q2kIv
ES0pIhcHaPzsmpyk3YPoXT6qAG1ZecALRGuxo3WwQ4bdoqAARuwfAlrbw8Ah0U0T3SZzmAr3Ynf+
iVw/1wWQln1P1orCRXBWGM/W7rRKu8KzPRnJSEtuSoVd8Z2kyZvvASjLYiXIpmSxd70f7TVrVFOy
QgRlh/VXMkeNTFQ3Icf9Nrly3fmVmuBKZeVeH+Al2ZFJSZQ3rXDCixhEy718fEJQnISBI30aSlNP
BHRcl258fXTfBzXK0RoGl+9wuvWCMNTI+OgDcozLSm3wnrnfjKShVJ0wAEUtmbpbFfRncAzdhERv
grqrFdHu9ppZ0iIc2CYQw8C3XHQ5oImkwZGQcO3QdVz/1ZVxClgFEPYYqhEaVLinEZB1sCtqwpAS
iFew/Kiq40gHru62LVy0izZAEpHJPQd4VRPRxGpyXou6IOAp/KxPL2xDdR/Pbg+NGkp3jC6iF2Ir
Gb/50CVmXNnOn+aPCk0sRLMw9xK6E/tCFYl8Ba6Bnpusm3CCHXgLOX2anZeD6OJWEIka0QLr6vmL
88Hv/8PlieYTY+CAkVrg4++XVztL6Pa75RMik5/rOO0p/BYfl5UU3oYivcwk4SXlEtBUCAmWrgE+
Wn0LduDlBYuNJ/jteScS/Zxl71C0l6iw8x9aQ/eJR/lY7YpYuPTaVYMxo4qsQq/GulBFVqNZ8Fn6
qkGWfBVAReo9IjRlqYbRYHXF95WEbj7xV+QXVIrvEgj5WQdl3603lWlgM1b+sgmmQ3elEMV4xe7D
yMCtizFi7g7awuyjHbGBjRjXwNi1BnUJgyTi/if95yTnpZYT4PLh6wb2TsYutNMExwOfRJJwgBF+
qJDdusglOtHyQ+X6AFnMTTLTngRYgMjmwMfKYybCInHPxJuR46z5VLm7Z1zOoFncI9z/xGniy25m
rBACVf7WQAYT/KLboUMaHOET1EedIJpM8AMusjH+ngxtd2WVCBghzKTNaOfT9Wv6myxkXIxxgJwk
SJfGYLwvECbw3gX5ZBiCKQG+HUNMKe4jBspAnHROKGeOLKUBVE1D4HNwaBpyIfREuxmEZHfg6rOM
BzMv906mDrZbMLRx+NwKQdkWQXDFQDAUQ6MUZ8MAGyZhoUsw6JJ6fcQwZQC5j6rmXgKoB25EJM5F
Bk0h5vKxujgypw3868Fzlu1unUPwXKr5NsNCUnrHiSUeqIUBXmfuMK7IyjwtkmTN/QJJA/qtbaYt
EhwZqVRSyCIMyLdLw4cMKgb6Tix+Du1vK2DtsCa56kruuxj1SMwyitjju7wHsaMWBepw85+5gyAO
mu/NNmg8ByILbecsRhQeXQeAM4FztWp2C4MKNMnd5VMbw2cVMqkLsXDJEfJHvucI8PIftQdIRh3E
eJdHlOsqrqtRQ6XwfpiFvRxPBqVYVPbHia27+GBxBsh24G4Sf//1gKe9yY51QbUvby7AeTF1Ufcm
rwgWco9BjQKfmRBF3c5AMg95rY5fXWT5tl0FhfrQQcQszZYjWrL5FgqfiZOvqQ+mM5Lt4/E66BBP
Mly7gqq6barbBGDuJuz8dFO1u/vOD/6oovyjt3fzTe1sncH8qCYoSpFDCzcFSNmE+eZwOAxf6py+
TT1+GkqMVjIt/rU0DSPwMld+gepbVI/+zRSsfzjHBHWpQXGvNLxQ8222GVawQjh1kzOUWeK+4CEk
rqvJdG1MuI8lZxt72Mdj9J3uyHcxvNDzZe2PQmVE0HAEvstT9lXc8YmsiFHVsPtHtJmpG/5IEafc
+A5bBQg8xijv1jl6DJ3zuqv5E2QK8WVcev02Oq53F4f9/ofT+/lFP4/3to6MIDpl52lz6PbJJsv7
GSais9rmk/QwUqg4SB6tLswxra8MpF7aZfv0MmnYlRYwZXO7miiXrTfdt8P6e4bMrDNw9PLMC64y
dLmvYw+23QKJkIIZ16icGbFiMpfB+NvE4aMmQBDrBpsg+iU0Z16zcD6yhNegL4K+IVHXVVCLlxQx
wL5HeXpC2sfVIZo5MYuR8wP7l+zhjkoglgHQcBac/rNiizzEfWOO6MZ4cxTQ+OPoxzM4aUhUP+JR
as1e0tPeBXd72H2xki0IJ7+CD0kl4JBhRIYcJdA0SP6SjWz7or9ZZt7QOEikO77EU0xabZlylV5U
gKxw8cwny8CpkaG55iruDFZH56snyt3RHkVChSAJYznS7b3Ms4VQIsQMBPu8v1RL0oa9QZ+zn5hU
5ATz8XqoefuuxtbDbQsYC8qkCScle+RPC9vqR1j8qinMq8zBLC0znc+j2W1V0UY64bAdzIptpOan
Y8pvQyvWecidGlzGOFC+3ywND+Sz+816Nf5dzXW8iWMsl2hlJsyjbdYTwjdIee019w11IABStDQN
BgiGkvfDiiwHHmESqC8hr06jWjtE0GBi4upgDWyjjOxNJM4mYLgbUBgZZWmhB9HsI2piDVTK7gu1
iTVd3rBTxwidAdrY+L20at/ktUaUa1SirFWz/h63bPSuRzGbQg4N74kkuz7oLxyb+U+kb3av1rsk
/XPYHQ+vlZ4Bxz5cRnvepu4x8zXhtBU4WK/Sv6sxNdRfVxRRQ6QSC3ZQ7kRMaIAsg4RUDHCOaSdl
c20R24GGnWn0ZT15OKge9xkPHjo5nVszbL2BXgi2kNXTuLryWzBzgihQ34sUUjslr13Rv1hh6HM3
X0jJUKERnD0peCmioJquUB0ZVqizHyDftZIlRsI2KFEUHrWOZkxQmD8EHfQABQNS4xkNeynpuJp6
atj3xzIH9lV3VzWE1rHkKLGDOvL61M2GDWNVsWkEjEkAvydF7nrQgDBMNP4TZdQ202pUuLCsCP84
TPN271S4vBXb3V9zfgJ/P1+AQPw0TDWS9c6w2y4Lpl2w0GjOk6t8xXzGqaxv6l6ubIfwUJX78Y09
7vWM6jgFGqTskTsBofZJgPx2zWDmPT9MxoHhY3JH8ZBdoCD6l9Sopfqd7Nlk0oY1+e77EnIT8dXI
zCJPe9Wy4d9Sb8ivEh9oDNEXw3jagdmCPh4Kvi2+as9NjaP4bZzgWkfGaSPoy+21BmJkKCLWltvQ
jajmq6GWzJhb5vZmm2xNXJX3is9zTrT9NSeNjgz187DdwH6XHZRI6hy7bUy8xixTNsDg8heGBf+R
lLyv2AY2FmLSkDIIIs9P3YjLGP0o+ZQjdE14KXaCpltUTTPfEKYM26HN4m0eYzA0ADc/AlNwMap6
dZ6UPSGc90MU1jiv+5tonUQUkxWBVLP3DnYhjFzm8MH7xTWQlAcd8IeYMxAwsRaALbfggA9L3JxD
sNBgPPCLMebphukL2RZELWFgiQFDRjQeM0Yr9t6PoT8GcIMqBph63J045cjXfQ3rNA9f1W6VX41j
V7FK4I8qIsNrB632LeVBIogRhAO8PDb+d0VVVc9fiYeY5CbJ+5vOmTgqYbKZ0XzYtMwi3Io6JX35
jIqF1ZeXINcazad9sGoYZ4s8vnxsT3hSvI/a6IMESST5XhEHKzIx8/B5QGFec3n3eE7vR7LAHyFt
Fa2tRZqfz4UKx7H+NuwZgKlPowEiebAjkqSPWbF8F5EhaoENg8o/72e3dTewK5acoFJ0brH6E6OV
Scy9KXA1i1EoqqGOqqqBW8Wh4tls+FiZfX8p+RQLbO7W0feoo0Dts/WIYn606XIfaQhAJpNQeQSS
1e57hvI4ySGxhVNrZikgQAp9GcMo0MXSzt2RLk8AbBicQYsZZ2aq+NqfcZOZz63kzoImUhy2kHkK
DpQs7ICA42UikYkq7Fqaf9Rw+ZyTjwPiiFEJtKcpFtKzZjIhJXSOqfICgzXY1um4uoI6+N3kBBMn
G8ZOk5yqOFGxQy42rtr4Ujl1vmNv1oZ8cuE66hDpUQp7Y4v7zVM+HVnFHllFCK+ajWaMNkDf+m86
Ps8Ft7cC8klklo70H3f30P/v4lF2IGIcaVJ0Vx345I09jFnBnUP+nwMQkejRo00vCmex0JdMf8oK
zvrUeiWdkRUkTE6OlcgXDctsmS2QrNALQFPjYljV01WNIwELhrwYE7M1m3S69yvQ4G2ObxkHTAWa
peT5jC68OOaHaMv0h5jKAZ1plyskCMQ9F8qHStKKYQd4vhrcLSLV/xlLtp1hHzluFV+2h6OO2/56
0cbW0BAa99jKZikIl0oglHs2554ZEkmPeEWCqhlUyQtpjS8Z6+E3/Pa4JstFNq2/TNfHd1PXjtQp
FEXBVbgZYuI2qpAcEQKVyudw2oikWlOL0CAmitB30S5vrnPAahfRkeRK/fP6MJorz6s+j2s6jeM+
JSznJmM39pswPxTAcqcCCRCsdGKwAmL0MHYKFTFoxlekPRiGnPTFlqgKIiYK6yyoR3LVkhPHGSmg
tWsleadJeFfsHh+zpDpu2v4AbkrOLSdqqBuvuOwaThozRbdOuidvwBlfMHVIU7qg7QM4ZUrpruAP
BFn4atDwa5/pAO2B1YhDJFYS3KVmQ9br4pvVhmAQsEYdRhMhuAZ024/oH+r1LaVa5t7uo9U2hTl9
OSwUXaa1je2WzdSX5GYzpnuM1RIcqC2UJFf1wBYmhyYG+8vxcV/gsrWncqdgdEhA0sngGBx4jpYK
huNdN+Im7UIYT8pzQ/Y/Y5P7GFn8VuKQuTgjRQM7aWTkErtSgwIlv2cCdko8NYyF7SnfHvjOFPqY
6jZgVEgrRi4o7nmBgcKR5PIL/uG98exPqORV7N1gxlXWA3vC5ttdKK+3wyQJWW4W7cZp/tRSiicd
rL+RyH2PC4I/bGN7Efp1cZV0zDRIkowQwennm5jbhpbx7mq3dosLjdULUhwGh2A64n6AnksvJs4o
JcGVrlcUCerBqwGqYjDjNQHSsTx+8qoAGAjRyoAh6zTBcTREkroeVaWswmk36E7KwTEaoT6SqMhn
BOHob4NV8S3pmOwmtd3ap/zYHbDOCCqwAI2E2yf2ZIfe/AatSeIPJBBoC2HVa1h4lKc72Py3nQkA
nM0EnnV1wFcGxEqw4oIrhGgJRhkQ0w3s4fzYY+YnVWsKRVMpqxMjzD8e2WymYKxu0BKqjUo062Od
X1lJCsZ8Uq/IJ0wfWg11wr6pW9aiC/WpwMcronbocRI5uITj9Yy3kxpfMGE4g4EDLAqpJmAnneoD
0jIj74A50cX/CXz1sBzU4ROGC0nGX3ciAWd0kQ/EH1GprbIs92iBwUnMCdeTrrtqc642InaNG8LM
QeUvBDa+5zHJAVJ3OxRDp0sUmNiDPRvXr8jyfPR8kQ0jnt2FPaLRUXY1pkS2ictSB6uJMssR/+FA
SNBeS5IZ34AezNZQk7hQeSEoFuYqw4ofbUgKcLJbaZtnShEDxVJS0FKJtq7W8U3ukGUN037TrwNu
d0ewLgEuAqP1rapQNvALFgxI4nA2633GAa3R3yGHlHphTbkuZpZhVEXXh8G5NO262Ywr8biA2++1
3CtCXGvJhOKw454WVtbkpB8SR0N94L5GgzTJd94H7HNPeMgf7+rEY6JTxVbxOSKBxwqPPXqc9o2V
d+W+thBeP8l5l4k9QoAouLlqN6PLwtbMiN/kjQpjCtK7Kf4ucFhXrtiKQ11fkZDT+Vr105eoSjwS
e7YUqjwK352FikDGuR0g+NcVBbt6R4RrMbh87u5Y3nbHPsdXsviURvhDB6jClHAaDXxkxsyRQgvt
GjyPUWZuWAXQNt/GpfU12eFvty/ay8NuTEiuaTUaUgLHp/bC6COairnscEekdIw1GGlP9HHAnfZ+
wZhqDEBUkNdWDPKGxAObiz53FSpr3hFkLyUhGNIs1PUY5hZrZgfwDi5pj/8PfJVLHJxhgIDoRTIP
5hKvyCBtn+Bs8bOeicmEHMwZ6i+XWtoiK+YDaVy1qCRdScGxko0jmPuS9GJmFCzL6OJQko4q8nIg
k3EM+dI07K/jkY6eoiRb5lcSLrx1HMlfYbjH3vwAZk4SGlBkVs0TzTqqiY6SnTVKovWav0BM8f20
mAe2+Rjo9LpkrnnO4DBkH1XAV0CK8goJhMO+qBsWUllUV3kEG2Z3nxzBqzdY8TCbKwLUNeV1OpAX
HImYLJv+L7erorY71qJVkFRuxoLq7EibHY6ukjJ0aCgz049VfdFHdLX0ug8p091x0jSyHWRfRLPz
9u8oB+R09fBVqFR2K2IjoSDyPWOETEb4EsfozCJUiEmgAfBnsMau1Kp1FGm0NS51YOPM4V80gXtw
9LynCbT/UZaV0n2+luQ4P+gYYRVTSaWRwrkcD6J6lcqI0B5iPinyAzaD0QEZcblKc0w7fv5fzs5s
uW6kSdKv0tbXhA12JNpm5oKbVmolVVLdwNRSC9sBcA524Onn8zy/ykpUmfTbmMkoiqJELJmRER4e
7gqSgw+fOxcC2pJJawMqB7QdiU4oG0s5i9+Fgw46RgXzA6smrxVYASavwyWt3pmYm0DQKGO0b66/
aZJi31gvxH1CqKcH6IFHugW3U1fJVzmJ05JmJ838G0YGOYjQmSTm83bVBsfFDunWEmDANWCWS0x6
6HY0kboNTLVwqLq63H2xwDN/YyRgfnb2mp1PWjjdQVt+JY/PHTzgBuJHPa4BAvcEgBrJ31vjC1vp
iWP0tevrzZkhEJWEvC7nUBiENS6FK8IBer3W/5Bh+KUHUFY7Y2mAOJyFldwwD3BWxuKSiA3kVLtX
IPPtF/ddS5+kP6TJ0yJZGvygYX2Uh3tM8MpLZlL3q2FRlgYKsx9CFMDjkVpO7lJFXt6c8fOWGKg7
Xibwi52dRt3+TaW+sE8ZHTGbTwBVbk9TBbKJ0B66u10m9DUmY5O+wzBLqFr/l3aPTX/yDfMt5g6P
V/b0sGD6svIG5GWizbIEpJ526xg8kDmIWOs+KwO8kn4KxejRaa+L0v3UOTBaOFj5nwIgcxRbWsDP
7OuSg7IgKIL+kuHiZQCUn4TMxI2c14LpiU7dweMb8mnr3s6b8OQDV+RH2aumbk70UJa3h2HEgKyo
MToZYCczEiS3YHOgnLLj/TmLyC0xOZPUUp0q16DhemWPSrBMnQ1kMnQ48pqopG6v2bAoY/WAx0Yc
nEvDcst3YoSby7+21IUykeRuvIowoz3ZbmjSu+sfXZh+MK3WzZz/2e2c67BrienheHqqQ9Bk5K1M
FgXMibP+jK1VpLSyEc/DYiOAeLCCzBTHV4bK5b/Dnbi6+JvzoprcL6hQtq/ymIaMxg06B1c4FJlA
+8nbhyEenuNcrsJNMXskXDhUkVcBIISJJDClkwrWB9fsRIebWmeMKUh3Fp+fzlgQB9bAVSFSd2M9
bDs0hN2Bjte4f9OkX54QwwuOM6gkl2FPRjML1kG+4H6Js09BQ13QMjNjwcos7F/nXBhpUFqRKTsp
WWIcVz4RmTwRhgN6TF403+UaTu3oHT/RtndPLFR353JDHOdfukfgPs5dbWbuyuzcrn3seRlBOStI
s+rtBPUyY8eG01bdWTP3iSB49o1OS+fWZOGE4gOEqSFMviL6tT1z3eZ44+bcfMhU3pU0V9QGT7Tn
LfxuQfXGy7bL8Rh8qeNB0Rm8fmm64KU5HBtOlnTvuytzdEBGMABmFRdh+Z7jmfw2Y0OEUhCV3wea
gKy5hjfpjmprhfpgvbF2Ang+tvRY5rF7KxSg67nNDjWDh22QO5lHobcE6nfIKM/i+svWfEEtGChT
n5RkD27QaqRlfrsegxP2V4MQqWZ7lq0YOpzSZbux3tl1wuqrPa707E6Iad91iCXwTb1QI7lNX3AL
4MN5rmvwCBRuz9dqg5K4obeGPTHRcFGHb3A42OM5aK63pgIqpma1auW1K/gf49MrlQeuE7wDSgWd
HflQtyiME16K5012Kj6csojkj53qliuHGmfsWancXUAZJSzSHUKamy0QcL7hWJNT9Nu4l4+MiE0b
RNCALw1De7zhaEKIvMsMM8hF+RxeF0ERPIspS5DJueVQ7gt2ugQeydXCyz7hHcjoiWTja+9zyNYx
94DrBCfYJugl4DVy7tI8KxierBk951gi6qLgW17lPVflMt7M9YObI3xu5fi6BG9hep7UfkwzO8nX
yodgNkxpiGpChXuoMyXvll7y6AaZxP0AmKG7AQT9aMHaY+ufPjimo8hcm/YF+qkk6+od1D5bTuUs
eweiTPp0bOvm+rC5d26D2wQ45bCTWnbxpjyfwEUp8jXc+CFmYyjNTFN9O4yB4e5odr9CBE0dNMN1
1bAMSId58Wz/U3N/MDTKu4o4HrEnRuhtx+XBIqxh0wQv7XsCsDHUhoofALzWvkevOz9ubOITz8zA
+ON9AEHWIHJ1KgAMiwggfD0uCibyJq0iRhLVprNODXm5PV92FVdKPLuEkylHv4Ijk2sFNPw2rVF2
6zdk3svcsb0K993oEeBuO7AWoAzE7wfIgHDJic/1xB/PTmqD/ruSt8ZJPb2QgAntNrrR0ehf1w2R
NtyoQVe1IujCDBP+KAdiPaAQT8vnRpZGuVGRrx80s1ZTAYClh8yPEbiQ/59f5QU3s9B2oupmAQ0T
UKTBzxvIgXiyRMs7ED8UWdmuIX8lfS05jKowVKtiCIF60ZyjvWXK+2GmZ24mKnCPRxBN5mF2Dhy4
Min1BuxRJ73ognfMWOE3jruW1XFkIXH+uhvftSwEcRffX46QjPRupSA9w4m+ksYJbI8HThsoXim4
Vn7IIjuAIfSXG47q02U3gQEypUnSLcriIjg399YATTxe+SAxM9Y0ofPEz15SxU9Fs1DlaFiShqXL
kF463vDNJmp6y8tC+xhsMzypV5KRRtdH93PX55DludolI9fQguMpwx5hyjeceC7a2i5gH06wXQaT
7kCvBsEoCj86cBE/XEQgq6RIOOe7sC0OQ9nE4wYT5ZyoqDrZ+1i64waF2FXTimYjLI/1QxhxFWvR
mcu+2/rrShCR8OOwoNplsAXPesIGHUxOOAqUaxJV1MhoUosASjDGmzVCj5EaDtRgIoLYrAkKJ3ei
gUBV/iknHcyZw03bgftz6kKWdFhM2GnTyF+07drt2dj33xyKzw5eDkfRbj6i1rS/nlu/IuXIeC11
MKYv84IQ2ehxlSdlEJ60JHOmay8tmCsseWjWz6I/521f3C8Oo0qYHoDrCXJgk6vn5o7QWJYa8Oq4
V3eDr7NImIcJgBUsqUrkQMthEStkKWmjiWowLGRQbX5MnxMZoZccdzyOE/4yRIw4hNpyzbARTygF
F+sKQuxgOG3cjp80LDoUWlFVsqz6UndiSYSpAvvOmu26/Y1tuJlAVW+oLp/8/6zWJkE9vcIElwTE
/bYYYmuX6izxyRDyArJ3xmnhHkVyaAh0ieA3mV1a5wuzdscbhLrYWA6sBW/mfmaWuluRGkOfGkbB
iNgpWKQZjvrpyVLiZhEuZGJOsXUvCMVUuM3yUFUHCEupNkuA+S0WlHbnLdn+bdiAHIYZxSl1Yw9D
+sdIUWfXRR+Y7eoYzIZXlDw7oup8tWcmFAj2eiDVu7UXLWclZ1aOo6aNzQDAatXqY5WExQxEdyT8
4/JIWkyT4WY+uF+pdMPXhEqepNpCmvKWgrBpMOYhmxGZUtDLUFIR5Wi60HS6H9ZxhlgMCKKMSrK3
GlRHP62+nT2Cpv7xcFh4ssOxfY68KQcd9Yr9pyj5DBsyyuR3zL6ZZ1BbyEBirMDQPWsdtkp10rOH
rdYrOCwTsNzeA2GRnhJIWAIW6cinxkDhJ6ssnU9zz0/d+wLyyZHn2yLEeVX3e/M/yQ4mWaFtcLUP
IIdBSmjZE+DvvSVOE0T/FC9Bhi9qDYjgoLF705XNLdTNe/DJDxIe3h2ehBIHTm4g4pIO1EnZ+ZJ9
mBdqpR2pt0SqFsKYNb7nDpzzNDaJa+gyX7UHolmSC/tc0P5wV1YDJqasTds9J73pAKZfdEfOcFJL
oIaNPihwH16cLZU5oAy3sNQgAK3OFHgfaMNQbcjfeciE03Q4tOjF4dlCzl/RUBkSWgfOyL+2vbBO
0v89h2rVyHQ6gVGe0Ce/1BiDGXi2dcgWoMb+ENKTjdV6Q3vychjpjFY9dW+1wSnDO1YHeQuRrZUE
q0jMV3NNNBbds8pALFR5zg0/Vmg84lDdn7sDG6zGakTvKkfp6hphp4WUgpECj4vx3O6P9dTu9G2p
nDQO6eL7ijOfcLJq/VANPNo2pcNWEDzE4ZUSvAlJJa1R61CMH0c615dNtHaQWcC9AY1cuWYH84lI
wxO6pGn5iZlBmt7CQvIRBEqdhYTMY3Hh+uxoPSPSr2AIB2nWaTdvLG9n5aSoIi/U+bm9r6J0Y2ao
fdvFZLfKKPNFq41EU8Re1DI4gwumuoeFODI3rA7boXFYx7d/XZqoYNZmxW1PrzktCt4RT8zZeLme
X7s3h2Rzr/vDnL6kFw0UdOoPxSXkGKcfYdQ5zei/ApStv4UFgF/ocP2yzQnS7MPxuAa34ykuMKxi
wc0FvZKYPMvyrOi9kZ6VgC/uAawvcXmwVsq3MlQ/Mw1cwBL0loLthI2FOmkKEy2XXsVTigIJzd+M
W+p9tTlT9gDgofuuODGoVWgnOC4R3PjrA+AVGzHleKu60rlqx7W6aqMxeOlETvm+b8Pove399BlN
ESg3sHZEFRr7w5v9QO0WDCDTPUvsqd3NTsRia5G7A+jp0vdTFjnuZd+k3YcWRVkGkYllTDOM8f/Q
DEJxbObcNz7vIgmL5IXn7+0rF8Dh2iYcQGJPTct5i5N6cVliQw15OZ+vSr/NqGxpIEh/SWAEdb3D
Gku/Kh7ZwORs6itDjdYManLcPycj4WRZQFudkGAbQCu1O32f0rt4LaETtbe2m7tvqqwn6qxK3u/F
4chaXEHPLGmmL+l3eR6XcnQ373rvCFzOrJWFBCDt5/B172m39gwpueQ0OqXaiFeOx8Qc6Axs0PwJ
ujeW5KTAEbIYcJcDzCUNiiUJQUjdwb1jMIVj8eeOqJn4jVgl8GMcXOMMvRpGiUgZO+IKiu5sRidb
XlsmN5mzxjnmjW+WxS3cfIhzPg/QmsNbPqbTdh2LyjARIvIEIwB/Vig4Xia7+mmZrpKme5UTiq0w
dZ0TJhXMlo2YubJvQU10noQ+XZ+B6y/Y47YzROObB7cc/bv5SMKl0B0IQAE/vldfyx7wZqbpQTnE
zHtL2rTGy7X9+T3IKng5tiwgxHUymifJkQXsZOV6z+rungUHGJaJEBcsSD4ZRNPyjHSfc6m9dAy5
eEAdRTdiJuEEObskYzN0HACOkUzhzgQo+SBCQTK2zytNpfULT7bKlOi6yh7YNe9pvNPNOHKOzAsb
PUl5KnVUetdT08bXNDHMk2Mdf8iG7F3C0FIgHFQvfC/oT1m0HU6BXtQecz+Wg9qD6XWeIhEEnB3P
jGqTLW9J6DPF9lnk0wpbEbVOoarvb5K4JvNsm9OzOtwq2jQ6z9Rvb3cIONScy82ekh9UK1iDWyL/
FbHqZMWXYzbE2HRoLUucTpfWjV+DLfZuK0bMyKJgllYd99Bl3NywstsMTcVLiVTZulPjM2R+M+RQ
nUwTu2UfeED7zs4X442Evb1MBt6CU7H7zzSTSXg8icaNjdJcAbDa+NFquvUNITtkHkkGY9CjeOCq
vofWfLXXb/vKZ/NTvJ2vMH2kM0B+YO9aGiHqYrRIkA0DdCad6HBXgf5OhFNNjYEofK5zbTTOzoDk
0TmQPDrwIBzFb3FOksYPrqbcvONErK/HtByp3fbTlc2D3FC1D3iQzTuSnGAricRlH98bihAAs+2b
WKyBrxUmsS8NvpnBdgGq1wl2B3QcUDyhH5nzuq8sL2lXpbD4Kw8oUk/Gp+CoM7aUMyu7yXkD4UwZ
kM/ApXvHOqccLMgHD4czcRfSb+WRrycC7YYTC1hktiEgKys49cIOWD9MeZumgfbYKZmCvkbuAluL
moSxhYoF7gbYOsDJGq54XO+H5UirnO6IaCw74/62HbSjBWDZTXrQFRpYIdk8BBL/M2pB5CtHziCU
eYF/G3abUNbaYcMnSxC8VqgCfBquiJvkPjtzncAiotziCcfdOca5Js2JQEUZzZj4n+Yh/3PYlOGu
C+XrkaOORP9dPrGJIdUwCAmarekzRhlbSkZUGs0zPWS6e3xHgCkfjFCwRwOwkNfqnyW8spwC+glc
ynu3IaVNGhZQTzv40jmp+Ap4kHJtNL1tAJngSaCabmfe7hMkcPrWQtZ2NR6rkj21nNS8cnnF1hUv
FguOhordA3vNjwuS9mu15xnZKb00p6D3hnkEEFQgOCbSJaxIAKFvpHtqE1alR0DsIjZWvmN7IDHL
YCfWViJu564QZPVGxuP+RPmbTo2kpACVDL2aWLvDy5XkUzjx0jvk9CDycpyCztwtszphI6MLDuMS
/uG+qjm7qNc+03YjmAWg1shhaKAFHuV401Yw7IOWANDvLERKtvlqiYb0uZtQF5oQZB1gH4zVOdLp
3ARwMD8oLrm0sWDb7ZeVx/seghQ8uo4oKoG/Jla83pqNGdUG1cZBvlY8CckSUVssN05CWAUE2J7L
4uZJXdKpgkdJbT/TAJhrPSJH2BSNQAGkEltjAoomF1Z/0L6hFEg9z3X5x4HHGxz8o3tNu5FZ+YCr
0k8M8/WtbbfbLRpguooKJ1QkYSpi85qQNBkiBZU+vhXKkSVpXg8ifB4QxA1PNoFXRj6jfArZmMO3
3F0m7A4wBQJkllzD+lchx4gIEP/EgROurN82P9xbHeEjT/7Ag7ZkNQfcncDB5ZF6uYNzfJvMQfSi
2SkQ6USU7BLw/cy8GbLpZs+iq7LL/9umFpXD2aMpOHOi6lw6yLiijfaMuqj/3BuWais8zG6B2VCw
Okzk8sMgcsKlA6imjq3Jj/PJzgGopBRtS3rlrsteWHC3mBGqUn0RHrjxuuGfOGR+YMeASuLHWYuY
XqSyeQa5sZYiDSXKTmsN6BlKvxuSYMzym5SS40Wy9J53Mpxzrhq+cDm+WvUV0WkFrORMbkAIYeeH
zZHzG5JnMMAntbUAWsnF04s+NwD2fbQ/qDl7TLyXu8OkE8gaONsKMSJPs0+VD4OkKQEU1vDmwpkI
pYemG9F9hp/Sqmu4Kj56A0DgYEsN8EJi2LnzUSXUtFpJXAqbqauVbCXzK8gipCek+y9cBstYfix0
AXehAYA7MVpgG4nydBW/VtrSF7SVjzBHD/uDC6vF4nl1KkgSxVB7LujHM4pJqGMfVd5EvrKvX6VJ
ddHOLayr6Lg/mJEWc0imlE+IxnOASQOodzg9Lyonr9Zu2oYHNfzqafnYe7yBi71iTVblOICQAeIy
RNYyvDwU4YuL9pSnwbAV44M7c0C0BWG3ZxNdBFtW7vnRnBD3xh1NvVY7oXQmcVM15x1RSySDiwCx
1rTvDSIPqRALxO17sZlUM4o9F26ULBdt20XJYaeccCFAhR6xSK39buGEgnDDB5wPNW85eCw7so0c
sx3FwcZpESdNvl44/jAfumNJm74mKAnWgwZzR/ULSMk088WMWWuewkfEWUzdNfC7q6Ujblgqrbuy
sMj9EJErUgSSSBUvKoKdaaKCxwoOfXZEPY9f+ftyrlwXrJkXDPHARtPqqRPRQ+sdIIKSKJNU1LAX
Ld4r01rU/Cen7cG43RtgxeFqGegTGoTE0LWwpRTMqY/ytWGojN6Cm5+eXOzTca5mB2btkBB4CL+A
WdjjEDLvECOmKZFxTttBG4FaF87ohrDJAV0szciat+JxDKPvpIIC4mKPZR4bIH96QXSv4nSoyofh
0GVvUXF57zfNe5FYLBKs0YBzDz0l5ZaE5zam75opB5Ng6qnb0w/1BhAvWLlrnfAPgbFQAg63xlm/
mObgY1tNImPhYsiZUKladqz6yzbPsBOZSntzJqFJ+9Rf3Y6QEutD9czUPAM1E3WQhwtJQJgC5NHf
e2Gxq5yJExA66I4UtwUhl/NBE/aDWEYWtfD1DYw1w0yRH2KT3qrLXDMVw6A+pJ9SKY1DrLMDejmr
jOqLg1uIlOXxziNNU6chhoWnbIFBRqAzs6bOEmgLSnuPPnhmDIIRg8pCry7Turk8rTVWtGramowQ
EKRQBeTxUZKh9UelzEzsj0v4PujZ17XHGZBnkFlt8g0hVJxNBhLFJ5/hrlCUMl9EdhDi6IT4IkeQ
BkryjT+RxnOcTRyRCdtpZrHXl47bDW8sebU35PZJEb8j2WF2rfAjZlGliMgRYhtEywlaJdOqLHqp
1vF/2WSvjzwMsse8vRaeMMt2IjiQmViL05p5GySJ6OSrdSHnJZHE9xlDg/rAvkwyqgBbmtVD9jUx
0ATAl92SxHqAmWxJrUMJHjWDvnOGk3iFIRi1pbDgHs3yDhk5YD4DOd3AvLqg/9gzHZ6X7ECWMHIP
dAgYtCCw2ZnLSvB62BACGST3j7nP9kemFEYYHZnbUCAgeBqtxlk0hCpf7roIAjaDIzreqiO9Gg5W
qbKxJSmbaFs68Tu50A0e/0xeoy2EARGZF1+Ja1pC1MHKPO8AfsJG48Ps29Dr2+duDjdqiPE2OLEK
L/ZyA6VwpsMDzlF0+U50LhbuWqz2HUi9ndkdrR1dzav7i9Yc/X1sUk4ej5ky7CCWiAx1iGaaYPCw
99PpSzSln6AygxiWPH5Mabm7ExkdoAPzCwjpAIMzH2DpXDX0TehaaGBf9KXjlvEhrB/M2sICQWql
awnFpuaYztf8jyBsvkDgoxyuaZLKz+giCEefFO5YP8BH2J67+/aQwOS8apvhZRvEGERh0MDKnq7N
GF1e9Ju/VU6Y8yNU+2hLSMziol8b5kAA2+8hBlECDzTd85aTsk/bGSHRL+KDCtuFfDoQK2Mk/qo1
9e67RF0U1MUtF+yiCsOOYTHXvTcT69+SypnR9a2jppx5oerWnKGGWsA39X5vcwWx8kIN5Q0l+0z1
zHLg5NbTDxyykLokI6oxi/mQzz6Dsi1LWHMuegMKbktHEZ6yfSD5QSL16K2KUhju1G+CAEXvlznP
RYs3G7Dett3XBQG2XumhaNq5akCNNlCji3aPwBSbonowQg8M4tA3LgMe5A24Nws8aPspey35V4lZ
s3tVvHbFk4sgPTkH6ITVg22D2gY7lE/6My2cRJxsrD2eirFes+1zQT19kexJETAX13Pocg5OZGE6
1oyDrSYIPAd7ujLWF7cPakxYlm9IUkEzy+IVqLE/sCLLcdzy2H+w/GUpdHYM+F5d9KPLPCeDhQ+0
WVQ/858SK1o29rWwiwsaKCfZG3oPbrA88HyRQprIC62IPf1+vh26teFVIKXCQY9aqnVk51I1p8o5
x07DJ4az67XOOwuEKCmiQSUjZh5bHgi3qiGKDBlv3qIUoszZ7Q0RDBe/q4vAbw8VM8Deg3bQjAS1
xhUvEqDqsIhr90GK7ArREvfkoPaLLIpq78HSHqQ6NPQMSBQQaoW3uCi31E7zGzWJ8LEVScLAOrHZ
j4wEmMNEf/+3OXmed3Gc8si/t8ZFSXZlgYMck/cTcrzM4lFhPNfvEJGeieMqqXyzcKZgoso0w9M8
TZ9qFl43A1gDZSp77jqwISKAsSK/G2qaSVLG6N1vZyVMFSRsiE68aWqtXsO+B+RP4+B5l4wMIXAC
9ZzTW/tkb2oUC+FAVNQyv7fDSH+6e2MCNwU6Q8gZLb7Her+40Y8MbWbpK7ORLCGrkV2OzWnBD4AD
iV0FOQnl5Dw9dM+IBu4LTQzNjmqhDqi69Tk8kERhUXA0O67AOW16JS8M47xJhOyKI1cPQB4RjdDw
hJpjz9x+tdElxUyBLgkcyjrmeZhi+rhX+2dbTWsvnCfvazaznbKUDLGrQ9fdyfrZOPltkaWkmkH1
vjsqYxW9GFebnb5PGYAajj599O6EbiTHD22ljWYtUJIbsrtFyswPNnvqNgYJQSjMKipjn5RwDmgw
CLdnC9OaZywYIJHIYwARbPipC7F4emgSIfaydJfYCQs2UjeIFXRXjBh07/LEBc2oSC4Gj7NXrG7I
uN8yh0g7RAQhhOlBeWJwb4Y5PloYp++DIxq8zodsjsqPSznkt7sIfYCJ9IZWRk6CUe2S34p9eD/J
RbAQ0AqE+clITeA+3gZB4mdM29UdQVVaysu1fDilPrksNIFkxI6esdrzUsmTZa0akbJi1uR2QEdZ
rlc9VI3//I//9X//95f1v/L/IbAdNgRB/qOdGpLudhz+z3/+fF0YSSEH6tKalxbJY5me2T2B8qxR
DuEd7gYYisS3dJQwg/BMjFdpfQ5o68ibwGp90k1fMnR8aT1o53zX+vzNdf2k/sF1GXh/uiiXS3wk
9tIeRuhCZWyYMUMnwicMoEZlQwHiOO6ue+draE5ry9fZdLs2/jvSwyfDEYeJAQQm9V8FSA3TQ/vN
pf30KlM/jFwv8hAv801qHke0uE5OHmPYd4vBC0IRLaO1LAozNamdD0BA7okz+39qBl3vMhubpwir
v3dGRIQ0F4hVsRNxyv76yqzxzw+SKfjpJjg6GJTVkE55bJI9j1XuMxSf31GFwl1GaY60XHAUrZBb
F5m6pc4QAIXGjO6Z9aiXTRX5qgxGmBy+yZXpYm4nwwopycnnUT3lX1/nT4sO3ZTYDUOkSdF+Qwfu
sQjtsSrcIlubV3bRYZuy1OtbnQPaDDkOGwxEP5MAhCXodhx3/7JRkH1CL5sIBzkvOCW/vi6rA/33
5/f4uh4tuj1EDuTQz80rnVV5SWG44/4GuGBnw9wcRjd+IrHrX50MIIglKzbUNGGE+hl+Ht+tWRa3
uqdN+rof07sKMaSW3mp/Z3oCniby9GS1BP4NZ8/Ha/PxHTySb++z2WvbPj4/WU33E1KhoGBMszHZ
QRiRErtLE0RCWjJoCT0Oybl9s487UDby2zzZ3yviWcOxn54shqPIpKaYfD1WSE8aap5ybHiyIYPD
GVjEMsD+HnYmClwIezlqOaSqQq4i+DJLCvi6Ac/dneYmf1kPxOjQpTdvuVtnitfO2YepPQnaCJUC
RgGg0kDq1LU6KxLnxDQnAR0w694eMJbKmk/ZJ+vKPgDKq6dYxyIveNFLK3iYO3BiQ8OZUh8g+qX8
XbBSDDsRR68cWQYwQJtcLGP00iKKQPi0HQQuawEruXVrjrMure7nAIar1QGqRppgJZQA2H8cdepy
7ok/vFMnz8CKRciEM9vK2ifAmRcJQ4cFs7eHV+d5o4qlyNj4b+KF91imUKslxt6QrRhEWJw9Wu/9
MKRcVDbfS84yHLAwwspIeZfmLlSjiUSTJ+y/f0ksyZSYgVtEIDApGJFdlR0jxtGyVv69ObHn/tNy
JsrixufH5NOP3QiqJo+rvjy0r5btzkrq8jv6qN/Vdb//fpZPzb+L6/IJqqh88fwJn/PLSMr479rG
Uj9EWU6Su98/8gm/yFkopM+fIH/K5+dfCKLya1ju/xLHlThq8cVupe+ixsii/v3XWRD1/PGsg6pA
YNVs+YjQaTfcUSbyOR9RN52/a9qC1kvstGJoV5ri58+d+V+atnxF8qfVl/MnVvj0/OlZyPb8kZFh
+o/X/x9BEmssdrKPvBI98B8T+t14J3o2+znEKJOBhfO29LYnCcYOJgRRZ5IBTtBTO7ogt9duhZlO
+c15eZMnQA38LtouEzwYHyAvXrLqUJqRG6SchpN1fRiz9cshz2/6Kr379Q3806pPwPuwUcWNw8SP
RVyZ9emXLScWWUUrB/Qx4rQh5RFr2M4XDbi8yD81D6a3Qz3fAsfSENAZtKNHCatHpkyQLT4HJefR
SsX+60v8qWhiY9JlD1EVI/6SZTyS4GszXEIANZtXcmZa5P3gowTrUDd2cB+YMXiqI8fMhMWhoiEs
4w2ZiYeIsw+oAnY5SoKhvgMdUID/BWRNJh0aTJKImIxF6gkNSKyJ1NXeQYSkz66zXp0W1RQ7crZC
ytW3P3t0gjadtcwhTxTa+OtDywBtwKX8+v5/kkXU/SOrTc4MaO6Ta/24xoAKkjpL0+leIu7oGr0M
XdpzGeYaJAdCOYXRSoJQN+iiue4u7RshMhWjO8pI2+R3SctPyvnUry5MEDrdqMyzch69k54F0SV7
jOu4y5GKTK1xgV+otwbqS2XNYYkPjuRY0QiV15t92O3yMRzolJf8GZqKbMKkUunmxBySLiVbLVJt
UlSQ794wMJ8EWaErAckCuBIo3Qoe6PEKUJCd8dD6zbN+nGlzX8gAoqeI66GL88sjrVraVf0xjhnF
C3EuhhLydGwgyuxICsvTLTcvlh1bJGZV1bSuSXRqlBSZbrF7AW3WiuJld9kLiPD++tJS/egfsgbP
S6iVkijE6tLloPpxGcAAAcQ5Htw3ysck2Z8jbcdIFJUA72BmVELCosMxeiHdUMlAHlxzk5TFDXjZ
R53HiBWA2Erex8SwJMjFrOMgngdqv+gIoJ31cRgZQUdydwjob4Lq1gX6Mdb4FoQX8U1gtfulor1V
AIhKDlYNfklRuSdiNLL+TocaJ+xQfZOSQHrQN7J40ZLtsI36fo5qyQq3cB0SFRnh2EqP6kXhUOu4
ZtoAJI/cgwUuewXB/tZ4gBgpQzFRQs6ZOVqbaN7CrH65xZBHyIz9fXsy9bdSgZVpuuKxBNrsFFuL
LV0doXiM7Dvyu1p3I5XVis1LgoavDBlapINE+tKN/Bth96eznJcZxhFYUMQbZVf/+DL7aabBGkcu
+sE8FE0KgKEvxXotaWEA2zfDcba2Y3YEhtS0bttXdRkx9wT7A2p4BbD7+wr4J28w1n8CLIUyB76/
wFSP1n+ws+8Nj13+VFaCFTyfZcABhlftu2WjjYdRG+DkJ5XAiFM9G9rpuaIq/ZdbXHhfzJTO1jyz
wJSOHmPJQHg4xreytPn1juDS/mFLEINwuMBEKvXtlvkbnFZNh7JwQf2wOBK6jDcgxj4uhYVUZfQD
tTucjLqYt8t0z10ceR/leLEkZ5GYIToidLP5kEsQUZbPhXWw5Zat8bLtlMNvmfF4k5OGqkiNtNce
zWHAsm6kN77EcHlQSM5rIkSgxjy1OJHPtERCjgwd8mpMdcwdcLAyGM+W0Xm6MD/XwsivkmdjRG4d
JPSOUe/D+uksDG3u0qG58Rygfjfm2OofumF+K2vpBI9ypZ7Wy9wTnYkomZHNU8jIwNjqpwIf5nGN
JjLRlgJLTmk6Bms4CiGiqELih0bDnSIIo2TbybAIgyJT8BCBCFVvaiueqyJugMaqvKhNTllA3LPl
w8p/ctSKYB6XQq/C45ChSSA7kXDp42t9q/SCd32jMk8cS72lDt9JU4Ha4fAlNGd3gaOJYQvGHPoa
3dXfxfZ/WC0AiRG7LkWxCCfjH/fcnI7HaClX78V8Wu6LpHno5uA+Twb0u+n5DeVLs08vpJSsB6AB
ABiPh8vSSy+Py/pM/GQd9P36W3HXny/Mt9qpoQvqylJ4dJgmp2SsfPfovRgMqpCp86LeqbjX9a2U
OJCK+YMhkWd6tQvK3/UR0jr1lqp/m5VwuMopXDSXX++vn+zqcVQGPwGLif04AIF6fF1jTp9qPZIL
knh8h+i0zO0hjkIC7SAeEvwvGhI1fERZteUGK09OBFtHA5tBCbPmPgEHf8KxoyxR7CzxVH+fLP1D
YuJ7fuDFQUymmHjWtPVvIWHPlnCdcIB52Y3In7gTfVl7RBIQJNtkuuObw7bQcM2jO3m5BHFUXnq7
C0MfeBEUhXF6lbAdU6DwBLtucpkgUz+an3apFvVwaN+I3qdTY5GHNBCMsr+ESf4byxLTMoGF9twS
0PTJb96LnvuPmYBPeOYOQ5nmkYb+uJB7bxzzaffHt8lUv/Y8jbhgaq9TTqdHGJIVchgK1jLIS15q
mKyWASsgqnLcusK6BjBVezYhSCVyQYB99fu3Ef3TlSIsxEmXJj7qbo8QmDkLgyU6HTxypLOMh8yv
wwHDa4KwtnmAC5ulSCpWCABTh/Zqcbub7bRdZk0KVYi3tiI0sNNrPC7hy34PsusaZW2LfNCRpUG0
aGCxZNEFvCTpiKgTlh+dD8LOuuDcT+kC8iXg1a+LaLrA8X8uUozg/WhviZ8jy3INZs5gsBi+edVd
WMAeYUxnuNr8TFzJ5alO3fCABlHVw9P49av9uRxjy8m0icug4OGZ/fhqWwa2Ou90OLzSA5Jaoxyp
lEubPHlGR+9WRY0zFH8UG8kXlx0kw9VxaWxBZkHLgrwFaMtxGFnhJPjN9fk/oSTC7QFWjW8wUgrT
x2/UpM1hQKgEyPmayWH3ee3eA0LoT9a85WznwlfOv85fPIMRQA5/fcJA1ulftj6PkAgLTfDPvqMU
fAoqcf4mPp7d5vgKwMQQ3wNMmL+smM6IxV9ePgAVZ8Ti/FFwBQbRfxnM5c7T8I2MW0ZZLgFjnKEK
PsevhV/8cZD3zvlTQAk+4Y9/+TEBVpyRCr6+IzknAIOP/AK34Gv92MjR7AxinF1cwB/+QjDa7kqi
3PLrEXoBmPH9cwtmXPfLPZ/wK5iYdRbCwUc+//ULtfj8o1jihyDkBpNuIsnjWJIcGB2N4ZW/0PzA
cuy+yOJySYmdymvySYaJtCa1dXolCxrTBeHXCVXP2d2c9a+9YX3iruF1d8Li5UipgVq/SieJeCgx
gvH6hH46RAYkkzCD0PAZqN/rKPPfaWnbwgMT3O4gozXKGJ+EqaQsRJle44oyuVSckgmogesnWpGK
EDtAINhW/sLslwcFNvU13RXlQqCTGp9tW1xo9FNnkzcwh+bDmTtStR0RB5d9aDzfIt5x3YOwo3vI
CBlcSUoj/Z5gvH7NkDjgdPTsAh263mxtzDndkb6BBMoaeqgd+mr4Q9KRlamGUjMcnH7zmn4u/vC+
jTiNqZPpFthA+7djrari1UPKdrpbPFyofUB/slt5k8DefqbGhh608anaoHpaySZgEejTH8UfFNs8
3KgTkR7vIvIx+XtPpBaM3ILjkp+DbCoOqlDXfyBvY46TG3nQE1TopGNZN5QZbUSSSn3F25kTStF9
5mo41OV+0vW8Xl6x1GmATRjN5cG67bWUiuUDnsPBHzYdQeapNeihYaQqC1wN+6viul4wSiigPeIs
klB3ql+QwKCTS7oopKZH/hHGvspLnbvOwVyDQ9za7JGcv6dV3pdwyYJUEyHcTatSiSEffD2SkdvU
M1Ndg8jJUy3mX7+jn/zgSZeomCiJ4yjG/NR9VKD3xRQF/bJssAgYBvyXH7wycRW+VhY0lrM9BzBL
UVl43kQvtV6VvcsPXoJQohb/GxL9OjcebXMMDsMoovUWQX1+lMrNUMj7bvfdl0MD7yVP4SbVzv65
7oNXXdjRvSFNSlECAQdwqS7VHLErw5zgqKTL+2Pr/mGrbw0Phv3hS7Z0H7NDNlGqIFBZiNqG/lW9
MngrOMfgTyP7Ab0DIfmyNoEcCfG4jedXKEB9SjQU/us3ENoU/sfbDPginVJegAkT99HxCb0j8rdj
XL1r+nflFCVX7ir1vpa5CbdAJt2RQVVMp4F8YQjhtyEMmT/gI5t/aLbTfbtFn+aKfoQ7MUwU1KIM
Bt3+RBKk5pAhP5JIySL/w0QTi9lngGPA9MVqTdWaZjTQxKFXjEhCbCi22fbN0DJW2zF39todk73k
uQcbVSOH6Gt3G/c3iw9fwBKoTZl9DrzykmCSBZegAxCLjs310amfx0H/jNKx/dDPL+LBd5940/JH
eYqvp/HbPFW3cQioc7PtIXOGU/7MGVleAdp1t0o/WwlY7bPGvEeaSojG9R/hMB3eOe3Ud5fOyF/3
yqOSpdqfwCjs80tnQHJFObpUakMS9ufL6DHx7B3K56bgMUiPWuLNK4n+0zlIN9RrT7gmdAiiEfFh
5c2MAWgUDyAWSSSzSm6rgNE+FCA6jJPyHXDrDCPSCRhmBM0itKIuzBhCP2fkgibNtxqxb0pmphSX
DcgVVwIYYcgfqOQwYiDWWVe8BWV3yRrN8jqsDsdXtWFQn4nwIc1gerjkhGaaGdkqoQdjboCqbtsy
LOYgsBE6zHdnMJ3yBFlCBIP/H2Xn1es2Eqbpv9Loe81SzAR2Btgqksr55BvhJDOIQUyipF+/T6m7
Z+3jhr0DtN3HtgJZrPCFNyB1kp0A0bSHy8p1r82U+vd96/X78GoOdNDFTTHt9xApNR3Vt7JWsk2K
y8uTYrYQRkNo5qoujLZ55u9RxaMyelbLvW2HDdITADFAlyQTMwVkCLiq3LhWHwMmMdAD0NAxp8vK
XZoEmfDpQK0p/eubIGNzbU5jzUk4a5PcIKt3QNhZJrrqHWAUt0AW8ebTcNM3U9JDfQ5ATLNVCy6L
M1koULGjBGboFX7rrTOCOBerf1CiZeDamULQo0oNoK46yxvXbra9gVzdzcPjJqDuDIHEKP1n9LXu
qFwYFE4sc+Qm8NtdALM6RXh0Rb2wzNCKL+LrCLjEfdPzEDUb9GLfIDrSIOM5L/li1A88EN0FVPfI
QJsOjCKoygo4dWnCa3drsJVmDviyAoAxTi7UYbW9kX8egKPDVCqyedsl19CDwyAbz0I+slYg0Ebh
pxUVA8Ak5VoXndhDDtixNFoNrKn3wNZhyGMGhPeU5inOcqBqzERzJwiEItyw52VNGlljfLqsHdJz
nOgImSFsxMQ0YFKz5wUaHQglfmHMsxSf7tN1ChwbqGAKWq+sQV3TbL67EU3RjoHKb8UIjdbcH6Qu
qBm12yDTpASKbGZmv9eU5BKYw2gIEuIm9RDFHbXHQ8lEKg+wCJgZxwAyfh5WrFgscJCXVhZv0eAI
wF3NKsqhQJWwkEENEyoeWi5HuW8KQyZVB7fBAzFkDrl7B2qZurqbEs/B5mNBHONZoFRFOkRaehc1
jwjWDVlF1M1AoWJpkiGJxHgo2x2lgXAGzhshgxvU+/J4V+b8naoFRyfaxYXSkr/JgR8aBWailoMO
oNZMj5aO90OvD6fOkLVndMAFSuynSKUgkimnlpvI7Y3r6jjw/tOid7bGkKDvZnCWqru80dtvKHpO
rsvuRo8rUohAhQm43DFRKr06NnS1PbpXhaITnC7grU5DlDVu40JRAND9iTQ/LdGSZyug7tWoSl6F
Rl86ZHOJ2OI1qEY31Cy0sEghyvvgXNeQkJnrN+GDpoK/eVXarqnBbyeDoPKAIhnigQb0DyWUoQCN
Ua6Q7tjt1oba4mqa405NsQsSASKNe1wbddCO6Znlp3TgEVtmUCjbj10T2krvKbVbdXIie8UhrRxo
3CP/UMaOO7mRU1RC2phKINRizp5aBaY9Dw18SpDvi658HKjMdV3x1OFhgClTArqsr3ctgld/qc/w
kJTeHdqYsKlgMka2kS5q1Xs3bIxqrpyeTYUuo1nbzIu8AvymdvmbHqAJVtlvKEmA4WI/BJQL/dlg
AdY8V9+ISHmU10Bx4bOv+LTfKGy1Bx7vJlXs1tYN5ud4rBGkyUGr6TBDb1puQBILWddwXBTJXzmV
UaGAXKojpLm/dorgDKLgSqH8anIQ1DqL62pwUpyQZbkfXNh80VMGaZxax+ZyHSSHbdMyyodr/8S8
QBpD2b38LgT5KdAyaIqZBp060Frshj8m8FeIfcfcOmlrBazDG2XTFGRAZxV30GKh1AsGTwXctI6U
diW+P25vb29xF50KxMtQxQTCiMHjTV4+w/kNg8qb9tmZw5iWZGPjHFwiCUULth8gnAOmKmr+Kr+a
J1D/JYoQFLO4RIptRP4DaBXo7jY4RlwpyKnxK8CLpXilqNf8egBubaivIRgdQTobPDMwTV8KBI4O
UiOttWajIm1V4VVZh6JOKJ9KDcTlLbkgO8GAC5gTqaQi0im2YXMl84SfreRGR9GReYg1qLp75Tut
nJ5c9KZutDnVbauBMjYp70SX34UCwxZN+4naOEo9mxPQKdUhMa/WXBEpFHTrBssg6k/5xF/f878U
RfCV1jTdI/JUMLgvD31gVI15aLN+p6rd6PRPDhlayMf3G7VJkayQoPnQbDI1C/tGOom5Xi+SQ/FM
w3esKs4oW900A1XlWfXZjax8Px+ytSq9q7q+yoeUUrdBbU91dZW5AwTD3zy7G+7yx2d3QyWBlzMc
h47K18Iizii2Z8fHlcoaVe6v5qbCQQLnfbDb/AW+LPjTfQmzhawQ2wKFT+4vFByxBlQtXpUjKNy1
eaBle0KMDKcWNyMyJmFfYRblK7qFgnqr56oUXN2hatsBG0SfQfXilJiPajFpF3OFPNaj6cAZgKSg
+NZUNoMbhU7JCCSIN9EGLImd/JuoUROvHAMZBR41GyEmHWuyEfRiWFGuitZZViaeY+6gejHtCwbD
aILTaqB8gIXlbUZhB1Ljy1GT3StKuNquyBTWhNBPqjTpJOd7NYkG1v7h1xPo5n3848BjiEy1z9YM
mx+0L+1AzMrSfZHTG1Vsr0NOg6rP7phMU+WPqsbbBI1mKv6tQqDeagDK4iBFUYmEXAEamgi4BjPi
BidJeHKQQJV/y034BltC8wqFHcfcW/tgr4SEsMxNLSytkIurqZKqWF9RrVVVWCE6Cux2FZ+Qthkg
ApqgTvq7YuLPtURwM8w0k6aHhmjVl2wNHYkqPoOmWqlDRxleuliuKY4KmDNqrR53g9J9g4GvypoV
80f1xXqw1Vw9YZIyPzUaaFKK0KRqNr9/Mv/SEPU8WoymAYiVSvZPWL2BkTlWG5Eigwxxc3aoA9c3
5P9saSY6/2pLU6V25WOktmaFJlEKZDS95K2mPIQkhImmQocpHdhTzlNUTZDfN0Rv5fQv0+j7i/26
DxXlJengMg03imuoGpZm1swa0Ej/QF/7CmQAU0ydO5HJ2QCCU505aoo19DEo481MJdSmijc3rmHJ
dDNRYbRZfkwhpceHUNOk0NKJF2UbVwmf3EAzAGSuSIVXfbFyz/sAdRz/1nVFY+nXi+VnPAz1cduz
LFB6nE+O/WWXGpyJbuJiD2TpnxMGh8tbfZwWtWoMlGBHlHKPUgC7NT1UjQWAXgqSoTZV6HXa/Pqa
bv36H0ZeIQYhN3jYVzqG/vXYTyvok/rR7u8UOENZNasi6U3O19rbwrPK3Y1McMOPU2hEdXeCGDQp
GPMZ/Lhq6Ol2EdSuEyonEqdXUSVN4l9fpqv2kR8uE39N6ohcn+1CP/kJSpTsCyr7TrlSk0OtOIV1
xFibQITSYUeEAmzELJnVcGD6+q/iniLhuSeC2ROhJDyCSU9BTalaqmKudhiItkXihwmDLBmZIEsh
Qbi0p2euuslKIEq1wQ/00V0Tm5PoQgJJi1p1kikdqg6NOjlUVVdhOw64VMPRBp3lkVGlN6k/1PKI
el0Aqp6xrbrjiCOHWB4AArJeCimiirlljlaW+kGhim/BAKDjIk9WKVumYbKB0Hcifl71AyBUGKOq
hlmElgx76/SQ4iYNmgwM6tIZ5ldI9BxaaKZQIjolKwhqi7/+RikJKu7Rlfv+9cPRf6rxqocD9gjy
gYkw7w2Q/V2Nt86dBGqp9tfDUSkI7pPU6s7U5E8KhKGjxWkAhDngupVRvWUeKb1dpVCnABhRzYlo
mtsbf7ElrrhiKg3uoVC0qxSYWK1kZ399zc7P12zDSjBdSg0EvPpX29aBrlm9p2VnMl2uDIF12RhH
rOQgmP2lBIl9BPVC5UypgW4utXM5iyLs1bSc5Anm/ot2OlJGOXU8bcU2gXyPtMRNbq6gYHTTrG7o
dfpDFDC3bXvYgzpJLKCSVAlUjeeGTVaCNCS6ZlgahANO1F+kFxWH9a2OfPMsKFLr4UYrPQxVJQh9
nZsma2TT5Sh1JQCEJ/cpR0LrNhGHlKfKq8q6hmnrd4N2rVWAlQuSKLS3bt1BEjFlbcR78KFLk+sI
3juVHZdjQKNIeqhIMMmLyH9Rj1O9Z8WKSJGdS9NS828p460qfeoGz0ev2k9AYs6RijzI+qQ0azAU
/fXD+rlA7VL7BYOj0TWmqf8V3JPW7bDXMFlemRfOWgIItfWrZgCZf8iZFao12SPucEAT7kaxpnbz
D0DKybn/mxM0oPnriRP3N1f3UzRAC8rk+sBDgX3myXzNnBCPO8LgXKlYa39y7pIBECgEkpvE2R4s
BlIFmaWu6iNatIrwgL41egBE3foudIjqFgPrQTHKc21RHpuXX1/h7az/fvf0hoCMhsTkwEiI9odf
rjA1Tlpp7lHBLT3YujeXgZurqjtALyFyID3ioXAdldgQUcIha8aqEn1wdktuA07bjQubUda4saYH
lD193W6yQK+uFrsuapl9rwqtNbI9A5a+RvPCbfPuryaN2yi31AsBdjs4fNxMd5CZQ9nVoGb1l+77
GaWCw5GXlSVyuYdaKaOpehS0qRYmvpLYVD44TU9OHRWk5uD9qG1l6tCnFAM1ldcqo6maYwIHIUjv
qapjO6Xn+uc61wEF1s72tgoKDRa/a/FiRSirhxRtDxZoprx9UnKarl5QcoDidpM1PXjIxudoazSo
ReJyBPAgZwZhwvFSpedvtQ2txDlT1BtQuGkySuoKaDsouVisJJ5//Rx/arIDAgIsprng3DQoGNaX
5zjg+2OUFbu7f+LOhgeC5wYgAxwXVWpzUFpfZke6ArpFqfm69ulepR60HRYRjkIoghAak0krfO3v
IR4/LVUPiWe8WFkQpj1kzX65xMKusnNb28VddOWYVGbxOvp9ygdFo8qqiKGwzVTXrdG5qL8d7ZXk
Go6rlF1IoG8kW9L/U/k/xp94ZInku4baQ1Sx40ujC1ZMPzCKvqVXSAJG9NDjZG+e9G/oq4y94fVB
NRZvPvQKb2aiDa8C4T1S4t3ZW+bmOQCjdR9b1yeVeKhu3Im2L1PuN/nsF3ygd4MvWRqxKaOpOl9f
RjFF4NgzupNGjZR2YIlHD8hYkGhThYkzO6hVMFiiQSsptY+aSiGn+UUZ86/EiEQSy6FB1fu3Cfi/
fiAaNjfi4TvSwXUSxe2XP/7XInmvy6b81v5v9bb/ftmPb/qv/9M1bf2aJa/FH6KrP1+7P8pvf+za
1zZBoPO9+freHz6Kb/z7ivzX9vWHPwRFm7SXTfdZX7afTZe1/5Ak1Sv/f//xj8/bp9xdjp//+ed7
2RWt+rQINYI///6nycd//gmiEtNyddx4QwVhB2jw3WpV3/f3i5evOZ+zLGtEHQ5/TJrstfj47Qd9
vjYtPE7b+Q+PsjawL7jFbNI85/7zv/8FpJ9FTG7qUK3IFYqSVtZ//jnQXd5kDm3AgJZO6cbT//yj
Kbu//s37jyHIL9vzHPjatm0O//xniAC2KB7pX8/z33mlXyK7v4fABdtnWGrJfCVJXs5nHYvbInk8
+Zcg86NN5kP7lbE/kOy6ieifK/8qDXke1YsI4IgfuvL8O0Lkrcf7/46vnx7E1+pOe3SO3n6QJ4+H
JTjwfNGnYh8i2x26y2qc/Q+z+5+/7kshkPZFtfdyvq6Ya6NjWI+vI/ujXAxeB8toug+L4Li4RMJd
ZguLfT/8btb8/Qi+p/J+ydt//vYvYM9URyrsrMfJYzp5Kia17tsj7z0aD/0iBD4bOJY4BvGD5ncr
61sr9cdvhfzNFajN5VfD7f4YzxwHeXfySh76OTzPz/7BzxYk5cF+evJhMS3zT7Aob9qk84dyL7Jx
t0t8Gr+/O+t+xJb+PA5f9mqbSGVg1jyFdr6fHj9IE6btrM6F8dLM25E2zhbRW7LSZ83v9t4fM4Ov
X2x/LWmhYTy4uHaaPCYP8bP2uV8z3Qaf0byPqJDitA7BEeuU3wSRBmv2p0H3htSThoYFU+JrDpXR
/D+7gz55tHYV33t4qN60pb3RZL7NX+KdPhD7ibfceoGxLMbWYriBbeC306s8rEtc1kbHT2c9uHN/
U+nydDXZv04GmNJDB54V1ELjS4GvHOLrDRmftSeawHgvy9ngvVrGshFRcHZYjGnozExZT7xVX4f7
l6FFuNuENgYjk1iW0wjqpBjOrDH6eWM7ExUahf5hHEske1K6u9N+lI+bbREOZ9dG5gtvG/tZGEsj
7AJrFW2vvvomTBjlQZ6m3LLwlnEIaG8Etm4U7+jCzJ2netJtkC19LdbtmmKPKbtX7Zs+oskrMayb
nf00EUe/9dt3a5VKe9vJoV/JapTx6RmzulnS1gksPx2Rr62vq2F4CZKtnoluaYRD3/1W85EP6ptM
mQfdIgni0JFc08KRTrBf2z44AdyRPrWgk/roNCmX2V1LOCP6oAtqf4Aeu1Q/wGZf249R6PmdrP1T
eJEWmi9L0FuP3UKvhC29p3zbB/sNclOzvYxHUahv6+lpcVil2ByLQzjw9RA9h71EoU8Yq2SbB8Zq
MOtk9WhN01wcp0glfmb3g3VtCmtyzKS1Ok4uDw0t/Jk7KbfdMlszUKvzxJmcV1BHaEhY64ZZ3ch9
LsYVGn+h8uoQRZAGLO5EEOq/JTvPrx6Hk/zRfNTm3mYwdZ6zTSryNaD3j37j7XqJ/u/KnBLIla/x
nT09II4idFCAYgAWfZ6/5tt6nj/0XDpigK7F5VtDoS3dreObi9N7PN+/9A85rfTF5XUo8nt9bSzb
8Wk6cMRxvA+9ZTIdLM/Tw4IZ9IxxVJiPu9fad6Wz9nwcAfzI78ap3C8Lxm0wNxeO3wRZIqoH5tPy
GBa76r68Pz/aaw6SQSSSoFue1Q67O7yW6CmKdNG/pS/ofgpv1wXNw2XBqkf+cXmhE8C6tGuRbJGZ
LcTxznX8rmJ9Xif5qHKCdny49zQmq/7cvesTEJMhreUAAVs12/D5kwO/5ZcqLwoXMKLMeqktz6vD
wzk8LIe8euijXjqC+RGcI9F1AkhSIVHFuebCk+X7QJvqK5cHs7pOSffRpur8w7ZYH8Pj6hgLMoH7
pgyLWXrh5eZzgoja2nzWFvtN0Ulv1zycJ+78JFvHjybWMlvtfXvdpjKbGZvoDrMp+0mfF8s2MBbg
aPSVt3HFuZSdny2pbPh7UfqGfHaFLjrf/vC2B1N0gRE2Yj+6+vXkGjKtWLtRgLz2jODgFNj+Yb5f
df6x4lOOV3kNkHoN071vbLOZPT8G9tz2Pfa0TWGL/c57URUUYRXT6NlZ2HdXR7jr/br6TEOAlWtn
m99H04zt5DFdVaPoIIqDPD9m83gy6ESWM0yS0szopGY8Z5dvs0J7/LVrwQNidKYIH0ljVX6jynIN
44m7Yba+uIsjvrYo2T/3W1TkZ3or43x0YnKOnM3gIve7/S5dFkvUOdbWw2st49lgka1cWkjCCuJH
azvcYugnWvTRvrm7ZO3hHjR3+K0U1iaaV76zreT5jr1jk036B+MNS6RN6g+22rrAaGPt3tH0vQoP
csoasOo4Gblzk9E7BToyqX6yboNsFo32d+wwyab8TO6HS/vdHevjFimyVTzO77pE5HfXh3ZZT2uZ
bS53gyltrXl9ECDKJvoqmmtr6qb31Ci25YJd800LirvjXbNsZLbLR86WFl0qAdOs9Z21sYd+utT8
86LYaLNk171FANdXw83lw2RWgFkZXoJ3t5D7+XlqP1W7M8EfO8dh91o/MEN9TLO2Z1eyZAp+s1dg
8ub2DOBwPK12PN1e2LNylfjN43B9EBoquyxgc1uO8Yezd6p2KOPg9LyXSciSnsQZA9n5xkXo4TDY
n8Rxe/HTLdKQgTG9BlVofKLtvKvmZqgLPnXcjEsWYhhPD6HzaaGEfpjlfrk7btr7fSTiz2gHRdCj
U8PkPwhq/gvP3+MuInRWaL0sHrKH88LWxGmb1ZIRvq/D4WoQWutDuJ91J3mc5itj3U/NTfm6H8HD
G7d30TbSJmwP7BtSX5bj4Tp3xXBdYlezBag9N2fHl+N9cZ+yMe8fS97Pl4/rxWBCODlpJpFsCaPj
sf0O+PN1yJ9gvkszEeeAZXP24+25It5KZ+ZMn7lvPYqq41Ml6k84IXuHjWswr0OjE21YzryPbhyt
jp+nUl4rgUGnLrJIDBf1iHuqRIysuCmK/iR0yoc+P2cy+00UOfzXgEZ37BsfjzzqS/yW6LCw+rxJ
Hvef2kVerqCrRI1GK5CMd8y/UGg0Ocv738VRqmP9c7zyz9d6X6M3VBsoxqV8rfHkjvKtsed0vbCR
p7kE9rdMZolIXvL7YyvseZJL+ylfMzT1NN0AZB/ld4Nv+viwS0J7++uo2rnl7D9dmSpAwJEA6Xkb
sO+q5Ec7y7XKJKB9mqwckYin3eLtIUyWlTgEY7RI5HlWirfJ4s0Rs0Z4YkjME+gi2K2P4iLWWyIP
udKlJq1xLmbF5AXl6lE+uhNDEYfb4CDH84FcHYTF500ehUOWdhKrXEjP3+VitZ9kviZnZGnEPIZY
RHxFIxazhRnMytHL5iBWV5Hz7tARNruoJjZnP5ufw8XqxOlFaOBLU4zXhnz/DNfP23eOCbYsK7yG
ifDfuCyhy1LMTr49XfGhLxEf30sMBLnXxcOCb717qPj5vfYvcsX32xOCjVLcZSKcPe0J1p7C/eQw
Os/ecvE0DG1uYKXJIR97FZ+rF4JNsSn9h/H0Ij4WL1duwZ8lfjAJxeu8Fw6xjh9+TB+IucSC2/n2
ehlPxx9RyL7GBD+K8f3R9/yHJ369nMeJKOXaEtcw8scPVDzlSlQy2qgY9E3gECwKDlRq6XIgJpbY
LHb+yV9MWnE3yuWLN36ZyY+zb/BXL2fuB3yUbP2Xdnbgqofj1QvITZ8hlmEuR6UchqdZK7ZOkEv2
7knCozT9yVmGfH4rAlBtYqB+WAdWEIxcIc/T51TsgukSwNdo8h6exfP4fi93hhxV/qQRa4w05SkY
PS53s14sxXp+5f3z8RRoljwGcjqfBtu5K6ae/1SJ2bgTuzqYWMGcF0lrwmkbRPLbq+vHcouaJ6Mz
OgpaEb7YvRNuj11xX8hFJ5aFCMaoXvNkddnJ5U4X4+D+4xpaDKcxfY/9URtc5saUrflVLO8vap8S
L4T3oc24BZ8jWxzFLuKxpeLBI2oFsyVjsRejT0cG0+PougimQ8l1BZ+lDJmiA4ZjsFjOl1Mh9/Io
Fzyh4FswlqPP9V7kYfCxMMS0Czxxv9wHhD1bToARCCrphlWw6Kabi1yciPtO/jDspX8Q48VBzHSp
Tx8WrgTGKxZM2ZNP8H0hJL9/WPDT09hhvoLIGbXhkkzBEQ+L2eYopnHgpyJAU1LEYtYFq4eDTzj8
zRC7p80iEUEsmZlk4sH4/kEGayZnJpej5/vIz8W32fipFwwvx9XydQ4sUUyfI/l8Cc882uECnw9x
5ZwfjDJuJJ2xvTNaPAtOIpGNxgy2O4Yl5k8LqT6PNqBv+cxoEdwH91xdG0wzuds8vfXiQSdH91gG
KndqRD1ZzTSemD0iOPY3hHy7I+fNcZmyBUx/lzSb/5Y036qrf29uqqbw3eZmDlw7MSs2t5w1/6Qv
nq7+2wJdFEbx6LNat7H0hz6XKK7i7Y45k0/e511YTR5dMd+TapzUMc78/s158KVk/lc2j3Qh3AaU
0TzYsz9eGM5xqP8P9/EjuLH5ZQontnk4TbqRO2lLOHuou4+SyXBaL+OpuR3ML9pvzkFDNfV/2va/
uwB1Tn43MkVcDanJD+JHlQCSGvqwudh1yEkycSHi79E7I0GONjabS3UJrxzyup+H7ScYID9+gfAn
U3G+T/xOqKzx18eS/a/5/XeXpx7sd5cX0xdMnDpRD+6iJstFkFKUW/O1PbJXp77rf2JkVN27z8mU
uH1hP7sfg+D65k6u5kIbhvVsuNR3eAMReCEQ6O8D6n8EWRCSA/deWxoTzRH7z1QOnjsaLnhP+odh
MAazetd9pFtcO0Q/u4hXzxLR+rVnp/n1Dd56Ir8a/y8z81KjH37ec4MP0dKcxs9JUI1iH82E7Unc
lVNQnlPXPxCmurOaQ5S9WmDQI9pps4jDaIHC/tvj9F3bZUESZjKVZK9dUD3GFU+DQIr7fHTunEmv
CRr0s+5381dNj58unzLwEH6ObUOj+vH5HIexcznjqfwYPZyIBTVBw5h4VtSv8Uv+lsryN+UvU1X3
fvpCWEC0mVQrX1W9v58Qbdmf7LYaxo9H33mPR804BhYhs0k2v4aMnC6NuRVqB4KM4Ti7FSX7EA4A
+o+h/o7sxXXahQ5xeRHo/iVMHy6h/XTcRqHj74kHxi6hBUXbEQ4gFdYRk18/7S8Qm7+X+3dX/6V2
idMcapPmNX60Rz3KBKUwwpr8OA/SsA6cUfvQvh49qfve78Tw/jXupOp+E1+BAfulaKzFadLZtRo2
Q9bz6+ywqN7tXTPPps3sdzXiG9rlyzMisjXwb7UdpFW0L5taErtFpnSwH4fvdPqVsekLudWjcxDX
LSAt5OoCfLKaVlgfvx5fHQ3Cn+fHD9/9ZT+7RHWa00GNH2fgYZLXOhodjLtr7LOdna5rsCfZcXN6
94a79llPp9ldZWwGHeFZJ2r46rVPieRajg+R7MhxDzKBPjCLDeGOLgR4mrBTOexlNTsdCfdsrJgT
Eeeyu4i8FlTd29QnWx/uLhZ280iUhpdYZrpQUm9bYBpQRXr21Dw4rvdShdAnzpzL1ADKLzwSrvg+
u+9EM0vHw15cP2BqxyjRMHa8sK8FdtT3BSdxEWiE3OYYXgknch5e2BvRSX46rjUZTzThTQCM+zb7
ViZVwF1MEKvlCiD8LAdPJQ0CDhbBRJCn0fHlEEa4evEG+uE5Rx0bokvWi9+Lyn8cuCUkIBQPa6ot
4twSrZ56UYe98O766emJbZOQyVJXv0gJADQ+mPf4F58skf+OrzWDLkrCyYYd4iLsddOL/Tgn/NPD
SOJLNsKaZlGNvVhkPaAWCaRcxIt9yvqza5lTSgyziUdtUx3P7axKfWNJBer4ltHnF+60CVLp3V2x
iPLPnTivte0ZnXc2Qq614pCIw2RuQRqOILTLNJX6pC6nw1zozEXZr3vG8YOKtoqUHDug7JXsZ84H
Nq3DtZVtE5cSpxMv416en83l2ZJDgqIyHKazgdpi46mmB9pjsUgX3l305o2NVTFndZ95tudJu4pG
g8d8pm3Lx8FHN6usUXGvPVIaIb9s8UAaubNqfX71RsfZ/s4JkmlOzaXDD5zEQ3vmsg9EzurUpWAh
yzAmp+AQg7FAHr+u/OyhpLD45K27MfuWRfH4fBqjXBBBPmEbzmTyrSyWji75t7z09QvGUNKt0Qnx
jSzcn3yvCeLUtykok8efpH0KWsqAVJvh0RTqL69sRxf/7PD6XdkEUD1fi3hk0WR7qttgqAu4d9U1
cCicJ9vuKm2KpRdCVXgAlBtE62cnYS+MyQDTamFV1EGPTyRdqeyYtubIjKXznk7aRJijnEHLJvrI
WQF22FTsxT1buyUIjvCVIz1JpTHpRArAYoxLWG2IKy2uO9hSHb6uHHYF2WS8cIPsKdGEM9kjtwzZ
hHnkqAp3+aDWpdQXFovC+nBlROOQKtkT6aRsic4NQbE2IAFYdGNGjs6SJZKlPd1P47VKoo7z1iPK
LShIT+rQIuJZXaYWSaw2AlEvrGeqO7N0dA6rWOpbVlO6uLCcPfBkoqPsMxi3G2/ClRbvl+l5kkxP
jxFvXniPWSu95YkzDK1eab54WLWzVbRzb9VMOZqCKDwu9tRoTz4dB5K5waq+VyV695aDqB5YHovW
lnuWQuSbs251pJbrqXtXSSq1T/h08NzDrhHV9rq2F/3U3VxLysXdq0l2HwUw62fHWSLrBwymaaTR
zpudJ5eg9dnb9I2+rP395upjAEPi4qziO95N7ksZE4LZop71zwOZhac5PqvBYUHzpJKqjSKtAf/v
X1mG/nGWYcD53vj2u7ZOFsk9QphRcCR3OfruOmMj2XX9JPM2yQaDn6qU+cGvqDzFwpuZ93kkHB3A
+5gIMJEt4rOVBDYG3PqOmaZPj6Voza0R+cbuhFtvujudQ3OBOjtNjZZqXRQmK883DKEvIx8ApT/w
zWUZJMtoR9Fb9rzAXA7mDsN2WLX3xTQbx0HkH/0usL+ZEu1mn0J/vzith35JJyaecMQYk3bR9iIO
zPG4FwM+B99HChJqZGISOHaAOZZitCj3VMwwjhsPpS5aJpcbHMkCvVU6uu4ISjc8+P4bNp+qQ31k
w7+Qu9VDkdC+uvIHyv1AicU5tFb24hqa7C32qKTpT7XEvu+mvHNz8hGHm0GlXQ7GKsG8BKZM0OST
gy3AfXF5b6faM12KQPW76jUsphnTP2znrL+Q7SJ6q/BMZol4wgvVRKuWvayJK91I7AY+7eZJtdSD
fjFg3lQ84POmfbwyZ4ajnPQAwu46l+5dv2gnb80nhMYZdZM5YVgs3hqq8Nmk4ANUZ8zwE5psx10j
OPlEv4zG7ZwWHjnhZZbJaKkKFmD1xuWoOgjz/jrH5cjnVOANyfgwi9T7hiLT/dOcjxLXOV6avvtY
7syNPjVl/1lOr7zAC/NNOcUZk6fgCT24ivPYCxJ5CY+cgHRJVv3Ieivl5T5bcU80XIyxKWMOxxON
N0Z/SIstUu3A9eWbI8CQTQkAnitIocHZfzgACvUhHWNxqF2ESyG/EceP7sUYF5g7wFbF7G9VHsQJ
vzQ9zA+ieoloLQV0GfuX/pPZT58H2Sp9ogeXQH9gK2yk9dYvTLDNYbVJ3zP/TEHQeDyPD9Pqvh3X
OospmmVrqIIAQIPhnDNxTxhZekS+ii1Ox3ASbQsqzdvj3B0ly4KddWMu9BHQS2t1WKqZXNHZdO5O
llQqw6eRZUndkba7q5tJ6iyuzrSA9teCQUJ4jr33yXRwAN10GAmI+I0eiEstr5gRV+vPHMQ0fyTH
aRS4C5goFJnhWlu0f15ohiSLA1yi93xORfUw72nKl2RudOTPWFCF+XywSbed78iG1mn3btK30Uxx
3DFFZ84y9r3trUEantfnkEUFyAMotM8mFbTTs+TDVlVIMZrOq4J8oLDZi2j+ae7sVTbz1Da0S+DY
ieubsu4TFXJDNDHXV6pxVARVJqB2vcFSG4iYC4igEC71NYcut+NO6lk7S0xxnrU7REUKUX3unzO/
1UQ7zhf2OloMU3kSFqVCAp7zyGqW8ZsXXNa0p+q30+yq8RkVvEWB7338jbZXXaOPJHT6OZUgbcXy
zhHmxxbKZqPGkfqz+cH3NO/eVVxSUSUPZuCxG53G3FdRUxOOizHpLDGXM+LPTSYvtJYU7qB4JIp9
R4vVnl03Gixn38NdlXF9doopkQ952WkYuHAhbzdnn0cn7qMaNZfRgOLphZlum8vo/v9Sd17LjSPN
tn4iTMCbywMSoBElUb6lG4Rcw7uCx9Ofj73P7N3isMXzz92+memJiSaAMllZK1eupcZXlpfRNE0q
Urt57RbVNtTv9MHluxUiNMPAjqzdqXYz2yV20yHPi6ej20rLHAtU9kblBsNi+gRSV7h6cRkb3Wnw
nDetdSeO/sZFu06Jfdi8yQ8rZqGkFNl29SJem9ti0zy2m8Pd3lpQRZy97ja75j26Z7xbQlemj5yd
e9G8B9dNvogf3kvmALw8ZHNT0Fwo76x+7AC3bN0VUvtirRJ193ZyGIL5KoxJitxpVz87D5Qwxdrc
q3uWNVfrVbfK7vEidBHc9VKSE5Jvkvt+N7A5x53q1azzfl3R1uMG2FGWrrLA7PLqal5gjR6wuhba
Y+YFlEDyvbKt0Fny9U30tqqenFui4zNb2asfMmrxzzk7Zo0YWe5GHz01z0Ox61XsKaFs3pUVrGHa
sBfWjXpdrMV6BIvmPOXwqz6CnxpcAe4p78U1Q61u6AkZnqnAIo9C3xWRNgVBSNg4NtnCvMzBclk8
Ju+KCdECaZHlGzztBygSC/N1GN1+Tfa3fMJ3aBXd1veKVy4nt3xmH7vypnhrXQgEvr4vF/YmuqsX
Gvk9Ublw28eB7TzSNkRN7DD8bwfHDC/adxlpAVPssohKtwKb3VSPzQ7LKzf9MN1344rcd2N/ONS3
3fylXxtX9kZ+tq70TU7MZzJB35zV7JWbble4nZ9d2Lt2bQGIUDKmkS+n1sgWpSaZUnB1LDijNNQt
zIR9Kd5IKhYBr7vRntIH/dm4YruZA2dVzuzZzzMPiI1lPB7Sk2XzQIhfs/C2zhsGwgRd6rsX9QOB
wLgy9+8K5xBLg/1becptRRG9vahsN78Z1yzszXRvfdKp7eKSFLkVR9e4Gj00JzfxLvmpOu67el2t
Wyqm4qJ3n8CnrpwH6zJUXeMSEsEquWYMrCuRkOFXb0QST1u9EyOKdfYzegvRn3G123YrNWx8eS+B
Id9oV81Sfv7s35I7e+twgxoXh120rB8oGdR0jrtUevNFQSJPNBSeQxZxm26cF8qsqnuYXC60vng1
uew+UOzkSfaPeQuMvysutBdlpdw2/qfR8C4BSwmsvtP49sJwA4q9G7GWN7r7mb1VKHreKiETydRf
VheG5Zaf7I+U2K1cpN6w0p7KkuksYfnTGgyAZXiZS5XL7YoFNex66SyU2/CBSGdvwhVF5Q326Lfv
9kax/fkp2Oer+cl6ahaWj8/bLeLlt+ZjyfE6+1Xuy4/cY7zKv5fY5ByYB6YMharPzA2Wyq2yqrq1
iorNR/WsPhhP5SpIXFYMu4SoW+grGNaKuSzoMfC60o0kL3sFCeI2eDVAjpAuZ0L1T2WF2GnlvhdP
Ef3W7jsdHxeND57BNfKTmvolEQmMABQDOPGZqrAau9pr4Y2fLcer4x8Kn/mhjAusCDSQcua4XJrX
3fpn0JJ9WPgkuagvAJzGgOYP9cZ2oytlQfYbuMJ0R2fhPGocz26yxjfSnZ57z8kO1VGwaGdbPSa3
to9eAmQNmaml7m9tFa99rcGLiT6PdJNzghyG/Sf/Cp/j9yJ1owfeJtp1G80LVBgTuDKu+8tkjeFa
e4VYZnNvLCKAfX2tXkQQjtxlcNGu+pVJUOuuMWvepu89emMHP1/6dTx5F3RscMXrH+kPWeV7asLg
/9xWXfWHQp6lbTXc0W7mq8/pg+X05GBzzqZ+5qTKfh4omrrH7tK5cr7iHjXse+xd8DU04Mu748/q
CjziiWGkYA4uEcouF3ztjutV8ePwIRww3NdqV+VQ+whYfHyoulIvuwsuAq5xX3oJNQav23br6QIu
utiafu33V0D6vuZlXrPuFsnK9sxL4Ts7lHFBTDChpXNm0kERt3qwj+fLtL2FyHRV7FqKdRy5b81T
fyOKpbglIjP8wQGRCdzgwvi0L16dT5Pf1hbGghk+pPqm79gLvXTFlbqstmzvbXsTv/+asjVVIZfk
i+AhE0XiD1rCus38AsFpY/+ANeCWe2ubrIedHC3Hx24T924euyxamyw5X9Qo2XxQmLkFpuEqrN1P
5tLi+kApvbw2qd68aiDH78ZK5wRgLe0TYkAB8rETNyR/u2mpeDzrvrrqL5u7At5GB1Aa3xO77B/B
NR/HH1xIJWglcItm8AtuMVyiUAx0sRi81C9RP1nIrGLk5Hx2wEPidawYkxOs3D0fKneJ+9O8UjaU
OBfqergun8dXGpY+zB/Npt7oMCZsl2g0Sp59Hd2q73BsSAxI6Qyv8pwF6qF3NEyLV+E+l5vAfaBJ
e6N9OMtkQbPDRtPdmtD7aV8d7vr1r+lQ1+WSU+pBcCzn/rh6pVhFOVGwOwA0lvHdwOU+XAJuYfd1
KW5K7sr62n5SgXI66Etr8TKhQAKXrb/pNiBfm2qheK/VbXFL/vOZeBXsrfKulpavM1un9jn99yoo
5z1qzvk9q+FVvM5sjW6vefrO9PtXhZSjdAkroxffG1v+bHMV+zH9EOuGSaY68YPwbG2ln2Bmlas8
DtfK6FbkStfqW8FlsXqAMXI9MfzpklQsWsOLWIiHAP1EF8qP56TedJFsmfjLYtFeRh5/F0QAeoWa
LtSICS+8+u7VXs+PPCdzsQLYkuxG0Ie0reCt+0f+I9zXG9anB+3jPn0S7/KLs5vv0Kl5yu+mC1BC
2+0vFa/etI+zZ7rRk/aSLgL0pRcjVcRmR+jxSM5YEeaVfNuAp0xb4QP7DOv6gjZEYJpq8TpeMiM0
v/yUSQqo+hGV1mSM1+leXta+7GYvMuy3TXBlL8S8MH6WH9pr+GP8nPAicE3SZm2tefV1tdIOz8Ke
6Qp0R11NN+rKflBvwDzvtHRVbK3P/lLleFpO6/w6qf30vb0adsa23pR7EIWtsQBtf9Xfm50sNvKP
dDM+RrfNRl8z6OsHsSIyX6QEs+oK5eVL1uxOZqqN7WFzUEewQTVtt9k8KYt3jvRw51z2W2jfbrzJ
ftJWSYnMCjwaKtmw0ujRr1c9Ck7dsXb7bjmRJgMs8rXp6nBM3HeL/n2AQsQ9ckWKVzRLsS9vubj6
+VOzLlbwusGd2XU3rPdL+7aEXhlS4uDE92qXntCLAxoEeMR4jNfaJtoli5g4Scv6jbkC4Vpl0LFl
BjYhw45UMIq35pErKZtBwDYT4F8WuC7gtyutbbHQ9tFnFi7wOUmIkSFoiX1lPY/X1Tv5ynvJjNZv
6RuClW9avDLcaAVgDUrR+wkUhxvlw/kAxJ6exGe7UsBJJhf2lNhObxJw9zMMNw7efQ30c+M8G2B3
oM6Lbj0srJ2yPyBezmYCUIGSCn0UPHVLJnYZP4K4HPgZ0W6iEK7tmzUlG66qi2SLEhebnNPotdk8
TE/WMoOdCpKGrihoXQiIwcb4jP38DiLTpcqhCufnvvDYSCsWFVZxy/pOX08uISDyTE6akLisYPBy
VwDuvFIXuGxfpK204rKwH2KXKwtw+mP9Y/KVn87PhCP+Xfss78yDbKzbwR760O4gd4L/ywBgBcW3
1j+cIcKX9qg5fci7MTvQOBbWpfIyb0fvcH6ry/gd9tWLIg7B+xM6VPHA6xkU01n8LxCFI9U9UK8Q
IjJ9Ev6V8dysswcIzUSl9sHaR162yN+wdY19WuW+L7AoJ8j3X8orR/VYoTmzk5lD9CR+KO9O6WbP
JHiHKyWX0fthj+3OW/PGvjzz2BNlxi+PPaqSouOQ5ZbWUzcTLpxd/ZU0gmsge4oHH45WIqW06M+V
59UTZTNY7zIS4RYtiqZy9LmBIexuzKboqduaK5oduKw2N3i5PDSr8tPxOr/1SHNA5V6bvXohVtUq
Gc9UiJVT3/77Oxx9+ziKJgoThnzYhrck/b62Dl8C33qs702g5TMjfeC9Hdfufn/akQiAqQg5tyy+
ONula8zX7vP1DBPNbV6Ku/RS2apcKKH0Yzd9SAbD6+8ff4qO8GXAj+qUFRpjMuJC0ZO0zq9Cahlu
DS98HWyxYDJHVyXabbStsQXx2Ui35Q6q4wd2h7afbqp1fdlfdBtOvsRYyhfDRUmq4OzTM+94qohL
pyMqLhp95YjSHFEH66zVjM6ooyf7ZXZcsdeX9VUNJIBKvTuhgg3X1YJTw5lEM8GZCudRA+OvCvLv
D1ePCu5q1k2B6vDw6cZ8QSbgFh/Y+d56L39ywUGWlOD1KL3oH/LH+EoM+jU9/1GD3f/+1jmFXf7f
9oX/6JT7PyI8NOAVr783yR3+yn/1xEmG9hcKkbplazgsInstM/3/1RSH2+1fiMgiTEmPjH7cFaf8
ZdHgrB4anXVasQ/6Tn93xRnGX7/6/GmLMw7Sz/zkf9AV95XRI/H7Fjq2CL98ZUakeZo0piYir1Bm
AV6ZiwEGfJzW8YU15O25vvKvJ8H/POZoAWrE4amsiwj7n6J6Raeg3cmjxWX3t0Hf/1fE+b3R7PRX
4Jfx9Svmwm6NqlM4gSPEUp8VSZ8GkucwKobHUEtywzjzoK8Mo7+/wzy2MazCVkYxS4+80VD7Dl0K
G6lAW8uM/ZROFWCsqsXNmVj+h2f9IrX8xmIy8hqP8kRHP3TEitTVJx3CNHKBnpm25lPbBtKZlvrT
o4c78NfRa61INaRURJspMLlHFlbja7KprSr04jffT9BRJPp74JA9+fqMuE8mHQ/MdEPjvK1Y/iRZ
/cfc5SptIfRoEn7nNsk4HOkFv88ZRPHY0OKtQGK1s6RuF3ZdGMHKcei4MKQKcWWSeqWZ/Lyc0f2Z
p0l5GLpBXw+h3WnnxIQPy/N/zre/31o7bhTTojwbYkMV68Ix26d+TDv+lJLqRlB9DGsIVk1Vv+SK
NPSLeBrGCysaz6UTyumH69rRqWZhNyLVcxeup4mm6LIMkn3UzBTvnS5FIDvCgr4PdczPrdgv6KDf
a2XVnuvhO734NOcoLoSanCvJ1KKT2mkUYQcyccwAxU0fyvkqK5tzi1w7/OA/h5jO368LA2GIWenE
1Gx6286DfYKySUjJVIpN7jJKNvZcpds4gGCQd80BwtHUft41gaxOBRCtkjczGLqkRHdJOhuFL5Qm
p0OjnxIjKny9z9U4XudWOzjlRTWahaldFmKMxQ9bjuY+9u2sVlD2tKIhQcLFmUQ+1EuESMeEaos6
DtmjPTujRcKPFC/Id2Unck19x0mdKjW9ohkH9HViLNe6/JIdo60UXZXLel/XTlAFZ+LO6fhJTvl1
lIIYd0ZFhMbaaJp4E+upfs1SGM+sc/RFT8+CehQCEvZ80ZZTtUklM62vO9hmRbrBuzsumo1ca01N
w1Y9N8o+1tVG37MBJJlsLh7zCIwB26escw2tCsq3FBLeYF4ETZ9my2rq4xFGS5AGfeZnKIOCP2mV
FSXc0By9rYO11VvOjFW52lU/5VAt1dcwwbka2LflP7CEwaIbuX9dSePOb7oRZb9FVOZJSqEBSbTk
IwiCQb7EqH2O32RnzofOl2IngVSSxIEBOcgOJAPNzZqmebJBbe6aA1qXi7BcB3j8hOtiylIo3k2j
CMttHTm04VCnfa2ZfivXxYDMqZz0E9igIo8C4qDUtYO2kptBjMFNlTmSGr1IjsDw4glZFD1mzSYU
GMdcW6pjbPpFN8TmjP61rZZXYWCkIKe9FrcNqhx4gcFmQvUsqHdSi6pJhdmx1TeXtMuL4GoWet+s
W5xPsLc37SHVqPNSxZgZvo+kjDwtm4nbi14JpHnnxM0ScuXwgOIVRIJAieyLqsoTAL1YMoz+rp4K
zTTR/7FqMS5yUcfBcNmhXqlVFyx5dtftaI3cmva1VY3GdZtj0CJWrYy9HoK3ahUYaJFkWd4W67bt
MocIXI2hpqJCmhXGjVZYzpgvJQwSB6CdoJUMbp5FI3WXNuI1Zuo5Vii697DVTASstK4254QSUDOo
0kpT2dTxRV/iv80dXuOs2MXx0BbXcyry5Hmyu4KWsDkM5/pmLONqginWNYYAnMj0SGH+TZELsWRE
xh5UAAPT4VPT8gl0IZdSrUX2VEdbGiQjiabAS9FSQVhXQUoJ7uvcZ63DVTpFZc7HqgzzE/o5+4LK
aZ7a5O4UYes0WVW9kYbdnSlqLTduuNkmdFd7Rt6jQAcWPGNyXizmKAqRTHan3E4D8CGc0xzapgid
abnKGqV30ks17Gorv5iFVGnTLR5kfaGsAmecxU8VW70c3B4J05pmVBOrURB2RdJ6G9l/1Hjzj77N
Mrv3kNqwop9SN0ahvJwly+pAe5GuaVetCNURUM/WMzWFshKWkfqUlyrrfzE5EwHwootiW9pJOWnT
RyV1ER2sVWybc3pXNH2iA7VUpQQfoSaU3/ZO2Ir3zLJzRUEFWXZkoBYVaaVdPUbsF1hhtYpyDYNp
Cgh/bLuSumebWfN0kbccZ5DO5rgeNlpoBSn9Z2lpQPTUJq1M2jXmtUhEb6I4zDnpZkTulWWV91KX
rURcof/uotZY0Q1W0kdvOEhGcuC3aymYHaGCWI5dV3mGkppARirs9Ep5TpC8zeRtPJex9iGSCZPp
fR3XLAEPuxh77LzSLqwAwnadaRY9quYUmmIzZRhTpX4bYCpzJ/RRkOqNWPaGBy1QMaZQGpM5V2lQ
zMIOT7rbOZZSuoHVrsg6GJsEgnLSdk1lmQcW1KzhvL7q6qLpLuUkhbx9FQ7yRE7HKSbx7kFtZiH1
fT1pwkdUAJt69OxydvTMH7M2Sa9EPdoa3fKpVhvZz8xJ1an2rcQIonvdqhDQce14nvDOyFSj0K4P
RlISHYupVCWmXxmtNkNVq3GsAyNUUfLtUiTIUf9qKqgFVQAcUs/jROaqJbrZ3mehOvXgE7Fmz+Sc
MIOhg8iW1tiyZySGESiLrI9qe5dLSTtTiegSo7cWWHXqZY2Dt9FS7pqSsKprqAaaTq9jPUk6/bBJ
a9glLRzmLN4QbzOqFcHSbuCnjNkApmthJ5XdyRGaxWwdvdZieZFUyTDTPKJqbXjIeUZRfkZJJetv
oxhKQYOXEBFcozqs2obifNY0AH5hm7B13Dgc7e5F5RAqyqWjJVljEF7RPIWjFyE7DGFALQMQsCqY
+Y0g18g6cdfI84NY/dR1EC6Rr0Bq1W2LUbTYmgzOgVqmhYm0TqckZ4bTJtS1G0vC/A6OrayYVAU5
CzgH0Y2Pu+EC96hpsBajVDeU0wZZTpN0bRt5A/fOSY1idLEURVvOHWo50T7DJqeHvTaCUV3WWhmJ
TzXD0aSnCpkYyrY2Y4WkMByh57aJIbdoObddA6nXqhHtd43WacmPnRkrR4rlijMMHwGne/Mm1VOA
x4A8ookAt0UzlfhVV+KCuHhIY3Kae5OgLwdXFW1UWEvmsaIMKKstkdfNSJ+UD7W2w+4q6YuSsoRa
SfPjUOUVGFefNthCLcwCRSrnoNZXZvsYofHqqQuEmHqsqpNs/sB1OqD4yT+z8kHRpojHTVLHzYnW
Z3MIfwxBMSgP9mCxn91kku32OW6mMLhP8jqlKzR0moIKcqxnBAEzTkYNx4ZMlTPbG/K+azf46joJ
LAxJSpHDFkE7zQ+NUSE6B3elF4jmzlZKBw1XqirIGVuZVuAef+3cWMRKlICVxgh0W492bNTQURxp
Tkpfi4I8+NGY08wSGiNutHhNI6wB/Thw9JWZjnG6zos8bJtVPyNEtLGaRE/SZRqocgzrU0TjcJ1H
SpFCpZBn4RzCh1KWmovuTZ2AwKp2nv6IENi1bhqziCx9qfdK1VHq0oxY3k5tFHGtFbEZT9c6eW67
1iJDhoaGNne1UUqpsW8SZTJpQiiyEkbkmCdOWx8kvtB4cntT7gNqXBnK94CwRV0r90HnWMGHUmDp
c1unhokjBatzduhMNuJ23He57vTCm8Z5du6cVNYz3WM1DNS2TSlyahY/0scZJSEnrQDpU5w0+jva
PlQ4S4PcpspV1WPC8DGGQQInPCKdk2H41knbfNSVUXTOvpLHvIJnlYdRcymXowIeVStGgFY+Ph9T
t88NcquIqnklMjraSqMTKwe3Rum6RBO+FItWVFb7GUy2oe8mIx51Ax+u2ZwV6SZPutxxbuqkVtTl
95fZ0/dlVT26mLEYorGKRmltzdmzqqqQE/sZna+slZ+/f8Kf0v2jdBz5pFjEDdJXUxakj5aTtgHl
zqS++/7n//ABv/qnfkMWskCqirTLEw8dv4RSmD5DoI1GRxYouFutuPp3j1G/Xlok8rci4pTexLEc
bQUmHk897qq0SuiF//0jTl9T6Sf6+gi0LoWuTnm1cUSO5AadcbgSzWLdcUJuqkOg/v45R10qfyMB
inX0LQkeBvUwjAyTFgPdq2NgB26axvNTrurFvWZVibyuWshcxoTJjiovYqkLt2JK6psus6arWNcB
OQyV8Exf4ZnPPz2RyjGqUlfUGYyqbFYOd3PYiTGHViOmn7nTGz+///KvLTL//eHHuPVQxEE7zLXp
q5naXYk0xT2CA/eqUubJ75zms6uQMLYwKjsDe53+Jtk5TPVvi9MsVaVV+Dk/TPXpPsed4GXK+2oj
UnO8/f6b/oBGIcL59RlSk7YSWoGG35sW7ltVqi6qSUcSKdawjmisdyVtnyuJ6lyu0B1WDRTqtTbQ
F1M+lN5wSCxkQ+z7uJJ9tPCfQ0xUl2JWs/X3L3h6/8v20RhwQ1FQimLQc2ukFmsagWEtQG/12Pv+
AX+48CN0/nUEaqMfMd+WDN9opGCVc/ouIpkKpFNjX2bowlrWktFtYzM3XdUJLuziOcLcRR4pohrq
rWlnNPo4I4QwvXN8DhZiddlR9JfC7kwb2h8WgnUUBNVOHqQhKSQ/1kUDMNiSiRlYCYQ4Qq++H4bD
1/4TfJKto1FQconjCEMwPwB39FInMFedlMPzsajKSGN7rnH2D59iHq23VictmERjYXbWVNWC2xtC
I2HdItpUVBiSfP81p0EcFCG/zqkpgVuU5F7+oNf6fVXZw06IwVyMwBZ+VNEfNThUdwJu22vhRNKZ
xXqYj38MInvpKAa3IGB6RIXXx8FEREsjkZJnDb/CZy5HMH0L2UwQrOeWevP9Z/5x7R6BYamMRSJH
VuAnCujoUBbQMe3+NUVxeCIiubUdQVOVuJBNMtBerJv5ok1t6yJTpXnB3zEXRlqEy16OArfKHeT+
7LHwDCm3XwMpcN6/f8/TkVP+dZT8FshEOOeZksumD34dunh5T6tyDCnqq5WxkpXQWuNvNSL2LaVn
QufJmVDkQ/3p99DZl3bfKrEV+EFtIycTK6jqzaW1zJVZuswzbVw4SlyeyYL+sNqOK0fY66kBgIXp
l4nEBEhQPTNtshZqlcL6KkvhC1EEy8IOX5SgF2d27K9v+cdqOwj/fv1GPQ9G5kmX8FKD3sBlRHgC
SN7T7dZcjQBTrtRBJk7wPXFRXR8gQYQ3dTA0Z9TbT8PyaMwfvUBTShmeGir3anCVu35W32xuOV4W
lOlNY5cwIdXihXZdc6FKmrLSq6x0v19QJ6OIjNj+10/voxkQpc04GcX0puFn5pmAsA9ces4djCfP
HTxjjuJhMs4qcpum5DcWsPzWibHE4yaXys2ZRXNyhR7Er79+QjuarRanIw8Qap8up7RA+W3IDyxE
uaSdrRtl63DVb7sz0Pbp9SI7ytGgjVWpO3HFoOVirK40XYFr22DVN1nDa0ylFhfZMnCjqaBTqGm5
iE/mvNRGKdp8P2l/Wi/y0absLDvE4GE0/SQCmQtwyV6kFsZPSgxyIOFg5yq9AOVwpHQFhjzBIjLj
MybVp+fzH3pFSdDMRadwhIowE4/SkFa3bdKWZ/biyQCHA8Bhnf4W4GTJjgrJ6E3fyhQcEzLEtqpR
PBqYPvpOpim0gzQQIsEI/k18QzH66Bi1JR23RduiC63VnUUmt/OuHhwytqyE3JSlcKbiKf93Y3dc
cimn3uoaeBz+KFiOnt7YUMin3qC/4/uVcTKAkuMd7QV9wFpatjuIvtV4F2TCtxDVswRkXKPDpkI5
gNaybVNrTnpxZgT/MGXG0ZRZsdrKRkJdQ6my9kcfhtk67xISQIx0l6ZRhn7fzMlmSDv7zDCeDlqY
GX1dJEUHChlMhEtqVtVFSdHUUwwbXrUYa+/7gfzDI35xoX5bh9NohibZagDEatkPAQ53lJiq4MUW
k30mFz29kczjwDhTxmoARPgKRa5oQAWPx+NwtJwza+H071u/qqO/fUI31JMmsYv8WpTDtgPFvrQk
dT6TGP4aiX8cmjJ+YF8nQZukuh8l0/B11Y5vYrnrl+EkTcvKUms/MtM3QNmDn3WDvukQIu9pRZM/
hW2wmBIlf/g302Qd1xhtQ8kMY2xY74YZXASYwl/UYWj6cUfj7fePOJxTJ77z133vt2FMsdwNUpN7
XZkLmLZRnV4orYMnZdWgUzDm5r9a1Obx/SxINKnKI+4NgFrQZOVEpceymnflmCtnguvpk/IfTBPZ
KuUkSU3TT+WuXSRyBPwPtOgPVehcAmViPYqY/Pr7cTudUsvmP+ANrQYSSpiMRBrzT6s3xALnNJQq
6tJeTnJQLcI+vEmSjLambv6cKwhrZaMay6YUiN3GiuzmOtWEsYFt3Wc1No9V3+HqmQMS94pzZn5P
h0yEQr6u497smljCnNYfwwTD91bqvbJzIDTi9fSMwdbsjV2LIKiZ5oVryYFyZgOdjjDmscY+5xt2
IgfYprLmnK4NG0fFNoQKTJnuzCNOR2bz+EJup1UNfM9tYU4t7WbEkR1rmYeogWXdDtW6mqKUNjrl
/vsJ/8X8++dOMbWjsFzlo53kFtUhtTuQjKmg+PicNEvU4+kqiTpj2WJgtVB7bt1UC/qLJpToEbRr
sUgEp60hmXhrKGG+ksmGPXOQ0rXk1LY/xLaGMqKoNmHZO2c2w+l9ja7813nHUUykY2iQxDnC3mmd
roL4Odn0LDscXkkedfG5fPEwACcG5vjW1oz1oMqJQBI9vx50oP5JtZ81I0MLwyya9dyaiK059ALr
jYlI0BRIq8GJVW4dKhIN38/OH5bbgSz4e2I1yqkweyV3fF1rMd9ITOyJh0TcYEltnXnELzLyie+U
D8/+LVRGnAH4/ETEFzNB00KnlUZFZwjYBxZ7rmU1LtgD4r4dgQdaRkapPtaWY6NI/iiV+iooG3Hu
XU6PuXEsqznPUjLolHH8yZDNVU09eNmoKQ12U6p7IHTBxqr0dINLdbyxJ8e8xhpbLKveoW5ZzMWZ
m93pUTeOz/i2cORuSMJwlatBN2+TroPVUNqSit+HYvSv/2ZuDevoOsAJYQ5TLzt+Uwf0AHT6YxK0
2ToZZfPMcJ7OJYxjF6g2FBU/rUl+yCkRrIbZMGk+pCp0Ds36w5XG0I++QZ+LycKKiau/bbafhSFu
7YpO/TCung6OoLt2ohkxbHHMhg57KZuVtf9+8E4HSeM4SM5GqM44aZMz6GbtUb4WawqnO0tkphvX
gqZH0Ta0Mzet9/0D/7AmjhMKTGfGduAk9Ic6QOnOmBDLCAk26iCdo+yfPuiB4r5uRF22JyXXwHrt
uQ/uy8R46zHE8ZpCoxdVbRCYjmEeff85p58Fafjrs4QhRZkBGAwvLkZdPW+nrWRYmS/JBa3/Slf4
o9GU56jvh+XwzxCj20fXtWLI9Cl1DghRoWp0LRs0uQ9K6NUS6Cc5drs2OkVfysGAAFREM6KpKk+l
poTv33/t6WwB3sTXr1WmuVTmuOLUACrz2nBEWVrM946SILsPnQIm0qJIx9sg0IrN9488fVDpx5xd
UQ3dOM08kkIqIumtVV4aJkyXQaihK+Eq9fDvnnM0kUEUD0lmpNCUlJ4WRpzlbodyoNFQHvtVGern
lI9Pr/9/ODgoszMYRTVJMICs0If/wdazbWkVmll2Juz+YciOD7u2sxJljEERDtwEpBOickNdvl45
bRpu+w6V6O+H7HRY1OWj3DGDn105uoHDopyO+yGKgxctieVz2/j0z+PGdLTYkr4zRC1iT9aradPq
k7Ql8CFc8W/eXju2tOyrrJ8iu0IoIsmdn1Bs1OvYks5huaenGTHnry9vTbOiBkWHegc8nqUhQvSu
tBEhNZhz/q8P+I+6Qf7/7JbQ8i7uWvH52V6+Vv8LzJUOPIA/d4hAqIr7mCTh0CfSTgc3psNf+Ls/
xPoLtz3sJhUMvBxZPbjv/r/+ENP5y8QYCQ8+LLN0rL4Io3+7JvG/TARgMamU8SYD8ecX/+4PUdW/
bHzPsYg2NFQVD3/vP+kP0fmp36K4qauGwsNNnJ14TVjYRxiCPfRCHSA1eX0nRhxQ8DUsoC9F9Axc
FiHS6PeSmk7y1soGeCByVIKjilLRpzcDMtdbCM/MemmVNgm9xpFgtMNDhSfVOgdW7kKeSu2lVc38
Dah+bH2Zshg9lW3iHORbJFnBIcFJRumqzuzWWcxjNcyuITSj3lX/l70zW5ITV9f2FbEDgUBwmnNm
DR6q7Xb7hLDdNmKeQXD1+8G9B1e6dmX0f/wfrI5Yy+2lRIhP3/AOXdqqZuvFMmjfAYNCwAGUCdje
sfUqOL86kard2kU8IgERLbH6zPwtCk81xotAvqTdJbg6QNuJ74LFkjT5LIuMiZG6J3cdzBKo6n5E
DTbm3Qjx1e3BkaFvCKjpXrtx53+IVCZKCNa+VkgohU7s2X/LHOjrLu4LlMz6wUSl8zjX4NUfQM1a
yUNpT0V2HjunaLZtipMjkjyjVmkod+4oAJ5R3Urtv1VzHwYIEnQOCRfyfY1Jum9JNfZeegIa3YXO
Wy0xFIbfOPW2SC5dC9JpV3V5Xh9hI2HL2rttF76lw4NQZZYNTnjXLhpX4cpLUjjqKS97I9IEEF7W
c/62brIMaNQkPajHIc5Uh2tLHeVW99HN5rHbOUOEXlTlDrSpsyhFG8nkS1edcQh1unjTlUvcW/uu
scxysqfGQWk7pLEuI/6/pyZG0H/2Hwi/TXc/1WHZvMl05i0QPbI5/BpqIOFiFBoHz3mYirdaheR1
McwqUNiT6JHGk8x/kP0qdZr+wVYPWDu7DmYXwQQSC3Cb79X7IJuCI9wFsf7dGZr4EPBnk5ulAmUh
0fKH7QgUTs5OhfLc2KPmU4XtUBwhDWGg2mT1fIzMhIuDE48DLGOMV8lx58YNmz+tSBXJ2dIWgRJM
cyrOBjNsa2sauRTHyRqdroLtXQRzgj5g5MiJlqROuia/uMavU72V3pICAs9KO0v+imuJG2MxNK4+
YpWYzn+MOEqueki6xgmjHrLsbqnQe66SobFQX6pVsTcV+Mg9hIb2r6aY0EaqRzF+9qYUcRTfMN3f
dMhXP4wecM+N10X4msrYSZCGcma9m8jL3ne9A36tKDH7u2u9HuoKOHBn3M0m6c9NiJnrMZ/GOf+r
bMdFH5nnVBpIAt2WbWt1Vb2jWzR/1cKVsMbzcuk2/MtGHPNhiD4vkTVX75SKgg9zPcRo+y5Ja92H
hTV8SbJh7I/1rKKRd4eb/LE0k/6e1kn2PqqbutipyEc6iiaxo/ZBJKR9hJ4xfVnsroS/2/ge79vz
hxldgqUQP1zLXcWjKK4AtRe8o+0ULV54qPFfRjbPn4GU9VFCk33oZl5vaecIunj94GytcV7G+zQK
yy+dbDB2CnODPJCNmaba0QNBIQsgAAT7xUYVsQXNyn+f23CX+wq46VRn9nQ/FnmMEEsBEh67oTDo
j4Oelpw8W+d/e3GaxJTYPooVC4mhRBLL9OFptjr9VIA+sTaLLbovAQlK9uRrxzfnHKx7vKmE1ye7
cUTs+2iWIW1/pAUehzt/XLCKBrwSoKgWmkxtC1V2wa6IY6/70DR9iqRXqRF+sWwrwX7XopxAQkU1
KMhOsaeOhh4PvmMJIfQyFhIpzlA2nnNaYrtE1bGLCByg3WHJ6mxSQJQ9L7R2ixNZiBuMhfH3Kp0j
+2R5sGG2lmuH5bYudVQfLE/POMO2OYLZUSWtp650/D/DKQK8G0SdCXbKn/0fERCbehslI3pgPKYf
0++KMn2eorkEPGzCzDqbRXbyGMLi6MHgzCkj5dSf60vkObT6PDCE8JpBedKLT6vRkLNMZbuLo7H8
OjgxX+CYFZ1EYmfOQAkziYsurajHajcZWqtIijE3os2BLd79wiRV38UT0IlHv8+LZk/pniOmOyz9
QyNrx7qw6RD4u6Tx0a8qAn+49HOmGR4WFgfvLjZjbAHVcQJM2hdmjseOaVh7lnZZEmB9gZ1S7jSI
zahxcOYdQ8kIkbshnn7EmLcDb3T6Md8L2BvRfllUOe76Gk7DXtQ+W5mlrhqPkWICTGAp19aH7kac
7KLGvDHJAlPG76rd2LbVm6IS43uP857uQ/As90nnG3tfU2aiFxG1EmxLaUb7W+XEVoquKwwy/pe5
S78bj5EQiIk6/rsa7QGNdtD+02mpl3ibh3GScYU4vQU+mJvTXRrmp/PcpvoBwDRVaioYpP5h1yXB
OrZtdDy5bjAmsqfSQcmiKIAZmWmkvAWZzJZ6du4l96Z22Ni+iIru3vRBNKAgoZLsQ106NiJR4SS6
beuavniy6qHAR0i5RfGlY3vnjTJEJYa2g2f+yJIpb7/MbF1ylxKm6x2QW11s8tGZ3oGJ1zPz36jC
8rGu8VNyrKiO97H06n6fqkJWb+besfvLJArxvfWLCXud2Y/DvdFl1xz7UFTDsMfytVseHBvD6ukJ
WHgd5I+LTBTSpKmyByR7TDTs5OD2/buySbh/6imZ0eHw4dNuinAIkQ4EURdsiVKyONNlc7O90rVS
u7QYyvIpaQAcl5tsbN0WEUzb/ZKu7A82EW7QFuJNZUN+UYCjHafFCyavPYVEHneAeeAiTcwlcccy
e7DS1sYYYQyKH71clATc7pmn3rSYg8NDQUSydUBcH2CaWAj6tM0qOFnBheo2A2Ebnc4KrtAhmhWf
KNOpBsEWTQazzzqg7Zi6FyEqpgCYnIOCeZi/b8ZY/amzqoyeaCOY7JDkzoKUtWji5FMJ2H44LHGG
oJ5VDrHc2n1VIh0Hjl4fU8D18bIZprzOu33Szpm6T/GrxDNJRuZgJ34fbPrYmXjc2RvQ1O7tKcDb
qpjJFzrSOedbUDdpd6CSxGAZ4kxUBgeMSEfzUCte9FMwOgrpv7ICFJo5pNSkhLDe+I6qkTCXkwx2
b2IrQHtOmXFYPupFifBH6cY5kbKvig4rjsUt209QpM0PSIOj3orQJ+RBxWv9x6peUv2+m6Q97bq8
tsP96OEvjZ0tSO5t1fRtu5+6CAXoaekksoE4+nzidKNAGLnQLdJG5BjcCKlHQKwmy7/J3i7qPd0J
cDTZ3MgeVkhtI8G1dPYgPmFuOIpDmQsj3oL8Wh8eAgq6OnnbN/ljLY1BkK1eadaNmTMBd9Xxsu2C
By14la7PFHxav4/urGKW0d8+mBUE7+JQRjsJCB+RXDmhHxJAbgg/hsI480kAcIn23ZRkOf4u1uQh
TNwzc/mk0LzAvzOWiQtNSQfDPp2mIIG/EgcFJj1Q2pqPUzvZAb++7KXwyC0B5H2sCoXkEOl8vtzH
eW4PTzbev8mhhoR+R8XbLKdeeIXYpJHdxefM732xn6MmGzfd7KLUM06+kx4wnHX/nCz+wtY3Vs+3
QeByjmAEBEgBFaOH3neLC6Xq/5ez/1SnawH4f5ezW53k338tZtd//b+KWd//D4m7L+4kmOuukgaU
iv9VzCJ88B8Sz3YJndl2qSj5W/9dzApq4DBwKS5x2g7V2qD571rW8/+DfxfLExiAqwqC7f+bWvZ5
9xj/4NVmwAtwQlaU1ep69KHS2IHXoYZTMmv/Tz1EiDOWmV0uG+iMzLYS7X2syOX0vi9bhEh/2ae3
//Q9/2+NApyXWZiHkdiiKvJW33nea5EmhQZj2ukchW53ziKNROiEWKrQnTq+vtRVg35dyxWrOgTZ
BVYxvz1p5w2uVy/9cAa2rL1HinX9dqED0ey6yAcVac9++kclbWe4pBE16MmOG4ncll3Qs3z9tzxv
Of/8Kc6Klgs5Agxug6tmbDjomvlKOZ57LZErjCCBJFOov/PYaDHXCo8kl7v99UWvUF8/V3UDrDNw
bMPtla7F883OQMslTZEt58lTLggvVZof3Igkw2LucwNutE7OrTunbwcnKFPaqVP1mUZe1TPaSxFC
e/33+M+7gz9/TwDVxkOSxRMo5lxNTjq/7xfyKlxKBSiY7VglyWPbWyXOpFFr5WrntkGN9Si9iruW
Mip47JWoMc2cZDa/k0nfPwZGu+3TXAaF3kJvlZ/q2J/KvzzC3tYeB1WT3gRj9LWRTZS9TZx58U6x
UydvcysA/Nb4sUFfX0Hw23WpR1ycMm9IdmTTGnPGOvXeFi2X1bZtloQiZ/Kabk0ykQ5MFN1BKgFp
md04lUW9HbXoEN2NsvBvPcxVfnTzSn8aKkdGm7EIix9e7VofSDLKQ5EvpyFv3kg1v69gKsFjEj0z
4xwyJ8yeMXbepDp30NuPgZWdk7yWn6MyTZ5EkaZQ/D0BBysYEnt808CaGg4JDTPnPCy5nUElb6I/
YH15w0k5LfdNWHq2fHr95V2dYOKZhKi5dtP4hAPnGqMzO4uqi8FezpZTWGBL6xGXjmXcZKHUR8hQ
AxQFdUvb6GrR9QtGfIGYp/h4XALg8wPcN00CvXUxZ0+07sc+9skbuwCz6iR1N50yeEXWTXDjmF4H
SBb18PJz1rVXqaL1R/0yG54WkpAs6+1zNSRWcQg8rKiOUZ+M2Lu6kbePUQQgjxCLhxTG6Mgb85rn
XeifH4mHNTv3xtptFNdAoSVGmGGOZvs8WtF4gdKHgLsQyZOZASS9/k6vEFH/rIU9dYgqk6L/es2g
sXxgaTOZz9mpA/CDDnDCR5kH3Yc5JzieHTetLg1xtIHN63snJ4lLDIwhLSJmWdWBQpVPl/X+9V/1
0v4rGruCIMA98XNm/8v+u4Un0C5rl7PnBv07d67DE8hmF8pqMrjfwz6GUOuSMgX7JnMirun/ucdf
uJ/kGhP/d1z3c0t8oTjrAE1Xvu3V22+4oAJpe8s5DRAZ2HX9Uq03o4J/2omlqDfkfXi8uvUU/Sh6
L8dZIrCitVhK0g+NiMJh42g45rveG4Z0Kw0BY4PIQ4XfcRMBpjBe8L0p3LLZpZ1oKkCwNYTd0BlV
ixx4QY7WYxef7/vEpTztZQZHPEjisd/B1Vgu+UI/GDXTBcp0AFgZhXHVkKKjNRBFe4ikVEalb8Hk
WUYn3xdOCQ93suwMVeo58R+nfoITWUEL/DAmPkphegiqW0C+lw4WikpeyEaS03rXOHUXvoFBvWU4
h4OdBHeuzkJsDBV3bF9mZPK9SUO4mKEhgNIIksh6j10Oy3EwZvzDQo7pHNmj8/X1l/t8FPrPu3XI
A3zXdfl115P7iRYSNGfbPk/dgvC3LQqUkrF+qYPPrm3eW314ThrxpfOm6sbKL+UiWLKFtgv3k8v4
Gr1udD0XmVbjuVACHRN6Tn+PExoG+8K2vWrbmLHEL8+ZPVyc61RgmENmgxtEKN3o9PouOGvU/OWI
K2kjd0VyamNMb7vyGrkMLK0KuW2LE7TQezHn56H138sIfe/cblEeNhPtnBB3gSxEVNZDZj2NHkHl
7Cp7ONoeTLHB7s6Dy8tUza50HGguKfVLjDR+HV7m2K62SX8rLIRXceGfn801xqhIegx21i/3l7gg
HSvv88gpTnTaz2k23NtKPuW2jT+RooWje2vYTkn+2WprTUuBpmyIXEQju0te0TV1G5LZyPcuHXI2
ftaflgm92Kmxl11QZsHGsqp7LZaT8OJTmJcPfurfuYn6OofuhzhyJyYG8hR6xf1QY3iikrvJx9nC
8+zL1DVvfGDmU0ETfNawEPPAX/Vz6F7SQkMhFOyW8vP7si5OcYFZQgucjY5Cta0Jvtuqte4yyDJb
47g/NO3ex9ojoqgllrtaux+bdVBTz8GTI9N3cgre2TXaEzQ+w3uo/W9q1/6TPLI5yqkTRydl8rQU
ChZk9hb29LLRcYM5x+zcx3V5LqP+fV3MJ03T6dSjtcDDw6rOEHjZZEFQHeAzfW3D6F6381+Ng4HS
Uv3ldjjHVd7B6czd6JYPsUQZNioeKle/gTFECZ/ofdGEb9rGA18rPikHheg8vnFwqY6enVvQIcpH
Ci50lMPdcK3URceonRHmYIrQzEz7IwYGh2Bs0QIvxuLbVJS3INVX6Qc8QxbkcuRLEcwZrz8Uz87K
pUeY40Rzrq+PY1CtI6NMarnN/Kb6yu2P9izyP2AyX/9Gr8/6ujJVAjBhAgZlzNVIetGNC7nHzS+q
hM4jlUbTmYDwdowwZVsGezi1YzIdG239u+zj5yNTMTkES0JLcI37T/O4aMbADU4dLN67RITNNs0n
fazG2r/xOq8SnX+WohJQEnXGkIHp8+8ZulYbyXnATo+mIlr3SVh+yyeU/UdT3cIlvLwWhTdoZZcL
/Cp2pNEiojzn6MR2BN66grAc060use0pu+xG3XVjsWuCedu2MoiFSi5NOodYXrkYUURTGBx8h/nv
5vWTcnWn/bOLip4AF5vvhWsj4teo6FfAVuQUZ5eiM/6WQQxeR56/Unhxr6B/v09NMG69Ycm+UfQk
Nx71pdURH5WOI/kuPW+9an6JyVHs5ZltF84pTZGoj32kbMzGihcfNfgiQq3OSZw42sxzleDm4ThL
fm+LmXnL65vw0o5Dp/KBDghJPnt1lMolyiZfNcVliJPxko0m+sPuyZgKI5nJvr7WdRW77jgoAHRM
Q9tDiuua0zFUbaJCd5lPSdi4f3tV8jat0KQDfLeaBxj+oXOmEB160waKHOwZhDbOs23OJaO2AYsz
pwk3mpiBwB5CEtjOjRIDhUFupglJ8Mq9L2YFtK++F3nxFDnzm8R4T2Hf7uy8wKEbKZXlL/TPzu26
nQsy5vzVtLDelK26QA3dSDwa7fjgmuEeJRdgUd1XCS6SzgZuP5aLf1IVPYpsODiN2ZRIjoEAk9qi
Csa2qq/RE4SFFo/bYEb8rhuOZkQkfQYBWCLSUrZTcYqk+gvRpVvc3RcifCACJOJIsWlZ0uh6dpz6
VIZD7cMNdQeohMS6aRuO6XBRPWaTYrGdG2H2ukPy811K8iAXWggNkus429ZVUAxDOJ/ciUjeD254
aubEO2SMDE4V4GD03mX45CQN9mdhIA7dbOWHCt7aLW3Qa5nof36KQ03jeMxC2YLnz66YDyu/S/ML
2fuagGW63I0DwN9oGii2SeMDxHyXFKBIqfJTmbu62uJZbz2EcOXdoz8XgJUzE3XeZtajr2+wPV56
N8Bg/uf3XbWw5q7Vy4DU0Il+vXdQfYLfX0rDOUs9HKZ6P7jxTb+0nocwK8nyz6bl1Xp+EtcJEl7L
qWXSSr09LeMDGkz1u7BXFAqZxKH61qfNFv+aGK9fNhNKSQG41oDXag8LH8uAtp59GhicFDshi+RL
KmULlbqR4ttoUusGlPeFwBUQSTwycR7T9q46YmKUI9CKUZ9zz9hfxriPf8TSfGmzyN3dCFsvPJtP
93Fdyw1cdRWpm8WaEBmMiFp9MNK4aKMG6x8xA2ds/QnuXRsBfLmxoS8kUKQQit6jHSD/fI1BHSZf
VLIZNUhGBxbF5BuxoEtX0MspZc4QctAxAi+B+fT6w760Lmo3kCEd5Tu/oR0nJ52GRBbYUogEK9Q4
DB4YuNYfOg1ywamH5Vzlgbrxgbz0LkOP6mQt8GiwXQUvgFSJom8RnFJ0i97A9vIvAXPld6q0by31
k/JxfVJ9rnuUCgXNqmt1CDKBQs0in061KoM3Q50me88s0SlP6vp+ggh4qIzE0y/0Hl0UZLf08y1c
eFJcEybQHDEEloegxtk0RMuSJoX19+sv4KrTSzBjwsB7B4C3SjdfSxJ3Vr2gA19ZJzjxEBKtoazQ
rRyG0r7BVPl907mDyesYtKA4L9yrD6hHgC4dR419r78M+0nFdHdrMx3jSN4KgC8tJX2XwQ5IQDqh
65//kusosQzUiD3OUFDCDuPk0G/RaYTaQjb4uroBCH5pB9k5HosEzv2tDVhU0cQQdAYOFrhxu+F0
1cuHJPJNcCME/R5nyYfX4QDfCpOhaxGhSbiFjRpodvGR5XuQc4frZL4EpyZ2sTT2MTx8/Wg4Lz7Z
/y74G9y2AJgeeCkCq07jY8Pqd+jyiSnv8GRsHYnqWebju2j7MUW3QgOS/hcjlW4jwf0eS91/sFHw
6vdtBA5ki/Qf2m8WynH2PmqWST7IIM/eZhxucUzLmvSoF2OU78TS+W+GMCtwePeSYDn6frvcSkRf
ejbCuYsaDcGWkc/zM9JpGrchOq9nlz5TBca+wufaRe/sFhdvzQaeBwDmKK4jaClBnqZGfb6QBmtU
9YwLz6H44WD08GjnmA5X0Yxt4ABtbgG7fERn7/j6y3vpG6A5vYZWyYzymimZ+DXyEi3gJLK04oNB
4mrXTw2OHXOZDv/68lhHRf+z1nXznwK3gxZRYL5it/UpnElQ84bmE1bXGEdS0Zw5INkNta4XX+Av
i65//stHzlgpCBrIoBc6rg3uT7lXYUva6O7GOr/fUB6vbZ1zKTIO71qDaZpUHbZiiS8VcsD4QBdL
+lGMZsR3bUqnbgd5qSMJr+zyxi310sK8ObJr9EJdbsfnDxjmKHYaP1XndijflWamPspalxGwE8eP
CcLPCnxeFB9ePzdXymEQeLkQfl12/Vm/7Gvbl1oMEAQuBkDEXoJRPnSd+zetDERS0Ba8B6nhPCaJ
/xkA4cfZgg+WByCfklCMe9SDBvplWmwhWra713/aixuyJn6hT0/UuZ6HI69UjToprXNroyec2irC
p20G5zOr9qTrqdin5IA3guBL3xHzb2bhFL2UkVfXlsqmzgaUOp/N7LTqD3RrFvMwoKr5re6K8a/X
n/C6+fxz80PEPUIVSjLb64rVFaCZ41m6Z9UDh95Ni999BU84t5em1rp6B9LGDGdAZ11576dFHe2q
slvNzIMiSW9s9wrz/y1y/fJjrrsjVhQw6q20dbaCeAGSJqtsW5CYIma8lPaj7dHcw0PdBB+dRIef
o8gxGEQvhOxNb8IKycWkxLx1tKb2UmV5CNLYr3u6OZpS+LDYdpx8FJl2EdW25q9NWaQzsKjEOU9K
gU/3wcFam1L5w9fILzOx9XTg/zsmyT+nPRDKVdC+SNCuiVBujuRA5ATxGflsLJcFY6M0KLvHkBHA
jQ7MSyeJZESQBPIf9+d2//JhocvrilK72dny8+XSGxPyZTv5u6j1ov+HlAQUCo1X/rHiVJ5/w8at
uJ9nH1v6aPCGXdcpz98izx/8O0mVdfuCcO0B+D97g+G1wECHdKUB5l6eqc6XGPYh0i2nXI59uiMD
DOS2Dgb1qYq1w7VepInz8fUP5veQQGtHInNI2uVwyV59nWhmdm0pTHoJ+7m8n2FobGL0XHez26H2
3CPAhr52diOT/X1RHppmr1KuTTrrXaUOYzQ10HzTlJEvcuTHqXPLd4uJq4cqKwjKgVehRArhzb9F
CXtpYfac9wo4Q1KlPX+tfasIDcBJz2ETPrbl0O8yxlN7AA1mY3yRn+AOzjfu9usB4c9X7FMfhKSv
TNnl1VlCOjZHnr2wTk7o9sVF1BZ6bUmWguxVff2QxN69PfgeGNw0QR57w1W2OJs5CvuSYVnORGNZ
6n668TH9vhXri1970g5NAMqr51sxmHHsYtsJzkvdhfeQ8d6bzjG7ajE/qmpCnMhMzufXz9qVBsF6
2FlTAYpi3E/xeE2JTnrbnnsk8c/5hK7mlyJME2uvwIG3j0zXE0zTfDf83jk9PFEvjGDMFKnf7t3U
pKdSOPJQpwXSsnNd9BjpIl7PUGtwMVt2mCXvNUINDI+6FESNm+L/WfiytG4Eht9DOq4GEq4uUzkw
k9fTXq9pBTAj2z2P0UC+W816lYAfxgz6x7xIKEB9Y8rTjY1bOxbPU+CQdkZIeHDX5OL6ZfW9VfuJ
G1rnwY9wPrWDYv6zS2Mpd/0yrbaAAKuXHaPeooAakBmF+Wrt4VcSi6c6Kj0E7dEphu7v9+PbopLd
B6uyE6DHTZNSeEgkSDa0Bnu1p2boP3WM0HG2ywNd7PSq+DhUIfoErz/U79E8FIxdaESBEVTOz97z
L9E87+u41GDyzqzQgMWOsx1qu+GbPI29GxfxGk+utg9gnKLdagMspIP//KznhbDHlD7n2QO7ehpB
Cl6QsM5OOg0/OrL16e7hJM6gxNp4Q38ruX/hyBBfKdiZHPj2bw0Mhgag2+c0u9SWGJttNop2v5gG
NFQtUJHfyjmnS/WvN5eIzgYL7ggaYVcxJ6y6SNNhC84DyhLMZ+Ggyb0lJwv0sb0M9Y0cD4Lg71vM
0UQwRbmQt38L6dKbU4AITLhIb8C4sbw8en2Li/ag2qfGH4JdJ3rn4Ikk+SCjRWEbENQM25alf0Tb
dtoViUm2pUjd/dQreOL2mL0xbeiBPG/w+A7c5RQuS/k5TLr04uYBRi1ZlZ+CJI/vbHystkGNISJK
TQfsPNK7NgNqknRS3esKyTfUE/o/67nh+3Cj7uRTmZ8dC1EXIBoKbRQV1jupqu4SOhE0AyfALcIv
YH0Vy+hqXAUzAw8lDM/dONWM0kfvAh5afk3rVmwyP5LHztHFnlaYs6+hXN2Xi8G4nfnYwTihhkZI
cvaEG0X6qO08PKaLqA8LnTo8Hpeie2uP/njG78FgLzTr85LPqj62uCbsrIaJvYZOgkDJHN9XZdLf
6y4BKdc69GbsqToUus7uR4Ct22aaBX9ZjJdclz8qK/5OYO1Oqp6+E1+rOxO12SVBQvkenjoeo/bg
HC27RdOd6TsEMSDzA5KAO4v26kYYyAi0g619Y0LygqhJ7y3DZF33xXIovAzjDSWSg4r9/mhpk5yg
ahQbG8OJbbIUcjvEpt9Gi+2dRloXyN/l2QlkUffoTlpuYI90W92F7s6ui+BMX3XWx36wvXfIEyaP
U1Fgftsucp9nmXR2suiTRxjL8Dzs0diQQufBZpsD1UJewzPFqIGOSp4nzQNQL2zdUyVOqIxj0iJH
390nKu0fadF1WwQ7GU2Jdp6O49om3zWx513M5EMVK0KNGgNoP8s2cMYTvDAO82IHnxQqG1su4mEL
KSXeR8K+E3iabBbuTTAHAgfjGX/RYqIj+frHfNUACTybDqtLOUP64IXCX7+9XyKlzjpTonWenSGw
GLldPAAM6OXOuyCZm+OSTC1Ez9ocuj5obtw8V0H659LAK5m1KrogfMHPl15MKvLKCa1TOnG6xqa0
TnXW+48goayvrz/lC0ut0DwVrOZ5GBKsYfSXp8R4Z2mxDIjP7Cxb7tnBXTrAccL+4BZa+Coir0+1
riRtsOlrRL5KeqfWCktUKvQFhhIjLkA2q080OBkfWZi9Dqd2/6+fDTCwE65TCQEe/CrhnXQX16CT
9Dl23Oy9NIHaWZ07f/Ljyr4R+X+CJn+57NaHgyvu2zydTZnvrafpl33sKI51YtwR1JKfjm+m0dJi
04y2CR8IlXL9BOa43aVpUiYXqM1aIIoMq3XnzoOldoDEy5jxKsKyu7qOjdkAKC+Td2NPg2WPkGH4
56Sbtt95UYoRQzZbOtOYScdcZnySaA7ewetAQIkq1u5OYTZBXawGJNU/WJOC/YbTRuTcSGaDFw6P
ClESIbVfy/7rc4rrS6DtNoJlBfHl7yoJJfERl4T3VQOvhOo1fhcj0vtEmh78EUSKDxWRp+ZHVM3x
YUj81uCsJtoG+/RaU3mljIS7rvIVlOcyfpdUs7gwHnfvA1HX76sO5znPNO1HQDrlx6Dwo/cNTM/3
cIWaD6gKLX8Cf5DnTEPwjKsMOxyZaHmKmrjfCZCPSBC7hCXVC5ijGKs8Gh253xzKzFM8NRXEv7RI
YY9W3oJTYyPerJ5dX7SHDs4mtayaFDCvB7qhmYBPt4zB/SKKAlrbJHxaOmNIo6sNcbWvaIttIBGr
cRsp6Ik7AHHAATWxD2HSPMFBR5Ozf0iKtHvPLzOfUdDNPUTdWu5Xchn71ODGco/YjzyBA63uHTn4
j6YoYOHJWe+zvEqOUz1Ud0JoZOOntDiWgJwvJYHTQwx5KN/Xgdvf+Vwc4xbWqnsii3D/tJ0Oqm7a
WNE9JWgLqY7u6r8OnMyXqfQoNhkTgWR4/inUXTWFUH3nU4Mz0aHsTXdJ3QqDe4Coyx+OrlG+7YN2
J5r6lqD7CyFmPY4AaxFrp8y9SjmnRtDUtOz40pW1fMiLvNrHIZTQShbDl8Dp370eYF5YjmOP9gOJ
NJ+8vKrmRuicExzX8FxOJWI3oBznnaHzv6MS8rBrsrsbC770wQW+pJpDc2J9zOdbC6g3C2c8986q
zPA/R0by6HrDDM+3cs6vP9tVpboGNPBhoAvhFrOZ1/3/lbE/koVZpyZUzT4sJx94R5B5JM49JvKi
z48lpJMbq17jJX4uy9EPBGobNAyuOyOYuxqRtF5yDvOUNgwt3C+pGqCwTK44oE5d7TyoEFTo4fe5
xkowqQFlAm0NbxziF17tio2n3eXYzFqvT9JQxgJTSry0pI3s5afY1P5HXXSC7zPIRH0c3Ky4BT9c
r/WrOwQwOtQpkD+AEq4lv9MxaftwcoDGEae+piaXPypj3fQkeOHNQrAgBIGDsdem9PNDBEa4dQRE
2ZPx7PKAMmkKbFXPHbLidUZ7JPQwccOdKnA/dlgqvSUPsvSWMqsKjiNE3h+W24H89JdG7hIp4vJU
ToWNmGGKHc0pllO9e/0ovpCJcYtzrTKJWhVXrgJKg8NX6SNCCLRojt5OeNX8ZcxMYqSFuMzCeH/B
VTXbOjLDjZV/YmKuXwl6MY50JSNSBv3P90osld+LZaH5SS3urSxxDIvsBQbwYXbH+bMbWSYi9c+6
ASotafIhEZ3G5b5wW7lNNGSSPRLRM7bY0tbjFv+XCZy638WXPCAFOjIzXc2pcww536isD8597C3T
SRXGqGMvpEWaXGX1t14XBWyj4T8pO4/luJVsi35RRsCbKUw5eidSnCBEXQneI+G+/i30m1yWGKq4
g44edLTAgsk8ec7ea4t/bFtAo2gXN66YM5bpf5wc8AVuwnUU9dt5EsXR2evBZEdmfZbmpxYb/xV6
ycX0G1pkPxlU0Q79+6P9YkFjwIgTg80J9bp9dn9J/VtwxxXRAXtC1wbgtdaEqcCowHlRKre6UKZ9
8VWjkKfFTLghY/bzEpRyeqEA5U2qgAFAns6qQMudlEysqMHu048XKtBzJfy2nMEOYpRvsGAzEDv7
fRrsfJIyh+JYYtbA8CjWgfCoTpeV3+OHyjzVbEaxGxY5/nTy2lY8J0GFtrc5G+eeiqnvPjdI9/WM
VSNWsO0yVHY22XLodu3IuB6J7DjpSrT81LLZ/AaQp0k8RCJNu6sSKxmuh7TNLs2gz8JkGetxJtp+
EwZtdxP5nxW7/FCSsmiCHBsaB780fOnf1qQ3l0AuyuY2lunwy5XW5jqJ4QEZY0uiJsY2R+6oCcar
vHHX0R9HvnhfWkN/mw5YUbx0NIf3pG4V7Tapk75HSVQpZO+ppUVUY2b2nU9ynfMzJ6UReMdUKx86
wIo7EwjJElI8yp5eZkGJ13KKPUrYRtek/LqvRgMjJsCpklxg750tpZtnDe6dSxMUUd3/x47/u+qn
/u4EVpv1ONNJDrJ5Wk4kIrIzmnYWVm2vwDFS0gttn7NvhpGPgugFzQY7JAO+cwClhdWfxTBRDlPh
rDsgTO4tK6F1aNxkvqhF/bwlbT8Q6hWGFkWli6ZpZ0vvVMjK5UShHFPR6X48E1PXmXmxK2UhgkVN
lAuN3j9+G9fjpMaRl2HiJnP6vN4axB+qw+hwQ4WtemOsjje1scBpQAJ8YYff/vR/Le3/+2nbGuCi
IkLacw4djvkIE2WwlWOZKrm5SzKMoLtYq3MtoKcYPeHcit5T2+oGpJFmluwLg3zQC8/yjA+7fUp0
tZHhmGjUN9nc2ac0mWUlyG5UjrNU8imcK3U84D5Qba9u1Qbvl8ISAyw6tQcvtVwYLZVmD1VopXSf
AoxdzmOmOpBJdEJW7v++OG8r/dkdQiKrbi3crRNyLiGIe2M2qtZSj21cpZiKGUQujONG5+3v16GZ
frbFb7dhE7Wg/YQnsj36z88dbfGaMcjWjlRiwGQEEznOrF0xhXCQXka7zvfGUE1BRILkQzqS/tGo
VEYDTRIQQat2IjFX9eYK/FUTuZOvQAwLITPNe963MSR4w7gjaKPYq072uDit6UuSUv+XOOvsHL11
kbIgTlIr1cAjp8Ofnpbqxywj92QODOyFFNpBxk1/k/W1Qv/KdF5hPJv7Rk4LM488Hx9WXflmFUzy
dbuQu2G0PnIp1GBzQkBPVQyvinU99TWzMI6CDeiBDnSyQ3uy3mM2RGAGAmK3qOP4QA2FYNitnatF
m+Rpzor2YdT1t6ieOMp3Wescylar7hy1qAI3W2BuDfoC6UyLO0KBoeAEuWq24YiY2K/LWnwQhJDs
rHHj8cTkE08gnl+GVZk0SB5WS4lB4IMJLRTyzKJ8p0kZ/1S1HKFCTryQly7dzFsJODvRCTL1S81R
jstCCg0YpLHaz4tt71i3aNJp0/Tc1qRteoxBGhQHgkAHYDiuJ7MRrPMSafZ71RTG8wqYPoyiNdrh
CY5Wr4nIt0roNHhuU69hbdjVQ0pSyKnFD/ox2q17FQu13kmWuUeEs8WNTNRDVCdYklJlviuBoR9c
EhkfdX0DVJSI2kicwnVKbFtN8EK+WZVavQow23Q7zsF8P5VRPvG84bS67lsFf+2XPWvqndDdPvH7
vBnIgTVXEDhDof5TRon9MdkMhPrZ/EX0E3wzYXyrqnj4TXfGvOVbUr4ldidDFVfkTdyYOa3RMZY/
ibA/jcxkfktdbb/1CrwmUNB9isxonb5Vqdm8RLqB54r5q1e2xj2ZZCmksL7IcR8V6BTIy1rpAI4u
dUFZWr+XKFI9XOsNHllnLb2pWgsgWOo/Zr8Q4pllZtg54/i9myo3pAxZQoNzF/HJih3YWUXl0bh2
YBR6+rQWBK4vqXYniLZ8K5FHTH4V9fYPeHDPzK+XFNuBMwaAVn7WDooOGlv0aoMJ9RH0LrhG8aiB
zrEMyzciKuE2LparKSZedVhm01PsrvJnMbvfrW7RMtrX7MYVOAKkZEOqPFccNksPyFxDDL0N2T7I
8TdCam8135hcflsemSSaLsuxjbpX3u9kV5EOAL868xlaK3ucndVJs2PtJTPi4eQWdna0muq7M8zR
i1bp16bQepI3UenFrn2bdvIlW3hA5F2e1LGMr5eGv3Pq6/a1xEWJVqn+QUnoembT8MUpDgBkRW0M
35K1tQdzIl8m4mpj30xXFe9N06/7VFW7b8mQRtd11kElbBKtBW9u9tcoDcSr2nKvIGN0/pgTatQr
6opNI4sOQnGxFc7Yvz2t6JGXlhIMnFarDWq09AcujewNJv+IzUJYHVgtO17e3CjW4fmYGYYKUIFF
mKG5vmGCSlJ5D3djO2iUPojF6d7SyJznFmYFEYbRmM+06J3iiuwh6543cApkTolSFVPva4vefnc6
G/P1AKeu7MG1gaXKHnTk94fZmEyvHEclsM06v5JuA/AXp+fJcWciG9V0+ZlM0885SpKD3gD/K5e6
e+9MJQuq0R4xE5MJNCrqHMqO7JWUM8FOzgRJJB03v5ztooBIR+XmAzxwd2O2WHdFTKqjI7sq6BEF
suhnsz+mFWh4de3mgiiXoo49mWSIOIxavVcbEiNIwm3aWw7A6q2QWOc8o677A573Loyc0cT82Hyb
lOid21XeNLMlf4hJrleLQkJyJts+dOPaDiUm4aOVT7nPOH/GWmU4P8BCTCcsrN9LtY5fF9qawYh/
kfYgY5pTvtD6YW3LfTSvE2UDMdd7x11rLxf5fL1kdnE/CAW4klFqdELV5Uj6a+bLEkoXL/64gp9i
LTdmyVsgqltdq26MKj7FiSDPrhhKz8lmLJYF4euY9Wknx9yUScL1SkQa2LHebbhByOST63X8Cr/v
SCVLM5UwN5b7UFnMIZi1OD/A6xhg1dHZjPPW2MO/aO6oOq0elDk4pNgcJr8vgJUhqlMDetHdvnNL
M5ytIcZJt063vJHt0cz12rMl8DAP/qITGplq35TMwzxQWcleZpC2RIUZla3pXupl6ue1Oe61qphJ
R6nT34VWMiuUTns9wZQISHq+J2LtgR4FCcMrly4TW4bDAkKqnPT1XSnX1e/spLzN49Z91wEYBjOC
L+6X9m3A58G0vY+OGSs0vu+53w2SJ7EMSwR4UFrgCLlSYf5YG+1dWezfViLqULe7f6yh0b1ZJWd7
iqZNRMhscxi66qOzDYhdRvO9tcY8pCmnBZHqfic0M/ZH4f4kPDK/6RtTf7A0YqyZXpJ7qZc7LXbq
Q7+49VVti98le/jtPA2/TT7yKyqEKWRAWe9btR19USTv7NLRuyYdfcuK7kZuYl18kMzdM89zzDAB
whJQ8wyM4Uwi0AenDwXwVL5PqwndMX/QiJEm8XguIZ+Zb4Mz3OPA7f02NZ8zsq7JutVOUZlVYWSg
QglspVRvi7x4LCNW56g04l3rZvbVYNjlUU2V+GpulueNcugt06wxtGRcwxTXoEvklm9JadnHFnLj
g0aYxt5Rk8iPRsg3+WLCW1ymJWDm9Ghq42PVtK9ZIxo4XPxPaVQS7rA67obcuFqmesu0TmmZbC2C
O5Fp8b5LJJi4aZw5+q140tSRn2mKt5EhbVi5xQMVtRUuqdIFiVosvl3UaogtvgzmiU9BwdZmi7ca
pwLG3XLbarqHtV37q0Uv3HAw6WQqxFp/qBk4SRIXFEoq8wfMSSzY0tSp6aAO9g2bS6WQG51AlTuy
yCq7vFF+xqzuME+tq9ZVD6s6/tZT9kf6/vlVJc23fFx509TslxiqX67FiVQl6sqvU2186FSm3xP9
+AHKHRl++rMqF/Wn0uYqrdWsDY0CMIxEYnlsCwTJFAMh69fi4ZyxGIaTiE7KJKV+va0L0v7WgJZk
x+R0bFkAu0y7dII4K8hmsaR+zNz8tVea+IbYvHcLXMxeS2j2J9r8YVgD5U1NmCNKrJRnsuq3ciQ8
sV+icSfZULY7kQScer9Lo+r3HEXqw1LNv5qJpYVFNHliXrjvU0OGVt7uWtS9p24SHRv2emPZbePl
tWGQ6ro+ldHK/2Vqj1rWT15bgDddOpETAl7duqv6PCHh8gCvknovaEWWGv4ADWf66tZpkLpwdzIn
PdYGuiNHben9KjQWyG3dFZPR4v90irAuWTGTKUqvhMKl1X7prlLTqH11cGtQtJJenBQfjZ62nm6N
8X2Ul6PPHM/imprymHMI5t8VUVCs8qkRuu1p4FmpOfg31np8qnNXIx/GPsHdwxaZNxm3b9Kvkm4U
YTKxP9Wi+Y4bQPekWo6Mp1k/TU4DP2IOQ6csxWPAhIqDQLPwD8W1ztvAB2Vz5n53EFwc+UIif2iz
lzJqx1sDJu3P1rHjZ2DCD4rbvJZszn4nnStm4bpv1mXsqVLrQrut7u3BUv3e1YB0rM2WyDk8Dn3k
+N1kE9epDnFAgvzVNNc30yybwJpsA3ay6K1wHVpS24VL0Y3R1xtJMAjHmj5qTB7Pk2EXwqdstg9T
M2Vej5wlkCPH8axM+1umlfzQPo2P0nR/WbH2awAr4FmLrfmd1cSBQTD9Rvts33UHS0ugRlJ/hSp5
6mZyixAZ/C5hVnp22WitF2Ut8dhtW/q9gFBquhWJl2A01adOaNUhn4lWTUozJm5dkzRA4zzPiMkh
8HkWmRpMzeIiNzEBmnRw6HfVhOfDVPpJ4zHkeUHMg/1bz5EZ5T3XiHJydOPSfps50nWpWd8Ua6l5
rVJQn1X8y45cJT+4AntcSOM2N4oKcHV3ZaQGkhQOaQdT5RQKyKC+5iiGLjhJHN/hmHds04KsufEh
ESOfFkTowOmHaFf35s/KbR5bgBG4GcxX4HvlrW2If9Yqu8+W1KbyS8Vh6ad3UtX75yUybjq5rHAC
zRhlhNWb/jbVBBnJXzSVJiAXWFUB7b9TShrDdZdNo58Uw4OjSSus6dwFDBnY9auULnK5oQWMdT3Z
xvAkxPqSq+WtNnMmK+08e+pJbaw55qC+sNxIvXbSrngwVlfw/quvXdPtl0JOP1p7Mm8KJU6u+HoM
svMiYQU2sYF+D1LCY65g3NbxmqM9wXI/IG5D3NjUvmytdm8VmkPgDE/PGHWwpXqh7jvNFHela85w
Yqi/eNj13kE1FEUpeQskAe3EQOW89mpEIbjiIyhKca3V7pVGcUjtFLPm5NRTMbaNQ+0oEt2MalxJ
u7lRALDcaZyvu0TLnyuhd3ej0UKrMQDf6AnjaI45FEWUfLNdfysNVQ8GR393G8FCpavyNq2NUG8s
66WYYmbTcMqDIo9Tv2A6s4klK3mKirQISGB3KLvQ8GRozHwkfPLWhuK6W0X0bMBchgsdJ2HbNTJ0
68xlnmCypG/MTlXnANM4c7S3IvMdeDVw5YZb2eP0DkfU+g/rAPV6AG/uxcgPydpdXT+Z24M25b9L
KcKaOKPAYO8LUBrUnMEhVkSNPnJqyyCPZjYnDfq5QaQx3RnHbAjneZrDlYGFBwp9DRQxdketECKM
rewdGlO041ByjUGmDuyF0ilf52Sn1NZ71mY16Fm2X8cCtAyqGhymU5kBPQm4v0b7W9RSYYTkpn7t
9A+lLJODwTJm2t0dOOXourIA08S5edXm6e98FQWvm97ekgnVBEtlDYFtrSf2b1wiwpr8OVqn0NRb
6cd0gjzTsvWA6qL3F+k+atgZZCSrQOlXxVvd6EPA3OXvS2i7UPLEU4OR2BFK2Bpd5RngvkK1Mm/j
Dpt5ZBY0jd1iANaAQUazaJ4iAOfbtLRit05wXk3Odo5FD0Wvc/MYFyDl8n5YgkEiFR7ApN21dnVd
6+awN9rq1m7bYoeAvfGcTr2SA4uh3veviZFdV0n6jdXYuW5bWh1UBOwOg3xo1u6VBi+iLy3J2c/4
mbLWC39pFKrU6m6FpOutneZ6c+Q+btl7/hzP38s5l/4y6dQ3G34a0m5+ymNFHPUy4sxdSYAilY6/
PXHzoLbMNKzz+BWhFcLAufsYu8UOcP5Ij9ra3fHHPvT0tvaJIR4AyCd70zVbtE76dMzTOnoEM8Vc
YpzUIxU1x1DA/S8wmVdvzrqHme34VdLyObboUB6GkddQwsajT1VCkKJbeNU7gipJnnpwJLt6aCz8
jEnnE8BY+lkPxpgtQPQ3c59vJyWD0Uihr9e20Q5BqrnvCVok9Gw19BxJ/JAucQyiJ9tYPOb23lvV
fpzEI9oiEGbg8ksW8RfKjHshqp9zBtBYYcXnJXuWLljvvHU+nDjiwG4l3yul+nBss/AxjrZBAfR9
W2Lrk0roJUBfUMx0tW4Uk8O5VcMJ6JqRb6aXpR839YuU7ExYW/pwjeeEqOxSedLJLvTp0C+Bpoou
bGTi7iKHKhVGg3KNx/7JUJleDF0vPQAWN/PkxvtCW2pGBQN0n2l9LYZZ3BijjWBSox1kJqxui61r
7JvwiCkIQfWn67iXhavfF4n2ZBjF7bIYVqAv848qqb5DSHc9UEbvaoo+aCn0j9I0NLz7tJjMUZQ+
J3OaYXlD98CcXXqEY39sE62/iVPBKSHXwrhwf5BkPkLuhcZA608v4/Qwrkscdub8z2jVb0OXp2xr
w8OIxJNiY5ABUWPWo1qSaJN2Wrm3Oo0mG0rn0BzNyFe6/h6hRLMvOpK5LWOEn7sMx0hOqT8P2T0q
QtcbYUqFILj1J2sp3nImSICOmn+0CUckrYv6YWmT8U6m1RuapNxXnPFOo33pxROBFrIYT05OkUhI
1YL2VXX35N88wFWP2RCr3lPa+lYO6s9+2f4oo2MMRUeb7y97zaAsSWgiXsrD8fvU+uYK6yo2qxe2
kH/ocN0K5vJeC9HnwEkHGolqw1EYTZxNM9rZFfTnSTSUsGOnvuaO+t1pO8NrcEt6o1U2ApR06exn
+BYvsd2nd2w1LWmOVebPvaH5jtmUYVdqWdjKyb3vBiM7kQHMM0QX2RNXuZPVoh2tlbjItFvTa5S/
t5M9r6EyIH3dOFtaJoZAVByw4RcGeSxavymzHQwHNZjd6iOzt2wC9HZepFIaKuOSUg1mj13SW8jS
e0Q5+XotjMH4Wbg17ZhBTfYgt7vdWOaRX8IK52DQ6feswFlAsNCTU7XTaUmw2uup85FDqvaWWuxr
t+R43dxla/kNsIzrZVbb3HJKuR7q9Je7QKlJdDFRn/ct9rem3wtjzfeTrElxd5WHIV1+zwlVBZwx
KgP6656ey/nQDlbnT6axBAJaZzDCEtrDHn2G0owm1FofOyDInpkJZMtza6PByVpOljVlLK3rYF4S
NKQyu2vN6l2vEfWjxOu8WacKsiKOqK6Z0/5ZQc3k5XofR+7DBJf+hkgR4zpZyvbIL+UWKPC1O0cl
v7WO7kTbqGE/6W/unC7eWBHbWUn9HRlvt6fsxVtmRkZQ15p2AEO5hiUR0QGJCW9rxebIfHZ+XOy4
5fimS9JGEPZIJJuYZcblGmDucqvF6sJCajS+6aBKTnM73bki+sby88OOc83v7fTFTM10Dyn7BWIg
/DnujOeUlQ0JzmUtbsesfl6WPg1EN0/XhjWVxH0MzCFKxB+6RTqhu74JdV5vVwtsGOzFjHLU+kFd
8qTWbUSVrcShhe0htJ1RBCWnsy0OS/PKbOzvdIzIuyInaLyMJvWUajamFoD6em4BAp/wVFq9jRgd
/OlcO7afNtO13S5tQGo4nVr9FtBUscuoM3YCMVvvaVmx7o00S15ziYCZXz44N3Y+z/6E6ha1c6/x
CJZlfupptF4NIm4OVdVFfpcPyXO9YfY5wRZPZRo5r/DNlXBw0tmvla46rBhmfcuykFR3zKGzKi0O
dO6jO0IV2HLgjfIz2qb19b5Y6ZKZdN/UxuroipIbyj5oUl6NhDxMyniIOwZTYY2m5xdmh+pGs1bj
G00u8GHok25qF5a5nXa3iVm/turSvC6jRrd7xaAK6pGIg5aelLRrjoxa+hi57S/mhIqf2BOMu9QR
gaELPTCarIDF7WZx6k1D3c+nDAz7fk4W5OTMxH7GSmO8TXxlu5g4g7eVRg3RlsnIhH2E7P2RdvjW
7b4JOQ4mV1qZ9Fcb/993ZT3yMtnRay2SDgdLNa8PM6yeq25atcdojF3VUxkDHgjfoBaXc/E+SLM7
xfQQvHpYxucpq/vbxFKcsKgxOmKQSA5RF6F6FFkdoKzs74y0Gb+nADmCsp3lSSsqFB9Z0oWAEOWu
zGV+YpVZw7h0aJKX4reabuEaJDgECibNfWSg/vZKc2x2cU1NMzWkpaIkQDkxuzQKkza9zk1FPk95
MtC/SOKrhMr5KCe9uJ7ZqkpXaDgJhH5FOduH+Ur9EQFjvi+iESUl6TJI2BdAmnECv06trRe62+KI
NQjVm1WyEzt1sYN2kSKxNHVPI1/jGaqYpANlgLijo/7dnukQR7I/li7kwqnrkAGlzCcL0f4C2KmH
jjEKYtUFTQe9Un1YC89qDehQL2mRU5z+YzSgM8bCItlXUshbXawHQmuUwypsbZ9bvQrKDzljZafF
yZ1NEyZhR555xwtrkM7gqZEYdnQMtAPejjpYMcIeUcuvR4VuvW8go/IE1scAAhJL1oxstXMb8mQ3
kT+y+th3S2MiT0m1jilTlm+gi+Kt80dfRJBR5CVODe2A/+NeWVTScWw33a9KS1aSPim84hvojyzX
b7EmymCkv8b5Z9huvFvdG70mfFUUBAGNE4syhnRYIc5PqqHWA3UrKbXpLScEHd9r2qgc4tHgJJAr
85U7rhmy/zZ/XidHwmKo2l2mbdVdZK4vFR3ekJSS+DCvnXU9kEzhJwJ039+n1F9IEwyYsQ5ycubT
gEc/j6iTKceN0hXKsWh1kIt5m1kMimj5EymlC+OC0vMPSzUT8Q3xAqDINUBxnpNzia1p6BSM6rFv
IY7xsSB2SSr6GFFEdizj3Xu2ZBLlLDZ0hWMTppdLdqYv1C22CfmEx4jxVzkXL811zYegxvpx1mNl
N9HaP+DeX2+N2UW3Y5SckZdhvKAI+0KWgZ5kM4zRFIJGf6YEsEZnWAeJjHu29fGm6rTumI8JNk0s
S0wrms4pP4woxrYYlwksOH0pm0tCzK9uvrv5xvB98CegcPr8rOshcs1eU+nldBmXrrGilCGq7oVz
UCZ0ItbZaBkYWE/MkyvhS4pWK+yQHkQXbsf5W8fzR1eMDI97gkZEOdOHrE7VZfogHBrHXXPTjmsO
3W2Q4zXlTd9fkMd9YZ3nakhQDSQ/rq6eS0Mz1uoVp5M4cNAwqnDMGkn8hjGYr+S3OURVk4EV79iR
4p9uAaTuoA6Rur6gkc3HcNJjxKKdHVh2JZ1j7xSMGeoYCw0NWWdtWWbxZZ8S3nZsQtUKsGeW9Mux
cLYYoCXLx+9iUklAKYzM+Ki02XLQ6I2MSv7bl7zdU/zs6A11LCn84M9P140M2Oja7B5klRTh5A5G
gAyxeVhHJud/v9SZ4BDvLZciCAHW9vYtn2vhmZkwmHNFfHT1IqmDKtKhw8u4EBWTH4WxaUn5vVx4
Z87FNNtFN83W9hAxmTtnv488J51RQxRzHCjkjZZT4FC6j85jn24wbQMrEflSDLCulSKaLulHv3Be
GxuImBmMoWmWfr5QIrXCx1cr5YmDH/lhkUx8u6ODMKXxN4O0Vs8SLFW6xANbMc+k6eqON6Od52+O
WzON+PsT+ONb5m6wXFtIqnV9U5luj+hfzhxi7BTydlSM4IZyr2SjFRBI47w0aTrduNntYl65HNn6
aLgzaKz//eJfPQlHxbWMhl5TrHOikykjUSgoyI4M4YmDUK0scK1lPFKjd8fadpKDO43Tw5gRhvT3
K3/1s3FnbszKDYzGH/D5Z5cTuXmMbuJjjS7yIFH509ER+Z7ujbLrbLEyYyId2E6Z0kR8LVscUX5B
HvnV28+OuT1xbj7n9s9/g2kRdJ5VMTXI4mYHpy2JeUp1O2MFU6gKimy8sEd/ecGNVoY00ua/ztZt
HU1s3E6dcZiVqJV7Bg4OCgZNJINHBsRW1rvN6l641Qa/4t8yue1zY9LP244DCpf6+Y7V4jntapmc
EN0PTzJWBT2bcaTQ+fsj/fI6Jvp3Aknx8p8zSIuMSDj0VM4hhrGDqsVJrnvHXC9QIr54ZbfdHrga
tn8NnennZ2ZnraTpbSWI/tYalTGRERqmuT3SOBnkWJwDuJAkSk3SvvCxfPHwXPCqm++EHYjp8Ocr
D01dEpgwmQcVousmGnOYwKZUOeWzQ0ci2bdNSWPm7zf10kXPBKfESQnamU5yVPNsAci5djeNqeY7
OUzyMLXxpS32vLz532rEKrSlpSiMtM/WZlVZZ3tKmZm18zoHbl0Rq2eTdNrheqOGS5lcadQaQqEX
E0fDpf3oy6drGOxLm+cTGNvne1xFSlbOBWeO1m7XISSPRPwYWq38YRHr5duV0cD7IsZmF5uj2l64
11+tSS4yGb5NPtBte/p8dZMNXXdXzKZJmtDJBShKv3vibveWMzfoxovxvRxuVqUL5fACpGW8ZOr9
opwCGWjqlm3ibEbC/vkvWFPRN1lHplmjOShtkoIIxHCNRv2XLdLov99ty8ZEAYKJK6m4qD5fLbWB
b9LTyI+WVPekvekhNEVG0QVlYgOVIKRimj/oCv7nAocxCK40lUoaG9w5VtzgfAUPWRZHXVrKnZmV
jlcwTtg7jXsJmv/nooSGWUGLzkoB+OCc9kU/0SK6uEpO9JKLKTCocAQDVc1QL2DF/nxyHEN09PYu
NiC+nLN1qS+sTkU8WZzwkZ5IqHXvdQlHSpnIbf37kvDVlbC9scZu4c4kWH1+akleGRVto/SkxrHy
PiSmixB4U0aZUL4v6N3//B55Ex1IEdT4m4fgbIcsFNSHg9kA12Y0au4rK7LuarlmvwbNaZEHrEX/
QEqdrgYqoVaXPsivHt6/r362XfaO5E9yVkIpEF8iAa0c8VTMtGMvvI9fXYesExY9QzXw9p1dxynr
insdZ6cmMgZnJ5Uliq9pnCnFhRXmq0dns64hVOMBotD//OiI/UqHVZuS00oS4l3RC7I1DWemd5Wk
F/h6f24cFsNzC0AM8eHwhc4uVS6FnZMgUhxIXhqYLVq1+RrJoVJvNAdM66G3BpFcqAC++HkOyZeO
vq1g7M5nb0uLMnO1o4zCfoktf9WN5cERY3VgwK9fKAPUr65FFAZ8ZDgxYAi23/+vstnd+mRmFpen
rq3NGz0W1rKZztYY2qU0P2DaAKJImmpoDvkKlNJbUzV+Rc5Y3iWcDzAZN3qxc8dEr7xEREbNeT1D
6/X3b/UP/8RWCZm0ZWjZEthAd+bznxlZUAVyC/1MXViTpxYRQPEcrW/RNtodKLbGG3jBvYy5TNBF
03iwI6z3riHXHVRLFf1An+7+/jfpX7zunNm3+pO/CSrA2euOuXod+9YWh2pkHb5ulWZ9AXXRXi+V
nqJ7yRSce41Bz9Ht3OzaHvL0p0kyZw0PRG+ZyDSEquz1Wqi3M3rLglIoHtrDWlSyChnB1C+2u6Su
P3D7H2sFgtFOXabsmA5LHaLzktctPs4bgctvIhMIkGVYpmSWeJPlZPnBXp3xqp+s6FrVk3G4j2wy
y5UhQ5OLeA+9yN9vx/YhfC6PrX/fDfes4sliJWfjmLNjhQjjDoEl1m9nRV6zi5j4Up5DoCi9lASm
5MLL8dUrbKhwUqm3XPaNs1eY6dZEzIuIjgY1j2TapWTPblJVFRNzkf/3s8fmAWdj2yocCtWz0gq5
sHAdcpzg5GHn282O1D7qKV5vBp2SzutUGjkXfuCfR22dnhAGJuZGW+V8vrBmy8o6KDrrKGdXCjIg
Zj0sWiSzQPSJlDsNdTyUhzTS1SmcFpctzZLozxjIoIJJmgEJxzxFufFf1ykdZjKVHsYq4kVoKH3+
KDtFL1tl7OxjjLfsxbZUmh5wXjKMAYb96++v1x/rMNFiG6lF2dyjwDDOXi8Olc4yzKl1dPsGTYsj
eh/OALsm9d2LQrTIhYXxjx17ux7/0THgseickxdl00rmCw2IgVItUDnacTWeSlvUP/QOIyvRi2iB
AnfJnWcrq0R94db+sbZwazFe0k+Ag4Yl62y9m9OZeKmyX44F05TWj4ahL3eWRpzS/u/39Y+DyvY7
qSI3dN4WoHJWb4lSQZdUkdFW88k+zZNAHaMQHmxlg/WQGcl0NetWujfor+xnYMTB3y//x7fL7+SE
sDXqqGTpB39+hRyy0YYyLWv4pdCYzEjtER+L+Dbhe7iwXn91S7kWdtsttwtz2udLmbAU4hFPLoj8
tMNIVsUNqIoZo8rff9IfC6FOOxmAgWZS8mGyPluOSExPFrZHlqOWQ8C6bnQlbEeBWSJXKtd+fDRz
J7ng4fufXfvT8vt/lJ3HbuzItm2/iAC96dIk06e86xDS3toMeh80X/9GNu+5Fzh4zQKqSiklGbHM
nGPefyqU0LutjgL6Px3ssypwOfeDfiCtWN9upUCKeSYAZwWf1Nrrp6zZEu37AbRpbs+czUqNioz9
ZK711x5/BX3ahjUhJpbRK3eqMmvP/79/FxtrvQMT8X6Rwyj8n3//SilEURl6dlTqlvmU3ioRNmKy
0TEjLZVNDqM+/jcW5v/xeN3tpSbgDrap/2tGuRSNd0fXZMfWIgfEklMKg0ptnldW6f+tavs/3iSo
hSwSHN4lfuR/PF9I2ofNKr3lgPt78dWj4FSKh1U27Koz7BtbPoddxqJNRZ/2X6rU/31a4do1HGCq
XEsIPv+jYlzJ+q0BmCoHDXm8uZPjot1kta631S3SZ7dAhx10DazouFuMdf4vL/H/fuL56dyKOtwG
TL3/iRIwuoHoU0b/h0xSS18HMsCdoBqYsRSC2Z+N/cl+ckar+C+94h1+x0PzPx97SnOW9txBzH4p
0P/nQ4V4Rhka4diH0cOJRCWAtSyZvKDfeo9M76U8bR7DHXvpILzeI9uBFVEZNfXRZf06mom2d6vU
eKtZ9L96hl4EeakjQ2Oi+kdu+hr2CA6G1d0ZujZFnBY0awDhfWTTgWWtVQSTxG+FYl0bfG6shghl
a0gH70aUjXI0D/TiIqw7HfgD6s4tS2bfcEkhkckVj1xPMyZ/irk+LTCMfERFLmpmN4d2ZqI6MbeX
XiM9TslQ0c231S6xQlTjDWEKYs5mfRvcda8Yy15v8U+lylDtq6H1QGTUD5XSHhJ3ueu/f0mdvJHI
DjIAhXClj3EzlpW/pik/DaLgjtrjT9FWheXjAm8tf7ErLYKKlu/NtAFNhObsX1UOugxattMgFLpG
uwt7TESJdsqIB1oymkNiik6eU36Mk6s8qhPl3qIX6V/KsyJHmlj0kdaDCwg9iYZRFB3flVXjKO3n
Zq8JB9cQ61wY8EO7Zk9r1vV4XwZhdxF6LDQ71I7HbkqKU4KQKCoBQYX5UCa4E1BvGF4hY/zXyEaB
KsS5wQ5VKmr9saS2/pYlixEk99AFxFnF6zwmX+j30Pcy6QhYxD+Z8/juIEsLMNP8zpvxjv3RIw6g
dZ67wRBvQBvm3hd1Y+97w8FAks6JP4PZxKC2zJFRqmi4zFgslhd1WU3aaTqJ09wJwUrdJPMH/c5f
dUpl2LOrOmR1DSuCSj/2NKW+YSgAU44fRceh05Hzx/ketxrM4HG0JFTC7rPqpvoF22xzdNWsjGeY
NSQR4ISwt147Ysg7caD+ruiNcC3fBTeycBDadOzR4bpgBW63dmekbPvaXMelV3Pao5UjIe0yN92v
nhlGSHJwkfttqRRHBWQOQtH6n2BNHi2KdO+qmD4gQkcVQY3I59aWmf6iLOYQl6uEj8dq/hNeIj9v
Nv9gQlDQhKRTkFBBfkhss0STOmLnZKgFDEZ+F7kK96FNXfqnGfOwgSQuxIvkBbBBtEBaDr/gMDYX
aaRfzEpX/NsTfYSV9Not00i5ZOmGcwnE5NtgZ8nrZDjvKTqHA0mJtm8tw/BEWFp3HjfM/0jQ3djG
qPukGOS2IR3uSSKcaejrDJ2GzsdrM9V6zyEnf6M0G25sqzBSlq2xE63nfKKDkfGW6iLd4SVbh9BJ
6tkNxYTTZ89DXxCytJFz5asIo0+rlaqn0pYY+9EVY7PF5HgymqrA8YAp5NXaci8y2J8GJvuYI3uh
OuD9ah8IZtY/aCxRdnSi/cUIWS1ooHs1sHXRRRB6EFq2Venc8z47fAd9RtOpq0kf1DyAT1hfQM4C
5Lpovb3dHGVy4rVN5+dkS+tgSkbxOHppFotBNRi6j8oh2cY8atkToCVulZ+lScxvVbDQ8mdhsrNa
jGUnuWR/6K+rVzmILep1I981ypw+pIWRPqECmVHK3G2NTTr8SWzFOnHVuudh0paznsLssax8RXZW
KYF13zRMWgvqBJ1wnJlzecvbmYDKIruv1o1v0l7zvZWmyitqiOxazKl+NQwecCC0djjazJdcEEp/
cwS9Y1AZncQ0n/Q7exsFmz5ytrGDO58IKZfjgGMg7Cdt3hk5Xh6sB9XTNFTEhMjaaQNiizDDILQv
sAIjmikl6L2tbusQLTLyuMVayxCx2Pbb5xnWR9Pw9vrSpPt2BCYnGX/8sxv9CioebqZhLeZH6sry
asgG2bPZD44/FqX4xzjnnygXumKemShbagb/d7X2Brl1ByMzfVo2s9rPqae0kZJNyM0KSuGotaz2
yUbRLxV7/i0GB+iKSeI61sWhi2uYK+ceU64KztUlUdzpqT16XGh52T6uvWW9jFnrRVZe4/Anuw0h
slqrO0VPHV4Pz22wx6wgoOaUM9ZvmZiU0YoN/E/iLSlXqDXXkQAmcCqMqt5x2Hc8QcvYQj9VnKPa
FOhL88E10PTa3iNbiHGfN27vD2aNdK4v9Pv6V3Slstekau/pttYd+cXZayXVUQvLjOiscByrEafL
OIZTZqg+kaLahd2huKQD7ko+sW2yPW9yB2tin64Hyvg0tLc2DVA4YqGYrRGNmqeETs+xbKUWF1vd
Vc5fK3eHfbppYAdHKbnUxCL182Yl2ydsNf1rRoN2cRh+obMyM3jBOH/LoDDTaY8SYopQlZMgjxTn
LsQUkT5qydnSC8obxymrsG/TauRAgKBdwPiWd+G5Rp84ZZhHO3t+6tduOWcDtYiCARRsVZnrs5+4
aOCUYtU/bMSmCtq3HGdPuw1uMHetc9Qbp96jfi7Cgj3F7LPDGLCf1zL9I1JRvBBGr4Fms6hD1JSK
x5wyLZoxGvsbb2J3T1PfZJ748BLjZSEUJ0l+083szrDoY7VeiqcF+H4o0pndT9p/JmZaxRO0uT+D
N3xpU/HS68nZEfUe+bP0mw1tTp6fzEG+lK11EJMcTtAZnIcE08bajbxX5X5aoXti0ni0pcRiXoOS
kH3/YUxct8QAWb7C2Nun6uX05rEHvmLi4hOxlpuvm9Ed0pGnhgKAP0c2kE3HSttvWwtmU7MXi+lw
c7Q60Q0cbZNqbjtRFM9Qua7dpNzdRQKAY/qe0sthHF9PWo+If1rx+8zf/ZKS/NdZpzzVQoJO34Tk
C83d9s3KnFdQpW95PY8x+tYrcCHEgYubBV1FWrttIp2VLm9ANRI1piT4BEbzZqUaybz9t1saz46R
GtE0gEcyarT/aPiEOBtyk6dRLMGYGm2gq6INMaPj0WnUDSqzcJI/ylq3IdDI8lr2lvNWaXZys3XA
kUMnDIyFtkT4L7pY9guKw1oJJTFRCjG9Z5FWeNoWGLiZXjhxL63PXJVxkWRx1S771XMCsuUe2QHt
hGOdJxd2BIiIvTsO39VmfuHzO82qYTzoSdnCHrDOhT2fhOOucYuxsxHeiIHSfuuFssuN9Lvspe6X
ttZdE4P5rpZb3cnuCUNerO55GRMTjHnT7rHUvSzyDkyQF435FD7v2JbdwdEqvmMwwHYPQW4tfRcI
DkcvhAI0VnuM4TagY+dBMIEIU2eJjR4VeJWlFt9GdcA9/mG681MGeMrHL+W388ynWW59ZseqU30r
fRV3ufEou+rZ1IsdrL5nTrG/JX33yklH0Y/Xb6t+HWvy2dX+GosJIrTNHlrwCK3eh8kETaPNEi7W
JTCKNMK2zTlvTJgrSY5qNFwgeRKXU3Xjl78VbC0VN/sLJfG6Eh/hlssOc8dfo5yehaVdC4UqoE1i
V3QPdYbYHNzctyzloZ0z+jElQp750bVDR0PigtpTxSO377e6zE/uMs3+iMYEo9h2qUvRBmRVnszJ
JPS1LNbdQPU7M1fbUSuUe6S1P+7aggPSb1x3HxamPcJ/0v4KUc6KZwUsTCVdfmNxaGb7SGcvuTvM
Wyey41iXmIuX3eIZOyylYbJ4Z+Fkka3XYdZ0dDZ54YC/G9ZgEeW+3PoEciBa2ZGiAbPzs2YNZWiL
agvvmnfAtFijcwa0O1p7fOSZ6exHAWvYs3+drUc/mmI9yWlH5gv1f9TnbhekdfPZEBxXWOIKNM8I
Zld7nJ059hLnx3Q4sE0HcXEn559hHANypnfCxcbRu1e7zL82fdptvXng6n8cdSvK8uI8zbUItKx0
wqyEn2Zu+UVZQf4US5iMXbwO4s9S5D9iTG7uSIe0VFdkHhCrmY8F7ajKaGM1vfMwp3OCKPx9PPoF
F1nwXLefnpqM/0i2wUjrth32qzUL8tZ7EpgrnFa3Ap3LxNfv5A2vd67YrY6pln+Z+fBaN/lPLp0v
UikirdG3kAQyqhTv0sIEBvaHa0Ac+pJEcrGFeHvdeHQIGGBCgr5AC/Ru+a03dYg9B8NgZ5QWqJ5u
VwkzqrHEszN9MZqMCtCkuqs8B64SbzOoAp3U1TGQ0z362fPACWRocN2+PmwJhlq90rygG3QyQYrx
De5KS9Vd4eGHPJvl1HlKBzqp7eWPUXmqXyS27veMQIlSdb7ccTrk95el9WREHsQ+nXHTj23lRXNJ
LK1c05mJjsIB3uGEU9Zr0niWbxAUbjlajnVqeMAyHPYgHhaz2HkFncnW/tXc6XkmLBdLOQ6QJs0j
o2eMAe1kVxjtxRrLz8HgMKYu/u00N+GmARlsYHiSSW74ZkUlPavVa2m0J1Mj5BrRZVyW9RAJQ8Bd
Et0LIbhPrQ01fuK6Iuqs2QKjlD8dGE2/35STiQN9GNYxZK8ow87qX+oBd+5qFWcWcCMoAb4YLx/3
qaWQJtNczKwPsQyw7C/Ny8jnYY3jRRnSWayO3WHNuwdsinmUyfWgKDxOJRoU5MsHfquLpoFcHxY9
yDOuiaUT2Ny2+i9leGCm9V8HOglthXJp8TX4Rk0j3DnpJd+aH9BAOb4ovlwb7SQYd4BVHfRAKrtw
3VqPu3k5J6Tx+eosGia6qhMpjcJSCmUzhbSCE1LHzhUYOEHPtGPqVY6EsA/swg96UV96FQ4cS4SA
FIeHXMsOK+upAjDHPNTvnNL+0mi7Mk+GMJHLR16qBn5yyClSn/6hxOsPGMQ0Ys2zo6GuL9BfgrSz
3/M+HS/zQKy05dBHwetnxVW3R/1e2YK5WJ8xOmDaZoFhN91emnnplz0mE9Wou2BQmJNoA3sNFL1T
qMnprRugyDgd+Bfr0mTy3E3NCz4qiui2U30F3HSgOIPrdy1eXMR0+M3VBoMXDpxsUy4zjjsKzoNh
ZqcmVS4qhayfSKBVBomTYsTmjz0XGlZn7oGq4rSfmv3GzGmvarxTs4pcuTfn18kbaP96zPThlHB7
mEr2SYHyXg6cCIVjPixelwOyXe0YwA/HkxzP1bzu0T9zaq16tOkdyCLyNUvPCgpAYjMQ0nYop/1W
QMuojD36xje3cYOqUi+FRElPTa8rVobksJuizOQfB6fclQ5EzX5L92XrHBCBQXSaXsicf9X1dVfQ
Y1gUl/50d36lvMusU7Vq167DEmjO7ERMl/V9Rl0NNOIkRL3DaYdHeymIQhnsz0yZHvtB+82T9E02
97JAS6K2zT6o78OktZ6EPkXcG+8r3ukSpzY+7A3Ck6dY4bwsF6msr5KCsR6UJ89swL3qCWtl5JIS
Gok5DdcFeKYyoJvS7e9us3ZUZrGXL49rsr5JAwyPVSTxdHemmtPCszVH5Is9sajOzs4i8pABax2o
WQoZCRHWLfOqliAycMZonq/KRk72OnKz22ahRnoDvanky0xm5Z9bqwfY4u9GZ2q0jXjrxNYeutn4
q9nVfKoZb/oOxmA3Iatb1qc01W6i7i7r0P7L85lBnXpdm5r/tSa+DacRoa6mv/gMTkMLlqdS3Adn
dXZ3A4qxtp+wfeKuGJ8atCE+DjLoZ1mEL+QPCEsyLLIvR1G83UrNYLEZDrRt/ErvHA80MolPkTOG
dmU/AxYNxq1/SimVXHM192RHfMlBmQ6WyBhruMPog7O6VzI9cc9zenGsIQm3Uhxqg2lbKkdrb5Fp
mWvj0bCna2G7z1uSTocC6IbvdHyd5rbQf2zvHZZQyj47rLzG8Ttz4dHansxVf92mIkaPdNEWM4/I
tqDZHJzXOr8jwVr5Iu2ivkpdPqtmZr1p4NgUDmcmTpsbtHp9WFPjLBM73IZhOFY6IrVmXmJtMN4L
D+RMP1gwA5wxNgZvO5uL+Gos8+JSootNDyejz0LEcIdKTYjl7VM7qmsjnGwngpsem3O2qyrogMnH
VDkvnbtRXtZR37U3ac3vhWP9zY3yb2KPN7Uy21NrjKY/1dtubMVOTl2QqRQx7oA90q5kx0V4Nxxi
QLfUhayGFNiA/WUUeLbJuGrGivfNVE8gIlivLGMEZ+gBVA9Jc+0UN1iUVXsI7bllgtNES7btttF+
x2z57Yr14MzeCcV83Kn3XDSVIcyaQ6WAI1OuI96gtGZuVeP5t9P+oQdX1qgGBZfYb0mlxHNdX92y
AUQBG7FIk8K3cEJ7M8tqtYgWwxr9vsWxXFhxWoiDnaqaP0y2D/64B9yXvyxGFuf9cOpzB0Ock15l
zWShsEfwnDoMB1qQctKRWSRx47JYQOu+Oc6LXU6xk27HrcyZt08VxSDoA3eIpWUFHsFHWa7vOUDO
rtXve8I0ihZqX6cuJKCAiwMqEG8bZ4BWHZMmjcqs3knTinHzgppQzENp38dznk0Vsx65xtllFKcM
Jo2lK5ExGGdd68OlmXdZU4XetPqDwp+ubPOTQ4kxVuVDMq0MbpOnprPjuXUZMWM7hGMHUebarOMx
L52LZrdnCRSrBLde0hOIwWT+sQQknVzxV6NjMM7l5O7uBOOEPMPSGZt9tTr5zsXrbHjA69ahugDD
iJtK+UFIa9/7N2C2akjw5Jn3NxbMN2GJ7JQ2jZRyDeu6QDqv7iq6jKRsjkLRf8wtiTe7vqj19KVx
Pq7N+NFgTKNKpOYanJeeyVudN8DxBg5e61L1uKyX7TT1euS53nXUi0inVZmbOq5Ley9HNZxL5WCN
8qqP42HS1Iuu4uZqgAyZmOsK/VSvqeZjogirpT5LWWshbP19szr7ri8OVTrdFe3PKmpZnr5gS8vn
plkjzHe7kuo7V+psD/OxvxXQFYN+6Z8cs+ImKY/CaaINlh1szUXZbV1iHqaUh7zQH3EiX6p0RfmW
PLil+j0r2NqqCe9j001/pLXsE0Hl74hQUddDXQ9n9Z6klluxbUxXSoU5KtUybnLTiURraGer60/K
DMIHdHkAsCO5ShjnUaHbD0lJQ9qp2w16yvSMb/nINqwADsBkC7JQ5hYxOok46QhQ4nlwE/HQavN5
MDMWJlsol/5klfNOUZxIl7DoslJ9l/hlGWiF4Nb8yqS4bJtdh0oKnr21Z9gbIa2+NqNgv+Lxf7DI
y6E5lt2nCpfAbzX1xeYoqRfmTOC8XB2fCIb/f3fYS6KvFQeA8rLka0QtiqEQ62WE5xNbfm9ciOxO
jqriEcEtzC1wa3OioZ1oV2TCbij1co5SGART0Yauq1EOkETBGKN6r1Vu27IX57aQ+0HlPGNXcqmm
4rsflj+9ApibfCk+QavCNlamBwsCB3at+7wOJh/ysLLVnhrL21kTb1tdLEezXq+t274w0dWOncze
GFc2Z446Rm/aWOFlI0Gc+sWfNoeuU1EeZbl8W2kJ95R2qutcIjrEF+nqjB/S+lSsK7wBcUs3L54M
fe+NeSwYjLHXmkPmnXjr+Y3mBdhZp2AdVD5KHgxmXhtxZwjXKwrKLH0wUgo1zIa6vyBxr23YC4lt
Xdwp2214KtVB+8qN+yCAtQeON8x1COAZ5Ba68tVpsB+Wgrq/7xP7mGjLQfGYwjjqrVt1kvHmemda
UF04fFxM9SZDfwznVVhQ8Ns4ulkFG9ccoTcjzT6oyFKGedHfMlN+SkP/08vKesVuCzfUc+ugH5ea
P2VF4WSj9WprP1FXuFT5enCtivrC3a092p6q2aXLbJ2EJz/YLxMRr4J4ag3wIeSWQ5NgMvoovfWU
intBODUh2x7KNkb0Ic9aVKb5iyrbzwGTHWNbtQjRf7wnrSBbS0sRK6RX1j/7pCwZP6yKFSlb5lIV
QunUEACqxqM75BtVuvK2mm3qd6MVyWXYOwpoLKuro6VQoULhVAw7CmNGKtBJuAeGaq4Dw6LqzQb2
rhlklcPM3zl0F5biHfN3vVje4fCyZpqQ60kywnxrQA2iMudygB2GTEd3ht3TjDjLhQHtKxf+GHbo
vEO7q39Lc1vDjTfIZiHmr8LY65n3ardsK7s2+UyNrglNhlyB7lVPEuyrP1hKVOHdJ8AvrrP1o5UI
qbP07C7O2aSC8efmJ1sXku2Vn3lTb+qQHtYuf/daOq5c95gMEmZmdeV2GvT5x8rJL5vAu6y6xwrK
3DXbUDN90r+7xDMuIIS0b6Is/hRkWQkmElbRw/zTm5uz5G9FWZ6nbD1npRHpG0uGFMgXOayd7+QO
E0nYNBM0APT0R0Is/2VFcbFYMR2Fy9uq5r9eb8RWCSHC7N41fanueDgPPyOOeViohTVfmjnZ9VYZ
GVu5J93+q03vxU1RsEIyoSDc59wGlLu2KL8yq/uycyVWtPmp6rtnTZ9PBfO4QS9fx7kk6MCLgA2A
7u+Lh7ROn4sUgGij97FN6JFoV6iQ08K0KX1Z8+02yeq1gQLkM4pPA3drTythHGwJsO6r+dHph7d8
5Mr2rJMJcIy6UT7X2gxkslDubI/xZ2goCDBkDnjgOz20xvpbTOon4z6yuWYOidmBHKjwHjn2He6Q
/Zpuc/BkVoRpmzI+k0bHbpgEnTojuZdcoJO5wQgqqdPQtuZ5oDfukyvKuGDtX2ppNE/qcgDC9yy7
LuaKD1DfPSitexF6wm/Y3JpxC2Fx3Za8x93IE2fUuMX1rvN1Vz9KfNDTNv5t6bkslFwB0O8fa5Of
IKIYY5LFEVezu3GcJrsxdaMqBQ+KtmeHJhzfJ1e9nJkuVcS9+Kh5vp2REYT9IUCD4S0s4sXdXhRn
/fFGdmbLmB5Us/oDZ6X02wWSpIvJnoFZ+uWBUAmTGtL2gjwoyPCI+QYRF7GnTh+KNcWDV+5Rjl7H
QaZfsu2ZkycHTzFfkFPieRd5t2fXeU5GooxGPXmyVMBYtntI8SYdB+ItQmVUP9phDpeKE86qkAGg
TzmKmqmDkgpy7bLuZ2ZBsdsS5VI481u/VfTLDD/qdXrORXdD3hwBOFzOS62zjHfI6Z49uIulCKVu
/a1wEmaFeuK6CjdjAoH63hC744/m1jB/UzBHLZ9qtsZdpT9vCDpiIqDfrNV7gBOCFqU+MsXimiQA
XbXKEM7MDhRsDNcitgfAKVa67mQHdZOQrScrmW/YyNYQnQ8oWhQAqTE+rLza0EWUsF7LmAnUGZ8j
tYSnwRhJg0HoSG6TDs+9Zxb71jU/9F4YccEEjYHQIy9+BCfpImRxnVcB4cpsnQ/+Vaoc71aY/a7Q
1SUiKwsCcWlnMFvs57KlAahAwICzyY6TplE4eCL1naY6gJjYiUW5NtJM9xgO37j9Or/Oip09bjc5
Dn/MJnmYVOXDRDmCrKv43ER7TfPpYSqS2zp7SWDNXHyc8r/kWn+2lbXrF/VhQ6ayX+UIo5nZG32x
rJshqBcAmKm1m/DB9/Z9XIDZP3C27z7TnlRdv6QNUOh7CmS16FTe6xPi9tBcmI+TEMXrzFpM48Nz
VIoP/F0/zsJWUmVJ/bYxFOugSBER6JGopB90c/yyOhCTnLWgH/8CcDjWnfq7JPc3dbWeMByhO/du
ad9HnUEflG1C5exp+U+hgnD17Zk3QVDc3Hjy6n+0LBB2knPepeHqqd+2TkHOJBJzbos9qT0B3X5Y
XUgcjjG/M7OErIepuZBsgzVR/7XvAfING4NxIIElAU+rZsanZuKRs3omTEnxPXvzU+22tJxLGXQO
kZPFfC2gOOpG8iPH+d0ehzd6ylNtFeGQTYzWgIzl9sGuphe9BkjprkcPGY6fL0Xcry16IPt5aHjU
jOqoJul1rmk6kPlaNl1Nkqyv6LtDo5D34s94WzI2Lc7EgsIM8ebEPGNFIATcdMt74YiM2M4ehkJc
pkb9Hu6ryBHuNke+PAhteB629gnP9yEV+T4x1tBu5BmwX6hNzVdqWEcjoelz7F3emucCJ6k3TqdO
avEsacoUaR2cnGo3GUzmkVkkTNifYwMnCj7DB1Ey/1T0j1Lpv4XukKPWhLqyPBpjtncX1gVDdR5b
bUf4wB5IE2oGwQY0OaOve81d60TkL0m52T32UthbsFTrrZ/qHUkOZ69mCMezW5fjBVQL3YVzXCbj
yfGW0Oms53TMWCEvlV+qTjxMRJbKJkqyIhZCnulPAiTyh1mMPBVsStjfLkJdQAvRR04VfU0R54wC
FgsuokiurSqAlmzPKdw1FfInG2nFg86lwNGtwg5Wvltpr0aa7FGVHs0126ldfxsnkwqV06EfPEBG
HOb5Cpa+TMJKYSTRIXVRFHPniOF1clYWILxsPejKeq1P1Zo+KBvVC9YDYlX7jpEA9iEo/CDkzvS5
uPZhdZPFStwCQMqESZbkaa7B14/Uqcup2tzH1LKPxdgx8FqnQCsYMN/HgSMNLuP1I9jwV/QYZzq6
g8zuqnFKGawCQbvVN0Mql8QBaTdvB9MrRn9I5W9tMudt6jNf4sGDz2hNVlxK5srOwOmQ5NpZYfBH
FA2J68Qd1KgLiHQ6TFU7Bb2ZPFd3oqqEnLzcsauzm7ykOUTbtDAfNRVOjzJSAG4QuJYl1gvlX9uK
L6a4tNqIoEWBMK4cPRJa9Ww3bxrraJVFLRNELoudpgzKjuEOG5J1W46d6TxtIJRX6NrniuaBzO2A
LeZ+yA2eMsWC92DyloLDOSx4bFchnspqJSv7rr5zWEaAFZfZIzCixtcY2remRu8i3lQBc5fPmZDf
7OaW65t6cx2bfs8n4bsr5J87050AoM9lm/alml3ZTASyTJ43HSKbYsWrLpmiitsCYEnNSER1lXOp
67E5mNfqDoFTkw8d9UF5Z+Vu1lvXredBr3b9bOzSnmpbEIbGDZUGi+48V7kOMDJ9lIrGR2jP2TIE
ldz+DCBgJ6JrbW12rsUyn6wWQwqiFCIU+gBb/o7dFxddvu9L6kKXfsMalItVs6fmWXsx8uKaWugL
G6CdQI6coKQgpbtyjiw+ThiYJ2DrTA3QqzAvzNZXkNxcgqV1KLDfx9Ix/jSGqsWSn3FiYuB73fRm
iCxORvDMRrsFLXKGUMna1820ia0dLi5Gh0hoJAyprRponh3Xnn4uXXhxljSMy6Jya2/Jy2CwYHGV
ntwfuhq9m6O+KG/WhA5/5LnQiBsIWjt5oDPdZ0p/NLI6nkzvz6BnkdcrNxuHPo7gqBUJPbXnA3OE
3VgJtt/GW9KvbzhLC7+T8lT16UvqiGuSDaelKj4m5p4OA022d/BXPRFUvVgDrRyeccccEHhFZdWz
YUVylKfm7+LYR1UfHssU847CV8cVyQTU9qekpVeZDUDJ9lPX00pRCiGsAH6qvDbYaED2P/AFIcef
9T/mIGJnywlnWRXaoHs31Ziwx9ueMqqM0gytmtLBQFPpBeNUSe4ZweZv4jmQry20muBj1kXo96ea
7e4YcZ2RpqAH0zoCVFPrEzja7jkT2U7PadQX8pLTDYA0ypRQOuU/Hhs9QJn10K5WCLYzBSu2raz6
qEUsk+cJIZi+YyY+v4FP80JzGyFY9UXkZoPiI4ppwf/PA3RbpKBbst0AtD90NQM6zzjOo/Fju64a
1WRJ7Wyym5sZbZupbdoNOstRFCg/LMXOjrmwABHhSFN0Ruazm7OCxaIX9qwxee2J+VrFk9p0H25h
nIuNYeHCfqiY3tlpfU0mfET0ZleqDbg2RbXLWLGeWfVM0f8j7TyW7Ma1bftFjCAJEgS72/v0tsNI
mSRB793X37Gr8aIqpZDixGueI5W2AwGsteYcs2/M7/jO17Fqbz3pPM8togeoOOxu8GDVuBzjouKy
QarBmBeXntZdSRoE+TzWhWk/YVg6v89majWztnbEcCNlmhwTlX20EUN6sKFDMGeJbwVmEkj+Gqpr
b69IQNknRb1BVvUM3sJZxzLd1djFlrDhbnwZnkOjPHn4eBAlcPij2J24AzK80Jmk3zvB0epckWzc
oRrX0RS/mGp8Ho38067tDzPR7JzlXe2wD9pOsAm77H6W3R3kyV0p3JeajjAyhJDgHKRUOVHUEI4d
gMCNT6dx7vyVPyTv1uDiMG6eCpIVWLyduuqsL1XvLNG4bgJ/esj8f4q5dhnqCMBgMr6qnGJkZEZs
VXC9TEK3DcuiD9HdT4C+x1EcyysmuwzkZsaikOf6aSKYuJVv5VWkG0/hU1p3LPXGLVexYVMW5gp0
PfrjZR8KjvK+emJHgCOuTIr55DpFdMoc8J1vlh8o7u3TYEJ9M6QBSUrCLyqd9lUmxXOskmCFHsJa
FCQTbOq+jDc17mIRJts2LNO1P5GnPkNDPM69u2lwH9cNuo7Io3EqA4qAoNtlXnBHzQLNj74lUsiD
3bFP90TNC+7x78EUrAegoXEd7awm/SGYEC1mlXjnOUUAXWFfLLg+byMrym7SPoYsj0ijEe63sZ/a
e2QeO5HVkjaxeKh5otUAZy5344NvNMnRmLkY1jJOD2EfPbLMzYtqqmlvtgV8QO/csu0vmP7fdOPw
NKsWwl0wFhQ4TNSE9zA2xVoDu2dkAvOXsKBbEsdvQys6F1MOwllUxyKaLxnynWVoEH8QSkF7v31M
nYm/qh7nznJXOmp6ZgZMmGRhtGvwtvSg8uwlSGzaHlbzLtx4LYvmqGhnoulZuEOEGa3Hi0Gbq0Ho
QS9YLrXPnDfNFHMovn/Yu+Ex9ZOD2yIWLGMnRkE5oBWc/MepdXaxJO+4kxpAvgnWQCEMKR37w4jK
B2nXD1bXjGv8tCTYMzq12yZZuYNWpytNbdnp6M5Hg0/k1GtiUodJbjhxmr+xs9z3+eSeUQGSlUEU
AOXgQ5+TqkDZMSyVYlpMMbEsZl1sJgap5GaExCUh9tv4Ip+4pCXzd6a2YmGiybrobr4XCE87LnRB
w4zIHJhfJHJ6mqz0xXOzQ4G0PirHA3rlpTnV29DqzGXKNDHr3HUay1UyZv3GQ+ZOFOpWZ7AiI/9p
HPLm4FkECUXpe5oNn/EVTyoG/zAPyH9iLgD25D9Teh0NlV2dcnR2ULhGrb/3cxvlb3MXE75TRN0u
it1D7thEmmT9zdTYaCTkWpTga8rJbFdZ4SUriO3EJEfxTTTlm9JSR9fMtsVofUsri+glOlMYcEvs
TXTNV8D7ESFEZrm1bbDbsxLkFgnrOQosHPbDMSZTlaEdIlwjZDgYJfN908IgHAOxhFNyDKcoX8Vm
RmJxPjBQnpxq004SRL67dWeSsps2TBiLczr1EXdGWI+nyulQczjbLEYVHTv9SmXxQ1xbL3aZr/OB
nGQlz16HecFwbKRp84PRGqDrrxk5aB6SA10WCQwPIPb1skw0+YKFeTYrPk/dOCQcldDXOwOgb81Q
QMZosfzKb9b2GEyrQjFWx3+4GERCSTPTZTH9ln9d0svJkIW2N17KBpt4VbZLkoKDb4CTns9DvhKq
+6iF2OSg9qsamDcY23R0P+MkOwZeGi+nhvJuLCB4hEMJrLi5nwTO4VZYuyoRP6UHuMAwzYnEXL9Y
DiLQixLcNtoqYIocDsUKvF9/0Z5g9l2ohdKIrwdik3awXpjjw7pvhreoKr/T2x/4vWW3iHPrQdY5
m5pksthK92c/weiXFk9ypjzaNi0xMKUyX6N2esypVMwatZ3rb4lzRSQXnYg3/THGyfcA9KkXd1sh
6k2KkwUlCQD2oOg/wJIfGyJrkK/G2SNUsbuEoblpWBvZuac6l/ZjYiYnOzVvVE5HL6ZJd+TXsVd8
+zvAHtDEUiwJoeCdTZJIJ9d4bkkRj4b07HE00+Q9sbr0SphFu8nLkTiW4BtE5AfDM45xzxNjV1An
UbNT9BRvfF8kaKkMJK6qD8g5YbYmpz5xNQNk8cy16Ams2c2ojT21OYlNwrnGafh7WgvRykNvRUcs
MB8tl0GqoH6jsxk0vG9+h2uoXuxViPXb5kFgRl8Fjt7ls3EwmnEfj6jgY3u8J7H6AwvmuWOEjThp
V7rt7TzoeOlo6q7II9aglcUthRBFUHBlb15zNUsOU7Nvubo0XFvt1yys6A/B0VlYJM4yUuC6lQTV
zpqSm4DR1L7tSJEyJ00PIdIns4l3CceZJkENHyTB4qJ8l1b6c3Bzi4yjGKCtPVabFJE7ja1hm3T5
jnHJe5eZ+8RP73WOUqLQ1YS+T9OaC9/anu+oUDuGSuQYhMZ69Pyl5nbCo/1qG85bFyGOjDyowHNo
vblXz3uQVie0ZFyKCC/KO3CSVbwmcZJ8BGfX2dNj71YdET80IIEzbVWdPbVO+5MS+aW1xmPauo9D
2hPCObQLcDRHBIh7KZGzMHWJiUVawV55dLGUIQdkxZRwMRnIFqDiPXnrOWDRDK6MqpU1o3RcFFxm
T0Kj0Gw7/1JqJvMhka19xX/F7CrlzjLG2lkPMmLuTkGw6tqaOECLWWXhsvV1DKXId1j6afgciuwz
tor7nAvZok/Ke/qyWxHA3qn0ZdTtDpNlglkPMY6c85cmnbqFUwqKxWl4x19yDTj1V4zcQjR+1A85
dq5k0vyl2tvGCHPycDoCMkX0iwnHac/82SlTZISMMeOKatmVGp9TcNdjxVKzPlYqor2oy71XFkcs
AMEDUdv9srLsNy0NuUFoa684i5YuIXukG1DoN8RJDJI/99tvVuyRxyr8bTsXb1OtL4Zmb+qk811i
jEEwWn54nrsyYtEexgYRhWP0R7xb5DT67mtjjeFS1tAkMmY2EVUq2cZvPjFwJE9IwF3I/b2O0zel
cY5cezL1C4fSym3yjfbUMrblvQuIfxMVCCliX7w5YfRNNh3a0xyQgu011slKiXXTOHCXdI3kehD1
XRUMyWrk2rupUQQwArT2vR88Qk49KdI2Ccw4kPuZgVmIj0ET8NOV7W4kpiCqq9uCyKYqLeJFNFEy
Dll1blHVLMyye02b2V/HDIls/l0yROD+ZoopoXRWDPLOvqI7PhjgGpL8oxXVymfOUgTTpxt0j9Ds
H6oULDrx2lwt0jsjtG5l153SQO5iy9wGrqpYafHCzTHZJbgG0FBCigHALJAY99tWpCuycmbUBMFz
OYaHLqEB79nEk4nklLRiN7pwemq0po236rkokeCCyjj/NBy2ASsKd40jb6Pe7fnWJ85isaq98sAA
4RXhAtlHxGLASkoWhhWhQBkOMh/MnRblW9s4W9OkoavTZN+24sb2rC35VtmahK5D4VYHgaDTkjQu
xUysOGezEJcxwwUn5gtlz6Y03E8idToezmRDf+Wmjkz+JY+5/XRHiM7CCeqPSjhrc7BvynBedTPY
LNbGjavRE43peZaUzxCV9uxeN9hLTyTcmCcKVLGNlAlGv0RFNr4TZXasE/Ous3gCEukdA4quzIte
eBfPeNJPIxhSIhcVdxhBJoCDeKYoxr2VBzcuhk2sVK1xTMDzn6IiONo9cocA4ludChpVnGNrmxb7
EXFFxXAd/dI0iufaiDr06ZiGGDkBm76CEYviPoBhsNKNIJoGjuQxpPS+DANXqMweNb+O/TkH3WHm
V1l5EPOTJrsKB0Lu4i1yWfK9QN973NtA/Y0GhFRJ0udofQ7QN5PWOoVjfB4n9Yz7nQ2kxfYy6iTe
sLNnKKfgICMA+FCV3NsMkXSInNKZLmKWNHyNVZcXcE7nOxFaaGlSSO+YP3gG1qSJTVues4lOAcXW
hAvhIKrpDdn+ajTCgxvY94b2aLK09dnFHXhvc2VCOpSbO8SyhMY1VzJGpXGjRPGmBPFKW0UTC6gB
lTgppmx/PPiqvGkRx7aJeZLa/DS84qdXlj+laD/ZlMOt7QNTzFrGflTRtXvP1kXUHKPu8hvysDuX
bjoTxlM6jjCPv4G5XjUFgU0GWO3rowF/PcSdRI18dAwiG4rI2KsZcz5s+dLNYEoDrY+YOMf+R5eo
3ThosQg77niIJR4pxG4YxS0Gxm+LGAQ1V4dbsuG/+Yx4Fnk0oBYzQMlXJqOIFmr3siQ8EUUn7kBz
OxNaF8nw0RDJR+sbaj3XxUua0McS2RvyoMtc1Ce7MteFwTZTsSi6zv9WlwBgYR3jSctzhINgYWgr
lUaz5/ZAGyzb0Ws79wGjSZCEIUAMRYwguWtIuc8ofZd5r7/BvL7RhAtjzTwgLljDgHoAIEAaCn3a
MiLJ3n4KyvyE8iTiRo5W1mdtE5HJ+3CYHpq0UmlzYToZ0SLPJ4YHp7iMQhqY5XY0nUM+FPcFz31W
1jddNeA5Tu5kTiCtNzIaq69jVI15ad7ko/NExwu8fRHduymLk8jdS+8UJ0hOQEsRVKX2RwLCyRuT
NyMOz3ZvKGqN5t1hLDRlZAYgbA2SZuPm7YMajVeND2uRhIyhAYS3i7Ad3ru0/T4U072jjXOkxq3K
aCYm4apIBOpxbK2LpDV+mg3CJRb8c0JRvpzR1lea7weFr4PKSPCOsQf7ZBpNzF0nhppj+Eq686ks
6E1q27yElj76Hckincfe3NUo17yhRBNpCgTVjXjLY3YHAkaRNbsFvUWSH9rQZGTYxMPdTEDuIR37
7KBi+9XPraeqxdJAkFtrOudJIKtOYLAvR+28hzlW8bFCUBpMzVp585oh4n1NWXyhliOcZ5AfEVaR
v7BPfqUmYKone4DRAiMlWA3/NdUHkZJu4iThgaZ1uraCST9CtSC+wujk/wzlwD8MVQ7WCjxP6X0B
FxRqyHXGbrqn0EagJtP0TpOa+xdQwG8+EFAMINO00Hg99/rn/4JckZQhkW+mwT6wk+oCLqm+xw9D
PlKMo+TPlIvfkBiuOD6IcrblA/D8wqmJVSdlMY/6QDs4ODeD6ve6qmpo7VN3SB2vQw8/PQcuGT1/
fuFf8SbyPy/8Ba/RkVyWGy5nVzJEEb3rmDy4ZRw7dvUXNI24/iZfmAtXUjm0EaCzoHi+IGOiJAar
D1lkj5q7f04lvbDVFbgYrhpXzNmmLRIYolo3Cfp8cE9UrZTujBoKD7V4P2dYLGBcXTARuW+pW9rP
UcYkLWoUGcBmXcZc3iDHjUs/TDCwySTNaMzmmfpBWl7bAhjWITEqVYwJUk/O9C2XfYZWza47QQtj
CloyQGcsSUaSq+JvoJVfiRMsVt9mFRFfLH315dP7FT87X0106CZ2vobhi+7dZj8JlCBNzQAkJqsL
+xguOccPBrZn1IIY3J/+/HP/CtmE93h9Sl3IaApO3JcnhxbzHDF+NiDnIJgKp0ytC5i4C+a1FuE6
9PrYIVHAy2hC7h5ROVah+stG8eua4w04roSJ610fqy/0DWkFFv6ShPsCgWTvvRWR5Rm6bjeu//xh
fwWMXOFvADZ915PCkdc//9fz62DBdERjQEdnwrDBNak3GBIZNHsNsKkA9Teqtb+Bvn59knlBlrcA
6XJ94S8PVJbXoHfDKttjwdSwAwqyThtzjCvGopz82Ooawimr2mr0idNW/OUx+3XPolJwpcWFXgDY
+vqZ3anAjJE1/o4mLto60IqcGoKc8oEJ/p+/3t+tpX+/lvdl0wq5MNiiy9K9WbXffZJF1o5LmlwV
K/LLiMHGjDV7dNaj/CgRGe9mUY8vf34Pv/m4fMVKKFCqHr3pL4+VPVLoAAbOuF1mxHjGXRgQH2O0
1JWkHmXif19Rkv3LhnjlOhB7xH9XVB8aIAjwQ+wDw+s2vm5C4J8qouHOqN5x3BxdPFexP3/GXwlB
HAvAU8HkQN2HXvnfF2X0Xgy2reI9qVpyBTcl2Ldporl3EGmVDFlywIyGZ3uwFHfVzP4bVOwfmNd/
d24f8w5kMQtWt+SR+u8bAG+t8egCfWgyM3rMmS2RE2JWz2k1jd9ni5JzIp+TiCRaAIOlOxrzemS2
BMob0PX09P/3dXx5N17glqmaQtxhHuiTXSGC+dZRVWttx4jw3qNR19LZu0PsM1aPkUEs/HlCOfnn
d/HbxQ+lme9DcDcwxRdeVx+02hBG5e/AcnW3hUOkfMXgeZwxR1TolNMKagszaZoSyW1cF+5fHvTf
rAoPPh7XLcJGeOK/LEUEcnlAUy9AjZKXZ5XGlPCNScp7DTSagYW5oLQvX+y5hbJvttb+f//8xE7Y
ps2Eleypr7wymeUJPF6ZH3oPVHRRIkePc99ZJHkrbsdevjPOePWhLCGVjP4Rq+V/+Ql+8+wrRgFK
2TbUX6B3/12WchhgeVSa8N/Gqh+ZBWHkN7L40hvVtPvzp/3dS0lgJpDmEBFJ88upqWcAcELI6NDn
gN9qDDP5MrOauF0g7Y3/cjz+5pf1rx/HE5yPniW+bKti9NBgcJffW26e8FPiMp6svF5rq8zPBuZS
pqkOdbpXYcbVrfwLdPi6cL8+7Q4weguOIPTmX7bUQZkzu4g+ZAhR1oHb2esG7eDCmGa98RLn9c9f
7W/OS9jGwvavK4nd7cshjY05menPefvZy85Cr3x9IRQhplNlyyXnm3HhZub87Zj87Yf8f6/qmF+e
Hh9ZWt4gCD20PWEHB/zHyB0KepK3AsNycYxz+g5/eWJ/3TIck+uOsHhagL1xiPx3wZa+SgiVz7jk
ozALX1VrVObGLeYCnk8UEVOM4RGTkTF29j22yo47sbbnYjGVeTdv//y1W9dP+PVndn0pPX5iEI7y
uuT/dTlKQ9cHWDDn0Mdz5OOR4cT2um5VdQoYEeyCMIIXNZq0UVnjBMviadIWYI0ZLcQmwWORM9Mw
IIsVit/nL1/VbwBtgNmuFHaw1xBq//kq//XuyM8yiJ5lAJnOUDKJsJPO8ERVkDwEg6veWwvSzWKK
p8pdty3JwMvYn+tDRHQJjBWNzHzXVzXDqjbMztqEE1ITiIYXMq76ae2bY0alPjpYQY2iHu9RhzkH
qyj66i91qiX/eVr/9T0r1wQdCSj8yqm88iq/3FD8vDMJBsNOZbHMyf8bWx5aDH94qTtVHG23QSYI
CQn4fgLfwWVqVTxmXkfXmIEhpoCmmeAqxsvCf2PE+2YWeF9QmKGwHPrLWLarUEjuHab7FIbPjpW8
EoG20C7Busa87qV3FTEXr8wssBZ0NFC6z9IvCOQ0CnMfZ6SbJ4yeC6BqzQ81EjfWWHeNyPfgok7I
7ZZwX4gwV9/d2nx34Xkuq9ycNgOxWou5nh8cE5essoW7ztLkWDLEQHkUf+uwSq9Hs350QnRGjXtn
YRHMsvTTYAFBr2NTCVPQHqigTlHiH9Ipv7MdFJKlxTyic1YjOb9jlp3o3K4xox3wFZ2Il3idWw9V
lIsIjRFhpbKlYXpohBGPwGKq0JZc5x/eXOKydYkWmtLknmhCgUsaNN0I+TYrHuaZmFCRvDdYk9ui
2PcuKUM4FVqydnL3NVLpLtI0mwxS0TAhvYTjeMb0eKeD7pbWzDKpojW7JMCG1nr2mgbLTDBc6BWA
mYifwqx8Ezg/E7tftX62S0dESYojeKFj4qIdG1clc++r18SNnBdOWPILC0GWrD2vdUoa9lXP6qNK
BGhwoXbFcTD24ASj/t4UNABgi9/3JmDKOgeTmOe+ukSmR/CGRg1pTFuVR3htHH91PaMRNFZ4SKeZ
iVyAw9ALCcpGT9+M0WsHccuMdEIo/YQSmusll+bKxdfpDLdJ3b5bSr8yfCJ51XrASHTJizmAS2Bg
5kpgP+Htv7iQjIIBiVhdRbuiE7t4NtZNAhe0u5oUJShcO0eBbuay2ZRBAzTBpjk0E6WrbeQbVpl9
zlFfrxtlP3uJ/WoaEj8LDklVl0tS+z7n3ltN9vAWKJrNVMvXANCZJoXlQ3SS/UHV/kHy3oF6p9XC
MlH6RAQZpPi8MBXKtS7mjZxq0A4As8JOrzTiCgwGNLjB2JJvmc/TNmsw40EKvrD9O4u85SnFy4OO
UtYv7tBsANNtJdX5/eBU4abIB27/U/YdEbfNqzgUlr55XWCMJpGXbesKP5MQ06VuklsLz91cy5Qr
yvwRetRFbYyf1yXcCssd3ksxjvTJUToGLf4HwGFgmYgNaxgxe7Vgnt8SQQRuZz/6UU/8d30XzZG/
RmlT8Z+0xpU9hmK25RdlhL00u646CYJ8dxX23hV0HkxmYKAv1gy0w0ywPqvOXIUTUrbJNOedW7YI
ixwnWIQFboJyMpoVvYMUXJBR7nyzxhlV1+2yxjtiFnhOOnwukHGGWyvTr4WDtl61B9fKVtD9KUls
/g9cN2R0PmsRrtqWyW1ges9uPFebKaU5Wlb9uMwN785y0I8ORJkQOq6Sn9iin1wXGcUIpeZazT04
oE7oV+5j3rFTjZ8pchwly5UdjJAucvG9tG2Que41tt2itVkSdkkY5p5LsQ3qD4pmJFK18KV+dK6J
RtWAsCwpzdsuDsqdR0bn0kKRd0G6BhVjyjZdYd0BDtvTFvyskOhKn3GaZWU/6lmsigz0TtGdwsQ6
BqGUy0G7ztIE+rWKAThNfbo0KvK0RZovaToZi4k6LcjiUzEVZzg7aISBty2KXly0TDFUVt6VJKdI
XzL55vKmRODefId0+08Q7Uvjeq9XXHXQiEd/jM29ysNlL+1dqIoDTeyK7rFhLBAFXiKLOVFJJ2kp
QjxCg2NWCxEjoMo5O5zUw/WcFOos3XLXBz5WXFSDjT4kARZ3yx82beQd0yz6ngIqQMawB5DHlLp2
frQwNAbzahCgsiPVwF75qov2VVZpZMnFtyaIOTSgHcl036iYmSZuu6KF61VFA+dycM6ncVUG47pk
Mqry6ltsq10z97dCkD3blN0HtENQHDNAm6Bn/BA/+nH/UAdzdWiUFy2TXiJ9MZpHBoXhNlHATITD
RuR4RKuKCI+PcZcGmj7wjOrQVCvPZVNr5+A4j+GHV5WHPA6bQ+45L3kfjKsJ0uaSPHh6QgFYeytv
gOCYxGI6pXsLVXoVV2jlQ/8F9QrTDhjMcNtHFgckT/0hepoLvlXdRnpai7p4UII8T2XuamnfgqJ6
cQ3jlujWCw8lBZD91nvWY9GBLLYV5D1dn8M5v29Rey88F+qGyyCwtG/Npn/pkLu0sEvXaYkSRsro
5JcjgoGZ4TCxZBvbhnMEGhuRTSHXNqPuzejl9zprGFJ7PyKmkSsMfjvbSZoFjaf7sfHHTdcPW1gc
R6naI6nDatkNDu7M2vqGBPC5c+yLbfrVwpzyETmWfDUT59EowpqIzqu3ofMIXR2htTqlw+ZAdtbK
ry2kYcCT0bZhOEtbHb26OapkA33+UsCEWRSEPS8wM8dLPyrhcBV+t5ylCC9xOWbEAhN3E4Hzgg3r
hhqUBj6mrZME4Sapxn6TkX38ZmcA39xYYZ3DXN5RLm2YsFkLE0vcdR7/aHkRGsd+hHc31DGYMKE2
TsymmPfX1GxbgfSqMZQZklZUH21Mt2xWMzLAeMB07zYlQpAKzIXHiAliTYtICO3KxCRfcSNv1a2V
k0dCNvczgC2M98J5tIvmGVIEnuQUyU7ls1hEnb1ob7yxm/KOYRGK0cS4ieliL2ryjQGZojEmpNvF
bY1/Zqzgh5dGjkFd4byRTmud65T/WYXRsTWNkyhxiAdYzyLbOhVD565EKudVPvD3ZLKHCHOpKveW
SPJXXAtn7LvHHlNAE7aX0MQCESJTL8trGQPVxbIfuxCNWCT7deM43+QVI1LjuMxCeDFMpRZp73TH
pstvQBdv7Ag2Y++mEWzWYuMZ5ZZxHLCltHmWWfCD2w0KKtNlxl7cu3F98lT80hnppR/KGzUVbzKw
97q2fhJ1eUh0+hNJ8joxmmaRhnIns2xbYqOTqTonuQuI34cTlNT1G/vRT1GRpCn86Rm1qF4qq+sZ
g8GSQee+nC3rGe7INo+uVvc24+bJcAljMCAIqxzeQ6f6Nl2hJe6sNrCjoVSMPzsKmqVtxSPYWASj
Fk1tUiYPiVL39ugfAwtbig9Xk7mHebHlACHP6d4i1bEIzChbd9F4Djsk2tUUvVpBZuFbdTbQVWFM
OTLZqF5yGAENKGW3m7gs9wMnWTrmCyNHjz9baPkmmw6dgDO8N3P3g4SFH1U13Lc5NlcBbmSVa+up
73zcmSzYhcI4vmjoiSPMYR1YJAGLvOlXTS/dl6rAXMWV8i3ooMFaojwNUXNHAMR9PalLZdTXTcN7
Nz1Cs1y6C7swHfbljCqKiPd+lQljl4npEBV40fTk7S3H3dtS3ntgalaAYa7DhnhnzujL/IGly0R5
2Ro+jeMpGNZsRTkq20IuXSP43gOHQkAyKXB5ybOZOrcyi/Zs5BsEvBfyfz/1BMXOH66yRraAc+RZ
PyoySXal7qpFZk8CbpBQK/fqdca6uZ+TAt5PiN5VuNik7QbH/tCEG34JmCVV+ux6ALPF1INQptXK
ZIg2fg+EF8+hcamlfi9c9dKG7gOKmJnEQsAiWH6nnI2zhfy7r8T0Eox9fRFhCOiEEGTuRcW5ivhL
EMavt6JH5q9kroiIPdRo8awW/aJl6F5YbrQMeoRAnqTe4CDrb6QFPUei37q2KX6Klg1YOAWEJu3c
wODAW95Lon6Iy0N6Wb/A9MmQ5Phbvr1m0SLvwQnmc0mPute+BDpZpDEhJ3J4yjGtcM+aQ+i94UOT
mJ8yN+7qCZl62BfRNhLtLhmvqjOHNHnyO3bDmD7JtP+JIRJTb6OAgpBhA9FMntEojcis833dQqX1
ri4po4vzVcCKBlt1F3YoHVLXmBembFESAIPfNwb4G+IQ2Lw1imed2IheDadBJ0AgG0yJ2IOI01KY
jYPCtOir4CVFsHiraDQsdROFh2lU4U6ZXnKgMVC9i3Iw7ZPB6eMviyKOtuEoETmT07SIQ/vnnHg/
tOMmuCqCfNsGoFJ9pzYAcyIRRqBs3ll6GF5zpx62aZygOEYDjOHiuo5b29sKiXi7i6f+GPhZiHw7
s6zzOCC8XDiW6sG6UV7c1L7brROvx6SkOnQ7UdshY21xXi/jisHbPBoClYbGFoi5By1i2fd3vWxE
cTPKkQs5Rqv+1uptCM9uEW47K/zp8m8sk7SdnzIit2+k0UcPLtNJnLpW8i5ig1owIOxnkVJ4L9Og
AkJQJvGWnO1hdxWhbwoDIpTuogI3pptvpzaZtkU523zhobwHu4eTgQzpFfyF7OAo7DkC7Oehzgm9
cGq8QZE/EFfutI/uFCbc4zH+9jatcYvmzidAsvSCW7R/tPLwijCnIN6VBAPfTP6E9Smv/aOpRw+b
ujDGM41Wd6ljLorg3F5dEydZA/DyUJqFveZW62Nmcn3o4UXwCAkKLHgkaxTuM4Yom6TxnV2Z2AnN
0FuAAzZ3U4YPrWE2s+cUDTnrQ3dNHhxaYyTG2Jynbt017JmGZ2moq/6HQwW79yYcBsQak2LVI9em
IVYtBqR0OwphucxVHx8aeObUebO4n5srCQPPKwKRttq4OgPmXgm5ahwDa38Hw88sHb1lCxfPODab
TcdN+rbpcT3koVBXqHK/T4nzXjlsdgersstVXUCCpF4rXoBEYVyt5XSnaELdoQ7mzcySDoTdeGJv
2LZ1Cx+gWcqqb4+dVnAxC1OfujF09v6ADJ+PKm+BCSuMreQ8LUfQHHj8OkyrXJepd+Kuept15Gxs
ztKzBgMNS8ZBlArUiGGKEQfrQo3ROhF9smxEqVZl3uRcr+K8O4w5lxfi6KI3P8CW6nqZs0dFaWy8
xmieB4ST77qtZsj40h2BVtBQxBUxHbvK9hdREB/w7KzcEdheq2cuTBVMTOCPpLyvZmM+zcb0ELfZ
fgCwwjgdi3s0fFN29VQk8gVRMff59MIrv8hh/iRH6q6ZLFgSgXo25uoTsMIRxabaxAaVSJP1L0Zs
P405bocsG+6BOD/nyoci2IRPziDxbhl3FBZMonnQdR7t7drAF84DtTJV/il79l8tNgARf7rKeCwM
83mO44NVl7eh1GfRdN9rAq6GtLqdGMZ5Jhe+uKXGapsiX5VjKWCkFU/2bGzHFBWNYd+ildtIydUv
BD9JOgD+CZC8HlfRJYHDWCWuAYJ9uspK60Qtc9OH+VuKrLFKgLUMxo3m0TJb4hM7/nmAaBFbEKvV
wN8De/M4zs6OUNat3VrFsiJfAE2uejLg9S3qwtozvTlMMnuUbYETjwq/H8d9h1zQqe2Wq4xGNVn9
9FC1a8aDi4E3DhYEG/bsftQqv0xE1SJsV4zOARyaA83MWoDDWBI6gGNXx230EQ5Dj4OIHifKcoyd
duc/+4l5hgH96l3N8e4wvmDNZGKEHd0Zk3k/A1EjoWlX6eZnEV61+PapHlzrqmGiXTMMB2vyHvss
evYEiRfMf9Fso9tyvbNpDycvxCXUNB9Wjw2o01z90VxHi9CTP9UM6q6AnmhRTLg1rYnCYZSI8AB0
TbGxLOupVu0PPxP7rhvPdUcxMDu3BCqgNe0jdwleBeGcShXfDMpeq9b/R9l5LMeNbFv0ixCRADKB
xLR8FUnRi2xNELLw3uPr34LeRCwyWHGjJ93R3cqCS3PO3mv/dIq2uMK5V+4qmT8hO5iwE3f1scTU
tTB4ZuimbnIoav0twirCPY534Hlwa1ccbo0dGoxdWRZ3xehFK3dqLeChxo2j4SLFsd6GlXuqbXnC
sA4mmQOhRfUDTQMcgGCT1KAmO84WMvCxBgOOYi2hGOlDWw48t98mPcEaswl4elxoYjd2W52soBxW
mSFWo29elXwZbNaH1ThyKsBN95rhx8vFQGhB9FIP4imow//AXbJfwII0KHCkE5sHRIH7PEkon5YF
zqswXzAPzX2Leci1W450HGjbKL82Rof45rTg1AnPrVP3M7uCrqi2HQtIk1XbVkLNysIIg/FsM+lY
/Su1r9s6MfEezJsw4oxP9OxPrSi8e82TaziHotFbZzBfLLf7JUZx6hCxosf6MpuKw9siFk53fc5M
GaID4vcOjyoefsfpBH01NK7cXuebpDfzXeMASsNtR3HG/hYE050RzFciltdFZG37Lr2zFylUKZ4N
ppI4Ne9Hn1CDQd+osPheiRihHi4CHF8mUxZqSkfC0IORiSdMZy9LtWTy6gMKL8T6uFiAKP+sEyJZ
Iut2AhZs+vW2jlAueuZ8o9nh71PFJ1WmsEzn3rsts/wbyVW842MGKiuu78g3xKzjwr4q+uS6rfnY
s7q+N8T8Ss3tpi2Njsm96r+AObkvPTj4fQ2f2xHDL2noYA3W6c6KEgLuQPIfmoGDGSXcE8nN27KY
fqShfC2jFINdN4AKiBMQw8QNEG/lO18qgrIPyRTcAsd40Z7xnW3rdsyMF1zgL+jtdp2HdseJ2LC3
lBPzSt9YFjSKylS/yQmzKazLfOOk9Te6scdhoZvOde5dhbyLiDVSSVV48taJ4TId2p3DltTMeYMb
sSl1zd1L7F0RZBXVp+pBALKYUyZbaLkQnom1EX/IaWHWat1rqy7/oPDcBX3zLITYQfrdKw9euAg5
17ffjZZ5Mizu0qgBLtkCtaRyt6Xuf4u5HTbcHF1Hi/DYJ0Ja5P6ujwIUcOYfK7M5I00069Lo1sr9
g+P7P/0ShVgxzXeRjm560zipyt9p6MC7gGNVFtNAqpzvHlpwL2fnnXgoF8q101PpnmCpGeNL0mZX
HkC0uihgIeirvDLaFRCHWxOxMEl16yGF1Ec0SOjJjVVaB9H5B1pMWzI4+Y/tK8vnGDIU7VbN5kO4
rFkBdRtpHEkPIKyFnrGF2dluEWKqXypsilWVTxTwAei3+Qa1NFrQL23Q3cUZKmpoCWE+/Q5FsclM
7EWDGeyAuhxyDCm4M/0GC7/3DXjrVufpz1ANGCItdeosAKbBrB4EfQvo6gakR3FoB/Ji20xRJXae
CgWfnByDa3OKb7DT7l1+c+02TOoqep3SgcO4oCMShP2fRpf7xk6uMs5+MYcRtHmAE8sOvvWAEn5O
KYg32MpldgMXCEV2WVyjt1uZ1cBerOwaNLfUoaB8wkn3u+bYj/oaMBUuEZAnBGfchkAQ4dTQRJDW
i28vbnJ2JyWSkbSrHpGO3JiT/5WS+47T6o8grk91Dcu9C9LfsiHeg8MU6/SGKgykLfM66gTT4kw1
Jg422lYUoP2vyMzWbiBpT+FHzMYfvUXNySgN9hrYrVIbVod9KyP/Vrj1tafyG2d0TII+anAMUN2a
l2GuriVYGLMXB1c9itp4Fgncy2A6TcASCaw4YkKhLFgm275wX3KYdKsxjW8bwBIapsvg2RsPYF7M
3g+MwXZGvT6SREJ8+GvnUJcUwwOpt5BE3NUIadB03XHVC/kq/xJh8D7UwbPPpCWc6qmZxEPkVqis
0VKL5QzYQ0aEveMhSMrj8YHV9sFPp/+U5x+pIu76kQN/FON8QncdOiS10CdcTBc1bLuEE2Gf3n7e
VT5r5v9/s9N1hEQZ4hAtd6aTKHCdDJWV6UMvchgKkDzm8eA57KNXZkD1qk770QfzNRADUQAPq7af
j3+m02B81Mca5Z02ifWy1dn49jyWRpCiy5adkV0l0C7ZZIipPwycl/P154Od6TTeDXbWQW/tXiVO
WKQnFySkPhSBxPQfCyg/sNNHhPgNUQQ9c7ixYAcrjXElzAh6uNArR5H8tpX/94e4Et0fCjGB6fVM
MDJa0PbMEDHDUJnFVrHR2XtWmm4G3204UIlxY7jxvC8AH/02dE1b0uz/i6dRPdVFBqZlpsFjD+Qa
JGTw0ks1vQcrhku9bpwcn4vtJNaxmGkz1kXd3CL7wT0gnPTGMoPoEYpU+kjbSR6AagzbUCXziTNJ
/SNONRkjzTRdZV6CH21EGthk07c4wafqEmSGuNsk4KE7SQXhuqtp6MzsWmlptJCYpt7mo63kf3xh
xsasaxJ54LMeqVsHm7Gd/GMN8g0vIiEu9lxV9+wZIzqGsBgBKeuhhg62fIFBDQzIxZP8XJBlCbSf
5RvbGWC5BW/4e1bM/T2I0/Xop+EKOQo5waVaaDrkqgDqCmiKuT37a4lPStvDs4Ut79nXNWg2L4yb
9eD20ynKHRJhWFrz3ahSEOEizsVGgcdZRwgWHt2+sbnJzWB+CY2kfB4guq1HFN/rdoGOjPMwHWld
V8+4OcybbqoYEbvrMSpr/Fn+rGcooIRvOML/E2i/v5lmbNsg5vwHu9LVTrj0gFasGOaD25MbNGjC
vIYazJZMOKDUMZi/NZBOc+GrFWITO9mjNY7VYycsAsdsc/w+DdgoJ5V1X4e4HX6Esx2dLCGhathN
ir6SV8N3kpbvFlOUEyXNkdgvynTwqzaEjrbXpHgVj20zT2vw2f64KnO/38sswsyS5EsoT6CiO7e0
yLuzgbPzPrurjvSMa9dQ445oJQ0lTZIVT/zNQ6E58FKd7zd02P4EhPkdOQero08ZmX6A6+/pG1wb
A5k6QsUYAXwFFykTzSonAO0HjbD6NaP2RoIKa5ArgdmxXUxXoQJhyTnahQyMPtymO7+mP5k8eD7V
DvJjwvLgtPnvzqbLY2a+WlPXcimZQqmiXMxhs2We7ntD/4TzzjFhztql5Fp2w3Vgy/7ZGDji4w33
7uGpZ8x7hetsWfYqXO7+cF8Wsjo5tB44J7JT1BPEYLOtv0+i9jimIP8RdRwfuzpyV4UGYDgnc3CU
KXFNxOxQ9IRqectn2O81KrFVzQ6LbXoRo3fR+W1qZ+ze2ZJxybMiSC8COtiPyt7mACKWHXextlJ8
xoSX9FvhNQpqm8UGoQiSBDW+aH/3OGmBQA/zV4NckLUNghQ5PlDdokF0UkAobzSoOEDheydMsXKN
5XhnDRZVBxMlph1I8cUcu59hrL+GCShhwBbRMS2bbtcFAONbJgIODEkDZIOa8Im4DWMNAYJ46VwE
P9lxJhu7BHDb+Xm7Ze/8rVR58xCk+F5WYO8MRAHQqfOWbaT0XXdlqNlCw04CbTJgFUpbExMW1X3s
dKT6zVQXULVuyTdJ135Qfo9otFE2pm20ayi0bKhIdtex75nMQCSkFC0k9xV2nue4KbzjjD+JOrgd
byDq+l/oBQ8/HG9AaqgabWwNsHm0ySYQ0nGe04vCvZ3XYUAPaLHz53V0Nxo4o1eSPNv1GDQ21F+o
rLJtfku3iO9kFncr07O6TV7a7OV9mnLkbt1ibfBXcOFNunZoHrI+dl/dAdS+F6SvtO9wuHe2vwnV
ZK/g0HY7lMnqxil7OJCwBzl5L+dFD8abb/cIGiR/CFHoOPNUMD74RRnfziZYswBM89ZqQp90g6TX
26ZPGhSdI9sgsx9wapGQFtpEcXhFAXYAgcIaRspAlxECee5bzBhxZW/8QEZr4hXu3Qw2CCd3WMoC
y5Y3goow4DM/0AxV26bRxS8d9/ZDB86CtjWeYk1k/boCaLattGGfUnv5DE1fu98oXkA9DDvvOmhn
gr4SCWKahf8AJamEUpoDLKugJNJ5fC7yBs8HxTeiAls6KA61O4Lv4+6URahPCcCOd9ngYO+XfnTo
m479HdKeq7HjJZFz2JzKJZXB9tiMOUCxd8YAkU4sxDlCqOxD2Rl6QwCXOKVtVuC3KtLrxjSxjPjM
3HXbQ8bvmxn8ijnwj+MPPuflGfFazWPd7EtV54D6PP0ibVFvFf21TWmS96bTVDxKENYrSeV3E3HY
f8g7hDF1ZVvEQ2XxwSlHdx3Pqn60NWIra4qTNV6WGEAvPuKNNuilrEum6oPdgkKePbvfVcZQ7YYi
wnkdFSRKORF2zTkWwxddjeZqxG+MVmKiCVgosUUeKDdZD0ljqtirADnrqLLGIJTNeVohZvyjZgyB
eSgBCMrCLoDChS2tobZ+7uMY5mEQAMRQRr6rFBrgeqohVxdS/DeZk/la915GiMLwaLZ9fm2q5Cuv
eHQ3B0n7pO0mOorSSOmzjs5dbeZAeiQHDK+dyEOtqGSE0ajvTWJWyEXr4weJ8PYVUhaqc/i7JySl
ps/pdvAOvQrKcrvkgNEuFdEeEuMSZOonLK3MVF3RuKfCsfPXdIytVwQemL5BYDQ0FcchvIvcIXzh
xBFsVFdPm2FgRSfelD34WKfbgYM7xBBPETXdjT66EITVlKynjWnp8ajN/imUYXUTFZPctiVvj2aR
pQiY0xF2JuhHTl0xsXJpYz7ah4Hw3QPnq54nFBCpUllKXmErtn7J0cxP0NFIB5uqcR+wq36hvi53
KAypaQLU3Mup848UHBve2GFaxWVCIV2MDV3wrorZMVShpzdOg7RMR25/UFzRvYc8/JnNoXlnEKYC
Wo0muNMFqCC8gHOxnmAt8z9vPQByW3rO5VU8YJ5p3QQ5TSOGOy902KVQUsQXr/HfA/5cvDSEdCjT
5ehL+12FsXFoEn86aKuh+mUNE25ssggdA4rzVDDPNNgybocxQMsMR+tusDk39g0n8hl05wZEOzgc
OWfHLHLklWtrvbHQqh4cTnjHWPRQCy3fXOdmgKjcSC1M69b4UgZUN+ouy2iQh9aXemT7U/aOtyk8
KR+dSfHTAOjfVcgntlp31T4aKXBRr+gRpM0vrTWgBbUEJc5pRFsRT5lY03Vpb+UACt61hIG1muqi
M5sI64COnuaKgrFOIRvXc5LumQPa17qEqh6Af1kZtdXSvgTk6lfgHuqqKB/7CR5kWo1ih0mdZaWx
YTT3qIgsJJUbN62Dg6R2+2xqw7zKiNyCcBUENMKpGd6CHFpkaHO5dSGclCtVmtOK+DZq1XViv/ZE
bO7jOC2gYKWks2WD36PSpPyAapzTdQeYPAEegVsfgDUJZ8Sk9l7xWBekNFSiHG6GcgivmAOgyvD6
b/Ep+auGhu469frguwObDLk5VJYbWYUuO6rmuaE9K7bSy/x9yVH5StFOGWj+6M5c15ULTM6emVfm
znrqtYvhviMMFfhYeT3KnnfAnfQJDBm6OUF0q0cn9BDQoIy3ugiDF0QSER+NUPuQNuIqbnP72hTw
21CDCHJ8w2LXoWaCHwGkZjUS8gqohqv0FKEIXP10E9UW0XsL3c8NXNbyuRFof3PvP+ZNUoBBwjfr
ynKK4wCFeotoIT1MmhZiyuK5Na10oIDC3iJUqI4wFiDhNWb9QCqhXLHRmkni8LznxFqOCEHKq9aF
NWwhS19RVWd6ktOsj+HUV2sShABL+eHMZKZicRtZ3Cfba7onE9x4iOMPslrl1s0J0di87jm472GW
GwcgWOnCCQOfnLRqb5ILekNrBiHaBHKgRd+9clQB99DMnMdR9eEJonC9c0WKc7ksx0Pr51+7RmDL
kLW+0mkWs8UHywQF3N8nNFDYesEQlX3W/KGW0sG0WPhbfSgeDWmTiaSjWzzf+uAjSf7u2IW/GfpJ
7vzQn2j9+bBRorqgf1q3zWGqyFDkYPC7yHDC6I6cGvSEKIMLB8EsM8PGpbG5tYe+/Y6gEofBMmF5
bTE/sQ5bT5UR9i9DxkKe9t1wR4fTuA1dWYcbTDUBeYb5XTtHCAKcVO6donRvjHbKnoNFEDdR92W6
yXxOb368HwenvIfa5LAItvZ2SoRa09S+rXIaBpuiiUOgiyQaFgmSFprcHd33Tq/bFAlp4Af9VRmX
5QYGG602O89/ckpCMzeFfDCm4ADSgyima+1DDR8IrICnvx+MGsDe3IYGXDrxim5XzlCTvGxhx9LJ
9MIQzWfnXih5WO9qHtZiK/BoqeLZEEKe1Tx6rPp1UWKBK6QiB7GQGQdtBGR6yZYlhPY6mKoJfadV
9d/yrANDksamfwPbqgFUQQldrSt8PH/Kospvph6IB2xNWVTgDsg8pE4GTDLoYpYfR8pikwBU+VIG
jfyeZjmaG8vNvD+OpZDVuLG+UE9arG1vxPNovlkHlcQ3IRzr3G9nmEmpKasOh2EqJWgJR3SnoYR1
c8FK9G4c6kausgUKDoUF5dxugH6jbcbGmQ8IHnkDIkWeNuIbyOcXnta7h/V3IA/HC5UabPJLAe0f
X4NhellYCq841CQaHVqT8n6QjdN2TkzjgvfgzOKyVIUsGlWWtZhfWSfPjAdZN9WBMqPslMJPPAob
EnLlUZ9EndQcEa+al8ph74p/y8Oy1DLe4o0UZ9fmEwradL3nHQzpi/rA8XEqCGlt4ugOSkZRfgvc
yWDtCflOfqW21dwZWrlXg1rECQR1EPdoj0166Cw1sPVs6rmgbMkR/MpTVSPu+Q+svTFLiBYdeHeb
VAgrVu2PdDL8fEOrwAZzZDvwvfzUPTZOl1nbaLadlmSgNO/X9O6mF9TjBTrf7tdoqDIh2yEZJXkx
FZt/k4ptvm8cUYJicKxftlTkq0BmiGaiJ0T+O1EGIWAmza6VFkgRtlUzu2DT3KgfyE0Jm+lIhWEk
9RoyjXROdMqORgbkKseKGPs3gAzKFfn2Oy2zJ2ox27KcTyr+RjAjTQYCAYDDxOahYHM1IZFXNSiL
qu/K7eAuZsI5iyGP99Kp3U2mtPtjQDh37+ZV/B3KuPUKJsd5CohB/9XmM9sGzHAYKRps2MdOyfCF
ZY2iMEWZJbAY7bhBo0cRZI9KSbrAm8OO7KCZKIsGgQmtlsCtigPgSKIKBl3dIs6Ps6OUlOdn/Esk
82ib3Rhm2eRWW6gMn8fWDG8Crag+lNThjAuFTvPMQ6+JJzZtbpLnWkpZvNJvP55kwAKAPH84oK4C
ZK1hpjDfxiU+CiN79QfhkKAxejdNhXSOGh7iWrtuvmVWmN99Xvp996rjKednSCqGHuVm76ziGhmJ
pfqOeggVXh8O4yTy9gqgf3FDRMiM2EXlxfcGUNUva6ZGd+lGLFP6m2kROxFyHNfDoKeEMpdZ5p9Z
hATh1qGvaRwnHm64rbF2/FeJhTgddFZ6DFvyGJE9dvGf3m84RgU2tI9FugvF/vMbcTbJLAfDxUOG
y57jEjfj7Eb484wVUTXq6EWifpajGJ4bWVczqroG+KiHpUpcuPqzavffIV38zszXtq1t98wwGM4q
arWbOMdWT/aJonizJYqJD7WDKADayFk3cX1h2n4/phLC8TyhHY+2wrnZth4St63TBCyfUQd0b0JK
qI5phT4S4DifwCSSEIDcdhrUBQbJWZOBq3078vIA/nnUQWmXnSCu9djHjY1ANw2vsGLDReopig0k
dZC0F7ps5bx8C/opvLAwfnThyJiguSh2Ga59drOTniplW1b2kUTq9KBsWtU20derBgDPt1qB0ou0
111Yuc4Wyb/XbFkubX+pF4f1mU9Sz/Qh3Hq0jzPZnTdG4HvPxECnd5y47df/9f1VAlSDzYrsmKyW
Z7e3TmdqCnVjH5lUCRgAJrHOPaihKfrBYxTH2f7z8c42Gn8vzWWjRMMYTI6nln//z+OcS7DcadYJ
FgoIVdACyNzcxJZv5BcG+ui94QZa0F3ABlhysX/+M1COQaCJqkCwAHH+kWkz3ZfAIjmUSO/eNhAn
p7lNcdux64OK3fbCa/vBdVKRYZMjJVcqvLPhjTlxotZG2aumErFZFHpjti18B0vM5zf0gxcUpIoE
LcRj1HhZz64z7lzmoEYe7dgj6zmIkMQcLM4Gu6bIOMoQO8oxPUorUHafj/zBJYJzofrvkQW8TAxv
R55n2YHdBnJdpRLfD+2j7KfVy+y//30YrbDAUqhwmO7OZlgrqFoV1LV9pO9GUqr2Ldzt5Ygp/8L1
vJ/KHY2znZ228myLzenb69G2aB23sJyjrFVbgHCm2LbOGRRVSM6+dTWRvZFuPr+6jwZdICnshJnT
5fmS7lDeQe9aYK9RVnWVpn39lIYaJxpaXZybQ2uJCyO+e2HAD9EcZo9qWhT+zylVWSt0YTRAfGsR
ehsqKdEmCD0DuxBUrnisf+cmnpHPr/J858L7uQzqUD/C1m+653txX4RuM9SNt8zi7Y4N7s+KJJmv
VUBxG738nWuNxcnqu/kWJeAPFhZ0RqkOLlz6uzmBX2E5HBeXGcjB3//2CTt9PXfmYMELEVALM3Kg
H2UgSAMfEY2EXa23bCvovoRjfQJI5V+YE842TX9vgk0lUC7HEprEZ8PntBmgdgfpafSC7opyjreO
AjjVRuAWX0Q9DCs6zwSmTNH/vHxz4SSVS40AkALfuSzACQectqQbHrsBIJ8b+gVCopi41IQUBGvu
CXqXcP0+f+gfvWhEOdgU9JkD2fW+vdu67gaOCm12iiy//dXIxdkvRLeFkDISBD37iOen6vj5oB89
YmZdmBgOW2RK328HbTnwG1WTp7zdXXMfwrq984CxP/txhty9/AbmHnArawMZutOlE6D5bkrkPnOb
yfAAPcQB9Gz0VNWxB7HOA14Kse9mdgun2MJpo0nL7W7cA1jM6pGmbWOvqXbV1EpHWcljVtS93MeE
OD4G+B9xvRr5lfCb4BJX4N10g+1AWBz1XaU5Q5z/QBQbswhUnZ0sFEbRhkVYPHMQc+5DFlJy4Ny4
vUSa+OCeuCbUMyFwwWs2Um+fyGBI2rvALU/wSdLvNeEU94qS/oUN6kcXBikEQAlzKbP32XpLMGWJ
HHYpOJkkixL2WOx9tzPuhSP6Q2cu5qrPX7QPPmakNpZt0bnUmNbPLsslnQIK+AzDC6bbPTHV/rqK
mwV7ng7foVvoTTY5pKdQjN19PvK73SHP8N+Rz1Z8R4/CSuOAjCtd2+sExBip34V739SIAj4f6sNn
x5RJVYM1nmXq7bNLAcy0ESnnpxrCbA9cHRM8ffuye/rfxwHZxZlNkGzD1Px2HD8Kk3KeR/8QFxoQ
d5KRZD779CouPLSPbp0Le47dp8OxTZ6NQ+BK6eDwSMAtmPo6b/t5F1sU2K0aAennl/R+9rMdRyEB
4y/wSO5ZVXIsA5jsWM9OE1xBMs0KgssqxIsZNozrGNXvr6mOrQv38W+d7p+DMUvM8ok5ruBUakFB
O3s3YEbSniq94CTwuZTriJYirYGsZdbvieNmQxEqa+PHKXBwQxdTuCnJhK6PQCl8dQHb9f4OSCYa
Cp+mic+cv337UA3yQpq68qITv8hAZUHELLzX8egomZ3mLJm2lTtf2Cy+/yoRM7DEQ4Xik+Rbfzvm
WBZt2dJ6Ps5UBsIDKuD0Wx12+g8uKcffRZxvvpskqH5Hkp1f2kCeD654zMw9YlnzOCmL5Yb8c+QI
2FaxdbOGQ97JKNhrTMJQIExz/tZmVRyhUI5sY0P3IsC1ooPywnr7fgqEzQRrhWKxAxpULz/vn+Gx
jfaGdOgqFEAtt3GP9FLjKAJ9YIJY1O7z5y/4R8O5+H7ZS8KFYoJ/O1xna8xsDTAf5Fw4nhqyAC0f
qZUbAY03afpd2D199DopbipiVXspVJ/N8NCnB6AZeLucQdNwRzK1keRTHSqHbHI3I2ZIu+WljdNy
EW+/pzfvk3X2Fc9Ggf0PxezRwMp7HKwInx+3/xIb9P29ZBgeHgcQqFcIv87uZYPvQ7ZWd3BEAleo
LwdrN0dD9BzS75XbCMRLdmEq/GBIyYFqGZX6nXOuVDXrxh1sZ/COblPduEUf7UoziQ7YHQm8JQLk
85fl/cQLog2+lWT2pWAnzualIpsaIy1wXIU50MRVMSt9j2M/xFclxvLr54P9Lf/9+9TYY/OdLUV4
FmgOOmdfgh4K2zNCQZqei9bNRwLVCKvf1UiKfGM1z+VXGsqLEDBIEM8N94XzXJMbRJQDdjqyKNB/
Fba68KvOb8HfH4U1Bi2A5vhhnf0o9nmtHcskORE8TnMlaeo/LCDTi0E96fXzG7D8UefXr1w+Fe4C
8Vfi7HVq8Is2NhJjQlBaSOqyFvumq52nasrAZMjxYFv2SBZTeUmK++6ct1ykclldBegCgIlnH2mj
jMRPfXZFMYilh8EOgJkhpf2ZdF2wz+ihJ/hHbCQ2ZBNb9OdyKbxNU0/hlyws4kvL/Yf3QS/7wWVW
phn89rNqxn6EBcKSY5iR+y0euhJghS68Zw/xfrEf5tq+c5KGfJyiTItLrMx3p4HlZvCgPU71rqJU
frYAerSc09ryxmPgRhgTO7DyGOeLzWSXGc1dQEdGi0aDmDejJAE9LLKvbRF3d3NbOn9Ui2xqB14H
0r0xDcMFxt7557/8Npc6Lh1TE7qFd/bbrChAcUb27ZGj6mwSd5REqGAdEEcovQ5VCNHn83fy0oBn
zwKAdFQNgMqOpiH7dV1YP5OhNV7haDab3CRk7fPhPvraNG8SiyENQHavbx89+N5swlQ9kBbjV0fc
0s5+hLwBEiqVm8+H+tuEPf/c/hnrfNNlGJ1VJu4UnirIEV86SuEHC9vuziuAxhejlV51eFpf6LH5
5MVX0SlSGgMJJoD/aiqzC0Qmec5qKyc/oXAOA+l2KyMau10sIxSgNe/ACqrt9HPOPLF1CH+udp1O
g/vPr+OjJ/TvZZx9u55rdFXrgkZoTJ2kIDOKEe0bjmVETlnVgP0yNVifzwf98Dl5TNLg7hSn0rMF
FvlQJrFNTseU1IFsR1PYhE/TIPNZhYYekgvDvdsgL+89h3O2//bSUj8/0SSEjjpZQ1PYinKxp3pp
nsYYfN7Iq4Sa1Et3hFabr7Zv9AADqmItgXtdeDc/uNEe0n4axBQ1hbTP3k1vIP5pdEeoQa6YkqVr
kfkHt4D0smnHEoqUPzukFH5+oz96SwFsmwu8UyODP98egl1p7QqH68mvqG9t/NLOv9ZMDXSDx9ym
kYMbGE7NkAn/R2uKu2mo5Q06mO5Rjoh/1k0ZDS7YhoC8y3iJduvtoTpm0oK/q2o0jW3qiSfNRO8B
3GtITeRP+VkatW9DCxixRnx+QeeT+7Jbgj9Lk385DXPUevuFy9nx44AgxKPXkpaVoa+7HjlvbcwM
oQTG1+AmmuiPjn1FpOb/OjTnVE41tmAGZXo/e2mNoOotj0d4LNF2PcDOIWfSsXxCXwIxE36etRiW
11mYyy9+H5Lj8/nwy/vx73wDyJtZmzeH6rvkaH42d8shnyS5OhTe5wJHmee/zmWqfqjJuOVER/Xf
rcUORH8JFxkr9ueDn3+w54Mvj+WfU0bVTFZGCB4Nz4ECGkLaniFilAHZpkPYHl641vdPmWtFvkFF
jyILoN23w/kyDID8wWrpwHPeR4scYiPSIUJoVMddvHPHonkk0DoRuNKA+11YJj8a3uSQQ597aQuc
H3J04BiZrGJ1bKFnyo2Ys1SsM3a69jqmXPIA2DyzT3MXGCOQ2NG6+99vtslRfvliWafPi0yeWzSk
WwEjIxGq/x44IprARWHmxl9dzt2FhezdCYv3iil4+a4W69q5CAgA6xQoPSqMRXN6GBT4LRQXqPeW
GnkRIjJNoktbtGUrev4uK4qlFCzoDJAM8Pb5ajCESCd8RavTTX0QDAb27j7L5uTCdPHRxSEWYNql
ZbVMGG8HSusi8J2SgVSDsarM1QykILSDW/jhUNTGynyazCp5/fwBfvSpUoVgxaFzRVbH2adaT52X
Zb3ga+mjr6EgYIZrIygwT4ONOVTlExGp0QbfULeGZ+1eeKDMSctUdHZ/OZpbOBJphNJoOpsl49pX
SAJsG5qE3ezY9hI+3eNViEQW//Q6ZjisbF2iYJhV05NhBtl9nmfzyc2VhjqgF3qG7CXJDP7s79lP
z9gwbTzSYe4mV7HTId8uMH+t7JasLXzL4mpyibDvYitttpWffk3qSN2QmrfkvpfFKnNAfLiQ91bW
KMbrlLMmPgNItl8NHDoEBju+pCVcDEnpoKR3kdg9g9HhmUlyDSHc21UybLVltN9ipwfgFZVa7yCm
GhvW7B9irqe7gPTPCJcxNNlV7uSW3s2mgTMEASVuk7bXusZvXUUjQaw453dkYsKkKCvIpYduAEWD
AtVDHJjIQDqrBj+Rt0RjgN2rkKpfWYka/NWQO8ah7qaMnPo8Qcs5W3G0LdOJ0lpeGM7LHFgKeoA5
qetwBCq/tlPybTHkGQKTsdsNj3M2xjbHn7qfNo4Fb8trE//QhcOQ7rJYA42JwyH44uGqaYFghk28
r8hemPB2x/MX084MWFtDcj1X40iQJL0EDMGdD6lJEpX8HUgUa3U+ZWA2+sRaF2PIbQxdhWmhJ5h7
pRGrIVjlowMrNVvZE3GuGmSs9lE/kdW5zue4/RmTTd+u6qjNSEhO2y+z8p2nrM9SFFHJVK2A0Ipf
5piEt0mviu8Io+V9kBdxdD11rnUE7cps3fUG2aC5wJliBhQzwhoA6pzCE8AoRLSXXxk7CSjpq2nR
ro8QVXV8pCPdKXeB51h9i7+88Nyt8j220VKX+cPIK1KuvBC22CbqzBkOJBGEDW7kytAH2E/ZN2sC
n+g3ZIiWuKTWA9iL1Yz4/KVBDEH2lePfFuBGQEaGKRSKiLz7gWRftMugRvZ57uif4ZzIOzd1NXwE
M3QfwzBw9iH+2lclYM+x9JFUleIyRO6dlWC8VOHmA2izwexwIJUxpHKhop/MO5m1V80Uel8mgAXQ
Sox6rnctuREgB6RN5J3w8t+8V/Y95MHklvxqjfs0xfpUFAWGzTYe5audZzVCdIjU86pQqMFWok85
Y5Z+C8igGQZwVqGtZ3s/pG7+1QnIZl+C96IdamNtracxoH4V2rWLsLpK76Kp7O/l5HvfYOzIn0Qn
TS4+duAWyBhhxIZW1kNXUCLA7t4oZOpLVXNAA8NLVv9GEY9iO01ycOFDQ2UXu571YlpYU2kGR18M
30vuYx3C9x1LB3eoMIr/kshHmCcc4z6KHYirDakd19pD4APYut4aIKF2ZmlQsG288v84Oo/lSJEo
in4REZD4bVHey5sNIbUkPCQ2ga+fwyx7YqZHqoLMZ+49d41vw3YI78QrriVLfVUZCIBaj1rnpgOf
eFDzItqduymZ9lTQ8wlsHAzVApjWQ9saCeN3iK5+r8MPads+JQCLCTy0YuED8RuNKHtDgoJCDPm8
aI+j52TveZqSPulZaBqhVUwrs/f9Y1guTLoYZoioO5AaEh2/dYyS0th5wCGOZI66QTZp8c5LWOKa
wCWAUhUYY2sby1ZpzNGO+S0gC8Mq/hl4SoxjKFL/NyIWbIWCLe/hogj/UU9Md1sMNphuUdmZveLS
Gt4qNDqHApsYscTdb9HlAk+knn6nWIXIkUwy/0B1RmitS6QebPUK9oT+OQovroIYVsbrLJR5WtRA
K4Z0/UkfXXK2jaR6NR1ot2ZopA+e6uu9JzPsI4hAcTMsCrtV48eaAhRTa2ubGTSZBlWJa8hLi3Ue
R92b7UfubjCBFpaYive1GSMi5sQ8lzyc60pKew+wqTmgPZbWqg0tBwaumti/t1p0INak3VS41Ocm
i89xPoR7GJd1GAAPj05gerwl+M4qdsJJyUevLROURZ8nJEb34uZrmJ+rcUhPiYuVCfKkZOdqWeTF
RzNmESCsFakBiGUJMexNRK9hOEESwwgIDaHTYA1yRivazsYYkT47ZYBlSG6HLFRPHmmVT4S9mQ8S
ucCZozE86JAh9o2W88dyDP+Roj1uicbUdzYzN5IoerycmFwEfpN63hlFY39lU8OJVKdSLUpayUAq
Gi4a0U0rXUh9g3x1IOhATz6NvHefY444lDumpe2n2BPXAgJgYOSK38bscXz48Mt8yLKG9lhYsIUL
nBzn0ulakgNmvibYQ/jqkmrPnexuNUacz1GvG8e0Sp3PYa58cTNiObhHN67Ln2ls9V2H+WSpKvXo
kbbV3zVxPR6mxHL2ADWu9H8xhkYR7uoUofVK6aLYiALysh863tM0wn0OeGvzjRyhqKz8NKbUCdE7
/IKVnY8KizLL5Qpkvpjrzzn3exF0Cl97Hzbtmu1s+OIm2CJQ69aOv1HNomDlP8BLoKrQ/8oSzGYV
lToDHVGJAPqp8Z5GEC57vhsrIAUGyllTGoCB5/g641EkAj2HnN8YsRVUiDOZPE5Txv0XleDEXKyQ
ZTM7OFz8+m2qydxysRE/dY5jvMK2kAvlIjQBHTVRuekSq9k1PQc98xH1bxbUx3HiuL8yd/U1E8Xk
KdYzWwTgTWYgQNUF2TB1RWiXHuA31YqtVhb+nXreIJXX7EowU527k1MOXwVrNQAVPYMkhSop5Zaa
0+cekJ6GyTNyHvS4xRM868OMkdVLjbNtCbTLpNClawLLx79Et/NDRj+y8sz0L6NVArgazS+EZnDV
KuFqAbaWaEXw9oKUsSPOQiN8HfTaGdbDXJdwG7kTBgMoSqIodlQzGiTwmfb8DfNH3wtQXht8nPHa
Y0ML4VqmUG+xqD8kThW/GH0YbeoKcHiUai/SBX4UIIVotnYP9XdUWfuF9fYjc/0pqNVsbjTiCn+w
1blUafmcHgkvi4+zA19F/39bOntVd5jNrNsq1JX+ycBU/yJKso7YMbUhx6sjPBC71Ry4vdCu0WTO
beDhv9ikNT67NgJ/0M5go4yodp+UTyLgasiN+o0jyojBBPVEXUIHB3OLK6ZcUVQQkDqlFW7dmLzY
TOcIXJW6Zj/i3V/cNVirYLh3gJKlb27jImvjdYs4ACCmU7hMceo4rw94T7Qj81tQErlt/SjAQPtx
4Zizdk3gdyL/62zpr4YJqj0xtMam1ycswi6k9sPMSPzmOdRrlosVNTZyAKO0C2uKzJl+2ymSAJRZ
ceSnBUHfZ1q9EWC0UwBn7YNfeY95hxvAk+FTM7X3YhDJK+JRZMjTjAByNSdlulMNIQ+y6PHRqb6a
tgbG3Hvqj8+S3f4/SF1mvA9R8AM+zi1KWRUTv+0qSttZKesqyarckPFI7ELJ3AwVpRdBWCP2O14r
8iSCKs1AYIeycbRgikaT0M0x5TZNXtrRzA5WZWz0QV0AS2prJiTFqcj5/EXnZIAlZ64/wMk7U6+x
kGvacySjR7+JLn5jPOFcFqRCKojKUsu4/5MvON17S0ggB+30SDQF93IPXwgL6joNm3MJuWpN+DiN
DFblaz2x70Y90d0ny3wahVhTX6H+6qB1lskLuI47zx303AE/3QwMUlUu7bb53ksbjKpbPPDeP4yZ
hQs9MX8NS324hvYFqR1vxTi2536w+FoGvMxjar0ame4Tk5w3j1Q2pPlZTgh8oBXVLRRxEZS2k0BO
7yeKEYj5ho+hre7Lv5CAG9gXJMw2uWpOVmN8mEb624V6uZPh8K6Zzh+NLAxYn/A+rYJCIYlxTeZ8
Y6I5Uqka9qNFQlXVvdrKHHZtQhhTtkyclXm3Bj9zV47Z5xH7r5kBngYGbTRHI+B84ZDxypVLGjCe
R4AuXboBcTKsp2L8Z6XdM4XRE6Xcve6iDjd/vJkHUKdDm56c2f2gIDtRLoD1XsbtoW+6a+CtsEuk
aV9G3titWSQp8E2AZBFuEZZAOLMzOV2dBT0ydvZW6+PFoP2UqpkyRuTEa+T/7LkUvDsqweqd1qDr
6Pr0zIu5/ECkqrH50BM3g4iPXgQ04z51jDfZ21ec9DuVDLwePl9Z7ZJLa4/jvG+JfV+pzHmnp/2a
4/QztAkANPJ6NwMKuysNaCKcPLXPVEaAqjVdUmw9QSPLbF1B/eJbArM6m7At+iU2uy4aYB7Vqx7C
PB/BZsSAmVe9FT95RqIFoUFgCcC48lijMF3rtaFDLWqZ8XuVc3ah8vPv6lukh/7R04fmZJTCoFjX
TWq96hSl1l9leccBaeqpSyRVZwwLWMPlf8wqv/pGVxo+2e1CkQCpuWd24m/GqPgstfK3MDiAq0FF
99IjQ3NIcc8WBe9n56LYRQMRIFzy721bgvjWaIOqtRLl38LDt0E/EsGAZlCqf7UDFCLmQj/2wrvB
1ITNORaEO3OgqS6FvGJSty/craDougUjrj1788D1Wgrr1BbGsW3VtbXKj85A/dCJod6EhHkEoTtl
b5oKs9cmzvC7ux64ipCmMoyfIwUOwyq+WtclAarhf0Vr+lDY86MSLdObwdk0hSHIiqjPUe9WuM7L
Yh+auI+9IpegInS1Yt3Mj+giCmP1hr+oth7qOoNzMXqPYd3F1DztW4KDage5Rd7qGUhwpKocIhmJ
BWg3inxh5irz10WXuXPyCYu5512gjrr7UZMvmkOfwJCy2VVVawGLIAkX1JOz6nQklVPovdWRqVYs
ZOHsGPa78lygMR2kDs2y5k8ZwQE2Yvy/ISDtFbrRTZXMN5WRGTy5J4rQtdn6D90Mhrissh/J8wpn
KN1ZA6xQKkwdBl+ob4XRNjeWJ9WtMLjqYVWnB1/KYe/SemzDvuxupiMLWFjKWKXg7Q9Ai/ufkk1c
MPoL/9oJ/XzjaMlhbNOUMJAi+mwKCtaOKgox+w7QSwUCJrmnFdiysEl/rHk23szKawIWR+aqBcSw
Zwi1U5nxVhXJN61WdzCAY0IyPWQC/KSVk8o+a/C1O3CG1fLlRfGDRBQVxKlD7LbV5jtHmV9p0mFf
beBRg6ZJ9LL40bL6B5e1FYAXIeGgk+m68bnhHTdVyzzvYQrLDUv/F62ec8h26U7mPJisVjdaZfGH
6GPQwjOWNYD3FfHtsZwJlTE71CpUzKQpg3rCzQNHEUjXCl2XXMFmObKXOsq43ml18ep0zg029r3x
i7UL9AqgXvhXVmPKkAwy/z4ZhldPc0/A1uBIqfzUOP5Bi8er60EniqfwW6bm0S14euHKpC/svOVG
i5LnKU/vQwusPB7ARLo68Ss+ZygpQ1SOvdqlnbyEIxW9MuLXnucd+i+HKOyIdd5qR+HV9lqm2lPl
afeysveznaZbpyqQuhbPGSSXQOMZIZCG0ChgVrL23z0NjIE+IAFv7M8qzO7sOnaFlDvXGV/zJDyO
arhwduGyAw2Thkc0F8cmdU61q95gbw6wkoEce+Ha8uZH/O17gksIvAbtWyesXBISTZfodZz4xWtm
qkuOtoWRT4KDz7onsfZPuLVxtcZ2h7o+2TZ1enFRCRi2PLKl+2OkRe4VKKkr2vEzivA/PVHtWjMp
madQXoWZ/QHACvjlno0chI+wRLzDN5Wu3QQYTrw8t40/n6QGk7SRfK6WlZ0qX771otMCLGIbM0k+
mRgDY/YekqrYwGhJWGbQoirL+qxiLPx6Fl3KhHDwOuLeLOQjuVHUuSwKw4TZnTtoa2fQTnnC2GXw
UTYQ6br13ei78xA7lPBplriQc0fCcGROlAcNg5w09deCePB1rPLHCJIPL1h+jg2SHMToXyu32VsD
n3jSHoTd0WoUsJy8hzYPyS6vX+cF8mc11X1ieJlp4YlApnsdOhd9Ho6u8l5llj3XbX6dQ+Y79vDS
TwZcZ4ihTs9wJ6nTtwr4HqlHb5BjX2mjyDCvrOrkJ/PPPNnHdASP4HYkr5vxQ9b72xkuwkpWIVno
9SvGnmU4cFCGA2ikt76hn2wnSDnHrssfamG+howPdD1aEj/sXa7Lxwp9MHTV6sBA7gsRJkO6WP/l
Dn5GcH+Je+J7UjNeG7bGtSTEa180e06673ZQID5K4ii0UWw5UNWqrsNPeMlw84FFB0xHzMDX7B9R
l8/YlTZp6LyAXtp4xNusRo/siTKUnClx6wetDWrWQh13bnWi7RGkwxA6icjQArccb63wPkO9qE5c
x+UH8sVzCG7GyLI9hT5lzEJXcoFiLlo6NBtXrKLeqQYl/hpW1P6hRzFgD9FmaAeXa4iKIQoJM7fj
8GTQZHEFRN1JiuolKTR3r8rB547MiTjhuEEVozZuUx+jqXvPNPEE3OQZOB2ZOFrMe4TLDLDP+FEM
UbKb3OxsD8VzMqmDkHN7r9Ip3o2Rt9Vi50ZmnoTQ4SMe4TGBGDFuG/j1K1+TWy/S3xyKIYefaudI
dJJO94Awge4oMaZt0ZvvnQaFBEOTWIVeQqGFni9QAt90Lxui2wwyfEi9Kx7x4W5sv8ixEBNYEivr
1ao8bsqKh2nw5Tl09SZQvU4LAYoak22HtqqPzvrCoaLNDuyk7tY4gn+Zy4ggKe1TY46nZhg2lSMO
rW33ECXm8Z6W1fS+UDt2DGlrSAvasEm1qCH0K9wqF34uzx8sy2Yq78OsPWCpmD/jxgM0ntj5PrLd
saGXVZoJciKKbzKsrDUyWdAwlM6o8c3kPmDJSHi9c381Dzr82HiSIQDfwt6WKbyjgfgoIGZifgbX
mQaFLP2NQ4Z24KEse4EXAjnIiSqflYHIwasZMOCm/lvGWXkRwK4o1sFsG1h6rDZ8jDi+9DGGAGTw
ntUtLL0VCRzzpY366BmPOVwCb9rStD2ovISrm45rhmlbOo0riglnA8as3Ok8xKD2gWp6er22dUkH
mbrM3RjLrhNTDruULTzjxB+mgEBRNXsKsA8vO9M8Jqx3lM/LTC6w1GLYFapZy6S8wtdKqPRIirOt
8GiF3Yk2Gwaw1B+g0WUb2UWnajQ+hjZ8yGTIbFVleyON30bByACMMAsMoO5AULVrxmhxbTfOZ2rL
B2fMbqmY7S0iZo7ppRqS+oXxCwsGi96kYag/fRlliiIOoFGeijtGyFvHmGNt18YR+9uZPSlgKE99
YBzfuGWvXaaMl7uYPJ3At/g9bbx5nZrTJqsmcHz8GMiABp5t8V5ozrWyuq1Zh1c2qsewsR/rWUGG
7vecDeMeh127awZAr93EImUF6sMIhgoAntWTJzUmFkOaSJDSkw/Tzsw84L2x8Q215qkh0NpIF/Rh
k0G0jYu1RovbFNozhfLfJLqXEmYQ2HAQrQTMBUVu3uxo3tqoP7ys3+H9uboCFzwS+LPHENbUpis9
6id5cqzMRFg/NKWTBYaouKHNx4Kh9pqMUh+zeQ+TKTlbTFTWeuPpm1ofIfCa/LKSq1lA1zOzGsqN
vpkiDmR2Zodcc5hKVO41T9TvVLjXsDAZzg+nvhEEOkxTfRx7yH1N4minSJX0ZhQ75rpp0K/3VSG3
naVX5znX03uNwJQX3PnsYQ++97B2yLoxzcekG9jVSXjGY5K018ZiMSKNcHyj3iLlD1x0wCSTqMOm
LAK30+1VP6Farlpd2+oMXtex5ItLMxJJChU/uSltZUGoVgAp/B8DJc72IR6hwKrHOmuopVMjZdod
vcXJzOk3a1du/Rh2MTRsL+OpCz3SYpgjMa6Z090kuCtWDVaE29ir9iXqlyK50br1wCCU75nBNiLO
FoIZpULcgeZEXOyswb5YOzHycPUyX2fzONyVGDTKi8ra6oOtfZAJ6QfKICKDSijaOTOBD7mR60fb
GowtMI/0vbPH+ZJrfn7sEx7R0mKAUrsmOaPZSMpOT8KiyQbjUtENP4maiI6cshwgDw3sHLq5v2n7
2v6aScXA+g7MnennK6l5fyl3ce02MRdErkMzLJpN6s58tzkXlebmaNIHgkwrQttoCh1C+7Lsk1UE
q/BCo6f1ZWvvdQ+0S++ZtFM1mUEEqk/B6DFUM2X5lJBavwnbzOVa1F4HPHPXooqT574atScyzpNn
a+FWIuSA8aQrVmgaAch51FLZ9AwdA2EX0650CADJ2IZvrMxbul8oOuFEsQXtR7unue29R3D49kNk
p3i8mS33QNx2JNYPa4jgH53fgnVPmYzZNV9K1LXuqm3d/mqPrh3EOWhiVDFcYLBhuFn1f+GQxdus
keaxdvSOSTVba9w5r0JMZKzofbUl85apaTyb4Za186llmJ6tZqLzyIKLEkUyXTpcwHq4G7gDYiUL
09yNBud2FIoiSLIOys2k/daUUQc7B4cB84vZf+Kk9ziy6SCc6KPDJ3cr2HKvDHZVzDvIskMODqd8
7neaHr47pjZv1TDsB8Y17Ni05wbMxboRE0FC6DFeCadpy7VG9PY5JTZhNWglZYw6VUZ7jHP0Y7Xl
bDvNPjszbM/JIk3NImPKUAv0pulubuGQ9FhejZK/2mGr6wCbEn0J7WzMtiqZAVOaDdOMxJ/Xnl4d
lSyiVa4PpzkTZVDy/yXXlAGPkmvYFwWxSpi44XiZgT0M0Vr4M4+kMil/cN6R5tq/s7UYVp70v+d5
WNeN/W924tdMVOPGdYaL7qTnJiRepqpm4k3VT9KaRIN042kysg4Utx6vfTPBb19EB24ZEmRYLK9i
i8FYHS+TlvxMAPrFtqsDaj0IOSmDTm1kKTI5UNty6xTKDnhd1j4UsMobu+SJBr1odMOWloDnZloe
Hkmt3hrpIbPaFsV4PFL3W822JPKBQ318YKZZ/8MoeU+wz22SDviT2XS/tcFWmo9deP6PXoMM99s9
gaLbuKP+92frUilJA1k8xjozK1nHemB0YpMlSzBJ/kh58WQ7gJKh/HDcEg5gzvxsep5vXFmooFfN
mc7OfbcgGXPGkEyUG9S2iZsvYZSgshsFZz1zYOirFtRfJR/I+brncNUtVz6XkqFf6O+hTF1yi41t
rNfXHmEYvPLykHbOWxjaG0sfdjpBkUFFjxHMboPSsyzeE8P80RHQAkwO7IIjFiSAjYTCI2qE6XTr
au+ulb4y0jiEWaKzuanu7BwJf0/rTwCo19zJNq6rjrPefPs4kbdN78J0hZtqRvRJeVuarMArpAcx
oU2yzt1V6JpzUBADm/LgXyJKiw2pnMmqdzRQr21zyr3qbY6tYeNaNCTLfqIs5L1Q2m7ix+zKdgmm
a8k96R9rDWk1d+RDFxmvuGae7Dx9RMR1r9PiTxsZyYQN6WRtwnQ/68443Vqe+wVj7xJOaukyIzqD
uyAuy68hqg+lKL09+PiNGbrNpvSMfFM47afZmF+ofHgmyX5AW1LibkirhcUqDnVNKlqZs5QdIj5d
OGlx63WHghwj0XhVUCh/DJrZMrlwsnYVNf11ltbanRXXlKm6fTvQj5Jd89px5kTKMwhwZr6dOzWu
6floxO2zNFIgan7gpAogIvV+7W9lm0FoQ23PMrTamo11oaWtkNYQyDA2M0N0KHl0OkevqL4axzhn
Zn6emlkco65K1iHhhnLwrqMRPyTkDFDtbvPBpL9nSSQNzhIy2hhlO5I0ivzWpvyBqvF3gIErmKRo
+UhaAPxDaqjmWDFVQhm3mafl87HNW5Ikt4L5P6eXsw0je6955VeR5yd6AWYHhDX2jbwsPJVVbYQP
zI++6nq4lYVHjhFFijY+M+L6xjb+5U7FrV46wCyN97EBL5StLpsx/2VWw0GU4uiV7pGj9UtOZhzg
krySOXALS8dYNEfzuveit6jXGIj0i7TIPHVOh6DJE2sUwP8ABb+hI6awYqgRJZT3edJfYn5vNXI6
zeD1NnM36sQDgD5EH1h5/V8WsR7P+6a6TkTHbVAYszF2x0AV8ZLTUT/ENkqVuNE2s5Htsig6to5q
7gJ1y3mq5M0nsvvmDs1bjaZ8SUnqCZLrDzELFl/z7uZMPzY5qDOi8KQjYhCR+tWTBR+ZqYuf2dtG
jnvXKfZNW+nBlCze3u5gO5S0sR+/CvB4swbsUZaQ6RRo8nXfeSDL7eGL9RazBTJJk8F492MysWcw
2ru6Y8VEJN30zDtCxomnPTZRT+lNICgvFRs+s/8nq2irlodaLvzQqXzxW/+zTES9aVITxEcr6oCh
rrOdXNpop5UvutP/6a18bZNsS4zF4gZxL2OhXuPIfYMNjGLDYawPMmvZTcR0x3zwfHi0x+aprrkS
8f/cJsIIKAPKD9yeALCt7BFNxl2E+o/vTlfDdS6NK6PAcr1XzSKS05w5O0sNYYutaqQl4Ytud3y7
nfekD5ScAI0QPUS+/+4zTb26NAPs6H1q9vTZls7ZG2vBgK5JAj9DzZWwzOu66be1mzOKzN/aAaVX
tMVr4hFVColArGx72PUVfu464rtEoUP4V298wS38dFLqotZDsNAwRV1h7ltH0NFWoQj7dU4TYHUK
2yg/vzlWADCmt742viy6aOw/6C8ynVY4MT6zwoCxasmAec2HOfBCVMCTVrLhOIYRWm40PY3XdQX9
PB4YunLpnDApHQ2rPRgzc5s2l4e2qn9IB7y7JXvGRuv3Y1bDaAdvuclG8ZtajOXzYakHyMriWJ4Y
VusuIzrrqNfxNuk0DjsxrljrPiWTvaq7+sOyc5Jj2KnFpCQTjId0KAzZKqLShME9UYEMo5uwB6eo
mCr1pfnVla7v06j6f0KL3jGUlUHrkwmIiVFua/Cs1CyLy9rtdyQafOYxwp8EmYzfK3o2Cz0akV2E
Z8cnxyZOcepFvbND++hAFV9VoFooJca3JI/tS9XOOy78JkAnDoi46S8MZ17z3v5z/OHoZCAiouKv
M9AGTmASA0rHdZ16Bz+edUJIxn3Z2R99km+YkxiAm8cvm03FJo0bgGrywkvEeCyJHzvDdJZMmQN9
0iWKnR+g56+jX3WrUJnE8Wlf3QyIO29CpiDOPqxYhNCWguZ2RtKn4w2BH6T0hi0BNPVh9uJj7k6E
u0wRcfY+tzkDGMJFGH8PUfpJd3FCQnQgyOZC2toM7JHNicNYRe+n5xEFROKT/6VrzSYh2zlwl4wS
vTcJ4TQcg2kf9GBJSuesc+fSiyQ7xuxb+vp/XDcAkeMyKGqGLlHjvkUWe2jTIatKWs+5EUHitUlO
ZFz/KDmBj8hEuCxYZq6qjvlCYdEWaWyMGYfoFxG75c1M9YepHdo9pdTeytMnJaJH8AjTUefsOIz1
tOO+/5MRL02TEGNfY6zhxrlN7FlWtT8eQ0e8QUf64P4l8WocduZkfo5hdR2S/LGEvcCCiqTA3LdX
/uA9zWaOQzYreZu4SXVdV/8HewUGlV6aZY95mfxxRwKHzl/1BGvU1LlfKmP+X5YqqCXMlGpUp5S/
ZtVx2SmD7Guu6W9R6STZgNKYJpYpFovdYJbzJ+v4YuMkMfvpkYUvZNVr3jHGQkD5VyVgsw2+cmRn
SyCdF6912nt69EdmKAzcSCxDOk3/ydXDgDVhnja+1Q1cgdwiMLVdfuiJvh4dK9nAbM5JbkYOpI93
UN8PhOehkCJpxATjFBU6uo2GNZjWvJUSvjOxStcOvcJKZwhDBMTwJ6V+yBhLeb15n0V8sdKegIqi
hDo4Mv8yJjaOdvhRjG4FWxxpietmV6Ks9JWV2n8VgYRhWTjHXsUWemCH665lcyeQjfF68jvF6Iin
WpATgNUJAvM0x5/AcsmtdVymW7W5RO2qlzB0SX7SxHCuR5Q0ISedaUQaEruR7M6mZYYbMkOy/BEt
qhdUimV05qV7Kf2RU4RwTY21xmipjZrtaUe6OZTsWgsDHEgnvyZEBl44axA/KPtkH03eG6/c0R7z
paJ07kK2/0xSVWvL2HN1+Xt3tNc4y5sVmT9XcrhmdhscJnrl7lyBu4NF37a0rFtq9j0npLnXCOhk
prcoUhjk984UlPkCHu4HRoD2hwjTcKURssCwFHdfMUZMbCaLYE8bwNpYMgNoK2YFGs+82cc77A/M
AKdoI8bmaMz6xuj7Z9ZNO2rWJcWeH1v2tyQjVkBUuX+JpTY/iHp+qO1IC/Q63GEcuEsoaam1iEYL
558sQnJU0ZOvYhW/+HNMPicDoKRGDxs7z+VgbrrMjA8mBLKA9/7QlX5F24UHLYzpttw1ga2fLiNP
Mkz7x9hihSHQaKi2P1LF5aTvwbN32VX5BpM5g7+ZWLO6f+rr7Dgl2r5LtFtpGLdmVhRFw48gmW2T
ZUtHaH4OZkQBHI4HcLQnLm3qnH6bQxIhu4HJUM/B1JWELnj2Q96jI+hdrKMEoaCpcNeS6jegV7iK
wvFXpZyOVWX8NQZQbOTxa0/FO0Nkn36H13FgPcAzUq8qHm9AxPhZKn9PagOyclY05uhSw5rkO7XL
wpCjo76EDUERqpH9yWfrRokicjTX4qZNGslFZr+LTBaHkLrguQuTZJZ8N3jxV6inFyNBr0NfgTrR
/2k85omVQmnBunYX0zkFklHbC9ynKehqsesYQ/SFwV52jr5D8qVKiygGqOtI1kJ3Rxu91Q1SPTo0
yujyyQcXRIvGBf8Ex6spSHSKIvUVDarZjylKJy20jMMEvDSw2mrTK/evbOQt0+uLX2b73taPRcdp
IAbrQ6gyI2u8ktvWNHLkPSXTSrJGbyZJr+z65Sd7xQ1u/wdpGwTeNuZTxk13EaP2h/DtSRDGh5v8
DD8EMXwujUdtLO7AgF4RffIE+tSJljNy3E36V2U298EkbZUZwFE54W6SxinM+BQd0nZP0oxf0AEO
MKaHnHTXQrHJB6MgveQ8VrwsLGVL1MHRb2FBUhc5OQDUxTx2XcPIQunepp6paKK8+XWHdCEUkzrT
hFby3ZGTvA1tKJ/4dM8Anq8I5JCaFJDgKTID5B93W46YyNx5g19214Zi49d1RVlhO5ybXKylSckj
o2rHkLjBPld/pDNJ223H9FLTURFOqLXZmmc7I0QHglr63LkOiQ9ZuwxwfJVsEi8O+s5/Rh3vr4zM
aNeRnhOH6RCalRqFsc9SOm8/pLRHOwN/xXuurORLdNW2TvlPqmF4sStUDzCql3DuKUHfATxL5BW7
Vc+6KdO46vDVUBzoUI2TZx4V2Pqje2y7Ru7phoiv5OGCqkmw7AJ1dPXiVmrc271Qj6JGeqNGmNxk
i+zcmErVFmW/6EpeslZ/LAEZ8amGZmANbDhZIgUttIaVowHQ9rIxSDTKQWOWv2OSPQ6l9usrFL1V
hhvBY/u5LSgxpWn8SRQwWaw+lN59qyZ/wRoUg6Mv1nOkIzozvnuTLW4k/H+o8wBvj+U+HqDMa3yw
hpw+h2I2UZ2W/jbxtHiV+i6bc3SJxzrkax1oe1ehIT9mq6FtSqoffLjPpju+s4Xh4WObOEBjRynN
UW7r06cZ5oeBtERijeSXqHwWSLKPfsCKEvQ3Wn9MwECvTvVXPaQHpPwfVlL/JCZhdCRrt8IBZp+c
vEg80liI3cwIbbkn9xhg6P8n+YJ4g6YnNF+sBMR0Wyj9HHbxLvK9o+K0pUsj/8jUHk2CTrpOH1aT
z1DSG6p/4ZR9m3ymBchrSju1dTT9EWLZHrfaYWANvyqA+wZ14+4NP0XVp63bnq0SksqftCV0Ni1T
+IAUtk6fynUypt9JVgjAoV5xzvGprForY0NqVgs6kfSTzqPfDbWCDPJFegzpO/+Ps/ParVvJuu4T
ESCrGG93DsqybNk3hBwOcyaL4en/QfXFb1GCNvw10N3o0+eYm2SxwlpzjomyNhr2qipvIp/jJN6y
naeg8cvMv00hdK4mnfOlhkJhRFS2ViXt5TL93VN4m/zikcxwxBluc4tn9eQNwfeoKk6tx66G/u9x
Qip6C9D0G9WftWazfyuHuFsPLfIM5blk1avmrHdqD06K0kpN6rwz2AQtkysxDP3a9+pNnIuXlozZ
WnNvPU7nK3t0DiOTOE1cey7Pu2vd8Mt1Yxrxyqqqc01gsS0QQxvU5jdxSdLyXHpMagRHcG6uzVTn
QO4gpJjS8aWkwWiG2bW0tGv23uTGm5SDKW7s85GOQGcGLB5EDdZbCq0dCkUmNPh+uL/dvv8loqHf
+yIJvrRegB/eAg6gPPFQN8MN6To1G0t/8BRTJeuF5pYkuCtqxlNbJ9eDVvd3dW14CdEg3BfgxPE0
mEO3roiy3ZU2yWXo7n2arrhlGBd6+TuuTWcXkie2dvxQ/AqqzLlOqyx7oAyPSikLHlPKEAdONTMr
RtR7QIwBcZlmeCRYKt4TPjg8eEmUXKFJa71N31DExPQa07UwurzeDoXUt4FZcbjXOybzCUl6rBe4
o+jDxZuwpsoV0Oo8Wk5NXE1fhhsVCPmNILT4lFoFoswaqV4oRPU9nEJSl7tWHZuIo0QlGlK3upy8
zxQYtqF6orh4+QWyzZn7QmRMcrY5hhD9m6fJr9oMOG+lAU3OMi5epgTi9Kgkbq+6bfah1VS/Ch+9
NhnTnSCzXRKrGjrhXZJiB4xEa66xpsTntEK3zQELpA7tUTb3fLyoHsO5dgbICqHC4GwrNi+71h/M
azjyP71ci9duSDklJZ6WkRxUN2j3qZM19g/XJLBn8nySwEajQVAqg2QHOKJdmxl5xOtCETI1GvKn
5eUk7lZ9dtb7qmVcgWZf9yaZqOyV8Sk0RZvv6wYgF7MCzXRpF1eUApxtSZn7SFGyZqseKtqFyBop
IQ6PKQ2Zrcl6CNuwDw6UjrJ9nEWJTgFW0riZGnwdTdXeuUgW2Et71S6LSvMhwdWyS0iyXHM0bCip
q7lb00W/7amas2OU1rJ6hExNFk22TWCiz6P8ZD70U9Ocq2Gq7/NIumtp4jMkxDy4IaJS7hM/DKgc
kX+4ctIUUYmVogMuivZmjP3pxlHD7yHW0ytHFu6ssmDPF6YTXUeLsqYw6zuQ6f2tmWgD5x0/y1fU
yGcXcsABS4tQUb82rE6kwQfspT29a7faZLgnnZoo8Q1FwWyohp8aoVzrMqG6ac7BtrnZjTvZT5Oz
g8PtfldWjBK8yxFNay5tYD2N6z9aYtdPkibkLuySR6ekBzFj566msvIfR+6B/NyIr/dzG+krQmJp
43Qpdswph46jL22cpck+Bt4cDDGec0X1ufP3gs4DG9xBFs0tIgd1NcIxvmmMujswmzVf2NV5X0Vc
F9c9Z4BLrMMPfOCYonXHRCAPTkC+Q6n1GjwXUIdVMUxnEsHNaGsbjnmEWTFdAnd+dP+SmhBsGXBT
oIRmG/FfrvOSpDUIFLl7jHH786bNIHxuCISNmI9VYf0gQr667xyt/414w6Ud3NCvyVXsPrZJUHKI
H73EvvBSlhgHnPB89hjwdQsSvtQXTKNc49xpNZ17JAqAqrDu9fdla8yZLXAA2TzqVhH+q/meiiZO
cIiDugTE7S7c8JwzwI4RMLUzXZwxTtGGTxQLkv84rur/endcituyoKS6hu4ucUWIq2AbuCP5diLk
aB8Y68gzi6u0QgmUTPQoPx/h7x4mlzPhp81wPglSfvGCO4HUocardZK6jClCh+FzOiHAo+KC+o7I
myb68fkV3w1grgi8zKO2wBYDSN/bIWU1hh/0+hCdKmmheg4l4srI0VFfYpK79N4+uj0b/KVw56+F
tejtxfKUQ3FlldHJLltJSbRLkt9uErEr7WzdmEswMmThbBBOrRq0+QSrIw/EkuOP1q80tkfOL2Qd
NUjKLOdL0roYbvIx6uJ1WwdUoRqlesCuwBoranaNdvYmwHNrN3E61M+EmD2HNZFQ+1g0eLV9y5oo
JjKfJtswUGO2Rg6OUMuALY90FopDua3aor8dyN0L2aNH/dNEOrskeWbKf5j0F6lHysBiZy7jgjl2
8tmB1RC96ctyE/wV9tj+rgvD7CXwI+q8hfLzY+PlbI3CKClwN3quAgkls3YT9bkgxp0Y5mjtTlVv
c1d6feeMffaAg8DAeyKbqr7wUt6hBxwHXzc0YKYUcDBiMeTS1KtEJ7pgTqNE+jsvE7wIXUTWBfTA
ByPNxlPJpRxJaIO5wIW0cdFa49AGJzGYIJ1iP/zqUP4j9DQPLuTFfDTOmCLBZUP6NZkt346zjLwY
nUI591R7/g5QSX/wR/ndiKN0Ywxs9i88w/d8AR4i9B6pz08QQoVYXFBZLHyDFZz6oh6p0yV1+D1v
suIL8iWMM61l3APqH+4Vq0RO+rWgDVVYlhZfeMbv8A78jleGNpIdG9jC4hk7fscKMOCMVRPsbr8j
fKNt7Garw/fapZFVbRtiVP95BmEShphhwiS0wOq8vfd4hCUmBpqlKsx0mtdla5knz5SlvpIRCS2b
zy/3wbt1eca67UKemS/69nJZHgba5E3Ryat8eWx9UV/npoYGPR29x9ySXz6/nDGPlTd7DmdGJTnU
twxhQ15coCMMTc98nFTByctFd5uQgoFdNpfjjbAkZsxMiXU1185yDDnEiA064ouR9n1P7t3nP+Ud
RcPxTMOEKOeAUxMI/d7eecJfSV2bun0HUxOde+avaxkiqNDbaEskfXO0tcD9g5iBXjvxihcgMO/H
FkhnhqujzxAaOO1vLw8sFfCkFcALQDC3g09h3RGhShpo6dcveCHaHXWz8Z8HNBcFlAgokDKsvdzx
eGGS5WBwSVjxkzjZUP2w9zALvkVAO3amqo1vtFTVhc/5/Uzl8fkwewCBYTlekqlMNQwcEsL4VAIK
o2dciQOWngj9MyWIz9/pRw/1r0stUbxiChpnCob4FLVF8o04puiq9gbMzW1TToREh3Y+UDmOIKB9
fuH3nxH3OC/D4L9g8pkL+lZAJlABfyQ4Rf2gn0gJm04ZYjMKQLmzS7XcubCRet26vP2O3lxwyYCJ
BxJwTSNNTrpHFFPRx9AUSkzJXcaSBonH2doyVjTAyCAdNUy88Ng56nkabZWqDtHdwLfI6L7uPn8Q
H74BULWMaTZCureYMgejbOqhjNiThOQJ0wx4Ei1CmNHqchrUkX1rt+oSIvf9esGhASOJ0B1HAHQS
89v5ayPvkcBVOtT5jlOGHgkXH160vsGQXBfhyVSJsckS70UOMtvLesi+Cc+/RD6d1/U374Of4LqC
7a3w+L70xU8QZWcEuUek95gb0Y/AIDVwPdDeyC98TO+eL6OLspBg5mQahUX/9lbHkI/JCGt5mDw7
2w1ehcjbCOxd7gUPYRX2tDGHYf/5O32HPp0xk0SBmHBGobqiWX570Z6OICNFgHwh6m4PJI0gYpMY
MKyMFDAm1Q007dZD8zACOUm0aZsOV72fFgj/Mgf5A1qshN52+6+cv/l3UVZzmL0lOX3L9Tnry5nW
4nQHyvmENrqhA0PI0ETbrjRfZfaFZ//uI+dyHFuYzBhiM/Lv7WOgkTFK7MvToR5BqK0GWzbf3MLs
dzS0p+/E2frjha/p/RF1vqRjcUJ3GFeOtVie8yJPhBvGDiYw18SeP5hFggtewZgtA5IlqSQ1lcLw
UOjFaghiIhFJNTR2g/LwH0X1jT23pS4Mh3druGsSEGqagvOiC2No/hb++twSsGENeZnwWF07OrJz
xDdEyA/6v/DerSL/S4vPTpi5uR/cPnqgHw0WXZl3n/+Md8sKvwJIh4RIzg6YTJy3v2Kw0nTM6onG
6NTqL1aQaGg6umo3kil69fmlPvi42bHYunRteGLG8i0IxEajZQOfgR7fUEkLc4xiennhZX9wQ8QM
oM2F8Y7tbTmFdA1NwAK2+hETB549p/FvtUygWBw98eXfb4jVWDBl8fTeHYxrGvTBmA7e0UbCVmzM
VpT+foBI9d/n13m3x3JNqjhECFHKgNH8DlZbVDWShjI5ibCtO2J2EI5vbTOncZi4bXwXVG736I5+
/U3CHLofiFi4wItffrMWx3+2jrw01mfhLefLlNi/2mf3dnLmcO5gkrgLHXzzZJx3VyJpxIWNwLu1
6PWCbKZnLpsLL32xrWTDORipg8VzEIk6Dw3mH8+S7TZM7e5pgA31a1Rl+NgY3rfaKtUKDWVzYXPw
wXBlzpgPbBxZgGMvvgzFXt81A+kzXFtWebppurORdXUpdvODtYhOtMPEyydB/WGxLBS5n+roCdTB
KPrhK3Z2MiNyqvxd16C3AMH6lcDY+OnzIbV8oSao7/9RMk2OZJBX3372SSFURinfPExBivEOf5b7
ZMmgowEcGDNpu1aXwqLef5jMwaaus2vivyxrsacpaonoPQFyGhJKddumvfucjuSyAl/IKG18fn/G
8gbnATTPa2xkPN1jfXt7g2ORybTDtgIXynRuQBtBcUiSraAP/cN0i36PoZMYSkV/QaapPLRqzFEA
xBZVav4PCkDxluRV5yaXerY26vjSXvfdovT6Cyk9cHyjHsB/vP2FPZkzVlDZKbHI/oNsgDxVdSpW
Gb7TnyMI6ANG+ejByNR/9KK058pEaecWqX2NCiS49LjmFfDvjdfrj6F6zTduEwj0Sqj9azFK4Z20
Qqj+AF1q34+KAOcIQ3I0FHd9hk1B08Q2m6zNONm3phNfVyW7FbevDpA5TvTltF0dGs9sbF4KijdX
XZf8/PyFfvQ+LfiQgs0TK7mxOPE6mZngm/TtA7U29+RNKMKbPja/6a02HpgKqu3n11uO1vmBsAtF
Pvq/wIjFaNVq6E0FbdRTbKMB0cu8eHbbXkO01WbDpac///i3T3/O7BSswUwADoL7t0NhrKog8UTi
H5EXli2O8pjPIhYZVRtiHmKQd6HmdVco5XO1t4ycJOk8tVHt6hU7BZA6Sn7z6PeBUUyjxt19/ije
VRusOQ6QiiyqGVu3eQNvf54PxEv3/TA6mXirKQmGvd/cD3Y3VFeta9GgTwZ/+qoVtKCQbCR6+YNd
SyJ2AyQ8goyMWF069r8fDYhodVZEHVqvBKH59hc5gDAMp5jQ62dO/UwEZUueZ2WOOPMjOYcjd/ef
P4P3w4ELkmDNocGDsbVksjcdh0E/H/0DnaDYucIYkHhoqkOyyiK9wqHyz5cjV48AJJ0DGdVJ8fb+
CkuTovGIefRUMW09lXZrJ7WaJ8ZIfOHtLpcfXi6RNOyU5lqGwc29vZRyosqQLrIvahp0KiwxucE6
iVRNail7HzoKvd2kUEs0uqGf3yVHDP7wxcB3eIW6mCG60l3WRB3CCcvWI4lHdYWNpgs+qKH+438c
J8x8NUzII6NMbYCEPfo4tN22NVZTM0EKNfB3Yo9gn7pPvGI7Gu0e69ReZNN326hi8AJoov2wvWqK
8dzRf1y5lXuCo30sDCzVBa4eV/e3sYGbXcMsn9X4nqOm3iun3/q1/uimiGl6aSDN8MdHaBuHuuIg
Ok7RWXTqmI3GF3wOR5tGl5d2Wxg4dyCa3NWE2ZQ4vafGL899ZSHwokUfzODGeoB5A49aAiqFPnmE
xPkrmFVC0xgcRJddTUX235RUyFwA6AzFE7PseMOfcQ8TGAIiCFTia79Ok33vuhjDKkKlA8Ogzank
qcu9OzIay8MYg2HMAUMY6ahjsOzwuZtoA5zqj4jcp1wASPUyuJ915D1DEyi3YYU+O+tQoIvM2DpG
d3LpIK7Twf/qNtY5ptE9GeZDZVUHXG5woJzA25sDkhYPJoBTDo+SSuWhdwbkTRma9nWa4XhOm8r/
UmvZTY3F0SMcmTp+/BQTpoCZp8Ey6O/0wYIomZ8MbwKSVp29TD+G2OJIgKsEZqvmocq1Xe+OZ9p3
t+zoXTR1+pfBQAjC7LJq6/EZyuQuCJsNXbF96QY3naNjZxrvvKI8WlnGOmEkuxYlrzd2+wnL/CZG
y2nasPDU1CCzGapvtd3soBj6YIcdwDWo6sqgPAWau+7GCWdwIKG9CLz5qaZfBaH8qZN5rZMFcdPH
2c4quaUQKJU2qvCYYDjCDLPWm/CpLcrk4En8AUNwBdHykIvsnEItQpIhWD/jFz9myEhD/SJl3aeN
n2THKGTBpet2E1TQPzxwCr7AVeV7G0vZm17Lb0o7wfFrv+D+uI6y4VaoAVdjLbeRsp2VM4XtvraC
A4wqHIB2fgLZcFbolI1RfFUJue6qtoGp+qcG6JyNntDKkhc3K+uvYkCqho/8qi/dNTl1OzMcsKNh
3u274uxH5kPswxDDPXiMMvMZV+3v0AcMEnyt/Okhz1GPhv69yQ5vn+GHG8ECNccuNV+EFe783twG
LYKsqvRu0LshDBJ4mnJnuEULvYbH/FufgPPgFF93EKrMMTwMQdeu6VXtKq1LcauKqzrt1MYdvU1H
+4DgunVLwnpt1wWMAOTO4TRuZNsGm3zEXxyOVbqbyujKVQJIgLOdkK/WKj2aA3ip4r6x5ZG/cSM9
dRdE015Py/+SiWp6n8Uwpqo/aqwPuuq+TDi1LAVZYCpf2qF6dKMJMKl8KoLwhwmRja/8IZnsR7u1
fiJm29ihfZaN/hwnQIPyEBpBq+2ctt07HtJKrbq3g3hYtYPcEaOO11bfWm10bCncl3QYJyP9mdVl
v+H0/kefql06dNNW97MjjtVzXhR37CP2xVS9FI28Gmpx6ooOA1/T7PSaFh+9wWdF93KvsYc5+8N0
W0EbRazjbPy8vhsT7VZF5l3WBA2gmQr5WoOxQ3ZPKEWfe5V8rxSCFCz9676BUpY4932O+84wNwpQ
miXHL2PeouHJ6luzd5+IQrm2YzynQxfembV9tkdsw5Ubf7EjDFU+ZifDnXhBec/M7dTwHxNmkGis
V7rdn1Mtw7SMm1bp3tEPE39txd23yY5OddgY28ow77SUFHiR72MAE4oJpk/NX0ZTXCE2gVtdZn/y
tj1BmzuV/cA7qDAJRrdWqF4mFTzGZXOGLhbCf6nOsdfdRZp7Cr1q7yJjY6qsDq0jfumt90gBb8av
rkSJ78jEygGSRD8nBoyeJn+Ik+lO+jA+8DQqV+2ahI94yoeTxDuDzuxJ9dPBdiEMsqqGfHk9DNwJ
j1bxTR9RymsQ8zG7++fAiHYEf74ERXZrJMW1bzd3oNbvQaGCbuwOncD3p8vrMTZ/tZ6z97rm4Kce
rVdnW6AZ6iI09JG9DvT8NhW9szZk9YOS7BX0B7CJvKoOYqjTW4gFE/1BOMQtjfpXiGN46iMU89CB
3MF/RNp8jlP1ZRi9X3nTbBMEXn3mf/fS8bawxnvdqW4yL3ipC0zxmfFUd2JvhhGZ4k2HZ1H2+GXr
YkfOBM5n5SPDyb+R7oxtFDiKV9Cf1lKL4T/so3E6yFT7U0DRWEsR3BfVtMOjtDYiC+IUMSPoN0WC
Vqk/hjG4i9zYypYKexfHv9tA7KxA31jItFalQr4LQesmzwF92vbZ8K1DV3enGluh1aPVioKj6+c7
28q3UkXnjsBaDTQlNp9wUxjqa6Qx7CytZ1XWV4Jy+pq4KmMmUWTbVtmPRSEembf3XjYc+q4/+X6v
Ha2p2gSxdx50u924lrayku4UE2G/T7LuLDVYDhJcxmR8xRPx3W1luWKKQEQr3JcQPFVR6ptwbB8a
r3hKS/trFsrrFrDBmDKVj5Y855AQVsRV7KwG5XjZt2sUZtoOsOkp1voHGiY3yag/m4V9O5qkgJu5
/E6UVAEFkjpMm4k5lngGACB8B0aya7t477sc7SsWgcB/djtwT51zW/XE2Abmtgy6WysftgNMbRib
EolWBhDIcr4KSs9EjZUb3GDrupJY5dONZisHs53UVwR3K75kjOyK8Mm6w8rfDzsnw1Kv8/c37all
z5q4AlN4eVcbFULJ2d6Q/fL06QrurLvyZY+nWx9uJzosUwz+vKhunaD+4TnaEQk90gUNh054r2fC
XxlNv4k8pJCYFl5MrzxzGrFW0USpMgUX42Cz5rh85WnDuYDqMmNL8Uup/DBXhG8nAId1auRH0BAc
D7ASjunZoeYbmozaiG/FaP3nMTZW9L//ZPA+1qNTr6NBv+mYt0zNv8lTwokCCcUwGXGKa7upN8y1
qsQXiJa/RaKvIV89Jng7/RGasymuu6Y9V4b7xajrqyoY910w+z+0dm2XEjaJH5xMM/rtg17rMrVO
pXHs/Fau0anv2qy8itzosWPzFjvRV4P9QV3gJNN7yAh6XI30ADLsgepCefbDI449l4Op8nHSXpTc
VBuaBTxk/8DmrDrA3IEV6OSGBTErwox/Yev/4cb//19sccCBqBu0Rm3h7rXrEJNCpX+t8FCQStAl
W+pS4sLNfXhg5EAv6aYRtvBaLvqrvuE2rKZmq1N8wqyDX1327NLcqU//qCjqHtxYNReu+L6iYjkc
TF1yxlx6Dt7iXIXU2sEw26ScZMh47FB07h1HS9aYr37YaYayMpDVThZjdvz80b6WQpaHKtpLVGlN
umkUwd6e6HoIchEsDf/IFAXdf8QeIzRUNMonSijlvLEdc1BZHG/CVSVq/0ulBg2Tf6tt+0av8MHl
yYXe10cPw3WJdoIEj1Zw2Wcl5nnUSm1k5xdoNvw5aJN/ktAWbNmK8CE17HI7ZUH5Ytiy+j+8B4x4
wqHqaAq5zKaMRiQwSW0kTNZ5B67FqAYQHFoB1c5oqv+wVMR3FCt6vGK50337/F18cN+kIOFkpsTK
3mEpT7BUIZHUFcEpLMIMZkYlSYjIKqsOgFzm43cdG9ATAGvxy2yk1V966h/UlVw6bMgUCDjhlD1/
FX+Neihxrk5vD2lm1NXUDStUxVPSmsVNZBrZYwYmi6a+CmSw1fLIN4CBmOk3K/WyBxmIEP61KkYs
ya5obsNx7IF6JBw9kkHV/0WYasHfdRWAGswVq6DUzackRVqTe2clLMaRG2Y7PPs3DaQZ7Dtmb31L
ghy9/MihVVxBYy+dPz1QcLF2Sw2bZSmH5GUsAnfYdGps9K3Xe/gxUw8GA/aoHnyZ4MT6tbNT8aWm
kZxj32kdF+FwV4G7slBiXw9pnP8ZUqez4ao44ffkKZ6CHXgzsUsA0m4iUMh7F9OgRdcAbk44Pw9L
wh2d2E5A2jHagJ67Zow/Y5GY7F+AALpr36xhjFfM3y0+HgNXiE/8xI0fT7LcZzKuw13uB0G7jTg6
mRutF3C6pjLTWWS0osIkKsKZTFb29VfZ9wOnlFykL3kxP9vCUzcFUu87qyKYA9p1wB5A6RgBJvC/
/5oTRcmHhHHKLZYhyPfxFuXGQU1R6wIyPOKpxlGf2TH7qmZyp33KJjK+UOVZ9lEsaQtaIwijKPS8
T/dRjeitvMt9ErmK6TnubGQUgM2N8l+XFL5tixke0jw1bKpabwd7WWouxdC2PEZ4orZNadsbiBnD
laiJuxQ+q/Dn3/b7HhU3JpmRaP569MWWwtEwLQFulO14JN2Skoka5TZPqTWMSMF2AMydaw1zMhyc
BJaGDIenjEzNpws/YtlFnp+uSw8ZYYEnTG/ZVQnoWVuISKdjQ5HvirVMAtpRQfO7Gmx3Haq6Ihhh
avGaiZ+mozAr1Da1Uh/l0Oe/5N32gceP7NpkcgctQF7428cva1HDUJQaiNo+vMF0E7/YetHtXC8S
m3++lEB1huaL141QdDGtdWnBGh965jF33NLFX+gNvws4kICF3EYzLlzto/csqTHPrRGwxyhU3t6Z
nueN3nbZeCzdQrs3ZesAGYRtBqDqECTYRIMizg+ok6J1M5cYFB/6hbH9wTeErHCuPVPpE+ZSOpK0
pJNUY9Idx8SWeMXR+ya7FN2mc0FP927B4i2yTtMyY+8yy2/f3mtZ07lr2xJukN8y//alVfdEX0Zg
GfIhGakeBABkuqyx7Z0kuKC7cKPv9mlc30MtKhCxof1e7poaqPHk1VnTsfXwNGaRU66sUIpT6nvP
Gt6nC3PTh5d7TUI3eLWwHt7eru7UOUqLujvmnGFvx5ZIwLXVuXa/q2yzu80j2srXnw/eDy/JFtuh
ncKuxFpc0jFLrSZ3FPCMSNV/aJPa74iyfcrNXXDtjEAztv+HC9K911GnoiNYqgd8nZnQKEId5DRC
9F2d2IV3Fw6BR95a3eb1Gsdv9Pz5NV8tCG/2oPN7/Ouii7ssCTLSOHxPx2gCr3vtAbPJUJFTnOft
UhtBTJ9UR8ynSXgqWWShV1HSQ3XWJ/KXiYLHWicpP2yVd02WnljFDGvd9EKjCFoYLN0CP7c4aGCK
bbhHAVpbw4CGu9VsUt1OejAqMK2W8cSswHyHLqu9j8dmMjdSs9xyzTdQXXKAvEb+fXbTiy0/5ya/
gQJvHsvWBM9Hla+70sEuTGsV+5naBsjlA9BNbfnHilxocaled9nBMvr2KjU8gRLfsQDe8Zg8UJ3o
/LDXx4H24PAx/DF8d9KuOo3t5iqrQ2u803Rdu6sT51JGtf3BdEMvkYlgVgSxd13MeGVX9CFkXlrT
+BWrrewDbGZgXeV1Y8uSk7YwOL+You53QaOsZ4B81hX+Rxva04QN/BSGfg82EkjzzktDkBORHDHL
ViNG59jI4RQbbfI8anH5S1kDFYHOrPRDP2WA+NHvQLnQE8Q7woNZyWxgHFOOxTCn2Lr8TFO2XKtY
p5xDFrjwbwF0ZD/Y/QJHqgLhjasa38UugxAmVoYZer+Q5Mn+ltQPcHywHcHiGROsr4F27B7OaDCs
/KFN7nCk9N8pNLjuRjVFJjYkP4kvarSKP9QrlE0bwMkJe+uT6VsQmj3ecdoU2sYVRHCsUTL4/SrJ
zPqnYtv8QKBF8b3q6oqCUDD8UdPY8M/GOmeQTFfxl88/uA/mbUR1NLxmAYlBK/ntRGaMje/Ype4c
K8c4Q+fB8GuTUZ2MXbeJuxHRUNPKjZ/9q0iG7QeqDtZFPOo64qRFI7bz8oKmV8x1syoEstB07vdR
xZ5/YV2YP52/Pi2XlYDTrG2a0pSIU73l/Qn2i7nhZif64PSerZwg2xykeRx6D6hqKGf1VbAec8d5
FGiiLlx92QF/vbwlUCOhmyGpcmnuUo3mIiONstOUWeRoYfHfNXrpPLVmGm06D6N7Y5b62tV5wA2U
gB99lpm30qXx9fl7XuyyXn8IFQXWZjZ9OKMW8yowabRXWhccNT6YdTq65ZUe0eSM2Zpd2N9+eCnU
D2ymUWAxC7wdUr5UE42yMj+5US3OMMhwdKYzJ9VVxoW942L0vt4VklDWfdRWuiUWo6howIaYonEP
MbgziDm2L88etiJmk27ag3LywG2E7qYA57/5/IEuluP/PVAEfDpOCg+h2WLOrsImbzvSaU6os4pv
pa3+WPk0rCp7jiP1xktS1OXlWIXns5BDb5/Gt7lUuI892I04m+JjqUkH7morkhuvMrQdVOJsyzFe
nD6/v6XEHZ0X//IojSNTdJgFF69xKvWmTq0uPdlW6D5DBhJP9ajXDirYtL6DP6XfTkFn2o8QZslJ
872w1A5eM1D1j6sKHIGnHP2Y5jXkRUJA7enStzV/un9/2vMPFOBd2GNbqOBeV9W/ihT5iEhYxZpx
oHehk6lOid5Z98HIzp5+UYJTXrS6f1BTS6sH/Do+hCEmKgIHwljlEA19ZLxGCJziwtBYfgDzD5PI
fKngzDU8uVgFoaSWpaWH3mHsUu8hmIz6T9RM+InjfrwgBv5oWOAe5SPF7oZibfGSKBhg0uageAoS
NaJwINOF5qhHF6xXTf/LJC7rz+fjYvnJzTeHnopJG/uMQPj19uum2NvUZjKGJ0Ju+z1slXHb1Fnx
2FQS5Zkq8K734U/0cfo/Tiv/uzAHN2+uMbNmvL1wo0YepMj849x39EEDtVQC4rIKuk0daJdm7vnQ
vxxcbLWpwuIDY35ZvMOCjYibQQk4lV7kP6VoXLZIbSNgSLGzA4EWbPCFjxdOFcvFar5FTmuGMUvH
GNaLW0yh6xEnxlEYlgApA5WTkjoI6lvYd1rjiZugMRuIl+Y4EqSXDGF6Re4boM7P3/CrZm9574xc
nI0ka6DynIfAXx9W1xH+47I1PurZoH81qtGEGw87sMX98D3ku4OeSORmsY0su/w5CJjCzTSEV1HM
hEyAS+rfEX8FvwXRbfh7pNaNIUDzCXxyBtyDbJoyACWy1JROUtTUPoQ+/IyVoaNV3ohpyi6poj74
SuZTBQZ/S8cWvPQlyS7xhqZrq6Newt5aDYM0rskbB3OX1nJt2/k/7m7muZOaFcFSOLolMRiL0YPd
TPqlZxA0U/t1NvOE+ntTbzN54VXNf87yTc1/GAcmx2QPN4/iv96UE0cZBVEc1kFK+jQWerdBMJBr
nXVhsv1oSqMYjhmNEcEXsRgSQUsurvLN+OgiIreJHFBO9aDqpvtWqE7YF9aeDz4+Co2oyzh4OlSp
FlfTUkOMmer9YwXhZo+usN8STjisDLvRN4YVktOC++Lfdkg8PwcFJQc63hynl+VOWK9llJZZ6B1l
HVl/SFEA41X5+VXWm98vfGDztuSv1/a/S6Fb4/wwi2b1xWtrtQj7AgEdx6mIrIaesu5DXupqWP5F
QYUosbM4XWUtQaFwisLgVy6m/D/a81V4E1eSA2hUKbDIFOfbJy8DREc7OhBEAntmBdmTnsJjEZbu
uXAH95CmTfxvy858A67OQGCEzz6G5d4AYonpK6PhWaneuLX1jFyUrhv2XeXHa5r6l2bjxfB7vR4l
Dw4qHmeVd6iIqcN/24jCPYb/Q7JNQ7cPK5fgqM63fn3+dt6V7V4HAp0PZC6UW8BbvP2oKiJdUPUP
7jETVfwAi4jFpo0bEmlCrPXFNBE7O+8nMQWHZ2jw4EEQSlz44N414+ZHjLwbCAf8BMLe593PX5+2
bpop8xa6FipMCZHqrvGkbOjadh3YB5YObW2PabFDhNbfTTPUxoVfu5oLBQdAU/mZf3ebz5/M4rN8
fQu8AIGHlFntnX21Cm0SVJCQHN2qs5/Zmbm3mZ8TH2IGzSHNkFK3syrw84u+3ujiY2HG5rOkEYAR
3JJvH4Qb2mSUjTh12fLm5orNnruzwcN+k/E03TdR1v0hSKAllPn/cXYmTVLrzBr+RY6wPHtbrsnV
9EQDDWwcwAHP8yj/+vu474ZydVQF34azOaCSLKVSme+Q1fGdOuMStgszqfO0mZpH/GH15jjWU/wh
BMr0HKMZEm/SUrc+ul0ivptRGP6IUuaObYlQP3G95fkeZw47OhSxUM3nSaZQs5vKTLPtNOJx9QrK
BTuQPIyzxgvZmvPGaCqkh2Qoo+9qOwz3vB5wQBRqbbooLWpAU1S9+V5lEZbAKvJjGTakmrTuq6SJ
7S2+0nawN2K7vkdIAjNFzdIfk4wtuKkCiYZE5fTVQFXETdRTWxUYZFW5qT719MI/ysZGj9eyF35p
gR6Z8dwaVAtO45AYBuCxFqeFZDaAW0RTHT8EStD81+tzYW2trrlJNn7v8LhIB6BXwuv5UvOD5nyP
7Lzi+oJYcHSnGI1C2Dqo/s9o0aHPgc+ayO4bGYv9ELjKLphFfKNS+k60YHgq0ZBvKXy//ca/jo5S
5HyzEVmqRY0Dd1qzWJSduUCmUwhaSblxVN9emesdCqce4ing/yVzO9+huojqwE3JTMfI6u8o3hq/
taaKMDbnoeF1duDsesXk7PZwEViKemGG6HPfLp5N1vxU6XUJNBL4UnHszFwbvHC0s6+mIvXQoyBp
BRtViUiWXGl3h5HPKG5MYZXULyfbZa3AOVCOWVrt5zMomibXc61z/SYE7QIy3Q6/pmh5IF1aF2Pt
FYE0sI1qSus7Okb4bF0/4+8OT9UXyIFKurnOe51OVi1MS9fXmhidTcFtGOdRSGY2qjtINvETCt7Z
jtemcWPky5DmLG+1BS+P4AOv3POJqxN5Piw41+9ENtMpDiP0fqH5tB/GNrL0favQbsf/XEcp6/qc
3x2Z0hB9QEIqqfb5yO401yznEPgN+tB3fOuSkiJ4U/KQfmcFg/Hc6XhfXB90lQjznck6LEr5Bv8x
LxQ1gDA4fZG3gU/hHHH2aLCd5zlDfKmInHw7GsUN6ZLLD0tyQzBYFI64M83VJHH+XEADS6KTBMMP
ZSitXziKY3aHCZAKRWWIZhTJR/e7hlyac2Oyl2FgSVQXjqVDakd38XyFK3wQAdeyh40BWpKbj+FH
1JPdk13GwY186B1O1oKZMVwqJQQeQsH5WGNXh60VlSys0gE5hjkLtm4orAMHmfIemtwbQNVPjlkj
pSzcBanfRtggtN0+iSv7+d8+s8kbZ+Gp013mUJHEnP8aHuGmOzuG9Luud56zIbT3okVOFw96XOw7
q7sRcC+SlbcBuaJ5tDJ5arvnA9oIbQokUhu/yZvscRrgFmV5V+yEpeQH1Vx83BMLGdrchrBsdOmB
nik09W5R929QU2/0ZLrBPKWxy6B/h+XlR5GkkDWyDvCGV3ncEAitH1UlPlH7FttRW6DdWPnus1zH
piPoy22DTOxWBNgfFQrK4xI9JYRiMXRR0Tv9gJA/1oGWeaCtMewTvYl2qORrmy5KjRNOXaWn8vcx
KRpG+hYYg1pmk+6CCb9cKhTWQ5wIBN1Am2z6ANBYRzK+c+Mi/Q2gqd/FvKdOTh3Sr6mxxtJqxdlG
RR3cZ5SFMQAIMQuvRbsf1BTgsKGMT0VFQmBKrTvVGS0LTJxwE0RH5C4LBvXYTNiKGNAxf+swX7wo
xyVMVQ25r3Uj3aEJkR3RTnWPM6EdjIMKllKtdhzZ6TDjPb6Jq8h5TjUwI6mjT3iCA93rYre9E0Y9
nSqE6e5A4pTFbraRXjRQQfDSqNB3k+v+APzePsWlqW/jwMnuWgXbpcwaMd1VO2x/lWTyqqyHTRks
6UBU4/HULpdkhKNUbCxi9xInoibDGz6Be7KXUNU+Ti5SpvmiSClNrIF0F3uxgpeN33bN9Kk1Qe3W
wyw+Y1lG/wC3Jt/kj6+qPWInVw4pzIoOEQ7krXoq/AhDDQhA53Ps2TjybRosNzZDEdf3cELKOwR0
A4SWU9e3+0l/IM0171VskQy8O6P+F5Yo9UMzGgC04wAlIKGGuCm0Q4W7soEsUdkL+6UmgdwADVZ9
RD6/4G2JLVE8VY8YOYEgl53cmVZQH3tERo/ViLxqrRbth7KN4w0RFIB3mtqPadIJXx3M4FA2o4k/
O72hIrUtlHXDBvF2hCZxZMSdSLrDo1vhLFQl1qfGHvNtiY07PJuqOypm279YuKP86UBtfA9qRDg2
Sanrr2kvtJdBxk9jGwcfM0VL7pAljvdxJe8mE+s6gDA/ndYNTn2qcEGk6E/TlRGHCpNQcPjCRNEs
QiW1lpq6LSJNwWynVX2JpRx64ghqhoVSb1Bosrxh6hHjhwR2BFdvA6TXIYAIiZlWE2n1nsw53oWt
1A/YxeabGG+GnW1Z0306jtUOcCwavjzRtqZ0xI50r/4mm8b9UDYQSTapK36IvIISkSeq9iUqLOkn
82Rv8S/pTkECESWMUdrnj8lL20os+tIn0VOfYts7BxvncK8L0ZEupkj/ETfUnNpUiXY8+++1GdIV
MSxmCna2jfuh+4DRIr4ZyKs8uM2k+qPZQ6OIS/teZbM/RbQfHvvMzj+w96mLy8l6DrKpfsAYu94G
sTA+RXoXb6toLv0K0uldX4nRA78nd1SkKx6Unb3Hc/1bWhpwQqgQ7ma62L/Ra34sKVY8YPVt33XK
+KtPLeyX9LpFy5T/1dERnFEaWF3SgGdnzXZLWcuViGkv7LtEjPZ9MSnxa9lgm+K4fbW3B13sQ1d1
nhGsqB9SBdtyfKDD7STnVwpxyg9867QjGpTEqyjPXyLeJ+x+K/JmU6/uyjEwjokGGL5AFvV+0Hr5
mPSF+GpJrfrKnV/dJWgmbGrManZapHwrKuO/Num+kfA4D0qGA1/HSrKGudgr0pGeVPA+tPDY+dAW
oEwdtYBIc/1KvBBRebsNeJLwlKQsZ2qrmks/5q0ZV1p0UhDKC3ZBNLof8IVQ5mMaR/hfDE6JKRWG
1txdeVeXPNGATL8UqNGWGGhFtrMpELrzncTUeq8yXH3cygE3q398ZC+/k3trqVcSRpBOPL9K1aRD
WqNwAt9qtWkvUCBFfy39MjXYU3dNl+71Ud4qr6zTwrcxF+lE6s78sRbYIPjEQVvZjk+bHIC9GcYi
2xjaQrpxEmX+Su8ndG/Mc90aJSUE68WLySZnAuS3RgwFzZy7eHHAB0ui6jFRKy4iAwklKyUeKboz
bdI213e0ywO8kRpMYifVpsRpxjcqDNQSLjMF1HwoD2ukCWSsq3zJTpNBMYMaULnuFlD6DX1xwmwx
CtGiUCDT3ikU4g1Ft17s0V0QnOg8RdgXz0pDLVRNHqgsRneNAvWILCKRsCfcKAAbqY0Ran1ulz/E
DW7QCN2jh9zkC8sDUFGIj4mbthZs0bJMFjOwCN3auQkygNdt8YRyVZEgMxA7xVYrrGHe5MVU/RmK
0f2hhDOiP+WsDp/gayKi25OSvKil6yJ7JXsn8KZhcHG3bObuT+CYTXMg0HdwgaK5oEkTOil4LAOQ
tzdSUpR73GLkXZGg9rydi7lul5tPwft7wGmrGO2FJYb9IbYXDX7Ek8OsMf4OCQfGkP/Oio42b1pY
xj1ZFGzXYLalxHpP0gaYC1in+8rJsQ8Ucd8jkAlx0dnIIAtHz8XnhHUwWxUAYtrb+qamLObsKizX
XtRQFY9hjaYH2DWjApIIRNErDbyTceQgdB3iSkEBUeAc8ASRJ/9m29P4p4+Q1vU0aKsvVlb1v208
kGJmPtofuyQLn2pqwL8bQ+LgmkQKnsaAc4t7rC+J+TSzcAlyZ3tOyRJAiKCiBZ4orFqg3sWsRri2
tQJ2b9DTfMJpMrK/w2gqXxJrHL7qxjB+n+JJgfSiCBTTdQgooTfjVwE8V7QfEyAchd1B7OvsXH/t
M2TK0mlcfGtSA/msxmpiDCqMWqCt7TIhACD4KiWuCQZbKUhnYfcflCRv0KpuCw8VfKVFzhOrcgAQ
p04ZWgDA4JM3EXi04oGk/U2WG2HwTToIu4NwhRER5uSN221zRQdzKAfYQRt3imp1l7pRj7J53zcL
m8QBBYIr3ce50Yvfs1Tw2Qqg53022yQDq1CkX8GW2qeIhBkDQteobB+wlZVvXCuTB4Ixjstu3muO
l4QUjDaBNSif8btuTa/rRiP2dAXt8k2T8LLwsEPGiScNhgZ3alwddmU15diOEKT/VeeX4PP3iV9H
2TLTDRBXkFF1wL87vM6qH25VJ19aO0mOAwIOL9evnzfZkLPHCFDmN5yAhYIX6iKrsG6Eiq0YlbvI
2aPA4IXuaL2YrZlgKDRaJbohc4cSLHINWoTlg2sdNbUJNiEWIujP5xyAnSJanGiqqHvRR03so2KG
glmp8zc7U/AFwM1HOzS1q72Q49Yfs8kG9N4CWvuZJpm676cK+4nWqerDnIncG7KF2W70aig2aOY0
mPspuDQpVjr817qQT71xVroRILrIfAXbAj9CdFTZhbZR4rs0mN0WNneFT20nc/dRhDhMtHjxyK1V
hkm6d7Ip/zRGeY9tRJWdXEunX2gOevaIw0aBtweocZvQpkKkTqpUTb00dVrzgz1P+n9jQPTb0Bwh
DYiDUJ+8EJTbiaZICtnXbI7JFOsbMQ4Q7+N0fJKdUHZJaaE+lVTWUxpCClY6VR5qaNMnmv3FK5QB
7RCXivE1dyZzH2k47qlDp92TpGB6BLkgwkKuQyS9rBXzxlv04n7l46NxTDuVHj0Q89XHh8fJKRss
w2dFm343uKaSkW7PeJmMvdXKxzpRev/6jlv1kmkjMyaKoiAjFh1ce1X9aPWomtVEOj4JMRIGZqeR
4mjg7qSZP1Tj9ASOEK+SzJ4O2RSFN+pqFzMm1qDyQNmHUge4q9WMo1YZcMQyUr9O9MHcjLYzPreI
zku44WrmcI+lQ/+vq8yY9EzgqwC6WLBb55mTobboMXCbnBy9sh/tap4+K4PNvZ1Wnx2N3s31Bb5I
GoCd0BHVaYgCe+bNdT5c3FiKgbvA7EN4a/chKjhenMBEE01xC0m+/PKz4AHQgqosGkgLUA9YwvlQ
eGoKFEOswO9kQ9kuzJT2g6nl1o2Ptq7WIVtDmQzwIpsU9Na6GOoGU6wW6DsBpbTwJi7s9iCdedoW
DTJL9WBMO3WG0Thip/3va4liJXXJJSwLKsDnE5ysmqtiFLEv9bz6lkwZV3aZISGZ6LDNr3+3dxaT
ziV1QXaKAS5qtZhG3RZSmmZyMvuxCndct5Wxk30EpuRfBwIGAP4QdgP4Rrbk+aTyHruQSqq9P7ta
sTf7Jj1OGUol10dZ15GX/a7yzVSLvqgN/v18FNyxrYEj2PtB5kz3xZxgQtHq1PqIaMesG2Jo1Gb7
75yZBRFmUeoUGlnzGiKitVVSTQXdSXemUe9NfWY+1RWu8bK2vitTzbG7Ps3LgAKegg2yYAJ4vV2g
fyipWk4Cy1dRFQWtQ2pcwcaOh/mPBu263xWaEd0ABFxuFIakfAzaDpcCmlnnK+vGUYkvrm362DHU
zi6gs/VT9AIl6OtTe28cmi7QnMAdLH2Y83GUSKtCuh86sZJEcCP6dPpk8tY8XB/mMl6ZgvYUAtAL
WJKS8/kwlGDIxoTR+8ivym3bm8Z9mGUjvuToJlwf6p0ZCWEBDIC2adJZWd09UlYwwCnx+omWO09Z
ItIXZYb0cn2Ud7YEz0bQl/BFeG6vd75ahp1MTNwqRi4Zr5qb6jdmqPjDUf7u6DA6tzCYF1cqCGnA
JkiBgoKxicjnK7jAxft4tvH8BJJ6GA3deiiN+SsifCUyDmUHmbF30n6blhjmgMi/+U6/DND8ANp0
LCk3Dz4O5z9A1rSmBgoH4MPsyrMnQ3hVVYT34LBo4QyKBNSoV6dUbeWNtX4nyiCtDCSBa8EglC1f
/K+Wql2UnSbTGJ/UwimfA0GVkedGlj7PS4jdtKjQPomio9B5/Ru/M2MdvUQbdC/EgotNqyUArMKh
svwmy6kh4YdDff4nz2W8Gq25V/e1g1lsECTWjc7VO6eFbiQuH7QzkDZ2V0st9AgUZWNpvtM5Zoze
35jIQ5Il+nSirUP/9vo8L/rmy2WEozzsKYhwFpj18wUukgEbx1S3fEyk9aPICtRSZvlgTbpyT28g
8pK0nLEUB+Spj42gLSzt7fXf8N6UFxYkGRh9LLo55z/BhFDPj5CWH9IQ2EKVY6OD3uXtqke760Ot
wcU0mokKOs1IbkhmvIZXwudw27EPTV9RFFyFCjOz8GtSl3Y9Qr5YtVYi0NTfeQt+CR+G5JcLMXDk
LWhW8lmhQSG+wOq1kCoy2gyDUKsQt4pilwUqfiOgOlIiwiYnblmvv/Z8VPTV7Ayx5deSSk7zgabF
KHdpVavb1hHWnavWSAKlNGXGYX99fd6JNAZxhicD+QlwW+18aIH6FPxdgyvBViUs4VY1t6oMh4+D
0RThoaVwrH81FNjDOzUK82nLTnZ/X/8N74RXrlt6iGADcKdZp/DzgKjYMAnbH6SDAU6CAAeSSW5D
ZainDfGCvZUW3zju64tj6U9D4CMTRDqO98OqSNsOdaSMNHP9upuc78kML+KoNZ053Vjf9VZnHGQa
2TjchBBw1yqxdJZ0kIV0e6DxTd+rXPIUTnPaQh2N28/X1/GC3bUMxmgq3VETAYk1BUXOTh8pMLX9
Fls0HrCTzB7GqTo1ME6VqO1/xb3AAzCgJPzZheV8l7dp97MeohFn3GSs0m02yPLXMEZmchCRK3/j
JN6fcppr40fFDN2PIsuRYoosC1Px2W3nj9dn8N5qgblG93UBfhtrKJqdGK00I5K9WNWHn4kaoRxn
JfP4Ncgj65aDyzriL6vFcxVgIQ8rXq+rQJiJeBxJqalFZ+FQnsq8BcYUWOOiM6jNv0Rq9ZFHS1EM
wJ2q/kYn+72pIvbAV6LzSSRcft1fZz5wkhjgECBQpFLT+8S0GQWwHw7nJiYZ15f1crMDtLGI+kCH
KDzry2/5aywE4BSNhN7wRTcZ32Z4XhPtw45+zvVx3irpfz8feX8s6SWZGK8r4tgKnOAWoizcqbB8
O8Vc9tCBtEEGR5HBsG2SJfCKOjS+dGFZNV6q14gqaG32NOqjrXyakthyNpRbYA9DeEUpNJ80m4iU
i9lDF2Vuf13/tZffnx+7qErCdF0ssVZfoGb/UiQ0TN+y0EhCUlx4xVIdiZtR2Q9G1SPhZc4HLdXn
G/ffxR0MPdSi58IeJ+bz9VdpazAkRHgttHwDuUiK44ml/6hUpYWRWUR4rKtGiEH4lNFFO9pZWg2H
JM8zixVpovrT9WVYR9+33wImic3hgChZgxcKfchz0+gDP3BEZ2/zzEk+tN1Y4U7YVNnnrqM9cH3E
N1T12TZh+mjkqos7CaheZz19dDPcZKJEiZ2mtphSG2BYdMdPiYzNVhU56h+trRQHemk6Ul0Z8rO7
Cl0Lfc+De5h2RRWimjjUvWb/BG4ziC9KNyjfYYJX0z4YYhRBdLWb1J8itgXmTFT4J/xUA0wG8yr1
ZzyqvrBDXVxmLVBJDwr69enOZO72pgd6UXmd1osXe3KC+KjTwYyfMbMs5LZpeqluwQ8rCnZEeRR4
RpAK8zuQ4T7dE3ujX00fq0uDwsRNUcQVFDH6zeZjDHEw3hsKecVW1eibHNyJe2A7CbMt/3ABSSFv
HMd1iCGbcGyoXBTlVFI9a7XMpUHjZQTJeRz0VnnoWZfaq/Ve/aGk1Gmvf9PLu4dvyjl6UwhG02d9
9BeijjHJJvC5R3Akbux4fipMQACbOkD4Ha01J7oHDiKPiMLPr1qUt/+Z9O2HTYqh9GtGj2VP0aL4
bcdd/NmJQ+u1ibrko12n2otjTMFdA6aCf4dORfsJ686bBM7/1/hZ70sO5HIol9t6fSzVWEvHRO95
+qdq8BB1EjVWA70VmiZjsYndHM1MZAfT/5qsNmf8OCL4u5qGhvBG7azKQtBR1x6SVBT/JVFifVOQ
vbC2RtgnAlGlkCaEogZ4WfLuqX/Qw3EeE9plzqYcFCru+HJDEyOuwg920Nh29ora58mdYnfiIW94
FG5aBe1IkPtGgCsmtbnYM1JECIa4Sz8lttbrR4TaZQ0CSAYgc7rKHT3Vnqix6XVQ+pMWDdpphsOU
PKtLpdgDa2RjR6yK4YnkEJHJxkW4n7S9g0JT5dpv5EHhCqCqXH/TRC+LY2K7WMPCfDT6DVCd4INs
tKWjiPLgXu1bTdlNiaHLA7u64vGP7mh6n85g2x/rTJevVIrV33qVi3tqRbbrtWZt/yqbCHW3Yupa
ZMlmoBYInI+xJ9Kgb44tVoKlJ8Oy/9RIJOPQ3HTIDNEp0g9V3s93aR4hzjibyPH4Rp/Ep0E3ZLnT
x0l7VJMxn7wgSXB3HRt6bx6XOl8UCoD8o+iBiycCVPh+owa69h+/Jb9LJwOcdW87+Yd+xh2xk5ox
7wrsPJ+kLoLfE3IF+J0UhkFb0kogzY+xAADR1mlKwppp+WuJqMl9gRpxghFfiwRQVU5qvjMSJbpP
CwTm94guldk+TJRMWcowuKZkapG9KCKHQVjCYu43utNGSEsYxdL6aJM62jY6VDuA90tXwxkG96Ti
IGqBvA7bX5DesSZOFH38ev1gX+QOnGs61ksOSwnOWVdYLHg+ucO96JMY0VeY0JcN91PcYaV9faAL
3MRyEXEdY3GH/QzJq3aepWT9bNXgyQO/yBQQXebgQjRSOHn9tyjQJhdAcIYZrjbHIt2MTlbQwbYd
urt0kqZx58x68c2kbet6OaUCmr5DH9JvAd57S+tkHViXX/rGSAHJTCltrdw/BV0PIdVdXFyRJUOQ
0NzqGLXveywybsTV9VDAzHipL+nJ8kS8cJkoB2sKynFwj9R/0M3t8Sizgq701ai+ZTS4zofehlq+
ATUuSoRrMDuCT2GvyqY4Sdobe6We9VOV1/nWlXq7c7tmODplE2yL2Pavf/mLks8yx78GXjKUv9JT
KlkoOSB/dNKzcH4gROb3hUrlMO/NFPxfI7eUnZQbRcqLh+8y6ALSoai3eOKuBh0q8DZUm/NT2xCB
mzFq7tDa0/xOT/Jd6Sg/grHJD4MEPVo0rnqj6LP863/fNMtaL5VRCPvUPxCSOZ+yMSC0lQ0DWsRS
lP226EZtr/Wt9ctECMkO9W66cbou15iiGi98koEl77RW0zXQiA4zw0r4uGD6gT0hIj39xCgAtnSr
tNPJShrjf1DxojoLDYFiInWeNZXcVhE0xIYuP+FtGshjKJB0AWovQcAqdQWY4F/3EXVnGzIGa4sZ
ylrfyQkm2WtjKWhGvPWmy2jLu6Hr92HZwVuO5l0eA0/8HwbFdMCGFW3yzl+VaofRrVU77UIfHOED
L2nnbtFV/JBGRIY07S0/tclaro958X5AHk1gmgnpc2n1E4HOtw/INuJeJpyjqeTJTwn25wNubNq2
Lq3Us0GjAzMhKNUGggWRa3cIsUepd+NHrG+Gtx/BTsLyie18ocaZCzm3GJFGyASp5jGhWpoZdgno
g7S6UrvZA0Wlb9Vedb25mrIf4CBem7F3Dk6P4rMRFy3WVnizX/9ZlwGT3wWbmF4wpTFYD+dLo5qR
0mm86H3ZurNnkzw9Dr2JqPQ4Ffv/YSgsPBdnaR4yzupMTcaklD26tielGEx0I+vZF1i0kbeY8gZP
9TJamctkFvc75sZ6n8/KBUDkikJL/WSpD3sysq1pF4TRhJC2WZrdvkZeIDlkOD/8dDpKlJ+AVDXm
jaj13tpaGrUKgV4cOgCrB4UewRwFZ+3SXXSG6i5GbNbYFKVaoyjWzsF4Y33fAfszazqaiEoAK4DN
dD5rbbIkpBnpHsexSHZkqsFh7i3hRUmMzOKgQYJIm8lTU73w3CyV+0EphVd28k9LWN0G5dzcqKS8
twKUp95+DdBYe1XgAEQ/g0IZgqNdhfMHx07m56Ez6v1szbc8Td4bClGFBVXBE4LC3vnkKTQXAcyt
zs8aBbVsMRrwa9Vpp4eWc0OA9P2hUDvAWwOk5Lod70TgNSweaMcZGeItBgMNos+x5nEv3+oNvhc0
MFwBn8PtR3dn9UkDcPljaST5qagy80en8gjeumgzldt/P5sweOGIQFlfGvDnqxdFXamo9kxNf5rN
+8KV1K+d1tmidHur6vXO1QqYgEyQPJny67qOFKA9PdfKGBznCU2wzjBL8H14YhZwzTzTwBY66rvs
xid77wpY+H20C7h1IDyt7h2tnMogddzw1Fi5/dMM8l0G0DwFhhXc2Vbf/anzSHkZWi1K9o5ZdB8a
Yxa3ZA7f+Zo8+MEQYw4F+2mthZenEpEfTaS+GYba72KKo3036+HP69/yMjGlDc99B9sTjA8VnvNv
GUD3aQJDj051Z0x3UVhqmxhwrueYaUgYiB5lOqPvUGj6rUV+b368IRbinsoRWNPnM5wvRskL/Yhh
b1v4cCjT302Ape8mIucJD4mKncZuDPI8fkIxwzEOlhzh0DhKseedGX2exjH/o0OL+Np0uB/d2OSX
twKyISqZOl0usg97tTCRMzNolaZ+23bpRp+y6JBFLVKeCLo9ibmUO1VXQq9txDfbDfWP1z/L5eIw
Opc/6gKEaZBJ55+ltDM9ImpwJxVZcBotxTzUIYWLG8nOZXBiGIQSFhg3ePp1sXDK8xkcahIc0zyu
XwvVyBzApJP70ZiiJLqxou/Q60jKYbRBiF9eu2tlap1cXzAx6cPMzJIvWoGdIGjGOYZwFeWcoI2L
eMIe0nz/Le3qKsfvL7Ww2U1K+dCmbgePxx0D68bvujwCIM0WP1KckLgP1zGmA69RQlmNfLM2Tft3
kTZi/NgkKF55Mfq+9daYsyw8gCk1/qDuW1u769/6orK/XMQqTQQKifwQbd2jq4qK78Nj1Ff1QMlP
YBB0B9ZXOzpHvHOqHPQxkny7NnQF/B7dRd9i09UZknQSnRnrCzidCI5GL+Pi2RmNsESIFpMBvPxK
O9zqgS1uit9q7L/zNxY/eQFPAGlj27xN6a9nZYNCVAGCDCybOQbJjtLRQpUMMagEbGrWQfU4TYH2
Je278EvcSs3dO0iodhBdUutxoZG2Ga6DuN7fWMt3Ti0oPmw/+Z60SNbdb9zjhD03mu0LamsbESFk
pASRPIIyqI957EoyHVJXp5xSfi6GV9c/5TtbiSbQ0o+EUQiyY1m2v5ZljKH+6RDD/WjIcLjXEHMe
aA55mQmnSpQZFyUX9A4tX+V4feTLixJCDDAHYsUSttZnqwJiNzg4VflloVrHsUrk3hir+K7kifDY
VVgM5ygzvP4Pg9LfY2B6ogCszqcbBlYCSgcZf1eMiC221rdQK3iRqMCIx5FGASoHt3Tp3rwp11uP
EhH0VGrJwNJXl7Pourpn68SnuWgSv7RbC/OtUdL0tfEBi6IBOxTT2uHr8tqP5uhVQu8PCWrzW9uS
4Wlq4tKzoCp5oxmBwMAjDINlrGiuL807kRUhW5A2oIW5xtfyIxjgxaJqeiKr5oyojlMZLw/l5Ia/
bJBa9Y0Q9u6iLAU+ng8LK2oNh4xDFQcJSs8+JOmARlNrQRSgBYpTu45iQnmaTTtyNxNesgcAGsqE
xmVa0kqoSonbUYPpejlnC2VgNg0YrVpk/ccF3cJJEL3reiPCD+a3f18i6mEqCRZPHkL/+e4xKK0C
k8nKExIKi1WZo7afRYSoMbmx2tyqK75zo+J0itWchSYR7Ynlg/11NGkCKA4F/PxUoirxbUbyRN3K
yUT1/vqstPe+PFwoXsqonIHfXn7IXwO1/djP0nFiX5HFHPllU22LGmSAUi38XvWL1ObuNU/7MDx1
atz7FTKw8ChpRBpe14r8WXRZnWznitrZA9jT0D0li57JMdA6aKRKEopD2llE3dTsDNdzkwzrAFQH
GvurjrZt02cZwbVEF/JGjLmoIi8X1aIHCRQcgrxurLKSoKwCQwFMc+oHDMN0dC3GTJVbEnfr3tYl
NgKplPAhzYwpx42X2ZrYtkW1KWHnPolY4kVHcWEDA+lWWHhv1RczVX7cUqNYb6aq7uFT9FrAm0Rt
X8sMOa3XzEqdl6a0A/Hx+jdeig/rEASihp+63NoE+vNPLDCsLdM2lj5nBWk0aFBeVsnyFHaJ84C+
V35jT73zIMHvcpkW7rkkCWsQUwwfFoOtIaFonFvP9pAH+1qhejqYMvMqSEA7JRtRL+qmSv6w7KnC
B62+BaW6OEEIBtGdop7LxC087M9nXeIOOIVaEviQYORzREbvbLDTUqobl+i747zpLyywXVZ5Nc6s
zk6MsNuplTJod01idcO+nyN5S2383YFszikHlZ29Li/qU+DUgRXjM2YZUHLRBLS9vmncWxLcF1kB
kH/e44szAc8swK7nE7LbrLJ7FIt8fArj+xwW0Z0eW0mIQEEUPDa5GDRUh/B1hYGuNbcqtxcngwY1
OmwIji5VHgBA56Mn5JQaKnbQ+OiUPYhqaGFKddqhdSZ9e/1cvDMUGfLSF+fxQrFjdTX31I6soHek
z6u9oxUPY/JLKFVBc4XW5D+34Jc0D/AXbFe+HgfjfGK23aLAMBi2b+pGRhm2ahRsIIsswduyX4zh
rk/u4tCzjvAp2C4Up+hSrQp0U9D2udLMDQDvPv8clbTFKp1e4qB0KHKXsrqxmBcZHVr7tkDmhQuL
CsC6wK8q0qXxbZOx9CYNwTaUxYG4x+0+zY3y39C3OGlYWjHfqAy+PfnPohvrClwX2SdIKjx/l+38
1wWW1ORJPIii0zxVzWsHMYb2ArjXj81Qmz+p+vM9RSyGZocGSYxRWVg1yb4RFlDtoCyGB+GWZbFF
9H3+OijPcLQ32XAINatJttaEQegWRlkgdnDCDExxMDFGA2+0a5MuddDdOQOC4XMQ2tBELb2Fxt0l
6k5pXDfYOr01TBv+pTHzqMfH+NhFzRjf46JnNV4VdJa5G9O2zrayTtoYQCXyCZs0HBEZrSqrzLaR
WbV/DFxnuElHGJSwQE2Z08VWemieLUEu85C1CB1vKjmWHdakYps0ivsSC7r8LUiE78KCfOXkCqas
IabBKHqbatNi2wKdc99aAQ6bkJ7dzx0i5SGfCIfgY+d06NvjgURtpRhDCMERdiXalls+a73CSTAI
lC6NR2Coc30jor5FmNUnZS9Bp2In8WZbRyAVkeMxcVvUFWrcTQNZAfVQ553OQ/M41Dm3dxuipAYM
EGT8rjT6Q+202Y0N/V50QASPa4zwQMt1le9xX81VXeMMa1TVsM2iBI9ZuKHHQUM97fpZvbww6XMv
8H7eJGgAUkU738M5fdx+gtKDNqMeH7MAc1snysQLcMXm4HRG9ERnVNnD1RBejaDbVsRgM67/CIMx
zhdd0HBfgEKcJDDAq/k2aiYCpQrSk4KlrOUruYOxqaPOsDSvD3S5sDx1ARnyCCMDEmuS4P9R9ibL
cSNZtO0XwQyOHlMA0TDIYLAXyQlMoih39D0cwNffFfUmL1XXKu1OyiyrshRiEHA/zd5rj7nE6kBJ
coPD1DvSg46nUFpu5BrG9Pq/P+q/D8F/ftRf36vbZ9rsFqiK9qBytF8613E/a3mc1WC/F+2w/T/X
nFdDGRoJHpmrnPTvASXt+qq9uZSnYXTtt6vGGXqimZXpfkNwOZ7RFZEaPBZGfSpLziP0IBwLvijQ
pslpleB0SjP/bSvXeM1rF7FzNYvw3wQW/5dfAYgiQNs4WLBK/D1IS9FvzR6LwFMgK7qLwCkivyFl
zbE26/F//wr+/iiuHj7IvLpH6PPAS/zz0S61bUDsYZvuDaltfI5p0A5fGj3PDX33+vy/P+zvS4gL
j5LTpmlC3m+Zf9uNSmMcvJq8tBsLOSGom5KrrpJq1+SaUwuIZkLx6d387w/9u176z4fCqYXlRpvP
SOyfPyEA4ani1UEqNstijxqDXMnWriEDLNZuhTe2Iyt4iS2NW/5/fzLkx79e2utnY45h031FSDDZ
+Odnz2seoMHagNa6ZZbuia5ygN64k5s9dIHpvLViE1WCQoVMdq/dHC+2ynGqiUCuaoUAaoVVBKor
BTSKCbSGZFP2RdIuQr+tbtj/nhHCD2ByrO1l0l23Rsswh3/Mhcwd2+scclORRHax35rBSaDXfnG8
3gIiNWc6T3RjaDPSvjmTx+GUUx7rdah0sjlbes5moAFJZlfbd9cogbW0baBPz5uvmWACVUpC0V9L
hlmZ+a0YrPw85NbysxpBgcWrWIiBm5rWUJHwaidDOKsCRdSr6Bm7rrX3MLIevHQYaiKiNGaEV0bN
SCHsoTaRibAiJKuoQT/Q74zdrhboIOJO5TOPTSCWD17tLr0Bmes9beYSbsmmO/HsAVq6chELjyax
2bzql5RTWiYMfqwX11she6Eb9S5DowkQbvCxiuOKG/Mjk+3Cx7p53xxyEszyG8Ou3GGn8qklBDbN
fBR9avWNWFZBeuma2Xkvyly/pZkxBndpNjrVHjxwY8KPquu3steBc5MrmcHqNtPgJwIp4zFASTsy
2HIXcqpnsT6W/NAmYxQz1DuUaaI4VnChykhY3G34sGeneCVgtnWjvoDpvjeRCX54yv0Xgft/bW//
85giVKArhHHMi/LPx7QdCtutM1OdcKzmH5v0vBfijrMxckTqf6tBuofcN1MYJ6XBQd2mhvMj61J5
qx3XOulRz5Es+vxfNrh/3w78ra6Xu0BjxmL1v3IyBuI7NicPIJ+3wkhMgiQj9AKoJR2meRc6keZf
Vvf/VdhcPxGrFR8ITIST4q+jolEUsOPVUGrBufGQWJrdSkJ0YHzia7HuumoCXVcb+joNr5k1RX5R
1cbO6TZaIdF7/0ah+fv4YPaAViVAlMFZGf7X8aGW2QZXhhSorzz7NlAtCQWBN/7qK4An/3JW/V1f
XJ+Bqy2ZJSXDeD72n8/AWNak1zi+OiFiG1/5D/tZ+Bql/SBL77fiOTf2oVjmy9yo/me19cENX4zx
mywP9VutqfjjlYXzgVDT/LdzlA3ifwwx///yh78etzYeX5aYtDJ/d9f4RSslPDjDFknYU9Kx+jng
QCDFNizy9SQAlEyxOabLoa4KM5mM1XxfbIQ2Qe5skZdaCBQzBL3d7NdRo4U4DpOpIzMokC6WTvba
5AEYOPBTLAalvJc82XdzFvTP49a1p5BT6HGoSwJFwL90UZqyz7viMZo/Q8kENoJl1/wWaVtwkIGg
HiQoLDkb9i4FzBdvhdXuMdPlH/PiyouauIFiDod2SlTlkPNCEjgbySCfP52yT43YsOp0SdY208+1
Ful9WxtXSP5YpD9nSBz3Q6fgYEz5FVg/p1TAzG1ECNivGdTt2jrqnHUbVo45Hc/kdYrjtGXyhG8R
5Rg57c1jm3kcQmtvHISVbTsGmuFhcYPyhUXld67SAs0I1FfTAkxO4vWy3jpCbc9IijUEu0bCLKmy
uDTS9vqP9d5H/LnPOlPtESQX97k31aw0HTy+aXicbN8B+Zv537admzd9sY1fRQj8t96KPgmRjDNr
crHVzGj7DYCkv53cdd5I4HEfee/tn10+r+dgK7zHwXfbXWmY+pBnqgSkfA1NhjFjHPMAbVNpGfPz
lBr5LQzu5Wsw/RkeOStBRtF98wejv3FB0y9eAJCS7TRWwZ1qu/E5Tcn/0WVQRVs5fs8NMqRJBuRG
zzP51LMXHtJmaOIaDshdrS331llt/262WtFEC4rvJG/bcKfGggm5r8ndBnJ8DCtbXohJa+CmtCFY
krFMyI1dngm+ay8E1dv3jp0bP5STbjHRGUtUYi+vDygvttNQTc7LjOHyh7EQNUWGePfA5lDt+8We
omG2ungxSCerw+llyCx54/i6Z28hli6pK80wvtBXgHSVP8qucpNpKeZkWbYgyeaUh2aY+vvZMpe9
XRNay1BdGKROg6GL+8XrLsXai11DO7kr+HMSP80HOsqu2cH69p4Ul7+MdFGtUdY75Q0QVBbtXlWw
EFP5qzBb+2EdSm/vi57pYUU9T3PbNOiyHXHriix7o9Sof7sVSRXeMvRJgwr/QHCBjPOs6aN2dXFm
jL0rWRlI/6BSt3utm81+lT4TGTdVxb3k631wF198zLNso8rq81NtLjP4w7DeIFilNKYp2u+ehGLy
tkmCz3URxvXkbz+HCrxc6FP6CE3Fv9XkKudVaESVP4QmPmqtm3PnZD35MO4PZxsAgOogbn3oXsNQ
PcAPROBNCFsEMDE4Eo7uH3kFQCqGQ3tcUoCH+ZUn4/2HWNG4z+mgPgtTlHFTBQqTECokt232zGCe
W6uqI3pZJ6qGId3NlTHfbekkj73lFgkmeQkKqA5O2CH41ktU5TtOvvCTUsu5z+x8NJNqHqenkHXt
x5x2yr5x8iF4Wv3aeM0y1/gq4PZlcAxr+wVBGJTBCWTVPRtMyiC2JXjGRTgHu7WCbDAtoePHHtae
DivIpjqU3dlUxgTp5lUCb3GU+wBs1pDMxZVWxtfVE7puZL913Q7n3Fl/VivmLLNH7Ea8TUDYW9rv
qilsz6ryGMc0/G3EAyCa7jnAg6bPDaQGebd4S2j+3pYuJADT6rR9zu2GlQgzscW08ptJhiugpFi6
rbfTpS8vhB2ZF5f9YIWrQ60/nRafAsl/Rsw5Z8/ReEW/JNKx0H8MnRcVRJbsoJJlSDBGZcI6QCmz
qzWLvR0QeBZ7S7/GviX9r1C10wsU1gW+1lS+aKd1vxFWD48QyOCqAb7k71t6eRz05bYHx2UDrFrt
B0U+0kvje+0ekc/ynFmi249hO+1KFTSnOVzJzzbt7mcv1pr5iFMbSeOI/KvUcxlPIy/0OuryhvXL
lEXg3VL2G4iE7agyUG0MNTxCSa6jgR0qL7kM1zmLOl9nyVaV5l0gVUXkB139xTPSDTacMzUfOQue
G23Uw2mGJHYiAs+ODGioxyDHntF21viiWohtcS7acu9Yi0EHWHenNZPVe5q3Ps9yuIC4s6gKLuAQ
h9d0Mu6DyaqApnpC2rykObWvyWTrZhvL8JehcQldQ5vtONOWd7hmm1/AS4efJHPbJ0p9kmAK3r68
wLKaGJ3RnhwNj42SC1BVEZZnxJHF2Q1T69hK2/6R4zR5I78+EJx7U8p2wh5aRmYm9Mypdba3PLe2
m7ZxIWUPYkhSlscPG/fXS8847AbPonHL9gYu2RIsr9Ix0uOy+sHrMLlc6va8FMe8wF22bzbGvfi6
e/7rcjGCuzlUGbX7ZBzcvlyfhCGciL/BdLPU4FTyvM65EmTzAizXZT/V6L3ror4nfiX/ASzX2Ll1
k58sL81OuCOC4wKPdd3h5FMHC7lDB2hz6/dWMawZ/Dg0akwa8mDfhkWY9BDJLrZYjUc1OEBslTuu
P0MOYpM8ajA114dDvCvsuDeFq+s6ErUcXmWaVgdfLUhgtqJs9ylv7R0SYB1XZMkd7bbkNZjNs9BS
3hllbV36VFHTNu3MOI95pyWblKdBezdlhR+HLyNLvLR5sUttkEJgea9ZtdpA0Trzh1rzft8763DO
yrJ5GkZLH4O2aZ5GfEo/Wnx0cVhX6XmeeU3byWnpiFQfi2rM70jBdvdYL/XTJhf5BHvkS5KIeIHp
5D+hEid6edXOXsOqfXbbtn8n72k9L4uNxabo3OfcarYDMHGL67MwfzUeW6zMzuCIimk8mmK12ZuO
xGOnhV8HR8QU2X5da2sfSnq5aQivsTV9gyItD87ulAaYG9X1XdLh7URGeTTp/292m53bsqlfiqn8
E9ZhHodZEx6N2VU7RxZ1skEbfzGX1I3XEg23VRQjQwZFNrKWBtNPv3qoMO3HpZ2qHX16/+DXWRUX
JrmPhVlX36FVNrsFYN4N9bmzH+3RPVjtWP5MKW0iUUG6x9JlRVZN8siwkS63Tl5x3xWdU0XC7ZdT
MGh5sDOXAg+O73IhlwnWmcWFQ2BOuJvRmdzajfUNUFgfafrJxmhd9+DUlnnrmb34bJhuU7yZU9wR
kcDOWJs0oabIi6RbB95xoYHK1VGtR887pFZP/ulgFOmnP74Y9nfgoCWfS2fXdEOXMMTLD96wlXlU
l/YQcPS2EO3gfwEltoryOrXoaKOgdhhPsycUgLYq3LtMQiINxnI3ttWwS53OvUsDItycyfe/5twv
z2Y/jnHVW/JBzmnKRMQlxsKFO0Qy1dTBWemLO/xPfrxR19w349LvF2/wb+cadn60On7/7XAlUkOs
df1giXn72mxve+G59V6DpWzg7hOetBXLdF+UUwDIxOqyD3qh/K602uEnnMrmJnPr7lfhciBC6PSI
xBxrK+AkJnvdjRwlsrewMXPAnz185wSNhrMeLa7GO5oA7lUnZUMbTVVYxAzMLY9TdJHnwZvBWRQi
yHZeYcmTRb7IRx6U27tlle51PGG+GbKaEy5E+6vzFj6L2CBnb5oZCFHNOuAYNkZwWQ2NynC2xurs
pqO/43/h4nJq+SkrptjhlMqb0iOlhbiP+k74uXXxVxAjPNrOETqn82FkmJ17WXgAlvnt7+HYZA+C
G+/ZS9PpEvQbUfaGZSNB6PtzN2hx6ibBusVYOMUmVv6vhTTa+3zrt1/21MEh74eOOIPS8A9S6WWM
umkZvkCqzI9ANTKAyAs/g9kvwRbVIaLtaNRD/7DZ5NbgvTTPo8GjGk+r0J/rMBQqapmSYi/Nux21
vBlnc2s+SHx2NCR4fgtsQzFMmvqhHYfmJett45CuhfVB+rMZzwNs0kjpFHgHrq7zBDKTLL4G12Fn
OT+V7K9GvXn8UXYN7V4Ja/1m8NthVy5F/2mHGYSP2m0tPLMT57phtHYWNeuKJsHUPUDptO12ue71
/cJDfKzabgNvKOu7Tbf+d2mW+skddfjkKV/ve7/MflRzMzOo8rSK0C7OhNLm3bTv58o9i8bXjyKF
fxGnVsjR4q6ueBtzAJB2WYYvzXS1S/YeFOqo4mD2sNX1I1sj1fysC8W6WxVZAlhyuPWaLX8k8tO9
k4FVP5rOlB1XY55/qUkC0rH81k6EkzLqkSFBLFioy5uCAqGPA+6TN8vCUlD3Pg8ENMaDMw3pqcsq
fVFBWt8wLZvKpFNyQaIk8uozE1YJmm6du2soTu36kTKlCw1vbrajBsKxxtR5JbPAMYchzti5ilW4
cbmXpZX/ucYVWJFRrduXjy/ohnWL5fbRWg70pOXIgy86xWBzq4ajHjGSylX7ftR5c3aHmTWMaj+d
L7hnWxLAx/WHNGXxw/A6DTDMUxRiVpse1g2liWT4cjdWw8r5UVm7jr1v0kyLd3GgaMRCZtbvQlkL
C0er/+rrprpdFxG+qGwobyZPjSjxt3E/tiXXhlvh7gCZcUH8pHaVvf5mhri4UVH3iMkqD6u7tS4P
cgjFvvVtvUPLlEL3IbA42rB5VdG6SBDCvg6/2izznOsIoYkZ21FVbf0Osm+970uYVmbp3LcDS2Oy
pjDKVsvXZFZXGGttc+CaVved6VreukMtBqxjlflup3Z94JB1bvkZYITbvnHctqEHfd2sv7bZrs89
yl6s8hN2u4D0ptxwnR2Bdb/CFPJnChj9iyFID0VTGomgtErEtHqJj7MYFwfzjEGCxB224HGhHz/o
Lahvm5UiuIGi/Cpm45dAlvtoFV37Uldm8Wb0VvAyl5v42pivx8VMdyT5YWPhKPapVaZ+5FIxhaxm
8yDGcLiVrCokTuh12wF7SxPhKwj+AAgyXvrOx47KXFoH/Lgli4WbfPTzz0HbAqrZLN+EDvtPf/Cn
J2l47bkrPRjaOJxB6jfl+OoYfn3diYviO7AN886AAv2YAXT/bCamynbY+Um+QuigIHems4OMqsHY
c3X3+Lq8IPMtY6ehEBCat6DUxXQdZCPVdIMQUFW4tQfl2vqL43fd52Nn3W7W5ryg8MPIaQNspR8b
rEdC5vgXmdbfE9nVJDYdSjJgk91N3rreNYut1VFPXc/hbWXv4IbthDys9K5KaffTSrzlAfT6xjKc
g41MMOrn+b1kp77rPWYNC2nSbe0+mzP7Y2sY7hwKWBDL+kfAxCkOZ8di+VCIpHANL1kIT9/3gAuj
Nc8f6Oq4WgrxWVqTyTIcljPE2FNQNPfDVj/KUn7hBmU60974QAaioBdPiBYv2rS3mIqmjbdumaJF
Fin/R8tNVFB0ie8rvUPitq/SNojUPBxIUJxYyqw2GRDl2V7DmmJsrncauRc9nmCLw7g+6tAVRpVt
EMgzbZfM3SaCtIPPgCrv2IZ9uF/Svj+EW7k36+25bKo8sXyl6P98zqStv4UE9GyL7jXL7bdczmQL
pFkaz+AKEw7MY5oHH1Pd/1FtipKwKmruC/IUuV1eZMh3retvB0d64hnTbdvLY7vADkK2EhcOrGgf
s/3Ol+7r2ONcZ8cyRuA0mZxsatjju/lis2AzQZi/2r64b+2C/IkRmmdaWocqF2bEy2khfi3eQ0/O
8dLW5c7OsfkXHESHblJTstrtx9qUr9S3Sdh0/AGBDmMwKjfL6hKxlYJsNv94ckmv+R/Xc7h46xtE
CpSS62ESBgWiEPqgVf67yFoaOr15eDWADaASu4wGxPOlNL2kwJsXS4spVTER5ue3axBDpSes23QS
Y5l/zYM8d55SMVTL4Ei6bb/z566IlGNfJR5Dcxcu4bsf4JECYQy+rck5tvzJ7X8Rzbsep6AR78Na
tN9zGtTQQtrpmHm85pFfg1+PbcubXxtYw8wejWLvwQcFyEAz8piRpnBRRd3sUl2ywWna4Rau7XID
jo59EwAl+3ZjJX/pcz3m0VAG42FGLHYKpsBM8kDBChDVHM/pZt65SAk4Umu/fIBlKxLWpyTFeHn3
u7VMKrPGXX6Ea6dv6y3caqDW2fCySn88tvRjd2oar0zjcnqejayY420px4s1OWlsa3I3YOfPI8qN
sDZOGwrDT6+059sFc847Dz67QANHUCxELm6017WxY3bGsV43ddDt2Cci5Nd1FULtiq7zXma4UfdZ
hY++m4P1fpq5+EAxFcnIcHY3uXp5nGTGfrWzwyc/WMmO010QIRSj1J1a88MdFRfsDJWFtdZWRqjs
nd8yJwJjMIw+CUCg3qDQtGLQzKfFJJPGqAuDAks8Ugj9AmZxLoLmiEi4uHHEQDeR3tpQALIJVvMw
G3QLtf3RqSrnGg+9aAzEEysNZixwqyJbO398I/iendy7c1wmTeiCpnhcpw+WcGmEYuc9czXTh7qR
UcF5G1eNPtirAHjXMzODB/EqleFGuax/rAsk6M0Lyhs7LT6WeV324B7EecP+Glm+tqNU5WLv8B2t
k8GwOdhOptOpA2QCI7YrT0Yk+l4Iq6HdGNsPf/R/q4Bcm1Y7r2anHskxetgMxZgeGLsmpGf2t2M+
uDfu2J1UkB9RCvMDF/opELwlVWAlhrAJgsnrZ0yXH74Yn8fMvpgjGYG9kZ3R2571LB+hfpDP0XgP
FYdeDEF9TsJODyYncgjXSmZcw2aj9uY8/S7K7l2Q93dgwuihKupfyGj7GGlWgFCo/RrkQ0LYbp+o
ovfRcVIjBg2bDQOG1H4KJ+tps3AOdqr77ladxp2NqF3l5tPW2uqAI+7N6qlqG7HulV9ae8W73ESi
talOTFgrZ9pO/94Amn0X0Fp8WGWdPkx95yRbH/rg3ifnUU64WkLi75jUBN5VSPXiVKrf13ZXnUkW
gZdU1U+w/AgsauYxwlu457b5HMcUrS2tWwfQJJobeaGCfrBWuPrGBpLaZ+YICd6HqczaYXCZ7Q09
LmXI4PQT21gvvzO/d84KU8crrVsQr1tm3rByceEQjctLgxTtdsQJfFuGo/vMtIrM3xWAYqTGNUUs
Vfjts5W3PzP4ShH9Y7pneCX306LbOFXlycyAs2elfM/m7qabViYlS8bG2UUzkYbf0sOx7yMii1H+
icNmrScn5eAv7NLlMqZEYsW4/rCCOrypIHNEAv9BrMhPqfx6iDy2PrFJ7BFV/CZ5UlcjsnMkZ/y7
HKXVvWbXlgydcetmFbX0sO2hQ55Ljz/YaOoiIcCtJNHBPPWBcV6bLk3cznonlr09rqY97aGd2BG0
o35XEKpCZ57/Arxu7oWnWR3p4Ly5wxA1ytivFqT40TEczkR9LGeLWrtqn0ks/67H5rN0CeboB/Qa
ApmehZZxl7YkHW0OOr6iFjIp8E9EdmCofTuME1+efEvX8mIxi2Pppp+qzsOkx7ttm6G87bzsdhYj
REuLrjRo5E/GjvI17CGHGFSDJ83q9Q5MlNoviolwrgiJk0b9UYOKuZ3LdYkbr/xG0iQPoqKoVa5V
RFNdPIoeVm+p14NF8x6ZQ3hwsXje9rNikOr1077gYcH7qZ8L6QfJoF0yO1sT2pOc3F2n+5Bno//d
sSV6XX017l2jlYd6m0/4yZs4CxV7vtWs45IZG2W0+Vhk27teihdgandIC4mcLzW3qsHtiV2LGVDT
Hdch/Qy98Y52+Chk+T1gimJQ6r2sY098hMoquhjCIU1fv+HPksQSWSJeneV+Xq3pLmwG+4Nfikva
hvqJ8KOMGOg/Q+SDU7YMebIAvaX53bJEzN2Vz+/EDF9Xzjx9piRwIn9uzuEI40Fm+kW4BhvIub6o
km+FzMkrUUh8G8Igdog8FvqLNThw/BaR3PDGKFnc4T+WuzQVF1pNXlzvN/5V787XJuOotXxj2Pjo
mEDKtGF9Ga1R8LMj9DRn56qSk5G/GSVLVMT813Zgv0n/zzJ039bAQDqQLGaFtQwXFr6fhVsZ++so
x+sRxo+ZnKlQMnfvTKTBDNwctIWdl4hamcCIAKOCAjuW9NpxvopnmlhyR/LiRIGxJbnL+mAKvTuL
1X6CmmJJMkkvYXUmMQoDe2MphtdubZpdO10PexSdPirOyNLmHbFPr+whsnhBhOd5k96l48SAcp4t
yKRrH+uRG6xqXLEXeuNttgEjjXq6n4ruvfLXJjba9jN1GdoIVWZ7ECavJZA4+EjhtHPK9twWyClH
j+1c0DfubnStcOcX22djGG/dddit3O2yTv1yaIagjmXXPRcIbw6BR904WUseF+uY7rONE2RM1z/z
6N2mOq8jcqtu3GXkBGeHcuc7xTvZuDXl5BRG1rT08KcKRWUoPunBn2jgf5pZ5uymqQtOK6LKhPUA
f8/q2lz22S/TGQ9FqnjnAvvLdsZnb4L+iNGEG7lVp8mxfxNGxa3BobovYHNFvur4azbbKcPfxTfT
OBSdHVla3iooDW0VjzVHLILoC5VWztySUskZnW6nzK5nYmqVOxoxqCC62adhryJnU89UdKRZ+3BI
C3NOsLEBSjGessrKE9Pw+yjvmmfW3tUxC5rf4eRr5o/khIHEpMXwNs77dviY/PJFGcXH4ONq85he
MQGyl6Nr0yk4/XAbEusC+q38zqre34cFVqImCN/DxTNjHsTrVa3eWulcfLMhecZoCZTkcY1Y+vTI
efIyrv2GVV5eq6MkEm0nppR2r6K8STnwAkel+0pup3QMSTitPRFludueghZqEFlUqPiFp3ZcjSzK
CxrALAsPhQlbLMzMJ6csxd405Cs5zDWDXjY13WxT6Yf6BXhYGpPi9IpT6XsBnQ88uMljw6WHcdb2
XAJtiLTQj1vN+VGaxQMy1yJmpUd3VM9OZEraFYBfzk56VpoolV0ckHqqTGVMQrKI3Ip6x0A0Hg2C
Cc9IXA+3n1hOJAgVSY39I9Gz8zFZhFbJ62EzadRrzsqcCRP+LbBwGc9jSBVQFRo4FkKNXtFpqM46
eJ342YXYDIxORCGaiawqj4XfezsxkH2NUY8wLqECWtFrx+pwsZXDfMlW/w1XKF1QVj8MyBh4RrtP
6disH8qPIs/3U1Y+ZrUaDrbIugMD6e92cd+Cfmz39OByn9nrfk0rN7LLtuafmCeS0Fvv1cAqbm3M
R0rhvaudO7A46w6h7i/Dr3aLM91D41j5fYJVG/KD2QbPjrv60coqObLa6QTQ5qkOit++091AFKVg
asqPcSjfspQZuGz59Yf1+ijna3j28m5VPmtfyR0LhuHLRyEba75JxAguklVLFrvCIu2FC5dZnVs6
sZ8X76lsM1pv3qfUHVhwzFQo7lZuYDrBwOZUx0dYqlZSIu9G+D4RqBJkdrKhpUjm1uW0a/Au2qx0
oxorYqTK9lln2xQ7hmFGoitZTaS6AuHB8Y5FK5o9fmlpV4wRWu1zR6JoYubdExAhxsdiC3dkQhY7
wmbaJBc2G2tOnHQc39alMGMrly8y63lcA9KMDIH/F2Fyolcm6c4WstJAq2im4kVvKRwxlhp4vt66
mtbArOhj1gzKX8Mf64ftr4b0uVg1ASGMHiLA2djqRBIiGM8YaeISolLcSA8sSaAqYKbwDyjwe+6n
7HljKRcsHYs4yyBsqXefWkGb2IvuN0M7ijbf8nZeh9VgnUcilYLgjx/gitJdk8UFy/oO2zurO4fF
Ct/xZWvR8M1b/WPZWGcgNvvjjO7PtCmeXNQZhGw6t1vD5h0bIwFaAUcE0uMwIbjyC5gZEoIVQf/W
F4gYIUGi+p2pWqum38/E8vLuuqcKtxH7GY81GC6xGGZmGHWL/yEH4t83Wz/2XntTm8N7nRPOUZJJ
ymANzvCcyZfAoa3sxIM/lwybBF8/u6gxGkymKYohTWK5lMJjzlpF2pyJee3VEDmlk9S5m7R1d2F+
30cwDMO4obLOjKA/tih5Eke5Pzr2YdE0Cm7QgdS8Nhz+VKTTU+MLdKggLqAE9y9SmvfcO8svwIcf
LSexAMkXke3zZrXrnHCf3GHIGZCzbh03FH8ke4yZw2Vm5V0P560mmaP2ESjJToqvXsgw2hiz9P7s
R/jbXsnuFIgspoWFrP2aFsat09ovW+t9+atkgh1IlBf9TeMxUVrC7m7KVzbh/UacYk98ZcPvutys
X4KYVyY5pqQwyNRlXkk8qxrz5HRw9XuDGPYUjt+O4dDR1vI287mMlhkhh8b5dT+2AwWWbzFhcfxl
JwxSs0nLYoqPSSC2u1mzygt+ja5TJcomRs1CEkXgRb0P57V6sit9g9ZDMBIqd5qAzh3DVB35XOl8
MeUrIl7s8ap+lb1NNb58TxtpbSCGPrpWDDuvAm5qZXUVi9x5+T8cnddynEgUhp+IKqCJt0OYLI0k
K95QkgMZGpr89PvN3u2WXbY1MN3n/DHVCzrrqJdH0/Lt0nue7YqtVIFUbMeDCUzjaQUVc4aIGz1/
Jr0SFwcR3+mMPm5EC1HQauNM4qB3BOCO7UtVMiY6o/6lrYpbZ8CoI6g8oDCG1rItraCuS+6QbGWC
TrDVhEpyEC5d0d0w01RRlVe82yNDxc1Gi/bCG9vH0ir8M7me3KrzoA/w73yVoRuR+RHOnV2w+nAw
q1kd4H2KgrOtf2XklG/3MeeeuDBelnbbbmtl94SSZl1sJo3xwLgO3DZ23e+lHK39gnjzo1BovxJh
NGdZ+9PJxNLybFI3+1t3nrTBAXzU/aa7pT6pTTux1mtU+WN3HuTqvNt2kj4lC+3NuxJzc9Cjofty
W0ouy3KFax2nO1ppiTqYl7l/NDdHfyd8vI5ccysfzcJxjzCUxhMYTAkMgnXnp52rJpTFYB06ygKv
LZrQuLSX6dat5fgAZuieQUhI0VisDpDYSTXU00DiX0VtqpNsLIAq/Exh7eE8sRMWXaLjrPq91Mbl
uFp3Fr7ySvNidzxqzInpqSSt+bG3bPVPcOk+11rBKlMuufcwaGbyZhMZBVQ2ujaObt++rxhe0l7A
ladvPZH+xMppyM8hV92JwmDxVTno8XILanFq9e3WaEb1yxk3PexUnh06a2nC2tDGR6EPKxLyDiUL
HfP0bPEx1sd+0rRnOIvmu64mPvGVUP/DIHt5mClRe6iGmhdsKudHvy/Sz1lXxZs91u1pUcZ2mVRe
/lWOVsDVIGmgaa5BaU7JsMbKsiaeeek7bXjUYVuOA0UVj16T2buJk+2nV2J9FF5D2rsxieI5aRqY
zSVbnkSzVYeMzhUGeziQWjecaz3O5vPYOPYLgisBDqYGRCXj9sApBAtomWkIxTgcHYqcj7O0xGlL
KjjwzZ8klac2r4UP9AC4kY/ThXya5qSx5701m5OcGrwgL7rSpnfsf7i3G2FCOvTDHqbLeOkmA9J6
ybseDK51PrlSs9ibJ8JF/i/oxETtxNtk5UxJng9xUuXfPsQqc4o9nA1QOm2Z9Tghc22PUEQefcoX
AVkL+9kUSf8uklq+sndUf3mY8lBPUMYmcwHC962CWBzMtLuQT2DdVt+lbnp2iPuvyYnYoXqz8BQM
WRu6Q9nFPPj8kMq7tqgdpuylAXWPWn0kWniQY7fueY3JsGZmOwBVu094//zfWjI1F9VWFGS60uQQ
yKDuzNxIT0ZV9Z9qpZDZz+uc7czNo4nEjahqLfZ7SOIxdhunffEaCQxku/bw3NJRdR4rR/uuhLn+
5FzUJ0nS+bHxZHPKSwuEw7Vo9ZN+cZ5MUcbkg5Fb1pLYopf1fJW5re+1UhnPfY5OIEzGHEGGOSyf
o94Rf5057sXC1XhrgK/PqMaw5o15YYEpzN5P6tTmiUOQGc29CzR6XVTPi9eg1EwSEYs2979k17bn
1TTSq1gY+iXT0ndZWiJKU8lzN5LiZSy6+W3tSvU2V9ShCjMtfC4Dr3n3xar/lCAQPdEtpLVIfdlO
qVLDh0F9+L510VSt6/hTSDV/rI6RHLSZ/uOgk6V4E8OQH/sRiWQCakwNdaWIbDZsZiX6w/K9PiIR
33WW4rToa9ZVfc2t0M4WYe5KIo72uprSq+y79veGCtKGHsgxmZgpWcK1hYcLtC7p92qc/ZNBox2h
xDypUEupmbt7VZZD0Xq0VYt7yrzIaGBHpPRgb2b7zn6uhY4/ma9DahdRxtbyMVYLyF2Sr98NcrfP
dUL7Oy8Vxo9taaNhbsw/DFOAT0QZVKx5ZnPxRa09mWjtPnBR5adlQIoXNNQ1h5abaLdkMrNom9I0
ng0xHYQrjCPgvX7wp655oB5uODDIdtfC99MgYTE79ugfvupCdE/kk4/fWpfQFjwI/bTVBV1oJtha
fY/OJ4l1DQm5cw6jq+cXXI9eAIZkXcd66B/yYTGOW2L5nIb9eM4pkv2uu24K5azmvTRkHY+u9M4u
21rcNl568bgmwt4rPR6NIaikx8g+7BxpT6eK8KFY9aq5EjAprN2kPP9Q4D+NXL10fpNgvOExMuXN
ca3+6lpJdRNll55duGlGfzKIQnQXyQdbiNhjkvLj2lsbShyWdMJiwXpOpYhG101nrc/65sBrJkMD
Me2A/d5sivtOS1XDAXMwPA/okeGjxTDvaTnFortWE8R21WSQmP7yoqStXTNVTtfBqIfQriZDBuDL
Clp47r/8bF4BPVQP+e22Ljq5Rp9htD1jvVSbVlxdqOVIArXukzntb8NKmAijFxMrGMHNdeePhb2G
tiHf3zv0CKLb1rw3vbbMd9S+ziVtnPosCDAp2ISa9SfJne7Mz+uHMzTAyIzuaXxhGu+lpd7k5hSO
PwQTc8g+65v5TM3X/N12y8DQSheIXEvxgkQLOGMqETH5SW2COKz9njGBksyBSutSImNDFZpeLBd0
0pp7V+7UrJvcjgUSGVsXflTLxDxqSkO/S1FbpNl4iCnubvTzpvJWBUkl7B8rK4br6nvyeSWs7NTi
2aTGfmoswlLRq9ABRL56aQzt88jj30kQZ8BIqitDII8l1BezPhpTZTzdv6yvy1Y219pGo4dOluxa
D3vcw6y07Zx0ZnrdEJu/OBs+yR2N2Onv1lE6ygwhrX9GKXUW0m4qormdDJP0cLc/aEapXdrauhOP
5cYAmAJifReZeyd7au2yEMfy5BRN+ZcIX3XONV3uunmCpKOkJOT66NAZQBIFVm54S+CshXYgRmY6
9EPm3JQ5Wxw6XA43DzM1jou+9nZeuUgS11X921+G4hvXF7ymqVr7X2eTXAMqyB5EcWd6L++eCQb3
8qV93txGnJW1LhdZa+MeHmJ8cgvbY1Ib3Gl4cO3E+3STwQglJcQVVBltsyWdBcehHtrYRR1Shro5
Vq+W7BKs5mTqHfPOWE+L25sfJvlR34muVaes83m7O1orRuivuf6TjMBfUFPz+F7S4wwgP6JKBxzL
phOe/IXq8LKqm4Bqncy4KqEXImQETde47DGwHZWSebEzyyIHzrOc5GKit/rjzlJyFsymGnb6XWQb
qLpKxnDUqeY5m2njq5OB2345z9JurJ/EXFe0pVbJCxWWjq3cuIPPzm7bKpZnZzGyJnIz8MbnhkCp
NEL1g9cD10S/xbJQ6y+Ms4sVVsiP4YckUWEEeaObYSH1bKwR/dxXMVgD9cC5NS0qFo3bpcdU9wqA
58IdBqQmHQXTNU10LHs9dBY3QaqJV8se6h9LlY22T21/EtfV7dwxBhmfRchjX+cL39UuD4GOk18L
XwbrMJiqFxRA530WjmPRLsgniDq/omNCQgX1mSSHEcCpiTBR2SN1Ek7Sn4vO3b5mzj11mQVsz11k
hiIxG+d5vrRS6gkgnSaXCCUAGxxBGyZPemvrmzScJYtWqqKXPcs4Xssh3wpKmNsWqSlSkqHaMbpm
xquciOWK62wsq4NXlY08o6ahhECvmrI+O2QubdgCiAzly2diMgSUHFWQK9a5s1WaVhP0vSy88+wj
o49pVZzQdSjTqw7FNMnkkSQ3D3yx1vUsRFQCPjaTbFecUMMb+WFptCKJcmY9EWlJDXCCBwh4Nhcj
4kI2t1EQCqDKNGpKPF+vNAH0zwkabhdEbO4hXBkhHnSfD/afTnqtEaDQBsrerR3y7qicjd4P5NRy
D9l2yvpsoAFd9rSt4fevtg1KHLVKr5+01tzETqQm9EaTgEGtRPYYMUKIBg1so9p0TyBLLgArXVg1
JxPZV03iRwaiQPXCgcmp8KN7fQPYLjLCCowftQ1uXXqTAnOxhRboRcU1R04DmvxtrRyyIeZCGXGR
lfVnn/ZIohL06WUTqLyQ7StZ/GWBb6oDgGT59kbBv8JIk47RtmKxc5kFnV3FIUf6UTZ3H6qaFaof
E9PL/WaSBuoVBTuVuG1zadLZfBtlbfnRVmitG9TFUGf7vJedQh3SuCQ0QWFN9zuU4TgHDOXAbdX6
bza1vuA8r2Yd18nwVZocLrvEbCsLTtBpuyd9xEFEurlVGA8mCiZrOS530cccmC6df9jMHFSAiA47
exBkajZ6YTVOYLuSV2hXZwtlcaymUxqObd2ae3fRBhAr6ZDpJGg7ek96c8ziSvr+wJ1xT9rD7+4Y
kY8N3z3YSQGi6mtGvx0G9BxnvyKlNB7pnmte5k1f9QN2v9IDBElGh6RPIcbQkYmE3mNlxtO4Y44q
NW1nzf6mY5VRys1jR0tHWhgKv0ziZm2TAlh11tYPxMSJc/QWigSnwPRaO8F2lEOpk9w1uW/t1sAr
kQ3YsG2g1UtChyg4Wuhs6SZ/tqxipyXLG8WXrsZKJwLfTcQJkfDS7CAn2QqopFxhVDrsy2e6sD2/
D8Zi6HMnWBEjFjnmvCT1+O4bjYxQY7C647iyfOS4nYEgQDNM+YdmIxAMn8YDK283OiYpBdeOdunO
2+uCMxbgloyTNsKKXGXPw2b0xtETCbAHmsDciYst0T60rV3+8ZmZ3Qe6Wx2/gUirkQol5NgOepxp
E0+oeWX2jgVcAXU5pM1FprWMBX9VJhDGaTS9nyu1gXX5la6IPSFJos/+ls46rEQE9ln7sLZi2j4H
0opY4ITiJywJcFQRamNxBxcBeHZugeZznzmTMf8W20zF906x0oLRDT5WrxOG0Hm6aHqZT6jUElQO
elKQOqxrfXkitYABIDCa0fd+Vh7fL39h/Dl22dz6iO5IFsTBnAjvDzkqHHUMe/qXP7Xuq14Mw3xE
UZvrUWolBNEMamy+MdtQwJs4WQmcpBlOfSgh8q2TMUsNPrlkl406Pl5t51aWXXwRUKfVUTFsrX9j
uILnpMMKbFPTPHrAZO10UE1K6zL979pmJjkxiz3bQYb+urssYCkGWg0BBO728CxIB+3aPAizFu55
huL3zvpMI/sJsipr9nNatY+5q2X9nji1beNORiWOR7Jh4G5btH9xR42Jg9zsbs/z/Wbyjn6e2H/k
5sCJG3M+WvFW+sa/cYP5v2wQVGXIdLN0n1Kkrb3HLd+urF0zjbJWQsMbqseiPZgcJ/KzXqhfAYgx
G7N5rSvDmkLP7Db9Acqzh6CvfD+7+FvhdBdBFrS6VoZbji917zvaC8g0B2xPbONP3jN5xwZITvEE
3oPKf/AgknedIgaR5puFLZg9CfujUMp66Hp/+Z3SoFLNWBkaA7RqJipgDgXFcBZhBTIf9r5D/uYJ
P+cyhvZorWtUEJVWo65LwcezjMz1B7gmReYxkFEJAawJ+ySEOVdPVeEqJ2A/bn/P5JHAlGgIEqIC
BAs7QYdoiFZ69kHe0sVxr34HjRPPYkuwYHS96yHWpx0Ka7SbebHjaqPg4EDOEODKNfMwVeU4HhGG
M8ZAKWMfi2ajajcKK4Ab2llyFdEi6uuIf5FjA5f6OnRFORpFNClrKkKZb3c5HWYCpiM95aXpkP/k
kbfKIT9bBZ1jHEb+Wt4yw07WJ+WbvJrNpk9ITvL+p28b1wxwt7Aq9cjeRTARjpuG81DJ6VNUbaZC
2LaGjHjd6BXJMUotwURLnIxau1iXL015SRpOBjN0pOqSCHN9zCWDfyuclorZSUMMa5fyX7Y61ttY
AV+E8MMOXQ5L73hh6YplinzNQ7Pa1jYGN6BTjlN0OHp5BGG3pwALtWOHvrbZ5Z8KCFP766i0yH/Q
m/QFvxWIZn5qtJo1fgUbhX9tpcq360RY7Lbni6PEU2XnsAW+3EBFe5wEZVwNW/bXM00sTvmkknLf
VCs4G2oRCzJyauf+Z+jSfkKSQnZ8ZC13jvDugJLHYiQS/uROSfNLeLPxqVKqGg5VKmQS6/+L/Gdf
89+dcfSmsGCEgRzHC/NTQEqhl7GbYbniZkwoikOzXYVOzyS0n2o9hRCqmwQxErXYd6lUDRO5qJGy
3E3qWvLK/uTKY05o5AfGmcH8Wgmy8yN2/9I9bIaqtZOWNJBFqNX1l6pq+mOeauqX5iCVJ09rflGW
Ln7m2nb/cCWrF89yUK/JOh/XnYM56rgQ94B+QiG1b3I6mTjtcu7msXaMj7GEEBwzQjZDwyw3GCCV
IrxtLTv9l2wmB5vjd0x/BHXNh74SyFUJo7iZVdG8FWxlcetyBsCa3xU7JTFx1Fcqe7G4eStcXuvK
/brOfYIZxUjtsC2HhCCMWeDPaBbCTAMXfcE923aZcAzUGgQmPI2l7/JREKTh0+VTHskMdqeI9+lO
b1hJxzxscCcuI5de4jnX0h1Y5OkKzX3+uY2WhL6/ImOoff44x+7SWztRQrFL09QREGDj8ENqdPUO
au41jxg+ELzd+9GznW5Yw8nGm7LtR6vR/wjLT98Gz13+tD2C0hMuIfFoDIkTe5mpGNFWmqxWdEtv
RecM+27o9BNBISSXENShK/xKGxQvhvikP9b95u+10ULeRre8dtvsSj4jTa5C0HFiJSsybKKmRW62
+cR5Mb57eQzP28cVtfRHUPvyRHRj/6ekmyqyLKoIFdzaN/8VLJUPTREX3bazoITw8j+ajAFAWedt
udoueg9UcHclR78+DdQFsoKFq/aNd2S3Ni0OojdO7kPqXGp0pdmjDclYs2BUs3nJpuWkr9cpbR+S
NTkoMqd0v3jZ0jzO+XaZvfqw0QLb/pszyn1vUOqRDXmQb2dFGTX5GaFNaEA7/7Gt8gj+FatOxvnC
Lo1ioh9ixyk/y6G8yA7tVvW45IjHKCepjTbwW7GHQPgo7JulQQ/mKMed7ghz87slyXyHcuKvtKAW
0uzTG6uX0vHfiqSMB285dvNHLxjuyjXyRu1RVeYLwc1x2m9vG53RvPERxF04VEuOw7eKlsR9nxBt
9hIfyXarKtxK0o01BVY7dQRzDi9UqEZ1VgS19tfzG6ieBPdBAa3sE43mozUjoSNXeLPUo8POVUpi
HbLkZHbW8+Avb6Qn/AiGZTwlCzJkI1qdrwb/wNRmt2H5LplaitzYof5KxKtPOt3OEPVl0hP+piHY
3DKQxQju01Eu9arAfl3tSlTdjqjeYTe3Whts1M3N20RegXNc/fq56cxpNw80vW0Dj5xQLewmYY+W
D6BwB+GyG1M3wPNzYWcumKA3lreUb2ZMwk1t3XpL7FTxgEstRGa666qclYM4RPHdEqWEGiKYc740
25OYPgwDqXhJbgrhdj6UiGsDtlUHzvi9g2kCHzxWk8hz2x/fyvhff2c4E/LkDXt2bCVvLbhWF27s
384F1ErHdkb+SZCnLw7ao5wZ0l/4TqCKdQN7nuNqPSRWHg61djPn4kcpD6OfEEf//jncBeAE84f9
SGpFU24IeLEzIeSc3Rc9+7BHvAX3UIIm/1p6+5Q37hk9162x5mfpPy72V2ue2uXPTAqF0CFbNuSt
ZpjoR3Ifpo4h4JSridgDHGx4THncK61sOfIEtNZLSUxlcfPGDeDJRf8ALHCx+jMu+ST9avhzeNtf
OVDBbL2wFdxhk+DwGwg84Cml52E4Gj8Zl5jyOxIn5L+pOG8ACoKYAgRsFAh0/j7NL+WvtXRDpK/C
fHJgVbX+r1Z+a8mncPZ98pjpseTXbWZWZDLro4SR81+qFFcBjhIa4ZydXuwMUAQ9kkmIgqxdzrLa
w/ps4tjBntU/mxkU2kXrbpZzICOwSyLTOHYV+Uu3Nm92K5dL+swlYYjH1r8iX3WSvxuCPZJIc/DY
z9bYJwpu/61d32x5W5e3bQvGkhX/ge+Aj/aoi5wiMux4sQ9kjKCpea/kY1u9wdP06tKoAKtrlH8R
9gHrm64BzyC3zh3nvW3989xbniJp0I2QatYwl2RtXO1GY8uLIOBIVSijacXEp2RkW2EKjokbufFD
p405+YR9KHNUhSSdVCp/GE2DWzr/XJffuAF1edoerWa/PuWEg2dPlokuz7Kizs8IT5ixhHCeTjGL
S49yrAk8Lf+yr6oe/kCVUsWHuCV3h73Un7MUviWxdLwd5bVCsCY7flIiV28Ns2ja9vue3+x3Xegl
yXPWu0ShJRHxHw8IhQztq92w+aY5X+Tq0IrfQIBAQQu7uvzIQcm5XUIrx3C/duSWk0LAEfQjF+M9
KxiJqvRC3KZ0nWjLaSGw8XWloak5e3S2gZtAC3WBoHBwIdA1s3SCnpMcCfgU6QDNFd9nQ1Le0DWx
oad/ZD7hsddDts6DvhFa5UJ9Zg65HskxWyrsncbZ9X5jPw8R4O7KxI2gF2Mm2+d5khfbKGLVmkHd
9Pt2NG6DgTojc460a76RAXGfxemUr8KRSxXsB6KPT35IcAXe4ymHMN+QN9Pik6Z7vIbRoIMCmuvR
4KuIriLgtAqy6TKgJwMMw5n+noPMLTojaeGHFsMi12psoA62fZo2rTFe4E+38TdZC0dH/9vNf7P+
ltdpQKj1tB30ckEfkawGlyu3Qgktv1W8sz0iip4LnlMm7rMlK58WlF9pVLYTgdH6sBBdYuuV7d3E
ui3rL1byTg98bZU1Tqg11SKIgnKOOY/T/pASt9V9+bmm/uligAqRRbrZV5kQEP/QuJtcztpEJvbV
7rASICQsLL36jVddtkcjbbsswlysxD5L3bT5d++KQEXbYAAuiSyYfVJPeJy1hug+pQYzlh6iOX9C
RO52Otob0SE5F1juVu23Zeq/NtyjszFxtdshb9dLbnlxMW7XauDlJg+N3iyn2TkbCE3Xfhuj+YsQ
iUMzIyryN/e18efj3ZrYdLIKi8ogAkbbovscxpxc79hz9KDeOmPfuYr1sp44tjovAUpmQ5gGtCML
7kgPF2fpiwPpypeKiNXfmk+w8JBYf3o9JUx2yS+t6T3DoZ6LRj3mTvq2eD4qKkRe0sQbl+HaDj0l
u2D02IBmjOXppOOA0n6l2njql+FJw4RjIzlmndRxc5qR0p2PoZRDuCFgDFxxFyHRs+CvvQjazbos
wmBHFgjKdKG+vLz8sjMsVwheul3rGMea3k7mZONieyRmmcgKJdEw4zqe3PqeCTc5aCvTOguoWFTH
xiehp5H6zfC21zHPXivT+rBhi3GqoY/1vO6Ca6qkPeTuG6YBEcTv76halk7vqnO4wTQYyO5E/Za7
CKssgkuRAvVHWFOeP5o4Qp33QBMvjbBCJARE46Cx7FeP7yUQwQnRA4uwzB5qDd7D6h/zDKGNraOg
cx8Y7Q9tZx5GaK5dLvtbYgxfeqHt7rau1rhkjjgwuX5R+xXDimKrGH+nJJMJzY3c0XsnrWYHuoYH
6Rlc4AtxPNsW6RAWJgAX/ZLuP45t/sG3OJjxxZkFSTd+EqfuFtJ7vcNXhJ1+eQQrJPl2HY5p5XMR
fvnVdJjWBMjFfkafFGyYv+7E30C+DuuWDjw50iBoNsvZdLBDLpQlrDwEDAKs9U7oOQp88FbY+qPV
/wb/vlgd/4I525M5FLnN+uC0yTeJYPjoSVWF3gpa0/5r8F5C+Mod6eEQOkj1ZehmR309Ou5HgU5M
b3C9oDbkEQx+sYWOyxyCta+newmMM6R2rDbpckD1iGjlmTPuTqsHuLQjer722DOuc/KB/zX2SjOw
nSUu5l8T1uPOnU4lP6hlA7p7YaMdLPdWln2c6CgRLZhuBH8OoYdoBNLi5JgeyV4x1H7UDbGbyqCh
vnxjBWufvelHYexHZ6iR0Ks1H6kRu2YZQEcQ3RSnKEOQcTTjdXU+JDMcSV+B2Z5T/6PJ3DhLD7Xq
g4URcjLKwKs5OtQ+a+7i6k87OXR3e3NyA1EO7tZR4Xwk04Qe9GTlyOSrq6PppxazltZbNwKgEEcd
/XLdW/PysSF5S7TtsTFoSV5i22fEqreXFnS5mN9tt38YgQTqugjwx0Z0nwUpXQM9r0LnFucVm/X9
5xw+7xrlpMmeV2f9NfAmsG8RKcIfUtu/1ELk0oBXRjR7V2vDvjNOJOuHNfi2Lgm7KX5V5p8a37cB
M1iGCIMIWfxp+68ccGN91ZqH1AkrlkXPizo8YTP8o9b60Yqh1Cm8OzcTzl3N+VBFEsNqNv7q5YXE
t6tPjOYyP5nE2YzstbN8MM1j1ubf+CHfC5OEyEo8uW17Kgv5wHI/EUG1dnxdKQSmkGwoWDCqD3h1
V73l7WH1frvjwVcjwL7/1yHOKskeFwOjn5pjioUDIZG/M9ip7VG2cJ9usrMJhqglykoEE019zibv
NBrvggka9VVEuk1U6jCA5UOGEAo2zHfGqNeDYTv48oLHCI61wZeThbV/c8RRGbd8+KSPNS26sFuJ
rUltEkc395lWeABF7kDzeULch2Qfy3ekOSxyD6mIsOcQNzKEypfHJPnp8lcXYLKqT8MMeWB9z5BH
yoVUWJAflCfbq3cMfwS7jdWTs/2Z289+e2okuwWX/cidgXT+vSgvJjqL5cWGQ66QFRcxfKHe7TPz
JXPPKYjmwDj81tzr6zg0Sd5+RrKyGCMYV9gPdDSHXhvVTXQPdjCIYbuo+mxPEaaTSQeivCzEN7kV
2XOh/JjdK7/k4ZHCC5oNj5s6+eUROi3TzwUKuvTi4jLLi8e6uDU9n0b2x1reh/xf8abmYMYpaYbF
XTD3IdQfyPjBPrPE010vTgO3y4wO8UmVT5oVTfNbnRIDsqc9ezV+pgGXeoRKandPx0iDOn+Ujnkk
7cUT/WnBOGO91zyb9XcjrqAcVQe4uE/SA521i/c5b6c2xVxP+B1x44Gu7TWHx8ZjRpXx2plvJly3
gg7EFB2ZBTf23rJvZrlfgQ63gJgVn8HSeW/Ns2XsPC4di1NfflZefwESQ9Z5a5NTnX8T2LrT+71G
iPHw5ZUPdf2GkGuH0L8qArSFEbqQpcdlqK/U3bwm8quY/wI/6O0IonZdOEDIIeW8xWw3Ue0rGTel
vOljZBin7C79F1sMgh5k5b8ElVy+X+Rfue6X4mhab3Q3Af0ZxJet/H3/GjBmu7w11bGjasQpv1Nk
HApNKwTP2V805MhXI4kqCn75ExvzntdCaGyP5nP+NlYzZFvpfZw4Z8tl7NAec3UU9R5/u+N/K4is
vLo048Fev2y2q3a6amjO1uExl3aAPC6a/ee6JRQL43qun5G5kjVQDShh10fXfarGP0oOMR2xe5eZ
dc0ekG0FoooBnUNkDwAFl0q8K58apvI2EHpa4tX1C66DFbR3vmbLqeuu+i9r/oc6vMR0+eknETNL
tzyQXDdUWzDgHe9hFcxev7dRB0s9vEqU1lbx4aZx1dvorNJIVVYobDxZ7M18ErtFFCGN1bi2qDhu
/hkTnzBhwOV0qIS8ivqX4657jRSkubMwkv71lnJv0qPoIQWh5i2CHghdyR6JL0XrL6Z1RDG/0xcA
JVIXDRSetcaclX1n+gZBQhIu/YsADVXeAv7i+6BxhfiZeu/ZKZYSCchEORK1mnnTx/Oa9Jxu2r+C
B613WAqaz9Tyfon8C6PqDp3V2afZd8gg21dsHo17WNGRYiLBLIQ5LgvFah08oznmBm92a4VldTEA
zIjLGIp3zf9Iam2XL+Kg7rMSKqutn/+WYx2M8xBny/qyioqgDnwQWDSOvaOClUUUl1vYds9O53Ei
s7uk5hlpGKcL4gf9BQFWuKDxZYsKnbKLVu+7RyTN0g0DyD8MVS4mXxYlwjcczLMlQosE/1V7xP93
yrDPCzeJMUrv7amOE+O5yrN7djM8KbmxGBCR5cC/cqV35snqueVqh4+/javUvzZib2UPvnGkDYFl
Dym4+4jCegEd8+0QBjBommrnWWp3d8npdcVmfnLNZLcV+8k/pG4X4hh60rwnQ9++LWQJCrW2/5hk
z6kgxmtZOW6OuTqRu8Ho/TXnH/X82raxPvPFIqzEfPDnvwJ1t5cuO3vESaFBjCW/jPXDAEbYxvKk
d+1rS8bItvifnluQZPH3P47Oa7l1KwuiX4Qq5PBKJIKZEkmFF5TCFXLO+Hov+mnGNZ5riyIO9und
vbrV/iJt2hDJhVTtZ4LlqWq8VfR2m2Xp2Yy4KEi8KyE8zNzpGg7PgXuDqs1OlE4uGY4NGqJD8oy5
801+mt9H5BCCXmO8bDocyM1+qr6y4m1ByS3EsyBvo6f9vjpHSDlPigVIn007CPii6B4ww0vNw/kM
mYdgoUXguBGRyb4cHJN0lQHPOsX/FM6m3+qPbkYuUThLzcZNiC11DIv9D8vlQJnNW2TAt7fOo5qT
R6VXbml8PYQXxtpLXO4hQljFzLkwxZRZ5hdJ6DToxFVm0GibOMoweHnRutwo7FpUqWYLSr5FrUWa
R0721rSc2hxPHSeFkmKH/TKLHssJw4dJxrtEFRBSbxWvrHtsobhUy20GnqeHgqOMmT8rSxChKZOb
RP3U/WS59AKK0Ueq8o/r+HTjN6k9AMv3Vx1YdTZvFEG2DVHeF0BNWWJtpflhzS8mo0vXw/fOdlyp
HGg44PWkLYB7twm5dDeE+wKgRtvSGI9V+9Z1W3KDGJDtVeKE4r4gPq+WyIFDbNPY5xpcI4EBbUqM
WWOy1UAtGYQbng1NynctfxRqYIEjnKJPczq0ScCBwbYXssjM3/68/uMgZRsGNyTX7TifGfMNRvCq
Ey6UG24r/jEZwamCYBOIRH1T9t2+N7qjXBrXqI1Otazf40STESO61BbjZxBM7q9z2TuGkHhKjCpu
kPQHc2NsYFxfCJBjBTQrVGZuIvS+qQ519oi/ipzSbzCe5oG7lrH+i/touwzRK1HiD9ywZFAE4z16
ZnNwPYAlWUN/XnTIlJPqC1qxmysEUalQfQ31LNFbN161F1WUQ9u0og9q9noYBryLtCE+tU94tl6g
t1YN281m2UnPyOfaECpUcFMJ5GRJT/McDr2owZ5SRqgTQKaoTV02RjLhJBJZLAiyTmfCap7r2Oq2
5Bn53mPzdo22/ayypxrfrShDk1el4p+EfDZI8y2dy+3zgh0u4i6do0tXp1cxAqPRk+8C7FcSaGA5
ZHJro4/WGywMKSOSD65VlR2+fk3T5Kqm8IjgzrpaM+AAmCR/bLMLuanUk1C66QiFEa9YlyJHUZbN
+hqmBFu7QmEdpBdEP4h2Z3L+kCtMOIWFSC4rVhl08fiIEcxctZyhdq6YqLSlQjeoeK7anIN7WJvC
rYVuG0XyretwfTSKeS+TzIln6yWRpq+hLL/yBvdeFKbnKnuG6xgLerG7aA0HeKjQDxfm36U5QCVi
3q0k4ts8ujK05V7l0mbVH2aq/Gk9tMh0+IZsBhYkkf+afD1rbWXxe+QulDc/ErfVVkCugCzI61v+
1pCNqna6rwtrlkKWvyPkLvq/pzv2So8WKkId41sdFic8N/9S1VB348yppIN2C2N1tnuZpXFCPBDL
cPqPqo+9SFIfW/VLnYi/YZVcVsMKZtnYgeU6YfkjqZX9wh87kxLDrNtfmdCpSbNqwOQTWh62Kxxr
ooq5bzQ93BX7pgw1uGDsnjBs6jaun2QTgve1BtEf5/Wtbqxv9bkPzhcEEqSRotnG7Zx5nVC/zhKy
gNhoCLNQebph2NXIu9OKQJ0Z5IeFOeTyC6OP+Gh/ErRk8uNp3a9FfTJShQXn0zLQJ7TQCrjlW7O7
GytHUqzgM5+13QLv0KVLAyV8Nt/SVfPiyXTr2jgB+QpkwXrg6Qt0gS+KxYYi5StKKN4FfMuQk9Tv
aZu+dRGqvSB1H0k8b6FcntaJ46qmr6XJtXe9pIJgyMhNcHfWD9oiw/OVXajifxIWw3Eme48Lw82z
TrElLfJxhieb0WIIytLyDxBqYNSWjxf8r0zVS60ON+waXN6j+SpVpOSAu3H1J3pHte/BsMrjgNF0
UOXzgruMnJm04+G+RbLpAnseNyqXZltI5HvWgxQFDhzZWLCQQrv5K+nUBx1NN0EN723ddTt6ovbq
un6Efbsbo943C9mjfCGhm+2p9Ie+nJifo2rWG9r9vLoFfGXVpOc1zRvHdg8hxG2L9AfO6yGeMDSx
O0tBXVpy/UXCm0WTKv41yGl2CvtuI+cY9jQ9tpDIBC5kgN42kAvf2GVzinXTwUjqB/vof2kqfBnl
8NItoAP71mzehE7NmFh5MpSo89ZYei9baYcXQDua2UBoBuuF3enVnX9Pu5QUxP4EQWEIJadQypuc
qvdFb/bxKty7Zr2zMr9gsKcjfll9amChA2Kj3ETV/JaX3YWCVoYZDmZJT/713FRo5hE9JZqDWoKX
WRIB5vKA9ABLhZBjklyTtMcV1ocB9op3bEVEXXv5hRUp9KjuAmjkME3yfZF1T8/hbkPIro1or6fj
d9YxVoORZuk93NtZdwamFJjpuIxncS+ptMEYhRDEELOBkLWOZvCvLwgMmeV2rnpA5ExZ+MLd1LL2
8igEui78NnQm83fzw/cj/xYLF4m42piWti+USd8kJlITOrPh6qP6YqVj6WBtQdWZu5v6xGOHZFF4
K9RXyZi3Shdfq6TmokM4bxnl1Ras8diN2usg47loR6DVWFwSu1SFfRfhvy3UcaPo8Z54FskT4XuN
+Mo3snWZLFMmCN0Q3CWmS9DuHdjQe28174PEi2Vi2Sl0Bv7+YtoNMXpMpm21KHNwd9RsmwTeKUnt
LPBeCQ/3F7mo34b8eTL16q6vljOeecz/lq+qPMhhxk9i4MogW34LkeFZeVk/7YjlQ6Ybsme0meuv
Ikpugmnsyt486jMJ40LqTWQufoXFqPwrlvGD9xSCNhIlG5reUwzu8JHhjnX7LSFi9BFl30YRLCxO
K00MsJC+Kn26bMqk2ptNvXir8AOADq0BKIT0LPWlBwjfjJLPQVemW9YZIRnsdL7K3M471TgM5OpT
Xr2CJjiR3gWtUGxN2sOkJkTGA1iUqDZhJfjwJOfLehcSJNQS5WduutSjS9h5qobQWDdRysV1QIhP
IEIrww8mbE+o4xCsVL4goVqnpCmv+mIxKxv/hOpO3HwTMT0na+jWhuGRKrATYHRz/hPi9125VQqj
zBcOw1AuYKb+wwbsJEnrzxmLkpLnJyqJ3Wgzi/wjLqoTwYU3i1WKGUGNa8xjotHSAyqxYYGc3mtB
QebD6+T3KmBAZYhe9PWZHhp83pSTrWPlNcTCkZiKI8SViE3KBlQkjqsXKdaCuW33bemZNEmq6epB
HXYAq6KxsDqTb/DseWl+CMYvkEant5RLuiqvioC6q8tetOq+MTQ2UMpvw5Qco8l3tVqwCuwu5UB6
qnGgseV8a3gDcSLnEfw0Q7srxd9aGZte+UBVp836IZdwClZuJQPHILIsZniv1zuOuabBLq24sZm/
pZMHTRB+6oK+zgs6RTLtKIpLEfJZWgMsseEg1Msl5VyYWITgfkkRKfKxY06JHWNh4Sj/SetfDQ8N
BR0TzaJ/zeJJTwe7HN6rClSOfl9TQLyfguIJJZvOoj5MzbxJMbs1ZeWH2HgiHvtULtCZsalNr8Mg
7cWWezAjAHx+WxBRHpMGf3B3hPiMGqJ5odEeR67dYlidJDXBUFEyQjblziqpMC0iHIaKgcEyX7+W
fMGbmZxXFddvZD0gx3wnKNbi0O5Bcb/myewnUXcdFXnXy7xkWbiK5ak3I5bcib2kbE17Qz0IpHlL
uJAp7IFB3cKK1E3dkXkn5ANBVcupIqRKtaBCYf4s5k8Kg9yUleSs/4aGNwycdnHm13jdB4pt0wRq
Spw7CfyurjK3XYiOqmrwkqIgMXFr12eDPHQm6HvsnkBFOn8YODX5pVVT4RVT5Yy4AHlnBjU/aB9l
VyOKT+GMT0xKnWQcf+kXxyShsKA2tEuUK47aqT7clh1hT8jeVyjRmMEg71srSKjSr+jVJfziliIa
wzKZ92oWj3OpYko0zzynQWTSvVdl4RX3/lOusqv8kgDos/L00lvTV4TaEKYvJvYDViyYvP7xG9S5
EA35kSjZaUqMu7rc6vQ1K75D9bMkV9CjH02oPHGJD2iCeDGiCBbSMct4XqThi9nT4267F+djnD0W
OjwKVuGbKa+3YdnuFB0Sa3NuzceSv8hglOviIo6Ks0Q6N97Ml1iwZBgRYlPfapV21dhIcJ/Mx6PV
/vA6cdLYwn+nHJL0J5rf2qG/DbV4tdrnIBkCcry3Y7LPpEtu4U8TjfILjf8MVZrO7K25auzkRey0
wrJjTH+BwcZuhCyGkWeOHtYeURcGni8Cytr0LbJ65K3hNkr5SR0KSnG8xcvsc6ECVBW/pEa1zRRE
ylXn4pvhAe9hbpsC6zOMzCTsn3glnNp41RNJ6+18gL9pcLi45SLxSuDbIpavSfGvXIftOJXILGiN
+nxde5lirZ+UuvFUnZwc4src+jiT/41Gfl1wANRDTF8j74OVlYu4UeZp28cMG7gpRnYvkvhmoE3g
U6WQ+S+lppl0zqiILqsvFLvORU7Bg4SURMEIXnnoUYPNtpT4FbR2DOH6AWgmrlnAOEGad04Z7/r4
y+r3gKV4K7GTQuzOp52Zlq7MbqwtHgb4PNmSXEPFNyGl9FX5sFJYeFIXtCHsPmISUrlbhHz5k8jm
1UYhpOlOA8v/Eu4OzKJixt9Rs7DSsWTAgJM+2N3zB72lgsw92Nin1T2lFaOzVEAP8/RmGvzsI5dR
tg9baFE3alF3Qx86oUn6KBFlG8yPV+mzaicZiClgR7CutgJXG5WaYU31lO51yV5TYmFCfo3Z8Ydf
entOzave1V46/rNK7SCKiL7qXW3fTQkHqD+p25Y7Lug2F44jyiFJHxM82KLzQeifPKlKEj7kcHHI
qgWr9UMqkA/TaD4sIXOsttrVOVCgjPG8KtCyCEXcyhH0QlWJ424u4GiWzXBa6WjbaH0ThNXzGFic
JIMdITe/ssaq0nid8r92OvYygTxS69Bc6+9wKTZxzw4j3veKO/Bj093zgzhcwnz9lLGjZLwBrY5e
LCBdxJXs2ZgxIOMhEvYAI4lDBGLuMJ5AjSAci2MV7jnF21Hp672bxZh0S2lHuTwnMyPKeX4f8bGt
23XeTtM/EGebUnXzaD/XNy5UKAud8T1mjsRqRfJM48Qa0kRzTW2tO/Tq51j6Mf62xWuv3I42QGQ3
k/rVNd+CYoOmG0eOIY7h2i4ij6x7Du5e8Lvsps0nMK0sAoebhVapqa+mEmBxXSIiEHYa7tL22Cqo
3tdh8qYx0LVved6ZrLVGr5a+ehP7KRkLE1UYHE4knar0DNVyZF8TlfvEJPQZ+db4UePCYkFGAKKV
yf96fQt+RfjTF8cqP6DBrIUPlnlWL0J6MAQYnE7YIwlKsldyYRl3Sx1QAcMbyhMVH4j+ZHrcT6QW
UsMFvxEMrRxxnFW5cIFaUoM2wwrds7bT6Pv5rFirETby5emrlk5UlJzm2hFGW+FJTNtrWtxVzC4G
1pSd1CDOB1Jx46likYto2PJE3dmMtfUcRPIRKTdcDyrnwuAW6RnwL6SEZDiLzwYUyaZQOySoUJ/5
HtoCF1DhI5YP+vxNIA2QEduU+Ul9cmX9r2+Q5DlckCZbza/p0EAu6sXmaaYNyhqDGj/YcMMzt1Hl
Zq/3QgDRw13y6Zxn0jUWXkU43Yl+t7o3meMROj7sEtlFXSf9XwsVfDzRG4s/S/lsVU+e32rpPeIr
b1qYAIjGA4Dca+2l0FwVGLLkV1go1pcGfKyynWZPkncoN6Oe+VrCe2REwVNeeFu/ECG3Vh7BQ5F/
SjT7cFz2L8hB8rxncuJq3UmnhiUAinexFQcf+qFOJj4AasSX1p2xoFqQdjZhTfZjV7U4QUg52Wkd
aHzY/VFnE8UvB9DLM7btL/RTwGhgs9ACC2KlkV7N2QPFG1tuO7Mn3iXyyYgPoGprC0upF0Hjyuyl
I7y9NcrD0h7lCp7IM0tMFSNo0gf7Q83wAW1shoE9kDOn3jIc62WTkThMb7161JKPSX41eb6rQO1c
dvNT9qPDjeVEW2AET/we7LS/YR2QSrdTN7l61KVH3P8ZXwqGfQKspg5l/5cIcozrMLsVlZcqR4Tf
TcNSS3FRftkWypFLEKLvtgZHy4vCwpu8isZey5NpuslO1vLDocm4MA12zlYr+SeZt5iFZvtCMD3J
bvLnJDp58d3JL2nla+bhiaDgeBoRQtBptqa8H1MO7R1Oaazczv97UmgIrJIwzTvafDDCC1gV9sq8
Vznv6TjYiRER1H2juOUfwzaBT6Xb1wajKz0Gfg5nknB369dJwAVJavdRgbF0PkiIFXmImLVroTrg
tFtcIf3parpZfMt0o8QvmhejP8kw2/FZgtWO7OEJ7SfrMWDQM691EajT2wJDTfwodFyLLlmJmORA
hZiDVYlRgNcuKc9wpxQvzXqQTLt/+tyOnOzZui+N98q80uQnCbtmdFd1m2v8E3HBHubuyiNd4ISV
zkPJasmtdU9DXqrtpTwC3Rgkj2kI2LSWBKUA7AxM/zFOmKsBZnJ1wYh/4iKqLBdlQuVimbVpwTZh
px0ZTG2NrUXP5m2jmW9CE4iR183bcNjqsh8qlJPRprMhjIlR37RjeFu4enExd7dWxa4KJyMIKbUD
ZjLv0t7VTOJuiKA+ZArKfWDrMs9RVLidnk8Rd1EybviHODtKtJM/DGrPXIndNquHrLTi5gMU0x5C
fXaZvXCjvEfqcekpiPoTwdky2PQEB1WkOO7jm6h/L5WTbL2YBm+7IJyPIti/afBYu9tgcFM+C8jZ
RBUkX5AzciRZcerVew+6egVxJ8bKAeb2tl/XPZA8W0uDvN924GFDbPY9G8hM1JxcUk6pPHzp3bAN
K3pVwNsp4kJlV+EiER6rnmoyss2HqTZfmIyeR079qxbwwXWp3hmx1PpQMFj4m3w8YrTeu55bvSVN
f0MleBMQp42mdLU9PQnoYRs/cxfUuifEysx49PMZDp+y4E2tggVLivVcTs6Qlkzt12QYS5kyl7Tk
NnccrcQzQAu1564xKRCogbJd9b7htgQ6D2JROv/Gw6UpKLQp4JYdYuHtKXDMpqM++QRUDHlpvgMS
Lgiv1oLGCdA74xUp3C1lLyXv6pMwClPJNjBMNAHufVGxiRjz0j2Y9VFUKSA+Gu2vKtzLhkt56fS8
ZJa/aP43l984IWjHWIUNFk+MIhWfL/cdRtzdTL2yvbpIou9PXsbk4PWCOw9wKpy9EL9XtE1uLYvS
1MbjLH4jo/B1otNCS16x7oblNX4iHM/rg6L2svPkwm5MLDSY1zzmmxD+Dx9Y6fbYyn5IXGm02h6x
0AJUrja1q3+Ui42gr5P++RP3ybeB3xlz4N1EKAJvimJi7FukyMd45XvHH4erqv0MDebuK8MnykEJ
VoB2iObwHAcMeBhOfRc8vQqifs+Vgr1EQrx+H0GsjrYCBqT9HG0ZhiTEPV/h+pMGMVYSgHi1N/zj
UMB7QaXe4DBwaFB0m4Ce4OVp/IbEIB7TV/x2sFwYMZeX4g8Lm4G+CrmNh75DyoKrj7XITm/Cb3gU
S2fRvWlXcxcUXhlkZKweh/TA/WjlZd/hZtnAnQJXmW6i0/xJl40P3sPkR4IaFkQSOgpNlZd6Pg0t
b2Fi9Fvze/7IH3hqdRvb9VeHy6zcpP60S7BnNJvys8A2DT0TZaLZ6MclyO8DP7PxNcVH+gq5srB3
XtZtnnAcbkscOWxW6Dw5ESaLg/wCFgoQaI9b/j39J7cHMg9JGSgVeVg24N5C1t1yGsnJ5a20o0FS
29Lxlz4SgQuTz/oW/UmrLrNvXcDjy4zL36RIRrLed8n0esyzqKgKdyzkmZd58FiIQ2ZDWnMaKDGQ
FYOE5uVzdtMdPi/rzdrKf4SFmz/iCesKnHXXn/FF4xKaiLFeGBBw3Eqv5WfImJK6TA5B+R1xq/6N
X/E30DOsHaNfHDGwmvnrcXZMHHXsFS+4NRbxMvrsulQ6688WjLaf+WRw2oJIxBtlbuhn4HaqKG/t
rtftlWHc2GPekPGswMCRNsuNCMKoXdI9fkMJqx3SQhzAGcZmSBYdZ9EESRlawIEvb6eBNbsZtWsm
jzYhCreP8+s6nAqQbY/2m/+I8De1D222Ganrhzz53QU+ROHJeLp1f+r2Izt2O1PPFasom760CCGY
sbjaPEnVLyqeN7/3ipO1ZWONK5gHRBA2BNswBu11t/djsPDwXNwOVMG0Md67b+MfW0U23q//Vzl7
nGoFlH8cNqAiJYzr27S5j1dIkVLlIYxRoxFnrsV5/MKSPVnO1k9ufWUv2Xh+9j8XG1pRSL0AYbZR
jv54wzNWlS4r39LYMTk0nwjQ1ncu2QXCebQjn4okuVnfCTsJ0V+TePWyE7zmMT+vi3j+N+p+nv1o
vAwaRnQ73ha5l3THjj8tCvQT+8PFSvA+7CvMpUH1mwj40uwMl+mNN7R5S27lvviV39tvyIDEAuQf
nQgDDvX7JHkxj3qAgNyRsQC3xwqBas9V56JsF7nsQGff0Ic1pXuteG+y70RdOLU0jzZpMOs9bFoO
TwJtifknyuCRtJOpsC/T2Q7yUHSdi33XXCA1zw+0KI7cUxl7CiIT0HZr+K15GU746OmFaY3PJ8NT
LL9JCjHb+QRzQaw96pA9IPItivZGzw5pRj9gioLWB0ZJpP1iJDcWhHV5LGmmnPmy/yjdSan5DSnV
Kaemqy18LTwI5iv/xej+ia25STiWk+JLLSEc4nTpLaZLLm083BLXEwcRoJR3Uutx/6K05KMVRfo5
tMo1a+3NgrLc1+a3Ov/l8W+JDUVQXjUVUEDxpdF5l/qqdBL626p4SREIrCufNRWoP+ou1OojGADm
mp9hixeFIAMnJ246rg5jhiRcPKev5qEOcEbKf9gd4VjdShzKPWxNTogyixwSlBhG9wvGPvYnQA9T
bS90LxmClfoJYa7XScNMdKFGPxr3cWog/biVXKLlS7E3CeutuKEWLlWj9cg7aNFm/6h1JznnfDDc
f8B23mgcZs3+nEVjb+zvMX6tidRDjvgN9qdTtuK8nVviX/guBIkrpC8I2LfhmymUfywndlItL1v+
ZxWfYT5zvHHRMy5juVNXn8A4LS3ituT+CioOS3pOOW17S8f1ND/x/F39Hkv5gYLTkRuOrFWvrZC6
ECZtUcX8C+5PYmesqCj8VuHm+mceSQ64R3sE+7x2/KlJ6pnSVZ0PvSg8OplxdkqOiSzboboH4sB2
oNtCaeFWX+xDmW88lNGAVLwzjyupWgC/IjiYKYX/bvK8UWgYYnfj7TccepROij+ZJfNjpqu7tRde
mq7Fe8cZRJbEacIU27tYD/x/9Q+VfKVVM9SxitfhFW5ihdUjsws2L5+IvQjiZ/0EtNLTI6kF4yhD
81+1kwJtO8bJZfTNa8pVrxJEewHWoI5QWXt6W0B9ArNCxMIPBWNEJAwUs8vDc95yEMv6eVi+VV4x
Qoq/DgadIeLYI9UqEgwzaBMb0H+RTpmBWHUoA4O5MRXvWgTpki+WJP0OLf9YQdVxQ0+/nclUkwrM
U731FqUfOsjmsU629aQfBWtgkCaYnq47a1JzN7aEW5V0NyrFHtDp7YhoLkEWnj52qJXAGzYEIRH3
RMV6ieh/TvoYs3nZiERpAfOYv9jskTWfbsVEOrZVQsiDJ1Ds/LZod5HVuBrg9zVT9j2dD6KA7Y4H
tu01bEALClz5a/IGSUzEXjP0piGxzZRNPPf5bI0vABlUuEHNDfpC0FIRxBFbEGmwoKiM684UzJ25
pjtRme+qDJcvVI992AWWkm91o95aswxeUjrNZeesIOQL0SBphl2GHERXVe9YDB0YkMwUDAB181jD
xZsziXUT13NMp2xfgF0zNYc7Q3nVqRgEmpKZPdc569D1xU80HvPsLbdaeKkvUYElp84OsPSA/CNu
U4bAkleeTpXKmJWoLNNwGCaJKnCERrOvKQDhB0UBdqByEYrj9KzVsRRkNGhsFnl8FGHv5IjNljhf
x4FsYjszmdEdMsMphSy4DpAh+FOt87NQSsaGb5qPQv7HKeB1keFkMcvWgh3xG/EZ+NTlThmKLRv5
DbDKtwQLj0J5VFZxrVlO0XJt5GsaCaATsRGu+sCzLLGnJCpOxegJewVjX10B2j9ZCI5pQ2cAoYNh
0LhB0+/F01LTeDN3tAabQJM2RYPzncQ8lbxU522kLvKNsX0L52InSsu+fmYHtAjZebJkMlq6Sbaq
vA+l9UMLVJDkmZ/nnzo/b6dJvsKjmpfIL7onkH6acmk7LZRP9SKWnxLLz/AU1HrpUCfUY2qzzrna
1T+JJFjkbldfiRLNBuTxWSDT+ERpZa/NpsAo1BcAIR13iJ1a7+EVaNwRTbASEzE9AaGrj0YCN8Le
KgaSgiv28fG3S/Vrp9Cf3Q9uxywpyKoTth22DNON6ePYmDIn07DSlBQOzS7kvmUmxlFKhCDv1KPa
J8cwKo4Tn7fxCKP+yLoO+RvHFD8lS5VzD/EWQPED3OJdA1cxFH9lMds0x/B2MzfkNsIufLKzbRgn
blR3PwkQMBsq+78qnry6wTGC+32HrfVighCkEuImAdBrwcYYoA4lbMmNjNF87WxRUtxm0E8LSjBm
c+YK7HAkx7i9wxTQv8IyJHWNl0b7AdvSTly92b1oCJJCYWCxtfa1duMKSIMGj2a/AByVRjKco0bv
gcpWUS8R+FtHxj5MceB5WgpfhlzdTZRzFPEhkpn/aBdzOr3wRz1+nSDFYJh46EUa0Ff+C/mZXww1
tPy+hBEVu0NvK+fhHUL7djTXlxazfG5gFyYDS4XhWWYP2qI3d5QaLXH1WkqkfSEVCeC2we4L9fzD
92OXS9y8Skhs3VXopp7JOTsLAkhVVjAmVLSKfPASg3RH+WYjanJaLPON1kd3wB8aVv4iJ0jXskd3
BdO5wvBlccgIBAPIjVnTCWKJ35iCn5H9mftwA3W4bjPqnVRCbkx38SMhlahV+yH50AfWpsWHRQKS
Vrdi/hLN0zx9C8WBBnQeJWmbk7sBFeyX3KWx621rE5mD7QpuR1tl2WWOlReP+i5V3wBgLTFVgXJF
NIWPGucTV8IIlzykqk0cCVzXOSLoF8cgx+DEqzAxibKTTQh515jam468wIttl1ftltee09QXragd
QoROOS3Y6UJS8Fi3M3Gvo/VkkBsyOftOB9zo9aBeIaE+nwR3Aquoa5a/xIoTaf1GyUwQbnXyQnUt
HF9S95uKqQt+OD4ggAMz8bqaeVwqSNwm7UEhbAZM66QZnRM39UnkM0ktDPcchSxANhYCI+lDbCLZ
i07ZlQa4ebbKa4UFQ7Oe9pPULtfZS8Rk/xwgw98MaA/7jWkoB4o1uGBo2QpG4B+B321qKTuGuH0j
U5wmr+4YP7V3mbU979yMZRPvUn05Ykt2JxZk2bLQxIi5kg40ndK1WNzlAyqrZFi7Do1E76YAX4Kf
YVaMySNOlewxppPmWVhmjN2/5zaRBYvTWMfE4Ohi0VPqbKer/DVfhL0iVce+sd6yJn3QWxLMY++0
UnqukczHdDrqKIGaCPZmgEZKbjtb87shmd9jwrBu9ncTiI3MxWJKKGtQ4r1p1NeoLl7o9wsMFFQ9
nXZ5mAXlzNsq7u1M7jWnwKpAFYqfhhyAZsM83pkBRpRd19dOxvqMfwtPQxJh7KKi+wGod58mOY7w
cZtQJCtyvizlEMQscclWHGAMQNQyLro8fWggXwiLTkeWFk8DWZiFH7pQYyTO8r0+yix9omJHCzMj
VjY8ihRbNlHHhnKGZxENuD+88x/RU2Svu381452FwPb/EmSx5yLejnFoR70UADUAlImkl8HSxYOh
p/JufYIsVsDfxk/X8TvNoBdwmYr6LxFrfzb8rhFP78oXBFsFAbzF+mi5QT5r5JeGHXyFUxTYc3zr
nqm/FYANqB3sPV6xkjakJw+n1+a5mpdn5H+0ZNqQ+GPRhfTaH2i/C6f5qxtqumNSP+6p5eMTVPs4
EFTLtM2xc2RUgaTASWU1TI7qyXyaFS748OylqT/CECHOBJVJ2DBRgqLTHbX+l0nfBRqPROZEZjoZ
4vgyRpj1NCt2sQYxHlYavloy6sZY0ApEUwhGyu/0KWarSku4rD9NIelMFo3GRMeC3Bx7bOtkabV9
0icnXWu5I/MXKoAOOebxHKPWi5A2N82ioq7L3wX8o3/y/z1EGps9ZRq/6xGEa8k+IddK6GhJ5AO6
O5MVvppDwfyev5vCfMP0u8ABopcgq7kE1PMLNFOwTKl8H2L1alp8GdTp0QjKJdP0p72EZ46BRwi/
oWlh7gcOP2UhXLZRCAFeQhip2/jBbMQeN8JQofX3qaVBWY+NgGK7j04z5ussh88phnGmIjI3iSo3
l3j4Nyt648Qy0ls0tTQ6DtYnPwkBuNZCTS3Gi27pJSolu2E6d9Dq2hETK7J3GCnQViLz3Oo6G6Js
m3c0r6XdthuigDU28OinHUcgNGsnYfbXyInbZ9IObOCmr65Ks8Z0ieDCM5+9hJXaEemCywWGZrnr
cgL2fkZ3bztA9mbdY87ADgRddaRMji9Myk4cNhCFaS3uk7lO3kYTBQT+DZpAzgcvd/JZIzfuFvqq
bzsRs1Bm4GxMBXX8zGv2gonVw/go5Y+1XM5qbH6m/3F0HsuRG0EQ/SJENICGu473hkN/QZBcsuG9
/3o96KCDQopdckyjOivzpa+pHafBHq7S3WjQ3GqlNTsFcMb25tBXgUGr0xkePT3katDl9i2WiCRq
6NDa6+OQYzG1prtwCFfBVqbYak8dyYpXR2yC1F4JOV1BQr15gng4HEemV2CnjoeZpTOdesv8ce5E
/OW7BEFS4qNJ1dyhk3rb3ijWRpWyc2jSt85mHKCFAnM5PbNaExAsNm5WYbArYNXhut4XF1DYiir7
6EuaoOpWfLOxD5a2jB5J5p6RzLGPeZy15i7uHaRIopCQ8m+J1b+Asn2uOnZZTcuOPh3PBbgnhqHq
Z3BYQnWODq6TJo5xHPZOYLEKU1iNk3o/BEA5C3d49yBCQvBgcc1iheA/i0PxOhXRp2HzZONNDM8g
vVdxiJCVBPYrcftNIqt75k0VLWotNio8cEMav9Tct8va2asUi6yh2HDJRMEzwbnGkvef01ibSuuP
FAwtZRMddQ0ZiSiiY7mflc5UZ8/Ch5XtwpkrZGSvU2yN19TDaj7wYrY9SpNnhkjA0v/k7UvOvazc
Q1FM7JCMDOU50f1VRkcdapIqOf154QaTtYmSNLyDPEAAswkx9zpeF67Afp7TmMbPKjOMsH7wiJVO
wnZktvTnckUv/2K2Pwpn+LGLeuNJ+8B35mniIbbWpXehaLlfhhLMHzyBvT6jgd1IvU0Ji0OzTl5i
IY4dqQDKQY4mdp6uTNCftYssmnPa+cckqjd+gRygN9CBeOhPtGMN6WaM3APhbpINCgNOJt1TPibv
eu88OSI5RJaNVhokm1hH5XYBl1BIsAYS8FY3rb1oOz4tNmJNZgUPX08RDkmUusp/1wr2WPpU7mOW
sZ5k/g0166NJEdha0yXFKTFoRutW4LVDz0CNbeLx4BrNpz8Y76VW6LCZ9Ks/2P93bj7FKXE/1TqI
ozX1LxJFPWuJB5lzPiwMuFnZPEbyOpt90wS46k2MvdFQdJYWCqpQe0tH0jjEVICZYSsrhr++1S+B
AMefj1vTSyjua7NvWINMUT4yM0ztaQNVQiNnqzto6vUHCkC6ADHRPiLT6+YWcHGxdIbdgOlCh0C8
tprkTxo+V0RlfWZMPwShhp3VyXvW9MWayqlDJpwL8L+fvg/TpRarehenw3dDBeoiIIAsNKPauF75
Iy3uCW36O7QNF0ggWssgtH9DaI1rJjtSZ0n8keJ+BYXaBOSXav0wjGWME9T75pP+7oUedSBT7W8t
CedS4zszCXISNby1hTX6BLEN2r8tg8Y1r7gPqf9oYmZPvTjOaDOBz3SaomVS5ySDAY5W3ktoRJde
huvKGM8lNpy1NOenBhUJy4odsYe/ejBczuDezBdT6H1A54VKHJTvFHg8YToNiHbBgRTloc27Y+um
2yDOIRSa45tdpnBXSg0Pmp5tCsV3lRnnyWI0HFpr3NWzaIODrFg1VNe0Ir1xRF2mKLgCokb6tmFy
E1Pp+2eb/EdpsTBw9GvCNzXNxwsH0cpzOnCO6Bs0uKxKHi2u0x6UtKxD4eX5N5BX9yRw4Wl85NUQ
bhvBpq3yPqBZI5Gk69AzkXsZIVlAkH84yFod3PyrSwZ62gb2G+9Bdc7Fl+HdgyDHsJLjgsA/NH71
4auXiUWjlTtf3Frnc8Ja3jf7JBB7Q5xEihoA9BGdaVbOcRw3IfcsgP4c7JskyIGTwazwqOtLzMVE
X6JrPfvaHmXzzO0DmjPCqDV2W06dVVbLu+cZ8GW8Y1cKSikQ8ctDWIqNpua8hJb+C2q5EmBtSpPV
FJ9CIxt3MuEel10739pAKF03ebotKu3YJ6SBu7Wp0CZls/dJk7e0dmhCn6gqBsenjysf6+PE5byJ
h5WXOBffgjzq9vJs8HWZ7+khWb6GfFFvimfQir8RjArwBOhDdssQyn9R+PKIIRCJpMhgWXblL3xo
do9VsjIj7wV/6lGzikeNtB3UzSYmMN11mE1tPiWjPMi+OQhLnSrDZOvNC9hVFuwuRMbQgOVAzt8O
xjucT9zM31rAVjGPWV5BzChf22a8F7qOfwUxsvMoZxwTuDShYgGDlYyhijklzeReKv9BKSYJ2pZ7
jsMOqiTrFkWnwtcffoWNT09wPpbR+JUY2oP4UrQKAH0usFOz7k8PTpKNB0EVBegSVktY/0ExayeQ
0ghOrEErxOYNRYSnAUAXl5lyIRtU6BFoxa2H5M1Ep61VxkauCYkuB4WJ3KF/J9Ld2nkAnMo/oc99
GfRZVXYKx8JbSVB6gY5zrEyvsP5uZmBDlejFWuubh+wCCIdEo5uCBtRW/UWR7m8KmpYMw6b2jm2j
n2AO9Tv1pOWKLlwVwPdLJpSXBLSRzxRHI+gByRkfAn27JkUryyJnEi8lBMLKoleytVAUcNgknU19
aSKP9YTFkPbmfVjE/yI73Gh6h3SfPHW2+0nHxlNPhuGeIOKXVnCGGT1Sg9U64MfNY+prZEy00DrS
M1usB33gw2WT7C9zBBFXtt99IFGYqdWqjObHi8xTMXCpoe7MxG9FiJPYAJaSmMSFoYnn3s2aQyW5
FLucf5QjTfhC+VO5srpffYkgkDgKO0yvMG3FWFgSD7p7oI3ntm10yqqm+1R4ZyrE+T/pD2WiQFXw
bOfRwdQlh+4cvZzedUHhzqoZ+n/GoMhwhA3uH53Wsyz/GEf/R09ZQkAWfRZtAalKY/awerdml89V
KhXtyaSeulX11dOsQxLRRBuVB+UQlk14LRMSpFY3j2oOHpMqAsgUzKOyWRQYuz12gUOATtyU+qYN
8beNbQfRxNRIzjPxfYwSIV6PWb+Kqv8cfBgTnj3yrHKMdGsHfB/qlsLhTrGcl3241UbrDJ4D4m1/
MbCK0xaHPNQeDWFeQ2/6cycHHFdlnJTobFS8HN+SocGZCetPaVs7mbEyt0Mmh9D0Rmgs/B6Wk2GL
DUaPvSFGRURebhHzC1hPPKZGDecpnKURzvSij9qPwQxPNlB65usWt25n8a+UwbHPY+gYvOQGeHKj
ILmGoY8JBiKN4P4JZ11eqkk+uMrQs65lf+04M4jtaVUJ1vBOn9xST//FcoxYCsN00cku3vOZPgAM
P8bsyAxGFn7gBx02FBaoF7uLb31Es0bH+6bPWTdhlA9MtJ8qET9DYT/MwnntfehSosZx7yF81frn
pLOTkmwpOInZojketjQj6n+g91+lpk6Wp+6BpeEL5zXosi5caJF1imufUc8g51egNZdBdIsDn0uN
zc6st5on5qFbgTF25XN18UOvhxaFZJkqvVkWbfphKufdh86XOHkASsIa8N9zhwqAYi2UM/6OLVG5
qvA29A3gvnBrjVbNdusFLSpGNKmVbzbPumOzRR6xvHml9pbQP0q1gX5uRMsaxVQ73VaAfnqGx1ED
k4vJvdMB7bgtmlAf4/6NqRTkJxoWpY6nrDXDD+oZ/uhSSkFaQs8e5TsNOBMLB6k2ng6MTVoQcF2d
bEogy1NtBt+iqLc99kDd0Q96ClJG2M4/r8IaURPjXTuaX5FIgGRTephyhEvRBV26wc6uxAcD0URM
sHurEWLcYHb4tO6Bv+Jo5bhOA7QVCgm5H0SyRXLLv8LEpcCUngKQwQiFmmXSo948Ebp8F/TqTE5D
rYX3HBi2voOZijdF77cp0xFX16lYTRYU7An3geMG4a4uxC6nm+bUlUqQ589KjKjO1UxLyIXqD1g4
Na58BGjaTr2t2Y3W0e0ieAxcfZI+/536qeGBUDzgIFnbqW+TE13WFP31fFEI07EU6/xXL0fi1n29
XOnjZHx1TubhmhhAEwZqPoQnGIk+WK3QxSmQNjDA04ZLD52exB94awyRcm8ooZp62WfXRYJ0pw3+
Kgd6bvG92zWphbfV0y4lPWunaDS/acv5ghOI0Shuz/5kPdJkWhe5/UwD2adlyfGgWsTvPoI4oYuu
O0jL69eT1ZCBmlyaJEhvtZqzJVig8ZENdlpOOEOikmAxsLy1mcAEsMhDnzzR4ZOz4RyOoiJIZf9U
Dm7RsdG/DD1AtOGYtmMPCrnqvtpcoqgaINVUkz0VbDtN5NsFKlrHeWOAsbQah8jsED83GVY9c4J/
poPfSzSIGqFHznkQznOfdNuCbDVyFD2NAcFis89PLEtOKQO4ATJCyOqZOG9D6IHGNDZc2UakihhG
cEuD6USy8EYC74sR7MOw038aLPAleytqCRM8BW6BQ5waFLXpCtoGqQUgUOunDy2QKQO9sx2H4GvQ
Eqbg5EpkfNmnBk/U4pAlw4Xd5JWOixuq473tWEUAaLIdcc1G8vaTdc0jzsi63Feifx6aZj2wJCL3
Xuza0Hi3LNKtE+eP3mrc12qMh+U6AyyIRrWydaJVFk20yCwb+m8P02A+UzLhHgbT/wW2sIQsvhs8
bH2Jke9ZIKxN0/mLh5ZdoYNcoD4nuhxZ2jG/j9auMxWfbJM7tqUnrElwbIERoFOvZamrU1hEyt2f
YRMmlFocWdqu4WrBpuni9PIqe+ecBGxdTdwSooGaIdI622km8VcM/CtaoI6V8ZOrcSt07woD4pY2
8R2EG3s2ZxNCPsoy94cP37eRloDeJONZikakABPhcrOL4aS11TkwZv+9Ysi3gq3k6dS4jOuBTRKU
juwhSx80e7/x16ypj13pFeJZo/Cq9t6KVMvv4Gnrga1QwLSf+TgWqQhMK3NOi59qTfvmCrNG+eAA
NcfnEBFeZDF1nkXxZ4zTk1FX/+CbUyCkPcjzEv/zHMj1PKKZzP8KX/usKm83S74+5tCqKvm98m0q
zX1PIr13MZhbAUisQtbTrShHGFyJjR0qtcVx4OiuCPutR1rdMA9gcHGR99oJcJM7im+Teo2uk87G
VRYJnUFbdoGG6MlfbuXocZ7grl0QhG3pHljQPX40hvDmTixdotwgzqABLhn2MV8bvrRdujKTKTqH
E0ATXpAMNEDA5sQOX4bKxn8qxiMLQrQSV7v6bjTQ2zpG90mP2dk7c6GcwPXUU/lmWJuadiUxGzZI
kGF6/+XSDW5KviZzLj5kaQnt6wKO7oLQZOL5nJ4sW/vsmxpMsD78GYF1GikSy2ikqSP3RUmHnU0i
noNaw2Jf8KrJFlNgYAzfeZfp24TGM6BvzYiBzyMb5/TOn2wtjLFBfJAB2dtUs+5mFBwkI2jdekeu
ZidfmyO2zV1q3dtoGwcbWYXKjzfHsuNlX0R/noyiHe4BwgaoAchkV2H3T/Q6PvVtgwnVnj7Mip1S
aACfbahWcm3v3oIlYvS3KmThAeaBVn93RnGhoP5qGQ7eDjl8wrT4nNKSxvTpqeFKZocG7XsMNQXs
Qk+rwJGQ2B/IyoOGkOdMARUUo+EAG+zXzuTdYr0xdzY/IvT8bZ4Ya97av1QLz3YffU7cR9dWaR09
Q3/SLOPV9hl4gWIba2njhS1sjgukkKDpeQQSVDVHZwaETibuQ0hnHc8jAITRi+oVa4XhKQCvFfrq
0fcKH5H+hADUIG4N3tkwxNOE6C7w6fPZtGGB7xNSQjsp43id+tN4SFv1nXvdLfZ69tQOzLO6tG59
5TRL9rjgyaDttloQkVgbDpQ6QfJ3/nSzocSrhBFZO3SfYfocqs9qBDxtcwUodS7qpjvieWra9NF0
qD666/0ofq2N4g63FrLhyuCahyL12EzCZ97UglRc4LO1T+t478l8q8f5j0q5GKARoyp3hbkppjg4
i7HnXkgjAxu++ZfSOgb8GbphdQW4D+OA3Phs2sVbFnhkSqzsIzATteGWB+QTGah1sIjBKk3uZYRX
p000zmjDGJcqRXnkAl+71Jm67qXLPVaDeHDFxJfGHgmltFmIQ7WGmVoE8aewPdrfE6NYhTmiWxb2
z66oQcAK4VDm6kIMjgOWfZp6t2rrudTEv7HGMQmUELtYOgBunMtKmXN5KCWB2qT5xXBoiCAyQqU5
4bI3sNMnZHqKWLiReDkznHsMx3JPgn5cN8F4reP8oLMbkmaEM5XugTC1T01TPdtEpGv31TPbr3HS
rgpzeDeYG2weN2sat4kV8yvl5KWn6LMLJ6yp+bZ2sstc99FbtMRVMTcnutC36AQ7hVhlGMP/oMxr
n08vHaMxPwg3C3KRIFJ1+zkdy00XBZ8m32pQ4s9csQrugbXYUMO6UmUNKUFftg3K2lM6sTiiosmT
HPy1sR4HrDN68+sSgjHFfUBozv1/81OgVtAzibWwmQfWRy3PWk//RdC5PQd+b/WRFY+4yY6ZVpML
+ADXuvR1mzQnNtfhF7fepQ/+BhMD61is3JQ8bEqbtpMfyU2ePePc4A3lfqOxB9eRZUYeEowTp7wl
B/8KepM4EUSBldV8p+a2KLbmYF6C9BVfbyTVp2H9tPKroeg+MT/pGlhSgIW7hlZpLX6L4B1rLdu2
HiXH9r51NqI+nq0xc26VsJjCbl64rjtmzRI/jbkr6tfKqrehL9BbGZox9w/EQkV785KjgasicSwU
A666Q/Iy5KjfpbzMZfR5ap4m7uMp4IIGFhNg6GVpg7Djq8GpvR+52DHwMNhyFYRNL0ro3AIUqd5u
LST1vMK92N58winDkfYy/iDoX+4+MPYwkeZ6qKuyHqPO/DmzpCrYUdr8q+EjLw4FPL8pvvCABmFA
Qvk1bx0SPZwYxnfd+kTC2hNnBQ4A+m/Mae3bcuuX+tKcDTcI+0wdVFfsUJfZCDskwAFUTsRZ4YEp
0M80Xy1L8mY+LZVtS9xB+3WmdaWTIN+63SP2DpNpAnL7F3tcKIqAjwgc5OFBwTG/c77gsrGK8WtQ
P8V8+zFXc2WAMIxa5y4MYYcnEObU1P/qp1dgCUcwraD6CfPI4iO3w88KC1KXqL2ktHaiSof8Qsrb
c0W02dBZvaHEG/T09+AQ6qdSOWJV79iHJrv69dXpWe/GDqnnHEsT83WyDcXNYX/ABW9onvvxTJcJ
9v6Hz+hkMMY0U78vOIec9JOzbmVY7tHO4dqP21Z7o8dlFVcXjQtbjX9dZD+OIsuLDhmBBJZ5c5wE
1xLrSysYze1k41H/NrjaeZJc4gEA5B9AElv30SAqxEwz5fhNl9ImyUnKyD+B0m5jROgoAurmmA1g
Tm5HxynGd5iyaoaCbls8PfHz+vaHDvs0Bfhl8gF0WqRInYrm4Ag07n+PAq0dIPV/bDe/5ALzmQFF
O53T4gvUlU3URO9NVZBJ6j5jp14mDsq02FThySKFAiBTN+utG/LRpmLOgFZntaQjBkmIqz9M47+h
fTWdQ2Fip1D2uRc+UXAgUzaY4gpbKedvXDP/y3aHn4izh6go7ea1fWtSYBC8T5r9Lx2ekanxgj6k
wR1uuqcdnmD5AdAcjatf9V37FNccAvDY+dKgpr0bnEtlxK+BoMs6pu0vLogQ3fmtTGdXiZisWEvg
gjR9hbE6Z2HUNCuBU2LqSOHhjQ9LzGQ9WRp5KF1J4zbFHzrSgc+hmJ90IdcqqBeRPmy5GexpfUIx
HVctTzz2ZIsQ87OeUNfevAVsZvvhb4jwUdTBK2t3xjoN1NO8jHuJ070jHz2lXY4qDyxv8TRY6yhT
KzYFPd4jGWRr3Mp0DHC3RQi1CIKW2jWn8F5Fzr3j+ezm57B+OFCLC/fWFP2WwoGFcrEhaFClc1a+
xPPs8V/bj4AKiUPo4YuY95VTwAXGRy1myeh/tL2+RAW8V667NES5iaW3mRx1gBxEuTf8wULb05zy
lDgtAW9vD6Rn7fPljE1uGNZ7aKRnoc0AeYL0NamG+sfi708cTKni3feqXVMiPXD4ReoXA+7OBDYW
G/W+cV4quMJxhbjWP1NOvEjdX4zbus4DKtuViKuyIvt5o3G2dh4G4koK6aXXFx6eBGXtIcz50Snu
jn58TswjtZGt3Cf5NsbwL69N+q+PPoRxU8QFvOLYW+eyIxV/Eg7SdQrSAepneB/83yJ8WOrfUNMB
Xq0y89uUn3BcPEVWBjMMzh1n/B4NzP/mVwIGp6T47xZFH6NBxvLFtE4B1hJz5JN4cF0y3hx2zvDn
0DA+YR1at/mlLbnGY+49KvmMn9+MD4W70zEVuo9peGOHE/rY9nmrC/BXULQBjj416r1t3sEaLVT5
aPvu2XQvuf/L7blCzhzHneKRQRyEokkIUhNr69q7ZDSmj9/cdML+jXS2mWpAB7fYecbyufD/zUTc
gkBLRKFSvC/HVUxisO+qdauGTam5uAazSwsnox23hW5xjpC7DZgex8+ifzV0AefgKaxXQ26tSyZ7
KjRScAK+vcuy73pcdf21bjd1d/Ms5mVm4P7AKmcBWGQOYef4SmVQLIL6heXryvKG3YiyxznWzqPu
EiKOzjYbilm6HnXCaSTLjl5EyPGe+L86PTD0lvRiL5td5WLsgDiwKq1zJwE+3DTnZribljbnYsdH
TTRw4yAIsICgT9FLXqT24yRfAsu8v24gstSXFPZCE/NE4npdIs/G/UWI54ScQOw+a/DmdWLfRk6A
CtayKB+e/lrl8a6gY0ak75KyjviqM4eMO+ZCJMRFqE4hsPgqOVqYTadmG8Y/hr5rh9/AAcyZ8idR
l6EH5kdHLiWN6LUtOU3KIlzlHiqNVZT7viTYCUbwaGUsk+KOZTJ+CVhEVb4q+phqGRJtsfL2zLrs
xzJIxk77GBSSgi/o0/qfrBdyccNjtlFYC8JGrCSSRtiUmyQKb3hv1mHmbhv3anR4jQkO6V3Pdplt
uEYENeQCJSbeYqc0eZ+J77JuInwQ+Z+B420LdPexYmxG6cGrTRV0hGUexkdDNo4L0kErCBvXFtxw
Mu/CvfboKq71wK+K2PSj7OkeuT1Cvr5WvmDJhek8sHdhmBwENyfPkbdpDM7d0JFKxETMJWlluD/W
9EFTHnwcdQAK/ZySgND1cWvXYktP+K7Dx8hlCNN8BzGiCzelcpc1SGDVjfSnpkvhs3hMjwIKsBse
DS6CWjatAIEvOZuogqkx06yFsFj523R2Bpt+yu9e8EUvGX/pb9mLi4vJgkCgj/Blcqde8DOA4OFO
30XvQCuXwpAbiegmSB6Hev0eM6S57Zs1eaSNpiv2opci0k9wchZGm38JgVXS8qgPJqur9VqwqmNe
NtlX74Hg82u0KwwJrBU/Br7hlVFuuK49e0ANUUJX5eDQxVHXeAr9bSINisGnZYquEZpbHx5ukr4y
QtGZ2C3KuNqlg72kqRoh/SU1io2fASAg6GEA+iJyTDsDk6dZX3u/vNS5fbHwxwmeUTYRRjTbpyZ8
RBr/6Fxoqxfew/X8tXCbvwkYhRaMT3DLDkZRrCeeU37ubC2j3LHSHliJmW9mZB9pdl2V4l3xuo0u
QlZUHeT4R2EzJX7LIm3uLd8SZRm/glAXVTCAvlkjQdBcuRFRI9YHGPTXrT7ubf3SktjOczCD0t/a
Fvo3WwOdiKLgFq3luI+a8FQQ1EJ/UbxNIVEKjPCIn3HEkVb0j1kFlxHXVmliO00WtdusqbFElfM7
ar5LdqxqW7XG20CGSSAc4zomrsiSzWWUaLUPHcgPAauDrSKGOtL2Sr0khIB8T1vNHRA8qna8gMuw
sy8uEFsZEMXv6FeTXHdps6PllH7qI824i4qKQBt9qAJoP1x0iy8oomDPGtP/s2JywdOLg56B73oT
IImkgOIdf2LbqjCCtTvWqwTwniQHSscMVtF9kfoVesjT2LU7o+ae3KTvoG3YpjAygQUd623BdT+m
nAl37aINf3BJeX51wWKHje3EarlsyGkyo7tQ0Tkz1vNQX/U1g9vr6HvQM46zQxBhcTmomPeY0KBP
PQ0f6MwVazNiBDLfizAE4Mo2LrTIfFf7JG22oLhZjos3UbjrqNC2JQ4KWkWXWa82JjlV6iuNnZfj
TREGLmcXcr5Pjq90LmYJ0HvEUB1U/jm05SnAJYJcxyOOh4qncM98NOTCoPiZFDUJUHGrwsyPuZc8
UVN760Z3x2YS07eP8FHckzoGgVIho6JQiIVhUDXmsiGc0HVD+Ychi4fHYCCx9Pm/JKAC/F4iAtoc
4l6R0JfLRBXXWBWdJ1xGGy+XoJmyrQL5o1zF8UEIGwLBcArk39Aee8K3A6m65GqxXUBIR5+nPynY
mcFLrdF804M8CM+NfI6Lh8Q6SEK39nYVq3iXBE6FvaXH2Snei+w3MGeLTntObfTCvD6nuX0d3ZD6
qrXPgzaq1MkeIcHUlKklV4Ofxk3ElsKDtUlWsBHxZVRy7bqHsf0zEJGc8TOTOHh08ynroAjZ7jam
2ZJgdjwzkNV4MOV4TkMN0nHErzk3kql/FVE2Hc8eaE+JLa2LGS2cAN9yiWH8mlXHLrgXvruq2AGW
AzNs7moRajd5vPhfmoYf8NTWASQUi5UVDuVPQ4tf+1zdY8/aAove42fnkex8GG21zNNwaSfm2e1I
xjTfxJ8oAAVAq0OMGY5RXKwxMxzsomdrfbTrgy9ovpyapzKEGI9EI9q9YneVC6RdeyCBSPtCXpV3
ux+5vlCWAjopRf8NKa82GtJs+t2He5EV0cnPgfWF/odv+lddQGFx/dVQmXtXZJu0mZ7AvJGUijZk
MLcDwBeb65NHOIOelqZtmVWIgCakutTDFfq6qd8HMvUG/Cafb3KIi3wKXlrb5ToOQoOiaLry1knx
5cD+6rkBKOfaMl0mvgZZ95rXbyw8Ogq2rLeeLhOfLePAU78kZOUnH3l7tZO3mhdOOlzR3Y0bffbe
ewquXMdtqC09QJlFfcFo1rEtLBwSjdZzbLxQUg21/L2INXg9byODUd3ySlkgvDSUQW+Z49Mdv7wQ
1tR3NR681liyEidhyU7gc6ivIbBBJ/8V8U3VihjZXZLhSM7Kv5f6jS5ncCA0rpC4J0+FD2I5aW+R
e/Wdp9ogi6Uj27VyVfjsOZyrzjez6rB46V90Ka5oo6SIl+tlFy8DasSo/MF2YMGMxBFI8rzFIujz
E/fTG4iB5WD3C0JURbMbHNqk5J/qXrjldejeEAehxJLFcf8oUencdeww95gfNl47TfwqEgl875jp
7w0lkepARnKhcdM2J7ll4kI7ZFuS+dg8eWFs9+CHBfh9RrtI+ZRX0FKD7fS1nUt8yEfGx1r78Wnj
VVhxKXAC7Rf+ZMXd0m51fFaYcaphP4mcpBt8PijjIxem2GKHZdH7wcUPzc0cnty5ZaLsVzr7QCoX
TPdAt0ZoYxQ7QCGUM+klWo5Dt2nb09Dd1OhS1M3BBMqcBOGywaml5nmN2o3MsVdNTTYGe5/nvGbB
7MN9svEDjHMfZhdg60ZhBoja7kx3RRwsrdhCseNq1+3QTxr2G61OMbMo6wjuNvqa19x/DnxQFACn
m+msRnYJJgNUC9sR57Wk5FStomnmvBoMbuemJUvK825odkGThU+1BbkXH0HwpyvHRZ7P+vBf5oQj
lO2E0A6iWKS2bejsvNb8tUDEpMMMzukerbonxLwL+1vO+z4qwGx0srwTe5X8CBfW+FCdOHLYS/ls
pjGdq3pPFzMRlHY/8VzP5EiilPpEhos+/pGgwwySfB5XHp13Ii3ao2APlpkHOauLmbzF9PLGFvyf
7CUcPOLzOdV7wyblPUvFnDVx1xqJa6gc2AMHqrMntimgNUln+iDWbba2tclbwVzU8ZHXus8aS3oS
fXVxtY3lubPeXEl9ZwjMwrxZRrPSxl0SD+Q1m3OT/baCGHz2J1q+yJScQl7Fv4EM11pPDnUaJknj
Xs6N4DrrzgS3q8QV1/G95Kj0GLyAIARJxCMuW/TDP/K8Y8DSx3POTvbi0YeTI5RMlHhofO5HSdD5
LXHhhVI045tnQdCunf5JJPbSnQd1fvn8KSFCkGNpzRU9eRmxHyjnfbJuWEBMbL/TNx58eV0fm7oH
zx0clTUtGJBJS/1r0a6oBubRyxnMlJ8W1mub2McRV9wolxQekKa4O9y+LflWp9a9KlwWU3dTPrNP
w5xhY7B4bmwsUILXOzgXzKQhZ4cvYYXAbx37f7b9qxevUfPLpJiwbO0pMSsERdgsgAKebcV8T/po
zb/e0U4mm/Ehf9hUoNkQHkxq131Mg071ZZP2KEgIs00p0kcHvNzXvBUFIn7mbEZW801SUlx3tqKf
WMEsm2Ec48mp7qn2U7BEUNY2ZRJvmDFI69lQw8gbOSaFUPFa5PeO87VgQGyYRtsPzNkHrMXPU3ct
tJvWNm887Bc2H7COE9wAstfwMySvQSrwX83tjdgpPfEejT5PHMRa8ajDT0Ioi0lC4YEl4JvcH+ZW
ADCXxdqrWVuE9Pf5SGC7tj9D905YsRpvwrtI6RG9ARzLHEvFSTZN6zDimuwCg8zdi4UkY0C18Mby
NkY9YcKeEE+PWm/O2+NFMaAsMgjMAapIvcKSWUPfcRFExvTaEmv1slvqEs6RQMAgSZSVwkCewMdZ
xm7AMxFrR6J/VrB1KGG7Z/5zQdW6y4JL588go1MNydalNZHACOr2vrV4c9NN08AFGBBFKLId+z/4
x+jBX4HZ/vVNtdE0Y28pdg8jEgkp0YrUKinKpV78zj633Pt0ileNJwqP8sMgTybJMCDii1Tue+PD
Sz6SAJyu69RL1TYn4qusQ07N9N4Zv5XLRWl+HahnYxRcpiMMr/yp4oldEeePaGxNWH/Xps//ls9v
/TpxjGs+JSerwXrYd+v6P47Oa7lVLYuiX0QVsImvkkASirZkyfYL5XTIOfP1d3Dfurq6jy0Z9l5h
zjEDgZDooav1M2WuU87mloxfimusYUQTK1P8ZFvGpmF0MMu6ejFeZrIndaoiM34o43w0+49Rnn/8
GuZCI4MA+0vMj7r7hBZ+UINvKeCNDQ9sIKXyFdcNNv23gBsvaUanhvFQYLsqkDgahXEaxSOtkYEW
rwFjCMn293FWORpq3IY9iBxpbgMWP6buLPvdOA0fMq+ELltEQf0GtnBSiFCa/J0xy7LR1wpu8TLw
hPi3POlK+9FF7UabCmfU0dGjjVAlRLlDuot7nT8eG6heQ3cSMM36nLUjrwiZI6eu3FXYflHKHEZm
RTVOzoY4iniGEBB9zywjMsgtsRWczbZFjgqjWb9rDJiCZQfcipYQEROaRk1j1zT5Z1RJYO5YW5HZ
odf0jV1jYOcV22oZIhgFmTnhgBsYp3Ee/9oNRLRRuaix9A5kdydFrP4MO7xOIu5RixPK3P+aXewk
/pacEPo5QPlgFKta2S3WLejxNmVGPDOZ50XstfGMYWUt01Jl2rS11MA1Q6SPExTtOH/m6uxa2mc2
3WRUJqVfbhXrkxHyvmfBUrRnGUJLSo+f8Z1giZT6C2Zglvd7QcCBGmKQyJOHNOO5yxTSn6k4pdyZ
aJCn9N7ar0pEbBc79LD9qIvfAuPzWA77oTmYxFjT/aE3JO+rRCxTAwsKC8HsFlOTBgNCUQmEMfYz
YL0sQ8uNUzorrZ+iibGSt3eBuNpN0DuRUTVzCxT2i9KkO8Va1MdMDETb/F+BUNQn/Vav0rMd+sdY
ZK6ZAhajK2T5jyV9EJCmpoRVsymFfJPjSXScsEqlAo6Zqz+5UK92hce8N2WJ1rc6Gjpaqjzjsg1h
nI1oqoipRUeLV7x6Tlpx6PtZ5cTGDdfJiSAKM4eQZALbqftRXcEZu/hJ4URmucfvew5km4Fz9Nvi
97GKZZtGvrQiF/doyLyohMKamdzz8lmYo4mzUP6XzPhMKvZFah0f0LDgyAx80ML+vYf3wslhQg0I
/8lYJDd2j3lOmz2yLImls09FjBZDQqrajAEnvJjQn7QksdT+wSiTn8kC3KHaMdbT5jeR8HwW4PkN
tfjWje6zMbhDrYlUqRTxmuTTvPXsl0Ob0SCAScLXkKmTiXdNaxxqORYINBabLCwOBjjMzZjCdjPB
Avg5WatFfmUfwDVdSeoFRy7LC+5f2m5tJ0ksQfyMNNV4vAbZwFQxlyCRVXT9esacuoThpxDiUUuX
uKG6FNSALvewtMmV6F4qrFkbtb20I/k55Dk1KNU08t8S00D3lp00TTynOZsIAh8P1Ti5bWfuB9Gh
+B+9SZb/yfX4M0fqxcA/nhnWQQOAnjKcUPzyI6v997ojSLyzDkJwx2hyi3tXuST1+BHV4qah6kRv
BNGilsNDnujbDimkX0UnTS7vCLcP/Kb73ibvmec/X8hmjEwmkrQN4ysN0Pv3umMNJU6aJqIkB46E
rAxzGRcW+ixemTT5ywUVPA4zttg5jstgbI/DxHS0tJOd0pNBGU/6w5aCivGw6pYwjeZuhNoobVJE
lKTcqYe2zt6jOIZtQ6ID7yFJ18VoEi7nH23I5jq9scgnzLe5WW5lkGW23ew6C+F2j3oZHXhbVR6p
KjYO04yiP3sozDpTJULpOFrXRuHa0Ng3SbnNVj/N0BALziuUumsdbZVimcS2NjWwypJ9ptz5z9FI
nSK6VbzUftNC6kr7dxQNb8ok75TEvgBedkthuZUMwC9aMOskgi3Cf3n4EDnzrQWJhn/Nwjmistyn
D0edajt50ELdSzbl/z1czPVhgPeLNPh7abTRCvl9Zl1Kige3tD6ixKibUtu0pf3lL2yOgsk0KP7G
UbPcQ5tGXqfF/YHANJu0QxSinGUtTIZf6bQLKZ8bcBU1wb9cUHmrFRMqzT6FcvlbIDN8RDY1D5QU
qBB9fo0G9ojW0uVUuf2nqelPiGYBN+57kBb7IsxPKKU3fCDW9nX800/Z6Mxmd1EJZhDduWrtrRlb
eOu1TdPl9CIKWkQ0k5XRsyMmtkrDMOTmhUE8sk//RbSWhuuJJbcNCwmQ28hER+XZcIYlP5P5PLVf
LqtOJlD6CNw8kSQA6Prv5WzlPH+JU4UKnK/J9W1oZ7Lx1pj2I5Png8rfcwzpcJIGoF0PfsGevrPO
djGhwlqy3JlU8i5/IeZPnm2X1sGTB/YniDm54JZLmVjwBuBAeU3xMljzLVQzN+Tm14cejt+PSfJB
peM9R4rSSfKxsvG865dAMV+BtXqo324a2/427bAbIHWhT+qESahKvcahtQ4i5bhsO/APRYSgAevr
Cpuqa970zSMw6QwUnulJebNiBD7hdmQVJml4QJI3ebBh3OSE8fX808lmwofCaHxXxt9a5bNNGSHc
+zt4F65kR9sgfCtllgA6bPVZ5vVltjcTg6Ej+45AcN0X0cASKBnvkphpJBqciqTXmGSu9pzWx4WE
Q7fnqqBT8ikBmLmLVBJZ/3JJ7BZ7hxGgAFTlC7BHpAUIByhKFlVjsOSBRgG+6UvFyKdBO7Zs8EOX
Oe8I63mCmVX433aDdV2w3+r/yI1GWbWSAQTNIOEbtic2F2c/kP0ofQ0a81S2imGjXwZt8W6QR+Yg
mo61fa0+sy5yCQ1CQo/AMv1tqjdWLEly0GpP7WVPT/CfsfnOko+IpDAfXJVpQv+DXCIC0PI+tXhW
b6MUc4JN0BWbzXz+CT8khEX1tVyQxUkWbEpwLGVxGHWuN69v3Mmkw2nuWPE6cmzxnafKKdRdMRLv
ZMKGBbqs3Jh2IiOGVbMNmaSiebBJOWYy2Lyr3a6l89LED6AB2/L6Pr8MzaeEnKEu542UQTM2CPCZ
uUImMswoxUfhKcm/FsdCPW9jmvUKYC37hnVXfjTAbms4J5WOQWdI1b0ayLjubq0+bTJmNT7G6RJB
YoDPFEu8M5SpVySx5NZUGC7fS7uZZFtdtzGRSn1PuSU0C5Cxbz6Q1CegovTiQ69gTTRo/10tGX7M
HNjbOOnQ63JECUFk7XWNqUw8Aq7M1VAGDqPzT0cPK46+I3l4ELis8YdMDnVrOioTd6UQiJjsYj2G
RHzUZJZiCs/ZIujW+FLOMN8tVEOrvlUJrZQ4MH2/I1QT+MQwDfibY2StCrSJIAan2XR3gmmrrTVz
+vgZladYYm4nFRxXxAhFbxODFKA43A0zp9LUdQyLi2Pb+6MTRohocgR4YPLNjWBQPEjFt1SNGAxo
DEaZZOiZvSSKn1D3YLmsA4P7fkaKyUodqIKTy9Ev+r1j6DPDhbnM8GqFHnlRNXo5I+tRgvaToPjw
bR3BGAVYpnhlW81sco256B1d+MjpshQfAsU+XZzHNIWUOdlvImtjWcncu4oSM7JWWtX+wzLDQAOH
fXwtIMI4iinFk6czUyVhokzJChmtcXgYdsclgdU703+SBMv5FgarIbEWKzX/wC+MGxqfxjmLq28W
qRN3Mzab0WoAiZqS6cojaOmpqF87rW+htBEq65W9dFcM0uCB2bXis4xz9T4WmAHLXER/WaqrXxSM
2TUc+36LopKwtQ4iYxpCmGwaBhACeVQY8yV1omNoYzDFyjGPuWpMILJtjP+imTlsqS4n/KBbXMaC
OC+FW6CP4+EIcuWQYSu+GDkmYU3hHokw2ABdZKGLgHTmTkjYQqSBza/EgrftZR3dgGI4KuCcs5xH
P7qvGqsyEUtcSkbXj5kERHvaPO2UEi8x4FejhCvgeHXZV55IYp2nGSgle2i3Y65qh87HImaZtBxq
FLJ+bXiBP7V5xIwoJBNKLNK1aYiMfRFjtRIKfwVrEPN6HI32FeJg8VVpIjj6prHg+RWiZ5Ii3GOe
qLkxYnS7kV+Be5f7hyLCF7sXr53abeXFshuipjVNIt9NTJ90xfd5zC8SwV2ElyoHIERvIILXrdZ6
KTOWfICnqQ7VbbaU42wmGpYefJXRGP5quEaBhVh86V0KoKB/pknFsEeSCCfxDyWplQ1A8qYg+ZKb
bjPV9nsTj7tRYs+/2MApZGaQ3PE5UvxtOy2Eu5JB8RzaoEuh8WbquM8hpgV1/NEuRL1x2LSKdasE
0Ptm+siXu2lYeL3xIqgIgaKJxTJBNbWKS2VxWg4rY04vStQ/fYm8qC6OvF6V0QAQQQjU36RlJzAg
IwCl64vcq7F4r0Q5Iq4mscBSR1dVCvzlApNvSdHaYVZrCvlZ+YLqNqTrF+187PWq37Q6k6VcnryE
X2U09aPq515jBN+s2ycWqtk1aHEclgXgnJqyeMgzGTGttptJCU4z6ab7KTmLEumAA/TJIgf9PJdO
WGp3W+r3Uzy9sYnZ+twbtWZuWgP8BCPiQ2Dq38LMdp1BGp+R/jSJIEGPyz+JjCMhg4haqOY1Y983
RF7XJSGPqReJ5g7oZJ+k1UEUgG9i9q+SjJI9TNqXTFX2A6M3PWLpYsGDRuIy9+apjVMG0Omf0WZM
EObdOLZbjnIMOsmLVklOWw27rkpv+WCV8MZxYduJPbMURzCbMk/NmHKubdu8t0JrVzYeOZZ6IVu9
BftBFISqD9Rdet+7s87+V5epJeJIr/fBGJ8CML3U2ZCSSapjacDnZsJmbnJc/Uk+HVG9Y3riqg/g
8UDBuNgNJQEUHBinMrqdyAeYwPuPuQD8XGcY+4T/wUZubacEI6MhkLVK2GNyEn/GXfUdt9OtH+yZ
WK2cJihaChR48Y6AUZX41B2trFUejglmyDajFFsiQIYcVJJmmelpiZF7HGCf5khORMWsjfKDZilR
6R5m1f9sMyP2qlLK9lNpswMPmNBrpkYck09kKoAyJt3ds275jdDacSNNQ7ph+P/TdZa0qQ3N3BN9
hQMurRdOEZNsOSGuh6MKIzl+P3ajvY6W2rI78KQW1gLRy+MSY3Qfo+Fkinpc6wUO8r4MdSrEktXY
sj1haMtA8LM2yArVDaYB3Map3rrtaLxOCpmtduW7Vl+rTOUNorbN60x8dVLpRDTRF6sp8CSVNEgq
tihQ99FkXfR+3BGk63Wz7NVZdgztPF4N83SwovRv1Lp5bbY4GPiv8S2QD83SdMdO8aVCdsmmdHif
B1YrtXzSBQ1EUXb7WMcdQwYs/LwUkiBpY7Vuch4F+ypFWtiZ07dkTC/NNB6ReIXIahgCN0ziFvca
QtBw+FDU5KLDa635lNcq0OOzDsizDMsdDc9esUGEJrFYotNVizVSic1F197AzrD6bfDMypny3gFE
w6MR/VBJYaEsUc5k4StTUJ21Bi3EHOG+rLln24FF0pDqjTPTszGhZ4Abh0jKfB3pZ1xzFg01CqtB
v8dT9uhEC6OZA7lWbI9Qvr+k99+bBr+h3/AT4/gvV9IPnEznulEOc0W5FVUZ0sqpJlJPbTP0H5NT
1B1dQ7qMafYkIr6anC2LwAmMAIDPLdg/Y9nl//LT3vXMuomWmRf0L122/wSbU0KX112IDle3z+pI
Zau0/IFa4E2rwlS2U19corHZJzL+/xhYlz1Of5rQMYzRaKaChL1GdoYm3tYmjtxJSrfNMqyXUjKw
2B8AdPvDFQROQr0n0O5bPdwjMt5MbYAaMf7HLBdNuHkPE6KXJcJA0bacmmD8VMaOZkUJX1QdaaNB
qkMHbVHFzxIFuUDI0e56tcBeiAsQ/Ca9Jl8P73HQAic2zL3aS1t4mF/kv34k6MKBhMGr9ql+xUhp
aybZeUbVZqr6t6w2z2JhyFesb6c5+CBQajunpTvixmUlC511DsiQJtqR3RPBUp8twpvZlPd2B6Nb
a/ttFox4ReeQX5XWpaVLimmmDEqwjvVDTRm0Y1oPxdlGjZz7/TlmhOi3spfXaG2qCu4poif/ms1T
xYQ3NnaKn7JjsQIZKqZPfs2iwkMIxw6Bd3RtVPKbSVZlxs7KgKzX58m2z8CGVLp2MUxddwI7+JOp
IFntbNt2iQQOj5lW70bdd2WEzoFt3JapmD7Lf1Og3HOJrqH6M6KQvq97Lcf0Ko9wdRQLBTjfkiuj
xJbn9EOP7G2OOnpxdjUTySkhgSsRXOK/UJLZZZvw1pBQDdW+YGtlG8RlzNROqeXmqL5LvGPaxDkv
5/eevnPOtV0ZtVhxk4cR+/fZ0H2QFvaZV4ioIuLlEUlroXxJWWuw9haXKpMZfDDJSZniRnXzJUlg
aabQGegEhjT7KEyE/AIgHs/bNe10rxo1sAEZYyVm1OkEc8FA9JGXX9LUYPhEwds1tlfEggAVPzyG
BVswLXGTmPKY5To7EhSadKjaX05Qgo76tLxLHTpvcHA9PmBF++zT4VaF0y2XxlcGITwUhX7XK8ut
NfVhxnSUEq6bgbu57owN1klH6vFBtX77pnb6vcFM5GvT4riHCCAcVjE/FqefkMnX0oyNhT/WtFHk
BfK4V1JMjYTxWc20R7+Hyr7Zp5aGqYq0oILrqUzsk5Q2Xtnom1rvvRA8Z5V1HmTd40gPNyIdbVEL
4IfiX7Wd0eq+SyRNU4SUkVURYWA0vWg3LIXTNbB3s87wzyyNk91x6AFR2KQs62QF1GmuKjtDIkak
UPaBjxKisja65b8aZH46U4RrIdXLjYHeZlD0oxJTCU/cNVE27zTeh5bk8DE1H2oIsXjGh0DyLVTl
DQ44QjeQ+yL7M4LqA4f0mkt32+sN+AnbMYO/OHn6BX9xAl06/QvgFm9Q5vh4FZSAY1hl9I8FgenF
ZihlQAxB/9Sb9qVnQStjacnBihbFCIeXLoJVhdexN7EITBqigWcM7FYg4+YBk7YfYrYsg/yDpdgN
KuwldsAxle/6snBUhdHeeI0Q7/mMAmcgsDOwjlpaAomMrV1j1qgDgrgQutSkzrHSGK0Iy5Yp/zF9
pG3FTwjhQfIiFUr5mER/uIaflZFrRKurktMl6UeTSYFTJNHDj8EHjJBidDYKjCEHRAymsF9laFls
ojHcVKTkhOTh2vnwNeR5eM1Mtulxxf0wEfGHGxsVMib+sZ6JubO/KrOGezY6+Tx9ZCCXlgGQz86S
35MBgbSq/OoUxvJeStXXvpymzTAVqKepdoTJvV0AY1iFlVS9AuaD8sdOZIoxAYSfU5+QjpWxbYBL
uhFJA/VBQuIrFXjd/Jh5XJgznSo16UXR/SskkW0eg+/DGbYCV2iuZAjoWUJeiTTm47GPwIwWyDHT
qM53uKX3tg1w2RbkoqJRluSypecByY8vpLRwwXbGXsEEs65JIRrzFDVUn1xqnjtXkdgh9jFtuZJ2
kUcv/i8Lkdf4XR5smyGBMBFUCDvN9Cfu+xemwdSMCcuKSmA3BwRmIOXvQb6lcJZnv6dizBIy5nt9
XyIE2xSANVcGz9ZKFcgbMEdVbBZKi3KDLQ+EDK0ZMKxQGjcU00tJgQIybO5a0u6ocgXeL1HuM/kk
0bxmj7Y6BWI7M/MbMP+b2VtJTm5FF1JQ4A8dIowl7eQ8MQ+kplwAtR3WhSn+VzH8AQ3qJy0zlp86
PMBtXoGi6DB+NovplztbfwX8DBnqajcvAl0daeUbCzNgq3wneO6H8VVtXkIA7wx8SmNvNh7g0356
EkpdlhcynOlBJ8yq6ec4uED/IRSSdBTq3IHl1vAvpYy0/j1RnTT86aUT4pnKWslwZKzyHNRvUrr8
p500vBEmrSvEZIEvqLAYPSEj493EKHE0ccakQchnCctNKiPWBZ5dXYobu04ENHKKjH4jkZYJwx+M
W0DBjybOEeE1FgxAmCYAHIFOhB1gepkO+JgSzvO3qdpq0z4jmAMapb4jqTFItxXL5NrtDYdvvtvr
BYptp6qPQ7iLf/k/tqTxTtuZHDW4G+UbshA4YuClbWWnlzB23NY8xLIX4Pw3d8MxwgOED1xdQyim
cF98nivGCE24IQGGQre3333QpDr0AIyt9Q5oGYw/1lFh/rHky0kYY+LTUDM5vFNexgyq7V8jvusd
KvWz0eIrj85wdjVGhGwmyYhNb9pFEEZIZYpmCgAUp6vNFn+jhuv0ComasLMuugK5NefvZvIUtlWq
m6KxUjcE2OI34+ObNfXckYwVE4iNOr4ahKAnzMhogRr7MkXfirZl4dHlK9E7QI3Wy5zdOMX1Z/vQ
bkp4CeUXFSzBldns+EYgDK85F0y9k3BWRFxbxxAhIkvFzJmxQ47uXLpkk2T6+xit2E8kTAvqzLGi
J875NDlW86m9Cmwx8D6rZ8KZ0f8lxg1Gw7otjbUtaiRhLPb4ofeu+szyV8W4yOBvquhnhClVlCc/
5ujdmBEiJ8pHJx83s8TAbq1PjoHyifUyrsroFSzx0yhO2g+0JtRQYC6QEFUMfGF+T7SEz9xcKQzq
mSI92UiCQcGsLW/l8md64LvjSsgyRKHsLDfzwpTYtPf2WdsbAfiT4eBvdzK4xoo1Yjqd53qf9zs2
bgB05X7DX4+8FBAXLJoE8k2Xt1H+1xBUgfFu3DQmvlwSI1340viCZ7j86JMlbHhU8uu+5vZx6Oub
3JVQN2/GH/u9wDpD86ydLIC0fPXQE37NC+9I/7e8hw+BgR+Z4ha9tWKvulcfwRN4Q2x1a0A/ooWL
toKhY1tbcSV/ZwZd5CNd4M8JFWyffcL/MZD1IxoBWH1Lvqtkb/zlTxyBVnaJz8vNzjmIgIl/kkBy
4D3/mjeIXiCqoMDm/8KIEI61H23EnT8WKr2m3ZQPVONd4+ElZNF6A17ALGswuZh5nL0BEeBDQskE
pacjxdRpEWqiSDJR4zJPhy21ar9t5GBonXhFLrgBJdLbEHQPTkwgz8DoHrnmIfwidtIAKmVuyLaj
ztYmN71JTC2eYCPhKdTo3qUNU0xtXFeBy3SX2av/xka8ZbbFWsWpQW+/hP4mOtZYe+UDD7zUfEWh
R5tcQwKAeHxkv1w4GtYPYpEKr/K5nT+nl5EdUUQ8pLOkdgGplLGPLI8HpZIs7cIY5T3uBtrzA8Ip
CpeYXAKqpnw3ocKBsTyvkMt+2h9B6C6JeA2sEDdmjI447pWYM1Q30xt2ROT7S6BS5vT2JnN44ua7
VvBu85Qx78Rv5bbqZhh2huzCBjHIts0x2TyZj4in9NYWfAQPFrQOTwMwCZ8uPhILlh67c2oz8N3K
zaUZjmryok/b8mdYQpWOBaxeljCFpxJaZ6A0RnC1So/98pPV8ih7cQnzGNrryiKkaHk8pOFOJiXb
AV764DB+a7nT+XCgOCoxkiFdW0lHBG0Ibft4k//k6kH7hEudAJI1XIWnJ4Q6t0HpGn1X82Z+518H
7z5ic4Uj+8O8Bs5M/YZUsdH3BVs9fB3fZN6D6Zt/s9LTK3iUZyRpTA/4iQkPy7QU35T0DBGPRrPT
jom0Lindn/k7Jjx2YUi9NW4krprqSLGxuJyafdhftJanQ5ACqm3Hvlpr1XdEJIOBuBIemOVYL+ad
F0UXZ7IsVhP2FG34NKXfAtk0+yw0P9kRAHqmYTdcAnIQorAVjnWH0Zp57f6h5IWJi9JIS/8N6l6B
51D7/9Iy2Ordi4TOeim/ziUNW43VBO/hM6t25kclTIeI+sxgWLPqST+XT6K6K7zCMr3XVZRX6ylQ
dLOyVRw55M5D+QegkpWUwjuzyZZYG8aS227Y+hcyzZfM0mLXxgSdIUBCM8uj/8I+EV6EE9EEfTRg
xIxjNnpS5lW6U6bHiWZRR6HGM/2l4CE2Pb6f+FNL//DA4V4Dgb1OeMf6ipn+r4JpihYo0nY8oxLB
36V2DUzo0hxX8qtO4jcoZLEfFSfsVtnkMco5R9EuYrYvtC+F41Lvr0Z8mKKzxM3VTt+NaFbsfVpL
ME5aou0cklNN3xEJacaH/DR4S4rgTYifCgSWtNbZ++AXzlbKO8PG7CG/UUEYvJ4k6pyCfwmGPYnX
1eNhKP9BzSqDk/bLSCxnINhCAGJyu5Lxm1BtMaV605DM/ZJxWw2uFnoMWUkZxJW9rIPo1yf2I6uS
8X62qV+Hp/1Pgs/ZXALbNW/+uclY9B2jZ9G4uYQheRVdbesciBVAKvw2PAR4fNr8iIy0bLd59TLv
ARsm2l6dL8kCXXnDoyq3rz10rUfi7xuLJ3ILxVuUWJ5d6dATSIzGDSRF5gTfzLamPQbRnCL2rZtc
5aEYB4MtQnxY2ix1FxWPjvAc0jt/o3nHq5rjqZlcwkJnHi8dSOkp6Tw2DpZ+ypVjUR+aD3yDbDdn
CBfsGQICt9ZAJFr1UQyfsnXDAxK23kTR236q77PP9ZTcVNsrdTqiQ9zxiN7Yz07ho+4fzTu/i852
PTsU8r/s2mvL0V3Pe8QQQ+3oXOUu+vZkhc+XCSxLvfkt0E8YiBn4t6w+1HuBCfWCYJkCyfzCFCW+
TP/VJBP1opNkLj3LzgPirtZ79ThD3GiBuJzwZkq/acov/deYLo/HQFkg4aKkkgxUT55PGfM2oZ41
Hjhtfh0JuiqfWvSSoRuzyAXz+uQkOGBbPkL2VViXyHqrz9M3EAHsQFRZ/G781h1eJnaQE8wvwuSH
b/+vmg0YozuNbXN6qNp9KdUr5WEtXQXz5WNu/rAC5GYJ/d0YHy31aGoe3tSoKHAOEOTi1f1J4XCg
0U8IeqgvHXqO3GVizAx+WhBra7VzSbuJeGSMj6J6Hw1vJDoydkYIGYEHMESodyxrKbcROFyoIAHz
n/EtD9fUTZBJyn6zSFbUu8WqNnoEoCbMjY2SDxzF5IbwO7RfPP6q4rLs5HbCRlMnu/6rt89UzLjo
sD0MWLJnpKorIheQGGcIwW1cIxeIkLhgFO1a6AeVSAO8BMwqguanbDNkBiynSUqd+/cQ96ca78cA
whIOPWbv7XvBZGS6xMgWuy82zsxfa9YpLl5039rWiherO7TA2J0ioV6Vul2V9rp84CynXkYazCqE
nKhP0/wmoamnzWo9ndmKXHEOJCd96UG2QtxyhJfi11TPZYkvZJPyX1KqqEdK8IZ1TvHVhFeNzDZC
C80JXiMNBtICVTzsh2mua1TFBZf0LrrxYPV4tAko4nZR24Yp4SrqP9vgm7UmuDbjbFMMzvbNVO5j
ecYwp/+ZgELwzO05rfo54Xg8av9YzBb0gERE4Stjtc6rZNA7ttk2fa1iF5UGxhT2vFw0SrTNecNR
Vo+3CrLMiLyIbwtRvjtylkmMmqVdbv0jomOY+QnXZHZMLrmfwnzBua5iZmmPCtGD5Kiqx4nsxcXo
tZ3LB8Z7AhzR7FEc6idloi5Tv6htVXNLtWJNbvCeS/9m2SWcreZ+q9ziTrWgxhclPms+nwAUHwPE
8TIGPyBpQOE2yqOzX23/aCw0Lh7EmPvw1PR3FWO4T7iCX7zJ4aOgniryN7NKnEZR1k15pw4U5qGa
zoQnJWjclel7GZLFEQFOhNelyIdron6ZTr6y2xQ1XdSB+D4BI8N/L3BvTU4kb4TiAgulLpTeSGKG
zsxAB/f5QJHGsm47ffTxnQNKCw8DJW8U8pR0q8I/Zf5nEL+hx7LNTdqce7EPTLZn7wM3Ls8eOYk6
pRnQneokad70o9YEVR4SyRupOQZmXxtQIdaNJmJuzyP3JLIH/YbSJ+ILlr9xPrec2fXLmOwKHGeB
ckjtTZmB9N1Ed5KcrfEpM1KWlSPofErzIHpl4tIH77JyJsOxFxfi9BqFNjf/ZE7F+Hqb0OJkDPWN
Du+3nO6QCq86ZrFO82SEpDY2vjXIQhBru4hoCwrx7iIv0hMW1xru6DJ/jsw2i5pxqggpTGFtT6cx
2mmQ8Wdkx3P7ryE9PutPJSlwyY319g1Nx7msr6O0M8u7knXE7IKxH7bDwDapK90k/6jDXU3V0tpi
q/TtaiDOZJG6D03tSDOwkxJRB4d+Lsx1xatSmdU6r9pjSpS91dxB14FGAMg8c18Qw5UdGgQfCOzz
F6juuR9dhJLvAkVsSuaTFnFceKyrlykev1BgJdqXiZprWULLpYTqJD0ZLeSBxdEu8JLXeEd/dR9M
wbQUk69GexgUjU981fDQRriSiacAgp5ga5qhQwQ5pkXlYdbdvwC2ZUq2gPJVwe+LEZ3SF8x7qc/2
KWWPzTrXPhfdLjBx8pKVOqibUsYRH8n/pHDmLfN/0qzbGrHp2CSNq2XyWk6XUpC74psk+hZoWRWo
pmjlxNOoYOd1w31KOeGauP420o618fSCE5pnnla77Do04TULKLnKfvuw3EMiTWm+9WccJUiWwpTu
oYo2imF8AqJ/QCOjHU0eI34LFDfatinV/QyBqLdQzIc+pzl8rLY+ptZCWwgfbDGJ4h3wWk+q9gEP
/yoVvtuNLWKsbpTXoiuYgjBqq8ryR+7mS9eBRbItgoKHQaguSzv10aG6S+MWGwiRtCwD8vDHByzf
8xezmp1N2ehTR2J5SlYJIRepuvAA56s09KCvEXXWiNEsyKFoKgLG9XJ76HiK9W80MSvO4YDqU/8Z
wlMml7x2iYPrreKWbLl54eTX5MJ4ue5ZuIjwiad1vhoZtqdZsosW78HRaD3uLpAzjo+wfZJfQnPj
fweKDP3RxvvDRmVjMj5t9qW2tfsLAZyKwhgTWsi8Hkj5ndqveNSdGXKHCu1qU+dfHZsV7KX6NZfP
0nAz+zdD+hikSypt84Rc0hd295VxCa1D2jsdOqiForSj2SiLt3m6FhMwNTeKwZA298YHzadxzBOs
9EXwL6IlT8VTWHud4YniNaEPLIx+Xyg2gWWsVxExkKfLIkVKrhHtGFkVcHEwiL03jLVHcg0OGWtW
/SL0A3xs3uOOqnj5YNuRLZOIyFa7Tfat7l7TuN/l2q1mjDZuBfDF6dBYX037hBkInCiS+OMeCHGK
ZCe2ZAAef/AWKAh2YccA92846lgG/uPovHYbx7Yg+kUEmMOrSIqicrBs2S+EZbeZc+bXz9K8XOAC
PTNumTrcp3bVKqxc4o+FEdz0xZKwBNyzcT1W62WwLf6/BYBP67dG4lNckmMHxia4rr+ntXRjhRmt
xKP+Vf8BCbpWD3ZAlAbph7ryhNFTL3hxEWB8iFF/+kHcTid9O141ccW9/StJ7Mod12Tvp235Dpo2
86lQ+Jgv2q3ypT064hkKm9N/MjfxPdY/6Wl9BG/ljviKadfP7J+BsZF/ajSddEcf0zM9sN65QXX6
KO3RE3eUR7nlH54ih5kFa8VpfDcUW2YAtvEStX9R60YMd7Tu5i7s+vIP7QRddyHXamOX+ILdrNK5
fo0PkkrZAzUlu+GpI/utzZ/kWzmQ/bRHp7jmDqV5rvGaFsu9cOlc5dA78bm6Zl/jjnvimlSJm9yC
t3Sj7DBLbft3wlHCyUTx3NYHtOC7+ls7ykyciJfick33PBKOca0dc4UstJ8P0j52BZvWWoiZmCtX
s6dSMjztimeM0fMNfdl8Y4NDpRiCRPjMn1B814BOz8Zv8yh4BfjiP+paOB41Gz6DTyjspm3QkD6S
C8lJnKDHzgk3NARUW2Yv0pwGPSyrObjxYzIoBd+MvbscaaNazWf1BAi3XWsXxj+aRLCBcmUbf8I3
44stqA274R7dTKctTpiBt7kPnfAvfIvn9fyQ143Hl2xdHkS/cmmHyqs3xE0k2uBUn8f9uKZPhZFC
X1vb8Xc6oHHDieZc8LpD+RkTmcBluBsjV5hXBW/alb4ut+0B9ciGsFEd6zNZnDNozrS2MVb6xo7+
Ss1t9sKNmYxfa2mntoTbdiX+8GlrL/k1uJkPXvP77mD+VMcFhBi1kyv6zh3rnhwlNpDoB6uAfYyr
Hea1fBK+UBU0qsGp3bwgUqK7vGLp+4ZuJQjp8FfwLjgLH5VHYNbt9oqDOzNySLba1rq/55ulWNVe
8VE7yI0Eq8u9iH+OW8Jxfl+YqxFFGcGd9hhfKV11GS7f6x8d8WONgvZh2t3P8qDTwhvd6FP/m79b
uz6wimDrVe2Ed+EQuvrXdEKCceev2I030U+9Mr3FwXS2ZjSXtrWv77JDuavJk634QLZQ2bbGsdzk
74OfObx8PYYp/qY29awe1y2kueTJd/QYbXIHnGji4OeXNyGv6H34JrkN3k47Wo0+PnW262xX/k18
4G7221/LrejKCKT19/KY9mDWWFp+mc6PeVI8DJ+blwvNXVzrorzLa4XdAO6hG7ENRI5VzTXVxtGt
+to18s0LLr/lweIbMuBDeSi38MhjWl9hJkA5VzaxBxMXsLeyVhxpx3cD0+o2OaZ+404rzcEkgPlo
XaypVXHSTXuJ3ciJ/pi42C2yydsKXviWv2Xv/Ieu4tbkYNLWcNTPs9duqBDaEf98GPvCR+44dJ/W
L4c5KuJs2NpKWle/CPBOc5v86pbb5lvowlwJUMd3rxvb3fQNN/l7NdXZsWu5NGvTw23na8QismQe
X+FmVR6bU32N3cBhUmTKxsqIEaJ3xp/xbLnDxnAhF/2WGzJ0j+qNBwsNuV9NZwmZbp/56ZEk2Vp7
AtXaISduAh+jFM79Fcqn7tIH8drPblps29Qhkdj1FxJYPMcS8f7DJLuCy+fEIhS73yP7albn4qYJ
NiZaj1mDGgckwupMQmrcQ/3m+vNLbimpOKV5nnnTM6myI/oy+OMQbyJXLXaVX9brl2q1BQ0+HIzh
nY5pFF7E9uANrSPeTrv4X+kR2/8KDwS8YdVfGZ5NRzwhy3PV4g9+Zs9up/qGsWp22O0xeDnGQbgg
D3NxpveQsAK7BZuuD8jGK+2fPK5lmcU22XScXxeRy8uTjLcRuxOfx5G1xxH2Kx/6bVnHm9oT3AoZ
kmF/p/uBD3c39GiQ5rWCmb/dwKlatsAO2vdU9ng5GA9ep9zYJkgx+L00h91df+/5ogkuJihZddWt
uAW7QCMiti2Oof6YkzkP0WD9YaddedaKXehL+LvWr7wAWC3udwhJf3ycAElCwL5/NNq4wz8BtXjY
jMjEkp15qMYvv5KDxdwhXPBq+HUhrz15yG1ebKvhadlQoLPv8s3sOXmn9/ZsbGkYii2sL3Z6VVq3
8hsuwZiI7NzEXHXQDbe8U/aX2lh2OfLkt8EpN7D4YSTXh5cEyNuD9bBqd60DSCbi4UW8deWbQjHk
igXcetngWU7vyMoIo8zKXvjNoYjg/SiP1Xm6tV86pYf8lkxX5s+AJkbUOcg+pX8kzjCwP4sPaZfc
RmRjmwYPgEH27JO5+eSK3Q82XAfrr//l0ggQgVYzwFy4k5DfHV4MLS2OHhffGEsNlAYf75BXKxu4
11PiZh5tWTO5AvqGHWPbXIYjrwz0Qx+u8hfXJb6p0606E4NQvzWJJdhKZqLov8lBzC4uVKoL3tVt
GK5xNiRYNEmLvEev/+iVDuFc3UK25fqKtrYqTqW6qg/jvbRxzt0DZaUdi1N00s/tPT+wc2OtmN/Z
d2F/mWqP8xSZTzzHeyNzuPddu+vkhjbKFXBsD93mE/uKX+9xBRMW88Q1/h/NmTf5uWDJbFs+j/ga
CDt+0jUw/2GyK2/yUtERP3qgyRhQXscoTZZMBPds2/vl23DhqvvW8zpcwTH0unfJ/eBNc13W1V45
ReyN1hLH5rIZmR3tlMdiYbkirwq02V/rA2ZPEG1nbFmXnB4Cck+cIU574SUPCOqEDLjqGDrmg0wS
E5EltLn3emimy57TGW3oh2HNFjakKwKP1TPvlfJQ6d7r1a2gNNyZb1xEHY48weP7sNU88wfK2z5A
RiLO+TYdzV8iivi2Zriee+MaPTkcNFd12c6nO+FJne4uW0PUwUfDlPsF4XKtbLl+ySYzByxHlu/n
yssdFSvyhgdhuSMNAG+CPsnmjHLJt9inIXfDXTp2SO5yHu8sphW7VFwUgRwNHb7MyqL6eVXvRI9Q
wZo3YeQJ5+4OFgGfGgYKgg1AKCU26iv6UKSP8DVycJT5hNw30iYA5I/vfJVy8lFglt8BM61Gh39/
74EyukT2+D2/Xp3NiajvDgAVnkhmDNh3Kx5CIG58RutpwwFCrISSBkgRjcN2FTEq+KHdFOekJPnt
b/woFk99woISOBSW7BkgGb4ArmxDMf7mF3HmX8v6Pd2x/zXCjWC46JgGEzsafbOjPyjCgCKyNXCG
yZuMPcI1oOiBt+pHFvlK6rJFZOEU95jtHDB41R3Kvb5pjqjFXeGNzKkPqhdD1vBw5P+kv5Lv8xum
RPA6wCoIOlScvFzI7FcuILGxIQjReUHV5qshsT1acbb3qU0L7VWUV/qDsbNO9h2vIRRzxbYu2P95
HQ3fAfM38aAHpPC42pICe2EYDOUGyEENDBtCrGE+xNaPMUhH3OeVjMk63/JANwhrc1Bue9ghigSj
M+c1KVPKbE5w4NGp2F9plbFCPS+ukXVAGylHtGoiHCxQ4FBpEwkimUrY41hcg9Hj/2bxcyh+8MnP
JprZnxQxTZbOwntHPhgqMcsV/+iMMbZW3iGXkmLeJ9k5bo/tdIznS7k80HbsjBY94S/VMJm5gICF
Qcec4r2aClP2bFjCWeTUH4S6WIGZbPk6l1ZtzVxrbLSlufpZuv4+AKvI21uAMKyGGA0yUDJS7qWA
2Oo5JBv093K41NZ8CycdjJ20ysHYDawQ8akhp6qPiP4scTnLzETtZmy4bpHV6Y4DC0FKYb1SbD5F
2tFXVgqPXlMyHfGKgIgy4nOksOpnFg2ajKovSwGlviDY0ROHXwnnYS4NoUP4aBeJ7VahMU5+yaY4
ZEI5j+zZNHzFrPbajH7aWgvbwGHR8ElgMrGE6qi04DbnFJ+m2Cu/IhmrrTEpwlrWzCtULbudZA/U
GF/SuBeOqQgdIFP400lWHQsItXk9/QoiOE0hJk0QBQ+zaj8KMbhGAi1/wVy4rUbeOJJLYDgSsJJ8
2CdasK9oyY0VHK6a1uBXjPVvI2flW5qjV+LwWk3qAhds7njRmbgclDF3e8A+QRQZ33rDVkyc096h
w7pw6kG/BTJlswLXn6me0FI6RrKeFMhMaldttacwti8FVML0SaVsPJ4zPns4D66ljFtRFC6JzlvK
Gq1NPxPcapYZx0nA69gMqEfB5zqV5nbpzEuqZs9cRg0JUuVrCCtHSLqLVs27BZqVnoSIf1qAEVSf
J6ySnAGlUIEAj/RqZ+oR9MShbew0Zm1lWduU6uygMZ8JcXCJJrxJGv6pyviRSgPcbxExNxFu9IBs
rRZlJocR9CJCTViMXt+/Abt1yPIpxO+RLTWET3Ts6KvVyJQv4KY7UfInShn4mNr4b6BiTuWFLvQv
Kgmav3Yru8zNGe70pjtRUbiKSnCtVLhpPFQJm7G009BezrPG/V2XVplMi0P8pYRU1NXVZrCIJqqf
PT3TsfYU1dTrJmszThrGVggeQOHihUsGu85QPCvCV27yKuyErQjSKW0tbJEBXISanMBvYiITEImY
2XSkLZut+kUcJk6m8asEljDLJrw1k+8leBzN4OtReviwVxE3FAE5qOpLwoHc2wxI/0Aq8IpfZ9aT
GCNx+qMAo+JgA7MApqt4LI2GzGpC1boR2lm60cN/VcYRngicwvWNsjxGnmNem5t52ZXSWmL7XYk4
kdAMKj8hkyGyOw6Dj4YjRWaLkrA9EXI0LO0bbtW9Dl6MQgsGYlD/KWbCh7CQPZDL2qvq/mSkgIbq
WCltLMyPOkvYipgnzrZDO82bZhYOY8DyM4yTfS7UJ0UXnE7udknb2hI1lvKEaZSXZUirdZ5Hj1mT
33FFYp2YPiqp/yJhztHNbJGZH11NyL8wsdr0bBt4ByB3XzI1xYsKpWOq0MWISLWF6IUGEftpl85A
M00/YCYJIFQGvcZQtCuaI9xptXhbYMtbQ7ZW4cTiJtLD35k7kfA6JfCcZpH1bZj1t8EXsDd+QmJC
GoAQytqPsQqMjckG2yI1ywcp4Ps/pG7fMUBG9TGrzzU/QKbdmhok2FxwKQZ1rGpnklN5h3GFlXYq
fE7kigDnEp/x9ZTfIXvpRV3Ow4u8DAt5YTi2NjISLBFJSrRWVWTYhhCzD6ypRkcVK7khJ69eUxwp
+ibUie8B59SKQ0MejztH0b9DFFyXlQLIyQ+43ATKb5BbOx3TgagfJC4iGeu2pXdY+WYlsXNOgfL9
BcxquLal02C/uiuomOEEZjpvjiImvXjAAyJ9Jrxau4Z3b47UZr102/BeKa/X4hVylJAoTp1/KawG
mMTyO1FdgXkiRhrUBzauJ3HAS1E7IRqKNXxqEVSA7i6yNTDyjFJ7ntjIH+i1C0zorqeZW0axH7m1
KUjRfH3liJVorlDR9SnxnhNwJEvKNmd1lenvSYpFg7MlHf/JOqBt7fRazFa4TTGyS5odc9cNa5SJ
DHGle0uJiAgMt4LRf8mQZYUxtxWJQSKDVs6+Y7oV0TabyjdJ0bzAkjfJiLGg5NeisC4BEbEtQZi1
ybeEeogUJkc/IohlI7mMjAyTNuC3PwhoUMA50MJ9hVudUTanFkjnFBYE4CCFsmicyvM8JGSFnvLi
SdjihPAzVuBadkezA23SH0D5umINfs58ZFPoEEyAqKLxvZsRrFIK8upu8SeRWJxaCxAqEFWr184k
GNyuWdx+WPza4I3DMrG/5UlzHmd8qARCqjD6MlXGJ0H/kNWezFqFuUKLDynz49DLZOHISx2pNOc0
EkBLvmz9Ifmy1OlGiSV/MQJqksN9WXHhIaqMNzdOduVEi286vkuy9QldwosptF1ZOfWcZY6kEmEf
K+L3VC0A4hHHBPDOUpKQxyahzCWVH/VIU4hmeA2wyqya91Bbbmox//Rx9VQ1xZcKzmYo7iuwnzuj
GkRntDoC9STXiLKpYf0Rpc1zDLhOylq8FpkvSxg3HbeFZfxKcT2wHSavaPL4dlR7iEXrahkTGfIR
ZBdMHM0Z7sRq0d8snEGEdq8d8LQqQnFN2hgr7t4iU9vNr0iQDv9SUsCv/nADahTudE1MdQFAK0Kz
x2Eh8C48teivUdRDwnq3AqpgTRqpV8Yw2hi66hNmMda02oFtwb3YGXmJcGYVPERBQgfFxqDnLTN/
FqhlovI2ZZhFO04rbhw1vg+yj91V5QMM13O3xa5BukPGwGduu35dmZelv+nKNQ7+RfqaMTOGr8qy
VYPfQKEKJRys92FBYMyCGimx0WHdR/2OAzwc7nw/bVPL00I/wH6E7JWcatLA2kME6YAtBbRaywQ3
MdLiFl1OYFr4TCGtBUPB1MXSIHlbzGOinkIUZyYmeYIwfprZIy3WB9iqQIFctSJtI2XOOL2VIeyK
3GL+oHoMOuy5jkm1pc5QYUvetsG+sDw6OchQlOwa8dpObwWHbsE6Ut3mD53mVOFjrPapBaqYOlfK
uZ6N/ru8WrxskVv9ukY+xCEhIx5/4y3ooi03FkN+n8BQarZQr1XtlLITYJ+geyq8IRPiGd8sXfcE
/p5h6JjKb0wPAx5TyWNpqPY0ZKRu2u8DZZ/SCmDI1NzdKa2gaZ0KCmunCh+Nek1nQv4bqaMzbQdr
eGz/ZETcIk+B+WEV0HG+gtYqeHxYuIAro6OWuifweumLWWy9ptWA341mS9NuEL4IXb7w3PN65EPk
wJzx4mrjBvPRwlxZM/SwootYHXCIVz81Rk1ulAu3hHLDRaYFu5cFuVOUJ4nVQbqPo43M5SmHTTFM
a7LdBGu+W9iWDbqr1RO4VZ2EmyiBsdXYHNtMtbkysVMWpn9jxOgfHGNgCMZrIsF8I+hPnWcBdMu0
Dhc3l99ygL27lh+DQZ27HcQc2nlXio/TkGe6n/nmIfm1rjAdR21njDs6tgH5Qc1mqsnfFV/8S74i
cG0XXMBqhOcGlJyvbqPD8ohxBx2J81gp6akjmY75CNpJRqHGVYENst6kywYmk74hRVVzh0aCz0Fw
of3y8fBjq95yxmqcepgc+y1mbEZLwzH/8m3xQahDWfa4+CAAJO5QXcen5qQ6FjnXaDed9M7PgwcI
symng8wU8UV22ow9OvaIMJiUeHFb+S0wvTjcZHWPP4KQZvIxorxCWF38FsAduWkyQnR8rRrLCyo7
p+cLAOdncMjomCAj3trzZ3juj9JPczJ/AfizSL7HB347wqXEbFicqMq86H9VD4wc/Tf6h4EJQske
TybmiOUE+aXz84vCa9YjdmS5kjc9QCRrjnSWwJqiUeyxfCMJzwuW+S923kvjD0w7RfYlCKfcdNTc
rXpX07wkOS2Y+Es3+hupqxA/i3Qry/usZAxcGeL2BTZjXF5NB5kcm22xr6FDLAdH6LE6D50FCwF6
CqLxV7CRq09Mg53gzif0cNZuL/vA5MDMl4TvvKA1gLf2qnAY8ulG5JAN800JttlJt5ymL0bt9pVs
PzagP3GXuuUjEtw43Rfh4VVQn26TwhOEcyOe+hjDPnFnm2sKVi3AcB27X+gZ79Pna0JhZZf5UBxl
7iS0yfdXXE+Eq/F2lnRhmJ75pWhXhUPxKM64U1Ya+2vcARupcRgoE+pHPP0vCj2+JyxQgByzjIjO
2q2GfmxTDeJJj5fx+4f9j/lveEp7wa8cNKSMpDUiOoJS+EhP8V9w4c7V/jHtm3jxVRpObHFZlR6C
N2QOftVjsmr/Ydzkpka7KkFB3Ve23VOh6B7QY0I3u03XZHPnGMFfIkBp++nfOTFTSjjX0rNmfKFR
77owQ6cOLCy/+az/8XbUkO+f0Xd/izxMVZfontPl8Bdtoku9bn97OipZTW+Fs3gNTrCKgSYfcU8g
0tWf80bxTex7boS7+pJsigOUO34aw839mLGYuFjocjXSLqNf3Idvczdu+LfhUMP8gxGQc4V6og5z
+1M/tX54IGHA6GouGx6H+ijxuR1Y1FlX5WzeoxfYkn2AdEkJlNrhRtnwD+CAqV+iKf25oHEYZrmI
efJJeQABfEdZ4b++7KXNcsVgZ36Ub80h/zfy6vI0ghCo96ZT/4BvvBe7zuWKtyFhPB6WZ8jCrQDW
P646l4/ia7qHnnCQDuNTt5zki9+odLPeQL7rpQ8XYM9XNTi3a+aKeLfspgtTSPTdXblPWbrdf0zo
rxwJyz1j6zkT7nHVTYCRVNmld4N3Kxd3HgCeRfWgbieuaoQoSC67jNwZB6jDd3T4wYmGzkDzCojK
gOXmRqX7Ymuex3ivLbZ+QvPaGudg07O+qrfNW3XKD/zdd2wMWg4OfK4nns4Ecka5IoTDKYofFVf3
afQFP35G74RgX9bT4JNljozzezvv4xMrBMGOaJd22p8wWFHucOi+9aeAEZTXxWdOAnNTPZGUsXEp
zVryiu/xQbo4wmJcu+Wl+X1xvLcWaTNiJ+fpFQpcYcCOD1nI6xZF/RD9Vmvj2J3Ms5DCRLPZhrXz
emIVkDDtYQVeL4YjxG8KUxpa1e/4TDm4OGrR2yk5uUd49Vd9b5NHYydl4K8uMHbCrIlhF5tbtFPU
Vh2ZsfIYVJXZCcsrfqyqeMtfDw4Sx6qar13KNXEDoYLe9T1dW/W8h0oTj+ZKQfWHYEcEv5cu2WA3
ZGsiStMGBVu1Z1kbDL6pddXpMm1+xnjNhiKs1yIOhHuAeS1SOYq3qXnPq3/ADYNqIjcBdw3M0+dC
xTilyUP8A9A4qdfayK87c4LAfaXXUGJY5KaORjqpP+rRv+HlVgFu+xUuvhqdXtDoQcBM9/JNe3p7
0KZLUeAoZbRCPrfexOGmSHcg/Wp+CDKvzx5SwRnBYRgdWlDsQAYHP9dPMSmBnrfm1FzrPmEccSRE
axSyFeWM7tSLSE2k1dgFsb+hSXgJ/gA8e0ZdO6Sxp5It1MDoiJRbpWfSsiGLPVmi1IqGdMx5ImvA
7BoIFdPQQTU+oD9g4TwI1rXpk2NfAdvu7pLyBpUwRRstCuQPtImOVIfCrUwIInwa7hD+AGYppp0h
tk6ujE5JocnY4C6euWUrNXkEqbL7f1zLjMybuc01nlYT5fbjzqOoavqgdYJ3bsi0hpubYI6Lqh0/
zRIz2MOUNkILJt+VZ7dByHxVXfAd0L9F7a0gyBx4PZN4e1aTDZapTOSNnt/6y/BM9Q2D+CS6MSss
tm7dBKiRHiwWEeEhqHcWL2MTtpd0kRaspiz8Xkw+Mni6wulZwuvHrh2z8oJaTyt2NHP0FcHvQjlI
pObOyF+UuDhnJYupJHWXKtnm7acCTJ8WwypeXNoDvM7kHm4UG3heu4WG4Az/Qlc9w2Zbodv2R0E9
KxAhsPk2hRP8vHIXP3O+Rtv7IY8K7563teZzKwwkr/2a9uSBgMITlMOaUeZ4SrzuYr1hsA/Qzl6K
iadgqo4dwW/WIt0976yu+cLVf8KDBo7iUpDNgmBg3phSsy9Ld/jSzyyruDCeMT0StuEHT/yIxw41
9x9fcbY5t4nW5Dt3FUAqaJPElmgQegW1VuGh3VPCu03uIYk8xrgdsxQ2sNrvvH6DxBgrgM0g0fvt
TAoYogOOCuN9+iB+kvvCVUEQJ+tzD2XH+gqJJF5e+/JN5TGFT0dxoznqhezhIKx4pYGxIFfp6dty
p25ZtBBbcHvNE6lAOvbr4DF4+DQnYFO3cMeqC5NiwQRJsuHl82VvsDAIFDtWUNBCt+F7+YFfKX1W
pH0ghU3/cBEQ9JccAD3cMoIVglEa2+Il32Mya3/Y2+WfKpuRc/c+eNnh1XCHZQ2JxlzRqxe4uMQw
6PZsE3bmsfsZQMAeTVf1ZHGDq7sl9btK7vSj8NqgGKzltf9dewTtCQid0JpZlzak0We7OuOr8alJ
V9454xae9QvVsmCcEnzonk6LKu84mmrUbbsp9nAS2ifPg+GpN/0nP7wCksACqRR25SfXv0RdW4ei
cMcHUgCguovySYHHled+zYkeD4SuyDy81jn497YluoorHwYvxnG3CvHdgth3xgdVCFiCvWBnlk62
F/bJ23wIaUknM+Z2kx3cGfkvFeiKU3cM1uEZnCgXSb89mjA37PqmHlLe/8/qGON5tuML68F0r21p
GyRgSW7xNABx+KQQBgrRmlWVsKnZzK/kP7bhtFT6gYP55pKcJYB9N/FMir3fE0YU7unh/w/hU+Zm
zeixfEx+dOrJGLrdNvpBimJ9rl6yzYwEbrfbZYSJa7dEN5BK0jPTZ3fXaKCCOM7Ic0+UHcgOoOhK
RUjB601Wy+voTo4z+TdcsmO2wZ+LTABZrOZrOMwXpdTOnUpFJFJPxGioAY4sa/NoLouXEg5PyDLE
4acOz2as1T3Fxm5gSp6STvdaPcTBpa2Edfz6wzXbRo37YRysZe4cRpnuBXhVZoiRXIFqiXPP7N9l
mKFz6ctEuQdoHB2j4zSwQB1CBn3AyaPSHE3ZeDfDbB1UWClSrrPQ0cp1FvFiXTXnmisUsKzX8lM3
3QrpER9HtB3JUwJkJlNoSBkbgU89oeuFhw6anojZdh/zYIzuCJkOT1H+iMpNqB37zCCTwAHJtaql
l8bpr4bpyeolwZwV5bR7i+gD75Z14hKZ5m7M7Ujj9ebMRbhOq/eyQfqttk27FQUuRztoUErrR70r
tnfi95Vsa+hzcFEEHqfKMWuBfDyM7k0ab4kMjBpK9lVUwTVQW3KiK9ysaLUZjlG9nUSEiu2sE9KD
km7LdwzWTN0v66pkA+xo6DTg7qju8skvX/C0S4yvCxMjvPtg4rpk+NSzQ+x0q2D76gZqQxzFHtZq
gAMz8g4rAO66aLRtwa4Acy4pahtkRRZ4xbImUL+mihaw6yOYkTEBY74uUgT5EB5kBiSLmtU9Fmc1
faVaFh23F9t40zq2C+DtlRZ+h9KFUE/NsjXP6VXZqQzwljehOGC0QSUZm2eW7AWFTCDxKqW+ENqv
wDmM4z3FQUdfSaqvY3Fj0TVsJtRhbAwoyeveQg6SFNylSir/9tZMmUjnxCYs6CJSvfRVg8E2AVi+
gDmGSmQe6AMVK3aPxTqwWOtMucJ+JRZM6lG6SI1+GknXnECSWc+AQI7BGUi1zl9Urb/jrJNpwG27
n35cqmcj0LYQCqH1m9FM8bSCsvHHkW9FMlrpuZRb+lRS9R42c+wPfWhuDSMEX6C3AW5Zlr1zUv1L
5lkl1D5owKDUECr5zGRuaCFFcbWqEfSq8vJBi1LgiRMlcU0518SawMi61F1b64i2jls7sYCMq0b6
nfK+OeFRp+JQYkDsRXVYy2GNBSYmwpWlImWERm++dd1M4L4EJSLVcXee8pLzLhf6ED2zozVEkmV1
b+RjOK5iA3c15HnLH+qSnoSljCghsDDaKAbXr2DiWdA6JbtYsTgvbOM5/nt5Ed7zXHqpWyUkN0RA
g+h11kePNBlymjjH9r1LGpE742yYa4UqP9cYM/OU1FoOOSkziI2rtAi0hvkVtxlvGUOtRD/O6byM
9BghryokSK2m1jKLwvhMzF3Xl2hkWimfGr3DsAQDG5kWtYr3qInIJE/xJQms7Jwp9MjokiIAzoR3
x9arVTcSm/JN0odEmifKnsaYyoIpkYqbmA8oByOCXNiToe1e6Eg57Wa/siIoTtp8h6U9xbzUBgAV
eV6+9VNscCGTuEvNKdIGjRj1LuoUkR+qL8qHnKUQkrW0JSevqANuwWK+llKFw1+EKo1QXRQ/Qsgj
iblgivgXiC/q0qQJbe2VqmU842nOzuHYkbqZK2DhcpIyk1SixXQ9G8mt0zOuWZVCAwwQD7H+ajTh
FYpUjU1L8YBVikwJUmUxNGQK9xP+h+RJ2uWcu3U9knAMeh8UiklSnTXUexvWAsJjBixPNnvCvgs5
R7rp9cNctPF9CSkKzab0NxDHn7lmeRqqnXKjMAx1vikTRyn7qxIN8m4JzF4gT1nVuUOR0oi3POG0
KFL9RfGjP/ezUFmvLRK9zk3SAWaYBP6ujIdJKW5mWarbbUxnxR6yJKdVkrQp5W9dOiMgyGXmmqbJ
q1RVEP+ilj0VXEP5LGhVcCnKCr2vXur5GvEku63Y0SfbkUQOFsBI7GsBDo6sFqGVf/C7YyMjQj33
MwHICeqxsqbdNnBas0jOUWUFdMdm4J+KOaSBcXjWKhsV+IHRqjG6fjsrOVebVqKYYR7mXQXUZqIf
702Mu+Y7DagT4IvQgFt5tVtqrXgc5jY+NSFYB6OEB6xB1dosKsU/rEmbr5JesbVuyniwYK7QsUQL
6F4Aor1Wp5rxTm5MVm+6NuJuaaXiKQXhbJuSjvZGLIUm57p6uaqtLNvQSsVLUh8wL/cCDYIix8VZ
n4LwaIjZeBgTQ9rmlCUQMSWKp8bt6AlB3eLK5EunaOa4rXQKBFvdHHZKI/RHuhi7N7NVStwrsWzs
LGvscd/PJAuhYeF/YWINZNr40O80cDWApKgIBF2nBJWMJKgGj1kCnSROEjKEwc1aMlKTajr99Wco
03riVYCqwNf7IlEGacsjUAjKtBDWRosmznhWMFPS2NL4Lct5h9LG7Gp18XSDIddavCJ7HqMGG0lV
lowNffIK7FSR7A/U2ePdo+vckNvy2lVleBQXHDQB+2FnYo925T0geUNPP4BYCNTQ9IPkD3KM+woo
rbrN9Hhch+mgHopqUr8nVcbEaRmkq8cldIt8Hp9JM/Nsl1FgoF43A2Y8xWT6LI3lOihLc9D7Ga7s
XOCUSrWUy1UvbcyuNU3MGrhBtLrNj3VWQrifQygOVfaKm405wVVJaLJDPk7oTGQqgcqAjkw2eY1h
bxmhPMaqSrdGJcIQi9XwMy9nxNRJfkRTFrgpjW/uLM54WYKBEG8WxTVRYezzg6LCyxigRnRNC40v
lMMtByhyYjHDXFrVXZiSjV4SaFDCwKhogbII5FfnZFopOA0j61xGQsXlJc7Ha62F+NdGlfOzy+gE
HVP67nhVMA42CLfDHJgY7aIyBgpPtQfAxQrRrs6Ek1INOpv7Drhj2v3H0XksR65jQfSLGEEDkMBW
5a283TAktR69Az2/fk7NZjav1dOqIoFrMk8iRkBHMk9R/me6pMq2oLbGfewXkD8qAv9kXcWPlu2j
7PWJGAxEONHwdBBguEgiAFigwN8hG93gNL5iJtSl9bRxhzi7TH6s0dbkLHwnXftAphlXuqbK76lk
2GG2pE8PrmQr4mcQ0aJBso7MRpe1DlVT/zA7dh4QNdC2Ox233bbNbbyDBXyAYiAPdEUIANyBYGZj
eQfGiV7PyoDfDHFKwwz7F410ZiGwSYyPUDB0m93oYcDtDbgvBA4VeAJmMilqq3NoIl7xMYp2YzbU
u8bA5yVtwuKsmhH9uROLVJ3xVkY5RqOxXnCgI2RJGLgVKr4ouM6bYvQIrXcneRapbc4JyqaDE9TN
uV1IbwbhPdrfeRU+QeHKXr0wEL/CS7sP0gHig20R6BBLqvCIwmAXOiiQGrvntfYUq0M7KBIw0GIB
tNO1GuVakgW45cdIHAYRee/jYqevxg2aN5OWEgtMPDYnx+j4zQ2j/0YUUbciDadinqP3bDSLtCgZ
PzshZ2sXeCM9u88qZSYCKse77zMwi6KftE/KbZSmyc4hmmibBopZcWpgdLn2oF/J8dJH45kvJTt9
Joo22oshHs7CT3Bk9Zq1CbMRPwpfk2ZRDGCUJq628xS2tqlAZTCMjrt2JnPTPGrNp11183D26nT4
57a8r6vGyck8mlCG/CG3Sje6Dr7SWDbrfhyBqNmDpK/miLl6yaKrfQgVCU9gRnhpN7D/sQEnpTHe
ro5WQ6zRfXHlUYWwKnRxK/Z9XZzD5RZnVlf2Q1VBoWPNl+Q7V5NZukSweHOVs/osJmJKVqFx3F0a
s/5021gdGLYFgkRABxlnJPPh0E4SO02NuLxKi/5+Qo1059fEivKIj49gh93Hxu36XRCV6TEYRoYa
6UhTYuLlta7rgpejSEdsXOO8nhoknn3VERqss4QwlTTc2ELqjQ93HPyfa51DDZakTMN438pAPaQl
qzE4WNV2Ai+95bu/7RKy7svxpx5MRiT3S8LIxFVyZJ9TWqdFQK/w54oPfvb9X5LLqjeRV5Cyykn8
J9LGu5LnVuzQ7+Rf7cRsKBfRcOGqdndOC9pK5dmwrkdTHPXY5rulHbsXP5+RH8dTt5IAUVE8Tfpi
B052LESbnZya9WrQjwxwSLJvKcMnAPWRC68Yo+a7P+LYC8kyXPF4DM+LM343csTuZPfOD/TW9Oh7
0jlKc2t4BL8XwLjgx5JMBhtXIRpdfDcihl23m8gQz9W4IGeMBSjDy0SzHqXrE1TU3JoCl8hyFI6r
tLIcgGJjeM8RghwlRa2M8RVdREpk55Rm1qs9eRoVW5u/DxmZlJmjrNPkZuXjAhtwReTJc4Q85tTZ
cYxbOov22RxYJ5u83207uzTXTe6L917H8Qc5wNNLjlxtZykV/MTJTLZ8pMM9rySEWq/mqxom9Ljd
VMx7Xc/hH3RH5943t3W3LnuQQk12VAhkQeoPAbP2mr6fAcFLaSRBk643snxwe8GT3EwTVws7/blM
udTjehA/Okr9+3KRvOYxW3LCX+mBMTda97oC8Z/rAhrgUijEq+jCbGuhjfThvgJGadn42FGcs3I0
xnoqZWqYHZRZsGk1M0EUNeNp6t0ZCK68QSi9CVUFzmUtm+4UNyhUU5mER99q3+Z4ri9jlEwMAIIl
gLodD4cyB6YWx4AsbUeMW6juLpGnOaXUPJa/lQuPgZm2mcq9ifoH4ubG3WASoOl9M6lH4u9miBTl
v6E01mYMFvUvK/NoZwMZPZl4dI5MT5790MqfrF5O+yGvaIgdbvXHpNPFz5hmHTNTjbqqpnVtmOd2
fybuYqS7AVWg01bJhwlSKAy0xN+cLWBI7LC8hvRj7zw6yzrgK8XuIEY0ZuJmoBHFcCSxtD6nWQIh
hnblw8ur4DRVCUt9SvwZeW8N0EjPOFbr4bYgUc5tyNdTQbEB8f2HRjbpS0zz1fMsbmWXxHignfAl
THFIWCIUBDW79f3iWO5h6ovoKmrN4oobCJyRDdtjipZTuDhMtkh4BdiRFu9K2ItkE2pPT3FXTR++
omHxvaXajQ0euF7c0Cqz5zBxE4RF+T5xSUPDWnugOopri0VZ4iCIDF1mbk0rtiDYsCgp39kbUZEw
59jxXxQmxMolLUAgz3T/8bV7tF3wqxrjsQgM+pwpTJPhfdeMoxuyT1axkkTt+iJCklY2H6K1sn1q
L4LE9ogrs5bLr+WU80vbsCwtvRqcuayWx9KH4I/juhskUlUbpMy0DCxG/Qp8lxO283NeuMGx7rX7
QETD1a3l9J/KivCioOcyJZ9t1LyULt7cIwKYMiTiW+qDfMuYi/zZxMEyj4o8f+IZa5HKL39TjuwL
pC+W1YXgGHeJsUsgpD1XiZ6ffFWwjLTLmIgksB1DHwaXcEjERzGN5SkdnfgS2IOzT6sawWZa3GIK
qA7kWs3E/I4eY8OgD8zJ9noOgQ79p1fxGxo5m081NSnY1puYWIYhXmUPpC8nMgOEGRoIs39LBe7v
MPbRCyem/647qe/7LgLncxNvl+3QvFFoyV3bDHj5dCA1iVWievWUSK62h1yrjyOYpWVstqPp422T
2cteexJbDZTeulpbQw2MSaV59aHGtkaIVHrfnOeMXpraPTQZLpEmx2YBZoIBc+dw4aIExgYucO/G
i/hX0hKu5pxYyXQa/YOZQ/x6pfnNokqt+6kBTBh1448lSLLNUup8jl+4aS0oobBWPNV6YQfqI1Nq
O1bQbj1TYwf5CXC1Jh4llq+WdvtTqIzB6gIfg3A4IlH5lqHi+MzYbMfyzrmOCqyv+QSr48YLBe/d
sf7yyOurO/2bZtI7MYwIDiQ8YHFVmgyN9n7Q8XMhhz8vMf/sxeHRINSvNtkIVw8FzVKhD70FkftZ
tCs6e1UF/XYy3I9BTu4owOs7e4hwj3lbqvVVDv1q8rL3YglY3dtEC8KjJHkXsQdn01bZywu5DxQS
Zjr7ZgaWU/ePpdV/VxrNS+VvgwiP4RJ7j1Xew58bqS0oo5rNMKakpY1ttvFZ1zhM2EQbXv0kOrdZ
9iKJB1h5HQqiuQzvu6T8DV3krTyIvVyeXZKRfIfDzFKwaexjDrWYr3A6W/F8BrIAr07sSaLbhFg5
pEH6KS0qQXVQvnhYUlyZrrt1guaAg+EljJJDpxmT1c577+NAXfTBuk6IFiMLFobXIqh0CH5ANuGq
XWI5l2zpuXrG8xAg+mxZPsy5UXQG1dMsOxohll0xbMRweAjr4qmhNo5mlnAs2wRr5Zp31Ou9x64T
+9JuTlaObzAwDNk1jE8EFKQLJQ7mIeAnhFJd/Ynj3Yvdk10vr5mQqAvTVejLH3SKOxqblV665+rW
pin2VwHGknje9sh/BVY2ZjdbdAz9dxCrFVTgA0MwKtibQiQc7zv8A17e3Rdxf6QRfHY88+fL6CFD
YmDnmMmn/MldogifaYhRVGDK1V9j3OIzSHEbdeBRHft+ua3S9J8X3yB5zaHPCVZyH9LO2xHsiXuZ
QevWBV4Vxf3OQs9UQzJG4OsyBR+gkXqDf/SnVeqLVyKZYvsBoGSLecPyu4uNNk/7yyHw2G6S2jG8
MLKAriF4A/R6Qj2xfDjyvbV//JLcKsSKR3g1VnHu1AbmBfTMfa/wQS97n75iCDbYSFh3EZSKccRh
2lBMf5P5Z6CrBY95+Qo60tInRYQDKdhxBHdUqC+DrkigaOoa7zNmbWyXGibKcpd34CNJX7WzZae7
ZlvYX4kiWfXTTZlF+49LAWNsbdv7LtoQdnXn598U0OjF7mvnxWVRkDKLzjeYq1z7qSLSg9qVqMT6
twJwmvw29be/cEFM92mN1eIm664d5BuQgn8ylx3WULM/TveLXXy6MEYp4je9CRGAi12KAC/C5csA
nJqEBL+VHJkOaFZXU/GflXQbdqZ2BNkSHTmjmqOW/dkJEQuyQK4+42gPlS3iAczHpwpECtWP885B
f5eQ5FxPNcUzCwGQdZMkZaj5cZ3xYnDPTxH6wpGR5BLsfPTdDLxSF9HZePO2Nf0+KaiBb7sO1K4i
usYTALgfMOA7DDlrBxjjEKLPuN1n+Y1P/a1QcIQWy2kh7tP4NxhxGaGBUPc3yMUtFKAbbwR5qPhU
W1H57S3usQQIErHHVVW4c4vM29l9wy5cbylJeJWjPadSwUHEKLM15d/SiOucAP7BWXSJ+Dql3x8S
GMS+Gr8TqAth6q5DizUngrugT1i0JmTQ8g4HIeYDgt9iBhkZ1xCDa1ronmsuBBYnyHnQIaMDpDLY
Y6cZP48rj4UuD4E7XjUl/Lh468JGCx701PjF/OFhzJqUYmbtXsjA/Fwc96ITddI23th2GQ69Hrdd
zOBg5qfd6KvQDv+GTH7SGT8sN9gfNylSJebePdL9FQW6t1G1L05RDb7MH9VbR2twTGUHfIfyGVu4
+IxbIEVZLmhIFg5Kp7EwhrLbABi71Ngu83A5EXJ9mxrTbcersMMzq0oA14l/cQPFVem7L8K56UT9
AWkV9+MgveDOmkOD5Eye/K5ljS3NdczJnIwGdTcM1FyFKPadCtg3NwZZJbEGtxAijr0JnFqSAwNR
zQLH1/+e7XSvaFhKDyt0LB+tKdrVM0lvEbOjhCwtXEOvDaZCNXK8xoFkRBtr6J10T+GgiD4rG1jp
3WNYQX8z3ccwAsWdsvmtDLyLV3fHkAhKmk9I/F7YtdwecsPJ9Fs56b2O1EM3x0+9bk+DJHKKuci+
BRmcdGzjbM97cFPrkOpsE9OsUzHspdVcmTWcvQBxVUKsN1GtQdUg8qyxYtZh9BNCVx1h/the+pmL
4iUavLeUiI27qex2vl3vvQ7jUjjtfZGcifhbM19b+2SQ2KL8HCkveE6rBwGucMZ6UGc4i/wy3xOB
fQgGkLfUUasR7WYTDOvMmy/DgM4cq1DHs8N9opGeZgo4IJeSHsKtx72bs/tMb7oWN0CdRHgpYxPC
tvOXKcLnXNXPMUGa1AD+gW3AXvFY3VnD8qOWik/Le6lcJuQhCfF25JVMYyVzxHDtTqSl0PbyRntF
/Q/VDlJrL9qyhdkSu/qy9PWRxvxxqRUsPuTJYgI6jD8zBSrsu/J5sv1zJvGIOOSL1vpKXPXOG9LD
kMLDMtW5lUgK6nhXFKDlqDDorw5+UR7ajLCdEvJMu9zioG/sgDZk5WVeY81IdkZX0ywMkGv3a0iC
C5XfluHZN3PpVe65v1RQe7+dX8M82mvNspMJ0KbN8x+P40t6zVqHztHEKBRCVjItIHfq+grUrmdu
6N2++1M6e5YA+abQRgC+PNYuf1BxzZO7eoy8ajMS8HTMBBBOzSSRW62+dxVq0ZjRiiqr32QmSNIa
zLODmo1GKF4Ps3fjc1b7Po8/LInnJbX10ZXI/Uh6nwjLumsVpXZub6gIN9QqJ8saD3lEvHTJk5KR
+EbH/+1aRCm1y3wgc5Kax3FRnjaPxOhQENkoB6Bps2BjOhj95CMWKxxp3GVFta6i4l+eLlc61Nci
6J/qNsSJbcErG/FEBAnK55gBRV6TjUZ83D7OnLu6fdAz1tdohCLkiceFgr6WFdwGDjLP/ZDO/N9S
lg95htaXfIx9lZYTAErz4w63/dLsHYlbPqrWvMo0FJfawAAR7AFXsWQiYnoGqVEY17uRk4QPZN5k
Nt+RxzAJix+DhLZP6SPNydXTpUvEuvIQmASzu2/mhKpEqT+yvHLirzj8WZUh8sCb0SY2ExfnXnb2
sBkXec3ilM6WTfp0a32l/ak1xCgdQWNOJNdb4N7U/F4A5bE6OUHOJrAeH6eCobmdWMe+qVB+OOCN
IiSmCr52m7IBNtgHUgHnPiysnV44kJvK3bhwgEgsuiQMKDh92uiJXsb5GZeeK7Pl1y0zVqoBBBXI
RlmUDEy+6vt88F/SwN5hTmXxMIzfTPjuJ0fjFouseE3rw92d1N2qtNN3DL4rJ4FhFcnNHOmNDOof
n9fPj9wtgb0fKSIvYY9PChfQKvamfFszAgKAOnYXX+PET7FOy46/LQ0YvGDXYFuveFWX6aRshKSi
uX2ds7yM1s3kPGLiioE6jOn0blLbWhd+8jDlIKuy+EL78SuK5MMRc7YaKpTBDZV+Joim4b8MXvpb
uOV/U2s0I+Dht1PtgydxJAi++qYSirSHmoL2hul2x/shJO13xg9OeCkAJvS0FNfQDxbzzOTgMrej
dVcEjIBuMNByHvHJLMuj9Gwk/913X/vdnpmWww8M93mO+iObPfbs8z4cQa4JJl0hSZP0Oddp4hYX
TvJZwl20LNQbornwwN5HmfNWZQ0Mbde6OtHi0OksFxIXyx+rQ7ZGdsOBndEakNu2QqBpjEJ64i+n
wcWe2Uq9gMIbdtlkHzvXOTmYE22QwTTdL54FvirkCHcNyvCkUgNe4OKnsKIfPjB0qWg6jV7OlpXv
QxylrY93klJmltnOtiJUzmb+YyK18eSyFYlyuKVvo9gpZdpjCQxDInuk9D02mF/yxf9HpO19WzHI
jwFB+TGVUB7cbN0z3oFKgU+gdwYwApIki3t3bU2sGI2TftcOLbHl2OpeL4wmMjjj7Ni+w6EG6daK
51TGpwBS3cpQ4WTTuAsIQGCGDGWV3FOqu/ZNBgg8FzG8loTNmPZG+m8krgwPSwPjVGJKcb4PKtgu
iT1ceOuDdaTQpaVtvEkNXg0DaxW4Yu6MyUb6SI/bpTWnqmwPgo1h04egcDLrVLgANKUu/vLQf7CY
3u46EX6myHyIAX8Il+7Vuh1F1dy9E5h9UMg5eOLuWTBwFOjkDesm2A5bJ4+ES/xicYO8hMG9HZDJ
F92ZkEzoIiQnVgvhOoV+nGJ9DM34Ibryx9xc7R29a1m3J2QADwtsVThu09nOvWNCqSpr9t5ujQnI
voZZ/sNG5tR2zHcMcwsIhHEC5K8NzTpBypxVODnNfM9hdnPkOzCNRf4YcYDf+VjPnCg62/pmKmyQ
+9Tuq9HqWU9kmREZ4KLRWzrklbVVY3LokJdWe912J9PY7+kof/M2OVgh9Mg5fc8L2D/K4oAu3F8b
A1WN4bJT8mqRostaeN+N4zHMp33Q+194yDemsr5qv63u/S7I0Op00UfrAGx24LrepcFtrQx1aiLw
Ius3RedAViRkM3XRVcP50D4j9aYUW6ZPKB27Hj8jprZ40D/+YP5ZWsyE4fFv9xvQ7LSkrKoQyMEM
ECtLemAfGb/3CjWxWsSmZZ8d5M1LreUrpQ88mW6kzzcTZKAcdR2ZBXceSYVClydV9Ce2Rc5dTHAp
rICnyvhX5S/3uUHGOBbRb4G+0Ew2rDiAnPivasoCRBC0PXiD2LqeNPZZp4heJTpBW+E9TN0PJajh
8/hmr3GYXGmU2iPzr1Ra6yYloIhkgcT32CSZp7SHdE+4X9FxgqeYJXEqO98RPs08jVC/qpXXk0Jj
1LWSxTfBSV+VE+wYNf6KMQDeqL7K1LnOS79ZKGKSGmWWiq9KgjA19aNnNa9e9JYpF5wpBibl/CQ9
jPeZ262vnjuS4QJ7DgjdmvZ22x1tPZ5qFH0V6MKQnHPijA9V0Tz6+c1BhjFTYMBeJqYIQ/OUWPOj
RupjCDZAV7Ihi2WVApmZUSgNul279HKGByf2ki1t6Y5pGy9qfHXt+rPL5ZkQ0t2CezOqBTFz1sm0
8zvj1Y9gwjOW0dPSCKLLsAgaG+OLVwmsKzkcmiS42sQjhoTUtHT+dWRWy4Q50WoeUzN5yEWtQ2ay
7zkJf1uPNXCSAJ/w9V3ad28LAO2irPbDQBHsDLTEZY1FqBlPludc6Pvwhgz6ES/zuBqx5xamZuUr
BbGB9nN2S8KoonM/uZd8tI8iQZ1rQyiLo8NIlc5a4yUccJqXCENWCVaGoW0fHM6Mwo1fZzxQk01Z
om/bdt/mvPQxodhOQDCIwY/jgARqb3a6mm3WgTXRBq0Qvx9P9+TMzZaU72SnoeqXeQbtGsuPV2dv
KTMcW1IRTjwoCI5wPI5kaZddEPMxpPETa5n0kHdeu/M6dbElNKzGz5uPlH+9hyFqJLPs5Pfw/GYb
a0W9RIcl5Z8ZN+juJfaYeuBEyqZSoO2m8deO/OOGSI65AOBfJvMp8bpDXyMPJqYzZ0hh3T5z65l+
j4yJyB6OXSDujFufF6/BnIkGCYqvjEih0NXGCJueJmbu839xkRDlc9DhzM6d+hQ41JFdmn1bBOWI
acAPFkD5CTzAuC19gyRWPeOeMn35PLT0a+IJjR4jsB6hVT9TcDMdPIgk/fTQRyRJBmoDE0YIYwZL
LA15TTm1tPNltsyOaB+UEFwpmnttGruvvh9fSUHZEwxN9vp48BlIjLMXPidBvs+X+W9qRnyIijlL
2mnGPhVi0K5D4H5T2Nvz66Rcw0jZf3dUDEBjiM4oc66ynLxrE7CxTzEvsxx3gCnNoE+WyEISnL6m
BmFm0bjHvMHKpBwcnXPw1Vfy6gXDPpmrc449RanszKUL6T4FypJAc4ni5V+c6mJF1Je8jhMwPd6B
Y276ZJOX+PhKbe2jCf5gJ/Oza4PXccv8uiCqAvCwi2z2vAwV7yrB0IuJX+vnX6Iji7lVznHK5RP3
/L3P+n9XohTYWkZbx1TlhA1raIudU7yx7KsPsfAJ415cdvB43xE8XVLCe4il3PXZ8hmjAeIgxubg
Grddaw/bWD7paSsta6VtH4BTZ0Df+0+1mdcl2SzC05BtWmfjNTjda+an8SSvRSfetdO/auy7EauD
bYLAskXjGPnhiWKPonCg1DJG7OMAAXXQx5C3HbTsMFexmc+4DGijjSHrti/oCyvSwmr7pHTZfCF/
WTsS7xUpzyu3q/MH1iX+DqLHIcRGHOAFmnXzyI3xRb32OTkRNYB+LvnTygqKQ6MVufEO62iHkEzO
dlaikv/xWHTjPUpIffKix7yKED1atdrGdV7jSkbNNhAeztbTrlbsC6jT5qc268ZTk/jN1rjmPfNw
eGVWjCcH8TsZ1H8NPQbgINKFiFYnXLck6WmkcQ4b0smbpGKaBIpjOyFRBpmM7SjforDd2C1qgB6c
cxA8Nw01ZzZUch+3+s34eNVijW4EesLBm+1NM6R/WcuOpY1GEMLFo8jZIlD6YJjA2Vq7zykSMXqE
Zl030GSEN3AY1niH/ZkXuGhTPmkEpI/RGPJXEz+5BOZRZQTipNlh8YZXZWMLa3L323RoKbJyi/QQ
t62wXoMseK8AvPUFyRmq6l5dWR8gjsxrYcajW7c2s7ci3xi3K9e+V18C3T9UPdua6ZZ6n2WU4sbI
lykbX5SMyG/K/RjCqHNWPrOswLUhRAZ+vS4W9VUsnHtzxeE9tOo5sf3n0kp3FtuGJGLWQXtK7zbO
+zJQqLVHdLtTH35woG1i5uy4MkgnNvymiFa6x9x27uNxuPrMvgiV8s59b3fELRXTiRZIg65pA7J1
y+9SuQfjMrYXXAr8Nt611NjRSyIktPE2/L+aA4to94Lq6Vvq6SNyXRjY4bIj/j3YBOyI105MpbwM
Zx/3DwnZNkOkekQRyjF0WKzBouysYczz7juL0dvFX/5bko9q1g85wJjEn1ioLEzwFSGxaF0Yikhp
78eU4yOe+qNkbGAalpwltuuqUB/1gj06jdJPhxLUjhPFFT+80CXuZQ5ce26Bzmm5bLKb+yuOx+i+
kG22CywblNsC17GIlQcYQ5wW6M4KNjolgn1P2bVbOG4Bl5NayBSGDRtaawqSdAc3grOODJAq8ze6
9EFKVEWxqgQi27TAw8KUklI9QjwbO++5JV6ctn81/x+0O9HbNCcnFYrX1kn1zk7MIc2gUIbnpYLq
yegg0um8prVu/1OA10VZPw851kQtPKZo7bXxFBQi9OV3ueZg1YH1FwQDxmGyfUJTM85mp9+miNMi
JIyXKPGpGUKmPFPphMC5Rce6zPURLvMDumf96Qn3r+OLuHPD8KuuAPppDIWJf+37DHA39kMj03er
cjqkEgDZihtHkYi/XeYv34TbvqRTwMPBhRVrvvWp+gxKbC0yxqVsbvfpKAKOVEIG4piZlmBBIJfo
GN/yxMMCsR2Gunl4lk20j025b3X8VXcsZVjzPozxhFjfGVkYWgJ2tnuuVfResIvbFRY69yarGDkG
zeugSkUSQ+JsunncN7eTLkBaWo6wDRHYrWqp0fi6WzuwYFchSY9Eu3Pj4Gah6F1y4mKmAqVZ9jNf
bJplAGZmKHdt+zx04yXBoiKr4tkrLb7n4rVr5/syCAj/K7EwJik7emjmdznp3FALnWMnZkLjoUOF
kFgm+ZHm8r68cYAUhgwD/a9qhgfO9FMt4IB4hENFakTjiysvmL19VqnocXYEeGDxkpGyyHcNJ1Eu
R0WiT0ZvFSlMj05cnoa+CLaNybeLw99kP8xkQlrFj2XNgMDZQbuotddVHiV3wtUEZKjpKUPI2M/V
ZvZawsNCcKnZgETQ9GGyIn/8N1XNGzKyHz51NFnZPkvBFgC7znT0mvZBxzIGYR364SIs3lviRLqR
mL86eJ1ZGeHuEWJ/6xX6bNqlJj1YU5tzGHnXPrMf3YpfsexdigyOPwawyISZLWaoZIEt+HOdrV3g
ME8l87P10PlPTvt/nDcJhjOUhqqGd0rxQHmwlyQSlxHFE2OkB+XMdIk0csrJjzH4b18uOOLcXYh4
Jo7kO0OPD/RzGXAua03+MQk32itXSL0RkI2Y5XGZSWBCCLG2vqArUyJdhxN/eGnjn6UwIEPZUkXA
Ltpx3LSevQo02xgDucEJzFbX41+Z/2tBMAg32NaDOTQWUNMueugYzgtl1qrnDV5gVQj9QHWNGdUW
FGo8rh1qIXIr7FPP+iiZu0Po4c8bk+EjyPJrP6NSLKk7mG9EuyZa/muiYSsQpg9uRNgjgaJpE30P
Toz3uynzTWqR5tAMjEzqnjFkk9ecZywqA4THXLPQFP+Vhne2KfFuixbepHFg6Q+4fKu+3ZQqIEgM
N2gPPyMc9KVCJm45tzFU7BzdgAozMxfhMoDzbEjGSjDjchoHLo1sj1MSXhfXehU1r/Os1uXE5LYA
ShBM5DdPLNeDr2Y4JRGZsH1e1DgeBRiPowd7YCwfu2Reo4YyI17p/kIPjhmM6hZA6zB8O/NU/6vj
Sv2i1hFkhI7WdkTbx5TF9H854rgnJK80tlGYRSTAyQr6LE4TUG25Gp5zZDabbAytt7as5p9cpdh8
7cJqz0Vo2V8pmoGTnJbpMHGqXd0h6V4ndwJzvLTNyqoLyCKD52IDdWzcV6IayHDunGrjJCGcaIkp
XNtheICXxJ0RY8+tJPshlYPQGJKhf1gw42xSg8681+V/thTZhmXmjMm3i3/LSuI0q1AYtn0Bp7lz
CGqJ+/e2AINrTZtE4SlJY6IsS/KxV8LSwOEGg5VqrqqHoaVWiHqDbgrum2tBOhkZNTP8jyb9nkzp
R4d87pwqgy3bmmlOccyw1YSkwa4v2fOB+Cye+bRblOLcYzGS5L6N5lO/LDYUjJRc2wrHUn4LdS4T
+CFVQd3kSph4EVHYnDE1dMO07tB/NIzUFD94V2giAX0jPR7CsSFikWCevpdMMlnq07g5N+lAnCcb
Pp8/KdXyYI+OF5997/Z395amo4b/F2Qayn5lRfA/bSvJ5lU3LvM1ElylCKqh+1AIKQh7jBD89Ma8
tC36RQRwJOF2vY1kwf60OKWLkDpxthjXNrcVShdQmRimIHXPQNxR25YE7F1WMvIX6WJ/1hN1BDOP
6joXzlPSet0m64L7ZKy/XKTx+eAddBdcB6CdQ89oPquCXzw8+HwEU696iQ8IKF/CgoCFCJPE5I0P
VTFUW7oTqB+GTLsEU3avCrzu4lMiGZjt2mH9XDzQRfzOil2KNNDyvZp8a5lF10ROhzCBwNm7z/kS
Pi8i/dJpTxHc7eMof04U4j2izrOt0w17M8Rc0OWGWybZ2ShMY9vd0h+da5xyRtVvpYIoEqiLmxHA
MrBtnMfqfkHgia72o/DcB9sp/3wEUFiOmkfRNfRZDee9em4WRu+p476FmUBa5V5NCXQocykSxoT9
QNs/sotb3ivdHrxEodFxw9cWrRtRVRCpQXgkugUZP3vzpqRAW4dCP1qWFe6COngeHXaq9HVvWTRt
htZ9HwciYZL2uaSMuus93M92zomfRiTJJUhmz5IZEhcTe/wlwaGT1MpFlzDUd1n4P47OY7lxZAui
X4SIAlAFs6UBPSlRXhuE1JLgvcfXz8HsXsT0a7VIoMzNzJO4SIb8zj6y8pFrdHqea1VgPjGQdo3l
DSv8mCEskZ285wg6qK1N61ddZnzR8qwlncsZV1vjgP0JHPHNUuIsaq7hhZSdhh0MW6N/1MwamI6I
UMZ00T0lqoMNFcYvGgCSEbO7QP/jnhoTR7Xx2xEk2KQzT6Ye6fhvaV/Kum58TRKbyXsjgczrxtEO
CnvHZ7JP3P6P/uLqXNntfaDYkbFjs8HjBVOh9qBz7ktJUQExtE0MZVLmGrOhGBiYxiPlRi1Tlf4Q
Gc4mLeWHGMIrflSOG7l1aJO0v+I8XZMhdBGNKdFcbnC5wGsXuPzAtJebxmQcGsT2ldQd5nItD3ei
iH+ngJUgbAfAXR3p19YM1s4MQSMlhWBPHIkK/GCDJT5lV/91krM2K1596nX/b1LywQmYgJCIJJI5
LxF8MzM3SpQQeoFczL18jyz+VjO/KKcnKR8Uq6gdN5qrAwAx9HdXx0liGXiZaWnJbH4cBa6tzuKf
Bi+darmkDIcwBZDthhd/cZSCYN36KWDvKrEe2zjyzLHYMo3/GMoRllBFMnqwKq4VTTkcOfxve4zk
c0rMQUjydgUzMk1o1r4KcsEsphVPuq/hYiry7mY0vPWpWCIRenONWbgqtIEhm9chjyntKStOUVtR
G2uDlhlVtE9KgcBwMH9JnoKOOQoizFoXybnGYlXqwbeKp3PulyhnuhdHJjTQDwfuRmvuK7/7LZwq
XpsoBwVDW3buh5QAKu8X0ED3O8HY0ooHY4aWTqvWnMcXievUkZ8FR6o4AD3lOiBX1FJzCYQFMDgS
JYW47xORQEzgh1ySl4f1NznVDU/YlmPRtm2hJfjWKrZ0r7X/Wo3iQ+NfXcpniYcotr7QYJZFN7Bg
AshjXloeVMRrMRBDhjaikdbQjRGiKaYYVMDOp8mDgjSCEewGULlHqPJgqKYc6LUaz20GDksCduAp
KguWg446KrM9B3WIol9topApLQHPEMoAQzGXYk/T1c8VJiZ/+LJp6+PEsTI4CIcWuFn+WNH7X/aU
s4uSWVeEnlscfS4GWaOqN7Xst1Op0zAgvweN477LHirMbV/UDw2QAp5WLyPLkVTtqo+ztTJqUMB3
fme04E1B5BzTV9P9GGC2iD8uNnKvgptFzGdlO8IL8w0udzhRgCq5JeB6x38kjlZCQVJvHRprFznP
aGHoYZNn54oBzrhNIYC3L7ZCwShfKoXX38BMMm8ItHFYvoi8fAmndVTzmBqUFgGTQVp3GQkYxywk
fhDcMPOmeKwN0BoYPxTfAaizrY2TuZyfq+GzpMZLkl+fZlzq/DjcuZ6ZajSdam++Kt4C+EXBQqBh
1Qoaaw0A0fM5ByB37ijhxmdPUBOARZvqnuN+EJXbL93cVqF9WeUZ9rDG5jGhgQXSukocYQmckJmc
ZyoN+L7wDBEeCgyhNEHBbFNrM2tvtkaXUvUi6R5EUypolQ1mPtE5ueatgMNpfbE77zL7qqbD5Jx0
+HImzlarg7uV0bK4t4k3u7QHx8O1ypJDXM9oGgxhwkNrfuoz+JQ5O8Rzd2omwegEX9W7j/CiaGGy
j1rH6H3j4ttIpueUtxNaiEWEwSiPLTxQ57merw6cD5vi7hSCK3YUq7pWtVhXaKFy+HDj1zLv2H7W
cfmiE/Sw0ZTpr7R3M7CNRHxP0KJ4/BZMEbiBgH4gtyLBcGeVEf2iXFJI1te7Zgm10vClv+oyhwV9
CgBkyuKxgM+E26HNf1K6+/jC0uUZ9oGXQZ7+6/V7yImTlCinOKY3zaHunv2Qaw6IrFpbzL1gz1n9
ugq65C9GrhV+rdWcDYjYC6wi3znwzWsgXAYkIyJ7ZPiDdT7qnPG6m2WLR7dUl7HvTv3YncLod+by
0MTzZoxgY7EZkXajEzd4iDDuaeQbyBXv+vQ+WnQWxoj56hoEPEVc7PAw8IxjsaO8NHE6Rq7kmkHB
KfEYQRbmVU7lbwxoYZJnCZtZGPW2xEfhcu0zJntH+gv22XR3O/fQaGzuzT0oI3q1oK1GSJ6AhTOK
oLVU+8xHd19mT5zXL3ULUodZdQupIuzRUV/T+KcMdJz8SlIgHHM4M93XyQHnhSVo11rsVMCfsZ62
BySq4xwM70OZ/WaN3JKJBicbXGwfLOb4PEWUlhF60vCwYSW5zMP/nMTIL5nEw4RhFBlMIMKsXw4j
q7H8LSJ9ZTbMofRhPYXhd92YnhYmv8FQnKUJOpqPhGvQCr/dRVhA27G7zOPwMMZMP1S1xk/PAOS3
N4dzFb3Vza82y1OCU2LEt7sKFAWnYj/iq8vC4DSZztaq0R2jn0rDjzaQnzWza+BQCRNxUHGbb6cN
TwP43J5RjNnFP3M8eZKaZCf71NsW9liysdqDm/Z7DYaEEouZGUaUob+6UP/a/pMjzGkO3b3JESOM
S3rK/K1BAJlfi3+FWBybFofe0CQK+1hq8daI7xNwMZvpdz0Qx+l+S4RtI7e8Uv2M6jtl+5esEGp+
YNR5h39cBvc0FLuxuHAiYeNAp3ZeOgzbaf+eZ1fCYqNJsegmb72KuTMP/9UwL1aK3wJ2ba89aqBr
ZDuv5mTBuY4nhuKQLYrV7PzN9Ysobkn6VYfkHemlM6NNOALCfczQG6gLqjm2prD7LYZSBfNJNzw7
8KsjeIOQOMrnGbqT46LiYkM2rS3RsnVSXXRY3llEbXmJxdinO1ffdQL5yXEBfcHaDbAbA4uAwIuJ
z1mP5DlWsmbA53cx5G5Ik1ys8L7vKydFvq/QKsyD4vA5c7pek0WAPA/4IuSk7Q7wAlF/OHk7wY8D
qrtrHwWXfy4KK/wrNkd09RUHX1n0laeMdKNypZhT5zGYll3hnn0oxY1aOl7he0w9Z6wRr1CjbhWZ
XHwlJcKOy1edEDsDnBeAc6Edtq0/Wx/siUh2MnEf9Rq5MIzrfyEdJ5OV3JYoN+9QpaYN4S9ScQgS
HMMLyBGrso32sYOTDCW9Jlc9wwgoYNqEs3s3Tc+Ov9Hp4HhmD2UpPKAIW4c5hnT740KbFvqHPv6F
1MKYZLCx5jrjIQDqUplHgrAbcqF7siMsRbzyPSxnOtGYoXlNhkW519e+6LwBD4QEoqCRBigZ8un+
WxBAupYuxY2kqbi7EUvRUUU5rcZvnYX6kdUg0fp6T38l0zXTp3LMitCVSv50id2ltQwE/Wx+st2J
C2T8IXvadvGOGCMXTMPJ1iE9o3xb23D8lcL/qfEeVXwCSvyjDRHC1HNmvqQd7m8QClp4TSxzlfn9
YcxuZXWao1eXhSwEUJM7sOUSaKmcvIjAN/24Yk6YT9xKnnsDarUBso1vmVvJemSQZMeM6KCXurV1
AcqTteDu9H1BPrWlhb5eYo16+9nX8Adck5IUQe6OntzEvwxtc2uyjxrzzFw2Z51e6TF4Kov4JdMG
D5s4AL6dw05HZNeLq4ScEoUNUsMsymwt2hMXQs81vUSFPxoT+V7iBBHuTlOojE62ZS2JQSgaX6UR
FdCt+vCpgbBgBtlTbmWXliSfzfDLEvGT0z00Bg3IOWBK8kf4AS8+/h9iY+dSvHcODOXAeCy7+hKL
59H8MTmEN9VbLUjTOg9N/E6QjfHoNi1Pso0eOmqOVaztdKl2qiUUyRUiopowWXqNlHbuA6oB+S4m
eoO1WL7rBW9N3Pzzm8hjskcrQOq+DLiDueDvgJqA2uccGTArodrCJKmdX8v5acZk1I/FTaOKran0
beb0+cpnTNb34UaPHoLuLff/MOO1xikXdKzFFGoSMevtxuPYv+ndlk/5ZsoniDC89sMhKtqtwCXf
W9oeTL0nM30n7WnTI3LgdSjoJzm3ONRrx3+bYs0TszgopphF9TtVXzhwtglhs8aYjnUiUC3e2+DJ
zs7LcTfAVDcPlPFSZ4h/U+MFh5wpJX75NjplAdezGuprzUs3c1GRLuc+LH8wSlYSMkMZ/MMAv0FZ
ImcZY2Zl8j7cxx6rGGO4zDy3dFJJ9TPN/+DpH2RPxxPWjjZ8begnSTFP2kgZFkGCaEYXbBr2eAAK
jai5P+D/t2v+ybQDdRcbFlG+VOk40S6xu1tsQYwd0+JgBk8zXLSa726qOMGJlxJYVSa+Wur9SLrY
jzNzQJOhpQdPI5l+swQQafsqbBBO06chbv144SR0HIbsaLHP5fGZgEgR73UCFLbvrPSi3lgj4z8+
pJTftJjjfYL5INL/GHZ6lGR2+iNNHoH0RPlK45av+Ey3mv2Kf2iXj0vuhf7wsxN/ti7sOTywJbwq
Nq2q87rmWzQeyiIkmTAI2V04JvlXNvGyf+NO0jJEwMMIEWDCxHvCrSYQKHGuQrnmfzNscdEcyGBV
YONLcgaC8E+YYLYdrR0jN3AC4H/xyrYWDz6XG6Zv6xBqpc3wtteoI8qsfc7/jwg46T/uJH7yIIBP
6OKhCRaTdYiBKPQSi0sCrHfVfHPVrMOHqnwg+ritqOQW4KiEV/AWlPzFVv4cqBs+MkC7DVgo9uBg
WL68k3KwGABG4s9L7UwHhDJOsgQwPEmv57HDCBvzmsRXcwTqYiRerm1npuWgwIYcQ+fJb57a5NgX
WyITKj9bmJHxFsFEvnOJ2LTTbhTZzmweGfDL7Evngwkxow/8WIkvS+qUaGM+ndBMaBNeN5xMteE1
La5JzbGm7Te43Q9xtvS0Mvo3vvyZm4OcETbfxjb33Oo4gweemYmEOQV9NrGYgapdl1+QDy/NsX+z
N6sUO35JndeJ1haUNxgsaJmpyzJWrDu8qyEGRCoBdLv/TcOTEIXXowlPmOLTBBgAoQGYa7pDi0cy
otnHJnUAwblS97I4tJTk1BEA3lw+tllGAoy6JU7GKRR6Xx4ExpRRZYCJpgdd64jFtrg3x0swbZIl
JSCIzny1o3sgOewZ7LPUTkaau1E+X6gfQAye4Vt1z1CBtlqETVk67Mf2cOUYvDIV+zLFU2LfBAqV
+Xmq3jFIISeuKtCnQo2b0CRIDbMghScuTPI4hIgEfTzkCthe6/Uwzp823bNTRt0S4oUfu7dIXRL/
5X+CTwvMfK5oIJZbo3wzZ2wEHFl9+5QxUDcCPtuxu8ZcrXMJxOaWlzcYKwZNNdRSYgI8WvQIuMRK
Y8I46J47HH8bZoU8gmcFMx8igOqtC3s56Nv0wlyeiqTkZqi7DKCLzdDuRulDNnW9PO/orzDwZY1e
HVTfwazxAR2xLQh4OPWY0TyFoYvkABj1eOANUxfLUuGGJITLBD04W27KrDytmuuYR0utyVBf61Sj
xCpJfwH3fER+3G+zpfc5zDDMaZgY1zABcDMMTMXwmxCFNVkdQ7lw48VzW6mHcYBjVPpUmrgA/xr0
GLsJsbzh/miJpOqt2OFvXSR65yRG/4PwNaWPCCFtau46MzoqGRxiTAluRxkoOBnoiS59dSLMbnjt
eOGiY2d3O+kOnALlApad29s4T7xJNYFRt57A9Fu4JvtoPsUqJYGRVdT6GWW+7TLtk3nMvlAMZqdF
wZ8sCsACm/MhXeHCQqxvhUkyrMzIYkFhYQhm+IdsuQpqxsnQ1TE0pi9tYmBl04LdmfLLJpKKq42T
ErOvjH2WHMdISiQtoaQaR6NgxcqSTSi/ehDLeu9vTBzIBVdS4jy0g5bmA/rizSjc93EMkFpwy6Sm
CHGQh+BxNVy786I/D9M/h/Ei+QI1eYM7/GMO+uo6zrcfTi12IHyVzhLNmrG/JTgy14HLIBiPwJUw
wY0bmv7Nw0BdeUrdV1A3n1VnAbUgHeZWlGEO+EOcLqGkrHWXwwwRgRoDBdJvOoMQT2SzEVJ7rYC5
o6lElX0pQvEPVXPXcPm0MS7l0oCkUnpDFD1XlsYOQfaCnhKpM1whtDL66hBi9jZtoA6YXGPnJjSQ
hLnzMtLShZWcKAV2Qbg9oaAtWuOMNAdXlclT1z9EBA1kyQu7pHr0XrDY4Xpvx+pp9DHTk3CykT60
n5AibM1K98zGv9pagN6EM4bB07nDuTOYyrU7xzGBDsYb2+LJdAZq3ez23fdtrwf4hpfZQDPEUQtE
0abOwYxjfMzTQ6/suwEoP8zURUu5zjKmDtMXEhKHIQHwoPUc8HC6muOVm9AmqpuToZ4FSAzMmVQg
0JGAUSXi3k2wjgOEiX7EPcn9TKrikMpwV0zlqyJRlxKeGBctvJEHmDokzJiFQ7GMubU1jb0dSgJC
qU/pV4iJ1dhkS4jVHRnKPFGFxAGu2xhBtE9oZeFGx0FjOHe8tEXFqMXaanwbjmFvp+a1b+9t8AIE
wCVMzG3Oz29qPE3Rg9FcamjQKWSoggEjXUOTBUYfrRVl1AOpsKtwhyfYanTmg2M2MKYHJI8NOQZO
a4GCVsykevlVArGoXnXMbL7VbDHobKshvcyc8VLtewE3OhhD6uEUM7hGF18ZGRx7jIdNPuwmulq4
tp/K+mvQ2q3lf1kNywL5WkBsc8SZLvahG+91pidUP3CHwfzQgdILMSFkavqcmflKSjC7JZ9BYCov
eFdrL6oT+mmghLbLuGdx4pOhalqyPyGXFuavuebpvnuHlMSzO4dvqWhvGWGf5Y3OZ2KGC7nHyQ88
iYdadM85WWeFiJvZwx6X+cmZfkog3n31h8t9ZYGcnUvwLBV9o0i4DUHmpKPBGKeqXrIMiXFL5cs6
ynlpjL2OSb4y7MfSXXImc/kgq93Ufk/RWzUQzG6dqxaRR7w5PGpRY+G2luex+0yiWwjAGh/lKlbN
1g1aftjo6Va/z2IBzbjdKFJ5JroF/BdyAt26U+5r0CyVdjI3+ZQTyOjO8FObFDePRQO1NwhOUpa7
oDV/hzjF2CjOsR29NiWVoCmpwsRnbauMbt50Y7YbDclouNLBU3BqLCaOS6yljL+GI8SMp7a0LiWm
hJBZVAw/3e3SvRzjPxu4JQu5fU/98cEBEhf4rbEOSThouIOwJotLWOmEKk2NNUBsBWHwkHGqSAvk
nn47K7Bo4US79RKDMM+mKkk3a18u4BRGORx9oqgSUCrSE7xHTk5RtEMYQiNI8mOiodMaOFhXADJA
JafdhWStWluJ6Mk4AbGSogT+S92EO8pjv2ytjoGNPim1n0Af9rJtqapPtnCLHAy3qCdRFb6RQfwu
fblQPD4tY3HfzfZbClJz3euOT4sVcA+FuAhjzWf9M0jVUu1V4wVtHWbNE+GHvcrrz0qBvDQn/kwa
PFsj/p/M/yuD4Vh3CtM0a+5ALU8UTPsGZnuXm68qC25VSPTSt75bsyVMVrwkRf8F8W48dK1PTa2o
bkX5pTGLLdTAV44nkainxdvPvKsA9j4YtzyhdkyHcBxM13nKngr8OSqlgL00PLsM18043gO+fLKH
Gz/mECkcCLvlArDXsaLpZrxDwPHCtvRKyZ6Z6o+G03QkcBi8pyGGgbTKP40UaEAjT/VIB0AcDveS
ORLeneCmLPM50qKTDiLIDPJLX5XLtA5tDISEYBpe+IRsYuOh7SwCG9oWre2oBcVfSyGC60Cb4UWP
MT8ybWcKF/oI2jzK2rrDNI6yBhHSzujdrsg/WhVpbyf7na3uq4TbGSUDHWr+XEJlB6pcoQR1bfQh
TFDRNSu0G4PlddEi03ncKj0FJqCGx6rHoy9aGoiy2KwOmtF5WTKhKHbFW2iyu8W1VxBEXRdiyTwp
cLblcqBP2+4DRxl+PXynXH/iczW4xFyTb1+DWR9izZoTmlTNerYvacTdS5bNLtDoHNB8+TD5kG/9
pb2I8kFvnsCx2CY9h0V1a3p95M5mTPytWDWbkIN4Zekb8rFEyAEmTZrGFVAy3OW5i9tzXmefkwwP
RN6RT4Z3Fw3QD5q3NKEGXcPLRxzpqLK4Z6zvsjZpu9qmstMPCLh3jvlnKfMWmfUDVgL5xl9wt1PW
gCEr7/oIiyskacmYFD6wmekpRQbkk/sq2eZGn+97vf6mxPGSltmPEZYnIzAupj7JTerqyc7BcBm3
2RuxlmNr28uwbdn2+z9ca15gGR/WqOEYsM5Fi8Aylr5H1N4j8baZkUotR53GUj+NNaBhrbhms/oT
vf3Y9P6xMaoPx+D0q4WNAcGda9YwaG+sHTunHuBChUcfsLgU2WvtNDwAQAFnO7qKKPoys4nZprXR
6a3QYuvQp80uFQzobB+3o4rfp55PMM0lhnTHhB4ZVD9Iy4R9F7FEf6j1rr7aVXRxO2tnC+MTHkhG
eij+xDp0HINyo0l9oTavep9cTPDi9HRiung7qyLeYdfZNH2yjyAzuwVeffpNi2r6wAy1yXz/1TCX
vgPnSE8mAWgJ1SH2UQEyxil+rW3C0DjToPcE+dFYW7W7yUoqZjpWQgi9D9j9LlRFIpNwzutL+Ahx
Me9Tl/tboYON57BgxsmpcdMB3nt2H5v2OoEy16wlf5aD1XWbxitGrG7EmTKWYPFnt0wkShQ+ogjk
0zRBJ4EOPBseIqZYixW5tODjB/CV0+k+jdBeuuhUlvFTVMSXKWyOdm8vw1hQKRaijD251zCUL5AP
KDDv9Kcs7K+dAIcu5baQ4b6zLU4f5Vp3o0staBoaAoGEAcqKI2n0qewaRxBbXxQzMTRL665Xk47F
ICGhMuvXdigvqR+lG1KAEJJckyO/4UQbHJ00eJhyOs629qN1Tg1RoX0YXJt/hgE2jcxT3Ed8DkV1
lhF3XWOmyqMnW49p+KlWw6s5UCBRgCde4977Iu52Afd3seJ2qfnsvqWOQpo282tiVe85qnMRUmQB
F+QxkhHOFn3TlgjtqWGdOrfQtzqrKqA2/OyjE+NsjJN/QlHuocxhG5TEqxKRXbS2w9aIGIUZgIyD
zJWxhenGdaB6H7B+MYhGX9Omf0FpHyMKFPaRNdXIsmbiDelSbMptIs6tF8ym1bZmHoDxJmFGLb6g
xdJDoIL2BVN+v8bqze9B2AabC/LS1FFlVdSEwTTtPcxqVqBpPpcNHlFesVUOQm5NbI5VxQzrHe/C
S1RybtIZOaBGJLdRjg/VyNmrUFjELbM/iDok7KXtWfgOjlM/zj6dcQ5qLDympfmGj+tgJSR7EryJ
W5WSsq7JDnodIA92gPZUT1R7m+NGx/69tiZ1rLUk2DZzLDZklZbGmOA++hTdt1rH6BLFyMRNscUg
CXiHd01ZNS5cl96Vtn0OI5szuQ1OgMtZHAzwCZS6G5QcK43rWINqvGqzYNcOqNiEUThIWhy/An5G
GDDC1H2GuNTdmisxoGlHxfCiBqzL/MR3VSOw4XHY+YJKqrCbJlSfRlziIKOSKhbyaTZD2omWuRUD
I/8BKzUnmOi35o6YOCZM4/LCPkD9eARJ0JwbUAIw/nJ+mhHnqVe4Wr7QBN/juWn5BfM3J0TJiiTN
zq4xZzvLH5knBi44q8EyVr3oX2Uxs/P39CkEPbIqZ/shhSYnzn6X7R29s5HDucL6CtQieltMarhw
btGYL/H3obwHvbaT0QCraR5+9Mj4mkNII9kcs57wwejD+DSycDWVHYDQYFs1yvhS4uR4hZDDcj7Y
PIhy5r/RZhDgVsetHb8oYb6MAC1Q1rD7KT37G2MYKzogN14qJLZAY6rvDlW3ZqfgAl5xTKh7qqQL
FAvBdrRSfUbvuf5RuzTS2BkYx7F23lynfckLO/aIkJzbIoNFMGVvhAdOsxx2usqfbb3epan/nFjT
s8zna9AX956YkQQZC5T2AzrcrVLK0wIKq/UBXdzWnG1lQRn1KyKWtvMYNP6+zQsvF+HTJBe8SYKl
MXauNeHkzOVMBSDcG8aa5Yg9r+KeR0LgD/CptsaLfyup5/Z7tuZhTvadpWOQGRjHJ84BKO0p1+Fb
oBmzuaSxF1aLvLEkjsdAs4nnu4z6aKWd+PDdhGqxfgmGdOYV5+eDqw3/6jDLmTiomyhsfKDcHoF3
JP9oBeWyytih6vSTDafLIVABe3hmaOZ7Ywd6WHI5MVl3CKD/Rew0REGyb+JID7Hvf5gDzYNOE7MI
27+NU9+ggr7AL+dYJs+WT5Q1yhltBuUtSUCE9M7DOFG1BXOeKkEDqzzPHgEXXAM6/MgxqpmfG5L1
LzNxD5QDeYUAsdEX2EYdjVe+aUomlMmOWD7nl7jH1pSFiBQpN0BzcvcIsgc1hZc67e+6owhmcTJH
PVhnIYU8GOkeK5mcZJFme5nS3Wn10wWLbU4pqXgCYbCzjP4Ajf8hn6d/VT69c2Tmk8H5g3g++NRQ
ZDA282lt6qF2KlluOJ8qbXgQRH3fQe0GTx1c33294P3dimF+FM0Fx2nakb1RB1cNcDk7m3ryNGVm
fM2jpF4XHfpO6wCxCqEpQ3e8TV0ntxZjFJYd7nyjYLKjuew4s0Yekubtnd+Il0hkX4oAFRHghut+
KX5xp+/GRrWHohkY2431XilVPPX0KhPVI8BcxpQodn3aMvsT1HU2ZX1wS+d9CAVksRTLLAjVvVVx
FWKSuW4qJMlOd5/ihiBRhD9klaTjuZqHJaCfYhV1P9zQZp+xkCiwvaQNTJ95WZspDkfNcd4M036Y
l0VL03+YQz2UzgTIJHSpda8HfkLU3wm7n2JtuPu5OPlSXRnTfwajeOFQx8pGXqszEOJmsG8+8e9V
OTGJnGb1Pbc0aABPvYDu+CFg+1rnHEEymqCGWn+DOUIBdUBrh+M3f3nKZGwFxTEEtpTI49T336Ht
qC2bVLfHm7wZaJXkLR2preqmrQZIqw86m8UWNYt9oVkFOh7/xmiZoQ8mBg86G+KN1pZIL7I651V+
ilzYDYppKadb8Bj5JD8zbmfbBrgMM/6YCwzXqqqaCVBYGGB7Z/r0M3o7+e9E7KiecdSudjGlAU78
YLd5j/nNIbe8ADa4SuB3mmEM+zFnq4Vs7w0x48iQV6ib2N1HB1pA/qLPCR1r4PCy0r5aissxDl4u
kM++37HEUqUS1c/QK8iTGUx9Au2h454XG91FpM6nTrQfPQjKPlCkjfT1u5mLx9KU1EtM5dbn5I3O
WD9YCYUyg/idp4Apg8BYC6xGR62bA/rzEutgNxKVZHpJGb9z8mX4Es/Tzbbl09AtrQOa/8tkjNk/
sUSrtT6ddtjyGewSBzaOdB5YAlZRbpD2q/TAA5XSnjFAP44VGtyIxWHLTJrWqjrSTl3LaMN1SJxW
DJC81sBRhbpX7rJ5fk54+1IXu0IXk+8LrOnG/ErBJgNoldR4h8wMd5JlinYltHLaAdUmNuD6b7EG
6iR3sV+0PA++ZRHWMNKdRcnsgodhCzvUSb3rNVDvsz5/OYN9ks5dhRyd88j67CFzbxxel70EUshB
aln4SmiCoqAj14qo2YKJEMRHnzwhRyxGbuSSEd0EO0uYztoRQh+sE5DLKRm20YYRFoaEgwnHi1Mr
K/u5DesRwxbLbY/9hTNoKZhkZnjqDdNdjwJniTYszV81wgqpbZ6sRcB0/+XK9NcalkGjlGcSgO+1
LjL80/UvsjQ5NKL4RYIHLQpOGQ/DOjSZ6DYdiXsDAonJ+03eM15rARdSP7U+Evqk19BGDyGYTzrK
+NAUPiZec5o2okB5Bi4kPsZyzSEGZwCmjg1OXrVt68Q8tphzU9H8WHH4I2S6oOWf6oDCbv6sJ+vO
i5mv1BGNaM3SudAP20ln8U3MJ33GBTuU/o+RcpDV0gVu5vg7Z0TIhxZLEE7DKOBEi64rCXmEw1II
1EhswBjBJPtxa8140zRYSSMlg8jOCwNpwc6UHoXMWP3yBS5ljPfZpdNoVM/xBIvE8HkLY+BzYMVA
neb7SJoPYR1ty8G45135D4vxEbArFq8y/2waMS2P319co5iEVLfQqTcn7j7vaQYNHT3fl03yOhbz
0a3at8Acf7uONztR7hMM/ls2UHsfRSEOlHpeq/5/piFHvKYqnil14P7YegqFdYxQWwkWAHBxCg+1
8q+hVJl/I/dkmoUijrKC2jyA83uSwTQKsA9v/aH8l7PbryME+HuWjecI/Rn8FtU6UBD+QdB+Jpb4
B7Xmuxsan4o681AJCwS0S9VKXF7codiHce5xGeca2qprLmzgEG5bXirl149hKC7Qq25ZWAPhDOoD
u9TGjGqGZ/zdpH6e2hbT7RRFC9v+X2Ro/rZwzIONaxk9Q/DEO82Py7VzGvEZWh3ifD5yYafWq26p
w8TetsSJ3uzg0g3GiTEOB3TB7+BTAA6Ov9yng7VQQtwTo07j4PgUTU9dDQw+ydQ5kSOrv+3eY8gF
BJZZg0ZCRQ08pKtm5dXOVLgwTV1/dezqcUomxuA0fYOW49GY0eNoS5L/NOneoZx7bS+PEDeYi2MG
2y+Ro5nRtpf5yIMuDkRZAAaMEiYiBlgzuFZGRq/9rL9Ntfnp9DiZ0krdHE37KDW6NEYgSF6CiLGK
4uIL9HuEmpHgwSRDGgx3bUxe7XBaVaVzMDlUz4RwCef5T3FQPUdq3inRfUXS+JrocUA9Vszz5b94
DO94du5UTbyVeX+CTkGVcyjWTgLzMaYsd5q3LZmwhL82FBhyZrVzs2hTlRzz054kT91H904ZpAtz
mB9q24jqlI8TXgZUB6OfmJKTKnRtdauH4qvtQwhpAXejeUDDgyjVxfOrMxpHXx/xnUTG+wxULTP9
bZi5uySaX2M/udsh5VT5t6PhE1b2aU7i28QYc7Ap0enArI7WUwClEYAV9Xk2myMFiumMa9fdNbyh
ftl+io4X0aBHTuMwiTiIv4UyqJItEqE5nmykRZxEQYtg/08M/3F0HstxI1sQ/SJEwBQKhW17S7LZ
tNogSA4Jbwv+69/BW85II3G6gTJ5M09+kariyNkeDU3UE8otuZETmwclliXV9N21zKfHZLJRUav3
OUYWz9l+GLDXZX6oHE27ePdPqeTiz+lzRc9U4LknNza3LcXnWVqcO9oDOGgcM/o1mtp+T5nCapqF
TNRgumT1bzz/pqCvmaTdfGTdKqF8jK7eaRlIpxkFZ8zO9pWydmXBtc1W8rmz8AjY9FdORvQYzOF7
VHaHnCW6zin41WRSK+eU9BzyTWL9yjHxMv5Z5VcJabQM0+uQYtvSdcIbyJO6LUvv6nv2Lumsn2ka
dx5nN+Vxv62thvLOgNIabrA6++uUOJRRipy1SPxv3DRWbSWeM7xUJfOJeL75CCdBTREvDyhphKda
dzup+kPZjltdSmK2Ex5Qsa4H+3Uqx02V99nG6IhbLH3hTvtKm9p7HE+PVuy/lmF8DXBms/w++HRp
M/IFMGOA/UhOKq62dTndg8iHVbAAM1iT6T3LqB6oWlpD3c567JppPCQ5XYHOuO+bCLys7e6snvGX
pecHw2ZaY9KLPUbzd04TnI0RBXoSnsomatZBXH+zxj7MPvKEHvkcPG/6S7Lx1428DCqXAb0oocK6
jvHH5+CLQjDV15YZwtEhP0jEIfPPnk+yvx7LGzKyv0v7/mq46t9c5c2ayM6zygkN29gFg6y8TSU2
+ZAOUA6Tgn2TkYrh+HhbAXt7IcTLWc8fPA5fHZAAShZ23KywdU9kFeE9Up2TCHCuZrJj6LAb82Qr
E6xeQMmvdGjFG6OBilAhpHlR98iVYdWZ1cnHi+cyPOpkfk7IkqsgP4I9PjslpW0QouwOYoUDfJY2
C3I0BeUoiVttAMjj5iWTEYMUX9VR+AETmW3VlDZiucHvFEzkRQpiCDs1KrUJHAKxIaAuYgK27tON
0Vo1YRRIeSk56pdlFZ5RL1e2BBspJg4vk6OIVo6vNmedxsIBOecnLgCPi16WeKTDRso84lbvOFOc
tAFIiOFX62DbSmqo1/RBmZtkRMZLNf8FB7F2I7IKwiXofNxLgUlrsNXY13Tk+tSgt9QO3U8ZXkqD
nZzshXtuloRxYQa4r7h7YuHr40tlW+dwHviE6Vsei6Pk1jEa88Vulopz8WpN8jWQ9jnT2AVmnznq
jNUL2wBzLKff9yltsDgKGGS6NXVusuwPTtv8kaaFOljgSahNdkN7B4bt0tf9Q+4Cbuhoc5ibJQXB
fCuW9mPTevdoZhgU1PORQcZhhNaNXrhDMqEFwjn3yVxslfSZMdn5L5iKdScZLibTm4mfozWicCNw
yMQNzHr8RkxW114AbT+ed1D5rnOgnzyqej0xfzGUOliqfAPP3REGbo72kLy0qv2FQoVV2wxoGceA
yuPEDo7bUJ4phNq2ZvedjRzBq865pzNc4NH5G6Lo08cgLnN3z/mO7vi0yTfm5LNzUGYe9CftwIQs
5UtjMhHq+g9LAqkQ2n4N5/HiODFAI++4VIG1XtesNMURGPysqy4axY+x+Mkcqvzi2ng0VYdDPiw/
g9T5CXW0zGyXIsLKe0bxCdba0nuyc1w4UvCrzvzkmMUzxLXvsuR/q0ZS2coe+wxXiLvvlbdWp/lu
KORzD8OAGUERPobU8zgOy7EXA04j+CBETCSOzibmpcX31GS/hs/Pn/ik16HrkvRbxohlojeFjPap
nrZMYCBgpXcX8cTIcKyOId2kOdmBP73choTffLiMW2U0nc28vrea0yB34JsAHNZCfLZtA8h3SvQq
nQ510u+IIZy0rB+wJ98LgR0l4mqKj4VRwbyl8wrdpNpXoB84G+OOzPOCgU+2SeH3jZzC110DyjZy
1h5jqKSvTzpilSNUdhij8uSV83MlrI/E6q+C3zT6jHFr8VnzXZbSZ7Aa3JI0f4xIwszD8G8eaU7q
3IKLp5gEJgH/xl31c8iwNbaYC6cG00HHdD6xxd1cknyufu8auc00cW+6DnFekNNyUg6+9jm2HTyN
qMFRKB4Y7L7ZYfnkKPeDbjdAZpSjj6iAOJ3TYNwDd/7JBv9Eov/JCiNycvXFsLPXOeGYFxjPJWZX
b2KwMOYnROeDdIenvuifA7c5AAU9OZTFVCErB56bsaXhwgjz4zQMxwTByu9s9gkKBAf77ooCs0eH
mNCeukrQaBKdjAjfhNk8a6AbRW58Uer0WSE6mFQASBiPjK2DZf9n2uimnxxa7lWfPVlDeE8HMCGd
yJ/aothEabmucR0mpfnb+kBjXe0AzPLo9rJMMItsDRaqGQZjSYXdRNcvmhYekhaArZd+kschV9m3
vE0YCUCblcmwb3hw8lleQpqoo2B6ciSRKNf7CzP/p2PUwbjdvcmeeRGNCgLjSSo4bRHl881rXcJN
LAE9Qyx6MIfwwhBwqa7+z6jGm4VtnY6Q89zxE8xDuClxytXhuHQvbqOUPAH9hxivI1CuVXDJ+DtF
GDDbG2+QqPc1ifZCIYz0wX5Ox7sIGCD0ujoOrXftCnGFuPiVMH/zuWeXTnw2HH1JK99YummwlAwX
GUYHr4dcqqp9kBovjskjE1JgGxPagjOyGtAaVymbVMg1Bq89lUBJQud5uXVbA37ZPPWg3YMX7Mru
3goBGKULycuqZ0ndYnQcsQ0ElNg3BJdJtGl1Ij0Yo1jkb7PHRN33qT7BgW+wBGE52HpBingDRKoW
ncVAg2aC3pjfGZ+epxIpKhmYgo2XanB2Uza9j6Z4V2PyhKqzieLhMjXD1iyga1GFSNVau+ModvWm
mJs7Fz6MteBWFYV6EM1SKgCY34g3t110hRh/kQ9/c1tmLmTMHiloU+YifgTkVS20ReDviRt/Qhwo
N5Oamkc8FiEFTRgXHBs/pMSyfvbADaxN3NZPM4iOCxLFktEak0+8terHLvF/z6zbvxTb2YySbeIp
mezVJhyS6VNJYlt2p1g8Km9J0OaOBooxt852FizwbkXy3oOYcilS5Z5ghsnHwfTM91BEAU3wja3I
rU1QAUIMVBWcENxUvAWha5Eo6Ke7LJje0zEuXWRtEjDYeycwf5zsZ25PPtEz7ufaQfppjDWQvHWd
jm/EJXY1vtGITLzZto8qvlkUbnfSfDSxj85OdTR90orDR1YyeugWVi+GH7EUGwH05t+NAXieoV75
MfMYgNHQI9iBgtUAe1ITUeXqhmXM159caPBjiwNpYOb99m6ueWFbFAgMGHkuoQjnK783V12OzOc7
G0oIHwsKwaVJP2CVvxlhciYJdxJZfuwDyMe8w50xcO5yz4kc/+UDzCctnnresNB7rVR4imvGdgPr
JWBYGv52U/un03lbQHRgfsYsgiJDVKk2oHu6/2YNP7gcYzX7ZKb/ufgWMv8N7OTOBM7iuc4rlqyN
9tvf2ZoulchvYUWMbo631GDdKZDbLGIZQf2D23Uo/+G1Hv4qMz5oq4X/Ma6t5op9Ze3O9ECUdJuX
PqdJBuUrzGHniUZkTJorFQzU8ACAruRaJXegIyh9VIRW5daJycO5/gUv5pqBE1azMb3aRv7q1to9
BT0bimF6yZn09S5Jpo8UDu1rn9GuWlXmYnAh8UfaAAWZnG87TVe7nK/Cqc9JDA1gwNTK8+gk90pi
D3ayd4Ed4JzoNKECNMqv+KK6fRCZJk9PyFWPcQVmslHfFE47hPbse4izXx9+EOSckQG0zYGf3PRq
GClHAz1h3JO667/nPo8Yz/fnoYiPsxTTuUntbotn85FrPG/r8pHIyEng4TYvTVQPX6rUX7buf+zR
uzcNxNioY9YxhSTPsMjKQfwic5LD6iEdWCZFcJJbrlWSUfa8Nnupw6ze2z0QqYjeiCXKpoL+zgjl
6LkAvBvV4rxUSvYPvuFHL7hBjH9qGOTJ7PK32nHTD2XgKGHrLc9RRhPSXNjwT20Jt5BF3zGTepNH
lTy1bflDC9WzbVR4TZSbHZN4lK/MtH9Baf+XmZkPdzMBTukHVBlTTqZLMvsEnIoTSvBwbjiGH6u8
KACeE+th+CP/GUOfIqmG4LvnBQrMNplghiemX00jxOjKHZE1A9jz+Bi+y5jqdnAAZ/bNag347g8Q
uHznHsGfnpXq0qn5J4vHv7gkZqyq18KhT4rlAXvayHmWV3FvYN075GNnfM515B5kXGsasNL2qmo9
3JrIp9W4s+N12aDZJzZbY1lOeMtC/wfoHdmu2OMuwqFiQs6mGSCT0ANLQaBHmm7zVCjdPjqwlNd5
yfUuKqH1VP0YX6ljifehBPkj0lNdzmgO9cIFk4U1feWq+DUry31Mu6a5JP5wGxzhYD9I8z/lDKxW
o9UwMHRw7tc9MzknJCwhLeycc8KT77pYUOY6XGIW+HDK2sKdMVAFCZgYeaosz5Kvje2QaVk5s2J4
JSQa+El6R21Xx6jMZ1ZqJfUOO7dNmNvSr8xZ5LaLZnj9dYNY7Pt5RNoyFI9zLSiWdfyjFVjVtgB8
+Zy0dnf0fDrXEHnvcSKoiAghIPBrvJF19Krn4bPzydC0gW09uSbJPgHBg+No320TX3fExkR3bpIc
Hoel8+kawhLeRVN0JgONIwUkBDT2br6qSrQbbLJfnuFmD5NnwrKNqHVUvhvzeLUJ7XH2e71gv7u5
mT6aOWvA4rFcQhfAmxTMtDiSHuIAGcxXS+Miy0yu7pODQXX0eYCqCNa2G5wdndsA7zNiuJ3zAnqX
MWctgLHltGTLcNZfbZFw5JhQFiYvcF7UTIgLUOaMwOg/R+0y7PHBappUOx2tmcmOGLnUWcbkrfEd
LUsmcYka+aexsabQRA83ALrpPiJntWkK2mXloC0CGzDvG2u4m/hJqKhUXftf4OGGAfhTLMnlhiy+
Xb+EHA0PhRFVW9oYv+Gh+3SU1EB6Us6/nVd728jO4xUR5QmxjkujGyouRnHk7NvKya/VpKKdsrSL
H678F4KLBTmvaEaae5bkKOeI7jf9o6wRCWdXkwVKs/DuA0jcWiNFlrGBW1ZRMrDiq92k0vVXjdl+
yrZ49AsEvMImzg5bpDt49uAAsxTybGVWvk8tXHGBZxOdrxXWnDgBQ14zhYhHOKh96v5rqe88JHqu
P/K56PAqN5+eFDuQGuc+z5h/pbyZln/ph/rTcJD7s5CZYGkQGk5BOB2VRX2jNnGi9EACV4hrj0aR
MNLyyz9vBvY9wBpbMX62HmTVvbTYiw5ZlRzxb3E9IkMOCwwsiAq752HGUYwQ9Yvn8KOqmw/HUC9c
Ve8MDOxVibaDOR6KUz9RAG6mEs4miafBWfi9Xdj8AMrMkfliwHndgiJopnmT2ZxJdTFS9tlDDATG
V+8E/BGkCcPZCf48aEPceDvqFE1F1LaJCJ/0mTr1IqPncDk+4yhflXkTXwRO7BVXQffbDhwAOJMm
6j9TzQPcyt5io2KQarWMH8Z3PqVr5WAl7W189n4uCA2VOU5Qof3/pEFrbmAtm6JCk58ntz757Yxb
JU3ik7Smfywbwcqs+emAzRkfmj2ZHHqxdsaIcFdVruksujMJeashd6wVzzbMgOmTCyDD32L6bI1S
bsMJWSVGhjqFEfcP2+HWmy8FgxkqtY/eshYjkIwppmzWBD67nQt1Q9M0dyHtGDyRgtll4xxLz8m3
xsjGg0olcYNZnLJL6ocirAT0DpFFUeqtj4f54Ahx5AzGU9JOD1gtKiLGQCYrPTPBK6GP6+4J99Ml
5ni+x/HeHdoE/6eSYcNTIYxdkHOao7CCs2gy5LCvOSn5ZmztWDPcC03pw67VvoINMIfiWJRBeUnD
3t6XY+fRXpFhLaiqCSI3ppxjFpO5TUwbp5/BL3ijx4htiORbRx6faKfrH1DaRqrGJOMxH3QT9iuv
3HkuIbSmzAmV4KzY9b4bnLy5nLehmTAitsyzp3yaN/0xJKsTYR3AzW4tuvG3Oyx+8jD9sTImZqxR
/dZqcmfnKj3twS/zlYsAoTF1sLmSzuDZiDv9bLikDm2EncwbnyR5FcA7BQO4LofulZpCPGTKcX8r
N6+PeF/bNYkVglrpnG+4tpKHGAeBZ8nPjnM1xc9WMP9XdQlQAdyiL0M/Rzdp1mxMzXLVirrAZLXA
JQy4Md7X3LQ49ZOqqA2Tc7pPNZYXS4w13tB/iJEy3rIuqNYIO/fPEe2PZSfRPtEBmBk6WFaUIIPj
BJnG5cZSDF+T7Oz4QFKygn9MYpxMlFQ120mlKHZ2OkSnVFOqKutc7CogXauEcpYtkYr4VVYaomLi
Eqqz/LcocuicgtVgc41bjEFTFuyNFLI9mHDaLFhJKCTbmTkI25jdgstj8q67EgR52RPpK/B2Robz
2dcm9d2G5772tmIK7Zsowlz6VsqrYk5o0Kk6WH9zUH/RzsbNsG6JPMgQ3z9g8a2snXIDR5NWtL7s
Ttbgf8oq6L+cCtq6suV/LqNkOjvcuxmqjwnq0ooT3Cv2ZBf2GKBMZ0zZUjCQX+luRUKjAmg1dkSi
mWo7B9JtxmMb1r/WAmvOXZUc+btuXRjfKHNkciOY+tmk3+9cQ/VOZtGBIrlvpZDT+h6mReJY8AOz
iBeFEGzYW9lfnIfjURTB3UWyhTHE0EDAi6fKahrulHPCrIW5dMyDkRi2gn9Qgf3G4Ws/9Lr9KEwL
+FcPh6eAOMFD8i3jgSkTF1icfAI0PNUXG2zcb2oegaHG9YC3wsGcOjLJp6GtAfZgL+tZEr5Ovjoh
qQ1YwpLq0OQUpZU+C4NXyoeRDT4vyKhMIzGGsqkjVmMsFNhsGHVn3W5Kw1vqez8BfaL4EGagw2nA
Slpb5LOk2pWiqA8o6eWWizrEUUEbWtsHz66yAoQQCgzHxivY0QYacuxp+Ggt/UQbqouiJ9RxnCke
SnMSWTWpwE3jEcTLnAq78chZsFSBsS3cEUajoxvvU8UzUm2ehhfIvryz8OLeSrdpqSxSr/NQi9U0
NtBgi4JXMyyaj3QAOM7YezxVfHOfNg6lmSErG18QMqFvS06YZleW99IFUUJ/JI6mMTzD0xOsSQWD
+SbAVukEZ+CoJ5ep+/uMNRv2gub64/5H3I128dZ8YMGgk0OQVcuwRGr2VU5TKJ1U/07+ixlwZczg
1B/BwgIkiCiwhA1bnCIRf5tTlt7Gmcyx3XR3DNtAijoTNczJX9K+4uxhDyB4hsBkyBHF/xxnCHYI
EgyclphuWmU+eUw4KKmMsjcPIY5WrWEzWcOVC+C3FTBAj9n1YOEsGkE/ksKpxuCUF1lJOko+Jln6
IxyONt5YI+olEYMjHTY2ru4IVaCsKm7XJluXAVxsbSeu9wPa41+jLByV0zOyX3MQTjZu6FoAB8sy
91AP+rvOos+8m8JbVLSU1VjdNU/an8S1X4o4+jObgrYeIG0B8Z2133YkfeL/rFbe28y8mXlJ71Cf
P3DwXhznfGEMph5zzC1HtF4eMVPuGJQzEMprn77iyj3JUP6w8YR7suJY5DiMbQIf3IPOxrcOJd2P
5ifbs67w8glOD2AsSvet6r2PwoNWM2XwjwfvKr0BNzW251U74c5uPI8iACMAwRZkxVcaEeCNGFTE
TS1/7V4MtK8PgkKpkS5rNhIIBEsDk5vYNyPM+n0xFQ3oMBN2hZvT/2PGy+2WqQuKS1MdAquF2J2N
ZXECoCCPBrD8wzRXdOQac0pyNcDOTVQy3U/4zBNkqnVrFBA2bJuQszWizViEG0TljyerHD/LUv5D
s/iLbVoXF6qKbUfGY8/J1m0XBmuC2YFtzSawz/WFEtG94eLscDMmLGEiC5LJ5I/MvvtIc6KbRLyG
yb+pST3UkkhuIzCy4e/4zy/16f8c29gqnyXtarh1PKgmsf7CiBKtx6alNrHpb2Xq/ecVtHbYTkhC
bKrrJ8NsmIfaKCtZ5d6NpZEzblws4vTJHXFoW898y1xkbDc6UDZ0iEDsr3vKMjDeJ/jCbbNbT6U9
74pxHO8hrhzG7CJeYzZH2VDGTSjf3HWjLul04j0os/oLG1L5Gs8FXm78Lig2FHzaYQ8+VPn1McbG
W68AEsdvZtopsMSGOBFUtr78FNyNq0q2duVNr/2AqWllUW+4CaUenwNyISsjZzLBXZX5pgkFSwjJ
8jQu+FtbwjOV0ugOY0Z7GHKtc8fAYW9dMlibBd23MeAok8nAWgKajWlgwOISGzkWw2iq3SfU7Rvp
rRHHOdltP8KdXTAfWzWlaf/O+L0ekkGT/AFvy1SudoD4iV6kfA5VYMACpzLIdwwDbAjC3s8U6r3b
ue6XYVUjb7N+alpyMKiZmpmPXCrQWOW0whviJ2XMqtIVM/uUqxGOedD4dahAhTfdUy6jRDJxyEZY
+GmeK/p73cxkBOsCg2YT8n2I1O5vIcVATByza9TQtGdOoXnHG0q/RWiAnJlKwqRjYjzLjgbmxMor
OpeYWGZzBGyCkM6O+THzjM4jwEYLwJpR/4umNmHr2BKwkMN9R7Sg+o0YQh8o4GaPhmFsy75nYamx
s/jMIzTWM+yD/uPkp4fC0Wdhem9t0cL40/hxbTGrfWJCIAC1yCcXg03QLhgb7t/clpsy3QwLPj1f
7t25xB7RuCOQHrc+atoGeE1pQk3EpXO6YI/Sbu2xuz1wxc+fY27vmyGHHZkH0+voqRoTINUqvL0b
J0jlYZB2frLVstwQwSaqVCLlupBbV8qX/3mSbpa+XERyC7NP7WOxT9Vw9khD0AqAiaz2kpDxNbRN
1xa/dHnKC0hrikzoEQKpbF1dbQb7qhbiBX2U91OI3ezgHCzJqJ7IJs23OO4+DTt+LwyyFop0CTo9
iwLqj/FED+64ywWyQob0tcph4TN0tUEw2x0FryHhENtltxvqaN6EurYpOSI1RDgmgboe/hmSIgrH
M7wLrz81AxE4Ri/xPxQSM0MWalOQR9RVA/cllsjfUDrzexIwP+JbxMU2hd0lYwaCKFL8N1bqORDO
vasSE5kpz0iuJ8bZDUNkDrs1cG77MZ4frzpPdvs1WK7ERwTTnA+2AwQcfWc1wfsmbH+iOq02Ohip
L2Wm9tTJurw4yl8IE6I4R47UBzM1oY+6GFJSw2oZiDgwrwzG3/2cdvuuroWL2uma56E1852yc3p+
3WLaVcZUv2jymFuNSrEuCq6RVQc1N8HSFzsTHCO/JUtfYdEwupw2pXHIzyJrj/SGNAn+o9i52LYH
uiESwr5VfWdBgCmRCmXKAZiEZvcZWE17cwtZLs0Z/rZ2oGEUYdkzNw+zg1lK70MYLmkauzEfy8zQ
J3y3xWFMdXssIAoR7xvUOudIi5sB31oXu/5jE+UKOGPp3ZPE6F48U+THgALTPdORcOvUUlH9mUWv
HCC7PbsxRxVc8yZOhbZrPyYHpFyKaxKWSEAn76jxKAhd7oPSYqpLZOfQ1fGy8dQYIZCyty2tY4HM
aPudm99CR8aukcBLphCJ0rD5uMflpEquWz0lzbhIWTxpXILzy1SJEfsNyUybouJN0YQfbQ1JKHVJ
fPEjiCPqCNiIgmBUls/EE+PypfBDtY2n+a2X5VOSGRXAHDcARKCpC2Q+RtLDRgroi2nLHNHdFAPN
VFWLFJgTYJ08PKVTVm+U0Qa4O4HBw7N8npT71Q+YuaYl3uETMgT009/6UR0nv/sxY6XXraMem4qL
yKCqDbDf9K1pDf8WeESAwnbAAKq0ZkGDmtoiWu8N01rwoBhIePKZlZq6/s56bD3Q15GSrCTdhewd
wJMI4hF06nbZEBvbVulol3NvXjBBMQiWoL7o2S7vsnenh5bSABdfDRd+YqoGrJbREQ4tk3b1kKrQ
v2c0WnA6DJXzjyoTzhSSuhZCEHi1/0jWNj/skTAFFR6fXdhTOUMG23Jf1BDj9wrIjRnbHuhNCxN3
mhF3DD97wQ4aMSnV5IWokiXECT606l5n6sD2DlGkQxCMLyKcHXjPc3G3bZ3CiqHbZ182xv8TJc6B
nWTYyqoKz1zXXJAlRnA1bSxlsZ+6m7TrH2sSf+uK0cAJL0p6CMZ+ZgPp6S2MyckGyM0rqzXLNy0a
UnOG1/Ht4xaQBt8YhS/oOhg6HzMZBNvchP7rFVDjjQQZ1m05IYSlQQbG5e31bcmczmC8H9uwU62g
sbaVJcybMTDFpgIiPqhkgPvGbuH80gzTvbWt81coxdPaxd15NJJF70CkVr7uNzr17HXNJ7pzjIBm
3zynXQ4yBIJQ1OZ7O/SqR6JIZIJbjLAcrhMCU3VE1NWJjhU1BBuzYAPkT32PoyhjliG7s4C6SkCr
umLfCFaGisyTLVNQW67l7QKLXVebLbW2CXqU73svo+gvQjndb2540WM+SfWqdQ7k0tAWXJWMWlmc
gRG2LZg5ZKzpDo7HMNqGSHjwn1jv91XPWkjISu6RaiOQkPKBxjq5yxoqMAxuuNeo0hYUl9Y5i4YA
WJz6QDuC7NYLh3Q6LTs44MJ1X8UvWHTvpOiYeoImoCkji/mqDJMCwkbNl7Cy9Uq4zW88Vn+2X4UX
quSvE9T/O67Jac1BN9t6kMABcnSHMNUPQUjwWDCb3ZpaYHWa0pgB1qy2tvAnKkFNgr4WRqoMfW7D
+L8+ZCPoeos54GaGn3yjoM9YRGsrh/FktqfITbgadPZpbINXxhIQRtLEw+xDUSGfyw0/+7ctUBuS
1kyPcZg+V6kt37lM4O5f6DWNCKtjm/fWSjOA5bjo7wwNizqgVYr1wAu2c6O+QenTpu2I7cgo5R1F
KNoLT+s9kStSdB5SuyLUW3pLoq0p9KcvHINOcsM5p5H3V1h1smNlvtAt/JPmnnXw5w4+JPiev8oN
fnlMuZOKK8UE0d4aqHWXTfZVB4jnXG5M4ltzt8+iZDjwuVR7B/mRfji3OPCwDug/zHDBWam15/vM
SDVLKa6gaePQn7DJJYwJPcHMFsC1XafewS+q9sYQtJuRtuw3J+5ovOpxgg+mMsh1a/M5aQQZBvYx
DMg6L55qv3/KioCXgOWZgEVxqF0QLIaVfbVt8g9wZUYKj8WF4YzelIVLGxPVOq995eIW6OvyFE+N
ONdh41L2Bg8rk1DvwX/8epHr7qsYFZU6nuY0TnW3yRHIl7tRu6k17pie1uCLSz5wX4a8lsnCl+3G
SN0TZy45nTtfFY6Ao50SB2gywLWDmXMeNMXeknl2NlRsAtiC7B5OxMEK9U49K2mbMSOxMxXW2aVW
azMFyjuXQ8QUL6yp9/axzybV0EN2ybey5WUzJWo1x1Kg2pW8SOR4Qt/eoQjbZ0cGPU7N7FNOJByG
vqo2BLaeQz8QG1VwbZ2y7C1TGm6zV32PovxqfAfuDYQV120ALWQorO5Cs0l+IE50axVBpu1HarHc
VPwOfvxnG0D9mOw9xnUAnwv++rNRo4fODdE4kF3hPoUFDcUdqF4/NxTaUFpCz8H4wTnwBcDVpxg6
tY/xuzLsg0qSoLgwEWBMESPUoTWIZicAIh4dfM0rmnXR+X3E/s7zz6lcfPBMrw9lgK3PnCsMgFkb
PJRNQiYrgvli1nW40zqGAg2lwSi4xuTOzY5sJFc7xjKrnfcUz78tcPYCHMJWkZOOH6lvI9v7heqP
GxI9ZMgVrO7Gg6Comz0oiodqHL7JUQEYgQxN7yJTqqJsf+rO5SNljoP5uT/mabZ1bf/VK2pxClzB
39UjW7YCp72kCVAEiyHsiqwuDo1YjPja9zbBzLdZjNlbhO74qaawYjaLod8jXreeO/8pbG2fy1Rm
/6Sz8+zT6PTC6UK90+Hj7USPKD9RKbTFuaJZM2ncHrzgmqhcb8Cx0PYQijfmQuQP7crfcC3Al6Ez
/2WWzntIyGMlQgrHrQEzTVqn+TluuaXWfs0TxwzmYjrYLxOTFdN2uuIi0uGRfgkODOhKkhUaf6XC
rQjrZK7a38Jv66NiYLLz0wZInjS5XWvjH3aKhe4LCwItEqdNCmct4HkmHElMOTDp4+2wCvXufIlV
iO0ngdsl3deOQm7D1sODYyJVBGZM067dvUJbeleJA/rD58/khj3vZj8YL7Jd4LcQD3ZpMbUr6ji+
e7t4itwUMFHJkaAWcjjkhiJOV+PytmeIunRE1LF38lzkUiz7yW4ug28qoJlQcjDgroEBrhwZcRsc
ldd1zXmfiy8fQznkL5xakTBisnbp2JwoY4lPuovfAdn+VxowcixTPNPmYz5z7iCoTxMCyH+oNRbW
ZKfV07Mv5H85JyrqR9jbpsBeapXr/rMakXXDLkaFTSiMon3L5nGXBKgbmfwrU/IjhD8wwyQG6laa
G1tWZKb3bmvelSTxMhpGVbNPN8OmUJwi8ItkT7UAExnOvQPZsQFSZD6lDTo26IztMPTvTRkdnNB9
5iJDRfeUOecxJQjXt0W68YigPMqs/nUnDC+eXcq1YfgM+p0fXXKkFyYNG5pBhpuqV7MNbbDeLvGc
jPt85nsescEqXKcFMJq5uATkL3D05U/TUhdUGNWAa6vqGcyhcNWeOmdlc2xkFu+QI3ZFr40to8F8
Byx5XEUt0Dh7aRdVWXSy4wL8YVxD5EoRFTBfvE9d8Q1gZZt7XvDketW/ZpwxOIVoMyflJTQ7xojQ
k4/Z4n8cnddy67gWRL+IVQTBhFflYEu25XheWI4Ec45fP4vzOjVzr22JIHbv7tXVGOdHuwQEMFfd
fChVCEBMjXn9wJDPLrONMxokzOFrULq5F/SAY0a268/aRknnRM//zTVabxoCI2YSwtqj4r8eSxFs
G5BSaVq0G5+WHR6zvDnE5Gt2VHhyL8gKdWZA7w92XddHAamLkjksw3ku3k1uOPQe5n9dVGg4Nfgc
M1OL19GegveItdR6ygiCtLJOD4PVyAsjOj2HGc0RpcbNl4WRAZfPM9iZNuZjHFsYR80u/JCs9URY
PUtvQYrXlP/pGtrraEw1YDeGrBEp9wB+hObruom3SPfOptLWRcvuXcb5LUXnWltYus9DFZKBi0f/
MJIG2iYRHLzIjr1zy8+2GS0lqPd1AARz6gC2+DXQJjasHPODotP+XPpsoXPNuy7pgo+uo0hGRibO
74TO8yylQYbPQfg1lYUmy8eMPPqKgh772tNNAtGmFgcrbj+LOXFOEU4wgh7OxW6aHHnGLF7Yo50F
+0yuc218k5E/XhLBBVq3Sh8ybRfYfcgfC4tdZGsruYvGhqBXLK8yj4ZzODX+fvQmTW2L98kDDOsx
QL1syQX1gbxanj6gwH/K0X/CpP3kWeFPbRDcq2YrR44F/GPOFLYtg3/aEoOwsuBr7GiL0UklrgO0
tKPpjU8M0N/Mq+NGTjGefUdu6VUxjgLz1FbP7cFU+hJpjh206fjOcJPfma/MzrQKWOF51p0w5uDJ
Sxpy7EhOeKHxpg6gxjW80rfOteRVGxG1X8xxbRi3m9BO1TVm/c35IJKnZnHJITdikRHk0kMu7ZXV
t9QqhaCfeige9xQa8lLV0G6rmm08mQ6aDuIX4ZiPdmg/JFj8t7BHnFUxBMfRgnTrQ9kCssI+NHSl
cWAjSEGz39xZlf08x8Nb4HNQNcMcHXHYYTsEuM0bd9yXyuY7E0huUBW3jqwtt6PKb3TPUwOCgXjZ
u6JsWbyfhuWaXKbel18EHmtyfaJxb+kHI2rbhXj2Tda3ZdXSxYtlRAXi2W6Ds5uMp6Jk/d+mVBAg
jKWrJsDIMYTk/wUVUMrzKQmMfO9k+H67tobqihlLoE1Me9aZdwMCFi2KxL6bob1JldjbAVjCOnei
996sb25STHdepaDHeM2PVRjkJBbDKjpnvM9nJLm2bP+Kng3TZFqgCVgdI85CkC7wb6/bSdG/E+jx
OrjDvhmj6a4Ip8d4kh8YBFE/AzwGngssMMk7Ht0YTngIKBzZtmVl7zw5bvESe+aTLjBUc9jBgOy8
G98Y7BVeWV6ZhRkxuKih7+IGARNrEtoc+GeADTai8bnG1d4/qKl3BuL6Oimn7dhXDKhlOawDo5CH
Tk5Hk9zsKnJaNEWswuekJBQ8jlgxcSAtC0MW+qHJ4FjL94olJ79m8Sagmiz4kWg9VYZ3SGqO5xzK
wIo5nuIdVOoVO7dFAbSPY2K/JG0NtS7jylVb8IIiYEoblaK2uouZIS0/CkgGiLUWc0PUPELlRiYg
TKb4QrK2mAlIk5Pfp4shyIvlt+0ILDN9DUzCdN67Ov8W5LXXqc0x48twX3bVEzuNd1fOeKfn1FzH
Tn6GT08uaJg2bYrVcM49CzA7xqKAOLh0x4RSHLQhVxn3o918Fam6sBvBUSvqu3oecBcm47Xw2+zi
FpSAUuLBJo21NYWP/4Yg+ygCcS0FaBk5+xzCSXYyAiCiJD6sLSt+hKuWfCcBGGDlc8f3yPd/R6u+
hEnEPwnBPfUafGkvx30W2jkpkurgcDWhVINWDaf+ll7yHLPuocNd/PatRNsUX2xWST3ODq/BDtxY
UDNrSDN8LU0bN55Bj1Jm1awc5uEVTNk9ldYfjU8+qhrZHi7WqH4K3UPtli8zdCJEQG4CmaYX2aYg
xKUB0dVtte0m/0AzBrxdiyOxidSWxOVDrTGvA3k/lVo8z5VR3SNNQxGktUzwjeTBPPue+S/vyDhm
4XCNiDM47gRKGHMbUUk4q9BzsAF5bDjwWYx1lzIeAonmcS72WtDGg+FBUFfAPa00h2tp6I9oqF9r
N4QIGeEJiMfur0y7N9cTNz+cn4GgvZJ0viNvkG2Ayt2MGVNs76MlzsXkHDLhs7kIInk0nO5SR+6+
tvSn6nKeQ69qj1K3VE0J6zlc/FcYO9GG6ugPkZLODcPBUsOt/NfkfORhy9gruH7IRcMOCWKY3b1u
mu+yjt44Zz8Hi4v6XGRI0yDTE8pfbFTfQ6RhpXPUEz7hAepi/p8FbkDyXXQg9+Yb01Kwiau0ozqk
pzY89YpLHIUGnhfaLzV75GOI/HyqyDdtiH/RN52w0fDqdsKELS7IZfe13X2aU3TDAUt5ROdtE9ed
t1kdiq0iDbTGiLv1fe/ox3b0UNime5Jwn/bkccDsK7aOOW5g6i0TtWdX0GA47xhirOkNgPGf6GAU
ieI4NaGxn0G2H4gbuWsxa1QkpEi7X8542KGnIPaIChduxxLV+TH7BinEcV9qDPOM0228cX31r0S5
uva58ZLjv9kkg/jpSI9j9UlvHa7hq5L4H+wM4OM82e+tRqjBHzu9tTp+BROGAphkLmx8+H+SNEIZ
xOcA5+OG3xb7oCZ2wj6YcyvxUdf1qJpVWjjFb4jHiDYaFn2zvo/FZJ+Fn99X6Pd8Z9tT6Q7y6LNK
ZlqjhG1o8Wp43di92lF2mDJYTFEgT4MnqdpaWgaXj9AahbfuWxMCiG627DJpRwSL607ezW6rLyoB
qR3TdfkwlxXaSksRJsYXVs2mvDOtcRf1tDiNDpVnA1HoldFo2ByD496Vftd8cJE6qDYuv5u0q+md
1+NjLzwcfnYh36y5o/BKevMpwvm+x1asPjgz8QU29ZDfZmGke1gE7LfqCg9QRKtA3hLsc2Mb0HsG
MTPEz7KDigKQv6yrZ3Q0muiwJKLOZTb+epfPrKzltEulT/27aP23BBDCPYx1j+ZezAiGRQOMpZrv
seyQ8ZLYKv65o7C2ySi+h8ysN1VikfktaUFNR9d+cXWQHNVgl791gr2V7odn2iTNU41EsmJ4nn/R
DzBcjCxuShYBkCIcbPx1qt0PJ7O8O677gG/5O42bYALK6VTlNz3Fi+0SUiUDIhTPgpLAwSbuq6fp
OUyL5OyxRbgzHOk/4u8G+moUhOAKU0QYf8LkU4xsJXQhQeRXIC8yq1NXW/NlX1nOiDDGKh2F0NMm
rryu6X7d1CJ/EfR1MZyYBLmtyv4n7qR3y2PGsX4YXWw/NAsXXTTj+CIzFcOFQ2diJ9QR2UJtpiuW
L6YAhYZRzI25BY8Q2+pFyA1lYmHMxRwiopIGibLmWfcWS7idWZQrp9MjHYXhP14gHm5bFmA5bZCJ
pJrGY7+7M2np0wXrMNsMayBUOdFH29iwSoX0HdXIbcajZNX/YC1dt703UaVZlgc/85bcnKEhVmSd
c19PJv7GcOlyN8WfbDBf5LbjYwWadr5TX7GkWCs1G8ztA9mAVVYyDTAqziQ6O9HtahoVN4wz/tIi
mQFXJSCxKzTYKtVEDO4KNw137ynW1yY3GE51NG/tMB1XvL8L/ryIfQoKGcElkupkanirPxuQIkOZ
kZBGbTonITsFzhcDhFierCY5sX7P1Evoqe5zmnJuKxG3vVkvO+EqOk3l/NoS6yd2fMx9hV4fKnTB
uf7IqVnFbV3dF372VoeufwyUVh9dKJhzbIICD7TR4rFD8+UIFjr6kQ2xRpm0ATvvOjlCEWRqgPJD
r6JTGCRG5A+4SgydjoVpdUhXQ0MpX6OD78bp2qcRrzBdRVT0rkUzZgcTrlj3mYLEhAo7FTCjvSob
in2uJEDBDr/Yra0nzeWkekjAwHGzbbNN2XECQ/cgqjnTCTBkY7ztW9of8yZR+AfTe9W61gZ0yb7W
IQxWTS6YTT8dN6F1KXwXdG8NL95uYYjKwrk3IxueYmYg90fX1Gb+GEpIj7UlXyxtYsfWiTZ47dJj
gvkOHJvF+o6rb8M6urZIA2LXGjteJmnzlkUtU26DNAl+oKyZMTpN2hO4XsOnBPHfaViUtC5kXtut
amKfTfIFheMOGCkysGuKJzY60/NYBx12RverN9UbARtMkIqxiQVkt5AfBgKUbMRttikAe013A3Wh
Rm623+1yOOY57rXKr26VhU7Z8UnwQGbNQfQwGIl5D+SkiepWEs/JbGN3sweWhyF/a0A3irReyvAM
00B5SxgJmrnT0vvONqUhpoY+oA8h3xPD1GQ/1dRsQsQHhCJgAj4+w21XVgADiS7Bow/KXdelz3XU
XgHQTHTmEnMNmJ0pk+AlSiDqsQ+4ZfiLaDOVKS7SYeAKYeMfagy2CZxcJewvEqvxMZzFNTV6og34
vpqUKFzSFF+FqKnx8bynnHMWPPA5T106muOBb5ldNEt90bKUir86puO1X5a/bPXERlu8VGvaE7Q1
9ddhSD+TNP3DyLTthMvtCes3ZtKom612DeU4x6NlSkpuy7kiZIa2OX9aUR0rwLDWDDmhdJgHxoSo
FDND5d8SRmN7q+IMV6JqsO5ucbxNN8griLiVzOx7FBOKjThhyzc37iiA8u1W4YzCJ948zGZWg5FJ
zeEd211D2BfYZIxbKR4wC+Z8wWMlKRzIKGSDs2CnE7s1fGfrvuLgqoS+mbrzHoQT/YxSvpRj+8AQ
4/DitR3sOryirRL3eqlSmLH+Txux7ug9O/0kcICzp01fZe4P69IQ2dmc7OWGhgk2XAZFu2FZkSK7
rGf42BencsZXxUXoCBAAJ1fLdI16iZCUB8ZXbvakBCRZuv1okQ0jvFwAZ2OVeSSkEVJWRLUzCtRo
0OY+UFXCRshjb0t9VX11a3aO5GrjTQfVcEVEgGbFCOcp3sroHdBw+ikt6rfxVppEdHF5+LgPVlmM
wS9SuDccj3xzLMv0yUpzyApFZf9jH5bQ6tbxiweU7cnABmjmFBz8KDYMYUaZwj8NrWDlsNbfcV+L
gVdnxb3kL/DDbVD8enXj7WmJnne0IoW/iXSn7yFQ4YMYcWukDpXC7MWdvV/55HeQRmjyZmHF0za4
aiuTML2PcAN+tIRYHhF1qpsziHZt64wtr1d4OVUm2OWGnWC+fvGtma5CRMd651MCD3hYu/VjnpXN
86RVfvVZBOKHGIhDOW2RPAUcMW98gvXVlNHyDmoQFKrEcHaltnA0FWZG20Pg8cIpY24WVTuDiu9S
YV1nt8WbVlLza60yC7DC3M5VvxEL2TOzlHUCd0G/8DgD4M8cg71RDaVbJ81pJmSw6jqDoyj1NXY1
2I1Oj+Gp7AabUb4Ozz5/RLhzTK/BoMKdAz921ebRR9GXsFkWGHuYLXz1ZZByuzFd6wRmUd6Z3tmr
YLtFA4JyHBXdXgr/XhC+QU5Ezp9FzISRy5ehpPA0Zhkn077Dc4wA1NU9GSmJXzxCHy1dTSeBRkiM
e4b8NB7Vyh855DyDawCgwQVtjtti0OWxcgFgyIXYlwl7oDwGm3f9/yjppv6ficd/4xThIyB9CvTC
5A06BY1vMS1PUVRwSTYWeiPL0ohUycxDwKpbZ2vI7VBip6Kh3yAq0Ybbxy6fFGaGgZ2cx0aTfnac
40FJqbo309CtIls90+GW/8uXxVW+VHN4Y/I15dOz37A/7PLXOBtS0iwtfx7HWGKW9XduIgOgyYTk
YLlfZ9oAJWzwcHhe+sAx/l67zSmeifn6k0YubnpM7FZ2c/38dc5KUuZR2G7xUg53KgUQ7HU8lMJp
96LVxlolWD8Zv/SLZXWvQ0jNKGrDehTijdt6x8tRJOEpLQg7sKBMsqMwAjbmHYP1ngE9vSh/IXE1
6BVxW/i7LrEAA6d9fQeiYVx3Buc2D2b5L8NyT2ksh8NgZT92EcKTnYbHgCgdftbuMwiQlrLZVg/A
KaNH+oSrTT/Gz3EOR4z1EtTCJao7MOMctD0Ee7PiV/ejxZdfjMjhrtfvQ5gPa635WYXBHogxhN14
IVimTtYDRpnbrFpKauq53tObrFa9bH+L3PjJHRg2rgefM4z4rnEH4pqVBufAn2i/6k6Zxz3ey6DA
xIP1iWsCoTfN/lURccHanKx1Gcxvw+hglaueWexAILHDvx7pGwh6Rlf60FsXJ26RzMD6bv3KOBad
a+wsw3j2A/yzg8/ucpQLXtmyou2sykvoOQvkOaHDwqKHoecQbPGnOhZ04lH3Py4VlEAWyXS6iqxm
1DA5moP1ErC7Yrs3vAZj9kwtlMPnxmLYScq/bG7uqwDdy/fTR6wgNUMn3Zt05+77ZqJ7bWTOsrHT
0Rc20B+EM7XzxKewVXWY8I2T3NbfuSgAuAvhgm/LX8EF1nvhNwMxKzzig6K5rwoJ9pcBohVvC6Zq
j4Z4D1kKTzNp06IW/1ovYmoa7ykM+EsCiWsft9sJGyTM4gA8h3CMi2MX1zYm5Z/7Lng8iYi+AJpt
UvyJT2OfMQXwRlmyY+ixFIzN6egWSXisvfAv7XpgakUHNxT852Nh9GC9Aztm6B+GQ1tBtcpmZCwd
pfG5T6f4EHXowoBIgWkEZQftA87kujU9PgKRqwPB/ZMKg3EFkNjiIK59nF/Zu1O1VCRUlbVn3SfQ
64m6ZvXDHDr5xWu977nmGch6ufAKFDJw9ecnzFN4dd+joHrQjWXeTTpzuUNV3H3sEp/0ynB7vIZ1
V//jdkR43LWcH9IK3r8QqCQBdJbrxVANW3wi04mGeOygzMfUyibqgSkTdZ1plWyikCyxhHdKUF93
eVWYmylfSlNisg7RYqHVjXorp3CxVqLoEt4OL27EAFQTaCBi5L7h90subVT2D/HQpXeDHd18jw8j
xVZz9M3qox/yjpWrh2oX6HQ9RCq95q6ssG1TKU/c2vysNA01lmu5j5E3fhh5j/+jYhdVtYeOU4bt
LD8xDDhaO3iUQ+npTVuYCGuOGpjRe6RabsTzPgl5yaTtQOd9qd0HNWgyRbTEHkzDsF5dyr4PLj6B
VRaVP8OwMGZzxzv2KvsuqIJYQwN+LIn4J7X6cthObblucU5nEvU4mbDLpP7atetfbJa4Pu0abnef
VndZgk1ajcDJENbqYilTWuaaceqtNT4TjdI645mpQNgBbzKWsPK8cUoOVjFlr5YcDij6IeCTPnvU
huV+MFMXm76qp4NFNvXRHpu/tsSiq6qq2tcyZJGoSx9kIC0EHRdWMyFKZSS2XnND/WI8aVbO6P5M
FYXhEd+8bSSN99qLoqMr3U+bPSZQAH8+enx3tyPmic3oqk+6qr7bMKJvxUOt9HBDobKVr24dy7vM
8Yet0y3364YsaB3K4SRbP/pH+m5rhS32ezXXm6Euh32QTl+aHRRhs7A6qib3rmwcztBLaXvyjGDf
BUhXjasFXvPJO6eJYaxsyZAvh/DL7xzMvM7wjkX80al871DxcO35xDyAX7k4BaHGCoR5HBfpV9/7
XyjQ7Eom+ntU0xYXTzjsiAz/XSF0XVm9t8fIqCCAdTr41bYeLq7X4F0ZhnbD7dpdU7Ldc/3pNVyB
ge6bjB1GRLhhN0z+nWwFj7hL50KEg4w51chdsnk0jPSbiB8RfDqSSZlbZJUtW4DDnE8AQQ+SPlaC
+WdpjY+54bwpVbjJ0VCuWEqwB9k98CW4qkntYzxJFMLBSpr0zc4W5rGxTykttA39bBbyKhK32ITU
yA0RNHRhceZ0hXHVvLdX2QiEGKb9OMxPSIrI+dg2dfRqUafi5gUvNpvcg4971QGTvwQNYJE3Gg1h
iuAIuAAaAsU2pMn6p4VgUcJTBzEWokEL9ZTM+p8/Wye5oI5nZISKBz9tKbDNxY+f8CjCMFgXKVRs
6LrubG7DuH9wyuifSEha6fqZKx1bsXx8oZbqMGYs4jCFcQwX25lCWAksFvevfXIcc5sU+l117ef/
7BlccuTP+o7SxiAEYsqLjblTf3aT22Do8IhhwqdzlHnp2VVB1fDpupTmxU+LuxnL+ga/NdojTrz1
Yon9zseAgUP3Z8dlzRnygl1hFMFqyJ1l3/QlAeUcw+A/ZEg6sZsJcq0TP1AXfm2pfe4B4SMImKuy
bMe91w8YISS73nd2wX+1mxyyiPvcPHcfBLD3RStPpUo+8rp/tvLskLC08ODPAQkKXy1isolgqM0y
75iZwXHo/VerzEAlm8CA+iGFh5HE49bFs3vg9cslggvASpiT8SCK4BFj+3V2uu+JAroD0baYzrKR
M7x7bkxP8rmSZwRh/+DUmVg5knUSxOQ/yM7QBImC7e3GNlcOYPM1m6c9PhexmZyo2pJUjndDVD6R
iONfir68JHuhoSvY4aDiF5y50ZYPYUE4gyYp6PsJSbAiJkI30SG+oSyHxoB2cr9D0DlvnNBnjFtX
7JkaMKz7DyXSvPMhIWdy/HFR6u20LMmmUdLkodCZKIN+7x3m1PqI+vnd6SGh9DhDDM/4dTMf8dIt
/8wyDLYIqXBgO/4mhpjgE0f1Y1eHf3UcPneZx5pcvZlUAK8XtpwMljcIT9rKpvI5HnBlKKxmG2my
x0TII9M/k+Qz8m9CEdlm6hmLEzHcspjlMn/BG3g0gyfE3Jv0UtcTMwg3gtcwrEnl1Z9hRLCbQDQ/
e4B1dOAWvDZ1czbt7rtsPXdF8vHP6IgIOFX8PEa8me1usXdGUMCm7s0RU7JznBHOJ2PnBqo4HhRC
VxpliChCfI/hPYd6w5WWKuPHYhqJI2RYToRtsbYalh8nsW/EaQFkN7suXS7OTtHsowhBNShtZzux
ZnoiWwvnQqXvJuHF0C9QasS8Npz6rRD2RdjOznHrkrBYfyUGex81zFwwnunmc9hgVpw6sbDJawY5
5RoT8Y6i9Y5eV21V2zP3mPDP2gsWjZskV0rW411bzjY1/JNwLC6s1YCmzCGnvcUuV45sDS3zyr7z
Ms3GU9flW4vrGPl0fr7xxQjgjPQBLzNO439kDPone2LJiFGYvU2n+OU7Y+sZLABFa4E6FCkJ27w+
SVFepgGh1B7PlQR+MuQvJPlubpdtEsMugbjWeFghc1hzcKAzsNuETtKcGxE/BYWFxa8aec9zFxbd
fOeXuVwPSX3H6wwfY0GsbdCXjvuA4UGc8RYKVBzOn1UNQ8w3gt3QADjIkvIhMqOnWlmP7AIRqrE4
Zej99qCfaFrYeng3V1bX34LY/846yQeU/FC7+BM17UcGXKHR8oGs0bVRvDwUiHpH0XlrkCOrKW+r
+V3lhCrLlRlHQr72RUI/hTqbsC34jl4cjVE7TeMLSePFOMjKZUrNe5/Jdk+H9WaAf771yLg1s391
qbWk5WurA+M2x8Lfa7fhK198l53friqFOWo22VNb01lq+5zlpOgjBpEgGvZpFv+5M0DCTt24qL25
rvdiutMvSZUd5dvWGgfIvJ5HEIVmULzLosXNVtffynaaz9mLuMaBWuSXCfdpJeRBwi7fVJKtR1uG
+oKYKo9y6F/Bwu36FE9HI3hULTO8SuZy3msV3PI4e+4R2Z2KMEM/6CWN5d7RAxluOra/QFrUOZTN
k2ekrMxldKzRg9elp2iQ196F3w0wZFF/WyENAPH4601s9UD+1tuq8X5NcicklZ5ih//YHt+cEfw6
bqQDTpR90Zt7imO/TMMhNJF+82zcjSNtwxOfXYYQuZaFeuxMnRySVm/rSu4NAlZEmV5mN3itqvor
CpVPaWDy0nbqztPizR0IIVrKU7wprD9ratkrmDUMt6rcWqJ/mebkC+LhNSCtsHTaIOpJ7wwk5CGt
poHba/waMcTglIkuKbGDKUQXya3ujYeP3gZ/uNRmwfw26QfdOrSkcPLSofIvRjbB3K+PSTFeKrp7
/bxDMzP7J9NlfxMk3T8BSnvNOPBvlM6fpyD3KhjK54DYnGPiA0zn8tSZGVVdfJ9WlR2/zS1N1lwR
t9r0/RWssQHpqcDwRa1AyEWxAdrenAwX21ybE4GO3BCBQrMMGS92a7AWi9QHH3y2MvE+R5jfPb98
6Lk2YOIYqQPGOuHBUfAtA96aW76DKKBLj1hTXhq8FrR1H/f8bRE4KX0AGAa04xHU/1pGEcBQCypu
fgrr8TOQNCk6rvkwdcNZW/Jh7Fh46PYA9PxnkUFpBWtxmjjFZTDibdb0Ry4xGyHSr5CbLx94bpAI
xxmiLOozQGNwmaVVCm0hPPbmSH1J3dzCUUC+H3BNdNVdPKnvpIi4IUlCt+o9kiyn5XTzfMrvrEEd
Qj/e8+0Yr6My44NbS2MdNlGwBrD5NY+Lr8+Oql3Gh7EDv+OsFDL6WqRZhs8Xatnktbsq6XBFcfkd
Zix4cX5vFv5bIKpdA0OCEYSLL1PoBtz2Rnb8Uatg3tg4lbcYNnZhm79WafGSGSJaJyp/8U2kWafQ
J6GgG1XxG3YnLFShAzMBsSup5t0UFNByqD2xp3xHOLnclnDsQOhcMIp+Nk6xHieqRf3JuJMlD17c
9xfAdOg9nsffLsLeLIgbqLSj8wEaPyCMa4C43PYYkdOqPAMKTteB78hzlYVne3RQINN5Tzr4s2ix
QuC7ov7BT39ClWz7Ub5ZmdiwTQ3WAway1UQjFOneLt55tXghs4+7KefzbP27RNiHErgQrvn4ZFe5
vg8VzWg8hXCAsw6IBv+54QE+QVWFhjXvvEJtPEC9XsQv0GUsRNKsexvCdBtMKe8wl874wuecSp3m
kVOYXoulfLshRrEZenmW0HRWrhRggyqfUXLBSxPqSIufeIRG7jcfSaSPBOPO0ukBmfuUKrWYevFB
UV6lTDcBm4qTLaIOe3JYO66kP3FoJp+Dnl/01BEr4RK0ipe+g0BY58AQJEj9Z3prj3Pj6eMEGLod
g/cZYwzg6S7Y4Z/A3tpSCYHMvEmi7OQ34i9peJXnwbHNjbe0qCQthVhokwUd08U+Pya46rF3r65i
yoaHrNzqCYDNURnuO97cMzvZRw8nxDrv5xfReBP8qfhZQPfIudES3Tyh8OEQEB6brrzYjHhdZK49
4K79M8glksyTcS+EOtqtU21E2yOD62PMTj+bqJTQiiEsSh1c5ZV/xvF0sUvxqyzrahfFVzuT2A4I
FWZZY68Hwz3wIruzS2aabHieg0Ac5v8v9sCb5rL7xKNA06U/YV/lX4WUS06evtfqUsml+wUrK0KS
uaFf4rFKcxL02W/AgDTECDMNuc88jG+9734As8H92odPQ6zPg+Zeprr6xW/aHarnU4SXb1u37Mbw
vP7wjWHXCyDWlfIk8vTFFDFLBo97pBXXABDpf526yNz7cwlPGm+MITEJsfnOV9SpHeY+vfNKupwV
iqPH7NmjAzM1BE8zoHYaXHgjtHxh+Dse5tj/xW/6WsrkLjCcU8PKgssdPiCrZCCEFIghoo1eyx73
8zRQ2wvCA6W6JiyD4ZstlEIYFOJAjfm3TEM2qQmLwoErKdZRmyDmhn0i9JT8TgnxmPnTV+iUF1oV
fks2d8yr0SbC5m2BXxeBc4+zCbt3nv3AlChXE/kyN7dusV/RwNwpCk4WUzQArnaA2col7zz2xZ2I
nTtBCcScMx46MXbWqDqWMT3AU93fuGY/Dr44VKX3GNoZbDhuEAkAhyHGnJrwv1qEI3WlPpUYdaS/
auUdE0s/OUl/8qCR7Wl1Yzqc489QFPwIkTzjZTyaNgnUOnSq9QhJeT0CukrUVH7XimFOC+RtxIoz
5p7+XguaX1K3/xIVG9hwARRWWSn3qk4wzdbdmR3J79jnb1CvyFgUvc9NRZ9k43ogjewL0HJ/bUfT
n5c2wTnz7L2dNM+E/EHKJ5QrIKQbJ1axeo1aSSmewVWpncaTE9F+qdXZRsducwu1l+aCCEbgypjH
51a0V0RwTpsmPthGAaDTaP9MPExtkOzgeRyQJV6Bh9er2MCdx/zyERXmxVpA/mJZtcTa285S/muw
n3aayC62wdBpHgyjfWExdy1d467zlp4BShfrrvmC0vpbtTb2JbunrJosPsCWA9+DaW0a6mb6wbij
vpmXa2RfAnaxIq3/hIkbV9E5vhrK6qrMyVxZ9KlFilE3j9P7Ll4w68Dzs+g0NPlX7/j+2jJLdSRS
UmOJ0rzynDWf9iuWlN3Q2b+dn6U7tyuCHdzWxzRza6y55OdCgobM/WjiEaz2NdFR+o2DFmpfxeHr
lU+9rl9wDkJyGMKCfpLCwZyK/sJ+YTPYDl9dTgDqDOY9Qm+Obw5uscTzvhtTsQ8yBa2WWm6Z5SeP
YL0SBmkCyo1YV2w4Qdej2/50iZtsW5ZHO5bG8JVgue0rM8Cx44Hbh+LOmxowUPm/ILa8k+xrV+pb
EeSXhjrmVsq9nM0dZQn1JlEjaAXz25Kc5HowfxLBBsXrFSDHrt4zml6bBTZueEd6L2dWJ2SHhzjc
ew32ES2i7Wi1cAlIXW5NvJJrMJ/Duo9I02RzEO4Gh5CJxXNWhpQxTnV8QOd/iZqEjskx3vWmtUOA
eS+UczbDdNNMw+uc0CRaiEcrzF6UNf3yYn1R0/SVJBa20N529rOExCzggXaB/R9lZ7Ikt3Jl21+R
aVyw53AHHEBZ6Q0y+ojse3ICY4u+7/H1b4E1eMwgLdOuBpJdUSIiEID78XP2XvuyD9ONa/9af/N8
g0OnQxuL/MbvKVzj8pHXizqkbfE7uZiDupMTlFCUK5w3CYwLKT/FOaQ7hD3XeNK3aeZT35HAFSb5
ZWI7n3KRPLhShEe0/lR9eXibJuqGecRda0GGZLPatGyuF7NrbNPR2vlt8dloqUhl+DPU9lUSWuyM
/W7Os8sxEeBpMK0AAHC+9ClZfPj4zIKqT6V3SJfXpD8dCOq4F72Hgkr+aBS7/pgiWVl0A6ZOj9J0
Xv1p2A9mcWOnfcnGyuRUkOObZVm7h8iyLipE1Db+2KRuHz2/vkEJuoNJpphhJUwIE4A4IS2vlYsG
9tasul2CyqWIxa1ooQ3J9tSFxRejqW7t0UbHiW+OWE7yAREQD9klDeef5GWtez++HFq4MY4OHurG
LC+cWXzyK1LAlzBQOquvKYLZedSvfWyWNz3vNn5l2kgcTCnJsWjjMyNNITVpfEpmBvQxHPuzRKjM
N9gQBXjoZfi9IcBxFVllsnKS6mamy40ujS2KterkZGrXhfXXqdMIH7UJZSorbToMnOUCkBvsRuOq
l/IxpCEny3DDAhLuWg33mqgDmwEdgwvnFpG3vx4EDl1MC+Dkq1St0o4QiC72G7QzU0ojGYuQ683H
VGgb8Vi95YwEYJf+o++GX3VV7hjPz9DFqv5qmvprJOoG2akcMaTnWovr8FnElth6PUzVspN3gnHg
wfZd2JaQOx4rHZ1Eo74aozoZ2USKbw6eIp9YjMMSHJmT1cxr0JBO9SVlFc3acK2x9+lp3toGGjol
dwz3vk51+IM4lRiFFytHDO7ExS5/0dNSBkv6HBflePBq9wbeCfnoXCeR0z6sJhrTQ3DfJQKqAfZX
Sl1yeXWzBDvDXY99SA1+YZxywz9E44zNQJNpRDcX/ml4y6Hz3rW8g+cSQ9YW6cmn0l/VM9Y0gHgv
4UTrpO7lfQJ9Pi2mz64/30Sd/IzWeZ/hYbogrzBeTWbzMCTGi2HRoLY6flEifEHbaByNfuB/FYyr
0JXDTA3aJZEVeBdavG5fg6DcYNJl58cUz+ABSWlVEKaZmqSEDP5XJ5aaPM7FrKWxgc0+AL7akZ/Q
KJOLEsgrVPtbiCLFqljo4fiwRs5mDUORum3WfWE9TBAz1rVB+hCCahexJwr78oHzMBALbl0z6gWn
roPdWOonULWfUURw9tSvuKa/Wmb+w50DzKv8zysqd1V/YihL85L4U7/07vs0+DxnCFU6Yu708igX
fvtI+MSTR5eVHCWyoxoHsj32jXUyA4aqx5IkBsvf9kZLG9H7WbkM56YQnYXH+dFtaHs2jB0DN7kE
z9jijGaEoviJpGhHbBft0R/JgG9oMfS5yyC4HI5Ow5xQqZQ9vv6B5AZdTs/eNXcchkpnxD5dtQNY
ebjsAzlLrlHd5SN73Ria8ZowinUlKvJe/RhXlF0ilELXuYGAtUnr4lmrjg6qU20GPX0XTf8yZuNw
kcPYpARdBAQ1TO5KsBggVDFXSDQEIjGTloEqdioZf5pKAccg6iQCVS4n/TWYMM3HI2forvfRDLkR
aRqEl63GEg3JLNLPRigOjQ/oGXbOlLfPQxeCaOzzHU3pm8IW15bVUpCK6ca2HNr9BX1fTSgE7f0r
f5A0DnGF0HvmaNTdWpWiLRF3PDrED8bt8DJFCi97z/hOtcZnXTNEhMa4psOzqyQEAi875uBb8dx6
ZBHm1rHqxZHo8E1WzVccD576PGSuz46JSHveSQwA6Ffv8sqGON+AyQxwe82p9bMc5RHx/0RfYr5i
YgcwyLEv4tx5QWyNUib0XoMgv5pp6xJLgQBIOJeVWwc7SPmfFVXMZGbxSrfiySxQXZpYDF1kk+Tc
BEe4LPtx9l+SoqHbRWiGY9I5dY8dRM6LbvCDtfKaNVg6PFoJYXp+ReZIu6UI+475a2JF5YhuZMFm
KJxd7eA4dVvCbetUP4RITxk08nnox17MsHggHdCBp4da8xMyk67p9Da9ePas6psdT/29H5H6W3be
FWJDQJAwr7X4hJl9O3Xj3tWcNVvDP3qVgmHMNAa2aYyaYToF9XwqyNNAxkSAlz0D+o26cu2j1btw
0+RHXrr3RtoTUtcNV0GjfjqttyXzak8+w7XFLKbNMCJ3zEGHviD0uyOnIzfnZxJ2FTfa/G4mzYPV
9eOlRZvtohVGeVHrST02UfHc1twhu3c5ZwBaoHiqVpzw73RNQz+Bmms73XeiuD/NMHZw8Utmn0i6
BM+1bFmJwiGBg9XYtxCwDx4pT56Dt93s3B9BxlTfn4kIBZJv2P7LaPS3EaFE9E4RaIzVgbDqB5p7
4bpKzUvlJi+IcZFoT8VntzIf+MsUfMPmS0xERiBJnCAO4jSwY0R6urVsxrqVM0cQ6rMX6fU/FPhN
XJIjkFK1QGBy+xtYZFxN2amtTOPY2kg+kMtVm9FMvoqQU9Ek4S/ETK6RCiaHYKJZXg7orIOhYcjk
pi91Fr86MhruLTyV28aL/H1TIXJycl49mdNhDiYojXIgt3WRhl1m9CL24cCea5T5C3T8W9AwN0OU
0GWKqmknZOBxVmzdfT1b7WejQ064dNJNp6k43or0FDTckMaEeQo2+RuVOo78CLhC5KmA+IWu2UCT
NmCIlOaubgD6TLF56AbIHgXG1WtancW2UXxaI+74XiPSRU0I0GXAcGCLtgUc+ZRXX0LLD1H2iCe6
2+oKtES1s0gyHYGvzY9taRrMRBWm8yIz5T6dbMUYnJTMA9kn2bMZt/QjZ+drgysNfIt9hF/mc7wf
hk2IDPsVErU8gc2b9o7X1q+lPTR3Nb/9PaGlHVmaZvVg9XO+621CauOhwUvmxdcx7Ss4aaQNoGx4
sBg732R9XhJw5DJOxVnNaRpALs+naeDhy5F5Zf1NV1BRphPJb57XZPueozR3zHnGMNTdu133Eybv
twGczK63dHjwY06SDFyMo5yN4opQMX+Tq3bn29MPYtXRCsTdi6oUkaqcjUgCD19wNeAkLbFDzxDJ
SQalF13Z6VMHqxNhdo6Lsn4s6a7gnQHk2IPG29QOlpQC6osZsW5F7TpJ1WvaTMWu7exgRVjGDuYr
c8DRMhd9YuWsW92ofKWj4DtJk80RsQURWpagaSc9H5VLZ9X3fUV144bY8MI0V5cWlu6NLyGbmbbf
HhI7F/cEmZdr12kgPzOOeS5Cb6adSj7wQBIMpT07dV3G870RJ4DD0uJZAPW50Jn2aLppDnCkNdW0
+8Jnfx5v+lg9+uR/kXBHwxURPzGIqqZd0hpIeJVpw4aKqYE8jfjNpgVo1cU3CNqMZZp+ZPNy2RdG
/4F9HL5Gi6SijegZz8mQX3aljp9sTMoIRXoqHmXcJBlFTdgJE3RF9gq/j+1eVCdjgmoG4jHEUkrk
AwI7HoWMfjin0m+1PSCmAIxJ17Lzr8acbTjJh3Y3TZRwaRIwHW1TGL2eeZBTDBSh6Y69SWukGhIf
o1W/M3uGSXNtoEjR82f8dABw+ugaYgCZQqb91VdgQkZPzUfFWB/rjkiiXQld4UqnHU5j9ykRkb12
UC3vBp8evG+MjOTyYdhmcz9cOEHIoXS2JBW+JrHKLZ90oU4CI/umzJuHtMk+Y1qdr0DgPZe4l9Zy
dgDYW3DMUlMkTyoaq+3ottEtQD6xGWq4FiVusn1KM3PnRB5IYh/Hg2VbX21Q1BtHgvJQveV/hzXo
7YwA9n7DfLYC4XDtWNCBGlpqtANoaowMYtjRudVdSnR4yD+iLjjiL34VWfNYTPOjo4qnpLL7nVFn
Fd3buCPjk1O/lWuPLgRxHEEy3je1qNahVtfS6c1rsxNkIEUm/neDCLSmSA9G7SR70VADeqQs4P6m
QOyciZ0rGyAgIpSOkT7Www5Fjb+STHPohKgSeiRlReJDeQrDCdR2d58hGXHJMsgC9No6jgwE9mx7
aKAycms17IewfAwCGxK3SS2MOb67a5R9z6adbEgIytFmVzd83sWYSUUxD/dlme5T0I0rFccH4ecT
hRBDPR+M98kFnbZqbfAzXknvRGuBHMpEy7ZXVq82tmh9/rG/y4BkbTK1YLa7lEgb3b3QPZ2uhriY
91GR9qsy8h/HxiUsVpD+MS0y+jlul8WG8WBe4fSvYyKN2TndNZtci3Ov5f3siKDdIOxZ4Dux8TKy
o1HFm8XlpGpmnYj1KZyI0JrLe1ip9Un0+E6wlD8QysuZuDatC1ofRPVlCuqgg32YgothW8cSpDlv
I3gbSTNEXcowtz72AMZWXtj+gNBb7IsqyFeVH38zm77aG54h4bK57bVUlli1Mif4244eVACgLfDJ
TtVu0X9OHeMThkb7BOMp2RvMqkgnk4h/3CgDejrQWEYoyT93RowU0zVw6LG41EXgPJkTdUwGy3tM
9Lyi3bzExhbV5Rz2JFLGkBPsijEnqzOZc5TMY/MQoQJ+dXRtEmEvMNbn+XSpIC6tWR7TTeFBTR7i
WT5hTLG+0t53XoEK/yw5j+ypyqID3gVxMHt4HKiMq5s2IqwJsjlEo0wiBsXhjT0E2Wf/KR44D+2A
YjiXPVXoNwBBfYXiVGIAyKuaOAA3URw4NQ+fDmz/MzNB81H7+OqoXp2wx0HAoRpdjvmicmDV6Mf9
q87rmQIkhkILHmhCw3rHOCRz1Fwxn/SYe3guPJ/O08RBW7ThYm2qB44lw3cT4OSdG6T86BIQA4fb
GOhc1+hXt26ZAg6q/VK68cQ0u06ex57Wfija9s4oEn2s5tpCFeXg+o1H3+bAL5gwtrniEB7LtD46
xvRdRpZ5IGKqBXs2kbzXgKPCI14M34oaYlLJGB4XSksEHOnwzq3XjCiWlFe/9pnL365M6A9EaWOA
NUpqP9VkAzUrIDnLWppoIYl5zVJAEApB2QNeeSUBH15mFUdpGzzJtRvpn3jn3G1YWkQHCM25wZWc
EGsGn2gcSOuimghi8Fya2nM9zIa9qcLoRzeWP2yst4dQuRgp276/MxvjigZbdxcJukM6Z3YFVybb
qoRyFnvZt3KC5hDmHuMXj3GQT1DQyqv68dNcBOqFBw56ph3MO4F7a08PKdjzEvXBthXEelAGU8PD
n94ypK435pDaW7gm/r7MAr21wJugl1T0YBO/of062q8T6vJPuEWyK+w4nHoNr4CAgm/hkA5udGhr
uJ26jqJ9PRIJwTIfLHBwkMKvblIbp57c1buhLRkmwKmDZMKSAtiLqxH/FY7lLc08DfNVTruBMf6d
bVT62ucJurbpTq46EDv80MOpL7v+VNpO+JVhOfKzCsFg2jXTzdxxYVpOqTi2Tk/62ywU0CvkZUuq
Lz3YophZtYqO47ObzvltU2gO35NN9eniMWm1zSm7IEcJOKI+jGED028Kgm/YLaPDoIKnkTDngya/
974Jbf4PM8cmZLrcQjERKCid8dIYAiq9fqS3kRZZuOMRoN9lByalTkO3VMaTuejyh1NmVfXNYuUF
54ZZz+GY4KCfvmHIS7iTdOpwkzgzMVpNnSAl8HBh+FZgn0qeQtZawx6P3ZRS1UJMPsZu1F91rbzT
+DhX8yBLjr/YIEzAw1QhWJhHIa2NLREVhZZg3Ed/F6tzi5mjUg4E+Y4M3pWpsv4E1ym68Kn/UVLa
LbOrPEORO2Ci8ctJ8kwZrj5p0csTQE+2k0BQ62dZClEhFAGnnlaMFfkmsymuocjD9zeQyZ9MMu9X
nYKcLuhYUsrG1gsTT/9WtmZEx6fF7+PTLCEe10pWDZUU0xPU0cgWOrGvMS736z7Fw3pBDol2d5xK
LSKyUBvwijbk6qI7g5zY8LbFCCsu8J6j32BDJ2gRSEZzKqYUZfqI6bTC2WhDkYWOlCd7XeEZYFMs
jHZHGTFu/4v8w7YYINUjzM0ADM3FU4WQfIRXVwA4Xvdx86M28pfGHq6ikjViTsgwyUmFJtIyMY9E
jLNmhE5f0b6fZX/373/9n//7P9/G/w5+FLdFOtFx+FfeZbdFlLfNf/5tOv/+V/m///Xh+3/+rR3L
cUxtLdY1qg9hmi5//u3LfcQazP/6v/Kh06Y7KuPgBXV/rEJq5rIlyyLPOVz4QTrtW+2rXQhPax0X
HVKJNhRMZ6jaYYJn1ykc3LWZGoxTl+Q7EhejKP7gQy6f4ewzWkJINH3CBHxte28/I1aFzGjLxCO9
Wse3DRLElVESyZWU9Dig/W/rRgwnSY7C7ft3Z/mL315Yu6YLRsZTDLS1OLs5HuxazuB+cFSFq9at
KNWlM5vE+Q2Kc1iBmdkey1UblIymbbLE37+6/uPqDp1m11Ka/xRsC2+/dpLLdKYDiUfE5jw61IIE
QIleC4QL+vzsg+9q/Xk1ZUpYZSZ7tLKcs5sM4MKrg2EB5mGBQxSBDwpzgyfn+uL9r/WXJ07xuDk2
1/GEJ5cP8tsT58OfsueRPL3AbdEMxHW4tgzcVTz41baXJHYQ96kO71/0L/fyzUWXP//touVELZrW
yHjmLJc7QH3OI09+cbS7pt30ZMC9vn890/zL7XQd0A/Ks6XjyOXPf78gLi5N9WYcaDxUlyz9ODgg
TEIi6h/pKSBKsGK5BQhDs3Usuqs6SdllsON/cLf/9u7YwjHV8przFC2/xm+fA8y2SPrUCI7dkitT
xpoeeDp80QajenOW5SqNTIYuBZS+f34HbGEpykOiAC14oW+vXOd9GyapBRxtMvQ1UhY2vqF+RA7Q
nvys+Nm1CWdTL+u35Acc/ZJmcBMhSnz/Y/zl+zPLxBEghVbCFWffH+J7gyUS17sY/WCAxMAqTudL
LiHkrSFuBqm97YyT/Cn2ZxJB/9nVuTQLl21L7oJ0vF+r7293v68degRznhzHotKfI13LH06REm25
2B9ThXysake9C7CmfLB42GfP33JlU9r86A4HEt7ot3e/oLGS8ie0ixn1V3imZ+Nb7HFeJ7zwx/tf
8o89hGtJx2S/V4J1Uttnb3TiomItXVISpNacaOfK1M3GMq1yvGzqrtMrZ7IDCajJ8ALsikmTH1xf
5y3yNFk9m55EiD9hPBAXxegP3Y7g+wJ2FN6FcgUim8RQ4cVG/cErer4OLXdISotHwnNsxc/89g51
3uw0XsjOxxXkzpQkZvauH29limZqJL7mEfJOfv/+vfrbz6JsWzlst6ZJoPLbixIOOPhYu6OjX9Dy
RAMhPtlm2q7MMu4+2DXPF/Tl+9FylBanMNfhcm8vhVREFFXfG4c2Uu1xATWGJBMwnvrgDTtfWn9d
BxwBr7nkR3XOvtLQqLA3S4mVfcRRBqpSE+1k+rzMvdxDOO12799Cc3l0f9+Vf13Q1eyNjrVsIss9
/u2lqo0Bed9YJke6QozkLF2iyyWm0Qzyz6p3cMlOyiE5wX422x7t/8SE0C8YhYwWTKXYHdzn9z/R
354kixXWJU5cK5b7tx+IQYKKimQiOd00rYOWBqNFL9aHRNfji+gG5w52nfHBjna+sC13gcal8CzL
5thtLX/+213gXttu0LTp0ddtsDGivjoxC63JASTSGDr0Ij+jiA2quFi9/3X/9oNbfFu17G7S9M6u
rGbAjZFT8RLXPjqpPGqDZJviXpnBJw4ZXbE0rzbvX/Nv783/vyaaibffVmsZywSy4HEiPfp2jqv6
qsNPelN4Y/jBpX5tzWfPFxZiiYBQaYt94+zFwfrYTmWFjzSPiKlBcmOq6ZZgBeFfaruV44tCQwZv
aIwIhdJmWnlMDKz8qQhRXF5oZ1L3TFUU6FTs6GAAp4xsHbdqqmarnGiKLwWc5l2hvQk9i9uZn9os
rqcbt60D+cFDYkruy9l3oWz2NIoaV7JIn/1WOh4AnWvfYO5kx0eXyJp10ojrKimgpoUIOTVS2i95
OozbJnWTa6O1w8eettDOcGr3gxLT/MuvSHnJNEw4LgWtvXza357ZMmukm+Vk0pKe16Gfd6QRHW3R
4UIIGrzfTWPVRz8f8+6+ymYXxi6xGet27AdvmzWl9WiXFXmWSVwTE4FPLNeoluLS2b7/sC0r/9lN
40VlPQO66ViYUt9+zHmIIEF4pb/Hp6C/+InN2d9e8pAlOTMHF0EH9L8GdGclK/9E8WgGH6ypf3m5
TUoWHj40lFKrs0+Azn5IknHCw0JLhpmGZcW7dKyqkzXTyvRyjuM8SLQKNfPL97/83x4Z9iVlU7Na
Gn/d2auWxWQ8VG6PVt92MmD5+pOYkwkXyzKfaTBGRNno46ADaNbMRbuJEg95kjLztWJB+mCt+ctP
wRqntc3xiyfHXP78tyemlXi1JB6/Y2onlzFzunUZWRoLmJKXTWH3p0yODnMo7krtONEHP8NfFnZJ
6I2jMYtZ2hXnRZRul8YTolrOzV55FaVG0q/beQ7atabhxBwTJ+DPZjL8h/d/hL/8/suRz9Wckrjs
r9/ot68duV5OvrGR0IzhPcHuu/SVinbrM0hiYhBaqORR1WBbM3fvX/mPG66QpHLodG2FhEKc72VN
ZbUm7N0YR7lDa6c39Txf4R21gn3mBP7JpqeJVLPUxWMyz9HWNZGlvv8R/rjrin9BrWGLkRxdzktX
L+rHcmY2tzTDaZT5JLiSR4kCg5h578pTrg3vIMQv9f5l/1icuCgPvu14nNk8nrW3j1rsTUzkUiuA
sJhHe+BV8anMHYNw8Hn+4Cb/8fMu3881f9XlgiuercpVCIR7CmVw9CR1yQXoCfKI6hBR5Ww35Aum
1DMRbG4m9fwIKv3g8n+5wTbrr3IdagjHtM5XF5SatHtdWn3SriDb67AOT7Nn14dCjV57AYWuf64y
sxUfrC1/+d6u9ixhsQs4Fm2nt7dYF8Hs+FhsjiUJCHR1Jw2rJvouCVJfG33Q78dIo5R2x/rTP/5t
XcGPajqaJZ0219sLI/rsmMPawNMYqjJoskipAEMxpC9OWpreB0/Sn1/TooBAHkH3htJMLgXUb29v
hV4yLBURPV1Z+s3lhDIAiY4bt+mmzooSx37u+ncVcCxE5GNv3b//Zf+oz5RyqUapSHnAPFOcrZkw
iibItibbvSGnR1Wh/kolIZaBmesbOFUf1YN/eZx+v96vev33r9sCdmvN0Ti4s6E2I37e62U6QuBs
322LdEQ4lunX97/jB9eUZ4cOj5T4HBZ+ciy78dUZIHVRQkW72HL8XRW2yQkKt/7gtflzZ+TGclBE
SOLpZbR1dmPzUgxAsgrj0Pld+VgaVuxvStUgl6SU2GSIVR7yXsm16xfpDUmGxg2YEEKdRDVAakiI
BHj/JnjLi/qmUKGvsiySrNgUrI5zdvCmNqBU8kLzAFteZugkGxc3Rdzk1QwUijbbSk7l8AJ/mnZy
XsbGJwMu6zYMURtcmCU4MEmm+VUQzd60D4aUEAaZz/hkmUVmzwF/BdOBrrcR8GKGv4Wc3r+y60rE
tqLK9jzi82lAy/xiitHyr9grh+YYmQyQcjMjz7mb/HnjMqfwSM0oMzh9roKQ1qCkvYaYilTFkPir
B38AdJCiQnuMHGfOV2aVMD8hpkceI8zOr3NZyMfUmyFuiNAfj3S944Ioyn72rltgy/1x9jrm1KHv
LtBVAP6M8xCCGfTwBaex0BnidEtiTfCaEkYNVMFzangdcNY9zG9W/QyR32j2xK2PiKD6pFgjUO7R
0avAgDxT5wGY8gFzmmyyZpFlWvmPxqyZF4tUTt/r2vIlm2IPwMKzehQhkIq45Q6RABvi1tpn6i2A
geaEpXJFBAyGszxn4RvA5a+bseu/oy0u962dTFdGTjGPxhHw/F4R/frQMo7EgUVRjuS376xyF3eO
d6nncLiR41iPHzxW5vLynD9WrNKsz5oCgBHB2/WrNvEdGxAYjhCnu+5Job6/MmbktauC6VxBnZcx
Cy2qykF3MLjelzI3USeSggMq//1H/M+llFdO8baxlNIJP28uZLqPimJM4kMt7KncMtlC2AGvSz7n
cV82KBEGMVyzkM5PuBkJIH7/8n+pCZZDLu0TKEuQ6s9eMHKpyHgCD8r8vzaPNHaM3WgvMsUcAsk/
vNQyhOHEQa+Yws86L7yq3MrcriTZpU2CeDdXpASL0jCOpfKLD76VPv99uZRta8exSWv8s6xN0jGt
jCJ0D4mRtLeDb5KTELp2+YWPRypgibrv/e/2x2q9PEkuexErlUNZeVZHe2KeabuWnKhbY/rK5psT
mF49Gxm9/0kJZxVAlfqgilTLnv7mKQZ3ghbLw27Ohi/lsnj+ti2VgHCKpp3T4xj0GavFXBH5U04O
/o4IAzgLzpBlJ/JUEpgBAH8/N2CuzXXb9HjhBwtHDdAbgkSjDM9qH5ctPhv8XfDX8N3cjIXR/egC
H4kRTV5y/wIgrV9xLklCHtKU2pyX9IBUA5BIxw5ZrhoaCBs8MWDE4ji7wQHSP8F8sq6miBP6B5XW
X+64w9NE358Hijt/9gpHWcuaTrDhkV5MH1wUohXBRdNkWPRTo5NfB4K3kE/BiZk/eI7/dmXqDkV7
TgrXOZ8jkSYwTgao24MpAm9H6BDGyFg9qSDWG0Z0X+Dg+I/vP15/Llj81FR2NmUXcyVu99ufuq/J
yLVlnBwTEYeHscGHEdGwZj2dyx3QQjz3WBtWAkDcnVfwC1Sdrw/vf4iz7+3SZrW53VLytZlrmctL
99vjRoqQGwzzgEMk9dr7ssZ3lRTlV9NFH2rOUX8kj/ejNWMpOH57xJdr0nnnkM5oQ2oK6rfXJPos
YCZdYy4CI/1IXAQU5dGxcZHUqdjEQVbdBC7uzpJVDAUKsRvvf+dfi9LZB0BwtTR+WbDY98++dN37
tm6jITm6lY9dV+uR4Xw0dTjgOotkKEy7GDN9G3uoDmEmUzXIJ7sM6P1LMs0OROBGG7IyEFYTmL3i
1DTWRFA06Box8ss9Ctl+SWCOi62lfwE1XW5pNqK/g/yT7Fs0pFukGM2TOXb6MoNVXH+wWJ5tAcs9
ZgfiW0ppupLpxtt7TEpNltr4DPaNUvIHedreS2TU6Us2Re0HS9bZuvzrUsuipTio8Gv+WtF+e4Rw
fdUiaEhgIAMw3AtkryQF5c0mtUAGgeIc9+//fObyfJz/fPSQCVwAw2Mq96yK1h2L9eD5yZEYa3mh
jQCTbwD8qm8BPcVSTBfjVCDUSwLQcSCq4wNMov47DkIETuS8Xos6ph0nHPnPNoz/vRO/fbCzB7vx
DUIXRFAcSzLGSRBqsR1NTmWCSkJ/mK6H0ezTk551+cG54ny4wJKJxsDm/i+PMwOapSD5/TcgtHUO
xjg7tkGIWpcUC8RZHpFwAVCbSSTVRVL34kqUhdgPcFeJVJEom5B3EtvcBbwJ7KH/9G7wmfhIzBHZ
s01ln32mQGNKrmmbHo2KtANJmbMZmCo/2NhhD5Pb66sUwckH6/gfawsXdSxqL/mrE2WfPfelRuYU
gUvau6Oo7utYeDdBTb5pYRikPjBXWy/xCbSl5uZUe8i+Png2/3gZuD6DQzQCNis6c6W3P0Tpl7Nw
yUHYE4rWchaReY8y1wM07/d9d0ksgvfi+eyhDIjkC7lQZBZXXeW9tpED3pUugzqGJRK3tiG/io4p
YBLSTmHKvP9B/1j3mS0v1Y3FuBVRnz77cQh1j3Sq7PTItCddJ60B5KFq1G6CMYAeHOMMnbrxgx9n
+UvfvLhvL+qc1TZWnvUS8KW97wSIiLjQ5SHQ5HWxnkKL7dt4M3Wt2jY2KN0PLn22HnIa8CzPpuFJ
h1zhVT9bM6qsI3y+jOIjokp0IgnWB5fbK+Apois1//nVQFDRgxcOhTYv5dungLzTXqDcdw9g17x9
0yPODI0AKV7SOM/v/5Bn99SxqU4d9jJ2U4uF3j073U/EedlaM1Dzisi7M0uPljKvCLRMzO8gPedN
kGTNuhxJlnr/ynQ13/6ey01FL4cJiH9nrzlvNFdxz3E17MNjGmvEd5MXwAle0mhxA6NBm62egLEh
fkZJn12akDzbNbgwstTJdki/jEFr7Yiy6O9cG5XQSsKTAF3s9iUGRI++TNwY9xIXzHF0k+KltCdB
9iQg8H1squCnAhL5KCJEqi1NLTjbsYumuyVvk77VLqeIIqJjbL40WWRuK5KVvlKTEEqSjo7zEFlo
3xJySMC3qfTW5lS4i4k1gPlBjgnZP4gnm7ZBo9l7uTi1AOJ3Mgy+lHMNrsQocOZMNljquqpuEPm2
p15DeFQMd/a2G5I3UlZ2AvbBzIOHDBHFDbaBEppDVRz61ime2Q/qdY3L/VXnU/yZWrz8FonJWRFi
ZFzFVhzsocyB6oCn2a+7OXG2Njr6vTX7zuUwemCxB9taN7nvEN8zD0dRSXPtusC+B4sedEKI6eUM
jBL7qjLpfEtgzBfoHZJ9UCbpD99o6wdB3A/8diIVggPjnB4xYSOI3yMcS1Yb8JrFkxEVxl7StLs0
ak0dMTQgw4TKHY0j3493qh6miTM18n5Yuvbn0qrAWBOVSM45+StA53q1rToWFgOl9J3F+OkO2A7o
E18b65mnwbooBsn2QJLKVZFU/qMn0m49lLa4WpRPAn5MMJYXMWCqZw+7BJ4T8PRfBqPoX/VUOmT3
ESadNuX4XXDCDjC01QD70WICfEu7E1L/eKdJGFmD65CbQLvOzwTm+L5OM5A3YRY/2IXE+t3Pgi2b
ECeOW4EzX1lMsh6K0R6uB6u20XFG6SdC/cyTmZCMAAUcPLgRu+m9GPvgtpGJvsS77norI++IZUCH
jzg6o6t18HNqXVH4Cf2lIjkyHWqM3WDLTCG/HzsIUPncnuhs8Cw78HypgzHpXrBFgetgRC6woA4R
MMko99a6r/KVH5Cxyak1hUKZl+BjjGHv68CdwdDMwytms+4y8nyxSjAlbU0dyk07NN0hc+2JkMhS
o0VM/bRtNh0drq3dTdnWMVP92BGTeGM09XwAV+weur6av9W5JC3LGDsMf23QbX09ixufptGGinaW
K9BloDCSGjUBffHAQFnLuRTnjWcltOCGbsaBNFjrLJ7tU5F7w1VWTv7XYmpo9CVhvqGdNV2F3KDd
5BCTG0GgQtw0S6NcJWRlkHZZSnTSTocfNCLi/bKxsgh8SphNL00Dti4pKUOWgQBHcni+11YWkMTk
T5FtbUcj7RY7Rud9yxoASknV5lubxYLHpUsO2PitPTzv4TpK7JGW6P/j7Lx25FaWLPpFBOjNK1mO
1b7VLdMvhCy9Z9J9/Sz2xcyo2IUq6ELC0cN5yGIymRkZsWNtHkgX6FvmASMTlGe9fU9zRfcTOHeb
erYIaJTTqnE3QfOkpZisxGZQl0zhDNExSoPwTopo2GfJjH9UpW7Mw+Vdd3Vwv++5mmpQ4zJ1FYLz
KsbMAdqHfJUxnCA7gWcOUDKk6d81xvjFCoFis3eJK2N+qIAvGz2OWo5tglN0QPWcnmdzzZWdHt/k
2EcgcPatapQ2sOIEv46tKafGF1vvwu9oEmLDbdIEiybwtOFDSHflTT3E6k/ap1sMc2icstyWChN4
iDqxv1+emjNnPO+Zu6VsIO+wzSU2+ysIpiVP1FoWxMduTrhlZf2kvjZtN6Ie0zO9uxLeriK99xfB
2WeQj6I6Q6h3OppaIegBzhvTnJjbIJrJiTxmssYcBYnyQnkm3Vx+vLMDQtBC7YqMSF9nhibD0ky6
A3nzTku7vBFlcrHrdbP/zZdlgYcKauzoLo95dkpRx3HRogKlriv6fTu2qOLBq0V929PKvyDpzZnm
Mii24v7yWMuE/RUdLhNKKOHolE41zULldzqhY0KqzV7yt7W0sEZHuaIJzwxaBMuXB1qHTO8DOeQ8
ENI5hL/rddI3Wmv1qNmmKfml1HSiTAvakUbRaL4taafEBz0Ot/kAXubyyOt72vszEq2hC+djWlIQ
p89YjorZOaZIjoQD1fdRqIEN4G7RVprJrL3FNOhnm6jtYcaUlM//pAQFP2i7TD6pgAY4W+qwfBB0
rkxXXvS5T9xkzoGbku/8qIbsYZ2hubXRwxVaum+sCmSErBwHQ4w4N+fw1nELvkklemhKgM5LcqZw
ez3/rBkRbfghHVWmTt+8RPL9yqydWfiEmOj8NUvjna3VQDQejEqHDyjB2TjfyeqkHmfkHntTw2c3
IWL6efktre6Q7y9p0esTv9sGCtjVbjdS3EZkhPqIjDMNr6UR7Z1uULZiDJwDvun076VWvwDwxm1a
2dHny8Of+w6WOoYia4uaYC0eiRstjeIhCxEXAw0oq6KgEzcazWuv/NxnQPLPcphS2hPN1ZXIxC3M
IKsZ42VQjPvR1qV9Yy/u1VZNKwcco+codqRtmA/Nn8tPuM7gLDOMDBCJMVkBk8vYqrAtabNDvtUC
5EK3M9oYmUM3AYvCBd0k7u7an03V1q/hWKuwLozMg/oG7lXPxD1nEbnsnk5dBTjJlVTWmTdvoV2i
+VdxdD4E9fTzjJweNxcjx/WhtarPTZj9HHFO3NjKSNtGSTt9HcGnlvXB2ibNXF85Zs+8eIuUP+JI
VvoiYzodvcEHJgAmj+gb0tOj2Snl9yocwrt/nHzUnu8VFN1E98waX6Uo2qxQMNnsLfy5Ktw47C6c
NpluZtu5gT/WhrTaNZMNaztJu1tEkx26zCLf2rhmeNUY/MDpsNl32Wg/Xf5h6/XI77KBSSL9JtmE
SnY1+XbRtkZQx7Y/6cKcYV6HwW+HRUIXvTr3bxY8AeoTsRTgrmBJdX4lK/w+vX+fP8v4CGmolHOe
o/VbzUtXjHXYmrXuG3hx9+Ct56WXfzEafmw7BxnyJEXYgGkG0vxNRpdiveG2jdFYCXr/VxXS2LUp
nTT6qsg9SnIthwWxydQYny3R9Q0gPhUfNM+yZCqt+TSEE4gzC+PgJlK4l+qzGMCpG7UYX3R4XLe1
QEi0i4wUY1NY/oAk20ApIMgOVYAzagpkgHibvXgboCtqwHFLjuUObdZzCwryojB+wT/UMPWKTLyF
C4Sjbo6ZSO3PPcTOXVPhPUknl+x8lfB1eFECtB5HipmmQaICKOnt5ff74atfJtgkLaaR9qcvSNNO
17emJhCW0trA9iBRP2kStBoa/b71cmG9Gblabro4pWe5BbqQ2BLOxY34jb9jsZ30TvsMyrDZt47a
/2PYsfwqA/WYrDh09ZCyPP1VpcAwFldSyBxOB9hY7hrpbuoGmg8vP/46cF89/ToD1QjZTjJiNh9n
0LSg4T/ABHeyI9z06vJpSNpuX4Iber486vrsXI+6WtT4P+nx3EuzL1OvP2KuVbuaKpm7rLUWy/ri
Wp7t2nirAAetQl5ZdOuilQ21XUIb9zMW4MVDoBnPHETO/vLjvWtv1x/tX2tqvZlRqKMbVAsNv+zg
gN4PGAY+BXVDUkKCP+PAmXDM6bGRsyi/peiofc4k3DRvZSOncSJF5B7Sma7UuSej2s9wQO/sfD/q
eHbdJMBObiPKsfHWqab2DismacFbBw4mCZVcTV9FW/W0gFZZ6zVmUf3G/wVWryHn6RZqNCGcCOK3
ogwr8MDQXPEuoZDqeImmatFtqY6sAOSYU+hKuZE/9VVptndSBTLVr/A0+GMlqfEVfCgpYhgL80vf
2omGp0o+Yn1u0FW4yZ26wW+pBazshVYoT5AmeuVNmoqkOIDFRJamVEq6HLFC7neX5/7cq6ZXw0bn
gC7vg5R/SoLYoBSu+1gOg4ON7EitEclk9I7jakz3fxlEeXRl0HOHBAE0aVUTBeKHLooQ3nOT82b9
GUnxAUKUvSlDPXoYJdqkSmDgt9gSYdwo0Mtdftx1bLB8SdRq0ezzqEQBq5hFnTWSMJFOuwRF0scW
feOnuEtrQCuUC20E9KHtk0leuF1jFPsobtIvl3/B+jK2/AJE6FweTJQWKL1Pd6oqgl/R0f7ld7YM
Slld3CNAS+/o+m7//PtQJJSJ0hCxmEz46VBxFSB2qmkLaSqR9hw85FCoRZtfBhykrmxRZx6LeAvN
IfV+nQdcnftDPyB9MmPTh3Q5eHY/Q9TO5mjbt2l9bbvgZ5/uFpZtc/HigRgRffTpYznlgMXu0EVH
MiX5Magd8z5xwnSjj4CdLs/g+qrHdYWSHGQHig4a1+d1ONFkS883nLUDfFsTBJWjLz3XlgwllpZ0
EjXodd0hlC2QuKHa3ygTdaGNjdTUctVRQ5NEHkb6Qbkk+Xz5p73LDP+ahvefhtCBMhlHMR/wasZ7
bi6CHS47okwgzfha21p304wi2sJgXLAyxU+hWt3tVMIQKzSa8+Mcv7EBov4Xff60YBMyzzGKg6SC
g2IPJoMJsJYD/Wo75mqTef+pGiW1JSSj4muvfmqr4V0HDH86pFGFmqzr1XE/N5X+QGs1pFFE/Snh
Tx1sqkLWX82qCe/TeuS+VmE7LFuSp8HGfKJDOL1DVEgxLexy3bgSuK82peVHop/gu1ykFA7V9tNl
tXicDbquSIfKymafa3T+EkPo2tsFt+KximHQ98boFVTPsyvLbDm/V69SZUmr/FUIn9crGuth/MWE
iHxMHIwj8vgY5L+wPxXB9M2I4LrZZCKvRMpr4cryvOjtEU+YaGUQzaxCJnNK9AjjEvuglrbz3Kjw
EwG8mdTVRttq3gLVcJ6YBPE7ycj30/TwWNAje+XJz6wMlMJcl5bNg5bd1Y/AelHYA9K2Q0Rp49hO
OR6IMIn2vZ3Ej8WMDcPlr+bsU+tcWZFlIa4z5dVbdhrQqLNOCkDFWYbSgVz1QE+dbPickfvGUyeL
ja+dUkzPCqfi5KJBmOE85laubC//lNWO+T7/7JQKnRYmb2Hdjtm3TRdAd5J8Va1D8JWGyEw/npuM
VE1T1f3nfx+OajTKW506o+2sdk0CZAeDodQ+CJqW/ECHFskGJaEPKvvN5aFWh+zyZLqypHiWzk/+
WYWP3A/pcVfHxJdK2x/rHgp2gQp9iPTikOdxfpdPWLNauN2+ARe5Mq2r+/d68HUrRTM3Ud21EjRN
2DX1phM2wGXVmqHXX37KM0uXXgJjWbjIoEx19ZRAieCpJK11yJIaU+6RVonc6b/USUjhkKLcle1p
3Rr4nwejO4RQzdEQNa5ClzjNeuwZ1MzHirm6j4MkAsCGGS1JVly0J7eOylk/gCwW2u2g0XDuSWUG
662sAMLsVWjpP0aljjZaOH2T49x8qNsmnvfDDIgHpkUkcOqpGivbco1McfFRYC3hWyGrV9IzZ9b9
EvfwDDbCEqTsp/tsmhCV1OC/j6U15gYEIGG8qoUEBtRqewTOl9/SuROcHAnxls57IvJTT4eDsFZj
VadKvqSoEUAj+iKV10h/wSCzeXMGbcToSQAkXK7ucPYtI9Rp1c+iBOkcQEXsf0X4hc5L41rl/cz6
QVyCwsRB88N/loX8V6FD4OmoiBjEI9e54Qb2X/bkEBgfekhfwJrj75cnYnXGvGfrqP/S2UfSfJG1
nA43jajcMnYzsq7cNuzSmo7znNUeyOXcjUWJB0kUyle229Uz/mdQzLyQpoAgICl3OiioMqssxJRA
MoqpBsQg0XovBXs84JvQqHeUv6XxygawWl9oKag/IACljQr10Ifa2ixH5DqxSvczoPUlV0IzkTxK
5zFmXpgl/7k8revRliQo4cL/PeHqLUJp1IyKIt7Rwff0SXTOuEuddN6kZIiu7AAfUi/LWAR67ASE
9Gw7q1co4U6TxXKTHtvOcD4JisqYxEvCxiMmwpmwDgTbAEFsj2a4z5A35HxrPRoy5PxogvX42JMx
K70qmu0vkQbYyP/nyeAbW4IohDOkP1eTAfLJGHARXV63mt5NBfiJG7PBmRS6dxLGV170aqd/X1zo
uQkrec9cXVdftqzhPD7qcnrMAHi/Ok1Nd5ExZ/01Cdy5V8whTexKiELFbjXt0KHmCjlaejTLwnBL
TCfv5ygo9xPF3ZvLE/jeOf9XJPifZ/r/sdZBQS5EL+e5Q2kpDGuLl2ZDuxZlgwepVvXTi+hb60uc
osADHjmALZciwceU1CGu0yA3fi/+7fdGDdrYRfRdoQ5Ux+HXWGk4q+gmFsEuIrr8xoDJjbuGjC0h
VCn5xY6RxLp6J2YUl03U31tsgEBUC9xv73TsekcSeRpW8lY6LlIAEdvPZWvHd2z0JX5IdqjsUTa0
i0qglj7HY9I7eHPlyWK2V4QswqBocfMrJkhYc46UYyuwcaERLzEZOEFxW+8CYde4uFuS8x3xX/Ko
oS9+ujzB5zYkKpRsEWSJrQ89HaInuzOkNOOFukLjX6YkdrGPNch39B3V4nMjj9Gny0OeWaZ06XPS
0cRBxmNNKImSKSfFghxeibjHuXpcKtk2n8fxWkCyBBwna8desp+EB+wRoG/WBwryqtmBOdYdLHBD
OE3abemrlTnvTKqvx5EK98YCTX9skza8Ung8M60Oak22Qr5ECs3L4fPXWaaD9EYED4dDReJGE9Ro
4esBQJMuBscTwLo2l+f0zGFGVwyOXdyaFJo6Vp9+nHJamkK2/FlW5u+aU5d76lT4Sadq2n+qLDV4
TFWzuHqRXZLbJ1PMycJfriyLYsC2V8nvqo6QauRzeKySNjHdHtgqkP7CaTa2wWFOEjib7uzYHoq9
3Zfz56gBGqxoRfZFbvJZwSegB1FbqF2TXzlp13HOsnMQHpgqUl3+mPrqpynCSJ1ELei6kHLl0Kdm
cD9itrhpul5sul6j3ZX+gVsRASUdNBwvjThsPNzPiYlalJtdl1xZFMu++PdkIWokqln4Tyx/Ns7V
vjnhYuKojUn/vK5ND104dl5XY8iELyJ7VVcZS0KUJKieNS6R9vh4eY2sr3qLqBKhBW0RNu+MAH01
fk0XclWPTUwpqHVmNx4nXOKo/gxfDARLKm5KSQjEMEn5EUaMSZOrJJrxysINpZ9XfssS6KznAlwJ
XybNIlgKrt6OJaZSKqshPmJaAMbUuRtDEQEsjrONTJ/QVkCIl6WN5dRf8YiJ++HKu1h/MMtcLBph
biokXflCTz/QuLMCs29C3oWTBb6sau12jLEYK4w5eAiagh4i3s2Vr3R9cL4Pym2FpjKZEGldAw+c
qjVG5teHgZVlS1w05ljpWG26r/U2vBLgrre/ZTRkIOCmFnIKDfynjwgrL2cN65JPiifcONySfBoG
M99IBvSRQOV/JQPO0LlMFeDy2z37nDwiQ9Pw9KHpGe8Tbl5Y14PDUfuH3kzU72ke5bvQKuZP/81Q
cCHI99HGv/7KNStsONWNzi/RU7wk6DReB/ihPq7r0/byUB/CzfcJJYx7TxkY9jo3o9GPrzhAS/1Y
mMkuVVtomEaSbgpdp3+16GwPTWKP4hz8basoLaVnLPQSI272RiRZTyXG8TtV2NdqcOdetE6GDh0b
rU6085++6JxGW/J/GAhUvUxfMxa+qbjFvaVzvJmnmR8GAVraLS3kpq9q7CBkuzwz534AWDULi0PU
WkCQTn8ALRnp3HVa7sMRxtyYmKJw0cCKYxGMkFWjXJtv27bCz1eZrqU3zo5Nfp0et6X5an3Ij1UN
y7MwhF/DAymOURQbzgEQjfWW9BGt6FQVxqekVLXvEdKIK4fMuV0EeRFqE44zTsDl//91zCskMeek
zLMje9xLHeNFgiFp76t55OynEUdjpUc0e3myz31cbOUoeZAEcuauihh01/GLwpG7C7nCFPNqNg6g
bfVe06L05+Wxlhe33qUR4v/f5C6/5a/n6xunEoDBG7+3BnzhDcr+DQu6aKsrWYmPb5Gu4iVWonmO
+9w6jkDqB4UjNqNjiKOPV1W1dnComMzT85zHrjWpyQNV9OTK5vFxVPoLOAfoZgbHhOjx9PFaunfC
JBygr2vl6CJzHY92pQ2DmytWtQHXhtFnEOH6rQ3TlU/m3MyaaALJA9AwCM/mdGhbclpFpj7q2/rY
LpY8kiG7uS0H5n+zXBAmEIki/2Co04FAA43tKJu57zhTmG86Y8B+W+ApyD1ktOsr7/HjB0ER771A
ZNHd/2EnQNcg7Bgwv9/SEH6kdKpuevSIBysrsOgV1DVbR5TXApsluj1dptQJED0SFCGyUY3VBhga
ocipjdg+hjMpbrhgCB4HCP5YGdod66dKUYzv6lyaf+kyXAw3hk/yI4MtQKABkdj2ADRDWL388Xyc
C4c2RdqRkKFR4FwXeahfYC6LVa+PnpxeUE2tmptEKXsMcJRuGLe5Eimfu2DS/cvjfgwzGXfRNdMi
T1Jl3b+iRz2fE3Zkx7qKQq8cSSgZc0wbaFKL8kuJGb0r4f60q6L2y1C345WV/U4AXr8NFVASWQ8U
rwjOTlecEqbw600n8BNThOKu5WLJ2LkhYPjAT/4BehIzQLuTcDEBfD5R5VFqYe6nuMavD9V677VW
UByrwJ7vzFCxfhQY2siuoYD4drGGnOcNLrAlnpBmN8RbpPAmzkNRv7TBdOYk4TNvkQSRYDx7ep84
RyELcFQU7uViE9RTPrt1rgF8A7hDbrNpLIxqhDTrtyEipJ1s9bGBm5/z3nIpz5+6waxRKFD2CT28
LOZma440vGK1hbl0SCvPH2zFxdesiooHMdHytjFQ9My7HKz5SyBPDoLfdEJ1JTlKX+5MPL4sqM1J
9RwkRfOA76mJQ7o8Kqhmi6FKt3Vill84t7o/EUSR7vXy+ji3LiELq+/HFp3Cq009EXhHOHCzjpQa
A1+SJ9zQDLu2Xsa2Vu9pVRPPmJCq/3ob58gi5QnJjAIySe71sKKbesngUnZsRiUYNyOGDIFrV4ah
7Fs9sR80FfEkMrAw/QYHNroGr/h4bC7kTZ0/YKyoXq9uyDpuMLh2w57t0z6/U01MAcceZ0pLJa10
eYLfA67VF8Dq5xRDasvhstagNobUD0VKWNAgFfoqhsimeTqPMGeLu67C3wHnGw/nG4yqpihJcNzI
0vi+Qo94QAwRPSRTnBdbNTVm67tpSFThKERoWL9UwPuv/NYlXFj/Vo2LAr0Fy+b5jrX564jXa302
lLjBO0uLPueLC71eIkmTJ1m/1/poBOCJfsyidnhHAz+9ITJZt8u/4cyrWVpbF8ETexa5hNMNI6nQ
j6OQNH3bhIkLDbH8rLZh4RsFq/fK854bC2UcFxM6xElcrJZBM2EtaJM39iOzpMUobi3EhQrWDFjP
JMF/MZhtU9BE+wkwb70OpB6STUTZCEGww9ZRFzTLadivmHaaXEmUnrncL+0arPGFaEsFZXXO0zul
9w1tXkerVSafaiMOVSMO7bU9YyYR5PK25Bbl6VkZH0YtF19jpHP7f36RZNnoXmftI4Fea16aDKSI
rCBjMhKtfDDxYd8Myoi9e1i3V/KW6+rfEgGTSmE0hNYEb+uaKg23uaW1Q3bEypqCDQ8fvJoBaP5N
XttSckeTZHdb4BG2mzMp+24luDFgZ+k0v0k0DpGHn9EsEZIk858514IXHWpF6ubp1H4Sdjq9JCLX
bM8MI6ndDXNFNrlvjVS9skLeAeurz4+ohcVBJYuy6ZpoYFpJb5RjHfhIY+o3KS/JU5MGtl/SWHVG
hLMiRE+T0Vi40VvqzG4XIF72inakEbOZRIFnWF6+mWmqPFRpF3+Jh1r/YitVeTuYkCs93NCBHQVG
3CU7nM5j3BcVxKg/pKGI8UCtymgbZkK6kgE4txz1ReivI7ahAWat6sKfeZaKgMtfPJL4ToO+2sDk
UO8JGELXcLrfdi1FfmMV0wZjNeeh7GCT/ONqREWDjoPY+v2sW399SgCNqAGO6Lc44x0TysV7nFhw
+Znr5JoI+MNNgrG4wHC0oXUHI77aVtJRqxwhQSPTqY4czRh4uSNjFywhutzIbKgeXoUYkdXK15Zk
4yYLSfKLsX/pMBzYYYGOOxrH394M4uAGs03Jg7/aeKRLr90H1A87IGgJ+mGAwcNGgVi82m2zNMHg
UVPTI68990pFx0tCmp/lKf4RyrisU2Rw0d7dVTG0POoj266g/VeabmJZ+ZMFM9NpdRtSiDiWlu1h
VvqUGkfwOCT95MZOmm6bys4x2tExGqmCwQMfdu3UWjazk68GqN5StuVaQ+3iQ4JpxJMm78jXHaMy
GMaNrogZ1JiewV2+vIbWeXwoUAQtKJCUBXz1QdNQlX2UGk0vQbYuMdfC/cKiIzNNnEM/BdG3UAS2
vLs85MdPhxdEoWm5ky7J2rUeQNIlgZjBXjj1qX6kKBn4VeTEt/iz957a09rllvNguk404KVN7/LG
sQbpysdz5sFJFZMnJq/0rl05PZO7HNcqtQha39TrsM/cvgiIBeRIc6q91BvdCASWbpIrV5dza5OL
KmwxbuNM/eoiV+T0pSDfTP0ygfTs6sNYSPheDJl8iKncXkNgfrgpMdN/D7e6qQghnImjmS7vQlLZ
ZpUEb169lbfpFGK4aGH+MrLnIvjmKOhr/V8LqTzi38t4HZNWidw7HW33xxxDcj8apZ+x2qWvITTD
K4vqzMQuHAAAcgtKmKTf6etsZtxiijbAiL2eYk/Hn85LJFPato7WXAkCzkzq35/Muqs2ldUC3n4Z
+DkWOru55o6tjvOwoR8fB0BZCTcWdwGfjo1yBzTw38WwJ1+so50+qZhDSsJ5FByEyKU3LnXR72au
ZihumdRfSwmfm1YSOJSY2Pq56a/WqxHFYVJTJ/D7UTJ2fYehLtfMpr3XyWZdOVLPzeuS5CbJyxXm
w7U+KoAcFTBMfaPS1Dscjrrfw5wq22ZCChnoufS1NUjzJFidYPNUWcEVmdLHI26p1aBNRLfCRri2
EJFsLDKzEWXilHTGry5KqpexbxVpH+aWEWzEZEDZEiIedS83Gz26csSeeXyq04u2YUmnoDM7fa8O
BMncaXrbTwQdNtgXG1u5H41HK5CdA/jK0qu1Yd5Z44ImwO3lSlbj3K588virV62MYT1jnhId9SBJ
lmbWzuVuTkw5awWzbjl4jBmZ9DAPuGPP3QhfM1P+i8bld503t6WlhrdmjElShW25Olu+KFJgKENk
Pvd12+5ElxdXdoz1634vn7IP/+9Qq/kWIa0fqUL5NNH05tBWQf4glNT0zBrH1b6Q8e+MyuhrY8TX
ZCzrjwoXEOr2HO0Lbxv4y+omQ9DfU+IukqOO7hl0K0sdPH7akKHVRG1eOeg+PCejIZnBNYUbKHjC
VeRmVnZXlKaFeUDVahCUxFsrhtBTO3TsZGeeFHmQXvO2VL5cPubX63l5Ss53SF9sHuicV08Zg8yk
RN1wNzRa3esCtfByzAp387J9FAHdmo2dp49hQ0PerBbalV36zCTTKU4+xqYyuNRhTz+nzjBLzNXD
8Ehven0foT1HGTNUxb1p4IJ2ZY7PPOvfg61DTrvto6GaRHrUpjwkF5hlZedOKJpTLw+wqnTNCTX8
Rhqb9rMDW+XnnKXV8+X5/qgHWFwOCNPpheQM5OZ4+sR1nNNFYRMzhklrbkvgQgeArUD1g+mtnqBC
zRCwvFwawLjMIt5m7KSzq2qS9NircrqDHpNd+caWPePvMJY1gMyZ1ICB0nvhYZ/+pKlNoMRMquOD
JHS+Jpn9bE5K/xW3xsabi+raa9DeCU0fBgR2QYUI5SPRwOmAWIVoRj3k9OJmtty5mTKOeBBJYjtk
8Ny3uVGNJSSEBndlWtDoxNJpUcYrGmBvFgwSVocc7DuMgfQ/YGed0UNLZbtJGOjfMtkASF81yKxk
BfFkr03KW2ga4lHAx9hPqBKGLRX36qDji30DqxDn7Xjs9D9odILYDecUfKcNAyDxWnqvPuNRSRZf
KMHBNirpGCWB9NRScni2yVgZNC5blNZaS2+PRtA2O9FGMYBkJTMe26YubvLOUDxgA9kEkMdyfoyd
Il5tlFwg/CtGd+k1y37zlVvbqTCslxpPkP0UaVqw7TqqmJ2Mac++pB3bI3Oo/Rg1ux3xjtUDCN5J
MB2lKUYSG+GoLbl6MmMuwlWkIoNZWMg5MiknbSaGCXRpg83NNzvH+BuFeWP/gknU0j2rT03mklOI
N5M9yT7Wo8YmsszodRZBcINhl7Ixp4j+L9rhdlQ+oPoGQZc8KU5jf2KPan/FLb10u7HOu5eyDaan
rpkoOHNGO+amUgecMNJcadHT2+ZEkywigQ139eT3JJrmNmIarA3a8PCxSJv8my00Z6eqQvKwlFTl
bZR22iYJ9OFl6LNCQHqzYkBYON6be9uS7MQdzX4uvdGkgzzIRO9P6Onlzzb+xJ9KgC6+MKv6BQVC
5AN4Fo9cHYKv4Cdij8fV/YTr2lPcS3RGOzjCDp1qHY0+sB9Lqn97M9bHoxQrwg/jnMONXJregq1S
qu9q0Y35U+yU5BQcDsJuN0Rx8yLGDtviMgiG1JXVsphdETdtu4kwxkn5pMd4n1tlcGuLUqo205SP
27rL6qeizZWnCCt0FHiguW1agPIkc8kZ5F+4q7cViTMnzraZbLa3RTBryX7UGoDyKKMljU7jeShd
o4KWFUqG8xBJUXUwSX9QEw7hYGjR0Pu1IY/7GsX6GyWO5lmiKfoWpFt2LJSw2vPttb8MbZyfoynv
bzUsTEo3y/Ix9sJslJWtpBtdsjfiIXpyhmLSvbKWrc61bU5fly5y0w8FZb5NK1n5dopj5UarI8N6
LCdRtdvKkNXthOoQw2pH6e6GEYnhUdO4M4pSr94ifY5uIdf2h56V/wUjDxvVbBcAwLCrqLvXC0t5
cgBuxZ7RhPKd0TTlG37iavZMuIZnLe0wunDj2cxfh7bBGdKIHBw7Rd3fAzNwtK0+J4PihaaG+jEL
tQCiELTtTc1uYrxUqi0GTNZ7g7rJOFvRJ4Du5I3yWq5RV0bDn0YJnI0yloOOoXxkZW4xUJWZ81p7
mRwb2N8iqgvRKrmiSsfES3M1ubEqAwZVXQ7trmkrBZRaZhnbDsQ6gA+UOB4ALudIF6qBas2etpEe
zSzCrvPk3s5e48rq2P0NNaKfOBheJKGEz4oc1/PGyjLlIGmiN9wxL3ACHSsd/7g8/xahq5/ZI8z8
CMy3eBJpluNzqpAxz6IBYrfl9N+LwI4fGIiWymmMoIkFuELdBkHUvIXBVIYeG9/8mtdmjM94PhQe
nLi2OXByhjeNpUwHu5Y1OMYheKsnou6oR6Za6DANRsV35J6WsNrkXFek8sbRRfUapr3mLzQ93yCB
6beak30Nxqra0veZfrISw34gcWrfLZ1Rh1AZ5HgviWI+RIGVIEGVlF2hlVnpVoWpfheLbHyQ9K+V
sIpdqKVz7s6kfjRXKTXr1mm6pX/VMu/6ooZINdTT1rQmWnW7sRjcONb0F4irJIQinAATtwsz0gq4
4pU3ZtrBiQs2mhF7VtXmrlxauO1Sz1GjvVEp2VGx8lTzqkL0B3hbNj2ykIoULxB5d3S0Xqm8OOl0
64DH3qi6BSCQGCE/XNKN3nTmTdzFWF0XzvQwkqY+oKWN7/PCso5dVARfI8H1iU055AQTeizTkSwP
FpbrUG0BnqEPBN47pgQvae2Z0pxlboOe4aUeLf2Gu6WxUeweF21ZKfaKBqIWIzZj36LgfWooQr+G
5QB3guwtiL/MfIWvbz7Ic2k+6cHkKBslttQfmSaLg2xVklf2UvZZMvvEhKYQtCFJbYmuRmBv9stc
NyOdNZZxoGIYPhM6YI5uFFqfeEA8r4mLzgWKqGdJx6jQsuheOg0ZdFLfdtZrjo/1DwVKytgTZO3W
+QSwu/t9OUZbwo9VeLII46jMLIZfqAJPxzLqUTPH1pwOiVpXt3anNS+FZKoveJJjtJTk+XMQT/O1
VBcV6SX2Ww/MCUodjEw198tVbNg7ZtZEDcWESp830cSXq03fhlbBIpq4ULIyfzCqu77rX5Wp2CqW
/VlSOCfV8iil0ZPE3W9Qxztc2T1FLe+KXv5NIPJQFumrCPPjkDv7wBK/BszjPLVSR7cInN9O0b1N
lnmrF8KXwxqGcfUw0b5KogIqnl5lB2b52wgvOxPTW1CH2laOcCwIHEL1qelvpnLeFkNPOFK0Dyoq
xjguHtJQemm14HZMgAZrzqemlW/UKVFxMRYbzYTr1rb9lyJzntrQIOADC8hnhZNztxFJeQeo+z4o
tZ2jZpsWuMe8AAdRsJFctTfWWO6xYLjNS+slqfpfmiWOTU3pzDFuRdYdTDzPybX8car6qInYy8v4
ESOOErhI9C0orcorjfQJc1vPalV/sqafcj19cpLxCED0a+3Mv9ss/YmOS3aHtHmoaFzzEtPw6xAR
fmyHD+wZcH2rZyXCAitRbqZURWjWBF45N4Q2SwfPONworfw6k0ETUruNuhws6pQIL5a6G01SDnkb
3ZokgpKh3E1Cv8tr4QejNWw6zb4dansj0VfgJW2FFKHNn/s8vaFyvZ1lMbMl4GBY0oCQmPM+wgMe
uAqAjUJxJ6t/bpVs05TqlqpD6XW69E3JMADJONi2uVYfhVF/7bvPQ6VtMyf4VHE/9IJEnrZ6arpd
Q3Qi6YdRTt9mhISTo7O7yY/QO1RXDdhswqKgt7r1Crn+OYFtSkQo7bu0+NIZhXyLGgMn1VDRCNPg
cat99rkdDHcA+Ilp1J5aGa0gwCdhxZZuR95YCqY9fO7EAzxwT93o+9JivrUpRG/HSTtMIDYDLgBj
ZzauLf8PR+ex27oRheEnIsBetmzqzZbrhnC77J0clqfPpywSBAESX0vkzDl/7TsXaOhmLfbqcZXv
hzbb9Y+C+iUvX3KZ/1X+yK0mNgAVuk9M5a7vCkw3cf+SmqunRavHJkxU6dh6whpviVIck0n6THXx
T1jmLyzbppfrX+JdvWouTlSpGG5S6a9jHQUmCZxytexGe9m3c3qkBmQzW03tZjp8kvZgVuv0tCY1
1etjQvDmsq9xkSXU6C0JLg9zzU8tXupxjLe6MiNN0u9FqwT9PO3zVXX1srrWU/Jb9fmrwRCKNvwD
auu6ENs+jd2PIxE22YlQk5tta8QZNXeyL2XybUpUCiYLUiukMHaMnSWyIXAkVAy19n+8kmdn1gbD
KzRjF2Z2kruGjWs6qX1Hyo8do0pbTs9RsmxsO97Ndr9R1XJvDI0XGbLfE/eRZY8bZn7Ue++F2p9t
ab0v47SLmKqGDhFXbk1bE1iG6sLMXfmWl0r/kczsUsnDu2MP+7hVX1qJl9OgA4W099hlAt08fIVN
XB91NC6Uv34gb9y36vw3GVqYi/gQaXmolutHNGabLl9+RcOqQ/afo5R/FERdJd354dry0M586QuG
0kTOcK0Y2t9it++jleFVt3YoMq9tSp581pyJECeOZF3ufaHitE/Ui2ol4cKL5pZl+7Tk0jlxNNaU
nOhLxazOml77eL3PBjIh6vZOFtHGWZs9NX23J3/6047IHMnNQ8v7JdlMFErf0mnf3aO6CWmtOhv1
eKYA/Z5Gyp7osTcCUUPNkJ4GmvRq0tXnbKAGmuJAUQT92vA1Ov5MQUA0TIEq1/+sft5GGk7sgTPW
Lso3ImY2zPTnKUq25aLTIKNc80eXU9bf8oGwEDMSqjsTyromJNZapJW0C4klc3Zpmi4ooznQ5Glb
El3sCWU4qGPxEpl8Knaz69cBV7AdE/TBR6+nhrLrzSZ3OUtPuBQvacH6EyM8dvnqELrJa+bK44Ie
oyKTX3UOylA/pWWOxbhe6aKLGU+I92JqfjJb2RexvGvSZFunxTutPcDH0jezGsOqyO+JUD01GTcP
EfyiEd/KpMGXvJHK+ZwpaqDMCJhRQOmzesweb2Zl6J6jFeE6VZd5WTybrg4cCxVVO4PYOVZ7yzon
kOs8XFPZT2ast9HQ/BT6crV0PbSTco8Mmvo6wjQ7Ansku/CWcSZjpC+fm7xyvNrR6ROIN/MQf7fG
+BOJ6pbo5jdDJtU2+DULsyJddwhrW3kSawmUE1/lNNlwo4Wwm1CT1WWJ0mfRW+HgDDcI6FdH7sOi
rr4W9j8Kprdy1R7TznzJpYpyoqEOq7X6NEZnQjQhbaQ+2UXxsFUSEm/VBcOQbP84+FDpSmcT0rKP
ji/fteda4ObDDZtUxS3OtT+jkTlsVFJu9ZUQiWFuXpyRaP7GTN6zMtumtRzKRXV+nEddR4s9jita
GvxGRlNG32PhIhb35CZ6ypSci0S5r6a2J71P81qJ6KyIKy2Z16COtN3E8NAr1nsmJ89VC47IHewO
MqkWZREshTqEmtoy72Lct3IybNu2+Zw4jc11DmhGuwkjPgwlv6Q8H7Se+iOCMnJVnBo6Dwwt3/EQ
+2rRXiIarNnoHqb1wdyRoRLQaLKHkwNBGc9IG21SE8WLlWmbDsWuN03DD/gCinTSnim2OSWx9hHl
+bVNxDuLYAoyId7Wlvy7OY5ChVaKGl+2JzMAo4jaJ2ZeeIoiNvJgbCvgWcjyTPOrZRFeXLd2kFUD
aWFje+rq/OQMerA+GqEyJQukMmUArz2ExpQS9K9IKvyol/+hDgvmwTl0LRvk1PEaa/KlFvaHrSyX
vtRfCVzggFb1V2OyL8STbfvRCuqu3BEEvCVbbBdlnXBbQwKViv2V4zQvmuOYas99JR1AkrhrK9v0
E2KPrbrZ0tIUWrm8Uafujc+PHx4F9J4f6qLxTUXcItyJXWcHAxBWzzYIqxbGsnjW6j5M7flVHRMr
KPL+pHCc1v0czDR1Ycre8ge/Nm1+mO31k1R91RtX+09EzctqDp8t2JFkLP8eNX5y3wxuOVL/MmN7
1XLJJ+vpmg85r0fLve5IhARTVZZm4w7XgEfP6d1MBnXb4UsRzGISFGgQKRPh+XkWkArxTEXeu2Yu
T7mdTG5TzJ+dLe9qyT5xSxCdkGxy9kfX0HCvL9pIiNLUuA4z1AwK4zY8MG4mxDUaOAJZ/g/DZAfU
cAWLQSopfvTGrQ0HrEmrbxlxS8eqZdWdbC0OnWH5nIb8jPrgA7FLCPN0lrr4vYnbwoUbtvwskX1S
z6j1S17JkmBUk+ZdGhmvupb8jEPiwz1uWlp/qR6o/LqItz3D6yDz8wqhB0U7bmS9vybyGFbduBeK
dorJTb9UzLi+KVV+WY1JyJsivHLIvhCqb/pYnNDSfkZj+kdE/MdSc/ljfHFcs5FvlV3ZfsG3GQ2m
r7TcIhbmegyWkEZ0NAAeuLmYf0g+9tTRebMeBygLIqVTs+ZqTqmg1EleG5TN5DCp/0gO2j5qBmT2
CJc3hlMyk2Jy9qzE7Ur7tkoFyR1Zfe1i7WYa2c1SOtcwutolhW6LmbMPypTsiWzI712anuqir73K
treFDfbL5PGZ9u0bMpUNCrPrIJcOibHTVtN6xau76SaY//16NYJxwnfAPH8elumnQeHCsU8dWiIb
ADjdZaY6s5rJLivbkzNNr3NdhqZc+GZlb0SXH6WmZo1uNJ8XfvUSMgZEXT/LefNCF53lpabs6y3+
L8SVd1std21OZZAybPU5v/ZUCrGjHcZybffzoL2pjHrBQjaDS/PtPl/SW0StY0Aj6b2qyhNZzvus
bNnN64qOukL3beR4RY+9tZWVc19NwGiZvrcyPax7/VI6zb1asxvEHrOVOR5WWf+CVbgThHXXEF2Q
dGaRyKUVnp2P6oVokftAYopntCMiiVU9WyURExCV/CtrOsQTOGlpGt8M9KjLHp7iqm4N1+bRVBr5
1OedBCk++fpgfS5KHo56YvmRhUcvFccIbQfo4lehchvbWv+pa+29N8Z5q/PO9Ev8VHTWvl5Sbpmm
eWpJORfojql2pot5URx/Wo2rqSLvzXgDq1QLx5lCSN3MnJDu53erVLq9mXBdcX0GLMGnumbGrrPT
rFJ1sHbVP4k/X44810UIgcrOTAVSECmQ+no72usmqxCqNa/pI0KJ4gTSYdqAIuPEJ6VpYYzTTmrW
DQQwJYZnZVb+1ekNQYk2OcBTzuVd/xsS+SKR8B2aw9q76mgdDTR85kRroB0311y0JZtpFlIwaLlK
0VzkpKB/z4h97uWYy0DhHkp1j36AS5Nx5kkR6+X4XhvUjSj1Z0E7LuGAMBCxNIRmHhW+o05PkpGP
/ly3P8KeNqNGGoY07GlmInFuGMjhN8eAmITOd5aWL1BNS6CqlP9ZfJni+SpLyx/slZ/oxVa3RgoD
xnAQ9t1aUb1rTu12ijXR6hA9t2t8ymr5iBOk9ExLPgrKCSg/5ZfKxdusNC3fRAv3NlItTS1EDYVh
yrCsatCUVoQThVN7yIZTtiwXLVE3Emn7YaKVh4yHY6FPfkjrj1oCQJeVC+lszCpi9IpBfmMzuqAe
NH9aMryhGlNPo5KJ+dTu0RVibcmqyrXWbtNG65k929f0LDmmmRYQ4rqH3A7aNGEbfUQlVJ8ZrT95
ZwtCsxLiIx4pIXQdzFO2iQBRfWeVwfWB1apuONezfUhMnUkH5fIgjEd9hr/oKzrY5K3SJAGmmf2M
FndrtbJFEL+8Qw29rQSOum54ryXlRxcDEOBc+HOy3sYYEencXpC1nZPe9lYQhgIFu2wv53RBWG20
y3ukNEe16jb6oDG7GKGEQk0j/WZrLY8narHHo7PmH4Vt/BpRJ2h7XSLXinH8D6np42j4AG1lehXe
2Fp+wcteONQQsOcewf+/00izoLrSDUcmfQXyfs3VW0YrT7h0jpsb8XHloaJrwbqz1jP6KMtd4WnP
cq1z60fZey00QEijolki29JmeKdQ6iBsrLhRon92o3KQTee1FNHCCE5raKeZB0rZD0MbxQF1lHvL
HjfZHB9L7Nxg6Ue1HP/1gzp4maW/pEZ1Hkp7L3EWDrP+W6ewiIhcg6riOdKq5ax0fYjRmvAzq9ia
PSNpVabJqR7K2NVivHLUR5/IknvHjPRn6OLb6FmrtFo+AW1ux87JQ23iiehtjqs87BPp1trVLVMb
4UKPhalBGSO5Wf4qLU+4MkBkHJ8QinGnDfWdNr5nbqPSNzH6FlS4uKU+n7B0HvVxDmsM+issmOmA
iGdJ/aNYterFuvU6Zgr6LIvg2IbjecABMkSjr9e2/FkBVntjpyTMz4wX6aTCTEH4tUY9ubTCBzN9
nEZfedqabwA4Qt6ZcxJpP0ticphlWaBmyR+aAP7bsqRSPjE+pE4LTUgIc1Bc2ZwXrx+QFxOV9s/E
Ht6pKleXhK0mmi8ptQyuUQDnifmtlwdm2aiVdqJ+16ba8CTbPqG593FbNcGsVDdi1KgdqVTbn/Po
l5KXt7jlhR/lpg0ynJpMgI25N2PtTzCEkI6t7nsQXwiF5FPKieOMOwT4zsoBaI8sJQ0ijGoZaKYY
89KvHvg1NahboU6nmaPHUZvlNHeDgY7O5PXrDc8wJwqtV+aEiuq/oDKdO9JTyi90UEtHSV2zwGGQ
tk0dsH0dlnQKtYbU9rQZftjaTqutPGdpNLl6YZ/1YWbines7KStzoBjVjVNHd1Ot/opUZwtBAq8M
kktQRpPh3hmPmi52/4OEhoFBduEofXglW59jFU3j4z3JVsG53r50y8D+W9VeVjNzIzPGlVAfJM0E
aRnNJ6vseaSBDHpTu/Fw/KpLemjMwddHVgu1VIMxKo+6Lo5FVO/ocvArsWzkxLquk3KR5+6VLPRw
rNWbMlQ7u05f5pL66Yc4YW3Td1kxzuoKnFAjd6LYIais6UyM5n2JOZzanm2dZ44ROLDl1I8ggynm
sdxmVTepNdwngLOq7l4tfi7l07CUnXWSs/GJPrnfNMlJX8/WvyzKt2OVBWlBWRk5zKYkeU1pn7Hc
+5ABgZbLiWtU0S2X20OvYI0iNNB1WvtZaT8yi1S0HDq14E4DduDnxKxDS+fGOVsxPjyHfHv1uayk
y9xAXFP1u6W346cU6+InDiYpq1LWIFsoUbNWKuSKtVegtqBjIYZD/pvYNce1Dp3M+ovWfvTsCA9x
rkNS6uCsmvzeD5k/iwkw2pruSQRM30g0xKjF0Rb9Uyalp4WOoiKfDkbEiFojoXITIe0aedgTMH+x
7fbDIHV21penZCzuyWr5lMw8OdwPSu3sndw4VqpyGBMRmGq+UxBUhabCGuDg4inlFxK1AYibEiRe
0b/azKh5p6ddU8DMZeJ/yrv+AoiHxDKIh9HT92IizbAjF5dgTs3lS/t/GKAhSFuCWF/eIIE2jUhp
4yn10Joi5r3C3KizdSgc/m2uWVdt6Ada0WlJmabytaGGTwVVNiVra6XTLV6zJ0Iad5qTH9TO2c8d
7LphXFK5fo707p+qRq+l1RwI/T435XIpxxlYnZQtXtUpso8GEVSElU8+TObWTOswK+o3OY79RhPH
IdK9tKu2szr+a82J/Wud3zJ5ctzWMu5xJLPXEiYetwa908t4kMcZAqp/ibluJH2JfYNIaOrBYhXK
2WLhZFJGzQwvRxrwWyR3+zEh20+Xy23cIeaem3GTNDNkhHBuE7IvXNRogGucwAUDucs8l+F7l2mu
liVYfJp517RkgE+2ldQdOl0/KyPwf6rzYcz9J32KjC/DRwkiPQgJsc2inWOUopbDL90Jv6bDu6CQ
GUBJ/81tvdkbRYWh3RkOSrduYpvh8iGUcqKKo85CUOJo0L2JuCXJcFpGAq3q9pLgaktEY2D7lH5k
h0ydNIn3Ui+9NFLzC4h11qPem0Sauw0Yj+jo2Baqesl5bbNm3dX9ChYyHZJFUVy66d0sjRlIWzxR
wwusMNnKcaK7JEIHqBwuy8LY3Gm/gwwCiDMaHa+zZVjeZNTCIbGx74oUAWbVb2iSXqIZKnqujacy
MzeiYqxPjcDKnBdRO/9GLfsuIJfaqNwqWDhdLIhE9BvpjqaIH12tznJEMqJe5PdiVkbXScV3PjI3
KuunoGdV1vHV1Tqd4vKpTkVQWupZatO3Ok1uq5OEQpB/lOl95cpV8Wn32b9uXV9NjduyAHCuIxQz
FiMYPrSWcqtVirePNyPtmNvlP7Qom2hqZTddFkqfhOorpvpSptWmHIneS3qSphOsNgZFydxkjZc5
NI3JpFg7BGrSwr1eUQ7JnkpToUwFrtcl9RKIviGZkDR5yq5eFHU52GZ8QNcaihFsnkpuyU8k/VPr
iV62kSPCm1zE0IQRiVOMAv0Oi4XjyoX4HWbzONeq7DkL4SarvlPU9JLUhQizBrrLUMCQHB90+0Kf
EXyKTfVUF4hZC9dZ2XcqMYWRvh71xg7Gsg6nSgtWpaWyNnV4gpaD0iRkxUme0xfUkb0OpnJrZfaf
pduaFRXuwtrisP7uJLEtVTXIdDJ/DOenyzTGq9ZCKmSBkjnOBZvbOdXHH1jm10n6amwFWIlDlQ/t
AIOtubwbOaZ3vAZo7IOq14454gjuAAsVj72phcPIyoulzvo/AhJvcVoRTAhwKFh+hrK4d1F9RrcY
Zg4eoqyrCPTMTpD/J1WvuMQkmCTrWCbJKyoiZMuLL0XGm9xNp5YpqGbI73MysmqwsYmiqK53LfvB
bQ2bzqGSBzmWjoUYGQoxzVU2HdBJfvHm/yhCfPdLyjOYe2Mcb3osjR4f7sOHnX2YvAK5Yu5KTbpz
6bnjWm6UrggqZ71G1hJyRYVobLZTpVwFHAlC02OiIsoYuSRtKqCkgqzGLDTnJKTqxpNUiuUF8qw+
+zFqcgnSCW1E+p3g9hnX+Wsof5scT7Aj6a9yVnk68BHrSPpKFBxkR3F2GHEiwJdmzX065A4GqFcc
rUdCJE/aNPlq13lyPwY17KzQqjBJ1bBPp9OKQqHR61eCQoNUIhxRF4GTYifs6mhwk1V7Mjtr25dI
4ZD3cc1EroFPhRnc2ILYcJFb0zFyHE+lTC1oE/hXC3O0ORkhNViuMzDeruAGa6acOi5pQsk8Kx7f
DKnZDUu1U1GWman8HMXzv0EqOQ5zj/YGd1zeqyY+0aCuuEWjB9OinCei6ut0PVk0trtklBILFW9g
9MPJSg6TbJ01SOUAypFiQmlTDM5bsoweaiiPc+LW59/EPZ/BAaJ+wgikP+eWcoySv2pSD2pWRq7K
eqoO0m2UlvPCYgih9WnIL8AR83XSOGm63jhoVr6N1j0Wt9JbnXo3D821hyllrYNYmd4ZJFOuQJbT
sR0+pCxrQ/Q1vVsn1lnN2M9hFWI7/zeP9meRVtG+qrNQGpwH5LdfFM0zFv3klOY11/unVpMe9l6O
l6G6FtFwjrP6r80BQhaxwbTCtTWB0DTiJ1llN3HGi9XaIans+4jMQMf6qJfI72ii04TxLhlW7c6s
7M5Ct6djjHer138A6oHS5p1Y7H26pE+xyXgjSSxYI2dT4SvDay1p3Jc2uIbcWF4rMwZ30vCs2uTT
yNE7QfqntSzDRG+us+08r5P0JE3xVtj0wCmUhU4w3JQULol66pP4BePuVQMSV7XmaKjTfWQQb5vR
U5ruoq2mmyV27naMW6O5XJB17lc6ELDBBw+8R26750iuAyCU1FeNjzaqrrrR7RZVoyPKxnHbvxDg
8iKr+dPa2J4mrD3AL1RI87xkMUBI/AJvsrhOPX4MZhNUeh8uDY4ZhDNUAibbPm6eobg43uT8xiEY
SBO88axhImc6atyHBTFG+DdEzptSFfWGkAIQgTVWj0PV+eg/90nXunrnGN+IGE0ZkCmVgtKmXi1P
FvtU0+IB2MDkEWXGdLC09iGbYzfKk5IvFhAZgg5obTks4IlLwaABuGn3/TdJF7/UJRwYVINEIV+1
Jsmayyg50kjgR0L6yldjN1H3t2Ui/xpH40xk7NaK6Ivpx9JPxmXZlKXJIwFarDbGScSsuKVTPa2a
sy2n/GkoIq+xkMDJfb7P2nLb6akHfLqxooHi8aVJ3F6t/GTongxFu8qVslmk+mhNo9su4GKmmbqS
VD0XaRaYjfHkzMBE0Xh+mCuQf2s31FkogIwa3sDhPGiqDIGFQ3jHQCwCVPWh79SwyiuIAHp1TWJn
an2TlcKfRPVkLaRHc5d1zbCtzfwZc4SntjNxZ8M1rrB2ZXV8qLBsBLI2BVPJaU/z5cBhVmabqRiR
6TZp6hxKw2huqr3qd2IznB2xks5GtiE7+ETXzCevrApaxXldtbFzezGXT7bdh5rdA+uUfFFTE05d
hrwC9i8FB6jcSCqkjbao1itqE1h+1lq94DNuazNIIkzSbDvL8O0o3Z+EOJcOjtDMFsXNCy4NPQpx
8u+Bb052Mu8GFQpj0jcx73D5g4dulytZ2HWoJzT1rdPbxZf19l2JeygPpqQeXoE6tAu9QZSAJq6E
CL/oXwfwuMqJ3hYx+BwwgcXVPAzCxfl+lRBYJY56VQ1SYYY21KWKN2KCi23ctTc3WqrsCsvyHjN0
34y3kfo1ejsThljtarbE58af+Le9LoIR6OLNYtYBEqGzI5XwfqgVEqBOpSh3YkzumbFhJ4L2KnnY
pDwO1KkK4qb2ZWIFemjJUf9OWx3kMTu2Wn6ZFYsVXBwbXd7p/YzmQr3lLTdPS9W8Xyzy6s4ifyLJ
SHM7o6YwmGWyrZRz/pDaUeCcuBbMsqdrC9mUqnEd5vXSG85OFpIrY6zhF6D6w6nCxjJbt1FR8toH
XZV/2SeuCzKCUSrCRhJnKnkSDmQw6YYqx6hjTC2RzpT5CWqbKk+tYjlmUVWbjOBO6S6pSmCzNhRZ
ekBYzRVdy5+SLdzIYqZf88F1RvO91KAYYyW5qLnui6k5x84Sxnl/Xe0BjiupvclyyAzqvKWGyFVn
1lhWW421eEbyInJmuEULGoJ30HuPOxCT+Y8bgZ12qEr9XxcLq/fS3mFCtpU8/i0jSf8HzFn+tfaQ
E6mIJdaw6BBF5r3k71NSdYsbL5H112Oy2OpmFOtuAYnZfYrR5p+laWllr6qU5lwyQ56srLaEv1aW
WRy6FSmWa0l4hRXRqHulwLkfCloX6k062TP8Ia1g/lpU1auIybFynT/b+dKWa1SamzRVt3oU/TXO
a9GlfgPcTlnjzppg2Ix4YKGehDcsw9lcmU66USdsIuFDoHkPAP/XrMd7Oj+4zm44MECd8qF9lVEk
I5MF2UkGP06WC0VLnqxT2EqpVu+ZChihtVI53MxB5vDOl7pvtcn5ESLQmoKgvjSwNMmjneZJAfFV
dGJuBk0Oea1HFzslf1thCOvOc1r52wITcjPV2uQll1s2XJSkQw3qTIdRH1859sF72u1A0TjqN7X2
uqk7xbL0DRvSe5Gl+bOJUMPJNyPn9CJBTsts2h26KglkoVn1AF7YAekvv5RF/mgpjV8gCQD7Sw8F
5083i2smFz9JrJRBMhoHIFtwpvifA+870PU3VbG30rzKxRMg+OXb1MOoxPLcSK7qRMTBcsYT/rVh
MDp2or+0K9tRxCppkxsJ4Bwi4/RbOGv0qpDwGpvVspFQi7Bn3+N4PXeK9maM6bYunYMkx4FSNV8E
cXwuVRcUXXHmDfrtkP5CKmt2gLTcta18Ey3RrZill3jo9kvCyZMuQxdMa3ae0sYdYX/azv6aJTU0
03Rn5mxylnJPbOmV0DAGlviJ32orpaOXFCo6ednr9YqAg9wzsuGnqNZAWszj9KjfJeqra4srSkcN
OCXep02LFUKhozmhAyLC/pa1gVEUfutUZ8doNhgfNkMmPc8NV0+fxYepZuqmppvTcCMWFAry6MUL
P6IE2x/bi9qaPpdfdiaDq/YK1u2E7H2VxFaVHiNFgMDhMw+JOCQ7Wf7TYps5HA686r6xNJ1LqQ0d
XoBFaf0W4h061J/s8mVhn80F1uW+0V1r4KOIm12hIfHT0aXrcMtarby0A3aGlEREV9UJZlp7lCo5
XvYm0s/IP8Ni5PhBeYpi3dln6Hf6FS13MXqmjKanjD75rV4rSosMDcJytY6AQveCrDQA5utCHXhu
oTRuEfcVINhtlKQAO6gzcGscRxQMzurcbC36yJXcJ3k0iMzUE2b0Nxao/yeqMLO2ezStn1bBSkvJ
eLHcFt1GDSh5iiXv4sk52OUYIFOGUwGQsDmcy0U95AR+lLwSHkIR+7jWYP21dZtInzK78phqlHdM
qA2L7lvPihe7yRYIj74K+thBhPJgtdIq1AnHpSpvl0IguUvPbTWjXEniWz/bX3JZbRAneYo23bg/
wqlvfYHqgzQnJusStdQ8EW0jLhHggLBPvVRdhbCD+FEFbtnbZrADtVBM0BXlzS442aNMCpZ1DUwW
38GIznpjEspanqzuGony3tRZzHNRvTHgP2RQCJrIsWgHhlxi66ewaQyUS6NwTTBAFW8GLNvFEc09
RuPjmknvKTPsYeTc2ol7b5wNb0i4g4RNDBYBCF3tXCLpHR/ghupIVDntlg009U1dDWnduk/IZfB0
Jl7syBPRsCWR8V5LDPTOkjAQdEuxkaf8MvBFp7G8Lc2W/AaAIvyadGVwewMQ8ZcgITJR9sZsf6aO
ctNGyUehuB9HRIDRGGSU3Hmrmr7lqNPoaN6iRfIpqL7qtRYgv/5uqVyXCYzNBomBami3DTRDihRw
1j5sFYk+qcNwa2rmQy6cxQwnQt2X32kzeGJ04TbZtGTLok1y5znd0T0fdpO9aQFsuIX9Gc9MLM8v
ljJBUzf9N4zXRhc9Z2v7ttJn7sVQYAbzghCL58SZByi4q+ZovzDYtUJ61zP9GXRqY2Fbipxi4zBe
Uj7ikX/sGuQl4OLkAchSzxzrbfKQ0JVMyI5ojxA4CGDHn7JDQjdmy3Wx03AkXDPW63vBWuiKTqe8
rEMiM53IN/bkrrsUQ/m0zhROKOlGzLbCYdvocM8yIOS9G7VPQ5m/7RiKRADAyH2JBDi9K0Z7brFe
IMuklSjVrJUvOj47jXTNFuPfjDfCayQiYM11ObcLK3zX89ZMZrWTR/NQN/pGpNah6pVfyzYH8vsR
vj4UopGINwXZV2AezENIvAroHehYlVyyLJDl5tZk0htpx0HeVoRD9SSJqrhayxMu1/OYyOGgGC7Q
w2+WahuuUY+QC08mP29K6aW1nKYjjgn6trKLgzPaVzV6iGqZfcSwn/ShdzVNPFMx+WFlAo6S+pQu
3ysMIw9fayW1RJ5pEvCW6ry1hn6tkvqc9xFI9XhIcc8Vzfil0lVqOVjHDLJx6BVC2TfxRs8jVec1
zwVo6XeOJMib4gKKICOGpq4ZCOyWz+mxooyTfU+Vaher0dYE6eVPfYf8+RYmkDuNFtxSCkM0QvvO
Iesm1+4lyKlnSN17aieHSpuv2QgKVQiGcvU4NuKIP4SlxKBUEDb/NDd25KkFTsVK+Y+082iSFOnS
9X+568EM4eCwuJvQEam12GBVmZVoDY749fNQi3srI9MybL7pNmvrXnRBgON+znmVdl+3yUtne8Az
wVljMjRg0n2LBeHGN+obF2Nv3e5u/K6j22z4QHzIF2HgA22rJdbwwOEDIyIB5XEj607fhTPbrw21
M9FAeJxgPTWN0LGKrsJNMwR3Vu/SKKiwXpUFCmFliXHrl/a2hmQKqQaaffWRgmuPITYqzYjDilGJ
s1BA466GBpyaXZ4a8eDVnlra+JAva9gftireMab6kP2t40HggNbH75D3dmreUf+cByL5KPL+ElOX
Bcq1tdcoGnHxEeNpt2CXuPIhE0SYZixb6HC1MZbrCjadUPmZadbtRhH83GB9FOYGXXLaclgENnZI
Vr6EZ4gtzcAYMBofnLFt1giiz9WQP4yJ4zHrk+uWuStnF6pZbWjnqv4mN/srG8oR2X4B8Fp/EIGT
bktTnnkhYYKRewF8vNQyjRKUd5uVjCiEpWaX6+TQt1CF8YvdVLF/VnPGABddmuxkPmJPOqkBBVy+
MRP/0vD11yTAQQee1XZousdBYSBpeK9EU637xjqoNKKkJDbcpWdcpV3zzoAEFJGYYZU7l4UxDcs6
KnZOacCcj/yZRgZ/tc49xHoSqeSMikVTj3jJ24ayfB6t7FHim0Ulb97G1LhpmTyIPl4ptB48yX2e
WQiFp7u8s8WqdDJ9k8RgKl6xkuh4rUJokKHGpdbO4Tey3mppP791C7YxmikF0N17d7HZiSWhu5de
mP3Gi2sNA2sd0SUlEGHxlH8Ls/6iM/pN7MS3ij9FB7/upnajmfU9LiV/2rDe20F14SfjlfSbKyfM
6UDsG4pBzk+Tk9ZwKIuDdZd076UaP/I22jZ9cpmP8W1fwZIXsnyS4GhkrWw0csBWJs+areuCzNWz
DuZz24/3iFA2edNvSCdCe1TwuYax/rt2igvycm4AMVftmNxYQcrbKg5RW24BSRnO6Wf47z4lru0z
mJ92mQjO5g7IH62rGmZ+VesvpoctJ7JYqcg343Rwp/6iKO1fRq3dY4l5obfuhw8v7HoSwK9p8DYY
aj8xfExVfTmE/DJ9qha6i8f84MQQ/0ZbMAopOczyO0/V547u9vtMZ4HA5zIXUdE99D1216Zg3p+w
FRQFjHMB16/J/gTczrrt20ORh1vNL8+cxrlMXO1cg7ETVxrUCLvam0HxUo0egPaU7Gxh3qhA9rAW
wDWn0gPc1NWvltvUZ9WfkxVnpAsFlG7uR5aqHaDJr0YfrkM3+6VN/USfmeiMt4Zib8WUe2bN3j9V
IVEIhFKoVjwHLINFq0kHcw1rHabhRujBB7q08yFJ/xSEha+Qyj7kBtoXDfAr1o1r8nfpXRAWW5Vv
MYaBzFFCmrSn3zSsD7ko7kK9MFfEhV77lvY+juIx7QYqocTetoCW49h8YHZAgoounkoLojVjIqcu
EDzWiK7z6p6ApdU0tndZQ4uPMudWtlW7nsIkQSkl8BrFJBpff+dNZeoq96xnXL/1nZ4ALIX19Cyy
7rLy+20f40Waaet0SH6jLeHlaTiUYYlIYod3n6CjY7OOVqqZLnyr3k46yYZ2TYqf8dCp9K1rJFQC
TGZUpzZTbK9x//TujJIzqYG2A8xTbWrXU/tsGNx1OajdwLzCNvN8HQ0U2H5djFSaxqF3XW1Vxzm0
RlnBQYlcVA2FOJiivY1Ca2X0g0T9g8+Kn7J91R9T328rJU0o3ui5XUWzpzGcmw5lCKNGsjHQgGNy
5vghd1BBBa3tnUjlQq+slT3Wd5MMnsg8bZb4tdFed2prFmqjlR7bKzJKs875I/tdxDnPWPKxEHm1
zWtaPQh3O/6fYecig9s6iJDoPZKPaiCIEfIGfBR4nOXQmmzq7XPTBGc6olww8foQd8m6D2xEiROJ
r/rGN4H6ipDh1gj9NwUlEob+HsPXGvXikijWVV+rJ1FSZxIYNS78IT/0fnJhDGrL6Z+sMtg4OKSv
g7z6E8+EINlvJLz8rLRKWhyOa7Y16QI6OH45wZJpkjOYnc924V4mYfyu26NL3SwPWYkZqBl41Rl8
2HWk07KFkP8j3MqZthmc5455ZmT905i112ZrbWP8SZNErfIkvXSykW9iYPKX3slsWKYBY/MoWhF+
0EJYoHqNwULcoAGpM6hQSwvapqXh/wtzB1HykzB9fIGtcysDWgabYgS3MSFmAgS7+yQMb2VglptY
n5o7aBgm+taU7Yudp2DN8713q05Y5ygddrTJzSZ3CipBp4X2Bo9tNVbtRRIz8mtlPGC57y5zk4av
9XcFTRqwenyWQslZRLJ6R3N/cIRcKy3cVWZsUwRbu9qAbBCF6gARzttgpbfQVf+gO9WNZBUTnQIo
qkfBG/5Uq1EPd2Le2Bh6vHpM/szWvA9CTLOQIuc7RIT9wo67HC5v8ssdw2uXYASGWTBgOzFd+V5/
W5TalRgZ92iTw7bnnUm9LOAT9uvchowyRNNlKsUFEytiahBjC/0qCIwzV2di4WFPEJVTtQzMoSJR
SdCvNZQ4lXPpDf1ioMsakvCK7E2o4sDHsOVFl++IEb4eovwhT7UFVjS7SK+3Rjqc1Vb91LRgZZgB
nUlzmOfdu0pDxWLXl02HS6+oeSVqi0Hbde64iFBgES3DoEFKNDE5tsyrCE4Bizt5dCYwoqm3n0QN
7RhZwXUxUgOaBoqHzE5+x54fLy2nc5ZWSAVbN+GmMoaV1dIdquihMQqkyY5+p5xyfnMQrvDrG1W9
jSsL+XjVgp8LbCtk8Es6xd4Y052agISTsKM6QrnVWmsJuqmgjuI7fEtWTbBKk+CRhvEql+V5NAHx
GaF2ruz0AzwiXQ4TSs0SJYPikEWpL3s3XLmVmJWf+S6b4KC76tb1rPZgJUCJ7Ewbzs9taUR3ZdtA
PhXzJFjRLQL9hBv0AhqjHOB3PzR3ic+PoGRj6YVOuXRy+5xnubdrY2sn7b3bDu06gxziNtgwmyNt
kXkOveVd6M2zNTL/NkvUOkmjP1upz32y2WLtsvaz6H6EhoGYh7gdYWylTSfrGXKTAZ1Oiv7cEq8O
TM9Ib24cRVyTyuoD3IitCuaBXt/2S6+t34oSNjXh0JvBgEwb6EG5IHW2XcD7IiiN4Umtuou80gYa
ApO5DppRdt4BYhX5ySucAPLruCj/YCBkY0mYOcs8DJxlkIzjtm+pNB2hXmyO3wWxCduOnHoae42t
ob4iwX5RBBzmTDyflZB3eThRBHbPU0tF0LvLxOyug1kRWwftJerQbqX32dpIki0c/IuSxg2JKDBg
3DzmuYt6SB18f3i0OkneBw2QamEpmemLDLUrLW6XCqqcYw7n9hC9dXl03o7jzkevCh//YiRpmgAD
+xDo8/OQ2bYImmljBtlrGjdbPdPOCxCNbUgpAHVPPejwwZdVTQQiLj6/7djYVTnS13B8jge16jyl
1k2sV0Qjxo9jO1zkOgRHkQwuWd0zUU/+wl393Q8KiGbd+McerCdKv9fAHLGF6aMLVatdFBt3amJ8
PBT9OzBYh35v+NAHC22YeKgk1XSPlIkxYXlRoblBGXc2qhDhg4aEVtbTMiCyjRnKvGD9/rIx1dpX
xhOpFRetXm6DRuFkWgxLHFtj+KqaD7WEtsUvhbnEAx4WT7Wp7BGulPqlQwjMwIZsDu91lfvXsckK
iYzZqVtqQDw9LJ9KhA9pad1jgfwcm/qWGfJ24O6MdGbYhaW/pPZAFTIZj6EVDwsTcSR40lb06Tno
EahmSGBTM9Oqory6gnDCEIPAXmFcKTs+bzK9XjWQPZn7nxm+eat7dKpdY1CFFM7By5P7XoCJqbG8
nZpwG/nycsr6bZjBTqtLB9IQgJE9Tss2cW/m2NdQDQyqZHAWVvHWMaxXIu3l2rPhKMGghpbKgAJT
xBu3/BMWwGZ4e7xYIarlGrIwLa9NHHttTww6kj+eyDMcSPVbH7H0MukEB1QBd6QBC/ZmRoviNK99
Kk2nYXIuOsa4c9IY2kNiIBnRJdirmdFh7L37Mc+fTAfk0k9WEqOFUeeYicsclEMH0KnL55rqODTM
g91oi0EX186EG4LHgDvly1PG71FkZ5OHmYqwXq3G2RXCeB9l9jhE+kflY9qQq8smjs+1bHrO3e6a
9XWncXTYWLbqXs9ESFtPyBwSr7tuGg7bSQsvh854q3qbd9rsDBOcO/dfQhtM3tCn6xoezoKI7o8g
Yi+gW6fDOIP9BmdaB7vudiAAh6hhP8TglXEyFLupBJVJ1k2BWBkx96LJvJVWG2+WCi58wNuh/92x
3ZtFSmpR8SDd7FqLLL458sVwdLzrWu2qRangCGtJd8hQiqmkPXXPPgFDlP8kzqI98OR14PzxiuxK
eeXO6JhCTTx9i/IvJL0Or2L1VJjGdU2fkvmIm4f8NQraCxNpNQrMBh4m4FXDOAbbc3sZZEhl6/Y1
lvk6zJ17P1JbIPkLZjbBvAdelP54Z1XWfeUV1QLbwmttHO+o0YdlRDreAgMK5h5oR4VTXluScOO0
/+0CNuoivvJ9Y4OJBVg1BstQRVvsaqFWJx0Qct2cW628Yq2cB6WxDUwnOnN9hYdA1HebasgeMk4D
mZRby2zW8AqWk0zWbVi9+1PNG/f7O0e01C5B/Z7BmLVcdaFMhQQQJBIj48PQw1Ev1aUDnWzdsy9R
CDM4gANmlMN5GjYrx2elZC6DjNCBnuS9aoxntdq8tUTVMIxGUy+AikMHuo/zaKAfZbzkXSg9MBeB
nA5hi54HY4ZfbZfsUrtk5mvCs06Buczkyu04AYKxX5JNwiwsOkeKscRGBD4FqpIIpkYxub+UVhwK
VVUL0uSWlRrWntH+7kpmRGgtsV4I2m0WhFfSba4KNgOH4M0ArRUrrEWNavTnTqfusb9YCChZrYFE
tLXO3M5c1zFTqsBJ0IlWO7TqKB01dqTqrqYJ4E84NxL2hcp8tVt7E1rBBXrnNSa+kEGRNrjxbDeR
Is9qawrZOP/dzOMNjiV4VeFuSLCzCLxnr4+ehky7wt93jSRwP5K4nRhgPv54Cc/qGdzzTJf9oXUZ
RMyEoYD9vOrWAZBfmsJ7JSZwgfpzn4birTLyjd6JLUPHaxvQT68Nb2n38wNIklWj4kNi9CvieXZk
3yLks69qg8N9bJq15Un8QQex0UL7Nkm7J8R8T6i/96EwyhWK/UuUSTsjk6vKGXb0fdvERH3uCvXY
2P5SVazfLGUu6i1Yw896pf3p8LgIm3DNupwWoVSosCSd1VjtK7/asHnfmiUSkHJgXI83qjZmh5EZ
NAXcSrZMXfXC2HpZuefCL96QIsuooNWbQINZtYu991iOH1KPwNWCOesC5y/ktXI6G0z9ecjEIcpc
uErWzscFqC1g8obDWRzTzZVJBkHM/uUYvDfyb6hgSD1IdRdKRk+NVXbmwUNDZmawsRJce6AdQ9Ru
XGhpbs/ta+25srACo4yb3OxS564DcGChoqvCdtijNPZxbzn2av2XHdjo47IEL5VmcUMWKW0uDWvd
qJUPTGzV4WUZd0+JL286K7hrE2urAQYZGHlNqoVcXrDjZO8j4GNRJNt0kNcRJv3j1NMfa9k71gH2
E190+Eg4B+XL8OBStC6CJiVTzhmuq4qlOidtuF65NugOgxh8NSr59CipWbmkE9a2/kxTiKuBfjkL
FLAf2Qe1Dn3RXNnesNKdEPW53rODJiun8l66NL2PxwCYinNNrxKePDkbVIeXRfQshnIXG8bK7nxk
PdN1rk3boRzJ0hz33qxBRjsPnaFFzZ13T5EhaKzFss7F88+2Nt/YH2LziGEnukkiWYwj1z001NKt
I83ZezENv2hd5sYQ/XB375ApjQ3cSkMxxEGXYFx6PijVz9f/xuLy3+v/dQR/+3Ub5UHzf/+P8V8Z
DscKLJ4kRLvtr1KUu8u4CzmvKuAUEQi69gy9Yhaj3vj5yt/8ctzXSXT2iFn+JtnBZ1TDoJ7hi4VW
eJER71ysciDg89GtUbumjsuOF1jjQH5XkSmxgjQTWyfu4rvf7widtFFpkIV3bB1LZEI6dDYjuIAF
S62o9YxrjVhGIwS2Uf/w2xqMvtG0Jl4q2Gf9+uen8DdY8cheyJYkdpmWwL7VE+ZnX6NQDoNIYSsc
aLSMPwg8/IMRU/ujAqYZIQ61BiTuPGhITqbF2aKSwEw+iSG/TbcZf2dWh6e86tDB2q1Mr0sLEunS
i1o0yVFphuHKkWp4T9Wk7iBsucUSBln3x7WSDGm9N8qnLCesCS4rGsGFtOhcMFHonIPRlBU0LJsa
+ET20TeuUTbOrcL6mwDgiiNny9Lrw7Jp8xQrfKPM12UbRq/YL/HB9/FU/I+DDvGKdXRhzMbWlq0f
XWz0xqRBhQrgj6nqsi5dqFRdqq0TpF9b+vBxg3lgummq+FRyybFhFXrDf69sHplNE9OTuTWubjtm
oZB0TOwLxcWQiwG8lg8cLi/cxCeM1TRz+/Oa+upHPF9aShLvXDLTjWMrT7gNWWFgrXGQBZ/QYEPY
tkrwYkeW4Y2vQVu2prbf4JQib5jOJ9s+AX4+cROz+de/C3v+/bxciwdPmC/+X58Xtsc3XIc2NEjE
mqO/xMYpfWH6jEi4AL996EC4Wdm9AR+JJTH8Ts0MmmfUq/Gtpqy4+vl2vnsbLh5lLk0ZtvXekcl5
GySMQjXM+nWRmOsgYLxWMNi7taay2PiNnzyKFM7dzxc9Xul/H8E/Fz1afDDOKtOpB0kTXxXXRaO8
3VBCTCTtRTvhwH3sUnZ8qaNzxLYiRM22nqLQDttHJmiMbYtosE79JOP7CzkOTxLfR7auz68VS8ES
z008nqJY6/FzGsllXTZeP2mAR2nmX7bQhIMVJ/UIv3TwS/caeUXa346UKvrG7vTkzh44T6BUSk1t
GM+V6sShZsyb5tHawyJLWA6L36TbnM+ef061oMKOImc8sDP6rk+WGp4fdz70iktoFNVrog/xu1Uk
rkFf29YBlv64PC5VkZHnR0ayC5zblv3wPzxq5lfEPu+ats19uc7RK1J8kSLykKlE4ywr6pUasI6o
s6vJsgKGMDVyvHm/wAOhPrEQv90RSGMWjDZNMq68o49RG3EzFYkM9wyjhv1gJCD3MX15he5olZf0
Ad7Y95DWsuohDiE/2VYwvv38NXx3Ey5W+LOptMmO7By9lU63hY3VM21jkV4GQdhStQqRP1uF47x2
Y9VMCKordVPB6nN2ll+u9Uye2BvnT+7LyvAsyerAVxup4+eVEaZeh+E/Kiw3jGaRVzkM+65IvC2B
bTBtnUSesOb/7oNxLWoLgFLD1TnzPl8xt/u0EaXwduYUdxJr6xFRZ68a71FvFNQCjnznufWHmno7
HkD9Bq3JrjycQ+G9FjVxcIwEcHDLbatylqbUkL6deDHffS7w7QVfimNLSz+qQWrLx+fZqL1dFVcm
gGWgv4yx16x1Ax+BII2KfRtkBNP0uovIsEEsMjjhVZNnxr5VKHl/vp1vdk3XAlIiSgBPBaqizw+s
Dls5uDRRRLNr2U4Hbb/Qy6FiTuyJE4fUN6fCP5ey9aPNrMtLxcy3dnfC1f6UTeYc/DglCAvdzSzk
w+1AFvLu5593XHFy5M2hTg5rz7MphI4OBQmjFR6XQL+BQd5dO/RwljEqIdu7ypuHSTK1j20ZrhlH
nDL5/vJkubRJoCkIqystcs4+P9kU34SQJmTc1cg6Ftgvgp+q2OX8q+MTa+rbS2EK6lAB2DpZKp8v
5TewneMpBZhV5XTOv+UL1+nHXUXg74mX+OWT5lexdKnu2Oppo44eqGOZg+uHZbwHwS6X4+g8ABR6
K4oT9nRVnzI9Pe5b5vfH9i11Qoaozo7DxegTJlP0rtxZkxlqTCUFBLTaT+p7u0jQQvd6bn8g8UaJ
77g42IP0kMh7Yhv7snDnm+DjME0qW4MM78+P18poB81earusRwYDWpcig8iTM8PQgluVxvAM+ed/
8KBt05zbVRJLHftomyiErylloDwSyoeqlufthWZHwYM52urgZUizf/5SvltDUCWkjY/vvG6PXqxf
pSrJwUH2vjvQj7VFG2EC4djQwxnFeye3wS8VKw/VMdEG053MfrbW54cqW9wtce6JD/SAN0Y5n8+d
GQTjMup709pomp9jVoeqbTPpWnKnYROKckJq9Y1eZNc///bvFjU5eS5zYBYZx9XnexEhgOjgZt4O
Ng3TGDI5zxWDgYshNv1bXDlOpVV/86z51cQ6CZAO3u/R1tBjJsAQxgKUQhSy7Rod6v6s+2lMR6x+
/mnfXIqDUJLQxR4k+efnn5YL+D55y0SlAgVgvlIy6VtheEbMMs7uWrH/+XJfD2Be67/XOzpPFNnR
SZ6XxMDXrY+81fQdHAmrvnxF2AA7sWtqpCJ9D/PMcJMAX7XJRueLktWv1pq0u0e9z/EkMyFa91j4
WN79z3f4zcds8TEbc9q0wGn46IGMMddOQCgP5mBqK+BnGnitsrDFTH34BciM8sE6NX755i0g9rSl
q3ssMsI1j94C4gXPDJr4wMgTgxirGS+D2oWOmzrh9uff990b4FrkiM45lxbL7PO1/IBgqRpFyKF3
MOV1GuikuBuJM88FNjBySMBWnN83ddbtogSuEHQ1mBlIN+DGzv+JaN/Pa1w0fr6vv8OtT8UgftIu
0zxvTtqeA+o/31fWQ80ZfeEj8evxWYpIlQBgyTKvWmq+wEnWzEB7Pb/GPdEqbYWlV99NOI1Spi6s
tjXydaHHTb6qBwxKtmZbwawva2xc8LQcmOcZboSImWIpivdl37jXTlhCny1ClBpiGt0ro6nSgz22
FFu84vBUKSXnt3j0CwULis7XcXTataMnj8d86OgOKQvEPhcZDClXw1SyqOUbQzYXb8X5l1B04mgQ
xcEtdnHjvgmM8aZo8TJrYOKCt4Y4BQaJaby6JUaLu2l2Oe6BUHEOzZyHKhWQOnpGVDdZiO0ZTzJ+
CxRBHLsGp3KHKW+rpftEs6busezbatVYkX2RW+R+ccyUlxOoLhiY04bnVTb9giyM82MGs46XAHzb
Oma914LapyICb4eqW+76JpnQjUHmXgsrq/eYHZj+rBKDslnCZ53sLsOWbLDCs6myYd0muM0zyjYs
oGlPh18DHj37yWrpuaUPxrmu0mqPkTxi3gioD15/BgyXxdg3m9DDX/CeyS5l2rovo5lrW8/p6jPN
LbUnS85+AHETWhd9ZZL6hxKdtaG5tJWm1cWnkpK/traWRyAMUVsmBTITw/m7/qe1Bb4WwwRz9lDA
HsVzwX5w7F4tetOFuwqlY21YkYnJbBJfkGjUrZrGMMCd8pTQyTY+8QV92bkMXWL+/rcUoiY4jhP3
8c8vEhJSdk7VGDWLjEjzzQB9/g8uzdFHZ5tBSrZFOAXrnz/dL8fjfGHqWNKiGUR8qWTrKdAqaXbO
Lott+3Ky8ZAwo1pdQePFb93G0+jn630p2ufr2Zx1RMtyUfeoUVD0a4TPxOkhbrvhReoZtoPTCLeu
bkb5MsRGdTWh71wlBN+cqKS/fcY2rRB1ns27P/qEIUyPDeBrNtvJp3e6bPJNQRe/xtgTWnQ0vGLh
Xm1+/rl/S53P+wa7omRUoDuuIKX4qGltA4y0LDyA99OojdZBDF1+CKawe+n1WL30OHbeStnIA5Zc
ztVk9tWtQGr+pPQpuk4xSHlzY0/9/vmmvpxYf9/B/3sQ5tGD6PDC1Z2Wd9BBP8I9pqfuFqqQI36x
rnviYuJLMfj5aseDghiXP7dw4DjF2CoxrbHKkph5PzLPBjuA60O6iH1lGQy48MrL2pfRxoXB95v4
oZVQ9nGDG6KnIEGCtAijmbypigjMP9c0rDuGTgHcQmlyb0c/GW6NGVSPU4y8FkbmDgh3Ki9kEG9j
SdBDV6wZkTd4IN4YBXaai6rq0xdCSSfi4FXtXWKv7ByG0siDVZAE2P8Ntg8vQuOvVVDIOd6iRHRm
D/RKSzB8sEEtcHf/yeuZx80GS4fS7vPG5Fl4J1WTjoDQbCVKX9/dIvfxl0YqpvefL/X9J/H/L3VU
0Uk5FUFo1P6+mIwAi/Mguw4ScnncBOcAr57yHaIS/8QE+ZvxFXuA8zfp4u8456haCJTXGh28ksME
yqotCtl0Z2ag+fEm00IoMZozIrOvmxSQtlWGJIUVpStrtC2NE/fy7fZH7SLp413iZ48OAc/VTK+w
jeTgN6O6x1AUtrc3OJtkCCyQ4KQ/0Yl9dz0HCMV2GBExRD+amjVz+JcBoHGIXDBSKgI7JGHRE7iu
E2d02w4k0P8Hr/ifh310xYosFs3BBGc35unwUpYcaEtBjfKYDID1CyWx+VjQo9cvP1/3200GtdHc
4kphuUdPNjHd2rKSWO58FIFLQu/GbWMW0BfL4RT0992l/nmox2mksZFlxC3FE05vKRmyorV1G+Pj
cLYIzMdT+9lxIUg0J9s4ISZEpyCKPfpkUoRsXeVF4z4s4upB5mCO+PsW8akf9fXTpM4nt86zKVHm
7uLzLmB3AqVRx9zHyVIfW10vELg6lRIWoM1AiFbax9EAAvhwKtJ7PpI+HVk0eaxMMhMNpMmMnY6u
HBVDJpMA9wm0NcZaJ44r35kk9Z1qlb9+DIxxSQ8nnpf+nN/6+ULscVaoxXgx41wrobbppTcug9iv
38n34aiAfony5Odl+d016cyJ5gMmnrHMz9cUUADCyKiGfdxnCk0eoVSc2tqF6KWPfSlZJf+76x19
Bv7UmpTFNvno/VTsUI5G57S/s7djWi50rWxufr7e12Xz+ZkeLRssm8m1b+qRQbOfrvVS3XWGjiu3
noqtB0vvMJriRGjsN4/UBQ2hxTCkRRV7tJ0TGZjjwCfJS+joSg8gL6jTabaHZdc7yNmZs7/+/CPn
PetohVJMMcthlfKVHAfBV/5gezDAoDgl2MEeIseYwFkA6VbYOdrGxtertl5aDQrR7dR3uMc2dSc/
fr6Jr5UsA2AqZ74THfTub3/xT/9QT2Ukombm7hlddEHCqXlDKkT8qJupfZd6/fjR9qWqSS4zhhOB
6d9e+p/ff1REVzJz7Y7B3Z70NrysqF8wwKeMWhV5bW5LHXIFOqfxrFeDeeIA++7RM9FzZnxD4mMy
L4Z/frU/ov2t8ffYQ0KSH1XgYLGR5fCdYCy/DKlmQbURv5O4s+BDymb18zP/utO7dOCuLVzyRQWI
5Oer26YXk3HRIT2nUN1V3VRtYoI0VxNCo/XPl/oLqx8vMo9jRVoWMzYm/Z+vpQ2pO0hCrg8FclRt
lVdd/AePbnEZmFZ65htuc9boWMAlORaxlwTupHeeZXPAdU53k2OkvIC7WqQLT4zdfa0bfXSNzBJL
Qy+zn42WLJsTW9vfJNOjOyZYCzjCcSQzGO/ojg1tUqHdFToukW6Z7G3NmLSVRhjitPTrxHwwcLt7
a2uftAiYY/LGgdDdwUgaYMNEnWg+crbgZhFRmTobTOiwe6MFrZq1E7hQl0k2lyEiOOcdCpB4GXSr
RbCFi4O3aIgufk/TmmyqwUcivtDyiewUVwu7au3nne6hdknHW7MZoDrWY/mbJLDgDYGD/6eyCadY
G3ouq2VIsjWhhtiNpgt2G/118Cf3TeIJ8gQuQKHihWmJ0QpJSGqXMKjHmEHotwnTJwSwXmc9JbWZ
fchalTpi0BECcdyOZrhqxtZm9pK2IwlbVo4oNAjMdMcl2teSnLua1FXQRFdPr2FcYrOeuxvludNl
hG+F8eK4sXPnU86otZ2D8C3lxJTGiRK8q5C9xDycsiyvai8gq9NsNRGdNbTABc+9IFori6xgVchq
xK7RwrXtxFfx5ZsEnp/nsjRa1NO2ODrT8GmXpuH5zl7oefHuR5aDji6CHW9KgJtyCvYiK/O9qku1
gvnunbj8Nx8lCCMOA/xNo3vMT2HVZbXe0U4OAZbkLtYepNPq6cbRB+3654/yu0sZkJBsT0LIYRLz
+ZuskyjO46KKDoQM+JdlS+ZmrJS2LlwU1P/BpZi1Apm4sNqOMRpZ+wTWCYS0stW0DS5RxU62qsVI
MRD7ny/1zZnNMcJ74+zkNDku9TKPenwijZq5mQdbX1fOxvOhgE/RQM5JFKLKwMfv52t+HSVT4tFe
2jNMIWYQ9fOjLFozT0SQMv6qE4T8guDmVeTo2mMxEQdhwKtag0vjQWkOFhEEWpDkTOOK8g6qrgf9
o+4IcCIO9jpkcZwam3w54PBTIy6cQf7MJoT+9PnmmjQuMmMysJilkPOWIS60HwNCsnkDiKorNeGk
GcS4PK0gIhfOiTPuu6ubjAWZCQInQDP5fPUC/2C6cqbZsZ2MxDNjn4xLXb/RUkz/rR4t4eSnNZZk
2hic2MONb0bpgvgbb57yk1wNtvr54mZYyVKkkbX3JlchqOD949VR8WPJNXPEn7g1iJ0KygFDSwsd
WLsMrXb0NijBuDvM/YcK04/e/rCsHO1wnOIcv56wLuAQsCwseuJB26eaHl1EMjNnJZiHDaMpRnnV
YgpD/O80ZPpSc2Tr4kCMgySBoYH7p4p7/4+OZeNb1BukhjFu0Z40fAYptFrNvqCzlfDNOgb3Ugsi
tamjLD9k8KMx5jCyelgzFNbRZrm9c9UIjIIRxujXKYYd9kZP2j7ahAlEMmxPiARc+r4+PSuEZsbS
Se1NSuxgVuHG3RZXhqqLTVB1126ajwR+2Xr+PKQZusYaOUDGBL3x3/PWExdgVcMNrnHjn3LIml/o
yLp6GUZe+m5icJDuQq1Cm+7rMntwvG6y8dEPxTs1hpzFRwHRj32LImvd55r+iPKMuI7BaYMn2YyO
wO3Gs4KtJTksFpaODQWCTD/slo2WaP/N2Xksx610zfaJEFFAwU4b7ZveieIEIVEibMH7p78LupPD
JoOM7x9TITSAQpm9M1dCKPVgd6yKmY3Bfe7AqLmy3AGuqGsvaUtaSS08H8cRHo7sVE2npphRo1d2
vSszEMxNqgEFAyyiycGB72IjiFqj5WgfZIkJ1m+sGDGzqmqFRUHEWMm9Og0vqmyC+pQXEtavylLk
wGYNDhNPjkHFvlVNtindAkSn3kzRSbPDhYbXjzTKMntqgrVqlxjLiDDSbIMVLuy2MUTxmv8LdMG2
G5z2gmm5mk8N4ce/bLPTbzvCmX4Mcg77b76F5TN7t51hEqAyz6imOU/H5WwSiIbQGcuCts4Ev4Se
WoYfwbS7m2HARvj1bPjZpZh4makWmcUHUaOrExpjMAAO0NLQ0xF97i+hkDg3UBf9Hy7FRtX6J+l0
zyd7N4e2HRV8g7BLkvvZSHXf00uNwZwF3zxA98PCsjxBHRkSyz898HOBME63oi7iVB2dQGJAq2Ii
OfZpG9kPbjqhWx3MKp0PzVIFZRMfGi9FTI7FisHttpAT4ynfpVHT3bWBS2B8YZREbY9ZZ+J66cs+
WDVRQIzn4A71q51Y/UNsCud3MBgaPLQ6fJMEhWDsMivIXPYMKt72QuvN4RNa19py3K5J9PXjVrHz
KocK5/6QYsxTZolDIlekp6Movojtwn6ziTX73dYJ6WrsRWdxJOpD/xPTDN6luWPUcO86796MpyFc
mIcmyLbBLCtsKHaiY0R23GQDZB3HV0snT1vNg1f9ElPqxX6GlYc4Axjmd8QSYNYIJyEXVncFMksk
DtFHxlQNICOsEZR9UQfTzyhOCRWA3jiOVE01GkOptkDrwoF212q2mxH6aZUb/Zb08uwY6HqC/SRk
0UCh1I7+2OJAuaxEYP+hZw0fDgf38GTNlXgrvdQt96EobLIujcp6AeACWqpMojwlljm3/8gKrhSV
7AnAtt3LpVyLbOfu62G6nBU+fHyLHsZF+Ekm9dkR09Z5/qwB7gElAYToFnN7PLa3XpK6K68Zkm+2
QJ9ejkshZlz6YOdtkkw3IIHlwj2MWjfCtOnU3sp5T6iYZ9+IS7H7+vaWVfTs9rB0clKiwObQnzlb
ZW1TS8TYed7BMlrOzpOd/FF5lP38+iqoMD65DoIE9ufsV7nW2ZHMMAb4/62nHcwWUtoKkFPHusd4
jfJqWBG+LUC34VTLAf0Q5Spy8pE05byWZYdXKQ0iuq9qio0faQKIF9aQQaZ647m7tFavmTb8FXEC
aLkxaPHHMv0tyef5RVzTtAFNqZMchSwDanb3UwYJDk0WzEe9q/JLxc7ugFuD+Ci9IitDpnDHhSUG
8u48+6DHELvzwIEUBqzQyW0bk7gD7EN16XqshwYGq7dQXQwPN1Shr7CwvXXgYY5S11IoHDmHsZU5
Te1tkZOSY/TyYnBGICIQnLd2UMQrXQYg7MyUk1JTdgSm6m6+cZ3A2GZSAvmXQcRyz5DwHTdtaAEj
L68ASPpQOB0CeCHj5ZEYDk0ENrhJ5m6dpA2OsixpryodYzhPmUwakb7mNilZXpeJFQj9+iQVHIdK
aG8O6/Q6jeR8jZ9Jwylv6Jgs4a52HGpxsfUzw50Jh/SXfFfgudoVsx1vDJ2sQ8TQylf01k8AEcYt
ss8AzCFcorIymjXJ6G9hHoxbd8YgC58K+w34BLpTZXYamFk2ZRHNeNsiaPhdF26TdLavO9sjNHAu
SM5ga0HGWtGT0YHfygPimXLyViNpRCFJ9ivMLWQm9WF7MUYWVtSUZD5tFkR5cFpZQzvRt0nN2ZTa
X7UKVJQe2aUTglzgcNezgCDHCpow/R3UFLYObLMmSiEj7WInpnJ8HMY2vrOLdjry6NO7qSrjK4O9
1a6fSOsgPNOEAKTSpwDsqI/2BOyrpRHPhAp0ZcWk0fcpLCO+sNCvYqFtG7vQNg6RvKsoU87KnEOX
LJUJfB2xI7uC+utFHc/iBoO4tYUhzfm6LvUbQRF6DZ4czLLTtn5Mwfsug2iIYw3rmkfwJkjhBZqv
hJ4CAxwbWBtJ1vEKtSUfZBbGuFY1NBGJBO0iM92fsws5hWRoeTOnE5R9GpAgM7xZPbNSlGSTFrjl
REnWu+cO0QF1VbmuyNggnZ6PfJ/2RnUTC3hFQx1pv7S6WoLL0EwslO7IAqcPwUJfc/ydYFS37aNy
lOfrMzqMWCMASeb1eNezXuwiYF6Hap68KyUBV1gWVpoZ2hhnnTA+GDm0V9wmCE0oIvmOHKeTlkJS
lyYpqhHflD8JgiOwX+jsJdnnNzB6nkNAzXxDRg21pMpeqrQmySnxyh9T6KSHLE7Nba4ZFRSkuChW
1Hf6azKx+ccqJ5isDbKtlYp4m+I5cHyEopbv2azKDhfEzJpVxCWFuQGGsZ4TLLeOSWNiLAc78muV
94Dlh47cUk41QCpJv9Jrgj7yWXRr3HiSlx0GjxYRomtnwvVPe20QP4KwLi85xjiHnFLOQ41DdC/T
ST6SWP6TjS1tPwxcybNTdWBYShANz1Ej8GUrpU6YC0qA5a3jrYqEPAonZ/wwZZIWEHqgdkehKISO
SEnnho/IyuZfVpc6v5rZG98S0ZSAJrJhNwdttElVAwyJvvsmN8rhgkOz8ZQTBrQluEosNnW1HqXh
rAetf6gIo/bnEoIxDRiDE4qOMZdNLBCvtCqOShnPgw7zfSbuCQcv+X91Dp9cyqHfgZ2AcJmSpzOT
lmLh5y3EH8cG0qRz7DwoTcgffT3+of6QbLB6LIYnT3sZHM/bGUpWO1xf6VNYaDOx2AD3LTfBGKIZ
Yg2C2dz2WY1NHQKxr4VQdWUEO1X3xnIzaIbxN6l6C7QaXvitS81mL8tJHJqkJqOarcwKX0+71uuW
APuiLYbNTJTrzogtwo9H4jkx8L2EZj0/RhleOdkEL1PnyS3HwfzIuC/gXlYBUNOsgbTgQet36fRP
UuPWcGZzjLS1naiEe5ObZX+lNYGz0aBD7uusna+1YgCDi1RwE3cwmyFtJHgXyzl7TiPYnl8vzOyB
Py7MNDUXtyK1MUdYZ4eLcgpL1GfsfqtU4qSacfStOzpuILPK4bU15+anufRKSXm2qteycara18ti
PFJ98n7ZtP1HP0rMOGHulhjR9Tkg+kwOpJD6gmSRS87Wo9oGkwXYqeJFP1OthJyXkS7fdKbNd1os
ePTatRU7gsm+gm5mbF3RMeJzWLD3hW3gQR/MMTpWTjqlzFUUYTa2SD1Q6JkrfxcNpBlJVv1b5opF
71iZWwQ82sA4boSvMo8AvzAE1xhYstzSGvoTG3FyUzUNgaiejcF7DuzOT8NZbFq9nX6MULuPpqia
p4lfAjcJ1hffn0skaTnGm26xD8dJbf+M2cQ82eVQn4TCqC+Z8fw5aSkkZ/aShlcL+lzEY5BSEtmP
IUngHI6j+LltiYydJUFUdV5YFyz/wY3eNLm9cayIb2KavAjtNaroqOpr9oBAzPeODuN4U6terl0n
aS/MqHSeOLoOF6AAE4A7RWCtePzN1rHtftfK2T0FabIwjR33oivM9C+ZIW/t2DnX7hiJk42+4kQ9
OfUJUifPyFTTrivq8SV24uCUtRyRVzl/3jhUpYHD0Ny6IMoSxntJGdsvGjUfezgQt1Qakl0PT31N
WsX8Qk8qv6gr17jI25mefu4OVJA1V79yqNfs/vXeDRm7B1HSKtp1TilJ6hva7hITT7gL8lK+4qSf
YHx6kUZunpfeF9YQiv/9uEv/Bg+n8KRE1Xi2+62wLWkxULKDayoP4jZLKYwfNd9KQzm/vvnUPvnS
XMOhlLYc4zFmG3yJ/+kYOZwmswiO7dHwPPmKbtr5YTSBfON80R47LaZ/Tg5sUO6VZWqc2JDro5Z2
7OT16x/yyRmf32Gz2ecwLMW5aSqcvdgaUj07esCdtyE5wFeaKCOCFzKlfXN6+ndTZ+cLFMhU77jf
RXJ2dtPJst2qRE0KiyaLp9HufkO4RfY0wq4gqSD3gdADEVuiMnRSLe7aZNZhZ+bS9+rhW7vKP0XX
h58jKQAYKHTptC/HlP+8AxkOZqQ37ngwKjD8zMhwVKFV3sEFGEKfTXb8YpYqvkJmNBz1MtXRECNp
XmcQjhzaJlN4T7ha3fioVMJDAtA/ptEDc9VpAk7Gc1o5j2qGR+LXWdz1V1+/OQSCH2drlxUXQ8HC
S8P89/73k/tZGVJ27kGWHP3b+Q85hk/RSHyEah5qYn1SfST1a3oKPeOQayz2NIoOOcZrv+jd36Sn
EPkq2ZDrkWeRtNGwoQlm/Y4zpgeBCOxfptyONpZiW9N7JMsnw1UnAnpDI+ltOXU7gji1tRnNIMVN
9rpDaFgAS0rhl//Q5KVHrkFeXHNyYDKQ5AcNzJ+jcec1xU6qBtzFhBV/KH62ZNaTc0MhTld3Xkdq
R9lo+06vYYKHSX3KUcnwnKEE0oS6jfoBiB4KLbSqtw04jmGu7A2JCUSEmszL4WgfB4M2c6ZwAQ4u
+NipDHcDcdL1YNLQyk920dhstogXX1BWtnYlu/u2dXdGT77ehDDAJ7+LlOZ8k7Pf7kS1Npv20KL+
jZMgAXSZ//WqEldXex2AS7E1aGHCqje0iTelUZAYp/1hvQQ5ReAhmPpqYxfBUctTrCxp9KhojEkv
osrVPfYFlA1sefTqyicPjC7LvHf0RHLQI7K1yYpahRAKV6IE1+vqf3u3OpTkErt2dJgbizKPEPeW
O91ps3sP72JTCxMfvkEorrU2ppoubXbTZERGRtoBMCgaLjN7bGaad/10yaO7qsR0CSaRgjfqCLIl
c03eR7VGmrpK1jIxL2UOyDqJiE8zI9B+jTh1Q37EgPWsOeFmSPO/KstPec3xAgoUROoBJJ08yiy7
yZMlA1ONHLsp2U4cPTHFbrMuuaHkdNEU86WUwS98az/ItPdlUD9rbbB2ZX1pjs59aUMRE1H0m4L/
Fjj4XrglU0Rr/xlYikVk/KrJ39nkKtynxXyjoEfx13YjWCyDjFB3E5dJa4ZPg02lwK2rW9sObmpN
/nIA+jqhuKzYgqz6ca6JndIKP051QC6mt8l6/ZA4xdVg07x0EyLcyKtYREdOjqahAhoYORY7kXTX
p9pTBGUMFvuTUXRHG7s5QhNKY4XfQfeGtLLneL4WgeOnmfXgLpn1pA6Y5gT3sCFMERImScFbj005
Vvdd7xiXCDnhdmXjpicJdWrtra3ag3IV33D+XNn5JtE8uALVWg2kkOvzdp6jfaKaW5k5V3UHYghm
T05mMAL3oyIqYXbzS/6P+5jyFiAUY89J+kor5GuUzY+61m36LN8Ij3CFaLyuJBu2uFr2Nj4loeeR
jnWcR4cIErsiCibq1CnotN+opXLQ781VUnaXOsMIEpVFdxkOptbhxxivLKUfy05uvBzrp671Lyzi
WzfJ1q1sbqZs8h2P6J8B0T3hQXMfPtdmTU5cd6FHAgx3tjR0RptAK48PxdGOlFBuifhZaTwWPC9E
odYcohtSorQrRyOzxM3u4CofKMJsu16Cw8ys20EjsDoUa1lYJwdiK6Pk7+DV4C6M8T4tx1M8k6Yd
I3Yv7V1TLa/DJvgiaHcgTa+qMnqcg+QG0/YuCaINs4uPDuCOA+w6KMpXU6PyyPr5U6ceLKpqX+Tz
D82EdYJ0el6VONuIn+rJp6UgtPEWuNIYkyIDTKsCiGs6KFOMZCEXSOs+0gZClJAUcKZnsyMjw6do
cT0MM+GV6vfY2ZeEY/5qCzBVSzj6ot5majW3qpJ7Eh39mMgOHcWFStN97YqNyy3CHqKAVN7VNg07
Wbi13wxkYjgJJ10UEAD6tDpkl4zsNMj2pXDfQhD7hWqIbyLKpktCF2iQB9G8ti6MJHztS0wodt8/
wgH1GzcAjNXbm0zNdMrc7uDY4RU4feiO3mNrlVexR9yt1l9gQR2oXJFMQKUcpLq9pJvNL2Vv3ioT
QZap5M0QGyiYM+0lngnJyDhhyLnBLqUfKYkwARoxWYeuWA2R8PsYZvhiO2/NSypp61DPeFoD0bvV
GqnPsSS8WyydQdbmU6bXaGYdmMcUoPyCzD7y+YB/6c22cSYAjlF0AIJ54C1y0DOWOsTB5lmtKTrf
kDsBqEzVxdrLxqORGJC7ipOMmofUdJ+Jiz9YbdT6Vmhf9IO5qWS4tYthZyVq0znDWjWExpcDBU+D
aggpIHrNY+78KnGPdqcTlF0fUqt+4fXep5FGBkLqHgqTIZwEzDHaEQ0I+S2eewIp/ULKsMFhh64C
5TgGs3hzcZr0uvprzZm+8sgDmGzmUFyNg9U/jwOCwabWfJF0r2km1cWUMp1POijTuUcBMVzBkQfk
NZ1id3ZWPZ0PcH3zH90dCWaF0cL5qjwlnu3rLR0wGBOrpoW2TUIbESUc7edglQX2b3usfnkC1HAf
7ulQ17j+o73NotFVMRFrM4GeTjdw1OtnsW3E9JAQKTlO3kWXqCdcET7zwkM5kW8115mvdXF0MtOS
VbyvLzNzeApcEqTivts3Tv4mwMpC/bdMNoxBux4y5yYg96OK6dX0Vckwby5C8UZx8c+Qi9+ypAXY
01mp7OakOsLYTHPfjrRsHWujUwpZB1VHijnZsHWTstjN40vXSZ5+Md1Yghhpj3hvL1WbWPeSdW6a
uGJCciWkfEynaIvka0OlT7CL0fbsW7FlaZDMmd3FTFKE1twaQMw4fN9XWTSsetvd1/l4g3EM3i5B
1JOrXRluySpp/m1pdeYqv5noKHOXm7ay3+a+OU0YT6wmvRmIV2AnTaIkUp/wsemtazeLDyRjw9nF
65XMoDEdzUV0022NoN4hyL2T8bQ1GueK09d65JsBDPagNeieMYZR+W79sG2uUz24rrTpB8xOXwTp
LgVhW1fW7ZglN4FJirkzMQq76wk0umE7Pz0Cc7ws2DWOfkV/4opzzaVVd1cIjrbdDOwuirI3qi9/
0gEhuZouzCm/LoFxakrH9KaHVwUnHacpnNUQm9vRCB4cT92ott8kaXExZOVaqeC6l8CFB4jQYp75
+MA5kbum10RkeIJtULvPE9Zz72dslC9EIFzCILsLvew6qNSzWKp6agpJZEhRR0WPxkhRv6PUFmOi
6hcSs6lPPgesx66gru55P+p2OhWRIjAkjvQVbpSOQOr8fu7kdaR3z3FlIEUJDErKzK8ahq25g9ZG
qcAnrwvPtpn6RZgvUQmEUha+zQqtUvaICJS1lN6GQf15FN6674a1WRYEG6gU7LO2xY7tK1v8MZLp
zTVmRkGU3XleSyOgjUxe53BBoX3E8uH+NV2DjUOxTUP9yqTy5A6ocnJxiizUar1Wv3pJbPijJ641
IzyGfbANp+hHQWkT3KSg4V+99W36MJTD3ukcPwd7OmUB7QAzz1c06e5hmF0VsKgx5zwRd3Fs4b4q
3u+ylyUOjWHrzHssWd9VoT4ejTmDc+qVi2zW+KC0JiPRJMqp06lUh0SXJnlVH6AImlupy6Vw67I/
L7sArfcsj7MZMGzaKPrmdPXRjrEAs/SlCYboRoD1eX+4quN8qjluq4MWYcHee26qkflaTrG3iSzR
aVtB+EC/cUdZXZccWJwLFA+wDnWVxuk3lQl96Su+P6lSKHAxhyEkw5VvLlq3/5xU86EJrT4KtAMC
O5vMGee6bN2Gr40eqGnE07rOLLlu9ehBF6SmOBR7KIqT+/f1kfOsH+ladI4l5QLa5pgv7HM2QS2F
GNweNmPk5m/oYtJNPZDuMDUEtnkyCPZfX+78HSzXQ4tFHRJDLlUZV76/7aCuCxnCdDqWGXFdVso2
0LUY/hg8CZHvzXIjiYoukqNdwlXsUlS/X/+CsxO2ay3sNrRWur3giABqvP8BUz9qnGOFubVptG2I
xxrXekQsWNqY2frrS328WfBwQCaW/4/7Ff+kaf95xyilrSZwC6hagnQF2IVqO4pA3NBhiHed1hVH
DYgfmXQEw9SEOKAfqokF/fpXfHjDZz/irDPbiKinc0ACfQjI8KJHd7xVJokhVFGbk+nVzjcq+U8e
MFwAqDWLccRxz1Filqg4S5oyPFKyZCUfp2KmzWoHzc4pNIB9/+PdLbJ4jiQGBW4dHs3Z3Zll0MMr
nklkR4FygoPYXMBKnm/LzKxXJSP4m+/2w9PEdQCWBycZ+BAk8WcVxXy2wtqw0vCYd421a1JwO341
jNG9amZO97FOf+ibS/7ju/xnqnAXlTObBi5s4C+ixf5+yCJQi0xgC+1O5rSh21jHOln+ItXnEdh2
7WsYD3fmbJ9GswCF7OytuNsiKtxy7nwNF7Z26w7sOlq6s18//PNXzUzKx7yYi5GoQxY5+5aKnkqc
E43zCYu6jjtaGxozfclwiIpHU5iEX359vfNq4z+2DzYavicYJtI+Z18id05qFaPZod0vmSnm45jS
dTMkpZSymB68GroxhZ8oHC461GMrtyuPfYEn8+sf8u/O/vtKFsGig30I59LCKTiHQA4EFeKuLLxD
jYRso3kOtFMS07y6OsTNTafRszcI0ZHpc9uT/9wLNJXZJUvKISXiq+8jnVqU/qq0dJOOag/Fda8V
pPiM2aNmwrA3yaCxgdqPaB6+/unnkxJglKWyaKP6RBXiGNbZwtNNWjmIgiBZz5RtsaE7MZ1M7DTh
agrGJFr38wQIUtGz8XsbEvDKC23Y1S3m5devf8rZ8Pn3S5xFym3g/GJrebYWNLrbsUUz42Met+Jm
QKK4Z/XrLt0pcL+ZJj69FOvs8tFSG7fPPtslqarm3J0fySMXN3XW4MBnD3VCWm/df31X/2b1/4yN
5bY8VlSeLB1ovHNnnyuFckAZrovzO5mdQ9O5xqVVNCMelpy6UMIBPxbLrp8YD79THWFnfeytRvbt
aLHcfmXm1r2iZfP1zzqbuP7/r/LQGXvSZCoUZzonNyhjq9UGdWzxvB0mpB8cHbr44OZTdGkXXvrw
9fWWuzx/Cp5Aua5Tijcpxr+ftDKS0NIyHIKdXnHZVQ1zkiwEqlrRHo+cdxc2I2KCOR2Qazokhn27
5/ywweI1/PcHnI3z0AiNJCO67WhbJo2GQadYZVVeC2eeOgWE336j25Ha6SIedx2sx1UjTbHtOXl+
M1t8+igMaS7bDjZZ8mycT5hnPGOSzn62pvSvNU717ZwCMV0ZqiqataMZzfPQkV2yAgdFqMzXL+LD
iwdZshi3bLozbHn+Kbf+swlpg4RMbCcMj3XB2whb86YpJElcCnofpHDvm/nlky+Njb6AaSMWPZg8
G/0GPTfC4BIXDFFoReACQ+3NMusaNUzfwyr++ub+7RffDzMdI4aJ2ERfJrbzpls3zRh3JhLaSPWa
nz0ax0xYuPvjFRFeMRnKUYkUiL7U6MEKL7vmlmNc4dxEM22YFbk69JvRHbKI2G5nSR/laEfcm5mL
V+LRGrRJlV6wtnRZuupNys9EG8kAz7ieI33UqPfqmOtDeTA7kTwEePhvkfJbC7MmEL0fUTT+redT
yFnSmfNnNKMz+gitHUnVbGoTMUpvQ9TvOoaDkjkKIBnbDymr9pJ1meA3U1EeTD7J8J7YhfM0lD7w
MhZ1pyi9Bn9OX8ZHeht9SLAakUuo5BtFbDi70vHQjG3+e4qzB8KvKC1pY6jWvQ1EeQP8PLyw2yy/
HyYNrZ2N9Nv2iVCXy/0Qv7MeKTzJVZZXovUB0loPdUMir5Gi4ia4op8uAjcY41ViuupotLbzO5sd
Uicap9fU/TiBn35yLNe+JHHKDTZFFC8mbJX2F45wzWJnJIVHSxKGsb11mJqm64S8Qm9OKagVRrv9
epx8+AgWByyCZ3DZHlbc89NWbIiedFw7Ps6zTCzfQgWy8si2xxZgEq+hp4TUfn3Fj0AMLsku0WR2
4avXz0E6ztA4CWgQDtuYBxl8NXH2JLxDaMI5h6AXN6dBkZnDu2VtvWZULQGnNB3zoU2LlUZ0GJk4
E3E+ZJbgXvn61332PKzF0clukuftnq0GZqsbXWcE6pjjl/srkRU+BRnISCmm4bUhL7z9Zhb6oA9d
ngY7WX3xsnoI0M+WA9pGPVJ/jf6FktD6YxLEPNX97FqLarNd1ruU5eLx67v89B3g+KE1beCjMuyz
q9JIpVM1o7yJJxcBdyERwviDA+khdPIQYiOV9B8I+STlj6iPHxCEeOG6LUzZo7wkrGYDb5qvKbaq
0PpmgCxbjrOZi0MSZihsnhB6zs1sPGgdJdAQ7K3ZbMpNPWEjWQUS/s03j/6THZ/OFQQTpQWJj+X/
/bPXB9tG8COAX3jzdImjid1cGFUwwRvyM3RXqy5TSUB8ZCdiE5Fge2TmCb/5Fctye367pkHZZXkV
SCTOOvN8KnY7NmlCv2lwmqNuj2jXizwL/uClLlEXIospNiZtaFIs6r4gRJjjzv9h94vS28U7yqjg
mZ8jYSjt6F1tAU/vnCn1e6SHW0Mb3hCgR6veigkFxuaxGejAnBazSh9/Y5P/5GW8/wHG+5dhaaMq
E8ua9ol0NCw8WwpSxR/VE6PCLGSeoGl0qPCmcTVlhnbN9Pi/0wgwS7C5X/CtLnL/ZW74z4ZgZkLW
7MXPrZp8stetpeO8azJBB4rd6W8XW4C5+/pD/DDdsAexKACy+QSU6J3v9ElUDuZICnc/gce8dMaB
tGRDJVd6qYh4a+fv+HEfrqezI2BiwzW/nNLO8XF17AloTwRFZoR0bdI0I3fHiDwkDiMOVV8A2Jy+
Gd8fJzhEJ9TR6H2QT8Bs9/6perMWGtqEiadQjrMlLIGIpSAMfyDxLIhUspZUWHKlv36uHzdbXBRx
l71APaGsnF2UUL9QZjaDyZYcMIZoJgc0LSQpHb20vhm5nz1TnENAIgwKIM555cOuDTR9TBFH5QIh
ivUw6Q6I/DRijaIs/NUNMXqPr2/vs0sCs2Tq5qRtsXy/f6YyCh1r9hJsPTW5OK1TZ1fGbInLXk+q
fSWRZ3x9vY9TMgZRBg5fB/MU131/PSrgYojcPjw4WmJoWCZoyG3JKw6/4wh+8t44+FI/4u0tx6Oz
46iZKLdSXWCTPGL+NrxsuJgtA3U9R5rbr2/pk0foMCxxeApKn8a5ud8bsWgrpxj3oTnMD9jgo2do
g8pnl1T9GvW4+6bI/skjdAzJIKFGw3HnfJTIqXTnMUmHfRPYyTac+z4nhEbT/nx9W589QGR0HPCo
ouscqt6/KU1UbZOGfXosKHO8plaHkBZW+BJFHDf6dwi9j2sXsy6VCMFsyZ2dr12VHotJpbi9KFqX
I2G21riecsRG+TxWD1jCyxMdRPB9LmGZ9IrFd8ecTyYXahcgsvANAWo4r6naXcpQ7AitlUaBgpva
5O3Qh8019ojnTMUKJ0egvplbPqljYEaECUaViII939/7Z9yEkHmsyhC4TScaWpQwpvSnAtPFujmo
XEM+nzjdmjuvtU3YV2Ra4YSIk51BJrjYCOIX60MQZuXD0FneLx0IwneQjvOCIFUNSr6SN8JQYFdx
/iFNYpoqqYLoaLfiPjIKBFcZ2lyPhv/BbjSJR1WZ94ndBX+jpKWjz7FnHzskgxNyEnz3mpZR936P
w6+x4Ghg6aZYe14VzD07dtqk1Pdd0wPDjEkjHrb4dkhLmXTyuvwqYJ8P5NkuHmapYTL8378K/KMc
dTgKQ/k6m1Yyk7eAtT3Yh3mc/UAinK+zoreeOpcG+teX+uw7h21G+ffT1gY5DNNcJyOAAtI1aZvH
2pBt3QkV8zfD8OOFFgYCLGf2rbhJz+NYonhqADi30EnCAlhGiiMBy3VRhvKbvsXHb+wfbIF6Nl84
c/LZlFJiHpgM2YYHeDCA9LtZ0cYPK4GJu5+tCI9ipPR1WsbyO6zFv0n4/bihNOTwjYHzpS57nuiT
dzFCN+RJ+34IzXY9doa6tOtFtRaMqAT3BTrmO1FntXuKiwH1RIoJeyS/lBzsDRxkb/DHfto2QSeI
q7Qd50V2eTEApnVBoGB7F5lPdCepsAQECvtk9EmILsiSdbcBQG7Zx2JuCeWYVNI9FKU9P7hRg0j/
6yHzcc7+V25mFeIR67Z3Njpn1KWzLcPwEIyQdTcacBMX30PXoEEALmh/M0I/rnwUYGlOSPAPnDzP
N2SkszcYx+rx4E2Ws2k9qe3rwVDbOUrCdaJF/fP/fHuCchclZs8RdDfPbo/qGuhfRRozFeEQ60OV
7BP0Cb5Gp+wbLNInUzNpKoBvlqCchd9wdq0Ml7A1TQmGiaCsLqzeG/dmm05bslqTl3FssDZjrveJ
dEF2ZNbmJsMihQ4RUTYNofgQEZC7zT1DffPMP3nFoF2ZAnkKLP/nensYvlWCRwwnuzeHO4Ay8a0h
9B/ZUBnf8Aw/ewT/9O2ET5AiyxrwfnUaukhZbtex3w6cHyIYin2S0YGJc1DMhp0gMdOEzgbVfAEP
fA8Zvjs1yB9WDi4WhEuFSE+eY7rfzFafwJRsg1gBvmSaQuzvzn6WwJdadcBmD4lWE7fIojcTwE5H
DAteMslTFqVsk2H1tPlea4d5IDUUevEWeNfwEgVZ7G69SXlUxo04L9Ztz19XdWnOJnxQomH9sKCo
sZr6Pou+gY19nGkX+ssyqgA/UzA+G1SRmVVu06fu3rELB65g7KXl1uis/Nudhf5xQ7VcymU7CnOG
YtDZXNuJKZ+K0YiOTpXVp5E2yi7TGmRfSTWgV3e7zM/6gf2VzCIfsQ9zoi3ydaGR5iY8hTiiJHqJ
PFvnNXJoUeVsckFQ1A2JI4U4WXJx6jrpeKQR2Pl1Q0B2zPtYtalKcB+W5cHT2vIoEkxi5exVOyzr
fzIbuWFgEbfuoKdcN03ibHLwsbthnthg8CaPuZwKuYq6MrqqBkkhLy2i25ZC71af9GyrIsUvpwOc
W6tMMzs8mhaQIBVk4XqSCFZBifycQuguWkTURBoU4b2CgoP1zCRWjHwkP6V4TeM2QhmP0IyfWdhP
Zjj0a3z46UmWCuprTFwT2TvrxEI3E0dZdovpmnpya5RXJBbLfRJGzpE6j9hVQTjg8GnIHHWKaF3p
A4m5LDJPRpmTB+vUWy+CFJXDbvMZE4h/aupkk1kSGp7ZYfwz1mZ5ofeOSyhkV+17o8v/H2fnudu2
0rbrIyLAPuRfqst2bMcl5Q+RxAk57L0d/XfR78ZGRAsSsrCAAAsIMpzRlKfc5bMuNSh7XaqCP0Jk
YYVJVvKAbEq8GiChwt+i1LfCdgYmltIXt1YPfLUWKZIyyeD8UHlNofjayk0dp6kXKgJgWxrqm5kQ
7BWOOWv0Nv5Kb8Nx3wlbeajGPPpqBApum5GE27giwDY2potVcF2E+dGIAwBnk2sd/WT8fflWP3Mo
5nx+VsAkywC5d3rNFAPnFWanu6/DttJxkVChD7o4s8VXrs6P4YctVHTlcf3Rea3e8UJ/VWVit+8w
MUqVPVR5Zc0Zb4EVw6WMgvLe6E1uD5StLs/t4wvJkEQeyO8gFEkmdTo3LQoHEJO0DwokIp+lTIHV
dxK82FiU5ZGi9bfL470b2H2Ic7gWqfWBiSHWOR3QVqTtpIMlAeHHOpYc49Dti5lB5rVuWVfA1Lvh
QUN+bdolWWSXn6IsC6xXDCcHf2u1fW7dYalsPqS9riETbGUZ7UXTh11YlEVz54cNIiNaONk6yu4m
ndUsLYV6aHytLQ4CNpCFJYiIrzxFZ5YRgxy4RrS7EDB151/2r18ur/MKgH6Ds4o/5Dfc911xr5RW
Uu4H6frpBrttPH8vL+V7KrFcSq5Qe76sbUpqi6UcHSE18i93H8Dq+kzhkG59qYPi9/3suW3HT2Y8
wmIKW+eTKOETjqUutsgsD7uiD57HkXJRURjaPujs8sq2+ni7z1Q7gbOOQaOZdHXxkDiIunclgjsH
25GTs0NCpDtoSZ5+ybvCeOz6iqpzgW5KtwlNnLtwo43bexh65peRZ1kilyJgGdmBGu595HaQ19Mk
xJ+6tUGZKwVdxIOdmHaxVhCXuCYu+LFAO389rxJFp7kuv6yYtHFlGIXlgvg16/qTRqNg57qhuibi
Th96ttJBNlAmqsAMNwjHIrwXTc7m8s/74X0kjiRwpTczC3/SpjndUpWvg0F2NCJWpAifOuhd6zh1
byHMWTurmEnqDlnAGIygUJ2svpIJfbjzGFnMhUXggFxF1mJDTx2pxjCW8RGfPe0RswDnrrH7a4nd
hwtvHoUrbzZGmmtti13S80Am/djDCBubViIgqOp7xc/7WwWe+9pyc+cJYJRxJQn5eHBOh3Xnpf/r
tBINl7EeA4GAj+DvijTQkQPrVc+0wL4Ek9GtIDSrm0yb0tsQW3Wk4glMZKBZK/Bzb6kdRS8w55J7
K9OusbU/3CQn3+YsUxbXTWLUABT6uYUQj0HZ5Xd5LMWXqq0QTwIEdmUxzvwEGLmY9EJQl5sxiqdr
ESZN2YgRgVEJwBh0hghTpI2GsSGJbKwXkKAmRKnAF9GV/X3ukCEpzdA0R2fa6OJXGONwdCV4yKMW
QgUd6qE4mArVuwn2YMCSwwWEUwhSETi218d9s8Za1//3ff7XR3wo2VeVi0u7lYRH7EbiFFrdmDyi
vtUb1y7ruQx/cllzEc7NVlRWoe3w/J2uc4VqUVokmbMPekO7DcPZpLqLo509aWI71X4OMIbchYgy
9eKSCy+eiurt8pXyoTbFN5AQ0wqldk/VbHHcOtRwkDkryP2CLH1NZGWuBiHhE9hT6cWqgqQewv+b
ouqNK+/BmV0G1MzCBWPWtIUseTr7cspH4N8NzR8EgvGqD1z7VeqhjbwGZl04vye0Tlbd6Abx7vKc
z20zMM1sMxSJqB0t+0BSAmQAgZsee6F1j22jVDsf/NNKr6tkhj/BPUotbHwaDX8h6k+PoPX+EX9L
CZU0nbcEBUpKqWSrp9M3W19Oae3oe0upC8qOtvXF7Ep7lwHTfGwnU1wpDnz8oSmK69T8+VNj0MXb
odqTmCo8Zo6qGmCK6WYttkKDyLMHR7fah0af/K/x0FmKJ1pNPPyHFXcQdKSFwnTxUT6dLXSLIUEC
Xx5BXqP8M2J2MOvVmncka+qBnETeZ1BzYBqMSYMzfRUiMeQ2P658xjzJ0xNHv3sWTp0bVtSuF59h
hCPcc62iOqChX1b0nYa2rxbuY1fDpEnm6Q5HCAA8xXzTgNeT9CPz/pihmUjBFq3By9/z8WJnD8xo
yxl9x723+Bx7MnuakAhcuPkocX0SVN9ilJwjNW9ufRdK5+Xx5qxkOX0ByJqQ1AAWtXSzJcFIkhSh
xEM8gpDy6s4Mq3XYZ8O0cmuEulaXh1tMz7FUlczIAe8FoEUgY3j6o2N1nrqVlO3BinX1VrpB8wT+
tOz2o64o6GgNHfHc5SEXM3wfEvjEHKUQIH2Q56Z+o2bYbLkHFEtQxDIqGM8VcolkH8Hz5aE+4K/n
6f091nzB/RUyoH1Sa40fxodUa+QTqs7jqhqjaV2O6HAB20ON3Rogt2lguLqJUDE1k6eBFG/dpjpp
flBA4cyHaNsMKAsooOL/rTX7v8WwgFpikQ5MfNkeUnFMaF3kyPB27IFXNtOTSakIRRcZbYbSMK6A
h5YxFOOBJcEVW9fJPaCOLN4SFDbh08mhPPRlWO3tUEnWQWb86CS3eWoof+CLfwGrVx1Vtxs3yjDz
LAdcXw074LjlU5KvsqQNDmgR6P/oWPr+bQaCFEQWkGvoCZ3+WIXeB0GluiS1QV466yQ19GTbwa5o
kXtUeH8ub46P+1Az0MiljkUbckbXng7XJLqdFD0WzYPiV81M28eDF4zZJ1Mm17KC5XM2z40e5Dus
0kXqekl2CDHpSTUllEcfTe9VSDK9HyFRelbbtZ7ioFyU2UG1HcMOTaISBTttBNpxecLzhP66WuZv
wKGd7jXQf6IZMS/IX4fB8Z1q6HQFrcdokreuwAc2wlfew32l9ZJYH9dhIqwbNDOMxxZC2H8YnpI3
diQUBWn6LYY30d7Rit6Sx9ptor2Z24jJDOupNDdDlec7Z6ysO9OvzUOJz+iVsedtfTp1cLSQWuYK
N8WgZck56ezUqLMJkYRZuHgDpBCIntbE5TXGx/sreTqSBRBhhpMA7YAdtrhxpKFlMLft5Ij5niNX
LQKnjAQsMtmgKYhDrD6GTrMFugkrOqoqpGwdGgJ3yJ9b7icHPeS3oZ26R6QXICgWhjW8RuR5/jbF
nUOQaznWDURdp1mJ2SeqQnpuHea6gdDCIBJnKwunL0GlNuEB/o71OUxmfSSIIDUed0gsZ5tRUiP1
IiPv4HwCmvup0AVWV6bRV3edMjX+rYv/yKFJHBngXoGB5/csS7J92SMGuNeVVP1km2TaKy2A8rL1
eZcfRsNU0m3a6XaBNinOWEiSDdqxCxATwZRAHTy/dTsKkxz7+yaGnbby4yDc+YFF/KZPIk73+phq
XzAgCx9ns+IGxTxKtF7fRdP28jn4+ObxjrMLwZJSzkI5/fQcwCY3QyVXqgPdlpiKrWZsAlE0ZOzG
jK6Q2bXNN//miz0xP+kEEdQFKJ8vBkyVMDV6HX2QQRm0+1zrgPlU0h+aTd4gDLUWDgL93oAJOl0Q
J1F/pHk5PqdaqvESTH6oHxQZ5I8ovzq/8liLTM9GBOuXH/XN5zoMMzom5tA+Kiopn6/UD8Dnpp3N
Dz7aY596jmj126Z0vzj0fv9IUxvwAhBox696AGw5kiJS3GQdDcdPsdAKde8ndtYf8mZAU7DIEBI/
kBslBRoTqEGDpbYquRlHdGTXjY/u16aqa3ta0ejxsxsRiMG8LYbarD0zin1kYWsh9ZckNO3hSnry
8UIjgiB2AZfIf+gYnf6Q6DvbxGZleqyRzX1CIch/QPq3uB9VaIGQnUV7QORTP/hTZQcrimlF9m/R
GlcqRRZucyohGvTEpX25ovRRUtDG3CMVn1GtRItm0ib7pc+ia03uRXIwD8UWeocoqOQzS30kWivS
l3XTHMbSdp86Nay80oZe7KGKNn1Wkan2UfRQMp7x/Fq5+WPYMHPEGBaEHBVLhLhPVzokMQlSTWLj
S3e0WGWRCSNN5DQuPebMiXXU7tZIpXZPKj1rZ7h2/aZa2fSKdHL72w3j+DHsY/GQ6hXstsxQ15fP
9OKIgSaZa9OUcEnXZz8o/fQDR82mDx/ghIIuH5VlUfwaWj/xlAb4S4n82y5LAB9cHnNxj7yPSdGf
JAW9Lht60umY+HLH8DFoGDaD0X72ScRvVYRxfyeCQLZV+rG4cpGcGxDIN/WImZn6oTqLCjs6s2im
HqXmIHpSWly5ZOD7qHRcOmcoolwZcBEivc8Q/BnBOlQ5nrTFk51IbCgbnAz2PaAEA/06U0dzN3Sb
ByS727fLy7nc4BSzHI4KsTDZrPiQacHNnCmYir0zyUMPKcatK2sKYDOodvjgAr/5ZTm5s5kq1IUu
j3xuXYkKKK5YAOAwNTj9IStYdb6a5v6+GYX8BahanY61HRBxJmGXTBtbyYLsyoY9M6YF8PPd4JU0
bxkQStOoUX7ulUMLwPRt6gs73hRguw+Fmyqvha/b9ZUR/weC/Osdmn9OarbMz7X5A2Xs03kGHfqv
/J3oaBVdjQaH43wCy46wwmBFq962OnCTbFq1NLSdkROEpQGKY1aIhlcdxa9TKe4cSSsPNppxl7SZ
hCIM+EMzEdZqQik3+OPEWArp86+EXbriTo9d1ECdc6tiS4ta83ie7jWRfENB4E/fNpUHmhybXigT
6yCtHLx5oxwGjO5uVEMeAmH/UWo7/NYl4qsyRI92K7K1E6pvsT31myTPdM+a2ulQGPm0VjJ/rdv5
b+YYb0aR/0m05kmftNckg9XDSX2ozYBmKbI3T0rT/bI7Xqc2rI+gTfhYDCSAKP3WOpKBuk9+me24
k3k1rtxRIPvuK6iUWkTrOk0hDKuNH7W0hr1faN0u9ScaG6XerN1MdvhOONByGvVHhN/BWou1X8Og
t4+FTD/pHWJqUxo+ja0V0egOxhu3sMqblgLyEZHGN5weMA6t0RND4+3Jl7NVtWjeBA7AXlezLoWC
hIua9F9BsiHZO9CMVboEb0YtXIcy7JFQifvboQn+9Kal78Ic0VtQO19F02aI/FSasYvLBDlkN7S/
Ny3bLFCSFFHlBNQRqrVqGLneFJj1uobkBinIbG8QR0I1U5e7LKNjp5SS+BG/1FU8ZXe4wvzOk/SO
cO0V5+FHw8Lx286CF9MqfraDwSZxihdVU4YN/g3ZqgPospog4CLond1paiVJMZ0af+iJLAjc9W2n
5wgKCMXwcHfJNgA8Ed1s8H6x7eEtnFPQ0UEuW32nAeh4mWt9J3d5XryUgWBD0Dn1sOr+0SqdXGUj
Mu1gTAiv7AoUgfsMBVxDFyl9hH3v3+LGkXn9ACpy5Rh98HXI23TFkyqQpNXLtRuNPycu2U2LQM9K
6/X7Lk++5G4WeI3tV4dIghLATbujEGviIG8Y2APiWP2a98MXNY7B6ZR1aK3sWG9X0exUkiWmQoes
lYTqzR1BPSp4sY9ChEP/3RhTaupjXaxta2gRVgkJxnHDdn22tNv33+w4LTxqiF+s0kn5qZHRQWv9
TbGc9MFNjCet0L6ro6YhrWuH6DRZ3ywVRWMtwGClqkJoaObdFM6irYrTrAPV2rctsgZpg7MVVeBh
VYruRdNw29WEfMuD6XdeJxgsRlH1hDL55E0T2mzI3cSbQSivcpgQfI6Rh1XbJ9MGBeFI9VPZZbPC
GUatnXnsbByuSiXe2k5QIkxUPKdR8RMmxZ+x4akGerUpR1vdUnt8KgscdyOcTZom7Lc5neaD7qIu
41HlL1aYnd2kAVdPLIPqR2i2+hEjYmoTDX+DDB8lEsVBMp76Bgpf8lVxg+9Cqq+B9BHiMxJUwTsV
z4ip2M1kY/qR5uCpEhPAPFDQ8aocL9Tt564V4U3YlV+BJST3pUZtRlOST6MT7sIoem4basFjrt3K
TvkcdMq95iOAb1QK3tcup8TKvmG6EnuTEPF3DEblTTkEMx5GLY6ToMRk2AN6YuU0bnsxvpVUd1E5
/NygP+oBo7whgS3WyEKpG8ShEGsbg6Nf9T/gGn4XYfIVwxTBs9Q8q6P5GSSLtlbzafTCuH1NhiRB
TC7U9V0FmNtT0+mmD/hnJ6G+OEr11ejzcFfr9ovw1fAIeUp6viiVNdKHzhy+y60uQ7Q2C/sgjXJW
0uQ1aAvIvjhpoBuVoRtVoMu9Bwz7mNXm1zwdoF/1yTdh9XeOod3LPriZiAW9wcr0dTOfLVmr0RGI
cblV+chtGbi/U6hZayOWiApX9/zm3/1U3lmT8YCVCjKZSr3ucKcAp+3elUgU7YpQNKBoyq9N0XSe
ayvfhRUln9FKfWlS/N0Dq+tuTIClXtSimsZ2kp5TBi89WMgV1bBP7DQOuYP0XiMLDxj06HVtjVqy
qu24esotarnfyhElbGVMD/gOHLUKrcmUF8qrfEVdFxoEXCPRfzrk2AgRVd2mL4MfaWEnN1RO81Vc
qvdDocSvaPJGGyeedh2dv6ferm4rK92T0qteEfsvjWmOO0Or73B9hXRa29YRK4QO+cKGprTqJ98s
XghksbpvGt4JXh76h8BtI4LYuLjFdDhENE2aK7MK6HzqJZbrlsWxzJXgNc71b7k29R5QzRcbtal7
wNwmEtdiV/XhG77lyVqbxDfSe7FLk/ITKgy3QxfQtRNyBiwF/l2jRy9WVLQH1FYMDKYjeXAt378r
m+pnZpTy4GeoZrvq+LkYx/FTABXUk1OY3eq4qRUIrHl9IZ+NEXcEtUl+MC7o/sq/6/PyVh189FPg
kSG1j/pgWd0OpaNsyMKNtd6V2WcKYsFD05WGx/Xw7HYCIVpbuVaLO5MqQJ6kHEfR1VBhLZ1GQX4Z
aEPeKOjm2JGz4eN6ICe1gTy2Va0akUPtl+k1v65FqvoeeuEoj+CuRskBkMLpoGMAsBbFX5oro6pr
Gx9hxpuJQsSz0aTW7C9fT8Yj/Ut8muJG87/VEQfoSjS/LEK+f4Qx65AQY1tU4hYfodeK6fq9GkM3
KuSw5+9l+VFHr771hswH9j6kifOVDwLm1tIx0D4j5ROKF0zRoUhcjrnPpBY0FvkIGozUYZfN/Dit
6IXlWXAsM0hXdZdSdulHuzgGCSqn/z4WRTmSZjQdBGSa08VXUlJ3Kp3JIWhmJFhZqwiv2XUz7kQa
4TlxebQz+4t8CdGgWWtGB1x0OlqQDJFmVr5/AHOsbIsxVHYcE+WxoMyDOHeVe07lW/8+RQadW3fA
s/mHFz+tCIk7B7KNfT1AFI0D2zyGmSO245RcadCdm54zA4TAfkJbW+pxNAxQm6iZHeMkrw9doVNR
HDr7m2JXrkdhO94NSS12l9f0zG6ZSWRza5ReMCCf0zU1KhN/D2w1D9Aj7HWed5iqSufLlPjVFWTB
mZHA8c3eeUyP5sByr4S1Y+HCgb+FOemHxomKhxCppz1ebNGXf56UjSAOvxvwghlPczqpXgt6qoKw
1XDZan9VQ9nIlZmbyovCO2heOfwm/9gi96Nxh1Ukam40ApY8ztyY1TESQNfUeQsbvU6pv6FOHD9d
ntOZtJa+HkU5JIVUnZmdzknt0Xm2ZNgckjFEALCBT5n31jrWCvMznYnpSj/r3K8FBpJ7xIbZyM92
OhwSML5lV4Gy15q+R2Bf961vEm1bcxVMDHllDbX5n1suIkU+YOu0UGY+7OlwBujmDk/6+AAimcRm
VKIx3w2a3dZrtTKlxCNJc+9NCV1q7euW8izaknTCH3XzHksMKB4TyD/EFEy9ubJvzzwwc2sD+Lqg
sQe1+PTTtKxqY9NBwj42Muy2YBhlKMAaf4IOz0Ols30vS0AG+1Re9tkssnH5dz9zK3BYEGmAy+p+
pEXyfoWGW7QOYFsKyJbv2k9FUMdrAjXh5Q0OzLJoiyvN03O/Pi1TWteOC8x3+Yb0RE7o2NrJQVZG
dJ+aZUBrx61G32taWh+XZ3iGtgCS+P+PRkH/dIWt3pc+EBD3kCd/RlXWOzfuh+MUIVeZFdZrkCQR
GJEWZrhJ0qG58bhqFXp6GeqiXts7wZ0GaPryR507bn9901JDxVVkjqS4ohx6iv9bSyvTjR4o6Rsa
s90decY17tjZFUdHDSIMlWD61adrYBL014MqkmMtzWAWHDC2kUMVJFImZXt5aueGojnDbgLeNe+t
06GaHNDo2ObJkfDTecx9RLYRWRM8NqN2rT34DmRaHmyUlUBCwEilK7Q4PTTzVHPodX/v6FFNoo5m
i7ZzBzpgG4rsTbVLhMN14iu+6qz9VO92Vl+lOwSRm09516OHKpM+/MylM2zTIEGl2W8crKocLYTy
0FBcfBZU1b7UES4qUTz4NZLcmtXvCs2PfwCiCrN1n9bVT79FSmA1xGp+M9i4m3mq0Q3RKoBm5ePX
6U6aZ2CWfVVc4dzNBvgHxAmwX4d2zulqI/mb4LDn+HsdURq5RkRd/52igo/HtWuDWg3xlcFXRTfb
T7Sow2gu4xj3Kv3D6bblVNj7aLCd0BsKDEWuoLTP3S1EHHOsSJDMR55+m1oJQU/DRZXL6YsNKqSI
9RcJvDgap5AVyDZBmTdX2NDngmUC9Rl+BjzA+MBSahtpm6S95EVmlXRbtQRjT7MVErEBkzY8KEpR
VVucqyh0wnqY1HWT+cZny60ccYXec3YBZiAemDC0EazFj4OmvBWXFoLYsWW0xj6vg/o3yvtRuJNq
3GJFgOGT+DqVea7/vHwI32X5PhwMKv/mzMijILaIKwfEDalMGP6h1cl5UTOGz4EvkVzpMW4NDU1r
UqYEh0uKiDtTsWIytsHc0usHPNTW0Jv7oVoXKuY6oN57LMrG7tvlbzTnw7n8Rpd9C8QCdRIkY073
h187dc5BC45Dabr9tjOgsziYhjyhLTxXl4qkxlSsduPdmPrG24h88uQ1Qsc0oM6T4E8t9ekbThpD
cpSN030vQG33ezKJPNqPtTU9psOECtTYO363KdNhODhJIV9Hnrp8axQ6sriD6+MWAAvL95ms6/5s
Qj+/L3RYoV4uraxbI5EURFvQweMf1S21uSGuQihuKhL2dSOrEi3sKnYfgWAozpMY0FDO22h67hSj
ECtoXWW4urxu5y5YkJ1w/fh9CdUWx6qjWJ9jfhocaRKbAPWj1zIN2y9KGgzPl0f6+ErNgglc4mgu
zsHnYv9iH5hnSmBgrwNx4RgaugI5BgGfddkP0RNGE7hm/IcRybZpyQKapUN3uiWiXlWnBi8KXOoy
846rKdlPReausr6AT1XY9e7yeB9PKNRx4B5MkP4omPjT8RoUngv8KVHYoD+qrGvFbT9rWl+Q3qpq
+y2OYg0tZ67G5MpE31+m082PngfQMRW0KpDJ5TNZgJaM1NLPjhgRZ0cr6Smbg3aHlVf7ypsjJfxx
rNtt9q/0re+m31DlyJOWZMMb2sZur/TSztybCC6wrziJdA75otOlyM2xS12KtseKkqWXTlCXm8GO
dyWswP0o8SJBgbzxWoj+q7pTwo2OKvbj5Z/j3IZDnQO0hUosDMn09BvsJLBlWBjBwe0sdYffDeYS
qEVT0XJ6q0Td3B+UK/H3uSFpf0K7ACVOS2IRQShVh1N804lDECX2tm5k8yysuAEkg2A//b/ynzMf
YA+IBeiaQzRmLqNRJcVeJlWzAV1ukYtbOEu4gHWd0hlUH4ErXLksPqYX0IJwo4MePWeRS2qN1Xd1
79ciOJqi3yCNfKSw7t6odIFupooix8HhmYZ6UVxDjZ1ZV0G5bAZImvQsl3nN1JRcp3EfHkE/Y/sS
Fb7gjaHoG/tluB8bX7kGPT9zlhnxf41ZNtFyqhHG1ykSgf0h00WEB05YjTqWX93DAPDF3oy89d1G
IHZ1TaD4jCQGa0xZBVlkhOcIPk63rVnW5jQSbRwIEGMvT9DeT6wBd8/R58HQx0G5d+NpuseNWjQY
NSnVGjgABdshyB4CB9+8/3C7/PVFFJZOvyi3kL+0fcU5cIPoGKUihNHTnaLJoG4MzFLJ74p013SW
hYFFRrtsmpztGOTZlRdkfiEWt9zf37E80OR+dVkqvTjAZE2e6qHEIcLQism4co+fGwcCmQqTEykQ
no/T+aruKINRm620nM5+G3yaaJRKqmskmnOnydEIVwCrzNpai2Egdob2mGBulxvD+LUpc/lAAc/3
9AzMfVlO1Z2luKVXRza6k7ma/vzn61Gg8wO7glB/1rs9neWkxikagr080s+kje6oUfZitX7zhtlQ
dzsNEv725RHPnSkXitQcAcxU3MWFPMajgC5hxEdF61HjDKFvVAnmPQP0ZVymNBO/H0RoLg967m10
SFqALs34MP47nWcrBJxwMXdQfL1ZVRCS1zbUy9UUY43kGl0+49qKbYOTyw7X3XAV0pDxqhQv7Mtf
Mk/vZPvOUtO2SwWTkjfLvvi9+4HgRw0bLMSazPWswUgORTLFK3I9ubk81If7cpZvJRQGIEbuAmLr
dM7B1KVKU1rBsbArGPkZWI1VHasq+pW65Q056MLLA34sijEiFxav7EyUYF+djjiY4cDVpMpDK9ws
340lEI51Agosh7mfO9kevFD3VTFh8MhBJRBpM1M0qzFrAn2vO6AD1jkSx7+SiLr2lS1wZuHn0BZt
N8gk0NUW31bEdjk4jHk0ChcT5orbdFcoORSi1g7EtT7Dh10OUAr0L7IeiENSIlnst9r13akBKwF4
aJT4Q5v5kR5rBdF/+Fm3uKoiUZtc4Qx9nKGJgj654UwS00iDTld/MqShVhUuN1Unq03Z2iDBJFr9
FUDefw05jFkLVSPqIF+gcL2YXlYBx3IGX+xR00HxGEfmCWHOorIwZeqUq+4Hc03/9NAQSVlzMYbY
GlLAouY/9l1VTkmUHJuprzf+IKbHUTemGztL6hs0h8Id9i6gUQbcli5v6Y9niDoqFVKw8hwmWGCn
a+pwWrEW6RN6Y4b1KQinHDyNUHD3KFrrmy2DPrqyT8+OiEoYsDfY1x/8TTDyNgu70+pDMCCjS5Zo
PaMqCxx4RGFpMztPXJnivPEXi4uKJBRlFZ4yYd3iCbAsqFI13jLYFOVjvk7dlBCZtsp47ak7sz+h
m8zhzMyvp05/upaxhcOuWSj9wbLk9JxNRbEdLFHho97q/1oOJhFiEPIvblqEexdDaWGcC+ID95C1
sbORObbg2VRlP8k0xJWjcOb3Ap2HyAwsCkoySzkEXzUzplwHR2C3021gSGXrgrLeUrEzPIB0Q/mv
Dyhzs8FrUYmBXcAjcrqMvXRQ4aiy5Bi3ID7RGumCck0zgSihUBSiwXaIg/tpasCgXT4MHxO6Gf4J
aH1Wt5hpMouh84AnRAmC9JgWerlN07JfG0Vr/6FuVq9xWAReNhYQOho3WxVmmG+lCbjp8kecuQvQ
JaLQb8zMlQ+qM7T56tHOYugzbRrtCtxBDlEYh1sdmSgvjvFxS+zEeGkSZIovj/wxKGf6lLqpfc19
wQ/FN2AOKvstGw+NlZlrdV4DpE+NbZzHMICT6qfGj/Ad/TSxHvM+2Ll15qxxp7ewpjb6fz+23MBI
jfyv3rXELoApHKPWBRKUVLHxXCCKruAqYjTmlR/9vd67uB8sIkOeFjBHgJwXV6DmyDi0APGDA9EU
fxvzYk+7wnT6loNVGeYG7y/Yx3XhdPWrdCrg1mPsgh7DLIOI2Yxw+UqFFeC3N6m4AWEbTMkrapJH
WB4YRWZGFYcHy0jHp6TP4s+pGqTpT2E4ynivmUmFXozWUToAgQSozI3jXseLa/bzdMtEfKsozt5q
NWasuzQvUDU0yzTBBm7AbavUFfkVbY0+vbIoi6sM1a5ZFgpWD4/LjL82Ts9gJ93RwdEvPjrOoD4B
a9C3SdnKlzpQwiv7fbnr/t9YXJgm/TRO/uKtlSi/Tdwt0dGUpbNR0+Z3GFr5a5ir901SuuSjIB11
xbTRCYJtE4EIpAthrzuZd1eunnPTBlDAezjrEhJOnU7bh9Bi4aUOowkByVt6W/WhCTV7X+tsjMuH
7cxQFI1IE3gnbMTfFkPJUO0SolrkKwbHhfxEo8egcf2UVU79b02FeYGR5YQ0AHuDxGQ5lDMZWTxh
RnkslKa56fm/L9iL4+1mD+qLOuRipWB+sbs8v/lX++tUoTWDxBz1KNr9DgnmsmHp5vVYB36XHl3k
q1aTNvOwrASL8RDEp6vo1gFYyrUbbF6000HZsMj/0jqZkTbL3CvCnyLNxg6kOUS/W6syqgczKLor
PYrlM8HcQNYQZyMQSJ2AzON0m2BK2qp9jA5VndjaTQ9+3llJVR+xVEXSeaSEneKlip9EYm3jmHLK
aGXkvYqP2e3lVV48zu9fAh2D1G/WTAfwfvolflCQDdDQOgYikWtfzXScrZu28BStFp4cjavMyo8j
YpZF0QjK38xdWBZh3S7MfUtNQHdZI3h4/Duf3BQsnDW47Q5JruHKDBfPITNksRmMhIuaL5zw0xnq
ABgnOgTh0feBITSi0vcdmjfbACE0nkP6/3j3kmMKdNkvr+07Cfd0N4F/IGakGQcICEuA06En0Y/Y
dqAeylKgxz0UQn8uxQgtvppZ3asitlK5SlJQpqRJsb0J3Np90kcCiNcAbDh1K71U55gBx/YdPL2+
3rf0Rmag6YAptD3mMt/ZwaS/JnGo3WSYHv2AJWniwFA76E3pGDDITVuW7aM79LWzCmM9qyDlS4A0
o1VVwEVVea9nwn31G80gTApH7VUU/ihojoveX5XxEJSe0SLrfSVa+HCBoWULwA8+EO2hWV/1dHUM
X9XCEczc0Sid8NeAOVK9KYaiHz1DDO7z5d/iAyuLbUC/mmBwlsiYFYdOR+vaArkVa+RmtqS/V4uy
3bY4ZW57P3xAjjDxgt6tYbhH5VqfAfdTb0Y/KtE2tC1x2MLINduhlDR5dJ6vdWA+3jou8QMpzZya
EpMvrvI8qycBwRa1/qaEqtj2KP+RQ12Jh86tN7A38jSMm2A3L1YAc/uc1Q6dfabDScS3V7undGoc
gtKMt5dXe741lhsf0YL5ZwUmYLiLAn+RoAtPu0LsZw4zIPFcfuJJDh+q1IdgG4xV8Mm0JeSKSeSv
VjchJHj5Az5eMuRQqCZAj4JtSPJx+mtroT+EsjedfTK7C2j4XONG5XRHzhdOjDGA9v8wHmJWOB9h
C0TsfToeq65J2bli79LG3CulC/3DbvB9z3R92ztO9PPyeOcWmMd97tuQARvLlDQNGheOs0yPseNr
O98PzfXA1r/TrHxjKA4c435b5uXaqf9cHvjcVuXEkl3RPuNhXpRQUL0VdajV6n7CZBcjlXFssPPG
/bi+kqC+ozCXe4jHmGuTWAq92cWS8tRbRVX4ybEtqzBZI+vD9a2ZYETp4UfGk1nnWomGoz++dCGA
FI9CHpwMZIJd/3PS1v2zMk7ilnulk4cstivnUMZK8EcGij3bs9fxG/LWCJFWYPgRmPQNY1i5ip++
DD0GrSioIpYJ0jx5tcM8+hTXSfWLIjNd+2gwG8dD72akmS3C4MpveyY6gJmpiXeNRHpW9nyQ/9Ie
kCGddlj+8VFTciqFWHZj5WAGXp365SH6P86+aztyHNvyV3rVO/vSm1m3+4E+IhQK2ZR54ZLSgAb0
nl8/m5rqSgktBKf0VKukFA0IHBycs00H1YMFjDingi23i3Z8gtCl9N/Pf+c1GLCj//4ZmGBR61Kf
lklRhfO8Hl0RLvvczY0knn0gs8HDTpuhPqZNbFE7Vqb4z4b7/3yf/g/5WV79v1u1//5f/P/3spob
dEM65n//fap+Frdd8/Nnd3yp/nf907/+6cc//Pcx+d5AgPBXx/6rD3+E6/95f/ele/nwP16BJuN8
3f9s5pufbU+7txvgSdd/+f/7y3/8fLvK3Vz9/Ncf38u+QNf85idJyuKPP3+1+/GvP1btjP95f/k/
f3f5kuPP/BeQUl6KH//Ytet/WvYvf7603b/+EDTjnwDcoGULBXQdpb91Oxt/vv1Kl/65QrOAv1tb
CDgi4H5F2XTx+mfiPwE4XPMhFCcANFp7Q20JfYP1d/I/oeYLyPCKG7ZwilX/+M9Tfvhcvz/fP4o+
B3m16Np//fExQAmIEKscFTRDPs7dqZvQeQLwK1AD4FpPsNj14xDWzhuHg4972e/Lyx8vD73AXBTg
wAU02W03f8sNHTScauPiH08evy/O7FrQKjOiClKSQT8ptkqh+AD1QUm6U8Rn0Nfcd5/1zwF7P0DM
Kv99FyaCSilUjsGXtYIlvejUH23dO5hQ5tI5mXnRtL8W+InGy/XG3TjvpDNRtE27fO0WGYGgitTu
WwhEqerLGMH4SZcftUIbwP0HWi8x24clj4C/i+egjfJH1KrDphkgZjvsNdI9UrH4e6Cav0ZAZ2KL
vuTSZA2dGWjyN0kPGqO7Kw1yv/HG60z7HcF+X30diXfRUwPhqFJoawaTL/mxoxzAmczvTRfBPeiC
dPTSjenycUv8fSMmfx3HqC4IWuwAlu1mEAghlbkxR95atZ+9A7MDUDjCdNAWz8II8oxTCxGB2Lpb
stSlqeVKk/prlgdfiWpIOHTehI0SpnqVk2RCMNbqAEul6DLKsgXtOXKhZsWloGgvWmw8JcBj29Kg
3AqtiFSfhnBq3Ni3P2Zev0djHaV3w24KopYJ8HqBlobpStDuboYuyKWrJt0AG751FD4bFCa0QFBZ
0AVjtgJgpO7Qcy6dRlgsO4tBR6L9EeUYsIW16EmTph86zOYaEV8eCyBQNPGb0lTuMtOjEcku2JqD
TavqieTma7zIR3TTYqeQkIo2ZtBR4NmIfgHtrR/FLN1rMBbESYuchhFeA71auGB6u2one0aknkhC
DkC1wc52mHzkJadRXP5W1+r3iDKxzpAn7MI1RhSGEJfCEic2nJUeMtG6Or9SeF+MCXcRVLbVHBtC
oCtPIohqAM+6k5q4Ra8+nr8D0/b8/QpMrCtGvWisKtcCcY9g7cEOEQLaNs5PVlC6c5i9iqJz/lac
l2Htfmfg/wwAtIygEy9na7IBSrkYhidFGzZGi7PzsHa3UgVakrHIZpC1NwLkafvFHuaNceI9PBuy
alHQ6lQzAjC3bUHcC/SxTG8kdWPl8B59ve27pTnBDGYYEmIGgnJfCtCcdlNQ586PO+8TsxUzQ6km
KV9kK5Bu9etmV/jEIwFgR5Mj+6VbBFunWM5GxuJ6ZSy6SSH4wGCs2FNGPQgfQKo2trv2JW6SjbMy
Q2D4a8ayYuHE6vqB5tDbinsH3ZrGlfeyl3ixKxe+0trZLg47KD99dfSYNd6WsM2ZZ8ynbHSh4+FN
qE055sXkDJ7q16c5VG/OfyfeHGAWu1BhVRtdYwVydQA3zK7Tp2qrTMzZCFmq5AA5NLTAY8gMd8u9
IPY3C/zpN9Y157nZU2CPhlMLyUorUCCBLU6uXhtuLb+cHxROssqWYbGcZ0LT2UCyau77IAuUQECO
YOzOX54zLmxfwoK8tVkrghGYCNvpK8oBX7sus54LEnVoDOhaAEChBcEAgszu/JUZLci/pj9LH0Bz
KgNRC+l7FakOPLMPU5ndQ0HYgLsDlLQM6iVKGsb14pclPSIDwTl4LA7ZpK0KRz8rdBxhBrwppMwJ
jCwWiAyK1qUyPpCc7UXlNq/hayOFZdJvpHC86zMphaoRqIRUlRkQyH3omr+IJaycQ7Pf+FLc8WTW
99q9X+CCjMwT0pHB6IleHwie4fW+cARJRdvLtmgTd8sLlfc+zCqHQmpvEfAQsD2BZqNk87WgtcDz
6OGUko0QyVuRzJ7eSKWiK0mKgK/huP6SaXD1/Noey2JJUEKDhHCraMGodX5jmHt4sHXCFv2OsxzZ
+meqDxUEJyYdg3MAMGDVw3XPL5v14PJJZqow+zdsXoZKKjUtaBq5s42xvjBbxQcE2If4T7gAZkyT
ZCMg8t5i/fTvNvO8nAVCRxxSYe3ZCkDgQVT6/Fsw/dS/Fj9LclChbyFZuawFrTe4kkvdPKhCuNUg
JApuuZHV8p5//fm756+TuRJQf7DQi55vALNbbIq66lb84mQJrHZlWZUigd6KGRhiKQVD3U12q1g7
dQa1JY1LwOmey0Z+iAU9tVvwDfvJfE6T9jmm5rxftOLbpBZwvqH0YJJ8ywCN98pMEMA+IEQausCB
AnWQHGxlqJtsfDLe+zILPi1a0xySCVmRSX1UOm/bfgiERniEbqWv0eJxdQ9tIOTUD7GbF/DF6mTY
wf+aCAnMAYFHUJ+18u8xH39PoP8KDWNnoBatBcYIq90aZF7sEeD0nX9ZTuCRmVKG1oOyZarYTkFJ
Ue0Wpu5OGcdhPWzZ+HK+EwsYgSQP6WNI7Qbm6I0TDES3JOI4YZnF1kqTADOjqDSDEVZTrfwE84FL
KYXUYrmxdHk3YIKCnNKlGWfNCkzsY3FxpFDApuZVpTycH3re9ddP8m7RAv8HA6IU+4o+FSCtFTay
VKX4UW4nHryxX3/+7g4ywKbRmOKwm+4Uf0LlMHbFK+24OMa+cxKXHqMtBWXenZg9vxXAzxA7OIzA
OMoFLs3J+62WM2+7l5mV3vTQLG3QtAnG/eJDOXtfH+ERlTlLYNrlHdBXbt860eUWIpK3IpjV38Mc
zkAZSoc70DcSf1M1r9xKjbmvwqxl1CMtCQBEA5vB7OlO4tEKfR6bSs7gLI7oph6VfaIF1tXWCY/z
Ydge2lRIxjKB6At5tZNa3HfzRpCU1+H4ZHtm8YDQuY+KAsaTb2n+cKW8RvtiJ3rV7YDdDRy7m/xK
vpg8xclcmtn6ZR2eXzW8F2LSAkFJMnmEZCSIyxCEgqCQWd9+7crMek9z2HurYq0FXfKiFqdoy7SG
98TMOofme6HlHT6BptSlnQrZJZT8ifu1h15v+m6Jaz2FBycpkCVBAwonbG0zs+OsAxZsJsZArWqA
ZQbEyP1GUDx51L9HpfBy/sF5NY63hOndk4viSMcW7mnB6ETXBoQZgz4A2X10MsntPGEvH2jpb9xr
DRWfTVZmTYv9ADwVxbprXIi/vozHIRwc086fmj1xN1lUnIz1rTnx7o3Qu4kbKo16YJD02hKrwxQp
R0HVruo6fagG62kAo9eFInXrTgvKaUAmEzjYa7ckVU4mOJJ+iZTJiVuttoUEnuxZVXjnR4AzB1k0
5SImSxWvhR5jPiQVCNvRVrWFd+V1MN69tKUmqjWt+a0s7tY+rrJpgsIrG7Fwf1GOE8iZoBfQuaKz
uK1DT+QZVWJbchSnvkVl2thYRdxbMWu/aVrk0FaBwLxX95bf3w8P85MUaMHslr74iozr7vyH4Gz6
IhMMVEPWJ6qKRrBIPxXlAimsayT7Rf/aOZIlZVo1RIDHKbKCGmLZ0Q51eS352hmDFQuC5mgfW+iW
B+N8qgHwEqr7rw0Js78L4oKNpENvSW8TZ8xfQQ5Dwc6wC7KVQvPmKLP8J0iKF+C0RQEFRkVsn+It
1h5nxbPcF1PNhDEmqOzkY3yZGrJjWDRIgsh4Vcxv0xas8PO7QGDn4xKTIfZAsnwyAymNLFBskyOQ
DsBWSBBBGKdjDjCZM5Rb3/nzGQoszMe7tfVMsiLGUsDhyusif2mIp0+HWtiYR5wkSGY9D6UMWAdA
+4wAxWAP4oqaL4WQVnXVkyjZZEfuID/rVQG6qufnF8PG+88JCtjXj28k9SbaTo2MTkBeweBgttCH
Fm+Jql82WQ2NXijUi1oM60qrCeoyPSj5xmr8fN4B3PPxxiIqX5BwmrSgrg80saCuudnw/nxHgwjG
x0urI1QO2xjtB7DZ3QxOmLbgwELELzz9gQa9/cWhY/L6AirrfSd2Bnxs4XwMihWw9eXySoccqaRS
25IIRU59MdzRog+KIcZYtXOwcfP1Jv+9a4MI/fEdNSpO7SKYejBWTv1NdVqnPMpXcPUdLVvEmwq7
ZCvp505KJkSkVISYP4CVyMxHT3ITr4OV7FO0yxxIlZXYcUpX2ImWK3+pfQR/sY/vli9RV8BuCxWn
gewkMQYfofWEbqtzt86wT4aORSDLCErLtGDohDq0tF1vnYYtljqnogXBgY+Pnk7xvHTxW0VrxCGG
uvpVEfau6sth5CwbVUtOegjA4ce7tMZc5IDeYOY5VeMqfh/ApsKDRTLouvgY8fMW4oA3VEx06HGc
iGAvD0ZIvVuiUwHYmrxlucqJpSYTABooLWtgtmnBIF8kcbjKqDYWVNG+lkOjUPNxkPSiTcSyRl7b
uaNX/Vi7LciO9rKvObmLELoRsj9v6QBW/fE2EFuFNeyyWDjrkVAJLW/0Vb8Jtr4AJ0yyXLZR0AmU
SRINQnZoZKOptpNpsXFO5c4jZmHDYiuJyibTUbd0h97BCdUn17kzGLCvcZKrzoFQ+s3XAharsRq3
KEouDYrhnS86swd7wsI23c5enMmr9lWgbCwOzpRljaOiDmANQ0PpK09ge3tIG8Xe7D2/Ve4/CR0s
pjubJVo1UGMK5kS70qPuROJptsdOPiKieANVbxuqhyVKR2InGk5PtZsxUa8AkFtgiafmdiNCEb7T
vw2pdqgjo7HRxTyOifSgiNklzMIBpTGnmylXQZkzvFyqH+Uuvl+sZt+p2W6OWzeP2gMlwuiUinAQ
CfXSIg9HOdbspF6OcALfoOJwlifrfaZid1MBzzICEi2X0jA4Qj/7Eln2+Sx9qV0Jqs/HpRNHVl2K
oK0FiXRnaOEElOz5ycZ7dia0kNJUmwLu6ADivE6K5Bk1BK6mxG7SyTl/B97SYfHehVo3ibaoVgB3
mdN6PC8dHT4MNkiX/hCM4Vb3ghNeWHgjaOrdCCA7OsZRfKnIw02i0BOtYIqtGI+wr3pSlOJ+hN7h
+ffihBtWfEJIkJImZNCDXoACwgwBPLubRP/8xd/qX58tHybewIwG4l2gAQeR3kPmeAkSTdxRtPOh
EQcARDrera6S4HbfdHNy0mkLz7fagK9WCV8yIZpskw4twGb1LUT2fVLJ4caDcbIp1kcS2GdVXpo6
CsRreBDuoIThxA/y7eBJXrzv7e5p4z6cicmCI7W8AJB81q2gINIDsWDxtsxXEE48iPKiO11bP2hj
2/tGU0z7McKLW9K+qNofsanZUirAMiCTbTIA7bLxQJzjE4uM7OY8g3qaCEykHx1J2Ab1sTkohr08
DDYacdfGEXxiD6gQhC5pYxpwIrTOZC/zlC463htVyuq6MW6gB2sr8sZuzAG7gqj4MaaM8VSqjbhg
v5yWBocK86WcopsCvn4ugCK+vEy2EE+uMVTPadk9nB/G9ck/mdcsfr7UKivJUtMIYI0zZv0uNXOv
S8IJAgiLvLWxcZYmq5YxD3oMuZoanNLqCpYedhFvCQrxrsymMLmOustaS6qnsCU/aLrVOuaNC3NI
qXE8WvLMAJYmUne6BBeQF+zO7oQ9eZIfz4897+GZmBKL8KCAgqcZQAPLXsrv6pZpIO/CzCmkn615
iGrgM1UYuIyj7g3GFpGYswJY7KAAg/A8oRJwOvD3Waz6DjZyYVJvOSdxKnYgA35cBHKrN5B7wAdt
PXWf3+RhtOuAJKsvhEC2M9/abR0NOfGMVZyFLAWBvwUQnSmyuVTrndK4nyNfRtPm/NfljRSznFuI
qxFFmM0A1Z0DbDl2ik6PS9puZCC8y68/f1egzVUj0UCniGB2mbi6FX0DgsqJBWkDosy7/Dq13l0e
RfxqHKIMwagJRXqltBdNtZFPc2YnCxuEqlzUgCOA9Ew8VeblvFWBkt+6X58EM5YuS0YtTeeoiAI5
rk9C2l/1kMy287LH8hrEw9RYd3W2xLZhlaBpQqPfVcb2UR+GX+UALyBFQSteT5tnXUwfBEu/KGXZ
E1ZTvJkcQWq8UOv0MMRw3ikt1BLK6oAE8yrWASlvhamFpeRya3XGmggPsoMC1B7E6WNeGI5aWH65
dHu4NH0TaeXTYgjreMb23BPwbJv6Qp96auumEC69ctJjAlnr7E7PiyAZ5R10v3HaaK3XvBd9K5/C
hcoPpZFdQoXrRelN0NiywZay1l1G2bbM1flqkHDejbyxxam3H43noskCKCcNOYo6mfw8ptWhaLrW
Edv8FvQ12TaVaN9OCgg+keIZ0NNsrOLWiroMwmGyo/XFjSEX13PR3EZz9QOlAhDDElP0RgLB1mrI
Xko1PnQoadpFl8l+LlqvZFi8rOxLW++paEPBkgDwM7waACUmKZa4pnwjau1HC1w9ymqCmRF46xYJ
2rz91rSpozXjMdGa2KNSfqNJfdj1FnyyEshdQ+P+KNT5PRUJekyzcZwB7KiqQbNVSxDtpGiv4DUJ
meO435fqmDiKATPaQhgrOwPRMjDiykODzVVhp9QOzYRmrX5ZWv0FiNZXSamnblSnYdYsh2LUHBAV
f8Dxz5vF0YdwgKsMYKJAQOIZpjVIBKanuRq+V1bkdGkDuIU6I/uL+lcYuFAH0++YqWrkgS0P05qc
nIDJeF2E5BWsPB+qgN+6KfPEWtyDIDjYEJY6FlX8DFnEXSFpJwjo+BCkMB1IwMZuoksFfHWb/Tim
7qSBitvmdGd0OMolVXybdErsol/lWslsF6b1DHOqQyyAjZLP9BrmERBcLjCBYWt4AfndMCvFQILG
Fkg0UFI3Jw0qkws8lxLPhN0rvklzbSr5Lq3g9QUXEzhMdGJhKxAs8XNVoPCtGkIxFg/KYOjIWFQ4
cZUHsdQu8BZ3XaNcSLWxs+TyXhqm61xTM7g3zRfNaJ7WxinkvX41s7RVHOPEFbavVEswocNgk7BL
NGcRNK+TxOB8LOfkmqxc4QzVRoh/ZAQvm17UZXTqZeijaCjvyZ1oF/m8o5OxkWPyapZsL6mdphKi
JqYQ6MfhsbnQfPlnea9fzU+9W+6ix2IBNIK4m56MvC2XbS5RyeonEKFJODqjN8vBGAwPw156XmHV
KlAME0CXW7suJ61iu01Gmmd1T8s4LDq4GVWrPTSxx7qy4+E0ybfnvxZvIjC5mzYtq8NtEYeq/CQU
V+oWNg3iFp9nyyKTsSlLDLeLNMOVq+hCq+hJlrL7mdJLnMLcsan3aVEEelOoh9gcvlOx9jOtvwEt
9EbW4DmcVQR4WfDExsbr1fqmhwx8JfTXowGIXSRbpyidJWhgLvuuzkItmw5xn/oxqYMcbTo71gxi
97Ckyjp11zQl9SN5rNzK7GKnjYowVbNbyDMgQg7SIyhsUMkdmxGSedNl0iehaui9jQIsNpxqHGFZ
p8yuBIkJ2wR7yh2UDD4XBhSlhx7OXUp0aDRkFOIEv64O8hNu35WXSaICiCuWj6JgvgiS+bODS14P
rV01xRX7rHyOE3oklgBgvjrtM6s6tL1609fRgzaTxY4hqmPDT+E7UcDcg/R3KFTjIZ/rXZcmul9j
CvTNMmCDrlMnqjNHrIpT1U73pO322QSJRaO0Tspc7yGhSgGjhvtcDMvIGh2KEuEpTurGJmIDwUlz
DCIzu5XIdDlJ+hGKiKG1JMe6aK9pVd4DLF/aRS1eKTT7KcKiyh6UdYjBhbbhhedVtbojfUVcU8iv
YJ5yUfa614LSaxtdelJl4VqHvpmtKum1PI9+BK6vXPU3oFF/G0BBIlOcOa1ZVm6aQoKllbRLDTq2
rTY+TLS5Xdo0tVWhAqm/As1K2cgJeaFDY+anKpg5zFiktaKr+IUf7SzwTBYXj+Jmd50TewZ8DlJY
l6HNuJHm8vJo5qyhDNAeXCBlFrSxfGiyFpRnMCGjefhZF+pGw42TjLLEBhQX9CgW0eiV5NpBLuF1
WTCK9+ejBa+0wzIb1GyCHy02j0C5XSsoLToStPJql3gWNm9Aekt3DHUvpzatAebbqF9wghRLeICh
fKoaFEXlATolDdy50i1XX96VmYNHnUDULUbqEIjqXdvs4mSr5r7Gz0/Sa5bwAN/gXO6Wam2mSb7i
pj74sK8rbEP3EyC4vzgw62u9O3ng7JfGMF5EoTr/WcBKHviNjSvzWlwqWy3Qidgr3VuLSwVVKfVh
mBnb+PCeGJrOFhaEV2BV1/F79wYwhE0lecRtIPowuElYB90BaulA0JQ7xRtDkLKqr04jZsX3UOlu
lgz84Bb8BeLrXx8sZmFDpK2fkOSbb+CqGP3AIdS8Fv1A6tFgqxnMmassiwE+oS1NorWT1gdD96uL
f5xf1JyoxPIXKOBK4jKiTJHks92UnQP3eH9JDFtW+o3Ax5tNLJOBtL05tzXOMWqQ6bZ2sRxgsOIs
tQMZRVdwN5v1vDFi1rNZQfa6XadTRR3oaoIZit3/Va1s6yjhXt1P4hobw8bJcxWmqJB1MH5Vh1kP
qIQ+0ILsr6kEb4FroV5AdH/U6YuSl4p7/iPxXmz9+bt1MtPc1OUBhD70OuDf6HTKRgLI2S9YZkOs
RCi+WAghwvjQoCg9xJ0LVcWvlUZYKzIo4eL0t0YRolxn3ak0Q6Hb6FzxHpxZzVIDjkGWd1HQtXtY
mMbLzpK+eGlmOc9GDGXHoo8CdQ5H/WpYQMf2z39HzmJjyQawMo+GuYGR6aTDXhoNKzD5Ai2bbwxo
cH3tFkxZcFxVC+NJFIB3fobaI6xyWhv6ztZWy50z8CzrYEpUg8BWQcBUVE60iK4rogZzW2wkMG+a
hp9snaxabdQOaT2lVAgsOgITngEo2FGousmPnaneLU1yY8nFRdQjOukRTH6rfnqUEihoqb15PaWz
lytC6gJY4ihpq+yLdCydfpFiW+1yUAuzQ5zWi2uJdaCYWyVA3j7GiuNPjZxmWTtFgSXZzU4JsyP8
b06at4JCUo+4W5xrTqOQFYJsaabLbS+hlGlNNyKVrpak8Iii7xujlCCupz7L4hRMSe2dn0xvFIPP
vgaTBwxKBRgNokQAzzqpt/GlPdNpXDCh/DKwvBUeankl8HG3Ugw8MXEaZzue81YLkx2gGQiYFXxC
ghhnxT6Zd4rQfxvH5L5BL/78C/JmMxtGqAkyKJkFqG1op7obwqRJfjWb4tK8nY8VtoqFXoX+SysE
2q32SEIphBWLDbdZSLFhoLZOFoxX1F8AP5bkQHHSzmVzjMMWJCPBUo8GLa6sWttVOEMnCdrXcutp
nXbI5vEhH8htkgLMVUI9VRF3sgaZxMHwKYWa4Plh5cxTlhsBL9RyaKH7H2YtYCY4KLbAa/bQvrIr
mrnN5AkLgQaMvoEl4zUE38bl3f5Y4IRpgUgETaAqcYViCg2x8FrJ/NEv2UVnPFqSuk8WmA/Bf+D8
G3LqG2/nynd3NFGU0LO4I6FBZycBxmPMVkrcXZUanqRdnb8JZwG8qQ++u0nfNKagdbhJGr1C99+H
X6mtt1Czp+3XNqS3Ste7O+SD1StptghBqqb21BxxSrepeIzMjeszQom/ZyYTQEy1UmXaYw03kYXa
qgb6ZK88oqV7UZXZaa6LOxleD1BKCdQM5GK9Kzq31csTMLitMwzVBUrgX6Pqym+L9N3LLvBwKywL
z9IWP0l/Z2wBAnmfiQkiidXG8VJhkYvK45gdIIuE1h+M7DdyNN7lmXxEXQa4HGcoqWpZOdtyakJ1
UK+fMhMFY73emM+cDJPlRwzUhCWLkpPVpCsoSsklVfy1jITVKyWjXKS90ZKQGrNNzPIhQy+IypVr
ZMW0cWDljBGLQ9dprhW1jGppXpeOkV9HHcoRUesIyd9zQ/rPRIbm58cUXE/6eSILypK6Ug2wr2pq
JwIiXW3pPp7FrYrE5+8BV9WPd4EtfTbMBZrE+fCiqlD3LnpbNE69tcVW+TxuSSz2vJGrVgKvEx8D
XbpKSqFDikJO0wZtb/84H7U+31Mhlf7xHaLMmiaYYZEwVr5p8ovU3czW09cuvd7y3QpupSHJYb1I
wsrcjcPdovvpFmDl8wUAD9KPl7ZgnxCbsNcKuwil5xTKl4senH9q3qWZGKhXSRyXpUbCWX9oAPBr
vhQYJBYeXi5aUkXwhQ/rSLJFtPpQKUPlzS+ItpH/cTZWiZVcNSNg4IpIBehVrQ2P5AsU79UJJBXt
B+3ga0Ol+TTqje5Do36vVn9PF/T3YmNCXgM7plWHlYTDNAUwfDnM1pZLD2d2ssBwU6Fx2YhgeOsW
BV+gGy6LNoaWm7o1kThLmEWHw1QxlsYIXyWFWUJljHu4Vj7jWyE9nx7OTyjOImah4foAB1244JEw
QvubxIIzkAuA9z06i45R+OdvwnsPZhknsM1OBwiEhjn69PW0Kyy3KeFhXdx87frMWq7qaJSht4aA
2qK0aHTaDu2ihwTKbsscb8VTTgIOxdePy1rP4NNR9hIJcUr0Kz+66mz0Xx+BsnbIZuGJN6eYBd6m
AALrSM7CNBld6BDbpngp0+vz48T72MwpyERNzjTICl9pZjsbn6L4mSr7foJGVfTr/C3W3eW/T3mS
ySQwrSoALqHRKNCKZ0s9mUYCI1nD7qM7AmZ+3VgbwD3eqzDL2mjpKA0jGHRLZbnteKMUsx2numOA
vB79OP8unG/BQsMTaxJx2CAR0JfivanAzG2AegroQhvZDO/6zA495gM6eLAQAFtCI25bWWgW1ZkB
u3d5q67Pu8U6fO92ubmd9DiWBQCu2snvIwF9RnCPlBwYhvNjxNmQWEw2Hcel7Ve1lEQ+qimaiNPW
euM9+vrzd49OM6GK4X0GyQiDujRSfGuYQ8vqNxorb1WgT2Yqi8jO8kSGojuwtRIlil221XWcmbup
tgp3kSNPoGqIDREElkzYda34IyLkLu/Sn0o+iS5cdE5RhP5zpyvUruJswqcrVKfuTK+2yOCJACZ3
o/LD0qbeNRXzQqe6J03llmc8Z9xZSTMzh3BgW6B8E69YITV+TaR2a9JwwAmg1X0c+q4VeqE3RdSg
ZKdC8RuKefcNYD23HdAJxT5xLRfSc+cnEO8zMwGP4LkzQwGUuiE3dP6eG2GRbZzleZdmwh0sTUpA
RjK8RqLaggB3e0l1I2MLmcDZ1Qwm1KnJRJJOG6KgHLugzF6tFrhn6XUxvzo0TIwbxVkixYBS4DzN
AdxI7GjRD036NaqQxILLYWWc007E5aPsV4cWKzr/5z8pZw9gQeJJnw6pKbURHAL1o5nLjtCgH95W
tW3m/X1LVW+CD/f5e3HWAQsO7+FHFvUUH0Gs5dpO8yhEo+BL1XuYBX1cBlFSLWa9oHq/lMp1TqzL
XM2cJN8itPGGiQlw8B7pF11FbDZrebJTpX6GTyi0J5Y9lHhgUFXu4GCzUQvn8HYlFg2eQ5uyXnPJ
QCHeKoLZvE7Xup3fCftt7hmnQgMHh48DJkPvXxjhFw12QPeYJjZwg2v4iH3L6QDFK+3RlUGl21Qa
4I0gs8ABaVPiYgappvo++OudprA4AFUiK/ZyvTiqP+zLXQn8Mpp4QGB8bcYxyz6KZLLKJSHDyZ5N
6ddcB+evy4lWOrPayyHRBzjRQxNgkl04aoHNmj1nVr1lPsfLX1kUeTlAkTHVoIK5IgkAyF06uzqo
+CbEWX5SdVMAgvMiLJpcK4oxi1KkgCkkSWFjdCUUlWBrUbrV+uLtTyyMvOqbWBnE9ROg1U9/FIuv
eks4gExVQEJ8sLvFLk9bXTBORwa69R9ntQD7IVMGLhv99xXhk2M+Fw+G96Yf61tXW8rxnIyW1amV
MxgTwhUEO7pGX0dhIq449x66e7dLkkJBJ8688xONs2+xQrWKCLuInGB3TwvYXx5zkgDe85gDk3b+
+rzvz0SBWelIJVhITaALbkvaCGeMvRqVG1fnBHwWbi4rcdKP4pqblECb3xrD7vxTc2BcEgvjqqe6
nilZokDI5ovMah/qBUymMnGJMbeocZWwsRDFAHKfig/ToA7oSXqlCrOM03j+XWhzO7IsWGKZP84/
EOczsQipNqlGRavRlh6Ly7Tf6YBm121gbEvCcL7Tf4OhSqC6pArxQEOYXqV91TvUMVR3nvzBA5Ev
oIGkuJsJPQfzBUPujwtJJgUlvYLjZ+vRu8EvQ/2mcYcL4SG9lSKnfwKHDbEohQaDb27Mdc5sYdFT
aTSOAmCCICe0N8sAjdOs+No2wCq/JkOvCkmE6TJ0odrvoi0/KE7XGpaBH0dJWYraUjMZp8JyAP+M
gvjYnmC6+isTFCda5kMKEGvUmxexWPiyojUOVYEDW4TlwVCri3kqid3VXWWXZeEYfWbLILc601JE
dmJIj+CaPfTFcCdsqS/w5im7Cff6CEc4LMihQHG5sQ1oL+X0NE5bml+cwKgyG+5UKwa4TxjptADf
gubH0ZhSW6Roj6Sj31VfbDVKKrMDNx3YphAvNQOrbi7q7r5TAX0dCj9rUw99J4ARmzBulfD8+ua8
FovCivNxGpUJSqCT/KPMHzJi2KR4KiEsuKXazpn8LB6LRFQDTFSIgpocOyD/q43aC+eLsxgsYSkS
AICjKDAnbOxqno1OW6R3erw8NpNuuefHhxOe3rzr3p3/x7kfomohQhDNtZdZ/VEGBFyzav9rl19v
++7yolhViqFil6o6w1V63Rfj4lJK9I2vyxv79efvLp+2o5XXvYpVUT5RSGAbirSxAfLGhYkPFby8
+yyywCEHoXNuIke0nvLy/3L2ZTuO41qQXySA2qlXSbblNZ2ZzvWFyKWK2khRErV+/YQb81DjW04P
Co0GuqoBWqJ4eLY4EeONXb/2bS+smY2eJzwHq/sFeFfXUKRI8nHd3aQwvbb+hTHzWThON+PsmOXS
nR8KE7w300ZigOfnz3pt3y9s2PBLq6cgeV0NGdRrRsMCnZR768xcCwUvQVejC3RmPpxVTDC1cabd
r6Js1S69EE3pFY9vEbZceYlLnldBSY6p5NxYmfVbXn378+vPm3Nl8y8BVw3jpiMMfNxiWhTqAY5l
0Q0o+we3aA6unM1LxFV2FkHQPWzWFG89W9rQIXD6Xz8//LVNuTBY0Me2ShXYFCpA83aa0huNwGvr
nv/+D0t1CxVMfoUT2Yt8SVS/8obsxn5f244LU0VhvZq7mWK/y42fy6j3jpZ6/LftuDBU6RSVYQ/S
AP6vTKbRjD03/beayn80pX/siNZKKJMAN1fzXxmeWjz8/MjXjt+FbVLo/uY+iM1Xc/8iswUD86wF
DuZ8vjUxdmW/L7FLlpqziXsZzLN0j9CjPZDMX7aeeeNzXjkp/wNFgjq8NDiWZy2Ps47MkEKZbo2P
X3v2c5jwx6ZD0qDCBBE2x2XoK6GeTPghu0XHem3x8xf5Y/EepR/DBQfUSjoLaKxo7mFc9hYO4Nq2
nH/0j8UDXWSVaWBxzDDdtapcFy5b/HxirsRIl5iiaj4PJjSQhLHYvCuBk2i8DJCVFhPBvQ8u4Sz+
+XeunMz/7vs/XmEYMwMdZLyCV2Pw3a7reCpmK+zSel3PRbX6+VeufYULk/UakzajVsYK/KWnGuKR
cWq0eyhC3WSyo9jyv/Q0/qv+/fEeSmQV1M6xX3pp3IH2YQPmtXnrDJFO1GJCcqVXjIRqz0TYJbcG
oK5t3oVZ+76deW2LH/X7GthZgYE3WUKPZjb3JVjulj9v3pVTdokqsnMPqrcFkFF2t2qg7J1ihvvf
Vj5v5h+bVvmBrIK8htOCTYfjTCKMfv/+ee0rn/x/xmNRCOlzJG8Y+LVCa+yXo+HEdqr+cfnzJ/nj
0WnZQArI1sYKQ+Eh7cqYOZAAmpzo56e/Yn6XQ7F07qHxWHa48PoPzFlakse91JHNoAKU3upynJ/1
L2f2chK2qg0Q558hb8x9nOx+mUMfjmNs3A/GG3Z37ehcuOGGOZU/engNgH+32mtWFa1vtJj+Q9/+
7ekvbBpaTxmZKL5AF8XO/QS6wwbY5c35HyP68lcfbsRepzUqGg+35kWunamLENrLHK8qJDy/lTmJ
3Y07RwdhRecbjdErd8gl/q0mXQ3BGZgz0cZ2UOlDYVcnS0N/zRVih9T7CXqv7z8fsL9/Gahq/L/n
11LU0xXFq3jjU23ySM63cMx/fwvoSf+/Kzs2RCOb+rwyfWm8BfgJHtUYZxlKXeDHHoi+cXn8/WOQ
/wHBGVbrCNQ7oUfUrjlB496d+UoQ4BN/3qIrxW5yiYEDfZxBVIM36Zf1x1n0hC/oG9C7zWKIddRB
3+ggbiT2117m/Pd/XCd+Qb0xN86bRvYTRH07gMDO/euf3+Ta6udD8Mfq0ECDFkCArXKqo4PB4OG9
8//xHF1YuDXbnUrH8xWOuixxgph3+Y09OR/F/zVwcomME34w9BArwlOX1ZuY65ei6X4xnm9ESYsQ
r/Oadv22NW5V56+ZxIV1z05VlsXZG3W6ACrBAdHBreG5ax/gwlEXqG4DAnI+q90rKWcQAN4V5i1D
uNJeIpdoOMu1KYrTDfDfWYjkOCrQksl+nftL5kez6pKfD9EVuhlyiYmjpuZzOmB/zl2s/kieZYx+
zGexd2JjT6Dla+4xD3HkJAxuEihc2bhLkBzINhSXDuyCtDoMxi/ZPI+3xB+u4CIJvfDhYKcxJO/g
QWa7BvmKfBWDjAtb70varPoyf2zToQuHjt1jgP2GY79yqC+5VC14DgbgCg41RJBbMJ0OS7iT5FbL
7MoZvkTKjWNflqw+Rz25StLJu+uz9IbDvXYdXvKnFg7GxkmGtcclGglRcV/vgcT7v+FtS0O5908/
H7VrX/3CtdtGBUlh9A9WjerRIXurRxkR+5YS2rU9urDzxnNUPg0ISkh2PwBwq8Yy/rfnvjDz2exT
nbdY2SyHuAHTbOXVkT/cpEo5X6p/uREvYXETCptZ1cICndU8Lc8kgKDIiYAbNjfFN8Zwl7cAKlfw
BOSSPhVCGaj5nH/JvCueQdXkv3pRjVym/M2tsN7V6O3LVX3jor9miJcMpv3o2PNs4dfAkrzOkmxj
P5gbTKlvb84WXQlKLsFyFu+syjdh6kHi38mTBmKhXY2JmUdy28V25D87iZVM23J1y9CvnDL/fLb/
8LlVkQWkTWHoOT90fDOIG7Zxbd3z3/+xbp22wi8LFELzqQ6Z8+WhjPhPp/eSwHSeoYLX9ViZ6zw0
xGvtp+FgP/28+LXHvjBpSoYA+FRUcOZxCyBsOGXzPz72hTmrdHZK6qbwrd63B+3qoEijwHP/cfUL
k65qr6KlRF0V9FheuuH5brwFQr2yJf+DAmuZibIEHrycuk06QPIGlZB/m6Uhl0iwYAo8TAKhrmJV
9gIItMgfnUOeDq+ivDXle+WWvgSAlVIVWW/ivFAQKPfgkhPGugVV1s8H5u/JKbmEgBmzGygmsHo7
+CepwepGjWVploktshsos2se7ZINVJVm3lc9CttNPMbzqdubkGdBkB+LdXUsunBKbgGmru3VhdV6
ymyI38F3Sv9jdqK5gvigWv+8U1d6I+QS/OXwEgLIGrZ11uMas4X/madhsNCLeZF6seuEWUxvhC/X
3uPCjC3tiXkGE9zKl7g6zQfGwBDkvfz8Itc++YUl99CyMImL9xjZvpdOWAIDzKHEBun4G1/82uNf
WPPgZ02A2SOUeu0mNGQTOnMWtuXrz89/zWte4rxsxWQA7rjzhxhjMMbEg5EEUReTWMQZ6hAksd/M
4z/+2EWe3aSu4Y0YAUZ2Kg5nWYnuA5CRJIuKdZNFedjvZXTLmV3z0O65TvWH11GzN7ZlhR8rB+8b
spktqNof2vredaqVqpwttJg3vBtASnuL6fnK7XiJ/bJTexx0OQUr3zQjJ8Umslvhxvmw/iWMusR7
QZCjA987+DI8BQIk8EbFvR/+R2ayqOLm160g6u81PHKJ9uIU0uoVwRu0qVy6ZAcBcbBuOWEvDgF7
+PkUXDEZ9yL9doa81XWO3yhRam7AL9d3GPPZ8lsIkCsGc4n50mWTFZqgRefyYzk9eKhts1//9ugX
1k6JbQeproDx5Qo0D8ssBeMOPZroTf38A1eQt+QSqQ+BPWbkI0iNz2DFMy+RsYAE78qK080tlNOV
/bnE6we97aXmbPmrwty4/ldjIwNGUHnjBa583Usg2qDTss1tkI3l6+JhKENkjBCPAfWcE1JwWIKp
AaQacXH3j17qf3BpFVSNuMwwUgJxpuFU+ls+f914lytGdwlBa9uW64yPReLkSbP2l8UijdULwMnj
Qrxly/qGD7kS6F/Czjpwi2FKpMoShERHcOS9ye5Fcfc4cv3W0NcGpc6fX8g++4y/3CKXMLRA2RnG
QUE0KOaKxSpNP0HZ8snkpEAK41pRP4sPDSghqFZLHlcCRSW7hZgEbp6YobIkwa0eVyj0J6Or29g0
M7DHOnmx8J0CE6Dl8OqMAqLDgkCuwvywJzAnTm49QqjI5ksb6kEYw4KWQZ3FvfdvEBdyCYEriBjA
YdqmCeV3A2ZdSRH11q3Fr32bi+ABX78tuYdhxGns3RCiAU+12x/SGiKC04Qq9+iD99cz6NvPX+ha
XewSvlaqWsvSwACqs3Kr8AyzzCJzUz6AWTv+d994CV4bApaW03nOle2b/5DwaqGfkR9HtyrqVy6Z
S7yamLLJZj3hieF7G8XTpSLtoTBviXtcix8v0WoyK3zKiJ2BEZVEyyKZExZ/TUsAs5Jb2jtXyE2I
fRFAjBKEJmr87zesYiMOn8s6SpfWt3gdoeNbfwf/H9MQV0KHS/yai5yk7B2SJZAqYXXSihvx3ZXr
+JIubDJ62pNB4m4pNi15NetPYccWmq4/n9cr8YJ9kSOYbplPaN9mSVXXZgTe7IfRM2mUl81K0W4/
d7cKn1dqkJd8YRmMnDUjbq66FVYI6o5F3xRf3K2/eq3WoGPCK2rd3Ai3rp3eC6svkPX3AWiyElbS
zajtBw3VkKAIbpD/XNu1izBCDE45qaYF32tlvHtpcFSy/vQBrg4rq6mhkVcuf/48197jIneYeeF6
4DPBrs0yqcUQScoOpBfxjeWD/wqpf/Eolxi3Nqc275sUPNwZt2M/d59TUSA/MXvwKVbJJNXR7ej7
PDgPJuuakOU5j4wSHOi907z4hncnfXOXqy4JjNSPDIK5xLwYPrwsODTCMrbSIe9KzQQuKXg0jCIN
ueXE3dj9kkotGqd+98pq6yvnsW2t3cxTHZoBlHi8pnzlufli8NxaqRqtkbxEDUfy8fEc4W4McJXX
lfvQmy9VVYCBMDO2EIhV4DHwTmmt15ZT7e22jqaBe1EQKDDgaAjX0uy+btoE1LzbztFflbTc2LdG
TDyO67wzFQZlqibKbc5DSSwzmVL3BML5VUnnQ21Bp7LIP8kMJcSpBnQYI/tLMz0UhTeFrjvcFR3K
+dzLVVwRMLm45b2y66MQ9K0qIInH0n3Hp60wnCPUxzaONa3EbN1RFpRhNoN+elTusssVsEaBM4KW
YUxsImVEvWwz0W5rZWSIaFW/N2TYaDa91U3+1HPyORNx7Nze3gZopkfE6j9A5fuBZLZYjQ45sWne
yQkE9h28eUiQJoTGgGKnU3dQVzlTheQg0sysIukzy4T4lhdAm6TbElsuBttvw2yg+9JuMORFCnlf
5JYfQ3zo3RytGcyM+buiaIMKW0RwFbu6GH6zkUQBsVemmhYBlRFgoN/u5D/WqXnHDXD3167AXUCe
Ia27UWXLw5JydNyqJ7vpeUgN+VVIg8RkxvCy1sGBKvEoqhTD5SnU3q28P3BKI9kZT0pZm74fXlg9
r4RbvU7U/mXNoKqq/XsWGJ+ecIMlMWm2yFq+Dmz9WEj/xGrn063TbeA1aWjObcx6+djXPejfpLnv
UN8DHXOxFCbuJgOY53w2tuiQvowG4P8exhYc0IytIL0IYi7hgcCxXvWYGhqbIc4YidupYlEjjETm
OHmsVE+gC9uOlvwNp7pvdfs+9qD3L7zh2PfOHNWNt0btCeyZpt/EZWdiCrl/mDOPRKBe+YJiALgU
pubNdroHdxYxy4rjgP757A/HsQMTPdiewL0PhhlQEK7KykvB9dhDliC7F/74Wdrm1qjyAytQfDAG
Ai5mKp5BhgfSeR1sHDffzKP8nZn+S+4qaARz+d5OaRbSai5C/O9P5o13YPXfpZ2ARF7HoSjmFlsu
/Xu76xez4W2hZUFCnLg9s/zTHFTAVgl303fNUmBKcDkC2K0NftdRBJ5ZM4SEQFiurMavwe4Spc5o
+OLLnFgdz3ldLXUunEiP3lfVop7RN3Y0CfEQtPNr1jrfsslA1ul+5YP3EXj6TgFcFUFUYIhGOmES
QqhoKvPnTPCnsUs/SIlURnkKcoLdu6PnZyuo145py7AyQLQv57fMyJ1IeQEmKAQktL0C9+20zIS5
UN2wao0BQwg1q9EQNOoQwh2noOkxeOg0q4yjETVOkIgw1bo21WkkBa4hnDWnH3agEdxYpZ0wko/h
MEo7dvP2ya3Zbyvtdr7Su27ADIdjZfesMRZAXJTQsXaSepJ3g5Wthh4wJS8PIH5o4lsCnjlZCqi4
fsy3LrcOXlcAMK+zfWc2H5hHYkuXmwmX1ImVJ5Ox5bspKEExJlQa9sr+zJjuQ8rMGRzVkE0gxrsy
Uxr3rl7kyCjCwmpeuVe+EnMokkC7+ULI+tfUYqBkpC8OtAR0Ph9s0z7UbrYadZHQYgYBV8nf0rLZ
58NZvaMsHzKn+W2jkz5rc0eId5yFOhZD+iQ67A5p7HvpD4ve4CJ2S6jj0fzJm/tEB2plOeqeW+MC
wqKvM1O45g1jwbJyp3Qm0BtNI1UgE2Wi3uIR4BNGENF1De4yY/TxXzzbT033AT6Nx6HOnwkjUe6V
LJw80EaNefPMZsjJqwAzXqw2fQyLkn1egBbAtIpXBO/L1sYgDfQIEyHTFU/LvQyKtc7mV0k5aD3N
w1zYq5Gzr67296iDbpzMjgepXfxOClHB7MlM+wMb5Ka0q1WTkns3r8oQqlYPSnht5FOnDGUD4ckG
iFizrnXUanfBZfuaVjVojPMsydt0igTUUKpRRwHFuDM39L4w3M1Y5wfoVx5604t1Hnwzh2LW2gIz
QObRU6HOh7TnaJZ23gOytCAUvf0ZpNmxad0szA27DlPKRAQg9APB5/UrvRt14IOz3likhD92nnPP
UyuBOpMbVsB/LRqpFni/x6Kh9tpx3LUcwe8x+UO9sP3cgHChyMBjDzlgc+pJ7BvwivBzuvROvee/
KiiiZDk7NIGrQ+k4CYj1dwF8U0A7N7S6lJxFS9amtDB5pzeOT/bFefcZS2Tvg4sw+Cr6+bfS6aGe
UIqwAgkOB2S4Qz8svZltGDcizDJ8Mt/CSWwRCQjWRMCIvJgpMA+BKFcVsQ+in1qgLFwjtJ2hiNB5
emqI9+y1MO7cKbq4TL+UMUei7Q8k31LHsCJrZO+GZ29nb/rt8/rRUfRZgMQArITDiCHAPJo99zgB
/B36oJ4ntB1XwEfuG6eJ4VAjH6V3wJSLcB6dfW4w1MaDbwjMjGFXdRvDatLIJePOEiD66c7OZurB
oKICvoBKcGJNeWyKWiQz7I148r5xaYdYR+NeSTeZM8Zp2+VxE1gP2lck1owEWx9eMcwKOsVZif1o
iv6r0qBZbxqIxXCZ3wMLgN8Z0qVonb3Hxi40HXYAu8eRMwaGtXSnrHFnDO6vvFL3UMtea+pFhJq4
lSUpQ1EH916f7UnuvvM2PxSM7qVQazI1uMTqOho8J6qaGQeR5cOagvpHljPo8iV4PwlWs7p9P8Mi
dEmq2O1cdFpsAc0FjM1YDWKPrixfAqt/6q1URzO8UjRlzq4NZoix6LEOB8U+DIBQo1qOTqhYlRSd
+ylqXNSyOAZusK2UhzioIjvJ+HNaBFBEs/S908vT4FlfuU+fA7fdBoyKUGceOhZdvpFe96WzXETw
7/e4iD4gs3JoWsUioby1P/sLlc2g3gVPQKybadMOw7pymy3v5MIFXLm22KtyMXTXOM9diw62SfzE
spsXz20RUlbzxtC47fLmTbUsh58JdiNhibCcDibvTBGfs4XdsmVWzc8Qcz2AsnSfKunGYuC/Pad8
tyv+mTXt3jEGGfqiN6OaTQ89AgJM3xNI8gXWV8rRRCqKhWS9WtCsiTUaiG2fUrg6XscutbwwDehT
3hSb3kDoDcmNUHNzObosbgaThpNRG6HVViuz9RK/nhBJdGI5jxMmU9MXwNO2kHp6pZp/mXp41aw8
pr17N3dCg3djfNMEdXlqQ/QCYqR8trdt70VUVHfgodkqYt8D03GyVGWH/oR5xknpd1JkaxEMzWcx
THkIeoqYKQGe9S5HUjoREdGxgnJE2d/1VQv1CGPc0q6GFK3Ol06L1vHA2SYH3W9D1THNZBVBbEAv
m7LYj+a4hO5fHc68gWJUav+SvrUy8vopF+XGIeLR6oZD37ePAUXM31t82VoMnRoLEpdFZoE3Vr82
nG/BJwnvMZiYUAO/iKWiqm33VSvfwAR7B+WJPWmNsyrlLuX+DuqTe2aQh5nbd2ZfbXKvl6EWapWx
wEaju9lJLhfo9NqRgJITH7t7dzDf/QC3lmAfbmPFIJ3cpRb/mgzImkBn+RtNyLjW2RAWY//Gy3Ja
NCPpY6OC0ASUI49cQPNnMEOnIHGKJgkK87RYt23zkHv2xnPZczoVZBW0UDss3fLdgnRWOANig0cA
kRkebFkHBoI7po65Lea14+XgUsgT0qk27Cfx0vvsNAkXyRNuO0Sta2OUoID1qoTP5RP6+Nsc5h3W
KQgIha/LOHOcl6FKT/M02VDoQiYzF+2XKScdkbwDeA9JY2j6Pg+hCUUjkdswdzM4yAFiqX7dnBrb
vO9V9oFp3gPN6Nqdu0Pvjfc+gle725Yk+7b8YulreTfZCk0oGqWlu8PodoWcpfHieobStpVjOilA
aOD37b7NPUyg5Qffk4cybdNFY7ZH2YKrp2/NF8nreZGLbCNFs+3k6If27HwaFPJWuHo/goHi5nVL
JAkVhL/Yb16OS5OSvcR8OAZxg11RUh25MkVOBQVSRMHBYmLOwQR3RSi8BjcpSyPDYHunQng9lrVY
NEa+LYQzgwq2bOJOkJVf92hDanFQUDHovSmaLWMvRu/ODzaQZGb4Gu49N83ftG76cGxx5Rqk2LqW
m+A0Hrra/NWbeVJV01r2Iggtbu993SYOtMOivmN7W02xoWc7sjs8qdFVD1mD2XBqq2XejGsjc9Bj
JcHGK/LvgvVvdWa/GmBkX85W1YQz0Xc0daPMKTeWa0apZy1HB+Jg0EMUZRAHpf+k8vEux8Nl0l7Q
PnUi6+yCZmP8MgR/tYP8CbHltjPLZ3MqnoIW3IB+sNettcaAvQhpK3YknZ8LA5lGnWcPHplXhoPs
NcuMB9I7r33GTsUolmWFs2L47M2ZxzuzcBdsbJ6bXNxNM/5tNYSDmiNmYpYpgraua+/mVm2QkUd5
K47z6MuQe4PCHhSn3qm8o1sakJfrNHCNo9GGliqWBrfrBRQ2gxib+J771nEs3N8Nrn1B649mcmUI
nPaX2w0LF8LiCyQyT9ZIvqaaf+Qe+8YYZA7fwa1In4cZZmZ8KD3o2GABDQuz+z1MVRqBKVSAjLyK
WeNAz47ShLUIwLy8aCAUYO5oXR7SzgBGZvLPBRqKOjxlEVPNaQRlGSLI+6Ztdlbb8C2ZygGylBwC
Y22AW83MNkgW9lwj15c2O5nU2E0UOqFsFogJm2mHKbBFkKVr2/aAau7GlRzpImvILz2QOpqV+ZKl
3T2vyicDXVJUB/oDdQ3konoRdMjohB3pFIUJH915y5m2lGodMZm3se2ibDLquY+k5e39c8SuuvTE
YTqhOeTYLgv1ADVMO9vViSjGODA9Mx4C+aYrpG0g4rPCjCgvdiz/DREe5vZqEAvRb+1a6zrtF3q0
tyMwM2Frt2hRaLJyx6pHxalaNK5aqjTYQqgvCNGwXM6kBslBvlUuNM311IPuVSCVQeFLBN6jI8dD
W5g5ZJ0QTJV0b9lofMgKnqFBMjtocgINMezPYE/K9WDAvoxsq+BRSr2N7RhNiIf5JYJyC3wQomCf
rUeBMDCd1A5p7VdN4L9kIB46y/xdeOKr88fT6JEDabtT1fB7y/XnEHncjgQt7mrzlEPMMPXNRVWA
i35g+gOJsRkFZ/WoulmDmgxyT737GXh0kZfBlhlw52advQ9M4g4p7Ueaj18OsV4KT67mzomgI+f6
PkSviuzEzqKKnQBygNATQ1Jrw2KjHrCXdtRLVRrfg/ZrHCJqI+pUj4owCNSxu3T07Zg4zRhDteKh
EFVctt1BymAne/fQIc4Mqp4vXRf5NBPiXrkMHjtf2bIHyGXM8ITV0QSFdFSq8rtw9cpq/BcbvjEr
5m9WfOmaPWQ+Korg5z5aghUgFcx0BJm8h+qcuGWpnUwg7q9h5SHy5DzShfvijOWOms1jbo4PQU1R
zB4TOszLcyMrRGhxl7Jh22XVszsEy8bsVgRgFaacRSfTrfbde92RF2jRv9WOuarLeWM2E1J5UGgv
UjXvycgTRCjvdJ7uctosKYQpeDYlNkfsy8pFrXgTtbW1843iExWNvW2xEwome19qG4kr/7I98pHZ
zYaa/QTZN/psGbjhx95+qj2ykL18YS6mO81Cn7yOPFlF/lspzFnJgi4NYz5SLbccIXJoI0UUmXng
9aAiQax3TOPizimX4AC+MxnLQosiLXRt8dxm7YbXyLGCrF66Y45XyV96Ie/9uQSCdi6X4KUCJNVz
Xsam/KhKa+2lbGmO7QY6OwtWtmlIKBS5SI1Umy9B7lmGKAPuNZVrWfu/Kl+8phNPKjNNeiNFUYzf
uT7sOi+2FoQUxdnJnjM0zu+NARKYFt3BbZxqxu9KQT7toDoE1FsFXbfOWPVUFyD2oW4Reaa38Rvr
ve0s5FuorpAgXWvUqavZKqDGCCiFnrvQrdSXFmJlFc1zNVrHlOO2xTCyO5SLtJtjUMze2Q40J0cI
CQLfhSoorkEeNHuTBkfEsptRgveEDuYnQfVJoIBGkMWy1DrxqVqYtRdZfrWfKLr5LX9QVR/Ptfzs
Gvu5FkFSCUaWtjV/VLn3BKnyDWqsb1NRx75TbVsXWQyoPNLBuXPz7puQ9FWaTpL60wZD3+vSaFEW
zlCsTFcQQE80y5PWLs8xmXzp4HNwXVdR39KoBPViiDhvObT9Sx4UNeJAiZdEyOga+ZrTEmEiO3cz
LSNpAwjNI+oLAvN+zrpTwKuDOTYIw6F0Z7juHcx6z53hqSr7EGoYJAZj4S9jQrA/WhAgdw3UKO1T
lpc0al0V18xoIqWNpzoN6gjl/LVI82dTIuliqG+xqYy6uty16XPNWVIV1TmGSnoAwqGrDUkLPsaq
Ilsly2VQoqgAvwUm2hh8V1sUqp8QModVQePcdJO5Thcd8WMxdcuB2acZVSfZF78Rt8ZFWW081Fpm
/CEaOpA3wnPuLVMvUV29O9NHuJOK7dLRYLd174eKJb0gyyafEXuZq9kYICTg8kPlsiUolnCenKNm
Ak5ljGSBQGakXwMNNtoRb5CzWwyUL/zaXVAUrhAgN2takL1D/Xcfknu5bbxAr341k2pRewOYWmRM
rDJpSkCVqB2sRtwHIZMa3xAKs35P3y2uI2UZayh0r6CStcrL9hO8lPueQBu0QvsLSWm/UIM+YIjt
Qw3zlrT1egJyKOxrcaiYPGrX3wVBnUJNkCZDUCWzHH8L0a4qw1o3yv1SvoZajr8rM8isMQjHTrnz
WtR4iqE3QASA+M2purUJpjs/z04y0Hd5hYokQkQ2kbsu82LLNN86wZ58HJKgklsL43+9UeCOnd2j
spyIW/2ONQzSKO0B1bcalVey4UOwsG1iI2KWCXerTWd2r62c3keJEMSaIGvqaSMMajMhvruDEA+K
jijEWe2wAmn8EbjUL1o8odqxzI3qCdJFi1xXU9QbuMD5vAHMYjFkBvirjBrNCA+SwKZ8ki7SYdWQ
UDjZJjVl1PqI+rvAOtfLsjgXREUKAEW36BMhhgUIoqFkPvdrilgPbe5PKD+lkBtGOKatOWy544c4
/rhVHImCKKoLJHiiNHus9LcwkMgqFiO02YEHFW0Knh1Gt1lZGkgo1Mlohsu8AyYK9cbIUDSLJfUf
/g9H57EbN7KF4ScqgCzmLUNnSa0cNoRk2cyxmJ9+vp7N4ALXsKVusuqcP+qqe0/t5kevu3+ZlPuy
Vhp4pXz3jPwUD0sw1t5TV8ah4RT/NA7IsuuuqxOfPWovi654qkn6yZtxPzq01hde+jPyhUejcI4O
qf6swS6P7kzbbWvRZtTv07b7k43lcVSK/xSsvbY5Rqa53KepOBaZONmV3KfMA246PtCf+cd267B2
knMTq4hIor2d/1N2mUVa2eW+Z1X3feF+0GK71zzOUIQaRbG8daX93Iyg9JVWACP27nNuDsEU21Yw
sTBwR3eMBM5vjF469HLj3TYdN2j1OTSTwuAXGaZgMjG5sawNdnKWVXVvL84RQV/tA1h+dtOcRVIs
x00vXyuhn3Kr382Sk16u7+UiHnQN6MRBfe0XLnXBeZc8Omva+6VXVLdD/bw1/YPTqZ81Mb+s1bsk
ts5enCGOXChRMpc58w2PKuHadZ8yagLjYTxIGE6rcf5Zafo4tFbpe87kXCY9PeN89/uYEwBJcBrn
SehJB2zCAluZNMSjykEjQcFONRtEXXXtHVOr8r1GPscLRazFEP+qoYRoSzsYGzVHdQlLagngfFfe
udKsgkoMXxPd1z7SHOqurfppzcSfRVeEW5v3dkp0G1sdh2j3NDTLUVXzPvcs9oGM/pLGvt/MLZoB
xuaU09Mrj5MnLmk9mGHaprwbsb0rE5pGrMQ5tLP2IMfhyHvyuBHHroz1KNV6Gbu+2Rlqcf3MaOto
4/CkIPBNeNm3YlDtVmbzfI5ArF7Mefyj4vE2FKe73E0GX3lm5re1BNl3nkq9eMidwZfpYgdrOv1z
Zc9MyhdYLTeHKaRj5C746UwFkqWSx6wvXjRj2KVlSeG69kzFSBK1DZ+vTOWjlblho8ufev5pZFMf
+9g+CyNhkzOWHafxoazyP2288LxbyPtsvhHIt73ed5IkNc8IW2H41U0qK+bQWKAFxhl95LoV/EB1
bh+7bDgaa/ZgGCOfVbqcBeWuO62BinVd6zspvD1+95/N3miLEvmv6BBD9Va6i7v5aMXpGJha/VjZ
245VaPW1Zjkl/HiDWqaHcqa22duomrWiYhZPa7Hu+nq6lFsb1jK747h7cruERHbOkHarTok3FQfD
3f7NSxd187wbbXU1wESMbfm7Mbj6ttZFVmpWDGOQT8Owd7PkS3rx3Vbxq2uVuZu12gbWV/6gPD4u
+eam2nTnkG7tFyO4fUeAdppjWu6ooC3X2r1TFhGX9cxEo8+WvqvL5pLodWQO49vmWkGTUXatGKEy
r7RPk5YG87L+zjJeglIDGcaZWUZ2xiVotndjvDx4LesDQf9/e9MOl1Tfr+VtPr21wzZPjdnkwVIM
NlGuC0GOcngay7HzbcftAnPNn1adkG9l8Fw5cjMjs0ofy00njd2wHprJPopmu7TmuhP8ZV1L+bcS
64Occ05tDwDMHutXSj/D3jTOVOpmdM8uF4aBq9N3e6+aQvSBVLXCfC0lg5N0WU2VMA6y423Na4S5
8Im36i/D1UKRyOM0JlfVd+8yX19Tc4Jjpa8CSNo4mF6LNn1EqSB2cZFlEef5l1wKqlYq07cprA0K
R7ukg5n6oic6K125NR00BQQW7bfa/ess6k3QMRbYFmD7OJDQOMn47n+p2ijiOmjW4olu0HOblIem
XnQ6juuNwx/gaLMFiVaxT0HKcUv7I0StP8zTb96sG2208Tl2nVCrizNv22Xq09ACbuKNQ+Up7AOE
YTj12ddSiiPW+V1SkCvA8RqmnMoRyr8XkPHrsLIMrKjAmJPbUNNZQgDNXtZMjv7iasCoij4e1zMC
kYg/VVGFw+gch8I+dPkY2UlLlkN/UAuXjDKPiD4+KZl/agYwCtvzHrOxe/Ccbqf09BW09F8FPhdM
C5EWRuxoUVdTBGVZ0zWHBECw0V+txvxoQRbWajs0sxPK1v5200LwjBpPxSBfpT5RSgkz4xsU5/W6
KEIzV29rFp/ALr8JSKVnHc7Jz70K7eF0GZuZtlJt/FM1CW2+XSrRIUz7flIOd8bzLNLrqNe7fINj
rbo7W1ghPOo5bzzzNzfW86Qgc8z2YxrGfybfujHA5xcbNYCeuN9kFpnW9NCa3SV3m3tNtI8Lh9lq
ESSdzNZDuRJq6k3waCsqFHto7zT3qaT7iMLInUlxXlShn7rb5u2S9/ZXU/XNvvTWPCpr/QTLcXD0
zgpcLzWC0ejejTX/JWieqMdaoa3VdpWXnCfL/UCYQsd6NcAtDYggmyU9ZAZOdlE3u8qNV/paeWr7
HAHHkGIJ574G8RNgtJljPeNf4fmovEj3xFVPlHXIXbcIvbEuggVFD4GOm/DnnD4gZ9tZUHZBOroS
sJEubcIGisikuPVELeUWLVUas5FUX0JzzqOhPSZrlfjL4jyrdYqMxPzbebb0ty4+G2kaWd14mrED
pBa8L9Canwp5yFPj1+6KO6PuT2kx0tujRbhVaOQugr7thmfWJwirgTlhTqpIZ84s5PBdmD2NzVNz
8Mz003LTt1mNR9kztCxTznfTWMTma49Gm+zMtd5N0v1a0/kkxvrSO6AUty5wV9OvS70G+rT17HoJ
YJps+AEkHaKz8dNwT5pxvffijih4xg5j/V45s1T5uXHn46OjTbt385O5Gl+lYoKkjDBM1AjXh6Vm
NHfdjbJ3JlCmchIH0OwHLKRw2RDQJfvHQLNruKXmV7FsBLpCjYNdX9Cb8LO77adnJ1AOynYPaVOH
MEOcOUDBuZAfk2qeZDw5AbLbMHXiMdgmw/E7ffSrcWPiMRAA0kPlRHJhZ0Z99K0n3p5Hb9+P80kv
SibnNbSy+LLpSg/Bf8NYavemR+V2Zj41otJDZ+XE98x4V4wD047rflJt/NFwdQIIfrobmpy2uNjb
/JI6y6/c7Kvrwqgm/Rj2mnmdVdaErVk8DrX+YDVWkCSCgxksiiygbnbOnrs8WHL6mrZ5Z6HqSNr5
hX6C69LRc1rIdcEbRvdzKmNYyCZi8LqzjFoLYsizoJ/SaEH+7M9phzRtKgJT9k/aUpwSQ+xu+WCJ
qC5dnT85wr060PqUubdNUFX8L7VaV5lu7PLVruiLh63naClVfLTneQkbB249uxExKeLKwOtLOK6m
B6XJqIs3cpiErHZPm3lTs1FH5JnEU1izeo6n7itunROY6CHJG3g7VgbdOVtTnoWD3mlHSizJQ1PX
drZPGX0bOXljcLzj69wZZ6PY8jCZnOfEXmhcWfjHxhyaivjc0Bn1O7GNfzZRHOcC/me9MS324HzN
kFMuN6zfmO0pySjdW6uD6bbUKhvNIxv2tWzHZyfv9o4zP4zUx6OA4y0Z7FBftWvRx48uQyBB4LvU
0JSvp+1BprN+1LQiElmzz1z9UFOe89da9Xuj59fiw+I+fWoa2P7CuwlNi0vsMjHOot0hP0/I83M0
riF7/bGdrQkKK4cF35wePUTd4QKS6PdMlIdN8zO6W3UYNbU9c7gmYXH7SqfEOtiF4GZfGK6MYVVh
3nLdKl7naJF5CyzGS2IaBsJFpBcV/xmdrgwWqwkBOB5RO/5TEACri1yn8gw7sGbzMy6m+7leOfDK
r1ijuNfM3SPySfY5rQkg9wyUbmUT1Gvy11SZHk2OFgerVX7nhXAO2oYoYKUfuUapaDlW5MWAo+tY
eDurYwOayiTSMvlMr8lF76uDBBmzTYzWcIrnvC6DhhrfBP4R4eW3N7aA49qeuUkLjc31ndYq/Lkp
rDCvF+hGF2mRhnhjimZNHSyV/bOqlIEnhiOtACONKr/TU/POJPIty9NICPFoSOsOYO3i6R4TofmM
3u8esHtXozg9ZG5MOeRcI1dxr3mTw8/V7md/68xwW3bmODOSUKyIaPSW25SfjeVgzkJ04ywzou2D
gkqNLZ+DbsT9XGn9wdpmpBGeDpLDzmaXg58NK3jFaIFJieK+RK/lONUvY8YYJXb7YDtIbFWT84vN
/ZF6oYIWmLj1V7PtAjp978dae803rAyZQ0iuPZo/cute9G1kYLJxWxUbZHCiIunE5PYI5hndhTxW
ydmY7DhoGtOItlnV/mb1j52pPXt5G3QaJfWF6QKcbw9kJAUoBQ/o3MLMGEIiZE0kiXFkt8WJx3AJ
O/mQ3w5jdt0JceWyl7WhjtpYQx5Pn7JKjxWiBw3eTxrZb6XLwOg1mBBlwW/xabadiFCtnLpCRy/b
c2d1cjd67q5KzR/qOje/dLZDX4CU5TYQhDbC3ldRWzHBV9mlGx1GHE7yFUngdc60fzasZ+h07Z9s
A2D0pHcb45xTn/IO8IDw1Q3jqR+8n95w/8UUXKnNLsKxRv3oWHCUtTtGmtCfE2++WKq7EyrsWC0D
yqvTyl8yZodaY6wlD4xDIc6d79p2HsxpBamu/CKvnlUmbqeMJFeB/p407wV383RcVXrJS3ln2EZ1
DzbzwdJZ+Dn7iD7kVGFrKmjpCu6L/mC7QKMuPZxW+gdAfWIyR19YDc1RA1qUHQcEu04Hw5NGbY4O
10t0/g2JQXgtIKiar2rYdPJ92y9P9C/2QveIi9a3bA7lqnayJMx7NRGEZMmH3iw0PXW1A3Hb7RvP
2g/2ciecbfI92YRblkE0xe1FWNyr8zq9cTvLaMktJLr9VXUjYHY1BLrXviWGQao2EGWiipuaYiS9
eXktbUFt0YJq3NqPhkUAcU6krv5mKg0yqfGOeY/ci4f+Ak3rXKoOIYCxEZ+orQBL03qpNxyQZEJv
ajs1ijsmN/RQxjUAG9ptOPLxaqRO94ycsfa1BX2P0EmMZp+nPH2NOaLSLjnatZMHY2lMewq12q8p
HtZ9mrv3qZO8mNr84GQ31L3gwzAsYpFt1L/mtilS5uCBZ6c9Wdq4gTt5z8paprBK+tMA9yKW/CFb
ep7MfOAyhp4rzf6CBMcfrepttPRfuAJ5hDwD+Onust602B/kNYN7CYSJuC6Wv5np/rPr9o+ujM/J
0J4nnfGKlckKi9aEtrf/FclYISLudPhxEwh9u8/c5GhNzi9nkw0Snp5GK99Z8cyHtmZ4JmomRjUC
RE92wj+d0/XowjHkiG4yhfSFYL5O6V9WDXyrG+jbGgEyuBXyMk7iVK0N3btes9us4rCa07Ejge1Q
1sVB6lyf9C3ucmvbFU19ohLwyU7wS63WZzKnf+LJ/SwThenMcs74IEJqmWJW3uEdc5LwHUQo8KP0
V5Tmjlz68zJOYW5SIMQH7LfoGvwGGIOb8KADPtW2cTdVE1KW4ldh9bI8dTCYGGdpnwpnfc5c75B6
MZNU53wyrh2pwW4DBZm1ZOu8cws7FFZvvni6eIHI+quhLHZvDb5ljOzcBLsbtzHoU3sG3pwqBsai
Dei840dJgaQyO35B7Yfso4mTUKr0z7qJANbqXK81TkQDHK6NYxjKRL/Eq3POKm1CrwAQUTnOuezb
OnQqbQ7bhcOykI4IErirZ8fozTDRZhv1q9KYdsssXEjq21FfmPtuH3/qlne15HaZMu25mmomKHXN
M3XtV++gF4uBmkwIX6tT+LObrKw2nhNozq5y//ZpR4dR2hBPU/+1t+xxMNt3yfecSHk2WOSg+csn
1/agk/NTY1V/VCNfZ+ZBHjE7WlzrESrsHv/dU7XpB94FfAVrvpOz3KEFPqpJ/2E0eYjd8gQ/9dsg
N9DmNTln+WLyJpTuTjmrCOd+JHC/X8Mm1p90b97FOiNiJtj6ypsksLxtVkbVPeR1caxuFWGZZUVi
AbpritLxc3Wjb2L1d5Ydqg47VwE4R8gGwvmTMO/AP+vFer+08UEU2mu6sFbUPIrYaZ/F1D7023pN
+oEjfsadtshLVq+vWlZkQWsIkM6hJ+uYIvUgzrajoy27pLJftK5FjW7cNMQgrboWP9u9+7gOvNK5
oUDVmWabLhJTPO2ztPSFm1GpADzKcTHvN5tRKb/tpgUAbzQXNrh2w6Rnd7WvN/q3AxMQ6br1bLvG
vbPwT6ChfFMAEzPfMMKxx3RJvguHm88WNppCYjFWwy72wyr3FrbqUBsKRh7y4pcUGleoiGDfJBrN
/H7evPeBcJzYGtCWJfhLEDcsuRYlwj6aBZRQ7/4iPUDxvuX9uVuyMvRuBRC2lu3tEfYhrWDOu9hv
k5ip6SZAVlMWIWhpbpw+6jriwo7bXMwvG4NnmAEvfDRQI32jfhqvQ286dNrBs/960tp8GDMrksp4
TkV1l6fmqxTbvZ2IV1Ggcq89cnvc3jgnXV3ctCVvrkUhMGXmdlC5bNitJi3fUQv12CkH3ljN8O+i
9t1F53Jq6q9KzjEvcQaY1mPnYXT0OwQz5zpmGuSN+LDX6dma1ke7Q7tbeelVIgr18Q3c10hGgq5U
LwY18GGfmXnYieRipo23G5KFYo+qGhtcOEbkABuOru1nTU8DS5IfUn7hem5Bd2iRTPRNf0yF+LNx
Agzmqq4yo9BNLJuLMrj/16SKt4M84FB0BqoR0/6GKPxc2hkZZOeWsIWpHcTo3nYV429rQdPTCI41
6CGBG8q6eOe17OHG8pit+h8iBSOtH5pQjfHXgrAIbXzxui1qD8YFCACcgkqjmf1uGh/asnGizFU9
GuJF3IsWXk8uFWhfxzANOl4k7jPL2L0lvaumqde6hETIhHM1lnxvbqTkxd7OS7zHdOSB3fSwa5u9
SHEyZdrFq5F39umxTHExTs6J6/vY5cXTyrBriDFq620LLNkeCwLFhrpjKnV9mz8FcAenXDEulYOx
G2iYC6XjhPaootiQPHepeSzH9D5v9UObwdq3dfaCvesJ8SS4lDOHLl4DRDnZT0tbaOCO9rNrta4v
VijI1hpmPzFAbsfyfmypY9UqPgCXXjcLJ0i1uKhUBfNVeyqm+rihWO76ePYrI3vTSvWZZfqp9VCN
Uo/gz2ZxnmbzyPE3hwjZD+6KjaF27k0OWahkJwmRjVwyu9x1ebfT+vhcEMND9IiGPiW7Gqi9GPM+
CjTWJjBGMMxavpelq0Uz/V7hqqe7sqI9LIPRCjxn/E5191pZOdor5yJWrqW0z/cc4L9Dir/ZyRZ6
gG5SGXEmvfRoT/NRxQkKvaECLtJYrrxIIUgXBO0ddbv9cuZx85k/uSGd6rXEPWRPxScaiIOXeY9G
HYOA9SwuVLAh8YTQK9d9X7OlDNsRwcCj6xU/cuEgkM78nrQZJSqpZMbEKGPTOhtb5O3mXd3w5qnA
1bOnSSX/sDuFWzyc+aMY0ar6UPOrxwaYtlM893SoAQ/ML465NEE5ZXPU6d5XK7+sSfADpHpQOQxT
VnKzXgedsfng+JcNdzbnDUObze+SJTtbHw6zSveNbn8kokCGUn1MyVrChy07ox5INeQXc2z9kZ6U
56XS3sTsnIqKUBLHi19kEQc8MCfT02H/cZzVoONDObMhSHSc5vyBCuCgp9u4s9fhYqr+vgKp9zWF
wGdUFx2zw9g0z5pL53jrIuBv6blOwQA0FD+yEU+C6xYF3BE5+jNywm8wVobylcEViuS8uulTZqc7
lrJQK8lgMVAjxejtkwE8vnDRTC8InKsaDaaT4aKD59II/Q6EtA0/7XoH7et8npoxg8lHLUHYL2R3
4R1mcGzEr/u61nYNoOwqtSnIcydg/cqiWqgiXAfEinNc0MpZFcgH2uHUre03///bsuT3XcOiiG4r
rPQl9sFEIi/nmycxlUkcg7+7OXdF6x4mqBiZ9bxIaF+As1NPO5rjIhlO3Ec3HXao/E45ktU4VS0P
znri8obLt/+yttqhiyLC9zYHgGowIy3NcC4x9ascE9BcV4+s5IYPvhwSNB8aynpOJyf0hHuo7eGc
mhqXcPVguGaEwTqqeutPXSSod/L1HiLzONjaVx4nj8xx1AvFhPXIOdSSxNjTXkEqa5WzTum7Bjvo
xIn/7Eh0b948UHmb8yJgRazCaUg/4mUF2DDnw6DTxVrkJ2Brx0/j+ASM99G1qom22BVHAGvUylXO
wCmexrV6TUR27jXvmVUu0nLxjALmudHZYLSSjFOPVJeD6mUkKuMZu9h3j0VkNKZDk0MKOUR0z6JC
1FoSZrSqe9F0R8sxmaqIX0Bltp0dZbJAoRoKvHZ8sAp1tfMFLtv8XNYJ1DNBWM1SqS3VUwc2BAtq
v5L5dKmADbQJJX5dHrskgbPkcm7K66rH0jfKEYmcQBTamnMf6ogK9Hgd/LjQ7+3OBWw1ShR1U8wq
NgUbblrWDCDVfja+EStGdhd/rkP9d3NWqhHVmUa5V/LfH9qpvItRPU10qLcjKwBX+jtdrTyx0njv
Rcf3C9CN58nHfhMOVYFUcdQwqSy004hG7bKZm8OY0uPqDTw1NYUGm9otzYxkYt6CwrOetRUwZN2I
/5TxYJBnpSVRUWcPa9/uhLZBq1R/U0JQMlVcgDFPZeK9b9K4s7sm8tRwnN1x8vuk2iEr4GdyZn+x
0m9bKH0vRjBeVIMK0nWo8pep5wXSYmRh1vhIhG0wSo0nLr6znexoK9hXFqyxXPZta38tjX1o0DQb
uvppt+FNEf/QbbcpgjZqxgKYGZNVtsmNj8zQrx4KsTZ1r2vO09zpap/YzRI12BkyAS80sbGKKn1H
ZPXTzi05C05uQIBuvmc4Fawdso3slmWiuO4aC2lsMVtoPNOba3fAQwMstMUOZ4iV/N067c4wirMo
rQA6EUcU+CweKTaesjgKiwV1m09tLnedRVgXknofIuOYdvbT2nAIbrT7VpIJQstWvxtxtvaDeZEl
khITa7JCOD6240uGcQW7T+7zmxz7ZNpbffm65ogKHYchnmU+0O0p8Ob2Psv7G8Yz9KxL3b0+Nw+6
ux61IeeSXLabORJDU9cGbo7bx+ynMO6sU1Gaoc1gMLhA4ob3VtbThPMTAcmYad2OXrgTZp+7Ia5f
yln3dk2LEP3mcVrHp3o297puRy1d1FKJV2uRiG+hYNHq2PR59yyLmXuqtQHvlLzkXvnqVIigvd7c
Na5r7NRNppq2jzjr3txafGqa+YWrBPHM8NnM67eWAM+Rz33SiQNH4WbuS7vGd+NIwuvJR0VZrnm4
yshlbK3PFjAYtPhb8HmbcfczjegjEgF8NRls93OfnvuyRY/finM8d+ehrdmAc7ay5HeM80hq1VFP
079rAvC65versLZgVsNzi9Y4r9x3Ns6oqfN/LhyzpW84QapAlvpTkdlfxliyyK8W4o7yjCIV5sI5
LeVsBKUU7wbvkOLn9JekfBcjDhHbXS9drFCTtLupMyPiAa+blR7lDCCsSphd0f3rKu28Os5vXSE1
bmZa3toYcW1iQKUO8sHQHBQVycesYyKaclQnmUMVvN3ezzBsWW4iGerkX9cEnWtly4DBWgDij/SP
AAqtUIFpekdXdizA62M702/cg+UkWfUzijSQHrqByWK/Lp1HrlX0bVO2S7HhBpqeMws0Q0n8t3hI
jCJym/IlHnUrJPQY8x5SWxwalsSIP6JLxI7YxNVFdSwCXJngGBJjXZ5htk7wTcGuyGNsDiJwlfun
zJh9OLi+xYhBqhzwwBdPYKdAR+OT1ponuYz3jhT3dYm4ONWvdmFErSVPoICnmQU1SMGUA2WmD8oZ
L0M1f9E0CEeFFAL3U9RL60EK7s64uaYLLMWo6qdYy95xipJR11qYTuD0RnxpypA7UzO++gpFhk6J
aHvjD4W+JwUWiZ6Li6nv6RcvXRVwLT4ozNG9Nd9bxFQopb/JrL2Ts/UkCdaphyqDVgCDdZrmdUox
Dy22Kpki4Ux7y7xfZ+oYZtKTGtHCQLJsNzbW4qSIFOawOkGjlTvvYyp2iZwvds23OqVNGxRF2WE0
aQ+LC4DsjYiPepp7IQVQUzV7TXbnGCQNqyau7z7dF4bU/KFuP61e7hwt2bkV8pbZ5Str6vLf3ONC
zraDM8a4OfWy4F/BpWXnduRpZkjXGtr5ZDogSAiE1YW1VeBYpkR5KBzTx71x6db1b+s5H+wQFZqD
4UeszAZTgYUbTVK+9jdfstoCDFQhsEiAhBJndIlkTx+cna2Kb/DVoDVjTuFWPjk9I/PkWdfCHFED
6dPBFeUp1bwZHHDZidTjMzS/mLMO+Vx+b6V2Xys6yATG5uA2eS1JcTZ1WLJOHbSJR3Cy8SQNDFYO
0nK/EHqwYdO93XSOL7rlIy8mLTDcBtsD3e4Enxw3LQ8si/FU1AZ9Kf1VinlvD/WehfmtT4Zz46J4
K3LjVevoA6ZLM1xsajYc523iUqIg6qQ1JXACCS1N+wycc2QjfIAr2sdd8oIxFb9sC2GJOGZtCmzF
q3utp/zYSTiPtCDJuoot31PMjXGCimqzsMpY+l2T2Iyr08lDziEQVcMj0eA69W+z0+3XWI80JZ8a
Z33vxu4nL9eLprQ+qqbpzsMetuSGjPTB/OjdOsIhygOSrcy3aXyUnv6CSG65/VK/lVa95YNzqAxm
afJ+9mR4FjsjLfEcD2rcIRlnQfbQ0NoTxgVV8J9pM9jnBEEYwWqgZvSGd3QVGcZxsiuQXNiZ/hgL
G198gbJou5kPtJe1rXnUBuN36ICNLMmDt93eCStdPzuSNq2a+1mT8Z91ijEVGFybnV2hqHTy6USC
1oOwiKjPsu6xulngRryTEtqIewj/Sms1e7PXTnaK6sLV9RetJongFp3KQkRg1XcP8ek363zWsgYv
iVmd8em/S8uGsh7KfR/zV7YusNIc77rSLELmy1+Wbm4jHFPgtTM5WWljHPNmKY71oGPUj8fpPZuR
JrnEebLF58hvVuOwwtZ5E9OF3baHbF37YPNgp1ydIEZp7kY3fchtJ9yU9+qsxtPkdjOGR/NPZa/9
DVw9dwOEoOo/us19S/tJo/XN81N7fC8oCCUKA/EfyRwlrTtEF1yhr4O6a5GVDLFPzOTXLFYsF0b7
nnUjgGKZ8DeXx5RycfZGQNys8V67PP1rCUS9PRe2zRpXdMYLc8d1qOt3KbonMr2tqCauQzNIVKkX
RXIYA5Ac1k+bVtQi4UipMF76sEQvbWFb+L7t97anTnU2l+dcVC/8+ScHL1hjpdGUYRTgaPNo+GNC
nj/K0T6NGzwb6vWjY7R3/xv6dX06F2L5yUdxWhPErU39IzxHgOwYT02y8MKWIZFEQ4AAN8RxZKJk
No9qttlkMvQSg/Xd5Rgc1LL+bboGjYXB/dp72YsxUkmbp8kr+t6HeLT+GZv1Iwr3lUSRzwLpUclw
qo8I3ljNIZDurWz+bns4E21g9yj7fGcTRwlM3JBzUl4VjE8raTIttp+4lZeqwLUrq1DW8pPV7McV
4iKli28gf497BCRu+V0BUv/H2ZnsOI4EW/ZXGm/dBDg7ueiNREmUQgrFPG2ImJLzPPPr+7BW+YRQ
CMhlBSpJkXQ3dze799jsGn+qZYgqUyYeI84gE759a5rYf/WYLIfyztDrHd1QbiS00mUnKHqO6LjB
B4pxrQ5ST3oPAIqcwjKoCvGoSKpj0mx5TIxDqpmfSdc+a0ZvOqOmvUloVyQSsCzLxbWPW6Xup5fa
aJ16wNQ1SkhUDLnBZkKVYIIjEcTNyp/D48DNe5G6fjJr/SLQcVJd3esa54wsV3dlmFBrStSPUAjM
rYGmO12CRyGuUZeTMKCYg+rex1yVcZYN6dmdomyn5zwJoV66xcqzUpG0IFPftWWZOY3oMWc2xlEe
zQWq0Ze+qvHwcqZq8uaFHPiLPQRXo5qFa2GyImhm6wyVjj+2PpohabzwxrDVWx2nSzQhQEQOLg3G
IZcm18CTiPH0qpF79BmASSLkGGThm+HVaMaHLgpuzSJYRba6bcvu0866Y5WBIZswCRemm2jsI0xR
yushosJTRFsh5a/FpNwlhf5dq8oDKZt3G7XWYJBqQx/wUUlexRnGUxG64KXjlPbdhNY+JVlK5aq8
EX5xFUAksOVhK6lhvLAyCoSmRP7eryUsW5hxK9bL1uK1BUgpW4Vl0qiR0MYRuQDLQwLfo2aEybHJ
ySAAwUgWqN1iIrj3yNCslqpVxeQSveMIfUOJlHVb4pJW4DCnoCNWFFao0kwlHJnS5sjcNMcp0Xey
UT6PAQoX9AqovuNtPAVwYbRXteAEqjQExyx8jhIOHkHUvJK/flVHcmly9ihryjHzxLEzlI8CTboy
TuWqLtJNIwaKX8GtZnN089FvD4G167LpERXQn24kbYv0o/GtDzkX+9Zvt3NOFELNtp0wojTyuLZI
+iE2qGiOYbKiF6BCFiKNKdJl1rUI2gfNSw6DHN7JfvtE+XuthfJ71mbrBILNqvGmz1iOXbPl6ENH
dOqjSni0o2wlN829KKS1nfcQDOpvReA2D2xRLLQq/aOwkgYGeQ6l1DENCndqjccEUojRi6WqSK7X
6Tu8ImsmskMHx3eTnFaqkAmkrvHalHCwRiXrHNk0HgWkqwZmKj7c5tlos49AzcGRRPlbqTV4g8KS
GFCl5LqL6Ssf5AcJy1fDb3SpR8yaIeOYtsHoqNiD5Ugk11NkPTRt/BQGFuYSv7yTWtJdEXsIvynv
qgQZol18mZp2jOF+xIgVGFbTZuryKzTHkIQEtTZkLXoQ+8B4oq2RBN2yLOPYkdtga0fBwIwt/d1Q
5xQt2vax1Y1nMyWFRUPMZUsHniW725j6TfzFxpxOaqx4atk/2GENub+WX9jiagyxZMn/tsQJw6F8
QC9R+YzuNkCS7NXkVQQG44WZhezaol3liVWQ6yjJAwn1vnHbBulHUqGNIYl4J9GGBY0RuiqfDrea
UjZkWYdomVZpudMQa+5g+8Bcitg+S5xRV3HVbVqSKzl0yQXvIVxN1LH7sn1AY3olJBRiTeo9yQGW
YQBPxmChkSF3G3tx4rCND9Z9iijMnApaxqb4reoBxf4wrEfS9yg7tC3ilPsex1jYw+2Ipmxvauqj
3KMkaq36q6uw7wzFUTH6FyVrHnWsXaISS4qcx9yQX0U7uoEpbxJfwe2hvEhK6KpJfjSV4RBlOman
5LOf4mCf9rHPYJeeWrXFxttjspvuhVS4SdKqvDEUrphQvhtdrJKoeRionBWRv2sFJ0kzffVsVJxl
kL7FqO5piGS91Km6y4h0HAD4xHr6rIfI+yyfmGsp2mM4yvtIp6e03peUMBM/3FSax7653Fhdke4H
W1QrCw0r1AVnlINDkUFcsERnMJbKPWa1TZSjxext8Shbw00v2c+iN9+svgzXfdhtTWpTelxsCiN6
od7HKpEWd1Oe32hW/CV8vu5U4SC1s32r2uQb0P83UQHDJWP7HijQfpKiR86Sbsw0eRDDhFlY1xZj
Mm6bUfloev9ao0yEVEhvmIBMB5UUc1d5d4ghQJ/iCtPxj/XZVYobYiGbdIGLdRIICWBFMRWfnSZv
LXt0IJM+TVVzME2273qaTogH7C/LTq/HHP+dDMx5CqJ720hu1GGWDdlsRFXlO+sUV5myfpZ3HeUm
uRv+k0KTqkd8jM7iAXsU/zdHKo4YL3Yyvo1zdVBLHzUpCpdCKjch1fFUwRE+MjVQMLK9aWWE7zq1
fHW+b1Uz6wM0R4xdqbV2HJxXvK51NvmQRyScToE1izhEcRzwVC08CgHLmPRJHGg3cIke2ck99Zr8
IUvzka3TAcBG0VOcomroRkJydI8N/EgLOONQtxAdhoTjO7mjgZSwedD17Nsy0vdSh5ygasp2mMw7
duTWyhrzY9kjjpfM0bENzOJdo3xguTyGDbvvriiB9+D/WEoRBfmqvx4gM5JeQEqbGKhDS+tjoMbX
AyPk1B4NZOysN0/PtjmH9kIKj8ZgX/uDtU4K+cNuwlt5lg/3llNMc0VaKMjDSvWelhWrSbeuJiTc
ElFjyuQD6S9X1Yf3HhaCPEb7LrDfzNhC0tLd5gkEe73MG6dFQKTr4AbquWJL7QDTSOhKWGMoHR9H
1UfxZdR3MXlkvME+zcP9x3Sq1es0nkWXg1wdwqm8lqKsWttU+iw8gMdRMW/ZYrMeEmmzmHJaIquc
sjycDKP3iiMx33ZqSc9zNgqPZSGOg59SPS7a6xRbH1FjemqCUDiKjjA2LsSfREfcKA1fdjCu01Q8
0AKVgNf1e4vYX9N3wakVEqmW1r52yDa9HFaCQoqXDVHZI2lHYE+zm8LxmnBlpaA5RnQsOrFvilTw
VvN646mOrxqubUjbRsEvTwpkn8T6XhivmPahmdDoYYyiTa1mjurXb4Y/3ShJ4vo4ucZUHMgDroP0
Sy6yXVkPN8yG+yro1koe3drUl1PN3ymmv+16zHwT5ySOEdoeT9L1QA3CkaALruMyfdD75EEjtWWF
0nus2lTWTP1m8sc7s8GT3CZWdKhDD2N5vCo6tHSlp901yQQyrZOKJSzk98hq2ts05st1GtlzQ+lv
rZxsmy6q4r6iZfd67KHXJNVVr6ebHAs44WK8khCxLLqaTYDX0Y0UM1K8JJ9Sk6JHpGapu2bUvdUk
I4pqh2npa9g8sIPeBXJy13n2XW6IZQJGLavyb5mSw6KK5Oe+C4Elwg0sRXFbYXPuACUSAoObhLPt
AtznoywROTn1zHpNN9CDQ2eNCPFsdT9W/JoJG6aceOt6KA9+h1l6sCCzJcO1bTB3SHkuULpuWrs/
5DBDA81ichLnVFX6MisFEalPdNIPoohvIQVdZQ32Xw5ieYojkxJHjfStlCJX9Yl6hqVv00YsLVpw
OqWYiIlIPqR4EzXlk2EmHeYbC7OpcRws2nChdbrz0ta1kv6GJ9mMBcrAqdTgZ8LgJr0TEisVyjH4
VShoeLTsHUEo9AiDI1u+VWyz3KgKP9as6zVbIVIBHMr68shKeKsH8kaawhz1I2xye1Kdmh0LAox9
CdvHDoEYerQgM0BQluQ7S7tD7hRsZMV6kLzGwYsOeIA1H+eUdVsl9U0YiBzWYf/KiHwcg8bV+/pq
Xu+HCYR31D6khJaqbp46j0JlO47+CkkdzhlDeZYgcC1J3khU52rbNUt+tG4iyEOyGJJctu2EgkIx
bCl8DgwtDE5sMDdaYpPnVD8tTTxCD72RJQRj6giGPn3TsnpHSNpw1t1YAy2DGKGt0r3XYbcSsfkE
6uY1m1OAahTu+3rOx8Y9tAVActQhFoVWXKPo+gIqyb1GxJl1Ob5FqrcNq+jFt/PvRJreSgMHosG4
d0w5+kjmTU2TopqQKqtahj56a8tGuRqnc30yTlehL66ipNvzWp8kakyeIjDqWAo0jzmohFjrymvN
N57U3FhjI9r5ernOVHk1mtOeiiFusmhto+CdYHnFdEddBEq4TsNprVTWCMkzIENtAZ1TV1PSPw0R
Luq63QjbvOkN4ypvBuRfVlWT3QgPLZmEnr0wbnH1IKGPW1bZtEKocDsKY0te+q0v0jU1vM2s0eD8
RxG9/0il5EA7ifvKoIuzLSDMtcmNpysPSWcexsIkrS4/iaH6M5n9baGMb0jG172h7ou2dwOyYp5B
EbaIqp2dDS8a9lfFY1lDpE5+qLqTGv+Avil2BjS4noI8NhU3CtnLMQFvRGL7OIb+SsL8N7XyYU4e
RaK6Q3C+tfuUwuaIIqplMmAbheNlhQfYxWhvysMQiQMpwnwJPPI79sNjwf6KvcArBzamyzE2oYP6
4cqOoz3ZfrI9gHCHfvijjPqNYldAHTT9Hn/bnVBS9nCZW6vlLor6+wlXybKN9QGVWXwbF9W2FIhP
YcgcLF9B32qic46o1vNzPo0pu8/y7hrpKYeMsdp2yKSh6ImF4YfYvWxJWcRx/AXzAd6dXX5VlnQz
duLebuD+Bgqlvwqvy2TFMDUgBcXVQ6uJjQYiAlbY2lLn8CIUZRUKEgSNDxEBioIG3gQ7AULjtkvY
VVj6MuptCKaYyZLUXwIdoIWD7pK884+WgSxHSrIX8mN7/JpHn/rgIMolSkBUfj67tUSEaJTRKK6y
SM3uYLruAnRmmocXp/bhhWaWTT+zVEcdPMx1vWefB3YoHH6MlXWsa+tuUjnD6g0WHC1YmwkYoXzY
l1hwiwmFaedVQFEVDbBHldz0IrifvJCdaRAgqcSE0QPzo9qn3uhm+apQjoDzxuagwaNSoGoJo/Kp
0myOGUqBwtenqaFH2XeKXjID+XLrYX+k6BF020J0PH7mv/NR3jNjfLfTgLKhegyznlMtMmhA3lge
ms944jQs6ptiMq7KnMp6bolnZbLpJMvXC0b5UxVgFOGW244SWJYDcHKdVw3elYljlJcEBknZ7L6n
aOp0cfqnEyZb/vlIxuCx8dnrT0MXkl6IdAzvdv41luhu6zhwRO+jZ7d2imrvAPmiI7EPlAaPhgb6
aqJ+oNbFPvTTpcApshV6dyU8v6NwRRbFNkx9BbUU17n2kE2ojwRmsymkrmrfVb31XGcBeReyQwU0
kYJcsi3VOnsp4QqtP9S2SfzLMJTb6EJqEdx1pWy6vizDg8JBk43ItoutATfwqi+7P7qF0JIwA8qx
n/X+xfAQooq2m+BN58ThQAAYr2iu5i1k8sCgW5HsEoJiiUYSMnDpOGDrMKYwF8syQfXjt06hmdNi
qDTpehTJhy+LlzC1WseY7I8UqSCG8muzLlaawEJDDt2WGNgWaEGvIkUdrPRAkFegYZMkv3WhtrGA
bKmBUa0SCyJZ5NlXJIFWdS6/QH7aGpCF82xaFynuuq6zFlPQbvsa4KKBb3sc2QNInrptpGCn0Xew
HSGLBrqxgltFMkqgCmjemiHHEisl/LEAmsLhz5fbcdkOwU7R2avLarWpO+NbQVdfIh4PyNM2fTX/
BjeVkcEF+a2pSIc4ZZ0VIJrM9iaDGdIGOaCpCH1nYt7lwJ4agEwzkbtsqJBkRQPHs9rWJM6DCrqI
ajlK5O0Zq9uwiVPq26S2dFliMSFDaI7ym4zLcmmpY7CQ/DqkQ09wRR8/hlXKlm2I9jRapAsCiR8t
J7PeVhbcXPMpHWkdKOxn4Inf7Sith7C5zdPuQWm0HWanJ4hm75HCKS5GsxXHBnGkxHZns/ag8bj2
Wq9GE1ch/NaOAkJvkuvtsrTGxwq9Qu3Nqq/u6GkDmwR/tk7DukiadNt3hVvg20cUQmnMr18DK71P
4ISkiXZl4ihbFHLhSPJ4BWjhvmgLcxnG+q0Iko1nTdswVh9QO81MKfFhl9Jb4LNHHjL0vHXDSpap
G60fVoWPGwf94UEtNI6t4XtBDyPyhN1NnyogLRLdjcr4plEo0Sul+jZE5a0N05fcar3kOOZGlUb+
l8pvaIfPVZXcIR3Z1gP4SJKm2VSwKkkapIR8uMvV6MHSlVVbmw056+Zaaow7W8MFbeGmVKsupYwV
PBp5cM12lZRvZT3npI0dtIloJocHJVSWHolJW0PjR/vhq2ZkK630ydKflVVW3hzStnw2Og66GWVt
lSCeim91sNHx6/bRkqx1Y5YfU6JxXkJI2om1Xk9bVIQ42Md1kJu7XiudQLWXnE1XdjHSsGSKOQ2p
47tSs4ZT/19Fs/HHnlDayU3xFhZBSo2xOACmDTjj4m0eOomdhv2VS91nNpgvDSqwZW3UayCyf3SR
7WorXql+kRNGh68i6PHJ48SmYLlH5nWVCP1KjoNvxEr7Iotu6G+SLYrGWODBdPHt5GhSZYMcxLQb
29TxMwWTqLck9eJwNnuiM8b1GGSY2SLx4Zfda+8Hq6xGeh6kK0p0LkjfqgWwnGRAJMTMpjYwWoZb
FMxE/skdC/tunEFZKDkRXnNyTyYk+NUwvPkeJb5m0m+8kanCvv6T4z2gZSyyaRiui8xCOj1mC6lO
bqT5UCzZs1gmTxxk/89xHh8VTBELv+G46KsVWwHL/yNgCCJaVN9QgG7rKbn12B1r1iympaGnIX9h
S1s0WrFPyUNmRCQVSYhBDigooiVyJrbrUi/htijgQuNTt9uN3Y2HMAg3EB7EQg7NGx9pK51oSpYz
Rr80GS4y+ts+Sl/S0ccEj0F+WZvGuhi9XRjLkcN/kIVti/dgltJ72ayzMECFhW22YWmMieeDyuKf
X7e55I7E8wKsne9VO8NrV70UrbpK3U6ev540stJDbr63nn8VT223NqL+SpfQ2iiAuzj8Pw0V7LkY
ykMyIo8IvPRKKb33qLTppoBsze/0m6EZWNZ01JyB/NgO7Wvmq+sqBE6ZCVRECtoMPL3v7BqbteQF
fJfCNWs9XCtx9Sb1sdNrYO2xWGK0s5CSzrJas1vVY/Eyhi2AblN5yBv20632J8q0b+As99S/0cJa
SkkmA1t/LCiaghJxU1OFcdw/qFG0Uz3juQgrnAgp4Rzox86eBrQcVpCsowiRLXVUdWnEoKk8GzqG
dphE8eB5MqoY1cSWS+VsQdZtmwX+Q2LZW1UTd2PKLEzy+CZp/PuhHWjygedUpNKDLwD1pzE7VEoO
kX+vdrhMw2CirDd8wqGSODVm5ZKCNsKBoFjHtfo2O6Zb25zLuv1K94rPqkQfRkxclLX9XAMSGeR2
JiP3boKFA7QlBSx2waRbEJ/k8nGyq9c6QXTlyfJbmnJQaOaqf6LcFIXtFl5DpsRUvivbpGY58ioi
dnP4vT4qXX8Gxg4nuPaMpWlVL5Skyf8aNvqwNH4iOWESYIb7pMQKaAakQkSZ3sdoSChRob/lOC5T
hViFORU2YYWYTaOicxRYimubsW72/HA8gRR5A3ekTuFYrNvLug203diEDwgtngK93pMS4Xxtjjdk
dK7ZCPjYYcvruiVn4IfGexyBdKw6cN+evK9r+1MnueemJfASGRdi4pP3R9U/MPMqoIx0Cw46Ftfc
1N8jvyRnFmJ6l0aEyFMAeca20fGSaQ0VuHS1fdCESACNmc9210ApMeUXor5jZ/VnWo/mSi7IQkdU
EqCV3GH6KhaNwmEL+etMkwy+IPmi/ZHQPFRSv28G3frsDPM1MCn0mwOOmKqSYOopbDUndqnlSyb7
1+wXKe73+m2csEHuveg+rWnchMbkxVKHcS380Z1ZM5HXv44mCk2qD3T4ANHblWsozU99Wz5mpXHV
A8tX5eG9lifEF+zdUAp+Nga/ppD0fZqmGMfqu6YLPzod0Q5YzQZCEIepRG0PBuXkRRDEu0RJ2TQ1
wa7qZtkT5gIWaA7tMomt6GYc488Km/eF1iz/839+6vSlnnRa9JQUWXQRRcj9x/3gI92zrdt4HFb/
dvmT1khTPehKMIY4N/BFm/2DRoVIVI+/X/xMLyR17mX0+X4XZn79//5H+b9RE8mtNkeLrsPw33dP
Jb763y99ph2SOjfK+evS9E7FicpO3S1MDuETrMHmy9ZTJOvthRd/7g4nHZFKIH4BvZBC1+6e1cFp
zFl1siGH+m8PoP3vB7BKyzZ6NMSuScwz/kBsWNRs1rzp6ffrK+de/knroyaw28rvrcDNXjhzexuA
vg6noUe9Wg1LZZk7Etb8C+9KmX/1T92DThohYSBNlKnkZt5ju7J2Nd0OBVQl+ABLa0FqGAfX5vfn
OtMJST3phDT4bSXJchGSDeUoZD7m3h8WmAt9kM51ClPmrlV/DSt0AYGvoyJwrQMZFToFTtvqOF01
bumYR/VF2k3fwU5s039rT6WcTG7OhoNMzIPgabKpyr+rwVsn9oWPop8Zwf895F8Po6DijafEDt1B
ZnLrEuzUMhCILMrqCdOCvKRXwf041DdpjOZRC25bViNkvpB2QvmjQcdsxtmrPDVXI15k2orcG3Yj
rgFnsiseBqfWskOY6tcWma48DdG+T0XFOpL4y1bFWWUKWVmUTYupp6OLctyDe0Ra6AvjsarNQyrs
jaRCK2jRdVCOxGMIsWepDdSUdZvEjJ49IktzQkFjnskSF3rXnnsr89//eitkz2odn7PvzltbrB9r
20JYF7zI2vafRuh/DXr/uoFvqqw8fY6IbFCONM24TSNjn+fTv02A/+b7X5ev8oxOxR7Wxzo379KC
skAuHpTRWv/+68+Ejf9m+F+Xb5IMbXaTRS6HWqfHjVbIFzrYKefe/ElEmtSoDCorjVztaCIdWxhH
b2Muo7W0zFzltjHWtNjZ6Okid39/lP8Wgx+i0n+9Wf96lrxhkx7JXeRmKWe0PGr21IEigDv1SsEm
tdAH7SHP/RvdFhwbOearXYk/AoZckd+rZbPpPMVl8+TIOdkPL78bp+gJguC3nyE312tUYUXWfes9
2h1Yn/vff/ZPTeUMGx7P/x6gSVD5dZPSqTLXgOwPSNtwExmckUkR0RHr95v8FEbnm5wEbD0Ey26z
G3LDBra/rW6GRHlTuvDCM/w32E9f/Xz9kzAdC6vRJly4LmJG4yV0Fdo64hyae8dKu+waZDxdMKcL
U/ps2D65W+IZ2Tj2DFp5pwWOUrn5f02pp6vACT4gcNrQl/4gOOaul/rjnpkn8slKMcLA7CqNPoYZ
LaJ99VsU179/mTn2n745Ku/yyZqA5tAbavaRbmiOn9aI6Cxp6DGFowApijNxUNQy6d9iiTwPwb8m
SK8hFkOUG7me37gpByMduYydtavfH+W/ZfOnZzmJtXmve2qM2tIlg69ZG9lYy6u59y5EDaCtTvEk
/kx/KFuCBLhRF+QALjzXmUgjn+wOrUZSYt1IQaEVnHXkD6OGWjeup9K+ML5/mqPzR5pHxV8vLpWN
tLOoWLuk8AFONY4/gVC2wHD32SNFl+DCND23sZJPtollldo5vcV8uiq+ZVWyy8s/onxuYzT1Xn47
SE+xT39vun+hSW3IjHbJhW937hWeRCFRI2oByEiBOLs1zceWDhf6uwFM7fehce4FnsQfpZNbibx5
5Bqy8kFRfheX8OujKLzhfEMC1+inC3u6nyLd/KlOYkMMRK2i9MYiYDRXUhFQu4ZKTjeQ3x/kp/c0
B7qTOJAg3mJTA6mra2xHyrD19AjtzaPehpfGwE+hZr7FaUTITW00izpyrcduPa58N1hizFjREwsr
gYNPdSUuvKtzdzqJBwZRWxl7PXRHyFB1+pqGFybk/DZOA8H8CCeBQLK8xNZ1L3Tp1HPAoLTOAg3w
r9C//JHar5/Yb7ZfoLzs737/LD999fmG89//mqCjGZJ51oLIbdsRl4OCWrk8qopy4UWdu/z8Av+6
PCrYLlZS5BMkvdX8DZ9y1l7YPiraua9wMufTodD1Fp4cF8/o04Ryd9H5Hd5bIFKLUoscs9N20xRe
d9FYr4peu0pKcZ93E07oakM9Zatrvr2kp9w447v417oJDmBapwI62ohgdkLOm+joUANLQV7ofUHA
MBZjATl5AF0YKdY7nV3ZqkNgwN+crC1de5NtOnqkcumGZK7rSHui9/RtlhXJsgjtdWeI9yYnJduz
zEcR2fMAbUQ7tysK83vTxKYBp7M3kyNtjHTMxnSfCNroo5Gs295CzW4buCwQntHjRM6osKZu4kEX
yMcN5Yl9blNOHC3QZhpI8kRHJQiHJOjq7yY1SD/L+WcLQcrTp0OdAqtRdMpwWTvN3Whph4XfbgHV
Vac7ToNYNnq2/P6zTBTydMXwIgE/chRLDEuKBXcDxWuUCWDDSADPajnKIaJuyJnh2smFzj7Rs9Cg
2Y8wfd9KusiXGdq1dnoZ6go7t/kcRuII6InUV9Kt1Eb+UEJvm3cyjFKOBQAh7uj7txI+IkbhT18Z
QqZWZg0J5HWUQEju2/G+tqHuh+lj3nFXnAPF0oiktRAk1mP7OlPTfG2XGiZOM9ijILiS0uY9qeld
VleY1iM69AoU4VU11hci9pkpbJ0EOinSWlPG5uSaBUwEmppOPZDW4pb891LV6zVwSPg2t79P3x/P
Csxf6yTmdQp1TP7qu2A0yAB7Fi/X2rbaTM3tmj9jAXBiohkP+X5sMykmXyV/i/3K9UTy0mXD7Thh
ypLsC/P93H7WOImMZWcrAI4T362cQl2Mf4x1vbEcjrTTjrah99VCdf45DBsn0VKepDSVbW7WBoND
n2MPoPGF93omthgncRGNBB1Eey5tHEcSHMUaAQWS3mLVrYxl9jZ9h/fi4fd7nYmR1skrAyc66aPP
EcAKJoxltn2dqjqy1GC8sKgo8xL+w6pinbyn1DJySdQaejJstGWdHxIUNKJskJMrHPEgOM/5+AU4
u2OK3u73x/ppfz6PzJM3iLIfXQBoCLR84UNIPWaS6YNge/dxOAvUFQNCPPqF3292btxZ83f8a6FR
QDD1DZ2CGQpLAni1TByqmM4AnZe1X3WG72QFyePCMD+zmbFOVp4piBPMejyb7EtIuXDUC7pVqxyB
KQIOF57p3E1OdpZZrYkiLAv66qJTp9eFk8H7Gc3BUfqPf3xrJ7vLqBtQ0VG2dPVNfh2SxxgWgQPs
yqEsv612InaqXbi+9NbOjsOTLSZCy6kZfCV1PRrFVBtFXzXVDvZwnWEF7F3ReRC0H39/tjMTWJyE
4UzTbCWWNN7eOD7YqFfAnF34MGcivDiJubidxoEmSRTAt5ibD+Em3Wormkhcmq5nZo44DQhdHIVe
D3Ua35EjP0Fvb5zsHmzBGoTq2rySndiR2Bksskdv9fvbUuZB9UOIECchQi+bSo91ninbS59wpJee
g2jbSb/am3+O1+IkJDDnBWQjHgzWFEAPCAW///r53//0408mv2fZuYjzOdVX3oTqc5XB+H35/dLz
O//p0icz3bfpSBGUE3HFll803DdoIOS1nNHRl86VoaxeWHDOTHZxMtnLNLR6z9B8V52QAFqZcqUJ
nc5l9GpD8/b7s5zbLIjT6R5ptpQBuKHUET8VW30Fn3lpvxsHZdM65rraQHRd/Uvih/gvTia71fmx
XA8SK6hh7hRamU20O73wIPMP/uGrmCeTG5+0ookyljbaERjJf7GemuIaF+KVdWFGnPkg5skkV0tq
0amc0I5b7T5qYX2NWeAORfapS9rD749xJkSZJ/McEJ1C73CeQow9dWcTa0x86Q2d+/kn87nB8V/S
OUPaWG+kYGFrmbtiPavxlcRBS4Of1tiY62JDvzpx4Z7nHud0dsuDDqaQWyql8sVpbB+E+eH3N/Vj
eofBZJ7M8CoF/j6MKeT9J9i6JMKWuB2WzaKxltMKiKbjXYjt5wKheTLhhziqvKDjTmiJrE3oYuFy
4n31RHJ7cfk2ZyKWeTLd81bxNV5X4CZRdi0J0M4mRXahXZrp83V+miAnMx3AfosTtggoIUxrdVVu
vAdzMf33rkBEO79/lR/rBvNXOZniQQQ3rusGMvDVItvqS8P1Nto+uaFkMD4J6LdPJhv+Je3nNvay
X2fvtBih0+ICOg1D79J6eWbcGSfBQEs8zUPk4rsSbj3azRpjeGEwnLvySQyIc3B9WDDI7WE1T/jF
6v3vb+7MDsI4Gc5BZDckIbmwvDPWmhtumpW+pjfDpR3EuR9+MohR45tN55MNrZxEXQz7eIeEflyY
e/0enpszuuQGLlVIzs0Y42QsY7cTMYYTH6iuQ8vyNTw6OlWvMJyvUgdkqdj+/tLOzBnjdEwnXZ1J
puK7qU6rW8t+q9i4mhCX/u3yJ4N5CjFQ2C31TqE1K1MTO7Up7uupuvBNzvx6/WSU5q2Ge7wPA7dQ
vyobmnH/ZtiX1tpzFz8ZqCqfum5qWn2UeHXK5KktNFpq5BcC+7kvrJ8sVLSGSEizsVDVK7Rkq2Tt
H+Dy7FhuXQCIF2r8Z8bsf9X5v05wopcDS7V4BjNIHWyfe1N4F5aPM9NNn1/bX5duetHmdFCTNmAI
d6JZpTA6UmjYgwFZ97pFJCnjVv6nYaSfTu1g1Gl8NH8K1JlCd4vZSu792xTQT+Z1W0z0tIauuvHC
LynFheNWUXLhh59bY/XTeVzJ2ij3vCXz0b+enHpRf9vX9av0OK5Z/FylcX5/Q2e2JvrJPPYmy8ef
SW1O0b662aUXsDQF2zx8+P36Z4fryUwuqkbDBlNKG9xYb5IB1teiq44c+CiGDdCxgX6re8kXYBen
jbOlKbJtOSbv/3Z37WSipybKfurSaDJRduzgEO/yA4b+Jai5/nj5LHVmTGsnU97yhnxUJW4TpbQh
t4wDQC3P4cm3BXrSIEP8lheuUNFM//5g84V/2FJoJ0Eg+P+cnceOrDy7ha/IEhhMmBIrds4TtFOD
yTld/Vm0zqA//0Uh9WQPWltQgP06rfWstOnnFkI/H/gYn8HvEMfYIKdeGvcOcrCAPv1hQ1SEuSso
MxP2PcDqGDoAIuk4Fo4JMKoygbA7ARScZ5ITqsVHnJEPuQKaEp7KtMqhXNa31B1rbUgRSkZIusqU
hjbwVV/9VJzwAJbUZ/VW7Bc9WK1sPerSty69VKFaQOzDmQSxq5+8DO4yTyM2hyj6JHmQqaMFbXy7
L6HUpfsIhSOplRa4gD7wWw8cWh8AUYBm3WUODStO9jYferDMfWhNcfK/ta+51mCEetJBDxzUGe4Z
lEgRDO4k447NKeSsrw0ybOjGsL28qUtPJlQTZSihtQ5HTDxB/ol+IYzwenNfu65QRIJ0hF01Rq5R
LpkEMi58FlOTN777ynhNhRoBEFSIEKvl4g1YKJo3jjgxgZ3w+k9fa7yiFrbsZIqTEHRVOIXqk2rD
neaZyKLdD9gJ5d7mptHSei68eyqUhDiJgxoZ1cQHQNUp77J7hOxagze6wC6/gl+y9Txr9xEKQgiF
KZU47tN70md3U9mIOLIR0TJZ8B9CH7O5+Ft++KUHEno9gteTcgh7qHHuofTuHdXuzlBh3AT76W48
wBxi+otIU7vp3zc+1dJML91RKAABJMW5nA/RDmxOR3JTJ9i3BxiavdDbknettGS6vNVvsx+cFSM7
sMJDyZQCHWPi2DLcWmcuveHSzxf6uIYM6F5JoM5VfUTXepnf4eszu/Wb3fUXtFJEqNC9QahE8HrQ
811d5UcjGuw4gjETtNtWOZXlP/AQfnYfobvn2RxCvQ+ZErCGtl4/Lba8tsZctPcQzmHH1YYgZq1v
isrZ3IRGYdRxo+zF8KGb3Zm24pP70K5tJMVv9JiVtybqZXMSqw2wS2hVYPaMKQBN8q+iYRbyDS3k
x/HoZ0XyS2f2rWmFKUFiaEminVrB0E8aT5Zj5/oHWX1RQqeP6ZQHVIn5Lt1j9/Uj8hIQ3y3qfb0p
B1b+6/dZ6R2iChXks6boGXZKIoYk+AZBGZsT6pWJrqhALTWuKWoLUHMKihB2W/k9wcE9wHBWgfSy
l9YfdsqefiCtb/+zZxF6Oo1g6AK1K9pJGXApWCecI/AhfviihK6OiMwUW0otykhvj+m/FN6w6796
ZTAU1adtBOEWQsehidfkW01tzwXyc2JjS1KzdnmhZ0MvbfDK7CJAWeJzWWN+TPodNcqN+cfXz7xQ
AkWBI46XukYPsDlsDCDqzTHGiRwenXTAXIcHOubl7R/YoX6BOAEz25wfo2JrW3Sl7YoSSKnitNaQ
37OTuoe6eC3Gv9e/yNpBnah3nNRwaIFI5bsYyeouNvABDkAKQNzOgV0VMBTkxHhEelAIDFLZWWZS
bZT7i24MbClKQq8v2KiZ5QKHVQwAac1GQQhd18NERH9hYf2qL/xkpCa0NWIFdbii+8GAJQs8tGSh
FYDB42+8gpWBWZRGdkFea+ViChhs2YPL2DUUS3U6R8WmBzKCrt9lZb4hyiMReFQMZYObxAFC4UuG
uGHdRlAPTuIRR0c3PudKHRK1kfDTqb1ea1CrscxO8kcDeLBIf8MJ7PWnWFmKSkJlyHvw3WnNAPSV
ubLnwF5ZKougVIIg09JJdA70ul685gAqDqlz/aZrh1mSMDMIkzoPCoXjrnkUe7oZPkKnhCRFiRte
1Ec15rvIsNKMxkX+q69K8Qdew0mVEcnSkHivojeWQ4U8bl16/OFPEkqNmSMoHLEBfBeO5r5f1CjQ
T2ZAAQAzpcwfbZzve6J5dCptvUs+JQ19KkiROjtFYD/MSg2kRn6C6bLcKK2Xv7whii7hq0ZqKsUP
CijAKsGo3ASliXTJAJGxY3p3/bEvVyGwbv47vwz1Ycp4gSlaNFb7PgInJdKBPb1+8cvV2zCXnvNt
hlHTEoK8pOC7rjFeEd/nlcDUpHKxMWJe7oCGqLcMoriSAxmM8rRebPO0PTE9zaw8Nt7n0Xxjc/R0
/TlWmitMa/99EKRuxZ25SK1boBKRlW2Hu8ZHsp2NrF8XlLfxhdmlv3UCsPZNlr9/e21ZqBFidHq4
GxCNTeMPGf7YjQe5XBgRT/7fS5sQqiPNAhNYcKKJi0jLEx3jlyYJn0GseplHpOMRxGJ7NaKoRtDz
gEV9uH5rZbnF/w61huj4aE0DIlgN09oBuFsY8U0TMdLVTTxFtw3NbrW0il3A3h8CNXoCuyF1hp46
eVOceBpKDq+au0qOdYfRwIT1OwrvkSseLKCo+AT+3rsaRAi4iWY0hBBRGH2b780WiRdg0Pb4Z0JC
R6vt4rYxD52SIwHHUM7FkBMMjjhcuf6MK9MJ438MJ8hNHaQaU2qg8Yp/yAzERqJUx3bPahjr4RO2
p6pHhnvjNbD8q0hE0+ppozestRqhfgWA6cRNj8WojESEKDiCP7n1WPTyp/sfVWSQa2k+V5gL79t9
holwb+Uvso20dOw40Y0GsrKFbYhqSCUzaTZXuEututhc8YJ9eGp1S/YHB66We+Io7xufae15hLqU
650Zjjhih0ZH9vgxcbV986ZBnlP7oTP/9C7CbIgRGMxUxnBohKSJyUY2vVv4yg0yafJfULXtuq1p
19rjCNWJASExppKESexz6wR+52fn+li68QNgPj8tSqJGT0J88gCUHpzCEmyW8cdIN8531jqNqMcD
nMgYlB5WMAILoTxGCqTHdWlptflAp8yL8wggVvm31Gi/OOSxtbLVDlYGWGN5n9/qLEWQlgquV7hL
YMYczf5fB0ZBZOQOsqc3FhiX1/KGIcxzVIDfgiKGPHQe9HAfxki1BDB2Sf6LbwItxFFrXj8mWeRe
b9nmSkcVaoCqSoDOJCUBeTW3wEfi5UcE1mVi3iINcOj+ZkjIvX6nta8mSvQYM5DDPBbErx2E+TkI
DjmG/7/zTbzr96B0paaJYr0JdLolOxs6nly5lxLDxXoQfExE74FV2Z+Rh7orNAhFFfWsxZ3L59Sv
qgDy6G5wG7lfgrNvEACSg0ZEQJ+pwB/jwAKihxSJl9DO75PJCZIa3Oza4TzyFSkYT1OmYtMlj3/h
Xe71AUDVFPQNaeZ3pqHlVt2lf3ozABISSYpAhSAvqTPO8oCyy1U4V+b6JlZqf9Anp6onHekZI4xh
BNESQ9OcZaPCVKj7pYeI6pHHY5cjlYsjhATYydmOk8QnRD8xo39IEo4YovQoqfk92HIeCRey1RK8
UINfVjdvBEj1RSJeyPqbrJRwAMSgY0RDr1pKMt4bBMjKKmzvy6x7HysFALYwcJNBx3uZahBkWqoi
Qjq5SwrQKvpYQb9uR82SSAlUeJoRG4F1FeCJyG8DCuyxNro7rC3fqKQ8kbE8J4HhIurSjcoOCcSS
+QEsQQUjJ8SUU/rnC64D7WtIQ5sgCiKWiifwODxpSW1RpxMggR2wvvjBSgzHR02lP7yvQsRvMIQN
hXOOkT4B90j902fNvk1a4jV1xJ1JnYH8ht9jqoAgRq7Obd9Sw41GxPS1yi1Cy46goh+HNH6pKv12
0MZdrzFbSXK3zGofyMZj2prvTOvfSRu8ylP3q+kJMltjGMvSBLLqmUu3jdnf5838USf6mYfVTqn7
I6vGUzNnzwHyQVosByzdaBK3Nobe6rLijcE13qlIGtMDE0FM+d1AA3DmE5gmq89+Bkp3OQ9T0wOI
6R+JtiQus+BPWCNlq5VrC6FLS4xpCFBdFL4lcZwgFgYUuQJOGWceO7eZBxTFtntH14udqJA8NZuf
zZT/jdkCGwWBh8f3KYL0BpI9ZJXxPJBqDxZOYClBiziiqrIHSQd5aO4MC9hURKBwAqQKaM92bE7Z
iUTkNiPAugyKqh3ysnqLDeOcw0UWg4Q7I+QA2ACPsuxBlsO3WBmTY8/wrwUBfOohVoa7EBosOWbF
e1G1uygqDnqKQxJQajs8Vm/uaFJs4RhWFhei0Dbs8I0aBtvlwtBTUnC2et+IIud67VmbjYia2kQz
22QuebiDY/9BelHdccdtEN/uFDd1t0+CV7TvhiirDZEtiewKPAbSnBClBALME3U7P3RNt/HCv/Mn
umW9OYp/be5emIXrwtoiVwNVi2Iw7EfZal56gB8qH5T+h/4w2+ikB/JB/AwCZWVrFbtWwoUVh9xJ
kFtzvEfaU7vqT8Dubgx2a1cWhm9Sc2BxkOe408bEncDOKfR/1z/+2pWFUTsdseIYFkevJKOX0s82
2ZDJfJ1AX3r9wgCdGuqU6iYWkkoW3ySJ6c/G/KQZ47IMcrJpAvx2ep1b4JxG1URoHKfgMyF3WavS
e2OUbpkR/pqz8j1O0/OQ6Md8rH2Jcg87aYiiT0+QpO5UFiA+FukxoCyjZCBJ+ZjLBkoRmHKAIre2
pMkgEyCWW0GeIaWSH05IS7r+6tbas6juVcqirxhtMZvr8h4lDAmGuXrQNGCQOL9r4VMvUwX76HoF
kSYQUYOWveikT5D6C/JrCMy/zB5++FuEzQ09bEuI/SFxjAocAyOr/a5SgUpMtLsAgYZhbNzrDEle
xQBa17+I9a45hv40mw6n6V+TRhtffWVf1BC1wqk+w0VfQOTYez0c4O/KEWFyIbAx7IBY4B09krst
WedKVdSERQfQfgBMYwTZmfMxVSQohn+POHG7/kJX+oW23PTbhFnKx4jOEpSPscTe5To7adlWNV+Z
KIsaYX2ggM816MxRa+yjBnKABl6AuTggbsUxaflPM4fH60+xMu0XRcK8wgytZ1iaGwjuNpH0UiQW
VXcBwvWu32CtyIoC4VQhKuYU6AM9IeA0ZnQ/ZfKRq8Z7l5PM5mWtgfWve6mqvc1dLbsDnNs4M8P/
RdSvo1YIUCyRUxcMd20jbxySrshIgHf779fLk1wmedRg68oNH/gv+W2Rlra/kZnn8bv+0DnYrNin
oJNsMWLWqp0oMdbnIcU0F+JSAlirk/bGU9KwQyCP9T1SizHHZqVxH+hIq5gHxQO8GMq+JXudmvyk
g/UYDsNuCvQEgbmYK6aYitUQWqtjiVhJBWQ0Ap+irAO/M0jjodZQ0qKEAUQMWJqhJIeBdHd8YL8V
rc5g9m7e5LY4ayO/1QqyB3nPvv65VxZd4im33JhJrnKYDRZHkbzT9hMYL+DHbi3vV7q0CIPKQWDh
TdcvQo0RK63UaaH6AUj7AUpd6BzcRfhD7uJ241h45ezWEA+59cFMw2DA/ZbdEaBrfeQPtofe1bxp
p4ZW8nr9ta2NFOI5d9qWLQgTM4F8Sn+bTx6WLo5p62fZbk6Y0MIXsFUUVx9J2PCpGknV5xi36t+0
w7ifd8oDOS96GhzjHrfO7Vfqytfm8bfqOMv6SHmB6pgCch8wA4cmiCXujFNfPl9/ZSt3EMXyRUcC
LCNxB7NEkOJrAlZuRDGzNl+uX39t0suEAZN1xahEyw3Sk+zNTn0beZn9p3PC93bRlu2v3+bLT3xh
FiT6jFkVZ0Muwcoks/S9KZL3YsS0oCmRfdu+IfLiUSkUB1SYfceVx5qbLoKTPfBbnxMF2NYilt5C
lj+NYBUjDkq+n9QS67cE/IPeMDyGSGTkPyEEWmqGf3Nt+hB0Sk6g8NhqGpzNJQSk3izXYLRu/7BO
euqi9IkM7F/GI6ywDGDE5Aa5ekhjwQnPjNOvccikD4WCs2DCfoP8FhXJQeqvkow7k/NTpGa/R0Ad
u0A9tnJ0IlnwPEigX5bNu6JKOmJRyUk2+jPCQ7aKwspQLLqnM3PCgQTyDmESyE+SPZ9kq7C5Tz5m
W4GsatsnsnYjYcwPcmDqFYb5e9YMN1XDX/XG3BgnVwqbaKSIU4A4Uw1jPrTLvgTjB2n4rjXUjdnK
2uWFlQeL6zTiEebaOo3coO/h4wfWmhhb4+kyZ7/Uiul/x1Mtq5VwLJdPULJTLs3HCpQayZzvtMiw
c6V84np1GiGwRUrcxl7pWgEQhnBsboCKrOKWhYG4CjDAWY+g4+y9ajaK8trXFtYnCHFVaTbG4Y7P
ygnU84cO4QzXe/3KpUUPRRdJJXLg0JC4/IQQ4CmVfvadVaFoVYGugf+M2bUSHSXCfY6kq4mQjc+8
0opE+0QjyWOpz1MI9Gpojw0Y39Fzmvy+/k7WLr58529DRtUj0E/qegCuw+mt57Gj8OgOBBL/+uXX
Xvly22+Xz8k8yWqO9Y+M364Nkhs2PxMUGaJTwpCkrk1IhxPRivtjkx+iufV+9quFftuUambOCqxC
WIH9QuzTXcbGjabyNSe70GdFm4Rk4FQhwO7VDtRTTH2raIljQb7YlBZnQJTdpgmcRI332PnBtGeO
rKaUHsqmadHbor9DXR9NvVxC5afEHRSDHDQG8UeKToJkvLtxpBtKw7WGIXR0JSNhodc4lgc0CKeH
+0R+6eds4y2sNQuhk+tDF5uNOUBSYhqVlWnYNwP6eWM2LH8p/S+8Y9FDgVwtxIpz0BxmLXgM2v6G
TIp5kOMCICdGjzniOqxWMyTkdtSqVZjyG5IHJ9Ae6vKGsdJHkMJdS5BSHsMyBl759KCYukUzgMCl
CiZ3XcuA3Z9YjEip0U/SwdgpfC78ig9gTxf9/QjAaNtHuY2AY7uZkfDJeX9MzdJNQOqB2fkx0k0b
VHcc3KsFIDs3SPRDEg4/6nr1VGgzwmnS8ISwk5o9GCM2pWOtRoBbUpV2ayh3HZLrsgxGJy1GMgly
JoKIvuUlW3ihvyc9O2QRPNqz3FpBwaC307jD+OyOYeSxkB1A+94FBMonxCkjPzZmjqK1DzRSfG0K
//Zq+buZI7cx08aqE7yvru8Rc18GFnbFT2C97TpIXa2hQgZgXWpnOQjvo7S7MQf9FTF2T1XADjSc
9lJDDLutWjftqmNYmf4ILjvSxT87gIQZkW4r3r3GMt4ZZuJWgqSTAUdvdWnsM6l7hp/Oq8L0HzhG
PpD9B0bfkP/oZcjpgzh9P+bY6i90UK5MbB/R6qT3EGCaOdzKy6Z4h6MBBZmvSJsuUmWHXDFvbv5o
kND1ra/A1FPSCjzxsURgiuoidO5JNWWvMOMbWkjPcaI8Xi8lK93oa+nxrQBO8UAKJGaieNNPGieQ
iBKHFtFGU18GmAsNXZSI9lKLRAVMAjDhV31MNBrLzOZ7Q6s6gOKhrGtzdddl9caU72sr5MLtRNNQ
hphwTowx2TUAHrnAqx+4YWA07RFOn9zmzfBahQiw7ZQIZFpyBLD8T9SFFRKpmgIb5GS004A+SDH7
SLPqOErqAwsa2dK0/KzJRev2RLmhOPby1E67rVXsFgLfzq2umZ+xDYmkovGeB9nfQAEDifdogooJ
qeQM/Q2DhmsmgVeyPkcshX5KI8U2ZfTzLlZmcKui0AtAqUCObvTRDA16/YQjK7O7lxokSQPc3szs
mZF6n4fGEw55TxwJJkUZvPdt+6qzWXFGtXktUnKWFdiEx2qJIkQJ5hL/Mw7mw/XWsqwGL7zgr1XR
t9aCjLmhljnGNPj6wb+PkG/dIhFgCVB7JMBLX7/L2u7Q1yL1220SJLKA/FtiIlRmb0YJeDySqfes
jvcG4usRBGWzSvKZ/MvoI683TbcfngmOGklf+chxdWoNojyJb5A4VwYD0RmmL2hMmKWSXW0qVmfA
Ftr/UJHyNUB8e9BUb3Sti/Nkx7EYNpBEYY4bE5sVjavxteP07dI5L1W9VjDGtEHvjhXknbRE3pQ+
WpOqI6gAgWfN7McSAjAxGb/+4Vb2eb5Idt/umQURC03VwHdDbMzgMf5ckc/AOBvJKSofk25LV7pS
tL4EVN/uQ5ETW0OAjH268o80ICTwddiySa/tRCv0vzNCpFBBTWWCuqf6NSy0hcV38w6hdmf9fv5s
9r1fPm+p2Nb2GxVhDhOUY5dPOLDAvSZ3QSAnPnashgG51HYVOnBMjfboFl5+VjuECB3SLY/qWpMW
5jemQbSsaScAX5P2PdVll2T12/U2sPJtRO+XOcioczr4dohYsoIOvkJOLVJ8Xr/6WrMWvV8mgWKt
gwAdBwVIafEzv/GqvbYjPwL6MjBGl9L3rW0xELsniPywgOwDjzTkLzWljSnr2uaRGISgNpre9SV+
/Oj1J02z2sfQ7S3FZ4fQnhaA5xbdZeX7fhEtvj0EslP63AgLGEtAR5y1d842htiv13BhBPjSoXy7
MlOLUC1LsLSbKTvETf23U0xqVWWHf/r41Ep0RgJ3AjJkygqb9MZbmvPCH+dJAwem2Oelcppou+/N
+b6Q5L2ZQYRXpUs6GuKFwkHfF039R2L9K1IrEXo+ghHcT14bq871FrT2apT/fl8DfkpMDjC2DKYB
fcFDn71cv/Ba5aBC5RjHNoAJHwbz3qPgXgBw7Ck39U72I5xf6e+xvUW/WRuFhbJRDwgjVqpmYX99
1NiQCxD8mw4QQMeG3+bzxij8hQ+48Km/uuC3T63JeTnoM4gRY8b8ydCfA+TcIBHU8Iw8jvYQ47h6
hgAvxJNnNIafXuucBhQ8jJHgoDPlhTRggMIC+DjrCIlT2XOXxO9DkEGIjAQ5mPHfh2RyyyI+EkTU
dHBZNxRaiRkYV0sfMjeb2QlH/7/qOjpXEyLGkTlJTBWJVAHSpyd1smrEBHkz4uVihpl5YWaICeW3
fZ080FJ9lqZmY5a87DZceBWiCWbUJlVDqisGtnp8ZuFpUE8c0GKKcMGfNR7R6zL2eTJPCyALaYiH
8Lh4QCF2scx7A0jJL9vyz9q/JNS3LpGCnKkAOucIIGvzF7rFKFzpWKK1ZWjVmMuhHu7C/LMeH1Rt
Yyazdt1loPnWDBOWDKrcxMnOCG6gHbZ7actjsTJUifaUZOzKbpZx5RCCL4TiGQzsHn1jV2ztREW0
pfAswrYYNBI77WOE01a2QhcBaYOH4PbbbfPw2jMIRYdJbccbBQcFWM5j9lieFCRU0WHrpGvt8kKp
0duAFXVRoNTUML3A5gdWgKs/tLJt2lieFxZUcvEheNg6IVr72MLEZOSdns0aSpsU/42M4w/t7rro
FMnh3DETsEp2UJT7QVrBG9NvfOjLtUEX/SEmYaGkRcuEEfKdFkpKo7gtAZpHFNn12rB2A6HHKmTI
Z51BIYs4W8A3jiPSWUJEo4fKRg+7/JGxb/HfHjY01Rwj5wjDFHRibS6deSljP2brsH/t8svfv3Vg
s8pSjlByZEtJJ6JA5ugW08P1V7NyQqqbSzv6du1ylI3cLBEtBc+ResggQetiFydg0admIdzIwxp5
F/ybNmFQSzv834FAF90hc9uXhNWY3YY32U3p4Xae9obbbHv0l4576Q5Chy7jRtXaJddlsAcX2dgg
wY270Nf93AWT17n+3tY+idCtqQL/NzNqzP9JfB+RpIdFKwntuN4yHq3dQOjHsFRmCPrCDQiZ7SD6
l9e6ZaZbpubL60xddFs0A0+1psI7SuT3Oj9PYWoj3A0ny1YDknyeuyz+e/1FrfQ90XHBTd2M4JTC
aDk9quG/GUF/s34HVNfGivlyvdNFOLIpawPvB4DymuR1RmKjoW9N31bGH12kIjNF0+N8ufR8C6b4
Dm4RpIZY9BH0Lw8bss1GdVqZ9uoiCFkdej5XM+4z2JJN7caed+Vv6K/VR3ZofXPPC6f/GVgEeLr/
dvex7wZjyBK8rjJ5wWnQKc+jQ9vUG7Owr9d+ofP9j9ECeThJQFQg90350YjT2if1cFtqAPuRuPLL
CBHEUHdhhzT+3VQjZKjQbo9B+0rDAnGbhu5VNPpD59phKaKLJQmDMQQ5jmrknd230XHQsOEexMmD
3uUnRZH/BF16q0gVtYJgmu0Ih+EIwcU+U2v0gzNFCvQLpuwURXRKJB271dr0MHa6rxmJPcTjkbYx
w9578qkFGYOUWErgCx3csDdyeIcrZ9LJix5MiEo2+d2yRw9GQppiozsYnHhWdlMxHtWa38NE8DA1
4V/Spnd1rNtF9wsk1V0zjm+MzghljsNzQ9PbvpedKVQgGNIR/T7MnkaS4wwP4x4E59+M8b95EvQ2
l+vf0aJ7jhOGHHBc0EjDc5CpOAlL2W1umn9CXv+LawlaywmyhKwjD0azRZtdqw9CDY2yOjULjPm7
tMmPM9KmCYNkQdGQc006sh9TMjjYdvHDzmzc64ViZc9SF30soxlInYkUwt1gaKdklDxWgLESFBSx
6WN1q0wVMqVYa6dpex4N0LLwNVrbCKUnJaIembhL4bLo1O6k9PLzxo9aGUwMoQwXs5nHjLNFAwGC
kBN5wdPs165sK8AvaVslYKXYi0aXaMlInBQU+wYk/nTW9wopDzg42xis1iqZ6HGJkkiGDApPUcJE
kGkDzBu5aeVJesg5OWVlYLd6t6cTvTEwetoGcgDbUNvY8VhpS6KIXonLaIQ8AftB6nTUZNmrYLoc
JsQBT4WXyYWDQLujMm0mZq2MOKKqfopNRZEYTtNbZ3QQgI04+UOApCR+GjzZZnbqpvewLm3tFK19
u+Xv3yZQHHsxVUd1xDnQ6Dy2sjP3wYOeNRuT45XxTRTTq1LbEkrRK5Sa+nocUGsm+u/rrXvtpws7
OQ3nSPSpMDYDVK9SSCbaysoH7f361de+g1BDENo8Mqh5o10oU1vnuV3POrI0nqfq9foNlun7hbFG
pFW31AxobCbJbqyGW23Kd7EauEYk7VS9ulN0+eX6bdbeklACTK1ihJcYnvto3LEgtToVUqutFMWV
7ytq2Xk0wJu0LKGlvD2ZVe8QRHlf/+Frc3sRUS2hQBJOsNVofODEInpa5haxEziy5iDxCGlrC1PI
Sbdut/YowjJLG4eiHFIkOA2Ix/brPbfAFQPwKwvd+RC/LADbfov+8wWDvPDxRRF6QQwJxjqCwjzg
gL6ZzkHdwHonF1YTa85QGl6RSb/DPnkajOIzYcboNfJ8zBV2N8nGh47d1NCIjiwI3828uoV9DCPs
ACtwFh6oDE+egnfVksnqauWGqPytaCukoCGxs6xGb5QbKx8NP+rg+Q5HRPtM9yWAmxNvPrty3Blp
tStM7iD2xy+rZOMcbaUlitp4mLuxtIkwq0hGihXsoTP+0ezjemNZu/byUb+VsTbCrEPT0cqDGjaX
mZhgxFbUVXEAf/0Ga61DKDbDWJKqawuwaCJqwUhZJ+pGw1u7slBoZNRIYkLMAXNviNkeU1xeS88/
+9XiOi+Ox3GSwR6KZQoTZjXUQJFu9Zi1Hy5UFjCN6FBWeCVB9gnciJX2++u/+gvddqF3iCrefOJR
IvU43ysr5V4Z9dAhTLbhkHnItZlYcYUIgR4HjLxVHtscIElE4nlZrN2Mc1O4JWlhWTD6YKer5efA
pbPUG7uhxtxdofR3XwQfAcyOHliwW9lsK81PVAXDVAz/oQ6qOmurPXzSPq3O0dbrMC4PFKIWWCmk
qSg0vGdWltaYPOUyFI1gAIyhwyG9hRXXu/7e155iGQq/daIiMlOt4ksbh/SIcm4HTQlMxJbadKW9
sOW23y7Pxh5GhmUySiBh6huJ22aFgnT9t6+9pOWm3y7eBxHWPj1YUSVZ+Pm8f60rpNpP+UHq2Owo
ce7xpnev32zl4FZnQjWAxCibuIIGKtP4mNSANhmRkxfFe4CoKUTH+xnmITyY4Zeai7MaBYFVssEt
SlJjSdTcabFkQ7MBtr8ZHpMEp8zXf9jKpEVkldcTbJI6Eu/A2x9sE7vCTVZQB6nc1JLNaYtotnKO
qTOhrNQ8j1Lkxy1L/sXZHgEfBTbvTrXwIrDlFv2s5jKhwPQME4A5B++tM+g5jtBocNB1/UWtNHVR
akv4NKlGin08LTmo6uM43QbS759demmh31oilgPtVFGwJqRgei2BYmoD9Y4lm7FJK91IlNuWJDWa
iALNMcXB5CAgbB9kAbcSQ+ktOSKwvcBiDB0//ESTPHIvKQaPtHCuV4YO8k/8qZQEi001GS0dWXi2
UcgQqxXeICFn1hjxn2v5qGvxPddbO1Pn2wwP4wxyDnHsXP7TW8psdYxqKwmLZ3XQn6c0PSpxgUxd
JXD7CJsNaVAeuY6ccTmDiTsFlho+zeBU5AUEeykmOCOSMeuy/lXGWITOrekH+nTf58jZk+XioWXl
K8nS1lWwgYIxfPjbl5rpt0bwlLbpB5SRMPV0qb4PJ+Cn0IXgFIwbUAhk7FWcsh6ywqyEZe3691zh
OOgiuV2eUkprHdgYoI3Q2jV7cTAt8SLteQtQslK9RIK7POM9g/+Ms6I29oNwOGuEOW2qHw1CF3g3
wPSatEVlXpH46qIyuRmlgFcZiKldfoOowqF/VlJ7gGDuZZlicxdS3dY3tJ087/FvoONhZ5da20lZ
a71PKJ9JFE59vYAclapyCvPU1txNt45S1y5O/9v/ylqKuyxX8bn6Iypxwk+j8rMBUkS7sx7oBkIm
8ECD4q5QyTtpQq/L5I2itLIiVIV6x8IQBBljxuXrX/F8VxJb7jK3NUOrUZ6vN+aV4iEqjwsqt3k/
ojgBZnFby9NTSqKNBfPaqCCqL8uxRrAoKDg79tg72HvzIgd0Q7jmFXtpPFsU45UxTpTjcSmLaIjh
d6fC95rTh7RLLaTxWTrbWJivNCBRlBcXYzIFcgIm2+RWZGe2qk117v7sAyw3/TY61JOUIh61giLU
zM6kMJ7qbDMxdmWrSpTfxVBTTDTEtTuu/q5J9wTexFMoc2eUqneqG+eANYUTVAgvCRSkkxKXlQnS
Xal6lit2m0LqbCWLLGCg0VxbBQk/SaltrP7WlvOiaK9oCKvUEseA+alwNb99Wo62QIw9xi+do2At
X28K69ZauVACsryhVastbF0Yi5FKeySc/fD7CVMfHABClbJgexkGobj7VJMNcdhaqxM6vzoywE7U
CJaDOLLAagYnETn2ebZRW1YuL8rykqGPFN7i8nP3Bq2QP0XvYbqVrb3SJUVRHi8NRjNwVuAjG85Q
38DKoFhM0eEoYD/8/cLujJxNRiEVGVCPJtJZemKVE2ClmF1d75Zre8yiNM+gsRT1Mq5fO4sUE4Pg
fn5IkSlFkQ2yeVi20jBFXZ6phaNaT3hRhXQucayidlsn02tXXv7+ra5IhM5wZSiIuszD/+Psu5Yr
1dVun4gqEJKAW9LMzqHtG8pudxNEEDk8/Rl4nwtvtjF/9eVyrYYJSJ++MILHY4hEdOHu53ezdunF
aa2EAaFSa9I98F8oxJH9ZRsJ/lodtYTMBSmlqUFbLPRjcEQtSGC+Y8DG+agBctv+Cm80D16QoLjk
MCfbwpisHVSfedGXdxULqwXeFfOKzkfDjXjxUe47h9sDiOIShqBbJ9XqolrsaUKHToIcKgCXhzhJ
aulQF46Jh5PSrdP+d83L02QlXkPg8SzV3yYlfxPIvG00llaSyiVLvSZR0FnQ5IK2aIlau0gOIowu
IocQZx7dYJY5p/Eba2TtnX5+4S/vdFKbsdfgLwDT0AloJ+NZO81c9dm0sAmdbbzT6o0WgSDXq2IC
Z1X8f0eB2m4EzDyR8R9yrxns0N2ajKxAXY0lW33g+tjEVore9g4WMDcICsde2MCx6z57Z/v2wmCZ
58Bl+4H6+bHG5NWxjvpj5geTG4MNfq88/LwBV8Lr54n65d2aOg3ytphlEpGT1/ccM9gqeUIHZaPC
WTkbPif7X66Pks2qrI4jcRupE8Xc69gvKFTd//zrV8LH54f8cnWaVKKoarR9CVB2AwD71u3PF16r
Yz633Zcri2Qs4CJsZXtZsbMaxdQOCLMglz0+9om20yyIoTFrZG5XuJPoY1eHjJvbxQoAQSFUMjBI
7Pj4IQQ37BFqQyWR98yYhGs12ms2AWT68w9dewOLnAE28SPDuCfdlwPgA5DwiPqNY2te9N80SpcQ
XZTQOYGWCqRRWPA8cnGXBdUxg8KRgG5tWE5PPz/AygJZwl8B3jIKKUexH8kAwpxh0/Ra6zY+49rF
F/2Sss7qaUgg7zKAlRwaIPT06V0jrY28aq18XwJeNR18LoMm6V7ZU5iERtfqAfQ/e/YY3jxR5i/5
zXdYYl+tKlGmWgEMTTWsNzGFUP0bfuuT9gsJnXA6I+vOmPJ1dqkyN4bMwhvE8baqxjUAzlLKPS6N
KchBcNuHb23p/MdlqYNCCFSAA3tWKts6z9a+1Ly+v+y3adAqY2C4ER9Hv+1T29Qh0yu2tJPWLr/I
M+Kk0SGpyMQe3l/vEnKAVqefp8Byf17EayfHUsd9KKeyE5kCHpfbex0sKT0Qe8Cw4fhvqPr8HxTr
5l/83XJYbPhuJGUyiDbdJ3Ce383Sn5DfMF3QC8FeQ6WzvfJWjgZ1kWGMdVBIPW8FJI1zYHz6O4BD
K1a7cd/6P7+2FRdUvoTOGhGrMmHOFavJT6EaQjXE6gy3aMe/MDB5gwzcnqYNsMFa+zZq4z3wEW+l
hqaIoUIv0lLADmwM+YwE+7FQtHxujfs0hH5f0u+yKUuhh2lcKVV14G37Fpf6lqze96+GL3G5WtLq
gc5mN24uDgljuzwsr0hL/aHbBP3MBeX/fmj+P/LtRWjWoxD40AfiRE4TwYmqgfWw7snXeNPuZkVc
nS8Bulk8qgbXhgQWpPbMEfc0V14L+MfZo7Tzd32HPrALAQP2suXdvAJn4ks99xRbfBh6MMQi8Fu9
0RsO+XV8G7gMHV4nudLQ0hFu/2wdhpuf19n3u58vkbyQt7JiiyBNSAc44SQDvPcOROfez1f/THq/
+1KL4AL6ilIqJSBh2v0MrKEOuFFQKfA+eTpIH3m5r938arrEPg/t9p9Ofr5UdIe8P4Dhhoq7Wo8J
hLl0dOY3HmhteS9iTJ+pTT1R6NTTOcBAytgOX0lvV/sK7sQ+OWNACEGihrqB5Wzc8vuwxq1FsKkb
M9Uighq5xoKIHP2UOYYX7FsXmSmGPlsn9spKWKJ7q5QBTTlB2cGw0Odv7nVDdWi+//khvs/F+BLQ
awg51ABHxvvYms5RT04qAIo/X3ql3OOfqNIv52NOTHAepwoKPThgoHkBVVcUCIMD24iL9bLlIfN9
zseXuN7ByIyMsgFrCqxaM4NQtnlOAVDN0xq+lVtF/9pd5o/z5VnA2EogHBcJDGsBRg1KsHr8VK9d
nkJ/NdjqWnwW+t9syyWgt7XyXiE9tqUCsdXJaaHH7GN6CkdRZbAbD038XXPpnrTICez2IcS0x068
0N3anys5AV8CfpWpHE0iGJaDtjN3xOsB5303HOM2y5zpLTgJf5Psu3JWLLXUNYB5zGC+FX9FkVId
sH120w4uEuwILbdN/dq1Bb6ICwGrKhrWyD0q/ifSX6b+HzfOYvMnrYRMqoIDIZ+Eo8vK0bam6Sv7
fQkfHQuqyxq6WXsje536wFbpuYIPxM+bcu3ii+qCdlYsIX8N0JFSO03/VAZvNdu0QJuv8s3yXYJD
c7NibavqUCfy8wNzy1PvhCCeIOED2jfyyYHeK0gL3ogdeVvdgLUnmg+ELzuTpYJWRYl6icgnA1RT
67rsN3K9lR49X0otjyXvZVTruPbt5FuVO28JSCp4JPSw9+C9Df+HwAnff/42a7tviQ5lJuSCQtNC
a+A2vAv35W6eGCmX7DDnM9t1y8pRaczn2Zc3lgF+UVscW6Lm9bEHq79sai+y4o8i1P/+/Cjfj164
MW/6L7fIIcNnxSU6fWEBJ9UiZO+TpUIeJDGvLGZqTtrEgT3kRLNn49WNHGClQ8WXEFJRwxUMZHix
hw2tW2rRLm3rXYdT2tcq8dJXIMga8iqYLM2Z1OFVWtOz6AKI/LHoLdZkbZvadEMpGLsJ3wP9cxIW
9Nny7iE3VBAiE6jRsGpwCZREOez+QLCFZW8GoLv381tb+zCLmNJ3gSUguo7SP4e57UGrAUvUruv+
98+XXzuQl+jUrmyG2AwsFCiX1gMYZtectKvsrHlgBLjFlnbxvIy+CQJLnOpoSErQ4pklIeWh+gDv
2xUO1JC4DeuHnZXY+kaKvCJ+wPmi9znGuZAQdRFQczKpHSf8T0wiKB9FB9ELQHxEOto9XHv6Njh1
m3PFlbW9xKq27TDpJgHOWsF+sYfM8IM6O08RO0WlAWI2/PKMEqaPRG50tT51W797o3Po+7KbINqY
6SxRk89ESnNTn/ydY2qxI4+hN1vjtufgV/ZS3UpHOSj/1ijiS4HlSAcdOG8BIRtY9ofF5E0bMrxg
CJpRkdgmz27bFvYrsfHUKvDK7Sdri463kmwt9ZYTSH2FloLJuaR32VA5wDrZo5L6fDpT4+XnzbCS
FywVl+GEEUIMDPKaA2BAGq4cNekGS5h84t6++2CLpENmRtnEGkVO2vRQxreCGwGxo1SqsIQw7i01
Uu2uBLlUhsVzzqlvUr6fxgmmGE3tU0hQ2aFR3CQRkw60s4AbCooj5nF2nDe/KIdKV5071sVKdJf3
0VVD1Z2ixz7Ruie1w07L4dVog6ann8PaqncK91jwosEoRNfAQIy9MkJNNHW1DTNnRwnpQ1Jng62o
uCqdJOgkujTcqc2ky4PxBd1wqFAbr3lWOxpQReXI3Yl3sU2bOIWdNQNYRVVfxhKKQ5nUVHDG2w/a
6zY0gQ8KZPGmsXcMmdU2i42jlRXXcQ9HtyqYjoPKT5OoXkQqIzsn0KdqUXFy9bXn/MwmcquGcjpK
Fc0cuH73dm1BKaMs9mbVwAo+squCOzLDSGW0IhvyGde5lh6zKX1E4+WZsU73sn58iM3CC0yUt7yT
5MBkA9XssONglzWAicVvllW+yjQOD4Z2DDOlO1cxiBmmHrROMdJHGG50V13CyAesKqUHvIt+7o00
A4CSntBcTvycy5dhBKa2zny9y/ZVYPae2crrNjG9XJFPuZZdhyorYSwCCTkpQdEJW8U2TXrWMgN9
MJFBDsw6tKN65LR7H7oscGFeMktMsL96nnW/9UADNIH1yKnCDCMePkvW1XnnwVwFQ7sxDFwIDlaO
UYcuH+GVTYAw4xGe1WjkfWGWB4tglFh37XNZNY9MMwwPQMh9ZMa1G0wQr5uQmnFpPJS9RDeTXesK
8MClYd1rJhTb4BmAJmEaOsEA8j6mGOi8lKdkEn8jGYCRNyhuOgN9R3qiADYATcyEVxjBvoiqxyio
TZuOMPUt6ve4qndxat7GIOdVXXrorWqwgziHSS59TxFX9SJ1w6GDGJ6IChsqBNfQwngkeaiD+Jc9
mLKPoQgUQSNGmK7e6kdqTa9KW96Suj0ltDxbZnA9T5VxpL8yHnhACJ9lQx71rHqSdPKoMkEZA4rg
R1JZv9qOXJWh6gd9fMDI24/awos6oA6gzwx8eJx51MSohgnWw7RTOxAV0meGaFsUfsJv1bK35RQe
VSW5aQKS2VIBF7Aq8aHBebyN4xhaHlAproL+dujoZJuZQI+ipKUdj9pZkuB3U3b9VdPnh9KQH9WA
gQK3lLsaxm96yR+YFQBY24p264BeyZiXiCG9i7OaNlOK4yTYEcupdxgyQBhcOwZ24Rp/cjinbYXy
tXvNqc6Xo2sAMDMtYbkIug21o45jlwLUH//5OYivJExLUa8xgTKRAv+tfZyd5EmmR627fPx86bVk
aYkeUoSRywGq0bAvC+6TsN03WXNVNPW5Q7sBy0K7Lydjp3F+VbMQAi+WciNy5Lgbt//+fGLLJF10
JM+nnOIj/Rqd/ilySox1pZc+qf5cDUBb2/35Tms3WqTqXWkC8FSgZZ622VXYj1CjiTfwDCvl4FLN
XwG61gCUE+d4qHq8xH5V7BRrqzJdrjhV8v7zE6xMfPiSH1H1VYtjC/eZRcihyHFMpGdMNnboALBd
4YZ+Jr0h93++3fcvjC/JDaNKWF/1oAhixHUt2+gqt8aN6nzt0suEFr43IpEmOmblw2jdZWIjI1nZ
J0vtb+CEanMaA7Hvh1dKLsB72HoH96ann9/IyiZfMhlGq2Rt0EAstKdHcF6h6HmiyRbHfa0IX4p+
W0M3IGlAuarC/9JJXzT/P8y3ah9ddcrnAOn/MFuYl/03qduSypDAjRy6mWDw8Vc1cipYMAaH5NmQ
jniYScLaRu2y9qUXuy4YoRpfsZkoOF2DmGBnycPP32LtUy9STyargTQyy/dm8gx3oDi8TxsAq6Ab
+2/XX9SoGO4Ynaom+R4snEtuBvshKHZazk59H//bu1mSEbqRUg2WaZhQF+KUqGCBjtUG/3ZlpS6V
v1kMPX99SPM9SCZeYSoHKK46ItsEcK1ULksyQox+XROmnxxNATelg2VTJ78PDgHE1x+yc3EIX8x9
dDQO08a7Wjumlmh80JUDIF9IDu6JYZt/x8cIIFJxGJ6C93BzoL/22ua/fznF47Zu+nHAKV6yU2Ue
O/k0kI1ouha8l+h7cIqLepIa5pL+6M2GpwhO0XPtW7vQiWzrQEBm2JIOWuuw0UXrazQSanUCb8t8
7T2xLy7ymbphB2BA5YynwNkS4lnZ3kvV8F5tSDJSlAJqep+jVCLTRg9nZXsvIffQwlGVXJ8/N2Qk
p/FJqzOvNo8E/us/7++14eoSdU/CoSQ6M/L9lDrVWfX6XV3a4sIP0RPEdJ3xPDyKa0h+3G3cb2XL
LCH4dBhC3YCa3L4otcIHfOm1UzU/qslHG/Ez9AMPNDXvIFHoiBpJWKH7ZZzfli3NYBBY7CKoTE0o
n1iypRSzstiXuH1NV7jEVdN9l1YfkuSnqJCaTeNyK/9e+YZL5DchGUKEgaxVvR2P1XlyIZbtx8fw
AnHQ1Ib4kO6pewg/bt1vDs3fHGn64qzBYQBzgwZd7FCzMK0aa/BZxENtxY4m2p0wU2eK5aPICzyp
9evnz7r2jItjyIyCbBgbrNM8K+xW/O4hRsAhl1Y8/nz9td6fvjiHAnXQi4kAhTu7LVIvPNZ+9wTX
Z2fLc+bT5eqb17aEiGOkEHekxTHUUQMoTm4GXsaLxwa8wRR1RlfGt5KPjwbKZK8Bzwxp0HU3QlMI
BlZQGZVIdjE76IG/MztHBgwsg+bNoLGXV6j9crQI4Ovp5pp4y0rW2X3L9rU67OANArOq9pFwvs/C
3guY5Un0pjMLYPVwOMNocGdW7R7ePr9CeL33JqS0tcwt2+FNwbftMvEntYIneM20Dq/BWkVOD5dR
V4vUxk459hPMb5nIvFT0ua0mcPwVWIt56HcFP0gdB0mhX0yWvkJPYiOqrOypJSJeySGJQ0YUU4Z2
Q9RTxu+ofN5YCSv95s9pwJfDqQpVU6ikT/emhO2XXdvgPj8OqsNhmmyHTnqbP+pbXLGVYLWExQ8G
bJLbmufgggFDOXxMaNVl9M6UL4Czuf/4QIvTFpqREPQkiA/97Vyh537ky9N4Mw/OM19xt3AFayfv
Uru2CakZU4mHgXhp68zOXRqyRlggO+GDBs/SUjjWYQsTuBIQPrntX75SLQS44B3KzMkQdlG2nlbf
aGXhmJO1+/m9fVYz323YRZwjkwSfZ+iwYecOE7qXocbRsqTyKW2mfQ58Vc7Q0EmEayrRfVCPHjXE
zpgUVw7oMHYa9QCh9Ypct3U65I4U0tNZDU3iWn3WCHwPatLdpZCTdDMLmlQJlFbtPoqhYlkwu+nI
ziTY/jBEcBQTJTvY1jasmd00aa+yOvZYB9J+THYJYYeWai4I0dKRY+qCPnxUzcYZxvJU5oWLdvqz
AQEtS9CT1NUdJli7jiEdGtSjogS7Qih/SIFW0s8v7vuBBluOzZRO4ZiZoHxjan9QoUQRSdOr0/zI
xt/q0MDUGWSEqd4yE1kr6D7xy1+WQqoVkigqAUrXUEGALdhZodNuoDG3zYmfojE5yIjfGt104Sp9
rA0GEbW0o3bOAycS6HHS6fbnR19Bw/LPkcuX36KEuAOkfoo9631C0t4eDR0o0cyEtQZzRgpEFI8h
SWPBnKFr71WLb+zylf2wZCN0lixTq4GKfgh6qdo5FvyIG8bgO67/4x0Wo/4+kAi5Au4PXa09w2eh
sdsuOI257g9jv3GPlbj+CZf78vpK1Yx1jXEAfSd4NWuaCscMDXvAyod/k07kS9pBAwZI2QPxvy81
1dWn30MAYF/8d+P7r7SollwCgAjNphCi2D9FZxnbOC5nsNJMeKKwhoE/nNN4OHwxDlBtiMNs7Dj6
fUb2GZG/vLZpNC1mcJhw95O6SyBBVvfezw+0tqwWBU5atEk2AloDOe8O/bZDO6j7MaydIa82ppFr
Fefn37/8+LwQU1NVVbG3el7Zih5Wdq+G3O06JDsUNDSe9eDSzBbxQ2+d0eneB2pzC4vwLQLB2sn1
uZu//ATd0vErGMr4+WOVMJ1k5/AoHHJtoGgcgFn8N4g3XxIKEAzDgEtAepXwroC9r2zH3RSaG8Xc
Z5T55sRaEgmCfEavIRmH7uDkdB22f1Plz1oKNkbaVY8lBi9mabi13v7KYy11DKj4wPjecBJDO1UC
8y6zuhWhuhO0vRZK5tKoBRqpLDdW0xrsdSnDPQpe1O2oIcv+LUqnPo5O/YYenDsLQU23IvKit8Gb
lfq3utErAWXJTgjTEiBOAfXgMDfOuW7dT1Qem7jakkpdfaJ543xZOj1RrUBisL3nj/2xcxPwmPLr
4XlGQuR/oyt4XLs5xlHOFo539Ybzk365oWi1hKZtk+1NgC6IN4slgA+x6/Zmjva0iWIvOsaNnVzU
DWbxSnBZynhPAvPmNsKaHanqalL/S01E5J/Dy9q1F+FlmiS4rQGQCPoImrk2qjekVDcW2/dpCF/y
EdRSr4dAoEyN0gqxt+KXIo1Km6WlK/R6V5nMV+sKzr8iq5x/e5xFlapVGgmSHPsvI8c4+lDYRk3y
2ar8bmMvqtOE5MEQcXwDXcj9mI7PUFh6MkTV2mXRPgVmUR9VghkvhDmHa3WApCkhcQbfCN3RoTTm
GENb+wg4UHCuMGqt9WxwdcyZYOI1JDbXrRs9p+4g0GlsifYnBVd0KDovHfSPLqihAwyU+hSdclqS
newEx9CSXIKePljw9FMqK3M6CFI6opouXZ9d0pLBIB6CjkM5wi/YLC5RU0obSC07MQuMNKvu2A/i
XW2Jr/NNNfX5Nf/vW2JLKkUKdZU6T6FCToou2qHt7kfQNSmGYheiurYBKPjFmAW/pvQWglIvQI9t
rePvwwx8Tf57U8Ywsu8tHQwClZ3k+AGLclsW4UZS9P0mYUsWhMozXbESPFYrbyr1hTYbG3vl5GVL
3gNasDwhtIT0/yPceA7tTvFk4sQH4n/WhR8/b4q1d7MIWKZR0CpnaPbq3U6xDIcEt2O55ae40oFl
S14D4+C55H2T7GN1l8L+Oj7CLFrAO7eyiR/CiBbyZVuVxtqHWESroDOKcJxHmy1ADPG1km1MEb7v
ArAljSGIeivsJ1x3NE5CHkvzWYqHKbmU2lYP4PtYyKxFYApZDXIZRWBKk3MWPWjKw9Sfi+lvrpxr
Y6eQjTi19iCLMGXFtZbpvQnGaD1cIEu6Q1cqQf9qOvCivcA6dkuB+LNp9s1WX5IY8qhqgMDBAw1+
cgPduoPhgx0kCTQvomtyMO5iJzvAysSzdqk37pNT5sud9mK+QxNsV75D1OmfQj5bEh60FDpjPMAP
EYlwYEGKrqTc/bxx1vbnkvAgOaGV2eDadKf7tdN/ovPic3kwT4qrJf90BoNl9t+xq+jrIMjnQ6sz
Koepe6szN668klezpXa5pIM0jRSXZnbnjk9zGdTt05N5HdgJINvpn600b2VnLnkOyZTzUpaIZGH4
N2N7lex//gSfPe3v1tliywNM3AXxjG2pG/lcFvK2YWPmpB18QcOAmnYoW79UiiugFe8Goe5kpeR2
HPXH0RC5qwbBUzMUiccseTXF5Nj02S6sE5yA+Isd4LjkNXSBYSV6zFJ2MTrzgxTlrWKZF0sLHk0F
RK0gz97jNnpEdrSRGa29LfLfXzzgNGUA+4HDIOq7WkHWPW2lp2uXXgQaSxXSNPUcPbPoTo2OOX35
+UOsLqVFaNEVuIoA0SfQ8bXRPInfgp30g4P6QWeFHcT6FJjjzZHK/Ca++exLzkRgBIFM5rt1PqT9
3eSegVl+aDwN0SP5w7Y4lGs7fCm9DVl2mgqg+UD5QmPWLXc88WbObLQXPnCkQH9tvL6VQ3jJpGCD
CQzfhAp3KOV9ixZmo6W/TaU+6VILIEhUXIzA+DDq/lzq3YuV0Qdi6ZZbF5OdlvCvVTL59PNPWVkh
SwFudaor05pr1HTyx/wx3NLHWrvuIs2ggckbZuEJJ/pHsl/algbA9x0QUNn/e7OYUtUbNWQpPEbN
A1fbB3UyndJChmeacisTW8lcjcXq5tCoN4o2xNgEQi2pW+ziHdtBEtmOjlu8NvoftsQ3q3qJ108j
oCoZA9cPIK0zBx9BLbThBATdlVoMZ22ESb0+3fJUP1hTjuYAPcZB6lLYg6WB+BUY2QjYbAVFOcQu
vZaQ4A8OJbV2Wof2fljfkB70VU6vowmmBWxA02GsbjgKSDsE5TyS8noq4JGpmuAsF43iA7gY2kYM
In2lAsYVFVc0YachMne1PsKsEyJtsCvecVWZsb7sYdT1K02292NkodHdjPcDBJGA8+38uo8uTdVd
h0Te9CS/IlyOtgIYrF1xyIZYJES5U1+1Q3u0kmqfBcmpEcZvNkCZTyfhbTwN12UY3GhCQ2wOWt+C
/auml6otojy20Sy5UJPdMAlCcDKMitOn414r0Kofw+ZOha3EqULP2WonX6ThcxwWe2LJ17rjF47C
KkTbwy0HgGYkqVwlBXCW0OQ5NSLNLQURdkf4AepUrjBKP+ubzDaU9COLYoZU1jTgv83AqW2aP1lt
vlYKe+lHpXT7srzEXfRa1OV9I0yQUpKj0ssWer29XTYw1GbQIUtC3atjAEtjjlJswDQw1Oo7K+ZH
YeahrZgRgUfE9EsNxOhbQXIRQW/NQOXK6yS08ViouHVQQQROp8eecOLEY/Oe4bEcE4ch3nL9VjT9
L1mop8E0r+MM7XVSwLdX9qgLx4QCAhhE8JTFBNIZLcVvUvWVgTXuKHBmBgTaj6hW2XqjJS4lw23N
xEdX0mt4up+aInsJMyJdg/ajPcQ8dKM0Og2wdoBqpC9LK3NlYuSAmMf3vYgimwzlTRPVjzrPJrug
7KaSyWvK0WqL+PPAJ9Wpy+amm/PSng5A9GXZAw1N/L9cPMRQzL3o+dg9RiT9XY3iF+mgOVNgVpDo
ZeGxYnoYUsCJFSiueBqp7yqTDLY0hnsCAGdczbLh5G/ZGA9tYZ3i0HhsK0CVgwoFddC3r6hL4Xhq
1ZXdRcZpiBNIerG9wAo0mXYpSLqTBUQ8k5KAhkGbnRjyR5oI1Zny9CmOYOLRqZONif+bUJS/mLO8
RFbwXlQTg446PXDG9Ef4kVxVWbXjXfZYg+thZ0b0znuBxlTQ3ikgTTtgnx4hU3g1NQ2AukEZu0XE
nUnPFRcDvNiJTApl4qp6F1jJPvCIZ1T/wgNt2Gm00AtSxa/z5mVSQhT1dfAiS3gCgUOPXgrzpWL1
dpqrV2UzhU5XScx/ejxToPxNQDjXKTnAVY2DFAWGSwS3FyUNTlkvgc2IbwKuV07PGaRUa3EfWoHi
ChEcUt5Sp4/rwmllKh0+5P0l1AIv1piCSXb50MjQ1xp1p8/urmp8DAJddSDQ/oDNccFIfZcoA4Qf
S90ASCG6qS3zI+/0q9Ec9noevmki4GBkhZc+k4+lRU5jlSW2rI1XGIPtqhA6cRozb2SI1ANGlJHd
hNE1ldkzzN0xUZ+8qCR3IjDukoRcw2QNM6UU8NqSQ/QmyW2jG1/zIdz1MniQbXkvhbB2FK0bRxUj
BswhyKpRI2zwPkHB1YOXoWIuqLuHlsceBvJQAu57bxa5VVrzksSDcAXNewc6o45VD8/pBJN1a/ZD
CdvnKNVOSppDPgBtFpf0Efs9sFj1SZJdWwZ/H/uYuVPTn9q0u4o79qKkFfQGYLYIYBStQ0c3tL+x
0R9atIdtJYKkIbS1IFXLetsI6N9hktddU7pa01Kbg5MRVP0Vb/LsnCZGAG0B1e0tccVDaH2NGHnA
UtaeKvxkUG4QRVK+p2MHraX+AYR+D644r/C1fy8I2MGcXI3p9FAR05lkcDLawjbC6F5ahRNGZD9q
AkEg6d6LGLvXZE6Dre9gVu+qJcbnih44U4KADgYtwWAtsqInRHkvTpOPtmReiXUCQp/qV9izbTzu
QNZzNRgB10a5r7TEH8VHHmG2kcCKPip7V8sSh0TKucvzW7Ojv0eIMtud2u7DVAemgj/i6C1tBSAK
eEv4lRn/LsvUCxt6lxjWu5o/FZD4FYRdpV3rsLY7GGPgs35y+lk3UUndHkFNagoG2CkcV1RDeFo5
wWd00uep7w7r16ky5mQ9va/QtL/OBESaueHpyZ8ynEo7kL10GjH97pl60yeQAcvVczzMISkdnUlp
0WnJ3ALg6LqOEQFZYYs096nWOYIPMSbOqj1yMEJTYw69hiej1g1jacMkFnrbwU5VldZVjcanSnBX
KnxnifY4KvHvQO/doAlUe+DasQgGQEaiG1Nvd52Fj6wI/QHdNb8OiJO25j3V+XEqZ3MMpQIHvDhq
Cg6UCXYQNjHUyUsmyr2qgZl7HoHY3xix05vY0Dj39VrHEEZnUMWYwmxftlgKGPEX8JPUB+UGqttu
AYrSaKZuJYffVmm5ZjxAx/1qMmubDn8M1t4G9QUazn6Dhmyt5TaAsi7VwteG1r7ClRu0iq8osW6I
0r+CAvOQlaGXw1+Qyd6tTQE+Tr5TonGPbB0i/8SrFBK7ddY8Kk3nTAawAGG603NdtWsjuky8empg
PzXpCUX6UL7WSXSbjqgLGS39CZY6o0Hwz+VzjKCFeF56it7edgE5ZLnEE6Ff1ajWzIQ68xlhRVLw
jQzzJmP5R6uJP0VbnyOigDQk7XiiZ5NEv6oovA2s4TJBXx4P3x8KmuwqSBaYkvh90f3WVOViqICX
tIZ1qbPxugGDDMJJI5ywg10j2T7Wm9OUq+96FeF96vxe6uwt7gxo2ZLIEZSMrtFmTyRQuJ0VzW8t
aq7NNL2zQMoRXVw7bKjhDFjHvZMoiVe01pVaKn6ZxK/KwI/wDvpbpLwHUlx7YRE+ODS7nnFzWzPS
nRhVWGeF0LaeGTNDBaVmJFdFNt7kTPhWSn9FlQbgxPiQMFDBjEaxu1S5jUnnNiQGbwg2fmq9Z3me
u5hWnGsVFriRxgRGx6DiKO1vRVQnNRp8tKW8cQKLWHbt6f9xdB7JjSNBFD0RIuDNFo6elHcbhNTq
hveuCqefx1m2YkYiYbIyf36zmnmyX7PF/UQ0VFqA3lvtoyLTsEqoHxREx37jEa/sNVfBcdg55XPe
SgxM+nU/rsbZws/HRwb0QGLkju1CH9X6uLc9tqONhcBsMTSd06pPdqSAm8QtCw0/ey17aZulRvoF
HznDQHZp7OG8WvZXkkwo9JA3p4t5HJRVDztPZdwsBLNBU/heNgzv7bruJkP8M6f0R25mEylQIOBP
G+txUtYxFPr8MBbmzkEOnQ3OOZvtl6IlANsu5duUQKuvMCxclSRcc3sJu7q8mHbrvC6bopxk3c3/
+DEualTAcq7zUKfn750s7Mf1Wgzri2IoUSXFZZR6UE7jftvmfVV2ISaWUKsbpLFOemxWLYvtabIi
cgnBfOXzvKRfxC/iqFHm72aSMLL391LTMu7q2kxRFE0ovOzvONVu6CUEJCgqpKvcLO39VNUi4IHc
w4RByUQ7rpcxB+5bacgWNTDdbOWc2cT9bTaVRGUt7mDs+MamR4ssjoaB8JpUNLtwj0NtH0rd7QhU
Nh4bRb3ahWX6XsoZR6zZ2S71+1X1W2tuLolTfOSpGfJQX7Ix/dMbWuRhSj0k06UxtPepri6ZnOPM
QVWJTK4IXHN4tkUZU/r3yTKzXJkcM6rM/rgo3rc3FlNUd4b2Mw7ccj2bh8hoNALdxksqq5d2Tn6l
k5GDTAdZTWnkwmG1Wv1pzKyolMZurPRj09Z/E0Pf+MwjIrdlCzdP7FRnuzbT9uQyso25/dWa43Xw
4B51+GQGS9oYgdiaU8IvmrUhEGLeawOnjtYs+zTZSC/sqp918Q64jt1yRUaryMxQk1sXJWN/LevU
C2y9r4Nxbl5008Sm1PxROq4+NvdHNRFib6trHxvVut6vR+t7VnUuk/Z1yXI1MoTexVRsIjbmpg9x
u3iRqrrE5doGG2oFRc0fc4hRfuIScLdVI3qbOp3jdSD9VpAsx32NTDWFNLUlty1dP4Y0vxlOukSz
WF/A5psd9QN6QLN+TqX5QHZ1dWryWYaZgFeQTt095brd9vq0Md/kGd7lLjlqlh3Kuoxm/AV8tDhB
3TJ1Aepq8dpoRrBs8nEyxaV0nAXuI0oOjK4qDkoS6EpBL+6ufkJ2UDSMNAdtavd+0RDjjbwwgocT
Dsb6kDau+5B3w2vz/yznflUkL72poJZR7yjHse/jVMFdpldSqv72S8v2so5OGQ+bsivT+nmt813W
oLIljvUgRPmvLPubXGhxypU4cO+SZog27Y4r122YFJESjUJjJ9PyXJpJyFUn2mg6YJa0QwBL6KL2
0GrrMVWxYTGTOuIFeO5kdqIS67dBUP4th/FyOGytx1VxcG61IRDnxTHDtdFTANc1JQ0mN1MiLGZb
P8mSN2vOj0bG/mKcdZzMck/ESbv+LFseGV4VqFn6B5knht8bU6U7ozpHx9x17Rm+dqwr+XOmuI/Q
Onc1fzhpNU5F89zYnKyJuc9Sgv6YX96Tbv6mqOWHUc2sR0bY7KLjInrU1tV+AlkN1WqduU5yCtsa
0ynTOVe1tH11md1wEKvvod6dBuxvxAo/r01uJAyz2vbOnW3907BFynj/upl8kVLESuH+KaX2mE/L
gdy4f96ge9Gqp3Fe1Y/b2j7mQkkv62SR1ti2QLzMeWvtuVsgx/mWuCkWYn3pMrmaXsht/dXW2gx1
U+5zBKehWeknr4IcNi+2sZvz0tkLkZFdYojnrZAXeIQR6tUnJR/vMYeTsR8mMjrcLD/UmhqRzOm8
dN7KdOqJOXJXxiZ3mw6TtL/NbRsDxUSkPBdVVLvZLZfuqSzmgf5qG/28anYlkWt90h62dNptW3YT
ZvUH7dvbtq4Haea/1Sp8WTL1pwaZEh29SWde7x7ncmiidDB+jTo/QGg8mbMZlhJZhZNPhV+u8qRY
4kd11Ece9I/JQfBYOkT63dGPUmujEmNco3faaF2WQ4eIukQqLU0aYYj7xI91DQ9yVyfMoH3hKxon
VaFf0BwPGRQq78EtN1TPzXM9NiOep91nhW2yNQtCC+Wn7WRXsx33mrXgpez1ld9neLPDi8tryodn
SdgYjnKqlYlA6XH72ZyBGDLk8OjUY0UbYmaZh9JJ4Fw3h0zkV86zvWIbb6mRPidCZwy0f3u7dGAy
Th/OhLmGU18cR4sbU4Yl5SawNKxkCTOcOQpAYarHwVCuddVsIeYHB3XIYgbrv9KAFgYLCG1vkHTp
LhnTx8YzlXB2269F1mj0lZ2iaSfLqU55X7x7Sv8iUn9R1A8lT54sQw17Ohlsw4LWzDeCuTCO1PIP
ldzERp8epCyi1fQwryod2ADC2hWp3GF1G6lQBNzF/kfEE+8xdUPt1cvsuB9j3RdxMYJ62yMNiznt
e2VrfdMeyM1yGAU3FnpD1jHjVR1pI1qP9Lwag6p3mQhGVBPC7YlKN8p31eBya2LAdGDmvmmWVobd
qHyhmQqTqr4WirTOi+vMvJfusNdttQ5x8C6volTmozCLxQcodqNlnb/JbK3APcyobxVfnbqJYmCH
bYkjI6zzoCIWJXKbIu5r5TAsQ0wTvuv07LrZzJBdVr0pUBFO9WidvCX9Xrbp4hIV4Bcd6F7vVbgJ
WVy/VVlPWpOe5dL4pbJ1QAKaiNRNJbe71x0/q1wDqa4JaWSzcGEGV2JE0r4N7BV20yBjN0/dPT4L
J80gsxo9mNM3R6abkIPryFz2iiFuHcyF9pTWnqSdaw5L1ny5quIBYyhxU3ohs/9tFslVI3M22Ka+
CfTF3kh5LT9KF2OMSZoQ+5UJ4273QtzLrhjV7dHcvAecBZqDrWgOvEPk4ktvnGYK1bkrtn9r2dac
hJhEcJmZ0DT08NWSnfuq+k7a9mNavZuzGqHjYFdDx1LK+tlO9U+RFa+zxyU2t4Y1QJv0kWdzL4jo
pOZOu7kCEh1E+8qdPbZmU0Vzwyk6tU4RG3ObhU6ZyAPr5x6bBo92vCzzwF6m1lfXZQuabnz02vGy
ZOmRD/e+Qvi7Y70ZwXnKp1cV0ncTjhpLG34nHCRwFPCceK20Yy7GUzmXX0LW+7ROw/4+rE114zOD
M64w/yYap8SoEiFKahRoTyTU+c+suhetSw/znUpoFmf8MzGSq2GnqFJ822T7zZMa5ltyrHuwanci
03coWIPQI4H4ddd8A5Mvh7fCoN7xAe+j9AzENJynmZNTkVjHKM56aUDL9VYC4bfVdRunPwtMUw4m
KpfuxR0p2p77XDXAP062RVOKD5uzXMb81ys1JB3FSTeaXT7yPHgI7+Yp2Gam4fZNaB5QqnpVad0b
npCh74PKmA+j96HnD4aqHMYMaxzkRVuK78GQHhbrj546uJFD53uvvJfMqINcgY8/tztvPNgkoojS
CFxRnRVdPgmKGFbHwuZ3k8Wqu2PcAM2mtRvkFkHKYL755MUGeInehFbvxS1yxMX8tgYX1DsNW4MK
XxRhaWl+qto/XT7b4SydnW5f8dtjHI2UtLrMCEr8cvw1ay9g/Kv8YTN/s6KnvJAwppjfwgFRd5Y/
tZcEi/azta80ct+ZvoUrRcjGzUjvVDUk1eVnMfCS88Qbmwi/qm6tlX9LW+yVNfOl0UOLokRY4llY
4mpK+wBE/ZlmssXUSdspJp9M78hGMnS/HXI/t4hXwAzo2RXui5XLvUQKk5dYq+bKXoOZmjPRrCVc
pmX4aD09AOPFLAVwzhbfGQ5rRfLl5fnBmOaLZurfovBezfFsN0+rcQEoi0fhvmdqw6PqVOeZ69z3
rR70Q/uMYDvQJ/2N4/JhrvG2LdWfXtavxgLeWVl/Gxo/qtD65eBS0nabv6TzpVBy4Jc2ZDa86bn1
aKsLTx4+VGwrOl/r8rCetjAFiiuokk2tRZ3+kRi2b2lTqI+ss200mLryNLdKaI/N09hVu0Z8s/OL
69Hgyu01+TOPvLw8hhSIqIaslzfFz2KDbZIfMHGombwWxpuGDxcxVDFnDCc9oD+Vuu4G2ofaPFQO
jpm6hHuCeY3t7Sfe7nZ0wnuKl4IL5aR8aNxZb52Doij8ifVE78yXVlHCmgE/n/uDZsjdxEoHpJT7
9TMSq9T0b1lrRFVe/0sIpwTDD5C87A0sYOhbTh4TymIf1nWJ8f9XFfVpSptHM+WcKGKTd5iN9alS
m0BK79Ao1PZudIEOUGOxhOgGGRiGcshV94H1sz9Mq68knRp0ovrlNT+V2XjstX+Z3kdzhRa3SINZ
6G+ty9ZYoNXIZhFOW4usZ3WpuvltWOwne56+yEcTAajvx2Rqjyl+MKQnlo/dxLLMbff2ttmhNsgm
GntcflzInXqixW2vfQsyzHNR4eOVPjUDhTmzdqOjXOQm86A3gJGp7Qd9+tMUw2/vsCvSw7xbWVXp
ayDzhCbW9mUFWoXXPwmmLm0+T49b/S2UNQb1w+r2R9dsP9NvpJdieHqW+Vfj/s3Fh5O4INqwDs1r
W5jBvGaPbf2aQiUuuJfE4/nppvkuWkqNa1Qa9l5uM2FpZTR6nwYpQnkzXjzOeVzJ+ELiuDbWNcn+
ODpmsY56mqG1AnMUG8eImd269d3Qo3JLXlQBwcfe2XZHkSefUTXrYB2f0vVsyOSlqKs/Mkl3rtbR
fk9nZWzcoFHmn0TtfJ1TrSqnyB5fN5PXy/xDdxiYoMZuMjwos8NnhBe9friQQcf5R1ftIC37aBQy
sJM2GAfzWDXAW9N4XeF90KYCAKUr6O3HvJl0cAa/rQgmUw+rBY8k7ymxH5ICq5m7n3BhRbA+bgwV
SvdoYiK3mqU/a1vgQbV2kdJpl2ZkVMqaSHc0kuHxk5nQrR7dSZBDbf8V5DD1iXsR5eRvtCujqccc
xkHOajSpZVANbBv6q5O/E92wr90qwsEnRoUAxp1cG0MejSX1VevT2vr3ikPc6RCfNFuQWHuhJ4zu
j0aqnbq035eo+Uor8d30uk4qr/v3VrzockDmV4aagrLEKU+ZpoQwSQMLvDktScZLh4Aj95kCE/eu
uUtsPV5AWd1Wnr3UY86iMZ3YcvTZqcVeeZksH/zl4GzTrp7AtgrunWROERHQQGi706WuPxxuBP60
hcR0aIawizq3ethS66EpuIfOGNjb+4JPilL/a2D1yi4LhKeGS/m4goyw6PPFMO/06hPHEA7+J1H9
0+vjpr26WRNPmhn0MzkT7QGt5HUmXRK6Jh3YPxI0fdt7TGlqmg5rOevZomA793Fh83jsvd2qpKdt
VmniPsytDqt2ivt1iixJNvv6A7K/W4fpwo+jZXYCZQWP7vSLzEt/Sw1aJcnWSjRRtwLK2B8mnkgs
NNhKsCjYQs1Iz71Om2QkL8JxdxI40sBz3KJ463TTjXOT2Ztm/iv5h224rLe1D0fDRWppDhMQswe0
Yy9eVDZ2WGAjzj6LO8GWxyfAd1crYzTUS9yTeNfNTthTZNBr6r0W9M2bRn3tneU4uCnBXG8Vh78n
KArGfuxqko55L0vQhd77O4lkv+jLJ5A8RrIWp/U97LA76cL9Msf1xRiVp4SG9S7eeWDnVPh5T/3Y
2i9PMiA2OYGWBqcvp1sGZlylrBzThuJ1Vw6iXx0FEvG85A1qNb80uzv0dUxZWAwssjdXnDSJmWK2
xDY9EUiW77EQMgq4ZbIIDRYQwvUOOETGuFopQa/Wn+SXYswgEyNqFzDw1P3pXaaR9GMbWkwtsrhN
5zF0VbHPS/V1LvD/rtawcOy9WwazhUJhJN1AOpGZKQ8koX8S5eiDzcbpsJ2qetzp7XjVHfle12M8
YO/Uz57PppnHqGKzahW7dHO/bb0OHau/08Eyf9W2UJ9tAPLh1jZYQKXLM75pPwy/6i7rychmrCu9
6mqVY89bM+URdr7ww6qXslzhG7jRXABnkQdlp+oFQDAeJkIaVy+aGauzdj6YiCzcMX/BF+4BS8Pr
UDQ/Tp/9rp73bBvzZ5HWu3uXVvQtBVDfTcQjbo0bbYsZzhiN+dXUPzGGPLiu81iM6GB4msY8XWJ3
sPCbAgUdZXvjUHnWaRSarvTVnGW1bsQu/3Ymm0b30TPb1xm7tqLpA0MDb805kRdzZ2vLyS7NsNUs
jizzuemdt8Vc4w5RSm91e4QyoRRGOFdtGQjdOFT3x9ASrODSAPezwMJ8LFUI2qzvz1pryUBkH+r4
z8p+G/gfror+xVwDXOV6241qMIF1Zg6uRtgDDYLeGmN8+BTddO2UZopJurP81bsDRuvHpM7fq8fa
qh0+TUdJI8dl6rGtrD+KOmELbFicTeYFfzYCzHMap4VaZ81DrBME5k82PpUqXwQazHKrlAHzZV17
K1Uc3GbPuG8LZxssdBjHZ81JYDjwLkFdtr4gnMw3teKBVhtAWY6nHpoKVm2C1NFWOVkmSlSkz8Te
in1qITAdS+gTZsLpnt4f8Gz2fj1NZ5lRWzbPLqSIbLStuE+yHzgIx5lBWHIPwiUlqlyow3nBYM/T
tThx6zwwLblipdrKQNUM1t7F8DD0cOzs/NlQOh56rNHpcEG2uzSfw4Vyu0s8A1SLHBPSN6DbYNcZ
lno93izdMz+WRe65mq/LROensxMTWLVHtVkFMgMytRL6Exb6fbBl+kF2rQ2Jfn4tN9PyR9Gh06jg
b2hawOUwfNOQQWogYx0NfOaHDVCQQ539sn3ZpPPPACqi1IQWvMl1nD+FtsVCLXZmiee1yVav0U6u
ybUYnVi05glXrrNWqod0S+1g0PU/vSY+pAToH5TYRYGrYipN49QflIFje2Tr1k/NmzHSHwz5cjBb
XXKvJfFWcCPcxGGt0jNU5ZiAACA5mvaDwuVWLeVL6Qw0oSja2jSGds/Gy4o04XA0goCzQ3uaFqmA
8k5+X+mH1saRawZqKzo2C9UGSjMuKKnVxOp3nVK2EDFU47rqYJC6AQVpdFyGS1XfOeAsjH31v9Hi
4C4SYyQWJXHivLbNYGT7mHT9q526u1qXDrvy9GFxnCIaa/2qrWxK+mWfTVnBsVvuu2oLRL8+Zj0u
fxN7SVavIQdJkLvq0TLtVz01HwnQ/FqSyXm17NZnpeXsOhwdhW1bIViUoC2mMmVdcnXuRMKZjRvx
SmoVTl2fwIwBA6aXWyZEhdK0g1WtnwjSizaxcgH0d+y2LQBs8BE9wY5wsfBvgS6EO2Fh8Rya1qeb
bnGh2Cx+kEWLfAoNZQ3sad5ZAxSgwUr6sK70R9nShdmW/OQm5v7SVs5vr7gnXU5wEcD3U5PWExpm
zfkwmt1f5ohwmhEwY/gnPZx2mu0wNN3Vxt0xk252sRc7bhT3WbTGz6br16IXO759WPXaGyKXS+pm
MyUQTVOxrGXouDOrLy0ziakeT1ZlHlMr+yi07NbbyVdJMzUJ9VWa+qXmC2EF+wvv+MIrSMeUS/h1
hGPVy/pa15PvyvXTTNiWqoV8sjv3jGjyakNfsekkUWyGsOM5tuDcN8PygFnizUIZPbsiqsXkC2c8
9ZZ9tIcaSc4EyG2Fil5fNGcIt37el1l1mofu4ub6fmqGI8qBcMtYpCju9Fxu7cs4KoDVyZe6buSu
CCYJTxbvzTofdKF8dLX1UKw8C43p7R2+Z+Jh1iiM981LdsnWvJdaGvfbP1b1cdEZu87oUKQ7ISXr
oKFKL+R6xu0mWL28oWthNLTlblCX5y23DwTbnoqh+NTV9QJQg9pezRgXGuIZMnqjdjssHo4uUn1a
UvWxKqxzk04vcPdMX1fEbWKUQAu1L1Plr5NhVDmnE3FR8poMxaEqCY6R6HQ3J3nHeu+ldpiPvMk4
u7323BbsnEtPZ+Alr1C1zcvqKM85BkBBr6y0/zise91007X1BabfNdXKkzonB01TD2M/PK7zdMyg
Kfn2sP6dyxJQp3ZnZrzyRWbOhCc7yGBG9ZsS946bzJ9qrWBSU7T/sFrDiXdTjnLEuaYw/q0Fhqzs
Zt9gK+wco/zqEtsNsP84a5oRJdl00QhCjIxl/NXvIi1qEKfeVrKLLV/abmYpuBrLwcOOem3smLBg
MmSt+rhKAqs3Zf2kCQ803aaQTIR21NVpGqyLrHvIGS1cFqVY3/JFxuXinpKtf8pBytT5rNmSZQ6b
qLnfjc2bt3yyr9eMwScb1c5oX1J8kx2C3IYykGvN25sc1py+rHMOjuJGXiGPGVZghTNAsWnQUOUK
P8Cndk0jvdaDlQZDdlvQg2Eo2vV+/JY1k8B4UTfzVGEKf+d/CFhI+ry9TvpM7l971l33STXt45B5
0GmGwC2A+QueTZMHbLK4gQ5zQeKycK7r5qkT9g5+FvvoIcK05SRS5UNWWaxUNFmdfVK96YLr54um
ro92bS++60y//Zp/CDt5ZpyY8KAYyfKeynBsZkhVNjW3hQwwmMpZSSG5rnRR232Zm8BU0bPspraE
fuvZxNmolq/AnwwL2Isj4ktvsuScUI03sxn/uLV1xhgkXth7BmO2pqHVGQiJMY+3mbW7jHPXEGfB
WgnU1fXzmc0GOOttnpaw1VnT06YGtpNEqdXFY55flCRLdzk4bqevr7kq9844tYFmdB/1MjwmaRHb
7nL0jOG7su0/GDNbu/ne1risS7qNhU1uCoq9ZTykSaP7Zno/Dxcohku13VQCRH0dJOC0ddOrZyvX
0QG804eLSFhoVUb/0Wg2nVs+Hi132duWfsWx4U9yX6N1lloEmSMe0nlbgn6F4pgoekzI1L0NQ3rh
YYgRaiP+Embi/Hip+WII3M037sPoa+PMEKrsjAngYHBYIDX5rqAjVpk/li29L53Xb1D5nOWnF5iK
dtHyBUi+VwXWSaXAO2Kq8l1H7793LO3Gnvfb2DrggEwNzbxCY8tuPasn+NFQtcqsjNX8lSS+IOlF
PBTy0RvvjJlBWk+G1+9Eur0aagu5Mdt46MUb26ATPjwXVXrnRdqg8QykpZo+L+54VJyG1bLKtKwB
dOVu+lOnDBXNcs/cTqLNENx/W3xkmMCmOR2CUTGtiikPS5BesmJ5Bw0cMnUOr1zFCHrD/qOs3b8S
y48eBib9sQfdj79ozOc+1+ihh9YB3preAewjI9NgD48VIAOOGsr03rnV6CcensFK0z9olcnwlHg7
1ZycwHWaSFXr2Fa7Dm9tSokhQmkUjIql8qak90jTdsRYvPbAdmqt/jP22a3cgFud1H5qNW+X2c5L
OnY7Oh64i/NFGaadbpV5KKuOuZ2HrdKX/SDr66isr9qs3bYlefQW7bbaOaeGeLV6uTcy70EyvrER
vFYJCKLrdKFqNNFgpddKG0KV4WHEtrLHt0UdMOKFsqqNkOxwhVa0eadChwKu+KjKIbS28n5aRWtd
HoWixutkPNhuurdSO06K+tDN09lCkWuRN81ACaWXl/ynSrKjac5PY7tCSncHMjHcG4DeSV9glbul
xiZ75F03+yWukxUW83DFjbgJnc75zerhMnScwl3Zl2zx5d/Nrg51VigxuOXr2idwyDL7wxCUXXBn
JymSQL2Di547P5iZoUazM1pMlVCU2kb9qO5HPPXsMevGazkYmPHYMzQXCQHf0FlQlEsr2AsyLNTN
9t52xcFi9aK2hF3Jpt2tCJN8fVaO5jhdTbPFVJj1lt7tlLT+kxvKRz7w/99p9nYO8F5Sj5XkID2H
VlJInuhFRHnv3doOPJY3Kej1UYN9pZ5XQ/s7tzlWx6beAAiMvzmrozIfL1VR/xQO2ym1da/KYuys
O64xG+mLpeePVZY7QTKbVbTYya62Othv1dXlfpi0CCFlOGwsvAua+YAZwnluu3e34tYU5nlMzbiQ
9h+zVv4Klu8zpRPUmX0/r85KEZgIdswqHLDU7FJT+GHUvJgM4hF/70+5bGfGtD0jWKh505Oe6RBA
5t1qmRzkY+zw8TeJETPkeU9CEDGdw0x1sEa4AVMGe2pOYRqJN0Aj8gW6g+0WDwYuProq4xXtoDV7
7GcSlrAjhE+a3Hy+Wdt2cIrtUW/kTuvtWBjbFU9nclLTGKeZELYr4PsE1plmtb+57qFwZ3y4iBNx
Kkifc39McZ/GIGe/JfajassTBsM/8EyAcHOMi5J63YEz7b2kPlNFAZMLDRzXqmhV5Xatpuxs2NVR
V8fn1aVr3PoxaBxAd7m5p8HLk2AGyz5CkLwjOAs0m16claTod66hwJK+c0OGrIXdDHXb3bARz5AI
qKseZ3mN5MD4WhTjULssIyZSiiY4yPRtUdlBOp6WWMmNtzUn5C9TLtZqk2IEHWWsMVhU+5qEUZfl
nCJ1aJA1poiiyUUwivZrKNfY9pZzhWzON5sS4If/2oNeW5oj6xeVcHQp/t3ZDJ3Cwsfqv4q0PE6m
FYgxv5TSOS4ph5U2fSTb8DTLfKc02s4pIA02a2yN9deUOFTAZT5nRPUIeETFnRosRaiI7QXHlB1P
ug03hhoDgxZ6BlDteqxmm+X/cNJc2AzW6yYgyxTrFHp9czPK3AN00Y5qMx9Tu7oumhP1gDOrpSDt
EH5uYFGueVs8OpPur0lKC6R/j6BhnS530CKjlR1XuJmwZ0bYfnOthllTPfF1a3ZxXDRbdb9rFhil
p9ykPu1LXqxmeNOG+sbOcAltdXtjEo+7BIdXkN2xaZ7tWhwymZyEBZqaiMPi3vfG1gU1x7WbvPOI
N524z7yaFQ2ieN+kvve0/jTkLuQPmHF2H6Xs/5a8vFbj72gBas2YQ3HU9DUFeojw8z4LzQ0bJd0B
VoSpI2INUMcp7lVM403PbJxziY6Akoj6z6qZgB0laivS3kYo2sLAlNlVrlW/MInA8zCgikp1OQI0
cO7DPMjWwK2y0O0H+uGeGa8Pe2PllrxUrJ96HAstlR8vLkeXPHRlEXoofpb7TIS2JvfS93xImDUG
rLK+6jL/8WrvJlp39tM5CQbWWbZhvcyu82316V9zLFjWpoGH39fWd5gvawcEUFjL1wergsWqvMCt
+pkr9VxhE2Xk+hkvcKCx6tVZwclmWpbGbk9qur72OWdIq5cnZeoilE5BQ01Jtr+qWz/K3A2mRj5l
tYNoQL5UHRuZZHjZNBnB82FbjAP9SpNUEZfcLfmhXjhxe5RWnrdHcH4axHBYUv0lqT9zYNjekH9F
SRClnjBZEkU1yyqePPzok7LnGzS9XznKrrKqmwslswdArmpnJ/MlLiYRVYp2G1CUYquFLsBzY73a
/k2upQeKNzURW3KYFFD7aBLIyOA+EtGKZZWfNpCBRkiM04y9xXBRWE+szEL39XWn/8fZefQ2zmVb
9BcRYA5TiaKyLTmV7QnhUGZOl5m//i0W3qBaXbKBnjU+NKxiuvfcc/Zeu3uocmvVVRbplh9+Wu6y
sN9EafpcF+hiyYNdSs1bUs6aApndNOJBs5aozpq4U1om9VLQ+A2DeClGPGCojFnuF5kauqNDl6VL
XybDOlqt5NK6Ww39iGJxnnFGH4FK73TQsDow/K9acZJDgGyG6cmVsU245aRecH5ETctUM2QsW7X2
QcyK45bIi6I0HrR5Yl85NQ8czK1pnkpNBgsCIq6yjxLINQlDBRWG39jvQUOo4GzHzGxSKGPWGI4R
OfahrmcclwKQK8+xMpwR0C/UnKW9+TCYB8VFM5FLo943KUmLyvCojfd9YEcLqyfiy5fGvVWIlekH
r9M43gx2ypGNOo6X0+r6hSJo+I8cOkpzEQtayb2gGMBRUIZenCruoE+Y/QpPUsODUw4sgAiVEt9Z
Ra1Evzjd5jVR8nW3qvr+lJnxOSz8XZuN65Ar6W2TfrHJSLdU9ySFBu7IRiCMzKL0Kvh7kyePs1OB
vuwCZxFyFec2iQlAsuLK60OTbrexb2k51EVLP73OkdjXHkL41ykvJZ4rfMtAtxatRGIOouylEcT0
NGMeEEkRU/wSO/IrKk+ThhsAy61pcnlG8pLbX3WrbOj2PZtJsm1U5RcCajdyGAMr3Y1ToKXlhI8Q
5Sms6m3aVfs00k6VU3a4tnJ3sqJzHcOXALO3GpGVNJp4jNjl6NNgqRqaE9O6VSikXTDi5tPDVdP+
UoaR2XXo1lLd03DQv2pldI2cem9KdynyUfK1d32q/hpG62lKsORqXIycrGy+EEpWGkbMnPXinELn
tR049LgqKcfRYyAP4MnvQzk+paJZ5Qmb6EDjn0P6TZ9lnj5U29AKAB8zBrSq+IC6bJml/d0kGnoe
2a5QsR911ValEIhbZZkr0bEoqUD11t+ZirSKa7VdlkHLfC5gJIbPqM8r7qVivotAeXAapmmm8xBo
4dsYZox0Ik9QWFiaggzU8qxp2Eq4CFVL2ub40VQmR80Ev4D1aM2ccW8ItVs0Vn4m42NhFsMm1sVS
7zVcmDWWMlq7dvtWJ9huCzqJ6cDXlbCqcQasjGgpn/0S4cbQ8kPFtmoKj4u75fjIzCB9bSbOBYO+
r20gWH6hHyqzPitWu+f8djAsfz2RWa7r6BoTRkt5to5phkaStbSk7tYaGB9HHT8A99FG8KRau7Am
SjHkCwzVRRbx/zV05i242Pr0ODHIquwJuQ4S11zrvaqUV6VTIlIp8xu+7V2VVdlKTcJfo0ajj0wR
Oa/R3Gt3I5o7lEDDndDpDAaltGrtfG+EI3NNE/RaV9zaTZjdol/aJgSvh5W5lqryhLLvBjvDlxTX
b1Ws53w+I7PPrDrEcnKjS7axzkR29M3kPteqL7XG32Rk+1bVj0ijKJrC8SRGdYcV2OLtLFxHi+4k
X2zHSkHkYfR7Kga3NK3fjaSCp5RyOszUHxnCmEUx1Y9SYu+ysX1GIRgu6sBGbTNGN6k8LjuJIQYN
x4dIVpR5BPxMy80LR3krJvOYjd2Ktj7bruGjX+YUoBbBW0GCkm7E4IZklMZ4h3SasTUylRKznNJK
Xx06HEsZUjeZjN9tJR2yNH5vO+1RrcNHFefFQqpqjDioUqImIf6mtHIvb/HYxmFxSqrgFuXDsMl0
5UtLxt+lJD+oneJFGJQzHBFSP77WaXSaFNub6PzxJOl6w9BMEOwuEgNCp46rTurRuOl+Ae0IC7TJ
2V9JvKCv7vKUw3hRjE9BX98gYpHpfYVPYeI/UvSSOsTCaLQh3k56/mGLlqcYdlGprJtBZZI5H0Ub
a2fNpbCiPrVT7dK/eMjphKhUvmWCSVJSn0Zfn/bdbKwtZRSkQX9XNQ0mKu2B9SlYhPiY5xpZk6eN
kSAUkFU6+amMsIrFRPLNg4aFnbar67TAoMYRSFQ90hIPlwECL5nhQqYIjP/oY6vulYi37pCMtH/z
1GuxLi7iOl4brXwMfdZv4GC3Xajup2z2IYScA0oTibEpo5Fs76RhWPlobfSSenKyJ4T6Y8GZuzjl
8yFnJDOCt2Ncto7MzMTp7ye/fghjZVnT7FmVFhpMlV6DNaI0En3GR6GsDcnI3BiX0qIah80gxYeg
Sm/lrlyjN48/lKD4YGBH3I+anTFXc/wJUJOMG7M2N7HmW9tO1t8RqkMBDRlzdWXpoQS5s9T8sxmR
IMo0LmBELXQ+onpSvTgwHFdIsCgtI2Y1LvgmC7Y64oaZP+mRdG6nN6Nn6JmlbL2tlNyLIrsPewld
dvM4iXYlMRLsAuRZBnCVCqnHFEgrBb0Gh87k2fEZdphtfHLijgnnKH7ptvbWGcqmNcYN1tKzEpvL
otdWsdlzKc4dJgcwVu0xdTjgy0W/NTrrEcHCe847iTIHuf1UPquathddscll1oXUwf6t+8ei1nGx
YZ63hHhKUvPQQpNb2olGlkoivVs00GrqHz559L2JGt71KluNnRU3QziRYtg9jWW3J/TKHRMTN5j2
NmntKo+IRJIJjYK9rnp1QJfNTlnhGuOmymnfSA7DntLqDlNKGyYQ5wKhYlAjCylZjVhDboaOjsgs
sSLlBXJKXVMZZuVX00fdIjH9pyiI3vQxwf3arXPml4ta0GGCUHagjMD0Wzr7SnJQjTndcyU19qI3
JRgNSbTDddwsrLxaoW1/NHvtVgW1YiCSqMt87cv+loQUeWE7ocEwg6oXbq/JCMRgoLlMgnbfhPb9
WJpvuZx9WrrOLFbPR17m2RymwymA/nUep+HLT4d7zZbSk6T0+JelWfrA+LkPVCTttbaSEgZyljVa
nHMFkPRJJGzOmcz5qECZX+yHQjyMA+4Z1rRF0gg6mMSWSQbkttxc1iXSLkKydmXJJqoLmq/1CLZg
SukVadptbOJLatQ3YuHW0ajTdULF3BaILzKdwZuTV3R5WqzeqNBwC9VEUGnE/M1qIIoJ6i9leKgN
edeYNKRt8VvR5HsGlsgD42at1HPPniIF4yLywpglXreqk2ZXN2UcfBRx+QiugQgyNAAutiLCF4II
V5WGznRKi3veeTzvtFZLuWKqM2mvYtAJuKdJMMUMkPykoEwtH+QIaWQqIWwJQ+2AEzdkQDxre6zx
c+gE8WdN/J41eJ/tGneCXorXLicGKsj7d3YgYxG3sraMMbrYQ4JQtRduE1o9DTfnNUMFuzBUdY9P
+bErK4ap3GdjpJXfcnUErD0nJjrY0sL45juv9UBkOSZxxVLxqsQQ84hgY2HcxYNz0IiKcUxjFYf9
iXaVgwlo+Ir84imN/I+hrj/wOgxu0PZ3bQs+VdOAYQ2If6u22mshbOYOX5OO1rnATW5G1pPhm/sa
o16ePVXZ+AJr94RZpHb1UmEJtwLOiNgSy0hmQNEzp+tuUkc/YA7E7JAnnoRnMspVei5Jvc/89CPh
SJZFdglWHAUkM79zCdOcu9+6TdL2yNvydahhe69ZOWFtxIfabp6TvuaYXWR7g3jazJYOSWl4VqId
nIYmoapglRn4ttW25gM3mmqLyP8mocZiJLEBM45rLdtYEpDbcGD9IQawd+BXxwWGwr4tdqi6Ob9Y
vzkWHRtJwjxHG6GPSHuxN3WEXilx9l1BSFbeIKcdPTnWaQmpA5OLgLGxtI/nYi/R49eAL86RHYJQ
enEo2Z6qhmEHXWWKlHT4KjJEuikikVDXpmWWY+/P4yfdiqWlmSNLn43ETVDg14xLak4oyVjFs9XU
B+eQI1uTmHvLshFBOgaLTNcvdStc1zWql1R17kTZucPASTObYQc8/nsrzoxF2dhezzwW3VOULfog
Ydxl7hhltW4WhfddlufLIbCf+oH8V3XYxnHviqJ5CrrQS7HpbdI0sm90JXfxR65pKy7TiTrP0FRz
ncvk3BaTOBhC2ttW6DmliaWgNRZ6iFhzQOK5CGq23Vam3z6yb5jtbd9IO7vtX/2If9RkoYVy5Psx
iw/DGJ2synqf2O35AyaFgvEWi2oHjvOxH5QbXQOZoVLz2BzLh7T2Yh9xe8sIXofQqZb5XcOBaeqt
ewYHiML9B2Y851jK6U5Hx9avUFlm5zgq95nBdEnObw0nPbVJdj/M460iLzwK1ZuhHP2FiggIm+1e
txkKdvOWXBOS5OB0acb+GNf0WoSMG1RzPCUtT0HYUnOFGydGKKeoygnz8YOcyniiWOjRe68djS4X
+IIcQx6AXXnc65VzkHVIathfgywHyZEy2w18So/eRiA61lG9MKl2TIe7PyTiy8+yQ6uL9VAEw0pV
EOM5jZ0tCiZ+SzGJbcAev4pKXXhKxApSxiuCJ1tGq2Y/gK+WUiaqPHvWLpZZLFvQV+zYGbdMCXGT
M0McHba4yQL2kshzTyLETCH5nP6HLwCrNy3xDkvdHjyQ8feNX6RLO7BceW7lNhJO/xIlE2U5UlDp
WRrU3yIGK2ZBB1j2XXZSozS5Y/xMczLX122I6NEW9HY4wZFsa9KKj3Ve2DpXsHfDxxzinV1mJ8Hs
R7bNzbyJk2yDIIy2UE6wb1isLPo0sYViRded+SANi6CdSoNyU3yYE5shGirmgkhQ5YCvLdTPvi7/
SgPOa8ZoPaPj2alm6+m5/OjY2Y5DB6ePihwWc9aqt4O8V1q6eYncBStTKn6n6HKKOol5G2Ct0Mqi
ldh6o90VK71ng9UGGsVSeu6ZxdqZXjK6m0CtV9j/gih/7lQhr7M2fvGH4C3H+uUKM9qlQ3iQe+Me
a9JJ1xEipwj1oyH+MgxzYWFoWOpJcFtS2izjJDpnrMb6FJ+tACxGIXZqnD6UEyV+VtFWnnCa5Z2x
MmYvpdIfKhmnilqL1xgFvNZCyAlMFMeaFFDnyQ0vHuVhZPavam4Prs0hGrpOwDGKhJilNXfzhqiD
xZyc2adfCql+Difk6IFYSRlOtKb63dHvUiwKlbhBO8qfoR+rHJQhp0Ei0+yuBzTDNYATERIXRVwl
hv4VFce9LkbEkeFKU2gwao6A1aqNH+mA0rugLTCk2rHj8Ncp4jiapA6WOt6FAFxADsRvKfyBm14h
/EX6xr80+DUU5cCmMplb2yecuDKZoeRjeNt0aMbGXL2Vm3lfyzAdCSd4YlE8+0hfTKZlS1vCUJlP
THjqkBGU33bwaZkUkQ2MGBa9/koHTuVSsoOr0GXqyu4Rmf2d3eo3cp/tmh5KKaM6ZL3Tk2RNvzCH
b4cUG1meYIxHnq45qPn67AH2nrYqq4n+j/yWqJidm3g3ippM1+TQpSSCTcYngWOPpW4iKIK90eFx
i/BuWYwbE7vGLkNlQHmAKrjWHssgvs2U3Jvq8dXXugciTd8HPfuI2Q5Cp/nkwLt2OvoS8JKMjYV4
Va4NbKDJQxtNOyHSVVFDqavCDUwNXj08n0G4oWMzuygZgaMLMEY6S13sH2OhvgQpnSBc+cEiNcJ2
3fYCkVfRLxrfcMeo/QWymwxUEn1XWqTN5S0KWUrXlYJIbEqwYpS4ERdhMsQov6znaeiY6znBc18l
Bw4H5Ff4G8Bj55obV9TOh8xpYaFa8ZqyDQXu1GxEnN7LZX1vhiazG52HZmckzJXVsFBa6CFmFr/S
596hir4VOi8IE9xdROLg2A87h8H1wlTrG0EUrAicJZXexsZe1HYhZ69GbDQikxfWUMzfwa9OVZ5R
da0jHSelYg5LxRggmuSvKIp2tcDrOHV3rWza90BGTkU/vBVGehyljxxeCu7+r7gKnpgPPs2Ml2bq
nvtafJolsXsa4wWZSg6RXooO3QYCxaqxqDrCedWsuO+Q7lfV4A4cbC0j2ySFIi/Ale4hEdzGCE4m
Zvo65nYcbOgexbhviR5hrKfiQK8fTF0FBGkT3Flia9XWJkwtTkfZq2VpbG7xixWJ1Psen6dc4dxd
xqGb2NBTQyX6Znhm5lV8iW29RrM0ftIrmJbAYtx8qf1AXbxCDTRnzutfrPEsYQAYjgDj0vohrdZt
Shud0eD3V3LtQi65o7biWIrMhUwE+fId7Ct6t9//6WtcRfMCBhjptC39QZrJqeMqXAKeW/hus4Mb
486istX3P2NcwUSaF2zATkUsPU6EbjRTddP6A6nlZgrzTOrClagpkcEoYffrqTRpSTnkPwdAmzBv
rAu72DVO/hIXxq4w+KSTTMYsmyZE/Qr0cvDnkMBML1HRA4/IToZuvFcNffqg1N5Jk9kmE6eLYqbs
AsA05QLHK3awSMLePRQfiVPufcYC1hgd5CL5lEbhDn47epOFPFrXgE8NK4Q4jyW+S1mNj8zlVibC
uHbUHo0aU2NGmrnnKz8+7Wuv0gVINXCquO81Kd/4+tloP5ViXXbdD2+ScgWfaM7P56/3lP44DjCG
ORu8nMEm95Ij+DRtyayKiE3ph5fqCtzYvECbmpVuF7hoi00vPsLxMOKuVdG9MUhbdJbkfv9KKfP9
+Bej8YIEGSqEaEeTkxCilN1o7rRhFLsYPWX5h2W9/Ck+Sb3yPC4zbh29y+Wh4XfUoF8ndbHKHate
NHhmxrkK6gps6FMcnQetfy5i6pY8dva1pa7HhhGUydm/MxnQj+0+IxdsHilg3cXOpUNjNSjuKBOM
4kHK/ccOI9UPd+faP/oCs17iigPRQsKUSoCDhnqEHEmOleEP79GVFcm4WO7awLQCWeeeWHB+nWKV
1j9Roq/9wy/WujQ0A+41L2hpOzvBDRoQqGMD/+G+XPsAjPl3//oAiEL7/3/5zJGldPU6a9F703IO
g8A88P27qV35zIz5vv31KwjuqAs0O0Wiam1Bwy4xvrgEw9CQR3k5MpexsiXzCNo6HuTqhQ7HjR4b
1uF9g4BfhHtU/S6hVgsFwVmk7vU+O3e1im0i5aRmrKKmvI8lC9rVtEun9NTh/mubbU0p+f0lXPmG
jYtVaCwDaaiTCVp3DWKorSAEdeY56P1H1Nx7G4f+D0/kTxLdP77jP1vGX/eKGgMcNk2zTd7Y2sYO
xxcGMyud46svoe1LsdosoqR/TTr1DmfDzWwY6RJjGTfBIUibdWgo6xgZGsckuASlFrmmE+F4QOZP
eDiTbgo7MvU2A/N9zvCuhJUL7ZGFddxZfX+z5pfzX5dwseAxPklTtezJjetSC0pXy2xd+x2p03ZO
Mfz+N7RrP3Kx3g0dZX6QS+lGpXFTVeoiVof7JMtvA1rhalVtCB9iYHwoIH34aCBG+7HrnXViOovC
Z/gdVDArhY2G+GjaWIm7aWeiqYvDyQsGpoqRCoIi21vIdIxZaaYGa7PXEZpkuzDtNp1ED6SX12NZ
ryEgu4mj//AGXPnkL1OH6VfRgYtyNrw+vMGP4kltdotF8YeHc+VNvkweHlq9Hs2xoVNmT7wsHP3M
mzw/RbXPmeL1+4dz7RIu1kNNZnqEp43yL/EAnD1OhJPHrfTDt3ht0dIvFsW4QgddaSUb6hLv90Pu
ZevWS07lDhn+8vsruPJ26fOV/fUVFk3t6FUNx5uVy8vThpxK+zVx7N++In1+/xPXHsTFolhbQGUi
DHQbRJXHIRiWRYz8Bs3riGE0/olCfe1RXCxcDcbfTgQzkNyXdw7dCb1MIZkpd99fxPyP/cenfpkv
3MmVD0iOBAry5908YeMwf3gC1woa/WIViX1FB7VgzMnkHA8RgBcQBzV9jfFTdpvUsj7tdqw2ZSWg
Iw8l/Q21q45dXSIPi03sMQ7u3O+vci4T/nWVl2tNXyQm9NNiUwYa9UqYH2G8HDsdY5/uMImaGHoY
4oeY3Cuv3mUOsTIoEF4smTRM0DGLfBj2ZiE/WWr6YKbq+vsLupJaa1xmCzuNzLLcNPMn1K80j41m
23vSWifu94dfUP99z7SLNUBqDanxyR/aaLeVvJWfkp2zqhS3+4o+9UN27zz88Dvzi/yPZ/Nnf/jr
S0Vnl+hOS0oMOprhA6+tF7v2VpAjsJTOykreVD/sOFeiULSLJcFmK7WJYMFlsg02MODW8w2D6v/T
I7l2wy7Wg9aI0TjXrGrmuTnoq2mjb9Vb6QzJ24O499NjmV/Zf92ui/VA0gvNLBQq4dzBwaqi4S98
mIgGsOJRZeJnEz4oTO1E0+uFnq33/VO69k7P1/zXQ8qryQ8lME7kW3VHJ7fWPnwIx5eXSiT9dP+u
XdnFeuFMcLnGRss3WTs2XhYRD86MYxjKF8mqNhM0Zd2sTqMNTL2gd7j4/srm1/lf9/NiaWjN2PGr
US02Vo+kWotnAEpoIAoTrm33N1gbV9//0LX+zZ9Em7/uIfZRq3R0fgm77k3xBnd/wyT6Y9pZa9mN
V/nxxxCLK9d0GZIcTYQ7lQko+kBjXJHGZD4PeOMDKIn1gKpLDk+lYKNy5v+K2+B9BIEVxs0tDLBz
pw34r3ynXQe645k1M9bvb8CVRfi/45WBezGJICEE97ja217cgQtpVTzuUqZt+jJF21Efvv+xK9um
Or/If93sQpn8Ch9PsUFcTd47LT/6u0b204lI+fcHoTsXnyEDCRP57jxXXY/g/1C2uKlrn4iqVNY2
OgNPvJmeWP5c0FzpbOmXWVEq+mqc/OxhQAGgzUTrosv9hRmGm1iajijK3RrWqVIax6kdcHYRKeGU
79/fTf3POekfn8mfbsJf91P4mtykeY6kBHe3CH1PBSkrdPVc9yg4jVpDwUkPWB6WKVEKZzzc2EIa
s1tDZZS3k2F3C9+UA7eM5wO8FNqHRK5vcgv5gVl0r5nWOvTSxCnsGzwnxVKdjJPUWLeUtcyP9Vws
FTP4bavaUytg7RvGc+QYd5NV3VVm/C4NPU6xFrRMGwSPLZFXK9WeHuUh/7KF2nvkAngt/XvEIPrW
CUF54t16TKSOhkbsvEEd2zalxBCTSHarAXOk90hdnfuAlHEQ1jqBBcZdFXeFa6SOq9qR7TJzvnUU
RV1IHdbJtoUooPhbX61+6ejQVqaT2V6XpFvmQEwfoIGsUVkjZ+h07OL28MsufPALGjI38hcKt23I
wKyroV5CfXruwFX5QbhzajDWcXgvqUwDAihAZv8yTM0xkgYoYdNn3lePYYVoX8XhBnj+LRzTxyHD
VCKlhbyuq2g7BASpIoeGntHSYsRAZcTwXOJMaV07k5Jl3hZnSSsexprMLGL/WkvZZDYbbxNsmK3e
dlJPIAQxSzA4cog16i6zwd2qPWd7fXiwMuA+DEFfhl5R4Gb0Aoaofdf6eA4B2853HGVUGdGGzIp9
HxFuJgskdJbGJB6wWo6Dop527Cs4bicLDCKkvUYvkCDZiNXHCHpccwqd/mim03kwm1NsmL9gt0HX
UjClYhXwUUz0hriLm/bdMLWznjdfUuWTdqi0r3w3jNx95VRL/kodVXXN/ll7ZRV5QK1QdsndEdLL
sVGEtKgJNZzD7JeymAWRbfDY6PT9hZW/GSLyUHyd2tw867DHKSg1NwwAweYkHsSwdEsFRkOM71Op
Gtz7Ekwa5iSSOtwSQ4qVn2xoKLGbvMA7zRnuro0IliDhFmWzcuf4lrGEMrgu4xzTafFRMouC7gz+
NiM/OqzK2CVKT6PxFe8No/o0IvsNtDQtblH/NopSAahbti5lPMKhjAOIjTuNGyAtCwtdm4iDHfXi
TosRRJZAmauoelY6JKWD/YUq/kaqEoLG+vBOKPmN1SvWwmIaAxr1BPXwLuX7X8o4VZjLFbvONtc9
yHLGsWjMZy+4xFjEDfUmXYwqpmRnNjTgmsbouddkMrFSuoF9bLoOImtXBPkz7oxsqbXRc16HiTvV
Vg6rTbi9yHeWRLBpZB8cO1q3ygD52ESJkfRLoUzHwq/vo06fG5BIL6ZmHUNZyZ2JrqPefKZ1fl8F
OBqi0HiYBqoGB/DrpCcPAK/g5kzpL0kUL4Y/PLVtwjBeoHMeQjyBlX3HYuSWgeosh4xSPSLCviU2
UojNFE4vBHTNbyRB9mp+ChPr94Aya1Ep1lpTGMLNK4oSpMuhBd+QStNv6L/TZpKdfVwGnygJbkaw
M8u8H26SXsJs6syAjglVQ39vTs0+MuAXAiqIlkKod3qHvqG3yw0oddSsgg05bUGglIqoV5I9HYZQ
c1ny9nrQbosyfxzH2uvVPyB2XBghUw9DfSlLejda+KnpCIwVLf7KG/6Hb/Q7x0ILoQJ0CApXNfuT
WTcvDX59rUcdOqjNTSvjgia+wI9T+upJjcCoQWtvMf734Z+4NPWegmo6xo2zcvAMAtpEIozcZVWC
ZlmMbf7JdPGrcaBLQ7OTXdURIIpm7Xgbz/4EMT0hI1AWuGxBFibjL6f1wYJUgD7UUGsIL59tKX4w
O8ae1BofNvI65pLAlAiv6PZCHQHTD6gp23QdxXNWscVdqqX8UE64uI0R4KiD0TtcdTJUfbtzdU1n
CqMfjDo5WX3221DrN3aagXdXP/imecjwFjhFtJNr5TeG0q1cjoxQMB0L6P+21D0ERNewCDrbtB3f
QpOuJxugNzrTsYLpu4LFA9WwTNaZgglLERAKWWrejVIC0OcjkoDcFCRwgVg4EFCt4wmXvVx+KKq4
R4q1aQNtFyVhDwS2ZbPASpPrHq1X5G1ZSVIbE3UFNSKmjdytefMF5JqOHlkHc8sd8vxF1uR9OTOx
MCcHy97In5MxCfnaxbHB0P3Dud6+cmBTL845aZaVjlDUZMPk5YXg13RZ5+xumXkYDE4gtY5zmMwx
kIZM65OiOYNk5bkrkIJlrVnNBHULPHFsWi+JhpZFCqq9MQb3El1xVRb3uVK9lThkwbcQo1AhlRuL
5GZE6hYIe6ejC13YHbbeAM3SUD7bsOvGydzlokIaYoRHJY8OWSbuZNILgAbwderGSiaxKhIx3n6d
fyYZfiI/pAQOkYhrb8CFeKVh4Six0l2ryZygavngjMoJNOCvOpIPcEY3E/ic1IQ64Wvl0UqLncAq
nfoDTLQGxB1QSkd7EkW7K3PD02ycCY0ovEQtZuhev0fOaa1Goz8OqvKQS+qps2eTnPY26tWrURZn
GRxUaX5mqfZD1+NKB0bXLs42RYpSrJ0K4v5cxSNtmziFo/+grQl9Wei/jGAX/fq+PjT+XdsTmfGf
5XbaDsY0MjXe6EI5952+nAjd6XtKPcfa9gUoZiOUF1CbXXX0d4O4zfaRsyKWY6cUegHsHmgu0Cd5
8HXOKhWyh1RD8DALzqRobRrFusjjwrUkhY9Ofp1k6bMDmNgDYJ1mSMgIhwy7dHgEo3Nba+qaSB/y
JbBf5Ym0lNO8xAgpH2rkgqjzDNVFTLC2BuNYkecg9YPX9TVSSAvuXGNaC1PPoK8mdyg5Dw5Isp7d
YvaHtwtEYNsG92vXVxWJVGyI39/BK+W9oV4cKDI7azLcSPmmeQY86eVe6IE7hO+2zrzxvfihNzV/
o/8q49X/fE4AWRWhzk0dQSZLXt4n7Q+n22vnrYvDe4RNrY01+lGl/hRn5xCEt279dEa/9q++eI8N
CymHbHFvlPq5bN60+Ie7caUjpFy8tdZYNLHUoXLAXPs48pKJWn0Lg/Y5kETudoVNgWe8dYRn//CQ
/31qNJT58/nrFDXUii85Iy1jdU3FUk3LYKNspOXHFC67t+nLX4hF4mJQ/+GlUq+0VJS5QfDX7+Gp
EaSh8bhDSHesW7PuUGTvVOCo6MPxNhRJh5Wzd6Uk9TInO6spsgEZ+dVgCRnMXXxvBXzQfrsT07gH
kowALul+pWna/PBvvLJIYR37z3+jhOUuL2XaZgAYm2gx3xEoxcsyXThn2c3cyLV/2LmuvEbK/O7+
dTeazAcgSzULq1j7hWDiAXHj//in55/86087UJURVtTFRqeM79qW1ex/i4j+c9v++st9jf968hHL
6P5QU/3TulFSTzdlmgt68zQ0+FV+eDvnReAfi8Ofpemvn1KFJoMihJKRcarYll50BggHRxV90RMq
vhvtp/TTK4vFn7nQXz80KHKejh13K5QSNxXd2S71O0VuvO8v5NpXdrFcdBlYf4TLBYpayuJeLhbA
2u4R0ayknNr7+x+50mOTL9YOolzyArtssSGFwWvkz6Z4AqDvpvHO6R++/4kr1yFfrBZQuCqb5kKx
iYroqAbGK6nCXJM4ahaa5e9/489S8I+HLl8sEeYAq0SXkOfELTbHWnuthvY2cJKvMpP3XRBghIjf
gyiG80sPpQhvgAg91Gn2aFbyUyPkU0McC5Pp+If3/cq7IV8sB2oQ9XGN5Z/0gafEeBfAA/yfRABX
FgD5YgHICVsHHJEmm0nsdOfTJCjz+7t47WW4+PyF1nZgm5NkA6HMNQvpsfX7eN3VzRMBkB/yoFU/
PK5rr8RFlcBRNUCHXlPRAZ5MQSdWpF2N6iMsmB8u5do9mheHv77NvLCQEse4oaTUK/mrBpqD72/S
lZ4p5Nr//NMsZEUmT/zpzrOeoeEha13qkavcDcveVRdi6d9Z5qp/z37Y3q9dysU6UEVhmxWgKTam
tAqwBRpQmb+/lH8/b925+PghY8WRVKjpxmnWY3hPeOi+BcWV2+Uyiv+37Up3Lj5/ybaEkg11tqGf
/xvzLEffUdx+fwH/fo905+KrjxLhqLEBw0ANlBO5JStHG+/i1MGIYLvf/8SVEaXuXHzJzqRZjhGV
c5R2cQNQfh1sq22+w8Hwwwv1Z3Lw32uX7lx8z1D4iaL6P+bOZLtxJE2zr5In1oUoA2AwAHUqc0GC
kyhqHtx9gyN3l2OeZzx9X6qiuiKYotSVq95kpB9J4ADADPbb/93rtqw6NgTa19kjnwdO14vpZReQ
PFb2al7qlEIX4yNrOjpAebaab/KDsSgPpCo+eRvnLobTm1/KPCsLnk6FNt4NmeUQZ6UtOQezga24
sdSXj7/Q959WpXty+xiYBUoRu7xOT7bUba8sC8FL1Jg7oIJb3anGpTHNd5Yd9+uPX/HcJzu5gYZM
b/2xZALC+JPI547mZj3f9FBX7OyTfZr371HpnNxJvbAIl+p8KEiHl6ZhbiJr/uS8nFlSSefkBpJz
l9C0rI7jDa1ky+qVQuq4FGtzCYzte/VZi9+Ze8k5uZc6QK21Ela81cFlHQvq4fWQ32ZZ8tnnOPcC
JzeSI8IcL7vPMuWH+6W7AknNtR0AevPKxbE5VHiJR7/9Z5/nbfnzzm3lnNxWDoW1uYr43owNNkMv
uIjbRbdmh9Az8CHwBeI29YjaszXar6et9dmm2vtTv3RObiQjKU2EQrxuy/ZD4ssV8Ql7sA4fX8zn
rjTzr7NPLM0sBoqbbmdVEK+iiGQ/fHzkM7eJczJl8vhEyYjuwq1U8TKrxdKsv1MaitV3a9p8/BLn
vpqTez8tQmoYMS+hScoa8qcFzAhiyscHf9tCfO+En9znaeZa2IDYedeQt0jDuMuPOp2iMA4khr2m
kwenjB/Qy2L0ENWyMAmSd4O+ilNnFYXRkUKyPXJpGvOLZjZ7F0MSGaaDD30m1SVB387c+zHhG/yU
IoDNODab2WSTwomSZ9Dym9AHPqezyF/g4yBRNa1tad7OAcCZsJ0o7U9AI+NwFY6OTwpp2MgeW5HT
FFRcLf866fO1CrKv1WgfZlDGCSVmbENXXTz8bHQS476UX2DLv2ZF8auypl3SUpPNFCQfUEJ1Cd3L
me4G5ED6kfMKIpeSj2k4i6lBXx4NBjX4hPp8yH74Mb4agakwBNWBLHsFrHrTNWo/64IgZH9Fj+Fd
42eb/Bhw6SznoU3HVzKy+9BNCKQjlwbDjctAXR2TtGGjSc+F51jqFJeKo3L+43N65oI5bULUHaRx
SUc9hn0iRAsl+yQ6qPrxXxu2T5sQNQ0i42hLuiYQr6hoX3d3H7/vM3epPBlMk06x34gwc+NDvjWj
kL5GefXxoc/NB6dth3B0Q1HEFU9t2251bAHSlmQqL0ySM58XGc60ecjTzkPN6IU/CYquzSp+IKi4
MoYHx2u8YyN/Py6wUolm+WnT0Vs71jv3rjwdNMc+z6xsKHCOwkIeLO6Uyo6QbFHpQ2tZ70njfmnY
NvXJQEEDhWxQELZM/YHcZJv+wIAFirZ2dz2cwBmEIviGBmwkwFXLAiUSTPAL/AxgYPKVBo4V+0M6
IFmibvQifG8djW7b4Em32agq60pAzho2TQvkuNPjcNmmdeWlg/bLGpwXuGkMBULsjNxgpRxMV+YA
m6vOSO/PVl3QzUr3elaHD9po3gWW80wy4R6sw0EmKNyq5tJogq9BUd47brw3rRQbrW7dEDijzs8M
vMhiBICT8wyp9IIbCoAkbExvvjJnkgu9nL7HZrOS+byh7XFFrBnAaifXaUmTjN1tVAgmUy/i/WwV
aB77G3AE1INd/6JU+qYv2aw1Q7Zw31LWKN3Tfklqh2/SfnRzOA5p9KoP7o+CzQ4HgZBum2jsRj7A
GELOq7U7qD/YNpBNlNFloejc1rIVzAYvFdkFyO7XAQBop5uvcohuxDTtjzxiPzI2nSRyJprsB9Cz
e6fVD/FYXhewrkSX7CT2X5Ki1Ze2JUjYqqdYL/eqa6+0hGK5sumajny2fC3h6XawV6F/oYfQadTR
Y5PO6x5/JGKNluH+s9bBM88r5slM647WkBv5VGwpVLXWN7xpWyv4lTb9J5PhmTHCPJ1v3U4lVkzF
sG78XxW814Xo/e3Hg8SZcdM8mWgDer/stsWq3JgN9Fdz5dQoMUGu/kuHt08ed2Fy1wGdbPSGE1Tt
i3iNtROjmLv+1w5/8sTbJZpGksVOcJlsQ+ZaADWfFuHPnFX7ZGQ2irYv4cPSnjf767xmR7IU3+2y
vOi5+D9++8dDvTOW2ScPukVIcL6HE74FfDPC2ta81tYY0yLiu8UnE+Pb5td7L3I8838tcFBGixNq
4jvnNsd08yX/GSDbaVfyVx1s0hu5BPX2TD/PS3J5zF8ddXjplmUJRuzyquoX8wqoIUvJ8F+7nu2T
IZxFFnEH2XLKHLZOnSJgAwo08sff6dtE8N7nPbkbwQX4IR3YxbZVKDGoqcsDG6BLtsfZpa0QKFUw
cvCSatndrGBFA4YSCMriJLxo850xP47gSAON/jYQeUDXbSBGrZ2uC/06KR5l/5jSUi01a5v1I4wh
YNuSPVSwEZGzjuansIfWRIB2RsY9ZGSLzWjZFLtxKLexBAmXlhtALF7lflZ3eBtm3vvAJ8MD5d+A
HUSWxDJMlmlXHcC+P4jEukmi4tk50kyh5VGxHH/p2iwR3mewtfTbMrS3Cg7zZGrTsjoG39xYWzlt
8jCI2WMfeVOIzMHbPMReK4Cr9emwjqHKN069a1OQE32JvsJNm0tZwKCP4scqM74Uhvh0q+TcLXgy
OOlCKWnSYbBt18PKOF6mHo8SHh7iNYTj1XFdq3mfLgOPR33vezxZFYA5shrnGHu0nRJuh2sGC9cF
/hT0D/GgFUuFmcbLlUZIWqZiY5T+sqjmzy7b919cnQyUvlbxKOPw4jOzvK19FXb8yQh/HAvf+Vin
MWpCR7A7BNmWjpYVI7g1aeqA9+7SKcGj50oPdh/feGeClvI0Q51P/jBoLhSu4FdwVV8Cl+LoHgi5
7bgWq9yjbriiuaF8mp+iS0TJL9EDMvFltP6sPnb8rt77pCfDKT03UUG8odhWsXURF19ThGUlPTCZ
RwZ0GQt/bbJb9fGnPTNvnuau3d6PbIFWcIu6W/lbfUB5/vTxoc9c9epkeBwJoo6BTd9wOe8DiAhH
r6OebFK87x+/wJnnCXUyQpbznHWNzrUWm6s6hNKppk++lXNv/XQoAjYiHZ1LQJuT6wqiBH669iaL
xNb0RfbJi5xb15zmk3G5laGMsvQtCwLPdKXd2SukpHQO5Ev968df0rkTfDIaoJBJM9M4dq8XwrNw
bqSbwPG9jw/+Fjd651I9DSVjJRpTCBBHYl2z6WV9VeqWl9ThhSN6Wj+GvSZCT+aY1QB3yQq1V4FF
DxYSkb8JvxgtsGCAvzggI69C7KODb639DimBRde3Bampjf0ns4r1hWtUd3BqjjZnMPj2HD81x2mJ
3g6f5mT/B3pU6J/Dpg8pQuDjqdv0YGMRoBHsOg6ohsRtv6gNuksF3IiPP/65NeNbW82fnkkyWHB0
P4IlSXeAQcu1RVfUvGCzfinX9QapY5gs2Bz55OXOnMrTtHNTmHHQhiNdCP6Nq6PnunObT/YV3prA
3juRJ2OObUvLEAH13FxCSqMzWNyEZbWR2byE4rOe6nEpU+wYWeLluGntKlpN8iWGcJ8BvN/rgGeC
BBdoQys1ucDkFrq4bDJPtP3zx1/2uXH5NDLdhD1Ly5EHIt7UgYXKodHre8sybkxS/gAgw2P713jA
N50BEU+emu5ISDNW+VytikJbNWq64Rlha/fHDj8bJZ3bAEJSgJrSwD9mmHH9MBT+jAP5XJth/Mlp
OzOYnIaw49lpXf84JdqaC8Eu2tTa8DOM6CIxKvqEP/52zswZ/5STtpuur4y52DrTCB+/sW/nsHy0
BtrK9eQZDjmth8WFrNPHj1/Pfn+OOk1L5yJSkJ5ZyxUtvNUKA3eQQMIvm+sg8TcNJoiPX+fcNX/y
6OTrRtOPI/OTI/H2gNvJghcbBuHHR39ber532Z+Mjvqo+dGQcUv5DpuM1jg8dh0nRmj4WMuaPln7
JVNIVbvgspB4Wqz8ETTulW22pJ0oUEJF29iT85oIOsr6mUWVUdGiHd/MY3MjB6qQOml+0cws7cks
0HyImv1uoEDagW6zy+9zK4CBua8ff54zl5o8mREb3XIBmYli26u7sL/qdIt6L+oB/ZOzfqbpR57G
Til7KriwxxLBdfKCImSrrUiCmN9goXtiDx/2s/N+7pOcnPfSNsY+i8itjIiBLbrhsQhdN1G2dpX/
yapVvn8Jy5NzD8q4x5vBZ6mhBkK2vnSs6u7j83Dm0KdRUvqNhROYHDpoE2hzsC2nz4bBM7vx8jRB
KoeE52CKgtAX2ctJ2uYAR+6garrxuZ5IFb6mmXZF6WubG929LvTVSIgnKlMQTS0qCun1zfzJ9Xbm
7jzNmvatQA0d+4wC/Yue70rt2epXH3+F5w59MiG5tiYiMygpx7ou4zptBvl3NSafjMln2mfkP4VK
Q8fGXunYG5IGtMpAA7WavaxN+JW/wrm9gk71razh+aEjy8wZJCph58zaJ3SZ5iy32+gmDJNPPuuZ
wdQ8XkZ/eowIyWiquWGQa+i/D+9JiZO4vqvgC42A9D/+Ps/cUKfZwtrCEkfHMo2eEIc0CHJ191Q5
BE+r4F+7n05zgirigSEs+RQgL1Y+mOFpmD+5n85cDKepQNmrGI1SxLg2Y5HPQ09TDqYR/5Pv5ky/
Janbv56Aua+sHPTcsfavr9le2ox7HuWCCyTW1WbYRKts2eIFXtDXuGZdZt/M8Sen/q1A+c4MdNqV
L4swSJySXLASt9loIOm29+gMV42RXMHIvXVNG02BsQCSWejdMhnu4/jBb74Ew/WktUuBywOtydac
q01SE4qYYwwgzqKjshoat2HwqyaIV2il1/sZfQaKCYEFc2StP76szg1HhvHXry6UwYwtg/u0X5tv
veojW/Yj64EFPXxeAHd7UawJBDiffGFnHnSMk4mBtoy4m4+vJzfMP/t2a23Y0Lz4bGPmzMj9doX8
6VbsezUVFa2HEOXYumRCO8JzP/6qztyBp13Leq33Gjdgsc0aNntUDUy+iPsZz0mGjgVe9McvgyX2
/YnttCW9lTkYmJpNvqjrMwxK4T5N9GhBT/ST7iT7ocZH3fOw1iSPKqIyiCiwXwCKzRdiMneTzrZD
bmKy6xp35XTadUxT3AI9PVonIX5A1ILsmobBovOxAnV6IViuVSsNkKg2I5ycR/YW7VDeV2gqSt3I
cEUjtQvMr/PoXg2k4ejowp5tSJDQ8UVfjWirNC9S443lVo+OYCvXEvJbDYA1GsxwVUU2OzIau9MA
0zn0BADIDwIse9T5QiZBGTc70VlrzaWpwnUkgqHhOYenKi1QlVydGLLy8Cad/F+iEV+CpromB389
NkQ8XW16zMeMX3ceB2V4fF33uoadxnUPhFgXQ4tRDZX6fe7b25rfWhpt+rN2CHFNxbfBIjdoOdZO
G9vbxAyHZTyOV6ZB3ik0+1dN9RdtXwOLGyhTTXl2ADTaLMvYuh07kiZtziZe46DkI6cHsnrsiC/E
a4J/7ZK+xO9CRpuonK4dHwuqqz2VPjzHoSr6y5HJaKGl2qOPU3mnk85rjebCaLWdmihXzD2tv66x
dTJAScj93ABLCHJvpwwBureLcqg3cA8ejEqyhT0B8K/vAV798qfuKiZ6cxSRDcrGtWjX8yp08le/
jQ2vNbt6GWpQMBPMdrEO5jVzW/ib2pMS+mvaGF43tl6fML+g/nRxeQF3Je1zFeuz+KQQeK5uctqN
L7M6d/xjPKZZjd5bfvtrsOE8b0gVPn4axj8OYO8MzG9PDn8aCXSY802vwTkaWoyzvn9o47ZF7+1s
wnTeVpl7garjsolNyo/Xia59qe30/u0W/vcf438Er8XNf71K84//5N8/inKqaeZvT/75j+vyNb9v
69fX9vBS/ufxT//vr/71D/9xiH7URUM67/S3/vJHHP+P1/de2pe//GOVt1E73Xav9XT32nRp+/YC
vNPjb/6//vBvr29HeZjK17//9qPo8vZ4tCAq8t/++NHu599/0x0Gq3//8/H/+OHVS8bf3cNnzfl/
//Qnry9N+/ffNMv8HRI/chBHKVea5rHuNLz+14+c34UtHIOdbAnwHjLIb3/Li7oN//6b+l3ownRd
R3ekIaQuONWoiI4/0n9nfWeg0XJhJNkGQ+l/v7e/nKX/OWt/y7vspiA+2XDct7LX/1wzltJtRD6O
a1gAx5Uw7ZNJKjCMWsU6zyijquJiUZZltx4apZCnYzxAxpoH/q5AbXGbzGWN6douNzI3BfgrrcLt
ADT7utCGLl92vROUC1I0YCcMMGR4zBU1PMTr0G/xDYJ+ZLRLe28YYUxWJnm3JJ3t7zLWg6dqjnu0
0627mzM3uHJao90Vvs8o6CZk9tIp2R+pN+vGqcCZ10c+f0bh85Dp1JurqJwPlPMHr3AM5zYmTsNO
vWtRoLObHMizQ13X7rrywqbn7JvB1Y3Lqy+ACyed02wq5CDXcYjTtHSk0BDhdeNdSPJyFUSYgYEE
AaYeO0DIQyobzxx9tWQTJsV1YofdIq96+zl0hm7l5HLYT2OoowbNwJeAn0AyZE1WvZhHZRO9Gduf
eQTqvxgr5yFSutz3iFuvYvDOrhcXY73JO9LwiyCqoyXw9fAxNuYWWzhsVvxmWmbby5R2+u9O3zN8
QUYI9XWnVFLugsaGn9WLKa1Qt+Vzcit9aI+LNrAmVIFBi3kNkUi1sqqZynAn7OKe+MK4KZus/6Gn
MW1JhkqX6DYwk8Z+75lZYS7zWR9oOodWTrhbXNOHOAFIRuLZ2KbppVPZLts2YecNWv9tF4f4H9I8
eM7rtNnxSkTbA3N+SjtLfo96/CWwfUu1mpJm2ItSWocwk9UKM7Pgew7MZ1OCo3YHxHAxnOOlcKFL
k/jWHZDHIynwkOarKtcxl5lBtk2HKtAXRg/+NATYf7DyQdyJmUQDSpSJ3thCGzN2lhwE162d0KOR
aGysxST2l1BDnas5TrINkmPI0eOEbVsn4J6nxbwPaVa7aLIk/1ZXfvVrGEE0hNo4gTzU51sXp+Ot
PpjNsjBi8yB6XBxzn0RE6RXTfTXI6KatCKbaBnu73P90ntskdLO8Ch3EgmO+MlCw8w3EyQ53knlr
6m3y5DtYgBdaoaUbrRXmt9Rv0Y11dHkUrYguuoxt/NRph8vQzNR9UABHTpgX6cRx0byCkphu3I5s
qiShfCmdefwJZm9ejvRSrbJ2Hq+bhLVvG6D+5PHA3pYxZeGFGhttyWTe7mQXp19SE9zfNNC8oVzU
vwvRFsG+GSZ3pbKkuaTUXV7noWvva81orEXtZtmFZtvBwZJV/RzaIvV5Osun/dwp+VypvPpp5GN6
p+Vus6vTcb5veC74HidJsXZjBzqyCQJmmXQ+oeUC9YXR2mqj23l5qUSqbyd3SDnHg25REvCnp87M
2E/1MzE9RbqY7n1tjK9DcvLhglBJhxjEFfo33YJUjyiS2MwQ2Ac/jIZxVWpdQeq3SYMvWl74hZdZ
CXcFqyzb0/Teyj0yl+G6J8Z1bY11TNbZlUAE6PyhDVqlsOc7rVcBg4dM9pOcAUrDZb9K4yCIN7oh
rXA1dC5r1WqMi13TNOJrEIj2OjK65JrBid48gO32OnZDUr6JWTLemVKrFnZSYQJxkkBdlEmmU6tu
kEpKoezLRk+ir23X0g9UWMNW+CJw1iEpYGdh+1r9NPW5fNCkXtVe4/tw1iRGgeBicsMJ0qUJTKIe
w1K7D9Ky1Na9St1bPK/uLUFo56touoiM+Dhp2kozAwBtwUz/EAqq4rGL3OxbF5NDWKKHwT5tkAqa
PZRWsvwxtjLmTplFwD0A3be+zwxXW/uYvYVihytARvbVkFlHa4Nblfc0FysFXsmiJ5LGqfABM4f2
Uowq2IgEFurspFzHExno0iUgVMqV7RovstPuBgyRi74J/ec+182A02eWK5ErY8c7qV8LMST7KAy7
fTj6Lzn756AgeJPzzaRAtsd6vKePCj6LZl4FsTqEmrafW1XuphgEOgnVSCsXSmvZrnSzO63V/HUR
ty9GpdwVCh7ABLH2RPjoq96llefOccwWQwNFnCtoTbBwuNXypN6OjO93mTEbe1LDd6S82ejT2aHQ
syJAIJSodWyWslrMeayLZV4Z2lUntWnD5RNelYXDgJexwmZDpqgr5NAuaUp9noYb2qm+qbT2l4p6
2ip19WhtlE251SZt8uoKHrMwTQo+Um5UUA8bkPjD1Uw/13asDehZMsTwFs0DHsOyWxBK5u7FCXLp
6na6ZUE/J6wKzF2bjGsMINt0HL1mzJ5mdE46vXwbLUouFRfGOBoLdEDppYXQ3pzSg1EMh4CZ4E6f
auY75VCyi5P2Mjanrd8hWy569K5uuEXovLcn67Lrwm0/2VDVYUlWYAak06l15LT7ICmubOjyez06
Lu2Yqj2DD4/aCrSSWyReUWubMXYCzI/+TWjUvzB13hQy3jnSxy6GAXGZwjdA6nRpBfVGIsP+lrWT
5iU61GuZaXR6BnzVi0jktfEki5TiYo4m5VhJj3oeLlo9e+6jVqDP8qtk2qRGRTKtgU5KSHUUaI9S
mJ7c3TPwGAsq/BFSr6MkSxIL3kkQWUG+jaoouKwTxBOLzAAEtxzH3i4XNh6Y705d9g95302KLZ+m
GS7HeeDWs4XVXFWWhp/GVbnzJcpACZR57EC7Z+ZHw0EGy8O3h/w0NgdrM9BYvmoV20uAhfr4ZtAb
1rxEQ6na17FeU/qpclbDc6xdjy3Zh0XA/schN5FxDqE73vXuG4B/mM0rxENoqAFA3mpooWYYQ27x
bBk2vBPbEqTpM8ULKjwkQdQaq7pE5UzHL+JmCjg3eg1YHwee/+TGtCiXLMBobjKd4YJVJejx1sSF
o5VtczOmZghFpJu/KoSQm2EiblSmmJyQbIj46zxX2n0iyDN4VV3m6mABWmDujgzejWWEzcJ2RGzR
lU7IeDW5WXqXuDSk0vvp4tbTzQlhsV5ZzaWdROqXLxxQMkXs8nRhRprzUA8ayf6G59mWe9tvJOO+
SFL4Q3MUbP1SJe5DmAw4V2rdrvRFNtnxtzmkjY429WKo6EPJR4BRtZiugy6ZNY/yCAtoSsrVpd/K
4UfCoP08VhV+BZ3ZSsMU0yTXk4MAxDe4pr2BYS1fKjMTz0OYJdaC57PiuRnt4orad8GuM0agZ7Of
+ZhzByfNCLDJOLhZdrPqOKyP74i6bhEEV6TrxWEQlvZt1rEk934fvqgh0JNlhBwNWoefuwd0lkdo
Cp/5QQ4y2Bh2R1toqxT2ncI8mGEXvhh6OHpd3bXXtrARdAehhpdR+L17M2pZcl33YbSbmwxwgQ1Q
a2e2qbGypSo3dm0xqQWlvY10gz+P0uKZqqQAixNYslzBSuIzFhSKkTbzl7JWvJtRFcl1M6XKYJM9
LHAthT1NfnXmPjHjNl7A8F5iPuAcGjgKr2fQSz+M1C52mamH1jJy0qghSH68IsrAn59z+8h70Iai
dF/8mN6BVZ+aqdpU7RzSeQsg57mHUPESZDYcOF314cPcaNNlW5rKUzkUpkIYtbUsB+OVAaDALxgG
PxvhjNe6abX+pWQRAzpuKu80fJAXiYVL2JR1flPymL0t6rldjZphb1QyDZUX4e1YFJNkDo9qYyVN
bL619Olf1mf7fnZnygz/+2X32cX0XxbgHy7O/79cdlPZPr/svnmpX4LuZfrrsps/+e9lt/zdsBwl
bVd3bPY5bRbQfyy7lfG7kvSxKVchpHfdYx34j2U3jvff2UlBa6BbUinW5FRE/1h3cxp/V0KZDitv
l/9VJBL+Fytv3tqfajUK7B2HsgzGIMpNpvlWpP5TzWZKeBocVAA6Jkjh0SCWMXBpLinhuZ9sHH3y
SqfbKeWgRaNT80puGl4zh8KT0607M3Zu/3QC/qgt/LmWIE82BhTfte5KYTjC0F1BG8Zx0+hPn8nP
GiyJDWXQfOqO7Ecwj9oSVWJer6IsPp7QwjyqIPzgxYli1Xnsm5bDqpqYvLwYcXf9MiVpHaw7UZJv
TC1zDFeKrejWy5iZfA9QsYNZq8QbZyrLT69rYmTW1sQqPO61fsYpblVMLttmLPTyKsSA0UADoo0C
DvrUDLim5paN2eC47DH7AnFc0JdNvTQlPQhbLWlzfY0BNaghj/aGfanXk4rX5ZgotertPNdXlt0B
bapH1rO7RJV6u62cAO3iYPSDImCk1ViR45o3W7ZF093PTTeSobbsMbnk+Z8+VDpH1bibo3qa1840
mHJVdTxF73LgLL+mQSLYHMomaj3EtX23S2xXNLDAImdaGSjkSi9Om8q+S6esnEl+uFF+70ATqW9S
FVFVVsTbkssiwbcDCj4XOUwHra6G/CKMkRUfKHFiFGqLrtC+5246pGuz7zt/Q++Jg7LSciLK5Zky
87um493cJAlX7yKYUvETuV2h1l3f40cqezMsl2GWj3Tj6R1+MOlkVncRitrXsSPPNqL5JOtaT/MT
OVyoqMQBQRfWjWgz6H88S6xsDGqC/UMnDkgpSC3c+KPrThtavjudFooAuaVjT91DhDIi8XonxPiY
13F05zhMS4t0ktlwEVqDX1zoUau+uWnQV5swMLvu4DgJVYEaglK8zJUTD4+sa+vgsYww8CwddXSx
01/bTquAina34yoV2re4cUxnPcZ2eOFbzFyLoixm7VZRF2vvNPq5qr2IJ30moUZD9d6mkJDjS6HE
AnlNU9kFKr+M1rUJq9aNlfpABeveGvo14vSCooUPxnHhRhDIkD6pBGazgEfE417touilIrWuabf4
Zc9STy6Dnv9s8drBIeI5XWWrMZAhPp5ybjFG6kU2skrSNB7/i4xHnmZOLXbOEGdurTRxFoFZOUsK
dMQAMtvcxXmquiVzML0K7B+wYm3sNH2YTWN+KLREfaHbqMHciYCzXsgkqm1qMKTDN05TyYH7xW6i
pTtb+pe0DrHh+ZEI55VVsMmFtYFa1gIYmWpXhoPPfJ23bvVLZ0rU6X+eEoJvyM30VUbeDR+mSOfw
gtWELR6gW7jaXiZOwIw6qim8MpNS6PexLDN/KdiFmFZDTWyLw88DXMfGgs9rp12EbysNNGpx/VwE
SzH1hIetGmQw5I/ZXw5FNBwwIxC6g0ZjaWvVUpTy3FprlBdVoyjvh7rtCR7pogh3nV2w8J50p9CW
GC9tYH5QGa2FZVvhRE+SanVPzDIeoYYGWrkKhjYrN01sVLmXF3Jw22U9Uiyxn2KbLez5JhVNPAF4
ywxTOr/yZjIdOFQWjew3dmhMU3cQsoooZZkhj9i7LjQNQpcLgZF18ig6Qi5BbdM1K8ceXBjPIplB
8deWL29a+gcB2JRldC1KzjLRoyK4a3PfuGmMUQ7rwtbpFE8y6cQeTbPChAd41FKFtl68Im9zI2IG
UdzSbx9Lg9rVoF3p84xhexzGpL+sjdF1lh3Syjztd9aky2Jn193w2sKIzXZ+npPRcsPR/dF2WpeD
ZVVlv+5tc0gooqnogdXymK6nFJndIunjSa7nNiLbBTnrS86Gy5VeW92dJmDO4FVtkdBrBTatxKcw
jjE4OspbpZyDmwipJSZoN/Xz50ILCxM1URZVFF5S5Mewz6toL/GQQiJsA8f0ZC/JWoBngYXnYK4o
V1Vs5xo63RmcG5dj8hMtV/ULsHXOKU7tqaD70snNG72gNXS6FgGbantH1RMP/nrHKK0Q8aF31lp2
Gp1hKCOvq/LSvgCULQj5iwaioxnHrbPA4pqyUAspEqarxg16VLxtP29zK3efYzeu6Qkvs3I6ZBAX
cJYlWvbAuUh3KeVidYVwL+xReY6TWM0k/hHUQpBtF+wS4JvA+RGF7I0ZcwnplC5R+IQZfVN+moXO
KotzN/f0JPXVhU5jagfgLM1fgjpkSSpCtBSRGX733bL/1oR02i78LhsJg2BhS8y1ZoTULZnu6idX
c3Ac1bXfLLsw0CsM9tgBlrHjl7Vn51k6smjtJnch2NsY1vYcufPCbSk1rycZa5iFp8i6YVMjpsjc
d7ha2tBPsoVTN63LxKOmbWLnhlrEVmzNL3rVlcMyHAyOjjldPNslC3IigrotN7Jz7GJNL23Zrlgi
DGrDJkZxxYZ0YnjlEDYJNl2b6yPrLYpzdc1VBMvXkWxqFjbthewWNhRdygCtdyTLydg5VjQjiAmz
AWhjOlLc4plFOazxhp4m3ihiS3hqrWyi8Crmoz28m8eNCfYWPasea6wWGA0PVF6GPev/GuJi5mcl
QluX1bnoGpSw89ynKHN7P8YMVqg5uhzCMK1Woz3MYp+6doQcButetO1F45btYiyG2b419El3d2Wd
DTUFhDlz2ITJXDf/lhei1A4a8wY78XS2xV9MM8wtz+qpAxz+bdKkNfms5lZDZcRcNVFMmMFrG90E
VslDMKHnDt7YC1zeNFzEgrsVNK7ok4t/85OBc1lm8SqMRDkQaC7d69FK9PgZEO8UbP4tyZK4UWYd
/h/2zmNJbmML0+8y64ECyEy4bflqb9kiN4imgzcJn3j6+Uq6hl3UsIeznJiIG1pckUIBSGSe85/f
bLPQqR3GzC0kZZOYCOEUvx8/TY0v27ucgLcFcoCVpB3im8i5QYAyZfrbYjJEMN7VeZhtl1SuJ9MM
B78UwUf2pRBwBXeNbLhxVHFZ1QXhwQAvq/FUhZhk2mOP06xbmzjRSDOv+XWZe1ZOn34XTDTfFvQW
p+ndGQNKjTn5byrLt7lvzE1DIu5dmTskTE5x+3d3R1/2z9O5tyQr7+9HIECfpWtzRJy7S4ywe1OV
pfl2oey+HVMYRTTX+bVUDcVVbTgd0/Zf3un/mqS+mRH+Zzx7Psn9f7OlFCc59v++pXxuh/OO8q+/
8e+OUjKtdV0fPasQwsPl+T8dpRv8gT07y0Hagr/CTOq/HaW0/2Cye1orNHwicE6ErX93lFIxG8am
k38lbGYISNF/o6N8qzai1bVZkyimAs8FFKNNffvBGBsWYqpzSZiu37EteukdvR9pTzEj24jT8lEP
ol/ze5Z31ulpyf93hvyvK9MQwx6xReidq3Gp+UalJktsLYVVLTCdo5/tYZH6nT3h7Hv46w75EqS0
lUsnfq7YQuXSmSYkjdSMnLbkyFpQmYUqhj2jp/IpLGvrjmli8vTDMviHxpb98O0Nnt54wDsCRpBI
OcT5o41knzVJli1bq03cbJ8xL5JrPaQ49+aFHWXPU+Vj/xMji7+I57r5rDqMkLcl82D94DRdBPPH
aYh6JbSnEziWq85n4KjNluA2/KgCUxxVrqtTVinxzTvfKe3+ou0UDQ6FS+ZCjA7QPjbMN1djPqN4
mNzmSZIoC8xaqs3SDhAZczP8mWYLwpE+t734EjFJMLx2QeCzW2nFyUXI9sOQgLZrYazP2UguFuko
1p9d19d42FErvHZh7zwWUGjcm7JmEnZQHZksjeq9m7wNvlqTD8sIr+zlWU/DwxCPEE7pD/2UYbvZ
WAmh16OhZBFRQmiMUv0FqcTpp6Zvw2e6AQyIsUbeDkwf9v7E4bhuR9IPN7OycFlKT//cw9vGWbnT
ZTc8V+2kezh5WtchYHIVfoj0EEW3QgNcUu6Hal2QIfbSznHLmAgeuQWsyPjtVUGJL9b1mM1kfQ99
dBy83r5PA08wW3IBXnWxNJ9yu9KfRKHcRzHW3l020f5ZfEaXlUftsoKy5H73yxllYpGp/jKfG3wW
1FyRlh0md5IqHlS9dhieTS52v8IDXPTcQ6v6GjftuGr2DRSDbjVnCeMHYqRZvWVvX2WmQaLaxuD8
qnYOWT6S7bpQs8MZDL+CN1c3sVVU35umxHg4nEs40hOodm2Na6DJbuMOdEq1X5E/NQTpkczYJWUM
IOVBW92w0Q2578YU1ZUIhbOlE5kk0e12sAvNYC41CNem6+kPVWxwpQfn3FuWrZ9IR8mOODdkG0ZQ
7ZW/iO4U3AGKQ2NimdusZDhCN0nPIMBOVv1U19+WUQq84+1spopwMigRQARQgv2BEUpitfbLqEui
ldcWo/lrK9DObW+18jqNRvgScsRml/zFm9BJzD0dUbhOhohOtgCIZ0Qw9wWGrNLFUcOJMTtoJXhS
3jqspL55zmTcPbiutJnHC0GenxMUaGO6aMO6scgI9zExsqPpMNizo1eMI7qLscmGr23WWve2Dru7
QbbzzSnV/DtK5eGqCLX/QU5NvfH0xEhwTJwRYmARXDLhDffSrt3d5C0Y4/P85n3gaHynO91/LKOY
6YOp8aG2lFcfZW7Usxdb1WU0gWHhi0seuBOMa8q27nJiQvNsC0pYJ02mAxlVy1ZOQ7ZJ6sY7zI0o
rsSosuuyUP5x0U2186netphjR7ds8/Ha4Y98ITZzuhqJWz2UeZR8jTXtkPQx6pKQae7CZeHbiSWW
43HBGlaMZte5HoON6MfoShghSchIBanzyXKclUjul5E5XMNef2tQ43+KhybYTlY+39SuwXV7tCEM
tm01XkiKk8vUy7snM8toFduStSxnYsqDMrCJCmdLxR4k0bdBt+B9UdvjNgjNct0EzXS95NBwVo5x
ex6okVc5K+1STH65n2WujhR81QuY04BYq4nj25SQNcjAAUHvXRcHh2Fw65fGImJ+aCcHWVSyFNdN
hpVdHuUgXm0j2dtAgKrXTov+s6cJr5+reeJ3aatVq8KzkpcOb5XLcqSGWmRndrp28FjnoWyXKUi2
jDMIvIcsej0Zjy8jdZLHviG6kGj5oL+KLHLFywg5esFqfPJ7PFnHbJEAR438GvbEWCQJAQcZBf31
3PbDTaV1fhfmvfshY8u/Y7GJy4JZ39EYWjpjyNqGtF9AhYijC+nnFekc4Ha+iYd5FdVheHWySNhN
MvNAC9gDgsCCIdVD0khlTwimzpq1qpz4SXXBY+cgFoox89xUQpfwKmN1l4mi30K1Ci5KINYt/VLx
GlpOsEeoZI5GLw7zvQbOr1UN6qnX2I3OixVdOScSalGmjI3D2T9KlQ2kJmJ7qujzcMfPxUfTxgWB
momRKwW3fmXcSFzClZn3cF7UeoBRsFdy0OClxrsFvUG0vlheRFibM7yMpgZVIEBtpz0NciKxKgpL
xlyl+ZwPdnu0dQ2Fc2xmHEIdwdi119YhTtR0SONa3sJyZdwppLdLepltSFjxbl1Id4+piNQ+h7u2
7meb6OFkpkN0IsjBMFXX/YQNd5ULD8MAYX31Cqu56fJ6ug2hDj4rZ8K3BR703g4FXyh84A1RHOHe
FARIEsiuMGVX3dWYkmrX4Px07BFZbl2TQHqAf7LOlNsfMeIed6DiU48DPIwRa+n7exkOebJJ5vJ0
ygJWgDOq+Fknp3CPFnDAAQMO82PdFS0POZsrDocpIHZrAWVwWGsPlp+Vt4CY3kftW9YhEG14U/aF
/QFIthnXjTuclsCC4QyFTf3cyWLA3TztQwyz2nhl8UFBShpV8QQDASqO10JmY/RZe/Yhi40eoMHV
6ntXBHJCl9O62TbUyIU2BNWoEtDeiH4VDnbQrjOqAKAbp8TSq/K9hd3Slt23KV3ksDFMYF9sF/Ur
o4BY39lxXV/USyfuStIMSRWPUnhTJX45r6TBxcGepFJPY43tjM4udMaKwsbOg12XLO3XHkP9b3gk
5JvWKUJ1sfix+9Tl7XBBjaFu81ZjDN/FNMerEir2pvQUKhgjQH5itsH+WE4JARCt9Dyy1l23Mmuv
J9iAA2NI2N9by//gxxqKW9JX7T1qSPKGLVxcVx18gCeTCOhUIRS9ZaUM+/mGwt7Z+dVEQE+ES0Vz
mKSMgauEn7IboAQjD+CUxCK8MbwpKOWgzIFlLlsd8mUCLnTxE+xmi4DWBgh03QLYk8otkvQ+JoHm
KMuldreDCsmDSfHHxRx7jvyYryvEUMcAzDob/ort7euk0/F6qRubhGUsEwi/soPyumWGjN6vFyE8
NEpRXvE4V/HWqgP1saGGKdkWJ2KeDCNam0IJeIogHwvih+2jLxyoGT3Ia/VcrkgtqZ46HO7g0vdZ
7F56bZPa61z4yI/qNgTvU7q5pMBsrC9q6GqzZYgiDoDhnAqDySag06LChy11bbWCSoN1jNUv/tZL
4HJMqQl2knyMGzG51kVY2PmzLgS49JKwICC4EktinciUIcv0cm5b/zaglL4keIW876x1uq0ePW9v
N9BG6mYEV2pEN1xUdecC+ZA4tk/jpXS3DkCtfxr/E4JbtXU177oqCG8k/p9bYzl2D9rVz9842Jcr
ohgms5Ed/MDrJWC4snLdyXUOub3oluu17Cwj8hYkszMwfxxYPnwbyTsi72exIEda48eChiF8YLfD
Uc/w6egdqW8sfuUF0bTy63RkXxD+eGH3lo2DUlXdMNIS8Ub2LinUece3Bn9qyMi0CLoPGeWQtRJ1
ET+ihehn/oSO9qAo95Wvy6MUXnpw4hQ+a1FFG1tn/RbOneA3jxkJ8hYhXnnhPoJDkaBjMtG/5GFf
fV5AfQ6dg9FjY4ZyJ2q/eFFOqh4AgYExV61jaQYlZiYv1w7rcGRyFafXfhsOt0UDlWiVMFDpWYoe
DP+6mJ0PClAbEYXAEeO0wkixCDO5jv1oemFYkd1apa1vILxiW+Vm/XXYFQvpJHyBzsGb/Z79RGXj
A4cMSTiyS1AmuK3zJSIgGsKxVesHQLRg9T99s9BwVIO/9UvDwK5fgmOD4gEzLP17mnamnMp1HJpc
WFFKhoEPDvDjlLOWVmRbsqLPjs1MneZG1zSNTDk6MoP+6jz/PxbzPyiUf2jCT6z9N6z6D9+qb8vw
rXj9cb7/19/5NxoT/kHKtWv7MNpDRzgnc/R/zfd9+cfpQ/WDwIV4z/gfxOVf831H/OGEnq9sh/2F
HID/TvdtOAF8giGcgFAFMlT+b0333yIirut5J4QI0CdQikVybjGesRbLKIJZksx99KeVxzEOMOPY
7n94KP+ATLzFIgGjfCYTvuSHA4eckJe3S3FsnGngy1SYIwGlYrYWTB81zemwxT5xeSep+S2+dLoY
OBZkBZAq7sz7K6znh+k+ipAuhn8uiV2X+j5u3Bv826nW7fWslVn3FoOPeZk//u4tBi5IKLMEGUpK
pdMj+OGqY8XUsEpLyD8+SZN+F2UTYLbbPyZJVX7+9bV4/T/gWH/foRd4AcCrgsrgn2khhB67DuIk
oiwYRrekrXar1PjJnbU4+DXVZnxHFvTz6+PeQhvyh2RBynO3SFEzpZmlr1BwxWSI4wuHAp86lGkO
yvXi6+/fHRgh8AZlsPuTID4eVMHoQLtrcqqjeFUvYfuK20P+QAaHmJn1+O+szhPg+F9Y8O/HCbyp
nJBPyv/JTboa/TAYRIYWzio+w1reBMLKtvVCoDisZDxV0o5O3aG4Uo37zrX/6dGejECg/wBMinOF
b7/AAMmSnqTsyhmof6BOPjZzGl/IhTbt1w/2LSx5us9QIJ1hz2Fr8fxz14y+BSrC90WunSEqk0um
/vCK69DHVG7SJG1tyQaLup03FSn73X8A6v+T7z+wlc3/+EI81+F3vP04MGyIG21ViDSAArDL8kSZ
ruHmOd+Y/r5ry/fTfbLjBvL0NkPlAYSeNr0fPsUlMgy7M3Yb3WfdPfRp2KvgBldJ6HZHt8r9jV0x
UPzdW2QPZ2sTwj1d/HwnnQjjTQaL79+3Q3eTIaZauWnWXXWt+T3HRN4jfCzbBuR1Zego6Z+7LMwW
lHSHz18RtCcvs3KI6/3ca+JPejdCRfq7d3a6nMK8gc+R3312OXAV7eqAZRP2ZfEM07kO9hG0x+k5
bVz1nrX3+csLbcRncFd8x3Nctu+zvW3sHXxb/RozuqyVm37smg/sBiVGwkpc+mWVPQLy2M+/vsXz
DfX8ouLtimFAazfDIIJ1BklqV2C9vYa0rSCRNMEuYGK8/fX1zr96rsdchhNXcX4zATlboa4/smmP
rFD6HZzzKmhNHXbSVyOamd/cYP66VMBoLiCBlRnl6dZ/+BjqRXd+yXQQ5Cn0MROyI+D+YLgLkrrd
/V/cVRAy++boFUFw9hRHRR6iC9i2tshO4hz0SBDMo2lZEB2I8vjri/3DK0NVeBqy8OMDDsG391Wm
IVqR2saxOE0k9CflIhATS7JxYaa9WsEUvrN7npdKpwfJ4MxTzPNPRcyp7PjhQbY0MbpslFybOlEa
1ZTlTxs/0JHz+4sjQFJtCx/JI8Xh2WO0Wz0DppRy7XoDFhmwjry7unfNqwK6esdY4h8WIl+uS1iw
kth0n99U1PrwOQYPGXqTBiTGJa+l4w9bxC/OO17z//BdB9IXIWeA8AKw/LePb4nTfC6gmq4zHuNW
wIHZQnaPP1VDEX9qStzGVyLo37M0OBM008/YxEMz84QlS+nCdvn2spWnIn8Gnl5DlFiu+lBan/Dz
t+8bNtidDNDTGa896ekEkqKhya5TttNDvkD7hsYt/NVvr1p+ju/wQfLdc+q//TlQCG2IljGlBuqT
W6wjMffKrQh4xojPEsDxHVPyf3i/bKGez0CXc4PJxtvr8Q1yhtS2gvG1+P3GtiM2uUmnkbMxUZa9
Z6/40+U4lJwTZ9hnVcGwPXvaQ6lGMfSju0YPUL6kOuyvoIhMX30/Sd+pSc+qfDYYN3Spl9xQSkIW
zxMShqjLak8XPtSnCjf5YGjreJNaYz689E4SR1c5SYxmWU1zs8zHIS2y96a8Zzf70y84K2rcMeic
FpnIenEH2iY4inqAOJpUh66X9vbXC+fni3kBzZNiOMHa+Yll4qauKVRNU4PYxPa2zKh6Z+s30/Sl
9Qfz7dcXe7vVcfgq7LOFT8EGvRx2y9mdNX2JrlWIaK3FnHREIEd4nOoxa/N3NvG3L/F0IQjvIccF
29xJ3X22iVtL1bhJD76dJNOz5VV/JrH6RAByQo6qm69Vj86sCvy7X9/e263o31eFq0IDTdnunZ71
Dzs5FCtt2sKKUBA3aONypw37VWd8cmFD4833NbtTusEKAzHlr698enD/7TT+vjJ0AJsyka9Rnhc3
XSI1463EWmOPYV93QnRHGXvp3ppigmwRSO3rwvJuSbkNNyne6+8son+6cY82wKFADk90jrMbn4pa
FbjIru3e1BYB7nX+0W09GXNAhynimXyu8WeyjXr89X3/fGEaYsGmz24TCnUewVCUeTqZyY83Tkhz
Tp81D3JbWz7GwPNsJm/rB511crLsQ+/p15d+WyecHvnp0pAwHOAHOzj3nDBLUQdBGsaod4v53jWQ
THe13c35CuOG9CZupf3Onvvz1yPodAIOHUmrA7jz9ikzII+TIJyTTUMSbLRZjIOt7kig9Hsb0F/b
6dvlRIdDO8GjPTXo58upQWwg4WcyM2NgJ498ZG2yNwNB8mvEBbLapH01fgRWzeM1nHqvHpGRhkl4
SESMsVHfOOV0C9BMPk8p2qDe4TGRjMcybuQnMRbL8nWZGBcxU87EhDcNM4krMXj1sIthcVYbieQ7
u9QVk6FNPATynVf3ds87vTpKG84uIAfqEwh2bx9kBj0jbVVzyp8NF7kJoOo6m5pq9hNM+Oqdrejn
dUIKm1Iwg+hR+UTONgWDC3eNKKLYBGpE8jk1lmttmkb2zFzxmX6x8kgvvxXsd7pBFwCHAwxzYSnU
uetKkcHJlkVCmDX2D3pFvH391GRNt4bZ2/1Wcf73tU5SF5cNzweKOytfbWHyRS8ta6WGzrIafUJQ
GpwKiHKfouLjrz+6nz8BSgC+OiEFJwgo9Ns3B4ai4Ws7JcyNoiTJrkxebd2m79wSrfU/XSjAr+RU
kUMoE2cXmhixWzCVcJyws7y4zsDdkgvfLxdnBfG8RPA5CbMrsfDyd23J1P8w+GP+58Bsifj5pb4v
47z/RDasJY/Twj+x8h+xn25kQTqyrSdGBWow+iKFHGVtBNrNj4VTC8LM7HFQt9EksvGS7G4sSSSt
Md9Z4PfjiS4RR2urD/p0K+HqGEynQ59ongR/JjYDHbpPjekvF8hnyb7smEkck5zAUZLzLD1yvXlZ
nIuF+I7mAvV9NF/44aKzg8mbodl2UIbh8zb20qy45+aLITd2UxfBsBYi74fdkAOTrUvYAnplWyUm
fGgG9LDr8l6PuG7ANWCm02gf5Q3WKBuclQI4+/g92HvSO+LyyqhYVPul80rs2iDqRGRctaO1Cf3G
fTKDnUxfbMtF0p6jjogu6noIx90Ju17gYIl2uSrHRXt4kIS08c1QMh5OWzQLWHV53nTVpGomBKYA
TNmydYRy3XN75apr4IRfDr2TMmkJ2D+PNt1xczm7zgkyYvcGYY0XmPOnIGRc5Bofl/mpc/py5etR
lhtfMV7ZGBxs/xymsAhW3jhpve067FtiNMbQfD4Wlgq/U7R5yUfjQIm7Sct4rAgvxEMrwrugcizb
uZBdDK8AwbFQxypkQ7xuRBS7m8lnrLXGWQEpahVTF8FXW7BsFdGY8baGzPVWYVv0yYclnis4QwqX
1aexDwT+KJjhhzdWlc390Ufo5G2w3AniV9ceqqeg0UG08jP2anwugvZx4BXjrtwz27zua8v9FDeW
x3salUvwU+4UJ5cBTbmUxrFnNkIsxZMZ56xapwmD+9WS62J6dsL+NMsKRWouyXlvSHlHbPVoOUvW
HhfoIYyo/ECKJ+mqsYNeNyF3uqGhKK1L1H8mgJhhy+dJd8Le0NsRKaPj0YUNrkWp1wLVBT4gBU4d
R1sk0/Wsm/zJLVJlbwesJe503EY3czLm0Qpx8JKv3aRO8NCKeiRFI75CyS613Nms+sWYx4zjSMC5
V/nLQndXHWb6jPHgmARfm67N42kVIkl6TEtv7NY5myiUtyHt17FQaYNw0FfXytdt8tgw1uyPse0V
9jbNjHb3PjIyjbzNKPjuM0GYh0kjjTj0i+N7x0zzXHbk8WbFX5EG3rpmBbrrsiuxm3GLpvwTk2ak
J/0kbIT6k+8434cWPVa98ss68DcdCu9p10pqmvu655RZA3FBH/JVypT4skqrtJ/3pq0ypgNSp9Z1
2TvNM0hG9sWumvIuIZBjGweLi/uHO/lmZafKe2yqfPim9ELchIHDd59GSBP39YIM6wrPn6Bc4XVi
v7aCkAKA5BEyUqSm8TqhdfJWwl7SB23Py7aBooW82PWam6DLsWZ2umDE8mfJIP4hYlpY1XUdflbe
4HdXEmhabqsMdgByz8B7tqckC3eZEfANVaTgDY2Nb5KrqnPG/qsanFDvwrTH/6eI3fYrRI2kwU1u
QH8ntRTArs5cYQvkjgPkyxTviFVnMTJbaSc02cbhMMK7pp2U3ht6efuh6yKkBX2chKQBVciAVtgk
zGrHf1GXa2fSzXObRiXRaKX2ki2OOePH0qslg3yRXcCX0jedlVofl1IU1s7q4uVLHBjiKeDo+Dip
6QGhTG6W1DtYp89CVS3+UGIsc70u/DBWK98LDTTYcmie/cwdvovcnYc7YU9uhwe7V4kTzDWcOCV9
+BWrPgdPuGas2CbnMF/uWYa1vneXrPe2sua7zLe06Whog2rJ7twSOyV+TOG742cGtWFDpRXbX5ZG
2XeMG5BE5cYz+mEoexfvv0UUJdTCRPoXGlVpeOHJXrFUQWz4Fo3x4YxF9txtR0h5BkmOMi992E/D
vp0NvykgRaljUK2Vj2SvM6+mKZJ2a6cNm6ozw/CoWl1+SSwtwhUqy7BdF7IXdzGn2XSsXQurJT8+
eenAsrQvZDbG9W6QwSnvw5HO3WLhuklSWeOMxzmZ8Pr3G1Vcj4QNL/gZjTERKiKx8eryInhJHoFp
zzn/V7zpWw+zA3RjszrOZZtZhyHV+hChYHRXakFnsynSIB+2iSNn/7LsdWL2C7Eq+4Hj+cJA4WBv
KDKbLKxUWOLC4SzHJiqW2EzU8BXSF6fRobhNpm58xJel/lY3GDLicoLrgxm9JuACfnkzi6Z/8jU8
wO9wARZkGuEoP8z4HcHy5McgxxW9OpFtAreGUJMPIa4pddrGN7Ibau8W/aZZjiVzmOJigIMGbcHy
oZDyZuB/XhAhHItdExHis+tKx5tuSrijzXXSx11HoBg62HVZYpK21vCX863HCNO5Sac4K7s1yuC6
u4rtkytYZAVBiZ6yyEZMGxDyvuatsW5B+GgzYABCosnH9Bm6bPGQqtG9bxqrFXiuJqwFF+egARsN
U0K7w/Zj1k4DQ7LxrRtotINZdTH2IxdWnQ4ttOq2461GIJC4dw4qvitx154Q/uR1bnZpnCPmVSH+
O0fY1rlzj5NAGB8bmqDoITXGwzIJUORP34bnAuSFx8GmWewpfTDoYbFGlPZDkvrDt1jCvEQ0mk1q
+sC/mgsoSENgPqkGs/XvQZxjh2RnbLg4ibJxHCaspnEW66CO9hnHMW8TYihAdwz9KPcLFvsEZzRd
F1kNOwt0t9MXllwWf2+n3QijWw/KvakMauiVRZGZrLG0MAkWi739UsKQanYznYaPcJOAxZfQreVy
ZdlRKeqLKcWrs6NqwZjBWxOjYOU72+sCXNmydkA2JcZ42BJ/GKzquRvdm1aOZXJre+ESPmEMNaXF
FmImzoea6U1cOKN+NgNWYgUnNVK6uvJuanYmHDrMN5Fg3WLNeb4Zwr5GBZ7cIa6qNsyjdmOCxUsz
Y1rnZcU6gvi5apyaDxOd/gpv14usSJ5nTx1rKRBIFjFW8jYONNjdEQi/S0Vwlbg9h7JmR8G+X60g
NbfbUhVbbP93yiaW0XbhyIPkHUQApaao8mpH3NzlMDkvlNZqlXfqpbRxEMua+U5ju4TmwT54XXVT
W/E3vwinLbYXCYbT5mGqvXw9+uOnOcpQ/GYotVKoj+4I/4bB/WXXQcrsoglaa3CDwHmBITdSJ9g4
oLgc7cGIdl5fzDo8mty5ht10P/nVh8WMl8JtXAiS7UM4crTjVXSV59WHcLZnqPb5NfO5Z7+P7iqa
3f0go1c9xtDEsOqQs/vi2gYyqOUd/Sr75rrFA4LB2yYuX4cs3WMwo1fhqL5O1fzRVEO77QsUdfTL
FyPkAuFVeziCX8Hz96pN0x2Uqk06iAgyFH4ihoNz7c3p0Z2618WyP7NE+g11NqKxKsVjJeHM9Otx
uCSA4zEm831DQ/GNVMGLU9u2D6PEOW2g6SoNHWb9ifWpr51X1TnbES9HTsj6e9wGH3DLumYyxx+L
BST0EK/V3hkvugIDwQUxQ+LSRY/ZM+gHHwhgAWoN++BE5WsxzocxnnejaHcUQZ9wf9uys15bvj5S
quboHjuD+xSDsRwzpH2QWU/Zkk8vvcFz9UQxXDHiSTcFrMy1xzHyaHJL4WMlvhR+fzuVsX/IoVit
IyF3fRFdFwL9bcR3PvcH1eqdh92qoUFfZQXWKuUcMnuXZJRIt7KfUQfEybqN8Jo5eQ06NcE3Dll/
ovQMVnt9ToORXsyBV4drDw+l18Z1co53CgynazVBB9YdmpCUFq3qt0iLSYfkDACy7Tugx/nIOHWF
XcvRibqrqO73ELShiMdbFt5NVxXXrKdDUbt7qpJ9Y0HbzobxCb+hO5mW99W0TKtOzfyXgp1ovKtZ
+xdlY+2BaFeRL267KsL5V5OSyiK+KatTbWfhd7t8corlElbzZ9uOvzPAXausuK6b5amzqnuQ7Fui
YDba4A5A0amcaBOQAjLl9vd5Ca7MnGNGIRnAUnssqzjJIA5giQsF75KQ3EPLKUVJvNNaPLl1ezWd
RN3a+hyNuOpUabpaovTCwUVoqvk8AjbRcJrxkGK+u0HJvyVlfWsvxW6xk3GlBmxoY06GPtOw4d12
L8roz9aejnJu973IyUGrn8eOANrIwiFMFNhrZ9WLdvRDMQ7FKmohIvvzZUQebEqKGkOLazrlQyOc
69L1Hu1e3bRWeznVVCu5/Fhk4XW36MPYt/sW7cg0OZey7A4ubhFrYWd4gwma8uQI13cfq3FTS387
djNWUcWl0c2xgnRPX1AeIY0mK5iWcIoNiU9+uu5LwnKm4Chw09R+t/Oj9JLOdV2jA5hrscEogIwZ
7C82nuILbKdHolE+4HB669fRSyKsdZKZDSk9Hy3TEcZJaEVpR68SE8o4LNYJvGFlF1eTTcg6Opah
F4clii9zUU0bMVb3+LlZK92pi9BpD7FZ9vAVjsFQXw4eqte2pS5hUlaxT8cXtm++Fa13J8YBC+cF
E2Nndj9Tv95RsCbrukQKZDl4SZfeTYsoN3C7diVk/BAkjEN6fYMByngPJxkVMc1dv57jpNimjOq2
nYvX9FgWV9mEdVSh1JVdm091Hl84BR75dW5dTn28602BT0ZfQdtA4osvQvow9oCo4MtXc+ytY8hc
K3eSACxxw7GAWB2DGGtV+N1R+9XRUuxgFZ6rq1mCQyi7u7YrjKSiCMl2peznHksIrCaGbl2EltrV
ro3OA7lLe1U2Xt1jayR7JBSELInhQoX5qYgGe5GsV/3ZsAZZyfOjUfoJx8LlGfuB5jobICpX6cci
Th/mYik3GIYCsPX9fNMuOMOPpK08VaSikzZaIdAIfXPlDO5+GHlHhdWXpkfvxOAZ0VKu3Y+6Wjp3
X3SOFfwZ51Ya39LwqfKhUamZWIfCoWPHBHv8AMUIfdnKCdu5+J7AjZ2/uDW97gODxSz7AiWbWAlr
cLS8nMo0Cj8GQd1ftRqB9NYKwkgeujEm2tUZfbHyY8xZ9nHfmQrDWtgsdCeD671mUZOLuwRMp7ka
LRHlNyXetcmdg58JIXjuUBarKfVGB0p+hcyosiL90bMxy0YahSdfL6NlgW5eVe0GpUaV3oTKYL7K
rIx6sExgnKNCn8iGMU5johW9DAGFqkx8inc5WuUerL1+dpwCK0pHd9m0Ubh5GERh9Wx99gNUhWyg
bWRt7Qi1B4Vj+r+oO6/duLU2Td9Ko8+5wRyA6ZMii5WVSsk6IWTJZs6ZVz8PS3v/ksqG1XvOBjAE
SxUWw+JaX3jDmF1V3jinaWky3WVTymITWzSDM9sSM2Gj5AI4eWS3o28gy1IU1QZfEFcCmsVPptqo
ay4fPMYJ+d5vxdix5qaVF7mzbIEdhcoMghfoxaXoSjsp9VQeYZM7uVAVKb5AVoj4TEnTYSdLltQ6
gTmZhS0FKF9JoV8hkys+UpvI7hvY7KsyRfXWpHi5IcQxnjtrkC/5gnpdJL78HOEve2F40XQkvCQj
CIGxOFTFdduQg+J+gEO2HtpIwdUxLTZwTKp9mKf1cysl3ogaQKdii2tl4Yh5lhI/yzkcAiebiO4d
qsHV7O4FywWVLtJhDp7QrP0GdB3H4EiuFgmz1nKKINAzEI6wSF2kQaTHQNKzfdmi9FGlgWi3paKv
EPtLbksi+qca0435MiUJQmmD0aCeJgnFzlfwZOjSLraNvgu+xXD5F1NF5RBZkURxgZOEP8miW9sP
dTSVQQldeyPlVVvtrHKTZ108ceKSREsHwsamrer8IsgU5b5Wy0cR9d7ELusg/t4hYmxLpSw5no4r
DKFzeBf6IJYOCUJJ3lKqVA3YtXC6ZIZlx3WKrIkaoa6ZwFA8ROhKos9bSIGrpl5Q2qlgBtFhiD3k
C6Q6kTYxm8ah7/Pg6HmJcIP30PCzaGWE8WlwikuZh3klU8Vw4GxKd43evIyGSaiDQUiRbKvYyBfV
rJqPlXtJ6FqY3drwhSsQZPdxGqSQEbIrEoSbWX1QgdGUqSb20aOEhEW2BHn1UOvWi9Rp8mby9WVL
FDQEwT6MpQu59dFOBREPQ3NJ1vGCjuEd/aOjgqqE7YWd7sBA29fhyF7gP4hBrdk9M/eI5KDThcLK
h48mNcUSvWOYkSG8BTG6Dn14PuDqXDYVNIQz43ul0VlDCuhGN9J7r9B5Ckz0trHhWCAgsiyLCnHa
BOsLLDCEhTFKlC1lpbgQPJ81Vs+kHWwFxEbFKxXGlZjAUGubnwKe46qQrzHDeaAqROoWVTut0nCy
xlKli6zhaNQI0VBNMymrNNwwRSuhttQ/EQNZBl2K99eww0r1IfAi6MBsxlPW4tgZFPhdj7nbldW9
7gnrsoSSNMWeDSvwXtEjgo9hL09U7+kR72CMvU5pnDhoqlwmhoFRaz8Q9TDlFmFXXAs9p5hlW8QJ
flLXQxlpchEeLRZyMMy0g/guUjN0pXWpxIU5Tw7aNHmLImgmWwBot0gaA7st8KxKUl+j7WMjiWjt
eB7kVSUXHDuGRp4moviodWRbsnGU+pehT+wIcQo9pXJN/WYRp9Rva7G31pOBEBQcOZRI2mKAb5Af
wgGfWRnJSNvQh5wiiOoqSnlT+urOxxkhj5I9pAC71tI1siV3Yzxco7l9zMPiDljV2hDz17kkVHsx
TUWvc+UoyfCQIDIVkSjS1S1Stvea5d2ac6Gbp+Ug5uYlHPsLGp37sCAdjitvFeI3tSg7bMentkEJ
bDb71C1viSIxp49C8GqWh7cBc9H/x4k3MkXb8KR2kXrGjcxDU+vTcxJX9pBXqxShrqKK9pAnXEmL
LsKaNNwsqgNAb2sRJpZs16OKFFpXPCl11LqePl4HwyxWmKgrqafoS7RFh1Ej9BOzJ79kluKweyOr
w49Z+FjK5KtKTG/Z1x4qMok8bQFWevJ9alirzFKOsVJnC7PWDp2eX7S6dNsE3Ytnmg9er4EV9pDP
rvVtlVHtNEyalXm1iVG0gS0W2WUy3lNiwJEmRM45yuRmm2TRHYCIB7OaNZ0CBKgr2CeLYNInG+Jy
t8rIuhQHej1Zam7MfQgTd4yWhs6y1omv9D66y+pi1dXSuhTzXeUN1x6l2gWCRJRl43h0uoQkuSTN
iXzKKDUA3ENTC3eCRh8LvoCwQI0KQBs5ccKBJvEmCcpvMpxDezDSGzVhiw4n4S6svEObhNAYPWJy
KgdO77+qw1NdomkvG3YIVi1oRIrP/W2SmI/0KBzo9usJXryIsPpECiYE8kHtRlqcL+LADJ+1Ntk4
1WwzFemKhe4aYMBuZs0BD7cpat4NLUXiylyaPH2dRTA9IbmDS7xAsOr3wAx1dSEbsYOk5j6LoEnG
6SGtvW4xQp5F+GE99CPdusI1lbvGQzjIqm2VSNDMy7tBQUuXOZ9hfNhpCyvQAyfutUuql8UFfIkf
jUmiZqnhWutzKKjqCmz9damlS89qd0TT97R9aHE/o4/kABYnSYmpECKoVbyUBX7SkK9FQXQtOgk5
c1yJE6Thkt4Rhg4A5nHqe8ij15Iu2+1gLFotRMMug2TUrw1t+JnERz8cXdG7hNh6sAbPDi3xHtKf
XSfjXu6xV1b2WgUBfYxI46K1IB4GJDgpwKo+Sl7BLX2URSkMC4Ro9lXmr4SsuerrR6O/MvuHchj3
sI7sLL6u0vq271HP9pqdkVGRojc4b/a3QojuWXjDcgqCjK1bCbZa3+9i0dv6Hbr+sbeGiQbxEp34
jmBNmRCqpqkhDqEtdubKyuIjosOUl4IC6Q38TmBUClK5qdojugEuOfqihiqHZBp009iRjegG0MqS
+t5WHnIHcuyllicXSZ5tBVF4hA2/leqGMs/KKvuVUqwErdz0ib9OEV5VxBeh3Mlt7/rDCgncvRX2
zlCPszibk+vHuCYEE4L7IB5smhuLyMo2OvKB0/BcTBFkEX2VeipR2rjuJIojAToOVXk5xOKKQs0F
eAeXyHGHc82hTIpt5ZW4vdcOKcwqIFSM/GwZdSTJgnYRaRJLogb5MUAQA+XiynM6yWRf77d0ulZR
TbhdMl0C5HoRuhf2OtYNEN6Q9g+y7STv07G6TQwajnMdFLtsVxuaS1VT0WeNr9taWOGdKi0VuTBs
1MA7d6Sqdd0hL7utVW8rTtaj1mUoxVNS8+hEr6AaWiLV8lihdEsPbNEaobhKfTIJqMWxY5SFvEkT
6Sr21EcFPWhkoJCOpYvCBgtNFOk4zQ2or31LNTPdtrF8JyZj65JZpNuki33HMIYUHeF0dhPqIbUt
8CsLV1IeDuCr4F1s4yKpaNdGRX9liAPundGQW/VObHoPcuRA+7aiz/wkTVh/OPXglbndB9KYozul
FNtQHLtrncnkwg2n/l6eJMA8JfA2xO+jtlQkMxtXQ5F75jIxa5rTCr6nSCo6Qqjsih6SeT/mKnTq
EqmtGCqnPPRK79R9MW2IABQnjithM2OzsfIg6E2ipqQwWl5OSX1nNZ552bR5cN1UJkbS1ZDe+FPL
0smNIFgIw/GgWVG8nhrFWspCWR18g5weZC310sJkuul+/gAHYk0YIykXRayW3raxDFm4lKVQpPwz
Ui+9FyeZ/aagO4U1TjDKcrYuLT0djyzCg26Lvderjiam6YUxCTgD71IqyjwBg0TSc2MpXgGqAKGB
bUiRP2eWJonbkVIsgsAAZaqqsXgZD4gZ0kjgRTovmroKzS6+mpDcWvWV19wETa4giUihhZYgefwr
T790yCuFJv8wYQOl1V5Bh8IadxUSW7sOzbRvjJF+K3G8P2j6SFpe5+StOhFMtaATGS27ppzWBpzt
DoF+X9h0VB6WSFDo2UKPB2MPNCG5nJgBt9bkJY4sYDehFULzSu+wfAnHaaIPkZnKMTLmlDeQmvZY
0bddU+FlafFaXwvt1jeIIPsmvorpaHLloyF8SnqP6SkW2VoA/qMjFRNnr8AAKKtPhuWWUaRGVCwT
YaXTK5krU2W6pStSrMQSVc6e7vplijfrbYnVm4tw60wS6H6ibf6tGaQrs2G3l3VSXAFdKifQ9J4e
I9rbQ216iL+DEaF+aO7NHgE3BPHyBSDkEkUFQYWvL70ofk+PK841kpvhu5fy6KVWGziRGctLvYV1
bWURD+yQUq6p2xcQxdW6JZKyO78ctoXXJm6IkP8qEAeLbrexSerOYJ3VHlszzmzT7IHCZUnoeLVW
88wDr6zBWyzlNMjR3kfXvdWRpaatfa2yfbdrU6/j8OBHZIrADMzBNpTkUhmkb5gnHANYSnZF8sbU
oclsYTDsIzlEBaCZ41Wee8P/KaGTbSEys2rSalt0agu/tr5A/PJ2COgbFAPxUCgBQEQdhfKTdww6
K3eRA9+GFUkseihMkmypydiFiYlCipSSUdKfjEhMwJEI/vBNTzwVDZO0dBUZf9E0iOull/mHqKYN
pzfSa0X27sD+QVgTWQM7mGiUeBQZF6nSGRuGHheGLNti3JEnFzWsVcX4poreeND9ZlOk9Z0QFNIy
KaP2gbgRjnI6Cw/Vxb4gWV4YEqGm5pFW6dbwNCjCNxNSCzoS1g/VF/ZJTMpiTj5c/g5YBVKNNF+9
yVyEqfWcRYW3s6xSXZJsIvOJLBDpoa7bQZnt8iA8YP9XkitMBCcaPbyoKX5aYbqfDEJjrUMOncbu
96ELqB8a7TfciekjsaSTIPS3SoGbihh7CC+WOeudriyiSQhdsZLdxqC475f+QWikra51TyJY5UXS
RS8EM4boEJsO5gpBEWKgShAL3SebGNTdKAtIE9YW3b/0SFXpIHUyggbgIRZqOKymLr5s0Ul0QH83
VBcowkTtGC8aKg5K1X+PivKYFIoPEar0QAsukAsOO9vP0KaJ9ZqWNuxvqH6+9yDVo3YflrQnshHH
804tn1oqFJdZHVuPydB3q0kBDxGNrYHsY5ok3MCB3K9EyiRKy5Agz8wHitGV9QjsXV9ZIHgckS41
/VVhoD6FE4C3oRkXu3JXCkstHCNEHceuOSqdJy4xZ2q3ftibdt032joUIQcie2weaetV96aa6tey
GijLkLUWGYPeetbMUVoBF8N0AWmF6K6Ve3QBRtiKKFigKGOxAgYFWY7ekbalCE9wRwyL5TgXrfZu
ljjYmogOPyD0hGQu8YAOaEYHFgzDW0VSFqY3Zii5TzBQllqxQ9Ms3UfU558CeSKzS4JRQNi2UChI
WoWv4PhEaaxc+I0kPpUCBDyHhg+NalOfPY/FsPzeFKLVMXP9bJdoU0mBP0JLHpXX6FmxBGljqIWP
EkovPOtx2W+rRmiuZWifBykW1QTbl3F6jEJq7FwzFCkCnxpsiF4L6u/mA84QuAmoFlGt3NcPWgku
yUBQwMFlLFpNwZNGvfEFKINOCqSwTksdgBQk+inzZVYYBjhYsDAAXdGRwGqyCxb66SqeGhFTz2KQ
2AmqVHRbqJvbOhURZMqieFXQuaFQnnmoFqUGZityIxw8K0h+RNgx7NK89+hepMFepAV/KeAk8Yzq
FvW/VF2NxDGrAnDCpqC+5i/AnbCmNUqirOD2kUR3qcATlptujMLPvi/KEfsJr9unZW8dCmb88zj1
xmOmTSRwXp9oazGplcso08rXmtWI4FYXX/0JF0bypQo/RZxCioXZtaE9mgOmGBQUnNbE54+eBjoB
sZz+NNHreR2kzNthrjWyvxCbkptOZNQaYJAZeGgVo3RTx7K8Tgcabmj+kwHRPfo272WxXUgmvXxJ
iIzCmUw9rai6qu3O68xhYwDSNc2jrEfYZriRkpu0sUQ8OEriWh0km15sUrNtADsNfjM6Y+F5sFIN
YdygZYTDVVAH1bFEJkpcjBNw7kXftuaFXCvMVm2KU7dBC24vx5GJCE0SPlleRtWoGSzhBgkp/6nO
OsRtq0Exb0elqF99U89o7yJPdCK/Wj/SBuML+r08sW7Bs0pO2kXtUVSV+puXGULoaHEUHDqw3cIC
FTTqK3FR+DuCsChE3C3RLhviYXWFI0IT2biRpWwBKJV+z2Szvqo6qUcGHAfXehmKFeKwRg7TysW9
qqZcPFFhmzdO2hMzvD5DDDxntVd9k6aniogJcDpFo9aIhqF4hIjjTS5otkR4LtDesG7LHvGL58CD
K/JdN7qKILKPfHcWwpmWXmFSaChbeovIbxV6063jCAkXN1AETdkAkI5MpFJqMf8WEHdm38FyIpit
IvwsusLoiaKr0YnKnMaT2e37EIsipEi72kfi1og1hOtk/K8Stze6IljLDe6hezmCcugofVdKN4Fs
jM2ysmpaN3mM/sczMCeqvCU7sLoeu86oayA1CmXSMGwxqB475SEPoRstggJpQCcOYfuRy8ctcdyg
QV/QBEGXoMKkU+eMZp54djwAjdsPEtwZtP4qct11odO9WYYBDe9dCnQOx5lemsJ10Ua0nHV/Kmjb
6EabOD2683QLQyQzqsciLlJAReBUFHAzI4s9QiqaBNKccgxARwow7iBpAUl0aoBHAzU6O3lGUQAA
o8oHuPhdEYuPCQV4b6MGpZ+t1KAGQqSnYXTsLGC7By1uO4O8gbLZQUIJXFR7gx3aE5sntmkt34aC
MPpXEYje8QtE+K+kBaDLoJhVw7IMINpnOH7TS9V4QL7HAWaCU1JQ38NSAWQpgt2r/JIJGurZF4jw
Xwkxn8c8Q2njElSLcaYkWLcaBm18JaKjPIWuBqIOqKSGILoYBDsLDN1X4pi/HdpEkhMNEEpWs5vk
R1aMByXIaCWGlvpEv1ZVg/SXDqyT4BKE2o03LZqaPrMaoBr4Z7T4rzh/TaVwSO4Kg1rlmn8eeaqq
UQ1MNXFwXk7chjrVkoU4J/evlS8YMDMe/BNjAsA96qgQjGcCjHlOKUilRoHCNhZAZcOxQXVsgIyo
AWM2dnKAW9ZGrNM0uf7z+f3C+oFvj1qHAXxWkmTYTp/PD+UcNSsS0XDg/EooH6WYOZmFtrTyETdY
K3zKNGWFy+Y3WWtf/jy0NN+1zyc8jw3thXwGHsW5FGkbFuC66AHTSQAFhbtjSRYrUFQD8yKMu64z
VQd1I4P6S+29DEYs3oKaZQlGNujyz8dyMkn+eCyWCB5JhNuqKsxeVTubYQ3dJCWvqA1Sol35Zn8J
uW9cyBFiElqaMd3xCa5iaGcJWB9mywqpzA0h77EGuk2pn/BZxNdzYWT5rgMVvFCl/D4Y1McOJwNt
zHGj9Genw6IsvuBt/XIZoa2aYD2pcyjQ63Tt7LkEIpqGYRKmjhgN+r7SS2kHPgIxbaQ6t1owiEcz
grHbTjKeVyxhL7ML51JH0OiLIzl/VjgQahHKvDAxobiMn+dSxnMPDm42eAvxBSH2N0DtAEXK0a0H
D9c4f75nvwxHNKugpcI2gJmMbpxN3VAHWCdOCJgOXirQOpJL89skEUetoqoYBfdfjjafnDkLqEi4
26CF+fnkJErhSgFMDvRsFts06+M9KHbMPihb3v15qPPF3fp8YuccQMiwsD8SdXBQZ6v2MZpfu2Jo
4E2FXkbVDYmosu69L1afWUP509M4jwppHTrDzNlSxLO7hysJm6KiDWwiqRuInZtM4wX9xRtdjZ+j
crw3pvhnY0lOLZgQGTRqc2ptm9iSiAE45MazXrM+dQol2odadIU17XcTWtYCEPWlIZKiy0P2LPQD
8lzyF4vY+cp5duizGdHH7SHopCmNGhDAnhlHzlhp7S4F0+GLmrfBHewrJvH5mvk2nAE/edZUh6n5
eTgVxcUJgYTBUQQqDKrlGcssQB7UNzBYHyN8UQA6pCMwprjOhH+5IZ0Nbp6xppmZUgCWGBuUQMJI
TOkjV1Xz0s6zpv0iyPh1ZZmnhGKKBixmicd6Zjh9JKPKLTguqn1QIxN02bSuTq9QOx0fg15JdyVW
nT/FMtR+MhvHKznD9MTG+AL4eybU0o8/PxQnOvinFXo+GGM2bJZEptesO/XxYAhf6y5ICnQNVAr8
Aaavi7jQxNrWfZl1LrVKBx3V/JHIn6aboFdOHITdF2vOOaeLq29gJC3C+UPJmrXu80G0AsKebd1g
66rTlcPxbXwqwUT/252RYSx2RFZ1xsCh+mw3CqDcYs87MkyuGw43CKrxGK4CcsKmkJH9yDCuQJsc
KOk+yPXbGsT8F2d6pk7AQjcfgwGMyNRFC8G2s+stABUyqqjsnQKCN/X9AGn+zMLeQRbRSlUNdDxb
fDW/K1qY7yVF3eJq/Z0ki1JGNv07nReTpi5HglAABwIXWzuf9QIKhcCeEHrm0ZsOTdF6zz1tixuM
nYcvQoGzxYShkLegUsIPi0hgFkX7OM98q8haHCBQ9w0a6Vs+DaRImofTjkXm65gYW32hPvHLgCic
QZIFjysh3UEs9XlA0YuxnBTzyen8WH6uqGisaGqGTkH5z81UC+/TPz9KZ5MYLbVZhcww5Nm5jRr2
2ewSpQxaWQ9ewqKMdPBqAUqIaoRfMNnPR+HKqaKk6LIBcVWxzhflEPXOmvpj6+Ajaq57uFHPQeX5
b8vhv1L3+//Nlk9mzf6PQtUvsn2LH5A9X58/ifbxgb81+3T1JLKHa7SpsgHp8zb+jyef+hcq9CRH
Ojo3GmEKL/2t2afIf/E8i+hqsVuRW0hEL38bKPASWSRSP9yleWHlPv0L/wT9c+xCWCQaGHvouoQw
taQTSHyezIC8gHAMTUV2HW8CjTKbibg7Kgoq4BqZDqsGTkN3uni88M14LaX1Khg02HXACwIJkmy8
Amu3INzoIONJdYkcAVLmsWWnTb32ap5AQdgWfuJYyqvaPFlGAtWPJkTgPxRxdde2meuVugvkeC1V
mAT3NnB1F/Cg0+ihLeC34kf4OTTBAxuKM7BNQFVDnB0vnzABa0QFb0BJexMp1rrSQaaaem9b4QiV
JvUJYrLolhX70bO6mykIVqhdLdH93OHxqlCra7BfRc9jIfXVF+vx51Xi1wt7Fn+aIgU2ks7KxRJ9
W1As7/UrrMaXXam5H6bb1duW+l9ZC74KRHn9P//9+cH9daT59Q+7PhlKHAxYDbiWfCXI3zrpC12f
087xvpPPA6AvI6LZNasVMSHPBkBqGVecqAem6x9CMbJT8zjFSF3M9swLkjxfzm2r6PEriC+KYKfk
qRvjYhdFl41Z21WTLpUC/fQk2NYCbbDuoVVq+Hv3AxMnyAE5NSip8/kIOsr8XU057i3Np8sDzka5
FkZx0RIURiijIjS/xERgWUf1olUpYSsZneh4neU034BpZgjBY6z95wt8Evb55QIgyMYzghIDRiif
r7BIkOEBtYTOMDdM8nA1vES+aFvtQ5tT2JMyYODssAPnOLM0EFqXPZeNZ/nn4/h1SnEfPhzGWcQP
KUbRR5/7EFkwqMFEjfQbJAMUhyZ/MadYej4kF3/f8g9DnYXMCHN3FP0HlgU42DOt0gPoA+PgizOa
V9LfjIMO1izOoOni/PqHuWsFVZE0MVe2lm9BCm8ouoPvxTAe7Cla9ZWFz+JkN+q2EtubSbjI825Z
Tw8yYKFJ5VoX4iL3lp4HE+ErEb7PWcM/l+D90M52XbVuhw6UWeVSA0LS1CA8BfTWious9JfAs1ed
jn1859/8v9zk92HPFmRLGEav6LjJpU61cDYokSPgOqR3eJP9eahfF455Pr0PdbZEZVoYFn7LUIgb
w4amGZl+IZ/61QhnK0fQVmJsVYzQj0+VcVu3XyxNv38iLCqNnIWCFuXn6YNApYkDN4tsi7nG+IIe
w7KmuGl5L3++Ur99HBTqfBadAPbcs8cBzw3gDzXjlJAqrA57E5Acxz+P8aZc88syA9AIXQ2CSwRf
Pp9NrfnAi1NmXFrFrHC9W4zsdCHkkkl0mhgUFYhQEyRCm/ZuqMO/FxeTTw/dgFYKetAvjJ+yFl6G
PaTgqqANKwx3XdNiQRoCbZVC3mqGeGF43RpB+3063EWxuFaTzA1oJmVBcAkpC9vZeJkgTioWr37T
uyKMm9aaLhrjRSxfBZXPG8VWKMStFGDehzvgbNnX9DZ9wx63IOW1Vu+k3J6qTaPBbgK7CnlqA0vC
yQyebnqygoBUeZi5/uS5Peovi6nYeAOkJ2qLHiaw1XRfCmgmdBF41HaNjmFRiEt8AS7k7Ie4DaX8
O0adP1EYuNe16Wh6w01jrBr5og+H6zYxfkat5QSIAHVSBVlQBH/AhYuCHWJUbh0YuwmRGRVh7bCF
uZ2KS7MwHL2/qhI8AvoncFYLQVVWGt52MKgWBZo2sX8hl9aSKXKVNvFFXMv7uHxtCSGAvVw35QvE
FI+9cT6FPtNcT4ITIdy0+XOmv/jTU6s+VLG1LfNnLUyvvAEMw9g66gCMsp+cCR/AHNRxY1nLcdDd
vo4O02Du2kFe9QFqCSXYx3yrW6AQKVy2pS1O0QF7G1du8v08XYTwtQzZd814ZcrCNbcHFGSE1r6H
vYGGfaS2R8j/1WwHF1LJsR/8xA5Fo15goQ7iVj6AEdUBXvQXStcfixLrGKNeDeXRCxIYcrtUrp2i
DJd0fKFM6ad6zYwLMfW1mAJwmbeHkLuNX7uRazYKK2j8VM4AG1ZrvgspZR6sY1TBDsvXgTeF2CbA
4HTM71AtlvgQLqEjbspG3Rj+Lucp04xgE9GtxstBglrKNc/APXbNQRXfIoJEtyMBgzyUtqq4sGXM
8FLQUWmeovQJLba7rDU4UrpjjbVTE/Y17Xc5WOKAs7DkC3SHevFKVEGQl4Id1cFNnnZgqFUHJIEj
KN0jRnTsfiqMW56yOIXJNQOhM6DSHXAki/VYPlhB54CRdGcYY2Woz7EYPYXqdJmBH86n/qbuTYhH
4BPUFyBDW4pBC4MgtGlfWhWoQFbdK0LieMZdV6Kei7aBn39vxh897GERPwt1iNbYsRIIjbZQ1Ud4
MgiciHCbKie4anGsraNXCeELpWE/lKRlyOEbVBoaf6X2OtehWEk6kTTOp4MAmzimbYj7w0R3WxKW
+Mfsse5cV7D8UvB4gVwcBj/DtgqoFb7yZn6JMDNHsIhghZk+iOkZEdn2S5PyPxUVpDYCZ4zuE43c
AaJKKyCg32huXDx5Y3HlIcwVgF/I6XRVPpYBTXSgI93LOe4Wmo3XwqobMGHQ5GUtVIs5mJTn8lAC
ZlXb9H1rh6Oyif1hGVaQhHXB1kTvXlGrtU5zFhtpd6LmnwVLandLtQQSOhqXaLERookLDU+HBchP
KCn1xoL5K4zpepqtt3CzmM8wNpujXg+rTn7qeh/E9lFDwIGbgyFkDSeOKv0GSPCTiWNS2FTboZ69
g2hJ+v1qEPYYZNglwK16eork2FG4CxrLdTNWyw7FDZ6xpkAEi4GkooBp0m9UL3GrWl0rXrsZMGsQ
Jxq+rQXT0F/EubU0EWqgeqQAue71aREKMpCkaO0LzuT3eyhRS0SuVh7tpaDyH2iMrPDu3qfyT4Bh
EAWuUGnZjaCrBejFo7/XQv/akLsLpXxCfuCmaodN1+FDBEN5tJZCnMycLbdKQMxkm0wugIjFgG4Z
PBouhCi6r7zMjqRgV+ndpWSkuBfF6xZggqeFQCCTTVgfK/8refCTTtWnTZCkljoccAnNlEQgK2eb
IOt/CvOLkAG4WCSTBcyYH0SSctNaiHLipvja+jAOhlFdCC3ECNFaqmawizsQ0sRKuOJcgQOuIv2L
Su4vAeHZkZ1tz0ZsZgkBWeXqKV32yrsES0bHaVpo9X3CvbRqIBFN4vw5LPgl9Dgb9Sz0gOzTVNDs
KlcYYttS75s2WqnY6f15FGuO9X657Cj6sjDTyrSks6JWYGCBIcoxJ2cUC73V13T7WSSbq1asZnU9
Jx+spQSmfQ4AoqBejjJQyqnddSUsRm5FoiwLubS7Ef5Xu5Npf2hons85usiDHdHyVVv1Ti2Rh1Vn
It3kwJ91SvFVCygnjPqm1++bmya8bSRlMSB+FdcwtiGl073L7c7sAQUBf4wXYh4vJfURK3UFz2dM
5JctcD1Z5gYoyqrWR9QRmivVwGhe+RHG/lUg1FfzM6dL3b3mp48C7mMaJstJbS0T8DRel7mW398H
uoRXV39dF/ITcAvblG7AK+AAUw0ugq/HGg5V0LXrbPTu0Rl8TBr/ZiI1QbQBHxMZfRNrURjRz6Ek
YGpNx0fPqMlhL4DsDNlIlIgHOlDsP9+5uRT0pzt3SrE+pFAsgV41isk8LS9E1kRAO6rgzmUcE2Z3
xzWe7tstqibg/o6e9fLn4X+pHyEB91aMQoydKv88fT+MXmMGp1Uqo2MYVYetC7wTASxt32Tt2xT9
V5XD2zzl3/+ZP/OSF2OF/0Jzqn69//a/s3Fd/cgvntMf9flXffpmHGL/Prq56PfplyVWWM143f6o
xpsfdZu8HQUOt/M7/7cv/u3+cTsWP/7nv1/yNuNJvvnhg5L7WExUWAH/UH3M2+5H81+bOnnOXs8/
9laD1P4Cd0KGTclQU9GSnOs3byVI6S+kHsFoWHRKgb0ATvlPBVLQ1L8QqRaRF5UUOhvSXFf/x8NV
0/9Ckm9O2rETocDPavEvapDaqVX5vviY9E3o0JJeUXym1kml+/Mkgq6RF1LtQVTCcg149Chs1RGN
/0VlGML29OP0x1GL/d3pf6e/vb3n/ffTH4v/fAR+yYTyKXpBH77s/Xvev/b8yz68/f0rB1n1/j6g
9yHex7bKaHKAQ01oV8xvfB/n/T3vf3t7z9npvL98+h9iTVyB01jnY5eChWbAPNj7Z85O57efO73n
/Y2n8d+++3endHZ4bU7YmGMMTsD2m9tw9rWnA/vtaX64uqc3nT54Nv5phMIClRjSMXo7y9+97/S3
82lwdnjvl+h3w/3usM8GPn2fUoHKLttY2zSgFvfV/KO0gmK2ygL6Vgjb099PfwIAAStqtMRi//bf
019rpN7JhfR4efqwqVP5WpxeOf14+/30EpuL59Kuef7wnvcBT997+sj734oSLn3j86z857je3/b+
3rfvU3pLIWP450Dej7vLjQmNkPmsTt+Dn4ZwOo63swDHN4ruh+OcR016xdueH+fZJTp9Y+Ync57C
qO8DnP739uG3IU4fPJ2+lgFHOF0iUY+4mpqkTaJ7+oBs/n2yp98+HPTp9/fzPl3w9xFPL+gRgitl
EnfrqsQoBdhJM5Oc/OvTj1xLdOjRYGF8KQze/tbgKrRG5wGA4/y+0wssmd1usqbj+0fpsMSXKbZc
7386/W/CuhZHTOMCFvPfoyC6coeYSrb78FaTuYFSYrJOMkIWO2RuOFU9icu3L5lHBpA5uUFXSvb7
50ShrTYmhJwPw4qBJu5rJd6/vy3Nh+4qrdF7++esTq+V/5e9M9luHFmy7RfxLqIHpujBvhFFSRMs
UQ1aoidI4OvfpjLvjQhlVcSrGtckV4YkEo0D7uZmx/bRRw8m0rD88fPJ9fKBjDQH5vLvi5UbzPW6
wWB9v1/C19+GV7RJUjsY9o+DXJrwAo4Fsc1PP6un7YyC89vXp/76/EXWlgZ5mB9H+Pq/G/YmcLY2
P84F2fVSRxC7+OueDCHUDfUGN/zH9xeKCB++Hf6/BlEuQnby/xnsXwfx67Bo/LJ11Wo/3c2vn98H
Mbl22urryF+X8dtB/HENPwbyx88kBvangfz6xddAVgBdfjr0fzeQxfDXQOJXkETWfRDPWMwuf9yV
/wzij2NiAFXQwNuX3teffd2F/9EgDpf87TI0aWRF9wFsY2z/fn2afjOAX8f8+vOvQUynYxb8eB9+
DOJfB/h6C8m60LD9n8H6egu/BvDra74+/OsAgtVJHTVNSgf8WexPQRjY96bBQ48gOUgGJDdf/xxK
RZtL4/lifv0zo/8Hj0rt+etf6C2vGwwwZ1//Ensh31PU/esvB/YJh3Plt6PWPyRs7g+yDIS3GeXt
16/kMdwq4lCsvz5bdzTeyOnZWHz9UoH1SXe6qPz1zbRV02x3x0R+/TZt5dgRZbA0X58VdOi68S0R
na/fXqG8+1QF/r4eGrf+vp6v3w5Go/90Pajvk6/rUe7X/nU9YR/hScu/cI7+63q+fvf1o39fz9c/
7tej36/n618002ylX69HvV/P1y+/rscYOoVGRO5EK9Op2iU3EDf3A4UAVp3p/XpA12d/5fz/bx/w
h33AXSf63+8DMEHP/t4FtD9vA+6f+luKgAXSvyQR5xI8U4A80Pzx733AhMr/v2DpYwKHvBf/Z4li
199ShIn+L2pEOA4iMxRwwKL68WMjIAr/MjBbQDmCvErSVe1/JEZAuvjLXhYzg3vZTRZwMcI6jW3B
t5qbZDTNuUAjtldMcRa2Zry4zpTOOg/kiwHpINAbHHUZnaZeDEeBwucDWLY+cjqavehxVMzkk4bK
Vrn/Lnwt6HI9CBO3zy3ofk5F283o3ylf9LVjQywgDqpNmS6vmb5FfRY6xtTO9D2IF8ATN0D79Pv1
hqnmjpjbwzY7JsBNBBNv1c7mL+QXdZsuctXPF2B58wXtOklotZ/DLnps0xk0GUNy6oGVw+YrcozR
tvfWuMEEBkfLv3+RQd97NbAaGpIWXJD0Vj3p6VKixSO3RBrFC0sI6OPWVIcU+2WgW8UqFCBZqPcd
TELm6QHiEM3iW/TBtTPMbi4gNEt61pdTLzk1WEIHE+hgc3F7y92JL+8up6Ez1Z2wIakMJ+GSWrl1
tsM5zaOOdKHh3NJBTjrRiV6jc8P127phT9xMdsnH+cLH1ae1DdrAYnyuAUICz5yad2LwgrQG9aa8
dO9W6yllDrt7HhETG1w0rJDkcbK/APpdZuTnGK6nYpFiF42HWzgrgnQT7YwINmIAxmydPlBH0L3G
1p3WkSGpjGa4vTjyCsheQeLUzI2AH4+xE1XzXoEu4+tctAgm2w5Fr2qXolU9w7gURJNvMuAe4d7W
miAN6s4dH+TxgHgF+hANQawRt9Yr8EDR32mZElovj+n/cKRFL9K0yK6bHKslRbDfXfLKlKlE7Tip
bKorsQ0tzZ6cqsa5fkRbZafqzqi9GHpi1zf0CtadC2dSKasEqxbdyxL6x5qspeTTgnHG2tyG+Ieo
ATbhCakNBAEr8xoB+rZ11Z1y2ZEkI3mNfgL9sHEyVjRgobiYrJIt3x/N2utDuk7fwkA50b+8VBVo
IbAOLckmCTcvUVkfKTB1pzA1+ft6GWdXk8bR8XSpTaDGS94AuziGlLb3EBPUQF+oQT8vaufmF+6w
uv86WpL0FazsoE9Mvi2eTVb6Q3OsZQCEJsYjIZ7lnDh9ujXXfuQ2OBP0EZWdruFf6GY2g+kHhZcz
VxV7nFNwo98rudCUHzSU1hDvg4CkNYTNEl39bWOG6ZyyZ+0lDmZKt9pJtmrvdOPbmbADY+utkrh0
+xfKWs7mRfggTp/o8J6iC6H/9QKoRpvugLRz3MzuT/Faj4Jkm69vlR1FVr7nC7XElfxqg93EsLhy
QdoLzgyFOx6z2cTqrds8cuotqGRGj7GiI5sd+NWVOvN6ANTyUNg4OVGmmJ1n2bZcTlbx1RRM/n5Z
7AvDVebJ1pjTtO9py7MlzdtVvQ3rQz+xQOdzJflekH0duJCXzXNKhG6SbXCrPoZB9hIGw9WEsCIL
7kW2xRvkHC+ceNM9z5cNkNiLnPiYfVTH9rlzlBnG8b62Oy+NVeSlsUWVC5cXyC2vaGnt2ptYkB8A
Mzs1DbRvmWgPolk5yQfV3SA9aWitFbvxe6t5bBoT+sxtlhimuAYnUvi6rayiJSzicHE7O/3sDt5K
zfMT/xG2+WqcVU5+zLEPuH8Cq60O6GjjRj2zFhAkCx6YscTcgE6/JTj9C28ZFXmAuivVlJ+gy9xm
RbhRG4c3JV4JELFfDNmt2oUa7VRbW3Gv4WcJM2yqW80XKAOD35aYHSsLMfFYvGtMxo2fRa8FkXoV
bpTc7tsEkz2gB+1OBgmSDy8dGI9zD9/AYdXIJ44RLXNotu1wbKoPMdlJFAONU5/7pfaexlvq0vf2
aBiSMnbSskkz6+0zfq2Bnq6uoE2DIkJGtg7TXdIFV203RKtU8ItinyTOJGdHyXw6Wg3V2tE1pi+6
aBeqS9tRL3qAU9XI6zgSNejYvt6LpspHMj3m/aIZUKCbfeeWCQ133BGzWmVPVKEzyb7pNg7R2ofa
4y4TDHy491JfdNt17hcGbWyuOrodptQPw9kdX64PHUtCZV7Q0DCnV9vy+boYCVhN0ZxB1e62dUB3
ZmSJfjOjnZsTXsYvquz3y9yPRAtMJSW/wQ87s/KyN0hOfN/0eDvA13tR53Vspi93OOpWPOrzZF0w
G/F1NcuIOcyr7SS47rvD4OtHLE+dwoJF3uDzxOtut8fYVH16umnAc+je9YuDeJJ3zYFwmtLOxLzo
21v62CubarJLix3Qm4ufluAg/Ab6PKugmlrjJrLj2WVOizCKfXnYXY7xNiogK2yV95S623Jip9bE
n7AfjHyxcmTmVq+V/Dids0IVy2IbuamXHc8UHuAYf4R8JwCsaobxwk1e6Xh2YFoUTNx0GcL2Gu3z
+QnxdH1ZsdJVy0iBEe5dgPDfPA0g8lza6DuK3sZGPVYHQ1uAEkGt+Ck91+rsYhWLbE3m3ak8XGfp
9HyjRGAbC/FsUuywMxdcmauv5OUwT47xYaxMaiXR9A9FHVn+VV71FU8hjBHZCU7vLXHaPd76KTuf
VJUWSR0CiBGdRt9hEl4HFxB50xH+BHz8QQXCopr0RLuyJxWtnVNpFqH7wh0HUGLndrSlqKNdvMv1
taG5tt7BbQAZzvt2iZc1U8KAVjQ5z8bwdNdkSvKiyQ800HaXmRSua+lBV58msFAH+UFvmKCjxVVi
nr1uKqZPCUQD6CC/XvF+Aw+obkCL7Z7aMtBLN9QtluR551PFLlNmXsMVvUT2SAiGYI+250d9MMFE
sqwiavhQc5MWDyzpBIRxkVk8ZZ/9E7QanI2hTDBzvI1rvaXKjpXK8mqBdFPpc+cS0Z8wzU8T+kBI
vFzMHtZzXCzPcLZa8Fij0q0ipIVVZuV3MJQl3hAYcSyr7dd6/tiBcD0/tGVlTw/K5MHQgR5Z9c1J
pVM3dacZT6ct4ZeXSW4yQraJLFneUy6MKbArGzoLrUwFUXrzc+WFxlYqRtYUnhS00yzyKfqHIe1L
E+gH18+wW7fla3S3a4mCpvSro/quTmLzXNJyC59OwNlhwkVkE8wNLp5Yoijh/WGGQVCBrw3kjE7U
nIjNe0iMkCxqHotLejgfMtYLOBRgkWzBg0po3aEP9o3ZvS1dTZml2TbjQOF1G1Zmky372fRpGrA+
QV6b0vKuWiONpMuRWt7VnXh85lmHfafyvqQPYepUGxU7iKAHknSzJus188YdGWABGHV4mrz4IXwx
fIJrsV3xWhqqRTewdXMlAkpTWNCUbEeH8ALt1Q2ndj4G98uupqcxfZg2kj+FhFHXwaTyQPHcppZ8
8Y2Dsm2AklwxjzlmC23qxJ8sIUKPIMdkYm1IheSfSbRTkq0+RHRneJPIjcLKuSQ8bit1UbDrSM5W
RR9FX4HAYmWzQ4QPZzCRqV8VHi3w4vlQwiJPppvnqFobyD7TtHBrgJMQYsbYEqgQT2srqpVAOlcH
zKAQs/H4IxvCu+fChN8qi6nxkja7RFtH0knDclfEcIEmxLLbyeq6qRfV+XF6fbpmBnqUlBe2t64S
9AJD4FEVzIJntBfnffsyrdknjA4uOGNpKTTpx6yImXcDv41rIT3Atzx0x5oHN1oINBzGwywm9k7W
02ybwKtNXDRBsXXnnnfmPVC3ZTQkz7fnuDbTWepdYZOZ2R1F9tj087Rds/OPk03UP6bxOwTzvHpJ
e1xF1qXgtMRH1G0n8aYX3ImkgDWf6fmykI8ar/iQIwRxAfRB4/GUNe2yjmjIyKFOoHu5Kpy6ZQ8r
mRCSciHC0xbcMxip+2oHYU+uAUm7ETJRXmbtYkLyvsRuKPpRKtgpaIrU0mKg/USbi1ysiSdmOisW
61U97qrxiVwYEMFPY5MC2i0Xt/wki5IJX6m8CK4wnQvl4Wr8Qan4JRH8UeP6aypG4CohIcYilf/5
dSoe+lxotFIf9/mCHc97/4AeR1QtZbSJmSePmBP2p2hL3NZayioJbg4ATtlsoWGOMxxmhlP+MV7J
EZu3zU95gs1fp/CLfPy+qf7dmX0TaY5akY9xp5LN3qPRynueJluOnpTRTTRTIyyGrg6aubSgJbIr
weWrfY7QXpS24Vxsxv/55iHeq2o24N5wTF/6m4l/LjZEAQ/zsI+eVV4aFo8jmi9dQ5nzh3Xuq5fz
d1fwrQgNikxM6pvMFdT2uXyPkwOKmBJZmWYX7fYC9RhbH+1T62e1YbVMOsaup6xvhmAINaRtdlgD
SXDPxrv2Ui+Mz9zplvngqWzBdJPnbtPs2ocpG3gSEHqgIhb6VNfR5vZYb/TT9ARv4kPFsikyk+Ow
+/3o3Ku9vx2db3oYoIxicgFMsYdLnse7UPCiyYplNsrf4/Q512ZyujoT8UigP95o/loR6FvRPrfg
go+5dVsKV95fd+iAT1qTl+m7QB2LHYR16eDTgPB3Q2uojr8/a+zu/nHaKqxJDbm6TGF5+p0AAJsD
eHpSGTv15Uw+fQ+PgXFP4RnOkI996IfqI7WGWcdav8SwKxY/0uylCNcpBvIg+EZbsq/qnMWbBE9o
rErxmR1FW3wC5YlDWPajSXaHqlsc4lbjCrnVyB8sH/pnAoQ1c5tA86uY7IsJnElyNfaMTrq4OCnJ
mBKfC9W5CvCstkWMcd3LKNrTan69+aXgc/CS4MbLK1sureZZHAEY26LVh+7QupUrwvkwo9Lp+pkk
2mDT4VnIoP9gMRMk7dTP+E2M1jcaHCILr7EI5rwcWdLZuj2gUGzJ+qL7s4dDI+PigNLGvr3Hb8qp
e5cmtqTfMxaCrZyISZJtSx7BsJoL+DEzqby49qV5iHRyPvpAnziq0JtM1+voBTR1COorghsOenw+
gLV3projHzjakNm6yoGlKfgiMiPtR7klNSI8sBDAdyH3dDHZezpCYWpzMhqW4hTr4RPiiivMoTM/
ECUfAN7cqiBFmUuIeMyNbQd5KceSIH28r8Rh4qm3GTPHnVxlIgZ6VJ8Lxjf1wndhd2Y1MngxLXWC
YNFsdBfdKY1mee/WgotGmCURGgRafqhAgFzOT+MpvHnic9fOxaA7ctqUSsdtc4pufKcpvWQv2QG0
lGzedkiZ6fl56JQl0gE9NW+86nskm/FJeRlKElP+9Gopy/RY7dmkifz5Kzyo8unydL46NeZCRSCs
BsEVA/S3180AMfVslnwPW/HU1A7yA9tNTv2ZTqSitarjm+AZ0DSPTIh5OAdsO3mcLK+RHx9VzdHf
sVQDeQDeEhvfOvJb2lqm90tWIKqFrKnmOLUwsjBsnJsacpYJDSOmDsxaRy7N1t+KVbdlYw5Imj4q
TOxgTfJMsIqRFAEIULvs0OSzxSb1HGNJdbi96MNcTd2zimnVyxAGxe5Gm5UdE5QXtoFwlW2wETSF
jbVY4UyCxgvX7JUnaSDc7BK46QAzz8z7nWiqx2a65pR0E94RaQ+XDp0SrkS1GcmJWvmL2gUjaPJH
/Y22nQsKQgJ7a6zd7OJPPuva7xRb7q0KGyF9Vj7r7CXPPsY6FdvORfkQAdA1pyfFcMA7TUYLollm
s01seEpP2mP3GlE7NFUyQAiuVSd/MTABeMH0Z3JDRQlvyCJdEFllihzYVLg9iCbPVk2Cd9XEQZN7
U5JodoLC1JQQ0LKl9gbfoPk1fQbi11EiMxO3PBmPwmNzs6aiBWxau/o58s1+TXm6YWoqaVqzKL00
MUSm2xZkVCs67JYLhX5PS7haQ7sv96HDDrGsibUWyuCFDjFTUrOvU3ieKSt/RM0RP0AJ8ew1iPUF
kkkrYRuiholTs4oAbcKuJ+15f7lhglNEM+mBWGxcDv41tUTus2g2N48u4clG/cOSIv8qKSQUoZWL
VmV6JoCJYB/8bUkZKgHUUaVk+w6nRBAMNjfp/WKlonnfKTnk5LbEJLxo8kfLhDd6d0wPe2hQv6Ib
HRpHHlxJB3bLe4c95OKmsk02u48cACXmxwTmkSm9Vq8GkyOpCOO5PpLL76Q/LPvyP9aYb9fxXTak
6bEBEDPb0//h4PlC81Wf7NjutGcnG60rD5iCrHze0jGxjLGSIMd3s/Q1L0QJnU62SDRhxieRqkrM
9Kh43Qor31on929d18QuAKeK0aI//o7I3eJC8Icr+FJV/hK4fLuCb+LObkSlPWhitu/fSE6pM8OV
MBOs7BapxLyfKw45pdd4XiBh0k2RRZGM8h8chr/1jf/9NGgSrSUoujS2H6zkP+UIbucIT+Owz/bt
ZxeU2+RDfI/j+31ishh8JflTICx+jwzu1/zT8b49fVpmqN2k53iUVno78rOZsY8eBwuguwWM/4Di
Uhisy9ttcARn6ncsOlZil384jS/Kyj9u/U+n8e3hSak/pUj0wTA/nh9pjBHWmV1Y53n3Bq9Q2Iur
YkFcorn3radqV6fCVl/GJ0o9AaV2P92rm5D18bZQ/NTufTIsM2lWPCInGXq/jWakcC9W+FaTQ1jc
HrXBGRbte7oddNrJ7hEwrSLJ+nKMTr8PvPT7af/usr49UX05BaZicHejx0hFT7fqyd1Ml91T9kpW
pgGJdLmX0866RT9RPGP1cmnkISkLb48xfzaI/Q0H1i9KmKu+KQTaKxHuBzG1peRDoXE2JOMxL8U5
eY+JVT+JpYs1z5U6Ggxa6G8kU1K/0L/erSeActOebGL93B/uNrdYVZD2tgxE2/S0OSXJtXYfq8cz
nE4lMEjx3HzmcLbR2dRtp0fZCMrRHR+HJzxAzgQtFmAye2LLF1dbiFtQoQSXv7+D0n85O/70YHxT
QtegJDBNO+d7yNAl1MAr1hi52Qz7YpjDiVdpU7IpxFSEze+ku/F4qXK7056zjm4XZ6ysW+HzS8wf
2zfcLsrOucZeSD1cN6/MjqSJSr9O3PAOqT/8/tz/me/79d0yvrVTVk2tT3RI5Hv2P0CqByL7lRKT
+woPE1oJ8zC47346dSYWizuiwpG7WS94ucCePkizQGVid/qPiHRQuL+QVzCFlUw0IDnivDbcjspP
4uLqJrRmY0U2WNPfX8A3gsk/JiPjewFYv4Z6r/L4pgGVQWpGHaCgxf2sKrwpnT8c7Q9Dbdynqp+m
via/3GTd4HaNaNzvKUdyZzNM2w7sxsfVZDk6EjvB1Pv9YcV/rlvi3WB6egeTqBB8vs2AtaLUEWzp
6Z5qdpYF5dW+Oq3qJjDx1PtzQ7wz0FFsi/U21+xcJZjJIbYdEjLrWIL94Wz+kSP+6mo2RDAaAgSN
7zX3WyFXoLRqcYeHBiJ7D/s4Nj795EJmCalnbba33oSillsGeT0MkzTSSlJENtOVJqSJfn86wj8k
AN9O59uYtJxMAa9Q3HV26FWb1lOJReTNPasoziUZh0XvTwPyz2X4fkzZQB0Nl0pGxvDrc4DeWLtG
SSzusJ3c6K8Sfg9WN+8Q9AokUOHJOxTJKWkfKAVVmU1vYf+nR/E+q/wyb387he/zNoCDsLyfArhu
P2UjK1I8d6d90JmdM/HGJSYLsh+5Ie9BhWOMSZFC+0OryT8Dw/tJKPS5Y1s0xUT+W44KpFpixJOL
uENucHPL15vdWtMPfBM8vV9GmUPlWqgcWoXSbNlGAV38OPCdcZPtAwHCgX5hK3qWiRw3MGUBM5R4
Y5oTxVXOR0Ofp3GQ0EvuSIkwr0nv5a9KsVPPfmfTWboTy/9FePXter5ltuRkPEeVcRV2PX0JDVGf
bsm6FWbsTpwYw1WT8r/ijqp5N/EjxIcf4E2CP91WYSrfD/TL6CoashaELXgk6yI3+dcHrK9H9Xoz
MBQSItBTdiraUU0flVk9iAf2YKzHj81CWk/W6uwK8tbun4qgCiZAxu2eSRkulStvFbt1tIuVv4uT
TfnYL8KtfnY0Mp7ksuxyx+zlhV5+//ObZF0nzvlV2sseNRIKGbeFZOcUJbEBw3LDbRVXW1NJQCoQ
O/BT36aCN3iTfRNMncJll/kkvBXB1aJC7Se7PLjO6KrUIkea9PYVOnvrD+X7gAgjes2ZnNdFN8ui
ZbTD8KUJQgfzdiQ1iU8TqTVYYGYFT1wOFg3BbmenwUCj8Lb8RAHzqVvY67yh7bDFWboZiAKDYYuL
Aqob43iec0sCnvag3NFHdFtfPq+OvK3nnM48DbCMA8hrXWbazTW0ALFN+UhVj8K2fX596l2BNBFl
Im1RvckzZOujfXFIFAkXM3uNgcGZFaqIzhkX7SOty3pDE6spPOFidi28aW62q2Q3uhOXUpEe3K/j
6iiu7omzllEht2EVPWlx1LfzPBDcL/HNLA4Ik2aJbzxlKls7h9GYiR6v0SpbpUF8ts4rqlYzicB3
TGjFNKfUIuDPrjtyJ7h87rS3WDS7IN+Df1+kD7JX4OE+uOXjaA8rJDMtNfQZX0L+5DF9IMsFAyGy
xwfFp8KTPhmG372nJGjNu35D2iX0xULeGBeDuj/nuIR6JfKSD4I0uBn41VGpZYSxPFFR7VC0C+4h
eEoadZbtBJuA8A40n9cOp2vHFjxWCj1KZ2ZLWgvnk1U9kxblDEwiaaPE7fetN/qZF83KF9QDpJ6u
XvNOxsujIThbXg6hNM/XtI/l+8nOcMH+Ubl6uWzTPb96ztfFCSHI2RPmgNLJwFMUo4QBna13kgMG
phs8JJmAbnSdOvzOCm0gsR5Ab5sA3EwpYjgaVTVXc7QVShF8fa3hQBJGDc6oMzCwp4UsBySP/7Bg
aYJ1/uDLq339Qca96N2Gn+ArdkKro25uAfJmbFav959R8qNCR5xLBo0kEAamqGsoi400mZ6ky6bY
kxLPtvWHxkY+Nm/3eJmyGRkLZziAxCwxKGrvVcOOAs7x/HL2E6fhs0WgR760M0JrPEJtdy6U9RZT
isz0zrPQoB+lcPQSzSkIQPpM3EpZ08ktKEu9I1ttn2cUzw6UpXAlIC8GWgulTuX3p1JGY4PHX2XD
UKnkQJEDlrI6fYx7yp/0fcqSk4+7xKo+K8lHCi8Kc4XSTE8xkhxXttXv3ZNY3j6OvOsMAj3c/YlS
LwWXKJox/EEUOeHzxELDgSfT1YpPDOXwLl5NI1qTUCKz7o4zMmESFnAwvqeOVqzI+RWVUz+lj8Mm
f40fr1cznzefkMXLiduE9PY6uFXJF0fdTyvuBMm9Tym2Ls/U4fARM+9hULs2ULF4mjf5rCYbHc1U
GUzZnl1sRBY2NQmPFvglS5Rbu+n+7N3LmjeHjcZCsFArkE282IIlOXTPeHVviot+RvMoFgWcsErJ
YIPP/dlMrKstWQzw1e4epw/KjPnKTv2zzM+GxWixCzEzNz/wKbPbIT7a/VUIQUvlZM9ILEL9JGD1
4lw7SppB0bkUUBOcjsypSxTxMTyI+G/yaYXGVVO6amab7Vo1oPh67oKk94RltWM36klMNE7kItzg
krHbPEhwu3O3fC5lmPUmyo0D2HfJas6+2nt4FzLA+UzZkBRTPqPNECTvsHKqmwngV8sCwEz1e2rG
s75wpNdYtQnjW93s2Ke2D9kbIpdHKvLKZ7+qVvJ8YgN6dRGJzDXrYg828WhrheyQMdh8yV+1GZ7O
OO/sMxoNXQqqGfVM2Tq7yCx48x/y2sJjwAt3MAvsdDYeMvrYKxu/Zlq92WTO60D22R/mPs7w5PRc
Pbcui5AxSR12xvvba8e2P/ewifCI/iGwmH5plwsEBDbmMtwW9Ri9dTsyvU78QT20XqC4sQrkk9xF
C+FIG0ACOIhTM9rf1TO6SSzbf+Q7dV5ZE1w4zeE4BKlm6cdqpc67yiW01C44ajniESMjW93xNERc
Ubdr6BZH6qFY543ul/v24exSu7bCpXpImBR2eGBTiI3uuaPQiQNx1XEs1cAS4lQCjFnelgCQ7uiY
rXBoloatPCiUbBj30J4QU6/wPJwhQnJ6yYw/zuuIBwnRlZ+s49n9LvABG/uANcDrmY7Ok5QmNgyB
vKtP/eESFLPuwwjaWbhSnWoJ8zrUzHJPk89FuGfj6pPRc4suooPvZkwsN9r3+i7WXDsaazps23AM
mV9m3OHxMXfSLUIYTDzs6A3WRLHFK/VRC6plzqRHZurhshbnl3l2bJbVQdk0y6uP+dahVrysdiZX
nw8Lz+e16qdOebr36DIRWc0BGUw7y5e4qa501xi8gkOoL8m+mbVQBRgPaoMkdauljGUQvjymwf75
oWcBD22Od5SxxkR9OZnTKANvRIiCy0jm1KqB7J8mm4mfMr+Sxf4YSEpMSWTzZiXMxKx+mYOcgNRu
IcLiMinNDyceXB5XnKFI6iEYeatm5b7wSAWyMNfrZqlP5hTat325GKfz8fIHgKDwjyTNPRwUNUOE
uisp+ldi86d95zTNENaXKYRie2opLvs+pwsuXraUmSHuz8J9/hH9P+1zoAz/V3GoDrSQajp7PfFb
HCrIZVpklOZ22CbtpZursdun5s/WlwEntZXzTOmr65Z/1mdb3YbL6bZ9VD35hWSSfqhfNZNg7+Hm
xoEKfGJwrkyNzNH3cIxsySuu5/RZ6C83twgGOC/+zR2cPqASbw+W9gR+DcoMHi+m8pYvyHjSyTJn
2pes+lPbXCjGE6+JREwATqLHNCAdP8M/TLOujxcne1Rnylp5ErdVoK3xckwIVYgWWUZD54yICH0x
4qqnfnB148gvKQfmLeZcdtf4aWOnTdB+csr1GcWB/CJ7d67NLFrhRoBeqzSlvXQh/uufVE8ILs7g
RTvRk4JkRWDEOoiJF5ty0twYhvtIL8LX+CF6bAY03HbcICsfn7hXhOqvHVomNFPluinx1rMI4R8I
9WkOJ8pEyWFFc32mmY2LvsbWXNHqFgpKSmsMcPSYS8Dy6ueOvDU6kNllNbX6J577wqFWQHbCqflL
rtrBcHJ6uLk3W7ba7cQcPvGGI7DdSaFJqNM8TF8h9gOCaFfXxymuBJR+7IoMFLtLjHGSHTj9veRj
ndk5Btk/EqxnM0OqNhvQp7tkXqg11r2tkIvo7zE9Gpjg6l2Zmd7QA+BL8I7eSuk9AtB2i/9H26zI
LvHn15eQtWDkz8cA8N2G8iXcFuLpjFgAo3Dk2M2SLh3qqgS9xSZ+ItBR/MuyoOCKFpgi4DKZAzjQ
PzEyfVHcbiEjE3eLd0xEe25YorMrrZdrSsmOKrm6buNzRcl2ekjfp8uGHZX6ipEfWvE+kHz1ObdV
b3DEA8YdxMKneMPd+ugC6DF2d0Rz+Vjh0LeS/BNoVit7uXh3cRdOO0TDgllS8KPcD5FgL9gCIjk2
AA60HQoc8/PsLjLXTe1EkSSnEtt61IIRQuGJ7DNxOfJMdNhLncJZxeH4wJJkMQOePrAV8XTKqRwT
lyiHiNuMUUjhkeNWJ9jAhMe4PrE/NS+vZKNPl5uZvxF43+4IfxfI+zq5LfO3yNFtwmwkCSWxH+Xi
0uvmiaMsSEieqPIejfzpjIxedGPW2t65a60ba8qKw1cBNhgQP61V3GmFQ05kfRdvMU+X4cfIVBTu
qupYXdw29QrBmWDJTVMSDBytmRftnOrQJDMR7OoBSDalcm7HpsZlHIE6pqH0PFaOQvEKWc47JdVe
MztKd1V9rOYTRNTC1Ryql76xiHnv/kKljVdMeJ0Zr7g4IlTXF/QcRotsQRwZmdM1Zhlh1FrRdd8r
cwEkW7EOKYtLVoICnUhjKlF8mhO8FNfDdDKLmuXd6VJ1SbsmzwJBE5XfxeQTr84GjBC2x7R0rc8S
3dUWFDnpUG+UT3ovYVZgwYiOiRCRxcewjA8iJySyH6rq1Vhd5U6GkKXA/4J4UUUCaziVtJyi3e6C
6XR/RSPOFMo7U4EjsaitRtkORr6sOHfgDH6peDwhPcP+QKMUaiEHDqm7qdQ0VT+eU5RNd/kjmR+n
+RgCmQAaVw9ZeZyIy/r6hP2PyFeTfV0WpUOlalBxN0SAibzPyexojVx9BSzAmoxO7uiUOUUfAS+N
pWT6HcNOt1RhXaybnJww+bIobQYfz1EresbbcDZ5KJalXaw6SqhYe+yrrXwSloRJyH1jU5yPy4TM
ezmnj9AsH0r7vNepGCM3nhUz7JJsIyBONxtipQndJJ88ZwsG1429yNXdZK/79x9X1uuF7KE1NSd2
vGxYYpoZ+CTAJgiFtSCz0ZirZu5cMLyC+piRZBZX20OxYgcJf8q8+uUDJ+gWnvCMVvn4/0g7z95W
sajffyIkqoG3prnX9DcoyUmophlM+fT3R650J8c5N5aeR5oZzWR0Ygybvdda/0b0CfWfPr/vvOjI
yc6fB6jbyUAbwuq0kykZQydeVwuKKpv5JrVS+ygsiHkVp7JbUWcxw2y2wJYp6McyfDEfRi1MYQ33
FIAbBvaJra6IhTuEe+25WvuPwbHy4rU8qz3+UFfCavIPlCsUirrG/SmZ0YXOWFfE3lFxqhH0oJbe
gTdnlsYtGtbccHfYMqXxCqusvAym8yNVYkWdjBnpUgJmXcJVo8Pw8rfiXmi2qFDuOl4tfme4n9RT
nuUKP0K72YpLOMgTXOaxpQMoZnJHubsFSllp24dy2y7JXufU2cb3vD5gJcKdvBF2oBPWyLfU5mOU
vCXMtRuTxK/J+fXAa/QFIaQBi0EMjP8eeBHRosttIQTHGCAisElzDzQ3kD0hfSH5jMgX2MjrwgeN
WpbaURMPxGnRSc50ZSZhXt2xzwTdIk3WeYtT+ipbVk5wssx7fa154UHd9gw9eFWUi807drKQINT5
HwifySIHcp7z0i8kDwBD8VgM8jQ92YO0yLIlfw5TAVLBxe2JFKLoPiTxx38lTjbt4IpNh9fLPkKx
ILv0DVAkzZb5JVzcVZqvyLsjo8c2a4grjl/J0zja1VSRCiL4RcaBkeExk4PvQzZ1ISRWJ048IrfV
G/iB8mOaOBG5p7i8TyDQkqUwwhrfyseCLMWgTQi4aBbde5I5HH75gZCgtULl/DEx8PO3CxhBd5AT
XsKNvpBtDUreR4bgZuxvT+wBB6zHLDLvxrXEDM238tnvg3wgjeti8+oyr2COLE9FsVb18Ciry1Z9
StujamwuEPnTIxGfFHsXKAd213gF3oU4nlWrel5vk2WHe8zZBq/Ps/cGhfqTRJkBzQNVRHlA/sMy
qRlEM7zBAxi4kdpsfzqxyahLWrSajZCmg4zVnbJADnM4Rc6AD7lhYWLUh3a+yxxCskUb0QB5hGg+
0Dvkrkk5Ytj9vFj4j52ybMieAvzHgBiC1WmcEjesF/FMfNyUdC9dvJM6B/5yw8NX1yFzDrjWykbn
l6aG2zODGk3TID9bASbEafdHUlHOXXYlWIqRu3nvpVnJb3rOSYlDfkVTA/iKQEpL1sPsvG8H3Huc
y8mKNtS60siJp1iEoGGAQOjeqX+uCJ9kZp3Q4EXDfQ8fziCTdNqeMVlw4mCXn1orGB2T8CaahuZM
WRGp+6jWjYOVwAcFQDVTYNyHboAmi5gmhjcCRKq5skmXqHW63vbdoGHgN0sEWPfOJX9AtI3dhaXC
mkwxwMIFj6Nmnsi0ADZWe7DLfWnKrRJ5sgL6G2XlCwv0LQHlIaZSoUdm31mxfYivp339AZLS0Sbn
k3Xrj85I8HQayIvBZyy7ouaR8eYNEGA0BhVV+DGabgRM18aWNYCx1BH9TdlupcUqGd7FZX5sRS6E
Gr3eVukb5Jm8YyJB1ZEr2yF8OC9Iz/19iUs/iadXS/xqm2u1qldO1RAecxpzJrC5OC9Inderi5Vm
xrTKqChCkuWTT/DzajLXztx1SG4F5Esp6ZEJ0Hf48OGMwC0iKLIQ5CfU8U23TwG+DQK55RDAXkfs
GHusJB5EO2GEw1bVlfUqkkpCRmfYErKL3ZMH7mTmbvDtUARgmCZWT//lZoOjD/Bw8FzII9cUKPJs
zheYr0DCrQ3be5t9VFSbOZaKfoMr50qpt0bh6ey9jSswH1IQci8iDfr9LNNpVqKtvlM4z5JdSk3J
aZv8aUkodKVs1SNlO2MVYTfFXSWuQ2mfx0tR2Rjdwo83guZNKHYsH92Gh9/i0+lQgTLmUOrwVXUF
B5UCkzqcMmHZMjhVH84Wxtm0HPrZJrQ86m2S5c+tgy7RtEDGPkttNWEUkc65pVU3l7VtVt4H2yZl
vMjdPQ2HioUBA30qlC/9iRICd7EHY7KX4mUV/rnE70UDm65m1EFrV2AwVvdPBgqH8OHGavkB8X0t
Fjg2Mk2/hN3639s2w9VJdmrEEFAmVPHCxAJ1ZjygH3MwA6V08+tFhNwJzlSxaAsbL1vlz++XIP/7
5PjvEq7A1TTSusLIuYQ0Wp1OtkaKMjAIYqQxhhksF9jzjOUq/Z8/b3ddj4MsbNwHZrgC06HTjmGU
i6bqxlX9GIdc3Zgr2NEXjTirVCk8EoNG3GoyT6rdWV3A0rSGSzjVnYsDA8owFq38YDDCqaEDCu2D
yViypU3LndghY4VMVEZZ0iqMN6p86xJvPbvxxn47cglf0s9RxY1r8z/m2YHlS//zGNvRR5u5tfh2
UbeMw6VFZMxC6t13/Cbj92DRQ9PlFRNtSV3Qiqgk07lStNGMj99vofbzwUKqQomvTSYqtL4vVP3b
9RFN3PiTRoXS58J8k7AHVa2Ad6pWVyKEaHGjWijAncrJNsk6bd0MJlwxq56h8DYMX7mnS1il7z6D
7afuYXIHZxUQgzSgFCYms3d4uQh7mJ1epip9jxEsi+pPWDHdt4DcwG5TcIsabicdyBpqJFPFW9Mr
SR5X519F5RVb7ordEomh4rdnidaE8dR5pTIXqqbGC3MkkLRodvbaeI6ImP97frs860c4zTY/vDiI
2Uq7c7FrPId78LICuPGB/+ox9B6bYk5IBY4DhNx5+3L+gF9PxYoGnZHFZavM8tf2obsTk2mkI76P
pmVBvhiEb0JaJ/dkLuu8ykwmznZ95Cw9M3551tJtwxhFm5mVF+g7IBgtt8/MXItHxXDlYNbAC/5s
nzqHLmm0IVxhpgKhFwtiPAofZawMSJBz+xAlV7iM9aMIMSN40rPPslsa5latZvUwS5EmKeK+Bf2o
XuKNBEsn9sp+PuF0UB5lLtGc6lQytGz34Z7hdE5AKC3Lxjh0z3J1i7rx8z1mEX7jlV7tLmYa1qZ+
4vm0FgOzE50eYosBPXGXcrOmaIDoWWKOKUuc3YzDurU4rjaR6CJkOVHwyXGQoEc7MbcE1XMHbAns
RotlV48j44lh1Ntpjtkske0OgAbjd7/0bkH+V772Pym2V/vFRbnUSWaIvI+IEZmdRdNmMq2Laaui
Fi94uRiJ9owVXVGCzDaeeDaRtonEKNUuhOn/ZHf49mCuGga10fIgy6GZgkiIKSG+Lhs+rADhnbmg
8KQ+tJDatoytlqCcRrQD96weMZSl6wZoAQh5xvYmtiXTFlRPoN6VMCig5j0/5eEof87h803DPaP5
Ea2g/lnB7WzpfmIGFJ5aOMUoHiKew4K4Ekk31p2h/qAwsTFgFjtymdGa4Fb49+6sR6JSNSW7X5zf
pSaeBSuYBH0zAqAO8VNg/PXCf+kvr0ayoN8wUW0zjTnGyoq5sZ8/SPUoRIGWEL3K1TseVgy5bFlz
i2JbIw4iKpo99UlGUJRO0zuGcl6AiwPl6qpDBM+RiVuofhfHm9r1PVJ6vShYiMQmu/mmmGcrxGvY
CzOA5dCQzrhMrKXCrkqy2xWXLabcdHMS6Qc0Gumxfjs3drIY7SCyrfA2zNOtuRzAVJfSY7A3dsWy
WWNm4Gqu9NZuiu2IVKNraBVPfJXiQ14s2bvWDUyQeNW1U0w5OhfpoxVg2Qs6S3z7COMa8/7lsopg
LjRWuBbm/rIA/Ti9qRuZCaeEhUSwj+5RfWXIKfFhwtYHMB3uAAEd98mi0FbZjuBYz38eHnXSGKz4
3ViEz5PXy51ZIwImVmyqrfC8eDznq2LXrsG0TxbAuWe+1UeEJ+19tBhdKAgMFhC93yUzQ19GiEO4
rYG8FmR7AJ7lrtP3wJoYfzISHZp1NGMMWt4X8XaU3C/Pe5B81Bk7jZ3mjXbJKhNPfxPvmRMvRqKu
sgpAUp8ni3F4Dp/18pTjj5DMhWPGCTlx0x38i+S1OFn4jJwfaM9yqOquLaxqe21OGeiBYq9EC+WK
RQ0ymXJdvDkmviOl1Q1ssm/NQSb8xs0PzYYRpdMcyk1bWn3mtBttOSx7Z6TYsgNA5Qhq9/zagghI
u/TZVFbom0YISDK9cYwPx77rjzByUgL9qrvCnGfA2cV5qiZzESSr7E+8rWiyHU5hxJxTf356LTGq
zYmzYWAxw+tEvIdMwZTpLtuh/1iam1TmWSYLJsRKOM3+wIaPLNUCGES3fw9G7nChjJin3ay0gcSD
BT4nyYJuEPeHpTgnrNaDUwEKgxxAWnJbUfHNogf6bPAayCMkFXx0j5B/9uqz/jKBtivADpyOkLmi
W5NiatYunvGJvkInjPCyhokUu/rmsgI70t5tdV+/S3hoUHq+C2C/OAWsmWlpdzUW5+rrugCUugDM
zKNXGK3YACUAT4zw5Nn9/TjVrANb5ALRouyhLAKhzCbUg3TJa+kBoP2OQTVW/Bkl9lM1ZeAMnehe
XebPievjL9PRuapO+YkpDUHG3QJcmNm8BNVOmLOn4dyd0V/azYwA8jZyk5oxKK4DWXFIZ0xWuw55
oGCfl5PTnuzuR3Ns7eygn7CvWwwPUXdE2/qDaebpPTt/KNJsEiJsBgiuXyAAwPLQGOfjxpgucCm/
aG4GAU1YnefqEnAantYokYaudtmpJ3jV07yfUeBQHPivSF9TGVNzNzgj8ZqR23B+vZTbun3KnkPU
Z+v2oTUtOgwPXGF92hstkhb4Rhu/9y5zBGMx3h0OKJlVJKXdHuKJZ+y0GUw+1ErYKti8+hPZVYpF
N6yoFQMTT99psOdnwUvbEgTg5pQ8eBJ4fZQ4o6UNRWWU2MOYA9E+X85HJd5e2BuS4rXixSjYTvld
doTJCCfxJ0tM2GAaMsUSZNhH2J6M0a1TZS28+K6wvrSr2N+NTqrBwehQ1cAVQawRyVi6uoq84OTR
9/mdr7/5OEDTglbWZVPRxO4YMQTw7k/CPXb/dN8RJU+GbF08I3cB5i/8YzRkTlNB3D5K1sStJew5
phc6nN5/1YWdDg7ypB0kD7T/kQGCb06hgqQoq2O6TKjuvEmQOYwnYUG21zQw3rSTQ11WXnqEjJ5Q
bIYU+ycsu9amhjcON9SZjFXftHkL8Z5Op3iJjg9+m+aPKIPyHcgLhorlLsetg3wrTyQruT+v673w
Sa8KYXDk0YzuIULBdkQl0awuGtCe8Kp/mnvFU+BEwEEyZ5P3szEzN4oHkQJQd8pnGXfBHsOSnfrH
BMDZFo7pxUy1W8mqaYqrwZGYvtF2wq8dfzxLwAJXvj8b1TKXxcVhf3WzeyztWYKnY3hvoHR9SxfA
KDquPMNSxPUte8C7d6c0Kz40sSXeCslixhueGWWAg9ETWZMmtOgW1NOasWr6Qmh581aBTx7jhZzP
kKFSKNvnmZwWDuwEYAesBiOUx80IBPibbEJEJ0M7wno5DqwqmqHGomRGLEZqbvQeYadxYRTuWyE/
bXbno8zrt8ftc2Ay/xq959vIGMm7gXTo0iUAQP+m9N4ATUPzIGeUpaMWNiQRQsZOwxJSy2VCk8kT
a7kg1Wuxumyc3+sy/VbdckX6LYNQatKuoWCusJBh1GP1nxxDp4GhohWIFp1W2c01aXzZ9I3xLCZe
uTbsBo5T5DHlGI2ZimW8BTpO7PzDi5iItLbknBi786/pm7hFDlmrZJ6gP4mXeB7dtUfUTYlCpsQ0
sCGvGEzagS/2563CioRhHhxxMKlhP8HL5YYejIqJxCi6uEX1Vn+wEa7Ktis2QhdIdd6c+foVIyUM
zj5Pr2xm6h5gPgWgcNgX32WLKfqXXRMkTDyQ1Of+3XfzNSwo6gl/1prj3l4+VZDobQI7FqLLePID
O5g5EhUL6g6lbWKna+3P7w/vi6Rx3Y1+Kzq/itJvLXdB6krom3Vy5ECKXnlgtJDRAWgafQiDqtQD
fb9sT8CXkE4Mt5glKxlu/xtWV23snWJP3hrH6E/QTiEvpS9IEbXY6yEKwl7RFxweCOqcxM0vbv92
uhn9PC6tn1ePr4EsE5euilctgaY1l7AUSlRfjuENKNwyArWsZo8D6TCySk0ZfkH7gT1BhaEroNIL
0IrFqsunjLUtGFQ2g3dxh96YTYScntaGcoUaGFIJclV6Ugz3vECc4qyJaiThGBuPRkhgxozDc1F9
MHhHFYjfhF+tWtGKKOcQgz3+/pT+PTTA0/D/fdErFCIpRTMXgio5RujJ5lo597MNLOzkk390dvuq
vxmj2gFt/TQqCXoBu7VRQqqLryK2DKzmoIIENFM4sumwOh04ThmFQWuiz+Rh4/XF+WrCXqeUrTHO
gWLJzjg9fwzafcutWKbvymN5D20U2z87fKidCAiCWS5LtnPoUWfImPR5j+tfb51t0M9NekjuGN2e
NgU9xDAjumba2MWr+FTawZ3xNC7xBJadbe7yHbRM2cmaLWcMt1jJrRiX7l0uTy8P3WvI0cAekq1F
slIa3LvdXnbAWkGADLDbgZm0W/IrgCSx+UN5eoHiJk6V+e9PYTKupt9W21WDVp3iCenURXLUj5MF
5UuYgqdMz6rLuyPC52FwNwsnjvigu5TBs9FDrdxfGDyzVS1q/Lc+opdRipfs/efqjeJCxcDGEp/9
Pz45PJa0L/0FeuqEbhSy4OWzfpCqaXJhZNUzHFqJy0KYTXhE/QpmV2NMoccKz/7BsCZrGD6+fUua
+k91oSGrdKNoasZp798daSlqgtr0eQJEpzVTfNyTh2hgiumWdI/pfICNX9KWiA+X5+RBZRL1MNxR
XsXHhCXQOaWr74U9yviB9hAnmmwHvnJKXyQs+YA/3yd4BAzri+7mTz36SPisk2VwDLsFHYKBUhG+
YuiegZIKeEvlmXRGLItmEtY/CJtubIT/FJB+/65Xsw6pzNTWh1d2nKyzFYp3j1PqffgSzQDye78v
pX8OAb9/2tXGFRp6GUwyPg30oLKznQnhZWRiL3ENxMZI35PQ81XHyI8V84gJBRWA/a2r+OeC/vZ8
r3aVM3Xk0AxcReUO9OKpK6r2SIxWZqY+hZm7iDiMG1tbjBpaTC/zx3j+JWOFK39j/KGMa+nvlwvs
VUGwo06wcJW+TFW/HURnIS36uhUlaNMWZLQGpLOHUO1pINX9S858M7wc1fQhxiKH4jV+jzjiX4Ag
yYyyJIphKApsRdKaOgt7F3FVM6VKB3YJ2dLgBuZwhiY+u+JN0dPPAuDvK79aOTHRL21QShLOM+m8
pmQ9u/FldLD0dJLWliBB/JeTE3aHScnv62jyc17492dfraNEFkqtqHvpeI7mpY/2P14po1OCRrFh
zgDQzgEppt5IZnMK04WanTdYVTUM84UA/krAYIkorZOrT9izGY9kd3K7PjP6Qojhqhoj4TV0o/MK
iryBdwAFcjjvjRVhW9NSfmyil6hZn5lNp099sGhyFzaJBZk15EgoOIV1A9+nMSs3gcBA9yodSnEV
dpCEf78R0r8fgqrqomYaE+0aluL2GwFRNdwIh4abSUA/wtDk9XQz1Rbh5uSTbd3NzlSS1OvGrY8f
n/HP1fvfx18NjU8CzIlL10rj0NjRc6gX03zRzXqcDKHqA2zSCkCmufH45fHE+e1jx5fq20tzCmNR
j7JOOtY2Y/K78oD5W+5VsNYek3ucUBE7dpsaLuSL7g0Ow6cOJw4reMN/RphRxaT36ubGg7h1SVdv
wyVVy5zIOumoHdM7OIzENr5SZADMmtj+AhFKI3OsLG0aImyUbt0S9d9vxH9P4uqNMILs7MtaLqG9
LfwppEqmnbjfnjWUYw63R6SOu9CB2tELWsAENrVAV2dL2BJA78NdrIMlaJVzgubDzGaeUedLWSW2
0RlJzTqr20v85UTfq+bdBQbNaZ5rnI7rpvRuAZ0/FZ2T8e3+77tc7c+ZOfQCwDyPt5a9iae7jCVD
99LbZWBD9CKo6bySTcJzR1PS1FXdGM9KnCZvPNJb79b4yL+tskgQ1aLxeaShOWXWyqSGmZFP+B7E
RweOy2aUktCgZgAAqE3b/+3nXzWYWZmk0qlilRswOhqP6Wa7KT1mnR7xULFvlfrMmGoP8aJi/3m+
8eVvreer9k4N4164qIUE3p2zeO3EibiAzmwsvGrhFSBq7eRlCNzhRy4GfnTYt5zB/oHD/LUOvjrw
bw+gqnM/aiLWga7jrY83jW3iCXOQ4xkznVWzH5u1HMyDXL/GHowvIGZUdty4FT8bfS6D1agbmiyO
bup/r4OkV/1Y6WNe7SmTsw0T9FnvAqJs9RuVtvTP7fTbJ10tfL0jejIPQ+nYYXoO9pZ52fPZG5Hf
aHLQK5e3Fgz/Ft51ldo34l1/f8GrhU72e6l2BpJ2+Pe2grZvaMFJlcfksle4197lEEG/zII/gQ7l
iTmLe+se/6Mw/PsSrta61ETGRauCcUeHolLNEyxhAB2KgKOb1rSHrIWXNIds9zAySCV9VQdz6IDM
F5LJYhDef3/m/156357E1fKf5CdFOymCSKEazEwmWZZxekMp3cHYqtKn5rKvIfdbjNdUxmah0ySY
iM7GFRreSi78Bz3gr3tz/RoozaBd2phiR5/cd7WHfAHD9kZ3VUjEFQ0J/QcwTIIpVYTVp6uH3uRD
lV2z+8zBplLPb2yZnT6fgQ9imOXfqXfJipQYX30XXsK3AnwvwMw9t2OabKw0p90mTT3V91Ct6/vT
HxU9F95L2fQSF3atPhqlVwcLJkuAhKfSu3HnlX+d7f/def2KaCOelLLzSevDYWYhjvrjPLMzVKJp
PhNxy8ebV5hpjesrTtO7A9MMpltoKJsNnn/n2KInbW9SxW5d01WZk5oB3JuSHSDReT9OTqttsHct
7ZHthKdyvQxIob1xI/7Rhf792MeL+r775b7kmy03okwWZ0bcqsEEJkWjksxODxdCAaO9nCPAQQSs
bU7MLU7dKKe97AJtVzM4dJRPhHPFvIXd/VHjOf0p9U54siXcxWQvBovExdI5P6ccpDiqO6KNb4zX
LEo37R3C49vzomY9BNaRiqX2eolfSRzsZM704sZ3/f+8boYsIWwaMeCr7zrojUSABTtQjKrTbjvQ
KVQIvOezahYB8TVPSjI3k5naLkGmeOTxC5O2Zvb72jP+WUSp/13GVREnZbGS+BW3XKtHyXgJVdJC
wE1AAR+JoSncQMfoYdzggzfaCsJ6POsMJDRXrWh+EKnX1J7q2DJIsuND02s/Y9ro0z7SXbY05juS
JShexcuLrMKuQSFnPeNbut8I9h5O6zOkHWd7QBUBuLVBAj4ecsE9BJ7KvnTjjNsIvCR/OTVOLa+N
dAV60mH4oLs6NPijYaPVmZfz83ZoCb7YmyPbUjhU2mM6wJc1rN/v2D9owuMi/e+OXZ+NqTJ0jEvE
Y6OBqEcItBH2SHeAzQMmiChcMgzdGfH62wkqfJvRCKave/zolkgGmeN3MPVvGXNNxvPqR3vw7aKu
jtG+K4VLVXNR4qJ5NT5KGjlLnF8+QcShZRY747I6pzOELeHbcPFU0wKXCe6DOVReE8QFQ38Lk2cL
G/l+8g4MpYmwbVGMz7rX4C5ZnxxgZLKtwJH/8G0eu5nxB3PiQbnTz26Xf05qVL1IT2ReG2iVhJf0
Oio10Rpl+Pgj1x9lBciC9E2fqszn7248k3/XK/89k/H2fNs40rxMdDnnZRqbMsLb4bUChlf+HGgQ
sNW6OEF6z3PIO16mHAR2Brf6Yv9+FT9lkl9FxX9XcXWiZ1WSUDRxFVC3zA0ZFH+G2smAv9m8D/XU
eWxo2BFzz4TMvfHR46L78fy/WfRcHSFtGp8iAinFY985YVnADVkEnAzOyascBXxKG/W89sRNXKNb
3SplpFuffnVYkNzTp/rApycnpGZwA2AOwe0PUdZbpY2ntGh6ZKwzcLbxEfv9qyu33ImuNtJT0ESx
GPLhNYK3PiPNBJNI8srIUnDxqGCXTzf+7oIW3HDkcIbOAeogOn5lNYEbjlkM/AGYDiKjV1vpLDyW
xfMS2fGtHV8dC6jfntHVVqslsKWLcZE2HNhQ/cC0sSULFd4trBW9fBOe50G+LAKvR455mQJ8Z1ga
dRfE9/17H6Puyae+T516Tu2OmAj0881KGRZlsBEFzM+dDPJEl2J9tAoHeLIakfGhZbyPwgkkP9B+
THBNPL4I6zuRoY1kWeyRBGaEz//5/an8+134tiCvdsnqcpaBbPiymHDH846C0Urt00fCETOv9f04
mOptRnizEC/7W9uh8qOPvTLSufr0ouG5yNogYZDEaKAu5grRStkGIL5Cik4wDyjO5DEE+e/4Oxts
tr9pBwZkxYQpQTFAAZY4RrLzbdPSkL4iYyLbY9gKVBMKdvsM+T5lwH7dPzTEof9+8+Rxyf61Uq4u
/2o3b2RRjE3lIh9wglWduvFEq76T+o0kr3SV3cSSX4luYVpMC2piI9ErgFL7ob0H888VvArON8qE
n4/z6oquN1hd8FNBwJmotqkGQD0HW74vR3sVlcLAgXGAC6vg+eDRbykedDfuyM+h39XnX22tatQr
lRR10kGToGZCCEIMYAWGMz43WBZx5gyOsexn+rMq3thgflZqV5991RhdykwOUuK3DvCogU7xmoSX
MY8whe32qD3Pti9RoBlL9DoZjkJTAkg8gjlu7vE3FrU2HoLfDrmJEZ7VtGFVnB2he5RCb3SSiUHP
BeTSDw3XgE5qsgkd31LqWxYAP7b4v2+CdnXAFFleGp3xZU2F4ropOdnJ9FqcrHTp47QGT5W24Dbm
/nM+cPW5V0dLE4fpEIyWWPL+8gTwdD5gWaMc9DUsHP+p2Y0MkFs79Rfa9cv79yWj+Xanz7nUC8P4
ZUnDgZOST5PZ2TJQh1oKgyirwUXi1iBEH1fwj880RV3XxypCNq62LK0L67jsWGVVY+lwG5NHIVmB
rhPMtRWgrOurErFZvTXhpEmTBXsWWgdljeXRZ8+Uig11Fy9gS2Ey5MOFsiehLTI+g1jm4TE1ReQf
Ij7yCHxzmFu/Q7QM980fXBHHWj9eEf5FygGOYyhiDXfASZCpwwizxpa4qKu1Bm/hDpK+uSWGgEJP
cyAwQcCRLQXKDvsPVFoq98ffd8KfM97x8X+7K1c7oRYYw+Ucc1eyp4FtT4Sd6i9REI9XllpY7u2h
A1NfOPmLDuGdsJCE2BCyWq1+hSy6qt2UHiBcX1zMUbO7rJjmr2SrhCNzKX09k8j3iTRpvHThRk36
9Ub89kCvtsxQy/XyXCjSQVwomJbBYsS2BE+0FNQbAosd4YwSbzJyxVondjttBrv2dFkJeYsCzM0T
HKOrI1sdtUrnSK8hM2vMIy62Kh8SwvvODwaC0Ckz9imPsoOUgQh7VEyKT7J4yEaXFLgYn4O0TLQZ
5H3GhbdQ43+/J+YYpaiZEwLZrzYF5QSUfMpU6WCietmOsPjoCADVFB9/p0asfGtu97PY+1oP/33i
1XagKZ10kqN0PBn71k44xnH2pO4TX0dZCEo0AVcBVcCUlZe2XcdUoXgdlU9nf01GTDonWUAPjlih
AtKbl9kkvpOGpy5YnGA7nNa3dTg/GpOr670qTscshEuT9RLXi98zuVfxysAD7DwGrGFzIIUuJqYI
NalEXSzIx7n6EdrwjePzCxP7uRb/u21XpWcfmEV00lmL+OgW8x458TDVyA/zLucJlrSwDg892ThT
hryoTZNlOcCpVdjoO3y32GD1hRRvT8mmlhyTJnBNBEUNYWFuTKG44VjDrFT/gzo+tCDJMp6TjtER
Q4Ggsk0PRyLmKGwURc6G1d6hxxKJU0EFRfKJgHIcHGEq3SdQDTBiP6jZDdXjT+js6hlc7ax1lXV+
EPAMxmE27GzI8UlnV39SAiUeJlB/MQMIvc4tahSy9smBtIWTOdfqaelCAXIWHGW4Yxv1ft/clH9v
+f89lavNTS1UpSkTnkoLsUT2MCFxyWH4GoDEgiUGC4IA/cRRHqHNnZ6UCoPTeWNi2OZAJh2ngFqw
KIkgYmtGmwH2GeIU9UWSwySn0afYVAWu0HpIC3+/8p9wlaHooqhqpLNKukFuxt+lSCPlcV77snRQ
1zHY/btYeFAOSSwmNgKTPcQiTvVpYnMu2wR+qy58UcoS5/er+FeZ/NdVXBWFqLXFqmq5iuDTWAu4
c8/N+JkxcE0YlieQQnkPXP2gT9wumk0Ey+DYwIfUwjQWtRskN/v36/kJKlzdlatCURHPF0Gp6Tpq
uxR2J3b5KkCNcsKNZRlAy/bO50Vjh4i7a1IO7axAYk3GwkS+v7W05B9N8d+XMrmqFXlkldj03Jps
NC0XrQpbC3l2wbPiabADgsHx0nlOP/M5Crr+dF+e7cuLRjCErTzfuCn/KBy/P6RruF4NfUkSoR2x
AzYaRG3cpZ/MDukxMSO5o+Z70zvxEuZuDIdSzzpGjr9fwU/Rs0E+NFJDcyJpMh5SV4vVLLpGahRF
O3Q0KqelrC2J1VWMe2Y0ejWXi50P3SjFy1T21MtKwpYwhTsPD6tY1cR8lMlDUXm5sWIPIXRpoXU+
YaJLGdYrRBNBnmupF5uPKlw3c9v2mzKGN7kNGq+uD7r8rGWemXkbbFSSJ8zbTpiB5zPFJ7pQaRda
KR1ImcJXtiIFI7rlGX997yXeUFyCFV3iLwP3rr9f00AfJn6XFyp+shixqpZ6r5ejGLn7M9H4xlP8
Y1MXhyqrmhAkYSF27jOvv9yLOLNRARJcps2rYgHFOUnRLs5odDLdFk5/8mp+wbHivDKDtZDMKK1S
AiTtopufMf010WBvcVdjp1fuUPUzkBEcRA9SbJMH1UcuLBT17WaPer2dXn/bq0Mu7bvYbNJcPSSf
RurBT6Zr9klaxYcKLyMPV0XGJ8Sdk/IwSsDapXyrSfrRpl5fwtVRMzlHbQAXXj3kNZ5QJ5KdXoZh
sM0C8lyNeU7+cBZ2g/phKPvkNKtYj+EsLw64iFspwaYSmSi1RqEX9ZYEW6HT9FlNtkh5egvaGf71
HxPVbjULig5kQQkTnHhioen4v5U6Yc2Xe39p7gV4PznD+i18kDOI4skWEWRRnE3WDYb4ZEwWY5SS
1i8u0I0xpPCMepmm72m/EJFrRNqWCLYTOEiCmSl8c8f3t4lAAhrom/6W67Pk7PTGNhGXl9AtYUZc
HBN1RrJjbKKkjiDdVdlS7jaZ6kmEwsabOJ/jt4rWVCHrJ5oF+GuKtv4WuqqdPZgYL0uLy7CNhqVG
vT7cKelDyYvX4DhxCT7rpLHqFlcsTN7ky/vvm4N085FdHcKdMoRVGLFqalztRv7r4MaQpIioIXCP
7sZYdJMtecHSmYDlhS8vTx3ReHshfRKVY55wO9BJ2xKp1xxzuA2BVhX3JTzoeFWomHau+2CG0XSd
k9ezLPDnZpqULEp/nVfrEFsk1LwoELEsFmeTYa6aJMM41buGF1i/4IEIymNPsiI2M7WnYFLYEsRi
9STBAJJf1gr2QbyZw6zF18k21VlJcpZAyIwXUZ4ZZA8SSefV0c5oXLH0AoQqgyMo+9E8xmmX8EkL
S4xnhJTqiP7w1cDtX53VRIlkqZeEnoqwi9gazE7RRAYrxNUC5EUQR5sfF5hcOmU+a5FTKl4pThmd
Qhbr4VDfOlnHjep7/Xr9Xl1t4TqzsK4Nea/S1Tg57ddssHR62jqfGzNcH2+dnzdXxVVpYeaKUcvR
186Z7pBBJk6Jr7j8R8ZIr/bKOQYsu5wBJiSc3Y0Veeu7XlURYhibiZyzIOlZn0QeFB7BeL58aouE
cM/7witvHBM/ZizcXYUsFVOWDROTx69stG/jDkkwBeCTTD34H4SUdbYwrY6hmwLi0Iqg1U5nJ7fI
3Rvf8x/b9V+fetXKJaVUtglc3EODfZk+u8Qr7f+QdmbLjWJptH4iIpiHWzFosi3Ls31D2E4nYhIg
MT/9+bb7nFM26U46uu8qKqsSBJu9/2H937LWtPk7P7sumZbAr0rCldSSaUECymovEUTMxLGWWDeT
dfXtHiYHZNGPiQLTRb/RX4Tf/e/iKC5+rfGdPMaZf+yYJBSTh8jlR1jQZbU5275TPQ7QtyXMPMqA
0JwKqPrLRKNhL1HE29nNYC0R1FIeywKlfykx3FA2VumGGU5TgK/CasUuod62OVCChc08/mW+BiW7
FbN+JICgNCy/P77a+XrI13V+o9QuXygzFVDobQ1BwKZKhBqikpfYw52ObvymJG+5fuk0a/uMvn6d
D2+K+pjEM5I/be55TY7YMS+6sVByzjfo2uW+OF71QbM6MH7NjCcWvSuDkyG81iE+uodmqQQMF6Np
kV6lF/v2IK/jekNHPo5vbIY3GZpc0n5xIwss5a58JQfezpXVfvqQv73hyYkcduZohKmq3wxuS/sa
2OsbWlkm/2x52zyNbvyMfhNfrPAmnOML/KHwmX5Xk6Ml6poUQUOm3wAVkyoPK1blSaL1kAQSnmCL
lLHcagu2IsfeDZwLJdTcY441WkhzphmG+Jj+ttAnG2ilOUbSaHxsvB/KZS7GgR15SMYU7vLA1LuB
84pwYR0FE475cV/BvcwvrRWVstfRM1aA0oUpHlbvSrbXiJ4Mt808ScaU1rO7bYkX9T1H3KdoXA/d
473VY6XDXJ1XwawTsGXGuI7uELpJ4s/sJGJH/NuPm2zWQ6aWuWIl+o1GDI7zhbAEkZiPA7eCUtlw
u/fDDSjBJKDUl2jQxY4v3coJ1zO38cPG/W2pTTbusku1o5Gn+g1+jjEo54syaLfKCzAJ6yW5aRm4
1W9mLjnzWpVJmncYhyQ2S1aYCF5ApuDsBPmAuTKBtVZmfqA+8wOVabmv0K16OHI1EqmaOuTGlNeF
tnTOCMCXugmFp2+v5P5SjfdHZnxCMJc0f12ZmfAFDu+kTtBykHaA2KP7p3otWNjfmivGyYalgzyE
ThYIOy1wNozNmk+Gq3yUmC8dlLmzZ1qW+9eXyaln2xYcmqm/hXHOlDHND3yZ6/aiWebLJoCNB+R5
rjv9R+NscqWpki3snfMxriXtJrI8naHcZ7CrrMvEC9WrNkRP5+yBuzNXxlQ2M6Eyw/H/3efx/3/s
VF4mlaainzJugZiQ1jNo2/o69U284mkvQt6m/MduvkyvhR0nPAwdqqbukR7+V4v1n/sQi/lLmJEU
eaMoeST2IHz7VH9cOW4TtA8R7Wm8mdyZy/18Vv1zucnZLqeFE5sWP/uwFp4iHpOOQB400qj3Yg0A
iG5B4fWvGJwhBvn7tX/ekP659OSY7NrEKZOU5UXsLUZs/C44rOanej4Xz58b3z/XmRxuhtEbjXkK
NWor9HfSoXFblfP0/H6y3yRg6jlelfyBllIWhLKshgYC+LcTtqB5+6bbnt27sXOBibtTXzntL/nw
kkYo7kBWSeSP+gG6XpxcnGioJKD3xM55xuD7JY5QH46/xu4uH1Y5QgRVmI0wxA/PD6sO+2N41d4L
pJLmi3xjg/M3X8pqHz9G6r1y2JjlygQMSFGVybpfR+lqOCyx47SbreRcpMe77LAhGZGLmTLwH2Nf
0y9xchoncaXGms56EBMU3SsO0Zvh+XMpMJ8wl0D80TSeXm1y4Jpl3qS1ymJvEWvjmeJaICBY8hLz
cg0D8odL+7bzAAwxKZQ99bBq57aeP4Rq01uYHIuhdDajTHwAXejj+yvjCgXUCDy0cQhyIKEoP0q3
C7AdCCqCkDf1UX0//tY2TCXfN/KieDvUM9/FZ9nxbwt2ckTq0kmtcpsPA9DT4MJR56mM9iqtgwhL
VzxvjvJD0qygU0WA7V+w1S0XleGecB5SlhC0xNjDZXrbv6TP5hNkAL8nLMHfM9CAV4EFAE/i0ta8
zQBKFX5xHV+Hu95v1sOdhCUxA7BBAjhggwqKIe0NFofXYpSeAs2crnJutdmTk1kutd62Drx/jNAw
ozmjehTOHaDqhP5r5jxTxdqdPFdTIXfTZNPSLHN6njWH08nKc0PdfxJC4vA20ApUky7PUi+3fbgM
8019y1BUkBTbNrq0mN4dDn4NwEZ0P2qGflcZxA62i/bu73vhH7AjluHXe5uegEmmyOlZ0tV9jzYw
P1/E54tzssmMm1in8QUB/cBcMwcQO4u+KrpV1S8NWrKhfyw2BrFw6R+8plvJSKU8ufKMeK0lt2bx
nDtLABIy0CdEjLl7fKGmmlerbE89YISSNXOe/JT7fPsdk+gn1KWuq2RV3cvHrZ156mmR/6YMSq5q
4C/Z+SFT9GJwSGjITI969g0Oy1iaL0DCJsFCSYISUzjmKcnnY9dacgT1l0MXnDJwy+pMpvZH02v6
1CeHbZrBKM0jVoRQRJY8R3uJJUJjfapn0Kg2vmUua/rOK8s9PuQYEoGtOS4hoRrZ2qpAYSyOpwe8
nZYHv52L2P9oT0zvbnI24/fZyPVRU/cn/n58pPD/dhtYBLW1MTDOALRKa9Y7wNIMugsFb/tVaQle
dXQ7K+f9IRT89lonZ3XT9H0sIcnY6y+nC4Q8AE3ti/M9iEFoRDdcdVkFDb48ACsAzNQL5YOnNFeB
+SGO/3YTk4O8O2Bkp2t8I2K3KHW35L2IGfocd4QdTZuZffgPrqZ4/qpmCLKnbTi0B76HYmGtxLUq
yepes9a0a6MVOtm0DPIX+wMhQg8AhbzcEIOE2KbDqNqlSZA+YSjEJCkkku3cDf2Upn+7oclbOFvn
5NDnPAA2MK86egqepV4WhDr30d/QUHahzSrZlaiV/n1/+kO8On0Wk2fvHFmIls6zAPjSs1VDUxMW
5q4N6I5XgIkTKB6KtLMcuJ/OiG8/ehKRNJVpNt1JLL2l2K5HF3bzrl9pLyWH1dGVsHOfefHaT6v9
64ufhCXFOZf0SO7ZjJknY6xqsNwR3lrxwtnwLDdufN8nboJPO/DIwo+grF03lzUppUS77qr7JVnb
IYX9CGfP8Spz//d38ennMj3Hvt7eJGSJFa0pz0al7pXb6KZpL14sXj8w/1cVo6jnEz5g6JToIgTK
Y3iXvJI5VcFBuzTk3aI5s+cKzEdcbHAJOM6mL2Id/O3eJrGLY1ljoXcjexb9VKRSZLiwR94EHIqK
vEcWaz8667kS5U/F2a+L5DPQ/JI1Val6UMOON6a/0JnAHaQQLmE3I+ZTQteb7mYnnH/IXr5dcXLQ
yaNz0Lu6FS9BEH4ElLRfA8QD/g08jU1pL4AxFnRMzCqxQUg+5pbpZyXhL8/6s7L25UdrdRfqiaqI
L4O9aSfQOSKFEjXguTB57vv/VBl8uZaUSpjL61yr5r2OXuadLxP6HMTpNn5pzgcrfR2+/n2h/6Gc
mmw6nxv0l4u2cVVlR4WLtgFyXq0Vhu/MKZBLgXyvr/LA8eQ5WfHsUprsdGVRjpmWs9+ojG4EjK7U
O2jO7nvPeIdrk8Ythsc5kYY+89l8hq5ffmkXaseuatheceFVrvU9lXPt3cZRJOh8BG/5ovmQcbgR
xEVhXC4+pfGSMRlVXoDRX5q8DklYnKzNj3Pv6sPysHNcpoHDBZjuRYsj5Att9cpc9/dEgfO5/I+x
9Zc96TPS+vIDjFM1HhSbz6FDl0nXNYBj9pHZCwxlQ+WpBFqe+dX5PpP2CujYEWk+s1NHSUHcD4AH
Aam+0NulowKFkOc2zJ/KS9++1cmGqdZqfVRKwjwqDVRbyyvn6dhC0CPY3A5Bfh0fluXpP62wiEP5
b1/pZEe0yrroU6lT98k6v1G7m3S47C4PnsDY6IFe8LsxX5n9Xv+Q/Uy+nc8z7ssLye3BLtuB3yw8
5URqVdAVWXQM+aP1qwdatquipyS5kB8EkpvvaXG4qs+BitozXg+FPzDd7SzRBgiyo4Ploo6XWYsO
ZzGOqNTY4Ay8RWEjYeHIdivsGpkQqbETeIZI2t4J80vTG+ndJJ6p3+HCtBH/AtvT5qmsxKADPWxq
MScmJ+v6siHF2gi+2ZEtW8ADN2qCaN9Y0k4FoRlBPdQu0+pmXIkr4QxhpCtmZgz7yUg22mmbolYT
U0T2hWjG6SrLLWQiHEWBC0b16LXbFtsWdivnHORyQL3FUrbQCvpThL7vvGr0XVNfJeV9NjRICxn6
qB7n3ooqFtpf1sKncPPLSxkNySyrQmSgG1PwuRgj1LIXGkGWFBwA7CEXf+ApL1sX//YkvMrBOb3L
yUV03CH5weGGelOgnBe4F+KNNxPj/ZgNffmGtUk2FOp127c5hyjIGe3g6e7wMmCnGjQ3oBGz8Tfr
hChHGFcbAjMsQC6b+O70+C9+Sh5I0gr7v/uZQ2Bma5yOgFrGIT8czkQUWCaMoEl1nx0E9e9SQvXb
4bjrdjtqwjMPY+4Y+LRr+fKq4jIJtdLiYQBCiwW/xH4g1/L6PRQdpDqiMjov5P+pIPZ1p9Imh0/S
hHWSq4OI8JWgXWdBK/rLm2N8N1INkPzqYvSZNI+CfWKubHolbOp2kP83ZcBv9zEJus36RGhR89AT
sXeAjEd87WDBg7K1oxQyG8r8VJr5uvQmETca8CxTEhMXQMWzsEq4U7zY/4QZtbDUI0BXFpYWwPZn
C4B/qDSnG+XkcKjJKuNj/HlyMblPIRpmHIneyH7IWKSxFpQFodNunQvIlZRRwMbOlfxmb2JySHS1
2qm22BgK+XnsHzPzI8vvyCbdEj2iWxvE78995arjFUZInlmsJJCObFMz35oIWv+yP03ph6PSVmF+
JsGkNf1ANiECHzx9/KHFMHW2+jdzMn6yGL98YlZr9sc648mLfJ6hacGXFrg0Qjzsx32rxK51LpHV
5y462eRMS03LQ3cWgco59+zxBXLyGUcdY52ylZRJ0LbXmn6fWbtI3zOpbVmXByRZV/SDfo+nC507
g530EEv3B2pYjMoaqI2cbAXT6LSEO58mG0VaDfo6c8HDHGAMqQvnl0Yrr9kCP0UYqF3PvDVRh/jb
WxN//uU59udeaZ2S4FFfZrWPDkeMhgN2ypGKLgvks9jqtrPq5rkHKf78y1WztC0lVWaLqN9F7Va+
B90tUbwFOnaVX+tbxNUzy/Nz9/vbD53sjn2l1JWp8kMtEAsBNow04dMHB1j7WvCz8ef2cvBciNEp
lILkT938vrkkO5Y/IlYy3EDPpA2LbN+T1sXuPwi75h7KZN8cxzaDffpZoTFPwWEMRH0GIQBCBhGW
B+ETpnyGZ88UMudOK32yfyZ5XiVpzP6ZrQGSS+8aShz6hp5lu9bm01h59kuaveZk48z7sXGMI4nS
/y3eL8BqipyXuJExK1rSz3Np0h8eaZO9+nN4+MuaK/TRNmqnUff5b6Z8EapcYQRxWIC/z7T7EUDb
bwM91DUDPpGnrGFfZyI2rRYVfqVWsTlKz9TuKeJ+dhiaegxMfX2MV8DIjst4jsY6l3ZMRxGLTO2c
XoQQ6W+Bz8katPfMfMfUIxg5J8bzT8r6IPvyqlnNfStzZTNjUp9IJDVvJbGVn5HPuqIkAjfCl3Ww
XUc/DqK5XztXLf0U13x5N60U9mZdc4Ql9ENvjsyVheY2RRqLGYLIMCQX9piON7l5kzD4gPLhqkVa
iVlVuGMoEwuTe9m5m10yM0fap+79y21Rvu3iRNQQ8mTtKJiU7v/VadLe2tV742FltjP0FaCHsF/W
qmsx5bx8P7zC7geCjQZpA2sURUb6Dsk6yB9ntu6Z/cKYbKKydiz1PPqscIDJhQw8gGXD1sS8G4Ly
KqoI8JjMm4v056o5xmQjtQ9t2mYply2ggLB5Q5CJNykzPSkvqfGw+7Tgus1GeTOhvDHZHbtEHdrk
yGVxLBEF1aQTGOV+lb0phugB4W/2Dqdc4ZScec7y3IOebJBS0SR904jMi8HOFoyU4ZTrfHn2ax26
7+qAHWi26VHbxJgLiZBPL3a5eXEWOygHBlZrXbSV9J0gQderCOPFtfU4vNbYWAAjHaANLPrzSuDQ
xBY4PFn4jFSuaa91zR2eDRTC1/CrSJtOz5RqXMtPXrv4tR4uFOzbY4eCGv8pie3oD7dJCyq79Mzw
ChcHnc0i9Cwf2JXilhxuGBp3THNvTOEyDIH/hUInOG14DKshWkpNUIu/EdC77kUHxp5fFWxkGekZ
CtO1QVbbiXBHOMx69cydB5/coi9fmlWE42gNnM5nn6T+yLBMGLSlCKdtT35XA4lRzMSXvDkk3VzS
ZEyCZ8ZhIjyTeLf68mT4TAO0EY4DWVAi071Ax09p41S+691jb23PI81HmD0YPyyG2drhTFF4OlB0
jJpklMWdFNHlWN118roa7o0DPgFbYSLCMPwTwETlFERHyixseuCeT9hOz673mS9tOk8UKgfZ0gyi
3PD+dBFunMd8H147wAnTu9NNtxNSov81DP1ks355/3KcFYxQ/uv9HzzoHLp/vkTYCs0+986QUj3c
qJO5L3smczQnwe/5TOUxq4lCGHNt/JZy+/Z0DXdazPwLAwS+XO0B2cR/kKz/JPX7miWbk91bMyQt
asko9r0Q6q567QZbRXzpTzj1MD4d++wmlewmJJBOgGsoCKcTvYIssH7LFyYt7hVugJhAL/AIXEsZ
pET3iF0T9tkRRBz79fzCLBjmiH29TqOgqa6w/izv4pV6b1ww3MB8Xh6ASwYHKDE4WLh65NZMTr1K
IChRqb7C8GGsTkkFugXvgLPpF6g77EU7LiGGY5GAG+Gp3zDimz46t2HxARVGf2hvq8v0fkgIFrwm
vaqYweVrMbww+ZUyH67rUMaDMF2edhWoasst8BpYUSM5rZ2gvNUuGIuVlV2nrG1Sn5xD8+Qer9XX
2NjLttfq7kEOzE286qrgjA33BtAoeh/mQ/wKt83F6QL7JP9wa6y4EyKJxVPxWHu9p3l029It/j4m
7jERyvL35CncnJW188TEPf8hrUG4/A1on/wCg1RL2p1i+gNBXrqg722crJ4K2QWNoFE+XAwGw0Vb
x77BrFFjCm3VKlfp0YuPt1jRqzg7oU/w7R6j5XVXbqP2rStCjO0tCoWL8exClTev9V+dda8mFwPW
qiUhRE15vsvutfbtbL+zV5eya3y0PdYXd7j7LiTnqaj3fXfTAtEZDtvMcrOQMy+/j4rMc0CsFEBt
dk2E2ae9UOTQC8O3LH4qTx+RaqGFRN8zLkrnib9XviuqldxsdSY4w3JVhhfq44GTDMOx/fmRWBbB
+8wZOrenTIIGM7SsmBEgsb+fT+/Yia7SJUWS1yRdN0jVHgRwfj6lmosrzUnQ4AymWWiieH/22dOT
cNnJe+1aW4S5/+mupbXXQOYFCRCvRt/Y9EIwo/aCgy8w/BBY52LrH4UZX6pV5iSYqAcjzYyT6DYu
ac6Qeq6GexE7QcfxtVcwblsge7AVDDotq/OjZsy9CrGp/ZkIO4rYfRxbtifPpEiitjWGE914yuvL
AzGLW91TJ6cqK6xf8TMP5rQy/6bb+M81Jz86zapDmSXVZxNl3V3+K1bsaMPJOI7PLLWfo7V/rjVJ
LVXZVGLnRBk0e6qpDEVbQL/FErdBkVuikmdHWc7+wJ/X9z8XnYQRRVRJpaxTjjq+o/Jpl2KClWgP
kUMTMA45+rASyWrmKYf/JnL6/1d2JjK4Jm+brilrfu5Av0+F1o1j8OfoFnI/TjQCFsbO5tSXs5ed
pIitI3X6AAJqL2+kJ0h42DIsIwmao/0k1Mby2/+gEPjnx04KcFEp5VGvEJokVMiipRCHochXUJLU
I6gEbHvFZ+M8z1b0Z97vlKh/impHDzPiE2nVgmHkMPlsUV3T03IWapCtEkYCmXyfWcs/93z++b2T
ICFKtaapMupkbJsP0qLA+4Ea/qK7FOKleK3kjAqzW+jQTlCL0POdub74Lv+yVziTbfs4qOf6WLJZ
MTW6DpcjAxfxhmG5VelLlyoxCDXLXbM15gKzucc92aO6SAi8RX2wczPcGRcKB0a/hYVp0eTDwEuM
48KO/Z9X9WSfokB0MCyL12yi2oE4tcFtEbV+wJGIxPjoM0fFMYVt18xznvu9kz3L6uM8ig70eTu3
sJFIEBZxMtAt+RAJWu8D5gS185846M684Mm+FVbndOgasuoQ0+7NoYGbcuAsPNAcXSaFP6+o/zeN
wv+3pBV5sl/luqSaTcZRIG9GAEILzmGTpj7QcRD6O3s9GkA4lsfRrYg7qUML8Mnd4OaVG17moRc9
YTMWPf3PG6kyndHEukkpurJR93HoM8svdCpQoWxEiS7mKkDsL4ETr2ZrXz/spCwoSzEtx5CRF8uT
Pe0UqaMja2fr2u4XnbIEp3t0tdVY4Z68HNFqEIUbcArn2/x/JpzfLywChS85V93LSZKlmXXdMPoN
MscpnwxDnJX9kV6Vj/7ivO76W1Yf6P5HSN26imZNX/8Xu9z3G5nscgbNANm2cuv6NF5jTqg+q81N
IRA+ToEXaxAzCly9teodk5jKDj3akN7dDvFu5hv8c6/9fheTvU5yrPCYJTwO/K+YoCy35+oaE1Lb
G7q1XAQH6akBcNFcNNc6GGG/OD0eu715CGZu48/w5fttTLa+KGzyruhP1nWUrKhJKNeQCrJg6Dcj
jUQ/tNeQxxK/RUG7+vuVDfvvkaEyXYnykFv9GPFpJuvKXFQPyVrP4HmstsyLeNjxYbemIM/1ohsZ
KHR1yXEU+6dt4r0wAjN6yZPzCAgikBAmBGRV4PwW9m/VL+HLIztaH577W9X2MEEjywt7IpVxdX7B
iVITGSF54ZHk8RyTwA5LM3loH+1ywSCNIb8xAmz3SwANnO/+aUWzyGgYDgc25SjLkVHqI9oT5yEb
Liz7bswKr8KqhjAorRZY5Q2Gssicu2OMYiY4Ntg7SDc6dr1RBeANllXxWhsUNcrXNHzojaWmvdpw
lBTzhTrakVyquTLlAZ3u9SCTLb4a3Ufe+RXU/g5EIWxfLAy0NtDlp+z8aKOrQgOCMqcxPDWCxVHc
kAQX9+Y1PabbZHcqPYVgH+473QR6g5iC8iTw79U40PfxYQNYvT0tB2AUxhIt1gnUB6WPyi9VkMEL
CNA0l3MEHWPiKsqb3j2HxlXPXCh/w6PyFqVL5S3E/BZ8uPmI2DuqXyzzUgGyZIUNncplhvDFfOYB
DdWisX2JsWca9GCQTnhJLRxtnVeLm3J7CELmrn/V27RwT48kijVYV8KP90LxRucx6h+Pi3JcM0Wo
ytdqehHip8zYx9nLsjV03Bobc69dlktNpwad4Wk7uGMe2MvzJlvmlV9/6MYaBOju0HrY2axSfS1v
jU4A4alnMsJ78qz3wYfq0bwcfolaZb68A70a9B6maxREhQao4siKttmF83TexFfCh614ABvJxDTl
2VeV8HAMuo2NqSvohVWxoMSDzYcHt2Tcjc7CEOi9kwKZSt6Yl721jPA6HgP9ykxcoH5XtdvjsXZp
rIXpXuI6K8xu6mWCdvEz/sCLl9dwpVQLDubjfuC1RBcFbWfcltYoPFgJNnM+7b6/LzcMp7nSs1wv
TOZAII1D/IKreFpqqXfY47rhD0Jq50fu+RZQmoXwbsVzwM42ZBO8kJg++wjdwq92kqe+MdIQKQvn
+rSRV/yD5FUrxG+Y0daFW6Qubur9B9ZEkAy408LFqJNoCYoVXgMBkueaAD1yhWWMgR2fh7kwUqnD
R+cENXfGl5jsbAYUl23hVvIi32WObxbr/kVdJYeNHnpDuRm2ycYNQwpUnwgsMc14vFRVv1urC7Vl
6aAS1jqEUHGC1mppRKs6f+O5mW8SsxJueMMoETDLtbXWpFW8G1mNqwF9yHWWAnb6LDDiDlG7OrvK
Rxd6PbWRHY8fMge2qfBa+OdOBou2aGRcXN22CCKhoDftfQ4JBZMzU3FlaeskXnOmOOWJZ4Jr07AM
R8avz/wh8HNjaRuXOkbQ+aJrAxljQ/GwcBtOhqUhLY6Xfbd2wIxeRDv+MG2ZY2dTMK6k1j/0bk27
+rxNKOmA3Fb7i8w1npVkeyxuJASt0UY/rpsRdmavX7XlvUGlFuPGvrw/dHe4iDprm7HbF13xocWM
rZ9nmD0/5cyy9Rf8yzNT3NINN8m/KfQ1ZgRKu5LtoO7u+iKg8bIER4zzAho1t19iR0zfo3NZuAau
Y90df2dSBik7Hu2g5lpY3IHcfQnNXR9e6LGfBycGE+lrMgrQLGR7I2XbpKXGOnu2i+jl32cQijwJ
MiQz7c5WTkRdP/ExXgmZ3uFBYO2gqwWzKKw/D08xdfFPcDmJJLr4FGalRhyNlWNDkTKwP7IAexd7
Zy5CgdBkFS2jOXsJRZzJf/uRk9DhWB7lXjdIhvXLGvsQN4GDZvqinUNPjI3PTVCHlC6EtHlRyg/x
4/ffPAkYzlmdZ0VNjmbdqjljXuD/34SqzthALQV4gIXrbA/wx+eMqwKhiq1oyhSlKmmn0Bht8vDB
2NqnQIZ8BZo/gpc8eGV0iYklwTt9cWO2evVjRvrlypNfm9pyIqcpUfphza69Ka+LzbgK1zHwKW15
uElWkL73zXbOZPDnfvyX604yw6Mcy8ch4bptYELdiFfHAO4nytWT3/rVWsNhnKbnerbw8OP38+W6
k8wQE9OmUlOhAxh8gOImpjBE6HK8TEGZu6otNojZDtDc651khaksRdLpTDWrsVwJ4e3mJCQAgcIs
eY57h4OGd9m8ze0VP6eG//zWaSlLlQo7bcRvRWHM9KofAqQtgQLrDAwNzVvbgYkJRmtTUWxKUOyY
6kOk+5n0eDz6uFaP5XXGuKUeXcfmfWqsex0MaTnroPVjlPzlLieVL6Ma+iY8cJdy62VrKG7MM+CC
h400xZil7NUvpWvPpgUz696ZZIlDlsd1euSV1AFh+aa46ZbKKtrQTl6au/MFpq1Bftttq5mk4Ofd
5cuvnezfqhKp8ajzpddgFn1nEW3Tje0Zl2rmlq9mkGwcz7qYSUR++K0MzKkG9iyGGLadPOEMZ6Kq
Knp572D1bQTaDnzpuV5I28Nd74WbHC24dZXfd5ftBZAvQBl0nggHD14nUUI47xn2AAGLM0fsK+3D
iYEzgHjXGjO5roqMCmYQ60VokBN6amcwQ955vDoTujAq7p9ApTZE+15E8/4piVbR299/3k9T499+
3uRVNiNQTfugyntT2AIjEliqRIUk3NDNf9GoclA4kKwM2Ftgv1R5ZuQTZssnr0P3T+ppLVDx6i12
v3Tqgn52DOsnvcO3G5y888qSiywtZHl/wnIEGv3CRBAnLVvZM7GtvKYBhu9HcbrKrQDlPfi/7K5/
wuLLpdKuXTi5q+gXTUS6cGF+dC+G/B6VortmwgIig4j4Qt0i3md43+DEfXQd+IGAcV81T/5oiIJE
mTNlyvyJEhhIhfiKUWCqQX50Ra/k0t6cf8tgc1Uvif20fk+eOXnQ3Kr3sfrC2ZtiFnPCwY/8QX2w
trDMSWh6/EOB4l7GvoZuBOvpw06nbGs7VHkM/AlKyM09SyGBbx+77RmzYGb5xY0ZD5G2SM9LMw46
47JK9ydla4Sr46yK94eN/ttDn4QuRVLlaWGx6MU4sRBuoAW5JK0NCG2DOazNT2rIb1ebRixFGSmF
xCse6yUwHYbt6usYeAf4guMDfkIKaDRjJ+fvymnDmKIlMbZ+jX9p3q7HZJ9AnqA6ml0ABegNYSJd
kAtAC9AYNPbC4SKvyauzvWxupGadScu/f0E/bUrf7n4SBBziQw2+jWcV3qu/y+t0oz5D0Ds96iCe
9OAEEzDQ88XfL/qH4wX6wW8XnUQAjiLnCrbp8r7HvU3+kAvXpFH42u+GnLScvE9bnP1oxUKXe6q3
+DJ1z2m3MG4ywr5HjMDTbXNvPzuutrc2mbPNT5vTuDEJ0PNZ505tbjVNwgbb7GWns3lC9n2NjLSB
NLnSX/pkofWb9BH8ZEw/uv/V3Ds3rbUYyyXlhFIhRV8cflvoiRSPUVXZWei3wu9VX5GJDIU3uxX+
ILD79kwngYbeSbVVp4PM6SKog5kXenq5aB8dvGTQd4Eado2X/KL3C5r/6KTcOvHkAcdG/+8v9/P4
nETwX29kilDIwrCOZI09WcUMLXMuJTBxEQK3A+tqUJ7l7LYIb9Ekhs2NrQCFvIll3+5oBkScxzyn
zHk/IlsRpDoHn7TsvE1J+KLaa6yVdlwy7HJMftPNr2KIXsBpr6LhtlSfy/KhTZBxruJyV0gbDNIa
1CAn0uF+Cbe+6tbacdVC+IQZ1N7aJrbgwzXghrK4iq03DU8K5eI0gIUL1F9OFYRUebbt6lO68jvZ
KhtmbrYY0rsOoni59svD3kYj0PhFA3zzqe58I4FAuUDHYXCs2DEAZRWVl4lpWLPq45nv9qfe97en
PDnYk9aU6yjTZNpZSjDWrvl7eG1uBKytdZMrZ8lJnMAHJ0N3POPu4M/rjj8nfqYvWrVlFWNsjQb4
NHPpzppchikygHhcM3tLdFsYwfiu3aXG0lkld/IrE2Wo7g+eLsEszkNCTUoCZ1Drzbsh30byxlDe
tTFexO2OD2wRdcUiPxqBinEE/6PWh35xpqJm38lk+FH424mJZYv7RLm31auq2eeHe7V71Jjydw6X
KvWXnPKY0wZqAaVlETbBsX1O9Cv1Cq9uP/dlNYDNYSfLhLbQPbTaO4zCYmRfMDkpkHBa1fw3G0u6
bM9rvGsyUHDQhPV1BY1U2p7iB6DAeEKd1FutR/+wOGzwuj9UTNwjtY4XCejJ+FYufZm7td0Oi55f
VrKgANGzTvSl5ST+CZUQGNKjDl1+4dytJOi4b0O1HELPdu4aqozU6c6Mut+Uyg6ZSn14wodp0VBh
6NP1Qb8zFJqX4b2i7fVoi19xRBkrw2nQk+e8ZH5K1KyvL3hyNpxi1Jqj3cp78Pfrw3V1U+5Aq1o5
bnYLnQlC4a973B8/KDwd7v++i/w0ifPt2pMjIuylU2gOLK46SF/TG7glqC/fjmBh4mW4OvnniwEI
pf5IAfR4P2eH8UMVgnTctFnY8Kpwfp+c6TJmUFHd99b1MfLVjTDwwYi5fByuAVqC4VIX5mO6mzfO
/mHS+vt1J0/84AxamzRcF/KhD3wN5OTx7Z2RBRh53dtcdqD9gDj6fr3JU9aUtji25Whdd5vodfgt
FYt4iz7+WK46mg94GT5obHXrEFmwF2/1j4Ioc3deAusxqdvf00xIXbRQqdsCQikucg4W03WkbZUk
CxjEh4LROfmjutfRBAp3PYZNtz2BIlo441GFb8/Qj7tTHsfhougX8Ytzg2NDdB8mi1FedMNyMLxB
uIABBxOOJGhYTez/aAnkxAUKYq8FhgEeMuDq8sRk3OO4BnSOfCHdtjRArGjRvzXdZYo9CbluOtIF
uDshKtNXIP/k45vBVmH7GBccdwl5AOPazAPrO44biuQ3wlxBvU7vmT8jK81frC1d1iCEh8exGh1W
5lreYWbzpj1298m7FjS/xU+07Ys+vxR8HRwKr+Td6Y1fU1qb8XzLiIROqRqwEnz2MqhEE6ZeqO/D
TvyV2/SeJkslBsejDVPmZrxMgvMleBHP3IQvhX0VX2lBdxMfCbKrDU0MWh0KIzbyIt0fkkBOr4fD
xskvLaDao4fLvckDNrw6DKpLon+O1NPufANRL71hmHCZXhYvR+98XmgS25wAXh+Oe/zNKoND8KVg
yHfBQ2kftbd8X56Xcuene7q44yquXsNunQKgLlyVzBBi3AeKuzR95zlXzPS012O97Qi7z4IY+3KW
nxzsX4u1cKh2qhpzIsxQVtKALwwDQhtZ2f4f0s5rOW4kW9dPhAh4cwtTnmSRlEhRNwhZeG8KwNOf
DzVn7y6hOUTH7oi5GSlaWUgkVi7zm6H00vCNQ2SqCOm8+kx9wDnajIyyreGJP1LlTeBu0ZkWaI5W
nfTX+rMR/2jjH8IbbfiqPcrCUSi+0X7Xta9JT4WE6idoLPGpTu4ttbKV+CUGuFQHzymuGkNq2CHs
dzkAH1ayJEOqzLCN8HcVa7vqspHQUBZ/kIuKxkFFAFVnvHCc0MhU7YDPAhk0AMQ0/xn89BhGuKby
rZbTvZSgT8B8dWOSrk7Z90b2LBHWJELcmD3Ehisa9ZbZRpfd0YfPdGVu8WfPcQQkYijsNH0pGJeo
DDy+6MpnWvZJdgdbjeWjC54DHOPLrhCfBtjV1oYG/4C/N/jRC67PhnzkD+hu+8NJ91L4HI/1mhTS
lRnw55X/Z7xY5MKqWZlZ2zBRnaR55hPcj481ckzyb3+0459p5OXWHsfb+aNtH4yNxE7vE4CXgwf7
y/ieqPbMhsKSKQyoTp08vGsz13jUHtviZTKfZbxXDFu7k2o7OGfn4mzuzGMa7rs91zNn5S0vnNxD
clx5VsCOPPXoarkrF8/fG3Z/PuIij45LodKVmhDcHcRD8gQPFsRK4zyB20Wc8BsHQH9aY8es3TdL
lQAj0QS5b+b7Rn4xD0S2ENgyorYP8ffmS/8yn3m7/yp1jJLqYSWVfEf04o8nXrLhxTyNaq0ejbOq
u5p/SOoXHhoUI01/p6ztQfmWGGe0wIgACoZVIIwRuaPICN983DOT5CemADNKDvUzx4TY5MJ11JQj
Y5GisycOwwwxKk2PEVr+1Uj3SX2IS5S6Cv1ubfD+Tsry57MsGkJAY7PcLNjI8TF50X4Q7PgCKw/5
66DfY7WE3yfNimKjYjPj88GvnZ75wvzgA1my5DWVpmtSVOzltpl1wlAy1J6HT7AOEKxyfmC1OzmY
HprTKeLLXnmT72BD/3z6ReNDGeQ+r+PWOEsPcW+XP5MDoQuCRecQrzfy6uxiToM+etpFmpSphiWA
czHOkLrKfatw6Xwl7ENR7724+jl0Twj38wJcv1lpIbyTH/75qItMaRhGszBDMpfkd2c6ueahEI3k
UjLsLXVf9mf/p/+MWXrmcGlUwfmiACq803qvX+3xvbsJ/wM6kq0lnnFU26jSIjahDtwmuGOgEd2p
Dgp6Q7GLuw0nUHlJfNyx0QP7v72Bm8UXb7xqLSMXFPA+qBz3eF2YxxqTK9zXqWhsudqF2gbzioDJ
sRfCFnBWguXasy8OgJVMKAZceHa87vG325rfZiynxpAYrB0EB0QGbQRaV4XS19ZdvH1DrAytCXjs
WSgd8RM4yB7ai5kzCnjO422BoQSqRF2+1sOf/+G/nfib/V4kzKFQ1uHUcgFenLg9mOIdJjMVlAiW
NnLXynFsltKdNjvnGPhdru33u+HlZvnF/YvY2EVHO3Ne/kKFgH2x3mwM9PeU+x/StJOcVPT014ya
v1h78rlT/dGTL+5FtRdFQ6574yxySwAq+SR6FfjdXSNtZPkEQmW8+wdIwg8fGETfEuJolGFkFSD6
lMtrWLwZ/oMp7VI3ar+GxW5UzhO5s5tY3wP5Hkjh+BPzD3/tyd/NCP5n0/kNi1aLNRl6LRslHzhl
OQTiWY7aoY3Uw2+v2Qlo7Ja7Phz78Kix7OKoBY2E+AfaJ+ei3hTpYfQAaZGvU6RQZtC1x8xoq5i0
eNRib8TrLNG/9z2JsDePvThraWakVm/kxlmWDhfprsX/J9jlmh3H+7g7gUqSKC+8qtv8m5jCcy8O
Wt/WoyXFPLdgbDsOeTnRd0PQbfyCDIeGdsBQHWdieTqsiS6v7PhSoN5IL6MhSXzc6jajldsHR90x
rA01iSY6Fgau5Nv3Vb5pq8/5dAjc3vBWnn3lqF0v+Bscqd4m8dSqxVz/d+0J5yEwc7OUQmq5PY2o
k2w3ojseLWH/Lxde5E1Vm2etPnY8urhtxDu5mGVggdWZm7Hd9nh176YC0yAE9JTVcc2HwVwRr02R
m4eWhKrvxoS1RfN5bhNgezGdCkdBJQw80B66rS2k94CoVq/ulehyHY7crCyrUxUqHdtNNBcOPrpn
FP46ZTkrD/FuVrAC1lM7bXnClHQtmK899/z3N6vXhVWJUkCueJkB8oRRT9Xnah5HLNUDoGvT3YMi
u5VHd+Vtrx30+e9vVu6nVmjG9HrMEnFf73O6NXYRHhA2areY9HqXyJN512Fyv5ohr4SVawZ/s7bl
X4qZJmyco3jvpwf42oIjS0eD6SgK7vh0nNPtuNrKXNvrRTAbzAYZtgt73bpleyja74GxARWKeybg
KUfIz+30YBRbJCESrL3W9nvts16ENCVvUb4oSZNmNfcxog0mvba7DBlVlAFB6QKZ3UirhrfzM/3X
G1sRl2KcxqUTIr8hgKtbcXowlU9mso8AWoB/23Q9g48XZXwQN7gjJ8Q0za1A8AFNXvWvWDlt11HG
zRvPRr3Rmuz69DjuNNPORPgQ12Mv0J0wdrKWzhxs8Nzy5BKQH657K8f9vZeviECsNFmWNHEpcFSK
UR+POccdDT5z7/vPqhMHOFpi91OJR/9yHDy1xW33ZO3Xv7W1xReRNU+iTiw0cMTEGJqLzuXrXN2n
LUqsyMr5Ni30r4AN18iR71bCtw8953M3u86RawZfBINvDl4k3ol95/D+aeSl9BU2Q3tu1B+1tonL
YwHypT/WydYHKbkW5N57+bc/Y/40bn6GIPRZpekhdRowEX9TFL+kTd18aqZDC0AzTOwThlZ19qw4
QfhVov24GnDe+/huf8EizAY6Xh6mOecTzWGiqb2j9UkTxy38AzhlR5SdFgDnaq7+jhyCId6uuwiy
jSxHYz6RusIJaZFbFDCdmlwwG8hxdr/aVyTF6gxpHDqvM3vT7ivSqSZ21r1M1o7gIpOs/FSY2jEw
zsg9gsdxMA7utlWCFFPlXhQn+k+wB9r7r/d+EXanMC7Eppn3Xt/3wXZyYelO5ZUjnPm7TKFuCEeH
DuZqI+i9cuV29xchN1VaqesnnrmEg7JV4eAj/KDLV1UkU+arEyVnrf9yldZYRtybRZdKQ33ny3oi
Gvp5Aupd7yvgnAwjrHu5/tGa38MAlDAwbVBAuQoNPfmqlvfZ+FmOdu3lrJabrg7tqlfskgFHZJz5
ctA8BDCNMVFxLnciHmSF222EbUZWoGAdHGI855pQW+rPTfG1y0tHC/dW+pK0d1qAqNIAJ/1NMo5V
Lngpdj26HNoRsrBoMTC6C/kGJfQQvNXYs7L5S9EjSYv6dtKuedXFy8+4l2huxmDaepScMQTMOq7G
mbUlF2FWCqIs1Mt4TqZER0pOhg/dUPAGuE/ht8FLatrGRfW8crO8l8zcvvD5V91ENyOPxlZrWbV1
YxwekJ9DsEebs8dsq+tP+EhhUbaG2VmLLEu1ovAyVEmgc7F3I6iJrZjsKv8+DrcCCtBYoZieETvo
RkS0IfBMaw8pKNcGWu9hVHfMRf713i8iLG6MWhNJ1nzFlfjGbnH3rNF822Zz8j6aO+nXuLtkayXL
SlRbqhhlcpC2Tc7em/V39ZBluz77NB0T8ohXBKLrxxodBBlX1n/g1rRypWiLgGp2SlRLPXcrSn/Q
Z8ZfXOg0uvCYlzcN1lyFaA9vHx+1dxC9f1wnS1mfSIgFtR0IaOMjt4mIiAnN5Zn3JVCfSA5DSstL
2G/GpdjWbpJn7TcNyFkwWHJQzbzzdeg7H/+md5uwt8d/EWT7KpWqCTeXc958kaPXUvmdar8i456h
b/6UxGeUIDSccd/ay2ehhoxWP/ToW1G75/3KaXgHjPLH9iwlf0bFEBDSYlABmFO4E8BqpU7rRgKg
kw4vSnnPiWScC6YI5taXkd9lii9TejcpnyXrU4DqF3wm2nkYUrkBkkDVCTbIcIj8t1J/LZD1r6G+
rfZP3ytAbzbwb/DcULUscS6GhmQThmDFMNm+U6x9WXuZBhNlAyKpLs4weMV7IztMltcBg3BXXuPK
l7RUDIr99JKUETlaMToNHRavM11IcGGIASFiVp6KNjQezR6lab9b3YO11ZcxNOozy5c52BdHeIh/
6t9SNzM98a2Bq85pnj43qMDG21U6wNq6i8y0Cgypyyx6qQ24d4p/4LMiuAEgX/W0Hzwrh6yL9R9M
o9UNX4kf+vzTbq6NqUpTf5hbXBcHwR6WnmdraAHY+eg1e3KDZBO49WqjZeWOXEq4hJKgtUJIITZj
xpgfcz9KTzU60i0kXMtNXlfO1dpjLsJk37axqI1kwL51vrTI7RxrxVNm+Iej+xu+NqE4FhbsTHrl
3tqtdK3qPkjG9GXumSWZnoaX+WlnvbfTKCJzBKVnxngEOMkjoN4xv2SsrOxUaG7AGJAGg/Km7CaQ
y93wKfACRuzE9S51pGZTjMfASaNDsEm+gw/o4qcgfeguL1qAcATYBeEfEMvXXtkiwjZlX02XmN5Y
4cPCYrI0I/F12ggMVo9okA+70Fs9nu9GJUm2JEmyNEVddmC7ZlCaPOd4NkxvVUyA8/quQVoeoyWC
qLCr5YfL5TXSfmB0E2aQBmlCB5twLZ1+v4T963cs+7Ft6OulkZDn+MAcMYLApReGCIZLoVu1bpgf
8aZUf4vgzq/Tnma1T/ZuiLj5AYvOfywXWSNIpn6uroFRgjvuTmQ2v/43LkL+FGgQEhdX38K7ueXN
4ouM1vRNvSlHzu886wHW1HydxTtrSEOcTsiz25Wvde1hF3G4Tsu2bObReVWjCpn721nqi1INiCRW
YeiWwVUCtxWthkNZXFt6EYrlCP9F88IwVx/3YfEQq5Dgeplw7PpaYRv9tnFSvJ0AUdWvNZSOujpU
oAvukm3+G+fei92htixCig0xb+0CH+urr0P2JUp/mGh2c3KF7SX9bsbHaHgTlU0xeD56kjUuTXH7
PPZ3PUSo9H4q91DRK0hhgdPj4QKHIZjp76PhWdanIv1R+xu5PI3JFnnqENSQts+CfaG5U2iPv2Lw
8m8WDqWkGLSwEuRltdY2SgQlla0Gi9VOwsOIhiUkw3NlAmRNfvT9faLfR3jIHiON1rPGf9jr/IfR
RugGV6hr28JutRrekt711Q3v5BQ9CiBiqdyzrznOqG3jNHfV53oCUebIgFS28UP1aAYIGGnPs0XM
/Axb0xVe/cqRClsXPL22c8u2AsBFbnrWdgjcvczEn2SnHIODdLyUm7B1/L2ab7Q7bZudzJOZYrly
UuqN8NVgzncS7grZZp+raRP2T4ilidopCdwBPc7Ua6et2R5H3NHQSLfUZ9l/C4N9peoPOs0/K/o5
XHZN9Fa0x545llV+S9mVuIKjA/AuiUBtC+puEpNPUXDKo8jO1PYQSIOHcCU0E+QEQaAKuX7KMzY3
JN+FkFtPyS64CM6AoESvMBl1RUDCdBmR2b2szYlW4uNV1vXm+r6odRhMFbmmKG4Tsu30wMvOXVne
qLMFWJGSLO0rZEhlbtax3CGCvErefK+5q9xEh0V3yWpanE81ooP5ufomuagBwsxS2UM4E/mmNNxL
iDXNuLM+1SAL6XUwQXM+jhjv2GiQc9/8hsX9XvURekaGop8TJIUxBIFiwxy+hDGCJVy/KUsPUwiE
2oujAqMz/AXmRj7NmpfaG/gx9qQCjIesVnpY1bR/t+1489MWl79UhRexn3hFVbZNNKgAGNoD1XO7
zuX2/NFAmMbfmEm95ZUDDYlyTRDz/Xrt5hcsbm6xv0wMtYhpobGfJHcYN+hcAzbvfzbbmlLxUc+e
jdQJdjC3JrRgbKBJEVzu6niZzkx/6CVgOPqi4yh52ZvlWrRfuV2Ww4G26asyVXh3Fwd5SLS3t/oe
4XbZxikS0sBaNvYuwu3mrCyHALkpXjpRJvfM5E+q8qY6Itq48D6ox1TEMNVflfxSCh6Go1Tw2yz6
9PFZfRdZfbv+4jbtiqiUh4RcVB13arwzgi2KKoUz9l4HKc38nMyCMEgnNJK3svK7WfBfB0Fe3KuK
bGZDO/eBy+iExDE+PZlHgYMYDlKTmLc4zaw7AbNgtQ23tvLiWmXNONMkRg+hQOC8lzadtDdkr8fW
03i8GHtEiTB/8k+T8LSavczH+2/Z981Tz1f+bYxMc8XsNbIJYYd7l+kO0Lpd4Uk6mu7MqZleYujt
9yFSHfLr+Lq6/Mr3vzTykkZB0QOVRwedq5wGMNQ+emveYJfRfhYvlPQNUjquCZnRXXnfK8nMNTDc
PHmawPP3I1L2nko6C5CqprBX7B+tJ8kHuPwjxRY9KWOzsu67pcLNji9CXjJaTZLl+vzIwg/dKZ8D
DzWdrxNSDcYvLGmfPl7vWqR+9IYXAS7XJcOq2eazeADXHWcnQMgpa7qBvI3A6IxGQfviVxbuStmx
9C3GaPhtSxiruRf9tUQJGQjmW30Uc3LoDfpEGFh9C9Dl/8km4Ts8GjaMPp/pZOhmyWcJcVprl6cn
MiWT2YVnfObbzehkG3xMrVdZX3NjA9d1eIvEpzCDPzugMBOC9YR/c9kLQm2n2zXR63f4k3/cgUvk
rqCHVWXMWXp80g9Wy2PMdrCfZujABB/6d3x5QuxlLXr/nez356qLwqSOo9L0JVaVt+Uemu9MS+gh
HOizB+4a2u4amz9401eG5M2JHvQq61WdCCYC5Q7uZulZ6S6Cu1fvlc14T0H6FuLwIJx74SxGpzh9
1vBxuNj1PFFc/b5WotoSYluYZSj5Gd3mGfunI+6eXGkb2uDpNrStAf3GkuO/1j1Z3YVFNL2MxRQo
Jl0yWd2U8dfQ5A0LRPDks9w/qcoRCrV5iqstIPZC9QxcvUsY6Hn1MnTfxfA49A/6P4g2K3nglZ18
825SdVIl0+dX1amDrwIy1AlmyJDOHFSxTDJw2neK02E5McvTUKlCo704a820tWznyvi9+RlCpOe1
X6hz8Cm+/Yfrg03Xc37ZQO0ZL59CObUvhmcGB1THUjvcxSkI8MAVOu9i4PWzL+CwAf2ZsJHdfxyo
1toIV6/sm98WgFI1jICPpXVRwcAtD/EFzJrLU/19VGzV7n9LjsDwtTzA97Bc5efK+iuBWVkE5vIS
JYLZXS+Etn7UnXEm+EQOsg968TC7acEcXXsh71hL/BkhFtG5zYJW1jpGkajooNLgGtBCmcEN2Z7r
FyEIhGUn+gmg6NZi00pmuTSvkvymtYqex433deZ02+lVQPC+TaGTZy6EmbVg+A4B/49HXcI7ghr3
xjbg7FXwDzQbZi9DdjHYX0wv1e+K4ZHSHKYXVaPqTtJWQnWD6puelcVANXK74pyQ+cluG5GMKb/8
wJZ+Qm6B6V3D+L4rUZuqZhWpj4+FsfLlqouMdGq6KtcnaBeodO7jt3Av/LwQ0QwIcwp6XKi8ScGW
gTUJotPilgO1F/rMVnnJ1UPpaUe/2CrtDtK+O2wyc57ofwa/5c60mpfmFDhAwfWNlR7gERkHEdYG
7o2J7bv5Lg+d4HEmCss/WkTRYtj1xRfISZTf6q84PDZf9W+Vc/WRKinQDXxCX83Qax4g99QOc2Sr
ezTacSVRfkfM48/3uEiUC8Gn54hTzzk90fXRrfvR078RxwYn/w7iFvWa3k5/67y67pxtAqT/IB3S
t9U4WcGPdN3YdyWJvHqY3QQOpbCEKQ85WDmXe/Uy60FF2ivNR1fLI7vYZxJ9Rznfoe+/7tLyLtfq
pmK50nZuVs+TRCiseTuQbiGmaxitP/S7aB9QYlfb7Gv8s4cjjbQFvYdNjjzaxebtowzWz/a46sXp
yD8Ku3wTf0E1Q9m/c6Xf0zes6g04WAmE0marSYcWKcCdgUNZ1Ttlagtb0pVfeVPYyXdk0FJM2exe
cXQMgyBoSysfwTt+tX++8/kV3DykWhdlIl14yNYVTPAh3VMfkOG5c5UQPw3QjpFxr21ca+fmJ0Jz
mO7BmZtHu6JtvaXOQMMvXNMvXYnY6qKxkdShgFMNn+asFY1GS+MkNF9nW2diWIC221pSI78bNFGg
kmi666a2xMCG7RiKlUDQbDzG+ZJc2zoD0z75Orhi9qpevGJLy189hhGCLJs0/xGYwGd+R/XjOBFW
I+rH1P44QL0/3b35TYuEx7citUw60r4G/tTgNshlgaHEyWtSd5ZH1Y7f/OUbwD0D4c1uB6RExkqF
tmK+coNfb8i/JaA3v2RRTGqXQZMTmUFACpQnfu0ZtscTBMAmtXtQlFXR2Gr1cqeWDZzXwamL2Omx
bIBhu0fOPD/kdMI2dfCoCc+mETqY1VrIQisGPhCeZaAlTx43Vp9ERFWH16B8mDwV6i204P8jHu7m
URYH3sRnqBx0oDGSgbfHa5lSwbhM//TcoRFRd1hMx+LVoMuYHrLOLrdV9RqF0trLfTeLvvkdiyM+
yJMSNmD8z0qEra0X7WAKk0vvUcHA+xcgwSxYDZLE/fhQvY9duVl3kQzJVlpUIrwCbr0eD8ZTLZ6Z
NqF3dzfi3o4AEhbB0Qb51EozPW47HX3O+6tdUbyyBe/HnpufskiRhCarLmpMAat+FZ3yU3eQNrTC
2v2IShLkYwirqRv/NvcQoYM7/dwhIJR69V2NEdT3FEZxufKD3s/Z/vpBy55cEFmDKaeAlHv55G/l
xhaVY4Fz5L0s/xxMR3STTTkeNPU+dfz4buXFvFtS3iy+KClLVW39xKKQwESn3vjNCRoAH32wsSDM
u7BtgJJIh2EWVunzbS7tgS3ihMINscq4kddezTVc3lwLopF3MRYB+rk5kInF4jk+y55ylOVjbNol
uEX0GGvj0JKXFUD359b70NqBjCAGUnbHSj5a6I4Plxep1Td670mG3b76/Q5IQ3WnqzDibGAzw/dZ
dEC7DxEtUfcKukv+C9TBwXeRChbhbTfhTiLDEE1Pih/GEDbdvkQKGbmBcYvPDLJb5UPyOJ8P5Age
UMBKlI1efTba2U+tNg8iONPObVS7fB6/UaOfu2032daxfMbq7AENPk3fXu66z/DTAyjSpj1AeAe0
d9ahPKBo9vm163YqhmTGlsEWmmXJJ+OrNsLSdQxHfjA+JxI21A6T602157fedfv+axn/CuDYJ9ju
7JQCrVYb3ga2N6Y067YCpii/4sOkp5/y9BzhtDDyRIqn7wxUlkwbldOS7gpE8m2F/lTKbj2gmVsI
jljsGbSo2WOkeLK1qS8khPrM0LDzy6eEzYOooTtzlqDdXUwEol0QpRLckcqOuvseM9brHzLXsd4C
9UFsz1XjKIo9SRv49Lnu6JPb/kKPTaNCufMjO2zs9mnAlP45/pomXvxLvcdNR76bkT0I4kJ5gkib
2Gj4UdAhp/cio0TxOktA/Rq/S5c9CrfSr6rE2L05cpkKJ5QCGGZnMdhzu8jtzLRTzJqUXTX/9cef
0/tF583ntEhmu1o380vIDL30D51HEslIE6u72YFRd81hI+nHNgH+MSNRwRysN9xXAvzVz+fmE6qM
oVQ6C2hROSB/I7YniTE9SmhS7MQp/kzWFtm3WcZ3rR5bC/FL8ZRUKfpWywnxaJ8jxyRvxeyQi/dg
/2dZKooMmbO80eofOq69Tpp6SneS/4n35nyHfZA2LJvAo9FlU9YE1zmdcTnm3UGjOHIxAbvO6YbS
gcuG5/w0z+nKgTmdv0Y8sdZew+KezSahTwR8Gs7657rdRujuNXb/0I8/k/arojGUQ1AAtXzbPNe7
aRuEIEY3sW5rj0Fhj2+tNxJka0SJOa6dLd3Jp+QHZhImBfXTuJ87i+ZnDLGjTZbva8VGf1vyqu+X
78WzRRQ3HtDyvr9cOF1zYpYda2xo44qbZP6//OFJHp3js3IIqKy+YYP2GJzJBdCKiua/FGv7d0ZH
pHTL00/czqkFAILNfMd/kBi92za/+WAWiQG3z2QpCByDqWRaRydrR9E7+2BOYG6cuV+RI+ZtrzZK
5lv+o0OyyALiTjPLMSXz9tWjeuD1ALAxCrcEWnkcsY8ovO6LiUSf9DmoPEJK8311TrPyE5Y95FwI
UrEXQHx3OoLwD3Gzn1wD6UeQLfNJtTxYzVm9F7vtRaBhlLRz32Z+Rf8uZimLFCBK0r5TC2Z0tStt
UsVNm109QzEiL0ID2YDUb8KQgW1Ni5Wm+r/eB/nPYlDPJ3pH1XUmOSCZx8rlQ0B02LTmDsMW2lfg
G1w1hVmPWa+FeefaDqwcQmURtWvfapRSB9g71icCd1y+YR2YeIW8CVRXNHEzeJs8K+IwWsFuFU47
/+sfHMWr7fJNyK4vmlgys9LPKfOQfYBX5Twicet6w2iEA5hs1pY0VkLksn2cRamY5AIppw5JpXio
m33cbxVC0bBRu01HaYL+c5FhvpAefMPVEY1F9yfYRDIDlUOR7Mp9RxN1kJ/8YNP6D2GzUzax4qnA
SQzwWuhmvQjCQ2DYlNHjDHI07ntHNT9HvZMPrpw/+sKbUn1uyFjSTV1sUThL5ce3S7BVHIG+hbXh
f7X+PE3QMQOq400p7RuIOzSJ5G0TPFntCfO+rLobzb1ZPaLgV3BASwep+7Wb7f0h8l8xatnlHiSj
lePgCqDEzHm2VdHmvDhH5ogXhHXUP5knriTmy/Z1bORqZVlX6qLy5QqwEO3ux+Tgg7C9rHUl359n
3TziIgxfIqOrhHm1aTpH1X3c7fzxIAeHwniBS0E+a+5r5CTC38JwMNamae8jSm5WXwTjrJnqTsk0
/VzKL7X4IncbMXrVniH/+xNYja1KKUJ5aHmDc9GehAhUkVcVn0V9FxY/gQgZdIu8yasUV96lztie
P46Q7xN8/vp9y942IPwERg6XlDXWtiJTrY5ncdwhaInlcH/lNeHcZgo04Y6RsM8EvG6Ouitbd5V4
VuVfZnHXCajK9+dKd9Ej68XXyDi2My9Q/pxCPUUWC87KIai/GBesFCAS4FZZz94PSPw6UvnoI3yq
bKvyMOn3evPY4I93X2/ntoydCLgTnIr+Z40pu7pWIP6Xk6HrGt5Kom6ay9uhCAW5UXg3U+Dh6YgK
v50cQnPTckMPfMqzb9plnb73bptc/mvZxaXQlr5Ok3A+kMXdhRoB/wgGyi6m83aDJP/W/CRpX6T8
zLUweVpAKr36Tbx/K/z1E5a3AoLC6YS8Kj0LKJwXr6Xv67XduZ8t1BSnwXQFnwl0uta1yt+/Ev5a
ek4vb64Ev+tCRWp5elz61G1/QhMwcKJtk9LCFV3rZb3v/F+6EH8tuWi2+fUQp0IvgQzSbFS+nUsE
0YQzy5DMKSw7Nt0Yajjhda03tHrCFr2xakYdazlfl1+fVOEVlf5N8BVM37jLi7O11ckHtlq8zsJY
O2LLHF2sG9Ew2GQYCHy6nog0FalXlty3u8ER6s2UHGYqQj3syy3UKuv4cVhZ3fJF0E0K1Z/ClAfv
UPmYDYUlO55R8qgLOnk259wO2MZ/UCSunexFvJ1Ctf0PObl1Mw2jqQ6piblfYYy0TY+jhosOoyjm
lZtyjcW29rathbSLYFRBLnZUZ4y6PAtzbmBw/rC9ACN1hK2PstgGXrRvOR9vtrHyzNYijomXPopk
X0TFngFss8kYv9XQ8idXrn/5w90l/iWlD3nzpht0ZbKXQXqtnHhW23tI/XnQZnWYoNDqAOo4pI/S
mJ9oS43lU1nuCobarjC644Dsk/6jA8ii21bK5EWBg2WigAj/AUOvxpUzzhMdzih5A1M9MOwYdoLO
TxkR38YNEgXB4Zea3l3KnVq6Ak5CzRWpxb/E5de+IHJmY9fzPU+8FAHO3uI9CS7T8483633Y3l/R
11pEXyMKAlHvriSZRjinGWdEArnMNMZyEoQpARN8m+1nMuzlVl7U6tqLsBuLki9mIx1Jc0Qt/lWJ
vinBPU1HE+FL5ueG7oPR9izpEYarAS47eqiSLyvP/375/r/B8Fre38TfoIkMRRj4Mpm7zBjpiluH
c4o2NVMp3Z48LBT/fQy2FjE4qMYx7Gc/wQx/Iu66uCQkhHyZwIuzPSbu9Cu2DRLHa3u+9nEsQrBi
EvtVjfdtqGTWX3p/Kw5OvEkZQTORGhkTBhRE3b52KnU/dPuV7Z5f6d8roL+2exGJqb+CMe94bkvx
otzD0zKEz7lBAhSL8dbjpLkx0KqVp76WdR8tu4i/QYK8dahy5aX7+GcnAkah3syzTxJK81QTOZqU
OYYHjE5lBtKI+wvOD7OzU4bnujtDvUbIt+UpCr6m0MyxRTMOSnWqIuaUq+01af7kPvqxi5it1alk
TD0dJaCNZ+xc5sGo8DI4hIyjH6/jreZ/77+vZy0luHJR9PV0mLsT5n3Z7KNd0p/q5KHXtn5+yrCw
674JI/dkNB6VnEF4p+x2mfxtXIXwzmfvox+yCNx52Oci7I+ZDrQ18bXZKD10B7RiIY/FEPszAW84
Ob+S59bhlR9HAktcRMJekYtGGljdkmw0gT7NORF6x9kX6bdvF26LYcL6tHBt0UUInEwrjhufjkjb
YbmHBDUzCTrIZs7nODkMBCD0h6tDupV8xLq6mtxEPVnN/j8BrMUyhe6D4ZaInUEHIgYJ8i6a7gHv
tvSw/0FOIn8cA6wrWehm8UJjJDdpxIABAmh158tY6tF28R8mOrc7H6m9ZNsVp9AHDtPV+xSjQeF8
iZ6C5pMabn0Npi8M49Xm1MeRkQqI03nzsxpD03JpTk41W3jG56T/CQiDWxCu+Y/227hvt8Fqe+a/
NBz+Jx5a4iIeJh3s4CKm5kpxBd2A5kA+Y6eTD9jZvkfxTlxHTr/fEfpryUUslKw6r/uZ093SBFRQ
/94gxT2pW6u3c8SBOHjKdracK6PnYNOsWseufeSL6CbLFwuJKFj9seq1GM7VM1wO5HhxgAo9jvdd
SMUF136WbClokDX3K1fQyie3JB3C61FqqwP0A+pBhde5LTeS5Phu1m5n4LiQHlIP4NGo/Lu7DxzI
nwdMK41C0kYg62Xj6YcR4eMNAiAmNDg0i+yqwxYthTnirjzvSni/Xjc357qLmyiOpKtWR2htL/G+
i/aRgPsKvBSlta0nlID9Q5Wc5Lm51gAagyUBunrlZ6x8XksADEymTDdLbjWpcme3BjRqMOd1JXMj
YohA/hzkVEGpuR7s1jZgPhA3G9BHiHgoHdWfX/LAd3rxIjRfuu6pMJH/K6YDTreWuk26T5F/d6k+
Bf7DpTvoiOIPDIu9j7dB/vhyt66R+ebHyJGQT9VMqQri50x6rP0H8SVu983kKW5pPeb4JpkvFoEA
SEvTHqbwTvrWGk7RbC/dPdjeJKF0XEmP1q6Da6J+86NC0zC6Rrx+EkbjaZscZUAGaYY9D2cs1Gw8
TMEArqydibVPcRH9ioslXJKA6BdRA2Mg5aBuQhsQKqx74eOn5ZS4c4n4b593EQJlvzH7Op+1JMA0
zZ5aEXPT/PvlTacgRE4D+4fveNNOa8+7cvNdAVk3+5zVetTChIXsTYtrD12dm16AfVs0OKvg2xN6
jNlXd3nly1uiTvKs1+gwEQAsNHJCl9oW0KkTys54cSJkL8+T16KLt0FiZm2jV17wFXJ/88C6JYap
UTAkz/CJN7cDU6+N7kh4TzuNuS32VX+wkn8At1vJoa3rZ3izcGRVdS0nfGaNF38KdtIsWvxET9lF
YvP/Otf53yv1mvHcrEZgy9Mg5jwN03n0FNTnZGZqE3ZEQOZOIbZHXksdvxZM1rKHJQSgq1IUY2YZ
pii18dV1gEXHm+guQt3Esbbm/2PuOrbkxrHsr/SpPWtIgqCZ090L+rDpnTY8qcwUvff8+rkIVbVC
VFaiWtpML/qUXCKCBB6eucZN3VTk7OH3Qbz/aRgY6+H/0I5xD4uAr9BJ4Dk98jlGZ2cP3YIQokRH
Y9rD5APdSxhXDNcJstcM8o/P6PQvii3x7lRONrFGAAQTJe1cgisCaDi0koQDAXbSknxJgl591ALq
tjgpDEDt0HC50yLe7l6Fr1ZsC6KOp5v1NM4UTOLnqTN2BwwxH6Hpr5jChjY/BV49ewOr6EVEvVOo
gENVqD7RMUoubKpsDCfLYTkPwTVwq2Arzbm4TpOPD4ozmd2yZ3s8JEI6CVDNxYmqcGldwQoafYNZ
2w9Ano9mNW2hAa94JHNbOI74wEzpwy2B/ZFZ9cCAoJOzUxHYnfSIRhxUBlIQyPcapI2Q+XhKA5+w
TZxcw/LIILvMG7h8ak4UXM/gR9FYdKE8vSy52Ek2tC56NGEFSwIdf/FFGwiKGWN5++MLn3dG1zN3
aZDFaRpRVjLHnwbcYHHyBmt+xPF4BrwD/iI8SAqnr2as6VxZ3Q+VVCIc4bHT2V1ARLXSLeR2ATnp
7e6e6BbYEfDH3nBp2ZwjcWrEnO2SfKwXY4ae9uWSWahnTMzBwIVR7S5iAPRXJiOycGZ2EtvvH+zM
9VQ9H6M2TRTE+ibZC6BWO5TCWik3HA3e4IkDPYNu2QAiWDjoqVaZU1iFvs+56T3vq7MNePbVpVY1
qKQizYwA7AHUdXhlhEgfTI7IginfE4Z8EX96xlt1VbUmxRiQZkYwmFz0nQFcRM0KK1REnqvEj9FT
RD4ttLxNzVt1FfnkRqZhN58GKg02mNuyUXnoQOIhAfcZZsutZOo/K/r4LfStmVZSnkGupcNhgj77
FaSUrOIisvsnRoFdDsUbFzvECxqroJfSPI+WEkULk2gpr8F5BUPHgUY6oApPIZqVwlPg5Ny0iZMn
rqfQfSUYScm0DiE/hxHDiG1EDbBSivbE64JNEEZFP6VNTr49XGVVn8JtsKyLGtlpCHhwsiGRI2IU
ifEDHGg9UuwwCEVSAzqAV3DX5jQl1lwpxehj0OhRgTTNhvY+40nJYLmAGZW4avEsGFDFUasn+H+g
OSxx29Kc/aywF3J2dmOxmzK9QdhSBuCg/LKExYUPOkh94pIvmS8A4uuRv2H4wNlhawpSHsBKt1aw
o/v0Bpd5HroCtP7sJb5FtlpeBCZaXmIM/kdm8X10eYuvQtagzY0Y6qfhD+AuzMxGfoPPhiUs0Hxy
4EzPsjeIe3KbAWwrrUO2oimKCNFIqmrrFmCsiUmzMNFgtYJABvEjG4qa0Fm0wdl3eaf43Ybj+Wqr
GDlBDv1PhWZqmAx2RoCWhiiZ9JLO/gDtowQEa9DP8tFEwnifT25Z3NIc8HM3yA8hmO6cLFp6b7+f
f6RVADUao5tndWT1SeBJcL3bKk5/CDaCFfjaVXoLXSBoajJ0CMcw/N1a/3zlVfYoL1Sr8gDvPFMw
ii4A/vPR9gOyHd3WIMTrNlUX5KvW+ima7vnKq2A6gm1kLCnSErQY6ism2RCBz+YMsMutoByw080o
82WzBPLEA6O/cH8iEztbf93468dFiGQdcw4oyBrH1IcEVGQ3kQuYsOYFpYk2ULnn5n/vnbHzVVdR
dRxCTQ6nSb2UqUlKkwYY9JWHbJeA6Ah7kcXUniuGfOW95/fukPN15e9DWh1VsiBXmL7D2hEmzDB9
TEC6G18aELqAU7YBzOc83/eC6PmKqyAqiYkhlhKCKOiqiyWwQXLoiOA/5zZTQWEibhCe4bbU3s2w
z9dln+sseCddE0RTBFSlAsvWjZxvmb19UmwU5Rrj2wwSAg4sWbnytLyvuwqe0yLD6lA8baf8uVVd
zIsA7rKU23wz0tMkUxV2XNlr3qqrWJaNTajOHY7vSW1+hCIEbsioxeGF71gACHeD4eXPkQ3On/Eq
XmlzZqhiil2MIsIX7/QJhEl0CH02HBkWANiBGFq4NRsnSp4y/7M3q3R1n/QJOua0uoJmXAz8iGo1
jVf1R5C3ottCBICe6pbqArmjg5WyfDaCn2kxnH/1VdiqowD5NRVOjevJTQGQrXFbjINjYCTZ9h6A
Q+QkqaRq/HE95xSve3dhr/ZghGJWxhJQMpgtgCJ2MQNLC4w/CAOi35tBwdM/48Ssdduui0i5ECau
xXAzgQiXMzO/w9VUAK4kWcWCr0tH/2+MQ3kLr4NWorcNmGFsYXV22E0dPcZOOTid07SwkAh2YB+5
6k9VzGfveN3Ak8NRSsOZpb7McwsLTzhK1KytFm0Mu0/dTIRalw43D5Q5v3y61n08AXQao0Av6XLU
gESCJgBip46mNKZyeuNLjr6TYXH46+uuQhgFKK6krFFwcncbnSGAdAY8W2VIHEJXyMAA3E5Trow+
L2Kvu3Z9FlRTAxf1yxZ3wmQz0dassilwUkD9Oh0DgQAwZXHuJ97mWsWwfB6adJJwIyoY5tpL6EHM
BzDP7BASiGgX4kYB1x/A8vZvCALzzvEq66oYsCGJcDeOlpxuxQVMqZjZFFeKVywXdey07AXruc/5
zpwIuu7aRWiMBLMCgVNqhoVXdi5mbrp5fU3lDTS6rAU2A2zYSlFgaFxfNc6XXrfcsjaPggmAcyQE
gVcAv+wMfktM2ATA/hUveYb2A/ctc77xut8WjIYsVRqedGOLMDKLr9MSIsDwMIaZMgQve+VlUnc6
UlDGPkgNt293RHU4j53dwh/UN+sOnKFk+rKwAEpNCmXN7XApmSCyCsDXxyjuQLGC6AhDMdCCt8s5
CcK6A2dU1ZBoOkKoNLnJ4moUirotcBxWLTDnJ6h/o/OHHGFTlzbnW7/XiDuLoutGXGcYNA8iHLBA
O+bpjRFsR2h57prCjeb7JLlQs+vUuOiXyyK7gct6tVO7nTQ8hfot54PwnsEqrs1dROsYCA9UGk0E
Qz9seqirOA1UYySbEe7a1BJrFBmcdXkbfpWcNWEUJaTBNUJ7oPqYo7qEjLB/oo3J2vLFHbe64K24
imkzfEaCTsA3LTQfdHuAh5LRldF3hduOIzCFc8DlubLJDLn70fZeRTMc7FA1NLTF5KsMlOfhgYGV
gsds+6s1I1klX6GYkTGWcZpbJ68ug/qycEf04SokXwbDkIMVvqcgGjlTepzIMejcirerOY943YxT
+wrIwQxJKMh7Pb6iCyN6uCEPm0Db9DY4tjW2N1dl8HQHfvCM1924NB6qWJhmoEWMi5ruSgRrWwYL
vQcsNbqJqk15hy779fjCLBP1i97WZlCUZB8kxiK1BzCxFsjqZ3BF+dVNt27WtWJfjURH9zfZSCh7
YD/zlkJsiNWz4m16o/AQO5yLe92dy4oyqep4QWH5Is6mBs6kZbhg4R+NA3rrac7kcPRd5ZU82D4n
jqybc1Qax0kpkH0zfSCUlmhHjojaTqXAw+EoiH5jqR1EB/neJ7xNt4pgYTUaPcHs/DLprerkZoZr
G7MqTNDg+OLKgwWBJLsZePkC7xuvIlitSgbIqujDDnBqtxVxAzkDILIFH4rkuTPA/wQJUjNufmqW
enZ3KKtARlo5gk8E+qCD4IbVEeQAJ6z2qi1K+wndfbRAuwj8bS44ggWQj47ZKpTVvS4LQYMEKc3f
CNqCPXlC+h37ZboTlINWvBj0kRSvmgTFR5ExY1PwHrdaDCndjutjx8ldlFW0owGZ1ELB09chY6B7
jXypqZ60gBdbov4LWJSNql38WtoGVObglmqV+hPnDuMcNrpibbSDqPRSi0qfzSujp+GivDMckN3Q
I9Nd9aH4W+0FVtd98BboqklG5iHIMwUXJ1o4gtMpFhTaGwlC5n5gMqKI3eD7NtYvftVVtUmJPNBG
QapUV/cwies2mF1BRHTpL9viLjPjExdY8sv2YUGHchB54YX3qFkQOGtvNF2skkhh/IfJVL04dDPY
dGLsAOQrPM1lYOIgel8jgvM64rwm8NpgKp6mP8IL9JZ6R4FzHUD/WyZhz2Ye9eNo65DLs5pqz21g
cSIbXUU2PcwzEifIWHCdQtSDucHWFqwCwT0AHuh1jNC++tXEbG0lNXZBmSbMBxaY1wSogwNFPlh7
MURRqnsYDkOjuvFCu+RlooT3ildhrRGpEUkqTpNyNdgx1KvulTeIp4/P0yarfWjC9Jkz3bTooEEv
3R8+o0PrQgAtAAsRSh4ONBxHfwCmxcCU0WwLU06tBqlPDY0XgR8MOdF/bUEFfESRSSUKtg6pjdMZ
XtkAgB/OXggN5wDaxmLk9YIFJxkuD4cT+ugq9IVyOQdyhG2RIqFoAEI380/BPXhIngjHnsmtN901
LBThG1SDOMLVmHyXrHZ2/6ztpVqhh2KYhtoF8jO20QBTA+BCafXQ1YYeYcfu+b/RgOFUTGt7qD7F
cABiLbjmMzebbsYSIMjqEogeV5m3BNZWyG7QOe8hvmsFC9Sp0vYG8lC/evuuDaIUkuVSWuH2rY3L
ermYhSMKZngPQtMnuuucTtvlEOnaQuOHl0yeeokfhH51FQTpNEtVyxjXwP/4Mrw2EhcWySP0lwJ7
2TFJzHyjPhZI7IkrCGYtmhrkCEZTgCMf70Lg7H+V/flZQM6nNmm6CK3eDKadmym2KRSSMJpM0i1T
pWwsBWbhf0PxmNMuUFcxMavCBjINp6Y+/PVEgPfcNMQd6GPTQUwIKHVrvEicHLa+sAVyP74GT6IG
H72Bdc43K1FEB3YNxT7gkmi9ZdoLrmAKl5GLtHuZ5psF+xJafNiB9IuEKSXAdK5uL1CVzCLzciRv
xvxpKdBTGctN2vkNGATdI1V2U/GmiiCtH+boKCB8icvnjz88r5WorgJsLpM/PrwIkJGdYHwLOY9a
Qdc2bXzBiwEq5zO0ePtklTROcpbTVkWwImBIbqdXNuhSRjQXmGKilTUAsscu5Q7YODFSXcXIIg8I
yEJYdlZcWl4oqa9rtuxoD+GbZilQX1r8QrrKA5M46FMrf8Psl3N5a6vkMJSlvlc0ZMtsHAEzdZSY
g9+hXQ5C72m+FzhN4vzaK9ZWyaEMkcql6UDeI6lbbGQngsuwN4AbGqKTBndbeKm5C3dVzjvWVslh
pqIYqRuU/RLETspjs0lBGbfrcAuSfPE026UdS9c/aT15dhFpq3ioArc8xTFiQYd0xEIFJjqSj45O
BiEGZ2QMuMYDb5gXh3kHSVvFvrKkkVRIWDeZXd0LvjD6W4LeP1TeWqdGpxzdymn8xYh74nKfRVyF
zssiCqh4oGLde4G3AG8EPx20d6IAJikosUt3kndT7H28qU49ig+CnrYKelpH9LCFUOdltGe03/ZY
388MQjzZ063K+qRMHmgWD6MjtAcZDomvquzltcvs5cAWgRMOngrEvtFetOB00ZL9bHgOFKaVFFrx
e9q6UHc9hBBId8jscXGWnFBwkv05e25tHJRiGaIlchLTYhDgpPIXwG5xFMPWT65lG2PSN5An2sU2
Bt5r48WBVQCsayWCWyk2y3KzPDKljvxT4+tQ1MJUEhL0l9ybmZNHa6vQV+lCnIwjGupSu2XMUPAI
Mri7R/KdYWFdeDFFPp0gtR73PHgp57vqq5hXBJkWSiGDl4K11LW25IdvQCtZLRQNXCAaEhPegh/v
zr+ozzSdaAYxMIZbHUZV1dNMYMYuSYzhjFPnDnCACmSgG/G6k5wZFlqyOd7GtR8kFz+ZDX5bfZWO
VE1aBE0JQIUE36lyF0MW81mHrp+bb9Lk+qToV1lDd8F9y++nw98WXh3KvCa60bGFw+7abkt4Wdev
XecXcKuzKW40agEA2YCbtCkgaj7EB7hv+XHLq8vfD/3fPsYqp6CUtmP6tekceO0AtQcoaKPlXOwi
KOE4MBz5DIWkjiPQ+i6OWdG+Lbs6VBp0owNZQK+7L451djNRB2+cmMnLyOSyYwhot/uo9DQInkqA
gkIiIHYngbf13o8s3z7F6qTp2VQpCVNIqyQ405pseAK5bqatD2OBKbfrEhLiOOM28puMP0Jh1+qP
cfk/y69PW6PM8aSE2PmTC/VzeMW6nS/Acs6JfHVXQaSGk/2+C5Y/e+pr1aNZL2KpYtp8UB2t4Gss
eXnpNE+46iFYagdQ9RC2VDU1wRGxH/n8gBPX+qNvvEo0RpovWcXG0l10J0aYTUFyt7e6yEngo6OZ
BDrv8PK7M6YjFKX1xdeXTYHpcWtNLwNG5yrKImAmoZ+bXTftfqhgSdJeV8I+INd5vF+gJ6/dTeVL
onjyxLz0tBsV1qc9BFnScAshXU2/7fsRPUYNkDAlTk0FpjvBcFX2h1mFJhsE+AtHRCE2xRCxbc0v
S3BfpuBMWCpgCtkuF2BWnxngfqhfRHhsOeORXujw5jMF+aah0NJvPg0Q12t3Cji+gp8Nt1l5Jw2b
hZgdAONQpazcPn/s6rtIM0wq38w9zKPcQgAv96EXn2uQRQGEFjZ9sZsSswx2YJOR0uV2id6/ZL7t
PXYTnF2q8kBaSjqMXEpAUZEJRE855MiWYgM8LDPfgWAdEl17KHl7kLfwKtyLhi72MWOrxeDie0K6
h7+L5KOi6Hq3NszBKfstHPasov/lYK+vgv3cAFQ/lOBgjlaICQ7oeQaElrd5YsPbD8mNgXKwt3m6
hH+Rbn571qsYS+o+lcIelUS2QcIExlZ+wEz2pQLx/KvaPSeuKe8yb88P+iq8SmFOaAjU8eXwWKK5
a9wApAiRt6AxJRgIN768HKK9tAEaY3ZgnFnWcKtWvRKGBBBE1S1ySS9Ib0bwFhY3wAhhM4bPuWaH
EE38VGEWA+UsoJY+CZPb6Jv4ebmAG2I3mjjCdex2iVe8UdCN9vqxSM32c+SNgD7rVm+lz9BWc8a3
3NHvm8JE7Vrg/8mOQBgL1OwrfGAAy3pnbi6q6sUQ9q10DzcmRb3zajRNe+MQaF4e4fz2d1XDGgYz
gI/9HYsEEawEjIcODg/xQ18/1u1garUrXcOSCxq9ENMbcjMS4ez0KHVfytKVml2cHEliyYNTfc7v
CsCt4LqqFjn0a+dkB91USFOk6IslnjIMJrPs6CC4/KIHXxL9tiz3cwIZax+SnmXiJYGdwZS+P/SD
j/Jlxk+h9Y1RdlafT5aRm9NiD7tAv1cFcwmfBtHMoVaMJUER1cyqg7+SFY6+cd0nttrrptG7aFE3
5FmCNgsUuQ3NnERT+jzsohv8B0FDN7Qk5SIAr1Ux0UEBCU1wgk0SoXkPonv3efqcHqQc6vtYN8VX
UI6YrsjSbsYxJxAIt6QCkJwLiWyk4TXVnA5kRujwQJUnsSuyUSozfCsCRKErvTs06pVYHsCpKmYw
xq2W3CexRbUdVKG0+/ylu1J28QUGRSX6h+3WiEzluniTD5AXiW6TZjPVG/kYGWb52YAg7V6E56kr
+ADELE8STJKEzShafeWAd71caKMX1eYCe00RklbHGQ/yNv8ckI2ubiGS0IX+MABIfWEIm+GuOOhO
qpkKenhPgAEjOd5BRhLoTP2aaPsQotiwG1ahuq1D6mHcjLvk0AzO0tm9bwgmWMCQBqicUHfxu9mw
oZfJoVQ2EJKGcc4Cf/jEgr3nk9E70iXErFrIh2vOID72O2QEPShXsBUxIVtVwx2s9qCbl3ZmNFpG
sa8fjOQIKWP6ulzCjzP8ErY7+lRiy0BXENz2LNoW0KFFo/tz+YDvi8cQYgh0hOreCJ/6B/zE4o0k
Xq+ZrQHlerNBB+AV0ohQ+SZPVADEyYwqF06oeWvhGUGbvCw2YbWVjV3vI1UilVn6bHQ3vczdEWYn
BMTFA1YKUTlhDuErh347Nma0B/8QWlsl8XEnplA5Hz3lE70ZHgPVrjOz2I9X8QOeE7qSe+VK2Anu
XG7lgwCx80s8+hj629XLeNXC4Q7JxAQUn5Wib9hs8SBCzOlHr+CV0n/BcvgWUVeJWzy0Uz2Cb4HB
XQeMkfqyoJBX7XyCI/GcuKIlRAy6WmMnHOBNKckwCb4Zg4umlBy4JsFVpm228MfUebcbJ53+QQeu
nBRjaPDBIPsAd6bFnW4kH4JTOmLa7MYdkJVBAJwKEX915VXnSKVJsCgtksnW6XVc6IBBIW1i4JHk
GZIfsUnv8IUr5+Pq7QSq+yCjM1YZXVfRpptGJPLqXWdng0lbX9ct6O8NwWGQviiNbDXBFkUsJHLb
h3bYpNnnOrsOqltR98CUhKyUGl032oDZpxMzay1nO2dXvDrvNE7+6HOu8p1Qg3loyLr+beCEqKxc
IYBTgBuJrqJbAjK6GBD+AR7Mxl6GcK+VTj6MtCfaeC09LuVGHi6yeisVV2S5n6dNCOZQP1oRpJpg
R2oG+N53YrApyytkjwbS2OApAFxaBVvQLdvaUsajCG+rBmgleiQpKycIT3D2L+Y6/zkVa323Vsqj
LGammR1cpy+RaMQO015M2wsxukZK54QSsnopvv94D/DKirXA25KEfTnBVBGypXaRnbiZdgSdG5Xc
CFa4XLJskhL0DybEV+vjxU+o8I9erPp9IhvU9TTpTFivdTIoeRcOqVG+29Bohjg+AxYDUIBoGTpx
txVtsYMvuaOp0NXi4rc4Fb2xSvOKpmu0TGAIY4+4YnjRwZ5hsgYR8cnrwAgfPRJvsmeFtdHq4qAJ
1yru9mLiINpPqMePnsgq+SvkVlPCDO2+zh4BPoRPa+XBkSJwMBDWPfTo6H2sPdAUcuRIOubYK0HK
muZDBSCGMH/SA29WL+QEigqCsNGtiF6r5XGUHSlDWo70jivtwAuaq2geJnExLQHScgh3PncbbCI4
h1hML1QszeaaKfQjHeDsGxYP//opSWsluBS1/0CZOp/i1c+yo/d2Di2kCWNfZAaWFruRG1s63M5T
X0ZrwBpVr8p2obZNYUnbc8IopwkmievoHUqBLk84QiV7TcQ1cgYKcuriOodWrgkCPRRM4CS05Z0f
TnEiraXg6nyWaxKfrlI59YMFENrIRSI4AALl5KILi3O34GKv2Cv96OmvwnGWirWSKJg+kupgzG5d
geeCljh84WDMhQynO3byxazD080Le6dmjp8UqhtuQLzTPvifl+l/w7fy8uua7b//iV+/lNUMQeuo
W/3y34f4pSnb8kv3T/bP/vPXvv9H/76o3oqbrnl76w7P1fpvfvcP8fP/WN9+7p6/+4VTdHE3X/Vv
zXz91vZZd1oEn5T9zb/7h/94O/2U27l6+9dvL2VfdOynhXFZ/PbHH21e//WbimP2P+c//o8/Oz7n
+Gfb52aI239s2uy5eF3/s7fntvvXb4JEjd8NXVFVxZBUA1hyvMXx7esfqeLvokSoZMi6JokGY6cX
JQbG+Gfi70QlumYYGI6B8Ap17d/+0Zb9n3+mi4phGDr+ggIGNpwk//yM372sby/vH0WfX5Zx0bX/
+k36UcRco7Io6ZKo4+MRYw3616JMjgxBXy6g9FXmMDJEO2GWVX+iVtwe4wWEy2YvpW78IESsOiED
ZDj1zCzTEAbxFznKTexw8UrWH+rc0xqfhl4DBo5iCboP8eLudYlAWt0NgzURWAiZOiiFEKtuwKjY
JNAxr035fvTmeBtPBwL3IRQtb6SyDfiMqB4yBYXaVLDr2NdZJWJXsd1edSlMbI8JWkcb9KASelCf
sLmd8CCre12k3gShuGIvCY9y8DrCC08n9gh7o/u4PzT5ZomQRz0Y46dO9KJj2m7FzoN2YC7DZukh
gZVTAH+FL5OKQtpS42ex39bzblBu0ViZnmPMp5urVlYtSKA19b2x+Bo1QfkBGCxc3OQ5n2/C1yCF
9LppoGQPzHHf7qtj9QwHowrPA0Mh0WrRugM8Un/o5cvlS3esttAKrVClPkUhjE2OE8rr1wF4ErvM
N6jjZBiPaEDoXkcYrouQDXZy7bbSnFHxyp6F01jxpqf//mR/eGa/O+t/GQP+H55s5r761yfbhcTd
+YFmf/vPA63pv8tEVIguE1mRJXYyvx5oUFV/16H6aEAPX9Y0wuC/f55nSf5dARZWM3RVFWWkl8jx
/zzPsvS7ePpBqgKGu4E+/39xmk/Qx7NbgcoSMQzC/oeYQ9U1n2OpxrybxFR+0Ac1GGcJY3e99ISu
h0JqPkr5VtDaqdmd/jOX0eCCfUmQbycJ2hX+2e9+8He//q24MJSXr//Jfmz+7dc6SNMQpDwt9m3d
r4t9/Qff1g1bOvzxaU6f4+uvv34koFv/+DHTMjXdzfsfdP13z1b/uqRW8yqhVf8Vz1jTDUUyAK0l
RKNklaVGeZO1aZqMD50GwE9N0XCK3Aaec2d77o9IfR6ZKfs5379LDbqyIqgRIpFFcZ3RZIFAja4W
hgdVJskxkInbFhHKc4SjZUaCF1HZmYuhMZOOtJY41zdFH26zTrrJJ8S/KVbQk2nu56IRzRSRjvSg
CeqLKptSkd+JBG39YNxGUndfE3QaVEJ9gYh7ksZuXzZbqO25CcYcS5g+6AFQtnnTwqa6164kafCa
Sfosp9JNGPafigADnyxqPrWj/jJr6lEeKr9ZlJcs0NCfy4UHKsGcZJ7hVBTErMsxPjWy6ElGflel
wDaSfF8J0tMYZI+loBCb8yDfeY6SJktU0XVRxx2HPz9r1BfSMpRDOA0P7VjZaVRbTRvsQ8wnPl5m
7eCMfQG7TlUjOlVEoosnFYezdapk0hV5TrqHoUSkD8PMEQztORmTwBLS9i1Pulc1oa+CJsKJF210
XG/RRikaBYYgg+LlmvIlLcTBHGbwFgyAfc0c276djX2uDnBAXnIUIjlYHfEsgTGkoTOKjoXfpYph
TmqCvnA1Qx98TgLHEIbQHI3sIg2L0kmjSEe3C7PZqnkd1f4w5i1YlJLyCYVOslnq6LGYp8tkgrHP
1EFOXBGIhDSyljxjbGJTDrLOhjofAKlac7VI5UuM64vI2a4S1KcggmRS1iBNECe3HZbWbMR4Pymw
LTQGDME69TMVjGMpqldLXt9M/bCtyXwxRHAzWtL8IgrlL9nwTOv+opvalykoZqeGdLtR9hW2a3yf
6NFdQfsvH78uVtV+d7qQ9MiqjhOmylTG6/p+V7SB1Ea1SoN7vYDbdozutTZpdhAX6HyS6erjxdYK
g1TGargUDGj2agi568o2G0Zt6fsguF8MM4fimZ3dGNc1jBwh2jx9KriTUVxDP3w7DdvN0DVR1H+M
HYpWdXIlBfd0mGQzy4cMXAXpTlYZNYLId3ot+MHY8UBn7z3U82VXvSw5zPW8l8XgPqPNvdqgcdAt
GAbQ4CkXISD78UNdl+lfHyrURglOHWLxGuoVtCTJolwO7g05UrxZmG/roawgxR+NcL6Or4y5Dm8D
GQCdQgigcFjlI6KbuosU3R/D5l7MYpgm0OV26gnUvhaMd8qM2ik0pNUKCivR5KUY6DdUcaVMxrAk
Q7CdlxHGeppqS9pw1NX6mQ7AiFcQg4vlEJMLKS048evHzSPpsqjoIqoIXcZOYqXgWWApK6MQYmlp
H8QtU91ZHnLrhZxGfMaGi+xiP+y7c8EWU6msKPCdVlBpfL+YJFW1Bvfp9mHcZjCjZH4vHfxJKx/N
V0v4NDjjBiO3S0a7Np64q7MN8sHqaz5JgsBVRqXUPhT7bkN8fTNtRTD5gZCEpBGXrPfedyUavqms
GCoQE6vvio6bpKRpxh7s+Ez2BDL/YBc8gKrTwFldN/uNAnXBZItRBsSHrv/b7Ysnfbb6Gh4pqoMq
Fx1WH9FsFp1qo1q6V1/3XufHTmDDBcpUHmsQFhsPbhP+sq2h5tDak0McCEXak1scIg/UdF5jR//x
JRiKKFKZEoMosr7eAi0GA2QOiuxBzlH9UTqkd6RvoQAbJwVmhyI8YObhYunruyyBaZWKCq4b63uh
1GIwlcUeeAB9lwQgLS9qDEEZOf9c1ELuxCqUsrVoQE9C/tRomp0qkl/kxr08iPK2kHMBzqhp5oyi
ep1oMyS9Iky8xpHIVt/hWGlT2rkjBBK38hRpmFLCMndepAoul9kNGpjUXQqg8OHPJODEz7FZ59Mr
tvqbHNVeJQxXjYyH1Qka8AtQoFRSHeNjBW+7E1On0OXjkleofRv9eRlLCHIKUBmumuhQhSE8Hdrl
um4B8m4BZxCFWbK7StWBuJ+fIHQ5u6XazU6cjQoQDBgh6klxLaCRqlHlGnrJN5Tonxp96XbJoi/Q
EZLhoCtjRNU0/W2bS6M5q0R9laBstvl4m63bU0hLDEUWNUNTCUjMdM0aSAIpUtqsTx+YeBQrkhtI
iQuOcQeRQ7h6VwonXK21P08Lgs6LXAsFDS7Z1akKdRqmoaglD/1i+EqE95AZg+DVCoZaVRZ9CbWE
oKMc3AbJtKdpOVh60Ow6ANvcMc1vokHDLLcBeCJNjOCQRRO4FUN6UTWBky0TivwIGnqjbiBAS48y
qb7EOeyQB6nd5Zpxn84LhEea9rNKMffWEJfVOrlahuoZKdK2r4cZ8wgIVi3acpWm+Z0uVK9Doaac
y2nNyGWXE0G5h5CtK9TAY/g+jjLkc73QTr2HDuoxNAwfNYyVoPgXl0eIOzg51KspzJALo7MCUt6G
dPGg927WKaaqA8xd2siOtPKFatCYYOBpLdtBmx3TktTS4XYvSqOfRXCSk/Ka10tddXb/+OwoJBWk
yxpZ40XVtsAnqXrQjzx1K9nMa4YeZ1d1ywsewwtV8SrgG7hoRCoSPCnph6VqeQ6RppTJw9AkII2i
QwKBrY9PwA9JCQ7A+RIsVzq7PgMIFRqDmicPWZrg0eX7ZZk2UpXaOqblHy+1Bgqzva8SGYdNlhXN
UNc1wAAP+SnO+ugBAJ29GImJo+vACgxSAq9fOgKMROQnWatzWBZ0uVmGMLQasiptHtUWTkoGfLyD
qQfCgEDIJi+r4ygA1GeMaKCHE34vLDvwfKJquiskug3n7KaNI7iwR8uEKb6uXgwp8+w0MhNBocEm
Gq50nSJM5iEA8eOEY6ISIBqAAei1lNhNl6dmmAmYdfYhlKBFSraxkYJEO8kTLzD8eN0iCFH0GVFB
I8Svk+CqbtK+UsrwQe5o5mfVUmHglC52GYTbVkChIbAao9ImGIDJMCWHGUhhqmHzqRClEARLRuyq
1RGaTgABzCJGP2kCMSsxKXFbZt1BSLsAQ+Mms6Ekvi9VpbECKgyu0oygDi5pC3d3Q7An1NruKNev
igFL8vn/OLuy5kZxtf2LqAKEJLgF746dOIuTzo0q6XTEIhCbQPDrv8d9Lk6POzWp79RcdE3VTGMb
6V2fhc06xjf2gDbpi9hTCkF7hqNsD/e1uoCtUYkbiqOzhRgmQpmXprt+HtokD/zjWOEoOe7YpnE9
edCmocG8LazRSUO+wx7+rgf+URshokSQheWoBLFtuU7L+PqeiHwWnbvmOPbqMaBAa4QQg3HBug66
VVejKAuKZevaXe3mR3d4nSmDFNJLOz66Bpl8FrFDbYyXAFcxGQsBJqn56c/khnfPESmhs6yX49gd
SvcNplPxiKkR5yoeFVmnIlgVGYmJ7BZgHCyFfBq0t4pCwH+gPNhjQMDJnNB03rOBxqm+64E6ruCI
KQq98jHBzVUJ764HSbM7h6pjlJr78eLU05XYVuQxlmdrDXx0X+MVsQl+YmalIJCNCctNULKkrJoz
7e0Pv26XGhz+rP0OZvZXLPLdEP17gI4wIDS8FlHIwsGNUBPkz2lPQbjsl15ff7Na/LuWvzwDeRiv
0AMoOLwaRqhwVNqJqhzZuDvXoKZEybjiO8x+UeJ+u5r6a4T0+2mo4i9/sr+OzNxOUZHhtjz7r+EJ
0pl7voJiJ9C5d92Kw91bbYaDu6d338ob/zUj++eDr+t4pqbWyt7mz+0C1Lgh4ZvqVq8L+DXb5TBD
fhdiRt+qYFz2M9fJJOLYcAR+QD04UFw+1R+RnhYVw3V202dJBaxioaWTPlcEjRvRC6LZkmJjXNT8
eYaJQ953Kwxg4hoDqagh6xp1JOZhCzONmLLQuB9I7AxAUZZv0ranJiyBwTIIUcOdHdc2yDeezOF8
TMVrNkBtofhsdH/reXDiVhp6VC4Q2FZudAXBjSn96aThDjOAbWiL2yjU546nZxHwX+Hgg0bu75xJ
LUW2oZhGwPZQnDoXqmka+rWd3U3iIwKp0RErwtr96EDOGJDCjo2r1tGLqm13tAIZhpmHf89m13CI
Sx2AvBxgQMIY8cLrxpMoFRg6uc4ZpeNF8RVa7Yh06cob4MHSbdGVWNjMJt/VBL8b96tI9+dzr7U3
pa3cqM7wXB4hYvF+pyrYO7UQr7PAZHmQ++RZwrwau16WUA9RqGhWJWQu4NuSzDUD8Nse5+zy2zAs
VaqD6kKIs8lFiq+Rl2QhFZS1cn3XZZB7AkW662mSex1sVO4bH+Y+3XiaMDcPKN36YXVw6gbTsRkA
qS7HoYhOAQdqr3QSdEmHOoBeT16smhSvjgq+nGe+cxnfup0P7SYld8K1rylkx+OuK3bSjgcnc18J
T29rDy5tDlZdAZCIRiUcNjc5NYupZ88WDjdl2yR+BQ8XD+sgf4aaiWsWjgfkY66+qfm+uLCehxEV
6j3OAnb9qnvhVQFDo4Org9xX0GU57WmRfUOW+KsUwxjMC7Bv5FhrepReRT+Rhi3VHV5sBPk2SrOY
lBfdAKRV/394EsoM7FEvgzf/Gqjf1YPsfBPgSdDmsMhZRQFFkNJd9oP6pq756qf781HXlf6I9WnR
4FHB6CdaP9QYM7P549/v4pcPoRTBjfsozK+bKq81QaAiBwO92a5doMM0I7sQEePfH/NXBL2sgpEn
8JIuO67rYzD1WVMzFP9nx5q7vGzXNNPfMFe+fkRIUPRjZ0avmws5e2U9kUGcDQcKrNK3NPhudXKN
p7oELgzj8YePJEDI7574j0TQ0NkVM+/E+YKHmc5aQoMTkOdkWJpH+wZFHOjSfC8P89XQNaTYuwUe
RStz/Y60NM7IQivOUztBhx3IIEDAq1Ct+/m1mndt+q0y9le/JZADEeppn2DfdzXEHk09uKrG9wSd
d8U3auENq/rdrADk3kAW0f8fXHp+/7Z/PvPquKP/CU0BFV0808c8kq+GCjZMkAEv4hEm1OSXsyi/
85H5zWO9yghY3Pz3i14FjiyiwgQzDo1yfdTyoRJbN+CrQHOT4Ma0cTDA+5BQcP6n0YYLWQ/PPmFR
3Dfjj7CB4Qqu6NFt8upW5uEdIG8nzuRbpKSAR2D3DpFJnJE5O6YA96Vw8JVBvoXZ1GroYO4UiHcN
E9AgGJPSY+CzwObV093DTDXdZMKpFtKicnUb8dmEaGFoPf9s3PpFMgGtcBXtsabD0pmpOHWGQ8mA
tcdc5GHoujsj65eyLG4woBBLZ4SHPLiL51pzQCJZEy3yooNclRumiSqju7EJISvQ9Fuh5UMeAlhO
7LbPvZVsu08p5AcWRXIrIvpm+wFGiUOxMrYE8r5s9trM538PFl/FpD9fyuV0/nnL2rKtiOrFmTg/
yNDFhm1hL5H8+0O+qpg9IGEQ8lw0sBhI/PMpdlLKc8iMyQ5U8iAylJhfYvHzMo1g799VHt4Xkw/f
84HhCjyCCdZ1BZlOhdeXmR+eC6dBWk+bFD7N8iZjLkRUKNsODvpl2+EyF3TfBeboFWP1H0DVP/BU
fy5+vyq7/vEhLln0j9816IzrFEAKnNX2Aq2N7QMwmL+wSDGL+fMiBbnKnO9lVr+IJYRSDO48VH00
DK9+57KTbsk6HZ7TBu4gqkMtG4DaHHiHUj34bXHvcXdFHRf60eG+d4KPPi0hof2cym9y0BfH6h+T
s6ugJnOFfSFp2LlvTuN0ysJ3t/wmB/2uIK/iCbngMUKKlQqy6lU8ibTnhJgxROe2JfCNiAC6SYcQ
3ACT38iaPtKJfuQQYM8avq7H4n/4hn8+/eritEJVaiTTZfAt73gLIp1Jk6jwvmk2v+j+AuRXfsnl
qLuuyVp565qUA6tynqb8ho7zJpeQi6IysTNPXKu/+VZfHCAMdyL4M9BLs3A9+9JhJ7XjWXpm0yZ1
4VAKksq/x4IvTgaqeaAhkF2xtLl2E+uqMgz9oqPnoT0oH3MJAMGa139/xle3D2M8ctmAhIDsXYeA
MhoiOM7y4My92N2B4b/tYOP+m7BebvluWDtbZ/Xvz/yicMB7uAAUcKuxhrq8yD8uvJpzk0laqGdA
XtYCPjwUIiqQZuc1jkYECT+Ywv/7E7/4JQFUCPBNXAoJjutRx9zChM6BneJzWTzXTZfQTCxp+f4/
PCTCKhFXjflRcPkQf3ytbJ6yDuGxeI6i25kdev+xGL7j23/RUWCt/t9nXMVKJgOP9XBnfA6LuDln
e763z/xY7Tt4QtJkWJMlRPhu/98QIIw3KMBf4NqjRv6ruygKv3PcUOTPQUu2BYe2nhNtfRt9kwm+
eEv/eMxVqRXMatJ14OTPVVYnjalAXQLXK5++OQxfRcMQ6z4G/QAWsr9urlKDwg+Jr2NRTWJ0V8KR
jzSg5Gr1PrIoj63CnLUA/QubgbMgZbr895NyzWa/FJWonEnAEUHwz/Wl87RqZ+vo4hnWqpdlKEyw
nn0Qw/6jFRv39+jl1+oUbbOH73bO11TP/zz78swguuBqr+1lpHTJZLswfxbheANhk0cWAmbVM3qT
Q0UCVR1Z95WGP9fwjIHgYRIoMju/3HoGKpsshYrHHBYvZYU9ja4XjmpujQv4TedDnY7rbjOG5Omb
n+uLUIvMBSDhZUHj8Wv9yzJMWRSmlxdWQCN6APes/fSybQtLGlu9VeS9h0O0LfwTU87dUBUbnoqF
rL4J+F+Fyn98jEtc++OChyzAuGq+XINDdFv9xwMdKmRZhkrFWUPzZvXdy/qqs/vHI6+qlEk7w+xY
vKxsAjESE/dlsQPM6SlLqk+HxnBD2rsbeme/iTNfhJkQE1vM3vllfnGd23jrlmmXRfkzQmao7oC/
BD0Q0zBQ0L95tV/deeZhZ+gyhm3SdWVC6jFv68bDaTz4O8zU9zlExdw8bn4LgQ/r8gHZ9Zty6Kvj
hD04MOCXrPcXajQyEwsGgfc4drDf7FAGfTde+nsLfRkI//GIq5LH5Z5pQVHBng/2MsUGzB65HECW
hDwE24tj/fRdTv1r2fT7gZjkAxj0ew/9z7NZVbOrJCE4m+ts4+2zNWDUi2JFt9+8ry+KLIzWGcWU
IqKRdx09IgowsU8DXMWLj00POa0b+0DeS8hBUASBRX6vyk3/WsMP/ruC68vL8Oezr5LfVHdFZgQ2
7XoJrmAWY8PlvtFnbGvv1eecFI/eG38rb79Drnx5Gf74ylflylg0bAYbH2mpAD3Y6EWJEXRNT2bM
v7sNeFV4T1eV+gW4CdQ0MDpAs13uyx8xhiqAd7xcBPC95iVIp5m/9kZjF0Zgm5s7YgMNGAgNGmz9
08Y7N7OF4UpLoUBDK2hIfNAacIDauUUzsBrcamlaYEDaGqLg2Lp+aEjlyiqUYD1A7B6h5Y0hSaDh
nuGQa7XB+D/FmNfT25m7PzIeffjZDNnsmT/6voWrTjdvg5wA9o8Oe5BTumx8ICwofIVmDVBB5dlg
IUyD9qIKKsyynVVD+AqmPLspzWVSFjlI9nn6nkbgy5v+xe2LIWn8+cFK++5W2I/NJbadjgp78MYw
6Egp241KLDAS6QAUACRXWkWS2QMGF9n7RzNChsLhm9rLoMoXKRD8/Q5LZn/YGxf7uQEmDtxf1UUK
QnQ9x+mEXZoNgC0gchGM7AQV0nVdCJ4w2h0HES542Dy1xm4YE4s6hOaDazAhVg12hxQ8cp7xZeNN
kOcArBd5fNP49U3vZ6uOBrAUJv2t0iUcNq15zwHZSUyoLdA0VC/m4LK5nJofXa/AUa/K91z4BsBT
ZZZMVe89iWzcASsDjiucPqQTXNBINVznMdvB8jOFHXxR1q9BBeEjbrsfY8vfYUbTxhWzUCBr7W1V
j2cPWlxTDun1qhJbMvb7tHEWPgfUp+lCOKqimQD+aGkBsktq8Hsl6X/WOdRsKirdRBb5g9dJrC19
76alpo1DjBYx6Idp1QR1ADjuvCrQ4Bazyj7LPMT+HOioFVbsPwbuvbsi3A/5qFd1E76PnE6xF1T7
OQqPAWY161aOdu9H0w+psVoYZrqoZFfHLljQseyhNuGUXZUEtQ9Dv8GHpE5KI4Aqw2gvgYhaYV3E
71vjN48qgyzwSNwDyaMX7vUacmzBW8jzEj9Ge+jmYGVbfZwvXzsyGtADN1vpVq/HdIKUAVRkuQof
I2JgKd5nd5MM5Kr3vcNQcZSdo2Ox8K2eq5Sc8TsJSIwMSeviJk1G3oa6e3dzrDQ9+sMdwGPxyNBj
v4JPztKOrZtx4DeFGLDlCitMKn2I/7HWVU+5dBdFQ32ADIMfEwN1bixB4/eNXY5yrGMymgwqkPO6
KisIu+QXiNm7CrM1LvS+19D6YWaf0u5ezM4vxcP2WHndou2mVc/hxqOixGFyFZbTdswwRlM9MzEZ
xqe0AC0SQ9wyMW2Lj9vLR+rqV+bZ04x5ckKj8cnX0U2tu7sA9gUxGA3ZhdIA4jM0C0m3ESzccdsv
eeStK12dUs4xl7GwKkmZ/yyz+pxaVCgj0ctcY1znVwwoDrh7pFzso6C4aaMWYh5p+lm78oFP09tE
0mMjh9jDmUun+iGSqD2bPFimKjzoEXr1XQux5UpvmKOeajYuqhl6u504Baq9jJqDnbD8kQfVbh7T
NPZJEcXEqx5BTVzlbjqvgWP11n4V+LsBXitJkBIYFor2AR7zb/g0n3oob1qzMM1Pb2Sx70OusGkf
uLI7ZHas4wHkDc+d0G1s5EkSZLhAwySYAJRhjyNjeRy43XIwfMYJ83FVi/dSpjAZ1+JcO+0zwCjL
roNJ0QyNsr4GqhMcsLwm0PCzizHnsWzE2sygkUNdYWT5wsqfmfs4i1/M9yFhVj4GDk2sCz1/jXWg
b4AtB+ockaea0sVg5A8yH9Nc/KrDehGAaIbp8IqrZjkwGBt4HHAqRN9oiGtx4B3souRL35rtCOWw
HFY+PABFoqFAFH5kmAmJfPjZQkZ5Luk9xjPtQhUwFHNEAgT+LaAgN9T5GQEFGJpwkWuou9E6IRrM
aW3i2q1OCPVNnPmYGuNuOWm9KyMMhm2zbif7KNWB9upnWtj7cICOgm12Eo7L1tX3jcduWJoutC0+
evyvdIK6c5TfVO6nqEErmw+GivdmyPdDj1jl+085ZpNRFkIY6RaEPerdZqa91elrn6frTg7YbO+h
p7ByfXIDPs4G4WkbSbCDu2nnVNO5ipxlAaQjN82tBQNtylp4w33UfNhIA2R6VjwIuD+GQMjwXIOY
BgJH/tLDIFljRIoNTFxJKF3pLEkt39EeDEEqHwZzACh7NY/tAoEFt5hOe8CW1k761rJ+28E0tRq7
NUS25zpMVOquXSnusHxcmBCoVoduSdbsIvAMI9EkpCiWJsq3CIYrnbVrwItWMxzEAUG8s8Wb4wML
NxSLIEz33VQAltPHlU8HyN9W4ELctg4wUeVCQDqKDxGUaOeNNmKZl/BypOIuLepbBZfajBSIEWqt
ALmC22kiW6jXSL5pg5+cRYsyr5f+lG5zxI2xiJZhV+2ogdkZdG+yWWwL0+xC/jOVOXyNob/b5jHh
4XGu0KK5/oKzNlZ1BYGgaDdATMVvP8IuOLXmuY+eXKtuUyaWPnh+eeVssetLph4Q60zs0gxGJli5
I94uSTTHFij00vFup6BcUtUDEwaCvG4goCCWYTmqmJoZyS/YCBEtjIdjOb1LCK22cjrx4MVq3DqI
4+WR3U4AFnrpr4n5WKCEwJ+9hfkbwR47SskmtxBx0+9j2O1CuxtpBWGacFMUPQge0Zrr4bYu0ewF
cBSEPY5ppxtb5HFVf4RUJ9xrVxlkffEWIQSKu078tZjAQhjXF6oKb6Oj8UWia2/VSrtKoT1Jhl8i
cvET2IQ79ZEDRVTjCOseN7ac0lXesZ2Dv0b38K4m6k7hRLZlg5zmvNR5sU7d8t6O7TpVBIoN6RIb
ldiFFLRiZtllzVJAIAl4zbg3/H5IIQOJg1f33jZwLQaw9TK1+W2Zl++dpgev1kmL911m2UOW3RFR
LrzG7P0s/FGgaCmC9CC8aZMzthJM7c0QPtBcHuqqWzjOFJcSwZ2k0I/AxxTuzTRpHBOzGJwbLQEq
riEjga8HR0KUvHdpJBJIKCbM3vNML1l/dlHy5R0GtWbjeMCq5vuoPskJoZFB3+7slhyv0IMKjn4Z
3QqCUzeyzy4UnUXqIlvKYz1gYeRV+1rqZw8jG1jdjBcEmO8ui+lcQtcIwjkWYkDt4O6c6F4DpUud
atVnJhlmMFRxZUOC8VlgNkyXkG1TN+DCHbE0fg8gNIkKgByGhgEK8ulocFqAVsjxBQMCnfp6Tsry
022cVRpBAzUA4McHYM5rhnWaQpugJXmMW3IKAvPmc40s95FnxXrwxCZ0gUIrGG4V/rddB194ln2y
FLYm5SrkJoYJ7hqIpjJulDqBn6GmaDcGAk4cElJ8URbEPXqRUXqQP8w3UeYCa44R7mjXKQcpBWmN
n4Ichk62/DHqhx566RktVm453fb1S3shXdXV8BSy8Um46avS7pK605vyyqd+BnEZ0V0mAy893JAO
WkulJxDky4PTZU7MVP8rYO39HBW/FAMIXJgRNCwZvmVNeahVBC3+AmgRAUecmGQuIqYDkGY2QlCP
GUh/cXeUH7NGhYdzNLrqvVL2DlDqt9yEO0H7vYutIe+bDcggS459X1x48kPW5KQ8ngNrYt5tYZeq
bKFBmfGbGt3BSHDWoJWPah0YmZCthpruc5SeRT0lPTmBFLNqCnfNR3vHIwopcbIRBI/yLKzOIEbb
8BP6jR1xoQYCgKQBdnPRjU1iZn/t89s2UHtnmou4zcNlU4xmEdFgYadiw2rcb+gijnW17O38LsZ8
2ecfVV8fbeffG+WvGqxEw9ZHpTk9BSPZVwN4acauecPuHTMscgG16L5f+OQjg6RXCxjsVNebdOxX
mZeiIQqwUaWLScEH3Gm3AiSBYRxvuINqvxULXsx7beVHVqG8D+eYVA+K3TnYzntE7Qfr7GrV3/h1
s0jpQc1pupJ6hJBlOj/j9Dbromp65MLeJF7pQsyjg9VhAN+VuJ9Bwxtq/7UswoPCnG3oyIq7cFog
ldyLIViOTXaefDWtfRHJZY4UCCkMQMV4vw9Hvgc2EPjW0rsXoXzNvOKH0w0/FLEHqSAwpUcMEACg
jQdpbr2ULtKyueVhdV84+VK4sosHEAjWYyDNNnO953Jyg9h37c/SDU/zBFjzEMybRmTvXFENegP4
O2Z6aVz3hMyJEo0u/CJsVxMg6gnWXgZNSRgksiRQCQOn3B1QzxAJa2t3WOWo0iJYTkIiHLw+Nypd
aEJV913m9YuqyT4bOy0wJb9No+wwhCV8MZrxjUN6MpvMs22HIzrRk1dkW2Laew2pr7rTr9ZxXqoo
vHczeppHBdG1/EQDaAOR9KaqvJsRJKCk4xyYbVy4LFRH44p7TuDjVPP3OeS/bE2PxUwfosiuWQSb
oS7N1sqdVqqn7zDw/iXaEZHW5+/MTY+dFhcqAmhf4Y+2kPcleuBYjorH2s8+mnqYkkx0hyiFEkCk
0oeiR59UBvbWkdVHMIGTEwWwAeluMSpL48p8gvNxbgLcBxbq7Zibe8nCkzfbnxHs88qOf04hhVQA
xuYViNhHGkETxoUenfHkcz9ikc3qNunNCPECU5jFGCEdcFbadTWV3tIdxL1tQ+QCR9076XCevdQ8
sYC7cSBA5/Urf5daXya0yDeWoRGay25RXpxp0JyXJRrHMgg5LssAOz0wL5KaBZ9s6vZZVD0VUBHy
NeBkZZOJA7iPiGu5us0BvN70DUCOLTCSA0mfsWx7sxhho7yc7nSZP4SC3tfp4G58gr+9Ed6hDxqU
nGIzFlBsq1UVe8DrwSlxGJOetshJ1A6xXxPwqqS+qRp47pb+QhbkXmpgwKIMxQZ2R2YTeJD8QEcV
zA0a4ZxucwJRV4mFh1HjKwnHTcYmkBY9UJIqGNsW8CpsFLpfqs7I7gDNTRGLiVv66DeLzzDV7bKy
48dAh7ueVtupEOu8bUtDYz1kALc5+MWDBgCNaWYuuEUz3Gw4fAFahO4YjEP4J5WQ4eNERJgs0XaJ
/wxHOc48vLVuk1kfww3c0VJCJIkgHMVjWy6kx1+aHsOJPOzuubw4GdoXsONPbdsum9Cc/Nb+DFCQ
Ri5U4ohNY9dpdrkOIWQRhrAJHlGZ5JGBx2nG3kRBXljvbDTFUEPO9jEsw72ZXeCry95uq8Hbqpm+
jMpdhJr84gSYVySeDS3rHfFqMNmIBeCxWPeuf1YBMsIIKacorO994OIgZemu5xYNmOeue39cSUyz
MNxL+gj1XCZPgFG+zYN56txw1zXmODVA5ftZhS5XezBjlWIfQITRdxDGEYv2zPIgBs2gAqtlWI9N
/Sk988EyfaxzWJPhpxygcGY/wxyzq7FQEN8DqNOtYNXspfyAf4M2uO+/+Hy4YTqdwHkmpy7vnjLr
3KQl3UuoPpEQ6R8kNOh3VBC+sKfRgz98pfaW4sVVrN4Vs843ikDUcAQXwMnRiFntwqaemVWBOr+r
xA778mNh2l+Bg/KcjSAqgxLrxWzyViP07WqQjxM+9JC5Ghz4Q8CV0m3LVY35FJRKUID7rXvvutmr
WyHFl6gvEMiPsxXvxcDXVeRtxASm+SQ6DWwj0KVAV+aLxiu2JWZ/AJZE6SIjIQJW/Vbk853owWma
gYCJNcq+siS7dEZHnJJ8aziawRRugn5wkA5YcT5kJxZdBoyytl0Tc9ABTFM8yqF5YQaKI7mcUfxJ
fVdO1YMnUvCrMg9fkmMq0GXDynW7dZbVfiw4/Jr94tBZ8ewOU78QtHxSTQBwk5IPoDWIhAqwizTC
/0J16OuJVb/GtmBxVaLtdyFN5xP7av3sIRrET4ZVVTzDDmaQ/brryp+zakBnl0LDJQuDtZnDpjnq
UIZ7bvNYNeyuARm9gs4dlvm3nkXRDBBGFnvC7RaigrBomFFIdnriDWPEleDOk5hDHDcFm5cowIWr
xgOIhQ9+F2IokV3kZSZxB1mBG2dOH6K0eG4J2w1pcOdldZUQMcG/9qJbYwsCxhhmoAm4OCtbVn4y
pN1rCK+pBSn9YxNaE3eTeiJ1BvIM7eg6CsdmETGnXnUmgAHveJ4J2nPTlpCOnEFmnMm057TeDlDd
YKw5lUHX7WGYvJs9AcIdgFpVHzzXw1AvqRw/XWA/Yj8S7xNrb4so+IwEeo66KMxStsWLKnQVmxnK
Mj2v78ncYEI19qjqSATBM+HHNHV22cxvowk+sb1zAJINsamUD/4wvRTtNMZBBb3WIuhvhFG31I6/
mEAN1UBIAr2Fdi8jSrA0oVDjTzAydsfXFpMCCCmUgFrPcA+8XN28uHMgBgFXQQm3lnS+A74MqsZ9
6MeZKeG8MDmJj3QDmzttE2oh9h0R1Ay6edcuNTuaQlUVrCgBqpPHtr0zvysfCJQGKDk7jkmT0XEh
RgN4HK4EXG8l2ji4d1Ll39qWPBd99d7VFDij6EarCnWVqRQSHI757LXZGkChA5Il5J0BhY8ddJaz
mfdFx8f72SPHdK5LRJQUqDrHf+wr1I/Ad4yxrs2WmalMfAW7RIMV4tSS+xnuMPjaMExHqY5WVap1
OXtH1mYnMXJ0dim5H2DqE3k5WOZD8RMtQdLVaoplhr+5mbCh7wK65TY9FHLuE4mxWuw12bEpXbAH
/BnSPXKDNCsXAEJvxyrYY8L5rEvzKiM6x65FbEh7xCGnIIC3YGexxFY8guLocMgK6PH6Xvpkyg6d
cQATk7mC8i5p85/VMLwMOTmLrswStzOwlqkMHOdNplegczmLdkSy1djib/Gy74Nu/mxq8uqGFtPj
8sUbxTGqPRZryDOqvnvBwO/HhF5zChUGpbB7wqwkeFQcLMa0eItgYpq5810+dC+ZpYdABfdejlUF
rXFopyl013XYP4o6vS2jMor5AHXisOuczeiivMx8aLOVlZwhIdUt9ZyViUKqXaUYTuTMgxIwsNsL
5qkCOkxQM0aofmqiSO6KNNrw2b0fqn5TE7RPDBNZXkPwvqEWln8ZO3InB1LC8Q5G0gNywYBbnD/m
VD4ZQaDpiN6hEIdMjPdZZ880lU2cZtmnZvlWh7o6dJVX4XRcLjaBrC0ZANJqp44t4XS5pKG+KXSz
9Rr+YAb/ZZz4adDRW1Pivmb5TldsMVag5TXzE1QVbx3qH4egfHN6d1+FsIjUHLMxI8E0cx9DDlOa
tKxODdOIfShmxnk/FuxIcA03UmIEWU3VTz7zCPY1/DlT5cEtzU4yuwy53E8dXzpGHeYeo3M731jS
7O1lK9PpESLLHIwqkeUn60YfDZ9X9aDDZc2LAGK1/o+0IkhvDKwGCL6hGpPzwg0qbFQc+yQF8vtU
9cNaq7IC52skKzkjyoWoz6NMbdJOwU5nmmg8ahD0/RYs6skcg0GDljuO9/XAFnWJgVTZ+L8mH8Qv
Mb+lunm4UHcws21uIoqL1hhoK4CPgBRb8UOXTkBYXpjTkcVfz0PJb5TfgawGmnXiDdNNX7IzKAV4
s+KNyCGCHjZWqrlBHhvKKaH9iCfJBmzJlrxMNVuGU39qRkGx5pEbR7ZPuZB1PGuNsMCXqQS3vBfw
4lWIlVTO26xzjkS6d3VF143xtpROEiuZ9thF9Q+3sfu+dV7gkwtCcehgD2f3LXM/FVDCsZy61VAw
jJpr3O3MkQ9EQBE47H2Ogdj0RDLynA3RFFejQSMCrbZEAl0PeTS9Yi0UvBlqCSzVCn/hFHWe/B9p
57XcuJJt2y9CBLx5BQF6ibKkVC8ImSp47/H1Z6AiTrTE4hXj9H3t3nunAGYmMteac8xEnPIFYmC+
VKrsFGo2OZNFxYZN1reVmiJXyCBUIwKLZEJOAorSUp7T/WtW4AtqBORoiMQ08iSAUJzJLfwMxobW
9smJXGM7Q4YW014Vuz8/N9GvjHLuFjMQV6vcwZLTKKtOkserMk9cgDBXusncQf5tJiP5RJ8oozay
UMyfNZPbrIq5EqEeqQl4x2T73Pr1XQIkm2vVncF1wx6NBiSyYWi02WppUcxYACq7NrDFX7mgPCdp
edNI+UsM6WYlt/4xiFTdLri3Tr3+UY/dSVUrkHaGn/CrRhY1zEZZi4nwnIhUE1Ay80WKK8k2a8+J
TS+z+25q3Qykwfy9zxdmGeTk8JihY1L388PMCdTuRhWTpaSQ3DxxV9H8O/KmqpXiRavaimOOVwIY
+qnPtvQ3i203lLoz1FA4A63fsuM/l7r3nBXKs8bpVNQGCbQfYRVhlpGgVINmqD1tqWVYz9NI2aMu
2raF/8eQzMMQj7ctInR7iHJa3kYCRXM+UYrTrcANpw6sewqdL3KaP8rGcPCrlLr/QNM5pn9HmOXc
M5DmWazanaf8KQMrtXtBplDS07YwcpEpHhVLpR+cSk4//UiQ7TZqT54g7/UES7KXDYdgjB68IV3p
84kmMYSbhgTAAJ+oLke0C63+sW37XRmnd6IKsrCcVpJSuUJn3oZDmrp6OWGmS5Pf1lCv2rHlZl9l
L9BP+PpGK7/WKV4ZlFG9fkg4rCi7sDffjVLyXd+IP0iMc/vRfJwUzQ30ACht3NrGxO4xxNXGmvqn
GmtYriUc5EXyYMuJDEa/BCY/NW9C1u87LzzqKR3cqODi0MbB3vPNwGnDiOzIfL7MoCHhOesnSYvv
jZJwR0n5EJuJ/lGR3opDiOlN9PZdQnVSouG2aKiuJFEZU5MebjSB4ttQWW+Byn1b7dtlQbgem5rm
yjFtZKvmAj8U5p4tlluwestxDAqUNLhBMekcYHWoYE17P8l0JWlqCfAg4YX1KyNm06/r4hjR102T
OHToL98GSoVCGlyVWWhrTfWeEq28UfXhUPW4rLswuFctwhehl91EHRG1g2gc1LJdDRJ+Osmc7RrC
zmr4xlQDRdFQ/JCT7MOMUVOJAOmbod0jT76r4hGzJbhMTAzqnaxN+wpkESX+0SnG5DWQc8qBNZyt
YbTKhSdOj7IQ3YPR3sFIqxZK2D1PdbvqdZZhEycpYX+0EcasoPJCLywRdnoT3/PVPsUaLsaMkqkd
gqmylKmniu2HG6/Jn8qi5pUXXBZ8KXAzKxG5FLYWJJP5Tplap0IQVumoHDif3pd+/VpNEn2Th3iq
11lW35g1t2ksb5z0/xaUdOVTKTxe6PQqWPkhy4S9JVHuSTq0KcE295s3Pa0/dD11lKH6o8nWuta9
nUJjaowCxZZVuleJ6QwFO5MKLLyurb2PQFSfZIIkJLcY64NvGJ5bZDQUCl8gSBEuJTSKkceLH80p
WJv6eDcJsQsTjZchrNUmfM7Z2uxcJbKxEFZZY75m0PIlnxtH1vkbq6DGMmbvZRLfcXxfli0s42jC
HZAKvSPlxU3XTy/VqOwrE5i9ZqQrr4s4xeQDPU3rvlWylZF5p7a1pgXyvt+i3j8pnrrVjWjd6NI9
dY7HCHjLMqiCgQ0hKzGxjKObzRKDqSVFUy+JvQ0sTdqZevypYNPP7bpsQJLp5m/ZKu9qv08pO+s1
/zOx69AZsk3ccb7rsipxTeJawGAlpk1y5rDCv0lKtEBzWiqruXozPQwpHe3J8k+S6n/gKTtZ6gBa
r6BnaHUlb6sU/S0opnwtzM3WRiarZhADf6sC4l1GZUglx0OEjBn7Fv/Xi+ILz1XHCDPuxE65Wi59
qaNlTBEwlsM7QfAPE5XxdiqMTYq2gOt4MLoCDRYjFk27rdOnMa6eNL3trnwHL1lqIJJgccd/h93d
OHM/oEjwDIuv38n81Tk0Y1fxajxgLnEz97pk88LHHVkcdgfVkhH5nvv9okYKpJzEmhMXxoOsVbug
yUkAUvY/nyEu6P0s2ZJ4rvmR4Px9/7Q3Jfol3xNREE+1iGC5JR1iOga1dzfxbQoF4tgJdo4WpU59
4+ehL0jULEXCRmIoWE2hu30fWsvqFBZzkJyQCW/T3Pyoe/H08xCXpH64PvXZnWPImnHu9CvQw7Sp
nCboJ4uN+Tt04xVe5T2XjQWUhZWy8RbZ6ho/4O/B60x8xylJRBQqIQ6Xz3Gike4LoV94MQJ0SL1R
w3pTYyJIYqwddUJuyaA8RXq7DzSunGlPc7RM3sx2OECDvI+SHjaE1qI1yr0YLYr+odbKGj1XhIrD
E2y1yT5TyHh2GGkjqHn5l1LEtNwngTOEeFcPBV0rL3opLbVy8czcKzk6hWTA1KZIZKoYN55msE/T
F4kiAngmD9l2R1DHICqPXNJOmSz8KjPY162pUmtW/IfawEQnSEuZdkicC+9XfqULRg5L0TgXwbMB
6ny+sLDKZ3lsMAmDvf8GO+2NujNa9vyezBqOLvULYN+3/lE8MUWvBVJdWmdfxz5T2LZKJ7G1SfGJ
a8B744N1kE0oyZV/xVl9cRx6WcxzELja+Rl6Qi+nRVIVn0pCLf2y+aRmtaqLcbiyqi6Poyq05EU6
AH8VxV+En8PUBEWcwq2SfW8tUamYanT3Ur/8+Te7uHjNGX+NZUkH3vl98UppLshjWccnQf0osPtl
VEl/HuHSzoRZRDe02S+C6fT7CHFNvacyS8jSdXTrN+NHKDQgoKs7L6q2JR+PoKF7LkXX7F+XXiDm
htnWb7JrnHNqB3GQSqStvEAclPvM1FEIVcq2qdSXnx/w0qzHPoKRCP4x/qyzV6hrfN2sKoxPVKrD
+FMttYWECiF77oN91L3+PNil3+vrYGeaZ+w+UhcUPFUN+3LWnBJ/5bXP/80gpkWkJtNcPV/HFI6K
MNGQ+3uAM2vUklZmXJkVl3+d/wxxtlwnTQyHIkcQb5rFYqLJ2YPJCZvJ+S+ehC+9hrsHQ8G5oR9W
dDMZkRydBKN7rQbrNCj5289D/F2J518JqFfzKkVpj/X9+wRPqa9QT1LZeZbSEu3NViNIdqnb5RN4
zbXwWV/xNV6aAtCIAYbRUDDNc4ZOjmBIrzUlPvUQKntpr6RX3B7/jydig5sdeQan6u9P1Io9dh6/
54mczlH2qSvtCPJdkHhHtHrz/H+3k3FA4r5pwKPFlnfua4xpjoAdaqNTW6qLYLrxcQ6E2jU4678z
DmczWwGmEj5REBK+P1RvGFOBA9g78lW/bYbwbhqKbVAmV3aDf90B34eRvw/jV3oc8094xxiXaUe0
ZEaqlc+nmT7ClTX099TzfebxXwKwJ2OBMkF9nO08vS80amgSMdkMMZ41bVYa5eAVTf1mKIxDEsNY
UcIXLW3XqWxtxoqrIURaEu4sZUtpkkKpjsY8QZIpdeZvRSgbiprqI+cMAlxTAGBZXhxEP7gRRuvD
KsS9Ho2FU4U60tEe1UhIe7UtT+3QPHUGp/+RFsqoEzySTk/NbDIwOyp2fdFvDJnKWZhi384D3AkY
0RLKmmThDQbxLFF5kmUiGMb0TvJk2P8jFzZDClMqE/oDJaTXTG4Ex5rKkWsZJjglfAu6cdsG3YFz
0luoVocgip9+Xtn/LjSJ7weuFg2sGB/7s2VQRJiGcw/UwyR+FpajJNem5KW5wucd3yEoEJCRZwOw
7RVBCrXtCPDLjuKHCABe4J0GQ7lGEZj3oPOZokugXk1AGXBNz0aSep4l0XrrmCnZBjn0SpaK5ZSb
N4im11UqSbQ58lM+If1UmS1VkohoNYbBjnxCHH9+rfK/ZUjQ0/MixF9MloB2tmHSwc4HPcmto3dT
7bnHviWf8S0s+YWwzvZIrdaI4RbZUV1arnR/5z2W++ZNuil++dcJYf9+u2GHmLAVYK/K6j/GS9kb
rZH6mHnst4TTbdEfP5Tb4nFYNza1OzjkK6B3wy1uimW5/vk1XLiGfh/77FOe5iiu8pixKzLVh6ca
8C31N7J7y0fBueZ4li9M5m9PeuZaMmLfkvV8NI/tKKBq1rZKamLPylPvZlDD0THm2oGIimjRpxQ3
lUz6rKxwei2MPsce1PxR9Kjbm4o/uJnkP4+BD+1HLYlbrFCt0sEytxL8PhAJvrDWA4VWpCk4P7+y
Sw9hcbngTIxDHSvS2Surm5AqX94KgG06pyP69S7SH7zt5K+QvJGQ5wKQYta0JOPOHelXId4oJrlx
NvGWznXizYX1i2H2L85u9sqff1IEpDCi6Omgj+JH+jTbGqSTlxO5rmpX1syFX+/bSGdflQBkfJLo
snAUveaBpXPItXT188s9j5Caz8qwr0yJR4FzKWpnM6SqjcRqWbbHbokRYZWukpP4me7lZe70a+Wx
XI+r4NqYF97gtzHn9fnllgMvvw29gTHJ8r2vNtkS2YpIVNVdukE0jS7LTlbiQ3Sjuz8/rDx/7c82
xG8Dn22IZteLtZToBoxXZZluyxvrVr3DdOT6zzCdXYQS9rij/XwgahGN1O5abeHi6v/ytnXx+5Nb
iLeGmAs8lBPIcnZyICMA+/LCWsnOuM6iKw984fTz9XnPCyhRMhUxJUfjOPm3s3IWOcvKL6TNldd6
4TtDDQhdv4T2i4bm2dZexaEahvk0z6Hgzn9DZWMwmVK3P1q7cmW4CXmgbz1haNAJmhvZDtZzKr12
7QB76df9+mfMy+nLtMqkpEJazJ/ROOJi3hX8rbgxVuVyXF/bxi+8WBKnCUSZQeo6JenvQ5mtpbdK
HPin3sRNF1TSb79qtzRfb39+tRe+VF/HUc7mSxUHuRrLM6HO6oxFO06PrUHDXuseRln5rfnZcpzU
xc9jXlidUIlpFlJSlLkLnO0IFMQA0eBhOqV5vUN25Iq+sEHTtRTLaxl+F18j9D2o68ZciDibOFIk
dEMVG8IxoZQW0OwKquchmf6LbXRmOv/vKGfzwgI8M4iVIBwxOhz8qV1TILjyO13aqb8OMT/ol6mn
ZzLsxowHUbiX2/Uk3w+9eOXocHEuKKKosMioTKpnV5lY9VWJaq5w1DKWEtGUdeM7unIcMdCBaFq0
7bWHurCuqQb8Z8Sz709n9VqT9TyVaOKRbyAOIw79NEAiiR76hzbC+61nm3Qo3vV2bmjC9NRD0LaT
n4QLVZuQPMfrXFE2U5ViIFFksiSR/9vkXf6WO428ZyFYaGXzkfhZ6ITIMVy5JCTGN5M190YaxKG4
UwP9vheptwIPF2HvB/TFRl9chqq0EQYcPJJOuRXK4mSrcgcRrLjXQ7J9jNx/+XllzKv67PPx7X2c
TVc++vkkgT47ils8A9tw1QPkEtfXbsYXbuISAXrQQLnoQRU6/6XhJARRVXLC6GpX386nG/K6Bbdb
TAskWvjzrjcsLi56lVI+dVxD/KdkYsJ8qpNS4lAjs2ODGUrR9laZQWKO8d/MY9WYH02/0BvR5ChR
arMXjhVmIRId11ovLLrGsFsuixzzNvL0/vPvdnF1fjlAnq1Oy8eAOmTzAZJvhB151k1VWlc+gnOc
2T+Tw5K4LwInwBV0XvH0+ryeuoo3qBMdASsRi6DsP5tIDJsu3kCPRjFDzJTTjp68b8XoOUxGV+vF
23wclnEgn8baxONgJfjphm01xc8pjva69V3TDPbWoBuLfGq2Gi4U5KYo7zIVma1iPtDedA2xQ8XR
pSjEhWfVyv7831/gl2c7T+1QykyWspqDaNCmBXwwuAM9QqSfB7n0MbDoJIkqlTsiHs9WV4MawVPM
DgBuYpUO+soa1G73mGtXR/pLLjlfyFx8uPuRXQcA5GwrLRptVKCwCkchwsHqocLS5BRmQIkBT70h
mjJwfJiCoyiOyNCx9U4qyIKhBnAQiQfM9h8T5g8OV7upVR5/fg1/2X7//HHwO2muQcw1jLOzhS4p
gd8IsXCM6eKTISvb8mpaSg4Ryb6t7xH9O4k7/YHFs0hf+emdn8e/tBNQIf3f4c2zI0dLEGprVIlw
HPu30EwXo3FUpmjVR+WVz/K/A8lzDpWlaxZ1QEro37+ZfaQkqZy11LHYBzT5ASmiHUXZ0humxc+P
9O/M+j7S2c9tjkpfAYr3jj2ESRF9TWA8DsXzz4P8u8kwCIRXrlIKB+HzgnBXlYmokLJ21JCumNo6
iq58ji++ry8DzH/A1zOG1fmBpFGYwoawMMYd6n6CIzSc5G8/P8mlgRTYqnTLsUD9sxADOfXh8mFg
V7vkRjHiypbSwU4TTFSpdo08d2kwlbc1B8Iy6c4bNiWmE60qS16bjZdoSXZq4vguytANxkvb/GgW
6cHAGPpfTAndklWdzrJK1/Lsk9ARXmxkJqWxSI4Ppa/flLIc2+bYXVlN82H5+2KmRfBlnPnxv/xo
RQykRS4G62hAM5tJ3In4rlh304RbP46WP/9w/54Q58Eg+EHbN+lMne2gU1ChNbFa1Lt9vIIjgh1m
2kxycu8PXY31v1sUCG+vLOMLXfp5VLYMfiosUOebqU+DrUva0jrOivMPyJ0byk3UEJf+MwY9i+OZ
XR6mZwS617aqyy/3PyPPn+QvL1fXC2KNuso6Ft1pFJFOlYMNsWqpCmCIrgVnXdpEvj7m2csdZS3z
JZnHTPPfTfqS8WYRuvz8A15aDJy+OEHrzMx/TmFJA55HyxPr2FUdbtY2cug/udlIGjBz9coSkOcN
9nxu8ovBHeWWJ3OX/f76ipJt3pIj6wjF6VY7SEt1oezicaVvkISizK+XM3A22Po1XJNFfYp+XWNw
XXzeL3/BPKG//IBxXAgREl/eaVstuEThqIj3XrltDeXK0rg0Vb4+69lH1ezlemytmBwRX8D9/Ogb
nVvp2z5414Xc/flXvHB+B/b+n8f6++K/PJY4oHHTtcA69otpOafXKetwy7CL4Y++jA/T68/jXXmL
f6teX4ZrmsnrSoHh4vy3n2K0irqF3jxJYnRlM7u41L8+2NmCk/zAa7uGkRBxHurKpojmkj2W7xN7
qpadqy3Kw7iWaR2HV4a+tPq+jny2+hSP9pOIg+yYV/AqOt3W42Kh+/+fb/LsE+uXVe9nBEwdSclZ
lP17GPwOFH+j/9/bhbMqDIQnAVAa/LmzA4mPNKObQsskR3snNzddYm2V0N+iOb2yoVx6bcjPgIir
nFoBdnxfYBSmWmSZIGwMuXtGdnSvp6nAPeQasPrS8qJ+DFsVjLSGaOr7OFZcWaZXdiY/z1JNbqc2
2iV4Z0qBbLxrWWuXnsmCuTuzsXWi+s6eKdSGSqLSZh6bxnD6Ztz6mvlWY2L8L97dl3Gss/MpmLW+
yvOKcShIW+ZTj14hGq+UFC7U32k2aqRjz2dGUlzOpoKsevFAi846tovwbfzjr8mVvilvzIKq8OCq
KSvKe7h2+rlwAfo+6tlCDjIfM+M8qvlLXODiX0/r7g5JsUM61TG5TR4St7jxD+UVGdWF+vf3cc/m
SewLugcsyToKpUP2vOu76ibc+0/5X07htWyjC+ehb+/2bDkn2cCh3/LYGL2YkOAwW4vdbHE3m5U4
zakpeX9X1sH7z9vxhfnJ6iacFX0VWrHziwAZO1KZ6Kl5lGKNTFXfQW218XHM/jzMhSVH0MesSVO4
d9DB+b7k0BoDZBpB0xaS4EzSuyLftCTsdYXdW08/D3Vp36ekodATBxE/R3F8H0uZjCbVAkU7EmLY
c/3cyG75a0M/ob+3XGMFqYp4VM5fdHN/HvnCL6iqOmoUHVITbPqzh4znUOZc0OVjjxYpHYRfYtDe
I651h8LDSWHqD0Zbrn4ec54VZ8ciyg8aqjV0tXPP8fvD9pMwiXKmKEe1uNVnAAf+8p9HuED+lb8N
cTYx88gqyr6UlGM4gTTKKISWeorVoBVua7KrkUiXwADxp/fZJpfrRzRTE36ral0NxDu0ers2pfyX
kTWT3WvycTT7xyt/4fxi/3kJqEsA7qrM4fMzhaD0aFgxQnGEERfyMdwat9pKcnHKXW/HXxvrbDOa
mmEIhoKxtMeCQ7UNicdRnc7FuKaujc3PT3Zh2dDmRH5AUCGyxPOWmIlRD8JZx687rRVTQTTduIN0
37e7xL+m2bpQyqHnwMkamSBSNCDn36dSCDBDtEA3HSMLUrKQl5kjJ7AupdL/NAVhXUnGfSbK2xgu
jGPosQHnKf00ZP9ViMQO3FDz0MftfYxDeGy8P0GRP9BEya9Nx0s/gIIqfub8yugFzv5M3ommERUy
/9i9qy4yR1qrm3RjLoP7a1e2S2djmj2UR+d67L/ql7/9Q2SAytHvgwe9kXbeYN03PQiSQvbWtIbp
uxJntigHoQJYFJLPWE5u0aSpQ1JIfEVVd2Gv5rFnCjiGWtIh59ny5eg8xROJ7PjLj227b5vM7mrD
jmHP/DznLn3kmXCUODggIQM4bxf2QTTJZSiwjRHasi2ejGW9iBzTkVYVlfYnkmHpUV571RefjRCR
+eRHNU+f//8vzxZIIG8y2ZTp3uz+1r19nOV3V57s0mapzV86OMBUiM+bhQLoSpI7RvlIEI47kZqa
UUYhIuO1cuVliso3s31HuTbqpUcD/DIvYLSDqKi+P5pljK1Egg3vk92p20APSbfB0loMC16lk7m4
yK6/z0uPyrSdBUOccv/5LshDVU4hP+RxlMbX1qe5FRlXVuKFm5zG/X+uvQLdRvDy/bnGMZWRlTIE
TJ5DagwnNRL/5Jq1xTlguT//dJc2QhSR2EY0kZLDedNeSPreJyZHPkpyvyAnSIgku6BrERavfv/5
81iXfi9MIuiK1VmNeS4yEepiIHa9Bccypr9TsX6fpOZjSIo/Pw+DlOzCj6SjQxBFk8MRZLezA4Mp
+2KlURY6diFwINrLH7EyqAuVXd6qlQ/c3ZtQ996sTH+uAKVZWn8ADrqumuklbpvfYBcarNnSDOk6
qQIgLoK/S0M5CY28B0a7Qz+11IFDJRIQD86QNibHXaH2676SfumeQVBt3x7SWLxThPTeBCuLg7jc
QVVZ0qV8h6zh6hZd/KK76XPF9WJ/JZrx69gWCcBEyXPZ8t4A/SFeMko39RrTHsJurdbAODOrfmLy
5G4CW3cRIu2y67R69Ivy2LVR8hBhr3c1JZAo4mie2+okGbf8B2SCb1axkgID7cmUjaRmhW9ioxV9
z+DFEylxqa133WDTd35XSRiHnDytZqgcrncsKf4+jeLJFbVS3g9jrQIrHd6TVnxWqq5ceUGyNCp/
lZja7WCAe43A8bXdjIiJxlPtB09mQb7sCJqia8uEfq+6U3trqTTZZgBx4MrzFXsFV0V1h9wa4af5
q3ACQ21YW3lS2EG8FkxGNS41g75xIDxPUfis9fWHFPs3gZLtceDwXAadUdT/D4lCVJGnEUIdVLae
FydPiW/MNN3oXfpE1tGDL1iPUW/c8n0iy3XExBbI21RJHrTAfBDG8i31OmBSRjksRjrM4F1awS57
Nu+xNO+Ydjm+m+DE3fC5QExPrwr93ISH0qwb7hkB4nYxkND1pLrp5G2Otqgll0NMnw1if13VIvJ6
aHwiasylOUTY5vyD4sNF84XBITX5Pau8cYblRbRgZbdp4ifFaN4GGRusOqmvGSnJ9uQ3Lz0IqEwZ
BpDawaveBtsKSk7uKbJrlglE6AozGO7UxShKxMpKRB9z2luGfgRYvzBjN/Gr9yEOnMbKYqeOGreR
9MeyifYjtaORCQvNA8yYVGuOHuWWU+nTuAt1TjBJ1awlHJzhMODnFWNbDEV/4QVYryGkAun2PWMT
1AUn9VLCBY7lWZFSuKGhBiW5HlgwagEROcQcK/saFlN2IUsrwJ422rFWA9ia3p48SIxNrfABu/hV
q4HJwkq+l80ycovC/xzjcnLMctIXYMtvhYwkbUXkP5Hx72NHlvwFDnNtqYiojWvUE67SUZjygQxC
ZlFXeWneR6BPwN5Opp2V4y349F9xazwFskhJUlhFgtXDRiRoM5GgN6W6j/tV1bZ8f/gVlcARBt1f
+NLImBhuV8mkPI+jCs81zUZHIH671Ygyxw/2J8H0TC8zy23ZLx+jGiJ3UR8UpcP965PupqUSN9Tp
EEUTmFchJ/zcZ0/IhQBEl56B6IWVHYChtLp63wzpe5uvSk1E9tEFuLhDgL6laOwSvQxsssxXZWoS
6ak/lBaoBqkKjlnRbnNuvoXuETVfjPJ6LLQt/VbOWo28q2LhBupoupDy+CPuzFd+4WBhFPiPyYiw
lS5nkRPuwTs4GX4oLqwWE9voGyhmZ/VJUBRcAJNx0cXTRjCiAy66TwLqIBuN2q08io8i9BYswbLp
qKO/Kg38P43VIPrvesEluNCmnr6QuV6iWYsXlRmvWtXaQ6Fewza5a2NpAy9m04XdfpDqx3ZIHFVr
fqVDusy5Oy6qQL8T1LFAfWOMTj9BE60UcSv7quGUUXuINWPZitKeKUACtF49RpYP+cf0bH7tgyoT
l5cpdQfMcHoWTGhPGVcRQRfHRYpjGq5yuEO18Ts2Znbz9Esf0oPYSC3QWf58LdQCJ0lF2OUTuXaj
bwGwQM4gjaG8EAxEttIkVnuxbEO39drHUMXxLphtshaq4kQQTWKDZxocxW/uvElfTYLcOZbcvpKk
flcMquQoOsS6SQ1vVG7icLsm/PihDGyoAqs7CGwVfm6+tHGW2oI4yAuvrp+N0Xq3ovRWbmitIvyF
IOvtSpIEXDOJHwxj/DAjfMh9tMbBDFTR3/C8n5JgfSpR8axHxcNoBa9V29w1Rmc4IIK31oSluFJe
AEo9CGW0yAOWYJjhWBZ7adehjekmblUwWVI30/pV6aWuNYg3YLAgaWnBkQ/nrW+qx4RF5ZmU/ANJ
DVfSZD6lbOBuFo74JrRNpWLVSI050r16MwP1c5hRMIYGBRQ0Ofjzws0H8RAV4RHntDPk459sNmjK
PvtDg2PbaMD7BskLXGw+RCoQdK9jK5tCc7Sxnt1LYXwQmjx0AAY/qI3gr0cwJ24gl8KqbYxDUViQ
yii/7LFEv5Zl94Yrs7EBMd9bMmD0ptHIUMMcbgvIp4k+HlM7MqcdxXdg5Zbj8cckQM64D+zByb8k
er+ZPGtbKOMiCFZd1a48r73pO+ZWZIwvoifeadCdza67JbFHx/UH26ndwphe+Yq/xMZBkT0QiDzv
ugerrXZDx0KuYTHYXXnfCJwYcvM9MrQnwwjeOq8gcborVizFF21KBBcCsbWUpfoITmyR+glMZG8d
CKbjgbipVH/PpgxaO10aFif4BoKyOW0R6t5Llr/U8JQL4EFk1PFq/SuH6op9dVdyq+ULsO3NYDNF
xBwo423kCx+ELwBrKffKcNIhQWmKvjNqZRHo8LO7cG2kz7UUOaw7R2mrJYDuW89S7QIjRAF7N5FK
MhUGJxKxtxA67BGMrhPQYo37qoNnBIIz5khXCHwZD0F+25V/TOWQ9i9DCXC32CBydshwWGIycUf+
YIMbcyc+xSBJSn9cJ/rk6jn4km6AuQLURpcXbaTSwXhoo2rpq9WrRUEguNXCknTkriTBsnsuc+og
6qdetTcR2jvCDOCSNTaUuOVE6mlWNOtWuC+sI6LRXZwJa/IRNj24WC2K1rEBSw7CO1yHZKF0ETme
2lppfjXs2hUe2cjsl6GMnqPGLmNVD0mwqWr0PlmwJn3JlkgWGI1kbxr4UaonQdgl4UGzaMuVwkIk
U2baCiKVMIzKlreWLVhzJUQMlIgJbKFqqBZpyI7qm1gUXyMWcb9vRv+O448dDW8pQNkKUm2jcpYa
12PSu2FdL5sx5P3OmQmW7QUzPDDyba9+abOXRiDJRvHswsxnor5tELGnKsQMSKIT4nqWQJMly6J9
NkRH0l5abznkp5ojUDsfZdH1NeI7AdU+0pbSWgszDS0qnCaVFnDIAI3us0BaWNHnqEm3erwzwIOX
o11osIdrRzFPPvTuGZgLldQgV6PzALs3CAVg6akqWp6SMJO4XZSjthzk4U9TFzc45eFm7632T22k
TsO1uwehZSYjgRyT6xXFYUBOJZM06ifaMc20xdQdWwtYk2ksBABLZhjs2J0dYorWsdUvMrM5RE21
gI0+TdqdBGpNraod9yyXSK/HTrdOKuHakpruE0Fcx+zf9uilKymbQOGJ+zbC/a2GOwutE0j/1Uyx
RIBHyYMnLbK1mrTOAA3YUHO3L4AEsh3MtwUjXBlIj3AlqZwlTHi0sF3cxrjXZhZ/0i5E8bPUbpQM
eV2zmsvdE1XCVrqz2KrK+SoEh0YYnqZpIRcPiXFfzkjQCL8237KquRXy3TA8ebCEI0DqYrEWpO0w
vTXBL6XZ6uotq7uVyYDIV+NArL3iLZrsUS8QQbPt14riVvxJVdWzPmE6+i9lsPG93wpc6uIu7pbV
cNPkf6T6k9NV224VbScPqT2U6z58iWpIVZnkqFKwBrY9GTRBotDw7apfFoRPBZXvBpXxxxpDJ2kM
t+uetPaojPoSeXvhd0TyWG4H10/lKlNV5n2pP/jmH1lX7rJWO1isG37BhQc6tlSHY2N4t5JZrrtR
tfPyQe5JPPPeObNuUy8+SOm4rPLflfmuNMIya6utl6dum4TbEjk0+fPO2HH0C4D8RQnAksBtpnWl
35YxVjm/twX/pZ4AkA81bx0WBqcjL6egKRgrD9ezODLDWf0qrcw075baVC4l/lm1w6gXZHjYg5YD
hc4xi6OB9+wTBiA25c5MtoH+yxvvWuOlSqZVOjz+D2nnsdy4sq3pJ0IEvJkS9JQ3VEkThFRSwXuP
p+8PdaPPoSAG0V13XHtrMYFE5jK/ofPDKYUNexUc0qxbt8DESiFdirl3VSb1wrIe46FZ9MKwM/T0
GdWCTZZkd8UgL6OIVEJeC1Jkp+a7zBtzuhrxnY1QJC9lFa6sAnFxlPkl7yZWrHf0pe+zVeAqFAeI
olKkBD2eQWli+/pzJ/wRpGepp1MtoZRIK4FnuWiH5z74bVRXEd+cBqg0EG+UAapV2THtJyEEt4HS
8+hP4emo3BYvSoDAq/+7FH6nor4a0k9D4pBODnmxlkLRzoJnsfLXoZYsRCNYYmO6KpCR6rQ/A94L
tV+uNKddyOQrTXMlBK9S96Z49aYgJXZ+Y+QMDJnNGumHNNln1kHwY2XRS2jUKs1dK96ZyM6klvAu
IwmO1RQZ4FonwW6RylH0m0i4SVHO79AqSdUXtXlEvOs6EaObWNt1JfJZprPy1cHOYbRU5eiOcq+q
jd0VKO3zxQXShzRch52B4tkyVm7bat8lD7V+mzblsrZI0HSKa7Nd1ZyqZYmfTXXfNeso4RRHI7By
7DoVwcgWKADhfIR0vQwEGxlGyQzsRvcP9D5sp0ETjhcbONG9GvI7BiwDhk8z/6oyc4WtzQLQoe2F
uDWA7qAUjQvRNlUQnfVqaG4ia1M7X9Tkm0AfXQ6+fFlYFEKzhMpqY834Ww0GWvN4fnFhNT6HZq7u
3VE/WOiKTeojNlRZttkhf6jyFSsckIWU74uCGyEpbR1NcTEOlxpJYROxS/HO0EwO8ih+9VMHd+t8
0w35ykJ7rTeFNcKPT6ik7pGbXZPXgqFwuJ4TezAT8kmmXQJqWJIpr2h2rrWoDtGSRBtMjReKkgAD
Gq4HXdq0NaJKiuUsilrZq8gMWnglON1zMzgLGcfOhVNVa3LyzRA4aC9Hj2UoYiDtXoeOF9PSMZY0
AzAM0BEu+4OPxwIx350SBle0qLZSj7xuRw9S1LadL62KlO/Cb7GiEEJbcVGSFs1b2S2uiizdmH23
0iV9VSCzhahcjtRtskPc2HYr1LzoXNSSZPeNyQl416YPmWouqJvWnvZaqM5SSqyD3BbXcRU8V6p4
lRcaRYZqHrVgeM5D/crFfKDl8WQRPhB+iJh0fF+gA7sIonojlfp1rCjLoWiwq1Gyl0wsEQTuV0qs
YkeCXHUU3TmduDLR6TH84djryd1gtKuSAiR0imPlVUhSYeHVqwbqluazkFKzmP2LhLmLEvSjJheU
PMlb5mbMWfcrQlh1FNQ3pAgrVGSOzN5aSgqOOWKBOpa4FLnS6uhJ1nM8JmmByYiLquFtYgS7LhWu
quJK96NlSE6SocAbSFClwujaHEB49doqQWtrtN7RkUiu6x49MRrQCcY66oecOhuhA05YZ1TiVWRn
A58JU4QMqW1Fe1dRe9Vw/1JQKxRFlW7UV9zcVPJ70ssjeuxQCMGXR0rV03Uw5VvN+8WExO6s17x6
KoMPPUJxOvytgafLhOrTdTo0GUXvFggoaClzZ9bKpunTTaMi8pyJ8b73szeh8n75Jo5cA5Lce8fR
90OFgK7f75Cm9nZykVUrL3UWVV994I/DF0U7qVZBgXGU4Bah69dWoa207i3VIyptj68hvZFdrLn8
+lOqa2dnuMUqDihfrfEf0W0U0LhvbrqexDc+CHm4KA3JVkMeCAhP9pAdNvJKEN1lD4ICMhKywTtF
ffeyI21ukWollKLXqP2MvSsk6fZaNWwsT1p3fGlx8cvTOxs7jUUTcXju/fo+90wSeQ2zFpGugU5a
RyavWvVmyKOnyjOuEK1uMRfBuiHQQTao6rJ13gVll7NrCumYgk3pqUakVFqpjrNKkEsF6Q72eW1m
8s4HjJYo6Cc/B8aTO3poGLsS5eQ2ejMiwa6adhubrU1RZ0te9gygZ+l5/b2cZFulhDJjhsvawIIn
TFe91mz8FncoLdtaOqSV8I/QBleKYN62fnSbOwcpeEj4j+Wi2JZZip6cu027wFaBMtbuIZUPIQZL
ZeMukqjhbL8eouSVnue2TMG+tLfI7+5EV9ynpbWuyYkzvV/iXbdulPtQdP5ge7JJAjyWht1fyF+F
DHv+ZdLz5AIJ6L11KHeF0hfO5QvBx3WVs153HivhVTI+YtBXjXffI4cmic5eF5YCn09fPZbuvcOD
SPxkoWEapjX5QRO1Dc5nNXB6BJAFbkHh6NTqTkY+wDQjjOboUktxdKAKfGg1bekgAhz1dKxzCPZ+
i+Doc9wa60K5C2sdX7ADRgrLtnjLjDHBxqoq5Rus+2rjObRWDLp1vHLdu9KrZlWp6i+6DbTigtSW
atHGkGSpo8OeS/5aC/Nd6evLUrvP8HgKhxs9EXdVeZ1lVDTXkENQJK64fvg6i0zZ9J7JlS5shPQt
CJvrote3WuM+V2K8auT8NszTPVK0jpO/urqCgiL653lcaOhGo2onU1srNoKtdIg2evpp9TJ4czK1
5kar5aUzHpI4/RkJwnWJiYTa3kMLNSr8OzUOtxHlQYuRUc3b9RCua688T7dpyT+0SrUte2CSCBcY
CZYXsGeczrm3il0T76savdn6LoefIdJlLFDnzUphHci4w/mIAgqst78F1XYw/WYT0km1VMxvohdL
CPZJYW7S5FcpPuIAglWYuMY1be2H2srhaWZkVArTU6/rP83iqfafQ7DtYaUtfOQbfQu9rAyZZqmw
ffkJEzW0NiPrzvf0hVZfO61HAiogDeutSy/b6Jg2cWa3mWZH5KFhmD9YjsnJf8+YgFKB1ZfFJ666
XvFSu+2yRHwYSdcF87kVhA7SMi6igczTJUm+yYp+lSfvmYrioYVFoc4lts26J6S3VzGymHlN/uC6
yzz/TI1PNwTt5F+V8hsDXkwpl737NGBdohZcJEgiZriQoU64jprHweKs0733yDUO/VgDeN0yQvWP
vjouTYwmStpsjLPtqEm2yRDeNEikjffGq5nCEmM+9emq438lPvCx203kH4Q2+8JOEsVhXX5OHP82
lPG3sV592kUx8wpUC+xcFbGySzZVrz7QCvtIA2MXDirynTq9uOsquvPx8DFIs/1YX0Sy/tgHwo1U
YZhXDZS9/t43sOepalp1pCqDunX1ZBniEWUGz1l8zZzTDgO0fsn0jKReo4O5jR0os10LzwOV4YXr
xR8VhyHhuq8oxroIfh3Q4OfY3ebDi6feKvFzAb0JmBpwtbSylYDiPw6Td7HSNkbzlYdvUf3W0RdF
tA6HnhdZqLdypj8NqbTsnceu0ledLr5L6Lcq6Je2prZr++K+07KnXLmTuCKi9ugkwV2MwDtUfYBG
x1AhnxLj63Ggg5mwje7qqg5/57jZdap2K9DOLZQQ0e5hISS0yTqMo9MHITv2ub6K8t+m96W0KDAy
j9Kbx1IuMIO4dWG6D8Du5GttqHHmkPyVpj2W9PBcq73WUSGVGxlNzWoloPXZuAVaQgq/hlJEULdq
8MuhTzrqEgZ05lT6T8lgixG9J/TXJDHalCiTwZbs4kedtF7qMyxSkLkxf9fo4qKq32bpUnMiksRy
mzFdEBBEgkiwQGvPHnA4S+VopYLPwGR6iUZXFa1wwbH9wrRDFMEUWVloGAepAQmedoRAjPAss5Mo
XckN8xoMc+o4/2iGcGVgGFYw6zARXGrGXPhON+FZ3pNJX+dNcZWjex1XIb+0fW7RZiGlG46yN46B
gqq/EhsapJ3XAyawKn/latkjAsL4lVdrFwtDbBWwUwRE0q07q8JwcqhKFCeLiMeFOGns4YGDIsdr
HNb8QZlRvUVDc6Go/qMoWf4eudRlXKdXFCVPVtnid8K9Zor+Z5MqLXYG+NMgQ7OotNLGRnGUBXWo
pArYqHXyJYb1k8sxKpvBleYymWPKg0RWFfM/ICezV+TQxXmIdFH3g+tcjfeyEr0XwFR1zQntwVBv
ura/VspkCxtSXOD1ybaOMWSrqdo8DfeNVMJ6pc4zxrix9OxW2XvQushXyqOdV5bZdaYfzKR+yTHM
WKitXD0w6Hl2lRrV4OgOhZ07OdAMSlcsQrgKPY/zD6kJ7kgvs8YG+rVc4h9GvlbaYoKPW9EkT1BK
fuUpnJEasoGRFZ9hjYdlWYd2mDCrw66lsSvkXTjiJESLZX+L/3xNnYwxbmPlPnlrAo4UzwfKVxW2
S41oOT1DxqAZ8zudOYiInVJQiivdy5HdaBSqxZjChyqw2NRWy4gm1x9xrQ0PWtF9yKDvFLXBQ0CR
79CuJowPc6yvZWNZ6TjfJoL41CGws/S7HMdTMvRR2xT5Xyl4p5ZbpmHdrKJOG7FQjD3VrN1mlJ8z
o/kzEACYNtCJVHNkFU3hilXbVYEa+zqoOooTW98Ya2h3/pvz6lzpj8l7ymN7YxQ3g6iYCztBikiD
nhSWQVgTkUw0zer8KXLmJJn+UtUmaLkR8ImQngJ1HvHw77gNPP/MPkUSF0iytdRp+/iYMnTJgP0S
QyeFKXSJWjLrlXV3BsYxG3vCoYgdJy7VTlGO6AQszbC9xnwHQwLfu6k7hVzZPKhYz1YhjiGp/zDz
VsfHN1n4qGQEG93UIaZPgaFCmPCtl0AQu1LGl1F6xMhtLyI2W+T4m8cI97srx3s1hxc5585hfnj5
B5zBh6LRpMAi/IthmcIUNRFx8y4OAAIpymYIjxEjkaa94Ro9MBxFdsKcozudAZhYiolCGuxMTdf+
Qv5OUFVKB9NC0lzpCCUdpNpHFs3Q/M69UNpQCHtBjkTadapeJw5x73S+zAS6eLgO9D8DPSst5Ejm
o6ah5glXpbq9/BjPofIo7RC+4jDSYZ2On9HJqpxWNbFDjcVjucKzq1on62ZbrCSsSpY4jR3mgb3n
HiO4O1Dv9GYsZGS/B2yHQGb+4gxHAf6dI2AO12nvM4s6tznMkVeIJAlCgFN+kyMpRSfo5nDMFFuC
QBusm0OB1wKgnaW+cO/0dU4P8cVF9YWO2czBcw5ib51Gn36XIDZUXzAG2FUScD+8/kgMi1WwNpca
8JgFOS+a0AtSiPbwD6fet9gTHFluKp5RS6zcGrgpFO0Bq667Bt755Sd8BkKGHgLshZFDzZ+ZhvHM
jqm0Lx71fosLnJQ/GQN6ci2Yj355OdTZ/fLfUFPhHBl0TWq4rnj0JXHXM/E1aT7/70JMtqRSVqaW
YdZzNBg09RVWHph0Xw5xDvh9+sSmwEWNif/QGizj73d2gxNehGcBqT+WyotqjwTRytuLN/h1Zdpy
flOef2EWFB3RMIHjTZYY9pAB+4gXlnQCqI/0pcEzrH0QFROOdzO32PGvTS8HCirw+6ImozU72R5K
btAv9HmgbrFOoAy4e+UmlwB2I9m+mUO7jn/sQrApWwd0WFT7NU/W03Jm0eJiEPSN3IUrBYMAl+JL
hIqakBjNvNGzG/O/i7Qmj1TRu1brQxaJq8+794kjz5ezy5ctgI2FtcdEyq7nDutzzxUwscKNy6GN
GMz3szNLpFqLDFU89oL82oVYe6n5CHKQmWcb5rWMyo2DfISRZ+/JoPyWIvP35UWfgakifPbfHzBm
BSe3hUyDILMSfoA3RNJC7tDwE/pPyxKwo6g3l2Ode6+nsZTvsdQqro0WHb9j1aD2H1bXNHVA5OUI
3ZfNa2dKf5h3HXx1Dtl8JnGE5yKR2yhIokAH+R43jBXcs4NePBaDv0kdbx2q6ZurzYX5uTyF7jIy
UgyGqaOmCkhGnRVWY1nDMRXvSRoZl6kLjeFFhkFFlSPVH9/ozdflR/rz9Y0xqcYtFWFI0tXvS4uC
upPcmJtJzgum7gy3qKALxv1BMHemSj/3KrG4e+HDGgoY+8nrq0JNF+F3DCC18c68Cfej3OFge1v5
MCub8/OVfY81fqon27JMGGapGrGqZbsSFu1m0DbmUtxpCEuaC2EvbvG26aqZm+lM7jSGxeAXpof+
k4jV+l4iZ20nogpUQWmLlt4ytKOFsVHXtLLnl3l2y5zEm359sVZGiUk8dWPuYWvc0ta2gfn6Lfr4
5VJcp+tW3ZYf8hVghvUsl+HngcdyyfjZOej3kHx/f8pSPYC4lTzxiGMbm9OmSn4Olg6MHeM+AMQH
EWBbzvAGz1DVvwedvFo3bwMR3WiRbYQn/F2691fZOr+ObTO+ZXr6hFDoBriCHfiL4pdc2Nrn5U/m
3KKRE4eVj2K69kOozBLyMqgteTiaHbadynvliDMXydkIAGRIGTUEpafA9Tbv8lwo2LxWZt04qfol
9s3MIs7QUPgE4Z+gHizz5U8/fD2VnHwQOGy0BRpbh3CPAuGy2VroSkm2vs0f2+1sGnx+Xf+Jafxg
0dYGyRsx2/1I+PTW0bqSVijq2P1IGkwWJjfXyz+8Lc42enIygixTTm3FeZQKQzMcfeclFjBEbq8v
Bzh7rKHhhMwGxT4UiskRSlc1rdq0GhCzldbZutuW6+imWPy/yI2efYD/DfW3XDw51dreB7kRE8qz
nhlhYWM5I8Fy7tiEocbGgKIG8WRy0zWGlHuSUZLBIJk6qKC/3Cuc9OzLj2z8K9/zM/aeNeYryijz
MuXdyZwZ6dBIwzFnOOnHR0l6NpXfnsU4pBL/IZYMyYxo3Kjq9O1kTdPnyJ5wEdB3NeVrSO+wupJF
V394c2I559ZF+YpWG20BTofJcVilujEESch3S8UQgGDuzXypQ7PQgU2KgBQuP0bp3HY4jTf++8l2
yIzALzqDtWmMGRbS2nM2Hmewu9KvOuDuG4EJ0HqOSH0uYzgNOm6hk6BNGDh97XnDcQA9q2DLPlTL
mE5limHb5fWde5wkXLoIdxo22XSbBEPd9VD+pWPe1HaWREvdAbihUSeD2BRRVroc7tzCoE5r1Cew
kiAmfl+Y2wZlWxupdCxFcAtZuSoHJlZQJ/TQ+odQ6OhKKnv/jNZl1+NW6AL9OuqRfLAGyv8oK2CZ
KMFdFdL+vbyws2e9TtuDPYnW3A+V+EQDTe3q2lhpijYDL9Cqa8Ee04P4DrfodX2Ifv3LNkHJAA4S
tkCkfJNvIY5y5mJ9JR5lpb3ri+yK9vejoQd7y1c2l9d3bp+M+g9QDtW/B/H3F1cIuVPypYnwvOqD
ZYifpaBddbFzhdXdVTBg2Xc53s9ekjJSHCVcOEZrlmktG2dapjWVKB5xKnwzA+fdLaU7pbCKddl2
B5pcGtSGP5djnlFLAENlQNAb5cRUbdpdTSIMQVNfH46JNmzjsMTms48s4OL6aJP4kBr1jedAWKMC
xSXXldZiyGDWmOtanDlyvv2MyZET6wPetIrCBYGnW4k8vMCY/x+WykevqeORLf5YqoPRr5b6Rnds
fjubUfHSeNCvBlvYpOgiSzP80XMLwrsDAinmNBq6Jd83Tycrguu1fn+M9dKDbKP1tovo3e3lNZ3J
03EQwGJHoT/NVGBSpvuS7lek8R1YCwODeCQFIafkzrPi/NF1pkIHudTnHuOZu5z8ETEnlDWxA5vu
GLNVi1hwnPYo/Qane6MdAmstxQv3yrqur/StRFMLepBjiw+X13rmc+SiHStlRCLGyN+fqKnEWaV3
bnM0jQy2BfgE8w/eYHHZ2AyHL8c6s0Zi0dPlJNV0dUqSlTBj7CtINMcy2GraMSnB50u//lcxtEnW
KhdG6xeqWR+DRlq4CR4XCBS74FMvh/mb/U6yInYHrTGSVZGeyuS5JZ6BQ24q1MdaBkRoBFm7AMNx
wESjZtAf3xUlzMc4jd9MsT6IcngXu+o27Lxdrgsbq8puh6Be42VoC3295e9QcErKipJ01+vx3vf7
P6qmHTSGuGYRAKiwAEvGGc7k4Ee+Ytnc4x3fbQe/fClTK1l4Oc6riPwtA6XFzrQM74fQ54gFetcN
zHCrIrnNisRb0V58hQtyKH33vo9d5k2ytxN941NRlKvOYdZkaDVc1uFFdJpdY4LDY372NIjEryBY
qbhAuZ55R3L7q3f6x6EdbqDYwZXSNVTInAAvQB3iTAS2ue5q2EWWhNGh8ApKceZVn7EX4EeNrRcV
lwwKo0kub+JUydCad2C+ZTuQEWCeFPhjdv9OYoUgfmhbb/VSXbu/Gfr8at4lHXA3MwN3Kcz0089k
I6e/ZNrDVMpIMGORnV3nKePkYyhCrkvQugruL++7Mwfgt0CTbcekOkxLg0Ce8IHndMt8/B8CUE2I
OuMdDXr59/NACo2KOZZRHyt8GhoHfPrcHO5cIqxw4PwnxHhjn+SksZQNRdkSQnnUn82NusK9hr79
52Bre3mJkP+sLvPZ18M2hcM+tgCmh2tr5Ti4SiKLEt4SKVh18k7tLAxb56aa5wKRlUoIdyEW8UP1
hiop4BTIIaBUUNMGG/FsO65RFZXeL7+mc0fpaSD5+zNEfxXn3ppAkdwBF/wkb7UzeS7JVsbTcnrK
YTSBCpk4Kn1OB3G+EWtMPSDUQFb54+y9awxxN8CgVt4GIg3UBBpYOJLGdrVQf0sbbF5v8qv6CRrT
pkIItNvMa2z/rct+/CZSceSMZBSbf3z1g4R3rpE18EdqfAlr0qhGhoEUJqBAHCPCHt3UXyTNe0+7
+GkUxN1YppDYqNSK+Jj3KJtJsYdXBUwLGgT3ZdUiOtH1m0Jpn/QcAzCJWUfSFiu85DeO4N7rRf8U
GLWtJN0nouoHKYX+EzWGulSj4FawHAgfpfU5NEihCyonIGrv+8aS1gKqAuhIv/t18CR23keOxyGw
Jv9KVnGXgtb3R4C6CKwG0brSKR5D3wKIhTmpHZT6rYRdFGi09tkZIIQ1Q3UlOQD80ih/FBPtKoc9
xY2tvmJqcuiUQQR8rEAyNStbi8TPRHDvyk7dVKDJAL3KX1JQ3Se+8OZQUy14NF/10N5aRvW7jIpb
SFKAYQVnUwURDOT8NvarA+bfj3UB0fDy3v1xhpEmSij04FWG2Z+qjh/RyfcvdgG5+tiCaYtj6L9J
wp/Lf1/+8XFMAkzOsE5L8qHUCzoWjQR+titWvLlfMC6GVYTIwxoeH13lXFRshjF7P+ze5Y7mVhUA
qZaiYxbrf6nFwCJj4cFinu8nKibM/r61MNkt2oLNZPqHLqz3fdB10IOwUL+8hnMHicaBpYpjXxrH
qe/PSNK7JLOagrTMSzBp/RPIH54D6LptV5cDnSmPlNNA48s6eRmwwzMjlMvmWNYfkg/52XzIwEWH
WOPI2pXZJP9wU57GG9/dSbxMQUegNYmXg3AFGQ+QM1vlerp03TnRyx/bgIbVaajJPksUWfNFjVB6
dYVp7CJtRkmA2Tni3BOc7DZlCCO1aKvxjBw73NFSenGWzjp/Hk/Fet0vXaxTcGqzhFkT1TMyVeMS
sY7UTURn8eH4/jQjFMgQnOAaUDfFDqhCvsCn8162u0d3ZdwEDtOMfJcuo3BptVthWf/LLqVVofID
LE7iydIx4iI3kwgvIq5CEbiQAIgZ/qOjzlQOZz+Hk0CTlKFzHFcSOwLhj7doilsnEpf5cFN4/szn
cHbPMPoeCxSG59MGtCLmQpMIkBMb9yaQn93gwXC+Ln9xZzT5SOHG1gczGFTqtMlL0+Ok7eOakith
grmwQpBPYZCuBGHAMzwvfxVN9YiI2xOipt46c3tzmQyqB8HOvLekEqM3YYBp4GOhbKYPM79tfGPT
y/X0t02Og3wIUTEq/OYY7JS1D2kK+esFBoErUM47748f2+VdAQWNhvnsFHBc98/YFMGAwkwAlpPc
Vmna3PKGgKNoRXfUhpL1Mdx7Dy6T+Habb72ZPfXjGuJ4IMn9T7hJCsWwHcZnRrhQfYrT52zWSfds
AD5LZdRPQqlnUp6EbVGVZUx5AnpzHwfZben1M/2QcyNMehT/iTEtPErB9BU9IUYAMRzFYn9bb0SB
cm9hIfJ75FXt51AM8rmP8TTm5D15RqH5vkOJTXcJR5Nc3jd6BHsxzrGvz1JjqXoj9TluoIrAUgJd
fEt5upEyYH1SBxemNPGGEYOVElHGpgmm7jXbOgRRZ/eB8hUMJGSGGB3K3COvBFtE5Sm/qA7iMZe3
uzL+1B9bjkkoQr4W04bpNQv0s/BQg2mOXlyibiLAtMCnZ9c2wasbyq9ZEb7xAt9R2l/HpMmrXFU/
NdnYq46/jqHGYezhfyhqe2254XuoqbdqT7GNeNWz1lM5FzW1jHelpF2O5Z53EyJkiq5NsYqADy7b
1kLAqNIlFivOrOz8IYMOwN8igQ7F5GjuhrTEuEGpj/4RAOtDiNAJyMDQTn93tryuNiHSMw/6R/5x
+Yn+HSL/eKIncScntWp20NSdgQ25czaqDapehm7CeK3dWatuL9yXd91XBvXsLboO3uL1CBz2/1iv
c1Orcwf5KFP4f9c/+fj6Qcs9bsf6KFi6C3HH2VUFR2qp388s+FyJhG8MXHT0+8F+Th604aCCEvv9
WM12KOPm+ziEuAuHYFFfozcPGFPYmAdQ5kW/wTIZodVu5hA4e2af/ILJI2fnDpULEfoYZGazNuHh
LrJ4WKtN8lAgYb11TCS5Lq/6TIdUGZUXQQ6iqQcM5nvekQpdV6hdR78D2P5gPASQcxyMFIH1DxXS
WOjZevVMV/bsG8WhwxjxruB3J9emG5eh4QttfcRS0SSdl7aivL28rB8hKBzQn1Np+SoojU5v5sKT
irTKACtUGoYy+Cdhq7yuG2H9D2HA8oFIMBirTi8GRXabsh4BpoCIFmFRkzZhulXPbIufo+6/ZRA6
5XQjDEYukwfmqPCN4xFVM96nCp15M7H7236trPqtbi0vr+nn2GpSdE2idXpnDoNHVTdCFPxttBSf
OwAKaM/a+rq8BSy7sGZqiZ+33yTmJFsJXGbFhcsA3LgtdtBa0w2Dsl8FZfEOcvxS3CbdZmaZ4zK+
nW+TkOMWOqlfONlyv21ZZrkKb+KttBBuzKd63a0QLfpw17NL/PFxT+JNPm4DWolruPUIjYIxCkXH
YxTxlm7E199c8rW/yO+GL/XFv3WXs4ChHxf9GFulD0h5AVZ4Oo0P8xb6Uggaw0jKeBek7pflJu7S
9YKdlch7U0HzpVGQ1knqO8Mz7qVQfnC47aswfK6i/EHPy6dA7u3Lr+BHWsWvohmFATOmZ3T0JmdP
JaaRGKHEdwxjeVFb6H3M4PjPPXLwg6IOBOUMrKJrMsfwIqU/ekgX1emqAFWsia+GeefOfaNnQ2Gq
DLSYZqulTnZTIvTweyKNtRghDtn+XWHWH1E55teqqdqdMZcXnDvhmPP+J+D4yk+2b9XCR+odHp6r
5auienSUYenG3sxhcPYVGTQNLY44wk1eEW6NrZ9DKT56TnwdhHiTlMbvy7vgJ9mCbTBqmlN4gvI0
zcmjQ0xP113IXcfCAM7qKtqqkpQXN1c5SuVi2/c+g100xBAVcp5RBldm1nj+B3BRGLw6pGWnAFDf
7WqfvLI7tpl3F+KgvPDS5rMSu63QDciMeTlUgQgkqBYi1dY0c56445c/PYkAn9JCk1TDgNPy/VWi
CGMwlyy7Y6SbV3GMw9kQPRoa1EDsZ7SlK7V2rnFgXH7u514tOZU1vlwN9PTk1RaaI/i50XdH1+y3
ldbflmY292rPnbEwWWl0ctFbdNK/r8wVe68ph3zcPgrtuZ5mXZc91QJUzZB+6AKVnrWTuTAZNfO2
UtujK1mvnkP3DkLgPyzXQj3VtIAQ/hiPMmsZpGGIu2OSP/nVm1Z8Xf77P/P0cRufBJhUoUOYi4IS
EmAURI7uUPNYWuvRSMvfhDuhWGh2sYGgPZcen908J2HHV3ByDjhx3XlaGnbHrnLQBcycpzBVPpo0
3iBj/xZHsQkfvFxdXuy5++R0rePeOgkq08aOSj3qjkFevvsGpL5Orj7CSESgIJrrTZ19sgywdA47
Gjk/ps1hqndeOPjjk21X0tJf+TD03cUQ2JRAXbxE/2kdbcLe7jT78jrPfSMnkaczaK/JNFVJiFyJ
N5X1GoXBzEd4LvExaKDD9+LbB9o6qW40AWVKICYtWQjG7U/tBkFTNLTFdf0U7aPNHCvpzIs7DTft
MnRiFTquRTghekshR7f9TV4hbTyHghg/7MmRBuxJR3SfV/bTVbjylU5w9Ab36RYvYa9pfpOnd3Yd
ZuHcExy/q2koC8QKYvaaiEHF9Byrajctg6QlXf0fp6f8Otz49pgdiy9z8KqfVTF14Wm0yVee+XIT
D+nfaGjy3GiPoj0sy/vupXxzV6HNUOZ39KddFgvkt5ZYdkVvwm6OZ3NmV45VwPiAR+3wKfrCr3yr
luW4PTI8RP+sdCGAaOoc3OpMRnMaZbr3ka925FIgiu8Pvwu6zkCDbjy3Rli5TH7Bb5sjK51dFrrr
Mu5FQJCmI0qlcWtLbUMalUX7BBPsE1/tmYTwXCUFnYQ0mE6bBsRp8rkVWpJJWHuwL+vyyRuKLc95
WWjdiwioo+mNrx793G2dYT0PBgPFSJ3x3uUz5e86fmzY//4GdexDnByeYVDmRSb5LY0Vts6ifVY7
+3+U81GfDBbRzehDH3/ME7F/1Prj3j0JPPlSQPB7BrU3+2ZX7ZJ1uJE23jbalzO191yYyScSFQaU
d5n19Xt/K22LAxY862wzF+b8c4TRQm4hA3WcJjD6IAippRKnhDmLgo71W7fatdzHuzSXcjsWVaTj
8nDfaxld9v4a/QWUGHXkjmsXU9WgqyvbC5BLFoWaJrgf/Ln8os+cgfQEyOpwRzgDBKt9CD5GUzdH
X3zrjKe0uO7nrDuVszHQ2LfosmscgeO/n+wlU2E9dI2ao9T470GWU7tmrrBEZei2TRiq09Vsl10W
rDAHQ2LRr2+DLtxlen87pAECfgJCL3r3IA7+a2EKgY1GkouELNoJFjWj3WtFu4rKRl25Mdp/IoZV
C4E/bqul1a+ZLKdIGKTHNErue4STgBS9e2WgrtqWQVUf5/iRK8j1/P8+V9JWzIioRujU/uBOaZlZ
y74qaEddvC475hhokDauP/eZ/sxdQSJRkBCBpFz9O5s+ebSyoAeFN/T/4yCIqky9EW7QmF/Gd8E2
2Sf2XCL3cwQ4Qp9OAk4qugApGiQOCViusl1r2rpnj6NAf2UqtN8X5rLamwvF1pAtbGx5Ea7nfHl+
bqbvP2C8EU5W7CHBL+Wow6G7HuxkoX1NZERB67kwP2FDk4WOKe1JnBBWnCTUg3Vs1uoeXSEQEH/t
htKr6tjvUOZe/8ONaTK3kSjMVSAw045jl8cu8oMM4R3hJtOuTaS6L+/Jc3nctwiTjBgkAQwEg7lm
CztpGBCN1VWk/1AFX5hK+ilU7sEr4re6/D+knedy3MiyrZ8IEfDmL9BoRyeKZMv8QUgaCd57PP39
wH3PGRKNS+yZu93sGEVMdhWqstKsXGv8E3bCQ9kLX2J5Bg76+oaezkqIRysMaCZJtWGAen2/u20f
THIzd1ibmWdoRPfOyVMmtQcdrrVYfvx44SvOHmtUIaRZmuxKLsXQBDEBLtNdtPwBrtC71sx+JuJ4
gkb5pEfGvi8SBQqDLTzT2kOOXdq6Bg1ekvPFWYVXZuwEtFOYGsh/mTVvdqCe8qY+Dpb5Egf176AA
4WFBKxl2T2IZPn+87DX7rHeGdMxCJ1ezYkbeNr0u+s1rtlff14fuSHi7a0/JWTt9bGslw3tnavGe
emYvNb3p1Zd6fFCKIxgPqEQ02+ufCnN0tEb8F2f5ncFFSonGDlTgWdxcCuQTnKrtEUmJohTy24y+
ILMEDSWQHvVdQ4GOUfRUCPwyPYTF23o0JyXdf7z+zb1e3C2tVTW0V4T6ktzqZ2vvnxtbt5tLvt/G
QazlmtQIeErphZgqT/f72xOr0OCTpDQX+SDtmaw8cJIy+zm+q9we/AdsFVBvZs6mKuNK8AuKith3
JpYnFVzsuZQYcitbYUNspv9JKbpHOxi1mQoEzSXvKmebiOC1rLWIQzFJ9Ue3cIrXA3RtWHnWZNbE
oeq5e4ZWMD4qN82nlEnk5/K7ykipuYM419X3yVlxsx/BZJffRNhIfkjncSe9QB64A86+HaheT10w
6fHmpy0H7qKhs8w456fNLYjik3bsjsohP/lO5TBB/I/jCYyhzjrPY2tMxi22Xjc9v2p8jldZxa5X
jqgRlQrCHf0WjGnl4cMSk/RgwfCWV6lq2mZNYIYsay4Rhcdonx6ivbeDAEs7zKpZ/VHeEkJePVdv
TC6chxiUVq8mLK4x0GOBzliKNrpT1xZUnUeEsVlGZMjdFjfGStOoJWsTLgPM9L5UPNWevDF7vG4C
P69CY0E1fxHl+kmMZIHQCpcSzsdWUGCLzdyPncyaCdSL504eg/lXXXYjqQUr8AeBhiEwQCYOyurL
xxZW+moqxD4MTSCZxXzGsszcq+ooelYqXBgdICjfoUn9xfym2uO+mBz4nEHH+JvArrV1GSpj4mBs
DWZDFls3KRVMFcBBL5GoITgEqEvfQjgq1w8UY6s6l4fF8SIvpfVgf/cDoFbepcsHmUpgp9g6UheO
YIrpfS1K3xs/+hRIcgDzX/+cqCh/9MIviOe++6oJvWfgQYzn8/8637ztOsWy+wRAhVQWL4I/QBid
9I9yDkLMrORD0I/GHo4/4qpB1R21UX6kIgTtgW+lbhMHiKjxFKvjUcOd2mViMS05wgCrqJAIQw/9
ENaK4nz8aVc3mS7JDBtggmT5ZSdllLqubDwGx+9gn7YlYUtpdvXw4KNBk9CkoII9x2FvYuYKCo5B
1xOP5GA0Hf8IrXWOBJZb70BywV/+lPM39v6m+ut1NKnOOpEGnWc6aVdT9xLClC3wWA+SqIucGhBK
w73YI/hAAfbjTbwm5mGiiOYLeR1/MXEq75c4Y/G7dPQ9IJD+ZGdoskBpUH9Nb7XDTOYi7tRj9lLf
FLvssJV7zf/o90/he9OL1KuE1DaZhsC7TKASY/mhQelhiP/aWODKXhp0PM05YuW6LBm+pCmriiC1
rIv8mP6AC+srLKzDT1R3biXH+NN9LoDjwUS1VT/fMrtYXCHnqo/wgsUgVeRqZe1wlCA4kSF9nv7N
N6QWw+Apld+5off+G0LEnDaDlxkc0y60R+PG2E/HVrGlxyB00M01aYPEO3Q4zGPgJk685WPX1sq0
JvOoTKcxl7I4Q22m6zF+w5jP0JEU61H9Zt4CVjtDBHKof4r36s1/kbnPT9zy+Ly1utjhsolIRyZW
Hd16h3DcRb8gV05fYkd+qqF1dqzfMLxEd522+y+Mry8Z3kNJVbV52P79lo9qx1QBV/Oiq/uOyTEH
Vgm3/G1ATGt3/Efbi7sC4pXEkTc/9xw9LBfO0PZMl8G8I399bzvVK90s4Mgmak0+zYR1zXmufc9R
2n8hUry2zTSIecvgSYBAY+EDdY9EaPRC8zLL3+zhkkc06LP2JXf0E4zSpF/VThnt/BPgrM0Kwkrs
pqIzQ0pAIwqMtLVYKvp6YlrEsfnahBLs2q5ffBe2c1g0FKd4DPdbqNaV1RKLAF7mQbUIHBarNXOP
Ye6MQ1Up0m2M6IAY1adeH3/nggjjLkpKG+5p5RV7a3AZdHe9FlWJgsGesRNHdmQXDWIE4lhh/qw5
w2+ik42HcyXQJxT6e5Gvqd+bZ82cYgieRmwqYCd/wRFRqrb4F5T7kiM+I7Y32Fvg5NVtJQZDtH2u
zS6j/dxKxD5IAlZpyHehqtyGbfrbCw5x2u4EWdpyiLPDW9wQisAyeqjE+zQvF1+RpWsMIZn6aybj
35ROfggPc2+qudvKY1ZXBn+COCscU3Ne+F5fL1HtUgf94lWMxyBSpY2oi5Xa16CTXGtKTh+flxW/
YwKqmUlHyWbU5W0scAmovPX6RVUnyUliGNl98X5U8noH4K7YOilr5iAamCu+REHakvPIr7u0T6LG
umgPKJQ/ZxlYO7RKdyjvETwnbvuTALIBLbEb/kVxj8LoG9vzzXlzSoWmmIqwxTb6Xwfd6e8Qy7Hu
O6dz21P/lN2hrPnx3q6UE+Ho5Rkl9OIdvUqq8kQBCDNLEqiUIaZdBcEUOiaHgSyhfNrOEtbCy3f2
5hD/zQotcUIbQ4ity/RLf9EPuY/S5E53IvgqmCFSolM77c153nYr8tq0vLggZV1ZqUWYflE9t3ej
v2bcBOqQ/kHRbIQjLIek/+DdbzXC53/s8l6+2WB90YTLhlbqzBSz83iEQn2h3wsH+Z/Pq1Lqnqct
yY6ZcbyKaWMkUJo+Y1+99mcMtVsslI7Y0faz/kWU987SIgaRPEOF+wNLAnyjbeHt4T44QlPwIqPH
sXE6V8Lld7ZmT/TmtCRhY/pWFXIfTsWziLqWM3xp98BPChflok/yF+V3fzTrrUux+s1m4t+ZdITj
uniCxbBOVEHx5icYwgHhK5Qqj+1v/7v4Kb61HksUqxxxF7mxafd24jRbO7wWApC1/21/scWlkQ5j
NgZssb/rL6qDM7/rIgd1BJjrOafF9+J3/HNjr9f83luji73uIrHUswijKBq3LroW06k8xC8o0Y7S
LrmBrpSiWINmOHMXXz62vfqZVY1mORqbOKLFgxJIXt+PA6YHIUFpIIaydxRau7TCjQGe9Z2FyUtS
NcCgVzTB1lBPAPNk8zI8DPuoc9Tz9Dz9tABxCPJ5zhjgkNp6UFZXZxLJqeD96ZYsNjbPEiUPy5Sv
ibLjaPc/jJvyd/Hgs5XOhDDHAdGwGsDabguxshZnUWoE9MpSeUIXHo/auonytGVcYuZqelmz8fXu
x19u7aZooN7hOgLZf/U290xV18OkGnTYmlN7MOFfrE/bE9yr4dsbO0s4Uem1lqCS1vNMhUf59/xI
Sef4L9kuqJFPG4XG+YMsXTaAFy4/0RtF1MW+aX4tJl2kmxeRyociQBbVQtRJKTr+kQXy7uMdfJ1R
u7YGKlOmqyVdDcxnkukJJdTtOBvhAREGV36Ufkn71I0f0VrybrX0EHb24JrHApSW/J1m+1bXcu2E
zmMvc8EYeNiy7CmphSAKxsitQCG5yItDmTCTGm4F4Wvn8a2ZhVvr+YJa20wmSlSXTHyuwr8+3srV
fz6tMvjU5bnCvnAjcZz3dDkrE6aLszkiF7jJjiTLa0fjjYn5z988SP6Qy4g41/9JznCLyFB+j8/G
sfgLUU16y3PDiEKgeTOTGclfjO405rvN6sdKHZT1/b3QRSYOVleIp6E1L2iGIeml2ugZHXIBNeiG
1qv/SGt240lcPSFvLM5b/2bdksTxSJKS/FuV7ttMOBQRer3JVmp4zR5BGAOaT4EaE6eFmuV7O1Gp
1zHymealDehcaPsWinqaMqAT/HN8k35Hfdutb31IXiXHs82H9BNsoE5ymNuh6Ludtit2q4fqzS9a
HNoJdnUzDkXzUg1oq+tfo3aDklFadTdvLCzeB70ZhLhMWHNymm6bvXlAsOYw3Ay+bT71tz6PUnRA
1mmnbbi5Vaeq05djbhYWvqsW5IjktjX5kYnznqDMV47+WbsnLd5nbvqkbFhb3cc3xhaBP+LxaaqV
hXmBo1FSv44EGB/f/tUj+sbAwmtHqToxV5+bIEF15PKQl5cRTFa3UHVrZuDbNi2g5gxILZPfkuEa
aLgpz2hJdkg0Qoei/Rp5wrePV7N2KN6aWTgasY4HP01nM61mB2L6XNT3ov4j0LrbaosAa+3TGAzr
QFBGlHI1exHmcaQMiWBcCsrhQoPolnX5eDVrYYI58wMx2YF3Xk7JDYHQRIYyGBcjiG9GkQptlJ26
UjvEjfobUK2b+fJDp4Snj82ufau3ZhdeK60luczqicoWaqCpwVWSfYTdyt3HZlZ6+YjcvFnewmtR
Whpi1HXm6CT+DPq4etZpuQVPSBs9Ir2cM91pq5ITqLa8gTNdfZDoh4IxhR4At7k49YUi1bRUaqpM
597NoKQPH5kjJT46Q9b1Ep7nxrq4Vy6Q48IacygOpudshQ+rHuzNj1hGZ6OstKba8yOE4+xIqM+i
EnUeVTu+K27Yjh8zW25p7ZG83krrV84uRShqtJTFRV6OhfOMgzGRusxEegsN2S7VXb/ZYqVfSYze
mVh4Lr0QhZLQSbuUNXLd8xqkcyHXiKhu1X9WLr2lgK8UwYQQsS9fP0tLm0CfRu3ShCnyqZn/KTMz
VIOnm6ScftR9lrofn9zV3XuFJwNsotS1CCSSyBTkAgasi8H8vBx9D42NhGvLwPznb+IGq/EmOcsn
7YL69I+i6A9VLD9/vIa108euzRjr/yxicftMRFT9kKYeAXRBWyT5qztBKrkL9v5hODeQs5+HQ3Im
QPry/2l4ERoEUZqh8I7hEnqr6qQ6sZsfvJPlwF67n9yGfDlw/4shy9n3LzIGFmwpxjwZA6PgIs5V
EWgWtJhNFc/dSbspGeWYxxD0fff7v4DIrDhR65XUEvwOEkhLInE63X1dC4N2aVX1Uz0k94k50BEp
uh/DQAU07sSL6QvVroLgwFe1b7EHPUFUNN96M9/Bb+Uf/ASU+8d7f80oQRsd+SKaQfN3pwr9/mDJ
Ihywk5prr+Xu7lk+K/B/IJPZ2PWPYj8DioQ74TK3TJrvJUGUyJREe+M/KP3mYNRaHPXutywcRFPm
fdj0DTt0Ng/SLWJ6zzq9DHQpz+Fuy9mueSNGWOfhBdqP/O/7hVcK9BOSmWkXv652aLeO1cM0ulW9
FfGvoYSpRP9taHG6q1EKvclnh1HY2xn+gSlJ5A72jR1cxJN1B9rTOPcn9Rid/b3wrG3d6rVDDlqM
Ygw4WmSqFuv053ldzWOdEXSWtraXjuau3CUlXzRyt6UOVreVweW5aa6A3V14wqGQkCgdE+3i8UBW
NYXGanALH6VAL9soCK1kb6CD4fzACrDZ5fU1i9pKejnWLpBhjvY8i8pw+FPml5dJQEbWay5aXZob
F2btacGmpEJPy3z/8r7oueAVdRBol4AUv1NuO3Nfxp1jZE9FuZXQrDl97IALpjGuUtR4f0RDf4wz
zQu1i3kHTCf7VjpQS1GvQUz6UcR17ILztKU5uGZTn9n92FmeUGtxB5NoGgwDOpWLnjY7Q9GcNH38
2OWstUpekQbAttA30fWFyxkkKfO0RFUv1Y5rznSgtxu/zU3LueVvnbY4OlbQqP9BNvyPvcWS0IpR
WjnV1VdRseBXeC6Ocz+PwbZtL7++fZwL1HWAMyjzn795pzNVzrqe6d0LOsVOXRR2ATngx/t3zb2K
y6apbaHTwOwxdt7b0ED2MuswqBcjTZqDnuk/ktJ6Gdr8c9Kpj4GmVkcJhpxdlpQ/s7K57aZolyOb
LjHZ56pD14BA6lK7jkPDMa1StOneR4DeZSS1+8+BlDJPgmBmlSkXqd1q46y9gm9//Oyu3mxQq/gF
c9L8eLE3HBHB7qIik92q2K55IQJZyG+Rz+S/C6c3eYqYhWHEqwbxnNj1j3Fq7PVKpr9y+fhrrK5n
FsyYJ0HEq6a/CHrMyDVBvUAkck50CJmqAKHsxv3YzJqvY3KKOWiwzjPD6ftti7My9mTJZ0E+aPIs
SX9ktXrLbOPnVqK/0HZfsnKUNhzsakSIyhJnmZPMa7iwSou4DpPIUi+q4eiFQ+V75oyNdnBr+r8N
R/Dc5CY9hd/SXQFt1O7jJa/u7Bvji3ezkxpBMXqMl+WvCQrQUPrkV/+iCsEkFugnoKQQny0T6lTr
m5ZiMitEv0D2dCcdviS6cPx4KStpu2XOYEtEG4GsLmON0JhSMe+p1na1SeNdPiqiDlWRQoybBdDU
VqVTa+VXLRrGjU28fq5miSzcES8kWMBllSUO0lKDeNW4lH7jQP9rjxZcaPsEwe2qfPl4lSuO/b2x
xd2uR0MP2xBj6kFD4AU2pjR3mptyJ+/HE4FVkDvW88c2r3d2Xtu8OMbMr+mFzXEM5EpEBFwvL5Lm
uZFOeBq/ZAzyRoliC8ZJHv762KTKVXufNSBYSwdqluHU5gbY+6voKUlXJgImu769n3QTcm5J3hpm
W6lHMKj+Sv9C9Yru6eKR1LQs7EafRwsGodwOkMLs/fNcCQGlewi/BjuL/+fZ9ad41x6rXSTYZrQp
BLz2Rd/9isXTGQ/TlKOrNP+KYTc/1U23nw0Lh+YAgXktbiYBK/Pa7xe+KMSMY15racbC1e/5RXay
b6lrnqbH/D6FClE9oSkHtbi5GxjsQxL6bOmOj9jJxjdeSUXmX6GTGdDHYWxp8ZHTYpqkblT4FcAS
LZa5qwGpOeLXeTC2yG+3yi8r5xgsIPK1SEzOCJLF5y6HsInkTlMuhXWS6mGXMGJgttWNjLcv+n7n
pdY3C7zMPz7K76wuPm8VeqpRirpyaWrtvku8h2yT9WbltrwzsficWpqHgsWLdjET76tvirsYucON
Zaw4OWwQIcO1ZZpX5R4GY0tvRvFeonp0Gv1iFIMN/5wrSQ961W88itehBa1n2HWoWyPPd1Xq6dvJ
NAfUMC61Ugw7pWsPCNLvjF6KbK1Rv3z8gdaOBUo7DEzj3mB+WRxDXzViQUkJxHqwRTdB2oCxTtM7
ifMCE0TS7oq4iOy6FEq7NOR+97H1taUC6wbNJPM4Amp87+l4MlLGelMFRtapsP2mO6pjdhKs+KUw
8v3HtuaVLLyqyhNJ8Xcmv6cA+d6WkomhZSazraJ6rJXoz4gkqdpRIfkXdiyVfHFWWb2C96XFTGRX
xJzHoDmrbXUCRB/ZJeIPH9tZO/eMKP2PnSUZQwCGqBH7REH9iRGJGqLNutggyFlzUrOvoF3PfjHV
uPg+bdEkQZcH8gVahGmHpKlytNxaum13lMrn7FAQDh+vasvkEnLqoe1mprEg4RdTcWZDcKKAQefy
K7Rvmpvut0bHV0JQ7e0al3jTXk+nClZsmeTNG10zg/XeZ65xV41uitaN73TfCyd6gX8++b6FPF3h
mcI4e4vwBkIXVwCGUu6i2FQw7olcMzjZvwHu+d1P+p+ul5+krELDQzfqnR4wGDB29dPHu71y/zQd
8PRM5QwT+RJ3IheGjqjJyPeNaX2Yga0OyUHpb1V92DhKK7cPSxYB6jzNcTVM1clJlnT+IF/66sck
PeraMVA3+parJsCCQnHP2M0VsM6P8sjMVUykyZNkBLZhwOhQbqxj5dZpgM3/18i8o2+yy1qRkin0
e/lSaflOsWpHgBjhn38UBIpgqiQtUK4uXZMVU1qHqTw7xT9F0d2EYfikNeItb+nGalZKh5Tj/7a1
vG3REHLhZGx58Pn+CQJX2cekX7FT/oq+VG5+Sj9Nzgzhk+3A1TdaYqtXzwJxbQAmoytlLGKSJmp0
2UsimeAPfft7VF6U44zMSG9by54BGjP+0o8d1bC3XvS178hEs0wnjjNpLGPstqP21bYhCw++6vqJ
XH7jK65Ftq/KZP9jYXlSDBHE1YiFEoZOGYV5KXL05/8QnzDtop2sjRxw7fyDYBd55Cj+c5/fH01S
TzEQxJgrpqu2Jf/s6UfD1ruxrjWXQXIyk+/yL4Cs761A4lRORmqizTf5rgyiUpbKk6Q/ScPWQP/q
J+JHExnMQ/1L/mbBKKBp8SzpojBl3GiGPdXx/l9ctTcm5p/w5jZbSkq7BEDeJVSaw1BMR90PXyhI
HCNV27hq8hzqLuIPjbY9EcHcwb8SHounElI2Fgr3i6miWx2ddG+CIl5nCFLz44OpRqKt1yp5s5eP
TiUWpy7qTlKs36LS6aQZ1e4x3fl5vh8E6yH3EElh2L/Kpz0d+5MXNoyglEFut6IB7D0Wzo1aICWr
ML2q1UX4jwdw8RwkxsBRmFi4kgcIm3IsAoLSS2J0LmSajtn3G0dtJTbFBENxjNeQDS8jthp4aYMI
qnRp9vqZVvVNCyC7OWw9wqv3hnkFpijROmCc+P0hUAOrqLWAi+onN22U2Lr8J/G2GCVXr41JMdqk
YsgkmvLeSKl5QTxouDq/SRxh+AOkyq6mb/K/eWctPLpI4KlfaxyEcm/pccmlyXLa+EUyVMxgGLqt
dPKWnuvKvlHToncwT64bV0PyZhg3E+1NTEUvUXGqh6co3CAuWUEBz9NOxO1w7iCosCxS9LVXB0kn
S5cUYMIPKKp2CjUCVXN6hRGPWa4gO0zfPnYKK35nVm8A/kKiAMRy8SqNSVSofjhIF4sgwtR/1srW
C38tnK2wLOC+aFcy2kp/+P1pMJF76YQ+kS6B4pgvg+8W0FiIl7kZzuiuYee/DMPJb4PPHmE2yFlh
G+u8tkoieiqSYGfxRoufII11VIhTJ1+MJ0alZScXXagOdoYTpTtmSnqbsPegbeQsK7cAmVXyTPj/
yPaW2SbANgkGJUI0RD9sebgLSJ596wiLlfvxN1wzxBckiDKhEb4CmwxmoQ0I5BEL+rqdWUdaHWdL
YIwEb/mxpVeM8cKvU8X529SixGEYjeDFJglLHRcndCe/DH1+W0zSHUprtR155nNePCDE4xaj9bOX
00tcHZTGQkhBs9XR2DUF+HkZHUqFMKGj0qTeomolJihLC8y+PdZp45pW60hTdcrVP4ionpr2czyd
IbSz68hwygYlkbxy5aC2u8HYUdWjLBrvRWWHfp7bSQyFqzAfjoZtIpcVdr+FuNqJdeOYRhpsBCEr
NxbOynkUky8MDnxZ7x70tGzCsEaUDzUx1ek+1Yf84N/VjGsjMO6oor0lQ3/th+ggMAGCD0Is+Ir8
K0wtYdSFVrrklPCqP1LXgiCrNooyq0ZIK0wLBBcj9/Ofv4kUEmjbpNgrubG56fRh7wziD10vDh8f
phWwBHo7r/p5AEbkq+jKKzhpqSiIVJiq21DxT6GlJHaeB04jA5jpfOQh83CfGb3+Wa8Bq/m+6bmt
OnxpTPFTb5TRDhHBp1S2zn7Yey5q8wliOkZ4ilvrLIvjjSX6Ebpl3rATJpHuYTw85Emw5bev7988
FqMhZ09kcL1dk4R6K7w27cX/Me2bwianfhQc9S/lkaLqN9lOHpHZ8m3j+eP9u/5Ks1l6IGjMIFW9
fGUDa/5Ok4mMQOndqVp4kpGKsAFPbA4eze/1+1v/3tIycqRqVaeW0V70O/3cfZp5CQo3+THuZHu0
x5ut0ZS1hUFDTZeMSgxwosXxyyytiDQNIYpokGwxvtHDFzHeCrhfu0TvF8Xpoz42Yx3497JGDJqb
9tGgAHMA0u3fGDfJU3jnZcytW65K+9zgKH5KdwJQGeFouh2MJepBvu9vgo178PrGLn4J5NdUyPHf
M6nfovAE5riWxphfok3Zc+wZX4SwekzH8suY9hA9IXTtmIjGqwgu22opecjjmcouDsJPCqqqrWq6
dWvdCbXymCTWXk3L1KEHiaq90e81qbmDFsztc9WWWjmz+Sc9+5plyx23iCaAFIN2Fe7FRL4z9SR3
vGz8VGu6m1AhtqcqDvg71m0pxne1LN2HMyG4YOQXvRL/Qmn765Q1UIJ7D4nefVYqE6CuTgJDj6xz
8gJMgFaLgdtL9WHqqmJXdFZni1VD/g2Ix1EqZePNXWn04BVn3CV5BXWR5Vf1qkYw2liCSD20q9th
Z9xYN/IF0Wiktk6v9IXfZjXLc3S+b+5956nYhp1eBxv8BOZ0kegmNb2qn6dh0SqhIIqXEYSSjIA0
HgCEUrufWaMqy0mO25NI6zY1nn8CrGvEpKTX3hR5CPzpfbhT0pus3nIC8yG8OqQqLDqAWZiHW3ob
f6gsIwkG8cJUqWNOkLVrWmIPUXpMg+qX1NYntVAzyEOsjbLdCuCEfcTJUf6FVOOqbd5LdHuTZuwu
Y3RqUhwPwkxKVzwJRex4ng5TUX/ySvY09fad1G6kfisDuijS0aMwRVieaI0ubueUoGUZCWJ7sZ7U
0fb+zBVTATk6FCsMFK01Rz1uUxyvRBbvrL5OpLx5ggH5Q6pjYXXm/K6eG9T4cse/Y/zREf68Ym22
emb/D5PwaEBbjR9aXp2GxNBvA6kFvyk78PLGrqgwXJ6fKsJyGYZg2/hWbkRQrxWU98eKZxN+LmBn
bO9VBDWGQ1iFaTuvU9qrM9lndGiJ4bp9fAcenxHofBc+NY78BTxG8j3M7Hwbrb3y4Lz7Ecv3Tdat
QVcb3jdNcLv654BQV9lu3aCVCuC81lnuQyXYuVLaNltwJ5JRt5dCZ4i+vUhe6zQw9SYycMVAO6Z0
RtURplXlsQiEnRCh7Zo0u2CAwn4sP8m9ec9Uo/txFDGnPtcfAAQZBHCQyi6R+l4AybUkpe1FyXyn
DnjZxW9qxIePB9AN0sZbt5IMkmaSiuFA5jbAss5lVApFLi1B9vnkf25d5SSf5/F+Fa6NuQs95q9c
NeWt5M5P76YQjLyy2rfmF1+6qIskrSNWW/GcV4Tr8UF/EJhj4pE6bpVdVxid3i92EcjoftXrA9RV
l+5r+mOATyB004PlGIfODh9nUU3jIMJtqNP22djnlVr3e9NzzPrGf8QCIVvQY7p2m5N/Hx7LwZ5J
r5svs5bRrJxWo/hzKPfROblTNpoTqyf97TbPh+6NdSGcYGXPsd7soG84meeApQv3lqOCfx7cWdIo
cMn4/jkFCEkwgYlCkXumnl4UnmSlZuLF19nw3LIT8aB5t211Fhjt9DaByNclzve2lkdJKJNcDrDl
fQ/u5MPoBk50Gl04M++6Y/mrE516JxzSvaVugq1X+oaz7VlbEjwFvI2LujQZvwx9HLatJ2gA3Ok4
s4DUnR1BPfRvUJhYIzCdMcgkuctCBuKerVTGPAxN1NpT/CSgw/yxE1pf0BsTi+MqS1WsNcb/fe7k
eWLhBcj8zmJcVdjpnz+2tuLuQXGhB6XhhqnqLXavUUrKDA35mgFzdtOSxCi6I/lbc8WrB+SNmdkX
vbkEQdNLY2mSNeVy7btD6x8CWXxptO6Y91HpaJFBPCoOG32m60iQj/XG6uIKiHoamdIwJ6NNDlc2
HBHJxvDMmm/BBHVKUhWyFmOxf4ZchxmNVhQZfwjH/BIe4zPp7nN58GhntciRjKf4GUQwdI7jxqdb
aTTNy/vb9mJTlb5Vy2DAdoVn6e8lHGkHUQI9oEPidu2mluv6dv5tb7GdCR1rT8zV9gIxuV1P+a40
v/2b02jK5H4gxa/GXcM+buuIK3YxmhLR6nNFEU8U//rYyMorz7b9bWQ+q2/OYu61HYA/tk2Sbhtk
cqY/HYN3JeQ9orIRUKw98e9sLQLmOBECXwuxBb51JHo19kVmi25zi4PcCS6k3/UvpbL1fTxP3jH6
KIv2Jp/wdboyn5P/XfBSZMIoS8UbVXl+garQJv91ZbcJbCJLR34w7v3bmThEDOxZt7M9blE1QILN
hi7CKoAkFBco5Cv88eLpb0ejmdRZPVSJtJkz2YMepeChL3XzE8JvnxO5vPcSi3avVg7HKU0OZLON
TcFvH7XjU1NUT52SlLsq6L6ZKhQdRi7cWV5QOlVQV45W0L7Ri58Wag9N0T9oZbJrYv3cCGJo8ziC
4pNsRS5BWGQQU0vhizEEt8nQ3lTa9GLG7UOcW26i9jdqVitO3Sgqk5Ai+Xooe47VZ6cpCPe5ZT6J
Un9uBf2l7mvZ1nW4kTzpodUVN5688abqPGZgwvjom0ayB+j+RwyGx9oyvlpNdqt44b1cqD+V2LxH
e+NXHnmN00GBSd3Ob20/KG56LfkyKnXoaEH6IBRG4Nb+pO2aqf2Lht+zFZq5TeMebtTaYqI+gJ8y
j1rfya382ObBg5qmOYK74wS3qf+rjeoLNb/PcmueZGlMHaHqi71VRKdhSE/KVHzuE1Oy/XHkd2TW
xCB2yO6P/U6PlOZoQVXmSG0LJrLInyN9GOxiLPdlLf7Jg1Zz4zI03cjUj52V7/NRyIFcGIPz8VW9
8jgzooORH3JtC+jFa8b05qqOgxUqWuG3L542fM4q70FSt6LDqwcQE5TxKZLQzFKuOhOxGQnAea3m
JZe+NVZwmMbYTSiuf7yQa1+NGRCEVJBpujCKtngnOphTodxU65exTW26p3DUdjtfNeHj5ygBqjLi
z1r0WKoAn6If5dAzCP2PVXzmhvc8iYtwtXQNL5YDtSkT06pfgkz9LFfdaajDT7WvfS5ljbqz+vuf
rnnujby594tABqrmsZUaYiV4al3Yau+aI8KhbnPQoDcuDluo/rUUA3tMWZNOwmO+LMsogtVUgUwy
2VNsMhGcQVnu+6zVK+6/ZfczdVDGM/wobUX487t37d/+tjuf4jenVIFX2et0/Jt4GL4qe+1o9sgD
kq6DYkGaQ9jJqf2vthbVg7klMaMkFibp31D6IktvXnkh+jtYhhu7cudpyu4u+b1VEFkr69Nr+V97
i1DDyqwSZRTsSVG/05r6TzsmuZ3rhmCLUbNVZrq69q8H529ri0ADKrZGF0SsiQfzUdv3dxOEl3bn
4Lac6hGOnfutMvv1/Xzt49FkgZuRwbgl4BHd4MwSO+oR6mEK3PDGPzMj/ABj6+ByWr/Ple+PP+Hq
Gmf+MCwiirgs7EttWWlNyaFpw2LXqWe13NJdu/pmuJx5lhDIGqIc4rKdnQWKHKlV3b7k0ykDeUKN
EKBh7KrNlqXruuCrKQq8VCXpmy8rGVOUy/pMCvNChebZ9231pb5LD9qd/yw54Tf9qH6xdtYGrub6
us9GgR/ICLoywbh0qf3Y600xeM1L7apnTZ67jmR/o+bomWOrz8gButXn5pA5MUQ0G4HdVT6zsL24
D8OURVEu8Wr402R/H6bPav6ga7dafLCQhfj4pKzuLihR+mkz6OKKWXewOsiDEHd80R+r26Bzote2
mlvcIHSU2bwd0o/qMXoUNjZ47fy8Nbtw37lUTomQYdZQhychDtzRE75YsX8rt9lG2/AVs/zOhbKf
b20tiiTEKEncD1H7klTEWmop3I4C2Pd+0O/E1rudEghj5CB6mJgu3amygsRj2N2KedU4Sm2GiAlO
T+aQKG4dVppjmYg2qHXR241R8BTUHcIKgvU586YfUV7kTmhVj5koQM0sPsmjXzs0W81d2vQ+AdZQ
OSkYFxc5Roj5J4NZ5kl+tJrhXEfxF0Nt/mTVeOtV8S85yu/8NnSqVNYh1Ef/QjHDxEl1A/SGmTxy
w/8Pade1HEeObL+oIsqb17Jt6EmxKb1UkJRUKO9Q9uvvAWfvqhvd29iZfdJMMKKzACQSac/Zd4tk
btDpjnimq9+va8aZDWEPOvpJ2KwmZjv4fGU5r2Pcl0b/zTJ+k+p3VT9d//1zDTj5fR40xMnnSu9G
/L45thsF7Hd5PAZVCZfv93VBfL4d1slEwhWlbx0pKxTAufcMrfNVv8ANPHRFuuuNFT281M8S2zOS
F2nN/Vkbf3ad5NUTEKXXOrBW55Fa8ydttGfBpzBRR6r416cANBczM8DbOcPLK2t1yEtqKwfF6MM0
qbyq0cN5of5skGga97Qx9lmsu5pTv4xWJUpWcpblSzw2AG4iIjaWij592Ts5qVIUH9eDkg+3ml39
6KBtXmZniNlsp3KBAAmnIksTvwDwyJDrb1MtT145jannlIT61ayjfYTWAP7U64A2NkC6tFh0YS9s
0p+vRAXm9Cvh+y9zlknLwYYD7TUZQL5m69tKRtFpcL7VX9vBOAeQH0dxl38mp6RD5FbFy4HR3aNN
KtTnaLYACWtFoKGJ0DozU8HLfPEEjkRydg+fobWqnK+HZgSRERAAbtO42K9GXbtyLN02mbLR4kKw
oVxS4mydnAEcjQXTN9jVQ64Z77FqYCagBW+eRCc1kPp29Jy8KgV+Ft908i+hrCsL7SDyWYoYcHFx
rpfjcpjfpt/67+4+3aybdsdw+puQIbijwnYXv9V+F8GpvDO+aTvVV9EAcP3KcfmJs89gZu7If5by
EYijDT5D3sXRAPasIZxuxPi7/Dv6lxwT/ZGOiv8+g3EE2UhdqNawHPRovunu2ztWhJAC/d7Zxfey
31eu44v2mE9+nAnlsk3WMlbomqbLIds2gN9km4ohmpBGQiq9i3p7tDzOcuQyqHdSiuVNXvxYb0zA
DLqAecFUIzvH/EH7sQD+Pw/jp78ZHfBr/MqCHR1gjdHYOJ7Zxs7xzUwSn2TkNdUx+r+06z+5nX9W
yb8UAwgsSVsvy6ExyCtSTj9SMEDPsrOZZj3IR/o8iUj0Ll7NI4m8r0cduqYpTpAqCK8KsGQunVvZ
6C4xb3vk0a5fBj79f7aZXPCTdI5ZLOoEcb4M5P3eW1ENBF/ntoK9E/XbCKVxdy+3HGUYpZ6pJxvD
LUJJR1VuDJQASNulmwoH/7l8y9ny2N+PdKXUSKoTHbqyeGa0gvgIrzrLlU8hatkb5Tb34ztRClIk
k7Poaa6lhTWwm2EBYXeuQmtAc5wmejj4IPJsbZwR10p1qIt6Zkc3+sMdENYiJ1A/Fa9zswBpAIF7
xneDQJ6FEVq8jSjeAMeFD1rRAdPCi9WaQ2Ir9XYYpvlmtawPahqfDWssAkjO6FbyYPqjgymCKq0H
F60dgjf6fHfxFQhL0PcJdFh0S5yeqI7UYzItYDyqkg8F7I4UrS/tICjl8GVUsKKDLw3hpQbmDfRQ
8x0ZnYkcC2od5SF5VYGjZ3rDrRUyrlAjMJ+B4AccABPgUSLTxg+Nn8nl7Ldsdk1VKVN50GqldxFn
Pw+mrnpLNnzQAjmQtv22mBsMkySBkat7SwL9SF+SO1Ui27FDRiYudyj9+7Vm+EaePdt9F03AOSxK
eiNna+evsilKm57fam6zuKdAQ+WXNhSbxfr5sp9lMG9a33Tn9ww95cJByjMFYNJA/QLcbMSoqFye
KoCCDG22kLaEj6a9rb7D4Bna1i29HCyYwFSUPfIjvhOaLi46+etkjsRydhmzvkg59H15aH9bjpsZ
P5ONsSe+3rgyyIU6vx0io3PXoPNGQIhsBWZatGjOTGNAEwxqCI+x6Nmn2yKcP6qPZJeinwCFHDeW
Xadxhd7EWXDCbTVnrtepy9aCNOUhvlU9NBLs8oi62s4Oyc4M/scVsh04stRSNlRlk2B/2bEaW9AA
Q2LxjIElwiqbn4yaXETKzvdAnR0qZ6oXpPxtyg7VcNc3dJl60zd6MF97sKLnaDSbfOvR2HVPMrDY
6301C7sm2AaeRH/cBnMmHCmExckM6HKHBqu0cHsiarbloUjPlshZlJZqwyqpEEE/MYChbKkfR01Y
R9WHpoftllX5Yy8NRZZMpLCcTbAq1aF2SsvDAH2xQE+3X9T7/01lvpzhI5XRzXU05KwrEVCUqaf4
yww+COKrlfc5ewZAt8Ma9H4fInKC84f39NS+HsojuRh9Wsexh9xpByqoDpliTLRUB3YV5ZcWLTZC
fuxzv54TyVmfFC1yTQXOAAQtRpjv6Ea61UOmlqI2XsG5fa39aG1V1y6LKkNQoXZunGx66X3IBQd3
WQaMOEZyQe/AA0iWUow+lrzGVW9ZPfV7CT6JYRI94QIpFuco5Eqs9yzO/fJscacj5cA8vyUcbuhd
EZDA2oo8v/PE0tcx/XtlfH+GDnxmMx+L8jCGyQZkPY+k8XVwhKhA0K5AGXkATuHLP7oFf2RyqmG3
6eA4DYy0Htm74S5u3SKMH1Ivfsbsk9s8aiCldkVB9OU3H3zm/zpDvvplj86UlU7OzDXrvFI2zSHe
DD4BJ0ERpR+CNV5+iP5I4x4igyZL23fQGBl1tuqZ+J/lNts0zG5F10Uxu3Rukf9IYlp1pP8mQsil
QG/1wU4wfCPF7jwTD7NNrkwwnGA9FpPmJqJLd54r4PSGe4eSqbH0mGJ9xSDZbuckv62evg1t/ZjI
deVNJtnU87SV5fiGZrPtN00LKlozBunUoG7SYXkyY9p717dCdIG4x6myyGTRGcqMeMDV6rcSrpU1
fb8uxGTqeW3DufcpMeXeVs2yOmDcO9vYwHIMxyGevM5swkob7wBuigykLm2qkiRICRc3ZaHvFhVN
CEoXWCTz0dcaYJTcM+rkWUmKR3OWI21VnnN9+pak7QbYT/6qzaE15Tt9bIqglVB1H1uQsFFSuvla
1ejHcPaj3t/31No487oFTPEOUNK6l0l9fzNo8X1Srq+qVmrwNdsXAIa+Zgy2fB7bx2WOZa90wAs7
jlnnFpny1mZG7hn43T41Xso5LTfZ2gD5zTTBKErGzq8cwJhNa9bsxgZBvWN0z4Yd5/7So0xgo7X+
+i5fOkqApqHb2wQIFPoWT7VaKcaiyoa0Arjey7TKXl6BUUuOBVIuucjHUri70ydlG09qWh4y+1vS
Pa3O7FdLHTi1KhB08QU+lsTdl6JJNVUbSXmoC9femUhalLfVXolYZDbck0dZ9Jhc0tJjgdxdyCag
liDtVMAADe8UnGij+zn443t/L6ZH57v8vly2Y2HclSAxaBgWA6c1gVHDxRKzBycs/JG6bYTGmtyN
geGOVub3OUKR1bZcEbYlX+w8+wLOe1NTU6owrM7elClIN+Qlv6ufQDrlmb71I4Xszl2eyf6/6Kpg
gQxvDo7Wzvt0BaVxMldfr/boazfGBqPK0V9g1s2Pv0+uya+U9+XkzKmXZsFes5elfdQQ0jme/IaM
MMDxmWssAuhnmnJtgUzTjh6YdTBySmWpOFTp6g4KpiqGe1X7ncGYOEJCD8G95725wUqyKVFJhfSX
9gmIqMrVPuge7IWB9iq/VGgUHfZC5REdIWdstAo8U4mCLUVFFUAvzcOEtmzjtn5Ztl2U+MLYmP3e
tR3lzE7az2VDZ8gzH+OoR3eZC4CNL/ZQTH2paHUK4oAKni2RTM4AdZPUGHGc4NUq2+9Smt2P5Sqw
OReD0+OrwNkcBey2pLKhKaAjXFyJAKOK+Npd/Jo+gsRhp+zGVyQc0CjnxXfDtsP0vqip/zzlB7/k
+BM4S2SZNEtllSlrcmdkk6uPhatPtlvett22Mh9a82eH0IvGv6+/V5fzb0fuJWeAJBnI1FCC8qA+
rqGKAGvexFEFTAakb0OgwHjtQwUXvhRBJvyHcPnf/p/NRQ2FZJClKyCYEW6ibfazTLDrLSP5ZQSD
nTegorKXHkQNOpduqvJnwfxcgaGBR6IBwQucLW3nNAA+ZiVgYaru0t08FsNZn3G16FRacNvZcNt0
11CM1GEoBdzJ+ojmscQWRgr8XOi/EhB/dpR90pHBa4zBrMkIi85qqvLrui1gFqYA7fFu/hhvuwDx
2CNxcaaof7b3qDR7AmViZ8YbiONFcwbJoiXqr4AaxmsGrUWlMd1KUQb8f9F9uWQVjgVxlqhK6pGA
C6g8VDqwEdK7qRBEziIBnNnRpGU2q5Jpp/VZVHdF8XB9q75gva9tFWdz4lSeYp2FdY2cO56apiQa
M0VxYwvuq0U7UHaU+L+lz92axK1X1dWNOaA1OkX/qF4lP1UgYleaMviwC9FgUHuDVtTSjU3rgVJ6
MBz02yTKndlpb63lBKBAJq6iSMCenecNddZHYPx8mquxNVCacss43ylDEcmpJapGX/Lojs+KM21Z
2ak6iaGWCWZp0RSL7GYBykKgi/vVPQlNjMTNv7t39aa8r3aooP4XLaSiO88ZubwyM2MGvdnBUtCw
vbXrl1UTLFNkSPmmGgz7Z4WNUP2gwpNTX6swzyPrKb1BQwOSVestOG69aVNm3j9KmP95O87mDWWg
vjbdiGd5DMcU07uYBEcZbPDzoPRGMLWlD6kGWCoPg6XC7MR1Jwsc0ac2Z8rBKgxcBmbmGDI/y+dq
d9bHl61DbXr+ATu+6XfCEhk7Mf76HK+ZMwCL7ZQVAVY1bJ3ZuclvTACAU7R9Nz3GyYLC+OKtkQ0A
I89UGSegmNT4koU4/gLOQiStlDgrNZBRRp43RVtOVIIbD7i7wNUjfulPEvwEUbL34qt5LJUzG5QS
zOTFWPfkqTswXi1uulE2UsDmLCuEaG71hFhF2IN96QIdi+XusDwtzqCbSXnI86066i7pX9Xp13WT
eDGndyyEu6XAsWgse0boN4ZsmtJAnzfxu80nptBZgk36LkIXuZhb+yMRmPWn2lsQPVXK2iwOxXYw
Mfrk1rsyan05VMyQwTT9k2frWB5XUcuVataGBje1N7Tt7DTbuYg313fxulpiQvR0SVVTVIm1OOVh
USXFNdbhvc1kQVOTcN84TyMBqIk1AOnxy7kh34nHTsp8ie/NkMyuqClXsKSvKP7Ir7E0ilYbJK0O
gIZiZLDCybGLWcGjc+FL3QubWSfMgqqP5KV6oS9OyIr8+haQXbafbbr/4k26+GAcC+WUYeiJpdcj
IhuAAZnRHLtIiNUugwxLI1kBjRJ1Wb+GNHvVoyiUE4U8X77k0Z4CtEtWkQJjdgSZj2KrhCZm9L0V
GQ/WVVQ8qc8sGyA9Lj5s+C/Lr0RggMJN55RoroYROUKEzKhDsmKrFVKAXfiz41e/lZ0BTmiKiEBH
+sy9fkWYZf7PbwcwnU+viENqazImlmJayiBNgSRD33o98q9LEWjtFzbP0Q6DvVQtrAomszCIm5Lc
VXsRFYVIBPcEWb3SGGsBl2NqErfWgJArPV1fxHW7D+SV062assEcZBU6OrX7Jf6t0i0IkwXHIbD7
QE0+FZJblVRUNK8QCcadq1eB2bqG7JbR9DD4mlc00YqeF+GbxgN48hkpHvUEKBVGU05QwGzrEFQX
XQD3ZC/dFhnA9WBvlQixWqiGYMAI10h+mL3VM8Nih6McI1REkLL6nzabx0NRCW2TxcFm92V6S+Dv
67W2sxIhIrfgUDXO8BirvJC0wrpRB7c+FaT+GMt9dlCi+Ll8QY/DB3JHP6+vTaCqGvcsrcBOimsL
t8Gp2D73LhpPRHrEfuPKveaJxNKix7RBh3td3ZR3OhIZ9o3povvMrf4LMjiR+eJ5m9pcrWaS4bTI
zfg2BXJAPtdNt2f4S9lT+RNN9cKSmSgbr7GTPbIppGqzhmo4OTXS3vL9umHkHuV2uumANgEANoFC
im6mxhmYtgb3NLqDmJfdv5KXEp2107d1gwTqrfG7W12MbAXX9UT0MPFImimxKKZWscRp1yIf3/ma
4g7A9zAOpPD6qNsA78sGTZw71G4aFW5XuHGKvRZGNoJXQuOsEmZ2ZEMqkJHrgy4B9IVlBPp7FZa/
dH+e/EV1nTUYHui3whN26FwPqoD0cXrMDdUTycIVPdi3DQqCxFdekL4G4zk6r3DeL8gNaq/dDpMB
4m7qL1/nyi3ip8pN0o5xOuIAWHtQvrrkAWFdFMNJeCDIYa3oYQEkMRAQTOSxMKaDh+2DCOAXBHuv
cxaqwBSCXGWIrdZ2QHNElmDCzdYC0D//nApSCtRcYJt0zjYZtLMwBo2bnJNHgplyM1n+Rwna6YGO
baalDWArDrZKHpBB36y6CIjn4pYhyYApR8CfWyanrj2tU0xWMocOg0uYafVjW36x7Hel+Lh+Qy++
HkeCOOWUirpT9All5HmYQ6d6Q+3aK9rf14VcjjD+SOF7SmgvDanJ0v5tsHhfiDNR7ckPcP5vyE7U
nXax6QdgM/+/eXw3iV3BF7BrrEmJS592gEsAgIQ5flhFFWhaHAJnYaMnteuAD1Ow0IuJjCPRnPJN
ltTTwcG5tYEd5XvymYCs7QFYUS7qYwFYHAYfxXHVlfeoBqRi2OCLtuZIPqeaaxU35SjFzMS3q0e3
gG9q3ZWgv2s+pBE4OlxADMgvfe5tDBFz5OUQ6Eg4u5nH79k4K81S45TnkDzoIK5unp27lo03zHhk
0u3kl5kr2SAdFR654L5Y3FPa1FpbFTZES8+qpwYGoDHJ4NaRiX7axQd2hK/NiPpEyTqRWPb3oxU3
Y6wwlqjyoNj5TdOlD4uNOYBUcq3UERjRyx7K0e5yzntNLWtVY+bnvU7vKjQq+QLkQkPbG/A1MTbf
H0Qu7GUP5UgmZ4a6HKgkSQZ1tp7tKPvOCmnKk/kMAGqvf64iKRRcH/YSnL1WR/I4a0QWNHOaM9Zo
uMBd2DOwsynstyCdFvKdX/aG/sjiK1ZdqowYgMHamrdqO78o6MH3k0DdtrikeKY9tCh8F7lgAmvL
V6tolUpDounIMmbASB+fdRnvIRW2eTArc2Ubbc4KFZnZd1qCbVx2dItmOrBa1+ilQz+QP7m1IFV+
sff+yNzanM2xMjqYJhroD+YtyuVhCnrjxtXu1xBoaYAWqyOtA9rRirkR/ZC+1Q/LG6quf5cm4K/w
7+g4OeNDlYRkNtJlB6V9zIz3rtyWkohcQ2BdeVixoXOAu9VChlXeOsD6Gh7qBCiET6DZEFwE0Qly
hmXGOIklLThBiqKf7g1Rdk83GC+M5rsqEnEoCqyYzVmWKU80mSoQ1ixZsE6vpvXTxPBUUxSCZV10
zY7OiDMnI2AQRm2FI1g1U+4qC/oqJCl/ur53Fw8JrE2AT9EVNG5xT0Eh03QZHRvdVD2cP2UJ52YH
PzB0CjQDTC/XhV22kEfSuIMC6jjV9Q4JWoZmMo+oXnoO2kjByWMgWJVSLw9FJe+LfU7A0gNe8BeT
/FfQdfTqKIDxWwhgKQFXBVox4PX1geqh64/l25ogfUlINGybAmCJ1EN+x/HNb9dXfcmMHX8A096j
D2hHItWVrsevWbfcrY1NgTHS3YwpWp+vC7r46B1L4mxLnndFlmrViLKMHZWsEpbObqEA7lq6XcBG
n/3I7VAMTnwxbj2Wy1mTMZ21CQBB9cFZHcDEVMVzrdsNAPprdCIPs7yBQfyUtfxVnvUpsOdeArAS
gKkBTg1ivqqaI9Ibyt5ZuzHoZGX2R3VUXDlRpwixYOUqWv85lLW9ub5fl3T/+LM53U+qQrbS2UJL
j53MbkeKe8xrF26qogfFqVDEnIgw8Xv+ZgORnGEs6ipQls94veo+Qeu7VP5VPRjujD3d6JgA6Z66
SEQlcG4/TkVxl01dQfXaTRnwt4DdQ4njq6kQhu286eFUBmcM41mhpRXnxaHsCk+zfmX5dyAZeVOH
IYXiW1fu9fWzlA/Xz+1CIfBUKmcZO0nTp0UpioOS1C9zC44Rc5E3S8YgA/onayo9fZgxNYHpz7jY
mFSHkyKh1l5rb2lfPKtrnsHYJMH1zxLtN+eOqclcLkWCr4qduxz1hLESIU5+RX6nrgpbOBv1Bu0c
CKu4Cx53sVnXaAl7zZRsYzkdAVN5I7mGVmt+20qfGcPdqYCv3KYyCiv0YRgssLHKOvXzeXosNeDY
0GZtvbbRPyeS/9S1/KfWtRYuLTH9xqTBoOto/cyGJgAoToVMk/lLUp2XDtW2AMOSD4OF3iS5r28w
wfEQN3rvVUsXNQndguvhl7M0jVvQ8sbWp8ybS/VTG9FzuCrpQ2yrEyhwq594b0CnPjWenelvskQx
z22uszc2Nlq+OjZquPT3gwL8PKrfWGq7iUv1PZHwaSAFCfu1eFykFAi7a3w/GgPmick4+XmlFC6C
C9uzR3Ijw1N1MeSIc491MJPo/Y+aisKoc0fg9DA4q6dkK4hQKK5yumTftdQ3O/NFXu3b1BTx9F2I
0U9FcZbKQf8KQD9xzbJtsql3DOVQi8im2olqYxde6FNJnNHAeMA4Kjokxbd2lOxZbTMH0K36pn6N
+4pq+ucZgFNxnP0AQa0J0C07PxQ0zQKQO5HNuE7vptTN7prBiti18mGkyTe0Kv/9qXTGDnF0mzgz
MtO0b7IYz6U1uFOQ7LN7K+gdWGMlQJOaL3Ic2c+dXV6TId0z9oAzniS5S/QGgw7FAYCSckgHZQNQ
whs96baAxp+9QUlfMkfaXjdKF22lrcjAXQEJBptlPvU+pKV0jLbTEN0gg7lBMtOX3rP72B++s0Z2
Bk+doNvR60SQv1+VRH65x4K53VUXbYnBhgb3v2l9aR5MT5vmX1kBuEwil2jHMbolIoaT+ZYKsP8p
8xMA8YDeYDZjX6nNJxIbeyVHyluuHH8m64ej90EOM7uLRwPVfZXRmn7PNWEn37nDBoaJoy3jDLld
pMbQJdiyqt/ZS7D6FegdHI+8SsQbNLdaUJtGX+hOlP+/9IAAwlAFwxPIAc6YCMDjrSAkG4tDUhG3
WZ3IXKrwH6nDv2XwdbYUEPUttbsCKTeQV3gIlpAKaULbHxqYT/SaUG82vWYMYjE/+oX0OtvYP8K5
1LaT2MNMcWCH8VMJjbcGSHS+hEwCuO59c+vcfkHTqb7SulKHnMImC0SDV/Ylo338CZwzDjoC4Mpp
fXGoQXniaan8LVbqCLiiwFBQI13bGJURjbR+Us103zlqZDvkeV5txEXGM2CLPKeg4E2QN7Exebom
bU2VvCoTJriKX2DQ8VYsqjTrDdL2W7pagZw1fgnK5Bjj8rZW+uANBeBT+12e023jLHDMMgCbaOv9
VCq3zpij8RlER4niVeBylgvzMGam78xZCJ28T4o+pDNQ4XLgyvYWOqIjxane83jw10F2m/LVRP9b
3oKZqgQw7epmdrpr9WlHVWs/yHQXgwE1edCdxWtWKayU7HZe7JuC/CzAr2cPsatZh77q3i07dx0Q
0WRE9WJQfK2L5k32izbkrlVi2FAzNtMkPZr1g5k2Ajfq0pNwfEKcj7OoDS5fPrNKphFqe5bT0lF5
/gcT/qfKyD3fdV+3edc1rPGdYqsDls9CBuHDCMC781r6znbaSS+C68c+/two/rkB3EOeFHK66hQ3
QOrsjUp7t9NTN6kQdk9zBDiMgKBZWgbkbVVgOC3/AONTsIAG8/pnCAwNX9osDHtSs2woDms97Fa7
3tNMkOYSSeBeHTvWCtAhUZgyYAAP2d5uO1Ef1qVI6lhPuPclyQpqGWvLOubMnebH2z40dqxxTZz9
FK2GexBoPoIMSMV+mYXjOTLackQ8KRdqPifayFce6QhULN2C7Z8x05sHya5RghGYNVqwbJQsUARu
gWBFfJFRIjRxhhnihuTe6DG5C9N1Xccu+qxH58NXFilshz6WOB89ots+klC/pYEZIs7dCCQJbLrO
WQydKCqNcQ3RGcBaudrIxlXOvfVxhDx5Y/nFjRh64ML02umJsS0+Tuto65xVK14SgnYZUNu0ud8A
t2L17RcTvajzHdLHigeLDiZDw+siocoILoDO2ZI4bZC6q6GVX4mtlx44XCxxXD+oG1FYcNmZA0sS
4OvB2gZn8nSxJiFaJyXwXZX70UennvqbeKxQpd0BgaVwyb1xl4HAiLo6wGWnbR1OG+tG/i94T9j7
fGZA/3wI77/QGbzDdYwgm76NvhH2UfJNgx+ro3VePLd3SbEYsBpqo0BWAyzL6aolDY9taxpwBEvy
yzJXIGmq9DPP7Mgu+zeBFl9YGaB6GW+OomlgveWOs1zoWCKuzr5yo8oN8GYYg8wSqj7GL1GV/ftv
wIk4tvYj9e3Sic6OVGUHQ69KdzCLHIxXi7Av6YKhORHDbWFWZUVaOyVblR2tNy2oE1nnyuS3ITCI
I1HzhEgc9ygoc6uoyYpNTPsktIvMz6CEgoO68IafLIm7C81KTa2qsHMY3feVm+VX9mwFVjRtu1/6
Xvz4XMjqAn/oj2J8GdqjkxqQjtSaCWuiPmjDffgMU0hCCx15MC8/kE6W94kvUo9L5vtEKuerS2VG
U2AgZ0g5jGhAYu03BuAp9YPIJb8w/ne6PnYxjtYnra3mdAokMTuWbpisL+CF7PF/FsW9FF2WgRCy
hShGGKF/W/dSwOaMtaBGpkvwLLH7ylkqbCAwnBFKwmLyRXa975xxZWoyGBinpiA2JXct/SVQxssK
/0cKd42tFTGBpFT5IW7kt3ZkUGVWe5dKzZNaAFLCARYXuGjMrN6BHXqzypXuxWScvaw2QmnQJIFV
ES2au+4IWpKiJm2OEHb1Yn0MF70H7m0dXl/2hXE/6Axjn2cIu2BJ5bRTNXVHIlKBOziW2n0CfGM3
W9OXsmvRLwsEs3QA9oo++uaSvaUmsA8WJezM6c5AWcsAu6E/GNNHs2aflmZ/FlaDAIBKeEba4psU
F/erRkVsCZd2BhzmtgPcT+R3+Ne6nazUnMs5P7R6c9BMAKhMSveaNsrz9a354iTm9c4Gep7JigzI
I7APObpO2bSYFdKx5FDNwwa1hm+tpD/YiBp1/dCpD6U07nJwPEmvcX2QBnlvTa1XqpihmYwXs/pZ
LUuwJI+j2TxKMticRzDSYdphpzqBYTzWAwEk3BB2s7bNMAPdl7K7avdpXrqA0dgQ/b5qWjcGi0e8
HnJ6Z627AeRLugVSMHNFg7OdR6U2fsOJRc760qPbjFrJ6BJHDWbylg7jPplAW0ZAEQKMkutbc+E5
V0Hja4PpilU6eUT3BUMOMwr95DAMmBUkj/bYek6NT+1//wNBrKIK5EAM1vBF1RiQG1a3Gtpr02Q+
8vieUSSoKOmeDnLD66IuqRWgbi3LYnxsZ0xhqdqb8SqR9LDQ7HtlOZ6NSdiozBpTYM4ubd6xIM5K
s3yYZeZFihpfnPpVAzCSuUI+rHUWd+0nYfH7XB6SpIpussMCkSDvcS5FqQxgocDCCHV2ZZ0hY4SJ
M5Qexv3Yt9jKRvbrNTYAWxpvkDO4oZXmU4LRv9jBVGWuvRW02xiz+UKtfkNVW3etSms8OrX3alze
94tzk9iY2OlJ+JVlbsrGy6p2PzvkG6Jjcjub9bfaksBepNg0TCViRLllK7uKFtZNKgHCup/HB7QC
jBFZ6L2ZmMpOoym+EcMVuyUZMs80x++1XPyKOzO8fvDnhh/7YzIiMGRbkNnlvJB2GNPeVDRyoMS+
dUqpcJ1OREdw6QwM25QBUAlEdp0HQZT1USOdiTOfC+kwz+bjRKutmq+PfT/715dzoYaM9ajAmgR7
EUJovrQ1Wy1GAFSDIFxs70DDsaF+jUb26XamcIRZZ7nm2fviHdbI1Q9iEjzmGZ6azVP5bL+PzGa/
NKAwBf7uYe2kLZ4MJEAfbPng4OZaZFdYs8AYXYj4TwVydlpJx9LUgb/+5fYMdyg3R5jwipYbGa2O
It6DC07kqTR21EfLa8vR1JrMJofy91dP6esQxRnSrjqSjPAjnQJN9GnYW6JVXlKh42PlHIJxxdx2
5ejkIOvNTY5SgJtmpudQ8prYaaRoaagogEJRGhR/qp2WDbeV1YWrDNRAAtqXZLivs/nndV1jV+Pa
UXNBQtUuawHOHYLMEdBKNizDiHavjdDbFK2du6IrCHRSu4Uc+4f2Oftq0O7A0jkfzC2IE16HGzM0
JW/ZiHC+zp+Ek6PmU0nw+ag9jDI5xAnyzd1eGQdPw0t+fRNFUjgPjIKuaKoNHGw9/7DbBwVVETML
r8sQbCCfQlqmZUVgvkJGLO2JNe0MB//2U7AMvcD+XF4OuJ3wZKvMRTi9H1pM5TFNFgJ4l9pSXHV4
tlXBC/of7uAfGdwTOpiUJnkz/XXj6ZZ8Kh9Aavfle0BXtaCiT8NhEzsCB+GyXfsjlAt55DjOpBXw
codlXF29R7m8KIOcvhRV7/YtZiow/nX91JilPL9efyRylnSiU92sCSSui+StPSY5UcK4LkJ0Wuzv
R9aszOYeEHnYyRyroAUeYhv5xfnXdSkXml7ZTfqzEqafR2I6FKAH+OxwpcFK96oht/jFhOkub8kD
axcDuqNgYUId4exl09nNIDMdsZ4zA6VHNl484h9gccmhhfKPV+ymjSiFKjoyziKao7Z0jYKFkgJQ
Ue1j+vchRRCIHHkSnOrPdVP0oDdzXlHbAXr3j/gfYGmfSuD0fJ6dtiurOj2Mw9T7iImRt0Bvoy9X
yexh7nI7pnbiJdrw0KAIs0n1XtmtK7gR69SSInlw5j0wenMgMCJcH0z1u0SpwJxd0trjTeAuhmyB
WTWR0vhVkrQn2yJhP3fBiIEmgdoyHeEvoIGeASBXAyLQ4pFPrTUGi5qapchyxBFYXRbTBaKAjNce
Fc/bMUh0TwtWZGtNcEjVIit3yeCYMsDbNRM9ByADP700emoCQrxtbTDkyUiQQXgTzujGLV4DdJFA
gXM/uy28yRW9SBc6PRExOHgRwD7mIGbg7o5eTUjvgLzltXvL3cUrHsqAhM3eztz8B1u7DvSf6ql5
rNH9IARZvhB3w1YwVjIdoPEmAJRO191ZDkjm49h+Rcn3wZhqv8E8DRCmdmsHBgAd7cF1Q56MpYrq
FdSBU74hy7LFQfnmaj6T1HmMCxyWQ6UwNqrH1JIDrQRTT1s9myoIMWHpEOdFkjYEgD0LCzW766ZI
WejOiTGovqabRtU8rZq3Zo6OckULUtN+SpSPwRh9oNlvYm0OsjV/GkpzN+ZqUBXOLWAnvFF9zUFH
BDpNt1seZRmzflPiV6v2XsaiM7pwBbA5SNkA+h45GoMz3H2fZeOoJtIrsXLA+TjuOnz2pAqu34BL
UhAOg70PAfH/UfdlzZEiWbp/pazeqWF14Np0mw1LrIrQFgpJ+YJJKaWzO+CAA7/+fqiyOkMoOuiy
ebnXbHqss0OSB7j78ePnfAs2wGQq8gZmQ3To7WNXNLtg0DdxpR1aVZ0xEzvTFVFhnK1jxeGCZKlT
vQkrbuLGZhw2kLJ1n/dAshEpWieBcjXIMYQbRQZ1fSM1wU8n+7xPXEGVYNmG7Rqumlda2CygIPoO
w6WV2ZCFKOMdZJF60PJT6sE9p3A73nXeoOso9xZtN/OWzmC98PWJgbWK7qUF6tznFZtbYSfHaRbA
W/JDKcttdKfCTjU2bKHKTuoWM6fbmWPGGA2gUM0mOA6md1a7NVOZGY19pMqzDffDGJoWl2f+3PmJ
P6zhuezRs+8DDnVyZHdEDytkptaR2MV727Irmne3Fu1XjJSenYLFbgDewgVMY7UjFH9vFQ00jDHj
S0OnC2ea1B/reRKKUXBCUglJVG30Evz8iruMAydhMOkIMOoyspQVrJOXiRpdR422MIOSeQpQqQ7O
qENuaXcagieguuqTrP5Q28MQ8x9DYG6FCdJrHLqZDo9q2gxOyd711HAo2xhK6CfWQwFYCfaWw3OY
nNDUrXIU9OTSUUCcy633VoChUJbVokylpW6Hi5DXGzAmdkSxrqI89oRBkXoCk8+1B0NuDimR1yhS
Lnqmvmm8j3xFAyy06uDmbCdQ2pKKTkPRLnsmFXwfZubwK6hYJaiZ26PhKURCptsqzXvIRaAHeNQE
XzYKfagaaZU1EnOKMHELAQkeaUH0YgfNwJnT68zV8NPQk8gBa8ZGyYICKbr0LdYhxd89S1rmkBB6
OEiNePzc8nZmzZ6JVp/WyCT5SnLad6neKce66V6G2u4cm7YLNZmLimcO5k/jTLZ7oYFCEtFWOUad
+EFpdlVq0DU2omE5CEgcCtGCZD4+9OXpPHOJOx12qg3WiDKLgxjDloL6vXYw0Y+o6TUsXmYGOgMv
Q1CxLaQeMFaDtfJk8qSMtE0FfWbQ5xvoATvolIXOsMWde1TF0h141uz7tb5QfhguDBCvq7nux5m2
hIpqGSr8Bir92BLjVJ9En0wqoiSKNetoDrnm6Gl4CCsBuKP9AL8zlMR19HK7t6AD6IfE5KmO9E3Q
QCms166Eai4DgVJkFD7rbbnrAvNYlR1kjIo4dmuO+wfA3Zen5kw8xjE8lmfGSw5E1j9/3bRS5bYA
++eoy8LP1Ju0pDMjnElFP40wWdvCDjVwpvFC1PQ9AqQQ0dlN4CSuq3dJ+375ac6dZ58Gmyzw3mgD
vbeRgY0OMRJy3rJ02tFC+EhdSEQsu+fLA+ozT/exIE+mO4mKukq12D5G6qpSr4r+thy0qyr4UQDf
KumZ00IhQEmeBgIp0SY+xtZbAznDEjdwC6LvZngdQriNwBhvSDK3atjCSATSdWSvNt13ANpj+bhd
nflmYi/l7CAFdyKAVrKeOqgruSyUvTYR7pBfdcqqGU8wO0TJu11qBIJwOnwPxDXp20Oq4Ooj2b6G
VXn5HXyskckJd/rSp/Qqu7C5kXLVOkJQpYe3FwzauCux1ZhwFz8gX2ZFjrJLb2MdAtLqDM13ZgF/
7MeTCahaOJszI7KPGpL8qgpdbXYFzw0xCSqk5GqZMMU6ZrCAMvkr698uv8EPHaFLb3D8BicPIZSk
6rkW2ke7t9ltaGqwmIv7O6F0aHDgrZWKo6TWljfZinTiOcLB6WShUDxFtI9a0a1EQm7R4Y0dtQVe
cqDboQwfzELdlLR6KYfgPjKjvZwHa9G2b3Fg+Vaff7v8EOdKJZ+WwSTydUoHFc8KD9Eu5G+1lxFH
85RVu+LP+nc5ciroXM/WV1W8mK8vjhDLABUFFvCT/d7EcdkUjNrH9Kq9GjVvCj+7UtzRFN2eFwsY
/9qF0abnWKwmQaVaGG3UPIQ5E1pexYFzRyyHLV2mR3bFDvxGRkl9EfvFbg7udS7WnCZFk1US0BQe
NBAAeYw05mgNBYHJ9iiNHYPEGxBc1pcn9Myp/SkRmsznEPEwkwdOH21jwF0k3kumtuzj9irBnfTy
UMq/WTz/mkh7UjIoCskcSoFtXKAtHFUSNMOMpDhmWW/d6AmHNW3SuHpkiF0x5KkXVBDzZWIdRQpw
ssM3PSfIdlXlUY4CoJjlPaAr0XVmtve86EIPgADcvWP5JiBB4oChBVEkXUs9nkawDiPNKwvhxAxZ
kYMd2ru0JGs0D4kjmfIDh7Wm23XIiSBNtdDheuCZdrtCv1MDiTNZ61X+GpqW7eRKtxNN8dR18Tt2
nwCsvUc33HiVE7HCMlsVulg0WVd4EZHvEqO6Vgtg12i+Iil8nZVAyiD+pj/nVobCiCU/wNEvcoqq
8jqgxVwSBkd4Fr/Gcb9DhVBz2gizIuvflAongGavSWtj5xvQVql9YUO0xixepIEtLKVEJtley1YB
YmaqwZtJrj0J7mwxGFNej2u6ww3je5noS15qi5pSc8VDrVypRvlgZuohr5SnMItfhUj9Sit7rL0m
d+RKvo5Ict939QtuyMoTPL6ZW9TFC0DuxA+oAu1+AtqyZQXQzyuN3g1s+MLTaoniwFHm3WMiyMvl
hXSuh4gg9GsdjQHjJJK2SmPErTUeB/f2db0QfrCB4cZafS+X9J0viqO0BI1pA8tLFZpqaHfN3B7O
71Fdt8A0tg11WgLSpK4XIH0in+rJWqCe0mf9Ap2SJbzVV0MzZ5X91euWfL4oTfYNxPUY683CPJa6
6bOsfyDys0HlRRFfdRQ61xbEWAPJ+KHwdF925Vbj9yCs+cSMv7WJ9ZwE3U4SzGkzy+XZLdCAizSC
+snAdpqI1kELoSn7W9oeLk/TGUoSvjba+qqOW7FlTpGOQxXYVUVj+igvG9QIi0MDkW6YW9WOAtGV
fK+9MPRC5tg1Z9PD02En1XwwJWUlTlCYzI7Cr24+RGagsyLdUrdeRt7s8TSGyOmBcTreuFpOViMF
NqNDY9M6piA5++SHWAJuYjr1tnk2DeistHeZBb1QwmdSsrOh++T1TnLuPkph5spTio4P8UL5vQRE
MJQK0AmOlydybqDJ+WsHSTB0PES9NU49tVS3hCZPcnAb1jOC5OeqOqcrZgqBlGVuK2GEVznYTg8E
F3g2sHUdb3Vqshhc+kZdcZ8u55hgZ2cQjUwiWxrW6RTCZ2o9jMfjAgtV2TX0XsNRYcxksOeyCljD
/2uIyaLU5azl4APRRy3+1qH4Y0PJMjQr17Leh1H1QX2GYIh/ed7O74STQScrs5d7DVeliEJ0slhr
AOUG0DyBmd1GAbhiHkZ9RvMEG/5kvMmKpG0mqSHYu48we3GtsvYiES3KfHiEwB6kH6oHyuJNPnR+
X4StQzJZdYld7gchX2VcWpUQYILs7rdao8uyrh0awSMiDL/BQMYXFd1pdKZsdz5CnXzhycq2UhX2
qGlFgTLHESx8AM1d3kEhyTq0rvqkQ19hoT/aN3MSQh/w9S8x49fAU5kdpLpWAI4cfcyKpoFuef4j
TiGuo9UPPGWAc2bvfalsBSy5UIf4BmkLP7Wh822KemOiqwVaz6ormwULu3WBi6IliI/15dKuugoN
yBN32UgLh6iUWbyaofZaRNnG5AzCG4G1SQfpfmalzeygKU6zjmnTVx2W90g37H2ObiZgJ8l7cDB3
5RW7QXdEc7q5OswZ8PKnBTeV9MmBHjOojXgR1I3b2LIjWOeq8DgKZQ2U9thr5EU32D6kvWeS2TEN
vzSB0+uiGSqRKXC2pSTwYyVzatueie9nr9wn28maXAVkW2JmYmL7Ws0DEmcnrocFt2Bc1OnvpkWJ
kwrIWHTFjyhli4SzhV7izpfFCwa4pQnYmNNk2pZV6Zxg07n8B16LqoLeH5KgKYjCYIoikggnbGQ+
hSy4D7ND2IA0obAtNdqZG8q5pQVnXgwE/C+B7djn47XRs0aXzNg6Mu05ZU9yfAUxg5lX/ZGxTafz
ZJCpFF9sKlXUF515LOLMBfXRCfXkOo4ZkBT6fSbnnkzv0cnw1dgMXD70Hmr9UDLI4WKROYbaLxVW
r6w+crmdLkr6mhrf0xDdntTNgxvWP3OUREWzUQ2IQMXI6wMwgN0uboCd5m7B7vNwDpH1IaB56ZEm
SWOWGgap8xynNmGuYZSeBrohUbZWeIdOVlnyTVlnqxrynu2DktfXOfhuGUy2DXqjASwLF/ddx6G3
in5KknpSs8rlO8W+7ttrXuZLqnEvETcDt/0gt9y0P6TNvquOjSh2sngwjGATxqo3GLc6KRyehv+7
VWFOrgCFrQ1UbQzUTtVyQWXDkeH6IVg5s83PXllPF8Zkn2NdyrwMmHVEA3CptaVXB7AjCGMYzIOt
gwNCWOExljVIJ+4ZblpoHvpWa/itrsys0XMR5/SbTKJBq+aAOKiIdehFOhGpHEssLkfxmZ02TYPq
Pqj0tE6tY10cQg311PqVy6+Xxzj/QlUVRq14dWjaTl5omMPEsFbxQpmvbnpf87QVLpSPuNgvgZN7
zJdz0hNnD3mAvf414uTFlZqRxWx8LHlJbukqX9Tb7hWyyTfaEsLJq3pZuCpatzPM2LPJ1+mw49s+
uRbIUd/jhMew+RV/MZB8SW7hp/vsqvOZB7OpmRd79lJ8Ot4kw+SEctlIsN/T9RD6ceTjtkWOKEOn
C+lupJhW+8bwYYqpOgJYeHD7HAUMV0+9uzzDH6LBXwLPyfueZJ1qRzW1G+9fpIgdakgOS4grlbt4
4Neka7woV53chvSlFSwE6h0q+uXtrq81dzALx2xrp0heqwwMRwLFcpS+hU0d2t/W7Loj5srsGxdG
nJ7ZryV0PYFYVgzq0eIbId/ztLxKgCdNELFz9NULZB1WK2au/7NreJLnxuiemSkfQytyne6Qegl1
262NS2a57g+xz2Gg/nb5rZ5rekG87dcqnhyDPEuGjI1jxut6DW9Pu4aNwfduk62NfTea8LmDH2zz
bzGawW8RRM/8y1/g7Jn/a/xpxmpoeagPYyBUmk2L+lLLr8roLapueasvLw91himmnj7rNJtUoPlv
4nCyjnRfrQ1Ul78P8NlBEc+dI7yeu9qevNVpAkmKjEcVrPGOfNgRVNi58Gz7Ken6meB9DgX+6ZEm
YU+EEk8hvIuS0e1IIga+cI9lD8UDfo+SxMypdTaQn8zVJOIFfUjliuDC3hQ/+jhFFW+Thc+XJ2lu
jEl4C/PCYNChQxw3Tb9qY6fkBbSaZqA3ZysCpxM0iWoQlFLLFiK26PVVkZMeoJYxqttIYAoA0IG2
k73RV/+BV+E4HxeC2BTQYUYyMrMW2824DpbDuoMKPYEcjLSk6DrMkz/n1uEkogDOhpO908ix1slN
q4euRY0Fiq/bOoxmluIZV7bPu2saSapS1mqGV6rvov3gASYDLOiS7dWltB21YiRHWykLoFA24QL5
9nfh8XV0o9zyK9ULN9a+9MVqeMFunGX4j+vywkuftl6ytAoloVDEmGA9FN87OhNEZ9bstP8Az2JR
Z7FMjqEMkzlYz5nFAD2mmZN47uS31c8nPw15Z0BaC3kUFCskR96NOtPkSl5ofoF+jjd3e5kLLlPC
W1mIJrU1ACI/yNfAEo+UfX3dL6At8TBX/J7Lp6Z2aGyQIdvCEcrQkF4w3PejVbIZOewZ+A4DjqFq
dFKfCWlna0sngcCexBuzlK2ScrzUOHLCg4bkBWhP8lzuoI2DGiGEjRaIBsox2BrfQAuDOEG9DPZh
618OezMb1Z7EoyQ2pIBaYxyHlF3DEfbAlDS7VxIZM/t0bjNM0qimSSxmRzhw7Sy7JbAJyjIyk6N+
kOu+bjii2UDxarY1xfBGNdPB28HCqT11o7qhK3bluxYv8tyJQKPbxqHT7CjgvaETw6yJKNCdCOAx
7Njhhj5Rr3yFzEewKOCZPaugef75f323yS4qeCNipcB3Uw0nu1NgGcVQGXOkI1urLZLXeAPw5Kya
2fkQ8WvUyTmdqhLE2tOBoL/deYLjouXs6rXwGXdYhpcQeJBjwkFQ3kDF0HQbr4RC4RvaTMl/Ilx/
9hQiumKZQBsrIBV/jiSdUuEsCNGLHnV0w2yRraLNOKhkjKoKCCVzuN2zy/vXgNMIHME59idGITDf
LIhPhoXtxjW0uqTvlzfS2ek9GWlSnkhhPSqCoJaOwnriYhuTGcPjsxMJbBYBUxMQ8Smv1I6UrivU
yjwOxluSf0+wnrNZj/qzSfGvQaYqJQwdrkLSMEhtICrp+hrcSi/VWzeRXttuDvg2zvZ0t0KlBH11
YssaqN+fV4OFvLi0Shna7KRUXYMrxBvo0DryCOumwXCHLlTpdQWuVWgmeH9/vk4HH+fz5DrLbKqW
LMCjxuGA5vKyRnv98gjmmOR8eT4dqHHdMOwR2vd5iK5qkyGHstmjZYORg2xPDykEsyDxXdiDK/GE
wJxCRr1Ns77Vo3aopgK/PoLYjdCCr2Gg30e62TvNoAEOFqbr0B4Gx+zZtabRKzMPV90w6I+dVkEI
RdSHoTWeWdccKnwVJ6qVEvVS+YXbfNtl8IGQKYpXVp57igLFjz4LPMHQ4mOokTg0bg+NjPBoDYG9
Aq4P6l6BsRek/6ZAfdWjQpiOHCuP0BBpHVbl+5CTB+B8e4dabJVleBYJoDKH1Q1/4FLOGsPBffla
qXqo7RgcCj807byqbpdqAPx83ARAS5jkCqw1w+mYmS/LPjnEqrKRAnEjVckzTYfbIa+uK1XKXK0x
d5BfDNw0LBcQ3kxWnEZUtRy9AiIRf6FVi2wO4vS1rfHBT1dkdHx1Yn1hqTMLanqDlAfH0AiSrV3A
cpKXvsEHKGNkwNUOKWgiANJ5OSFbW6PfjTTfMgMS1rStumXc5ShqI/PeNGa4re18oXFjY4n6m15C
6DXXIF4TWuyFpNhb/QB/Ik0vBk8ZkKKq2qbg0ZUM3j/UCmZ5tV/WpglZTYQrqAMZAFFO1RZIXZWa
WXbRox7UgFEXwvZT1QrXGerfXhCA4JOXdr22JKhRyUa0KeqQ7oyKw15kkKSNgFSEY8XwOUxYdZAZ
EC1kKCqnigp7PbONxsh5aRtNdmoI9hHXU3Th9EGXXVDnlYWix+md4JoBLCJLFzEOOF8ncX3TcOgG
V4aQvKopVlZXo9irm8CSy8YDE/DYDqNjFVG076Gl6PFqG/TrhDTKsu4ATYKjzEpraYF6CwmANFFg
b6LhT4Dfkm+LJLlJteGYUv0a3Ig9/NhCoHLUR+hZGH7GWtynNBvZhC41m0QSnVcnsrKwYly+cT+h
joCScdEi3bOl7ioHaD2j0qbuCXotOQouJIeLIpyfhRtpzaMgUrskVgCdiWyogTuN7aUAD3M1JKhb
w7ObbkXNLLceetRqQr1Z2nosltxg/b5IFNOBOi0EtGXdDzu1wdqsfLUCrJS0afX0dyfo40jSoZSu
GxBzmJY3AIppY9Vs20cjIo+m1t4VNUSN+0iWPWlAbEKpIHYrlQeofkUCR3DaOVLWIweTTbqhpJY8
wquF6NlbSdg24R3SNRpvk1J6UbL+OoKSoM8D9IZonH0ntfKYZFXhNC2zlqqSMi/TqtaNO+gpCM73
ZUDQZ4/7K8tsbysFqTUJxLegzSC5EKQ3ACjdEr29LZV2OQQUqrbx2JA8cobgCqjzrVEI7E8VDsVF
fMdlc0Mb4xgWYsvN8jlPoeUgpYWCfn6o+g0NZNdUBeISr6Bk2Q67tOEbvTSeW914kgtNeHVE0X6Q
hq1lZMeyAhyzMnTdCzmVvZLpxz6dy4O/5AoIWwow5ZoNFQoE+0mq3dZAYlGDGUcBwhUbmGNa0lau
ycwB97WuNY4DbXlwY8AkgiT95wNOR5ALavAOoNlpNL7Zhg/AnDaOpMYvqoj3asZu8FZuIhuqsxlU
V1ACmyMNfuUyff4OU4iFaA2rGSIUNjrSHuOgW7BaWxW24ioQdckMdrBgERQBuN5XhgehZkRW26/q
ylU74eRN4VF+qya38tD6EUDMgH3vTNQ7tREcN0blgs0kHmcPFcWEIp0FMtHIuvv81rhO41zIifoI
PmC4ywJQje87s6sG//L/x1nf/PWTp7/17/77n3/t9NMSQm1zo/z8DgCQgG4dBWXbKzNXzq/l5nHK
cPwoumHb5hc1+KTutY6pCpanG9zKaK4zF36uBx3qgwF8HyVPu7kcoc4v1JMRJ0cIUQfG8hIM1mCX
3ZUbVGOWOSgV0JD++4agk4cb9+ZJXllCLUkXbW8dCyX0eqwgu/6uJXPd0K81mckwk3t7lbea1lEV
XKP7xtd/cBceYLjISSCFgTMwX4L9WpOZDDiJKULLeVoNmDR9Z92OFZLoIXFtw0F5ZEm9uW7Tl6vB
ZLRJ/bAJeNYkAqMRUO0gne9KUE4AXB+uIOCd9rgosr2Uv84sk/EK/inTGEfFfQREHGAB7C/lA+DQ
s4CBwBK9jNbGbGn61r3wfgKzZ7bBV/z8ZLTx25ysFA5n1YZC1PoYmBQ4+AiKJni+5i1WY6Sz3CP5
AEWr6hsbModFK40nfltBabeGEvNAlxSyPzTLIT8F8dAcGwhAVlVq/QFviQ8L8GN2QZq5WRhAJWVO
VensCTPea0CGNPCqJpG/yareKG1qHAOOwjXwXyYVrpG8XZ6Qy6No8sTqXU54r+qp2TyqPfPziHlj
Td7q5i5q4+7/Ou1/PYw2hX90fZ7VRYRpz4Ny39mYiCQ4Xn6Sr+U+TDY4txoYVqaMFTYJ+kEuijZU
g+YxXIujjowNtZf2FXxZOLxRd5SWzNYMLSEBlfk7UKAXSAu7sQYjz1Uev5RE8E105dedZrLsbCK4
nPUd2pnKoWbgtjSRB9CBr3J5boWf20/QeYIYFkjGwIBNaiJ9GiYwaOT6kWdm6esWu22zhHtdbnSv
fYJnC0N0SEe3OylvhCNsLV+EqVE5hqXc5oFdu4qpb7V2jGpRWKzT0Ablt1TTG6knK5m2b0VOur1i
mNSZma8zawJAIFXGTOngY09L61EpgLrXdPPYU2OTN5Kn1P2eoxTRB5KbBtJDgepdGY5dm9bTm95R
2mylpp2vF2LBpHciyRsYsi6osFaEsHuR2U6tFiskTA4Vb5o5U/o8dyB8+sKTaY37MglNHgdH6KJU
QN5vjBVbBleF4XAPloxv8ebvA4VNXCJP3tFkTSOtJ5rQIrQ3tOi2atuFHe9aqMXlcT3GaD+yHhrV
XAw6ihYQoNaj3Jct4BBliAonc5o7Z2IFvgwSZ1xmZciLTU6Msst0TAlgVY1ur3m4gnAHLlq9d3ld
nNk80NgxTKA9wJ4HWO9zzG5MmPT0QwONIin0SjT/Td65DLJ82mx17FzSAqw5ziMsQJSzpxW/QCUh
k7NCPeKi0zkGjx5SCMOWgeyQiF9DyOFRpHyZN+GNnBNfhunN5Wc9twVGSip8z1CsJfbkxI/IMOTW
AGoUyNTwa75ByHcvj/Cl3IgFdDrCZM7QHsmJ2cvaUcfmbq3qutdQlm7N26Cz3EB5uTzamRdqQdPQ
+lixEHOYHu8l66WW2JUEBMvYA409yeWLch1spdksUP/68j6PNdmO8KONwrIk9jGLSqgNDgk6vCgL
ydGtZEPFpTVABL8RFtkNPbgOmrwYK35Vl3mGgrcN9aOllcprhYVrJdMTP0flUFahtFYGwhkgR+DY
rPDAX3b0UTWjAOrONINNW93UJvQCTN2FhYwrS89KWGxwp617eaGDgGWZhVdA3pQF9aIKyoda20PE
o+vqbdaki8vv++vsfn4Fk/DQdOARjZ5pRyKircZCMOB/hHGAouRDWf30kPuv793/oe/s5s/jmv/z
v/Hv76zoUaMJ68k//3ldvOf3dfX+Xu9eiv8ef/VfP/rPz//Eb/78y95L/fLpH35eR3V/27xX/d07
b9L6Y0x8h/En/9MPf3v/+CuHvnj/x+/fWZPX41+jEct///nR+u0fvysjg+S/Tv/+zw/3Lxl+b/X+
Ur39tubpS/722/if3XeP5S/pX/8b//K33l94/Y/fTe0P60NW07IsgovWiHsT7z8/QSXTBqcJ/QOQ
p0fljJxVdfiP3yVD/QMWP8gNxvipoXrw+2+cNX9+pP2hjPY/JjIXKPbK6KD+9aU/Tcyvifotb7Ib
FuU1/8fvSHk+5VsW5EXHkXREFRysMliQn4MoJPyJFEBSbGNJV0OZwz3LRsu+KiF6Y5a38PEA1jmB
racF/VsphHSDpUcaMEnyzqQkcXsc/gCDF7B0T6E7o4AbnMlCgSPJVV+U8A7kGYQ+q2xVDvEmsAFu
HRpUr2MpTpyYp5ITM72BSxhkSga4+1BQlCFyK/x0UFdqhfanBEKWmwWQi4gsOVloxqi1il9JSUr8
TIaHFycy8+sImCVQPCFvbaSRqxjttZ0ztmyVeltaQ+JGaHp4Qc9ATbLUzIVFjoYwvuml7jmR2KJo
+oOkthtJhKFrC3utWxUEJEFac6CmAo2VbCtntNqYNVnz2srR4Uf9G4lJ4Eq5nbq23e6tLKTbVltH
ctv4cQ6hL+RVowlH6KhUe41TAXF9Sb7jBSQT4GJoO7jErVRITjmsh2oPUxd4stwL2uI6FiDb9DQP
vDi7ZQMP/Uqgahl3uAHpxgbmGx0URQVq06i7QqvE3rG8fh/6Es5pRf6NVvxKIQz0pHyflyhho3YA
7QJFLIWqPAuJ9lD5kHFPodBtlyR8AzCDG9ceuB/Z2d5SahQAaELx8HClkVvhskJ9ycBuWcolBFBa
mmhuReVX29Zx1SXiSWrzTdR4uLIt7OAQZ+Gq8SEEEsLpKPVTWu2g6LwytaR0cFnxrIHkTt/WEhju
0KoQtjjoaEH2/bYrIHdDQldXwOcioOV0V02NWJ2RBaxluqI4xnG9QiFlmRvKk1rCULyK5O+R9sgi
yIJRX4dImMciBivc8ZGQh61ZmLpRiuOs6qDLZeZd5sLUxkXjZpFkpj+MF7ccBWPdBT/WF4Pkcy4/
J1AXksmwlut2X1bSstXLbcL0JQvQBehrfmegb2ur2r0F4U2p9PpMd3J+BcG6pZI+WkqVe1FFKidJ
ZZTzpeXA9O+0wO/KBQ5v2OD4fCy+cotsgk7DdZH6LSMr1TRXBnHivFl0xvAktHoPOocjKcOT3eGB
aFMkfqxHvZNk1l6DAGYPTqtBzdvcLlFrUFEIr5jhAqnI2OhEVtb7soHeiXzXGlT1iyT9niqtq6XB
XoOSS4L+VJUB96SCqTfwRWPWW0nO8FakpYlOUBzHnk18mz8nBndrI4YLYO/GWrc2JD9NUf9HMbFl
pmMBpR+GMbra8X2Zw0q6KVTYFKXADFrGos8ZvDugMg4cl/JaY1rNij8YVerTZNglGXr8aqAAEsCj
xpUErKtQwS1QmJebXHL1Sl3pw7C0g3jDQmPFJeSxVIUxRhu/wdr2Rhnil0DWCqfDmesYUq2iBn2L
Z+ReiZaLo4SooOVB5sctPlIDF1StKw2aoujNZZqDW6fkAoy9MRLEucIyB2fIaeRKRbs07OEHL8Wf
6dbfOiMPLMP/fT4NP5+q/9xF3yu4CP2oL/7U8p2NxxSf/tCnY/f/lXMWqcmFcxYLYjxe/zxpPx+q
+MU/D1VJMckfIINBEmmUdYYRNdKZP0/VPz8CdQSi2RbSZcXAreHnsSr/YeEAhi0GkmiDWDjt8Bd/
nqvyH6ZNkF3jCgXlTvwc/Iz+xrn6UXP5VcaAWBOE8zRdG7N1YoxSZZ+PVSRboE8GwrqDB22UbMDD
ppJPixtJf+/sdQ2LNKB7hbJGZyootjXxJcCdZLcKlmgMZ9Ht2EPrHDj6wT12kLw2WHTaKwP9adiE
Yh/BFTSLNB+FObdr91pwqPUX5bHpbs3kEEEjl9z07S7U17Wx64ntFNG1zfy+9NpqYfaoVLkJX9Ns
IcO5CUa5fuCIg/UKCx9AnxNjZSpPTCyy0UTqVlV9CbjIJi4XGjQQ4SQlFgOYY0h0o9rV6CMzHvr7
OnG66L7QYjeCwUkfUVfWV7Vx39u4cTpC9QEiiA2vEIiuXvYKuX0UjuQ760Ha0seP9fK3NtZ/tmv+
v0tRx6rlv986CHw5r1n+2/8AYJl+2jrjL/61dYj9x7gzIOsIeSGkpEg7/9o6+AhFRNxxlVFtDInn
v7aOQv5AX1HDHkGTQP7zo587Z/wIhRko0GPPEHyu/p2NM2EW6TbASOPYqBzoSG+Jjm9+WogNmrKT
TBJpB718tcNiFQ97kMxG5RvIf+TA61s4UzyRdV7cDoXX1GzFjK3NkifSHYTMV6CJritw0U1pkeTR
Jtcg3NdC5Wyhle9q0ELunbthsbeSsHZtGsJWVlqysN8rVuKbIJPb8UpRyJHWroSzGmkqGtMn0/Iz
CT9Nuif30a/POLlq65Kt6maWaAcZBjbkrqvGmoVauj1CiZtJFUzIwqFw9I1MbSgctiDmpyLT0Pq+
Foq4ytelYK9ZC/ZDEYG6l1j1nSoXL53d3ZeyHxcr21xI+VvaQuWeqf+XvTNbclTJ1vSrnBdQGZMA
XTaSIiMzI0ISM9xggJBAaGSGp++PPKerd+Wp2tvqos26zdoqKrckJsd9+fLf1/Av86noTERw8629
P9e3RkzhCL+igsbKUp+qJwmr/menQ3BRvMgluUznbdtOEF6thvvmtTw9pirtnspfWG9+y6/8r17Q
5xLW8i8z7G9m62felLlyvso25UzZPqDtKtLfQGntOdEeyQQurKqPO/Uy/7z75X/c8vy3B//OuNQX
zTKqxVy2o8v7HZPDj3K1vYMEhEvxvlpQO/ZH/Q7dtTi8XSmitvp6FJ+N8PWMvi8v5m25HlfvIykv
wrfLK4WhYfFdvP+MJoz8MlkiHyURzqoxq9fVN6naPPK/CtT6R6vXf7Uea7/Mbobt2u+tv4xS/cRA
JNmX9vVWX8rtMMJFslxh2ey//Z9Spf9S4f7fiEBk9rj/Wo3+LO7nW3z/DzPLTv+gROfL/q5Epb/J
lMFdwsfISPzaoP9diXJoJeuzoV35x229+jeYCGcdusTpsFxBMfJ3+KH+TcaUSdkCXWVrLwuovX8D
fWiz5fN/ow9QjEQoAClwGrylc/Nmg9gfvFmQ9D8qibLlh3o6H1r9ZlHX5nC+G9FNIfJWuAav8vp+
Y9PfdNq3VZ+vLxsIBEc8IZQJq56Qjqirq7LW8nFdPX9I6KLXsrpsbuUyrC6rx3rS84N2WS+l+vti
AQWK0KzPxGhcLuTpkk7ed0wB8dXfNi8lIrC1uP58ldp9XZaX9/FnIXbeqqJYUnMtcLBcsuIpb6b+
/Hbp+reFNP6UWjGtytoY5IezvP1cVF95KW7rZb7R2Tq+Os0Sprtz0XRCdF+Y2iBcZhOzyfuFoUof
9WK3Gt6LKJCK+q24i6dias3iZUXTC4q05fC+WCzf//88wSI2K85/PU/WeVXUzS2u/xlWny/9z7mC
XW3GB6oAasAnAIr4X3hjPoJhXGLFh3ZrnkZ/hxsLUfibMieAC1jcCWQi/uDvU2U+NgME8DWwenbh
if/OXFGE32NAsMERyYtxn3IN+sx2/RvkaBbnBjIlSXwXtPU5BqpH4bBTwi44J6LVpFFcn5TwHCuh
EN5c4TA7h7+GvXYUvlY2EaPTfvAlk3M+C7c9cVSzlpBGre/p4E+7hd2lnb+0HnAZYaq4rkez9Ca/
8xfpzS3c3lsdNXvaCac6LmLNOsfCYdhRfIoF3p2C19WoNtK3uy+Y42mybrFo8VPjY3RwCLRc2YNf
eFCLmEoome0JOrGJesgp17fe/A7LVDi1sRRrO2j1eAQQCZumelJckutB4E59KOJS/znYl6Cxxhir
uBJ3++E42J19xtjnKi6UqS/zcmzNha+exqxL6lByYIQ5UMh35S2TOlt67YuPz9yQnxuIjENCU60x
5C5QZ9p1yIl11ju5f92MzpkYd0tLiGHeQVL5MgYr9/NUjyW35h0Jde5sWtZ9Jxbri2pEQWt2e062
avMqbwb7RlyyTdQQP+86W3AXfoF1yMVRrLrQnUB84he1kR9n6k6ocA1afz8S70sW3oGnLT9W3mCP
X81xomz1V/F+CfRYcSe72/MIYvKsNtRdIqPGr0e48OpDY0lOFVxSiZf1oUzUT3mgqm8s689jcTPy
QD/pi21+1KVv9e3HNZDo3yeddQkWBS9f2WKxxY42P7PbVfPbWFL8OhuirZabsjQWdFVn12Yfjw69
Mnfx1VDc9sCA2FxIRnxp0CvtaT52CSoL/2qzI19N80uXmmOXgHa5vKF0Ek6XIwanmyccOoi/YMwD
+NbG5Xg9ikRyx/fOuHTGkhA0H/XKJbwP/cPn57E2m2N7yIsNlxHCQuHIjJLag6Wc5ifTvVWzLWMt
5Spao5xGV/S1x3y5mK5moSw96RCF5Vf5deV5j7iMVS6sLKVkwCKXsATMbEJWhi39vUzKTDwMpgLj
Ijafg+AKcY/R6/iKkeGV3YJF3VJnspzj6MTTaenl9obTJGevGo8n3u8Wt7FwIiy02UORLaYCT4iv
aZ11jdEkuU6gJ8Yv4xVqySOUPRhcy/C23OhBZKsXQ04wGDe7NtQ8waksWtFnfXYLyU7pndFZPTcL
D7kVnN6BElNgb+CtEIfelBzG0Fbd3pGTLhnsulqPX0yVO12IZDrNrjYleFb5YfkxfgkOBiWKIcwi
0O3r8JKO7JWtCh7gsDXbg+LqbvlcPxhkJlbOUDbH881AAuuaaAT6RnEU57ZdvrfZ6DDTqvUcgG5r
/jJl/AuDPuHm3Q5Brgz4A+7HhS/NmuAVyykds/DxAucMyCKt44WPflj5K18diXAxELWHamgpP0qY
6IhuR4HsZG7Mh67adGmZKCi9inJJFTt8I+JfuL78pV2fihhJ6k1mQh0T1siXeUbXh0XSOqtkoNNf
BxqTXhG9qyG5RN3SPDlFzTE3maMBnXQJ2jvlCwzRR1AR13lcscYyb5XtszNWVoPoX+fn0lYJ5jme
8jAm/xZP8xwgkhJbJNoSqpJ0Ia2FQ+EOaMdpvzjKQRRO+zJGHfRxY8/Tg/vmwRWlIsX3oLO7AtHU
M6Zxs6ermz1OA6YIOy83P3Yf8lt0GqnOyVDe3uZxwd5bxzXdNt9ImWWwji/H22TQB7wiTaUT5r9q
s0iVkWkGMw69narh3HeEzLJa2MqpWW5nvXE/RieZMPN5KtfxKmX8CB2iu64Su9QtnR5h3xe+35hL
zFteXWTd4E4ETnLu2aXfpJixYybai2CFq8LLX8Y5fsV5IJxuXu8pZkFHFW7kICnTvvHvvmYxBK72
MaRn93E6u9Pu7OLqwLMThTpsc+bLkz5Hc2FHIb9Rdf6Znd2V3Z8aOw/K+Jaw+gTTTkxZjNKSjr0H
/RfTs3A5/Z49LC1QzKXNc2FhclWXgVz8fHkX3nJ+QyqqMcodseLbRcrICpUhHFAfk6+dt6R8+U9/
hXANKb2r2eNhShVTOJC2Eb4StN3DK92a4O4ds5Npqvlyqn2P1rSmRvIRky69+zdqwx7m0Ugf6Jpr
wGDSSQ9mzXjZVN6UMNtkVi7FZocvUcWGBQ5hEr4mS/jSgvGx6ZMuVc7zYro4G2oQBa8MxdB4Zy5M
zqyBt8HoksvdODtoGejPX/y+P38+EzUoM9nTgyJbMSuZBiu8O5lGYDJ5IT405Iko8MOQXCO8XQZH
udU5ZCXQgwbHm8cvYtJnKAh00rgvs3OIIhbnR9eH2mRVYaFztQ5JQmZv8WDV4TUZd9Lu4rL/P0Ad
0n9rv13qjRRtynhi1FaW5nd2FeCNET6fwXBceb0ZuSz2LepMyCqrzsj676xHONCtWnILWcvHbJ4Q
gsMN2wPn1mEZdpYSa/SUvmlymCfpt/sxP7anZpZN/mEgoXGEmAZpA99M+vf+pEJjwGpEgztGn4kb
DH51rLNrgCTkx6YzFEeP+5gVW3HLsJ/XnQ79dgkUZ+G3MQmE1mBF4Jhmj7oJpNO8UsFTT5ixXR+G
X0qDhQ+NaTb2wlsl9YHFVsIyypoX2Y/saUmk3xwqq7HQ5XTrI0Qpt1lPyAhd3Wd8u4V0cBkuk2XC
84twSpANPeBHBn58GayIfdg7HGP74yFANfCArim4qjQaqx2MqZnP5TfZK69fPbDoRaWy8JWJry0X
LKYN/3LG8NrywNGpw/FLI4ApjVw0eG/OfcyKQAZx+caqIjkcHCzBuR+lWFysueYaKO4tfPE/lKxC
zJoaTIlUbkennSWI2yPLTy65Biz4zZ41K2lpR0XNXUdi9ZgRzQCieYT6Y12Gq2SMpVN0avZqJoL4
hBNOJp+epD0Lv4/1E0uzU/Bf/Lq1maeD1c597IMlngySypAgBflRmoFbH1fcZ15PFfdlMgxZwepq
a57k4CIarAYc186jC856ZKVz7rdlRi/LeK+gMieFZXt2dBiILb73+6sX2SWOUusSP73IGg7LcNy9
CqPI5M8iq/2FswpVqzh2ruiCJfqN4Ksf0+lcEchvCPuWBu1Vq/eVFNMXxG+I5iGPhXT6mg6KPZ0m
s55/H5k30u4a43aSzTrFjWTLn09vMit3+ioz3RJNPc1dIR1MEUIMwbpJRh6vwoUj+Io1+oJVuUSm
TmYLOPF4YCr4k7kIpXQ4SQ8jsvNY/ux93VIDje1xbOr21ZVsxZLB2hcaIFnS/skSZ6vW0rx4cnhJ
ron4lZM9/zGRnLu+J49MDeRDvz9/jL5s0jv8PT3+4cBHH9wTzRTxfWbomClZzioEirzv+lFzZvIw
75Eh9p2nBIrNQ7lsdAZP2KspVBv8JyD9CTXXPDZX9+6O+zwWzdYXv0Zf96d4tIibCSpj8YPd/TV+
xufggW5hRruqH/283DfDVxOu3CWHXsFAmoPRmOdjGZQEUEJm/DSLdlvwvbZfQW+1u3s8uZ27dFp7
BJankU8+QGOqHhxLatJ2VNfhrNmjQEKWQFxNvDxV3JtBLFh16fHaH05dfAv6XW2pyZPiM3Fjip89
9o2EiD7JG5wqm5we1ql1E+u+wDCfRgo/cBdGROcvhbG0nn+RTzr8H68PKYViGjDtNq5kQbIej7vJ
ROSq9ezP2Et7CjicnWeDidToKK5YbhHUwVua9B7dckd40dFl+JKgy31TngZxw/KhyFQIW3zJEtJn
XHmyObirypi+5IOEQPT0dHmMfNkdHMJLxbj2mxi7iOyWx9mpoifXEJrcc6Dz6n67a3cd6UXOlBVB
Y5ZpFw49KfiwxD+pA5zMpKtoFfSavaAYb1DFjJHs9sfJWQKea2POljLkrMl6a2QYzoHGjPisTEqH
5NNWZAkGoByjtDKbLA/r/dWVP8XD88SA6mkVM0pDXB/7nfLR7ie3iRk9yYcAJHfrZqv419Ml7lxG
6R4jPAfBH658vMbyV+5imz4NJwzMStqB1IBKceSfA8VX02usW1LKZC2areozSrSFhkwnnYOMFiEg
020TpS1q3j0fycDkjyk/s8LTAuVh3G5rbspcnkbjohqcXUibeyz598V2cdtyjDdQ/N7nbnmMGtBT
+dCBrFhv/Oqk11tu1bmLkEZb8mFMxcMDiAkzt1sElMDmjVzOQMUwaqgOn3dsuR0JltWSaXiJJ6ZK
/fH4TmOkdDq1JDmhR4RUBtChRO7uNe7nqyR/MAWf53KAwPCBfun3rX+fZ+HFHXfoAl/+FHw9JcqB
Bk1ffLZ4trDvTgvnehp3N+A77FxWWW1UccObfCp+iarnAV2sp6p/PiLmbrXYNjG68tXxtmO10ar5
MiEdUUqqdf7Yqzsie1Xr5cvclBbxMnra+jwLVYQcQrVsLZzh0Jw4QvwFzQju8T25ugp6itJLcE70
wSrMPSnVUMOrcEy5sjmJp+lwj1VL/pxfGlhiP+OLNz+19dGc4gF1d1TTMaD+HejKpc32NeYs3lfy
+3Tl0Dm0/OmyOH970RcNd2QKCzvdvyCSl5iuAm6Yko+qOuWn5nT3GLI0T3r/nqgWHa2ig2cJUGxk
TbCY2OKBUByU3yyfXo3iVi1+DySWjNpXrc5FSBFRYSdY+hHVTX3THbXP0axOThvHYFaMk3mGKJEP
wDJmA8R1LnpkQI+nErNZPFxiJIeQpFmaBF/YKekliSzdVmzJGiqkpuJdFpUh7cQDQrNbOLql8PAR
XXz3pi8Wq4DmfCxNeVbo0bHxnh6ahD8FUmZ48+Y/PrBaoo0SFpRHv74DNyO74PslyZM7OZfTZkio
z7Mb95w7/5njXglojx8dy+z2mqEKa8+DzYIT2dzyDBf6hmVANrnlNYmI7D9OX9ERx3IyrxDSPLiV
d3WF/ZnlV/3Qj/M6QZjLUbDuSZXMq5do0qwHGFex0JsVQ4F0EF1tQE+yr4DCr6xJnl4fCIH6gdSx
ggu7O/NHt2/Iufwpm6M/fdHHiCiUEEchPTuM8k7YtXyC6o+P+6XZo2oPdw8kfQD/HIbn+gU3no0G
kD/HAAj+cXbODm9xhCZ0bmqT/EIXHGaJPPMeagADLB3QeQBfG9UdKRs1uKGtZz1edW/0z9WaZr1e
6NsmIWppmDu7m0EhdYQqaMSAN9MXSdpgk+MYAPZ1+0lddtZx8glBhSthDXx80ZErR7HPmbDXbYnN
Qd19j9hQKODSuRMxVlx/RsHC4VakWrPjciZPABLMC8oX+Ca7n4QgOvIA+jgY90yHrwd0Zp5icy0o
wKwBAWxFkE8Q05Sw5M+7CbtKlG4LFADCzhF9XklIFyM9GCCwypsfR8hZuxGTaEa5AP6BpnAbBcwK
Zn5th6TRDTWYEewS9lOHxsneVQclczI4diWwcak4pd00Fpa3AZCR46Sd0TA7fwmTnobmdYej5r0O
bDBaR56NhBXyOiSkLOG6zPjnljUsjbwv0p40Ar1M9/2SRF5a2Itml+j2gOREAZJdZtdk8UWcLhSw
pcG/oikE450O+TWSorBmUZ7XZnqA/3P/Ozs2hsKRzcLpA8DYfjjMMqIeZfQbC8LM7caKE/mDyzcp
rdxa2qDMi6PIUlzFpEmAZI4FqhUMVEHccVyeartgCSuP5+A+GaXfW09zBRKd4P9Za25rkY5zW7+O
va25gi2DdsixeMZFEM1oR5LWjam5vbK+QLsRsB7bZVCZgs2hX4v4PeQit91XZpTU1tnv8ZIa3WEK
n2FnCnT0QXObELyT4PhOqsOQiYMhOy/rGbZsL7LCr49N2H2DBDrR6VJH8Srnnt0zwZOSxfGMZzus
HKIh9WlTQ9HE3qKc8UOTqcCnKegcnSpdweg9M83uE4jflMeGq1YBu/zeG/ZPbN6coiSP5J51wSXD
/ve5Cp4ZWU8LW7NJmRHMS/by7tnsAiJmfrYk8BzoDhLJ41G33FAbA//1JaSg+meUdDS/TBsn8qIE
P1QTVlnkKb9ebsgAQnL2sqpQzvodZOR8j2jp/In6sw5fxayhswBAlSk7xG2+AtmZHJh0Iq/fRX4V
tjslaeldiwpZLt1zeB7q/RTfjgti6QIZTAEG+OpOEWBNtaqTkt5jMIp8etmsiyrqCm3/BOSAIDuT
JIq5q6JU91enabUujzrAMYI0IgY7RH5xvB2bYt3OyHc/xBVAukR5WLeAuBmQy+izqeB++qYy6313
kJ0apK0WRnkEchTBOVWTyelcUHosfhbI2Wt/TtsdYJDjva0kmj28jCoWfABHl+XsRf0hlhIKUoB5
AAUiuLkIFG8R0MlC0lrTZ7uXXd2n/c9TRyrDjJqeAA+k/uIqPivTOaju2yquzBlF3Pn/OL6xo5IP
4kEOKYJns4kI5gUHBS0BH4RU8iM/B85RWrI6nH0AadAxAE+zvWyaeGCTwCILLFne+CrGK0Anty/8
Zzhk3YFXOR9niIYpMa2AkJI/I0J0tld5t1BhujKtZwwUcZ/IapIlG6hHKgSaE6HC0uup90tKHzMk
DBig5hdY4zO0TenLniHrPETMLewM8yj+GkC/cYeTOANJFf+ADr5kROTT+Qj/iArYpUXDttiv+AVg
TDXLImBaD+50Evwq5qQ7Wxxux/Py+M4YNWyLZug1nZan13J7j5V0uzr0u7kHqrhZrc9BN6MYtqsn
Rl31V/mar7KLzCpr9k1fLe6H7fBV22L8YpR6S45bi81Na43C5s5WiDrFGPgqZlK7qbIxITRlTPJ+
m2fvciD3xivBWLcKFmQgYhfySnZC+Cecmnn5SESOs21JhK8uKL158hZ4jVSz8YukYqN2KJNlMO17
nE+df/NkG/ufo+AH047Drj8srbsvEaWRTukLi0FnyykGuXjwx5Mmbkp8AYN/w3iQI9c4EQzdeZ2W
lpi+SPE+yenrdHOxm1LAfDaZYlXjyxM5/tRDDat0jTHqEWMcxFQ7+a8YO7AwYqZuOAWnFSbqxXyl
xsZtsX3Emj9IGxm8L2FVnjCdcr5+0lIZYM0f+hW0PltFZ9NovhmWW/0kIHaM/i/z9XgS8b7xSx3n
zfYVYxxcYcnEZM4nntPzzMl/xGdM5uVMCTakOLfFNAplawg4Rw2ntOX9MNv+cDGTft79l9cfFi3P
rJhbmMd1RzKHQDLRpMEvVThbxCzpU6T30YTkIDdBnUwWYazDbmW/vMhhOFis3Xm81FAJtaBPpn0U
KiY1wMT98shlkhk52pHh5W6Fu0rbeICyMI7C2RWJsd7lHXgBbK974SB84SUM+8No1gmaOvrZHMak
TeCGxrJ5zQRYcYOl1Z5mI6y2GfuNZj1OERfIFJLlUapzO+XOtJOEtYhPQPq8xY0/WUt72k/WSEt6
/AUYaguP1WEK2L4Lh8afmz5hWtas0r1mU8CyMe0wz4+HX7b80i29V9KQR5zcvMY/e2L6ubR5Q8Wc
+WRQWliWzy5+V7NzFjY27WmvmNiFcTJNdNSwo6iVYIjB4qgdK3YFphhgbE7kgF5ZHHEB8P66tmHs
bDQiO+PaavdE4NO8KpsjHHNDO8rH29wlrGe1twpqMgdshiWoMn5hlmntPOGYX88Me/o1uxO0nhA+
wYpFxHvAIppcQu4pxvwCkUedXLMW0wA+HY85yF+kGU/gFmug18478zyb/RGa/WDqze99814ezxIp
tslcq9L+QFmI5NwYsi2YxWlids1+hkMUS5+YxFFuPsOk4QA+x2d3ieu5P0gmswuDKxL3OAmH8teU
Ei0cIExjVmkJEyK+Zil8nORfkqcdR1M5/MQL2J+QZoZ2NKHzv2Rnrz11PiXDFvY8JYfdOb55kknr
WLGWwcpeHVXEs3DHQwdTGoIDlS5bEnPAvY3YOsgo/ufVkUE89Qdem1KQiGQgBoIpW50/K5KXt7Ar
v0lXKBSdOSNa89NGdSN9DvsbmGS6bHtGY2nPymf2kgvh2UUxnaTPKEZkc6QJTwDSLlr9AS8QczO8
ZoyjZndBRJNvF+jOZ5P4/ppJHkoxKLylfcl6j6l22Q7zBJLMh5dnCBz3N+mich6eJrtmVaYFL4Zl
npXC1+P09MUgd85Jz42OK5vk3Pu8xgJmJoICNPs2K4xFqp40lmqsJWGOt4mwAKatlCgw1mRDKhz6
g4ar/uy2iYgZ2FgE9KiSINaIax7iRgPCz7fNQ6ARP2A1mmWincWzLd6WwaBsLiFrABMCaPPM+gRR
zPGkbRaol1YwiJUfky57eMhi5zwPrTU4jdOwY9nhMfkF6oB2PFb74O4N6KvdYa3LROmnNK8hEabE
jNOb7LYrN4KHPDcOwi3YQwi+6LLOKfwiBarRUYpAYME9rKmt4XXZkJ3TikVOXWx07xW8QK+8Y8eE
4BMmvWRyFxiBsORl97A6VOaCuExbmaERCx7pvLyW7omz8WuGJmCwaS27AGDmqegsAE9Wb3Wh4gmL
9Wj18+3jBugwZM8QpJu9cNwwo2cAHI6052VJie5FXm1hBnxmdMh9MChpME/b2a5GrFzGmxU+eHkg
K2GL7YzXBwmHzeEVTI6ewH0mO9U8uVXwaBVGhJjudI/vJVeVsoHRsVkPkyFhmKyP7R7ARnLr9Kl4
17AJRSyHMwRobRX2DIZwtzyvxc/GBPYoH9CxdJno9Fa/e4aT0xwAH6LL0r9vDsRbghbMjrY8LBqr
Jz0GwCf1QoDm80AwgtfsGuqJ6DQhXxAQDulea3UH0WmxhQ6O6s07AfpE9WTc7s6q3cwtT0fOUZP7
eY1BcX6Xkb0F3Zldso6R0VDfccUJE5NgyvJuE/GQKOmfm2vGkyS6VnNfAcKk0K9hnczwg4kgJXl4
n894eOi+K1ZDPivTpiLkm0OPpE9oYr3j8cwO1MKw56qVTZ8PTnf49RqPJIeVPQo1GwX7Hpkj60Ie
Fh76PRC+9JB5wqTHDDwve6sjjsz7enVkjpm3acM0nn29kzXsBFMLZrXSH4rZF7myWdrYXQQ8Swz+
/XCv/9HWTRVfCwIFjbbK4vY/Hqf/sJq4ISaqSP+fSMSYw5L/dXjXPr7exir+J8Hk83V/iIMUiKha
CSQjUkRjPvSHOEgCGpUlhBT/GST59+iu5d90Irco4U201a9cC676r2ByDhEmRgAjdDxUJ4HM6N+J
7RL/sQj0rzhIfeYQ0QRVgiRo9VtyI1Sy16v6fOaH1a5nPy9GGP/flpe1JttLnLXucPkLYsg5Zvm3
wMt/eCB5KX8MvByHUuuo9UF05OsgPnbd9Y1KmbfcXLJ6ywqZdsYfxuSfhJL/iuT8swfSlX98YLmK
nqtRuuUH8fU9Lz+ezY9rvgUUkuD1Wr7dijXu1dosoXQ/REQLQCBJfmFFWuY7pYEwZohM9uGNCkpn
6S/CrKU5iv3PmjaHYf8hCLWWlrX0jB75oVKOV5n6XtDpG9TeCq/QDhTfn+TlRdsHZfTyQyOfVNy7
I+EL79huMBnmranRamG5Fm9bdkFn4eayiyqk7eO5/fM+JF7wzxs6R1z/oaH3ri4LfXHND8Ba/Fzy
Vl93EsyshNYtNsp75eQfUCuyX3lARTttxsu2eq0f3wV5nWMxO52dZj/qpKi93UlnXT9GQ5Y2wuIL
m2TzhuVt+laZOMdYMiKDakHs2obZyJbKkyHfMsHqtrpx+XlfF9bqOFLc6P4muqttOnjNDzVlr/u5
/MSeQbnE1zchWkPy/Mz+vAPEX0wJ/32oiFhW56xjeflbBGSuLx+wSyBFzzvYjCxR+Pgq8WN6flbj
26XZUtuJMLOUSigAjbtR4tOHQc9YvrPf0o6Sd3Ga63qJG4I4GMKAeT8N8q71szWIVcoV4jKK7ThH
G6+MO9cvFXa7Ew7110YQTw1sNWX+rRu/qfXbcKnXwv1LeqTUgVk1P9gULst1uYR65SdhUuxBLx/l
iNjCyrO+UaG58od7UJOu+DRI/r2O34oLWZxf7IxnXrt559H+uDha/4McVkrvULyAnEsFQ9Ztc3mu
gSuKxvu8SMPK1+fVmjzQJ9lK/VsnkuwULpYgAOp28uILhSSFD0LHtfaY4zg6q0YlbikXfBW/LZv4
cn1/FMtvrWLep/AmDUaHyIDhb5G6XsKWs3yQ1Qnq7IJV/fVYfKvPCgWasTYSxuRNRQQJJzwBNRle
5M2KkCA/vrWYgT8oMoERVf8VAvVkIT1vWoEqVNv29pPPJbu5Ro/vhAfly72uGcX1cM3dUpjW2vep
kNYtFpfLTxkTnzz8eJ4t7Xve/UVhPW3WMX8mPb+lsyyX3VIrFmV+uLZrRlkdvwvC513/RnINVVbX
+QICaLHdlghSL1Dh9PP8+LgLbw31nB8A4ehI1XijGpNS3OCBIVjtBhTqDlQREYjoJjvtO2Yq1LcM
sPRxrfa9UfANG3dj8FL3b1DSnBUGbbNgzDVDeqxVPBvAzsVH2Wybr2dtrNekvhQYqsh3huNHlrZ1
MN7W0p0HGMO6ggWFMBwMAZmeNF85hQ7/YpLJ81rzZ730W7rLMEoDnMf00rJ8w85xt1be+Yu6je24
KV/flOc2IgqQ8i3D+7Myb+ySbg+Mw0Sa5m8vu0xFCrHJ78viW9P9zKv3ew+OYif2GjcijF8SBDx/
WRPoL1qs/pbDuChEYrcLWvwym8VPBBi+CpUSBcNaaNF+W/G5XUjvT+FbFH2vKlOvg9X4ee83qr90
SaddkdxNyv1s1xHzbYN7ffuKtvWwq9SPV7TppDet2EgQTReE7sNetn78XDbkD24ey29X7S9qPUj/
DApAcAKkIK5cl/TfVqNGaZ752J/zgx6W8eLt8V7cNhg0UOrsOc5YiPBu3DVjWBoKpG05TdpcVYPU
4Lvz59pWEv7ZwvjHpvy23lwX8JuuVovzYVp9Dpek3uYrohs3t35zvm1r6b2M1pH8ppOdtum+X0UD
P2R1gdt1LazWGvzgPy9o17jf4e8Wi+9kRw8KngS7WR7b6g2ugtWeJG3WokL8Vso/lmyde1e8rJGn
RqOGMS4dbXSvVJuSt1WxKaZtD9XANgfCvxDH4V0lrk7DyQETwrXZjuKPItoSEQp+aYrnWh0/X9HX
6nXQrxuxe7+v1tLzx03elv2bXq3b5k07fzyPVzL5pU0z/SR/ZCn+eK72KyrB3tVPCk63xFI9m5+T
8tZg0oED8bEVmu9jy0pZAA3OKNxrKjWQcZWhFi4okLHGyTxCSGOuyu/DD8gQSmoc6aykZTizkerh
Zdiqt3U1bHKILISfdapC0DNutD7oX1u4I/A84++hXM+8h8rK+1pp19oKmoDZm4N1HPZP9nYrfd1X
m2tlQNR0FjfdGhP2IKx77V1cUQHw7eLkGbeI9O8CDJuSI53fo+JLFKCB+9AxRmJYmd4kylu9L3Av
so8W13qW15t8uS4U4s7WMmvGNza3EDMUxfZxXVObSO5dbXzXxc0krv8ne9+1HCmyrvsq5wWYgDQk
3BamrLxKaumGUKtbeJtAJjz9/ug5a41U0lHF2vtyn4uJiQmNlJCk+c1nRLMZ2gMAgvjs63pYjwu9
xadl0OZhVQZ4aA7bRdxGXF7hYgANaJUv+s3jHb4EaYPB8iSyJOWxcvv9qv3y+Hq/aE9CBB3XBe3y
FPvnAgqAzkUD8uLBRKEQaehYejFKeq3+0cYBnFMqaEub8KT1BjheFhuAg20czPXFiMvT2BgwkkBr
FaDJUOeXDb/sjQBZchKfCUDpV/fS+0c+uZdGqLRD2iRJbvKHjnm242tnDfls1Ajr/RgWT9tubxOE
ooci25UZKIAhzEUvnMIbIGkBpI0VVgBGgGk9r6ZA3DUGMKSIEVZZwNVqOPO0/OunhTg5pFsFiK8n
kTw3srRutRPfqF2qt9UVQIO5c11ASTwtccxHPh/kmqAsjuAl7g9uHKRt7Ul5C40hhaAw2ufKa26K
GITRo5xCBhRu9YuiVIGGEBzlS2BpEI4GE/Gw52SyZmKjSgS0Kz4FNRqRnWfL7UDxP/hO48+th0sW
cssb0/Az95CB+oIzXf9/iuEiJrTclf/v3PriZejSPh3kB37h8jt/59U2/YuDpmRD4scGBYrb9F9p
Nbf/AukT8l8WFH4FITbujn+JBoEXRUGGMuFFx8Figp3lv9Nqg4AzRRatHwK2EzcXFtZ/wC/8o9/2
TywDmTBQpjiEE0FitCyQp07WKryGKdeF0J6l2oe0V9dUiFtGE4BhpAzjORUQG7BaxFyodI5pu6VV
e2O3bbGuOxz+xMjeXHttL1dKQ34Kp9eeawEBlyBOiGbcEyDnmNWIClPjXMXRizW1m7jUF3af7qYO
VD8Re45T3jZyxGGt0aEY8uQF5gEwUkogYdAmxaoYF8SBXXhWOsLApWd52CSoAEp7Iy3HDmibw8OU
wNgsQmBZq+hMan5y/Pw9SeCA4kO6JqwIzZPwqTBqrrMkmzwdTp1lryIDAv+jVXlVC2hipLzEzu5r
c/AHNPSSOd4Pln1pzRBWmCEM0Q0I26f0YuKkvoSh74VZdVvJGuzZ9i6dtQ1J0maNqcbtngMeXRvQ
K42iXZoiq49EdWhSez3geoL40WtZpPd1IsN3i/aL4oP1MUB0CMOXB2+V2ByCeFhcJ4FMxFPdUlZA
tjlyHlPkNQJfwkxtRE6IUMwcVymUk/roJ61ghJiUd0q/nnmEj7n7n0fgAhJai+o1eLWnMWqFkXUS
IzCFW/F14hYbGTkb3tgvv0ktPUWcDSVIFGsorjvyjO32H9G/99sA74+Xhnby8vow9z55/8pqSZ1S
HJZZhDh9tqAod2HOz6SwIT8gESkdS8g6JRVE4PRybwNMaqBjb3ahLMK5TO7LXnoON1ZEkHAxKhBN
E3KFE31a1chvBqu+MyFFA8JQ7QZ1nZyxqD5hPv49e3DmcWxs5kVOZfnA7yof8WRn0pQx0nD52lko
wOaTuoxZqj0xctjixe0G/rMr0c3rCSn9IF+dJoxGdEOr3tlLqlcEfQE4FPgVMqm5hoD8a81hhqlC
ZajdIOdrWEqglWYBnDtFsCsgd6nmDy1ygzML4WN8j1cRBKYQDOE9CJyUOCdHUhXxJp2KofcZgkwi
jGPVDwcj5Y99bL1MlGyMwXwZRPwmbbY5M/anfQAFAwsnqxDMhXDFIjnzfhrJLGFaPMaD7xY5XxGT
PiU5zBFAw151VRG65TYuwoNI1LqHRhPw/8boff8IYJZ/SC+X96c4811Q0rEdFpWOj88wJ4ZmONFw
mqTo22Vj9YZDGr7o9qubh7UgqJHQJ2MY1WpU9rXbTtlqMBHODwaAoe5EfTcicNka0VeDeQeAmm0S
DMbBaHU4cGiYdiVoHQ2cC7oZBXjLfp1plPqyz37GFiqLeQd/YiPFX+1lCammDe8BmEjcFPDEDita
IamHw8bekm2o9DOa6pXpXJRk+cum/cpcFGMmR3oGgcByWQy3MH6QEwCKtqUhN+aGmudLMMYDPrKn
XlwYsb6YSvoYq/zeGtN9I7N9WZOnfmIbSenGlIAZ1UDRX/ajc2E01pO05YHx5qp20UMaUc1y2KPT
A6nrpvcxz3YTkJqSPupovI3jePDk0G5oAZyLjl5AOn+TDZRDmIkFXznVdW+s7bHz3FI9tPjDTacR
8ufgnAl5oGS4bQl9ESrfG/C36OrSS4gVzhFIoq0zezDQwJVU2X6PiN2dOHTB3G3FAGtVtfHS5vMm
7Yp7ZeFLsg5NIV5tqeiDBq4Mq5I7d23zKymEX7W1P/H8vizTfWK6x8QEZbCIg7zjFzAKedW1fb38
IzPypAu+iWO4XEdog2K/VsCXljF9dGHn4ZUxJi5uf47zbdbh53aeQrdsmU3paQomyIgYeIQaW20i
f+Rm+ubMqbMiDBpGNL/sHHHMBv4oc3NL2LDPBXrSpYnfKcbyV9WjGdbfdjn2Rtn2uLRBg9MprHnp
sMpN0CZi3uSb1LKeBhEMDds1rZ62bYMKkj1eF8mMWSjjt5HjQtFoj0al+VQz9P0hgLaaGZpAkGKC
BBvKJThrRujLr+aEvky1+Ruu9KtMJcDck/FWoANlS6S5aYJB/7wjhzpuR42905A1t9N9mQAcORgO
5P/y+0bzR6Wgh2lfYsE/Rna2lY0Z2rm1swdIHmDxzF4/8NdMooJZot3YkmRfTOi/wTZn3RN02gyZ
vOFkf3O09TTbwFzEPAXsR4EQo+oRdwRJ3hyO4z5VFkJ0E75E3V2Kgv5qnHNnVbXVVd2W+3zqD7nK
HuN4w4dmCGBYt53gE+R3FTps0VwEBh0nj8eAV9a6PsSJASSriz4cO3BpbViJjagsBqAdevd9b77o
CaTFZIbs4xVMcXwqm23UYtjBQJXesEFWpJG+d8zXTiDfTJROvYLmPczZUIuDFqAz4OkhYLdTHXT5
JmdIoDi3jgtkI3psojUxS6Ql6ERUyc6dUANKa7jumOgHR7F7VPGYepPYYBff5I39qll/+KPZR5S5
VgN5sZ0eioFIFu0IENUJBcJYAODG3B1N8jkQJfCrdCiFVyJzSTTA8P1zYmpIx7XsBeVmAgVKYJ3o
E7fFURL929X2mpaYUsbq0etWRUafxhbQtjLShSdzcllHa7sQr7gjwCKU4tgpBwZQlR/z7hBl2U3/
QqzSgNSKOGrJXuohX88jCKcRA00fGy0RHuS194nGup+NdF91r722b9sZk6WT0GUE8RB7bZIYbFo+
bIpUoCmvTCzoob/Fc94xRkcPFZmLLNUoDbooS9jXCTdXSAuBLyZl42UZapNDZgeQnmxXtcO2UYLT
1wRgDySvKu8P9oB7D6TLqRS+3RkX7QDFJB29WTEoZFkKkwVSyDAi2TNF5TBukRfajbEdCLugTsJX
RZF0nkITtY6AY7PwnI7hlfplbHpPFfPBhiM77/lOI8tA9M5eoeUBPFzRgutmlT8LB68fLXqdKrXQ
LW5wJSxXT1myp3ikkS+L9ldf3vL+SRHonxXzlSMGVHSVAtbH4I+mAy1LsOPL4UBEdQUDwaNOMUkw
invktt5PFnoF2r21JmxVWqIjLTugqLiaAjZa1I8LdBbgJvYDuiYlMGPusZJ4JMqHO5bBfZAmBqo8
vQ65W/tdhhQfVdnRF/N40HMPkGqRPaTCvWNNcV2DgOvk7nVEkI/njU/4movh7vu7e9GyeFcZ/nN1
L2EkFGBdCg0656RO4bZqcMvC6tGrL+47d0ghvMJw+ZKwYmRNRugSx/Z1ZmKnu/oqY+APOfY2Z9l9
geM0EfTl+wc6qZX+eSCbmOxPjgmhWUjMfohnpnxImzLqe3+IyFM5TKskpxvhIrS7pJIDyBZZs7ec
jrNkT06D5gRxV6WDmmEUVdSLIPGKSLK6Mi1Ao0fbAtwPwPKyxcH4/ZNa9hLWfAjBkYEiAYF9iWXD
AOy0wwuF6ZwlA3N9xRTacu0DpC0DQrNdz/DcqRMi8wIsS6WbcirvBmO6ELB3aktyVcrm0RoqrEAH
EVp2yTp3RoGTBhzIrTrOrrIa5pt0xLnbP3BnDBg0b5O62xEFbnbu+GpclGLNoHVQeez7NzuzsDC7
W1SZX2JbHwmFpikah+OQHEQ97EzV4z8kYJYZbjV3bYz0N9c4jBJw4BVqelSHCQUahLorq3FXo7Pr
jZ8T6KpzdBMbzlUXlT7ujH3UAdeJXDtqkDYPTlDb8b4j4MSZThiTikE3Fay0Jn1uSFkGPQR7cQh7
TMd3YzKAjl+FpgttUifdjj3z0iVom8IRe8BV8RZlqGglx8TXrrVXLdZY127cHnBgZDRWbl8xQG1Z
7x5lMYUGpMHV8OpCaYjYxqG1kkOjjiajVzbs2aIWasL9fd+nITSF4Rte3Qxtdcty7g2MXQyWhbvA
9Ol8xJm8iYwXCeeoSOiwrU1flOhVK3tbbhHKmhUJkyg72Ny4MOn05lbR6M2UHobCsyNcwg7gzlHH
7+MOl382OsBoSn2ZKaCWW/QoO3x/lExSXzgxCq6WD3u71dBDl7GbPOAgPBhrbB0Ar+OmWZVLJdoF
5ZfkgGHRZtf283qs++uKDb6JorthDBe6zQ6u7i+l4k/5PN+QEuECTimrhcSLmlwB7v645a1K/470
/yN5w/+VuqHi25La5W/1f7yX4vevukpx3P0t+f1H13v5vf8rRSTIX7g90PxhLsAlAKf8q6yGrtBf
BGpDHP4SNgS6liP432U15y+TcJM7gtmor0Ee8V1ZjfwFrVDU3ExOmGsS1ID+g7LaxxQO1QsKZW+Y
c0ANDx6cJj8pGHEduWzKBnEUOHJWleWiVDQTZ11kUeaxuXwQcZGvewtpEreiM/3JJT/+5yBFAQAq
pYgvGMZFIUPQk/wRGstVVyfudISxz6YcgY5GCuKcOa/PDXJy0+FmTljJIuiYGOHUmmGLQObMjfAx
F//8HidtVjpSYZgphlAeeLheEULyga3sFQu7tXgSv74fbrkJP83a4iIDzJJrffI4FrFZcWPAaLm0
nmM1ofxm7SeC9NZKijOykdYyO58GswXKNMxknFoUP39XrSnr1NQNjZdXG30LZjX0J9SsvXkfHeIt
OExBs3a8Yg1JKn39/Wv++dOnQ9so+QJCJRa5rJPVYYm+mUk5T0fnOP6IbzGvPgTi98pdyYPpmxvn
zGf88wc/D4gaNsrWUNozl5jp3bsi8nOlk7cQ4ikJ9jz6NHrqaci13rvTUgXV8qci9k5RfqFh24Rk
BxgCMM072uzTIS/9Ubr46kJACMfND4Y0XmqRXUMFnvojZLpbZ9oWlUIve9QxtBUg49EONoWdKlrA
jWaA5DYk9+kEpK1jl7/rWbG9gB9rXIEFToZhjQyoWOfCLc+UFU/Kqn8vYRgy//vdT8KvIs2iru3w
nQtYY5SB3jfBGFgeWQEG5Z8zZV4m8ruJPvmyGYTnB9pjMIH8ShWXA4N6pRt+v37ODXKy7ztedSmC
7+loIW0u5x2qKCum374fxPpYC/573sTi8IuVigLZqR+MzLuZ9PAgOvLVEDg7sYm2QIB6xS3biDPt
0K8OMgjQQa3RtXDui5OtyOTcpXGh9bGNb4R6MOnP79/lqwlzTeAULFSXYQx6corNqop7WxvqiLLa
Y8HFRsfmgU3xmSPl9MZZDn0XoTPBdYMSJj95DTt1i2iOmD6ydbypwnFD18mmDOXm+7f5arbeD7P8
/N1m1qntjqpYPkwvoefOV8q4/36EL/fM+yFOzotZdtnE/wyxGv3+HrT/DWqEa+51a4DT/47B4FHy
tWvGuWk72aDKHhJT5a4+pkz5cx/th7EM6zHdxHN/hW8Xdgye0tFkndlGXx7D79/yZLPWaGLlqWHo
Y3bQPxabOc/aOD5HwuPV9+gBr6Pg+3n98ssRxAXIrJhDToGBUazstmkE0No8ge/4s+k8fz/Alwud
LmscgY/1yUmd9BIFX11gBQJ5P1tdmNPnOfn9/SDLtJyecehPIUhDZAPz6JPFYfAalWE96WOM5uMM
fa9KAUqaQ8A0BZ6Mrb8fDW3QM+OdrI8JcpKMLAfRNCQz6sjlTsfGlaFAGSU8g1cKIhSImYHl3DG5
jdJyn83RdhjA957rbU3t+KYwG7HWRrWzu/K6FNVj7qBqMzrOlTOPF/k4AfCX66Bz4iDW0zWtSlx/
DkQlutRAj1+4a2duai/K861i+TVqWkFDGRTnCQwRYrbRuf2TxoJ6FbOji9hl+0K5kKDPUvg71MAl
dsV41WrpY17B/JihU2ZoVEfG0d1q5SIetQF36c0aQgkDv7aGaGPUxZ3UNcabZngkA7UQRQXakBba
n3JDkk4BW5vdCWU7gZvRbNvkEr4jIjlMfftzKtV1xbnnAOWDBva6nxcd/Ph5JOYlaYq9MVcbyxx2
JHZexYD7w9DWppBomqE24PpxOuWB69j6krVQ024nkO6Fgk7NVO0qMl6TsUGBF0TSqbjhGoX7bIYm
FB8YAEp619VYGKIHiWICRjwFGgkJ5WtDxEPdiAt0ffAu6fyrdKf1mNibtOFAZxnum5vDXlhPd51d
7ogkj6JutlUiANPKkl9qdu7cRO7KiQWoLf+O6vhYGWwLg8P2WRe2deZU+lOW+bTMBdr8JgdIADCS
j8dsPmjMupVOx9531ngPdlxctYZQ7OAP5LfXANf5BULE75f7l4v9n1H/YPDfHe4zp3VvFzXOpNL5
VRDQB+0UUoLnbvdlz3x+OcCTl2Yz4AQnRx/8xM0xWYbRrn2dLtM4wUKkgJ47pcfv34h8DiTQrSeC
AygNtwhy2ksr5DjN+LRQ+4JCCapHG3oPXhnqi0Ea2Nv5BgoLXSAuxx3UWEg4bAFeCuzb7x/i87Ti
GQAdgPYtwm1kpR8/pshTbQk3wbT28t6J1K22xb7IqzMt4HPDnERmrpIAc9gcrwpE6ZAc++RHAxPz
79/li8gML4MwAyrACOjRnvz4Mu4UU7c3UBrKtv223uGI8eAvcd2vAQY8k2J++UL/DLVk/+9jDeCQ
M17JVh1nhfyZtaANzOgCoJH1P3unP6yCd+s+msxKZa2DmTukm8XyN1+rkIVwQfLPuYR+kfl9mD+x
JL3vxhrNxDGcGmMVB8BJfHXZPoiwvYmD7hHwAFTwk9v6KduAQLlvRPD9i55Ug5ew+uPg9OPgvW7b
dGwQi9oX6i2+jZ4T4tu7Yc3UCoI4986KenxBKnYPw5as0lD43z/AqUX1pwc4CR95E89FO9YKcf3k
oaXrme0q8l2MCjt4zzZXlXd2xj8fN8tLMxt1eST2nxJes4mEGTcYE2UE6gHz9zTBiwWaNO2P6sHy
GrkCTTG/c31+tqb99QoGjsFCqQpeNcvP331sh8K51DGxWcSVFXbDqvhFN93juBv8xU3a2CFQmjZn
J3n5ih/PV7wwphrlL/zjnGY0dpqmkUFsdZRBtQW9E5GluATaNoCVy6pZyzOZx+daxsfhTr7pTKzY
0gorekoQKovIvKMRAoW4uuGVddW05XYY2fb7hfTlN0ViDZnvBS/0+QpRaVvGsUaqezVAFDdKgJRK
nzubnFmxXw7kAGyHkw5TeppWTbmRz8TE/dEXCwqo9Dj09+wGMiwgKHz/Tl/fVeDT2TBfWRhuy132
brWUVZGnTaQwlg8wMLzTPOl128Qrd/Xv0puu4/v2vvZzKBJ5+FdYedGZg/BzMoQv+e4BTs6m2ehY
qsZRIYd0dnINxc9QbsnmXA755a54N8zJKaTKWBRNjGFM8KVduho10OtQlPt+Or8+a94Nc7IuAQWs
bafBdOrQfINv26LkBDrJrwKbPvYGZ+X65jl/4y/3wrsxTzY8es2U1kvHqK0RzvYCCBidteu8zG+d
qPvtuNWu5/L4/ZsuL/Jpv78bdFnD79YNKjKwX8zxopxCd9JVYRplt98PsVgJfTvGSQzD8llh2WIM
BVimp6+BDN9afhMqFVhWkHsIz8GPhOYMtI061LbMcw/w5aHmgvvJ4ZkLI66TB6gmaaekxaJJtvWL
dWjhczE9ARTh1wiGzT3/7xww74Y7CaYcJVrBBQ41y92hZrlKug5dcAcqMecu5S93w7uRlpl/9/UK
eBNKWxS4I6opANJ1O8O0J3fImVP6zDCn6MpsgOlGP+Aga2C6Td3qaoB1WM/p3fcL5dwwJ2cYY3nG
iGz10eTpFW3La9Vbj7iWz1Sxv1yO/0yafXJS0ZENSJ1wp7M+A91r8HDpQceCeTOcoYrbDDkgMLPf
v9oXhSkcj+8GPTm37EbMszuI5XiMN4Uvj5H/ym+MNdmAEnOG5HRuHk8OL7dQNGk0Iod0AaI5FC/Y
XXQoUZ55p3PjLD9/t/qG3ETzmPXLnTP/GHbiCrwbr7sDBWU7QGtyVwVpeK4SdXYiTw6sSRhjJhN8
PRmMPkTLPGj0oQKBBkQVQEDjXAfiiyLOxw93cnYANRgZQ4mXZDeTp+wVXWELwLZPBTzkG+snZBVH
TwTSnz3T79ZVYNxUt9UNDDO9M9P95f3wbgmdHitmEyc1LqVjdIEyDFR3onW+l+vMHzfgbd9bnh0W
Aeou0YpszvrKf3lPvBv85KSxOrvXbomgSXkFJIV35a5cD8COhgW4Sbt+7YToOgVn3njZiZ8up38G
PU3ibADrxhooEgwKQPkDiFCoTBe3vQe24NmM8cwbniZyJOKyQikK+Y2YLyYw0w2DnIsrzo1xcvTk
tK6UKDpcRGSApEu7yRq6OTNpS2b7edJcWPpxF83jPwv63a6sIyLamVVLQgqmwNq9hJvSutj9N5Mj
C3gbbi2gf6DHP+7/IqloO9vICMvEE8OyImkovSzMvVl4+cEGfgXBEvi2ZzPhzycPc/40xtgfg6vT
LKVy3awlOofuXwZjdmWuMpiOWNPq+6n8HL9jFJgcwqLLBkrgtJA2pz3hc4SZNEv0kAH3nITYx00W
Sq3/4/o3cAOgDnB3gRYwdnL1pTUkElQaIw8C6kQXiV/MEARMH/7jF3KXLpKzNMbA/zn9YDO6lzGI
CkeLgQuy79S0ZfbLlHdnNu5yJn5cghgDuGkLtTMHb3Vy2fGcyMzqs/Y4UWdYwT1thBxCueGzhI+F
+J3K7sxV9NWASM/R7Fvg7/CK+rgSuZU1ndmyARg/terylxgShq7BQEuwfJRDz5zEn1cfNxnAZmBR
gdODqsDH0ayWE6N28+5YiG1mXTbiKZrOfKkvh4C17cLWAgjD/TQE2ExC6uHYkd8jOKVxRwLLPhMI
fTmIg7IO+joMuJeTM72VnRGLlA5HHMGr2qAA9G6L9PX7Nff5yMNkuaA+oW0EWMvpyu5wTs1jUzVH
2z3Y7XMW12e+xudrEQvZwh5lCwLwU4+00U4vzEH1iBpNIMCh9GSOvi73Tf+KJtlKyDNblcKk79P6
xpBomYLHRBh+fPJ1+iISE7Oi7sjNYQwjS+46dGDCKXXaQGUAF5cKgl5ETuvWipPAGdFoGdD1UZZ9
PxWg5oLAsDVz55djAwspRsIgV1i9jn2bbnJpPJdZfihd5YMgLn1Ld4ZnVxOO2OQ6scROT8U2GYyb
IoMlAYu3nSgvjTp9sXPjWEf6WE1wlalaIPcNWFcPcvydyd7ZJONcbGhXJuGY1K2XL82TwUxsb4gK
+NoI+qCnWu5gqXxUjnmIUAkC0A8Y/ZzCi0XqH4ZD87BUkOos7Mhvh/ZoOHJfROPwrAZrJ9MWKhV+
A/DgjDbXlEKBYXbRFx2ebImGjNLqsphqT3QQoVZokjRo+yiWbMWsfmu2KIS5/G7U5VVDk7Uxy8KL
XKgZ0BG2TUV8YVPwr41+S9XOfe1b9dRxCDuin4impLowuQxiC+K3NRf3kPo5yLJJ1yoTP/Ox3bEq
uld1O60AJ4ZYH4DsVaLhiqwBgi8BcJ3nKAuppe6yjoGBXbhB25tyWyARAQulOOix/a1GB9BI5Mv4
I0nYUxgguwzIP+mADG5Na2hb6GB02i6waJVd8tgWfomTyc/6Kg9Bv7vMnEUYP7lIRHWbmPlO2ynq
tvaNSHIorUOWWMO2ynXXtZFvh9ja5Yq727Sct3mvM4iCNLaX9vInjYACb+fmB373dqSFCYWA3vJT
C+KHMv6FUuZlERnobhYVQrToUUzWZWu2twCkQ6gkg7CES5473j64s75PSudHIYGerrQ9Q6ihrW6o
mxUHuFbfVHy8r+RUhVrB+U0YFvqUxVVSlvuUGoCfK3aLD9KvLGG4wF4ae5bFYpMP8y4WBH8sGe/t
plNITFGQakd4lwAg76zSYe4CSeu3dEgBMsnIsJUq6taT0kCBdoMJTIjbexEvIz8rh/whKcAQKWPQ
NqzIBuuo6F6MBPT8PM/faAK1+EpcxWy4IzpTq94FEMoAfakjxiXA8a3PpvQ3CJhknSXixbaMp0LC
TyjL8IRDdC109Tb11VNesMdSLkcIQKoAhmr72XGbbOO68cHsh5+SGBuntiAjDcTHJp3TxmdahpmI
+EpbELvr4wVMjkDZ03bGdwSI42CO+g0W0o2bGAGF1coQsUMLEyC4Y0L8NFIBo/wx7wbi5dQB3qgp
nypdBHPq/ohc2W/VVP5olKlXA6Fb6kjXM3uIr1aQ2yg51PwccPZ4G2/bWEDTRjeB05lwD6+haoX9
OWFHTY+x3dmrlNLrRpXXcrAhKFOAuj+aqQwckpNVmdUubsuq3VRaX6GneN0PDL5J/NFyIJZT9WBJ
OMbgtxqqH3GLfCvpIVOXxfCdKQFzzcBXD2hpH4qRPOeQkiCwGd3xDkSHlhQ/CdMUy5W/xa0BlQQs
HaD0nTnyXAoWfpmNG0XGPKBj+5g36c9WQM4kQa/eaxQ0EyhkdnhhipWlQSMw0uFWzxGAzLkBolTz
4Jai87sovuopv4vpdI/r5hg3+YXpILd3QMaqHH4Zxc0eRdNbt0wKHKNarkCGnAEQNgH/JVXuTdq5
4iS97ooy9pjTxn5SCcgI9aRc4ZiiMO3CkQdA3HF0QQuh5fzL6tTvsXbQc2nru6E2AXXPoFXhCvXD
tHMByZvpamnPgtIDwdqIV7+LKuvBkIGQcK67fpP05LoDTHFfahN6pzPwMGPbUuyR/FfTFdANo8Sr
ePbQMvkCE1cFXRIo63QcmOdBpRfwNL2mOQl6Prp+0olD1BK419T73oWsbOHwY1EXPyzU1D0p4ytE
RpdOAwn/pfg89hRg9Q7WLE4E8pTRDI92Cj0qmZjrUTAO1Gl6XTIwrBN2Lyu0/rOEHCIl4RNPnnvs
iZWeKlTRrAI+uvU+couLAVnHapzIJQN8o6vKAwKvHY+hjplCNm7x196nws69oYqOpbQTv86aOUxG
C2Snvnzjdn1XYOGFQwIeVBxDJ2kWa5rPftvGocr6fU/H3q/c6qbR6Ly2iYWKmmV7U1y6fq7kvpYQ
adTNW14ob+J2fqFcXcAEVtYBuix81RPnaE9R89MtJgg+ClmvcaWRlYix4WuceWjnQzoFd6NRy9aP
Sqg3cyjiJmI3OwwiKzHQ4gbtfwEppVbYQ+LWFG2+bXsHOXAK3pXJs9hTsYDXnPUCSg14ZqkJgg8P
GTy0Yd+gL7sqPpa1DDgOoFVWoSHg4Ejn/XxrWQ7IvyO0XydjqynZ1WZ7ladFv+0k2G6uVb3pMdp1
FQfXXYz3Oq/0mvQan8/IHlwy3mdZcywI1DBtDZ2wRPc7qq07iHNozymbHa0KgIQ0BI6YARF6qQ3E
FWMcdjSDw2EcTTw0RkiAA0D12jndcIVW83TIrSb3Wdvt+xwXQGwAKtlhN/i20dCVM8DCskeTCu0N
iFtFkYwvI9qLdVdBx4uDCBowFUuvaEkWzNPcwZasDipoHXVZs55riFBEJgOJX+DHqtvjuL/P8esE
p0KcQAXGaPh2qkuEEuCz+rk2Di6BZIwjlJ9V5c7ALUkXPxktmiCt0IijSoHtD8iLyePrBqzIoBMF
Bd6mhTRpb9EGBDJ4FrQO6PE5rS7KKYHtZSov4gRfdwQwrUtB1CUEPItRw6Uoj6kvqHtdyBZYLnN4
Ji7ZctDfnlPDBeuek5H5jgtJuHqIgTPppxueNFdUKpBnZwgUQJ6w3LVjBorZAMkpO4NiJwNdEF9f
xmuuzZ807wD3yehD7xQbVUHUV8HHoUA/BVLlxS3nWgZ5lUDErwf5gdjDzeSOh77pL2leNGFZQw6h
GpHygDDBVlhHdzOJ2dXU1P9F2Hkst46sXfaJEJHwwJQgCHpR3kwQks458DaRcE/fi/+o++8bcadV
KklFAZmf2Xtt7gtZaBdNxpvZKlkRF+PFxpWJsQts5hrDndKyETx39ry2aF2HlblVwqVYuhdnJssB
KbqA0+DY5ynHC6ps76Tn0yGZsm3c5Wk0u8D5skwL2h5syuQQHZTq+JMmyKu8XMTwtP2xvUtfJEcb
7pWd7BgXlZLNVMU/Wbx05+XLealdYmzz2MC00o57qwDDlg31gd+qDOZ80cIlFbDxdJqUBcehd7f6
G6PLLQ/Kv86yR3K1z7Gd/nbsbrZGg46qL67SmLy3aUn8k+iqz7hL3trJLwkDXXmAjHbITz6e9Ghp
iRxj71iknFZ9rlHerfPO7YUeobLHPj0N7CcQrun8dH+be/6z77bv84S9PG6w9i3nIb9XPCiL8EMd
FqdkKCmZkw/OPz/3VOA1/r5DULU1Jsvd+b05YwI09AAH6I/Ztr+6ZZUHrfCYLNo9hPpSE0Eyjey3
Ru2pF6Qa+plrXrQeWDN+0q2hrOqWelb/1nvDcO4TgdHQQk/Z9CR7WHFf79q+XsPCbTkfnMTYNQOM
DL8um2gCefGTNmW5M+f2PBTrcBy8eth4HtW21DwR1sNg4fQH1d8anQJp6G9Wtzl6eR0hUeGsmKuv
uLR3Yx6HqSsfYgda4Srqr0QR+9DlLfZ7Q5RBky1H2WJv7Mrl1bTt1w7t9mpJf5PZOPyS+hMVT3PR
tPamJjUFqixpRMt7y9Q1HBX+pdTaoy7Xz5Jqbbwng8HZNl9j2ZzMCbdNY/FSVCA9XKN7cbrsT+3x
YSdOm4TlBBHJWaj/GlMbL4bdc9Lf/UHrlLeAo0b/3Ni5G/RFO24ThVLYwanqD95WqswOEru6pGRC
LTHinjjJjy4rpO1aCD6KOb01qAY2zoDPchLet8RdmPDrbqWfnv2iObRZfsyEDR4rOXZ2e+iUwceS
74cY3mBjEYWY1kCQS58IUmuct0Kb+SWmHM+TbgB6755tL3vQnPojjcVtxT/PAWjcsMkzNTTCWiBa
m9FfjKQKc1T/tR1w92bTPxRt9aqM/LFJ4sgreaPHXHtfxKDBM18i18y/7IXPYJkBi9kTyGfoXWli
73sJmW9oOcHcyXz3ELXg6Vy7MGnshwlOS2QuxoEa5DeHkjVMy960km8cyfj8F+whratHxlrcJJUW
wHHD3soEnLCT2g+NiHf6ou2yyTjXkiA7V7+TodJTU4uDp8hy1rXtOKA6l87APTIan+NAX6YN9iuS
RlzaZXkqV//mAqcMpe2j0Gs4BkzRPnppBYhAI+cz9kqkWEIPFZjJSRuwftv1gjm0vUyFerZtTH8+
2P6sPaV5cWCabUUib4jQyuODPmqkbxKNpoyKR1O707LNtTuWGmZMkYtzaXF2zRbnTPtiSDzRaW18
eoJKejQe2j6pg063dyUV49DIfSbq7ypXTWAN6bO5alGMY9uekMcQruuk9TH1hqeKU2kz9fbVMYjX
MIuPrCUlJOYm7fT1MmYGaRCzAAMHCZSOOiNNLqvLIK2HUDXD2Sz9U94QLaTHl6yBhqBL6E6Z9iOk
u3P19KXW9bM/Onut07Y+6IfEtbeZ6eym2jikZRfq2XDm2QgWrJ2pIU7x6OLSXfIfi7JhcfTfHngC
HujPdcy+LTO/qDjdu5Y0g2yELRWL+WqPNQZuPuq+WVA3qmMqxiib782pcb/oehfIRJHFQZdkIYrQ
P34powE8nVnGj8PQuRvRyrARxWML0zQlqTOt7GCIFZfAoD1pAzj/Jb94atrns33yyuyvI7WDLepD
MhhfaGMS2qDpOLR2xYcym4HuLr/OWj5PfvJdpHMYL8ODqTi6NQoCQ61bfXKCUoitbbYPrd8wk9AO
EF0O3lxtHTV/oS4gUctv7GB0lR56fPfK6q5JlpOmlfs4WSewPDnpXm1OF9KY66eraDpbIfe5Q/TV
mkS51hAWkV4aySGZlg9jRhNfrI/WBINrlrDvFyZhZfqjDeuzNGgn/CJ+SE0k3MYdJODhkbUqyChK
chpaMsbK3yScNrr+burdR68VfRSP8UspLNwnXj0enam7GVW8TwCPBC6bDECB3mWAlbOxkuZjFl4W
VhZHaGfmZ49+LUgWaW0HTuJt5wNdqxM3iXorJiysNT6UVb4kloeRFMStZR20VfsoZv0rI+5w1s0v
fLaKCA4/1Po+mEUFQ6/xD9wUzCmt+qipbK95UMb7ytw7DvEuZfliKZGQoUhKhj/ty7kIkkpEc5Fs
p8rYSSn+jQXhd5y+dtXV4aAokvq6DppWUwErjS971bDiUFQmGkmd/cQ3YPOkJ86Dv+hJwDh21wtU
vMm45QF5azT7Kc0Ial5F/7eflzVyV/FSSnKNxum7lfFxWZxLseZvQ7k+K0tdF5fQqjVOHzIbO7xt
vgq3ioo+3UrHPla44ofJvvhwALyGBipO9chtmP0Z1R4CYbg28EAMTz00xbzLVHnJ3eyT2+Rpclyi
pJU4equ4FIP9OLA2DarYP2aQnSp7+TTzei/0eNeRJ54/4CT7YwEXNLoiSu+QrNoWh2K+elR+rlwP
lGEPfaOeqa2+9bKKRLvunazeZR3YUOTHcb3uMNOjNRJSQb4FKOq3+m2Q06N392z3Zb2L+5R6sXxZ
TYISuoYbYGk/SuWdzBThySLrqM8tTkOO8uGUjooJ5XYktXcFH9u33YWa66+32BszXyNaASTQKYDZ
zQqoqyAWJQfue3LKRzEEjDa/zIyC2KWedUtSrTN37xYpkep2ZOa9FjUpVWC19m9TJXalqiANrcxE
2yTJuI2LQ5p5843Lx9gsotzR7uS7xNaQfQ+rF67WZIftaq+h0OVBU+WpMq0Zyh20SeaXbFFc7zGb
oA7WhED6WR+0hXgeVBc1cnhzc3mrunQP0OQLiR+HWlp8x4wCD3qVXby8ME+jVq23Nh26ANrHp+l0
6gzSrQ+EKb2IGbEI4so4ADTb4QKK6pGCLRvXd8PPnk2TK51i6mmyGM7FdRL5fXxwpqmNeAE/jFWg
J9KEjAp0qpQsI5MJbXWva2EBzmx4hDwfuKs7DUHagC/mhzPcUoyK5lZ2G1ektxpFJu8faHtTyU+R
jZExVTt66JufJ3OQx5igVc+CGjZKFdZ5fMokRGcaJwg3kA91/p5djbjZ07saAxwVUrsuL9PavxrU
8oGW69B33SMq6NfWmqKsr2+1mxShHFonLAs6WIzWa9jWxI8k+vpm13Gyz0vwo03j0tAS6biQt26R
PNZn7VOZZy5l7/Belt2xada32C7+lHOZPJmxYkbFMo7Cfnk1RnJS7eyx72g9Pd35zoa4YPK10or0
7aVc8yHoS05iPQbbYCv95rfgXLS6/m3ntT+sBmnKeXJxM8GPyJxwyKcKfuHw2Bcp0uMqORfVcja8
7MNNRwuVvrmeU2VcY08SaN2e+ducl05eHKUDndatHV/x1RjLb12Bplvr8tmWFbDvdqVJ4Qz0mPEE
SpVcsZnbBb5H28d/dmB0drFa6i1p0VO1ugVMsv4R6b1jRem1yZeCd9+ioV8q8vJYONKCmQR01O5L
jgaGMcnj6HucSyVhUUVp7nOv+0pNdcRQ/s+22zPz2j+Z2R+HfKGgwxGc33F5cQE5urO77yKp48jV
YHcleTduZVxEceFGFOehMcZR78jIGsRx1EHyFOPOFv2hc8ETzNpynhoGcUuDoFn3H2Va+KEtvQej
qBlHE8vaerSq9hbDZFBPJuDR5qlXUP/kkr4WGdwQq4MqkHSyDlRiHvo8r+jJrY9W5n81oXba0upM
U9Ay6MUfJTrozMkHZ9alBHo8DmTtDKPzr/bxPMequsbDBJ0m5xypuOibXF7oWbwz98O68WbP2TRi
hSHvDtNGN/Knyuz1O0SJ59K+U4Jo/DTphG7snZTGxElzxzmcJUOAeSmyqKp9TDS1xjqv+pMPxdl0
MU7k+FVK4eysvohm4OhwZvXv2nFOpmufSr/nk0muxjKeVCdv3UiCUFXl20mkzKgbSuNRT589Iznn
th2mJWm9XXtr/eSf25i73O/+6SlQm3i1qDYWixmafJQ9mwLFG6sjSuHdLJ8HjeRo5hB4dIAaKocg
nrK66D46j0G7xB5YiGllcr8iYNrQRQZwkphsTDWb1grictJodIIgl5q29re6pD+T6RzNXBODO56m
3mPcLPVHdyC0bu2pOuqW8Kh4eDAc+dRI8FC6bGiGO3nm8Ha5BGALzU0RGRmFTxrDsKiBadedfGBO
u/MKJxS0hcNoHB1j2Oc+hTGdTzOsX6OfI4RLE6IHJIRctlPbpR+jBDxiYFhO6NnFp1XUr15jN+Gw
Mm+gZ1wOnubq4ZLpz2m8IIHWeSq8tduB6//LhREu8M9zBshdAv16Mnf8peiALe2ip/qp0CHPmwuW
J0Ovz+zsZtDu2U+hdJ9yOXsFqDMCDZd91K/Fk9Ip6pjbXawZMX02WXWoHFjsXcuQVFluvFlNke/m
EZZIIuVF1l4bpELfTvn6ZM3al00XuxHrpMIybtMw1Svmv47Huqp9hkZw9qbi23PkycTHEjjligUy
Lx74X6KlaCSEKZuXV6g8LKo0Do3aBE4eP6KAiaZYfyo04GqJ1YOkL9tb4iU33V8fuja+qXIglGbc
axkO6TbW/rVdumsS/ScfCG5cAfMt6/g45mR5LdoJVAYVKHa7yEicJaDNPcs2uw1xLbZMTCKQMjwY
GeWVzqg8ZVQUUpQhsnJh364ye1it4rlMGtZhWYfg39T/h2h4her0sLr6NZtWIFf1y9x5kQcDaOeN
8ynJq0dj9UDrq9YONLBl5TD9qE7/KGw68HrsT3YBqScph9PCPM4X7rHok8syWlczHX5BeIVq6Yoj
3CQ38Ftrvm9TLsIwTkOptsmYyI3ZMuYtXftiG/FOiWnfMA/kD8qZXBQju2f37zJZ/9LKiWIp620+
kWo8x+Wh7cdqWzj1QyGalnsY0xqS0RGIZZ1BGO3YfNUErpViL93pmyk5p3Z1y+6hpw0YoYLQw3Vu
tK3dOljiCrv8sVUHRs8eo1yO155OaTGdsFDjr13qT6asrK0OXqxuaesUkZ/Ci5xm+I0dgiKUA9Z3
XU6Tl7IKM5j9dnN7GiqKC0zpB8er+9BiW5PL9UejBDSnnNfDCZqpPsUFWGl2V3/snl0+kYI5dqmN
m35Zzept3NVOtxO3FhPDz2mOeavbh9wz9gzQzkymP/KGr15G2KNQMCJbJ0+aQtdqCb0AV/GRz9mb
M8+7maTvzldwPqdzncXDDmX4ZXUqeNeCOBF7JQh3rMVXnnbDHtBFRnMwTBDIkp6yOh/XO2cV3v2w
/NEzHiy4VgtcIPkxaCRTVvOyyYW5jXXeSrS7gXL7N47YZgN6egKOuWyhuMebodTdrfLzn2WsbigD
PgrFOCFDDrBZKNQcc6lCLCNnXJYhG9kwKwlJ7JPQt9yjWPH2ufFrHFfXUaz4/JarHcfn2MnKACl9
wbC2O/rAl82KnrwZCbVVZv00NDC7dd74pshAA1YGAHBzvF+Pc0Sp9CT1ArqlHraMIx9G3YiqxD/q
jD9jA6L60hTHTsWw4aB3OWvKeImIhHhNIwZjV1yIa2Dx7jhJz1bFvcrF2rCs+hq8JnTkdPTs+UvZ
Jz9li5Xxtue4Cl3Nuxp2e1mbON6MJvkyPMvXdsnYxRTLbyMBHyxz+23rvFvrVEKZb2ZuvXnZ6bX/
bMqGbIXCYaXUq9dp7EEbTvNTP3UXo+DCgeo/yP68xsm1Ht1stxrNv77o1o1oqoPwxxNsQnwUDnPU
ZTto01vmMzXGmHlqreZKcXhavPqzyiENzvk3s8JwdJOTLZtjqszDOM9/xdQcMdHvFjkcJ0Lb4Yb9
ss1MNmvn7FN4jFNu7DNtydkgiSJoveWnHuezSsfIjeuZP1ZiBqJnQO21zTZH2sAUe/g1vPxJ56Dp
EwweyECcso2apS+2iYjDehGn6j7nssq3PpEHz5Qf/kI4EHWRWFjdCGawq2vNoQUIKlXZKeub93nR
3CCT+acsktMos3+9m74pwyBxpC72fc5R03bOw2p759mMQ82f4DO18khkCBM3iR9CSG4e58DFh+6Y
Ek1nRgsgUf/DOXButfRBeguUPBVlsfnTUogiOHsx2uaPllnfrZhPVs/efRI9J41GhFbFUNZEWjGn
/BVnff1K1/UbBOpHK4qXIq4hM9VatKKCCkYNAnJinfwJxJU1Hft2YUDo7NkU7YVMdyzKnxYxvc+N
CcyiPlVr9SJ73jnWZPumz3dr35+dwjfYGJp/2tHBDTUmGJZT/hRFGYJtJDXDorLtWwB3WhtNU/lT
S3cArJT/sdACaD0ra79Z/sy0OX7HCLPuxrCe2as0errn5fY2JcsHS9Fb18yeY4lMQTzjrIFele2c
udxp/hjRBHlHoWFodQb0Nu78LAqXec9CJLoq0h1/iVdooVQEeZGEY+Ydin44icTbzav5ZxAINGyX
gCRogLNGRKRNqQYaDoNHMUbKdn6qjvehT9OXtFXnKkNiCAf07KfW2ZJim1vJo45l6Q5dfpt7uvNG
Y5BqO8DiW2qk5WUsiSFexiZyFu2cAMUqS/0P2KFrOXof7Rw/F51zXn2516URLrW4jSOYKWVlH50r
93NTvSkk/KsU+zqtHxsfsmXvrA/ufagUy1sLTXNTMcoFhBvOa7ltG/2x99qHuHPUJm4ApMbF0AeN
0cH26y6lb3yYinNrGOdjMY4HHOi3MaZjZ1sb1Z7FUl6cXMfcpzXYGG9619M8svv5EdjQkd3YEUrj
u1iTfcHLsZmGbJ/bDX6wjEZ9jpNH2dav/Yyyo/ZdIpTHNA5cqaJUdMwoAefTwUA07Sfa3NkUkZ1k
iAKVqs5mjIHO7rTQaIGtrbqShAY5bAF93Om1YDcBQDqV04vb+5fKZAHY6HQazHsmO483rW9Hta1u
GO3LsPJYgMUecR3UPYh2luphFAZMxD4Lpq54NkV9SfgWVk68DJvq3P/nrpCOHf1QsOGtxXyr6dhV
oa7dWH1pfvOmZw4ZNfeSuyh2hVed5CThitL0zN7ZtjsBOPN10MqLVX7FxXQSNUvtoqP3xK436Msj
7Uo0lNVxmGMAm+0B7cChWNhsG/9iK9+K2bwO1XK0WpiuoxlWU0riYvzS2nw+Ij74YGY6egrUA8Ve
s8czwsOzlzhPngc3NIW76DlcZ1X7bzaApdvoLKToA7jNmzWxw0VR9rlpAPF4wwsbrTNB7U7+tDTL
RwntFvSu6QZSxHCkbJo+KqL9AqisqrMtpPATn1jocE/Y6xRihGQEZIStW3tA5+Kb4wwBqj/Yarh3
x+qxdmC+GX6UqyUcuobm+luTL0TC0dAuX2VXPrTjGqVxMgQyHYMcZg4r3VdN/LLcvrX8iFoqQFep
seuEc+mG+TO2iu+18q5Oq5+STD6vCSWeum9rqmWzqOogx/lRTxgwZ0W/7ViYpIBnRdInW8Qk0Aq8
6gCHPmzcgXpYRwFiRJMDt9RtvP2SfCgpqNVfbdZpoHaJ16gDD7FE0xVvhk+scwWTWGO30Vf7blC7
Bg3ctkhK0mtIhOQzHU0zdJzx1cSpKDkdl5XQE3/cOl5bBBqaP84FpMJx1NRUNWn/zFo3cu165/jL
Fn/ZRR8KJoHZg/LpfAnSoRfYakP6CiPybNgDET8NLrOEJ9o5+4NNQ9JF/iIiPOs7g0Kt50rv/Tj0
XR/5Fr2KfW93i0dUg8GKOD+WFAv2eNXr/Lu9J3MpfWc3z7NeHovSPmcjc0ym7rqh3hlEbJVbbXtb
f2OX5m86F+nLPOrbBdFRH1MtoQBnzk3WaUNRm63PmQ70RLChzLw7TRaZm7Hr9efcnl8q9jMGE5lJ
8F1JKutUveuG+ozi59lYSFZveHRt+Y584maW16T2f2Pr26ZbnwR/ytSpvswhOzfc2fbqEM+pseCr
A+jn27WXt3lxl12hCIgUI8rIdzn/mjb7YBceOZu6vtCxJHMXIcnSqTxFMPSMj2YngCkQJGSQTU1y
U2q+FkV60Lgl62U6iz4OPCaUq1u+V4t9QMIc5oRh1MJ/VKV/P3mZC/IeTgPtmYskSPMJcpP5QdOn
3SDVS1/8JbDhQuLBVrbzqfGoEDQEkelyXdf5m30U488qUOZX3yOBsrkwY559bzAf+OhP9ZoddDs9
m3l+K+4lflrtE5BMcMLJjCvG26L1QbfgPMnHnWB/0MfTZqIe2pTKQZzF3Cut3u93uWzjILUQxMwG
c4thDfTcebQF7H3dfs4UKqVVui8xBysxQOT/OP7Bjo0wXs33NK1RgeV7o/RSRCN0l8v0kKEKIovg
n2/RK+fTX6HSk0xYR87rbh3KMjAtM+o5cWnAoGlx9dgjwzm9fVgQL3rKQjgnf3i9ifzJthbt4sYl
N2IjZ/3NYGHLTncIudCv7tTspQboK+FkTqf4hqv0ZjKU6hHed0qHfu28jTB179NfoNLdv75LI3uS
P4ad7RvpXSvR7Bc5n1Ce7Hzlv5QVR1HZ7L0Bon5cRTojZUUIkqM3oaFNqKcEN3s5HyjJ32YQLKz/
+tDMLG0Td/XrSK90VywLtovzzOdfGNmV3538pH6pGRwuJyNHHmY1RrrXO1bvvbtAQ0/f6BHAaaYE
WOQ6y9R5Zm+pOD1pRGtYVHnRB30rjkkNOcX1PUYYqc2XZfWjWO1L5RCeoA/HzLVvFr0hmKmzyT7T
XPp92/mXLImZpAzyC4kXhNDh0mnzoXLViZtuPw7pPz2eTl0aszyzznre7StDHlw1fnE5v6fz9O5W
C7oKK2UAbI7Pq9P/Np53SpIqKmeQcpb9TH35mvrVtTaaYat79iN26sAYMrFxK/jcYzseM0ed3KWn
HTOGv3yyr6XFvTSs3Ttfxz1U9b81i/ZQrXJXsD/WZ3ZZ4yLf+kZ+400zkMBwXbZVH1mT86t095C1
lGzGijKYGMJ81+rer+9WtGvsZJNGIgIw/IPjM9j27OFL9WgCK8sK2W0xIS/qT9vVd+7Yv2Yq/hjF
+Ng6qUvGn6dtmOGwIm/ni+e8eHo6b7xuulCUkfPeNntfW3fVTHSDXpTXye2qoOpJVVoapA/uwCJ/
Xh4tUb5AiRMh+SFp4DQsayr9FE9cF4X+3KbzScp1r1le2OZsS3SviMZ2+ZOkrF5tDX7jsBxzPQ9Z
yx11/JQwtMmhAjszZNo/20huXar9cEmfZ5Vfyrl6r03xqiPeQnF6cJ06dHXkOso/aXB/tsngvZta
YQS5wuATpzHvcvKRpbWA693ukqq7NjWlnZrafW0uXCYAW2Vef3uG+adzx88qvW/ZU5Nk3hJReWJ+
tCUaJWItays+joV7kV1x7oaqD1hgs1Bik3orOm9baPZlRMBt9YwniFxUDUt2o/jsOJ5HCSjFWfOX
uppeJmS7SUxZtmT2QaWIBnnsP9LUu5md9kc1eFUth9KwVER8gsB9a6x8CnKT5sv17E+/BQ8tum03
qa01It9NxAFg9rUqUBOa5cuyVPNWJfFJrKC7MzJXkYyStVC0xRP7I7aaUwNrKCYbbXIJmFL/ytT6
clnUOB11ySyrDqFp3QT60mA3nT9cs/z0E3YZQ93vMsN7nrv231hqCwvtIqonb9lPaji4Mvc3Wn+f
B8cun3++3orBuy4+6xQ7RUcxu/LKMO1ilihvHZMAQxjue2Mm+IuRMjBC+zMzB1qM2HuY2nk/akwE
G+QpXGJa2lyS1d22vrUfrey3b7j4KwfZsBF/Mq4jEdswUf5a4JTZyaHaWVQXxI1NbcfOOkBLy73d
O+RvJ/yGCergABjugSZgb5IuwCx+u7T2W9N0dFy8Bi0DQX2cIjslJVaNy2fc34E6NaVTt2ttuWxN
NnBuTfVObdqT09gHwzL/1B2BbH52kPDP8AI9MKQ/45rf+isEeeStw0rnq9SxNst3RjG/scnaVFTZ
vquBoznmff7FCeITC+ZctEJdWkvjUfTdYzkin2vMoM00uvUp0jz7BmXpOFML0MN4T1VNsrQ7ayOB
kPg93BwNJO8taCpkn5Hr1VtnuY9WUL35jWRlujJ1jM04aNL4d2YXi4qERmlePz2UXzReRdCJQgY1
EvasYfytJvehGOI3h3PAdNVOLPGt1EbEtyN7qtmyeAnIGcbQLYhoUMZKwhE4dCNZASd3Vr6p+h5v
Q+t8EXjxXOgDSknd+lQZi8tKUDpmerdzFvXqj4RprX5ahbhJ+Fl+/FIYMToGMrFlcmmUHXKRKBaq
RAasixb1Wf5GwkBYjQtfttq4OrQdikQ20GK+VBbVLWWudZvWe8KZL8sLANHi2vmotmQy3/g1b3ZL
rAZa+MAsGr51F/uHorY8SMXJfPBFmQXCcKwoz1mJjuNQ7AwVn9t7LYgw6ldK92DqQ7WNM/sZJWey
bWt2UIr9amk+I8E5Nj2RuK6Cu81gV2c+xiuj0xlYHO8etlku2JVMwoEKIqskQa2IzoUTtWl5kbpL
aGyGLQ01w6yGf5qgsmRPeUspLZiziHVnMrGvG/tQWsMfcy5fK304a8Y0Bpbh/ShH7OhsWVnL+1YV
NDYCx/RzTb1rSY1FKPMra7s97NkUaQSsI3vtH5yCIstNPye92Ztx/V0YzR8eRpStQ33p0vqpKdhw
DMs9hqMgTbBkSwB/nwmb5z/xa38PzvwSx87JEkCmtRKegZg4L4tT3amDbxavRD+gDbUHKyx9LTA0
0zwWTLtDhJAPVUxauuath2yALpWuNropRpQsfNWpJ3JRDeaTlY1nXFTnNdWf0mY1tlqJBmX0jR+R
GyGUdpP/kKEIQ4tN7SQO0ovxGWUk7ssk3tal9eTONCXxkLxXtnFiz7xp2+EwpN1Hx3CIwdCLq7dH
RyD/bfC/4h0xTjmqnMTQni2VnXVl/fjEUKXF9FHW8lJrtKV5QUkpeK/MBD5+2tT/zTT/H61dZEuZ
OjxPEnX+l8/KHt0l8VTcvCKN/x+vd1ecltf5pzwRORaol+n5bgQeNGrF8L86nv+jyYu4Y9cGGOGZ
4v7v/y8fbZbLetE6U+Kj1ehiX9w9q9BXIj54P3ZmiOOjGPjp/83m/f+bTsHa8VMxaersYfX/5TdH
jyF8ozGH13J6V532JprxnEgk+zx0/8WZ958+Xlx5gBBJLBJMpP/f/8NBxzJLHk3/unoG4RKNM249
O9PCKW3ffbvpdkkjIr0tn1KUqNFUaU/M5x+FNQ6RNqirn/nWxlrb73hq72oOm4IXeh+AP87TZjz4
fakxeluOdlF/TJaD5Oau+eoKKuFy+TFHopibilmHt66vy+Bfq8rb97GBQA2nWkoMdTL7ZFiW1quj
eRnRXl6OwNp8rP8Paee15DaStO0rQgS8OSUIunZqdbNlThCy8N7j6r8H2vh3SDSC2NG/GzsHo1gl
q1AmK/M1IPnpOtFMjOSyv+OAPGWS9VaBgbnLW5x/B78Pt7cn6z3DVBNNw0AbCZVKXZFnc9V0EbKB
VlSfB9qSHX3SqVikUtCUNdfRKKvfDre0+C7DzYjiTQryKCtVVgFGcXWMRYsqPha4Tt8OszgqU4Rv
rGisA3PGAG2iQmqiOKvOrSrYgQinK3uFzmBX41vdrOgZL8SSoDhPgrwTXXO+sEWBYyqpiFWB0RIA
jcaWsgtKDf4F6wUBy9tDW9hHSLtPQnOQqhekquMSeHbH9q0MWItcql1D25vkjgRlZSMtfKyrUNM+
uzgpUleuWL5JxcfCMkZ/UjCpHtYYwYvTh4GRIRnKghJ240auqcVxefZK7ZsaFIfOV34afXDQ6/it
TbK/+FoS1pIogcnIG89FsowcpebAz+pzGXwVQEbXUnyQNagzvo136coELn0rSUbkEJlDNM3nMsfc
76JeuCFHLXyeQkpo0QHxD5JdL3y8vSrea79oONxxnEvTRPJsvf5UXhpkke/rJTIs9THe/Uerr9yv
XR6LAzK5sxRSpQU6f4h+6Ci4EODJqwqMmqTua505St+sHEt/ZDWvqfZMN14xkogAAwzr2RUpWoGG
IDr95fiIHskdVdqNts8++KficHvmFha5Tj0YOj/EfqBt0/q8WORUcnXfNfziLOOUrlKSGiaOCq/Y
22GkhanTJ41IbiTNVFR59oUGK4FtytvjDGvHUB1lFznUuO3xGVt4yipYNvX77Kk5rDmDzy9DGsTG
FBT9gMn+YT4+Dw/LMfT87i3Pww9Fbdm6elJ18fegArGpTOW3X0Qre2w+pfOQs3Ojc6lHQnxu3yi9
uMWBS8+rH1emc64GMo8xO+Ez1OJ6xOvbt/AYHMidNpPkZnjAgmVlfbwjxc8i6dMvuVggfuMVmi4S
aUrWSMns18rO7GTf2sMu2zrip7VNJs+lBWQaXIakQrsxTIMniXwd0dOtDk1IrGd1GX5w5+5qjGMU
kt6eCkErFqcouQ/yh6iXMV18LdRfFhY3gvil16mEAGVK69+V8SvLm+cY7EJrQF2JnjXlFAPC+Nef
4fqnzrcpaCG9HvipMcqn07zUBw2NdfGwpkgvzUx5WTJU0ZkTE/8SLtl3UtpWgTwB/2vOcsMOBYaU
7joc/xzXMPytOZElfLGJt/hffeKoFBB+6EpMvqjuw2NUYRBD8MUBLNgWBs5nCf9xshYotiVKP1yL
968upg0+izi8gWjteK577V7hU9iBMbhPEdQqB3AjXHvTOlaJ+TsyRG3nGjThKVsmWyB2yrYaoIT7
IwDtiu6OAsrtPhEmRzzdc3dhr7RPnilZH8LJcrLxheyhVFt8202qmp0hP5gJ4OlCDrJDnioGAFe0
qCn55w9oc7R7KqgUHAHm79IiLOBNhD/S0Qrssqpe6K0cIlMvgWJlWw60kx7wHPQmvrkiZ/sgmJrB
7kARMpRiYDa0u0yDqnVoMS1JrPwaIvFt1OsKRIcfbn3Kt54VMbnavhPC1BGtUn1K9L44tn4Buq9J
960bPwgNz8W0Vjre+KBEE7mGpFmgQ9CMwhbrLTgGhcDvFToE8qhObCHeZU/SmNyXrfc10n3wz528
pYR7EsxiN9U83TyXsRgipMLDuu9+1a7qiDH98c66h8NO08DCW0V2vX4Xt9arMWa+HZb0irIKvofZ
fPGNHCCscQp8mZJJL7UHOvlUv7CH2foNgHoSKECMLpoNNbxTO0DVqx0t7jHFg2qL3I8CKNXFhrDp
XjpJ+jX45St0pNfWGoHFq+5jXRSIqVmaDsS06o4V5k5u1hdU/sHLjGpT78ahs9buxHmqNO0AMj/y
CRNHMATirs8FXekDkHxS9R/ZKMQbRfpuTviYq0ckCLb6D88O4fTBZAHxulvZ6WvBZ4eSCqbWywaC
T0Jv0iZ+oRH+0hQbwW7t1oHfYicvNZj5D2sPx/lpyKiRYVIlsoApvZlfnJku+l2ahOU5l3/lA32L
PFk7xaaJu0w2phAGlzM6uITicXo9sao39G2IseW5NynF1zL14szUm91IG9dI+8+dBdfGw+RhG7ll
6WglUCxfose/Msfzu5o9guiUZBk6ZU6y1GkqLq6aXGo8/Luz7Kw/iLZsI8JLPx+N8x+jrZ2Uh9pB
z97xn117NdV/Jz83Dz1LTwpV0hJjLLKz4glgcBvjBA7gSXClQ9hZJ5XOckWpx0zDyBGAuE/g2cc6
K1cEGaWlj43gFpkSFHc8p2bZGH6MukqDKD+Ho2LQzzQyW0AIcqJBuU9ybfbbUEliqGOxStE/+uxF
2Yk9cQgKVnwFupjGvaLsV77LPLtmfehkhuD0VTpx0jwZ7TOEH9rWy89g5r4KwdduDHY+sh2GUtCV
EWwz/UjzQaXCBZDRCbQ3te1gGumwlB9EKAVlp57i8GECIa78sul+na1cfg+OVrKiq+g2zVZuoLb0
anw9Oyc9nb2xONQhUNtcb96UTN+hqWD31G7NYEprm2cQ2DuL+p/nQou9/UvkhfNBlw0DlS8QNVgr
zhYQhc2mEHstPbtpaUutj9MFHXpJx64PiOympesF5neHNpzS7sdR2qXSq8qOA9AAIXDjSi9ZUNkG
OA+v1baKp8PBrgYA5+kXL2v2yONCo62dUVJ/uXX/L5UlWf3sfROFMoNXtTSviWk4joqCITdndTC3
lgh4x+LaD9dcvOdvgCkMTyfuGYUnAAfa9f5GvYs+Y9zWZ9RUXszkR6aYTiWFu7pY2UdLgShH8Cks
Q2RhzLYRt12kxJpWnUtDP2Uw/oKeF3yh3fX1mlTru5faNKjLWLNs3yxEg/6DQLUt1fauZzxQ6n1p
05dhAHMehAe8PA6u8T21xJX7UJbfLf7pkJDRNLGQY5PnZVR/DHxAvlZ5Nii9RxI+opiZbvqusYtC
PenCKRJkG41LR+TJDTGTWbAmpg2d2Ry2wDdT+U7db5Q/p/lDX36DR/Zk6enaS2XhUOdXUm3gZ8qS
Pr9cFMSH/WyaH/9ePKEbYRd7ABCnwAaQ+FrtsP+1s53wAVLbyiJ493L582UoMlPBUyyqzLNVUEYi
VNaAogASCPeZku3VpviaVLBXGmWvaeU2gFXiStYuCYTjWNQ0+FGBkg38fuW9H678nPdHO1/r4tfM
1kmNgb0P8qw8m8qrCj4UNceVM2gtwuxNmLilO4qJV51zjc7C5xi9lNuH3OKn/GcI6uwpCBLNK8dO
K89Voz8EVHibgEkkGfVbiB1YvlSysjKm98fq1azNZeYklBuguRMydM9l7d0JQP0bRxAMek3yv3y3
s16otGC7oeCuAhFnNn9Ca6XpSJv6HFSeo9H962BsiDjH3Z7FeXlgCsO2nQp+UOTelZzJmPsYx+z2
3Fgu5e56S7lp22SHv4hiTLZL+JhNYoPXZy2pgttXctqc47j/5RUf6qC7U/Pq6d9HQSWF+SJBkt91
ciIEiYF6FFT4YO6MprSVLRDCw781oZmmjLtVUfSpgERV7HowroCTtwIl7yyrNMuBS6VfR6DRt8ci
vU8mrqPI11EGE5hO2KH/yBPisb6H/kMf5Eu9qR33c/VhOCTiSsSFDUvNkm7Q1I3iEpkdUC0ZZ6BC
RDh7w6Gqk10piyurYGH7EIF8mg+EEta8LqqHtA5VI2rOA2hn8CZ2UhwNDjmvebaClZN+aV2bGk1p
A4wbadB8NKGZJYGmshbU9COYUTjn6OyI0sqQ/szKdc7HSuNBxEtlUtCcZ6NSJbktpYoCpejyOIyb
1+ph4q8B8TrKO+PtGzC+F29qA2/WaokLacVV5Ol7XrxPwjanWpVkxTkTcZgonAZuRlb/DuRoZWEs
BKLCrFL8Yu+jEzqfStPApxl0+zmHp+dJAqpUWIOYqFS07fb2ql/4aoqoU2s2Jiekd4qkvS4lUuhy
6AnxpFTDvLUo9vTm/naYhaV+FWY2daVqSgDtBMrMHqTy8DsL8HaA928Uyru8HlWkYg3qA7PDG8ny
IZG8KRl6qo/BST1qe8kJT2vFyaXp4qFBHQ59ZGzepj+/WAJelSaJAofoPJYIdkYUw45l0q/cs0uZ
nYLEsyIjUEwVTZ4NRvJkxQslIT+XW3evv4VbZLAo+uU/zV9wH21qOY4BA21Dq/xYPdWmg+QLS15e
2dFLW+3ydyizCx+9nciVAq+gUW8+97jPuUjvbIxduFM/GF9dNuCjuWOTP/8PKtRLK+ZiDpTZmZ/p
agMyjTnAzUVwiscKfx7LgU5ABfJH/ogkyW6tyCov3ABX453dAKOe6bKlWzk3QOc0H41P5KrPgP6L
B/WI48qD5SjPZDsH6y1/Zqs0yBD+gkK6ZoayNvTZ3e0OgpcWGdMuFEBovo/iWk1paRVfzu1sN4Zi
6E3Oj+3Z7b557kdVOI3j59v7ceHmUUj7RVJ+XaNePTvCaiTvgqShXF2ksNRHKAzBYxW6tugBMPhw
O9Y7AzLyA97/OlKxdPOpB8x2JaqxXcwZlp/Fk3uqHhIbmOZpsoT2dmt+OEuviqtY09l9cQI0bh6a
Qmg25/bHuDNh4X2dVuYEYwdAsC2pk2F2AmKyW7kTlr4ZlSEMGVUOaix5ruMGVZOrJHAccLn0ysvl
ey4rBWjsas0rauHLwT4lI+HApg41r2TE0ODcLOUZ4SbAeuPcMXqqjgOSy6CQKIYfb3+8hcXOMSop
HNkiZUhtttg9vXeLXu7TM4A1uCqHEgDe7QiyuDAkxsFBylVKrPn6CHkh9kolJmeySGBNQvkrV4Nv
TZAITtpab8gMviamBLKO3sMTTCLQXjXEL3nQzEnTeZJ+LbRnz+uo7IvugX//NDTDSZLwtqlUk49u
FtVO7XwKg9aItpVKa31UUTfJRYqFoPMcPba+twXaUomCgApkcV6AFSJsYzD4u8DMDlGfjXY0hL2T
pWa5A118aHjPPaJroG5LNHt3iY4sSgVe7ENb9ag1Dx00qEAAXAMp467rU6pxDU1pNTNy9G2N8aBS
o9/kkgSC0HhFFLwFgqb7HwdZI6UI03PaJcknw5eFo+wKwlbu2xpF9yB3lFgZdj5kgNOQ4BcYgCly
Ou5FbqHqoy/53yVUFeywAGmfhEJB3wfiuzahuWFPjPYQS9qjNkjyoy8otJPJFo+q0fTgQeTvRQCB
ye180S70GFUBU/rkdciNhBLUDk0Mq/sxRGMZXCmgwTK1CkAX7ZtnISiUjVaPkIIYHSh33BVSv1da
mhrIKr55vfRi0O7iAxS/5VKkn+zq56EU+kPToIWicaXf10ZcA7AYcwyXgeINsfuEoLa6QwVP2A5B
8xKNOTSx4jtCroh6oL5qW0lrHerSbBxt8CFkyxEYtTCSD1KKlINr0X8S0/E38KR0l7nGzwjuaW94
wcZH1W3TTlq3ntWZjhzHw5MEe3AzNlbgBImWbSj813yHRLQD5HM3iAF/7YMOpKTRwGbScmmLfC/U
FT32Tq2bPyKI/snI0yegl0BehM/qSNbbZlWzBTqFclzcxg+SIKpbpGRwW1MnZoqZImEZR8/8/09e
IAqolWIB3lHr3piJ/klQAsfslJNohQ+sRKyT/BpBEckpftcelF8LtukJYghVylAud0nTeU4qtcIJ
lgVMTTOv9wlaehDJPPWti5Kvsi8PNGFGdZ8ibfPUlMxLIcjNtjSHCOKv4Nm44rHWRjk+jQbcNisa
0HXRBJpTlvFdE0b9qJcmNMDppWdhCVp0jelI5UCLG9GwTd1PuNpIf0TgINrfPioWDiMLV05JlhX+
oWqzBMACuBxBDEvOSn4M0KPs/NS5HWEhtb+KMDvu8JOPapVtd1aynLT+J2rASCx+HdDzuB1IXohE
r1iWZSqgAH7m7yQBitCQJkJGxyp7hEZywufG6fZTJuU5xiHcCbb1oO3VHRqtp+oIsaMGg1E/dIe1
O3NhVkEhiooMVJdyxPxGSdR6NFDDzM+KDG4336vGz9tjXQxAVdnAz4M3zBzFl1egndUSQGlCU2pg
fafZSoXc5HadPTonLA6oao2aDSXl69t3rHIFCr9YnD2EUwPxqyanJysZ7dKqnCBClD38fntIC1fW
ZUBtlnpP7pRNWvL1pDH93ZoxWtu592wG/lNn6t/QOFnJoZam8GKA2izdTjEBGr0ioMfjak9jofx2
YfuvXMQLKQxW4DK7C4sFsKmzNA1xOk3NRJ+UPm/tuHmM0IhI84+3J25xIBdBZvmZGiHQJQeshbJC
jK0enCgSVr7N0jvBlGXdsEQgo/q795mJxC0Qbj87t7vBUbbhTsZdVwCCuJkkxt/gYI370YZnikuO
/jjhAe6TbisEW5wN+y//frwXv2X+Rms1cPluHmRns0TQEDQCZKzbEZY+GwkhQXSOEu7q67WPzZ+l
DXnCaJUfZX0UNMnBE9q+HeSdCS45PBSlf6JMO/Air0YcFZ0ZOcx4e0Ezuh8cUotH3Y5O4RNE3q2x
Tx+lN5ix+X4t4V3a25eRZ3t7ghSomUvkOMmh3JgI6qhPCuYT5cS29YxxJ6bBitvIYsP5n6DAGq6H
K6aa2stllGGyJu1qroKt+8FyrGd9h8hAfl713Fo6Ty7jzfa332mZnnXEg9YGpcUW690OPBQva6Y2
TLbpxtrDHZH5V+FmbYZvryBLlK8Hq3uCD8OSxn7mdw+ADfbIzR5EuTv8f60h3hPXcWKEFVupJ46B
ACWUh48x+eyE0SiEDdIDRwQ7om13KJ/Du9jB723lKbNUL2ENY9UKVoPrTp/tlCEXRYj0nAslHxW+
5YZ5/jacM3syw+wd2Cal7R+S3VpVaunMu4w72ztSmxeFPH1czAA19StirStHwOrIZnskFHu1EEUi
TCceGt4OhC+7vWPVbqVH9Wl05AMAveqTtr39SRdXDvU24w+UHbf06y/qdpqRI/Wfn2tNPgihv4Xd
fqJFsHb6LM0gH44wGCTTo55dTY3p63nYaNk5eKPiZmO/R3pUbIXnCXQy8UHkj7cHthiQSgUerTLI
6HmJj3pFUfSNB+BkgO+tSJGySRVlZVhLQQCz4gNlajAB5m/rrEGPTJC4G0LNQm7vqMprvo1LEai5
TA0gsJrUKq+/T+aJMfwwKNVqKu2bvkfWWV1Ze0sn1yUqaLapkzhF/NnN2dS5rm2qRkWJtnzhsnp1
UTvI22wlE1oA4UwwJA2wMkiF9yhvEZ+fyPXi6SbC5Aa1VFu1m1/Wx6kTVBylCOb+xl/pPcrTeT9P
MC+Dzo7IIqqHtpW4hGA4kqWPrzyGq730qhzUb2hcbCvWYh/Y1QeMyZHGz9LVquNSZetq3POJbmPD
jWt+gvsVeMpPnC0AQga74FxsIXu/Di+4kmTiZg0avnT9Xo58WmIXF/8QR+gY+kz3hLwKhWaT+xoI
rx8FMlsV4qjRmo/v8oL65/vO1iwwGoRrp6tXA2ljmdUxzSD+02lBW6q0ypXluzqts4Q0TtUmaTOm
VX1ut0O/pWmF5PETkH4bZcutx8XE9f+8ZsG+OEpefyZgG5SgzNnXxOohC/KMA0ZHKUeUvirVpK4L
31EckXf1/+KkAaKsgtamvvaO3oZgq1CkcJvOXhQgTIm2HVIXt0/M5X1J8VMkSdR0xZzdrkJc4A9L
QeM82KixnIZv+a4//OjtCGfUbWkLx7W0ZTFJm8qt/y/i7F5F5z7ovCkitx45k7ItbH+X3g3wBFFW
Wssepjv03RFwEW12x6ZimAemIKfn6hQfH1RK2d3X6Bl6+NH6qu0tE9NN9YD1rv2MZODtuV2oFXCG
/3eg1iwbjXOt0XLFQO9JHU+dWe+LQvtYB8qnwA9eb4dam9Q5jDd2hzjDTI/q472v2rIzHqBxY0ZB
7ZyPuEq8XEDmTX5M/4xtdrKGnpnmZqlSYPY9dl9vnociRXMK2T+I2+jv5sM3r7QOOTYDnkoFuhO0
T3lWvOZmjVNTr+/9HnWQkiM30uvW6QIZQp0U3hkmwkODeZc1GNYNpYZQvvABpchPuoBqfzjmK2CL
JYACTUcFvMBEc+Ildn1SNlo0YAwOxrDeYUkmb7SD+2E6RNDBxDsIh/W1o3mpsXIZcb4uyma0Qrx6
UhzW8yOyiyf3UBxDvtPfxjI4rBQEpiTdmo2OcqnX6tqA+QDbu3tsHuoDwkHb4T57WrttFx+b2n9j
Qf+8nkm/SWR4sT1bLbeL3/nRO8BY2HvPKdtr1/yI34r7P77Lp06yo++3N8B0vbzb5qQVfzBpkjWH
GUmeObaaX6aImQRbU3kJUFKKtbV20WJi9k+UP7DFi1u1SSnDiRaJ2ZQvIYM0hn9xZIDmw0YTWrOp
z5FZmoq6JI6C6TlTYqrVrVnaht58A2D6s1L9YXt70pbORhJZYwKoglWfTxrOAiVucYgIe+OB2iw2
PcfcBzZFSb6VPwUoOKrp2mtyaQp19pqpGDL587yFWcTxCAbDS8/aiy/jyt3sJ13+TQFiUd/hQrFZ
hxcsHo6XMWc3Tqxo2PP0xGzwj0BB6ZjuPAfDTtcZtppNy3tlXpcWI+hVUdN0QNQwAK43AhYwpY+e
b3Iu8DvZWAWVKzRs8av7ePv7LV0wl3Gmub5YjkbqmXXl+dzdPapFvfUC9veZ5shTOppfbodaTLgu
Y83yu3RsMl0whIQLRqOLpdqYaDrutt6oTCh2pI/Jh+RLuV9jyi0ul4upnOV5YtwbpYCzwFktUcrS
X1H6uT2wtQCz/MeCDtCkMgEMpXRMq96U2srULUYANE3tgmYpQJrZV1LDBB1LGoP09I5qEzukIysw
2MVKgs5bUYKFpoN+m73oaUsMaj4oCQ+dfrsNMic5KZ/q74ZDV2qrOGjdWzQct3+10C/CzrKARA8V
LwvU5EyRe6PQZEM8fpMp7sqpuJik0qQXUZYwMOOet5pBwBq8VWk1tztlZ+2Gs/uh+GVuERVxODRQ
uPyurmytxafjdCRqQDpkDuTZHg473+jkcUj+oHTi++hb9OZGmz/3tWcLtnCOH3ECDV6Tn7U9lb/+
ZmoNigxcZVC9oWZdrxoU9uoGHQh0xfRfhqchUvkUFKvPqKW1aUxrRrYmX+s/6+riBFFT06U3x8RS
TUdamgar3T1Ev4Q384XS+u9sG730a3fcwul41aybjUz38gYPWZp1Uv+itD9R1EHW619v6qsQ07Av
hqVofWKoWcphBREyBdMVN97+doilUcC34BWomCbozNn68HjwtsgkJechbT7GUb6Xq/FDZ5nb22EW
PpDF389oAP2Qws2O3dzAiFrJouRsav4HdUxfLb97vh1ioVTAX6yjoQJfHULB7HtkUoRksRdzxNbq
ixIneBTgQFgn6KoWzV3YomOVy4O3ux116VK2YMWw5kzWH1IX198I8aO0aUY3PsvP+dG3UZ0//8CZ
4rXe/w+4t+lrzNJDgpFxwF5B5WJ+gIzI8+hkVAnYz+20h8Od+5Oud/+snXB7PKf7v8hHLbSjJvwx
QOR3ePQU/2itoop31nUUY3NhV7i9U5VrgPSFDIAw0IsMToj3AM0qgfwD9CE+F7pox9KPVpMOffg7
dtc67EvnIQfRn6okaB84F9efqwk8o08ktpT7FXVsUT4B86kRN3AACj+WTl3tDA2dzg1AI0TsjN98
xr23XatcT3flu+9oTVwwCb6qOF80pjTIRefr8TkrFcwL2k9GG3zExGKXJBZWSqG6sjfe73K6cwrk
SVmRuFXnBWWc44M6iY3o7GObYCoNBKTYqdz8r8JQ72Wny+8ZipIU115QIgpZo8+uF+YmRNQRt7mV
w+T9Tp9Gwx5Xp64jlMjrb5iMI7AQcUSYCaaxKD/k4YDg8Ue/ipwMW0O/cG7v8feH13W8WfJW1nEk
NKoanTu3/9Hk4VfaSGuw3vc7gBiIrqiQBK33NbKxSxqpoLZ8Rnf6Lk7KX7gbn4FI4iXbBWsVncUB
XQSbPSTKIZSMqMuiM6cXpX9MZIx05Rst1COuBzQ7F2MXqfgaW0Wu5M6pHlN0V+qN9wpm7k8lR1op
zE9/3fWOIhxsFgCe00Nwfo8ZFSJuBaUjAC3BAfXtw4TxxLpjJUNd3EgXYaaZvbiRowghLFzUCSMN
d2kZfLDK5hPiaCuIkrUwsxWOPsjQ8iRi8tTfgvJtaD5b0dvtRb244C5GMlvUmKfVpRf40VkJ2Kf1
p7ZGmrh81du19uDaWGbvhmGU/FGU4uhc5ui2GR9pkDpN1K2st6XhkGdCAeIKoXU2i9KngtugHB+e
cUJ/6VPtvgWYxvmjb5VuDbK0dP5cxpptn2J0kwzWTniWBzusXKQfO+CZqmGd5CHd82f+Bryxfft7
LbxcJ7y/wZ1lAJWiyn299NSwxK1F1UNKYNG3/FWi3gz2/6PwTdr3jn+nfvd2479+8l2HnK0RNcr+
dPDCs2oM+wYP1AIv99vDWtq3l6OafzcJ6R21kplLpBPyXXsIjsK+3q+h5peXxz+TN/tkURPrVYtf
Figz6NV6EHxHe/MhsIqDzlno3B7TOz0jdJGuPtXs7AOlnEbtNCiEux3pPnnMd6ji2Nln9wgc9t6z
vR/Vd3HlqbdANr6KOgf7jJCC/KxRQk5c9PLvlMOkN4Os92GtmLHwjuXapdgMJmwq8M3Tl1x0uwHM
5TQ+CVv7HfaSW3DI39ErtV2MTG3xsIZieJ8xAd8DxYcUFTxhIOHXq99FZQCXviY6B5MFbxNOZsDK
Y6+F58ETnEgVvt3+hovx6DwyPnhryvw+KbAprWhcRedGSOq7RHLfVCkyndAlq4Fa/YhRff83y4YU
TYKNzAbX9NkLBpP2FJWPKDrnn/Fu+0ZtahM8J7bwNnVZuy1ePw/gKNZe6Av17gkZSR+LMh+8uTmE
CwxAbAS1EJ7FZ2Qvn9p7Zat9nyzEndY29miO1m/V1OClvpivVaIXgKgEN0E5oHZA9j/P5TzVVD3f
ZGOOCLGqCqoG6N4iUBSHdo01XC6rdJoVFLurrH9sEzSOEd5DC8GLPouRcBbNEdsNuSg2aAVRIsJ+
aSOazSlK8VbMfPRqUqCSaK/31rbwBBmVXowCShlZd09aIzkuPC6uBzM7L7MBjVoTm5KzuM822UZ0
lMNRgwT1y/0gAPIR9lgchY7w0/rZfFqHqi1ldZdTOTtKNSsF4N8QvXPvg+Sjzyvm9p5YPGEmWAp3
LJoayKZdb0JvMOMoqcl+5ETAnT5S3NdBUe7yQH6VodFTh9oJYf+miphctL78ejv84pbklajCR+Se
12enajT2EebDLrObK1+SgsWhB8+qgGcdXrFYeYwrud7S1WQhWslJh+IKGhjXo23dTlTLjgtXACY2
osKt1vGjlr5JUblPh3gjp1+KYvyLPOYy6OyiErNM9lzPDM9t8ZBFWArAE6i/5qvqZH/AUfOE+TLQ
bDZHtl0Uq2oIHK1zcMje1ui2CHcYUwqPE1/2wThX9+Zh/JUj3cTBrtn4X2g5763D7c+6lB9e/JC5
cEDoIzCSUYKljuZjKf4pE76k/bByti7c/5I4qX0gLUKCOS8sYzDRjrSOuP8F4xiJ3eMoqohlacGn
vpdXRXZZGLOpJRgFDVpsIhCr2dQqUeVCWmo50xT1d+Kpw0YdmjW89PKI/htk3sPrvcFywVQRBPu6
TSWJqL+PLpic7EOldsfb32gxGPeSDjCGbvm825Vbeu5qA6vSstLwYBWmg2JsthOR4h5ia2WfLywI
SZRhuBpQ+nFPmZ0yrjs2vtazMv2u306WYQE8mnSVSLscxkArDFIHJPjZV8Itj8TT4ytJxXPuZZsU
b6VAWUkjFjoaOoP5b5T3UP2mo+7ZhefCMXmZGqAiwSzvkILbSPZwtE68HrbCdlx5Di+g0IkLVBGa
ylTenVfER1cQ44qC6Lnt+pMo9x9q1bqr/U7eVkh1CbIC7tQMMNjL8Pop6uGL2uRP9SgezZZ+90BD
U0ZjT8Et3J1u1zxs7wY68E4nWFhSZsMu9jyoxrG6Rm+fn/Koa4AjR49TRDtiSkyuT92sNS0fIXcf
iD62LZiLOKOiHPGBwuk++4B1Ur1y4i6ug4uZmp24YzNAdOzrkF41+Pz8GHUS+ogrlTF16Ui4CDJb
bJrWJiGeSyHNM3ALwU/fK9Yu55UQf5KTi9KEZriNkVqEqH6PW99G6eV7YOsbd5P+QaniWrPCAF88
FFDdo+4NXOIdcRKTMisxFAJq1eeG6nrZVC9amW79slwBQC5/ogl/S/0S67/ZiYDqmZapZhKezV4/
SgXw2xZrm1Jfqbosz+A/YaY/v5jBAR1JnG4jwmDg0HwRWtG+fYyujWP684sAmRRUnVzF3LkKAJ3h
TXX7jYTXyu0oS2kaMl2U66c2IzL6s3eEp9Qh1h+cOWNArkTOq2CZlW+6+gHvBByyH1T3i9ZkKwvw
z/vy3bXHhQSjbKJ2zy8JCKya1o85YfNWPMRGj9tJ0v8oGuGVp+k+aAB+KD7c1tQTwq2iVMfMwqMG
mwhPCd8Gvumma5vDmAj3eoaTQ5V7j8HIKSlXHws8OdtA/pEodGhhNYofu6b9IJSSsNNLd48wy6EL
KWT6oeL+xaog+xOnQjNIiPk9QV02wlWOVaHjkVci+lfEa6+gpYIBLW8uIYTP6A/PT2uRxghcTJ9C
yzMvoPyoOlO9IBE2k2aXPTpTM8nfC8c1aPuCmARiiiQp0wUIMWHOA/RcXx3lRgv+NNxDCC3ehq4S
dBPV+Y8Gs7bH49VGA2zffhuOoUM2uPa0X7wjL3/EbN+lRWx5Y86PSN2SdxNephZZ2c7CgcNxfarf
zUCOluQeKMdO/dxIeAK6Q3OSI/0UpFphF74pHrIxHO2mEXZeuyYZt9Dkm6aJfASxMP4775/IchGn
YdAHZ1Kfj1KR4yE2aC9yO+ADK5u/NU/9YZjDk6FXPm5/HYmEm9wVofL79s6enx/T3Uj9T9PMSZHv
XYGgBeQkjiCAzkzDjzqwfqM822/kkim4HWgB28eAAUYSkZc53Mbrk8qSB79prIL0Ydc5Kn3GQgWm
gB6bI9KYc25Hm1/53PNXwaaL5uJYjEW9Vvy24uGKIDHastSh3Y1W1bYCVDKx1t51S5XUq3jzFMPV
ApjEDG4qlLXHcGti4P7TeNC3mHShItodQryl1qS9lkodV2FniQauzrqZ9VNKtvMOsJylA37tELqH
fXRoHqJDvJ24QN1OfvLcDQ5OdoSx2jmP7lzJztXN34CSrud9lpQUQ14rJujzcxtso/C7mK/iMqYh
za+Ei2VkzKCUSSLjX58TwT+OO/dk3VVn65PnlJ+0R8RabI6WZ9T/Mf3YKisJ8PKWZXwQStEWpGp4
vajA7Zk+xETS+5fBnqBy/tZ7wN7Lqf8HpNxSt4vz+59o8nU0rDQo3WlEy3/Un6fOfH/wv+tf1K21
Nw/Z0xocfClTuQw3S4hKWa2ayiKc4LqOHCGNkJfb25ty+Qi4GNLsVFYx5O0GnxhKtJtuJPc4Piq5
nR0x2N6vUhCnCXq3Ui6izQ4cP2yU2pTT8MyrYtwVH5t9YctfhqfB2kxaLcFanWXxzLmINz9z4qAY
lYx4ZuVuhRRAVjCZiAd232K+B5doZTYXd8JFvNmZM0S+VbkSqd/obdttvwWe/SV/CT/DotmOEMmM
U4tz7zE8oYLz8XbsaRvfmtrZuSNKQYmvBpuwYZEEWPzV7j2+3Js2+VmJxdEN+kMQr2TsyxnNxXhn
ZwvGpqoQDsxvuR2cVN5Mng7+roC/+x1bTTahcCwQq9pXK5CptX0/r4vkQWvABAl5BjnjTiaLkSpb
+djaFWJYSJtnn25P7mq82TnTDirSkB7bpBfYJujm76ktV597R76fFu5asrS483nOI2eMqitVpuuD
RsY7IugFstGhkU994R5cWf92e0iLS/WfEPMZ9ELY/VEThOcUxjg5/aaTj3gTOUX65BnPtWitXP9L
ZXNJugg4m8JoFGq3GAhYfx4/1/f5zn8yzt4vWbcF4M3dtrtvXs3PsZPuuSoxbT7eHu/yJ7yIPzu8
m7YZBLVhyUycPlFHvnzjOf9h5dawng9rh93qgGfHt4ROTDVmDHh4Nv+Psy/bjRxnmn0iAdpF3Wqp
zbst2+2+Ebrd3RK179vTn6AH/zdVlFA8PZiLAcbAZJEik7lERjzlzwVauZKfvIMX2g0P0vcFET+k
1h3qhb5yFAIXt48QYEcYOAbTD8+0MEGZmWgQTX6Vy/ipb8Fwg07l9S3ddDmYzGXU4MBk8CU8vddl
SDtIFGgMY9fuwauzA+P2Pt5fN7O5kjMz3BOVFwqSAji31z58D6VfU/4fKhygKQNnJcpRa57UtlHa
xa6RmGStPYMSJ3+YZArt0np+VbvJ+/vFAPQMonBggEDMwt1sVETtVk9hjBbace7qYwHYx38wgVqk
ifkOgLj5DD0vwnpcwOH0qkS9o6v3NBdMIa3kWVgoz6qd/2eBe2twklKrCGGBMRcouVt49EQei9jB
wKh9k3hAgUAr1vDKvYXZJA06mK79u64OLYbXUlfkLDczy/Ofw+0pQa2FxA3KIBmmeKR3CHvMiTei
d7zX3IRNRe3Cm3QXqodZCHzerMKc2SZc7Cv3ZCID2tZ4iMipPMUei+37Y3YSYRs231qcGt22MWAJ
9lMudkoybUo6e6RsOIp1HdXXHPSA0J6Y4EbMmwm5g+kyMWVPdAE3PRnkujEMDWwo2ipcWAMcgN3S
AqatF/k03IIu+9SCmXCP9pE/78Lb9IhZgVtI3I9OPuzoi+gHsKXxsQ1mSlEuBk0bKxlfPodZhedo
Uef0tcherelnavpLKAIwbdU5QS4ABnwkxAo61Zc2tAWiaKZa1UA1/tBsy81k1LM+qmwRxIhb3gwD
fGh56CbrtHCfMdOyhcpdB5ghhGTT5RuYzgQuZvOkgDmIdTNRa1qhGkjWkcZKZKh2H8MTqR1cTMmF
xg2ktUHToB9YJmYFkfAzbV6Gc8Ocp4aeeplOTBW1m/ODBKkilD/jDIBs1auMOnE6SIaTkdpuPkt+
VOmiIv9mzn/+A7jNjQZAUpUMK592tlM7WrtvXkJcyc4v7htQ84y7AwbuBGWUrZNzbpRLMqZ4qO0q
Z9tNjqSSHK1YvFZ9rjtzd92xb+af55a4ewhXX9mRyVRnMXzpw4pTFM5wQ92FuMBTIeX9e3IHdMYV
THWz0r8K1MrlraiLVoMEDEC4Q6Pclqbyk7R5IFgVC7z4243uO2g3ZIyQrDrw6miFix0BBqk9yOBZ
aPf5neQCrerGN/lO6Ea3ghaUCnD9LAW0pDy4viR9Y6a1nbxaOfhy7anDKF+sRc68tBXG1ms0CudA
wRi2k05QUJ+lRgaZYQ2ISaofCshKH/G0gh6kMx7ixW4hNq8FTRPfEqkR0V5s3ifUhCG6IjMaaP63
EkiEK1qCElZY2k/QNXmG0IvmDjZIKFULTCgq6MhAJNncStqwCztCBSd78z4xmCXa21CjVvjPP1kZ
mWUT+ezoyu5wrN1ocskxOlY3tYeHHSPwwNmJ9Ag3I/Vzq1ykHkeQMrdZTWI8VdA+xDvzu7EcVAxc
VpiElsf1A7jhkdHHUPDAoQCv2qvquDVKsTQMiGas2ZlSsCJaz9ctbLxfcPgY9IU7ZoN13C3qLfyn
conoq9E1UAhHXv4otaLOzIYR4OZ0yMOhoQ50LOccCky9aHWnx69pb3qpikqu8bNs1eP1pWwdCXQD
wRLO+oEI/blgq5rgKaR0ib/SKHAqufawg4hxvq89CI1jftSpJhfjDaKB7a3lGbqNAj3req2q4lFu
hUBhoyqelB8pyrYGvWtEk1hbDhakEkyvFFzCwAVygUZfUYhDQywSxVsmS20Ce8sKijqYscgBtYzD
9c3cWhNB3qFBHgWDPvz10jENM7YhkYIUAZ9r6O23oSgPUOYWhgQbZxwtXKYSA3SsvQLgmXKu9lAH
kYLGm0pnfIO+HOTbTsPPwWkwV6xF/62IcWGTexflMmmGksJmBibkqP++1LrIP7HvwT0dFya4Mw9+
0mIuFpgY3ea2Og4QYEy85r3xoSH+SxXCUzfPx/k2colP1Jt5qutf21gE9Ef+nJ+SnWKBWWzyKxkV
U1Fus3VC0GyFHAmkQliv9/L9RdJNkmSqpEC3R08ZMYOeJ64pqgVtno4zK+zvZ60ZUEQ1odRhWfOg
646WWG/SJCJ53qo0g9bh36WwpZ4ZSTBHOUlNjaXsM5DIu+3dcGDNphHcLULwsmjfuLNnmB3UjhIY
Q1PRlfQbBKSg4xVAB7ceqoslccdvrrSmbkJYCb+PPtq4PuZ8jxNqWcaPRghuZ/+z1Vk/2z/u7NVa
umQWdOODUI1OCznZ4BCqpxs7U3Y0e7rumLYP+pkxzss3aZ1PswZjAH5/y47NUTugfcbgrZM/AVIn
vFqCD8bjAyFBH1XKCIO6ZLf7GtvqRu30A3RFIp+xEW6efzQ+0ZPyak7SDIedvgFAf2j3CP7Ameks
PgG1jhB3vWGOSZ5B8xhudz2arZYmKTAKmwIalgSatxzAQQ33FGEOG6Oj++vfbQudwZJYFPwwiw0Y
HxdpkLGrpibHGE7nqbMjfYvup1uMJxy6fXZXecuOogdZ7dKT4kFMQvL7XeuFD9EjaMQtzEGepCfV
S3eySF5yg4AHqArNQMUIKlzQPuLuvjln8WI1IcW7Cukmp7+X3TgwHqLn7jjBZ4OM2O/+fC4HyZ1O
5HbeKT7GeqLP+UgfhAnA2tkhyDOAvkcpBQpMfHksMofcHqDqHhSfDXXo29eErdeA6TkCP2Tmgxjy
SfRd2N28vLtM6QnkeIBRYX6NT/pnCcFfLkd2EKn2Z2KER7kH8FfrTkpb/SqU5iZdhCPL6xuFSAzB
JlDNoKO0v674mb/NQWc4T1Jo4QrPvgX5t5fIxwgsKBaK5whF55vYjzxF1JBlB4xfKYgdoLgNMRZ7
xZgyqeCoGBbTCtRUB5x/zlNn6PNb0Hbf1JqGtler3luVXLlEikbI0NXPTd5ZAsfMf+IvBAW4fTA3
CrDLKtrJlxrsH3UevU59ekO09JZMuuCmsQfkfJ3MBEZGkLQyJA9eZ/z9bHfTacmqsh2jV6VQj6Xx
ouf9KTLQY/+8fqO3vuL5fnJeH5S5NtJAC+Wa+Tsdvg9TuJOl3L9uZKNiZGnooKsGoCCYruMLfGmE
e0JkaCBAbebJ/IO7sIdSgm/vpe+V85H56k+GTLpudAMpcWmUW9o0QchHqRQr6NArTVxEpl56QGvG
N17MffZR/2ZVgPihO7FOyXJaMgf0le+anzyJqhzrmgB+CdwTcmxWhuDD/ibK1SaMZiugzS9b+hyj
k1J/LKrmVNriRoXh5gAlCVa/fs4vbXIx1zK0Rr3M2PIJdKoybsknhsg8zLPQJ+keErP+sh939eOC
8m6HSSvNHY/NnX3s9hVoa/5eDYb9GGRVyE4BPeITEZOkNFI1/JhOoxEGZ+KntKX7AXIH3vVlb6SP
l5a43N4KtTGektEKsltobGhwSKz/Z3r0rvWsU/OspJ75//EMb3/hfxfIXde+pLOU54MVVMtLsyRe
a71X2eC0euQSpTjWlgqhBkF3fPPqnm0q94W7NOtJ1GKpTVPuIgkD33PjxdlwEGzp1+tx7ouQjoNB
loBRAYJha33oqKygLzE2dtBUfbRTozHxorlW3noD5AdtVlV3BdRC9kmpL8dQh/REVuuQ/Ubq6U40
REm2atEoSYfFG+U6cssSOu/Ayj+begsoJBATqI+Vrh5Kd13U6l7XQ3+4AemCq2ZW7s3QF3fsssJ8
CY0O2mgdMwh/l9H82c3xz9KmJ2smx9SECkrWZqabN+VNUqq7ITa8MAKIOVcfo5RgGEw+mlZ7CymW
0behkRL0thR6Wmsc9Wa51ZPiRNOuc1JpfKyxPAcCJZVvaBnKDXmrOt04Dx4K0I5k5sOdGg3vEGej
94vSgIl9iMsnEDlqEJQGAtMrUynEvAt0RSS8jKVte1FJjnZW/urlxHTUhbR+m4VuqRkvUgh9e/R4
Ii9c4oNq2UfFiveU2A+LEoI11FIIm8m4I1ru5yPEMCYU2ltTRqNLmXK3ybTPdMx+RgXZtXV1gyv/
bKcG5PiW9ygrTpHeHfQF8utW4uOK3vTT+EPJ5sfOsD9bvfCZpkESQ6bUkopT1+Z+M+c7u7Bv7D5/
0KVshwG5XaZqR7Ou93PaPNImbm4wNNDsJmUCr2JlJLvcKqfbSW9AZafpiSMPBshLVCW/b7V+7p1i
7MFwngFluEgZPeo0NR9JU2mP5kSWZ2syxvfYJlAA0cYkvTFzaWeYTSBNJXXLPvloJPI6xU18kJYk
cdtcGx/iVIRU2rxNBkqRsmJj0oGHOyeMkLeaKjtIod/qFQVEWOYeQw7yMooeJtazW90nCzUulOUU
JiZ3+bYnZZuprZbYQR2a3V7rrcWzw/yuLtvZaWVgY5cC1ZMws+p7O2I8XG20b/IauMk0Gz+yZdRd
IIGmGyWs94ulJA6h4As2zGXwUcL6Jk9jJ3hNVvnaVzgCDT+cENQKVs3BsWkMjKqjcDUNc+Isk/Vz
lNPKbdTx1BszRGrAoWGW005v6e88s38nYXlfaUhYm7YWbN8qK/7nt0BCFQwXNrRiOV+LmeGhwxCf
hHc93OuYOYt38qO2Z/hm2xMxoq2av7w1zsu2WVpM5ZxGaMCiFB05RojJixPYyff0yNKsEZ1oSNcb
bvuQP4gwHvyh/DLOxiQVC8XQ1Yj01DR9NxW2FFgIduvpUKZANus/BA6eDxX+sYL0EfqnMiq83Hks
qdQvkYYlTjsJ0mKDG6PKFfnxg+Qa36FF5IafPXDkXo5mkIhEZCPOBT85eg9AxiM65PmW6mzW4rpa
pGAZcObbWJPdMEpQfiVKMPTT4FxfK7+h7ClDTRnoAhycNQm7MqaYOqAzCYiVBjQpIP+khj/Cuvz7
IQ1YsMAjBsFfBsbnChx0WCBRQnMSJGbmmH3opt07pgYF4c7mcv618tXgOcsS8kbq6LS0WM44gJzK
/FX38a3ahZVg29gh5z0WtG+IboKIk8ntXXosyK5qqVLaVpBO01ELm5soyURMaPxJYJ8GM/LoBQHr
u+bjmaWqmQsWzixq8TwqmAvMqruoGjvo+ulvf38Mzm2x33K2b9WkQ76FwlY5ht+UubtXE+l9lOfj
dTMbNcnLNXE3a2h7IksF7FSd7mPG4DZrYy9sh5NBqgM69U/o2uzlXh7R5ZC9xbAE6fLW+WAie+ix
YhxkpYyepdQIB9oj7u6Mo9SHB02aMZxLdtfXufnpWAlKZygnm+/ZpPUEis8C4b1evEhR5BZd5IzK
p5wrgvMuMMQjwe0epZ90QphNJsiFyag8WIk3FdrHnJQCUxugFHy7fxdlcaWuQhrzRs9YeI1nxr6h
0EFDz/Z76Fk+QgMPA1GeuutcU3ZkL2W+8e9J5PEDwEaLQAGFnRVipM+MtkSYhQJLId8WkeF3pD+M
A9LGrphvRmIIqhqbm4skFe03XUc6zrksTFnNedwVOCyQcgCtjw/7DtTooPsqAHhtW2JIA3TK1/qP
TMjLLHWKlbX4dHH8bEGO1I3BOFDZzcd/OJt4Lf7PFvst51edKLUG8IQVFOmtDhGlojR30PH1IqgL
Xre05SQxaoz0HgAfiG1z+xdDY9JMCmIGSj8eC225TzpR7MO/1MxHQvIUhRT2iK0IEMt4MKsMWWhg
Vd0xjREpdvc0Vu7C5Lkgb9eXs+U7TKgloaiMhxIP5uXGoaEda7OEj0SQsdgZlDMV0BJCG/e6mc1d
OzPD/n72fZSyKwxZg5kRwlY6eR7i//KwIFs0sXfoW69opPWlbkD5CAuAt9SuXvX3Ydth4CmWHNkS
kddtHG0d8Rp612ByJBiGu1wOpCwTStHEDpSZ3IaG8Vqnw8FW0mfAqfzrO7dBuYLH8swWd7QRxshx
Fs9WID/1/tg4jCEo8XK3Bo3z0Xblh/QYOkDtxE78KhoN3/hsF7a5l01X6qmmhWwFZiE9A1X3Xhf9
XrA+dsK4qAMYNhlEg18VdT4lI7NOJNnocHUn7XtFxv3YQghVr20ghZ5pSB0bCpcULMXxgvaRToKR
KPu0NgUndKO4rpuoW0L7Dx0G9O0vP2klKZIUa/CLmtYdEyhWhv2dHIHcIpk9vXvvrafr6964eLAH
nACuOqoufE9WU9u0z40EQQN6KEP3Utgt0upMsCrmjfjNJRpYx9HOMewV5tFo40lT4AzhF5FYtpgU
k+rntiidRElcKdb3VfGzKF+vL21rK9E7wt1gHK6rzNfI5MWq7cgIZjODsrVmKU5KMupaVXwaK8tL
DOMpJ8Ly84bbNGScI0UH7zRoVrkv2BdxJ5UjNYK+QcvAj54n3Z+y3eIVHsDEmLPQ5gejvJ89RqIg
qn2KjHO3NOriOgYUzAhs86eJyek6pk4CHtTSjJz4v2QErC0DxwMZcXlFb9O2BCKqem4EjTQ7dvyR
hxjdT0T0Cl8FW+70oCaIE4pXCBVBvsmpTAWJRontKNo91EkVsKC5yBzrBYgd1gfqHBlIsrdSdfBq
jGDR9yd1v7wCGOpdP1IbIDakrQy8gCcXrT8+bGkLkyRWFuoBLV5w9lS3zwbIvr5Miw/WpmOiHuVl
PkYyGG6vW95w9V/kEiiMgm92FVz3dLBlJCx6AGCNYzeFW81YboT6TTVEisDYxilCaYp9U6RH8Ans
72fP5FRleZt3lR6MU+VZ6YekGC5o/JwuQulXBOfhV8YKAtB0hbA6aJoIJh8vjak5hfqiikHlCIAo
N0K91bEJVHx1zSupKshR+JeEGcOEB+pK2EVwdnDG5tKoZvRMAf42gCPO/6ACeP07bRtAdxTngyGj
ua3rIsxdqwWFgfZO6R9jS0SawTvsf1ZggYAQc/f4Opx7oW2JUlcR01ctMjsUZKGfZVfZe1qZIgKi
zTocvCJKFyBHYKHm5ZcZe1RlpVCKUY2affOHdTBuyj2idT8+hBLD5/5lTPu1NOQCoMswZBxz7uNE
VTbnU0ji1yzVUJ5R5Y+WWt+uf5/N7cM7p0KbnTU8uTXNpCHo08HGqGdHrRsPrVnvVLMTMDDwb8/X
Us7MsGNyfoNymYztYMbQ9yA3qiHv8wzD4WFG92qVuNOUUqioVyJowipIg1k8dggGWa8Y1TVuB42O
ZMlgjChwPej70Y9k1yod5Xbcl3vlvniz7uRdBcqKX0qNyQrR27Ox5nPjPG+QvUglbVVU17IaKj5Z
70jkp1UBiWH+CBV911uK4LxsfMsLg1zSPGH+QTFsrJZk6k2mN27XA59fdvvrR0a0LvXyW8Z0Httc
n4Gxse3jYvWuleruor1oHcgb5gd1+bxuT7Qs7ojmRpEW0oxlaTEIAYFIDcGADdE1wVu24akudo87
ogAc2LTJJilIWu3GmqbbfBFBUDdWAlJtBF/4EuA35i9bP3VxktYWgGtGi4KC7S/KQZtE9cKtGv2F
GW4lXZwZRtnpMHOaT82RDe9pd6xs8jVEIDh0W14R1hAzWwTZ6oqqBpVtuGBIxgP6Fx3CyZ2OFA1u
BpRDf31MMaAlol7f3kYbMTrDG62o0M2kiRJlwQGsi19xox/7EASTxV+LY8F5YGH/M8OTscahHUld
JAN/WkHmYxpebSuBmpN5C2Rq4vRN+xZTei939a4vp9qtakXUUN8IBS5+AXehbeg9x12PXyBPqd9A
RVjPO6dPgViuG8Gl3jSlIZRjfR30Orh3OqJg1ddS8PxotXFAV/SQdbjYQJTNz399m9HIghKrgRFJ
RG/s4569BEZXoXytwFAW/hhbw42Gb5Eqyq827vKFEbbaMyORQaIhynAmu3Ef968TlHn/wyrQrcTI
MShXUbW7NFBlxaiqKXCGQ3iCp3WaNsNZ/8tK3dcBRLABfA5mV1cxrlqATykK4fgKNJ1TelIGDGTW
t0M3+tdXs7ldBiRebSj2YDHcx49TjNSkpMM567PZWSxJgdy5SD9k89aeGWHPytk3AUOnkvYDjKjS
46x8M4xveSEKBrddHzwrgC4Yj13p1eYSZErAwwQnfszvNW86LHtjz6hYUi8Szoat8C5fHwiJng3S
Xcwc8YlYMjTdWADd+uX6ysFTdSf0bHfw9Z1xGm+tt+JJvolagcfd/FqYMjYxzMjIwbiv1VDJ0MqM
YrCAouD/QCVJcLg3XTrkrdFtAvEhPDt3utWI9LI5llIwUQn5ZFjdT6pGnX7sfFSpT8lknNp6DBAH
+H2ptE6llM9QUkscPRLxNm2dGpRAWWoJrMWqEFoBDzAtPVhqSb4vwsUBUYOzLKInc2tL4ZMw9oKB
rLUCDEAgkEaL1TDQp+Gm6JZXsLIF1+/YloNFfw2Drkjc17ovFgkbRQvHMLClXV/naNh/9BhqEBF7
b+4XI/eVMcKtrHIUWhtjP2pdiGpL6dZR4yYD/i3kBmEx3nkJgp184D//Z4Zt6NllRt0zLkD3EuKe
meCU/mDER0zmUyGuCRH2nagXv/mBCEAbhCmuYO6ds5fRLB26BcdAepfx+SXwh13/PltYA2gp/GuC
808QX5uUsIAJ+SkJmtYr71miEJ1SLGuoXRva1LfzkUGXvfhVYJtdKH47USMFqBaDVwSFncvlSfoy
Nn1c2oH90hwhgXLX3uUgkmpmZ76tvof+8uu6wfVhRElVRbcQFwqYUD4Q7WJqqyiTWMGcvnf1yYBu
sFHfq5romVx/Nla6VVFRxcMi4xW5XFcPLLAUdyhUl93PZfydTT+vr2PDA6PxaQAnCz5psJ/z2GsU
ais7A84tMBww4/TokRzqCdQfBuhihj/x5Klen0J1VpSar/jzsS48L1CsBE8Cu9Cci9TDwuzJMNmA
OtJ7csJo0s58NH9BinkXudV3uitFS93ay3OL7O9nVw5tXQMUirDYgc+tO7Ipffrb9MiD4hrucEd3
siiBXfsSrBEPDHh8UR5YAWBGpVKzwSQkyHvIK9rKY6W1fpPqgpL7xnMDO3iu8dgAtr8azIu1Xh8B
VSQBFDEnTOZJ763p2j64YwcHASKoXP6eWwzLQTvBQncLGG+y4hZTlH4yCqUnaDCzYcDYpad8T915
p3riCYGN64YZ1C9NJcXGsCh3WMzWGGuttg0E1x8WHR3FHp2w+LbEqnf9PmycEYW9YmAggbbSaqIM
4ovx0vXECLLCdlSUD+fFOlw3wTztpavCiQAhDOpFKIOtatx5qFbR1FnoItT3Yap7aSc7dn6qQU6B
13933djW/cbLDzU4FA+ZuACXAVVNT0lm1ubXnANQL+oPc3Grh/AYHgBtLZ0+yLK9WE1y60iC+Qoz
68hoMQXAO+QBAxZZpiYmYG6T15o7qH/gdEDjsXQsQNUfJHEpfV1WAfjmX5M8vGIeF6NKJZhkwpkM
WUd/o0uOYR/wTDNiB6bLAVWVd60TapltLxeJBniAATJeoQ9omtXlHOOjdt8mT/NSuNA7ZJre7C2v
dGcfhbn1hmtBseB/BnnslNQVkrFUmoHZzhFcB4qj6QfJBze1VwbNs+pgVsvy/4M/QxEa1w83EUVc
Ps3JCrPOG9NEGX/MnByV6LIJmkI4V79+zIHUgjwd9M2gsrpi6EA2myqdOuiBuld2KNrvGWrFfBnx
FkFUxR0F7nPjzrNJJ8YmBt6RFSIzbDFoHIHSOxiVdjyQsIsd9B0LQQF364hcmOGeH8RNORmopGGk
gVIwOfR7THT5nZPMfvVW+NVeKgSXX7QwdobOHryIgps+HmEx0RoUT+X6G4IZ0WD9qoOFhwAnXser
A+am9SOndC0QbrGhBYBS926U1+/WWBJMMFXAeNfDZ1naxJ1ra2c0CtiQqZUKJglYDMQ5VPxupDcI
JDYYYcM0i6Y27rSvJLLdp5gM+S+sc2ydQEbIOCcg/FgRcZhjmAwz8OoBtYydDVJSbXKvO+tVXxIm
UOLH2UevQgU+hgvSw0aX4a9TYEcNoNYTaBrk1HSsobgfwINK+9TXsxu61G6Yy55UU7fWMX5AFU/O
h1OU/JTqymsa2RuAL5eV5F5LIRNviECv62MF7hx0aBWAQwm60tyxqkiyLERtjSCZDS9CS6AuBF90
464AyWXh2YKjkcmqCtENSRjaS6bjk2o78Gc9de/gx4I3hUDvg4lY27u+82tviilUaG/CcYNYGM3n
y5sSSnVEwoVoCNRu46z0ZuW+LEQyXwIjfDm0GIyupUmMRQ3PCf0oqhtF2LBZ4f4QzeOLKJhSgkdD
SM99HDUdYtRZZi0AFkL5Fj0bOx1waHCgP9rPlo/C55OsOPNOvsXMK3o2stN9/P1WGozJA6wsgL/w
JR0yyTXCmFoPwGTqqOFvWXszlEhwU7a2Ev9z/IN5PKhsclGNFPcxCnulFkR65EWMQb75zGtTYGUj
eAIFDhACTG1OIys6OlulIKNqezVQn/Q/aQ5wQGedQKT2R9519xNAWK2LTcwfRDWIdSRzYZd/3PHI
qsYEuGigWP0hWpS3wSz3ANt6lpl4mdXuRnkRRKVblxrFS3g3pNHosHDnxqqjPC2zTgkK65jrTzGd
BOWBDQNszlZHBYK1HXgDxdIWiTSHcmBM024p82OWP18/eSviPZz9CxMsizh772w5tZuos+UgPlqO
ikyW+pjaKirH/pT3jHBWcpSD+Si9lbeTn8hu/tm+VO4oO7rgl6zTlcsfwvlxHQxmQ5JgrZMW7s26
cFJjcU0V9YhaGAiugyVmi20rCmMYgmB/P1s0GcC4rNUm9hVE3loMovLl0IEwnwZloP2IfVEhaeO9
vzTIPvSZwaYECw20FeSgbH9l40mbJn9Qb9NZR5HnSQ3tnYGzEzaLIJjZehNMoBSQ5oJpa503QQ+0
Ca0MC52fOjATFNBJtFEqxoCH5s8H6CW8Xj9OWx/xzB6fThRLbuZxC3sjIELz8NPSB4eWx7r56/AT
yiGAxcgAlqnyimZ+XHK7bJpWDvS0usdA4a0O8p7rS9m4e4wkC60WHURlqy5+r5cV7XVjCaCO+Nym
+o1VVN7fmwCyA+g4wJ+R13IeeRyTAhl6uwQVOvPSZL8Xrfl23cTW/WawVJx1SCuveX9JKodhAhqq
gNyh0MH6shFmY4nihAGDwjWHHtwNJejRzJecOvKu3BV7+l5Eh0UUAm28P+e/hHfQajPL0rLglxSY
7jT1l356ySURF6LICLeli45x4ySBkRieQ7PhvJpfaiPipxdZUS+vs1QaBVU6c4av+q3T3g27U5SK
qL83jaBeig6PvIExGkaJ9J2lzsESN2/JUH1W0nDKw/x4/YRsmoHYBHwExkZWeB9oOA4tphLnAHq+
+5oSTJ3R6EOSFoGdDdeA8hCyDQPj8Liz3JeJZ6VfyqiZg7qOn8lk3KQZVBpk1QCacBb4vU1bNmTb
LCZ5uwKdjp2aZ6Oa4/uoKMbGikvSn2OReAb0If5694DzMRDVQ+AFfVkuCIYESdHTYpaDND3oXegm
JsQmf1y3seGJzm3whLB9S02Kqq8c1JhvT5a3hYhG1zYgS5iX+HcZ/EweBKllKcywjLLZSZpX3Q7A
U2AyOn9Kfyfv1ivIvLMf1p/SA8THtYLr69t6pRA+QX8ZnT+URvkwx0TPGc//8s9zTDIHUmdedWM9
xYfGbV5HR1SS2TYIaDfKyMAGr3y7Hs1pSkguo9AGUV/E+oPshJrDUHWgjnLUd3AQCta4cSQZ2yUi
fNQVkTSxa3gWAVRdWVclTeVg2HXHDKQ9Q+wYslPfMbVUxrebZL6UOPajiBZiyzBYSxA8AteJcQju
hCbzWACYoM8BmqiO0b8bDb2T6UdYhYILvuFICDQ2MW2BaGON9G46OUmKsZyDVnon5n2u/RmMF8Eu
bgRuFzZYEnC2i5lm9nNJQafJRnOV2LF+Mnrk/Kj4aY8GIN0Jjwpz5ZeFEgaVR20bRMnoW/FZ7tLG
RtpM5gSL2k7/vQw7AkEbcHi49UMppuRa8aYgHocSPRpLrKLBBiEuVzgMKcA/ldl/habVo/qqSG6M
4tqvyrf3hd93ToaZ+gndJeFSNzb33DSfaw+6OtVzB9OsPArWVLewd+meyc9i0Bma6Bg4FwRAG8gJ
VJ8wb2SyiVYGerpcrW0mmAHN5DGwHljVMjp1zrgrj/8gJ/7DAlFWB64VlCRMDJ3PgGOZJDYFL+fX
6QF5hmdiOAzUfvqu28e/o8IRNezWd48hWxj8hCVvqyHallDLmuRsCJZR8xRwFk52va/NXxgSFlwM
9npeHlM8rkjrMVwHwhlgai43EoloFFKd9MGk516l37ZZ7ijLzVK9xXPsVOFrlj0p1R/g1wU58Ea+
f2HZZtQHZ1dS0VMMyRg4NQyfHBeudqMo0CCjbu/Fh+U1RCehc8Sndf0oXprlwgm1Ucpq0rDg2jTc
ClzCTq9Bofn6tm59PxxPBldHVQYU9ZdrA2SNJhm7EW0JyoXoqYBodNX+abT363Y23l/Mx0CgHAUo
cC2siphmZoAWOZG6QA19CgIUvwuMQ+xhE7+1n3Xp1EEInu3MZ4Ai0bVY+202m4O+PCYYcQv5B6Ke
l6wdm7gPEvoay+91hFF8IP4EK9y0QpCpMQ5UVEG5rUzjIdOVdsYK90hC3PrObqFeEXvQYgcXU1bt
U8/2NMG12DgkNttUZHG4fIglL78fSu9aPdRhG0DcBcfQdqzk7fq6NpZ1YYGdoLPTH1ZJ0rZD3AU1
bfZybh2yur3rMhFMeN3/ZEydwLqCLgFQIT4+k4Y50rvGwkLG2zhpfmSW5IThqxVDuLexBKdxo6QO
a5hrxdg/NOPwGF0uqrbrNsegWBukb//QZxMEJjstdKrcRW0IrXHgUxo/D+YFWg2n3It2+vPf10Tx
IzCnBmAU4xDjsQ6oWrR9SeI20JP33OihtWZ70yw6/BuhIEG9FWmPitkXW+ML81JRxBgxlxvUv9AT
vC12TEttfhh30j7fSUddoAyyPi8wx+JA9HgJKr6cn5YUqIP3g9UEdvjQzNRRtKdUxO6x9loXNvgR
gKQ3IAVOYSOq4iBrZb/MQbJpyF60TALvv7kcUF0wEmpwX/C3eh5tDMDMUxPMRg6ans+uV91yEeli
b5TPsCLoDoAyhE3c8K8brauk6jo0TjN73yfzgS7J8WGZ70ztDR1RlCVlFwLT7vWrvbWNBhSecQfQ
EkAH6/IWVGab2APpmkBpwPmSG/5sJE6ov6W1aOx163bjnoGfBLAX1Jw4NxXVRLLsxayDOBz3dqjt
+qzdT3PlDUVzVCP61+NXmI3HVmJdzAPyDp920lCNGnyW1IHKR3FaU1Tq2dg6eHlGYogS2lovxmyb
WVdyDZfK6qlDRgwEKkPkyXoOfcZKqJu+5bAu7HFpwSCX2SjVSxP0vXxfYgZF66QnuoDOVtf6Apxs
kkekHoReoTw75VACNoiqPSiUZEeNrMcpIY/JYh/AOPYhp3nqAhU6OW0+mr6cWD8Gfcn+/mxd/GDO
DSzSoCqTiQ2a429K+mconyTpMZwE7fON23luhS8cSG2EYsygw9kU5amr8nuyaDfLTASI8fUriwkf
9K4gcouSLLL4y4sijQolS9M3waD/jqZjl4rKbRu4NzZMZaMWC6+57o8tZq5WpML31Z+sb8stwyqq
CMhuwQLq9Ufltf85i8RbNhIx2GTEYIjcUdnhH4bZ0jFwQQvYxAxXCvyv5vW2WyAj0u5oQH/p4Ef6
nImTvygf1x0P+/iXsfylZS6msM2iK1sj/3/Mfcly5EiS7K+M1B012Jcn033AEoiNawTJJC8QkknC
sTp2OPD1T53ZVcVAYAJdfZpblTBJg2/m5mZqqtURyjhgSf5Vm8+3S1qQc14VNU+wdALTDVcw7ZLM
o1GVCoYRxhtzK9mlo28Uv90sP2rn9qFhgksIFAlIARuTeCJsC10WhrE8yjFkboN+Oyb5IQ/NJb82
N3EofQPRBIgwh2+dbsQ8D8SmK9sS+fT+2Nf0KpBwwtWe3Ztl/Dr0VW+TYGydViUvQR69KWw4gC8f
QMZe1bcgQm1BfhLHPtSoZYdpyhVCrLiArFxr9I5gjaqtJ+1o6xXxwEaX2qZJX1QxeWc9+SHrxbUh
RftABdRObNvIMc3GrXvxukNTQ6VZW+jTu5ylsBzZjypNLVc2yU1S1pWX1KPhBlI22KlMwbqnolPe
lJMBzGPQtg6GtHDauqHe5W02d6pQvsfTm8MRzzlKS/AnhqgY8B2e3rLII5Ido5GAq2KEtRvjAQlq
3521EDLMXHYnVrk3+RYx11mNBkkDIYNVaLalRK+mVv8MZLKpet1v8mh1eZQzzgnxPxh7ea8pIFIT
T4tGKYu0w1AdE505abypR3npaXOeN0Fm7y8T0xdwPZphWbXwTsOWueCaXbM367pejU5lN3fD01Kh
9OvVMvEPJ/Ym/laLhsrsCOyNli1uRSf/KZe2+BgYjgoWbrBKpWAE0d3OS++13I9ru3sMHQkslneS
t6wnMIOeOB0+z6B9W9BOElLdqLCgqp8fqz3xK5dT7kKD/VoGZEvaNbvxDrxCxWPF3MZfdGP8cr80
HZMcUloVY1NJsF97gQ+tNsVVwtvW79Z8I8cjVOPtqHZzdHE8ckHkj8XiLp/vSx8w2dE5E+VcTbDF
QIuOvBndjmt1I23jdfGxxPo94+Gw9Jz0G13tuJimnjRVaS/zmLRsErQQD1B8tmyS5BsiBW9mEdjZ
EF8VQbQU0M14cKQmeD1URkEFd8XpGmssB7LKSqujmStHsVPW+dj4tG4XApbZw4pSuMZfR/xuOjXT
KOAo0bu4OupBAFLAyEXWwr3sD+budaCkwHgG3CueYdM6VFiO6E+Qo+orwRruyiuOeuWKXpqveGQb
Oo2/nGOZPyTfrE4OSV4Lg1ij1ReHZEjtrnMgae3Eh26HZxNIxYBD9UF/t8+38S5z/w3NgDkfBbw5
ho1o5pyA1EyzvEl0A1fwFXheNq2f+YysuEgqF0CqnyBmcXmezwj6Uejg6tl/WpzE5GE81CUD9wui
i2ZDbkF0WmyUFTI/SPo0djPYzdO452I4SBAeDA8EhpIPjjUX7GqE2aR1hePlL5p5lJx80OQmaGrU
bFsFH2QoD6w6KHRX/tS7pYLg7Ep/G/dUdmKwTCvSCpgpfgzIlhBHWqsPBtAQtZ2uNjwxmtvXQbpi
uUfdBI09i6m2uVP0/QsmhzWK0lBRwVaPvRauy7v2AR3sxY4rDike+yAvxq3wH1yyJu9/RHkXekDT
S1bKex3yZmp51CHJN4rPWbeQNpnJMmM3/WVheseOlDSylWnlcTw0Lt+/wTMH7DRQDeMaUfVNv14a
1Fx8fGJzOo+gwETaDaNS/Waj7Jq1caeuuMYGXaArmfOuAGwiMAbJG7IpE68+pjIPLoMSnA3Vg6kV
a5Gpq0jsF8zMNJthEjluhmc00B81iY/HUQKRSI+N0b3naFF6RFC0VsAmYnhhZ0OrgtfR2gOivnCl
LMXmM3fkd9OTN00KrvTS5N5AMMlGSIA0qOSfl8/3GfXml8dBosjkKUvOtHx6e5C2UikbJJw8vPNt
MQrgW4mVOEVQan4UFoZttfkb9C0O4I0q7B484LYE9jbn8nfMHr9vnzFx9XII8EFqcQcQBwelgEvX
FmPOWRuoS4IMmVfOphVzgeSxnmd9eRTDH1Kb2WH3eXkQc0EVKhJ/Gpisl96WpppGXYl6konyuF7c
JUW9lQJTt8VeehTkagf8/1Kib25YXI8NTXsAqOKxf7qCrTXkJOtKWM3IGpSLbivcXR7X3FH7boF/
wbdgNTOSholhjaMGfBCxZEcydiFUbi9bmXUdyIaidwFAWNSNJifaGNsgJR3Wh+sH91fE7Wy6t7aV
ry2cq7mAEDBGsGoiPYJM5WTGojpihQoCKrgOQDat27j/aJXYCXLmFO0rWvwdUknby6ObXaVvNidz
OAitlisUNkn+kCV7XXm4/PdnH6bfBzXxU8pYaH2iwYDoo8CgeToeEfpt5MSvVunk17JNvOTtP7GJ
s49mBUjogpXodGMYnSK3Zp+XX7Vh4vRXOtJLfocASXSrF/Wp0lzh54JNfoimDwfEhAC+gOQLHRLT
xROrkJWWXhwLage9Cy/BsSiCAxnf1HSqR1UCIE905bXxTFR3wfjcCf9ufLKK+hgN8ljBOASUHrtj
viI32Ta87/b86aT4Qe1lP9F3HL+Errxwm89u2m/jnqxvYoRhk5dmgdOBi3XdrdF0uZHXi7pMs/ML
gjj4Ew7ymWIpqiHVKw2cqUikBdvwGu2rHnwZcitu48kgSxC26lt0WKSn4zN3tqwoGwAUjgoW+DpO
t5Ko5XFFapXPLEqddoUYz0v8aC+vcs96rpzo78tp86uPVyr+MDm5c6SMRGQUsJi8c5BBo1ndCuvA
RznyoGLMmdOuooxz8VQOvbHcRUD1rFv9Zn+yk8vSqoRwhH0krXri/Gj2qkf9W8uRATRtIRAVr5NF
IbTZ5f1mdLKDB1bGNG4xz4EEuszySRXhAs3OlpKl5++sJd7IpCMDjWtp8nRoMyaVNR2LY82YA86J
dZmLNktvQ2PhepqNc6EXC8VQDYfzrByZC5VmBK1V/InBGdHsduCa7JYv2rGNlqb+aWnHzoCEkeXm
QSEe90gqTJ/3hpxJaDvFTHJtPmTl9uSj9HiHsvVEoaXTP+cUoKdsk//SpVS8yhFu6Vv09/Eyp98x
2cYiQWpAK/EdmizbSkOcoFRRMEptIfi87P7mnmkYMkJFeHwggaa+QYjrXmKjBFNoAaivAR9hNupF
kWGDSMopPpudga562Y0aR7VWsZc/6AtecO6a++JBQEUTQlln7EfYuTHRc3wCR84Uz/Ud5hrZgM4T
3WFjvi1jZmZgJl/VE3T9/bI4eZNnSRA0bOzhJiCap6143kO9DW41uubaFtpWdrNDgaTvk3HbG/bl
GZ9xEYhTNZS+wTd+zhiPtai0oaKY8FKyhfqqDKmHVugFK3PpHdBJYS+D0QLJjrPIK8g1oa8VfoDQ
2hHZClAm3Tp6gEL8RnY5M5i7XnR/M/4BtVsVvbBgnDDlKc4kRQxWB6nMN1PvxbeAsHLV2OBYryA8
6MRryOw8hIvYxJl7hleM4ZR0XHKQpTu9Z3qxLPog6BA+WAM2ruKkdeJeXjRp5qo+sTHxseDZEKKW
woYE5FNnd5GttTb+27rhAEGy0jfDjQSSEuR8Yf8asZK/mF/l45jcpyffMAkXBACvZa3CN4jbaJ3c
gY4Z6o6Obhev+qr7QFF+aT3ntip60nnkjir5GeazgViT1YVlcays7j2WkWWvYgCEJeP98uzOLuBf
dqaASxVZEyCvYceCMJQs7WN5KQs3v37gZYBIA0g1QIh+ukfw/JXT0awxFAQG5mfmAVT2wHbZOl6F
H8Ha8qmLMyjv6kN0kzxdHt6sj+WJXE4xg7rwNBBiqix2WRnyqKQGC3K6LVMbrGtsk99EV5YDXeBt
1qCRm5QO3ZB15qqivVQe4AM82zwYOSq5KHNiBk4nQMnkhEOvcUhY6ar9S4qKgGkNTpmssmYpy7Fg
bNr+VOQsxDsCC9o3b81gOgTacyVIMWjRoey3xHI/u31AAsZzHXA7UywR6wNSlYZKjyJqmgXypiIj
S+6U37hn0/eXjSmWSNT7TGehQI/tNt9E62iLu9Ej14rDw9ilOGR2QJCZB0wdEF1UOE7XSs97kJsx
Ro+5+tHGqTPS3rm8JecWiCf9YQCcE2iuObWAxpS2KlUkGCx61Lptq2CNyvcWQCxhMZkx50XQccX5
0oAuO2tCMUar6bo6Lo8mmt7H4Jnq74lB/5MB6TjeImomMDQZkNpRCVyeLbZ3q9yEgvqmEhatWhNi
dDkgG35dQOTy8hzOrRIOFOIVtGyogGWczqGWpTo1rAom6dDaoGRzG5P+vGxjbu7QPgxsEnicwPoy
GZbAIOo4iFFxNKXGjw3zOs8BP7fKpVTGrB1IUSAA5AwkU+hKX3UlGYYYT4gmWqHTXMTrBfAkUS5z
9/KI5oCGoJRT0I6JzJZ+hvyjokrBo6SBacQdPrPraI0WEGjnktGBUiKaMZfSkHNPie8Gp0e3a4wx
FwwYBLVLZANYBjpHj6wMR34fOhQDQAvgpr6yuTzOuROG3m8JOsEcPDONv4CyDNpU1SlI7dCtlNT5
u9gkN8SKbpD8Xmfl0ome3Y1omgCFE1eGmx4AK4bSfKtglF36PIi3YvB8eTyzAaXK9zmY7bii0sQp
hWiZYzob6bGxRqdULQ89qdHOsHBzmTDucC5r3xiyfQBdE4eYFMzSbd2vutCqbNAjPClxuI2r3ITk
a7q4yHOxEYg1kLACGRmuAL4c3/KZlWymIe1wB2ToYDa2ahm45QjkRvIEenwLQptKq9gd+6mOT0n+
BrbN1X8yPQZueA5bB/EM/8DvH0A1LQqzAdtacYT3cs1WDDUv0MEE7jsCw3x04Gmdwl+qhM+e3G92
+b74ZjdjhdgVSo+7Asd2M8YWhFB6+TEMkW5YGOLsHGMnwz8gH46NcGoKPWuVkQ41xZPCsHlFD31b
gsOZihSHXQ1vS9fg7MOQH50/DPJL+fvY5LiVlK75OrmuOjoQ0FVABsXWHZoqLDAZ/CTeolFx7hGD
JJlogphshj8kk4hUy6ygxwixxirNm09rGKmty1HsqlryKOvJjjUlJOZ1dien8lWfKNpzY+TCOqsS
xVc78iD3MXT2ytZRpNSjpenTrvZyZt3TBgg9LS5fxrx7xp35HFJ1j66Nj9AUiFvS5FhBXRLqvc1D
Veg7bLatqcUHddSek07ZiKpwl4mp0xXSKoWsKR3KDcnwvItZuOvqZhsFimB3ov5gNEi59/qd0Occ
Hr/ScBMqY+uXXQFMl2g9qVDXTkT6UYDS1K6pdF3rptdb1jOoCZFq1hnxOtG80/XSxzUKN90Fd1Hd
bnUpBYjEfEkYeVC7+jBk4yGV2EeqkqsYWmttQBwaQLILU1FTctemITJuAzKASesbZrsCItanMfOK
hlwZrbHtW91Ji3w/tiIaVANjHQ/0xugKZ5D7XZNVnhYkK8idP4QxYEsN2+VC8Uya4WmIRTSJ9Ou4
Log9oiwTieImHeUFMMZMcxZnuuZqPOC1RRpzctG3OTTzhF7PeXpaBRhtVfsZtn0IPTu7uybe0pGe
uTrQ6gyVKfSB4kk7hQkiHZ03XBHwGAjtRmShL2Wja4pPcYcseL/ErTE3vBNzk2QIaXU1UCI5x/3Y
e+yIzPCb4Rl4EEFZdTn3ModRVtHfiqsflZpzPdUWN0sDSez8KJWuAMzHNXifrttHGdKbpR8ck4fw
Co/aA85Ok3lcobvwl844X7BJMA8qWGB0eRMOmpcmjsxAn4qiK5jgkn6yTHPSXLkr2Q9RBDw7RWUl
ynaNaizdEDPu88TqxJuFJM5GHaUVcDVYh5IIrxBNCW01xenrjTs5J2AOsuwxzlI7oeIVQJVOXGl2
0/RLIdhMrIAvAW8nb5AzsA6nfrVISBsIdZsfW+IoP6J1cQPH9E5DPEHFfexh0X1NWTI6u6v/MvpV
KvzmzAtog1eNUuZfvcaxYseim8kr6573c0o6JAUj3R/eYr/fDuulBf+Kts5W3ALkxMLek88KqppC
4lhEj/qxruzkle2bm/QQMkd9pu+aL68qm111oUPu+rV1XLg1Zy5ocLz+ZZovxvdxo5Yboes5B2Wj
5fRRue6kfk1Z4nRqBn0I/uLaNNoqUYZb0t6rOmLSpEZFhkhuSg8LHzO38pxlHs8krPtZA0leWkOd
USX7gugZK3QweVrsaCMgJNo293I/WG4++0rfTCYfMD1k80HlCLWi6fu8TsAI346YfFVQtwpSMVj7
xFgNffdi5IZmU715k+vPDtyZtlL5AgQUwDYtrjraXAVkuMZzZCPJ7UcSFvsqMJ+0mNwmaucabXrM
qIV3RILHQ0rRihwnrjBUIPGAkDXU2QF3pM1PwaD1wm6eWVSQBYvAHqI6oZ21mUaQFc/rOk3R+RV6
SpO5qBrY2iAu+IwFM1O0D+mzrgmtLD0KQeZqgbhNo3wViNlC8XzeDCA3Fn88mFM0ZVD2ZqZJJD0y
q3fGpNkYTQuisWB9effNbD68/zFlX13OZ/0RoU4Ts0MEdTTCayK9KdlSan3ujXJiYeJi00KRBLmF
hUhpfFZIQG6/yKPfmB9VIjpxkXohaAYVo3eL/q0JdT/JRL9Ufw6K5ejt5+XhzuFw0PMs8/FCd+SM
19MIo7xgWok3CcCBNp5LsW2E6Xpg7L0p+s9a1TZ4B96UofJCAu0pZeriY5sPeHL0ACDg3VQGCgFn
aRGKI5mEpZwciZVdZ+GPTENLuT44KeIwxmKbNKoTidemUG9Y3ayrcEnjUpv9AuR+1C+cKcQhT92f
OPS6HoSIaxux9Yu2zFcZle7MuDKRLJfvpHDcFzQZwcgrVV4rqaqnd9ZtTthKlNOfclS/54kw8mBx
q6WgegYTDECTgmmnrQ7iaSlQcruSknwLQdngGHa1tAIO+1YPUoj8qFZ5qFrJY21IHBKZj5ZREy9s
wSI7ZuobiYmxiocWz7NERQLYMhO7UshjJYUg8JXVDVBHuTvAZSL6l8t1hHZePxorcDmFLd4idXTQ
6ixwC7l9Y7HFc4+5nY75wtN7riyJV60hgZVA1yA1NnlbgiOzqOOox7bO22MYWTuSEcPu5RtNLF3D
gGgE/QHo3IoC8UK60NbTyA0H0PP10OSqpXUrtpCFQyyJIRGS7ZQYE6rSa61Dn4taeYJZLvjHuaDS
QoMi2NrAgKGcMeEPrC/NtkmSY/6jcatNsRLuQXOO9kuAPfOPpfv9zIEhbQUqcOB5UcVE9mMyQURp
YrNMTHI0rJuOmI4F1q1w7JYGdfYyhBloRkLpDHRp5ywNvdArADToEW7Pzk3W7SOEWgDczZ8SAAbr
veiWKMm4S6mFr+U9OcTcLHBGaE7hZG3T90DShWFN1S5CB/AQ2EkWb3qyMoWmcYYO7FRxEVM0+tWB
LRjqapSU0C2iGqI8YiO78thJdhWgxaQxpNekgN6XgjSlLQbNXWgm26qMn4XIOohwzFfy0GxZHl/X
WuIxSWjgrvQflBXrLBPvxbj8GUsV6j86QDlGhL6Yy/7yLEDkwwSXPKqioO48i026tE+bTB+io2S9
WlFhgxtkqyF3lIIQFo/ly8bOngDcmI72AQCzwW49rRlG/dglaJfEnALTKn31lpE1CIL9y2bOrjyY
QZEXDeTAtAKZMnlp9FotjVakk2OS/lSrq1FdCOiW/v7kwpPVMaZ4mpKj3hi2ZD7n5VL/34wFU8fp
4nEzHqVTYF0ui7RPAeI7dgT6Ko3iRghbL0/SGQILHg13FNi9+OEFAOD0ikDxES34IFg+mNAGTSu4
3ijxNI34cl77qCbjWAlvl02e383qF/snWI/AFII8z2RhcgmK32ISy4ci7zcgS7PraFtn5SHTFEdB
SjMIRc8sb/DbwJowy1kwL07vZW6e099D3w8p22leH1VsNC61lnRISQwgDVuB08ytDNRyBeYYJXVC
RVgZVNsGSblg+2xBv0yjfZQ3gZ37ykHLLWBrdOmQ9YkXjZLDyMKmPA/DYAL4QewZlDvxpyZ3fhkw
VYh6UT5wAp1mk7uhhx5AXd8kdNWv0vv2ELmpkwt+oi6QFZ5dBLCMDCzEfVG0njlvsdYKQHZLB5qF
dim/WMApZdJSUHM+hWjBRxcnXpIopZ5F/3qjmagFSuKh68prM8ifQmivLuwQfnJPnD7GwTUukKIA
dQ6w6qeHIhSDmKCGMB4URlxLFbd6AE1kMbWeKlN3SGLuh5I9CpBAt7PKzBw8f2wGwMfC2TyfUBBZ
QW0TNPxAkeCCPf2MQCtrpAJD8ZDUUC3urnvjIdMeLo/17PzzIYqcfR/lkvNFK8q8klkTdwctrt1W
eU4Cug0Nus0pnnZycSVK4d99V+GGAfoGGwVx8bnAuzSqsaLjpjswPAvMytpXSrJC5fPx8sDOoyBu
B/AqpA3RDgKa8dPZozrKjqwiMXo1eg/veRA7deti3a9GDw2Af5uogVsD1x/yGxrCoWn3yTgMCShO
9eigj1cquWM6cFRo4E2jvw1PPzU0fZaaSlYnrDWigzwAjFy+93RJSuzshHELXB9EQUUfm2+y7cya
P71bLTrkeiHsjEK0vLRj48fl9Zm1YnJTKIWLSIWdLg/JB0sQtD46VGQXoWJnDyisLRygc2fI/z4U
JxG7QTMZnv3USN+bbUISTFa8Ka+RGn8pomfBQ+4TGVa02MkeoIwZnjN3S0TQ86P7yzCPZr8lnrSK
yOGYSNFBDJ/EOLUVKrqX5+88rcbHBh8PFwjWmLNbdIiyTLHIEB3YKlwnXrgtwa2rrMFEJbG98aXn
Uvjas6lsSNfZunfZvHzmIyfm+c+/jVA021QfpTHCPQN6Syd36ZVh2AJ7L/JNYa4gQsT5BD06uoVP
D1DXBWyrl7zgeun9cV6p+voSjq5GhvOcSqQOuyAfIhYdlIPqB37rq4Jt5OsIYDtOpCiCANjtlnAv
fOecXBGnRqcomxZMELEkddEhYy9VrdtmvVnUGjt/e06MTO4hKSkLMcja6ADlV583IKT9Ry6+acEu
8js86JCyA7AvWQ27dgcxmMANJUcNbUNaDcM7fbq84nMj5jKZyGTAOZw1J+QJOpsk2uBjdLYPdcGT
hexe6bOly5e7l+nM8qiME03xis/EMYAs2uwN8B7Db0vgwI88K7SrJ07lpq7EtQx60wWLc2f1u8FJ
DQaEdqaFhD88EbjJHFVJXCIvtmSeg+Cwlt+tTK6jrNMiQqQSw1rl+w4t+tl2rB21P1Y9ZNxrp9pF
G+aVt+aOeH3DXK3zrJ9/fwW/fcIXVO7bkY3AIwN8GhInQbomUvHeaNV1ECypuM9NJ3QmOL0ob7yd
Jp2aCLlFC33TB7mMvCxsjuCe2FweyHnQAjQOwFkgDkK0fMZVVJC8MipTIwehhqRU1hZOQh5zQv3R
zO9U+S3S24U9Mrf5ubimiiQ6aJimT5YkZLRBSEoOah0FT8lYglFo5Jlyqc8XLq05U+BGAsEa8pYA
4fPz8W2VUjlIhUKWw4Oo3GnN6PaDZuOpuWDlfAoBXwcCDZhMdG2ddbnn1JTZkFcEYQS4iZBIl/Lc
HjLqNZboSGWG3pslke5z9BGwGZAxhNCFBHjdGf3emLBOxLufHDjWPNnRbYsip9NA1ULxxMJdrnee
b8VTg5M7Si2lFvRZMCgKdDWI1S7Vmo/LW3HJxGS1gkSgdUNKcohyaz3kgzMYi9iPWRtYI75SEOOe
AgYVK4Icj5kRXANfoirbpLT1W9UdHS6XozxDU23JJ3JvdOqEMXPfTE7iFyllYQBlCez3bymaeLsI
q57bhgBqWaiJcY3TKdrSAnBohOwIOXBosOilrhSpXpSOH91a3zPHtCs7T93ErWLjuQPRoFrvlvo9
ZrclUMCAb3HyybMDl7QoIxQtC7+2JYgYVqO+5cwlg1vhrWd3dLVk8nxBDWBLgRZD6gUZsOmokdlr
C63EVTqYEDurb+q2XzjeM0ERMAy4RFEfQ1cDHPGpFynMlLbQyxbuE1v3R7d2QOa2S5zSpehAiO3c
X2I2mIm1OWoCaT0ekYI3eBKsxGEBXi7UgO6l98BfdbeQMyKubnh4pTyWGxCgVI4Mj+kbS8/k8z2E
Fleg71DvAXLgTN8JENe+SwIW3Nc6liwFna6CBprkZdSOsjXao3V/+cjzAOT0bAA9ydslvyr4IDc7
ndo+D6wcHR7BfQKNJ/Aw2VQrbZl2Dml+Ase5sJL8pJ1Zw2WqAEeJjP70YRkZAUPvth7cD23oNdAB
DhrBlYJ92y88mGc2JZh78X4FMhlpo2kzUiICpZ8KNLgPjR0lnyz+F477v9/Z/ws/6O2vj67/+T/4
/3daDFUUkmbyv/+8KT7yQ1N9fDRXr8X/8F/985+e/uI/r6L3itb0s5n+q5Nfwt//l333tXk9+R8v
b6JmuGs/quH+o27T5ssAvpT/y3/3h//18fVXjkPx8Y/f3mmbN/yvhRHNf/vXjzY///Eb8qffthD/
+//64fVrht+7jlrcKr/+0p///OO1bv7xm4BmgN/BaYNkJM4pT8NiWfqPP3+EkgNK3OgCgfNXsPGR
dmkI/zXzdyTrIbWHR62CFLeIq62m7a+fWb/Dq+BPcjZ7XPGa9tsfQz9ZpL8W7b/yNrulEVCK//gN
abXTHQgJA1w7isE5zXDMgAk83e9GA04McL0WD1lKbisrXRHW4GQXiL3qeLzKqK9WFZqcKraSIeHQ
4vkFrerEEQutcItak9FvkR/0Qhk8g7RA3BiDL4zqSg5vUEB0czMt7Djtb0gP1rJa00FdO95V6MLb
Z6Luyzr1Qqt4hdqt06LpJ0t0X4jKjQUhKacdrgBI26kGnptoD2yUvSEYjpm3OIvEHsInwzgWRvJe
SMOm0R8rOd5FpXpHm9bWQKkhfDLxKUXcPaSrXkKJrEDpSnisSX+V9eo6KYNVpQybyOpsQQ33tBiv
C+1mTDUnkDW7tIxVHqIvj6p2kcu3zIDoWY6AVHgRE+kzzpSbvGXX/XgEn9F+rNcqVF3NKHKluHyw
aEJtIe53rd6hU4toXtrCMRs+SQGWV+UPk7W7MSmeA/LMxmdjfBOF7MkKf3TGVhCHVVx/1sa9wcA4
n9808DrAQdvN+BY1YEgvb+vigaRPWkhdq70vEWslD33QODESlWXxMBa7XHywxA2glmshuE0j6P98
iuGrHt6a8W1gBHYZp64l3umBXweotwl4xIN8MC7fwrp6KMfCw/o7lZI5ZmraZncdglqguG6DOwHo
RvjgwErtQvcz4SpWg84psgRaqbdMGNyuU1ZpILqmttfyQxBdV8V9al5bI3SJboxxq/UvpbgHRzpq
5o9afNXJ2Y2pCQ4IrjxBP/ap+aMtnlVguZUfQyt7EgqvXdvsNQWCAk3iW3Fio/PZactOAQRlJ4mg
O8cSNcaeyLIzKoemf40F/TrQN2n9aJCfSh96lZje5sUhRr4uYJqL7YgKnd2wddy/98NPUP47hWzY
JlO9pAlRtzcdkbw1yQ8rfcqNYzN0zBYTsmPFoSeiI5OdNAoPitldmaMK9Cl4wQRqeHUItVilrVSA
IbrBz5K0swNavZI8+UzLbiMafjl8QIuEsTszr6G9fc0UaJHKO12ubKlDA1xevQTqPtGTTQpRkTQM
j7ne38uW8Eji2rcE0ERKYvsJ7GukCD9oSiI/b/RrgDe9Lyf2t/z5/+qlTzz7Ra//f9Kfwwv/9x9O
88yfP77m7WvTnrp0/MYvlw7Ax+94mn6xKWgqgmj4018eHZXI3xFkgn6S916AgRyRw58OXfkdORUd
mX6EFhymg4DtD4cu4w+iMgsAHRKyaEdBsPfHt/0bDv0s3kVVFLEuMuMoKKL4N40oBkFO0IDUsYfe
4XoHSIyr9jtz5FXjC5v4ivjf5uZf9r9fICaPh75HMF/2ABCANfTqnDELFWI6JEVWs4dcCDO7SeQ3
VWGbtoYDNCzmIXLaiCnZRELtCUqyh0TBI+1D3SmK8XOoIbKR1TeCZT5WqlDYZdf7fZo8JkX5kgpD
ATLNft2J8h3Nsx8KMXuHqrReZa1AbF1isdOUZuQOcfuKLiW/0JvOEaMelfyKXkcJFxo2+m0pAhdn
mM1PU4qACzRy1YeUbeNbnVgA1JHhFA0pGgNDYkPftvRTQT0Elv4+ljFoTqRRc7QaIO2YUUeuG6gn
Dir0McYcQoOh2DrSCLgjTWqAVCJIIpgky1e9ysCq2bWPQxLcKkOA1kQTzIhai9bErgWcgFLFlZFL
xbl3xdT0NINBjbVILbtJBaiFJ33rAPZz22djYlODMhs1cJALEneU2DtR6G1aF87lpTyjlMFSYvui
ERbspvp51qCNFZl0g9Y/RJb8CHJldJkUDjUGF7W6XcoETHn3bIFRo9EWTGP7TzcRWnnwZAKzEg+V
+Cb7lhXRjbgspFToHtp0TUNkX6RbVr5cHp48jbUhrwKsKMItDjRBjD9JPaqBHOmhGXUPda1XjqQF
1KFoXrVxWlI71OS9UvXPci1+0Kpba9bwqfTJIRSN2s5U464e8k9q4fKAyJ5ps6YgjmCyzqWxSmxS
qG+xolAXVSl1VQ4hkEICu010cqUN6o/LAzmrfQFaxjFLCP+QgUNhfxKyWVUPSVyBysd834AFg63D
fQv4j2xDu2G1JO5zltr8Zc3ES5YLx5xVWTKJZWnVZ/IX10iyxoUzPNLRaa9TxQ6Qlt+Zt/UqvA0I
xAlWtEJH1moJ6zFduekn8J9/2x51Tztdrgv5SFLDjcfGY7XxIbMYohmLOF6E1pOtyOuWnGMaPc3n
gipxGCFcL6Lygb33nrKPoEMQbobVsA//Dbj8zJ78et3iZQvXD0phHp1/Gxm6eYUiTEz6MCQoxYL8
inBqXxKhIUclnpBmm7IA1Uo3epAQwO5SUQUwY7/uZZfQInMlGt4nbbkRSLZlJoC9nVVic4Z3FogQ
NoFA3htmEE9j6Y9OUM27qlBEx+gBh7i8J6fPS1B3opkIT3T0HfCq9uQAg3RhjLtkoA+qtJXydFWG
+a945OR5+f2iwSPnfGWwHlzDCygEkC9PbFjUzKSsaMqHLGohK5jot1nFQJis1mupjm+bMNDQfg1h
5qE4yEkVORZDDK1Yx85q/z9lV9Ycp65ufxFVQojpFejR7bk9JC+UncSAmAQICfTr7yKn7q243eW+
Z78mO2qE0Detod4Zv9Yri/EigmTkn5TWJCamYFEhUwxA7SFCp2qVduEdDaAtm8uHbLDvW6iQ7ZzO
eW1IM24r4621TPedCKC5U8DHrBNXIEh/UOz1ILKkYZC4c2pviOageWds9K6zEqEqU+4VTQtoYMyw
trAaNxlTMSOQFPdeDZF8Xt1ytHOilA7uBl6K4Ur6vI8sh/VR0XfXBlihvYTz7DoN4HVZMbGTmqH2
aeZrQ2sW9RPMEYBg2ORZB0IUPViGPExC/QKI8Mmd+IObV0VcKfHopFWfFDl2hwLkwFr/SdZTFbMx
7SFb7/1ptZFAx3c1aKM1EGki2LnZoKJmCu4s5r2WgyuisdDutufufrY85K2wV4qF076DtZhuc7eF
uwzja7hoTVtLuCyiOvTjSlbXY+qqKJusEQ5wbb9reEx5f+XW+BEgVsUypM2D5egbClG2WXQ3g09+
8BmVzph12wrvxU6tFZTm6RqWOfOVlwbun25Q7zkrnrMwSNKsSUJn+l2OxfNE5zevMYDoDf1NP5jD
MPkI8tarIbK605xvu1Y+F1z9sqqsX7uj4yWdPdcrOHRfucrYSd9Nx5QKsgm6RkbtQF6GrH62U/aM
pIfFvZ27UNL27vvKgmQOrDwBN1p8tHj1p6RWmWhPZklahJegxycVu4tvDQEaemzIJGHwfvqtFcS4
pPRM+7TIntaAPdSHYQeA3QXAz5lMcknoaLjEY/jpnPJeXc0McKZdg0wy2NQPGraeckuPyGV29Rqt
U+/h+zvkS1dzebB/Fzy55oF7JDDrwoIw8DlghrCyt5hD3lWRF81JsyrgnnXpUvHOXPdIzBfIEbof
aNuexFJdtHY4jF75ZGqfXBtwBUFSavm7ktJDKgKXIgv9x6sAU4AkyMZdk/LXdJj4SjilFZGstRPZ
wOzBgIpX1sGfltc/PUOrlemz4idx2PXcund9bU0RSI9yXUpubVSQIakqB+ZEdLL6g6tB250VvjDN
brKmf1W2vBpZ9VQP1bHN833j+klB+0dSB2M8Zcggm16Xa6pdP3Ymy0/CAPDELBzuUY+LyNd2s1ci
kE9G8asqG8y6pG76c7Dzx7CYf3gVGY+OdB7aib1VNL+RM6qFVh5wDlBxV89TiiMdeMik0zm0k5Dh
iiAa/PicyipqpR9Cp8X0AE0Rsm0K+lBkKTSwWe5tw1ayTUi6l7m1IlpCOpWrA0DnGzOFSUfq8dZT
3U43JTSKSXg3DOBKdXURs66CWsfID60G1NuagsdeefzWNulaEf+p8qshIl17sKkAnLBe6xL9pHQA
XF2hE9EP0qy1H8yxZMMBN7ze9owiSHqZm4jWgWmYBr/P5tN9Q9k9a2ca+VX+EEoDadLaAjoR6gwh
tx4wTNpaGXXjQQlyZ5GxXwMcbKLMnyHpQQAIprw5GrdfDG/qtZ/1UxzW7CXvinUNVqsQHW5at2q2
TQWVPc9ADaRDurZ1OStix27ousyZfDUDz6KS1CKWQWASmfvdXe4G75y2H1UgXrMluHR19cCr3ruH
sanczQ41CWXFY8dxK/HUflbCnwBbLm0QmwzKimrO1mSEpoUtiV9H0M+Eq8Q4OzHslm6oGIL195/s
aXMeXyy4bsAjEkC9vto4VaVbZfYYFk+StwcepKuOZJGAsBMnDzmGAsBhXljxC7x0WRL4AYyyIb6E
ovkkC2irkVSt9ouneU9jmO/CUIDt9NoDeuBS2vlF3wAZIEQGFuw77lm0z0+yM6WzjFullT0tMsf6
5/hUP8HZ8g5k8NV0423pdrxq2+T7LT1z7X5a9FSyp04zqbsuzZ4WsfkaGndoekFcz914a7EZtuSS
RtgpYBbJ9dKtWFoZSN++cIekJxvuzrVzHEh2n1GyrXpI/CPDUezVm39Lr32vzcGS/+0Q8u+6GMkh
z4adxpdGheUOUwnjWeeoafnSAIEZ6IewgU6PX0YGWF2RiWsaXgLYfdneZVmEGUjaYoIGGOiSZf6T
cRujtUVaZh/LAPJdwR4N7zXbpWu5smO3iv4f7gXsdKT0t3zBeAd9I0wgg1MUNrRzKneAO/KxRfeu
Y+WHsFsHfOw2B8DUWk/CTRPAHNKVPeNmF+W8bwGEQfOpiMQwPSt01APLBWJ/3FtNncfeZK/FCPnO
xm+itnIODnolsfRLFjcZQcpboReh832qi62DhumaVAIIoxxdBDUOXVRWIe4sVcEDkFE447XjHSa1
O6A012kJece6WqHvcI3JJojqiBcr16KvvKzaKnKbtr2vy25btqrGCcmthNVhtsI0UkaqK0rwfRp0
Wyr2Y5Jq3RTpldXA4dOhT2LOWew1Y3MDv/gd5m93oV1vgzy/rjO04D2WPdqOBdt44z5XDmgm/Vhv
XaY86Jezxxyu7xBXdjDcnORN5hd91Lf5W1eh6C4avlESRCWvRGooMdFYOhXXlbbjXgRsUwzopsgh
lFeCzFsBbdltLjJ13VGBvI4aQCIEbbb9gISXoCsUjX7/K0e3accFGv/9CLemYliFnoGyCWlfau71
a1MCEYzhBtDWNoMlmcOgfzIEdwbjxcjIDhp7Th8Pgx25rMvigKTFS1b5fQS5M+y+M/WbwvEwN63H
XyBLDQ8gcD1PE4TpkUbjYLhpsO5ZAdpySv7UBjOAVtbXpd/d1AhqEc1HmNW16bzHsDkZ63JO+Fz/
7NgIkL+0j6wya2KF7kGm6Ybm3mOG2uLOy5yrxiMclUqGRAJHw5Ij5DxHu0jSvmm3wrfy36nL1Z6S
QW6YBlWa1YBuirF9oo33MPUSisaaDE+4M+pdWeKNcK2h+D+qA470u+3lZlUM6GTpRiNPTPVrk1Uk
mrl3w5n3JkTT7ZvCS/G3tYpbu3kb7eA4l4W/6Sf+xtAs1LKqQCrLXilco6PO09fFFIZxOesDCtwH
G/rzjyEp2tt5SjFPQk2XcWgqsmHjm+UM2/DfCTrMQmBrMzkDuSm1caGSmh6gY8JwZ2d7RzWv7gTO
nsUR7wGmua4Z3nfnXbvMgmEZXbI7g49NjIWKJRm2kyg2dCzELR3DHfhKW0LQNwpz4D9dF72hznuz
5vqxFoUde+D+oAd1Ow3uqpEYmIA/uatS1AQl2Lg1WYECBKZQAaNdqL8fmkHsunRP2E0uOA5Ifs9r
BVT/CKMCr8NUYKoBtg9qsXO7IEtkOJCopMES65mICMsNcAbuJf3es9eWB9lIn8FHEE3BzzclzKkM
JV6Da2v0o0ohMabhGoSSp0K+jBepKl8QBn9vSfQQ/rfPdNKeg6StQ8sJyy3IwHQ//R7dJF+X0BJK
gROBFXITZSNkEy51sE9bF8u6aKUSwMghh0LCkyCPyXhJ6RDYR2K5KGpsC41rRMELUf38KpgLMOi7
guO21CH/hB07lXWmtGeji+YAPjHcAB1VQ+gM1kxHwDyjrltdEic+7ZfgwQAcBpJuYQUvSJTPS1YK
Kak3INKlbbVt9Acd6a6ARd33T3aaAp6uclK0ZSg8LER4+0hn3JN9sXGzYO3Di8NV1618MOwSgm75
B/8dOPxdELDNxcsWpzM8OZZKC24Rx9jHrqECH3V3pVUTRI1rb23eXyiCz+7hP4udvDb07GwrSG37
ODQOevvNvGkKciA8ePh+F8+uAwzpUmmD23malaie6FCBcXKc6Y/BEbCKz2NuXXK5+1vNnu7dokji
MzDngMo/+cbEOPJyQNF2DDQw03L23z2UlaC3QaluLiHfZdCp6eYJFoZ++ihndosUbc3LmcWkhrMi
KE5XSCGTDpJBszPHfj7VUafbfWo6ssLAY7xkKHFuY5CqOdASAanki/jW5I0lPMQwPoYN1Qr0YLIa
/wRJ9tNL3I21d1CRXpFtcCEnPu2wLEcMRQ3wGhDyB8Pk5MvJfKed/TYwR96D7ZlVvUzgD/qoXbeO
0rJooI8gECD5tWzLCwfuzNKg6gByAiloKIKd5ooFUzOr2hkBHCbG9T7YtYcFBjhc2tcz99EC6AJP
DWwdSDue3Hq8n0A+dCr7aEBh3QdGtwtJro7ccjyIqoWcd1NBoz4k+WqgtUws7j7pbEYJnbOD9Ea8
g0D9+a8/AnD26DIIgg0UCNmfL6ySVGNKodB8LK2Dbd2OIbKNC2/2i2cQXi3WQOsMPR9IZ5CT2wPy
Em470XK5h0kfjXv3rtrlP7zYbLNNFuUxSEvXYDyg9ZRdT25k9vJDQEJlRxK+goypdUEB6czxhkYk
1KiA9cFhO9UONYiHrW6UOYr+NYeuWAsfZGNdCj5nSjysAqN4kPegtHl6u8w8oBqJqzlmgXOTNwUE
Ptp++aSDLNJ9qqMyb5yoSJG+a7/6CELxX6Ncl31HrwCBb8EYQTjh87v169bNXBPMR3Y/rwYoYKsB
UtTTfXkwsbeet+7SzLkQmr70Ck4XPbm9yxxJudf/XbSHoU953b2aGA5mSZFcFKM5E5aQPoD5hkXP
qEIbm5SphgDEMS/qDh246nEIYcBUNBb6Vn7XRK6NCQJEMiJl5+uBAPNdKses8jC9weDxA0chXaN3
9uxa4sLk80wi9+mnLSH8n9yj7wNp+5Y/H/U8oc3YJ61+oWJXKT/OrM333/DZtWxMCVHYY5R82k8N
O0cEAErPR9lOV4HPbjF1OvDRv9Z2+oGK4RLD+cx66E+DwA/aGlzrTgWn8tZWXqfVjPTDBhvI845+
N6NrLORPyEUAdTxcJJCeedNQHGELeQX1PD3ltmWV3U9AhM1HQ7Ig0UPdxF5tDWtXwLScjeWFU3zu
CRERXFxZYIp/AcBao2kGzI7mI7L+Kz7wNXoJEpfE7CfNVL7ripnj9+/wTAwCchnfKCjjuCxPIbCg
SHQyy63pL4O/WUuwKpcYdIlF96Xfjy/l0zpLjPrnXFZh2/g5OuNH+EqqBP3NJ1BKYreHbPPymbY/
KnQSdt8/27k7YfH9w8kEO92DBtznRU1gZYVr+dNfIfV55cXdn2JT77w1fb+01rlgA2lqAn07RHT0
fU6CbDjbXiGFOx1HZMlJnkPYnE+8h5iSxHWX25vGyzfCJk8ooKEcM7FrnsqPtAZK3sa9gAKUv5u6
ylZZ1W48h/E4G3Ogx0opE1PY5bph47EYUo5eiJmSdBpvJDL8KzVa5QsEXtjm+807d/JBAIfkTQjt
my/DkgGsx8zmLoEnVLDCtOa56snRNyCEcy97+X6tsy8K2TDckWE7AgnUk83zFRk73lFybHp4bbVZ
9cdpMoEhw+DuAwjNJXA0/w0AwLrxmEHrLPeQwbhPF37FmQAdANgE7gCqjaV4+3xclFJ2E8qBHOeg
BbSBe7d2NmRX3DZ5gOIfBhLdGJJkRI8nIsqM62FS0OPHNCOaQkdFedB0Ira5yO8FTYNLkf1MGheA
I4UZHQA7KIdONkkXTj40pWugMOi8mqRJip91rH9Af+0Vcmwg3ZhLarhnv9p/ljylKPcwBcsUQOvQ
KiVxOyVsZba/AMAMYjuGBFJC3i/xSJwLT3la8uUtCdoy9Q0UeIPxLsOBiTg0gJNMqhcmxhc65RAa
AvxrHVTOuieDdeMLuK51wvozEm5fDXryYqB+fqDrvJ/FfN32Wkc9VW3iKecOKj1DYhlPx6Ikjw7L
fjY4ehEmAg4k1MgT7+Rx5hZEjg0Bda9GG9Bp/LUaqvvODy8VuOefFpkf9ZBMfFEQ72maMQvqJsfZ
3s7qZQKA4PtD/ZdSdFIG4vvFN7VMURb5uM+HGjht6PXXZjrWovSTsdQa7s+j/zub5jYeDGwI3XFc
FT0gX6Yb1ZqVzpMxQBlDjtja5D4maU3vhVE2WOOG8PDQ+RDYN0qTa8cb31o2rhvdDDsz5ZAnmuF4
gqtJxU5DL1wSp1vFlusBUBAAkwCc/EK1Mb2fAU3Bp2NXtHFq+VFuX+zcLEniv5t1usZJElnzoWjb
qZqOmes9GYYOt7F3FnrTYugj1qJF1U2omV8y+AB2rrzpG33BDW0JSV9+AWiqwK0hbH3hbkAGCn+i
LH2EmOitAYYRJI/E8UQSzKBgo1j//nhg384siNkI6AnUXqRGTs5HS9XIIHWsj0NAr6UC/MPJrTCq
R8x3NQq0lSP8dzE4BX4FhgLUL4N9bkSRtA2pQbynwT5NRyiPzxZ8UAP7hvUpBsthjVlq3a7dortz
FSWJTzNnM6dGP05QsYlte2rRew9vqqmzY1CVq1h36U1TwICjg27RjqRdc933PV9B+CyIizBEtzSj
fKU9RFURjr8IXL75qK5G7UF1s7oFGIfFOaxTVqKzfOD7pR1BJH2OMISGGmRQ7eC89Dyi9wLDmOCp
cxRdha7lYbRRN7d+YT9LD7hUr7QlgJ71C7LoZwfeW5FxLUgTKhCkVSa3FVUETkL8Qw7tDJ5+aoEl
X74yDi0zWFLeCge+GxkACHHQ9W8wZfsNTeu1O6vH2RVeAqlvuofS17sW4Ci4ff1IjTHRXEncVDAo
XkEH7NUU/JmoWby2DRpE8HQbIo9Uf7hj7S3H/uE5+D/6cHinFRCbqq82Uhc8Si23QaGBo2ph9BMX
mPKvw6kMksKfPnQvftS0W/kyBZg+nx9RkMB9MfN+QvFtjh3LArFhRvjy5PVE0IA1gf7haGQmfSkO
WUuG2IgcDnYOOrOyFjOYujKBjjUMTF26Z6VBZ8H93YTkh104xYJEEFsvrIs1afIXUG5vqmHsd1wO
UP0N52s2Fq8pfhdcGqAR1PMJHApQOxpz41vA6HjWLKEP57s73uZZE7EGCrNEDTsFuQLAvqoumi32
AYXnP99/EadJAK6AEAg9zLgX8Rswbz7fl0WVG5BAA3XMRi8D1pdegyA1LKO8398vdOY+Q7IDoQNw
fnD/n3Z/BsnzSUujjjTfKzj3EnLJzeGrsASeBYQf3JXgHKFSPUloNLrA9hA68ii70cSU6TTWtXed
pwwfmeNhvmZZ6n1eXqtv0mLlY1ISAZymI0ntds1cTPcnjOWirCj1XYUjGrvtPN1+vxFfxrSLhhNU
jEEAX1p/X2Rlp2wKm0qp8W+W4ayRpsf1tb/yIiR/63x/yS/wtIu9LAflIWRSPpLbL0NwV7pDiiH5
cLQ856qGuUDsj+pWOV4JLUXrXmkU8HkhLlzsZ59ygdQuRQKFFsvJwSr9cWxpFgwoRryNfRg2y8BD
xSZGGNmEF91Pvtrl4DH/Xe+kEzD0uFbAKx2OTeC9M1H+4F2FXls2xHVug1Y5Ce/a7rVKhG3LFaRV
3qWNLnTGhbpK/RbxNdByL6AznfgcrB01sfypVeCwdFy/Fa6fxxfOATvtXS20XbDcABCA1ic0a05i
0eznLunAZT+GXI+byUGi0Vc54JqsPbgdTJNArcRYqp1e2ejz9eChEAo66cQ1SXdIF/uIMz1HLJie
kPGAkt5NbwV4NLfSp+vB1YD+kRIGI+i6kRJJrMnHjxaEnUiXKRhYak5S13t2u+y6WZ5TdIGb+KUn
9qhG0rhLzUebTph05xokJnt0n0RT8O3gM7XNSvHkjdqNKg/EADjCf8xN1QDJW/RP1pR1UZtme5BM
vA0Ebz+ctBEJSdPXYREWVJb9Ourgh+o0u5bDvLObII3ccLp35vnKAuhrZcasQKYGD4ws9VRSLWjW
qbaRjaWpWJWGojaBlEI88gkbIV76rNnlFGksl+CC1dZdWpaPfeNeBcp8uDiIUTeyDyhZlvHc5Tzy
OL32qXjBdPqGcKEBaiVHD2DbNL3F99lCJlO/hGLC8LvQt1Umg6iDa3DMUo9GrJ+8yG6HV0eBwUDC
tN5AmbRY0TCb4wnexSsm1Liarcle6VRgZOx4v0thvRQ5hJsZ1G9wvcoiqlhfrmpKCqTvFGm/mG65
gxiIuBY3XtpsinHm6yqsgx0PgH6CBtthDHFRBL2FfbecqMmQsxUdhIC47yYaEBgo2vdAFXTarLvG
qyLbLD8YGw6RXh4PWbrJynKKRwT0/RikwS8yQP6eUqS9F07310QLMx/MYTBiWC6g046340wsNQ68
dRYVKyuCwQTszlzIdkPN7aLpw1ILfk4jsRjCC8oKyA5+aX1zgOKIwH9HDvdOe9tv3Y29+n+gps49
FC5v4lEGWpB72tPGTH4IUlaJv1f3f8TnrRUULzc0gdvApUHG8v2fPtU/q51K9ZQ51QLgEIErVCXh
qxc3eQQ82t/lHMh0JZdwS18KYNxIIKP/3/Mt7OB/21ZCNfBb4I1Ae0w/L1V3HsNCs4F8AWQFxmMN
ImYZ1RcqnXMv799Fl03/p1dGeVCnFmD2mINlW2crrxbIG5TOdhdO5PLjv9vOk+u2GYuAjj4eLrgG
QHtttgv9wd+DPHYxGn2B1/1nI3Emga6DYONp9HPrKRBjj4MSgrDbJ+ZY7hsEoSPAUWrlwv9r3FIZ
VfH048JDhqeNrGVlkPSAyQJrzQfd4/Nu5rnIM8vAYKogjpVUDv852sqNtSceAbN/5dOA7jwaTQkI
aYBY0fzVJnUf5TWsd0hBwm3tUQkXhRLI39Hcq759dCxjViHQROjRWQC70jKqUlXEPdW7Ig021eRu
4Dixmxp2tHwg3vu5jkwBUw5Fp0fPLq0Nl/0vhoYOWBqggGr/iY7pzWzNf6oO/e0WLFddwG+Xwh0k
Q4igPLwTM/C4RuUfHi2f5tDcyYbegLVwmCz+GpbqWU7shhb+A6Cpt6E9v+oQYFOWpr+LuV37lnfL
uOdHImXXac+dbZ43sGmGHwlj3oMe6UHnMwC/IXtNS7VtLLLv+l5GkgjAd/znLJ9+gE31IGyzA1j8
w/PmZ9HJAd2g4sCagK/8suFwc8w0ntV88CLdTBMS2xZ4Q0fbjyD7XY9muJnnLNbDjOFy9TZr8AeF
e6UGMDyc6b3o21+TV2x5AfbVUPNNmKGQMpT+DkTmrQI9WVtp13bUwpgsngS80KRw7tq88iII+0DE
ehpA9VJIE8oQUW9ob0bdhLG//OpgAIiANM5TxenvPoX4czhZt4yID3/IPEzHrNtKyxKvcfBWlQ0a
ue0jzlrtVS7BKeB+v5opkoRZsg2aJkif7cqPMoyWV3Pt/WjmRsfhoO/7iW7TIm0iVaufFH+0KlmY
g1/tPvHJfcAvfHYU/mHknpCaGMx1w9g9UR0egc/vMhRW0oLVCKSXDXhxRut1D7OnpAvH4VH51pgM
AzCDVdrSawAwOqid+s/2FMoknOwuln2G6K7NFE2j9Tw5IEQGbYPy2knbCF3TasVtWK3jpwuof8+g
PXrtHIMvl+/qsIQMd++HqzYAgq2Q9R+oDPcxrBezVYN4sxaNaGJjV8GW0b5ce0DHR34X+L8gJXYV
Nh5cEFTV79lE1YVh+ZnP2PUoLhDkSD7YtSeXFRdDzoFr645M5mHkEvPGwnpThMGGk/DiNPFrcYZg
BiAUoEKAUHyJn8oOdAChhO5oUrZte6Cz7eZQkA0dfGAV28eOpetUpTHQgw/OAMHqrixvYUvx7LjD
w4Ub7EzUg7YTfsYi8GTjR32+wADKz20pM3GcdbHqHSu2IR/dU3/XWynIACLJ2jCPAKOMxoGCVb5v
GE+MaN++/x1nX8A/W3ISlVKoRBgwmLqjU5ZXxVi9zASVOFrjoFSxC5H+TAT8tP0nL9tMYlaF33dH
Mb9UcAB3TRePZZMAWQty7Fb3bI2R//r7B/yCSkOk+LTqcij+ibtdY3V20XTdsWzFXWfK42yNb+5Y
7lz2M2MYPLSlnuICt66B/4GWHop2p1ox2fwUzP5Z2P4zvBsvoAYubftJ+FJOw8eA4EeFeo4zAfJz
iC92A0mK75/+7IlHxQgNWUjUfAnQxVjkges33REi6tvZ8q9y495/v8QXSNKywSjsMNdcMBAYyH3e
YKlaUga67P56JIE3ayDBvu2BurlH5ZLYz85+PLbJvE1v2gRERh4xGbkXsp5zR+vf37Ds9z8vWSik
J63NuyN4f6iKvF0KxcDIKsN9HpI1s1zQysfxnpHuwvfztbOLh0eBClggfLpxhX1eOLdhoILRDrxz
SfgMh+d16fN3m7pocykfwb2Iv9/tZTNPsrt/1ztNlquRB2jqhUjNBwABkfz8Jr3chU51CRX4haOM
1+pR3JPgVeHcoI/8+ckgzGYj9OOIOgOcXEO9dQdy7UqOdi9GRmOOBmsWzUCRttI6NNNCJc6T7x/2
y5jj72+A6Qq6XQCwBqdHy/N1pxorFcfS9GAb9Qq8f+fgZuRWBQTXVKETCyx30fj3/qx32upvRnv8
qCCgMqs5HjNAzHp9M6NFjCkfxMyzci28cVcMbTTP1rot2G3e+6tqbp6//+lnzgVG1OCcIOUHNusU
eqtFTynijThW+ZiQ5esm1WYKxQG/Mc7aC1PEM6fi02ont7gaXbuqC5yK2QpXuf2Ca23dkt/fP9KZ
OwvDJo84qD3xQk6PegvgMHhjEkdPFEBy12ijAgWDwRO9JAF/YaXTQ961XQ7NLhTVWc+jofodgigG
uZioc6sLn9O5/t1CWUT5AvE+WMmffr8QSW1sDefOfgb3OGfgg4pEtf0qnQTaGiUsTbxYzxZsIwrg
q7otL3lE2kvai2eeeOFhLXLB/tIlOwmNYafzzJ/CCp91u+HdEDsw0BjMbh4uXJRnTgrAExCtwqkk
CxP781cNQUyZSdLWx1bJQ+MMqwHxTiP1/v6s4J74clEBugyhBhC+MdtCI+HzQm1fa92amgOBCbKD
M9gVpuvtaoQ/O23Wdg+NjD6r3wcFaGbloodTtA5qRqvuDy16aTVsFCPZ6Qe/zmH4bYJgi6kPXoEF
DsxcSyBL/F/T2KbrJjXsx1DwX6zmblJ6IFwo3gQblU9OPMvwzi1cEVtlDg8be0/VeFvDRjL2yzxI
gsLPIwGxjHWhhz5WTG0ay9yUOSa2DimeJpFeZ8xsC4uiX8ndx3LuJ8gpoVbCbYXJBRiAtQ8fJV1n
CXHxaXulVJE7gX09pbqNph7iSgGR5tGlZb0TFnSWpNdBScqSIKujZR83/pj9ApGgA9ESBdft0kIz
eRbGba0fHEOqnS05YBJM36IMdKMZnosYc417WrsHLSmKbGHWhY0iNvcPE5tebDu9YarrV72X9igw
qIgdrlhU1cZd04L8QR/p2QsNeCjZOpOOgyECxj84nz9zQR6mNoMtVJWXcaBTqDilV6EH2/lDh6qv
GGIlNxidzVv47vwEsreAwc50j3nfj5qV79+foq+X6CIei7wCaF4GyPPy5/9E9Yz7nROOYXkM+/ul
RHOJjHr1Bp0AlM796vvFMAf6cmQRWkEkYAuZGGDHk+VY44HbwGGpSrTRkR4Mmk8u/Zml8xUlNdy/
uvJ6mOfHfKoO3FY/h9J+09M8g7U5vEk/fKqmsYSTFgaQdf1ovFDipshgzWrpOqqL9n5u+9dmdBA6
085LqA2FHVVPNnq+7V3a6wP4E8WtWyu+Al/9zUPJltAScAjVDtGYMvDwHUC2bY6Mhgdr6LOD5rWk
Acwtfv3loKY1hG3sAkIGyh3vKM/v6xkzLxl80Ew/1jCai2ypq6tqCGDz5ZMhckf5Zubuygn6fIN/
2YdslvfeOaDMaNeA/zmphxLB+dCIbgCXpQyBt+hQlMJrDOpXNIuZZX2kCi6jkJ68RUcxqmxdxhhB
7WTZe3ul4HEfdnxMoN7yCFYYoBdph1lvB9oSwjrctGfznqf1Lk+9be42t72GRX1Gg3oL7Z95ZVfi
VVswLuoIRH48wa7ygG/xcZWrFn28aKgpgDtkkRJq8z3pQHljg04PLbPerJz1kXI6az3Dp4QA6Lce
2xnNiwxsLPCJCRAiOEyTgXaCSCfAhwUrVqLVfzw3A7PZlytZAcgvFb/B3yyi0XZuUgrJtgHYLSKL
d587LWbr6Y+mdGQUkh7SP6A8rLUD0yxwN/5I5d93FXFiaaphS0u3XpV1+JR6BjCf0n4pyKygCI+f
7jgQYq4ycTuPeb1Tqh0hY2cfXaKKTQo5nCjonZ968D0E3+rOnSDyp+CbuHJD6B71Fb/twDlY69n/
H9LOazdyLNu2X0SA3rySDCevDPkXQill0nu3ya+/g3VxTksRAUV3n5cuoFWFHXTbrDXnmKGfOFG4
WjRtbl2OA6S9pEEiXKXqlj4ZIdOx/gff1yo3onrVx3J2WYxKB9VOe7WGmiZ0gmBgtsLZHWp7dPU+
gaw2WzdxUvU+xr1fszkVGBRV22sNymhDm27NLN3ORXUXdhSm8/JZt2I8bk3zXHTzq2nSm7SRlSKI
G67kIPoQef9Y6iV+6hHsQl2PtOhry94mXYbdu6pyT6vji0kTgevQvnHHmdfPiTPE1ZGcuFnh3CUN
uL9i8Psy36NOXulNgsYnVT1r6IQnAoLTEqO6tSRWhYEehSRJbiAnuyg2a0/TB9B/LVUoVLVpVAee
w0lUqPp+irBcN1Jhr2tDn12c3pumtD/CKdy2aNbkgRS1NGpuiBm50Q12DHJBD8vR+LZyPZ/vhtFY
kkv1C1Q2WzGY5a427IglTAi3R0RGi2xY87z/zPRW8hY4sJ2lcIklc3BFIX/khE7W1fAmOHChaUiz
YN3qFRUcqbtz9JyEN1DX6yaKJ3807Pa6NIvQE7N8R6DHyohw83XmSEOlDi7JXpbdRMFNSTkUQFYa
67vcCj6dMQu9OeQ2DFWq+2XA1rlt/WgMSf9speZiaK03aohXmkGCYxBdsc1/NZqGLKg0J/DNERrr
9bxAEcW0E0JyrtNA0jGTTK+xNO0yKb2XZL4pbY5ABovJ2Dpjzgozt+oGTom0sZJwi+3c8RKH7Od4
vAMhuaKJ+MeiaIY341IeDLHKFsVCpjUKO/w2eTEx4G9Gq5K8bBrvzbBhb9EhpM2TpwBEhJvT5dk2
XUOqtIw4jCDb7DlelulGW8/CuVB6vCAYWWeQT5q2TmHzhBPzlaa/FU7xaHD1ZTuzDVCljTMzoRSS
RqRkWap/Q83O/RRgtU9F+rIynNec3p1bzVKEpmy47wFk0scc5o1u9rcFEIz3EpuEV7Dn8NkvWH4W
SMMKpeFwr5NonUdV5erxuKfosRuyvPSNPHKWVGfENeSQeoAeMi/OwlfmLKp80CncSglVn7camY0T
7iIdcY2aKVc2FkuyiornoYfEr9a54cfdoiRp6GNUDm/TNKj7QKpuaou6rpQzmNJWF6Vm1R5wk4ta
ZA9ag5ut6iPmu8WTFdjVndZOv+VW/5SVXPKmPBl8nRWRwCdqU0RpPTpzFrpBMCg+9m+HZ0sPGm1K
yTxPkdRZkOh5bP625X6VT0awChwDn5I8ayupjsyV2tjaKlNxUOPyzf08bS6yGX+GZfUvMDbJ93X6
2JeampwiU1kbdn6np20AMTLm00+au840NqGRb6e0vQWz2rlpV4KPrLpklfcNahnVeg4UdRvO0GyU
8noa2xfg8CPR5N25NuBxEgQ6h69bh4O2/MgHK0ca8e9ahCcwaNdZhXAo5WgpYv2y6qzrBIhnH+d7
CDPe0PzTWtgoNW8B1ez1XKPTgxklyk1um/zcD+ZqL43nX0VCXdTS9Fs0RefOPsup8KCWwI9GQYKf
Ax33oUmq7nM6ojUZnPpG+qDQqPzWXx0vxsk9uA254954plR0qvFmLRl2GDUx8RPX931Dh5woMgaD
I2QyEA2eICgMaQ9p7Zpo6U02BKuObNIG/Abvibtwl0QkLYV7j4PM5uft3gkZDZvLRZ7MIZ00hMPe
VYYkiNp+lVEygiHoWh/VA4IgL70e2PW5BAgohqtdaKtqk3naw8+DH4tVlo0tihG0SMB7D3eaJbbh
JhoJlR0V3XXC36Fm4QS+13POuPavMBjXP4938jT2dcCD97OwJRWSe5g9pOJ2Gn47ZkccTbiSmCLo
zAMFYBYOZ8hs05ld9fF58/sWfvn7ly38EMxpk0ps4UNUahgVOBsJb27aM8OcfppfjgrLAfvLOMC3
0xr0WIqOFOh3jFZYf5XTu8Aw1oShruwhpWUUfVq1Ma3yiBMPjKdJBWaV184l4hQ3EzAB5f84CxkZ
GJlTyKAoZWn6ofYF5GAwt2xFHrAoQ5ia/LwqgSAM547bp07byEo1A6AUHsvDboKBajGzNSN9IO9i
1c3TTusz2lLCkxDNZPcqCo4peZaz4UxN6ET9hAs0LUWHubeMrX+/73M1p05XKukDAc9glk3WRD7r
OoGdy5azEcNzkqcQQaKdqdS7NMajpw7PmVydqYCd+qKIHQUHQpXQOWrtjBNAEFMlSneylMqVKnm1
RBz3KPc1AFtZ9Nbr6rkZZLm27/MnajPgObC8qIkdzWYsY/mg03p+UKZmpXSwXgbg0aHsh/XwNmvp
q5LAihPjleiCK+CV77NT3IezgWSnP/f+L3Wbo9/CNnqplJKDoh18Z6YySM6sjMlDEJS70Bg4lIj8
ehzHVdkYbLXKD5SpbByirVRqrtW/nplgTtwLij2mTbgAP+Eoki/Ix06yQmJ4o93gTytiDS+cnPSQ
JSMCDOlj9njOU3B8Wje/jbisbl+++CyUO2SAQ8rq1e3ajbnrVv9OSikyteNbq6uUH2xSZinlH37D
RagpTTrxbRlTuLdzcW816a98sG7Gyto5sHpdJ8uQyurvdhwgb8QaTGW63ph9sGo65yJDsGW00GRr
9VJo8ZtIq8yVguADfJgXjdWFaRSfMXIxKuqQc3IrXyd9G6FML7eFjjVN7/+qafo3jbXQc6LgrlXn
K7Tmu1yqV5mh3XYKIC+8ssalNozkYpjNfa2Wr7k9w1qw7TdUfftBbjf6wORTU2AsFOM5H+xN1IGz
GdT0tqyGv+nYXjdzth2s+K3mGOxipomgf4DUyUmsXDclFVAJKuMaVMe+ndhE6UWxVeeW/1vEv0Dq
zfC3JU5FVnQnUJS5vWTfjnq/IG6K30Jl5wqFrXLHpPnrFE7gdeB3KfLpVD2BXs4jmBmiqb06rx8k
Nb+vkv7FyPp7R82fB5H/EhqINkgz2zyNbtKm/SxS+02X8tc6ViSKtqV9b2f5HiiN4Q9FRqB5Lehr
T5zMRo4VZYzkojaLT1rjD3RR6q2RGSXVlehGj5y3Rmn3Qhn+OlGFPf5FxMZ7Y6aGV5aokudSG716
buV17uRrowYfNWdX86Q1L7oK/dccZxZyO76UI2nX91EGfBEMfdXY7VaTpss0pncxOup0WeJGWAeS
zUklbYKV5ESEeINea3CluHGe38gSZSEkAzjabOUlHuOGc1WiQ0OzE88KEH9UevY3TaQ928jJo2bd
Q9JPboZCeZvn5GqUk5lbnF9PEeYXCJk3HP4+2i7dmUJca52FBs9Rkh0FzHcc8PZaTkCWThGQICN4
1O1mq2sjPdCx/Ktq8UsWdTXzBuEBsTVflgrb01DVXlSTg+NgSOlak4zbyAlvkonC4mjeNqrzUdgi
X8edrbpsmz9FpjtnFrxTH7+GPg2L/4LHOOR6ZZOsqGEX/+vj/zeVcCemVeqE2LtxUtACOxyHqGhF
L9BU/5Nq3e2wyGyd1bhWVuXtOTPlqUti4qQTsWAMj2TdPalcQPWjhBl00W3hgFi3u25zDol2YqJm
lVRRwuto4dVD92Qmt7zVhePsMf+6ZsPB/Zz76YQqzJIhziCKRox9/HAaGT0ubp/ooVvPa3VVb5pn
SioLg1dfL6Kw2E+uoeScWYGO75+lksNCbwNWCv3u5e9f1oMUMF9XdYGzb1RhoOxCCpVN7VptVQ4y
xbDXs5pdHnkGkYq9u5ar2ySEWWaJzl61CnV8uaLirbNzyWJyGvXFrFZDPCyWT+Ln33r8UxcYBl1j
Y6HgHm1WjMIc4rqcnb1kwqNIE3Ys+sSBb9T4EgsEYUs9Z2+E6LTkxrbP3anjzSKYblWFIsBiRmrn
wV4hbJzalqio7jspvUrrWXhmZ7/a0hBRms2AThXvrdWQaibnN1o8nZPMHw8PsteEIGBieD0OfhVG
1U5GV1v7KBheJ6VaK0xjAmiPRjvKznMcoktpo+0uCvHw842nYnS0mCO4+f+KG/gRRx90nmpQ1LLA
2Otqkvi8vE+phtiqyMoKAm54q1jRVZkll0UrtoESZzdSog838ay31E9nB4anpXt6w0EmF6HBCb9Z
YJCZm7SsINZSRA2Km5Ftvx86wXYazadyFLZfqfJlEQNiy+YR9FR+iV7ilz2nJop9h4awFO5qq7zq
EgVYvK69OVrwIepqVamDCktd9TpTrX2Z9cbjEC35Uy0PbqVp+dYRycARmjoKqr3PjvaVryBT9ttm
QtQkB29xTsF7UKdfIqV8JQXmTWVVF/lS+2zt8I8OUZk6aaisErkiYiWx3xXaWS4mF42wFTIu8NRo
7mxaJPhNj5Aobh0ONH5StJ0n1/ZLQCJ4K7HTYxMMS3ITBkuz3RhML4zr9Vyp2aPIwjfF5mUC4mu0
4Nit2Lwy5+GjSAJt1TbJaz9C2pwi+WZhtuhV9Zw78qZLHECesgrmzHwoxvLdmrQ7jJVo4BXeGJZz
KnRG5E9yRw+kAKx65m05flkWKMEiFCa9FL/lQbN06ReUk2ME+yTzQOXU9+0NNeJth8aleipcsSp9
9fLzbE/6eNFhWJgu9GjpoFKa+D6TtaIPI4AP4Hsc5gNbpxllk1HgVw5JzPDhsC2r1R9MrCQCqvY2
L6wEI5vz68zVn/4ZFis6e98l4f77z5h5kD3EvGBfXCV31VpcUmr1xBNiNO/conTyRmNm5eTKAnhU
i7GbbiqAowX7dKzWdfXbyeZVrulnnue5UZaN/pcVQraaLJfVPNi3irbra+VyjkkW7s75q5ci1vej
GI/vy8UcLETGQlIy6RzvMdpvDCv+lcsyAl1slO6YKa9M9GeWk+Ml/duA/xhwvlxXZdaUr40i2Nft
5zy9ldrjz2/Cmft2WFwApTGWDf2EPT0eX6Wsb457BSvR/20U9fvTwZbDzjhpgn1m/64QYcvg1GdQ
jj+PcmrpZcKiHYCsiPPywUtdRxZqj47tj6wO16Gh72N7gIJsS3f0zX6nOqbE0exubOssBeRE8RNf
moEiyMHwTNXxoPjZJhXdE5NygbU374NN4UvFrv7jrLTN6Mu+k6769uyHdawrsRZvCjEyS9mVrvb3
m5o3JcouNU4eBL1Sj0jWrSLMHVKojkL6GJ65uScvEXkJUwaIEVM+nDCbXkzx0Ir4YZyndWgkVD4M
X9Plh8GGwxjUlauM4zbvCyyhzr1Qwp2GKJ/mzl3Yn5PUaMsL8/07tMlWo5uPOE9jtTqYRtlh5C22
8xDKi4TmI1xZZXljKqL7lVtavbPCtllH4/yrauXhMjQtvHtSUIPa1Ipt1+gqnt262AgKR34kme3r
mA3du2ETnMXVoMPojPLKruLkQrRV6XVald9Yc12uykjqX8RAfzpVi/4GcUB93SdLDE6Qyy+V0hov
Bu9hdebmHz/q5XI55SNnUo7lWZLUVWqdRdFDaokdmxtCOcXwYZWFWA1sD/7juZTRTIW3h3UKf/nB
y6wIKyBHi5ur0ht3UbttRaSiuOzOVnaPt4vfRzqYtZE9T1ywHT4E1/aF8Wzv4h064efQP0e4Op7m
loGWRFr06CBflr9/mUbzPO6EyU7sQWIPpQ6GK3cPcnFmrj43yEGdWqNSIohqCB9qMfkljXszk3xT
ff95ljtRlv1+LQePp5gJtx+nMHrIdjbN4jugzJ61AhP/VBGl8G8EvJyQi34f8eAxqUEitLzihVjw
mJbtplSyvCU7WFlJ6Uryz2W0nryRCK8RLi82oMMWijIIq5poiT506t1YXjVl6Q3Eh5y5j8dLK4dl
zeK0zKn8mOooOUmkzmMRPiizFiOe6LiVVvYwEzDgG/QjER8MjdfZ4imWivlimGKqeKwilzaNNVyS
eeTrdXNOF3vqUyeTkvwIYNQGS8n3NzXUxlJYWRI+lGZM5FYbpm4akHpn9GI3KGcJjstEeTiRAtCR
lwqoZR1tg82wHBKnsaT9yC4Yy4yXQNyGu3w1+RwBLuszNoGjvCK2gfQU/jXeMrF/+RCNse/tAksM
ecrzCw7SArK3H6/o/W5737nA+tKtpvW8kq+ai2l7bvh/wpd+utyDdaMp4pStiC3tE77UKylzKHRp
qBH0jqaoFkJfU8rEQtoxPDdNcEeOLyhLmx2L3Y/l9TxofzqrKbx8GkkRnIjkjFCx6qGjrVWiULYq
L1xIuRZcxtT2ZefWSj7tki69Nlv7BkyIPwZcW1PnvlPCxs7MpnkJy1g6926ffIu+3Obl3f9ymyc5
CiKaGtzmD3uje87lvEXNKxX+4BVPldvd8AMkkqvVcvXzV3Vu4IOJVho6pcOlyPsEJBMSA81+qjG5
di54+MQ4FAAwJlBoWHZ7B5/J5MhF3FSBtA/z9L3t26fYkHMIG9F2kNqHn6/peNNvMxYwMrY9uAAO
C4VmG+V1Rj10P5YJGkCdzLyyfrCnDuRqPu1L4Zz5Sk7MfwrbSMJfyaY9jqHvJmdIB0tI+4gcTOKH
dErdUfD081Wd2NBx8qOWqnOisQyYpt/fkb6c+yxxSNcYvfxdWyPMS/yclaRbYa9AKfOI1uzMzuLU
SgJsDSAK46FKOJrditGAAxBKe+NW9XS0qS6OsMVJ4kFDqc4GY596S6gjL/2R5X8Oq2Gt0ZIeNJuc
PePqRilQcM5lFFMOlK4mrVXOfHXLR3UwuShfR1t+zZePDrc6ECKJs72WRQCxp5dY+U9x2EyfDAFy
l0jZ5akdPLOw1cNWrbUAFoy40itrXabmuWd08qahH6SQqBGBYx+cK6Z4lvRRnYL9dN/+Dbf5BVUY
GHYWDSJ829HltHWuUM7enlv1T96+f417iC4LQACN3F7O1oP+YHbyVsW1e2YjferLwvjyP9d2yCrL
Jy3InZm6B0rwQNxP3Yts3/8X39XXMQ6WOGucjTQseA0QXiAgVT0WVZ9ygWMSA4iovMP2nqPHOPfc
lmd/9Pp9ubaDd0NGA6kGAc9tSYRacAVsUtzicvYqV2yqzTlb1rlbuTzOL2/7UC3nlJbhJPqJIcpd
8qSV4NfPN/PEu0j4qmrTMqH5j277+yBt1juCLlWwx9G51vrLWauoEAaeIOPovxnJXPjGS2rjoWBq
Duuy6BtGEkWBChIrj2s1LOZ6JF8o0Tlm0Yk+io1ACJwFbX2ZTsHB+lVNCdMW6YH74Dq6MjfyqnVB
I0hoOijEhXfKKl0TdneGr3xcIMGsQcmTOMOl5X1YpVBwHWjWNPBl19HLKMo/iDlD+tfmrTZLyYo0
zT99RPs4xhD+89098bIA9OQoSYQu0KDDibiO9dAyujjYW8aHUB8z7VU/y5o4OQaVXBmiPpqVQ6J+
XIYj1BjKPwRzU0JW3QVLRCRr4qVIFWTw6au5ds+fLWGvHX95Kqx54G+LSgY24Pe3NDcre57pMu4d
3tYVNm/2tWn5F+qO5UuO80wZWvfwhyhe2/XRum4zcVkXyi6DaeMukDxwan1B7z0dPCMFQpwpoW9M
Kdpq5VcyG1TNk3RjD+a4Am7brFEM1KuKbMprkaus3mMerVJnupRN6bEBUI76tFsVWvoraYu/Q68F
3lREb6zHd22YXZra+GJP+meF3V5Exe0EsmZK6svMSj0jRrjfTiQ6lNHT0KlXOb6XfLJXekDCl1a0
t3pMxwDIWY38wLxsJ/HizLVKKDf2qbbEApfdj1rssV3SPd5DDcyLEBe2VEnX2oSvTxbKWyeLqzCw
/sZCjnYG3FAQvWrqz3p4bTXD4NcFLZlwHNRXGt/h75x5ZoNIGOEJJKH3KmkJ9Yj094k4cjEUaO1r
IKvkZxmPdjkCtlPFe2dEk9u00Bxkp3LVDiZRIqRP2ofhKstQqxp6uQ1LA7t+Ee26eFyZDWrMAs/f
ptQHksGHVloNYfQhN/JjnOh3VQASIg+tq4LWmgfrEtRRZV60RfJPfHKbwuRqQ5bJ3KFDNMv1hVCq
0BWjtQmyigO6CcZtUpgspVn9dOo6uuhJ37lWiW7blZFDU9hQ8zvibd+aur6QOk4dzHrkXWgFCoi2
fqVlgOR7arHeGmL2lBgAnRr2pW+Tg7WeG/t97sjhUeyUUq4+kQ+ptNGqKLNxBx5N2/Sy+ORnEvTi
XLdR2d1nQ3yDjvFVNBma78mmkpZfKHK06awKu0Xf0UbibPM6lbXfDNl+KOMHRNekIGGl9gDRTy4S
YN9pmt9CIL4dgd3Z02M6z+G6qedfGmZNNxJoHtpa+cCegKlUqLezKUjeTF6VhnDM2uQZ5KWotiMA
8rVZkoxma9TTh7rMV1nLTc96MBHGNF1Z6M6IoqMlV9QTAufGUNxQTpAez+OfKG101woMBWeh2buk
WOeXUbG8yhAN11Fe3YiMb6Sl+Je1HXWZpF5zACzWQjEwPyVBiLAl0Vwt7qwAVpKcX6C/SK9HMXwG
sJfcwi56V0+HYZN3iAqdyRab2kiMdcRX73bDHPkFMh4g/fkmMtLgPTTH5i5uWrFyMphlUZ0p607j
JXeSKdmiKDZdVa+dC+xftKJxHbm5ghhEF1OywTbbuflALzIISJpqhNFux0jhfFyKwPYgO4pN7iCR
Rrjeb9tErT06suOqp9m5K51i9s2IMaWRQbQ6Ml5mOSj8bCKiltTr9raX42RNDulnIDnUcugAQOdr
VO6kSusrJjqZdMvWDyZ+mjWGKgKZcgC3Ci201G3edE1o7iibj86o/Enk+E2dw8LTw4kDC2xgLxAq
LhJlsHcz8vM1LhkZMX9L6OAcgTw0u8cJd4g7Kk9E8D3FffiYKcBSBLKUNaAPAoZy+0YO+n0Wx++l
1q0lBy2ScOzIj8fubQgASWHac5sxeLdr8k65LZ7kBH9EQXx0AxNkanB7mkH00EY9LJdZ7tHtmB0m
qeQC5xVSD+guU948YblAHJDimLAF+rnIKodVp9MmnTSkAw2pqXoi0coPjGkdM4H4KhKI66HLCNMd
qz8yoNrrVO7nbWIb9WsodZObxa29UQBjPUaOswtpStxpuXAezdGJYaNEd8lENKUipYQpWgRafCiO
2QNJCMcdGdiPyWKoaB2kDCZeJDcpuLVq0t8VkbRujPhW7uF7hfb4gE5jAIWWlxs5zOonB8XaanQS
UDDNRddL5p01BenNlKf2L71SAbfoZbPOWoF0q5YwTOrRBa9y+S7VFnWOnFpTHwQUOyQQ1rI0OdeQ
WOYBiMEgtmOBW2VKy8yrhzB+1hMr39SyRj6V3uardtRxM1mzqxF87E4IgxG7QVmpeahjRip5kCB/
iLqnPq11zzbxFkbpiMBfYk4luEJI43iPpX7dytKd09g9Em1eTIUyzZoemEnDWL7sQjn1raKB5VZU
53zWJ7dk2NEXmQmWVjZn31fxLLRZ+VTJ3mfLhsyTn9RVu0nWKPeBf/sLPPnfOBCf2jp8HfRgF107
ZtlVE4Pq9+m7edFvAr+5LPbDlgRzAtLc4brYSFf687n4oRPojGVb/a+rPdizEMhrzBy57H27St/l
RdS5MgtPQJTigfmNOz9OlwRQWP7PG8FTVQfUIcs+CSOmfSSspXMTWwNSM04p4wpxwGbYMm3fi1Xj
wjzwrbtzpf8TNQcgLOg78UWj9jpK76mkNgratqTmZ/fGBvSL5DthI15JCGYthluEoGjCfSwmgpTT
DhshDsK1MU8mOyvz88z1H+9SOVfTm2QrTLPQPIw4kSdynM24t/btkmUfmS8KplBv0senpuo/q4GY
n8QJnE2uTNVVHKXA93uUp0WIFzU1C2evoiX7QCCrnTs/Lq/a9/MjUnaFkjuKOFCOh7UFK7cjTPCD
tR/vi11BodAvr7FjMQ2CvCx98cjTOfM2nBty+fuXM6QFx4jwxc7az9p0hRFqO+nxmTPPqfv99aoO
3nPCPai0hZOFKIiSdmXS+Ru2yHY3Z57r6UtBdQXqHdr1oaJiJKNl7FAN7/vIQ+caeQh42aL45QuK
mW4F4EnyEYeee2jHHbTlof1r2INigx33fT8qrbXvNBYwkEuLswzo5FTBf27D+S6TVHAtnXifNONO
68zHn6/7+IDO+CppSFgT+J4PJYeTXnUNhwFrb4wOOy03B8E7mvMShX7mXTn5IE3SkCiLog49lGrL
tV7XKpP3vrN/ZywmrfVLzC8/X82J2QklKCc4NGxEbBz1lU3Jbsw2zaw9m/ptqK3LDZFpb8HteIUP
83Hats8Qw34e88R1wXvkziGXVagFHLygWa3J09xo5p6wIUB7ktdiDZ3OC55OvKDLsZ+SA7koaGsP
Sili1iJ7Vjp1nzO9/wMPlAiurZCiDiuNlB/18j/HFVKuo65MrWE5lh/pUQHTy6IuJmW/0B/Rrrnl
HxypO20Vr6WHn+/i8SyvKlwaqCL+aWNEOyio2HGrl4Yxa/tJaSpvEOQvYjyD+WHP7KUk6VmZVolE
FijT33gpemvayW2i+7LV3f38U44+CX4B1GDNoVNPpeOwNYEGClzzXODLDOw7gkJu9UzFFOAYa21G
CPrfDGbbfA/qid5ESAPdFqLQ9vVwldAwzFIEj+Eat/iZCe70Vf3vQNoyEX2Zqqe6hGE+5No+qLLr
cOge0gTIuDTcCjs/J847qlMtd9CifAhoAHnHIRrIbkTeoObV9guCiXBLsWlJ7yEHmfD0Wmn9MELw
olgYKrPhzHt09JUwNOJzXqSl93JUcNT1FEiENqp73Qzo6aXbbjgXIqedupUIYwB38WXwphx8iZi2
SfCQEnVvDjMMRNtTq5F+JyGhWzmgPtDlVgeive1cU4sDMBKatRHR+5Ank2e28+dsCHT/1m9JHiZK
WtngqnH/WGdiN2sJSJEB274TRKTq1vrv0QyepjIw/WDM34c+IzE359jUFJjNVZTaVVEYq1buwq1J
Zs21pOerQKP4OeJx/flVPZrollu7BCWBuMXqfWgQxZieqPmQqXs4nPux0z5ipQOaCXHz53GUo0QS
vEOajoOCmUBBbXm4VMxVL6V1ranMBcCGO5zOHiKDz3HUBJHwgNXnujZWzWBLrtWOu2FpDOFx/90Q
W+IOWbHrR80kvHK4l+xqcVRpVN+miHCJgjAkp2gflFLNttHYXSqp2DaR8hwFxeNYTLYvhmZ2yzZ8
RLeXelUVBQhZQ3KI2/rGihTCZsde82S5XY+ObnrItvgXQvNODSZYo+WjVcc7s0jBekomY1XOvUYl
ZS4ye0dVpHVhOhLXWxsfmNMISojkEXCLdFmk4i2fYRflKZhvxMrCG+T6ykp1QhvM/NXhEhtzeFKy
+G5Mqvu6HS7aXn2Gqh55tdr/tsrR8Npavqp0Z5Pq1a+iH/8YEuKHTN8GmbkdxmlchWaQrptx2gwZ
aAdbtn9FerVW5+pvUnRXgSXt8rp8TLL2xQjiD6oZ/qyp1TYuFJrmxfQeysOrHTrg6mSDiIJ83dXO
HYflbTfnHJi1p9rq7yZnAQiRj5SM0d3YFbvRrJT1nOEsH2MKXE1T78PGyAH+WCHnRGmrMGUgdLd8
EVQvDqftmcOH30swHjoSGBIdMuisWzcR/oDrVClTkhfqcjtllXw3g8p0+zgxLoRMAYpC7kjoSk1F
lTRC6gL64BeK7XWdetHP3bA697Ie7rpx1hm6Sco6OjZq8wfrFondpZ1P5cw5rNk5l8ZvwWe/q31p
kwHwdEXtnj36LXvCbxv9gyEP9oxTbRJULRiSRJ6N4uOhhGi30e71tb6dnq3PM1e4XMFPw2nfVw5I
PwRHWgzHf/QUNo9y/TFCGJu7uwIZex5ZXio44OjTWkvOhemcmM6/3d3l719WLbMmUjoMGDtUrxtx
a45PP1/csaBEJYZNhxO47BsXs/33AaQ0jTto0/OecHjN06jwknvidVIY/gri+LNtRQOzw7pS4Nva
kjZjR2+rjTCRUIbyusq12B2cEAaKbJZ+16DdzMYLYevSzo7j60KYw1XfOczn5DNuxmImULULGo9k
c3OjdsFfrOjxkwwM5FqklIm1qDxzfjpxB0nYYrtIxp2pHcXNBcS+FsQjK3u5673Kus/ic4CFEyMs
SvjlDIO69OjcGcpGJY+ZI++VHMuilsghSGMYwj8/qVOjsL/WkItYyL0Ov7MysR1hBKa8T6sn2aBE
91/sHOjL/2uAg6+qxrFhKQMDVLOx09tobc/BGYHhuWs4+JJAqctBxeZ+n034ABMZ60ahFf/HG7X8
iC+fzAwUyRrMQN5b8bsROx7JNGdGOLER+HanDk485Zh0ID25U+Y4XrWpitVGFJcxh9QzO45/zjQH
Uw8jEbANHwfn2CHWUA2MiMxHQ2ZytTfzPtqpf3Uv8yO/egbb47xD3VqX60h4wZlp/cQW7+vAh5TD
uDSxAuCV20/TSp7ytyHMntkMevJ8BjZ7Yqus06LhTKdS4DoKj60Tu4vJFsJRFj22nbbO4z9y2Lns
EgsadtN82XXrnz+kEzdVM1Ao4s1EhYLB7WD7OhdjqOht2e/NarxS8fP0dT1gMxIdVJPM8geSVtlJ
WAn+JdovUykIU6L8fBXUdEAtEHRseMs1lKj+wjKSbt2EZeb//CPV4wcA+JENvEKKJcXcQ80WZpAh
HanI7CWrvy8t2HYp3mlPHqTLfnAahNw4sOqhepObMsAQ1W2cuBauWhi7KFTvlSz5XbbJtoz6q2nO
f8M4C1migmALjOvCruZHxOYXcdjf1aS1IfQFckgr6Kyd7/iL10kFppyE4B6J6qFequtKW9hz3u3j
2PjdyC38wypc1UYN3Qgmz5QQCh0r+T3tlj21fYWuAZ3KNiFLqteu8sD4/Pm+nvw9vGeY5ZlJj5S5
ZQJRuiMgcx8U+UrUd/2Yn3lyxwpRlUv+MsSB2DiICrP/f6R92XLkOJLtr7TVO3u4L2PT/cA1IrQv
KSnzhRYhqbiT4L58/T1Q1a2MQHACnTX90GZlmSkXQIfD4X78nAqvMCBEAUp7Tt9ytwraH5FnOdAs
cZZ96UH/BWxiuzLgldO+oO2nAQPGARAHFhYztKDHPQ1+ORLferDE9imdoR6bt0YaQJjllSToQBaS
EAUmqPwihUDlIRk2aKY6g5x2gUgbrZLQUgFM6UUjnYIKTvyiae2NkgekUDcovoBAkjTgIkPW40y9
LDmQTYzdjNS3UyV+qhm5k6sO4sSS+gk98wqDrVEQ62SwWyI8WXNWOFMkNq4sh9OGzDwlvfOgrFKO
EVRpVLydZNbT9EKU0JOt26c6NK9AY+oBVBks2fR42YHOK2z4vMd2mGtSiLJcWkrYoQKV5bPkUoyG
4IS+tDN20AjeWM+XLX4ddfabHltkbk2zj9NUjEmLS2D2sk1+d4eZf19yMw/pZuxirBMND82jTZfl
IQu0AJTIO5J58Y8CM7qBcG9y7r+VCHq6B/SUHV2xxRANYlFgD6iwjBroO3Ff4lKCQqErPABD4YKZ
4K4MeNX287sCZoEgtMAMhRFhFkw1L2FM6iVtn8Iktbxl0V+FGHRQ6JoC5jTlgj2PSgpBIlDYVClE
5i9/h6/+wdl3QK0YsF0gkM4gTxU4tOYlMxtkLzG5SUECi9YGFP/aOUq2UxIBcwEhJwetQ28Wyfcq
BAgAx/HJJNVuAA+xkkXXcZn7Vpzmdm6K7wiNd7ieXoSs1bxwUJRAG0f5SgvLJsCg5e3QNImNTjkE
8VBB0XJyqxZd7vai6QMO8YCefOJE7fgoDspuroSbrOo3oLW90fpoay3WtSql91LavaiFccCGxraW
z3d5I01+0TTvy4jBG9IgFslFt2zUuVS2YtJvFBLGKIMbEWf/1k4OysNg18LpM0FrxcSmzizFrg6l
BhNmBmSo7Ayo+QQxMX7M7sXrARA/nsOsmgR/FkICoMgo5jKvGxXMtQNy/+ZJDFqvu4aUMB02sRzV
BjNpv0XDzv/T5n+9T/8dfVb3fzhE++//wX+/VxDiS6K4Y/7z3zfJe1O11e/d/9B/9tdfO/1H/74j
n+VT13x+djd7wv7Nk3+In/+nfXff7U/+wys7wGQe+s9mfvxs+7z7MoLflP7N//QP//H59VOeZ/L5
r9/eq77s6E+Lkqr87c8/2n786zdwMR6dGPrz//zD232Bf3f7Of7jx+c+35cfZ//qc992//pNwKf4
J8CJeL4gnqFoQOlsxk/6R6gh/NOENCFG/4FRR/0LZ7+swDeHfyVb/6QM/iC5UDURs3J0UBDp2def
afI/QbQBumhkGJCwxADjb/9/A04+1c9P94+yBwgpKbsWVrGg46e+AnJdyL3SggYGi8HQQ//8KLCF
Yy/OZStJH3IwesDZ+NOmPEARIGi3TZB/EzmXCXNnnZlj4mgyCQPRS0X6iLrCS3uwDA7KN2XuOEIL
62bQPUanEOMrrO5jKjdARNeL9JGTh1xxM+l65lXX2Xb8n0v5y4bGlNdzZYq7jsAGbYsrPnqvgfnR
BpFHsYsQCSm95E67H3iDhZylacwBB9cHGUD4CrPSgziCGONbaXJeKP+LU/xcGnPjW+qUlEIqSh+T
PzWu4UsbwZGfC5BLO7Lb/Ij8ijM+wYqT/7GZCFlotFMaQJ1xQ7UA7HYyB+kj3i6+AZkscQs+SacA
gIOXMbJ9pzNbjA+KVlmaStfDVjaCLEx1kqykQym+Ygl+ohR+WSf3qghkr2R8E8QRar0lqpFHkeLP
g3h88KiRo6v17Jegn/no3JUg6EKJs5U+kpjsYnW8n+Uw4dj4ul9YI6gB0bkUUHaj53tqBKwSeG6U
svQBubyrKjS3NAmtqVBiDzrXZLpaGvV6Rgk1GvXdZER+HGu/g7XoBlXTF2KhrCPinm5MUEHGGdha
K93cQWdiH+tJDslaAAqXGTjSCOgsq3WrIUJJtzBv6iHejYqwmZLE7TIkbtD8UszuAGEnj1hk27c6
MHexem9i4qIAQ1utdJUDtC52OhRduVGvZGhQ6Y0JeFm13KTVtCX6HEgJSIwHPGDsAXN1GETDWwOL
MY32oRqLmxz5fVaGr3k4fcPkui2Y2k0N1CVqwBhb6W6zLr2a4Gd2LoMCjEAAKy682uyBDhN2MWm2
qgr+0m7cYBwYk8my0yzxPpVCwbn86Ved/fiz0Jfw0beH2kwn1x0ix7zTd6oX+6EvPCCRBtL5bzn7
sS0mBdGGWB7QP6G2yLbwqkC/ngBTkiFmH7ncmLgWnI6tMS9BcUyk1BJhbbpDIlfvZw/EpRhRwjRK
/wZcWfmYo5Mscdq3a2cJyBwUVCAnBSw5EzzqTDJaIULwwF+wOwmPba5WFf0RZyfpyAQTMzShW6Ih
Q8yYfH1nISCSQ68hqQKmF5KPMvGG75edhLcm5uiajSnk0TxKH2b1gQOcZ5wi8eqXOloQ44M1UcwJ
vi59dONrS74t47dSdS8vYfWGBHM/qux0NP2soqNCYXYI5T9vyH7XAcTQQmzOlh6tb9IuxFhNdqd8
56EC11ZGMyqM/ykYDWGJBspGH2VryqQPYsx2gX5W1WpUdJh3itdc4tgO4xImIXUDRjvpI7wJAzCc
OtEuCYrreFP7mWu5hLObaw6BRz56Tkgmz8E0i6DEIBTAsjpMGEJkuB2Cy59rdd8A+qAjEbDDlhNK
QwXwQxHED62T/T5vbkiI6cJx2P4NM1RiDl8GzAjsm0gtcow0Y8b7Q1ZRJzExbiG8DD1HyG51LUdG
mDgk5xNpRwFGMrN6pFV3sC96SpHwEqXzj4IUHeUntJMoWpGFsIDWtctRfC+RA07gzYfO9FbamC7i
QrZTnHRT+MC0cDaQqZMiczi1ySRnUZrqoZbCpqQd9ARjEeVLiupVrXH8YSVPOjXEhFUZOgIR3LH8
yK+7a5qTQYUgMIJ0I1LUJ8e9eauiO310J4rApgzqaJYfnfyhFJUtWWjAg5GEhJxvxvtk1HWODOXo
89XExKqaWnGk3nDizLvs4RL1rtPLAtJBUOrC5BTYXxH7Tk3oc0igPS2VH/QFDnChMl5JPqbP8TII
/aSywcoIdJHq11vqH7xc+tz3T60zvt8OtaQNi1x+lBOoIjEaLH20wv7yEukKLq0Q79PjTQSqsG+1
ECsEvjvozTswomfh4Lb6R1yrnCx2zTOOdvNLg/3og42oCwl9jvXISutZRh7M43sjbuuJ4xj0d76w
JvYsi0MbyROkxz56EXRoLQhqFFTqZwnaFWArRNKkDLtakjjOsuaOEGT/KhCAuJgtX+uqVdUg6Sk/
aoLnlfk065xjvPqpjgww7qBAPAl9lQHbV7Q3agFmAaTEYWZuRwAVIt77nqU2/4pOx+thPKOu9Rxi
3z1oXY12Y4rtbqqTH2H0IkKMT+6gAyCoaJ9jXoXHwrHq9j/XqTPPccOA4kG8YCOHEOLRxVunXWUG
p6zADhywq2OBgk1LGZdzrE6zTZBGKa50KEG9AX3Wm8GTXXED+rL+IPh/47QdLY2J+JAA6gZdwSdU
89Buo11h3dX1vVY2rpgonDjM8Uc2ly7nbBmauoO7TKhXxlDmnTgOuXqej1ZDf4Oj81xAVkLMQuxh
ukhuo8WgI8+cHvpbRsgj1VgNxEemqM8cmcJwdZ+q2QhnhK4LScApqe/QrcLIzHu13E7D5vJ3Wo0g
R+boyo/MDdK8gGgGexdnmG5s+o24+C3mybs29Ay92YZNsSmWw2WjbMX3zCdpADiyivmXuCsSeId0
13vQcdlIxFNtDLRCSTiwXOkp3fEIAnmnXGeCSkKLNTo6bB8g3cHk9acKgrERrLIxyZ28+tSinVYb
oN3mcZWsPClwuR1tMRNeDLMSlGbGKcf4JGm9CORJm8zDWFNqW4H2Mki72f0GScANj9/8LBuyQCJo
oTmNaiz6YWdYyFRVKyKPaniQg+ZaxUM6xEPatHHof5bUTyrqx9Uh1pNYY8z+NmNR9aMqhwfKPkzV
6ZVACOQND1fG3g0wg0EbzD8DiE0zcqaWWDU9+FGrLjxMJaZtwScIvRnd1/p0i/nAJwHVcs5dzkYX
1iATyYiJMT5Jg0ElehzUOxBwXz4M7CXA/nwmZTUxHtzPaOccxuaQTr5A8FSatpdt8NbAxK/ZUuNK
sbCGGjD1rtwZAudpzjPARC2SKMCxhtTAuLfAxhNV9a++Xdl9YiKVkRbxVNN9ku6yR/OlDoZX+UO2
bEohld0BocCDFH4BeI+zK9YiE6WAFMLAJeBvB+ita87QGK45jwEe6z3YeIcfpR7LXmbM8TPRQfcy
FabkYcyyeC6j7bBIhyzTIZZkDsCpKHmqY+oVs4rf5EbDOH6eY1q0BTOXYxozceKmkx2xg6RNUS9C
aesZ+mQoN47SdZiM4RYxxECxcw6hO9to/kjwctOaEUOikMZ0NKObEMO0hvYPNYvKUZKgKZveyQt9
eSdCJe4HqCV5RByGTQPcry3JSuSlij7fN3NlPOVyHUPPSxYn0EX36jYD96RbF2Rwurn7NPE42Lbd
EgaCXhjQqsNsuFD00gNI86NNFA/priVKFfRzm2SQcYIeaDWb0UtjLNJVBiSBY/SQBSRx9h1DCk0g
91Cu0yBdB/XMDDNwEBD35nTgso7Rk3n2/QAhon0pdFTYN00Wt+hxJpFwWO7IdrhfMHVYu9Lv4PAG
mxyXGGXVGh25Q+cb5B5s4RrQaYzYWhLO8c4MZG/ZmNetS5vssRe5vOb+6nmjfEoIgRi/ZadIoc4x
xWOxhIeZfHTdvtA5xQjez2cChthD6KXBFz8o1h7jjpi3/XY5Iq1GPUoPIgNwBMgcc7aE0EjBy9iH
B7VPvLhFi9w8JCEntK5dgGinQZtKpLi8MzimuZjA1uRpeKC5Lyp5aCsn3ygr/nLD94CVC/DEGHNR
yFoIfUoCY2pAi4bDRglUX97wEpm1T4NXF2Y6ALBGj5bZubKKjF5vVeswdGDMzoA60OzL3+asl0YD
n2QA1AvFG8By2XJkWPVikVWihZVQIZbUh8CY/GwAspJ6MboetxCn/TsmgaED5AtaR3+wrh9lhGkN
prohk60DBat8cfWBP86mUCyU/e8s1+K8nM9S0K81HhlkrhPI9s5tDg2AQ7otn7W3bBPtBKeD3C5g
OsB+/Ui4fY01/wDyGNygQDkggWEu+haRQ26B+DhAwHiT7KIAPBT+zM/62MfK18oA5gMxPrRm0Ew+
Ta573E+QzhzhIP6XkI4fPYJ7+yv4UT1hL/dEcJ/y4t+qW2JV+HyYnTwTT1AWBeQc02QdSmHf5W9D
8c7xEPprs9Gc5n1/GvjK7488pO6kzjBrbF+6ze//GOiGNnvQBZHPW8tacDo2xezgkohgCwixFn2+
k+PPGjrRFc//eDaYaJFpRjgIMZYD+i4fREKu4kIZBB5YfCGz8O674b4HqIdd2kLGA7OMVNCywbro
FSW5/Q0StRvi6XeL1wW0v+le/mbrawTjj2SBYxRox1NPtJSySlNSWoek0x91AcKVbRtoBXcqmtZJ
ztf10w7z9Oj0Lpsks7YO8y7cATG6kYL8MUXFlxd7vwpqp5bA5CqquLYwt0tpkk9XpJnhEKKWTb9a
F3viC8HsbuvgBvOJZ6H53zilEzrmO9BgGHrDf/Bc8/yYnf4CrNsUVSqIlYVPGL5KxnNUc+oB55/s
9OczLiK0mlQNORbYZddqtAsxORKOPKUV3iLonx8dZS3Xl9EC/cBhHvet+giV28t+txLcsQowZWkq
QOvI/hjHKwwzxGgudqnxzR/ZS3dt+UVgeO3bV3iXMSLP6wWs7hsg8gi6aBueEbsJhtBA6ATHOeyg
Kp2UG6kbQbXF449byWiwMsw3YjwdQKozOs047MSwzmbrEL1ke+gJB4InPpl3iIMO5v49zj6eB4xT
a8yHEudOBloBAQNEYNtis1wBreDEL0YgeU0AeVZurWR9G38uj/75kWe0tdZ3U9UhyEPkcEM7ENXn
civcdN7kdThd/Htr1aIKlks6Fgeid3prH1kch0RIRKHFh9OHHamNx3SCXFZb+Je3knrcWeD4aYZF
Xi3tQqJ8bLCT4NKxoAQmge/FGpwhntBWeb1sbN3/j6wxYcoQ06ixFFjrEejbxzoQnGR0BjBsQPce
lSbBBU78ss21M41XFjJHSEIBPch8uUKXRsyvFdhHVQ8UCD23uRH8DRMawFbQqESvnH30xIlhAAIj
WQdT2aGk7VnRzPlKZ8VyjIIDlv/TBOvwypQNLcpPhzfkobUjvtQOGGtcaVfgxeqo2LiPh8uL+uoF
sZ4BtKQmSvifjNbbqQNqUlZIkJ60DpMv+el7faNCaN2pHqaP8aYKMNrqyFCSbe3x1bhPAdLzNA4U
Zc01j38B5kopeqLWVYhMeMGKO+t71YFr7HXMgJ1SeIF5LaDQFiNQjgr69uzMPfiXlAazMjjf6BwB
NCddYawcuov1NrQrl8/xTm/+s809ssdk+bXYp1oqwx6Icu0i+6zrByN7y+RrUbpNQP90+VueZ97w
HhA7od0NHzkbk2pEoS/CObcOhpG+9Q3KvaLV2HFTefBozldbPW8WrCFogQuGzfItMzONLo/gNuTZ
gkwfdBs4q1mLjOCn+ssC4xdQZ+qW2YiRCkgCJMXfQ6V4Vxoe7HX9yB2ZYTIO8JJX0DGmZqD1ln/0
IMNqQle/j7ZCkF5hDF2+inwoRFz+VKsh8nh1zEkPwZsqhsgRDpNkky3xl86GbiHAUZivBQ4CXe5f
lYeACiBmq3QARnVFxCXOzgmGmVRGGAswDwrSkLrYx3jJ8Br5aw5/ZIMdCTQqQuYxhY2mvpG1Vz3f
L5TPwrhNGxCuvV3exDUfPDbGhK5mxENpxHzcIZ2vDOVNS94v//wzVAKzYwbjgjXRSiKjnHmQLDtc
th3maCobwjc+xSVkrZfct8/T7CUQ9USdAIQkf+NSO14g45sVcKpdrcFJlgJZvVDc6kXEC4lrQUPF
rAXeFHR6lBUNWXJxjoUam9i8Fy9gZJhcSD35j5G3BBjxEC3UI2jCysvtVr/dkVkmMkZt0cTIM81D
16uYhJFtwfg73kFHooBvhET5V5XpKLNKzErSCXiQD00uPECu7xFYWPeyg6yFKPXIBHOIZ30uxrmD
iaEHR2e6K5RmU+MkX7ZyBn5F1QGj97QUBpiXdjZwYOUtom1U13vtbnJ1iFdkQbkRffpZTE4j5dzl
GVvMkkDio0KXrar3xhP4fDR79PJ7yU7g76pbXCs70S38DPo1Mr9wRI/ryWUJ0/RlC+UMDWVllmWg
EppsqkOYVh9mD3wdGJnTn6mAfbxTOA2p83cM5JDxhjFBK4YxzDOvF5KoyYe0Ins1aPf0yZ44nTe8
dA5Bjs9j+jlzExjDCDFtHEI0ElpDpykWuH/SfiRLvVcysKQrmauAOy1RF060ODvJMEOfm5g6M9Gc
ZCnt48wS877txB9kfEJvZlHfZCtzBNPieP2aP2K4jg6vg4LqfOxYiZREaKD/uZeEAlgpzZ9AGEMk
9XWuW7sONa/rIHqiAzAL6hZT9zorqnhngu4Z4yzHvwPL1DQSiNITK6n26RaUUxvip75yO99HCdj7
0yuoFPf+5VO4urs/F60wl406ND36V1AWzYkuuvnQv+eidpXH8q6zEo7C6JrDHG3wlzDYUegym1od
pTKu9pp4r/WxPSnfx/lweT08G4xTSspstWPWghZVeQmV8LmZ1bu2eLhs5CwdgEtSKSqqRQAMAnu5
yBNlR9MNgjLL9wEcPHKVg6YMDNMYJ+8zBfS7PGKHtc8EClZMk1NxYKBMT89aa+XhMmoIIil5ruLf
c2CnJuVqaXkQu9UIcmyI/iJH36hNxb5XB2h6WrENVA7ZUoCD5RjJll6Ysce7MM8TVewlIhVyEoRJ
dBSZD6YZdQF1L3yw/Hpy6WBv7EOzNDbcLBgwIEnBDnlRezzAw/pCj+wyN4Kelg20fJpyb35b3pot
LX1DcRmEyzsN2km8EueaW0KYwDIgnkKpDdhVLpqY17NW7udmus9M5YGQHAKhMa9EQVM3Nn5Q9DFu
GoA40Bk9/XydWecGiUbxR/KymAEwp0GG5lxQijdCgCm+T+GXC+708/00yGpcisBYkCyHwcGnncAE
tLt4ZrhJ0PsS0sfmBiA4jk36ZS6skX2jpWad6mILk7U0B2om+xZPRmXttAHjg56LAsUDwHdPdzFW
CrVNIovsy35xB8hFtaT35lLcSKAEuRxKVv3w2Bbjh2MX9phDi+t9ieJIGIDBbRu/QvIAedB/MBR8
VpXA5zq2xsQRvKJKCThM5FxgdeyeUS9IHlvkJEPrCA4e8+LbArpT9SCChoTTNl7ZVBD5KoBKaGB1
wQV7uqlpmoK4MczrPSVC17r7dnlYhgTUHiHnEl05a5CwhiaaiIF5kBEyZ0DPm7gcVZ3sQ+FeaCdb
X1JXHzLOZbbihSZOs4XEx1BgidlJiQoRxKA/2jdWD25zbxxeOJ6xkjhizh+pCGbydAiVMRaMSUzE
rGmQzDWKFzXSFXqd90heQDGlbED67qlDdhgEy25S2W8yzfsb9hGuFGwilDfO9jEh8dQNg1J+Ja5U
j6Nw9OfiiwGUVyw7/2SYnMDYFvS5MK1zVnapKWtRNKVwyyUynHyBTnbSp6Zvib3wy9/t1BSNoEcX
XF9W4ajIOAFqe+jE51nlvDzP/eL05zNu3ittoS4DIXvU43alpt1bozpzPJzlWcE006kRJmhUbVhD
tngSfyx33RuSjxxcHJIN9oPH+btxGwXCtxkk846OjLF/zQ6XHYP3sRi/HLsqapcJO2gKoz2l/oTx
ndLieB/PCJOHdBCsLQUBzt+1uI2LdCO07U1EGo6Z83h4upH0z4+8YehHM1fnheznKfHUfHlCzdbr
pjAHM778poS8+uJ5gYz5cjS1PDKYJinEy8D3vy8MQDJkZ9lK9oShauGlBoDUTb3wkdfcXLeJVyg6
MeCaQo3/1KYOzRDZGrV6j2ZFZWfALSwHOQVlSbSlhbmqt9OeO8ZzDnfBSkHejXz1q33HdgtLKxv6
RFXqPXQZwdiCbq67FPb74qg+MpGAx27EtcfsrNlnoZQ1pMHbN9rkLnROrRABa/RnVwZToa1KXsG5
0laejKdrZK4aqRJAyT6qBWwqvoXBqEh5HZwJAwAg0zS/Xz53K6kyrCEUY4AbVc+zxn80hpI65LDW
eiH647VTN04bZIEK2ZIdFRxAJ88XeDgAuobTdOvUKrOvM4gLMSuNgDYOGMDuge0eE/l3IguPUztc
TZP6UBBQeUJVZn95vWtnE+wlBsoZYDU6o26YhwSUKSXcNjYCQ3jX++u2Kt02zOyk4HaA18L2kTG2
kzhWydiKaNngSwp3i4uUzxFuB9ALdZ7qJ28C/3zwLDIvb31W9Uma8wanMrnttmOQu+Y9RA6pdoSM
QDBejTwW39UzAmwg3h+ouwHyw1xOLZ0njXucyc6FDlOEF6uHIQgwOMkO1Y2QJnxGO+HcF6un5Ngq
c1sVejcCDTfQ+CM6Muj1pY0KUgfFIzc8wMD5piKBwCq+GmFoPjMHMuvQxU+KqNlXdfxsFuOzMhLO
6M+5W4LbFwzzEPUGj4/M4l+jHoLxXZs2+ySDVPoEqgKIgNB+1HidG2hyGwYvEaQpyekJhP4YQIOU
1xrwRBbwg4ypqaMJ+1d7oyfuoYb1lL9aD81j5kPlg3tdrJjTIZUFuTURWBywoJ9eF+3cC7E8whyE
loLmXtoMm/caDdPmUdzoj5fP+IpHwhPBZwV1dB3onzOgQD2Y2dLikIc/yDZPbbDTbfVryNbcKy8g
i2hfed1E1qIqIqMGxhdLBBEiQMXM8jQCSou0z7S9ntmtR8EQ8VP4rNrmk7arXOgWcxJCUPKcfr8v
iwDNYApdAvXGGYgPCoThAsVpbS91VnYF/YLsPpFJHpgpaGc7Dc5TmCrxikoYH6Ioz+6axZyeikZK
7ToDdVxJqM4WAQOjV0hZ5/S5On4zw6XxslG3fghJOz4VuZm7UpwDcQausDdViwQHLRar8xKUwTS3
WwYhWIqZ+ICDvmModQGHddPc11mipza0ZsTULpY5cqW2V241LY8cIQczrTF2Q+d2lvmcF6jjOFGJ
OpSj6JnoqokARa9CA6PtAGINQO9kuyJD0di6OAnfo1qNHjq8L7al1Y8bqc2s9y7CjxCiRr7PeqjS
N7Ggvuljr/0+JaS/r4TJfOnUCG69QESpz4rsxyIn0ztipXEnFVb2CD2VJGjrthodbdAsdIBNTDhJ
pfA7AEQQOCu7x9EkyEelscA+LdE2E8JoM1noHCuVfN2MUO2x5xnMfsKUq0BhJa2bVyD8ssRMs0sx
Vf1BDYWrNklyH3zcKRUe6Fylz0ji9q2Qxo6I3Dd3Oh0l4HbUxXtLAx9pXQxv4CKDWh/pu48MkGV3
EGTtJh9BQ6FDq9wxTEwwJBAAAyJQ1JZ7YYEYX95U2etYqOqtlcDdu7qIN8AhmZ5mzDpELCfNqyap
f0rFcXQyMwdr7CISJ4krctdjROBmEvXQUXrdANOgPD+VRofx9oFMLp4d3TVUqloUClEniXJ9cMVe
Kt1xSkwPHP1oQixF4s0SRglJhNAfh8mCjz5OkEcbRfC2NPkdorboY/x78XLMFzwKfWZsmvqKQFgb
GGaI80AvikCDW2yVD2k2yNVUlD8ybMYVqHSAjgn9BrP/4Pi2oBY8QB5QaUYDl4wp2UsIgTmQaQju
kjT6wRz66abPsty1chUKqKWBDnLftq4eRYUTgr3ZKZcm9SsxJY6gtt1DZnbvU05QvSvayBlI0zll
qb9nxGow42dMxXWq9YOHXuMUjJMxOZZMiutFL0K/mBLZg/R3Cno5IGw8VAsEXxVz7SomYfMu5Hl4
W1jhwSLKaMdWEl4LkqA+CtXcxHZv1qI3pgImSjBTqIN1RoxdBSXhIMLYHzhkhjFoihLzJ5Y8bkDM
mHm1rnVeBfUrqO+ZzWaeS6L4vxZJv6IMMBL0qY5uyVl9Ra1lZYBUkvKVTywopEYeBO1qDEugLX4X
+Sqvp0aThaNr6cwgc633FAsYVTDYvOnQKW/t5Qqx6oq8KA4dBflVnO2ZPSZw6wOR0qyGvcEH86KD
SrHbXanu5Mg+4Mpu9crZUCaX+MMenjB0Jg7RgwUWiIUepi1GcPbhzeBiJsmTUgCJZ8w5dDebkTsY
9VW3ZPaTyoarIGCTAGNgIUvxiCp4OE/qXsxkzDipZRL7JSZ4BieH1rxpazURPKIVeQlVxZC4lShY
mxy3yW2il9F1Ew3TbVQNKEcl4OQ2nEavxEDPrNqXhHTY5VE1+yQflevEtKApV48T4BmdDGRGOs5P
sjK1XmsOkRerSu7p6jLZZl0OOy1XTKdtiHbdYQ7wPqlm5c5KgWse++WhG9XpnRCLKtmVy50sic2T
pVV3+MGJqxhxwZmgYd9A9KOAMxlUp+jqA43PzmkM2pSp1iLK+/QavQmn2uXQ9fOzbyWiit/cIm0O
XQkcHL8ogvuHXTQhQeAI7j6RrV6K4M2tCnGR94m4mTLwT/p5yntNrjgcqFA0tB7RVz2HQRNI90Gz
r5ZxgkdvcWOnvGswJPS4BHim/z5v5ytV9DhOvnKIT2zSZPCoHlG0uOBV7csmXgTDNfHDe3Gb2zUY
uKBjHLm8EXa2GvHnTv5cJfMGmcchznNMAO7lB+GOUroas5u/LsHggfDLLj8LEUUl+/IyeTvLhCpw
jCr5DDagfUh8TdypEe9pzttGJjYVbSqkHTQ59tKT9kSBT8XNDK4ZSgxFX3MkEH+xcXu2jUyBDOJB
iUhiOGRfzJhNRGBY7Bnip4Nc/x83j6mRzWMDRtQZa9OG3ytrK/LwTlyPYCoMSdnPRSvO8h7SOVAP
oVRhkde9LpaLd37vzpgcwsQzj29jzSyewZjgprn5uZRPA4UgsZ4NZZ+/VS90PKr0Y78X7NaPH8Mr
ccOfgFlxwxOLzELzLs5rsTJxg1XPk+xEuJ8v+/n6mgxAXvFiBA6PfeAj+0Y+h8fxXnma0NX8Uoa8
70uAlOnMZP4DKhMc16eezdxaeEXRYIyGI7jwmBf3NKN4n0qjshfFjdreiRAtLh85q2ImUaivH9tg
URFR04RzPQ3K3kBpBjQR38hVdI9u9I5bnl05xyeWmKJMNUAat8EdiRAsvVFlzdgFlPYZMoCUocet
eTnGqj0Qr6L+QXXWWOQuWj+g782RY+g3s0OpQ1O/cOJXFRwG1X9ij0YF5mshx4DeGAQ7aJLBnOU6
LYGmmWp1X+YYH7azW9VbrgSnVmwpsB6MgHb/MjfnDtisOSbE01C+0JFLgSeLMZxYLclGwVL2nd/O
dvkco1UcuuUGJEj1tewXvuByawvyymKPbTLHjQiSkpgjPeAQanFFLwMtW/3Wu/EGbKK+zrlKVw4C
Ou6A5YHoDiJZbL3bSEgEjiBYI9YdEic88m5insbhSgA5scGsCLRvWiiIsFG110N6J5G/k4Lgd8R4
I6DzSHuZe6zKAMfEADv1fzMAuc1rd9V4+ntom34BILmxbXjPFvrhWY88tsjcY1B1Mq2UaIhYdxHS
nLdxctUXegEIjvQDRLOjKyVOXzjDA3+8aN0rj5bLemUG0JcAoe69uDMa13pD8IeMru4OAIBZgM4X
T8hzf3VI9uvqPl4y8xVFua6RRWOT8+v43vIpItDyWlcKRL/DLPB49XeeThQN8tdnZYK0BB2lMc3g
N60X37ePfW0D24tJWWvX32VPfITv2lnAQJ8BfTyqrMTWSIesNeMuHvE0bA23BAy2Bq1sN3EHH9ZO
OMAu8HjQz4GSgAnXTZtUlbF0dF2STzlNS+Jl16KPoYetGkGujXe/rhrEAVfpTAnqscz5AMnDUAHH
puytpzCInexHcvPeAzyNZmu803gMz2u1ypPsnPlumM7NYiNvkSt/cXLXgf59iuzEGTw645x+AwEu
56pdizC4iwASwcgRPiBjsYdKXhg1BRLZ9+qW6u2AHX87oCWxvERAkfKFDf6XNf5lkcXWD5JalsTI
5T15771kU+2A1tgCitLhPZD540bbXl4iZ4UG4zO6GvVIk0p5Lwqv6XJjNsHln7/+RP25hSy8fpIh
6omRFXlf/55VV7Mn2JKd+oKXXwnESenwffXRBDyE2bpZ9AJwv4NDHiVEBNqjl1y7aE3W5jCrob5p
Q48W/189Kugta54OUpAerd4FOtC/SJrxx0MErSSo8mF+DKngqd1UaAax6k15X0XxjV7kQax2vPcb
20L6wwiUPbE886sic2rEzMN56Xs84DCLDIpV6Sp0KZPwVy0G6GPOF1x1kSNr9M+PthJ00WiOTLBG
VUdUZ7zB+Ax0TgwneVa8/Ed4y5uIWL2IoCoOHDWqG+fzkkkaA2+v4qD3GiYxiE9qz3qMbkIf0SwB
gXzmmqGT8SD4a2H6yCrb9KwbdQAnTiPvo+WHFl2boPlWB5kXUtZiJl4ikA2FUhxSXMZB+kLtZYDp
6NuYEv/2AAjO33ufagnzuy0snu4PTzmyxlyuApT0MjKhoEGvBMh5ozZk4BXeblUMPHGv8rV8+nht
TLhEH2Ey1ATfTXoqt4ItewWEJm0FaXzyDeSDL9Dx0mlZ/5eFINl1siyHZqb0cZ5inYMvOl+vIiAB
6PxE5UOy69fG4s6MMTETrZ04SWY4iiVfTxkJUkPm5YErLyHajgPMn1KqQcro9MxJM3AAkYZrQIWC
veGnd4M9OMbD/yPtunrj6JHtL2qgc3jtMEkzysl6aYxlq3PO/evv4XjX6uFwRdsX8OLDQoBKZBeL
xapT55BnKyFR5pEoME+cCioPtFUx+X3xUlb8eMBoOexVnnEjgq4XkkIuePGvCPYyvCoeuIhj1gqX
FqmoYrS+n2kVAnS6n1eyVwGVa4ffMax84otEusItezHD5tIktaldJplJNGCRpKJY3xKwSIQpF/MK
Iza8oEl8gE7koduGtzpBROJ5ef4B9XnuwjwYf4cwkNnvh3cyYJ5weQGYScPSGIk5iwitm+HUJS2M
qWuSh5U3/ra+SjFnmF9Xq+DBeOTcCKxIubRHvu3CXlcY2TQKsNd4B2WF3ooNJqof0jXJjEh5LxFt
rs3LWwga2gD7A4WMhvWFAKKV+3XoQ8P4KKduDNlDVBXHTZvZ6Da2k62+mqsYHFgyp61zudIzq3Q6
JoYzqA1nZLgmxEKNMbJrwwT7GC+15SyOzsIsA500qIArx1CR7TK+z/rY+/qb8RZCuYja+oGZgdvu
mGU+lJc9MzTtcfz2/zNC+UWDtt8Ipk88QGbBFsOdNQp2Yrx9bYRxp+GbgI/dgguiTEQ/p1QxSLKg
w2Zlz9U1Zq1WwUHEyVJwsoYNF9R2GafOrVE3aD77ImSA4Hck15Lc5kAySO0g7fSVuGmuRg6ehrs6
6g5tgxzVRTVDn+0tftRWzdp0pxtIRBA0JKpCHLdgBP6z5dEs0rE4NUNUEs9DceHjVz4i31rHcvqP
hoNocCl7aLZSREViFCK5+C/+R08UaFMpdkEZ4lQdDH8npE4J5oNVhe5Vv2ntsAIM/iW5xVW34r4L
mCdtYZr8fBG6FMWap1oTcAcAugCpJag373MQt8xrPXWsZDd6GkhOeECs//FVP1dMjufCrBkEUa1W
PrnPhXdtXxzMPahLIajsxLvU+cuZkNP+AkiAmVgiGwqujHNrExSCB71CNwT6jVeihaxPLDmtR9Y+
Lk1Qhao8qCFrA63OYzS/zd0RkyGcU842AKAcxMbQ/aUv0GFMm14IdDyEXVDFhwiLiPhEOlNL3RTH
AVWN0ON9J6ZRcPpgrgwoS6BLzzeuhwpP21vYODlPN2AHX4VZyZnXYQVijMr91wRdvVfLDpC9Hi1b
NZe8oMNguQYnaLizkzw7VAKCDFUL5EBCk+8NQBYAMzDpGzqxO8cAOsfHSHUAKbv5AyQnCYjnmQ8w
F4sFUjeNEssqWC9k+VhjrDxbW5LdYZJmsk8lKRT3wpfQf8nSFdHMSlYgQ+elXqyIjWcjquo6qGIu
KBBCVDNUc8YLa+wAaSuBJYXbeDVKlwdtl3t8ZQFGsYFMhPy2SGcJ0TAWei7iQVBoNuk/1u7wrLjB
TnWnZgc1yGJLWLv+QMXo8sF1bpj6yFZAhqVUGIbsU5Xa2eiOD9U6AzBDuEuf5Q6W1cietvm6+P71
+WSelMWSqa8sl8IAlB4eXGYUOoL/Mla84jv5DRd+BLYrpHuoc1x0ECZJ6EfLCuWjIIFYM9jkeERK
9zj68qpfZw88e8zzsjBH3fNl1iid3AW4GKbREWK0Xa1wG2qcDOmUnHy1KirCaDXgLrXhS8fxvUcf
Zo8XsdPBQc1t7VV77cN8FRHX/kCCivXBVCRNQIucZsep3KxWQFLTogmEwiLRkhMhaSgUrvwNiht3
6qq8m77z7lqWcy4tkr9ocedFtVCLgQqLeXko9R+glAPn8L5TORkTc2GgU0JCIYGwiQboBs3QZF0U
4cMF24roKvDyTVY8wS+G9A/G6Iha+Pk6xhri28DZA2SznTxjVa3x+gAuHGqGs6dv0p+8o8V4ziHD
WxikN27INSEuT49/QATxvgIm1XwkAqnGrl0PLzPPKVm+vzRIfr74UiWS9iSxYvmYfSAZ6/c5mOJH
tH7iF6LfkN+3s111dsYtArA/3efOUklEK2RtEgmwW/oHM7uXecVtZtq1XBhdbKtMsRJj7KR0k24J
kx1pssbP4LdA+47bV2JFLDC5IGDh1pFAm3u+jYIyzc0owxNBGnOPbgEoPIpXAC132Qolm8evAzCj
mgEvQUYJ0ksN9QUa3JDMVhVXpSEd29fe1U7Sa/4DbLn5mvtKYK5sYYvyyCAY6hxQDelYo7uzC53m
qcUT3xMO5bXmEOpmXomb6RkLg5RHGoJmCHloSUcFvp/W35V/qLCdbx/le2VC0MARLKjrcju73Rro
STt4RPPdJbS8XNZB5hZCJAHDqygKYcTs3DlMHUVDdMukX+33CL6o3+ab3hv2rTNdcYkEmBv4aY5O
M9H+FKSGeEf/Cl7yH6BHBbuLADDzej5m7mTHusOzyYz3C5NUMgL6gCyANC92tHjOqtDO66tKAwie
xxvOfD5Cnfe/W0kzZ0h5M2dgeJMwVArqmvKxuSfIHsEpPQ0c3HZ/RJHNtW55jwPmW3lpl7oIIqMW
Ggl68zjfpO0SednBzx2QRG11eE3pmLHDPeW870idPFntzaDsyMlDyQtjx6hZ9gYGsQYX2u5O/tN3
0ldOYOF4qkKdPVGv8hGKktIx3KoZlFMABHPlW21yJpcM2fDSBN4KqYOYh9DCQ4iDuRkw+17aQ6B4
w1kSzwZ1DwRCH4VyT1xzPe4bZ3gaN+ZjvjkpfrrtWondv1RbPD3Bl75CpZNdn5S+nsJi3ufOYGmO
1M+2b47u1yu7OHNEQV1EfRmDNKRpTJ05wapDM9Z8lG+ketN2L1NdrWIpB/748WtDl1fpSasdo/2y
CHzbBbjAIKTqCUHrtasOk7pgqIJ+6XxvrWVcOH9/cVPWiI8uMhKhH0YzrGGtS13lVcb8IRRat43q
kfYAnwniIgGizFEnu++gBTuAcOmYQTGwSK7FwbIlnqNf5nWUFeKli0UVWt6BJgGor3CfF8BgzS6Q
sev8pQAP7Z0EBixeHYj70aijDCmNJrR6rMs/oHULBqx8M4GJ5Beq7e/zH2p91EmOmqCtCwXWard1
CbsX5saRuILTH9jpkFOA+h9rUyFSIKIHjsf3+W6KEONuzRYoHtB29C5J7tqNeKM/qIDPWS6PTIyc
17N3G1kbOtLQnkfegNb7ubWmL6RSr1SULMenoByduhpdjFaiC/1ghIUXarLHOXDk6H5lkdpNSfV7
UOAqCmKWuSOZK5m/HQDXg1Q1Jz6S8HdhykBVBPoVGrj0qChizoYWDHkDx6xfe8XLy9GGTovd9bed
WDicdV1cL2QnMVkra6BgBnyBOmvZMCdKVkUA1e3kGtkkacOBXwXIx63m1Gvurc2zR526eQgSeFBI
BmUUoKLCVdg4xlMGY6EHRR+IzXy9QPL7qM0EZzuwncRVlIv2RCQYcjySRtWs7pVhP5bHr3//ZRqC
oYulAepqmaU+FYoQX0t+azwdXPThTXk1SChvke5buAvX8w+OSfJNvloTddYS37eSDOoZxzFwy/0M
do3Y9bfStaShEEvq9LxckhUrl4uk+xJBGlSgrYFFYTMABwXh+2/TzSnt8cDiYfucTWXcozCngzgV
3VoJOp3YgEVojhVMoNYhui4YsLTDZjMj0cKgXCw1Lmcr2e7xaeniWENJKFTg/upBhkYHNFyuEieO
AcoA3tODMl1pzxy8wuVT8eQxnzap9Ce31HGIMbmEzSSyQei1X0ngn60dvkANKyyrIhi6UStBnAS7
0vlOakHZJrKUA5QLBgYoq2fr+HsK+BrG0tBY4cEIGJFrac0iWPnFdxPzQYozs8YloAyOEpR2OcmQ
C/Ux+5jYIU8+mb2RigH2SoRKot19bm7SojTuwxiBcqvvCEnae+PKq8DBMCwnJBOHuzhxhCuTVD6x
i9QnkwEkK0cybqcJSYeBTzF2p9moyOjnvPraJZmmiHYGvha0eelhrg7UQmHVoTcVYY7ZTsFC3o6g
lM7U/B+uNCTGBpq26PrJIq1s4ZdyEOXA6x21rJS2udhKld2aU+2C7V2+leYaw/zZaF7Lk1Z7Ux/I
zmhok61kAo8ziLlmcMAY+M0mQQKff8hBT8O+7RU0KZTKd2JJClwDWj2OmFgp50uyQ5kBAi78Ywy8
56DvQ0KBjg9ajsYrGdUcW1st7dHJj+Fm/Jn/5LZAmEHm0yStY2NY4TRh/grV+Sd0ztSdYKd4ISeO
eNOj7YmTGO7+5Z5Ftff3Mk9nZ3EUiUQwyl+YWyLSQ8r3cJXFXlKgA0GyTTOzh3L9td+yT+PCIvVI
iAXZrLUWGyvfmeth7d9iyKzdESRddKP+pfYAmROBGDG6qQQHDCemDiTqRXngT+indWjvBPXkxDxJ
LOYdtLBA3esDDkJX9MBZxpEb5JkNgpkpvsk6zmXO9I2FGSpAY2a90ysFZoDndiMVoycmJzVnHq5P
CyYVlKFDGjcjGcaTO93VwsIdjPfCfOR8fWZOgoBlihDUwF1D/oqFv7URxBBjDVaGXeeJhGlxW2/8
FRFEq9fDRr7n2GPkkXCAT3vUxY1x46zHd0eY/NAwKjSssyfzERjmcFNDTlbkAI/YUWNhjvK3NIkD
QUng3I1HmEBxfnc15rsJB2i9Dm4kXo7AWh4mXADIIMVJDAqdb2fpl6niJ8hLNEyVIV6sCkeBKMov
LQ+uNZavL60RJ11+PLmR9FyGNeEKhG3ZteSCZteNCrB02O+tN3v5nQyFR27Hgewafa0u7VJOQ2j0
IDlI7GpQ05zcJHyqDegaHBQUtDkOw3LQpS3KYQpgRMd5DkimN3yQ92nmWI50F17PHmrMXEExpscs
7VEeI6ZC6KsRySzv1JP6G4g/Ntm+B6KFQON4DVPmOwSjleQxAqKFiydxWNezUmMG8qihxX+ChjdP
ggfRb/UBY6p7QmvGxXCyQouENz/JHkCnRmcQaDiD1CRtgdFOtkqxU9q9MHAoES+7+Yj0kmaA5cUS
oaVAa+hNiVGXcQQbEE31S6eO7PAW8cXxb4fbUbNLCH9d91CE46bpzMUtDFOHAs1ZTRaIYQjo6oBp
72SAcEN3FB1QZRhv2VbyxI3hKj/+xVFJcgKshETy2vPDOAYRPrKPvpXxIHVOfpvsTLd3BM3WX6dT
p4xLqsQ8GguL1FWXRxaGlVCSxaAn0eaGwpRTbgir0n/srf+fK6TuvDqDmLMcYoXqIZXRde/Qw00c
7c24m1xhx68nsn3oc4H083XSxGE2YnQ2IVQNAIYXfrOu0pW5BZ3nESMM4mP9Jygz4iAX0W1hlcpq
+77w65J8yBCjdIKtbIqDAc3zGS1I8kjnC1sxX3sg1/+v68jkVlnE8S40e82K8SHNp3hLRjXMrQz2
qOJUyuEWGJluA7igQkarUUai1pcCJhsYMzoTg+8p83VwlWOQSL4F+3d/LK8LFKKFR47nsM4kGdVA
HQejlxfVnDGLMBdSY4EZxAo+ho/ZbUA1KGAqOQK86dUCD315KHjYF9ZCl1ap89EHuSVUI9ynfe28
fhtBNnT4BlIuoEDbtXXLHbhhXf5Le9T5yMJEmEAnhPEJC5JJqpO743f1R1agumOuktXEDQAcg/T5
qNIqjRRAxY4QI5Hep2dt47v+CkIk5iugUvxxMOIZ9MlYLJD2HF3yIVEzkYBzB7YcCCe3u+CWjPD9
QQWEdQox/SViJhK1VFQAz88EFBqaMJzQnuxq+1RxBHm7H9vx98Y136GMZlvfBu6GMj1mYZQ6iIOg
q3WcA1cUb+stkfn0f8jbbkVGI8u1ea3wEOvM23+5SvIHLU6+MeMJ0RtA91gPhKJCuwreBK+1S/Ad
IQP4/gfErcyjuFgi2feFRV/OdLCakrbvA8jcMRXTAE2YoOsrv0tOjCz8D+DRTD9d2CR/08KmUJRp
mkB0HXGccOMRhVsS3U7DnxDh/DrY8ByHShh9RUCrD2/Qo45JVr0GcpCX2rC9BEAmEP5Buo8uzqno
cdVBjgCq3RTP0UbCOGTiNK/Vnii+8FNE9hf7bY6uzuUyupNSpWD3UAgI6ufQ+OZLtf31rv0PT/y0
Qp03w2hUP+nQau1XRKAhRbsaI7OYXCKU+/Gddcvr7f4PixBfg7KAiZSbSpgq0WjBkYboFX1MIWR1
GzCHSlfBT/nBDNz6mYjZlAJvmexv92mUuhPaIFWsUAMMTT3lTNIGTZrMBtNT81psQfl1I3LpkFiv
NMCnfq+TuhZKDNUFoIcEBDNEi624RnkO+aj4TSxtf9N6RBA0r2zf4VXjeRtMj/MlZiKnGlmrgqoV
JEgVF5VPCCkohiOmTnab3/me9IPjR5wNphHnYjBJkUBWS17cOpqX/jfSmSr2RAjJ+GZwgODM99pi
d3UqZFeguRS7GeA0+aDdxJCbDrzMIdlT8kgSfW5PnXkHfn5Nnax/EcsGa/zP+sxDD7HacVNujNNE
Yejx0iZ2JPvtODoVqoMOKNSejBMKyg8tuRm49Vtm4rncPCowt03dWwYBZZL+kAwIrXCf7CvUGksn
XXNZUpnXACrjCjS6GAMVbdJDZ1KGa6R7EZMqDQg55G/9Lr8uVtaWW2lifqiFNeoeEIoO0DQJ1gJg
ydFCmTc46ModSHCAWow5xTrmpwJjBLh1LMbIQxsKYlPEuFVLHyO6Lcjt5mrLOVnM7YMWF9SzSfOX
bmb4kSaIozzjYrsTUe3ZBDvDm3fhfbpJvT+YvWQv6dMcFSlLqa7Rw59w7ch2ja65Iz+RuGU4smVj
5kZzqhsLMqecRTLDx2KRVLDMUz+WJui6HpOP/pU8hcKV5YQfwpu8SjF0wOvZ06oHp4I09Ev+s6ko
VZwf5zzLsh5UqQQZlj3LH2FpD9fTs/wMaeh14oAMAHDrwk7Bg/ZY79oDr/PGrL5D9glKHAr4wi7G
LEBpKKQ13k0Ywxs8BOi1dJ0eSanJcrngSebeftqiByy0KtB134QtzALIk53eygjPFejIUTQoZ8fM
8Lo1OF7LvPwWNqm0IoSwTmcFEg4GIKhJODtD19ujOa1q499SmIUt6iowilztCgG2xJ2JZk0NWVwk
ZiNoyoTdtE3c3OE+MZmHZGGSug2iri3jtMKWknf77BobgmuPXyAHiBmZ+K57+bcDAvwYqLYQbi4G
OoxcEapIHhEFDvOKAJbbK+m+3fk3pO2tbYOXrw8ka4Ea+HYMjFoRxnDqhpB1vy3DopeOgV/aMUpq
he/+/yxQcVoaR8ts9E46yiEQ2IFujynHBy/HRVCLXC6CyjStyJrEIMQiRGnX1CuwmQZAluOIgwzD
D9x+Vw9umWx+9fL/5T2yNE7FUbPSjaGOYTztK7epX9v6x9cbyF0eFTMTyciCUMMO6s1+7pzwx/yY
rnzoZUG8dvSSxlUlN77+tTquP7JupcXyaL6PbpwmPJJgXNj8Gg4QPH8172bvj2pzrLfQ0hoVTtpw
zltJriUwLIBL7La7k66Sg/qoP2SQpYYk5ZPVurwl8mxSYaXKBbEWfNhMh5eyru2pR7894nWOmAcN
lTHI8ckYzKcxqKog4JwZBY7BWr0zbP8DYE1k68icoz8t5/BMUgsz9cTPRUDySInFrO0kdwkC3PL0
h6S3QY9W2/PTH1Q7WdcQkK+/V0rFTMPsZSKqgm/4QSbSCCgPIzJPpF+VrYwBL6Gvz4fMWyf5+SJl
n2pT7DUR67TAcrwVXsPX/rGWIbjpzO/Nc7qVHdlTrkw3cgIZ7SyQimO2/6m9B7Jny6u+Mp1psXgq
nkJAOzHrAn+LlPWrZPAS/5hOEWfFPCNUSG3jQA+nAjtcCqNX9LOTmvIBzUqOGebzYfklqbjqB4rq
p3qFwPNmAKZEeKHEW/0GvJZ/MD7DyiSQXZ/aKwaQj9TOTTUklKIa6W8/QtHEzO0wfhDBqqry+MqY
7rIwRO1eKku9FSRIQaVyeDdEw+s0hVdC4tmgdm4G8UcTF1iMvCZYsnhlfjPu5a2067b1wdqGB14n
nOkS0LvXgLoiorfUoQv7Gv2+FLdQbX6fgt1YgPBjXH990JhvcW1hhDpoQhr7rQaCuRM1jBHZSgjE
zHglXQMuDbU5MC/wzjZvWbRTRPPcxDMsZmZp68O2VVW74k3RMz/WYlmUQ8i5lubD1GBiRcztSn03
eEGBfZAWFih3iCQ1aPQCFrIPyKbrO8KloD4qGq5vMnYccj4USQjoOv7yO1EpyRg2VV5GMEdkrZId
hAZXBH/BM8NeFohhTROKf0TX+TzwznIstkOM+JB9EG7Dbp2tp5s8tScXV/Wad0//D3N4G6t4z2lY
4Lm5QPcDjN0kJP8nZWZpY9wPt0RrqT38Y+EJI4P/tUa/ppTJ15M0RySP98G1v5PQe2nBHmfciS5J
fbg+Ql6iFx9tYY/aTH2uBnlqcwzziUL2TR+7apMHyn0Z55qXWkK3mazohbB3QXEEiECIziW8eE9M
fPUnUAkD6M7bYtBwr0wop+zzG8uLPyyy3t0f0DERn//KGBWxEkmM21BJUX+QXKt18DqHytNJ6fyH
dewnh7DVkD5Qzu0gMPvOgNVLugjuA0LFdu5IZZsmOrZPArPKCI7fYtdDnOREmR9upIMq2tOm25Qu
J3oyY9nCKnUq0V2fqqTCgttVdMRlrRTgfvvFaBw/d50jfcSb7IZHw8ZdLHVqCFlf3PYZqYCQhlC2
qVCX064VCAQ029zLHgx+JYIZUT+XSiv8ZsAGGzm0h9BBie4xDA6LyTrYNnvfrlYJ6nN/T81GnoAL
i9TpCdQwCMsZFvPI7iSQxoDzm8gHRs6gOG2ymT1CBswF4DOdeGGWOjFNYyq9H8MshKHCHjSM0cZ4
KRx9O68zcy0cBjdw4MKoK/WKzfEnpm0A8QEW1oDEobGWeTxWue6TTbavDAvlHrA8nXo6wy0Ad+BA
xhNtsrurhBuIL+OEhfE2oH5ALiUpF8xEU1cg2ZizDIXegHzedfyiAVDYr/lh8dKTzk2Rny9ye9w5
JSQ9i+woxi9mep9yJXAuw+65ASrDiMJM7JQsz46G1t/H4jjbIHs9FHVw39fKqtVMR9GQIo4a5NqN
jsPKcJnzwriFIXgolJyo8M9XN9dhChaDNDuG/asZXkfqtixvC58HlGBu4sIM5aVdWfVGMAUZ4l3+
aEByUrueflhP04qwaULY6YrLEnopTAM5veXKqOg+4xU0NnqUHUdtXo2JfpVUykr3/d2E+UtoZHlg
WPR6c7zTJajjtNkKNPMPgwLiS3+sNnPtb5TOcoda30S9viuK4J20RwoIkhlhcCco2TbM5MJLteIp
16TQTlDC7ppBcKU4/55XsTNM03oYyh+ynLtz22zkLoR2mww1yFTPQNY97Hqze+1GHeqJkNfinE2y
o+eXG0RfwKhLknFg4xTKbSUtMKo8z6Do+0CQFNFO3A4ncfPyDxKjy4uFKMyAQpFoIQORR11nc9oL
KH75xdGAsFj/rMh3KldHlLmghQ368oJSWj/HsEGGYwhyotx0rgkKa9GO/qEic74g6srKMe0Muba2
OFbYtvg5SvdpwekrXgbPMxP0DdVXgg/1oaQ8ahVwmbJp+7MXDuBfaiKPl1ax9w7KiCB4xneioZJ5
YZVWF7YQ5Ybia+PkD8HP1tbWwloGLwoPNMx2hk9jlOcVIDvKqqQrjybIBdRAdq3p0cBczNcOzrNC
RU211edhMpvy2Cv7aQD8U9qCfYN3ihhxC479uRbqYSZJcyDrKVTZ+5W5qxL01cvZne/FV1LrLBLH
uJ2/jZxCHSMkIykE9gN4FpCq0Y+MtpSVqcj8+c2qobw3eR0GdbVVgWHPr3eQ8ZjG9NenIfp9kfQR
Go2WNWM8kZAOR54G6WG39cAfsJM34YELF+CsjKbPHNFIDyrRSkCqpNzgQoVSSVHZpiveiK/tM2SH
oF7DT7YZ3/DsIqD80bQyYBQNXHFj85gOTwZPAYvhiWe/n/LE2ZesMm7j7AhKOrsPHyftXuIVPnhr
oP1QK5pYJNf00H1PhJWV/ssFjSwSTxEQn5C5r/M8oMPMpabVQgoAVXRMZbfdAuzriVs/dSIfSgGy
Pdl/37lDX2thk1pUnkVypcd6epwzyFkCWliqdj2/Rerx7x39zBB1PQkQ7My7DosD7ZR1IigMV8G6
e1dvTjNWHo9BgOHnZ/aoqyoK56ovSj89CtkKcp52ZG6Hyksbk3OCWZ633EDqlipKTPLPoK84ThAQ
HXo7qu9GaKVzdo+Va2MCHD4hQXznYhowKqei6xAFUUn01xmwdfO62sYAcOR8wR2yM1TWQmjPftuS
z90wUbRETSs1Rfelee73JiQB0IAEjPdDWvf4P1BphYRE6ow38RPvUcE6YygjQcgQNJYYCqcSxkls
jaxXpfSY5OGr1hqbXuY5BvODLUxQoShPYwG5ngxsOXRkTWjy4T8zb5CRZ4Q6ymWl+72VaukxNcNt
JqpXiVi8FpK15vgF+RYX32qxGOr4Wm01W5GBxYRb4UYG+oWARX7x3fwBWpd5pjACqkGQ2BQx/n3u
GUUr9FZmiCkQ7DXAz6/ZNYF4xxDTrDGz+N50ENQkKBWuoCZzmQvD1GFuQM0/WyXcIt7PhR1t0hUE
fA8422vSg+CVEZgfb2GNOtKD2YlG1WNTeyVzfd1OWzA35pwj/bURiYak+PmMOyDEktLgWAEDCQLO
cHj82j1YNgBIFAEhEIHFop8EViLFuFBafK/Bvw8iaOQZ47cqDr2vzTCyaHFphvo6czpOeZLAzIBX
VltJTheIjlnfZZChz0XeLclywqU16ut0bTiGqQRr6joP1mTeL9rh6Vcc5G3rSc704EOv5Fnd8EA8
rLBoYX7SkBXgWC8EfPxeKdVqqtOjIUOJZR4PVh+tfSGzuzCzDb9dyb25+Xpj2Uv9NEmdbsy4+oYR
wqRW5Osm9j3VfxO1cp36vAE89if8tESdbCORIjEbKhww5d0Qboz4LTMHdHbSTW6+fL0oVohf7iPl
LR0qZaMYNbgww9Eu8crPVd5Ti3VbLk1QLpLLUzD6U5miX+QAEIu7S96CsprMEvLBZexD9nvr6Pnx
vLOKYTCxdf50ENVd3dyr/urrLbtkcUMdZbGgE75sUf9CeaqLpBg25DsfU3XpijAU5TdAfziq6sXP
06u8qnfhjlvZJPctfb8sDVO5QD9EXZXl+FjDLrnGhwKVFZB63Upbm7ZgOjIXecvYzWXJhKb+G/1C
6KYKFYa8utP7GwPl8VjnPO44Nmi+P8jWEMBaWoLH/b6Sr9JkU6a8kWSGCy7XoZCfL77YjBhSxBFK
P+bBXCdAcZr7GjpYiRtwuTQZB+rMFPWN5hJtIUFDYcGC9rMpgQF48jmXFc8ElZbN+ThFclegdtHd
l/5tYvx9p/z8GUytwQijMVRHkzyDwRV11Tj9pgTH5Oyo4C6PoB7I46hitBHPLVJLSnzFD9UOpR8i
cFJ+s1rb3xKeWmGdvMeg4uLckQz41rk9ssULh6iTsIB6n18d53dogjvoTDy2wFL4rmorGJLF/BjU
wVEW5LZnWd6+rDCQny8Mi42STQ0o9vDgz66H2ZZ/or32AFZecYvU5rq7FUxPgCi5y4lZ5JNRoeOs
skFdXmOQmmLbG/ObfPcLwig4+YY0CGqQSfGsMW5KHZRjwD2ASkrDmMn5ImNAYAR5sJARBp1b1zdq
nLtVo9ktKr1fr4t1FJaWqGVN7Zg0c6iHR0Vobb2xbJVLKskIumCXQY6DkTgRYojU9RUV6eCLgpHg
sVdlYL4Dg9SD4MzrEIQGOzCgYq756zWxq1CfFml4Xx7JQmbMIRJFYZ9cE+2AzInxzqvconPi6xQN
gpA3pMP0y4VNKkKm8pBZSdmERyPCtOa8zhPLKX0uXJhsFuWGBvihFWgUQHoRL/Vzz5CiSih6tamP
UXcvl/eGkbnt8FNJAffO9+L0VIpPTRDYzSiu2x6UYALo94rRUQAA6Q6qUK4rE52tmnc/ME4H/iwU
gi3Mz2OQnPrGiaDXURtoJPz4d+WPPHGiA5Dobrcf31CC4T16GfkdeC8hhgx8hoY7gIp2lT+qs1GW
9TGorucxtPWot7Wpt2vtXQoeON7EWtvSGDlCi4hjRjpg4LFVIUOvt1MCfgwDG6zYwyq7Te/A/Drn
ztcmWR8ZKZIGvk1Qe14cf7/yu6iYqxoWSdGs3ShrHcwmvCcAcxcXZuizb4hdE1t5fRw0FXQYkhv6
75AI+1CT5lEIQ27Vh7mR6O2SWiDaBhfMS+LQhmoVVIC6tFsIvrxMuUOkqhSMPIGOr/9rJmnIOuPf
b3vk71l8uBL7m2tmAS8RM2gS5bYlfPzLh/q0QPmhYQaWmJVBjRUFGKlscSGgQc2dYWYE6bOFUB6Y
JmPYqZ1ZHkVg2QMMVJYJJ4dk5Q9nJqgbR27jcAQiCq2jm2DTraODimZOsyWNsNTpOP7NWw/leH0T
TnMawRHCchvpm6DnfBbGEOH5l6fef8kIAjW1aMQ35QaYGw9UdE/GfXn1S/xd/Z4euPqHLN82RJQZ
oWAOqi+RCoCDVOeFGsLX9DuiQQiG3KdgHV+b0CD0r3llRebXWlijH2la0EZzKCL+NVa2Kk2ArcV0
WwBApULzIzW/+ZloS9PtaFVuP7+FKL5/7feMyw5Qid+rpR9wVV2gy1Op5VEZrtr+2lR+9Aov7LKc
ZGmDOr1jPA+NolUVrpR6Lz6jdxBArNk6Tu+zQyq2qu8oj/+/ZVHHuZpnpWsrfMQu/xiBu25DjPEr
lf21FQZ4CTflYvfIyhdxaYiLMTZ9fL0qdKAANL+i7GhL35O15qnVttpjKMYZ+LzwbBfFEI6qE3VC
GloTyq3adzlWhyFQAMRyiDyqj6PT7YtVuuaNuDLKSwRM89sYVRbRAiUAzAV3i5j/7MIbf0YOq6zl
7K3hkqcxT7shkU4CMEOEw/N8P5sySiwrPiUfln1I7qE66mbr9ErZpZvyacNLPk7eTedgS3tU+FLm
OdejLqsQK8mwX7DLBvtUpvbydc7LK1nJLOaYVCjtauDNvZixyPRI1JME/eL5RnsnkwfmrbkfnfIZ
egWr+Ik78Eqc/HJ1qIebaFhAZ4+KZOEEuu+880kqF1wTtm+g+bbmPnrEZmLAljdRzzzmEDv9jzk6
V0+HwEjaBKEa1c8hE2w14pHrsaPlwgSVM4uxpoJ+XSiPrQuILcYH29k1XfI2btcp+Cu2nPPNPGgL
e1TksobKMDMFO1jDHuFvwxQhSruwB2zEE3ecj2eOilqxaqh92MJBBifubYJca69a2wI/70k2/O8V
QZBT4ZQZSL+hQnJBBy83cywLA57++b64Js27ZpVsT+ho6FxxCw3M1SkYnVAVFTNZNOFCMilmCcLB
Cu279hS1Ak/9VnrWOvXSn7yLlXWvgaBaMSQy7YL52vNIoiddo0xjWx/HzHcq4SObJ0cNv33tH6y0
e2mEco9MiKRAVUsc6GJ6lYrkgPnojSQMua3K7WtWDJwWA+uELe1R/hFmhlZGIhZVKHc5dEwjTE59
vSJWjIJYHzqdYBHDK59u9ZsjSEca8ipV18K7jru6/245jRvcGs+JW/7kMeQy7cmWCaJhQDZRDaK+
UxcEKXj6pRLk9sl99Ux8Hpxentg5oqtu+Po+DL8wNVyb0AZESLyYX0XrU0U9D9lxPJceMj036dVD
n7Qc5CQrUoE7mQjdIvYSoY1z/xtAZ9K3DZwdsXdGrZ+8/dp4o4P8PfeGTcSbRGEatCQ8o/GGUfXL
h3QYjkIhwmCOacvIbp5RfkdFPPJ34upP1BaYX25pkMp9KiiqmiZZ4XTXeURzlJCKvE+rya2Q03Er
QWTDqMsMOpif66NSA2tuyxIM5hXg6f6dCvpreRs8ghrG42OCyK1/aQpTkBhxhnA9HTsMEV34yTDw
qMneSu12rG+qCMBIXime5YqYiALtoonx4ItHdCv4APelYnnUpxRaHwMo5vTRBmEKD+7JM0SFqVZq
Cj9sEebBAefIUmkrsuGJluxwYgcjPJnLBVHhaVBqYdYS2EHCbbzLTnubh7Z2bx11e0IV+TZbDS88
PCErBYdRIJNMnGgUJakkR5xBiW6c/MKdBhevC4D5kRLcY1JWwT8n96YX0C0+fr1W9lJ/W6WfbZ2I
voAoYanoQdli2jszT7GOacGSDU0FT6Z5keP36lhIUkGaJ2UoOqUgCxsjnvrV1+tgb9/CDJXd65MJ
Bm1Thq9jmMWpH8mDt/4u1A5qE6NTPQI14YaFUw+8i4Y43cUhWximv1tRZyUEFkiAHE+l5Pmq3fRO
sa1W+YGXmrKiI8g1FPC7IAHHqabCcT/hwSR1JqztTi8m8HrE30uQH2XAFEKn/utdZXy7M2vUgZus
dkp9cuCMdlxJYuPllve1BdZL6cwEddaADDULNUPjC6mUQ0aTRGiBoeuqA44nHUVwXdg8GXXyRagv
BqwrBsTF/yPtunYjyZHtFyWQ3rymrSp501JLL4lqdSu99/n191Czs0qxeIszWmCxu4CAjmIyGAxG
nDiHZHAnOAPgOAw9VVJyVZP7bLxQAqKKxwP+fZydUzu4OHWkbkBfUkvL1SVu6rVEjQzFRRBa+L2d
7T8UUzjpFCMuYkGfhsg2bl7vfat0q6igAdV2e615zsZA+k7t44sN8hs2NkpgJ4c6Qku389QWLDbm
H5BAz7a+J8xmo+k2mAn/Di8IaJs2K6PetXjPF2VOVqbZYC4130tInpu3tTebIGdd9kSblCcbzz5i
G5tUpS5vyz5MRGzb/FY9kRpqEUy3IIojY/WQQuUwHjGqEpjggGQQmSuQTtRucmlcKhNQimNuZJdC
nFyC/NKVMvGtxbDcWA03QpTyesGMFAQ2TV1TJQKVp8suejZprbJghc276BCsV/m8/rU+sOV8xzc3
tqi4nMyDIpcDkoNaLdxBAdrRiv9M0/qdogQhkCE4KdCxojrx1UFjoRTjfP1oN1dPqlPsUnfcLb8x
2W5jjjS2eeUkRnL1xR7lmlHUJIW4jAhc+XCoxd+g9DXtNh69KOrezwdJZhjeLI3yyHBUoT5cT/Ux
M9JgNqLHYcp/nDfBDCEY9pXJIA2yOCpWlW2hdI2lV0fdKJyluoxQIBj71/NGWCgbfLNPK1SgAg2x
MHUa3pnJ09D6RC1otQVH/a0+5hcGJMjeyZyL9SIo7nnDvNVRvgEZg9TMVBwyPdsN44sl7qv24bwJ
9h6ZIKwXifovfTELdROP4qpWR7G+FZKbgjcvwV7C579PXcVdv0zFME7VcTUDVLlFNbaj9PH8GlhP
IezPpxHKC1JQxpRyvVbA7djQYiCPIcFTH/uDbptvhNR0+E502BikHGIWQS4HBEN1TNV3M4wh3brX
+Nhu8rNPLmIwXqBMqKBFTdcP2zLrwQCF6mjvfvBfT8EHh3Ftj4Azrj8SX/h9/kMyncHScCOLGJo4
5TCHXKheKFJ5NFIISP6Qkrvz/z77jtoYoKKqUU5DNhljhaRz8kg9b74gApKk/hpe88prvNVQGe5Q
Fko8xFV1rLXO7oXGjmufsx7mjfS5HpqB2SyjGTJUMJE9tfvqMP/qCxtChOTFv1zUqccxx8jZAfdD
OQN1DfBx0QJbalNFcoy0E8UhyVfcKlgNW37UAki+OR2IB7mPBLYHfhqkLotaU4Uy6WP5dXLg3gQx
mQNbCAVctJpBAAjsM7fky/6knyapS6ORpj5RO6E8hrlLOOYFTzgii5m9HPwhJgdtwYxOmw9K+WNY
FtICAcT6KIm3phg5Wpva/cyjeWaUKb9sG+WIFZAeQxqn2TGcbmQpesyaa4xpXo29/GOMY87bh/VK
kEQLD1ZLVEB0TBmb9aRWrTVpQElHVGdHIB7IK4v7SmC5BuApRDZGEy0QGH7NW8S4NfRlSsgDaHTb
feYlr3nnCD9Gb9iLO8nweMeZ+eSSZIWoAaJgqdHUslW0xCAAwou18TA061jgDYihDt5AzkVyzAth
z2P1ZIYrwpFPpucRfmnMqaREzWCA4QjhqnlCuPIlw5buVocgE6xbbgbP8pONORp+KkxRvYRrKb7m
ECMnj3Jth4ce+Ln7i/jX4E9u9lIe+PT8PLPkRG6eSLMwa41AhjWBWxAvVlkIf4ZzKR5a6Ev6SQZA
lGp+By0HprP/flpafloduhA0NALyAgvEkNotROg4B4GZFUiEIhE68mhn0kMOsTFpfdgitfk4CW52
Zxh2eQFVFdck901kK7yDzupnomxPhO0wZo1nOvUpjSlcq0lGXpAYLiG8GXcgqsrt9Fo4iNy5A/YC
N9ao3EoccZ3KU0Xcc3of96UrQbvytwp58nwn2mL4rRbSl/VRiZY6NF1bZyU5gouzgt85OkTAtxhB
ieEenROc2Qd+sz4qy8oNjM+DH4BkC9rb6hZeA3VwW7zNQe7c+HhEg45px7limWFtY5MKa/1s6phk
wmEQC+iTDyCni66AUBtyx8A1S7L8rHI5NlnXOsQ4JDQCwfUA9cyvBxD0BoJYkhx8BHz/o0vsyvv1
IOHhHjq8KhLrytsYoyunolQpajOL1bFTJ7soXozlUKoW5+yxUq+tEfoclGFiiC0807Sum2awrYE3
JfWRWtHJ8dYE5fxdGHZhJLdIjhEsk/u0tqvVAVI0x0G3HPB/y2573byILf6HzENOO16Lk/ks3P4E
6jTEaixHfY1Vtq7xRqiDG4f0zyooVOX2iOGBIzSbXUCoudBtppd+eszHydmEbF0cl0hcYBnQwum9
3Wu7yqmf4afZngzatd/CiVq47TH2rpogdqFrL6U1Q9svRTm8KA5auoAqcbJn5dDkk52Jq8M5Eez1
fVqj8rJVLOauKFOizRsGnV3flCYm0Tsf7N2+/Ezo8j2ORfYZ/LRIncEYvS1M9ScV9IAXh0ipNc54
UZWOdqf64m7klX1I4nzqvchjQKkLfTq66tNNjTwJIszl6LqCVk5uMF0NDrseOLPzK2Pe7ii6E5lr
oHw/LpGNq7SEMTXtEvk1lDRviXMnrG66VQaq4ZDmT+dtMWPLxhYVsNeoE3Qrx7aFSZTYaK8FgHBD
c7UsOfQczPhikFlgMHjLJ+gCYSkKxZiwqFxwjeK3UPHCC8sAANHQxZRA8YjB+68heRRCBcQBZXZM
0tRWpF3Xcy43lgPIaLyjz28C703DvCH6kmiVibsNdDaRXtnCojqNNTl92n8jFssgYkKmLqJ3QJfz
MxTZo2JRs6NaInMFe5nyjckHCy0JokRuytD2pKI9wkYnWBGoKsq6tqNEtMPs7t87FqH1I9LqOrTq
qdPZr5oxD6uJKY5VceN09aUpt8264JwVZsaxsUNfjiiFZsUqNBXwaBMk1fqbxpmflftoRCOTUIhP
F1jd+aUxszgoOahEQ1dEzYUc4M0Bzeq41lbwcxJqsnCxoav0K/lTFwANS05R21A5jG2z41llOvjG
KhVhh16eczmZ8uMs2fGjDLGqyGt7gKuA/wexnpu5OZehkRUetiuldjHK46aVIc8KCtfOVmavVS6E
9Bfnc3IWRuumyimC7gD95aNqOITi14WGgCt4SktET4RAvUzc8JqLjuBZpY5AITSjGSUzxiGd+JG8
u0Gdgol7DXATxSnc/E/ujC+clbIuSYJsAVORjAhClwdzRRO6UESMMh7SW223XhQYBaouV49kHXwd
IlarGv1iCX0t9AQxdUC2d+OoetdjZLzo42P9U72qGnQ9l2u8OCCoar8UUbBAju8fqDAzCNjQfwcy
CbAh2ZTpOkNbt32Fbhpq4Hf9PoN86+SrfnmIXC5ckxmSN5bI3zfrm5rQCmPC+RQ9ZcBPCLKN+Sq3
fg5urdpZnfmYe4PIH4djug5G08g8F/5DlzUKAZylVYXBViu2Z98kMFivv1Duc7t9J5WbyLUez3sO
6xyifYzPiaqyKNIYM2CXxDXrUboZ4tCTjeSgJ/HOEqb9eTPMyIYKFBozcBZTVahLdIIES99oeNeU
l+2+9JsrufL1S4JwbEHVrswBD4TF+pTADCmElBpMFHQoxQ0YJ2YCciut3Yf6bSrzUGUkQtFpm6JY
BvokmqiAUvKri+AqH405+QBBQTDHyzD7bB6yi9QVnDfdbp8IyaEM2jzxgldvYy4NGRxqCsBunsDL
rLFfjDEDMtucJ7+T550yNQ+c/SJB6mR1wHiBfVMD6IX2CxktgbgH7dWrRoSq7rVnc0/GMqUfSLJc
ji3meja2qMM2olWMth3Aympg9pfJbt0BtP+a9Z6O2nJ/naLYq3Amc5huvzFJXbQR5kDF0urT49QW
oLUajCwwo0V1y6XmwipZWTfB9AIAC3wvgGxfHcWoK9NaRiU7Cr0zHHTNBsRMvFovBC+/sF5xtAt3
AUE26vZ8NhZydZ9u46dt8uk3cSyLtbqvFLzw9aq3x+V9UTr3dpBne9HwQOSxArM38tMadSS0Yi4M
jNDIr1Kv2cn0jGT5vKuwt+3TAOUpglSGUaghf82qW2Xyxe6QG/55E8y63Xa7KNfQyzhVu97MSCVt
QZ+jC7KrJrXzJ1KDkXmFA/aKAJezDFE75WzKS7Fp5LyMj5a5k/ubaL3IdB5WQmY6wacN8veNE6h1
kefAbZCa0kenzU8aCFnP4PTN/OmCC3FkZs5oVP53TZTDRxFeUrFQ5aRX2brkC/bP6z2EVUinqHWm
59zhSS6zPe/TJOXnqy4mS9J1OGONflGgWQlmhew7efJ2XZR7S0Bqp2JW5sckdjpvbV3lsruy7hNH
QWa3IKEkF/T3ItXnyiiXF7usHua5x+sze04SwxaHABQzvKWxXATvQlyXOrR9TqgMOyMuej3MiYtI
vuFnXvii/p781esD4WXljZAyswEMSwE0hKsZKGnqjA2pFhWphpDYeZgtvsSzA7qj4EF+xECuAyYH
l3OmWe6xtUe9cDo1FkNNgL2foKDyIOTsRgd5X+xX0IYLe937zbHHuj0x6IAFEpDjyajxqC6D1AL0
BQrU7JrIgqbP2Z6s7R+AsclpokO8ShC3GiFEOwHdjrK8CkI4IPWX7AKt5xoSzrq75I6G9KMClw13
eIRjkX4Zi+EoD8ICl2xd7U3zc1+4t8CFjIIjmadO/xi8z8n0zs8lfoTsTQAbZaXEOBMMEuIP5TLz
MihU3w2u6ucHJXVNh7N9rKC8+aQfvcCNPVHW41kfPuyFGDwt3cQTQuiHYf4H3Y34df7xLUlEDIZt
FklFzbIrh96YIgBXoB9GlHGVKx1ZARFgjL5Dgg5rMp5QoMOQMQZHncCpaLrcmrMceb9jvOlg05+f
1X252OJPyQGGIJguePAfVsK8NUkdwmy0xi7Mx+xDIA18S17nG6Av5c3fs4PLZmnkd2x2T1CXRSki
7N50IPIZOZ5S6o3l9F68k3el7Mu1x7vFmeX/zdroSkNopLGhtk2GKy+6zwq7cyQ8wYninG7Z6MS5
ZOQbgkbfqv6rMtqnUNUAQ+fHx9gsVoKAszAaePhjjhGc8oWXZ5BSV+3oQ4wbNAq8dxXzdt9aJLF2
Y3HuF2Gu6gQ0IFdjYs8u5j8cIBeG1F78Gh6LgkN+xbvf/59N/VwndfeGaZQovVmQrAyUJ062y2XI
U/V2Dh1be7pZnuuJEwVYqfN2nfTFG6pdZTYocUz1m55BSkMAnLBYwN2PeagF/3/ivSiZt8ZmL6kz
mc2LUmkG1phChwpDzL/Q7bebS9lVn7nQGmYM39iiDuMaNl3TptjF9icaOJ1NWo2FA6SG5K5e6vGn
65kxVQFLMRC7qNrSFaoyyYHWHcBOVvRQqA+D3npeom+86jDMi/aGRqZPaIxGlY6mXHdSc5TDW1Nz
E+hLCtXKy5VYycTGCg3NUAp9NAY0Z4714v/VFtauKx3jZGCrc4kMiXHLVY5m2cSgHHIz4HnQeqNc
A3o2sVbEWnNU5Hs0bO12GVzOpce6ZLcmKI9IrGpZ1UEl3FMEUd0EAu677p8+TMnpobOWrTUqSINJ
IpY6i8xfW7mtLp2TTIelhsyJ8fiddUHlCphdon9B12nicTEGU8F2TY6IEnBn4zL3DI/gFJaLb+VG
UOQVNfSE0CqiXbCZ4ipuM3zFyenwzPeQSbsIFsvbX7dq5Iq8ARcmMskk2hoQjgUAiza5tGESGiVM
9m6TQydG2qn74lJyZq8HiRZ3Tp/liuC2QmlIBVD95KlQCmPUlknaHpUH8IO7VYHC6Pwc+miMLDKE
F+WdHtm8C/ZDBYH2l41VmgK9W4CNLZUEzAfivstyW2lMR0+v+/h+TiXo8l7L6Vs25Zdm96R10b4J
n3rzrdBSL0dOUy4/ovSm0GO7DYEOeFJML1pxd1gx8uQ2KOM1aNfrST1WleBUDeq7Rem2y90ivYzC
PccfWZEXqFpwDmCWC09G6ihnej+PKRDkx/at3qtefGNqDlQGAQwiyHFMzvNeP6zIi+quqhIMIEbY
qMRyapq2GVccAClW7VyMA6W+X9Gy/7frAvmGhCcPSq3oMJ9IF8jqEi0YIAB0bL+8kyJe4eQX6g1B
yGXu8Mwt0Z/4IWWP/H2Th2hJKucNGZZArXxyarge6srCtbLanTu/xxfybrjIOTkB2ZsvXogcCxws
Bvjv8bQzaZ6wMlelcdTz+ChXb1YTOeP03oSvSQpVAzni2DpNtGAMcwbah7zA6SO5z4QExP9IB6DR
XO91Z8gCwHR0V0HG/l65yw6VmzDkustpqkXZpS6CUDVyJTUjcF9DO83C8059AfEYFItsxDF8Ul5u
x/qo23VSV0GuNGUUJXUGmFVROMWYX4dWcuiXNCiEOVjB5fUNV91+WVrRo40US1hCrBBHvMW3LdFm
AU5IQgY7uZXLZx48jdFfvyndFi+Vte2zbMnQ/iDDStmf3gJVBpk/X3Yz3gzPnMN4cpl/2MMLD1hV
4EroM1/laRImxZph6AxKyrjEd8L16DSXQtDcCPt/HWGINcQ0wIx1dP7p3C6K0w6jijmS8/l1qDxF
fDS1HWdFJ8kxbOgQn0Z2p5vgwCF/3xz3cooHoewE1ADAbYsiR+XAV3JH9CtfcHlvSOLi9DmHjgK+
n6qgwUNPwuRhNCdVqpbHUn1Lu8e6RC8CCE7UgzsjALdcwFkc6wjoZGkiMmRyiX9dnKkI9ZyKqDkr
N6DBlEBw8rfCHdAGtaNAiPbyL9V7gVfuPumpku+6MU09c4a0RR+y+Sh3j+6IaZksSPbojXO7Vsw1
Aqut4dZD4kCD0bsulrOsMSBgZXS2gZxIlZ7b+cdk3cUQujz/QU+uPCwKOHTC9Yem4+kdO/WTEFth
eVRWs/DbekJBTNdG1xBEriAHzxYVLqd+FbSiiWJSSVHergh3EWiSnlP4CqA8wQNSEMfgootPsghA
ilFgxIsf1RtA8MjX3hyHuV2XdpamEg0syO12EFdN/iwvcuYTAPyIIac54TjpScZOLFroEZPMFhIT
VBoBBQQJHJkoceioKiRroCHZXLLShnbo+c1jXOxfDFEXOxhBulkSUCdSWz+cHud/jyWmVkKdtrwx
kkGfUCAaBxtqeNFu3mP66JfgADQpIWAeKx/smvL9+WUx/OTLsqiDtspt1MwGfFLT5tFbymrc6UYY
gp5GETjB8qTShgVK4FQByAut9pPXYjpWmlaD+uaDQBHUVhAU6/bfqbRRdijXF+Z60RugCkmr7GOE
66NKCl7UQ2h3D3gG8KSLGa6hIP4DtoPXh3LSlY6TprMUbS2OjfAgSS9L929n+Qzxy79P7ZGcSGMs
x1NxFKppP2j5dTzXjZ1Oon/eF1j5AH6+ouMDgmz1RKoFfREUMBsshHw51ens6EAYF0h5uQwazqpY
meQXayRb2ASLvBe1JIrmAk82KXcIrKRyBGcY7CRAUrAfbuqAlxKcVkTJp0RPE08BgkqinzldKQpR
WDVkhXgIC7Z+TN0MVIq/IY4IcBvk4MJfsaelNq/MzF4tcJqEVkg5pXnOBkku0mkojinYUDE1Fu73
YEBT7ibBH4kCMIJjOXM2lOmYG5u04/T1WIG8ozhKUZDVgm2aPCH3j64KlZNAPpk0lSRVAkUNtYlC
lhuYnyXKUg5A7rvkgFf+nrAJ8ZIftnNuLFGR3oR499KkbYFmYH85P2aekDr1BclAxqCA/C2nasd6
cGBlgCABxY7CHd1P0i1hFIxuKQjqEXc0YPOFg/fwE1FEhRjDN9qBxDc3Bqlccpmyagl7fEo1INCd
1B/BJW+PYP/TfXWXYIW8hJzpHxuL1OblDdQfIoUELtwxk/RgthwOBvamgX4B+beOoVCV8kClVcph
JGe886w3orpoXhL9BdVPMY7DG41hLmdjjMo+rAbPp2QZ8QEX4NWHF7N9PB8gya89cfaNAepmgaye
pnZTXh6F1nSA8XJUEKkbMaruvBkYtvdtTFHPzxLaSE059gW6mRFILpvAuh9eRtxhEbAK0QOXbYeR
B6As+N+N0khCvgnG1WjqAvQQYW9E72KB6Nio+onBydbY8XdjhvLxErAfBSLdHzfMu+xI6GKmpT3u
OvejppvvAKu6Bd2Jd37jeJ9Tozx9krReyMea3DUKSAUPqhd5yY/yoi/ALtgeEp/HPvL/eD7m4nGN
oh5JP9aEPp7S2VSA5ToYN+R1DUKXQ7EnrVPB5bW/2Lv3aYxaXpdM41r0yBAyiEwmzXU2QEpwdDkf
kXW+AK4D5R8SuFNyf+QgtWQMYoHnu3UjOwLS++oqBD9pfK+TYTe/4KQIrPMGQCGmJ0wkJCd8kGs+
iYtMkNLWouUOEAXQV09QB5FDfzGTf5+eYnKXsMqigoZoRb7x5gREnRYuKjinUAwhY+SEiD0mxAwc
M8wbE3EeotOg0AcBIHWPpVNUFEKLSzndJ7vuivCI6z4asd9AROBCUaACCnltC5N79ARHk6GatJjw
iqr1hRsB7V/gzB0h98qnAaMCJZdViLlfnwbpcrgoDNIsZNivQikcQSyCLEOKI+3Tpvc5vkg8mg7F
qEqAZAfthVOqqTTVcrEDWuBoDcDOjI+5S8A6oT/mtvGEb+mct8c6YFtzZOUb54DuaJoYFkYgxG69
GvR8HxXlrRAaHIc/hfl9bNnnsqgrbDUggJNUEPNeIKiKoBG6fQTRJDveQTorkL9zPW+XRV1oZhZF
shKj/Wk8CCbkGQn+QXhKWne6VH7UAa8PxfaPz9VRl5pszWa/SlhdlIODLHpJVnS+uoc84k0UMQ0B
0yoh08Ybgy40YjwgEeUB4T5TXszUsM34Vhd+YUTQPu8WpxMHZL82hkjI3PgF1BNECKpkxTFB2QHz
BkmEoDhaGOjAkAoqqXnrWI1d/+A9ZHgLpIJVIbc16OCRK+YitE4AdBiJWkD/0iY1J+ozg/5mhZTn
W0aNJ1OKHLErHprxseZyCpAr/+QkbwxQLp9KcV33OeJheYnxCS+C6Mav+Kj7mT88K7wK1elQ7seG
EVFmVG3BCkZtWGvlTbmEJEcMzAOukwA7hhzENUtHuR/RndTQnbT2RWyXHkB//2B+m1HahMt8/gJq
69qSVHhNibxjhicFCoA6RtJGW4IwhsQTF2HmPVtj1O6VopnkQ4z8e/ST+9pPvFJyppfokdBFp+AD
dJb78yeCGSg3q6N2U81WiOUaOBCGVD4C3OiJynBXDjzWPLZXfn5EKnDNKQp/8oR3vBXOriCCLzr/
dX4hzAc7KBLQPAQZMJiAqWAlNUMTTx1CvnynvSm+spsvzN+dqxzGa1AXXPDVa5lrwtySDP5JFbVT
yiDkYxNpIULQc3SRlD8SFKM5S2IetU8LNB6sEdI81RpYwJMWogB+cYUn7YByMIEIF5wPyAxRG2NU
qi+FSRYNFUIU/usxUsagDde3NlleQCaw8FbG/nYo7BAm71OOuilK1CqRIZs4/tQPqkPGotpfJAQr
h3hHGEqb5/Pfkunn6BcA3SYqp0RUi1S3w1QBTS4pT7P4KwwzW9I5M8Ts2wWcmQbyUoKCplLFQVys
xjRjvJY+4JAoWBVO+ZBdJY4NwqGo8IXIKYPvVKLJCNF/zVIxckmtbugi4ohIG2conOT+vDOc4lI7
NH7tWNzGFvtjfhqkQqISjWIhTJBtNsZk3onisPggoZj3EJ3L/fP7xvJKpN1k2hyTwKZFvXPVBtOd
c7RiCqADPYDod/3LVN1wCfl4Zijn18IGKjsd5IbneLwbktANVYgB1ugLijFnkIL18TDarOpgl4PQ
Et39T6NwTnUBmfCcyXNgVHPt6am2+FKm5cH5j8c6ZVtT8tdspxHjRallmFLVQ9r/ihIO1pBEODoV
wCQeGTJU4A30g0WcF7RyDQlSrgAbk1w0Qs+vD3gwQ3I5nJhBAwMxHQWPE9odQmwg1T2eKXLav+DB
4oSmcNCFJMia/PcohddC3e7PfzmWP6gbk9R9lYlSgStLxmWS7VIRBaMQgy7Cy6Ql7nlDzGtra4m6
RdY80+NWjEiFRb1r94StWX+xk0vzZgVB2bRbeXVSplN8Lo2GLUzaOCZWjKX1bnJNokUTRKotyTvr
avZMX9gLwn79zVkliXxntpDuu89LH6plkpC6YgqA6Iise96FvvpTwdSvDakP7mi4RDKXcyYp518+
tDBaPF46LwfsJBCeMVqsQrg5v05e8EpDGQvJI1qdqZPxgGa8b0xdBGOqgdyeuE+1IIWbjB2owHhP
T/L7z62P/IbNUyZKw0XIBMl6nX1QF5BabQaSGKA6ScWRPwPIWxIV88VkFcwyVgDYznaKVtiAK3GS
ArYFDBFAOkJTNFpYczGbuk5aXNFxdhkVT9accwwwIy+ZUviPAXLoN18s72tM5GmYvJKW8lEUa2eu
Ymcx9AeOszMXAgJZ1QRg9JSza+3TfB2FSATHoWYGKZEyli5CN35OZJRp0Zwjw/Sae94q2yhIa1WU
7k8pn0YFAzW4UXCslUs1+xVKv/6nf59ur0wLaHwmAYQZsf5Hb/amdP+//fvUDSxbYjeOHblL1gul
fbDmb6A5CF7y7w/0UQDe7H6vhZ2ih5gPrrP4Rs0MR5xmv5m5UBhmqNvYoc5+nQllKibYiOhJPpB3
CKC7t/LNApKBwrdcbueB9UgATpigbwDjQEr91avVTh3qtceHKy8lv/Cig7hfwQku25nLzTRlRszR
gIFGQmYAEEaH8TQe+s7MkLajvEvA3e1zubhKMLkIpK4JIcfWOe8VEuvuRwkAOkmA5p7OwE19OIkQ
bQLgf9mvxf0wG84o/7CEq0ktHHlInLZLAxniMmobexMoRU1r3S3tlVIPIEoHW163OJlqcRIrViTZ
/ioqkgxzuzRtiF+VD4HZvXbK+7ByzhuztLi1Qe63jb/GswgIS6JYrwM6tdD+dYDIvtWCdCfuuPM/
rH0FkRO416GOcjr9l6XiqIv9urzqVxP44kzdKYIQyuuyW/QOvzrLXtunPTqYSNDildYU9mLZVjAn
iiISdlPCyzb3wpQPRmXuF6QHyGAcpFlOcE5xBspdDfbUIL1dIbN0gWkjNzcwbCg5xlPh/u56Ltqc
2VICchIwNUPXT6equqrVtEmXLXCOie9/XdBKoBw+ugf8djRzDzfWyAWx8ZdKNgqhbD+sja7wk+DH
CDdlaC8Pic+rZ8qsKLddGxV1UquQYmhtWq81yPJWd93XracfuzsMMwf9c3pjur2HwVG/fTVVZ75a
Xw3V5uNDWJce9JFw1wI1AdFz6tJYJ7HOwxH7mls3pfxL5M6MMh0H0hhEz8oAMw51CEVNWJeiD5dX
TbKjaxXxXPZyVIsTB+cSCjiXoityRQyZMW9jlHp8SK0axkaNiK4p7zMmPZQltkPrjzrFrrxcJEi+
OEGWuZkbg9QbpDX7IhtUPLLFILvOcDYKJ/oBjQ5MCD0RbStR5IR15r59GqRZrsN8GK2wwgrX/mDE
j9K3wCAGiE0MkZRhwJ369TCEvRIrRYXgSbRoZAeDlLsqMF3VrvaVK3IH4ZhuomJ2UkfpEbOwtB9m
fWwt84LkK7qVzSdTfTL79/ObxDNBjv/meBuK0JRmAhNqDfUx/VrvQT9uSd9yhc1KqA8Xj12Sjws+
3N8sDwIw7eFudVQMZVuuwSuZMaPWxh4VtUIz79Oqxk2q2YOnYFAg3BtXJiaWweHLlRhhlteNjTUq
ag39HHYzAOh4M7X74pAcUJsL1nuiDC3uKtHms1gwj9bGIpUpJJM8gGgOGZP1AIiet+7CR0ID8o6h
P7sivBk86ATzaH0WzGiAtB72mAEvUcla+wcZZZLs7rwfsu9uDHyDyRAY+pMmvzAqhiDMOLu9u/pE
FSbcZ455M+zjAy/fZPq8RqBqaFLrJy1+sa0jAN3BgRabQ6Bn426Kx2CReZMcMvObbexQm1TGSxO3
VYuUPRw8K3zM1h0mJBUFGpOPWdbZJrrU+Ti7dav7KQZ3wXHhaJD6iZIglH6n827COMEkgaY1ae2m
F3xdBnOZEaJsZLmcz8/7JtSNlAiQ7tVJ6jk5oWYrl02gpU6F4S9n+JiyvEvc7lfuWCMnZLPPDmTZ
DAgHY2KPfmcki6QLYHJdkSPW+2xX3BH0p6wgpuK4enUgq5wkm3x1usCBV8Z/DVK7ooZFJvSysL4m
5kOkvNZV5uguUc8+/0XJBztnhvqglSEKsw4E1atUvyTJk7qMtiYeQvFSjkvvvCmmn4F7juhtAadI
t7lzKcIo+IR0BUPMd5OIq32MlV//mw3yGzb3RK/NkWDVsCHWkb1E97X087wBpgNuFkH+vjGghaVs
tuq6vqbtXW29SM11pHKqrzwT1M7X+aImdS2Lr21pQspLewPE3avC5jslAaLF9/d+UFsPCj0pr41u
fbVG6ao1FC/WW1+d529dciQ/BYgZWGa6NalOmlLO2bD8JxsBhyRq5UAiBgoGt3i8buxnx6c1+nEl
romMKU59/aA6Ln1gON3lBg8dXHH6tcArQ7La48bGGp36mGGzSjXWpgYh1BlRhtQv+yfpig+aY0eg
jSmSS2w8bxLTZgFqdX1VbuJbGYKhgqNfrhBJR3ccDDW8m5Rrj8qF8jFu+1Xtl1c5qI4k0sZuuAtv
IA0BDp6JK4jK8npAAoHKxogawGaUNxbjEpogN5FeLbM8hK10aEzlsIzlN87v1gz1uqikKVoBqZBe
6xBDOJdFeJiEx/MhghXntiao90SXpBgII89tI7xSwsrOUx6LFudb0Z3xAtzAoyaPePiVwl5WMf9S
dI7cPp9fh0R+KH03oJwKTiTow6HPT8U6UKI3yaDkIvgL5djJZtfytYvmqr+QH4vLbt/dKI50kJx8
lx+EWx48mplpba1TYXCtu9kCAEZ8JYqQ9W0XJFeTH+/KO75ALtn0cwulfC+swlJsU3F9bfKHIbtY
jNSR5xexmew2lW30J93zX5a9f58flnJCVa4ThYhqvgLF7JUI7G33Xlmdf94K2w8/rVB+WPYt+gng
xH7VMe6P8UBJ4c2ry6z3y2aPaBx2GeqgPlXhiAqmwPYiJgHSW4JnQANehJ7b4NdP0jUEnCCY60It
dyc9LJHdRZwchuOnGhWEozKvF3DWSa+ClXS+ovaNP6A75MSTfh1G7VXf9r7aJ4cG9QyOaSZEfPsF
qKhsTlkrSjPCVnmpY9R73qduZN+/dW5+XUMngeBWee015hWHKEmIyjC2eKJjhgtVr5QqwvO+qzwU
2RrHKqeXIaq8QU0HR1jRo8rq675Sf4ZC/6hpw89OlLxveNfnj6C3Pm+XIhJ0wXytyxcNybdl8vIG
sm0np3JjgdpWI1QbTC1gmT/J2xgNducPCQAtd1iHeRxlEQALgkAGZfjXm1U3qrFcYhgS0h96mDl1
5K8l11OYx3FjhTr0Rrwu6ZygmKZe6UEzQ+xFAn1pmTpT7oAu+E8GVNOocd4tPKNUDKhiAZBLwNxe
xVE9dEW3E/os4Z0BthHM2xEZNfkE+BNmhjzpg7Eg5Zrd4Tp3U99UbAvavWCztucfyY3ILdoxnQO8
gH/bJL9pmw2laa2EA9wvvFq8Yjfvyl2DSa5/0vtl34MbW9Q9WCWzOhmiteAmEiwbkbRCLVSwl6tZ
tFe0fW5GL8b0IZpAU2/rYC/a8aDITA/FU5CIkMmgSaY8VJZjvAUNHb6jNLshrHaTOT2V88QdkGOG
0o0hyknFVKgSaTKXV4JpaRCr0SiQLnP/g9YKkIFSs3uIJcr2AByKYY8Kz5dIvDw59JsfQDks6MIt
JVmxUuVhcQgzFGD5Tv2+uP+oE8P5rjqFr1rSUlw6HTvbecDYrk7hxb7qmkhySQNReQfVasAl/+Es
kSYo76MWI5ezZb5Kkt15NegC5l1TOuLbX0VGbouUZ4/8fXNU0gSTDmuFRbY/60vNh9L1DtqGOYSM
eyAleMM9zHeD+bmDOvVuyHLdLJccOygH0JWAyFvsj/b6wTT5j2qorCfY1h4VCZRYXoYCwMNX64H4
i3Ddg/G6uO25G8c5GzSdtxXl1riuCnnr9XtplwSTT3Df3NFR8oHOHAGdSnyh8Gt0w/h/pH1Zk9ws
tu0vUoTm4RVJOWeNWeOLoly2hZBAoFn8+rvkvn2+cjrDebrPsx1FImCz92YN+IDmPT0FK76jSZCy
CtYHiy+lOF57zbq6YmfRRem+9sfMXeLbkCwuor5BOqgpWTG4o7fQy//+99ThIurr65KdR5nCnlRu
L+FsTTNge8Ex3ti3UD90II/OV/03c3P1FCx/829f9SywWMKqCnC35l/Nb8hMzOhHW6SOuwyvI1Hq
rP1X/V7t5BHe15sr810+4F/GPmcacVOPIlO/5tttm3E1H7Pt7EBjSf/MFrWvF/kjjI2NKEl0DVZ0
EZULx4AIBo+Rg87HWRYVSX/w3X91X4zbCn3SRbyNrkIoekL1sU7cb1MBHNi1KHcxsn4Z9izoNHnv
N5p6+p13q4AdozAx6LXmy3IQ/visX8Y4izQt3uzMkdpIbu6bQ36zyL0U97BwdWBPu1vefhHEH9lT
3l5Jqq7N7SzidJUxtDJA+WYBv6dgaKSlGw/l5993zfJX/ja75Vd8CdulNwIDVqO1VDtv5bidzZe/
//2LBwKPxwC9W270B+CMz9IXddbr99mE0fYkBk3MkRs5an0REcdxgs04FiwdhAFwyd/Hvhxyvgx+
FuNmD2rcQa1QNhVk/ihTKMl1UH9kHxkJwbaGI9m1DXk5i8OrzeIl6S8kid+/p8XKTAyOhcagpOHT
bJnz26RLdWypW60aZ/LzRPq6WDulzd/9KeInj0c53RZWG8RtYdXfq9ApiTDdYBdZBXsYeiMoiDQB
lib2xKqkLafw48qHunB5uwF0oYDdgNmUGZ7t8bK3tQw86KxIUbdvluGBh+myYhVJBVucJhe3Pbdh
pDIF9oMdCmvHvM6MbWGLRLk6vFZqXwrd8LIAlXGBowNScnZXzD4vqCiWF8tbuDqtrI3BSXhyCYdT
OKQNZjJ+c67GsAvJ/m+Dnt0XqnMyPixaA1M0QkG61fPeFUMDG0Q/ew4ahuwt6sQndHyLn65hOUS3
TRBP1iS2V5bj4tH/ZxOdd5cdtMTEUMillw1YbfkwUaJfDGi+TjR2X6sW9lJinX+7KlB5MdR9Gfcs
is9dyPren20EA3noy+rd8pAOZPzWaPjqyhwvBp4vY52F7rYWjqf8GnPcUUAhNuPa+ob8P+6TkELr
Xcb/bUvjy5jn29wzfQ6de0Cituy0CB8OyEAa+Hrgg15H814OP1+GO4vgwpnzLGxQsaqUbRvgUqNY
7aBagDQgQxFbxPb+avy5dJIhKARVR7jBLCzM3+OPLpoI+rOQIgyP1uvycmzERQx5q0U//zpE6VJj
ChIn/wx3NsWQmq2Z4dUQ0IIFokTjOs7GODIJ9A/tbQ+F4nBfTSTMYu8aj+/CIQH4xPZ/mbVAmeds
s9pZFxqD60PSCDg6WsajC4UaLeMr+3T5YGcX5G/DnO3TkvVd37nuMsNw0e2mMd/h+hoBE5wTmKRC
BOhKIndtYmdL2MEprylyLGFGj+a0q6odL09XZnVxm+DRfxGVtxY7y9+3iQfv6FEuKod4SC9uwDiO
63V+1NAgufFX8/5qbnrhtLtQjPmf8c5uYlapWcK7DqqKn71HYFxREMj9BCk4Ai5REFWlqITl8b87
Dh60mxzYnwJKcbZJGKCBoi1/KWTCPXMxkwhidIqjdR7LeP52rYNyqWkKZwAXj5q2D/OBc8GEcjIZ
9UuoOdLDhOMnAGPDzlyE5UF1usrAvxRhoNoEIYMQcm9wgTzLNgZ3tCfhQmoxUEkDXO6uu8VhOKDX
56HJABTrdTLrpReTr2P+cTk5hS9h0AFnn8Ut+1+CnHae6nS5lK69Yfy66c+PH1TEMEeAk4M/uqaW
W+Yy8qBlt2SLn4vjIYN3KJmyGCjlLjWTRXbIxS76FiXOlVNy6SCCD23jjHiB/YdIuec7oMtHkLeb
4JBpiqfRe+idK3f9hfzY/TLGuUR5BhtJxQdaf8ja/qCDn6IbvR5cuBD6856VORDf/EpIu3QWvw55
diaC3io1MMriY3B/sJoRy73iknpxgC/Z5NkAxRQ23RAtPidYmA73awQ5oL8HsItL82WIs6gsx8jn
Zm2KD9fa1eLB7tfNNWm+SzUt/KsgEgKzFoBuzrVSnYqKYRwwxqL8Nh2cpKGk2xfxDKs499vSiC2S
q68uF1Kwr4OeP3hYPVDblsag3ap+tgoCjS0gGejKS+XzIhWex907TNau7MKLn/OfqZ6/bfU9q3s9
z+JDZx8u79NsAncLas3/+aJB/nwxmw1sEITPolVRDw0dJC4BOEcS1t/VIOy247VRlr9yFjEWKTk8
2izuk3+8WxW1dCdXwCApmyy2zqkyVoEz/jB1xp59n1WbIp/LwwBnV8iS99dwbhf2PpDSPsQcwZIH
iePsYu3p0KmoD0DhUmawgSa7d7B1cJXbfeH+Rk2NLj3EcgAV+3UxfCnbuypjInDADm4SNpD2xto0
m24HvXTgwI3k6rV2IQn6bbhl1l+GM9zWmW0YEn+ET33afrTwa+82QYnmjrvy9+KqJeSlswcPAChH
uu6iHnlOguG8MVrBPfFRziSEekizBaMgAjlfPxgAqKF9CHNYSM79L7L2S58WJKZwUS5GmDy/U0M3
mufOQ3jsd+HaA7QnOy2qJQvjb77uRn+hr7wYif97tPPbtGqsDG8u0BpFhbBdFJamXbvFSOTaEb+U
mvw20llUVlr7RkCxhm1qrVx0Q5m7tUHVXNKEtlhdt0i+8iF//aAvmyZ3LGV0wy8+6iKKrjcWi6MP
vl3u7AgC5Vd5TBcH9BGrAVAyrT+6BrXbRaNTQEx1eWdZOASZQ+hLfWCLZFVHvNPfw9ml7AtNnn/G
O2sYDDmrXBlgPOd2SKDIzJICRY/AIVySkmtPHpciy9fRzqJnw0RL/Qr70lNHk75nw/OV6Vzciv9M
55wwABZYUKmldWXq28EsSd2zmEPAbC7jXq7N7FRE0I64lixc3pdgti+WWhB0OMf15wr5NA9x93gE
wvJYtTyFnwkqrF9kvvJaW/XqeMsu+rItYfJpTEaGVYtymIW3EBE0PsYVP/V3i32X9Z/frBA1+2d2
Z8UcM2cvywBNxJ3Xxh5IJsitiS2uYWQuXOC/DXMWoPFgNDr5XODSA1Pf2Wbytg2vdGwu7r8vMzm7
2UxX+tzTNuJi9w0SJqQqriV1F3IfuAu4AILBYPNPwZIyHMGuDRChrGas07af/I3MGifJhtkFRqpz
kr/v+EsfDdqzEDj3gbVGSvL7TiiGXNu8XXR55LQLWR2jlNpH7JoVxaVpAbKw+ENAvuEPOfW5U8yx
oa3wwXs7bpwPPuWx2x7VVY7RlYHOdTzMMuJNTSEA5LcB4WofQU1sfOHQpP/7d7s0DtzLYYkSgfbz
Rx7Xq8IcoH+LGBvYcGmconvT9Q6NsB9Mh9/9faxLa+SjlYV8EahePAf8vkZ8riRvJKS2Ci1ICaSV
8zAFV+qVi9nGQrNYCIqOZZ5jxnPmeaX5L41nJ4J0HkxDYbNnuomnyezg8nege5UL4pvpfz47qEo7
4DPBXhNX1u+zi8ZeG7UH8VRbHTS9nYbkKsf10rH9OsRZuPMNf4J4DEeCoRpSW8+1c01e49ISYX0g
RwnZQQvyjb9PQgMl2ksD0iF5DixOc2wKN7bdK0XrpbbDsgv+Pcr55vbxFDaMTg0x1lcbE3lwNjYj
46tVEX9lX6UHXplTdLYwMwQkmQWXk4+KrudiH3ppXV/RqLlQ+aNDi629SFv96SDfg3E4ZiEmNFZy
JRXMKzt2E+XhhhXzc52LJ5Amrmy3i3cfuFnIqReorR+dnSZP524/cZzcebfIKRewvAoP/u0Cd8vi
a7yzi98QLkZQk1nEXs8btJy1TlmEy9G1T00l4giWP/3p7wfo8rb4MsjZ9o648DMOCOM7usAhzDjz
NEwqnrIbZJlXQRPXZnR2YegRT8HDDLkTZ1J7bdH11PLD6MkrOcOyCucVLF7j4FK8dPGxTL8fKCAq
FXJ1qGyrTib5cCiYgFbS59ik3Hj9+/e7NFRo2ihUwQGCMdnZjHK7pQGsWiCHOhdx12VkqtdZ7hEv
epyKa2F2WYvzeUUOyjoYHizWFGe7T04Cp7hEBjvGKFqXZz0IvZZ4jl1oE/3+muzepbnB/yLEo54F
kv85maoa3D6CArD48IttXsFhzdvAOzmemsNEH//+GS8erK9jLVfml6TS1Z7I3G4pBci/rOvA7117
sK6rIft+7YHg4vPo19HOPiRSSa+UHvYhFPtDkG+nbXlPk5YRWGAmzQNfEILX1F4vnrSvg55VO1JE
augkNBrpov3ebdt19j2vCQfppYHhzpUc49JR+zra2RlwCnea8cbKPibvewDg7xith/+miwhu4//s
kPPimxXa7AO3FR+F89YNPxs6ETTC/m8z+fVdv2wNnc3oBNmw3jD8kgxNao9WzNhVSOOlpOzrXM4C
oaMrhsbiEm2f+yDJgb/ZVyv5UsS0XU0esPEOzILlUxUP19L2y5sfXWw4Si26JecdE25m4Cc1SDEW
yBpEp17GEe+qC50ZbKiAXAVZXUpp4JT17/HOl63SlBfFItn4/50bvQ3/UcbuKXykm2lN0/6lePn7
+V522x+RC6/D6OkBevwHbUhPnd3glmEfhd/GsnxQw5tqb01UxnLcyno/wOfw7yNenOOXEc9Omz/L
JlAFqq2OroPi3ig+/4u/H0C2HNqaUH05D/xhKOyxLxD4nawiqv5o5o+/D3B5V3wZYZnhl30fFE5d
Mg+rVB2WXEOty2MZm4/ZLXTRd/414PvF7f+lljtL2BT0EiNvccLIDbwvNicpHTgoClJn1/Bgy5X4
x174MtLZQbNFqI0ZihUf2RNoyvVNvy7q2LrpxD5CtJ832Ud2tbOFQuTCqF9ygnNwH56g5ejKAR16
GSXw4CC2CpPJc4+KukkkA5JL5ArOyQnw6jj5BWlGKxnsisZmr9LSyI4dQC3otBLVlLscgj5AKaa8
9lZyDE9iVungU4BeaAoZTBL63Woag4S69qvO75hw37zuRKfwYXYF6dA/54a1a8WUhIOXtrVBAuDf
etrEyHWfrawlbHjxHHszNA1kmKN1L96HuY7lPO/zIn/C9tvkvnqtHAEexEOEzmA2qj16T0bnHftw
TADUWPVVETtUbpogx5JOpJpVAgu4ddN5cWS/NhI+EIW78syGBOYz4+WqAR9cwShK+ftuhj64IUvo
JQGVwHVcC5QlHSWUReCSQ1+49PCX8IYvBcmNfDNPE1obeNofuj6m+anl+kkIOO/QvR8CDyTvNH6P
1CKR1CPKfPSyQ5uHcR9AZdqqUp1ZMYiV+5oGyRyahM5DXHIs1FDHQQ5PJ6FuvVESZYd3s/5hDEOc
y3A1hv7ay37YlMPyFORHBQkiZRMoUJjEKINVMD+zFnXVpI5j+1yUzpb29aF18K9s2Chs8aDSRMJq
sp4h6j26u9lRIPK+DrZPMk+lkWZE8jIeOrYrDPXs9X6S+z8rUNqLSaRtOxDI6qZeZ8dOD6uEfOSH
fppiGcHMYGav/lg+F9xKbemTvqtjZTZJUUFMiGepVQvCzR5FchtPdE6Z7+Pl2dsZYfatNvm9CvQj
evngueWJMSji+VWc2y+VmX8M3IgtUOCUKd/DHihuq0mCGvjjNiJzqJPSAoNFvBptC+lASE6Pd0zD
g1iCh9rYZB4bOH/dQAdWEdurJcnax04N60odLAOEunbYajGugP+F90NX7v0M0FCvjY1gjmnvJj0g
upms1r4eSF90SaNxiWhQjL6zMgTMDH6dPpBfdIyNsUwGn8fU7naqr7bmKNK8qNesu7PYrlMPvd8f
Ow+4PLll0MoaLSPlIbQM8K+MVnd1lt9Caua+aCGIBis9/sCZscV7AL5K9T65L/ijqeQjKe36p+3U
aVb2cYlzq9F8KOcTH40UhgW3NX6TIV8pLIu4McSFobe++BkIAZXAIJbs3e9L4g885W2xNxudeD37
adpsA5+Ih8otdrhsUi/7NDi8TMptZlUbFVbrEoZ7bWYS5YXENDahP+yy8Aev3HXQNN88q0xr634c
frYMPnI0IK5u76OQJ3URkRJnP2cjkXjfAtG1bFtijMNTK15KkyWdR6Hh3azGHoqJjZn0AdDldWuv
4RqwVoGH6MUTPoUkLLrN2ACh2WsixD2U22M6NYRaZYzeMzTxnxxkfhApf6TeWy/0uvU2M1cbv/LS
aPBhWjVAGWm6qWxK6vBgYZ/lJaAe7KmFfqKH4mnIraPpQUpo6hNR9KSsOgI86hrOAolvfTPL9tg3
u1ACKZVBstKPUtdW+yGIkmZpp97NTloFxSYYwKEKylTidHflnRawAQtVIu0TDO9x3tsHVYpHy926
TRH7wFmrQKxDo7s18DssDURUZsZDO70b2Az2xKGLyOKqnUg3iFUp31xk1n1uxmOwm8dpZ9cAGZsi
NU2RUAl7SSFJH7xO4/fakEDIDd2DIa1Pu3Dv5RDEAc8/Sq32XhGuZqnetIPVyfPUCbuVyLp7HWUb
o4VClAHbEAtugB2egeydzfutks+NS1cA8BCT68Sdv/d+fhKwzYUQSDr3WSoW9Crwss6QEWrfcWdc
mdxKwH2MlXVD/eGONlUsaUkkZDpqt0qkY6XjqEnV4LKvCNBaewcFs98TbUJ70n4QEPdgzn70DPho
OrE5GUSonR1M28j376KsXw1186QNcQiHggDCE4V94rmbAb/dRdDqccm11NvmWNBsOA1VfxtWYh3I
n2M9fjbzyTLmA4v6dZU/8ZntJFUEfs7x2MVhHhBt3NluHQ/O3YDiJcxkErThvrGqQxXx1a9BrIwY
jhPnOUWQDxM5zHHE2xRlwj6idzW3iciWQ4nkpmuRaQy7RgL9TjHpku7Duo6XZttgNxtWwncY2n2e
WUGiutr33XPY/uzFZ5BjV5ivtGV34JfEVeESGNnt/ZGnZg2heFqkQcf3kUB5Xo3Tum3CfWg3qyB3
XqfZT8u+SRwWIQOYiAG1Pto9cdsjAXfJmFe4d+6C1l85hUqinp9Md9oMBqwTAcX2NNsACZIOkBl0
oiatdHgPMeWtHOsPs+1gwNnEVHYrlWkSgfwtq+cR7iXwbkkkTnYPjxFR2Cs+ZaQo4WxpAQ6hzUSM
ivTTZ27Vae7LZCjrlckYIr9Z3FAb0RoOrfvG7Y9ebd6ZDVT3lFypVq/NKvjZWf6mGjJQaIN1o8xV
YPs30AHfChmA5IqYLqkfD02WRA5dZQjZdRs+RZSeYIO26cNpjPO+P0UFe+a1+Zgb9R0LnLikcPls
NOlNZcWw6onFgCddbtyBcveqwn7FrcwmStqPoBjemqbiBG1ZgBaj8Qa89LRrNL53eTIYQghrjCYx
J/tJt1yt2n7eFHqOHbNOqqL7EVjW98AKHhwve1aT2nRB+Tpm/sNUliVphnFJ09x1JNiOs+DI82Cj
Nf0cS/99qP2909vbIKKpW9YKDu3uN+3076xDbQGcwi4sghtuIA7Yun/pVQcoNGgt3HKIart0lGyX
w/yWjfOhMnAqTHZQ2kytArYNQWvFHMxQAoXz732nn3GiVm4pU1v7CeuKQ9mxbaCCHW/xLsH7KhbF
tG9GsKqgnJ37OB91mPKSrb3Kf6aWXCN2/5hs/J8c8mxj50AFJZSJ8uo7bwpjE18e+rWCyLL0iRmM
SQFFFswdr82FfHT66aOEek/vl3dK1NiqIRgpU2VpAvFQ2B72M0DX+Z2hsS1Fm86RewQKoibU/+kN
BiOBMAmQFg92iWLWKnCwi4KeQrfYUFV+2oO1zoxyX+RDkgfRwzw5NwyUg1WeDTcwQL6nY72zvXyF
q2CvUB4XRf0jaNuXPIyIkdnJ2EIWemwPuuSxhDaOrSEsOqFZOkEhZQJiqitH4Fyzce1L7H6j3eOT
pTAHA3LeOtjY0LooANOe00JYK1nBZ7lWiQIDvzflIWRso9x2V9reZ5P19+XQvCDEfp9H+TZXZjy1
7hGQ+pvBZ6dspiLum2aKy6Lf5pGxmkvn0e6avWGJ1FfFW+DOt2iTpFnnI0kuQ5B7rU3IcBMjsjl4
vs2G9rspjZvZt3a6tve5563KDrtnaFmqeJFMkYPnKLamWq7ytruxuTvHIKEhQ0ZyXYbOpmHYJWG0
g6UWHHq9XTa324AViE7Vyetw49XWBgwCOLs4UJT1p2avZvvJ9aunvKH3fjZ9b9v+1EUgPc9hD13q
2Tu0OAfQ6tlgM/9UsH8UVb6au/GmqttDM9uJaYld1dURgbJMwvEjMu6srZBtqqhMQMvdBSHcorow
nQ3xyIT1C2iWUGPe+Ha+mjq5gmgpMp1qfI9yc5tP+Y42uOPFDL3gIVE6S7vS3tEJN3BO150N9Qcf
xAud0U1b81NXePcVreLJse8mbSSehTM2erHhjk+tXaRWlT21rveNz+0zRB3iWdNnG5BuWvMkVFYa
RsYjluKgshYI+gzAAJgkuTncjbsczjT9BGhXTWmimPGSO+33oSmMpPRQI7d5yotom7ktT6TqEpGP
HyVktQNqrpiTnepwyOJxam3i8fCHaEFbx5KGNZ7NR0C2SguMgQYWDx4S2FGznxmtN5lJb1UN9Q5U
V9jtx4nDo3rqdp1Pbzu0fN2iODmZtmCbU+2ohJjB4O0sQ6YO5kpGn+o9MGKJY5UoFKzsLhDdkQ16
6w6ZkQSFX5FCWj1Byr8vZQ1/k2o/6+kz01NLvMnqSDuwLZ/xyAU5WRQpWGAIOoDVAeGSrKnfeFl+
mt4Ug9i+s7P8xOZyb3S4q8HWK1j13AXRXpT9bqjstWD92zhBSI4bPGk6xB7NsxcIJ7+FmblG7zwt
FeADWdjeuIpv6xwQKdzYTT+kdeXGnpZ7yM4/5XYBgk1wP4Cig9upu2dGcfTKeqOrajsYXYe/H21o
bYF9HRY/vSxMIQ+4yzP7RlYDOMti2EV2hhqrsk8tmwsCd5R178qd72U7WqAJ0A8BRcUBVWrpbY3M
+14qeqNVv5FWfei70okzNhGzBJyVR1jn4QS24n4yzJswqt8D6a9b237kbZAYQq67COtXONvcG3J8
PZbgblvnjXEYsymtanlwM/XEud2jKsu+DTYkisvspnWbw4wv5znST8O2eRpRGlgCfmCiT0pW+8ko
in2dWQ8qGlYWde4nAKzCLnqqXIuSMbBizea3fEQBPbAEGcS+ys0VPLJi5SF1tWZzLbS3m7Vxb2fR
qgr6xOROLE32gb7natbNj9arj+jnbVy3+RGN/L3ETQlnknmpXGH+IE5jrd4DrxhiKAE96oEe5wZV
X+CvJhyKQpQwARIbFk5giY9gE3A9QPsRTe+s8tZBVHWJrauNT9tubVlDXBn0iRn5bRShHTF7d7Ya
toNfbyaEfG0HiR11p64GIAiOd4dpeK1UWCOKV32cyenYGPWTW/XQsWzBTzWxiWjxjQ3ea9OVb4NN
t46N04ym8Xd3gFNRVye5ag6tQmNQM7qGdToZZIeQmhcisUJ6Mu05ncJ8Y/TDgzEBkmRAoYGgYkzb
WdzbeJ1XRXbTtHUOL1p600/iAU94aGkYKLGaaL5t5yjRDjrGrfCOVPPbITJ2bAIjoWQAsRczkrA8
HXvvKI1pC1m0w4yGBaHS3HYs+GkFOYIO/W7QdsuoZZPBy+BB7tHnUo9Pyq7yWNlD2lKekcAafgjW
FEnlI22IGvFQAIFB7ELdamvaobpz0hZ+JDHrs7dmnm9ywSixmxG1sgiJFj3eyYFmjl1qeLGrjXdr
RAfI8vhzGUQHPFwMJBqg1j4q793IeEhGdzx0A32q6nE/L5GY5vVd03c//Fw8CncGpWNkyLqKk7bN
pw5b3dP6wQkNSUo+Q4vEGi0y1Gol6moT9RHSMIFfJMxjrZ0fwVS+jz3iD3Ba31upEzPUq7BrH9tG
rGHb8VJO7M5Hw8aq+Jy0c7XTpgJaf2S7gFmPTRO98Eg+sRbuvRP9dObsfQ48iBUikxv96mgq5Ile
b+2dujlO2LAeY6k5z2uTmqTyxH1U1+/T4N2MI/3w6vAm74qE++hNurQ/VlP73kv7YPOmBZnMhRO8
SxwJdFxZCQL24u2oAHOMPsK8SaVCCmmUIWpC1g2EDgzxjiF0qHbvDuMG+fJz5JVvLYp6zOxoeYvx
u73xlghpwbi00dWWWcYRzey0wptliFsrqstvRcaa1cz0nemzQ2u6aZPXuwD2LGbT3QC9VMeTNteQ
Sdr5nbGTGa6WsX9F+pXaw4SKMGsV4R2/H0vrcbREjnvNxO9zzV2nnTuLtvfA0L86WbYeepUEcNdN
Jgu9JLvgIGKwGU9IPeyLa1iNLI21IATM2nHFUYTWwRSwTs5CCPsIFWB3jocZOVrowSovD/DUhkVT
stxnejFntafPxsgfkcCjKKvYHXxO1oOHXkHmP4VtsDUKdJ1HXaaVrw6LMxLpbXePI2KkXkvvAll+
0qw4trPxo9D5TwV2TBDiUxjTI4XZBE6ne2flGop/U26RsXTWOs9SGdk73RVxUfmfZt+9TsKek7Fu
dkZrosdZI3VD56LR/gq44Lum0HHD9LfAmosEuosPIqpjb5xeZla9lBzXnVXL94rRmZSePML4ZTPl
9buVew0poDaKd1zUNRAEGM0wVqPI41GOp1HRz6ijT0jhPkNT7JuG477Gcs/TDtbz+9mpbgN/OnQz
bFd7WuPOGY8Vyvp8Cn/kEf1hq6a/67jfJHMUHpsKpTXrgk8aBBtP+7cgd6P3V0N4067kVgVwZwtz
taFTe5tVxVs4mAmt2iTMIPQKsgsrpxsvNwLizUB368CHh1xdPgddq1awJ0SfQNvdCkhpn4gogr4H
7XAofdwwFHFL4dhY7vzZWN6QBnr42YfBvmindefS+7C2VOz6+qcziV0+eopApqghczttnLa8CUN+
ZNG8F10oj1kAC7mC1vgtM7ZoaKKjMz42BvuUmbdygulhNiYJiKOORTY/MH9a2Uh5rJ57t3qWu7mO
QrR9lY9rF6Q2z7KfjVwn04imsJxdTjKXpaMdHrU93smxPDETexSdcxEU6yjju6kJ1z6NTplyop0q
0RfMQOe0ZLBRyFEtU2xsFE06jLZDlK+hbhzzLIory3vgUvhoM3f1Gi7UYH5r672sOXo57vQZ8nrG
00bUxRLGrwQM1R8MDZYQ2ZWYwoT21a2JNquvsnUhoCosuoQbNRwEDblRI24dpL7SzLfIlB58yTYz
Rf+8a+utDtV3rxnvmeXeGna0DafqXo/1dpD2w2xZr+jMvoXojbNSbOTAvvNqkkRGqAoRlmmco9Hm
sOmhk7lKRn8SxHMzcztoV61D7b+aufU0SdvdUMZTy7CrW7tDpITfZb9ypKcfKz3FvGmSHu2gNXXc
+9mrd109wGQgD994hI6bYR11PX1UrHjjtNrOnP6E2vAugLwCsvu1EiZan94z5XbigTUPuS5JnKa7
jfCzo95+QaBYoQf2WtpWEyPK+0lnlSLJ0arxm3BGd9Z8qPtNa/R3up6/oc5M9WydcmY+2hleN3pl
QKmtH+3EQq5AesXupry6sZtq31RVSKCD+RxmHJ9lkMgknfIH76OnnjK0CNAOiFq/iM3Cf87HYD3i
US7WWXsz4G3bcfSR29ljRo0X3nT/j7QrW24cV5ZfxAiuIPHKVZIl76teGHZ3m/u+8+tv0ifitAQx
hDtzHqbnwREuAywUClVZmZh9FafnflagX0mfjZ48VV3j+gQhPTbsvBtRxkv05x7M3KjxIxpqQbZP
xnGnJT3WNW7HavmeU4nHTXZT4IxJ3UNM3oQR1QJDt9JQtDoEsWDW7irM+Kp1AciW5LQUSuSoC8Z+
6NTzeNPTGbfTYUa+TpVjmhQfmHa25fSlHqMtCowQtEWSlPouMX5V4ox3LspTSbM8cAZv0mZLwvuK
5L0zFeB21Ae3nBJXEkQUJAEl7jFz2IhOX2iOCqNB6Xs62j7NKHpaFO/1tPudT8IxUKd72uVPAS0e
+kh3EmlyWwyEY8Co60anRxfWUHCW9LdJbV9ojGe2D3i5PN8UyB+AJMC7FI1APbS7ERLQnWgqASjR
08esrizoXn7onWoiwXogercvis4OMVAUouaoFOP9XM43UOXxeiT4DZ5T6DT1T4ZWvdIQVVGaw5tD
z1dlS0ShMwu+uv433vVU7BE4lbdEwm/Uya4W8WAVQfyHaiRK22P6S5j0926otto0IT1qMIryWAx/
qAYWlrlx5hhoJhlzR3pnjdXolqFsV0mHcOhQNXQqlVIzyFEQyTC8jDHwupzMPG7hduiYxYJZljdp
+VaJktWipqx3j5XxOSO5QB/bpMjspBbUJM0vsZBu+prg4hVtuRN3Sa5to/ZBagrAvUUzr1M3BRdT
VBaosn7qw/sU7sUE1ZZUxXU724b2OiE9zKAiBEazHUbZzBzvDz3/jto7g6L1kqlbMalf0vpTT9+R
E+K1FFuGqNsdCp9FolpijdIvHqVwHF2YN/ABvNSEF6S46GDKNp5cNljY3VILnscZV+WM4ioqxUYt
WlrXon8TO80oYUruQZoPvhJZ+M+MNAVdPMXMhXzTaHjlk9gpKLJOvCBmJXjwlS9UwZ1pbi1QFllp
dSz02mr6YVe2CZioBafTfhfBbxn3K/XlQ5UTi4yC1amAUXTH5W+OM/QEQtTpdAFkR9rXkoHkAaSJ
y9QSJ7QXghcdt7mW/Gnz1wj9BpnEqFkBVT+/zagal+k2DMBRKAgUld4Y3bneC3LB6dMvpXgekZyU
er9T+/ti6jZ5hF+KNDhd6IxR9bMSIXAI/L7FNdGIip1prZ22mLqWRjOJCjwxtqKamjJFdWMmtymd
zDZE4iKDBwpPcgG7J6GR1BmCiZBgY9oYxSWgrQl0lPCO76HcGyWDNwaxhRrxPvWfjSmwh4F4xO9s
QcWVm9TIOeVkSxrhKUDEnwhMl8bWSDQ7DTW3H0STRMFhTCQvmlAw32fldojC7ZAUI+798KP15Qfo
id6rYuIqA3TTpbei+oWBHK/Q0PzFEWpwjse6u5UC4ICK0SPpe6F96yGeQiGoICmPd2IFMUZEADIB
F4OGJVROzyELAORN/bRAFiZcsRVBchG/KNWTMWPwr+PoTK8AnAjCMwXjxqJ4zkJ/h7YkRdPAliAc
/cQTgczVNhwIxgoo4swGA1XQJc2I50Vu1ACduA51hn7TfcC1Gld0080yzVS72kfLBQStQCRgFyTm
mNmVoXfDgLdavcPsVgqud+OAQNVmEOeKXXrbfKiNQ9zUQWVYfby+1hW8zKlJFh7c1zguOc7HcczQ
ii0+Ep9HBrj2wTQFOH6Q0hiQoWCcw/fLPgx0EqMYh/rEsaifafFyfRE8EwyKUBSaTJbmLv8cEbmD
wDBR7koDDu54DT0I2M/fhTDoQSIJ0CpOMGKqSyZOnxU540b+0I/BM64LUNENm5ED4l/zw1OLDJgJ
Gr5KOlJpGS89SOKvvDQw3VEjkHf29Q1cAx0RTQOjAaDiWCLL74wqeCkIpFogpvl2tJHa7aRHZQfu
fCv1eJJOq5/rxBizLB0V+1hTgezrEC76CSCNIfZygfIWtWCXGMTR2aKY4yQVYRHlAzyvtZfJvciJ
XvKbyQWlx2biDSCv4IxObRnLkNgJaisVS4xGNXDBGq/zWn4R9Zs+vMvpE4TBFOAXON+LszSWn6Ho
C1GXIjX+VFD1fsyhTDLfNo2z8LP5t9m/gG6dLY6Jh4UaYd5+iJPPBgLxu9JNoflji1tAWK3wBu3O
By7p3fIbr3w6Y4mUJ9sZRFUZlxRIXdULHmVrOgi3yJXMENxhVvSvtFfOFshg7tR66DBGA934KbQM
MMVHZjhA9hkXpW6FkOOiFoBPeNfwPHQt4J8cO/bijBUtDP0MGwvBjIf4I7XDO/TcQLMl2/FD/MKD
1K6HsL8nz2ACpTJ1xZgKmBkcrCzDocCwpz22ZvehmlRDmvMj+4IEkOOtnANvMJGznOqqyJAgwOzc
gduvQeykj8B0EZO8oxdrA3v6xZsgXL7ZNRdiogzxJcGnQge0K9rYCqBzvPuA56NMeAlTP52nEWFs
AbKBsqT8AhoJ4n82cCQYrEE7/H/bRvau7rQMSEfw1WPowPQnq90OXmW1X/lNOaE2B4pb0QSzwiH4
4thd20mCChlExpByXcwH1/qsy4WGgeQeykS5nd6BMegXMD/2Mv+S/hFsXsDhGWQ+HUbqgQDykQdl
6ZMa/O65Ywdr5+50Rcyni6Ys9UsNCR5mut8X5vz4SSm9xtYhthQ7qBUDKcnZxDVvOTHJTgmXKTro
4oSxpcaBJC4Gbna+u1DZSuB/ST3e1MHaiTu1xsB65SwM8rBfhqS6vRzdlrNT1U/XV3T5kYBrwkwK
2BpA3HPBUBjFmSoI2sK40QKrmv5J+XpCqyYw74JeNdxOlJdVntwCAu1DGjdxAfH46pNCZhKwTMFJ
ocFqohBubEpPBRiTg1m/3DppUSsV0f1VQDnKMoEVUMeNtALjL1TfqpNolkB3SVHH8YfLfOHcyrL0
k6VpUgD03ICZngkszfJwUPVXQ4tQEvgtjVaXb65/q5XAf26O2ckMjdF6FjFOrXrZ7UIiC12owQIf
trmQgBd3cHmBwxC/vo+gxAYxNtXBb3q+wlRNqlylI6aSO1T9wcEZRZOjzC+clV0e5WVl/zXDArwH
VYOPxDBTfC9zbAn4eHFb2yg7LcwTfDqB5c8+v1ZgD9OHEEOhEgX3y/mypriWqLCcrHTbbisPk1ge
cUsunfFKRo7XtAxtWdDoYDxEZU5wAJADOsng+Vu4vlHOANU3+rxW86xuBpPHkXD5rUAIB2pMAsJ2
8NCyg7xGFJFKjEDw1/qfiqwA9/xUBVyiyMtPdW6F8fkkl0eID+sLK/ySj48bYoPnGjy3GLAB1zUv
2+Etavn5yRGLo6AiZMKiqP9ZoA2cGQCVq0eO/13G9fNFMSkVyYQolhNYCT59DwX6N2KDJWdX7Rev
qAVeDnAZN87Nse4H4PVQRqAnBwzoPjPVwwQOyMbLDv7vhcUbuNxNs23BuCJx3qIrIeTcMnMpg9I0
F/yZGCDX9B9EJ3fHL/12+YILxwtK18KWS3FxGf/PTTIhpJn7RA3DZW9fe1vEeLn+NkOMF2SFi4o0
JhOdeeDE5Z97+Px8w6YkEQX1JRxAdiirxJwWAbjbOMZAViNXDS2N/pBgh3a9kUFpQ70WspM4iVvj
K3RCTnlrhbjtzD47pJVMaZ4OFeyTw+xiuBmiJbkbu/nXstHE7Z2FZhz1UK401+I5VxYuMQFHUAIN
cVaejv17i7IpyLPuIYJh+tvhfoy34VdvgW8QkrKmYPOuitXv/HfPf2LhyUkVawwtSEDkHYv8afTf
xJS3qaun5sTAEplODKiyQJs4gCMNVvGK2RLJDcGIF+zahWZ7Y/xKXyWrvxU3Kbo7nBO7GoUUWcas
NRUXaqRz0zRPgiEVsTZ8VdSgvw31dzE3HCPrXntihTmc89gD9uaD/b7bxVtgIffAYKMybAWFZdj6
IVAtlN4hDQHAsRf+wbn5F9EBt7xBMOBviJepWtjI1aC1UNpBs9s4yDvqFl57o26BRJzel1DoWyJv
LvqyPCaf2WRCr9jMbT0S2AxeUSbACyzzgq18T3JL8noH3BMvdCvd9x/XI/5lAgCrYKdFbMCYOYju
zj9o24LRuZYL5agISDR63w4wNTxLidvr70Q9CGOHVtHbdZsrB+TM5nIJnfgvDkhZl22tHCPVMPvx
a0w3/5sB5oCUMUYmAaOej5gma+kNgIgcD+WtYPn5yQowx6tqfVQpR0gmml12p/k8b1iJX2d7xFz3
AJ1OCVCwCnQS1N3coVAFptR7IBms4Dk7lA6UicEByOfyXfXCE39gvLDTMGYtyZAnG5XkbgEnCmH/
1Q6Y7jZijhvwlrj8/GQTS7CkyxQjDMcxHz29Q98UME8BwxgNxs9aXtVvKVkyF8LZhjIxRe71pu/q
Dk4HbEZRTY9A1GOsKBIPWRzumyLObF9sN0qWOe0kc5a6QggPOiMCJlgV7RBkpMxaO3HUlXwYFvGX
yQHGRVGtxkx2CztAZ4OgJ3SabeqAs68xx2Po8B7Ql/4KWT1NgiSDrGHQly2w1mAxERpjEo/qgDE9
GaE75byPeBbYMy31ekXHUTw2xcJu9Scu3etn+qcVdu0DMulTV1RzCUADAAh7dSda+p1aWs03IJIi
KnDCLWjsnoZfDRDtDnAfCw9t5PIeFpeLPAuW7OsMI/x+GlAcSnHMALH+rhPexcM5EzoTjhtDSuds
QmhUJDPfA58/43U7v1ELVQnhIfBGyzAhwbgB3zTngPDWxnzAQQPYYfAxeztOwVMcZLeRFNrXP+FK
8nB6BNl3mWrIXaw1s3hMxeJOrYVv4DcPgpZ7/5uZZaUncSVvlGhsFcjmplqCzGG4lYApn8qQk1uv
8EWB3kpEdq1jTlO/IMACCC7Pp6SSjzJeLbeoJYLmmTpGZNeO4Il7yPF5+pbLob3cXefHALJxiCKG
vtBSQkTufHUAiIq+1iCjXggcgS2+Ce8EZyFBhgifF9h8AsdLx4BB8LAt/FsUzW/GIPUbKUsyGFS9
fk9Q657A6wDJE+Lmuwj8hq3Lo3ZYOernJpkv2OVxrGaLyR6y5xhWn98iJ4U8UQxtMIyzgnk3um+t
9KF7y57EG4joOP/Ug87tM5dv3sg0aI0eGXz2jSLdnNdWH/H6CJen4dwIc9PKUtvVpUyheJp/ZA1S
lUOXPVxfx2U0OTfB3DplJQiGVizrmDDQqmKC9nlWbgCk0vzH65Z4i2FuVwpoMckVZOwU4BG5Lhyg
mbfV9M+fVkvHmqoQowRJ2wXHCDh9u0ELceQyFQMGEnA4BeHkjisrAecSDhaBftGKQGPZZ52GN87R
MG4L2Q21G1Lyei2XSTeWYSwsgAqwESjNnp9hrY3FOm9L8Sh7SyV4oeCKQHcJPofeCm+rZ1D4OM2G
Pr3KNzwS35XTjPKzAuYKGRFLpIxLjJPYJ1WWACGhYlZFOeYp5x5Z3b8TA4wnoDcGu0UvH1P9oIAq
NANaLsFg7HV/u0xTsYMnVphkQA1nPGhA9H/EME1jjw1UvTQARzW92BODqw663H1MzD2xhrB7/r3K
fMzquI/EI2CpkJ1E8XfX3mCMzQVW8sAtXVzfQYllTFOSQgpClc4oLCaPGTyj8OQP+TcmRbfVvXjT
YTrc1HjlzHW/gMgOysGocbNKepAkimmh1PCLWkTtfrqV4t65/s2k9Y/21wYT1tMKbD00gmtgCswU
d6MtW+VdkJimYGGqxCM33R1fI3B9N/8aXX5+kg30jTK0Qg6jCQCyGLc1AL4udU5yulLfXvzxrxUm
mEs97f0MYwGQr+7BAdwcDBtTgLeLLFi4492PyxG6dMe/xpgzHAIALU41xJYxvItRAeDG/Gh8rJRl
GKfcK5OKyW+JE7NWQ9bJApljTdQhB+pbxjbKBz14yZvR1tp9M7wS5V5t7NL/5jjL+pn7u0jmhEtC
O6ujiEBVo7PfbxPoyIGB+B0Ti47/SHiuueTV7JZCPYYsdPHg4ZYZawURMxIsJzwKQCsCbg8orYXR
c9ru/fhL1GQzVe4aDGwMPSeLXHPPE8Os8gOocDCoruEqGKdbNPHMJLgfVE7BcCUNMEC0jxoPuDmR
szKPCrVKh6wbevhLMAKpui1QcR6/DOU78e3rX20tiiwU8eCU1NAqYxEgUVohvMSddFQMUDCBx6LY
Xjewtl3IQ5fEG5m3yvaRtG6iKY2pdBzJl6zsAD8FwwHnKbtSflQMHRIFwH7KqACyRc5+kNo5KeAM
xosfb4CZdAHxeAAdNdioMfiTmjqoEQ/US53cU9/4ClVruwg+YgQUIkEbgK3JTZNSBrk+iUcq598Y
79nmM5c8cM3hAcvEJalraP6xOMYZ4x4krCUcL3DGCY6PQlbl1HFXNaYozxRyNaRW7inG+PaQzc5u
i0DGvJ84g+EEaR7nNpdWHjVoUCAx+KF9FlmRDUEcQI7cIulqHPDEZBCsmj4izcIUA8pctQXeB4xT
Xfekn9YDe+RB+SyiLYm6DACd5xeDpCRtIrYpToUnWxCSX2go0fz8N5Lf6L6cGFo+98kNlHdKpjVN
JR5z0DRmIBCeleeWR7O6dreeGmGuOTEyJkIzVCTVZu40K9QU6uRdpryLAq5dzNg2ytv1DeRZZK68
Lq/mEDUDnBK5AP3zc6k3FjhIavp43c7KaaBAZoCkDtkyxACZlQ2DEGdB2cjHoJ9e8kn1qrjltT1X
1oJyPyYOZAnA74v2NOZlZjGcukWjrfuOGrOEAsNTBJUocM18G5D23Ae/BWImLhczt3LNQd9QMwi6
DVQBDPzcOWhKqFxQWB4s0cJEMs4XOv4LcgfAfr6yzNpCDYhwLm95cJBTxumbMBmFpMWLsE5e5oDa
Yo/uKhIv4l3/aCsJkSqi0KmjZLAApdl3RgJ6K+rXWJfqdZ/6TWFlOM2iCwIIjx8wV62hhwHsjgJM
Fzjwz3dx6AzIsxMsS/UwRw6N618pymUKlLUju+E8cH5ygfPAoeL5+dcYkwpNUda1OtjoEaxGuwdT
kD1v6o+mMhckSmEJ1tLbpJWlPUxQUQaE1ZG99kPd09mS3xfZC8H+59Bq9HGBSAeaDcgi3BnM+ltj
AoVpKR0romg2yTCySCEdJ3W/pIS8Xv+0ly50ZostgtLKmLu2maGBPUj7EqR8YaV6RTt6XZFwkqOV
e+HcFpO5DPEoBHk/Lt913Ge6FdvBsd4s7fL6oQApgMsDPl8GGxhEbAQjN97/GoscD2plCASxAU7F
+BVpvzGSfH3zVnAH5wYY55kDQQhSDQaGXXILZC5iJvJa1cxftR0ozP8/6oyXORNMEkRQYG+0S/U7
sHx1IeScpp+3SXlPDTPaJagkU29yfVNxJEy4vHED2+pOEh1vcARtxALGJYleV3rfwWpZmOhg7ZOd
YNUO2aJms1Os7o7fulprsiCCywRwJhUFWTYKzFDNUoQSJvUneTZ7d3CG2+qPX5nzJvnPodzpL/Nk
is8VSOm4vvMD4GMDw6l95ttC8zuQygT2QaP5I4PZ25rbOSDhuxlvpGUMwcksEXqYIMyyjSfpFXP5
9yCI46q6XyZ3WD9gjKIKoJqBItZ5OBhjoRQ1AX9IvDW+O8z7oKVr9Z9gkrF42opr0QBZG0XQRb0M
LNvnpsiE5+coEZxQ/03SNn2OB2n1OrTfnHOz4sRLuZvqIrCTGnBk53ZAKKZjiDub0Q8dvv1dtJHM
6kULTPJEAKV0E/vJj63xg2P1Mi9F2w6z8bAHTRLMk5xbTSQt18QGucf8i95hwg+qrSC7xivAWojl
44PACQ9rq1RwiUHRFO+bi5dHpyU1mKLRIclFaT+D5ygK6YvQzZwXztp9iX7gXzuMp0ZpU5apjtwN
Gkm3gwdSq9/hd4+prGmjgzSMk96vropAjwlyTDI0MRl3LIw2B/gJmTbF+x3kRKHi5V3BMbLyakOP
EzJ90MDE8/PCE6O8SPo2R204WOJqjNlou3dVQDcicHya4yN9AIfT7gfedYf2GV/1cyXinf0BzKYK
YUYIXlHy4qKO5mbO/NVuKnu5rcimfvEdXtVidV/xPESsk/AiJsyZkOZIiyQpno95cLPQEWjj1udJ
A0h0CdRMVJNQPfivlSUCnDxf4mEug2DIl94x3i+JUD80PRgDy6m1Kl3ZNWCRswsEvns6SttSHj4m
w3iLpcTfQic8f+6F/L7U1V2fgSNbIdu57UazUQjIM9sRFCnGtEknilHZWXGCJHHBBOubtDQEaIpL
hVu34TfQFsJdQ5tmU+UKbv1JdYt8KM2orp4wMtpZAthr8lDYS3NQglaEfnQy+E8EkAqaUyIW5pQa
r+0U7AJwT1g0qCEh3pHQjgVMiYNyLDI1Pf8tzsIGIsYvkLO57w3kxX2r6+YkxLI7jXloyWBRTQTj
99yXO1DlYE4X3Llg4QCXo6xijrp98rNgA7ZuR29QPYoiFSwbdK8k2bbFULMpai2m1SXZnVU07KTh
Xh1nT2kG8LGB7rWeHENNfyVC+z3JCQhOVHKDIZ/OyzN6EyPpBamqBmRi0h5TCZPW2oDR4mHcV6r6
DX64O7nHAK4IFF8XxLZcN59J3NxPoA0ATmVhx4sFEAo2XgdCLHMqJYxcD4KV6U3uREYqYSa+lDyj
0G2D1G+SHG0jnfzqjNkiiWz79QhK2NgBrV7raLmxqxQxtHqwR8S1utPV5DCDldcs1XRXBcJj7Oc7
Q0+3Y1g54ex7oOa8T0RK0ReK/wiVkTh+qh/9UU/ulS6nvyhYDcAc3bZfkDwGyyHYQEwtzwM71eXI
a/UKvWL/m8rTaE9VqWyyAGwucQ4ptxosaVQfvDbUD2M63ZXhcAvCOQ00OjOwHWV0N1fZq9Z1GNCm
mAoPaPA8deNDPdPnTtApWFD1EhsLpkCxfkQOuy/bKLHmbPYkTGjXg/heiMEB3MatSeeku1EpGGFK
YZvkEOoDg/Q8Zne5IoLQdID+Qj+/14KA+CYZ7U3lF+AwpPKmToZ7JSWYS1KhX0joHWnqOxqAY3lI
5Pt2iB+1ocH4vxC9xJGE8e5+/HX9GluLE3g4G4sAC8jM2KQWrNCyHEWI9mr+RxNfAjxtq7d/bgIP
EIkCLYcYzKYB1aK6XMHLj6nf2w3NvTAs71Pf4FQy1x4EALP+tcPEWCWI0IdZCkX+YYTOeGUFO8Fp
TfBobKOl325fX9ZKdiMRaEYjt4E8yoX279y2g6J2KN1kjaTeGFMDAu08JpukE4hTCPxJyCWhYIOt
Dgkq1DZFCWGXeZ+DYKXJA+pLx6wtxttC1zMFKixB49KpAu/sOKtWiwap1w2x9NoYorrT0Nt902gt
WAREJFbSzR9h0+ApmmECLxZ2dUQkjj+t7Qru2gWCgBolRgnPbwRd71oQoOJGQOEi9AJfeUe/EZ0+
nZhD53Pu9bVb9Uc9CMpYKFOylXkBA90znXXsCCqDIDcxx38hAKJCsAoZF3YeajvsPVrUci4jJMzH
KWvtuQl3ifE7CgSOL62dwlMrzD06RlHjNwRWhvJX291IePFNz9fdlWeCSVcp+MwzyI6LxzDej8VW
N24zndMHWv0cJ3vFHMA8EMZ4btCvUJuvmjwMPNWjtd+vQ40CZw4vuYu6kSb6slHEKK5k4Cyvdvn4
cn2LVlPfUwPMAqjWU3Ai/5SKwvvZ1jfj5qeyb4MZI3N5zdzV5UDmSJXQFcGsCXOew0GYJH2YJPCy
73t6Q7J3znLWsjP9xMDyB5xkZ0EVFgM6V0uFxNjlLtgyHrWbwPGf/c3PO/se3Ft0q5idQ7lYpDV3
O7W9/PzENlGKvo9xIxzrETIID1MjgHeWcs7/WrDR0VECEgY56MUsvyxCS8Lo0VKqcYvL0y6e78b4
vRp4iILVyAuBRnQzNEm/eKRAARIi3z4cu6nq/jbNi40BhloLdM2RTQYNPH6Rd/3brfkGmnHLwxKi
kEjhzrevL8dozMIRGAZiz/rTBK6h6wbWvg/yRLwlUfhRZRa5RYSkgspmKx1T40dyQAsxaQjWmetW
VnBwKh7+aJ0aqDOh6sJEHYPGbUpJJx87QGdru95GG8WO7czLb+YalO+7/9/o2gqc4Nwuc5KFKEQ1
NIjQC3SjR9Wq7yrLKFzD9gFAfda8RX938JGVObyywOqHO1kw8+FGKZ9wNwKJqquvOTrwIW9UaM0X
T3aUpV/Iwc2ppAqaORVJ3EC9rzBz2EV3AXh9ivDu+udbdZK/i2GhwelQiGDcBFpSqp7l6FVDXSpq
OS6ydoZP1yOfe3pmZHkPsl6A2UlmJyiCKxjgDSzSPl1fy2p6eGqICbdDoUdRJwHkvYwzltvSHVH6
Uh4kS/CW4pfywbG3/OFsunZqj4m+4FhT2yLEC3wBKRArdccCuI/OxniKGT21vHEunl8wAXcZzYOs
C/xiyDHUNImjS+sAo4BF5JSY37cTQfq6vkKedzBJSxwHEwHT43yMSfcAok+CWXIBtF+V/Oe6Ic6Z
YkkV1FZuKng7AGniPfj0xJBT8uIthAkWZVLSVk4IJjbqTdZ8tgFQLG//2xKYsAAJxzZCHFSORH6u
xts+2F7//ZxTxBImJAEtSQp1haMQ5qZEvkXIHFH1oyid63Y4W8WqnqpF0bRd2iuYGUShBPzHUxVD
efLzupWfCbwrZ4cyQSFKg4GAwgPOjM4nWDTQlfD3kyvbyR0P9Mi7othnlUL6ZA4TYToKm9FVACdK
cUGBLV5b+qxA8SV24FKOx/E+FxMbBlVtK7xWlWOf9pYAmVoM4ntD+0QGjiHe91p+fpKG1QPYC/HP
fAS03k7CzsrSwuyrF8734q2HCQWIdF06YKrqaBxR/QFd4GyGaMj5tmrLd9Ve30mGVbj8wWdO0GNr
8DhVcV/QFmNCQKyGJDTTmljJmDqqGJk0er2+zBXs+VlWQZlAIRA/pr0Ec4tbzjaxfE+tzeq2O1Sg
SgerxuhAIEA7LANYhQtqwNzj9W84sfCnInvyQXWMykNfAn9CFb3n5X3Cg4VfdxiUNs4dxk/zqjCK
Fu93aQOWZsuvoBbGg7dfXwSqGedG5FIcaj1RlCPYpUE+r4sYtJZq3lgXbylMEKkaDI+LMyZy/CFy
krJxBNo5RRA7171iPddEfisRoDwJ+uznq2l8MFiDZwVnzKk7T7X0jRvbwm1igaJZfi9fNWt8gaQO
TzR+dRNPzDLLU0tV8Pu8xlBOHt5BHuFGnVXOrbKeM53YYHImTWlmqReT+SiicRE/o3LkQslQN0UJ
qq4gDPcm3hjVaiQ5schERiHoUKhVCnRqJqgUpZW27yKoWoltsk+GkVMyXPWQE2PLz08O0+xDkpQo
uXzUxhtd68BJ4nYF5+bn2WBCo5TGfoX+Btp21YNYvCTUa3iok9W6BbjF/+uBS5g8WQchPWaVAYpF
aitboZUcoROFee/RASm9xyvncp2CiYIgLu5U0CRh1+7kne5WXuTJdyD7BcHPMlcucDA1XHtM7hSj
7blA7CHgvRPR3K280NWd7v0/fVZq89i0VsB/iPJ/d5OF3Y6+0EgpKDyOcWagkwFBKkE5hrN8MCA4
BbykLRWxU3bh/RRoJieWLIf2IvGB9jWolEG6ov7ACE6+5KjTbvRrJCMLkV9opXYOxkV8ShUK9uCr
5KHF15wTADoELaAi8EpnthZv8yxPKKq1MRlAC6wekNTv1Xa0ry9r8Qh2VSdm2B2lYyEbQ4L6CYnK
0EYx/bE1yEuepA8+lP6USt1IZb+5bnMtNcAOUgWKmphcYKtrmdAI/Qh5uWMf4Rk0oVxTkOC29Kev
CVgEBYqI1+2tus2pQSZy1UCeDNMEJLXsEVTbgDMDe4bXYs7vuqHVb3ayMCZoTU2P7Uxw2CV9S9Rd
oW/lgTNhvpronK6FCVpVNdY1MLAo2+zad/0uvG+3+bYDRg0seonXueVN7egQMaW4BvB8dqM74fn6
KtfugdO/gAlpaUsFuZjQMO/9FPKexGym3QCCXznh1DiWz3Lhm5IBdAC0sYEiYW5vldZFP3QVPtsY
KFsqjO0DkvOMV31YO9gU8HcM3aEsCuTTeYhOhSRJRQkFvfYH9ZNDcchUbiEPCQ+ZvjSOj6zeCBSt
IlH/KfGxMHVolMWCL2CmvLXRGmluMShk+W75Wtz/v2Bk66v7a465EpRIS8Yw+xlh714XvqMcQDzZ
1awEgEbewPrqAQD9hqpoUEG+GCQAybdaTCBpP8bT/aAc1Pg1b7moc54R5gQYSTdEmgEjILvOvgdH
AlCrvwG+MLYaV/DUG/01cXmAqVVfPFkZ4/TBTFVSBUi+MeQFKFrZEQsAmX/xJIRM43+3j/lWPlSN
MTyzbB/Ym8Z9XkDwjZNXrcR7TGGCQ8egGJOESsG5s491oBFfh7PHIBotytGJRKiCKksHW860t1Qn
97Eoc9a15vPAuMLloVGo4P/MEWtoX0UiOlDH6aFzjJ2yQfd3pz0s4/6By3PC5WZkwsaZseVEnFzU
cjYpCc2QlMTbhZXK2A7uckf/C484M8PsZDjVfVuhO3k0ytcKJK2j+H49zq74+ZkB5taKO0wE9DEM
QDvcApDP7KGvoWk87gLWsynYLQCV0wE5BOkasHrn2zVKCuRP4sT/0Ex5tyjbIW1MEJGE44IsgzAl
n+mWjUk/JjGaDiIijOpcoAJFDARrbaLSjwaq5Xtt49vKIoNgie8Q/LSDJ1DqX9/Ki0T1xyIYzdGZ
FAHXZ2Gt5ZRrUJSlzSc5TN955qLTAfwuYvy8BSHLQ/T0TyEIjEGNeawD7q1D+5XQD3k6BJtsN0A6
UVE5VxfrIawR5lgNZVulgJECOAVlhREKstSwpfaDs3erX+vv3mnMeUoCSOaNYO3+AHEuyHoTB8yr
kQW9Pxyq6I5Xf1t1xxNrzLGqhFKAiKBOP2YDNGvRPqszm7Og5VecBgh225iDlZBJFLNEaD4rZ3D8
VzwjikPkBc9L66kPrPSF535swssaXL7jSUTSwc+RRONMP6IJZdlw22vHtgThBJQlpPD1+up4+8fc
jr2c6VBMhE9Uyq6Q3ySB1zjkOR1zE6J3PEet1qXHSYDARkOsvIO2EfSPrq+DZ4a5Cwfd6JuJaPRD
UhPR9pNCPgwGlG+g0EM44IiL64n9PkwIRKOrlPQCDpGDh8bW3WgH7ViH/FIwxBbZvNBwUdZmzBE2
NmhpUhsyPpFxWKoCUHA8hhAiNI295A2YPQEVDzRLfOf6hvJiIAsvj6HkqBYJvBB501iALVrB4Iux
hcrTAOIddMDueCvlfEPCRA4dWnd51sOiOm+zECI/L7nCCYEXJT52M5l4IerzKBfhEi/u2gKceord
JV71Av0d39W9bpvZbWVWoo3d/lceClpUvBt0zLYyHlqWHYZODFhuwxLwLpAxToGlpJPL+W6LO1yG
q792GO/EvT3QsYK7aObgBDfRLt9MC5cKgOwcS8t9ccUS26qaxCFHWohIP+3ITrGbQ/SSftXguMpR
H+NFYTYT/flwmCteZkeJCLzJeVDMo6mL9XZoPv0Dxi40R08tELICG1gRi1rEVBUrjEDggmmw/Njd
8KqZq3HyxDzjm1BvkXuxqejH2HtTU5hGQ0zOdi6ud7GdJyYY18xUfQpIBBPdTt2VHxA0RpdZ2Rnv
sllaufW/roi51kI5LSoqiMaHWnzrOQSNOTfLegABpxBmrJcZRPaLpU2V+a1QgvsEqm5b6rbVMhhz
n35GHyALgbKZ/U9z7P/4yF+LzEfS+1GL5xa5Kem+fGmfE0415WKuizXAfKJZDQAprxChancp6+X3
nTe/CZZ4598tbwZI9PFi4nL/XjrF3yUxX6ldGI7DHKc5g1Lx/5F2HU1xLM32F3VEe7NtNwYYPNKw
6Rgk1N77/vXvFPqeaIq6U7pcLbQhgiSrszKz0pwz/Grj5yEEeWz3et742LfrXQxxzauUow/bpBD6
pCAbo6H4WMdXCwaVQvSeQS8mzDwcEmaGQ3beMaOHB55CiQOxghJjXKl4ljoLaSIALeyqaR4jrXqM
UgsU3UrMc4vk238+yHeR5KBXGjal1s0E3eMo7vsTKWz8mJwGEKpY+3W5jySeflTS0wUxVvUq+Pro
Ur1tZATP3KsdEFNf5N+XW8JBojntdXTLHVVh+hBDAe+HQh7ONOaQnBaFpXTTb+cP8mesT6UbspJb
eJE3cnGGPpVK3y6EAUorzIWRmhilaKm2oIEFZDpO1dynWDiMSTMJIMe8q81OulaSqPA5y8qgGgJe
SBFGfhRgwZuXBAiefL6Qm3Mxr8NKGBVD23kwCwNVuaOkj9s+67bRkgCJsPYsLXwMtOl5AWM1x/8z
I8y7TJVK80D8MWAi3mhPyzQ7o/wk9t/O33GmKwE3gC5h9JxMWX+8ARK45Jcyxw3ojPgWe/wFOOpq
wPeH5Z0lfCnbQR0WqwjYWcIyHyWsGax8bFTzWGl3RntvJpfLwKn3Mi+ZBXw8wDqoKrT6KMJQKyHt
W4ioQVJPlgRTsN0F0iYqrE0gcFHMmXnVShzl+ysBxWU9qjKMDCCv2irbZvu7UtRvv/CdVoIol99U
VSXH1dCeWkAuTGm0azB92Df3phW6/00S9ZHMaFzkGjiDp3YwbFMA+KQAxOz+V5e8nhckM73vSifK
+ypGmiWY2DNRFCAVWCzTv8SaK6A6EKe2daiApQiOWwf7fAEeUckzknCQtHBiAPOGrf4IyllhRUKT
6jKsTor50qZYWE5vz6vJzg9WEmgnhRUycWzVFMX66GF+qvzkWkDZqHqy9uApug+5fAEst6ih14Gk
GMuBAHujJGrWBIJlA1lceCJP0XojOOGldUuGnSyXR4LGlUb5RVAI90EAyImjuCkAmAMOz83omzbB
6f4L3RjBbK2bQXnELmrLrstG6yhsQcoa2GS1Wn8QvxO4GAkUPrxci6cejcvagfmjSgpk4GSrHKvc
fir7IYaBCEVZaPm8gTWGQ/6gH+XAQG1ixQYaqsc4tZw0fY0r01GbB4E3aMzVi3JdWWjMZapDL+2a
MNKkaCGFV5ktotAtbnlsAIxb9kEryn2l6QjObkSFo1mDtzO+kuOHf3/LPkig3JZY9FrWzVBHv+o9
MEp4NThlndTRrkS/9Afwgh15jyVWEQYy0Y9AvJHRs6V8R6NYRWmE0KpzJ2z9Z24jXAgO6pr7BS19
tMfQOQ2/Umn6IJW63ZJZmUoPACu4TSIVvUbXOqiutSk868g1f/Z9e9eRut2SlvWlOZEX4WYUPBkZ
a/5a5bZ+PXnZNgUpsWNyHlRsW/l/iVD1YwiX4iiqpahCSjKAqVTYA4OKk1WRv5lK+1cnqNGP0ECa
IwHc5agpAW2/3aQbBcOgDZ/6hlEL+SCHusudkUlJCILhYwIqSjAXbLuL0Y+26vYv/CL56ud0oq5z
U+bV78rc6IB0HiWQ0gFaL9rQw039arq93z2JrvYov2ijE/Gm08nlOiecut6KjsWIuNbMY16EdtE1
djyCayQdOd/tH3zWu2lQl1xOexiHjOwOnNSHbkdYZXNHfsgOihfdftFDvkuj8hO1T8FMHIP0vnNF
RwbPRv5K8FoI+lu01+84Dox10bCEKCuWpOORRq8iDigCNWI8mMcJ8/0OmTHJNzUoAIA5gTxoE4KY
htNSZYWatURKv7gDRYsFKKjjrM8bubwy1dvaan0QLnO+GyMp19aCKD/Zt1IB0qbZOlbCgySknlCk
jiGC/0Z/jJLa4xwky3+spVH+sa2sCkufFl4ZgGwVn7pL2Vu29Ygxq+yQXGBk4ciL2Uy7xPKoRP4p
BnzvR5e1ZADtSGfdPILUdvYqUIZEbtQBO0z2u81b/voVHVcCKa88AHzHrMvKPBahN6H+7pE0COim
GezFNLbwZnhu82IB017ehb7BcKyqJYCVmsc01bpTFrbXgSi8RhJ6rmOCrlcvH89ryPIoqxOlp24L
jO1HY4BwPhutl1VI/5uDwV3/ZUbwtRjKQ9dTUesFiv+ERxRcL/ZVijec4GHUHOAHwq3qq1vrhvcM
/gepWMxDDg60Kbqxq+aVUUXGghwv8ESkd07rRNfZxZK51lWZ2PNbCmbdhP92GQsVGdRjJDTpCYIm
UpaPZgoAMUBtBHJ3wmyDCNiMqN9G6JG5whj0jjlJ/3YL8U0e/rNMjAeqeIh8lCcZIQbysDB3JHZS
LxujuZTyp/OGwj5MzCZhFxSTAGiifBRSKWqmmYNpHgcQYAp26oWAVbfL5/gVwC+zg3B7EY1X/3YR
8Ldq71KpcFuiPwrW4sA8CigyjEpk9ykno2XetpVeVEzVFlkdc8XoTnh92MvY7Zuhd9LiO+B7Npwj
ZIaelSgqrGb1EJZBoeIW7I0fgCgBdtbVAEDyAlhVgJZx+aNQn1aAfp8fYSZDiVACbgH11TIzCMMW
X027bnaSLW3TK0Q6V778izSMWACdncjWH1l0r1QNJEmtm0bHA1zHAD+Zu438YpvvdLx0uGVeVtK3
lkZdsk7LF222kFyaV6NHnsPzjYI92NRF0ZATVz/BnlGnSDdHiwTLopGFCA7wAj/etk690ZON6nZg
yEq2vV/+IAuJpd9faLFbJS7HbniqUpegFkxTzyekLCj0ptt0G94O9nJIBzsT8fbhVXuZcX31GakL
URsA/+gNcuXyh6l+scbWOa8P+8a92wl1DcZxEsHKMGDeRjkCI8Yd1R8qgDKD9ua8HGZsWylCucUS
g6Kd3hkoz+SyLcY/puBebSeObfBOi8q5pHYAYw3Aso6z9pDIjzn4y/6bFlTOE1YTVvMtpFnR9K2N
vofyr0jmFHN5B0U5idQ04rIf4SR6C1ShvelaibRZeLUJzmenK0oTYGWqiuSLrXaRFLBg82gg38h4
X4Tp8xSQL4CdADFRoStJgxwHgyJOFZKN0atuWqDzabcgudxYO25pguXS17KIT1zlailhMxqTjgxc
kYY/WAIFtI5V8Bvbkgdk+skWeUM9rN6utpZJuYO0VtpaNKr2TT/ZUVwQzrvNdnII36O45TZeiQ60
X0cmowDfwIIl01OHRjL16O1CHihEHwgKACHhmYCgqz0Bypmzp8KyxZWwt6bX6kCzUe4K5Bod9oen
U9anqWuE+WWkCdvz1+ofTvGPVm9WtBI0FcCRixK9PEnXpbRRcYYoHJBkxsRqiqNMLj9Cst5na90o
YwG5sSbMRoPZMsz/mekuGyKnCmu3MjVvbO/PK0gu7Zmv9qb/Sj9rjAFJFTWkoNTsSPGFDIfwdeKe
IxUuliFoBjMrSXGO7NqkXqrazRaEyi6q7oVtuQvHrbPGiGD/qAYCHQnLBiYlkew9Kk1FAtR2dEg/
MsNg1mu1HbzADoDu7CWPtz/PHybbKt9Fkp+vDjMerFlJQH1yygJsWeqF0W6SEKAiihIPvCyRFVHW
6lFhqxjyORdSRPvOrTM8c8mcTf5oYMwmAR+xLdqAbeNE5H/4iO/6UVFM6KOyGmokONp9/9RvphcL
wMopXkhkGS3/JoLl/r+KpOJaIw3yHA/I3wAI7hF64PIKlYqDbr9VYVyL8wWZtYP1sVJBThJzs5ly
BLmk9UayzIH2V20LT3roxblTePNFaXBCN/NLgnwIMEs6MLNV6kuOOlbcmgFxLkQlMAoLT5+/UhEE
6NEfEdSHy3pd760eZeO+PkzBRSHtpIRTJ2Ybx0oG9aUGM4ljDKMTgxSuy8XGy/0O+KInxTEvuqti
wzMN5mVbyaO+FODfutlKZjQxAKisZrbcSbaolDwDZIa1dzF0dWAptTxvJHwdAjKuAlkkN70KhWMU
Iy4siYtdzNFKo94ro1iVsSxlJiDjwKpYaH4spHZacGf1mH4fcG6GCkgijH9RrmoQxLyLyxp9Za/B
Nv8l0a3wBW8S7fYRoPvIEoa7Yt/fYF6WD7bPNHkd4rFWpCIrVT46ykQsAJRQDN0p2iULGPtykMoY
Tpz5yQKEmBBt5tD9kr2sZJK/aeWcAYoOPM8pbU5ZZX6PBetg1NpFJvffz8eAt22vTxF1JYc62TSS
QY2mIGMApuqtcI8ThmcmuVDrK7czMFBdMloHSmiOG2FaDnbdLMCbAWKSNtQskxZRinvzqJShY+jX
y1huei78M+uRSTbq/l8KZZ/domPVs4R2qbSpdj12cYRHMLYuXgc74ZXmeCpRmdBi5mEdhFlzsqSn
YNkPWusoBW9qhG2L7xpRtlhGEh6Z1oxyS/rNmC67hucYeQIowwNytBBW2vhWjl7KN5ZU0Gd3bvtd
/yG6pV85hmDzrJ2d/hhgEcP2mYxxZsoMpTTsI6CaVafJB9HW7EkPYEQ4/EBJE/y2sV8dNKf61zCd
pAKCl9QfoXQok9W8rnpDex4srKDVmFaZenuU7iTz6fwtY57pShAV0NppzIekmo1jnUe2rBxigfPY
ZT8PVxKocBbi5dguak4KmcIP0I5fSQf9R2MvV3x3yFIGHAeWibYLSCPosfOmCDWrRP//hLeVLWW/
BsU/f1qse7QWQIXKoJibbs7H4tQRJoVv+uLr+e68CI4O9KB5NtWjsSwQEZRPouWpQ81xb0y/ulKC
RkOK4LwrUcYppZET1s78C5wfO+0i8s0H6zSAfbjBEAjhGQnveX6INUMJkss/X4iGSCqHpTOkCW/b
1otuCJhZ6yd34Cezefvm5ILQwWMtiHJGQWUZiTYYxjGoftZwFpN1k8cnWV44aQ3vc5Gfr4KhHgSd
qPT4XEOeO1E124l2/xWDAEMowObRC1Ap343Bckkss6I6dcPkAQUa30zlvYHIaXw+rXcZ1Gm1fWXV
aYTTalxzQ0bW3rpuHmnR5j7YaLfnVWLlTKA6/aMSdWglyKbHxeow6gGw6tICCHiNl2x0JZmjLzbg
HgY9Xc4Dp2QNrMH23qVSjjwaojBB/l4iV8IyU4BpAu0bamIAt1uw9g17H7e84MG2wneR5Ocr61DK
qap0IUSnyMz8SA9tgB57QA+3x5nT9H7rxZ77hJQjTydw/PZJiz47+NAd7Xt7N1+Vj/1juQ+9Zjtf
gz6osTHBELqpafNq2Ew9Ea2AW0EY4WnATKkCj4UkIFyZUgHMg4fCuG3KX0oqc24bM5hgJ+aPICqY
KFmW63UpGxg9ibflnkxCjf7kAY9zw135YTr7lSzK2TdmtdRpQ6zUCXUbJqm0ngzQeS/zu+0A4JGd
1sN3pS63Asg5ThotM0WNp5U6jbRvB1fxp535Gu5NlDknz3gSL0VbxKgNz1bZ9+NdXxrsQRmVRVcC
TXsOT/pecluQTqUO+Mb31r5DnydwlK+EupVAyrMBvk6LLBMHDKY3V4+2Yi165x0NVyfKsaURkEfL
BoYJ3pi3xa1wD9h6f0SEUzBMEEIrjkTyR3+6hyulKN8mN0ExqUpGquEEbS0CDV+6IXjusttc8XDV
mFWW1X34RCUnDhgpiGApzXf0u9/g6/Rj6/eX0xV/i4odvVe6Ue4sQ8dz6Oa5PmFYz4ulcK+n6dUo
ZdhgxByP0c8PoQWMt8Ao7EpOct7Rko917mgpFxdr/RS2E0qs/T56IBNuoOpq/c4rDtjQ9HtuH5L8
vnPyKGdjFiBsTQK4VAk11qwTbUN2h0iyC+mlLUWOduSXfRImKxL2djF1KdP142jIqk6akJWZgSxd
StEsu3Mkd64yTb+MRAVtRtdYzhSMXBtipjAryZTFVlIk1m0ZGEf5Nj8Ac8CXtoO9Azfm4pAt339P
YEweN+pKIBWIDT2ti7wYy9MglE62FH6C9k0tprxEl+nAV3Ioc23yMmijAdNE6qa7DO+E7wCWgUe7
UjbVYRjc6u4vurnM56KKAiSoo4DG9YlvLe/lBXQh8DjKfYFFwOwedXPgmkn7+HJxclIFcuuLJuHo
ylb1XSplqmphtqNOIkam/GqruwzDg+0jx7Mxr99KMyoeDl2WAXQI16H2JnibdLtc5Ngkxrf7y2Vw
tmH+UYoOg3EogqslR3zo/MUHhfF0D9LFjX6Z72a3BEUPuLV5QZApEpwiIkAWGcxyIILo58JEwhYE
T2OzM4LX84fI/E6r30+FvKEqIlnsh+JkxJf68GINub1w0wfmh1oJIT9fZZ2TjAZ8gvUnhKDqEvhX
v2FLWr9CTXBPypDcoMdMWFYSKReiaLlqNp1qoLYLZjy332Cht8QMaznC9Bdn8cALZ3igMvrK7J6q
ArIH/J8Efo4KCZUwR4AWT/TjopiXVtP6oth5s9yDtq3kdErZ0W8li7pjo6a2+K2TjtxzcQm4r7oj
y+bYKticNxLm7NdaK+qmtZq0WFlc6Qh0JjbAASWMyqcu2Kr91pQiQ5BfoBx9c8vv+tFzkBHm/oPI
rPLT4A+A291JoJFQbUF7u95fjAIrcVQBNFi0XjImyzhG4k0ZZ04DoubpS80UFcCOoFnAatAn2K2u
6XHHMlw4/SrW7fKuxQB5DrXE1hNdBLcdzyKZHmQlkAo6kpyXiRkp2nOcB3bfgeWq5Dz1yNf/lCms
JFA2H5XBlCWjrD3Pe6zmXZAxf9XP9rw3HbMPtT46yt6BzAICmwJuZPAlVKe/g9gT2MitX+Lx3G+q
Pd/7stPZlWqU4cdpmU3hoGtvfJOK3zpYgjpWHll1ia95ow88BelSmzAB23wJ8akwaBHYmPPaE+ye
8Ka4I40TPlUxTz268jbMxSwNjZaf1Ftzo2J823KkW2UPcmuslPE2AJnZ6/tZ0qW2dJSXsmhTzFJr
T4Jy3YfxvtNuDAmIzzw0QvYzayWLijhKnvZ1riZkYi7YKG56ILPiFoaN7PBG8bAwd897OzID6Uoi
FXGqKknksMK3SyRshRg3emTaesmtlTJDqUYIdAn8F2DhPobSsoiyFrWb/AR2NIxQ7UgDSt1hWaKx
C7wf5wvurWMoRnAkkDwiA/lMcSIqoyxYSp+fzMf8NHuRE3vm6HTw/NIv0D8Tn3XD81ksw/wglDrN
qeyLqZUQ2kYAjQh2hfFO0yWPVjySH7lrBYxD/SCNHMEqPxlrPZbqKCWHKvn1XXEt3OWO9BwdCDZz
HvDf5Lwzpb5inbTBkFuljgmW2RkGG+CS4ZaEN83Tu03vYoPUn1+sB04YZ5QCPuhJOeq+SFuy1ZOj
2K0CGPFU3saPeux1nor1ibLa/+fPSHnsbJGMIdEzHQ+eAjlKv8mvwCmI104Df/YV96mj2odJf+Re
oLKlnHW4pGq5CA2MZm9uwovsOi2dwZZ/JqfAbhy0kwbDO3+ijNi6lkgPq6X5oozS3OlHU7hpxuey
uf/K77ckC4yYhPeH0qhRZEuO8lnH+snB6JGOzLz3BauAqeuYogIHn4E9/rfUb2X7YV2HYSQgqGLB
vbvssVATb4wM/MmZJ7g8QFXmea2EUXbfdXMKYtMaGavQ2U1aupUaOuePjBVEPyhEGblkzaE84D1/
6txiV9y0DqipUe+KDuStO9v1C0ce81KtdKJs3IrbzhgNZPzo+z4pbrivPHBeOB0qFX9RE2V06aGd
hXVHXTUx4UFc2epzgSjWAsgOLE7cgBcUblHeRQfC/sTPh9knCVTr32yJADn7KCush0KSI3KfnOfv
7YHMEKpwwSqAJnvM9XHOkekTyZsJIFOwdHpTwWqMpTTDQMM5zr+WAaXDGm3t/HtykJxp0z3+zRgC
Q0WENqwW458GukX6uSa1YxwUUSgdk7z0g9EC4nuS3M5Rfjm247PZpnelFIuObgzXeInbYQi+v6y+
0SyZ40kYjznimgFXjn+Mh2PWClYxAhfqRDIWQiiOlYIaM8s8L/n5mD/Kocx10MMomzQxO2mgqU2m
J2HJbbP5xvmYny/6RymU6VQLaoeLASm/i86SnfhgugHSkHE7uqR4L4A3uOFdfY5u9INxGmWpGzUp
O4WnZpd6WWHnyY1yIERleKKGzvIYeRpQHbmCGeri24ER3pBVncz6fbwpHeCG4yKw0hMgh/bhRZU7
ZGVWd7Mn9LgCYIil/hcgAmEvMlaxsFWDTiwNEWgWjRaoRGb5Kz7MT/iYLkmRqhyTtznwormR4rOj
A5QM+BXR9EVE+jQGnvZRGqtCOeOCRg+/qWEjdwkxJKr72TOvX844UhlnirhHnnyfmLeHviwaU22i
EzZfhJ2s1IJTYBmMZzIspWRZBgK2pODa0T0mqVhaEXlRdCouy7t6n7iD3aFAFB4LPCd5g1yMOgrg
tlBphkKmroEQ+aOdYEwtbPSg73CEA8byIid/Dj3TrbECiV4owZkLua1QRi4NoZqsw8+JpmjS6AmC
WbWWKXcdyqT6RnYk4BhErv5AGkDRLe+58PmRhwE5BdyOGCMjsChUEcUALPZSkdnNIIvspajtARTt
+Wsf3FrgBD/vZRjX/YMs8m1XsTDUsbYydqSZXT0UymnEwLLUajwLITAIH6sbHzWivtm4YNah05fu
pDfCa2gkl6OoH9Jo3iththnVwQdN+4tUJ5WdBXhfnleR9fE+6EiuyUpHWVXSKUwiMns7YhI8c7sX
1Z2cdgdQFN944EjjnSj5+UpaqAzSrPSYHc12yc+se1urwwp5apeX2j6/SXIy37jhAgCQI6SPGEBV
piSqGllTpFI2ZU6rEUvWBpYUhWviWTLfulMfejew5/tozy2ckjTznDwqBhZ13lrzQgYD9/FJ3Sc/
/1dJcrND9+t/iPtcwBnyS88JpWJEHolVW4Ir9IQRDFsDStDwLcRSfqQMSOtLu4l7nuVyjpUOh3Np
KkESo6Cp3w7hJm+w/vx7jCYDjafd6Jhz5m5l8mRS91+bhhSg+GV1mqdO3Uv9PPnS3EuO3g6RHSpl
tVG0HijiFVayzcQMD0rRFJuhMCpHiFWzBoVbvfAm/hhOHsWLP/b1BpC1Muu8Fyp9bGBfDS7R9EBq
JvIu3ymeepFtuE6efMgzH1omR7SSJo5NMWE93Dhilo0MX6de/tgUNroP+NLON9Oypz1BUUr9onQ6
XuONUfrCy2ClLOUxIkOuU0Lyi9aHCXevXIJFy+n94BrFGlzfwuF2B3jfnPIaAsbau0bDdZr8yrIr
zHzXr4In7pRN/tAcGi51Cytr/6Ai9YxUyhxw3OjqQ8X2SYKCERIf8x5VWVSjxu0Xyhgfj5TyT2nc
K2neYgEC7D4/osHp7sEhkGPIV3LKzim4GORMr7/+hpSDivt6rjMBU4nzntA2ShfdS3sM7tFldItN
zF0ZYLl95D9YlwR9kQR6go8Wa0QSJhkmtIgBd+6CVmAaAFSFtUnR1jz1uiAj4CnGKY7clJInmLJV
vJ2nyiCjzKDW1nwrtomHwlCBU5yKQw8MVEd5jTze0CdPKmWvuR5hrjo1tWfDOtWG32D4rss4s+Fv
zvWTF1idKWWjRQdqj7QLtGcp1i4bX90HYrENr4HGi4nGbteijEoqt2geiwCDFIFixR/aJsd37m+g
7FZSCrXtUxxvmzWbfqkdWX89nzGwj9KQwPxDntF0upcPeTBZY4E6e34z9DdqsxtV7nIa031L70Ko
PK+PRwO9wAkj4d4MGlMdNmLeaGCFwpQNlwyCeWZg2MZEtgwoV5rLK1vaqU+XPD9lViHcBsICNlNF
SDnw3aw0GWRJ/y+FpvIyM6tNam0qTmaymLYA/CNbKkwwDGTb1gKy/BI/fuFDrQRScVmthybPQK1x
0oEcFeS53WbPC2+YgO2YV1KoL2VmYRMP0lt3AiPOsjNuhpfOzmwMj9v9fbHh9vlZyfn6HCnPpYml
IMxda6DAPFwSJCcyShfYfLqwtxz0011aqUa5qjBX4rSYauNYlLYC5PoF3YhvBBNOvyGDNEBhvMh7
O/ZL0eZmFBybpFe6xBKXr5awsVC54l5qMB0voR2SZqSfNXikWRABz9s5bzHsILTSmPJgi6Wg8jA2
Bsrp6l724r3uoizm/iXVPPOSA0kWAQhtcaAZf4xB0TypGDRD2fatL65it6p0tENmA+VCRzHQ49UX
WG9xUkH9I5D6oE3amXHRJ6RODMAXkqhlADZWCwfY1NlBBTIRciUeUyD7hqykUrFH6PNSRcEhP8lX
E5BEMGqGenv2pNuk+R9zSb6YL52VOOob6lMQhVjIw/BnHD3ME1p3gpZjbHBT8vqf3POkgo3cSLKe
h2iiSfepfqEojgiWu3BvOO10L/8kFDSko8CFc2PbjSmqAIZUwZJF2c2oD+gqGwXJBd/Wz/fBMfAx
W74ZNuM33kuV6bax14hSn4XwoFNvOGUMdbmpcv1otLOTKwcJJRTFDZabRClszvUjf/gnh/Mui4bL
AF2FXJQK7DMGCanbHvpHHeuFjnzdX2I/4Tp1VR5cI9s4VyKpIGHGgtKVUaEfrXvSQFvQkAx32EYA
AepfjSYzVMRYIgD3UHkDrRWddzZLRDJPtEEHnzxVRgx44/INT2T/hg/dyErJIA6sUvh2siXRz0C9
iItUVUP9qE0+NsDDre4Y2J9rbezXA6ed5BMdgFl3Ze/MKFLzgd1Yb7MPfwFlrGIsYCc8ivNT5eq3
3WCPh/YKC6RO65qNm2zJKBzXjZOPRtmRLmLoVNUkCy0+ujZt5GJWKR3uJcDwLwnva7ipoPxby4ib
qjHyQQjTUU2FF0cth7ogBbILo1BJ8+1HfFhcC6O73UteOHqFWTFCbStftJ3dVt75y8J4cq/F0shT
cZcX6jSlpM/c7Ap/2Mbg05S33MlkpsG+q0fX3Dt9BoFthOSwd7Jd+6S9QT53NoEXckUEf+7HY0R+
rA4CSs4Q8Zb4VAXv9KY0c63Vjyn4ZPDxHKl1BGe6+x/Wy4WC/grn5cITSYWMKhJTbHiFObbxdNsc
r+NRcM9/LWavC5PImgheWYA50q5tmQ05iRW4UcLxSnpdIT5XtwH2kHNeEsNf49DQTgRMI8Br3hze
qhRTx0NqLRocjFgG46WYdcpGmUNjEzVxvO2boLOLIss5B8hyo7oElhzSyXxDfviYyhTLIuudGumA
BR+9HDcOjhtthT3w/gk+j7ULRV6wYH20lUh6cmwyBkQLC5d8dHoPj7DHAahkEtxYY8vbv9nNYd2E
tUAqVIxibjV9DYETnrbzAa3a3M6d2l0cZPo3M6Y8duc/JSOTWR8qPT0Wp1mTiCFGUJvwDhVqO0Hl
pQkqO1ZLjtEwzRPRwcDIExLrT501rYt1eWzRYx98Dck+kphur39frv6ip8ZyzmtRJLtZGWi3CHM4
gskBjqs9kfXT2Bm/g8wWwYfHoM7K58HT8K4W+aQrWYBbMUUjFzRUsQa3uDFSTEbgFbGTvFH+mxls
nm7EZlfyRtOazaFHNkHGcVSv3KAiCCR+0ubi+kmeLCqtXmQpLKMYD88Ma3hK64gJAPK0je7L37TE
bnnALuwrvjpLykm2cZcBjR/mT7LO3Ev8QHMKUFIQOH6UIF903jYOVyKVXje5JPcaeDqPc3Gh9U6O
TaNN4A7Oku7zwQ7s+icfCZAVVtcWQ5Uh6zLT0nSJ4T73mt9uui0xFpHLzsq9cFTWkGtYKgcw1m/L
jC+kLRlkJ3ym3Ecf0229fzc68pRpUPbiCI301O49VMdd7SV91S/lEDO9iifs5i/MtWAUYiWS8pSB
mKIpOr+ZCrCqBjv3Asxr6nZlA+B3K9tkcOf2vK9kFSs+yKTcilLVc66FeDsUQ70ryl2UPSuL5ARB
5hr1RQ3gaat7NJbXeLnJwnE7WqoTqKFdBlvVWOxa5vJA886d8j3qqDeS0CD1xpS705KhdwwTTehC
9Q8NYPm+UjH5cACU7+nFOkzL4W10ScQE6bCrUBvq9tL+NyxHf8GVyPRAigUSEAXlC1GkJFZyKqTI
djT0mAhkV76fLkI0TcmcOLd/yYz2qqLi0Yue6adnaJjGiSRMc3ZargmY8nhIb7FC4CK/kBwTDFB/
0QJhZVLSu0j64gTT2NVjX5HprPIJ2HjH+A6wQsB3JYPAKrwgELTMlxCrZBxTZp6rqmN1DXvcJkip
P0aRolMKo4si7Vhc/p6LwrosOBjIACnXOzBlmZh4A+U7YzdDUfJKj8pWQzSeLluMQuKF5i9eAV5l
nr2wHkrSShQVQFIlnpO2MbPTtNyY8avejXbZfDt/dkz3vZJBhYzEGNMiTTqiTrjVtsNW2WDd6iv0
C2TY6/3YqDCh9OY0Nm2jve3A52878GTJKtsm3Kod0/JXoihraHNx1EohLU4jiGxb1AbT9uH8oTEG
Yj9oQ6fSYytKGIqFERSXil/hLdnZHWFI2lhcI2AH9Xd16P0L0xqGSmoxJkfW1DQ/9erSUR8mZ/IU
Z3lF5sJjbGaH2pVEKjIsuRiYgtSVp162QPk0mfllZlnxZTco1UUi9OK1lpeYBK4x61EmueIbSlhz
Hkicj0hPQakKVgqqUIa9dDsF0ztjyXsOcS6yRf6CVeqZNGo6ZplKLB+ttk0EIqhlo/5QvHlbccky
mK5xdaRU7lloatRbBswf242ynf3EsKMbYk/tqR6ADLY46Y1+USEnlCRf+8kxVvK56OLO6urRyO/Z
WMtpHCPQR5f1U3hRXwkOkpnvIbCohR2vb8q9GpRDyfRwzlVBJ0EA+Hg/MFjgydfge7uIfR5cI8c/
WpRPQf/bCLFJox3jIrKzHmgo2WOocQZDeEIob2KmYlcL4qId6+W5lf24+z6M2/NfiC0CDyvJQs1Y
okuckrRks65n8CbBtaBey+W1xStKMza8icd6l0FZuxkEeSKXAbZzGlvf65t4C0CQi+lu/GFeE8jX
0NVc44b75mLmdCuxlN23fShpYhDjkt12l6oX32IzbqsDnkPH1gzgFxQecSnTb+AMRVRygDBIN5sb
OcPUkBqox6UQ7TR/kXIudDRPBOUey0Usx0lPodMz4RkESTTYvh9VOznUP4dN5QQHXiLAjgGWaqHW
YAKwka7PjlWqWAJxH53bXKqOdYHhLMEON4Mn7M0XkdvDYNcB3gXSAS4aJRH8kD2s3gOZM3itckz1
v/HtlH5Wc0l0WY0hDJX8UZAOcpk0zokQIMiVkFcfIkd8jZ8FDyzSmMuW7Qm1zAuucTId40oo9SGV
KInLfJRIOj65kothC1/GQBJGWRDHDc4CLLOuv1aRft6EcpJaFgbPI8w/XZIlufExE1CpDbY1YHoc
GbNv9zwd2bb6fq7Ute8DNZUABwQV08s0iGwcs33eeXFNhbrizSzGIG2ZSS5E2NqzawCcBFsC0Zv7
48sXCHThyFYfjUqK46BSQZEKjRQ8zivQTmUugVf4vdQe8qvrTOe8kkfFM3UaUX5TcPUGP9iok62D
F55QXW3CXaIDznO8XzCKdMWbJ+OJpWNbkYUJsFy0o65pjhaWwHVOPezJuf/x61HhrRnBR9uR4+xc
wybIPymu3eAMHpYoX3mD38zHxp+ztGg2udEwwkDQJg0Uwc1O2Zq4bKQFwxPDLm2s5JDUb5XaLdLY
pI2OmN25Zu4Zkj24MrYt+ldz19kJGOkt0o6JtvIWs/QLD3r8/J2zRMqtgPx5CboMFyLZKT7s87q/
k+wIPJWEDllFcSey62+cz8iMsyuNKecidkptGTqcC0rt2F+7i3q7dKxD606/ZDz7L4or9Y4jkpk/
r0RSriVJp1EE7wdJaSc33BbXZPNrdMcdZtR252Ux6/rACQZPgi6r2N78+D1NVTD0UsckVFYrjiW4
kdRiB3ab8ogr2V/uXQ516XqjiTNQkEMl9GBgGpXKfQiQj/8pGV+pQt83ySgseVCyk3INrgRvuQh8
wpeqAQvuL3C9OArRPc+wEfU+RvfqNKt+70250/1sN4KXf59Mp1owFSS+lRbPf61/uH5/jpHugFbm
pAa9hjJX65U2UL5KO70jq0fpxnq2PEQgZdPuphS9UOWL0ehdNnX5lLoSsio0teOMFTkVZVTyMrc2
so3XFbd1+A952bs06tqBGhYgHuSx03pAvMMyy7ZDKYDcc/MC1zz0FZtztuyL/n+kXdeS3Dqy/CJG
0JtX2rbjNaZfGDMy9N7z629idFbDRvM2zmqfpZhqgIVCoSor88sideoiTo9E6F/8PnVEPx70FneE
G4RIjg4frGto7eRhcAw+r0vg9RWpy73ssqELZQlQW0PchPxDEGaWAsrwACJljJWtnYylKepib6um
TRsFaXX1q0c8ETbBUb5VzdkhhMWsdZGIQR/DpTEqosyihJHpTsjfK1m+C/TqcWyCXTj3nhjNlYmJ
iNP11bH2kYosQaQNejmhGttykxlWtZNqvJnOPJTuvl23tJqPATcsKvhqmG+/qJxkc8jjAMr/gJ1y
NAzLjWxWWzz3be7pf7RG+aOqt7xclXjgkfZPHbtGbIkdAIeB1Z9Kq+vd4OO6xbXEaLk8yiOzvM2C
lARQNd0FBWdm3c7gkr9yRkymYQwPbGgYVju/ceq8ljVuEuU3BbkDIU76D7cEwFw71nDEqnOIGNMS
VM0QkXCdG0t1hQubTAT6ZjoGCkiGR1c1wKEp/NU7ErimP5aor6UYaetP3CQjOgqubInflA/1DtLW
W8HKvtc//2LuHdQHC3vUxxoL7KJqjPKbdkveBiPkyCEXQuZa/nL49MwaFUFCvQUJ6ayRSikarpvU
LgVQrapmelO4avEXNF7ni6NjCK/2Q9Djs8VphzFGOD4g01kOsvU4Yvkjy0Wo+DEDC2NEIzaS24RP
pJucDeDpi5x+j+4uJoWM3XBrxH9D7HK+RipdKbgI/Ko8tpRAOMBT/0oGhb4DpPUL5UMbxeEj68W6
Hr++fEYmcO5F8l7FgKJJJY5eDR29BF8xcPKXztV2BBoqBqwLlbGzMnXSkyydEjVDuCTiXMIB7xJc
qpBcBI3sQChXwQjyzWACp8lBu7h/Foskl+FikX2gcHFXYZFJ3kd2hxTNC6MgeLweK5l7SUWWOhC0
YUgMspfKa+YEuwRzM9kTkaD4S4AFQJMSuo2iaig08tWQuIkLRAKwQBuONFP5bbUlrFT/AhSzeoF/
2aJ7jZWGB7Lgg7G2cUCRlj8RbZbwtgRL9K0BsprJDnEWv1fQltoyPZQctsuP92edtHZclki+lhZk
/KNADWK2o8zsTjiMoCx5AZm6DqSF0/2AbWFgoljWHefLNu04XOUL44g9Hn1QZgc3fvLK8BmWBcpn
Zmj9Dg2Zz+DwhnwQLQi4kjGk0ulqO/mxi83sVmSiij9xtdf2lLqZpFwXS5+fAe2vM87LG5k71ALP
WfU4qg+K3CZbf8yMX0WZTxbyUcxQaHloiTEXP2Wh+LMYYwNUjQUUz4Oqs+JMC924HBRXrIRgA0XV
wsnLzrBl2a+eQMirbio/420VMmGmKJTAM2RtZiVqWtgQBC6svFBLSy5lHZN0ZQ7dkRY90c7n3KmX
/IMv1XoPWKDM3wAI+bNpx/Kl7wPMBkiNaA9By9vZPFZuUFfGpkxLIQOHOrTe21qMHIjo9UClFaDg
npXIq3vQafZikZppxAGFUBSAcQ7bbHyJm18qnhLS+Ab+8HafapmrzHq5jfZjW8t2VmyMYZ++pkmf
m5JRCOY06hP+ijxZZTFkziSLKBvVIG0KXaMfk7th4IVjaaCCZmaBgYrI7KM0ks7FfTvzww2PqSJH
khJlN+ENZYaNlG46LdS2c+AHJ0jSKbexkoZW7E+F002p7owDNLbzXAvtBPUHZ0hq3SyiUtlISq5j
v9JuE6RNsgUQUDfnpEFo7YvUClXl3QdFhulz9WAZTV7aaaVjqYrRbNPK7+7rWq42UT0HdqgHgak3
3RyZXd76h4wb263oR/1t0UqDLUyoRo9VIziNLwXeWGQa/mOjzfb1U7FWuVJECMKDAwYgdJofYVZB
UyVpuCUivvTNoJ40s4p0b9BH1w+EW39svFkt953Ms67+tUC3tEzd/MbYqIPIg+ByQmhpe2Djcm9Q
fuThT4HVO1l9zi5tUbd9MgMeHSdN9j5/h6LCIXMix7eHOwxqb1sgG5m9QhKs6EP/ZU+l64EyJ0q1
UMrkqRI8EPSfbCse4X75N7RIa3FtaYy66FukUGkIB3lXw/uoeCuH++susvYwWf59KjKD7SHtlFKT
33J9tlMufsyNiozSsMAuawmLAkg0mTsE+FSkImUfhqPfD0X+3uz4XRBZBKAG3N3L+AAZFGkHbKEp
v8Q/mbceifsXH2thl8rlO20QqhxC2PhYoy2hW5J5CXoXBECZuKnVv13fztVGMopEKKAIMgYT6CFL
3pjECi8mGf15ya008Hj2pp6b6qvwrfGZyfwq6GFhjp62bOIwRbAL5Ld0i0kaK37UQNElOaWnsOrD
xNEuNvJrYfTbUg6boOTlgmSchOAFOLdv/oaUb4Jb1WFs4srsIxoEfzZRopxyVnKo6ULEDphX4Cj2
9efnIgkZk2qItSoqbeDDue4TDCACXY5xpA0hHZNve0fBU4/ZA2LZoo4AaI2aYkixg+R1Pn4Klybb
bkuKmcxewqrbL3aQcnuDV9RpDmSMOjwLbgoWkMBJUG4TJdRsoSO+ZwXF1TC1sEc9YttJHbN0httz
5bYXU1MpR4vhFKwlUQ/Xfo7mSBBzPD7MfYvOiGxFeBgY8HfR5vesUhtrQdQFVgRNHUxqKr/p/o0c
3dT1t+vLWb0gUZlETgzOKQze4LgtnlJ5NTZjKw7SW5XsSqMzs/RHOETmNAhmWaib68bWr8iFNerz
NGXZYuROld6QsOVPDcgIxhdxyxuovwLG+Rgw+8bk519Ei4VB6mNFetlOMiQF38oJKM65tUrJa8Pv
jGWtfqSFFeoj8XOcVCDYkX6/gm20yI5B4nAS8LejQwglhs7tR++6VdbSqHSjagtDLvIJXM2qw4mR
XY7beewZ3v55Hy43kIf6lKChSCEZGoZ8eMo/Iq30fWNO5hMBwvqT6d9jDtzmHXBX7NsNf5dsdUy6
xZCLwSg/6DNIq+BfPFjpQ0f/DMpx2mwsyilrACICZgQz4bfguiPpDqGP1bbTRmNmc3R2RVukPCeR
of5Z1el84jbGbbKpjhGoTkHdvyMmC4xTMnb6otpAG6ScCJ27Uu7JEsnFRnRd0sceqBHSS05uWXN2
tPPQxijnabJGVwpU60+CXJtVHbpy/ZCAP+i6i16gNigzn2nDIroocpX2SZfPp26n3eLDuXLsiE+/
8UuppQ0ma7SOTu9+GwR5p2EAv2TQRZRJjaah4Ev4SR9ZLRQpldnqFMluox+Mpa15pG7III5VcIkp
n5icxdLCmff5EC+KE0HqgY/aa/fKTesU4DyCO9rBy3V75IPQ5xDzbmAlBUE0BnrJpb4w1wliqnL9
JIK4nMjgtEhFZifesYia6UhG9g8rEsjIMBpXInXOirbQFV/x4YQF4C59YqXM7gDxY2olEnjygP5W
DRk0nuQnLFYSZn5lSGHAn0Sxffaz1pFG45uWGPeakT9qfrQf1HJ7ffMu7h0s68wmFcVatYsTH8/g
U++OLpSw7cJCAAEHDxo7qZNAwIzxzlg5X2cGqX3M5aLzWwGHudQmM6k409BLK0wYVla+1pkVKkbx
Q8uFY9jOpzR6SKJT0zGS7ZXTdPb3qZCkyymfND0nnHRUBpwWA6D7QBk6MwRrrckbPgu2zNo1OirJ
ecuVoyacKr7cSVIHyhaQdbeJsGP4w8ppWi6Mfq74w8SHvuQLp9rmgC55glS0E5i/h417S/5eh9ZB
J4QRXsUz5WUZq6RfMOLcdm1a9vNJi3lTGmJTaR+q3r2+RPLpr5wy+uni9xG64D08PlB0cywrs64f
5/xOB7F8UnOsu4u1nyRYLs40eHb8MM9gDfSCe8JDnoGjFYypSPfLvXYCG95g1zdkXKHbjG/XV8pw
UomKJ10ttXLdqNOpar7n0odsJFbOZ5aI1+51QxdVViqK0CQxiSDWahDjOAyW7mXPIciYzPEgbUJw
o0nIfpRjdSA86JCkwWxduKs2LBjkZ5i//Kx40UvgwMVsEnVCkrQrgoicSPE+PgQ3vOUfSbNgftFt
WQCxQmMT+hgyGyJBgIezE8Y1dFFX+L0Hf34ADW0FxVZSyDVk43sINIngV4120oNGqhi3zMfj+kH5
skXdeaEIWIHU4abgveRdKEAnAQme++AYHXqgtA6CU3vDB2sKmmWUevPHQQ6tsgF5X9lhrnyQvouh
wnAk5iZSx6Wfum5OOXFG7sBb5Z0E+vQBAn5gONqFDBqs1dMhCDx0LDBmjQmv85OZF8I/ppS2PiTZ
naq9l/O0iXv7+uFY2zbZ0A1RAjARbXjqW42pEIQoRfOnMEntLlLcXufNedQYYW0tS5aWdqjPU/q6
WAV9wSMPSh7IoCd/SwbiiZarsWWRG6xaQ3oHrnRoc4BXhLpghUqqFKKqgnuC0BcRkm0CqyYy4NyW
5Xlrt/nSGHXbjgLfjJHYiaepep7zH77PyBbWgrRCnACMU/wlcXDYRFLL19yErdN3vyk8qi0oPBhm
Vr0bTCgKXoyyZFzQoZS8VsRcIswnMt6VOUTwWQVCW978C3nKlSxcUkArDXyVZIgGDZZT2yRsuF5D
Ygd5OkK9Aj4dnKXBRg8JIIn/thpDot/SHOV9fBRHA34M7rmxO/SGug2r/1bwgjZBxYY46MexB3cu
dHWPM45s83j9oH4+TOgrBGrckPAAq/klFWXfRYHY8gp5Zw5Ofmgh7bRrPB0qTzm4wJ5mJ0Ndjln/
pouOn8taWKVu6blPMcufwWr9D1I62PkugZ2XHqtsuxaKlgukQl7bq9qc+tJ8kvncFGNP1T7mYXt9
F1k2SNhdJDyQ/FIyvR6wiV3idEq4mXnpppDkzf9mhoo/YZwKel0YWAp3V0xep38bY0aOvxZ1wOwD
akk8+i75Jecg9POil7GSITN5zuNZ/GEsA9SZKSc9jvsR6W7gH0r+TY4FxnW6mhQtl0AdmUAdwYTT
yZATOvClVUZmfFB31QPhRstRpNJOegfK+dapwEjc3/AmyJIY85Zr7rD8BZR3p4KEGbQS3p0WSYeC
Q8fbUYj2sfg3d8TSEOXbDVCZZQFU0Uksf0z6bZh61x1u9aWMKh8CN+rB+oXOAmolUlw0qnAiieV0
jG2gnqFkSsbBxX/BcrO6ccAJIkMBVhDg9PNzJGpVNILnfj6FGMXtpF0fPyYzI2e9YCUjsQfQNkzw
QfOENP7Ojaio00ADDbe4ejQea2AQn0QncfRt7ALQ8wAWH2BXoV7D2/MxAvk6Kx59qrjQEXdhn35t
CgokLaoY9oG2eZDj7YCHUeTIb4GnnaKn+KHeNYdmS0B9bIKRC5F4avH0a9PQA4FPOtzGkLPxxs5K
Mtv3wON5RN39e7Ad75ND+KA9J7cBu0O9evSJghLIoVAko6GZQ18kgaTCtnoUFVN7bczU7jeaVTpJ
/Y/+EYvNYPVjQ2YJbGxI10DCTYVMWYobwE8RbuSjUW39e5EMHAF2l8YWZJeO/Fa7L53iIFiiGd83
e+b4Nwln9Mcm4lhgZgOlNSRvzp0tlblQVvwR+72LNmCDfBNLM3gCaw0yxmrTsyDta1usqUiJMdsI
kSk6Q+VFCHKNMuqCQn5bjK+iyiqVrJ3QpQEqKw1bw5f1ciaFR0xXH6JdozlxDD49soNA4QC9BdTP
i8G4+VaD+tIudWjnGgX/sEU23HzOqWF8C3473JSPBuBAloIZiNhscV55s76BksgdK/dfXbcGMB6w
+zKPrO/8O4pNrEZGxyPVi/Hy3DfKx1hZjGC76iu6DJYvDWA8nY5+QculilHjeicsbfInJEDyii3p
obBBk6uPGW1hjcpZOCHLtULDyVCPs6vvpA3nyHb+LLskU2a1M4hbXByDhTHqGKatWHJdjKUJRmLW
4x2XbWthl8XvUnnSDUY2ttZngCDw10ZSTqrnvpJrE5xUuRUtDmzuWWVGx8QK30khpPT0m4GZ0a6e
vIVNykGB2p9qAyh3ZB3GrfLZ3SgAmNa+jVb5zNvihjXHtW4Qt6QCt0TmTnlkA3LpUuhi/pTKqgkB
NksdfjAccq1aoOlfJshPWKS1DZdE81xhH43QVG6b5xBP3mCnBGaiWM1bA+451S295kNlcjitHgWi
wQ0UP3gt6Yecz4FarIhCHn1G4zHYZI5xE3jI20SXyLCwruTVw72wRn7NYp1JHEftOKOyVErcceqB
7+2691orGNUK4uQXh8CQoVGtKkin6MSjQfVgjAN8MR78xzP/gx8Bc4fWizGmlqAa5vWvtx4yv8zR
eYakz9qsxnidDtbsFr/qgwj+oOqb9kFIK/jH0YofDG/YJnc66CSku5HxkiAOf2W1dKYRNXVegkKB
3HyKKyHxVjwQrnp/0brEKOOfTaUr22qvcTNUdVFeyF9V3x0iO+v+pnF5ZoQ6axNXTflAzhpYzNID
IdcjOYRy1IBZADcS8UmJsX3rPvm1LursGXEO4u4SJtvhpW+eFA3QJhYdB8Mh6Qq2DnblOTPQMGq6
wmmG5lAHwYuspTu+l0EUwz9c98gLWBhJPpffirpyxiLSJ70LiEvgTO8wQOyMjm+yaedWY6MBrW8k
+hAzoxGmha+0kp4j0xxkPbESPDr3ZZBKrGRozcVBhA25RoDCkBVQbiGHeQtTcHEimqtBrRAtbc6Z
7uJH8U05gSxJsjIU/o1t8tG6HIMDYbX/sLROeQgUaTJZ6yIeKVFyI3rGAfozSBtSiLMoN72lP5Yb
f9u5xROwNLZ+AyU+xj275qLLH0D+fRE2W1HlkzbD8oFI2s8cBmii+CBUNcMMa5cprwljOR6CSRdO
rTp2W7/jqrdElqBRLI8NnhANX0LKoZ1dKapfoWkh/MVjHuUxYKEEzTCUi8wP+SB4yob5FI/7UbpN
Gzdh1UjXsqOlCepLVkmUl00LE3N8SkWgx6oPX96IrZcZPzWOxbmy+tkWC6I+W5yLKCmCxf2kl3eC
gaJ55hZTa18/62snEC8Q4LgFUVMvOlO1krZGH4VYki6Zvr4Faohxv12w8JBosjBB9544SR7rqIxI
F19wx0Pp4gHvgRXXcCq7O/B2mZif6n6s4drVr6VCTRCSx+D/pAfoU7Gaa0XE+10vn1HuNvPuJ8De
4MU9jMW7P7B2ctX9F+aoZBaYEy0NQ2AHajk1ow2XCbY8xJsyw4h7+eFzR600nL/5eF8rJD9pcbBV
3+jSWEf9CqooqvAo197/9PdV/vzv50mUGopQ485G/zmSvk8BY0J4PTZ+bRqdPwq5NiiVhsaodttu
oTcB3HMNCSDBTt3kKN5J982Ba8wE/dnAar9xd6knvF1f4+ojRF/8BCqpLAKhqFURP2G6H936CaMe
IDYyLBkNKs7DGPYta/J1tZS/tEhdR2peRv1Uo/Xd7cpD/pRtuiPqZz/LfevwtlSZ7T3PHmokf5RO
85ZGqdiVFUXYNRVyCKKXyJmJE4xmu6md7gBMiKkM/zUv9eex1wAZ+hQwuGhhclwqyMWEW6czGqtK
97ECXR1cAcLr9Q+4eswXdqhrJxe6Wq1nhMk8ls0QxFRKu5maGBR+aOoDDhUnmnXd4gXXA7006pWs
xpLYQD2ZRLTZbSHrFruB2b/4h8omPMchqMX9jEizMIL16o2wWCoVYmKtkCToCKBerX3wENnRMmsu
WMnfqqMsjFBBRQga0Iwl6KQXv1BxJEIlTvStguRy7yW3BrPisH4aoPcEkBz0QyT6fcxzoxEaFelk
WPm2gDTfQFoAjgrxV8JnGoORxGNt5FpCDcrUPzapw8AZkR9ilAoJbh25eXgTquD5avDBws1o/Lru
LcT/Lg4e4dlHGx8ZLh3ieEzIqBwHW7PIWU3rjjWadvpGG1hZ7vqH+zJEBTJBKiU/VfCOBLy9NgXb
2Me32oOPSUYSPeW9cZezmF1W7zwdPSiV8PsK9Eu5HflgTsdEPPl9HBy7ohzsJgr71zrVMR6nYn7Q
5yeoeBS14qCRzWJPXk1evszTL+dJkjXo5Kl4F6H1brzo+fb6p1u/GxYGKHhElGqhHsZAtsXbYAMS
0m/cTfkCJRbClhb/nDasIQ/WgqhPKIlVlnUGLvSqOWh8ZHIiZzKWxPhk9Fuo7sI+F0NDOEmPhOQh
9sItEaYsPNVunWZL6vzBlnchbMgUel09CcCvoZWjQXyCfu1pdRGgGj7jc5VgoQ8OparavbpP+s69
vsjVOLkwRMVJIRoroyRVTEClJ1PkspewKPdy8VcZ+sIOFSr9WA9rmcc9IPGlE7f7Mp4dOXy7vph1
n/jPrgFJfJ6EyWo8SiBNQV5Z3IrTLgyerv/99fxc10CUifIM8DLUO8PPByGeW1ygeB2/+h7p9iQI
+AYk42Z4+m9ABsf4RKtwE31hlTjLInflZHmYwecyn0aXIA+lTbuXzRxdgcxlVWDX3eFrgdR1XZdc
XHMRwkTVBs6of2+5zp4CpiL16qVi8KhkGFB9xNTs+YqKOhXFEJWak/+tBfPA8Jz+UJ/7x2AnAt+X
KY70nO+6p3jHnEIjUeHihlkYJh602MpEMUox6LCVIGR6lYHcGe6IDA6OsM2m5VzdzIUxylsyvo0K
4Pjx3dD6DZvHtIrNQHQYPrl6ly2sUN4RlVKTtQRqpwioaHfPHJwyO2rOCKIRS7TZ3EirHXR9YZFy
Ep5D2lM0eNsXjohCaOqqd+VeAasCIEmudicwyoarWevCHBWi6nbuRgAWcaqlLjVB2O2WqXqT8bGH
h6QrG42MIfhkw9jW1ViysEoFLD7qiyYRcdR7d/o1Y4owJZD6Y+0MtnjgdrjUvOsWGQZpXhPI9cY9
CnI4eoq0VbPcU9SKcaMRV7j0fujzklI9sDDUHa0rUQMafNwqqZ+aQmTn5UtQPwGJfn0lqx15RMg/
dqi7OeECI1VFdIirX8Z3kl1VVnIUPiKCAd2qt7Lbfxu92DFsFrfi+h5+GabiysAnad6RW6aRu3dB
H4HFyRnnbf0dvlgcFUJqqdY0sSBXM1iEhpvJkb4X76El7bNNsJNt7jgEXkNUFIYnIlOjO8qt9uP6
Bq+Hz69lUoHFgB571POoBWujYPdyvIm5wGvryRTSX8HEKMquvzoWC6YCjAh9oaqNseDazg/JTfyG
jhlmXBtUpHoiAgfRMuZTh7VCKsQIRqWhDoYWCAYmEhNzUMesns0mTz2+FbeD6jNAxP9PTPvaUirI
6CGnd3EBz+lAfk2GrivPQHZH6IVrjPuxmserrerlEaHCS6+pfjO0WGDtxpFZI63MvkWeoKAdSHjY
WKARlj16Tq2Qq1YPK3zE7Ll5jvbRrkebJ4wwpPw5FW1dd1BGoPnMaBbX7OinjRSC5/QkBLoZdRpI
QGoz41UrZI1zkX26EtI+172wJKuTjJ4Fbr/Pahhk4AaX8yBUzboO1hOHP/5Bg15qP4SKc4DrgEiz
EC5o7gGfy+tsosbG1GJj7R8VY5q6mQLCUHuq59oU5V3B76firZmer3+m/8crNBkvUlXBu5TyQimN
eHFS8J2kWI8ME2SHwm2JIWkrKkb+HieQc3kw+JntGIVWXyqVNU61/zzjfXqEpl/IAFaTuEV/TAKu
J2hnAzx31KmXFQWUOUWA9z/SM7zGxfAhjVvGJbgaz5ZWqKMex74fcOCiQgDnLXD3gYG38EAKhZES
34QOgT1sWMK2a99zaZLa53YughFzHsh3hV3f3+jz5AzNsdAD9/oHXTsNCzt0DgGkq5zmPVoUvzUr
Eo8QKKNBzfhOqxf80g6VSPSiX4u9gdMgelqKVrxsJU78WH/ISN85UPjhhr8hHC2pV7EOImuJVG6B
AeIUmouoCEO1El8vtMLb5J4LTHVbO/n+98UE6RNCzNFvZubQNONLylSGYWiC1PTS58oBNSRT4qEN
uJhL9Fc5rzhMdurwL6wot5bXoDZMOpPArmBU/fzZIoM7RvFzxAM9fUn5j25uWIeCZYGKOIIhJIMv
I2UrnNGdHMIFB4ViRwZbmWQVt9OGpTixupGY0ZAxJSugvEi5UFBrYCuHtMVJ7gpPguyp/pH0shv5
LMrf1aCCppamamCn0Xnq7E2TEghZjJWpevyz19LINECcaYQ9yzNXrgiCyNQUBdPZoi5ThsSozP2q
R/OaEF6D4geVWRT6cB3FzrAvGNZWvhcms1Vogyq6Ad5rKgUsZuCkjAwRRYJSdfqajzzLI1b27cwC
+YCLm7WaIWRhcMYExBnm4Jx5E1VmcAx/TS6RGc8huDDHJhNPQYIvdQWcWaWvAC7PajX0yfH+TX4T
25pm+k++Gz7zbu7k3nzH2c1m8liDf59YxGumyU9bLNiAKk3CqbgXgGt9IGSkyQac1JAcxs1QoVTQ
biCQUIM6EIp7buvpvgVoKLjSqo24z2WTWatgfQDKn0LF1/I4xu8hYyxkNCtLQDPLAa0+W9ou34U7
/+EvAs1y++kG9GwEnVw12P40uc205ynNGZnhWgkNQzk4JzzBDgPpd77LgZopYSnCrab7arBLiOqh
gbFN9/kL9Jbv8+cQCtYGak4sdyZ/l/664PkAuQA4sfQLbCEnzGISAqzzuZvpHWETaze4N7Sb4CAa
mG4lifewyRHzmMF1LTIsbVPB1ahDsI4DSYna+IwhOzK2EYHtXzenbYwZ2us5wFq5kDCa/FkpFRqC
NP9nhwk+O7mPwNECjKiFEtTub54VQGQrCqgooC+Nibjzr6k1KSfUlUYew9p3sqfgUzBnkL+WVvRf
k6Kil3hmjNrGbJ4FwgAOXoUZdAN+b6np6/W9WyODOTNB7R3HF1oDPBc4L151p3Hag39st8JG0kxC
6mSAxR1tPoezou1s5TfljFno0qsgGsE4Jivh/ex3UME396EhWOQYAq1a0dKlyk6T5+tLXevMwgRG
YAi0XgXc9vzTlaMxx36FG2R0QWh2IwFZJUumsoF+sPcb+57upk04MTuKawn4mWVyXBaBVhUG2QBL
N7Lhk+pNTrWrPH+b7wkt/nwcbAVbyopra+2pM5uUo2YaMv6GTNWObrAZdbSg5a0I3MJkT1txH/6s
9qxJ9jVo4JlJyl1x5McIxKSAOyr1RgQRqxCnbleoTsEpG10ErbZR3EnC5BWhzKjZrCRXmAUSEcqR
90D4kro6dHHqACfLgTXucwtEYRNqw1H0jdNZFcW1l8DSEn1hdAkGj2YVeOr4QLKEypt9K75NvhWD
Jb9VNiF4i51qOmh2PZgjQ3tt/at+rZOWhcJEmlxJPhDqRIbqM2u9j47gTfouoayBHvWWY718iJ9Q
18jZeinfnSAdA5VRWAQ/kgfxFowZ+U+ymWxxb3m+ozAfHCsJEQwqOmKsLEiY1D4/LGE+aqns48FR
u+lWeRUO3TFwoDuiPs03xonMdKVO/rP5AD8U04NX7q0z21RGpCcFV/QBL4IhqnN4TJT5W3WrPhLl
JlDlMkCJrIVSPhs0gxapGYwF2VaI7wbO0TDjoHUA0yYvvC541+PfSna1XBsN2OKGueoMMjInp7+4
prUA28eBZDFqrNUVVZEH5TUGppDx0I3cFmpUGupuGHm/z7eyI20Kq97P958BFsNwAuu1I645qAhy
KAgIK/jNdGsNr4JC6qBJdTIe1V1XW/0/MK15R0jvClN2Sb02hIIZDwQOGXGCIp0jPV3f3bXKkirC
XTH4iEl8DJGcu21RQTdNnMA/Q+Jt4hRHJDzhpwhq6gwbjsXitnZfLs1Rx1LTYh+9+lk4AbtlqsIz
J7r/44KoC2QCnU0q1x3abOCU5MzGrKA/jflGcIBGLovTYi2HO9s+6u7IQ0GLFAJB80P+MWjr17bl
dlLnb414PgYSbFeQTA7DjzHUj5PabK+vdq3JcWafyoNiGRo984wh2dpuQzuFcptslW56C4nzu2A7
34Bj8Dm7KzAkABl5N4f8dmJe/wlr5xPqGhLe0jI0Dekpx2wY/QIctyghcyd13BT5m9YyvulaxEH9
QYeLYnYWVF3nPtr7baDPFUyA5sEaisjMoueyRZQLn2XMdggv11e06qNktok0vXlgXM/NdZkqyFMO
9BY/dSbmxKHyct3A2hguOBq/LFDxuksyUQtGLKh1SWpVbsVnCVyN84cB6doBpeoYb+hu23/L/2Zm
xQBBBYq3kNUENppanNElKejFA+E9VVWTx0SolkOZZ7hnrHAlup2ZoVYIbjfQnPOR8E44C4kIUGZF
lnQ/QzKEgC9YafhaGDuzR19KwsSVClkWqemIVuaEkA+QzeaQOxN7svb66rCZ5x5Sp3KhjEMovFdo
LUp27JbKMTpqVmeTemZdHFiNxLVUfLE+46IjnDW9PlZYX7frnMyACJ6w6ffiNkyh0ZPf6Jv0FLBF
NVbO9plVKlpjcjKaFRDqvLf6e9A+cyMqxRHrJmQZoQK2mFVDPqSJ8B5nb2lwI6hvYc1IWdZu97OF
UGF6zqWQb35/MCL1SorB7T7fNBj9bj3/gTUfs5bvkpofwJjQHrrkso3aKi9TkPO+ty6/g0NiMoZU
T1S7c3WzfOA3LBU/4t/LdFcHWhHGVMx7o1hzgUPjjT4P65iTSLoLDpXEqyFjzlZkpL/VuRmFdsNG
aSSMXEzKe+bz7qhGppS0hzhk4RLoCKwDqwveR2AfDElRUQ8+P19Ry3NZx2ekPdI8z3YCXAKRZo+f
SX3E//gX9EoXC6MsUg7SBLOU9zzqaeX35HmqwCaWOICSZ2i+6hIenygfWN2GNdl98dUwPqsLOsrC
GDfF3UZ+1eKBrdR+nFVdKp5UFEkwq+/GSWfmmLUYNBC76a0V9lAjYY3eXZwGbO+ZWeoO0EBzGY9B
rbzLJ3HXb1MopvOPYKgG5/y/Ytyhw+WnPchHYXodiDUQPJ8vs8r0ckgVQGpbuwQRk/4TWne2bKpm
8qN/yD3Wrq6vb2GP3laxmbu4xPra19FWXGVTWeVHb4mvzTazwc71g3HZrbgraEokDAvrvED4Fs7X
pxVTMZao9J8SsPAhjR6OnWrpd6QSBfAwDG+CR+Yi6TcfNvXMKPUR67AfUr0WpHfZMyAJRAQSZ3A8
ywhogc0SHFs5HnjWomsiaSLUM+g6hc8JfFbEqXpq094EhalZiY1b5IJ9fScZZugiRQsmDb3VY/Vk
GNsg3ovNRoyfrpu4CM2f+/a1FNoZ5boq+qmYpXdjAwWanejkt/0HUOyuBgpnqHJUJgswtuaPy90z
iP8sjvkQT0bBBbz03mNSE4NA2kf0LXzuBjyzyP3D9272cn2VqxsJDjwdZOqkxkw5R9DgUoqzQjkp
heLhiQIpmmywJV99+9/sUGkXJ7RVCXlx6X2YUpSNxMqe9GAfl+mv63Yu3lnkqxHGONUQMOOArsT5
FraG0nQIzwJedarHwd/HzexlTwLUTFi55NreLU1Ra0KrM5vmsJbeE+O19FU7G+9yMWZ4+kXCShak
SwqYzzTUoVABpBaktWHCDZHyD04FkkP7fD9aops6xh0L1nBRLqetURHYaASVi+pJRLAINtWuDSF0
lezJNNEthhosorMl7eZdfiPa9ZFH4zDfCdAdHszwG+NDroUtgEYENMdxmlW6yzvzXTyN+Hc0InwP
wMlKxNgy4QpVLKmzhwY1DobFldsHO/3HIo1x6qMiDBO9F/E0iJ+mZ2j1biIrIMA//RUs/F708TcG
CaU06fqi70v5ajfLRaUBhHOSOhPsX6lTWT4mf4LMCn7obn4KmPPYqxFGX5ikfBZNn6rmslKEipoK
2RiUd8nl09ntswTE9L9gOyRrOMs3Me2AQ0KosoBHQpJ77r5lBQhsjuByEo/68f9I+67luJElyi9C
BLx5hWtHT1Ek+wXRIiV4DxTM1+8pzu4VuhrbNdI8KGImpGAyC1lZac8RHU1xss+mx0RzgrKOOzr6
fYY2QeFpPwUubxtbNIcxL2UrzPmSTOvDzpzmk1G/mtGjQl4GbdtPf1rY+EcMwNspzqKBxtm5isk0
BX1uxjrQweODUrb+nGd3WjT/aW7CymG+XRdgghJ91vnUfaCBvuk3gatM7kfvzsDNVbH05/yxfWKW
H1tbYMDCkAqWVs4V02IrQxqhjnA9Q2ZXnxmiMRPfrMOssdM9TlwqlEuPSqcfQMKqGsAKltn6zWxp
xEzyPDtG5m7sni1y6hNOh+HSHqkIE6NxcCtIfxgHN+pBHmsFSY6V9aORBrvIXnpVs81I9PBy8FzK
pRM7l8Y86Fk7TDEGqxJMIExYPCUy0KW7rTUhOxk3qmijxn/9m9EfeH7dzgUytjiUeSXWrZge0+rQ
Du8zRlGvC1h5YM8l0Eu3iFGMahylCWEzUq7os9+kt8omfKAQ0pWjcfYELooZINM++1jMBdbaEouT
pZZixpVi2c6gvXstHXVHQGpZ3CleEzrWOy9gXjtClEqRT4KDytTZB5dMSUzq2UyOU9sDMzswRa/s
DG5p7/K1kXUdyANAsVRh8l+eenGOZtMkZjhZOerpZmPPbnUvPOVO4+FyRdvcn165rf1Ld3gukTFG
K51BLSGqMEbQoUh+eMDCAFbNNxTUFJXEfRE7zWP1wuvUrl3qpaKMSaKIn/Y9ycjRKN9kYFpl5Q89
5QEJ8YQwVikloVoPPXSbh9ru1TuhbO0q5JUbVqQYmIoABxlqzAhJGHvMymwAVcc0IkKoMPhBUUzi
W80bHQlj16gPeR2Xt3xNpIISEWXsQDmZtcaxNlQ6kZEehXZfhDft+CyMPLVWTBElbIuuJmKPVWWB
sLPQMnOJEIKaULDJt4mv1a+qG9xLnriV20PZ2fITx4usXLIzkdRxLqxfqqNJUEjTHecPFRtHsTe+
duCK7jFyqd6kfnDHu9X0rWIcI3YvgYUBUBFEW2xiqhZSJ8stDGTa06fTBOiMsefXvVbuGPa48bEA
8LzyZEpT1Gph2ybHHFSWVaC6rU68mGAqKdA5nnjlJVuK0pjashkHQl9XcMSjnthx87NPHmpR3moj
WE0Hn/O96Pdgjg+BMSozCmYUjQuAbCEA3oY5NyFMxHgbv7UbLOeCb0vaV0/y1kr+vN0I178UyGb4
5hBFoVmV7Ul7FgCu1iLYKQ5NZk8AyY487vbGyhU4E8eEqXkZgsRDLdqTcg9Q7tamQ0Gmq2wS9D7c
FLWg/yyRuQEFumFxlLfhMZFtctNTUJjo1TgW3yk5VeNkPzvepN7KnYOOcCNIjZFTsulGKEbDFFll
dyKk9tuebLVM5kRXbAPun6/2WwTTzcHbac5SEgjvgWV5Y7gXgMMnCKothhVe79YOp4/rhrniHs90
YkLUEcPxgiUiwJpj6y4Yw7tMnlAcFd3rYi6vNYa04SKBzopQ+GK9tTHUETFlGxyH5qMnnV0Vu0Ao
/Jjw1nUvL/W5IKrvwi+KTRc0lTzLJ9JOTm+FdlbUdmVozpw+tOXrda1WskEkfHQED+09XdLYBKkW
Q6OaiKgdK3d+03wJs6jiTrcxbf+vmm+XPvhcHPOxrMAMQDnXyKdkF2y0LQECS3HXcTuXX8gL587K
APkBcGTBSI5RBTbGl3uimpHSCUfB6MrtkFed5IokSEGDVk9SdQiKPngaZF24iWO10RxdjerAb5US
m1MJxsjV0NLv5l7CcKeW51szUHzsoz5XYAL+NorxeAj7xjpUQF/wq6h1jRqrznVh2NI855syBp9y
WsbarYr5htvKzAVbTKLo7fq3uzR8AwDF2PqEQWLsRWZCkWpKg2wKc+1kZViwFj5bAaNv5rfrQi49
xvlBMtaYq30+NHOunArcY6vEwKnOCfFXJGBrFTSOmGsBv9ZXBrCwd9nELNRsGsLRNMib0iAyrS2Z
81B+MYAx9nAmhPFKFuimzFbv5NMYFg9kqGxZR6QjgAEnfQKtnBdgLx3Dy0HgSHUGytnWJsG3Hrht
MnaV4FuE9lmfGl/u+0MsqJs5LJ1c/QFCa8cqfo5N6oJ4/E/74qYB5kK8t5i3AYWaYjLfNyVtnodS
LwCqFejw5p5m+509fcx74G84/Bdw9UP8lse+tyq+cx2NtXwyo2GjZubWCp6uG9OKxVKwfp2qpWME
hHliCRoDvWLG4YlUKAKBwMyMWyeNeR2IyycIB7cQQxVdWNTUEBNDsLF8yjO9s4GGsVWmJ3EyJLuf
PoCZ6gwJL+leyVNRr0BOgJAPmGDwp4zMNMtq5MSYa8m8f7j1lNLGSJET+YYTVBiBLRG08AqWK4/S
UuoXrPhC0xqwjrme19JpVk1MZOqSYwEmbx5FP2l17tzbioHQ+4lkFZB26O4wzhsEeNXUdV2A3lzw
CJwyO3GtJ9WOZXSTsArqhr70+ccGs5TIDr6RCDegzGPl1Juu0ScHdSx2uSCerkuh34ZxDihuGbhh
WMXSMeB2/u0aElTV2OMNjAXyy8wQs0j1zmyVrdnGgdObImeSd+Ucz+QxtiKZSH1EYmonrBCUbxFB
oGTMRNpd12rlsp09D4xWtRpZAxoKAYh5rI9Jk2+aElwZYTFzLvWKDYLiEUTu4E/CH9byrSRvmwwF
tCMyVB1Vz/l9iJ9mQjgu/GL0Gu7wTA5jfYWZ62JNWhW01hQtu940B7qUKG55eKEX889UEigeQQEg
Yeryws71JlDibJ7REbPDu/kmcvIBPdPU6X35QziNv0y7wwD0tLV0D0sL17/axbwXI5zFI67F2Aqa
QFVQng+xE+Qbr6BwjV+q7XRv3tOwTLSnbXZrfRa3ySPPn6zYjAXQZ7SZsFonXWygGZVMxz6heR8D
KRKkynNvBz0PN2iloWWciWEuQBLIvRnlqXLS7ukWVIF1oeAmvqF0ynwS+0v7BAcWED7Rx0UoCAa6
89uNHaFZVSd1OpFQ8EQpeijjcQsShBvR5EFuXh4fEH1QRaGLM6gdsu8bkA01w6xU4ZiKjR+0gVMi
nozCZ46JyBf+6lwM876lRFGaJFAITMTchDn2O8gWkwMKABsprsHIgzlbUQscJJgWMkCtKl8wkahd
0ejElGAVOmgNsCFI4sKXpNC5rhe9wOduGAnUbzEsnJmUhwBj7RLhOKna7FuDWLhRUKeTbdRmeW8k
WD9ItEp0WtR2wMI7VNvr8ldyofNfgFYIFq/pZAw9EEXN9lSVtrmR3BlQ/PdN63xkv6bYHlM70lzu
9vHlY3AulPmYg5jFphVBqNHvhaC0I2LyXMqlvViYNEEHjtazEZwwntNUwnk0G1n7wr7MMJDhjIcY
G939LsQKyd/UNc7kGUxZijSkb5A7aWBRsCl2UevkP6W7Cfxm/UOy5QOrrcxpnAtk4so2VeQppAYK
Y1HeTN2O4a8Nr/reuilY9tzyvnD+FEMRk1jLQzXooS+MRer6qB9LRTtac3RTmNWHqNTviZZi4jJx
zJjXDL+8g2fiWNdiyIFajz1pT+V8P2e3lfw4JrzuIk8Go5LW9MDRMvoWtW0rc0LdJrv0KD/UH9NH
X6IIBu4Z4LY8lJz9G55Y5tpVMNxEV6HaWN5r6aMkbWLeGBtPBHPJEEFWcRRAhKD86iW8odFd++fw
+9QkEDAA64IyN130c+I6n5W2HDVsLrXftcibTtYh9rA8hcDhbSC2WIHblGeHK5nHuVSq+9IQ8zxI
NSNrTy36i6UNNFa3+hGB4jRGWC4Dh8ZpbgfaZpw5ifuqZBQTMbMKxTEgzly7Tpj7QIugL+Ahn6r3
bkcKOwL1FkXVHe8G2hGMXR7hwKW/xJznQihjLSoSrQm4Ce1JD6BViKH0/sf1d+BCAuIFED+JiIGQ
zV1wMYVjNI5qRPDcocKdK59KxhsXuAyAGBGMRx5iXY5ivapPcFgtWulfwAIg9pbs6vvkdhteTfGy
ZUsFyojeAAlDQzsm4tL1UBoBr6nRPfjt9DNyLYd2/CpMgvPaLKvHtxDF6IZCSxINVVGfeotsTTP/
iNSOk7BdOvwvdcCKZtJhuQuaI8BmJEJApgCTQdaHnLsz+SrXU2p0rEONrd8/8DHyLpwII5S5aKXW
amrdR/hoYXVr6N02LcEsJemcAvqqGAUoipjRRjmBHZdRULxoVKHRjoWlvshCvAuS5FswzC/Xrfwi
6aXaLMQw9wjhVFgG2IQ49V363ZSGx7Go961Z9zaG5+ws5TGErquFrWQdWPTQjbFANYj0Kisa61gY
bW3PVho7rVVtSAqOteuaXZR/vjT7nyQWcVhVM6kc06A6iZNil5rsz9VHmd1M5WdiSfZkxd51eWua
YUMGYT8AFOGbmJMUC2KMdVVYx3jKbZSdvTg8GKHuXpdy6W2h1lIM/TUWfn5oSDZGkVadZLEObD0B
b0BGtLtcTnaZRj7NOdkO3XgX9u13VMW9UQ2/F4X+kmhktFtFcLs23HB+JarZWcROfyU4FRkL55hJ
ZzuquoLBDEMv4CmdyTHeBBuZ3GPuEId49Se/qr960L/FsQXKPCgTcxowSBYZifE8ZM2860wzOljy
xCOiX3NiC83YJWR1TKtYppohc/xAgTa0Y423kLfqlJdCmHiramRJywUIobBHMRafTPdDw+4huKp4
qc1FbnX+pdixhXCsxnwauwpj7gRj7pRgiRIN1E59pzqJTw49onMldowQheU/D1EY6fTGLkx3HCui
KllbYaS0xYDjd+xMuDF6W7axkV1hn3mPiM8/OcZJs4wrxmkx75AcB70yFV9CyU3ukW24w5oLNsj/
fGb7TD2FXfHSrTzJQoLDzY1yI1aTYZdJig6hLN1rcbkRwC0emeW+qdu9pAm3RTfthSa5I+L0p4iH
QBQWwWaCZgoWzcDMxzrZsBSFKMM4qbqh4PXSgej7GC89XQluwMK7UZ+un/JFcYURyHxZOciAN1ED
IbyOCKgURsRjqZrGbiqJaKVoPW/D+wJqhtGQde7iKHcNNgxK1D7ip+JG+upZRi7WDIDWg3GVZlM/
8AHzVwK2s4PVmavaB9XYxcJcnmRsYM47SjALA3arO7pqzbutl36OCtMwPoKKtI6Ky/l1meNK7LE4
j0mA8Ecpv6rdrv3z1YavD/dbBlMVy5J0SIVMVL9mqw0/2NMtJrLNDtpG90kInDfeLOmlCzrXirmP
Anpcsgpy1a+5crp2NqB623Ahdy8LqOeasWWkqsH4ipRDDngA9tF78S7qeJcinwJXZE8aFrTEm9kb
vtE66h/XT79kY7paMVWAhbELIzl2KUqrq+QjPq2tk1szKuxEaDgBzuXjRE/ytxT69wt3KqdyLBSh
Ih1j6V4HfpUCdp/r1/r/Y++/RTAmOMaBGpZVqME8Rne6Q8XILrYUzEXx0ntuwX3dNH5LY4yxMsS0
UAOJKjRthI54EQl8YFa5VfmKOdPDnBpuNKnOlLRuJlfuaD4P4XEYn9JSd6oAzLhp6VZWsJNlHvri
ZTC5OGssMTLBnU5aUghCW55KxfC05B5IhbYQ3esjMFhE2Rl4zLXrd///HgXkMd/WSqY2z0bIU/Nf
8ryHdI/OKF//vFcNCEKYr2uqggBKiro8pfJgW7II1IHWvy6CpwfzSfs8TDQhhx4ikGI1jKZHnZ+F
n9eFrOqBnSXLQm6rgEf4/CK0JCdzEcFKA/NNmu5VwqtwXMYQ+PoLAYzbj+UJ/B4lBNC0ubhHaGsD
yMRTD7wrwNOEMTNV0ovaAtjIMdbf2/iUmH/acqSOaaEI43xFIJWRGsWpU94mdtu+CSmneMhRgK35
alVeAl6iK09CkNJY2Z563se4zDbOdDCYr52UaY2ZnqY8FZmT3lloGmEKQ7+pYzot7U52/8p7slZy
LoPuHiGpQyJOueXPDUydOksJjE7F+kNqOs2u8HWUsxO7AJbmAwUuBJniZA8/eBHz2u1ZyGXTj6LN
5MwaxuIklHqxGc3IehHLwbQTNeImcdSGz+NkqiNanpj7xVwnGzOK3RhiOxRvVutN3vhMIVBiTOEG
9vQsbrkT6DxpzInW4APqTKspTtVbEOFEKZ+zcivSvekSIL28YtTqQUIvBMWUfJV9kIdkrlqSTPpR
1A+qcZPIe1H943oNzm8hgt6MxWvcCV1VlUquH/vuptdfa8xJKSEnf7ss1pzLYBy2QTo5SmSiHoW0
I3aZdndz3GAkS7/JkuoJH/f7dcd62QqDv1gqxXwmU5ljI0nxmaRnAiJxEIYGD19zgb8mt0CCyr1p
q3bxv1OU2RxqinUln6nAAduEdveAiGMrPiu/ogMwh+//szjGl5hyOoAjHuKE7ejT1FtwAjD/AlHR
47eK6Ft3ccNMDLdh3AJz/OwSVTaBRn0QW+XYzre69lw0r6V5H1qxy/loq2f4W47GKCXnTWu1Q14g
wtZRV7ac8jH9GWw7T+2RYxcgMbCvS1y7XbTyo4FTVsIfJt1s6mbsTVCZHi1dH91YFBBNlFLlNKZA
vOuiVi1yKYvJNPtQqRBSBCqGMuS94oPjG13v3g/u6aDqZAvf/ps8dusi6Qor04Y5Pw2q3xquiO03
P/853xWmoyQ7KhQ4Sf/tPFX6gReuJMHSchbXkNlqmpMZmzDo7MZ642i2ZiYmrBCoB0gwL4Cnm7jr
xjyFw6KsXgXA7lTNke6MjYR7XQMZgDd0fjmMCylLgYyHlPuh7HOplo9Zu8OIz10x1raUP6pl52vN
N02+K7pnLcA7CvbCoMTyAvmhg3Yj61HML9xZH20JqLyyjq5FjRc4Os0GcYKgcuP+Re1GVxFGPwj7
0BaNZ1MwOddq1cgXx8X43rGUEh0pnXY0+5fA1Fzd2Iv95/VvQk+A9RDLE2KMe+qaHpTAQ37KRSy4
kQ8xf7wuYM0FLQUw/hwTE3UyYf7rpOTGY5HChdfJTRFXHhYueVVh6mYYZSTRRKGGBpyYoGLckJEp
BglMtAVlo9uMgu63ITaaO5hX0d8VSfCNWKA1iTF1C+75H6Am2F3XlR7WNflMLB1PSlRJFm5RBygF
J21D0LagdGPPUrAd0lm3hz7rNnMetLxXc+WZlkT0AVSshtFmMOMPzbYZ9LDvkI/cam+YgJMpolzk
Cz8B5IPk+W7GlljpN6qdvfAKcSstMSwSLmQzJlTobVmRYKClv3BrAsXyPldtAbX4wR123WiLksNf
qVrzykuprJeUrIk2dsT8VFl2fNL3xqGTnCq3AcIc3gQf/f0UuPmP69/3cj4P408LVVk3OWhqOXQz
hIK3w4FjNj5mF8XObeA2WOMdAOubYYFB8lIB8GHc5Hn1pNHzRndYUrDjxT7no5r2BjBDUbbfz8gL
QF8bemBe8bXJSb9pIA5sxT/GDsZtothQ/08mu+mVZmlDgKyvHTGErolI4aIj51BXXoUzCcyt1Vu8
5lKHIdhsF5hO4cZHsrVuKTBUmth/M7PDaMS41TwCMtoYTnjrPAPQBxIw7cqXBjUm2Ot9hTE2bpl+
xQeeaUj/fvG6WpHckkEY6euKQXAP6DSUEyhxBQfc5SEeF8QUQNSmOPh/E2+eyWY8Q2Zmal/U0Baj
ZcOvcIut6Y1yG/T27FV7fqt6zRHBONEcxyQDqiPM4Zr6oM9Y0Q6OgeqncWRn3VuW6l4HNlkjDDgP
5OVkLv2UC2nMwc5g/hYsZdKOpNfcLHkISOgl7QEDinnc2VHf2Ub0OuXfOBa79s4sxTJnmqjYnjZy
NMq1+/Gm3YxbYisba082f4HzwmjIONdSkdSsIZiLVUQ4dAQjGYhCapHj2FaigLNzZB7pIGsSsaq0
4NiTqXgNYy2+RaWXV/xba6EsxbBtVHT+CTBeqP9C25HcAB7wh/ZKG3K0vit+q5BvyVsu2dJK9eZM
KvO14kDWlTZr8xP5kH9hc3QjbdMNOsUIp/Em/osUj3OaFvPNhNZQ+qTu8pP82NzoJ9pztPAwJCco
CYy25pbrYFZd6O97wHYc27gXCtJARWHb3AA7BpiL0t608SS4Fredslai/9+BAkKAzZhNEA/rRkb1
wy4/HkA/TG1xBySXG7LpX7kwhSth8Jk45n1oqkgI8rlHiPoLLJsAvWtfIjf4jF4JBQT6OdlWYvPK
YNTg2Uju/91wqiI98IXHbudkTCIUxE/FDd3YJod4N9zIW16/bf1FR3aOaS8dHAtsxBqbWS0ifNKO
ZWPfBpvKH21MyN6muBHh59eLzhl55EpkNEMVR0vVDPNYndtEaMhT0FNMq0wQtkO/iJpMjUCKl4qt
HuhCUSY0lg1Qf/cV5qZGH+3/L+hHijTBO9DV52chhl7NxXcbBkEH+p1lHc10n+TKo9HOriRWT3Wt
uFHxdP0d4AljvKY4tFk2F1p2GoTQaaM3i055Yo662Jc8bKyvMbkLg/yt2NdLuFCs77BsL0xqdhIk
G0Pogt0F/myD3ggMLntpsvMHBaHEZ+4Wo93/4BUzV6NtaSGeuYNJXSQFaaGqeqt8xFvlEL8ot52X
PoASFsVT3vVbGVDBw76Qx1hpbIWTWedQV90ovgyujNBu3+A+b9RD/8qtJq04bBQkgM3wVSW7aJ6W
BaDUYo1Ix7x+GIfv5fTruqGseLCzn89YZVfqFearesCXK6lrdL/yJPHSiWONPCWYyCtXq7rvROBX
au1tOxzy9vm6EivJ7ZkSjLU3MkZ5QFcQn4SodSz1RlGOY1k7WvsS9pJtWTyPcfXQMBNLO2QLiw/b
ERrlkKdkQOEEgVhd2VPMXZ+8emwQw1i2gZL2oFO1yNuANkTk1IBJshz12cA4QgNeKi74ArVd5irL
dAsJHAxA7r4AclHKVCysGHiqwGX63oHdgmaNLWCu3BLY5yk3A1g9yIU85sOJ7VR02azEGK4fvOK9
Pgm2grFf40l/Dj509BX94SBzmnIrGY+iAj6P7lVjsZGtR1iFIg8gZZGPEnZtw+lxjEJfiX5KreVd
t8o1x3gmiQm2ylqqEoRbMh6W4XtVYeUj3E+lnwKlSduDF/gR5Qf8rxu63MBkpUe7FM2WIAwjn+Kg
iWM4qXgLfLL3ObTVj2k3bcXG4ai5EsSeyWIcYjEXRtjUkCVvSgzO9Rs6CCR/A+mTCwh/n1eEXvl+
hgZKLbRisFIAePnzy2c0Rq5pkykd5XRr4JanYWdbs6dY8Yaj2MojeiaJCQwCUAkNgTRGgB2dser0
OfSudSfuejf8RE32YDT2P/hewV1TuxzZKzcRyIDoz2F5wgTQI3MzykxPU23EDBmFeYyc/nbcyohj
6TYgUkfuI7riQZfivh69hUerSmGcMwJV1Q06TZKb76mxUgzEzkt+DMAEKgH3kgf8TY11RYGxAa4A
YEixSKttFydyJ0FRyoM3I2XNNxTZOAN+TugqNudYV1wq9PwtjbmSmRwWY5HCeBQb0crgySh2zK8m
YMWBaPPv0D3W+uVnMplPOYtZlKsDNEx2lF2ifixvTVfHHkq2paidYLfzeDuXa0HRUqbJmK7RJo0+
BUOEzuEY2wFiL4DsW3A8XYF+XvU4bP/Gl5+JpEe/MKE6j/NJkahIMAg0n/kJnKF4r9TKBlGaQ8Ej
jsMrNxpb9Qa/Pyhb1IlJZJhxCsNV7uM7xTe2ArAY3+VdvqP5LAhLNBuN2RdeU2r1o+rYhFFUMIpp
ALY61zaNQsWsg1Y6omouYZ/JMl0yZh4ROq+uQndIf8jKTzlF1in/CrvnpPo0psmLe5XjfVdeUGP5
e9DzWZx61rWm1A2icsxbwx4bY5Mn86M45RxfyBPD2HDaqBVJsedxipu6PlRqO7x2mpj/Shsp5K0q
rN3RhUpsPjFi0bsnIsEn7StPatCpLXiT7GvzkLRDK2HpAuBxAH49P7bcyuVBqmnYa3VANnmti89G
k23JTLxY9ARM7BYD1iIA0aSnALKbClsiiPeraFOksa1JYMwLEmfWHyyT1z9eMy0g2KBbpEhY7sd/
nf9uFhhhBpJ1Cpq6/a92dlTHAAB7hLgBdAv9JtomnuDyZq3W+gdnUplXXLRiWWgALnaaGnvQD/P0
mkVu8i3cVvfkYICBEE0FAOB970HP88UUz3MgK68tyrISgIZR1cCWD/37hSXHuhrqU12jbw4qt3bo
sS/6UarAyaoaJyGc+ZR1dTEhB2QLrKRb7DjxgG1cLMh21Cl3u65zQDmqqyj3NQAymL8nGGDGGVeY
LbKxUgLWDs61XXPQ0Pa3fObepnmQSO0IbUtvgr9E0f02rZExm4UNwHEADKq9f/3toybNxPZnEpnz
Dc2gAh84zIr2wijSnwRTwqgxZ9x+5faeiWFe2HiW48zUCv1Umbs8AmJcP/Ee8RWffyaCubyzNCdD
Y0EEzRroJnUags+ldgSv8sZfwy51u5fYrXg1Yo5YdoYaaxMBQVUFq/jatBEVwZZELxhrv2y4k8b0
eb7yrS7wLgySW0MkCl8crmlod3SHFO00d3Lr9wb7ibzLx7NHhbn+gZJ37TR9SZQwR0IpHyI/3ij7
aItp/g0XYo3+vGsaMgEKiaREFBvIS3bU+vtbwIthjLTdUdI2nZPyrbxeS4NRmNBkbhO85AT8WqOC
Vto0eGYsOn3ITZ/XXBiougCrAbwLbJUyVyyD+xqbGdWH4KU+oYWQOrGHW92/A7z2n1QhRNN7XznZ
LS+CX7t2S9HMtZPzohFLYB0d+4DYofZZRL+uu49VASqGsmjajD9MwBPHgpEOAAI8ZvKdXtwH0fv1
n79Wukei81sAc3hBXsr1JDcRep/RQ4/OFRiov3Z0KvQeuZ+KPqKs/QEgDuCFsgLQa3b3V0XVEOwB
s4J+tYwXtsa+l7qjax7igQf0u1YxNJeyGH8VRgAUVIhkHY3C+lbPbe3KWZshUhVmO8YY434WAPzb
Vkr+KKhBemuZxrRB+KL//IsjNrGXjgkUOkzPLmVGWU2MAQ0NKJ19y7f5rQiVJafwUjfb8J64tfdm
KYy5dIbUj4KZygpqSZqf7i1v8KOtuP2bBhNO97dSjGHWfaAkGWkkvGvNTruhrevM1u9pk/7vrtlS
GPMpEwAVJXHXY621+5jat6rijKSvearFz2fJOpuqBl4C6E6ORbdXm8LO5I1GeDdt3fb/d2LshkCp
NF1YJVCC+JIvO8q2O4z7dtdsMoxuc0xuzW1QCDEAdcDeLobFx0AtBiyoKqDNrSJX9OpH+rDkjvUi
947s6j8E7q79quH9FsnOiUvFhK3KqbS+Ap3CN2Hj/2anakUzi4aPIB8F5CSIw+BhFvFqZOp5JHRw
9ikygTQ5FjmvH7YSBQDHEl0hGVOyMiCazyUE2DcvwhTXtfXa7+i/bVH7tSVH9Snr+F9wFGE6S8aQ
FuVTkTCqxuQdohFGAf4JFo6C57i/z7ofcvrIMYeVZx+WoGoo9FAIeXb0PBIERakzyBA35kZxZxS1
Zoci+6aYSuIhSqxcpjNhjAcKxsJM5kGEsGp2UGfyA1FzQ2xFXVdqzRAUagCKrIBFjsUmaCShDfKQ
gPk2Bf0kOF8SZXNdwlpKaClY3peRF2Fun920jOckN4NelcB3OdJapETsCPcWsYWBtXJB8Mxt9W/6
ASsBzZlcJkpTxqTGeBCW6mhrVLLbF4HYqSdIwDC2o5Owqf3KKVunFRzA8fKitpV42wIFIGq9FohE
LTZHHxCHmEOJCdlYFHeJOtpy1vnz3AESmgcwtybKxG4iOGcA4ngB2jKn5jj0ggDTRzpofUjmo45t
nSYzeO5w7UpjERl4cchz0dFhgpwijrBUgpcevknBMh/AItOXtnAGX8EyMlFtVBPMliP00h+aAP7E
yABA7EEYxMoU5sEwhwHnSPxuJx1A+Iowh79Of3mGVAwoG4ARQxE/GVsxAxBEjtEsHqdWsaXutUDR
xMr2pXriXIbL58sUdaiDEBuwLQDnP3eLeZsVfSYoIpKj+I62xcJ99kqX5vNnbnBxebchi/JlgTXL
AgQ144ILTQnbTAvnoxDZ1Y3sjNh2wgjgnfmc31j7+n448AL5lSkIfCegT6MUQvHJWPXqIiDyPODF
VJ6bG9mj7RT00g1vbuD7Q0fc0tExjgv7wkQ9D4fPhTJxTVMbzVzGHd7MwKvcHhSfzb1iAfBNcdPH
HGRIo2YLjV8Tu0d6gYUQQORwvuvKUePiYboZY6xIn1j7USJ1SGoVBOJEuRGAQxUlPKLUlZk8UO8t
RNBfYfFkW3hMkyYFp31wq/jDJth96HbypPJnZy7bb+eCGLPRdUFPlBjPnEYOQgreqix2KvE5LnO/
EUxM/90KUmVbec656peQzua5YHpJFxpKZiNWlpFIxyjV660RJrgfiVHIttzrjW1WOpbYFS3ZmmJe
7ADYXGCvoNHe1Ta09iGZBseYywllUDmwJUOYHHMIASilBI6ujXb2pkqTuQFNkLxRxGFwAJ903xrx
uNGaaNo2xVhur991nk0wV10apLQFqCHW8HTTzpvB1ngrmpcxwvmBMXlzCf2ErlHlY5I86bVq18Gj
1H/7b1owl4vIBjHEGE2nJj4FmMZWdV5YdfmsnGnBpg1jkk4h5iNluMRMtouH1ikdwdFQPbcR1zvi
gecweFeJzSFAlTBhJwfnRlniyS55/ochvtrwGOI5JnAR+hgquIALGYUN8JaPRQeD5TGGrIRX58fH
PF1yClwJMBmAfxQtwR4Tn9+AlZjYuWM42sb6ZYFqANOD3BrEZTB8LpZxR1Ip6+CwwRnSYUXJxUcr
nQagpfWu9IeWC8749dAzTh7vM5Z26X4TTf/OnYNJwI7bjnAO4ibEw6m4ORg1nrFU+FociCe61V78
MX2rbrX36/a/UtqBogvB9CAWXgnrSKIQGxG80q67oVE/sSuvvaFpTMxN/9ZNcyGN+ZqWKEeB2sL5
BoaIhbGfqA7YlfmZiLVH2sNAJLuIOge/EMf5ctVkvqcKIPyRvumI0hNizzcUu4jsMSbw7xrLKwHX
2akyj0yMTlSiGA04iPMYgBpwxwJ8CzbNlfT7X31A4D/j8BCasIVNaxrDciZ4m1XVr0+0XBbsyo/O
oPTfzsSfsVu99PJveYxXrsFDFgAzCCkVMLSaHdCYOkcCC4UzPOBREvbNxkjsedz8RzUZRx2CA3FO
aAasbtJ0Z/nJfbXtBjekcKn5fXbLG0VafXx+q8m67TaQNFIQaqni+1Q8F0Ho1BbvbVj1MgshzK2X
LavTarD+wSrNjX4aOzu8pRMWgd3fR5hj8TiHuPrtLBWBCKBrlAt2xFLpqkFrkXWrx1n1kgfVS1Mb
fdXeB16q7Gu4eSAN5YI5rokF9iEwnkAaDyR55tZrQakmrYQUufpAoUnOsMeSuJGv2uRXqYImGLSw
XEq8la0BwLwthDI3PpGAoNpao3yMAsGvK8POhsozxMGpK+QG5fOQptsmE28iBFVFgBQ9PmrDu9kQ
J0EbOcMiCOfw1z62ZaJYZGCxEWkEEzAVcRCF2A8Vj/M9oNKxyBr51UF7nNwMPWNeqkKvA/ueWEAt
BKSWrmEMgrGsZpzHsRGjGT0czf8D8KK16GYphyq9eD5CcIcVI4Gc8Z56A2znbgbl/5B2XT1y48z2
FwlQDq9KnSZn94swnvUo56xffw/bdz+r2cTQ9gK7TwammlSxcp0DaCs4akBbhW76+vUtMlVpdS5K
lcqlBD+mmorHRumcUXpR1L94kygcEtZ6LJlqyikgWZ0oCGcla7RJOkqhl+s2FhPdYZtnDrZ4vemY
ctnyGO1uTBOgso9nCRoQU6GO1OXdLFmdQHLmACjshDg4QR7i6qCRB3GxRyDg4jfjk+SX3FiRcZ+K
JJtgjQSSBnBxKeGFgAtIMG9xlB47V0V6gRHPRrSzA2iTS5tQLAYP3IYmUyjoR1CUAwQljNG50rSD
kM16JIrHGIgabrGDKfKbzlafhOfwKUS1Rdhx0fWIwlMPAjMbv2RS2dfQq3EA2Em8vt6udoRT3nwi
CGwL+vnc0gTjVZwJo556UifN2MaNiOqwugeAubS1HsBEbWJf71Qf9hXN+eN3cSaR8spaJIxlOWBm
YY5/SMre5FaHefdH+d8e7FWaJOWkUtW/gKL8EDvKfb3DcTbyw386C93Mb9FjKRQRAC9a8lyPoj3K
3DEF5gcyUVLEqDHpM1KnEYN2SKUMjSmSIgWf/WmyETxF+DztY+hzNZ5h+wHoQqp8hKtS1ymNF4Ki
nKs0W0ApTcwklv8Ogy0cQUlMeJE4bp5h+8+EUapeyUPVDAgKj5ii+TYvNdZVncG6bqJvmNltPYCs
Tnu1jkROJ58VY0MuUFiQTwAQhTZkUlKoZT9XC3aEQIfwprgYqb5VPjGd6gf8jIlpRFbSyL+v7DTw
BvsqymJI8+PakRpX9mIvvx7vVDu8i3MfS8Aub0+IMZsGW70SSn3HAsg8iaSW4jG7iq7azNawWUYW
9YJ/pleCI6tmTvdenPx588ybHOedmPquwtA0NTBlxaNYfxjtXVxzKjrMD4ivB5ANhE5kFPf8Sg0x
Au054mxcaVfaio/u43bZYDYdBJYxd7yY/FzaIq+lUR9QVacZ5L6VeKxBSmNGsP/5t0a81f9iaBG4
0YBgJ50tQ75A/Y1iOTcwQyMC36F1VAkUoBmnHcg8yi8J9IZq2IBBQh4CTKzJjT0o/9T11Vi0riRz
905Yhgt9R9TwdRlsgXQFGsg82tSMiH8mf7iaHpVXs3PRDhGuTfAdqNvxeyVxzsbUCkyWYP0NIJEG
4qJzrSi6CMh7xjTCmRm2jEVKLL47xZbAsRd84F+WkpOVBQ3wXuhG0ghmYdGlnVgjoBQKuweMjVPc
5V6JKnf9YZqbySPBcss7Iuv7KejfkWVKgvZNKX5niXqjNDDPxB0sg20TA226oz+8OIFdYCoI8+67
r70cY6wLsd5KKKX/qOlbuTj+v1CMRxzQcMJ4RO82N2TQimu7WD6IoH3D5aHJhbma8+84qn2ptgvk
DT6BI2qvh+/xleyXvnBn3HGHC1iKupZGJQbqHKSdUUCaeh1i88Ty4z1ZnxZhV36LqJMZRq8FUt9w
6sQiSROiONv63cBAHsyy6ebdppGc+a5GRQsMtUAW7+zMKTUbRH5ff0+m4q6ul/qcVlnklaXCePZA
VW/mo275XwtgK8zJvZJMAQup1Acsmxy1nnI8TdNIbuIaOUBOCUaL7HbXgac9cQSyYj7wZMCf/xRI
fUNguPWYTB3Go359or26DZ/JvgAgzrg1AuI4aWewFkV9vWoZ4hArZzAyZnYoVdGbF/MKCMacMhLr
I6FxDRYGQE1oIDI6v8IB4HfaJCrzUVJ+NJixMmKbc2csvV9JoF3BMo2ioJi4s8k3PiZ32eXPgY9F
PaDgudXG2vFCS9bFoQdvyKjmgKSSzqXytA7FrMEYwJw95tqjWHzrQu7YO8t0WOi1GiJB8b3YPTSF
cMgXqyCapwCLfTlkiFz31r3ikW5jxMVOY0WwcNaoZ6KKCmYy6jNNtViiFRbNgLHU70dPagG2Mm3D
K62z0w2Ayl9MOwP3tBeCkfM1vOVmxcxL/SXfoJZI29DAbmKUEpen+K2dueMDSBaBoG1sRKAkYQI9
9KdvHM1hOaHVoWm4UMWUkwjL2uMxz2zsgw938AfXtRvdWDcd6imEjEp95e/sMUYgTQVji2BKl4n3
uxiWKruhrqJ8RkwrofMKrrkrAqwB8iRPf+CcUWQeciWM/PsqagdhpR6OLYKJZFbka8zmBDstbWIP
/IWKapdqFn0oeiXZpZLITj1lwdHIIsGX27y+GZVR80RAzrmA0QUilwJzuAewybwtEbnY2tApz60V
VvtJX8yttjS5iwmC5DCNSrIVU3XYd4Is7Lowie7LZAkPaplE/mhOwIPApuk+CMMCmblU+EYIVCYr
SwTfQPXkNimN7M0oIssxGzPfTYap2NNQxj5gZDRnXNL2TpdG62ANiCzjeYjdoiv0nWFFCYKzvNnp
S4R2SpYPByWXq5uxLxq7LvVsh8Gudgs8HPFj0rXkKjDNdpeXWbEx00yzu3C0PLkV4+s+DISDWOFO
pKWpHauuCCpuavjlnKV7udcmV0JbeZdnxuTVSyDsikUV3TbCVoxihep+iLJks1RYiNeasnPHoAud
bmrMTTMmhmOo9WIbs1x/07swEu1Cnns/FcLFK5Iw9sJRsV47EKO7PdaXPK1ZkHBlubzpiiXEzJPa
2mVYIN8Dh8GjAdrqK1WINTuQ22xjTYZmS2oheOWigwBSkwFlVhZYvjKq/Kqqht5VQ4AIcxSNYbFU
EU4S1IayiqSb8pXp0lRd0yULXrDkL5iPmha32bausNEPje5w0cxIfYXyX4AuggezVAN0BvSqpJKJ
UyAMKO4SeeVex3ZdiJXU7g5o4PFV8yJjRVPBg1a2quTpN3XNcWys4ACpCykrEydw0UBcgPGVY9+M
VDSm1utfLD/zrYcWvLqYX5o2v9EIYhhJlLFhOwxMw4D6mbpiNW6tYM5RUZuxHRoeMj9/BtBXIPpI
fJwa2+FLsO35W4WsL0vGbwiCJ6HVonyD2DS5MfbI+5eP7MnwFwJEclu9kMWn5P5vPAHmwVAZtUQD
A2h0vpVPSRuNdfvzu+rYGejQo9lIe0KkELv3/bbjaC75+bQiSfCy2IDD0CIWFc4NZKf3yxC1iJt/
Fu6HLRnN5rMO8MRQdjiQRNSdAWEPj97t6k1HQFdBTcurhDJ1REOgRYIThA/UaRZA8PR9HKNqKH+a
1ovV9QDb403WsN4eEsb/CaHOsiDeUmcRb08aFaceykPZvBmKb3WzOyyG3SXcFV6mDq4kUvVdYZbE
EY0eEQBiKCZXfuIWrSMom9YV/QJEu7K2/9qeMeJWkhP/74hUeTfVlUTrkxy1kvSuE5/ljAebwRBw
FgRQJzIysRA0OZiOlRjbvXAtT/98fQLWhMOZBOoIs5yMBtzFfJTvw9fmKjy0AAFxlJvJGcGA9vJ+
k3gjHxCd8aXOpFLWogF8fB3L2Xza1lLRywHnwm4C8Wzu94fG//qMjEe1FmZSYWOqSHoW9xEJk4N9
uifTnJKX7bmZPOtViTJ6U+h3nyAWz22EEcIL6VI7HxN8K+zW2f3Nz6miwSlyVybUl0Cu8LlY6Awl
wfz5L7nkslfBG5LPPCnycDwiCJg92cv8EvShjrxLd+2TFWNQPHSXu6/vlDUAhCo9yl0a0JQx3UaZ
kDzKymEimSFY6t+6nbEljI0fy40NkkoULwqVO3HJ9KUixpvhxk0w9tGeLdGQiip6OYMXs/e02DZf
oDfu8lCA6xB4tzPfqTG/6EoidbM4+2hUYzcf29mWP4N94afX2SMZBmgAF/ppHvLH0OWNOLAqe+r6
nFTSDXsj5UWI75lciY7s5HtwPznTXtio25jfA+GdkWjXSnuyUEjauinwFPdgunEG2M3pOxaCEid4
lDxSYTaJsbY5+sNIyM8OSekPYICW3iygP+MeEyue7kyi3W3RvdoXXv4Y3PAqX6xjrk01ZXGivM+z
EVnKMVL1vZWqL8pY3alz6nLOxZZDqFQxao36LPXxgG0Xa3ppkcjE3KhOBZhVuxPtBVi2L9K9shfd
yItKp5/+eA0KE/I6yNZlU4W1o8vBqNtmQSTqy1HKS7uPMscwkHtxuX1Zn20lhkYakMcwTzD/Cher
LDAzhyp97jQgoOavZbLR5ucg2AnVTTLezeoPAei9nNtlmbq1eCq4BYKAbI4Nei3xZxw7U+uit/TD
fBowdCiM7nBjoi35yhvaYM2Xr+/29GBXTyROWiEwY0hVN9HdBOg5BPGChw1/u3s3JreGEeCtAp7s
50XA+et7nozhSqaJTXe9z0J0RzY1MON3iltgo9nX3cYb7NgWsYGpbTGsA2ydwB5uug1y6dfqPnjQ
eBrNu3Py76tfUlqlnvZRgMj+trpCQuvOz8sWbSE7I33Z1OUP9PMkUrahbQ1FDLUMZy8xcBX0LtwQ
51TMZ2qgd4LZCjxWenMrKpQ+bBVzPi7LnT49jc1Wlh44ysqo0wITDCUpmaRiF2NdjRRI3VSi5mii
TgsObC9wQQA5f6i+vBV5BUem11hJo6GdweqZTpPZk+KY5JOUyDJsQFgpgCwQt5YrJd5/O55GvcW6
zStTUCGQYAoQCGRAZm1E0rhweazl3MNRjlgFsH0nDiKRNbgCNrliD91dv9wpIM/hNVwZ8eL6u9H9
1ihqJqPRExIvYvsH8LLxjtwhDz+EqYImGgb437hcbMrrPq4iDephqR9jltmp9awvPB0kF3NhRjCC
igoiGWKiwX4w4t4LkkEiGFJwcTMfU0QpAQfdZHstsXWeUjCfLl7VaQeILPidG4upkxGizemMeofQ
oy0puYsNFGfR/pic9gop8w9ujYd5jyuRlH0yzLDUxNgCVhJ0o7rL9wumtAzP2FxhTsr7xBz6lqP5
LImYpACbk2YCUY1uV5Rl1Mlig46Pcjt/TleqgzrWa4xN0xx4OM58RdBmVM4YB1MmEG50wpJiXvRC
rdishlDC4GtRF5NjVPp9l8dYBLXGR87pWC4eSfL/JFH3aVZ11c0FklrlsffGlwKjZykavW1pG3sZ
EO5/U4xYyyMnX/mXKqmEcDRQ89BH1a1kgJlH4vzNKErODbLqEajDGYDa1yQUcagIMDPrco4yaT4G
5ac8P0j9vrKeph7NuuI1iHloOayHsJJGT0uNaVwE4HZcjuYz/HewGW+wm45AMGlO3OyZ15t2XPCT
JNaDX8ulrHIwxLWpgpEbGwvRYHc7AndcHE4fDz36O+5GBqni0AZmLY+yzEYVDElI2teE9ktSHQUh
GRm6iZ3OC1UHBXXUr/SAD4XPWBhTZcXE80NajQYvVRopQMmLpvqIR4jhAAJi25w4RxN+Xs+8UpXM
B2P0VMHw8rmCCnkhqaOG5ggK9CdHR2BeKg8m1BN2AqdYwQw2oaHo+pAKuUwnEKmSGT1m0lBF2Cm+
tp12yzYBSI9TvCun0V3gO9V/ETwANhFQUmgjSmRfgTqiEiGorkQxwrrJ6Bl+uC8OYKUFfjRpqfGk
XZoylGwBkg1Dhj4iXuT5fZoTpjrAU1ijavaKq3WivnENLr8GS4p2ItuzFExb0yXiOu7Udi6H6jhj
ES6ZrkAaZqe8Z84QomPVVUczFF0NDOqeH0WIQ0HsMjU5DqKabmozBSqPoIt2NYXLn1sUQvolA98A
W+2YiaFcazolTd5XQXIcm8wpgmOc7+dottXUtEtMUEzRrdg9gEzGNvUWfTAR23+lb0rPHPdw+Rrw
MwBnIyO5JYiilIFZYj3uAiyyHec91upVL9yLj4sj+7IrHgqHm3uRGzy3LwC7RXELhX5gBF2sEy+G
hS22eDmtE48ZBqHVH6DBBgS/dd2Pp/4raeCD05CfhjAKTueyqQq2kUT6MOR6g8hCBcATBu9Is1m9
bV4WFEaAduZ+fbeXPgPyVOwGYOcc7Q36FQYZCs2jaDTHSLmrzR9tPzpfC2BU7bD/jYk4ABWbYFSi
S2hTlRedNCkROvgYsAVKaglCXv90nfftDnuQx+yZ16xhnMoACSWGyvFC1ItB+jzt9EHUteiYhteZ
CnB6mYdawZYAzH3ltFRBT+BgzgLbFpkUHbUycftCcXrxgXNxDDXEIX6JoNycksexahZxdzQeq6dw
dkHJRGoAAHv9lN+Sh+m9vmuc7rpH6XzHEX3pYS1sYCO1M0FtbVyQsBhl2MdznJNvljyluV2pqLXG
TrkD+9ZNjpJy/7r8KK55n+3SESFtQOIKkTqwny8ckQlaHSuR8o60LhWna0AO0TpSZ2N60gI/0puQ
2cNz5vAKdZeDD0QutjyAmCWBu5x27FMcVeVS6wPkYuEaMoPdfGvB2WKggBfJX2gOJYvqfhjVkBRh
ibEw5fa073A7A8fQsK3rySvdeauhOWyjp8/5ohcmlJJKRaJBKbd6nbUo2O9JYYfgFJNxMVJMQbWV
9+Yv4vlzaSrV/igmtc/QB+yx5jU61scpU9+Jj2Q32APgP3dz5iJ9hjwA8AAD38JoEqqS5z4xz3u9
kxvIIwEMGeGXNgRZipuFsW5xLYd6ktJUSbWwQM7P+oNkJwAuqjxrU7rhI880X1YgTqeygMGDNT28
Q8rTh4MSRokErRz8wZ29wp1eDQ91xz2K8i53IId9tl/SKL3s83SsEs0cEMU3pCC/JQOFJkacSAOJ
F4+xP9gvYZQ6qqU19mIFYaDs2sf7BjPEksePozli6DYcCNeNJJmg9ZNv7v8lDZG5vW2m3UJajuAf
c+WwmdRxFqwUd1Vg9sf8s7rCKM4+cdWdca3fLiDswWDcI89SXgSBWN2UMIdtANII7s0iRmaVwGZm
IaVKEsF3Bu/BuFP1rTlycleG+kEGag3w22RVkXbcbTFE5aQuDR4VcdsgWkIVB2PJpLGtB3ySswt/
R84E2i9Zw7DOJZJQpEemEmnpALDV3ksXx0AqkrjZ6ySim45wzwWoii39kwBOyf3aOl6aZEg2JAIJ
aQCuhi58l52JGn8z4aR568xZ4YZq9x9FUB9MzYVSUmKghFW15JYokg7l+18cAhBnloIoDnEyFatL
Wjtg0dXsjlX0vZ0e0+Dp679/+ZZwSZgmAvYjxpowXnSuckJU94kioaWda6WdICgwI+k2z2JPqVo7
rxS30qPtIhSci2Or4UouZXMnfRSMvtUGTAv0XrytQfEd7maMMhHgcJ5dYkqTgRaHkg3ix4ualxaa
gtX2SoLaQiG7hkzoIMDmkc22sRlb7C/xkDMYsQfKCSuJlGZEPebWcl3NYQpJqk+4IFP0lsi4AG/9
mvXCZBHgoAjt0K6jX3TTBpXcBXJ+rOf4dklVfxqz9znSXwOt3YWTxWnYX0SReNBrcdSXazt10IoS
J4slUMMu/+hzZcsAJ9LT0f5aN9mfTZKxuYoEA80VygDHAMWu5qos4Jirq8X9uZki3uU7YR/t/7iK
Ts4FAwWTgUtEHnH+EipMOZZaOLfHdPo+Sflm0YAGghFTzpnIhz9LQ4kYpLzwKig5AfHsXMwQBy1Q
68T8OPV264EggAytDK+yAqh+a3YWDxhr33iTACzHshZKaaNcZaAui4r22ANC3AxKp8xFL8sfvj7b
RV2UOhp1g7VhZXGDJOOo1vNWtULLsxb0NvPlWTYWtx+XFtODPO3n3SeVWpeNKoQo6inHQbUcBQl1
yQOoY0tAqQIFOwMBKWUi+wlsIAXgtEEDFXpzh3JW7X99cawnBUw6TIDhr5MR7XOdELOwGMoBlZAF
wyhV9gQ6Wa8sJbsXeYQxLEloSVkYuIHxxUDpuaQxH8chFYr0CN4mACZs9AW4TuOtFvDyIZZRWgui
rEQSpHrZNVN6tAobjIBO/VAPqP8Hu9qV9uE3FOqqm86pH7PrkrfsRc5AvzAUPAlI3c+VwPMzxmCp
UarhZHrjrfUdLISCA2rTzBl30T6TON+OpR2k0oJiCKYlLgqe5RRpYinhRgPzMRR0W7M+v1YO1ttd
CyCfdBUUDoFgRIshwZMIz3ncO5Nxg9iRZ2ovczv0EBQsmYArGv/Rbey8luc5lGGWMLoz24Q+RCvd
8U63692J/fZb+v3rYzHvDdU/LJUj+rhYJm6TPqibRG2OZvFZ9/cFD8Hych4R1oiUF/8VQH7A6t4k
q8lD/N8dpzdJ8dT7AbuG6aHcVN8DMM+8ARa8v5JtEQQD3HCDqYHA0tMAiEIqH9R7HttynnV9mcDK
1IF3s9wU2+ymQcrFL2sytWMlisrvolKflFmxxmPd+kP/2fRXxvT29Zdi5EGE8gl3iSAR7Vh6Ikid
kiSe07FHgLHVN5pPyqblaGcBICzyXfnPdD0ihucIZd2hJiL9QlTKGLjvzHRpBWnoAWFNPL+EVmzg
k53U2P/z9VCoyloWdYlpPiQlOhf90XoksiqA4qbYLVTd2Z8hdQB1t7g1pyueorA+HimiormAwRGV
LsQXiZoDh8hSj3lxV2eeVn7M2ubre2Q9s7UI6hXEZtPFvTxP77qBLe/kA5TeztcSeIcg/756Z0qw
FEMuSdN7EQl33WIGdtUC6jCF2eLoBPMsKAURQkY4MDpX6aRyHuRk6o+C/l0FRfaYffvjo+DPIxFC
Rx5SaE9f6nI5jV2XHsN814G9LTqIDc87MQztmQz5/Lrktu/0cV6GY9/Y6p6gC8BBxU68m8Ftg+yn
P/C07LL7gP3B9bGokDNW01TuZlk/6qldjy6mCT2C1C7W2/Cuxnvq+UCqvFNSahep4iJGepaBCpu8
qHHG4Olyg+ax6GrPIgbrAl5GSd4o5fXPDkmrYdODU0AbsiMWZewxUexWV21MbAOv+b23PuRQ9b5W
FlaKdyaRdsxD0JmROabITtoTRPiyie9IYQ0o1H/+xs5EUQ4lEceqDesxO3btLkolV8s+rODPV1uJ
noDrEl0ykOFeuK25R80oDgqSJbcv6ZZMvyw3i0O6t931b3DQM5VkJY8yu0rRyAAnQugE4AEsdnQ+
UHtcghNhR4SELsncjF8VYn+2lVQqqcQAWDtbM0Djk52JOexpK20WUH4nWDfl5SaXXbLzG6Ur5hnW
IeYxzpNjCgplOwbxnJt64X3S2Upri8DdkO38sRb5nIIMo4xBJhH/oV0GU0bF+RM4bKyqm06Ci94Z
P0mxPvE1QFwDxOR2yux5h22ga57bZphoyAXApY61MRlI0efWLSy0Xs7zIj6W8XUw5k5jJO7fPDs0
NlEhxb7WRW/TaM1Sx5ZhDGR5B5x+AHqKXs3H3+tAsE3nShj1xiUUgE25SJLTxEbzBGuCKT5QXNj1
U30LHGbOO2crjKGCGwVeCH1CyorlS4EChTwm5HBRgDgcu7Ab8RvW/B4G9KyhpWQHg/fVmNqykkqd
MknIbldYJ8cSTIzT/D1fXkdukEUc24WBxvbkqVt8iYAqYk+ntBZ0b8f9AFcHhnHBCbbL50+4CO5N
kt9Mi0MCijsk/YiLxb5WQ112smrzmCBw3Bh+fYzvBafa6rZwH9+Zh+a6hOvjGepL/Yfp1FXAngGE
g7QOzvUfWN7dIPRViImUXRhgaLbkLcMximLnIijXGmLlSSgnWfgGCPYFswTAHvMEoDzegj9nO3Kj
h8t7RMtWQrsdBTjG2ITQ6kLeCGN1DJNdCaa2IBaBUe2CyOTPdR9JBiDjyHQU2Y6knJylqW2qTEuE
tza49U3kFNi7sx7IbryyV7zy0br78xYBRKLZT7gIMTBBB+ADBgGqLkv7o1aInh62e3QcOZt9DBNC
ZGA1EmV2DFzSptg0hRGr/2J8nDeodD8Y29IxQlt+ygB/PmzCWxRivraQMrmoc9U/ZWtI5MHegPEv
ysNJlhaEU5j0R+OW8Cu1mwiYDuU1MG+wFtN5wza8H79h5eBlviIAb82m2FhX5nUYOXD9vHj38tmT
H2Og3oSj4/dQFq3QhEiRUzOCk0dhQfbqjWh44dUCuENs2D7Wlff16ZnvAy9EEhV0/OH5KDUKsHcv
h3kQYelp8eMtATwO/PoqANzBb/TEWQ8e8RIWgpAyADyfevDtHLehDLh8Amc0uAQ8o3gEbEsHGJUR
CAtAkviNgQryR+kPvBZKmYBRmcwpU9IMc+VVC4ReOIkfBeIL8NS9lK58sO4kHv7gpYvAi1ydk/qM
+pREYxKH2bGVNon1JHQPi8ppLBC1/OpUlBcSB4S5XRWTwIxMy8fXs4+V5cMfTwmT2a/VSSj9WCIF
AIQRQqN62YaVn0qhnYT//I0SroRQoW3YlKADMIL4qD8rH8Em95JHy6tMB2TuWNviAQKydX4ljnrx
3WwIrdgOCXZ80FFIt+Eem1S2Np/IfX4jcr8YmV3fIUhHqEmQpB7SqK4RQ4+O6ISHdB9vfq+3xXxe
WIEDHhrIU4C+cO5PpVbNlzJv0yM2mGx5fitVzrYby1Zi/B4uG9EkmLIobUCe2qidakRHM55svXxG
mQtsHw8hoFK7iKd6zNOshFFakad5qrdSEh/DUHKUIHNb6xtH8XgiqAtri8bQh7ZMjrnhAjDc3FR+
ucHWBGh7MjuP3GyxCSSlwpF7qr1cPN5fR6MznXJMh2xMuu4UKAu3IppZnUfQgonH0W8tDAVOm2iv
Y6dX9/8ym8S7Xv0CKuVR84nUsHG5HQq9JHAOPRHxw3vyQkYbxm3Knadj2sSVRKqUE2hRA1QQRLSN
bzwS5+a0DyDbe2hCuwFtvJts5YOQuNzXflkaPT8p5XPAIzv06QidxRbhPz2oVMaPfHfqnLv5d44+
MV3N6oxE31bVPUvD41jKk/vWUYhtnU5yCBXaeEXCZyuxuafjSaQ8TWEMRa7ldYfTGY0L0iuUfv0Y
VFv94mfbxI593mAbeRNf6S7leFSpbtRwRNlPj8tNkFnO3Ke2WFe2mYOLOqztefo0gsjjXC0rMlor
LGV6Bh2QQKWEQAXAzHsR4KZIVJ70WwxAb7Fmz3mgbBex+pCU7dHB1j41hYX0C0t2zV2KZMhwrHvC
RhU88LIvVtJAaFix5IB5ecRF51pTTHmZFnqKo5W57kVZ8TYk0k4S271eDRwLzrB4JNcyQX2F2Sl0
ys5lqe3Q1x2Z2U3b72rykg5vf/6dIIDQXQG0Ur8cdVb6vGgnCCDfCfjZPkqnO/2WwKkA9pZzGkaz
BZMBK2mUUTHyxFgKDUO6nbkBGxqpFwGZrK/dySkH23hpAFWZv3KOyLAoZ0Ipi5LOsTklPbY2yF6y
ha2N1m/eT0jW/OYY431jh1VEtqVirAkgDOffq4nkoegX2Gn1GkBoWu+ApMADOrj1njYuoV+ByeTl
eawkDGgaokmCdPQ56bxcz7XKKgQU4sxn+HfX2Eq2PtrdXnwjA/jxI3eXkPG4zwRSdlNL4rEqR1Sp
QA3iq9gynQ7F9l9cEu70MU8a9QaEFg2mBYABWBCOHypfeAATAshlS5cAjXIvkxH9AZwJa33A2gWU
Kz3BKnVWNmkSVJSYErJW1Gzznew21zxfQH42ZZjPBFE2q+0QRVsDBAXdVV/3dpwBMvIvhqgxHrI6
DqWQQ1cuk5ApLZR/wacSrwl/E0nglveGv/LJ+lSgOVQA4AIc5otdbmQ5IIwaMvLUiifQi2eu4Im3
LfJT5TnmIx0yxaGgoqGmSKJo+mUXIAYA33f3TkBhcy/ek4U6456QsoYu13ix3jZOJloiWFNJY//8
bdd1M4G2D9JqSfO68r6R73rsGGnYFQ6VGw2uVdK+SWjQCMmhlSqvKx6+tmTkW11ozOoHkOtYhSu6
jqmjuY2R/JMcEnyLs2/txW20+VoMy+egAWkRjGZ8Rp26VUHOLLCuWQWAcj41NXZkAKN9LYFRCYZW
gkEBrKYoil1M9SVhaPVjbIZYpNP3+bbck657et3lKIeBa0jxqg3GWrF0+rVc5smwL3Ga3SHO+/wC
ky5NVDnAkxvK63J6NGueq+EJoN60CqYYAChCAIFijreZP7x2QPkc0QONblQf8BPznmux2EKxgUJK
wRhhoOwjfNEEBD88uuB6cLucFMWAHowVohGFdcXRavsv6KotfEDUvf6VSUWVOmANQDYapsdcyHam
UW2SYtp9/bEYvSzIwD4PYBChhNgePP9a6PyITZHiXNJtBZaN6LHYpiDYILuWvJCOeYW/RNGQqXUb
FmaN2skx7a5S0EMOw5FzGPI2L97uSgJlPKo+6RVg3UL1AH1OeErS6+WhdVU/98NH3hY8Kx5eX51B
WYpohn0WNUhLdvlD4Sqv3Xf9anKaF8lTXwfeoDjTk63ORhkMqynNxuqh9Zh2sTv5PbPeCo2Xx/DU
wSDfcGX9ci3LhXyBFMwuTC7ZqJwewICpOeqhuP7P0qhHJcxlb9TkBoFuge+V3xs3KfAtANjLDxqZ
uoHNTbwmzPVdbE6ncYSWGUkooh0ZX8BE1YFg2DY2wmGuqrN1YyWNerpCI41lGOJkWNfEiAYAkSWE
BEBleCo8GZHqE0fzWW5TBRa+CFIGhKf08J0qhVE/yRHJMMiiWgHob1AgYunebq8A7dnZvEIUseL0
UyMo2RqKXpis1qhPB6K1SdHHpDyOVubq2Utl3A+66JTZQ4em1d+cDizSCPZNDJ3SznLOg6DUUaH8
Riw+QaZH/WujY+GE+LDfGHdhJTMqNlMBXgr4EGC1nr+CLhLKItLbEKP3P9kMAhewwlgrnrlxgMzS
S2CNk7VQTdfRQzqXtbQq4HZDBDxC4zU+OFv35b2+EbH5nmEZNnaSmxjgh44J9rW3/+cG+ovuraas
fwOlrUWKsXY9adtjEy72MKKcbYm2rvMig0tuFDg0dDl0sJsZpnQB2m0CWV2QiHUBpVPkDdZGsJFq
hLaF7bXJa5+mBhjWmHLEFive5Yans8yIaCWf9kBqLypd1pd4JR/gxHiTgBm+YHTCHRpncvIngtod
pfbEG/9mWoO1XMov9VY4W1oOa9C5aY2Gaws01eSzd0U3OPCXHll+di2N8kv9rGPxICJWtTrE5VVV
v3OeI8sVndg3sAR84vw4V1lhigKUUogrSu3ZCcg6OkAeN8GT8ALAN5CCkcZc9jxy9YdldNaCqWBF
HEazMrHE/b5MUBt3/iTwS4mvfstmJzEd9QOk9g1q049/seBJNBfbTT+PTBens9Jq6jHGnWZX+ieB
fEqve0A+BXZ3/xstQaZNWEmj9AWIuFNiqLjgEQYVgw4tZt/EnbIx9h12m7icjzxxlMJEch+aPbb6
jvmL+al60/ZDtTHfk2x/a5OK5arWV0kFMuEwKsNQJBFGZVHjx5z4pnslGK/ZzXSDpWMuCzxHW1Uq
pFmGsgZwLR59NI32kOjO0h3RaHA4j4L56gBBqukoIGJ2g7LjhpHF6gIaBEDTLf7kZh+oAdwo19ij
ck0fOIs/eCM3zDofAT39VyJltcfYWmbsDqZoU3cAhj/1aUAanW9yVLzxAtE45m/E845JuUZDLVu0
1HDMyq1Km/ABZ65h2AaaFRFpDFUoCvzlScFfKyNyA5wtpTJ51Tb1EhWkIa+9jQ+JW2LhVLq37skx
U1f4xk33WAUqsvvxr0RKaaQiKLMyOlUBgr2Cia10RzLL3zgb06atJFF6I0hi3dUA4QeS7OiJ75Fk
lzdgbvFNt7ONysFML8ab/C71Mkd++FpniYLQMdz6kJQCmU2fJYUyFMeyMV0ALDgpWJVhY1FYef5a
ElNrwIsGbi3EU5h1OPcYoTQJiZwHxRHTfPaQv4Umb7KbWZ9FcR1BIqanpAtoClMwjKDXejIl0kVu
uCX0zWUGnwD6X0yJABuXc3vMXGktkbq+SCqyWTAhcfDTBwWfTN11DdZBCbw3H6iBeYWr81EPbwmb
qEtIDBG+6JvFtXzJXg7xtfoYPczg9smueRjS5JtcaMdKIFVmyZKm06oWgWlZfZbjt858K9vXr9WC
+9Eohz5nY68CJqx7V3WXwE8kfvdqPSuNPbs/ewdcU8L0db9ORZPvqEs8BOUM1xoACJNAcIdgoo1s
baP6wyYGVrT7345oUb48iftwEIjA9LN+aW+qxxBlTTfKgHjROSXgoGr+7C75m198Ooty6OjSzUJB
XKxm9x56ys5yqFDHVLyUj/jNNCKrC6Vss9lbWCmLkFf3++SpuEsPPUphkR38kx1aV3+L37LUzgAy
fOAh7XD0k4Y66Gol1RSSOHVN7VoBGO5kw5OFxeZ8QNbDQyUHKH0oSWO99/9Iu7LmtnFm+4tYxX15
5SJKsrzFTmL5hSVn4b7v/PX3wP4moSBcIZMZv0yVq9wB2Gg0uk+fQy1wjuJ6aQI8rcEV4cvO/Bp7
ptu6zZfANiEhGbvcAifLR9cWyb9oVYSp9MJc0PghpYoGrBHL1vCWPYTMMdvBBwzzlkeF5mzBlGVX
1e1rJOzz9Es/PXD2j7caKkyqbRS2WQxnzA6LbBNCN0x62+kuuxuf+UAmEjFo10dNHb1WjFIS9Q9q
75YBxBU9vtYHYWrsjyAQabgihCznW5uhTpgxGTkGkevoVZ8X2zIf68Gy20zi+R5z71aroXwvUqVG
EwNkW//w2hLBJ/VdQiLecJltma6wskb53aJPeV2VOFFV6+lgc3NSAAosR+/RWZ0cdTM//cHkHM8o
5X91oyzlYGGJ5md0x38Sik/BCzbVTLoUfudnPg91w3MRyiEryyhVU8AyQYsO8pcO+il/JWyCYgdU
OAFgQNUKuDPqbktmse+NGeOpZIwtSp7n8E4YB56HsLfvHyuQKj739yJu0hHg2PC1+RbmgKlroDmK
MJqlGhgyINXGACpot39zpH8tDX3/c6OZmUZpMYQk1ypP1ma5WfzqCylORV7h8CiQmdUTpHR4VIHt
CIpN1EbqRRMHYYQltt5gYuJGQWbX5LYkgU4ahX23fLu+PObZBlUKYP/4kRTKXjQEc5eFsDcq+0m5
F7SNFX+5boKZ+IDDDdcKcPFAMVBeP05KqguaEb6qj1YLMM3yNXX0gyEcIOYwu+XG2g3cGgYJFnRo
XNuk/D6TJcEQpsJEFUq4HzFnvk1vB9FR0OZ/z0R0gzt1xhihRmVztU4qaw36QcnAuBe+zo/TZoa3
6CAyWd7MXehbqLTtjf3kp24J1iDn+g6zDrmhYWjjnYkDX/HcRTGrOshCKcSvxSHcEpVi0lj4g5Ii
c1NXdqiYqaZdZ0lBmLwWL8JT+Ul7EweQ4s/3owIeSrB/mdCr8K4vjfnwX6+Ncp52CZfWiAANriMH
+pEujnz8o9ac+RvG0ABR50PiiWtcuA7020WwCIEPlm4vSPKQhgZmnF+Tsd4EwpNRf41Fcd9ovGSB
lbmCaumXIXIhrlIfYQii2Vx0jGbtK4wBY7au8sz7yROf/0CejHW7ro1RPiLMdVbnkRG/Ro3b7Ir3
zCS7mRwLxWe74wqYMgPZ2h7lK0aTprOpYTSL3OakdLlsBY8oRsputOeOTbBuhrU12ksMDZp/NU5A
htoQUVqXj/JORT8osHN3vsmc5ft1vyR/8JqTUPElDGsc90BPX4ehtpu6cyBz7wCsxTnZPDNUSFHm
vmibzIxf+zoB88gXXf8mmo/Xl8KOzys/vHj85rEaWhpQ43vU7GOnUmzIe0BYFGOlEIXBVAaX5JJx
xsB7jOk2HXIohMbl3PXBitRitDYuX+sgcDSwJNTo2rXfQy7Ui7GBZ4aoM1arRTVHQo6757WJ7W6w
rU36aHnFNgRXPSr6m3cHeVt4AyAMhzyzSx03aQjzUtFBUJzG2StRjqwLUGhc/3A8G+T3q/hhCUVS
qGNXvkLc9zao+q3ZLe51E6xjfLYO6mClVh00YpORpFyEqADIHt1hu/g98Mzj1tpyrDEumDNr1KnK
xnROorIIccFoNnA8GLw3PpHZLw3qRIWvcCIwbwOp0xXEqZDNsgrnaL5ooQ5YDReXxDNBna1es4BP
nbUQkJMPDvNBcHLH8KwKSuqak98jZU3frm8j2yYCDqjAMEVGPwtLlCYroUQHOdQke8TADgqIHL9g
n9/fJqhjJZtRUQNpWAJ2uw1TxV7udDWyl67ixD/W9Q+P+G2IOkeJHOVTPKJsqz0FDcgJ3qnoBKd1
y2eQIkHYbTPaXGE3phtKmHLEU0aWAVw7P1iT1I1tPS54pt32X4IQHbD8NnoLTJ9MoKdu8kOeOfvJ
Xudvk7RsgdyCNB2jo+ScmRpUhgyQXmMcAygKyYSn/FFzinwk6g7D3PSvZSpUEG70pZSLOgmB6UFG
4Laf09Tr7PxASNV6zef1GZihGIzGQDyCMO4CaDDntZn0SSAcs+gUTzttLuws/n7d9Vl1aqzptxHq
vA39GKSiOSMH338M8wRbbU/Kq38w1sXI385sUW5Sl3mfdEOEaHV4R074RK5D2UvAafBeoSQSXX6q
f5YFvOi5R2pCmGrhhCM9VaHTz89jlNggaLTj5Wc1cA/d9S9l0bez2NZ1WeuwNjq6P9YOGUNVKwAz
2oPmoKy66xw+OIR91fz6dIBgn68x7y2x7GRYJQK6hAYFjBpPGH59AN+2Lzz/J0cBw9u5td4I40oh
O0qQvjpprBdOC8YkwrBacVkYVM73I79fXdVLF/3v+41O53Y70lQXgJECqZYbbTHAsuHW/tkx7LfH
UBd3DZBsIlpwTs0e38vi9WeSf6fPJJgUt1xdSp496uquKr0S1TwO0SBCGf59ngylz8MHIBEyWJyr
m+st1N3djZnU1l3QorA1gzG02AxvFoAt2r7cVLdcyBnzqEMNAdBwkABDNOr8+zVpodXGPH7UJqsH
FNJulj26KLcCn9SCuZMrW/Q5EMCAkuiIk4llh3fdbniqneGt2hpQGXX1bchHvfMskt+vvDONhTgZ
Alhsf1qEc2Uf7DqIgy9O/SD+ifQl8+JBnRByoqBxVOgil5JHohYXVXfSb+va6XaElDp2Mkg7+Hit
bXlzEaxpS4DCf9mjoVCaWitQaTSFI9LkyMlbyPpNEQT1MFx//GTc9oBhLbfDT2FwwVb5KScFKa4C
BHuPf/8bKA/Cc0CPjSEkF1Ozy736s5nY8mhLd/p9dBM96onzd2+Q1bIpRzLKEXMc8xS+KuKhaD51
nWpzgihvUZTjtIqSoy2FD9m52WAvh+wdrDA46QBYFFqM/GEajuvQmF2jjvulbsma/glrt6k/OIR8
HtikT5z18axRQTTrAUkxlppYG1wIUCJsRxvCqydD+4RXxGBU8c68lIqgVgKakn6Gsbj+FiaRMxd3
Sfc1qp/qQbJBq+NMM4dsg3nPrxyEiqFyOEypsFjCUZof+swjs/1B9hf187NlURkZRGY6jJghdBIZ
jQyPnk0MlaPoZNoBkukN77CzM+nVoqiszARsDgy0WJSZYTTdTTHgFW3kh+lTnTnIpRc0yAqu1go7
7/xtlSbZ1+cRMTQVhGO0IyxLRDiAkIVUzsjveHO8ki5QlioK6vGIFU4vE9DPtZPfEuKxFqKMwo47
pMSzRn6/uhwiMzLmckbgar3oYXjIX627GAqskqN9LgubB8RgJrqrfaQiStwJcbvMS/IaG8LNpAy7
pP2kDrpTtiHoijn+z8Lorn3TpNIybU5SPUyakGBVT+hcgSgWDfwd6I+c8rMqAFMebOLYjnOn3xGs
Jc9Zie9fpPWr1VLxJdKkdlE7JGk1yMHF9CdeL043+t0C4JAw7+NB3f23iGZSQaYRAwvMtWJI+BR7
L9wCbemND63bI7P/g44BJ8KYVIQRjCIrY/C6IQt15b20Udxla2GSunYVvMpSN/jE64XwLFLhRpzL
KJ0EHI5mQuzci+o3IfnyHzeRDjGVqCR5h0so2oEmF7wN0NA2vzdQpsuJADsXI8F8Pfx2ExrHExip
FgfN+xEM/Ol75jYA76B2X2te6CRev50q+28obNZng8bytK2koIHWguOoUzZj2t3rY+0OpsDzSOJx
V84Ajd9ZOrMGGAXJmRDZ4mwrG5LvTl/fR5x1hGygHhOv+pHpDq8gwX5DrPaVCjaTlIRoMuPGHR3l
RfyYq1ZuP9CP6h80CJmhVNUw6Y+ZS4KoOA+llZTJjVV3IcQ9ZjSzJKKi7cs7zSe0Arx0gr2639Zo
yfBFaMCZoiC4DZvkQW7tpLDVZ+F2dPUCcNlxq/FYsZluujJIpbiNlGaVjvmOV1DXOYDa2LXKQ8Uz
nQU0hhAyxCwOxpvOd3BoxDEvjT557StQAH9butILIFwKyJLDOePk21+45coSFUcWC1iHGn3ro+ij
Mlw9gw8SSAOwG+fuBwUfL3Cxd+/30ijnMMDhgXIEnKNqJ7se/H75CxAZdu2XBTpHCZWsgMwhJn2U
GN+/WGy1wlIC3gQIZyF0epJB7CIeIw3VI+U4D4MdGZrN+TjM5/hqJVRO0kD+EXp9WXea98qmAm3O
AlJSgn2tHO4xYmYkK1tUkMCjHyLs5Lt0m2WDwsZmuplHZ64hrwyuE83rXWtv3kRePB9wbXMWyvFC
OkFZKqg+Fsh9EKEwoYjROkkEPX9nhw8EIJepXD4Z3sejMpJ6bEZ5MNCBCUGgmS23urblLIn37agM
pG0XU0tS7Kf2VGme+hmje4aT70Sg+f+6mrL6fFTE0IQyDVOLpHi1W375qNNWnQ3+txCkX5vcHbe8
2hQzBVmZpEIHeI6NuScfDVNhTr307gKKIyWK3es7yXNMKmAoWmvEaFQkr8qSbEfxvlk6dy6fO3SK
9dLieSI5UlfiIZ2DVOVUpcKsCkcydDnfYZgM6nmGL/iaI95wMx6Ok9DJhyIleTCHiL41bsrAxxzL
m3kwfMUTv3IH5XgrI79fPXCM1BzDVCzak+jLe4JABaAMRP2iS6RG/yrKo2qg6wB4SQoN1ZGEKVeh
mV6BZ/Uhjb+1I6/QxPSKlQFywFerMYdMa+IaDdtFOQxmtRFNtM3SyJ5N8VAJPBJspquvrFHhQpWW
IgWIDZU16TnIbkrr1NQcih/ixheOtzJBxQs8V5YEmmVoG+3Ku9ZH93kPBWiuLBQ7XVrZoQLFLM99
KDUgiv2YKk490MKAgoYIYELWcHf97HKtUTGiH3rZmHXkSqNT7P5XWXKzG8M3/0SxgXmcdF0z0EsF
6oAm+VRKVZmN6H9veHJffhDekPuSu7LLGwTIRRC3ElUASGDQKVofg4bDKJb2KD4mz+bPcl9+FkdH
fgqeYnRygDRK+LRrTJsGanE4WGBjlyk3LAXBLIsyNFGjSGSbvGpB3U2u5tmFfKkLBIvPHSS8PGhY
p6WTGW1CpEcrU+X1oGWg67Jejd6OntGDwHBf4JoH+YEQXuub7HHxSIGL92q5TIFN6OcQQV80pi9V
vvpIAxa8XPRXyC1uNCDUEshgGTe1dOK4KHHB84MHYW0R88tgVcGMH/1amSShm8oGhvTHBvC0wwgm
KELHLj4s0CIsTlELVnT5JnS1ncQ5HpdhxYQALTjR4a8i+aTnQWxCFSgNgqw9LkvqtNCg01H+DNXP
11fIs0JFll6QNUhLlO1RTceXLu1aOy6LwS4HntIXozoIvUBNwrMPYpVQdyTncxWUxxgMAvky6yDz
/mjGJa7+MG7yBz5Y/6L+ieawBFgV+lQA3IIIh4pjAwRiEyg7SKcwsztIVzyTmRhI+T5k6OvcKw4S
yF3OoS2md5LYJIxoCPXo51wAsw1d72JVC8TTYrwJKgQ69M7rgCy8/r2YS1ubobZRllotmoRQglCQ
VAKyP+3wgP6hfAJl5sv0WvnGkXddsxaGvVQtsODIhLH4/MNVjRoR8bv5FOn3uuhnaMklNU+Lg7ku
HRqmUEACGhQKnOdWwJk41kugzafgdQQXQrJZbCO9rbzBIxIn4X3/Ve031/eSjpj4YqiqgOudgLIN
RLBzk5GlFVmjq/NJVmvbajdx//MvDFgYIpdBgACNNmpNQaJPrYjRnlMO3FsO0RYl5Wiz0oHwfQkr
C1SmUxlWJBZJDNmo8LZqwm2R7cP2azxbzvWVMD6PJKmiCLwi9gyyrNRSukFUcjFr59O4Lw6EFiz0
cL2ID41nQqCl2KObfuSYpHNSYC6I6DmmKmSwycs0Aim0pGUep3o+Ne7oSeARzT+ru8ERfP0muBM4
vnCRjABroQOGCf4shAyooVEhQ5m7NEilNj/Njy1GHHBh77qfs6uh4m08/GtkAqxBeFOB0Biozi9H
HBYx71PM670z8p/yyIke0KF5ym6WALQjUP++4V3V5JCuLzLKIN3+NXFNY3xJCY7JbtjVmIEh5MuQ
8/Cvf7TLI3W2LoOKTsNgJmVUjQXEKO6K7EVVeRfypcMTAzpEIVSDzGpQnynPFmNOqg6l7c0Ho4f4
GfhI4AcBh5M30VZ8BsXmHe97MZclKRA0wKw/0YQ9jxR9oqaNqbbBERptu06B8PZo8HqE5G9cfCGQ
z+PSVzHEQOeMyVgJeaRATq8Wuo1U5U5eJu48QVVPim2hrPzRaLdZ3nijHBi2OMpun4qeqv1bRO27
p4D2TwflICRiafb9ZeyCspoxohsrx8G8a3WOi7BOGlheQXxvyfiM0Lo730xjDghBdxIAWdVgVqMl
0EJn+pTcTVAV4LFqXl5e8JeVMSpAxqKsVkIG/PGsmrY2tfYoYkhj/HLd7XlWqJukq8FvqMxpcBys
fas8FnFtC/Xn/2aDnIxV/hSgJIoBbcE6SpYfC5GbaI9Fzh1+5a2EOl+i3KVVYVo5xin1PfAMsrNE
dvoIPqTULg+zqx5G067+fe/43etW34l6C4KVrtP7QLeOS28T8vtgl721aJBJGGHmljOZx3lljMpo
UjUftFiM8blezP0CFYZkE6C4GNrxTtyohyH1J0jFAQbKSREZt+iZN8oUhDEquroBf1ZwnDbRg+T2
fuLG+ruW+ugqmQ1+7MKWKk7KyPykYAhDuITEEgi8zh1nWiB8p0RwTql/UerGBiuDMDxfd06JGZdX
RqhzppX9IiSQAgNjl67ZMihz0M1FD2sLvzEyl0wLlm4dYXpatlyObWbk1MHXAwQjqkn0wLZQZoMU
90ILwlLgo+MQgzb95wCpgpk5WQuoH56hPKFp5qaubFLrrbMgkStjto6N9aaUGHtRjmZeclZG/sjF
laCbSIFAr4SHBXWbxgCNpEomWcdWvxnar8PCCSkXb7L3U7cyQJX9gnCJhAn60sfoUO2QgdxrXvSp
QUVE4HO6MD1kZYtywxhArCZpZes41vUrGjTbyui/GDIElczxSci7Q1hL+3qSfSHpH3R9zm1tUG76
sf5R19VNGOc7UzdCh+M7JJ5dbDEQ7ogGJiD2dJKZa0uSiMWCLfYCv3mC9lJ7a3kTZrTmZ8sZ0HoV
3cSLvICLdidn/dIydFhljAtfToRCXXAYrFg2j/M+A5jSfMgP6qbYh1yBKfZXBsyQ6PSCLIV+eeO1
pc0YyzLf2fSmHeQjPcsjDdeGyyFywbhGPMoCWyqoEKEHCHrC82CzxLowqjHiuH47gcYOcLHyMf+h
u5Jf7tKH5Kbx+bSpLM9a2aSbvEkPZt0kz4NjEwF4m751Qm0nwVPNHaRiBRpLhhyZjhopRMmoy3Fe
igyERTA0Ovkp2EvbrrOH6UC4kFDrQst38++1id43FI9uvBM0zICa1IaWTSkv1iSZx24z/0y3NZjB
INPSgCSowSnlvfXfky/KKxFFoSIH5RQM09KxNC2Tum8tk/iK+fjBK2lC1Bk4i13nWzuu8jYjjp7Z
o+LovOCANyBgR8W5i+1pky9A2ncYo7khSGbZ3GmO+canzGMloWd2yb9rlU3NZiWloli2J+GmwxR9
7uFx+X14h07HrvX9epRhxPEzY1Tq1ixiLQjkqFf9vpW/zvO3//b3Kb9sEjQTW7xqj8WywQi0LYe8
HIK9X3AKsBOjRnMB/hYKMZb6RCIoVzLDFXuoZhREGQ9wH23kzpEz3WJljr6Y4lYXx1Y1j23zre5k
V41EZ+oN7/q+8axQV1IT5vACazGPefa1TId9GCFnaHndKKYVEH2qGniwUASivk4pTkOk1oJxtJab
IvmqTJgvfb6+EPbnWdmg0ucuF6JlKiMTkSl7JtDLDpMq2d0fipUz/XlljYpJUhTUtdDAGkiD0WdI
JMzKAsfdV7Z6vzikrrAkNwMPCMDaRwn0rCjZ6bp8QZzajk2oQ1OjORUNJj1zO1RDux1bTrbMusFQ
V/hthjqsUEfPBtOaDGyl8NTswPESPQWu8AMD/uomdLL9uM2ciEsbxdpTVNjAP2uhzoYC1HlAamWz
Vs1+LDAP0JQ2mU7PfekT5F8dHePwmSe4PKlZ5n6SuqdpApJ/Qc4KVFSrRENTn5Zd2oFSTHuO4ti5
7pjsVf2yQZedxCbHxa0b2muCpoJunGTr8bqB932hLyzcVhjxRLKBEh61b1NgAutYh8UpnGYf4sre
UFT+ImGCO4Ps6gTiIRUKqHHjSlpkq8DXtd1bP8duP4JgaVIO7XzbQmVX0XVvFL5kzU0hiZFdYLpx
FpWbNNBdJQp24J3aW60FEYLQ1pVx3w+DK2WVOw8NZH8kzq6x3onWelFkW1e3UxDJTQBZLlKMzE8h
UXwo/dzp9piYJeer8c2cG3KZn2q1kcRdVjZjIeykXIXNHCN9LhB6i1OGLe/tzci38QyFqgphkwEB
N/WkaWQxCwXDzE91p+0jVK9toYBMR2mWuERKtXbMYni77iLM4Li2SV0muZgbhT5W+jGL7eQhcmon
/aHcYiOd+JvA1doiwe/CIS1IzWNoVsJ0P7XCOq0yocekzVHcg4Zhm/uExlXmVlolujWJxBDqoKYF
NlD4/gVNmRJZXVtnCmE1ag4Iw7cCoMzQP910kChQN8k+gba4jtElHq0/K26gHG+gGwC5DnTUzx1l
6KEcMo+6eYzCRDiA5jp6ESztZdYH3oT1e+ZO7yUyalR8JVMCGQJlyspGSxeU0kLVmkTE4Uby6528
/YO8l/gAbQmTbZaGlyduarrqGSpmP9VtgRO3z7M9udUE8vob3QK04y4kJnyOUxI3uGaQuma0QLFC
MU3yk/QNzUmIRBPZ2nSnb8p7k9MkYib1Kpjs8EBGxfWiiy1oKJpXQtiemk3WOyrGaoDzhcqcGyie
/NLcyVveCAPrzYla+S+T9Jus0adwbvKoPZm3y4YAiqS75O69k+dyVQVYkWttizpxU54vdSdhPp5A
mLUS5R/lJjh+S2O70u3CAzj8jdecZ56+tU0qpiQZknp5lIJjv9fuk/I+eCRMynha77stODUCZA36
ZgQvKQD+fzB2zXJXsPGb6EVArR19K+oMzg2A1KUVHINXlLyqTf2j2qYHcDhj5Oz23w8UkFizNkc5
q5qotTgZRXAsoRcdxbaaHqL0G+dEMD8jxE8U1LpECABTn7FMDStRJryuQeja+6bhvo9cH60T+Oia
2olCe6ntf0+A8b42BZcS/oMsyoW4WCcYcVuhJitoJ8m4iabH6+ti3Qfq77+vUTVfWZjFTJjS4lUC
SedGltvcGfNJdsQCJAdRqYNiWCs1x8r0+zAb4x/XrbM2VcM1BH4Z08RHpBwlLQs503XUtwZlsqvk
KUt5aTkzWVmboJxD0IKpC0MU9gzJDqELXdpEiSXYJV+n3M90uwfCI3ziQYCYefraLPWskiY5HXAG
LTxC9L1BNB8BTr9bPkmPZWyXD+AAdhV0mHjL5W0o9dLS4zkKO4hGHVP9RZa/Jjyo3/+znaTVCLjF
JTqyj4W0rwsdwRp89818I5+Ke1DI2vVL/GzazXCQufrGzAwJ2YoO1Aqq6MgmzsNJs9RS0zYTqiFb
3Zc9CQLYmpdCIDQBvx8vf2Du4MoYFTqFcGgKXYUUdRr0nplg6DfnhRKS9NOXKx4WmMMglKAXNBtD
Y8rjLFftCUwivupUuH86PInJxF5wAyIFDjyTccG+Y7QMZCmmhdYt5YvgZksMCEoaqJoBHw+tKIj3
bUNfuE22pJbOVSK6XB/sAWCImjWWeIFvEqWmgq4GshXxcczQo9Mdkq+Yh2lGsjL4mIB0r4cRhofA
ooY2HOA5InQtKQ8ZJLwNU2LRiuyPghmYSZ0ICrYbDRIFXHvMFVqaCpkUvA8v+vzBGAgg7cQXrF7U
x/aLTgTL/W4vgCDdJWrEPIOX2TRAVcCMEd5fDQ5DfUE1m4NArlGiSwHVyaaD2jxI8S7RDhlmACyF
23e4PAQExAXmcmDkoeNz8Q4S8zSDuJ0B6g0yEZhs0DKGVqeTHwaPDFYrx/iN8wlJHD4/FOcmqXPX
R4UIkIFWnioXohZgNi5DW0JHzgtc8Ck/Lj8xlzz9wbfkLZV86tXDEuCJRYE0knkMsp+t8lWfeV1V
lq9AkUhEAUAECzDdc9DbvArzDgsznkLBM3pwdBFO2eVOWnbyJn75g5nOy/xLAQ5KQ75ALtULtsl+
bKVJMUsdRSLC7Nc6mWnneDCAQNQHBSQ3xSXHi/52a3tkj1d7qARFkjTEHpkFmD3IPT0pt+WOlIW4
rwXe2qiUYczEPDcE2CK0oeE23ae3qZPu2mfRnrdcqDTLK/GMBY4YeCgQVFCBRR/LqYmWRD9OvY1Y
hmKHPNnJfYpqh/wCBfcxBj9q4zS3f5BFszxzbZs6EboIsnZdh+3OHdy0tfMt5sgd+VnaAy990zj9
G+/uY94UeBZJCtpIgC+b1OaCBW3q4w4wM/THNiBRcYhyaLspTh9i3LywxrVHJWdWBgnkDJO6uAkH
SPWcWlQ/DIILBzD2lCJh43O3MP1ntUQ6lIrD0sVzmaMwkd7l22AXbDsA0AnQ3trxGlZM91kZo9Kx
qsqh8LRY+SkNb4X2qREzp+y+BiDZvx49yXe5OIArO1TJOwjqQpKjRj+C1NPPw9ipZQzk67yxKca7
GUoyElSpRfT8QWpOHYdUqdtSlVL92IBrA3cQ8pbJGd151/DpSVlxE8I8CGCYHUHSR32owEQ1Llli
tDJvtZdeJhNGW7ASgwJgJNou+s38xgN1Xj6GsDxgiSHwLSpgQaZMaojVvVjCpOpPB6SZW8Xvd6RU
df1rMQpHeEXqePRgOACk3DR4vhisWgDZjYaBmenQY76/A8sU+O43vCI6KzFCGZOkKZjF1aH/eB6Z
A0mYhRB4cLxajW/T9zzFNS7v5hdhb6i24HJZmBgfDTktMKPgDEK+SV92UR/LudphB0c8GR3rhcDn
SKkqlV2iS80vjTE8XxKBX1OBjFXNi8pY2snKOAlddjK6x2l+ayNfg2oM53sxjvGZESpMhX2QzfE0
ZigXpajZIC4m7mSLoKK41d3BUxwBcdI1jjxgJ8suXlr4wSlAc53yRz0bZkNVA+04ZSaaSu2DOGT7
Khs3yjh7nDUy4iLqpSht4HjjwNGdij7vVXOWM3LccvR1nmsncA2v87IJGW3q6ryqH+N2A2zaArJF
xL2KZuq5ZxpKmKNnFulHtCmgKE6SovIzGZzFXN8hxcwn99SxXGVtkQ7GTVFNGEyv8XQdXNmxNg1A
RR8kuoRzTfrMl057h8xRgflslVRgnk1ZMGvh/Q6X9zmAsXuZiIwhqz3m22Sj7wjfsmU4Mh6z23Rj
4fHi/MWHhT48XmTYaguTSecbHenVkKiJrL7ja8ikSXafg90DbuvF/LoHKwAoBgINwdhgVIK6IYJO
i0PDwEus9aRNgCctMvjUV+3orn/uC3vcctfHtGiKSHNNkJBe8PFjg7UiSHEnQSH7sLzz30Yu+mJ+
/iBiuItXO2Z5kfLbHN0ztMZJyuUZ+WdlvMnwUum4aJyzwTNB7eHS6o1VajGSzmBXocASftW4nB7k
b9COuV4GCQerlF0d5yIQ00E/pmDpGnbxXt+VB8lJbPGGh6Jh3KoAp//6QHRkaTGdH2omlqP6NcZD
U7ScerRJuOebtSQVVVIy0ULmqqizFgXjIok9vozsV+Bv+yB4InkdPzdnBeaVKdoJonluNSOq9WOO
UW4TCJO6P2r43z7ipsisuLw2RTlDhiMWB0Ku4wZPckf1lhsMxbvLT/GAGiK3ssFyvbU1yi2STgBx
cIo9nPRPgIzbQ7cZtX+ri42Ij7sanR4DP6hpUKG/LHO5nNDzx8MmeBQ9aGa65sP4UJ1q6GJzaS+Z
G7iyRoV9OSqNQS7h6R8q3MmmKbfys+YvXrYvatvkzW0xt3Blj3JDMAhmaS6jn6ssd6pxyMZT13Om
MVh3JwpBkoT9Q/JGw0LFdhnmWlazUzmfkvynPPAkjln+Dc1WkL9DSR6XB/WFtKro9WVWi1OuYEZw
0DOMu+nlXa9qX8Za/n79hmKuBrN7mKxDmQQDJuehSJm03ojQST5W5k6sejvkDo2wPgnKrfA19Bix
a+T3q2AXg4MVXJaJelTjnwDP2PF013Y8IBUz19ZVLILce+hkUutA5ylRlg65dueGoLQr/WBj+OBy
BR/1H8BmmWuC3i0039FAAYn4+Zq6fFmEcMaayHg6qbFKdg2iRfCN3Lc7YhMJ6fP1D8UyifEfDP1i
H7GT1AKB4C/mEJq0xwzskWYMbmMJgwjl7roVRouBDLlB8AZFLDTX6ZqLFCopuEBL8ag/9iCxcMt9
TcoQ3b6U7cXTPmNpic0tWrPCBGa2UJbHDDBalpTLp80gTnogye/VFhW7GafgccHUw07fjvxKC9Mc
kjGAqVA5u8jKllQvgeKdZLykg3fd6fJH6PcYEpt381Y6craUZ416wKhgkDSLWZaRI1kv/SPqj0i0
ywNGdV6iPa8cSHaKTi0IbyxegHi1XEA/2i5TzCDO5KMZ7WLovSvgclFvLfG2zRSXszBW7FjbIr9f
ney6wqELgXtGcgtO6l0G0BQqnaoN3aL3ktVT4IRf/6NNKpqIabhMQ2KKOHkAkQsvAuARKFpJdz1q
u9Auqnw1cHiVJPapWO0q9QmNrtOXdKwl0FcWzx1yd88UbPOQfRndIXaUH6lrPSz/WtuHXNWGBTwj
kHikFkOdimlYQrGTZxEjQVBHbj9lbiQ4/Yj3AxkENRdXx8f1uYyWTBdamaXu7KDswmZpWkQa9FfI
A3H2QACOekVuf0ugNdHY6ksA8ETkdX8BdTxfMnV/C4skl9mC8BOeAFZ1hof0ETvdJlAikb4kGhq3
aIvwDijrwkXnCiwVOvASF8+mxgoxf9IvSIkskD7G2/q1KneqBpqbCQSC1b77IZPpJD3gU+yxovra
NIkdqyMEgZIUydokgg2kcwlXl6LugAX3iMJjNdkoS7nV57Szr58isot0kFhbpe4SJWyHeAmJ1T3k
2vex33nq5g+qiMyNhcYiflC9v5gXBRm/GPYpyhrdRvcnd9PaIMgAp5/hlYdomwB+A2Z35/ramJmA
ieFRQsyhkLGz8y0FWHs0hlxQECFEhxBatZ+Bj4QDjbvokfvuuRzVAUk0SEBQukFR8YJaRdDGqNVi
GVRuYOUnzCrdjeZDLZ2PCmNdI2gOoMMK3hE86aij0VhDX41lR+qjwyH3BjStW7fegbzF+YMMh2ON
BmkJRglhMQHrIqUEUh9Kb81DBwrPxh+3vGcCyx9XS3uvfK9OgZkEfR0CzIRHKtlC8kgl/sirHjCQ
WQqp0/+zhe+us7IjhlOX1GRRGviqMevu1JiXOdTAz6rPOXgenMargRYBC09SbXRjc90zWdclSm7g
k9AxagnSjHPHrFs87uZgUPC8u4/Tg2g8/qe/T6OJukwtimnp85NhBZDZfYjlh+sGWB0IZBS/VqBR
aW9c1WIOASIFmUzxbKB9Q0YJ0gfzhv/IZ3WnSH4Nah0gZhCTqWOc9OGCWo8i4+XYDLZyAMoLqALd
jgMb7L/+3xWz1wbpa6+oRLPUZu1YSqgrZ48VsEJaxyUzYR6s1booLzAmYWmVvJIRewllYXMfYFmQ
sXGGuz9odpAvQkf61aLoqeJitmJjrGBt3iff68f8dgBKvMLg6x9sIO+T0UCQUIsiUcuM7ESOl4pM
4WYCWijeWb7i9E/IVHgJKGcvZfL71XkWsqLUGnmWj6XXe1rvVxvpq/VJeq2gzAYCQ+SfnAPAPsK/
nFKmLk6tjuc4TLDCuSH8+l4Phoml2KEoZNe78b6ZnL6zZU5F8v85dr+tUnl2KSpDXGVWdiosSDNA
CPEmekuR/GK+yuICiHhLpBLsptDmRctSRCnzvkc3J4iPnE0km3TNJ6lkuu3Rf4tSPTtF0Jj7Rl57
7Y/4M4FgiaWtgUyWT0bGOwZUMJEEUZZCqyL9FQKpgZLkllCEIm3nDzPzNpCKI7G5DLFqjfLR6CBF
ZGs9phZR9y9syxNRXwl9PDOfhAceiwsrk0ScROEIRT0RUKXzsxDKxaL2pSof9f5UTIc5+tTW/t98
OZQgMICCbgY6Vuc2jDptG0QbGVCTD9qdxG0gVgsUlF/sgankeQp7Tb/tUedbSjppDmK800lAId2T
IXXAJd5Uno5cJAeQs1FtWfIyriAR02FWK6V2E/XlQRjE9zf7Byeq4H3TwK+ZbrgoF94iqdOtd03a
DvV77QMvWvXn/5H2Xc1x88Cyv4hVzOGVYZO0ilbwvrBk2WbOJBh+/W3I93ymsDgL2+dZVZoFOBgM
Znq6dQ+lX6Pzsq1xRDaCYJ29t179w/hy+Wty/XS1ROagd2meT3ODy9yawjjoTCPzhtBOBdVSbjru
rMwwp53UdjMaLUImhUPRRJJyu9WBAznvcms+XF4TB/mLDG9ljTnochzPGeiIqbVl8HrQUlfYyApi
uHLihm4P1Gq0cUQYT3qkzyLayipz5FMy66E5wmr9rsZ4dUBK3AUR8ouEFnwUmL4BaGLlkjflWGP8
XHAq+f4DrD/m9ACeYKfA9aLSnZT2crPmZpmuo+gm+fvJLLqr/5lgyW2zJVlqe0ITqc2WjfEQtYU3
W7ML5uVdH8u+4BvyHfO3NSbKqHFSLGWNKNMF+kF9Nkp0MQmu1T0grBqe4ybUxUtXmEzQxOv8I/42
ywSbNJejdMFo6dcYuGDDbZ7pzQQyTq/76sjbuXZtDdf8vDE3+sv4kqMi4l5eOPdD2kC+OKhMohjK
HEgpt3tTDRftq1zfjcadbH8juiCDF5lgDmPdYgLNUGGiKe+y+iFJkSr9vQlTA34NZVVACzT2jjAK
Z5GWxdTecmu3AN9fJK6NKY3LW8WLKp+sMB9LXuxJ1vVBe2tzL8Jk4JYONtc7I93JGyAmhLI5nI0z
8cYHJBfAJDBxMXElmQnUDImVvikNctnuucHQeV++CFYlssLEkQXklE6RGxPK4HG0nRPceHQUqw3S
xYu+6u+UWT/yRQGEfnTG8T+tjXmRLElpWimsvknzzQw5F6WI9zkYFzIhS4ZgfexrxLb7uXYW7CIJ
D0OautHSAFMm4t/hxI/1elgPzNpFr9teit7K6pYUx3B5FHwmrgEDJxUZEIbN2VZMHZvtXIG88asW
4iH/PkHTxNZAyGY95xMJ9BpIC0t1bSUMNOvGLlC8nV29UkQ/g5OjoK/2+2fQn7l6/ZSSZETl1MuY
M9MPehAd7OvuWkNSK34bc1cMrNxH8wlEj0xIbrUEU7t1qXyVIMtmpieVCKIGPT9nPrgywJxnq5Ci
0dGpgdy6b6HA0WePrZNvmny4qcN6J/iCNH07M0cHHilWRj/rctmWUutNHtMugvI6Iz3vtrGff0Mp
/2BvYoCMBXc074ih24QpdMxlAI3OHDE57tKyciL0D+Y4qAhaFfZBrzu/S8ZAsDTeTq5Mnd3VMoKv
GaJ6P3pD7maLC2mTfCN5FjCB/nKgOljkvj2CcmIvyoN4XrI2zXqJ4iSJBPZljAK2j4tcPbbKWAoi
v8gG4ygYHZfqMsXyrOXOykY3xijn5R3kWlDR3Mf8pAIOabrBq2NlNZNdS+oofy2GeBv1aLqY9u1l
E7xKCYTdfttgAv0c1mQiA/yP4qDTd2T7yTHxxgopKt40EC36ISoiiFbFeGAZdknZmAkAU4XspfKb
VNT+5UXxgjvuRgpd1x3wZTH7VvfF2C3IbL5q0bPd3WrFu1yJBMnYkAf+KOQUGsDxJri9FfaRW9Sy
3vepM0CSud9T7O6ytTHXmrqY+tn/3XJYU3RDV25QDGaZFEVKTnhP1+biyvPVnIj8gP0qH0YMBSPs
GEXTsaTPRsbGhvqGXpMTENYGmD1oGJINj7aHUWk/gNx4U3y7vC6OqBv2cGWTWVg7D3KL8WVyyq/7
a9DhHZubAWbfp4MTADTx0AYdAGLWXQzc6cNl22wYZJdLXWi1p0PR5aY0NeQkU3HyenFL6c6uCi9c
BIbOOAc/LFmYWkQPHIeYRUIuMRJdM4Kj6Kdl09wAEOKZqU/c4V19VwkqyFSsznoEk9zlFfI+KHA0
JsAu4Gk9I0CIrMIIzWxcTgUJfbNr/CUW3F1cC8BcU6p0EMKyUwAVgdN0sk5OHSzIVogkSjA0xR5k
undg7f7Pgvr5K9URBo/nuh9PZdrvq9TYkHbcKrF+f3mrzoLghx1MVYO7DNjnM7LXtmrVTK1kAgEu
bbPsy0dypR11d4TcbH3vpGKKTfrD17c+DNIxN2B2VLyyznp1hZ3qTlbH5DQclk2yW3bwvI2xlTFD
9Ac6xZwPhVYJ+p4AcmF8iT3bWRaBSGyRJyyvuAGZDLqQxk10Hd9QyTYo2lqu+bd3/8cCVyaZo11V
hkNCMFVBS3TyEbY2yeROi29/IZgTibwwdJcnZ6+5yq0scvwziMQv20CS0a4ryLmZy3/QpGQCyIxA
wJciga3doCNTxNiichj97L1AmdATgVvPyj2sUcZVSRZ3KoZvhlMTWO7RcaEnhDaRExBv3mgAKIh0
5s/enaxBJmDjed71FnjATtNrtDM9MJ1B1xf8hVpQPDp74TOXcxThQ783lfmgmdRb6IJhU9EE2ys5
RK76vaq7FcgOXqCPANtB1vhi4gPe2YThD/kOzE4qLMhxhkKklTvwJDol3VJ1t01/pbskiHftPQYL
PUEs4B5NMLSqUIGADgSbdEXLkoOdNqIXYX89bvGWD4D48GiJHg9ekTXutq6sMenXKBXOoGXzgHOC
dy5RIbqr7MA31GiuDc4FOlaIIxo0PbifRGdU5gUhDSyRuJdw6bMUOVU0piWqvcPJRt8eE5Th9xqd
MsiyJxsRcT03Aq1MMdWeLE+NKNG04RRJL2EiY6GPgs/GyceoYs5/i2FyPmmww7gGteZJv598OusK
wvUb5xjv8oPw6NGjdRa9gYbVQYtKAcz0o66SB2SWAHnT3A/qFhvIlB9AIXxV77rryq9u86PQSbgu
ubLH7J6c2/ZSOTZSiG11I0feBFk5JOnxQ+RZlTd/S14ubyb3a63sMXspW0mpOhkSzsneOUPqGrEI
9sM/1SsTjN+Hll6ohTQO0PM1YwQTB/3S2E88xXC1n3R0XhVNb3EXBUQnjrSKHhuLNidyEdbgg8JJ
C7dNcauqb5c3jbsksJGC6sDQKP8kc+1MRVQTWY+VD6EosqcV2/ab7o9+6E5P5bYR5EbcG2dtj7lx
4kGRQ+BLhpPU+PkH8xQlOwCTNTgV35YAzaktIogrWCXPF9dW6dlY+T7II0kUy7DabwhgYuhqbOsX
2kSpNs5XYTDmpOn0jWWAEgbDyMhdPlsLp3hWGyfv4fn2AZ6f+rHfg79Rvh0g7tl74zf5yvG175cX
SZ2PPd9AN8MyOF2BQGbOdxxPYwaMzHDqVPRKkqCXn7KoPsj1fabNbhFb28v2uKtc2WPOtwYgaemY
ExLpdhPFj5FsuFP4PAk14Oi5ZdeF0rGFqUyUxCEo83k3OwcsQl01IzEKG7e3fpgVlDKb57J7MlRD
4CgfFdRLxphFgcLHyJJ4miBKBWG7xU+ujAGYxvpO26W+eocG9C8azubWmd1xL+/ip8u7yl0tUP5Y
KqZ4z8gy1JyAALRTcOdEDtTQe2SgoPfOdmODzv7Y5LI/WbYQKcu7G/DQ+88qE9hGZcQcZ4Zl91TE
MjCuCnCeRNfmLcWrlUchpJsX1iiDDIUEI9Vl0yM8jxqtLqYBIp02AORF0D1lRxDjbGmaHVHmQO/y
tnLjzsqiRtOKVQRI22WQCQjZT2h4VD/rLyWQ+eGdfIf2SvjeP2PSwfsDsTru16SicYDNgYmETcv6
2jZHy4JVRUEHnhZKUdyervodAa+16md+B90HSqck6jhynxP6yjLzReXB6HNnxlVVvwP9DNqc7hjH
QJenFqa16xtKG2UImYx5IUinNCGKBXjsmdBPB81yLTULpDPb7pkKl0sRxr2srYFKBXgutm2g/Iwh
KAPaNuiJz3Ig+Mhct1rZZxad1EkxZeC9PpUgasaam60TeqZ2QyfUqd6mAwpf/eafMp31spnaYNtr
9WLpCU32f7XowU0HeS0JoI586+wEi+TdZagRgpoOnOWgHGTiYWK3c9/LObVG/Br09iHqMlRU3MSl
kovODXdLV9aYgFhgFk6LF0IQGaBC+NadaEc3ux41D1KwXrmFJrHwVcqNRiub9FStzupkRn3RdrCp
3cZ31qbZTi6Akq1L5bDSwPH/Jc9f7yjjNn3XF8MSZbAnP8rJ22BvLn8yukdnl8pqPYx/SIpElFZB
lbJQD3OeeCCCciW0EhxVcADop2cNoYFAywegZsD02+eNG4ZBzoaKTKdE/xJrT2EhuyMRpBncjHFt
hNmtgcwFscyB3hXSLZVsxIx046L1s3W23a38oj5c3r0z+B6tGRggYgWdEy2qsZWRrq3iZDDSHgVX
+kgCBB6V1gXyNbkYjs57kIFEA50msCRinIpJhyUji8pBTWiBHLOdijt90/cUm5gHaihsHPO3cmWN
HvWVo5uFE3ezmU2wFm5tzJkjSHrkIG9Cd4zdPPIGcRGPd7jWK6R/X9nEuHkyA+YzIHwALtVgKKby
HABo08T7xSEqDI+8EGLQaSqUDClHA+P+Q9YQTWsXckqe58Jf/PFmrjwAUuxrSsG9gJPCAjxL1DLk
Xb0rqywAv5tspQ5lfMlhivZFXHllNbuTVbnpshuL+8s+yjVmU/k0xwHLJvtMk1Rnahs1X065ml2X
ltF4VWz6U+uo7iwvnRtvL9vj1efxkgcFC5ZIFVaYS6CoJqK1ZkiLo8RvvysN5kKsIH2j4O5skz9N
J9kt/+1NvzbL3AZtVJUDyfXptLwrGz2IwSWVUxopNN08cZ2J4ziQdgScB8q7GORiu1VzMbW5ndLH
b24cwXS+lxdD1K3kVSQ/GaE/YnUemtQh6FaOI3ZyfAZt23I1XZnwzPDdaNz4kH27/OU4nkLJUDBm
C2Iu9DCZw5A5SbgUBrpHUlm7zgJFFVCVRuijlPXiGs3oXzbHuRHW5ti0N5lIluQp6U9t9zo5X8iy
G0YB9IDni59sMDEzx/BXok4Dao8z8h/5Dbo0nhSkkIt6mlBHzu7Idn5x7oSlBE4lECGF6qngzGHM
gdnKPJ2mVrbN/tRJ0eBVoYHhNqnGaCEOhg/9S9XTlCX17CY1rvCF5ysliQvB4nn7aygWvBRSUufE
M1JRqUO9IJoWNnEL4EB7SJ6areAr8q5AHV04yHZCHhT1XWaLHeh1ACWT9bgoihvd03bWDYXSydfp
QfhyoP+LSSI+2WIupaiL8jqvrR4XhHpYoA0a3yo33XUZJBtNsHu8V8onW8xlZA3taOWl1J3k7YKG
gLLLjtND4tFxOky3/RDyyXA/F2a/aFMJGRJb7QKXrj04Kr385siXyVc7sd043l8+c7ywBfrC/4ww
G1hrC/pZWdOf+szakDG6ri0RGoGXOUDzBAOXQJKjDs5itDpt0QimsOktTjVjsmCRXQvaWs7WQMl/
/CacMOekDZ8MMoty1DIuGrnFYQuih2Q3H+k7ILyevOiOPMSH6uXyHvLe6+D8QrYAeBFYZs+6f6a8
WEkFj1fv1a2j+C1IUWKYTH8W1yoaOUHll09CDCvX94FPBG2oKVsam2qG9TD32ojKXbrXNptNvrH3
lPBfzPfCdUQwR9OqFhq47DUQ5VXe9TqNG8ptlX9z7KtOfRJsIX8x/9lgY7+tRxD/beL+ZN3SabNl
h+HnDXkebv+gWStYj8YEqEyvTKkN5/4031P6Uz3IDvXiO/FmvCv2SqBDV0CTdpPmCtbIPWuIvBiO
lSlxBb1uV7e3ruVtA3VhvA2AHFQTGZP6FtRFlGdtGK71TirdMokeJZMc+qJ5UJ0FKKHGgRB7vIFq
7/vlX8PdBEgcgBgPb3NUtj7/GDvtC6fQuv6EUSoZcnd2cxwgCnnZCD9mrqww768+UaVJnlSEl3f9
YHoQs1E39Yv1ZLofs5fxQbfcqRfcQJwnLKpnv5fG3LV6lSRJq8CokXuy8tql1zOatuQfahuQ9QCr
oI6nHuIbcx84GE0oYalH+ZWOjUiyG2/KHTzIw8sSL4bg8l7yPhiydVwEKhiezgANNpRz8j6MhpOV
vLXGETPPthCiRAMje52ubTApcznnrRYP5YheqdUFtFHqBOqtOYBs+U8oBbmpAgScwSUGymVIHrNf
KoRySFON/YmOahU7tPgCSuRSH8Qzptzt+22KDTCk7vtSTWEqjbfDSNw4fHVi0fAed/9WRpjIYvUk
m4YCnkeJ76oHjaYIXgN4l7pzhJSn3Ht1tXsa/TWreJJ1tey0htQD4lJT5ReUwTWIh2D8xdevxHov
vPC1Nsf4ux73dunkSn8qktg1kxtiaN4/uDgyZARHlChVthclV0YEFQFYaGJg1eZjHpUBrqTtZSvU
qc6cfGWFrnO1bemYhJoBtAWeGdnV5EyHPobwn4GnTVPrxyLLNiaEoedyET3fuC64Mkz/vjJsmiXI
qRUYDpF/6+COncxNaCWC6MeNudbKDHOIIz2X7FmuEf7cEqUatXGrrfYAinYMA7+BaQItvUGoYsqL
uWujzHUSzepUdCk8vwvmoP/S4r34QrmE6qCDDoTX3wBgiA6VkEaNv1pQCYEGEUEYJbfPmxopy7TM
Fb1hKHfzbn6GPBDtWCRut0fN1wtvRGVmrv8gCjsKrIEUjFkqNKMxpFu1/SnTnchttWFTJd1zKjeu
afeBVug3zgLcTjcJ1f24DrSyzNym5dCpRKlwPvD8RyKtQ7snvKMD5agAuMsRTb4rYZbJDWkrm8z+
otAx1JIGb6KCj4rfeNKDgdxd3fTbfPtPmbv125pOn9GrI+J0ZdUuuUOt6QcMEG5iv/7Wu5SLotiE
D9KXy6GAG9JW5ph4ncSzHI6OhuZ3dVVMX3rr5f/2/5kInUhOaiwjnFOenjr9bkq/X/7/AofQmZAc
z+UgSTleb7r9GC5o37+12uayCf4djZKWiqoockW2emdU6pxZHaoy8mEBMQNAPwFlMKDKYsLxWPp7
z0KzZQDK6ygQC2SHbaIMb9wS8vY0/4BoMJpiEFKi9XMTDCH/QHyCaj0dCAF9FmUdPpMashujWZQB
lUl1G2KqbLkqvGhLflLlSjzbRAUE3htnbY31hnIownY0ppNkYJ4y19263NvpU9aWbtYee33vVM/F
EJjItwTfkHeI15YZP1kGR47axp5O83b4OV2jDUfHG6Ft7bd4D4syVW5isjZHj93qFOt20y7mYtGu
C2l9YwNVa3+8k9+xzrvKl+7+pQmHfjWg9bquguybZVtRIqMY+9YiJxvYnE1H5abTjRM4RzXf0Dk6
FNv8f9hSBzxHKM2AgPBsOiGv5Ugv42T8/0WNzpteqFIxRelIQiw99xCurTE7GstqT/pMbk+QnARp
1bLTHsDeDCxzJJT1493ka1NMlpKXpWbWYzae4u5LIR2aRHOj9nbshQKrvMO+NsTkKXLe5eFcqy3y
lGUjQa0NVZoj7cCXAXKUncgr+euiekpUqcNmx7LqcWx0Y2jGU0LADi1brgSKzba6LdH3F/iGwBQ7
loWhrMZUwoj6xgSeqNjLN+G+O6L3DUIWzWs2ze280x8EVvn7+d8CHeYyy5Y5n6IuHhHM6n3s1Y9R
IAVU3xIcbrv6yRCFM+pzTLBGk0zFTB1QY4DjMZnBXOYGqRP4ZPbTvg+3w7bCA0T6MXnVXvXzgyMs
iH60wc4tItHDdB1k5dnMa6LX0Bxhhfax3ve3kGM9kmfQAHqivIDXaMHa4CrgSlUwSMAcAlslWi7R
gDIe0jvNX3ZokH2gQf9IxY/z5T5ZY06CbkILdZ4MWAM/uxwMDwnUAx2PFqMwUwfqa0/gKpz74JNB
JoWNB12vSInlGbdjQJdX7+aN7RoeZFjFCGyRNSZtVewmRqca1vRtq+I6gLrENvEcCLDe9dAZEpGj
8J4En1bHOGaVSVaZF5g8Gr0ZBxClmWQTb/JveIvs7V3m53agiA4DJxNb22Q7uOGwtOMyfxz5EXk4
SBSL+8prJMDEFK/4Srk//+Dxwwk0YNSluEZaEEJJ8fNF2xhjUuAWGlECTnbDU3ff/CA7CHd0vv4x
EuH4VTD+gV2uw/62y662IE6cqQ7s/qLE/YUUAxKXQkY1sF7c/+20KRI1AwTMiunYFngb2Z51NmPW
pxjwSau+BSQFnCmQgRQcCm48W9lg3LRxoIOS6tWIYhTFYw3b7ETRSgWimXpVH/7gYHASwk+rYj5f
GZLQkBQaZTyMJtBrPbwe3kmggHpGPLTD/Wi/12czb6u+GcqojGCNvELfm9a9lV35giy0wZ003pZb
YTrPPRQgOQftLg6HwopO9pGtd0WE/jFVq0q/Q932yrmpwQdJkZMolwb5k4i1i/sRbXRYQYqEURq2
KaIBR5hLGsDTw/Q29F9rSVjSpm5wdgmtLNBot0pu87FtGi0FgI5spPfE8U0Iv0JgcJscIOh5Ryny
VD99UPud/iIaU+Ued1AxgShcATSFbVxE4SKPehfR5vU8u3aooNDXmGqQOlMSqE6oB4IjQV2CXSuy
agPE1zh7Z+DwflQre1RUGrnJvrylXMbaIYWWtEikhLeytSEmvzXqLME1ATBmZQI4R0KPTLdG8rOD
hodgSbzLCLzkQH2CP+uc/zXTqqbDK4KeORmU16Wf37a75Iu5ofxgwocJd10KYhaIKKHSwT5oK50Y
dVvBmnHrXGc3Jrrh5WO8IR8TBONG3VCNv0ZQdeAdO2VllNlMHAurqSwJnQI0l1wlHG+MyNqpiS2g
QuKdtbUd+jtWJ8HMQ6frALA7heBFlufMS/VHwdfiLgXHGDxjlC2cveCMyOirug8HDBqarasWKAnM
RyBlvenexjh97Rb+7Dp3otedwCx7v5VppVTdqON+Swk40DuUux8aU6TOILLCJuxNAlm2AgNVIBic
Ic7wi2jaz/EwNzzrAP4q9EHkB8GW8q4BjN79z5Z+pL6rr1bhi8Zmhgg5vdZ73ZsemyO5Cks3fjCv
0gmbKcw2uev8IAUGkIUqXX72k0yrBwPklAMqSB8EeaXiDhVGNy2M/fVvaetNx9pDT0GEDuH652+7
LEeqIjU1aTMNVQEj1277UbdfCrK0gg0VWWG+omJIVgP1AMz4GVdW85LFglPGfYsoq2XQiLb6YKnS
OGWkwk0ofMLYlH50oDhPZztt/wDlwnWPlTX695W1qU1ze1rgHtJuQCm/AFbP3ucYB232xWbcCSf9
uPF4ZY8JVnavGtNSATeXXy+Va22iQ3sF4YgmwWx4GZRHufUuH4APotCzSw3jBmiiOkCEs9wVoPPp
rMTBLdqB2LD9Tuerum1xrDE0Q7mjo2MfqJvxVv027JJHM8i32v7yL+CfB8zbgjuAIqTo31dbPEyt
Cl0jdTq1mC0cezAUIF0xRDgsvl/+tkKvppUVxTSIVE/1dOpMpQpqbX4vi7RyLy+Fe7+BJ+t/lsI8
JOsEJYe8jMlbOJg+9Ah8GfVL68GIfly2I9oyJjdfrHlZxiIibwtp3CmS/bIothXi/2Uzoj1jIlVn
KPOCqS71NCbWLjeswMb09d+bUCl7OBwP0GYWBFJbNUbEdBAuWLF11cravp5G/7IJXv0VaKvfNpjd
qrqhj0C+QUc/aZ+IDnQ7NyYulmZfbSJfE2mh877O2h6zbXau5/JCXxaLFLpa8TpPj44sukZ4rvbb
CDSNPvtzJZddFhEb40ndvnOsK7P5mjcvZTYJeFp0XkSCMgAGzAw8qzHM+tlQ3ysgsidledLz2J3y
63GWoM5EvLwd3XmIXd0JCmTeaTPt9OKOxIkbdZab1JgMBVWhmqtu19t+NreY5gm6ae+osz90ULUt
rzPS751QOUwWQAjFU+cco+wdjrBz+inI58WV2qvZfs/TLyR6lci7Uy1BGRVBmSaunL5m/SJwFd6X
g5YjhjgswDWRGX5eK2jLxnyqMZ9TjrGP7o8bI/BG9v1lh6Q7xkZcyMtAoQQJ9zkAvEsGx46knCYA
/R6giG2yp5AIEf0o5/TijQI2E7BioLHDHq1+dPo2zFssxgCsV38pi0lweHkny8KtIWMs3dYwJcec
rLKKamNQloJ2NvzBBAfFR9JmBYM/XBfvLVDYAk5Vzhf6ZJHxRkmNFkuONO0UZocyM9zBgitEXy9/
IB6CEe0T1I7x2APzG/tSH8aQSIbVZbgTtdcuoay0uA23yw19q7c3S+Y2JTSCM9F+ch7Tn+wyl1Q5
KOiRzq2NxzSQCm8F7Wj7jeHZCFZg9QDZU3sMgz5185NIIIATTz6ZZq4ulP6HMI26/BSGo0vIdpTe
nfm0jDvB1nLCCZSwcNUDEu3gpmTyw7aQrGhoqwzj3E3utpDylSDqgurnh2zORjg8Sv8fc9g+2aO/
Z3XvS21RLGk3ph9tFQdtlQTpIvg1AvlKNLbCq7R+ssUki60RzQ6Cf/ox7WRswDNAcdH9VV24heqG
r+iF3YmGEnj58CejNAysFugMiSzpFslOjeFSLtAoSJ40KIOjuttvpbu/1eJCKPlkjgmR6pz0aRTi
+zlp52naaxg/aJHISXinHA8v9KXQ9D5vYMpJKWftXKYnSfatVwiWIhV1nsLRa3e/SJIa5U+o0jm+
CbV1SmuJWAbWIuYMmH1KulhVEgCXl421Wa4yAHYa8EpS6lFRaY6zRqyOMtxA0wR9FWYjOydt7FqD
Y87xvaLtQ7AGTd8Fh43zesHwsoLSH2DYCM9MtIy6og/tugCvQBBuoQZz7HsXNOJQi4q8/FQeJdHj
jGvQAvMtVb1RUSP77IyqPcqjuijaKX+dvfhOcjFNtTUeyp/dtepL+0bgKCrnjsMkOup/lHjPUj9U
T1bOr5Tm2JRJ3J3scJQPktJNbl4m2k6OwCBrWU3/fVFy5aWK9XGvNVPhLjYYFqDWafiWUyD367uv
aZvnvhYb0/cmXeTbxjHzbR+astuNduiNWa/XrpJJ1UPfqpqbLJPuZ5ZcCd5h1LeYOIViPmDlCI06
VOiYT0VyCLbVqoT2YSZDSmG2Hu0WMhkN9IKU/lVxHP+yb/B2bmWP/VJ9Pkm6bDpooTfPS4bx8vn9
7w2sPw2zoFZr1MjRG/2UScQzR9MzhJBjrrf9/vosp24zl3KbY2gW+Jg50N9kE9LRDnrKiqccyZ+0
JulvZj/Sak3s6EbckyiLC9TfkjQFSNwYouHBRMYIRcJ6lN4a1YjvopyQPZmVe7MuYxEJJO8HrL8a
c3v2JlGbrMEPAGPidbQD0TqQ1ftws8xQJkwHr62BD+oDSJ5vpHTbxto+Pf5D82ntqSZzo0ZJqrct
gIAndfI1+W20RTynnMj4yQD97KtDneRd24Sd0p4q7SDHz1K3UUW3mMj76d9XJkxJwykr5+ZUFI9z
8m7EPy87/0fVhPWU9YdiojtIHjERXUXdKU/cVxRN3fZrgqoeekxkN27at0r3jGd1F1quKOPhJHKO
DXpfCvjHHcam/UsOhWVMVbSnLm4xnbjLp8yVzc7VO9W9vEheyML1glcMbk1F1ZgTLleQdqzSbj7p
ZDG91s5+Okv6OmC61a2SOg7kRDR0xrWom2BhxlA5hLcZzwip1kAj2e1pUp8ldXahzH2Ilp9gNHat
+G9JXZHpYGjBoY0R4JlAZvjZR+RaCo18RITM9fZH2dc7NSsSj+iy4BLjuTtwo7QWbDt0VP6zHTSv
ennM5eaUmaBRUb4ZA5i2ku+Xv5XACFv8VaMInbF0ak+tjId5VRyVetx2Wb29bOZDBYj1+3WEZILD
FBO9yMJlgggFxW70d9N1e0vZR4kXETe/+gD83CZ+vJUP5TYPYjyjRJRRvLWufwPjJYqRRnahYxKM
SKeludW0IWgskRHe23edenykJqsQMiyWuhgz7jdah6bUBmAyNveUbbJ1h1vU750vl/eWl+kDZI0n
PaA4lnY2Ux32fdgQcxzQkdc2zYEmxeBD/BinGHfC9XF3cWWNCZGAuY51Q62Rjb3twPMzXdP5l3ED
5ukePXk6vpoo3uU18oyCPAmIBgwyoKzAnLmsiskyShgqxcyzU/WeUl9FRAht4OT5mPOiGT6GvQBn
omFm9elIU1ujhXl4pMVWu5+utZ0E2sxWPYAZhcoX+5cXxXsXfrJnf7ZnD2rZdTZKaL2fNVSZMQAR
BjhJv0ye7TZ3EDOu/14gjIav9SKZsGLldSxLU10iVSC+DPqiBV+vRzMt3807UQ2fh8iEAhMK3yYC
GF4c7Jam/ajFxTS9pfsKlMPUN4dNeVOiZScaOODh3j7ZYrazmmuip+kM0YadeaB9QrJTtmgQbgdB
ZOZdpQYAtBq9BnCbMovqP/h043o+NbZZeX1mKJ5dYC4xIZC6QYno72tbmNn4bY5Zl4TW+DwqxXwa
5KRyey09hpmeuqBFEtV04W9skF4bYlwDFZ7FSWKCZ6GynZLGbVDGFbg874jhLWOoFpg18PxkDnKf
dm28NHoKbOIS+2rQAAxJvC4OQvSo/wA7RKMRuyQUk6ASDmZR2WARUSkpMGASK7QS2TyrnnENwv9d
dLRmzzhQJtVyO4gq8LxYZYLaUYeqJfSH2CVOaIuTtOvLk+QcJOM2nG5I9Hh5G3kOuDbB3KZgGI1L
OUFRbiGQ541ab5l2kkFcZ369bIh7twA3p4Ji1MTstMz4ntqYxGgMrcBTCuwgGEqPAgeTLQ6u6D8R
HKL/jv1c6PdoFFAqn8uIlFbRxlVDK2X7SXXxkEAbN7D94XXxzMS1FJBQNH7xRfNCGc1xIfiZG5GR
b4F6G7IU6CYzJzsv5FzttQ+ihDFIv1ofFaYG1ikcGUP4L6I7gOcsdLCTQhNhlXWWKkz7xKw6LHhG
98nMfDtvj6U0CByGV7kG9/pvO4zHWFpKpFlD5YzORAHPs4lvrdLXXfRTdjVC8eAqims/XPYe3uJQ
LMfpMzD6eyYb0aS5SWYL8STP0DKuftjD3poFT1+uDWj/guqQaqKyG5hUBsgZRqU59da3edypzltX
7S8vg7t59soGs3mmrk1DOACgh2Hfdwh9Dds0dskV8eIbeVNgViPswfcnKgT+L29FlFXRQoH0Bqus
qcjSXBg9Mq3RCw03Rj4JmC6gXjVg8mUFlDxRPsgVMz97FI0BcE/C6qHKjm0XE4o0egGkbv8+BGHu
UpE648FCkTC/Gfb1fbIRxU1urFmbZDJL5F6tQQge378wZ1Cg0V2KpYugpjt/E4LO6FXDxpq1OepZ
q2xPRQNbt2ZMccu5cSV15DFpi+sq0/amDq2HRUGDb7lfHO3d6runsbdECAsaSy7Zp0F+ZT/PzF4t
BkA6tMnyC736ggnvh1KZ7pdYjV21Sogo36R+eskiE91i4KAjQ51RAkDZ10apV/KUyEWXZdu62o9E
F8ZT3j213mLm9pDMqSqMcdJPEck2kHS8SkJQDIb6HR7RwuydPt/Y1a3ey6wSc2qlBJpJeJcbrgnN
bNOrnsredd6KAeNGZTDuzFIQe7iHZG2SCQyxacWTLZUoBez7a8Ufn8K95RXXVH+lAhOodCfCCvN8
Bp1bzODpVPuWbQ7ImZ33zjzMp3ywr1uiuLH9RV96z1LK3SKMATx/wYvyY8YcNXSD8ZcpHOM4zEoK
kIB4sdeh2UmudF8GaL48ihqN55kannWgBKb7qYC8gUk+LaLocbPQpcnlfsA4dD/aogNw7iKfbLCA
xTyfnahoUe3Qbn8hCcO7eleCKVb9UIxf7gQXx3mI+WyPyXabuEHsAOXZyXosv6jBL7qW+lm/FkfP
86P22RTjirk+lyZQP80pTNPvKrjx0poEi1Yc2iwREX5ztxF0OqaFPA0swkzkTHo7rqqqo/ehtknx
kgMZtryn7SNy309/MBtznhZicUCiYeYVc0Zng4tLb8VAKWbdaYwjJUiq+iY15/t51jbGlDxgXFTb
q0r3Q/D1zt3/k1W2NgbysSLPDLyUPwiZnsEO/62+yl39lWwdSSi2eZ7IfLbG+Eo1Ra1NaFkRLZ8g
bXYFmTbOvBWsieuRlG7MooIvFhtAdGnCDRO3NKeQPbCmgxuv3FlbFZwD/4+z61pyHAeSX8QIEvSv
dDKtNmovvTDUPTP03vPrL6G925HQvMbsxEbsy0R0CWChUKjKyuThShcqYVjRhS3mgiujIIPvZDly
zuo0g5xZhuwL7vPOGXa44VqAJT++X95iDLmwyAasaKqzRGmBT+ib3DFzYRsBumN9b+RrDL5eFnOp
ZUZWK5Mqjqeqi3dVU3lBoTiIx15kxHYm8no7i35xsSYmLoYzhs71WexPY94IN7EehQ7KHJGdT3HL
ef8vZGB0aSoF7WBQCiRk1ymJBl3iKC1QAMteR0f3wKh/JuoJbKoGxMv3lhcGXUEgBzQYZRw+mP1s
BlvKdMxKyYX4RxArlqiH9vdfi2eFiYt9MwRRaaIoFKnPeg99TdmZZB5n1bLf/V4KDZiXqVwYZi0G
LqujMJpWIL2r4l/MptNP89sE/QkXJpJAnSahwWFqXMnrHpGdumQjbcUdahi3PMQKbz2MH6Q6wCpa
UE1HIZAB3OvVoX2H+DdvSIhnhgkQRiRpEFetp+PQYTJHyZTHgGgz57j+P079e+eYoNBGbQkGr75C
khaA/Se57QQwwAmYQB/Wc27zmWUWbyvIxVHBBsAFWXSFHslgUIKUAnodvdPcZa5+H6zjAV9MBxGK
W22CAdxN5SPo6Vd/9eV+22ZnqjFDINSNCBJBKay8QkCzreKKrC5+NtTTAPAjACqyaWE6VmI5yj2e
hkgLw9LqVtkK8nwFyLz/4dz3M4v3GObZZIJuEQMXqaWgdFXbm7p46zOe0jTPABNmqwQiDaWPpqVa
RS91GLzVMeGEokVPhBgkhPAUQlABZfy9GrJOiIUIkFn6PgE/s2P0rvwoHImXeWmwaQeOxaXgB+IF
sO3KioxpPybEylUgFT7GGY8xCtP1BP7pCfTT5fv3IXZp6y6tsCG2GqShVLCsRM6qbdkVhqN3BQ+Y
stBKgL9BgwU86OiJosZ+HQG7IqqNqQlpBGx3/itokx6DnbzNXSQSvNyFfu3rt+S1Lbrki2hryIOS
m4ZWH6sysoSwt8U+26CsbVXkddJnO5tit25V7/uNXMyYwMxB64Aa4D4is8Q+SpSQ5GZ8TFKrPTOC
gNgHul+jPewwwM9vBi2lg5cGmXXGSpz1bSrQ8m5Hy4IOBCXytbytwM7BS864q2NuFXUOoH1L5PgM
yyFu6ukxxAbp2qiymB9Y8jNnPxeXB0oeQqBpDOwIs5+m4c9A9IGlH4w/m9wZCpsMgJ7joUIs7cMI
ed9v8SSgIYSzRtkX2GIkVHK1wp/gogVtrvXEqrZFYIP+qrWE45hamm9NVnDPKyIvB5YLu8wJHNsq
r4oZdlsn3zTgRYhuP4ud4Slv6YrXAF5aIxU4g8w2dvXLWA4mJtK2Rz35CNiCpbaNVRj/ud8FLgmA
R9A9weQPSFuvD586642IVzM6lERyRjO3tLl2hUJ3v/cOGm3ZM35phrlSwjZWBzESs6MkmLZZvsc+
XFF9VGqNE4UXFIiwIED48IYFlhq9+usFgdZhrpq8jhG56p24DyAclUCBCPJfW7W1aNfXd8hGlG0l
cKcI/BIxXypu6SqA2JJGQZgYtGXRJKOW9HWsA58rrpQtcesnf5PgLdZuzVW8Rnr/kL19v72LfvLb
IPt6LjF4MxUZDBoJqitdY3Udd86Asyi25NcpYYJKRFkf/ZfWU8DnIqNdhNao8dCkdhNZ8Trc6k7O
yxUWPediacxxq0fBkMV+ABCtGzdN4RWSulYKAQ9BToHxPFjyxUcvLDEBbC6GRpL8uYHnTGSLmZnB
sGWKaoxu/JUKyb/Y0R7QfNhoqY0Z/uS91KxABV06wCYUnMx7sy2u3CRge5GQ+YE84NqTkxDNFhLg
o/rxm6y8aAGxxfat7Q1e0r4UueULQ9S7Li7g3u+lScOhwXxlu1PccU02wYMKDpu/gQXhdF6YYq4l
MxIDsKAM+bESKvNWqZqMNqSHaKUkFa9xu3gHAg+BwhkEUDBcyRgLwqiUSJpjTsMdI8tIoQ8ZelBs
xJTDa4EijP+YcM7h0ie7tEj//WInO3WI1Skm0lEUAGmEqsOAaZEaSrAxcb4/8YvXkIL6AQgfIY1j
asziZF9UsrEq4mO4kTsbyoNQE26tqXHPGj8PPETj8maiNQZbKrpkLIvFlDVSEYfZeRwHvLjzOvqp
7RSrfpUxxaH/CDg7ybXHnHupFyq9KeH9UWgrW9mJveQls0EkIwBKCY6CaV3yQs1SFIUIOmZHsUgA
55kMnkxhgsZjPh01NS5tUx2ckdR/wTFGuR5oyx1+iXcJ++FIng7RiAyeknVIkVuCocrO1/Ephc6J
CnGvSbL/ArZ2bZRxzKH2ax96D/NRuW1B/yWv23UA8nmqpsjn4qErYAMpVD6xh5BSUr52F7QQzqmD
Ra2d34L+1vDvxeGV4/40+H1jg+0uEAXC4O3c5VSqrN1Rkaseid8MzUHI8KAb5HAbNEveAdYRSH1i
LhHUGcx3U+NMFQoVcIney59RYZDWCgrTQP/5/u3kUOrROHDVH9+vc6m8oWHEFPwqEOz9QjKkB5We
iypglFUYQdSoEHeBIa6lMnw2sxixJW0fhqDl5IRLDzJIcgAzBM0hSHMwOaGQx6PWp1IIhosas5Et
wNKU65SH7DoXHdlvCPUmQIkp+zyq19fRUqtDHXV4McS9EzzSmWAfAHrVEm1KOyTplvkCgSPDnu5p
zbxcDbqlt1yg6sLsPZA2eOhCHRZ6MigVXP+KGHwMQtxOIW4J04SMk0W2xK4fjAnEBhHo6oaH+hcE
QNPZIqZVfIIf4i7cprbCCwxL/kXBggR4T0QFlnh8ykQ/n8YeQ3KSZIc5Eqv5b3pJFyZYwvGuIqUy
VDBBZSpR2VxVIAD87Jzxdb4FLTEnFV8M4ZfmmO8r5YLcxA2Jj8pR8V3zE3K/lr/J3jPFTe+ig7jW
Hr8/LUuXIpQMFB3vJUD7oXtx/S1DVNu1RlBp0x3sVeeoEFhQWHLCdQuyVl6HeKEnDZgluGGh16iI
OgL6tb2kIglUlpT6KIRW/DxCOVxag8e0t4sdiazKa28Dh9e7XdpWSQFxD2hi8dxGiL02Gg4BJvbT
NDhKTyXmT7oVui6xaJGnzqmeyRr0m5PD2dcF37wyyVzGRT6mc5nmwXEo7fadgpqafVpCeDgQztsr
NriPuRomCzH+yiqTAKsGlGBkPwloDeNXFiB9a3sPqtSVo25lV5pWqH1yQbSLRoHbVcHAi9oumzTG
kapGckSXSgFACEoVZsOhz7cjXrpW3jKVXxhauC8xjEsMkXos7DJelKVVkCqVKRygBBy9Nq8gmXYC
FZwqlL1VSNbap+gknsC5WpZqfFdmmZygi5q4LEZdONAKKajlVhJ4AWsokeU212epgzChnlJ2QeJN
BE/Zl2JN03ShHKZqeBzv/b2xTbagYV9DeH5yUjfiq9Uu+SvuLWALVQmB3WTiwGzWgVLr8v/G9OoO
hCq27uav835C6hi7zRsv2NHNYhf42yJhqSCaJk6KPMadCclh0DKknqZBLs+QIETI64kuRjkMrWIn
QYGN+RhmwDOXBxX62ISuTvIoylY7pDfQw0VhO//JO4VLW2lI0MKEpAgMnr3o4kkTJr5hlpKUHKUu
dNQGJaiK1wnlmWCiy5iFVS4Oc3TEgEjvUHZMsDNv/DWFvyleDV14bhGPbhH7uQyMb0AACmyxmskc
OVKlQPVqRojXk7GlZCT9Wl5Nu4zfmF9cHIaokeJAbBYCh9fRuslbY9RykNXXn8K9WpzpGTIbMjrv
cg09gD9a3UIMIygawCJSCZwA5obQGkCM+75oTsbt9FoeIMPkRLZ/Hz9WXnb/Bxf9QgC7ssd8QK3W
o0HssgBosHI3O7IjfPiO6kab3q2t+KZeNW+84sjS1UsAq8AFYRJAK9gvCJ500sVyHaC/oxigjmyA
jOk/sgHDFbJb/6z3fyDfSPeN8RqC+x7gYcioYxyN+ZbRqHXq3BYBngDFXbfqMQjfOcKqXZnctHTp
kF/aYnM1v9bqLhZU4RDuoHsTrHPPx0fMdScCmSO/l3l+MF2uDVkn4hc6ZnSKGwGaqdD2MhmHOorT
k7IythnGOcatsBLxHOXeBax3spaYXRQEQw/KAJaaXxgS8ISP4Ce5pzC+Choua/6Q/5eE6WwQLgKl
TwU8imxWWAxDYwiZNh1oM4tA8Sl8ouTv03sNLFp0X/PqCBJ9MrB7Sa85yPzSZghLQ13JeV5OQzEd
KrdzRZDngV8YbM1bHxlT41ASMWFDbvgoD7pzX+ziSNC1LnAntEMemEM7T4feazfovq8S0DUnHq/v
vbi8CzOMqyhdjdCaVNMhGCdHMg5mtSuGQ5l/Nk3vfp95stGTfjrQ9v+7IsZXlEyOO1wOySnExCkG
f4iKWoIa/PjeypfDBjM6xmTAAyhiIgIpw3WQ9sdmGLMymU/iqtxRcQBlU4IJkLLZ/wFP/8IBuLJG
//3iSm3JBIx7LTeHHqk09Y0E90HtUgZamg3xUpMvofK8OgQsrFCkVPPMZTeTqs4UqW+R6N3Wz7kH
1CBUkim3Nq2C8nWtFtyQcigY56c9GDyYF/WQ1OYAZUpq76xJuaJ6lLha15yvxl4753Vd2GH8UGwk
KIGQsT10W4jmYazbBB1AjYqMYdEhQqqxIB+azPre7IJLolBAr1dJRoeczdZLP8ilqKerM57iRHIg
vGN/b2Hxg+EZQGtN6MphjvzaQfQ4CgV5zsVTo1rT9txp2VOPBAvg/eRpHprTG47JJZ+8NMnsZW9i
FH8mJnzSkz0JDpnASf5R8en3vWKlXDFk+heZYIUhmd+LZI52kQbNZOrzfBp7sEbm2xQdlyp9bQWw
6fnImzVOf2cpKl8aZJtkZhMVZpuLDa4BjFe9yB+JZosb/Ta+K++y58COAVtXf0Qx9/XzpdBFHfVi
qWzrTI8HGSQnpDkM2wCzpys6C5pth7vELcAbqx7FzfCZbc7IaISAP6H1ZvNd9hcwAU4yI4XIad8d
2uyoD89atgob8ME3mzK9HceNMT90Gg+otxQGLlfNhDlfUgOMH/jNOQxQirU/kwJlX17s0uh5vYim
VQaNTnnqxBNKfE5a9BgKfQTGbVsaPGbJxWsC0kxoKRlI6L9MG/Y+IA5iOTeHGq8UhUKxn7RNhYeX
gqqLfPj+SC5Ft0tjzCczq65s0kIaTnI03clJor2ocbeeQ236+b2hpfyIClz9uyzmQ4VjKxitmreH
BKon9YZCzHRMDs+2b6E94HBVQdg0mn4xk45rgmjBwLwjc/LzIC5isWiaA7h1dsJbDL4YKt80PBf3
vFRlaRPRaoFeOC3wfqG2HAozaEtz1kBmug+i1hrqZ6FWefF6KZThSWDgHYluHGhXrl2wHUFSMI+I
LN02eNS9/J7KPvuH8qNc1xjfRPXGKW+VGwxx8qj4FoPapWnG+4exbtBRTcGgtElO1V35lD/kTrLX
HuaVvM82mjeu+pfCsAyeriRdExu+Lw3Tnb84dj2m2lNQbGp4f8kgAJZugq2aoQUzQoYr88zB5vGx
L56+S4tMvapRpE4TWuzyYM8e3eHABa2bW2yACvd4LFpLMRsFOQOZJ0RA0Qlh3tDNIA9lkk8amhP5
RkQH1wIXMMK2m+xRbxVovhZZszs9m1vtpr+rIQ/ElZ5biNrAsVBldJliCtlaZBTXsVoBs3NU9d5N
pMLy52znC6mdJokj6+h4Dao7gGaoe/4+JCwcGwNgU8BGwCCGASgmAalCMuY+GZtDMaFrjvExTd4J
QeR8b4X6JuNCwN4B/o67B8kpSzRR1rmUzZ2vHYn0XKDUo3In4JfWcWmBjaFFD55vUhkoTITPdAKD
TqRTxg4gN34QS1yjcs4JBjyTTCyoZqUqMwL6yNB8UevYG+dqLYKu4/utW0oREXAMRUUBRMbMPfOF
xFxrUbVTzWO+G36pXgKlh9427qMNtApQ4AxA7sKxuHCdwxNR9ZBpWRyq6dcHXixrNB1AogdQU3Ya
d8lW24DLolyN28kJ75Bwo0E4rZJT4WaiFb1xrNMvxfrKpXXm8Ndi1g1JpZtoXUkepTgdYqROoDjd
hFsZTBc8e0uf8dIes78FQCklDfjnGisFa/pg3L0RUJCnwOt8HwJUxh3hXNpifDUQRkF6+GvdLqt1
dVQMXIzxpgWgIzpnTKierTmbuXTw0Mmmb168YL5QEqamOU8JQWyjyqgacE0kdiLN1pwe1BDEIh+h
YrUx57RLC4maYYAHV0JBcmHCsZs1JW3CSMcnzE7pj9wrbgVb/KHuBRAcQLvRFRz1gTcWuPQdL40y
75paVjO9BYfOMdde0+6hkUerNn9x9nPhLsTKQKQK0T2QSJqMEd+shaST4Sz9u/kpWMOK0rwgEb0f
IW4rrv9z9RoJ1JU9JoEKDYweJDEOQ7ypN9UWomOr4jnGWCUPmn1GS7LH7vfKMAx7fejNioD8osLK
amf2QAuP60CxJYt+uXFfvtLWPOp297kL6ZwXHsndlw4VXacJIlCkbnhrQ6T+2roITH06Zj298UVA
nNL7aKWuqCwKepzu999wyU8A7KCMLOhyfEnt0bXRgxSPtEMxls4kEDdsUzsbsr85BJd2mBtJFYKh
FYquOVDQ8rihCvSRG92mN0CKydAZJ1b7EuIFzONDX7wwLg0ze5nlChF0GYahUXJX3SU3FYgaz8rc
gMZ5lA+GW3daitmUJIsSBS1MkoIpnErI1dpR3NMhcUh8OtJdtAFYxgZkjLOzSzENmb4BaSf878uw
ZeATc8hk+EraPsfSSwyds//sIaANwd+nTTcD75ZrZxz7NJdHKNIeY30z+14TvUg8jNEXLAoc/soG
XeRFUj01pCXt2E2nsbOiO6GzmtfZgU6OC9LCGGmLvJpdbY0poMjSOsDgKo/2xqTN9ytdyrSvfgY9
LBc/A9SFqugX5XgCcPL8zgXJO61cV2AzjjWbxyC7dM6v7DGXO9qZedsP1XgavX6Xe9kqH4bb2h1d
OjYG9AUH37R0Fq7sMZd7k0tknqd6PE22bvnlneRImA8SexcZNYQ2jH5L1txLd+HVa8J5MKOGLjgg
/UzQlkHi7w+amZ0wbPKJYOaJsYU6l+KRdXrLA6J+oVGhnnRhjS12NWmV+oEQawc/saQOUIbqEVAG
UPpEtha42ufspm7+wjuEi55zaZZ5NcmylpqhDrOD3RhnVCqtIlYg8scUCH8Qn2uPCaddkwtlPlca
umTCfQQuVsFNbwJwFiGgbbgY2K8BDTg1qvV3vpS+qAbFU9SgipKdN5UAG0dd1feMDsw+f4KjXFjd
lT32I+ZqgBdoC3vt+/8FUGMnvoNZ9k8Ajl/zs2trzLcrzDBtRF1IT7U32SRZK3axB7WtsiHP2U76
VTj1SkSb7p73YlqoP1HDYI5WkfWi9cgcx3Yiox7NuXaozX9o8lbZz/wj2eR3taXdpLdc8rqv+RoM
ok4DpjfgU78AHIF1L8xGTvCM8SRK4uj5pTXuZYCKwm2L2VHuVfj1cro2yCSISqGGaWxo6qHSPcFH
HaFsbU7M5plgwkuK+dNS8gmgIKY12fL76Ii3kRt0jviURFbyPPyIPDXnWaWf5jo/pAuj045UtBwl
g+ubYiQdxi+NHh7q0aI2nZEwS1d4i9wz+cC7vAWAYxVPW+nw/Xq/5mvXhpkro8iUMJKkODsleWO1
2R6oQCsdeBfFsqP8Xh7jmXlRBZUZDNrBeAHv/SZzU/Cg7TqH4qTSvQYyKt6GLoaYiw1lPEWbgCgE
i2+GNny76UsHN+90qF3/XUR6T9RbLt6NZ5Dxm0ZDHy8JanxB1LRnIM+EO8XRIOVFEc1ca5wNZVEN
AxGL3o+xoVBvJFaSWZEbOmCZ28S5c+aF4QMpvt67V57CoowBwIHYoV7QK4kS60CG5aXdNjtKUsR7
sHCcUmZuo7hQk5GgsXKYu9gtY9MJ22zX6YTXyeLtIv33i/wsAzWRL47YxWE/2c0r7URkq/RG/IR4
I2hMeffe0rKQL6kYQUK1AMww1+byVJhVI4GLhNqnLp9SFB5JxAOBLfkhyuRoUxOgsr7wfMpdRrpK
MFV8phzVDxTqbqJVCm3PcC2uw5fvo8filXNpjTlmUCnu5ZDgZp3vh1//gGsUZ95rkKOC4vSa97pc
yDgVzCL+Xh1zysoOhH1EwN1qvNTEklS3h+iKVlo1NFNTL7DHFZhv3njp2FJ0BugFrIAEBSW8bq8/
XOknGqlLrBLdFksotsbw1o97KduE6QdnQxc/HyrGmP8VKZsv45INmis9ns7Ibt+zk/AOSJ1Dp1ra
X2Vj8REoy9/vwhzzUAIlAenBVKQepPsakJ60g8gFRdWNtj5Z7X7i1lwWz8CFQWYrMRE0KQGaBYdR
L93MGC3UJjx5FFff7yPPDHOt+dCu74UGJ1uIDUvIQXBCakvS3763sphYmherYU60VhpJ14DECkFf
/+xeKQYFPKOpM7rECd1EtP7GnqqBpMOkLT+WCcmX9LpoJyMFSwcFj2u29Ka7lBAzvhHXvNbNwtsH
h+3CGrOJVa6LnVj7CtpxkFtP0bURE0tBUeUjWem34WOjueI6/8k7bcu7emGX2VUwrkNC0eyyMxdJ
tJZvwB5kzdsSXdSaSxuz6CnAeaEGLSN5ZqdDZUEE1wpgbaeg/sjLtS6/xymvx7d0dQKD8q8N5pSV
YAIrxUxV4Sa9026qY2EDrrAqHoonLgBlKX+9tMUcsLgF40jRiOkJXGM2JYzDrMgBohpb+rYq7ZwP
u18MWRerY9yklWolVArln9XR8aPup3BXOcXGuCl/chu1i98L1CCQMgPk+Asm1w9UiOmB6AURK99Q
MfdiT0Nki1YUxHwB6fyDadvlMHlhlG7BRaIABmh03+VGPTcUIquGzjNmRCG8BdXiNR9/SHeMfQ1g
ePLfNTKXQB7LkTgqMNebeWYFcXhbxrMDhZaXKGl+cWLKUhKEEgfwXxhU+9rEEKbabKs+UgHGwNPj
VXmB6BYShvAkrMYX/l26/P3+NfcFdI/LTW6UWD2Y86+hf25bTN+BOeT7RS0egt9rMpkneOIPSldi
svGg6G9CcZfNn9///YV6PkKjjgK3Bt0rdCqYLzQIhdFXCUIjWdE2WrbFEGGzSp9CYDBGTC3peAMD
gHRoqLQe76G/uIUXxplwEhlTKgxSjxxB+aGn7774UCa8ETeaSH1xwQsbTBjxhbnqoTVanGrojIo5
ulvFMfmZrws066EcKNkiCFAgAiPZ0ZP/yFvh8oG7MM/ElD6QzLptcNH5t5InA4iR++AO1vfQIHWz
p0q01GfOF108BhcWmUunjBrFbEHuhheVsR1BMyFa8mODm7y1p4/xxTyQR47Fxbh5YZHJnaVq7pPI
1IHfRnVY9xo7+xncNsDBazcqv5++fKtemGNT51aIpqESFVxCM1jRNcA+UHVb0xlw4cC9w7/fzi8N
Ly1toGzdEuV/X4uoLZSI0hEErWRbxxiYxytkLGcrmObDf4jFXyBKhu+HTVtgfY1b4dVPsMLYiU2w
N1ICaNGZILqO9IX3FRcXCpQ4ZRbFECHbzmg6o57nGoexdvx9/KNbgTIcrirZE5pQuBt4j8jF0HZh
jzn8GINpxKnvlEMajSu10zYt9Mn/u2eiz0Sby2B7QJBjXMUvtC4MlJLe6KOXP0AuZQ2xjVtMTODI
cymWFlZ0aU1ne6NjhSKUSJDUbouTBpG9rYBLD0QoAENUP2qbqnXzCIGWTsOVUeaGiAJzrn2xpc9k
euvV9+3NZ7KZT1A/c7jjtAs+cmWMRoKL9GGEmGaclnj0pBAU8Sv0SECqZ+zoWZB+Frnl33HrXwsp
xJVJ+pMuTNbCbPYVhMIP6lPvzLs5tMqn6kXDYPiPEanguOpyq/1pFFz/XHqiX1lmHFQ0RwkILIHm
E8Wpekzc0Gs8ObD8tb6tt0jPckvkHUIanJnbCjRFFFQD+kIUVpjg7RMiZ0EsFKdpG812l26N2X7+
QIBD00R8r3ZK9Fg+0pLO38S5K8tMEJ+GsJH6UaVvFeG+fsbHDbbtOtvld+1sxZhCEJ45h3PJmS7X
yhxOsIX7VaAq2UncUiRW9yLYn3ibYao2QZePdxMv5AGA7VFMBgbEgJ5j8oA6DlQhamVaR/0H0SpD
nQb6zivOqpb89dIOc+EjoQrVfjzb6SzZUrZ0eBfQTzfHy29ATRNCFtxixGIUoKBEEQQNIOg7pyEX
p6SrO+jajXp2kp/CH9Lz+OZ7imkRr8DrHdxuvM1cSmvOIMj/s8ecDU2kmN0ct6L5RF/vmLS7qdca
Pp6GWYThhmtvKbRero/5eq0vhmkEknIkNfSxFNopZBg6r4EMbIwdNbl192V3+b2hzGdsS4UMM0EW
FW/6TbXS/lEn5rsLzw5z4BU9yqtJh7s0v6Zf/Sajct0xxjPnPZWDVbe1q2/VleS2t3/QLF08gRde
w5z5KGwTKVIN5TCttFX+QHvegk2eKWZQctHc+88qAVA8v3Ib5sgnkewXXTzQ1E2053OTvW3sBESE
4rvhTTdt7HKOI2eJZ3a4i4PRVG3S1TQb/qfQFNr5k3kH8Q7X8OqffDqrhanJqxUS5jrWp1klxYDk
DcK30LWubpXNmayEy9i/9HK73Et2RE2Lyy5LjLOHRuvKliU7hrQvnSCJVrXvgtsUPW9zUwO5J1ha
YP1V5gGmFviHjGsJ46/XN3PQYX5GUqMcM3L+XnTR+64s8kOx1G3hARTCywS+hgAVHBegPBQB4KXy
j9fmVCEplECIpFMOQW3lyTQ4L8Xlv08JQSCURhS26az6YdbEYKc5lcZLZ/wi3cN/dkVVx+gWxsRU
9PO+EEkEoNGqTSWQTuqTsYLybmvVbyY8UbLllwg80jzw0MKlcG2QiWFdL4G3v8eOxZvBpddQf6Pt
aEeDUp8QTm3w6713bYwJZOBYlMM8xNTNjBTJCDaR+gFigME4fL+LNNBfJ0iAcqFxAQ8gkCJnR0X0
IJ58ISzqU149o2GzD8DGUYk8QIAGbtuvhlAR0SD0Be4YXWTH9As5GgY1T7pTNGbJW1kpgVPHeboq
h6z0orGWLTIFxAvaol33RiU42TCSTaWAkFOa9Kmy0jZHddQcUgc4tHmTK7N2q06DudHFeHAyPPyg
/wK161mNph/tmGsPxtgErqREIC01SLpKNSl/qhIDYOZgKl3fVzA5HOsD1Cwp32HUFOEWQ6Mj8PgN
cfQsxV/NY21VikFlyYkybgDQBoAClHq3WSKrz4WQxDdCJnaerI1o/pc59D9zWVibZqGvhLKrt23Q
tB/t0GtPqiz0uzkp0D0cu8BS/R7YqzH56PWWOFBkypykjuRbYezLm6FNUN2Olexe9sPYFcVa+1EX
abVr9SRxRaDwVmErje8RqHPcFD2N164ryDrTdOUzwTzOqjHrOrMEIDvdqUzU9azOqu1nE/oBhQ6u
9UKErH3dRA9JqfouwJrpJgZwbjWguG4LIfBMRPBbz+wSFVTYYr5VoOYAHjAVsLFiUmOgV/A6iUC3
+25IlTxYfqgWwV4qR20TCGUgW3UXgc6CxLU6rUfMhyPdTmcf8IU23eSlLFrxEJ4Mo4s9EqbKTdMb
YHxK4/mpLiPRm5SuujXlqd2MCYaKpBl/N5RbER16v9Tsrq8gLtaqnb7zI3V4QXcdkHGI9Fl9GW6L
Mjd7F2+C2EpDubEmoQu9rm9GO8HT1mllKdt2EUFQVQM1tio5hWK6ot5pfRztI1N4F9KUys91IKlU
/TS3i1Qtnbj3ITDk569jiIdKbJqNlc96uBEEBV8d4gmxMA2e5Ac/Oj96mbOotoHN3A9h0bikxZs/
LhRiGXIm3I3yONuF1LzJkZK6k99BwUhWw48QRMy3cqJD9nrWMWkr1rrrEwDhtTZXLFI1D6QIXjUF
7SMzMn07nULsY673D7OCPmeR62/iEBmbqqjxkIw66LgPSelEk4HBTxkcElYwDPltojWiVQ0E7Twj
/zlUs+mZZvWu+crsKiVBQMvLk1/kH5OPb94DHrhuU2kfTOjwBBEYNkCXiG/QzbEzdVX/Y/CRZhAy
gVjMmI6kEdu15tf5Shazx8T0H6VRkjZ51X20itRuVD0BtWejf0rBDC6JcbhTR7+xR727MYQ0tNCi
mNakKNt9XZP6GfJRUmWBRXdYB61ZWJMUJ54UGZg0a0fJEobyppeGbK0GUWrlinKH6QrNiTFocRSN
GmEDwei2rDLUB0cNlLhl8BZM8a9AhggZJFLBhU2wIt9o1hrwyQ7qi29qoj3VYvEix1lgYz8/pFqU
wE0WwVdG3/cCvcicOukg6jMGkStqpLP8Pn0wtNm/L7r8Hew0pj31urISiuomqIXKqSKxXHdDCveD
SJatt5pxX5i5YRWtobo+piEsuU8Ut87n0pu1YEuUqbubg/nQmn1uNbWAJrYY7YUw+owTEGxOJEd2
GwutLQhZcNsZ2TZKpdKthyx3MHp00xvZuyGAV20W9dga5HGtK8VHGheSIyjtg9prN5U+3wcltDh0
s7NIVj5lU3s/ZeHsxeZUOX4Y3U/o4Lj9CHVt/PZu56vCSymQej1IkniDn/iz18wbbRrqdZ0H2V1b
pYUtJsLNBO1NYBj0HFrPYrnKlBq0DIERuV2p/EQLVnK6LgjXBpmPfp+8qJ3UWnIcSVba+ffCXI7W
FIi9JZJitqpCeEmbYFdU00ueNJ9DKKtWN9UvSqE/g/4ssOYwO9R9uk8KH6noRFrHlAXZUca4djKd
TLtULaAXLylHEw0ppwsTYN8CPX6TkM3eN2Fw9M20ei/1xtgTMQW1teJ/mLX2UA0KyOrkuHIaUweT
ap8I4tqEYJDbtYGyiURptrKWiDcdwaL1KI7eE5n0e6Mpb4G3TWzIaISryY+ADjCqzK7kAkXWMPwB
nerPcWoTy0yG2jPyWF2h0yKswU9HbudZEZ6lRoLm/ChX8T5I/f4hGgNxq/kmVLIGhDdjjv21ICuZ
FaO84RhR79uSUkuPdY2wbFc+adwSFwe0JcloZRp4whMtvc9QubfGcFz50RDuS63xs00qqLnqxkma
FVtJHbvSgYZJHTpgJBvIi6602tOgp1W9KnGeyJ1eT+MmiJJ+GwVh6Y1SY65jNZXXedvoUGGTUxdP
6gRHOzNDIOLCZlxLalYLJ1+JRbJJwGGOoY0qaTQL1IrKhME/H23Q2yxMGtSBENDALN0I7bBpiJHD
XU1BlOwsKhqAefUpq9xYNrLGjiYdlBVB3NbgoS6FmTgyWjuOYUQN0oHINsr5NZ0Ur6tuquGV9PWT
UHyYo27r/SEKdK80KxwODRf64PwPRVey5SgOBL+I91gFXNm8u1xl13rRq+nqRiAhJECA+PqJusxl
pqexLVKZEZERtjsPS3hEpgoWWeXe6R7bumbrCpFdJLMhYRcxf0aao6K+OfITmQhYWMRpdmzm+G4+
irkiXXdh9bYbNzhm8sWp3PgniWm2gupZ4Zs5hWof8RF2Bjsf/6OW3Kyhhbt4u1DJO12is4vXsHHG
fIHpgXG2xzAOJ+Nd+/CyzEmBc5Z5gZ/JybusTVis3DsItj7HYqqsu+XadVmmY3IYcbxRFfrC5f3D
+Jh7nfCiApU5ytvHessXL9nTZLnGyZJtcH8deJvXrK0m+Bdm8+KUnEeIwnBfUf8L9rsZ+RuLBUdm
qBQLMdVFNKCrT7EIS/Ge8s9Yvnp4v+X2FtTr3uql0qGf182yq736QFsfOxfOdOh0C0tZjKa0RkHq
V2xYDuLmpGfWuC8o1h9jGt6ceKj4OhdazyefuxuaxCBboLGOUjmUYQMdihze5BKX2yj+CJL8jM5w
qWPnOjZbORKTO3J+9h04aC8A3QNsIrrsJXE/k4lkTLFn+VtRGP20sZ8HFlvE/YAAhHq/CSejQr2h
OH558yngNzu3N0rAHyO6euxsvqUczn/9xRo/G+s3f3UyrM9kZvXRDkmE/og87aPcOv/JdMXtjRzl
wGTRb6AtAl6bBVCEavKx61AZY7LXwbSzkf/PxVujgzjz0dj4yPRZEvFIRVg0nsjSaYDjMC/5SvcB
NxT/IXafGVYQeZ+Hfp9tcVuMSuQ6+RQ1kI5UosztNwQhxtuYRylD29WemZWXeGkvjUG5WmDYuH7U
ZrtojThKrnahqwrAlTgL/i5sxk+7RF+jjsvVoIAl4jkYkHLdk2dkbT0rRHbWY5257psObZkEOksd
hK32HQwl/IICHOu6dddZk7Ow3sMN9J429Wlo6ZHX5J+X/tcGP0NCcKUhdnQR/Fkv43lREMbE/rmm
y2uMXsd26sjgRd66L2OI91ojAt4g/hDp7ANWalL8hHPyhPDoMsI3jz4Rzaid3oYBHcU0Vb6Jc8rV
ic9xPtH4sKhlN4uomClHJiaa4BF+8Wbeby05usJmnOtXXduXttEH3q1lkMIuZo33sT9noZmqesBF
zf6lPdzYw3Xs8mRKzpqwp5UgDSdczriRKxat1crom0wuQzI9q807DPE/roaiXdtSe3Eeuc5FWXFe
2wa4N9qJWugK3dk+XORpWRm+sXYX6AgW7F5Jh6FIe1hZENiheqwSo39rKcDkeNhFS3+OzPayTdPB
UuyDWierE1PE7XpYXfeJk+SNi/Hdziwb8VihwnJJ6hdzM1emRQxBwzLjtTu74KakCQ4JH0qb+qdx
9H/41F79CeuCU12lSf1o4Fvho38KTbtb0NL1vnsWXv/Cw6VytnrXbcm+6ZJDGMkrVh5LBCLjYZtq
wh3aBuNxUd4FG25V5yGYAA86tjXivpoqHfS9hsHk7JqCGgvr9a6wa5qzWFSiH1/HGg+HuoluK09q
eV8VeevJq6UouTCR7a1GyY0Lxw2LofFftm69Oa4po9AtQmWOmG5OQtMy0EE5IXzRndYTPI5y67Y3
7dI4sz78XqS388fhFm1LFTQ/bed9COtm6HQPU4Pvf/OrZhH/CT3vY5ViloQymbU7ru9o05/lOl+n
8ck1vNRoXXo3xjQg7o4gGYVlv6CwSm7cWyuxu05etvWBrJTL8Sj4Pyu6ap6+/D7kxZoGLMOvDT9a
LEA9mUjLA9208+TwOr7QiAXnjejmwFxctAhbMbmnx7Sk2sFMgNqUb5sIqyhwoy+c134fEJefG+rZ
/RjGS2Z1bXIkkdX7gTnNcXHb+ZYkETI9kdqyj7a2rpJaxK8zGdLDSigcq52kyX2BAXL0fP6yYUja
RZvnFC5xsbjjOuiDlYcIXe5hoBlbncXchz9QE3jZ0PD1iawdufkyxGw6z7CfT3svM0x1xyCdB1ws
/lx406KP1pnio+1j4Nx2DcDrBTgGkD4m38uaxKcejs2nkSzdu/Z9tqM62mGAy92gwxYRURUTaak8
tA+1Cg59S6u0WUptYjzEUG79yHPRPAkUbrb45UhfNpYimkXdGfZJxMTziPUvjK7FyJzTJm/T8AT5
xE0MMZpyXsn2vXE/xPzdw6lnw6aYjSwmwSaf2i5Xrc7D2dsPDjbuuqQ0wclJZdHxHl/NjJGW5rAX
ySxNSrl9z7DK5aMPVePfZP7ZJrm3wT8I2Y7Obwsyja8NIfcmXR6drq9ygKOtP5QuKuY60vNEgZX3
/qFJvAOZh9ceYSW9xAdVw14KdQo6NAifyYYbcgnKoY6+1WQPS9QWymlfpiZ42mb0/rZ+pm1Uwn19
RzqIOKdu74TuI0xt4QfBIZzExYUV+xySEonhGcaDd0nCq/aSop9hN9HAQQCaDjR7RTokH1BhRFkt
Ua7qqYJJwp6v5jHAQZuE00nGd3fDGrDLkBUT9lnqwZzYo7vAY0cGXHV08H2sn5GyVyymlGqrz4ub
/A2JviOKYg/Q4UyYW/4mF5NtWbIx6YoOeEO40twx5pm56tzFZgdvjMk6z8Rzdk2IH3VRHSJkg9If
sOg8c8T/TDfJ1POIZ+WJfgo26NNRvX3+RaYuH4jdY7zOYAGew324nKz7mqwfSYhdvK4/WCNLGoVl
4PcXikKjJb5GDYtaNKbtAOvM1MW5HZHBl17bJt7bUZSEq2wJydG4upLNUrXUlIsOyzr6YWa+bE5c
IL1gxz2Au4v9IJvAtREcNKazaSSF2ycdUIktS8P5QMf+KTXzwYnok07QVyhIiaKZleE2XlrDMLnK
O2RbfzHTHTiSeQB85U66H5Y0CwjPjfyxMt4nbDwwn+75Yn/b1hcNpKqZ52O/wdag1c8IHDlF1DuO
Q/gSrzBArEW+bKSikOGGdX0dln7HvCADJLcbBDpqqTN3ZSd87AecvW1me125vb1adAtI6Co8XCrS
w8X5O5CPPBuX+GQaUUXuhlAklj4Dk3731rXEvvpx8p6MgxPC7hFTrwEG6zFme6QcHlkMeKB3u5MI
WBWH74Hesj4OLzqFuI79F/D5wJr+s+mww0kVRiEMiL8Fcq33Tmvug8Wqvez2EBWflo4fMN1nxIHc
nYaFZUsxdMNTzJsPynhJau9IprTwel7oFPb97fAQCQwXVPJCGnUGqnWJurno46laFoTMN2GdzYNb
wIY/SxLn4ng0b5XNGLQsq5sUq23z3r2LnmVggLO1x8vZogm2aGE2dht0kCl32HmRc+Ja7zzqXnXs
HmQw5FP8r+uianVplgzefmaiTHsshg79wWy0qJfvGVrsLYC1qaRfbkphWPSbPhqV7kj3E4McK57K
ft6KFv03fDbzPlgvxiF3jjZ8DZzMBw3VBO4xtd9SmcyTWJOO+0oOWIhJ3XxAy6nCi4fhhaYVa0Th
kyR3/BXWmPNH4KVP3AcgNA2vAUS/0aIxXM6/2Nl1G82jYbTJLP7CMc1iL6yS4Wpi99LWhWwtnjv1
di3Uwdatjz353bntMPHjWXrYI7vYwBnMlS0sDyDOrnsEonGvlM3wEfMtX/lyGUdWJg2gzMQ8h7M4
ywnefmy+21FVEA+WjtFVytt9sEKMvP5tx7FAlclj6h+5DXaR7+RR3WU9DfaUj1W74BXvnWvv9M/+
5h5qYJ5sgi6czq/jGpW+/USu0mGc9Ms02aLhMlf4G3SvTk4wlw2Z9h5aERbjZpiTUzemR5G+GHfN
EVvs6GAPvXIW8S4fZ+d1BqTp8VdJ5+/Yl5jv4bYd1QV3m8pB9zzCpwnckp2S3AAPE82X1y27rk8q
b37SuKY8Pzj6WGKXq8oBGgCKW0/b6FWdnK5OPWJHJXXRNV7bJHpfZP9qg+VGf5sZJ/yWEd+yYEBC
S5MKnLsNLdL0JptkwMVsnih/stCRolvL0mU5eFBEafE+anUZtZeHRHxJQIg+x6+yyY7lsy9Ujoa0
vULfJKpVriaXTiN2qfR1JRAiXnnKmHsaUcys2Bzf62lwH1YEywvaBPe8UABXNZvZtHeSFeorZ5oi
VqowFE7lq0gUYR30VbRQsWNbbfcpwcp0NYTw3D1AotM+aDfhiR2B/R+/84IeKAEnj20M1FigfU8w
5BDM1RnAx4CVxHWcASwAH6c8EqErrx7qyw7RDE4VwWsQB9pdUgyLpqEywqC8+HdRb9NRMqaPoyuD
6zQpgUFt6meTRwOaOSxkTDq36e/PIyTygG3KMLpPNDcsdPI0XINyNEh4jrvAP8SWL6VjI3JsJomu
tw6C4aEaVSd5a5r10HTjsk82h3eF8XpcfnqyT0NIFELWwg4XnO2GXdxK965gzX/2ehMdWDK5JSQ1
CsU5geWppzA1Ld3vK5XWB13z+amdgtnJJGfj1xx4FP6vST/fO287iy1dTkkIl5KCYPfoQgFdgGbr
rzypP2A/ipX4kMQYh0RcBo7fPSVJOyPETP1h3IdTqKrFM/Lo1oOKZzfr3ASgU9+HOLxBe8XCOXws
1KIyPuu5UHogR2xoyksTKWQnJ/VX6qZAnnj9wwcsTUoI90onQeUMtSgExeb2UHvqStFznHp3wuph
PN4AadYHTJqsiN2RHNTqpj/L5CYX3/q6ACyld2as6UcqUHQp0aLErl8MTiDwDmYmCBOxCYp0Wwdl
NEZBl6XtbF50F8g/dGviYnDQ0HYd9zCwIzMm4qcYjBVGt34XBA2+hfjgLUOhuvE17eUPA83wsWxc
lYyQK7RNZTyChpDhIdTukOGpCYrWRCvC5htPY2DNS7v3uwkzy/w+hc4uiJ2DCqBCTPX7zJYXjTsl
wrwbyung96Ts2/Uzkfyso6n0nPgm6+2lGcVPx5jKk967QR13DYR/UKF+NB7MXbz0rpSDB2lOiroP
buXzAJlOFoXoryGNPPkD/yYUiKw0jxk4kYkBF5v3rqUfIhheeKB7UN/UHAaN2F+wLU0muCgD2Rwa
A/wdgKaPUdAWPDDLae2lKny58sMyGAV0ZIifUxakB9uuzau2WHaxovJFe5qD+ZPWw3c6ryxrXHtZ
o+VPM4duHnvr10Jq3KgseZnCsbJr+NT/HiCpZpt5wr+0ob2JcMQaeMdExsPoL6GyTCdQHZN6H0b9
3PD4RangNrP1OwwQPUp6sddxcnMa38tmCjgWWIITqZ90xqXNVgnyLMEpafpXnjZnhPfCqhWYesYn
/wLW5CAsJLBLc8KTwcsq7hGHAFMIiOXzZBy2PFwR8DEOB4xEp9nZXgYijjxmO1Q7xOJOXQVua8xC
2RegGm60bp79SN7YFF83OmfSmFMKdzdEkMD/efIPbAqPwDq/jMMeBGBkAxYUoXNPdYRAJjjilVsz
71YnverBOa6rzeVsFjTWCMtZsPFWg6hZ++U2DvBk5G4oc6TPHxzj7aOUnhrh75qalmAvLwqBSKav
f8jgy5ylwWFJ6MXU6sn2oLWMdR/YEjzaWQLMSrbLhBYfe5C7rW4eiTM/mTrdGzYAS4S5EdHJS7tt
e+vP5zid3gRYXYz24mWdxj8Nq3ci2c50wB7qtoQZtokdXC/Jrg6Dk5F1QZaoACT8TgLkpADp8AUK
eljvkiVewTqyUxSQB8zjnmdbH5Z+KMYkqaTnPuCk+L3R8J92xpPoxifuLB+ijX/CEJZHjneMU/Es
pPtgyB4VPe44jKeXaRSHeQaR48GoqHGnF5yB94ZzcEgk3sFS6Q/3QS0PEclgnngbMNckUfTa+T1Y
HIURULcFuKTnQDME5/jxlm0iwLhap98tiXRGBloFQ/RoFKn8ib/OljzMjAiN0H8CInajAb8isuon
TqZj6KGJnmP12VFh9xrlECv018VZ4QXp6T2dkzGX/VI2gbOigjb32iRF7WyYSXChJziMLNBXGAfJ
rFs7pFrZFJZ9Knka3PpONi/KwOl/Jr7eNbRDOKhJD17S5xFaVZ70bTaTpM1Iizu97xHRyCReiW01
FwfIneAz2kZznu1cjYEp5IiG0AvCHbgYloVLDGBn4Lk/iiNrxkug1cHfZFSkun4NrLanWcKxQZMn
lIZ9mPLPRbn/orXdya35ADWMerLN/3xnWApNmi8h8Vlbqrxsa6eyW/1/MhE/qW2copYzenYSv8R6
/ada9oKVs3L7vTac7YzNlKOV/r2vIySzUO+tj9YzmMSz9T3Ea/4auYfPnleXekhL1/jAgNi7Xfx/
yomO7aj3HVdoQaN3UsdoguT0IcKkcldN86QVQ8ZCvpuk+HBMcBwi74/ZorPtxNXw7sbbrurQs1Mj
39hEXpQwf9wxekEtvTMubrU7vrkTfpxf2wXMPxDwTORBTXtvsIkURRDBWWAl9ZaIcxANrzodjtKJ
z5rX+z40d8K2/ySJflrPHghumSxZUcJJI57GePiUHTmxNoIX1eSA5SMnJ4GYQYV/AgH2lfYXF5Gm
GePYi6P1l5TpLVXJAyEJX4LTc0u9HVXLf77y+0Labhf1gGgQ4dBlpp0xHwXDDKx6+tem7h3cqM60
2xD0+OqTSucj0uJ5ENFXLaP7NkYgVgIwHNR5JB0EzKQ794RDbcroU5iu8Hci5jzqqfLA6UJWXQ0k
ATCnQezJ31emXva+cA4pVVXIFxz1rgYC7cZeFkkwT25Q1dv8iQY/T4z/rax58tyF5qiDdVYTA4vd
RpSJu5b1nB7apLkT9zeE0Bmu4ebeSYpWjnhit7Ti6IJ/nSK0+I7+rPWwb0BvoIm6UdqdW9ErMPag
27oNNpSyB0I/RrYtQiMONFG7uvWO6zbverBGtU6eW44FiWC7+WI8qi06bh4p205/US84QezhZ3FM
vmdrgL6OgNvbtH8Dwn8LnAQQP3QneThgXxig3H1qETrOmjpb5h59p6/agnsxhBNTEIIeGc6JS5Cf
DFiBdyBDsCD7uqQwfhGbi+HJ7jFFABRwYewPpLFC/s2Bx825j9OC+NYU3aDQJZKCYHqNgKHVnj2p
Oj5y/COH9XufjbopGiFtJlELcYdAGILkow8sSp27aX7IdgEXDt/IOaqPrVLnkYVh0bW4+jtwu3as
Fjve/XZlxQrvOdR3tFot2OcOPJZ05tJ66uQ1zn2bkh1miytsL69am29ck59DzJCnqn6vB5q7vUCu
EwUL0wn/Tw/uVGp2VrO4uw751s3wx1eQwvbNtbWYST36go75EiF4IPOX4BFN6cFNVJABP7jYuT4G
yVa2UfsU1G/S0ns6OTesLp0EcvqAgYdnG3W4k1IVlBKKTvBRI1bbPPkPTvU3I/oaSJL7MHwoYGd7
1Zvz1tWizSD5/hYcNAMm1h+j1mMAIQXqF0D1Vi1A9t1zzJBPI+K6Giyo7Dj5K+P2PPndezej4E6b
+2cJQfO0NPlYGyh8CKkanux64lYr2S4jfqaEQEEjuu7e+ePzssQHZfW1B5MKsFhdAmqanZVYqBxN
BT7kQnR8hRi7UL3zRIMxzrDlX9BhOnEpr0FDK79RH1qym5rCJ/RtmWoM8r99mwULHCY7vKjSZftU
rDdI9I8GyGPYopEIJQXZ5F18hDV1RMJct1cfbHKPo09f1t4HNinend+qEc1a5t2ACCmHYLixUMLw
gDxhheS5Dd3T6rav1g/3Vq7/kS3dQyn1n0jVHWXtMU/Lf0miIpBxehdgAEJ/h5M46PFiXPM9MAOf
KqHvo2SPyZNn15lBOiIHPrNK/wtbjcUBXwJm0ripdR/B9Sk8IMQd+xpifeuZbvI2mT5gwoolUIyS
J5lG+KW5/NDt8kwFbrdJLCeCilrMvD4FErybXFO0wT7uRn+tX1jfATZLn1eTtpmJyGVbR5bD1KRo
iQNvgyZ9jcFdFtEv3msNuXSqQY/XdXuKs1UGUGAAdUEYR4x0L2eZv1oz7+AUd0oj84Ft7rqEhHfP
txCy68X/ca38oHTBBZEQeKWP2GFl4imN9G0GHrZLZr2HG8BP6rQfxK2HyomdJzWIvzgW5eZHrzQh
C/RqzSsk3rvIQf/bqRbmmjIp0FkE8LhFpRssw2w3PftJ89eLu790Tc+hnfGpDci0wQaQ+dj42tfQ
R0y/sPwyfrc93tVEeHB1x+KkI8WnE81Y4GJi2Q8rGTONNx/n7eZOW5KBS1+KsA1xOroJVQhnDrGK
Oh+jeqngSphmXriUiXFxf06fy2TPoaFtbqMZhC/kO4Z0DpAYh+9mNxhP0BQ+1nC7RJvuS8g42l3b
Ta8WGqE8DEiHirhNmUjWOaN1/TeVbJdOPM6Ej8d1NhfSwSCCU4Ka0fSjHcm8xX/2gZdVYDiHDKXh
Ytj2KQZJDwScNm0dRKyr9mRCAlyqHzQkC2g1LIhpvMT6fWUeGIuGnHzlXNGhTjnfpiDfwiTMHKgn
Uhs/a4g2MsyxZjeC/Pdqbwexo8j7iLjlOg1BoUeGgz+Ri429d78L9mGbln5I37Xgsmjj4Snxhrvh
EySgLpqaVBI/c0Isk8xK//jQEOZ0EqKw3PlcZ/5QcWvAVOo3FmFACqX+lJZ/r2y7mJT9CK8+0jjd
JQK0GuDAL2vHd6PIlgH+3pu5ewtxqUHvgfAWjXj5qGbv86DfOAfDMTmFXchD9GDrrDnBVVjjK6Xf
Ts3ftU4/Jy964in0DSvyuZJ4XAvZbeU29/NVdPILI/qngnqzbDfU1njtvaPcnGLz3as/q4qPuq3a
lVsIH8YfaKSLyGWFGdybEO0Ca+b2gwHxyYWaPfQbgwCUqW54uRXeLA+axbRD76LIX6h/jo0rH5Yk
+3FbgVvX6iI0KOo6jHY6ofrs6S7JINO51I45UTL3xZL4h6FPH17ND3Zz/w3ogrJV2iGbW0/kiqtb
pC3PagsedOzbajHizTbQVZlhLerk9+zAF1+M2wN/Eg31KP56ZEU0029zxS0qRdDFW96F24HREJf5
sN4ZaY61N35NaxjAiUKiBQo6CMUohZIPe54IZXnGzPTOveF9SOdv60NxBgRMZbLd9hOHbsFt9Fsr
pu9gq1+cefl0mP8WC/eKiaYkQfQ+dD1unKD9b6bxHUcMdN8Eq6OG/8BREr9NBLVN/Rip+6W6Psgg
qzyvBnI45uA4z63/5i3k1rKkIJCSwv1Jb8+Qf6BlxN0/qxl9hOt+uBblrQm3D470mAwY1G6cV5Bd
mA5ylzZ7A0GQ3PgZLggHMnGRM0WuUPlAIZKi919VD28i2Fmt/A3T696YDj+aTIskxAZFDfGuxcZB
plQDXHbFlKQmLB2A2ADQRTNIWhGzMkVlxzG7e2ldYDgIcx8A6+SZm48I1MJSUrJluEcTw2WKh0XP
fdSefRbg4T0TliZZKtLEaALcXzFS1DuFYxYEemkMv3Fd6Di6Mdwou9XqIR91fQQeG6Oqgo2P4rEa
KfI12vi46hnf3dCumedEHxy9b49ViWxZLbK+wbiGPMJSoR/fVBwfU4cehg6I/u/NzdzprySkh5oJ
bpMsgn6iPckQMFhIl/sCOpDhU2Rqm9aKLshDaegMMAL6Hqrlr+SJHHlqOXAf/QdmNWAfUgtBI94O
U8fYQtfxazKMb3UIzQol9GNlC8irSSFVXfalL8HhUhZfEqT/TEKBbwd1nNWDj44wtE/rqN8Ci3Pd
SHYS/gayAhmcDgSYeW87hJcEMARN/yzd8oYIjMu2wDpzo3BTV+347Kz2tQlI6QyTOSwpmdFqRdCY
J96pi4GBN8Z8E+Fe1LLipvAUlB4Ao9BiAkJDHjDkbqr18nmY3gg6Majt5NdGsYZN42E9RnjNj0Ot
oIWNAZWFG/503bjFSE0MESiYEsShw1ujQVMUhXIP88TSr5eTYWnhYM7L4doKqWazfXmEXSa0Yzbu
3gC3gbSX7/2COEXOoKzF9FmaJXiJJ0jGFeQc3RaBSggFxFUhvmXdOK+IL/2eUu+8Dv5Vs+nkkNGU
CBjFvxANAO7okUbJwU7OH7YBgyHNjq+inEdzTyTwI2+8LtPwwnBWUB12vreVHoh8Jmy1QSlUq/jC
rXpsrtb5NkVfwWiuweBf8NuJTGigap0z74WfJBDkyH9tS0GbyfVXdITIX27C/7zQu/QaIccx4mLh
soyzQeACYlyvZDzZu+nvd0/TbxVgnE8oYK/JtD8AcN18mfSN1+OhDvQ5iNd7EsmjXWQ1pfXJOshG
1AA9E7Fv3MhUQkkMApv/HJMUepxouwWG7DkaOsdJ43wk3r8AFB2YcufPGrTs0DN8WANAoQEmUdaQ
MS9j/KQU8rqHiP7HQJNAp9Q+QkUeKelvXkuhQgf/64Z7PI3EU8+vtd8gD9I4mZr5d8rG15ZjVBjG
E6QCSOQD2i/H7oA+fAfe6tiitURdvsK6PtqPfUqzptmu/sbOjtg+eehPuGaR+R73lyH0KwtOTcYQ
0oBXReoGKPVupyWuoqiLTh4LQA2F77/eEllMGXRr4qym9SsCGo3LKnCBEjlmN/TIkR9+b3iCzr0c
o7k7NOMCYWzYfkjfvrVRgAUINddFvHQP+Dj+WTvvwGSIWYh7L2JK39YGlwAg/TB312GXjF7pxjHL
eYc9BX9rm5yh85p9aN2Set45CVShjlC0ZDF4ksR2aBdQNYli/3N0Xk2O6mAQ/UVUITKvxgGHSZ64
+0JNWnIGSfDr7/F93qqdsQekT92nW4BRTffl4KLrengmtsbJnVG4bqvvhr2oA/qm/3SJqjTUkVib
NR4b+8kzxn9OzszndGtNQ7xUcatn536cJ1z18mxix+O2XhoXXKRQc4DmlAJLw7RsKNRZz3OZ3dcz
z7Nc1hdkH5Zy7vsjLTDcOcXyN5+JXyAiHZJQPSRDTWW6XQMyMnwYjnOvDVFvrAHOSvZvs50ebb/6
S8Tg23W7P0M5vtRGtstg4BiWT7YpL3os7ssm+1mx7aIs7e/GMGXaoVXK4cxnF4oLUh2mRDddO4Sa
5aiF9z2HObonUE7etUuU9l7CAurwXEsXT7nLPjrtGDvgUxs+r7pUQ7+jdoPXLudERQfl9FgFILKG
30zwEkkAOeJ8FYn7NWpQ7poQzsHkcr7W8rkffsn/pbUyOA5W73VtwtvPkxuFNf5YYxpPpuH/WSf/
qcOMsOo8j7jT4T6VYMcFp/EPxdK9QVx5IV1JNV2GyQx6dWk4EFrJsMm9HA+9c8Eu3a/KSF+8oHkr
b7tz7mKMTDJjDmwRbmznL5brXQs0tglD/e3M2oz6unz1S4ZwYZIJ77x0iRz6UtGsmz92i6HYuU65
kZNzzavxeamWB+5HSyOLq6ZCT2GlSwRDfD1iOe4l46QOH8NNjs5YRMTcPpRo6qgU3CeG2JwChDiX
tio/F4z0qEiJiOr0UmRdXFQNcOtSnLRi7DG73e1IRkXuQ7H2M7+ktk+CqiaklurdGYM31KgxGnjf
LB6x1uqa7aCbcz66hDDH8bMdxvtkAUO1lXrsbMjsysjPi70+T+34UaU1Aot9hIh6KbHw1Tqc6yU/
mm7zFQrorMXBec/0JQgZe60E8jT45ybBnXTKi6m5WLyZUjYu3odymrdjbmWR18GcAL4y6QX9aU2d
BZ5tevBCfT9Uxnc+Gs9QM9Qm+gWMYNBx20gX29L8UUxm2ODcUYb15myavjSg1tRrpzMDja54LVLB
jbSr8VutNi4LOK87tk/BbAMGDH8ynBWkXgYc32uPOvfiYQlYWmzJLjp4G8MwvK1VMbtw5dIO0v2R
35bjnPbirFqxTpuW1ATcYu3Mj7VnXKUH9JX0kWjX735K2XHQhTfKBa1YYL15FKS3HWV/l6oVS7p/
sDx/76XhU2YHl0AvX6bRglvl7reT8L4VI7uOq1lJpY2uW8VB4Xq70ZH9Jui4t9gt8PTdWEq2E9es
6DyqOaGXFyvzX0sxFxtiXLHvp6+NvT4swXSwpvwMXeZvq6oMN4PKr6NSX3amn7n9VkY6Lf79LxeX
ZXhYx/Yajism4npw85SorkOZq2Xd2bP1FFRFuOmt8okKj3iyvXPdqn/SbRQ2JJqiObBfeOH4tSZV
D33S3mlnKvadTHZ+XaYbZ50PygH7nkrjxxLt9+ouTxYegNMZr3SBvhKnHxjy7bsMVyDyAnUoHLlz
m/F7qkIw+fSDi2nuF2lBE61014d+HxUZmITmcW0yqrrWm3zq2lfKiCAkHd7yTP0RaHjbYDHvdJ89
TutwtM3pK1/DYuv5yXfP4XATYlmljFu8yfKLTTEq/XK/GgRIBvkcDOW3ZuUlLTL862z+wMaYfq3N
/NTV4OSFbxNP42LN3juElcFpm4PpJimZ5EXojwAp3lNWm97WWJM3q6nv3bL72ySJsRdjlm2DMDvJ
toHpLcpIIxVbiJDYDnxhRej/Db3hWszUxs3WviSVUWvvhff6oObCjdicr1afzZuhJb5XyIYFc7au
U5g9+LlxCpU77RHtig11uXhTgco2IpGHkR2VLbp9IahwRnONA80/Z5PRcZiBKbd1DVvHa5j12Y5x
+7KgmEW259zNNXixm+kNnmcslNwaObO2LZ+WkEUNHRe9T7Fa68B+xNl9G2+pvaTnlDmujKwT6hle
zZM/mG+IbgbCqjx0S3kn9Mr9gsO4bJxpvG9wxBO/gWZeAo0bnQzREAz/XDHdBfOQH8YAkNsdzW8/
zFtIjZqG8dl6B8p7yLHYd9xv+O0l2Yp/3jyaRoMtM5TIyGPJ5/ddMhiFgTvUl3se8zu3IErmaxBK
ji/P1ti8+ZN9tCvjngGrBvQP0c6l/VG17vfUJjuasbONP7avxspjl83ZC5rBY+rVb0Zo/VFJyERT
HF0rPVjlSral4fvojQrzCRN37DEJG+ViMgTDfl6rt8kQdBjVy7EyrYvKyQIqI312EtlFiXb9TRna
9yBh4Xbp9XG1jTaSbkG2h9vbN22vMe4n5LPWNK6+B0kzci9PjWZLEvAaND6nzpFz7kz2YlyG9y40
rp7jHWflf5IxedBBegolz6yY8Spm/5P/9Vxo9yG0+ocsnas9aNGyKVAqssXZ9p06t1bxWKf9a2An
f0yZHFXJmpj03Ec8jve5U16F1z2JdPgtE/IaorLv0mF4sE0LSLd5kla+a0bDiCqJ4FMUj02Hl7fq
4Ra1mP7V2hxIz4X4xUUMWXqYsvFf2rN1EE66p3gHcjJf957ZPmdzEemkPlWq+zHgnCw7eRotIEI3
xyvIzKhlNiSb8Cdz87gUt4EkhJLzEC96fVWa7zBZGxR5skI6sJ4TJ4srmfwAlv7zRuFvzXHCIrfs
6bNJ87vEUPe2XT8TnnrwepfVRaQkkph125WHsJvbFxca7Vz0OTep0mUiutAFKBO/hTHnkTDX/pLj
HVnBFNuL8iPBqUV21rUR6WPpTD9NyH4xZeG4q1znTFVtd3CH8D2ckdqDnmO9e+RVfmwmyoubNDA5
meJlFqgm9SCYF/sbC7GcdDdf3YJ/5mK605DnOmIofC806jDpeifSigSa73o+BZWFtR2RdhhBdqXr
PPrJeDB6/+KC9bOzIhw1vBntmsYT0VDKnP7Ogic+kG7EHFPv7Ja/UQYnt8juvi/EucOt2YSynlhv
VgyjcOVwDwKPDhm7HgiWPV3Thbc5D8q7HmJqM4j+SxSr2LGw74oMrWCyt91obm21/mRmcMg9VmeD
5cIc7D6ihgCiUIiPIkfQFBV/Ol+TeaxHC7Shtt7CHtSkq7J3f5zn2HEEmBCUQK/HSzD4P01eHI3S
XjHdkzdJLCyyy1FGzspubo94Hm6D0F7oIQKP+0uN+2uAiI7GuBztdL1jpr9njNmS4X/JquSxd/M3
3+HWqaG2/zCgnvheL51wz+C5+JCN1+5MXWHBGdYf0fucQrK+35d5Wtz2QPu5UrwyWuJfYGIQns11
h8NXHLyECu70NtcXR9+RMKCg705yJsx8ZK57q4FypGaCTEPxEMBdL/N35a/vS5M/56vb7UPX4Sma
uQD65mf5QIolJIxyafnJ2/JgliT0peSbLx9Tg5EnMVuIRx9G3B3nxyUwj47XXttuvsem5y++hOii
A856fZGEvqmeYDbmH9v+cUqm17BfgJn87mQEy6nwGDIWnd5XBeZ9B+oaFx43NSNJJOzSE2CNGvOm
2rSWwkBr3ao+Wf36uCbtUwUxaIS8uys560PV5cPTGPY3CLii7UpWL9m6NMelxF9LqoLEjRp+7EX/
SQbTjBre5NhorXFbqezgchZYkvU6JS/GOu6yDJUcuWk0joYeLmON0w87cXFIYJiZOpqdfzbNAhTm
qUpxzqdkq4ZbaGfNjxbVvqRuIt7Ue7Mw9+PCncJmeWhdUi51E2ed+6SG63pL5LgpBXxqeusYOnaO
m4DGIdhC93wOmoqzoI7WweaMM0WB/hXQAhGJ2f2QzsfeG7alzH7sxvjNCr1Ta2Yij6AdNiVpq6Fe
AGLlW6idfVrMmFWavp9hPaaL/XeZXnRYcBQ3vvLyIWUu2toaN8OcAbEYZqbyrUNpAzi7Jkn/WE8U
Wt0IduNzrr7qwD6PXfGY5eWvCUIYcjtrkxVFVFT1MQwZqbviSsP/trdssuik13S4y0iIcO95ZIxX
x4B/IKYhveSua4qYngO5KW4XBZIC8DleSIjWMuAygAV9amaJFr5Pmr7fO0G2N9vwWdocGtJ0BwF9
Mbxih0+5C+ApPe3qTSrxUHsbPlF9Je10aRx3P5MWckrRR9zecpR+ts9NFAi9+idcLuzXLCY/HGcm
7IAOOJB11d5riYstaeSH6R5+hFBffkWLPZIpureRvrdyyLcSr2xhhJTkdHKmwDZAVMqQ7Ktqv/JI
ZEl2GMMgrsF/ceZ30mvv04wtFW3WsoxHIZbDnNPgFeQxnXOfjqPkZvTsHXZ7hc2Gg2PM9capmyeV
z5FEflNh8a4qf2+lqJddve+t5pyU+rVMjaPPrYuGUPu55RJ3MuQeaBbhG3jxNjd2FrKGx4VpbM5R
6EGL5O4GxoWs6uvgDvG8zJ92qrai+bBc/bMYRlzLG/HGL1DY/6TIYmtIthaSvrTpVSOsrp16by5+
nGh7H5Jq9wmkqqFFKR4fCzaFPivuUAxwW/N37ZbbuVtOU94cmvCjGzvUHPkEPXnieuUspqACFMgy
uqiW9bNfmwdvqM7Y34g2QONPq88AMGi843BojNPqmF9rRjhhmAxamllkfLietOzZ110+ms8i/cww
vylZoJvbIRumapDl4yz9i299LFN/B/34HTrzR1/aV7nc5dp+6BZwmODf2jz7lfxKJ9aFWwp6eJQN
VA1qvuFwvhq5jK77wkSKSgm7nSDsdwFJFe7lYa6pDeM29Elvx4L+nDYhyQ4LoVqIQ7D2fwo2qIb0
Ucj5tQLW0M0IVTayHaVwBhzy0nbjNXqbERQIE+ryp+SgV/KRAV/HsDBBp1sxIypav8OKzwjKvZrT
dhig9RI4udn+15XUOaMQT2QQ+qq6663iE2/8vQqSP2JiFg613fMRhvdEEnxME64VsQt5DIIUHRYD
lkNkWJMpavRz13ofi1i/6lkfG99vYlECXc35vVrQRK23tje3KUKsnVELdYtddigLpbmtsmzfuv2W
LX5X+OLRy9+ttiaJTj6SkEVW9pty/Aq69lkM7yJ/bZyvquM1EwPLMemHiUsd6uZgQhYVkvjknZkg
k3vPdvLjGkskc5SpvDrV2XDF2t2JPo0Ifm9MZ5o3YT0/4onc7ttwjok/3VXi3mhhIP//ioiYScJ+
Mnwql2qnFyJzboJDStWbr6LQ6LZDMO7yDHVn9Hdidi+B25+DcD3U6bxrPb6ffL6z62FXevmlbxcW
rToSmYoB5YhnwFDzo+3bCan0QDs16M/MU80tSreAAjKms/gRtCSswvJ5k/tson7D6OyrnJLxrOPy
Ou+hdu1DMXDLFOs35c8RQ9e1Qf8P8vrfwIVe8O+7saafQwQk6fXT3JqPoc22QBmCYf7JneXXasWu
rZznyg03tblEWvzqJviYeGJm7nWxIKts8z2svAgPaFfxovoFRCT/QUMmcW74Rno3hFWckCt8ko6o
dbPXbFSjo1lYB6O8sYrUAU5NpE19nNwptmgpMMmW+uZX3onD7VgNI7zRhrwvB+s1LayTBOT0OrBZ
+730222vDOC4bF/4yyEluxj6r3XYP/v9+Gsm2ZVCgbvGDpB2lpfSJG2Uy+0c+Nt8gGKy35P2zzT5
e+53oZUDTILCCaJBahPUwZ6wfhxMGb54/xzy04EqpnNKdphMNq0u2JKrbl/qbuCPFkB/5Ht/NOI+
cXe26ewlYd8pXQ6E53mg9HkuplvAdJs0WMNkLEYEczcYN7rCo1hoCUhmaHTQTE0NOBN+Ot0DK++V
7UXgVRvBfNz6y1M7TJFtB4fEsDf0027qjFu5q+FIacepAPQpmxpx9A3wcG8KEqXqsZnfyPU0jiSr
ucaOmLYBJ/iGjg+Do/uyRlXNfBj6jG8lZ5KxQLDsjbdi/MgJcznQuU7u3y9ttp2K4dy7t4/QM5xw
I9tgx61h3RluFbvuwH2ovGJJyihRn0ReHjTNIELxLHPj/YQqMy/FPm3mLa01UUVSXbvQ5pl1pK4y
Dg29Xdpk7zoq6jROg4ceLSd3b+npnKf9BU+NsBZEiuk91wRni5EkkG1Efa8hT34y4cdBOB2Ia6Go
/VNGvXV778mW09bL3VPDSpl63f1gKwLbJQrFgl8BBtGjhVb8mYALL3I2oIWs3UowmeoC/TKt423z
muKqWqIptD7NMfugd2Mz17O5adVX67ODLvUuNNc4KUawWGS5yn5IWJxDa41Ssqdl9xl0z6atLs2Y
nkVn7QeTKBkpvzEb9sp4TnmVHaYlSaFMieLmC5MJhLr0gZuNqhlsEsELq71qPc7Kzs6xONsv9duk
ynu3D06CUUd5w+dkFKh59C8sJNI7ZjIp6B1ix/CWx1RZG4LfO9OWbz7hvoYcH1ffouv75GU+bQMp
ZLF+HXEVlCL0gtyctt9742VZi73TwUi5FdAW2A+MnGtv6xVuNPzXUOOgFVaI98EawPOzfoyliLtp
PYaE3D2/PKyGd5hScXHoADSrf6RgGIq3QNZsL/2uVe5zJoZLPn5a3hqbCDYjn4DhiEsnKH7lxzDa
7pZAbduCDS3UW+WafMf+zg/ojSicbdnnJynO9tw9F1ysJdxx66UoRWH2ZS066iwwPduKW5QAG9JQ
BxXp4xWmqAsqSUEDh8rAOGbjfFiK6cdpy1/M8/3K3jijCi50T3Dn+SYjfl0PzbMBFcicFHmJdeUL
PKbKvvQivbXRjXuRhXtPzH9vB+fQISB+i49NX6YYXy0rJLkj42SaHgpTPjgsPsIzsLF1NNnZHQUd
76VlxKt6dVDowpROJUAK9J7+YtjDQfqDjNsgXMgwt2MMeOiTcTPDyzQgraepZEHmAvh3QFV5Vm54
bprcggUrP5rcrI+rlYTbIaRhASW7HEnOpuVu8B0vnlTlxENVs4rmg/xrC1lTVtW3saoatuTKpZMq
MPOtArU9LEOAmYonicyEgZM3j+h3S2zXGEKcCH8WGpgIowVmXK9mcbFGGl8bFD5rrjUeMMpgU4/9
jwcanc78+cpv2/hr1V00G1PMJUJba0Bgo2RnLued3xvYGca9m9D2xR99Ako0V3KCBQyIrjsO5BP4
pg10L+DHB5L1opzOCTIybGr5la7Gzqybu9TlbXYYN1f7ZoFF5vyWectuNtU3XuEhyFVUcYrjWrF9
ktykrtCOgwSXUbh3LWfZIGwv+v/mh/DasOwWqA7tGj7g6N0SyXFf8FAG6dOcs2XSgOBxiwPH/fTN
nUyOYnQYMBa7lVSoXmaPZIgjmM5x3bvYpmbsK8q+0MT8TRY+2RrgmqNJ1jQnDVuwpp+ddKJJk+Xo
rg2Knh6RmUfiY3VKaplM3LaHGsoXmmusx85TrL5MC+Xz0JcXd84pgpKHgYHMya29N5/oLUBKasga
BntcpfMICzH6xMhEvw0QwBYx7bvWPij6D9J02RuWd0GCh/zlcuiljUf5Vefi7xQmj2Pqg4oqZW1L
xeGvY7tR+RcHLGzSGpW2QG8S8cgAXRFdTiBDXd95aUp5V+L5mPLDaNaHrMAyEkhp3gkEfTNWzU4K
/7UYkJZmkOs837UlmLj8VRXabdgSc6P6vZ1pSK8Wey9WFjpPl/RyaIQmleIzzesTQfaLMPmC5BTu
K5X3UWra5bNV/pi59eKn4wXqJdJ0uUxt/07nDswaqTqmSu664e14zjk3SlVsuO1oM2DVkH2B+H/L
LP0xd68UoLyAfnzkgD12zk0hixDbsfkx01vlC2dYlXwo7f1dO31ChoAnnN8XPTANDDNLB6TCOEdz
0N61RX/SuXyDnqKjRKCzd/UHrWgNm/NynOgymUPrOHb1biiKuE3MXd82TLeA/rm7S6cXMwtPBIou
4ziRQYdyEW7slClnWcIa/X0KYJJiX2kFUlOUsxWbTvvKPbYsJva4gqFok7cunS8Uwm+nUrzyM/Yz
mM9TMs979jU2wqRj3nZ3vjVes5INlTRMt+2Wsy7Xj1DP1AGFxE3L9ENX6aNKmWZr4jKVgPvIledA
8ICvouo0zvMy2OhSRZsTjC9JAF515rq/sxP2PtsxKz6HVmOXMUyeUYoYd+pGH7kEKUNX8/OfteLk
3C8UphjOa9t3KA5ZPMjuz5o3+7xJX1peQIWQETLDVeMEvbVGGb0pK/6maaW4ff8SIsVL796ZrcWg
BvqO3i6mhS4Ze9enzoeERxF4l8U63Qu5nP063/m+/EvlAzp8D+zI/GoWM3OFj+fzxA0UV/yWKJyT
2CG7FYzUG0Ajl8DIo29AifjkERV1VzkGtr6uWG1+Zp09vKZc0vIzBIce7G7FN8jJVWnceJa4XY38
IaEYl+YzB1gPU0wlaJiV9Oto9tTfnAU9KLlf33JOmxqcPVh+c/1dEutvnNd1/EpHVCphfohpOpVQ
oAOAVpcqeh45yDkKlsyfqo/QCbtNW6ky6rL2KUn0qZ9gP8GIyUzaM9mnot6uHSUCtfT2aoWwE1M3
bPqk/XXGMVaSIb1Kh+/aDN+VE373PTJf0e2Xpv4b+tNpVsw6a2o+aVXtqlEdvBTWb5HnZOqfmrX9
O6/6MkBF0lQ2H2anJhHnvq6TOPahfpBpvcu7kDVV2Yc+hMn3/R8ph/dMQJv0C9QFZ9DGs8nSmc+Z
gZ5fsWYj3NY50oHP+OLcmHTyN7T7zB14i37L53pHPgNQZoi65Q9K+rFrAh6HEdrHPIw6iCyUtr6g
6bCkl7l7qxC+UQppuWjXx8X02BVQUCc3DlojGqjmSMv5QNh21/QfJmtltjYP3BBz50laiork7BHV
9ekgIpsJtxoejdqLHaOnOOetXRkDTXe7llwSGHh/uto/UkB2WB3qDkvjjljPmc1q47UtwAy3zFKX
Z7TBYw39PIfezquaS8lm0i1IILVIL96Y3sqsfkoi5kUh4r7mC1iDqEeV9J2+2bVt8irgpAw/+SLa
WT/4ZlBGrZG/L/xVNwFIkV913jZz3E/fKk7c6UtdmSvvvLk85KL8dlNG+kEvKEELILuVm4d6Xnah
Xb21I2LK0k1XCVaG97HqXc8ngbZNrp5LOrWc31nstrrDk680Ylc4PsmmO6wa8cMVxofFfkPbXANt
aIJtQAF9Cj7ZZNn3snEO2mSBWcccp65C3KEblLXbPU2NeWmdaT+uoJGNdFdaIvMQkdt+n/QAKAmX
Z1bmFraF+b1Tr4T17kPRXZ3WeIFb3WcdwcAK2UNU9V+dhS9U2ZwLU3ykqPWK/gpa417XlMbzxo2M
zj5j3+HrDFFmZCec15hUyN404CwGcvuDhbAbclmbAsBLKuTCRrWxaXWwnvIprx2qxqpoXeiJnv0e
bYE+0MGas4thBvPZLJfyNPTNvFs7ipBG22sOTkWrDytnAhauh7108EhVWtRPLeeKj1D19DUOqnxs
JBlTG5fssRaLeUVsYydnME3x3id2BsMyj5PJwj6vDQ1h88VfbcUBSdwLy9jxO/8tKo/TQLK+Vj2Y
McoP+JRZnMj63a2CEhVPyDigs8DQJf1f2uO4TE0gKTNzH6AAVOvyqjyyMMsggPmsS1WW1qEoMUID
UUpq7Xi9RmE+uIZJ0LdDWmgtg7TGKpPXpDYAhC13TZ4SIfv7lXLko6zn8j4jHk0WTtgU8XZJVVIF
onJy27Cn7ffkA0SECx1eqXk32yt7JZ8I3IMaiIELH+mpnIk3AYF3FwVqRX6gDwip1HZkOlS7rBOr
pmEn1oHYJ8UdatWHsOzK4hAOJn0RrWZEwN1KtmTXGxwW3xt2+dywuoSNFq9Z11fF9gZhjTEbizb3
yWBnE8xqO9AmwdIUWyoId2ED7RllnCevGYX+lLxXHoFPT6/Z1R1G9bk2QU+OiuIEeMp0XxoZXRx6
0Wh+Ur/Ws8OrVNW2+srx7s5iXb4aJzHera7suYazMdsT/Kp8CyCJX5h7LD4Vha9fQR6oJ9HfOghN
u6KqypzyZFctyryYQ0396uCN5b0959Q4NW1AfHB1Rub3DJ57oOTwyFF4+Zxbu1IR2Muq7scpUZhL
RZFydXJvq+ycpWO2nuvA4FdcXENzqB/YaIkLlzjk+FO3rauZtXFN3BJSoOmCgQ4CResTIIKTPDQj
jZ2Xuct7OtQr13/MhTPb+yWb0y/gpby+wXqJxws3TP1+KSuG32KAtNNTVfyuc5re5WZCgMKzlPws
/Fyeii7FexJFN0A2SjPuM1U/6izzNjplfK9tRKm2yv6AbXfzjSVwT/TGDvechcSzORrmPvWQILfl
Ihiu5hZPnT5fq6g5EeDi7kxr6cYDI2kGDachr3dC5RTUWX5DUmoKgXhwQV1k2Coo2aFlkLEftNat
67YwzLMsqBJkEFR4MgZGWh6EW9dX6sG3kuln1Wn4USGlUrBGGQyV8n3aPoCUT+gnq3la3Xohd1H7
05WADi3LnW6AG8vSd9+KyUBoLboFbzjX2vmrEum6Ed2s0yMlHMunx20HsBdGOZDS9Jx3YU7zysQh
h1is3nLJlCq4W8kt2heVqOA1FHV3rvwwPIwYSXHSuu1VF/1i0z7n0agq1q76mV2XFk4lplPiCOR/
c62XD8vqolB1nO19yweMCEcJTq6MFxNoF6t6aJ+lWsKXMZTBzlny9N7rU1KqSyJineT/FuCKllnJ
16S/KCEg689Ym/ltzxdiladkKdKDAeUM7lmb+zrXwzFL8/bAJY32fUEABZTACb2XIfTbN3sOy99U
yHI35bK7o3Bu/rUHwj4Exbyr3dISI9sy2KouHJ5VoeS9zgXYaEaMvney5VhaAJXE0qgNrRXosUNr
8HfNlvPa1372O2ey+tOsVDfgR9zOzC0RFg9JoqYuq7bOE7C6s5WBrxhsVX/bBJaMshsa1jnmtlgZ
qbS4A4LrEzDta2oZAmPRZzPI1qsEHOKEafXZkR7uZkd+Y8I4AJBxxiQn8Fm4vwzx3WXuOfaz54rq
1pXpj5eB5ZPGMptTnAFmkbtO/p7YfdKhFtkaQHqcdiQfaNovegxVS5kETbyCFJmnvH+pzNXJD435
t1Uk3tZaUEW75sbYbGddY+W3Wbl1R2Vyv3iYVu9iSd2/E6PUPq89RMCMdAyynLkcGppBbhWo4wMj
Y0GRostlQugBblxb1nqHzMKb7WTpT9FjvBnB2B6anjvOsDF2ocGaNdcV2F2mBIfP0CJeMg/l8Bsa
Sxm7spujZSQWSt4xtbMoFDlfqgEpi3+dYGF56Hm6S8Z4zsgZeMliXThBW7Fc9LIP6ry42WftSvac
pnuQPqHjthjbZ4pY6z923aXFlog8ZUgzVaaTCry3bkQCswISXRtwouIquxY52wD3fwln9DjBMf+g
55xVqhIFvMZIayKkh9qAaeRATs106CmiOrUGInm8pjJ9r0wlTjOEP1axPcBkshiZFxBQ65qJWj/J
GQ5Oazn1m8zGD/Bwlx8tB5Fm9tEK7ZHgcaN6umkMSZOroIUsSmZX32WFL+/T0oNvnm0jjzMWZiak
wnhWIvDeSVbd8BLDggJauYigFh3sbjNUe79P+rusoymhFoV1KURtv/l5iuUzp1xcwvR5Kzwy+z8W
P2bn48Szm7OuWKHAy3aTX1wB3JUE6+VPlZmceVNr4laOtbYuktrzTcqBijJcj+ajMfyPtDPbkRtJ
uvSr/PjvieG+DGbmIoKMLVcplZIib4jUxn3f+fTzUT3dimSyg9NVqCpUFQSkpTvNzc3Njp0DqZYm
5Oxo3taQh/TNryGErjUcBu1r58rJJwGw47eQFWy6xIq/1qKC7FVa9J4tu5W868IGZnOp43RtlVby
fgWjUf0yu1F6Clx6SYVEnIBdrpCgCsuTbgOeNv9YKLp5FNymOOaaMO6kTAKkAzkd0zNh+qxJVc+8
kZXe1iBUbi0fEKguGe3gtGLEhWdAzXMrW71JlU+Vbgrq6xxK2fKSgzoww2+a2XDU4qb/PjaK/wUA
liYS65rvgxQBOCDfP6qQDO/dpnypA1+hkSbpt6oErQABUnulLpBR5eF5S1kLpfkOkDOYK+VG9a2A
Cq064UBVoT7VSdA+6LEKsS4vuGNt5uEtBCYAV11gQN8taFQObVw/kwaycKNof8YqNf1MN2n0WYpn
u1FsPKWVS/tep96gTp2hTKUEqnjNrziJ9L0E3OaDYrogNIUOOIrvSelhNCLzBIJYiIAcFB3PhLg4
tgMsamrvRYcGwtc7vTPETVqMynaa/SPtEWX9yfdbYdPEJe2Rsh2/CK4VFLs21ADouaH7wXP1CBRl
X9xV3QCotExM4EcV0to3DeRtHEWZermijcrnQrOyfSj20b5S0oKKRK0C2lCHiF6aEZq/wLDD/a/W
eUC7IR+/WKJefMlS4LfMB5OTBia40a0EHI+b2KiIIopHuTfMxmSqGo5gfdoxUyjM+cFBbpnwYcJI
l5gzz7KSeoAhJvdJ4FoG9cjC45mlpOZTQvUIpgqrUZxIKcNP8qBKX7hvs62QRAX4pZL6QDmM5ovu
VvpXvWmnxlBfQkmp6aqIloti/Cw0ZaDFzYGXYWreVF1bHSvBMw9GHtDw89sxDz5LRWPuNfAE2dbP
auVzJTIyYZVhfOyUTtnBNJB9G9TWOCgQJe1jslrVQw257KRNqjcfIavixQ0L053qyaZdhCGcPVUT
UR7X4ietNNwtY7HfxmaooeG2tIMfDK4teJ10DkA07xuPVmVpAL6YBCgKHsoMCqIFyMPJKr8y6UT/
Jh9hZzTccQNNOIxlBc3JnsYOpd4yu4vCKoCuWJlIKCgJbjIlf2pzV/iG8Ej1IpQ5ZWdNb8anXNB+
SRZs3HRxXBCBgsxdpQAQCDoePCX45/PADMevnImxD53ADHHu+nD9a2A7qLJRcryFe04HaCL5ewAF
2Re5j6OHphNC4civJz5VqmkeBiB6j3CTSSCNYRvlxQ4ndG0JO90AJ6JJUvGMju+PtlPzx1BLrEcL
8v2D1PTV1oScydGGmt6dAGYQdiLpNDI+fSOAadrmXDGOG43mvuN3D7eR0iaA/TwuNIImPEVaVtiW
mUL1GQvUBYGfIK8xkH8EUtocOplif+lWdCbChIelnA/BB9Xy8s+JwXyE4Ufux4newKbWMHwl2YJI
UlJTH7bwjqFdONajx7AIxQfZhK4PGDn8KVaU5OcwMWLcuIpSyPdVI94Kit6fmINuW+YhwIKk8E1s
WlAnP6ySCSaFvs4pkpmXjiK3egApab5ErT7cW3BdMucnWRBI87jce1n7XTM9iS5lK99IXqNDNyjz
0iiQhKgTzd0FxCowB5G6B/eXb3K5RkcjG4utRrDZVZ6QfAftLe7FvAT6RlzaaVmJEK7WN981N+tu
xCZP7vUyVw46LzKHtJOCfCy233w1Fe2hKobTwANzI2UdLGkeq3P6ypA2tITijCdGdetnafHRJGPH
J4AQaHAUWuJ5CFr5JUwTdFSDALRnqN6HXi6efLWkwS9F8oHKeHFMYzndNaYskuNakGRQ4eDNJvPm
r+04CYbhDkEWo/0guGb9ySvUDExGVJmUa8ElCS1bDm47pVAcCZJd9KV/aEwKNULZQnQNy9ImLLr+
pwjb1wOg02xnjrlyGkWrAvY8Vve+kBl3veVqdi9AV4i8CaCdVIJvbsoBBnPLu22ABqPx+k9hLkAd
Z2rWeRxliFAmTSKJCrUrw6tdKbGdNFS57yMGy3wYzXL3cynFPmXMyH1IPPh+NwyLFx+EVIJIpNEg
QgAyvHHDhqF6mk523JTGXaJ5OqQp7c+gYiA9NwCwItnTnRRue9so9Uee2sqesePsWDWMnRkdYa1J
At0DZgB4luIMNHsFrbrIIEFEURrJhtHM79J+VL95fUoFzg3M8QVVBVAfegLU2suE4kUuQrrifmP2
9CktynpiFz8UIIoOQVfKOxghohurNHgUgTJJnSCxyoPuJ/pezKryQ8e3RER96J/A3LYnX3dpLsRo
8SRFl3wqaEEys9FQ8qHBAw09TBtli1JUCHTTtWuQ6I8KsRAwoEW/Na9d5WQalEcG12+PGpQMtA6V
8NgLOoXYLiDkBUHz1EWW9jk3cwRt+7HZmV2VPieZoDMlWNF+qoeMBlHn9WrMZJwujzDMucwqt2qv
EcFJNzc8bRn4mYrsQjhkj10FF76ej/SJRNieo8TVn3iIp5sU3L4jBFjeqGFowUKGmIQ6aiqMwzSD
JZPyBd2SZKLKh6noQ2ml3eG//+t//J//9b3/n95P9NDjwcvS/0qb5DEL0rr63/+9ID9JQdzQ/ylA
JM3URBWQOUVHh+mlcGobIBSSd54jOLlDq3YT3gwH7XjdovxewumtxZnCllFw3oYKbaXAUhF2Qcbg
rEyKAHEJi2ZGdkLDyxgcNUjzjQrGjGnihvhspl/HEhaespS+Cp7vOcypBLaVhIkD81ZwoxZQYEPK
1XC4KEeYLmOHmlI3p1iiAWHC/3rsEaFgWLFLtteXtKBT+HZJM8FSQdakPGEw/hW9g1N9jBzhvjy4
u34r7+i0GZs1kbK1LZxpooEJcRt1SJWXKM94sDNKmPzUyBq9zNpcX9qCENYb95gpMMYMZqIm1pev
TGSCHhx0RCiaQrJzMY3t66Ym6a6Z5tYbUzPxxbIHpVEzv/ma5y0Y44dpSoW6MOPoCBY1K5/st27d
NWsz1bK6LUc9kPBCOBDqW0iTbPlo3ccIS48H81P03OwmKesSkoRNeyfacJUfxqfrC5Ym4cNrv8NM
zMysGq0jj1JeahsqFOQmw53gFD9zaWs42h5SxJtsR3lx798xHLhie3KRmW1L0iHF1CVuYF2f7XZj
RiZg6ah8lR7cD8ZOupnkEZUPne1tGX+3/bvr9hb8yJIoJ+kmnHHkybNDHxcwklf1ZM6HS+0DzJqa
++O6iQUhOv2Njdkp9FWA8WhNlq/mXW8LG1KPx7HcCndMHzrCMaxX/HXRniyLqAUCzFA0bdriC9HH
qRoTy7xZXtV9+Miws6Mf019wIO7KvbuNvqysbuHMW5fWZicxUhAI8SusxcAdPpefmn2IVrd85EoE
prW3Tohp2P5P9/W63enHvvETqkKaIdKzFhVFkcyZn1DliARjhKLSK35pMD3zW6zs4zvXmFmYn8TG
qnQ9DsrXXvklUkgsC9gmEE+7vo7fworXFjI7bFYYln5ridPXcvfix+QXze2tdePb0KRQd2XqDCFb
NM8/VCtX7NoOzuRPTT2zdCFkB1Ma5C7iWWaxFkje+cZsC2eCpz3RWPRzt3jNv2sbH33OYotwLd7x
SX0Sd/fZjvHEFSHGlVVZs7xB0gNkOiKheAVF+81TrBMjhs71T7ZmYhYzpMhAAUrwy9ewOYX1rxoS
ur9nYBYwYkFVTIZFyleIEiZQSaE8XDew4NqSLkqqCWxXVbT54VH8iGdDpmeviUDdUApju9CAJVZ0
9VeWsuABbyzNDhHIniiR4qp4ZXz0gztod2bm39KFP/geYLjrq3of+CRZkWSVcplscWUrs6MkMsTV
9i3uBmfvg/nKkMSXZGtsrQ/VYxZtjZWE8f0mYo2/RExSijdmYda0tLSA3aB41ZLKFgF7NT2dVuPl
+qLeb6BiWPx0kAeyaMjKzIpMIwasLFGorIetrD+WFBGr+KHJTtftSJPXvo1DiilNl4Yki+J7n4B5
Rm00Ssivw8naqNtJDRlJnuOkaL2War/LLyRMSbIEoZyh0tObrYlOQatWvlQw60kh3iiovSlbQd8x
1JTH3xWmKa+vbWEPTZ2rQjZALOmI0L69EI2a9ndm8aXi6JbX3yZKd2L3RAfyr9iRDQ1FYMTrpfm6
QP6E8miyhbQINiK1v+Cer7qJAb5cX9B711NMYCgmL25DkmVtvqABpF4QKgS5CDL+g1E/p9nK/bpw
mNio384tajr8MrPYPclEwl6Bgm3l9DZ09TtwSJByOqNT0h3coJlwfU0LDmhpFiIxoOA5upR0334l
U2hUKetr/SyeYOmz+5tkm32XToqT7/O1LzVt0Ftnf2trtoEWby9P1lv9rMGIRJfiK8BI31bl9jNk
CExDSz+vL+79B3trb3bX9oMLyYgW6GcKQMeCjh20CcepfH/dzPub6a2Z2TeTyJzh+Gn0sxS89uPZ
R2HluoG1j6TMrlet9uo+dkP9t6B4/hic6kO0pXyxy59d57qt91GCxahMYMumLCmGPrtm1bGIZSXy
9bMuBAx+I9iYgD3lRh/QYWngiVLFbuU18L7qQDS6tCm/9UEmEwxTz2P93D94IxLtSJj/BBkC5Oyp
dfxD6EBrtiZU/T46vbU5i4YlJIEDkx362Rrv477a6P5HCTbg4PP17XxfDJitbXKei2dBB0Od2g2l
fk4+53blKDvlkOzFo/h95EEJ/8/+b9qbzsSFvUpDDrwM2MthG9wru2Zv3X9nHH8v82iFM8leMTd9
mndH+sJd5uGjBtKquZ5BvJJ27RNdw3vIyTeDrTyne2lNzXzN2iyAJJqMyqXAR5usNffFnpnSLak6
MNN9vO3P1xc3ndtra5uFDy/udVPLo4Q6Tn2s9tG+26k7SsorJ27RE3WFeU0dxAOcnm+/WGn6epOU
LEpPaZJlDBNBTBH/CpmGvL6e974o89rWNI3+Dy9U43cV5MI3NC2X21Fw3TMjS/4ntKYOvs0QxYNw
5z3K9nrG8W4DZ/ZmZ6xVRilDeRQ4655BmMM/N/A/9/nJjq5ZsMeZ3GO/H3sX62L4ok2MrndxCxgd
io8wjDj+F+i9NsJpOIqHv2YQzgRJI7XRLHnmGbIYpYOVx+6Z0czb6r7ZUyTd1qdxq2yVZ3S1jtc/
3Lt7TNZgEZenf9BOUOYeIkdKIHpin8P/wkwKDx8kgW03G1cO87t77LcZTaUpqln6u0S+KYHkU40W
ziDi7kqjc6Q4WPH13wXkN2dqsmEiJS9CZSmq80+VKArpbqZb5/Ao7dRtxE2m7Idb+bD2zl5w9reW
Zt+obfs4BpFqnWFWcbxD5PQHoP2aA6fTPqFLuFlNpRY/08XaZgd5CESf9qU8rU0/FR+H554ymrpJ
jvpX0YYvyjHvhd11z1j6ZIqOvoOsyryHfm/ChedXDZ0mQayr1y51gQUx37b6LH6fkvLJLm1Mv8OF
DdgbaFpa0rQs71BtQex+E4/ZLeKXp+YbzB5/b0XTJl9Yy/ouCFMVBzFM6EbEX4X48bqB1fXMriwP
WKVHc80iKrl7dRs4VrjND42t7vQbSB5WL613GdW0f7yNRZGESuLR+nZFQ6Roud6rJsHCpW+5g3gt
t6Ob2FaKfYJ/aHsJCcwtgpEc7na3ekW/e2JiXxUVSpMwjekwL76130dMEKdMr5E8ituprgxd48HY
K06wq25W9nbN1nSBX3w9H9qekamr6hVBhvwIpNexPgJYy45MVdnK+bq1pfOmyqJimjydYV+eLUwr
01gUTUs4e/KHia9H+ypHn66bWIwiKpkiWRMJMe/Ltwuio5+GQRNNV8vI1Wwzv5N+tPhq8q76UWp2
8229GD9t0jxGaqIu8yDDINH4rc20NaM09JPpdkEE1I5t386/NLviWO+7w+pxmFbwzpqiGIYmqaKq
qbMDJ9UZc/qDWpHldA58+VuPGT6H1GAH33PigNTfwk28N4IbWJVXdndxpRe2Z0cxjqcHmtpbZ/Mu
TrbNvXQA2mIHwFV57lqPa42y9/mIJk439lTXMSXZnDkM7KnMJBuKycknkv2/hA641n5lWUunQFNV
ESFOXQLGOrsI6p4WqlfIFcVl79Dd+TYdrD0Oekq3q5fOlEO9+3zUPtACMxXVmFc/JL+qgSYRzbQN
lSpOd/zk2t+NPUw2B2+3Zm7pvgGQL4q6Sd+GbtFb1xQls/WMPopf4AQ+CCWsMWK14hTGolNc2Jj+
/CKGFL4ALYDqsXtQr99oyK9tI7N3j20A83kamYxjoMl0QCDVhFEJimQFyTjYdMx6N9Kg2LWSFr/A
YWs6ZZD0t+CRLYSsa+vkmk+BerQGRqe8XO1uwFA/DzRzHCQbysdmVMsH0KauWxo9RJl6eKcp6Hsq
hpeeDNfoWxhHybt4OFq7XMqBT3WKZQNa6j4nnQhFAWBFC8xjUe5HZBVuE2WsvqjaAIeqar1Whpk8
G74ED6IHm0pe10iiNRKEpPXQPiU1OoI6nJmHdDAEB645XmsCZCF9x6xUJlkM50HPdqhgHDyAjmO8
oe7cW7VWOqfMmfMaPNnbipUUPcZQ5jo572m785R6g8IhnAQwJEKZ7wn7HFrtTVEb1koiIi0EY5Xn
i0RaBzkrrbe3X00Tk0obAB28MiRj3Zn7fBfSS8nSbTYBpTejA+SCrumaQ0pTiJj5P3Z13jMmhWEy
yrd2hwD9GZi9qtfSZrhsi9jYtoAGVHZcIslQ2s0nGphP/aPynzf8ZFLlC8vv/FQea5kBM+5V+VTc
5zsSzEP+mjqIbaw+tBcO3htjs6eUEDRGH6d98qK3z/DhblAQWzl3axamP784doxHWGIK+cE51H5Y
bgezwtNKWJyqVNc+1eym8S3NF6E0nDYMgbMDM1Q340ly6rvV3H8hhLzZrdm9IitwJEJxJZyrX52j
7aAg2ECaFW+mzj01l+31hS1cK2+szXIEHYI1hu2Ef4R7WPMcsFOO/FdenW8dbvai0Y1WVkNZc8/u
i/8oO9SGQ3v4wRy2coIP3WZW3Fu7MRdPNeGelgGFCWgP3jpFiMxF3xQjFQNFBdZ/n4HMSYbP1/dv
0fMujMw8LzM6PQmtyj3nUXoXp1A9CMXxuomlPI7c989CZr6nKZavIt/qnofTlOWId2idfNRvocY8
6uCNN+aKT6xt3MwDQSN5FreCgJw045INYkz1IbGalTO7HHUvljVzPUbAVDTaOLSwkHe8chEbA/62
6botdGBU4SIFUe+N8bhqeCHFebOfM18srFAPFfgQzgwnHgGMHMxb92ECi6TbtQfM2lbOsqlSk9Ui
aofwxVJ+BN0Hk7nqBFaJFQdZcUJ5VmJnqErCQSThPD4Nw6Y8prxd1McJsEsCPN1d67nb8sIUDfZ5
Y/pntrCgbaCGLJvwxQtGp4LrtUqyTe1+XFnZihlztrKh18qgDjhe4sndCzdwNB39bRBt8hvonset
vgMx6ax9tMWYqP1rbfNUuwUWOyJZV73qebXJdOix0m89IhaImOkSIFUJRkBUN1eWuhD3RfrqvLKp
BJKkTltxcYcFk7iFr5EMV47wIDqAYvzNeD89Ybon4eyv5PkLG0seLGm0iCkEvivLAf1HlqY0zbME
J2SOmJaFtlc7Pl9f1IoVY/b5GOmKGDR0zbMsJDtrkvlAEEaBZeM/NwMuQWfsQBKld30f1DhjPWEM
8Nygc9ernxlb3qhxumJlKQ6LiEgZPNcN2o7zNzsUz1IERdw/+psTSop522/xZnJD/yTcWofrq3rf
WqL4wdOdsocoT5ilWYBsGK1l/6DtRVTG7o+IqHI/B8DAKJeBkEp/rjn+Ynnp0uIsMtZdbQATH02y
HGk3PcgYMweYNRVchpv/uHcAllSGpVpRLP4mhrx1eI+ZLSM1ZPOM/CpIiGcd8SqIilEG+c/3kaow
cxk8Z3XJlGcnqyiKuutbnrQGkg/0ldIdHKjqY+nUn7PHchs9rYfHJV+hm09otLjhOM6z1D5sVE0z
Y38qnOXHatPdJfC530If8dXbMtMF28O3lVVO6cwsQ8WeJhmmxVmgRv12O5O0SKPMDerXyvGCrbpN
HO8UMUD/QIWOIAl2dy1PWLh2FBoxvF6gQxfFeamgMQYOIwB4kJC3cpdvglJYyUSWcoRLE9osgIiB
UJeN4dW8kCzVGRyCv8O4UANI3YGN3NvWLK0a/8qT5Y3d2efzmBqq1aRLX7r4cy9420JYhR4txMY3
Jqb74CLemwbCO+5ouL9Lm/4PySbi28wP72vHOI0vkS0c18q5Kx9sXm/puwgUiMiq4vg5aj7o8Bpd
d8JlA1OblnqOSX3z7Zo6RleMPFfdsxfqG2bBbMkc1lxi2pd3fg6A5Z82Zp9GrkHPKQgEnNECQxKM
WRnHt91PdbmrjvUdtXf7+pr+jQ/+MTj7UHUtxwJ0qtPBYsNME85wO32Exsc2nO5rID0K+3oLReOa
3YU0FQexZIX4YepAd95uJnRWnC0d3x9O0g7t9eO4N07wOthQN618t+U1gqThopnaq/JsUzM/E4PR
p3MRfe7MrXsCwG0nd8JWeRmlPRMgG+GRcfIf13d2ofwBgShgLorFVN+s2W2T9qbg5l7mnq3oWda+
GCVqjsmh09YQ8kvXmkItTJVE3QCNMb8AUt/MKMVb1atwmAr7/gPVld0/MmOmINf2cuG7qRrwJ0Vm
TdQ2Z99NcFu4pdu24rvlx2Rq3e200xT1UalaOQwLMeSNqdlLTRZ7ldHGNHxBnLkWdzp0wkWrry1o
4WZ5Y2V2UZuh0EV9GXgvxoPMxVIxHG7XpD3iTnHKO+u4tqr30wRTdWqqdvNoB7CtzLyxTOXai1we
vEhAOBBf3PTH7BVamb3wUXnpt+k9cy/SXQ5sol4DVy9EMBDwzKkbFomxpcx80sotX4ZCjbchKpaJ
EW2s9ON1r38PiJpWd2FidlEz/qbFJhOu59JOj9Rkd8kzint0mZpva9WdJc/H7/9V2ZwjTl1CSOlD
q/K7dCBSdgmoLwLJo5j6Ib7TPq0sbckfL81Nu3txpwnm2CrpGCYv/i1Kfq9M+MKxj9DgHomxbfOJ
Ub1+496vnrglB700OztxkKoGCDr4JHj5XfBR2ECSDh/kDRNu8knZTmWzNRddW+js4Al9VoYe2iuv
KexmRgud8M8ICpyV7Vxb1+zg+Wi5B3JIgjU+1DYT4AdKm3D/MybxvdyUPEZXn76rDjPzf0mAr9qQ
KQzXu9YebcgXtsmzeEThfhfs/OeVBS6etgv3nB2FDoHCoMk56AJiocW2+xzRpJ9wPfEvvTz0TmYH
q6nd0rPq8kzMawpeGupyNnL+ol+IyWT3Cl1K4T4/pL+SW9Q1dtGDvjJhsLar84pCDSS/ybLfIJ/8
KG+Rg9rpZ2NrgGxTIWw+XN/WlV015benMOorOMUr0jwhB9Y5ncC1WbrFCsmf72ZOjntxzkcU9MJ6
ABzlH9tb5VDflE53W+/XFvJvGiT/Cl/mLJ7UYeDTWMI/JKgg98puGgfxCyeEyf0p/gzN1g/6MvDe
bLK1yLlywN8lX9PDGyUo6uJCB08VbGJQWfUw/V//VEvvxDfOOAskEqxdXRTSo/eh/9hMnd3+RjUc
qDr5P3AV8pd4rcW7kHa9MTmLKtDE+ANEAe4ZmT1xePYUWIuTlyJec5I1O7NQonQVY/puk770Fmot
9HNjQKMek8m7lT2c/Hn2InizoFkUgTzNKJPpkrOeSqok5iMzI7RLQgqf68nJimPMp4XGeOz9WOYo
e+UvXTiqwnMbPl5f0OLGXdQfZ+e3FdzMVUqfug8cTtBhgC0v62+5+nTdzLLv6eI0LcJQzzsAVk5V
sEvbqdPk5Ed1y+Qo9ZE97EV0PJF47FaHfRcD04XB2XEeEzVFOoGnW9W/jtIHtV6roS7u3IWB6eNd
xCVIUl2lKgX3DHU8StGfpqEUqiDbvndUEJWizVTcKXhaq2Qt+sSF2enXujA7NK6UFjoyYmEsOLBE
wqsE8bI3rOQD08F85+cXZmYHV8nivG/QUX+xhOS1kNSDOALOUMTXvhfo8gv23/SP2QEOqiZoei2Z
/AMdtt5WbrNtf+g/DlT6t1Ck2mv7uHxPXqxwdpLDOgC4GuQCqbFgbZr78WA4CK94t8Ye3nhABis7
uuKQ83pF2YihXGrclBbCUGgRbdt1COJU87jy1eZPa8ShBb+a2pDqvqYz0x6QwtmjHGYXf+Xa/7N5
c4Q0Ej9kGSrFF0Fl+oBOU6G8rnjEYqS9MDG79wUNlsl6IO3t6NjlPwrgePlNY1v75gkE9koYXDlV
8ixaeIMAWzM0fy+pt5dqfRPxX66/4gHL2eDFkmYhQ+npUYQ9IcNydyLtJSCVaBnBPnoPU/YH6RXG
yW/Wp5V9XCoRwIL4z8g7H1xqQfAUyoBPyHtzr/4uESi/SwTrDf7VBc6ihg5IDn1XaXpMEy7y295G
x+xBtxk4a+QN2pg8j5SVT/dvrhZm9hgEYxpnnvBGo5SCVwOtH9+iW71FTBMCVy6X4lbftc/dzVq6
tvyoZgzhnwYnz70IwbLnBzTXrOlRPU1Dp7b/AAsC+TWvlpWRn+VLxqB7oaNCzL/emoosq0vUKKcd
H0HE5h/y8NDRWZDLtft5+QD8MTRbU5MUxgC+0wUeVwab5KO+hdmMfJ4X5x2wpJIukH9CGUj+eN09
F+2CqdTQqzeoBs5OuWSVXjWgHYBk9Es17hEt2qeJsP97RmanG84pmAxJc16LPBcPMFCjyGTQ/hGU
/st1S8sn4GI9syNuQHs9BhaVdnWvn+LvGm1IdIDICAzQy6K/QRwM7LSxdsinFbwL/CazAhq4ZejI
Zn4SC4nqRqE+fT7pu7vXt2ja/BS2muPfF4/6t/VDsPgquzA48xegeVkrFmbyYlYtUkCa+jD+JhsO
GC3N0UWMoebdtEUYOxAUDs7KLk8/fb5ck8nmCeejGe+6o37CxIkvgBpR9+pptOuHYo9I3q741Dys
118Wv+mltdla+1RNgEm20+ZCGG7uwY7a5jm+4Q4vbHGH1tJNYmyuL3Fpfy9tzs6FCU2hqjSk/uq+
PKJbfQBhcYpPa1Pi0pqd2dHwyhhhHTieKMa3trar9k33Cc2+qtigIx+Tnqu75qn+KWqMWevFPvsm
/bi+0MU87HKlsxMjGhlSckVavSafIeymAgvLIpgc4YPixC/B+nWxFHEu7c0S6JJKWtP5tDrQVEIk
6ibeWfcDGs6b8FXZmgdK5/CQ9GsQ7mWrgKkZg1LUd/11sW/zWFWwmpSPqnw/xl9kZWUWf2lmCDTH
HxuzHFpqBkMGKsvT4Fgyh9ceIBneMj65XitZCjeXlma5czbRmeVTq1R6kjvbPaV0jNLDEMHdpO4S
G558Wlbb646ysoPqlPte3Lo52LcWXSAKlN49RZlCuQ2Fj9dNLKYSF+uag2SRDUZQNZ9SCUq59FPg
5rtDMkF6GU/TRCNlmeTb3zQ5Cy5RDZsvE20g0+76eOf/mLph0b49wbA2OgmN2bV9/DcH7l9uos5C
izwkYRP1IJCB2dH/8g4T1EP4WSb2YCe75tta/frfxM8/BmcxJqxk9OanMoa4778qO5jHnkpGo6jj
QZuUPXEfrppcc5bpzy+cpSiGMhug1TwX/ja/Rf6Fp/IGjrlk327l77StzAO9zb8EalFNBlJUGZzT
+yERJBI6GeTu9GgRtyIQguJ5grRMeFooMdfcdSm1v7Q2C2U1eHmv7JXqN3UTcIWTyZgvjLM7cAor
5Y7FE3+xsFlmP9S5jJDflNfk/iZtftJ12qychMnT313qFyZm4asJtAH+TtJqmJOhWNgl+yAkcUJg
E5IPUCyrEz1rBmdRzOthsTFNnETcdw64joNbPFNT2dMf+zBUT83Km3nRJ/+sb44vgS+win3ZnRiN
NPO+kpF+LNF4PotZJ/2FZ4OpTKkg817vB3j8nsEe+Jdp50PvnnmwaFo3NXKPiDmsfbXFVV2Ymjb5
4qQlCZrWZsWILxKi4SNDBVvzbLZbzd9BC5y/TnCgqt4U4dZq/8qFMPW84YMBdW3Mct5K6dReT3z3
bAywsBWQlg69fJD10F8xtNgagLrhX5Zma1RLz5W0ksI5KmPxZnCQRCJKtwfNGU/J0d2EBBPPXqtJ
/J7xfXcgLszOAnUfCkVdmgAlUBl9QKHNcffdPttOmS7z/E5/6p3wkN+tgkGmn3vN7ixeq4MfGClA
d66kxpkm+pm+PHrHKZcIne6wam/pkXu5vbNgPfior8AzweDsLVcSSRmNaqRzN8k2PbiwUwMS2VBg
v7PsZCWqLadMF1s8i6B5KSbAUyfTpEzNPtn3J2E/FfNXE+3FAKrR6kfYEka4+QtNr0I5MAa8lQLn
55rST/YTbVFwDRQp9uVdYP8FxBxT/n8Mzpw2tbyhUtE1eTWHQ1XcqurnlXi9tqKZe2aKNBYJTOFn
9UPdbty9BgekwMRnJNsbhTEm4bi2pOVMgnMI7BB+Bmk+4C82otSHJp4p3Jh3UFD+A/OifIzLjfCS
Hekb28XKi3662N4dhj8m57DiXFLSNoBZ+VWINOGjluiybSRS8CSrwXAy9Ko/6GUr2it7u3gEL6zO
Ylvoci25tOOBdFoPDOYAOxPP4x4lTegtPXs8r9hbjOIX9mbOUlM/VBUwAGf3jpRwtK0v7hl5ULux
Rd8uN9UDtF5f1jLR6UK/trUzB+KC6oMcioVzPCY/Db1HvhC9Dl2InUaQ7KRmKg/xqzWra0udRTe3
N+KwcU3r7CPsOyjfo/aUjB+v7+fiq9pSIaIAlEVRa5Yt1WabBXHtTaMEwSE4BXvEoOxo99eCyoWd
WcqUSLpvjpVgnaUn6Ts8Ef2GqDIRM6KzLN+W0DLGd2u59fL+/VnbPGtqZLUfRGyaEN278lNZfE/C
3fX9W7Exf+s1moBY5OSOEqTeQvRJRzC9p0tz3crivfNn9+avvVZTcpQ5s+q1zzZF4dlWdFLLEhXi
lWxseTWAAtFSAF8wB+lJFnoEddcmL2705PogiTV9owxfry9mzcjsJiu1fNSULHXPjC5sfDTjBO9D
y9PqupXFmA/h3z+XMnNsj3lZXVDV8lWjiVWaL6ZYrIS+5Y/yx8LMpQUkbhpUdRmzN6pyozchagqe
OThKrSDMADJi+/dWNHNnmGLaoNc1BkbFFyH7kQkrKcbSjkFpYVqGaUIbN0fFGVkShl0Sxi8Cwtj6
yOjX+PP6Cpa+/KWFWUCLVB4QaWIkLwjq7Ee3+dgoIFsFZeVMLn2YSzPTr3GR6McF1Gq5SCsihUgy
8SfhFnejlffWGhXY8nqokUH0BBhZnd1FOVJT/WCSbTfww8CfIv4M0Sj9K3v2x8bs6rEMtET8kVdL
lfzS3RJBhZ9i9XTdxlLmYIl/bMy+i5LWUWKZZHzoF2W2W/Aegra6f+iSMb9DRVveykJVHq8bXUJX
qxYTQ0yWm3Bj/G5eXXymvEeqAJVyE5APku5UVPVt+kA/zEJTyqEJp8BSEdnrDYHF3OzS8OyzCf4o
iM2A4YlzTH32kZLyN67dbjtbZQ7bKZ8ZC1E/rix3+lDzHOLS6uxDZkFequjQmOewOuTW3uuML3HW
3Q9ZZoc/te8Ii/UiCgEozgy7vlmJVUsJzKXx2RcOYstqDaXPX9U4/yKM+XfV7Z3SkpykGm7LwLjv
Skhdrq94fjogxZVhyZkGjSWmjORZvPK1Ih8jPwtfpL6SNkk4Vc/GCAkCTVo58NNPutxak6uROA9j
EjRUzLvNLGVeiPqjKTcv09toAhMoVEb+wrj2zM68LjIqktuX7ti8qGhsVw5KXA4dXFsajuOJ9+3e
262WmuZe89ukrEuSasHg+G7coYwHN7Ugtn4BhUEHF4Gbn+2h3TY2YpunYLf2hnhXV57bm2LrxaFU
PMFHRxh7LK/d0IS/6VFTeplKdQmw0/huXOs3rJqc3dT+4ClaUAXtS/01P45H78PUyZ1o1iGw+//h
l5iO9ztvudjS2b3t17k5GgbeMsE1ICxzEDxp6ar8pjQ6/6f4k/mGznzz/5L2Jctx60yzT8QIgjO3
nHqQujVZst0bhuxjcZ4HkHz6m9C5v0VBDMHH38YbOVQCUSgUqrIy6xg5d2dZwyU2fxZW7gzQMf78
nIk+IA++GwpCCruWBuyZcTQwCyb5YUB2UOKGT+auCM/OYsWH74eaMRAMbK7O4lak2yMFjtYYLkNz
G0P9ZL4WrGdzg94M8OuRqSRpEgR4Lgy1wLhDWQUrDKoD9GOCRpD1bH+9lTXuAWuq1ZJCVnS4hI/g
/kMNidWtwv10nIGLEw8wbXw9PAVQGDAV1DvByff+gEEkLlVoX08XQwOl+lNLLZE7iCxwsR6qPho6
HPEA1QkdHfbCb9z+a+svLzNq+5Cb+M/vLLj4uyVx+VaDQTCtpvl8UedbWj9CfbWMDgKfEC2Ki0s1
6MhTOidsUbI7PBMvuTNSx3QJqmC9q/SOfSvKtz8UU/l1cYGpVVsTLGv4kFBttF7+nUqBDHaNjxmX
/uxZEH+B5mvuqn+3WrxcMS2lf6TAkXOqVBGxJoQo2S0sj4GhoOw3uaBL8suT/usPsAMbpw67+GaT
/XwV+bNkKCw7pfjCAflWfpkOy9Vyjr5AvneHpob3N/uJ4qKMOT7wsH2AQiWzVltF3SNmaUfGiBb5
KgRbsUTigvDzwRZWjl7n2bi4RfA1Lcyf4XGDd877BYZlmHXRUMxwIemmP+QBJu4TtwJzevCr21le
cgBCIphfK+SVD31hDFlIpZMF/xnQ+epYb38JH+BSOe2hqFn2l/BC/fFArmx3PJZo6mcBivOiT72R
QqzXzfM4xSGwaLXU0Yt6869sClOOGL6x78wAl6JE92Pah2iwWhznRynedk0d4zMrJfi4IqdKnmVV
MLy+GQ1WNrggqnWa3Rh1OV+G4cdQgYRLVD3gX0T8DrE/YHUYiJobqdaP9IIpwmaCJjeYHE3MPKBU
AVZXX3AYRDvEBdBhoPIiI/G6mINTgpITIAWv093cse/AEr+DSrAotm1vEjoy4IjXkDRzFg29bpK6
N6YLaU5qh85z89RNoegm2l7XmxUuaMfDhMq7rk+XKVCDBHf5jwIiRPXL+KQ4yn6S9sKy+2YQ098s
ciEbvRtVpkbWX3TH2M1+hyYftJ6vCYjVy10lSh223fDNGpdJmgMUW7temi7l9Ssd7VcTdJypl7ij
r3jGV4g7huJmIv+U+9c134xyYWxSs6IZSnxUCNDdU82+plbzMzOaA2r9HkLLGXqrooWyjfoYOn/b
5NnqKzuSwaWJzxqjdel2z/o1RhgJurT7ZNd5i69dGz/IUy6U1vnwVGeLVUCQrCKmGB/JOqkNAUi1
J8NlPqpB7M6/EgPZGQgjHGjDnvrKDc+io/Ghmflq02DlHECRP0L2LH2Wy4UiQxuDJdrJPlCznnk/
9ejyybdj69i7KoBO9zK56aPQ+JYDQ0X7t3EueuoEiU5ZY8HhY/pl8oYLCiJ1jPWWZ6ZWZgofmFtb
q5iQRAHSDKO9fKMqHq0yokU/XbKneAmqZwV8oemN5E53M1jmxydMDOmOOA3eSrvJyi7frVow5AzO
BXxlDZAGRvMw7aPT6C7ooGpX9ndRL+ADluh1V9/WyffgIdipUhuVQewqCTBFgQ6qctMcXjNi96/i
0Hp13DaSYsCrbMjHS/LE6OoI2o1hEN6ooNP6g9nNrTirgi0UBN+Kin3kol47mgoow+A0jBJHc1WP
ONUuQc+2dkCWfiUaldtMjNf2uLiHHkFpQ5OAxb34lnGqtGPAeLF9qHF75V2PHrEpZJzYurLWRrm4
B2mbvLd1OIyp/tKy8zhf4vr+84t40wRYd0CL88oCz6UVYQrRVTxmFrQ/ei/NTC+xskM0UPdzM5u+
j6LxbztcdpG1aZ3Mg8aKLCAUeqXqqK+SA+uZMmk5EXxoK5lZm+Mu+6UxKwDa4+WSkO9hdoV2lRPR
r2p/UatHwcq2bsS1Ke7GDzNVXRI8JS7Kjj3dC5/0TobhuRzJLQOWAZcoDJmbu8bIp8AQhpuCrzNO
TRP2cmfRS/TcHQGyxjQbRG+G78U1SpzH6bG9r3fCFH7zyL0Z5W9ENbEzghIuEo0Hipa+DSRI5men
YXCa1oPurS8OYYJ18vwP49DmSxNa8yVP2ysapneQ135aMj0Q7OHWjaCulsbFrlkrIxvO31+a0JeP
7QHAY69yZeouZxDfUlz3TdA/2t68ExjmQYIsRKtQHcNtj3YAFAnfJ90WgeauHsmsjiXdTIdmFz3a
j/GZ+PKelKIzuHkoVsa4GNZIhWk1BqvlYoIautRX2lO3C29tV7kZX2aMbds1ctTIUwQxZvMiWq+S
i2OQmwJvTv56EYHcFuKEP4rH6Dp/ngFgcOYfwpf251/VlDk0st4MmjJVsMf0p5KrBrNpE1Qt6qO8
F9U6t9cGMS3GUgLWYF5krQazRkGpTC/a3YLAtuzTr9KjzAq5CGtCedXNYANOLwWqoBqobLi4Vqmx
Jk9o5eDai86o3LmLkz1qTvgAbRxH8qLA8AUeylyfz4PRSPhtkQtveZNjZkxVcAc9MBaIxYlv8qvi
oPqxD8V4T2Bt8yCurHHnYWwhEKLQtL+AcBQzKihVgwu0ciNHclkHwMIY9BFQaDHMbTPSWBhZAYE8
NKNe76/V61et5CWUixzlp7tUcQbgWt0F7PEFmJ1Uxz4BOB+0lt/I4li+eSpXlrmbUYGWojyP7XDJ
rzHkUTntFwlvuFMG0qUJxBD9WRo8XJK4Sf4qQVRXpjlvIvFYFpGKSxmgXgyWhTumGZy4JbiKfNX/
gyxq8wpZGeScSa7JpE8GDKbX6CS5JmQk0IF9VAHgZ4VnkbYCiysfffdtUzlvWroUIDzCPu2BISWN
A1QqUFz4z0if1yiOrgCeE6DRRKn5fRSfyajSLEIKwKr3IUaQMr9y1fs5mME9kMFdRenoprfauoma
Hu4McCe+N5iZU1mOdthfjPxBbh7JcqOIMqjtjG1lg7stEgsQn6rX+4tyyg/MNSr3VR4IwFbGtSdK
Lzb3amWOuyPQgUs1IM6WSwsJ6bvMNHsnb2rpWEvj4pMqVBwzsnNvTprKi5b4RRB4BF+UHwA3crVZ
EjKgI/ezML3eRlFK81PPum0kJ1HdLnGafwyA+/4z78er77ytm4ee9hrUdoyQbeWp/AKtkTtkj9d4
VAQKI3jDHfL5Qjejzcocl+mo2WBngybNl7a3A61cZK/pkaFmywJJ8qYhDh2EDdbNK2Rlk0WFVWyd
oXoJwXWrR5ldl/AUpbs4iHaaBDlyxQMhpf/5EjevZI1gBpi14zHtwbkSkOJtWuDphKo3CG+Wa3KF
Iedr8sJGdsRP0a0vurLGp8VkBiFmO6Csb0TkUmXybTgap7yfD1qtHqSYTIId3CzWrA1y0WZqragB
cz4M3imzk39nzcL+qnjUoC2/zx3qGRUGghvgO1IXYwWCj7uVgYCK1rANMDtCy4v7uHrWWWlsoHBb
hL61M18FEnQzaH+0eArrEPZCW6r4+rnRrcO5ssl/4qlcBg17ito31R60mFwpSXzVYlLvfzPDfdgm
jnO70ZQZFXCIlNIDnsJOoz3+b0a4A5j1cRynMRohcfxsL/eRft9nT5+b2Aql68/FnTczW4a4zlDJ
hzbUMTna/r/XnpCUadMVQNioKhjLYyC69+eapI1ahPK84FwvQVQ4mb8Q3BHaoZ6dGSqD7S7ThCni
Vi0YUo2/jXLXEngnDFDZ1fMlrGno9Nawn3Xbi3tjn6r5VZ1ldyORF4HXb37RlVHO6Wc7bdPRQrt3
sEM3DkHs0g2qF5LsyzjmZ7VIrhGFvNo2RU2Z7Vj22zIgfu+/cQxWiq4yshl7WZxLL7uTR4wDvo6R
HdvoKKosfL6lSGjemzNCJW/kvJovRv0j6qagTbLgc+fczCveNtCWuQNAU2KO01L0yAG7J80dH8Dj
BXR55/VP0bcaE52+6M7bLKnbNggkoeqCojqfLuXLUkDiZFrQIvGmV1KIxMdYpeaZu9KXbkWU6h8G
V3CnQwgb94yGEXhoybB4trrwsryStFlT2aahIeP8izFng3J/cwTfWeISatKMg9IvFespy5gMyPzx
6wK9vsm1d/MBc09B9kOwfRux+J1F7tC3GP4Y5AhrUyPfah3F7W9Tr3rM3E518tyxfhIfONp8lwnu
gC2/eWeYO/gDRISkcsLBl/bVM6svFyglOJoz+ajX++kvYUF74yy8M8gd+iSe8yqZ5eWinfA4Wjz5
2dCcJHKBftuNFsBaaIe0miPK7T+ARDnv4VvlddMoVbbgC3e+hf4P5lTNap/LXvUr2ZWomXTgDTR2
aMcIm3vsYuDeS+sV821zO8+zuIeONpqXxVnG5YfMgpVObDyb5hKEnaJwI9pUmwsGxJiNwoiQPIGA
kXXqWdkt/Ef+yTr1MgoalcB9Bd5r81fjpMyYWEQXfTQfw/RlLkGP0RuiDI1FyQ/fkbBhf6CkoeXK
eQ41ogGvGG25QKW7v2YCgua5h2ThQXdrsVDb5q69WeP9BbXtRJ6KpkdNqGy9HpNykj9810/xmZG7
Sp4kAqttHoyVQe6S0CstGe0cgEkMeY2e/MSqUP1ev5MHJz0boM0MXXonCDvMET75pLyjJFJOrdSe
KXpZbHY796a9ctDQmBwBQRUdhE0vWS2Q85JQ0qxCn3uUg/UrWgeaFLs6Ffn+thHMokMLFwNcOhdI
o0E3Goj5IHtKnnsVGVPXeZMmiJrbW/VmhAuakzxPTZLjfEXLXbkAvvjw+b6IFsF5+iwPeVEYBnoC
4aNp3Zn510J9/NzEdowgv9dgcCmQNmpL1I86hX+zy5tN90qYfgNUZJf70uFvKp7QQnmzx7m3bCAC
Q++UXoY2YEO9I56P80/S4qYpMCcmvGe2z++bPT4GxuMsGwbu8JnhnRe3frBuR6f1iZtAceZHJOQs
FjiFwbm3VTeTZhKkQ400HkHG8LWto/vPN43t+8fj+rYm9iesMiCLErOr534B5ef4RKLmttSGozEo
12m7PCpzdFMa1j9ynH//3Oy2O5rI8xh84gPGJx8GJbSkZb7U6TVZrs3iV9IKTtRWJxju8WaDS7n0
SVqoLgEYMrROfLC/qP+WioJSdsJgMl39jnpMJQVT9Z8vbust8M4yFzHMQTIm0uHpKB8n9Lznx9iz
gZii3nD7B0XNzUsMIkRAuSg23vmctVZXW7myYC3XoLReW+Nd22e7ZIoOcjPdFGr3leaoNSy9H5UI
X4Dn7D9f7+Zmrv4ALnaNlTUsRozWdFb+GuJ9X5416/i5ie3NXNng4pcS61NsGKil6A6KJsfpGrO1
B4BA1JfhAGmdABPvvsDk58tS+Rdd3YRatkysOoXXlZOdJbQaojvLk28Wt/qiuiVmHISusxljfq8T
78n35xE96pESBSUB61R/6W/ZyDLqq4zXEFrvf2BPtEgupoUVHRK1GfvLMjh0drQXltphWJn4GH5M
DoxbZmqcMBTqrL3WSz9EHmiOvMKJMGnF/rJV5KlJQxhpHcWOjp4aGG4vuXXtpWlQoJ5aH2vFt/3G
sypMPeWZNypXRXGX1J4FaNc/n281c9DP/hQuUihFaphIN+dLpXVnUkaoyCXWWSUNyoIa0HKqARY2
UxHVDLa//dsX4A4uaJxzQiQ8sG3lyRhu+i5z9PHw+dK2L2UV2sAIhYAY8W3PKSG00hcVWKY75UXz
m50NNhjzznKGQ48JFuETfvNCWdnjLpSwyZImNoD3ITcYGOtk6CUshxmsF9elt1yVX6UTcaPUkfp7
DHECPyZMs9lmfdzMtwVzfpVorRGbKfqgwDm5tto7hvJVbTMHg72COL+9f2+WOLeBFG/baxOWOoLS
sbABGS36YBiFtALbMeHNDucn5YQec6thC9PrJVgUB4lVgLPilxD08KA6JCbcF31DLqIXvVGmGMEe
cDapH75MFNVj0NPaz+wVD3nCyRluZSePXCoaKd2+O4FThqA1eDShoP0+LEiaXQMTxKr0SLOm6zKw
VGf+h0JjGtMFu9n2BOdj872yssdtIp30kiyaQdGDYHd15xYnhhtlMJkkEOHPN7/ryhi3k4lFa6gh
AYMAMlJMZd9M031ZhU6ZKH/jmiajybOJrpuvUWEVXENiz+BJxt3V4Ne35mlWAfKz/rNMz2sFZGWG
O+xKbsrNWCEjDk8MLLbsQVfrp+cI+rBiZc7X6h9/sgHggpIfm9yEFuJ718imRCsqUyKotwBwm7tV
coz8Wnb0FpgDDFVCYa/onYG4JD//ASp0y1PW5rmrEprICyZzJ+DSb1jPcbmSQFyZQCIl9cU6QZvn
AFAcqCNauCE+DFfKydRUKcUO2g/T6GTH7HF0QLjqpYXT4iUtVGRhW/Xh467scedAB5O3VHRob1K3
vbaO1d2EzSR31UF1q4A1OEVv961ir7JeIXcY7AwV8waytZflAYNTsyP7qIruq2/lFYsy7X0WiKqw
WwF7bZELa0ay5LSfU7T/jfsWymCVea+mT58HlE0bbI4Hslwyw/y9d1Kim0utJDJqLjKQKVruJGnh
6iB0/dzM5r0O8uTfdrijl9VtP/bTMmK/onP4ou5Tr/xq3Oiv4swJMhhfYFC0MPbzVUgZMlWb7ALP
DDb3ldyPwDSRPfCTnoFiUrpX9smDEGXEXIB3SsaRAugd1L4+yK2Xmj1qcyajKvJiPxhHDVSSxqFD
/gLCfld+iG7pl9adwQhRCOE+W+dhbZo77VaEIXzwFPWXcfoaoX4uT78EH1RkgfMUi6R5SmLCut94
X0yYJc0AZMjZnBnGfe/a3bAXghi2LqD1qjiv0bqwltoZH7R5mTz6zAQMJ8wOtChWI7acAb2Dfpa3
6ILraNNbAbsDhknVcQRM7qw3JAPFXKj1Fyl2tGN7W0I1WkOu79KghNXMyx7qSfRmZPWmD94Dx5Ff
e0kfqrsoeYHHlaIeNR/7A9mzlxQNiJ8eRWdjcyd1jPlD8xVatnyx2rLrUgnHqbm0+k99uldFpCHb
n29lgNu2nCgaHTWspPNHPEX3TCFDvxQHAjVNNtpPRK+GzYO3Msgd9nHMqmmcYbD3SJCcF0bVF5g+
xFFR72JDJhLyv8wTyi5t1TJA+ClDAwPznqBefB9kcrDmtbkxNAgy1J/PBENZoD28Vv0STQ7R5NDW
hQ7NS9uExiDk//hxZ0sB62JZ0ukSa+BLQHA5givPRq9Rd42vf6Awu+WPSGh1GwP+jAOGW5xa2uYS
06W5lP1wknqIYo/p4E8hVM+a8VbJlMyJymh0xr5Gb1Ux958HnC0vXZvnIhqpYr3oevTGJ1W96mh9
E/XG7V+YYOmmoryKIHMrlLXBrCsLx7wbf0zZcS4FHFCbB+E1n/3/Brg1JEsCSrAmJJeYeAzUsuzb
fQzS0VfSCf2x3YkYW7duPQgbMslcpunMM+vLRWHPWoSUYSzH61FH+S5vrqPQCj7/cFvnjUkYKira
UBh04uJjVOOxulCMPUjJcGyIsSvT8jq0kkM50D1NFuJ8bm8z+Vob5FKhbmwmY6R4ZrExDxvUeO3i
6fcJvqPqNgCEFIsQXb75KQEoUHEBoJnCl7bqSaVFYlDcd9FzkvyKLJQFBMnX1vUGWcHfJjj3sNp2
aPIJJsyROINKHb1B9QzZkFmLaMLZr+IvF5PNEoOOSoWDcAXJIVpaxS7H5vUDGuCyJyZGxBmvRYUB
8flesF8sGfhgDphVkDZCohqH631gVFM9j0szAjXDJeocyYm/LXsLl3aJIVyMSv8B0HorXEAr+rdF
9q1X+d5chHYBMsPpEuZeCNjxQd2PV8t9542F13xBEcD9AyVW0TK5cwA4hlE27YwB0h26h0/DLvIl
ELWyV0h385flTwiWY/IWRE/aB9HvGIWVAU0rtouA6M1+GRC8JwvwPJkhiLVbJ7yKj+p32v5NQrQ2
zHmqmi4UmGG4zxg0EErFy+eHhOoKwYjhBJ0mDHgIHGjTX1crZV9+tZ1VloVF2tHmsoB3Y/nCZo8t
IAUemGRj7GedaIGb9sBwRzC9aergT35vr01ak3Q9Ydi2AqXz4mifaQD9WVe7KneisvlWaGFkd/9n
jPua0ZJDvTeS6otEH8b0Jlxu21mUTW6eh5UN7gO2yjKrcqJh7P7brDuo38RuB3ys7WaVY0RefR53
Ys4j0cK4xM9MJ2vRW7uGjtIh1k9mvlfMu889Yytmrr8dF1nSMq2GhMBE3HyRlPtEvYeKojM0rcAD
Rd+PiydTh2leWpWYT+npgVb2dagJiYi3bdgYJEAaDmgXF5RDORyonUbNxbqQADwsvhSBPskEzIom
IECP/dwdv3/++TZRQOAp+D+brxiz9cFqQ5RvWiT/nV89Vwumd5k0KaQ34lfCZZROTu1JhD3a7J6s
rXLHKxoyOTLMieI+IOidLPvwn/E2u8SBiTFlaVddq67i9K9cLK33B5NbzNs/3EerVXMnjujDYCYz
vIYp9ITAkXlKtKe31XUNEczyrhxuREsW7O1rarj6zsA4d2U8Lzh/w7fJvtWbR8FGbkest43kzppR
LEbZdXF3oUf1Z7Qn+34PDlhw93qFF92IQtZmBrbeQe7ckXCogOJS6CUFZi2YE5SesYteHKJTTI4Y
pfgVVuLK/ua+IVuxQDOjK3iJvw/LpayPuRqBXCMBWi3yl6A5U1yyhlfZN5PPYE+iIg7LJD94ig4p
d2RKtmzzk3B9RscOs2nTRY9yD5qLuz46L1oHIfDcWfpbaAl7n2+kyCAXaGQlLabChEGz31XKRS7P
REZ9xX7I49jtZdFGbobo1fq4LzqEkaqiVlRfpib1uvDJ0DAqaTx/vqZN518Z4dL1bCKUqB1jK1Gf
mvLeKgWXgGgRXOAcFSgqdBGtLyo4grMs8bq58rJJNF2+sQywRrFiHqAKbOzjvfelslyruNLQxR8g
jaRikk20+VtAgbUJHmQHXqylIrHdIzDZ37oXNWDzUMjoqp/lC3gJz9YVSLjRFBRFD7bNnJurrzLx
QC7reIJwx3mJpbYZ7QR2MZmEel701ThZO9YTkakDHDqNfO3nAE4HpOqHz51j61X8zjbn8WZVAipZ
tmzNiFtOkTkWbAI2kJ9bVGnizLNF0MKNrOGdSc7rk7LtEp2iGcI6hNEeyAi//wqOWbDhaV58n15h
DCwVj7ZvxOh3ZrlzUFDbHNWkY8BX6jM6wRyBxBn9eJ8ejcgR1sHYNfrZrnIOOySNlo0SljkG6W3h
h4falwOCqxVOJCpHbR4OpBHQm2EexCcSVm1AQriALRn8BBAdB3YyflDP9h2wqazKJ76CBJvIs9yq
8VgMfQUSOQv0ggZkvGx3OYC+W4LzMJpL2vvdP6/UCII60Ua4WW/ja/NrdZcvlZzKNYVhGM30uyh5
rqnoUIhscPm6PCVjW/QxagEPDJrdXFKAEU2/o06G16TipJNjgJpPd8XVbtFOsp+vlheB6qlKrRwg
nseycpJ7VtnHJN1piDx2x1pX817YTdu42FXUFVGztQz4Dv/eMiEmhhu/HHAyRuCzVa9x0bjYQbD+
OmHpy04QczY/L4YmADuD6jRq++/X2PYVoHV5NVwKpuWiuZYSSH4EbYXqADRk/8SmKJBtiziB2K/9
cCDfzPKHJNVndYGoO8Bu4CLLXjUBGAeDcHnbn/P38vijUVCMn0uMrEvbDQtYZJI766DujG9gAIIi
QHkSgks3I81qYVxCrcgQEcwUxPAM3xNJhFOcCte+jM/F4ESBLjodm+ZMZIAye5x/UBI3KqLUoYxJ
6Bmsm1/oDlRO9BakPE9aUN0IL6hNZ1lZ4w5EBgzrFMvAac+ABIHXEGQIfgGxyVF3ohj4Wfl6Ai8P
xlvDZ4Gbbh5F08KhMJFzfOByLCOFZkmJCwPQSPZQIld1COZEDxMhT3i1+PHdlPrLP/+jVW4zWyhK
5aWBqjF19Z+MHGzQnPFHGBhOc9AfNUBnXCFccfNqXK2Ui3eRZCXxGCLo0GN8ywQgbbf1ky8RuG3+
QKN483ysrHE7GubZMJkUxI39N4L1oUR4MG4TKE4Sd7iBsrTIXzdXB3VbCPgC8v1BmnWUDVOOVSBN
2m/JmbEQSn65b/ByAhwpEUK9N70GnORoPaPk/6FzqCWyjeFBBaNv1mVpznYpSJ82z8Pb7+eT1Kgb
265QcR6S0Dx2mXVSkXLboOn/Gz9c2WFRYHURaWCQ02iEfsx8ZPWQZgctYtUEs6h0ivfaHuQABdQU
HIHVzbRiZZXz/oUmamUtC8PJm5jqnjM//14+VK7tUtuRQUHkZTe25IwYE/j+uWnRd+XOwDhOqPOO
ALH06lM1g9CxBnE+hMg/t7KFzQGV02/3sDnnHxqlKTErwqAQ2fP8XAZJ5SKvsB7y+34Hfn5hNVW0
Lvbz1T4aSj8qQ4UvWtffFfvJHJ9L6eXzRYlMsE1dmSjDrs71miEDxvvEaBw7bh1LE9a9RWa4d4NK
iqVsIoAeQAcH4d/zcAnUzpXVV3Jd4ELb+/6EcXghLHUrfjCSesaiYqOzzNnNKyWh4YAGm3VaAkhB
HW23C4rDv9FRZG0rfKyNca8USmo9jEsEq6Z8me17dRHUord/P+AGmo539IfpCVnqbUuaMUimtee+
PA6JsFuAtuNWhgDWkt9GOIdYktmUWzDEP6t10f6UFj0vfE1LYt2xqkwLZCW3+71hxv0pBmjzjhRF
7pV5Ln1LOqvx5aEbvDltbdUxbSCQHVkqKHFiaaokgH8L8hjrtP2RRhFeUnWNlPU6hN7DYyn30jmZ
apQ0rWG6wQQ3fUw1JXo2wd2QOUqS1rWTzJJUOcA6L6WXNmaWOZo+Fk1A2xCPbdAu6QDk6dCbdjpY
+bqUCviIDD0sdVdf8mXyMA8PzPk4Sh40v5XcKcp2sbzINAFaLgz9i50Te9fnEI9wstoYwKcEVrBn
fSr6732zxKcl1wG0QrkraIpWbfxy6u39XKHF7kwRydVdFxVEd8e6Q7MuIhQvuqTI/bKZ7G9aX5nH
VkIF1UnNBoL0Hf7xkYoVV4kSp5ib0iP7oYy6/keuJ7HpVBhc3tlRrlNHkeJu3yvd/D3OwgqfSI+/
tyAR+KouVQUwNa6Sm9JuzNQxwiJ7yia7hSpLOaSnpKTFXQRKkcFRxqh7JqSNLODt9dEtulSljlYk
EaqdBSTJnb6PzdjVhrFs3cxWJrTBJMtyp9iq/bpSlL0th3rstKjsZV6fhUoBLOZoNa699HbhKGaI
PG9QB+L0hYmB4xQdWKlV0pPaTI+2kgMx1s346rXUPCLs0B1pCsnpCvOhtqMsaKki4+su0c3SxvZ3
E5MYUFOr6mVwMeqr+vUYL9ntApHhPVCSQIdQRfmJbzG3u7FR8uxgkfEEtTlQNMWyN8VF6NVZEjqV
0vXtKQvzLt5H0pjJAYYV8+bXkmfzsFc6GyjxZE7HG1OZR78qmvIuTaf40FZFBPh4BYemS+2Flhw6
EAIoRqeDaoo/9aF9nOdOf5hzOf1WZxL9Luel6SlESx7TSTE0X4+y9s7owvgHAKzp96mv9VO5aL3u
9oqBGUnIJ/6qMTYdKFk++1PURgGgB8OjrLBphBalJZyteXRmzAhCzTEJr4alUzD228r6g0aGsN0Z
GLl+HLuhTZ1cGus7Ws3JfsznZJdiyOPQIM8Bck/P1BuJmsv3ypjJUYVu09EAgy6+72xamddiAjIw
ehJKbqYX5R3SlPzWrjPoVBnLIh36xky+THlrBGi0Z1dhoTRPOjDNPpXMFhNOZajsciKRyh/qqJLd
UtLKwjOVJOodJa9w71OMeyEjN64n3SghsKQAA2bns6t0ZuVV8xLeGsZYYqjZVnaq3mLUp1DAHWyM
+QSGa71/lJIxv8rh3pWT2UaKX2b0O02X0n3SzsgIi6y23aqI6wOy8LZzzLFdbqS6Bt6zMJVxZ0ih
el+bnXks5NH2EjWebzHFPfgQP41/9LUhvfSx2u8L0tC9FMXRtYq29NWYGxbmmpIRfx+U9pzaLLXz
QJpKQ9yQm6DEm/9b09pKsrchJnxS8r5xo6Iq/8ktCTPwod1eKYB/30xlEiK6teP0EJE5RRzD58Vd
S/FfPDnp5p08NfldplbDTb4YuZun+niaaoIJ/qmOpL0al5Jvptb4NZoR9ECFUt1i9rILD+koWThH
Rpa/LN0k3aVm1AZ5tZhJkKh9cQ1Ev3UostIK9EpP8KitwebkyLElXTdTPZboWY1N4yQ0Ds8R6kJg
ckNjFS0tnSiPcZkMkdtr1AjMiChfUIpQ3WhaMl+dzNRVi576qUKKQ2Gk9U419eWp1aS+wskZ27vc
rrXbUi7jxu2WOnRVKTR9jbZG6bRSBUVYXU38xiLUNboR7HiFMf3EsWv1YwWNqYNsP5thkj3M1STV
zpQbmjtlpeLradndx/ZY4WjGkqNUUnGQZRNz/xmhVxAKG2NnoaCq6CUpvsqMoXhKFcgL0WRa0Aso
wkNWN6qbWKPsR/08BHViA04aIuS3TZzukrj+iek2iPIqsxfT0QOvtkfbKXNSRcn9mrTo7y1j5y91
ozt5VsYO/KTyo1zGhLxtl6Baacp+2Q9FBL753ErV2zmT6kMXh+qpbq1vdLLU+6Ut82IXt6Sdn42U
qDbISONZCxKFhJAzV2hi70Pkfy9aOC8P+IpDoI9J5+SlLj/Noz6DNRVTIn6dR9atYnVW4gwy5NAd
o0Mm8s3sU5oFox72tTsiOfK6stKupHCh960uaedyQlibomR0VaCrfMUejB0BX4XbR91POWnS02hV
9uNUqYOjjqDyDpOyerQwG7cjeOt6Fq7S60qtwANYqbajR+p0U+MyDEbNxIM/t1tfnxoMNgPd5JAw
MvxEGzAXaVLJQYvMCuQSQrV6iGvVzYk+O9KQWHcAk8lHObGNqx5TDr6qqYo/Nb38s9Il2VGNrPEJ
wXUzmT2YMUutAKAhSl1DLkGYaaeLj0u9czRV11yiTuTSjhENaKeXgTkRG1rHGhSrQR3hjBH+i1TH
NFiyEqwccwkqMXytHV1KaNVPBQoFnW1fWSmCb20No2MpYeaRYcmeuo7EuMfpcFtRy/IlzD65moRJ
OipF+SnHN70hdTq506ADL5BldVB0BKTVRTc5FN1GP9ZTSOKM9FulG/+Po+tYjhxXgl/ECAI0AK+0
7Y285sKQVhJBAzqABvz6l/1usxGzmhYbRFVlZmVCiKsa8uNastmNuVdE9mryeBpmmcyWdnetWpws
H8WK29Xv3ou2RE4sxtejcgukLy2oeIPo6Lu9mTy0bE7DnA1/vlTBmVUliXUrlrvjd9MLN55zMlvn
hkW+rq9LzsW5WOYWZYWxe4ld49sw+V3KZiFS+IjcKZ/riCMjK2yX5bnJa3pVc/8mHy5vkKFXz3XH
l72Xo4YsY2M9N8Z+UbjfXokpsLvMuMhox2Sw88zG/pS/tkfuFt5zBUIOXo0WodfcVfYb2HS8MovR
l1Z4LMHefZfIpsf3Y495bLgFrI8V7W4qrPIc5KZPZK1UNnZ8TuDtB3WxY38UTL+slpCJYj3S0lBy
71Koj3J0TGKotG4QYTZHlG2R+MNq/xsrLI00xdbv6r6YzoO3+pGFxbxYyrbdmRWmctbAYF7EZhvI
eN5gRRpNScxaBzdf10xVAqsoAR8qmBgL/uXa1c+oep7mM8sPeZNXocNLfZrUIr+KDn2W5Qc/3K9+
gkX0UWdEk/CcPecNaY8WKxxY2RbNDdUBfbE/y4tXbnBIFUt1WFHfE1UtWyKC3EfqeQ14iTV+7Nht
kCx6+BiM7ezzhq9x3co57e2xj/JuBNxd9st3Z/voO71yJ4L1yW25Co2NZ9Sp/NoEzb5zJxS5FY5J
XYI9vmSmLqhA75lqpHQL+LLOVlY0tA0B9r36VRFblfPiyDZ2F7Nzi/IE1fDRzrvr5j/yU/v5cUcF
B8exStSZ+TCX7mUug3vuex8emuTQa9tLYf2ttbcvtyp0mZ3Z3ZT4fedFa47bW5nBi0m1HnHUkqF2
EqetRvTE2ECwljXk9fZbUit6bD6G5Uh2qsMmwjKkjEwx9st2su/Sdex2VjDpSJZix7xxjyRiGQsj
M5+1f7g+SIwm+qcvl0TSaotwk+0CR2Ad09P3bbBVhDqWdAy7sJY58qFA7IX4z2rGb9cqU+LWZ0PY
k+iX51bqCY3sdBlN/Vl14rltHnjAMEWlt+IFkogfn1Qsxm4PS6LQq/17N+PE83GxI9PqyJWDwNoI
LhtLfLbUzcap+m1H8yT9Nn18WjpDQs8HZ6d6wMJB8R818r9+Kf9tdfnrjYuDVAcYstRe5mqEH+TW
C8N6b7hu6J+afM6cAb9XabwXovsvi7kXSLcOZmn2rZlOFmzMQ1evMKpV+b2u8rChWDis+/og1Vfh
0z2dxqzvsE6ei1io8S77KRlZnjEGrmhQj2YlmXmx05Y55DP62UYkcllTCFzjLe9T31dpgXavIP3O
btnB0e7HIsrbItDvVWOdOSVNvZodGgtPw5tqES0Kzh4l8ugdtmSovbEUy59VLF3kUus4cnPpPfe1
k+ublWMUXHOU63qaoaSYnoGA7fi0HILRxmpab8VT7m6ZQPrFVufg6b3u3k9oL1x1CGyRdFNxmDt7
b6u5Q4aEfZhgsI5+Prbwv1cYTZhf4EIx/Nv2+v0Icme1xRG30JF7fhkvSsofg2TKu+Pm+b4RBbnp
DomRawlI6FEfpIAg1Z3Wc7PKjGvoKoUe/rRd63SZTOKhM7BqAZ/wn7ryTlLXJlNbHVMFPodJJ5qs
/O45MMNx+2oJ1WxHQylDNIQYjaf+37DZ2TA3/5mWvIGDfzR785QEMihDus2fqiPPtPaO1sQOU1NG
i/ATTBFe0mDuiqrBMuHEhg8o13e+uyVFN0YIZ0SUb4dhja1JsU07IoE2iGY7+gQdONN54uf8RBE3
GkKRdRCFvZMBSxtGqsSeYR5rAhRI1Op1HDHGqiJb1RqVNt4f44a+QkshxyKaaxcHr3p1O3pxNY1d
a35qJInMKj7cgTzlfXv2G3mtelw+qpz2AVpf6Er2E+2OdgGor+myIrBjy+qR0+BbkWqXd13Y4diL
ZJlk1JR9tHrLYcRAgtWzuCUrtqRGc90ITAS5roGM1l+zX5wmq/xPyAp90OBHC2leoCa52d14dSpE
Ern+Tml+cwI1pEjrlHACKeOVyyAk4DI0VwdqLftCLgWmEAnZWVAeTbVey7U7NiXbVTkKHHNDT3dZ
sG5QWtPdhipqb86/pnficd1CF5/PQRNmm/JEnOXEfL2bK2RDNcHNGuDzpJqz2/nPE/NOs8LaI7H+
1LTtt2rAUjX4f0gknkkPRKbzvAyRIX9k0++zb1Lo/hOvhzaNeMiFtsihR1i4Ue7dk+TM8SUoQXfT
4xbxEUqT0yP2qfeAKV4GzZ/Re5uQBD5WrpongA2n2rIO1UR3TU78aOJtghOdIUz7GqzInazcMy9g
FlVWKbqk+qm1mnfSks91Dt4h0vixCuh7A0RZ4XjyOc9I74SezzG70I/cG0OPBLGH5C3PF4g08dHe
su44rTh1eX9iTYM7PrjD0/u1eTxGzv8ZpjEjmgU3RRfg1g++G1odHFQCzYYvlytMIOJU+14Zjy02
OEn1tPL2n+raWCs7obxKuK92ODmRCqy3FV2ByreocuyzlF+6cO3Y6ZGiPFr1GBW4AvdwSX7YqTmi
T8GzLWE7qTmqKduy2hr/tUOAW9IZhwOSMp3Q4kv+udlFcS9VO2e2vS3nmWB4phaqIGw82VVAGABI
z5ZxV9oUP7OXyLttCQEo4+TleeMC2ky0y3vXLFa0Oe5bkA9NSgLrb3PbLpoe73oLaNV1h/emrfZT
ab0xIttoKvCqbZv5YeOQ0aHai9y9Npx/4cuMW6bP1BmeTNC8rhpWTcV0NRpgczXD7Iaz50ZVbah7
E7uNeKJ0O5TdAy3xGArlvCuA6pe+9TnZBFzXSPdeg/JBp5tfY3XO8XRqyDSk7rLsBEXpo9CclfTy
2KxI+tpTYVUVaYs66hRIqibC9dJ+hGnc5ti/pe2eSDd8VYvaiQV+cp2+dx3AhnG23vKcXICRJbAe
2s+471WBMlF2N9sbn5FKjj0z/iG7xwuCMZ6S0yq3A+nXJ+XqZN6qeCjWlAh1nbT/09ReH/IcLXWJ
hIiheLdhMFyOHlowk/DNTwI1HskKJqPLP50OswBr5Ecr3UuT4yXrkEMQ4LXdpuPSyX1V41V2mmSU
dYaLNauBREbUqzL4tmVLUaWr6557ugLUW3L4MUGtOVdRkGPRakMsi4XLxWOZgxa1H5e9VXzMPdBG
azt0ar45ajhbbrkf/eA/oooDzgl8rPsyXR1+1Mt0FA9JRbuucTN+cENPMyZkUvQHH4T8PK1JQMb7
qvXJUfmlbfvXwfe/gKd9wzzhGX3/1V/GMm7z4QvLCMnkYKwlxn3e1uCdifnZ3sp3ykTiNHJvfOfW
kSFDx/jRbNYPUfKk1+qqfHojVX0qRzuEleQZ196XxEKQNXspZzzRW1GEY94hgM19tpU3oxbIjMz8
qSRbwm1vZ5zi1JH6a1rM3rR01y7VP8d3ItZ016WiN41mPOrmJqWtSHMhrkvDBlydFSC+6j4bgzMm
U68YX8qqxf0wXiaeZ90of3Ej7SRfETjMMruHywljITaAvtlkxyTI0TWxCCbXydqtR83GLaSG71lQ
nIOZn/01T3SN9kLbqc29BIED4UAAKeRLYnswiWkWzGN1qhsM/NiFytpm2m9zlfiFT8Jigp2lI8+C
YlDC2Ok7W8aHalch1WWkzk50Oh4mEHUu3ZmmcQE8TF64ok9vJywnUAsu+3wG0kZhcj12F2X6j0Xn
x6BVBbDn4tMagpvg+tRxGAtbil+hIVehQAQ8mgf4ONjNJdDV1c/xb1JfRU7h/ddKfh8DUUVGYv9z
zIshdoLxE8Dpr5dbFoA324p4MO7UKhA01yuMcYjPi3yNIW+z7q70DtrdzoCb9c4x7od0JeJxh3EI
C3joRENgB6FjzM+E7w14OCJ5/Gl8L2upEsnbq/DxwldNsAdMd8M+wYtU8kdoBXN/hz5zTKiZ39Bb
H+iM9QA1V+fbc9eLDVUKwAbgBbA7wC8L3Gji/m0kZAths4f0SzrhkI71txpVG6kB8SvOVn8FNaZl
0ROYBlCtLrUfiD+J1JtryxQE8MV2A7x4Glr6BTQaENga2bxbQ53X31wKeiC8/a90kIZYM1Tadnol
orjO2Ge15laHzhBUh67uu2c2l5njN4nB6WCD34QeJOsfc6VS2NMnrOYkqYtJP/HGXyK2bkMIIJ5E
XrVZkWQbPw8KkZ56dEQ2kgCazLX8HYIuc4ADQk8IFWPuAYTKH1j6VnL8Qy4HvN8BVZk165NN9Vhr
tFsU9SWHZ93Y/yPAurPV3j5bxjLWjVa4bCgWG4wGEm6qL1hM7UZr+WikgoZINX5adcUX9t+eLbES
gDXdpbObU6nndETvXEsNOqhablvtHHnAb8U0XHqbvykLF1ojzJ0W045343dBuhQWvHfarTt7a1BY
BST5HlcwGuv+Kw0QUMxS7Y4Uza4uzV6KFniu/VxP7nUwW8aofjWsY1kVqCWFw+8ZrMXJWeFkqp0G
YA6yJ7RCs9dnK+9/Nsr24iEu0zzlpbuDkC+y6IN32MIgD97k0q4hpe6XZt5/SByMen/+DuiAZeiF
YLW87R85RPYvEIXbWLX3gNYnhEEDYwh6uDH0/Fe5lUFAZyCvtTXfOxeUaRngfYWYAG9IjwZuDrwr
UJtfe6Opa9Qub9esDjTGMC2v7oY/lMxrohK5OQBVyHHLRY2X27+7fn/fHn2Ft8wwTi2CTJbenHJS
ZjVWG8wYQbgXj3q55DjWVfHHV2TUz4gvGsfYEeW1EmtMLKzpGqCtQLkqB0egGVK7riOj26MHETQj
LJydOsw5S0YCPF/SK1E0MaJ8lkBW5crjpeIIDWT9hxXghrSxrDq79NOiPCJkSJCmBIjBihxdxG3h
x4PXfgS1/7eqJqqmaW+38jIQ7GmOXsR0g/Ahk0x8yZyGxPP01HWYberiwlwTwxk6wuwZrbQPWwdr
2s4fyl1iux6WsToe2spNYOObmKA4NFv/uXHrqPqnHqr5pXdjx9gxneV+WfB7rsFVS5otcx85APeW
QWdSdJkB6jYKGgZj+WTl0x7bbbHAsn0Fi9bA9xIMHKljRLwsMipywJGtNlnH7F0NuIYIc21m9jqQ
6UWrBRzj1Pw4GjWyZshbz4P6Az3qU695HhVKfeLvNsmwFCSs7PXKCg0tZbEyCFbkCwZQGsNaDK76
ykCDMdYQJ5dwA7Xrf0OwfONWxM3lFfvCgygLBr4pTtlxrNQZ+/NVONdOH/baOgIf/t7YdLSdoQa7
6q2hHWyJqucxbNYxDURxn1G8RVfeTdHeQd3+M6XElIdRd2Y/osgv+WrvWgzqdemdnck9lqQG9qrb
t06xOcRljRFmC+71KG+DS18Qu/BONR3CuTQbSClE9axOPAmegQwv0JaqmCh2GcD2ruuKBhmgGg/A
NzpptwaoZP1hwxzd1HU2dTTNW9GEjDf3LXCynlfpLKy0YH5SSTtCYMAhqDGD1hZGdSvt3fr/x8E0
mKA6jY/eJIV0wm4t9+hEi4hUsCkxP902vzXTE0DmcILSq8KhmcBTCOg8FekzLdtnBMDGW8siuhRA
RO+lZ4doWtKtxOLMMCc9khv5dKTqq9ffll3FI5YSQzCiqbeJUGg34TWJ3dGO3EXE2CCPxn6+NJ5J
9DAc/UYAtb+Bsw+R2XLA0vkP4rhCW5sz7cYDspMPDbXjuUQOEPxrHJ8CuxwOhXF/xfIP7OvZB4JO
AWsH0/AnJeTVGxghPSYgyKJ2ZdG8QRc4uicAxb1iL4vdwJh7jC3IKJSpzm6x7R2MZGBRsk2Nsb1w
oBcOmvj/ivqzr8TOU+xIRbMjA2TFQ5E0bEudyQ4L+0U31s7dMFSDFqz6r1z+yXWMggaYlt5OSIHN
hvy9BANUMnZoOyTrLV70wO7bAgED7pDmtg99LcEb3WxJSYOnItBnM3Sp6BBJOYLK7CBOl2WUL0Ms
MYAPdpW6ef9OVQ8AEj64C3a1xHQmVpXV21vbPzcAOHJB0MyRVDMkt9U8Mph5yfLbYqOE183T0jqf
6HhNPK/leRz6sOZe6Loq48USEb/arYCS1xHaW/qrQDzkEzZf2BCL8jVnFgRY/r6hXxXJn7p2uhQt
IlldzHJIj28X/9kY67j0ddQaD69DviuA1oKBeIHHNfiIIlL8LvkzxrykxFRCG2wGKpXCF+yQO+rE
pvzNM/1zngcQRfy4DKxFaUOk8Nq66O+LG8MMVAv7aWQ9StUSz1j2lg2OL06ZbviZG4azgJCDCuXN
0dGmhpD2Zr/M9WXSQyIYJBdcZ96YZwFQtgH9WhMA0vVloktykco1mPse59EaUZncz7YE9VRBbjDx
p26YdsOodlsl973nJMC6g8gGc2+aerf0/mWdb0K3102ebaeAUxWQPURv0vUezG0M0WEa9CRRNp6x
+RZBcCs4OU1cnnsN9rKPSobueW3Dol5CaZF064FeBNbemC0J5iYj6pNx5+ZCLUExA9TrKRfVaea/
mAIOsNB8tgHx69lkfjdk1WNM4C08LNWIS4jEXVNFrc1feDWd3GqIjZDpWtXxxNdwM0AZVxV56Jwe
nMWEX4oZJ5nqn0ACnCjSub5r/OUBsqMKfa83rYetClJH2BCmwoEBF0PuvpAWce4jPm3eYZUc58ny
QkHbdKyX/TRgNcyuYVJ4sUS12ww6tara1TPJ8BGTTdaRhBNQIfYD9X+G3IvFhEZrQJqbBu/toQ5O
l2b5U1ZxNTyInHxOCg9zCtyQrHmHhaV9R+xXP99p/tMgLcGiu0XMSendfBug6vRLmvxgmw+7YccS
Xaz93JJXa/vP2BUe8Yfyx9MCQqPWOPPgYy7wFRYLgHmkf0gLrNRwc5WMiL0r6u/RXqPBwXxh4T3T
Ubt9uxiRxBUpFRFowmiZ8tAD3q0gm9HYHdNL6rnLu8/SMseQjxdXKfMx1CkZggyglsEX4Mk9NLmh
qAaoL26gapLc5VFRXIUFCr2Gu4f1sTbveW2FrSkvo+/tXDL/Ok1ql70KA2vGUJ2HG5enjdHIw2BN
YCYoCy+CPCPs5R86iBlOnKveC7sJO4gyJhK88jlAgWRRWdsQabz3Gi5oWsYzMbvB5UnvgWgU73SG
HrFd4pKNMfcBy4Ex6zBHOXaXtWDjbBfgBy0vxuLh7FOc0GXP5HLrMSA91DJj/fX/LjYH6ozaACea
BG0y6AMSjzUa0fkV9QMpXf19AkdFamyh6REyGjjv195tCO4FXQ8LilY9hIJ9N+ZtFnkMHjrqN3UP
yH6pra+tvigHwDn57kEXKve1XF960sYYnRvMVu5kR5BxYAVZ7PLpAzZF27ad587fBctXA7BMoqmx
fScUptqDrQuhUQnJ+NQqjm/7mPcM4MgQUR+8tB+OBXDg1ey4p5La+RgpPWyMJL6GE4Uz75mLd71S
WUAwRH2N6EKLzUmkbdK8/IXW6AjRDWquH2OLP4T1eIjUsvMGjjS01suKzZl8BGodAKQkf7SA2WfP
Y23WJXEwE4S92yMTZGfn6mjNMO8fb/CLQEhBE5fthy09qHj8D2yd7toB0yX51s1+k3+kR2tpsx81
tztMp5+CQ1HeTfsGtyx8VKX8V8/7ysljxJruikUfOotk9fpugPfDHD2kYxv13I2oBSi4yKO5akIx
WSFo4HjCIShXIOByiDGFhHlNQnTncTeKqEXl7u3Y3cbI7XaU64TAnbDFA+DWCqnHnJYPypfsueZh
z596fAftVqdFieCoCs7rVh+PAlth5e1BtdfisrjvHQo8xzUt89dhvbj92you/vTZWC/u8COCCT8P
Mwk8cPtPndNo7uHHwybQ06iH7ohaoCN7ng/gES5B946EjQRnNnICLKyvXQK3tbDwQHN0n3L1wmnr
k5K8i/LF6+/dWITYFgD1fsu3NpzJJa/FSzVVADrKV7YA11MD6JMWZ5dlfIbnXrulowl2AwQUmyLJ
SkS8GbiWzBjZIXbzcdXK/So/ZtFmgiJ0CIjhNspYk7+Bjghdx5KDPkHuFpVo1sn63RQXOY7Rhl13
aaXj4+cixsH17h3Zonoo0qEEggF1m5Rdj1luvHXGuqDXulajtQMf8bQW4rQ1Tlw0+QWgQ1aDG+NO
ss1eVNAAL2wQ16N717yPYagZe8TKTE/huxB8Sph4ovbgjx28IBz4h3ANYS+EVUv9Vcj5r6yg+mDw
w8R74pc3Or1yjmiUXFzc8kdZJl7zcUfEdvMfai0X8+DoQwiyIQyxzujCX3oKb0kgAKyGswRfIo2J
p6rkmfdANiXENotznttPWdo37WCywfSTG3E36p030BJtD6yJoyzlR9+gI2tZuAQAUdq0B0PrjEdQ
wLgGIHkYADZRJ7LUFKHuXqtJhVLoG2ntI9Wf1SSTurptI6mAnsCFtbw5xtnb00fV8BigQWoF20HM
yxm7lF8F/lbfXqZ2iuWjOwygLUSzzzj7WgCjzG6f6qXdr+By2+lPBtAzFUsbetUTc798em8UDllw
cUFKrLQDO4FxVHy3w7NlXWdbZnmtkBL1YXevLK8vQrMLn9F7tSSkWu3g/gZdw2eFmm80WEfwXMTR
sVJWjLxWBPngXhvKtJhF3ME5aXKfbPXSBwBSG5OWAXpxtd4fWEYD5UJnAbVbLi4lL40qUmgm0TwE
182cIe9MZszaTc1OVfE+S/urAgkwgNODZCd2RZUQAea/+nEhxwOJj2btLFtUPFpk7cTx2sOmh78t
G6R+5lRV9OS53/U0XA27gZCEEB0X5/pJFM6cgVlePbxsXQ5/GgseBZhKVyQt0zzFSnhoiilC9GXI
yuti/3PUc4/4pBK9Akjfoye+KC2vJbZJha/33P59UF1iWsN5a1C/XrqVRF2uQRWbJAenhVjQWNq4
46GY8vwgZSUSx7Y31ed7iUIIJdduRQcgqz5pKh6PPb/DljliUJZ085b2xY+lahy2GW0b7qVSLOEs
mkM1Htrprh/SqQKfHln09YRBofhc2RVXHz7NEGmuEVL9xpw/oCPxIKdITxv4fO/KOkincD03TheX
8thULwqqLsiTwoV9khHTgYVIKvQ6dMIaWWviZhXncsHbIrxkKAuQEFXkCmy6wT9FrGFvQ+KAKLDe
zTFc0LRtffzcBJKVMJgRCGz8Q4suAgra6ypcKAKzCmvO1EcrIyN/eWpyiC//GmxebRY4frcAKvoa
sMM2LDHIR7x6Y/Zgy+fmxAKsunX8k7I86vOU1B9KtYmYkY63OPt6ZQBhEe+KNXeTq0Sphwj3w22T
ta1e3KW/FSCWabne6pLs2+WX9du+CdazJPMzSP9x6D7VAKgB60LNEE4CNmvbM7qiUNj8YPQKPi9p
8hZPEoeVL6lfttCErpFYurB3Pgp4dUPggSGfH9igQl1BDEoP48beBVXxMELAhugRDk4fFT72ejjj
V7sp33v4ZooaLgDWlKJRPgdOe6rnT6/9ZWuOafk/4ba7pr5R8d9c3HFrhEPwTRukrTrsuKC+jxb8
eoriWS/gUKA+whgaUvFZlOXe02BEfLbrBUJEiZsa/Gchb1vpJRSUhWp0PFfAzvP6vUYjE8xPeYtY
GTzoCWyIpmjj++UfK4qzr70DXe55vr7WoKMqerRcez+4QQrkNtHo4V3rZbA+Fjj+r+Kmyi93gwau
nq8ProeBBVA28CgD2kDPid3l0YgBgaxnnX9y77Wq9jV85koL+1KK7jRUftz662QVo/XFLHEb6u+g
zHcLYFPyEAyC9uF1cOn8fZevYVFx9HcGKO9tW65yMmePIad5dSIDWcIGt2YN0RfFItoAUZ/fnhes
BtR1vJVA+jC3KlRIYe8ZttNwPegNbkRogXH3YIEbshENmAg+Bi7K36jgjD7iXLZzuDqokNYXo01c
YWjNJ5Iqfa5wW1WmOkAYAJsHTKT+EDeTieSG1rxSJ4vesWkcWkRcHO8Fa7LoYTpgbWXUy3lnljKz
N3RNukUN55e1ZOkAMrdiGRyE8No+56MTDsgQmQw4CfdsTR3uYgx9AUbEkSbgX+McNWqorS0CVI/j
huM3tTJTnZNQB0+JdgDEA/rQn5qqR80SN1OSPFYWmJ1lvQhnfQpUtYPedM8QzhjWmLtGXr6DATgM
SKnACYGCPacms0rv03NbyBK67SxMHlm1taugNtqEjidnSCe1s9SvYw08gmq7itaG/tHBvNhB9THY
cwTXwZRCZhzBIs+PoCcEnLQ5BLMcKtnoq1/YNZ8UxAC+zI+01kdHB1fXtW41x11lxmR1lt3KMP1D
ovBW1OI6dGPiG3Q2c7kBs3c+H5q+kBbOGA59/sNb+g8zOqZqPcUNOI6a2hBztxw5ZMtjuCBEpcCs
6KOBxhq/bkS2oPoSwKrlsiSTVRy29lE/ZI3tSVF/ms4X2UPjFDLs8Cht3P026jZcW2eXg2eNEHqJ
otjtFVkuGlwBFPFvYkZbXBVd7GBMch+4JCj5h2K+vXcNnUOnRwG0RYWzFEADx3svm8Rp9L5t9usU
ZUg0C5nE1GCvMZQySW2+ePskcJf1k4VMnhNtPrnzFgiDwKMmnEfQ/hfkmu88aBjqxgVkCI3+9gQ4
O8w7qKycXbdgi8D2Pskw4/ayo7XFMqHuYwVld6+hqZ9OeoNNd/Ef/GjDfip2Vlvj3fwYiyNYbjw5
PIISDKfVrankVbRtsFVcAAdiOzpq1ZqtzfIy0CrJ+WVy+rjn/hHCROyDcwCrre95ocISSbee+/9R
dB7LcSNBEP2ijoA314EZb2hlLoilRAFoeNNwX79vbjpIu+QM0F1V+TLLJfLcI6QCRSdwSoYBPR1n
Vl7abDu56rtxbj4R97V30yr92Bj4yXkBF/9P78Xj+LpybXrZrSHmxNuoaDLUBx8niR8m8seCxdcI
LKTF1XzLTSi5/mb1TOlqPco8rqFxl9mXhKUMZQXvUjz6wo1b49WSkd3n0eIDaVhs2HyM2i3hNCb9
gXdbBVWhIGE+daQzo7i15l0hrMyqOWXzH8apQdFn8cIllVivyXqe3Y8hRUBRvPZdtdNFGQ6SPGsZ
N2JfMlFWslx3JttS0CBT7hObs9D2Cci000tm/bYpywofOas5Zi6RFxpTJ6g7HXIi13etszdA8Qs0
0cJnyJA6QMq8w83Vbk6JrB+TzF4sCo1aaIAU95yZ85CNp0nnxeDZlrnP2kgegYXCiAGBzdFRK5ao
dnsdFgYXSCjVleoocFD4SxwGZkki1+rv2u5FKG23tnnUJNPBA7FotPQ0tB8pR/zy3+IxUKbg1vCd
tfTP1mDDwoM1EzDPUoRJxTWT8ZGS1cvZO1gikPkSCDEPUlv7Si3nniRUOzYeyqeWoU23HtA+tbL9
ZPBEO2kCsIskticK/mm4bBixMSJxR/c81bSW7GG5uaU42ml+sq3s0M9rsxtE9jJDmPQG8O+gl7uB
gWWjnFvf2oyK4Fia7pXUp3/jZl5tfh1L824zGcJ0sOUM+KsgJsvxWiknZX7QHLBOvW7JemmUGkMz
Nx+b6L6SWf9ukv7SOuWXs/Vv4DRyTyZ9PLfShOBiOmmoI2YOJ6jqaUXrlTyfDG7nJNdQ2y09gNL+
Y2TDt7XNv4bSfRmt+dJtHtfQ6GIEKkqk8uW1yKx/cuu+C3359EVJtYmSu+YvmenoB/72P8+ekDp1
yJ+3xHhDsIv8YrzmHFWWibq41iej9v+bLGDP9kMlJ6X97ECP/IRiHpZ284bA0ddAQPeRXMPjUO0t
FmGa6tXpx8CYDj7GmgxFrLCDpPjs8J7CMgZPIn1hMgE25Hg1opXH8XXbype50v5ZjRZvWgfSttec
j7X6cnIj3Ix39PydKzqoY7VbBifUDCdAnJTjemBUzv+BZDH05g6V2MaRUpo7INpdt4TO+oXtLFi0
MRKm8cgti3cbZXTS4eDnMxBx0GdkIY95IKx0t3ZxwyGz8vBqYj4Ake4A08LMwFCRSLJ/+Xyrv3W2
HBPTua+9A+glQ3+BIEOINe1LnnwvqDbbZERyvhJui5TJE8qYGCd80GpuPD2LF9uhONIPhl8uj8qY
AsMyGPj+aBcZ6067X1lHuZ7q8nffM5Eo4k7i4fGLu1OXOwlBUnIUzNqyYzJU8/9d1w8gVa394yTp
R2HdrfXeVOdE+qfJcR5WVdJO3IuhPCcc4nnBnEEzgBwGiIjkuC7TfpT6L2/VEFeaSN8GVtwvu6Rl
7Q7ThzFNojXNY3qIne/8cob3EXmBpdGRtfmv+E3QZ/Tz2jBVtBk61c13UxCoa5qMGYynkeDYtjXI
KJe0zD/mqQx864vdvlQcS+ghwmrzfzIzcc2Ye1ZmYhPEJFDWUZKuyFvFZZy8PbzKSTNQtEoTtn4I
VoqZpX5J0f13CZ+JPkx8Cc4hw82XOW0wauW7U05BWfUq0IYRPlBvbq3wjxaw/1gSF+pWVPhezMgd
hJSHgYFsqfHNYFZ2bS0udLHzIM0WyABvnQDRHUS2JEpN6+zV3yKz48r509AlDxQry2yAV5dNaPc/
JW6znjHyIsZjqlkPVt1CJ7dhZbiM3yjLJiMoi/Q4D9at8cewLKdDUVXHMh04/3D2dSClFooJRCkj
nGwFqjLt2Hb6qK1rSnE3MPX6R1WzDnl5kQPpWoP6pWXDi+b0jy29LYN9yLLp5qwUubysCsWnzcS7
gldLoVyAu3AI+legj0h21s1sqis1UTwv5DSRnYVnJ0BTCGwAP3ssgjxZ6fv73bhtp8oPB85PbSSK
x2H3iZV8Pp8bg7ITzSuAmo8cU+3xt4W9GuI+m89iljfKupctX2JnyyMTW1b2FPwtAifm6lLjaxj6
Kl7H6TDxvuVctCNzvdTZ7olNrW56l1aWe61oIoEB6jkFGjrvAvUdK/StxQ3R6qN2JtvB+8zKOmxM
edpoxIz10Rrjril+VGRtQNb+7JNt95QSyrbcCxKwtFZRnddA7Ho4NP7X0HofwqXmxsihYJT7sj6Y
JaNxImo2jpHNKg5+9jdbfsxWus+lHlv+EG5Vfmrz6pjBQawb+qr3dMIY1xUWI2P7KFJP4A2fGwPr
tIRaHhSepI4YV+eQ13+lV8f4liDb86BkvFuM8tJJ/6qVv/oaTE/wSmx1UPUNI+o5Wuw0bLqcJuK9
gGkyxU+HQiOZ28NU8Q9Nubeb+fw0SPnefy7zfm/c+Ez1l6klkkozTykwuu7A2OvVvt1a4k7mvcYl
xs3PdNEOuilBAvtbGuQOdXCZvCSO8qMhXS/z+InnZk/t/zrD7Lp+F8s5YYBXhiYN2tQQEstLXW7p
2+qeLcpW1bPSioZmtrLXXn2r1cT69AFvDlfaHZUuIsNhUUmtBYXsIk83HqmmnUZT2zUQVzLJgw3a
SxXbMV3y2BT1ibXqfBbzXk7FaYQ/S1NYHdleujl5G2rtxR71oFuqGPyTVclq3XvioSft3zJ99MSe
oEWacD4jdSuFSmC032UvGCWDSC8PoIFwVWU4MZwAaCR/Tc27XCtOrAnY1UsWbSvTGtWPnLg8Xz32
i4Y3YSw+0vlh6yjdFNouBJGLC2zQ3Qiz6PFZFWLg3C8rjcLmARQ4xxaXsckgZMrtA97roCuuOji9
GilPq+w4uL9tcw51DGZV6u3y9a1f9ZdEMA6y8Qx7+tVC+cDZe3BGxq11cpVt+m5JPazBSq2tO+JS
+wXN89efNBVxaV7yuj7KxfeDVMtvqLhvxea+NMwQbVHfZFv7nPfdYUpQhG2R/JpFFrpddcCc/S1a
dStsh2bS8u/5ip1Cz8ShcxEVERffRMuMw6VhXoT/7ViM+rRUgLxnny7G1l27MaysRjPj2C8Ourb+
h/wt+ZfAQo1jPikH50AFfRkWB4RS+dh9xWgfZDv/EdZGQp07FIGRKSe0anOjo+06+vn8YjQsMV/b
H/yqWDTH6WGlxRomQA0BaYBzmNnbrSqdQznRivuFQb+c4Q3zNvMIUh4WGCCjZlo/Cr+4lCUrmh11
JTT+Z4KNesnLqKlzqEc7yiwi41w7ZGjlpUy+5XQsQS+LPqdwqdJXd9t2rLfF9nBbejTXzgjZ2hNq
It0LvY6qpgEQK5CmP3HGMIGYcUf/nIQVrjnMsmxOwv52wJm9Jd1PvXOvZ3xOuRUb2rxvfRyW5A/1
0BL97B2KpAvl5h68QjsKPcGDJ4JSfds8jCbJuy6ld4dbgTnQL0JRd1vWOEFts+XB2rbIAWEJBgcS
uXcAQKz5mFTV1aGewYGy17iKtJVLZ/Ct2/PcUB0Rb4Z30PmlVk9Z1InuQ5P5J8soo6xeDlXnXo0N
E+vESmI1pIE9dD+2PuGyadOwWDdSJCR9HfgROQzLI3Psr9RPYk9VN5P5scHNBxOW4hhKDvXkO5wW
qg3AfT7Zxvoy+MsvJoH7ObffFqe8LNBb5sqIabap8rxt4iszN6xrmN13Vs/cyF8dvITqmTVZNmYo
HLPYJ/McNzZihT4O78ifL1Jb774C06u9nCht6V6abbuzZa68UN2Nb74LzugP3Jl56+W0wxuKfqfx
uDW34tlOkvwQON0GXoVVetkMJBBENH9o2aLRVJ/GoC7T7N7KjMixlAsinyhJbFjEyt05nvteb+sY
rXIM3GoBBPIPpazfiw2PE+m5RjiUPMRd3t0bQJdh0QDhm6gW7RscVRlZi/UtLRy3NRBKiqWg7Z4g
IyM5fMlY53WWWiFeCfz+nube7Ey82BnPsVRHayyvI5WNN/GhCdjZadTmcJG8nlvOFKJtP4pktnei
GQWjq+xjyJyPbM5+VfBU4BjJWRaM8zPGWzCMlPCC9rm+r5Aq3cqfWZe0a3P3P5Z5wRgvTAPJVUUk
/1Ov2MUnk8g+V/Owvo00B54AHN3GVzj8vytQQJAk3XCocdL+y/r5oJusRalOPVACM/zYyhizsYLQ
5zWpLckFlB96l6x8o7wteBbA7MPZ49CxQUCgxnrwzIlnYZzfdWBvt5/gj16VdwZcLS+Wy74QgDjz
X255T3DTqdG/qV6IMniKi5xI9PDU36V1EUkaLcuDgXGwDF60EgHABH8ZOBL8KtlTfDs8uuWnWaVx
1YnjllcXnnEoP6P4q9MHpoZ9a2h3d2NlswHdMRjzZuM/I+FcbQirb4sXF1qWYIjQttqw0/tLN+Bm
dN2o7awvA0twUaT3Xh4bvmXDpS4XbKNMRmAsg+n3EBaCf2cz7VWZG4BIUgivdxbzBjoyjnK9wB69
FxP3QKBw83nDbx4hJMtYs7A0b/B5I8VOZYxvXplwYRlgnH+y8XWCkBfLP5NLXNPnfQ1+1ZYMEcoO
aa2OHL18dbibNLO/dVWBntVEmfhYtj8q2Q5D4p9d67vW9AtA+WHN3cBXVJ9lf934CQUntstsKUWc
t6ELB88P9e2GcNOM8rz1hL839t72G3A1uhumaFb9PaN8eDqFwcIoKWlOPnGCdBQ1+1SHSz7XP512
CKv2VLDFMYEB4Wa+9lqOt+OpqhSvbZHEsuofavtF+gFj7g5MszubSRuORIPorV7sMv1H561nBIF/
rhzfTOBe/JHhQsdoy/WWtPjIXRtxIkG61vv7czZEihRmMoNTxguq5stL67sAOJMsy0xdLWyziemY
t7PK7VLhQRm3ak9KdswoisZjjf0Mgs9Dvy7gc/nNEXNfjN66J4C1tUSULwXeUu9mJ9PVTexo1hs6
F3ER+d+VrpsT8azPnP9LMVMRoDmis6yLOq8FdLLL32WEeloBgYrCjq0KcpTRv4Ny1uSXtqPGKUr/
3meqfdPkxuwyxYgNrl4vn6PenNu6iPFKBMrcIvKP7mY+XfWaV6Mzrn0y7Jtpek+FDo6Vhcv86hjq
3PofjmtTEUz3xdEuQ7p8ELSB6Uf+y1smOpZG4T35w5u9rRTXzSHpi/eGAKe8Rv8xjX8qxQUlpXh/
uoBlx8jTM/du9rFME7PtpmcSPqNOSZmfXJfBnyTztdO07FAt62tZsml9ZfhX+ocJ75FM6lCQRrNV
GtchI83c+ZMLmBCGfD1odN73cd0Zb9j8P2SWnNqUn6c5VeZ6lPrEfNz9THiXCvqISVKhzeIl89Ob
D9rs4rjDgBxYnveWTjjWW6r01QuzZy8pK7IKrM7VUIXAdgoz+TnPDJ973Wt+zul67D3xd+oLeg9c
eMJAE+oYqRmd3KmlRlRu73yCVytLqamFf/KT/pGP9s3qrJMl+vcRzC/T0b/Sad9W+cG0XQq3Kdqa
CecSkn9hPHp+x2R6PhJZXGVMRvTkkFk6JcKGsXaNU+xyG4MHt+dUYRInti5Mei90qOFGoAyzbREe
6bMOueBkLUFBA93j0BrkXaZgqDYujNRlnjB18z5Z4aUsXurxWfUN5Uk01Q/xNPx2mjrhfdmvxtQj
N3MuO+I/ZTbvBeUr4/inMTbbbotnvC9D9j4zyHWZTydl9ZgL/dRjrVHOclm2mrHG8MPR6OKaSb+0
BhlS7fbXJSZ1aewrxBYcJLocrPRq6+8c3nHXOj1UgUe3BeY75hZCbcMCKrv8oyp3xaTYQ+zzn2Q+
3EStsxx16Mp+eK7DG/vPTUy/3YS0D0P0FKcWI05RBVZO/9IvEBkOvXKTA3Lpc3oSFTr06v/oTb4c
zXLcYMzycr/5ltit6McuvRM3G1PpjnNDeB3S1nQ1Jzu0Vj43vf7MBuXvAJ4YqNX3mbCVHaxJE82F
95HQdoR6kf6tFOWzEoXBqEX/V4KmiYIXxrY6gDMGnXiGM7d941a7E5JwTxrvc9XlqbLcG7Dbvnar
SOo6325VvhHacLSGLXBbj2ntVLwzxpYY0tFIC9KDAtf14qKWj8KVX10NYbXpWs1UJSXn4KnUdSKZ
Q/JfXgv8sSxSjJeaiyi3vbAaqLnWJD8spI/Eq+S5JlxQD7I0+/Drajm3jv+hMZCNeZG/LVCfJtsY
pthwuyk2HD7vhKayd/a9YZ3tp17RyvTYlf2xqySZTTljXlH+FTLlhqBPbWrn0fVQagY8elM1/8xE
rznkm9vcax9zkzyIcqEBz9Q75dwCOYn9uEoprMe5OxfzeFuI07LbUmIzG/7qTU6sz3T02jzwXEHj
OKrLWpVekI8MB3Mm9qorACQ79rF2DVZiroy+uNdVcba39OLQBoyy+9hyWL2F0m9UzlnqFMmWedIa
8XtwfCqN0TmOzBx7Bmdbp5DVDPZLDrBIVMO6GAMn0y84/B+ecCmRpkPd9vH0HIwI/wcxIy+6mcXY
7T471R5GaR1olvrdNrmIKcuBxaqR1nIIjDoJjaKF71Yn5VmHzWpQE8ZzwjDZkNy/6XLcsvx1gHnD
I4ybbocr6XPusHNWCj3laWjbmLh7vcsRl0SlnnGGq+a/fNP/a4wsbGmQBxZmFXI+biQCWJn5n7MS
ZCcRIdvcPOqTHnV290P5M8+AHc9W+ZEZ/WG06nfMJDuvHH76hn0QI1p2seXxiG9mpyuHNCMzJuF9
57nTCb4f/FQGeNeCZOj+GqiQ21y9Dc3wgyXoF1/MN2ee32cyRmY8QXriXzgt3jvT/q/zl7smZHJf
CbOQEqshdwxCBnWItGuQZgRrxu+PrdOuxlzeR0ELTY78AB27ckTVVhtsunvRBRMIQ6XdO+eZG7lJ
WgVFTjRaUrUPA+t/stH9UJUO5quWli9angcVM9xe2SgZ0Lgen5W+fnp5ciVM59V06fJXSExdsPmp
xavuOphFNmSX9OzOazTViPASK1fNM9+X6dWoFPbH5Yrl/zDkWA42nyonQ4ZMF0bLxk75T81p2Km2
5ju3d76VBYafnTDBXIbaouMYIDpwZtvF3ofiQO+jplhNb+fLgqZX/8PLQW/HqKlwdX4QLDd53j8m
GobKaWPdTXbDJu/V5IRwHWdHIdLU48MbspM3CfzXRtAY+HttNrXORYi1gwP6SzfZijGxpaVFw6QR
FEN+U61/24B51eyhojfBbBQJUuR4d1hSkjop8UD5JfeKo5VZ161+6hPWVZXabaUtzi1Q58Y9d8P4
VSzyd20ncad1N7eVSVTZapfwX25XNyQ17/h0+QxZtW/4iDvOm8SWodbz5RDddKrJ1El172VU4jRj
F8LcdfRzn5GDfnIEljulOuISxvNaGr/pV871UoVJKg/zCMk+vhS2v1t0pBm7CaSPc72YgwY2ebO2
2HvaWnUqME0DZcncf9ayQaQw8EcJl1QARZpiiufc1Ye91I1QNWMsPTyLVk7OgEyvk+M+aEvPBNqC
EC5/Ze5FChIv4zvUVw+7oQTSQqseu1+Gxuhcrgdb2L85nT6yoYt6+hWgoVg4LrOB32sqedKpi3h7
DBDJUktjyzTvi0mge95jVE5fZQqUWbt7bHQnz2PZob5d17EM3c2+NG32qGpn32akvjf1q1zncBwg
gDbvpEjNsNovvc6w+xaBnIwLFlq8f9a7RwlgNDqMvbkXswgHbl5COdAQp9imr0o2UvhA41yDAb/Z
BwSmHRWQRQapbVU8wdiZtqH+tCYySARknRgO7Whc5oVObJuRV3QW2gz+cFFjAc8HT5wqkG4eVm1V
R1vyZ5/ELIXMKXR6PcfJaF+Nn9Jqj5s5nnqimFGo9ksOJYXC4GVzsKFEAXvFhrD2M0rDQuweFxGM
7RsX/GMurddsrL4LhhN5DrbpZ1lIptad2JHvAoxvJ8rmx7T9K2T1Jofha8AHo20kidjGXgzDJe2p
uaBCPQ77zi8JJ6ijTtAwd9g4yjxSHATY3jjtsAaAIZVNeVOiP7jC2RWkqWtwPYnGd+nn+0aU+1nW
cUNEn2azxqTqwN7RlWcKE4PSRk3YjDQVzwmyq2GGPvhfOSpgHOewCJGj1nmgm463TwEUHOX+Jeoi
CaT+qvfge8Q3Xu3uu8oQqab5ClnJcGo7WJM6aIU418YQubP3op6TXGu5LhWm3w3JRKQXIEOiihQ1
Mz+y+1d4w4Fkpqj3tVtbDdgoCYtaWFdQjLcGia5vsyC3zdPYljHeKd6GJNS0+aJlb7rVfDaMsg1E
2UTVl7rga81Iz6rMOMeZUjA6z7X3nLlsjs7O0P1tsuuTVf23ZNu+q9JwsK3TnFKUuHpojCqaZx95
2wiwquNP4MYTBKCkkDyewONNT2R9gZKdsiWlaGixwk27pu8IWWlj0yDPt0rwhEBiz6DlIB/sZJ+6
V2EWVyLvKHc5fglVM7aMB55XENV5bhz0pDb21+SyOdmZ63dnMdnzGnw9M9/h067ht+Bp1CI4q7wc
3rjIvmiUjg74rtOWV23WYtyGV1s+16X1h9y1o2L+k9BbqQYBHoYRtK1FBFgx75ivuqYOmdQiKTAI
twt4KrFxbHzttFePY3eTK47d4W3sLK5khtj9cDWEOrg56U/+V2uWv8tnClOTumE3zzf2VN/J0dqv
yxjWtsNn9l+NhqfZ6m+JA2DTe06M5qfV4nBCJyYX9pDWKibZYKOOI8HFS1/qNXnrGxcRWX3M/fC2
+HBpvv+EXh/PyoQB5E9PjhcnFbG2SMQDb48XOqrnnzm01+xT8dviY93yY5KYt4nsIUNVfJXme0oV
k9s13iwRNZmO9DXxTSz45J9QbhNCSAYy4TE25Z1doKcE38zAuCel0JN1fvEsI2St+55U0Z21MGi0
OTdwfkuVxzXj6Cl7t+CN7cU85jXyva+fza7dV0azqwFAim5j7Loy7O2/iDQpVjYy6X/qljGpdDHK
zTE5yZ/TpuIh8wmocaLVrcIVgZlcr3u9ir9w9ztYp5hkqr3kxbT4RaRqgpHn0yrkrkP/JvAq8lYw
AeEiXhlw8lU0Gz9sADHP185dAb/nu+FMgBerTo9Zrh2m2rxQncNVOruVjmYy1/PQT3RoI/qEc5ky
9/eEHF2OZGwY/tWgGGvT+twYW1hhF8gFw9X5aY6joolKdN6CiUxV+j+dZfyJA/3ELXsRo/EgaPWQ
J1xRPXm/TnHWTRdXknYou/UmiuW9wOhY2ds+JxJOK82f0IX30Z7D1POPBpEbE7NXdzKudqlddJ0N
WgD7qcXdI/zfadoQsgOZw6h7NsHuDO+N94ZahW3Yvv+dqjQW8oeO0uGP7j4rnglBDZFV6d1Lpzdq
/Pj5wFScFPjT39dBnRPHuHQ6UXbmRrgiZD4WEQJbvyxPYw+nK8JlQn4q14HsXXHH2vo7rz4K+OVC
WjHvOd4Nc0/PE+XEVAw94ZUMrkqiBDYE2KWaccjJm1vhN6v03w2Yjkr7T+ECM+T2x/OQpO8+Pc90
QJ8c/MD/oWHUtzzz1dJZ6jUSJVBjQ6fLI1OnWHFwDf8WY/s5aRDhmcXo2X0OFyyXgMi8iwvM347A
QUVFT2Lmqe7nP5YFiDYTMzXo18E1ifr3FtLmrDhd7atUzoMZT+iu2zkb6mOtOVGTNi/W3B2Mrf7C
jp1TPfXHrQR8WparM5uHDrJVuMPLtLHaqefn9hoCr/ouxsv/ZQ+MH/NOi2vetdlLfitchQBaxnVE
wLBnSim7/1NOxR5//Y9hWw5SleSCgc+LxflNjPRKVkO3X60irKT96QqjDPRVfTS0bHzKr6vyLqvG
djCicomGUl/1OF/9Zfy1LfNpZDo9cs32/ojzHeHTrKJWjlFa97FNMqlaO6ZjWAoX/Tj0dtRb88ll
sE/0wsFv1QVo4zEM+VmHSy/77A9zEJ4Ih4lK0NUIxivw2uBod2IS2WrVn/2VzoRD6uIQFLNWVVRX
Ln7x9lAVy4m5yXvvuUzgHR4bPPpM4Rbd/lPU9r11+WFL/b1bRy6dgmw38k5AH6LBLwPP4wZde6ZR
KnQdGeS+9Vo11qNr4S6L5WPVu3PnYirrtx+mT5Rqqr2lFAvETQZaTiYbNK5sfiv84kLjUG/rh0aX
JLXpZLrPCAkz8LryYRD0uwqXGRHm/AKEzhyaU9fwGHnaSwfpOCXVz3Qkbg+JWvg6gFgWz7ZBMlfb
ES85EqXbWpFO41StVmDSUXWAER1EEhdHZKicyTxgSa2xVrONE4UN1l7DZ3Kh3VuHQu/3tU+CrUQk
bRG9iE9QNV09B3JFSbngCWrr/qx70z1z7Xu22l9eocJ8rC+l6TJ/Ga8iWd5TImcIIHtN13Gvnrgg
hOu5B9RLMrXHe3TbquHS16Sv1e34H0ggqaP1vyEhLHRK8Q1jkvbXsMfxmunVL62w3rGRRmvvBf4s
/5H0SQ8zUdyRAKl1p01fAUTT27raN23NTotWXRjHP8pGhJ6t3fJhjLjJDih8N3Tslw4UsMuu3QQ7
7sz7fCxvFcJ4O9jv9TPuJB2pWBzLCgvjnCWURdN6JpvpXPjbnvCI73QqXhWpoUCYjOQFoV4UGzW9
OvF9uWAdZrrLPLU3ZxJXrHZfEBddztqHiY8nBZ8kIFI2K8LmFE/AxR4Sx+B8tRPX6lbfmn5+z3yq
d9gkb6MsgmnuJA+d54PRs/6VICs9HQ8eqZc72yd7KW8PSLLHSarHVM6Y96ZQSea3DlpOrkbomwYP
U//LVtrBEsYtfeqD+ASVHO7GAqHjJNfE1zBrGP+NU0s2QUWoFZsRWuPSZ9mnb4xHG5TPreedXxNe
IDsnYpPCy5Pqb3o3Iq43srFNqSQ5jfX0IgZjT9YdqpoixIZFY+aUAq5Zb1nZkcPrXZn/IUo2L3bD
0HFyxqg1MJd5lodc1J3ttDqUtWD3WuocndK/6IQoaOYWbFrOxcb8HmpmxTeaYivlBH51qgILfjK8
rT7TPwtLiTmcaRmRQ61TZjOGVjScvah/NJV2cTv3dfMZTy7G2WLGZwuxz/ELm9mTfR+uxEQHdYEj
FlF3ReQZVnSYTu0mF/KP6wAnJHX8k/B2a8zQwBe6UZyEoaPbGTcuyIPR60cDLLjF0ECExHlB8Ok9
4i3mTD8ReRmOuX1OvSmuiFOR7YQWkMYJv1S5ds/X8q03xXFCEBas3njS4EHWtBFbuQ9CDidEgnOe
tzf8H0wQCFRMzXeXPCSdTeYQBLvMWo6rp0HEGa8LjgZOLMre5NqLjliSORymMdZ1sH/gP+LOMeiw
Nhl0M+mBpRYb9m7d24sKVcHtIbXXsugOBLbg3/D2s0erxhg5xxrBY/4pHZ+W+62fWV5jl+6n4xrx
uup/Ruy5qlGXdOj25EIHOiL5qhUvrZvj3dYucwW80XH3OPa90erYVtCVeEYkENnkqMhzDWA4L2iQ
ye26eUs5x9ZOCxPKkaFaaH3g+M3Kfxnc4u6NguQG8fBNh9hgwRAMNwAlX2N5H6R08SWCcXjuSdqY
A21njkbD/lKl/0bNyFdB+UlKEdolDsTqZ9tq16GnHZZtc/ea6c+KH1VqFryYOJaC3kPTI+5xTPu0
LeinxE0eS5x3Wk7KJLCjYXYh+RfxCOkxuHhZOzNyUwsehSqCbfa/SyLYEb0vSV3RVzOXn5rjUhJU
4DcXe8K3mxEjiYP6tPQ8Z6kvCE/5mbjt0aNPIf6Vxz4/MJAOtXEIn3RtimzXbOqzakHVBkytoBmz
U/7xoCJUrb8CU0brYv1rQCVqjlpB+KYjq2i1pxfXdD78gpxxCOB1NQAyp71ldEciwYP/OTqP7UqR
LYh+EWthEjfV9f7KmwlLqlJhEw9J8vW96Tev16oSkCdPROwAxPvQ4CFSDhqaNRvnMYo4FegLgzGM
5nx2WRQx0n7XBAPJMpCpMrF5pOveZHEhSD0SIMpYJiqM0GY08tYRqoZeahPZ8C0yNGH2HGKiQs4p
tzEQurotrs3C6BnS9l27uANKDDrpcJJNc+sm48NqxSVmg5rX3lbBeJ0k1ky/xPYo3iUhmTmtrmnG
V6iY30AfA6AZG5xxHYBGcxd0KSkSbG1ebBOp4GJYt2s0v63S3jPOhVuTYfNf+DCQ0K4mHfe6IbPO
7Y505+IX8+g1R15VXNCGiSMAXHssw7NQFaUAc3uIUO0q/q5pmnHIO5cynnZNop9929r4vt7OTrUV
7YiQkKPstdteeWxYBB9oeUcbWNwYGo9TuB7q/lLaBo4HfAeWe6imnrEJavDCTmnjXTQi93GbDaBV
ZL71MGto9Qx8NBF8GNAZCpXRZIXwH2XVTUMUb73pbpjiQDaYiQJDjShfk6a/OAWWfhv3aT/G9Dro
bzMe7ykQdgwQ7CeorVBN/laDxjE7kjk2cFlZhZeBp0XlDD8QDQv8MRUPCAi+g+VIe6XT/uQSAzIi
sq/o372POGi3l552Aj/OH8dg4gVq1x7mNi38lZsHd912uO4rQthAYFyBgX3eGHI+s9VdjXwL+CCu
Wl0cA1TSZnLPOkPXE1lxLxrnWwoT+QepGwYupaYFssmUdnxQvathxdvaATnYLllXRHq0wTiO1gWb
17rNdsWYnc2mP9LiwRMszxm9HjNtsG2Zfs4dl02TQ5Yz8N1PvDWb6V0Rcjgs8Q9D4gVjf67NnRUB
YpioWIX+HTX5k4zkxQk/TKsjJJCKXeREq6YtLqFsVzjsd7EY92aIR9enkJN4Jk8+X4sYk2TUXbG7
PMyhuddCvbRCbgmBrgW+uyLpdg0On2nEN5yL5Iu5+5uSK2iFWMysIiCrC+VqLDc10MMuDA4hXu8O
x8xQtc9d30OSEZfcVeeRnYLd6sc5mk4idVftqIgD+uIVgRnJCqRolcevnqS5LpdiGaTIv351RLVg
15+mvNin0D4X1FkXqStKK00o/hfo1E3mJ8eBhWqTFgxTAe0/eEWmCJpuc8irDNB+cRwdUuOaMAkI
1DNH2u8COIWa9JeIxTlLCzJwExlkv1I728dp5YQHF4SCgLZnKL5zPXnMkOX4Epax5xU0/gv9zyy8
qquoyEzkRF5MA0urgxqcGfBT0yddcssnmx+V3W6GtUFp4K1NwSRN4baYvRMv9FvjzquAtJqT+6vJ
s98cu14lzDDMLs8N/ILSUrcWnJ/GsZhmxW83qbO03Lt2SaiAVsdgByNw3vWeva5sH0sToHSNHS83
y5sMgK0twQure5iU3Gc+Z4eRvhQVlnNYQ9BnXscwesr6/KhDwd8W/gK5nSgUH97Mu6zm7BE/Ibut
/ohAsXc7b5vPBPbF8lrOcwqFvL+Lctpmw3QumvoYM7kMRBn4PW41/GicLqtJO8eFzTBj9VMJVWjQ
l2F/fecDUN+RmoogRk9wrmq5peFYHkP9jh2coCLoB/4dFUqY2c4gNBURke6Pa5qHykj4vsWHbqoI
TNVH3u51pSB3aJ+EFhE2c0Js0kjL2LJtO7llJhRx/x+ywBbJ9lViMbbRPTpt/dKYwPnAnaut32fX
ubH2gZaLQwoVpqQlp+etjOfxIke6JEe29XHIl8kuzR3yKzihkMdmMYPobQZ52mwCmGrNb+KlxBuH
k+eWh4F3P57MTQj6JyTaO/fV81RZj0g2zFTFQ2RB++sIXFbtyisHjsoQBoL9WsjhnuckJdoBfia2
1IYvsF8Gd5oB1nkwbO0M6oSZMUBWwIt9NpT0ukvnwO4BLlDBSPEdjOlhqj7mwv/RRASp3cEJWnyF
jFOGw4/txG82ta09kQrCH7tRZzu073MZs2qCgW922P7mCDesLp4Wn4dXS+x6+Rkr5mNqTmeLczBL
qq3BO5+raq1852iBl1LRvB2Dnn/KcEmVwX+tgg2grP1czVuzcV8wsO4IdDzMsjykVfJVItP3c/8H
nihOa4hobY2u5W1q0Z+jwa/XXkWYuITsl0zNdMZMtwQBHqfc2lZpfQv7ntQcjEMi01g7XjsqE6ou
PWYd6aOAWh0PfqQOt1nur6ErvNSGc8Raux67cju32F2xG+AU9LjdkqKHx0qd8LmNjLcy80BJ8P0I
qPOxWO4X/bQfevfW4yQoM+cYQd/ji0tYWBCUxXKIDZHsGGY4jIsbXK7Ix/ZlxHReNgPYMfc3CvoX
K2/WbgTceODfb85xsyDbMmY5owlelhWi7dXHLB/fjdRnUGsoSBl2hZzXjiNw1oeHuICFLeSmcjzO
AZIrUvsk3mrWed2Gphp0HmPVWOG+FWKT4NQxuBwWpsZLEAKSANbI98JEUk0g5MKlP2N+WfPnl7U7
6JzUXnlImRRHHBIt72goF/ywK+wTa9PBWRTONcarrt01brdnd7AegMLEtXMxOs2HI9j1cL8str/R
YKzTTpF6HteIANVDCH9p8I1DlS2Pm3zs6aYoY+eepuKjmBxuTDyKVb/vO7lZyGxJm71U2COAyWCg
6LgVlOvQ5xQpJb9RfYkoABi95tnvjAuAJPoq/EOjuj/OQLRy8m2MnoPzzyxYvna8/qOb0ydgMTLV
O4GsSeUBqQWIqENDzsg/+uzKDRFt0T234NcuYBseJqwVlZwOZRX96y3/oIuYXH3GwDf4D9JsLilu
04TIjB2bKwsYsA7ktulaBmf76Hpc41pOuiTT98FsN4gtb2w1uV7gPSRNR8vVnd35R9N7j7qyoKzC
VdfRfhzEFogAKmmycQOu7CCeCqfb+719NQmagt/NNj5fT8Non9rO2zAY3QIMzWUpL4qhzsSnUDXm
W4ANRs2ELNLubvXmjXDGuW9bTLb24/JaBq5B1MgFtIBvcGjXBScPdLBnG0dmDFyIVxbXJQwnYs2M
tZg6SQSVLKvNnreGi1xRZ4/SpnJ7HhHNIhZewv8mo1ks2emdiVUYwxxek2rHUXKdGgrEOid6pzxj
3frmiujEZspHUBtwilgpO2jpJv0KpB/uRTZdG1esuK8d0GPuNjN4w/DqugfLDliJU3lLfsl3pjsE
ZT7LCjkHThASg60nxrzkAJTvfaxJ+IbTcwERzwfzlTocDsFM4NzahhjG587ZWX18wI9y57MMbU5P
a/xGa3jgXE3w6rYmkczkLbLrYRt0Oec4e//EoPhHYrh1O5P+oP40T/Wltszvpk5+DeW+CdP90ks4
Jpvnz2zubrxxpJXGuiJG3h81sLMOZgko3H0lNfKW9WhxjnUVHCPiGVREHRNr/uDL+scYjEs/TpdZ
UesLzh4fKBkoe3jGvP8euunWhLCM7YBBrRh+plr8Kdv8rIzxnx/bj24RHAwtychXH6nJhIAz7VkN
4ymR/UXM48nyUomtkrqxgL43FfL4uM7JDNiCAKeEnb94WIx2WLLMmpR9HdCzY1yaDA1Wjnejy14n
xSLAz9QJhdV7UCLFB8AlmJWzM8cbg62vMcpLnzqPGstbDovFkfre5/hg4iK4+3n16dU159AM3ogd
yWSrY0P9hRmCUbHYs4OROJgtjQOquxbexAMCFnmwF896MRHPrjaBjaFznJDd6X5LkZdq51HZhGbA
Oj/AnbmM7M7TBiO5GeyjWrOvD8sTDFjqSdwL/KqDD/x/sKYcYzS30aklBNl5X40YMqTEM5Evp5qP
TqCBRnCspHG7piPilZTpvrGQvQUmkSAxfvqUDRTYEdTIZ+4BG7A4tz6NWQEy7aRiCR2G/ESVteuI
PwklkEYL62SgAmjJ5X/GC0Kr0odVwTH2JpDL7rkAGiFm86Nt9B7gr3dUZsJiaDZeTRX9iiF+b22A
01lgv5UyfC396bf01GEs1anszKe6pEpB2dkWY8QtzM2dbefwJSChKXWwWqoHstFESKqeElb5HRIa
El6RXAeepfOATZdvOXq2naJo2CMTbJpSpoNOPtx8J4oPgINsNvWTt65TcuS9jE/tUDDP0gkzlN6/
/610HQYqPyxvUQiwTw2vWnWn1NDPMXrMUEAo6IHtyan6ayGoWiaw/Ugf8mhho5h7u8mvkKPXCUhP
m4SYVEiNIDmhnOXDi8rarTaN7aDHTxpKvhPpEvbND3B8T9qEu8lg2CTOoakkjhb3znUMSwHmkry8
urhvgXZmh5Lain7mwjrZVCEtjUqs5aJDV43nLunugx//DRovfajrcBN6wZ8oxZfjT1zDIXphwX0z
fZKNlpvgjq1uTta8OQLgfdc8N35AFC76SO3pZVIq5cRsn6fcvKS1yYoUXL7Z2/V6BliGkFSfplG8
xIRe3HT6iiUMIKI4yDQBWW9vr3B7rJrekivf9FZg0pO1HkcKnSgYmArcymXbgjdbmDzTuQ+rf0UB
waSbjkOcnhITv5sut5ojOeyN74mrYNXNHVbl7mtg6sQvEP/jE/aitH2UtY11mPo6TpJBsgNXzms9
wc82nB8rwtzuAR5pc2vvq/gjHA2T7ZZ9w0J4nor00aisTT+w+7QHtuf6KYFaQpnUrm37a0qGgrTG
kRDlq3b9HXsOrgmS5bBlhQeMpmBRDZZO5iF3841ncoEAA4tDVz/3ZFMDulceYLCzH82TT5Yvl6Zz
bgHRr3HEIdnwExTz/Be34ItFX2uCEEIz1a8nrWugjNvQ9lu/TL4borgxirmTADTB1Hmn8e8lsllX
lUCN+NJZhPoG3DIIXH+5RzGKN8iWbnYt9PBVeQRFKpevC8cbuAMiv0m+xue3ACpPaefdMdDcoUvi
bAFvRQvDuvE4ph1ujLGl8f4onvOUasQU87/bbiPfeZQD3QAzJoDMr1+1KGqsZXhiIJ4+5ON4UsV4
mx3vTJPrkTz4Z+2Jr2BojyBXMRICn0mIJUcsWYM+vjpx+RY2UJsGAmW2XZwcD3JkiN+rnZsXOx+2
0QR8Ms3ffCaayDeJ5vTgg3ufRZR7VSO+34SAgOmon6g35YPj8PlkptliZL9JMa9sC/mQ526wza0K
2ns+OX+hix0ts3pyg/4Vk+9y14ScXEwgaKrNrJu9UXlQpfvXQebvLjmzImcXP6fmuWqDGDpbaXPk
NoujNbvEXf4M//0yGXLLLvnNdcMFRkbfAoZgLzd/vWn+iYFBgPr4W2mSmgNBggDOrG2sMYySz8/z
t1lBxZvxbOBYurPg37L6XFsNTpJ8RLod/H/Ai+eHXogP22p2QcooXbMmJDDFl3wAabkQtHqn/TPV
1Xtai+0EtZyd90GP1rHMpn2bM6AVdL4FwEAn8B5oEf63J5c+EzblYn6ZB+PVW0AaUMVuNFuyKjNO
EQBWzLbbQlB6Av6WaC6DYUQ7O50iMrafbL5o9FXla62Hf6FyToloOIn8z5aewFUdtz+Yw9mFlf6r
X3bHzsXS2kGDyBGLubaUu9DGAqwarAoo3BnDxHmoWWXbtoYbk6bbsSD64C0bEISnN4pFn2WlT470
3slSfwZddyECBLiZAhKVc4G1rehZy2oz9h5R0jL/MQfaYL2C7hNrYh7MQ9YzuuXeIjF6FY9RiYnQ
ksEHu4F3zOiCzImB/xExZ3JO8RidqhZ/RplcS1meophMB4cY9lvvWM3VAQjUfk6YQb3iRHcp/u6u
w38o8CZMxfRIyOTUNN5AJ466+vT9iRZDh6o/8PGcbUKNg5g/htx/m0rz0sZIZobJTC/VepDFJWFL
bnsa45+br33mRZx+9j6LZ2AFofeRDsNlTgqk9c7922oPAAV4BW+svnVa/dONA6iRWUnzg0Blo0IN
6DfInZ3pk/sNAV9mOSGGaR4whGV/am84DHNxJm29Qk+6Ozr6GkX5Ng79Kevr5zKk/A6+5WpOpKSo
wwB/IkZOLfMpMny0Pu+lGoo3NTrrmbaahzq33xrfeRtCNvuJs8ZU+1yzcG8yD0sOARlCiSIgVeCt
WcZ9ebb5TvHeJ3TZ4oQl512r/lEk1qtq/JUeG/RQcY3z+NLw2Sbykf5NXdDhtq93yq7JmlqYi5z5
b91GzUNdSaqiGmoe1KHPip8ae12VJmBD3ZeR172DkEGcpAA4MPXf7GWvBgYqtjz7zFD3oBx5XyiM
9If0Ywhytg5chrnZCFxDhqzujuHxDSS0MPU+NT02T1pVVES8oRIlMyqpSp5tm0Wp0Onr0Gdfs0m7
KmuWr9BwMA6jspBN+ddPGp2KrG/s/qWGi2pcMe0JsDzmjfUowvRQ8xGPOu+p8AubKD5ZXdvm74zC
vksIGHlBQuK4WYsOXkBqB09WVYPs74d/g4v5dnD3kFxZUnb1u2nDPBdM0VI7VyfnR7Mb9oE595Av
iNf6M7Zb+5ZWXXuyC68/x4WQKwhe05ZYKn9qTq8wcTlxEAcMsRRUTD9GKI+WsA9VXf0paIV4YFf8
0wCnWVEYyNyYeU+Vso62AubY2hcGMkz3fvczVOZ768Z3qwGGoCg/qSOL3wZmD90s2xwmA2CoB3a+
3cOcWd8lqa4WMPtD6kWvLfa6ywDEchhDzAx4mzqKzOIOP/4Y3ezZWbA+UOD4f7TC/hHPF1eaKt2I
UuMyn1d4KS7VmH2o2X3OI/a/FjFuiyQheg5vYIaA1IPnHeiD9abu0xPpbcBMbEzGAczgujOcQzG0
N0GwvxLJKc4oVm4Gvf/f3tyE9PtQunuMrOl97qW1bazgBKwE6BC0B87R4UKNKNpzXb8Bsfw10/hj
GqdXqMSPtCdB6pHLrcFqfrERfYBvSXd0aTon20r9Z1P5xcWyzSvOi4M/BMZ7PRRLe99ChK/Snylk
PYMtOnpQ9XTiQSbi6iXiqH1SF0LxnWncW2BzjlmZPrYdLxf/2Hylg9Q0LoNq5g1XzfFsVNWlHa1D
nAb/iprtFk1bm2EEcKwnfEERoGc1TyfuThSWoQBHGRK5a+ZPRo5PBV+eR8ANPP2HFuY+8HuAC+WO
Dffr3JCwaYdTYItfmbL9ZF1KsUdK4VfDPdXUxF8SGIdhRShp8tN7ERAB9Cv72VncrXlRIowpBa3P
Olpj/hZ5WCh1c9a6JBRWIy70wku4KBqXbsDSMXA1ZL+2k23/DXlz5wtnoxrzJPvo0QJJair2CdI4
Bz6JEmAPkUgJUTrboou4NJF2jVX3YEmWobgMJm88kKr+23nkS+TY7FwrBosVSyy3qd+tKpLR7myc
vM46IqyAZpmYKALEESaF3iW2FrvVvrRTEuTleg5ZGnYT40L+4/nBvqjnJ+S8M+Z3PGwRcyexqHos
d3UnDrlCwEgjZIIQT3ClzzGdCgJiuPTrPQkAYnLAaVuGWLJkWZ++z8zGvPbeli8Nps3xjCxyn5Q+
OFzM0iw8hAY0FjxBUhxcF1gNqiu+HO8QZ3RC4r270593o8aNAJhdfma2caNcuV65MW1R8/ipbf/F
0C24EDS7Aetdbtr7hU2QG/Hv0pYpXPU6DMlaULunHSAKhtGR1lRrVQXXABTfEQgmc2Vkb03HD9Zc
+n/zqTFw67Udpr5gV1PliePlXwxKOrHFRbhVCSyFCysbAkzOLOqD0M1+sXeFu6wonUMI2vc2BYR0
s7ARK59fGICmEFNYeR48v3gwA5eKnvI6afNnjHAwFdraKEf+FpV1cAAdSJflix195y1k8xqALI82
TvvQfeEGypeNjebkjz9t1vK8p/NTVqAHxz25K1Fj01UTNpfAgiGTGGQMKByHjFb0L5U90gSoGOPb
jD4AH9YfWzvWHaJOTkr0vDMNOZ5lzTvGDVzpEvpA3uTUGKXQGaT3DJf42pIX9zS7GZ0u63uTwC5q
y2og2UDUAkQerrXLZI8X05R/LMOjc8kTJ9kxd5HKc5vsOtjiVrnJx8x/yAPygHUFLnBPBijoTf8M
lYPkAD7DtbsgYFv5jD0blRURLYUtWgfzqXJjajPijFAIlCHzxaMR568726i9zITNcxfgZaFpZ2rO
BhQEOh3QKjDmGatUh+WhAhXz5kb6uaxJFWdCGBsz8X5CqwE2ESTlQyMAbDVT4xKbLRgNR/izcWW+
hakBit/F7eyXqD0YW4cCXa+LTW/hmaS7UNvYsnI2OrUBqYZrab/2BlmvfUWCVpmEHbLe+qQuGMYr
k/hBY5PIQckpKDJGVl4ABbKcmaPo3uUYJSAuOQDdgupYGpmNhNW1JCQxralShJh529/SEmxERKAO
LTPZqgkg9kLkM4+lmNK3MoIVYDiZccj5wOyk4vcuoPYerKnGXt0h+BaBN19w+ycUXmK5a+eaq1yG
vjP8f8WRLaVD6ACBTROBl1bNgWBzshXx0GHAIJMU5iAZB91na6OWtNC5DjolxWyUY1SIJ5OWxO3r
IHk13XhaUTK0dLUwqAwt/okmA3dO53i0FpbMYI9LaPkCwp0L4hvwjNfu2prZMAwI5nG1sbctLNjn
ugm6ndJM+VRcEW5qC//qOdm9rB91WFXoUoYKb1PYmTxIXM1TVxrv4aSKdzuqjVtKPvRqFeZwblxD
7odksb6PdMTkzZQ9R0NivgFh7VeAfzPy7UMBMokDHUxQCKC0zvlWxBklG1ITJzF0xP4jd33vXrkY
5CsjpDiaSfjYCmiGD1gR9T+kYGTB0OTaNsAmvnZI2edA8j8sB32RXhyrnpWPN7W1FVy6Yn40DXwg
TvllxeqxrSh3sBOGiU3amQhGmuqXXYcIYLaMRJibaWxroqlnv+OGl0wU4oQ2bmMcyKpn4erpJSvI
paqqgktS13+GDgOeNVbRBrAO23ML9nNq4izGIDXuJ1GBhIwYrNtsCh60GLnsdlX4yX9x7+UuCymQ
L2Fi5gSt4/TLyo2cHkPl71VDMsahOWjT8j3CBZG/B5Xgk+fHH22K47hTZIC0NLKNUaffBh0kU4op
xKj3sTNi9OW+Q/eNAvjahJhPZ+vChZ1NuASf3tvi3geMDg2hxJ5s7oPHjLlOBHSQASeuD5GuYa0l
sVtmwtx6gX13i/jZEegbNtqjJZ0j9plXgBu/jY5bHEHBxk6oxMPa9QkJkfV6WQL4Utkz/qsDu5Pr
JI3rMFofcxvca2/u1l5RXAY3u83N4uwwa3pBDbhOxUz6OLlZsG9CniK8mMF+NDkiuCQ9u05HE7LF
n0hT/8je9pSC5VvpBIbhABUGfR63ECcgmNGBwikaGWjlSEEOG7fSxTyelGymC/1jaUSUMYSr387q
tx2o3snneKEaJX9attchJnsmcHI8i8cmSEA4ZD4Sg+/gRZHjcAvoLOPCEd35MDC7GbeKfB8w4GYT
lv4fy6//JsL0V43kRxlwlIce3+ySR6fJ8tuo6n0kPf1gB+YRwtVScYoZ1ijAqGEVGxIEJ0/sKKdf
3PzXziJ2gReV0jb3AuiEy7YEpNqm1WtFtfDaDPxLUxVwCyoX84ggNuJEJOjp5DYGXJJDZ+yhhly5
QDXInfN69Gs84amHnm2L8+iU+BkhkFUeXVau43xrrbkGQoMC3IwUxeKSv6w9edZyo7pJn0k2ItTp
GJxFkthG23+6uaofKu1xCFmFvxG8nRspoBdIe/oSACUaEnV+2r7V4JLICWksSRRp9Gr5EfdYDLh8
Ll8KwTapFN7LHBJRG/JlImtJepgpARJsHQ+J0z7aIZTLbiZZaJlrFQYvRRLlf1jUAKAmWIQ1mN57
jMsxvWtQFoB2v8xzw9GYUhuXifjZH51/Q2+eI2TKTWUI64LnhELQdD4FkkeNlumjwG/qjXwT/LH8
cvLgfUZWmINhzbt2xvsK3lXEyPweFVIEfI2h+DOH3WHop8d2Tm8RRDoVAl4oJ5Bn7FeoCL5ZNp8m
EiLk6Iz2sU/C15z6uQfP8p9Jsh3GmNkcESck5ONubfAxvsnlps8+WOu9ehOBYva9ipE5/qubZiOH
+iOnzhJLTnwpzHavK8qwhX5pXXQsHX0WVbDcQXHyOzGIUavGqFn57wGGF97NiTpWRYQxIW9A3ye4
rnCtZPadJIS226n6ik2bfKtkRxT8cXC6kF10H7PYutiFuThfgRZh7M8ce4MRAT+i/xXy2W+nFuyU
kC9dNNHjztXxwaGuwwMB4E/dV2rJTaigg3sRPmRZNo8lZ8mmjqs3L+zfdUB/+YTLNMHDlS0FzSSV
T2nZ3WEcUJTeh0dqMF6neqLyPvZ/xnr59MfYcIaKgYN7+YejudfKfAFYt1ffib/M0Tw3FXhOLrkP
agpAiLV/g2w8mW731Bj1U9m5X5S87ooMc4RpcgRns3eYcE4pmpdSv9l5Cd1ibdLSM1RIf6PIJeRj
QiVh9lHV7R9fQX+myXpMwmfqHfkqVfd4LO5wsPZuoc9ygI1NEItu2+gvXjP0aGyf6NvJqpJsRdT4
Xin/pbDBJMmqw+Uh7HuYhL9TwCuEvYMA0Gig6bfNqq6at76z+TLJ4EFKEKdeX74wm6zwVgMIaUOa
5tiWqo5wk+p+RjO/NTPAcAUbbG347oknmIU3RUxB+Qrgg381xUGAc3fb6u4ffsruUDflxpzVpfb7
BTbOCJECdmst91mwXfQGrDW20m8+8yxtmoS2svewsd4qFbxbWv2OwXwfGhQxWT9X4J0QIVG2Z5/b
jsmGNFYDhmDD5aFgnQUqxWATi1/c8ml443j7dtz+b9uNXyoJrlajrvyBs0OBQxGII6xUVsr5NqRY
tyh5D/POOMgyupdGcvcmb4uxiuRkRAWgg/vJb8WLoksqaL1zYizlHx4LtkbDoi+QzzBsnWMnOUSd
cRzb8SfFe+BM3AH7gKxkQKbd9YwMoaS/QCzHbiHmr5roe2M0h5FmDCVkxhnrY2Rm7HKpls8Svpgl
Tpm1my3xEmcJjFA+IsuCTbfk96mXjmniLobML2UecPwV1NCmQr7SwrdpdHZt2Ccb/XidDZRAN/HO
pWOOO2odfXQj+52PANqqmk3uojHbYfUzsNDqPfdRe6Q2U6JObF45NNpBfcSctVMXvaW5/Rx0zSoo
wosM1bTJTL55cRjSvAH7WgJ1sDB6RXgC2ySv9lVVCjCgM5/bJZhafoYh1+3GVP06C/Ov2okB09VI
4Bz3aN9Dd46wHIFMuWYmeClhuXjunGLX4TpceSYwAL9FxJwX06eJuzK164NeEh2BADTpx9zZNf9i
nJTVUy6R1qyWHUFZFfF+TPKdKzkL5IgxuwxbCrj1H69KTnmRU0bun6dGnqkjBZPi9E8jFedWD3qk
UjAPE/XRkVC2JQRrwN1HZGegIn7+wwF98aIZaWSIQcLIaosN6E8ms5hiiDDAMQMZXk35tByp342E
SSvN90rjzPLbryA0/vqti8Hff7R7inAn+WZ47WNNdd1D5TQgXZ1FutPORbOycCS3rqj/cBcnpzvn
4SZoJb0K3g5vy3toC5gOcDz0YlrqyV8xj6/tIdx4mUv4YwAiNNGM3bu8jpUNOn0+NEN4KwBm0vpH
DIvp/CHrsHlSWRumqC9jY2AjSmO5uEPXLrCZzkU9xOqPe6fjSBCUX+Qq34NC26k5+Uj7/O6084l8
m7fqpvI3JX9gNPQMORjsMvp1rUTgDjWf4tGhOLcik9uNHLaoyUqwsOlm+2o3eCoJK1yctnssS2pI
K5Xy9Wi9m9lwszHSI7u5a8T2clpKtcC564D2s8hWLLtF8GVE5mcbylNbGTQ007qH2lxxwWJd2nXM
NTYdW1qPZxLH2xnojd9Td2tJ11lknLe8jm+FTWuaStCcVMvtdHB/yeS/lG2t9r4pNg3XAZF672JE
6QqC9Dgm+s2d4rtDqBrJCdC81b16idq7lv5LiuVDphDnQs/5M3HBogA2AEaseWJrblaFz9d2sBXe
l9ak05S72dqWzp1qFUo4fHorImueHkh+Hi2dPzqOmh+Sqf5cdvTTkL+B/aR9Vp8aJPx1wTrTHkNg
fuwXm4CQjC1QRqbwgqXff/fxQ/gB03fYmmev8x9qSiJGH2UflefRcdUb/ewfKGb7QIHSsVUgAadb
+OtMv/mR3vDkqfRlnN0WpKhvUT+HHvaS5DVk5ZHoZhP6YmfEeFoibDGze3IsvPHMIfG+B4dZd/7G
4/+BPAD1wJzyq5q3aHwwR3HlnVyjpZqY6NivTMNqxBPVRHFvrD1rtjGUNol8n+as+2cZCwEi38sk
5WKCx/FpAqVbjyb1ggZKer/qhAv7aDQdmnYiN77GQDn/pTzJD0AtX0NF+2FjB9ibZPjp63x8m3PU
1R7Z7TJPfrXtPMQCo7LrrRD8KB38RZxy+Da0Dj5tY+I6wcTCfMCdDiBQmiXbShKodt5tGUKr5Lvh
/FMFCYLC3XfgmaqsWC3CuhkUR/rQL0tgZ6Ddy8XcHrnT3Yv7czLP+yiygb8nU36YeoxyfY7z2klO
DEeXIppPhhMtTUl7x3nrOsY+bFbc20lFaIX7qXlOQsEMRhad++ehEhSd5e7xP47Oa8lVZAuiX0QE
UIV7bSHkpfbuhTjt8L6wXz+LeZ07cadbjahduTNXxuHyTZ7xaNvRs2F0vgKuway0dWbcCIPAsbtC
nShWdkh9RJDPJP7PnpdBCPWMcj+yUqAsnYj3tQZwkxbmPD0JpE1i+4HuiXubEJbEBgHQ2s8r81zQ
NzBZDXzPamda5UUz6o8IRARopZMJODcvKKPo5bvXiLU24w4e5s+YavfALo6T1gWyzE8SRyCWkdPS
AfpJNZdir4WWE7ylNSX2MCz0yeMTHgAv5QE6CWayZAvn+eTCIHIt2sIJITNk/tM47y3cU0ljPzZ9
cYzb5IhlebtA6bUpAmqG1h9tHpxJ1MhUxKXrat9TIqRldJDZCRx+Hvm0lz7pj6PrJc+q9Ph8seQA
8enr/rOJrV0NvlyCh889Ygf5wWIb147hYRjNLcu4veyfszQ/u4DyAHkHVm4dOlrAPC07tw7NAwr9
dsQu4BbqkVpSn+2xr2cuz8y88DGal5y+WpfA1GITJpnB2THK4g36m4QdeKkB6wu9vUioUusUW5L4
Rr0qOQD9Xx5HF9OzaAf3vjIrfEld+S8cgOHwNOCSrE+2qS6tsinIzB7d0bM2rgjDj0jjNq2IZPo2
ipM/1FqzJeUK+L5YtJ0OmWCDwTe/Cul0lzjToZDX5rsY1G+TgMo31p8zsfF2JSMWGFawoyr9MSNX
hiPM68vrMOTUQpgXzBkSdYPnLNkpSsWlcZ9RrVpozPzZ0D26AgxXbIEfSI1NGUbVzTHY0xVJg2ii
V/BIrB/ys1hCZ55ijFB/FGQEeH7uHYP+VzPCUWYEU0L7rdu9tEvIU7Xm3aNAH0YAKebeUt1BlBFU
kcjeL0TWITHv0so8mZGzo+ccaJh6Xz8xaspeQj06ef0UZFlLg00JXhW7BsVw0Xl2hj1qM8oUd1BW
4myXKjJ3lH+a6WWIXORFKqxbUkatgcU5pDs4Zms4dFeMh7hNi33DFU957qXRWd6Mon61ExvBxP5g
f3+xxmVVUtwfrmFB1uJHiyK4k3ZVgwOVNxXVn73s/Jir6GbI5YMtMZvU5Aspxar+GVohOcDJdUCj
oNVnhvNpJJjvq7x+VXL4w/JFNJVnSITFpxWJGyrWc9Oyy66Q5I3M7+byEDXDHv8IVkoqfwrx4klY
3B0WCyBa+3xtDlKZdpx78Ap9wd2bj4eBf8QGmI03d6RkLkwCQEzwvkxaFdL0Pu8U4lU7PXZLvR/J
0m2aMAN6mUGK6d9GNd07rXNQjUfniPakL5Ies88+XQgiNDfHaV5lYx3tkjBrTz1ZLWhBEzsi8eNd
HlE/apv35ABw3XL5YcezlOIm4uzQS7BWtheSio6Lba/CE1cgqmD0LfmLY0LNsWq1z3ZN55Jo4kv7
XeuDn5sd/GDcj7QUdffW7D56mQsLRbkv/dRGOOeyJ8QbfI4rf5DD5lA2KzZD/3MLqHN2dYrQ5dE5
Gl6L8J/OXZ5th7a4RTp38LnAahJfB3BPOmy6dK7YHpX+SsHkr/6bejX4DwgGpX3qwobrk/urNe1n
1cRfdszKFBdRNBl8W4f7ioetC4kme+O+6JYvePg7sPqwHGzGeLKbhddcDZ0ob9nRAAe+o/iwG+w5
dKxr0GI412mLkBhFjW0yO0Fbp2/TDFBbYMeNc7+3ND40ta+1nDZb88msQp4t7jvpRCKn8A4tc7A1
hId2oMDQzLuXYaGi141Pdhn9xDGFEy1xiRgiqErOgquRDXhngriRmLQKdSMsmOq3oYuMTDjRnTSD
xRiZKIT4TKiC3Ap8EbU1bg2U+7BfNoz7rB165gQmm87+xjZ6iLz5aOYMnEv9lc1UjJAfznTqAWvn
aEHX0415x7vxXUniR1G3s7r4oFF5KzHdJEPyVfaQ6+H79CALbXfYZfA92OlthoEXodMGDBs4vGFX
Wy1C7fBgMysUeFjQuTe21tNjMjzXWbyDn7W6YJ8Lp9TosGZ3EopgYg2v69xFtDSY5vLR6awD+axd
SAlXZ9LeEImnfnGehbJeZrc7yKE9Dulwnxvc0FMTqiqAERFdcX7VG/xh2ILEmYa4tenvbnbtmZcP
QGoVP2s56AsD5++8jHuTVHdkk8cyxAK4oW6/LLPd4Vg5sSzbaKsxGl6EyB5jan7tRd3zZQ/cMr/O
TXobwui8LMjS+ZRBqMjx+Q7wgsufXmYPHa/HNEt2eWZ+j6m9K/PqbABbNwh1O0lIEkyUt8gz/oq4
3sYwxfPFe7aNeKd341c6Nm9D1j9LV/1acmCNlt6gusFYjKrvIRWBCcie19+2p2w+j3BteHYwT5Tl
gNxjRV8+UJuIAVRBcMTemg35di7jl3xxILdQ+kDL5ahz7QArYkTlykVjn5q0yb9O4EruCu1iWBOX
BC7Zs5Ya0Gcy35TyFHVuQoqbltHhhxfozrYryAgAwyhokkvxaHDu45i4pUZOPLj1jbL6N3hQzJzZ
5eCOrshvlwlUlstGfko8csekAoZ+C9LgluV8CrM1fcSMCEPXmAiUzJc9t+auRiTQWEQkqbPF40nZ
BVZ9V9rvI4KEDXceZQHSV9zfGo+r3WgfAQVsLPBgKbrpVCUvbvyx2N5eT2g2KLubyISfiHKXNCjS
Aq5xXj0JYz5GxnhknHxZHPFS0foQ9s0h0tqtIF7k5PZlJdQV4n1wXZZm2bYrQ2pP5N7Nras22AFN
Ir/wkDdVly60hSMP2l7/NSv7hF0ENHrWnStdvgD7/jOoxZJxx2Aq9DcB5LwVxQP73muWGhihCpCc
Vl3fR9TnaUN/SWZ6hQrMnR1R12jeVdC00tC40OQXVOFylW4KRDR6L/iWU7vAPpFZWHC1ciR1QdLZ
dna3i2p909cz16fpCL745ErxzirkWLn2VxNRDlLTqFfBcNBc71WO+V6buzcZxw+L3dx7dTUjzmsw
izhR7ZGq5aW0DjXyNmj7b92hydEycXinnx0kI01Lz6CuMZp4OCLlzwJRuV3dKyHUCoviPlG8umvA
LIz3nRddNOqkunqE0jEXCTBRjmJTNs8OZXcNLdyFkT2zx6MiWb7HmuHPuzLBsJdz8WI7ix0CBBTY
SZFQ6KkuDZFLnGAHN6OPJy4QrvmWRi5gqNH4rvTsxYsXfKbmtfMGQkTqzM45vGvtwm8ctgmufXM8
8ZSq8B/ZjzvmlIPClDK2f1GxSkKUPzszISqk/uYhJf448x7ui88KBqSNoaFhl6sTK3OXdocFY2N3
BAlxAAIFR0Ke99koP/p5zX0PG9H8UPS7MyUoZFITQ9MdPdUeame+tooo0iyLu4VF0jDxxLqgB5sU
bxAg7TQnKNPRdWmbhGv5FJr5gouYyQ1mHa2VYQ/9YiY2qp4iYrJRrw55aQQOi1stsxBf9YsshG92
oPLoR6snOJ5U6NX6dilOWWVin0cXTQ/L9OzId0ugacOnTWr+zcfU7TelgqqB7zjpuPf0mP8s7syG
udEiMlo5bkkPDTRsD2bh+C7/O0vXXdWTdvSAFfQA3mQw4PcQrbtFWDg7WRroWn9sE+7p5VpjmqL5
RERYgfwAKZ4De21aBAJksxNSa8RJM191vd/MsHMshcXZqT4VFWleP2wpcocqg1pB920c/bGpBu3y
OnCd4xz3/w8yTgTBTLk30xTTGP069AfklLAqswROUQcVGr09pHeidzfYAi8stjdcjDeDQZjRM/Yt
vElvPgFeCcqK9XQqfHt5TWsks8TgTLMCLa520opgJ7WHjlcB0QviAosfo8flnXgaYAyEcF1GoAoW
XjPBT9DQboaROhiM7GR72Sk0FGSswCs83n86FWWwkEiFxyVrPnBkkyv2wJ2ClNRVGm2r6RYnM5uA
7GpOBN8l8THyyNU9d/IH5saVpYrTxWLLDp6wBCwRsbOtSn+mxEy3aH0YaCEqDy1Hisb1NSWcS/Q6
o62z/KyIHHc4BCfaJubi7Ln5qVtOA8QIncfIBcOOWPRRLjZXBawbwBGRLHkl0Bi/0PeCJcvw45lq
qhBwZ7CYM208keyZbS2XglKXBtB+NE85G3J87RZrJ1sB2jMYJAGXWpieQrC9ePcIdbEVyFs2i1FI
kZsnClx+7FRQVBr9SBh43LoCvoY156gw7Wicen02dsOIMuEaqjxq41jAYyP4Rko8Wb7D2KQ2zgSG
RgdtvL4SI2QtjXKfSPeQPibACA7VOvxlTLq9JvFduiz72NycnCjh9+0vZFf36Elr9Q2Ok/gVJw63
0e4mQT+sPMyo5fKhVz5t91QixnyZ1ifOOpVpMNaUwMfONu1c2ML6c9/VL0koCJt3RIOzXYrVdKrB
48v8kMTTloHu3NE2M9ohTDIYnHj0oOXr+cpfwbhnwpJlqKhnnTyC5DSAZA77OpPJg1ubB5KydyjY
JhbdCQfZgF+Hx2PHbnFD7iYwtL1qTrPTQ4N+HWbYpUAESoqbehH9VRRW9UwxMEZfW0y7TBdA9WEF
4WYyy5ZII8Wxrnq0peV7eRck8wUPz0anbrLqmq8Ws11URHsDbhpkgPCxMfmSFTU2UcoyMV/7ZNyP
VjI8dNmvvVj3UYeNjvAtonO0rWOxt01ye4RUo5iBBX8HqZiTYxFWULwPBnpIoTLLFD5TWm+luXxY
VHs1mfOIGc6f2k+4r77GPUVEbdA0zd6T48/I3MvCl+o5YuAzZEXEogyLmNTTUwpwy9Pzm4ne42Bm
tHFQunp36hK8CQAP+aUOXu5CdGm3+L82etw8GjM1w/n4kBPHyUhy6vUv6U+faXabkc+dFpdQ+VNB
CwYF3Oh6F8vjhEiaU52L3Rh7u6SbqbpoYGv0j7VrYB2gTHvKroZoXxwQVnwh76L1ByBNywYuwG0K
h82AWc3v77R3NpViUaEjteaHPCtOnJN/USbvdMpCJQQ8DccV6MizpEJEmelumj5SioSrhAR1Uz6m
RGHY0O20WLJ+bDZdP3xJ6DQxxOyYLaS0apxEIFFYJPRI3hadnwX/90rp91k7nU2tOoG5uOMqEygd
Kj9yZs8d2QEAzAm3yVRxjtMRw+i6lqrvuKxuRm/+duv2c4oGxP0atAHpuRAXle6yG8g2onxq6XRT
gC4nrt9Z0lIlGu1TM/6HuuCrpjyNqGIm55STInTRKMnLT8Iuaa2PxP6rmIBx5RwMvh5YDtZCMozy
b035SZPHXUKVqljjFFG9tbkvmJQ/kWGg5iulL4BjnFc+iO0gTx/ciVM8w5OQlDfPNa+hiB9AmuyT
Re2jJt9EiHc8LO9xd4ZxulcxSpFWPCX0RfWczx5LiJZaqViAj0oFautyl8NgANeKPmrRsADPLdUP
QET+Zg+GogaDduG9v8wHkKJ3Kv4wx8cSaGi/RL8WxAmpsIQi/0wZnyRkCX6ZDKTPv3C6t+z6rTMA
FSWuHybG4+JeuRubJR4wpQ46TSCaY74pb6SSBHKZBHAN/LADtTdK50aP1xWpaS8StnWjeplk7Ita
bZXV3mkJatUu7SHaieVii/DeQ0aaIRRm43ibyuHCF4uaHZ61ftzBZL3NeMsa5kedN046nivaOudl
8gU95F57VjZIDZIJgJyk1l8iStsMaEtKWwuPLXLj69BRv7Z1fTSUG8TVXjdDaFbTUWEA8ARa13qg
0baKuQgchr4NMRkuI3+6+SMz+usknKuULN9dEJpCPvW2+eum0S5ik4NJYFNxNmEJ2BT5vO1ZI3l2
B0uQ1uvxkLTXGF+23j73/zP26WpcpyZOA0FgYSYUDhXz0IZUWqf3PW/4xQmvQ2g8FAy7Iz0xcoEW
kf3ECf2BYB/HpN6yodnOFEMyl1HO9Vvr55mfVyxAYmhm68hHOPBCBWW9/ZouEUB+rbpg+AyTXd3C
v6s784NFPfCp0KXIz04gzKaF2gDTNDGjEIKkf64JHI5M5N96fACkFJ6SnolIdl57M+TAygRV+dVU
QttagKTW14J+6AqXNQhdWVzJbKyGXtLceopUPrR+RrWJPmcDAM5itkTXRwQC/oM0dROvDaAL8qxL
T2PpndEhkhdjC8FD44RRXsPBHVGkUSqyHbbWYIRx6RCIccfRB6M0i/J3LLW2AYXkF1rMyQOnMQ8/
Q8QEoOqT1fA52k+rBwqD4G7RzJ/Kzmiy6Xw3GX85Mf2mfWvDNTopAe0mPg1DbwArwUbLh0L7f2rB
Oj3v0VAIuE67gppNSdOL7rTHlHFmHGFXSJ7G8ps9PDnKn4ZmNC4Eod7xpyGZHmWvHM6pnIPEdd5j
+uBzyIIOlK0JEX5lAOXMFzOej4hQWDL7k34kygZ129tFqekzAHE5eA491jR6vlFVuMub+NgV6jA0
EzfutV36WCMQpUAVmvbXqJ2LabymzQdRhK2MoHj3eZDzcguriD0ddPbuzmMoUgMFyP0/g8bzDsc0
2hKSBx0vXB3N4cUBM+c49ocH1dH06HHrFt9ad2gO9OAUQ0dzqkj8p+u8V+QnZThs4fhb4aRtBCpA
a8JnLbYdxsG+xUxPvaDmtW92cy0Nc18o7yGxP5Txp1pC2jg8QKXFiXh2yfA6ilOIChibWm40lSHz
iAmfXfO7F+ULLoWtY1J3RdG7X2uvacmsImgJnlYllhGnHnYVqF07gy8Gi6yoivupi4JoeUVzPIQl
X2MXbpv3Ar0xqByog5X6JwvS6F2NeGmFGLUpUMGuZ3Hzn/iOLE3HXQOvmdP6nVl9TdBLO732aRHx
i2HYDoBHET5sNr1wlTY6LaC2VfiVbq1TN2ur4Vin75FKr7AY9yM9GuZcbrk4fy3l9LDk0as+l7e6
+ecYH7X52XVdUHK4YwTC/Nk95GGMoe428CWwAOrkzfDnGd7DqJpgTFy0MEJ89aa1rA+vCV+ovLrL
GH3KkeyKcn2w5Q/IJ46kKKw3dlqa0nHdPbdaeOaLTXsVFfBUW2c4wKUd2ltsvw/9FB0GdJfGrl75
Bj65PBrEpB8n3X0dEe0RnU4GAk8vaZVIysCMsnektXt7wcZPAsN2IPBp5pM9zieNZt9C1Nz5bNLu
+hek+A99Yc6Lly98yBsZsmxtugMosSvvkjddL89JMV1Jot4G882u1Bk/6xVC4FYN9k7v2/Pct/vQ
Sy8ZsBdaHz96yOkmkMyIhaUNWGcKfxImf1m6gSdeJi/bhqPYLlEcpCwuq3UZJ3n/Qol3xQstG74G
rVFb93NuDb9yQuPkPfHPo8yuZlW1sE9343fDVH7GLoCrAG7Q2I9tOj8SrEZkOIgNDzNNhHJ4cUMj
iI1+i5U+aEBgFLAYJqzeg7Wi09mE1QRdCE8uc/7YwKFORtR79pwufrOicp5T1CcX/X7SXqdsebUK
apwXbc/f6UET9rOluZeOGAtQIbLMj0tlIldjKMLkQLEzRkOUqtb+db1ns/1uhk/qjpV68fi9HRSF
CPi6g/JCVobs7HJX6iSdurH3UXp3dX3SzS+L68RQAM8neeAxh4YcV+BnApm0W6OlLc4t/urybBEl
TpT9/0ozn5xjMz1WGdb1UOKHjdAvdBPKhn5WVhc0hfZImOjWwtZcCHAWsJEcnojoezGYbJ38EDPE
5LG5y5MGdxga3WJv4IV6kbVTrBh6Qz+Erb6V6mpT16sE5x+ysTPz9YZXYg31sdJ77Nw20cHpOKeU
OWoZ9G+uH2QirCr1zbXCnsAL38LdXLHsTuNDJt8wMh3m/9V8EcSwI3GLw8TiP66MH5vjnrXMXZ22
+3YBLWHl26ysTtYKvuO1Vy6HxMlxCbh/a4Ve3Eq54Q7om+ItTt+IEG9n0r+xhFqJqY6Z/rxoNG4n
8aNT4erFcqXJh1akD7mNCQ0iMGG+DTalzVyMHF3jQZ/rn4h4r5dOZ6ckr8rN0M/Te/SvQyWK08K9
yG2JsbbdI2m67dgmrxWI9pE+hJk7anc2ywNu44raiWLyQDHemukUmd2OPcuxbmraUvQ90BpaJzT1
AYX/aGXcWPqtpyxCkNAkcUefW+LYxV9TsuOWTzPvxXk+O+mxHT5ZYw0L2BxInahZCY6oFb8/fS8t
162qv7f0boumT+Ym3i3tD53bQY6JKbWc07iijkYqmTu8JsNVafft8OF1VKliMfWWc9yX1E210E1H
KlOXgytgcps7tPSGHaZ2pltC8WnWI2seI/XnPubp2PfeOaMhXsLUSeIa43H+IeyTyF6HbDp7oe17
dburzXE31FcYqcS7DLx2+o5wKNDI40AqBTxJV7xLT21mpmijYMwiNjf9EDc/jZlNf0AMQzp6iPJ5
P7vhwW2MtxR3h03funJ4dwDNk+F5iH7LGC1yPR4dvOA7fUi2+SI3nqjuwunF5Sut3waScA7yXZLu
ErQmNAxfuIyj7jXPvk0wd/jofZayd8Tsd2V71rVzbfmje2kXZpPi6PCZefcFqD7jB9iKNG9L+jOL
x0i9kRDe1uxhYlb8+fIkgIZppn2oMCtbIX1hL5Z87atny3jOJs0vjR8rvtV4wmpvb7RfyeoMlAP1
zwTrwr8CxGJrAY7GM66p3bKww+GnIje4mVxaO+x7D5elnGf6qhEzuESt4oUcvI1Hmx7r17s4OjN4
3xn6V9q+l91fYt9j6Wyb/Tzgf62eqwG5tb4UzWNpwtHnp5pfp+S7CI2TS7VLUpHc6uJLXjX3uN6e
06l/LWrPL0I2cNFvs+69wnEnuDhlVX8t9X+xeGgp32TdSfiKPlb9SVTasTYM4HYzk57X92XAlJLd
p2ON93CxXm0HkZsrGrBW/kmtskdTj68YnO27lk7NouC1o2qqDyobulmNEmXT5+6LqYJW1EIeIHyG
lz4rIyYnWpQLMmmkTr5tym+3ceFAVaq1MMDuqG1dmm2vZYVo6eqMEkWRiwM+ouKuyQs9SAo73rUN
SmAFai5Y7JmQmltURDGIwDbfVbIkqzIYWvfaYGbfUz7+4swpv6saazD9TPY/WFYWkAEIwx59nVrC
wEksq/7mtkTxlwdM0i21r2nKa3BZgG0F4DYY+EsWlJND0O1jdI+WfnJz6jonEIpwgE0WZOaU069j
+R0s/JFfOXbvpyzybYJuS8LfCMNkUbyU/LmEvK6tNPiN6Q/NjtJ012TjNmXk1MFDtauPYe52WeaS
g9Nuq+jWZbfOcC8GvjWhSTpzHslAUk6GiEVYOzPK81DRcZPlxNOYmcnodMVNdG5Qaj8V8kSLbtBZ
t/H/+8qpmT/n4RMr0maAB1tOLKwIeasWfTjD+zJlayCDHt/wp0Ixs5mjR6YDypY5nv2anqEOMRCQ
K/XVvlxINvCQKermQ/2nUe81Iu8MO9QB3ERsIuiAxrTRH7aAbdt4Z5URKSyhABY6A9YEb4xjLVyB
u3zHJl6TTm/uKhmiHCA/Z2jwbZxcY+C/y4BuJ7BczFOwuFTJ0lSt0Ug9EcauKuK7HRokHrt4Vveg
yTgd3XqnFfOFfqdDMjOdc7m03GnHpuxQoPk/L4MoLtRh3pQ3feH9Xo6uJuG9tt921NxikHjsR/ea
rg93ZlocrJZaiApUupQ5f1T5yMf2K20qvIxZHYqhU3eW01wVFpJMVrzSC3PXTcX7lNivYqI0pA4B
9BCCbYz3pOMNl5ke+VnrZZkEcRNaTuLomNrTUe/sowl1kqPGPQsX37NaWP5Wxr+cjoBOl/tRNFvD
aeDvcxOYsu+kpZ9mcJhKluUrLdyzJb2/3pwAv5Y4NGD84NyaSYxI+jvkXgrxY1cljE+cIyySzOFJ
7wjBYZstEp1ZcsV5yIQy5uoL6eFmaNp+AauCN/5X6TMiVBe/LdzRtXHZSVILXa8HQ1Ot7lraP4bv
2U2J7g+PNbtgkt6bRBg42cI3nCnBhHClJ+MbYfQvkQAcTRk/qhFKysKe0WhfbYvvoKLnGHf2l5TR
gzK1R66NvmWpSzVHgSv1e5Q3k6cPxGssucbW0nmvcwcOuXvSW/J2XIxQ2MCK5KdFGMfG6D7dSXDr
NPduqV4YeAOL3HtKi8ec7klSXltJhaRFPdyQXItqgcWNo8XAu80nBK4qnsGkAgASWLZTfZPTFFKv
RX+ApANtBDXYv5suvKlo2tZ6e40mPkPHRj3hyOejs0wNCku8tcdXx0Y/1MTLgPSjIDrkXXUaaVdp
5ue4p7ZyhUYbuONWsdWg9EHFvJ8Ljzs2pq6G5unWuGhuEiwLUUbGolyHJB1D02PdTW3MXrr08pJT
Z1e+VrTulSwY7arNFGWXxkSYqzWCCbJxf9c53CV+Ys/tviqjAD73kzLX3MV7VS6/KdypKqQREC9f
Lcv3mRe9XBpc3TWZ/IaRPQrSwaR5kOhUw/3WQI7EvY5seRx04z2ayf8XxqMaw7Mj+6Dwwqe04XZg
cZxzwZ/GDyHcUxKJkweMrpAGLrHZO5lK7ho93aaN/aQWi10RklLNjsIoDq4c2cxOyympKYdWaMuV
Sbxs8ZcSDIGVtrcKDKG3OBws0x0uqr1J1xLwMpz9FB04HQhkw2fcxhtC35kChzq0FxNaz1RZXOCc
zToizh101g5uethVO46XbWEiKY6RfQpZJfEyjL7jOD0V2rcqZpYq/b2iesRDMzXmL70zLvEQQkYZ
LqN8Y8NFSmrczSr+l5ji5Ibm59DlO26x3Ckw93c/A3jiAMbTdjHlpxyTRwF6VqNW29YXgmygjgoj
D6Kenu24qJ5nkb/PRNJHtWZkKOVuqtpna0S9mUNZJw2KGeuzZoAxgMO3XT2M07hXjG2kCV6XBFIc
PPnR4sRCtqGihUKuDHvv7HMJhq1ubAXFMkPtBdKkLzIGkhW96dQwsVtH2Bi+PL7ujihPvCQOKZ4X
PYPebMQvJt9cy+gugp4ZThFU0rueBk0dVB5AlGNPRYuT5UCNuWeY62A8PtQarSVhvq3t6IQT5CLd
+zGqLnRF+yJrXm3NPZYDHUaaw6W0Rr2d4C1pByWMINTBtkOfxkAb4d3p99XCFdldzqmIf/qFFtOi
e5swLJC6vVsMg/qm9gU+D3Hr6K+wrQO1hQQKJapzuo2a6IFkzSPZj8elSf+F1GjV4JGn+TdBuyCn
Cjo2PUYRehLcbdyG4KmLTd+zYs1/OoOaLRzYBqoIAiG5QesBmA/sAr5dBcs32cHBpWdcm5xdZEXH
eGTZAHSFyssfN3G+SodBPyVwNeCyQB8LN0mRXy39yaVU1AXgXQ9q6/A7yZGqWQHwtZxPhclVwukO
kcj3hhhuwta2kuM3V+4+zj+0Bdi2VvG+mXEXmRvpWtT9THtKYQ69XSApOV9r58MM0hp2C1koF7hn
coFe8B1jPZDgb2oRHpc1DdBo/QamzQmlEUi7eYhLC6HxT9BikTGDOCgXOEB56SyL71ret2kOb7Hx
3E3ZXoufjXJEBlJ+a3g3gPKPsil/Rg84BeoGhYP1VyLN09zO+yWaTkU1/hZu+PW/Ummop9zQ/Ha0
9vh+yG561BEx5ORo85F8KXL2EtwtwwHtUQeHGq2p+hI2wPjmsFmvUxtbPX4G5SIpKEolTG87A/t0
VUKHJ9p97B5Ku9wPNmUeAzO5BM+ljMcZe13FaDJm8YO0CAvimurwyHqYbydNf8hV+BnSUdt4+r2g
P2DqYpayfb8FZ8jQLK98slTdWCsC/i7SCPLY7GUShfkOkc2guiwq8RtlhBT6fE1G0lLzl+Xtj6ZD
ykrVqdZU0LQYRCN6JARPcEionMTIvqNFVSPaS9mYP4lqH3Gx6+uCn5JFx5Aeh+kBJtdxBKFFZFwQ
3sU3tE0oPcSn7VNsf2upEklo3jJNysTj/JxQt6Qg6Iiime/ahqSOG2+iCOTr7D7wQO1ERWWX3QX0
T21xiL80hkD/j/Clr0B9Uo8hendh4kni9bn2ydApkC79M+t3vtzmpp6Tl4GFCL0x+wTGhE4qKOWE
mxWoEWnRK8R1j5WsgBXUl9qhNBSeiPvM7jFLyeg25eoY5c0GA+klquTWHbpbhnib5U5QUjChWE92
aXKdmGl7skG2FjMyLqeQKXWV/+nMesrpLW7H6LXqyahnw3wezQzkinYV5bCl0aIDp5F2PBlkS3jD
a86z3jHHg+N7yFJYXl7KrzAfF4KrUWzv22H5AP9Jp1B8sRwCGeBtlSMvI577FD3aqMRDyMEdeuFu
XEmqw9WLKUcghKClcquq+14DfGyQr9VXRxe0mLntfrNouKQeWoLiHIRxwg04BANHw2xO1DQuHyyp
HRdQXHfaSjqEXchABJoPYXZtEU7oK5txlGb0Zhb/nFrtY8M6huB60oI1ykIQtF4rLCzgzeFtIGSW
LcStjFQdPJn70l0u8aztRrO4NbS7eMmIlExHkQCXluLhDhdxI63ynLf0txnVtZ7+HJVvdfkQN4CJ
iC66EqV8wKTg/MuUPMdc/FKs7JVOm2RLa3EzHIrCCgoQy3P27UzE0GI9yGf5mrjg4uBOYfNjEcwN
I9Xe8AU+heyD3MR6FgK/mdBe1BQHjldfB8u46TZBUvcDe+N1XAYUn9hi/ILsRARt9seOk29pn5KU
2uI54VRDh8cZGie88Bw8IPbQvkUFK78ZK+um5wWNbhZdyiQBr7Y2zcUXHAKbUOOqQs1XRWF5VYdA
C42HZizPM8n9WXa8C1/bGfEa6yodVRjtWeQQOtXzcOOa68DO4YCfQ0PY4LXG0ns/ix8zmTcFH1Zv
sVy0CO+tG1CL/JlgAwGw624o0sD8j7TzWJIcS7Lsr5TUuiADTlqmZ2FmgDE359Q2EPcg4Jzj6+cg
p6fDA2HtEKmsXWZk1DMAj+hTvXqu0R6kTrsqxPEK0OxWia3rnoZn3dQIbnTmSa+CNDVEkjeqncCZ
AzNzAOm/7Wm1RpCIsKzARqg7REbqVHlgl2LwouX9s5iDHNR4DxizcRWWWJvefY1beiPeleGb1lE1
tl48EpuDXh6zULrPa02lAKI/uFJOd4PkvncljB1jrJ8j8uMu6hQ5AV4xInrc+nGSPUMdIkOji69y
G9zKNOytUHR9ryw/IMuLvXmU1tex6u4SSAME5FdjVZ7UQbdA9Yl2lnXHZKSuRgfVSvSfuJ5TNaCP
mJu4qSP0rPL7QFX2uQoNhnSVaIjQ8JncsfFI3z/iHXIIjZqfjFi4Ny28dlFmieDGqth7GgzpqMiu
Let0XA/4xgoxOzt+6BH/jk2rr9OjOcQ7HRy7mzcFFU2YdZkyVatDJzdp95hE/LkX3xsUzPtMPpkU
e9v8faDEn5QjoADcJstJgUtaTB1sajg7XyUKlKVTHSonBRdzkCWPmUurvNTogHqqaNXRkJLp0lXG
b/WG0dHjGvQ0O4E7TWWOsaIqEG/1Tk4MkmMjLaBf1iX1CMzlPmaB6Fb8FLsNkRqppsQg+Oh7p4uG
TVQ1W6MYnYqSSJGorIFk1yEbQT588IJh643SRyPyusWhXIvJu+Z7L5ps/qjk4c4NaP8tow1Q6hsQ
Qdf0nx790H90fQ/6uoCwNyfBQQt+Vt9WFklH77vncatsghfDEjmoxHvFpHPE5T/1HMOk1bun1ozn
kxaXA+0PHvkL44QLwt7KqW367V0FMK/w4r1ZArkupfTDa/x3bwB7h6PJaiwk/KlT2BUAGGI87BH2
Ban8DpbnQ+1bp5KtpzYZjqWE5kEpoLmLcME14V0F/odYw3/rsvQpMOQjnfTAEN4TQIU64QU4D4p6
1o7usT08EFLb9N+xUFVXdVxO+cRsEMpMNftGfGq8ytYU+bo1QTuizq4ExM9Eb1WX3bZ1clNOnQ1d
9KAGBSK1fi0Eybbv7qnV9YC9g9gpY26btA/q6PqhKwtxCc/f4CIIXB2JvYHjAhoMgp0sDm8qIX2u
OjTdsjEhr4sAbl5GmZi4BVXTTaOHdwi36BlBTxvpIkiwvL2yABAAHbvH+PJo8rVcXfpeYZ9WofPV
anel+xCnW4rcgRK1O1rbZJLC3XsjtG9B3Xxgo3kY1OKh9Imi25rKrdThEQBsTYJMmxk4bogtAZ7i
HnspxnZQMzBJ0a+VgWJO0ytnqDcwMaKrbCoQwUR6NzM0tH5OKtMvSMV404xTZfgqiiBgMAAI0fMC
lLWe+eYD6uTPqBtO5Tdt6sIdkX8hFMbWR6vp5Miqj1DHoXdykVPJ2kcQxbyKK7TQ5Y8jknPelXqO
Db/cmDSYotOUnzIpuRma6OzXIkl2ZHOrGJ7+6CE/62BZeeWba1pg0t3yrJWWtTZkbSMkNZqNoF0h
rlVZMRLAEBrSwPwcAaC/IvvFBckDWoJdlrW18KmAvCgfvKrjaLagASpWeNNk3pVlCcfaFL53kIY2
Xjp+pDIg2IaivlYlPwQre6hc7ccACGSkFN978DZUNTn3jY7DXALdO9Eo5WkCzbRSAq850bhJa0l/
pQzVOdcgk6MMb9YJ4Oye+K431Ntez+8EM+k4a6DV03qGa8/UIy60fkBXXw2enZ12Fwfa1ABRFIdO
VPD9w5xxShPYeZDtIGcp1LzDSWSCnBfiEaD4xDKyTRDBe0OyXtbcKlPvHhoLnOC00/cxfhkI5dFD
ur3xMqgCnoIlr6a8M/wufm2bkmi5krz7vOET9EX41Jn1S4NRo9pW2hvYEGkHTeSHyzaaQN1DS5nR
vUtCfETIryXSrYK7LejNK0sD+9dY9Su0zYCIVE5pm6gQcmtbSJs7iAZHQSAxoSdygKYNipZZho9q
isincdthW7o161tH3y5IDanQMQGpWBP4mDLzDx/B+1DNtmBJT1Qr35u8nfIQKphGzXxPXZIhY/Uz
h5TAc6f+N4VyvSSSrs7ZdJmY/PKphSGtwGc1HrXLrhDeavppxp7yvIWXrAgWJ6bAumo0A+UFByVK
PfRTlNHB27Mlv6RKwd2WXOlPuD4h+dkK/dRkctTrOOdWhXpVhCzhQRjyV2uQhs2omSXa1IAyV0TG
snbVq1SyvucWtFClecgFDBUTlYuBTK+S4FY+liHoRkbInsbQbkuLlhevLY+k10n0pObRzWuENWho
QlCDbaq9umBLEYaevRKoupg9Nqm4k2RIjzrdJGvyXXAsrO9poJ97owDHrEw2VHGYYPDd0gBbPQ1D
cd/QHaTTOr2KqmoPtBrGaRse8c2IuOWqNDHjg5rrV0quAcssjiz+49hAnkbDXKqwufvi2hqHq9Hy
OPRVXMZj4VYTegTl+VY3Pb5XeKr8+hio9MY2YXYwghASa+yESrtv0gY5RLXHlnEzerR6SGrgJAmS
YzU4SvhdwQ8gAPedXog2bcRxloBdWUMUu84t95b6FS1LxkMW9Q795/RGtNi4NQDf8jp+FTXxvYnH
b+yQK9ICthLxe8caIgwqJnoYkCtJ3ZuO+iLwdTKxHGlViCqLFjdATw3NWKVKds386NG/7CTOmdAF
cQ0XNdPLq2igdOy261FMt32lrntYf+A3jpUsn9MxeLVc79ElYoppuHQF+JI6s5OyTkBer3ryfPw1
NPN7p9KmL5SvPPOdiHkJaVvagyNDXdNTvwbyTOcKDtpwn09aon6QZtuqfo/GWQjug8B4VegakHJE
FaJOq6aWPyXWFE2yp0vlwcSoRQoUzv6RzoFB/o6x43ic8iotZvNE/pP+h8KeEctIuHTlOfHT91Bq
qTKhpqERBRj8o4/hh2GhmKB+jmtaetRr884d8w1+xfJKCqOPNOGtpO4DkcKHm2lXcP5trcYmWkVx
wj1YLRInqOmx7qFjjP4V3Qf5aszHl9TASgehLCBXuy1kYz3GmmebPqXLsHrR81Mtloexah4H6JGD
Yj3z3T/6oHytkwBCDjfeIceEFZyfkHKft5iaSEPR6GLPMk53SNgRCVDZlegmL57LMrLGENRHsyu1
6lprOKMCtSNvVmwrLDCrSn8WpdQetPYYFeyDsbFrGnYRyZc5MKjs+7lJDBFf15q+b9g1hmh4TWjp
o0Xopk6098pontQIOLwof0tIFyUpekuhPOFAecan8yFHsiPX7bdOc9mj5AOC1dvEHe5EsXvPW/1d
6XPQSLVll6wo3UD2r5dU0HOoUOFAJypLenKgwydSkAlIxA4jH7AfbaQei368Fnvt1ArGa9hgCpYY
62rIbc3nNo4PHUaVpB9plElpZKuo7zapsgMb9ha7Od2bPUG1EaZXuRW9dFhohHJpF1F4X0awpyr6
yDZmHyRrFwja2gS6UDGD1jVa+FUbU/utqgOUFm4BzEIEZ1sjGn9A6gIkVBOd9L57LUoY9AjRCdLP
1rNEg8DZon9wBNoWpNZh1Dt8GK29Qa8bFw95l7JP/ogKv93VVvBqRrm7zULXeBYqK1trYklriFSh
qR+z29qVrgxYIapvUX7rAx4N5kup7QolPWjquO/75hph7o1mgWJTyQThQ0M2pHuU+uZNBPylMr/Y
YSeayVExcfhwk7vY1zg1ewfXRXsc8yfaju4iS3AyXXxpoo5JVQLLDzyBC56xrQvvMWoMtN/FCD1p
eB/8gZ6+4SaV6C/JmEh1eMBxwykCtiijQqZVa7d8CLAq93Uk35EPOQ3Tsu+xoRqSo9gMd/zdc503
j32e2D4JICbEizKkG63Wr3IDVpzQqOsYRweosGCI6RasM/17G1qPYlo8gLynyZN0ulw211ma2yl3
s2AQ3hvIpatCj97IMxe0OZk3uR+x34D78PT6vWvLJ5lgGe7BNV5MBJd9cPJwoOqnfH+o7ePpYBGp
WbgYj5e0A6uCtSqoqPtdemvpKKOTEM6LSzPrig6In5qb4zpb6k6V0fI6+NlVJftcU4HymbiYrkBm
HumcNp+F1sXRq6z7rZqxWLmRoFAdcJSUXc7FNhfpcRBpr5Ne1FRHOeV908TxHCdwFeURPFoqPRhj
YOddeDSy4QZ3wZtSV6CqIQ5UuM9ZKJVa1A+6BOcBd+fbQlQ/zEiUqbTipZlmU5u8sddrwMgRjFgk
P35e7ZWClnSDM7hpUZoa07WA2G6aQG9R5t/2Zg9cmrYyk0bijJ7kdKoBuN3wmDQAaz19a2rIGhKA
lmLHTTfpsHVGPltW5hVOeNdyVVBNdRHiJX+5aNFeS+7W3dWh9qBFZMU0/x3lPLqL2jplwUDF0tQR
O0x/VnrjdQOtOoeU4lftY8eKj9ts5ws5USo911Qt1mlm9evcsG6qsL8LGtTarioTZroeoh5DvNNo
/k0FOifL8D0q8ms9Nt9gQxyI7w5+aCgrAT1+03rbUMo3MqUtA7lRElavKvcDOK5cDYInH/gdPUyY
TFKJn3Dldc3JokWIqpORm314o3s4bWmcSAkFYbmyVatch3qwtZCSZgE9mFpNAwdMdMWM32jsu29T
ODweilV3Stf1NeI2w3toMIzmwKMjkcgAco9FMFZxCnpyb8uYfPoGEo8xPNEYb7sg0zXdt81iuGrx
cNTIuUe08NGpsS9McvFFd5MDTeTMexromxHGwVZM3UF+u6v65p14zSk4PyO6CAdSN5pZ3fap/yjW
AgF78MI938l9ndMDVXhhSVdRmhxc2tiVVD4IAjhhQBGGNNgjbD+/yNE+USSBYsRWrkY3ihs6pVgd
YrN/sKbeDgSRpdI6ROMASfwtxz8lp+pESfHFdVUgqt5U/gBITovdqAFPN5pn+Hon2gSuohobNS1z
LD6WGI92IFOXTAB706IBgAbgpHrvSeG7N9UI9OEa74W9EEFn5u+1aI4sTjuxoO9HTenboxuiQ5ZJ
17iOXQn986dex5YPY0e542gSCocmUxgYxOp5mDk6PPAqG7EehzUCmfowBOXJi1uHTNU6tlAry7gA
B+NVUT/L3KAKqbetpmDO91e5Gt1yrUFT7NWvNaDz2M1QcP2wzORhHKFfJnG2MUYD8iFFmDB/LjrT
pt2cW1/8luKFSUSGrRzusCCFR5drYUTOXtAdoameBU+/sSittYm5E8t0kwE+ig2sUeBKhIp6M0zn
WMseZmjJtYJqvILkyv0aIICaU7Es6b/SLa487db3RbAnJt8039Y5ldIIcFcrSN8qtnw3drdGKN/m
HHNlEO66uHj3zfqjLUDnAiVdTfI8Ts+bTGK3QawfGuG+133skGNGEGxrjG+FxKrWilWdVMqs5F92
AV3JRmCJaw9iCCpPZRu6KixkPkEGyIUBDh6627KieS3jZm7EJXqj8tW32nMuKuy6EsqNBqwgwBgB
ZSjl0hNnM4jB8FbJMABzBfK1UHfu6MWBbV03dNRU3B2k72ZCQwjcRwz7NuRkn2WJZUyLmoH6VY1B
CLtoYGLkYI0WP8qVdxtIZG8iEgVV8FOj5X0VoKQGt3lKNOT+FHL6pEK7qToq/vaJJWzbyVQCE6Sh
J8/tmzZB5iGkW3HVyi4NDzSgRF37LPSsU5B1tAjcS15BHDuyhCAjSy3CLbeLn1swMCT1qIPWz2Ir
PI6BcBthoWB55n2mdffhoD7gbEnkXu4k6GLUVnsa6wd+QlShPshoDITYr1DPKZ5T/kEvLCeu5XZj
GMI9/MCrnkrsCipNufGE4Vo2/KmSd4tXDIVT7D7k+NpgMCKV6rqkTCnJOEF3vRQ8RBI2vAVSS1l7
Fgavfs7gv6wkVMGFhhKvNtz7HkUvjwLVDX9lwQjSvZa6ySZJKycRRYG9J/yrDQs0Zu2RrFLTnaFY
dlg2jznKd8Q3gnEzBMFPi6luyha9qoN58LnqbiIFG6sm/Kl0Eo1dSnVFxznwpoSKohCU9EqOaw3G
PNuaeks2AoNUvl4W7okyr2QTMKTVv/NF7bHxXk2pMnCvCMR17fHXi/GBTkw4IlynnEoD1j3CRSqt
jxx1feuDChWkyvZKDFKzom8fPLmQX3rNGNeiGsv3VpBQmCyEHnWC9JBKA6mb1u9eJE+9VauBCoR7
HwXFtYJ5lOZpzAYq7bQgNNHe8rrgIZHq16Fv7jRvIsK6EUUgc2Nm7Mq4mrRwIFo/hlekh3Ziah+J
YPAulb3aSaidTZFM8WT3lABtTMPkScXqXaYdhMnpCZQSPejHxjDcRAW4MczWsCBW5WHfto3rJOlY
vOd9qz9FYhptCqn8DlJz63MSwI0Ygue2KITb0RzPdWDapq6eeym8taDiV4P2BBkHr6DEL74rcB6+
u/2Alj81u/E2jWsagalKii8ROXMuUV2NJE2q/crB9kXRVlM2COJuqvXfoqIhzs4QL9dUUiLEX6ZW
gTo08+ReMDoBraLZes1+iHrawdxRv20GHD2qUKBhyMA2iyJ+17PFlGMDN0fsnosi8gDxWBE3UDOK
MayEMpukh6zETHNVaZoL+06t1Z9dEaPJaPXawoksL3EUzkLYY49TtuIHGEokLHlQK67jK1OPgmGV
zXfdHKTyyEWUYk5LJahYt2NucVvHxTnYhJ2nDe9G4uX6sc5VfJmHujTjLdM0hRvqc+0ZFSM6iDJJ
81NXZ6J+oOvDZF9JYolKnOlCpUuFAdK4RfltI9SK1diSaowCNzYluG3jjGw6FJD0u6vL2YOhN9VH
pkndNz9JmhdI4CK5JgFHyc4qAFlr6WhTrZdfw47eldCzsM9J/caRIO88mY0bIlLXo4NRj3SYFKOb
nRoJgtqqF3v5JpwwP0GJp60RDLLtVhhyyS36nzwsGrucAkCvzahkdVxiQUhE8Uui9vHW63QEzymy
Gj+Icx3NTN47hd621ybp7ne9w2CbvIWrHRtzrCnQwLmnV1a0U8qyrAFQucpIsyfWf6+jovnU+wwP
uxccuJg31rGTDWrxLh1rfevRGCnDvuGCWJKNE2Q+GgwfW9QZ3sCqlD4ZNnYUTiJQRFL9jt7CAEsS
ofsBUY56qCepyc1Y97SZRyK+D6iaPPjlOMGpe2hTCNvd3JxaG4P0yYBpJG/NYUC/oBs6VjQR5gLS
4CnREbjdZCdotPDQoZC8hUMjX5f6iANy4jVnmZ4iFCgaqp5aiViCY40A8l+iXzZ65Pv5GZ4RDURk
PanJaxjS1OMbTlS0Y/Hm1prrtpt/hUOapqDJine9eKrwbHF1YLlUZ8d3Q1POEOVvZEIpH+XjxvRo
dOLa/y6UwTE3MRaB5PLPf/yv//O/v/X/4f3IbrN48LL0H2mT3Ga09Ff/+U9Z++c/8v/3r/ff//Of
umpa6PpES5dEFSM2yVL482/v9yRm+a+lf7GrxZ2pVP25siVHXSc2YAxxHd1Xq3CTnaJT/IDh1BbS
gJ1vwUhne8U2DsmGJNXH179Ekhd+ifr7L1G9OBBRcA9n8xzdq3b2pD6aNyTB19Gme3HXf3O06b18
em46I4o0VZr+rK1Gx9s123ZHe61NOLBjg114y9L0Fv94y/SVA782ROS9s7cM8s7KsWbsz+lVAioe
/OIGMsLRQGa8Ct6STeBkS69zacjZ6yxydezjPps+rFquvKO0E9aUCqHpbnDb2WA0sPRKL4/IlJJV
/gdo/PdXilBcUKq2Lc7CTrjRHGUXNRvp3jhVezDdt4qwChdGnB7hz7f63wMq4u8DFr5SFRDahnPi
dSVAqMLfGZABF0aRLi4RWVE0VbFkSddnUwX9jueTXp2mSme3e+M1dQIbtzMWQvhc7OUVOeKldSlN
v/2PZ1MwQ9KRMKBdlX5/NgA8ZVfkWnemU+nQPPmbaG1smz0i1e3CSlgaaVqXn1YCGjnLG3y9Y256
u+5k7imBrUEm7pZG+muW//lMiq7LiqSwt84mCO0DiZTCGT83jZAcaIL0EOkU1bEV2hCNjEl+1vA6
0vRJc64ifENGqqTHMeqHgwhV4yozY8CGyA+eKfymO1lA91p0aJQjEqmOO0IcUzIpo0cp6iaKFa6I
hUwHTaQBCjcE9baJVYMcGVIbrDGqPT0xyD2EEF2BiJuCboLuoWyXH8cAJxgiM+smorgHgbk3r/Te
RMEBhfwpHMudl0rEzECf20lhooiN5SS52lyZQzjcuJ477t0YvjexS+iYhRuupRp8gVCb3/SkRw0E
JDx4AsD4szes5q4tsO0UsTUjyyXKe1yjS8eSe/VGNCFHNeFQbb7+6BdXjsJiMGU43PTo/v7NYb7p
iYfFy9mH0DJmPnnvxRl8cdl8GsP8fYyoNDG+BvJ+9q8k7MLW4Vt2IMHnb4w10DSC1CO58TdzabVO
C+PPSfbr0WaTrKq561OEr85ICbC6F8L4BsU8JWvQF3S+h/0hUyzrCrle8RxyQ3UQovb7WhWx8P36
JV94AaqoSJKuiaJMa7/y+wsga4t3chy0ZxNJRRcC+mUjJuf39SjShW/52zDTn39avz1NjE1taM05
3FNCqlYiMO4VseYBO6oN/eU1DMlktbTb63++ZkZVdVG0DF1BIPj7qHETeL4wyN05HF1s2VEpp8lr
mgdbNZL/vSf8NdZshzIqtcCgaOzOxKkb8TmxvXO2RdC40Q7IjJH5r4zHr1/q5U/3a8TZpzPRGuW4
FnZUKkFZpg0pvB9pvHBEX/5wvwaZfbhQBkJGZMaHU5+jBgudul99/RhLI8xOLl/US69lgzmP2VsW
fcC9//r//3Jc82uNq7MTWNRkqS0NNz93pg5YdbyTJkeJyP2pkUZozHTnVeKb4mE3kUbXCQ1AeRvv
ikx+/Zu/YzYbu5SWfl+0cmaIuYXqs9EQ7K4Q4NoyjOl1vB3uvx7xwptVlE8PPpuSJqZyhpW4/dmE
+NTKpFOHzdcjXI6HPw0xm4NyrftDj7qJZ5IcwOZbSDKHfg3tzbE28sLzLH7J2WR0jYTtOmWNNcN6
GhDHlB/ZFhYmpYl3bNx31cKqlhc2anU2Oet8CM1OtPqzNS2vtX7n/QwcWh9oNN+qdrhJQHmj0Vr7
z6AfcN301uXaWwzNlz7ktM992j1TmrxLDPP6c1jRASXvGynf/80POTtsYfH0QPfQDlU2+fwNLcf0
EN1xNvFA4Y82XTh2Fj+l+fsj0ZgY4TTOYlDiNd1f6lo8QW1q8lXRbOEKrwFWArS/+vopp2P1i2NX
nR27g5lRW/Wl7hzv631wsGxl6+/Eo78UrS58L2224/R5oeQjDWXn7oCUJtmAX1sL92hYtJW0xgnj
RGlh4dEuHAaKAgBfUWVdUjRxNlE12TewSxFyyFblfQb/sRYluo2wmvs3XuGncWZTcRQyS9FLFny8
93bVtt5pW8kut0th+NLjzKZjLYVl2hHlAlw2vnWyhVg1+9AU0f76aZaGmc1CTDxUUCcM02s/kuRd
AgWgFAtv7FLs89unmc06a6jw28MX4yzeBffyGv+Had9oHFLJgMM2Pt1ii7fOyw+mWNT+FYxF5mEd
NqXkhmu9P4uevw2teNca7Yl2laX9/+K9jCvn/x9nviPrRuNDryvP/r7cT/kJlMsb2J9bY2mDurim
Po00PfGnPbCujEgFpZmfy40v46do14yH1TKUPXSDj+UB/ES3MpYecJoBf2wZqgHbWBYtUZ6HkHlP
RC6mU/CwljG2QXL+HB3qHb6pAZeSdbniZr2xNnilbGirXjrw5IXRpz//9NBUmqVE1rT+DCDJ3ebO
XzdsKmzkR2TyMYtPuzTe7Di3dKNq4YYzbQ7BzsUt6anc9UiMVnigUKs7Lp2v/8Pa+PV6Z/NHLuos
7GUGxLci3+eOZ0dr6c5UbARvdJwL29jGlkNb2CwvziVNpC1e4m6pi7MVWRYqzgPGJFlAk1LXCiSV
f2dj+TXCX5mTTx9OoBEUt25m64SaDPtxHQvPSbsQ2V5c5JqKQZik6bplzDbJxvUksdXZ8wONzHM9
Gc6+mvnL11vk5RDv0yizPbKK6IdHaTllzKJrCPo3dG5Xb/IrUi0nbTZLc3B6938suE/Dzb5Nh8sW
y5xbv7qt98V/HTDizlz4QNL0cr4Yx5yd0ZWstdkwcnvCfsmJzA027Dt9k111QB/s3q7X4UF2gEGS
rF8tvNGF72bOLgLaoCk0tfBG82/kVjb+Or1xN+PWF1fBFVkHpz7BXVnMOVxc279erDnbS8y6UPxO
YbbAjdAPuRNu6t1w4z+jCrbT09/8jOZsJynE1sfojlBLPEyhVrAFNOzki3HC/zA7gW+oZK6JfqZ3
/WmhhVFaYvnABtK+djZM1h0Qi9v8Wd5EDq1s/9YhpP0abRb9RIJOsyD9kUwaTIpb4SCsgmOxdvfx
C2qWCkeglo1yaZe8vCR+jTpb5xjJxX4dcciGe4WMNRYDjrAtt81uYV5e3hZ/jTNb6YaB5F+cxsk3
ja046abYRsUqWtMDOF1s7oSN9f1vDjlb7VlCTk/xGbKy0z1S/d2UtPauECms8ulE3y+lhC6uPaiz
7PqGKYvztVdYqhlYusyBI6KY7PIKAJlGh7yrlM3SHefiivs01mzFuQ3M+VBu+jPV3034huJmiwjd
Frb9Kd0u1Rmkae79saF9Gm224jyU5pLbZMO5VYLsVRfN6NWtyuggxXhuwCjTwf6QRBxa90FA8G/X
BbQFNcmRulQGlGDYgo4+da1XEAyeLaX1Tgsf++Jl+tMvnB/2KWHp9BumPeGx2vobOFIOnLgTFe2l
dz897VdvY7Yv9HDjfQ3Uxdl7L/fFHYHTtrRFB7dZp1xPV/iFZ7sYCH96ttnOQD+LH+ugDs9huQ+H
8D5BnzS6ZrYuqnGPf8IdtfXjmEVIO+yFoS9PM5MyDKkskaLW71ug1ydJL7j+X0W0g7pOHeEas/N9
syfruC6OC6Nd3CT0/x5tfre1lFxPhnycRgPO+ljB/UPwtFa52QJCeXKF43L+43KY+GnQ2YmJJKHJ
JZeADZcm3AQOqh3cWfdmi6pvTVuWuNFB466XJtHFvcIgTCPXbhmSOZtDulYUsauQPlYMeRWRAoXN
jiHKauGNXvx+n4aZTZ0gKSSr0qhtIatf409CssDf5FysOcRuls7ly4kXw1RoBjQUTdNm2wT6ydIQ
m6g/SzfFMyJWQm5AFPgVr/xduUb3ubQyLgZanwacrfq4yWID4FZ3htKYbvG+ukbhi6Rnkzv90XWi
k4eFQGqbR9SFS2NPD/PHLvBp7NkXxGVGo0HJID3pqFumzRoXtQ9O6U1rV98TZ+mSenFtfBpu9iXR
0GOhidHWWcyGPZqQk5dE24XZsjTGLBho6sAHMs4jVTaeD14AbmPVnXwHkpU9wubbSLDNluOspTc5
iw1UH0qcho6R6ze+qN/jb549leqxvN0GsKYdd2FXu7T2SGWh++Cglo15PivFzdBX66E+l71EoJVh
YP9kyu8LL/PS0vs8yuyDeRK7SiK3zRnziDWawk219p3yGO11pzwt5bQuxqqfR5t9uhRBUCTFAQUb
7rrGEWpBuEKLvqn2BHO0cN/+O0+HlkO1IGhgqT5900+xcR+3clklbs1Uqa/oenDcjf5d2k7J+fgk
vS2MNr2r+VpTP402W+dVX2qaqurTaJN99zPJcBt3IsvaIEn33/GpRp0DFbQYN9L3hbEvfsdPY8/W
uRgNI3Tv6UkP8V62lWP60q+n0z4hK/NvbaGfn3Q2a2KjbtvASupz9Fw/+uti2+8AXzEaxNX18lXq
8rz59HSzeVPkhuiZIAdIhtr1o7JLToiBs0kAcU8F6WlpF7t4RHx+vtlaBy6KWBOp1lk9aa+5kz74
znAzHqY6lXq0bhff56Ut7fN4swBGbsRIVgKlPovbgaupuoaQTIbUfUyf/Z354d0sXQIuTVXDNGQJ
drko/XFpjD0JIylaXM9x3HHBD/LJduSpC3M8yNpOWDjgL21ln0ebTRcCQ/LxRkHEJFXXk2zXLw06
T5qFHXPpoWazpC4A8HUybzGWDNTv7gS0lNyDIoOYyGUjuVlYc5ci3s+PNZ8lhZKpiT9O6z3fmz/c
t/5eO6R2qa8XczUXJgjiIiRGqEA4EJTZRoYMVBf1CJHCFHPmtAMhWyRGQksN53gTpGsNIM5W23z9
hPKFXYVKh2SYZAo1DeHh7/unL/ZlEJt+e9ZP+jbYAVpzuH8fAQJEa81uNhhErERnyoM1O3EDiWuz
9BMuLf2/Us+maegGN9bZxibF2HWS45PJhnk73LZix9wgRb4Zn7H3RXj98vUjT3Nktof/NtxsqkJB
NSIvLKuzV983Mf1xyl03KVNhn6LcXX892IV18dtgswnr41rWGTnRkgBLsco/tAqebpEsrL5Ld4ff
hpnNU0mSx7RMA+UMJijfQ9M4eSfrXtp2r90GOtldd1xKEy092Gw/80JdE9TpwQIJiVTo3aCsv9aw
V/qbj2bNcpieHsMdtdhZWie6HjfpBmAwBuHMkGIP2+jDuF0UiV5citRC/mtCWrM1AU1QF/pEbIlh
JKdBxkDvYHyaqj6YEm8GzD/om1iYKEuf0JoW6qdAxmwx3uh11EP1BnEjlhS2/6p8gD1bZ/uwdtp7
EgjbvzU555LjshYFeqtYCUl6HK23UTrR9PH1EJfO2c8z05re9afHyrRckwcT6jYtCXv5XdkFd8ka
7DFlQaVficelZ5KmiffF8rZmu8nYmi7aPQbEjOinWjnRbtxp95hw7CviF1VZqavWxvUMmJQDQWzx
oJ/26a/Gn20vPagTxI3jND5YbTuwpdyGqLRmd1kjkII3+rHwii8cir+94tkeozZZV5i5qk4XwMSG
G1O96+vAhtAGx3oVvpfXCNd/LstIl970bNMZ896X9Upv3ksUhqQoehlmHI4Z7UbIq3Fn1rq3b4oY
hHcQ0YyEBtPI9gvPPq2Kr972bBvCciEV8yRvzyKyVVpRgmKHSUux7TQNBL5U6/dil3HltyLpviD8
tAPEqc8ytKl1LmWI9L7+PfKFgOHTtwCC/ft0x3kNfJdQVH/NPjywjuKwQkOwHum4JhVYr8RXYYsr
i3ts39mYT9lC6uritmzIiqXrJjbn5ux9ZKpcwNRUm3MJb1lE/JE/uFyev35KadoA/3jrv0aZ78mj
3KdjWyFnU0/yAQPEBwxNroEG2d1iDWvhgeZ7seoNNKpGcQsZvFi1wL9C+bFiSn39RBdiAoOXhYBS
lyXZmMtwlbHRYbYI/buZgjVwr9T0J64H8H0Lu213X4914XQxQRaQmTJ1E035LNBz20pEcOWl56qm
JCeF+v8l7bqWI8eR7Rcxgg40r3Rl5FpSy1S/MNiO3nt+/T3QxG2xUNzCbO9EzLwoRimAifR5DrAD
sMb29bqUi1K5KWO8WzYVEUfSTKIzdnCus3bwpywPalcxrTJ/Ft12B0BvWwF8YVD8BmwrYAh/VtxO
zkU8x0pmLCBoQKQZ3lM9TV7yBYtjmQP0l+91bDVPdYEVTe4gCGsAWYGMAcyJSTRJKPKgnTPsC2IP
vwoS5WTKvJzqYgPhQxIKNQpRJBQX2VAV4Vy7AIxLO2HZH7BVO2CSYajRw9q9/FVDdZgEXYgCIM+p
sI+AFcvcKJBMCXDvQu0EGAZluI/qXe9/v64vrFayItg77AHUQCo/D3KAHeXD85Dtrgu4CHBYCYy7
CGvMv2I5nZyAnL5bPOLRRZjYbj0ACSGx6G94X4v1T6xAxhZWoj9PgEYjp8HrDnRqc/RU71+UDVmb
z8hhreEchgBdnxLtJB6br7nrY28DgIEnfo90+2V9qh9rDIUkVpGmYIhLvRtUZKQgs/RMG6TBylF0
/sXJ2FiGngyj5dhLhklULxqJEegMwGYsZYG4q1+JB15dF8jdtMyFicl/UXTa0vO1PPnce8pZLKjA
mAclVGFhs/XHR5sgslTcKHi9wLqJZk9h8/TkIkZlj8lYZHAoRZmZilkApOLH6dYA/A8Kv70HzEjA
X/0QnIjTJdzSzPU5maA4rmIsz1QJviMyXizgoA+ievzJ3gs/zR6M8QGNH1WzUFbkROUMD3TwSMVY
lXibHVtO4MG9RMZGiY0EbMcphRE+mg8AG3bo8x6O1atiJ+6/aH6yLps9G2OwsMDbAGoRHy06lPcA
cNilN1jtthNPwBnN2TYssOIA0EHgT5nw1JSxZFMiT7JfQ02x6JFZMGRY0fR/0leffgnt0gE46wM3
P9xycmudYawZkG5lMelHKnR0/Vd1sYGITKvr0i65p2XZ+VkCcDvX91wswDEXzZq3TB5qMvoCVSLi
kT2AYW2CBbiGHzhwzA1r3vRKLSVlxr0SCwxQmBkKj+qhs8yd6KDNu+PFytsqC89pIhDDHNvH+NQq
N1Ww8Z75A1QofI18i/YJkTU5MRjjHWJrN8KB2yfcPOFKIqM52rCQQkkyckL/wLD9361d7sD086I8
xp0rO/N+UDiRrUR/5TpWp5+PyKqOeBOLfjJ7yKQeAfKPzZ3TaKeBetS9emeAT9ACWoYPUE/b9+R3
YJHbFQVLBE+Xw3H7W+90LZ858qjLSFQkkgd9ZANeHnxmt4IFgChHsPN3gM3KPwD1hFTI5tuIrXe6
Fs08mV7rQwmMMIhp0DpHp9tqB2IRgzNouRnYrMR85IQrNZq7rshNo80DEFzdAkWMbmzT5jYIBcDI
gUaU79vKF861Uld45bN+LHWshMqgITWHAjDiyW13izLDkZo9aPKHY+Yany29XR+Rccwm6ovAQMJN
du/9q/+aYUgXvGFumduJBYZxh+uSt8JRABhj2Rdz/jphA23B98FM1RIVZM2wBfHNCOaLxBV/Lo+9
Yx7bZ1BwA90v5ikrm9j+81g+xTJOLEylyAS0l4r3aexosdE/zQ+AoUKFk5u1bJqf9RkZDwbuylIt
SAOPCWFYr7Hjo48sAi0oDPaNe95H3H4Nn2djHqLvi72mVXEeRMmtWD1J8gmEv9e1kvfVmAfXTViT
VRqciIhv9fQWxqfrv5/+/5dK/+cIF66oTScDPCM0bvpnt+WfxQzubsv24/qUwxSAgb6hJ+mo5QEI
qRH3Zp4OONpT42JTeaefFs6pNsO0lSKwpd9SAaL/nEAcLf2Kd+Wv8HZBcl4czVO9v36DmynEWhYT
60pR2OmdBmNFy5Mg3XAjx7j9JzHyXV6TYLMIsZZGFWZtpZRx0HPQYSNhETHCZHcHMN/coQXZe2Ab
txqMH8P0cyc5OHrI1oDRKY8NsRDKQOnBa6yC/Nh/+R/vkbEUQNoz/DGFWxu86IvqTntAau5mB7jM
f+vINJmgmgMsfEyKnF+jUqldnQGp6RSF9zIoZ6roEbH930QKGoWMEDXJkC5qh0KpCW1uqjIiBeBZ
4lQ27VAbB+G1+/4DSIGWJmO+IXXiZ159Y9OFgrsFPRcVezw6i1ghNqlaEYzlIsaU0PR3lkP/AsRX
Z/SqgFLUow3IczFb5nAlksWsiGIAHQ9SjaTP2GPLwBowHh//4GjJlt9cC2EMidjmzQAmGAhx0vvW
6h4wR42egwtohEOdIpflGfnN972WyHjqSBPCccl6+aSD3cn1dz1GUKubCHWxI51NIQfOCXnXyNgT
MmZNV4SdBI8J6j0bXFxQkApTOI07Op2t9wBycv/FlDrvZhnLEktiWQpAcj4h6AJhFs3AUNssguoe
TQgrfOaG7ls2BbOvItFoQQTL9udvsBaVMV1U6Es6Otq3+Gncgb7jJFW7+p1uFwAmbfzO09H/8C4+
hTI+W8rGVuwMXTzNWHxBOQTQz/sRfC0/ht9gL0DJR4cTtzmfdPtqP4VSL7wy2kIJBtAECKTwflgH
I158bN50IKjbWaBgiwLQ7PL9dZH0GKxfB3oMoGpUhHsqC+wyaGQ0haIUTxgsrqUc2J13vfrSCYaT
ZwCnI+51cf/hkXzKY4x3AZqzBUyoIszN6Eq3qGuBguyeQiqBEuSZhwD0EYtfHI9Ipgz4GAMBCn1D
qwvVgIUeDxWOp+4AmPq43LRPWAG4k/bjN4x4oII3owI6PAIhr3kpvgGM/2+cPu0G0LESER0HRnfj
RVEKccRjaY+9S1dawxfidi7cFb7n35kgYCuhQSSq+Jc5rl7AvcQNXgqoOx1qgdKXdsTCkbDLvbr7
uzgaOe4feczX1Cog2VUy8A0aSEPxDgBmAvgsduaOIjp1v4yKP/C7aQ3ALqGqMj6sqDJmLxVL0VSX
Dhp7mJzsq4kxX2t5AneYPR8we88fad58IjoBSSF4v1CLZR6lnkZp76uI3ukUp7+jpgA8EQrVXddE
6gd81fJriJXy7GUaeZHB9mn/CGc3/apEXkrNpOkfAtTipKASDIjTff5eHgpXAwoy14/R47BPRpdE
tMdMeDNEPedPphR8LUbxkkb6zQEAVlhsULFxy10H2or0V3LYjKKSqzJNQxp6e90t5mYAtNC45g7M
Ww5/xJ9zKLa+JURDR7JRUWAHGjQk8l18oDtOvNnGrYrL+kxMCKBWPeAhpzEP5LROLDJ3oEgBFWiE
hXwjP451wZuS21KPtUDmMRj1NBuD1tN0SVLseHF7YJ3DI+uu9jDGT+0h90LP5JVdttzUWir9q1ZW
Vc4meYpCHSry2N2aHih0nPmn/kgH1uIHsPz9vO40Ng8JbkQgZtGCFVuRwOZLWuVAgz2JIJfM+2OG
id/rEjbzQIy//RHBGDKAExI/bgf6zGTsJmNO2ylu6E4hiIg4LnDLnKxFMR5hWMoQ64bI1CX0Y8vQ
31c5IEYaIO6BlydvJDvui+P1421fIJATdHSksZXBaIkyAeE1BdBkoILzGCjTdpO/Xpew6dd1rLL8
vwhGJfQiWUDaMCoIRhuQ8y0Wra+q1Pcs7lT8C+wU3pkYVxcNZhkWA1KmHpRw8/xGupKnFDwRjFIk
sZBoamHKJ2OyAKqD5v2h8PJdsV+AqxnIHs04eRaE/tkX1nd1j4x2VJLqAw5gkk8aNrszcAcm4deK
h7rE/VpUR1cPmAB9VWj0SEG5f3QFS3GQ8R1UB+U2R+DDkW2ZCwNz0JIp6SiDsykmAZK0rw2jeNIe
/V1rDRGIrrDT5e+je+DqY1TqNFV/8+2wgIm1BLRQDYONa/0YNAaAtheRUQ/OgsUL4HgL9zr2I0PQ
y2GjJOGCP26py1okoy6zFk09kRCYhPKDPDw2GbehQH8DqxxrCYxypAAPVqOqgATAmEf3bQUg4HCy
MmUEp/Kr3ps3k9iA+NkAksRgNQXQxWvQdydOYn4BJTLHqmxWUVGpw/6MJGKLhp2bnlQokT993DG4
IxAWRSJSwdjW0KQ2X6PQ5kbT21f8KZH+fKW3qjoZWaHjinsbIOUuAjGwPWKSYbFnZ9oBKYO7PXDp
0XUJ2HWioSNFwlYrU0ZIjcacclCwBFJ7LOQOpKSHrP/dDu9A87I5NvTynZzLYqKH2ATPBFYC049Y
TwKCF9gn7k0gBcroUJMTr9Z6GRNRcQqR0dvUKFrp+WUCZL3Q2kJNg8EsDAsD8uNtG2vN4A4LyBTG
MDLA562nkiWnhvotHceUkxxd2jr8AYg0TaJivx4wMud/wNDMfV0JchqMY3mSst+92O/JyANhvNSZ
cymMrct8aW5yrB8HYROCFK5slZd6qIBpx/l623J0OrChfdi589OMZMpBxWIup+49+Srb4c0MoJq3
2M5yR8J+e1+B2M4Sn65L5QllVMYPsRFYlZF4kuabRAki/vro9kf6PBYTO5RjRgw5isUTiFqc5gCm
dcyUGacU23mzh53Ox3+RcW0+BOlTJvPMC3XJ5aqlV4mkR8IyRtJgfq6FfyI2BTwpbR6+1QVehwkj
hl2MP1+PCSeqUgCHIbD0TzLGpZXYkl0MPU57A1ROYJjBfIGCb4iQHlzH1syb6uTdMeM56igp83iC
cKPWgTiPcKkybAFx2nVl2ZihOz8k8+D0ZRyxLIR79e9AgOJbIDxz0F9pcgvUoWh7tM+yaKHfxi0y
Xzb3zgUzb3As57JXa6ip2PwS88iq6gfdeGxRPIwi1QUuVl7W9oL950HWPc6heU+EMXN6IVeAn8Oh
W7cMJEcB3s/OfJpPLebS64fY9NS3+vt1mZd+GseVQaxLe6iazKbQfVOBkCtDwKP6+UPeFZE1+sDX
VuoAJCSP12VteOEzYWwePQE9q5YN+ETMfIIhGTAXNUqV808srhMbWHDclsGmtgKqCtUsVFo0wmgR
YO6KtBlK6bQYKshvNBs0BDeSzJlq2r7DTymMyhhAzNLTAhDDQuqVPfihfzalW4CD6vr1bWoHpNDY
FNwPF7Vl0gqg4U2kU4GVxxCEx6POkbBRScYHwgIiwayFrF6EorECrtuwwutGanQwCMwnnb+g740E
wOTxwLDJKwRun+pTJGNQhkSZAdaBU4GZ6zZrYnfKu91fXBxB34gGfxL2HM/dHfHBPTAbAkp/un4g
4MeVOoMjgirSebiLi1uJYJwbOHg1glBEPIGy4bVXCmRdhQD65wSQtIDob0zhcP1Mm58KoRBWAWmp
lrDV2nSRjAzYkQqtZz5OzgRooeo7EF0bCxsOFHvzWV146rH1nNYyGUUHxF3SkCrJgqrbybvioGMU
CoNJJmg7LXIHRDgMzpqOzqnh8KQyVhFsGEQYDCMNsJrhKoiGigmswH7n/m83yqLjhgKIfVoN/VPw
TRx94oTgSsX8UYOu/j+7laBFjTA7yHF1Ww9gdaksrl44CBl2R1MUwtv5i1nLN03IAyfcFKFJBDg/
Gob9WXg01axCKaLRa+TP1qij86VxZlW3TKC2ksBoRpaJIfYI8I0a8GkvP0TEWgvG1Lzrn4h+afaV
oYYvSmgYaLrOQlwRmPMlS5B1+EJty8TAypDsLGMGMPfi0Hd34K2xajG4LnT7aNh7FbElDXI/JqqU
R0CGY0kiDUQ4fa2OHQGkIwL2GRtV4KigvBVNYifnjyz6IVdJoy+1o1LMQvoxd0E766ZvY8lWVw5N
Yg/oG3xwQdjRHWi80NmLscpldZKXv8Vv1w+9UXbRJQ1ILwbaMEi42GRSW4yU+BGZP+LaCNsLYDIl
7mQjjN71N9zhlsvpeMgS6SqSpKH9pTBvvDfCbBiyav6o8qT7+BjuZk92+Jt/W19zJYh95H0vJvFs
QNBc3YPA0s5SoPWU7yCv4ejqZgS7lsR4HayG+CrYJRG9ue2r5KTuaNxiXhwDQrQT3LcYILURwHLn
VbdPaCpoOSmoYbHerl46uPhCnVFOEp6FH+A/w3phrOLrgeELo+rjQ/GYvfCs2PZxEURifBTg+fjn
XHUxMNQQ0DoiRfeW0pqcWr7DMP4+34HB1e7Rbg9vAN75Nz02aA7wTgFOhP+QDz+5ejLymJnD6Ff0
ySCXdWEL7GI/lh5dxFU9cT8Ie17DfcucrkVSh7USOSRJ30gVRE5SDz52v03QY4sjn1vq3zIHQBrF
ZzQVVb2oRgKPM9HqWqYqlANwktwkXvxC50IKVwUvM3faZSu1lGmRA5tL6HsbbLysgPGiNOllds6s
OxPgmotnkIGabuvEX/JTZTe/MmAjFTYv7dq4Ukz1gDkFrWeEthrzWNI065QyrOGhYuUxn8V9Y86c
EG1LhKSg06xp6Gno7EadMWL9RgJdVVCUsjdK+m7OeADHG5GKvBbBmO80VoyqIHIYDL1wKKLFW2LJ
SyP5kWOcN/TiTA6jgJGMXgxZhDAwXijADIqLUWEhTtEAwgDOirvihdcJ2jAqkIiWskzHxCX2+xQp
hnfKyU8C38y9Zii8pcssH0gQ/ivnbNuf6VMSE0mTuFvCCHloMD8i0Y5+0hzRfIrt/l2ZLcwi3Mx7
nvJtOTsZMYUmUXYHtJEZ25XopFZ0Se9P43Hx6Jh0ir0efadg3lzgQthvZcFn0phYqYtMqay7MAqa
9zpQbTDUvWkOgJaQ1IHpid9Q5gpknWtUimOHqQ+YyNkFv1+7S7DsZsVg4YTI3rC6kDtHvGlKJI2+
NyQpknQx39EPuaabYxygVvWsghtxL4zSc10YXh6SnSIDU7MH9WmclFhOaSUQo/qgVVPNE8zD89CZ
OzUbPaXPdrHOGzjdVLHVn0aVfWW/00pr+mkhSiDkKCZ3D5PKBYfYtAQrEYxG6VoSRTkIL3HlkoeZ
bSzcO8aAWcXOpSv++XPzSxm4l86TymiWgFjVj7IuCtJ8X+ZPeuuVy3fO+6SWmInBZTRQZFNFFQL7
MKwygSsxmcVGxsxF9bV5AIWfHR+mV/Xmb2bR0a/5FMWWi0ZVGTNp0cJAETyzfYuFyGoGYl8/0JYy
rIUwnge0kGoyyjjPDN6KTP4KmtnrArY+iq6g7kA3JIGyzRhrKWuFLu+bKEgAoNGB2RZoTO7k81pc
9NtefJeVGEapM3ypBiv3cdBLxy7P7UgARNZ46vNvofoDIyWca9u0mTrFpENWhKoK604VKTcTyTD7
Exp99myc4km0K22yYF0dWQ+acXba7NswPKrDcczer9/ppklbS2c8bRMLHR1/6pGeFB8DpWjTNvsB
vTW08uggMDdD2f6Mn+dlPmMqqCUiGHxGjK+AeTF2/S8U1009tAD+U28KZEXc9Z1N3VzdMfNNQRye
jmrs9ycww6IzrO/L3lGeKHIulvJBw+IY9xNnZYj+ygs1wjINuCWxB4aq8LltrMNlGIg8QFuFzBLh
G3r9IDWvE39kYVuSjoIKcj6AOjGGJAGV/JT4YxQQjCCX94A8vmnvhrcZbQx7+a24jT2LlsEfI928
VPJHLjsmnw7qJDf+EgXToDgEC3VgIL+unTwJjEnRlXBMwliLAkzkgzBSig+ZpgycYtzme18dg4mT
zHmJQiKIUZBnb0T4qpMFu08vgugIM0gj46/XjyRvngm0o4aJPEu/oKAziEySRYM47XF8pfQWizXc
0rFxE9010AEViJjMXf0TNLMPtASY7aIdfzVyU2dWfwXj4Hq/RKgmRmFAuuS+SrFd1v8azQGluviv
7NtKFKOeg1KAgjCpB6TRI5BoWzsHJBDaa/VB24OgjTc5zrlfti4R6wJmm2WcrPNR2PddhA/u9U/I
k8Bo5WJ0SZgIkDBI2M0dU2uaeGNImzby885URifrWC2MkkBErj5G5K5MwI9QRbwvs6H5GK/DjioB
NytGpZmDgKRwwjRVqkAVpQNWJp4qb9hXe2mn3IOp6amj6ojEn4wWb7pv43xnkpnzDVNfJ1k5Dach
eip0jC+WSElik/OyeVIYEywIwKPoBfg2ENZ75jhbBOM5ixFxrNSmGNUETyqKC4izmGvsx6SWolTz
v4lD7LadaiURmG0Jb+yT3gnjUBQ0k3QTpDHG5Yxuo2ey3nVzj6o6Rate9v5+QAwMbgnQg/GqUPRR
XhHGRoxLJBt+qBIf/ADhvoBaKDsU2448+LDNq/s8EzuimwBDL1MHXN0wmFYL4p0u/plIPFC7jQe7
vjl24Q8TukbZ6nJ/yvPf7dhYQ8JZqNiK4SABKFCyQWhzgJ5zlQjVutDFJMO3Gbz8nr4if08rhLIV
AcGRmxPRnOfy43xKo8Z9JQ2M8KKexlQT7sALiU3WDLl28jzc6G58SO6X48erPaVv1+3eVqyINNTQ
UB8klBiJVXS/9NvC6DpU0UR7QSG2tJs3OhRCWU2w08Uz5RtOSoG+Y3zQVDFsxma+U2wK81AJOKeO
cv2MDyeVtqjHDklb9/rZtq4UDR30RLAvgoSM/nx1pZLh16OeLcMpBHuDKfb3qgxEBC3dpzFG8Aue
uK2TKSiUGGgNoFTHTjcjQxJC2YTeq6XqTP0vSegtE4t+U8tp+W0MOSO6x3kkxGmyjPbm+cF0vasN
0hgdhuDDvQw+ZcFOD+Jt8chfIth6ZpCFfS3UrbH+wjyCqOwGHz4lDIoayV/nxaXG+Uqb72wtgtF8
E7zXXTv3SpAceoAb/oM+InrmsX7gv7MtnQDLGvIs0HmqmBM/vzqMqdUjwFz9b2aROGN0yFWgufSP
iVrsJ8J7W/Ry2DdNsfOBRosepiEywgrd75pCRVFV3aWxHepWVWEbVDyAvOe9PM3PqZMWlvmFZ+e3
xRomXJdiKBKbOxA5BfveSIYTANSsWUkeWzV1piXkGcitUEMhf+SwucJc6ksxAhUdhUHlRxn0gfyi
v1FsymofHrIAbmw/3Jmh/S9YmejNXd7sp2jGaiWibGRhC+sPqpt33aOUTBnG/BeboEg43nBXNLee
AS3oIJuH2TLYtpEYEvSI06L96MDRKWTQEk83lCFA9D7aDXzora13oYq6LsKagDbvYmJVzZTQbJOu
xRn7oMK8OuquThdQACf+u+BKY6K3OUJW1qdVh4ie1uRSd9gXew3ManTxJOfMBG0staMAsTob8zLG
pJyzsBpaWDBgYlnSzYJpQJRa95SvvT1Id/JN96Il3HGCrcEQFWPHRKOL0hgTZBKXuK2EME0S6u7U
IybnSqCnPdLF197zM1DsVpObcvnyNh4k/IGGNT5MDmGejNHWqkZWMIn5EgiNbLqxXKSu5PuDk7WT
aV/3eZvfcS2L+Y7g7NDzeoSmZrfJl396xRlYXsiRAFtSe/ofpTHf0ZgzcZ41SKNQCCL6i4nTvLWg
nUIPl7+muPEKz+6R/nzl0MGUqkt1ImnfxmxwexEGRhP3nBNtGLUzGfRbrmTEjQAgbbFpT8pD7wLh
9AQSzl38Ij0pgzMd6WsvdmZlhUDDeeLN8vDOx3jCjExyrqbQkyzuLVV90kZO/Wrz3SESAqilDGBV
OKbz01XRLOhCP2ug56AVas3GsNCyVx3NtJRvEtbb53383Tzk3zm3unUy3cTKF+YXsPjNul2jwzZr
Eusm4KAJSMPw5sHYBzfo/IMH/S9w8KieMx4ChRjMS2BGA6sjbKkuD3M0dgZfQ7Iz/qag7LorPoyO
cKTxOw95fiOqOBPGKGbeolinLg2Exbk9AeOhR+II7s8R5Z6U43Y3rvJMFqOg5RSOVdN32rcl7VEt
f9TjX9c/1oa1OhPAaCERRqyugL7pmy6+DrkXCz8kLpDlpQyk1aiKYVldIebF11kkMCroRrZgZcFK
7+HevkRYh42eTXsiVgdY1QBolm/61+snu4zQkdBLsP9UDy8b+G0cKXk8N1Igkd9SBFaAtrbK+Zc6
+NZ1QZff6FwQNTIrIyJGSgu6Jl0MWv95Gm/nhZcBbN0f0XCHOqhSgCtJf74SIPhD0g56JqHKUy62
fwQs7ddkRou7vQXADgYczS/tvnSvn2ojV8SxVlIZzRCIofozQJCA0mXsqlOGvAON0tgqD7JVP5sO
rxV5aYuRvaE9ikhWJ6rCBrJx25sAx8bMmpTP9z5JRktK8gOobu04M2/AL+bKJW9vb8OBngllo1qx
Kmc5xm56oD+rx3EXHuUDVnDROUmdjLvov6WRmoIZaLQTNvrApRYVUgx870DOjk3+PvStRbRnBU2a
659uS1/Wcpgv1zSk6XIgNgQV+SHHP8WkteOBhwC9/bk+D8Pk21paVPkwwH0psvqSJVWGzbXCLiqg
4WrYDqhN4a7WeMtPW08NQ4GmKdI2CXzb+UtIFUGO67oQA2AK35ly7qa95l2/vE29N2lUgMViUEKy
gz/z3Jdox2tzML1TnEwFRVTfloHK/LtzgXexH5KbjgsYQF3xuQNDExnrapg3UgyarZ4fbBIU0KGF
9RzIj4hUbwEF6hI3vRU9yaUhOXcljyePOtSVSWlHsfHVHvK0lxagNyCR9pq9eIgPKAQ5fNaUDY3E
qhj4iAFeqAEBgvlu/VCEqrpAXDu+FMuPhbwnJW8k+9It4wqx9Ae0J4reyE6Bd5qyhLEyNkHf9XYo
9raAsYLOf8fKAzF5xvEy4DgXxtj8UY8HHxPETbD80I6yW++aPUzj4IpAojOeuPXCzc+1OhuTyOTN
GKnpXCpAyR9dxck8E5gv9xqWqygMrpHw4RI3v9inRLYJk8izmQK0QwH/oOTRrcbIiXfDTQevI9mN
Jd/oX3jjmtsi8bpRr5FVzPqd62QtCKNM8qwJiPyr7fHR7peS40o3LDB05FMEtS8rtS/KRAmrpISO
GMNdGmUuiKXdoe6OY14fOHaEJ4sedyWrIlVUyGrRBPNxdk0LgAtW4mGbGjy2ylE4JijFz09cuLrL
sj9VzM8TMrY/j/XZFEneBJMH1shftT3c+McCzzvcSUho5oO6j+HaUDnxeHH/9gP8FM088glgiZoW
4XJJpHvC8iM0HlKttTBxb81ckr7LKenzczIP0B/yoiYDbndQYysvoJFAB2oiZymhnjdJ48nLjWaG
nHe/oaIw0IhOUNM2aF3x/JsOcxGOKSbugzZqrMh41BLMnjYTx39vfMMzKczZqgJwyemUNEHeozXZ
aZYpnjrsTLfio0h2U/ySiw5HWTccK5oflEuKrhMAUu78YLESVSRaIgnFS/m4OH6KfSddt4TXzEq/
6pqFAF2yq79xexqwgOh+FSUPYvsD7WyCVC6LxUB5nm0K8ZI8mG64U5+njwUa8b8vluKQK3nM66g6
SZ7lsBUDtX7N5ZuwqSy95bX5Nt4BmMcQQKiYwcYUP3OXrTqYZBIQQPgvFHmITgbU+m18zG2hAfAQ
bckuNdYndr7dz7wPueEpzoQzFi7rDLOLWn0O8t+dQ1Dbq23BxS6IsmvB/iQ4hFdk4AlkzFyYtJmp
gcwVmiN5MoiGlze18CZ7dBord1AXmk3OGTciz7MjMh9R1isxBC/CHIh0bLP/PmGLp6syV9N9y5fk
nQjo++vPgyeRefYZHuQwN80StIhua3CfScWr3NXOiJUo9Uc6qRx5G2ZGU9Cjo5NHUCT2NVYk7btZ
I3NQ4jUob5Vum9GP60faCnPPZDCK0lVTSfoaMibP30Xv4TGUbvweMx1gNXaSX4YIRArOh9tYjDAh
E+uBmHNSRY3F5ArrqU2NsJ3R/KkOlGLC/0JyS/ySHugkKKacblTd0jgllI3x2zOpLBiX7DdkGApI
pVTKALywMm94yx/N+zHBEEvv1F8pN0Pb2gUPGZDeIRPVayoGN1Ua1YMsiXkbepKHgzkh7JWEQM+x
vPTfUuOYaDGuBTBPoRYWdekTHA24rXdlNj007cwxZxvOCCIwrYn6GiaYWV1MpUYv1QxnyDBHQAt5
lHrhX2DZb0TUKN+hao5tHThXVjeUaC4TSfyQU973wPpaHqkJSVDAM52/yX/W0i50IqyKtPLJEGh3
1S0tUGqC1SeuaqFC6mYu1g5Hnu/ZMiKrA370eVfxYEwiU+5Rkw1m7R2tFyuubtQJbOkqevFknxmv
nAdOU8YL5fu80I/Sx0qeuShjsih6H2R0ZYZmeKm9+AAZpctyvL2BTS1ZCaNeYiVMz/1QA7HoBC3p
DvUuBnUMULi4eevWgwL4CQooACDBqC1jiKe6R/JnVMq3JbrRdIyeVjnHRm2Z3rUEJvZqVUVINR15
D8YaAMA8aqc8y56jvDlc/zwXcoAriW4x5oXRtyUX6i60/SiHdZWf5ry1alAijwYIkSVO640jhVXz
RZrFFigV+clYdorygPWBTn7+i4NgchXxG45zEe2YHfggqjrLgSug76Ilfqqraq+nFSdzuxyDoBe2
kkNVY6VhbZTIStRCzmgriq2DDGk+6eKOHBHVHIyCowYX+kylYRAMLK8oKKB+fC5tWJamqgkuTlDE
yKuwu+gNfVXbsdB3doKnbHdAKHV6/IYjNjV8jne+0PMP8bRvqesatvQZPZcKhcRkhnYU/TH2n9Tm
7S8+mv75+xkt78NCwQgk1b7p0PaDJYjvZne6LoN3BuYKxxCdSR/YuKfZuA/zCbvxDSdPot7tzMLR
WzKQPIC1GWN77GSMkBB5qnwhO5XZXhL2VeH59bfQ/Hb9HJc1YkYMo3nQAIDBphADNmjE8zmwy6MO
k9nmrnAFLnTVZdOaEccGDf5AZsym5phES8DPA4BoW1VAhEgLLxgHSK3QGx85R9z8VqubZOIIP66y
Xishs3WjL5SLqCks/4D+DLYI1MgSLeAU7a7L3BaJdpCqmaD3YyueWUoA3lWn+SlEYFT34KuZv/5v
EmjEsbIY1VTFsb5AgqCnViu31pxxVv0vuFMpWyBmv/4cgnF7aVhLoxnH+QkE8zSwdAS3Rc2YIsxO
mC/I9qnnoyZI40teOLGl/NhKp+tkWETE2Nv56TCa3suYrstO+bxvq3u9fcurylJbjqWgloZ9Y2sx
jGYUU9lncbNkJ4E8LZk9Z/s+uU+q36LG0YdNvQedtkqX7A3xYgkCRHdxiVG7DDrYvlY/M2d6E79M
oEnFEGbzSLcBFY6CXGIM4POtRLLdnwnhM6AbSYanVv1AYdWL70FB6sY30t53hNfexB4BVrbJUaHp
CfA8hBuQpvJeAu/kOlP8x7q07xMBf8Y/8/U5ltSjCExDWGNND/T48cOku//941gfnXkcRubLc5Jr
2cmMUTQbHsY55VjnrdhjLYF5G0mL9d8kxPfUAL6HsU9JfRxGHhDQlp9eC6FWZvXGF92ITQx8Zqem
BkhlUt7VBJS+wwSI+3h8LnvyA+M4dlkWvHCE3s/Fu/jUVpYtVEwHgLGkOJ1xJ/zQamuxfEd+poBj
tWTN+/96kBaaSufCMJ6O0Ndkp1vjvJsnoccznHXsNWOmQsOsuuKow/t1tbgsCzCCmMggk8zQMCYp
O4WRvXh0oaAorE60xi+t0y1u7kSgyOVoClcoEypkilH7YiTSpy/aiIcrL3QHKzfh8VQMJmOFTeCI
3PI+q/s0aHl5pTeCJlZJUeKYZf80aSefV5+m18Sqx/r3M09aqKvGrAScSMt8ayk0t2tvhu42zb9P
pmEtGa8QcFlaOf9uBtXX1YF0U23mVoNAdVcG8327E8M9ccFU5s2ej0IccBlQ4dAam6MvW25ofVDm
lQ9S0UlpDcVUd5q0G18nsGljuMN0BztpPeNZ0dFMl8EvofBwVXlXzDx9wehDCYVOGO+mdrLslqDK
maWLbYTPGrh6M8JbRuHpDONxqyYvKtLL9Gn8HsVfkUCc65fJu0vG14Kau521DkqpLF+E7NFUsMcW
O3VW8D7almnWsb8GNDZUFzH/c64sDdF9tGom6nCKgxigXPu9Kh0RVXfpd/OE0YddDc5Zbm16y2au
xTJfrKqnSpgJxEaHwZnhaAFncK/cmZgfNE//NTLJx4P4PCP7tZRJIGUE9UiH4cZYtC9CK3rXv9d/
eHSfMpgPNgOecsRif3YqsM2D4jeq7Tuw2SpOWVoUfd+3DXt849VaNhOS9T3SmG311n1zwKJNQT/f
o3jU0N3zD0AOmGwgl9rFHVfcRauNuUnGJYRiNDT+gJukRJqAnd53e3DV3Mp7XiDEU0vGDXQ+EN4K
BYLiYsEkSYFtyqi9yYDwwbH+HEEsAaEUYRYD1jw7TUhupMGbscOWcUov/8Gp/VEONsGRQWufmSO+
EoVDVe3clTrEdMMHznL7EEYWD5hkM45c6YXM+IBSNsWxohJNnOodzZ8f9c60Y4KmE8AdnCEFIhif
TYTzqj+C7JU2Sk00CSZ9BP9H2nUsR5Ij2V9Zm3vMhhZrO3MIkZoiqYrkJYzJIkNLhP76fWD1NDOR
sYmumUtbl5FMTwDuDoeL92h6XUK3fFIB3Zk+f4pFf+AVuOfeI8drZHxIJWTjZBiQ1o2Vk5AnP3yn
w6+9dB3KvPIk4/CRBkTPIiW1s9B5B6Z7Rh8xdJCniWoB/9OIHbl/QUMEzxPPiUCHInKVuKHPiWaS
tGsaICaUqMJUb3TUIAZTZPwjtaOH7g6F+iVvqJ31WV+LorUXdGRiNAuYx6fOYzJykBxbavmmvgr3
g0swbS6JduiKt2rgmje0n2QoFrzXKqubZ2IZJ6JUWiT2o4m9dKCanU07QOsfnVNjtF5GfJIvyZY7
eMCkwM+EMgeopXpqIkSo3kq3c2VHd6or5XpcgJPthtcUzJr7lyzNArAg3uSWhd6A031FH3QbNXJO
Fwjmsut8kXwAodcqHRFeuXbaH4ricq4fek0fBZmsSHbEU8f0Qa0PRfWW7kCDiH58fz3dvVN853iT
Orx+2tkVonyn43GuIQXPojOiaccUctNM3/wrE5fOdBAcjRa0TZsi4QEOMjj8/gIxvYHGMeT4aPWJ
iVNUveqEoooLYHBVT/oTwGMCJ1iKNwFYozM3qTzeDTRjjhCIlC+AekQDsA+nh1hXJnogBOAREUyK
+fpjOa45S2K8JT2zYwlsyqGaVMNXR4nSSY6fw/pXw+mIQpe6wgwwL6cyoyEn0phniDwMmEJXrPyt
e68RhKN+JwMK78lsbeWzWyYuMCXK2P4Pl0i34OhCmKYuQvd/Q6mIes8CGSiK5tCSG8mrl+kVF56R
uczPdpRRkkwo2rGNFBBLvkd3X+gEj9O1f//yQgvZwH7lxkNzSoI+GWADg8dKA0PY6foKWS4bP8f6
etBuy7a5yTxA/3wA3C90SEczAGCf+d0WQLpME6i9uIYMgOeAEvtUqhSkaAHMjRxQWXLodLJNMTG7
rb6r0OkI5nZH3fIo6ulHMv7FxOVEB3hRsT+bZEpMXR7BepejXC96+cJc/yr9cl3njJuGHBV9AQiY
UZVglqZ1Uis3NdiyukUBbL900azSTwSzy8DNfnCUc8YijmWx9hf7VeuPqEq8SffmHoCQTnoTuoaT
RbaBYRE0b3qXBc4oC+SZQKm3RKxPYa5bJdRiXH1Ym6DotlYkdq38ZqD5pRnHIpir1a97YM5qRgqX
EtwB9tElwcr6ItcI8Ypb+V7OQzxiHqpUIhAMEByhHoe+ADYbZTShOdV4qL515tpsb6TyR5xdp+Xj
5a2jW8OoH9pE0GuHcMWQUe091ficDCTMRH96TcbcVqvboNIcS/MdHx1pJW9JX3HPmTTgzcL9A9AS
1/ipNFlMpCYKjfFV3wd39drXkc333QCF7H6nPIbXFE4p9Hou4t6MkVEQc8x4AyEVjZvMKmM5sjor
QtWKUjSTpeX94hbmXQUzXtICDxd1IiIwJVn3MaT6GEWhPr525U0jPZrdJhyWl89rTiswaAN3gcop
2pfoVzjy+3qX1XKkgkatTT+FbplW8FHCZsjfLothn7/QPmDwinSiFJUjADYwckg9NNoUduOrOHj6
kgJvNyvQbYKyleLk8k14ViAMzMLxgM0USCunC+vbQPGzhIyv/b4FaStlk2opRxYFr80feanemQgd
0c6ROCarMIk6lphgfYUn+7d0+kb1AoCLCx/Vc65vR5dGy7wA/dxPQagJshwwyyCCZX2wEBkovsSC
8ipGg4Sm0+qT+D2Heogjg/W9nS/3vZS12EdZ3ZZitx1Jv+Iox7l/By0q7Q0BPidKi2yQmvh92ckV
ZADWcU32ID1xactlv6uBspJz++Spbz3yGkDSwJg4ICdAw6rigtQZ6zXDxAq0QZMOGNNz2k7ywnaw
0XC2kprG1rLETgHbyFkiY8pfMgH5Q6f9VevcY+RjUyC33EgHv3TIk4lxsLFHgFWsK1dH9xLmAdB5
w7vHGOM+E8oEdV2SJWYyTdKB4C1MgOMvF7vKHEE1LXPiR97ymPCqLHSNBM0oHRJpb6rX8rAoJ44i
8kRQRT3yVOBMakkzCFQECAmUDDmg1M5bHi7ZrBg6yw8KckUFpu+pmC4as7qacukQda1jddcoI9v5
9HBZHThCNKaS0etmRaQAQmJ/OfW+DcYwW654U1E8KYyeq7Iw1ERLcfzFbVJtw3ox8UKzOVOSv3dL
YzRMzUWt91uodZUkbofeafQgdBpeKtpLEd5UoAG/vHHse/aXSh8JZBRNy3SxnjBWeegWhmVHCM/Q
Byh47QI0PhLG2exswZ03ZNzTmUxG87JRaUpJS6RDbtm//LrlDXe0cKguvkg/Of6Qd27050eabiSy
GcoYpzvkSmgH0aYDTFcY/jvmdLSRzIWlpLFG9HASD20o1UtJzqrVICTxOu/jkNNxMeuGjkQxUZpa
xGVgBIN4EKpoSfQf8nAtwLgGHgU1b9+osh7tWx+21hh2kXQY89u28ATlqpTXl/WPtxTGO2QR6Us5
rKkTujKF1eTfNqlH5P9MAXTGPUxGQHxTjqVD6t8k/TosfwoRp8Gas1fsHZjLQpcODUToZJdHL210
J/IabeixstfskW/QGd9QxH3dol1BOmQodBiAH6zlx9FK7ULCgFNPnMsnwwInsFaqM54hDPtSjQZ4
BiTSyZOaIlsZbfBMBMxdYGujg4xl44C30FWvKl7dSubohc64iApJrzyuIFwddeW605XGlqYiuRem
St/1sjXtZH0sRZsYUulUUZi7k6UVCG1ghhuhb01nzIl2m0ppQylAkv46LxPhQShBsjCYWvuRW43h
gfAhQxubX62axEyXk6+IDikT/0qUBv0qFTuLo4jz7hZjz5jPBGshEKZOTaoxSIoLsYWX2OjLaFUt
e9VFGB3sOk9fjFtNc2pelX9WM49EMt5PLMupadCgeqiMZmG2MQoGvS30HJ/Ek8K4P0GN5LSKheEw
EsXux4cQQPRax2k4obtzZgHI2QNXBpSLZwPCkZBlRpvAkYfmQdcQ6Yk8MBme3jGbFYZtTqwCNmbR
x424j/RbVZftgfwmNOaZdTH7FRpKPWlCgIgl7cBrXNql0bvG8HLZiGdP5fum0NmbQo/iOiIwIyTy
7Co9tGJtW8LHZSG8PWOuiTIRo6COsGcGiT0lDpF6Sd1SuRJ5yXf6QWfHf7Qa5rIoIvD04kLCnoF9
L2ojd5R6V1O3YxSuQlO1SRtwwqN5hfs2V8YHykKvjx1IGw5yBQ6Hx/63YWV/6cGRSjNOHcXeuAAu
iHig6EzGInXN3jY8bVmtyT3SthwDmtEHpHYAzkZfTZhCZ9S7KAEgVksGrltxcEr5MAm9G/beZX1g
UwV0TSdSGN1u0SOOqgJ2Ld8FKx30AoWTOO8gZ71ultwhlhmlOBHGqLjZD8pAWggL1xpo5AF7M7QO
DWIxqT061bpYiMDcB8SV8NBveQkDqnGMRp4IZ1TfKDDykWoQnq5rpEQovijlredFzLxjYxQfHCll
m3VwFqX6Tgc+4q2pfl4+tBkjPl4Jm5bI6wIjVOi7OYgNOkA1sjWUxFEFIbBjmRda8GQx7yhJz4JI
jhAr+T0iSykkoLzQK9MGa9doC3UxLS+vjXNKBmNjZuCnoRbAQQ1qfhdnySoDMIKmlFvJ6F51P1xW
pbLIlGpxWSzPDtipMT9QwkatqXbsMNaLtphuRdxxgckxBw+Q37+ATw6QiSyIJDRxGvQQlpZOWqxb
LXRq3iOHrWCzpm0wDgR8f3ko4q19kG7K3fjU7HQg3wvOtCyf5AL1F76BzysLhu9o/uC8/FnWupKh
I0w8ROa13+6y4Tlud5G6vnxWsxaGNBYA+ii8EFuhEPpS7LNanw6ivrWIbFuoShr7yzJmV3Ikg3EW
ZJjMzMIw0kHQTU+NnjvNcLRQt4upcy9Lml+NCbAzxEnnI5dV2Eo9kbrxMPT3ZV05eaY6ScjtWGV6
on4pA0Cl/iWGLvjofWjUpAVeRTkeyDgu4/ohbTJHJiOSSP5KV6JlmSWgfpgcQJLwHiczbyFMSH6L
Zry+ntd1nKbSeKDtWOrTeK0VNmZStoZT7SQnXaEYGCMLBOIH3tNk3qqPRDPHqFdGn41EmHDhkCcK
xJk4lZu/UbSk3OFK4x0l4/rNoQFXj5DQhQop+G8cC0U68H5h+Kb5lD4FAIc5WWuLP363kYo9XXZs
brQqUehVHx0Oq9FRFqrXf1Cg5G5D6V/VVQpijdVltZ2Jto4PlR0ORSN+0/YJ1qqpgZ2rr1LKa8fn
SWBuAqMYgaXfxOOhNbamfN1Uj5dXwFHLr+ffkUV0ptgOiYLPnzBCHv+MsQ4xGG1/qhZx+bvV8LMT
Ylx+1mdaEIUp1Y3sDgCbh9HwfGAM0valUHMNl/DYvjGkPhPxoOCJcTM6oHyGJqyqvgC4mBih49RJ
jVPkSrcbfdN67uUqA8SDWt/Gsj/FSyux/A1ahORVYJXJRinA/qkB7HGjkiBZyOOU7bQ0lVeCTIbS
bibfeM3bJo6cEHB1btRUio2MR7Fox2bYoiwjOKSKAJjXpWgiUgqvAdrpU6aTxvPjLnvMrG5ciEEg
Ko41RsW+ARf5Bj/ubzJLbey0IMGSVEZpJ1FN3DpsDcfoImurkMnYV5pVOVlVNJldmgMBaU03qts2
CWuMRGdqZQu6XP/sorR4IaQxfk7iiEysnxa+ZddTJWIiThUMR4jM6mPUDWtf1FmzQZW9X+oFRhYc
yU+yd8vwxaVAhgjuIlPMYI1QJ1dtQZhAk9Obvr5VfaXYR0VQLFOUT25LP9Nf5KTbFvIE+nqE3bs4
qoZ9JFXyWtU7YZOjawiDmbkMUp9KEW0/F9JDk0QR+CUBQQD4ZUkzHaPsE6dRhaSzk6kbfTvsinwv
gOhoP0p655hiojuy4Zt7LRz8xu5VUlpLONigtwlCXC8yFWLj4U3sIG6HG/T7Riud5NLaIooWO1Iy
aJu4yZp1KUXirdL48W3T6e3aEBtj5xtiv4z6rrWnJjgozZg+1X4dvZlKGuwqv0U2Qh9adDsoqXBX
gfl5U/cTwOdzpHeKoBWuxtxPbTX1m0WdSe9+HDXLQmg0YFlPV2BTrtwpqw3PBICdY6S5cV8mnQBV
BFCm7Ex5UGq2Zkbpc07KwFH0ZEDlhlieIoTjbZm1YbJWyUsmhtpTkgz5z873y5U4CcA6NjrFayw/
2wN5EDTeBNBu/jj2TtGImlvWWu/2xuAv9FpRfl72I3Ne38TVDftTAR+qMV7fKiyiCW2NO2a4N8td
WyNFhCmsy0LmnOGREDYrWkTA1ymCcjrowm0mZHYNPq3LEr7uCPZ9dCyCifSVoVLw4mwmVBeanepl
S39lbIrFXwBz5i2G9eyamJM6gaQJNJj7yZW+uJqFwQavjwcAVEQCXP875+2PV8dkB6Swk5FlhMwR
NIHWguzp3H+/HLbBTn7un0e3cTrM7rm8ls7ZtaJXAhQaYDDAbN5p3BWFmiwHkdoeSpPY+fhal3ec
c+NJYCK7REVd+UuCDs7rB2lXXWnXI9hi47vkQfLKZeqIHJE8iUxAlxthVKeS0h7SaiW2V6rOv7pm
bi7aYfKvXWPitqHqrGRssGtm2Dsm+LyNUQIeqrgcmt6JJ9RA08RJrEddmrxSjFet9Dj4z2WJvDAP
JIy3WMa82xyYaKUgt4ewW47dngxPnPObu6WP1srWQ9NmKHpRxm5KN6ZmU0ypDpDH7bN/M3kNOnh4
7YAzlqCAK9NSKeMuXlGMJSSpmKS5Xk0H8PE1ixyYYXaeJ4JTKEXmkpKoa73teQx3M07yRCjd5aNg
Kw79GjOC6YQWgNTpQ8VDZy6m+AdM6F7ezpmH24kg1t7KEUM7ElZXGVGMwgK4rQb1R4TswVI0Wo4h
UDVkXCYwbk1JBtGhiEcvs5XhlCqgt9fkQ9ysLJWsqwQ8oIiQxATzh5q4azUentvco/5EJLORqKbI
GG5up4PRom0D/LEgFgaPl3jT9W751Ls5Or4Sw768qSyDGI1eAU2MbnGwRMjmGcVvS/ROKg0fUauj
L/OHbhHu4rW+mR76K7DXqj+jNcWu1n+QNbR2Q9YxvgVmr5eXv8aMKZ58C/lUicpANyp0lEqHokZb
YgPqQqJzVsoOyJ+tlDlSOZAGIZPoSjfmBkzKXom+8SmzxxvJcHS0jucAIRcWWmib1+Oh4Lyq5szk
eJ+Z042TtLJUQUVmT1sIxksBJj2fI+JrqIZV2mMZjIXUqLK1lMX5kKCHe2/uadoX8//X6oOyTa7U
B4qEhgfyIl02AH6r8X8VpwGUt0rmxqryBE2m4NtELuKhMJ+C9t6Pny+rylzx7kRXmDuqAyN9Fuky
qgGvjVuvM1RDtbtol6wpWpLg8pY0r5qUkEtE7ye6TU9VUykLQMbqPZ53ZowiZiDeNWHCcW1sn90f
uvmnEIUpjdeZAvj9KJUP0Wde2ONTtKU8GBqxiZv4trakuA2RK3OcHP3q5/ryLZWJCwG4TapeD+UD
pfOheFq031PkztJxdlBhjBusu93Y5kg0G/lNjkKwJnDWMes60dX8rzNi2+DzxIgAGoDsJFpZynW2
qq4M2HVsT0tkYB+6Zb5Ml9rDZT2cV/VvmYxBJ0JfZXWD7N44KmsxiLzUtzw90zhua+5OP14aY9NV
kNaF0EH9ChXgK2q5Cf018cOnuthqPCCG/8e0vtfEmC/S/wbe/TgpcROtIq87mDtl/2t8Llh0sS1z
suW8xTGm3OtVMQ0ZVftedq3pw1QPo+AW5ptGHi+f1tx9fryN9OdHUUoR9OlUaXQbC/01L/KbSBTh
6AkoCv10iX6FyiaJ9uOyUJ7iM66jw4WLERwq1IhrMNJllZ1r0fo/EsKiIxdmOIELWBUPsuIvNCFb
JOrbZQkcTWf7WMU6TDCIhGRTYJa2InsFuCYq3oDHjBAwg6CyALovtM1+9cQfHZBqpnFtGihpJE3t
ygC904niTGhw+e21QAwQndHNbwJdljGnNkun3mpy+RBi3LaJFzVqXb718p8JYcxIKZuGyImGXg8h
dTNyk4u5zT2VOad3shTGeGRfb8yG1rWG92kRbNtl4Pk/E8HOP833whXWkWhnvEorC332lewE1IhF
G+tR1WBHC7sOGX+8S6dDs+g9ytrXHKIdnZoXXIHjYOcCNsCO/imLnSlMxSnzR5CpIMU/3Gig69Bp
9xO5Sq50kNO/iu/yQgReZri3bnmX/mx54Vg2ezUCi62zenM6aDdSBMDsYildi8+S069B87XiUdHN
OAqs9DvRxBzlgFQvwg+kMMII9xZWl/AIP2fN60gC4//EWA21Bt72UA/3ebb3YcIKD2VtPv4EDKgu
oauBMqycOtmagCk3NSx0310Nz+G6XqipO37SUeL0xnTFn9p1VNjDp7noC1tyaKkmQHr8su3NNcxh
buD7S9C9PnIksUJa3MYItIOnHEhYyq8p8ALJhsjtvgJg4GTf59KiEDlX9cwpnkhmfEskiyBjbiHZ
t37UzYf8b1RHTz6fcStA38YsSoftrdL3qihty/RCkwf4PedWTqQwutiQEKyWwdczSd8oK+FauwOJ
dQ1yWAXohv6E11G9uHxms4qDWV6gbRmUm40dowH0cBdYoiAess8c88OTGz+oez10AmKDYcDNrsQb
YS/vtNoWABxQuxPm+fOlwrlJpbkg4fhrMBtM1L4IsxQelVIblC9t4uIJLDjmzrqi1HBUXTMAJ9ym
XulwGc2ocbDB+LFwZt8NfWy7JoNw415a0Emiwmlf0B5ky668zR0efcnsk4POmNERauCvWIyxWjLJ
xhoouwcpcLUbfSl62opUdtrY4k34FgEqCDOy7UHldOjO2uexXMY+c2IqeTjo3QHzDilABNf04qpB
gmnXpaO8ti4wsnC44DVReTwx3DUzFtpLlYbEDWIlyiSBYrw3HHIJXVHyfbEbPPr+byXP/7is3XN3
CaDdvneaUSu5DxM/6bBidEAtFCDyAWg62mVr2QU41/XIewxRRTlXpG9xjCJFGP0B5lPe4+oaXEqo
6L+g7TC8R3/I3tqPbur1gLiu7ID7npy5ZE4WylwySmzojU607lAkG4M8lJhjCHksZF+B4KXlMUF1
M+WyIvRGd9D35VrDSHf9A29KxbQxX3WrIlMGdr7ABuBNsek4cd3s+0inTDwIHWUV2GendwtoVnpD
JjlqNeBKFr6AI/RbaSkgn4JLhYurOOuLj+UxG5pNRS33CnKrvVOuizvFxXzh1ngdPFjnVem0W14e
bt46j1bI7G5QxOha0TIqsXiSHUSTYFYUrv0FcUH3hVZz+cDHj5zVmz+Fgur0dFsTS1CENhNHtPtK
oFV/LqwbIz9wrHDudv7eS4kd4VXMSApaDWcn3VtIsFKeIbezg7X8kNrBrebEG96c2rzhH61LPl2X
ApbItqshsvLkDfWvHXEaUNRW6+kqyG2Fp56zlg+8cjpsqOM/jHvDy2bIwyigvSLT+y+2h853dNe4
8nMkkYavooOa2QgaLE5L6/+z1m/ZjJOzxKntw9ofaey3iFYpdle5Dh5ETIgGoF7kHCb9tDMncLRS
xhBRsadeQBgPFDlGe5ZQaMQkhuEpe+3Kv6e58tATUCDgRHjnYsEKhzwg7kw8SwCGc3qgdVMajWgS
vH5giGHmNGHnFBGwhfRseXmF59p6Kol5fzQTTXOqKHY02kfgb2SDk3mZMfRTAYxuqkWvx7qKagOQ
IxIDAZcAsLzCEZxhL95UAI6IbLIuARbLa37mrYyJO7IOWPCyjz0MoudMeSpbDknAuRGcLozKP4r/
By1sqmnAzmk6kNCMyJGMBzXG/B4mYP3M4sybUX94rIgGbgJK6WgChkYDCAVjcplgoGfBGOLXXnrI
kOTRrMiRi4eyWQiRN5DUidD2clk1zm5AYH3o4I6BNJRszmtTqlBEahlVxsuoPgel7PTpp9UAPqlQ
1nKyUkbkwdW9qtwGHfru2m5RdZ2ryKMXNkvBWnRizLNGtgOR/ULMltcy+m70rjRAUt25GKe5ipba
Evx0W65HPdtuuvSvmXDra8iZsXu5idEOp9bGFzh0C5TcRLfrW2kVLGsTjm5cBEDHfcvW9Kky8dwr
NYmTs2aEs7exlZuZOkK4WKeYoS2XKvGdWE5sQ9+TvvEGWnap7/LxRbZ+mFrKOXdWsbHLCDrQq4Vp
a4ptwKhaq4YdUIgs5UVN0cwJot5ALzB5NQBLmjgtlxCJvZRZcYxD14RE8Kc8Ul+Ahuxv0tTynVwc
wlXrF8n6skZ/gdwxO2uB80kGtAuQos4m/gddCfReNhTgtvVeey1vik8RQwQ5sFcFp0VDv+EAeK9a
d9flJl/ySnNnd5cBQBlAZ8sSZRYBnSPVumOXQbooE1pwcxti299Pml+vdavHOF9cJE4hqOo7xtrg
E0PTN+87oEC9jlol3ei13qd2ZckdJ+F6ruUn34dNfPVKpZgN/T4qhtOSDcXhkDBLz2v05K3bYi4Z
xdflhORB86LdixvanhC6wHZHhxhadf4CMzLr+X9tM7ioDHhNYHIwxitOahyAdZJy2Y843XQh3BE7
AqY8npzPlMhl4Hqm+Z38FsmYrBDHfhiD+Q3+ookAOjWt0bvoko96K647L3sA/BrCk+lWuvo3WpTZ
9TJq1TY5gOz1ibyEO32ZrKZtCbDKwaNcVP9GGxQjje0ji4tAnLQcSx1ru/dGQO3IbvakLCgkJ/oU
75NgmYrrAPhvkcvFCaGacmrAVGP/3Gd27lZRM9MAFAp5EZfTQltEG3MnbWiCj/9YoEfGilJlEJrB
CVoUcv7UWAu9UPWxIORlKG/k9gNFdYcom6pHQjNpb9Ck7Vx2TmePPrqxxwIZRxhrZi2pQkVeTKlZ
1mXuJCZ6QPIbMVwjfqlE4ogjoLfAjzq9haHvSQGvxebc859+A8Zw9MjvLSsG2b1u3o/FfZFN9jRF
9gQ6+C4slpfXe+73T4UxJhOaRNJqtPG9pBjcyoTQzYzGMeOHy1LOkvvsrjLGIZSCPkRNT16Q6BsB
d2CBnW2wi8q2vGkJhpM34coH7gHaQdCQ2wCg9Lcf88w3YDvrwaPR+JaFhdJipwacfdCKog9Ecmim
L11yO/k5p8j21Qtoym5JCHnqcgTS5Jv1XL5UaBj3XdUNr+snUMfpORTLLgHWe3m35zzvkQp/XQRH
F1xshmInY1DkRQXmwiTfdL9byGX3kgnqjU7TKivOyEssvIlVa4cAXBKKFaVijnzdvbwankV+pU2O
lqMGWawIJqSh/2NXXGdesGnAKjg8UZi9vzD9cR74nZjEV1rxSJ6WK3mthgO9uChYtO5IW8GDvuJW
Tve8KcO5K+v4rBh3I/lBGZK8oWoSYIwyQShNmzK4oTQ9kgt+lC24miOp28IvCGKuSQEXnQamZxMs
vprh/jWWkK8A9ZJExrMUetILkQADECTb2NU72ROejS0CAbe4ImCzEezEC2EM1a6NgDZuZ+vgJ8Zb
7vOBy3PBcXJf3unoRA1ByxFs4xIZiw89iO3C+Dnw2rHmjc4ygaZryBS2l7moQAlrdWpJXqq2dsOx
tfvpiWMI84r5LYK5C1MD155upuQleeo9RBjA2ovWlCIkcSNuNnL+4v0WxigmKpRCCBJh8mIlxFED
yZnKaxEjBsC3Ekonrx4vL27+iL7FMZde23SdENO1kWYnaDeg7bbzfn9ZxlmC9Zff+hbCqGQKyvXQ
SHG3AwLVKzLg7BVOuW1Q7LI2wxJ0f2uTV/+Yt+9vkczFF8OZmIoCkbVbR7Y82rFvKwv4lFV4r6+7
DQhu78TMMRfF+q8Mcs5kD6gz+1M+SzcxtZMSFyLUEomfFs0PIJEqluY6Fe0KpRfRbXftQl7EYJfn
sV/KHA1i8QXRu5v1BbWIboHyC0D3BcNO75sthjz2Pji9AV66sLwCVPNIx3o+cnjaU3UTJl58hStl
/Qcsw3+/D/8TfBS3v1wP+ef/4t/vRTnWURA2zD//eVN+5PdN/fHRXL2V/0v/9M9fPf3Df15F73VB
is+G/a2TP8Ln/yHffWveTv7h5U3UjPv2ox7vQBqeNl8C8E3pb/7VH/7Xx9enPIzlxz/+9l60eUM/
LYiK/G9//Gj98x9/kyxY038ff/4fP7x+y/B3t2/pW3v2+x9vpMGfKurfQTYHoGPgLSjolIF+9h+/
fiL9XZJFZJwAjIr+fQpFkxd1E/7jb+bfJaQmIBVsSejR1nHwpGjpT+S/A2MAZWlwC4r4U/Dy/e1f
X+vkgL4P7L/yNrstItxw+DKn7wxT0SxDQ5MyUnfghpZNVoMsRfZzqe0m0MMGP2SMR/Vk8l1DeRtR
D0cSwWmk5lEuAZ8WK/pTUfi3R/v0xxc6+QKnHpd+AawQgKNol5YwNccmYSpL6nNtiNUt2LwctaqX
ZQms9zztPSNSNpKPUSUZbbVWcG8V41oQJ2DrqwG3l/l8H9DERBF/gecGqD+2EEX0Aj0Obalu9Sbx
xLR3DDl8NBNInpSNlaNrvCGuCojqfAyWviCtLm/DqW82FUC2A7/zqxsWcKHn8JqmHPpN1lbbtEQG
rAZartp7NeF2AJ0mFqkcjDMAPxGMtTKmjNluLTUQzESysnzbJz+kLCeu0orgo6rcUlVvJyAE9X6F
8bawtIv2t/cYAJug8pM1g7ZD0HT/6f0NxJGkjbRm2srxSGxDbdzcz7xyWzzrkuCkdX+NWTm3L2rP
n3hcNmcbjHctyB4VtBsbsBw2VVIGWpmqelzvdAlkCbKEczVcVMg4KUWeGOb6i1oxDdsSYhrrEA2Z
E5YA2eEl/HlCmAvPamTSD2ZS73ptWxsg0pBAbDvw6hmn4SxUhe4YrmsQnaO/XPl6MxxFdI0yFEMD
Lpld73QuoLftZG/iPTc5kmOuxhU3Z/iFEfUdzf4hEGn4L/RtgHsy6pGL6LpMfLHaVVHwOLWhkxnI
7NT9MjaFhRkDcCXTHCX8yLTObtJuP+TPnYBcgTA54LpeAIfZS0XhZlTC6wKzMnKteGWLHOsAxCZh
rWV9DwCnHhnlUlpquQkEz2xyMmRKMaVbe0o+bJUovdEKYHwq6kIFp6BeBXh4LfO2sstSwNhKbMeR
tagSbTP1xkKo/WVU9q/ExACqXCKFcFeM+gbj+ytjxKwcaq+ViUTGJG6m5KcZILkgXUl9uiqI4NYK
vnbZrGQ1cCLxU5PHrRVWu7Ft3FB8q0VpmRLpswqmTz8u974EFolauhLRORTU/vOUgcIbLMatYtjw
VrDWtRLulfRtCJBtDIOlEoiuhf8fY9DGaE9EeKnU2u7wJ1Gr2HpoLlJQIgtZDxhatGrkP5vRcMd2
WBvAEszl0A2A8RcryhaOyW5IvMym6krs4tUUTz9CvXQs6bE2yo0VovUsUnpAEgzJUy6a21RRahvj
vKuEVIULjLIbMRUQmJQ/xrZyDBiFMtTPY5zcpAV6Y6YGmCHIMxHrMHbGg2lmyyB6JA1g8+WXaHgv
ItMppM+JQA0Bf5ZXqVO1z2JgbbpBtKUGxTYkjPT20e8aT4/jRSG8JkmL1Ppj0ZvrXMdYipiuL7tr
dc440K9JKSI1dC+w7kRMJUAJV0q5SwnIXjK9RfAlgWa9fVItzNYKiza7LuTwuW+Ll0qebLFt16qw
CrSPHtRVgpS8k+ZZyytbzRAm5snCiEZHTgqnEkv0KxZ26eMBaRV2mPfLpAk91K5qhwySk2H2vmrv
8wAsasGEQzZll4x3mTKt4U0dYCRdB3K81cchAaZdey+T3xwO+GWogAaXQc9qYDiOzU0ONYyh17Vy
17gwAL+z/QDdVYJHQZN9345C4SshO/zeYO+XXEziIUbBlgOVl63Gl3EldSYGrncYIQu70J6QF7l8
rkwi5FwE8yTrRb9AuxpENC4QPB1awO1+dDbACNeFG+95PWqn8fsvcaCJ/rqS4PHYlrEs1fpA9xOI
y1/jeJXUj6r+LEyASK0b1/LJ8vLyqAdlPCxwWr7FMQ9oPWlMFUzs7Q4s5UKx7qLa62qAa6N3KY55
T+mzUANUhsfC6C12dH8YvU6qTs3aXRWbXmv5D6J8bYiRM8STHYFVS4fLmERn7CPeIc7cj5CMAXPd
RPsEQrpTyZKp/B9n17EcO44tv4gR9GZLW4YqlbzZMHRlQBIkaED/9S+p6WnVUNXFebPoTSvingII
HByTJ7PPI71qw2Kc0M/rAktrnTqt3EbXHAYWnKaoDhSUDKqxVfEqZJr0kNQvokJdFBQ/Lu/5IiP+
9zf++TVzAHyyD71oJl0m123Y+WCg4p8gO4BY+8xbLb0lKLpfrU+Nf48o/P7QPzZn93Vis4wg2i2n
TRsOBmaA+fxepng6X5PhKAumWxNhU/QxvkjvqkNng8LHjhUcC7kPNda6dTO5kZL4Dds1yWfXEVsf
K3csH8hohgNIFXK1t3OmXOfAiJjU3BSWEYh4T8Duu9GZYJsF2BP61u7gwVIuOgPkqaCAB5qBPdSA
/6zs8NljPZPZmTM/PQK8/1ztyBEs5y1rQzWw3mWnFNw80DwpQhus9kZXw1iesBXx4KdusTKet6i6
//V1T2wvAr6IVhqZWpzy4osRr0Lq/zgBI5hBV3Mzz/lYN2rtGUC3votgr7fcNeDO2bN+Yv9XLFiD
BIMWbShBD8IEqzIfn8Qmdi5v8ez2fp2nv62AgP0/d1iXQAeQ9thhNHFttQCr7b5NoKMzrdhZ4EmX
2wmap/80VAuCppegkQ81tNwmIJUlvPE5BLLZ6DEbzAOYO0tTb13X5syDDnY/sIZArcvCxVkYpnI+
WTi1bWhejY/Wn9TFbBjq0d0b82pQHawVixcN+r8WemJv4RVKbvXW1AkNvEKaOx0qVppX383IQMRE
c5Rd3Y9upAIMhUFFeh05mzWJzQXlze+fsHAS8Qimk9aM8fioPfpSoichcCuVTybInsz2evpByTOL
2o2SlGGqyJtOhWgru6nxPgGulWPCS5KjTRFhOr0S1eemowFq+rYC5LFpFL4lvc0h8FRbztjpcLoA
WbS5G3WS3Wej01dPdEg8Du6a0gIUALU7M1VcvY99LWmAVaYY2hAf+uFQkqdUPPD8igjXabkjNUPY
3jgV4t4SweyYr6U+/1lo/r0zi3eSgnRGkgYcBlQUQ3Mn4RySG3U74LMAMHGTBWtxx5rBxVspsgp1
ZzUBDZxY2JrM7CK7uXyDz/qJk/O2CGxi2RikPMeSYg6pkyns1cZJ16DEZ93EiZGFI0awzLs0xjI4
Q9svV9wpe0qy1KPayhdaW83C61p9lPBcgaExAx2axRBfN075P+TZ/+ETFr5VmEqhU5DPh7GYb6Q+
dob+TY7WVC3OxoA/m7bsmpplZ5WtOnsC9gKkEvinBVuHhjBGHW25fAG0bwVhJ5mzc/nlzmXUQyBX
NusELhaWGqMxCJXehIRUYVKjLZz0jgXcVRZlfstltxuCcYAfEiLETUE0CW4nfXb0vSSY1jD+DAl3
K/ZYkesxPkbkuTa3dd/ZTH8czbtW+Bpi8yMa7nXtMdcOegT2riREkXqiT6KGDgeyGj7eiA0SRwRo
avLYal8j2h+NJR7G6tDX1pVe3Rp55/cycL2l5CEzdrnGIMIFyra4QTjeai6RBI839waedSJVvlw9
RHj563ZjsK8R1N3ZhJEkBlp0dPVrpFZtDxXx/ilOrttetbU+bKfiqJDKTsqr0ayhl4ZZql7Bf7ts
VCBPcCwigpQZAlISuUJO4hBDRaY53Js0tzn4ZZX6rusU2zQnWwYgUqaPCWV2lv2xosOgHZU02ZqT
GkT0Sh5zW4+kABLAngGZowLQZQOd+GafJrfxSDf4WrZkvkeFeAVdup4dwdL0BH48HxPRdioOAWPV
tsKkTpQgeGSJXeWHoW8RxhF3VHYFq7A+wRa0dFtiFC3Ke2cQqSP2N0a8bwWgNXkOWAfzefOZS4cM
c6B6GwHpRl1NuFGMYa+Zkx+NDWi7+RfN0ZSl7Co3oRxMUzcj1GmNsMCEiRGXHgS9griR7RG1i5p+
VYK8VwbDzqOnREGjJ7vJOIiJmOnUQwS85oCKRGObKt1WLHHyXnNloCubQgzrrHXyjPtE6TdSfSPy
rzYybBOIqf/F+/194JcssJ3A1KifNNB64sXppQ/NfFajl8s2zvtwE9WAb0DlkmpzIr3SDKqJeywO
dgbgQblGX6Sc968/JhZur9T0opHme2tqotvUCDOL17S6UcVnLjxLeBwjwe6bR55pXhGNAYpC+gSu
YJPaCYfEUCMEUlUGsfEspaWtgSoZk5EuK96h7uREiPvV7j6O0boWLV8muAjyc8xuc6H3elV5mAZM
jhW4DIX4dHnnzkd98s+6Fv5IjfUpRUWnCbkHJki9PPID3Zkf/XvvDuKm4i6mmpz/9zTIv9/5v+0u
J71LkNNZ1WA0iDbl3azw3BInctlmcprHMf62uTZMtHJKlqPfg8pLjFLC24t4uWTlqWzXlLjPv40/
i1pEln2vqjyWoiZs+tGJhheU0WLgA1Y+2fl4+cfKIngskmQEEx3WEV2VW8kVP/MrC7rAvdsdhs//
Aox3/sn6sbcIyVSVptqU4HY1UHudCzPR1vAyex6UZsGaDvHaFs5/P0mfe4mmMROxOAtN3BycgGhN
tatR5toWLkKycooZAQR+Pn0YNyd+ngGsoR+VgGqe6iu9N7tC5/J3W1vZIkITaCv3ZTN/Nv5YKZU9
1Ed9XGuCLGCwv+/Vwk8ZelFWlMMKj7wB2rz5jngqKD3cAiN6zdUq7Hb2D7/jmZ/DsfAfcgKRar3E
kdeuCWa6sruEue3kGJi4cJASJ9AIcAcnUkDwqhG/qr14tzbfvuKatUWG3Eoc/JbD7MIifqjkZ6mT
bykghez/qZD31+YqkmmBc2GusC0Op6zUjTV2qBlyjz+W/rCZgbeRPQsY/heQ27P+6sTa4pCqIH0t
ugbWtLvJR9bHoI2CPpAZ2zKIACcUDy0P40j3l4/p+RN0YnZxTrOqlVqInMx1gMmfXObGMYaRJkf2
mZf4q3Nea6tcHFhCph5odphTg/YxOczsxx1U15ov0+63sp34a0P1Z4/LyfoWJxaBwtj0BgymhuAL
prrR5Y+0e2kqeeXCL6gqfx2XZXrBdCmR+xofcG7jkT2/0rdK0G7zu9VbeLbg+7Omb6jBidfMorKr
2nw+KgD1SSHd0YBu6wNCxZXsb+10fP/9xBITI61JKKpEnV/DrTitas+YdyOQ3aL3/4vXZ67+/HIw
J0tbvHZi0VKGRwC1bA8CQY7kanvjlm7HML9e0/I8Hwyd2Fq8dAoH7EbJsbhvDimHviJDodCIFI//
Eg9VMMx9tXYeV7d04VVA4JKCLwYrlGOn7JzsnbzmTgl6APTyenuYh5vXXtnzlfGTlS58i6YUSWeN
sMnC+r7C0OgGcvV7eOvOQSWKfnSDzRzteNm1nH0rTowuPEsCncy4TL/PDtkoQIP2kFSn/upnXHEp
39QIJ2d0Bpy2pP/rNqRH2WtBmXqrY+hXBsqVNk50u/YRUeteOacLt2JUUxErMdxKb0F2gvShTJpA
Mf/E2R8peSMlsHioyGfpLVMwoNGx2O7RB8rFPJQFvunRHra1Eul0XbqNrPpTPfMzfqjo3aS7JC4P
nfyudbI9gUuQYyqCq3d1TZy0ijc5ZGtidV9IL9P4gSaTl9Jbxgy7GZ/HtvjTM9BQUBykfnSVZG9a
SPPFj2bajAXbJrQNFOiXYbQDlUHTjxLJSw0Vmb1kWzOvsS46ublXRyQ90tGKEneSMOGi1nu9F++U
WA4K3r3KeXfFZH5NDOGFWJHfyJkzDbKtxAlaktdAXz0xnt1JfeMYfb0rK83NUPKQdRDrlmhZiHyf
58ke3Nfbjhieiu5yVnyY2r3MIrvHBHyJPkja3Mf8eQI+IIsxlE8BsX9Lqm2ZV0jrywAEVUFOpz0f
6EMxXEF50oVKu6dM+0Fs0aZ9TQACqDhYd+h4JVSoWaXPsoCRzdhu2w+evlT1bSYAmGKmO9Q/nDxH
Sp9VvtYijELibzIQhGssLPTR1dG5s6i4kUbmmKO0qXqS2M1Qe2pPtr02fcyfVaOgyGpHw+5U8HTf
FvqzKT+0tHMbFEaiJkF/vjyOdeFYyAhNJu2SuYpgVCDLljpnzAvgN3PmjqDsiUGXRi3LJg3IV8sp
JAPozsn0ORSWTVPdz/TJ1ZQ/FrgDClU8lnXqgvw2GPSHIbfsSBs9iJy5RGl9qyqdGvwCpvCgDpKf
jGCwy60rhI2vTRV90XFydNAdawXmBnRznxfEjfP+qax08A6jmaWVYg7GbjBaKTyUumiblIXHKoiK
p0UIcJjboWRBSO8PPQrWIr+mkXZFCn0jx5Utx4M3dBCtVyERVHWObGAGZRyCVOD2oL9OGXqhfeIQ
awyyTh1RFYo8y1D9AeJPaJjuiyLfsXQsbSGt/G7uFCv1rm1eWw0V74i9ytLwKJIbplAsSorsQo9v
2xKHuDFtkm1prTlCntrtpDlmB64lTfdyrXSSrnZJa9hWuemsz6pCGS6DFxye0hhkpWbijclGiDbQ
mIGmzH2T35TIHZNqz+pbUJ2jJ/NaxfFVVoLxw8C/XquovUi+pUTeiOReUMfrrtWgJasEM+JrkPpN
jvgx/yNYOGX0zzhhPDk3M8/ipluWfF9VcBAAskjGk1jdy+K7oRsAHNRONaCUj0cwwsdHh02AhzC2
g6jtsuQYARhTEM0dxs6uuyzIwZcLRDD6X0LQtuOGK29m8aSDu4i9TOqBZRtUyNJ0V4EIvaw/rEn0
VdQzuKFuu94MzLrfxKiE1lF2PbbToyCpbhqXD70FfHl1Mw2bkcfg4gUqh6LkAmDXUH6Zymh3de+J
OPhSFojpjUZlT82eBA34EOmGUY/K6Wbob5vkOKFOje7GoZwSD0AJn3TsuuOgTG4tJ7U6Wx4xdF9p
R9V6EAwwKQiefluG7L2awlQtgigF3P2QNu9jCg2obNoZEEeshe5ZbVNwXAmiH7VjqAgVRGhV8y7j
oFIsYz+dJjtTI+QniMnoMytim9YmuuHo3sUZjgV1EqG/Li3IUVvspePDYajJXs3qB0u6TaTaFhnY
m6uPyKh2VVGD31Z1Cw5tQAz8TLoQVMVDnNMbxr96/N8hG2wjyv0CMKaqNOF/CGosooS2yx78rXdW
ZmzbmG2yAQEi6qqZ3jx2MSavp5vBEB2hwvQiLrLUFMcS4MfUMFEVjdq9XJSOxvPXgVgYJiVh0RRu
LBUBHKFD4gMvgYpCGbYx6NM0MreugpyU9+AUDCy0gvo20DDem473tEO3zcrtlKXXpT7ilsZ7VrVO
loM830CBKn/KpdsM8Caiw2fV9siJPaFSHtMGZU3MteIUTMkdBWukeZP1exMuqJWCqv1S9SsNaNJe
5q5p7TAraXPllhe3hbDNpq+iy7YpNF208VpBnENGcqT9faP5rXaARIOjyqmr1ABVN9FWEd8iE7e5
E+2GITgZahvQHstA8Q34n1z0WvUPI9vGeNOyxK8K05aZ6vdl5VTye8LvW7DtCyFeAcimb7XuNgJr
xDheaVHqxXXuUg53aER2WtV+WwreLP+oZHzbiv6ovmUgnQDUwsm6F1H+I6XvwNg7Rgq2neJq5CYc
6tbA7Ws8U3krZAvffxsB4GZIGN+ZLEcdX6tx2LbRS8nCRN+mTQdZmy2UKuQucalm2o30wVU4nyy3
xQpl6fKxjYSgwPPXpvtqfCQisYn2KCSyVxdkzwxXYZiHNEWnqmNv5KljgHxcSeBCsaeJyV81heHD
9f4kas+QxXWJLDk8Dgch9XLD2Mg5OMnF+4QhkeSFz7PqVYlUV2dKoHbiLouhv8T3dU88Kd4KtHGn
sXR5De6NErMY5HNGqXJsWzNsJUYOGdfuhRlTar0rON2GHMqitCl7uHtKbEk65uB/ztQrprwpdeFK
KuCASCh7uNVqk9TN/TT3NNvSlfTSzegWo/e4ktyv+sEW63vAjlwrZqHeKk4xHAxhX4iY4Lbcytyx
sQPxMAiA6ScUvhw5m1D5Bt8cWGfj/EAoXo36TS1Tp0jR/WfMHQz0NVRUV0dfyd+UFCFIP7hA53kT
PJhGSCiU1Ca45WkSbQQT6sUctEPJcWiZK7X4yXx0gYqzQSp2hQl6Vydgl0YwgOa2LQt10HWmHZdX
Q/0e98wfAfLtCfdoIm7qEiKigrk1+R2eHsECX1JSumCKtJMkCZQU8Ta4DlTUDJXSKfEixGnmFBUG
XNvDUIybIWv8rKe3jfGgRq07xC1cbLaTIFFOq9id4vzO4NSHvgcwepWriJFrGuNNBwyeFlvbghEM
sKUPmmHsFVPYWkni1YMcSlLrxkoOvHPkKOpjV8heNsTvpqGHqW4CRPJccBqM8XQNSB66HxJGKFsj
6GK1djJ9vJLQrRlM465TIqfXML4/ZZtGRiJYD8cEywZtw1aWI2Cae9CY6Iqjd4pbGEGPUEdOXwi6
XKzXfMwJhMqIZodOnEk0fHEsHNHgNxGEU6TsyYCnMaevBCiILHmKNDRXcOaZuRvRs7XQsZ7YK7Q0
0MS+aycVHpHaFgPhNzZHzgpUTAI6oM1PU6fuxbUsf05ALySo33CDk2xjNCOqWwWyDYxemsCfKJth
U3o5WjQoyIp2/bCa36ykGvICMKE1LWDmAyzODAPZCw/yYMY05cfqen1S6h/SU3xxUCEC6qjOv+Zk
fRWC3AnqmKiXbNu30s+D6aBjbZVfOv1+bbjzbJFU+TG2yPZjykeVUhjT0bUzVe4SDV2teLU0M6ea
vz/aj51Fpl9HMuL4eVHR1cwrJtK9ErlTezBBq0jv52Hv8iERbzETkb2uDUX+Q/L9Y3yZ8Gea0coK
jHf+gDldDEaqqWu6wgh890xpbmyRFaydmrWdXWT8HYZBaJuhb682QEqJu7655sPgX87wV5e2SPHH
rB1ztGyBfntv37TNZNNPRFRhfFB9fUPvUIZeQYGdrSlgsgFgQwssUeIi7aYACihRCXBFup3CmWc8
2QqBul+tsJ29cz92lrU8BWKwQ09hR7P1YK6K4pLvO6DMQLS3XyVvPLcqAzNGmNcALa22bGha+SCr
oxlD91snf+C70GE/DCq00jBfVxaSm3aPGsDOzRvKYzaX6quWYnRmzkDGxh8U6vUThKtHMMcY7UoF
8Nw5MkQFfOoYWvo9LhNbnSxomVojCS2fKLnOB/OzW4N/LNgr/1U6PbWyOK3qpE9i2mo1KnEDyAHw
etv5XI1rwOL0oNuz3mW/b66i3O4wZe+y98vnWP6G1S0dBNSsVMX4lsBcDszocqdT0pU8xPsH6cZn
iWKMz8xtI0fYZ3k14mSgweeHicNzFGnkStUHBl2cmD+KEpodCcP3qSFsLvoQwjDt0sCwQyWCLKRD
KiJHjgQYdYFAwYzwtfClCEGFyERchVe8jgB+5tjejwp0DAIXDw2q8AJ90trxOjPEIFKGncLELU3e
UJzYjJRupaEJOnpgCVINcldFW1H6Isjwpsxwe/xGGSOhUy0d6TQFSKKPRlG8yOlj3xgI0nUXqF2o
G941UNCCfLA/dMjlpfxW6cZdpLchJC1iYEcgSmTKQVzf6LX5QMW3dmz92kJgMNFblTzVyE8IeS5r
vNAiHt5M2bAZ9NoKXkverexB7EeMDhe2iIc/gTYaFUukT3oQ8/QIliBHRjwhFOyqEdEC4J9NKW24
ZLixBi2p7raOe5wARNU889SJ2D2GiMzyRQCj2AD0Rxx/IJFzzP6dIdGOoCU3ATyhqwclM3cyAhAN
iN9opySqJ6Fo1cc28IhXhgCRguQT1wt4WiNI+ZxsGm5WgiMwwVipVXsMpQEAdB0Ail0L8SMd9lmD
glmyr6LaIUriUGFyTd10JeXZorIjDvtBV6CdhoIjBKUlQu1B+dLUxNexNcVAcT7yPcFMmypkNz3g
utgQFzT8QNcg4jEyT0YukOO8KZ1lG0D2taKyZeJzCkr5pnhT0943BPm55Y9KzPclfZ6y+0i77xXq
50Vk57RwW7U4qLVuU6LsOpK7UvbIieqYZuJYUK4jOI9tmiIE7VGrkBH1dp4A+KHGu7Up4XMR0uld
WrR4MF0JpikIRaOBPPnsaOwxP2G/ty79KK7XEdhn36BTc4snwcymRAfYgiM8knfRjjvoKO1paEJL
NscgAXNWicTPPQ4GVMShqKFIqEgtHnQLot4mRekmFDatJ0KLhbwqB3UeXPDTV2172TeddcAnxpau
scbIqDhWPBSjQ0VyULRg7mptZu9cCf10RYt3vFcEJSEN42GZpy6PdCeyVlCRZ5stpyYWp6KjtGkI
Zrfh4vO3xoXSHqh25COussMOs+R1vzrotraqxcnIUmtqMBbNQ73cR8Z1Rz4vf5qzkPSTNS1b0VGl
NnFv4NvM7LjtZA9hc4SbT7z2ofsjvuRbfl+4Q1C/KhQ0yGvncOVkaIu8YIC2djEy7KjYP7TyPjcH
T4vWJKjn4/XrYfw5ftoiHUiFphLgMhGaTId2TJ18APxN2yqC7qxs5vnlGLhOkmHp6nI+Go9NGnWt
PN+q0ek6uw/gmRubItnpPCsDoY7ymaxyrp8/Iz9WF+szpoI2ajPxMBbSjaFA/QsP8srKzu/hj41F
lhPFphBBZpIDNMEfJxC3IioAOVzppYfINvfV3VQhEaiDtRxgbW3z309SOTkb1UIBWUqoQGtUQEGs
JmsA1/Ou8Gdp80c9MQGCKVWuE3w07hl2cTtezb4eL+ihv1uHSJxdjzIz3c2qlqa6uM/AYhqTVjU8
HNWdCOaTIV7zg2en0owfE8sbXY7gChRyPj8m81Qa85GPYvM6Gy3FoAkYDdrN5dNx9nCcWFzcYjMt
oTCkYFGMhonROWlToJB7sJK1Z3nN0OKkdyIFpliDocanKLraqS9AoI0E+Ra0UV4TJH58Ra7XnNRZ
VMTpji4Ovw5KQmZw7KgiYdwXTUkL1cS8zlHGK+0ItUpdjj2lEO7bduXefctb/fJdJ1u7OP+xXtTo
C3bz4RzcMoGaQv8J2ZQN2UGmgoGofiad0SU77Lx4g0LmJrsab9kVICL7GijkVaq5sx7u5PcsLosl
kaSmFp4LUO6KwmPafQH7ueZG5/28tOj5GJzcSElWE421WHTviI7mA2nZuoKTOKYd2WzH0B5bOcAL
Vpa/kreTZS2CBzHXjdYg/bzN2vPgi9CtKK+TV8Fh+zzMDqA1vQFg6mUNB7aQ//ttdxFRoOWXdmzA
gdbrUEveNI26ijC4uZy5PGt9Xn7ozeuIYpJodaFQPRoMpOAq2K86Bv5RKKtKyA002xCONB3RNTTQ
zMMRoeABNOKVTVpxXUs53ryohi5R6/m3frTWo5CvzRitGFhSKHapWGZTh81Iijv0QWNtzX2sGVj4
qRg6iyqXZveB2E0GLFRuXRDfYFAHo8h78Ul4WQVZXD7J+sJh1YkUC3T2xSqBdI4l2XH/Wg5vWXJT
yGsEtefD059DPBPEnF4bscTMgG5iefF28vPb5lhep9fJlR5mb+Wh3kHwFLMiK3u64g/0hX9qE8tI
WISramr7nGIoS7vt8sfLz8vaZ1v4nDpBRomOB2y0txq9kc3Xy//+2hoW7oY06iDUZHY38WDL5I4U
19baGtZeZX3hYSw0c4pYx8dJt8Jz/TIHT6ot7RAIuNV1+bB28Nb2bOFYBEqB7qEtnizhjRYP40Ds
y5u2ZmARyIzp0Cjy/FHGCIQK6PQqVbT2+M17cuEdWA5itKkhE8qxiMbtPa2w21sweHAwU5noIowe
d0bVbj8L4IVRM7luHhGA7hQduZh4L6gzj6N3ec3foMRLP2jhQEjeEKPFyAsSQH3XH/71ETGa/dis
xlRnmxgnQYexcB0SdL6qiMF1lG7rzWC3aaMfE0fZmZs5zLm8spUrsJQubkSpMYkCY2haYjLnkRUE
Lenny0bmM/d791RdQisZdYclZQvlk6gkA/IURa9BvvEhRx8ARd30LXf1SN5bo7XyveaLe8ng4hKk
+FZpbQ08bOmTWX9JqFc2Eipe+ZrrPb99PytbXAa9bsyCyTA0Fl8C2nnQ2AYtzPby9v1DGPq3lWXb
LhO7inUG9m9mTGUQsqk3o6/7YKZe6VD8w0vyY2lxzmtdsyhGxXmYbfkbmuHmDtAR0FMbnhYwbuf3
1QtIRla+1rxJF77Wt0rVSdSnaX2aieP35ZrlUGes5cxKvZZR/kOs97O4xTNZodIK2A8+lhDb5Gko
UKufthNk3V0LyytRct4B/B/vczd+lW8vf8PzXvPH9vz3kzUqSR4JVoJ0VoYiWszfR+N/C6J+LMxH
9cRCqhSAddV4zFpDdhmKqEm0Nh/3D2/Zj43lg1l3MtMT7CD3REf0Mt8UbBKA8cyfR68wBqmubNvK
RZYXj6cmt8MwjNi2dIj2LakwvYtWNS/33Ly//IHOjtqjhSVqCpjdAIJY7F9u1l1sDfm8NoxdeRSc
IM48368cuC8+I8KBu4e0QvVUbSJvLZo6fzx+jC83VpOUluoUVRbM0GKuMU3atdzqvKv6MbHYSqXQ
JhCFY30jKOe742Dfg3fssUMMrID0Mb7JHMG/vKX/cOF+TC7ccAOa26yIM6zqbnQAH+FO5YAcq3PI
PdiiDqBj3zoAsq2tdHZSv/3Jj9mFUx7zSoriDitVA82/mh0K4EL+d7P68gIX+nn/zuL+trQUDCBp
RUyOkkuoX4FrsEMUjPlAUKB5Ep7uydWd1Mc4yk5tHdBfwacd+HEdQ34+WPr5EQufzVhfcFXDjzCK
60nYN9qzBUR+Xm6jTl3Z2rNnSAUI0ZqFeNDs/U8fU/dUNjIRxxSCXP4gXyvT6EnlSlR+9s6fGFm4
Sr0WCoidotKQmpITd73dmqGQWYEoUffy9zsf1p2YWtz5OBdBYz8fUKPZxUPnaSndWqniEOE2LzF3
PgyuKV83IG2ra2mt/Hj2u50YX9x5tUjVissogceh8k4mu/yw9tVn/qlvy68IQW1xlB5Q8iCuvuJU
177iwhMQo+s0YsCwJB6GBj08WO2/VrZ2jlJ/XcKT1S3vfhcB5TphayeW+s0IwoLUcNLojyU/IDl2
0gGkc1nIpMoGSG6rK9nKUT3/Vp38gIUXqCFF3AoxVpluya0UQhXIphg9BQrrfxJA/csZ/BhcVjGa
Vs2sFjl/qN7U6DG47Lpwkk8RLdiweRQC8Ek9xGUYOdbm8lav3Bd9cf87S0w1EVo0oWI+DMPXmL9B
GskWlRV9p/Mlq5P1zV/8JMAQ21GqVBXrG3fxUXkHcE16J7eqU/r0Jn8oN8A1XzVvQEoHMjhQ+Lbe
AeZG3LUPOx+cCwdrWexIowQEpHOHVmaqk6nZY9QHegHWgpyhWDZ5Sbqy8PNN2pOFLxxSkQyGyeeT
NDy3b5Kb3wxPpjteI7yaw1Q0voWXtcbp2iIXjklXqNWl82Nt6s99yfykf7GKxyh9yy2os05rlHlr
l0Vf+CJwCXOuz/HHuONv7CNzYx/SP/fJh+yKNngqVxzveQ/0fWVkGbTFi7spianZGg3MWSVURwFY
FXrmUkiCXr4Z36zAv8/K33aW7zMQ9GONdvcc08XH+t7YU9SSv7T3AU/z+DmPUUe+EYBZ87m1EN9Z
O8AwIGc32CiZrSz5fGql/vyWxTWNpFiSpQyfdJ5G1MJuK9kSxgPZHtxoaPcPD4WwCqQ7f4x+bC6u
bE+TyZTzGKWEeUhukCAK8VhbkBnoQz26T/r3y/u9ELf7tgNIwY+9RXwwmYlspmmC9/QOQr5HySae
ycI2BTOiaYtu6tUYMxJtzOWsUnPNl/DSp15c0hpTwADd4VMXAAix7lgCRrSyujUTi0s5KYD4ktnR
yhDbMXwElq1rHIad5Ag79soe1EO+lo+vmVzcy6ioWmJUODRzk1724AhAoInhigNIa512818c0/kT
XdrHRXAwUSujwhxNcrEJRxaWaezUGtp6GrggdWjeMY+UgiOB78aYAit/yTC1dHmjzy76u5FugXL8
FwmzqAlTJhJU/4TkVk4/TCDnLhs4j304sTDfm5OnLCMm4wyE+KGFdr0ZNNtMsnEhZ/RD5Nae6Fs3
2a3wVe8Y2CdddaV0fr6ec2J+4f6gjEXEukCEO7cj5mHrBCUP3S+u1+C755PaH0vLmIRPFPPPCDOR
ClkoPmN0CPW9onNTDEGhf4iqR+LEBOotGLSYqK28SZqb+GtZ/Pnn5eRnLHyfJWYgHP9GVflRYPj9
K2Q8n6YDva98aAyln6uN25UjtGy/iDxpBqWac4jE1hGOWXty06bBLNMxeNWxugNqeU2ncM3mwvmB
USXOtRnLJVnURrnOzsQ1pfvzDvZkI+ffcHJwQccmpmyCjc63nhlI/16ol3/+az4ZC/vQVQdQwf7P
2ut19sE+sbtwfQKG+HQDlwatyC1HLURMQftVKe7le7lmZeHt6iYTeVOgtUDkGU34aYEPlMHSZStr
12/ZkRmRFcQx+d7E9AiGrY1yAw4/yLMJK+K8aydi4WZaXTRIHOEUKi3k76bRFlrNX1nMWX998mUW
viSqB8UYB9iYMMSKYSIncxuIMh2Sbe9au+RZXMWXr6xq2ZypJFpxsULLYCJoL+3B+XR5SSunwFg6
i0nsUTjCKWiMCTR3d1BisCuAai9bOR/V/2zcss2SyvLwf6Rdx3LkRpD9IkTAFcwVti29Gc4FMeRw
4IGCN1+/D9wNNVSEujakiw7iRCfKZFba9/o8wTIUq3MDX3b11wiIu7HdOfkdgMkGi5fn5m0cYyDQ
aj20Axztk6S9p1FltxqvcMYztCz3kTKbKRDhcBuqP+WN8SI/V/ZS59b9LESKNnZ4cQpXIGMY4BGB
0IRC4IIbsszcAJvUbg/xnezIOxAeupxTW0zAN/dkdWqMidBFQjq6qFSyr5/M13K2qp/je/JefZD7
Chgs5W37Gdc++t3/o2DGL6olY4jmFmXcgdpom3fRB1c8Cjn6ki3zDO6AwOrvddUSj6GjcLAoFJ5G
MHaEFEmQJCZkA8LIVSe/pS+N7Ccy4ADKwm7TX2ZCrDIR7EjWLLklv8IaryrIMSSgEzTGY1rRlwUF
MBpmJ4/+RNmRKtGPCFhc5LNFj7hiNO5MP7IA8ws4DFeJUyfFFKxWaG61TO0pL72c+dd3lLcoxnDF
QZqHhgArbMy7NNScUnMxAchxJZcfuXJdWNIlNGFUgrD4AVOOyalCsME0Y41t4tBZsCbyEhsTIAJM
zjvGe6bZdlCSZp2eLRm2hd6K5Hb9Vj/GB8HWUa2O76Rf8zm7j4CIwdlSnjZ+IXqu3QOhrdVi2VPM
jr6gbRelwqXbYJkOQP8Uv399+wwJ0EGBTa+oX/H3Sl5sSjKhMSwa4std3bY2ZvK9OeWlfP5hPy9y
GK0nwCVPWx0KoPqAmADgM1juZ8zTlDuQkII9q72hI5AWXABS/EtX8iKbVfy6a40iwHNEENMKlloA
5ndhIZxtTJjIVn0ejlyZvH1lFN7U6khPQaoFqzp7KRDznmKAvrVW6/YY33eGR9HC9Mq/K++Ry1IZ
lZzjoi8BT4lE1wfmMWyy61IXOUxkTQFwEViyyOUD/IdX+C+RCgOIBiiO2BgJbtDogUN9/kAo5gku
ghIUYRdO0OGJ8gvB2z6TsSSeVBDIsHwKDaqkvRDCm032vYOSDRjRolttr91Op/GZ30a6/e5fxC1/
X2lJ3cYA2AXj40lMpl3QSI5KX6/b0n9Q/IuI5UKtRGR5H5jjUogaDh2osTVrKT3VRxXkh05xkxyz
e66t4a2K0UngYMRlrGBVqo+ONtkefF2y+3fdLk+Dk79Nj8CTaHmJym3FuKyTUUYFSdFOKXFy4az5
Na2sXsEolCi71/dz0a/vz8ZFDKN/1ZS2ZBogJgi0/YB3lkiFN+OpL2MKmBdiR3A8rovkbSejewEY
2ALQwDSnVDCtRPqpDb+vC9jynAxR0zEkCB5wkx38EctGD9W8AqajBHDb8peSPdYAujEBA3Bd0Gam
cy2JuRlmJ5uCVBdIHx3gUIA0ub7L3XEHgP76D4gOvOmxRjbS52UZeAtk7kY4qWYvthAb14lV6+DB
6X70CSpcL/9xfcztKAEt1QspBC2t2cNNH54Al6IJFmB1pRADBKOLhxDY6fkPXrfWprlcby1zS5q0
VOqIQPTywGtf8/tSYqMJzpI9DHClFnJlvNh/syENVIIYpCHwvL9RfIk6BXrIgJujAIIpkk4iAFkk
FLsl+SWNANXw0gJGbBzuE4TrccyrvizhHquLa+mM9ZTURK61AWSkZZu8ZYNiG2W3AwqdNQMhvJbw
IgOyOmuBsQVMByn45Bz21luxFs9YVjQ+V6AkwOK7CCMHYwIiLfoGskSfzoPTlIdAPOnkR1Wcs/ku
LAarbjgbsGXy1h/AaFMPakQiBSVQZsOHnqBS+hDpnABjMyNiSArI3YlMiMb6q41pjmNGYyxyBDqY
3tDHAYRgJH5KUvGkxaabRPouJarXaryXa3ngvx/vRbT895crzlux1tWsxTMyvHT+uFs8q+xB3fFm
Vbb38SKIib5LDDYbhZECzV6GTS+BrxT+CCdOxmdbQVc7ydzWoCrmPgcSzYnMkS0Ev2LjSURzsRQS
LxyJK6j0qISfKdjkjOChrZubEFj6MeX1FmzfWl0EW6VpqvjP33dVrdJKLMD1iV2dXOE980o79Xuk
NhQ7eI8fI/9faclf8tjRI6Ln2QR+wfY0a9IpVJudWj9npN0ZwXPa9q40p7sGtPaFDGhB/YcADImB
B5m9fb6XT2DSRnrcD2on5tCTdt90g6PXd3oWOtcXyhPC3FZJpy2o3KCMQizac/BWYuQZdFGcF3Q5
ne86cVkKc1UBlFQQMFG2J2ksjhjidaQYzEsBOu3yxxr15mQCe/04e9fXtlksMKSLWObuVgB9FEQD
qrgUm0DaQ++UGOh09lI1eAa0tVfcALZpyu3Jm5zMHY7dTnOvfwNvf5e/r/zYMTMmvQCF70nsQZgw
J3YQCLZZ8rR0cQWubTBjU6dgNJXIXJ5RYD9l0mBTZE978VSZtbUwzFQpYEalfCcSwJ9JeyXLrAK+
bNX8qQKkf0wFXFi8b+KoLMsVSFQMwQc6vqkIfgniKZdAder0QLVaim6la0pPNMc4vN5ZpvmjMVLO
zvO2hHFq5BDDfLEA9UH7tq3n7TkaDStrX8YC9w2Cr5/zZufV+q4xBqrMwbErDxA3aMQ16wF4Z8OL
Iu20/FgZCxzgq9KBRcP4GAXu6S/3+Mrps0Ux3QzGcZAge8KTXo5AJVM+R03ysp7YNAscig6aIbPA
l2U3U/kK7sodyBn9fij313dh80NkXCJNRVv8NyrTfkxNrYnV9lRXpQVSShCmcYdCeTKYc1XixJTj
UobF2tWn/mlh/w6ATLFbguvq9wC0SYeXR+CJZM5WaQWpTCMsK6putf5RjN6ub9v2I3vZN7Yfvo6B
likUUntCP38OHEdHdBvf6F31DRwhdwNALe3kPuV5Kl/34tu9WYllX5jOTMOUoiwOFJHHeDprKfBO
aGonRLC1CO2XzyYBvlp/0AGIST7LHiMBui0CpEPH+EoBgM1mBjIGus9FRK1FpboD4HBb5VGRBXtU
XjpgGRPdBwWTNRiSNdLJUjNAmqSGk/fUidIK6CTPYgLrIzaOqWUOrStbygB7q/ZeoXW7DL9NAQIT
aAcBTnpjoht1DN0wN/dRJCN3RbxEHfcx4FgHBaCZqmXqaMCtJHsU4mMeFa4MQ5h3rd1m+H9wXCpg
Cqpz5gDmDs0j4GDNkVIcTjN4R/UC9f8uBfwoasoNfH9DejQQ9ANXlsiHMvtotc9ADm1xusNqgiZE
JxPSkMNNMqv7QQXtS5PaeYAfaFR7For7UnvJhFcwT1tFjF7MZkBHLTAv9fvRSF7nyhMVBXxCN2W6
M7rbcnLSHqS1yv1QIfcniV6GIfEceIllU9ljA/hWAPGI6JMAfJ85YFNaWj7Leu5WmDQwKgEoWo2V
KbPTwFOrkeUWSrcSgINZgqIIbK1x/5QkkyWW1C/Iu4B2N72pLEIeS1DfkuqVSj9BpNdaUvMoK280
ViwgzgHiJT8XYW3JPQCOSuoNYuQ2S2NwptqdeT8Y4buo7gPApw6j7EvSuxwDBjMpnesqstn5ZCii
IauKqeqEbZwfq7jr8wF3tZqypzQ+RO2tUiR2ogC9K9OsWqn9wvjIB4yJpeBs/52DgVqCLkXz7A1R
AnA8MCBnuEnlfBcY7VkPPhVgb/cAkcU8KDBg5pL3JGw+gKtPZixVCMRSMa1gqYJzkx3SHTkKwJq0
AaE5yFb+W3pGuoebxVpe+m86vRLK2CqzM6QhpV9CJzeynyrf9DInP1N38qqn3n8uAHjIce+27ddF
KJv0HCJpqmkBoRPSu9qLugyjErdzRDTb5bfD72nHy41wRTK2S1OTtDAniKSdTffDue6s+JAC7thK
wSBIAPZsA490d/0WcqUy7nKliNqEmZsWnZPO7CA9spOOua27+d7wxmc+Av+m+7ja2OWKrdzHophr
rRyxSh2Yk7H0IyCyBWgO3vlxbqqyPIArMZmqt4m5iFEepz8ou4OX1yr9OgfQgmRPmNneceuem2/q
amWMY0x6w6jiGDtZucqH4gHi8yjcSDe4M1+NQ+EtN+uzmXdRJUkBTpAmAz/t74ucBZGWIUBivmYw
ldMyCgNg6UPlgViDl3/YXN1KFqv62WSSoYAsGTFi5IBjXPEAW3tUHWHe1RPYWcEnwmXX2JxPMVZi
GeXXqljq1Bp8X9JHf4Leo8Cj2emhPKOefFLc1DEdhB8CF7dl2/u9CGYNANCE2l5LsN5wsrRD7i5F
8whvjdcuUyqct2A7H7vyWxgtpFpIcZRwl2oHfGpPdDFwdgxomuQm2rU+BrduuBWszXBiJZPRxHqW
FcB54/0ZgIDs5g/GZwjleNVLJ7WXDA/QVSO/tttziNQh5Sjo5nVaCV/+vtLPWJsbcPJhwXIVYRyT
WAWVOZu6aWlWIhh9zJo0bQICfQyAf1vLrZXVkzU3Kmcl3LNjItWkLjGtluGmNG5fwtKkblXawKrW
GxQDixtQA9gRCEdVrhO/vUAFzJaqqos6Ow4npqkgtQNI5PR2r+uSG6pw8EAfeP2F2L4mFynM8nqh
EoO2XDQQiL1atM8KKERDbT37GLlIqrwlMRbNIEkWTSqWVIqFpU9AzzB010w5xownhbFlSBHlEWkg
xZRf4GsnxacePl7fteUnvjkt8mXXGLs1gUlyDhoQ0iXNLiSKLUxoyJXRsQrgb4Btq0HsXhe4rVB/
CWT76GOJhvpQQaBK7/r6NTc5I1/bJYbLikzGPZmmjGYYv1yu+eQulefwAMxQUPUUrvjOywRvVkuN
lTTGIKZAPyRtgiOq3AUDb+mqbl9Dv9yHNsAFcTc4xoK3fYwxDNtZbmVj2b4KuIZoYICr8N8OaPmC
lcWbItEwykVCYwBOv7vVENtcl8C51uby95UE1EoRFFHs2VR+KumTULwIqc6R8Q/W7nLPGHMwU/CD
9iKExKJgJUbhVmbhaJqyn/Xk2KgfYzsh3ap7KeCY4uChRC4URD07LQy8nPLwnbe919U1YexF1isA
SpTg5rWO5I17QLRn59ZqgPxt0RvQK/ngB5ki77/tM2M+YqKGeiDDIubDu6JmaOF61kEKc10I70Iy
BqSe9dqsCISoSFBoSmQXPBJSzlEa4lL3Wd2XThKLru1wlGLdOnEWWRP4K8qmszqkCDoM2zdq4A9i
bRUgME6H3C7mHQaUPRN9PfLw326vwfK2N7TWtLbAgsGRcFTRtyqjMRKe5r/Z1gUHWQX5KXDe/r7m
SsIgXi0PKKPNbzkoOmaj/1e34yKB0fO2D2U06UECrRsnFZG6FM9SHnPW8eXbf39gLmIYZZ/HDgB2
U4+b7022CtCJMbKSyOoBeJZYCmaWFvw1wCcdVC9xM7889ufmqfZNZ/J1J4CPx+vZ3rY+lw9iDEPT
0ISU2ojzMz6HGNjZXWrVI68l8R80/iKG0fhSaYMMXQTIXO7Fw+jEx6XRbJkarQB8CFeLD1m/XXS5
BHYsQD7IpUtZXwK7GsBflmRaop3cjfsFCdZ4093qQ78vf0Q3szsCZPc29MJ/NVOwThUxr2Gg6/qc
tPiCsnjNVE+Yf889sUQMcQpAmgPm7xS+9mhyqPRbcJVBj0HbQMNdHHyYvfZyXYO2zcZqOxgVkqkw
kiTExzTArXZi0c3BMyJ56edC6zg5yBYOJihqwLXIKz1tNhmu94HRrbKMgG4xQ3TvKZi1kgrLbOz0
LO5bF6nyu9Y24OVXVvDAC5Y2L/dqzYy2VQmts3pJ0avVx4z5qqxtgZq+v76zPCGMBqEFWB5KE0JC
0LlF+i3NFxYWTq+CulnNXwW2jB9Xtk0kG0tYVMizkyTKwWyN8yjH90EWvQ6Aw65qNIZ34Y0J4uSa
dLae/srC1g7jUx9h9BKUjS9yXb4C/BNwvvQpkv+ISeTGQ7FLg7eA7AbpTxDK7iCCmoPc6e27OLdW
1Wb4IbwbyJhLDb0xxGe56nywf+zA/4Um6d9FVfwrX2W1VFZtVBFthDkeuMYNHyZXRgkCJETvmSXc
g78DyYPCJ2/Xz/CL9vmbXV7JZLSDovOmAXsWompbt4IDOfa76Vz6CLCP+Iqd5oMWzc19fTfvBCtD
9+8S5YMCZSFcfiB2edu7MGP3UB5Lso0d9QEu8FrYvALQl9G69p2MKkVFYbS1jGtgPKsH6Wm28nNq
A0blI7kFwjo47iG+cItzASJyJHaaV94XLAK+fwC8DlXWFFNhZ+ILoso9cIUQvYLdty/+ZFxIwe2b
fpHAHH8rUpB0D3iRkj1wu/1+lyGr0e3/H7BFm9GeepHEHLqG+rRedZAkHMEW9AVb1D+RY41x4UeQ
b7raR5pYemUbXnYQHJ5x2n4TV+KZs9QbvY9HCvGYoX4yDv0tvY08FRP+1Yn8Mt5DfnZs01StJDL2
UBSo2GgjJOqPYWwH9+DxRrK69FP7Y+jQ/oWnWD1yJ1l4V4YxkGrRpPXc48qAzCjbz06H8YkdMMMA
jq4jH2n3UBteYLj93K2Wyjgc5iAofRp/bW4+A/G08QVw61myimbv0dbQ4IZkciC5HS9gXFZzTUGY
MGOIu0kOKghOyG9N+pNNsZXSp1EgznWTtcmOYaxWyIQaUy/SrsXg01Lr+AHKRrzehz19HHfjvU7A
zeMmR6OxW1/Y8zZ32bsrS2Tn1No2U6JAbBHlozBYCJ09lbdd8BSazwnCj+vLJIu6fxNGJFUVkdhE
jy2zTK0mWjHLSDkOUuFUJp7Y2jXnCa0Fv40R7Irg8hPjp0bL4Eoi3hEnpwDWjE6m32l4rGn02meT
hLJcf0DC+pSCjlwkyc4Eh1cbIe9XD848/koNL81SFPCoY4ilKwmypZdAXc6lQ0uf6hFOqnL+4kyb
wCdQTRatJkeInmmtu+BppcJTIp3MGfwfwp9iJFaVPXXFsZYedEzISpV/fU+2HarLnrBZ7i4YeiNd
wqFmQg5YtXOwByHP/ac4LrYyxAuQuEiu87K/2+mdlVzGCQHHRR7WA+Rme/kPjMd98ijYX29gYzVg
ceAmChYLfOXwFeYt0A1BCvoShz8dDH/cVzZmNQ4lAD5lAEngiXWvb+ym7q7WxzwIYI4sFAE3+4S+
FUA82EVWu0F8kgYeKtm2eVpJYmz/pI24Ojrioe4w2YiHdjpqB4nT7vCWe9TSXwB/wlnc9nuzkslY
/9lEqV2nix0+YYXeEKKPGxIB+AkjjMRtcOzB4/16fUuXH712gozxl8ZS7OoWJ5h0kqUNk0uVc4aE
+3Up23UfooJOS5YkEEAx5l6KQk3Lqmrx3wYoRGObgMxzTL/0hD3v8LaXdJHFWPja1Iwk6ChccfWj
6X6G5kMnxpwFbb6Zq/UwVq9MFKmQGqxnToGi0Etu1PH87OsiJDaPRJR8igX6JYJgRvAXQYvL9VPZ
3Chgk4K1AbxchsKoEzUKdVApzp6Y5y77KM3nMuXERduVxpUMRpE0PYtGGsyLE4UDeSOn+BB+Ar8d
wUKyy+71twJ4HnyWjWX/v13rlVhGl8IIsImFALHiQfE6OKm1qx9anwczsW1xNSLhbVIUCaSZ+I5V
sk+NaRVEA4LLBbddtiM7PgQOkIEPtYUWqT1vrn7zZV+JY+xtkJvzoPcIL5QxcsXxTaGtLWk/SBhY
Vd3a16/H9tnpRDVR7lM1RWQ2MaGkTEvw+y0piT2mnF6bG32XPUbOeE98MCwAbdONvW6H7sHrkuXl
5n07vpVkxio1ZZqpEYpJIHIb3OohMMCLfW612+y38VKdDadxBH9GSbexyLOZuqAYAZIaQl7v/xEG
bD46q29hTJeOCYEGNgWQKY+jbGW9TX8v8D6D7jYOWrFAC75DhgoM5bH370KQlWzGlCXFkhsY5WUc
cnDB1GoQPELm1+Qnyh3hR4tWEp7QTauwksmYtnCU6iQ2sPcaWsek4C0Gyb02fF4/4W3FuUj5GsxY
KQ7aK3qzJMpywr0j2wUI163cj2EYMEv3QJ95A0Sb1nQlj1HUYJpJrczLjRpezR5XR6KcS8uTwOgm
HSIDfYU6QA4wihTKCw/rL86mLT9xRS2+NnW1aVQW2qaYoJDLdZAxNCK4vS0dBB8zo4d/VyxcbRlj
uvOiy1VJxJbJ96Oj2tUhcUAl74/IqZDnhQDzP66OMTddKXdym2EDk315Ex8BHIJYcCEgA0urxZXG
ueZfPvxqL8ECX+iUQq1bp3fiAilvTKpjaBzRi2/E1vAUHOmZB6e+ab8xgyhjMtNQNRZ0XJqqMZxn
A0O//WtQSf5Uqo5Mu11b5q44B5z3/R/M6EUcc4KJUEp1OEHcMq8HnI+jcUie+qfpswzt8ieSZChk
IP4ltrrTfcnNXD09Cg6P8mPbsV2tmjnYesSAvGEGC96n5htkSTHvgqcmweGSyRpfkPgtbV4QvF1f
QLFbU8HRqYhfKcXVAY/dKOllBAszesmdCJJTkHHDTt9Mz4mHJlTPRNvKIdplAF+wwU9JRZvyffrN
W7b6CMYoTLqeFnENA56+1PvuRvtcxtkbb17qKtMpd+rn7shLAfJkLo/rauFiIHUaTh6mzhzPFQVh
dymeCOWhbypfnTDfzNFqccz1krGyRgmxuDwM3Nok1Eq12tNRKcuryM9Ezc5SIJ3S4FgKxG7BSJ8q
yaGN/Fw8BgDoMHPR0noCPpf4MBENvJLBrtUHK+5iEGuWlg7KFw24XKVU+qL8s4hUK5jIPe60bVLZ
k9G6DNZjzzCHwpZnXOZZ8yp0IqUFwIBGyDAqC53Kjmom4Fl9aMlvOHG2bj6L3U8Kg5nmvmEcVUH0
RL20SN85Zhu5wQQmahG47xKIjeWzltwkBDAWIAJvM7eKnjXxNDSDLZDIatHANSmznTSD16aVLfQT
iMgVywwARDQBej++H6vBHpPSjQEY3tU3eSNbJAKgdhC5XY/2cV0wdu1UOkEz3SrKCw4Pnel+ZwzY
QyRwCcZxcr+QoJrGsDOjxB0k2Z7rAhNlIZoFAPScRqBOfxvmuzb40Qqtl7e3aXyfKo1jNIYvyT/i
mVrNZKDuLFh1Vbt9o4EVs0ZheprcdIEkTCd7wrwVgYkHfkyD1aFD0ErLDM1dmUXMdpeq5KGIGj9W
Qjuit6qIYSAhwShqZVpUrZFpFvZhIf0EvsB5Aj1S0x2bNrYHtC2oberMGIFrWwCBlM+g2NQUAGH3
P8rhgA72fR8XRzK/g5EUBQ+LDL0rS/jA/K7V2l1pvsum6Sj0c6GzVwKocfQrrn7W5oDhgdimxlmM
QadJBkvT4XvHrR8W3T4stVNL0sOsa5ZhnOoxcZMG/SHVaKN71Q8k40dUAvCI9rdxZnrGHOy7en5R
hNk20sKOKV6B8pwmxV5ONTdWR3cudSCjIzmFZJVJBZ9qokOl2kub+i4UvBxNVa147OLaMgd3pHhD
IgxV3YbFiy7cmhr6jqP6ppN1r4wzh5SykzWlawwYK64xtTFLaPY8N1CFcQKOGYaaCfqwm2IfCea+
CRJv6jOPlEcZSY8Zbi6tPoxpsgNRgUP6UMOuZRGxBM2nFSpLKBvqJQbNSeVVIaqqaF9v0vuZkIfU
uAmL0qkM2arGcrACDPPFlen1HQg2qB+bQNkRbg1cdENuAaWNegbo5UU0qBk7DXx3pkGs0HhOJM1P
AH1P8heDFkeFBpYYlX5SK1YS3goy/lH61soFHGOk5mJow1w/t+aDENpEDLxKeQ/prYQ8XgVIiKmy
B+OnGRK3Md6T4UxBK69Oj2YhHURQyCIhfkCrql1Ct2ZMjzSpYWfzbaWAWYjs5ygHovLdBJGVeJiM
X0r6kUovxaju68KTu9KNAB1bChYRAU9UA0AFjnoRwM9sDKtXoVJEAymNieFxE61kNLitKUKasIYh
kdG9AcAgM1ExlXKbatEyHwz0FdMBI5idS2B1nZ2BonSse0FcIAI7kKGyRe1XgIUmRuKGPVqGi+mw
8APL6rkKQo+Y4aHXGydRP8JuckDCDbWxwrF6yqCtcRjc5cZw1meU3EXpLBUPqvAal6ZVyognJxDC
tLKtmC9TZiD7mVsAMdrpde2QpnCmRLLniTh6nidQ9mKH2+/VET13MqKE9mGa852cGD7HbdsMtVev
APO6q9qkIVGGV0B/7GEZYa8s8Ry7xp30arrYOqfBBEN6m9/lODE+uuymT7wSz4SKBc2SORTx2i29
jaQf7LBBnIRBjmJceh0/Nc3Ne6QJs3MU/FJIzPNaN0PVlXwmPFQnUknq9H8h2pIBkI4Ruowr56uF
75WXJdyeb1nJY0JCjWah0KmQ1/xZ5jZAeAWvfPb19+y2Bte5fhPAfpW2iZFn1UudZSzpXTY8+b0B
njEXHGx794lumibMisoyu5OgjVtz/koRwOjsMmcY7I/OKR5qVFg7Xmi6rO27w/GXNDZoHFrA1k0h
IoQROmnqilMXTx1gPGrpTVDf5CnndLRuR6nGRSAbNTZT12gRlmeczQ8oux+76XP3Ftwqbv9cfHLz
6Zsx5Eoe4y5W8TxJQgp54kEGj0mIcQcURBB12ZrgkQMu9ey3n7xIT+HtK+MxBk2T12OAfc3SwM7M
n7EM+z7LbqXEdhNWN2orWLEhWj3mwOK427e98qAUAARPfybg026yj0wZ9ooi+HrZupneWhPmiAFT
sRvjcD+naNVGN4IU4aSAgI/JAz8mwK6qKlc2buXwk0j3uZjjtSBeUVFHmyUXAMDWdUO17RZfzpLx
VoMyB67NkteY5MnPlbMIFI1UKdzrUrYz3asjZMxhDyiREl3QuKMpsK1FxOd652sShlDVd0P46Iz3
uKVwuz6QN+SscBvNYiWbsYVJlotx0+L6jOatqqsoc2XWAMawAiCSdYcS5IAxK022jJgnevsRuGwu
YwWVSBzSbslMlCViZ4HawE3zxqKwJeFRxBSbIXWHtHm8vtfyZmputV7GFgIepSw6GXudoXe5nVVk
4Ydj2Ji2LPwR8Q4ZuIU9Zj1HAzTE42MlFE7XigdJUG70Eej1wznL30w4hUX53M+vBJe0AYpUpGNi
owydSKX22PGSm7yPXrZyFZ4VUCpBGfHRuu4r8l2hovkt2RfwrK7vznbYfdkddlg4aUW9bjQEwKqP
+VXNrn4Gjvimo63MQvb0DOC4zOeikXO0jO3qG7NIEdMRWqYk0Pbhh9IDqFLnsY/xTp5lzjIzJZQy
6NkpzcCCW/4Y0bGmDU9p9DpJb6XSWQQDVUInuUqE7k39WUEYmSIcrJTe68XIA5K3NQuYwQ+tKnzo
zAQBxzL/u8zyurlandNA8jjnwbGyX9ma1cFTQ6lFOuCbk9PsEQ/AIPZM/PZVdzNrdNFncS5+Ejt3
NN0Snq7L5p0KY/sURa6jcMZVUEbPBBIVPfe80QyOBfjyW1ari7OmDZXlqew9wJCAeqgGPS+/KYi3
EsbEzc1cjBNdTFwhuoLp1VPpqion0cpRUXYCMDcbrcpyvIdqbtpmdjuYL33xeyyp82+OxZSBZAS0
GnRP/N0URGjoFXIhRNdtcFso70k57wJT4RAdbh/MRQhjJMHNXgVJBYijRnkLaOeNHaLrAfAeyK4U
6PVUYuTg9JpjfZYb9d1Vu0hlrNycCMJU5QIIspHYMbtnBdL+0+axCKeZXtNZCSEhS38a6mDJwSFQ
ee3X/+AB/rUOg/EAC9EsNALCT9Qp/rfAh4l4RDUaYG/pITnwyhTb80DI2P7flWCBTBudRhhQiNCA
Hpy1ufWCqAVnb+ibPcBJ6J8wTe0AL0ZWfYTpLwkh4/VN/YdH4yKfcQUjacjlKoH84jS4g2nXj+R9
qWgiN1ZbBPMfdqtafJBh+fp1MRgDFQdJ1hYitrlxv0ZRgZpnuuNS2fBCh2cNORrBTvg1g1oVzbjk
o8UROQ7DpePvqascKsCLQNZKB0mygPzZ9a3dtlyXnWUsVwyeHVJIUPa+OgvDHYUDEhJeuX2zOXN1
fRiLUsp92JUDji8xBlsyZ6tD/1U7f1ZALqiAzp9gCCuZqCfkvBGm5ZevKLzBmJmWKNGgzFBHETnI
uL9X0e2ap+851J9GvDmNTWGmDCYr7KeBjfu74eyMLBYCIOOeZmCMhOGtGoVubgKQBNFDavAQKjfv
y0oac3IGAdj31ENa1MqAh0pvMuMtnWurTB+6RHM1ZAs14FRdvy6bBnQllDlJU5Uq9LUlGIeqQVPR
nWs1tK9L2LyQKwnMiSl6JM5VjGUB1WsiSB8WN43JZV9cDOS3e7GSwjwERjuIQj3hRqp+uBMBZAFj
gkvYu9FR3BUJR8m2d02TMLeLhATII5mLEYBpVBrxctP+IEuPsN6cY9l+EMyLhOULVn7OSMy+G0rU
1JTbpSqaOaUfnmdQ4SzkanCzOZQpvAUxNz0LzXwSCohrFbB8Ka2tDi/XrwF3Rcz1VpoySRMKc1i0
lTWIOWDHQONBblPzkag7EylKtHzbZvG7yJuDXoJDcxxczjcsMr7fksuuMrddiRszG1R8g6zbmOuN
wI/8ubTML8Vm5SXF/D5w7Q6lh7lHbtJl+4ZeZDN6UGuqEAQYK/6qBIMMZ6fuiQ/QZ0vcNbvr6+Sd
JqsMeZiRCZRjoBCXLIL+iinlReLbdc/LBWXDPnOKh6gLICM79eCDslEDelTRR7NAFRfg5kMViO7Q
TeMi9wEg7+AY/8tG9tU3MF6TnnVaqsnLcfpAG5M8yVHegRiUD+jtrl9UD0RjxSH1uMlRzv6yYeGc
hxMtBKg/Edu9OtzX3UERPmoEfs0QWzT4gHkAqNzvQPvRt7cy4OwoClpSBQtLa0uem7tKl91k0JE/
r3dyfRbyHKhhj3TqOXbki4jnyo1no8HOrJU8qbBFM/IWAipwcv1bGDFy1xC7Doil1prV6dQu9dgW
qtJLSb+bJTAV1b1TGuCSbNPHNiisOqRuOIS7oRE9gtRHP4n2OKGuMp9mUAbnYevLxi/1tPxmbXgJ
OJCK4TEvX9NKsNMpPBJUArFtljodqNmi0PUhI+fYNjFArLW7/yHtu5Yrya1sf0Wh99SkNxMzekC6
Y+kOySLrJYNksdJ7n19/F1gt1SGYOujpq1CEosUmdwLY2Nh2LakPbUXKSNwUfoJ0Sp4l3lK8jvHd
tAAXUQK8ZnOndDLpa/AGZwspO7SlWOJ1u/zsEGRXYWrPgNW6fI/WX+R/X9kPxsYzI4yG1QSpUmye
6jfbwjO3lOdW3nBBktafyN9yGOs7Rq2sDFSfpqfJKRu7fxCu9G22TwciPU5XqOGi0HtTcqzEf7DI
lqYqpgHOWTboGPpSH4UevlSF3hQMrm3ynfn8lm5lL376E6Asa7fGEnUV3M+SJaFr8vOTNkq1GfU0
UVTD+e4Gm2JWT7cU0id9RsfbLb9FYTXMORfJ2NwwB8XjIH00Z2TCkXaOg6leuxtsEe0RvcvnCl7d
03OJjOmd4ilOkwESgS3p1Hd4tx+A0nodYKame8iOvFLFah4Ym2lgKkIF+DibCNN71Syy4aO/aHTj
kGj71O+94aX5Xti8J2zt9TyXRaOrs+sgp4GqViVkWcNpLF/VsHRD9PeIFufa8eQw3lUAUBYtmWnq
UpQcWe5J1d4ouuGaE29snSeJquzZitQwmdUxwsWzAI9i5DrmJCsSaMgt84Y1PhJTrCH+iMoA/2wq
Kgs/moWlWuQiCmqdYWwz4VlCFqbT611Uf1vCnkRqQAxF3aq1gVo4jHKFvgOi1g0JjMcgPGgDijOK
aiuisimF6krMZ7uZ0OA+vljjXsrFLRSB83isKBf6wRWwtYsmRm5MnbFLU5dWipUnA3qbAj/fRZ7S
Xg325FJshizmVMG+ngWE6QYujwb0fOvjZp2dxdCCHgfUa8NBaAG/05/EwEL/Ckiwflw26l/N0Gc5
zJkbVdKFiQA52nxaBgwS5dxszqoIUwK3oorRrF8dTWdLERqgr8bzMhycyRMzUnnTZkAX2gLfiIgg
PPzBo7GkN++zcmFNZwLp3p4JlAMQNwzFNMDqWNfNtrUR/rxT3tPqrjvyvMsVG/dZGmPIjTQEsI8F
aXMw7MBhRFTjUPaVV5ellyvZrpVexyywMZ9KxHEkiwlk32pxLh/jStv4569gbHscheZk1PgKCmnT
hNkHJYdyVzuyJ6Z3oOTBbF/s9D/+xFTh+nZroqmrmqkbLA6FqaVyJKc4X0rKhYY7NP5XILWkElPn
L273b2mMwqLFU5tbYR4Oog8nm061oBZ/37jJXQCwSOdPdFLSA/yqTr8lMvd+KVIj62Ksr3M6JHL8
wVNnjEMXYI4xweW27T3J1hC/4Un7/14to8p9mebxWH7sLTopryKbTntZbu2UW/UgbHkQil9dL+B7
mSoGCnU0F3xhWAqR/QgR3/cHTXlshTsBebPy7rKmrhk2Cd6VrqET1/jChrMkYR/nptYfZvFervdS
CziY4gea3//KjTgXxChKnwdR2lUQNNpqZM+ubvfGjWUQWttHj3N8H8FvdnIT3EYHtAhx5wLp32fV
5lw+ozbhMII8U4X84lBgwHcGCym46jCKWG7r++lYALvk8s6upJHp6f3eWkZZSrNXpC6GRDo6kr9E
otfaaAsItuVbLxM993JPGO3ogSN2XWl+i2UMoDnl5VQ2OhVbDaDL+hCaOGB6o6strhQXyLt/hilk
bYdlSdM1RQWXBLTps51PRw0Dg3U4HrqnBd6Bm99GXoF2HJOkP9BrfeKPaazE+WAmQYiKPhfNMgG7
81mkuYxjIwvZeDBSD277tv750X20KcsDVMuyEeDbmTvvp5fxB/I3fLTrVS/k7Au+tOMkjdHXPaB0
s228GR9ou/6EFbc34qbkPaRfkzRYLVjVVIRD+A87qyaXRbWg33LEQ7qURHaB4WoPu/ogHfnpizUt
QsO4ZZoG8IwUkT3MOJCCMR3GQ6UdhHxjxcc2317W1DV9AXeciNBAhBPHRngRmlrRLSENh0Jx4ya3
w37gXME1CSpcQ3g5WIPGPoV1LQBjEPU+UCncdNlpUr9dXgHdBNamqKqsyga1neKHW33m2ZhDVddS
PPSHGhX4yIqd3FJRmpqcNl+cgQtdT0OLr+LwqCuGBHwplrlsNhPdGse6x8sX6oDTIvVOgj1xEDEC
ttmXUZji1eK+JhkkEWD8kiHpClUHRg06PTN7WYl6zKOEm18V7fbPwFysnhQGQmRFRRVYZIdCarNo
5iSc+sN0PXnwfg/pbngVnxdf9BS3SeFH8CYEVs/uTCL9orOzq2IpboViwcOnDkTDtEuF7NdgnTo8
65nCC1ZWj+5MGvP6LHWiNoo49wck43F3xyvAnJ+Gb9J3yQRuSO4lKApwAtXV9wfYC//eU+b9qTIE
dZqMFS5voys5w3U7YWYPHb7YVJDr6mBolXjoyCvjNlAYU9FRzadRPztxEsfCH89885Tcy3Z/u6S2
hMRRpZByN+zRDu+Uqi0YsJEB/ENTsuV9/CZwaVNXsiufP4S6yWfni3kKRTYyvL7JQd9VXn6MbcW3
Pi5JyB9SXHO6z5fNZAVko5b7XIS04Dt1beqjdQfbDN9i8tG2zzFrKwz2n9fG6K4xJUIap5BmgiJ7
K4ERc76SNrnfejHY5PUevU2YAXCsHwUSLVy9orELY4ZgDxQApYkaCMHY0rEUostYK4350GSyS7lU
wDpbbQsZs5kaWq5JCao8SXmx6njTKpEnY7Co7nRkMJZ3vVqu5bwBv8m4jYzxUHDZQlfeLcmQRaQr
Af9jWWzKqc0nM1y6GR8n/ZwF0RbD2e1FDl3Liu34JITRLXmKRKXRl/mwdLKrJoI/S9+1Zn7sCtxm
cEJcfmXWVBnMa8AUNFBD1L48M1ZbLmKbKPNBBRHEUBZHaZz2Zl7tw7FATSMjSQaAJcAD1RZanbOp
PRrFy+VvWDlziJZAbWZJqqGzlFKN1gaz0UjjQZQxj5TGe0UpSJaBhrQ7WmCIiHpecWBt1eciWVYp
QUuUQJTk8WBF4HZr+86JIsMpxcYFW6Jt5vJ7gYmHEL11aiz7HcbnzJKXY1/RJgX0CZYig0oBWWjG
v5xQq4pbUZgPutW7C1ojhfQkhiHnPq/EYMhyK/jzyGNpEquzgwpuaSNpmoMZq44hDCA836hyg/5R
HgbFqiRLMWhdGBOBrMMijuaQJE3XHPp5AVuF4YLxgRhSRUbunC61QYyVAPvEb1Hs67O0szikWJR6
m/xQDhQfrdtQHBbgGiWbBHTk9bfLOvqxT6xI0J1hHlcz4B+xMDxZG1hJMozNoe1eB5BiGwXgxTXz
KWhfc+ERtEZu0pcdoYDdrRDcaCLSBVAhYwndBCOZlVm7qQmgk6DHXP+AVmzBBy8ex3asJagAFISZ
YklTNUVnXaoslpSgzmZ8pUsD0d4PtpIv7SheTOzw8WJWMJgATCQBbsTQ0CmCBObnh1A1p8acqoLK
w8j3tvJ0G+M0QFimAAKd3cAbaMiuSEnLi1dWbg8k47+KasF5ZOMVFNXnMBOr5gPYH48+ZhSAS1fa
E52vA1EmoEvR4O/lLbcY8FH8+qIKZ6KZF1LCoHtkzlh00jaHeFxcwxruxEDfoGnCrhKBmMJyk1UR
GStMvibHNEIrdBN7qQEcg0ocN2pRuugMsc0e02HhYwTUpV6/C9vuGAvpDyPM3cvKu9K3Tj/392Yx
x5Qb0RTLVd0cJgWgICC8SSv1dVqaXWxMXmuCbUcRUC+ns5FImVwWvuLl0zAGBRragKWxkbtlacIw
TD3uKkqJFM5u9ASfX0pceUQ+iWGSon3eJnEjDc1hXGZfwBDhsuwW5c5MgVVV6t9jTDZeXtcKhBF2
9GxhjP0WNWCahR0kNuEHfl3hJB78MuCq9R9huu51vnUzcYoFPLEfQJlnvmcXGVYUhthPjMj2aMp0
K1y70hZAMOYAUK4hy0uJnj5eSMPZX9b3HuIsiMMYYmVNvBkk1TNpUX8YkGNDBDV2D4vJueIcxVEZ
RyjQjSboe7wnLXjzhKS/yoTu2Iyp06Tq6xwF9qDuOy5mz7pUAPZQrF7F+oLJoi5tVoWwoLo1O2Jx
ypcWw7ahndf3VXibo0ZVN5ymwlWRCnwvS1F0Wib+bESBKa0YgYWtFZTXuunuzTj83iShvcQgkSvk
G7UQXmc82Zf1d+0NVc+kMts71mKnoCLUHMIeLUFl6KrL62UJa16Wei6CCVxQ8wqFaoGIsYntMNd2
+pK8hnpt2aYO8j+MF3gAx3q0xsqZYwzaFcp2DgKOA7SWRfv0FYy5TiwjATstTHVVgC1ME7ptHt6m
gvZgROoDBr8788psdHeOW79I9ZRjJlbvDVJEyFyKSD6wWURRnat0MUyYXiFwk7C57xHFxDrG5I3C
GWP1OFQPnG1fc8Tg8/1LJJs2tLpQB8CP0ByKUfbbQt00QXInL4HdlT8VTCYpmPKN8h9pXvniOBEL
zGgTqMJCAw81Mj3Dz7/yPapkwaE2EdmxXfhJXaTQcXwPGuEx8m5dY9CvcDKnBlWM8KBbJPyhYcYf
w6u8wbtVHT+TzDwKU6DEpZKHaNWiY0s/IouHSbOuXGcSmEcAiR6r1gWsTUzmbSzLztJeC/ltrQde
mP7sI8vNzcdYbF96DPJz9pXe0C9+iGah/ClpMqJRJn8mzEZpLEYAP2Sr/px+SHsjJDEgxYE4onsh
XkBe69v623MmkdlPXW7mBkAj9O1Z4GEGdOjJTlUyEHTsN1uTjNvEbUVuumnV2UPaR1MQetP/+Wwh
w1BQh65ZoEHWCWPoDYCm52rD2U6eEMZOBKBxDgMLlr9HbRMY1nFOMg90Rhj0BRTm5IIqDu8qN+NB
v/3LKZ6tjfHNjBD4AFWMtU1e/SK+ZF7gUJFok08IoJ75KZbVS3EmkAmehDhs5UCHwNYNfPmlu47d
3I6+0bqxQOv0BeBDOKrKE8loaovhelOqIbJarswkBJT28ldeM0S48D5UU9bZYBojp2UCjNMGmBA1
acBQKWv/5zEfuHu/JbBMNXKmypk+Q0KWFCAznJw5mJ0+nF9LUFBnArAeCnMbqlbkXtbLVbU8k8t4
B0Oq1XMkI/CMy9NoSETNMZrNdXvWpYCNjda8EOQyJzRHWSYvC5R/mQwHtRlQSm6BFsXRg3UDAozK
f4lhDEiHyDXAewgv8lY6xTqZXeWAINUBW1LmSHayMZ86n9tluGooz6QyRlroSmUaDEg1TtjGTe0L
gAwvXmiOmJ/7/w9rRFUddXWaqWYudFzGeY350+YQUf4uogHYNJ2ILMBKhhjUJRTwufENAK07lzVl
rWIJFf0tmbnZ4RLKat0ZuNmz3QKYHbyIMGO43cC6fo41Bz0/NFAID2iyQsZ62QGQiXMP1/Xo9ycw
ehQOUzPmKdwdo3rO1GsxvjOsx8vLXKs9fFomo0RGN8Gj0yAD4DxPiwNosVs0SryAV/kenLDoMgLD
9WWRvFUxCpTJmrLkBSQOQJyZNmX8UOsc87Keuvl9eCymcdRZTa6VkLG8oYP4Zj4i8emI4Bhwhkft
Idotz5fXxNtGhTUsNZijZQwmYqC01AnA0Vo0IttITdllfQQrSEsSN3CV0efIpcfz5cE7Wyi9rWcB
rLwUdVa3WOgkEbTZyI6oAcRZdBc0qQ5onO8d9P9l6U72zH3k/kVj8G8NZRNHwJQFxaYC8aONnvAP
RFEwlIJ5HoS+fsRZ7OrDd7ZW+vOztfapUk1iBIepCAFwnJnugHCSs5/0nC7tJ2Nv0nTOJQCoUve6
8TowXC4onQBan+hFvK/yUzUZrtrWXjWhG78KvcviOVdDYWxOmWcmgHQsqC0G34UMYM5GbqvdxHk5
6J+5tEjGroCitM/0BGLixdomaNNPgaShpADbGnn4ASr9W5dkMfZFbdU5QEsTHqlc8RT08WVK7vSB
Yiu4E6FYu5Fh2OX8IpnprtDBCfLSi+km7nZL1xMpLZ1mlJ06bnd9PpFJfS77W4D4+HJw6I1xE9Af
AgFsCSdfnwQHtEskyGK7BirVUBwzkEVX82T3ebQJS23TDz+E2bTF8sqq70RNvxblBrlOsH5P+aEf
B8pk3wyby4fKU1vG3lVLLOlBCdOQthFRtO9q0HDeKo4RYLNYo5BoxYQR44Oa7JJ6EyWZqyLNs2Ci
MlFytyqn7eUl8ewrm2WZcwBNARMVkRoQwFCyzpwFgD0Kmb3ynpKqoGuJa2s4l4NNYSnAtbWMGddf
2Mx2iGIS+DQ3oQu2H3RLSS86mis2Jpf1h3N6qvLZ6AyJIFVyAqmGGdmKllw3Zv90eTfXyyG/DZvK
GLZqkSd9VLGb2XZcYETV0l5yG4zT+gc7jPqjRTdq7YG7PSITOsPyjYgKxF9qOD73BdhBVXWJ+jym
vkDZEIDsiRsgRLtB4poNWJ3g5HS2gslqBzhwlzeAd7KM2ZMWcRgUGTaiz3aaiqF/oMxJKS95xDtJ
xuoN49wngC1rQK3QkNB46BX38jLWU3Rn58jYOssU0Bk1QwKdhJkc3S5O1R7g064KoFJerMtbDmNW
NAAWDYuES1/np96yUOPNeI8h551gC7tL02l5uUAv5SM60N35KvH052B0Iy/weif8MeLFd8PK4QHP
8nxvjfWmIplmY7CRyZYCovcoSYrmvgYI7EBGr96O0T5zY7BN74aj8FeIIhCdmgo4teHZfG21bbQU
SQQT4lVf8WLQ3NZu6VOMsuxK92bdj1LCW/J6oIPZCETbKoiQWCqkWBu6UAo06kmNbnVvbPL34nWw
syvF3jRATPS5LuvqrTuTyLiOM6rlQ2tAYlDZWmcXW9UFJHnv1SMZvqnOYouODtANsN5z7smqWp0J
Zkxq08MlKGUIHqrQNpuXvq0IhSqNeU75qjN3Joixq4DcUbR2UHEfD9Q3BVWf86b5cE2P3FlOullf
3JwzUXSzz3xTJKsBmRB+HJ/kYdAaCUs30nxNfhCmt46A8WxG8TbYNz4mo2XRDpSt2O2lEmCunnjH
sUO8dTP2NFabBf2UHx8zOMsBw1yY+e63xS0/Abbq3iETjxYeUDMgc/p53YmeYYSjgOke1Neg3hSd
6Wam6OrpKQPgKmddVDG+bPJvYWxU13atYKo9hAVH0aYAd5JI1GfaqrC4gIydNwuvPrhqZM8kMoZI
FvRe1FIY2daVvEAnFN/kmRIet/f1c+xYI+HDbq87V2dCmYtpheiW6oACBlo2qX0KN9ohcwDjcl/J
z4s7XkcuT3tXLcGZQOZCdui/U8oEq1yQszSQ2wCmna1pms85P54c5j4ufTjlUYPza5zkPvANIMWO
aHMcn80eLpzoxE/AOS2NHc91XJML+hNV0pFz1L+QpMdiPYzRMsK/6IODhNJuCpaAppdu/8L6zuUw
906f8sSMY8ihTMSJQgoHwIER2rCc6HF0AMHRk0xzan5Kf7V15Fwy49uE4qLmUQLJ8rE4LE73I3MU
kXQm+cWLGt8nOUmfqx10JyQKLxrg7S/j9zSambSCPqBbMPdnu8Yk12PqBmBkHeDLPgEMAbN+SA7y
UnSrF+V81YzxSTFFPmOmABflOLrzS4EcD7b6ynyi6Bb8qv2aMdAQ/Gvo60eLHVs4SQQAPxTGhGui
S2D3orDfXNi1VRm6plmYwpRMnc136n3S5XUJ0y1jSksg1l4DtYBgB555nWz0b+GJt4k8gYzOLpMm
IVWGN1JRAeLcj0Qrvl2+FmvPvQ5Slg/4G/kLyokiZo0YFXN7EKp7jKARWamJbt6BUI/nr67p4bkk
xr5Iugls3QSShv5KSO/FYnSHYLrRq9chAArV/CYASMD6LuXv7dxdYZzqiEoY2tzcywv+6MJh36nz
76DfeeYMLOa8GJG10Annb5L8UiCOSxG3LQA2DJKfk56TyMKgkSy7ofooAhK2qwPg3udXBmY7w7pG
4d4Xy9Su0OulNXuzjJwx97P0WZpTjOpmTgCGAH1aCIJ+d5rv40l2gkEmIWC182VrAiXd0B8A1k5G
YGleXtzqpTtfHKMwRq0Jadthk/PRCW47UO0kzoDhoaLwRXjkf8Idp+/dpe1kjFsOhM5myUXgJ9yK
Pw2v9nM0bBuIxnHL+fM0q1Hc+QIZa1ZkgTEtFcR1XnQf7uMdUnAEyPKh3fyJ1a3rLPrvgZ4gWjLb
r2vBF84teYKulAhypm3aoSplfecc2ppHqMv/lsJGcmj5U81OhBRg0ziLU3nJqdkoO3OTXnNHLzkr
YoO3omq0WqayVB/cfm/9w7QXgDBdHijq0HCcahJ63CdozTU8XyDjM4U9su9pSK++F/1QbW2TOPqz
8d1C8I1p2ohIvNiCt0rGZ1ooXGlJrZqc+5InPxZeGW5/MdwA/t1r4Kmh7/qBB57w8QB8vQy/T5Kx
cUmnS1YYY3elCrWv/KAX14DD8ku1J21+19eiU1rOoF+H6BuOzQbc3NsioxPUh1SufbMAhE9lhF7c
PdeK5uQiWB26cl+k4rYy420a6bsP1fuvt+m/w/fy5tentf/8H/zzW1nNTRxGHfOP/7yu3otT17y/
d8eX6n/or/77X/38i/88xm9N2ZY/O/bf+vRL+Pt/yHdeupdP/+AWwPCeb/v3Zr57B/xt9yEAX0r/
zT/7w7+9f/yV+7l6/9+/v5V90dG/FsZl8fc/frT98b9/lyz4G/91/vf/+OHVS47fO740bfSSZX/b
ttlL8aP98qvvL22Hv2LI/5CAQGFK9HoClBz2dHz/+Iku/gP93xgjRJs8EgNUFYqy6SL8kvoPgHQY
OkBX0B6OwT98SVv29EfqPzTUt89/7+//+sRPh/X78P4GaqSbMi66lv5hxj8Q0Yysg2gE84VoOLWQ
D/n8ltVh0Ot1KYan1h0OOhKUKRDjqz28Wkv3F9Q/gT4I+zg6VUv0Q/mePKu5I5XPigeKa9BvCDbg
5SWMH6jOUGxUsF8nN2p6I2rfBMBjjfNzkb2AasT4Bmc1Th+zBm4y2FLkfYXAYN4NRePO+o1GqUWW
nTgAzjFxGssRR7s8otNidrvRS+Hv+UIAZoZDHJ6WcquZt1K500GzMYikn3fJGJEA3I2Gaygb/CSf
8acwCGNrIgF0bj64jWTP7/ILBud0OwmcCQ11R9QGkgAlZ63cAogX/mzpoSmoI6i0O6CkSG0zIEvm
AqW6PVForChRnST1JQHoREAwQt4UWBoYLrY3lnIax3dteEbr7jY2d9p07IBWaS/6txpcs/BTVHDX
58dp3IzlphrQA9GDPmZ8lBa/b3aVrQALW0yus+rQ9lfduDXQzCI+qQ3Y08XXaXD5DbnMo/vr3C30
mVlQTvnLAEJi9HmfJ1J4GjCvqwKLaxJJ6AOle6tukP/6vxrwL/IYtyJS+jkuc8gDEiRNoDjLK3AL
0YCF1n43CLj1fYUx4F8EMl5FVU0mggcIBP0skkNZv5esW0Wwpw14Sto8I3WM2ejpuChOTO6lwMll
ryue5AEQioTmHFTxSkI6UHTCt6kRSLocamCxzTuKWx6Nt5X1aGBIxDmzIX9c0E8Xkn7Wmf3/47Mx
uQ0YAA3tW8y7A6rhwRQ7OTx1437xEvDmpJu8sms/nXYdGWa3AKmHCYCpunbQSwyMldG+/AkKvfKX
PoF5gnp0HxmthZ2bvEx2wOug2dMA2C9XAkMSQDrSvSl7oZvaGDeCEzzXZAiO0+yB3EUhgmDLpQ1G
QhWdWal1TdHy3AIeQbxJPWUAj4yNOkej4+NL1K/a5a5U/csLYDE/vuwhVY0z/9xaLC1tZi08qbfl
4+wO9x/wEBGxXHSbi5kNV/2Ron5gBGUoOLvHjgR+Ec4ouiVCWVQwF51qF8k5x/Dkd4XOBmevwSY/
RJvcowxCRATfFmZNufpj8hSI0fsUmcEWme/wRAdqMJ+eeUmFJlINwy3zaZZ9BZ336K8pVdeQ/Drc
i8AsTR1F3eSa0yrEQAYFWOnWdomRFBcHDJx7sbyf1JfK3KGQqr2Ek4v/TwRxdH0fbTXgLm1VG9i1
yuJIsTs/NtcUi+NmTsiQE+tO1tFXs5D7DnjvAK4mC+Z+EjvYthP4kkDOEpUYDSSYqFAw+est37Ke
6DMJYZvBG+SMDSmAzgmN+ta9SdfoiG22sOAeapETOI6I3m/A0RTeJm9xbGunLnFSYpza/SjZxk30
rgDuOSHia2Dne8yNOclTHNoCJkhqIkk2cP9ebxQo4Vupkg76EdjW9Xxr/MCi0O3nant1N3jKWyYD
kJ3M0PY3ObkPMepX+zJswXPxUIK6DTQU14E7eZIXFR7IiLSBKCYJR9dQMZJHFumhyfegoYKtx/ux
jY3XHD0jCG+EeJdpaH/d9sFtkt/IJpGmrSY9pdNNIm+BSxGqr5HxrZ0fC9+K93Nit0tLjOh90W/0
8WbRvhkzp1bJNrp8UV8mOsqFojRnUaGXH9O6rRM9UXiO+KC+Te68lRCReXyd5RgcxgfJKjBVBaAQ
OzWd30toqnayrYq5aHsEggPefDzlMODpDiiApYKnGS9sghCHYzb0yzdHFymc8ZnZiNDIYEwSbq7q
Y45RtlsV1UobmhjXnjWg4yd05cnXuptqL9xJsB17dSvdWrfCzkAb5YPllO70lG1LV7jR3icVjA5E
AUnK2wwnxCDGjb4fNTe6W1zxAA4XxVXuunsFVcRABQ7tQIwjgPxANG+X1/LGRKEdrr4Tnsw7WSQU
bXUbV+5lQ/mRvf/Plh7gD59XnDWpWJoVVrxcD5kt72pQUuSbodyW+je6QPCA2YMr+DTfFtG0sbOE
OwON6ffCbrxG38ryvXmprmQC9My7y9/GFswYRdRFJuIDh1Payjm+Tb5tXeG6us/BjgC7AciUiIC4
riHjKfnOVQKq35e2hHl/lbYL0DQKsfp3IP/htm3yGnd/cLXWrgs8aVBOgEf1TtPtweYQAcrlHnx9
BSwXspOK06JtSXIr1RuR0/EsNCYjCbSZ5Wv4k2pvzwFatWQyAGXAF2/jZTvLu/ilqMkERMvYtqQN
zWxKhd049SOIb1Kn34C4JHyC3bU244IiU+ok8y6SvM4ihmYnCH+9P4GJSNd5aR8YJyBvkiZM6GXo
HDC2/eoD1VxqwhSwQqQweJfPmw18P84bWUSMfiA5qn2ZxkyGehCApROekm3vyrbhVVt5U9im3QE7
izqMAkDlRPSH5raBgASZNFpv46ejVt2f8w9hLGCcA7enoCs3j2i6LW7SnQL3dCFRait3qQ8/ee6u
xedudzP3dmuRdFvLTrPLvoeefBVjxOxgPAnPlZ/ZqujKfr1BZvw5PSUPqWRbvBlW6k2wx3T+sYzp
LJVW7VQTrk79U8MNnokM4keig2UG5iqBPy8tm4WiQasPoady4KDZVBpzZgZrMXOj0puZnllxACf3
MdiqKIPSKVY6QcsDn5ZYSItf4iSoB23REzEG89lcJW0vxFpl4mTaQyCAb6wFz70p/DQnP+puRMUZ
tatMPCyRPxeg2rvrF7fACP7gg9uEILRD5KjDw3nQieUHuS18l2dPv9ZJiP9z2oSand7XjaOU+yF3
gCMjAufWRpxwUDSP8v8Kth46TbUpUxfBayc6RbWZEa2WDnyo4WeNpuVXoyf57AKSDNTRAZHAxL0D
Y6SWYsgxA52jQtBq42K6CHh/ga+iES73e9eCmwazptkF5tsjNLHS+DNJCYb8t2rnWIjMXCMnb5it
CIA242gF0DMmYIjI7nBUQ/RLgpK4vw7BTYpI8U7pPPwQ/CCDatp5tZPCbY0ilQLSxFch+CmEu268
77urILoXRc41ZtPHH2dkigrKACLSHQBM+3xGQhirsdQG1P0FWfpVuSt904mRG0QjXkr4RZtVf/tM
IFs07oIyDcvMwjsxOOPPxUFd/lR9QwoB1JJG6X47GH7pdA+3emJLGLJOOAteVcpz+YxSSkMPMPTx
Y8G4fjVGHVoCSAZUxzH0HtwbAagQyXydvABWTXbgNhqO/F1GrrQ9fszev162o2ypkD0AhXk32yo0
Iy3E9yALpxB9IYMnqHB9WxvQnE6EpmW7S7aCjpnzzBUcHk7Rqk9h4uBhwhVLk9lLKqpoiET/d3QS
d31/V7Q4EPB2xr1jAAPkhOhLPC0+2D4nyR0Su9qjpRCdfqCOB49HCnKPdh8KduGjdSR0DETiXPw5
bcVknn8gs0GWVFVRmZfRCT2nroyCuBdPpHqdr6WZHCjSuuBUNZl5hZU1RUEFAGV4oJdiEp+d7Ctx
coI5GuEpWm56NwcHNhrJQ8RjFcjm7URyQ8kbgn3r4Dsk+Lu1rWREBCIoZpZt8IIIsWPyMHTXruun
j2IeO6mXlqwYYFLFneIhx32EsgYHPBs2nBg/uOKyJq69GZ8kMgZCAu6FvsSQ2DnFVniiqKcAHdzW
2+H2TxByrqQ3z6WxvDxjH2QLqLfD07yjaa75qL1ad6CtBZz0eNJf0R7Ni/+p+jAv8ieJjD3ItDKP
5xkSpR58JzZwuulswgJ2VJDxOlPhVD73ZVyJXD7JZFS6qDtZSDrIhE8o/qyvgBywV75j5pySi5sn
TKs91TdgHabe5GVzo/BEM/7yvKRpLtLlAgFmsfMryTEWRx9c9aZ5znfDRjzpz9ETyHoNsgAhSfNn
5I5qkj8BBPB5PIHhWjvOiLvDjZSiERVPLGl2eCkasD8AwnSyje3lL14zkJ82i/Fsx8j84x7mP2mX
Edx6O7jvHzNgJW1+AaPMnas9oot9Mz1zZK+4a59kU9t0FmKCvznDZAF2a/K0zIueCw+AQYKtfad3
bnClx2zT2IPscRdNY1dWKzGtBgwGA+YHnVyfBY9J0vWAio5OwRGe2oMJT22x25vc45YH1xTiXBKT
/zJmNN4YQxqdmsxuG6RZnASDvhg8yo9DYLeZPTbwSLPJEWn+0gE/LmeP1678+QfQDzzbY+CuYKYq
w1JHcAzEmJprF7RZo1AQKE56sPyEIFxHKMu9CisPi3EumLGlaEHS9ajPotOArvXerk1kuqeABKA0
QGtZ0L4F1c/CQPCqeDRDNgp+ARbpys6RUVJGOH2W4kkTuN9nTJZmnqB4rROQlwL9TE7c7ZEnylWw
CqQy5w6zc9nUZfj04YxJRrE/NboSR/YLmCbz8Bo+qV7jWw6v4271FTzbJLZSrQx5UY1TFCG+BjS5
assdCM/vJRR0ei/6WW7DBPDIU2ljWAO6ghfSBfhBojlTuInHm8DGXM5lfeF+EWOwgfE4jVmKLxIA
7yIg9AzQEgBSVlv6XvwUFVv2GnCbEwvzq6QNiLKjxlTeGM/zhpcJW7WmGChFxc9QUTL8eK7PdHdR
RLO3qCEXv6ePaKCJKtKdsuvoVCACEVxwZtWJ+/9Iu64dW5Es+0VIeIJXIDDH23QvKC3ee75+Flmj
qZPkmaQ1I7WqW3VblzgBsWObZZgcgjhWWek+f1V1jIJXBB0ks3yUQAerHGhh9GjIxOmpA4ZSNfnB
ELxV1B5iHb/g78375r39jiv/LngWTDmm9yKSTQFNhaML/1DyehfgxiuuImcWChUwVoPfSXskEmik
jdE/yLZPpdbJV4GZezYBhQWR71MGrcwYOB0teQBo/14kdy/q3u7qLPhBoM31lBaLLEFcoQSl1xc6
zTaHjg0UkFo9Gs3OkQAxsxnz70fPqR//fbRUSJZBCEsW59KqdZzzQy+jQibQDblIGnqqB/jeNL3R
AScBD1TeGVfA8QD3DsnuHM2dQHx1s1W+5EV1bx6GQ/7vSmY5ApTq6kCeVgLYhjNsIUGZgoAl7svM
Gbpj3ByUeIuRZ6tLVrOJae+vJmsIaEQPFGfPV/VuL0C4oDXzaa/0vtMSbtW9FWf/JdaLBTmbu1ni
7WpnaUXOiUJY+Hhlk1HXEE0fUQ1qgGplZgFYlSHT/+eLmn3IWYTGgkKwPe37aHpQG7EwDwHObHjm
XlDLD2AihzTFmLJ/B2o+MnBJ+yBdLn2qU6j9fZ7+fUuzTzWsI5fxYvzuONMmpyLwc+CmI2D4jBG3
0GJQotdQEoJkJzoEL03OgSS1S4tr8N+4jh+wjttB5Dep7K+VzO7xShrVjIMl7ZlNaEVA/swPjTUq
xxKtMDbcue6XgMPbyRzcijwjGdHsHDYM9DSsgKDDwie661loqWCodI0iTPw3KWgmaI4PKwE/CfTq
un1WgQro24tKHniw/JLise3QJNmrwdLrvRsCAMGQ2ImAQeYwrE4avSItp6KPxv5rEK1EXLi0y6yO
oWw0KXfyp1i24tIaeVsMjDJ8zORTEtBJyxczS4HQFPgEHy7d5mLr827G8u/i5neiEpOIDRosrq0t
7Ck8Yd7bfo16TNBCTkOvGShf0chAgzwxn+Tc+DTwqYo2kzGcS6vEZHHpM1zYLml2J5ZVzApihhWx
x0GP8DZpRCezIZQxshbumkP8km6XnjqnBf0TLG/2YRaioEPKNWmBp9YmaIcQ084Plbx2S1ABMYSi
ra6OkI3RyBOOYyivOT2vkaQsjQDu1sTczTJmsScFpaQTmOl1mEzpjBtom6ASMd0L+vOKEdeQKlt8
5t2s+eaZs/DTlhkbkukT4ND1iMy6XxfoEyJ11ovPRM/4s+euPN5IfAv9v5imlhc//R0B79ZFHIhJ
BLcAPJi/p+o3uUcYxwzLQ4nvPKKHWZncM+fgUicDdn8q0gPGhs0rLLkiOz9hNGkql4UFTK/3V8S5
WcAsf1Z6Na1yGXsgWvCHEzF+lg3JSi4TDtQzlthv93Otm8fNsl5J9bom7yp8bUav2L57ld1zVB4U
NtBIvFOqbfMqVU6rOr6eBatOpWJEBawHWbs+FNukeVI4p+TsrDDAPhYM1y0pJx792HEbq5hCdAJF
GnE3pDtYvP+9V3cWD21ddRqVQBIcUmizA8rVWdhmI6TUKxrIrRbUEJNEHcuhY10wL3HM6XWydjEg
V9pPYSIOwxoDwxMKijJjdIJdkWc/hCo/R0MqDxvPyI08v/CNq6W46Do9Z+xS3cC/J1+Cqk6n5+db
hrohC7E4aG6qgMXOTldJOjlI/RYi8HALChQtWDF602FSgZG5TmzW5pY2685M++cjZ4fLd+GlV0d4
ZGt6dtihzv+GtFVgvQL0u2LtUPf8hRB69w3d/s7ZTS67QSc3BA/t9KA0+VWIPDOFqsgOCsNaNTwn
5a6LHwAOl7hTn2xlhDnkysqDyl65AhnIc0/j6iPNv0p9iPYeaHsuZeMnkb92/BUm40y+aVno0Jk1
IOOXpTsJYre/3hOKQij/CxBxRUiYiwRB/iupmhKTJX7LrtxjfADEnq1NFjCLQAPYIvO2qUNW7DZa
obcTn4ct5zrhe9hoGVo7mDgVmvvhXsIvTtIkX8el4QhQDz7wvDZsJiSBBj35XZDoOG/p5K0ZXD0n
C68xUhzfaCBacGwf5UMjaBJkkLRum1kw39rmdmvX58yCfvnTe/2GeQ7ctkUUF/inIVh1gfw1X9c2
Ol+ZHp5xEAjjCIJTyysGEm61EYSHRJlazx1KzSw4dKGGsQxgjiQzB0ILHdCkTCvX2SfXHrrO9k3R
GQEI0MpSA2xQZXU0+zUS0pqjampzeY2k+YJRMGZCre0GO/xtfKfL4Q7lWSaikxyuwwC68pRAiEiQ
VyGk5AbxMYchWpS99vFTkm0696to8CkUj5g0xywejzoPJh6aAHahC4c/hxGtiFDArypGa/DXA5Bm
JYhcEFAQ7LywekWTA6sv9Y7R6lznIM+RgEzA6gMgCzQQdHfDh1TNKTHSNbRmUGr0qyhc94WVu3pa
6bBobu3UXcuH1jXIc7qGbgNAj+KHADVxcmGDQxPSbnhqoQj0Kn9gAZ4TwinPAcoHAEvXrN4ZVUf4
wMgqRhWzE330WfG8TY2f0RoRxM6CA15GFmLPqQqxHVUL8q0QD1oTw/dSJAbrvlft2YeatewRbWQt
JaiN5j3M32MxxyKR/uSJI2zLcUvIvs3fCxAmCu6he2oBGYrNQDyVkPUAZEMJO6uFdJ9XbAXpKQGc
teczrerRkCpPkvw8kE+EcQkbpehAPZHUzBVtkK+hv69qBEZhX45vaXOo/I8p+2bHXJOaAwQaDTnM
jbh/cMPBktQL9kbhaAeXWMidm15/rJq9225V/9kHy39Cu45qg45OiLHgqoge3N7CRwkwgFZYcaU3
4JCbCuTpR9Sk6PljyB1QYKmS1fBZXYlRUtDygwucN3O7LKyBsaXWVCgAGkYOJYzAlOH77q94+NEx
GBiy6iUbRV3xIJzxkEGAI+224QqgHdaWgo+eoPaFqGN2UoprBQ2bcgSiSHzl3xR+DSPpTj1KcObu
qnME4+q94J/5NT9swmgXKRBEJkdPeM1C3xCEsyA+1swp4WgFF0HsdA9AVqIPybqqX9N+l3a55onb
YDgxVWyoF1ZQgIbB26SDohel2VaUz0CW4Z6FVjEaAKa4kKFK2VtVnumyiG5Ll+pAo2ul+B57yMA7
yMSiTRak67ryjSLHWF0VtMIGYojdITcPLeFDzVBfJ2tZ9SAIQgtfT/o9xwPCITtZbMi8k6ufoZsZ
4kne5eFaOOSSHgyIQ1WOuaDRAc0btk4GMZgIaXdQo1DGgjCkSDdZdMxDOnZ65RpQCpT9yIrVT1EO
Nw1OGd9++BXkZDFl9VDXVG/+cRxWHv4Xq8WACvUr1f2somPDXxuZmG3Q4GTh+0c5V0jbMoPe4Wjl
0iEMEM2A9Cyoe+pDY3Q/xR5d6U7jOeinwMOn3ca6gv4lc2rFR4lBkaVV0kvTPgBMEqoYCa+y8lwD
pQx6d65lbwqo3u3UXheCXRk8+C50/89t8lp2ehpXtF5i8H6XUT8vd3zuuNcJLCckCarxuFRucsiB
JSU7hP3U3QuBcjFy1eY0WC0BRxoiIxr3fk3hqaNxRiQbHUB3gQaFEYgp4J2OlBM2PLzDAI1LzLyh
4muh6J5KAQOMC0vpTzGkI6AtmCYI3EYgHBKBZsWeGQI9r0wBvV7uy+usIN4gWAPmZzALGSp/906U
ptbcJKSNLPnnz4OFZtu1kNE4J9CujhFdTczH3NfqC5FGDYBzJMAFwahU0nkgc4D5wsfHrVKofeuj
b6uL3hr320s3C5plNkPSRqqQcT6mL62hYsyUb9sGOHk9eGWBnxN7J9NFRvMLiqZcAiTSF5NZPGLJ
5xLH+H75IMMAEjQdUBa+86GbV894bVC0uTRV2JyZtZtsql9cT1dzoyxWk7JDSZkjIDDShTTnBDCH
hTb2/bcDQx4ZHgFot83ViKWsisSRqNNmdDWafKghS7MA8bg3JLiZRbvJTJwm3CcjP0/pZmh30AzG
fB6oi8EHa0n6WMjSpyx8fhzgywGQPceBWjEHQyTimMlZz0x7kjsDloFsBygAMIoGc1S12hzNFm2/
mMqeg3YTiWjRGCnG3zBjCanA2zKo6ByVka4C5cE7CXeKEOSWDWn5qbb6Y6VzFEXXVFIRyy5CvrRu
QLIF4lWZxs1NbBB58qiVMTLR3QeEt6TU09BMo8m7O0OHF+5HzEqVgXlBXvhR4xduquzpP5jl/q4c
oDM9YQpEFd8YJug/T1+UKz3vS0lwDh7ElaijG2UjI3xJHMi0U6AvF3qQwnR4fu3JzfNm9Sg3FlJX
t3hep0PQwQLKD/NcNJBx+Dt1XYtaA1ntRiOJxbyDMNzrNVRgjJx9I7VRIZlM0ThaiQAU6T2u9xxl
l8HEj4hNFlRVjKUDKNx9hfLE5oDVpAih25/b0wDzkQg+Pn9I1KWW2xmePamsN8/uMwchbuSsSOAn
1FR3hVOVp2WMp/Htc9mZXrf1Cwv4qdzbctAjo5VgJBDz0lnmiWn1QrBb/yPvbFZN0A2Lr0tjD/5e
9wPWvP+z9FnjR2LjtOlyLzg/bFswr5GWA8Q2oFpojOClbnZCtgr4cztuWdyc0VXJdjggBsDCdhI4
o7qNI9wLvcUc/t8rm0V8uHH5YuJiUzvAY8vRVCpaVRu5pz2sKRSDqekANDBMXywSrmVgjh4SR+G2
krDiUosjhuTpaJenlKyXoU/3IJPglPEynDYUBZCW2YHw49brYf0zhZfSKc/iNYipD9Sw1QFbgewl
cLA1cGrxKaenmKtbg2BDrhY48hFAddT5ARo9MERfGHoI97qHt+uaHRxXDjJ+zHAVKLxO4k8QFtER
ttxVA1c+NzBS1VCHbZBe4SSj5I9eawSRUXS0GlYEEDajMbj8wLoaeiiYtyVGgvEo5H1ZLfMhpL/2
my2f2oVvcs1Sl/jeEbpd+KwlxDZqIzPq9x0GbzDA8pCIgO7mCkcxBCZayzyTk2xfwLZNAK8ESkmy
AUvZp+I5TVZc4WttvGK4LQ8U3yRIvDRcv9uUv1kgmUHU4yxLch62skDXVQ81ylR1K5Rgdl7Bc+dC
qjS0rlauS5sHJYa1Z3OU/aceBQEySowQgOiWjYwx4WuRlUYX622stQ8tqE4+jTHy8Cmj7qQRf+io
xwHeUFAZXwxT96Lq7U+YhalSktK0lrDHvUnkdcW+DKBEQEgrg9YLCqAE6Mccl7XZor0N5VeDWU9I
yD2PHkDwwWSqLnLAW5pienI3sQYYjyODoSdv1edagXfqwifxndLNLwE44cFqCTzN337TYqgCQjQg
o4U/RpTvBkrEI1JaWdEIbgB4AGpqDDKJuM/CWiPGUDgAthUREtXKCVcs8lTRkVOnzE1PPUbABmKM
rwLEDa1SRidIEZkC8uAvTLDQIbybGt4ufJYauhn6DHWJhZeQSB0NHy09owKHE59zZlUWQyeiYyZR
wFLjlELEWIzQZwXmphSNv9Ogu60kkEvhX8mKAAnPO8utyhWw/0CndfJglnXOnog239Q/cQ2u4bhU
htwd+N4+cBaAYPNMCilu/LPQaCLE4EYq+bR3gKmglVFINKlXXaBNdn+qwS1pCt27zKafCXKlfMdE
SpHqNC1lbHxWvE8aHzAYbHe+MXTaewUvVggb6xWmaamBxp7dLeHP7sIZbh8/u0uzRvYLkB/xeOCj
gTqDVE1QogCkPBLc0cxBXgCbiuD187EOg6URMZc10+EaoCGgZSYKcH7pRribmt8uanaN4m5nxSzA
C8GVE7z6rhagN9HqfqipoVmf1QpDJh1dPP+BNUNblK3gCd2Lot7y6w7d2b+/x7vJLmxxJz8xeCP+
MhMbMKnPB75D5x9DlRFf45YzO85WUKmEuRYHpqQAIaimViCCpYV095toiVWx6V50ej2qHH4/ORjW
WxT5yAUX1nevzIRfpKCqKB0gMT6rolO5YH0onvrnINaEvbgise3FVszo46PHm2gGdoozGByzU+Rv
mX10JLrQdj9BUUVMXzIy+EYM/wqBN8uZrvubym7kGi9g5XZC9OIyhNst9Y04p170EKBnmUp7eXwC
hrWEDBoaIIWWRVNPFv/Ev2k+GZrakjVSdDGNlAeqxxNR6EvoB11CXbj8vXV3Wv2ohm/WOkuJCPC3
jJdPr9aIduQTzZQtPMYMkHE+aivVY30R4XH3Prt54izWxBBmCdIST4xhzOrKO1m4oEnYvLieM0Dj
Eu1SKaftABT4RgSZqKawXcPISGj2tfugRODWKCsFpKFot1QQ38ESEDjKgMgmc7L8S7utrvoxyId0
YtSUTmq2dgMzqSlp/nvP5Ts7cPucee2InmGgViSZEL0TtRuj2nrX81fubcj09jG4JmhAYGD7yKhG
dB2hThLqyk4F8GY04JSp0Ojqo9/46UIlcCo5tBIFDBSAn9GZT2t8X5C8x/fkV8CG2sGqPE/U48po
Ws23wcEAZNROV5EJQ5TRiMUdaYHR6tCgRzlmS/GoJfFTi9ZIq3x/dovB5E64//HrZ/kMN6pJyQbY
5enXT0O4/hHdTs9zxuZQJG8SpFwz3S+t4CrC+PuxBKRLNgaTo5GZxEcWamwK8wkDhj5cg73696u5
d/P+WNzsMvCLNEnkGIubYDTwZkLlh/3ejPqE7gPW4u/H3QvzcNKBigQIILBomvv3DH7N1KSTmJMg
nrjGYiHeYEUrEGQS8R1ARzBtym0Wm0DUAevNKkjvKVuaHpTMJCj9LL0a7juxmEUuMhnvygSwVwkK
7T8jVzEqrCe1sYfqbUJ/Y8gBUrJkMQjpQNFcIV7BC9o0IrpAjxshLan3EFRClevGb941fEskHR38
Ch13GbHjERzeQra5XdDSon7mFE1C90+Y8moJn5mIb3HdNVTIrZy10jUmIdAP86ypD0hZkBaTutWY
/tRIuqie5ObSwZQM2MYJAAyLMBeoog3UKyEuE29Z31Sf42NQUjCc6i37WNQavo4UmLpyzZ3795HT
wN1hwI4QTwU40u/I/lkIwwhgLSuR7mWGC6J1L+kguDMgLCdU3gJqW4OSChDTZtzDHMO91mbySI4N
MlCzWqmGT7MzmL/5YNWZ2Q8MHdWvv7+Qe9iKH29kngiMFZuxLt5I8NBQCYyDyBpPE6tQNMNVZycL
V+n9A3DzBUyx6+buwnSzZoUQsQmINWTBaOvj8nJtJDw0MP8vqLUfv252cXNdSDh3xK8rDWLJUAlF
0JqA1hApslSc+4XiRL2TKBDYhxJIH3KqBLGYn78O+vXN2LoucwqYTYSpSatYTf6e4bPkV1lmiYlF
koOaouAzwlgPOvDedQDLUhGIBIi/GsAbZQzNhEswQoxFF+HLXO3JC1+a0hNPp5Grd63lo4zB5ZSv
x8XDONgZsRSWxpGNAZrMWMDtQqwlQurWGX4CviHKmU3AIIfaFQpcNQKbFE6uPJeiVaka6s7QR0cW
lksbgFUB/8eIq97VmghMnxZXWlmB1xulWqNMFT8GKNKHCzneo2rCzjc9CIE15BTgw7SEDrqFWQdm
HEtApHtZxI99nWURMklciQ+wrz64qCDqUOjGYChnKUBMAI3ynpyXKBz3dHjwyEmNB/wgpHyz1kNV
C2yLqpI5ZRCsMMZyK8KdasOsZYuHupysdQ/eOjoqp+HAjwe8gog3yJP/VXLo7LPYqc4oLhMuiDGD
XdtS8qY+Fza7CmxMX9rzJASBjhqIzD11RSfFsGrhqpGmkzuPtTc/QJ61JlKBBQ1FIoj95/jCbbgz
5IMMxQ4R3CBP9SkfcSMnb40uWizGnkDFa4IBVSkOvmb8WWbMkJwzh9u2hFYHdRs+ooG/l03EafIM
4wJKNFAet+wbekeQUE4BeQEUXql1NLM66PksJb33WpK370OeXeswLGeI1Kv4BDJopcfCZqBepYEk
UqAteVSe1HVo+oYCnzjM3TcepqKxVh9bMMmmga2g15bfayxHFwlU9/jJBIa1UKqEdLUIeMbPQz8y
ZaY2Ic+ccC5qQNF6jERtzlAxJIBhDfxV6YjKxAexzDcBntCiV0bFMGTSOopOPB3tBEc58qwoMWWY
7mBOpoBXnXhvrvxRT4iYHFDsxbv4Xpp0u+pZqJp8IrjeZZkTGzh+bEoiZJ/WA02gSa3ooWQq43ZQ
oYrhahjF5Oj7/H3x3Kn5FJhmC8iHeTCHiTpL0xmYT2Ws5CW4O4OH1Kdjv1Y18ZXTSqLlqhnAD1SE
muqoaEWK7HIoIXhlKikd4JAD9A1hdRRbSq939tpbdHr6vTlAc4ErSxAA0GP67uXc3FI1W0tlDOHH
cyCtU3fbVjZPeWgCeJtwGp1lyR6EbuHSERslcUhjq5L+kXH7X+G+d47vzyXMUqWxUAXPEwFX4hU9
dldCYQyyQZJ1SiwSUx5COiwwoJDcyq5Q5RBRyxUGh+J3C+teNV/1tTZ0OnjOYoGe7kSLd8/w6MBh
gGxBDyojOI2WvHHNTj0BntJ6mJQD0DldjeGKaSHdpTXhXqzWUaQDVP4ID4IlbPU3x+lnhPqBmZtP
4zwIO+A/zYSZIxOmlP+Mc5vB+W23YWC1oInXoLGH724PuPmGHa8tHEXyU9Rvxf6Y+WDTuWgnZZsE
pHDhOMHVEnMYofcLBR15kqvsONCN6sdUPksSmG1hC/JmZqNCSeM1+PBoObHDwnd9J6H68aN+FV+w
CxYLDu8NWKAGOY4PeRsg6kSnRv+U5XURIJOFgo8X7+Yd6JsQ3FcwblBmWVzu5S4Dh0HmVCQAb2U5
lHNqI4YdKOGm06TqA1Pg0nriXFHv2tda+BTepUYX2AMn+poUE00QdRFYeqgneNuItXthA3AcgdA3
OD9XCNbL4lQlf8QDRC7yYxi8Btz2m8MM3xxsP8etVF/3+IdqNHuVTnMrdLGhdATIzbsv4bQ0gV5m
X1VxyQZzMNJRqyuES+5Ik+LIKk5YQbjjW5Cl5C38PZ67jQMnHiik8LS8DcHXR7VOyLYMkWfYxLU9
fiOkIaBdWu6uWf+9kw4MMCYiY9cVGuxnObRaeTUGvpGQjTzhSHK9Bt0xtLzcVIAtCTxPi2X4JKLq
61ckPcXyNhZeGeWYFS9K8cgMbwxgpMRXkNw8tuwbJzost+b9D0jMC8Mm8r7S7jN3eb0eB02t1j4O
CeMSUNsmhx+tIUAOQV2re+gbXhPUSzdYOaaOEdSnAvyg1izVZ6k9+L05aZ4CdJTti9rgk9dAOshJ
anCRquXhJZa2BRpzA3hXfgXRoYcuXEcSuHTCy5TLymZuNUoDEvkhkl8ICOaceyq5teg+E/WZkOec
P7PjW4TBZ4qih0OHAyBCUvOa3BzQ9UzMJDdkcmyFc5Qcmew1q849WunQSwa4DsJrqd1GVk42gvcZ
glbKnEL2ibiMlvRfUb4qAEMCd6g6h/mGqwBm0plw3XQfqvtBeHhB1l998C6Hlwz4wy7Ye/JL2eH1
XRj2CTQWRdx53BtRL6K4r6GikryN8VvMmzFwG9FOjrcp2Kl7Lnyf1PdGFQITh06yUrgOedw1dBcO
kjJd1T8jEqCVuMYR+wVo7M/xJIOohq3SZcypW40mSPq2qH7lxOSDnSKtitDIMrNWjvxzi2S4nvom
Vad7wplNdbV5ELjXnoPssbwCHGlCMuLu6p4LAYFUizDdY4Qtk64YqJI0jlR9q0pMJu9q9Ab8LySE
IWuTgYInYBAMCOKqAukIdqxQ/QqnHuKAL7r0dQXV4iVuLjx7TYWdnDj4VEIdsxop2KEgVRsbMyfI
1YRW3lIwzdT0yskb6aIsCJ2IU771a6uQ9MD4WeRxhc/ysXLMJTdqpg6y4rB6j+FKlGieXUJ6jEq2
ghTde8SEI1dWEhBeku7Jm0H4iHzK+1eVu0C5Q1TB4YFj59VrDhwTaB1aq+66Af24sEBvkgaAzSfh
DSl6KAC7TwHdWeT33JvKAEwLdBRQTirBzPZn8ib7mdRIeTKNQiLUR2sOY2xMBAAKmeDuB9T7w+OI
IROWimuj0PJTjLJ4Cdpw59aYML3/LmOWDXFuwzRhCKqq91o6EAZ5liX4HKrbqT+oOIIWVQvjqHty
Tj+eOKtvFLnPRsLgh3e+nvIG0+isYlQ7wVbRj5poBeqOo9xnsOhGco9Vcvvk7z+/Sa4GUg0dk4b/
YKQmKUhX2vVA/yh7KNWBYgDFGqP2nc4F60ID87SF7tjyzOEOAfvHKmbfb9eXQZuO2HF2FaHTiWIM
mBDFCGR0THOoB4HjEwDlgyK4gHnBiBmyJkbP+ALc178z4XtArR8rmWV6de2qEFLGfsjH6hUJwlV5
dJ/lD2aLaUe7+kf8dLABUk9ghLFwjJc+g+/p1c3LgJI56bgeD59KU2nc1IfRljHxrx/ynbuOoaIk
B/8nTjpBDxDNf9g0qux8oAKBeimSed8/N5IG7UyMmX2zigz1pNLBFGH2pxX4LwyYF7Xt7iEifzx6
VvcUaai24AJgfoxpG2dxMVhdD6O7lbJnUX5ywUkITgxBL3Yt+Tu/W7cT83vNhS9cZQM95+HwQ0An
T9Z9X1G00WPR5MUT4R/69DMGrigqbfyrsH8pSkcRzRHw2m1UbTkgiMUNHxjVPjAaTdDcLdIz6Yz2
4d+fk3QvF7zd21lEE5iYb1WCvW3fpf6RHe30Up+L66ia5V4FfOMYAnsHfHiuCbvkCdcucGVn/lzm
UMc1BuVaeDSF5t9eueal1jwh0UjAuSv0BOK7rwJG//BhBTgPAO4OKYhGCjN4TJ/QkRq5h/wpnTqh
AuBKb2q6WTLauR86EKfhwUtgcDBvAqhNn/GuoHrnpNoIEDlmwJ1BPygYQAcjhl9t/Pa1gdUIoPIt
hPKAOf2nelbgc/L3Nt/D1BAo6qBGlCUIK82Ll1rt3YCbRtoTvLJpNyx/ZKNVCy8BJP2CwdkJwhbZ
AIyOrMUIuS0XoVh0On4TyHYEudsheK+KKyYnHu45gcYqZbKNxK598REqsj7ZhK0d8QvBhp/6q7+u
7X+XPS9PvIoJXJJhdpjBco7obkrjVs8/WoC2Za1kDKGFVtUnJJtZAUcxaq1GKDVfQU7rwJYdflVG
lVMXvgeAd/29o/dD0c3SZhGZl6KsEhXsaG24ksYRp+WBS540QDD+hSuWsIFB+38QEr6ro/mefMMg
WKgasnifP3MAN4p7UcpKjHfRA+9jUQvKD3DPEncn8JuCdTLWBnYVfVrVIY8Svw08o4KYbEhLkZZJ
pgXwQYQldLQh3FaVKJfoqfwV5F8J50AjMVuFxuSKDm4GdOlCgpLKDmtzIgoBA5igg0je/AYOpEYJ
t2XgmBMNkna4c5p8XaRUIhauZ7VyhmJdDdsakzmL6TUlXTP1SfK2Kpg+w6MgXAiaR0zP62FTQu9F
4zIg02m8NMHip/j412bN4qfbJ6CSxSAFQk4kSOF8m1WvBQQyUhV3JgaD6FwBKY/8GGoIq9A7Ds0K
UCZAoUKt5s0U9BR/JWbQ2zZ8f1Gv4e43hMmSKIkcHLKINAt+LjsMcZugvsGkPsWNDWE2Ghu13b0P
aA5COfQywp+AWQR73p1s3T54lsAxHIkVAZSTcxQ6aKZDE5q2+6SHGDvvqLqPKWSh1+CPAK/pLTfz
7vV6b58+S+aqpC2YvgA3XJ6iDwZrQD9q/PMEzh9fYtiQNQvh7/uG/vUZ/LvR8+7yII1V3JT4vfIV
QvVGzwOmYdTMfg+lXXyjNTGhaMYlaGrqsIyFvLJnJTkwePGLCiS+HnyNYEVk5kIIuXf33ezD/H4Q
uZgMQDZB/cL0An3qrSpUOnZG+Y8k6sK45/5ZuNmEaTk3yVORMVlX9Nj2Ce0vViZ2oZJMSAkC1u9D
TlvnrwFVQ/3d/+r1EfaeLHUxWVm7TzUSBzREJq3QRUDfvSL2dhNmzaCCIW4jSZAsqKhruaJWpdBQ
6TzdLdDhz2rYqulTb7qjMW4dHFlX3gR64p8CqOH5NKWZ5HQTut3y4R1kgOkk6+C1xAyg8eDfmf+B
A8w9YASICuhcsRNHZa6xHoyC1LQyBM45j5bqNWAO+KJaa/J/3cPBOBCBojQH1QpanWeMQnXEzSRV
tFiF3bscb9cx/fnN+0zDhpUzHrrHFRQjc2CNAB9PPkuYKRgq0QVMKBHFlvJ/cQoNv47Sza+fXT89
l/HyIAzeWYXR5gRPSCt0bTlLlKFCF14D0L8Z+S1nd1OeDCEetCFAYSU0g9wvlNoAQNJD0azrzYBv
8MJXVjo1jS2Gd1oXjFpGMVzFqUVYkFCvvmBOJfj7Xtwn3VoNHWnK5fSggBh8l6+y5FjE26VZw3fU
/fULwbYAT0eF4SY7+yLVbAy8ga+/RWkqksOPETKh5ZubYtxROLXB6i3WluKobLqI10YYYyY6IL19
rvVApMnU7yYz91pHcFX9NbCbhJZPHf5fLzUKJmjAQlwVVvNa0zjAbwHz9BSMUMQAI2Ilym/xADXl
yZDiOGa7nhbVMZEexhzdP9qUVieAmgYRUFDokZgvBKS7Z/Hml8++qCCuIoERKoh2rCSz+2zZSY2N
oQ3qAkx/nliIQMKG77zEFr47MFUAV+MEwE0E6Rc1o8uyIm9yYAc4ozb8A68zb77Z6kjl4RE3iVqz
y5fvdLn+fs3/PnR2B8ZMXiQkK6A+C82syOQmlcskXaEeeCQQUUB6efDg76EDxxyCabdfFFW7G/5v
fvXsGhSVFNZfTIY48g5fBgNSblAx+gbXjLCtxcD/77d7dyZ5s8vf6PCbeJGrqaj0MnYZErOhZwW+
OXl0SVqDCgDHCmNj+JEAdQ6tSH3cKdeYdXrafYyvLOyDAb5BjFlL0Ci9LItm3CPLwJXmf17Gd//u
Zm1tU8h975cQWkyspDkFidENdOBWQoIzBs7hvk338iR2O6A0MXywxOEzbBT9qo+eACcgItjD51i4
RMThVW3ExOiFCe2I2RLeEEPcAjgtS+pVd7txt4ueXajD6P0XZ2e23DaWZdEvQgTm4ZUYOFMDJVny
C0K2bMzzjK/vBVdEl8Rkm9X1kplR5UyAJHDvuefsvbYohSryKAluYrIZXxP/3DLHcfFQ3zcsAoUn
b4uDP52FjPC8XZjTH0x4cW8tWWjJrzzMliwuU0C0Shg6vu4FZpGb/TjEmGrj3RSfK98tjBWqfvmY
Wsek9kLCSnrHB+2rP2eQw7MtAbCraExW2bAkcW2lTRf8yv3S8ynXJUzHxDvjTKfyH58WhHmg7HNt
yxo989UvgWfSSeHdLJdRXqk42kj/L628LMeArDebZCDeiqbpcKcYd1X0YLSbZt1uGIA6ZNGvmupO
kbZ6cKoZkLt+9j2s7/N0GxZng/k3prXAa3ETr1h5EfIqupdqKyt3M6SYjRNFLvp3rfVIrZz1FVaP
CCjDzKzQDFc6bW4filAJRDdSOXmMz0Z2DtLDNHt5w9PbbmX/R9XvNOnOkI+xstY5r2gehx1D84pw
TfJOKK7N5N0iWQJhhI/lYd8STITB+9tIWEO4Mh/n3A4HO9Q3Bi+ECX0xPkrU8LPxEjMQ/vt7e7VY
h9EBvdyUOcBfohS0TCXWZW5w7cKf0A4arjWLrd0jdBplw+QoljuUjsj/zFnQuTX6Nq+VGZ8ub10o
M4RwyiPJ4PJL3HUI1Suw6byNpDpIr2K4KReTzl6viRvszk3vtMZd+RZGTvqWPTInHQ+N6Mb1biK7
Y+zDlzb83uAtJdhJcTWKopRYGKc7zt8EbEW9hz7HIzUnYcE3Mz5NGu0SpGaDVxunKIUa8dKKu1p7
EOa1NW6M+b2LYkeC46PuLOEkW1twEAIs/MJVOU9Zayh2dzN0gPS+xE5MrlL52C7Ry05ZvMO3Q5rd
l56OtcnyhGETaRuF8+r/OzJ8EeaYn7/Di2aBJOaZAUREeNRW8s56LTuEZBb7qvq66IHih5tAoGtH
rM8XvFyagiYT1JwRK2ZWd8EAfqCrtRlagk31exahW3X81ZnA5yteVE11KwEnbXhMFiFrfx9XmAd1
uBzTEhNu8WTebI7+H5eEFY0Sn3fj8vg8RFMkm8qwPJm6aS/EH6SL286BrbaJ97dVIDcveFEyEDNS
aWUzCo8jaS0C9S6cRM/CFCKQw+WydMmoim68/VdXduXfH/KiSgiMEV+Zz4ckSsbzX5oHZUOL98TE
iTZc+8ysCTqIfeOiV/QuywP7v1e9PDA3VSONqcInXZS/XfljFhCHOunP/o5z9EqRfrK0zk+x7orP
JFvMDWppzL73VBBgjkTy/jpo8yMS/jMsF7V3c1Ynkpu7/TTvpnAbGoheeVXbHJSHnq6yzEdi+BY1
v9v8SdbPYGC6+FcVh6tEeS2XPzySCUcyQbQR/IcJCwzZcfqaNQUAQ11tMrabbIJvfxAqYkh+dkcm
2iwnw3ORrot0L867OL1jrzK+QVQPEL0t7KL8oQXLhMKsfk6UH3072rXQe6bfrIQyXSX5k5DTGTI6
z0oLZoYYXBL2xHZLAO8K1sL4TpNZPIwnawY8sVJpNvItUSs2w6s0MAsNVkZ6HzRrI9wV1S5vcpY7
JsnMZ8qDMGzD8Sgk+zzatfPgNGxpkfDUIoKo3HZeG/NOS08IHN0bP+01Tau1aD6R9pMShsfra6kg
5F1nmRGD8cWXvAy05NJrY2+AkqXsq+cgIbAGIE/G3x/M++JX8MCPV0MZlhFPRJ6s2zhdWkSbgcU4
ZCSJyTUVLzM8E0e3bLkiaArRNWZPEO4s6b4b32OZfUB/zIVjVt6X5sbw5j2hk+NGQqiUnYTUTgiP
yVwFq4H+AOxBQQlPQpThJVji3ouTvi4xK25VIpWaX9BMfQfxcz47I6gZ2pUfonQOXzTVyxRbvTPW
2bQ3RJTiDeoRADrtzhz3ZXXSW+DoL2Guw5M5mPJjnUxYhM9C/Zxhrs+RSudweIbK1UjhVp9N8VGI
PvryvcW6nFBMYrTo3Vvb6zWz2WLwN/ECS6AFLys3cZKjbvTDRWNPB7mbVsDLAqrtjbL3t5Nmi3f0
HinDMjSBtwyh5pVt4svFLxa0NI5LcxajpYXQhwDVzQf9KBo26u4Mfcx41/9Mo5Ux7KGtNLuawOmN
JdsM/42Df5w4PAAHccOttNUU/q86ei7R5cUb6SyeIg6Onvngr4M9zjH1WWIBAGdiLraN5BdQoJiI
rt95/YMBjnLSHgNcDti4xvUMg4iJ03gXWyf13O4g/YyP8l1Z3MN68Ru3g6z70p5Uai6PYc5Hm6+L
p+mQu9Lzcwoc9tYCfO3YxHcEUZcXBjrJH+nbp6NJNPhS3FpIOcelKN42S40/rjp5R6qd+S5Itq45
0GAxjKymABQDLWZSuNZVu2OWVs62ZuuVWyKC411zkajdeoKuQXS/3ODFqX3q1DInePVPv8JQ3cAs
ycXbxiqCCrdiXNasgHrk90K/siwPU67IeORR8u3AcCEhES422ktnPtly1u3cUN4gu+pEZx6d9OGW
+AsW4D9OKozDiEdXRY04UXDaX5cfP9ASWU785OxXXkO+XvFSVscg2ebdTpbXtXTKDfwsb3oF/IRD
t2rrv1AJ8m7GXnYUGE7B5sC744A+i+/MLVaoncFirbtwe6Yn5YV+m9ivcr5puzrDisnuyqO68ffR
vNfFUzV7prmVhHvL/yaAUcqlN0t9TYqnQXwJUvTn+lus02Q0XpjcOanIGWDqbb2GNdOe5Pw9BJ5l
Sc8ob1zfQtyiD96Y0T7vt0C7pOGjFtiUu/sClY1xEEHz6LIHmmuda8e+JvmUBtFoPk0hIyIQNa2p
3U/Cr6hDMzSsUjBPlR9Sy6Z2iJ1EQf3XN2c5+N0kPyefNbT+lrb7CD5auBPUrTlsS+0ubc4iyDQr
PZL1IgvboHhW4odE+aZoy1QMTWX+ewZ1UazC30q+y4aV1TsEo4aQHJSVyG8OmVHYFNYLcyXbAJYr
aN8j8bWH9SRpwcGs9c2MVKwlEGXMXvV4LwYbANKySnTNBqKV/6FGa33RDe0tZct/rUQ7JfdP3bhr
8nc+k/WeqK7In8KhZI8PtXkWz1b8WryqgsfQtp4c5uuL7Ah5EtKbZlg1b8NPNNGWsfC1ChhMFbb0
6b6c+NZWUezK+kZ/0o7yz+knglG60y30O/2Zf0YFRmd2FZjP1XgGnmPNaLJ2+vjNt+5kdXEra6ZN
YohCmg5ifCZC8OSKlVgqtmkxLHYlwykHRxHXU/UaZG9dv4+13YANJomLlZKwuVu7PP8Ypnu92mra
fogPhbGp0EuZ5yh61voMrRUD3v49kxcOmWM99/KGZew7flnBsKfAaeVNIdFUyk8p3DHT/xmoTjge
stdkOlXw7pk3DHYnoIbkcNDeDdV3KfRi7Sjw8Oj9RhqHTYkZTIcb4XPCEtEUBuVzEU3eKM6IBg3c
EL984XeGdK/sSNsagc6lxpKXKI3oJ8di40v0iJvW7uIPMtLsusVWx2m+Tu5SDvgQzW0rQxiWYm8S
ARbL7EBna/rIq900EUxopJsyRcsrYB3C8lry6890Z+jvFjoyzWWkMoE/Lqlq9rm+7goOjRuB9hYo
ZJtFm7c54EYdvcCLumuSO5l/E/rBc1nto8qZNUeu151A8NEe0r5ff0PzxKtpq7hHGfrK+7bOHXX+
yV5tyF7W7ev8R6h/a5NTkL9aoc+5bt+oSyREGLGqwNp7zdCFN/4TUbxPZWmbP5Ymg4EZ4hDNphuR
kWLcT8Z33X9KkrvI68VXDe9wdpTxGkz9fR7+Nvt5nRhHUO7S9CRWO+6iTAu3SZ+qYksGCorHrQp5
WG0yisCTypOdzq+Rtoa8JavHIn4ajIcKarnsWeDG/NDFYGiqazSC/fDgjwfJelGMQ+ANvYfjf6i+
VcaDJe5HxABtdK+yLOc7K3jJuuex3xfNb8kY1ykRktWPoTagJhI62b2XwbsEra5PYrvqn6127Zvn
MP5eB7Rs4KNPvSPPgOocOWKheJkxkM3mMVOwrKm7IdtP1v1kfRPzvUjzU9nl/o84XA/BQ91sW9S2
Ewpn/12pHizr3aQdHvXPQrWdA3eCcxrk9zWRzvl0r6r7YjiU2V2r/IyUbTmsKvOURFtdf/Mp4pX8
GVOR1B3rfgMotCp3c8dYOr7rOOqHM6Pk/UwwlUb01iZPTmW4i8B/aNA+v6sTvvv+lNEbUAKQVBt+
VeKRx05d5d9pfyj1ya8gH7JqnaPxRSHftvAkH9gbZwOgTXJJKOSjqBwtE7TJtjFPRXIW450B0SB9
DNpTHrBAa3iZkgeLbWIjCBA/XWOgL9CuJNlDaxwuSQLt+JZ0ewsO/LhJFYR/tC0ChxXB9tv9TPUq
kBN9oIXUomQGfyzsC/SgM0Zx8kvpSuGSJ3qawTkUHfjQMc5PhZfN/1Wo3yX5m9C+gY5Y1bIG3sCR
YfWzASHzhT8pQBF25+I5759mEB5FIjkNJVWOWwSrHtxWemza94D2zLCY8U0MxNgSaQTEp7kXkaTq
K8E4NMI+o/bW+NVWjJ/Z1cDySYDcEeuW3+C9NePPznjwiVk2ulVVMLTBrC1X34x+i4MqlPa18DGZ
Hjov1M4EMQlbZJ6Z8Sa2DVppqvXoXh4Yy51TPqUVrQ3lPoZHbp5NPn33kGq2FX43ioeaTDRlcRXK
4q1D7D9PzkuloZKOjlpSZrDwtdJoZJWmUx+mZ+ncMSHD2AtYl6XIgRzwbsx2zHSbpehWPXZlqv/1
uhf1mNyprYg4Mj2rR5lN1k0/kM+OKzyZZMaxv3C+oY1489Cu3Pq8F5XVLIZYw9SI664n10JrdGrw
cgF5WQuv1KrUf0AW0zdFdHQk9tk9uu/87BtuddT25lZZB29CuopxqvQHmUAF2EPWLx2ODgM9FtLd
ze9p6UF9HcB8/Z4utBkhGehmu/w+OJE6N9iUd3RUeCUmulRMxjZ4+G6cff+pBvl6xYsuuRhPg2xp
AYfbCQk0U3DZRgZsSegeeL+kdYCpUMTrjw/u6cal/zk2/Xrpi5OWOutRmit8WFl3VMRMgLQMbeub
7hzR3F7jasSrQOIbinfUaq8xrOXI+y+ciV/v4uLsHyiGnqQid9FSkWHjJmKbbYjzHrKvwRObTTyR
FiNOh1t1/5WcPa4MRcCk5rewfVx8fqUTh9DX4z884xO5z0+Nm281T9skz8VRNl1/u0QbVqJX3f8H
46U/+u5/PGufLn/xwdt0IJW8TFgLfkbfqE52wWP8UbIQ6G4t38NBXCUF+i3xXEvfopJS3l8U7tRb
bCj1fdf9DGTFVTmTjPWbpr1EdCUaHCYhhlOUX7G/g1pLytpGnTe+5inh4LREBQ3gUnsqvYmeNYDc
wj+Xwm5iYF74Jz+ZwZ8CsB6eRes09Yad105AAwTYMYlHiq3IL74GCjI44swRgyP+rnY8T+2jCbh3
kN+mkQZ596jMJ3MddlhHcDqcWo6c9bFBNhQPjhkAdzaUnW/s5erUqgdtacQ0D6Gu28n03FS/mnIP
ktVGCTa9xAbTVvaR3q8f5Y56HsdLqv7qyo+WsX5CjvR3tUQWFfq2JB+0gWSHtd48xsaPOj6I5lmZ
7hV9I0rFSo6+af05yk9FaK0s7VCFdwNgXKSPVLeLqXmQ9hzrS21f4RQw2K8pKdnQaQna9TdQUyTq
Rb8qhIb06LKVsB538hYYOVq7ffqje5sfQK3LTnEg13niQaYn6Yl387yVzw1tOcr/X7XvlJv8JYad
SZNhFf/gUFD/CH8MP3HYtL+7yWuZLwpeYpBrbitqv5Lllxg5gzkxXtRw2vvffO7ImlbZR/UWArDv
VtQG/HYwOJAJWbWnmmsr2Ynm1tBW5e9l5bBGh7NojT21uFPj52ZiI6/tyn9O0Wl3O+w5xf24Vinf
oamlm+FADG3s0zlId7246Wd3RNryJj2b2Fb3yZshuIzSxtntOLC8h8CHX4CBEi+WRE5vESqL/d+y
xdCRUfI0uCkOXQi3eSNQs/ori39b/W2V98xu5WDNnwmBN+ur/l0mKFomsmJNFnMSrvPW0zLHnE9F
9BglBwlLFf6ed8KH61Na7K3i3qCwRBvo15uy2Ad5TJr2ppceRNVFKkbbz4YgTNT2c2T+qIt9Hh4b
61msmNFhNCL6JN5yosVjVgg73dhgEpUjRJr7HoMf5a7MI7KiWo6/yW/A+cAp3I+P9W/sf3Pm1JiO
xWJFOxY5XPIhtsvhfmg2ebqbxnMowv7qOcR+CP6pFc5K/YJlsEy2PkEb7bYkJqfZSo2HhkJrPNqC
dYebqXYkZTfnLhKnOd2hHAqWnI6Qrta4kukoP6nzWQM+bTqJfN9QqQTGb4EULoUAcd/aKHSlY5aG
SnzJGDh2ZQYv+KD765o/w2BTgyQr+6vFCfH3PeSPSPfrIkaTEIO3rli0Tsix/VrQWGPQaWHVZmcM
RXLmiC7jtlojEd7WIs/sH/p8l8+bTnOLfi2iFNc9oHd3UCXtJrSj0aEZRAqkAosw9NLUzmq8ZTcN
E1caml/v8mL0NEuFKHVik52biXS+leIlGv2oNfNwHPC1PWduqSOroMmkZ0cNB77z96/p5g1c1H1K
kdXTEPfZuZvsGVSKVwEmoID16BgvUPAJnqFkOpwvMefS779Rd8rLz/C3n+mi/humphKHosvOtMhn
u96a4bbBbk5Q2etSZ+DPEWun1Tzf2PQmioCScTcnwV3N6e/b37+Lm/dyURNGYqXq08gjo9C3jTf4
cjs3Zc/TwSbYikRUmiOCSsY14vAGTg4uZcHYs+9BzkH4+Pe7uTLJxkUNnECFgWyARr34ZeKsKnM5
zLOzsMkPws+IV24j7Umx+hDvZJBY07bw5mpl3Wc//n7lK/qSr1e++E2KcMJE0WRceR+8EHVtHkPB
w86hjV7/Gr0Hj+FHuw32LZYeQie3Ka06GuCpRz9JHk/iuTRYGg7BlnTqk7wR7jlN6Y9AMf5+m1eO
Dl9v8+LnmqdI7VuNL2iR6fcf0y+ie2zrmL9bZCEtxnqAm7dUX3DBrjywn3+Wi0J89ot0DtIiW/zj
s/gSWkfV6pzgXyGEKWWRfIAAUwfrmbZCaW4HcU0hIaqdWxAXMKiv1D+CeABsa07bkBNl0XgRWMXe
f7fCR3Fgura0JFQ0bfcmJFHJ9xkcZbCZUNQph7SHhr5Ok4ZUsG/YdauM0Bi1W1oBm3QS1+KIqiD6
OeO3mjdC8KyJ+NzYeKVdl586N8FlHzI5wTyBJLGAAFU14NcmL7U2LxXwdzTGhiex2M13fvvYJWcF
dlzHkKHTCBfGuVrgXNWtfOW353ESPYwNMNGzPmD294SRHzVRs7j7sRyoDGd6c9Nqkq0VdwWbYbkA
4pmsm9uRnAQOegUemkwFg/gxCPfihCoQLWv+seRdSI7KTfbKb0MC9CDc8VuvMiVxRwP4dwq6dv4u
J70TdI9xt1OSQxw9+nxdcv/eh+9ycQopdgzlV519j8vGjkiUj8InFBka/FDSHct1YxfjU9ufooAU
BeYkWbcuehVDMpPIVl6J8KRIlNQXTjzOiRlYUVQccIz6vofwNiDQrbw3rG9FsTIDmqB299FgTi83
GdAj/0Xoj7DoBySfosNsMvLCZ+OgkMiJcFd8r0iqXaD7+0C8i8X7TFqLvqtDAxC2kenpdD+N4ZiP
tplvEpCNxfCrIc8TnVLpdhEMYUpp3e5k12qRC6QvpvVghb/D3lFIb6sJ2TLXTQrXJTlkylLmFMip
5HWc7lpxOxv7kON89zjP3xkHGfOmHp36dySeJnNjzZtxQljKh2apLQ+B/hhQCds1GASp26gp7Ar0
PWBaqFmUF008ZjyWmQ7qSX7TB3ixEFoD1ze3cRGtim5tGhi719VhRgNK73Et+8cWEupA6dy0r0H8
2EPRoK6Q1oX6i6I0zNczXF/mqpN8TmhJiTCVmU0LAi9EsjSefgXNa0L4IXWSRhc8WIOPUOSdwZHC
bJxsrFCnLzp1EhoUoJsWnVJXyZyidqdI5MnlEcERLu1bgWnymzC86MNRTO779AnKbb6BBEMGEYp2
7XGwdpJVrLLkQ9B3LRhc6WzxIkwqqhlEuQSHVkcVuLgba6u42sfSpmQiLbbr2jrH892g/I4gHggx
re5HbGPTIq+LG7hwgkY/1gmwMYULnaH9F3CFIMnMZhoAyI8oUg1fP7hgWw0dxTzjB/HLo9RSr5HF
FRwz/2hAxM3Wan7Xyk9Lq93Pn0Rz/Zal9sjNdbI9EwKuY00YvMxKVyPIomnSbbPmPzj94HUAkknd
RjgzlOxnemojiHHobtNZStYyWSLGLQX/sm1cbvWfV86LhoIQoJKrsbqzXrMymC+5FyCz4agYHYjj
XZomDPsN9++7xB/F1T+uqsimRIjAn0S6r3VgD6JLisIIGEn1OrAENumqoxurRSYlrOJUxUc3b5mY
S8M5IFqgFTw5pix8ZS0NG1dlQSRGHWLJfGQnFH+rABEOADx35d5Hi+WgeuWgSqxK4EgP0yv/pFo7
4Vkp7jtSOvmAySpkkLOjji9W4291OMfxN45Nyy9TGsALV+lv/EhIHTO7fJnX+Q9Cf3bjSdgNB8Lz
6FmmXvwyG3YEdlpHUgr8aax+RAqm6srJQ28SmCc5EJ4tEgLBvS2cVaHbNPIm8OVb1eI/GzNsuYou
M9hV4GVqFz+hKcyWlbVsfiNP+bLtauwltR3NkFPI4jEKF9jN6Ioqw5Y/oDm2sl83S/vlKv/8Sf99
FxftkdKIi0aSqoz+g6N1awxcSenSO+4QJGxIeyEIpiBqXmVmEu76En71Bkt/Dk8BLmUA+Gaa9gN+
g0UA2Ltivvn7I3e9cvv0LV30T4a2toRsKREaF6vKSKNu4PmwA+ZlzBUZnVFS6yv7maZhgRaxvlEY
XcHSfvmV9AsRYtew90k61887u0OoPcyE6sm0JZlwojR1TGHV1zaWNE4/GjGwZDcAAcqQKmk2iQ3b
W4eMK4Lbrzd0cRYTrKibDbnO/phpCOeaWi8It3K4YzItQdbzWqZIE/nULg2B3C3NfZzuBcMNaPZz
nq3xIHnL7Ip9/FaX74p46+u9XZzAiqiqOqniYVoeZzLS0vCgVZCSega74c8mxwD6rc7XKgWdcD+7
agk9MbW17ACLAewGTk8m4HZtPSIj1mo37G8dZJcb+MvT/kcj8ElSoRWjbIUFR8QAIGzholBQB0cC
JuxQQlQMdjDtDm6hOiVuf9XLEfelHtly9DsW0qlw+9B49WyNxIP0AxlLJZl4X9dUpZiMXBY4IAAY
0Nmx6RLRIyruFLSMqYPGTVVhofCkFfEayURZnscU46BDApkEgIr2kSuFv7LCQWkd5Fve2+XcfeMt
vFqof7rJi1MMDalOx52ynCyThbo4SifKriUKmGymJTsCzh4kG4kpDwhRp2PxlF0N0NmNRfPqsfLz
t3VxTknnRItVJcwwc1JfVyd2YEgaR6MBH+RWgEwJ2CQqi1UB18CamV+PBYbZ4O0j5T9b+jzrn76S
i7PLICohWsWEO8GsuC1BI5RsgETAITALUWTDVcre5D9TQrO42Wu4YvH+evmL3WMe9CzDWJGRmkHj
U5MXczdQsISJgv5R8ETbzFQYk2dv4qb6oRQc4nwif/7+XFz/OT7RyS7uwhLmzJdFIT1rAQ7zQmdZ
Yb4KqUA8Sis6dEj6e8ODP1psfexooEJ/Tu0eTo5huLeOk1cMYsQlcr7HuqRJjN4uno1JniLNn+f0
PP+UvPaDKZO0z2yz21o+UDl/onGHcPZull1BX9faXa2t+x9Jtc04+Nut7jSOrtjakkFuMDguseq6
YuUW6feUOiept9puyUawqKsPFUZZeaMnR709bZruFBuunzuJwsz2xqt3xYn+9VNdPGdmIaRqG43M
b44Ktr+fYfxcYHHLsSrhql5NP+lXBnQRf5MRlFCL7aYt5ykiwT/IANzdUlurV1bQL1/yxS8+Sfnc
WeKUnmMa29R5hNGNKFUOTXRs573avohhbVvyRpKjoySgXJk5M5jBuqnd9vu0NxEXrdKtHm0l82Ci
mRiPATDYyrjruh3LrCRt49yhkZprHAaohuiSGcZ6oCisvbjrV39/gK9oUvl2TZ0QF6KO/hn8VRrC
MMuwnjDTM81/GpYp7XJomN3+e12tbmr6rn19YICMxSsDJV29eEaNuqmieHlGWyoYtkHHUkmWchs7
ZcmkqvCGYTVHW+bYosdA25p3mAUEiZaCLa7K4637uQJVAdr56X4uni6tmlMzS8VlOpbRNWAjDAcM
6gpxCktE95oauU+IhtgyTuDZd6TtpNz9/Te4Aob8eg8Xj1Ql6GlWKcsjtY02fAkVJMh+baibWQtX
GLKm8QCBmtyPTVTt2acpRGftaOY2x0Mpc5hEYNABvzcdmFSowlExBkY0HBnQbBnH+ITCak/vRdg0
8VM7coDQbryj5pW9gG/R0CyLtAicmxc1WZ5JUmyYfz7BaK1xZNWMdRjxO/pL9735HrYQcmxtrzgs
InfsXK15V0J16s/C6Cn5G2ejBsRB5+XQfoln0VZFvDHuohO8AIXKWrS10BmrJ5lliMkQB1rUhYon
9ScrerMKJ//WvA6dzaBiFtxRRwbB2mUbv9OTebecBvsHkwFC7fihM5igIbpdPNsN+SsMrpRH9LCN
p42u8Jx1VPN071fCbyvwhMRBOSIzJdmV6CM5SoF2gnN048u7VuHLskLkLGZriaSNiwpfV5nE83KC
N8z3dIRtqd/RTrLr7iTYyO+Ufy0EGvu4dkrXtxrVV+bDPH2KAWJHk/iLefH01fmsmGYgLyG7os1W
Sg9weQ0Wm5NM7sYaAh4tOJyKdtbavgAUIWpufQVXTvNf7uHiEKYYRtWPobK8hQV2vsxjFOvJkjdp
P7Q1NEEXgYxvq7dCYq4VEWTOSdBFVcy3BCB+rT1DEDhC3qrpmfZ8bdKn3NIVzbWXat5VywIw0DkJ
3A5V4jbtf+QiGt01CbnOf4AuvnIa/nIrFxVm3/mS1Yh6Cprh2LhKzWa6k7tDw2nLQm47rkdt18N7
NWlQpkzkFvTdzdXw6nv86fu4WJ0rlCGWVnITBL4wTJ89MdsMimcZu2KdjgffvCu2OqiKlY9QMSo3
Ru79fS28NkL68jVcrMd5b/iJ7mvpGfg52qHwmKm7HN+IqKwWbDVlJapubdNiPFvf2tuvboZLBCF4
Xl03tD9n4U+noyErw7RYtAr6EYnwlg6hrbnCcXIyBlY33/urDz1gPDIXUUnRgfj68MWzbNWlni1b
L+o0SIDf580CE6Ol4KBzp5979999wk/XvPh6pT5rElHhmjxidChXuE7WxhoiDAWUa91bt7Bhy+Jx
cd6Eif3vz3ixuBRGKeV5hfgk3ZZbYYU35JdKKu9WvofADPXRmV/Ub2pGV3yD/PDvz9IV/wAr26eL
X64qmkYAlIXmxmrtdFuQHt4Uh6KhV1j8smyd04K8M4WfAEFlmu29K0RbirCIQ7G8kgFwGrt+3IpU
x6w+2eAhOr9xmru69C+9L4v2sWFaxsXXY5jNrOeBiRArBcFzQBbF/uWvc6dFLksodeNANo3MrQDk
YZ2lT3KxudkAuzI0lT/fw8W3lGTyPBmRwanhbvYypAeZF6NetBvX+snRbnJrKF2QaYnVVZId6phs
sVPfHrJfLcU+38jFPtgHUujHDTeCKs3S4bbuRqfJdmjQ7Ww9ht5PfRVpH7r6h+SOSujWr3H1pPHp
Bi5D2lolSswqA+1W0F7V4dLqTML2Qv6QkA2xy9RTiWAeOE1im9sEH1v7glMKg6UmbdRDgbmcMEur
+y9aNp9/n8vaKk4rnbG6teyNnbTWqJn7XR44Wboe1Q1GAEvbJbxIyA665DnDI0fLGE64RwfJh+Gy
y6xbT+21hevz97TU+J+WybYVZ0UOeWrTLfKUtxSmCCJiaOSdkz3VqwFFdunOH39/m68A+Ywv38PF
Xp0nqlSEJVdFO1wvAqE/x+zgTtkM/SYKNy2NAMKNWqclRfxk7OcDjqnQcAmKjW2J2ITQlrz6PkEa
wQjKW3SA9G/m7Og7ivp9oNpxZDQL+R5RSvNBB8dQvKiBBr8RUS8EHl4i1NC3FwH52qarWHhpdWUZ
zl8eiZqUsVfv01vSkfIsdH3pKbwfEIoWnL33lg/z0KpBv+ukRQbUYhWTHSZVqJqoRGRCQofVAyrl
ZLy1eGtXf+hPd3axW4S6bNRaSHej/JngH2TOpieboD805r7s9h12mNFGiT57SfhQiDOZYO8TORA9
EjNZ2Yn5chIoqpOvvMXzeQKQln1Lu1dCxHunqO57Joo6009CEmZeebF66YBHp8R85PdEvlcvfr6P
cJS3ryo/Hd0cHSVU0j5W4VGM7CTdGbqLdS/9TixZsFmQN6G4UtKH9g/bH2erp8aIiijz8XqsgN70
tpJsLGk3FHdGvMGXmJunfien3xPDHag1MTI9kPyqW8e3uTyZ9VZGtpzhtlxjNUP8ZK2zcS8SBwV6
95lCGFdmvAH7WGgOGLaFBCosjcrud6QfTOPQWk/muNOFbQ9AEjw0LdZ1mGwlV9yU8drUnnEioGZK
6LVCn1mn9QEThkVkGOB11FKiE0gMkO9IIUa0rqrbSDqPwVOe0NyrX1REEMYehdpwBhxC3ARP53gf
+q9a+Tt3q/mQP8fYdarz39/C6zvWp0fiYscyx4jqM+JhbV+JySG+lHERp3bjMSPG3Ja9FhM/mUCs
PjcuvLzel5XE57fkYpsykyHoypTGp7yW6UrbvMf31rv6E+4zrwG81XB944q3nv6L/Wiuo0SSBj5q
hS761ScXJvamwhPeFyZPC/l3xU8r3CharjjdWeb+/QVrF/OWtBuUCmDYUqEtqs3UEVCqrvHP0tBt
n+PnW9k31wQ6XFAjmlnBY2n8OR9+Ws3ldNQjgtCyMw9WR1u9cOraScN1bG064RQQIbwP2VXQA/Q7
gq4hIdMiEvAzMHfkIUWiSYhzQqw7kkg3JBg+Nl/x8yFiVNK1Jd7RjPsPGvLXf5z/ves/J7tPdz2N
Q6BL4jI8lBYyLAQCWNsKBq6IdpvkEpaZrTocKrd+nlvXveh0NMjb0jJYxnH45+TV+DQ9F+toXTPa
5elX3P5/SHuz3kjRblv3FyHRN7cBBNE37u0bZDttCCDo+19/Hny0VznDPhlL+0il0vdJWQlB8zLf
Ocd4xv8mEOvXfeq3e3SZhxXUfiWelXyaKyFsYU5KCCWqmSVM+Yhhm8DAfvZVxqsLExHuZ/kuYUV9
RAH9f/VOWIplyjTvftC8lbhMm6pF1cbsAUHOHR2727OdTckb9H2gOs4sBzvNv4/628iPR/S/o8p/
FxzUyIXahf/nqD5M1AfMVBo3GqfkPGMiSbefjbK/HD0R/hwsutxrgRrmN1jtQKc/X60Vf/9o/3dK
F9VIG+ZyopgM0nB/CZULwb566TXPogrU3BG3B1m4mPkdtBFSgnu2tUnmTTbA/OKnDHALpnLEUflc
wM5q//ty/bqHVkUAHERMK+xnLxausg66+BwymdGmLlu+nLJa9MO4w+C6mDBX40MxH9antyuHnfar
lyv0t8NerlxaoolpFnPYZNmzoXSxsveMgwiDdixcokSUotrXnq/N5r7Csn4el1pEpI3FI3nxSaJ/
dj4H/tfLAeKXtHcp28ujK/cLXJNlso/I0SodAt9J2nDSPwRnI3RSe7ugnXMGSX8SZhqmMcdqH+qp
vkLahGQ8VLxqgOJ9utHlg9Zsetk7l6tz6KFo0QpWOaLk1ieEPsPxFO/15A5B9VXbjPFjuTFVVC4m
wXwy4y7duvhtcVNZpn8q4v/5GpxOfzL6Y3Hnjto+w3jNQybbICNy2W26pWKg2vft5qPWPTT1Bl3V
yFUjZpLoGwgFWOjSXA5WZftJyBGqMsxQuSN1n+SReek5WgiYS4vilV2zF1f0IVV9Rya4XddAiofn
JHmWg30zMovYBbmx6M4rzBhnZRVDqJUpO161ffBg3baU15+JP+tGO2yfCvUOI8dRbhzcBSzRyeOQ
M7bxgU9A7yO/OHpFVn9WH4gzlgpWcEdXsSO5oz4f87Wu4dPT/6Q9QJDQSzgi3PVxdnrCFWcX6gL3
arNH9Y2gd+CP9v19pD63WJnS/tXgNWs03dUq2qkn26/ugPj1uEktA3+JF/M9F2+I8ZTzVUk7IGWC
XABUiKN9qe7GYGFF63ZYSe1zU60T60HFWT5mzaxrP3zqnee4e4hUbZYmb05QuGb3kZiEhDoQVc7C
mqbG+W1idqGdedN3zVse7yptX3cu1PKWZxMPGAqqzBGeR7D1tMcjj3SM8KVnSPeClJOyXhdt60/4
QRDolSVC+7Hpn54ruNiqyD/IgS+eK6nVqzgOVCyYK+SKVrI3Ql4I60kRXrXgrcQrV46s5OXCb0lH
XJLxLmLR3Qk9sVR0KBzB1ptlkB87RZr19S7y11p1iLX30n+k5Hb85F40Kmhwc7SJ+c3APBhrlexH
hJ3cQCU69/MaqAX6upNyPyYPTfQsZkvQB2DRwqukj6u/9qJ2TDEqWmEsxmyhW7ILjOCQWqdZkgLG
4pTOLRl8x7FenIJ5hUuDcl+/wXAkn1cs5NVreNezqiOY3QSLdI6nGCL6Nh1mxriMa7fjoRPZvvjM
aoLxsVBZUGy8EEWzEjWXp7I01720GHlpmILkOEbcBi94qLD0T/f434uw/PuNtSbmuaTS1L9oKraZ
2XW+304LhvEkJm7kLwtLnGEm/kqTN6M1MTyqB55VIKmOmGkEVqgSBzu7vU7H+2qY/rU0fz1m/53N
xQbyBBqvITggviWNipXWyX2cJ8p0Vm9B5irTnj3NVyqmV0cJtj5Aa0RG/pupwR3KXyV/g3SBre3V
L+Rvy6oiKZaimRpV7+WkPC3Idkk6gauE2pJutieYM3gi5Vtrn5g3jXPUnonbLfTxyv35+W3minw/
8sUVURSJEWhtxnwkWR1NTEUp2IdlUrhlupiS3ZuQ/lY+HkXpDYHv1S/K9Khf3pHvx7948Ys+SSRF
MOLbzB3n2lx+bY70OG5j7BGdYyDwdAI7ck+3zUJz/v1o/txoXPz0i7dQj3KrSH1+Osl8Y70KDLx0
R4Gdc0q3u01Ql0ksGCI0cHyz1n0xRVYjPloO7RHXFkTXeCHCEamfpBNmOvlYNm9nnEjSNj7dnMdH
zR6JRZkC3/593r+8UhrdWVEFRKNJtKAuXimxF6y2rwZ0RxhX4blYHtLOBkMiE4qeVWR2utfvlBfE
wMwcj0M7O1uLs7+UF6kXX3tyfyb18sB+P5mL5yeyzHhs5DGfwOU+5eXZFt4RLq6VR3oEz+Kf8DOj
X42zAyYOAoIq2SNeRgF+5Wb+bNZenMfFcyQZsdonUZ/fas0MzYe8mvpp8ep0RFHi0Q5cEtsEC5SJ
6f9i8/fzIZ4uArtkKlyiKy/HdlVxNpK61HK+XuVyCq6GzCL5a4xOk2sDasy78FnawzonYSrZXh2i
TPXz3+/Q34efVpdve08/FXsy05T8FikHwCgxdQPCrAeXIfXIwVHRwdt4PtkDnMyVwni5qF22bEfx
2mf8577w6y78dyEuHs1a7okxV6Wc2W10N+Lta2fFaxg65WbcwD27ZfehO+elONyWOwM6hsdbdmVF
+3r8/3U1Lp7IsO3CKGZqeCtY2060wbBKc1FZGbTKYGGLcxWTlReqGxGwMY7XzEQ7PtrJHV0GbdyJ
wMeEbXwzZGszOE72FQxAPLn6jVS76ckrknVQ3qeU2kDdynYnNAehtOXb0MRVtTHQn94Nyo7Aj03Q
PBc0IQbqt8ZuxT2dOy1xrGCv0ZOwwjtLIoREJHNAfD2RZG8LAnTMr4l+Gh0IQmHeg/NFfRyjtUY3
j9EUfEvh8+Q/n6hnG7nHeYttMZ713b7NiOt8GsdXYbwTEHMdSNL696qj/PyQ85CZKk0ZRdX5Ql28
YNRjRF+aej4Nr/p5uUyfc+1DPK+63fDRvzWT3h4L6JBAQXJ1aya8tJKn7OgD0JI9KG5GfEz1WJPg
TrocYU2REz9eOcPf3kIkH6BRCUJD+aH8/RqofnIKo5wzlKEDV69tdMO0RGVgc6OQyzRrdJvM+KT/
E7Vz9aDcIMhFoI7ZgTwv7KkhGbGvouS0nwSHsD9k3USkwfq/sBrX8GmR7sYKrki7lCKvuHbuv73C
38/94hWOGSDIYsu5h5De5pJCiIqNPpi6diJ16iVUkYL/03jkHQ477NJb81nbVfOynGFBQWuiHCEn
SV7nwExdYBYfnwPJzgjFNVHOOUxurzwP7Pl+rDoMpumCWBhRTUu+3Oby+FpaUyfR7XBUZp2tGV4f
3Ohh+GT5dL63cFf+wPAJyREi0qKUZvEnNWs+zM0X3CwwYNjcDNWmfU+lDWRiTYfKWq1M8dh3a1F6
Tq09XXZRKudlcdcQ/Vhgaq3oLB/O9QaHBYWxqM/OpR0KRyNf0Ajs24PYbcGUp+wZ9W4ZJwe0NbUx
K6mpIs5vQlrz54gTmBzMBZnTyAnBoXW7JnFz7BmO8iTbbCy3AmifdXxfd2QHzgCmPJ4X1OdExPFv
Mu5ep0xuusxO8gZvZwTJ9GjsUCrDqrTkWSF7ijyVUTpR8TzsDSYWV2FjmM97NmjWHAlxAlTN5HxQ
4zlBf6dNOcbCZ9GQQjGSqg2VCfiPi8elUZgx2gj8gWLpJGkVs4zCKFiQFn/SnCF2JdkNxmPNXxbY
5onwjGHlA+EM4TNpwL0+23wpYrVCUQkKjQSn4z7Kly3RtHIIR15nIgIfCf48nPM7o50X2U0RfDSR
10RAvRwNQGO5LiMgUEvOAJ2HAjHojotKHCDPnt/jNl7XU1aonRe2/66H0xYDE72EG+5TWOHtNdfF
PttDC7b1rUlQ7wOeE8pchfLqAHAKKbBvT/HCcjMPPhV9k+ubBpanPzh9uyAKJtTxknmhvO7lNRAg
S7kVgkV8i9ziBqORLNntlLk4DchrZlEERZJSPCzzHb1PBiKOftMYK50XgQ9xMdPVZSW+V7Jbsqu1
NgZtUhe9Fv4Fx7SFBtKWndjFmkGIAwo0d6J+wV/PPiyiRYaVqEJFJs3qe+ugEU6yxr6PFhAK/0fy
MoAFilzkYvXzSVviqUWWIoWLYdE8CpuCPqmtLNMtGkacajZdE+hfa0rKSerA0kgW+dwcJiCTuQse
ymCV2mcHgR1wmOEozNnGhzEwuhlHLMyZKr4P8b7al16zKNxuDeIuR4wFuyLdfiFljOWt4sLxJBmg
fYoot4aF+miuSQ2oZ/VWIWDlIyYUmHLxpVfWTEhzOoFqTRdJXbdH6xOD20Av0yOk9q44yItq0c+F
d+1W2HSL4jb3yG7MvWzeLcVx3rI1ncdLcI3MuyAZ49JJFn09ZwrCrUVBhelhI8zDj+QjX8nz/HPA
YRyulIN/E+8Juu5fIKVq8dJsOZts7icbaqVJeDphDcRhLRKgodoZ7v5ow4ALOgu4RSQ42cp/IGXS
Fg8+iOFdtUzdmFxdzpxuGC8U+qklqLEjrzn2uY3FX1Ywuz95TAJCO1xgX3Tkm8TLvd6rlnyzongx
kgorHSF9v+TkaE5yWQ5E1yrdE8eKQIRvQ/pav0rYSWelF77UR151R34KX+GI7/pFwc5hLaEFuAcQ
dosbJl7qTuH5zjsVoc19Z4S2at3SDZaB175xLsHkdIuxzdIy02ZTw++gFgtyDF2rt5X0IfY3Cfhk
k09UW7xNlO8RKOrGd6p7LOPL6LOqvf7sYfcnPIzaLkBZKE38SexVOhgCNvWA6IqZeWdwhGEmlwtU
ySLc/Ixg9POB7I65lTrFe5iuGefC9OgCJ39o7gAglLoTvOde4glXwt5+ShvYexmmJMuE6cEvuOz3
9Fges0yqIwpFeCTtSrxXiHZhorVn26LSNhe2fIPV0C1vmj/IJd9E32GIz1u4JQP2yrfsl9rm77O5
2AmWY9KnY1BFt3yZRqK7iOGBe3dHgKl5j9KZgXBfuzQn1A+1AE0yY6FUQgod7G3kFoeALoqv3mEy
P90lJKgFDpLrZWNduWpfn9S/S9u/z/Oikc5eHSpZxlVTAtxxDom4+ipVZsXodfJ8QiQTf9e7CZtO
nh/FEx+vCfK+Zv//OIPL5AiYLk0g91ypkmQZDzrOLQBzh7hFHpH4NX9Pakd5Nu7qeWc4o9P+Ufsl
Y/kzLznwVxsCNCphfQPTMXKzJzhHZWFLkBFSF/enTEcI6okzvPE5ZkHWHEziV271/8clNCU8CdM0
Qr+4hFHh+3JTZhH9KNhunwQbgWU7tuQRhDvG9nb7wgpjR6trV+6nof/rif+fAxsXc1QhOQXdWTtH
NFogIJqzZiutBVd1lCOzIhAwpe2PznC+shv6ZV88PTL/HfZiPnhulSL3q3Sq0uLXCW2gbbKVtCg8
SN67bKN8DhuqhnorPMs3/67Hf+lT/H1o+e96/KRKfSrLXOp0k72mB23DyxMDn9z7z/lCO0Y3zZ31
EbnNY3RU16f3/wVX7NcS9duPv9wRhKOU5CPXHP4GiWpHXuSR8c8MoWEAXvsw3rBaUp4C3yFTwipm
VCNb4YpsRZ9+58935r9bcFHbEwgpZgppFDxy47xIqcrWzKO6ZKWgGOqcM1RSaSUOC/81+CIBstRZ
h+aNhj1GjP6gLft3IuHYrirKhBGBwxyX6+zT2vfL1Hyhmox7eKWL6Rd1MxYl4157obCRsEFh3U+Y
oMNXJks9Z1NTezUdc8reon+sTFaqNS/eKZ2z0gN6S16a9bUO0a9ttu9P4EVPQAyGbCxTnsApLyn/
MympA5gRw133Mtw3H8VWpgsfzYgkrSo3UzYCbmLARk/tNnzRlvq2I3Jk3z9zOQAzyLmXbgxHvMpO
Vqe78K+7dNE2aAwzHEYo9F82TvHBaOz8gGuJAfdRHuzgQWwdaxMVxD5HW+WQbkxyZ6fb8jV1Tlw1
A0A1pacXfCEIvsagiCg6m7X0oejdnshgtmUWzU+9dgvdBQClLv4XuU2/PWsm+3NJMiyDuNGLi90H
gxEMWn76+hVTzr30ODWg4JK66ba68j366T1iTZu8OhYwIhqS+sXRzpVkkmrKFjBaMuYcax5P+j3+
Z2bYapUSm36aNQPTSfD8i0TYwFdmry2Uc9GBJkGE+1T8m8S5TTnhEnJC39Eih34JwfPTs19rNlQg
ddxkNF4hCecuZJA0synyry3Pvy5W33/Kxe3X8//zU8avpirWeLArd/Xef7Bort4YbyEj2cdh339S
sWuZNzabiMJbDGZXVs1f7+C3a3rRZ8k6s41PFdeULgWESOaErorXKHYiGEmapwuL4fSAXKyt5n7r
wRXVsrl2OnTV+gxDdyIFts//PqWfEqCL23xRHqV5EZpKyimlT8jCWrvzyFO1k/VIP82WtqF7raP5
65zm+924+Er7gdwpQsMR+3mP/o4iFkgRyX9sikGdwGgpXXpmU1nvEN9gE9YDY4AkF1tp0eLthe5q
jspPU9TfF+Hy+43BuzLkgVOaZnZyC6nUoWQN3IgyB/asCck32uvBMmOL2v/R22dV3WWDd8ooG6mQ
KuDQbyNBqZOa/gzxCRv/nSQsy+HpJKxP2VIJVkZ3p+XCLGdn3vQfowbN+Wqy2y8t2r/eWeOiIFDO
RVkMEr9jtCD4OVzeGFsbGbHwPWk4ATpQ7+DkxdmeTAti+WbTrptIMvdav+73V84QNR52RoPy5Wgw
ylJQutnXFe1IWnDPA9+zFTyDU7c0IYyvBdErkBe7UuKWHvJ81Tuny0JYk5iRmfMrD/n0gl+u/+a3
s7lYAGgFV1accDbJssT/9zo65E4omQNPGCfYio/pyn+cdtTD1RnYb2UKpgtaaZppatplTaqdRLnX
pHh6tDpXAlRTu5FEIicZl/3gSPGqCzwcmFNMyTQTpZQJm32uOv++AvK0svy8Av9zGpdPuBGmvVkH
X/dDhHrBdngek540MkhJTdjFcyN3ZbjDjJLtidZB3W7Z8R8NDxpw886r6RpJUJ89SN1X1+ffPs/f
rtHlYwvjpNIbmWtUufWGdplqPqFH7rRdy7YamXU/a55D+dmcgp6mtSABvL40Iod2c+bf0e35vxr7
8Cr9d9+MaSn/NnepT7FSigLnFMJLiPBG4LkOlpbkBsEqFuaIFmLwUilNqCxboWOEwJxBX/D+fd+U
35/c/+7bRZXbVME5LeF8c2mMaBOYaxPwzeyc34TpU5HeNN3dAGVTffH7QzLc5C3Y77ko7ENQWKft
5CSKaNLoMfLlRVk4Jjk+p3XiU08eoxPFYQEWwg0pI+fXhnY/dXTTmoq3iQwIpt7Gpd2kktsmjzXh
BJdZedfm52MrrCTZgdtlAxAg1Y8AAIcGNhiaYR54Df+bDOpZndkjU4XrVIVfr+S387n40J3BimhV
Ek5XEuE7G34oBlMXvhRnPjnxNnZn/2zDpfvy7lvX9qa/PuPfDn/x1QuiNK3xgp0mggGVVEoamnUz
zeABe6LxoJ9XPV4bl/20W3IPLFQ3PMgGMt+vj/+3hziRcr+xUuN0C4yEhjV7deYz67SbF8IHFrt3
IXEM+rufyYpACr9aN6jNk2B5LYDmZ/LnxXlMF+fbeaRlz+NAFjjM6uo1pbvGe2OLS5W+8FfkKD1H
hC27f787v34Nv//6iwr21A7jJCs9sTk5v+rVPOznk26+qvfArdQ5nHwUNSe6wfDKpjTqgv5fZ9Ok
v3Iev30Cvp/Hxden1YOgkmrOY6ouSPANbSSAXefWHWz9ei/Kt5n5EKBTK0yv1eYp+wlX5xR5B2LR
q1ra3sVLHXtRtMaaXXuVtkqERXgtRf2Xu4Q2CxGnhvhANZWvb/q3u6QnjVYnppp/nWeL0hZ2k0sR
xoaOXqkNshoKCazRKzuNX0pQjmuIkiLqPKQ/2EydQUaFpDDiDqDtaohsyz/aI59H9siEDyXz1gtY
8v99U37pFf190IvlQJbKfKgqfiy8zHSJnjC2nPD9q/adlQTeC+6JjarlqZupXWWI8yvHnx6+vz/I
fx//Yj2IUiEMK0n+EnpkUELJL/MCxgjtHHK9gQ/kPkDsRbfdi1FQycv/f4fXLzpWZH+U4pDx83HD
a3MBkhtKAkdB+N84uUzgy7LLn2Un9QJ1L51frxz95xvx14/XL+pUE3jqYKbc8X7eFHQO55CPTfw+
LhwlMO18GRqQ1s7JWiifwFYoQTRhqV/luv16D7Chs7nFD0+KwN/LUh0E1qBX6FviYeYbDijQ0cu8
vGBb3bD9GHf9a/9C60rw/Orw70ug/HZsS5F0+B466unLgXbRgjHohypjK9i5w0NmzFPDG0avzxcl
F0AkxB5JAA37w/AEe6+XVzVXCokp3qDWK06O9gH/ipFWHR98ZVGwvT6Uc4PhwyNKTtmf1J5l6/77
rK1fzhrHNhZSrIZIBn5IhMeq6pW8zm/NLQAGPTtY3foUbBstBzVOA3BWrQHdu6ln2uzunPIOGVW4
KGKHUaaxVlPnROCn0wwzAdkFsiwGIU8KWOtZvU/2Z+TQxDkZ7uleURNbMk9Ofd4yFvWJA2IvrC5V
0JYKpJ3zU/9mPiv1bswc/w7qMCQBuuIkNG0yR3+rMSSQ4KJ8qBvzDc2ufJorw6qOHfWxPI7VTF/U
9+ppzjSMoMHzw5Qr2zIN3kv3YDqTVbWvGlcmFbtnFvd4fg+eGEGSxXR1v6ZM1dvFIvDX5bxYhGLD
zwozafOJYSyWM+1d/exRgWI3QO71UlDYmvMIzuFz9t48VYCEoQ+Wx5q1CaXAHH3sF/joyy8uw+jY
lVTwp/kZT9rzv2+89LN60hVNFE3RRIShyF+/5Nu3IfNHvfJPJRlt2ykgfQMQZ6as+3X9Bhdyy0NJ
BTPv1tdERz9d8qauqrKpyfAS0F9ZF5WDKGYWLxDHBb3otq3N3mkSTpDH5fYZO8drBffvB+R1tBRS
+izliyD27YemfqP7DNl7wj9R3oXaJoVLUTi9e4pvgPDZ137hLzszfuF/B1QuVmK96WStNTggUBj9
KayfOkR0HdnH61xfnjKv4dE837WIbeRsYzBuDDedwUhD5YFRCTXX/aUWPyJmnRFSPxwppZpPSyqu
FDG/dHr/Ps2LJbstxbYsLG6ESG+02/ZvJQlsnMHUxqpmpm5n3tQD7uCZUMizuy0w6aCdx501bUMg
pzoaHXqGw6ObZh5U1Jyiy7gmZfpliMV5ono1LXIWJeqKv9f0U5+PZiBwOTONzuzM2g+ugGe0eB1Y
yIeNSvNcxzUTwXKJj02zjwNUII08S5Dlg6huF0GH2wiDVZThBfA9dgM5HmwfRwef4jmEe0J0/tAh
Upxe2ZXBh4DxRJ6wwmSgoeiKWrfKlpo6S7SrG+Vf6nl+nKVMUwWFkMJLdWh39iMlrfL+plDnQzmv
EWS0XkUD0cXiMwPKOtroQWOLMMlJDQmT+PoDK/3+inw7i4t6Vu2bLG6Senon4emSs2lsh+DWIGpF
6h/QuQclUkXpqR1Y1ovVWd/BS8zQB5k+AMkTNhLMHgGU/+Fsi/hkYSCgeLfmQTIsIgSlTfqm99ks
KDbn1LDldt+KqFMyUFUEatzE1raFYJvHC6LitBauOX3KxEUeQix6az1USWG3+f1ZeusKtyrYbBJ+
NnwM7Tyh9VafFiMfh7K8J17NfEx1p0uf+n45kXbASJJMNXlENgb8GySAQrCqMofQQebzijt+te4+
hfwmxup3hmHaL4kKU/X9KWhtTX9UE9U1212H4r67899Ocy1yuQX0JxTkA4BczFmIlYa3O1smqAXc
Uzc5hc4FcOtlzXiHAQQelfnVZtzPtrOOmph1lEBYkeHBRROB9CRB8c9EYhXjNqpXkFZkb0jcwtas
OzUk46C7C6R1asBJJ9Ne2lbNk0aKpeUk1sdZ3YJbQnhzpQKVpwXj72/f3yd1sbIbaRUlgs5TNK12
rCF2MXholtK7zmPgjvaGNDuQsY2jQl8h6EqYdEt75UodJv2/Wra/T0Rld4aVyzQNyrHLTfJ4SoWo
7xPGKu26NJZKPw+XQLytWxIeqs9ccgJt3aAHRd64MYFdwyxKCTAq8B+KCMMS+glMhMzTsgzc/mAc
ynARbk+f/mmpyB8YF1OKa6So4nbQZiSQmdvsta55vtArzZtsdzLtM4toNCWvlLRqF5k4U1+0cqEa
yNbC3I6QB5JPIh275DPjgKHw4g/g/Q4j0zQTekRs3WrGMiIQboQXHZzDmy75iJv7eIS2h73WWIjZ
QxQ2jjSaL5b0IGR3mrQJchQy4rNULJPwPkg+DN5cqFi4ABL4pfWHHj6q8WcpfeSJXct/IIt7pb8y
z558DsECuMmTcgjgeJAiG90Fr+dhz8XJPv3clpjoCetkE5VO84l1lcpwvK3JrAQabe4HIM/Fcup2
ohWH7wxa0m2Opg4mXDVnmr861QoGl6dYIph5hqnpzNLgNHY4Hjiqf6RcDIDwDXvuUSBoM6F48gtg
tcZSjB4bLAXnioVfnWWKSlY9YH8GknX6rMEdbqqNWYEeFHDVk47+qWTb0ISOeC+O25ZcSHPXSHea
ue8ZA40HuVwzmURm1hBlZhe0qlnvMB8Tqida57ki0TUyluYqJ8eWYatd3sY5e6jpy5fsSKts8q2F
+qhZVo6/OHvDvdjP/MAu6H2hlEbrshw/A9geiGLytYAhBbVR4eJB2TG4TiynSW3LcnWHyRidEn0J
c5POOaaJ5oDE+1Z4GQ4Z0XkLOBLUXsGtPHvt5kQSsXuMiXCRsM/dKPT/6VaO5U3hBOUi1WbFRtId
cR4RB5sxjnABOA9PfDmQKKURGUKezi+AsU3mLpiCvXxXiet2RYIloyFy5xA582zO9VsyUQjiBL9+
dzpYn+2OxVH7zB+Sh+KJiU6ScW+A4tuA4ZTsQd/IB3ghQEJm40JdamT59sXujBvjqL4x4qKsTeZx
tSyFR+Suw3v13vfYu18ZBfHk0SYv7erZJOYo3QVQ608gMigDG2+6ksy80ShGERmx442qLxDtpJaj
1/YZFgI6qMQ/UCx1a6u5N/fnO+PYzvqZxddywbXKP1tXdohcuEUJnsye6chkJJLy0kG1S5/L6qb3
6dM4ZMJIZ68dF+zAmIyhoGPwLj/3b/qBvg21l1W/atWms2ahdLTyYmEJqLK6nJzkiKxAogGY6y84
9yTcW+3LNC+9F4tl3D9Vmp2+SbuRHmwcOdlwqApcunR5DXT1DE1OjzEhehhAjr60KQyCo2Y1Yrdn
zZyPkc0WVe6XWnOfvGa1e0aaae26cgmG/xS9CKdHNPBY4zi6Kc06wKCVyyiep4q7nWjzCvZ/+RSj
hXtA6ypljoIKq5rm2/mArHTZSY6Iyk0Gb2GTbcSgux9mBJCeoxeiv2aVJN7pXMkwfw/HBcAJA6Ku
4NLTE+kqEB/ZvCYYR5AzlXhZ5tlT/kkjSeRzbTj1Q1w54Q3VWJU+J5rhxiZR7kd9gyzQ3Ij78lMC
iNWvdcfwCKqaB3e0oayzO3CFSaQoUEuAqO/TdY7qtHwC3S+JnlJteHUGIh8qAHvVu2HZzXDgWWED
qdxM0iReS+b23K/eAI+O53DeSIQ5kU7/TFJu1s/1etvmnhm8B8oOqCQQc8MVe3ER8gXoETQIIcEK
D2l8zNOlqNyeiHE7Blvh9Yyll1WbraR4vkHxgNqOhNsiclKQdgK5xK07wlYA0aHhku7fW66kUKHx
B2kNmBwSP7JLCB1ugvaMf+qdFtXbwEdRhZ6dahl21El5tJS92HtCSlDltjWfgxOJqvgQSrZFph/b
hZC4mkU+u/Ko01LsjmYHgZHSpl0WkWfxJYqJk01ZutsH+Xyj6EdBpHTaGvqRR0zsVoTYnojrJO+g
8NuD0bIQjW9I00iSxFueOUPkaOB2+JmmT8e24fNxq6b4leG0LsgsskdkleZpp58OlbqTMDmcKInz
RxIJ2D/asjLdb5Llvab3uIJK+6drl6dQBu7SOHpFEPQ2RGYpjW+wI2cVUVw5cOg8d8Vnq/kwUwpL
HEfNnP/WbFCfeTJXmO8l6bSRLWKIaTGkFC0Z2Noq61cpglj+ngFYEqK9cN5wsa11ZM65JrW6R5xi
nJdssPNqPTY0xRdJfEwexaVyFFqKHyezPrlxleFGzUH/47d2gWqhtLMO0O4MJjolf3ZaN7VjlGtW
x/y0J52ZZq6kklmx5ad1ym1JwmkypXc+cbnM4ck/rU1hWZzemdf4/iLqNyTY91wL9JntA8HKukXh
1RyKdssLHsFHBZANazz3zkim3QQ0YT7rIge2ZiDNz6rDHxeauXLaN+2iEGZCSk3umvKu0TeacVfE
b2O2KrmoZwbn5rFOUzvQdvx03otkmJSifYDzAVssknoU7c8+oy5i7Apg052NeXuIHuToUEd77fwk
iTd9vZZGx/yTPPp/TNUBacQd9PnPUbNqy0LdGdGdn712E3otbVdGWdsVH4KuIo1Pu7X0koww+aCi
prGwgrcHpd3BuJid4HlUXjeuQnFDwlYcksSVPgXsALLRG4myTBgGmjUdQWOvlwdD3bShd1afzXxd
EU8htF4r7ep6oZCIEAfzYtaHXq+4AoWjNY8bZ8A3AB86Yf9psw8xhVUl8DVCn0dTRU8r+8wip4Xb
oCK62kROH9pkZtgCkhFJp+ems8lVHmLp0AZPsriLc5ys9XIQ7kMRErCDyoz1lX+PjFDxQwiO0Th1
vzDCxRgu+m4Z6FvYm1CLHNV3TojPdTvQAT1Fd2q/KXAIMZ4/zzJWC8m/KeIjA5mCwJrAepbIjW6I
dLPrwTPNeS3cjMKNzqOXxDtRWI/DqkEeT9SsxHIHGSd/UYMdn58JjYVaug3pHDbLKTy3i+9SdqVY
nOjJEfzddwnhzIsSWDOgf8G/kYBscJJh8GE2n1iStPx+Ol06Z0TDVsTDCJNMPuUP2P34lLe03aK9
zGlW8J8LBmnxSC8Z7XH7x6IuDvKV1XtGtM6G9yxdVsONotlqgZhiVuE8qCOaGHYuE8fT2mN7TGpK
yHXZnOd5dyzEt9x0qzepPSJrN9KbkdFMST2Bl5SWTIqueaOzsMikm+OcjYPURYROeYTQUl/xh6Xa
0flQTv2/4W2SW2hbtlwpFUzZzVRM/eJ9JCCao/qC2wUpQH6M04V6Xg6Bxsr2UWuDLUgKbpeOvVsa
rcNoSsGFK7BhPJ8HiyFbDe2f3hgIgceWuOAYYzer9crjGT8NtVOkEELaPy3ZiH7uhQU9PVbHJnMQ
O/GfKCy36sE438TZKoq8xNhEDeUjXFQqLmyo8fGsLDR9U9SfwibBMxZU68E4llZGR3pGnuCZ5u/p
kAS4T1y5fSgS0tzfzqNjsZ4CIvNzF/mQwhqhSG5pPpQtsUlviCtMtZvXqqMbM0b6fTeTRVdr7oQN
/owzq2VoPZg32Xijq3vA4Wr7MDa5XZ1IVdqd5Ik5kKPjRyxXS3OldrR22aqObLD5+H9IO6/dxrVt
234RAebwKgZFW7ac/UK4HJiDmMmvP411Lu62VYJ1se/Dxl6ohVWkGCbHHKP31nuyFlmoiDRncYzd
hHOlOLIYKQLeIvKHEKkouzLKBwISlGFZFR7NEvE6rveW8Vh2q6xYIZLkyRjJEan3Ssw7VSIK4kvr
b4vjMjouRQTjhMqNTh/tj6Xro9ATjZdWWU/DMjZddIRF6+GeTZVrEGUph89M09FElI+agFNsov4+
orNX9ioPjYjtt4mvIRBy0n620DS77z6ajEWUJN0Mur+cPAcpaeDoMlYMBgd+L4svosVqK9dfcnz1
e5tV+Xenzl7UoAYQGZqr/yiYm6ZhLRT/DkqJ3iHFes180q58gq52Ss62ob2iO+viADhOHsHu8A+g
U9FfU5gR8pC65Bq0Bp0Ep1aXsrJvzMewfMCaKjLwvzBCU//tCXOygF+AOc1A71ONj3Ss6qgypeiu
Y6adlTf6uOfSwE2X6g17YWRUKxLAZ2WP75qWqzaEkzpFaA/Jq0V31X8fvIk4GVubZtGoRdIU0z4R
axK+N+XGFB+10FvGVC/qQbc2zbQ2rOvMIFSMQJmWzauDvyQuPdbEuvv4/UacE6nNP8nSREm3zH84
ybmaoeXhKHfKvnUB/gsSRDhXILEJeJ8tkEGykHvM5CShbikvVGdKVpAqdY8aKXoJJihwFy73uXG2
BTwcLYWqgO3STqZVgSiI9SDn0R3JUEAiypz0E1onGZIPqGSJS8PkSEISpqfKdJJ7n2ltsb88OT3T
uIFfjA3TIJsI+P/p8E6QIlmJiyy6SwzGcgRlEVGRprui8fyI1puTxvuoWSbClVDiSTJucsXDK0MX
xx4vehbOzCV+nsz8Qn1r19MWp9uoczLz12EO9eGjTtxyh7jDbixy1DcQ7tWQZnOAX2aC1HWhj/VX
OXXaPlIMxociRDMc+ycN5ywqO2CF3BbOIN921noq2WEGN4HyjK3WNvoA/WCzUKjAEFh1JX/UPiYU
2SPhmGjBlhS4OI8AeajV3tDv+YTFD7wFy5yw6mA1tXsq29cAXW3sgr7akjbxXK/kW83YhfkBFJ/P
im53+srsHqHDKCRs/3XhAvTDIGehdFuo+q1EmKiqLZOjIzJOr64ChC8uAWQIhiq+x+zzHC1yfn+J
zrSr52Y1NC1ZEiFe/32Svt2crBD6LrW4OcRvilf4cwEQunnJQ+pElcO4jkjY0Ql6ToHahw8aNRcl
+YXTkM+tU99P4+QZGTjDvJ4f2BjYRTsLPOhIgSya5458KsPAgdEUO6A6R2Qg74oGwVGmywQFmtEP
ER+YpZCYGR/IvH6/QmcICxikZg8HvXzZ/KczO1SihPYtiO4Euhckl3qZuTWw1AfbnrkarVqSRhxR
vynyQylt1OEpGe9GBJtfZBpiIQv8FxrUv5+TPg8dTx/o7+ek/nyliqbuLZLHwHKMbpN4XW5XTvFI
rU5ypw9P40Xz36SPyliRcl2EV8W0FzDYNoQ+ExtgH4MrPf8KRDzCtji4uYrC9yarPK5dz0JBAdSJ
gLMISkaK0ymrhE1SfKPnnt5vIoBhJsvKShZuVTpH+nFtCDe5uZ0ZTf2DUrNl3iUVBdm2ekOqoLnQ
Nak4NGeobghpVmhRYqtlh4s38fercuZOMYBk6dUM0VCUf3ScsRZak2lZxV2OYXMpBDhzCahCsfBK
BA2mPjO1/Y+BRGdHULfZOvtQ8XcSpsAOPb00hj+z6v04mVM1ZzjlRVFpnEzt32AfhgmhOxOpzTOB
IWEoOzjkiILvXVmoabWLwUDmPDD4+Yj8PP7JMFCLpuwYhkZxR9FBbzs1Dn2w92vC1Hm/grK4Uorh
TjYFF6nZhPH0yMv20Bm3An7W68RlyAOay8eZyV6CvWtNLyFkXPJqHDS3vfLXi3ccl9g4H5VrDI7k
2oRvFn3P5KGcI52X2UePRHbeFBy3Y+ckvmMEG7H7osgsj6AYLa+/i16A2/QAVVUg7uVre6+HTv41
x3eDas2uFLZDKlv5XJDRJn/mGevAiNoiI6Sc8dURq+2wnrlJjjBLw35/mM4qrdTZWa+IKhDMU4ek
GExkULEZuDOCEpgH7nRpIRYzvK+d8ZsWSfEUc1eXx9tn1kLu3LcjnygOshLBfzLMT45rxWxzh6fY
2ifEuh0XaEDvGT4p96M71FeWdVvVxM24Y9phrPoa9CsBcO2xuk1TPiX9nNxzafiuz0vLP8/Vt7Ob
dUPfPhhTChFfDMLyDhBaS6PHv6KsPL6RYi91y1Fa6eFtHz2Dy9Jo4j326TokPmhlUiVHm/Y4MTa4
zl79Neb9LW3hpF8oot1xV1HSHDDS42kPF77iNiwwi2BZueUjdmXCmqyb/LVKtgFsJDJgED8rGu3y
jZzfpjRbfOzgUU5UH45+ewwd1A7tuuBzHGDg/v3JOKcIUciq0ZlFaTPw8aTIixsh0+Q4Lu9Q5lJi
TusWb9sXQIT4hW1pYHjGE14wqIBue3RGhGkWIZSA5ulQkIZZ/+XTkiayYycM+yQ2aD4v+ieL9NiP
38/0/JP07UxPpsBl3kRpKf89UyKEu2ZTyxvc+eFHsoK1tbUYnLwqoxtnSFIWvbSYNtLG2GifR8/a
sE9ZhbtIvPBenXEe83R/O6eTWqyK6iE0B86pexYR9QPbAs9dOcAg5mUHLMlyWoY0luON+D59+c9s
NFZcoPCV3oV0Y1wwB/6b0Acx5/vpnLxsDB0RaJScDrtjoZqbDPoDNfsxWWWCy2vfrPtl/aC/GAdU
Z3RV9s1W33XVoiCeddgyDyFSTHZoPizVC9rYv5L60zdNE9nDiHzPSEg6ec7qevL7ZL5Ss4zAs3Yj
HIH7W+2upOPb8Zxt67dM93TiYHbjVR571d1xo+ChNRb9g9V5CHgZANBfK7FV39eDzZ8VvCGe1dEW
Jm1Y3ed/8q1sXcniYydulPo66u1k16uuejd+DOrVLH0mcwqgBVsnt8UgLtnH6EUlBXrob2X57Uh0
MabSmsjgpqfFAeZlRU2bvEPbnNeqC2WP9m+ViAiQJRnkiYnA7S8S5dvaU1itIWRdhiAUgROxalN1
rzL2oeOYN1d+xN0q19oRFRmOZgj0W42vkLmM32J8P9Q2Dwo8S3uEPtKBM/TyWacEmzHfyVAGyE7W
7roPsOGgSxhlkZpHosmCAjTYaeMmmx4nHkw6UxuNTiE95Jrqaewa2PFbix6F7f/pIWpe+Mln/MM/
frJ1Ij3K/N6QrYSfzO6cbfvgJKQ78fGj4eD4u/HjGLg1NlbP3zL1rG1GtJfWu4uncFJJDGpsNXWS
zprjRABBTwwDM9LUGf5IMZKWyIeCChZBphNj4xQs6DxfWnL/FSL8vAon2wOjNo0yahOeZObsr3jb
2b8VEUomD8q8Pi6TcpeYO8S4kFGIhZEKl+w69i0M7siGvsruMmMTNHf+VnJH2ZEAu9vy9pKEXvm3
KucsKRVwYuJu5x9+fhqRLQhTdyzKmaUnOSMzc0SWPHofI7bMTbmvr2oS1NSHPNlTWk9PbDCfzNyb
DtqrSbOA3sW816KBSlX6x0quC23NylddFTTI+ytLt1EaCM5x9ftXQjv3RUe19xcqq88c55PT1lQ9
NcayhCmAboLvQyM7xuiVqaepbgJ0NVyab+NDuu+XwUF6J/mpdoTxK2RqTlOZdsKqlQkuPwTaTXhX
LM3GYRPdiIvkSlyPXrujEU0unxE8gcdOl9r0NvSEry4FOmN8/KBgmh4TDN6gkipYWF/aFpz9Xs+K
SEUWRVEnUvTn77OOfWoVMQrOZ2jMNGZGcfZwT3wQmQk5fXeI2AblUEzhV8v1QtlJCzJH7q1hUTwz
xGwrepI0tddRRiuPIOVFcS972sNs9fz9TijnHnPMOLiHTTpa6ql0F7VjX1VtP1d+sDGh0oDV+awU
V32w/ihYb5UHoyUTWfhqSIFgWjIv0MISsjqxmnLJVMobAX6nt1W/zqqngrnUCNJGWRX6RlWXv58s
gYBct5/fJ5yD4MgIeBPV/yPa+bYah2VV6H0wdocKqE4euM+huS6lm2MT8xCx/jNiTaRXNcM/IyWP
PXnjIhObUbrSMyeDE6zS9hdHML3lV6Hemm3Cu2E5TftU+u8iNV1BnkmeaXYgvw7Wu+FXbnWjVP69
kr+KSMpSFS1xuY1Goo7/WFh0IosUOI6mwYFKTckpumal8V/VBLjp4JcyIbNDUya2vXZ1nTRudeBR
v2m1F5lNYXhUNgNc2txguJIcJHnw6pqyXwbVVNOc1ySbOSw9GIOFfiT8D4xSZG2z5kMumL7rL/r0
Fun3U/BA8Gih34vgDabtWN2kWPmG8I/QPQv6Z4ZgykL8O9Fv76wV0NuVJLRLerTeGKW3UnU7MvBu
4IfoTLZkuNJaszGwZ4dTiFH7Zky3hv+Si06qvZV1uMYV6CvMsTx6sEZpa6OLxkAwr2dsZ2UzcRKG
Fyhk1riRcS24yLfKXSY65WAb9HkZLQx2vfMXI6ERDORcmCKi/xIbdAO9WqQTd9ukbgjM+Rguw2Kp
D9tIeKuM7chLAr7jRt53BOf5CzRN8ePxyvDIfllpy+ymUB8HPCle9Dx3xHQAPig1sS4c01c+tkeE
FzcimpzrbA3kdan+GcAymE9jYzKZu4kYF0tJ7qm1qxEw1LgGrTQopJZzdBtz3RD2iYTgK7xC8A2/
ZHioj4iAHpQcro9Id7fYd4fhTSZz2UZgf+X/ISsEVYP2NikbOkcaCpt1x4ueXk/DIviYzz+wLX2R
y/RFFlPtlXQIRoTuCAlqwMzNBjhdNTyU5Pp0iw64tkSifUp578KCMoj7faARFcSe9Ql42mg8KQVM
zbDF1eRtcyu8yoijZrXnRlzky+IpuwP8VN4OX6Iz+kDQr1sxRNe16hu0iKhc7ZIceNswt63suL2/
UFctrALzqXkbXNQYRehWwvWou2KHRh+xEayn4iY3nOERgHbDrOH4hxnd2zC6KY3nO3zE2afEoffd
Pv2Yw9O6hb5XDNiQ6a7JVimOWjxWbL5bLHcpYaQrHJz8YxsfAv99Um9bML1Fu5ptyNsw2QKCRhI2
OLo9PuSWp+2symWslrPf5J6WW36KcPyKU+LaqMII/3GMt/yxmblL3SHtUEjbcep0aI7x2SFt9OGf
/eWANQ+SULKlLOc5sL4weBo+jnuGDg+o+6MQL4CNNaB7ExfdA1dKI9/RpTWpm0D4FgYOHZAFwqKY
tiFqFtjuREUVVxyNrbGb+B4bTMzfJhZQnbmEI0lXIrJhxDQTzQtsd7Dc05VYO2JmK41Hxh9DZWQU
DUGzMO/If+uWjJXRq4n+ggoigwfHpAOEpoz1KnkeyAV9DW6gKTy0d2EGqCqqqYrY43EiwT0PPz00
qM+IFZZxZSvmVopWvmD78UFkcTCe6I1NmsMN163Vsds0/Ff+OiZZASFX1mAO9arAI1a9SpfYbkyB
gs+BXEIaHTpHBFq4vzSweuaGs894y5Di09xb8JiIKgRMt6IVc9zD/SSsZDK2SbNKWsRGtkBYEsyH
v2hlnYDgeea+iXkMgVUHHnI65EXqO3+dAbov2WE4PjrE3GTomrWPNHzW2cgd1UfmDOWLEF5NJdsB
4bow57+eIxOkU+BUu2HQDcs9ybx84G0RriS0j4E7vluq1/dbJkhT2aAReS7bzyAhqJoE9AE2eprp
oPmjdcc/C6SdKoqx6NT9rJIZLHA2TNn9m5A5cmvNdL9Y2+fplYyKB72xjzttRP2MdwlggkyITrDu
Ok+W1vqwiNwEB51QOKxvMV7H9qVixhiyDW7Y0tx24h8xfuzhY8RMvbRDcKvNnPM5j48LZNl895iW
MNlCFy0z0QblDYke2Nm4RU6hrTtw7+HLIHwyUE3Bzoh00GHWH11FfUpRtPusTSFKi+NDCHRAIOM3
Qmf4GfbrOLibEZ0IqZW3UHxui9Vo3afjJo9jxAnXEc/bPO8V/M++84wjGaES4/fo0TzembjF2sey
hUiY2IzoIfShsQRdNya3NcNwjb9k2ZabNN4a+q5hhPp7VXCmbQZMjE45hZZCl+jUhDIcu1CPI73D
KjF5PYlKi/guWqJlmxdAcC1PbA8upgrO5f9pJfL9oHOF+60SKatK8ztT6w5zaLFup8QP+avO1b05
9Wy4JEf+t17mJ85JgiKscFU5nalG6pBXlRT1B419ZAdZt10Oq/mx4DWX/1omLm7B5p3DPz/w2yFP
GjnHUm0jOU/6Q7huH5XdrE81bGPZvKHchfJ38XhzSfzb8U5K5tQcMlPN+IkzEYFCR92YOntO2lrD
HYsl8tnODaU90i/7Uv6gNO9ofzv2SUfG1CZUJwG/VdzkN8q2Wc2+FHl3udF6Zvb180aebHwKMWm6
WA77wzgnCy6STcKKoS8QdtKNCrtN6XUryrS/SH/WztBt2dq6v78wf0fC//xcHFsW2n9GOqdmmLye
zMpou+6QIw2hLuTzDhOZy95G2HlROOzzeJ+qq07bAzGtYm/2v5ahVwSbrmTi7qhOrSxmzXHKGkNM
movyRLsxNMBuz9R5FWG5kV0AfaJjAXFgWc+lAnJGTJto+rzppvjqHOzuKgkGL8kNy/yMm/z9V56h
r+lYYnSdISOOxH96pmFW6NkRMSV+lPQed/nQgHk9Lk0y5qlpHpN3gSCci81q9dx7Y8KaQ/+AUuMf
B2d9HFOtk6X5sKM7Nes2XYGU7smTLlaIxvYMXkPSsCmiEE1LjqDYaBeizvGxgaP+wYYYQONfdPnM
ukFOPNnDY4gUkA+GuhaZurlkR7OhTdbZe/MJmOD4ZyRDAQzu+vcLeG6v9f2HnKxwdVwqReSP/UFd
Ftc5EHxlWV7P9NHfD6OcMw4p3w900nSMtCwTI9KVDoXvknkr3nR0aKd9zVY0FXGjUJKnYBm156J9
M6crH59P4d/VwpMkY9dXPwfayH55E5SfkfKCIF8hHrDoSdKOXLBYy4aRoZwi7qxuA4HuERd6wFPT
RaSoJGu/PRQNcl3zubVAblf5UsCck2FKQJm1bI7UhsOT5W9G6jsNIXevz/Ng4D+zG6xu1kmb7fs6
RXXXLUaBiKXaYMPfAqnNeTsY2hQEoMNZCIZxKZGC09IKFJTPrPzUaoTu0o31LMr5oiPYEESh3ctL
P3g+FqjKOc+RDUuFFHPelEl0Qs36EawavH9keUGCMxZLsnaFEH3KXTx0MhnFpCNTSTuiuq7Kgym+
C9WEONZcVMPaZKtpBfckDEbVC1lFQrrJw2dMTEVCO5LCliIqHx+yGFEdm9JsY7H9ap7ZaSpuyF/g
pMrtiGiinq0FUHHNI3MGBxapsURqWex4OBmkoEtPkmX7IH8pdzgNKP1nblRHWMnU7AxhJ5i2wWIA
QWq8KR9ZR7o/yhZzBiDQ0rFccrymWd0dvIDj/VTRS4uLEuEcB2g2Mb5e0UnMP738eEy8DG6n4UgF
mla+TtGs+T+Gjt6iLZx15+mRb4d4K0avVn2Yc9aN9REefuV1/ItjA/oPOSR/LgjQhAsUBv7TIGCx
LF4aNPzFdcawQsKG80Ldn9Cfyt3WxOxip+AHoges+C1W5eY5MBkPvR7Dt2B8ykmPTCjypAVqTyaN
qX+t1J4kLcfkYA7bOKLwnXWmMsBb4U6gIyDLzmziHl0T+cE2Fd24vNYVbkT9J4lJCkaUaK7N4JBj
+zGKz0667Qg95fFn31VrLgMBdE8Su5RwQL95lXNAaSlDu882arD0411CSGfNlleA0RweOBbDcdHf
VJBqBK9sDmH3QGQiW9PuAUwbf/lokurqldF9hdw0P0jqvjV22N+ih0L5Cle6voy49MEuoCO/EEu2
idR3MsUshotNOGz84sL3Sjq7pMqE06sSmDtm7T9rrVD2qziNzf4gIZiuPbXyYEa9yiyYGjVezvMM
QO7iSn62rjTpjc0qDNpjxnxa30q8MJekVNfa7pA8VvfZCsCPzQZxM4dx0zi0cZNc+KF/B7ynH+bv
RzxZchXzGOVxxoeZsZBeeSOOJLqji9qeVpZxXylgspCT0Z/Zjsimu/swZp7SgiwJt5BBys3xLl5K
d+j9YqSVkIdb1kX3A+8WMnpD9o6cdr8+/vl9AVfPVW6mromyZFKg0oX+eZ0qYQhyteM6+Ui6jgBj
dgl+uE31MjJ1T5Y10YQ4G9NbeGk1Mx1U38dw06p3erI1GVnGvLXshEk8sxOAtimD+8cS0jnP64JV
ir3lMFzJKAbSm0R4GRi5lONLob6F/UtQP43aVRcvNQ25w3OavEvq08V5yPz9+feu/Of3nUwCUIIb
o5VwV2ZQS0PeYIDyAIWoPXPCJkAxqA0tZ9j/flnP1y/fLuvJ4zeNcdeW8+OHuvRd1rblOveQ3vPY
gzdAsOWN4NsYtdHB/v3I+rly2DTwSs97Dmqnk/fN0Ma2ClOOHOsra7hW821PMDcgDFKwAccn10do
7No1X6Jw2pWVmxJ7duNPz8nwQtxTVnuoJmwNBcVfDQyGQyTg0Wc73YbCEgzpuCQ9mKQcG/Gy2dKx
K9N13ayGwFMhf5PgSN+7flEJP6OT2OD5zYm3iD5i6C/oNpa14fmHKrxqeP0dw1EvQVDOaHooHL/9
/JPdwJhFjZ523O9sgnC+7hzVRjcYeTlK4X3E5ywT1oJ6hbbGps0rB1skV6DoI75Ennlp8TszLf55
Nic7himt47DJOZuEBaH2sC6DIFU8vjA2XQk2u36yVILt7LQfVSJ3QGQc17SKSsuWHiT0/7gLxDXd
SfJRL+KzzmEKvl8r82RWKOppn/cRZ2e+JnS63OamINUPAe7HnIkzRwBNdvCRi6sYlcUeuuC+3QIB
eYfY8chX3bs0WTq/aJMHMgt0Z2fzyWIkHf28CXxOCAYCwS4VyZMBIEOc+8Ax+m7BgOAvIv/3V+bM
mJi79O2wJ2uEEvuBFQ0Mdhj2RKOLyxdLbPQofbRu/3hsvDLbVbrbS2hgP8TsuoSLsS1pSRmebDoG
QEs8UswvpkV3U98Wr92f8slfGbflW1gvYjqqFGFQjJmWMUsgkOpd+0oVGntrS31ByarjEVV3bV7a
Dc2zR3plVukVmAuZPMXMkS4sENr8BvyzIppQHI15Kg574OeKrwzKZGTp0B0MWr/FNZ8sXI0Po7GV
COwlbs+hINOHjSzTSVdfEzuUZx8K2nlasylhNiPd4NwWiRAoD8SO+cl13t0Y07sCT6EvhSVp43ZA
C5E09W2K88pRipTwiweyuaxgnWb0HfGn+91XmbaYHVYYbJdgyCX/MRx7uPmAtQ3iHMlRnKRnPoQw
JUzXyS8GJZ/bIlkiyF1msJL4z5gvSitr0ibGUbhapNQW7ckhzVMliNWGpWjemk7vaZpnyEuNgRlo
T1aIS42TM+YAXWEnjxid60kC6cn2KW1brU/raf48WXvFU3aNbKtvwh/zdl6G62XFiEq3694114SD
LYuPYPCMYivTyyFxALdtQZoFZm7UTBLuWqe4OGM81yuz4P2R7AyEAxnFz8clxn1XSdjw+JLBUeXi
FOWujpe5sPWLnaW8DcK27a9SNV2oeI9XzKldMcIS4IaDw5SmWk6dWzA9iRDYBxviGkVmNLMrz9Ek
T/r4/VXmxv37dKssHCoUcUM3VPnkggLENIPEnIaD/0DqEiIrPnzRqs02Q3OPQVxSdzoG2hF8EftW
V6SIF9ViKZZfPYnAakcImskugP+N0mvZYJv0VFtUF5hlG6YVez25DogB6W+VYjPRiYj2Jowm87Yw
dwnORSy7mLU05tNSdkddb3zOqhYqKhx+GP905DSrlCIIPIYuLpCnRYETCoghUpcwEBJgbXwWtOB9
8qrKtZQxkVJc9rsCEgmFFJ5x0Vu3ReWSH+Hbyfp/w/bI9jBtyVqMtDL7VfJk9Vh7AjxyiMuy3RHT
dhjcK8cvdita814PEt7KcqXqX8zY/Ool1G4tOp9Ep5C93IgXSHDn+lWqaEGo0EWinrRT+E5rDoXv
C8rMwpmzvV9IfC6d6il4NUjpkXazPOUe/sxTgdHEbvehK9z4tv86DduJPco1EntzXJKOobBZIagh
TZ9LtqhjtU/MdREsMwDkX1DSu9W4Bp2C8ZwV1zAf6XSnw7If38Xu05K8qL22uttK+MqJNaCxfqH4
P4Oe01V6VZKoihJpoKdtbKkch9oK519p2PpyqO5LxcH6iLG6FtZ1sZ9oVuDv8jTCzynG8MJ1j2W/
ufD0nynmf5zFyRYk6/tJbhp5prgYsyQAKWWKAGaDWSyM1jSmEMEv0IWU9qDc9e31//dlOHn75NbH
XtRxAuJmTDcZr79OSqeYTwzP9yN82tTDi6+iSHVZtridQXZ7fLpwFc4s7D+uwmnzW1Y1K1c4CXUO
WqyoZQaGh7akrWJtFbnx8a5LNoK8Mf2lZjrhZvC/Kg2hzCVJ8Ln6Cp0DwcvIF2XDPN1bSXlJ0qIg
zY8+6R99shq6Za5QcXNLfDzUgerm2gY1JfMhBqYv0UunY0tA7F5Qs8bXPu2hkhpbxWkKT1mvF79f
qXPF8o8TPCl81C5vpmE+wcFrZGa6NuTygNOzLQrROr5Oq2GRtx5io6CzMSQ5pJNpxZsaGox+Xyyn
it3p7sI5nVvAv1+0k51TWyq1VuTcPZJmSBagt26j/QyZXO/wbyFRvD82S1mC1HQLlC5ZdN1KmZ6L
5lqJH83Q+/1s/rLIToqlH1fo5I2qpLQlu44rNO2JcggiDOk2FKEMSHhgi0fgL1TKQryfQNiRnLAw
KW+KOc9Lp6Ano24Oeqm6m5B7aOCcRfjYiyl9y2QVJTc4mvSe/FjAFYSq6P293AL+15YgAnG5Q02g
c8pr86w/M31OLQygS4FsgtvqE3ujhW88/MgaBCgYyXF+rxjTkREd8yXqP+X4HlcnKdD5EtVB9Yka
v+vc41a81tbWzfjEjQzIQ0puMlLYYl5Jn6As8aDIW5OzmX/Xa1Prq5ZoNnPelNR3ivgs+I8FCtHg
zm95NpeQYm5+v9xn/HAso4pCWDmvC0lDJ+uHHxSQaKK/r26HagG79+SF7WqcEStZfx8Vhy59NpRX
GXBMuIz0NUCoFFhX2tGk7W78S8v6fHtPb/93VN3Jwzh0bSAIMeSx2vWRaDx09ZLRqYVaUPUYhLc3
aXX4fxg0nam51O9wp5PLMIpWf+xMOErzfFK1pUV0W21pTy9TF8vbpZbB2WUAe6pIOK2ogjQ/KfHK
UanVLmupmeINTZLMzjWQ2IsS1krqygRC8CWGS8LOwFzKz5OLcJ6xv4yEzAn8W4AXyoWF6YwZBpDU
f87oVMVKwJOhhzNIKl5HK5pKrD3qtRDfWzmD086d4TgQ+WkfDXjgLq3b57ahP45+sg3NqklXBI2j
m69ZeCUidIIpLfANQ0uj2BFqDxcVSEof7MI45Yx09ufvPlmQfTU71mrEnVBfdRgZqHPoWYSO/JGP
TuvNyejFy/SYugKwMcyiF96+f+WE89EVQMHz10o+bdUGpWKI2cjRaVRVC91wGs3l19cW1JqdjMB/
Ji+5imnrnnYkZx0caSIAV6J6bVfiRZTrue7Jj/M56eVUmtK3x7AbDsad9Rxld/jnNDL6QMsFToRA
yYK77HsFSvV3aFE9sQiJjeVGNGw2QsebydRWYYeNWalXfpV4UfQpqSu5fBstiuU53or/z1jW7Ow5
umcgYsIamRXKoIBwotkyBkbAJhIH9TQayOx18dendvaHAaSTJHt0t+EGBdB9zCfAnWSIccN9H3t8
wBFgCN2+7q6Vh/YeO8onS7T5Z8Blg7KGQhtXm80GX0lYaT0kOzOZTSXcCqnRQrybA9/eZ9ofQwXG
INfxAchNelDZK2OH9w8afgzevwh0moG5/xUtj8xcwotEaYEoqEd4SiaWtbOAKL2FqzLa5CjoCJcB
ZJEheEMj5RiXXtq/lfzpYmmokmRpM9jzn+7NsQm6xBBGbpfgkX5UmsteWqKd7Fq6wykBl/qNqT2V
8kMrkn2ysF5TAE38DIoMofTKYI1sxetwllTllgHc7M+MLtSGZz8w38/x5AUrhKKqcotzxPyNKSJn
GRNcignR6fBz5GvB7UjOZGKIXOmePpytdjdtswUSEF3a+188l5OPi6jGphke2apyiSqH7wu6l9kw
X7QvqAhG9n4+T3s2CwHtqvQCr0TU2DqtfGHV+bs5+e3GnRQ5k9pJaVVwUQDjaQD6kCXdq7j376p1
UT9oR4k3g2JGwDVrox7NarcnjhC32RK1lgGWjZEGouFirSd7E9OIQl02f5zjgGetX8Erooz4fa36
Wzv/e84qemJJNqjoT3qXdWekceDPG64N20rFXE+hIzyX0nVv2WFPn40oErJmbTUngQg+yqKiEQDF
RHXpTR13qpdianGMTXlgVr8S7rNtvyhxuDvJO32uRHGmq+OerWi2gJ8YDsvfT/9cl16FyP5/T//k
E5NaXQrGn0LnqC0qa0EYO02y46Nu2hpKDdDJsiuTUE1XdnCOos2CJ62GOahyFm4glF0goa7syYWy
xuy0do4740FbKq64ZSWG9bVEo/t+fLeWDcaF7A9ON68jL0+iu/nOpHWW2Tfpql+nm7l9FF76eXOB
8s/dYRkQFUjcFuO3n02j6piOmdWKwyFI7uhM9MDJdrRLQd8m6TrTXoID0W4pMt+U0ar1nGu7mnAS
L6HziNCDFpKxyZxy2Xwqb6LHEDwl8zN/GtSXCrzMokeXd1+9JbsjzRZUKMvhGp19sac41e/Qwiq2
ghbmNjxotvmkfSY7WNLUu7MWVNVcmTbBgfUbGcB/Uy4aGgZ5WB+Y/U4B4IWWNL7gqwOzzoWG6eZx
TvSK9wZM2QVdlmohuerqktTj3KxJNXRol4Ro61SrJ+WbFDVZmUq8CupSG7aWeIcnifQD3x777Wiu
gxvM2bJ9nL9Iq0u149nGx7eDn1ZqcjoNohnzk3sCSWAYwybwZsnwGC8HcaOnXhjZOgQ+B6CRfw1Z
5tIZnJtgfv/51smr5MtaOSU1Z9DyUFh7jFog7o67ljBZyDwViWqDZOsA1QoHQlwFPfYRh2nhSeiw
P/GZpzTpkXWUNzOmUCHmDLAdStFF9CZDuvsiXx4Y2Qv+Ar5ZfJ1B3YEgSr1cXs7fBzqGpMiE/8X8
8MePOvlODSGvFfKk4VA5tPWIz1Zvk3LZJ8ugA7V8LU2vCasUwOAB2zV4nwvL66Vn6tSaBCi+Mcaa
49Ojp+iX1mO6nIV8LTidI+L0fHJRwJBeHMCmvPQazavDP6uHOed9mnNz/NTWIrMwTnXJHU1x38Fm
XEbGNkvpp5lO229MBfK0TiN03VBD4W+7KB6QzxXCBsoBKP6SAsPh5JEqo2Cq9E6b36hCXLU82VC7
VnRrQSV57/WMkrZGFxUGu359C4ckX1DaXSYUnFMc0nP/z4mcPAaFYLSZYnAlVN2BxRx2SwNAmYKC
Y+3DGMVMJztt6gHcICA6I6R03JnjIx+L+MI9OcsK/34mJ8VKmRVqn6lcEmEF0SJABLNgixhnvABM
fR5xlUrOkZYuLEo5/GS6XMLkAABgYMd3R/NhUpf+TmWgyFQJwcACLYS5U81bQfgyoyOt20sewHPK
tB/X7qSq6XLZ0I8K186/Ku/5+C/9NQRvVOdoK3A8/P5BP7uH/n595i/iN71JJU1RCWyCpT8nEplu
AWSxXH2ok62oPo3B5qjv4KOU056lozyIdPTDeFtCOxD/TME6/h/OzmO5cS3Lol+ECHgzJQCCTqRI
2dQEISklgDCEt1/fCxpUS0yG2F0RNal69YIQzL3nnrP32oR1Ob9f0dV356wN2mRZ0OQZVzTJjvEM
dcVWGx/N9C3u4AMWdwZDy71EKg3EoWbdtzvBKeE7RkDcrlzK5Ur322t8Vg4cux6QmDbdHGMplYtQ
uKETCsbv6A7tQgfUTTHOjK3x2LyDP0bnUP7TKgsBM8+Ka/Ft2vTRnC8v8GH0ic/CZv2lWPr2qNok
PoGX06cOIz1ZP1nptlA33oDPT01R3FcPavYWOUW2ET5kFjnAp8M2L78uEW9N2BPlYMOB1cW3MnkX
SDY5UYewHgf1UyR7shP0GMhycsanaCJxIvIWSxomKbVwsQA7XM3FBccviMQ1ZxyfM+uVr/XiDf/+
J569+wGpyVmrmxzFpFnt3xAPp3hjNMf0rcHtUR34k6DBFTy5YKrnPvI1BCrDqhv+ToF1v7+IF8+F
3y/m7NNoOhV5uGyQM1FtYGcr1oo7GpCAAnYZw93ROY7so+k+a3aKtmqiTURaPKE1a3IEYTdgqmag
qAWgNG47xZHp+1VPovBnunO/X+mFfFSdkCQFuzijTvphZ+9popfot2q/Pwx788XYkSFk9ygMbZ+r
xobDgvauPMGHLat1CCn87wmhqeEkj8d2Vroq+eMz/x6tk5usIoQKotPfcNYHzXhjHhIgkYDUOnSo
Nlrr9O1a7/RC4OXPiz/rlqiBkQxawcX388G15urrkHnGMzc8WMwxNlEHNfhGonETxgCE18STqp3N
nxFQ0UjeKVsXslPcZmg8GmiEhtu3NwKRVDor/BzOHz2FeJfxMMrsqob/4gn0+40/K2GrsVSSULfY
XQDgkSdRLUYYTcxlRVi3xo0friAM5TonFWNlEGvWkpJDhIbbYcf1CHrYD4tTu4iClWzOBVrwCvSn
hGZp6QnhXiV+Z+RIdG2FvfyV/e/r8vXPvy0kajUWhR5z1XScAnKD8SvJKxGFsdtiOZwTbgDn+oiu
d9kZbwiAzcWk7g3kq/mrF6vwb/fvq6D5fiXHMA1qeGAULAYiX/gLS5CctOfsoXxWqB1Yszyq3Kmn
cipfxubKgnPpAZLqQjigoYrav07kIYSvZE1iigp4nZ0t1Knl4/ggbZvbqHskLGnGDHfwoFHXTD2c
8BEf6H190OXZg2LZqe8ZIAJi5uRZuGM3ZKpjNYjB0Qg//v6RfykAzpZ/E1e3iDzO4ID6peP8dq9y
qzoNpx79y5H2E3hCess9KaUHVJlaAW1+2ZZ3areKO5vibqfOU5JG3OyISdP1g5djsBHae6O+GcW5
frrSiTGmpfC3azv7hissr6XQokQ6VvT+GVtixQR9D/FuRD7ogKV1Wb1F4aMDWHNU7vyJpnzcncz7
5mjYCoSO9rbWdo34rKDFFspy1qA2KFlKQXThBIkLmjUOrvRdJX6WKOEx0EbZetTWgbk5KUvIyIL6
mnePEuASV8522rR9kbPyppH/TQ68vI7Ftyg7SNFtE3OoO3LQHdt50/2l6OtWXbo+UejIrwJlVrSO
6D0Mmya6b6NbSLEdW30qrFP92tz7wsSXlDnAjnQbiMMQz+r1iEFSquTB5HZo0PUJe7rARG3Bzg1c
qgnWDYwFHz3yR/ZAwCvmaWL1Xq04p1317On9uIyzaj0UYqNKQwFlFZ/gXHQbj2gH/y8yfy85TOPT
8OUaXumSvPrHb57V5ZE/ZF3GO3Mo0OgRGH9yp4kk7Tc7HbcTXzDEJu9d+YQunI9+/OhZeaGYFUre
2mqpoBrap8R7n/hiJ7RpT5PciclhdyVtLqb0zW1xIeGJpcZqnIp56OKqm+/ibZ+Iniah5so/zNIi
F6XBnGxZJG7lgK0ou/oFOzIqBwIDqHBpf10rFS7ed6Zlkm7S6dap/H/W+1leF2GqNZNTaFKOVXY1
IUTrWXCLOhBx3/XYrOlJnr9d33/xrJ6PKj0Tq7qdfvF4oCdpR3NzqS7pHC77LcvTn98f8qUp2IQm
+c9feFYMRcEYG1n/9Rdqz8i73RbT6i0OYrvCpZLb1AHX5FuXSkUL9DxcSX4ZEOnZbxaNMZ6sEjcR
sHUMv071kv8phRUyjsqYUVpjekFXQ4q3JrlAy8M5k/nJEcZYXNO5og3+46iIZpOGK3CKmm7o73fl
K7rr/CmosJWmvjP6yfMSsZID9egXyTSZ5AU/rswAS6/bQT4XaY+86zvjs7s3YdeH+cS1h+jVqG5b
wGiZws0UkGzOqDyp1W0frITOC/ubKRP094uUp1fhn4vkRqq6hQJcPN/iBGbLXVFW0/w4qhZkQT7h
ABVInnc4mLM0oqgI56jTPNJ53dMNMPOEljfnF1THCLD+5tHs9yu6dBi36Fj954rONrYiK8Moy7ii
ySDKfAFH2tFTZ5bHgOCq6F+99veflZOmFuqSOgW+IUN6HE5PZGkRUQUeG9JIvS0JW5k12hv5GFSZ
8FrnpgO5tYZAw4pheNO8JaGhQjxhZp88DnLQXGt7PNGMCvRZQ5rKQPDTfBBnn/A4hAgjjdMmnt9O
ffcrldWl9ub3O6eeDTr81JQTRSv7A8ZDQJg0vqZGBpEcsM8S2R31VQfK3Tb/kuei3kPKaO/xMze3
xEykeL97m5mnYcy0t8abUvaonNEyIAPTQZgA7AfGL2TT39ppN0l7g6pE+BL6EAWj7sDsidfezUt7
x7c34VwUNWh9YsU9z6adBwuNbHim60EINWOvMg5dgYRcTprf5q1hbJTwIBZYVI+U0s7vr+QFHLRu
aeReTm1GCUL32c45tuax0YKaFqs1a/PZ5PhUH7stZ/Z5n84G4kbkRSKssQwmRz6WYT4hRSIkoOY8
+BIX/n49l1quP67nbFPlSMpJOeHGqJ650vH2R/PjAu11gABefGc1sSVmHvOrQ4sLNSe/a6CZ1WUC
7c8Fvmp1KutO4xTTESJvS1NmKVNkohA8wuzHiT2NKS6tCYyaS8qVh3BJ6PH9x7/kvN+K8bQhCD0t
ObiIK7Gax707Qt/mbofac1p7E1NN3oiLPNoKxy120N9v+cXFHHqSNnWCUGCf+w38k9zUok723pRr
cCtj9jUdggRH9lUOdHY1eHKNyG1Bokpgfk5dPGODPCCZ6/FcvR/gh0Q4TG30+k27VRGpRfGtXq5z
WrO/X+mljrT1/UrPSstAOxlllxXTfQrFbasf4hiaFkAiudxKHK2AT9M40apXCBeGp45PZYaXh2xL
UX5Nj/e/X406rdbn+8v3qzn7dJIoLvssYE1Co/c6FT9SO1elNRxsGKJ9bB91p+48emiEdKSJ19b9
7D5jJKPfGeTgSv5cib6I66bujkxix8Xp5GriAopREG4iRH1Hxp4YVws1JlFtEczrdhlHqwDvJvDS
cs36i22HxRbiydvvf9sFKBvLAm3BafBAeNy5PUI2q/CUVYhOTtHGAixUwJnS+1djcrOqe2kRQuId
yGQJM2RZwRMtNZ+0tTmC7md20QnJ0r0JWHBR0zv9FJtV3UZuUbghL/i6Ku6Ee/DOlb5CeGeIiwow
I6vd1ZngVCj9+4RMaBMUKzqaZP75t+9KMy0hMCze7G6l3empRzxLPh+1HdZkm1ATNKfN8TA4vYWS
SqQsuBo8fvECyGDGUigj5zsfhZ56BsB6hLhh6j6zXeWqbY18Jo4WT2IqnPDyPIpWWF5KZaVeBQhc
0t5a2rffP1tN88DvC9Ch0ysKgbAF9VdEhI3BIMaVWYpzLgNVWctclvL9tKic/LU/3WlspaWnNbux
Xwanh6B7VpDFZydA9wFO4Pnv79pXOfvzKRGRLnNilSWW3n9OLk2PVc3Iu/IgFsQZsw8H1t0A28gA
kltvmtQ12Qj1dUmqGVm9eJxv0vFlNEiVpfjO4f58cuoCNyxI9siopXvUla3febjaw9M6HW8JNytN
iA4rtVxq2XZztChuYLQHFuQjI9gTDAMMAnQSiYLBTaVSFQSe4buhPsslj1C0QHEge9FJoPYxJ0H9
GL2Z6pXj+wWdFx0jnpVCEAJ78dep4NvLKhftMU442x36Zxoy5mf2SmumetSqZc9RSj+5uKUmP5py
EzrDA752J1sa+rxDyFHujeYQ1MujPqGwrvf4LsAOf1zb1xby7doiI0DiUPviQduZI6JdyOZkDxp4
sW/bo1scKvwLyYbP60jWfEHOOsZIKOrTilh9yHDuwAOxIAJ8yTifOPLd8BwewvoxEO8m8NfoRQiP
DBxWm+G5B197fC5vUL5S0D11iguqT/iEeuUT57ekxyK/6OvrQnWUtf8sF/yVbIDsgipNsfNayJfS
2i/UUDwE0cIi1yv1gi08xzHb9fHGih/0ZqPX7zILnJqA37Wi2QmIvVFEiORQDCOtW0SCM2R2O+Ws
Q3oipmgOUg+5IHlUwTC3oiVmuHrrP8W5k6pLHBFYHHFki7uCPqUmPLXijVQxcE9au9fvW8wK2rCM
xqX1gjJPSdeaug4MtxCOM9YUL7vtSe4NPRUtixdyhirm1UaXp4bPAFUy3Q8kjj1xAOuEqQl7im80
QGDDUqhmDaEO0jwRZ6NIYwZercck2QNb+YkyyHjpplE/BzjxlhkrWWdHcm8dRdl1f6BqnT7Dwh61
mXp0lL2yEjeWVzj1WnXiZRG6Kk5/VhG3pH1GrAtyxFlvOacmmDX8DZJPUoQjQ6HObXha2GqhokVu
C+4LXJdn0TxQPHhLh4Y/kR44yxRnXnbwpfwuEW4AZjdwM7qodkAMkr/oCC0+FM/KnvOu8Nodt12I
LgbWR/iolsaqAa2mO0X00iIH0ZEMATmkO4FUsHwlCXJTwAiUXlkA5buCJE7SSAUORRBbveC4FXc0
cbn7s4jAN1sz7EJfoGHpjfkXPXwCIXTPvu5KgxNxiiKW+RUZRf447GYKWT85uSFzY+8LEBKnfMnc
t0uTDJmtAnk2m5cfxS5cm8/TQFSbRdE+g6vSkt8DhClnYAK0ywz+IsUMs5U1LNpomRsQtlgWbVNY
+BIhh0++tE6UhyGi4yJC3RUOFVPUgl0ldnXp2Uwee+1BHjWcFK9ZehtYbksqJ+9NYFfqjFPS8eO0
kPanR/O598I9VF6Z/NIO2gV68pnwOYZLi2NRsBxwib+0wbz3pI+O8zGhZSKQtBWSoztxownkx+CN
zbe8zgUWXSxc0YH3+oh1FOtYsO3u/Scl37RkO0SPKSnSzU5GjkIGPDLSDmfyO77o5MZSb+OaFeU2
71eqed+rTlBv0/p2zG4i8Dex+EevsJMyuD1ufdGVrEMEsCuNwMDtOp5PB6E0PG7iaEHiKfCs01YR
CXmiSeI04Y4cxh7ub/aYWzeqeF9Ut5K0qaVPIXyQiSwxKPxvzPohkh61gowpdoy5rM1SXhrl6Ijx
M7FQ8OTNyD499A9FMwPVF9PVpPd8ej3BFRIIr16W9c7qVjLAPHR0NGJ1JzDus2rbDAs5XfNfa8FL
o0VRbdojj+amyx7l5EMvyVezVifxU9A2afeuHu97ettT4lgbU0XR4K7Ku8GS8ewhfnBqAsWIr/IX
8sGQt2ZNJE51lTn+b/8AIBkSVg0oGeCKc0VV2Zp+oXSVeBDJzPR0faZ+NOABiZGyG44o2lLubkSS
+QJXYPKDAMLRGO4ir6OasTXTFXBGtnAS732XAIXfi4avDtPPooHTyuQogo5kTpa6n6WdoiZ1qcH+
OgSpoz2L7mDcak/lunaze3Wc94UtrCa3uDKhawhg+f3XtX9Piz9/fbp13/ZDTR0zf0xH+VBp0zul
gzRBuMx2LM9O+AXwViLKfq75r+N4J2OyQs2oVvPkxIzAHfA4Qnk1lTW2vswjXvH4QlvK7W1UEXHx
56h9hGidNrIzZriC0zWEaKvcjgD3soTOVfEHwiXKWCToJeUPsz+LLJF0Jn1YggtMk3iOq20C89LL
8P1+n/UkRz87HuNCkakkkWQG8IaKeKmLy0BAl/lXB86pfQyEF0QKVoSpG+6E6UtpEh9MbTLiUdzr
+W0MBbkx7epxfNaeK5hByA4aZW/Fon1CtxOUf2XxZRBfBC2ctQaGcWkZV9ifGKhtRXVfy5Yjyy9G
QlwasQiiODNRl48rEXxdd3PCRPeBJOgYP47hnwB1FtLhv6K+YXVs/M+ILGeC6orjo+WDb5XmAsI4
QYYoORw0EnKH+K1D5KCRjcxola2iJa2rU2aZ8WjJO7m5Z2PS9mKzZComWh9H0k5B2zglT7Mn8o9/
5+jQ57SwY7FjtYPNEyqJpCWTmHYFqiV2LN/LhrVpLvm0YzIXYPN8WN0i6naKPFeQBb1knQcM1JTd
tt3lI0o3W4RRuCnYSt3QWsbiopDo6MaLKvvrkz1WEqtjI04bj5ue/ZkzMFHE5aoNnNS8i1B0sy83
iwKAJstR7xOX/aSj2HAFCJbBou49HGNpv/GbR/p6TblOVIfAvoAAd+khKDxWvGNyY9ynzJ+jmaos
CcjrCcdjkNr6nx21UUv3ql1WR0qbdcJgvVKXU3iiWXgDI67xXWRUXsvrhp2YzOsOmGV0/KiiP6a+
g1zU3UMkkl5F8zAAurL91stgXoq1YlehCwkzMteq5Qn7bKO55m08Gep9J38bFzpx0f776YC5C10n
AfQLeZuvJuQuGCDhRdr2NGymDt4fcn93gsuR+rbdTv8/OpXkpKT+0heAua5B1JqpODNuKAGyB8id
n3iN+fdYNHIvG5+C1kMfNEo6DK6DmkFZ8g1q7H144jMWbWV8yfsHspU5JUTSovOBVb7DNSPhYHSb
WyTVfwkJXA6HcHVtDbp0XtCIOVBkVdcueLwF32w0idHjhIkA0N/LvGJuDDOYpQX257gXutt+eKxi
L7fm1pbXdy8biward+jCaq2DnYQYWKeGYDkPoXrdNJhJrjRJLrS2TK4SM7Cow3z8JwfKCIs2UJJC
orkkgwBSNjpLM8E5c90xGccq9wqh8wcOOriorntP/23R/Pz1s/OvnLGz+UopHVqUrI/1uK1KdKI1
X9GNpILocfB54kiMngHroiZ/o2x3JFJyk7sxWUF6bV+t5KmJD3Bk6SNBdymv7CTSBR0Wl4gCHrkN
GApJP5vahtw6y8eygrcS/TsmxCDfSu/Hx7DlQl2BtCGMOD0aXsnDHyHhSpTq1RRNFL8QKd8PQDI8
QEuJ8Rai3tLovpO3W5vYHMF/gcqKKEm0mcENMGaA6WJ2Il8EwBS/VPVkr2TfhkATSnPGToSeYr2d
OiGhy81KLZCDeI1k8UbBBicNBDi/mgIc1jXw98Z0IB7JpAYIgReRXL0qiLU+Pak7UbFVfzcEXi1i
WvRQg5Wyh7eT0x2qVfVPY/FRrTokGl39LEYPTeMJqIFyeTXaYANy+X4SZDU2/TAhddPsj89R6jTy
vt502jt2nqpaTv378KDyd1olS6TGv859MvJbiXgxNkQg0nsF/jE4qlkWbXwIhaG8KrI/sunlvovf
CSlbYSfYuKybRF6E0b5715871TbJ2ZUIQGi9IxMCMlaKGxgC0j5fG8AGmOhvmauxPkEwi9HRkz3u
35h3kkvCtVdSVV9BB1xQMP58Qc6anq2VyfEpHqVJxTY+8wilbIb22ZkscTUJiQxad0SeWxzehgUh
qTClr1G9LrQ6uQZexAnRwQv5JXz5Xu/okTS2XSwf6neRCh8pGJZMI5h8DMbxtRB3hrXM8tgxseuG
AfjM7lnunaiVHKtyxqpgGG9GM4VEXlhfglf8GeFswSyIFzXSCmvvM5MKhrVa3ozNAYCyhWdGXxbS
e6OQHm/NlZGd6ibVHyrjptPdaH+t/39BD8NfaDIkRL8DgvdcPJHFsWBZx0L+Gs354sIKvThdh8lh
1KBN36W5Jxq3VLrIYXxhDoxwFpUHv1i1J1iMxdovXA2u+u21wusLVHVe5+IBZcCu0Bv7pznGCk+8
uF9y5x1CI9J5wnEZ99Mh0V3yMVLLtjDEOOIH7n79VRnng+XSb0Gc1m/Sh3LHuYbjoq3ck2RE8aV9
qoAL6da07LOq3MAOvINHjLGdLyVF4M3hIp9pwW1UwXuZq6arTzDXwZpF4jKjXZHCTpR11xA9Usyg
2NeZl1jrYPxMyk1y3CvGkxlsumATvzesaMM+sFZf/mRpRo8XIcZxJfCWEK4mWW6dPuqIca7Pcv4d
rvEsLRzroqKbtHLOatU4NurOKHqZrqu1A2+wDnfEMNvBn+sd1gsKiJ+/dTbSbSQtpcznt2geYl8k
+AZFAl0Md6gWIpC9/8Nc+9+m8s+fPOtql6nUiH4+yIepIoYo47Ykfm0COoJ8mKZLyBtBi8MLYRft
+ra1xbmRzLTJkvLmg/VP5/WjOheZwCvXfOvTwOP8XZ0cOAYYPb6l86HBURtHUzVZJU7vvK2TiQvg
DZ+MduLU65CEA26GySyC/ZbijAmruVDzBapWaPfXwh4vCDegO8kSb6+kYQj6OkB+W7KSZqistE6n
D9r3dBagtvACpv7OMJ9G2zXB6RBjxivnUvnSOen7z569D+2xEFs+LvkQS17jCnQqnBNCHHMj0xbN
nDR2epNcb1vs71MPqASDD02FgePmnVv3NohWC9ZXbHfZtf7ytE/883SgG1JkKAoixbMTsxlmedqX
vnSoYe+7jbjUqkVXAL1DK6W8EZlXzwpHfRdLxwI0im3VoUqUK0+s19crs6+B/b9Xw+sgSjRascr+
PEEjTVXkzkzkg9+yHngghilgyXusaLCad7pXWHY1I4+KfmHEi0zAGEuIMsOS39hpf4eaUkfhy6Ps
PXFBMsjdmD/I3abyl3GHKZBYB7h2M+6o4Iz4oEUSFq48auXSMoM35j9/wllxOR4FYZSMrzesd2SA
JpaxjxFbnZ6yHmn3TF5l6SI63fAhQpPVFxJucmHqCjcqebY0+HBR1QeCu3FWn/RbPV0G/SPBmsZV
XeqlFeP7lZ49+kQT2ritIhap9ymBIvpTdvPqBWuoeBOszZXxXJKgMjIPs9m1W6IlzdsJlh5rt2li
w6cl5aMzGQDNmvcEjRcamSNoWEeG+FagCN0Op+dOPJTt4vc2y4XJNN+wJSp4VOBQ/0P5buToVDBZ
kw4WSEXitSHHUWAc8894BFM17now59IsXSFQoXO+6joPC3hDzlVIw3V8CYttOSK2nR9rN3HrB4pE
Ovt946J8bAbnysVefB0sMDfIB2iafe0U3xacsuiLU9i2XCypI+jSYAwF5Da4NBZD66abEq2zbX/X
LrW18mYpixHxFs0UAWuCfdRsrOsjkRRU2y3U02cZCd/NkVnd/yE2+NKpCImooViSxQJ5Xs0JZdAZ
QSTKh1EgpsrR4xVSRcJgiCBSVab3zEanJ0wIHGRlNo/8xOpEgxtlwPw4h7W+gKoOOHdBfsiEIqyv
Uem0S/eScpMocBqQUMinf/7tXgaDYPQ53KADHc/aCZR9XS0SwB+0cEflsRBuu0+JiV1Kwo3yNz2t
mVITX48BhdvcOvonFATErcwGkmZb41Hx55p1q2JQg/u8Sra69RapK2tcmepjqh/6+oAd1nCNPXlI
Vn6LSXq0OSUfMS+9TjI/tqgre+XXse5s/ZuMUipcJJkHcb4aG7zxViAe1UP8mfIHEW9B7A5oxDLf
6cmKERUVUjSTh4dR3ZR/TwrSP6KKnGPiQn6G9VLDRlJ2QzS1qOTaDm4kZQkXXpiRAWK0UzKlNhGW
5pzFerqyKcZiuyYHbi7my3bfk+NiOhrRKkwPEdUg4ChwGiGAGky68CzEM310MD7Egh0UUwrSqcGB
PWsRrl1r5Sr/bpkoHcHcawZlLpzis61AiBtdyvIEvXlMmLiTkktS7FvoE3Q0ni2FcQ58CeOlfhKX
PJkKI2bDp7IeybAR+eKHWbhNb2tvWFBHEBQsy64OgU+adfDIP2TJ9ZVdKK2D+la5JtwxpiX+51P8
eelnW8BQh1WkC6fybiQjzdyVwPBLUO+kEHlFQqYT72vHWiTo77RKTQAqmO8HFp+9hklbwgIgwSyq
nqz+8aS+JnRhgr0g0epSDjC+4TwNii2tJHZiayZQcu/BcGur5BAGs5n8DFZtmq0d8qep20VSjW/t
q/HRz0HReALPM21Xje6epOWpf5DLG9lacnK16k0u3RTAQFSXYeGcNOc7v7yTIRkC10I/LWMD/v+f
Yaf7BAEPJQZCM/Pse5biaJRCoyjv9GpTFaRu43u/b0Y+UvZG+/RWOMf6WUo/DenPaKd/s3ni0Y34
fYG+cMT7eRFTgfRtUcl9uRiLpizvxBVHWOM9HpeSeFuQ316Q4N3TYbWrF8GlNY98aGRUW7wP+uJI
ig+6OIcWMWobHUmhe+W6/i2bp+syGGdAfJ0kWD+va0hTNcrTY3lXWGReI1/HNuN00LFTPAszKgpg
WK3vnFrGrqjgiNmZZi1C+1baRuyVGG6q9vH3a7pQPeMIRN8rI5wxyco8O0IpjJrqFEPSHdONoJpb
HBzyuYJ+x1H1TTeHXVcTm4ZelqiY33/6Qq/h50+fV9CWr+mFIZZ39DuEwFGjp/I4M8uZgAKaDO5x
ZmmuL3s9wQVr/SN7Od0RGPfRvFQcKY5z4hGybBNJ2FlWseFGka28+BhoMI1sjP3ptVkW8/7DVJcq
BcsNUyopZ5D6Fp3eg3gur0+M0eUrkbRftez5KoFBitWNrQzHzdnNjJL6lOYZH1k/T7S/+QSCCSyH
A1seegadLWQ5Rn+Xyl5CalmwK7K7rvhbKSufeDefQR/RDNpjPayjk51Uyxob76QdMlza0eojc22b
WjmxI+q0viG67iHLKyKVtpW1FPM/urk4mseZsMrB6dP5jXCLMYOR3Olseq1dccE7aH2pm8mRZ1r0
j+CpjkRYRSKgNJWF+Sk9edYwH8kOxcqGUBCVoN/LdkfWAIceo2hJtltkJJnVxY66MtnSDmDSz8DT
LgJyItxYKWyf/nap3qvx4ObK3i9upO7hWO6JDaiqxbFeqP5Nox8UjKXXz9oXCCX8PQbilqlOYqs+
W7hUKzEiwHfV3STgCsmx0HG6Ew4ne2Y1ryJEMMFt0Tv8lVXGKC5eguyiZNqM4vYo7oCfkItCl7XY
Magb+WRw7x/tHl9I6A35R5M+tTlTLArxcM/DnktbZuP90TbJkfMZ+xkxKOpgO1T3OSK6U/UISdEJ
Jb4Bf1tqUN+4gmN0CIGYjPO8fEz9tyhfi7QlMbldN7Gi7r+w4anG5BvTDOPfmXCdisRUdUp116xO
SxpHPdUJqXMlA7uhp0SE0qqpj2Cq+8VIq6jdwJBuJpRLv27zXQ6JZULJjtprJ2z9fCtwnJBRWvmH
hJy98DD426IhuKNexekyr9wT7D+ddNreoGUPF5IN/kTgKL3EDuzaKFYEAEIsam+z+D2pUwf6bANg
pIMsyujceAAN+wddRhlPqczjbUIIdCnuOuUxrZ7V8tlASBKi9gVzlSEMGe5pS2qEpHyZlOVDkWjO
UX1DOTaRQ+8087bX9sx4uuWJFloWrLWOZ3t6KuW9QYJmIgEalL3B95AzwNbioPe3wGnIcHxcU0aT
h4OWJGhXp2RZ9q9B+5zrqL2lRbv/r6IfeHNNhGSTilMEaHa2q2SBVOTHeHpzOxDJayDdk6jbYqND
1GIGawn2P63B31fvC/Oenz97VhGV7Ca8H/zslDRQ5J8JLUlGYR7MG5s/1nCMmAc714O1vLjqyLr0
duLqUDgx4sFEzv3zb65FFfNyZFV38ec4B1r9JOKWKWe9o23qXTTZ0O96exzITtw1Mu0ByBkW5xnO
Pb/fhQscBItJjySxqQOmoMD/eSGyVGeUhVwIBJXJGIV0T+E8MstvUYeJOIlt+Q7PNHwtonydyaA2
YASYj1gV/Cvn0gv+3OlaVJ2Pmf/QCft5LYZfSb3gcy0EWzC0bp+Dasb5CIT1i3VQDnHgZRgMHqVV
dY8ybxGbUCmuDSsv1hPfL+Ks9krDsKP+4SIM8OiubKcLTEMOAXdkBBONGLnm4RrA8IKG+ecffvYQ
uqIy1FHlN6k3jRxsF8sla+2yi40Zuq+hWJTD+6ndNrFTAoGXl9wS2/yDcusv3e5K3hi4m2zSwjI7
lWymG/HoMOxWsk3aAoyfVlh0jX6y51ypCYtre+nXuee8bAAhNx3S6YAY5xjQWDYHIRG4fqxuyYpm
qieA3IwQrhK9SkT39e37QkuLW/btJ6ej2rcSeYyOcVem/rR9CwZQCKcbbdxBI9Rm0/WxDtHHhJvQ
oAVwUfxog6M2EPfEzXRGLrJF2zoEYMprFs4A8z0x3B/ZjnbIlRrxghHg53WefegVnZZMK7nO2rFU
9/hqSQTb20hFuhdcTnSDEFu0NAMYpk6DB/o/oM/YEK8ZIM3pHfrnGTHg5p6xI2Li+HnDMs2SVYVP
7A67PZyyvPEsapF+XY9PWr0CGVfMrMypi5VIwEpJyk28w7yfa55suKp2mxPmZnBjt7q+OaF+HJdI
h0xYGriuSE5GVBctGm0tTjJn6R7lrYdCWc+3qZvsUso+jpP838RtihqP7X5uuWiWHyPZFtzC0VZG
upLERUKt9dVuF4ubrNgnn8g/A7B+mThXNOfkwQzQfFKhOfsFjBCkyKsFupfyg/oEqL4CQTJAriM3
9aqf4+J6/e3unW0WhmWYvW9x93IyEOCywzGbZ6/9Bu4cWUX5pHAC7VPz0bq8Z5yEAYeFuOP9jyvr
9b/KX96nbxei/XyM2lgJZaFyIRIf9HgzBh5hbAYpIMygZ2o3q5FUHcIdOqxXTuV1MaU3a4/goKPP
ieWTuNayQmShOukuelD+Xrm6i7cJUMtENaMW1c7e9i5P8diK0wpOIAdpy7aie1P0eumMBCuTqZN+
oE09zqj5UXiUI325hWYbjcPsm93tvyBTcbe+Xc/ZCa2R1YD0Y64HY+V9o89aAhFujMU0Hc0ZudG2
gFyiMuZA/f12bSu54FiDo0+XyKT8xJ1yrpMXtaiuj4YPv7xcGEgAED85IZGCrqncMUXF779GhkVl
joyna247uZ4RKB0bXputFbvAr3JVHqdden+IUsWqqyrMnPSz98csqrYaTLOYNFe8y3noKKUjPg7b
7kMy9zkl7nj8o5U0JxUJaTJN9VaeDepdTWBE5SkwDpphdtyWG9/r77N99qDfhpmj1nY/kPsx5ePC
KcQ8C8t1EBwlALxDA88lOqEMOUCtuuTeyF/jFLb/YwscERJXAVXQadDEtbcm4qYClUu3T1q3Dt+D
a8O2izWGhRSTzBqNJsZ5u0BMBC1oWUSo+qbdvWJEU8/HvrO1kFMtXUolviH92L9h2IR1OQQrSxHY
mXsfH5GlKNed6Ze+GQI7GC4hWgDKcV71iMYgVCelvEs2umfMC69cjKspKWKCf1x9J6eF6mwbkEWd
rr8lMXP+Z9jY+VESCAYtHEInQOGM8yJbl9VzOdxp806ZFy+Rg+KKfvVmPK36aQPnGCCn815cqsm0
ec6Dyv591bhUcskiWPaJBSD9O2E7+l3U+1NbaUz/nJbGXOk/Qqcgb9FYTmuWFS5V6OUYOq5szld/
+GxVr4uyZUsMSpaHE2HUdCySHcd4J5OC2eRlTHU3nRfIzZTlf/Mn4xM25engQ9vq5zIeDXpcFTKv
ITprkD/otrAHa/mXaiNBlGoTLHT149cvPXxJZOStctgyUeP9/NWkErLqmPOrqhcsWJpVEA8BOZKr
Sh3cI5z8ulmf4j/ioHHwXUR15uj9MkWnAd9WsOUPi4wTWmr8b8n/kHZeu5FjWbp+IgL05pYmfMiF
XOYNkU703sfTz0fNYFKi4mQ05qC7q6oLSHAHuffay/zGC7EJF7mCf0BpAs1hbBTo/dRsDjjmN0aa
VJ8+SGG6JrBRswPQNL+MmSA/VrhfTqoDSQtrw0E8jMrez+7P0Z+hbb18AKMVeZY22Ol3BSOR0kVT
DK8c7S49Xsu7LwVoLED+vo9FEhn3glFOgkUwJAYyByO60fqmaYUC0c+h98QaaDgMNEgjqW4Lf/DC
UJzhdya6PuwqHPZgP/x7Y1wqBWSZ23OeuODes+w/B42mCLVgzHmt8SpoXorveghPAegMdYhiW7iR
0Lp3tO/ns1sKuNp6ImNxn1bwfKVFxS1YYhAe8VYGj1qvztAg8U4bHhGmFs1VXqyGEm5wDKL3yqBI
vrS7Pi59DnQfUnJZLoWwzkwyzOaAZ3kKQwV/z3UCHC3wrF8I4zTYAgB3huaD1AvWUWA5gdbJ3IRI
M1JalaheXznjlxJwrLxpLFg6KhXKsrvQt70q1yMvdA74uepgZnof43eIRyoTpacEmNRs+I7msKdG
q/HpOoLAmI/VMuZ+XMIizEyZMI6dxBLm1ly7VbE53eS3gC1waBrpbHz34Qy+q2aMvm0+o1OEEzVz
+dVwxknUHr4LkJ9kpjXg5YZtNnjoCMT6MUhu2pbZ0Q+OawTjY/ZAmn9WFj7AZxJJ6XENtV4AG57f
ULSgNb+rY2e29i5v/D3qOsGv/Puggupml9mUjEV6LNJXVVHsiqZDPO3KzkVLSUH4cNhUvClUv3X3
OgzqUjH36Rst4lJpdP/zjSoPps62uGeTPwqdjZBDQlfuLbwLv5k/4CBUR+MGzIVlJ48US5hWia9m
uw7wzrCrFaruW+AT6pWm+KWUAVMYQwSgRdhkD33e1205pkVh6ezrN3AHfnY6+7dNRAU1kxxjqA8u
EqeDAOvomKGRB+LS1uK7PrlDc+Lq/X2hjPu0mOVeisZ6iEL2UvMGMcCuEQpGQiU5HGkgsSK5cMKV
Lu7xH4A64N+q4yq6QwO22JZRiouqdW2weIFugRWaKc7SjBSXUJc/vx2taWcGNgsKD9GN9YqreYln
T7ay4D79lsydUO3w3pu7xMUs3KUEh/yEzJJZHnRsoeg6kyOCxHJK/TsIA+mGKen5IYv3kHwVmHXi
rVbcRcYGEvT4BmdtelRLEBYUoPDlH+kli81Wf51W8hap1/qnvn3osGjBwrvYGExUaMqWDMlsA3CZ
6KJRfWyUjYZGRf0S/glEBKacFn4hqOtnmeatgMi81yovKVMcY3oth0dFu5tSy7YAXWMfYMFb8139
2g67MFf+9A4XkdMvuzTuMt5hvwLMDBsjckvxgIUKRmc2QN3idkYcv8S/y5UAPF6322cFThqiPn1y
MxvqQAW8chFdoJiSJouKJuqoVENIX+x6qU/CEeuz5gSpAEscxxSxqPdCvInRZn2Dx3KeacyBx1Tf
0Gz6PD8Qe6wYeP3Sq62P5ALeX3P21mJiLlVb85r2mjzXksuo+nGBi5OgBKYUjSILzCM7lV2ZxA0L
wOwlXxVP/YaxKVzsbj37J1S301PgtbYsHQw0vTGZDr3AVfA0dJvJTa7Jm11MK0itFXj0IjaVXzL6
JrLMKGUUI6cu9S+iPWTO8k6hvTN64FXxQ/PdcYQfijLzILtZcNcZEdHuAXgVRltYPIfWn38nFhdI
GHzPD4ta7DEpKCVJMVhU4+kozzh96+TJU9qSy3Ehr7ruVhgozJv9FD2Dm7KSEwh70dX3SOuIYWcL
2UlzsDhlzhmhiolMWd1966Mr8/eLwfbjMhfbLpkmeZBDvmq/Yr6c4aRwfoFDPDxkO3qK32DVZnSr
qDJr0KEpcjoUSdK4u+pmckGec35f5OakycgvLEeh4ihX4mj2zSmgX4amt4ozHCa7tvi93KpeSFPr
/GCeZMXOjvNg0z/gqc4MxlbjvdjDb79jLt4CxO9gx+Xf8YNQw29TuckUuwN0/Bq51lUI9gUU2uc1
L9odktn46nle82x/JLX3Fp2q9BYl7uS5hdg1YL7TqC9Vserpnvu70joJ0iOYDRdohRsREuVVqh+A
+2Ae8afQDDumowTeonu5eo/N18Ly9BqMHOCSgGUHWPn52sDrRe6zvJ6XipbvPIJh2opmg7kLEleA
0otJQqR53XQTZERutLjEjWZ4WbdSrskdX3DxsfCk+LuWRSQ5l/0kwiCd87PCJEuE+BPiWONF4eaM
beM896jdoYYH580gsrqlP3D49/GULkWzj2tYpEBjc5ZEcWrnfa9wn69ibTNiE7HmJx8GN4lcuT4y
p4vfm8Nqdfr34y8eOxp2+OoStJDmW9SjVhNGcZi+v4LOS1uPph2Ifcoy1DWafYa6Z34XTKcB5OsB
13EJnS0xRSdBcK4l7JffxN+lLCWGKnmsSv43J+zS6tx6KiHRUZU9yAAPhaMRba9D0riBhglPUGzD
a03Di6fIgE2MNCq1obQ8+b4k9mqWls3p3V6LBCuEk4BJg4Y5ZfEUYTiQosuZEQFDda22ayPfl4hZ
dMnT1KHXAR/P8W/KbovoqBXuK/U8z1wq+amNf4bp/wHGzebVJBAw6N6z4EXLNRx9Q0mmmGuww/N0
rZX3k5PdGCvpp38wwMHNKmmZCmWXhCm2tTcL0xxqngDe1OzZA7ge2LlzZTvNJ+bL6f6wqEUg0hJU
LvOCRfl/GmxumUlTo3bhppV/zhrbiDwwVUicco7wLpIn5q3ZOXj6oK6H3wgGAXp+rbK+vMU/rGmx
xRP5nJmWmJKowvhF9hY1WehJNhM+T9DWQ3+EeQEG1s44a8zhqQj15j8odi42nQAkwPegKWzSHP4c
+eQgNYvOZx0NOEAmvrJXiphNelGLTwJs9QiBkv9gYnaxEP743GWzw0qLps4zIkxZ2j5o6Fuafzeq
V6w13BG/+cC4kDzckbdBZTt7JuqYlieS+62vTr/nV/11e5hsWlNCjHM5i1ImmlBTFjan2S6uWSPq
e5fs8hUtpYqONKBRu/+pUrXkBzwHbklLkvrRvJ1dd4eNKv5osTY2PAkoKG1b999b9wLclfOkMzVA
1lJmuyzqmdIaSr89B/PaEGKkvl4jllqax1JCz+cxStCqxOEGh6Wjpu8MNMRSWKmEKuzeDNnRtB0C
0lDdssiuEOvpuNS8wbptDVfT9gloEQprJl/id9D1aKbkxVvK0F+8xXOMY0ihZJ3k8peanDTpLQZW
gtLGJHpRvUdeWRK2SgxDBjs/w7aa23JCt1K9GeJbzHGufqQLN/R7BCQLgiZjLV9EJUeV3nQgIefG
iQmMCNlJfd1UT0X/LZL3aEJnzPDmAUrW7TVsfy3E6j3Rx0qifwzaK/XIJbjGp+Us8lejoEhky9Sn
rl4F6Kmu5hn4EK+VfFN65DAtrVoGgMZWu8YpfC/wF9sVDzJRVWC2Yan3Dtf80NhClz8rSrFG1sKJ
0pMc3ZYu1jnKKjBf9OGnH6yU0tVArXrpSoPPr0BO35guU4RVq6yZhRTt1qpXo1fId2Zw54sQwfNs
L4Kfv4PY/u/9e+mYM4BHnEoWcUr/cpPXEyxEmfr1lAdeD9kadMkccvEztVwDNr83zwl/jw5DL0yy
SauYh2N2d61+vBTmPq5jeY0HSl5m7ajXpyJ1W8t+H204xZ9oPSeiRBpQfdc73JdKr09PXZzeim5C
CaqXjr51W9FmyLdgU9F1Hp+Bh6uuORv5vqtqcjLPTi3cWNI26nZm6iB24lrbqLlS21/et3+/xztO
7cPmiXpDqpFWq0nsgk2PRh7bFm8JzjB9x8DBS3Ae9yuDff79/7cTlmj1rkxlI5I10Oqc2ucxfUjg
WIa3YolGyn+TchURXxxXo8s42oFAboeTl++vr0d8SZxv/C9nCN3G9wSTsdMiTUHw/hzJ8VifGnYj
cjXtg5QcBGQZoAZzGYeOf0xuzLPvppGbdh7ARGvaZ+XZGwaYMmEGhO4GDxt64SrycM02F44iQHXh
roZSiIZFGXpZBb40v83il+It5Go3bPleOMkTBu8exhWb7L4E2ZWsB5S96nWdHbEvk5QaJegVdqlC
sEIRozK2BLCkRb8N/ByAhF2LToNleShaodsk509l9Eja5/swzGdlvhwVTBAPZy+s/9TpljqlYf7P
Hd6uMGkHzirqAeoRUdyvg+Y4CVgOD4jU1I07CT+680sqbaZ2Y6qOMm4HfS3REJB+ViYd2H37xDRE
+6YiVCbR0wORgaEFeFrlmnvUO9rsy8fRMUKfM965kfc5JcnSNpalTAXXrYjotz3DV5tNrIrIiTYZ
8+rkaBQ7cVv9Ms72cBc+G/fWukHJ7nd80614Ldx9z/DPuxUySBAmtyia3DBo2OhP5jWrlK+9Ykuk
LwVEmaajyYRkkca1fR+jH29UFI4ZNH4ZkX1sQ0/mHZdw8UN5LF9nIX6pB8ZWm0A91z7NsejOwKYO
iI2Vrw205c/3822bChg5u9JVW/cv2e/nJS5Dn9FMWmeVLNHsGSvV23JVgGCEAU9tTa9g2z1mKLCt
6msPfjdR/PQdFw9eRD+B+UtY5QoPxnEjHE9NpNIePoZJb4/lAACM3Ioef7anB8RnmxnUSYZGjGlH
+gqBCZQ+43aDNopjRavYlce1JXIUEXIAQ+aZYALu0/SlzT0ItK7AiEk5RMLRlN/a/G0AdJOJd5H5
M81UpwPA07ziOTm5yg869G6pXknUvoLOFj92kRBMeTrkWH1XJ/0YPfTz3HbrP/IDnukaK96ECK33
74BKNbUMYvMjJXgPbDz+YRnEEMUW1KEeqxMd4bSA036D5iOFBAZJVboThZcoUzcKOhJFb5tTZqM/
5b9FD6+h7KpvBiRWzV/NLPjOqTWvNTe6dESnSjpoh6p3sb7LYVdCHcOweliRVW5V6BMQozqnkF3/
FYwR6gkB1MfpZEnr0XAL2a6MzA2gB4BEPwKmwA0ceaJpC4h3onuCiEm7m0L3B9ovk7mRTCepXeCc
UrQtum1fvBTiPsadGS05qdjVKQGKVnnn6qv8e3sfTm4rb7vsgHSZ6N/rOacm/E6y0KJcF/j73p+t
pIuXCovtR+NKR+TrOHF+2fwHGo5hwIteHPS0UOpyaEAFmE8W5A11pSlOOVvArrp1Dr9D3eSnBH8N
FH/ZeYgGmI6RblSKzcmVAZhtkzcEwa5xwL7Spj8v6/0MfrjPx2kiWA5CdZLq11HfVD6Frboa3TMk
ZBef+RCtGMHtaYePuxq9wsDmMsjc+CFnvC5t5AYE9i4EOT+rZusP/96iX5vii9UtIkAsAypQ6GWd
LNhdNN+bLd16R3hQXPZiuQpNWxX3ielx8/fYZ9nWGm6ahIqQ4eYPGPDM6I5W2ATQJa/BPL5OFBZr
WxxYq+lLhKtBWxRc18jFGVsR2xvBE4vQlhBt8W/jiFr4VEGpogeYb3NlQ38VSy/60dFBldwBA7+R
6/yb371O3WsPONlmRnmt9JHm++5LHP279Zb1adJoRjtJfGNELf2dOEMCSGJfWjsZ9knqqL9mXj6i
Xoa/+ff3+9qKfH9HFgYVuibBOF+kSWVRF2ffTGaa3oPU7zuvBA8T7Zr4JqzXIqSCX/2b9mY8t5FT
i5jEXu2+vR+rr7/97woWrZv6PGZ5I8JxjHwU1UFU9r+mM4ElOLajZOv+aUCYKJC/Kel3nw93jmDp
d8QUXDmz7z0H1DT2FRyRHrTmWphOinA7wfAJ7sX2l49zmVq9BfDlEe5oj2O3k9qtqH2TtE2grwRG
uobjJ171FNyPs2RkBZm7gjOYH6Xge1m8ttZ9cUQnqhl3YC1P8c8Gncd7upKtfEsma/FnTXSjZl8A
dJ5d6fvoVHgyk64ht/2M+aETPCKIhSIIsp/y8KL5L9yU2Az+4Kw44b2GpjzMrccA87X4pVsH3jm5
/2V8nwdZ+j70KpKJMfodJq1NtpSLr2N3q78AehPdem24lYcCa5i4vvx0Lg+a+Ir7UJ7/nIrX+F69
6QQEJxm7q1AvGpjKhWuR957hyHToTsLYqU0XRxq70B+QBjLPK8tA2ZSA8t0nbYzK21khGEVVBCT5
s+HuOlLha9E2bz/FQq1QMxQFvMTnRDCt1bEpJSpd+di6ZeYkpjsdZ78FbVYWwvocPezr2ldf2kGL
p8751IeQmreCWNYxTy1/vZsPGwjqzsLPb6MKRvJILle/oyZCEJTb87630bRt/KO1s4L7CLPaajwx
TAN+O27Qj6ul1/8AN/dlRLtY4yJFzsMgMJIza5xHFbR/1nNZPW78xK127FsgS55qt3hCo0ngcEVB
t/EYN1OR7Pgbe+NKoJgDwZdj+uFLLbp5DYyiRp2/FPOTA7y1MvrRVHfQBub6EtWcHcJuGqJ7zbYx
H94tff69gK/zscULWUSqRlBUOZlYgLoehR2kIpE+1zw3SFCPNDdVttFeevNe6u5S6WeBYcTAzj73
a3Fc1+DcameM8OT1LKeOtuh30p5uZlHAY8i9JCePRr8V03tR3QrSfvZuDP072XcjGjzX3uS8p//1
JhcBr080Xxeg+vImEUPAjcNFB9/RjnnFoZ89oK7G2C+18PzqaADPNgYk10uUdKSJVaLnwM6gkRu3
KoI8+po+8BNJS454gAuF17EqByF9pHDI3O1/f7qvTZL5+WBAFex6xa8YWF0Y2swC4wu9eMg9IORt
uoIhV55Xzeg2MNUgz8Y9rg4DVy7Ubd8zBC8u7zqgFrmNML7k5f3jvxf1tcm2WNTiM5RNXYUNf6Xv
SqpSqDtD2NFt87EDaw/UePMEAbKBhWdauxdweskGLGnAGY77WKQ7Sydf+E7C6gSIS2eSXY73qn7E
/NOP4ZWh5oOR49Up5sXI9eFNLnJUEf0aWcO2jUMgv3HBTZODAbL2++wGMdjiUK/BtqyDHZiUue0F
KXNc4TopYQUfg4Z+xFIUD3gahxD1RnSuAL7iiaRc++AXg9f/LtN4r2s+BNhuVMM8VFnmu2VIIm4T
nciwoghhph0hznUj2O+wCfAwFHpds0EJT4g3DY7VaJ47iLcnFCb/Af3s4uH7sLJFvtqOZ3/oY746
HRdj02JILuzObq24Gfyc4HCmeRLr62wd+6DzHkZ932ZeXj5X2wImvElViqlx6lyd/l/O8j+sa5Gr
ZmOMpcUc3dBjBpsI0Awet/kk+idQwqFj4JUxw6T7emUEx8raWvGu7p5IRXGfdtJwm1eMkm3/quOW
euFTsqVA71oIopCiLu4hfTBroet5YbNgqqspzynNNNKZdBXI64gxJOhOhraWFwgrQzxW9RZTga52
/V/nZgUKMPuTRTTBtkOOboFbNpupWVG1UPu/IL+JYUf5WAf3KnIrgCL15DCzkRqymHWr36m+a6Hn
faWsfl/yIgB/+kmLq0yZY6TObOqUcXYsu9H3WreWyTd12D47CAejm1q89FDbpL5bo0jerXXtISNI
IfLmqwyG14gK184w9/+vXQ/q1+vh0+oW95yfB/1kNfMLX6m7AMLz83zD4oyIUxP0Fjtzo1V/TVbm
axd/1hKaIdrMxxg6LLU2U1ELxVrmqbk090fLGngEkRkkDESaxItPwZPloBYwZl4Frg+ZSHRTnHhG
bMpXo9yFXOPTYhaHARXivps0FjNPguCOAf2SwOwGLlcH58I8YzaH0Iug7+gYpft2chKobgOU+dVk
0nt323UurxppFk15SjEd+Pbvu+PraHfxtpZpa1z4vSmyQIwQRs2r78g1wshtbOUlXK3l33Tfkg03
Gf0UtOXBRyOQmvdX9vHXLupiFfNO+hBlwQwEMgS7mkTCMH62zT0NanxxcDAId37MvKF0UbPSxdKO
cdRRt2DAwtWUc9WfUM0fkpWOu4A/I+gFL5CBmRzUVcyfnD2I7xGol6E5JttAadF1RJDaE4crLZdL
6b9CXwu0kzlrWC1ZCZPaZ3WdtP/9oWFTEvfoXT6hSg2fcqtj3MsA9pqDz6VY+/Gp73iMD+9tMs5W
HgU81WrfYUBMqYr2CTdkK11Z3bp+pInphCcctr6DElDgrgv6XsHvRAfYjhbRqg13rerK7TVA+8VY
+/d1vLeiPyxMjfVALVU+aEpPWarvDeOh6B7UGuDxUUMtArEbR/uJZamXoO8mf6uTE+NQ6aZB+QGD
grWBnhfiSM/XqOuXcqVPb2xxIM3QSiQp5I1pdmUik6ZN+z6hQXLsomMOK+BsF/1RxSxIZFzcO35b
2YwpmEtrD+EGE5/45qy5pB0ht1QzG0OG5kErRDecHGnYTkxA+NfXwshXedj5fHx4nYtTalZqViQC
r7NFXBGN3n0lH8Ngr3rJfehGHA/k6A8KcHVMxIjmY/VUT7urvZ0L142E3AAjfgvVTZHR9udjeuZe
79WzLp7E6dhaR0P9JZWPbbsT4ZdSt5T7tt22/q94uEkyzMMq0iPKDmF6HuLIluPJFs5/epCI2mMQ
H9Ufcn4CZlfJmFutjNqtKoe/ysp9A36/pDiV9F/ovyEXkcYPk3BikH6WbuRw23en2tydpV8BlTX/
v0XWcNaDyqEivRAJ2swWK4xQNoX/YxYMTmnYT4h9axHkV2gC/k7m9sElqBK+G82BznCIhrHmAYkW
zqQgLyW92WSE23YUykNtHvrYHVBbAc2ZYMvhtPrL1O0jYT1iggBVsz5C8UJ4GD2udIKlMQ+3etBw
hZ2CpT0Tz9fVsO7TfW7QrPg+mvs6fxHSl1zZyeDFwrWY/MigoejCE4StulpZwRZlriJ77epTrZwi
fac0pQN8A7fKfNwpERLqL/++CL4OWy3JNAzUXPAlQvxj2T6r40rJhUnNT+2cFLV8LxrwaK2Xv6en
jBsz2WZwjPpDtrrq4PU1WHx+9KJ+6YZJnpKzktMfg+Uhdw9C6Gk0ImjggFaxo60YrC3lHp83+vyM
LK/cPhd/uokqEww6TES/EDvbNLCqerLyk4pFC2TbZiM71mpOVCXDrifoHybKcbQNHRyyms2/X/yF
klJCK+vv0xc5nJ5msniejPwUYLkQ3MvNL6m61bStFK3kdH1ObgEj2AOtcU9Yx4YzMlBiCBdmG/a7
mTnjd9Z2JXP7SqViM+ALYkmSpGBWtZxq6lFr4ShTQzfQgKfX0ALONxWbDyFBY6WJNuQZaMA5/85a
9e0bFtpNdNchc0ZjMRfgDuiO3tym2Dv6rRO3d9Vcbp7fsIhHgSVZw/Gw3AnlxBxDZTXBG6O9m4RX
pTdWCW3rf79g9WsaOv8Y9rYi8t8vvDBVgbunW0V+EtfSa7I570UozS81ZEnGXbp0CqLnKPql+w+y
PDC4TWzVtdZzGDULBEYdpbKV3LWoggGzinN4P38716kr3pvouNlxux6mo5ptkp+VyO6AeDe4objH
70+whdW/f4sxX0+fE/7Pv2VxfWlib7WKluckStIKWZNVHdGGSI+S/MPctkz5Mb6tfZzMZC9RY1cp
d+jUHoXwmy/8GUmHTEHDL4LE+38USfT4NjJtg/kvfZNvKuIO52oN7/j8NJ0KULtP1W1XuvgDoRiS
3ktP4NfL+/w7o4S807AuYr6w0dpb4feAosZD/dq8WbdiskHNaJ3kZz73WxjsNHR35P7Pxgo2IeIb
jHUixRUer+HPLow15Vljjb4M7SHqu0W9MUhpWKhpXpx8oHH0o0j8yfpzCPSrAclBjrX/H/imXbic
eSycfVlFMUn6UnDEtH4npWgKekICSZZ4ozpZtMnVjS5ssAzBhVDYadMtyHvFo+2PB8d4KIsfOAj9
e3N8FVUDaUZbSpytTbmdlwTtdugGKanq6hSpq5wy1EAFBTV8KAtoQaN2B7pCcabn+FXElUOFlmD7
pW3Ld+ebIF0JtAl+WUeZTmLt9rsid5gemZU7SXbYrSQwFOSyEG1BfQg/6CCsRCaokTv85k6ciq3Q
e+f4uY7XuYpU6Prfv+xClSJLM81bknSUNjRxUbqnWRnEQLP4ZW/yDh+gIyU3iZly08We/DudXYkc
psib4eU8OHLOy3enK2u4+Jk/rmERp02x6KxMy6pTIBxK5U9ubGA6qbSqgnvTVfzD0L9Mwr0lrnsP
XgojynWM4KD5/H96FegQKPDQVYRHFjlYahTKkMSAOIQBWsJdj1ka5FUqnjfVw6AqowLAU2aVDIRj
GV33qro/y0dxI6JGe23o9s7H+RyP5g/zdzWLwq0m5+zGMqxOdYRD2CqzEL/eFbTwO8T9R2YybqXv
fQjwKOWaBt3/INt0a8NckUXNLSD8IphzIcYh8hGn11xcox5HsMCe5i7tMhtdBA1FUIJxJf9MKIOr
ep0xNrg6SbkAjuGXwKNnd9EiwqDx83vVEmkatdYoT9Fz+pjenYO7iUYq2c60F6WjmdoGFs7FUxev
K4Axs86AtY7wsUnBTznCEfjmwVR+GgX669Tt+Msxc3Sil39/ff1r0+/zKhepkmmlOnQUrTzlr6Jm
C8OLeN4U4nHKvASPdtNpe9t6VVztpencQoepZAvWTK3Rio2EOIS27SGj05l/LTAV2NP5+p4dIzja
CGAiIjv4P6zixsSOJF0hshFtrbMNQei1O+T6KvqNcK6S2l64V/dk9Xd9fCfEezU9mhxDJ0MPQtg3
P63f0c9rde578vllm334OItmcdXl58TI+Thce6TXP2bJeeaJUmzhdeoyAGfTSDQuDE4dbkVyG15J
Ii5HoL8reJc6/1DQ5qUSxvqZFQxg1pC/QJkFF8S5Ub2qem/Gu423SOpi3kIFFum3EkxDB0vPq0XY
/IX/8SqWDDnc3mevb6s8YYAHmBtGF88MXcmdQb3v2iypeBT1zfimr0aUf64yFN6v0a8rwJKN5iLD
7mUwVgclnoR2KE/YtFstYjU7TGniEKDzoy9TvIHzbn+mGi5QwTqqf6nh0cgcScZ5bx1D/wcy2OxB
ePSA+zpiAPUhVGUnOcPZXtU3xogFIF0dG8+gAaR3IN7JgupM9TZOodXINqp7Wnhsjf1wkLyUKle6
1X4F2FvgMYpa1Ul/iEKon+1NHbvTw7/P3wWQiIz4iSjyknUInkvuVRiiFTl2cnlS1X0xuOW2jdy2
Xze4bak/yvaGMMHs33IG9aaenhVxspvo2TRuiWO5/O3sqf5WN44Jhln+MJAd4GoTe8mVzXrxuGiw
T2lHkcF/AfqlopBZ9bkrT8UbgEmMWewUqh8K+8j/x/qeXvY8nsPolhiMm/Y1yacLBdX8lv73+UsU
X9bXaeur9XxcJ4qazXm8I3Y60zeI89YTjj/zzH/AybeHPn+ldrnQiePh8DEtkSkheh2LXEGLZvJt
k5TUUzeBcBcgIu8Fnrm1eFxmGzrJPRAANum1MvLrRGt+MHaEukmzBj23zzdIbXZhWGkTe+Pev69u
GuwoIGc49V7cRlsVfspsCJruhk2zCa7cCxeKSBSJJFD2ZCjgUJfVe19CXwyTgRJ2nWAp7wClquuX
Sr8LxnszvpOSx6J4iPojUrlkbm6FkxOCQtE3KX5Wz7/mA9OK+y68Uq5cQAOxLBSh8Qrhc3zxvcq1
7lwwPJtTY/1NrvYwweQfnA5UCFDHYQ9OZ4LXThG4xK4cgoupCco4MyMWngyA/s+fY+hKo1XMNj8V
vpfQ6mu8JtlkD9IjHJlG+GPGa7F60vxvOZzS/lYPd1OAPplTKp7wE67aE9ZYMpbZTBffCYyhBOjv
Dae6ybejV/OneXZ70wOlIPSbsXya5Kcy2CT5phivHeeLdw8CgbJCETv7nCxuv1QT4y7KBxSDHdHB
wqGysK0+ikkLauKYTa8AJgB7QCTHUalenwvyen9fy3uUJrEBvBIBL2QguJwTWlDuJxdfHq9c6el1
48t5Crdg4ZGv94PjGHk5Q7R9Eu07dBdnhvat365RXa2fZzGm3DGklWytqgk8PWif7ZU1yV/vRBqS
aAKpmOaY+Dt//tSiXAiWErGmcgQG+stS33r10OS78/kwQ3F3gLFN8gJcl5FSBweT74utnq0AGmFf
mqsn31Gvga0vlQsf16TNgNgPCcPZqK0uz1lTjC/mq45ublHRZ3wQvPO0icY9yZScf5utlCPbAvU9
7Yb+TQAVbvfXUAuXjsKntSz6trIx5nE/jwnU9VTsBzqPwT5RdiPMTEiO8uCw9cF/afg63uVutq6h
LwPUYSY7S1DPPtL7zgc1Zrf4rbhw7/A7hKrjsAPN2gnxWYtvSsvjftZg4D1f16y8dKN9+gXzDvjw
NvuqVcQo5hc0Xj3uJ29gpIHfR4BIYozs6gMXWflsFH/o2Khcrc9X0y7xaxdJlrn2FV03kXbQzEV9
IBeKFJp9+a5YrkrQXnjSLNkpQm03XrHoS/jn4akq77DaoO6eCA1Ku05VD4dimkQ1dCLpZRx2er0/
T68WeqjTumy+AxGPg1MgPpROupGez8cSsSbFPq9wRqhqZ4a29D+lvejJu5Fa4zAyZ74BL+sbrw0X
KWVTsjXF7+k3hmYUe4mrmCvjxriBS+f/phuUIg2Henw1Qcc2vSleq9+kcJWfHyCUnEtPbG5zmpz+
O0vDslWGyGT5tCmg/ZAm5F6FDnOVHKLowdRB6WJGUMVwX3y4oBg6Jk+Y/IUdEXQ3/EZ2TyhXwe01
PPPls0S+peq6ISO1uwjlJVQ+bIRMwOOI2NabHgA9JAT6a0xUJy6R8kn3/+i6N2vPjT/Ubte0j63h
oByAjt6Ve+X/sRgd/TGASF/NLlutV7K6AeWZTVjOMgq5zcMHpDvNP8CfjF2q77riYDR3eXuQVwZz
GiipKEgNuCReWcpXBWL0Y0T971IW1bdQxOckkYG84lErvpnq6lxtaxyFZ2MwyGlwdJjCJF6KpbiL
TlQseKmyK8J195uusltcG1NdmA/JpB6zTCrdCQBaiwwoL6QoG8RyFklrfOY1j6n20JWosuD9aD0G
JebWMPm2sasPThbsqnrTYg5Y3p29UboN5U1uMtjq3fT7teN7ARSAmAg9dqYbcw9pqQ2mBzTHzhVd
k7P0XLYWobex2/IWHdZqHjLY+snAIKe4CTNp3Wq2uNXtatu1Tqdtfa5T598X1oX+OssxwOeTmFiI
SS6CSZuXQY6k3JwgNxmcm3YAlnESXnzroNY3cnDKZvI5fgZQ9qtfPmBlzPQGN1IOZy5UQnG+pt1M
W6RzKn8f+zmTqcpuiwdkwGLtlDKnx1RorVDpA6n18vzKD7iU4X/6AYs+BKnKWPgmPyB59jHidBX9
1niBuusYImBOjdFbcFMA78jCb9o1p6sLaPj57WnAOzSQtvR6P18GnWZlwEr8cqavMN7GOVVy1Xvs
je5a5C5O8h+am/j83gVrcDuTDSArJ/edU6QU6A5K1LN7tu/1tMPzK9XHV51AjqRK0okJ7jxEW2r/
nDV5SseePkGFSKpkT81hAALeJEBOxltDR/igPFI7+jifqgTveNztqb/SQ/QjwZU1o0hG+yn8lYu0
FN1MXukEuWAjEovVmM7XU1tsrPFQ+di5YhdEQrgt0E14676VGzU/QEYZVsYu3NfRcUSP3MInleFn
Nr0gKISk3QT31nCb+h4cNS7VvfI4baNbKcYPxYl+hlexOBdKIszoMJZH3Bq6/hdUhCxWSiKq5Umg
YSQdxHvxwTig/LDzd5Gxkp+GY/dkYP62Ov9U0ZI6UCf9ojo981WzHTAAJA6PDU2U49VC/tJ1/mFl
S+REOkTGWY1ZGdsHufJg8iyu3c7R3/w3A3oOQu4rBJLrjXZUMtQMAUY6wpvGN9pFDH12+fqasOUF
1g5KbtSs7x2cr8CluB/+i7Mz221b2dLwExHgPNyKpKjRsiWPuSEcx+EkzjOfvj+mgT62oo4ajQMc
7I0EWyWquGrVv/5BkZqiKxjya6YnprTKy9aNynsFtXHthCioERSSERPb0O7z7dS9y7jd10hnuM9n
CrFdtwaBV/uur2u66LvKUi1j32BN8Jd6DhaLxLJ4mZHj7JaxS8pFflcnuwA/EUN1wm6d3/Kq0mdY
/QJt+vZULs4UyZC6oJTBMoSV6am2tsonO8qxuXwCwpQ1p8TWL/jddM91iwl/ojgd52yVPjSkRIkY
jsyGpEp2h4Cwr35EDSGhQbMZkpfGjTHPOEOeDs72KO+42ZUKf+eBKx/OVzpFlq6IUZ6+nD0lYjvc
mccodXNA66p0qrpc+AmRm2RzTMRuG88KXtJ1/MiwPgt/Cd1jI3wKMRovim8cEbpmPNw8b+enf/ls
yNwmCwFxsEWK3vdCmJ6563HPnX8dgYhgpbBxWSrWuj1qTjE++xkj7MJ6Q05fPGqbbsCKaXfWHd9/
QiTktLeOtaungg5xV5QJpdBZ1ff1FLGY1L2YF6cBq+YaJWxEZhcRv17EDHWPd4N/h1ikPyrYSX7e
2qt/EPq/nsaXT78Y0CjncxxLccqxYEDicMrhSTUQap2JusoKJiTvRrQb4zUmRfj9dduoOIKIGSTz
eLFC8ogDMqZXm6y+i2K0mRuz3+oK7A8nNTwm4SZs7ikllgSwubH9Wft/k5w038P+9Q0u2oIwEpQ+
s+K5AuTFrwJW7zr8QEPsSQP4vq0GuEbQ42rDAdgUYzhkw9BOF7NPnIJNgA/POOLUBTgdqRJufsNh
7E+XdLG+2XjXwm2ZTuqvjCMt9OcoEg2UCTN06z0JH4xhK3c/De2g9isptUkIR4I0PCxr7a7gpNK8
XHuZsIS1aE2BSA9GuDSlZW64OIBM4y7oVrXMqGqtZFBhyJFeiLETEC2teSmU9ce49GTFNaolrkVV
SkjDXaVvg+iolrNxZFa+nI0H9lanwUU64HAEhfPVXA7wSxl7mK4sIGgSdEdQR3tADJBW2ySmejM3
1H5k/jPoU24tm/HBovGs9/WvMSM1A+d5v6FoCJ9WcHOX0qD//SNbBhbSiNSYNv1l9K63taH74gAd
oWDEatcphsn48Cmm144u8ThCCu1sz4orWOPCcmapmR5QuxE4WvRkJiczXp2Dd7ne+aJnDQQUrXCD
FQxPlYhb6l6gS1qUPQPB/4IhJeNfiz/WKVyomB1cunyoRPUxwSWmyh8l9r3qwvhp37O35EHtFxXp
j+KCiK3pLiGTy1/KNBqkQkTbHo06FFSsCwF1SDTK7Gw2fIbHvVDz+f9l6p5zDt4yjALVRVosDYBF
KXkwSR/suKiv8g+xpWs54a9P6p3l0ZF1TtIvS8wLhg1J9Kk/Q7Mz06A55pGTC0/TZKuvKh2ttMgr
p0heJG2eTUlIg/D8Ye6l2FOI5sQnQqBf0jAdkILZkPeGasl8YThmqNUZ0lgL8xCt09dpg1cBrw+q
GyyyobWiBJ42w3NU7XUTGrpa0xjSfJGINntm5enRJML+tX7rRicWFyOOroD2ylqLDnzpWF2l4aZM
ttq4kwbcduCLpQ/RYNN/Efj1hNKSW9kxtRb5bvbtkFfnJyI1VzDhj8WdvPNfpMSVRShqGJ8u+E++
BK+4PmvvsY76mzhH9MiJs6nvtSflfG/1exVzv9wpCSnBPo+Rm49cAruOvSq5RXMYc4gZGjEnt0hK
Vxo5rM0gA1lYDs1Q8/fKntIE5HLczbwTNukvM7frT+O8T/bFS4M1NfpciK5UIppaODDmnmgQJz0p
n6iP76T7nrQqz3i7df5dkXySP/ZlVRfdyZR04TmsWVVvo7He6M/jfhy9/If5Bk+qdxAzI7mRofk5
MqL7x39f4q7RTb59+kVnkvlhpA9xnZ14URERyLZqz1ICXkh3XM5uFd0CyqB2C827dnn89rkXt36/
HI3EbNvsZJzohRrgxUXITRUHkmjZ/IS1oUyLJltFTxyDy272UcSbpPGsdbtpElzoz7bs8fssS7au
LSz9I7l/hF7kdoslHfOBWzDFtbbg24Iv2gLC0yc0gCw4eZ49uyxifBfGUVz7oEy2/zEnA8XMTgGO
32/8RPN/+fLA+rpBLlqCzOiTqtL45OA5vu8OQIX+L5LGOG3CZ5JmV/gPbIw3Xflx43OvNK3fvvHF
Qd6WipVkJp8LSezMlBAqOLPZDoDItzVXPWjefztySe2NF5Ukghtf+eJmbrSKESQiYw9r3h3mjyZA
iGbL00KubAl7aoJ04h397KZcyTgrRYtoRT6Nw415Hb6La0K4lX37ipgJlDD82RR21i7bpfXQqq7x
pNzNr7q4QKm5kzbGRj4oRyyC8fGi2lHaz71TE7pkuK1A4ytgVbwYhbX8Zmo2pDs5WOn3BdN5GJVz
MWRWwYgWkkew6aF5YqbAeHJvmTvm5lNOUJZDaJdmHrJXo52HZiftLXywHNE7P2I/6wp4Ai2yD+vx
/KQe/bOLBfH0C4hze2uydw1nA+7D5AW0RocbfNFn632kn6uZDtktCR5+lhYajiTF0xQStLuwVK8l
s/G3AePNNqEDOZrgcTXA4iHK1hYqqBuw3xVHIAJRiD+Ap6vhq0Ur8b0aZ5MhCaqeEoo53puGPXPd
+pPo35vaa2d6lb9h7pno4oLY01bc+9OK2mjLRImctATByYzqc3WzU14BEqa0WWDXqMtqdOVXn5vk
s/Ck/uqImw2oJRs8L/A4oqYku5YbGNIVG6o+c5+DfkDquW1+Ejrsmq/jBwRv1UG80qv3Ve60yikk
DCXuMBrof4NpTdbSHD0D6HFjxXiDgsh45rZfx9ywijtD32Z37aOSkGLZMqi+q1u3wTNnV7yXu1kQ
DJNc3RbTQ8I5yXSzOySF40NWVFZStMXmRwg+UvE9H5nAHW+8zlfuWd+e90UZCSLUoLLP86aNXIKC
V5i/sE432gleEP1fTJ+uFpAvv/BFAZlMMYy0+RMBSjOvFFe1OcdM1SR3M7DhlZ5DxFvgNtOxTBc0
6wbAp1xbgCWqKvfKeZx96U0uaCHSEtFKQbkPUEzVBx3aJtHFjgrHhrZwdMf3Dor+B9PVkX9xFQfV
iR1WyzO+uKY3nBftI1MIe3yVgCvkj1x1tRTvMmbv7q2rnzkXtcs6/3W1F42AdVblMFHxlwfHyX9b
JnRxQgDwtl5IoIO74tX/zPzN1J+maVgM+SOdszmSG24LLeGcD0a3lcd9Gr3w5dSzB8eMi3zvb6Vm
P8KETzUsPXZMcrAQXhjWPorXQZu4I4EBBi9gvOr9Ow0KGIar9rkE5+eP8ajyGvpTeEnCy5m4S0wK
kCKkyS7L75WKJJAlFgYgl4+ychyC/S5UX8Po0RDfTWYX6VbqucRkm7re6Mkyql677FdtJAsZWwnf
IvBrI2W//HAnQNyyvI4LYKkuuz/R2OZNn9RrR4olog1gwArF4bL8WVWRhrFopCcjOCrZoWg2ztgc
++QlttaSU/7otoqHfXl8XpnKLyu/r8bFGZRxeJmL/G1Q6mo5/rIe42K0mkx4s3F9wVV71vCgxpXt
ZIVjvmDnxfLMKJDUYjcyV5a06Z3y3n8R1s2bGC7RpGT9jWKsXWsxyLBXdAIg5b+DzTvVmrBGbdMT
fLx+nkuapg0Rb+ZiCrbedcti/Cmn71m/yzEh8/vXobnrwmVFsWtBgu+1YSfoDzVvtI4PI5EI+Mpa
WYt/tKMi2MXqMnJEM1vI7SfuU1G2TSnnA4fduo4OyN9DO9tTTWk3VU9H+wXdhIRHyymlzdC5pn5b
BvTHd++vt+3LV75oQM+xOCqjyVe21J/hrkFo3zJ6LIwnKz2cy1e5eRebp07fQUNuzsdKOWbSKSnY
vHhtdmrMZQfZjrg514e6/aVE9/GAM814l7G/hWpVCy8yLW1ejoybIeiXvxK0uSN5eOCy2i8dx5D2
aKmfYvFp4FA4FG+1eAj7jSQ70XbWFosnxM5qvaqVnVE+n8ki1kLOIflBIDRNc/XOtn5H6Y/zdGB8
GTDeJO4lVN5MBasayKvYsHxkuUccjMasMzhO/Q9jeoqk59HwrOqYRk/SuI+oZvV7rnzoJppCfV1L
J6UgfHU4pvWmVRai4qYjt1tmhHG6NuRVgaC58FAt6tGddMRzqYQnDW8D515PnMgKcRR5S8hE9vTv
s+vKTE6BA8bkWjNQdPzVu7ThIInluUq5uZ3LR1HYwf5Xlkjd+t/ncde096X1HEhLbukxrioF/PUV
Dli4mndLnTbNf26agzn80gFAb44H/gbhv63t8kVOxzZtkrxMOeWkZafaOuyBx7J3wRd8TGLP+yp5
FNOjHN41bgfxm0vvVldxnURPbVfxvUHUaaXZWrv+90Mz/n6pZxCTSDF8xU2I9BfH7zBK6MZSsT1Z
5h4nhc78mWJrLDMW71V18Vr1L6YXbFtv+NljEbUQnwY80+zSuNOJS88CZBivgxO3CxqF+DFYnR2G
HOBU4jvsVYVwFiALwHSiNlYa9NzmgFWOFj760bMee3F3160ADFJiOdCaFJ9h/UGPFinPirSx6l3S
v7RsutRwG7yGsaFeWsqLhvF8P+4qEmDKVTtT9hn+PLf9a9Buc1HFMWRLXM6/n9IV9ekfqHdO4oVy
9pdKKDYIa6hCvT01IJAZQ5NNMP5oTC/tnzDQohQysBiA08BNFJhUj4Sx1oSkRR54S7g/l7+jdpXM
mppwYyb7fy/uypj+++IuejY48pNYlUp7GgGAz/JOUn/jzVy6Zrc26q0uLrmGiITOGDBI6gWNwmCP
ilt5ifmWxg//XsyfadL3ivl9MRf7iWlv3g6l1p6maKeXS2A9hvUZTpCTm9WMcIjLpkydEesv224F
pdmaZVYbTULluJFsnRyE2XGceJxeOLBuMl1W59sKzys0wu/rvLg8ZoEWKEXFQwvqY5l+BpnLDFMW
dkC2Rzw7eTPdsL2POhezOzV47tUjfAJEIIIzdM5Yebg03dhkypUaMc8T/meTXdy92uY8BoSbssmc
+W2XF+qEl8FmGF5AObXS+ZPIwYY/iJk9zCLJLW697bDEbxOwcgKJtIkmxOeO6ynxmRINAwvuPDRJ
LDiWlxOubrfIh9dfDWXOY2YgoZNg+f2GFpmTUiiS1Z667E2oV2mzO49ktXlIRhrpripXxk+OzHhp
2bW1GfBJRfAPLzaO7FLY4FiISaB07MjgjZYRcvcbD/XvRBPiFsX/LE+76KCEwOxztTXaE3SHeA5c
b9+nJbal+Llna9xlVTssV6SkmQAW7jT8nOojjkgShhKVixNfoS1HtqP+gka7cfrzPijcf78x11/f
Lyu8ABx7P8n1WqW2TP22ZK6VgLJhFRjW+4EUGJcBQVxv8+FOoqz2ywpSk46/Vo0CrupvPK0rmvHv
T+vidiHqRTHEitmeJFleyDV3f5yanhW0IcG9Co6MuDkDo5CeQn+rVi43nQkKWOOEh4/BRiZVUaQV
R60ekAUfOUf6yUHeWxpeOekL7E6m/gHvmn8/wCuMl++LVr7vwNDsU1kS+IlrtwcMR2dtMLd9YCKA
yhmb0pQzNlih1Rxcvzv54VGHB+OFxS6wHv4fBM15MaaokrNgwL65qH+BmSWDGAotB/1ItrH0WHB9
xUCneDs7/npkQFEbO8m6t55mH/+kfkyCuwAth6keJs73G8f7lUn79+VclDkEoaFgjT7JFOtQmm2Q
+TU4JJgAwNmWY1Ls+/EepyG58fRxifFevZZlO9xQJ9DukSVXSjc1/tdrL5VCshiuMUW7+MHEahCb
XOEZidm9SN+ImEGvl61p6z1CxkxZ4I4eOmnsCdLTwEDbPJBTF+A5Wx41TIacQqXKrW6BTTeXddHs
91EQZK0UdidBdJL62FAtFP99cFQXKVGJYZs3tmuzXRnRgbvPSS332MklhKszI2UkMjMDnBtbey6e
f52mX57U3L19IYM2hl6Mxhh0J8p/UzxO7OtF/Y5ufAq9qXqQVNvqloQMWUg0FoShDeaSX3Q5EN3d
z7YAf7Q5ebMd4n0XUMPQpd4inF2vX1/WeNF++Kne5urIYxs+rGoFT4tEaYvZ/KxF6BbjLzVydA5T
huTOuE7A5JOfN57S1R7WlA0JNb/xd7qckbbDudeijoOzd0tG12fkOIPzZwI+e5iTgYjZHW7Typ2P
jy55Gq6ou8RUGfjRcG0hi6Xs7vPi5ca65nf9r1/vy7ouqumAB2xSyUl3kg7Y8+SjK0nPcIP8emeO
CywjxJrWwvZHr8NyASIy0WkUVW7A5mmAu7eMXoH/fIm7mpOeZ1jqFt30ij8f5eHLCi/eREFQBHls
zt0J2MV5hZHVPk/Kc4rtJNXpQx/XMaHU+qp9RhyvM+fc094SD1mgLjFsTc7/XAhhYsWeH3vGnXqo
3puHViN/A1TICciM6pbGm3KPWeWNyqbMD+9fD/fyba2mIjFrHm6GHhRwP9R4vBBk7Yz3tXyIiJmG
wbPGouR0frGAjjHnLNdheMiT2ZU9e06rvdhs/NbGjZAZnnIvxitFtuV2+e9toN7aBhcvcZJLCX48
cXdSFuGjFLrKeRlhlQfRavjRzRTvoYPr60KLJPfbnzxTuOvo1mWnB3nCHXKlGkh/u8LmWxTaFhug
unpVT9BMDqjGxpDMTwxEFnj09if9p08KMu5e1i4oChdFe0Xfl7jhZ77699e6IhD7vncu3vs4AzcZ
E/ZOvEN0EpUfU2chTdzk70m9GE7hR/kEKSWCaZ0sg3HZWthYL80K8Axru0Vreb1qi49w3sICAbeb
3nj7rqij5vUR0sI5LEl/aUna0T8b+LxSFZQj19D53CvtTvPk+gAcoW9n+WKDvvGmFGj+4n/vzP/5
4Mu7fiKUo2mFaccoDqZdsU4ByDhk0xlJb1YECMFh65IFlIxbtfh/2Wr/+eiLXlJOqzDsUz46Lh7z
7NOf1uZ0mMdePReZ5GdSIBfUV+R+Ascx5Z9w7n2KX43g2URiaG0MjBDScF8/Tw6nsCbZ0gBmVLwH
wz52zGira7skdNroCNKbE93cPEgDzi+bXFq0oOK0q86orpVuXw+7VHy6seH+ppN8+0H/OEZ8OQzl
Xm4FXePLoYygp5I8bTgp1TrQF8lRduVk20tLtnz85LdelOzI/AzZf47l3OTl3tpbl+JINdGEOg3Z
W7BVlDOQjvpMdAQmYhDTzueF/lptCk+KF/9+AtePWii3EIIBYf/SZKZqKxh+X3Wnclx3Syzv1IE3
bqWMpIbUnuDK6S7Pd8SeIcvvyF37WXghQjj3xjLmXfTXBv+yjIvS21jCYER12Z10ErnJPhq2/b3+
qtn54banrnLrwy6qZ9yYuUUp62DaByuEHKVbRI4qrhQEWSFcH8zUFYY0Cwao6oO5ARY/hAdGR9xd
JGIUuHe05SqS7vzpZCVrMXLGhEEvlKkbD+Vqq/bloVyUwz4sm0nQm+5kmqeJPB1xWOMyJzlMwtVV
cX5lHFm/Wu0R9grN2b6JXYyrkv8fiIA3s6Ui4NFU9aICpIJlJE0yzVtk4XuKo/xsMc+RvJwMAuy9
qEWEPBNB1NoG7xAYlfxWcDPJf+QWnjcvwlMGVbs94p6R0mnnhaN0a7JuRx9ofnH7571+P/+y3ose
SWH81lljz72sOiYCZkieJO0UYieHJTC77kWrCZY3sb/Sycg2VbZiMIgGWZNdqVsO/MrpOicWFSF1
AmqbOpmX3nymf8/cKDxf1njRJfVqlJ7PUtedIghRcveE6Jukbptl1Daio64C7d62/U906WCaJJiL
zy07suZ2bAsMSEhkxB+McFn0WxKtptu/AdEwOHMkZdlLH7ocY2j53jVLK4RunWFOHjWf/96f/8t7
9J+NcfHSns+BL/v6wJfQljJZvEj0cHzT0YA8z6GkKmHvcvXpi/t+QnbUv0OYoXeiofrRtJ9BfNdA
05qB6cQ3Fkm+15RlKp7q6Ve/0h7/vdSrFzFAVjJmUF1af6WrTZMSnUHyQSEOykcEC8sxikMMBkxh
w0zbI7O5lpaasVAZKyh26jThSjeOGKTrnQdAe6PTueJ2j0MvvP455vGKCqMzy0App3IGGHyvxZRF
zcgi2GTVIbG2oXwnWKtE3fSIoZ+7E7w0bIkKfSNG2/otj0jteDHZHv4KYaSVPFQ+rehi0BZ17cbo
znqHJBQaQcAd/02vtxUQCQFGFdeUPn1VgnGBIZGkOrA1u37d5uuM4R7BK/aNh36tS0VrgohYkwgw
1y/qbCgXcSNKUoeAOZ3cogOysQPJU/d1bMNDWQsHo4Xo9d8Un30CC+EzN71IXxW/aasVT0jWxm91
devhX0Uwvq7roq623bkolYmCVgWOTCJJspmqlTrtcVgEJLNLT7BHcRmHS6X0IGkKGW31UquID/Pq
iDDvBsnhTaz22qwJF6T/PK35aX7pRQpdGaYplrvTiMVms9P0etEzBhCrZz9EefVTLrNFJ4sLv3ag
ZPrEEsbGsufCJ2sraAxGsTMwhFm0HA3qKR43t5CDK6wG9uyXBV4AP3o0CvkYKPPPOVHoMxee+Dge
jPyhk+9U0QsBNAZ5kSoPjJQRd69987kZdoRYhYzwz/XxbN2RX5X5/NmmdMrKsR6G99TJD7Ls+tZj
1R5iHIzt9BagfMXE7PvK54P2y6NVdbWuz6U4t3nRXabuZH1Lhk5WrUhQgeKLzQM8X3o7U14M3aZT
XOg+irHoealQZEUervHjm/yogihXJE0t0Gbje6ge4ju8qv1lGmMNPHseyueDXqzrcpWTtryud7NT
w62G/Apvczb3BgoEC2Ry/gdw/fJlzn0a6smgdkR1EMrwAsOlj1/MTQOtxu1WheVMAwNweZOkS8UO
aR4fIid8uvFqXzu/vi7iovQ3oVaKgc4iGqchsUWP1sa4TKc1fQCUpbG8jzMujA8DZOJ5qHwvfAaz
lamdhM9S+glYj+4K249yJwpvRfHzdqDI1cv81xVeFJ9miIJIVdit2Ai7HP0WiVsfISzbfAGr8Ix0
PD0VvgdozzSouWOeMP7gvVKqbZNtVO7ATnHk4GWpEKbzXzgY0OvJCyHZVhxu3r+f59WZ6dfVXpSk
PjSVbCr1GfGKjhZvceZI7cbwFypsaGw3NTpwcRYsjxqg3FNL1cq4nDz4+X0xbAlOzppVjiy6VB79
4l7QfynVY5JxTSEG0Y2GVQM7lWQ0aQu90JDXmbW1sNSIf+DgPICWimukOKpExuieHNbiObqXni3g
d91VIru4g37D6RI/UwPJdQo6W+42Ld6EEQFIxWvJmDfyVLjjsDTDdQydIsYvfSX6npB7WH7drpVz
e3R5Xfj6uC5qZRtbbWoIWnfqH2BGnjn4liISr/glazYdfDwGXbgLMQm01XJVtus0PKL5wqh0ts0o
ZffW73d1yvF1QRe1MZoyvxtadlu8Lh6BBZB6FeNWMlfRGYOLg56eGpyPShub1pgcYre+Y+rmRPv+
A6uH6ezo1arHT9XjLwXPQ7nUTQxXTzqvz00KytXxGn64SApVUTcN5eLhBW1VCPlgcfx9NE6dngQ4
zfi8zEQ5UV+GeGsDbUjsfJiq8DOQgGGKVphoYtfqMvnIzp5qLW//qH/mGH/9qF/WdfEMB7OVrSlk
XdqCqEGz+NWRuIIx43pO6sWmSlugLWizgygcgvb/cHG4ehf++mAujgmJQHY9nR9MNs75kD2n1uhm
wBUmpjBn0mhm27/fnXA/xGvFHu5qbB1Bxm5dya+BPV+WoV7OF/WqSWNzfg7qkSA/t6oOZFcuc/84
B3T0zUobVvR2xY/AuTnbvAaBfv3si7veEATJuRmZaQXPKghcAJHZo3crn7mYeMW480EEcTJ9mAN4
i2Mv7spiLX0mb7eTZtTrj0GFOszsi9HXRQHPYnIIilSYD+1ccC0RgI9i1Z96uO6KuUrx/6W6lNvA
5LfAomd4aCac16df+vDom+7U2Jm+T8I1WUo+d6ZZgwb/1h/vA+XTkh/CkiFZ7KYT/ae8nt1pH6wp
tuPymJ9q/aBne79AxnZX6MH/hYZ3DXmC8cZ1RJYVrgAXF8Ax8QspkYL+lMC2wwWD2YqFI8yiqmEF
4iyyEj6b8VBUR7WBbCzhDZIU61K9OWvRroEhXxdycZJXRayNwsBCcPuXHcva692PQXouhdOAylPZ
hSSiNquSGhXHb+3wlhOYZs+yP/EhHn8yQDaHjVy+ByN9c/eChjol2O3sJOG7kX6OOEk/W3DFqhWT
yUcFoEJ4a0uvQkR23vfCVm9CO1CeQjwefPw/Lf2uUbb9qrtFt7mihFVom+b/wTf8Wx8cZW1MAhVf
U1FcxdoHzbHlkbd2+3uAWzrZcG46olyLe5XxvLw5K4QPrnCDwgzVllbBp4nLK+6vjz1ZVBjoQZ0j
PO78UKg0QM02TEkHuyvwtEVS1z+W0rbqfnXKWqiZVrWSM+tpQmK3TrGiOqLmJtbPQsdv7awv/OpB
yLczWfwpewjdGsNHW8Rbt0J+W2brUfvRqgcV91lp8IrY+XffcQ0r4VIsWuB/Bj7SfwbhX5tJY5yG
IVaxoFTAHTy1+jXVezNYGtLxLDpIEFP9vkGIqN4l6JP13RCvUoD3gKKAotMtdAdn7u58l4vHVnkS
cIbK8Q+5U2/GGc/b8OJw0JEQMIwjB1P9y5gskHOr7bpW5HBoCX3ASXlaqbOKbSZ/avb0iYXejfur
eeszL5qy0IzqKpg/09+zNzK4CPJCiRYaJEd9IbzGPprABee6wVjLDh+JoVA2qOCnD97pLgcs9PL3
Eq/0GUvCE1udNmdGvav+qX3K9/BbdxB98YxBQBC12iL0T+NrjCRVcRvSW4sX2QKMylYd2UcI6DZ+
4ErZncRs5xlllmu6iO+FR/mFzEQNs+JuLasennB5Bz1q3c45qU5bbxtjB7c1nRyDOIe3tsZeemG8
EdeRZ4txO5FQ8XTLZ/naQf7tt7poMNpgaEW957lhsehEBA2LqzkNErPMWVqYBh46CThjnwxqMLe6
9apfw3qwAcBJBRIiYb2XFySrExF4aTEfvzyzZxfDUvSy9URVLffpUyYu1GLRMbmxNsG6cymsTo8V
E0ziX+J46/26IlhVvi1m3mNfXrCsOSuDqpxFyBtVhIGfDccRY8OYl58GOnSwJVKkRa4h81h07X7q
FzQUMVEn/Buph650tlNuorgMYXH/pEi70rzD6b1GMxDMCp9wV74Mb4LgmGfiVN2CQPFyLZXrhNEB
2a7alqklm8v8MYa2SMxCsycFs8f9lO6OExXZqTezWuoNUoUWBa+iu/y1yYKq/17GawFoO1Dy2QS5
9FGkkzhhV8xEDXtrRTtxcJVqY6YrpbHLeAU+jM25wffCPkl/1MKtjkAVCW4FRZcf+jCV+8k6FEyk
pfFFh6fcKTvOcV9wVQK3oXM9KCDpDUKgH+m4kcYPQVmHcCB3wqd4KMYFfiTE0Gr5b/6hH5YAM13/
ERHXiDXgeV8KRwkXM4BdtrpoQyQOy58+gE1v6/c991DMIiN83Wx0uvojnwnUFzLTJ7LZdOpiYQQP
2jPjqu4YYsdieNpzvI2rOx+sQ0HBu8AFhTKNbmR65zZYGVuf5LZ6FaXLLgMYWgSkJFTyo+XfS/Vu
kDYxT9Tf1+hiqzV0BaCtMxoOk37bAcdV8UBQDTCuRQm5eFqjmOWgkLRtJZGMTIVZlcgLM64RTlEZ
i0F3dCyoR7fcmdjZKyJS1cVIGzwcztMeh3tOXoNwUEYWGDqDqS4FZTEmj6TyBPmtXX2lNUOqjpwB
QQO0pEtNw5TkjRpMjD/C8Q4O/eDotvEy6s7Q7OHoaQiobR14kdffjt/lCuGKTztNGg9B6p9ndIMr
9UWIb3Jb9CuoBD6Jqibj4C0RlnzRVNWpUPpJpUwn+UdbYQz3501LbfaltBx2Hamhs+E0rFrd3CnR
slcJvLhHiIze+pzxMoSLhkMMkSeHu0zCV1QA+53C9m5QVtYxjbeBhAbeCfFoKOy4WvBLFLCMJIge
gELntdQsa32OU0eDZ8XbMt1n+PrRFfjHPlsreH6UbIMFwSfFPihdhVDPt9wtAqeu77KzjSIvaesF
nEpT3QzBLSvEPxe7izPUxGATR0ddhNRuXdTlJin6oT63I3UZ31ne3zlRUpOOQ3enhS6RQTpo45Nh
oE+W1ol46BVmtH71gxcrr9joNo6j55W/SCIvrApHVshsadZdd2zsfqv8kjFdUX603Fhjxxi7G6ex
NPf7f60eBzl0hLKs8Q2+V9JOlaoiL0Ycr2Gw8L7k3pyOm/YPiujN8mnAO/KiRwHDxOGWUOWKaxJU
9i8ffjFTynU54nLa8eHkYbkBXrTTj6L4MTKxWUcrpVQc0gTa+wReebbSg42u2Uy2YVAoKNfF7LHw
Egglo/YUMiLv1+Ailff/mReasgqijhc36V2Xr2Uw+JlWRdJ4KjA8+ODkaAj8Xlf3zORTjDti1/z1
gVliuFcQdayjpdaTYffvhvKPMehfv5KhwlWUlRkrvrhDB0k6DEETT1wnGGxUNphgMmCwHC8FV6/l
uwTKPp4cIfMWR12aoiM8z2FKKagTZsv6E/+A6ZaNR875JJbLLKFKNITuqcrqFqB99WxmAoMTp8Rz
Aw/5vqPiUNSH8hxNpyBeG8gTGQa/6U8dlmJziiImGkzZUBZBVmKpytnDe8C98biuXAORPZn04ARf
MQu6eCXNSCqLpgzGUwTnwJJ3srQJIDozLcOwDGjfzfL1SPZVsBnEt4nbli98WOYj4prhCHkWPaWd
6kS87Ioflk5Wgo2ZSfuAFj27dVW4BqJjQoUN1RzW8LdWaxJCsewkYUDHi1FOtUSbj+OTZyylrXDH
fQ7Q+UVo7yvrzWzfDG4UsUURfEjM57xSF2L+VDriUoPSSGxzhJG672gBN8eXhpNL5tDXiAMM1fvo
uf9t7v0nDOBj6HQx0vubg6krd16sohRDNM057OHyRQknRRGsnlIy5OQN98gvC2Ofeha+IIsztLXR
NToaVhK2rD+X71GjE/duhddckYIppi6q81BFZhp8+eMHfj1IpTyMJ8nc6wT7jgSl00ts5jFuUaDw
vgVTXpsdfPvEC4gtMItAGTXKGPuM3i8skbRjlunUD6p2xylouLVT7zAq7Ury6gr7Fpf5ahH/+pUv
yoNQ65nJxHg8le75UX0X4uX4hF8ZtiOVq2wCxibaqnkKb+lZrtzkvn5v8wJSK/+LtPNcbpzLsuwT
IQLe/CUcPUV56Q9CKaXgPeH49LOQNVOTohTJiZ6Ijuqu7vqaEMy9556z99o87lCZ/25hgx2V0BdH
20rot0USdxhFnDh4X1tdfjoFffnNi/2KeWjeZwq7repDFzMWVPk2vGH/HUCKzeNNmNCpCEtT2lJX
Wog/jeq+/PbFdtW2POSAN/xOCzgDia4RrEYSNFlO5jRVuCwObCebtThxQFxOxtPcjSbgkVQutGT4
/WC0TQ4htw6E+blnbq30BxP3zPWPYK7JLjeMv94I86Jm68/q/y5KTHIfsEIXLH1usBpu5iDQZELH
fvXJ/FRJ/P2TF2eySDxNJbrs6c5Czg8JN0aRfb6f4zXV+2yRai7bUnoVB/fjdqOzOROShdCKsJuv
2815MEpVEtrpDpOjq3jpRlrqL5N5g1ZmjhSa9oT3LQJtmbgBit316ffVz/+nuv3vK7j4w8dQs4T4
xBX0nuKxOaeu4EamF5H/5hTaZu4z9oR2t9lzrl75BP90kr4957/++ovNNtcg4SnNaf4cCFVPPyI4
CvQ5SC5fydmWwdpn5kKCYOc/YbEMHhvh9tqD/7Ez8Pfff9HQ6fQq0nWRvx9klJpDU6EqsVWU+cSr
2EQo8/JBLhyXw82JVaEpnOkZIo3hX38HfxoYIST9vy/DxcZ/6jKFYDNuB4f5VGKFyDMKIwZoBBDC
dhqojhwxf5zXKxPNldbvEalY0GgkVFa7gAFFxjRyXrbSxxA73PV5/89PDBcne6RFjSJerNVpLVa6
Wpa8LYIHrUC2Q/oO6U1QPlrqo2o3SLecBpwTQ112Cr9otn1/IFcnDiAHX51M/FQpmWCD5y1TMbHj
fv16ItbwQk70gjzcLJ8xXHROaoB9990+sucSREdeGtjySvO12hZPq/Tj9D+BpYMMMagZgbQqJvPj
r1ehVSRPCLo6oyUoE8xnIfOG8iZIVprX+rGv0GPCgsg25gBMFZNXIFk9EjK6QCDvrtUxPxUQX67m
4nu2qlBmiKDN90RF1LMJ11DCtpLdrQpSfq4FJv8piy4+4S8/d/EIxqFVtSHi55rnFkqBTI4s+ej0
PRaxYQ+3xIUlH3q6TAiAKzezWfe9KhfhWxW53WNCGMlSgqtUsfbki99Q7IC5/6JRMOdlrWivFPqC
bFUGMZ9Bt4BBoOBwupUDH1oKKiD8PKoL6oF0cGQY1L996WDLEA/CTjhCVIMcY9rJUazXgDbaX7Hp
GfGGpNpMWP27ZP9Jp/PlLlwsIuiGTkXcchfgXTBAIA4P1UhnJ7ld3ZvwvFUMgPMAR/Er2bcGTi83
rlUDVsgWpjctMfxDEz+9/PuqtB+W9i9XdbmexMpoFQovZvrJ2FJSt7VyZHRTIl84H6CCE7XnompV
gNekjgaLlNAYVjsZaNUC70XXumnoz+g6gPUVRtnF+GTcpqTYK4t+oe2kfaJ5o94vROvQFh7hU0m2
Bo09QlSjdJueB0eoZ0+ojBbNPA7my9DdtNkxGD9qHmcxLixHuOLS+zMI/fY+0oiaGSsGZPmLCosg
hVbqA54E5qDOFV0OEOrgTqXbagyv7jvdk7pNW3tj8DCi2smFx07ZkOlBUvrp91hBYK0gWlKNnTO3
Vh6q1KdjQ0ItnmeVjnDlFDJdwWkNAdOxxp1konhaJeNV9cfP3zFEIjrWEOK0S4WtadDjFxoT7BSu
91X7mv4+0eqzcdzOyBdhZSjOv1+Xn0bdc0rlf3/xokAsklMcZya5mbjmwV78mhnorrFM7mJfftcP
4Q3T9tZ4iPYIAtbXYL3mD+evL79+sYqaSaFGhcqvD7yEvoL2gSUckiAo3gCfP800rmdw0/3oMIfj
8Bh9ltlGT50RnMfv+lZ/O90JIXoORyxvM/PYVO4JSSGT+oQsei/XnBYTlLDowCl1yySjTwmwnFxk
nFH7hNCvzA7JJ/V1ZPWcORpAJ/2iyZYJS1DuMiUumkW1mbxkie8Y8lfhmZarNYez4GvFtiGzJNkM
6X3e3VjajVVuz7InpPu0fUpei+xdTA/0/66FjZs/fuE0NXGAQhVCVPl164nbsG/rgA2QsAvKx+4W
CMg23jf3QbY867970F36psIIRBkzweX0IFvRKmNaLhU2rUZLmCmJECTXERYZP/tQ38rjBNqqvKXV
eA42QeIqASKafT0Cct1okiuCyC7sXrRL/lnpzZgcjOH1u6i9q80quYXdIzpFvqBQAjHa9nYhcmYE
l31Ul6ET+YyYam2FstU628iVk9EpmHSXh5GhS4WmdmpJ9u53E4F2wiqMiGG2oVZc74v9UO9jDP2/
d+7iZQ9P6Vj0Ha/bBDpbTFHqLYoM+KLiR8sTBhMV3GfpaerVDfonhTTxPYybVRJWvmerhH3UFkXE
Mxts/PdWQ6MXkeBCk53yM2wXgM07eJozCOiM4lvfBclN1T9GlMj0nayHoV2dGi+M3Ep87T7EZWd6
kGE0iPXwehfXyuM/JtnL9fSvq700tkfS0GTByHqaYSST/VlCJUm/RjTSLuT0oF82+bM8reEzkQOF
a8yXdlCpZOHIjhDJbwxc5GILqq6xnKDDdk5c6SohT1Xy3rNmdujDvCMARUx3p+zXqd8Npqcsknat
BMsB5T19oK73zvJ+KB618iEzthno5zR4uXYOkufN8NsfKhO/xpckKdYfLNFfQzk16DU1iOViJqtz
Aoxc8a17i5f0X0rEHt0hGNaY95EoJxTjQbNMe9+Kban+M3aVp1VhPtpFcQvR5GqDZC7Z/nVpF9VF
VJ162Uy5NNROjv6p2uXZDzkXaH7wXIQe6ZRP12oH6aeVRf7rdlzUDqoxCFM28Ju9Z73TqSBo6ux0
PRWBqyEZn9sVFPlOjPTGEyv/ylZ07WFc9KTYxUMrCfh1dcf2NyN2fRw3qX2SZhX2SXypZ9htsqFx
aJuKf8rfrlzAtVt+cc4Ro3PRis18AX6K5BMQErPqh5QGtbZu8K/OGK5r2oKfzn+EHfz3FdQvOlKt
SDDoGFGvzf3HwXQ6wg3GG8gIgrGKpg1q3jMVC44Qv0KBrqzi+jWAiZSaSzN5UAhSf4i7Z70+whOm
pWqht7ETYQkBqe1+nwxXzK+Uvcq8SF6+mIpI10qhUQ6M4OIuCZbc9a0hzndJeDcSr6tvothlDVO8
MfYahlx2rtkWyX6c4pVDmjyOGTZA3IEObCjRiZ/FZVphYTio3U0v4CkXKg4Qy6wjQsG/dlz8CRpj
/XW5l2tZPvFIVfM8H40CP052h3QTu7hew9QdZC+zXoiMt7DvOrLgLzImwXK6NU+QXlO06LbyIa3I
u1cJdiCKtP8tXtWz/DCqJALMIhRTVOcC9qIEmjQ5MBoLkHWEUMQ+4/oP2afhLvsRXyE1qy0by/Bj
PuKnRIKRV51srh3ofr5Jf13ExflRafCVKrz+PNNW52ywLj4KrwEN0mNld6PHPNn3tRuOS4HXDI3a
PHCOxFVKIg1j3llK+6vj5NfaRX4LFDyuUmY41vJ/8H3+fasujp1GeDqlicytmj+V7raJQL+kO8vO
poX+ztxvGa3xeP37R39qfnx5PhfrsJnDW5POU3En+ybKWDtr1lHr05qM0/2Zw2WxnAovx2rdHEWn
vaNpBqnboE4UEG4cro0KftyxmFcQ4sTIwmBx+Fr8FbVWyrk5FOiLe0fBt0Q+wAhwACItQWOSq5Eh
SzcPkPGiflYR0kVkM4zEYRW/QeCcSTE5OyP/yXRfP/1P7pQpomU0JZGA3YvHY6rCVMQSlxatEJFR
DfLOvtTriPxwdQW7niTd6QSnfDGac0jXQzhQxNw00braXds9fxrTWqhF/3stF08NV48wlhPXoj9A
kOkBCbbDi9E+hezs1RaYUbeKHiEwSZ2nzpZxETdPSNONtB9ODnfUJFb5ZvQ7vXKLFHHStY7NDx1I
lTUU9uysUOB5zpvhX5XHeE4bdchOM31xTlinPI/uzNxaNRMev/GYw1BJfBN4q/SCyX72l7f+VDmS
PLlmhhc+eZRAAhP21Lv/fozG9zMZV4YHWAd19wMWN8/CIk1bbl3rRmQRrEQf0RFD3KPUrhIFzz+8
fU+q1yz9ebQiIzg7xEcDPLxg0wSs+n39m1yYxWQ9pp2jGDkninvPjCIWDP7SaoQWfyvGH0prn2qX
fPcTWSyQrCPP2NEvgpfRSbb4S+tdi66iDLkfaiE2DYZUCikJ+yAmTZ0mKJaaXQgDsN+XxXNuvJ5n
51O+UFJCp++6jkNE+5T1B96tK0fmHzbA+QZZhigZpDegL/v66BTxPGRDwDKUMPEnKk7tdw0Ql3Rh
IS77FSGMSgcE4tQwBMd1JwfnGBIfa995sIBhpWLahdu/TCks1NWkgNPEvKkDDNfGY5W+69cjTn4o
Mrhkgyf6Z+mQLzu4ERvMWUxZxJLV9FjAWB9WxmmTUIYPy6DaDsOqZNaCS8QjmQ7DU3Tg8QQ389CT
PdItaIlsRJPmsp+Lt2eiHpVlH60H+VfoXHWi/7l/XwsM7AjkjGGI5P1T9IslLu6RE7Q6PENxWmWm
P30a7ygHSPgy17lbI86GW7ESu4Nec04QHoc0ZTPHupDtJWMX42YpiPQEIAutrIN1/DFyOt60r/Ga
JCI2C+pY6W2CgeUl1b5oPSXYZ1iQK+EOnKXKgT2nZ6DHb+f6I0xui/EtKl2YI2fdjoybQbyNLU8S
lmHxB+Q7eG2xq2hqcT4B6XZaiLdyyRyNzInXwbADWL7iBt2VpN5cDfX5oXfDjeJOGdQ3iBcun2rY
6mmstUOOYmHij/I4XurSSqlfBhxCnM0GLMyM7uSFrD52xq1ZvyjjLvPLazXWDz7K+UI0S7REvC/f
xAtBIQ+WFSgQKJO17lvAPzUGu0GPpvmxtrbZyQ7X7+17Ue2b81JI1yaf6epkn7LNSULceN6U0+/w
qu30h+MMl2XoBC3gWGe/vHiR6BQaSiWZ+V2dPNXGxjx5DTiT2Yd2WqMGRY0uHAqGXwEJG8vr/vMf
IgZUkXg6uM9znSxelnZ5kGhtGM71SupRshQuISUVmj3LsypnAJziZSX4UgEfpPAE3eGkH1n0kVSk
SwTBiBpVxTGxd5ZedAwAQbkQP0KHo2qscgz1Scqt8O2U64AQsGvJqz/soF8v/qIkjKRg0uWCJYMA
D2dcMZQaXmJrq6CIq8O7vnLr/hgIS+DZ+apGaXXM3ugTLbX4UQqXZX/TARYcQ3IJPdn0kmElyg/X
VuIfN1EkRnNbBZGRfFkMtVFqCt0ciVB+St5UOEa9JhgdZxuHZ0eXEKIdauWjwdRWuDLs+xxtDVLV
SOAAcqdZyPgHkoDsa7Qv9fsRiXv313Vd9JmyqRXiqSfTYp74ywwl7oZ64cXRqktRfC6s0jFu1XtU
ntNHfXpR5BWyTZEpFpze03p6DolUQYuA7kO40W7EfSY5RkxMq2tatqU4ceUa4G9HH+eEASDparDi
DzUv1z9P+pDGzPn0Fx9OzJfeNEE59wGmfNMzzmqBcrccQ2/EdG86wgOXqrwRIM/iYq2LmLPnzDm6
diN/kKl8vZCLGynKlTzGUlPg1h+4AlFd9CKE9LH2z8hdk6fBsQS3vjNQbQXGHrba9fPZ96bA10u4
2O3TuhStIq/nQ0fgq7PWUJ6ZBiUftAOuuwMYItlk9epX6rAfKv2vP3zxAQ5dqJdBz0PQk7Vw8sFY
4wdxMw9CAUTR2UHfLhKkV0fr1yi7pW1R/HRebKvGiuTICEo2JpJyl9SUaYurnbPvU9ivV3dR7OuW
qDSTUc3tKbBs0GJsNWbs58DJMeJ73vGZGh4qjJfWcBsdkhGb6CZKfP1aVuSP7wiYMcUiD0oDyHTx
gMpCLU3LKDigHWl3l+JSV7xQA1G6OD8xinNlL0HBwpiaZo61Gj6uY/5/EHSoM+nsv5dw8ahMq+uG
SSZngLWyXEQ0CRW7bRlO2h2JStJr+y6+RzwtnhDSkq2KEXo5bK5twz+Qg75exsUzaUqhJ1eWOwGs
0o3gkeaLP0oCG2MMjffNHFd3VVE1397Lau3vv/3ipKXkXSPQOZg72+TRvVjmovYR8DujGxd29Xr9
6PSDdOzrn3lxdLJgmkZhwC82CDSrG4w4FkNjjgiLnqqUP7bBjLy6bgP6sTD9+0+9aFCmw0ShU/DD
oKmZrRYcK22RmDXptpU3bYll0J1PASe37+3omXQOOfl1qlxcJtETPu2VnHsnuiSd3T6o9UK2SHlD
IG3At2La5JukdZBi3t0I86ftwMASqzlWr5AJBHAyzVdX/XoGsLmy7JjJloCr6nGO9GBwtki2JyJj
ZNEXAo/gPj3YhuddMBykgEDTJQ6gpvRG6l9tWMqtTW/i2l78Y7Flsglzmp1ltNLFnjHVViV1Y8LN
MWDwb80z7aBF+Rq6lptvgUZx6G81/A0L0q1wZF9p0/y45f798xc7hSUg4e1qft4g4GSidSy1TsBc
V7VZI1mzS2ZSd6SMn9PX4HQLK1rrfdbxxJNM1sw5/owYSy9RcCQeqznXrK/tjFPHuAnM3YwMPy9J
wBWtpYI20x0TmmHb4LRPUje+Rqn4YSrKC/7XrbxY0fqxCnK5i/iO18ZdszX4vRg9GGA5uPhI3u0z
n5dCbLojYiqTF7GJe+iVQxOvC0s9XvNgLwQ7vdwIwroK98CEgtIeHnj+0BS74ZhY9wlPh1MFb6Fy
o9SM94PbSXmSJU8OpF1hEhtkp8wzZ54rxbzdRa6ubIX8LhPuZgcM1t/QPp3XYRzaPYcPlbtcyr/q
/Bi9DjAGjO6QHiROlqdNK96a0i9TACPK+Uu7IStw1Bn3LoanvN2o6qEomCVqPvzQ7te1Pot09cW4
WJtLUZSLoY3no28u+9P5NZTQjmzhwkbNrjxtA+GmPm1V6SgJGVQPvl+J7qJcuFhZdJ+oP19vX4Xk
vqjdqfa633H/UmPwAIHnBIV/FnaVtez8PFwJ9mB+Kr4kLoXsow73I54zY9mhSOAz3gilOxpHLZi/
9+RZUWa/KZa4lQT7JrfN7vbULr2TghBNFpC/WJyi/ClgL7kt0lWPciN3m7czL3S2Jm6VMfb4y6D2
ejfDXWtseNrio4D/r3WU6uXssLzMxxwDcScdbaaHRb6uwZGSw2mNzmC8C+Fu0B8GY2XFyx4LZelo
6dFCCUHIjLBg0Yr5p9ZgwJPzr6zzUuoPbou5gnxj1Xj2crhB83YiJ/cin4sKM9dgEpkqb2etXjTi
szJij8JHE1scXXTLtYLleVz34nO3CK6VAN/Mq+BPiLHGtsq6gy/0UhIWRE2SQWoV7wxjRYbcGRwn
SR6fON6wm52Igyan6Z7zFod+OxUILttAbJXpotUAOklzyz/SF6iJ5mlObLg+4rk8Dlxe3sUW2Rdq
qqgml6f6YuFDQpWCxVgsRBzUM/JQN9kofJEc7fvkUz/Uq2xZHpoHUpkAJEv1Qyn9SsPtoD7Eh2HZ
bqSX5KEfyRC6Wj/M1/H3Vv7nOjU0/QbiR3ovF+tOMp2mSB0nccYexJAPFV9rdmiDPMEOxc08G9Gk
nVQ4kUWU71Wt8jc9Fc1aUSdaHkXu7Nr641r6qyUqJqSG5aps3kkgfbfgOp5MF69hC7mGRlvL9LM5
7XVG3pWL7MtgtXtEKqZ78bv6ayI5cXPNv/rNRvafK6KtgdiQjLhL8kBoFeEUx715pxyKrXQwCiLG
6/3wWJCc9VFpK0qOcJxjzLCTcapnODKNwAZWKGqr/L4ZbpoG5BxaFrtp7a7Gl/dkxN5Zg5DkIiUq
SLskNU7D6bggjjpv5ylrto82GnS8E5nan2W4rSHDLcaH5FV/ClgPXjvWGXpUdyR4DMTn3nXiQlPv
rH4F81MSFhNXF2BIO9/2GIOvaXcvD0N/bggdFf5L+6HFH1Z03Kc6te6K52myrWkfo0XgtcClfgiP
E3bLfbaxKuzHToqMmYXhuQ4Wcg7knkBSVCdWvOmvoSuNa1d18X0NfRXUYx9ZyDqyVUrHC0zHKmMZ
PdQDogOfmlwlkiWjQCVgKpX9ICIbNv4MaaqcweHZBeFf5Ox2oImxz1JJOhWGXOaAZFuPDzUkNS8j
ym9RETV1YpG1Tc05C3YEwnytbciMtrONdBxvyXM4GbOKbqgdODkx8cmdX6KcOaMKDRgp3EzBm1i+
yNHtKV2eUKc63V1dzeCr1C7v0juWyivHyD+DhK8f9X+aYP/nkV1Uy63epFMph9ZdJ2xj5WjQWDCX
6E5GVsMPWJey5FerdKPTliYwAS8fzFxX+C0LXoIBZFmbaPCrjQabZqEGu6i2AUMw/AtuiLWVBocy
SRPc9CX3uhNJeQvhQ9iSGaZVC33f/grvSA7dQJoWVvlTxyTTJs7wTPU5+soV4eO3088sBxY1mhV4
aKDM/RG1/LV8pEEqmVUvAgBxiZXBXk9byG+W06HdJku4XSS+3f57VAJu4HLFvPjNy+KiGmRFiA3y
dXzjLm3RdpZkLjKd2aL4hI40uha5Y9Y+Y0Ef78zxVT9CDhdzp41t4T19gw8ABy8msGrctIyeUbc2
nU9GcYcJjf8UPW8Lkr3PBwYIKipmcZwI1e9zPGjDQkTmmC4qUnGTVXTeh6dt3zicxmMy5i2Q34uz
SWjSJ9lrgFzJwDKq+6I44P/O02XeP0jNsu98Zdi0gAxk604535xNXws5a7SLyFyh2a0IaIJ05XXl
zalZKRni2/ImTJdTupaCtZHZpbyGNGos8k+Y02jOBvkY4M8WotvohHDws3lOVglCNLm8KakbTLuY
nrrzAQq4nqwkgqd0fXMO/ehGsGbtbBg+x91WV+6hooAodDSILs2qapdS6A/RDtpLEjtBtBunTS7k
rKpHAw5qj40bE3Zt65+RalehrxoOIOyRvx5Yj4luba9ZK5BGUrDKWt+kZsfr3f1u7rKRdoqntbuh
9tq37KPzmdSUa7hb2oakM3IYhYXP4SCsdsrpoxfZEBfwQfz8ED2kNA6XiNSWKErDzv/POFwxsFw3
a5JHACpmlLmCkwpHKVvV1tLobxPUHYH5y5LXVbRrmncJTz5wlcKf1Rul1z/kg3fiS1y3h6G3e3kH
IiS0fJ0bvYqW1mPNtC2FJSc6Uv1IASO3GOhnaleNrvcteTQepud2Ne44YfW++cyMg5RUV+2X2m37
ouAT3/ZHRK14T/vzAstgHPhaywzb70XujBfDG3uHhuJOTu1o+zmNuIsXZxdFZk2UCpN+eAKRG6+g
fL2E6iK4p7BivhzkXsZxwlr0j8my5PKzpcCZICLWGhs/qnfyWgYnO/NXnCcO5/eiV3+k9+jZtKPh
j48WEaqRbQJSqYhMIVHDaa2FsGOKSPzaLc0kn0gQr1whMhNDFy0QSVbjOlgmBlQVGqfx/fnx/CaD
19DINPGAgbB8yRI0BVv0xC2Q17cIhFO/aZ+bz/i+EJdZxhSfB+xWbAXdgu+uC/ArLFKefEyEq5o8
tOVCeR0QiHZ+NjwUQOE0L+fznpbKUX1vILuHvkEeQe7qlAGEEtKEeDu/hTcTC917CCTkkZ6PEB6z
/SR41WN+396kNzlnd3nLrWJ/yPVluqoerZ30mq4mrv7FHJ/UmpNUfZQz5qCOtuMhCw2B3Fye/Axb
QPok4pM3zkqerPMq4VuTrQOQP2s6bPtPI30qx40AZGM7Oafj+cHglObrXuLCAZmtANHva4ugdSlg
uVx3L7pOqizo55oHfc9w8DFLt3yzpwaqiG+MrB7NimrcbLdz5x1dfvwWA0qGUHuOoNSirIn475zL
AO+wObWWaOtwQSX/lL4mjCK19hmHd9L57Or0eaqPei0tT+lRjjd85TiG9OX8Xojv0E7RQFWc2R+x
q3vtyoTaL/vZW8bnj1QkW6uTh/FvcdK8BqtM5EZvvJXEip8+ize8+/1jnb9WsDUiJlIlEvmzS2hJ
J4Bt+MXhl3TVDnX/p/4+9IsyctLyEBD4bq7ofcuk4XnGJ288oxpMy3q1Lpmlfvx7s5G/nSLYayQq
cwZJqqQzb2Mv+mt/U8xSMbOmz+5PXv1ozfDCRfRONyNZmE64iz7V+VVMPgk1QbzM9IDgiacp3RnX
VILfsHHzA5dMRSOnx7Tgqlx0enpNCINI7LJ7Pf1sPBZ/9TXbNttgnW6qO1wEqT3eitLibNgcLlOW
pPyQrs5u5lqrnlXDNwb/fOXmfDvl/7kmFB+AXgBikv3y9eZMoSGdEoNronyB3K6Tz7eptYW6K6wD
voeyhKE2Lsr2vdJXCR4GQs7ju0J4gQmG/VVRXi1wCzkKhnA3k2CK3ulhVNRZxRZ4TNudZrmVtR2y
rYYmEosDuOveHxoXz6b1kguba30L87KtevkHXTztKi/iHCRTdj+I69E6nPsnSfSEDfJh8aYdoPFF
um3JgqMomlPFrjnETjj8SuvfYclnA9Ql4n21jGPO2q87GdqEfW89NcFTQZS8CLVOaGWnPR0BoCXW
nbkISJ0ubXFxx9YxZTthWBfWrfyLwVke3k7y9k9X1emhBpjEGrjaHElDZm33IeDf0TZyu2a9FHwQ
KPJG5difLBI3o+lWPYxvBeBnBxcx0g46Q9ncWrOax7Y5gppyMVgUfPRv//5avplu/3P/DPgQmOrn
VNGvL4SiZYbWDBL3zx6TLQ0AJEkdhI1NrHgJgWH6HJ9d9n5K8TBrkalZ/30F3zQXl1dwURtKmhVr
nXXO7qdiP7j0eTLLhwSlMo1pzp6J8zA+xXYurynaqtwu5xkKcBwT9RguzHzuYezLM450NBscSZDY
PPGwTuKO6Y4GgVT+f3DEfhMCXl70xXeEJdSowkb8c9u4hnVa+mF0H9IQ1bwYrQSPVrAemAorylau
bc5+KvfTSWKygWralfK9GPqV7inth0hsY9YT6oC1uf2dpJvauHKLv59tWIlYh0xDQ0Ul0zL9+pBb
YazStMCAAWk0KPYq1QL+K/V3c95bxrIRb0z9eSJLZhtJlSuB4GFE1Djn0wC02DfXynaqyQ62m6WQ
w8Z24vsO5YJv7AYAO58Aa4J1VhNlbFvWns02BuGBeqQkwntikzUr+lxLvqKx2ldnu2aTKPwRc1fO
1o9Wel3cArp5uOaZ+eMO/nKgw95lqDr/Kqo/ZUpLwllTFCm+1XfFqtzPdFOyIAkesiWCF0PnWpCP
/m0pmn9QA08ITMQyv3VB4kSNquhkxLfZynqORbe/797yRxxv1P/SeY9gFDq1IC9KaYl21ZDeT+NN
G2xjFqKzIBwstVmExfrM0IQwmginPWttMpN2UhrDK1laKoFXgqh6CF+bp2oj36kH80DxOHIyVyNf
owM9ZtABYS/QEc2GWzG8SYP36byp4mcNipDR3Khn6n/+EWCz8k2Md01vnUo6jPvmKrL923TcvLgf
F0tzpAe9cq64H8rBPGIJAnWl4vOjIPlU3RgZlV54UHQbIFzkAj6SPumam+sBzt8mLpfXcXGyH85F
JWoR1yFj++U1RNXY45luVv0B62mxhZQq7swF6P/UuzZv+b6+zjdhrkJABs44nIv1lTzJcyQlUQIi
a2md1imEoA7pkVtYXo4b0pNJQiISb5ECBOvcvvpFWhOQg3+vsd9mv39uwV9XcbEAjFp+TsNTnNz2
9UoERulq/LiDqA2JhbQHqTWp5PUyEgQlxqkpZVCvXMPMfZtHXl7ExZoZdlnZCDq3Ah4axS6mNf3x
T7OZdiDjL3zbC6rRE4gx+9rUDS0RS9y31cCgQ2ma+g/Sq7Sy8nPVZvEt1U6c3p1oeKTr+oxT5S0H
rD6a5+VJOjuRLNhnPd8lEtkL+ooRIdSnZPKC5EmX1njE5IIJMf6BJmL0s22rymvLDw1NMVC4mteY
1DOBmJ81SXpRuwQC1cprIvXyOmHlJQGNJlce7MvuVjgT5/CuFaJrcqp67vCK5eIqysxFEd+aY+Xo
wZNZUjEEJw/8RMM1qJ7Kbgjnp+HcHHBSUKTFKSQJ1W7eEwSA59WpPIg0Cur7WNqd+3pRQkGbAjRv
/M+a+ts0c3u0KOKlm7D/JY8PWeRDsTrFTina6P0nTDpo65lVMZ8lRKHQDtXTeNTKm0FYSy2S4AWJ
8Lm0iHV+zUGAei69CnRs6guDa2UrjgUcic8brdooyjrCNxbDCQvPd73y0kOhi3ameDNwOKjvs2Df
abdnej7ZXVJ+EDG4Ou/ae2GCsr3Na1ipC1LrzPv4AdSDU+wVn2ZhD+n4mIi76k1NtxxDheoxCNYq
tyNkKpWUG1EHO0qfpPpI+V90mafK2xgqcuFH9BKKT4q9gKfN/+m0Tvba52jhG0FGNuZzjwBgszw+
dcaS/8fEVD0b2jOiLQ5P0ZGelSkuqnUd+QoTELp4bhw7OKmJuhzRfPoC8fD0aaLhLTfRVKLkeOB8
GbwT9835HKkah9EZ58Zg26G2mzIPl0czEcK1iGkgcT7F9Uts+YlFCh1C4NI9xHaJt9LInPGz2vev
pLWT9STQDuWIJ7iBOS2U/LPV3vNVmDyU8jbAWFyjWH2ocp8pysdpI+S0mmMbRrnozdqj+K6xTQ8T
4j440EoA4WvZlFBIQMf15JEPrDs1EZQ99l6bf08v81k/jJmj6qs/sTR1sFOOjTarsJJPY9oJyjMd
g5Q42U/aEsauekzpD9w3zSJeEYzGtLB00y2w7pSD2CEGviRTFmiZGyyNY4niMnQZi+U4YEpHFfyi
/zAFbKdPXfkwlg6mynQ3lB6NmZ4msVL7TKH7mkb1ukFlm+0UEHVZdpQY0o6Bk9JRToelku3mJJUa
aaeBjiRSHgat90RmftCabUSrQermrxIa7DvZNUpiaEnVtgF9ZfthqzxmsEQtu3xhLRpdsJ/M84Cl
SQ9NvU0bt4lW+uDNQGmUc3QOsY5be9iFpuSYz5APVdWe6kNeLYTYjtTNWG/bEwnaC5W2auDUylvP
+G/g72ruBPNRLJaS4UbqIr1TaoC1izlz+Un4GJgqK6tpbiqdXqZgZLG81+HsNeSPBwWOJps9gnzQ
qSPNbdOfnGx6pmM8UELG+3/vHd/r83kHMyVmGQaRV9/UoVEcWUrXsHLm1WPCNEsYVW+W4jdsV/U6
RKut9vhmwbfdGDRPaPrfVC5f5ehyN6plySqq8K36A91myPuMZpWjpd6LwZGksmxn0fv3/j8ved4M
/moBlEN8TmM1j28bJ6rvq9Vp8NPwqdDdofAhzcZOJjgYxsb7TNg1vK+0jCFi2zTwEzuQnACV8h8U
Rc7CBXI+dhUg1wosIOueIyVnvn9f78/bs2Xia2Ku9x0q3DcNoGE1SW7BkqpkD7qYB6oKFP4+TfwT
KzIi/dX/4uy8liTFsiz6RZihxasjXMuQGS9YiAw0OI7m62eRbTMT6RGWPjbdL1WV1Q0Ol3vP2WeL
LvUIY7ARCNcILm1fviFY+8Zk/XM+f7mLq6c29GNvqBp30RJlFkCOyd6K0a1TTzDnyHCHhDnevDJs
AGX97PUFCuSF6YTZEl0R5b2m3XfaR5ivxNIVxOfKOpr5UiSO/QaF5cenZSIB03E6h3VpXNVzWTRo
gYoN3YkNW7EjaW+FTi3uzp4lrHl0AfNpcGIDsEzbxJfNGaeL9FZKszYVr9f1xNebuOI4mbGv4qaQ
cFRbrk5V6xTloWCvy55EusALkC7tqLkbkgXfhJMfVLJ+ERyZOHyywpp+1zXbtA1mcrFRu2OGT6mq
3oWAm8RN1uUK3X4FJyizhYdp84xOteBWjc05kwpPabkbqntOsmRfWMcBz1NTzwhfi2kgUUjIrwUP
Ah/NdBve/N1Tpfiv332lary0qq6FGZ/W+RlMV3bIumeIQZvYqfcq8mZrWUkLKo4A7BgPrN6RZS/L
3rp6bw0OsmeWsuYqdkdz3+PQ7hTGtsVTubADwcnq5Qjhr/ilWE9YEmC4ER1ybaudl7RujTMSs2Dn
O45mC37AvdUvL398/asWCf8A0Wah3syRnGrSbz8X2bOB7FnWxWuG76imRi7rrDW8chgjQCrpnALl
0RSV4Y5Yzp13CnVYMhNvui3+2Legwad7FU18mf+0Fl92saDN9cGMeNTKnp9nvLdLCSGfwkF5mHIN
mqX2WL/Ex1vf13dsgw3/63WvlvY4mFJtGPxmVvCnjp45X9eqG29Gb3RIzHnC/CBA0FPOfudvOsz7
D/2X6oSapzNHoak/YAI8OWUbLtbtt1B0BHI/vZEvT+VqAYZ+KPh5wlPJPhsSfJk8b3PNVldkX/4O
fWdMty0q/NZr/V9ZckC62qNdk88bwnXgIObpvtWWZb8tm5fEYFgTLbR1SsaS8obbuGKuen4XLnSL
XraVN2waT8rWBHnvnwAtqOcu+gzUJuczNtZFRjs+G6eufc/MSLWmLspYja+CPNcyh2KHsQdzHLjf
rT6NTjoALCTwIsmQwFXYIZWuWd0l+4aM71ynNHpQmG1RugzFYjAvjtmSjoqts1545WWebvvOZtxC
3p16VwiEATJi77YUpv2vy7Mc2smjtE/ecIbwcczBZupwK25WmRDrb1/DFKOESoo812v+kNCIsRk3
54gTIjzgLrQIVCeTODxFFK/Y9IpPXbjI/cglYA2JFFJBLHq97jLPsdfc9cWGMKD08sAHi6EPcg3h
YLqqcuN8+I67s34tkXukasH249q1tzsn8kTLiE6dzUi3zbwe1sAgFq7I7C1cCZc7+dC16+KyGDsn
NNYSb8mO8A9jAhgcQn0nBXcaLQfKTDt9KNb/Puz/iC2uH+LX27v6vLJ2iFMcHafPq8fUPRBxMiNw
CYgty556603z9+llmTWvjTivJ+Zu5YzlCnKR+kJ+bztsjJ5c4a3EaNlOz+tsWAeE1sNhRGtcXLa+
/luoHmMc+fz4FJS4xAZADeN7q+202B1uQQvKdz6BJcMqm2zGVE2acA4WzZdtyorPStuEZnIqMQQt
8d9YBvIKS6tRWMEfYdc8d+u2YS+3+9GLNQ2b7l3IENZ/041hEVi+9xIakm2K3U7slVnGZFUpFw24
rRrwj8fGDqXQifUpI6hDdIeiAtPz1qf4ZSOy4jdB3F2qeys+SelGdOt7+RNiS7vp760npSYn0Y7m
5of4oRzHT3q85F77lIH8MW6svEpDer/ofqmXvWbs5HYdNw95pTsVOWcRHILIWA4AljQvHc4BnGpI
tVAW0Q26xjBjuzuf6mNGLYxcLFL2ZUVPO4MPYNan8Z2/zGDUisj8Zzkz33cotzmScJSeMcHoTPtm
0p3RYAI10186/D787dmcX95VHKWoQy1HYMBibihG+e1yhsH0TGuX2bARyHHQHNEicY/J/e6M+J35
AGN+ca/LDufRnyEoWhmcBXq7ZGYLXPuqRStyWyo00GT2YasvO7L1EIXz8GLLlWMpqxrlNh/N+KQz
tyMOm/k3Rvq0PMoWi2t+lmtl72U3hxnZtyf+uDDmZe5F0bwZ143xEatHjSkfQ41yIfK/bzcplQ8Y
gAb7GuvzhYG6KEdGDD3zAt3J1z7PIi43dFtVO7+ADWD7Hp4UIs3H4n2sHzpOmi4CDh0cJMiILv0P
xjS99NBG+yGe980hl+xofNaNjQZlkBzVwkt0u2QrLWcQwcnhCBoNFnl1RFHWJTPpjTgeNngfk8IH
DNehl2XdVntSYg+eoUJUYLvF+Lk+M5Y/JGd77HZGc5nl5lbSyKxfDAoz831nHgSIIK9y5QlwWIi7
vONGZQ5BYUvHRkxJe15f0DKIuwpzDPMEAz2+/JaE3Si9GGB9wzKK3kRc3LSN5ZuwpUYHvnsl2yPT
ImUdnSfuuaE6LJNyPKm+4omYWhFATqiBMDuL/J/vxfq3ZpZ2QvgqWTe5PZxJaflUslcV3pgYPwdv
Q/senjm9B/hvtm54VrMMbnVaxvVQ20K/hX+2ZkjQiaYMib8//sGvUzMYheR0eS4/GSpc4GDX7DIr
P1up44NYzFUM1XiEglcz9+IrYCxAmoMwS4MTM05LRt1oN6vk7J7fjbtSXgnv4ivhLUSv98vwOZVt
RLfkr8eUQJemw8sOhQzmiuWI4fAYLqLkrejJ1/pU/QUe2WBEJvYj+HUfBw9ix2K4S49pMm91W+iW
vvyWmXBpkPYn8wyzpchAiINn8lpqt77kpqSDXwJObDTJZjjYSr0PIgoIVocdPP37HFCuO4jrR3eF
yVpSkMqxHKUn5U57r6DMqeWUH9Uco9a55Jjaz2BCjtykHXpnBBBEiK3OLlhS6RR2sQqd92RpEsVz
KLVNXT9qga2BI+ybp+Itu3Vmfau6OLA0iyE2/puqRAja1SavpVIYipo4nqR2XQueUc9TMB/1g9Qv
Yn866nJYXLT2NWQeFzBRhimvk7Bul7+jlWWg13Nq3x4+Li4TnwmHcgwHmijelxgKxIvX0Z54Hhst
WQW0TuW2WDYIX2mCFtY+eTQ2eFofSctlVrUwCWZ9hQ0z2EXqDaSBvChEAlQHdKDC8DYWq0HQHB/a
vcaG7H+m5VPL2uliV6h2+J4VAC2KsjQdrf40pNcKHSTGPeqMQUv9xO8jiSmaMgt6YyZiTfE2sRiX
41w9H7liFzhFg0GXN8JYG1HqM++z5V/i0krd8E2+6y/ecMDQPpK8EaAtnwnxHRxcGCqQNNT2DLfj
t1F/WCXkT580klVjrWZhtPQZFx6FzzpFsWiLLbwwjGEwFiG8ZJ7UJA8sc7rKKHTHzE1Zl/lKUrfn
+F7oN6OwluV1nezjcpUk82KYYz1l0A8G4co4u/CAKzYEhDEF4q7DWV+lBSSq+F3w0XJnz0hTUwJQ
C1IJGEmDS+aB08oPtQiS+w7OJkX3Q8t2vpUkSMa/hdCjExuSXR15+jQyX40lNquTo4bKeIc9KzzP
YhHPs6ixpWwmSG5y9vTiVNYvjToLgju9410A003GiVwl6nD/bO3RjJzo5QwDCUfEnpeLNsYGB8VX
rg5m+B407S8GifJ9Cfkt86DoxzvzrvJEr/ByDH2KExjnzAdLrNJtoJuecZ4Fb+XFU+6Me9W3C25L
Y5/Il2GCyHyCsTnG9Nbms5HDNcTS0SnUfSXOUtpSATiSHsK9tIC8XsyRAsVL3QZA3vqqZwsmDwID
vjPx0ksB9RYnD2R1uEp4Qnus0MTWoUhAPKgdVV7A5TWTY4gPmL4dVSfIlynJVO1ycvOKZ63hmoh9
eqIgFsB+WLrVnW0CYsgPZrGIUDuNz4qw4EoGYaUgiUH72eEqJwizYt8casbhoVvLW8sEqpzpYNSm
WyS2mB2lxNWBcogPVx0d6Qrm5Z3kcqV6eNaaraBvcoh7WCnXa59NcRc9mag6wgcmVQHSH/HiNVQV
ro6/gfqeYvTFKLNF3k+RkmS/rQrAUtrU8gecC6E/lPKiFh8Df53GLmzLJvtoaEKk7FURSLsQntu6
YrKwg2rAotBm1r1cXOC+uO35ASzTPEkcdvmziR9+vC6az6p9FIFCupiuW90Wkx4BiGCy5St9vmzH
FB9uOpV+67jZ5XRRJl1Ow2lEF78xdprOHCpTHU8DVPp6KTfORZxoOhBZVqF7Z7oKzqDsXP8+CaTr
lvbPZRVRF3GewJjzmtCf5kJUFhWXBVue+tg5DlBzCfUINOGbFnvf4LPrq131H5Y5GIiFuZpCsneP
CWy6IXhijuLGnaLBIntgIbu5OyVm3fih3488nu/Eh8KdSJfxSP67WkgkPTWzchxPmH0081HCVH1w
K1JTbSKPs2XnMZuaAg+68TZqeA1cTT9bUpGeqoaJs+A1kpMoCo1hTT015WwYJlXISsuWcOmo1pnn
+BUzT12dN9oNcBdS9VXXfH3lK1xV7QIBtsB5pB9Fbof9csloAAqLuexPCpk55QzHH01d5qB/bbYF
YNmq9wN0tQMZeun4XjTQ6GwcJXOaEkwRqwO76z0Zk/uwnzGogCYE/MB+ib0su/zFjVYynYO2xZFO
Dz6KmAHBwWo/RP53IxYY++FXg9tufB+oO84+bqG1puMuWE6bK6bMOL0O2JDVjn4f0Pk856+CaXce
gA5gfbwj2w5TMP66URimrcbzXNQ3Y33ok60Gxoe22XBj7JTyg6/gE+pO1oaj5FadHT6BXBDktRUP
+N3ggmacxAMzPeuofArHmMBwCj+28V8F1imafWE7tIctQ3pn/LwQAwbH8yF/42EosT0as+RB0OYR
0zjyMIRZMB9xn7N5nzH2GW6HpXPH+QzTIppbHxYjTFudHPIYSrgRfSEjlk+Y2IWbb8vaHh84Lg/B
p37iDCgXBGEiGXwfVvI2ebOUWarC6sdU4K56kvKN2nixhTfuskkYNR3LfsPpwL4neEmxSttFbmyS
5NjUhzzanXsvYifV8aRzzsMzw9qkbWbYEwjNAm9AUXTxPxFods+2/kJJhDqR86TQpmQzji4SXbAS
dYLkmJNvGBaePJ98/Zp+IzXbhC212ASX3hGori7xrq5Q/t8a3CvXIOj1Ar4q8hMzlyJ55NOBLgfS
PTqKObuXBBuXIxUWgW0Fc/M3Kq3Qe19GJIYLqwxXVW2n/2ontg2U7eAZCAZGum+XxFZ0WxJNOElV
0f5/bDBfP/KrmrrShVxvW+508uvvl8IbBT3OiFBNCBA4gumckORxOlMf5LeGTree0vTnX3AQrW3V
oGB3g/4Twb21h9/hs78KES2uFD4ecZbhQatOi9XY+R7EbPe86+4HDDXLWbUvD9HBeimmrXfyep2y
yJg4R14jvt08b25thdM2/eVOM0XLL5bFnXY2ZjgMJoIBAUhr67PsgCLLtpZFeQOU+0b+uF5DV0Mb
oR4lOTGnN/M+evl9tJjMIUwneyY941WYpyjlqhtdyzcm8J9rgptDcyXZ0FKu1m1vWb0UZsl4wuVK
Rm1d7qaxyhFL71LFXM0bQWJ26j4K8DCEk9zuLi/ysMmJU9L2wV25uLE4p8t9Bf6ub+dqcQqClPvp
OZ0WJ/O12JZmgVtFO/ZumonHMzFcTfL872t+U3xeX/NqURalXMgQzMaTeAQCx/Zj1neeSCG4617x
UFQ0t25t6w0TjF/xk3lnqu4g0X0ezNJRIJ0T3Po+EXx9xLjCIoweb9zeTytRNaAkkueE+8/1KK+z
hiwv9XhaiSGOjr1z+aheaIVbvlgySol1/KgtR71jZd4HtuIiOw6ZJ+Gf2CA9WxhLafnvO/qxFmPg
YkCQljWTmNe/v41a9ocOmewIOqt5BulzNvrc3cQAuMDcWOfv/77eN++j6QV9vd7VtzhWWik3Gdeb
LHAIUUqhhfkAltrhor+qI9PD/sN8SJeqjViymrN08dN2/RiiMURdzvqQyF3mYrpXEg1WeKPxlHgW
5fGrALAMZFXPuubGa/s2Ibq+6auP+YJXlBjG3HQ77EZPdIOMCR32dOp26I6ImEwner0stU3J/Q57
eI8hn5cceyhU7XDR3FHhIT8TN1BBb+wz8k/F1tfneVXdiiIDyqHk1rTE0+es+NSdotUGZOpTQFli
AwPbuJvluJVLbtd5w/9vf/16D1dgSV5amV+k3MNkqij1a5WWddcv8uZ3i85GIx/0jZjDW+akGMv+
sMEgStYsGXU3A/Kr8rqWNa0pIq5bP0/tSzW3TpgGauPJqtatdZ8Q0DhUCCE64hc3Z/FUMTHOwkU5
z5O9mDwyJnHUgQnY6qzSJI+bLF1X/UI1Dn5HWgoGdooA5tHVoDtbTXTMs+cnj1n1kCDlq82VGCzl
YOmfvfNlpRY28wnLS1AzjBt1OJ5lokhbR+qgsYFi3qMv86NPUaQ01F09e1eHYhZFi2DCVisvLBcW
Pq9Ksz6fl8a4GaXTiCUZ4GugA/B5/ce5mzNx4u9SNJXlxtKWBtS1OruXhs+RdrYuVPAS41RVFoYV
2C/CjomA3Mmn3Nb+HDbtubVBtTsymaGveBdrKeO1nrva4HXn38RApBr5Dz0xsqe4nfM3Nah4BnXM
k0g0hpG/lJH87YnCCXUXE2SS0MjzAK8rtmYOVdonD5U/k+7BL2RxnSM/y1zf2haXpV866WcLV2cG
/jCHJgVkfInsAhcgTM2Id4WhBskLejT/ECqwPA8+4nz6Z5APTaLawfOzQ9TyhzPDd4Vj/YplykNj
vCsZoXjifuyxD8VyFjDaR/pI7+BAyhiYsGcbVT6YhKenKgYD3U4YjkLiqsVzV83LX+oTphNN6UrG
AS/JQp/38UeTkPbwOCrrOvoMQQBEFFl3aNyUDowGWO/MIdGN47wLym2Q7tmFMgygz3HyWYWbgOkP
RoPQ8vYZlNLfcr1g6Bppr0PsieSxxgbOgrjBQGirEoCj4EnSGQ5R9SMdV5E8lOJ7Ivzqy9ecQUaw
kS9zLZmP+VtUzSX9Sa9sgpnJE+jWIg1TZKxa/zGEQY+uupISbCrminDSC0cGX1b5N/r4MVOXxdOt
od43cde0IxKoIeKjx+QRvc/fx4ZsJWlSpq14UrfMIzKHqJAoQ/U8HbVzg7/MdijjvUs4B2PDpaTB
UAMmgbhUQ/Rrv3IWP2L0LeqgOX4pq/Aj20UAvz7S1IWcz0mEQVgwpebEaFeXrTULduQiY5FwOTRb
U15rTDJcyUG/Ud+399qimCs74TGr57CrM/VkXTbp+U5Rn43mIVM+MvHgl/di5l2yRSu6TCmgM0Ji
AElrkJn0KwZv6YvU21m4yV/A/oBWUaUKe5OgiSWjGDLFJUd/Zx1WpHnTKT30D9TVIIvirRHDt/ni
1aO1roy/iaGsiuaMOwpxqXCGcZvGdgT3Uux5oBv0T5NZaNpjWuI2xvHfp/M3StR/ro3/IaRhHS7C
VTVQDnIjj0bK7iPBlnbI6jUSyG8TpWccPmAW9hlviQGMtpoMREYfZyJHQ0jYiAxeDQ0Q8ZiXM1Gf
R8RiNTNZm4Ma/vsm/xRJ13Xl5CMmod/BH/vajuIcjf75DPByIkg6BHUVPJTH0WeOHPdVeVfFZa6f
LshQOocQ7ORVxE4pcCNsItTH833K6HITPcnb5jO/F0cXzXV+6E5VPzNfA+sZq//wl/qK0TY+XVbG
ZKoE1oWAiprdqbYoY+3JiUNgxdeuhh+L2S7M6rmqMsLzNkNoYBV0D+cvGtaSci9R7O+kbXOXLi67
6mCu0xfxbby84LVcgjlYznCzIxSnA//701GQviCCgYp/dSiGdS5doiKUTt0KYNN/YdpqSIiNCdxe
G/ARq6WBWjURl1Izh6hdSrDFhictglRV7Dr5V92vJWMRBvMy2A7SasjmYXji2CLBO54Tyv3UrBnY
njvclCbzqIBYZGwn3sFm1/GGwQNx3laK8ZsWzcjvjrWHFucvttz4XdJXeYJZwrCRA0DwOz95S1DG
MkK0Cle/s44CUDJ5UBPL1AEfD5VlEK0vxl1AznW7DvO5bixSeY7PUAwb9D0jRmyYSyw3f2mEx6je
kjucWO96sO5zB4zDBP6gGV732r0I8TtYXxAg4fcwq13/3vfkvXA87/i/EhfljVbsm0PI9CEZkPUU
kehO61sWsSmNddhUkngih6xbMRbvn8VP9XMkBLiiWd70AQNgRwyBhM1lCVeG3XZC1Ov3fAOFwIf/
5JWrvN3B7wYkKt/rcYuCMwOKDp1uYA7ksRkpHN+fVg7NA723BRMPxMELHyHcMUcZnsV6JbxoL8qc
GPNF8qxywAJKmAM12upCN0ogEuxOcn7LfbQH7KeMKN9udRjytSPgfx6FAaVLlUXCAa6K56Q1xUa/
DCIdxuVezh4NTMgxFRYAmlu7eS6W3VJ6yF/OQH7NOri47UN0uxf9qfGC1fY/N3FVJptSEJxzkZsA
OJyntHszv78PPcNmsDb34SVxG+tbwIM2/bTrb5E06sl8QkGGds0fyiQ/zcS85qrGXEydM6qP7FfU
c6zb8nz09E8snhgVITGF3DhPm5X6KNPxYdF+9mJ8PmMPf67zXfkgRsCjXQHj3k5+N78kGJdkJpt0
kJ6mz2DuAKtk++EtXkHwOMH6iJOFgRdV95S+hgvlIY9Wqsl8z+ZbDUQHAwK4Vf2vf2/MP/YiKG3B
mnUmCmw+PI4vOMsQGUEmyDhBB5NecSnGeGNypMugv/jiY/beCAjsoGjE0hbRQkrMqnvpQULYD28J
Zb+xoqZlhynfFJeFAJDE679vJmD00PhEEoM+mLRoCL3tpoXQgp1Jq82TwsOKYcRglRidedI8xz7c
d4UZBIiJREhBjXceHuHNESvYfz+mn/BxhDnylBAIvRw72L/vrFdUUQwDZsuXKcS5QUAZbvHyaNAk
wqeFOjPH+YLkH+bLkwF464oMbBn5QbvfwqIzAg87A3bGP6EUqm12nhIcY5fQ+Gbx71v96Y1+vVXt
qha5qL6FqnCYhggYeoWTCL/G8FXHFmbDEBxMC5tsG7uFFOufmS6sdJrOepl5cPVuevf/sJFMoeGT
rzX/+XayqYUymlqBg5GyJ93gvBYR0iSbi7+c2KkMaoPCq0hV9BD9jCUyHUepvEbDuOuWIdYPj8Wa
OCDQVHW0AsZ1BeKbPuFoLWtrOGrvZQ/M5FWmkzLHxsMtWwWuzlB9hj3AqM9wn2gu94o7WTXfKsN/
QBn/vpGrRV4a2WWsxEA8QcnGKiGtF4PmESUpLWTQdFsRt6M8R6tt4Tvv3HwM31/I31e/qhYTun6t
PQsTltMVn2G1Vaql4j9o5z1ZpbHDdFzF0IY+8E422eCqZXa5j4t5jrAAd4AbS/XHm5mmbfiNSzr/
/fur6s6xepG0SARaw+GGfhaTHNwQVJupauByVgIF2uyB4Xx81IZZ/zohv8LHjbuYrvL3js8j+XIX
V7OvUqsy+OncxUQfzqE87ZBwY9HYvPYf6Z6OGtA51Gd0t2zTaAaWVADhy62D54eZ59+3cYUEZ32c
jcE5pj2bR8FzlSwjHKJr16J/sUNH/cDMxUqWDcUt4LstPt26gR8Qs79v4GphCn3WWLWeTm8D0w/J
q6N0Ikt2xZrxSbqpGAf6TneQwxUEC3tUCUnF0Lzy5wTXhhPQUbsYOrdrUGLMUC134s/8+1X9ocX+
61VdrV5FTZpYaHOR4ax/jJcofS65DfvujKkO4aXk/SGdqh4l8BEcNUaPKHR5zseeM5yPzqAfxjud
Ae7iQNud5Q76rksJvn3N6Hhq5WHA0yUjwGjcEAujNevEPATlySQvISMOVbtLmn2cz5LfhBJipHjB
KglR2AyC7trfR+jdTFtYRe8giMO8HVaXfhnTBhLzle50WtbtNNELZ8n4qPRL/PIrc4Vcr5Tdlswd
4X6gGAd4GLTlJVplI6z2RZTfj+m8DNe5MrfyOzHYERGFS7WBsrrh3/E0CvdVAN5xewYvT6/7X8/6
CvXNxCRLSzGZnnWMc8XCD55TLCH4mfehtCNxL1pBO4CjCcnVHj+lcFubjqk+Zv7cJNfLd29VpT90
2dMCNchQ1hR4Xtek6aEMkjwuwQrjJXvFuXbzaAp3dgTGvJ6lP4/6FKUGu/zGsvvTQn9/FP974atK
NMvboZBiBbB0K1+gH82H7rUFu0TTg2IQ06+NukQsCI353i/28StrQfSmLVO7N9X5rSGNMm1I/7qd
q2Kkq7PhEkf6ePJ1UCPGd5Wt6mua6HYyJDoGuG6BqAAhI+KbKQtfITuilIkQFtlOeEz4JdWb5CP5
sJAVNqse1ziNbsZD2Bd44+Hf36z8w4iL18bBK8O9ViRZv/poh3ryqkwb5jv5Y69jvUsoFgFellvn
HjEyKj9iYpdBJUGrQnDtMwr8BjMa667IJVeAT06alvAEvsQXTYuKG3YGdexsV6f0l/DcI+GDeshn
9sLcPsh/ifpC91dScocvF1ZVyjHYnBcW5TUKSmI89AViCSQPDfXIzLyb5Ez3gKeuXON6YCd3/Vz7
1GjABxuFqKTj2bFCPnpehHtjgTtL1zvZql6ghzWLe30fLvqt+JR2iwyjovrTvINTJisuFD1scwbY
BcSUlO+4RC5E7+LCsBNe48KpFAbosALhFYh3rTGDNzxEcwOhwQzaAL47sAtX3a6CV5A+DYfOg2iX
OPGam9WwvcCSxc2eIVjlkC4RvBB/BnNLJVHil0iCV0juebs0IE8wNNX6TVLv+cdpsQip9w5FPAkg
W2qvbfagkAqA2FMsXvHOgGE3ku5UulqxEDuqE0i5VkYs9Koz3Qsb/HHCUlo3zlB7kWFw3x5hAzd3
GbDmO8E5Jc5g6J2W5uhY8VxVFtDLMA/OCTkPkFz0MAs9uEnmH7fLrPVAnfTYHgrMnbEYil0zgovR
fci4+OBBO+jnJdpTIcJO9V3BRK3fmOE+7+cdaPVoPp41GwP6D3Wcnas99PUby3ba3r59ZGQo42Bq
6piGXh3HpKf7lYkzwskKZ/7WeD4fxG1xhLc9FByD4PK+22ZufiqJUeI8Ztd2zktpg0Z9liJkZxBx
C0TTfvzuv9zS1QFtCRo0HZVbkgjJEO7q4pemEMUEQDSiZkUOL6DacyN02udoZtKdz6LzQR+XF+Uz
yjEyhw9O+BRK3WRlnfQNPmd+vscQWq/nbZXSCngZgp49UZUQeJSZUexE86FVEy9j3coXvDlmveFM
NuWBp49MWmi3PP9kLG/tGT/v9ABhlq4iaPtGclO6SsTWj7bBWqRLYSqGZBhDplMRwLQL7G7/f7Dg
mHbN7y/8f695VQay+OK2iqypVaF+wDkaC8alsa6mg+6yqJ5Jb+nvoP7bKFRAUw/hjbHgn3TIbzeA
KQv9koj71R+zmC+teNIV53EQSkKZ9u2z9m4Q+MYoAzHXL9KSG0bKrD0QXByPOHV0OEnzLJnF7NnD
XFmLD+WW7e0UzIUHUM4j4/qV8VhCzbaO+cpYlRtiWxY45eyspbpolnjbAEm78apbX5SZSdik+NSQ
sy4BMzrN2YGbnOx1hnG3vJR+IDBakkzeljp1+sRYXSEOYjfGwRADsKhgg1OSTu7ws6BUQU2G5+pE
qs1Ia4ogmfC/G5/1zatfHeWGnCuaYFyAGN5x0TQxD3hoHkJ4heFj/ynZMVy358jJbyaNfZNU4Tz8
18++OrSrKGyiKmVEUMGEnVyjO8gC2t5MnIazCXWff/TrF4zxOlyQxSlCWJu03rGblP0kc+5ihfnT
Gu2IHE8u7n/01qWwB4OUzVnTP9aa6Eb6NjBefGQCF32HQKPFmbjtfzXjR7cQT//eIX9sWL68SHPq
7r6s177wxTzueZT6VoDizvkN4xdrs5nvKDt1KosXbOb+jOOhvAtuokV/HKGuvxeqDQKDeLAI/6/q
itZvCiv3eaKMDT8Zfvqal5jM+yadTDGvF3hHaLD6g98l3w5Kqt/GKX0ad/knzPVfTGqJofPX1Z4m
prIv0K2NVczW0v2uzc2tkf+3eK8/b1+RdTgbqkxG+9Xb97uqugRRA7bM0GKwGTKbi/pQ35U2qkS7
wV0LOm+I4yHkVh6XjlfJ5Lv77zem/lTSA8b8911cj6lGJazNoOLTq9zzMv8w571nLQi60z6NdhY+
n9E/b2o08eGqlU56sJQuc6qm0bdzSJXvzTs0IBkTSEAsFw633WD2UM7UjOEeG4kIO93Y6vit+I9B
sEn0ucaY/eH2p/QjlPP1Z1zBBgC30hhOLz5cBjt1mGmg8gx71sERHwdH3+MICdpKRoene2hcEX1u
8XDY/Pth/tgfAY+TVEN1oDPU+nv563mQ9Z3PODW8ODpBvbb+wFzG/61izcqgs3zAZrA66ajAZuKH
70nHy6PxSIymiyPwLYXjD4A9u8uXm7kqDc5NqIhRyfoqxkVbLdT0aQtpbpat4Lx8sLZVwMcZhi0t
cgULQ0nm5hZo041G6cdz++ttXH2SXWdWSa9wG/JLTy0+JSxxC1OnbBk2Rw5+ukeTCMUbmOcPjKi/
f/5Vr6oIkpRLI9dNN4PgMoaZT7WCpjE6usCZvgVU/4jhff2dV2dYlwZymSq8+z7fd4ajeBkBcBTw
vRtKTG7Ke42hTQQZ/99r7uZ1r06vMonE8nLhuiW8hMuS0Z3kcOk9U2bwhBTcBuvg5r59KJ9uXPmn
clhBDiYTazyB9FebfaecrXCYJkL0nFZPOMMJgWunIQRoY5JZPE2+R20a2Ka5krol6umb4do/wXRf
7+Dqqw8Spgba2E91A2NQWV0Fl4NkvKtnEge3hrgZ9b1kHRsIRBoytG4bsfTVk1mthGEpY6VFUqSC
SU1v+2c30/aXdh9j7xD0mSNSZiBivbXpGz/Bm+RbEr86+VZS8vy9Qwgy59a5rOB5kQtb7hBkdg8y
ebDHVHGtp+Tot66J64+UWTPtjeDshporGzylXp+9ZofOrjq2/r1Ao6TP8QXQNtUpkxbC7A1AENtL
WXKEF+EIEpSMXjLcZR8YQRcBr4eqcV5JJ1N9kBrCQGC9H1R1KRoXIG6vJKkAQZXsnWVv0LbY/Vzo
7gBynvQdSpbgLZ/X6GiYp/x7Cf0gJrSkqZdisgMGL/3Z1r/UC5ls1li31OMpiAnwju9HJ7PWdeiK
U/lDuJVxL6kPI3+keIzB3AHiL5MS9Q47KVsp4hn5noCOLVQKwdpQH0I1bxeVxS4Hq6+c3Vpw6vQx
XdcXKpyFKdYXScb1Bn82pTwqux64iTg//IXfNWa0bk+8L3z9u/4ZhCXamUfMSIOd8Yzq2Y3vLm9h
tSbUQg1+j+nRQiKFhQ/t6hws4fzZNLCjFtVmYBbUIjV3u3sLKwc0Z0i9JE/AhbKbWYfzb+u/ODuP
5sa5a4v+IlQhhykRmEWKypqgpJYaORL513uhPbCaUjVfvYmr7M82IYR7zz1n77VfEsm9umP99Adh
i0QmopE0av7R0H95AF0S+Oo48g0TR5/Wt3W3FFFB9ujqbtr4OEQvZkibUnttrOM5RxKJHpIwHVsx
oEak0qIaPpJsH6izd6zeJHgj7RYP8LU9ZP4qLm/716u8WMvbIjHK2OQq1SUvB2qkhGQdJ/XEGIEa
yL9tP82YMM8INhJSPntSrpRJP7b7vl7BxXeryNU5L+KJ1d3rhA0cTFlEo7pLpy0vKtaRbkX25+Qw
sdBXmuoFxqpadzltAKV1MG5UIN6jX4Gn/n8K7q/XdbH6g4uo8iniuvwUZwZqNg8k/rq/CTZdjTmH
4wzgD9ZgOkWfxEsaeAmvalXmHfzy6RiYa6m6FUgKxkXVcy6sUtB7riGYCVvqbwz+XtaQeXEjuFgk
bQiBgROk99cmidpPG5Bh4TzjxGgAoLr4YbE8T8M5IyU6yZZ5apuGXZl2JC/RR7YUf8FNkS0kQoyY
VPdehp9TWCnKClemXi7Gl54W7QcuIrKtJbg+Se8qPEDgJLEtvkiv/S8ULPpBe8WvuesB68NEpmXf
QVFW1yktLFjr79YawyaANNOk+4GJdKOFv9PexbyY2tfiav7sDZf3mQwkgygk/lpGp3/vHXJhxLlv
sNsZHS3Fk+z2D6FHKVmqa7lbJ2TSLNXpxg+WQK3QSnliePj3cv3TFWAz1E2atjLErcsGWNcgF1TG
SuI7FAA7Uu6bmCMXNF29ue+N83YWm60Rb5Isvrm2ef5USv718xcVbeqX5ihZ5PGF0TzYEdoFbifW
ASdb9kclw3uIrC/dXBuf/3SqhRUCy4gkZgW55EWZMSlF3WKSkTgjERaDSNcxnmU7W0nbbsFwf9H8
VjTghPXyfDWj6KcewV+/Lf/90Au5HGJzlvKdYSKAkbQWUv9UjzcouwLEEFS2MphMu30loJCbDmUH
sA+iDRp5QElR+dHzLzHmOiaRCc/KEtbgsCmx3lEWmnNxqCsoJrDrsnyavo2EQww9rb1Spco/rOB/
/RkXn2o0VG2X97F08iF0/iYopvvVAYlhqXCE0+xZt07iy7TKXrsVnva18Io7EIgbXdTASSSbRu/V
A5L0g8sE+QZfFMpz3mjt8oPSdEOQ43iUTrRFgUCIhpOJxATZsPUsbRZHm/CPsHiSA1KzpFReNz1m
JAWJ4ToWlswLS8RpyDXSrcE7ydhRbV7LRHWt810LMWj8UIA4hJUTyYgc3js8wu0xZJ5NSp9ELCQq
Gn+FWbAsnFHfzZMH8XFUjrpsm9khzj6jep0bZBg7cgsqY8ZxqoSuWBt9lR0IhlqZNszlGDmfspA3
1RuRMo+DYiOSNlBDHScIodaico3WrSVPWhejXUHVVG4sbEvxjVG9Yq/JyQyMxl2S3vakUK7K7L1L
finmjjg/ETyZvg+JCUHYBecNvEen3cXVTiyeqa6qnRKs2/FDSraW6QrBuhlWlv400NEHF0O3Xlmm
HLoiF0lTHq6VaQntNB0Wxkv0dGVV+mH/gYsE2gmYjwEp9+LzlLNKDoUoQ+3KottsyI9HOYFJCXoM
yDPAyXeiQ4NWpKX5719Wf6jmOf1QOGHTQh14OX005FDRylad5WidE75A/QC+ZZMdDGe0YecFC1R5
xbDQP8MXRDbVjGjxcUkrzSKu7gw426ltjO4U7avJK5JdGni4FMo/mIlKIzpdv/V1WKQ7CZJou5JL
BBpXaqs/baaLXcVgC0VZNWscv1WAJCuIzFoIvtdvxRR6bm0P/rvlP8RkWMf1wvI4Weh7CxZ5z0x5
JGiXqVgj2WquecGsZ4vJ1+z37fk1DENGjFhcOWspniLY4oRczS2QwJPxkj6HhMXkC9Cn2JiJzA4/
i4T8YEZ8dAUWvrSQUEtulLcwWvV0nWlp8sYwCi+abRB7Ve9V7bbqhoXSHXRadaJG1+lRF3364O9d
uau1J/gBzM3n1ufH8Na3S+Jwlv2Tdu9LG3FZPcWyN3VEXD1Y6lNG8T22uqfqG1a9yLqXCti89/Hr
tSLF+KFIsSBpY2+RZg/55ahTEZui79NuOBGYrgUu64zwi4klZTZi49jaJBhL/L5ZiY0nM0U8tpDH
AL7liEsWHBaC5mB+lAZ9Xs9603TShg3sGb8hMdJZUGX7DJcC37L5QgJlInngUFAtkIHxMH74iiu2
s6W54m0kMPFZ3MHrESISo4jiSY9dwkQq/RXoB7PlJMozPrWSm/ufZqTDNt8qCcyDdYcG3LdDjsIV
tl1hpbGYFF4dbJT8pCiL4OrX/O1IwlKMbt0CzGPSy70Ec+VhIZ0Fv5ChMyquFjzW5lunnBRrL3Ni
9o+ltYmmfQAZqQY0Y5LJFrUKHPJ3X3+mC6EuMUfXwMdEiMv+nLFFUvH5aPi3mthvJ/hI2VFjxbVA
fAQSg1Wq1AqTb/eqilCymNDhnjOHZc1ikhEyQCiCbcxlxUQs+dagpULodOZI7rDP1rBF2ET9PrTP
Mz5CVm040MYemhgdpny6D8FQkJqhfM7ahwkJ/viiBM/JsEX6buuKHY4uYUZzt341kcSg2R3dZvWR
ZrRYr/t6H6FeYbsI36bTnzp+zF/Kflqo9XOtwiBRCJxiU5DhK/L/ETDudbpsOfhbvjSQwei2GUyG
nhQsOE4Km+CVCDuT4tTrhl2pruI+3AzxQaieQn9r+TtzJNSUGaUt3DKBeUAKfqerb2XDMEZ2m+Kk
wpqKVlhYNBmtybERPvv2iCx+utOAg98K1CFrVXbhbIcuY/NaxxqiMgJ2FHKim0MscZ3d+t9L8Pfh
zZ+3xSJRVwJ9oRkXXfRCVxMxMBveFndwmvN9BwcXL98ca8nHkh8NsCEP8+So0640L+S5Zvlr5Zx/
2rAMhGIcP77vO37RlGReyicjfAjOXnoPFCpy5hkOUIab8h3wJ8sUkkvAY+St3vkgBB7lVbzsHnr2
7Ss34tsueHE1F4Vi7cutJsSTfBpwApDotUPR5Ar5Cj0ARrGNKC90jgh2vGeC/++flv8MCb7dCaaU
sxmWfeQSkFFYdSn6uSLP2vDygK0uu8FnRriwrfyynmd56dTRLDGxDlHWoSFEPAH6LEDbxCCZEDgI
3OEuVd/nfxPEcMfZFxLMUIwSdEbrU8bGREyHl65Fuzli9Yv5ytIbrVmEUJo0OlnqvJiNn0PXuIny
LLXkywVPrbkrsNhIpacQqZW+xsH7lO2Yr+mW7RPAG93puSuATXsvj2q0H8HRKZsazLj+6PPWdM0q
Td4C9VYp51piHxvLpD+wqysg8URUYxlwtrIGc/pmtrvWEkFdKI7Y7jpHpgQKM4/EU3cYpQULUc2/
qk6tL0M88gZdivZdIskvgAZYqPcimFncebKswtde0hbE7yfjr6MmLT+s2XqBpU922rdg2xIbF3jt
0mKg1rltsDWm135EiGaXE1FnDDZ0PvfqoPk3eCZB0JFq96HAegr3cjus6gzTMmjrvD6WZXmTBFAo
ykPVuG9agt/ceq/5h21DSprSLpoEvYvC9JN5z7wefoqEoVVgwruOeX+3zGtE7xVcrV8SGSGw3lLc
wMS49eNnjeRFr+lv9mzZ+R2KAY0Sdj0KeN9yp+ytt6J+nhtKVv3W6yfR2SSVk9tV52GVa2Fxpisx
chKvf4e+wNtQewWyz0XzQAtqMQehyPRHvXBa4h8RKfBO0pLkOAoA9ixaEYAnx1tddq3CViv3nO+T
cBl9iPfNzUBicuCSNmfj5rMGt3Mlt5Ofy6XmyIRqJZsxdcan3tig7vfEX2hc7PwVOXm2oOKtUP85
wjr0d5a4wreEE3i0hTtCpv8EDHQnYTnzv/pF93I+kJiBn23Wo1MwLwdhdqggLmK2bccWks1x2/U2
pf7y39/j99HHvBR8+RwvlgKhGKRaafkcZ1ACZelL/9CtasgNE3Oe5bVJy/ehq0TnhwBdSkjLElmI
/z6iCkOrt5ZWKXQFouyuRnGlgITUSLZ+SMdtY66T9pQQpGA9DOKRdNIzG5PElBr5pd1ULmyvvlpD
KZMBl4Tu2T8oZmnL9W1PlocovKWkmfr/NQuVy2utRfOHagPWqilZ/BH862UH+lyEo5XlosK96l1R
fK1ZJ5kJQBAXEcaEI2ajz766wc+hsoi3wa3SbPJ2g7eWwCGzf6h0r8IsnD/7FEhALfO9Cl460W6x
52rNbT++JRp22kWRLGN9PVmvlHUGsLcYM/O4acrNKHnwZiCpyR4wNmCPBH+eII70fbieyPrqT2nl
NQnlAyLUzdTlkBQ3Oalh588g98KAQHGn+mhxTVf2WG8Yd2gET2CyD3dh/DwYxbKaLZ3qLmpuSzpj
BjNHZZPRRpdu+FpnuynNqim68hJ+r3u5oTr7skp+E/6Iy7NRK5Z6GwWxysYcHuNwWfvsfArnpMnR
34R3qPZNw8n0qFFbtU8K5X4M3xaSR7gNTn/OcKHYg8ncWOqhxJFNHxV1V+1iRcR1hAlkWdvqO73V
eALtScIE3uCNjq3/2STng/9assebR5Y2kL+55x6vmtsRxUNhOPJtUa5mPUxAQ9Q2DzOTKEDDg26r
4FzdnJpHzRYGexivfix/QAwXWyVeW4QfyHkA51+20PqsPfNe9+opjWZtVvNyJgJ7O6OgWXxfK2bT
g8O8qgtdlep7gVMO2pBy27xznqxfCJgvjUP1UA2cbw1Xw7y+rbV7wM5zbEG3x1F9n2Uo+dBbrxE3
i7wtZ1bLa0vMd4cpT5eAKoBYBo3Ab2osrS9UKVVyFSVwQodJ2CjZq4EDKNqzu1b6E9xH1mw7Blwa
xvDUn4rRM6ZVkb3KMNYdjmLIBM6HGrQ8Nh3AyxyVO7ymi38vhd8HTPN1apYi092xjG8iC0ltaFoz
fuI6RbtbRxJECkF98BlFh9oa3XoJYyBictZ6wZHJ8KvYHYdxQw17Tg64ySSUbbPN6oFoqsn2F4VD
ni7+R6c6XJ8h69/OihKTJVpR89o92x8uilmll87naMrlk1BBWVy0hBksNY/VIyzXffxYgAUC/iUo
B7Xd+8WO3pGq3AnvTNPje8W878x74alYJrZ8B2yKmCpqLL/NvCm5N81H/kyyLibO32QFERBUbGbh
pu6ZzULtbFJhDNADThofJ9nrgMwOt2NzFKXCTsVnX6VsfA/jX5l5P6lPFvLbM4c/FfUgeSj13WOr
AgTwfPFKh8X6oaqlttYMOvyWzMD04o6YwpjrhZDIp9JYsz1Q19MiNG/RsmYz2IVk4NbNVdOTWzck
tsZAUU88B05L9S5gWrgy3NHrimWPmuZ95Lsx3QyumLbktGTZkeB1ypsBmdimlEL9pmwVlZFN9DLR
HpgmCMb9qi13qUBTBl4ViTdLHB/hPD+oYMJSefJxUcP5i7yd21yHWeKEFeMWuZgdGffpbHrYAcWi
veKrb7U12mW6lMNsTiUPtKXYrPjgHQVeI7KkUjvSm+sjkLiR7HT0VSaGbxq2wLC/LVC4WprlhC01
0NxbUm+M8DjkVyQs2g+HGiR4ZG7BxlU428z//MtAUCh9pSh9brho3qjqMxbAmUFSMRQHQkLWT4GC
Bqm1yGgF4KUuPlvKQ9WAtjBvSxBxybao4M6LZztbGrWt93v6HC/6wv8VPortjCaNPhu+JMnubpiy
k4bYeWlwJ0GvTWkgFsA7IFETsKAYEkfaXVec4uqh7x6n4Vm/Fh3yZ7p5sRj/9cdeDBS6oZLPmRz/
9/Boige2qVHdaOdVlrBOaPmiIQMPx7wG+iDO10TvZEjwUieXl6q/0D6l3tUrtwVTAYWUp6ce1eam
5o8woKPuFXQuHIXTZXtlVfvTM/p23XNa30wFBBI1fzVfHpImpXU81ikPaaN5leKdpw0QEha38XV8
49ajwcCyhULUOMrK0oRRcjaO4R38mMfq7IrpSYD7JsCkLM+umb231U4+U4iXLgEzJi9pnQM+STjm
wO7ZV+cHK/Ig+EBZBG5UcZC66elRMvgRpx1TkSlxJc2Z+wJ5f9tpTz6Y8SQu2YWXOb0Gc2fkJx9k
cRc/JqjVFcI+Yra4PKQg+Pdy/72jzwKKGEUmYQWsu/pnmvLlxmRxXdaFXM2VL3q6XdneFcoyANot
qWRB57cm/BQOTJqbGgcIfHRVibXCfm1Yz6n2ojSWHVpHjdc8xV1jOn3xLDjWlY6rNZffl0/PJON3
/sK42Ms1TcjV89gG/fzWja6mItpYZ3QibUYNWZ5AukLdUDw3wWMTbKviPbU2abar5L0MGJpm07pR
d7LF7ZUFbHEAR5BXJkuUPgotHekGj3pJPACmcw83ocjxBIlXSedmq2dI30x9f67gi2+JSwMYDX5p
hzCOBL0JzQSqj4YZ6YJod+BZS7k8CRDhKjpViGfMaleA/3EI9gkIKHJKyZXOR44Vk9spnDGjxTC9
6ZXqhfFvFG2MlOJ9Jt744Ibvy4HBtDKxgqHlXfnCixjeNMmWqdSVDeOnpgyfhISiQcSvTZn196ch
dfFZHhV5vrmge0hm8ckuX4L1bsLt0JHZtYFfiYGwqY5DuI6EZZHthMKuPwvACPlmXHFnr7yUPy2p
Xy/pYpURwjY4d6k0X1Iqk9/IxoSCnNocRvtsUsExNk+BnvSdCN/PpcUN0IQlNarZ0zZG7PLA/n1J
yrfBxfydGGDCZJYPzfzjeP/ynZgZxsIhSdQT8X8leobmPejf1OII7//ROMBE2qcOzpAFGEzKBlPb
ycb6TDBb/Yjnu5pn3aa/MCVal2Q7La1jcg2fov5w0xD5AweZMzGYQVwscUYSp1Och8qpFLy5Z24s
DflROG8wVDgE9c0r1fROls0tmC7roeUNdaMVmzOmgHBNDx2M031qbiIDND2YGC+eHhF/5SB9ly2n
TYaLWuNJbNDGm0jgd116sDKv6YW+i/P4woHrMK03TVn7xpkP9CIp5I5G7WyepFlvZ+lNdTsDC9gS
wc+wgAZeuP/30/2je7hYYBhSIwuRTJFu3KWcvuyDIMn0dP5VEZIHxS1p9vIyP68EPkxjoWjrrlhD
aS27mwYw0vkpyYFOP2ThnYIdaJ4ijhEnKqCTnzPdQQttqg8cQhVTPI1PfyqIUjhKzUJMiMR06nsS
M3oXzS3IlQWbxRk6l+VqqIpINBCYOp464BmOZtpD/ahwxPfM8hlBmp+SDam+pdNGHz/AK/lEw81K
GZg+4pk+SnMnmbuItSrcgOmBOv3vG6X9UF2arAWz/owiE03D34uFX1pan2uJcsLws2g58X9U2YbE
V9mV3nMSS9RXgq8t4alv14NxBzUqH1eK+smxTVupSMTVaKvh7SIVdo43IibvUwW7QkzvaCAS0Ec3
jGkH3vguzhlj3VNFiMYvfQdF1KeA3Bj6piCr2JHxKDJoDTxFElcBpCWrfOW4/O8/9qeiAYmOoaCz
U+YYnIuVsWysslTEWGFY2bsTqglFf60ZE6j6MZ4YP3skFqgA1lgbjQ29zGnbzIEDmFAPcXKoCxaA
OwCHcrzlrH423Kq7sx7Mg/4s48qebDoK+LGb/sF/rl7Od9hYSSpILM4gN6kmLQYmzaFKjAi08ic4
nUl7rJgRkB5Dz/JJfMefMCPF7XpXnRFLM4PJ1hnJg3HJf/jvO/FdjDDvu1/uxMWCXEnnXs5l7sS4
Kcj02J1dg5/MSZ5ZyPBUENubf44Eg0trOgGizWQyQDUcgAnj2SxMhuZMMa/UBd/VNReXdbHkBRKY
i1HnsnBc3fqbac3Bj4/UctGnLlDX8SGi40qXWJyFK2W//kNNwhrFEVnnlKwql20wE89GWif8dhiQ
uLLrtW0B6c0i780NqxdZn+eV3CByRjgqMZ6U9n6z4XnrhGuDODZec21iwPBuRkS03qrxRxzsMCDW
2W0nv1cpYdLRS1M3btcOEBeRP8LTNRxBWgadaavCBgt9IhIKuTSz/USMROG2v5PztgI64o7d7zE6
aOWDNrROJb4rwYrAqXEgDdncZf62jK5gf37qbpiKZcL3NC1knpf1tTCEQWfEwfyp+NKLNPetWnfm
n7BvB67pr5g4RqOn3psx/RgGcuTAuZVBJDM9gmIBfaSEee8Tc0IveOpWV4c98xt6ucJ/vcALQWTn
G5Fe+/5c54r25ACd61ez2K53ko/cjW9NY6Ge/v3VzGvhv37S+HutTCEB1FMgzDOeYIVb0P3jQL3a
WfoO25m/gi/3/kLROA7nJtIyNv5EgiKwkGbjxm2HggIR0DpN7+u70COh9ZUoYWJmvcyzYryH2EpB
oTOMrUdXVGB372E+VgHxxgupuclUZ/BJ4jmj1aNwxbPoKm85jMT1hKmYyKI2duq7uaOGQ4QTkAet
QFKeamMXx1tFwcMfo44i1JfmSaf0i+Iabf27tI2/mvKAVqkiq4p2+f1ZfsZMSJgf6AYlCUhBaXHf
fibLfg63dUfcGYdrsjb5h24TLzj9WQbTTNwv3/K8ETrRSkz5VKMPcEoTXyX5eMtZEkS02D26FUVd
JsJi8t1+B/8kBOMQOMqCQQrniPERb/j/wXP500r09aouXm2lr42z5Fv0wFbJo8lubCjr8dA6uiev
4G9fox19F/fNd/7LXbh4r8uzIStNxp3H44kWYgF0U16c32Z5se/4KyVZoczC/D25KaXl4tqR9ecn
/+X3L973Iq/zUQj5rpiHrs50rRkbS680n12KghmZLtr+278/5R93GnXWo+iShe7tErJiVkWWqRFP
vvPk38QZuKFtPNHXmlkeiI3sKLeBeVuIua9UXD+W9V9/eX76Xw8e0XmSlcyQ//Rj54KYukKq7/z+
Xi3emCGjl75pKEoQ9rILgxUnjIbKL3rKZRWAAh1a3VEtTzX2gXw0+hXYwnZd9xu/uitkbFRFc5OQ
fU2RAeiI9Ck0dt0jkhFdXhXRIUKzf20t/rGu0mYIhYw4VNMum7Z5hzBdrzQG74jOyl/gHnsIfPi9
NOy5C39TbZjU8BeRCgA0S16Tjh3iyEKRBJuqYQz0qjYvybCxlEMM5f++cizQANGxfiTgHt0OSaKu
L3oRUQG7yS4XuYtxEwT4MY6X8k24O/9mXgLBAcExOUIPFVFSTyOH/ZnHX8E0iTn0wEagWpfKRShc
eaI/7pVf/nzjwgU0qVrUtWd1fqIzlZ1sow5pCu6FMwpE03Dbbl+Y9aK1NsOGXouLougFdt05X50J
V2gWAYCDOFhH6jq2BdHBiuKft5J6vPLK/1Tqs6zO1jwN3tPlmahK47SqklkecaixblPbVOscCzly
eUdEd1mv5yktWL0rxaYyTz8v982vP3zxfUvJIMCO4/SfsHH67vybrLHRoQPB2RCepjAIitplRaK5
XO7nBzxPCm/L3+Zi9pWnyzLfFRnWF5A1tgIk7kUkiMMMzCuB2d+ZHLMCEIkzbzCa+m/DB8HvEyUo
RZXyc4BCtYhhgFk77J9mv06px2MEldR+cP7JcOvtWeMefxCzzTH2+jbww2tFEKbFHARArcpc9qIY
rodE6moYayfxdbRzTqJn0iAXOuJ7LBagxhlbktUVLwRmYOS1+qsB5b8zBwHwDLvO0ZgBFCutsKFm
McmHi3lt5f7xhqE31axZeIo6/OL0mMm1IQS5Ok84DYXIwxUJuzB0ewIE6b8u+heCTwhfJBFV8dEE
L1pHwmaZCHOe+wJo6HjlAKHMW9Xfr5oKgwIXlcKkRDcviXQid0zXE0M9yakjyTt9XE/NUjHXgK2F
YMfUcX6meXFrFGtR3k7ZM49V0patih4GA0R5PwB/XaqoKOrPyXTJl5vE554JPcsR4uYRNW3vDdHv
qfkoFS/wruE2/1Q5//gDtIu1JNY6U81qXWUvLMFYowqhD087rAIvVUTLGp5F1XP8AFmK2ciKt2K5
CapNM3A75dO/V4wf30ALUbFqMebkC74oDMYmKgy5N9XTYHGUdYFmmPr2rHPwoGunCiu5W41ITTra
c4ts1mEGLSkuAGUQuy4LJ4m99vzUlyv1vU7dUV3xzVzbe/5Mi7/fsP9d48XikvgBUM7CmsebQb6M
ywPYdjHbSNBpMAhGuC4NN+nulHgjSGTeL9R8qboFVJmo2SC6lcF6gfM2nxW7kO0IFWgs25q5KxFT
DUy8iHK8sl38UG7xjhoaOliZwd63oxUTcT9JBa5YWLWIYTdKaudrJhh2sOkZKDY2egjDnh2rPnIv
QsXjK1/Jz8/VZKaoSMhVtD///EsJUhSTkPsyPlB9tGn7KztlICg6XKTNOsRUuO6tXTtDRZvuo8Ph
wvMPOQ/Y8nEuQHBKo88eQeSoYGg+4x4iX7UoSw/M/L/fP/XHr/l/1/mnh/vlOttg1JTBEtQ/s4zi
lPQPyLvk/Pfo4m9UcLZj9yCYqH1GQI2HKScgQ3MItCGf7l41bZkuPaopuz/xwg7vGraV8IAsLh0P
ouTENyMESs6LYP3zvRnbKegzGGb++WkeZ8UHbf3vP+eHVigP/sufc6ES8s0uP+cZfw5CzcAZvEJf
NOx1ruBq+ab1zrSPbMxV8ee1j+TqL8t/15ylUkil3AQaH0nvooXhnOiNzImBSRv7eZdt72gkXJNF
QS/5aTk2UUQR7Cx/V8CIkRBm3RBqJ4CxPYlHhwixLMSg6vGMyrBxJdlR2Wmlde4QsIPcIz6vkmkx
8SomdlptMvm51e7q5NCHjJy7vSisYkwZTGKEld6tBxGdTy+jV7bjyVbAezFczR2VYW3o6Ot5FN2k
qzxZ5dPa4piLGhHdOdBoBVpp4PTti+6vmgKEzogKAygVtA7oWBgmTKadUJjdc7hROGaTt7ieWi+F
D237yGN8hp7PgXBCZaze421lryONjwOTuhw1mylPEB0HDofpo/RqGjCd7f5XNKELfJ4Et+f/H2pv
sMi2efhRv5Y2avIuccmEUosVWnTaOl23M9JV0G+UMlgMPq93smZwSI7W9Bu5/zFxQLqiUChctd2K
Kz1YoEOP18wIxInW0OIM7qiaBKKIONBEaxNmYb4juMnEygDgHuY1blWRzhIZLXwt/VMp7fp8I2yl
EO74A6Xp0K6K5Bm4LglXZ8MjU5H8FtG6F5hTw95lYJ8SY63fJylL1bAZXPpR2ypf/fub+eGEPn8z
/3uDLpb3M3lHo15HGkuApLqVcBRaG+r0iGnxoHizwJfp+qnWZrbEvlnFj63mms1Gr7hlxXZ2febX
95zvBe3fF3VR9lgkkZZTxmvN/Y7kjTkdKrRGx7MNC9poFudTaIcmygnIM448biKVSd/eyG+Y/cv3
4NZRmjS2pjnCHBQtMeavB57mXeBJ1xLAfhCH/9dXroOYpya6LCJNMMaVkqJSAgaJZEVCT+sKvEGl
ByCJW8eAlxFWZ24VffYtX1t5ftpq8LVTjDGLhB9+aRdvajEOM7NWT0axb8LS7oatov1SrdQxRg+a
OGYN2qGbmQxS5mtBXlcjeS8DPhnwGF2xEROPaDjF9nPm6ncUjiR2cnRqj1evdH6TLgoJrtScT7Bk
In/rCPRs1nURyXMhUaVY09w685gazZJkskcmLyRn3lZbWuSO/CH3W4NcDztOn1DVMkHYEteT4Vw6
Y3hu1DusuFdOUd/JKhJP0qQK01VVVEAM/b2GV3icOXqjJiTLEziwowx3kzpT/wV5gU0kCtZxup84
+Y/eyy7Eiw038KEIebdeMp1vYnH9QyCn4NtN03iqMpItqn/mqBcVolwawoSGmgaavzFHO4vXofph
pQQFFzecx9V4FRag7l5VjQkJ4ReigSqd938v+HuZVnIJra26V5tTGpf2MGzz4Q4zA8cXeKNOHmz7
5r2LCfbCtrPK+2302LsAwBgKjEifcsKpGd25Mbw3CSpuhOf2OTOcJuvseG1Uq4RA8sEgZvDVpOib
B81W45FQnhkPseCWoCGiNTG7pCnSUjFW2nlHK17Kf1sGKe7SThgPJv/rtnbiQLV9VLzwIHnKLvOw
MYPRJxAuG7hTThdQsftm0xW/ofpr3Vvr7/XolMUP2AK8VtjE0jJEMFJUa4UCniyYLnMMAT0qYVjZ
TBEEDqXNQb3QsR/DQrA7ZGV4j9r8ratIFIbJNC4RCLZecW+AyD4zhF4SflksUpdohzHymn5FC1Nh
yjQHmMDDioVTxYnZfKwxY3tTTTNm2RK8vIj8bT0QN2nTfNARHl9r5P5wKPz7nbhYsrXW6DpDxL3U
quTQTk6NJBdnSEcWvReQh0sqJDm5KItcn8MiuDU927f9byRshg9C0SNQ4t+biP69jqTUZRuZhxko
ca2L9do/+yX4ARyqMWenSUawT1yPRZ4EEu3SOph+YIfRafIi9aXAxzjeSNEDL5y1ON/o9nxWEEab
s6EV9gBEHnv5U9un6e8keBsVktrvShiZsdP2M7FKzU6ZsBY+u+Ewtgup9oTO0RE3517DxI/c5Zsq
2KixM90U6+Gm2wuO9jKgQYQga/Rom/dRve381YesbUgT1lhuMNUHKzO+/fc90b6XZnP5r7CQzPbf
b6Y8tdeLTIqjeX4Sh3xsmbkd+jV50Mh+6S7ETwoJRHq1bQyY/es8Pwh1jOEE7MN0dovzLhOOTJ9U
O5VvcHQo5+3UbE3+rNbfGDN0Md/O5wvSEKfqVwF4VLxV+21vvo3SY5t0lOWEto6ecCbqq2/JhruX
vcKJBKdflejQ7UC+rczbqwPG7z2wv//qi9b6FKpDPIS8m2eXjopIZ9sV+CvhjOCxMdiTF8rwgOd6
aVzlZ3zfX/7+6YulsijKbMjzbFasRdME0G6LTY9Ci7iIgP6brS6nGmV42i+D5APxsMvsRl3AVGS1
oJpLSOlWBNqfqubK5eqsvF2NC/2hEc8lsrPMcfGW/E3STN7doGaiP7v8QUHgH6MVPzqVxLgeggXl
ivaRS3f/fhF/0Cf//aMXZxMz6fo2NPjRKlvWmj1IzqgBgBaeRIKVxuqIi3EQ9rxoHlsysNvXGGCM
X68SeoMpmGcMuD0T2+LxPNw0v4mzYk4yrvxpEYkLmqs1o1obxGqsXjlF/3Co+vvClb835Kwlj72Z
gvldgkOQEzT9ERLJOcsEI5IYWFDcmgr7WiHwg9WM37U0htTMyfRvlmuBxCpBFlRWs/U896zAltkD
d6zYqUhuhQXuphTAB86BamGIiKB3conQB3luiua0dIvwoyH0vSfgxk04vPeP+nC2m9BwovaQIpfR
CPWZkZqH/vw6S4A15Ko90URw+PFWYGMDMFEemnA/z69RTFXYruzxvAKhbIbOGbKIuTijoRg3frrH
LFuwywy7zv/dFzSqNgXPxXrpy02LH522PIKK5rca44VxOBRh7zYa0MYAWZGQdN16ehmOEXqhesNH
UrVexSmGOZj1aeqwjszHhg/49O938ucP4cstvtjCOs0co6rRZ8pHQEQQRJnQCUMPFcKv3BW3YEFf
y/5Kt+M7DZEgBrySYIiw4mBDv3if5Ghs2j7R+FF6LoS3343ZXaevGamEK1ZoHxnSZCdHixKFjZ+y
szep6a4BqbR5M/y7Dv77MuaN40vTRemS0Go6WToNyF2RMhqrCR3cNB19qiJNdfVxkX9ARvwPY+e1
27iWbdEvIsAcXhkVbNmWs1+IiswUc/r6O1j9cMqyULqNRt9C98UpimHvtdeac8zxg3Jto8q/S7KX
ymfyULP6Y4ZxSWJP1udua9yQ9GwSbywKPyVyrBvHTPYGDReqQzf/NUj+GNmE2jfdnSXtRaQwz9Am
2/G39V7nb1W0IdQ78qvb7ldyVzUfoKC0aJP2d7RqRhhvfY9U8NozWBebLz8eFOSK1zWZBpxVCn2l
h/3KzeObDoN17x87FuH/LSlp0F47dFzchdX//j7prN07x9EpJuJKOs7Uag00CVeS7P8NSKzDGL/U
44MsHFsc2s1jr/Oxj5WjIgg7HUedILXJnjXXAoeTvI8L6HDtTsa7Ljy0btr8SOXbGN6R+oAPyuwe
F90pQIbhljBfJuKsmYbpgM6YxPCwiuWYmdgnT77GGfV7NwenygXsgGr40Av7axpVbX2Xv9xnBWoR
syiNG3022zCUVE6thHBIuu5G8yZDgGjcUvMWBUqm3dOSeMS4Xdw2r8otPqbOM2efqgFPQoaxEMv3
JNDFUQOLA+PwOJPN2aFL4GD4rnEy0PbrRv775JeO8R5K/AeDQNorWblJIDeUx+x73f+U6dPwFSvM
6A6ZsK+/s2FY/dO/l5ILSivUh/iFSRFadYjnB+Csi/XErCfoKN1OpXFZvFdbtlYXD/38vSs3Yn87
0jVA9PVD3SaDB/Q3eMa5jkdOsE+MKSpvzRsP92V3ZQO70FvhTM7YVhHZRXTpvA2sVlbCebJRjjnB
c3zcef2gpLC6ow2WXcDn6HJ/MRihPZi8CZq/0E0dcornQ7cBDGP3W0LT3KuFknTh3fj7ss67vmkq
x2ajtAoHceFu/tYH0573NqiBKmU/hKvxGVf/vvODNS2KXJ06dLY/kkOymaoNczXtINHeGjqfxNvW
ufb+/1Hhn73/n37jug79tciqmSbkejJiGC0PIb+tCBQ0ur9Pp9/w8yJ21u6NhKIh+abx89uNrDzE
Q9AjrYI29VR8CJ50QCXa4iKfZhiIq+Pn52QhzuSAGvb0S5YPQaIRGEj1fmp+4tuccI/T3Hb+/Xpf
2imRy4kK9BlTVzhfff4hbdUtZYIZYa1qN31w4iTlqk/g/lelwopcY3pxDXfzp2l1fvdMaV02sN6h
Wj3bnkOtqM1kXDXFKK+j4+COtUOv8yDjX4631PLEkxHINlQH0dVbFwFn+S50/sDUrATjQL0dz2//
vhFf4ydgKCFwhmdp0GYDJ/P5RpjiOIVEp8kry9hSPckfiAzGjjkzsPabajeyFhX7tEDe19vrodA+
vI/YEYiDXoWVnDgqXD+2kgX4EwZSMgnvjF/M7nCtfrz42dNHoluD7gW779lBpAgtJW1K1Bqpsu7n
UrhLdZ1K8V4Q7wl/8hFAsyGYnjjtBvLsa3+GO/M2kb/6clJuxPahQflm+ajPOfRe2YC/8oRASUCK
QYCJPpXz6dnF1YpE8+80SIzgZ4+i39XRtu0qKIxpkGp3ycmRw99W9D6q7sxWJ6I+9iUS4MXA4jWQ
6Ok79Atlt4PR7GqqCz2SijJktxDVgEN1DpgVXS2Mqw3n65NBLsh9ds1ccKHr+vlXnL2gkjGmnTSO
LPr6pkcSfIMqBNOh1wMva1E2Y0RfmccC2E63bKorH+UFU9fnv/7so6wsdSksg5u4VjHmt8QL75Pi
e5PezcMtoZWcJJHZoLZY8FAXUBH4MlaAKNLz7zE7/8DYdq+XG+Ia4ttKsKnU8l+5tt5OBWe1/nC6
hmC64FnRRZmCW13zrkxaNJ+/HhHDSlKeAImsAjxtOJjjg9jdEYWmcIDhZUQn/03I3cGr/XEjbdP6
o7Dep3fJOkLpSefdtQVaWavcz0sMoaMUKKt3GxnG+Xuo5L0kx0m3atK6LVvCAI6hDXKXANDK9FXR
H/uniHHTKcN9Tu6dN4OmUG5i6T2HsFCAOyZomsZbiSKI+0tfDkeVep/0v9XT66jhRmJoJVpXtnTj
a/1KMoeiSJhtJI34vbP7CNkiHouRwzTGGiL5QG1ox1j5zYg5Enn0ftTB/tgpfCRkleaEfzduLXhy
uhWtA6w01XyU3rJsK4rghR4lnz9aRH1tcNnfxaLdvOJk4FTJuFV8ZGFIpZ1pkY9X/JqKGPaIYyoI
iCBImQeJjhksWpgGRbNNAKFkKhB/65uxbOeetqQDk1N268c844zvja9sE9mcoUd1J8UOK/psBJ/c
hfJGhUqhe8m1N+7SA4a7i2gFc40CA++sAh2EbO7mWReP3enBqt8mlZaH5ZvZfflYxzux8udxW+Jq
XbsgTuuGGEJQxQsBtGW7mmg9i88RlhusqasrcCVqz8VtK1JwI/Vaj7jyt4W15sous54Hzl5LEBPw
dyWRhuYXWvBpKVa5dgbvc6GUzWkw4p5gnE1lRkdrFRLQ5ybIllFPPz7ly027nlr2NP8bH+UoIzsA
HM27aG6BP+8m4UDPze3j96uNtnW7+3qhK6JTBKqG3pH//a8CByRcn8WTscam1fqeoBtO0ABoPhYp
mDCUX2+LXBCC6NKf7Rf4vPnV0DVEpdbwkq1n9kq47ZrNZG4l87moXuLWU6Rfcu6xNXe4zzSS2bP3
Mnuq1Dt00SLxWJM/xU8VwRtu1mHcSdH9bxxJgq+2CdEi4j8Gc3LlWV66RZwIIIdw6ucctP7vf92i
OG27vqmFFTtXucVr49fjRxXBQ8j6F7X2lxo1MhmILjqM+cgAsVPuOC/MP/sfKLyVHd9TfZPdhHxk
jU0++K6DCHN1P16f0/lz/Psi13Xyr4uc6OCWCPPAycx3mfQeNj9ix9RHTISNSPIQ33W+WWRXsHP4
aC5WKoVcT81vSJee94YCiuOIU3s4AgYj9KK2nmvmacxvQdMxKfvDVduCTBlMzxq3EzMCF8ZZdq1M
vfhysDKu4zMLysk5imPVJpzEYRaPzI6YgQo/yP4k+yItnHHZ9HS+aoeb7mXTe+yO2v2cMp6cWZk2
JYOk3ah7Qvoz8pkKFXs8GZm6idWH+idng1fxGrDhK2F7DX3861rPioe6iZoJOyBhLH79LUe/qiWI
E/aWfmuGL2n7Wk9POm/ynIAm0NAjSt1R7pzJUXNKN1crgnrEp28RhYIfi3xi+trDjOEc7ETN3eXM
xlSCpcI0mKMe1PwO7UGJnPLdWPgwkDxLtGGH1KNV14Fk3IzJFYjuBfvvus0jCVGZaVLmnb35U7so
ptBM4rGEk0UGvT88mj2YpjvCguEks+VPdktjI/aRN7KInsZHTfIw90rYByFqeMbJw3yiG14r/Iyi
bcuuoQUYHUC6xaFbmgtSPoaz/aFp4HF64/RoUX+ZXdCd9mbnFavTkdN+ulfrB6MIVtcWiK2Oc6aI
MVJyTrAfNlFxy7apFvagbyz5tT0xSJzAx39rGw/pnSuUWPTuR2Xbp2/0Idv4Lhr8UXe7XzgFlGcR
z8ts7U+LK6T2/DoRm4RwE0YCiLQfPYS63bVFV72w+3+6r2cfq36qor4RuK+tl+U7RWATt6WbFqPn
nxxzX+ZlwcOPsU0NfhDVtYri5s0Ifod0BluBseXEj2t8IVwYxSZOOiTp6PlUgEatyDtUfGEbPre1
Q9NG731csc6/l0T50vbG4Wkdb+sra/is+m+XXjMnC7pyybvMv5F1r/oA5DPLbtX0KNK3P+iEAlpQ
QABqXfjq5v8x117LpPNV7+/rOP8ExT438qGngJ6ZReWU0RxugSjCAqWYdkGcKctt+lIQaCGjB0Zl
v4V9+++b8ecc9uUiaA6u/l8NzsFZhTImGskSeUkj1p/JvAcOxK1AgoBJNw2SQEe3gWSshcgG20+5
Oq9a7/X5Xw83RmWpoUXEUfvzyk/sVh5FIy+Tuga8z17f/xiLnQre/+QV8vtiBYO5EdJjC+TJjv0a
/0xnQ1fOd435Ngq7RrkdNCqNH2MbVM9XV/QLrwqoPZUsNFgduELP7k5TyOVpPPUi49Ybswjy+R5j
2mmT0QEJqFljVO35L+FxeqLMZkQ0tbzYhvYAMyUD47FoIoxouHM4GzG8eGb2JBEkdjU4/UJzSf90
mWcDRw2IRG9JZJOsRzEJbP9+lSEQc+AVidf/ZJG4UlZcWlw//Y1nzy2ftU5aLOKMZITqBDJktaMe
RJumCOzDxBV88eH0grG5e0r2hZc8xI/V6/RgPMTA9IT1G/sufF86R4KDkd+3yj5bdrlGzbQmrdUT
05/ituCGQqMa1UNGtCEOAnIgO6c4USLfp5VrtI5Ve9Z+epI2aggilVgRAlKHn8J0HMPNqZup7aEe
tXbYeMtyi/afEPVqcrXJTedN3QZNfi9phzzeNPJ+Tu9YibV0z5DANB6oq0FH2KoS+Ump3qRYLVKe
d6lKNuCGk7KJjZt8dPT2SmfCuPDCraxLFifkTPqXI6pkKEvUJ4DcaMFH3/jnK48pZIfWtX6ou+lN
uGluyw8+RJsUT5QFW9zmT9QQXekgWm1nuz25RCI1K/mR9ay2OUPo6J7W14FhmyO6Mvyz6SD7CQcl
ShQU9EBFn9v3kSAU3T0hdQHH14Etd1rLto41vnKvhnpl+t2zvGkJnnnSnBHcVRbgu3y9shpdAItg
4v/v95/HZLVl1mplW/D7080IjU1nbC/3z8LwGCZbSM3E/9jD+JiPe40z8XSXafuiX2x5vq2rIEVm
LdhS7ykAbZniAl3hnwJtfPGM0E5Tv8BuaPqtsKk2J+1eV130TEPR7cX6eVw/X7vZRDflyR2+8xmj
GyroCDhiH2jUZzMf9sqlIb09ImA+2mFhzpjp40V4Tx5M6p+a9g8DbCIoxyeLg2fJfPLkjI0nNPxd
joK4st2K016XAG7C2twPfCRmMI57OdxVs5dLO3nyQQnHU8oq45+kfUYrBZ/7ShDh5OuZzWaM3Mpy
rdpvwx32JrxN9PwQHWvfJdGW7+H0OycA8y4DiTGhAiFWPKhNf5nfakaLuCuXd6m4UfrN0oO95XOj
3gOCgb3L+/ezVC5sb9ARdfpsrO/KFwX6vIS5cQqj/qjZyQEe2LF6CzVbsmz9Iw/wIoGZuFvcsrIJ
IN2soIb0uMQOqGVmklD1JVu863+suDpiH34uwbAaYm5nBjBHJpf7a5F6l5pDny73bA2di8aIJUqb
Y3j7P8ln9xjRMb2js/wrJ8KahusrbpjpNdxYAWiOxI+IPBPtkdS1q7vyuvWfbYufLuZsebVmsc7C
OOUzcMg3q0dXpsvsUaKjP/M6dSt0L5O+j/fwO60XQMLCUbvGMbhgIeRTNPG5APw1pa8zpWRVOvV1
f2x+WCRV+uWN1HqCsiZjdoUjLw722aJxyp/qM3U1UIOEbi51PbbKxe5zBgGb6FZ/N5yo+FPsVoG5
+ONdeXJOFWz98RVKvUSUDeDQ0k7eV9HPq3rFbHVhcvD5R5wVq5EZxSOOtB7XKeso8WwIv9fc6uhW
fqKfFtIdIvnnKn7wj4Pm6wP87+adFQ6kIxaZbKw3Dx5eufgkKBvQaQMonYoVECRRgVCFD4d0BJox
MmLMDhmhol48+Mywu9fqnTO5qxzxXSmSh6zrxFkJoE2OwJwxi2tGQV6zGIugYcptDV6yxuE5ARAB
B+8qJHdsIP5Vv4AYEGQpXzs/XupsfXo7zj6XeFz6LKr5gdWbdSfAWDzZqeaN0QNExf4ISc9H99tv
iErxamfYZF3AaCigg7VTZbsmhZNce7v4Ib/233kPUk4D2HmIFPr3IiSvH8q/nsPZh5Qv0xyjslg/
pOZGeEO0ng4o4e0icSr00Xftc+hKhT3eE96RUqO9EAy1LSdvTjx5s44B2911090FUc/nt/Ks8ldT
We/iLO//ePzrHQpP0UMWzSZdv62YXG3Ee3q6QlvQLnRZPj2ys7btkheVWosVkFjg5aoXP81gpOla
tWs+MYErtbhJFhtbk2ba2Uf9EX3wMlamXSj7MPOs0M1+cUxWjqb8arRrP4jWYP8DtwA665I/Yuf+
SWWAtQWTkwX8ObTbxKuZQUPlBoizSphTAO2d5jSRO6dPien/+3Ff+dyRV3w+TnRqkZ2aisfdub3p
FBwb4Iy4S9B51bf8KNuZf60SvqA951laMkcYXFYcYs56kMlMZp808FeuISFBZsfgyecDDhAr93PC
ypkGtgHdUsg1RHnCcmoMN4QGddq3MkNvRoXPGQqIcRvxSbDbpUF4raq84I39fI3rkf6v/po0JIm6
rNdIY4qmjPEIV3uOUXizls8T8xZPYVHhMnu2F3TAKljWb4Cu9chTW68A6wamFxbZviGkHUW0Zno5
FKjna72FC1PDzxd61rNR6XQnls6FVgpXV6mOBT93dpTZF1s/XoPPXRGeMRUWThQ8BRKcRJswvkTz
hHynAZBefmURJhl7kv1ouTL4+HMY/rKaWCvFmBn01wafeGrjYSlKXi9rF05eqPpGetPOXqp6iGro
XsTAQlfpCPI4t8+B3UjazQLarrPhA/akPsseVSeMdXgzBhhnybeSh0wIjGNPD2oFQGn6PjX2aekq
pttMXp6hOv9mvrGHtk8pgzxwpf/+Zi7N8XiB//tRZ4vRaC0jvGmWhdGRd/m9dlMOTlPZp8E1R489
ivdhfDdpUr4a6P0NewLWgrmxcEiKeCyexi0lr+mBUqMSAh01UEejPE6JoLWRGSWv8jUO/qXj7qcr
PlvIiolTkpJxxdzwp27b3EW7wpl/5ra2w6cKSG/z71t0QUiE+5huIpItJnW0dz9/P0NrdGI+ht1R
FZ9SBlqnxhdz9617G9wQIqC9KiSXjXzPn5iI+e1ow/FqO5cOGNRtyPkTfjIk+cZuzg6nHDA966U1
vaSn7WDnJLmkm55VuCLHQKC1wKA0Z85yL8KHMj0tc8cMmeIu3vXGTscchUfYel+Gp6sYWFn8ul8a
AJtEvHSijJDgvGla5RJA6aiKHs1kU4g4mJk//m6XWyUT7SHctcjiVLKH29PPqGhhSvV0ikx7zoia
1t6q8VHpiFvciLpbjq+ldavEz8WCoNvtdA7vitslH3V7iDAlACye899a6EeqaGsJXD4ibNr20Apg
AmvwBJuMngLhkvSav5XS3sKahcovO23i+qMSgsEIUsrRzA/LvdKsmXwh+hNF/5mkg0dKkU0PSVR2
Og5A4U6gjNeJguS/HowjfkCSaqv2geoQvOa3MN+TYSzXjqxjw3CqmDQ/ea/MN4jiKsbUHV6PNa0u
FRy8ebq7krE1+OASUH71RuWzlrNjFt+rnAWzH9bwXdJW7Qf/SGNB3pZgBti1xNpjTtdJVlnnaQ3x
4MjL8vS9TLZTusnTx4QKBTjW7EbPTJf0zVTsFwv5GQmqxU0oH2BNw8sUAYunu04GQ3xoJVIXDrN1
nMQg71+W5MmkCazG+7Dd8TepZJQWXl4EVe8rr4LzoxjsRbxdyv0Cdcp4hq+fB0aDMZmE6YXjDY6y
AioNTX/4CGFt57zZRReowochPZBH0Luirz+eBKbSTkYeSvUk6jeZ8FMfnkwa+jNTylDAy+vJgFy9
Jn3r5o2kvhEDW6xY1wQ1qdvQYIUtrNhkpS1uPG5C7UNM7hbMyNn3CAvRtNJQcCn39+hv//0ZX1jp
eLlVhQ8YYh+CtLOifAz7OuonI3pU7vRg9oYtmRDA563Og/QwwyXepz860ZUsf4U3Q1zksPk4v+gO
iLZXC3WY6Gc/ip/pHqM52CqbOATKnEonPeFqWfG1y/75Ws/q6zksljYew+iRON9gkbmc5+VJfNZz
W/9Wimx4bk8qIY0ypK60LlSAA9pDLG+uX8oFK/nnSzmroTW9MsZStqLHdItVbcKo9G4BVYQdjGmV
OTqK5QGCW1f7wHqVPAAudqWXcEGwwyVoKhJCIOhfFbPilE3WKETxI9ZXzEXxw4r420UjkGhGrRhE
zN89KX31vcIfTVdYfKHwSxBpbpLsoNonsm+0B/WJ/krK4BxSiy8EyQ+BaXVC/gENtPl2rfpJszDv
JYuMvmsP9MKB6dNPOBfhVkyjToKSxtzFuXa0N/SPhd0/5D9qJlGclTg237REeH0Md+V7hlvLHm9L
xa7zIH+MaqSCf5YdTkmFeRthQqDfVLvc8P/HpX49KKyXyjydcz9sauOsIlBzI+Rh5PEjEx6dlmpw
ovmQvpU0a+sbq8IR7auWg/SswGqZod8c36s1tcP+4/VmZOZHxRNfhnH63pIMHbe2YPKNXHsrtIvf
yF/XeVYHlP2kKG1RxnwjJPFwqmN2wjBK/qV8b1W4xzYJNRkdTjrv4+18uCOjpmzd4aciOIkeIXP0
EijhoJP3DCHt7FYh/mAlvxM2Ofuya1S+mvph7aloLvSgUfyueAHeZzsZOTrTJmYmIzxE9SapNwSb
/j/OieJa734uOA0D7wVFsYx6RD5/aZRZUeb5ZOKyEwNgIyUaeRkn97jHTSVgSDzllONeMn7LI6gd
TyfhXmd5l1waNvly0Jptk/sEMUS6XXbeqb8JBY8bxBtXdk6Nq+XBOuavS7AsGwqSHMWEbif3tDrj
6n74XZB4id+YnZVjADjd5VDQzUCiQv+StrzXY7pEzMD4smezmPFu+UCgIw+PR2XtZWpwAIoi2XKr
OsRlc5Qf6XLyX0KBo4XaD3x5tpq8RDUWi3afCL+m7CF+VR7IPHTyHaROsybFprqJ9XvF8MZy06UH
Kuxiukn0XXq6WRLysX4t6X4iHabc0Oxsrg6o1j3h/AnQdZfXGZApf9kz5jgpqtzSBQZUtNXl3+ZH
9K25ASJgvih77r5q4+1MX//0EE5oYne6D8lFDd2Wwzxm62sdjT8TsS8XRHwgrH4Ykl/EV8WwNKtc
VTgOAFyR6EZBW7hD/ZRXd+FDt7X2I5CMxU2exe1KHrnXbwbVzzS60/501H+sGqJxg/7ue3M7byMw
V4ecgPZ7vC94I8BEPS8BLBXGfooHQGC5bYIMFTYR5kwkv2/InRzvJqjKOzp99//eny8obg1D+u+n
nb/t1ZLqQ13z09odgQoB8UaYI7J9Mgfq6CiHVWMLp++QkOzFrtdA6LJUG4ACUUmtM8Hwz69Rty4M
u7kkiyM8Q0BJJjLic+VvFNRyVsclEcmZ+8XMcJROV03py8C0eiOjz008jE2GkttqBPYhYjkk7i43
0Ko4qeFKjc1HZeB3ynbgI1a8HxOMj+5W/A5lLyw3ezW7lX6evi/lUSPxqrzSErl8U//6BWcd0Czu
hfEU8QK3yIVx7XLUtzVy+epAxShKON8v+PXwwvKPdj9vhCd8oPOrJNihsd5VkJxP/37KpBVd+KQQ
awPEWx2AX2a+bWtlRT+IvMFdMKdkEniTGQCJoZKXDLi/ngEhsrc1CcyBc4rpH7vQCxQiqlj6Hs2P
U7rlaCBY9ki+gbW1iAha9i3pWYYfSltigMYlaKdNMW1UBPZILpQNazrCjWUnBOSLnKLDuOwLoBiJ
6Oa0JUdaCB4CXnwa0d3pDky5giTfIjnwZsGQ2PgDoxdOeMwd3Hgz/UJWsalvltk7qc6JMn53alxr
2abyU46cGFTFiyTt5je1IbYQSAeUV6dVXT5UF3fJ6GsfUezKd+O9Md00mo2insloTikJSQ5ZhISG
JvZIfTwRZmHYnFvSaHOqACPZ8+QJp48rz2Pdzc8XlL8fx9luX5v0+eN2EThNk2KFGLo9KPzflPYz
g6dVYjp9iBtstUhNrvzV196Esw28U4yI0Sp/NYIWM1iBbXkC184zb6KnVbzcZ07PktRdaXloa/F8
9pMt3Cgsovi1vyKnND0eI0OVl9WTIuHazx+haxTzc6x3nAa2ykCfHqs0yoscEaluIMuhi52s0RwZ
DsW6/mDKEZebcQCNcBMTsBHx/6qKW/y39twYj2b6YdrWQg9ZQSRJfGOvYLK4m8s3SX0slGcVjhCq
n01DpGh3V8ibKYGd4kenwxzfJeLiGMsbFcYJSU0vfu/Imfn+71t/oZUFhBgGhQiqD1+FetbSkMZ0
lPTEWI7Gisbzx9AjMjAhbM4Js6AhNKqWGAiTWHojGnvL2lSpv0YY4xNx4vFe6x4xuJvtc4ZQJQw3
9XzgVZ8qmvysdrIfatvJuhFnbI1gxRJg20cSRDd9v5+jG5CTREppQQ6O/8qTvaCJ//yz1pLxr05n
0SvTLLTacuxjZ4oCVXcbgTOtWz4ZPg4feSMlr9L4vAKeyXgJ/n1TL7QvV7LzuikzN+OccnbA7PN0
ps9gLUx9EnGrVoeYQRlIoG+rNJXhj52Fu4G4HD7jEs+BjTkOPD2VqOxVzhi6AiCZYLjm+bzASvh8
WWdnSTigRa9n4cIXjvE2DteFkybUEPrZuLHgCJ0cug+15Nbb4WF4piGjpG6JOg4AqOy14nVDz6UP
8O8bdXakTIW4myuTG7WiogTZlbMdyoNtAu44zZnm+6OM2hlMfUQi4r8f0p8W1vnHb/AvyTDJBqGw
+/yK6LXcaaX5526MmD/m2/YQ31fivWw67WF5kvo9Zy+pXYuh9gctC8phgZf4lbuELt/cDsyxUKUj
oICL2vM6U6Q0wXV92KWde4WE0+o0VjTjuXh8Skhz1ztxYedetfTbFtkcAdDSPqq+FcJvNfw10woz
SCfBO6okYDV1/UPUdyXc7u5u0A6JBeziaBVHARPNv+/i5VfdokEIyQZ6358y9a8PLW96oY+raJVe
o8VFeNO6S4xcwm6dHLjt+A6sgXwcojhNNwcETbgkvNWTn8q92y43lJaT5i7hC0eZKw8YXs2F5Z1g
BhjrqD45Np19hqlSwmLOY1T3vF3dfcZBtn4m0Zjpeb5qNiAKRrDvdFK0B1tMf/U0UmuAaPJ3PfPy
ft/O72JFe6N8kMJg2JpyMJak03u8ISFlShCXjkyqKek/xkHuf5AlZpcydAvpVDlriCINcoxWrlmQ
HidvDch30YuUHCsgFuJBCXdZf8Mso6NycMk+Wue8w8lF34bpuUZDCx0/UDVfkW2LybktpHehq4kO
uBUTm/DkEcGnLR/ziCxXITa0eB2a+6L8yFHuCHBsjeSNA/w3cantQfSUtcdZb+Wssvv5pdQfl/pb
UlnwvoVdP96r5sOivJ5gINfFbWY9zBmJylefyOUHoqEY00Xips/tqVOxxHks8SbnjVutZ3ChdcTs
kEQbCnuAvaukD1lSAFp4IYMUvPDrVU3FhUEdPr71GE0+iA7c6OytUNvJFOQeyVrrtdjMWHR6fF7i
BlWDiaurIrfIWafljnbX/A8VJxzz6UalnQy8xAHd0zZ0PNfoW1uRejukoXm1p4Ho8dLLq6xZGbRe
yNU5WxrHOTOEvkQRmYRe7wk/zMWT7IFo1cgn15fetOhwOPdFB9X+nXYz3U2+8HZCtHVL4pQCkdDN
CdZt301jcFrygcn7pWl4KmWnV+j8PrcENabN3SmySI1+mGeVTh5HdWTJ5dYEGgzGIqizm0bcyDyh
ALPnGj5zog7qkNJhqch9pCeK6kfwH4r0I9V8lbI27Al3coFDDcuxLG4HJDytuZfjh6Z9msU7JFhW
7cIihNQD5jt21XyrcLQkGWJ1I5M8wM1HP+xVkR89Fc8CZD6+CxSg0rvUHizRQ2FdEbc4umr2geSm
ORjFToyCTLyXwHnckWcArOQIx6TkG2oLtIjWI8fb7CfpuXCydNJBLbvnXJEQ/KEwqVU2kGEZFsjT
TRke09t4eUugTBj6TWKSyHu6kfv7uL+LlGcFyrJQMJtpP7LwqSPaiz/FGMEFFfZb5teEFE4OcVtd
bZNPKwC7iZye8//9ijNR7kMLAudGvDYHu7hBwPDXdExYGNy/uEGbtimqmWMCqMcVMvpNlIPpJo6D
hprTq4/IBscg9SELfQwLKFIPf7XqW/nu1L/hcceUc+1Lv2ArWHMqGSBJCkc7pPefN1cozLlZ6pVI
uecs7QY896rkRjEk29obqUxG75RDoNe/wugh1EDFLQdg1MyL1ledN9pXEOKfvLn0ZMGDompZoIDw
tLIO4pbw0t895lsv63eTvCtHmuHps1yKiBZMztUPek8ca0E+1odpbdcE8Cub3sV1TFMwRcnUeITZ
fP51lhpPsRwiB7boI1vbEXWotJlPfKA+RE3JMWWHT0HB090rXvMAysadHRUSE4odDqB7DCl/8k2u
FjUXNO2rSfm/Kzs7xCVktGWDwZW1nvbGHZuxyC02CbktwYar4t7VDNoX/uAZNCGIrd61ZFA+XINx
Kmt9fV5c/X0dZ8VVPEtDXHGmOzbr5DDAaadmtrzrngi3jzdzum+jrTpu0+mex1nRuQSB5p4Q2GM/
J5BY3CnoKfVN1/hVttMIV3PXQj1FiErHElDUvx/oBfU7t01nqCtJq1TRPHtdM7HHJjKxJ4wceBEd
BhVlOoNu0Ulh3ClHNkR3NVhWqdfTNL3Kbfj6QtEBwSHIUZSP5suBQVKnJjPzScDYziIe8dOdPPWp
PQwDCKjhTLv5jgL9lNr5vvPWazFftV/Tcyas0/b+5C6PacARubhKM/v6ILkymS0bHB9U5vMqOUF9
bZh1v/LdsDHbueZJvRMddDQf0q/8Ad3WXtkOb3gCR09ytX3yATz1lNGJ3AkDEKXQx5NOsLCh3aIi
GvGwyviBHtT+TlCetfItMu6Jrpmrb8xZOQmtlc3aaiBzOWs8MvvG7ilSv+fFYVh2Wrxj/F2Onnly
o+XIAWn8Htf2zJc+7k7WldL2wrzr00//o+37u7St6jKtQ356foOiPGttQ7bn23B6iCDZ6nfxMeVY
i3nEI3am+ZXfXvuILiQdcAGmgTsLlOXXdX0aQzOV2ig81tKD0myHBpzth1l6/Hv+AMfC2OW7ir4F
kzn+o87p552W+Fnk1PMuZxov7ekp9QmjDTAa1i3tx525IdLnTWfo1bmDZluGXzOxNbZx7TTf5MHW
yKysgmXCFWd3jmjnwYR7uEOp5GvvyH3KabswLjFxGNPxfwhNIMhBbex4906to5C+TsPzWvf1gory
841Y+0d/PQkj65awrAXrKA4u8ipGfwQxot7MbuPvxS0MT2V64VgmDb4UIqkhfdpWbvOX7KmZbSIl
b9ubxMlui96NfumJG0kuPvSGESXW1VW8lpbBnxh5v7dnEs/LB+Ttg8DNeYnIsGj2cbip5Nd/LzkX
SGSff9NZGZpl6wefhtaR/mZ1s9qOTjuUBThqf9K/v1GdMZhNL6p8mrQNXF3iKLpgLf/p1rZ22vjy
mxy7pB+tBmA31uyeMFRKZmNGh1BsI6C613rIF7rgXLOlYEuwVEmmc3b2HGZVNJvZtI7N5EMCdYqX
CY8Qk7VbmA7VY9ghVB0MplFIFJ6KaEd+7oTO3nohBNhgloY26BF1wPINmSqZ4uJr6pCFI+ybX9Uu
81VwW8QaF1tZ2YqscdcQNBdGr58u/8tcYarTchl16zjCDxHfpXvzlpm6qz4nO+14eh5Yd3+CmXps
j9o+vNefugZan6sUAP3h5ETOECT3CulZTovWqQlGnCvX1pz1Dn7eNz9f4tlGJLWnJhxaLnF5XBOw
VC96yDwyx7fKZthUFQJGbCoBbAT5lY7307/fycsr3toH1C3czUx8Pz9fudfK/yPtvHYbybJt+0UB
hDevDEMnihIpl3oJSMpUeMvwX39HqIHbmaSuiHsO0Ch0V1Und7ht1ppzTLnOEh8Vi60ABPRv5hiM
iFsCxYHeUYBMMHDxd86+aszcnnHl+r/QC5fX/98RnO1fxMiMh44aFW02Bao2QirFKRWn85fBQdtL
LzTc0rnAuEJ5kNLDZWvJtIbA9FViHfxzuldztxJdPVkW90lE/YOd4aLcFshlOudkbWJ/q5PM2q3L
Zwiqrmb7/IZYrqvYyx+rZ3gu++gt+oTdgYw6JeMKNrijUYlGHpwspqdoLa85BMKjPqSr/gVbSPUC
PsQNHlRveA3QO4PnjW1C6/SGDplFnPMaKdGfRl2EcH4KG05dej8Hi1x5dPMU+NONO/s0W0HUqn6M
/YNo2NEbfgqneKTZIP9mlsfgMxc6iehIrpENvp+a//vKmGdK26HLcjbdkX9A7DhgksFt9NZgPrPW
KTr7juBCu+/JYXXNYVPDHC9phCw4WjKBkfN02vmb/IFSkYPLu1UWAoOH+KRBfNCW/P9vYc+pL6pH
UOw7SK1e252UlRx6J2R1HNSTbdaTFeCcnvH7/HxDvzlUmTL6NzxIND7Y45/Nz53Wh1NZcyLs7eRN
TTi3QF7Ml2K8RtmO0gRwjVhQ/Gd/lm+baN2DCq7upmgnazOyV/mcPUDXy5bfaMb/HddZEZe9fz3J
beYfzF3Z2jH17Ol98m2diHRndv0Mt5puC+trW+RvdvT//u7Z3DB2fdnJIfejwlUmLmnGqa/6bfio
uz1bMpz5C2s/o2dOELSYSeOnbiOtmi3EANF47AHgbDSiTtAz2vkfNm3GlUTFL+3l2Qcgiyr5IaIG
aeOCL9ZXYSIPGI2+nBYBspSTc3qtHslPvAPkhqyhS2lCODKWbnf2HdFKxNnXvl87+pqXhRuqSzho
2TDTKpbPK6Jtp1fTBHvnYKW/ChRvrGP0LzuM8Oa+Vj44EIXlg0LIdOI1/irIf8OKEDki3VBit/Fm
qTvrTSRDp/XCcB9/iiJwEOR/lP4ew+Y2pomprBFMnKIly1LtP/e/+KggQ+u6m/qzXe0ERKc+DHxT
MvUR2+zu61Kao1JI1eA8wZ+mPyj3477OFgnMiQV7iOBXmjswvP3SmVJX1laxYcOHEim8JzbMTLbY
PkGY00ITCFVCeP0e1ysLY5u6a379/OF9+4IDicMsRpWQ4/XZi5aPUm0I4WAdxvvgLTqcbrG6JA5H
CBqxvN9dZIOroGIXXPniJfmbORSxqwJTSwUPZJ2X3FrRHE9AT6xDa1DYfZpOm1P7ZgmwDbJPqXyQ
pju0N0oDh2Up+26o2EK7oFtWkh1KkbZrpEU2opVfSL/0ZCF9oJkqQA3+ojT3MXkExyeLbFXWu+qL
85y/n4JV12yTP+l79XECQgqmX3BOEtbWFXRSalaY3PDGrxEGK9VSX7de/Wm91TyTx0akmPKopW4c
04ncVD2wE3P/5aURX9LMFYSbEVKMNTts8Hb6bOVnaTp0P/MW1SdKeYSoYr0G9dvTUg/3vbStjfsy
X/mdnW7rzJUVN6+3abTvlVuT/f8DolON3UCFqwsGrFtIi9MeZVTFSKHoPI+tp7MnGBcZUbxYeIAn
+QDQH3B/vITF48/vyNc3dP6xKzIlZF4QhRPz2eQ8nCJDa7POOoTjHaz/1vBY9pqXcm148hMCMMRN
+RFO3UzweiyQ527kJZs1sLzthrKgjPkLds2wOsWuyn86N0bigACqRJTHOgakgSY7MnvmKbf/kIjr
Q+UPJjVyZkKkZIerlFwTWOjwUN6G3dQ6GpDFaimWy5+v9Bs7Imqjv670bLrXx1TS+6ZF3PtlJqC+
52+0VVrTmZ6bU6DDQ2+ORtVXxMJiynsywM7s5mA+Gis2TtjuWo6l9E1J4J8hnX2gp3JshqbprUPj
/QceigUAhib14XBVLvtrFrOvLcTFwwYvxY3AhHjRoq6MaT4JV9ZBBWRn3rbiEv3N9JIHLjj1xL/j
WQMPC+biyNxnBWg7xpQDbjVjjZ4gLBaTx/75RlsFKzo42aJ+QdA83YBVeFdVJyVbXVjEldti4j2U
8Hj2OWWL4IB2Y4o3Mq96sbAe69qLThuRkw0BK16HgHwzEpOubc3B6zguBHxenlk5HbqJ3E6UY/hu
+HfpId5yZgDIHz+zV6SQtSGiGfG6InkndkPPwT4Qr8xj37TkzLksiX6fxCekSmfPpypMedRUamXx
DdR58BmzOSKnXrqSSgd3MHwFkrU5pr2AzG02+JBm+1E5LaXWSWBNde70O3qXsyvj+qbhyrhotdIk
lIGGnZepm7yeBH+K5hreExZujvKrAPn3E721G47kmwLsvcdcM/bL1ngaSCBPlOeyRoeOR2Bff0Ij
JxR2EacYoQMCZw5V+4fttoYMTL3L+o+fv7yvDd75a/f3cOfV4q+iQyampRYPgnkoSBE09110o+iu
1eZ2ne278K4Tlma9rSyHgxIIaawgkye6KRkxzKUNKdq/q8HLlOe28BSs9/FdSt+xXbeVQ4ujFVZ9
/MSq7PdLUM+S7nCoomrtB8siXKohsw9xuX86oLL/AxXAv4/hbO7sMPPKRhdaB2GLO7TY9ve4U9bN
b+s90WB63gSPLAkFBFyy/cSFMSyt3iZdSFwJv3++w8b8Sxd3WCH6EGcx4Irzqmva+px3e8M8GOyi
Ndqtq0B70apVKKzHgtCJJ01EXM+ODU+/5XsU21l2+Xb9fKlPbid6aTXrUSxtGcqueJfdTJ+ltGb/
3YhrXPJD5orGss5vVSymSblL0TZygh4Jhvc6sD6nuyggV7rL2CU9x9b9pK4a/HlA8IVtV26wMZvh
bOQZU4xnc98vF4nN/IQ0quBYjd2ocqt0F8reqC3NYoWhmXO50T0YDdOUJwH/1WkzXYNk6ZdoCGCV
VItpuOvEDp5/RrKmBidpUMyDPu607ijoaxJQqmQV3s11gvghWfTbchNni3QjrE13jtJWPAqEs4Wd
hYzp51XLFnHhZP0ih8mBSctYnOAHWAvfXKaEi5NCUrJdJl/BoIqk7YSCFHoqaqz//EvjyzzRdwik
QZX/YbtTYwgxiW8D7gl/0smFK2vgN2Kef6/47Evs9coX5EQ2D/7jTFQ7LVmXm62+FmnlzzZZceWD
Hrp2pNa+WecUuDzMVpoCdOyihxXIfdOUknmQ9pW0bDMONdMdnISvdBfEhAWSrqx8m/pPPQDsspGU
dSUcBjjjcAK6RfzJW9OQpzLOSZnGxkg3VXwjPCZr/6OTl6llk2SXRZwSkx5f+MYijsN6oNUlrPzW
C0Dncy9pilrI7xy1cE+YhngmVz7C785NCu8RnDKq/GgozgoHpzgRFKszzbni4nXW6kT1hK7lYAsc
Kml3SGirXSl15I8GXzSdrpaJSZx4/P39WC0BW/08K3y3C/97QOfoj2pKp6xrGZApMsMuwheUdsLo
4J5Tyg3qiJKK3W/hcZgGu61Xc7PAXLFshX8gq/rdRxtvqNqM15qsl/141i7w4aDQFJ034rw2Fo7x
qCZtVB+s2i2NdZE1TprzlNVPLRUoOK2l0wNKEQuIdgjrcCsPG61cqsbSGJHXbmT62soRjXj/YQZQ
E5e/8nQz1qsydQZ5pfnbQY/sXID04fp9t1QpjgTk9RSOeUNt/1aZa/H3IdJQdFKmO/WrZsClPdoF
MWSIzqVhh2gsyO+ndo9kdPI/JXquZXFArl3Ij1P2pkjHnx/U5Wcpq/JcBBah1LCanxO9J9xVoe5r
1VwRIF9LnlZ0cQdH5+RowzCQMNS7Mjlpuhc1sICuHbQve51fv6+i7BGRZCOC/3eBxs1vqv3Y1lRo
otsUL5rmWSd3dPViSfUruc1srf3dgRyDeWxUN1nlwKHNafF5P9+Irx7YP+vY10CQkik0ETEnna2o
Ytblldr3NRXKWnkiz2v6MPNtwfeOTeo/3uWKsMEl1UgjvbdMzzdcXDJ1sTkVnlEtY8urrQf6FtJB
2+XYaJ+aTT4e/N8nz1qKN4ilKBYAfKX2iaafvU+kLwV5G9KLMSCp/al3wp01IDVaaM7Pl3Z5/Jgv
jWRbDbkM/Jbzg1ZfSIUZ52J9SHx3rgVrDfpjNwxvR4UmvZY8aFQBomXrmOY6EjYDYVSer64T36vT
O3VLOyJ6+nlIlxVHhkTnnYw3vkNcpWcl8j4SI6tL5Rpi4egaKJ/S9tnqbg0dCNjKaF/G+rbx3/F/
Jbcpghb/XlePmrERRcEtkDh1DykF2kz9HWBVzjp3RrzNR2+EKqLTm/QhMDkU7a2PPCSP30Uffe6+
VslhQxcjPwanI+zIlPoyU7tWPVIYjgI6LhW0vyvv1aVeU4aXQ+iKSC0e/uq58E8sLFn3Gz6wLH5u
3TG4l9Cpe1rpZibRXdN75YcLVeTlZhU0uxfqN+VEkNMDaCo13k36zTgcgBb/fP8ve+Vnozo7kcZj
X6hDoVaHRFpOmd1CgFzlyj4YN7NJ3AVRteRuautaWGUgECJvit0rQ5gX/LMP7p8bc/blD6bkB0HC
ECjihXftEgLyQYaLstCpogCu023LCd6v/OhFj56XjW0qCDhD4xs/BzwQ2ayIncxXLog3IfkRozdz
PMHfcAuKZaLejg2irHp/YhNGj9ZrBjvwrLGzfx7HZWFaRgrKUMC+Q1WXtLn++Ne5RBwRisZJXR8I
n4t0zkFuUCy72mmTNcIwApPxE0orUkb75UeiHXwQFKEPInk1etoTLMNqWQW/QhWB288D0+cHf/ZU
4IoAw1V5aUkHPNtJ6EbTEYp3qg/FJ5v0wenftIx4gXsWNukBmshqqvhe6aIk+6p9lfXbHD02xPRD
SAhys4gGWgYeGJwA9HbrxuG2uJeeJ75hg17AeLqRkV5lwTFVQXBu5eqV/IqEUifAlnyrg5MKnUp3
RWyoxbsqwqst12qyH0Xgd6dnHdTQSJFAMxZ9vK/0naXfiZhGw4kwIooqWM/i4HkoPdZX6BtXLU1X
7o1x1iaZREkcTfzerFWAN+icQjn6Wh9SYYc6ngza2IungxQ+zxl/tr+oRQxaaK+F4m3UlxImcoyF
Sn/1qV0GAXFggEpNLe0roPm8WiBbox9h80SCHVAchxsY2hJVkID5k8nby5tt2z8EIMaxLNX1DQZI
eYDIWbrXBNnfrDWMRGaRAUgLr/V8h6WSl6b0aTbLdck51aO1xMtxjyIHxkJ4R0sLFxCHrWFD3AJn
FVZQkvLyyI4eZCfeZNcT583LpzaPCAUmDolvdPyDXoyWNCEglpfGvjh5hbivgvtQvC3H42nai8Iz
3gIFHZpwi+2uqH5LTnPMJhgvC3auLCD+JiiXkUulio1cdGf59km/qyNP7FZoFGpogoKtEfibPgQJ
1G9skrYGCh9By7Ox5XTblKsA1q5gOPM838czmK+l6Cw5/jH4XaLsqu9yCIEkh+NfCmY5JB8YxqVO
v63D44Da8wRGigwFQSMr66Ulibl0IhWm3mLEOzluajT/wU21H7fhI4JFmRN/v4qcax7db1YNbiWF
TFq7tGcuDHRNG7S6mSQiqCN/A3E3sfCuLyaEJCjsVzMEtrojpLbGVYNS9fXq71+Wc3QJ4yxQZmII
EdWcL6ZCrESd4VfjfQdBP1sW0iZG+YqMIqjpUGF1GLYmtUtUaCmhZSvaRPm6jMibv9e7e5Ik0aS1
QF7KX0b/SObv6YQ9bT4Ri4ojoh5xSf+sPigN0p5ALNStoaA/jXseWe9ltFtyCF/gnaQFZxc41nZ/
Fz2Un1QX2+Ix4EhdEyU/x6RpWGLQOIb2SN8xdhXDVqPbml67fJyKmRc49psw3alfEAUq+9GSsgYC
6oYaikJ6pxTSC1D2abHpxEdsi9RCb6dkV5oesnB6weppryuYzfLbEYgTuW/sax51TJXELUAx8X9n
8bJqlvmWRDRkZojA6R+3xzDdovVRmzuIgfr4PsI16bqVLrHsEIxWGQpazBAZMN/lSV6oDCY0omUf
20aP75dNKrXogFVZJ01JrvuVTEWJSOKx8JJ016QHI7zr1V2thp5aPkfGAzAa/jTsxCQUXdnTXjaY
vt4Ec0b+Uhy9WEDrUbKSsGnH+7k0Wq8kfwfh3MGk0Kxq85biP3xQElaP40qJrpUyLnYuZ789//O/
Fu9ezwKxRTJ8P5h7wd+IgNzWSnYfe3XoZYCWwre4cGPUjjKArJ/X58vz2tlvnx1ThEjofavit08u
ctquXkueDHDAhiNIuzREirNR3tIUWQfrzLWy1eU6M/86H7+OtZf26Ln2H51FlXR+PVJtnOZc6PYV
5AY2+xDNUEk6Jdm0rujlpgPfmHMv8ec3gvfzHbgsLZyN4ezux3pi1ZPRzHegkH+dhteY/DHAeqeN
r22RVqE5n+6zYaf4TifOtnUz8YqWthjQk9GgC0rKRtIc4z9X176LWhMjQy097yzNr5yhf98LlcWv
UZNkHplKDwr3CdjSJaYjZW0go1RXg+WZ1Ms7VGy7injAnZBtgnYr4xLx+ydfekvqa6LYa2OaV8e/
3lWtj41QzRmT/zp+NmtpJdj5Crjp5FJsuCpdvlwhzm7B2ab+VAiSkZVftyA6kA++M3y7iH8zdxFg
UziJtsZ4QKu8WsKFuTopzJvTfzav86/TXdKQ/wI+Oi+DpXreNFLP69l5KjAD0wmtNTSgWnFbpDsz
/Kcm12F56pZZ61JPpgym01Sf/gdljX9Hcl7/UqKTmuUKCxWNSoQD+Jsl4FCIaCe29eVW3KNYzD/j
d5zAC9ET/aVWLcC7//75W7l0Z58N4+yYnRGYPZQNN6RxsjeRzgRB6Xb5/NG4YujiciqoDv6vH4M1
v5N/vXORlplhmfKrnOzM+1CjyG5Hp0V+F604e78at/5KP4JwttDWUDpFsLm6tlW4ZEWeXfn5AauN
+jEUeADleCvaxguRnwOac3vUvRkGtE/uQZX+ov2Eu4I9Ma5fYtNoDbRYtrO7wuvfE2nhEzE6XNG4
XOrzzkZ2Nn8pRSU2ZszIiCHvOGE1vw30n79x8Sx1h3ZHihEet4mlc/IsVvrhyitx5RuxzhaQoWz1
rJ9/HgcNWnAWEf2z5fLdYLTHt2QTPBJTT5NEPK2g8GVe4InLq/2r7+eJ/36p1tm0VLSjLhgNo1CX
fboZSA1QFyroUKd5b4cF6ljgvOAiSKF0sRb6xv3V4ID51b+cKyDhihqb2gtfYZGKdZKZ5Xgvk9+N
wOK0rgCdobEob9jPW24gfcbJirweOxGxOXmABchjz4H5cPojfru+cvL+f7wX/x3Q2S3JlZOpdAYD
oqGXr+PIaThFY1EN/mSCR1EEFjRayVt8gbhBHAI3rrwY859/cUMgOej4aNFena/tQUFcXaDz+zEC
0RF5H6yGRbev7v9DkXRiQnm6JRpED0Lg1al7fu1++vWzryLU27Y/jfNXgWr15E4a3wHgAr2wpxXA
NPBoFKcJV6puzHyNrvvni7/kW88fpTpnd/FXHbPpv1NWXrVVlwXYAnCZSsu0W9bYWGyYdcUawr1I
0bZ/OuVvg+8E4DKFG7F/6Jt9isvbeggdPBvoAkYXwxo8XNxu93ArdctL0YnqthF+1Mox6p70eI5j
/ThthdglLO3nS/h+rv/vJZxXJyQjlzIxEIZ7vC/qp+SIf5RiNSzoVc8Hs/qAllXXN+oVKPOlE5M7
Rx4RQY6iDjf1/EjGVoiugmAO92YKHVm2y8pBh3Gi9UFwSMRWh9NuJKxPxioQdm2xIxYJAJbjUx9y
NC+nEYW6Dy1865A1W1IX1wAQl9G2Ua8Qab7dvOoaaj4MbXOA/dliKFk8ZKvTh/sSEAPc1mRVA8ck
NVXdob2Cr0PRT3v9v8HlvyayZWQvv+q2nl/l81d93kDjBqFGQtLrv+/aOJp5prbScB8Vt4jth638
STUiPd3L9cIktER573EN5weh+yynj2QJUFI5vUslN6m/kfqdCFRkvDlxVLvyBl0UR3WO9tSpmZcN
Q8It9O/ARCNTka6zbqNJ7V2j3KuPqVO/Mx0KNuozaRmELm7NZF0vI9wiqNaer4zg8tbMxQUMShi4
cPR/nf//2jmIWSUpsv+1fcShpEgUWxYyWIq1NDsP/Ol4UvCQUY2+Ovtdzj///vLZ7CulepwrIr8s
HXWUK1u2CoHunP6UzzhvWztqX+RFifNxe82H+M1SKJOGOh8c6FBzqDrbMvuBRY5hE877gbRbZBIh
EJMz7lpUr/J6LiPkbpvZGEQo71w7slxOGoCnaAzxDasY5y4SY8pWbfpGktOjvGSS05JHTQapDiLM
6ZBMzZLzeb25do68TIY4+9mzu20GQa4XhZIe9Xv1NXgCq8lyQ1VOSj1Qn91vsmsAjaM63nXHOnJz
3MO6A4tOvM1P1JYyXFybU7BNfqmrq4ati3Xwa2x0yWa45Fxd+PcrUDPJEpoTMDaoqRqw35Y6eKFx
IywWAbtoH1NhqUSPp+ZAQKLKaYI+QbKhmVAH7jit0nbZF7cSjdPhWIm7ULnpNEjaxPFsW30xUGh6
Ej7muPpPo3ZmrmmC4m1h3vme+KJJy7F5kfrHvtqFOehm411HItt7ZggTl/9WKb+RTC6C6a6mGFMC
94iGZ4IkxuE5hITaPpz2eJbH9+JdKfHTXSt8XOwduTVMoLP1HtjMxVw/DpMaVgOEHXEDJYL8bVSZ
/dM4ukz8T+HL+CdwNTd/yyYvF44hfOmr5MXLr+VrCLpMBoUKxeu8ceIXlTT2SpIde1urV5FpF8AV
uJFuS/K3YYsI/wyHBKHMbu6j68nP39+B//782TalKzS/E0QhPZ42X2L57FYiUOl1eg4eqRne8MWg
UJ+epF1xFJ/922vtGePa75/t3tuq7axKJf4OSq6/MTGAVzCz0Cm4nblsMcqhQMtWUvhIChYJBUrD
rlXcneT7yVOaTUkjv0NkY08cee7wu+ul1x/qYzSLibJHRVyUKAsBtqoz4bztbVP0jNRVAfOSwwlV
iCCIYWEcIp3EN5wwlBWpg3bbiZyDYDHeUX/UhptTf2+13nSgsenv08P0FqL6qG7i7NYkAC1NnwRY
jMOdhBeLhvi+xJ9bvsPp1E87pVrkRNH8vKpcuvTO3pmz2WZMK70bT2l2zD77zB03SbIhBjpb6M1j
argTvSk2BE/DQ7mXngfqswK9Ng6sG8JaT7hZEfHVM/C3JEDzgQqxkW+tJbwfO3QRla1Ny73m0/j+
LZdRWcpwqgn0OluJi6A/RYXEW16+qEvRFl1TBW5LjhZLgnYPkgmQ/y+eykFbi9c2dBcr4Xy3/vrt
s9P7ZLEKjil3q+Fo+Jg8y7vWFT+tCL4pru+C7pr8KGG6QKgAtrQHI7EobiAdz4QfybxRmdAScXFt
a6DO0+4/u6azYZ1Ny215ErJK5JaoSwhqGR6KBaBfss/NT9I5Z9++auvCUfwUa8iO/mdlzPCriuGq
e1O9a/C+kq0ibUToVgA1LafrfnfA8lQv8zhPRSc4X3stLVxU7zmZHkmx7q374c9198+l+GG+FFLS
NDINLJrAZx8x3dBTLPchcxhugjh6VE+HcdwHtYfptkY6REEZ/8HH4FQgq+04XnBL21e4sr4CTJ4L
jn9VrxWZDAHIopWA/ddfGepGmLVlnhDa5cIkpRKmNYwPdJTlVsqxfdwGdxLBM8jLe8DVixKjJFIW
1Qn/SOufP7hvl3eYllwZx2t2F/Ms9tc2btTickgSPz222kKmtU4j+Sb/JQe2UKyMBpLNIqELxqcl
sJNDMrsIMKIY9mS3NynOyKByC07AAVWh3HBby/Hffh7gpSqQ9j8BDxb9d6JxsYb9O8BeUfpukOL0
mN/0TwJymPhPOHhD81AhrS4NPMXBfiyWJwtk4UsLWiYBTzGWt1L4pjc0v0Gevp/qO784Numv1n9h
NUzcbtVif7Vbc6UjNtfFdVI/VOItFLl8XEfGZyLc8164OgmVJx6R6LQ1nTuFx/Bc55tKepaQ42RP
aumEr+Hu5yu+rJobBoeNWQFkcCIjx/3fK46LRJ7GOoyPOXt7DRLx3NxMwhcrsfWn6UXfFJuEGunk
CKIrveqLBgAVZan6D2wd7TE7nt5JRLgypnkm+feTnsdk0tGDz6eRK//vmKbQMEe/zGMWs9nCmzvS
NjzmJuWfYEldDuhsdtPezADF9llZj/fag/GbRIIro7jc7/07irP5LjtNqWXVQNvxQ0PeJVKmR3v2
wB2qnjiOqn9oHEALNNzRi1fFA1+PFe7oIpgv4kvGNuMNCsjy2qlAma/9p3tz9rwCkdP21JfxsWKB
csg4fzOObEQlL1p1x9zz1yLpDMD2b0OMRfe9uUR7nhbbaWM9TtSsYncT7vTKw8iDXRTn15WbdrkP
MXSJhybpzGGIv88+IDHNch1WS3wUYSbb2WekLoWIhFU3SFYTRo3RQ8lCoZWYLTqG9DFxOKIElT+b
ZKOSkFIvFjVsQdWudUd+t35VV6oh6nxqOr9/FKyghuk6ut9zm7gVtaqh5RBJTUxwxsoPdj624sYR
hq0xHqHTuirVnelIpgBdbKripMfSmxnYqiDaGNehiahvy+ZHxvY3rTugyievzDbCgK7lRivnUFi5
2rfVfgru6+xogPtvDsldYMMcdTrhd5SvhYH1x+XWoKn++f5/yZZ/uryzTyfMMiuq/J77H61JFMsw
RyKWMW01WfEC62/A8NvEFaEpq+saz6ZbvEVb4xlymlO64+iNH3hHxsEzjUf1qEBhdbtNWyz0F7hL
zG+FLQqwE0ik8meIQohv75oESrmQwDMjQcziQK9z0sLm8u/XX8d+aRmjBDP22BjrTPOoOlBDGl74
8nLSfT6NwLH27FSRGgAwpQjxBIIXFW5DcnyNGPd3t5lsazPcovsxb3X351t8qUw9G99cLflrEdPi
XhurQY6P8ybXLXpHhKYYr4WXfuffyXd3d2TqtHANLcRikGcdMs+ue+mVi5rM2SjOPzRLCJTY5C6l
6/BOIZprDw9KG45sWacP+d6i7rgIPJykmADAabFR3Ve32ip5BOFZhY994JItaIgUbFYaPDYcTdZu
ghAXzNTr0iWuy4QhfqXr+O1q89ezPTeUp0Ib1HrGvWskZwA4g8e52vWfgbIJENY4rJVbeS0b6yZb
dry6LKy6Q17vur8pN/Uy3UGOuPI0v5tP/x7R2QcTt+OcCMOI4nX15O/wdEjVvWSu2Zh42S5YZlDK
OUlSfcmc5kl6QpT5FRn2vxzG2WJj6L1lAFKOj/4OFswDGcGRrX6OT5YXbCKIxJDZgnYDlt3BzLXT
D8L6Wv/8m5IP352hqCraW1hA59JbnVKUnmvcCVovmpdMLpgi8t3URWmSMrkQ6sXpQV0Z65+vHIvf
5YxM0ZP1nr4sGZLnKmSlFmLgSFJ0HGp3kG7k+lCabxhxo8KRZpWrC9zVnxY+4iEKLgf9qQNE95Tu
my0uaHQvpW+H1XPU3TNB57w06F/I4imXvOgoyXSSsFASv44SfVWr8RDiDBmJ50sEMoQfp0gTb/Dn
st3kbyiHSljAfABR8Jt/8YRo+5XJMLIWNeT55tY0CWCBbbQOhmVXbHQDxY71FHM2fi/8Ddqt7CZ+
k4i3hJ+yVEVHSRwUWWHiCGRv9ksSOMthUxpuJj4YrXuytk1+02qbtnw2DRZsB1cRIa8+B+IeeKbD
tt+q93ruDMLSYsTCclKuzGbf7Sf+uftnZ2BF7prkdNKiY+MxgaD6rTWSHKbbk7LhgBFKJBiR62Js
/CcOx5JN9iPyJQCUqPO0zIkJjQOmhyiXWLhadMPK40TPKdSHsXx3rcpxqY6dia5/vSpnS8Noik0R
t0Z0PJnEsNsDGT5PDcmt0YHKaHszhEuwiD4ZOzkq0oXwCtv7VP1qJ08Wb/3RmwxHWLLrWYn+lYlN
+2az+M/IzhYFPx9GI5KV6NiXvIQAL+CELlTBRUMd4O5pPjLRDhBowdF6piQinY5tcQiLtSXhCLGD
P/Jd/yvZFTuS4as/KvHIj/I6/wQh3n2CMaojcONwjnJPnDy9W47hNiQJt7SzfUnThLNasmjgkAZO
AiNxIQLT6J/EEivlykLb8P/fFZufA6Yp4BkzLegcFWR1iTRlJzM6EsDb6jPMpybZyiHF27IeLfG2
F247k0MmHWu0r/TL+1VCs4mAq7fUwfHXEsKM419F4gCzUDFfsOEjiH2NRzs57YJkXrAeYsuOt8hU
f12r+3xzzjYMWSTs29TZAV5gz8xR7cT4VEfHDsWeDr7WM8dVmnqxclOmXt1syK81dceydj5HZ8Op
4DUT49fh23SkB7AmnUtiYvRHZXmlvJjfkmMr1YiJlgT+yfU6JYzjQQJQqcwtghiGDZ5jXlfNmygz
BQfjq1sa7yzlKPwOhw225Z8n1UvTCg/oryv8ugN/7VHyMm6qWGijIyq4UsGReuOrWxXFn77i2grV
67WXkU5bt6XgNUhIYmySU4PcSZgbi7nO18R2Z5Hf6Oo3pe/25a6MV1q6HIMPLd8I8mtk7oN8P7Se
5s5iQnxuuOXVhf9MFkiN+E9Y8b/GYm0Ii1l4eY1W9d0uDFUzHSlk+wqxbWdTweRriVr3eUSkFsLG
O6hhFOXsYWWybA/Lk7ilkvDROpObeV3ixqUnoDkUF+Z05VZLl/UnbvVfAzn/8k+GXqR5yZyEO0m1
OeyA27ZPzmw7ARXK93dNonD1J8/2fqWiB5I5/yThglDqvGIJD2ATPcyUceJur1aXL03n8+v032v8
ehh/vU4Ngd1hqRXRkadKt2XTA5x8Dl5NR3ibVpMDI4xOYP7pK248R+MpNhGXbFNIcjFinFC2fqUW
qVy56ecVAnXyxamIs+gYU4ugN8S8oYLMbe15+1ujenXRVFnvGtlVsIcJ5Wxus2avgIIdDrDZibgB
k0mBsvoQIRLzpiqPluzJADP1ZRAjCLueR3CpTD27iWdbPNHKcT5FPLXeztf1XfgB4s7u7OFT9Zj7
lvi8rsrNvn9TqO2AMkWceWFrSZspNBOzQCzuKZ4SOePjtJpdPDgu/xhzw/SaXuNSXzVf5V+/eHaV
daaJShiXIbUbf6naKOYDL+3s5jcw7pqVQNzTurXMhf407qRnqK4YNyiPed2OgOhEqzHNorXeB1d7
i6j9vtloYi8TsbzNrrfz/nokCDk083YO50p0L2xcPDakzqAsCNmsVCttD6qP0q8UkfmRL9q5rnpf
Rq4mPg9wOfHHsa+jyWHZFdvOCpgi3DSZAB43AvSfOX1IgtQioU06PZbWqlCWRub1iLhaHWH+Npj/
mUva36TepP57dTD/0GFJoIdvJ3Q76sofN/4vdR2sqXGJnCE1txZfNUhkzcMU2anojsZhyDa17rGe
DOlmSlY5kno2uahMmvZRIYERfc5LtZ6ehl2V7A1SaGK03RoUxMobpQ+VUAfjjryrzFhWuddO23p8
6xlkcJc2T425Laq9bq7M08oMSYRdXqfrXpKm5vcD5iVO2/mYf17jFhs/b8rcCI+puVRYVTiHfsYy
t8yukOrXdnwjbnJILxpyba7LRYfxfzg7s+a2sTRN/5WMvB7UYF86ujpisHAVKYnU6huELEvY95X4
9fNAmVNtUwqzei6yIlyyTBA4OOdb3u95p0eou61oq3fNk3A7zAogz5o6su8dTomz1xHAauf3J+gH
KPyskMIgsAz5HuMMLvaszlaeOlgjk8g6fhoDr0WLuJmemO4pm1WsPvC0rdDLhftoW19P3wvxCcSZ
fKN8M241LIkxjEyuGF4MsSp7ntiip5lOVZbI4qkeLoaVcJV0i99f8ZfBsUx1ndePF1AVz948PatP
goxf2FHfEckbAIywxpi8apNe0x8icIesLb/GB1m26wfzWqe9dattCpfdLx6djJEGAtHvv7+oL1ps
XI9JqQ3uroke/+w2WidZqhI9io7KkUqJTpGGYpK0zOTb03v0AB2fZK5ogY17RIdgTXsQINfG/nRN
4AStgIECLd0A2sMDL+qdwlr3jd0QiAXL0HTLl78sPv7ng7EsUpanqOBCCG3sPBU2e62RfUuN4OhD
nLCVV+u1YjLQzhK3xgYWXtYqfFHeq9abXop1xusK/bJ0xFVwjKQLGdpnLicXo1JQZVRXAVZwbtQn
ZtFohIYYHU8bc1M/52jCEWlTzLOcEwMe3fdOXImMBz6o990uu6/pNpSMGTN39pLvldCZpE1NYfrp
dNrHiFd+tO8yYMM1I8XjumbMvsGR2jORot9IDMzOgymX3qUvaq74DMrMDmrMuaJk/LViZmqj3rTJ
KTrq34qHbF9hKvPGvppHyxOyZ+a7gi1vk3gf3LZb+S7HgdKyw3hNWu7TAkJviiUU7aDUUZ+sjbnQ
H/NkiQnqyAxq9pS+Vcz35M54QRb2Wfo333eLsos+T4ZiJ/rrVUt9n+lqPBD0jBgwBG6MYRmaDOyI
EehadkR3xHgqDv118y29ZkA5txZDQjy9jfDWKTeKuQi7fRtf6zfmnfgjxvzkpVtE9Q4b6xMOCbqt
SuzGj2Oa2L36mMW3F169LyqEBt4CmIvMM9XmeZImyFImqKoQHoHqWkcZ66puVgIomJPD+7jOQ1ia
6/yGkACrg9YOGYzGvCdfgBWuohtZc6TDzbTkCcCeSrJvYm8Luh0QX90npQswBgqmvEoL0AD276/8
486e772GpSHIo81NE+gstu+Zzu7auo2OtDYaroxjlxhPJyezT/tkk9yfbpi1gsc0bxI4+qYLw3A7
ZpWfzKuZoYpDkbQlhvtQRnn1hY32qxYCGjQoTKLIkkapd7YwSm0sBckKjx9OO4KxjkGuS1iBuyGL
I3b7/Crbysv8KtlTO5lcBOZ5uUbIPAHCHVnZi2jw/NizQsQQ+XvoeyKVIxLFF+tEaOTUptv96I7y
I2ZB2ptROYVvT5T9cFSiCDqsLsVsn9G5rHQL0wwkPJT9Pr2fQ1UMoi9V4VFcJoaLy6Z2BH5HAQrW
RrOJHnbde/bSFcuhXQj6dTd4inotaJt2Ez5gkJMmq6pZR+26ijwZLiPdOZDZaLa9OfHaXergfBn7
/3y1Z1IbfxQTQ6u42oDF3M195NPg5mDKsBL7VjLjj88AUoNvJ+VYU13BzteyBXWBaJvtj4WCNYIZ
kZHOW+T4Em/FrR7Q1jxo4kLGlADHqEvKTv2r6hDxJrcYygheZGdbCRPdTSkaeJhi95FlXo2DTpKs
Brg8aXw1NIcRUc43FfmIvylMBwcF0QMMTJvGLnY187h4/yiLrHZmoVizE0e3MV24uJoAitkN1VWo
LQco7Hyf2+KJ9mjJ64DRE6Gmvp3w5QHuAByIhoDsDpTLcICnBhqgoybEJWHEzQYBd7VHj8N0aaCt
FGTteKseLHbdRewJ6+JCXPB5XO1jyf3rjnw0gX7KKJtpOplll83us/6yDrbGak4h0621K66SG+3B
eMN8cqldKjbPJ82vOwt4LDRiCLnxiP5EKUtOdRT0mgD1fa1jkvXDWBEuuea1kTGZVi+ty8Iw8dNH
mrMQmhPEZKAAouFZgyFLSmGsplo/ZLOoQ3mXUWIh4QtlrLeaRSzdpN2mEI6SfpD9I1MXqk6RzxOb
Be5AMkBMVy8PQj27eluoI9YBsNp6bREMlYnqTTkPW3iemGaTmDQfQFwV/CeiBArWofAslG5l4j7H
K4kt4S6651TqbYM3hBRQRszioqmI4Kwx1JI0S/8xEa8g2rhAxyF1M1S8NrRjyDJQoqdxXCfRMh6u
W9CAJjXpvapd1RSnFXQmc5/EWhLHi9SEcThMH+ckcyh2KZxY6ymMdtNwr8hL1LS2HDF/OlIj658C
6aY2t0a0EYebyl+nMGezmzj6kV8SeX+WCc2PwaA7TmBsmp+E/MFYVb0pTvoBJnmXHsMlmzfOIo60
TTzS0WgLcPq0z27lAV5x5YxXprTsrWX6TAn5NlAW0bf2uySvjFucdQJeV8ipgx1mq9OxWjT+suqd
/tb/PoRLZscu6ws/15fny0cOTNmVBPrTws2isDQGn0UyOCJCH7rTgHDw4gp7x9+lqmdFVxPjGVi+
QccX3bHHwhXvmkp/lLLdRE14nK78cK1VG8Yfk/gBeHvKVORTvgf/tSU8v2936sQ+sBiTJYCXvlxE
+a4xN/1wHU93tfyE+Q1sIq2/Nqal7i9TdePry6xchxx7sGYvmiSpn9L1j69M4MLZBKfmnNBlZEZg
SL7OV94YaFN4ISqHSkK51m/laG2GTkZGziaY22Vuq4WTpS7SnBIbI1iZ1BACm3wLhAkt4gk/oAU7
ZO0JS3Urdo9yj0sfXAj4L0757XTsDyfXJ8Jc1AcRSOLyomngpybX2Zc5S86iNMoGhkP1Q+PR3YES
hoOwTizmTsU13ds8Xxg6c2aMAq467Hz21nvR3p4YIK83Q7wIDbQGNhMSy99HWgzxnG+IJnkFIxpU
9+DQfCqFn0xETGlRaB+vhdcIwGUXkrDQiK3Qge27RxCw8S4Q7daAXLgIOEYCt+lfYu1gwpNQFwqG
0eUesW3q7+K8d7qISjnETirN07W2Np6tO/8e/Yfo38QcRRl4dX+Xnb6pVC5EfZuH4C9cs3N72TOS
2edigptwBN3aq6QxdvjyXCYrsV6R7IfCYwue9sZHxMYEP0Stk11qtnkNqIhR/Y4GH1KF6hV+57Sv
1qLb3mIgdfKsenHF5gmqiw4d1hgTfPFFslZfhYEhdY8mixgw9YkxIhEBrJH4AUy5ac6C4VHCC0Q8
JoWdJyvIzdhM4rDzZOredKvRznnt1tpoMzFKtZ/zFeJuaB7RrZ3m8RVbAhBhAyvpl9yzlbwtEsdC
CfssXyiHap9C/V+f4nm5v86juJ+EVDugPT5F6/GJbjrHAeCRJnKo7ZcdxuZOBTo4tJU7gL9LxZ2u
ipfZ3gF12rMoP4rZy0nZI2qhSgBOeKTDB8OzdV/LcFHCZdsCyXPLvboF3zCLPD1NcZF/5OoMoz2B
LX7tfiSo11bo5Dq3CGe0fiI55SVZlvHFeQqYzNQV5DvKZ2Nh6eQbDag27QCGeZaF8Ehf8JgSaAqz
yvp7VOeKcU9X6sQEK1JCmJeshGIBAYX6sB9vOERxt/Bj+MzL0aADvGzlHx1tOx4UpWPTEduFmh+Z
ARq+xUcMvgaeqzuh/nmfECkxwx24SrXAvUjxr0YRm9eV8BC+d5pzumaFh9xxVCrBMsLgePYXOhYh
bBpm0QE2m8xOPk7aXWluMa8CYMbYk3+4lLpKn0ea5gWBmo+WOpTTTzN7VjOJRi3o6iF4p+wSSEiW
K4yHvzXxY68CaZCeLRatj5wphEawARdQJJsKbOaxrnYq/JqSLnAjPyvhS686U+to3znKtxb1rWIN
K6a4otgILlI+ds/EnFjLonhm0yV3l7Jlh1WA5GINlIDRQ+bJLUObcivMAQqQCPi7kGodU8P7CA2u
jeg0n5xpcppmFVEHiG4CfESU8ZVoGtZUv5i2prqXjau2W5zIsOpjoDuygq0YHTb8FaNHUL4SSklr
48OkYi2cbLZL3LkKnfPgwYhv2pANZGNoj2VLFarGAQeWt2a3z7JhG811GK6Y9xZUG2kj2WT3lD5Q
h6J450j3+VuL00K5TL5jSUTqL3SXEvVP5REeFk8JfYWpm5RJziLE3OyLpKPbemDsFt5s8hAcgm18
x3rU6o1+O2AVInuM/eiOpu24E01ykwTH+nQFvhGUta54AZAqxsiTVa8tepzfwiW70oSG2VxY0PPU
fSIx1K5vyku82c+C2bNrPzvXdCtPihp38AMnBqcZBb2AfXlaZOrGaDCwwWR7i0oZPl7eHjHuqEY4
gjGitEWD5eJL+NC+pweetvUume70Pg5us9Yfcb4qKo8npgIyPTIIPsDmNrYJjpsPU2VL9wkKNdlu
1uWGmpsrXDU4aXFuVOvmUiv1M7ho/oYyFUwSY5GcYQ5TfspULL8edZ0BF8BFobVMpFXM7AMIoIfp
MXNQGUSqe4quesixtTPDNZyoXhZwax9y/nytXtjqpY/W1i8pzHw9FFJnhD4FynOFZZXrOpMuln7A
PwwAbUo2kOVbLEutamdM+xNeQSci/ieCuWzTgz6Bc5CDIF1qzUqRr4Ti2sAG17GSAzEIubrmyviN
riDlbRhRyRvwkm6jHWvxqhdp3pdPocxW66ZSbFMQR5pd2yqsrolevUgGro7ZIqsMD9cVrZz975iK
gHwsLsJp3eK4PiZPweBxp9QbSXoJrGyVRVdMs1eVslJyxPVHyVFg3jHOJtglYfXcpAX6vTQd42bY
nujSYJccO9T7NZq6fTibNlbVoxbvxdOVkB8q5GPiCfhXZrflPew4O5Px6avuNealY9PrYw9MXSuA
rPvRkFmpCoogAesshmAJI0aspczxoehTViSit/RO9e80gttgO+iqJz2wXV6W8X5uzM1PEWtinToz
yJSPU+7nVWW2pTUJ5hwP+ktkjAtZRWGNIgLhiMdm0y+US8hbeX4XP62cnz7zrHAiBHqgyBUr57Sc
qcEMz0EVytcnacDowMYESPPEV+uQECaPHl64XgI93biTCCpQLl2IPL/a9GhWyDifobbnMP/1tcrm
s70SuQGDIy0kNwapjNJpDvnGGZCGeXi6G7kkxW3HTXZBrqOfaUwlqKYazugW934Gvn50f366/WbU
pXiKCOlBVJ90FSkWpZgOoOm0y4JdIj/D3ejtkGY+DPlo6fuYPda2vBUbL4RgQ8sSRCPu7sVKMo4t
/XABnUO8tHRXqBc9zCmVzYki2DI4+ghBnYQQLF1I2XVWL4za64VVmxAfuCSSY3eIZ9GI1+Hs9hbh
rT45Oin+kgHxvF8ZlBOjC9/+vII2f3uMVOByI7GV0Nme3ftBUYtOiOv0gAa6K246jc93jOJuiB8V
+NAJ4MGEAxl6ULzQ3eFJHxeN5lTCCn6tknrttKqqHfSc9uSC6UuxztbAna3D8r0N0H/hU3axcPNZ
gsALQ9OQFIl92Pq07aVK1VZaIupUbih/kePapuaS8inSqzja0kcB5IcWEbk2Rym+jrt9ythOjh4E
Y0V8MR1C20l6wWcx9t0u/GEGP8ziPrMeCu1GBOjVvzfDmqJsorqJ4aXxHSytQNwOyD9xVe0Z1gcN
vzSb5wk6VkaegZeGfFfHazq1eIIu2vsi9E7Kj1Nxp/bHMN+L8l4tv+lo9sqlaS4lKm4l43bJEetM
W2K0U61jL6NywuxRhY3Ux9CYnVIIU7SFKT5PON9ViHJOeC/l5a1cfa/ixG3JjPzmJeIHuQVEeIFn
iw7NP45Ieqsnf7qNccIwPHFA5hthljeojnB6MjBcl5RHgXbluNH1yU6n0rawBTltmAttbhpkaood
9m4xISKxFrrk5Z3bGBvVd43heQL7G6yGysuHlXahz/KZbzE/WXpbKlbI4rwef90JpLjpYt3IKJBl
5IJXxt1fvhNYN6C/ZD8AXkUnyHzysUCZM6lLQ8df7sU/X8DZvmhIhZ6YEhcg3/ZutKqWGPUBdjNp
Lcc4Gl2Sn33UNs/3YcYPJGRLwLIIz3/9wuE49WIhUBFsUycRbibtNRWyXaSXTsiEd+NQynDqeiuQ
mCaq6Zh3Aej1RXRjaoEdUBI2rq2H6QUiZhlglypsqhs8QRbShefy2ZmDHAuRHHRaU4UOfM6OFJok
jcZE1w6KTmfoKmZnaIUFJQlvAjUvreR4KUxuNXiEAATz2JVftSJ2atTSHaNepXddsorielaV5ZVb
VVdduTj1u9x3oSMizDnq5tJH7PyCqz37JV8klJcnlezN4aUlnScNLYxVBZIdwf+9dVvuqduTTgc+
I8xuQzolLPFN8hfK7YhoPSKSXxgAU5GoEtof5G3CBGJoGxC1dyMlVXruNsDSZj/KR7/7YRi13WJS
/T8/2GZGAk34eYvlBv76dDvO/XzqTipur8zUWuRBnviCrBMrXJiWDwGa1Tnjwfcdv7i3i/Nc8+I5
W1wEhzMyAN82elNnzSlrqDRF8Ef1MFariOqFvjWFPdF4A+HI6cBZ0FtF0Nc7lephDjK+TLkbiS6S
USyyXau7UHE/P2tEoNlcj6GSo3LqWOdvN9oKJZcmrkdcnjbBy0jV91DftFRJG2lNiQKjm1UJ8str
PVSujEtgtaYyJI9O4rkfnfqt+ZHcMdyvALeVGCbtblCWVXZxyQv3q5T5lws92wX6kzBUqcyFyt8A
pdD/6h5CBwuTU7COtEeS1ZmKqJGScY67vsycHoGmp7Z7q7n+/RL63I/jnhkUeWGVMej7iTQgG6cG
CEGnkXLgpfd0Sjyj22TmkymufVW1O+FGCtGfuCXr69g5/Ue7qHrrH3m+VL6eDKCh4LopY/LKQdIq
Ik+avKL2NHlr4iJ2YcmfKxTmeIKMhCFCBRth41OnWfaL3urbHtfEwKvlK2B6oblKtTc5fQxJQESv
EZ1eXxaQIXtvpAoCJmcXIoUZ5EXowqREToWWP2XCgveVJ220V4H1XXhP1duhWffitRriZA6+VO/e
FdXNDPwvTM+vHf+lqx7jS/pm/aye9vcXUpkSI+Ej4Dh7ifSgrdopT1Ngx8wfGc0qRyImS7up3Uzg
yZKrtHqOlM1E4bvV3szmtdTfZPqzXfMgTZWbUHsWdOxrboSIWmRvAw1J0trumWGsaqfJ9nJjy0ww
ji77pjG5Yvwaddc6fkX5SmH4AHmAAj7exgIgZfiClLjjBh1zxHMUWByVjr4Mhl9+1fqD0S6mb0b4
NHETDXy8OsQ/eVZtVDbETA/tPht41xPm2N6AWK2iS5YO58fZ3zcLwRGUpFlmeJYgC5VujdXQpIfk
nUrSGjLG+L1lXK53Mw5PaVENazFYN+l+wgsWg5LlsPDteCVh89HRhNjzyH1zE2R38f2kQNSwVWVX
XuS4fBXyq+hocHvE0WB24/51X24r+STG/pAQ8i9GUlBrI6tPE+5f7E62WNzo004LXtTMU8bHCV/R
jOomb5oyl/SEuUImgOOpb8PqLvH3CseUdgCPopF9Z0eNkjYBM2+kjOCuAF1PU5rE2jM3VvFcUZ4c
CP/yTsScDXxZd0AqiFdcan0v6Lb3KSq/b5L6UEwe7ZsRxnnj0u/AqSMjSWvg4TkGXTsqIt506IBa
NOt9OtmB4uqhN6hXhvGkMa18CJxxWT7UB6YoxevZ/7S9VZyIiGGdvjPBk5dbje5hFs4hvUzSKa4M
BDh5913BP1Cn4zdrltP6ta1fc2k3hC+w72QhtQPsV9HjBDfhgTq6cDvJlPOAJfVQJcTpJhi2JibT
JxgOhmvUB7VaB+2m3arXmGghM6P/niAe8T1GuelMI1Y8PZuK1xDyONFSKPZEwKDMUMi3G0QetuYI
t33uWiD9W2hREa2syIvVu5xAp3mAQ5PeRBAqT8MFAt95jvHXSqYXQoNelVBcnS0REySTYQkmS+QW
iweOohcltKXK06hKfOu3GEVzLyyClhVXXJtOx7d6R7vrIFGibYIfAT6dWMdcyNfOp+Y+rmvW8NL/
I0bWP87Yn7JVwgl/MkopPSjzkB/Fjva1XMf+mtaXIXvFUr0rXhHbu+E2Nl3NARmZpVfyFcNHW21d
XNCjnbfu/7oaiFAfU3P4F5yFr1Qx87KN9fQg0eeIV0wYNO/Toryxvo/f59qBkr1bt/SPF5dGxdSv
tmWShX998lmxUWEkO5gyLT1UnrlkzETHDIJpDHNbGQtms+VsoyAmI3EH34zztHIFvzAD9ilCiIIu
5jLNlOk3JTaYWMznV3g/A4jPRnBu2negsFQeZNTgp2NibmTtOoLbm/xI1O+J1dgJwVtmvEvyt1P/
b8hiz6OPv24qAdusTph98M42UUMSwsaozJR6UHgzj5rPH4mkxavkrSTagkOTZaF4ku6Y+IlUi0Rb
XRZva3OM81Pw+OkqzmNXP+jFZrRS3DekpwRO67QSBwZdgtvmvvhmfe/AH9ZzqyX+gQHwrH1LK3fi
vcemFo2ueSM/A2x4wZoUbhE6Rdxt8ItY5pXdPAbcTZsUsslt4TkK7cEE+bLvQdGXbmfhVG8n1zlz
J7rzb3Dwz0pfn77Y2YEepV1pqZmRHqL34KVcZ158TWwCvW+vr5LFJVTUeaXt749DN0hkRAfmvLrX
t2Lcya2fYrtkbjIMNGa9JoIP9hLAhdDgMzg5TnLVU+xRHJQnIxkTR7e2Pm0vRWfn6e1fF2MqiiJT
8dGZ1/r14JNbvW6tmFpXvM4ORCbIUILR1p8Nx1iCEJsQfFxKcS995vmUfa23WhHo3ABxE2aLbi9W
du+7zEsJ98U692rtmO8uoV15S75YvtAiAFHRSIHcefaUtWoUWq0JM1yC8U6i7m2tEukaCPfMyklW
jKnQOzgkV7BOmgWO68gDdkNp+z8qFDL5+GPMdpL0HfKF1a4ExSEQOGUu0vwSiEejIo/aBKnXl3hA
LnHlaG8SL9lFDs+uO3SvlrZRpe2hNm/1YCZK+8QDTEM2R5U6tMxqD0IUdG/k8EWi2KZME8HVsqcS
7UnB03dqclbYxPS/rsf2Jmivs35n5hr+c3zC+C4s402Nca8OmjYldPIt11SvsQyaSMDzp0rp1xLi
zKZ5VEvd6UVGhlPZidR7SSztbHif2m9YRwc+13vajCfA4AUGHbxvwXserk5yYsumfXkC5Rz5Mq8+
jf+YF+R5oTA4W31BPOSCbKXZ4YM1LO0sFYebAiyKRsWXma3TfthhrYry+JRwsu+Kp9OTotvABmqV
HOuqa24T7Q2HLH8dlWuowBfj1y/2hp+v8CO+/el0jQfJDFO5yA4Cw66vPTH9aXiRRSbANYzA3b5d
pa8hPnz6EhMnxbxrumc9wmZl5dNEB0qKYNNONdbPKjQlOx2ZIXeltgMSvDAhSFez3Pb3CeK5NObj
plIoA1WDQy698LPTohMlfN3CIDlg1F1mYKCs7zQFYRrlH+r0XsRNYmlIsIrob9gVMZtBRmhLGl7G
a2xVsDk1mHbEusxLH5Gvtw9Db1foPm9nXlO0YBiANaYXdHDIHxmHumEYO1KuO+keazTM41aNdSGJ
/FDNnp09uDcQd6HQ0+fU99dtqjayFP8QMz5YTGrfSS6JLmp1MoRqiSc2SYXDGe75hTslWwxWL85M
ns9P/HVTf7qAswKA2OiB0ALhOYikzxCk0N1mXrkuF+ECHWmtXseQkP07UoeTd0oR/ENAfGaRRsMi
IWjVHBnfZnrJFw2R5qf5uztz9rS12IhNI+bCkG5bqJOYjsHpI1gpyDVfqnVFtdhm0jBwL6mWzgsR
n27JWTyQ+4XaNgrPhHYU/aKY3gaqb8YFANxWQuKI0avYXKcGpp2AmufeiC/Y+WNyFR8Megiwbid3
wnGWppxfHVVEJcHp+9x3x0335Pm028oaafMLPbrfvyHnw3afrvzsKJDMKgHkzD0bbmlfZftx3bz5
moOtDDu/x/zEt+pY7i7JWr/KhTVJlUQqb3Pp4PyspRE6xImms4hBkVzJjrEobtNirVjP4fDQFojv
tm2773jblEOmoiTxDLS5qS3e+b7r4zLZ7WgOlfFWNZ9jNCvajWyxmTiivP79DfoqRJkF9iLeNxiN
fWpAKkM36grOZ4cZEbNmMZk4km98pCoJx1fCFFOsLlX6xLhSziwjzZnGlTGsu3KT0XdmV5DCuWd2
6brO5D0fD+7n6zp7C02tT/ISb97DdD09ISeYR/vLhfFdELaU4UYdpeg8yyQB67XrF9gqJ0BVhJ70
5PR8jVTjkofmlxsT7pAzGMMgKTyX+wdJa9RRw0vgfxu8aq+s2Bh6D52osm89dOUbhEb0r0+PpByL
3z+l8ym0j7vB5JSC4glbWGZnft0U9WYO6eIqO0QPjG7Q40n29Q+m0PUc5uJKQGeE5puiOOPziO8t
TypXOOOF9dJ3a3kl5PtqPNbJZprWiXhTysuYXxUcJr7y7josPiIJkMH9gPXrhf38XDfx6dLnZO6n
Y7UerX6SNC7d/9a7AizsDPsvxPdo/LzwWbuCnoW1Hm2qeYTgZRCu0fa1cA5KRweedW+5l26m9OUO
//PdPItFarXJu8wvM/J7eYNM7ErDhWOwExgiAJ9/RPigAusM15a1IFvsyOzbFS8EDIPIy+6RDdIC
mUVPd1p4HSCWI+GngbObmEOkMPSi3gn+NuzhIHrIFFDhlqAnWKxoHZzcp6Vqi8EiVLwpuDLfgnGl
a+6pWgS9iw9FPNjqA2ImSuPAJgs+GTjOAhlhJtOrwxcK4ZFAxuohe0TCFDDTPyxPwjL0tw0d9ASc
9n3YQRoavJD2HWP7N1Xv8dcC6ktedIeP7jajtcQEirqqwxWRXyEy8YflqFMKK6lfN/Uxzw94XmBd
XitcTndDIzC+xYSSlC13IAKWM9RTeJPAVTTbAMm4UH+zlMeOebJROAzIl6bhtu3XRXFhMX35DtKt
po+gagoqnLPgoFX0U9f5xGga86II15b1TX+k0uLo67a2Z8LCu06BazM3US8Bn77KzedW+b8+/GxL
GkzFj4eGD4/X9XpYKtvxuxE7wSY/CpDdbXykZwIcjgg4DnVuHS8Zm7mwD3wVo/58CWchgJ9ZUxCO
eXZA7hha1wOOLQ1FC6yJlX4hDusq3MjhJtAeB/PqBCbPPwj+UzMuOL2J64DVvSpQnMGFMO0c6zdx
fKMyOIWXrN7u++zQDZbz+ytWv8jFuGkoihHcfwGCU5tRjqQsyw5ohNxoP7mKq9GzL65k5RhOr0F5
qEmkTK9jdLb3QvBjOFIBszbm2hruuUglGfWMIpc2QfE8IYyh/Dkw82efqKDHTsHwavmt9w9G5LWa
E/Yrysa//w7yvLueB14/fQdj/o4/bWGncLB834qzg8l7jwovdJJNKSD8XyfytlP3ogYObR1Ah6sd
Df1wYe/bh8DJb/k/jyW20d3zCZ3iqVsMp/+/N+Jf99c4q8KlYdt+YE8P5Sv5pQHcC3U0nuVkdFvr
PqpdJj8HrN+YkwQ+xBF14d58UYv7+fka84r96d60VqWFSUJep+74/Oxl2MedHZNxJm6srmUivjR4
Hiqgf07qO+JRuRVu9YX6GFKcZLfyt2J0XfY7nG0n4px4mT1euMB5Mz9/eBzaBhM3s+/S+bEtNGGj
hW2U0UTrXfOdupUcrsZq06v3k+xp2c4oPQkH9Bg9hFeeHOS5nTrPwdSBkwZrAyyLsBWeY+2xQClW
LMZxWbfueKnX99WbPSv50OCD2PjEutRBmHRtzmWO2PwtZO9Ek0xzOTzkYMHgoNox+3iL/6iazwp3
SlbUCVQB/ZFJGd3Vm5WBDYgDEDiHgDLcmoVbmAvhR4V/LlNtlybZpI/q7qfbqs3NXEJcMs+ziMQS
JNWPOq4X9OTKMDa5fyuGa7++KeQdu8gUbpnmmrQH811CSSJu/HRfqVtqmYZI6HGcMbUjvT9iEAeH
0KG/HmidLCfr1mJQ3Zy/2uyCOC4RFln+FZ3MjFiZsZZ0I8vMpdqMSNbaIjgtMODjqKLmXft7wE66
sMjK27RS7KjxBsk+Idxh1m9ktPUd7faA1zqntb4ojsZbajiZtgq0tTVia7sCmr2Jb3EsfYJZZA3O
OKyqyWVNytoyYg30qx6QTIz+4htqcj0FXrSvdIbAcS+NcfWLx1tleO4ZWysWvGtj60rC8ver+csD
8GfB2tkBKJlJPuYnCmpwylx8H+duvqau2P0BnKStXbmIzjHrg+mBxWZ8c6mK+GW+8PMFnB2CiWlV
STzMF9DZ5hw1IfRAGt4t1SKzIYK3xq0svFle58pMDIaDx00a8CUMjpXw3BYO8tHf35KvAkxUbExo
Wwz00ao9W4nMxClRlUzpnMFo5V08HmORWEB2I2pc69SNjzi6IfF4N07f2vxtyK+hL+mNpzj6iop0
6kDtv3BJX2yKv1zSWczrW4NpDo1ImZm6oXLFkIx6+pa01O47cuSJNCun4Y11gIQjoeP7rxWeJhat
LtgB6E8xJdO9MF3C+/Vbml8rjQD5Ubj7/VV+tZZ+ucpPYXCg+AQbc3U6QNLnytP9JDi49flYBXY4
PGeRV+qQDjbCafNvWLt/seX99PnM5P16dFRxF1Zty+ejxAXoeSL99apvJxBNsy8N7pmLGSCEZH9k
RAgh5RO1zBcV39KLa+icfjcnKTqaM5PqpDnjRs9eK7Meq84/ddTG82eFOCn2r83hvumukpRRyFVX
bMX2SnzpdqGr7SsABKoH92ragwmX5X3XLvXpJovvgaLn0Y6R4qTeYOgbuUg7v//+qX31AoLNVlWU
FmTrn3oKakIlELJ2fKg0uykf8nGLZy0jF8ypxE/ICRkDFmNmmrfoVAJEUtBjRqwWwbis0xMeFPTD
7L/r/P/7dfyP4K24+Wvfb/7rP/nza1HOw7Fhe/bH/9pFr3XRFO/tf86/9q+/9usv/dd1+ZYf2/rt
rd29lOd/85df5N//+/Pdl/bllz9Ayo3wb+ze6tPhrenS9uNDuNL5b/67P/zj7eNfuTuVb//887Xo
cmzuDm9BVOR//v2j9Y9//kkX4afnM//7f/9w/5Lxe8eXKG//WL2lb/nL//rj/zSvbzng/fyPl/zH
H3dUA9qX/I8fL384XR6+fPpn316a9p9/Cuo/TOnDYozDn+EPZMh//jG8ffxIUv+BNJohVUlH42+J
OusyL+o25NeMfxBR480CIEGjLsBkwp9/NEX38TNV/AfeQSDkMcLVYFb8+f9u0C+P8r8f7R/kuzcF
X6X5558fgw3/fdKDAGVQnX2VN8PioIfX/utrOo3ZGGUFiYU8H8oicxh62TEmKfvyzpz/Z+xk+qvY
Argff/z4gZHExonuBj+u5eiuGSKIc0bb1stS64MrrLT++iHyf/5eLop//1t6glQpafPJxmfgtTAi
PCaCob0xKOR5U0/mo5zATkStHt1phQalZEohcPixiUlDnjz1YlnZgkJKUFfT97AaTt+rQLgZat3/
kct0uCqNgcYiKRGyNmy6TGnJqUz1IS/eU03FM2nIBE+WA+FNFOPdqTDH177r/i9z57XcNrat6yfC
OsjhliQIZkVLtm9Qtmwj54yn3x/Y3UtqWC2stffNqepyNSWKAIGJMUf4w7NR1Ok3vQMcH+PF8yUv
Y5FanGZZlOrf+iigCpFTwB55g0C9pqGaFwfSvWH0+SlS2ROD6Z+x3qhNXt1d319pRnhWh+58fXV9
kxJ7+m6a3YEu04w/3pZUUmPj+yts/vhYUUJ3s5sOc/2TGMbjmwX85/1/e7+Zy/wtY8bUnXWI54+F
ECuqiGBy/37DZaVQUkEPDoBWs4vuZk9qFnlPnmt2DKGi/FDHUXgLwSNfB0kV/XDvolo1X0JtAFnd
JupNXmI5HUVFgT6VUj0ZRfh4fWMRiQ/pkLRPHcJg29hSxoNSxvKNkNUN6piW9jL8khoj+qEpcba2
EhN8h4ADqjKUwzYWc+tTn2hP13fEbnCHVqzwlISBvzXdzj1UnZ/fyJY5oi/ZpS/miJuqGf7Q0zIE
SCgPt4oZWXshqvStZXoNAwzly/W06l675HrXPicarnKK2yLRFWjGpe8YuZUYAH0vi7++wOCujLD2
7sQBzhxrCZx+H7mPcWR8vx7NbbHzyXvhWQ3LwS6aQCQMy+0lj6kXxySOvodWtLp+hdGgAR76bn0X
ldCnrcQtnMIc20e1prUyXYZWUg5prbSf1QDMni6GwjEOGtKptogpmb3uE5jK3KkxfoDsPp68KhxP
pVePJwDBb19ef3F9S2L91JWoITf/6w2vfxn2EdOq62tF7m/jXCp2f/5MU6bfXP+9/mU1Su1qohHb
rx/9evTZz6K+9TeplKvr11+8/dzrT83Oitj3i/zPw/zxhtn3GAZBQ5nGwkPk96/7+pWu/2fklXdq
3N3rj31f/eJLwKBMNdMPStSdtKhwL8b0jzkI1uX6UvKTG1cL0f7MY4357PSLUsD/u7a0dDN7M9lT
etRSWIfXN//x7+gyjzNS7/D6odc/w7sOAyiBacj1QNffXn+hyjXqAxJ2Fv8+i9fj5FX/CXOacf/6
o+ufp76Y2WLkquvrL14/sg6V8GTU0Xb2B9cPT6Xgy6ghPd/BZFtoUhMa/h44dAltQVmbtiOU/5Hs
mXWnGC8M1AdTy9I3SOBkBtToUsFWgKuLC1LQUsOFkaKdJNHAyuz6v1ld89ot4ZAL1SHjickuocZU
uPdd5g+Gp58qeZRNdFv4w+u73YDUJjYFc/vHIa4/TEIXURSRe5F4SFMo9XDTd2L8CXsCxsudYJ4C
PY0/BXKNXL0Sd4frb+NQjjY9W8FunN4sCAEkDzHrmKbzUo4mzoZXW5vry9KMgYzo+K9eXw6K2R09
D9Tg9ZNd4vglG8Qv11c8SgaoTybV01F1sbLQKv4UjynzgsKceKlW8nD9nRxlJ1R0k9vrK7PrfhQR
I//rq7bP0cb1Wu94fak2LkSdvNJ315edF02Sg1RXetj5GMAL2anEEE5OI+vRGBlRtzTTzCrz768/
slz1q2WkMvRAfid6TQQuIIYOO71U/DhEzgpU0fW9YVvI0BerDg1NPg38v3XIXXYmcXop+KJ2aRrj
/vqnZarmDy2U8jYdRRgyEmk8HJ676y/1RHzp27E8Xz8HGdeMnVFg8Hw9B6PF/wALRPD60+mOMR1d
QQRLZHTWo9WUSOHksHjpIqpLk8GZ3ji76CT9iBAIulhTC2OOV4WCGFtGi3KQZOQ6YKYi2xQh8bc1
2+RcCzE8G16ZnhI9MnO5vsimn2SK8jzUOaaQ13cbmbBuvTbdXX/pV6bmWP/+rMpLknOflN+1MWkf
LbGIHn10EVIDu8R/f44bpg+yVH131aTdIyE7mfEI3WOW5L/Grk1/jL20V2XB+CwWJkSU3qhOjTx2
ZyMFWxvWZfvV80iOprfqJhVtgi7zQ1rEwU4s5H7X9315r5sJTODpLVqKip40Vt/YQ2OyuA7wVe7p
x0pnQtt1WnUoIi+ERI0a0jBk1otkDEcVQPbn2gMnIKhlcUyGILhJB/AFbdl2L1BBrVIzX7LWBzea
6eNN36rGQYxlGuOhVj7HanXpps+qkvKFvEd6NFWFmcsAB1/yXPdOy0Ykr6bPCClEB1NuviodKkWy
BCe41oXbwONbw+VD0LCC3pmnbnkhqfx8feUPdXcb4LkhR3r+yexGRAGgkYvTK8kas093DZLhq2ue
9F/VPNwD/puXMX8rf/6zssj5mU0FRTX/qP8fK6Jp2P3//ioofquIHrPoZ/yt+VuxM/3Fn8UOxqr/
kkzYliahBGSWSXn1V7FjyP/SyEY1fE/NiS1CofFXsWP+i00FcqiOcgmtXMhIr8WO9S/cZQ0RYtLU
5YUoLf035c6MV02pBeoEIpohMuvllTZrBWhQ86NQa/qHQTu2SB+t0LVRd6mMxYgC7X6jfNXuEPn2
JzOqep3ql8zd1AiAf5fSpUz8722k309l1mszGmtQh6TrUQrWwBpXh1D7OWUmW+zI7G4CUIJkHWGa
2n66yaxdbAdMLrEjwUndxwkJVWFI1eBTitJR48/iElB6Rtn7/QRnG344WpnRRP31BBG+o8/qbyQk
obUYwwXhngkzEWItoDC5mjRoPWJCtusWUYbTYd5UqL/dshk8RTSFaBAVTiPEA2XEPQR+hR/eWOsO
5e/iUUYTH/zTrhOXbtBU+n504Fnr0ZKENHXj6/dvrAf0cpDtghF31QNIgw1Kbt3VPWNM9z5MB/F7
f9Q3NfUb6Ow+37bZVvRulfZmWShqNnf7/dbMW5BibMqDyqlV8cbI7xIdENoOORiUkmSsasY1zJsr
1LmKtzlq7cJBwelO26jFKoNpbyEb4cCGQA4ExTk7wu7XzqOHKD9fdesbUAa42RTAByFK4tq47AEr
idNt++jqzhoPgtZVXR7yJNLIt6PiYnn2CKcFBC2WAejRiQ9FT6n+VYruUTYY9W8qjlHIlQQ7FQnD
7HsW0g0bR8QuMbS406pjYPAQJ2cV+Kl+MBUmPMz8d7GL3/baPenZWYgOGQxYbQ3jrJW35r2XXoBI
QkjJPpWfmIDXnwbjK4o2uf7caJOo+C0CFkcg9o/ZLc4lGji7jGxgnQImv3GPSXuImVyE6MgAb9qI
cNsOQLd12XaPGooV67zfexOErT/XxTo0NuF9vVYiG2ydeqw/ucfgUazP+QBnayMhUZVs/TsjuPUj
B7pvx+QXAc/9m2j9Tvk/kzv9beFc+TNvBnpprOiurI499o5nMXz2y0fJO2pJcGgZstQPsnabtnD2
iD9HDJ7R+geDD7lrPORStNL9g4AkEzxxdB+hMznWugx3sXguPeWsJXYH+N4/95ljeDdtcbT6feo9
q/1TYC40t+WpefzB4tFnc9FKV4fYVIidGMdoTG2xG6MEQRBsH9Lo/ky2CdYX63ObOUF0I2DNgrMJ
GlcLA5vF85g1U3pTyCyRFAyR0CA74mem4GMndL8ahtWYqWoYZoPh8FckzoN/Er6YwrHpftEQN5YS
3mnj+u2KKFCeYIOCYLrOUd7cWCMcq06K2v7BegAcoqyU76iuI17+jWkb2mmOGa6XpsMz3NKfi+nN
MWc7GNiQxCxbjgk2JTyV5Y4u0SoI6V1tBYEuOZ5ejqLY9aYxtwrw7HovIXU5+daNKxXRtvQ4tGSm
w8rOFIr0W4u2TPY0rmWf+CMel5glUz/1w2s029B60fRKU8n7B/Q4E3cdJbB2fXghNDCeu3QbBZBq
dhoue4K8qTvHktbFCBZhkmdM9X0BzYHGKLRRS74fiiONGQWYgB2tXYWZLtabd5CS/eJk7V0FKZZN
nJ8xyNHMSxaeYn0FOAdR1yB6YKgoluc0O/Jp8Y2YfJaTdT/up23DRKS325kZ4rZd//Lxsz8DOvx+
u2YbaV0WniXVYMUanOYZkg10+H5yf64yIf6xiI/aM7TtDVAXBcswOM2IKEJJjFD/20NIg6powN+8
xHbqRMHCiFyatRf+2ObfLKbZbusLod8ISdk/+KfKxkNwJ1ykS4KEqz0JsxgLLDBl6XCzHVTox7Id
ddbuIDpl4CiMVgUg605c7QrrUqW0bCDWOt69i/oYeSJ28D4yGZT50G/Vlet9K9Jw43t3MYw3tJQ3
bLubNNil6N3/UYv8bfzyt57tu1vlm0sz2yrFMgpFVyXaTSAHT9qXwb0Y7lK6FdtItFPMLGxrDbgh
q5Bd2uNOk0OR59lfTaI7LtN7hvA71LSb3cKKWnigrkDZt0Gn8KtYnU4MEz8UTO7BvxnKGofpLvmV
7xsnOIBQBDd/427CX/266/2NIDlwiib34oUIOJsU/7a8r1PANyfjez4mbwMnY5Sf/fhr+Ii/mVYB
6NFqOxc3xWReAgnHzp/ib1b204j2Zfg8rsF2ogrXbJbOR5qi3wcR+boC35yPPtSeVUgVeSvAoqJ8
iryVsjM3uGREuyiiK/R10r/5D8gY726Or8tlPu5EJzCtfIMLUUQHWUepr9rDQQZv/xA5Zg1EYx31
B7qVYO31I7qLquegnRe/pE4TLYGr3i1y3pzLbIvQjRj/numpJovE9M5Dlnit3w02IJIuP07aO+2u
Sr4Fp0Q/oVVgtkekGxF9GD7rKK6gVEWsSdPT0LlgEleysf14Bc80FX9fNLMtoVaSokcaiPNTbB0j
U+kRk1/URXFGh3Ef5cdQ+2GUd9iudrcNE53U0aU9O0b6mVY9rdAn7KLtIfwyKoi0fs+Fh0j4Nrg3
OaNaDJlHRI4qxCGJ+1WOGFe7ytV76oZKwWQahhR+I/pLLx3G4dxI2zi9DQcbB+irvmK67gqnWbIw
mzF1fv/Cs00gNRozjmU2gVDf4V+mbOmIDwlAf0e4yDr3BbdbVHK/myhJ8jQXq6I+DuJmqDaiCSmd
rWqgcYvP3SpEbAfe+4NXL8W7pSdnthVkFZ3N2Kqn0gAjDiTOvK2hPOna5xC4W0lccTcB6iE3UUgw
dmrYimd0RRTADVt9vHBtHXUJmzkNhj98mmf7hZRJAQ0nHqp+699aR88GGIOiT/Ww/ABfw+ZHkWMW
7xtLYU5VcqwJBtTmN1azFvz79GVYD7b8pOBZaaJlpO5ZNqhD1yhaySd5G730lxwkCarKWMgVP6Ae
PgDgd39+/Mi8v4KmjgyNHPl3e2+t9jFmatIeXyply3jUgyHnb2sW+l2br02gJBF60OvJP0PCMkOf
FHgnsV34Schcq46bUfCsInxxDXvZemYG//5zgb+e3hzOqYYaisIVF69k3wY20ZBwDSjXgKs/+Cre
dAwnN1NxzABCq29xEpNIhISzkjpkOslWUh+sRVzHjE79+1nNCha59EYhDEk3EIZHuS9KbKPc1D8i
W7ggwK/aerkLTCf+hiz4Lvn+8R17P7V6c0mmXOjNTtTHSqBkbjI9T64DNmlbgiffQL9nvXibeEl5
bD4p+iOVe3O8KW14czw9iPzE6Fkhwi74ZhQ7EmG1tzv8NbZTxBfs1jom0TbpDsAb1Qdcq536vnSM
23JJufL9pODNqcz2n16ujCyx+OrTo5S2fPseE0ntVldvte5HBjQaoE2Z/wA7g/Iy9h/rpMk3+nD2
Mf+u1ediOOXqZuF+vBvf3pzUbNMRvKjVgvC6RH1UGmMs7WLybjIDYzNKzuSzN20ZHx/1ysH8Laq8
Oeos8vuj3vm+wVY8afFNPNkguxfHz65crBDNloy70H30t0Z4N3bIk2KyBm842EJ3y4J9JkN7fNLD
x55BUJTuYyBleQ28c2MtJObvp01vTnMW/MeoipPeokirN7W5Z8wu0kzb9FB1txaUPAiKGwl29bZS
l4r5d7PZN0eehXjNk5PKmBqyIOr9b5l/bn0GInaN/gN3KPjqbuIjJVFtg7vGYaKLKHm3pWBLMBZT
87TUXJix236PGbNtQDTUMTBizgcE37hq4Rfb405AewG1DVwsNvIzo8LNkieW9u5O93oZrophb57e
olFqrchZJ8pDvs+stUY30Nua0aFNtni6m+apNQ7BGJJPd4JTNI9SfauOn7E2ixxP2KvFGXnEZLid
JIKRudSZQ26gA0vwuzCc2OTSVmmPKXxULDgVtNrx5mvORveYSsc0uiB5UDvkR2p8CijBu52H/MXC
ozDjevx2ZacxxdsApQ5VIlsdCQatrNSpkC5qN0pyLhCGi1aWraH/Td2CLlxu2ulkAr/P6fotNlAW
z2MWmLMwCnoVV9nrVlpZdtyQEKKzAOjFROkP5Q9TfcFmd9XeDTvfvQ9pxkXfAzdbyLiWHjpzFrGr
ug8Uv546I/ou3o8bBvrW1AqQ2g2jEJLYYAMeKF0trfGlZMKcQuWbxdarVsYViKYrIP/CnGESSVWT
+7x8aFDG1ByjAVxMB2sLTXx1mQomF59RDbjBNsR3UvgBWyTvV7K77o7xeiFiTqHmg4g5FwUuxdzt
x5rbE/1KpycBGR33Kxxp+dwiGFDdV45gR1CRSHJo3UAiz+G3r8PUNhCw35S42sISWreGU0oLdcv7
A4A3D+ksmBtZa44B7E629Gxc+/pTG3wz8cL2lLsRGa1Q9DfV+FX1e6jqDx5uB0LwiRxSFA8Z/oHq
RQmcyboReHn17G9eAvQp0KlkfBBoCFJrEB0Dl2QfAlSSr9t8XAeg7fsyWNXVk7qjL7S0Aqdg9tG1
noX9Whx7JZCoS2S8g/lKA0gNW9mhmsBjkdhosvflqWtsHTjhnsKk38ilMwZHY4kI9v6I8M2lnW0D
viEIXjVVH2DgI8HGxqGId2Pr1JbThDvdEe14A6cR8eoXQpyUX/T8i6vfo0aIQeFSU2NKBT66LLM9
QBtVhl9TNltvDIxItnh/0C/17lsk4zDMulFJHlYmuQsu7vgE7bFAapSTET2DYR7t9qslLEbP95ve
rxfImvoPb57ZuhsHScmu+9KIp5EQndS1iPmG3X+HxRHbyb57QZyKUsxQ7rAaWAfGAe/Bpdjx/nzy
zXnMorhmpqPa6MQOi0ktXqsNvI5nSJgZm6QR4PxQ7P2j9AkHtGekJRez3OkR++DWzIGUeqePetxm
0ybiOtkdcQuzLyyd6G9HzZ3Uo9l224c3Xf4pQAdm0hPMtuAmxhC4z4HxVH42g53Xn5rhvjPMhS1O
XTq7eURvPS01WlZxvcmeguSQVcBhjft8eJDQuh4ydCRuy2iL8rLbn4rq2DbnoDqWzS427B5pM/mn
d3CbvZt8i6SjW3wVhlMqf69ix0Ured18nnaFvj31qI25DwIBJqHLVZdPw/hQSResRguJEeLiMPjd
ftKbez7bL9xMzxJzIKb5p3GrbZM7/6Q7ss2AfI3gLzBGBU1XZY16RccAcPfxhjCTpvotb7BmiXuT
RkXkjgSpqZBq0Nclfbivxe+icmzbiyQ+S+Wjh+yJUn6OoDUI7V2R7kqs2WvYNKkmr7wcIAzxWdtO
ewc1GFAD9+KjsJbVh6GEUffN9Y9dci8ZX9r8ocYZJudjPmne56h+9HRbMG7d0hH2ln5qUD72fnz8
DZdyTmu2r2ihJwaWTr3ESHKLeyNU5K0Rk9dte9AGUzduFI9AiRbj/5TqfPQ0zeJ/UrqjVsnXQNfZ
5W1wUPeTrNQkk94s7uxX3uRHR5vF+E7U+1irryGs3vdbAeU5YVuZ634zWvvhF2orgbfqfrZo3Cuo
2EJ3QlelwjUF87nAWyvsmdFaxWzma3OihSytKic4YjS2LcdTuxtuQ3VrOeyTZ/U+XxtPxb5G0hin
EqyR7d5JLxhgwETEzaF5dL+XjBMSwvR4M3ynaaOs5B0cmOipPCM4kEnYIS3tKu9fbHA1iA3oBjJ4
f4/gUtZIXWbBpdLP7Kgxu0fhYHmaPiA2gr3iY0Stgwo4IqQbhamVKuE9cTvAQls4kX9Ybq8nMp3o
m63EimLZqwrvz07XaRrGwW3XCUF3wF528dc0stVw3X/5Xy3z1+POomPbiHlrhGwdTPMwV5Cf8BKU
O9Y6lXA9yb+upHWA2YlpYx3SeQvJzj80SF4PP4tiWaaLQjzytbs10sHiWliJIBucuv0pWPK6dFEO
Q26lwzA7tDWKT/aWGMfUJwi1XbpfmuMa7+der6czC2uJFmWGMdCcwvK0PrSb/DFKdmI22dddjPrO
8E5FeTKafuVmDgRQagNwEfJWjY6dZReuueqjT7lO9bLXrL0anIf8IiGlhKwkLWT9l4nEo38WA/iM
4ZapeL3C4dNzRrgUBgThVdEiNoKjmlNaR0NzPIZoI82Q1hZxmsPT8GFojqJ2QubFkm5C4YKp3Kh/
lukfIXx8M3b7AAfNL8WAWu/wUwH/4raf0+RZcy9419m43m2WS7d/qJJfr9ksUIb+CBtEYCtAVcPG
OFzG2ETcjPhZP6LQlF3FMHy04hFt/4qT0GrqP4m28BziqqpCIIAw3p3Rqhlu8W119HYVCF8Ked0p
jI1vE5xhCiwFVuJGPQobNDgl9HSxYbJTtmyMDMZNp+2j/peCUiB91oXCR1taELNgHPla6ncBo6vi
l+vUxU75LHibwl+bd64zfB2BQCEvFWaHAGcjcyuDnaNgqBCh3Y7JKTXvy3o9NJsU+wSwRhv4N6DV
5MfyKQSSI61EcZV9Rx4ffJHlH8z2UCc7Sd/WCeaqW2MS2sKrfOcm++pQonucQeNZqRYBaau32zh4
QG92CpcLIWEpJs62hDA36iYvpr7TNDMUpzK850SFFTPoYZOKaxx8tYXtdmYy+1dC8bqKZun9EIqq
Khk+JRq8btNpZGfC2NV7pXkQzVsxuUjmi16+hNW+si4Zmy8948opuXBUo+4u7Z5E+Rj3P9zq66jv
ZWkvjWQWkYPPLGgnv7jIyKdviupBV6lT+wozNsfXHw0cbRQtQ8TzVq7vDmNykHdL8ojK+9Xzv7/b
3K7MzDTNi4OJsLvXttk3HZ9Ce9LBfUw3HoraG0HZx+EaA5mJUoDeKz8E/243AkMf+gDdz3BbCXtB
N9Yx6RFlqadSVQ+7AgGUUb2Y6S7xt216P/jbhaUwRf/fs4PXM59tj6Nn1KpUszvggDOZAP2UKGx6
0R5eCgocNFZCFUPChaMuXq/ZXpigouMXMvXEFFHK29zaZkDYROmriWOPEX/t5Lu8eBzsFB/KYhtu
CiIgghSMcfv6pES7FAndGuJYdC/kR9HaSfkxsfZ1dDAlgFD+kUetXFvKxTUfvXHp6VmIGHNcbSun
plmCa6cYQqmwxzoAJfyExbeqld3o074Z1xMABhZtaxvCTpQ4lf/jtnoVPn2TTSiD5gZhzRVERkc+
mdlRE85hvXNlRwu3IoJyyCN7Z1yN1sGPqL8o0t4cfwkMfTYtoombpZz2Hzrur+totq/Wgpfp6kiW
2VDvNb8alO5GdjsM73+lGT4hNFnWwnOPw1S+w06wQrW5XWOPUNJBSmz/21iusCBJ78sDpjTP1kLw
+Yc6/vX0ZluY2UOGyzOykMqufXT3HWzFqOMcA7v2MVohQfSrtxF6hnpsJ8OpiM9LmceMpP5b/Jvr
TISpb5WQpkhEBxa9AoKyYZi5tQpnNKE4oQmxE1sH/J4IKxS9eUBLG3NJxWYpHbuCBN6sm8AV9NQN
gqlWDi4T2CfeSBpiopMWDLP+8iFvLhNnfhLOrieiKlCBz4ZhL+27/9APfr0js+2gqd0RiiyXY8oW
op3S/xrkz0l7D9NCJTkV1lKw10TbcDIAaZeWbkOwtf53cCOMk/+sDuYYUWGsZCXIr4F7Mm0qHGBv
zU9/0/cvlrIrQQqItrlHvRjAGrlVt4+zk1oelebMvkxEtxt8Jpee7fcL/9eTmsXkSarfswZOCvCa
ImwNxna6M6RIsz+a41dF/dFvAixMh/1k7ELFFp6QFrHElWJUmIE9adlLj5KKX647eZVtu8Wcaelp
0mfhOzYz1Y8aKmezX/Xb0XPy1gkFJylOo+6M6h4r9SC0q2Kv9tseY/h7vXqOo2NSPvR4KQsLrYp/
GDi/Xq/fKhxZLFON6zXeqNXJMvdxslUZviYOltHjjcKPX9xVslmGL/xDT//10Orfizo39vWsUOjR
ZOMuV+12A+6zOVbpg5r+dFHIT6SzvJ4EN80GqeuvfuevuDnq1uwuufFQaE91gja/upJXALMWjXn+
oW34enqzqCyprW5pIznXX6Zs5YT92WjXXgOCqBF+X/F30MK6LZNCrZa2hZls8m9BT5/FXY8+fRGl
3JrKHuz6EVQ6aA5K7RETPKZdYDYW4+y0+D7IaPRZQl+j0he7MoecwNLxbWL3u/BZpfBoHQvK7FJZ
P93hjw43y6Wj2mvEZhonEdalrb7OUIwxbfw8DdRDgb1CBPZk2iZ2sSRI+A8tute7Owuhnj+6ozw1
sCa4McYuWfkt12688BLJD6VAMqc8x8mNInwKxWdBY7TUyevIItDTwXE067m1zRQfwpTJ03dBuYuj
X7as2eCygGf0FZYO9/I22+YsS0TaMPBK+hsr2LjKWVIeNPm5bdDVUx9U75Q6S9KG/wBm+Pd3m0Nb
yrjBzU50uwfhod1grJNQEj4Wl+EcEE8wdVyX/hpn41awixqg42jLjCQKIMitHUbHxf77QoJ/bbK9
2TaV0MyBo7NtTuvY/yLt/AKzobsuTgDIItw52Qt2uwRdNJGSX3Uw+vs4UVemJ+WDdTZpa7xtH+lq
ILpCwaOMnNOGqSG2qGcfoWNuEEjZ6htNuxUiutBCfmFHWvKzydQqxE5Y2gemHWYbWk3To9fsS2fI
DxrFZuMP60aaEp7Fx8KYQstH5zsLylEuiGqkcwMLcwqOSOPSa9Jf4ubQK6chm7wuw0+TrHlYgXO4
a5p71UJH71ldt5BBo+CnKBT4/ByM+C42vhYh/iWoXKXeqcbxLm0vffXcS98F9Ubs78YV2gZ6e25Q
3Wu7X2rxCSwqsoDlWu7OGUT5cnwxsp2afIcuwyVqUcTChmTVfodjpvlOLIKSikLHN1c6DY1uj7Ba
iF/4LgMeAbHTXBee4ysHn8rYHsy7vBw2cD1aXDnjW9Xwth4TsU5LjtVA+W5uq/GEGz0KaNg9yjhH
TPC0tncigcky/ADBR4QI5zprdCJQAmbuePW9zhhJ3oD/JvNs0mP+koCY9B21u80ZJxknYH4VqB2S
squoOe1VHH8tSkumTTbc3EG8HzSglbewMdYI7+q5HXK5cIlYufVnA/lnWpoZgzWw7pINRcKXdg3Q
XAqVYDixELrxFFfD9Oa2CdYdmIVVbqxNnrT7TsE++UbAv/K77L/4ZIr9sQD0r9yh17qJOHj3C6xD
2bQLq/4fBpSvYWC2vzalqFf1hLoW76InyXMs96x9Ln9Ud93P5FNwJsY+WdmPqXvU4hG06gm7t9VR
XPCoXVzMs30U3m5cqBDkH8KpLQUcsgbGVn/zlbWaE9sPg4nu6165yd2vvbLSz+3nQNvKA843KPQj
VG6PweSapH5CI7b4VB975LFqhwG6nG717iDjqYibjrJD6VL2DlWEscwqOIfuGuiy2Kx6f52nP8Hu
tayRzzjeYGmeH0HlDrfyl3aSPBcsG8mtEY8x12GV+v5dGO01OsxfTMtRvsm4DSPB2q8LDH0JEdW6
AdMCVmURO7pQHBuzDT9odSWuBYrjkckakUrhMVqXwNGZcSj7aouE+48p/Yg21i1+JCJayEv8oKV9
cW52JVm5qvomGQBIPE8EVxXqdgUGe9uWz954aJKnQTqXw0NmHAOe86Tbqc1ulA5hfcKF7zHbqNad
iWNKeUgxGQtXYbX2m4sb3oZ4uW0mQG4tfUGLFj4qjbJ4ONTlVxc12x95/9i2N76NJZC/wBlZKrCN
WZ6R9sGIXsK1j473XXX1cq2DrdofRgbfZX9KujslBO85fk+KVfisOW6w0l/yixitU1iHGXoju0Y9
t+pFw3NREe6X2oqLe/YsH5EKxRfUinsPvzHInAYUorB205MbbCwE71XU3Zk0STT72yd3ZdGH0M+l
cG8O91w64WdJ83ixzHy3v2XChLYMw0Rod1ZLZbL45xBVRes6vkXrWl0JdmlLv6AT3wmLsoLvp9xv
Djjbp8XSSPUkoa6t7H7jgldZJ4kMdUpGxHa4EzKQRvgA7LPGNvSLJ99nOOKA+P84W3i/un5zFrPd
d0QdJk4lq7tW1waSc8qXJL9FjhnN+42+f4klJxT3o/lZ+hZeS4+lNPx91M6bM5hFbiEpvLJIWAwD
YqXxhk7ZWtsBbQRP3u/FYAcXMw2+hf0zVrDkKjRFtyFdNIOcJrB9SEaWEwBpaO/d4hwBSpP2UXaT
WXtNeBiGY6o8egn+CbgKOyHw/f4+0w4fX8P3954332Ae9AvE72M6jQ96dUqNlxa26Dg+WNVGKg6F
07vHaD1CqMpuPZAhIfZ28Sk2j7UFd13pEcbfZf+lRu6f5dSbU5pFV/L9Kgum7k01IP5iVEgHs6EY
lxIvQqbVNNafOrAJMRoRaauspPIid7dTPBIKc2GJLV6eWZ0V5lGbdiVRtt2Gt7HI2O5ZyPdd7ATy
zki28TabnrTJ/7tvToJEaX6WmwcPZ2BnKdu80nx+SzbfXJdZcGTGW9dRcg2O8PQrJLQfM+GWskFa
AVaIxfsovuTiT+mo7rtyZyJxWN2Fw67Mjs9K4oSJ4wOqsau95e9kJBJajGOElZftA2vb5LhbOx8v
rfd7gaaJwyT0VQqHWaRUW9erPLz7HsAbJ/JBXiuYi7Ugo4vBkbNPIpBXCbd6+MYkd7Th0BWuwsf/
20lczYfe1DSpVA45np0dpK39oLDjrVVagJm/o/3FQGoju2fdcrx1RdW4ybtlEfT3Z2+vl+FKRHlz
BgG4ojZyOYPKxnAQhYhJTx52ecRwEK6UvJXKB81CfgfFrTzdtAjzqdnJj+/SBhHAp0y9BGxluWQ3
/m0Pf1MDsftJyH+CWBtJsXsgieHZsBjzIlsvaFCnd2pm59bKRYcze9Zp19OJDW/dYNuGUH9sBnG5
CMS5QMTFNIyVPN7n0mev/xlDj/3eAIULnSJf/y9uhKmxOU3qhMpvRjFo0gVhLvviQ71t7LB1GhBm
qBd4d+MRZAIincov/x7he+kZL57gYRGZMD0d86fn7fFnobqyjFLKWzTtIK4Na7T9sX4MMNIS8pWC
RYpCORtvhhvNUQWI8QLl+Oo/4DS+R+V7exazcGv1g28ZCWcxYfYLmGcYm+u2Ve0G+tJr7djvFGvT
T5NiwAwrq6I1UXb0pRNtIbK9u3m+PZNZlPWlLIr7JOB+bLQX2VwHzKcdZSfTaHAx0q426jY9gCyL
L9o6PBjdetHz+N07gk21YmK3pqEE8/din3EFAlSDPjJNqU8k62eAK2291qRVDY0tK9fSvj5R61jb
yWfK+9ImP5gjlugBPPC7bmdttOASF18VabvY0psSmN9Wy5tzm37/5qFFXioW4v5/SLuuHcmRK/tF
BOjNK71LX/6FKNf03vPr90RqdzuLkyoKu4AgjaSZDiYZceOaY6QFqQUxSRy/SyvWpJMIfNh/4Nhz
t8Mq3yy3ymTGcRgzOi7pixS/0Rqf69AlUYkg5jMHEKQE/Q8RZPYOF/KJtBV5r8DkT/JkFtQBMLUI
6ZUaYdgDZSd95HdSzG0E87tU+9snXB2fWOZScerwhOBd7Vs78zGi9MdFUxpbAIEheeAw4SDzFT49
Dmg4wDKgq93ITME28Uuw/0uVecbslTWkK9aKDoHF1wgdHEIZ4JP1C+SUVcSo7i0yBuLjCn82QjSj
ZYs2xwfg9XtAeD5Kxs3c7o/sSydG6x+AZ9I6C7CszRrvXk59+4NXJ3Wgez6cCmXB+aC1GNBAXWi1
dniFJa9OWVDoQQGyxb++m1ffLro6lPFMD2mVUgvCA4ysIgwPNRbhGJWFPY9ORSQwlFmT4GeqtbSe
cF4iQrHD2AjV5Fv+tvlXSQ8dNiU70Nj8pA/IQLxosINXIccAcYL6BTRV39BP+31Nmfyy39ZcJTfV
0DBtRQlkzTjaLcTGBddZn0LebIfHqPZx+7lkhdrkb5UINH4aGsKwL5tyz5UVZEz6+thy4ZGH/Wwb
j365wL1AkEzYO59axc+49kXEP4IOhz5QkNWR0K2ypuKYSnY0PNIm1xyp9KsSqkOyWFT3JmX7keth
xAHjivAtCp8DITDGoTPGEHz40JEBzSjCS5dATYoFqD4CmukgLk8StDoyA1e+KgevoGDHJpB/WXak
Sq3KISaenyTpmFMPeSRDsaLRRTj4KeNrJED7CUkUTOdio0lJf01UgwqcRmj4wTNC5c1ssQpLTsWt
e5ns499e/CpL65t8TscyWDDojwQAZSC7osDY41XW+xcJfGW1USBcqWUCjDL03z/61nZfyw1QfZEs
RYKgwqdqC5QQROCecoOIHyg7v/WJvcPLYshATG1VbndnNjcnbS0uEIIVJXT19XgP8F7QhYEohxHW
K7SwQiszUtgHbZkW3qXl3K66vlbyQASmAtf/dKhitXrgcLhQLmKeoqbOYohe9PZ/aljcrrm6W8JU
SQVYaOPS1AuHDG8mIF2/qwsRt5rNyBZcASRsg30RXKC8bOVresUP3+oubv701QXSlUsi1zm+dacX
yL0/MYDxWiuoVGUC4iWsVHAbnPh5Y4dt7O6r4s3NPR6xTMfVqYyAmkHfyKENKE5RHxFrtDBzS7UZ
t6wWZbbQmcn4Sm+R8zd/9Cqejx03LzI0DS88cLnzE0EfJALMR3tkV41VYJCGvGcjs1v5Tv+rfr79
4KvwPdEDvGOrHKdqdjKnk21JMNrQnNAg2YP2CH2b2C9Akl0guWUwucqA1ofLBFit5L2EKIwD7eyN
z7Bxo3Cr6C51UjCLLT6DuKsc/p3wy1NtwsQfVDi4IptQ0Pl/n/BVYGM6pQiZFu9erjTO7A4co5XE
gw6TPS0/Io9jYfCwuerGhrt2jG42nJSmQhrPOOEyOOrW0Bikz9OpnSHHaoJ7C/J2aFUQsYWNV0x+
zi9xfN0DFCea5Zo8Qwo5eIOu9JbSQxMEhWaD405ZYHbyF/KduUJvI6vvDdAhBX0LJLgVV/lVhOMW
NuNjCW+9iJEQSibnoetABRqyV2hnsSqovmO3MbnYXHQV4miIsM8RhUqCwGzgbzOYE5hmyFbIBL5J
PUUXt8QEN9dcxbMCFhThTFJ25sCU6vwELLQunLM/RO5jviTu//HN8ixEM2VinbJiaYWcojBLDRm9
zKE+c7u1MOJTpV35MDuJgXrV3thQ9zOyv+utyrMAPlWVBN3qy5jYoKZxZpqrzaEmeZOkYTyE6SL0
rrCrVf6Zed1YnPzh/9zNfxdfbaO0iMekZnGMeKvcl+5gM9YAC5jCDfWtvtq/CdJ/11rtnkbA78S2
JTV5vK/fOSKdgiS/9MMjZpUQ9Nm8kkkE/u3XrfcObuNqVgr6Qhdf/K5wJqe0BKCv089SeBb5C5QQ
SwxdJhleugDThpiGLzskoJkIrAXmMdJRQpUcwHYZCGAOI4Vyoy28+U5WFxc9Mj3wWSGiSY2sAR3+
IUV7v0ysETJDBkz7QKbABDZXIUO98envR9C/n2N1fQ3tHDJ9g08vqHWmyn8yICGgNzWd0ZfhZkC3
lzf40AfGpj/zXVkN+L7/7wlb3VLB2MZdFOCz8KdMMDogzwKMMcZe40uV07alTe5ium4XXF1RAZ3l
aV5iwQ7dupPswsjMSPR4lz0zzzF0cJg/0jv2ARxufn/Hd8XS/i4srL180riQFJGkCNhZ6Lllroju
YW2FjVnMxyq0IBMJLmGWmbS26DImbTqlyZBeqU6z5PDRuYKiyoTGdz16eef2Fe63xSAi8tuMot/D
ECy/cZZuLlRo3PU1DVlyRAKqcdp3EMoxXepURCApgOASEWvIIDWySRa/26r7390AQ5efC4fBPBZL
jiqYtxJ4ooHwUJkyh3loC1mtp0F0u/ihKryi83mTDcypPKcd3kl8hG77mJ42y3Ju602sooYYUUIk
h7hxIKfX6AIH9poOmoF4Rkf1KXtNjfpRxswzBE9S5U48eiMzNC1MbN4W1HCVEHcz4MOyxwxtY9kI
dpQt2pCL2chENp+THPCbLwaOEBNKpKoD2l7cgxEFyzsje21Tp7d7DZqw9JlWY6wLDDXOM9AYFliJ
hEaji3oY6WNoUZMaYYDp8WqSE8GCyA5fIkNBo2/rKGwcengO/nzaJemyUOFwBtnTYkId14Ixu8NZ
okkUc7civ3I/Ef6fECPQq+AmzgxycxL54wRTpFBlZ40csfFRfMpD1N6kBlU0cFX2AeBPi94UamQu
DLziMx1WXxH+6wH8WO2t1eodParyCC0CY0xVwMEiKHACGyao/Q5/LQMwlkKD9n1s1BmyxqlbVPgj
jNji0XPj9aT1wGSeZDOHF1490iBGuPnswjNHb3qoL0ffsCfpJw1GIDCgBW5OUFPFLyetDLXASeCY
Q0G8palbNf+MDCgQzEOud/WjtLywDXBQ1HdB4U8uq3zfLSg7agL13qx1fr9JBXoVsht2ElgqJXuN
tiazQVZyaUG7xGBD1oTBAstKA7dJY9zICxQLfuelbOWyQzMwLwa76234xhxzGzy8uatWkT1jC4Hn
SYDNXgBiwsyyu+Q7Ci1MCAMXeGXmZrp2P///3521HnRFNFtmTYQ3ARAaiAn9h2gsHA4e8X9XtBJe
v3gPPUgRaC6h9sx2WyiEu4BpheYF9L5oTobp2c+TJDXZ0nMiElS0bWAJ+54c533sAkH1AT/mTh00
2kQv80S9VntQ5wvEht9vtbsv/fYBVoGHb1JJCEpkDogyJnQ09fy78aA/jSFKeuGOG6vdC8e3q60C
hyBXvDhT+LmJL7pBreKUho+MRXj0rJoYWJUwHEpNPv++8LVYXmePtwuvYkgS0FEfLViYYH9Z1pIU
nN8Y4VMwyj1bf8WiGUUeIWXNxRnInonowkKF22qFr2k8D3seiDuM+hW0cucKjiNa2kDtFEIg0bmD
dcYDDClpe5KMbJd7G89+L7m7ffbVeQ2DemkHCfFPuoguFLGfB4/x26ewhhU8Bgu0QTRGUy2ZVaKJ
9AXAWBgZUGL1ayczhHdSXMH2WxPgRzo7tI97ZDNGX4H9v73f1dmNWW4QCp4846F5kQ6gkOvlO7aT
2dmAwT4VjeqMcFJSBxMidDxoJRAg26EcM0GLtRCkZ17FXFeHTjNclyIjfRxyJOkq9yb3kHniTdAI
TqHZy2rrAavduqwVkF5B+6eCviQ4wi9kA0FdUqdP4FdZv3+Buwztv19AXKd+US8IUs6hFYMKgncH
KK8gs3fRIdKD3qJcxAYNlzKyit/XZa+Q9H//WkV6VU9WVPPfFy0PpbI9BYo9fnkHALcV7kmaEO4r
nXqAsdwu/BAtCZIVkRbIRvvYXJKDZErPud0cGC9JzdQVnxZ9cTjwrOBe/NqJBm0sTn0uMKrjUcD1
O/lpfGTMWdGgdtOesSAsPGO7O3QPyjMKCkaN9HmfQpYYILPhiI8LuXGQRN9ba4BoMjCIegygJZ5B
Mecd5wN5jnnEaXiQnkEetK9ylajBa63DvanNZuwkSIb14JC1aoobxQXzy+w0GbnOA4pzJ/FSMJ8L
tXMnF8MjCGhBbANqk7QqPvOMNr9CKs6YCJENprqgtcBF2wj9BsJVoChZcCgnyVtSahxObKAF+/Sj
/YgvnaQOnugA9L5AXwI6VzlUI3O92j3CGwCYW+4o4BIYMbBkarS61Omj+uBQ0L7N5mIRIXNlVxnS
bsFfFS7ZdPSzZGV24pYwkGdtGvoms06/oPRRp2/Rk94nMGH24kdpthe0x4tHOVSnA+C0ojUdxD2j
VcYVJT7YcE2bTYK6LZ85tXyqIJtfGqHZ7IIzgguce0Eqmh0WQv/ogh8SM/AnuzJktN5fGkMhWb0G
HXpJEztE0tiEsq7WifjdlDlCxn8jYb0LVMHwlWZg5gz3xrX4POzCxJZN0bNqXgiasz6j8K5Y0rfj
gMcCmhwpdAp8NWZyBkqOeOveun+T/F1/VeKElNBKI8+T2RfXYxsug1ZOiCEp2oQScircKHmPiIDL
O4Aivfr7ybyr+n7781eFTiIACZCkDCJCpzUTRO8jbLOhrdTJkUNT4L9m2qnAGY+8MrZLERxwuGPA
7l2mXIrp4Wqi1bnW1GaOrnqgLxNA2HBN4+nL0po8hY01EFobDJM2vtsVZvvPiPL3va0TjnScpkDs
lwuY7GML8ECGe3/Raaj6YVr8OO9Kl4n2tbbYUa+OliyaVGLGiwXBD2TDeHLsrgN1Xux+1zUGAIRC
rkEQD+YxSqeWJwhb7sMdIBi91hXucppgWOwChnMoRas99EeINJ3zI/OInQlBhxz72oSnIhEHSWzQ
LeFpCUGRWpV4NRJUBbZqvTd22tg/o2kTeJmbHuS9oP/+Me/Cgm8/5ioHqri67eZixMCDtnpDgKSU
4rRqnaph99U3igPd+8wcBnMEleKtf8nfJqB+GrRN2ycW84n+EV+w3fcQZJv3U66LJswtIrjR6tDX
p7ymVivM6V4mjdapARrcba2NgVmy6EmZVfgcmykguRvf+d/kdX+/8yrT6tkgGKcQEyzFngFSyY3g
FcBwCLJkhvL6/15tlV4tFDy7swbRIH1CegWFRvlh0mQoN+RmsfnbZHK2f9vDq4SorMpS5md0WVuD
AXS7ssMEynklVEuAFo2LVJXy0zx1alQCTR+fqPxNws0kzE8w/WLQ2o8bX1ysJB7gAOBitjPabeiO
WQZFayA1DHgd4HoSH9Deee+O2SXcyacRM33Ok13aAgOqw0Ao0CWvtApP2qc+aoQ/kbOYqVdhQ+Nm
QjfKYw+EIastSHIXNT0o7WPS08eyBK8FAM3S4XAI1RgqUcFpSGBcFuDOYj4n1qtmvLH0+fc9fnds
fLvHVwlaOUlp3g0TOjPFV4vfZNOhcmgOmCkNdrLYtYNomaVWBwPI9rMDdZUvJD1yMYnfeJB/ZrMS
zQrw7SUIJpajV4eNYmvU8nm3XII3xuQNxss16FUlvbmciMhjaWbWWFkQ4Pp93TsTvp/rrg5ES2U0
30ikNbUTrcSHFNWDZPaPhKXP2KJOOxQKfAHPwJu8T1nlK7G23pzobv361UHpkhlK8DF+PQc1ChNw
tnNvifAcRgMBsJVPkmAgYajxn87vv/8Odu3n718dmlRGkbdkDS7MCO2TCWIeF1ispnpJ/WkBCIYo
vgWtvH2P2wDlr5GN9tzuNym5dy7On4+x2ocAE6ZCx2HsxF2g42lOTn5Gbgl/KIM0KJFKXXgUYQqo
5jPsRHifQJVIXk85spY4rS1opQMehjnstgEOd9Qnfjzcuh/AQksy4iQAaqCIdMWlp4cwZlVpOZKC
psle0diJGScTvmpo2TUHYO6QrRop1Dn0FpLZwlvS7nkRjqxABwBmLdeH+YKuf56cE8ZBY6kHQMWF
XaSy2dW5U6P8fPZVqZDRWdkIaf0vAFLykiAowSb63DxzrA0NckyCjORNmax6eNrYWf/sz/1ceZWK
DXmZS1U9Y2UIflGmDKhwqFItmkgQvYGWPpTp61avUnVbgYj958zr59qrPKwJ86Qcaexq+RFikJ1D
OjciUSujdi1AaPBcRfYAg7QChvenQgtjh+qN+LA1D2M3zvV1NnTTv4WitFRlckXePqIa5y6spD+A
ZcVD3mJfT2buQPaHBn7AEiHvM+kZuyM5ggDE3wR+N2BCxTe35a53J+j/fDurWDvUVVuFabsAIgmg
/dXopzwxH92iJx8t7HMb1CrygByMciRAesdNcd87/a2fT7CKukqt9FXM4gkIIlDO9ST3AWDR5d4e
BNKmiJER1heIARZPiHlPrA2psZ7dokj9cyzx8ylWUZcq+GQQGzzFYALVELSglGBKVakAj0EuUUJl
9UcC+dkpJSvJLBFK5BodgqGp8VteG+w/c5efj7IKw3GYzxM14wKYYycu99BTHcGzFOGil8Q6xPVw
B+oV7v8G+l+2ApehxAlkuMXwsPiTNGZ0aGnrRr5OZX7mUz+faRWTMzFq2njB1Ug0plziLhgaPUpf
2H/wsCmBPvS73JkLMBEGRDv9TIeN3GiWp45RmQ92wqhRMZNDcZE80jpdPhgz9Ph3yQZhEZ2A0hK/
AhMB4L0wINylIdVHBT9Y47Pkljo6VR7pVsEuJ1LDC//2Bfgf5GmgJGbBLkob9qwHiJWfeKxNWpKK
XuIuSHWo2Fu0XUAfL0XTsHfqAxiz3/lx2kUe64UXxc3wJ2+d8zvTxx+v6rrfb855MsE0NuHwqtgT
eHMGraE5Xaixy+2n02jiZ7xnkEbizxshdiO8XMPgzbJioiQyPyC4E7uJwkSXst+VxbsEccgMNlmQ
VgZVdxRBxtjaHGQ//rI3rvv5ZuWmoameT7FfAS4mhb4I1S1zsTmYntAacJ3RqJdOda7NiYe/Rfoc
b/Eb74BGfr7yVYjPM6FaaAGHd6y0xocEDIQB0ZHJwJ9DJgBJ8N3mVHsrbF2TyZtfDeJD0PEUSF0V
hWL+THe+3PsFDZvIqnRa6kuY4exmt/RxrHejeIZyLdTvgQxazjMsPbiNAvVKd/nnR5BZlsBYaFFa
vQI5CJIxa0qUV9l1LhW7uYYGKTEnaL43u533Q9Tf1VYtgqYZa7lKcZexAlYjNyoQh8tJgUESlMe3
lfaukNXfft7qmgLbZ5EnpSBQJDpHW7J0gbvDIBRYMKe3FvQdWYf7iMwcV+motZIxQJ1Al/7UZrDo
AHR0aowL34aXPb5BtSUU+m824N/3sbrDyoHuWlrB2ycabq3GPPOj1tijSbp/2PWh3lFbp+5+SvV3
ydWFJcldkzYMlmxhPclDJyYYUVi2KN9LMzzkGJIIG/XBHSY7OWZ/l1xdTFM8jCw74yMwjT3pCgs4
HAUAEwK/QO/nFMEuZl1BgTrLiHYo9cH1Xp59hukeAkxIeRnw3dnmpYjhM154Oef3Ya8CJVpAgC1B
w7n25lhHXwRfCC9MMsQeer6GVD6k8r6DzK6EMvCxkVUU6nkL1/sCEjTWIGhXX+CoddKP5S2FqBGl
Kk9CjVl9F0PxXQ2cyoC0QpcFkHuHNRPyKmo+pa0+QlwM0sxYcS6dIFT7LTGmzW2xujWrUSpSGX7w
MHjpjdAmhgUYpV65Jp2l6MzGB7pDZZQYTpAkWA7R8HK//v83MWmWmTHgsRkvnfDRvAi44GAOZgJ5
pVHnEOlVobXvQ/I2w+EH/k9makztZXoGBSEAe5o36OIA8Sf8U2oORXtGGxugGSvw5qAxthGv7iU5
Px51FUGKTO64uB+B8yO8pCSyCrQ0aQOInUmH/ExvtZitWxlM8cqjUritLlki3IgyA14j6KNbv9+e
d5hCP9/cKr4IA8+0rNJewRVI6to/orv4i8NUYJCBTDd4jV1zEMFRO/SqUYWWTmYDtAIeOgsmbw3H
XRShoret5H2v4PzxolahRVaivBOCCtNXd86NgVFLj7bSffVanjGEmSJ1BPAAVHn08Rm7Ae79i6M0
PHT5yAJCiKKuO/eym9i1PwQXCZIo6mSVgSkoMBO2IewQ6tHGy7yDcvv5MlehqRWKXkgbvEwy8KFU
aFROKmEfEGnswGvQNN3m6t+5kX68plVsovOiryq+Jg0/oGIgG38g0tOjqbgBunmb+/d6n64upB/r
rY52t1DTUMvABZRGhk4RRKHR/AOYg/6eHPCxArd5lVHDfWJw2e4kO6nU3BZklXkQ3cSFNVwkqej6
th+iPaO9COVdSCi7JWDFrzyaAJPKg9kCtImoTnATAUwMmB+V+sO4ItCUeJG8SUeq8md0cuxKG7KH
YFiAQido+QFJMoZNIapKfXSER1hEGxxUCjdfgbDxyteY7KAVxDphG/LK833lL8A8vQipGe5LaJbo
3RExHfOW6DCXPgO/1lQTaIwLYOq4JyKlyE08wHC4RZ88CYpzmEvKGpS+WRMgB/g6gZY2WQq8Od+n
N/w02hPwUrz4pQHg4gU/rzZjQEj5zZ10Ryzjx+5dI76pNgqEkIQC4mwY24Inj3Zk0sfQTV1k8alG
MZoMN5Vn+CY/FSGYdYmrHFlP+MajhZca8uWAdMrbLLY7N/7tlltjwJcqbsIh7whkL7Q5ncUOgYU2
oJRQgAYiTYtORMJm404R79QVP1ZdJZZUXdILFeN1JPC7aVVAl6jBLAqz3aWZEZ4ApirgmgJEyuDx
R+D1XMmSXEpQW0g1jyoKZei4Yxh8Br1Q1HpYEGB0AzidOrvwWNMp3pkFPbc7c0DvAZ5vo5lNaNCr
2Y5My+AYkRtdYwmdytBq7ipm41MmLvlm11LwHjZgDoFOxUYAu5dt/vjNq8tpQI6TwDoG96jZYl9C
HmhQx8bsfAJXQNtsrPwI06zYLN8i/XvQFtj5qZgzSzm+iloC6qkiq6gDUH2r3ehtwbOYO/bkP/fo
6roa2Ri4JB63Z8ibIfsA0GKwo2UwWXeg7s6mxOhQ6JrdBg3SFo+KOVRgsS4Z/c8Am2VWu09GdfCB
J5p8CqhjWMlDsQkSBvpA6CwRoAudJwFglDpgmELtCvTQfe0XmQptJzbScf446AWBSMfoxb4BzQcK
U/7wntijDxQzEeyfPACLsxq5FUr0pNFQyfvtJ9WQyUmv9RAIxv8wgCDtdN7iFYdwAjbFjA79Dnda
NLqVn73MGITDiBZMVBsyEH/mBwIbF5zE72CQerWGWKx8L/9ZnNTlE5X9FiidsXEboq+JWSOsWg/l
rvMCM/XDUdFbyq3q78HiqvfchMdiqdvwjodRUloANMI5EDGsKW+TkH3FOv5yV1w9SG7Ssq7tlgEX
FL7WXEB0HdzHPEHSM0Tv+CK0GQgPGfcBKrAWAIswgsXSSIvRooszFs90BUITXnSr4OEyT8JklQaS
EXUXW3KXolhMJRDccGg8wi2sLXmASTauAEysKoZBPSTqMjhIEfLi7ERpyMQHTWJfi84soIHM4ddz
0ARjJquXF3VIjWEwMng0OfzsU6mFzKbQRLggQnWStUdxx+XARI77CH9TC8sOJgSQcZ9oHfYXfMsG
s5ytQjFlyFHCY+k0nrNjApkvypiCQ9g8oeMJWvxT255EwE4lvQY0NDX7GrZwhtDrEIuA+IiSWFWp
xbD7Y0qTG0/p9B1Np262RPkhoGFbYxZIfWKzhqI6/VA+Na2TvysXuNa749f03rxj0y3GAh0HMAyI
Ui3473L/Lu7KQ++XvMGHBufSfnuIkJzoC+glkY0pXHmBI6fW6HG154kisjmCV7OnXfapiQwmtjIG
hvUqwBMgTwvhnyiH058KWS61bHSFOhaQnsCkGxZbkdE0kO167CwWXcz0ZcjsTChVJd4NnDfLX0X9
PdI+E15oxFHUKeX8xMAMqLZD7rGXPuF3CPlaDGT1IXd45luRoN8FfFYOMf9aHVAkBSbT65lFUVuk
1a2knF8lbiE9icXEIalhLR45JtwFjqWLiA/iee4u9nhOTFA6rRZ+QcIjptMjZzS7ZMML+c6s/Wdw
W6VySd+VszTiKURRD+C2owLbXHAqZFjCUweV/9GkOczate4L7uv7wY9tKK3sFmRA38TaCTfIYoSI
Kr3ZOpyBz6UcI7dwR0dxlSd2AI2oRz6BI/IyOo2o86OZ1y6w7hsOjfc6RD9ukVWK2NbDKPSwOcJ9
XbcmzLGIIAbd6RWc0oFPdubjIu8RAWcduLS32BTTHQU9w3zjBr8DbPzxPtcC83NJK2xJKKLyDrUV
RlU+3mb0SRNs5TPeo/BcuiGH9uzg4f5I9bb+F+LZ4gxKeMa7Gt6W7+kNM2oimBKqoqwihx8w78Z+
PEeZVVlb5eG9UdXtu7vaStyEzLHO6lIIkVsOAIsNnM7ZMDbzSAkBogoC1XuoRe6mMvq93u2PZUnK
e7NskPxPSntNsVKteW13iseiBET50hm82baWWIMWtgmPuNNE/bHyKs3q25Rv+hrJ3YjRa+jR0KNA
Y2skdk0kv6D14TyjEnCBh4H27tb7vjdz/bH8KuMpaSkNKBpZXge1reEIYAtRq2PNwIXVJIxf3MkX
bCVUQZvCLETsjaxTJ+jx4YOwJoRMYbChANbmJW5hQbm+92rFDHAdwIRii5J5TcB/uU6FVfIzs1HQ
o3eA4bSiFn50HEG/XWwBgofAx9MwY9H40eGhxbmjX+sdU+lz5ZfaIqlQYzKW99GvfRQYHuQMI1eQ
DSSbrMeyEM5UZzs8pOgQLdYganjN2WavnFTrvz37qpoXkpaar9T86mUyMc4ZpeeOht6VArGrCbbu
wCGC6/KCAnF7j201OYRVeEdCOzRQR6AvkTMDwg6AmQVHUeic4BU9Th5RdJchS2pKBrAnRvgJSAq4
LrXJ20BaBR85pW1iyzdqmrWkvCC0RTKk2HcNhn+oL7SBBwyUCLiVJrDsaKsUm0zua6H020dYBeY4
YXNUUmipSBfW7WAvMGsFhFcUM3ebSg8SHXeJgu2Sn6iPGlPhSiUFq9fJu+hlht0G0SpBGGrVBILI
XkhZSLBkG1x7xUVOUhslowrQ6WPPxU44Bu+/t6q2tr+4IqwWbNLHJY/tP5gMMAjuDPXvHhTLEn4J
grl8zlDLgy0YfoWHymmsVShoggbUJtaATw2HNV7v8O9OrJHhGTTVF6h+Wsx3HuMeihmiOF2Anoc4
4wblJklzK9KsUaFM3hczoyDQJfCsgdUPp6eiPg1Icswa+G8Z0lGQpaNUiMB38aFLtJpwK0Ayf6Ui
ERhI2H5DibaE1WV4VuxO0DgKrMXudXkV99n3VrBhNw7sFdV+cyN0ddIHFUGtC4DoXZUIlf7SNa5S
7BrxEHMuL+lM8zpPO7iwAp9iNIUFgE73FQMxw1oU5/Wog0oeMPzSSTctWO6AG27j9lVf6ObxZoyg
pC4hb9MBDhuFk05QMaI5fW8H3q2yWFxdEkLGC0vcosfGQLi/MUhLe4SkmUlXZq4YXPjEBQ7aVdh3
KLkWd2pN1ILjV4M2POQh3I73IOJSE28InByd0OaorZxr632s7gZZnPlpANzjElM+XGC66Iw50dBr
CvgGrJGwGjqRMD9Ue7jajx0GAYC1VcluiQBH2VRD2Tyqq2gfJW1XLdy/LnW3UFSIgeFxUjt3A4DP
p34/JlZcabOo1S6HG0zHX1GJJjqBnTuS2zuizdsVRJpd7lv8CA/QhO49atQguo/g2IAv3lrcdxc6
1OvWGHurFrjyDm52lsgyC7sUeHYk2ajSUQzANhTq4BI6Oqi1MIkHdZzVl+EQjmb1yNuyHR9ls9pt
3RECSX1+Cdfiqh5IBzaVA9LalR8zJ4DXNeL0AmIORuu0h1I3HjxYYnnio2JPAG9A6A9+FsnL4o8W
FG3VeiciOTGvHVgGb70g7fICKo2ohGGhIuujDyB6h+jpS2ioijZKRzQcpzfhu8evrPX8sNkS2Gid
iqsbSOLSsBkxMrxkPno3vDae0bFHk3QGnq0yGW9BL9eAcggwD2ii5SYgz3CeCt/gLGr/fp3cQQH/
qA6k1XWSdzk8TAo8yn+3O68yYiSE1Jf/wOqHpBi/fMu1Fn4f0HkqzQinvNU4Ue/Avrvxq1LN9zQi
SIAvC8QI/Z26SqCBTwgNdGNk9B7IlrMSOWl3yWA4qfD/gWUqu/Voq9yfo7IYyN9rySELmEKxxqTA
u09vd+RreKC+7Oodbk7hI9A/CQk4Yu3MRctVtFnB6an/wBmJ39j666l+TKfUxFMo3XgL4f0CbUdJ
xDWugZlKEDXsH9iuGRDz2mHHz7KRn0jfLtxNbohehDv7U6EzKB785Q1aU7HetxpvT6XBQ7vSESFR
c2yJujhlxvKmucU93B3DiTINAXYOd9R1sHUTQFJJjmM6xMaCCD6YCyqSdFptH1MUmRAT+0z2sk0I
KVctiGPt9TAx13/f23dEpbG3bx5hFTmmIJG5pccnJQIm0AFujOiTe0YX4Rj8USrwjKC/toevnpGc
Izv+HLNDiH+ZaOFvPMjd837zIKvzvoRNkIkcQhiyCHSKoUOYpa8UC+ed01h70/KEWc8sHBWt+EOb
E1TOahfqAmYKNLm42z6GVxmufxzDv8+zHt0krdIoQovg3lWnqEZbYHAKc3gGZc0H5g0Sa4lWfld+
LF0zHokGId4qs2Mq6KlVoBf4uRi9aCmcOY8vVXQhnbbf39j9BsDNE5KL/mb3xFLbs42ETwddUUBt
AQSGppf8hdvGzV9EVXIxQMO01dhY9m49crPsKggwoVj0iYxlQe0/Ea5ryqvyA/FwIopKOGQfmx6r
98elEsNDZpwWGGUt6JuJxUCxRL2Mglp/PyIvOeepM8oa8hawwKRI5w20VtG/nYRDV0FqKW9slq7U
FsKUzIiGAfqhuLFwBNVO2C38GzQ1mVdo2bLcVxFcuHA3UM/z9DxVxwFo5HwBp6yoMV0sdrHOQPdB
QxgQP4tlPzQnenbQUEaGZERALXVWzVsoNKD8f56ZQxzsi8lKyFi3PgX8Sw8HMKfucTkNe/kDZQP/
PGJUAzNa8B3TS3hpDwSdR+mUDxFp6Tica4TV3QDtOxWt99JIMnDigpeZBW7RrsXdOOsCENCzhulP
Q2ESiK4Drw+8jmQyFwzRzLq3ivXy/DSCHAMle8gyWFvzH/luM+bvF1mDvGmJVeZFJAVicVjMidkH
YFij9ZkEpzr1ShbBalTZyp/RSAvQHq19+ABreYlJHAsLZK2R9OZZATAg8jPF7WFxM4GwAb+NMTEC
BaAKcBlHtcCnhrPK+AWvjWoXQrIMUufxIY20CXzM6SSIfspbEZQbJY+Z0fDnnYoF1MmAlSmUzkUo
BzRPqfICx1gqRS0vtJrMBg+UWIHcBi/1xBWKYxy/UczrNB+Y8L9I+67l5nks21eZ6nv2gCAIAqem
+0ISlSVnOtywHJlz5tOfRXf3+WRaI870qf/qL/sziLyx9wqHqFg7znVMrxTwp1oUZvzwqAaWw8JZ
AmOUjq07Zx86d5W/dNuNbeKVNvt39tfJyI62NemanLkUF1qzBQtoTg7NIZlHc3tfgKQbPfM3eX+5
xfNx7EmLox1dcVKwxIAMEeQ9tK/OtGFhXJebPFtDFGJhUOhvQjUe2CAQETGrsDKOlRoZ/rkH3yJg
xv4Fw//P9/b/OJ/J9T+O2eLv/4X/f0/SLvcctxz979+v0s8Yr8TPz/Lwmv7X8E//36/+/Id/P3jv
eVIkX+X4t378I/z9f7a/eC1ff/yPGZde2d1Un3l3+1lUYfndAL50+M3/6Q//4/P7r9x36eff/vKe
VHE5/DXHS+K//PNHm4+//YUO98x/nv79f/7w+Brh390nsfP66/c/X4vyb39RVEP7q6EZxAB0Cbpi
bCiiNZ///BH/K1UFhLgIOEG6quNHcZKX7vDP9L/it1UpNQJqtKbhPC+S6vtHlP5V01XCBYSxDZg3
EPqXf33aj0n6M2n/EVcRtL/jskBfxuEh0XVKVJRiDTF4zX7DBk4upDLqVMULg/JRDradbTpjoX4T
qPwg0nCtcFQewK53IZHR+68e7CiDdudSd+V2xiEjYJ42KGvGSrmEbiKqQ5ssRM0HSVXAZkMcmVro
zYVIl30J+IjLp27TcRw5+vjvl/3Jx9uppwv4mpWP/oZ9dYchhYVyySI9ama5mvZRG8KZ0/DiH80x
oWkC5F8iR4nGrHIrrsBi9DHcA6mwznfNsjfD7dQ5PTzmLzUzCu8cH++WPEUzdZ+j9n7IxJUaWSdL
9J/r4HTefwUi476MQjfFUZ1a193yEQXbRXufXxUHF1pSMUrjqPVT0BflIpvS7R2HIT8bVcdqAoZX
tR5N0LPU3jQVFGkm9XmmWhgdxCJTqWEHXvk4uPuFcK1e8c0Qjue3Yh1v3a0zaa53ZlHoBpPY5Joh
OOwLfkZ0NK+9xNC4tDzSraRirIqULnTabw0DVMgIbgVFt40A256YwF9gCQwmrBI0nDCaThkTo64C
J5tKD5KVVt+4+yRCsKtHDzBEW0HBdRYh594C4VG6xcKpcpiJhGbYf3UgzWdGf1AT+5oUnwJCwiUo
dy1KsRFSNw7VnoO2MqWTHzN4jXWw+vQiY63VUK+G1h3/MLIbhvx+lnVr4Ybz0gdKz/WPed9ClB8h
giLwcOwJdKbt+InX8NaC3ELJsnlG6znX/QfPNTZ9hmDPeUMkvPNrwFwL59AZIB4H3q43wLX27wtZ
g2+drlLgkryIHtruMcwQHeYvcXEQVfrVheVHA2VKRfcArJB77sLlKwQwV0VuCWwBjdNZKL/7PQ9E
dF3H8Z2apBskf5qZ1CKO3Hf2GFX5NrADQOoLRFwGcn6iiRTAYhxIkvdQwhF7xYfeq+y2FBztSLzI
obKatUAkwmnLqd5EhCquZgPI0MdmByoNE0WCvw1Cj/SPZdEtZcw/We7CusGBTi4oiGlO7zvk0nN4
xsOqENEOBd/72oc1Zgp0SArNEs/b+Y5nFmX7wrNqlSvvlV4ukhL5+sIDYCG86o3qTg/rLwUglTKS
4Fs1fFb4UsBDWFn6cXnVOQSXvQ7h7ygEz9C13SlC66+nMFYg51RqjONpIfAi/bn0oyAscto10tIg
jCtWqDc4r91NvEFBeGFfq0d1BQ18VBmgwBKZ8WtwjSThciqjd2bH//iI0UHWQdpGs41WWgRAakc7
Nvxzaqf9Po9PWxinkgpP+q7qqtIaapjQO5hHnwNAooG0/uBwOFVg/wWvHg3rOJlEfGm4LNak5W/c
PcZ0DZWbg9gD97+F4+7043BI147umx/9G4WSkaqQhHAiLXEgEHMxDSCo+50C7a9gD7nnr0Fe5t9Q
mh53c7jcTy7vxnXr1BU4v9yNfUPncF6FTSXA0Sgxvfh4d6RQxTG2bB0+KPtmjtLht1vtamJyh85d
6vywvE6+gpCQdUmLzrNV8ToYo6J+dCVXQ5+b3VTC5MzN/mOkR3dFy/yE6TYTVlLh+dOuUmTFk5Cb
E32aamaY8JM+BTTIc19IaUk4LwAshYyQu0yhEQn3yE11DXGZBZtQJZlqchQaNVRNItvLpJXJIw1R
j8CjHQf3+nLPOILb39PFVCoE0ahU1e/SxEnXREZKMAUwXcT2IWzAnbfYdT8zWdTrNvKbeZX30L2J
wgT5BdiyBABU+b0LfztvkTf6HiT0h1oEm7S57lmwsfMCpnfNLNCfMg7WRACZ8ehoky3i1o3b5G8N
sHO+uApkCLAAEOm58RY6APPGDEYV5dxvm01X8Beu8o0hwCjvtaNK7BWP8CimOLid4iHOmg+SN/bc
TQE/8P0Cyc6gufU0DSZw3tqBQveMeh3ol3c8fykN1F9xO9x6Kl7SgsLJLlt3FEkF2UIzUx+Ym9D4
1OtoRVLnNlSh2AiuJC4P6PnkzormdBX66so2cvARE0gKgc4ERS/XKGYsEB9lQ6Bn7QDbWrVwjWiR
/vGCVeM/BmpkSred1x3Z6lVvaWE6cxmMoSTkn/v4yXHcZRfmN3HdrJykvi896HtwoOxZNmsaPPnV
ALg3XKIKmCshkpB1tsrtFrahQMVquARYYcKtApmAdM4dIAQ6i+IpikvSsRPkaikqF/GXEr2WTbNQ
onRR1eFdB+R3mggAPiFrClsQXY1Wnk2v+w43OWRlAh/OcR7KYIWz58WTqjpmHyfwhVLvbZ2u0gzo
c9k/6cAAeqiMaSQxXc2ecwIhozpYZ+lz7D6n3hp6uV1aLqn3UaT3kqkrD7ZwfYJ0EpCNvIEvZH4f
5faxiMtrw7nmdryqiuYpFPw689i6KltAgftw48TFUnOIqZTZ0vftrzrLHzodhdIufu+aAK5b9UYN
mqXrpLtEMpPaQKYOuKNSgYROONdTzezd2EwDaSkKe/SMfuM37qqJbFieu9uohpJzjrhMVKjrKNEx
AMpVyzkU0b3nJHdeEgqMeqrNerg/sTDbebRah0V5a1QAuDiZldfAp6dQAQ7cg507CJeKjZM5ZhQP
AhgwRO2ae8VPN9Q3PiKAKTvdvcvkbY5UikRKIYKrBPwLXSg0aR8shaBz8MB07Satbm0CO0mEiUn4
xl14gBTXgXjygkM1ONGg0t1mR1ftTV+TuKRBz8fygvUkx/6yjWWP01116bEg0VWrSCjHwqPGu/Hy
DgsERf/OfqpLPVxEEplLHToh9275JAz4W2F7e6+5sfXhnO3JvZN8ZNgejntwtFeVbHTZwgME0VkI
jcdOWO5Qa8/EkWs5Nug+bs2+NaDw4wPhiRlXrhr5GHv1mnk6BHgeiXguXb4idrbq7OQGGgJF8tm0
llQtX3kmjTFP0sfQ1eclHs+iMtal/SD5gxa9MW2fqzul3CrC4uEGxEgViL+k/ciIs5XutdY890UA
QABw1RU2OPzM2hrFBD/dKb1cxgLaXpw9D5DXpgGakpbhM04YeFaKedDT94h+ehIq/AC0Pmvak9OB
l7z3aLTUo2vIu8A07aOwX70EerwGitVdfmy1QyeBBYYOERSCNUi5NeV7iVRY2jTrPkXKFbSFEBJ6
efSRKEzMAkcs2lZZ5CVYd4WYa2k5jwLUXpydynuorRVFZEYcRIgcWdKsMJ2kgBOs8UlzZRni+Oqa
x1yBPxXIT7264cVXSw9pvOfixZExrGmLWUh3RfRig1Kr9vYitr8alIJY9BE610Z9z+ktTpCZljDg
Z5dNuk0ye1eV+QFZlbcSq14tvV3rg3NN4k0cQBS56645j/FqQHkUR2oMZyBZA1cKc+EYVjQGwja1
3HHPRa38PcxXffWg1vsi22tQfvRBo1wmCP8Dj8wVV1kaZF03z2ldLcr02o2sNjgQbad1t6q2tSWs
YeKdkq0SeuBGDor6k+DA1CNwaAHkE8s8AzkvQZkPdizRja1WoIWseF9AXQ1oWrZv3DuePPf4cRG2
27yE8i1qFCp8giK61/V8UbRPfrzNvJ2W3ev+s05uQi8FxhpEeRfJY4gczyJ2i6eWCnHjLFtqtbCK
qCVAwkDVKrrW+zdfY48ae8oxZUacruoQkkCq3AmR3VWYDAZR9pJk10bTp7OmODpRXc202IPdGw4w
nDHXgHWtOR6C0DteyV48is4b6IwqLOIy0BV6LYIvXICTNtBSMwsK+A5hbRWZGSZfIQOpX1dxm6Wm
A4k3A2+6lLAnN68Pdq3eCYfsfD8wC9bPM8X5UhomZ6qdPxthrawNFYJD2oEGt5rnmandFnMHFqLz
XZbODZIg/Ww7lqjVDa7lZyPKNwCjQ+a5JUcXKPlKK2/qDm/gJoazQNXo7xXkc+sEqxsPBsizaYvW
La9sScH5N557pVJhIHxLoLmYFIPqFuwIgLJtnzsO3fqE3kQuN3PY8pIIz0dVN3WIVyQ2yBKqpesQ
NkroIoWQMp52VeYv1VDZcV9ZuDVIs9qqdfOlCCGCrdlm6xxCrD/HzxYNVIfy3IMwdT5LoSzo28p1
lQozLWCzQaT9RtQKlKeet3PuMtgmV/zpcjx19qkBYiWU7GCxR/GE+xkpqn5SeC1Jh6cN/HB3YIEs
o7mch68QNIYCWzIRmQ4PwnGwfdrcKErUNNdvmPCklcSWnt5ECH8l8Ii2BgErUNkprtHLHTz3tDlt
cPRCzWWT9WHk4I1h5/NlbcwV6L7B7OlyK2eDX+RvCUUel4lvgvFJUNoiA4R3uItuVbcRClhBB7qn
/3a5kbNzxU9aGc2Vb3eExzFCX/1qyGNA2BzSel8cEvcqZCSX8WFKs/bsy/qkwdHgRUrrxlWPbvmQ
OnA4qla8nJifc2lI5Ln/DN3o9e6TrBFtgbc1W1VWZ3bQ33MX5IpD25KCgjPYn2jPlwfyTMLutEkx
QoY4iuiimOsCTQrAk8AG2Q4Sx1MMs1/SBd/v2z9dG+fnarsw8oLW0ipaAHB17a4F3aLzwJ+AkoJK
Dl0i78s63egoC4aopF3u5a8C0bj54SV1siijMi8YFejmoMuDJz3kThH1g8t2Xa0cExSoh9Ts4aaH
hBZMVQ/QrizmUy/R8ytIQt/Z0CUebKMVJDw9jHoXK8gAXKPm92qoLy938xe0/R/d/NPEaAFpEFUO
6toWlmhnUb5U4A6Uz9g8XiTDQsIbJriLwdZawCV0Ggh35jhDkeaf3dPG6WyhxHlXCyqsOLyS4q4F
wnOid2P5np+908goxxu2etjCVUBYOqh6CsQRZsKDEsXA8mjLJxkB9QHbv7qJkcF0JlbQLwjVuPHR
Cuoo6cKUxrgc4LhZwU05mr+DpXoNub5/VQ9/FA9/1COGPza+Gk7HcpQNSiobR6iMkECA7oO2SFZd
DBD+cAq4W3bsry8P7C8Sy7hvo7QPXsBtrelYmQMxIP+AnVy/ZPPBzAVBGIQ4VxTuuQM/gUCO4Q6C
UZvLH3D+yvizdIafn+zOJitjSZDmsCh7iiCq2UAOIism7qX/5nT908roykiVwAm1Cvetv6nMAfoF
YSUID/OZXCGTuLi7mUrGnrtvT2dxdMEXhFDi6VxYBLTRAlrhNjhpIfhuAFZeHsDLR4s2lvI3Ut+g
dSuFFUXHTh5yx5to4BfKarxERieLWzgCqiBY/jZ0GYEJ7uE6OxT1PdA5lwnMStmiB8ZKrlA6KK4g
YbVGFmRmfFzu58RCGWM2YHtbFpmHhcLEEzP2pXIn8rvLTUwtk++b7GQx1ty2qyjHWEIkDCRmefVN
QkUptU6OAzrlqfrodraZrCfanZjD7wPopF0BQ5sUBNJ/JNYHPW48vHHxZxBD1+aD6YcyMZjf8eyF
U+Y7xjpp0cGTvWt1nKflwr2uEPMSE9hZ+4Z92dv0Prz3n2EKQbsZPUSv8TNe/mbzQMHUWyPyf1Kh
wwgVfG/eANlabBCRu/kclJv/AcR62Ce/vvOksjI692GL3RikwD4KG/3elQ0waTUE4r4CWW/C/8/c
7ZgLIHlfigqxAhAzziIFcbbkoIaTZjEx3cNHX+rU6IinuarUVGkMS3WhFgySLUil/SJLdTNI800S
ygeD2rd2bDxxWj0Lp5s4Dn+RHr539MmoDuvxZPax3ErdcEqEIznY9TnQsIW/cMCtqmrYvFN93uPS
0TNnzTgU4lVsaSeB3HE9ZFPXovkqO7owugcS72Nw/xtuMfd5eLdERjXLRb0gcAiXXE6N29lD9eSz
R3dFHkA0t6wQ+OOdve8B4lknB3k0TCRrTRV5aSjCuSa/nQrezgewJ+2Obg/VRw7Y1vE4ZCvIS15B
eGsGJWcItbvbbMLp4ewpd9LU6N7wXM+Vda3hBAIb0bOXRLnPqT81kBOtGKNwVCHE1n0bj40a3L65
Dg1euwPQ2DH5Xt3mqObdQoxyNdW3iekzRvdIKg0lR8FAWK2S7wWibDWiEAc1ZmTanuhsWxqeoZTr
qMrK0RZrk6zMsiSXVvrevhuDfou2iFb+W7kjwXJQ7i/ukmuynsSXnt3aJ+2OdpbeoOQElzrsLHlg
7K5OgccsKUCPNVkl0Y1keyKBOxNi22kPE8fK2cjxpO3R9pAZ48wmqoF72p3xSoO0EnjenL8p0R2j
D270XDufbbYPwzvbUSfW1NCxX2faSePjPSICYYgcHW/zNUPy3XYmHe7OvgFOmhjtDZ7psRbEaIJs
xXZwkwDICeKP/nbST3xqJEf7IymdoE4brB5UZFf9xt6oq+5b6801pyP+30uVw9WDw4KIEgqI8OiK
c0PK4g4lKcvPmNlAW6DwANFxDr43EWb83vU/Gxp6fXLqU5YxnakhsjOczErG5hDhXinORCu/F8LP
VkY7r1JE1ZVBLiw7+/RTKzBeLi/zYex/LrSff3+0wxQt8J2cGYYVx/qxhRcBhSgk0YMdbaqBqAE/
14kA+HcM8rPF0b4qWxKlHo+FlcNXpfboJme1lbnqtk7TxzSbQr39EhIe8JGnC2K0lRr4SPQVxzzB
VgxxmbbmoIUpsxSwbILiw0q9ce7p4FQCJOEsY4fEBG9syFuqz+rVNK14akJH286gge56GiYUdSxB
P1r2eHlCzyRofvZ3tNt01bZhnIlKnz4D8fMWslF41T/Asy04pDuInKUmLPD2sYkbaV1/hnPIaCtz
b+qNOLUNR7cTs12Rq7RFaaxogX6Cb03g7fvIMYk+sYIn1tP4JZNWhhtqTWdYDQCGdg3LixTg8uoe
KBDASeuJYG9i+sZvGt1tAyNrAcuLOV31GtD89XJiAn8fzMMESsGBwQMA6lti6uRgCVBqFkaO1/WQ
Q1B0U92TTxSqXbjvwHgPanoadOUhiZNdh3B+gm37XeLOphIJZ4Lan18x2jaOpjhFxYC88DfOOgD4
dtbvU+Tx0zsUiroDZE7c5UC5U+GT0y3wOf1DB1QvqOAgGB8hFrC6PCznp/nPqAw/PxkVn/hGCLFM
wyqBJKCFPRO0WtQGbHpYcexa4/Zyc2fS4j/7P9pG0NRvlEJBit8J4KAVNNHGpsDEq+4iI+FKuMrO
ruFTXsYrWUOHrsvuem0o85Bs4rw8e88gRYfKlBSaOiY/ak7cNCC2IQ6BqUUA2joTUJJGvD7R4bM3
gabxoWZD1V8EtKgJGjeMFY5zUn8CVV4mM+UxeCEPgzxwbgKMyWewTQIbuT7+O3A7hJUcLvSqBPyU
j7U4fY22dZMU3HL0Z6k/eZPh3HBRji+60wZGF53MFABtixINQPF37t3CpALC4HxB4QsKBWxvmpM1
1eLootMVPbHbDi3274My3uDnbPSz5Mm4AbobAD8RLyam8MxSMYAUlpoQGjGYPtojATAsgaPX3FI1
de9BcJz7kCNtNSgdQtQrC64zDnVLYybsraO/9pACyF26CzMXhdYJ4NaZcxKfIjWDgdIIEdxR5+HY
7WRJEnErQD3eAMCjmcSjnVmwhkoxpwj1ACMcUww6g0UpAG+qlVXQYADspRQvFPSSOdRwllENYzHd
m0ivnm0SMDAVnAaqamzUK65S3ulBoloesyGnVc0dSLUlSrJVfEgvtfZNGxXmxKTS3wvXUAFMgwmw
wLyJUZsG6btCg3KZpSnVkjjpNdf8T6VIoK1YLlvINwWPVGGtqeneFVAPadxPnAzDVT3aOVLXsKJQ
kECOdVxtoY1dd0Wrd+i0fpWU/t4GdDuplZ3PCuhm0mitGtFWxSk40fMzoy1R9+TAAONIIuNQPvNi
wRS8/yxDfy8i6Kyx6qt088eEQ9K2/kpUcEZIvtSde3TnOtXaueFZutLPC+GZFfEOHlE3SRlPmB+c
uYlwRlHChgmBK9sotImCIIp6wyVWBERGFK488FXc8Is4D7EmJsKNs2P/p60xRriOvKBLdIDaWA5t
NkqWVURhKYtuZRCmc5s9VeiuBr3m8tBPdHEMFWa+hGA7RbOgva0z5auGVpASfDDSmwJzfrmxX853
iNCljnUFyhKqeWAL/bzadYOyupYZscKAzBIVmLWkuAXAZak4UJxTulvbJRuP29uK73PxZCMtpts2
pOScdpmxfEZh9gH73YkT7OwYnHzVsDpPAo4qJU5rF31vdclHC14lMI1JdaMN4I8smlrqU42N1lSs
sdoOMq+3OEirNIoWMIBZAhu20yG2GBDUkvLHIlCu8lKD1Eux8AWZQ8lwFqiw6PO/gsqdK+lEYD0c
LL/2/Z8B+K51nQxAESVlkqdhbznOTQEjCQWKFsoUc/nMPSGHGi4KuRyBx/h0Q9QhYz9LCa7lx7K5
DiFhfXl1/dLH+15dJy2MAtk6qDl4KB6xWFocoFRqpozOgOc9JhAHMGQzTyqYc2QwIpfe0eDlU9e4
EAAGOsjV2mUFRchE6VciACqRVGs/ia4yN5pRsI99Bvle5GVdOA+2UAjtVBj71d6m7TiU8oAN9fVV
qYTXFG7orLtN7afAUe97GAQqmW32FNqwHVAdIlz3BYVJCkB5AC7Gc9TXXqIyhU8rsWd69hEr68tj
cnZmT4ZktOEKTbfVMMZqM9gnsz9luI2D9/99E5xAWR2xCNAAYrSgy8a244wkuLV8SK8AheY41ypQ
W5dbObdtcDMaDFxKYSAH/nOP6lroZyAUdZadfCj+cwfoaOg9MlgrOpN79NygDRcwkqCSIkAdDRqD
2ZkKzAGuQf9Lshc/fnQLNtGfM69mCQs33HkUGHQEGT/70yqBXUqWtxYqBUsQvWYFJCZnmvuJ1/P9
5aE72x3KJQWq0ZAYxJ9NcTvStDqUrVUHD7Z3jMlV7k+coGcPdqSM/9XG+GkuHMdzA0IBbK19s/Az
YGXTRQo0eKnHL4TWSyboDfegCNL5ZuY8KF5w43nMqkOrqMFJaqtZ1k9oHp1dMiffNBritOFt7pai
tVQgxvvkRXOfjfhoY0vXAOJfHuPz0/mn/3Q0xq2TZZ4d4Bo1AjgjPja2XOhBM9egOnu5pd+9Gji7
jOENozJg7kaLEyTcQPoJb62qfmAQfInAzfbxYGskDhs3MC+39nvt/GxtdDXCEJK5dqfUVulVZoxj
KyjhKhfay8vNnEGK/GxntEZZzEXLnbCzIt25ITXe4akOJnw5CM6Iepv1YD6EGWRwFXL0FH3ne/Fa
FcHE2P43n2FAaoJjq6hkGI6TizBMYuib104HNGO/VBfhonyEcjdUc6G0vFInICTnZ/JPY6PrSvNq
KeIUa0aPIB3VfQn1kzMIZMttI+KJ9Xl+Hv+0NVo10lPUIuMGzgB2W7WHyLl1lIlj5ncMjymkgiKV
NbxgvjECJ2PnpL3US13FEZDGN8To7nvjw2N85yYMlIPqBjy/iU793nRoEXkSfbh8KFCaP2erlHnN
fEXUlmfXL7rgi7DudkoI/xsyBTOcamq0D5S00tLcILWlt5DrD+Bv3xFYJPtb31DKqRDxd6T0s1+j
zSBtI+B+FbeoopAtmXtIyg10NoitJDN4IIB8NYU/Pb/w/wzlGNKYqxV3Wx93hDqYFLvR0qlfWlZ+
eTmMi5TO7EtUchL3Dmosc8TH8yTKpvbe7wrgj16P0Y463p1R5YMbwaGN33s2uCxixssAkhtgYXd3
kvqrHKw3AzzQiYV0dnec9H50elcG0Cs1a2qLyHCRRY85JEKEf/PvnHEnrWg/l6tHFJF4Ia8tOGRY
PoVUfO84B4dDXx3SLqJwlzp4MXhqXtmJhgLFwA2qprihZw+dk48Y1t7JLk1BAVYcvcMuzeVSIe2q
RcpxBkb3ImxV08+S28u9ntg446i/qnNwwkjaWkHA5oa9AR54VjpPifd8uZ0zEKSfy2d0mga2Guec
Z61FMXlhAliDo0BXi2jJxnDIvefANhq1j7qIwBUbDthWT1YOqc2mAgUKCY5FkLpTa/rsaHPJGHJW
KKePE1c8BWEM7HZEeQCAqbAbMtS5E5hArVOI3UNYDvpJyra5q0FZ9ZZRMLXkhiX182GHQfnT/lje
AniJUBMc7bfv6YbPOwbPFQGewSyFTjR4Hqr5v3/loUUDuEN9iLykHK2vIko7YKcx305/r0XdrFHa
iUE9U+b72cTokq6T2o5EaVeWpCKA13KrzngGFwAEocqic7pNytqlR2BR4bkHPX30jXLp1pq7ydzg
iiXKs9LnG6XzwBBBHalr+GNv4N0W6JEFptvaaS14qi3Vzl2Hbvh0eZkOR/evCREDhReFa/w3Otor
nQFmy1V8e3njQdpl3rh8H+UdfJzrRVhmd5BeMH0nnXLcOrsQ/7Q7zi7pQRo0ve7Wlg3BuQa2ixRU
q7yAX2aBxycWxOVuniH2G4RrULjDy1ByOn4UUjsMFeq0lVVSug5UUHkpCJG+ouyTIncWOmTXZ0WE
vHgBDpRqQGQJMixPttoe1LJ+Mnw42HmOswqFd8VFdKRV/BCjIJKX1ZdG2vfLX3vujDr5WDmU6U7O
RJfxPNBoWFu8Shehi5pBHc/z6JjgZX+5JX24ScbzzyHzoUIyB6oH47w95G6B4UmM0krUepsozosn
a9B58mPPykXsNa+JIPBPUCEdm2XA9wAQ3tnFghL9hiGvMrfT9JiKBr7KJH7N3HxRQauM5NAZz1sA
IET+CcLijvXGIU/rBexQ7vvUeTBUPTTTsNnmYAsWoCeF5KV0ccW0xSKqxFrR5VUlxUvZZhAaLnce
BxEtAwG0y/uZCg+yxJb3xE5MEgC7lYnb1E+vHBABfQHWU5AZ8JzoHi4P1dkD/XSoRiEXqkeKDSYW
EAO0ftJiZ24EsMUhZFU76YvTwYCtbhd2Lt5p2piFAYPiIvXBeTM2AkYseSgn7Be+D+tfcweVlEFU
CXIt42ptlrWallV5Azrmti7xiIYAn3YrPGWeQdCEqe27UjbrHAS+qOpMSciit49ptxEwZzOyVzGc
McVdWIK+jWJ1Wj/b+k7zorss+0jjt07gMnBuMonE49fEUJ49MjkEonQdPvZYfKNjRy+CuIfoZGdp
8OzI4fwAOnIIF5GGi2vNgW+W1i9pxZCtcs3ahiteDfVf6q+l3eD4DJd6AyXDaiDc+guOGKnUwEAs
+m3eQBZAqIuCw12M2/tAQCxEgvzo5Y+u9Jddp88VeKmRDl7SRlURMLkzaNlATgxinYGyLLi/YHD3
CvL6JdOMJW/7fSRWjq7PqjDdSkVbVvIQwU4lk4eu3ETYmSnTrzm1HIgW0wTa4lSuWtSCGo+gaJrd
KfUx0d+Fnb979VXeR6uuvg2yg82OpUjnVXNV8l0e3lS1v6iG/KpXrgnSfl6z0sJDwN0BKRL3D5X3
rsh95TLQi/HsBbG/V4DRKq9VL5hDMuDGSN/07jZIfKhWKTcx6VCOao33IpOfaq2ZYfFRQ+g/g9dM
WepLL4durlHCyyfPzaS7NcA7LD8TEUJOjc9cRcwar7v2HQbPFNAzI+2uKqC9HiTzgCJZ2VxRaO67
9aPXdhuZ+Efk0RdlAYtAPZ5Y5+euipO1Mo4Z8jDUlE7jldVCLKYmHqwD3jj5qvt7nvUTT51vPc1f
e0pI6JEhD4bK9/AxJ0ev3Xe1prK4tLIo4MuYlFD5j5g3JyC+4jTbNAngHbwEn0IPCQqczVEmtj1r
y/aOw5TJjovrFqd0qMll61/5vIrmVEJQrCCWCkFRqaTg1brr2gnmRqy/Nnq+tgUaSty5W8o3Wdmm
E0FugdE1Ud19VpVPkFN7pXmRzhwPZgfEbZ5jhc2LMEimLoNzd8FJ30cHHGYwrHzmN5bXvrBqb1eb
ppmCFHwn3i4N8Gjn+xUkntKkqK1AlRvNJ+uyRb4IHGEv1m/TVF2LTlnUObvxiWJePnbOXqt/+jd+
U/Zak+pZbVRWL8DC56vUSU1mrxLoUF9u6NyKNYhGUKtTucbZqI8hyRMlI21hVe5gIN8fYs27TWh2
SEn/pijN5nJz7Hx7SDuoDBQbrNqfi1ariB1z1CQto2dLSEPAFqB5DEJ9J/N82yDa9PX41jFgrqFD
bjIk2cKrH6L2Oc/uE4mElpGbnTOorZNl3gJmUsCrMBBs5vf8g/VkVZbVMjHoEkWBO2iBbUIdVnZw
4XBwEgewURKtfoy4vmaVcVMw6L0mrr3yDLh7dQACVM63TZXGl4HfvqlQVcjhbeY39cytqo0splD5
v6YZkmVSSEOHpDA28nj0fVWvyjRPA+Ck2oURNDO8XudRvfP0iYPp/5L2Xdux61a2v9LjPDfdDGDq
0fYDY2WVVKpSeOHQlrSZEwjGr7+Tat+jEqtcbNsPDmfsswUBBBYW1pphPA8/tvI4kC4BagC1QZDm
xl/kLFYwjU8HGufxqa65dU5hcODtI1R7hDDEOsKuB6+o21/6wpOBhxIMEtk/v/TkiOol7FgVv6pO
fag5daXfBQATFrR8b4va6ePQltTutY6HndwLDvV6FcokHqaOD8pFwe9cE50GEqmFyO2quNtCeYbA
TXd4oLAo8xoFbbYGtKpagPLKHQCmrq9TU4J1Q19lK1GGugkYZgvwnXd9Xu6qHNqvA52b5OX349GI
UCESCbgDuv6T51RUSl2QJCE7ZeW9GnBGDs3UtIFLGEQjbi/n+Pb7+QExkox2B14FBBz38bV69gEL
KMOA4dmwU6K/Dt17pFQzgeDrbro1wvgbnI3QB4QMrdqy08AND12eb2RRjA06xKZENrhHWQEbnAYy
GshbI2WdBWytt1stE+1GB8u+B1lDg0iUcp8On3r4NCgHkr/0HsQgYLgpJRBmh98JzewqgW9sAb55
UMwEzUs0GkAQIrAQKGqqIL1+vazOphBWvu9BaoCd+LhYKxQ+EoBniQHKqQG0KTywteNXZUhWIqkX
QmaTrlvJSDBmPtX40ScLqQuaTiQNVQtJuQhxSRxSDY/qU1BjpdCpbCrVIP4c6GFmmGnjmXhapWS9
XJ0q7zBwLwwCbEM4V90TLgMHCtI8Ul8k74SHVMHPXYHmQlSUopSgqt9YqpNkRnGAiwCMrVtDeBVW
I1UseCV4pILI86Q+3t71F7cFwhbGxU5Dz0ZRpykO9fWU79MOYSsWYQv52vONkTSfJGhtr2Jz2+fy
NGM0EQqjeHfL6PdN5urXAc3loYlP0kF4p4/sQ34aLSmOClStdaNaCttmy//yHubUuq/O8mzcSaRM
oHRPadHHJyV4VmnhljHMOrI3sP+XTdLO1LWuTxL9Rtz2uIGn4Czchy2saJP4BKkeGKNHBiQ5nCi4
1+YKaNplyBqX83ukyZ2DBs3Ae6Kan6AAYg9kJ7X8WkMAgyAYMlSYEJhUAirWT9fRgOoeyzdQuYLK
A1Sw2LIK4pUCjWlRtlgermiXuXIOgYK+MFkA82EirsS0tAmUQLIMet8pBGSER27oDb9ZVRFvdRB3
rPodpootC+PBcq3pH1HvLdCfRpbQGYmPH52uBRQR4sAzka8cZGj05Jxn41TbQPWafaPibVoaPWN2
Lu5ZKdwHInXqToYIDJjKxYrVvqOLsq2Hh0qHAFdD9lmXmtyHd19YKnxTi1/1aLYBbUolIielUGwO
T8gmbje01e1W5VC8zjbIZg3a5ctUq9bhgDr9HMvwskkxyTQm0b2RxUZu8j6CIEFvs31+PzpZy/fB
oiNw45yT2ru2o8/zmjF2nQViGL8VZSjS+ESlj5wB/MyhFjKKHgnlVmuJeztKXNvS56NNNlrA5UHU
FHp0iuG8BVMkCiZgq5SmwAXW7ZGu3DA/E7ZJiAjkllcrsYsQDjuL7vUn344hWajBXRryAP6syMEl
DXDy3SaxoRrUrE6yOD5Bm9WlKhzk/MgEYc8OqHDoMnbkye8c5a6uiaAeWYUz4IS5MzyZb1PmKev1
NEa9eM8FT/8CNmWM8GdBYjI/1AzCPgkkCMaDH6SjKpXJ0OAHKzTuK4POCnNcXmc/h5s+d6IQrete
jU8eB9ZA/ty1SErguapGMEVPGeoV3Ew2cHVzImkTgNkj/AVPoVMQjCKNjUcBLq8HCZU/3NxG5z3M
bM0LQsS4U84GmpwCKep5rqJafBJQaALGx5XTxHELGbxR4ZXBAyHI37IodmaGFS+ynZ/DTncI2Lyd
oI73iahs2jBzFA1ew1zriCpsVWECzUR9yQQ0mGHzSKFXqIf+3Kkcx/iZcf38HSabqPd8MeBom4ML
orn17xYuhPXrqGVTOcLvIIEJomwGMD+etbi8zMF+DjzZTg0T/Ra1veSkprXFQSGWfYbtbKHn9uym
/QfdTwq8PGWEN7xz8+pZLec6HJeVjq+989VrA3KLTHkFUOMCNrII41PF4Pcs+xbj4U/fQv4NBTbP
5822G5ZZFaMomc1soOtL+D305GJqi74YSTTxKQdnIoUUWgXDT2EOqvuVDV9uke9hJjeSHBF08zyC
OPrO3Um+C3OsIxR5oLx/HEx5VazS5WCTdfMGnUv4pc0G8muB5+yOmkKPcr0XylJBnKsrkMZHHQmk
0BGDUTOxkwChTjrcPpjXIvf5gJMzkaJaopW5GkFLNLEkGGar4ee/N8Jk80dDlVW+h7twwCOPFe8N
atG3R7gaO8/KI5PmkhpVrYdNH51wBqzEf+dKVA2ydz94uT3OzFpNAYVeXFPEECRHQvjgkYMkzmCE
L1t6k1t8DKJn+RAruT5vBS06jagBHbqQKeEMThKsiEWmVNXbnozeL43rq3C5TV8AJSCaZooVOOOM
s32im0Pi7VQ53oqF7HqibnL6nNTBpab95Lec1BhUSOr5PY93iFQicVag3QS6iFD325aTX+MGVmDJ
IYZgbodyGQHHvOUfgvxREHYljHujMoKA5nsu1oDTQUqwgc0aeMXA45hhFr5wfWKmKHLFyVtbibam
b8MIVoRVC5QB5O/bDEjfJQfhz5BX7CwKTCQ9wBtjpWi7uP21L1WrxnmeFcMmV1YkJ1XDt2106qlB
l9VD8By/cvYofhJ+CHa/hAXbonDn3utfL6uLEHQ27OREcoquxoGGON4mvyls4FRWb1tcimhZLtOQ
72wF7udl38A3oM4XWdziTVBUv3086nNFrww5w2uGe4+rZJlm0J3yUNQvumfaCqeu7belr694yPLW
RD6k0C72yasGXGPV6haSHqPwkl3dI2/U4c1E0JVBVYZAl7jLwjuu1e/lqHeiLl/7aN42Uv+WNd6x
rQZLZtpMRnQ9iT5biEng4KCsqFUeUoZWgyuhv6u0dcnHW11PlxXMKqOUmB2UGYcMiuB5bbfyG4/d
dHsTXLb1fm6CKerWK4WcSR7uHVX1nmg4LP0EbrwRtFfkTwpZWklrUQtPodvcOxoEZvsGssNib8a0
tomYL4nPzC7vzcGXzLqD77KSuBIA6xqlH0zftzm8l4u5euPVy/J75aa82pSpyKaoH59SMADSHNZe
uDTLTDFvL87cMNNwJWYoIQsBLsu6XqBDvlIDtpfTdHV7mKvh/Ww2k3gz+m+GA+rup64oRlFkq9U/
C7gl0HbOImpuQpMkgwwD5dEwik9Eh4ApXhYZ9IOiduYaEa/moWcTGn+NszBfeHBY4QTciPIh2Avv
6l62qEU3o3kyKoEOrFiBe1x30JGz0KZz1F1jJjsFrmZEMNX9rAvnBSoQTLuxtQNugSijpDVZX2hJ
BAPtlAjAFbbJu9oEJcxO0FSFY/e6j7mFBM12Xv2tQzI+lfiZp+OVNf8x+mTNpSRWAVJBlNXVXy3L
jKp4aaOZFZ8bY7LgWlkWEvS5kORkldsOqqmiaUTQqbu9UceANIncP6YybuSz7+rLvE8bikd4BGkO
acHZtcO5bNYiTpgbZ3IxKSzgGg7W5acgqi0IWC7TAXWTOLM7PrBSWMP4CrzV20/SCa4fJlaM2hTq
OhaveS9wW7XgK71Bj9KOsnei1DMR88pp/bEIk+urZXUrahkXnlgCSfZUsLwAZCD422v98vZyX7ug
fww1rtP5esO5UPFUJCJCqi1lVOo9BV1sH7C70nPlbuyI5sYQMysSnof4NYNVoZwDBxEZWQjcJ5sJ
hzMzn5qj+z1H665CFZrrqU04ZSkWw7LwVLiFz0TEL2v6GztNGY/02cxDwsN7kecicI7CZ+CYHaXR
jETO0Xbx2iNUW1wtYqYgDHBG8FHkrKgNYRB0WsDQ0kV/KQjCXcSaEeYAOz/ltUyG+24Qt778pKlv
Sgup95xTF3oPSHRLj1GhPEHc3Ogk3UDXCQ3Q8q7T9JVUi5tOVF25B7UKcDMkDlDVzsza3wgtxS+E
Z7xcIZOVlkXSW7xUPlVfVmS9W/nQw6b3DdkVJXTrswCQ6CWveNYo7VxwspXHutnNJq9XUnhwTTVB
0QDZlOEQ9nPhWMwUIqd8eOq7t7o9dP7h9p68tgcUtJUglyPyivqVTpx9mCLO+9yv6/CUlmtKYFFC
F5z/KHW8e3ucaw9V8Ka+B5rEmgxLVGh1hWP2v9Zgj9GerAbowENyGJrfLnmvA4tzJbu8I09RbMxR
ES7pSCM/++wXmAShqhb0SE8YVnIFZ8pdsZfW3lJ7JAYnG4IZGXCb3MUwtJ3D0c+t8OQLNlpCpTzB
xKvWtyu8JaEYZw7lRvY+by/xtUvjfIKT6MKEUqSwxwtPmf+Lk2oHhAGbqdHT7VGEqzvy+/adCvul
2EpKF+AoQ5e/gcRMYFKYd6LIacvbxq4eA0AAYawxV3qfuUOUyaXPx4GkNMl4JQYFisXxQxP40PkW
zKDnDJmDT0TFbdt8cG5P9+q+PUs2lOl1P7R9L/FeCPGlZ9rsA/HkNai6RcdG++BhclGqjZEidqmw
emD1Uipfej4Cqj23lS6xtQGGd02z96AQBfMt69/85SZ5Qp/wEG3yWXRiDsREfYN7Lhy2DMz+s1m8
t46/h0fZg/9SOnSbuHOaLJdozJ95mDI50vKAVneYI/tUD60tO6VvlC7cDF4UI19mD82uMLOj/nF7
ytc2+fnnmJxikgpI8HJU9Or0kHQfHDwUwpkhZnf45MTWjcb0JkSGN8jE8eojbO4MFX4CodyZWg3h
H8CBm2RYZIS5VfoYieqhx5WmtvzMBT032cmJ5vgs89E/jE88ihAEutMMm61sP28v6bUAdbak0zos
p6leG7RNdKLxsaG5paZL5nNjl8m+PdDMdC51BSDLMcR1BFGd1M3lx7jpXE2cYdB9waVvpBrq5JGX
tCJM6ggewJIGWf6w3irwd9E9BUVsf4de/Cmk6WvVoATV9PWCJlhSooxnp0iWDAIeZSM4NZxwsiDa
S516p1Lf7Ai8KaTgnqniSva4R14W70UNjb+aFD5w7AxqYtJJr1AqgkxHLJU7mYFHkPAVtbQiNQnX
rzS5f6I0dVLGmQoKFoy+gf5u8GihDuA2tjHU11TXq3JLpOmi77IN8iSLKJ+0lDEwDI4SJIp026IB
HMhA6wM+d/v7XCvnneen6iTGyqjFkaDK8M4D4gUVs1UaaChWceAd5YbOKsf3NVuHa4tHXnMeHero
VItg1hTPcDxbKgFvZDXV0AMCrr8M5RfAMtGsjuji9u+pjYf81ieexOQwLdVgQInxBOUQixFqKyRa
tpV2HwL/2bZA7cCbiWPA44T7SkZu22R26QWoZWSovjwrxR72glEDy3LtV+GjoMejjjQotqqITh/6
Bt9rlidwrtZWduIDiKdIJqlrY9B9J499C6UruGoTAOu8j0SBiJqCBAJ8Rjgu4mHDaZzpD5Kb58Om
IeG+wUNHpWyd+swIleg1HHJgnlXPkeLWLYbQhOOy2bNhCYCtDevZtwGP+CbUVnFALDUI3cFXV6G8
T5th2aJqCkeuNQrgB75vbD4QNjlP3ThLt0AZdk6aQc9VqA2uhM0Y7BwalN7g7zRwZE1z6uRo8QuK
/8mT0BaqBoqWIjX0NLPgbWJwYbCjwlxZ7NqpB/4SzBZBGJXNJpuK4Og1jGbIf6rPIUdXGfhmtZyp
RF/p9IhAL0BFBN7FcHGbAvGbmsZtF3H+CbwTe0i4hTa8soQtxQFivDqc29JIRhFShB1IOiMzO/e8
nTp1SKIk831fjc1zwNyfm8fg2QN534wOyrJ1eqvZCrYYGGzX7eb9169Hb0KAJNJ1UZpiwyqidqxN
JJxZoTTFojPF5okA2VNy3ky2MTfSJLBGgVgEyYCyi4/omCSt5SUeHDy0TZrMMcb+QWrxPavJphkS
IrWMjY9yPEgk8hlw8Mv6DTaXoxfFIlNfO9hRiQozaZ270GpZBqm45rzO5ZM59fmrDwde+v5dJtEm
76pEoUmJIttWP5Df3YaY9C69hzCay1bFKYEEvlEesuPcw+EfpJ7fA48n6+xtVrWpkrcy6ojU6s0e
zd8Q9CwY6XDH3gESeFOYvtW7WAdTtdqFPiOVMDvvSXo3hHh8e2IawcGTigZb6s4AvPE9ory26VbB
w7DNSxvlCQdU3JkI/w9SsO+pT9K8vu5E0ia4X7RttAc9LXE4e9Qb7K3SCfdwfLWquVM8bt/LS+V7
yEnW50ki3/kRtly0HKzKCFfdL7SDjOG34vSLYU4Hdfxpt0abpHYNXvyNBn2nk9+mEMaQH0Z1CEnM
DH3g0QIpLdgNzpzfa4H4bB9PSRywuhMSVNTCk6alYMZ85olm6LM99/E03JjY6HJ/vmnVtgjLkOXY
tOVd3bzEdTdTryOXevtf744/v5Q0CUR5Fngt8RJUYHvdigFGDaEyL6kmhEDxn8gEHhyWXGq2pEL1
rEj+slHlAxWrx3jQ7jomb0pgSvmMWj4IMxGu7SKRH+RcWMkwXcgYD8Rn4pl6CuPMplqoWudUYmZF
kPyMBCQJyP4D0OZU/72G9E+ogmWKN28N7lxRoLcpPPO5Z/TyAQJKRiYFlgxoDNfuerUys/Q1iGsz
LVJXCJhRsve8u0tkf1uzrY72EMSIDD3QLOgyGEKG/KR4hme7wQlHwLQNlsCupefNemjWXck5XJI4
ImihcrdnTP0VQve+RspYKIKdPWU4KtLJL3pbkd+hJLYPedlUQHvyfEPR6ZYj2bLz8k0eElsTywLi
QwAFAlfchRpa+DjxLTr6A0tWVYpsvXn3+hfSPsK7z1GU1KwgdcDDk7yJS8tT4Y6XDvuMhEYaphbj
NiwDcTyLN0FRWUgNzAD+1ZEEm8SU2UkY20EKm0VFNCTgHjsFaL1MtcEhjOvBFVWG1SsMjb4z7oGo
0VpmH5x36FTByHNIw/wWh99U4hcatAyHTjSL7kWDMSz0lwBTfJejkViaLmSvQq8rMbzxoqCq0YL0
W7/zKTxZ0YgUuEXVwGEDH7KixY4pW5J0RqXGjqjVpZFlIGfAh0GtH/T6k1WlCTqFpUYYQqq5jyFQ
oJmk2HAydwVoSglCmhlyDwNKPTRLsGh1bJUyMFFbsypRMkUNCCUst1Y7ZIC5ZKUtyvYXK1HODBaa
v/JY+djHcPNkEghcilMNrUMLZit9YnlSsFZzeOVhBOisekVpBELoaEJvUrQxSw4GmhBf6KFa1YnI
GdXOLjLYCCbEBFvOCmJYX+SHSAXyDAmrh6IJDyvIss5MpkNbLfV2OWuMumgWchTZGf8E+UMkvB+s
2hEC0bWsd3ppX0T5+1BHy2ZIV7TKTc/HCRLlxoIX39rju3UY7cTxJLDSrUMQbHK8kaDGq5eiBWqq
nft0K3fexkf+CujYSoklmLW/SPmhDAD0PgoUKQVrwfailpTCN6cQXK3mIA2U2bKnGWXDWZKUu4Rl
dkRSU1DxVoWNkFGN8awlKwXc7prDiLlP7vOqtlUwFfMDmJh2p+Pz18mmxG7oagpqHtYxTrhl3X0k
44Zv+X2XvuhEXddEO7ZZZVYKnD1hOt/g2RUlp4KP3UpxEz6696D6VwwNWMiRlSDPzjvY0yOcFOgE
NWDpNRmU+mQY3aUAFkYlOtePQp8vQ6VZKa1vdSPzkfQQqpFDBKumeuN5PTRoCdtmgBIUKO0V2aPa
Q+cmwq0PilpBs70EgYSch0gRJocnFrTFssaB+ubCB9FUoOKyAqmkJo86+IBxIq4gX2nGRQKljHDD
hkOoeebgtabCRJN1wSKTYJKpqK5al1uelx3KZcco9naBqpkqyszyL0hDGSzrjThY61y9SPGWlQbV
UrngxFN5JXGdrXLvVfwiecWq1Nm6hmQsXBFNIXiNleZZk+LSxiKu2zzZtdA1SDwYIXjZUtTBLkap
3U610ikH/lHMmW5xdFcooCw1gQuBpLuga8HVVMZw2KxR03RCrkW/OgNJLR4Co9M3njc6nCr3AuTY
/OaF4X9rrgP6RPoNxQa4aEAZ3lCH3GaJv6CkX6FoCStVeSnGv/DCNaEDtRW8YVvAgxXKmU6RdhjV
NwXIVcdC8iAIgSl6muUDjN8OyT2J4yWToVyAV1IYBW+xrI/kHaeNvEdfqPDUC+5ihdvm0XCHXsdM
JjZ3cU+SYZgd11IGltEpHSQ7hM9j0eLRqOjm7Wf1XNIlTRLdKI89UocYp14VG89VF2FnqA/NindE
ix2zlQ83ottDzjwpvrhWZxluW0oK/GiApw7COjXQJFzRvLE0+HpWaAzcHusfdN++04ZJPpuD69RW
IdLpFiAjQ3KA/HP8lSgZgMjayiJYpBZ0Ce7mtLSvUE3GdvX3uJNcFqjtsBcGdM+JC0/OcC3ry1Kz
FFNmRrdQofYBxAqkSdTfdQXfGJMsZn+DcYPcyskmqe1QkJ7QGCWxkeyCUldzB3NmkxyCB98E4+lz
7vl2vT7zPeNJchvGSiUoOWYc6b9G4kdIBAPm4kaIKEHTOU23mePxxSc+20RcQaRQ8AK8gIcdS7d+
CWPb0+29cw0Bcf4Np0g6XYISUuyjJJz1iq3VoSlp2YqC+cXaSDE74NdTCchkHZ7D+ISN9MApgsUQ
ViHeJdF+yxee5Y0unhwrcDcrFC63FfBIQALp4pPip4tYf/WI79S4oCXpaebXn3nbkEnGLCthmyLh
i07haXCUk3iMO+CWncTpFsN9A0lsa5SkHo2AH6NFcR8NhmjMlyouzQl+Ju5kEsiEFrozVQaZ3kbc
sOROiFBu0wADhEh0N8iGr3GuGEi2FxROVh5oCYg3DW1OlGxW4NUCUQWU0iq53/CiZKFmawbC/0G3
cOYFQyZhMAOi0YfpfHQKIIeUAojU9alFw0cGKFumVdsARSwySnbmkRXBv7xSXn2xWQUVbMdvf7d/
UFn68yB9Qe/OtrZOogAdWvBoR0cK3kY2uBJXklOZ5ZbsAR24Tx6kU2IHtrqfe4JfXYVRUnC0UoHE
5uQMe3HSJ2GrozGsraviyLp/muo+bobvAabP0VRiqpp64xN/XGKBGepoZMD7/1LYPxtn8iBFchN1
Pa+EpxKpW1R7pg+sVNJHCwAOdx5ySz2ADGuoP2e0dVhwYDUcn0uANUHN633ZzcLUnvmsV+Px2a80
OY6lKoLv0GNtx8/a4BqC9ZbdwBlSQPQPXucqWDOfcoqCbwRpiGKJRCeek01V7gFW1Wd26tWIfzaj
yZmpMxYHKcMiix1n4Akseh9xVJkqd0qgpHV7+ebGGu+Ds0NRERIVMJ9GMIspNg6qcWwfVqGLrNRo
4Kt+e7RrqM4f+3SSNqi+WCT1CAeXDwVaq6Wp7fklip9fIXKeYjaeq4u7+mwlx9mfzQ6HAVeAh9lF
y3BRbVVbdjUHqN25PXi1AHU2ziQnQHuTqKTRxj0YvzUbf90e9XV4rz4kht1aMCMUN82nb0nGXCP/
em33bORJZBH1KIjTWkRDAHHf6x9SsVp0xcuo8d51pdOGkkNQZ4lRhgjSwURFAR0K/14aqyrhP09q
/hGFpslD4/UQCFGwcYGgNEgYAge7lWHQN7OJria63zAefnLzKawfOq5AVayF3VYKo3cjOsCRZzFa
Ugu29xTd17/QtHFuD3v94P8JHuInp1L1lFYsPay0X+5LoGqDWTWE68nt2cQmhxFk05TnIwzBu73J
sI2kDX8s3WYBbrwbKAZMN226ig++JT78e5ObnEsI6wZyIuH+yIqXEEatoZLMBJq55ZsexYz1XOcj
XdHQ8ICEg6jPPH/Gxbk869/fZ3IGa7Hmak8CuCts8KYXaqsEaV/K5xTGrpFkz0FkU7VnoWiKXO0E
dFOe6YYt622+TZ5q9BAgi3SQZxrw1wPLn5OaAtBbsc0LFSUqeH8UW65Fs9t7EKInsd1BQQdl7e5w
ex/MLOIUO16P8g6RAARbi4qKppVWEqVuq2oz98DMZvha47O4XLY9ifoW3RAQqc2oHQylnVm4uYlM
YkSqdn1UKxEuGiCcRHLf17oRZE+3V+v6I//7wH79+dk8JCEsWQBvFMC3QgUOArjShDXYGvwdDmtg
CZUhfIbOnJfjNQ7O+Rb8uhTOhq3JAERNP4Twnm2NottF0C2JZGmsdtU15LHbAgL7IZQeXrNUNeRQ
NSRYeXBy5vJxbCljxU6DY3hD1znXLVk+HMvyYRAe6wC8eiU3GcjyVem9UkX+lFm/zjoArrxmF4Wd
7UHhQ/MKxy8lS4wKVx9yQ/ZloI7x8inZv4IPP1vgSVwCBYR2HIf9r3KrInjR+vWstPr1HOH7iE0C
U+15DN7VuE00lGKFcsHIDmRcY1lBj4qDN0Trv9zeNV/X4M9IJX4JkEDHU9I1oHV/ZiUKNBtY0/vB
qdO2ivI4wNsg7Jul6MmfdZ/baZrcK1rkKr1iCRwIiCWoPQG0ZMfrm5p4OVmFRi2w3sxIeU5a1Hig
mczHiVHruDJ8mF9Xb3VVOlrEu34A0ebBZOkvIj9IYg0pvWHPMfWl49AV0TJXwMEQEgKRuH3KSfbM
VC+OIXJHuM7AjURUeTCbJ1MVeS4r4I7bHDMUZVMG5Atjog2r3Ac57STo8BbLyOMfs6T6ZJAH01Nu
T2n1MAR0I0SoxudS7kDVxmpIZ+bSUZNPcQjs8KA2hzgP1nwibzjfX2tR+5g3dEfaTDNIP9x1Zd4Z
BMZF2EEoUBUbCr88ErwHcYCKPyidVbXPQNTRajQG0DeAA9IR4pQupNg1lBokV5aLOb+762tBiCSD
5D3iK35+9jThMq1r/ebYoSTHBXCx5iD8F3zcXvKL5Ohrxf8cZQpAE+S0DhnquEf8l1lV6Ui65Frs
je7z9kAXMXwy0OTT5qWcAOCGgUiZm4gIZlWEM0j3y/g6GUP8uWRiAC9ocVwyiRffRIkBi4RXHdQ1
gg7im/oDDGwdrc3MfoApMYwECQQsvdIu5Oyf5wZPfpXJhYL8CL0MwtXHZKM+82AiLos7iDpzu2zR
jbZnTlwYxao7RWtxXXx6uzlmxUWYmow/fo6zmN8jihPS4yQVXnfoKKiIqF1DFsfpFJjaI62HE5wL
rNvtjzy3m8Y9fTaq7pGmrhuMGqv8sqwCAOU8dO0Kq5bnVNnHOPsjKk4mOAn1RSN0WpViKLnL0QmD
S1K+h9mRFfAqmkEz+e7Vs6jiUSZB3R7/O/matTAEqgoa6rHrdSNL7ltaGEMwc0Kubl+oY8JzDEMI
Fyde7fVYgcYcO3pQWoRBQGaEHj2EA4A3uiSZXqICRMY619OiRcMXjgZlZyNNBR3avPV9ocnW7a8p
fDHIJ4ssqISHBBbIA4o4TV6jPk4y6IXLx65B0zw2FCReXGGJ5LUqddPvoYyDBAIF2oWg9L+rLLRY
3C3CWt3xRQHqLW+UsGmuvciAHBF61u4gC6i9l4D0Ro5QPQU++KjkI6VvZROaAa6uBGHIAwoA4vbu
wK35Yuw5PeYF+B0+kHt+i748uWsk6TmsOrOCcrmPAqYsAXoY7/vwuVXdJhfgjSZvoee3GFR1gXZm
2FtKMkC9zeFKqKlqvl2IsRUNeAD2H+ADjda7AbogabTNk85E/RyT83dp9gSChtnrLpfCj0hCkgYd
nu6j5CnagZ4zWsWLAW8JWudDh0wwaA7if/jYRNGmUe5RzDS6WDEhDdjnGujN1EZN1SnV1qQw9+Kd
SHFL5ZefCNuYU37VEHEtSw2vYPQilNjIeFS0EwYGFkyPiLYZIvCco9cYLAMhgw5Z6/aqK4DB1Q21
OTIpobNr9wWKa7Vo5AnJDFho1x7k1rOFUgsmmIRWLy6FunpnWmnGZXmES+LSJyVEjZX2UPbVEtaF
a7HedPG+FXqr9SGE3VD39ra6EpqwqeDaA5dmEGjUaQZV8hVEkAb5GC3ZUlqwhewGiz8r3v/13v23
/5nv/3ebVn/7H/zze170FP6CbPKPf9uG7zSv8t/sf8a/9ue/9vMv/e2u+MwOjH5+su1bMf03f/xF
/Py/j2+9sbcf/2BnLGT9ff1J+4fPqk7Y1yD4Tcd/8//6h//x+fVTHvvi869/vOco3Y0/zQ/z7I+/
/9Hy469/IBk4W/Hx5//9D3dvKf7eY928JfXFX/h8q9hf/xBG2c/28+v/qspfoMImCGN2Cb2csfqW
5ZQFf/2Dk/+iEBFwTQXGgwJ020e8eJXXX38m8H+BoI0CcUlR46EQKP3x/6f646N8f6T/yOp0n4cZ
q/76xxQyLuMqlnmk0zoPNxQEv8lu4AqkvP7Q9EcGGXJhk6WNibPC97ZHHbQK+WRV8ndivCSpBQwB
muj76D3wnFq2BnBe4ehT2CO4BujdxK3wSoFpgPCQvwepW/sWryxod+epbtRaMgd5LEuhy55bEchu
P+qKQe9zpzsm96zdBsBSkiWJHv0QIPJFOoArtNWEN2EP6LA/hy+cXCiYtaQAKAvXNUjPY/o/Z332
df++pOdLOK2Sjj9MxYck0FuFTCF4uT9vXdLENVNimR6lO9oYuNsRk70lsbht9cwGc9gGtjRnYi9N
Sg0Xg07uXzHuPdIRQo9ha0m12Qpuydlx7g46cKAL+GXwuSlDHpi6EF5CN39TQI+tOeqQ1SfuMIJq
bP4uS4yAOHFlB1DXARYcL/tRFs8zPGiL4DIIQ6vhFtEImyKp0RczkWhanLmYxM/P8J/VoOdo84j0
KKL24/w/zq5rt3Fk234RAebwyipm5WDLeiEs22LOmV9/F30OLrplo3VxB4MZTPe0RZHFqr3XXqGE
fcImIQizdCVS4wigmFj8+1nxD2Xwj098gJ34kdMKhmXr80Dik/YBX4TGURMXjYw/0G4DqttRFhF9
YYKTBRspkn344tdcfYIJv0DRz5R5/Lcd7B9H/I8LemgzgkyZG0bC4kE6LxyaY5FEmTvOmi4D4ceO
p8dvTMMa1YTwWvHUNvu42sa+sySgTrwB4IxkEzSZFVjeEaaxSUDSMSQsmPyzH5FoesNixFEDt+63
rEKsQOD4uLV5URptwq0kqSAFRA5dpNKpKnYgZc5p4iTZbS4NOaIocBDtPMQrrtbDiGBUr71kFKVs
dBOEHQ5HFdNcSFN3/gygywJXBR2bNDioJJCGzYAyxl60eFcHoZ4itWc8RQyt8a4b5VcPyphUwSPA
Q6GFCwQ+W8RmgWavgmWXnoMHAbaHYOIHdskW1KEZ7l5v+P0EOklVV2+YieZX/qYkO7GkjIjQCzip
G+06vMIoy+dIm+z4VwTkZsdE1RnexM+dz+gZM71c42uPX+05vU6tnl/l9lgcYTy/UIT0qHS4wcDn
IN0LP7UGK+kq+1aXbvtsIzcWGvF+tH2GCJw9briv6di1zrAFRy2FObtgoFpQ8qPUgA8Y0FraT/yO
G2kRbDrfiuEQxKGRF9zCkbflRjBQP5Pk1OPddCfQgz5ZszV8HXJcd3DAzZt1MPHSQ03qc2q0Mnzq
9eLU7EoyeJgWmKMxX7kXlHaNw7gow0m55lAPktkdDXTMB5gkz8ZMwo1kYY+2wcarYWkFmGKHUjZu
Vx3EAWKnpx5zmL2MLBL47jh+KekGayuVAFrQBJkYnJfdptprvHTd3IRSfxbC84ikP74Ej/NQaP5j
jlWxmc3gFRngpYXggog6Vxnpsfjqddy2VISjG75Fd0xAvr8U3PnfO8PjvPk/14DTQEAsgMb/0Gok
WsKEqTrXZ2SLZlRyGkN2221sqsoKBveYVkw0toNLswKAdx2UJ3j7I8vi++Mh38D4k0eQHbJg/z5E
Rk4teE1slo1JrgGEg5BJUtrb7DFBU0VrMKRtCW+JrazBSPOX9xDzKYNDMltOBAkxOgTuJc9nco8j
q/9eGKZOMLtDiM1jD4JeNa552P6cYeiPuAwZCBsZVMOnA3owAmJYkpMmIRqMrkn0+u+H8pgx8f3h
SDMT4XWB7Gn18a5ILJdMmTbVZ0W2RVQWZttQZhGv8yeNMQt7INJlmUtmFqivGnPxWczP9KyxA9Vp
cH4ERlFTjggzESsj0vZAmJ/O9B6pHf+5SE2TEearwdb2u8T6o+sOuAKqNb+oz40xqKRqEG5A4DLO
33LNLAcT1Cu7Kd8jvzDn9BQ2cIjqXlV1F6rrBsqkcCOXt28kxOLkhCTyZDAAJyZsslK/UxIkq4b3
rteMvM6oH9+E6aANH724ljrkMJd2IyW6ApcMyVwGl8gAwCEiYYtyGKqB1CrS9Myv0ehs2gh2VB9h
fPX5HoP/jQIaBUycxF0CZK8+gJQojVajnMZ4x02XKl2XioGsOuyXbEOnbK1qb1NymrXVPFsKKoem
xclJMLlRsAywkXdUhPuaOptR67Q5rWHPB/45F12WQAG0m7zVZy+g+sCFR2elrQzCUE5YzkivoUxz
hGKwusSbgA3rxOJLdLIW+JpwNRqxCSeWgGAMRZezS5iiI2Q/mKehb9+l7uNRjGZbQt2N4D709H+/
gqwKm1etiLALfbTCalBo0pj8bPDvTHaCD0NZW4E7MXavmgN4Tl5dUmgF4eVBmHTbZitxuIXJuzAf
xcSZJQOUeVZ869ld+NnsIyNbo+hqXe0s7ZUr/LJJh/yTkXcHyJOzVwCquMlVQ8cNALH+q4Sqhy91
VjP9W/+VlVQrTLxkSUsqKP6ElWiiG0YCMlPpWeupBx4KthLmXXrXwPWW4gCEowRupA7eOUOf2V49
0gm/V7wImBjaNg5G6Y+WFvWEbcLn/OosHSdSvc8gK7Gmxuop2DkFwrTAUk6xfV2bbbkunuwJ3xKH
H48JphACfCHQxmoPRSPXik3OCVqFnTJ5nyQTOsi82DYoUFB8q1SEzRjJgUEjph03IdcX7YFoi3hk
YP8RTjtyBGCHgOmPsJZw9PVGgurYTZAj+Ixp8K34+Ne1PpSbfiplA5zeqmXzxIB9Dg1/tpGIMx45
G8+fUbAEjM5fVQlF9TZMlhJD5BR1pK4IHClQQUwwFYtpzZuQ4qYSZBNLHZR8TLenY6plef/rWh8q
UVEdBj9O8VD5q79GjgAK4rI85U65a6xM1KO139LmqtbIXsDmpkczZH5+YvVH4TWk7G4avN4Y36WU
Fq070LHyFKyLyHxGsPy1WMBx9N/njzPz79c0ZuI6n3zc05YidREFM9DjZoSQFTAcYYzaUNwk1gE3
9bMxHROzewVM9O9zCQluP26WqKgCxyuChFAm6TEZNRemqOkzPzjXlxG9cNZ0JOe+hjzWEfLmqxup
lnSZe+NqpxbuS5xaHdIOjHoByKJy48Gar17UYA3+r64J9wD7vw9blYl5nRmoAXykH5h962Z5o1fl
p9qrKLQTbAdHlrMKfp+1NwUMvKgxGX/dB9YknIpuFafnTjZFWa8yOx93vQDAMMQnSxgnpC9QPiAv
BAW2SKvxrZlOEapDpd9EUk9Y/G8i2oJiXDeWn99iBc1jssXLk8hHHrIJeQO8rm4sdtoHqMwV6V2c
E7uc7iODapJ2kasuf4JMqeED2BtNrjumxb7C7HLscZiJEPFiDHSHXz+I+PAD41YtJP2+mU1rKTZr
yU4itwqdiFs2Ro8poLZA2NAE/EGBJNli1D3swM0SDNEcBJLpK1XdqhBpEH91ACAZmHmHEKiIpRnF
PlQ3qZ5xgl1EX2WF41bKtwmOEpjktVRGtXQQLMZtShttRJQhM6ijMntQl1YItyrsaf2V9luR1YvS
XpitGUKI1FXLvCSyNcLNkCf5iN+j+RWvIosuZB9iegcBUkLaPW/XCQWdXvmqrwlLJ1xt5Zs98qEi
E39yMfiBYcg44gR2OzjRgxwC+h+8733aIxZd3gXxGzdZCSoqRofgpQwIP634W3JMO+St65LTwdJ4
puVXGqdIOAFvUEK/6kgdzaHoSg1pXNehM+NxRS5aJRygRY3OyxiOfGzKpdNsJ5j2qK/FlgeXlKR7
ZMJ/Rm/lldeZuxKRWn3l3lHTBWGhqzYMfrpi3aYekOJSM8rI5pGlprxy2mrsrmn2kjGnSrYkKPfS
1Gh4AjaHbGcMrWAI+Tqem89F/Wvh7EI3pw1GOdpos4qtllAF2iUT9E2nD499QoE5T1/taI9Yi4Ko
s/DfHkwJKPuiHIcR2Eqr3hECowXHjCcSbnD6ySxu9+jZHPSSPEfwOPEHxw3rW7VGpJGymVn3B5yU
AXoWKBg67K31TXSmXeLAK85lfdQo2cJB7y3JbfWOCqR2pXnLJHaH6oVMRxGlN1wSpDuoDzr+Y4RG
ZNWsOkxGX/JXGX+khD/XbAA2w4+JGTgkwdCnNzijtCYf4bRjRFxZtWNkwSjeIH01jTO1RvXJg7WD
E3sVb0rFa+q9jHsy6Q1PE2HFqSQDAOOyHQhSCEVkLGa28ZFh6qrHyQS8bGj4BV4XTSisetaBzSNY
Osiss/Azqs6SLxm+H2OkwqlWSdGjZ15JmTFVSKJpLosrH52D9Zh7o1vbEa/nNrMOrOLS1uixklVg
QeFkZEZhQeRsVZT9mAQ9v8MGdKx19VTeuf1wQcGtbqtLtqpDAtDfVfaIBuv06SK5FWTRZn4XJF26
9pNeXNL7dElWuP/VUowbk43+6ak33U9oZ9mSxSW1BTuy+jgkEsRCjcJMC875ReFgb2WIYJjHqxG5
sUx5gku9VK1HHjTiASsD1pumiBfeggMG7XBakfmdW2c7Zbqy4SGBeWFXvPH+Oi93nDVQxVWKSE9z
S97GM1EM5oxvLbi462KKH8IcoDozEHLmSotjKuEQ6Hb695HzjSL+fTzj66kyECSEZ6C+eahOR1go
tGWJ9MLRBCUrP1UvIw0RlADsBHFsOmRoeBsI9kZTquB+zNPaCiUKbGV6jd3oufnxTwDy7+tZHscf
XU9dRk1bqkVwjlcDfKUmIweB5hVXgmjyqVyF01eGzTxIPakh2YhBDMHvSbfWqw2sRoGkduXU93Gf
H+F99cLGRrrtrNDUjMjJOBPVkOD1HnomkXJuRbGWzfD0LU7ea4GuwlzSmi4IIieoi9CGqLfYGtz8
nMYW+xrQhNX989K5IPG2Idg2FcbGTgofb+DMoQFgxsST4uCennwE/iksV0q3nRgCToIdmM/45Pwj
hwQFMywKFODDIkYugPUfuvtEydku1KLwjLhGJMghpOmUhytkrko3PL4hjrDVu7hFSJvuYeMm2kJh
QybKRLBeN8ZsnbIfmmSxAQ5EadNXpZWhPWSHdRC5OQ6VbBdUiMvFT+7dKbO71EFqHDwt9LhZN+N7
LAUAFl/G6MDVdBZWcrmpmW2QuRCddRoyANEnlOjZTnAdgK4ACrkpsRAnWK0jazA1t+NekYymNGY7
HLjiGCQmpo2sem0aS9bMcHLaQ5la/Sb7bLBxrBaJekCBMKb7fp+dyoHGm04kamPLl3AD445eb3qd
NUdsmMABwzWbnDtmrZZv2LOjt2XLVVHSGxJpfICA1nDq39lVt0NuOoSGB5wwzal/ad8hZk0NwIOi
x1j1e0sg9bTb92I3fwH9U+BX9AqDmlIhzQ4ngy85OJUkTN8BJTYlho9W/YWbKKNC/VI1UyAtOiWf
yDhdYVUh96b/yq5SIyf+oUbF3UFRqJehDZwltWMj3kfm4AFuM5CU13jFFlhnjnpNz6CYx9ExkHC2
0vNiEIC70ACN1/FaLhBfbvKQlLF2AAxH80ovhZqPaJKOb7CpSX4Wob+HFvHSrhgTI1/mNAX6dEDw
qR85SF70axKvsbIbmy0MbjfY+X7CpPEsuaWR35biNzcQ6xiZPJTMkHTHBiy5nmxFDxPEH6t5KY7/
ePXh6KYgCDEOz/0HPH150myUS3TIVyNFbDatzjDCzodP5YALtnzg5okZnyH15xU93Sh39KxQPXwf
j/++LkzOfqnKF+6SLArCkmz08JoVCuKMKzbEhWl6sBkl7SRwtcFn9x53FS1YB4a+INttuYf/gO7v
fRdFrDlWbu/hxTNa/DN/aZzEKT1sMtVIZsC8DElSC2PxNMSGgfiBzOEUgq2topWzIG6Il0gACbQo
c1Q8W5D3jGg2MVRWW7ctvqQJCPtaOLR3yMb9Y3US3AY2YZlTGs2KM+b9ZLKU3SaO5C4gO14ytIo1
bVo3ZYwiXMYQhcN/KDKtVqE9W5kjEG5dv8MNsvuY7zkmNjXV9tNW/Mgjon6gcpA/cjjbGEBtKMwr
voIj94yu+bNX/LZc+d8b/bACmCTgIW8OQkBecO/09f44FBaHWXKjkQkT/gvwEws7tllR/kMAH/oA
H+iIZhSF4EB5KlkxJj1JCWshirKc9gQIz7q2OVQcEWlo+a65CEQ1BwBZliitWd4IXQhej4P3DHyW
fs4C//4uDwdrx/gtB8J9eK5N3iqMPFrBtKAVDT5+xVhI4e/jIG3E9lAp6NH17l1D+7url1MLoyrk
lROkERrtRrjHsDGatiy/kqu9qNgt/1a3hxiGS7UD2Q1cAJTETTpLXP7Wm4oOb9lKuZZ28TFC/ZIf
ssVN5BbG9N+vxS8gxPIFQR+B09kyOX5o7OWwV5q8UYOzv87es1mvfR0EipGqrvjVO/AhxZE00/YT
iDvibEGOQDAvDCJOKEO52Wg+5ZvMgFSqc0a1gkrNfqaE/QXl/esCH0lwAiQtMIrEBdZYTnvsJTb0
ebwxvTOvGW7cdanSOpM153feVI/RV/warMKXSjKkl+gyAgJTIfB3Ku3JjZMXJOmx5AIXEqlamM4r
qCr/3udmFrSjWUaTP7hxRjCWGA4l1vqpeA97AogebBS2MVV+DQ+p0JYFHQgTXvjmWF3HEzzCMCA6
CV6GtqwHkbNGMqOe7yAtxlwBBWiJw6zVF+thCNtfokhnUL2p21qG/dp6TpxcpRLsE3S2goOSAUhD
NAOI77ktsN0SG+gZHZUUmGVlNvmaSXZoY6Uc+NuTu/DLZEIEzwBLB9A2RiOPUAeUgHXHlairWTec
PGGpiXV2DeQFU8D19AkoU7lmp37Tr/Fy7iZvTvToTTKWHDl+hWt8Xnvyyz7+8GCQ2iwvIY0gTXHS
wys7Z01eSK0cYPvB2k2d9DRmJN5BNnTgaGoCBNS5e09alWgqYe6thVP8ySGo/FL//nUND/VvFKj+
nCi4BnkdnvpVdcdb3hgcvB06IhYeUBkWhzryal4QeGAELgAdp3b4ZY6qT051QlvKm+i9EWVGGjuF
8Y5oRChJWhMOckJo9SusEe0Ww/1HgLX/XjEUK4BGrj6InZt6isVT8TWH5Rrs6lQQjCz1go7Q1/R+
ug7wDBJN5oBa9yWskN0OYxTMjCqzX6MzR6eNbDQcXE+0+vwvpwJYLIiABTMFxe73Y/ujLpBnH24+
o4KN5hxt4OEQQF2OMRrnytD99B72RvTXs435TX2vVoqLdnEmAam/C69/b3ryggL+WCJ/XMvDCdVq
CZshSjoAAVR1MbOcP9EKlms5A63NDBH9151Ff+UrhG8OFWYnAw02SkD9PWBajLmqkfaQBxSWTP1t
CoX6mhVxXmfVmj9K7NIqKybM90YX23pR6Ih5ze8o+Aaa3tGoz26EmD8aIANi2fQZzuIIICnHR6YY
PFCeLEXtlxPsr/v+8Dp0lVRGo4D73hjJJrDFl5wGBgbOGBbbsas4whHouNbpyha/5Cd6x+1VVGEB
xFgdtDcW4hL0Kj0K4xFx6Clk23LhFRsJDjc9wWIC6OQVZDnnVJ1DoCFwFcJfwBLoCLPOVSBGKNRd
VTT6zBgEmIboE9iS+Mk4VnpE8SSfCPzOVnA1+Qyc0VMMrMUPbrrWk865vUL0wIHetOTdGQEIMKhJ
XPhtAJ9gTQzxSUkmu/E4gaYrwONbbTtCmveMrvv70l2IUBoWMMiWD2ckF5djqXVscM4mMmDQ+QFP
V1cKVuK5OURGSOFXQBIgQB/CvZfMEK+dW5NSohp9nmv062skYeYpcSDp/RhwpJPIpZXY4dghqiUi
F8KowK2CM420GWE5Eu9mb2HJYMUS5Bqp/U4E3tkmRikT5S17nax/v0q/zDdFFdxTXmCRhqto6gO/
aer6AAagCnOS+EYHC7+nMFaSdUDTg8GVxghWyFgThB4J9YIyCQQRzGjisBIMkSONuG75JzoT/rfN
l8cJgL8knM+PB0CsRIkojBIDDQxJgL5F6ya1myLQBzjxSiz1MUjUDFY1ksEYxF03Wu3w6QsInsYp
OsPuO/2sA6eQ3uN0N89uPGHVIm2exP+vewfNiAS2JbbFx2HVmPNyH3B5cG4vxUuymVeSXZ37bVzC
1m3x0JP2CS4Jjfu5P6tm6sKP3S7sfz/A7zrlcS9c+IWqDFYzzsuH/UGoZCERKxnerbD0QbMA186O
wAahCkwFpRZ2ZEupCacnsz4YYL5GeKAcHe7lqdtU1jxTZMOio2jvGbJmJFOeN31iKwqtc1pxaIqA
7BAGwhj9yXX/3NdUSeSgusFl4/Y9DtYVJiijwU+Dc+iUqwHhj/KhOYDmi1ORAhv6DNbFJQpsLTQh
hDJ4WjjJjk1N31a30fKCrLota4cyKfGbPkGkCpi/Vatnz6JI5J/LES8GkvokhGPznPhIU2AlfkSm
Dm5wecnB3EgRQZTvMOsIMr3fsefwLd71W3kkwq2p9GbY955wCBgdtiidHr9DtgdmZQc8EUcHY0k1
ZgU6qtsssHjG7D7kAFZWtp+i40wIHoVwGF3RBFCV62JMAA9wwD7uTEDzBlnoOsfpwa2biIDG3K2p
RMuP6BW/jn29RNw2q8dr5tnJ/9uTAkMd9Bl4NqFWfqiUuzrn2X7G+5hfRGsyBmsZe5yb+VK+9g2R
FYN9mzdorDA2/BwcABYITO1ueH0Fe0SI92cXbv+9dn4pEfFIMLcTER3Nq6DR/l27D5kGw/+Ux7Ic
vBkdc0hnOLfpkLDDzUiPnPJFPsKfCdlAm8JhJp3XWWR9pk+O5v98zt/vHlYvjFk58GyB3KoPBwss
pJS64Ef+lMVuB/KQtuVzvE1jCDotDafXSHD7QkelJGVmE+xT38eEjE6JrGssSjS+gBmxIxU6DJeV
Ao7JlFMcrjHA/Wh0gPp2c44wm7V6mDYdRRrSWNVBVMhR5mmGxm1EzWCClS94DaZqaaUjnlcvwANk
yEegbcFOiamGvg4a4hHGCGwgODha3BGFs4SfA0tnvfUEy+/wDD8CGI9Q3y54PYN5Q2/nkZkzHlQC
HEgHio6BADscBc5ChSBXbwnGiki0gqLchvWCX9B+WINMB/xs8MGxN2tcdOQpYC750Act9D9ftji4
nwSOFLhhaEsg9nEHubUBHNbBPsGIbyY1aue6RMsK8K/K39j+dQ63PfquUc/qc3WVRb0BVSbfc5oZ
LexCEjSIjQdNUcQQHpgowi9QhV1xnOZwjLvysQcTumkg2RdIgKT1pJsaQIZGJUzfGQMz8JRxoWBi
95Xd2fEVqF73Csu5Q22Cm39nmrU6IuV+Jj7YhVA1AfvQGyswIrI4wQuZHgOA/xquow3cUF+YW2Z5
qyUL5P9sPzsjVl4KmmXihDN0gOh9F4NVjSPlGwfDw1uA+SIc+0iR6OgObLjzobLTjBqkPIB+02rh
NiSAtRA8RwB4Uc0sruhUSbKa3eSkYQ4vY5IBeEKyssmKu10cb/kxsAJJIEOFOQYTGFNoC7XV9DRU
1tD28ogxAmXUxXcYCMKNJuAWmHtgTikaOSgBit5mRl14w2QG0QGzJcxMQReOvYQyDszWOr2TEINI
eISIZ5saaCaGa7GTs+v5jsIx1qjPWEphS+OK6001u8G/DR8uf5OWJ9gzwcRS9XKBCvOmEt5SyQAc
4/tGcO80cJmSDzFEWB74UTqLsBz828Qvl3tF3QaSiVenK7zuPf/UPAwdsjNwOhE4uO9/FohlHk2I
Ubpim9R7eJansD1QAaGqn2XH6Ahq0+D6jfeDV9ywEhO9lwZ9jFU6Tj1SVAJPYS89xtHFYgY7btvw
rsSZIYJ6wAxvcyw72mD7MEFsZ1dtjxnGp+d8tDE5ZlPMDQebAxjQURZcHkT7orUD35clGKuOmOsO
RkoWAg8mG6Ou1AZ0Il2ybhEAE9FatkHTxO9WotM+45H/QuVZ9if8hVx7HrXdw849R9MsqgH2p/lD
uQDJ9DhPfYNk0wqBaCFLz01MbTc+wQ9/AWr//tTlQP2jUwymfM7UGJ/KWuEusZEn4EUObwZkmRw8
w5eeftrDHsyohZwE/cCfOhejPwyaloJB1PFymBiSrf998vxSbf313b470z++m9hPDDd3PX8COREq
dgSJH4d9shFJ5batPp8WqTfeGg9b2vJ+VRrGxjvgiC74ZSZzSkyGBjfoJQ1+H336yGS6tCAAJzjs
D0+udPneP84mzBI5ZOuA9/bdV/5xpVPDw3arbviTf4WdKVRMgoNpe2Ai1tGTLTSShQXpJP+VCjor
uAkLBjRJP+YFLYT/opve4jtosdjToD/QHJ/dhK3JFF6EMfRAi8/U9b3wKj+p/X9/mn9c9YPyIRNH
HLVwfjzBvc4aV4s1dGYBQp1fWqt7Ujr/0vvgYaoQ6eAfPPhmDxMFThxDVvQT/iQdl0fY77qv6Bpu
8xtcCJ12A7qLvoRMsgDaF6MPqCT6t38/JTCbHh8TxyoK5hkiJwqg4HIPryjftjXMamLxxF+ruz8R
9p6hvB29LDe6jIImBJGd6qd0hlDZZ17Z4ZxEEPHh2JPAnhQqhxPvWjM7sXzwcbfg4KOAXNGYWnJt
MSzILWWAqtKRVCfFaRXy4FIJLxk8f1JHdfM3ZB6ILpvqFXtltPMQXLgac3S9acyR3Q0vceDxKukl
o5zNdjYBiMaf4a7AWfQBVk6eLXRmWaEdrNZ6DOw+Agy5nM6ojGkPerfjKxCk3CPwRT8DnEPwwwRi
Nq4WCBidiRdZkzkb4UjrkYoCkS+VuFBdI9UGmwAedOmE4UF34OA9uYurjSDsRy2D5S7qaYst3oQ7
z0GWaonJSu3IfFfjVbSTI129xJNCZtnDD8q5NQcT8UJfTbCiDayZs6bOShUPWBoDJgZETuPwXnUD
XlUrBKdMAAsTM0q4sWoE7IzgM3hjXA1zo/YlXYAMmPdqnYEYFZsVW6LNW4V5jUA4WgWIQY7QaS7A
l/ixUEQA2ArOv9fLzyX7sFwe9tZJkwMZdjviCSxgyiZOl4dWUnhgP/A5MjbMhnRnv9T7Gg7N+wBV
BmAuGUAkOIYLOoV40Se6cPDUf13BKMchZlXB534oxjMZcWvpVIsnDDC7xI34veRvFQ3eoRYOZxHj
+WYdcduCJb5sCnKgt9uxoUClRmTzQUpVHbqOpVF8D7vXpL/K0Co10r6Y33Nwzrr8KOJ0ZOoTrKpR
jVyl0avlj6pZgK5cjxeT4pOA7Rcx2LM+fvbMTQBtHkPzTKajgARc2sN7WH4JczPW7FI5ZPlxlD+l
8q1FBHiRpHaCIZyoUFCzUYlXGCX6jatiAcEJb06vWOaSfx4h+OhWLOe0PgQ3G5bdgsgdWClmYoUl
dBcOpZ7QuawBhLeTwa3CJDF1gsrTqreh0eELTUWQSAYHAwBZgl4cdB8bAR1waYNbQus0CtBduEpj
foOxNl+vFfjRayRbLUfHAJpWRJWlhsLoAC9O+cUhCDII4VQtvHTSV+BnWAsplUcP3yXMjjW4zehB
8LcnRGTAB3bEH71pmMCn9HyeDpGevDUsBps2G9zKwASrHLy2wbfAGoMPeI7adoZwiNYsDMVBg8Zb
agyQKzRU/ACRGaG78X4+yyCi5HiDQziM5ug9G3PgYT6Owzf0miOzC9eFHe6llxagoKZPEKHwS/vb
nYDch+iIsTApeF0kB1sLesGRtdtqBwJ7PSOIzoAYR+VRmRIOLk8RWNKgQhpja7abGeQCNBdsUbiY
iEolYsdAkgG/iXNHjNbvOLaKFWIHB1N0alb/4kCReI1WigU/VPTW2TGG8AcK5y0msJ60zT/mLRpo
hoEgiMyjDt4a8kn05Ba9Bq0u+gTk9LaANabRbDsHDpJfuCEYV9JalzRj/JK9dB+ntDyg3W/B3tpC
OFHPpPj0X0FOiK+TPoEmkxAB4qfXLH4LZCtrXkvV4EtDwPA/7Y0yNqJnUwz+B0y+bBayCPEC4pOB
UzyURtqQDWC8R+KJ2zIQAp3G1bBRbAn0md0SZ8rS+srS+b5sqDpv/x/kJT8L0L+v4FH7I83yEDYp
riB2ksMMk/A17BZBLk48RVxxzd7HuzJFpHuZwOiaEPFBxX20Ee+FAfJKaZTnSjDAgfBii3PmbR5h
0+MoX+mRPUeHNYOkNmesaIiOgYMpulPPm1G91cy6B0Mu8FhM4gvD52xV2cXT1zxgfs9NuqRk+gxU
VRDOQxh54N7A5x6u4Wb2xUPUdh0ajIdX4qV/r8xQ3UUfeIgDpndQsLaLbm0YTPY08boqGamdmawN
Xv4AYWtk5GCUaFRZcSmBR/7g+ocS3EfeqBi6sCfL2xi54GxWkJVjTqv1t6hEbij6fn+JCw3NXL3A
bBn/wWVwsaixXIxnDPvHxEpJ+H4ki9UNp/Aqwtr/rs57TSrbJc3m1BjKh3yHay78gnEx6PJ25ed8
Woahq/kDBnWdAa0HOluGAOaBOYD/Fn0lBGF4d4yrQAtfYPPoFHzCszq54LUB/TPfqGbXL3sHSPu3
ifrmAmUXFLyibfzNzMre0RXItD4/o+P/HGU+fLGHoxHO+R0nFf7yxXyLW7UcEDHSH+fX5AxvUxhz
WBiAv4GtnV38o+TCdbyTUR3ZUY4xBIKK9uLhabvwY5b5cE0Pb2DaQ2VRx6qAdmEwZhCeVMirCEol
QJ1vgNFS0YZgBv71zVt4V4/yB95F7l6+5Aeop0PYpy9SSf/AYnP6HHlzsJ+Nl34yD5crVFQQK1kN
84hHVk0uKZIfJwo45qk+vPNwlT/125SC1yfIbprb9bSQVJficxt6xdGPt+JNc1JSmxioTXAwRIrU
65Mi59eK4o9rehjvyV2mzg2yqU7YG9EpETzKagPookbOuDOduVeGsEdxi90d1ks4LVzhpd/DXGji
CE6yJyjfT0nCcodU0PswsIFj7HdL+EcjNSD6KlVrUTgtnGlLoMW4B9aUgpu8jVxUlARzT5YIZzCa
67MPktmTTu6nePHhAh4WdhMEYl2ik8HC5kwehc+mew88DF3t2uhWCRiPu87J3WWSNrw+m/s+/foP
S3j4H/bOYzlyLEvTr9I2e9RAi1464FqRLqg2MEpIBxxaPP18YGRVks7o8C7r3VhvIjODGQF1xbn/
+YXhFVos8PjAaJkdYzmzQgUy1d9wJSWQbMwuQinC/lFxRLr28n+27nh2jq+SpZsmaWXqRXHpaxYQ
q1ApYM/DtD6zRutz6SVaJ2SDvQe3AkSofpyV85AVJ9iG0yEyxLmaPq/9biv9eh8X59Kw7sNTHHEf
+jp7pn8i2hyE7IHeKs+TR5nQDwQWdtZgVUZWiYO3zCjrMH2f+dq0CF4rBUmANCJ5QO0mAYSox3yt
bzA3foTXD9+jkseUA164NRqeBEMlcxlMWiA67PvpeChrFOInOIDxi/X258n2UwI6vGFV1DQAfgWg
6OIN64UkGLWhMLwJuoMZjs58Fr7UM5d1CSo5dCLCkc7Ov6/0ubjuxRsl6Fg0PF1UDtoW27p+pY7D
ib83NrROgmPDudCctWuSNqdt6BiHKw/928/55aEvNsHU1JM46bk41vWLYhpNQYxH1RykdHblSsPk
/AbDXDzmxeTNQmy3G1p3B3y1uzH0MmlV2Np9ey8UI+MYrcSJRtDLpx6dABQKzyvXH6bnn65/MX0V
tcz9CAbQIV4NBaCxJIkjJ40JAmk76pf+BBifOYy2hJoYrb11o4//fAvqsFz/4RYui0AvLGOjY/Ad
OFeR9kiDxl8Xz9IBcLXAg+Cszs4g+ZjjdtNqcz6cJ4h86OnAz4CtsQZaEKb4lK/DmSJP201yC2Ta
jzhSKPooyBwFSYnwWHOAR133FtDev9L/0n63HX2ZIZ8UvC8bgFZB/FZrjTXoFe0BWIzs3tONi91F
6tvq2SY2+9TA/Z2KOuh0u+9fVOg/dOwQ/uc4cI+am7Nru2/Y7g3RhTiq4E6s7AJhd34JQ3vARpNx
HA0yWamBTbhyP3H3/LnCDUCEHUc3BCfvV/9WaXjiaV1OI+nKR/o8pf/pI13suWatB6URMU7zhxO5
446+tra9I49FFPnafei1k7RDNAXtw0tfhHtjFm7pPm1O49BxHXGuY4jSbaN+k1I/0u6sXs/WRkIi
I6szwE9pDX01pJmJXYp/7KUJLSOJObdQ6ciQNulwxi+NsWVMYbLQL2P57B2O9ciaaaD1+/Te3ZwX
+bsxF6dBObKkZZCMsHCiNz0orAIcFuhIhSOL5tGit9HlnBf8wEwXarfz6znY+58HtST+IHJ8n9iX
5uNeqFqWOiwhGb2ibkCDoRXF4qZkACtoAEhPzm3zXZoBkjmYcmy0Zw8nZmeIXZfHLmdNnqCdJ83E
vREfuVe6Cg4nYhKhYj6AHaHv3itnR30/yfPWRyU06Z4wSYMlDknkXlxzBW9XS8hHEYxY3jhLpqjo
jQf9zpqEk/Lef8nvZZIaz1jEHEKRRjJ8RJ8v6s08aJW0smhNFvMhfonkhymi1JN042ebtJ4mLWL0
XWPsZGJdlaF7UqPTVjmxkAMZAqqse7onLQGeC6Me595Mct8Fzm25LadXBuZv6w9TVWB+a3R1fwi3
VQHfXbIglUM5MbbqwpsFy2SSTX0nWeIoy5l/Ec/8RTwVZtdyoH97fsYubvBj0iVTuSRHpifTDWW5
YdPvZpgqqvIiPS9V0zHwjEA9aZcLVqlcIxMJA0lsWgc6PAz+p14AeL2ykH+uMj8m6JebudgvtVBr
GynsFfpMoxOsGBHmzTBJIJqGkwKykr7o1bkszMTzkZ58742MJ2QI2CE+wshXjqyZAE60APpoPJgG
AoPQGxdmKMol7VrN/NtdB8GWJisKhcWlXKvzKs8XxHzYddxbUiY8MowK7CW8MeKe2p/AytmcbrQj
+h7lmG2v6/0/cfOfr+vvOxgW9S+LtiXHYeoZ3EFjJ/LIY8NYJW8UrjYtP7AP4zarR/WzusqvOtAb
Pw99CBR0C24CFAX4qxfFRalkURTHp+hQ1ntx2ghseD3uESVuDSmQZ7MXymlcTVN3H6FoNmZQdpQH
1OONjiDICYy9lT6o79UgAjrvUL16LQF18xR6dDqJsc7CXZasyvAlfejFKQ3qnlNtJTt68CJXt0N2
i+7fqc1CSevxECCIB0S9l7r5ydspJlz3DPnlsaimbboktC6Xp54+zrIZxOOU5lRD3Dm50MACQb0p
AkSIBPJJZzBtRRlVGQfmhVTNtWukL2WwSruoEpD2SeRXqRqNkB9vrRCVOEl1UHoNbtxp2WdzPZhb
5TRU3/C/ioEMpyiposxm2INX0CVJhAU9iebDMOfDQR97cY1+3FK8a4ZszWX46N5lO87aAMDQQzTa
DgC8yU19k+CrPuLfaXZ1z2icDvpHEzMRbHYes2NSha/de7Bwnfj+Xt9Lu/olgtuwHFBcC6o/zohz
VFXqMbIgZY+Ao1Bz6Y/aBgDnXnxoVhhszP1ZCbcxHZtLfwwYP7LW5NXNKbTGsLpH+C+NBoEJXj8z
bI4n6tSas8QDrCbjaNvcY5YLudTE6gCTjPH57sSxa4FeXKZEBNyU7oCf0hvhtOhgjgwRS908Xoj3
9VN1U3BYvsGPOHCqZY7fdXxrzjoaj6SRLaXHYKtONOgnC5GddRGth63JHHnIq7JJ+pDO22l8G+z5
u5yS1MR5gBUMxmEDLGaMYILgssoe4sBqA+ONwTW39MMhZMfPtP05ihkfRYxBUfjSrPUQduyI+Dv/
Hto2QhALjgQcj501TZbV5JNDrk5zyQZyInG233WT8xhkzpgNdApwYeIh7fTBuBWe4fi9GyDug2i1
35lsoHfmDSSZHTLNmbCpjulGcor18GOaB+JDf4+VOZivf18TJQs4uG1QywjrwT+gJdkVFeUOp1r2
REOZa9nUJC0SRBKbDcFG2Rgvg34qTVS7zxc+WdjxSMvBJVM+45yQ3Hc27jOYWDb282mwKG4rWhz3
nPuyKUbPbmrHe0bPrXheMZEEW35TbhWi0D8gwAYHGsLdQ+COdGsO8YDStb7N0SQ+nqIdxBe+MO3W
zB8H/pjcbBPTyw9+AdT3VNv1xxwMxfiQbX3LyQG8s5G6Egaa5kRehQtp0JPPG+sgJnNRfMHeSZZs
GGEax8jo1t1ZQJJ4rmUurB6AJ4dgukKBdOCkEDtutEdD3kfI+sJxHSPxIudEePhzzWT+LJmY4rgq
yLKq6SI6ru9rsqoW4rnuq+zQUBa3TrSpVzl6RVt704/G/OwUwOaTwYhKO9Dp2GfjkADiWbhmz8Mm
/aWnZ1nTiu3tYBYzZDrPCdYpFcGTP71tbtcU4eFBtX27XZ5n+bKKYEwFUy2b5HBMJuEWK9I5I9la
i29w8vB8mZ3RAwLHQsC4paVg4pcFOv34jAECTYpBCT6hluzHA3Phv4GOX3sdF1tUHvhqqpFVeKC2
EO1B/hru5ceh42wt8h26uumf378xlAjf98Tv7//iqK/KnXiqg5YllkKqXeGnwJEvHonStLXw9sEE
e6kYYwiHHG2gzXv01O6yOw5mTDNiKZd0zpDkmjvhAY5DpI2GJlzLuXHSABngqzpjBDuYtSJP89Rx
jGdHO9K9QeWaC3YxwK/zCOgEL8LuNT/NO/pfM20BYrwva6fol2U6pX9SoBBDVRM++OKiAXOEa+5P
QWs7cyFES+IybwRj3DZXCnr52su5qK8KSfPas8TLqc0txTwxo/HhqdiktxNrl1R3cjbLWVTAYJbG
LSpAz0LakUzNjbiTgbNZ/OgAXANCf4IHfDDEOYNJFh2cH/Zcbqf6WlJkh2pYe6Kdj1RoE9LVnYiL
7gNzFDzEIC1Za1TUrygvlKcAZQr/RHYBJlfMYJguxd2fh9FvyuJvd3UZhCHIZQvjmHGb416wT5+5
L9tYno5YJqxO8EzW4oOwEJdk7Mw5NljONUDB+Hkg/34DF7wNw6+SgC5Gdug/yc7s5M2mVEbKo7xB
y5Y7GAQ78U22qI7ebTnDYuKA7FLbRLfi+ryNlqc78Rb1rHorbJVJ+6a/swPMOdlklR3i77JXbsW5
enO6NT/SZ2WLMT0Cl3YmvrlvJRbuC/9ZuD0/a4Q4RLPgkcap5NnUat0KzQDrxDuEyNA21xgr8wUI
v/nz2zevPbz8fRE1XLmJQjfPwOuSeQYN+T4iMTd36BFI+zPypG40KHKKd/cm2bqL0+YETDKr39o3
+sXJlvO8UkyHmiUa8RvwKZVmI8abAgkCxhwNBD/berY24TbKRqlG5T5i0OdL9HidDad2JSwwyMb4
cJwTifA+gM7GvEGMP8sXzSFbEfKL8cmE0mXczLA/dHAPL2nnsfllM1PemS8ida05kpfouDFilDP+
v2uafO23S+vfE+eSFG+JpygyTUaIv4qevbviTv04F7Pmlvej7NM7U1x7d9benZrvDfXPTYeECJsu
+3Tk2LzPGSPxvr73UIUck+UZk8V4k+800y538E3LnXRH4lp1INe6ocX+IK3bY70rj+ILbS4nvZbf
fu1ZLrYJCwVQYyQ8S7UoQUkR3sIULxz9ATbKf8cT8LeF+Jd3d7FLKG6VSLHEokN1Nq9IPPq0v7CR
hl55MlkcxuqPDenLpS7W3CiUC0/0MnbAp2bsn0f5o4i4D24p3jxkOaONoYg7j3xIoTkDc0JxThGj
6g7px4h46aYpk8Q5Rc4BHVOrzcN2g4+x0uFHN9IEpwzG5ju9GsYwsIk/KB1OZHkAouk3ZMTLzVzC
MR0XCX9mnUEybsRsFKKkqtmsXGmCywKEaxJBMujLDYbfROOMfNxJz6MW6AlLU3WkNiNIuM0jfE9M
8/K1T+Tp07l+bcIRtGuKC/8FkxSWZjz12nF1QOnZ7esnBj7mQCwQ0PxP8jiExPsMswRNNL8FRxJX
m2e2ON+bMrUE1cETqHqDwy7YVk61Xq8HO7Pgjv6bcp6o3BjEb/lzC+J8v49elIMn3KuAaN4Y2e3p
o9+HpdM+9vh/IklJNohhxgIeUw+n0yDmcrfCNHX8cbUUZvm7d5oo1LwJikQB1sMxIIg+H1Ne1ri6
phPMEEQgOI4EJf0e9wnV45mQunhAOgNSp2HzAnnilcXbCUdAuAMMgZLd+oDTgTeE9KwdyyeK1+gh
rJ3ySTsWW8CVYplBT+SgdB5ZqMgwBX2IXv68dv7UIkvfN46Lk3mcyn1dk3p+QMhRrs7e1NoK2VBT
okC57WxvB9eE7FoN6V+2It3Zm7YLbQHCE2/4sAE4Qj1llUcP8+cb+00T5vuNXXQJTl2VS6eOiSBQ
7QOXYFyAxdkSph+7qG+fbqh/kaNdox+avyt6cHpBfoOJiWlegpixUZonk1h1KvJJ9NyucCdGfibu
M740heCIWI9R85q8MCcJt5ekcSNNetzuPftMIzSdmqbtnTdwztMM/5Vxz1EyW2XiuE/WVX+s9Q8d
pgbsVrxIAmWKbhPbign/0fvPlT6ixKJEV4ttiJ0fwdVYfjbzkw6QO+1rAutXAeyaQ6usKmx5yFu/
Yz7ftLojShN8VHy7IZ4cpqM4hUQhpdumAIsmDtzMtlo76xL3Pq2FiVAY43hahqMMqao1buSj0T2E
qnPlC/6uVPv6Ji9W6disck0J0uxQOmIHytBPBs3vaeFz7CBDdTN0At70ZfeCqHD+52tbP64NygS/
h1AL2D5QfS/OVWaQN5Lqiu6eDrXeQ0n7KNW72Hw9lzXGhOu6CaaF2zlGNeWlF/rE9G97CYVJnY/r
JsRn7QEfQndenTaS9xQEs5Jcd81h86dDkwLc6xYHUfQ8AADEmBrlMju9FOq+73fleUxrU5YArp2i
xjHQjmQ72AqH8lXcuGtzGuzchWh3NiEKb8XyNMFld2XcDvwxl3OOi4cjxDMEOubWSpZdePRYyEuf
eLVn2pUjNxXGZ05HuRks+34cKtjbBU5s2Zh/+eI48bY6aAARS7F3X3aHKqWs0egc1hCq/BBrLoJR
s6M/rEfxg5gu8vLKZ5d/WrXLIMMU6AoO8Qpk64vdMtfiTOmbStuba3VRr/oVcwPxidresmvwImVv
r7jGKmgfQ5OlHJ5bSD1JvZjFkAOhHKLMY+vIoEAWsesUKWS9JNibVbdQ4W1XIetNWdoK6FQwHhy9
fU+bKfjQVhGWNWfHxEsJq78XYkDcw6u+N/qZqKyK+AgrR16BEoD1hsEs7A+GtqfYctOZq6+N4sl8
Ya/JHi36aOOTO1fOSy4VI9fG2gDRUTjJsrGFIao36xGi48JAcZtH4zrFatNG+lmnz7o6RyWrILxR
seWdUuOlQFtkvJmjuB3xuIjxLDpYN3jtmS+FueMUlwFJIzLGygwvDTm2z6extClAKqk/2dKaddGs
k9Ot6t4J2GbAWnOoy2osRcSdj/cXS9IkYm+gCIJpb0sf0hSnjpeTN1dxdn8yRHzJHy1x1LB3Y+K3
15bmcza1jFvDxqQEMxIft/SXZI9NI9yxblzwVsv7yNaBjaCQ7UxMFt6Ve5hgxo1ijgYDJZCcCXC/
z9tqbIQmHG1VGdn9SNmV9244pYDo4jvKaaqLKRv2q/HkFs40N0a0eLWnYbjfsWWiBxAStGF2gh4E
voA1wTQwjJZ+Ws/C6DUxx1W59MLJCdijmfXno2HdtWrhhNFNbKQTvTHWWchoj8tq3EfpOMacN0L6
3dVYhfWnSWT1CyLgOPZpFCWF+xjrN5n+JCoz43ykvSY9Xkvh1H6g/MPYh8Gk4TyiKz9dy1LPMrom
0PbqExvpQ7VpjsBgTbv2dcwkp0UzgwBRSEvR/SBHSNDWbB1ZYgceGrSD6e7aYMvExmAidyK6hpLj
3ymxg/sdzRTvrd74uxA3pm5mjiUo1wKH7TycRtq0Vzd5MzeBrUInlshWezhX61iYKfU6IWJFtM3O
0dyPGugfmca1+KmfpEYeGythJr0hQZ2wLqoIwavDKjJ9bU9lpY/CN/PuPCHBmgFZOcw6habnaDB7
+vedeYcLA5EjjOZl65dcrTYQz5EluOq+sbE3mjJXNh7nqrEwTmYMBhfsynzBWfIakVQaNq9vdfrF
hS/OnGdTMMHuuLCSzwa0qLZx340gA3K8pzDX3xQOevgr2H/e2H47wIhns1BewlBTlIs3rTfKGXaQ
ou71bILDE3YgbGD0KRZI46pbZGRR4nRPXbbrjiDTEb7KeCrnTzJM63JL6voMtZOBfgU7jix+KZN+
ZukVHhq7M2zcxn8txOW5eRVLx6omCt5LwLfl1BLXhrRWrZmbUM7f6BoG2vlIqGc6ijQrQcwQ0oKn
lWQaSB3duaSgcXOXDSqKSH1S/UkuvOn6rVTd/vltXHZCEZjq7PDouRSc2jHJvfgKhaGeS+2scdBs
tJtW006Lvs7B2H/9+vkbf/+SFQGWZZmO4vu3P+eQE8mlhuPY513+lcxz82tUXEQBXfzn/6/JQBrV
8//9ZxzPj2Sg++c4Dor/QH34H5OqrJLnbyFBw5/9FRIkSEQDSWRKKUNvUMFPBfjqV2gQPzL/gV5L
NyRSAgiwGXCLf6YGSQo/UnCIVLElZuExmAz/Sg1S/4GNkQRLzlB1U9bphv7zPr99sd/HBqnDtPoy
3Ye0IPB5E6dDC2sIU7+oaVoseCItLvw7N1IOUiMuVaELGdA49/mefu+JQDhycad0JgIhRDQ9ra7i
Scd3gYA6l5Ntv8FL/6k+hZjEP4Yie6VZYJaTKbNG9+dyimMSSLLYYqsS4hmKfXebvWoB2snKqnei
hkdBlIh27XIIwcg77OM1sV/T2jJnua/Pg/NrJ0nbMlIXoSft2lJFilcF20GLCV1gG6relZVIEi9O
Sr/eyfDymXssRZ90kC/9ZIVcT6OyEp+6OnsxMw48vAR63+MyO72nMNiMGiWdWXY4aYPAWq62aNto
YujN5MTxv6kOtdxMPfzt/fMyLdAFlvo29uRpfupzW7Ta+9ag06VYO7UyMGXRDB8sQpi4As4WNZh5
0EOELfdmT00W4qqMNa18Co99U+Ik3i2LjjwRz0pnKSYOWTgoWXFFNlA5Jx+mPj5pj0mCGzJ0k8Qg
kDvamrG/bHR5ftZLuGBWsfPPZJWFAUJFGSltH7CvUumI2sGkheIK540lUawz+iZ+BWmgVADNkOCI
5mOXZLexlT4TfuGUVT0NwaQ1zEH1IljWpjg1dY60xabxoKparNNKsj1lKj6ywY3RZNOThU2jjKOT
XzmlG2OZ7iEaVqdSps1Ss9oaCL11z5pmvbIuevHGLTj4+Qn5ZlF4oqwwHK0G9pFacWzo8vikgizm
5ysssMsj+q8BgIaCuL4hR/Uz6+fLAAhEPWzgSfrkCzdjDZf3g3z0xie7huBufGRvHYkyV3fAS6yd
qzH6TTJLTJLEcMS/oO+5+rnuQrUvjx47/TDcYr17UHESLmMd415xn3RvPpZG567A9jOZRrJLvYeG
WxXoXaJjRJXuFUjOxXLVe8Yqw836yyr31+rxNSHroja4vMNP5uyX95KrZeXljVUeC6tbxh0ELLG4
orr9sfP9eguUPKxI8CpY3r6ROSqzzf0OF44jYdhjlR6t4mgzbwwMiudoP2b+LPFWdrArf/zzww0r
3beV8PP1/33hC1xG0MNabGO9PAoySLsfjVvYsLFyLY72v/jMf1/n4jOnoZBbSs91AiFYevAXkreW
xayWjk3crNgWxrnk3xtduVDxG49R1lkdrWZ0mEq+7ujhCj7RYAhrwpNwG+vW+59fw2XJO3xknbtD
TI5RkChd7ghWgB2aVdXlkSa494yWc0Z7XzyG+8Hfrv4o5nTpSO68Kk/4zfv/dt1hVf4yuBJBJj08
kRlc8mNTnWwaCJV7BYYmH/HnV/52lYvh5eaaT9gzk6zUcKkE1ZUDuA1SvcY0gTBCvN8jO83BpdRq
myWne2Jz1m5CDowvPvsmMcjIAAtxZZzQ9lvKTZcSZuXlU9ES5gJKWtHDN1M6bQtZGikWGQEce/0T
WsFsF3nrBkglJysiqtPXNFtpRoKitp60VrjzzXatlNlEOB1NH2pl2dpqLyz6+DEx/GWnivNSOE0j
+E1GsJXEYoRUYASH0+5xnjwLN4KCS5u5zHJz2A4wS8gG/4FimpePNclySbUJaDsivAomXdXfF+Hr
CVLhCUZm5BP903Wgyn4wORfm+CTlj/mZ002O+XwMUZRTfEfgeSPiwOotFDPcxq0IZiSqTqeSZ1SL
ouMjnZMK/HaBcqIkeU5IUBDU6LlIb5NOpFPlT06VabtBRRM5vvEEuioJVBFJWfV5bIeG+5TCjNd7
qGNqs/ZlGp1usCSN+pjUzcSXRY55xbgcPFcyY5NE0lQzg0lfGHeehB++8CTCf7CKiBCBEys2O2Jc
Q0KWLFjILirMfCOFC7XHfzQrT3Yq9QsXcIkaxA7UfOpm0ZEVaW26waxQEHgqqLsw4a2LmcqeHXaK
k6EJ984QL0TIQp4/r6X0YHYzTd4HQI+ZlZO6oCEdbd4FGt6lGs5TAIiscxd60a6Iqpt2crRsiptS
xRyKEMUOEyd3kZvW6IQxYFHuKQ8Xnr+tumAjo10Lzv4VAe+1wX+xxEmRqkZa2LHDJN7E9bG+LQ5X
Vo+LjtJfq4eFgRLVLo49F6tbUMZFZOQtkWyrfB4tBhYVX28mz64xHD7FChfrNTP5X1e6pJq3YkVe
a8CV6od8fkKYOqrnxP7RMBO3mU1mAtu1SWxaipQKxHsSv+M4g0PhNd3K71/q3/dx2aE+eUl9rlhR
kv4e8EkKry3IHAQuN6ZvD3pxFmzZx2Ny3Plqd0yeG98eaNgUcs2kc6Dy3/6P3+xwQ19WYt+MwyJM
uSBUtcqu5xIkrVfhdshO4/CPFknfDwkLyFhpX1HVrnqnR71GK/zPg+mSp3E5mJTh1X+5EUPTsaHs
uJFBAe8tg4W2KUcHieNsNwYJ+2wpwOBiWbiz3tWtRVgSS0Jjn5G/K1fKg0tp1q+bGXDfoTDBg/di
ZMt1XteFKhdHjtkV1gLokt/qOS5liCPjzFam9MRI5VSm6gQDYEDEhTb/8/u4wP4v7+CSjBHrSmwl
LndQ0/P0Y0JojHIRFNpMFZFJt06LD8+fr/j5V/6YZH8/tHQxuFPDV1grpOKoBvEsbR8lV5nEKuEc
4L60AOBViqjnNen2z9e99qQXQz5zI7fr0q44hl02L8wHWd3E5a7UkxmeRWV65Sl/W3l8eciL8R4k
Ypx1pKAfLYTtmBSO+vhe666N5qF++dOrHO7iy2D2JSUUKva3Iz4On32AQHGXqp85elFdeaDfXMoQ
afLBrB2wS/niq5mVKKVSUBVHUXrMcxSoLg5V0kxIpSv11G++07cLXXyn2s8DyZCK4tjFC04HTlxH
Czl8STAQ7cpiVJbqtcXw91ckZRmVoKihaf7+Fklqaq2ESutzSZDvUOOdsklmD/uMsiGREy9yGvWT
sx1E9j67//Ow/M1A4XH/dXFr2Py+fMK+jou04cGOpYggEruFE1YCLZ3//9llLj6fJ4R/PaNA57yr
xmZP4kCYXbnK59y9GJDfnubi40VeqSV+w9M0EKqEIdg8dZ9EnZ7/2YX9ApWvhW4hujR31Aa8QNHa
1z8/6A/wiXba1/d5MfH8Iuz8RGKcnjHl9c54EHVkJy5NA8Y01rOfF/tftPL/yIPw/09oZfT+H/Mi
Bq78jlPyp/4KM9f1fxCijacoDkn0GgYE869sc36iQUdUB2N3U0Tq8C+UUrL+QQ8UmOJXpWcMWsC/
QEp+JJOhaQCh6Z+h59K/g1FiTv5t6USMjREUxmYaQgucKX9MepJMwtRoNBEyaz0p0MlyxoC/oc3o
CcV4KOSOoSaToocBXj1pRBOc9HoTxu3UbQiz6UEuiTSExYcK39Dr+ZmVqsS/rtENYtQUFGj9yG3J
fQjQo6b3vfKSRm9VezDOY82f+HBicjIiXcRfZb+2Th0BpSu9WXoCYWhjFFXSaYy/Zx3ORDZEJZzj
o9s/WcQAYgNyHOzhEHvQDu/mHDoM+kfKUqRiqtfZUhl8LiygOAv3uBFt5XySYKkgLE47fHN8goZv
kjlxiNFdG9sxHAMslSu7RX/H8eBOf4JLAbqo7VB1zLpgexJ05wyr6j2o5iHPdsaGmfBwp8OjNltb
6Y2ULmNxBn/HhZMeOCrBKFQpjU1KYDQi+PUlxUlmPLS0iAoXaP1MaTHa9V05xRQjr7bx1LTRdZ4+
zHH8HkfTDCkBVGoMXwx33KzIdtW2LURjFFOOMW+Nqf6kTsUpTpfv5mxwMTSTbbGyFjp2PpgQ9MdK
nPDvJlpUHfOiNX/bQwxJkNxnW5hr0ViTlj6CFDPkZI1FFxlqcE1D2+fsvq5c/MA3FcEqhR3pxFlH
2wRHtlkHvQfqSjmWyeEyluJCfarOWLLRA+/8DTjoyAx2wRMcF0fECgsrURdTnnn8XOdv/WlPlucN
x2uY5yZJxRa0uBTzn1GyxPkaJ8xROmEt5EYmRbPUYfDf8LqmQz6Rczo0D7h+wnPYBJNidkb350Bj
h35Wjd8IJscCaIqaBX3neWvJc79cyjAypgXSa3W0y/H4mhmDzMSx1gXs35UBL0iZ65ALPGEXo7AM
p6lmKxCpunkSznJlW7nNvC8/6uBwgqeprwzp2epxOEKwunTRWOZ7YnftCF62HU8I0duicRh0HiQN
EpRjTjDviFbFY7voHPr16TxFQGX3M4kT7wf6DK3AAb16Nbf4iikfxdtjm49yINixrmwqWGWpE0Wf
oR+8DIBmQlFTG9MysoYaeRTfIdDIVEdIF5B8IJkE3e255dhyxrVUHCmBEyHiKGdYO0xQm/LlT6vk
nrsWdiWukzUvF/uVvemN1X14Dx1PYYe6SbTczur1yXs/FZh/7jtSnXW7I5COzPF2PFh8D4zJ0GeK
TPKPM6eVaNxspGVDQx+ZCr28ohkRCNYmUwQr+t5cVQQOTBRH/WjbvacvhWbJwHE/ipMDb+wmIXQv
H1sv6XvBnCgGm4pApSG4UrWNBWpeRfDFbnvcMcgwCkYS9sqDbon6//xBXZ5YdkvCFZMMo8tCf1La
wj43t1n84DV3qhuMi1SyTfOgJnMjvDFO2iSxVX3RJPMcNWwCKxlVkxmtzQTtBpD6Xj996JpJWJht
vWYbyDzLDDuCcJYwTYIJC4tclIT32WllxzjbSRh1Yoa2cA/RZ0q4xUsozGOnvWJQPGgd1igyUOKn
xG4cWm+hWo+xP6uFWdCvzsJHUG1clGMGx6uOFaJ/sVRvrRir5kxGEtA7FM2E+ifyHjuIgoqsYY1a
2phBj6DPzFEYFIIyCXBs1uR0cgahMVER+CG42cLF8NSilw9LE3QgnHapo1REKDRv6kbdFFdVvMpQ
Gv5d7/y1i9BvoywWdc5vF9CfaVE7xoYh4q2R3Q0euZMssLEicALy4/B4a+ZBi4TGX52EO0PfNgJd
r9eg5bz5Hqmm3cNp8AxM6m608ABUxvw4nWHlsxSb7SKEyfoCaKOQMT9rCVu1Dv3p4TQVw5sY0mZu
3JYi/iG4RekITkT4qTapyILTgItFM5Fja0pDevCBVuF+sjySjcwxd/AjwjoYK9UPad+EdkFKZTvN
MdDXYMw452nJulnCBDrz132Y/U7G0lG3Q/QezBasrM67NIBse14F0kuIswsqJE5vBG66IyW7t2yc
T3H0srRloRbsFnM/gDrTOSWBila7MKuPPprk5PCS3tOhIl0YMIQlzOPJIFAOqLLDfPAyrV/PaNiI
rrc2RXGjxrSGRtFpjLjISonucEhwJTVFR6imB4cKTQmOv/3Kc4y/CBv/W+RR5DGe/+sib/98Sp+/
l3f8//9qQ0v/UCz4O9hAUeTRYPpnfUcbWv4HdR2dacXA8eazQ/2lDU0TEj900I6hHXDRhhZhIPK3
4s5tyta/VeH9hBnoQpOJSCrNQK7jXr4frMQoSDtB1/EjUoek2SIdVzlUqUxauyqjHjzxsdDvmgas
NPXM45cXdfNrBfja1bqkvHy2+75e/QJmapVaynpJaw9WMQuNRzGEl5d7REAeDYK62xSbORVHfaZn
IhLhrFYPeRBi5RxNr9zIcLD7e4XSf9zIUAd/OV9W7lmWg0bFX3iLFxL0f1aVekEeO8ZjuMJcudrw
Ur9dDQ4wFKMBqSWkArf371cLcjHJMLvpMGwzF5IjIUkryQ8l7Yfwu/O6mF253m+A0m/XuzhvFme/
kmWZ62k8neRYS2mEzd+j+orweCQu3U12BZ34fmzgdV484MWoUvww0SHI9Yfe60cmBMNQ2Guh/Otc
+dr+5+8pFJ+D80/v8WL4yKLXxJFbd8jP+4mAvzf4Dv5xI23aOQUC32sc4KsXvBgmXpCeT0HPBfV1
var3SGrtcoTx/AeKPfu6MdPvOoLfPtwAN30ZlploVRhg+MNAwb5yTGjIIJrAB2TIqh1yYNVZs7xG
CPs16f/0Xi/2685sTwQBMi1Prfma57LhWBESiLy2VinqCE/1l2KNrqkWhZLyr90rkvQsuRrbU45d
n2jd/D/2zmvHbmTbsr/SOO8sMGiCJNC3H7a36aVM6YWQUim6oPf8+h5UnVOV2iUp76l7G+gGGhAK
KJnkJncwzFpzjinq4agb1RVdMdSoTe5hL8QUXjXrMclexgysZOfehk620w0D10NNE93S8NwF9dEM
nGs7gIhRxuoOhhDQ9ZYcOUpd0i45C7nhUoY6Fn9PbbOxeu6y6r2eWns5M19a92NWVrtKTJ8ib6Ka
URafC78+5Q7Ga6OhkVbLNSbEWUtbf/HTGLZUEt+lsngKtRTHdO0UO33UknM6eMHSG8YrX4TPjiMA
m5fnurXe5aZ/yDJ5Y6SoNUqbnNZZKDCdc817Uk30ZHopTaUUMwuty71Vi0fXSb94gf/sDCh2B63+
FNf+Vyn8dCNlgGwb8nkY9Etq7sYC3xn5ICEyCzdEzVEYRBhYoOrdXO0jzfSXdVakiywK961EwlIN
BH0GNRRHwa60r8JtFVBHNZN8JytihSoX3ONYKoC9fYJHuYOtOqTlu1jitWgMokaz4V07WhsvbSHQ
Ff1ONePWKJx9PKHo1uJwPxblRyPTbmPCc3eVVj64fXU7aSbnN1KXo9A+2W0k1mru2mlYf1sz/DB4
MANi70ubFvdx15yV0z9z83Q28/LgzQrbtOZMVJqnKNDVcrAGnB+NuSvz8b41ulNh0mX385cx+jj5
JEkiWwleoka7rhpWp8nZFZDmLaktU5XiU1I2O2RtY47+vhis+6Afz2HE8diejOtE9EysEXs25RdX
YUb4aTnh0BEhx+5SBtuytb/2qYsxWOPc5ISh/s4b0UA7o9M9ahXEed9WgBASmM9qala2pRPLGeRy
bzsaRy7R1yt/QKFfAsHfVDpderst9cVUk0/hxuyu44DAtxqNw6ZMJWgZ9A2H3ku3sZfcmhnYE738
oPUxxdTSuM4r7yhN7HPCOSlHgs0kjneCP+DpOA96jjWTr+2z0uzRHPaPU810nsE8U9iOGQ7R3rec
c122zj4o6BVYBgAGxyYzPjG1U2fDy6G30MHGRBNkuve2jJH44CvW0I9nZKDbiY/gFHaBH03LODI+
a7p17YcexNZeu479uj5Nhnxn89VynvDKlR8E16XLoTMIOA+m8ovMxbrViTof+s+ezINlMFZiUbfh
3nWmk2aXa1OPd7XTAeXSCTtXePtFRm9D2eLFYHsaVv3OLIxp2QfOutBczjZBoG2kBb7Ntut85ZsT
o1orPxWjiXDb/FKaxNtKG31slacAp71lmKdPo96/dF5QLHJNPXlxac9fx/u46SBdwQtHr9W8r3UD
mVVrvtgN2tLMg5LlCv+6D6b3URM9eCCbdlVH5uPojLNrSk8+1lr7SStp5fsaErreBvkwdFfQkt/5
AyEUTvB10LB3lXZoLySK3pVeRdnVZIT5JuqH/lrpHGhMGztnmjT3/8W1fi7jv1oyck+5yjXmJQN/
LqeAR/I0UBC792RFc+qcCRi/vuIP13pkkcBG5oSkS/FUkjbR1Pb98FBYmFJRUJ575Z7qpH1LG/aD
Brdp0QS0bA/aLgCT7+8sGh1Hm+KKY2ETHIf+qPefTQbX0AHhCdKt1E8+2XQjGIlf3+AlLv/33cyr
C19sMxCmxMx2kf4wHsQGeeEBu9bG287O0Lfl2N/69H9ZfF9d7WKPIYfRjZtczIdlMpBW8aa7kYds
Lz8FV1Cj6bzmZ8wacJHW5X7cU1Or7qqr5hP4BMJP20P6+Fbv5a9nhHk39+oTXexCks7QB9HwieLZ
y7EQu2pnb8VaP77J0fvLNvziSpcbjzGTFT1gEh4O5gY23Uu0BVZ2IBptZ70RgvDDYYvO1HHoK8q/
yG/rWkROlTJspXps5U3Ndkb4d2+MnHlI/uW7RMY4i5CBm1kXG31ft1O9po+Oy3dGrALd2+MGWws2
+rOU/y3b+g9HKvFkCNfNOWXOvBg7TRxWfl/qwzdwPawLUFBQF1dg4lfjzty/cXffl3V+3+W/vtrF
uNBFMpksdFztmvSZQ/zBeu/ADOl24g4CCz0l8Mr941zE36rtW2PlR2o+TtR/3uvFWKFblo+u8gbo
V/JARs7auVIfqgesnfQk5YNzS+/OX/TX+rFfpETSvCGX/NGZijCL+QA/ewIv+/O1F6lG72LxkNTR
oumIXB7fGj0/ehteX+Li2BaaRVAlUSK4Q9JRMY0W6/TBWOESfRMU+tbdXMytJjqaKqjK8UHUgB5w
OVFiA6zz6wHzw/Hy6pFdzKN+a7jBlEXiITUmCEyBXqMppkNRd9jaDMKDeip7+QCGptGMtzrzPzxL
SUJPqJnQmNeNi/Ey0S8PQ4mBEUPR1VyVt6D7vxRr7dZc62gqjbPa6sfw3a/v+Ue9XvP1ZS/WY7eI
9L6dCp0z6qyqreHm+DvoTOts+5ZV7IfH09fXmr+AV2u/cMfaiUQ6X8tkM7+JbrvFM554ysUL/1jQ
Qvr1zc2f/XJ6e3W9SyFY1/uj75RKPFhlXSybItubQfoojHavOiymQdNdj7K4/a9d9GJO7QM301KN
79EpzaWuxxybbkr7ykbL2DTvqlatfn29t75B8+I1NMMi9/VpHB9oXbCjEkfkpAjrEDoA/nrjWj9a
lV4/0Yv3sAjCbsxiZpVhAxtrzeFplZwdlowZNgOAcaft3yxq/PDd//PFuNR6hZ5VOEAPBXZizqLv
5ZKeLOGxC/0a8/hmOhOp9NZW7scDBye3hdWGKfRiJrCK3LInZVJHUStSF8lohf3CnBPss+NMOutX
JRP43J2KVvnnN57x/KL/ddT+efGLRbJq+qZxmA5YJMv3bOzZXa0iPDSLih1V9pVW44rZ6Z7y0c2v
r2z8SFbHZPDnpS9WzK4b3WkwJ/EQeuNXPRRkHk9NgK9ngZqXWdElhU7ADA3oHLSDPEunl1vVRfhZ
NPvensgZzIaUnIQCVIGhjcuJIKIvgWaehiH62NrpeQzDQ+hWO9fWdn1p7vUQQpSU7XE0/E+uWTyk
RX+oCsUy3SXjNgtbmKN+fD8UZL+Fnt+DP6vsvWuk+rJAuLxSTRpuC6HhD56Q8wYdQtww055BkBHX
3Qh3pYeBtRixTK1SEZg0rnRzVanqqs7zY4JkbWkkWT2s2gZsUuZnHl07cZul+clW8n1taE/SpeGX
qSvV+6wGrWetEzESrqJy8rKiJgPCqhgbqiOdNGR5Mjmht7R3hgo6Ou4BCWwP9ppJD2nMseb6rvNZ
HycgVh3liGR0khUFlReE/QkQwQ4KrEMTZ3LqZhVGw9PYjnRz2hIe/yiSVeLV1j4ABLquIj3BqGh9
wQ2KKXKoCSK0fbEeHS1dyE485rn6IPLqFGQgQGJrTlGtY3JfssZeZAGmkHisDwl6mjyewNllaumq
lCxsUgJ9WWGXr/HhSySMgy/7Q1e35sFqeg/D5UScTgStOLYhi7iBIPUvb3Dwt95DUxukW+o2CYAV
ba2Jv5CY1OsbX74v0uKrN2rvRWlAQrFF+yVrqY1QMIhXY1O068CmmNXbyPnQ78ZLrfPqVTeQFeT0
j5o1fPF9Amoz2//SdeJQj+a5acQEIQXsfwaVeEzCx6LKdnZL9APFPxxXSQnzIcGwHU7NVQfXQAty
f6EMZPgy8HEueTfFMBGSBa10UZrgDliH6XdRlfBrDuzhAGnPzghfN0asU0ZGdQ99+KJp637dlZz9
u9KXVxNCeb68BG9zqOPRbyj2OWIQ68xKIC7BvMOdg3E2DIvsqqjAuoA1yDZSx8ddNu0yMuPgvvDb
uWPddrTyafprGmUdUVKTK3pyNTuTyqSvNSvZRFeOmjtt1BgXTov93DDZ0U48nIUWcYBvZqBg/5y4
Ja5WPRMrrU0gL5r5TWLrp6jybxK2bcZIqLIzfShlBKMxzcUqcruHLJwhcFPBLZk6NJroxsswA5R5
9abObF4tLmc6dIgmQAWb1vRlOp0xVX2jDaPOBlLQZ592KFwc8kRgQnEeKHf+pzcmuHn+urgg/QyH
ci9nKlu4F3usUPl6VYRcEPTLrEoO0diAHJS3BM8s8wNkESCV4QqwarAHaXyFy3yro0KYm55vHRB+
dBgi603/Fs1DcOylbNiV+CaymWmsTuy81tMMvOTYHizBF9DX/fWt/2ARfX2xbx/m1darClLb67zS
eKgMSGAaEiTx1ro17zMuH67NQdwzbRuf2iUEwxWTb+TSnh6q1bgcVsRxIRiR+35D2hJ4sG/38//b
uf8g9HwWzP28oXsmQPnT+E/dXv1dZ/f3f/pHb9f5jVcLC/Ec/el6s5v1D4sxf0QilImij+RtGrl/
iPcM9zeDQYnZcO65ztWsP8R7/BHoJNtEvEfmsmOCwv43DMYXCe8AtT0syroUNglEpmNedhmFFXmh
I2TwIUA8uIyT4Jn72E+deTQVDQfzri9J+cD+v2qd/EoO1sEFHeEGd6UxgkYR67woaH6gE9PsfV0A
rXK7j4MzPQtCj70u2uDSIiat3WTC/2Q3Hdm9nv7WTvH7GeX3m3AxAzsStzBP5nK3P9myDkXHTSis
wLqev+9i6NsoJwLMrgl8l1a41xq1ccAhzqrxukOf+tByWM8MjnTI0yqv+t3N83/g5ThHz1U+o4D+
5/zDn/NirKIgbP7X9/+Ltf+f154N79/9zzproma8bV+q8e6lxgf3rxEx/83/7B/+j5dvP+VhLF7+
4x/PeZs180+jW5m9Ht02o8WhbGQiO+VhW/asOvj5a7JUUVG8oDPKfiBx/eHP+td7o3uMcwbnvBG2
kbyybP3rveGP5nyUeZbju4b/8cd7I3RErx4JSnjysWJ+k0v8S/Sq/2a4DkZ6CtAMc074/857g0z+
u4n2Lx/9chXzgjpqoxYbWZseQ+hqjnhJO6TYNFm0cA6NvkqclYG4E3H49K4MNkS8egAxbVp2S9s/
kDVMp8ZyltDz8mTnPCccpPS9J+/K8kb6V5O3LQg9VTtnenTbU+x8iQD+ZGx/oua5tG6FBd/oofNp
Cq4CZykSdI2fovDeTa609sopDqVxrOXNrISLb7r6mPDfowZxOLquB2hhGWjZo0BKaETYlTHNj9OS
zZljbQNEdHrymbar79/13ns7us61lwTWcgvtZUK1CWkk6zaFOqfxjdXtpdh0/tHO1zJ7wGOX0Ekr
V1q8M6p9SJBVRwMSvp7w62Xc3qXjfWg+TPpeSx7F9LFL9k549utd2uzliOF2W/FzWK6KXay2tnei
A4rh471n04JdNlCwkuth3Mpog5Y19E6iX8fqWBe7ITyY/XnsbkYdQ8WKE87UfYCRp9iQ693GRL0H
jgUED1lN09NqjksfDvOvfDNZj+Fw2yYP7AVoZh7T9JzZV5V1X9b3vjrHCMEAicIch4oENwhc3oRA
eTvKQ6Vh8V4YybkgDqrYluH1v7/APuQpv76fC/6vnBpcDvA/nwm2L3kVROwVf59m9l/+4x/zP/j9
dbfkb6A0POnZFib732VOv7/tlv6brgPhcA2D0CkHkfkfL7tl/jb78RG5G3M1RDos2P982S3xm27b
1O1NWEhEVjj/1iLp2d+/7KyPgH/Zuc0A4Jn9e1nDcvs+cfy6qda+pUN9MKLIfxK+bAnEUVZMyPiU
gbgSsjtPUz4uC00P7gwzqbalZzrLoTbFRnMb1lAbp27rle0+kaPJYY+giqnwbUSG4qthmXIvp6He
wt+IV6WBaD4Ozebg9mYNYtyejp2Ch2zEKcnydZcCHfcCxHxZkbybkjpdVhMKc86o3b6eAqIT+0gd
Bl8vVmMVloeOAu7SnUZnm/q48KwikJu+9vuHzLG6r/1IQC3GLqxy0ik51o64ZruoPA4zmG7oPXNl
DJG30pmsF07eOF+9rmYecDWZLqKIMttQjXLj6B3J1YIZMLYdQsqcMFmlvseU4k6Zt4p62t32kNu0
nJ1mwwlU7ZOmYykePVpUplcsHa136Bkrj85znGzazBvXnReW21JHFVlZTKt5NKQwMZx+k5vk5EmZ
dqtJa55wIahlafT+DbfprdxiGjaynppNZ1jke0ZhsS1iHpvdWPYZGApa7KAcr1vZchTPQae5lYZH
WKls27lyuMk7yZc0ec4qCqxnL1Y4lXXVXQnqi4tAxyAdaSOBXNQSFpEePEOIwHNZxY8qT68toUVE
6oYtlRvKjn7ngsQzXfXcpbgMOrMhQ85HsxHZ8FGjsAYdP0lz1xqcV2PfGpYliz5ZiaonDSGB1Jbn
frVCNNCtlcXqII0IfYs7oGexS/yXYT99QK2Mft2KSuuBevlwbsbMvbFrK6/xRg/6Oa3lKBfKx8iQ
apFzQw8Y3H6uQrFGQkfxuzqUXIV1ok0+2I7X75JAOAevd60PQ5wFZ2QX+rYu7PzDYJRkK9Vx2uFo
h2+xFVkz3mmJx29Wg//UjhUzJYOKVa5j88t3qEhHMW3xMa9qdZsnkX1dGaDhlSz7gtjQLhXIwHLr
0Ps9wulIEZzRG8FVXiQ4Q0TiuWd90NLd2LbYDIpQv+vTMjzrtFj2pd8VN2OZxZs+T4Ovk9klIQul
X10lBAs/6L6ePRgpjoE47vMPpe8GJ0zj/VHLnGnr+SOBP5yvgys9n4brrE1ximi20aIgARxYT0BW
lG7GJHSrFG51Zth72yzHs0sl5lS60jxIOfr3Lc5c+JYC4YbWR/edKbWtmCqk5Zod5uPK87Mch0op
r5NGd4alUmF1yvSux4vXm/2LmehUfTIrw7yiypuic7PtWJjk9FZx0z45fqJuNTQ5j/4Ep2KRIV85
D2MAhktEw2byyw6MtO9EX906GG411C43bmOT1iG/yfLR/Thgb16KNMRVo5nhrT7FCCgQC7UUjYfa
OLSwc+iH1bF2Lrw2eBYaYBu365uN29VxteiMVKCit7uRfjpPGUeHKshJTmy7/Vg4YXDrybDfjo6N
VzOLnOzkxelwZwyUGsHrVlO0GpIkvOnjXN4QzZItNV+at46qtU2dxc5tHIfpi243vrMcw4Yrotzr
n+LUwz3cW+OTkrm0FjJ2RXmwgr7+olmyeYariSQ+TMTHJBgYTGYZgb+TidsDeUwl0HCzJXm8Ypqm
VFSBWJWR3hUABKPuU2Eq9E7O5FafItm6E+ov9PNgIQZsbn3x0UgNtXaVVX5JKBQsgirKCTUu6nTv
ebG4C1TVfVGxa7Nr8/xN35lIYktelAR5SZ7qexX6hMdOeUtirgzdftUGpA1HHmJxhXQKubien2Wi
laus64YrjzfnWJZ2uS81szhTDq5m0qcxYFDhiV6nQUhQjdVFOETcNH0XjXZ424ppuh2nAepvxNxx
yib6LE46ju4+CfKSV6NooFk0dkS7t1F7MQrK2GnQ4RwhTRxsRa7Jey5FCAGyTJCyad6H74cKy0pr
4yrOkfGBZrbYAA0R/p60U5z5Oic9FLlL9pJT9sOe7zM/hJawzyNSqbWalL6F/o1vy0lm5bDWNqRW
6bY/F4flDEQGdBB5LpEDjcWUGpldnS1912sytnqUK8u88zelHCkkmpV+N6URxOWiYkM6ZESBCxOq
Jmyi8KkmFu44dbX8WqgJkEA+jY9G7+bHOJQjK4dGnpbqqP+VbjZ8pivc3fteMlHUU22+zusSGnTf
6BRgCdiMDxNz/kfeoeoDf6K+1MXEixWM3k0ZoJbyRIlRJomwzsRuJ27KPssTnqDfr8yoJq7Aa6Ax
ztXuaK9EQDBNHw3aY0xw1C7RivDUitbfWUMe3YtUWmvfM63nRgscNAZGpdbY6byTl7jxOSqV81Q2
ZoJ6y6eMjFLyKY2nZka4O+Stl3DywjSs78rAVS+NYU9b3gl7l7kN9hS/aFskVU2dHVyjaRatKrul
alW+i0x32kaWl6+nGKRpa8f+yu8D4S6LIo6spZnGcqelwKMyq7bvdDYr7ws7MjZRLXkUll2WG931
SYLTJGDHojYIHMOBDzF4DIIIB09iW7jDRrHRmym+QvZH4lUtRHCtD3b8Psp5Z8JGFsbS7vKgX3Q9
pKssbbWvTeJ2Nw2clFMQp2G86itdnHs3ShgCgHcXsWWBaMmpHzKrFpTuFr4oSeCyMIxYanBhpEjv
huZ0MKCUGwvEsBXgtIXtZelp5Gx4spqKyrlnBBw5Ep3lfduKNMXvFORJt0qcgi1JZpDhljA8YSqa
o/d5ElVE9p8ti+u2zMND3vgYf+iQCGsnYgPQZNkUsM5MA0j8pqGJ0GPP8sn40koNHprMBirjugLQ
yIYp+Mj7y2JaBwlhPHWSELLEs6Ln3E48J4G3/kqz8/6xj0OknyhEpwIbpEQUx1yBGk6rQnDrLjD6
pXCbJL+C92WRU9S6ot/6ZuBRXMcyaa59pQAsT7pys8Wk2cH9VHzO/K+8I+cJWA324oVhB58mjpZW
rLpFhAgQb3b53A6kE1Xo9myCHWySSab8qnbiZV/fV8X72H3XBfcO590qOtL7WWYMqgKfmvNSh3fC
IPEI0o6fKwhjIQpEmHHyKqpu6+I+9yTox+o5JJqwZ/fOyrfXsE4irVT8kF6/HzukIC35rFp5wzu1
R5j6aLblu9RuSQYSCP+Lh7Kw3zmV2o6wf/xgWtcTVhz4O7CCeqrXupZ9zPX6qbJKdkzNQ5X01daK
R2+vpdbwwSWBaSJYhPaDnvr3epSYR1kUGI0aM/JPjdHeIxnfxVW5lhrGLREPNN9E/2IMfbXys5G4
0KYsXxoVbRTztusbwycGz7juQ+faCKHLekWdHJp6RG9WkmHUAxAijsUMu01sN4ShZ7E5rCIDeqxd
qIdIxupzZLXpBoaroM/U0Y9JMVmlyv/o+rSri8j5Yqb9TcECuGwdoJ/09wibGx5ds71p0oawp1F5
d20iUf76DaHhToXHbirdlRcF9lnlToDJKYAL109yGRLrvLRz5a1VR+NlLBxrg6r5fVDm+rIvOuYz
zU6WTtSGO7JPSmxMWncX1H5z00ng4YnOUuO4ai2bmuddADwBXl6uMeymy9YaPzcuVrpMEiFDs4qx
oNeEToLceecrSfQ8IU7h4B08M7srrF7CMPaGVdaTGtn23ROb1Y/N5IlVkgdbLZ6uOk/zOL1PS6nn
AwA++jxljmmxrVjtk8j6rHVsG5QZPjYFc0DlsaJHEYLmVpP6wgpnLtHgMNOb7eM0A9zsXKs3UVtF
i9KLw7U/4D+oLETAmknvTw6mWE19olaVJ+IVKtanVkB1zdHcPjgu9DyzwZEcOBwcitT5PLEQL5Ji
qHaOH+urziNUs8hsY6v3praMPP3TYOb0VkqsXW2TeAtb+e0y0VSxL9MENrHuA24pG/vJC4fZo1vC
SvWTof7qaq1za4djeNTczjxLgwjQKDdRGGtst05o0L27AQXQZz3TCfWbeutTbaXF0VaCrlSnUNtq
skpPcVCod4lmiSuvClF7tBltrm0tdWDVUiPhS9fYR8J+Jf9g0sW12ZDwk7chmmSfpuG7HnwdIyqV
Owxy81Mz6POCmGSV9wRR24TdeXMxMb4rDO60N/1kn+ae+7ktpX8uKtk8YMMgjSQt1GOSRUCn9dY4
6aOJxbpXI7FebRqz3xQ1/9oYi5Q9j9NS4indxy6vp3vNrklnHdLK2ZvWhMLeM7yHWiideo1bpxwy
Yg/zJu/3JujyvL7ylNk/VZPREPYLvkys0iGLJwJX2B3y+Q1vI2aY2krr036vGwG6f5ISDbSLtV2J
da3HfbFnM2Y8RdIxQAn7/ZStrCnN1kNjaMsKZffHzvGdF73Ju02YpBx1KqmTFlY0bOkdJ8/uJ81L
zZXu9OTRFcI+iLxTex9a4mkstGhHCxt8W9eWdb0YvRwBd1c39nlwJ15zw4hJp+itvNw4mttvYs2K
lhj6u52pT+5ajjQlSXf0N1k4BicheI8zM0IiNZGKFLt5vTfH4l2tj/4y9av2qwtWizSNaVhqZTO9
6EZYcFicjPSo6ko/VcClI17RoDhiGLDPwmrowbqU7J352LMY+4bkOcNNro00MT/EwFJWaTuqr5ym
ohMPzd6GTHbXYm67F2nrHdMxo+/a9+347A7xeLL6kWZvyOK6qg3C3abc66/rFlNxia3qPkpq6zA5
5HrA/iwP02gTOgIuv3tvWaP9UtOkP9oVTnz4fPlJui1BGYUXAt/AUFlqpb4JdKvo974T2wXJVk59
HdR94hIQl0ZoA9xWe4eTTT4gapiTwU2EDYCC0+5r13r6VeHCLfFT/GbAK80gXmZ+6Wzoi5j7wEr4
Dvq6ylZGOfXhMhoT/xbd5oAjdhjSbUSHfWeUedvgGwnqAAlE5TFcndFlj9W24YNIhiRd5WWMaSxw
QAEsm8zP75qcCQx7Cy78vuzUMsot1Dyqe1ek7vUQGwDeEcFgx8csHBM16GeCI4g9pCtpwIcvEvLv
BhLeOCgZVbCiQcKboIMIzbOwfAy71rzRc16qo2mG9F7svDqrHo153qKyn89ZH9qcfE4+Uuk+/HcV
L7/rclAYvPqUvtT/D1Q4aSj8qsR519b19xXOb//gXx0N6UHxAJBBy4QU22/tvt9rnPA4JDQgm+xv
OuKeaf5Z43TFb3TldRSkoFgEXQh6hH/WOAVNLxCoFhxqqqfWv9XQ+L5xzPRHPxGauXsBzWndqo55
72JeTrcNOKhGlVHPvnk9oM4QDAZtcBk6n0TalSgUcserIE/Uk1Vbza3KMlN9Dga7l6e6YPv9/Or5
3fzet37t/fy+Yf7Hh3IuNIoDJ3KZO0V2UrKiEKVXxjt8QW8orb6X0f35w2fd2asuvKyMcDDyPj2p
uq3wtIAsWpqhqMQqrmF6/r07uBA55Bp7wno00lOYihThRtiwT6z78i01BUPjVb//z5uYf//VTaRO
i50nS9JT7bZ4xFXAec6bbktLjbcGHaRf38XPrnKhgoNpHsdTn6bkZxrJHaE9t3pgtwcxZNay6PLf
J4yfWjV/9oXMo+DVvWR5z4ZG2iRnxhHhG5pRmNHO7008GyFWu7esGj+7Gd7l15ep2IZNZR+qE6qd
TNw7ItPTrW84BsKpiDmU7I5iFowvfv3sLiQmf35F8xv36rZqW6uyIMz9U1cHkvMxlegp3bKZanFI
hSWrOWc/4ebYUcw6Dff8bakslnp/HM6aPVnNuNJlN4KzaIm0cd7Qpv/sMVw0y0XlUe4f8uSUp/VV
plceUfeFzoFtIF8v08PVr2//Z6/wxbyiJr2OKEq4R20MH3sxJzZJrvW3fviMPXr9aH0HCR8Vn+Rk
hBbkkj5Jzp76u++uvJggFIXQUvihe7TrCaiQ7QJLVZqwPv76w/9kuMuLqUF3/LDLnZhoGDTo5TPr
8piDZ49FEq1jLyu75m8+pYs5oim8SCfKKj6FSUfWWOOHKV0qs9Df0pD95Du+ZBFT1R0UOo/45DhK
EYDjFI220s3hLQ/3T4aqvJwYMh+AuCico1czL6TzgY9zyVNgeD5A4P7D3/s+LuaF1IiSNut750jd
M19ZZH+tfFQNq0hxNPn1Jeav9k911h9TwWVeBMC2uIpMoU6eqvDdlt2D13TFUxK0/Sov8o2RD4h5
f32tn30pF++3HhZQ3e1BwYfJ6q2XJ8FTFnTBG6zan30lF691YZhFF7S6OmVmoK/pGUSwmA1nidMV
dkkwpptf38VPXpJveSSvJs9OBFPu551zNKyQ9DqoYVvfMdu1o9roDfnQTx7UTGl7PYk00naUpgta
FFkf3/eWBtu3S+5//fl/9sMvXvKBdnFspu5wDGjNvLfSycl3wvVtd//rn38Bw/9jSM198def3rCb
WtfhKJ8a+NLknxg+nZGNFk5e/4BvNab4lxMYj4q8N4Pma9LVrv6hnnLaTlI1rXFflWhkiJfSdOl+
iJTmGcauHapJ3KBZy9ps++sP+rMvcv79V1+k7UeGcjmbUb+ovw56EdxrjUV6FCfxv3eBi0nCSxLC
KQjiOA6JJk6dofptnAhxlygt+Jsj5WKG8MYs5ExZGccxNes9PeLyo5sY1Rs38LOhcrFPmHqk7wI5
+MnUIT1Ss9ae7KnkwPrr5zMP5x/MPd+0Da++AMovpdtYjjppWidsf4l624WVMoa+SZ6nnvndJ29U
yfDFmJMJAanE4Fbd9a8v/pPpwr6YLrxKarVmqPZEcwWHdetipiq8W7N2UBDKMN79rctc2otNzuim
9NP2VMREQ6O6J+ZETs2+TPDMV81b8IuffFNIyL4byxxKglDHQX/spzhu96WjF8AmEKIYsCp+fSc/
u8TFvKFNVTlIVflHTorjMndldZf6Djr0v/fjL2YNK0fD7mqad4yHqJP/m7MzW5JT17r1ExEhhBDi
NrtqMst2ZbkprxuFl5cNohMgBIinPyMd5z+nzF8kERn7Zu26SKxuSpoa8xv7Acjb/lAOslhhuyyM
90W3+na1O9olyG9mmMudSLqvjc8KOIbTnotoHw6VqH7ooaODvzLuC8GFzdb+wC2cF4a+P5aZqT/j
gcOdGqn8Z1WU8UogX2rRbO0Lrxt5Q5rpyGJLtmN4cUdBIeSuUvWzC/F8e31glloyCwJpiDN41TL1
VDflF88ymLLpdtcn5Mbbz1wjO6nSlUQn2RPKL76Jgu+CEKS/UOEmN7RGHK43Y2n6zta7xCtBavFC
fcpGbk5+S4EkA8ho7WxzWQXvxLI/DLk3sQyFb5AttB454+n2i6jKCoA2+Z8NGm8rqwqnw2nYXW/I
rK79/+2vf9wm33xqoE0qk0pnT4UiX1kebWz7QQHosWFQQmyCMvrq5wEeCmINx0jkz69/dmG2zW3W
8LZb5TQp0pMuZLixGYgcMjZAstTj/ajodNswXRJOb5dpU3tTk/GCnkkJtwdT1nA0iTOysioXJsG8
wLwY8MASDAEMvyvnFTtKc1XfRSOF8+v1Xlr6wOXvb8YmCZImgJQhOIKmU8FjrkIPtYlHVy4ES4Mw
W/JpGqVTM6V4p09LCHhyyNNi1yk8ywXJftD6tsgyLxmVcQstIXLQT2XfwqpjrD+GKil3kQDVrG+A
wryts2b3gSxOO6CFNRiVqbm47wbqm8PJeiVuLfXVbMGn4Ri1iZDJEzbEeKuq4qj92DsMqCgobRRt
r7dh4St/cBhvBrxNhVfFKtCnordR/IhxCaa70RX48IEFJV7wNrAvy9n/1fAvZqQWJtifqok336Pj
ZFjD/ASGvTHdBoPwjwUytIfrrVn69dkeLyI/w0swJWfYNY0/gLIADDLNI2RXr//+Um9d/v7mXw+9
bCm5X2NMcCra4mnxG+hV/Agk1GuXcX9lTBZ2LDrb6lNRQx84ZZAx4D30zqLKZZ+khm0zyBf21xtC
LyvunXhPZwt9LPAyD+sEdsRTSRwggWpzaqZ9MYSAL92bbtTabaANzu0/Y2IquMHIDBnQx8rgLRtm
PlPmhfA8ywu8+AGg3Q7AIaWlUM0uE4UL9nYamugHGczgPkZQdwSPcVnkxbciG4h9jJDBi6ONhFzU
xxO5oJX6D4pNK1YoI5ds1Xutu7T6zTjlLBA95X3x1PT6K4Q/55xIWNPa/pEV3WsR4E3IQvFeSSBz
rnfo0pjRv784BFnEPaeSJ03wFGZcsqNBGm3jpq5XhmzpC7Nok3NT8WIAgdtKFBQMFjWl0jPZXdZO
diXkLHXbLOQwa9hY1q54Mp3/G/IjFKGD5WyHZoCcNwxQYUnAXR1g/e2FfGWyLyzZyzPM26EaUNfV
q1p6J9Z2xZlBHtBv4Geqbzs2/3FdezMTLmop1GElyZPjib6TXvQJOjGkoUottsWlhTcN/9y8bUin
dgKoToEPrNsSWoMg70FJhkAwhe1jInuy8qHLheidmf0Hs/GmPQLjjoR+Uj5dzmk28T/KpEe5vG+f
zQgv5R6X2/jyl+vNWjgV/kmRvPlaU+MBv5hC76RrqM05ZBTbMsT4k0yQLdj1wCLU7sf1by3E1j+w
0jff8gukSBzB2WboB7Hr/PqJAFu8awPgnz0l4tu2iD8QjzefMbZqbRLm9dlYKC61jMYX4BeSr9cb
sTSbZ2Gg8Y2MVUH0mbJen0QGx+sS+rGV4Vga/FkIkNVo+t5j4pjGkIzDFtiLDWDTQTXkv8shCgH+
C4sk0ndTFuKBfIdq/X4YVj6+1LRZcMizCVWO2VSfRWhSyGKNRJJDknHlaLsQ3ublwrkX+Tqom/oM
9Uz/QPFuU0H9mJWbEUylG5cpuXTsm8HPhyDUKXLpx8gFUJOWPcv1HSnTAsTIXGbB7qZZQGbHkEGa
KYwLjq7KLxBq3YMybqpQvdz287NTCKXQNeZF3Z5RxSoeOKTy+ba2FMqt67+/sOpRB/tXLyUh074r
/PEI/ZrYTYB6bsG6ApzEQghZWva9wsa/suUsDftltr0ZEZYhiZZAjnIuoSQ6XGIzIHZjkj2MrI9+
Xm/P0jdmp4GygTYDRGd1msAyUJ/9WIr88gZBBQ4tVYfpdv07CyuEzBa/BBRMYeK2Z+VRtyceCZot
qmLMGshpqR2z5e+QXLQFzSec2RzgKWkMf/KqN1vc3POVmbv0idkip2E6IArH9uycpMcykvKfvHPB
Y5tiE12ZXu93E6pd/x5yZcc0hPrdnEvUEu101HvHOi/XaEzvT17UeP/964RpwIkSwx9H1NbApQFT
eACDsQVDrIJiOwnlQ6TKi8KqgaJM/7o+9O+fnMI5Yh8I1BQImCkEmHVMLehBgytQYlRkEYzEcMf1
JEid1EP8tPdmVCJU23qaxuhjiPMWL2/KpqPq7++2l1BkySmBMwzUkCmymza6F1GYrMyNy6/876NH
OMdZaD5OneOwZFDo44OjESpXUgcDALnt++HL9Y5cGr7LpHkTDxRvYQY9ajSh7Ok2KVFZg/KOfJsQ
93vEJ6vIYys7ztKYzcICi6qu1jUuCRpWyFtZ1o9WY6fROc42l09RV3yfRtTb9XL6fb11S1N/FiF0
0EDpMw3eUQq8sqK4qBf0W9DAxGclBL2/flHC+Xf3VQDad8y58NR7Qw9SO57yD7CUgxa1tqC9r6zg
pUGaRQnTuw6SOpaeQpmr2G5IKxpTPoouDoH46LOQ/BomJ9LxgEKiwFsLHDMk2P9kDkFU+bt1OHqG
Sd46c0riSkcdNMxNCKMiD0UXKCAucwB8UghrfLv3wSaHQcnU6gxQYds2qngFqMGEOx8coSRemUIL
3X0pu307W4lfoCJT2vqU+hkZNlmfwqi85SjVzsZarGyRM4Te/2/2ZRjerAmIXJAag4L72JY98if3
keCNfcnTpmavOra80yByT6zA9R1G1bzedChNcHbTEByl7AN1I5cvru7H8L50E2lgyCrrOn8d8yqv
IckmrS/2k9OiI4fr83xhgohZIML9V8Z9U00fEQxz1B12eQu8z1ajHCzNHxPmCRg/Nz0uMmzbGibM
WjprYU3PIS1p4oUiTcvk1DUjGatDiuoxe0DwhWu716QV+c2iTLTw+6V+ZLH70K6Ud0UjhGtW5sTi
cM1CWAX3YBjMxfaoApv1r2HpTI+alZpiGA8BChpQvJrV3WROQwEbevDGUpVlj8b2bf0l5hnSrxvX
9cogIw7l4G9l7DD+BxhnWas9lLok2KgSlpdrq3khKIlZHBxc0KBGMkjPuXEOoOU2HfWGx5rftiuJ
WdADHs02dRvnL4ZO8Qk88LrYVzoFSuD6ZPuTs3pnY5qTVhQqyLWCj8WRsKGpUCo2DMBpQzPRVMmj
Y6STJ6jBEjocp2Lo4CeYx3xs8z3KE70O6imZdAJ8WF9Wk7cBADAm/p00AwS/W2lVgTJOngHktROI
ejEQhzG3CZ5HahRUbrwhloiAlHpZeGdGG4fdfc9lVJWoQTVl5m3zHMDy79ebujRUs8DbpCIYCxQz
n3CaBfY+h8Mz2/d9N3y6/vsL8WyuDrXNGMQqVcVLgsIWqKchd/kKhYsdNi3J7UpKZiE4RLOgORTV
JCqRq5MlIfiCrhUockVdYqBHd6Ci+YBU17i93qA/aaR35saFqfI2doY0rQDCi2G2XVYsCA9g5Xfd
J0k5aKgPxrS98/aCIrHVXUpra8gWlavYf13XlPSpG8c6+ncYFC5zmwK0eQLbo4zEqdgSOIj7X8ds
GMJxw1GmDfGmQ32el3+oiiD4pTvU94Qr0qCFYY9m4VSrMobPcpC9wPZMyR0K1cP2GI2Yeysb+uWH
3uuly3x4s8M47JmGG6VOYaIBTYnMt2rE2EyWvWjsoSuDsdSMy9/ffAWCIFP4l+oFT7D8rq2zOthG
mfHXhJFLrZgFsiQWgPQh23fq5OhtIy6fxcT8h0TkD4HfNiutmLnn/L/t+ALHeNuMJGinIskn/0hR
EjOMB4mKRuRFtRfF/1SoHq74bhhHa/xDW9ZT9SU2TqG+r1HphDSgH8E440uJW29V7xNUr8I+bEJR
RrQtO5KRlX/kUlfPzoGZTQzsyCt3yoDGvhSUwo1R+G74en1ZLS3hWRzK0wjnEJS7nDzn4o/QSaEi
v//V+u10KCeJcqZg7cVzYUznelRVlzQ2cZWeeIsi7I0eSwt4TYE6pwpPxf0Y3E9+VafjykJYCIBz
geqYausrr2yPrUcDWA6OEfA/eZKLdhvpqVnbchf6738JVZMxR71OGkHDlo4TQ0tw/PrPKYOi2wq1
79o9COj0hufen0yR3jYp+KWP36w/3kiGpJ1LzyoGKPCbak2bnlmrx9s2+rlotbSiw2lKxscqTdsX
1LaPX9oi+Xx9yi2NzCx4lI1swOskOARH3oVSZB6gvdIvVqftSvdc9p93guCFi/W2e5zjpitRHndE
5bWWTwEKeeofqfEaO8Kn1K/9R8ThGKakaZ8I9q1KwfEabpx3s5iSCjaODjCb41AwH5GF8zSGXaFT
Dfxb8mjN3nxpNc3CQgfkT1AkGCHWxP0WR5gvMDv4PIFbv6VkTaC59JFZcAA8EaM+Td3RiZ7xr3QI
SlRoJ0M5Vd+ztIphmzTkAexWrk+MP9KKd8ZtLmgdU6aAgyfZY8WrbvxVo6p3uhNa0ullBDgXPjk9
QZnhxouSNkapuUwz8OK7sUZFZ8k6itLATDYeewYmZei/TmmfCWQiSdzA+LFy4wAHGSx9nj/kkOGS
bdHopIAtokiFAxkiSNnHth0UnC9LazxEejBQy4LvJYgFyQe/r3z67xDmfb+feDt61XfrOVuHP7WT
abO10kBjWtXQccGKLMFjwSvNuNWvk62TbNgqn7f9IxhhvF9ZpgvlE+FcnptDfONsmDdHDx7XHchq
tNbTRzi/BROkZDUIohuNrhh/5B0XdbpJuc/BJ3OFUfeU4rr7xQngef6RWZiybn99GBd2rHB2UCMA
lTAcCvmzciR5gtuI8u8qUBaKw22/Pw9+OdXIUfj8maJYvzwAAjncQUqDgsnrv78w6/9YOb8Jrl6I
NzHXYeeQqi1g7VuhBIHBEgnkynzTdM5P2m0AM4PytqN6OIuHUUkSDbBSBxdX00B7mjfhayKLBrj5
HnCH641aGpR5SKxR+aqSuj2KFHAkVGHnPwkN1m4bfyBf763cWdSzckKSNhHtaarCPBw2qRVKfeAC
grqnHJkcp7Y0ivPgREQfBXTnDQFBZa7nidri/U6U1asZe58Mr1B2WqCuvYrICjNIE2WR14grtkf/
w1zVNiGKfSITBA+ZzccSxfCo9ByfdIlqbFRJKzK+gLdEpvQwyBTpR8Pathu3lNU52+Qp6kUzvHob
rPP9BCY2iHeOtmB9rMz+hd1tLiVmpooHWtvuVBWp+hIhU7FlvYS3aGjb+sYVMIvLMYd2GxZn7RH7
5uj9pymuej943TX/XZ8sC4eauVS4h6vU2KaeO+KZYhBPKK+vzCeUZ6aSb2o8VJK9RhFYA2xQD/jR
bTN0LhzucC/vyypENaDOkfbfOEd7c0qVS5qX681aWANsFph4z712AATu5OLGf+ko7kmo5srDn7f9
/CwuZaKGWKUZ2hMq44FYqMyHKYTK97Yfv0y3N0GpMtZnYTqJRwXvpm8yRZ0hmCEZOE/Xf39h2s5V
wn4aOVIHEn5QpUuqTyEQzIDJE8BXou1F51n8uP6dpTGYxSHi9ChHmWnIwwe4XmNRtvzTFIu0XSnd
W2rILBLhXbitS10lJ143SbApo06pbekBY7DtYz9a0/AstWN2/mICNcEgwMmzzfIMbswo7K3uwVQF
q/56Ry3sQmy2xgFbFKpWXnaqbPY61pTspwvWZJCQ9oXjdNsrw1wszHG7jdECeW7KuAABoVc7MpUC
tNVpWmnIwmF8LhIGc8ijSWu6Y5o0Nvd3jQeG0s8yLNM4RC41jvt7y13lkCPlovpqGVhZ1cq3FybD
XCrcwAswSWHkds7dBE/1xIvvWQOti6fz5u76OC19YrbqJecsBxwkPjdy6h9JGAF8dOk8sJbXsi1L
n7j8/c3aT0oPjCXDItz2DAzPY5Ra8kIDt3r5r+utWJjOweXvbz7By5HlUCPlJ5zz7adsBD9569kB
RIvrv7/UhNmyV55nTDaK6CyLNgOCRUJ0xEa+gfPTWi8tzTP6dxNKGL4kkJzpY6RN/NIBV6F+Ei1a
cvA6gMN+s1Gm08+pDTWkfRXqt25s2iwSoAS7bWxP6COK/qNHN1D6XMcufegqvA5e772F/XiOVi15
0pKx76pHPwpGGEj0uwJU0F00WLcNkuGQhzfWw4ZzFXFOYHGRYK49U9Z5v3TRDl9oj9PL9YYsTIO5
ZpiPuDuB7VSCoxJn2UuWl1XwTZUAH927qUuLten8R633znl07lGFXQsms82UH7uWq+pXb/NBHIGB
4RIW9dDLfgq9IaX+AQxAn4K7XHGv/1rJlOmPIQiCoJ7mA28yoCFVwh/GDKyy340DIAja3brQ9ikD
DH2SO6STScNvSw7/Mb15swiNq8GI6iJ2Jqyn8gF+aADSJZpE1e627p8FEsK7oCuRnDxbUGbGz440
FWwcIEYT+yzX4dfrX1mIJXNBMmiuCdxqmvBZ4cJ9cn7cPldFbQ63/fosknAx0UZMdQJJXtqW36zL
InJHqGqHGz8wiyPEBzmsaQd6LpH+z/bgDcT8AOX02iPa0kMGnQUMlJZlACln0RHUv549d6klfNrn
hotgB4tFWAcA9DOM6RaZCnFkXu5g66YhB6gwGQLvkliUfQLJkGgn/kNVwEMl2zqUiBFfG+j7Udxa
60h6YJAC+wrFfEpKEn3qUw1vypWItLSQZ6cTZwoLRK9MXso89p6YiNWHRJj2tWCpWzlOLwS9uZy4
HoPIa5MkPQKgCZtOmSZ3hI/g3QJ4uY9H224H3BC212fVQnvm4mI2OfyvV/4jA0r/YewmEITAfxgf
S0bkWq546SOz+wfe+slQtl7+0lQNgGa06gGPNGGQDpsonFZPjgvrby4sHh0FFJZV3qPvZYUPhW9p
7d7ERJqVKH452rwTXOdaYk2yQsDLx3ssWtDmangNiwbs7DaWyDABaLbymaXnmbmOmIM+24auI8ek
i3WIbJxDmuQ+z23knyhVU3wPwl5Mks2gwcv1wfLkApPe6prynae9LILVW1/LDDzWGCCGba197vId
YM9tULzcNnPm8SiEoC5RXfECTyOldmCBRfek0K7bZTkkT9c/8keG8l6Xz4JSfcGCUk/VjxHQBTHs
s+Eq758N13ELF7Mk5Opf3SXKHSKdlk22J9Al8I3PqNEJPJ/tlL1SiEOGA9jrqocbAvXNsEu93Bfl
BhBuOe3HBv5d3anEIRPYPkLUUH+aaqGAPWYsNZl8zCDorX6HjZJi1xcoMfyBAzud+r0TrEr5IVGi
hltzEgzJlwKoOv9L0cHPWt554HZVzyOLvLTYxn0XNgeBYnuw/+AgPQz/6ZFRKT74YiirZxyjad/u
ucl99UtNhPh0BzgEtPgMOOaO78fapOm/AIqm5FkFXpP9F0Q0zh6Q1LkAdCNdN/TT0HeRV+1qhxsZ
ns4gILgTHZLG9ZaVOvE+1EhfN99w3xHBFtLDqMm3stEsva9U7IftplA6pGDcWhnDZgJXe4dCjcCO
wV3QWNWHR21UU/+TA/En7hoUv7BvAB/LqtsNBibdDxk6oKl2BQP96VvqJbJ7hMViJsku9iDpOXa6
ZuIDnsICeega0plvBjBbDah8Zju4zOCWPAD5G+QexQATlZhmG42dd8ksF970lJcU2N5dWfZ194x7
jarwtAERCmChEpjiDDTSKquylfm3IMb5I+N6czJhAQEFu0vJY9fDdvQxiwfHX+tcpOWDnXo/AzPc
EaB8Adx0ON+BeI9DVLEPqq6oVrKkS1FttuMAeQgjc7zbH3kN/r4B1xXGbLW+kdMCH4W/rw9eynMC
177pGILYGG0lZCD5zvkyX9lhFv79c8G6ChhlSufeM7N8GA648HYluhDi+PvrMWLpA7PdhUGfBRQy
y445wv505wAZ/4waBkzC67+/sHtdHGXeXhFJW4Z1M/rDYzeoMQDOlucZQPaoZe+R5+wUDVcyOEsN
ufwD3kw2EntGGFa7o+CKm31EsIR2qO+3KyOxsH3NPTNBHZQ2qPz6xaow2fIcTA9Q77stEVl/Dx7Q
GlRiqcNmO0MHTR5QBbJ/BI6y5rCpSOL4tRpYBhO1KSvW6qKWumu2NehacV2UQ31uqiBHgqiCuGyj
EuX9e33c48u/9529h8zOq9IYWBlHZXmOe6BPxUOZFyan/2ieJ3DWqASpBlyhBtLAeW8jEyvAV09I
WNBNnAMNfjeVaYuJ4nLwLX9jcQnx2CF26E8D0vr+zuAk4W/qxM+CJyQfbHqAFwaTr+CMtc9MFna6
1HjgFNBAI0B3QoU9MJiRS+gX4gPs/wTcI17WNwAF12G6AQeQkJ1qYFAwbnXYJ/QfZ0lrkVgCQhSo
7Ih3jwmQ/XV7Z6e4awGeQYNeWIm02qsELKuETKCDkmgrcMwO2geconl2DGK8hbI9sNMDXspMWsJl
yAHRXU27ASeSLtkb7l32N+O6DkDYmCflHYSTqE8HRJl0za7BiWSAu0M2kUclkhaqXtxl2i+gZ+qk
QzCDo+m51JYkdzVqdKqdiGGiwHaJIPANQnZB4SyflI64RxbVoAI/SCB183FDoErUh6aooWB9aEXn
ex9o0YKXuWcl70qzT5HdqT2I6nyJN0KYG0MRBiVclJ9RoVUVv3AfqeJPOdDk4ufQOBJ16E3Yotkt
DNIbvLsmeYDco6klKO53qonL+kuE47GPwiSRR3kIhjYIeCgtjUydbUMI4fXepqK3ZjMNIXTYp77r
c11/8rs2kyDrRn7UrxwTF/YmMtsYaOalcKXJ9VllWM4kEvE2pzGq6tIInC2LogqI3LdAF36MFcxB
ri+KmVP0/0iH2Lz0gSbwYx7ZED4aJXX4cQjJwIGvK+GdepdLUO0kLKCswrMSYSV6Ba4dtaP3XIC4
XwCH0oz13im/AscG2EN2B/g/kHPn6/+697uEzSsnRiSKExOAkJDGvflAaVO2bpN7FkxVGJ+ETNx7
HmVS7UCGNkgdUT7RkSNLHgNLcVMyg83rKGLPgoasquwEHFDanbJSjXKfZY11++uNvOxr/zsssXmJ
RJypMS4RQo5ZKxz/VXR+qL7XoG9XX1sT8swhVPRRgwgPWVH14/pH3w+2bF45Ab43wA0auaQJjJh0
Yy3qZzeWSHnTMw8Dr/Svvc+AqwfyuG9eLlzonfXTC5va58ManedPHu+9XpttSghfYUVTPM7rzhQk
fLIpcPHRDmRJl+i9wxE6TO9JzIwXbJMevhV0O4wuAgSjGcqLb1nY4E9c4blVwRMAHDW3qwDyAgzd
C5La3SE/00f/Fn041j0MhGUfZ3DLaMkrsPAwOoInbppAvYkoKEu6oabszFaAXD7YzcTGWOCmHxn/
gVU0U/uUjRl51AQeAh8KZ6ZoWjkDvJ8sZvFs06TW1lFVZfQZ/ifYqIDIaUcCHhLJ8nwj6GTVIydA
gdMHzyCDdfSR4ajW6i/fP4DAmvHvQZZRAR+dGi4BPPLAqO+z7sFFZbKHN5be1tSu1fwuTdZZZOQO
Vb7wx2lfcjNiL0jr+OTFNV2pzF9oxbyEQ4BoUWWe4h94UnsH2vLPErTmTd6qYlPT6uv1Bbf0lcsA
vjkMQrU9Zqol/EMTjHorQ5T1AG9A9qQLH5CJrVbmw9JnZodnXNWcaLOGf8C1ooN7WEf3yaC6TcCH
L3EdRit71cK0m1dTDDUP4JNimhfT5QXAAn4RNUdBGwI2u/FJ0L6ynLhy3xhVi3EzhVFnVnashckw
r6eABhJa+hFqPupX8W/osl20qwpcFFd6cOn3L39/M1AGjYDciornpEApa66t/Di1uFxfnwZLvx78
/etDhAOIMlXzgtNf8jAYWJ0VfDQrU/n9kzqb1zUMbTcgFy7SM/HC4CNVl7yc8sBKqmKR/bzegqVv
zBa9qIre64zKzlCEdf+4eAJGjsP95XdHLrY+t31ktuJpTruo8vT4PHBdw5HNooLl0GY6qXeFiuvb
4CxsXlzA64nUEYo/z7Ri4QdZ5/CTDHD8/ny9FQvcRjavKxB2LOMUcqWPsrvg/iAZ8B38yyhcfuCu
MhZZfQKayXzWrpaj2lBfm3EXlba6wP5JFuBtT1QwdLkrWjVp0Of8oIjIdoIFhX6C0K1DYvf6P3Vh
Qc+LEuDYJbPMM8nZ6ijaoNbiGx/BbGDxwJGHwV7S6nDf0WYNfbdw6JnXDww8Zt6AhXyG/Md8MBIB
UFUs20sfpWO0QBlLX/DbgB4MBpF/LWluUVM2ZlgWCuIGsYMtGt6jOPaUtQzvUu/NY0YZpjVureTZ
BaqAJ4WDaCaN95AbcacgztVDJOD2MjYwbKg4Sj1wkkhpflvSn0WzoGJtJuB3Y/1nadNi/OCGZIp2
gRcE7L4qQlU8XJ8jC3vLvMrAxV3UDlVTvxCnvO+lCh2yM2oQ0aN2UwsLOFTLrEXhpfkxizI0TyJD
dcie4bOGWcE88uBq86/OBvoshv5L160SGBbS8yyaBRsLggQvyyp6LmEnqF/JaIzekoAV3AAwUNC+
34kS1b7P1GoG7x3ANPOK3aGXu2zHBK/y19ILe3NApRKAdVtBUT34GNIxTVYySQsxd15ywLVIa6PB
Mc8jHEabbIL5UNyOyIvzNZDH0idm5xPF0r7EK4iGCe7gPbgyv8QrHsf3LQ4uNzZjdjhBt+L5VGb1
i6KJ2RH4WXyuR1xlMx92pNfn6ML+Oi8oEG3fBT2N6QuKTqdneJ1VrxnQyIfrv77USfNAgnKFLhtC
mKG3hdqrUUNSzXHgxSv9GkR1ac+Yc7A1TfxJ9HV+Lk0Oc6cBNedlAHGBvLwOI9dy+T/C6w8SDKuN
wL6+g8Pjrz//YSW2+kvx+4RYurITLyz6eQmCLgiSMWnsXqQ1wwawn9cyNBfUA4s2cXjz9JvdY7SC
qWLTcPpCyg5FSHgoO5EGBrd9Y4qVK+nS4M1Cigyxyw5hVL6IqiG7HCJHBm8dUPtRTe/UGoFvqb9m
wQQmW9EEcz350giQ/nfcxR7dGJPiMSGPUmP3fdWk4fNN83FeZ8Dc1OiQV/KFd8MHYP/gWexh/+xg
xXV//QsLcXguzC9jCBsba2F3yrQ6wCTQ7pMK5kkwKjlPTcv2UwST2evfWhigud4ecrmRT3kiX4Tn
fjRskncx8oFbFL8W++tfWIgOc452WcdItHZGvkgHdyzkIPs03cZ5nHUr3bXUhMvf31weUB3BeSQx
INC6VABT4R4J/qK3ndpk7ayx9InZWUPEEyljWsV4p23go5qOcieqVh875a+BjxbmcDg/T4ge6TNh
wmfI6apXAlfPJoYiHa5fybYjcU2+452OVXp3fVSWWjRb+7yF1PViUvFZyx6Vq5fwAulKu/WSgeyv
f2KB8Io35b8HhpZe0TvgMD8nTVt/lroZ2ztliZdtTdBrD+VuiDO2KMgJjAjYBLv+Ijjpa7+4cWbM
4oLsJ2RF8Gb9uWSsgKOx/iRM3dxDk/P5ehMX5vZc616i/AUmelR9Fm3eXujb6WMWVP3KP3/p18Xf
/cc8g40oZuMZeKT6v8ay7hviaapWpsDSz89OBhY5UCdD5c7auPEfoXS9b5lJP9/WNZd5/mZV4jV+
srSm5WcZ5Vm+6eA2YDZad/nK7FqYwHMQtk2CzsUkzj+jjjYvtskwYTvh5dT6m7T1IfC5rRmXznvb
jEk7kHSa+ExyFe0avKrAXNPeeMZks0XP4U8+gqoenK203r8o4TF3MPFrNbghYIVdbwH9UwTxTtqW
zdY6av0U3LIFPzvfN9lJs6Gq7pSCsKDY9wmmwT8Z8Zv848XYGNasvIsU6tGkF9s9CrACupd4wsnu
iMdYvENSNXQboRikjWpMCVwpAO6qn5KsCb2PuNDGcbJnPM4GBUd6BwtYv8HrHd/gAcjs43JS6QGb
Jl65XEQ9eZJ1F33v/Xbs7gUqEr64IDf0NIQZ3GaQDULyumlMU39usjQXRzNkxMGc10KIudFB0TcP
jg2k/okEWFXteeFBw5D4NY/wTxzj4OCSfDziKN/9dDIq5UMCs7fvIoBXyJ5cqlEOgD8pWGFXk/ZP
gqfymaZUjHe6rok44pAc/fK6hA3/2knV+TcboETnjhQo8AZOZITR+GABj/+3jMHbaTYDL7G5GXiJ
NwD+XZw6UTeIuxqocnzLuzHH4URF+mfZlmP92HgUFyoRte2Jg072ZNDj44upygG+qFSCgvc5UfCX
/QjB1OTteA8hyXdApXVxp3OYZvf7Ev5yHfxr8WCJWkXL2vpepuB2bZCQN3RLyzFx/+io6uGdHTTT
M9d6ig9J2bTZXQInw3Hv4jCcDjm84vHIkxdZck/SqPR3yHobuhHj1HqPwEm1KIXYkNQ16jDFMHLd
cBRDFXDMG93TgLsRO5TwkIzrjY2bqSkB1qYkmnYoqkQFpM1Q73YnQJUGhahEvZVFkfsYNnjWNbpn
p5HZdtw3k/4/nH3Zkpw41+0TESEQCHGbU80uZ1aW3fYN4a/dLcQMQgjx9P/KPueiWl0kEXlb4UhZ
02Zr7zU0v+JpGtl9d4EbbWpw6dgmCJEp3GU1HB1fLbf8vfBzaJ5OVLZ/c3gf40xgv797sByGnlI1
zvMvMHalfmjgTlmcFXqlkGAR0DXHiRjs9zHT828NbZYQDu2TTndjNtd8Y3jo/RBhL9vXRhddu2Vw
j8z34O2Z6lkPvhh3gNeWZCOnqGmhgQn087YBAYLeZbGcnkKS+JDBDODsltl4Sp7RGpV2R8H+BNIp
sJ09hJNqi0d8lDoIS3UQmfqzBXRn2ArV47gKa/Lijs6eVH+Ct9b9TqgOtl4Vyeo+aEVsX40/QG41
nPsYj58cr8UHY42X7noNLcunqr2sWZ+wqodsjKiSLSjd4xbm7Kwbd5YC8HqILlDmbaRGlESsx9of
Cq53+WbWQ/l1BuKnhi+sP5D7qO7ho8q6efQ2RF8+1XVWwCRRsIvWhKfwStg3LUDSO0v69m8fof0b
L4nJHpNMwoEelfbwdyEM/gANRCjKxLLuNy2anMFTm/oF2YZDDP5UXVgMLzqAAbZ1hn+/kzxsabWh
EJd8BMkuK750Fa/eyCSTEf8hCA4+9eVQ5/sRMk/FA/r4lhwmlHVfeOfN8j7UFFbRTFbl/NwWXg3j
9UJD9+OPPomgKFtU6GU/z6Xt3rzZV8EeR77OdjTxLByoKlJ+7yoBH+ERurDzXZLpIX5ojUZNAS4r
EcBuooWkX6FG/Oepnv0QrpiJ+lbKHh3QtAt0shOEEYW2mwGDF4Vhf/jm66D8biTERT05qwQofwkp
uqwB+Pts/QtM2CS1fZxyFXyPfWhJIZEAn+LJ80zKVj4CS19LJxVLIzjsZlPHT2FUKLOHtWVCdwX8
VyHUFfsVvzGlcBKuqiB9HoY5PSkJx+8ddOlpsmW1frv+KVvIWFzCURjHPAuzIQERJDLbAjWfL5Hn
r+k2LqyRyzVSOWcq6evsjV2YTCoFXBTWf/lmGuAEf9sEnJRLUe3TEZ7jb2lv/DtyeXG3lt6Y07um
AyTW0CQJG3qagrB8o1p7d0NCx3qrs2HNqWdpkS5//5APsUwFLSlqehqjoG3vcKf8uKi+etU8r1Go
l3bZSbnAVUEzvpz5iQaDedTeADnlIdUrD94FeAN1Uq6CAZtawML6ZOd23AXyqBSiHHz5YMwzovto
SL6vqfdjTPgadHtpSDf/Un4ACKvmoGaYI8PGW/gcbKGyTTYIcXaL0LIbIrRvM2Psyk1c2ifnwsu6
u0B6/fhURYXUAMSaetg0XOBbMEJhfa1StbRXzoUnFLLddQ5qlpIZjJ1JLGN6D3/Jak1CbmEAl1IE
sVM/HXgTn0TVAvujFPWa3UjU/PumG+mSisIozVlhS3DLYlAmt5zMozlkMYGc0/UBFoo5LpkoJTyO
QyH02YxRuZeA3v4EfaY5QgVN31Xo63W7MYrlTdSK0GUBsYimTZpqjBaBeaCzccQFEtUmFqucxcvr
85PXhGtLoG3RJfFI9ZmL9Lcao7DdSNOru3CooIkyT3Y3wWrn1WdiunFSl7PxIeYQO/V5LaU+W+jy
gNqNS6IH0HOzy7DXd2mh+vKPP8KHIaDAZ8MyajCpKiz3euhfKt7F99B0eilBd9pdH2XhUgZOIAhM
JVk08uEM7Jbe8IgqOL2OX2Zcl5URFkKNSw+6+JvCdE/7pwBfGKACeLslnd3ICzjEkHrc8FAfua3v
IH650mBYGtIJAQ0sinXbyf8/JKHzLwu/VzEgqv4zIgRF+k3l95sJ53zlUl12/pMz6NJ7RFTWaZ9M
aOIyGdhHW0ip9tWItsDKAAs75VJ6bKD4ZMp8PIuxgEWpyKNJPM4wCCJ3HrpWa7TTpWGcfKCCI6nI
eT2cScbFtw7Kcz/szL3Heq6TlSbz0lI5dRgf7yTmAbh1TAydxZcAwp/eFqBZVPyvH+qFeOASekzd
TjBpGuczGZB/Q13zjkGgdFeY5But2XPdxmY3tOWasPOC+iu4EU40MKqflY66s7KmNycOqheSwd7j
xD5UYlZsBz4Rid8MBBH5L85pEL0WtgYQCB7stc83MZy1vdfrk1+I7q6NgK4Au5GpRgslm+lDNaqX
EE9bwGR9+VTy+Csy1pVrtrTMTuzoUA3w86EKUEZXfBuI7lk0WNkgCv4SdbpFxeulJ+NtPQ6XstFM
eT+VaIOdOSnSox66+EeaJPbFM0G0kssvHX0nbPBpCvw41uYMA4b8C9EK8ADiF/YBiVKzhqJfKkG7
xAw5IlWNuSXnOe6+zXxONwDRei9BDS8TJPjnMEk3w4TjmuRz9AUmsiu7tfA9cQkbkGb0Otg/R8ei
D6BXJ8ekmHcsZD6a19KHILwHPVz29fohXDgars9AByBwOscleYMsXg3cZ7AFucLHanoAhgVoVnom
Ok0kWcMvL0R8l8zBKxQWQhTi3gj4TpsC4qbMw4//06MEhLveQk5qnwUwCIEb6qpf3CVB/yTmu3YE
KkhH1dfJdEbfv6jJFpU2sGA2so4AON0kg8b7HBKuhCY7dBr8+Rki/I34gapY4D2VTdJk4w4CX7mN
95ZRLo9QH0Wut7IFSxvuRCXeVXNVgKRx0qOQ6swp88oXo5IsfplVhEoDqh+V/xO12C6udqaV45z+
KkZoB8nHMYfz7n0BXCkDH+Bi6bGJfTBZtiyqml/wapfmu2wTwJO3tekK+adifV1oiAIlAggmQIpR
9HgEfPzSqi67qPAeJMR14OjM+lai2pYWBIUTMWReE22gqTGG5S7sSzu+TzPw5li2dO7O0IUp1a4h
uikBYiwgfLDp/M6bfhdeGXqAJEV4OQDOz/IgeRPQE0MXF7gwT+x0DS3lBr3WqqEPeNUG3S8DsUkY
RsaDbSEKMgdhvwk4iclbYLFTew2xXhhMQVUnCw4FyBW+2hc5YeDppDAGr4tdlbPAHIMYtnZyQ6Iw
VO8V1HvRQUwbYLHOLIS26hmgYOp9Bx1B5MW2qsUEyS3dlcGgNzkZo/YImCm8rLZwmRzp0xQXJftD
KhCb+abqiozde/GQFeyeWQ8dyZ0cQXDH/zT1QEpFeQrWPfd91+W9hUy1qcQriroiCHeGiwq6uyoc
ourgMzg83OFbHsDigULSo35o8mEa1QayRND2D9Kk9UMgF7jp2T4bJ5L+df3ULR065y3LSBuamLD6
zfLiYOGbuiP14AGhot9a6BaunO2FDML1syAVs3ngy/iNRARl+zAoh+oOvcIi2d02Deet2o19JCdi
UbIABm6+L63Xfm0g/vXcQHBrus95swb0WJqK89EprK0LUwOOEE6oaO9FEXfe49hSOLVen8rnA1CX
2cGRzok4ks2borH/C9TevD/FLSQ+bsJTUJecEcDsg4TwxD2GJQHxqRvbMf+SlGWVXtRj8RS7Po3P
DxZ1+RcVQyMCtbDsbGo1bjmDSHKRp9k240jhBzHIlZ3//MtFXRpGBwHUnOtZnCG8CA4dmLGXp1dB
8noXJAy+JjEubcXZykn+/MNFXQIGrA+M6eDI+cahzrchjWr3KJFcEG7NnyIE16rzbfsjhYTZQ1Cu
4V2XBr0clQ9PS1Ad0jGTvnmzcd1vLzcVGo9fNbwWQZNItvCH3ra8ecyKtdxjaUAnKgiqYyJ6Zd6M
Bh7iMmBTNl/1xUUL79x+w2J/G+P5FzXlmiHi58kcdRkRDVw6+jqP5TmVIj5UIiWPKG/pPfzQvIfr
R3LpZjlBIpVgK/dVYN4qPuT3xkbjF6T5a3ygpTVzAoNJYXWpem7eiGz+5Nr8s0dswlOJDOWfXZgf
oks2j2rRyslfuGEuAUJJUJA6w6szh9P1Q5hR/pC2vXgoI2Smebw6zsIN+481BZwvDDXt8AZosfc/
UdsLVV2qTRXoGZX5MXg0GbmvKW7c9X36/EVEufOkDayX1ekc1ufGBHRnAbxHxoFfJ12YbHsGjFwC
Fcbt9cEWzp1LiWhylKLUrKfXlM/ljmQTOZAw/VHycq1cvDSdy8gfbm8aVKXmprWvVSey+n+CjDS8
S7oohfC0UeCgIuEGDcnulOI8XPPYWTjs/PL3D6NW+TipHIIIZ+PDk8aIvjnOFkfk+qot/boTIEjn
B61fZSgSZkP7JUhzeSgVC9d0mpaWzHmpAoU11BxKoW/Wh6iZmbHl3RzVd0rBjWFi+i3B63XlQ7U0
FScqFF0BMyV0nd7gIZp8q2boBUGpDwnk7vpSLV1TJy7YMatzCvLpOWVTTO4r6NQoAc3PqgdpGO3X
sK0BN5l0s1JPWDjQLjnCyDrVHXoF58I2AETjpeX9T9Kw+F0TE5+uz2lhzVyCRCojmdQQ0X6D+hiU
5nWsRPS/DNDm6Xx9gIUD4PIaNMuYBUeuPEN+6pKVa4u2P6oil+rkhjZFvfOz1RRiacUuO/fhqnD4
pXi9LpOTJYMHaxnUuYWKIE+SkWAlbVhaMCcGFCGpZlrT8ixnzY5VFevxLpZdtCbQsvT7l79/mAIR
KfN8CFOciyksgZMYEjijiBpCD9f3Y2mJnPtuZ2HKCk3zsypBd981PVcpXIF4xA9TzZI1mtXStjv3
HgIyrYrh5XPk3Vw+VyArb1OoE0Nit2eP0D37VtdhuDKly+7+txiAXNpZMk+CetGb7BiozEQbk0mV
Pka2icWTLaLE22Vj4PP76+u3tD9OEEDrH8XMhsVf4fMQvYQXyEFguTpf//WF3XF5BmaQis2ZyM9A
rbA7wluyayaW3MsS3rTXh1hYLdfOgCcUhHMorJytF3NY1rDn7lIFDiOoWVIBNM31YRbWiV0Oxodz
rCVLwJlPszN0sAJ7D6vdsXihHLWolV1fGuAyvw8DhEXShBVgIWcNv0PY7ID7Gg2TXfmWLG2Ec801
6xR8vaU4k4CjNRuMGja31ETZvm/RqL9tjS5T+zCFAj6XJhwm7w15ythtoK0E/1TA2MT++u8vbbVz
1zkJOl1Clv2NjKzEJzf0HyAesAGdftuZ4n/XB1m46cy56bwDW0JFoj+raMjjeq/mpNMHpsaaddsQ
uCv7Cu0hPv6luTebNT3Wpd137ryt60HbPuUn0TW63opgyDYFm6s1qOfS/jvXHDAfv8qNzc4dnO0I
1L4bGm5BS07Y41xP+coXfmEWLn2AzQaCdxxInGrsIISDwmE2bKyHB/z1vVn6/ctD4MMBM6bubRbP
8ampOH0t+kmEgDP18FO9/vsL/RfqMgYgwpl6hPn0q1Zl7t+1SQqBdsD02s6D7nbdJclzAInI8Q8f
oDf9PSRypJAEYe2gi42EOnd6zhMvXAOkLM3XiQkaMtZtUZb0LZjQF+HAKD76eHPvrs926dedmFBA
WKaqh5C+hXllt9AEJc9tdOubNrqM+mGvUtQMI2UEfcNDHXrGvADrK2iL+o/r//mFA+1SCmQIGJ71
u+CNj96sXpiH5+u2kjVaEVxVf14fZCHgRE4saOAL3oAeTgFpCgFqmVryDK7tSx/3UJyl7Y2fsMi5
/Az2cUkLDaGvsuxATVFwbPa/B3ky0PsYJkzZy1hq0d3UM6WRGwmop1rQEulbkYvkD94o2E+AmzDf
ZstEXdrAwABpma0Wf0PwKEhfY8iq/AH8D/e+Xd+ThVPrquHbShSeyksJ7i2+9yCN/jQ8W3sSLZwq
VwhfQEwvC1qavdkJhRhI0AH6KFlO1X7wIXZ62wycW80FSrOmGvWZAcNSH9KsH36Gvd/mN0FKqMse
YGPaB0T7yZueZ/ks09T/yayq91EzF++3TcG53E2F+iP86r1nWKp1O4nMaO/7a8oWC2aH1GUOWL9B
x8/L/a+FT1X+qKGzQiAHWsrih6hEnL+IbASPIEPGFO1SNsCqTvA62Tcj3Mce5mLu2V1c4k2pK1q0
D+mAd/Qra/rW2wnd41nItdIWQG4IFbboWY5xcSfTjqJWJfoJwD/KoUo1DdB++QkAfL8mDLJ0dJ1w
UkAlrsjyVJxUpKdnCHp1j21U/7i+JQt5S+gEkY73WhWeEMjh8eoJSrYDEOebHZHtKWgN+kO3VgNZ
uiROBFFARycZNJzOop1mg/Y2BVe7C33g4IfG3sZ7pC4eVuuI+sGYihdja3G4wG6qFD7Tyq87GF57
K6u2MBcXFwsXeOm35RR9Tbnun8IEsgFioOZ1Yu1a1ro0hPNyYIOcBXiO0VcjgvyFzDHw913Nt10j
5UpEuUSOT16MLjg2hCV224pWvPxzHcWo/wgFnj8dp/Emgz7b7voRWzi/9DLDD590PoLtkkeBd7Sc
VfYBVILqYLKRyZX3w8IRpk5U6ViEPnOsunNIlX2QWfJVpGAFFEroJ9WOh9uLqy5S1uZtYAiNhjPL
ZKzv7VCHBfI8ahAmoy5fk1tfWjHnxqs49IIOEhEnBfudJ8ZHfs4i6OBe348FcyFKnTtfjPVE0RFJ
jnAqryBo4qEnO9yjuuolGyLCkkPirKgsCC2UVU8FImN0L0Yva8XW+G30TSZhBlNG6MClW13TRqFX
bC+GxU1bphWI4CWD63RYC5AuDvUk5SNcwSw7FwJGy094AOn+USRT85RlmZo3ERvLBHnyEEGxEK1k
QtqdaQZI8EkIYWV3tkqqCHLYA4gR11dg6eC7oQgNhiiaMnXquil6adLyzCwn35owP881bM2vj7Jw
g12cLgSJYBfs2fRIKihUPQpViJ+CFW3ypW/Vbc6C1AXrqgLyR+WQ9ae0iYvHKvaiXzWk4m7LCf6D
1B1yQqaCFicBnNBO4FUB3MFU3kNHXK4UYhbOugvPBVEcDchQjyfBZPKFGaW+RFkf7a7vwUJscJG5
opZU6k6Ik8n0hQEHEP1IvzdiBupDzz0NXq0dMv5jChnkNlc2fmlKl79/CHgGH06TsL7AoDUoQmkN
U85NaTpvzdhvaQCnomGCiTCbRckRclMieixAykE5cdD+X9dXbeF+/AeUC5aQiY1Ijj7L3tEQ855B
woFhX0hL4HCabNVP5vIC/+QL5GJzeco92C955YnxaHzoWgXqIrjqpszEIaDlj3AYD3mPOvlt83Lu
PRlgHGYBQoOmBVSXO5lXmwBIvgc1oQecUeQ818dZuPkuFpeXveiohBxoGtS12DQgcA5bBrdHAae0
2Zrbro6LyE3rfgTkoZUnVADb4l6FmW/uPM+78U32jxnIh3NsvRLgCnCgT5ClCIFq0x0eM2VPohu7
CK6yPhCBMXzHg/oEGHaQvVioxJoj1K+YvXGFnNSjgexiT7VNjiEHnB1CMj2Qh7WEben1jV64KC7w
1kZmhjz81IAvLrN7A+sY1aFOrQK09fJYrRWYFu67C6mFFAALwM6sTjohAdydQP/x+uh0fQ5LPx78
O1qBNTyx0cMuC4gP7TQENoAWHoOVZGPp151c41LsFJ6q4aabpvKJINN/aJL8fNt/3bnPsCUv4TYT
938XUVP91oRP2Z3fcCQfN/2+C5WFWhZo0ehEnTVcW+WuSNgYPkG4EnnP9QEWAoWLiZVS2DrJe/Gu
gNrbcbgsbsjE64dYr2oFLWyAi4RlUE/OIR7qH2EeqfwN1qgFNLSi36/PYOnnLzfjQ4wgHpFtBJ3m
98437Lm5cGq0pmuBdOnXnftbIO7YshbemQfwfuBN70MAmaWr9e2F++tKlzdtX+MzM3enVFnuby1c
HrJtQyGV+i0CBk9vBtQL+5WLtrTZzlfbZiBSejrmx64Hfxff759FROXbTOyv63uxNIBzk0GQ7Woc
/+CoY7976Oo+2vKRhAfURObN9SEWPtiudjmTWZbEZeedjIYudDgXe5yn6bnhLVwboCu06blIDq0x
a8KyCygkV426gEg+3tg5PRfF9A5Jboihp5BmeSkMfZxb76JxW2xpMoMWDz7zmlLf59MMXMwiDExh
5AGt1zMk8+tNKtsngHd/a/QlNygkAkirw8fBR6ZyfVU/P+aBC2EMo3nKZKnGM/OjZieiadiVSfb7
th93CgmQnAGHYKzoMSy8KT8w27DqruRR8e2233ciQG9heA8Pmfx9bCHk8KK9Ou1AmvfisVqJkku7
4UQB5VMtTSrGM+miJwE95aJoRrxOvXrDNb60Xg2JxulSsrptRpdt+hDTrOhT1vZVdIRGc/NsRBd8
8Rku022/7oSBAJ5pNEAB7wT9ftoiO0xiTyf7uos0eAK3jeFEAgnpD8RkDykVJP4PDCy+w1w2d9d/
fIFBAuH6f6+PmNtwGlHJfQGi5dGG7XM4m10jmq/C4y/VBUJpg/k1Sqof6EWIlSl9HtyCxPnWVxOD
ziNUNY66rKtDCDcIqH9AQiIO8rVs8fPHIuyP/z0voxpOq8R4J9L16tCEFxJ0g3JAMXG1h6zEjxx9
u4fri7gwHReE2DAOiH889JDI9dNXUESKvw38QN484gXeyjle2igXeCiKuUoVCfU5MP4rrCOi+38Q
QSKyv6yummf0FBDd6ha4hyR89NLbvGUCF4PI5lARYXP/KCj0IuG7NvvjKSqjdk3BcSFguuLLRuaT
EjDIOQazlP2BNdmc7InmwUp9d+n3nQhgvL7yRK2DI0Q4YaAhZjYnd7Mn9N+37b4TA7owjNFtyZNj
Aw9i2GpAdqh+5IU/1Ns+ogVf0WFemoYTBhoIFRVQgA2PXI/BF9TaUUdkwDxfn8TnyVPAnTDQNW1c
hjFUiyt0giFvo6BCmcU/ccSyE5Re+pVTvDQJ5+KH8FFGD6ZDGW2I9XwQIO7I575P2/amIhds0/99
7WE0oTMI6zSnjqfmTonkdxoCmzkbsrLbCzP4D7pQdz6IWZocLdRbk3tOCCQfBxN2a0nSQjBx0YW2
7HIRBPikCLiM/woDRKli6GGAF3cV+eP6bi9NwvnMo0VuJg+eh+8yTiC1nULWJtqM0ao48kLwdcWR
bUGGooGTwZ8S8MW+OnhxLb0SAkyd5o9JZOP0D19xpEUPnUwStta6XTjE8WW6H771KpSQr24hugu5
i2EKN1DF9Ms/Yz8k9IcJA6ACIw35q5Uu+tJGOfee1AULSDs179ArL3fQGxNPQqLlMvNpjRS7NIRz
55kvYPFQT9MRUbj6f8g8ldr015TGZiUBWDoKzsWXft8wahDe9WSC5nsVwt38KJKGrjR0lqbg3PiA
kXiMqpwc4YNkh3sZJir7RvhM+307p9yu3PuFrXdRhs3EWWQUL97hvxc8weDxW+Mh8wYWuIPtH5BU
1y/O0jCXrPbDCQvlAImpkgZHYMxn6G8LkYLJuOEwFmp2UCFQI930I3wZd9fHW9gdF3IYjGFoitgv
3w28oeMtlKOj5gkaCGOxsv2XuPjfom3gahsDz+LXQQrLIj4WoNOaWNk32TGdv6SwpnrMjM5PuZJR
rZA+hb13bwZYHl2f3MLRYJe/f1jMriERiwuZHpu8OqOTKB6y3n+dIc16f32Apd1y4kEAu2kFKpR/
5LwqDkgy0p3ROAtChPJtDPRKNL1s/mdr6AQCqaqq81tTnywA5/cWEm9KwVEoRN6c5TnDx66AFPYX
m1VabnJvaqNyZQWXjocTHzAhOcdC9O9s1MBBWDHr3/GI1txtiS1zgkMqc3hs1RSgcFQtn0M11NGW
JHFyn9FR8xsn4UQIwkAf9eVAoQyLq7PvKp3D6VE3diVOL2yPi0iEctNYNkWG91MJBL1ooQcLa4KN
6gsBKlcB4buK7Up8JFbms3CsXXnjtJ9zlUCcF4h9PcfwlBL5A4foYwPnF3abElngohR1NDd4thXz
MSA+FCwZiWg4b72cXbxyrt8e/3KKPjnXrrIxG1gQcV+leDoDy3viA0SCIZInkZOUGwvRwOoRzfkg
+auHCF62DaDxlO3APOTyQXlVqHdRlbbZd3Sik+Fw/f+0cOAjJ2RwNvWRTnHgdXgxwJsabWAgx4u1
FuPS7zsRQ9CO9EnbJ8dO9Z0HPVQBDGsxCTKsvHyXBnBiBTB8CXyBuv49gF/so7YQO4fe9vS/68uz
dPQuO/khoqqwajWMm/CUEiH0MUU0ACMFez10rCIOwaIbT7gTFiBLohu4b0VHNYs6fk6b1vvLVL6f
PkVTqNbeCkuTceKC6NDNsGWDUYJseoVnI9naJI7uhs6/CasMpc1/L1dQzz20UkR47AYK3UPRphW0
ojPqr2zHwvfHxSnqlIoYcp79O4EL4b3KZLsxEWwJiInErs/GNRX6hUPlQhZT1KLrLPMxDw9uIAcp
7cge8unSr75+rhby+fAywQ/nquspRNRpPLwHRvVP0KOYmws+PYL6pDcn8xHCEI25a1kI6O1tIzoX
HfyKOE+ji3eM54d/wI6v3RQp7KkF8eudTFs0zciq/PnS+l3+/mF6+IamxPgkPJrSj+0u5QU0C9MY
CsDXJ7NwkkPn0uOhkySUALjAqqbfYsnsfTOVYjvi+70yxNIUnJvPdJUwGDEO74A7+tDKsN4LHSi9
7RPqAguLJqcGdnP1M2pqYAm2QfdQlVmzqcI22POYXQI+rEOGfrVCuIBrAlDo33vCPBCioS7UIrXp
vQugKbfZu9aT321Y1/JUbKAp/AgSi/wywGDvZR7kQ5CRpNt7+ewNG2DUxJ5Da30bwkxlHwxjc0ax
HgqIzJBmd9EgZnCcGJIOwPGRzQcgZQeAvrwcOtgSsMNs45kYuiUmZjT7MjW8GF7ImIfNj1bDPU5s
sjwj6q41gUxX8tWFTXTxjlBr6IA0leO78bzkCIyJyR683puCm1R7Ahfp2NRjXOawTT0WQUlO1gxQ
0skUf7EzzJhQD1iL3Atxj17CyMf7REuRJqoe30kIUqGFcYRuQMemM+qS6NB9velWuYjHAhCjakDm
fQzw2h8PEn66dqsFktaNP3vRygNpaS5OIIKH5RwlrCtP0vOqV1MyelfA8WmrgouOuV/ATOK26ThB
iEiI5JRWBsdG9VAaJ5DxijcF1BzauxDSKmtuEktnzIlFakA9LJ3H+tm0pd0CSq33g1qDmC39uBOF
AKaeJlZqemx0qO9ka4d+P5FmoPvra7T0+07iEQQcAmj+OL6nc8EebOoB6uMV0WqrcCFQ/xOMPhzc
oK8GASX59t00M7WHgCW9AcaVT823mYpOHW+ahgsm1GPXNrngybGNSfXUUyO/l+Gq1uPCx9pFEbKw
BOCzgtkPUO3TppnN4YJWPAg9DtDPSbeUSrISsBbWy4UUwqQAktB2GN+baYACENC6xsPrHSam329b
KSfxQP8kDCbU1U+hiNlPNCcM2ybTnN3mUIWy6r8jlU1FHUqeFaciKqG+CtbNIQWWdDNksMO6PoWl
NXLuddAivVcV2g82bqovdgalcEPSJnnuh6D5eX2MhSDlynvadqjjvtHIz5j/KqFNDa19WW9LCvKo
31Dvtu+HCyUkyRhEk8J2h5lp0KuF1Fz7XZG+sXeQSJF2O8qERGuN9KWFcy8793nZtvl8FPAHKPdh
nLUbYgNBdgJE3NuibuCkGbYFgpmQGQ++dMQzmpovtuzLh3ZepUos7I2LHxR5AEH0Kc3fGtYEL6ZI
E7lpc798kmjkv8xwHb+N4An+978PM0Yaemi65yc1QFWjgVx8gyrKgzfzNd2OhS1xQYQqkjl4Y0C9
qLzPpj2LIUoh+8j37mY5z/q2PXGRhHj4lXA5juiRRFEEsAaLnoopnt6EyorD9Quz8CFxRT2ZbKcC
AFiBuFIXYP54hIppm1Ql3DdWZrEQhl04IStjnzci8H9J6/U++EYVk4dc+020HTsGJTsVkTQD+qQS
N1aLXWhhQaHp62lCnyoUwH8Cij0P3zI/F8VKxrW0as7nvZimDFpvnD6l4eSXZkOCJKXPAUmmeCXC
LB0w584bw4oia818JHHehDvRm+CLaYRku6IIb+yk/tNh//CV5w2ZsqqG4J6aSQTV8LSDDwFkTrNh
f9PpcqGGvMySjLRaPPM8LqFixgFT3k4gkq7sw0JIcZGGeoTwjIz79KmDED44HWZnJ+7vCtRkDl60
xny9VEE+Kf+5YMNqon4J/xV9CvpeQuUiNNsuiv66iG0xDouUron7nY30PQgRf15fuKWJXf7+YWc6
G9uklfV0Mt1Fbj1NhsrsmCrhK6MksxPsuzJvDf62cJpdwc2gNdXAFao/zdTmfxCCbz8f47UH+cJJ
dtGIeTOkJJzb6Th6pdpWQd3vtZLkVXp6ZbGWRqDOYvW9V19kw48in2ETzyGGVvRl/zzy9Nv17Vha
Iee+kyyLurDO23eF6653RTmz7w0MKtrN9d9fOmHObS+AR0/J2JBjmGt4BNHYwMG40ZP3Fx+DkCG3
R7uwwCMoGYtso+JayO9D0nTQtbv+H1iaoPP1D0Ktew8Q7KOeEa83PB3i73A/4StNyX8C73+vkO9C
D7t+qseJpt6RBDTX4EOURP0dZpHS9zD0KqKfFYyZoMc+RxZXjLaxF39Fk8Lju6jPMx/JW9gFZp+i
DB96m3hss3Fl5gtwIv8/MEXPNDkJRnOCbTLdVgmkO0kS7RsI53UJ/asp4PXG85BtW6LfytRf4zl8
fsV9V3qRFXHIrbLDEeZy4FHwpIQt7kj2HQ/IZqJrQMmlYZxIUtWF13VWoa3dtLo7Bm1YyjshWE/2
pgBR+GX2kOKt7PPnx8h3dRd50HqRESH/NTCv30SXOcVjupaifp5I+Mll1A9BkdDm/zi7tuZIcWb5
i4gQAoR4pW+2255ue+ydnX0h7J0dAULchLj9+pM938us1jQn+mVjwzGBWpcqlaqyMlPPo074DvbZ
5CAKlMliNdH0BQ2l6Uuoq+lb47js/bpJfO5V3MjyKgBuzFGkBvIsU5fsRQCvOOSZ2OfOsKZ58eu9
8JlZWH4Fql2JqyBA8sydPJ3+SFja527sGRTpNDLkUyMf6rA0wXeGZZT7DPmP7J44ujFfkiKDYG6s
E+VIYK3yeYSAGqRpFVQakMoaDxxwHxdMkG0RgOPGtJn3R+NJFEe5W0/pB3VcD3VuHkLbbNw7k3sj
qYJrAyl1zhqw95TTC3SSwEhDMgjPbetqitjKY3vplFnOygmiQSswBf+ATFkJBDDIajMaVwAbdGvN
bgtHzQZNStmPQ6XD8QX41a+6YBH6h/N2dxFwcSMwKpXJam1+4ZzZmEnfmUVCXR2+t9LMB3AooTIL
TcCoq1eAJwvlS9cGTMoIrbwcPBQv2nN/DiS7g1YJFL8n8KbpqMhBLus/JWjmA7//6+w342MQQQip
LfyVpPmCC7KBk03KuOdwPR4p7gAtd2ANbUHBwFHfFm+JgTrb+0zNGs5mabTLOv/mJYzTKO2ErQ/S
beT1EH1uCieJdlnenpshuk2YwrWJGyXef13nocwgCjzNqsyZ73rTr4nVLJ0Jy/cMA4ioeOn67wTU
Lrup6HcJJDahbpzdVPBzueV4SB7R2ffK4H0AI1Wy4XPT1V8BD/LJyqFb2gUromlLsBS78wxffbnd
dNgUcVokTZw6qC8W/EZdIpdbvqAC+Tgv5i56TvKIv06TGKu4RJVsBWu6sBE2ihLaffgsIv73JtEB
Xi7Oj0mE3k4Yr9hcv2YWnJkNo4Q0twfWYJU9A9Ocf0w9clTaSc1tF7KNocw41OgAwplefJcyKCEM
xpgtgMvFGqZk6edb4YVPFVKsuuDvsoa6ZTdxc9foSvxxfXEWTpENnwQrCPjju0IfByOCOqYhlO2z
KVNo6A+hSOCVyIRdH+nzCNy1EZMgGA7yyOPOOQG0YzORaYr9MtjRCoNNLhiqmSN0PNZ0E/pQ17k+
6NLiWWYemYlHOULt9zGFRvNrW3Pg5QiBcOXh+gAL11homTkSHnIc2CjfI78AB109fAkTmcdlj7SY
rtjZreTL9ZGW1s+yd2jqVUUxusm5URKYLyl3kLz6ktB52HAPFdEZjaqjap9m3N0rlrNkm5bpN6KA
PFgrMaQIyBsYelNwcUzVGYX4NfNf2CAbTImuxTmbBpE/V21bv0KuJH2F7pVcmcDS1600JQH9NFI6
VDyDIjDzdk2fQbyh64JAbq9vyoL52KDJokrbnI++/86yLtjmvO23RQPyNF07T8yM9MZ5WD6ASaj3
GpFBg0eO4ANVmj3+P3juFrbZBkf6BvxDZTp2R4pO+u6BgxLwwW8TWH7imnBNbWhpLy5//y1qqELX
EzKS5khDkkLvQg8TtE+BUfLnlYze0mZYxn4hahguGhQvjUAKpJnYXxkDNEkleO5Bpeb5+pYvzcOy
eK162YxQ1ngRaP68p1Gbf0StWSOlWdoLy8orf2QJxHySZ9D4+D3ZVC4B7imGtFXB3fvUz6M1477Y
wCcvI2YZtxAU8qrA+j5j9/VeRNGT4WdNUJn/5ZIJxBE2fSdfb1o1GxmpI64gEWyKZ5pX0DCHXjIu
SA/ULeXK5i8snA2FZOk0Ji4zwxEz8eB6ozvBIFCPbozbkniujYOUrhuin14Uz1DkZgfl9/TcZvLG
i8RGQNIiMpABpvJZVgawYWxHJYbngYEMQNPoD3RQnG/bicsC/maHaB/xOSedefbdSy4vRUNcSEDQ
cv3rC6fK5mGscjNWo3BK4PqjJ9ZnuBNH99Dk+oNPuKQq6OVBEnllzxdM0WZlTKB8U0OXz7wNPany
GCIDIjhCdSYKV95VS7OxbJ37Vet1RdI9V5nLYn9EpALdz3jyTLmrwlzvL3QKEBuuVya0lCqzuRkb
P2ugIt/qY9YiSzb56PYwJtF3GYXMNDr+d5ANT3bQHih2NOggc9qvCk8sjm05hKxNMwagU/bMXH6+
MKAlTpWDgxakxkzl7cb482lUAKGgyQ1CWE3dr9xuC6tsYyOVaX2VTDx9hgjno2xTd8MK/loRpLUy
txricUoAKkWwc/2ILk3UxkrqskOjCPX1SeYTAeCvgATiAcLRtXxvAKPujwryhP6uDigkkKgiTA8H
amQLJqM0JM2aHsLi77jElL9ZIpCTXU6dUePIZtMBzPf5VlL3Z+KY3RSGZ98HrGzSOVCCPmBkYbEm
M7kQs9oQS4qWu4jMU/pcDW0EVYFXBUEOUG91/7sqE0dtr6/0woVsU0M2YdRxX6KI3wG1fU5Z2xym
AuE+rs/yxyjSZnd9nAXf71/8w28LmUymghJD2783AZoJFWQ692IIHvsS0m3XR1jwNDasMuly3s2i
qU+gaSbFtht48q1jyvm47fOWn2F1zgpG8uYoRQXRsR1zKAgLoAKHiur++hBLRmYFFj7QlKNxTHKu
6tqPBZI2WkDjAwKmzdapzGaW1bl31RoFytKW2M7kom4NQsv2SIIUHd/Ec0rvnkdT0H1rDYeA2PVZ
LTyKbBhjI1riootcPTOvvU8kIK9V/zdCjKPJBxH/8h4uMbv2EtZcH3HhTNvAxkzzUvG5LU9UAYxA
7iV6MCQogtANjZbvRqosPLYiGORau9nSFC0vkSA73U94ib0lzPtGwbH4ndceUlamymLY0QMIR76O
QYA8cDneGuvYgEcSCV8wwOmeG1O2/oHUhYY6GyTR/7y+igsuyOZ29H3Q8rlNI9+gFFRvtIvMukPG
uyRAbNiRh6BcFapasFyb5XGaRghFl1nxjP6H4jWhOXsGQ/SP69NY+rj14sjaEprdjOYnieZDBGqN
oOF+pmDz3V4fYMGMPMsxaAVOWjwji+fESVKQWDSqyE9Vi3QvQMGRIOw2lV73P9yOmoeauFgmk4dc
bjKcOBJPYdEeA8dd6/FaypP/B/TIaAfse1cdh6HuwWABcsAMYOhNRoYvgNyUeOdcdOMVQSHS7/JD
1b12Vfvk9GtAg4UNs+GQzuRQqHe04V8euFfjOZPpoUaVcMU3LOyWDYfUQcvRq1SqN+GP6PpqZm9r
mjZ4cn1RvV8/EAvewIZBsjLQSDdI58yiCeuWdB86H7cKITUV7f3Qhi5gmAoJqFVR6qUluzjC3y5X
lfN0CiggkSxJfX0PsUjIVMpJDcMf16e0tGqXv/82AIXkZlDJITkrsOP6SEHW8zP4fhFuoRt0zW0v
rdtldr8NYubK633QWpzFCAIikE+dp1QDaqIRjgzB/NOn4kQ78aOY/X9um5blGyJQv2RjLeRH43bD
bvYY0DmaIpQPB2clcF6alOUdBEEv/Uh95wyW/grNBnwP2BoEAuTl7qPsbGpycDv50l9ekddntWTC
NvUimpggt+u20w+VNOKUgb91o0haHYQDpLqqIRcAyh20NdRDcnAGRTdQeWrjREffQ2C0V9zi0pm0
ootENsQDC+P0TrqgeksucqLUD8vD9TkuHMj/wCh1VOeGqfQD7QRmj4R7ufNl1sUlhUHfNsQlSvvt
OAaQri3zaEg/ILnzmLl9cuhC6EHqMalXzsbSJKywYWLlQCD5WZ55VjUHYtT0oNDRGHddX+6uT2Ih
pLTBk1p4YQ9y3/Bc9ci2XGTcLghwNDPhhVyBZEkHPsSX1l4tC3tu4yiHQHvESWn6odHBuyNFU3/J
KWjjrs9l6euXv/+2IQOa91106LVnP+nQy0bywtV46KbJjYkRGzBpmqSOkN0Oz9pjj8OcPHGao7X1
sk58Du7HgJz+H2a6tPuWZ2DhXBV+M9Rn4gItry5XOEOvR+ywVXXCpRWzHhTQCpP9NDrduWqK6t4g
MUbioEymn9c3ZGkGlolPaelAnFros9RIRCPH3j/RKniFRH2/EoMuHF8bOpkAminmkvAzHUf4SxO+
MqI/FHRhNxPAGr9eROMl3XN9QgvrZSMpgc7sABWq5vfOIVweSdGPqBiJagrTldhgYclsFCVVSCF2
Sa3+Fxsgct+qdJh2XcNeb5uCFQroEBxdIqhAlJ5CMbcCCPh+dgey4k6Wfv7l77+bIASiFLht1Fmx
QmUH5dQwEANPXL4EXgFe8dsmYVk6rsIyZF45nafQ+5akkFZDL9SNBSdiXfqcNGMumJ7OIHX/YRh0
2wHHWHMhl2X+JGNvq0fz2WGydabpDInV5gHikFAPAGf6eRKm2nhm9Ym7dFJty9ZDZwIZjWftVhdq
9zHyfkpd3qZL4drUjFxKyKoPvfwY/fE9l7Td1uOqytDnD0tiwyChlJuyDLHeWYNvFcp8ErL26Fd5
FBUnmxL3VMuTfiVb+/mBJTauMYlkM4y1352NB3VOf6bA2nijfHAEGd6uH9alIaxbXHY4S4FuBwxR
6jkGg0mlYjm4ZvxaX8h3Vwx7aRjLsJM5qIWKMlAFONgJSG9TEXdUoomAOuXH9al8fqoA8Py3eSd1
grZGtLqdadRXj9Uw6veu4bdxCxEbuYjWp7Zykcc6VzPo9xrOzmMG077+0z83PGIDFZsqz6ElWvTn
hlwKixT9c+pym6YpCMzyWaxBJJa2wbq1L48Un0puzk0S/DNMyOb4ffcnkjtrmKqliViWnQI8Ck6S
SXyMBcwBkAi9CWvvheQ0O1ZeuIJMWtpp6+pWYKrKAFFtzmru74iL3vkAuknXt2Lh2zZs0K9bd+BO
j2+DABzZcZQ/0LCzlub9PCQgNlJQzikUHgxVf19+OaSkHnJFD470H38NNPP+z6Yka124S1OxbDsZ
3MIdlGwQckLVCMKYAl0Ixffb1smyaKZARBZCs+DYuM5wIPMQfI3aaO2FtPTTLVumwI2bNlLNGczK
s0C1dXTBMlEVt4GqyH+wf2Odtsbw+i8OX3oUrTO/eN1qa9nnz2bCrUuawDHkaTnUf1WdHFo3jpqO
ue0ucsepZntDy7A7ctJP3T6B8mMwIFuegD8shkJ3l6zsz9JvsEzdGxLJPNPKv2vhAsUzgptUs1c1
mq/5AAoSiDeB5ItAZnRsbrNKm3bR5KoCQQiXfwNQ5sUNyAf2eFCtJSqXToRl89IEeQqd+vBE097x
N8jqBWPsg2Xg7vp5XrjXbZhgNamKpE4dnsBGDi0gUbz8Ct2Qv0l2au6+3lznJzZeEKQsfdcNbD6S
OrprQuCronKV/HJhnWy4IGOBg2dAzUDd6iXyybiuCVDUJR67KbwloW34EADKstwU50qLbpcA/fgB
j1mvvWIWbpD/4AUzAsrIbjZ/o2O2iRuIVWzk5QLMfU7j3gPb+vX9Xlqny99/ewyQFNR3auqzk9FE
pk+VYVByHpM+y3fXB1iaiOUEhpkNpmhneQbmCe2Fl1vKeKBImkJUub2Q3F8fZmkelp1XvpOOji4K
PGrYHD4JJHjMnqqiuE0Hh9jyzUoLVsk+y06JcGF4EDKLyHZ2yaRWFmppBpZlK218knBSnDNRsXuo
4Io/gjQP12DSl9Djv48aMLBZG41Sj+t1yL5ClT1zv1d9ocw/GXTx9F0aFCDHGWYTJnez5w/OU1bn
zl9jBaPZK5DUfhNDjz5EiGE3fY18u0u87ZAJd36Y0HKD/5fMz3ZT36GxaUay1NmASbEyT+hjKOpD
kqqs3lA6edGmd1hRPkFk0PfzuJZcpyeKDCrfE7/q3ScVhDn70/d+1V14VEb4V8gMNNEJwLkWr2DJ
6/oO9HWl3Dc6T/QzzGHgWzq7vvynwhLictdRowK8/nuRfDi5crlcMfmFo2xrUvtFx6O5iuSZqtR9
bdoLPLSWr/6oq7ch7N+un+QFuAKxsY4t94swdzPn764u3B3RNNm2Y/c1aNCIlOJBvQHcUm9GZ4o2
UVRuKdrnViZ4CSs+OyOWTxumHjzxAhOsSnBR/7JVsBv16NxZzc4sreFl6N/8jUp5B1LKMP0QAXtx
u4JvQLea7EheRfus5msVoqVhLLcW6bz0ywFrGDptjhw9UD0uxAFYxiAmL9RaYWBpGMu5sdG0fUqr
8dj2Jt9EafUYSh8ltVHslO+vvIoWrmRburrgSDGDmy35e46Su8hxmrgbvE3Rdl/Q1YWwPCpXUFhL
22+9WgYgtycf2boThcXxHfgganniTTbI57opIbSycswWPJ2NiNRdKgbwQg5oc+bjpk7EuDWEfLtu
PgsftwGQo6vBOOlk8mOeKk9taJ+rL+DX5z9u+/zlRfPb+fXr0VdhQrO3CZTR9QOPBuruTO3kt727
bPCjn0I2tu4a+g7KmiQWZcK2XZ6uRRVLi2MZeOZU3sh4Fpwm0CUo0BU4qP7VuoWbvW15LPNOua8n
r2jc97yeCDmTfPAe5xm5lbfbvn+Z2G/LH3SAT9Fi9t5dXSWnmnVGPXaeUeVK+Ltg0DbSUUwF5NST
RL3LKoourenlpqxAVIcU1EMD579i0guWFtB/TyMhyDeBAi04SQiLbDKc2LjqRAPZD7IS1y1NxLJl
EY4+yPTK8j1sC7Yb/cvrkeECzmv3L1mDuPu2/bCCFpER9N92aXAiNUNbNwGuvYtzkgYr+7GwUDZk
kc80HXSYle8iYS8diK72EE/f10a7K+u0NIBlz2Zyy65yC//kT+xlICHkVTs/37lhbVbeg5cvfXKp
2kyOaRRBsITr8r1M8+ElJ/IHSBimHrRmrDyIdvJ3OmynrajUuBLrLVwYNu5QjYgiofCjPnjLXkCR
/HPy8LiSkj9lqB4h1R/eJvqBFr5/n2OlZmca846eBo7y15ACHCxDj228eny7fsCW5mIZfDtlJgdU
T31AbR7iWyXK7mOTybjkyOVoEDHE3giFoeuDLbhHG31Ix6zMBi8MHrQDSB26V8PJ2cw+tMVuMxff
svthjERrRpN+uFH5MjIonYdQyrjx11smT13HHUxTig+0mDjxOOfeyalFthIcLK2NZengx1MtAZIR
AIBa9zuVozf7Le+Ssr/N1G2IoVBT1qShcd6DglJcqcgqu+D4RrCzBkhesHUbUgh63gogMhqeKoIc
1JZgOzxokwgHDV1lqsftTafIpko0herLFLSWJ4AJS/UAXH7rwtqdWd721rVBg2z0pnDszXRi3fCF
5pfyQdgO++u/fmmRLJPWY0962in6v6tJmf4u60wJUIY7AXl32xiWUWtENFldT/4JD16xrYrke0Pc
b0Ey5CtefeGw2jrQIsiRN20lOTFVmPYOr1aw9fgqBbX0bTOwDFm6AnSeeeuf5ACUL4SOhrhBNWoz
l6uZvl/wjk8uDhsqmBE3qH3Q15yqUoXipMdiHP4wYVAO55F7I4B9EwiHUcbVmtdPEIdU5behTlnA
N0xAzX0zae6Gf0YaxAwfBG+Vsdz2gAln3xSn80xil+uJrqkpLy255R+ykTn49OUiJWhWryga0Pqs
9XfX13vh6zaeMGrRO5X0RL27vnn8BR1A6axb2cylj1sxgKJkLJDAm06EukhmqF5nGwjO9DdG3TaW
kGQXjj3p+qdL2yqA4PQpQBFipTi69OOtkN6ZNDQ7p1a9p1mmNvVUEy+Oko7ceNJtOsVBOR4yNBE5
iWmM6KOfGVrsUZq7lH1rRxu1sgkLiXp6md9vkX0G1tJcj4o+AIaCFiOin3gYPEpkuWNVlcdqDB5D
/KHVay+5BUdnEyzyOfKEnqbhlLQ90gMhOaisde5dY6YVV7q0NZaTqAbeB7Imw8n3CNmzOXC30DR5
vW4RSz/fuu2bLmPcHxpE3kMFCBoQvZ6rTaxLDWF2j1TNqvzSxYI/8UM2n2KZE/iWaZr+hs6aBJrX
hWR3msUqS/I8OqYsyuTL4KErsN62jozMaapAjwm1+blh7hnq7aoftpGhOb2b21knrybVpI+eQlGZ
adz5tZ/Vhyjjofvc557jf21xB9ETos2kieJsricOiQKkX0+T4zWzszUSb4IhroO0LKYYXK75R1lC
WF107XhSDHTLe/DrEBLPLpuyFxDOhOqvEVz5ICzG21FfNIZNVEWHwOun8GvfEKGf6rn0SL4JolzV
zw7vlPslS7Km2ENhljY/eeSa/J17VJW7JAkC/WOAzlGBDpJ8zqLvIoA0DbRjElb63iGSymfRPZFe
Q7uVZ8SCfdhgyQosF3Mt0vnvApCOTRpGrwoNCW1H3EMIkHXslvkPAZxyzLpmjdVn4elis0/qlDPm
8WBGQogS/15S3rb3ft2zv5qxm4N+G4SsitodZy4pkZpiyAVfP90LpmOzUg66VoI1gj1kYNN6GgYo
ZtEhuI0iltiASiSc04EozKsqAn6v+nT+4nfaAzjwwj58fQYLAF5c1v92aFOtp5AGGX0geXZHKxQ/
fgGHk/7ZZ8G9BtReMH4nvf5tYu7m0uBYCPCvXx+d/upk/MRqba7K6oJMRJOT81dGZp48pBPS1a/h
mKROseO+MwSHRuui2jM1sOaYQH/bj4tAljyL+zGZzkHZ+O1jJFswMTt9AqEtdOlN05YJ1enNMEIs
/Y3qcJ4eRCui9sxMGWZHRSJM+23IQR2bHyYIUclt1Wk+v2WTyseD6tDJDz6KbJR/R2Kk5UOb6hJL
A6UqvLIStJQ6e2JC0YsYyRcct2Twcr6RhuJ3zGMZDN4uhxqO+knQMZNnlybqMbqjYxiVz4lEw+3L
AL6r4UmyHs8I0LUN0weE+9D4MHcoVrxxadr5zwYVg+mJF7ou/9EZhdfZiI4PQRAXbVqCWCBP69I5
TS34cL+mNAj8F69hAu0SXS7BhQ1Agb9py45+Vb0Dirt56qTYMKKo+5oOY5b9kTpSu4/RAOLItxqC
hWgwBVcQ3STgr0oOAZtmyBeDjqPj9wz/bQ4gT/HYtkbvFt+VLXD5h0A4QH1HCHnaTWkKk38JCVj1
wdvYOOhF0K5zL7QzyX9YTec6ZlWizYm2deQ9VpT0fE+LymsOZeYHAhSCOgXxiPSo796NtIqcGDMJ
9Adqrn4t4xHpIb3r4dv4fd6g1epJ9CE4xcv5gu0Ci26XHIyuZPVzrsOeZzs/H/r2ULgoF7RlFMlH
A7xlFQuNiJtsulCj4QBE/apMPspmIgH0AYcZ9VHQfeV87xXgQ4k7xRNf7+pk9Ks5HkoIHb2GfuAF
z8EAsDkHkiyf+nOfBiHyZH6ecawjm7Ok/LvpFV4lSRX6WQzO2ij8ZwJGXzwPQR54D5OI8g+cIwPA
txEhML9JxuZuj9PZe/p7lZrS/5anKp8P4JUJh82U6A794HUV1SMu04r66IiJ3GTrAQNYbAGDTuQO
ygSUHPgAvN59BgXXSwYiQl0TeYmufZzRY+q6cVEUnZSb0k2d5qGdaHIaoRbeb5JU9M1DzkD+v0/A
GZtsWiKnr14w9fxPDy1G3ZaNgjv7FOhedoekJmxOVc5cfQNRNm22pSOU2HIB3aFd6YGz6W7QZaH3
zKvaqgJrWO3vhAa7z77xHME2koV1fj8UlYZAX+d181bnUWmOdQZ0z4FVtU93gTvx5li0Wf3KRISe
oNIV8m+Ny3p4RuIQdD7Q8wZ54GMFlTT2MAoZmoeQg0xujANCcIQNnQF3CVXN6qcKlTcxgImtoWm2
paMTNOAznRtAP5E1oC/J5FXDc+gyDwJrfhkZ5CnA0arNJk198sZbICKdGN2TfTKiP6WPHCxJTZO9
WzrsvUj6vngKA5rUbzKog2ibNyYyXypVdMVX0IrjRlc+2hVORd1X9Avi+jn62pCxzA85ag7tX+DV
q2Uf95DtGn5C8q1IX1U1TPMDaqJuAAAjL4JD0Ajh7AQWmG7TIvXyQ1FNgm0hDFihbOX5QbCDSbHs
gSQ5CNR04Al+EKg8JnfSLVl5H8ygEdn4DZDuPyNZd84DGgZDoPbrzAnTuC3qIX2YE/Rqnk3o591d
WeVlne2RC07b78zRYINweI9OiKKl/C0pvP7PWbVhksWg0tTJtp9Ko7euS9LxT3wNjJex32VI8O1R
psUrbBslc7GWgl26ir1/32NDmECjWKTtSc0DSpFoOJUVuj9T+fP6VbX0fStKboDUKFVHnFdpprY7
qsLF2aVjEya3Za5cK1IWLsv1ADLdE5qWJxTPFOSUHhxUj6OVx+kCJyj5Vcn97e0CeGoRIpJQR4Ke
t5heenVEJr5lBKcmqh4hUXuHJnMVw62auBrCH5ln7lJ0zzoBvy17ZoPs/USSBhf9ePJdJCSQxXFi
CPyKTWfGG5MqNrC+MTTTDkvnk8lE9Aa/zostbh93Lft6ebF+ErHYsHpc+lHRmrw/sRGJUTBHgiG4
4MNWEdPcj7L/ev28LQTSxHowE/RZ5r7I1JG7RRf70fjGQX/c6PTHJR5DPy4ynOZLSVdh3gsvNZuU
uBImYjkymxewGQfBOnwG7dAvgL6qtT6tpaW72NZvBzCjc0lHqF+f5hl401AF26wrzD73zDYizlq2
fyEXb4PuocuCTti0Gl/9EtKSMRj8GRpGCD8MshXPogh/jKBTuL5LC17BxuD7HPKEaSPNifdd1bCY
BT69GC8n3hovxNJBsPwCCNW55w0teSAkO10a9aGGefTlBaCUVg8XWY3OAPbarjbFLh0EK0VWdXPU
a0P6U9Mm+Q4ULT4ay9GInY9rvVufY0cCaFD9+yCgaRD6fF1YHJnCg8PkdbKbQIeKRo9mL9LgkQZm
2jYTWtqLlJ8LBLArxYdPFxMDWzk06SlnKiLWf0H4Fqm9B3LEhseJU9b+na4qH6VOPPZnvCGFH92P
CVjO49oHiz5f+QGfHhj8gMuh/c0EhqConARk2UeoJw7ykHhTkt57aQim7usncnFtLccBFW2ILIej
++BrQAmz4YsJ+dm4dDPw4PHXe86MLB5B6ALN+7UC69K6Wq9IZA372alIcRQ4pADD55sqAF8LjXBu
mApe/Zk/5RGGA2ncj+sT/dTMsZK2M6mj3HTTZSVDF2+43sWbWOFGCWKWB+5fHlQoIEvZg6VjZWWX
ts7799ZVInHcRnAXpRJJso1ICZR33RLqTyuv4aUBrBAjC52+QIbCvBpkkR2wrdUMaSeXrqneLn3f
8iSSVgK56WmGYeM3Jy2I+/GCWwPLLx0By200zPc7mbDpBOBJGvK4ociug6M1ZFEao73NH+/BT5FH
QUxAtxr8mZV10UOV1nC5hgr+1HMFkd0NwPNiAtNG2J8GPRPQJdXgXm7LfuNGtNpeP3VLQ1gOZCAe
kIN8HpBnhloLnuM5UDVIHgRz2/8IIzBQ/bw+0MLxtjmEFXdd37jKnJKR8zfidMUjV0Cdd+lYbZCj
KI5u2PcrsefSYJbPoHPfj0K56mhqkHGaefgCut1j0yiw4k/lua/WmImXls/yE6IpvJLUuFt4XgO+
B5rnZLjwVgFoshJhLvm//zQLQC3SRd85efAvL2WBJo0LeRVj5IT8wp3o07tmaLPtLKMnNylXiGcW
TMvuIfAThcyVGJtTAoDGBAy0I71NOkGhcmWAy/n6T9SJo235BsBunbTirjz+amQj4OS/7NCE9xTq
TCiYpeyx9iqzv374lqZjeQpVzz3xe7DUo1rGxEZWEoziQd+G369//3KuPpuN5SuGhuV92GTdCT0I
M97okUlCAMapCZBYgHZ2kvX7kkPida0fYelU2A0DUqNLKCtLeay6tr9LMv8fE4VndK8e5FzmcXXB
KyI8hPCDGN/aca16s7CQ/2keIE6dRqFB9cYXM81iBq6CoNrOLR7O/1xfy6UhrIhCyUBx4hvsVdPp
gwihVDTmJDnc9nXLM/hocUF+oMTBLkDMInpkogKxqhu19Nstd5DVyHA3o2CngUzpK/jDzfcwxXPn
tt9+GfW3WAsQaKAOuh5f5w2J0QDV7uYUpMm3fd0KB0SpcISFKI4qqlkYU8eh9REJLCJuXHrL5Aej
59oHndQxM0jqxmgmxsGVwZRtr09gwRfbrQKSyFAyV/cnsCLzV5FmTXOcYJk7R/sRW/EkCzdLaFm6
mUWRFaOfvklEo7Lxj8RFFHjpqgDD2WnOboMVQRfzEpb8ttmGawc9sT0cZEKcowy8+mmYCrKyVgvT
sDH1BKzBEIuf0zfF+FmE/rGp0YUJXqwTCDO/dxXw/Ddtio2qh0hbwNooQoEQrIo7GgzzphrbNC4j
kHzdNoRl0sy0jZs3wXiiun7MWPOhi/KMo8Bui5Nt/uBsAO4bPd39yadD2EA4byTi3qNIeK9MYOH2
YJZdE2jzCGFoB73B2tnLKPkjGbtpP0wXUpb1eSzYB7MMPJv7pkf11JwyCt7SadYfFDnscwRNlJfb
dsKy8EtVBDU+Pz/6bTagu3QqxEdQjd78vZ4dL7+/PsrS3ces27zyJtBr0RaHF3nrDU2bJNYORCe5
cP4YHHABKcQrTwMNf1zoWaJcf1wf+LIfn9zyNoC+SXO8RXWdHcE80jSg1AhQBw9R2Fl7MC0ERTaI
nieonBCTiDflozlDOv2fAyLVC39T49J/miFVkEq+SWE2iGxG4UQ4WRdKWb7KwD9y7NUujKAedH2p
Fs6ajac3/8fZl+3IjTPNPpEAitqo29p6dZfXrrZvBHs8piiJojZKop7+RPWHA/TQzdKPuhlg2oBY
XDKZzIyMIBkXhZmQVOTNc4/a3oaS4nOdrRI1OfbC5hNWGepqvgz5N60hXl1WU7BD//0aqsr1889/
f+t8O96kft+OR8ibDJs2w3PLVCBsQ6UpWgmAXROwjD5EyAu22Wj51uskRa8MJ9GTGWf27fIGuD5v
GXs89olf1/NwZIo1J8LJIjco3Opwxa+7vm+ZOoBwhebjyL+JuJofDOTH0DXB0pVHj8MjvlbX36x/
2AfjWFeFBlIRpGLPdJ6gmO5TsJJStMSxA/4J1ASXV8o1lnWj89T0QRGY5RtDwmdHi0JtqA+aCCCu
2G4IrmsCiVIbU6+9IcGmhxOiN/JHlSCxC4BWWbmjHAfW5vxlgDzIWLLpOKt8vvXGMdgIPKZOaYhr
/fI6uYY4hxJv9mTK4SNmTyzf2ngxSHSH9AHX1Bcf0mArAaJrBOsi7ytoPVZxNH+FrgEgoyXYgs2t
DJvk+5DRnK7kBt5HiGAjzsO/mQhHXZX0jTbfDDoe+VYDkGb28dzrbFMaqOQcJAqi5U3jzWK+CTu5
kHs1gxloF3qNmm4Bg0A5Pcp4nO8vr6zDlmx+XyjS5T7K+vqIIIxvRYXCrocukpV9c1wqNro+S3M8
qlGg/koD1R4Yj+5LghT4lC1/pgZ9TiChzFsRrIzm2kP638XtI3S51tLDXMyS3LYDQZ+8zgb2rZk1
ACyXF8w1JSsAyPQ8BlGAKYkW6Z2yaj4K8ek1gu3Lot6aEvU+NBElu8vDueZkeYisa+oMKIvuCKGp
ei8MGLRK7fV3AXp3V46+wwnZKPxMBgr6MAN/KBPoNUF+9AfpMAJJwf1RNKAevDwTx0mzofhx4Gmw
EqG8A3Zfsul7IA+a8+V23dctD9FDfgyV+Hy+h9OOoChXVh8jELv+uPx11xJZ3sEkdTu2DOFrD1Wf
G6hypxuaZwMkJGb6CUR2a+3GrjWy3INp5xbEjmo8liOqylDjJrsxWN0B1yzOo75xPmDmjDVEqLx7
EtdQkkd7FUOP9Q03EAH/PxQ/HRZiI/FbLzOKteN8P42oS595C8OU3TI40+3ZaQNI+csrzc/LO+Ow
D5vFN66pztPI4LbuwdmF5xLZh/KcemqWtd7V8xF6J/S2QfkKzIhj4Of6OKVFsoPcze9UJWBMqESw
RQ6q3KQEfcaXp+PaIsvcjRnMEFbII5ShOPOnSDDZ5CDKHyEas+3QCdDU0Gsug/jj5fEcB84G2Rut
PXAcQG4e7YnBjW50dRrAorriWVxfP5+QNwdO8MIbQUSFbPE5fdxDngSAmOXP5Z/uWCobYt8vnQ+c
eoaUS1p320wOEbQA4U/OwX4CmPr+8jCOA0bPw7+ZQwZ5NrmYzgcWZvTuWhnvmAKv++Sj8Hd5BNdE
LKPnPvNoZTIfOA6QNpuSLNvXlySr5+ghndu1cqkr+LDx9tC3MODfqc29iaMfAouFDnmwsEKlQACy
knXkpiUDvaV1gDS1Fz56QGZd24kcpTb6vi3rqqwNJajCVJ+lEu2h4361sk2Oihm17/6FdMXCfEBT
W3UDjQu2mxJ1I/og2ZiUg4jYz74jf3lYf5G7UgE2Xa9J2gxDMiwn929eNVlC/yiG/q5Mo8e4R73n
TMYf6vETwFtr3dauw2I5CI3ezrEBoOXeFKjOyhHpY/QceA9DIjXgeSJeSXQ4jr2NPTfJFIIagpCj
VkmygQ7Ajp7XEl2lu6tOvQ00L+M5nnyFATJaayQxkZwrIVd4SHj9z5LJ/nB5GIfztlHlLMWVw/ny
/13QABUUEYZfSYVYLfHyW28OvO+Xh3J4OxtiXo60pkGnyRHJ5eAxjk3+uekR6lz++mvvxTvXkA0u
n0DrD16jLvkKQK6/qJ0eyrHZFQBaQIyhqtsfLVS69C2Ukrl60d0Qtp+ziEAJbFcbXZHqLiBDGrM9
mskC7wukc0n4xGJDJUi4QAJC/ox4xNVosy1Y3HXbtKd8pBso16icAEEXQPz8ukjQxqkDWBgUVdyi
VW+pZ74pARIWqMVOa+TJro0I/uuySQZk1Fw39CibqDOHcBp7/rViSvGVcoXLOCxno+sgL/wsQ5OE
X33m5/6/qRg/zcMqlZVrAOuRwZuYLEHRZfcAGZADUM+QWos13yRsWGvIdC2S5UjwzGXIlJLl2A8U
7QFs8r7XEcvXcu+Oz9vgxDb1MqH9OjpOGTjXoHfB/vjTTG8vG4PD29u4RCianxWEyujYl9HDGZOD
6yTYyA7YZeCyPTArfA1wogcNWMblER07YiMVyzmd/9fQJyNgBuiiv2iS5B9Tr4tXDtWrn3jHwG2U
Ysa8Flh3YH4UwjJ5ExcUovKlB5zsjtEsL59IU4j7BrBxs4X0Ws1uC6CqvSfg8eIf4cC95qvyjCxf
2mxq9XNfp/X0IlD7aD8EclqCK5/ZNrjRLKAKm4YwewoI+A1OS2ditOgrD0j5f5qFDmyNs9N1hs5/
fxN6gWaAVHlDsnsIsph/BBqQys20jMVKG6VrSy03AbXdiBN09B5pIJrPU9N8lGCNOZS5qVaOqWsC
lp8QUCxHXA3uFeKN8682Tz26ySUSo9edSctLZAvaMVQVNEfDSv5AOmT0RNuIx2QBp8V1Q1heIp6S
pQvBAPu/MKDV6gFqJuHt1SMwG77I5lE0naIt6ETMtwy5yUMpTHDTAGTy9Zo5MBunKNjYeJT7zTHO
YLroKf5UQhRlj+7Atdar908Ss4GIJR3OIuVEHZEspns5wCeEeGhvwecXrGQO34/7WHr++xtbUEsn
wwpsrEc+ps1WGXxYijjahH78JVek/HZ5rd4/scxmEiYs4wAR9f4xywy/Y3rGzVxBoGFlK1yzOA/7
ZhbopIiBizb0GCYd27OkMNuQa3JIWE129Vkv8fI03o/6mM0qLEbfixMIxqMNdynRuYYPaxTsgLuV
y89xaMzdMK5eRq7dt6y8DUc5NUGK3a+X6o74OrgTDJf1CKKMleDPtS2WpZdlQHSZVd1xQh9JgA4Z
L0GlIOn7lW1/P2XDUsvMjSeyzlQVGCBqqOvIUiff0Z/1Ix6i+JC26nkupvg+99DLdnl/HPOxwYUm
41EgfAPPtRjxCEonvGUSVFdO133eyjtIo6HWY7LmqGJxxLMXsnioOF/+tuMI21hCUQ59Zka89HhZ
lQdSkgJwkjH8jIc12yeyXE0LOI4Vsyx+mouU1z33jy0bK7VDn2GV7PtO+Awif2d6juvmcx7+jUmG
qVchlBL0aIgG3BdsVG0CEu5+IOEhGpdoRRnStePnv78dhqTVDCi8f1SZ1H8mPgfooCSCrNy0rsWy
7vI+GpHEDEBZYAo8YXQq459Dgn1vyrhfCRccPsVGDYY6IWpq4LtYhACzQ3pRnA3i/CJOzv/XlMjN
X94T12wsc8+SCUxh6O/A2cWrnp3TwBE2ZlkyvrJeru2wDD4M664hKHK9cmCxXGfHwOA/l3++4+M2
PjCUstCzBEUUF0Fn9iSX/HeRtrlcWR7X9y3zDqEWXLUdNhtEfOMnaCjQ76BkXMskORbfphEOlyzo
a08GRwEa8Zts9EXwXNAiTXZeE4jx5ro1sqwbPNHUGCDx70VOil9l1Rm0kbK2W6nwOw6rzSVMpgHn
J4/wBK5xj7e+DzIco3hyyKaloDuwwla3xej13eG66VjmLet66WJEO8Ai1+Ql490cbyNw36/VqFxb
btk3iOZC2QYUcUk+yCcydXNxyFUZruF6HF49se5w2kIYr6JN8L8yApqjvzI2T9/Oj8gFveLXBXE2
SlAN2YRe6Tw4oicHGIKyq2d6D2FG/9+UG3oblUU1fb1uQywDnww700cMxQl8kiC4O8sNZ0m+VqZw
2IgNEKSeAaOwUvDmIux/9h6V/5oq1Pu8Krv95Qk4TrCNEgy9FunArK9BA+zFzQNYBAK9zxL0+Pwr
0FZUo9NI5AHdzT2o+NeSko5jZiMGWTAuYKUl/rFUjTrIhhb9JvIY+3N5Tq5ls4yedvHE2wkkba85
T6hRqIeRi1u0XLfX2aGNF8zqwaiS++KUsTwBQBsV8WCr88JrV3yvawqWoeuxHjLJRtyCAzgyp9Lj
t3Twms3QtsXK3eSwRRsrONUVOpkrH7cfyhTTBLX2VJm7MMm+N+DQu87/2gy7PUD++Uim5chQQUTn
ROAFKOSp2nS7y3vtOr/WHU41TWowQInTa0QyFX3weA6pQ4liqx+hWAWSu7WWE9emWMauVDxUHkEz
0iublQHh0Gt+W1fhVfVvZoMDwTuRtzXa/o8s6MbX7JfxJ3poUA0D4V22Eoo6rM9GBcq8XIq89HC2
Em3usjxesk2leLoG3XB9/7xVb2JQyMRlXJVnDpg0T5+EUfoLBLzYyoa7vm4Zt/J8lnW6LE4mzaab
UqB96QAKCfBJXD5Qru+fN//tr1d5XoGDAb6JFrX+phtIZvTbKh64frluhPPIb0agqRhVgsjhxJHT
u2/lAuHjpiTqn8ufd9i1TbQLspgqoXm6HAMwEu+Xdv45kQFKFng130To/L3yFFlXeV+getR1lX80
sjXxQYXx2H2AUADgVpfn4doIy7L72gfDvNcMJ1DHsYc4pt2nIrwS8MMiy5YFlKCR6o/6Uy/l/ByG
yCbQWUXbamhWohCHt7DBgKKVfhoi7ITCKPimdc8+TtBfv0mSeK270zWCFaDTsQo51S27V03f7Nu2
/g76/G4fsLWT6hrAsmRQCTFWJll3yirP32WKbvkM9UUUw667Hmw+3SnvsoyxRp9QQYCehBJjqsE7
RNKPl8+QawLnv78xNaNFUowB6U6a+vQWSYNHVqvqEWTs/14e4LzUfxcToK3w3wEmVrQTHXsMgGTR
XaholD9NYxXlXyGeABYbGRmSfGNz6dU3eUfWEkmvDBvvjWsF6uCaGruqDsqfNFxqqPzEgP8d21yU
Y39DUrwHW/S+Tx60P5uuiPvgMCS+Dn+yUE4zAO09IewhggDFsNby71ppyx3QZpohxePrEzhx4mkD
Zu/qMwiBsh/N0l7X4sdCyyMwkC9D7sgnRyjWt2jQFXGhtzX1/Z+XN9PhcULLJ0xz1bVgZhpP4aL6
j+Bfm6FqmrWmX0nOOGIVGwFoRunnXUvED5AAifxeVaNp4nswo0V9v8mp7Omjn0U0NIcMLF8g/btq
WjYiUI/5QEMR6lMPAQw0lWXgDuVBPKzhxB1bb7PyxnGNHw0K42OJrG851f3By8gfHE5+XbRts/IK
34MWWBq2P7nU1eeh8+pvULNaA4e7fv757298hEgbUJul83CKQybYwfgJ+Kji2iPPTb8qouPaestP
hNqA5anL5Kk940tHZBwPGgz4Bkn/g+rQIy0UFDAv77drQpZv6DN0mbMyTe5JkJe7dkLJdhLAYczZ
aubMYSk2HJDGM/q6k0wdRdeP0b7PVVfcQ+3g2sy1DQZkILAaiojIE+nT/t6IrHoa/NXnmyNECixD
Nx6DXicouE7gQmHBbQmdyPIprCWLPsTCK3/PFGoIK4fXsRs29E+BNWsklRhO2TxXIKRDxYKTft4E
0EG4LtKgVhyglT+0zaL7U5sBRMTQi3ODM5VvZ40y3+Uz5Ti/NgqQJQmaRcvzRTqIRX6gLeqJX8FY
BkZU0jWyf0aHXpkjt4YmOjwnLg/qOGU2JpCNoI8swIp4KuIiu6uaAJo9LXu+/HHHGbDZd3tcS8qA
veXU8yW4a4n+Mp2tUiygMk3yVaU+1zCW4YtoACOCyOWJDxTsqCQA/dY2DNntUNTfI5O3V54By+jR
OAZyD07VqQ3P6s+l5ndRNy+gf7u2AGdj/9q+Gvwq8Ov/5brAr0Y2r32eUYX0zeVNcRmLdcOjfu/P
YhD1qUQ8EW9CJDu/sSBLxaYPz4LNl0dx7Yll/pNX1nHp6+70GplDhOdQlp64a3kzbVIxXNfrwmxs
Hy5wKDJlQ30KheKHnuDtAsnxepOuo9UcFmKj+8LWID9YZu3J0Mh852qGEIVXrmW5HLthg/rIaKZK
R3UN19UJPCD9ZaNCqJVFkLNcuatcEzhv0ZvLl9AB3SR92ZxKiApBtL42IF8PQnJlQttG88UN8fFi
Iepk5il+JCpLb+NYPl8+R671sWzb0CRtZECx+j1Avt65ZLhQIO3+D4LZriEss85mE4ALTOAF1qEN
Bg5qOpRg399B2Wstg+baAityF7OpI6htNafQY/RTGYL/Q4UlXSnnub5uWXQWNVIMS1+fiIzxEGgz
L7qJoVE17y/vgev7li2HIoj9GqHViXqonccy8H915bUVbhtex/1S0MEP1WmKK7/eZAPgoZsh7cDT
ePnnO1yRjbArK1zWMjXFSWbIZhkPWBmdtsktndoPSzpdmdSyYXUQ+8inFEnxY6jAdeWn3S69Osdr
A+rAOa6SvlzKEzLU/e2UDx3ZACuDrNZ1a3S2jbc+YshjeOyyPbapepi8Ytj0bPrZFerjfBZPvjyI
I8Ahli3TOJxS1St5KvMiu5XnPFk/NM0+K1FvSVj0uavK8nB5LNemW0Zd1pGYEzYXp1dBh56nv4nO
zX0xiOPry+DyKA7XYfP8CS2RygT9MVLvoHo0ngdaWzTSj2hEBpBiDQTsGsWy75hApAhlKhzgCNzO
U5tMO4UrfNPEQJpfnojDxIll4qxEFAARyuIkeND6h8ljYJSNkSi/SjsoSmxsHB/6vJr9pUU3EJrA
QF/+2I3NuPLr39/sxIbFERksfinj8mQUSAwoLv8P4tz5IXilN6ipRV8ur9L7WF3Qdv3XSiCSvXjg
5Y6/SDF31Vb24L6RHoh7uIegoEmyYquLoL9VRX7Mu/jr5VHfN5vExsuheDubMiV4ephaHASqCg/T
AIDk6zvHNJ75hPTbsmKj7x+ExEbN0Ri8a9Us5E+9jMktGWWzn5WqVqbi+vr572/cjIQYlpoVKU5A
zYTRFiwQaAnLKGHRlT/fMntmwL9TsrY6maBs6yO4+Uh2l44hyMGv2wz63xmQCDpVWSzlieEGvCnh
TuAfS8iBQ2E6mdPf1Zmr8vJQrsWyzF4rEECD6xV1by+Yf6C/od+GKbkyJ5PYQDkU03GSNe3us0w9
i6IFGX2IQtjQjNVK441jAjY0Tsw6qX0QZN9nffMwcbQyRkjGrOy0wyqY9SBH52ANEmTqnwAgXTYl
L7r0kQh0ZAdgFFpYnd4XdMyu6yFKbKicWaZ29Mq8QgyRTyOoLMbwBTLs7AGiC/m/V+23jZIDkIkn
Mi3ESeGBD4rCkRroBy/9vFL5fP8awX3636NLWyUT5ERH2AZ05ON2fOoLKK8nBrQi183AMm9IJ82Y
QNndc8+vvse5CqH5O5TyqtxuYrPpoXCBxHepppMuhboxJv6qCNTzwBHdbWUJkd9RlcPK2XUtlmXn
oKlv5jEb5UlU2bL8JLpL5B1jfSS+zEU/VL+uWzHLxuOgq5jx4/Ye0r5H4U8GrPCrGlyuOViXuqQB
EpOjIae2BYCNtflNVVafO4EUzFW/3kbH9Ys3zdOU8BMxrF7Q0RBSP3sgYGKabi+P4JiCTZTHfEk1
z9LxJAaTfIey27gzbQsq/xFowuuGsC712CDJimfm8gWYpg8a1ESHuUb9poYG88oIDj+YnMOWN7ce
mlDnjgOVfH6f6eI2xMbIsxKC/n55Bg5XaCPkANnuwabGy58qSX/nU/TIzvTf0vd/+3T84p9ZWC4P
5JqIZd8qN9wk3VCewhwipp+VLCngAUWl5Z/LA7i227q+wdoEjXLaL18mb/qEOlG17f16OgxIUq20
JrmmYNl1RqUJ0Q2Yn3oUne5bHcXjtqFJch28PbFxcRBiixOWzeOpLUSFKQTlM3qPr720bd68SS8m
j9RgvsgWMka0RvgEMcjiJiV6DYHjWCEbENfmhkDSJzZfOFtKug2JMP59IP0xXrFp1wDWzd3qmUCe
GAMIVYFvWBMQX5oraeYSG/eWBY3nD/Uwn7JA5e2WdEnabfDcvw4bk8SWMfcBByXuHPKTrMAyjR4c
LZabPB+T60qJiY17I61HihTcQF9iNLw9yYWHvxHnyH+vsjCbJM+EVaKk7swXaCguWwbdr53sebAJ
KB7il4dw7a9lxIoYRZsu5ydFvabYtnGjD3QernWnNt4NiRACQcVJP2USflp6PVh7yapSrMMF2ax4
UB72CbAF+qnPsw9xlei9aJMDYk2zvbw8jkekTX8nE7ysdJwMT6It+w0IE9gdWBz7dtOwWe5Vqj9F
PUT8VJkeIRnNxcqw5/P5N5oh+Qv3pg10Wjzun2LQFW1oY6pdq5ruQaXF16jKyEqNxLH5NvANImF+
AbtASHAuKvaKI6UHfHi8Ei85dscmxMumuoWsnclfeBvoG8WnT0yM/Zb12fPl3XH9fsu8QUWeNUig
xnhWnCMa1oxJcgdlEr0crhvgPLM3wUDLVUTAcpCdyqSJww8aLVz8Z9p2TK24V9cSnWf2ZgAz0Xzm
Ac7XqxSlQT1/8xo3jdB1WpmDawjLwnU3gni8MebE2xg4/ynQnbeHDoWictO1fBX5c170986sdVnL
Kgj9ukmW04TEwU2bN99FuaiPANh8A1HlWg+/I3yyWfL0XBW+Caf8JR4jWW95LPwtB8/c97Drwz14
RNq7EkHJlQZiBeWMxUi68C7D/TSUP0RUjflmHMvl5qrjZSPiNBppvSoPcf01A9QpDJo9hl1RQ2fh
8vcdW28z5GV143l52+QvkgUnFF2Rwk1V+6UYZPR83QhWPO5DWGRiQ6Sflqxro13Y6Dj7NWW9l24J
Hvnd78vDOAzdhsUxQvwQ1Pb8hZAmbr8ImrTF92qCLOeKkbgGsAydqmGekAXOX2jC+x33C7Lz9Ro4
zWEZNiau7ZK6wJXKTyauv7eN/qVqlD7DtAoBPFulQ3RNwbJzsXSDqLrOe+55XwR7hQruuE18tCHu
Lm/COeR7x8BtRfmQwIEsOsu+hL3/R0BJ64CU4OO5dA+M6y0ku+XBD7uVo+uajfXWNkVWDZIUwYl5
oHDSPPx39lYJml0ft8y69Fs/yf06OPHRX35D56e/L71sDeDi+LqNaiMZSpGtr4YnKRP2DdjmIdjW
RQbtvqv2wYavKXRVoYBb5mBdAAdLKaJ76XUbPiMzpPGi2deglxkrqHJdHs7hRP5Cs/k8SlG2p6e+
l8MGWzKB6QwkegUEDK9zszaera8aWnZqyL+CKa68h/SMd9cZkHZdNwHLtkupeDWiI+JFdJW6pRnE
BYMMmuRsEWtpCYeFB+ej8OYa52WU1FFgvGdejN2jCrJpl6XTfGu6KbtJ2BrTj2srLBMHAaOuWj6E
J+GB+xTczxI9b2qI640XROzl8nI5blgbypYJiRaLJQeaSVViT0BmvIkmGh2WYXyYW37jj9ladO1a
NsvISx3O0zhhZ6C/C5HBYiy2AirAN14kiq3frNq7a90sew97wIGrTAlosfbRzphM7yE1ae4hSPT7
8qI5RrBBbdBfBKcUPStE9ngEMC+ZjuMMWZ4lrJaP1w1hvcSlIl6H9tDoRAsy5DcTlEn01rT13GyL
allrYXdsiY1rgyBOBliWn790raz2AU7D7iy9EkGqfJugYrMS+bjW6zz8G4MBXA6o1bwXLxAUFXvg
s9kDdII/4y23xhbjoEkDGbA1RJU2LThzcB/24wulSKA3fPrAUlSCFHQ6N632orua+398TuWHoUfX
9uWNcvh/m+4OvMRpRKpyfIKeMD2IDD3hqIKuici4vm75gLboFg6dveKlnQDggWrouCuKod1d/u0O
MqDExrRJHU8inUh9/9rhABoW8Fp2ZfB96UhwRIucuA+hH1JBTc60d5kG0zID8+lPkoNRj0cVms36
ovrqT/HXfqnRqZdy7zpcTmLz3k2p7+sl9+MTxcOi2eCWQMv9gDfNmhd3La3lJsQwxBUaWIcnSBCf
mfUCf9z4CeDi1x0MG/8mo5yrMe3Ei8RAyaZfgmXTJg00ay9vniNAs8FvcYXWtVwE9MQrsHfxIPe3
YFQbd20FHi8wrv7WfjJs8UTKV6zYsWA2Hs4XfAjYWBQvjSwilL8CXZcHJtHLujIjx130F7UdYXi+
8hDpF8g9bbJIf+FF3X8swW1Ym4TvlhQCdZcXzzUXy12QpK2ghuwXL6TCmU94jlYKATzsmj9yff/8
9zceTyMtOLE58Z6ZVDdhGI1Pi5eln6778ZZT6Hu0daei0U+h5wc3Y6JfXpfnuo/T//7ysCh6w9lM
TyjggtoOcNC6V1dWpWzF3LJSkycNbIKMHjTdWfJRN8pbqQu61twy6JJLBb0BGEQP2p0Nn6AbVMx8
rXffcYfZWDiBdCyonNLoA5+rWv3haVQyH7Lfwi/NYS47hE7XOQ4bFDewUsgmzYKf5Ky1HOU5Ir7e
65rrWhcTGw2XwTF1qq/oqQR1+Y+2OLtUf/bk2u93BBV/AeIYyPhUiveWYtCWvIVw9xDsY39ZhrvB
S8pil0+Mz1culmXIApx1SDPW3jfohFOwgFTNvNymtCnp7rI9uCILGxqniz6iSzybD33sD/+ISbWB
3PSglzJInS+pGretSOHV2cACjkCjAfuYtyuRQyym7VgXyZp7dJ1Ay+yz1LQKLJP+SXZQjtihT0ff
z9UQTds0i+kKpYdr8yzz11MoB4E1RaegH2+4mHJ/P6GECW7OMIKMvSF9d+XWWe+Bnsg5Tk3qn0Qq
w+QxLFD72Jt5XNby6g6HYCPnQhZUuSwq75kOdT/vMg+wqaJtMnK4fDTe35D4L+AcbwToRMPyBcLd
3kNPu/p+6BIPraj0uh7X2IbPhTHpkNKB2BeLffaBBHXMj2M2zHrTLUZHK2f8/YWKbfBcpYEgplFS
vmQ67A9nbZC9F+Rr8gyur1vRP4HoCOpOHRgjqSTZpkgWQP+SNr0O2hL/hYsTaQDmT4Vz5IdseojH
Kihu+KS9NZFS1wTOf39zmTOqaJiFgboP/Sl4FCpUn/8Pz9X347jYZpEDEqqJe8EQioS1OkQN+h8T
OdT77EwzrtpqfgQuM9ykdK1p13VsLRPnRZSW8Thn34geOgEBURmJjQl8En3y0Gq2Bit1DWOZt8oq
keVBr1BpStQP6MKwDxwEv4+c+9nP6wzQuvGLxXBsxly8eDwELalOqhv+qgNUdMUKy9T7/jC2gXKs
BS1M64vqRcxAeBqJrDo0ANpdCz9c5egwumomNmTOkFZ0YdhWL/2C111XyXonWPVdL/61I5yD7jeH
GCK7JZNtU7xUg/G22VJ+DiiLt8tUfr1uCpaZszBiA0/G4sUXLNT3C+ha1Tb20HSyjyGqM684XdeG
nI/bm3lAkDCt/CFW94CLTA+8kfM+hhziQ4aCwb6N1+RhHafX1qTF9d70Ik6LF0pIfSd1QfYjBINv
uT+sBcOumVj3uVcYvwx9r3xhUeBt26bMtsU4goNvDP6kXbdG/O+aiWXulC7JnI9L9cIKQUe4X7jH
Lcjdq4eGVN7ny5vvcJHMMvZ2aQWZaYY8BYV+gYn1l56y/KqEMcgB/7vlNKRoSvC65JGbphuaDRSc
gfWDIN7irzkrx++34XISrfqaewPuqLQfgk01dFGzAS9hv4aJdXj5v9By6YiOYbrIp1euUM0+nsWA
1ZTfqir7/krXE/hevuJNXLOxbL0MASaYm14+0WpggHJzfgzacK1M6jhQNmZuHjw/BFmAfEmXargV
lRaPVPsn5je/Lh8m1wDnv78x8dpblglUxvLFJ/mpkQv0Ic5hlSLTWlvW+5mGODkv3JsR6Ajh8awO
5QsAVDedBgaMNcNdQb5OCES7fJX+3DWOZeLDJOu0qZV8wdtg/gkqBbaFZtC4rWZDT4qDH7js8+7K
XbcMnRGfK2Dc5UtXQQdzExS+968oC2/F8bp2xTLxnpokCFOsWehN38BAWu1mUn7uQB2wu7ztrsWy
zJwYHcxp2AU/WYciINBij2COV9vKb/ttyr+C0mwN9el408V/AemSghIdhtlzG6BhEQhihSbYSgaQ
JAUT1AYJteSfrigis4mQQQChLyDm/qaBBvXlqToM1KadM16k62zh+slQpvfTMAZHP1rW6JUdO2Xj
7FQcFZJzT74soaw3STWIDbS9zEZHfrpy1lxDnO+0NwbUZ0BHJ12mn2IdTlsTQY6CJ/y2ZmytS9m1
ROeR34wgF9ApdHFRvyiUCj8pqFJO4cifr1t/y/7DKvXAZcbLJ2oIxztX6skPIIXlx+i1vm4Iy/QT
UZC8zpl80SiV/5sXMr4HMGaNS+W11PR3eR70T/9dnow1y1QlLfkJSG6gdh7t0qXfpCNbmNmwmYXq
ZYCoRo9itCprRTdNLnS8L2TEx51GDbzLD3EHDv/krgUYs5wekeULoz8y7UIkdyt/6vKToDSIIDtH
YvEp8TranoVtIO9Y9LXZQAqg4NHNiOCuWm5wjhdSbQQhQVmCrg1dGe2WZjXgnRsVBT6tP1f1gMbC
f3jM2jBf8RmuU2I5JWl6b57yVL6YAdmfKO7NXuo1sV9HgGbDAYU3AoKcL/WzAknTFiyNPihLECds
KsgF3DR9upoyc5iTjQDMKhkNKdqOn00Qf0Uwkmx4Ox483q5Vehy+1cb+GQZ5MVX01XfOpdnGufQO
k182AgmdBXz+ftz/0yiQJlw++46Fs6GAoWlS3pBCPbdj9C9Q0T+yser5dgi6DxCaAJX15WEcm/+X
Qm7UJ7WJ2/JZUlbswZocb+YGvYXXfd1yQGQBULPXsnqeDHx/mar5hwecwrfLX3dtiOWBSEWCGNU3
9Ry+cqGT/lcmUv8X5OXC/dlid0kT0n8uj+VaJ8sVxehW8oZ0kS98nnSCnOEozxDm3lyZpYosZ0Th
adLMD4rnkIGimgQIZP8fZ1/SI7fOBPmLBGghKemqqurNXd5dlt9FeLaftZIUtVO/fkL+ZoA23SwN
6uBLGxCLSyaTmZERGRq7k1jvHimbhRiGXlaDV1aBiJ9/14ZQJ3oblYU4OlBX2tlv2whG+EGayFdk
cXlKQz3ehRX1H4gU02GSu6x7lo34CwEYDuEaT2X8XOfZgz/hwdowNKNf32XLiTLhfwRXLxIteXvx
N8K9WtGPru/wJclq6RxWBpD0OqI7/TbbI9uveHE9q9oPC7Ceu2dG3cz96AMqq0+R40zydH06Fh9i
ggA1b0E62Y3tpXS8d6ixNzIp5yZLhJo/NBO9sYDA/tLKRXdX5GRB9CyLfn0/95Esk9DNph1km+VU
mWjAcqD+AIIlefHxoj/NaJYBlz+SO3yPNNV2pkzj9qQOtN/VF+AEQFc8j8xX6FTL9nJstu+btq26
NZuXsr4otPa916opw0PVgUFv59jaFsgwbHRrBk1LYnFhA9TD2Az6Ht7j0dLAJV4/SbYZmIbdFoU3
uEX8PENS9Y0roEEViCnYuessXzfxf31eO7wLtggkDLI2CdEYMCQ+XeYdO7B93wACSVm6dMq66hKR
GM9HtYC554BmTncnwWn7vmHIYeP3cnU8ngZa/WBuEKPvodnpCrXYsIn0yxqIvoLjSV7Qsakecuo8
oqtFnrw1eMuiPViC5QAF299feKKIOPVMXS4uao74p7FY6w+EdBtyO/p50wEy8X5kYqC7LnKBOo+K
TqRq2rfTXKv761+3ZIZMIdtobJGZ9RpyLmlROomfD1H8hL+t4pjpGnIod54H0psTo3M3f/MBTXdv
I2dgJviPxFBny9tFpjlHwnnw4ztoq09HiElNByfaBVvYdsgwcdb3HQflOTm7sd98g4LUY6TW9mc3
7+ZZbIfYMPEMZJUaUg3FhSC7EkO7ul+W54Dw7DaNLWYi/kYeD2VAJ3IB5cNITnVdxNFBRt1eicmy
RCaHnYbUuh8NoUxLB+/pWeO2VoFwHtdsV7zEYowm1q+scwft0qq4gKzGPakJeEufuv05VPK9INVe
A4plK0zWOnDTbG2DQXHJWS+eVEDdp1ggsr1uLLZ1Moxdo3XTETMLzmiWgwzENM93kRvrJhGN2ImW
LXGUCejrvZWWcplkOlNoCqrQV4/u3KoHmfXyH8etP9MO1G/Xp2OxfVOsNvJrpaNqip/9SL7ZgkLV
yjejVs4B8JUiWZzxU+jV8u76aLatMa7yuVrqTEivvCiAEvSDQm5y/hfyB3G908H7ev8cMzF7fi4o
7xnzLnUc//TLDzKkz7IT08OIl2dXo3MbfwjZ7pG2Tcgwe0LqoRtoTi48GqqH3+FhVK97fCsWgzEB
fHqtag5uDpnKsEWrHCPkP29W633sRf6zT8adS9JypP/C8SnoxYEKRaQ9Dfzl1AKdc3I2Vu5Miai+
7XFjYvegnQFIr6ropeeSg6yk6L3lCF82FaegcQh/uOmE/YXgC0GKOlCPXnCX9UAitt59ta7B8frX
LZZpstn5seJYLC0vcp7E04gOnvdMtZcZ1YJvZeT1Z2+9USKd/aUey8IAwstT8QSa5fkUdXF7BgZr
fe8vWfUPz6boy/U5WY6wZ4Tv+ajRE8Z7eUHBEdJeucua/sDAd5DvLJrFJn/LdL8Ij3IOb1mMsXfJ
nPCOQAYx4RB5YqI7y0rcRz7czKb6VLXktmqdifFT3qRET9fgIleCtDqJkOz+sAKzMtx4yAyr156q
y8Uf6SXSi5vimqymBJy/2t9xyhaDNJF+eR0tBElQetFzxsHnteq4SvQQq+VU6VnvtUPYhtnuhBcb
46OFEvD7qr1k6NiERnqj7jaFt2C8kXuLmUC/mrqayxr2ookGOaCoUeaawuVT5kI1fFl2VWstjtIE
/EERrVzarmn/h5EYmfyG3pX1QchihHZL/e26pdhG2dbxxXpFjdNRv4kosrF1/YNXcDBzFVa/xrLz
D9W4B2Ow2IsJ98Mn51U0vnfhOftnU/aLpvhcwzo4EJPSDd4MefMRnfo7V6btFBj2zzw0c7Q0RrY+
W+ihIq5O+jr86VD31/VlszgYkwdPQlOYQj7Ju/RQoHlmYuafCqqcvTyQ7fcbsT0f+66aBtmmfVnk
Z78ky6NoO/4OnT175X/bEIa999TJOqlrdtFOX//Dppzdc6eBshX6OvZIpF4/XFBE+/NwlTEoynWx
iDQH3cXXuHLJ59+85Gyu5+8BXOjOY+/100VNPF8GxRC0SIzuRXr5P6Xb/m7m03Bod2UHxD7CpEhE
5yEDoOWW7acmtE+VQUgCijyzT2ncHP2q8fiTUyFnsRNZvH6+qEmBN4eyd8tYi5QhC6LfSLQ4gFii
pLz+etsMDLsHcki3Km7YhWlwwGY5GFSr8cY+Whpv03rhVUAGKrs+AkVFT3HllovSd83WOn39t9uO
lWHdLpeQaHV5m8py9t+WkcvfNT6DCAGIGBKxiA/Xh/l9mf9dDaSxEdkzEbAQ5es2dWPxA4qC7+eF
P871kh2jRr53lf53bkCbi66yewUwSBQX/4QV/vf68LZZGj5ABzQfoZgtU+0u+q4s22dG1fSExAYk
d28sCFOTFG+eOlRpi7Z82vqqs7F/zCGesrNPlkNsovxoFK6lLKM2rQLyaxrL4eT4u4UF28eNi55A
5xHqXJG8jHkf5knENYzPW8ReN6Lt+1u4/OII9xM4NiPa0csMYpK7aHX0PdRO0ut7a/v4tucvPq5D
P2w6EjUXUrgZ9A7Afr9A+eu2jxumDbItzSRz2vQ3MiYGbyDIr6M9XPDr9wY1IXxsDf1+UYVI1RDg
tnAKESQbRSAkVf14T5TbZnom8x1HKYKEYBi+zF4nGD2xFqWQ53kCu9HD3FDWrgmgALSvEnRUd22Y
ZJVwshOwcn31nHe9cD9OTVE4n2Y91XtB/+svJWqqyKJqDdii04o0CuosuAdbLO3uevBO9Mdl9ONn
B7JJztFliNKu76QFUUNNAGC+5hnnDXxAX4DzEWTv7CvEsSHAE2ZE/9Zk+p1EURCLvOdMsOds6PeY
RW0bbQQIRTZHgHEUbRpCzOC+0SG5E3WWgKPztjvORAeqhi7ewn2ZRoUPBVXgGT67LdRsdj5v+f0m
NpCutBNIz4m0I6x9KyfRfJNZ/g7is9Xd9e2xeGhTbdYXdNA0GPmFhZN/8r3mI1erPtUDPOhS7+oX
bB7tlWvIRAbyQkeIZguVspXWT7KuROJ7IUrzTp+OkOA59Tw7FGLayZxYTrlJrkfUVMf50rdosqvD
I2sA5eK1ig7uBCjS2sYPYnT2yGUtfvAvxCBIrZyQSn4ZoRSKxh8tf6wgULrxAgqNQKFg8yiBAJdp
QEMorxfaOZOojm48YEZ4ULcr4pwlEil6lEFPoQs3Zh/Al0xdJAMm0ElfP2W2NTLiABD61kREo38Z
56k8ljmAoZO6kT2Omvx6hPqQQpejuMwVIrUZU3HehHHA+U15C2piAmsg4fMGGPl0juKfYPSogDys
P15fGYv9mXg/f+kU+uwD7zLimf+kg6gfP+L0FsFTRryov6xlEe+YumUTTPAfacqeqqxxL2NYL2/c
rTp5aDMwTO1ssm0q299fBARutdCm8FxgPTpG32TDWMMcymBqvy2Nn/UfQEkd3WgVJt8e2nEDXyxV
C8eYZe8A0BQXRM/jjlX8zrK/4q5Mwr1xrksh2tl9Blnm8I47yLs/eJUTB+8KVkfk1yjYQtf7hfca
En1zzgL64Puk/86wAuA8Ggeum19ZFi5oWYsU1KO/+LGHm5ZVRaFPjuPP8gNDQQqaV6OastHDfuhS
fgI98dx+Drw8IFNSrkHbPflLkYU7E7MdAcOZRCARJHpExlIFs3/qWy+/eC7PbyoYUxN5WNbg22sG
5V2AYArux141LMVrfPV2Ik7LE/kvlr9Q15NEp+1z7wF1N5NNADguQOPvon9e1tOxXqOHgNHHweXf
rpunbcGMAKJH1gIiC5VKZazUOzAc0LOe5uZ4/euW690E9+VZXwcEGnEXHQUVecsY9LlB366gmdxp
oXa2xTbKdie/sEvw/fZ4hefhBdkk5y73Zhc61sv0mEPte8e12IYwHhq5bCOAclh7nkCncjeJ4j8+
g0cDYe1eGdRyo5uIPjcG6JdwjVQPrQJQ9oxu2kdZfgf68/Exo077NIT0NrpQSrdpvlgxWriaSBdB
sregEv0ApZ+Qfap61d4mzkLpdtxeDOBSN6/nIGjPkUInQ1JzcB45kiuxc7AslmJK3Xqi6WcZjnCP
GRsO9UTelG44nQgjw4NfStwz7ZtWQzh5Hfzm/vphtpiKCfUbI54Jbwm9ixJv0N/9VYvl+/Uv206X
ET3QgOuVB3hBKBWTb5ETLRC3lDJZ1Rz8vD6E7cebdt6g+aIXiIN814uqXzKI2PhBDX23d6VYBjAB
fqDgq0IXOmToK9B+doSmJW4GhxfVTsRr+75h5CWDdvywiDZFLD/5x9ALKf/kBNmNBTxqwvpYVgPs
Jaf1f9GDLiJ2Nze7FVXLFpuYPlbNIuQtRRwq57k4LiGeH3G9QrS3wPW6E6DYnqImoq9WQcDAMNaf
NUeqTVGUPUofF2EdgJe094C+I1m3JP3C5QfteV/FPsu+xSJNtN/K+OAOU9ems/Lqz0C/8/OW5MXt
8l4sXZbMGY0P2hmnPpkF+ppuOtbEuO/nmmcEcn7sIgdU+041ASfFqVu6aMfmLSGfSQU4VrEfgigo
vKgOJHqz+0vGAbnjQj6HSJo+XJ+E7WwY5p8pHrtDCW884x13QFNGfPCHuH1qc7I3j98lyFcCPlPh
NnehPFkXSl9qt0cLL3TlM8+fD3I7AJBS9xLt+//NbvAUlM5laPCUFFlf3LZLJlCwBJjYhdYOMiQ5
6OMOZdB4zqlQKGXfOIDhHEjXQTKLoJSkIgAqExz+Ci7C5XtNczbDMrkB9QIgVzXjdAd6dI8Nd2TC
Y7RdxA59s4A7OZlcqT/NXvYNUeHT/0fq13I2TByhP6tpmtBMkmrt8HeunMAW2I4RCZOZq+LGsNkE
EuLp541xhST6WPfoxwVL3WMVt8tOoc/iuk0QIZcjb0ne92eWI82TjNwFoYvoSrpjP9suv3K2TRih
AnNfWIuxP0sUK5O6ad/nnpsdR+hsSlnUd/NK52M77r1obdPxjdjGd1U2cBy2WEDMp4uK9kcFvMrp
ujOwTcZwBkBc9pU7+v25L+c7Ahn5h9kf060CWyLu0H1XHpd2L41kO11GVFBGhZNJgltJR9J9N/ZA
d0Utd9/woN9rbbSslgkfrBbIQeNqkKlPW69JVnd8LIps/XV9tWxfNwx/QAYvX0HQmULdIzr0Y+Y8
BJ7e++0W72/iBpFxkTV6a/oz2CKqA/AiP1Uln3J/SON8t1Bm2QMTNajrfgXcblLnUUCzC9i3NvEr
ZNCdGq0wt63SNvSLaFxnLBZOBf9btv14NzZoYN1c1W0f37bmxcfVpLqaDD5/OwblT6LRBaPGPYS2
xRhMkCAe82olKtTPfTgsCetY/5DP/IfMc5RLGmBoYwGR22kLLa5PxjagYds+iTBSq5GMnKOP61SD
SFqhKzbScXFoF/YZrUTTka57r2/bcIaxj4BZFl6I7Drzy59a9omMincMn8fj6Slz+LFb9pDclvel
b5g6l7RQYezxt1tUlsVAWIMHYwN3jIX/dR8CZQkDTeSgpxvGwwDOkVRec2h0jXAM5L1OHIEQmjaH
2Y+jO7/lBz+P9qCkFidgwgilE5ciG4bu/NtdjjNe6Chr7rz8LetmwgeB5RhavxH9Gd0xcVIuhUx0
H95lm2QwJD2OFdIxN509E0G40RgqjkzGs+6AipINtGb64qcrmx/ZMnwSOBkN2WudsRw8E0+oBtlN
JYVHqFb5TLNlPnQ8uhDm30tSvZvXAcVaVMqvT8y2hIaHcAOkwpXO+jNvQUjLG/ZfT0G2647Q+Rpi
F2WrXf0121Ew3gPj2C0aAiXwdOD9T0jI9VM79f3Oa8C2aoZ3yOop7NGtqp8VGSnOAmhxttTDZrAy
C9jBbcnH7WxfXzbbXAznUOqo9ZYcYc3vi0GN4jircQ+4YPu44Q5kNQgAPkDKoWs/u0c/75QUBco7
13+65eI0cYQhKxZKMoa4ogzVyWO5OgygGoA7G3qe8Gr2LrcNtO3Ui8sHUm5ODn3b/uz2EbQnYfX/
75Yu3erj9TEsF7SJJQQrQlT3alsqofOE1WI6shhq3q2/K2FlG2JbxxfTyLxs7obJ6c5ctgxqz2DT
Rs4fPf9K5+tOO95vXO0rYbJrRgHgap/z1e3OWTP5450rC8GfOJRl8M6Dnq6nvqChHnT0CSudOQON
ZJ+T6oercne4OE2bqezogkCnO3GpQ+dQZQuy+rctseEhoPJLdUFm/nbWQ3tSIJvIA9GebmWdoK7h
F4BoRsnGiYE0x0MUja1g//pPLHT+cv3328674RggeYwcNHSiU6cI3ATFoB9j4bqfpxWv66Vtx52H
lMX/uIZHyNy6nwcwEKTQakkX5G8P8brU5aFuWdbebTU7EI9F/aEp2rW9uz41i6MwmQTBboQtrxFh
08HtnyKdZWuCkEzt5QYsT2ti4g/rUIfCqfFA2ABcQum0qNgbEI3553GeNVLHeGuHmn6knrc8hCCm
usm9EhOPWMeNcsZh4m8j5F4S4iHABD/DjrG9vmrExB5CNDyPmzYQKeqF8YeBZJGT0ACUksdbdoWY
0EOq2nwoglqkUyPosawL+QCF3D16yteDOGLSCnYOqV0x+ICECjkenHbNkTKMfm733JYmKrr48DtE
kMS9LYYDmc6fHhA6z37cBZ1Ia78oD/4MsFUTAhd+fblsEzLMXw0+rVaex88RtAj7xv01Lrn+AWbv
8kjE2txXEPC80/2anws4ih1rtZ0Bwymg9ZYu7sDqdCqz7h8ZdsOQyIIGD9fn9PqdQWLDGfRxNBPg
tYu3c9F83qJFCQzts5P7dMcp236/ESJETSeiKStxxno0mARO430HtmWvI8vy803coe+CdyaD5Mlb
1FS/gI+hPcm2Gh6hk7un72AbwYgNwpkNUSbBQOUEXlB+VQR9f99B4povz9nYZ+T9TfvwlwhvOQsB
xh48rCYopwEIBk5hRSU9eqJuf10fw7IVpggvDzMnKtyxTtcgq5+gZpY9stVFu/5tn99W8EX4wQee
R2EocK/ULokfl1aUzRcWSXobyyox8YhQw+ONF0bYbIo2Yu5BljrGa/r6r7cYtwlD7AXNJCoM6mnL
mOVldp5ZHt8RZGrvkbx/P6DX5LD9F0TabsvYExNkCND6HMsy5ClaMaqkdNomAZYF6WDW7IXQttNr
mHdOdTbg59dp3xf10XOq7j+klimI7ufhxlNlGHgoCW4oRH7p1M00/xK5E7g4D7yhefjh+tZYJmGi
B/uoqZcBhHNptj2Y/LE7I2rhZ/Tk7D2aGY7o30Et4KZ/Hl3JK1eBqb3+n7JKuUqZHdBHVn2PwqJP
XbW6e4JsFhs0gYQ1GNognrXwFBQcwWH2Vux83kbs221LtU3whQ2CszD0o4k1qbuoKE80BHaSNmyc
QyedPZlN2xQMOw9ZPnaN0BsbTv4RcNT1PoDl71wXtp3YBn0xgVIN41CAWyytB/axrtH6qFERfhS4
mdowkDve1jYF4yaXahlZzsGNtlTTz5pkSbjbSmA7rMZ93SIazJsZvKcLAwsOYL3y0c00EL2IC26L
OU0dXlFKNvRhAb/RQgQZ10QPod9a8z32KdsUDIt2oWRUryRsgKWk/Yn6XfCtXdFhs7RKpNfPqWUD
TKwgqXnBS7fBOeXLlw6S8AdollU7CRZLmZKYaMFyBX2x6HJUCuGwIybvI4Cbk2Ht1P3CuH9atzcC
IcdpXPrDAKTkYwHS9uP1qVlWz8QPrkQEnocyaToFdDgWXhaiN6nnITQIPIAjrw9iWz/Dzn3c5K0Y
sjqtw1l9qgu0hB9EXewys2+O7xWHaAIHnbUD12EnZOr1zo9+44gCKC7dMlPb+1CuZZ0UQXsbvBbw
mj+N3geDkKgKt0ln4gXHdR5nlkgNlTYgu9sdz2hbMcPkew+oN9oQQFcCJEYT3x+ar2HbSn3jtht2
L10yhgGT29MDCr5JL7v2QUbUe2Akm/eeubazZVznOpxFv3JSvHVHKHRkPlj0MtedDyHZ1b23DWEY
v4zcFR3BcMD+hG6xhobPw0D0vbe2+emms2vC+aqyYmWAam7aIBNxL/Ao78t+Dyto2WaTpy9nDiHD
iBxKOYpv0Qxhsbju4sttv3xLTb+4nCSYnOIgEHCMTvXg0FAeqYKI8vWPWxb+L+heHfIKut6gT1uQ
oaj95li19akCSeTOCbVEuCZcj0djhDwzuiSihT2ScjnOW2JJLtklgwyspuNDDgEGuGW98yCw3OUm
fI9TAF+QUcUtK6L/5rWrk7Z18yMaXRpQqXY7rtCW+jFRfJlX1zU4TWB5CBnGBYDKSEKQuwSG6QJJ
4ue1RuyAGgggvd1zONT53W0bZlo89svrMUjaD2o6zJXnXhq3qqLDRNDCv7OGr1c9iCngC1GWoVRN
wNMeWLvf5hg0U//kBZFKuoK8V9VSPdw2H8Pyc0cH5YB/b/t4rQ/9Es7HOW7Z96rO/RuxZcQE+EkW
/1/73JoEwqH6uGxVomx1mrMT9/xf6oRALErIcRaqcC9z3Nc3tSdALeFP46VO0XgT8qtpSLwMHaRj
xLojHpHk4/Xls3geE/nnDg6FAYONvq5K+biizfoboQH99/rXLcZrIv96J1/lnCOZttXHoVGc5Dr6
OXSzBoq7/FH1P3RZ/2xUudfPbZvN5qVeuLp5DICHcBCvcBDdh0lbsza7A92ms+wcbNsA299fDCAB
tCPghuFpNHTLM6QIUNYt1BC2x+sLZvu+cd8HckJpkiAb0bqK3dO8VA+h3+wk5SxWaQL6IP4hKVtb
FHOyxbtH10bvnQB2CUCZ1fdhwnlfHiFptGc1lmiMGNd+3EKOKcoWgex589PfkJ6lXrP7CSbk6q9T
FSvoEbC9i8g2OcMPkMBjou91/TZHudUZAezTfv0PF2h5lHf+PHtedl7wkHXbA2pm3kB2LkDLuCa+
r3ZVoUamGhCT0nh61HXr3JFwqfES19J7Bi3WhwBsbjujWc6HKQss1hLdnKgjpoJ7UxqtNQ8SLePm
tnesCfUrx7iDirtTv9Ur0d+AxoRmCCsLHh/afO3fQlmwH3ZmYrsATXQfD0k5xEGYn3uJO2KO0X29
EYrrSNFEVsu/UD5tjtD4euMN9UcP+KObLMyE+809NP+gYo7ETxNSdcrXMW4elCNU+Pn6AJZjbyL+
alDSuI7n5mcX0LvTvH7eZuUz9X0eoOfDJ/Xoids4LomJ/mtytnbg8OOpX0HBiSufvZ+yG0H/xOQJ
1MiyT5NG4Nh1uv2motAl967rVv3x+kptXvmV51pgOIhoElxPwQBFCY1UpQib92jodB9d6K/sjGA9
ZIZXcJ3RDbq4ECkH3dahQL9EJZZfyJtB11zE5bmJuse+mY9xVi7/hngsXp+Z7S1vIv+8URNGRx/3
hPJ+dQDOEfo525oL8w6QKqBC6sMGcfJC+cSr+mc7Qxvr+tDk9UU1KQXLNsOJpnmTFiCgOGVLWLwH
LlzeX/+6JTg2UYGRx+YsdirQ2yNpDlGZvAEHk1L3IC28tEU77gSptklsw7+4ZjORgZnF24J+Hrfo
sdvKVGNzYzbTFA3Oikw5uLl5yiBliuR1HN7L2WM7v91i/yaRILr+a4IwAbFvkZ1/p3C2oIcX+U/I
XCQja3hyuwIyMWGCDm3E2slGpAIjyEH+mKOiSzLACKapb08AtxydfPmyLs63OXBvi+tMAWFRlqIC
GRcETnL6rGr5pgqk8zVc2ua4usVDJ7v5rhjA6YvSnbtzYdjOhOEtZN/HzSjn+DErlvljhPazZ08N
36+fa9vHDT+ha9BNz3EQP3JvYR/q2g9+LRNq7jd9/S9gILTwZDAsWK7SBQ2f76ux/TbWHrT3brN6
EwbYZjprIRIJqw98aFlAI1DMSamK6bbF/wsJmIElu5/gVVpRUD/pM9FNH3ovmJrH60tkuQtMACBe
IKrry5KjbNF6n6Bdpb9o7mI/tGh3nlIW32Xi/vos7MAJ7TcpADBleWh6n39EZ+P4pShb4hwp8aPP
t01mO2Uv3BfjreuHwsvPutBNkUD+0H2a2QoBLmiB5HtpNYujMTkEeY73eiuQkQJzjZ84yBk0BFQq
UJT5ymL1nXjVyfP2QJMWAzH5BFkToXGhhfoTkG3dQdFxegqaXSoh29cN264B/B6XKaRnJkrvSfXg
3ysbvhdn2L5uGLcL/viwdIL8XDo9PfYT5DWUBxGM65tt2QYT7xfRKYoGRfNzXWY/o2UEVpuyu7HH
y5C004cpm7+E++1ElkNsqgT3sy6GmUIx8HdVERH0cICqB38HRE+T1Et5m6oyMYF/Y9OytYoFtEG3
6qWLHO5xnxfBYuwmc6D2nc5TY1WnWsxvgyhkoL7ohnfQ3G2/Xt8Uy5abeD8XNMFFFPcV6NnD6b0K
kVSryK6siu33b6O+sG/lITyJxVqlvwnOm9rLEwFQ8QPnwX+3/X4jD1ANSAKXGuUYj/rR26pnA7Kr
HuPsdP37thn4xgyAnqHDKItzVeFVcQcycFZ9mIbWae/QTLTu1cBt22DYdR/IZahRWUyjru4SHYHS
LWm9Prgx2DUBer3Ipxx0gCIlZC4+4MMNqE3WWf+4vkqv//zAhOdJj2dxE8js0UfpLymnXpyq7Wl/
29c3h/LiFNWC1xyQwCrlReSwYxV7XvQ+F2AB34lEX/cVgQnEy0qdL1EJGAVAq1Avcgf/zvP5+nYr
SyMSaW6ytcDE47mqm9tugK3NnBIIcsdh+1+rPZT5rq+TbRrbGX6xTiUSK4USdZmyAbWdEofquIAs
CaICzfxY+y0kG28byDRrt0XYUcxlmi2qOmRlRw+qK9TT2qCdwxecfLk+ju1YGcatm3EFnLrKHvt2
iu7zes3+DTNRfLj+ddtyGaZNHNCnLCQogSn1fvHJiZ1EKvKxwmV08BCx9TurZZuFYdsdEXMAHSYc
314U6iDpIOq7OJuB3bg+kdeTx4HJ/AdiHllxkPOk3jo1Mzpnp/E9eFvUuwoCpv+0Ye9/DT3RusdQ
g6vZhYu5zexNeJ6uV97ouC9SuTTBt95x80vY5fXx+rQs62Zq/qKSzwopalwe/tI8Q3858xI2yD2c
y+ueHZfnn9bSZnNTYS+alIpFvkVClD/5RQjVApAB7Tgu2xDbyXthkP3I2paPa/z4W3KIC/pPuQRh
AtjF9+tLZDnCkWHx3lRO2h+yMg0BifajzPGTTXh50k75qHx5mxxgYCLzGHfiKZicInX1DB3INrqf
qNQ3PWgCE5knm3ZYnbCqUgkN5qOAU7zrRvZxmWi4Yx+2bfD/3AY3p/nM6FSAno40JzZo/5hNrD6u
BIDS2zbCsPFo7nMvGPvydy5Dx270xe22shqQD0d3QBvzjTZhROgbqEmjvTd+dNfsZ98WEK1aUOW9
PgmLwZlAPJJzt3TWrEgV0jIf+mVm3hFd/k25Yw627xv3OJr7wZQZIKPskSI+ytHrcjA+1PGn236+
YdAjdB7BKEOLlLXL8K4p6iidkTrYg2VZUpXBX+x9iHDGRXfTGcpw5fNWqMtdCLGOhTi46C5P5gBc
8a4UzTPhvIKkKPrJUZe+bXKmpYvVy4emKVMa5+x95raSH1ThOzuOxLY1299feCqfMJ4NOTLYtB7a
+F6sYzc8t5DKmm/c++DPARjIfuKywd7rni4PedxJdHutnt4DI2yb/HeKPAgNG9c5CL1KQDpTPtP6
i8B743nQ4iPTFfqFwLz5JY5v45MNTHzeyAtSBWsBXXIpYgFxyCifT/Eo9/bCkosPTCY/zoLMaQfk
K/xRXlowXW78KItX02O4oTc2lmJkYp49NDEmN58wE7MXBNQLGkVxl1S0eXQ81X7uJjo2O87FclWZ
oD0e05BpuuAOcbv4SRdbrzyb5EFGYr5zIU+xM47F2Zv4vFHGc0Ag0YpKj3oq8+0JxaL1XaxpsyeA
YDlrzLjWlwmKsM40Ywg9k0QK/qbQPGCJPzjwAszrDyEY/27LWIK47U/LCbJyDadsKFIwaxJ+1zjS
Wx6jjtPb0mPBX/C8YkXnG8Dxz3KdeZJPjU5kGEJO+FOeo1GfVOX4RgzqtjowOPD+nE8ZzUWex7gq
B2dxQP40oC1z4wDrSHuQvnhfodi1k8i0uWyTi28dnDpWoPRPQyTEk7X2/43j8UPh889UZn7CWqii
9VuXpmzeg8r5aW6d2/y1ydKXCzLUEbq1U78l/VtZTCxDwlGPO5+3HUEjDiA6cBVpMDGg4YoElzZP
mO9D53hZ/wVndJ2MXsaPN109JqAPuYOOQtkNeGS0gS+NLI/IUeydhu2CecVvm4A+lM/JHFUTSkxK
fut7AINaQff6xV7POIIa9s+jpvhKpUN1DCmX7IzG7FMpVZnIKXgTr/JNmLPnZtijALCdNRPghyop
aN6JUE+zBv5umpdEs/HTyNUMcRScMRZ6hzUs3nkbwKOK9L9bTfO2HTJchMtJnkFcAKh6P27WRDYZ
X5KqJnsai5YHpon00zxemqrNkJ1CkXajhoB2lc/Jf7MY/w9nX9ccp650/YdeVQkBQtzOjD/GjvPp
xBnfULFzNohvIUDAr38WOe+Ft2INp2Zf7XKq0Eitllrdq9f6OUQQfFZgb5iGC6WFfRvyF4G4PtLE
/+943rSIA6Rat/oWXderTdHHkIXM52oof5Z996HGZUrrot+hm/GfloBSGPpMn9oAePhWNHedn28p
gTguQBvqN8hF0zFl4pi0iHpkArWhAolWRnAy/Wk/Or8XHPdfaJ0MOtR1Ncm8+wgqPP1Zd13BPuWy
JsuO8C4gt+dHcbitjfNL2mzMC9XED6aCd3Xgqat9EMed/7hjpWwonwJPh09II46ARo7iwM2Y3oLl
TF/JEdEc62n8+fxArllY50Oi665iCs1gahDkAfA38zWPpby67OtWmFCRKBizHpiTrkzJ1w5iQ9N1
74fTZZB03+bxg7KIR42cxNGo7DkYASRmM6R+EMFvvTYde8mm60sWiHxHY5k8oMUlH/cqF4hy5DiN
nyGTd5l0pG+z8/HY437NSIk0T+It+zLi1YNaY56Nl4drEtbLoGmLdhiZEsemSZ8khaqTjsfvADNs
CUu7BrDe/kExeEM5J9GxSLpxH7D4Iaij+PZ/eJi7HMLy6TSZRh+Z3eih6COcH2iKnCewr4kwOeXN
/Ov8dnUMYuPzGrR2Jhk4S1BnmvIdKkzpDizMP1XM/SsvRnvk+WEcPmcD8+Y5FGLR3vCxmvuXKhH1
TXTxyWHD8mjWeoEJw+hIxzr/KSuvfALnn/qmqgo0gstcbHLLum4RG5VHE5nmLdDoPwmZv3SF0l90
shJytKBhjlaygAK15W/dOOcPSVX8lnwLEO9awHUbvnmqB4CUDFMDdrdGJ/EX2qPysotIO1+GrPVt
WB5SZZOmrOMPQYwSbVVriYdNVl1fZn4r+m8WIfUyJvoFjxlwrlP06ZxkeSGoC/Tn/14cMC0znUIp
5OPMIXUI7m3EJXyTIcC19JanD9pXhpZ8/IhWr3YPrvo830FSatyo3ziCet9yc/QGV8vCU/PRDOCp
QSjX7ZsBIEUtwyPeSRAivPhot3F30s+CuR5r/ZHV+W8xo2tCdmMKaP5mp5FjsWx83RzzIQFo0XwE
vOtWF5CQWgZDLsLf+ja8LsWbpKrlRB/mBVIKVGTeXlI6XyXjoD9u59ddc7Cv8CyBsBpbuo9MxckT
uPYzCVLhKd6SO3NcHTbAznCtgmwIvIdECf1Ca/S1AP9dfRuzYt44b13vEhtmx0uer4Tx3oMWVI4j
KINmP7n3ZIt7a+ct8Sj6nRxQR7g1oBbv/Wugi4YG1F6UjELeBXGhSw5uthB6EufPANesrTMgWSbR
k7nzHpgQn4UGXHEAW8i3jhu9cZe57GYdA403d6BcK70HWnv9oYrRWZyFkNs4//tdX7eOgTKFnL3u
kACEaJk6piZBN7mst94nrq9bp8AwGdE1YzV/NO1E7ktoJOxDsP8dLvrtNsIuKKbZpJ0sfgYEoEct
lH8k66v7sq9bGX7VUfShgwP/ZSqqaZ8vfnSbVSrY+O2uO9cG13lVXCbJWAFch6QoZeFXKIbFP8Ke
C8jCg+22LuOHCmqk13QO27vFTC+XTcs6BjSfE1lxiQ1bdwRt69T/NBvv6fzHHd5go+2atpNQvcAZ
I0GD+rMopu9pEi33A4eUw2UjrDvtTcRgAgr/nzg/Dnz8RuNC3ci2Sna1ZFvnmCNBYCPsygA9pWUe
k18ZoHbXOXoR5OTddwU4gTxcaXskFX+TqLyntL3QJJaHsyBEZj9q2QNg67O4SsKGp/cZU+BVOb9o
jnD4z3H6ZtHk4snY6xh9+BPVS8MfA710aC9Ofy/jvMUJ5jK+5ewGpSrUD3IczmU7f0uHxDyCHz/s
d12FEsnGFeAYxAbeMU4QdHs9fQBPT7Fj6xNIFj49lok3fj6/WutWeieNZ6PtGl3rOBU+fQiI+T6M
SGmU04Udxb4NsaNd3gPULvoHoTkwtSJGNmgXMRJvJDMcu9dG2Y3SjEnqm+Jn2gm2m/yy2Q25/J00
+mXOUn+XElKBkzi8Jzzf4m102WT9+5vtpWJS9KHE9mpWba4/Ngm6OrjyfO3dXGYTy+2bJKzT2Rvo
A5TZs6+KMwLu63oLdOKagHWJo2lL5f6Q9A84p4LfUoTxZ5VxkI1PWVs+XjYDy8l5n0Vd3WMGKqoH
dASAvJs36nDZx61bvDLz1AyAPz7IuGLPXJtovK9BcT1vLL/jALEhdzIq4hhMf/zIIql2c4zsKCWK
3NfxMtyQVWbhknmwv7B3Gv0evG8pyihj+QHo/+ZLJAa9Vexad8vfng3i3X9vVFEFVesbyo+JCg0I
eQHZrXvwalz249en0Bs3oGlZj2Fc4+tjQh5m5ZMHpOXDb5d9/d/39vlvvL/PmU1zx2YS+hEYBSEU
tPLGB155NSReui9XaZ/zQzjiGmbz2qH1MZ+nZJIvhkCedmUPNqRoH9mao6oVmv58Ene7ViF1OCZe
eA8S4C3+tvd3KYstNxbjAM47n4THql+1K6bvfxKJeEr9M4XVFk2Vaw9ZfpzqUg1RlPGjDtL0mc9L
8xpnLPt6fvlcX7ccWdW0qrNlYf8951DGgzYgoo4N47x/OTAbXAclw5IMZg6OK61CQZZ/qFe9UmHo
9Urz3ovmQ+716tbHv1w0nb9AdW3soXhMw2PC8+YW1WX2EViWakMhx7GdbVCdmJqK5guVL2COBbK/
bhKwpeSg339cxmoT6u8wiY2tkwuT6K7I5AuXXH9HIYq9lsAhbtzXrjn8263/HwTlQGMAtcljIxJz
QEaR7oIy4PtYJ5ch95gNrBOxaSFA64VHxDP1XdP0oGUcUME7hKA7/Hne0C63t2F1KvVaZFnXVaJI
YniMzbuur/dre8Rcd2Y3YHOZov+JSNR8KMbyx/lxXctnuXw6IIwB2QA/8rL98Yf8h3vVj27cJE11
DWC5OzhBJq+cwN7WJDi7GK9/JLTK9z5FCuv8FFz7y3J5YHzAZUl19oLsDFjcCJ/LXRtG1UVacUxY
UTlLghFwwSXEg0mLPxOgKq/3uQbN1EUT+AtqV6oGPZU+lqjSU7zjVVH3u2lEB8n576/35zu3ts14
10eKrnItxQvXjNEDCaZ02o0sjX+SONM3YiqiaE+a+fv54RwW/4v2ThQGHPis+YhYZNhRMLJQn5ZX
3tp1c9kIls/Pfc7jpFiaj4EYfipjln1cTfMu9zYDWseestVyKTR7IH1UAaDEkNxFDiw99mIz7+Ja
oXXUN4FO7OdN4SF/+HOEtteuz5J2l5ce/4LyY/V0folcE7D8ukIbjFmStHipWJh97dv2NeqS8KKc
F7PxdYLmJWtC03ykrM2hQIHwlSSg77vsp1v+zEJgIiS0yH8WXUPB3zwBJ8+9km69gF1LYzk0GvJZ
o6IcCGA+qVsxyAgQjCppvp7/+esmfMfbbOhc07ORDkhzPzX19J1CIu5R8fqeEAClW6LZ1flRHJOw
EXREsnxufC6eojmQH4qyJ6BZyuINF3Z93YrE5xL6oeMYx08pQ5MAMQX7bNgm56Dr65b7Cp6lHS2D
+GmFMs7Iyu45H7ea4B2+ZSPkROHH5dSkydMwQxMDNf3PZQeVHLLKwZxfepeB12m98V6pZsqCcYye
ZBE9GukvyAlg8wcVRpjqjN+cH8a1SpYHc9MxHzJe6qHqGLSPZd+WzZVokeramIdrAPbveQxlwqGI
Q+OnSg3hIWx670VVar4Mqghev39/fmxjYAXLNn5q0rC8jXXQv5qM+BsoJ0ckzi0nrsa+mn0NPWtZ
t+MhSKcvxn8oEGaIwXxvSE4PGbhjyZJdFmbauLchplWUVjL6GWih7xoti4NAeflHF8eXgVXZX+i3
CHz5GW2in1BKD27bJS6vPUUqcPXXW123fxqP3zmcbBAcB49LZnpR3jHFD3II/yPy9vMgPjPAz8xo
vtM8BLNH/bmpxS0L0f4GAvfz29nhlzYibjSDGmL0a72EIwKBQ5asPBs5cCoy7Ak5nB/EsaVt2jva
UD14OuY/04qz18Yw88mPUEG5LO6woW8qUbLjhR891UX3mrE0OwCH8RIt5WUk/czGuqFfkvv5koun
JE+Hp6GlNx0U6h4vWxzb3/u6EYyJ4jkXwj9609BWu7HJkq3N5Vp8y+HlMlAezUP5PFfAc6fD2B9K
9LhddlrZUDYPJILFUs/lcz2WwRXzMr0rTLcFn3IURpmNYZOZENFA4uKZ6hJ6Jmm970Zz6+dQrfCX
6TsZq5uki67HjH9Y9Zt6Vf84bxXXw88GuPVQCR6GSZXP6Ex61lrfChp8ysDOiNdMvxtTc218c+ho
9bpSNm4Mutr8nXPAJrDjGh/3SAmqr2C8nX3E6eGfNhUG/WMe0r3Opl/Zyk6PTV7tVnBqmQzXnJmt
N4nj/LY57nKeTIFqwTUGobyHtB32Q8nRDJeWPwKk0kLgPPfrOs+12Fhnx61tA+QGb2qH0lfBQxqQ
H03ZfOZZz64S1n/rAraFjXW4gI2Ro2mbSpCV1HdKQU2XJ4D7mhBqJOet5vq6FREQL/EDPKaLZxk3
3S7tiPicoU746/zX/9QY39sT1vlQqAWBTdEWz3ML4OC6Hep2uq7NeP3HJ+ocEuwt/AF99WZfLuNt
1FcfpiA68QxCUw0uqZBsNWE7bgubBc+LYtYSWvEX9M1lxb6tDY4p8M95v0zTRJfd6bbCrRZzzYRR
/oPu19SETIe9XFAKi6ot4ieHxWwYXYLOjCBoYvYg2uxZqT78WFYoXJw3mGONbPBc4yUsQs4rfoE9
THY3izS6zkgWMAhEs2Ir5emagvUUoGU4qmhJgiPzyq+0A6AN7EVbmHzXx1dnfRNK0zjw0kXh4390
WAWffxUJXjKXrc+6bm8+jgQ5m0gq8HGBN7zOyQ/DgRuuAXK6cIR1Wm9GMLkAMWSOEZjfJruERJ/B
1dwfugoQ8vNzEO+f0zZVnSqKofQqHhwV6Y48uGMoPTdRcNUA81By+mlsgw0czmrPd7zfBstBETsY
2jkMjhTno67wrtdesgc/x/eEs/8MwtuIoRznsE1fB65R9JFFFfvFfQ6yUZJW7c7L02AfZH3wPSnn
Lfoo10DWCyHrlN8Pciqep26orocFioGjaKC0whA6LCAXO28hhxfa2Lleo2doaWcME6bzLZflNTCT
7QOopbYiH8dEbOwcHas+6jmjL2WWhvGuKwez07WgEPYA/QsXw1YQ5JqK5erGn2aVgjXguRhBy6L8
Ibplsih2kQb73vnVcji8LV0bRyKGxjyu/baBVh0tOnIfmvHCs8pG0Elo72rITNEXpIT7I8fmvVud
5PxPd62O5ewybBqaBHX5HFey/Dp1szzyDnRFl49g3e+pRIlbdyR/ribQBEq8X2dAu49tvIkCcDi5
zUA3xiozOSCGL2oqrqc5WPbh4O1jFR3BytxCXcJsBBMuO1tvARb2xdBDIfxFytG7UYpAVKVWaiEb
p4jjXLS1adFOJ5PC9+OXPiXsOvdSyIPXRNwJv5vQATcnh7kYl1VzjF1fZH4bK1cUgRJTNAW/RMz5
UzuDjVlAOe9KgPp1wzkcO8ymo0umOfYyuMQLmXh9M6HOe9X5dQ02VNBmn5+Fwy42aK7KZq2GxRNP
I0mLT+gi13S34L8L34A2Id1cmp70AEG+wNjejeZ19JV7w1a90vXr14V7c9/OVI2NR4rgg0BJ6VEo
UErviL+JI3atv+XhpDCpTyAo8gwO2k905YPIzEiOLOyCx8uW3/Jwpo2RAF16L8PSvyyjMPseF/vG
DnU4t002B2W9MY1EHnwAlyHwSmxP9doGVAC0NOr0OaZqy/tcdrC820DTEYN1yan0BllfVwE6yg4L
qEI2ZuIyhHV1NxDhTfouJS86Rnt4EiGwVb5Xpbsxy7ZuIscYNg4uHkHtkytDXlqo1n36w8nq+UQD
hhxuJfQcy2Tj4Pgc1EIanbyIcSy/iikUv0kGGO/5veQIC2wgnJF15JFlIS9qhER71qpj1+NhZggi
0B69KBsnhmuY9e9vfC6HwJTUuSYvGeome3TJgQswhs681P89Xy+j7Gc291xD26AvtTedwGfX0f2Q
5In+QiY/3wL2uQxuebeByh5acQryEhYjKpJT/jBlpDvMEAfYuJRc9ra8W6Gfb2gbExzNvOhfraDi
/uLOMkaZZQhviSp0vyYvUoMsPfSM/jFMaPHTLaMbaSHXBCy/FvUAOFKYBDnIGBNzQ4fK/CfDol1W
NrRBcMOMHqV5ytLXLgfRFgTq+E0PmOPv8/7wvn09G/pmpmLxUJUMc4jNxp6/V6RAdmmG3InmJLs6
P8j7K+TZADg+BhrY4pHluxnRGnKCxLT5AwGjwLL1qHw/tPFs/rkiBb6/6YoIQ7QLexoVAPmNDj+k
eZ7cGlODr7jO47tQ1huZ+fdTcZ7NRDcHg5p5G80n5JL4h7b1cobuzmX4MEAcXX4AUXqVQ9wsrnvo
as1Jxw9lkff+xvniMtv69zfni1STbsUyzCcFHsXrWiefSVqK+2yUWyO4bLb+/c0IWoJOGrIqsFla
gy7/D1wLOayNTe0yl+X0Q48OTCN7+MwQlcFyKFZZYCgmlLem9M1VmMhxPyVjHV4DRDSSjX3ospl1
GEC8oB5oL5dTmptrIpabsDuVQXuMEdcngKL54aNi7UU3jWfrxipJQ23aMX1NRR5f0zi8oiYeH6oa
3LnttKXm5NoI1qUfT4lURbgkL6MHaBWEDdr5MPVR8XU2dXUZ+xdO33/vhXgoNOhAp/lUg6dwRwKk
M6G5ikYrKLNvbGjHdrNBdTNdinoJPILUJYE0EAOW/AenmNJFJ5CNpuMjFxBBipMXlZCluF4gnQPG
gCzc4qx2mOEv4dglTXOPpX6+Y7VhVyYEdGeokAUY5+r1/BRcQ6x/f+OQaUVoB3Z/8pJDb/f7H1Eg
aH+0D2kWXHSReX+B6YpEcx70KJVL4JWrfp8M0P/YQ6WP+FuQcYcL2lR1xVTQvGhD9qHi4nPDisek
Rxldpji3grVy03T1uJeROi7VlD1dtnKW22vkYvu5EfGLyAk5zV70qMukeVQKHTznR3g/3POEFQJU
ecrN3HbiOEz1odDhlYIG8s7PzPVKV3J+DJf9LU8XAmJafk+Tpwj590NaNc2+o5CWqZWMLvMSG1LX
qCbqGz9hx4Ki+xrXaX2IonSLu86xSDagDpgwTxdJWEKICTzJI8QAD7kJnquVV3cXAxKyYQzHQtlI
Oh/CBAO6BMRLV5vmugXT2C5Io/SQZfzxvCkch5VNY0fzfgrn2Wcf0DVbHGbmD1c923w7uL5uOboo
FKSsxoEDI1bQYm8orkYhtgpWrtVZR31zjKg+0jxeWPKy+kFR47meVuGHXqKsd35xXAPYVztePDQz
MTumKQO+B81MkCCYD1BM+3p+ANf6WO7MKkgp5/NMXqRBOfSQNGHeHvMBOsEbM3ANYHnzMPv5f9Nw
RY2O3V9iKvV0nyImVjeXzcBy5YaOhQ/Zh/bUTb65WYqS3ZJ8S7n3/YSGZyPpOEDXNa9H9kHW+qEY
UVQxDUqNPOmv1iaFTkf+/qJp2Gg6hnA7zhoifzKZD9l1ky6R3sXJYIKNKNFhCJuIDjJxM3TDdHsq
pqh5jsBe3B+ErM1WjcCxVW0WukomHstrAq6LqJBXiV8nO1FG3m47Oe0yxjryG28r5kbSGMWuoxFJ
ekD2nu0acORcFwb1bWjFgQuG0QtXy/LsQrAhrVmcviJfRiDMrkmYfViIAu3MeXs7QBcglfn3bCQh
kDZjYBVa42cGEiu08XyS4FGsUMKeB3Wsgv7b2FU7sBndnh/T8VCw6eeUCRBkxjp9naF5DWIp4e9q
AwHGetFfq6Srr5Zc3o41gRDJ+QFde85y/gDX1KhlJY7B4oGPsAUHRltUl8H7PBuAp0gwSG9R7LTW
hbMk6PcyKLfs4/jpNtpOKSr9CCx5L7IU1TdE0zV6If30y/mFcTjLX0C7WlY15K3ifFd4yy9AXZJD
MIiHJd2E8rl+/+pEb5yFz9qfJMRxToqBE32QI7+DzPIWTZ7r91spuWYBmDIPAv8Iovp4zyFOixZV
ZHmXLP592QpZzj5P4LEN4SAnBohroIsS6sy8vFKVN19fNsK6cm9WCGlqyZHYRYpXRl8pmcubdfuT
JL/wZvoLSofmb69r9JDvko52/0mnUgbxPi4pkPGH83NwhIGhdX0raFp6Azfs1PTgekIYm+zmAGzP
frf8yhVoLM8P4zK35cepF/ACqgTyNago3yGrLA5tnVe7eiVquWwI6xqPadD0sqvYqQSX7U01F91V
1DXiqmrNFi7b4RI2wK5qogxwL529AkyuvgVd2eQ7tD9cRhzu2Sg6MxSmok3iH9cdqyn9JwjjbB+H
OPTOL5HD2DZizkyBhm58x07d4D+jDTndByEg/WUfNIey22xtcQ2z/v2NX8iplr7yA/lTJfWpqk1+
O3TsSQRzeQv6Xblhb5cxLP8uIF4utIpFvqMi1OK5KsKqeIJc1Vbo7LjsbCDcLGpo1dcdcCs0elSh
oEdo0sX7IschSEawWjA/3hMpm5fz1nFNyLrPAZOeuxhUJq9x0apD6AfdAXxMzcbV7TKK5egmKGce
VVVwDPBCOkAsUPyTSLB4ejGIcjKIFm14uiPGslFvSyhNhuJdc2oLCNeU6iWVI8KfYroeE873aHy/
rA7s2dA3RfnoTw1rTkM3AeXtaUBKlm6LDsAxDxv2lsWMQ/d9lK+qbQuJFjBIerZ+mO0jlccfPRmR
K92nydV52zvORxsHV1SkiwFxwvlYFOEtS8UAfdJCX7c+eqcvG8K6zwsQSS0M7/oTwHxTfq2rsLyJ
oMbN72fGLiQn9GwWOZN5eVKYPDqyHh0rzVgO9wldq7ey3DroHX5i67iqkIShpyr/NBciQt8Kl8f/
gUfM9fX1728OL4HYlfkyCU4hUB/DL5+yMbwLyRCRrfSUy9aWn1NfZHUWJSiOpEOdBTvasv8m+fRt
tmzSEjrQ4J4NhivEEA5dUdSnrvSeApBiXedLEn/roT+/j1Igu4zn3/slXqSe3wzfGl7P10lW/D6/
21zLaF34eKSjT8L01Wmum+yQC3UXxmze8BbXx62rvirMDCnIiB+rtP2hOmb2Y7zJ4OAwjw2GUwQS
QGGb8yNAXtWOjVVytaIHS3SEXpbZtcFwQ4ZiUetLflLokNijXuzfxdWFCqqezSSnu2YKSlnXp4T2
3X1BBvXt4hYGzwa/lVAxrmvU2k4Aps6AII4L1CbTKg02TimHaW34mxCinsOF5q+JVyMhDHlt8Fxq
KKJtvJpd1l3HfePeRkm/QvIrOgVlcvtHrTv0u6NHIdB70ca3VVmnVjZAy2fVSQweio3EJzzbGSWC
m8u+b93jFZlBeJbjfGLC96trBgR1fhMRGixPlw1geW7o13j2xUWOTjc13WZQ/v6GkLff2PuOa9UG
vQ1RUSQjqGRefWJospORj6qjiJpxp0f42p5AqvPjyPjmhnIY3Ma8xXoWvKia4nWEmMZu7KZl55ds
2SXGTw/nV8wRWtmYt7RPIzBg8/BEOWkfyi6Nggfoqc/BIRiHMduXUGxXG+vnmo51iwMyOEaFh+ms
mcXdaPjvWQaQnIei6fnJOBzQRr/RUETZhA6uV4XEldoDnpFMB1826YVxiE0P17YEsnEZ4ycfk7li
wfDNxKm6EWO3dYa41sjy8QB6uAjP/OIVLbS/qwYnKyf+85gi/LxsjawbnCVFudS8kK9pPYTNTVOG
QXYbtYW+MLS1YXC+UMXCwSX0Cp5qekcACv4ilibfoExx7VfLw1PVQh8jncvXBhvzy5wr+CF0mH62
PM1ulM63NKRcW8m6pkM8/0A2VAanqkW39EGng9ccwfPcFJcdVTb+jXlpClKLLH8FTV56VQdN+5XO
c7Kl8OLYRzb2LWzqbhJVx0+Jr8VX1Zes3mWTMM8gFwU/x/m95CjB2hA47ik/KnVMjyYrH1elhbVl
gRbNZ2Wiz0M/fBT6oU7Nl/OjOUxiM8ORuouqgs3ZawgJjBrU5+WY7aBgEh7Of9+xtWwEHHTV+nD0
gvKVzQwqIYYDMpjP+2rR+iUn42WK4B61PDyHIk6BU9U//SmNdnM83Q19Om48lV2LZLk3Dj5Q5oFk
9lVEcln2etLLtEtlGV92htsouJRGANCWhX/yR9yDDWgDyqwadlG5qd7muGWp5eHVECZpWWX+sVmW
X+kUfk1ZfZMAYrP2wPjxVjnAZW3LwYeuGgc8jzIEa0hxh2IhuznlP8iEzgX0Kl5USaE2KC6AyH3V
ZDo8pVqjlTwxEPe6mXqIwm9s2vftTW1AnAIflkrQlHjq0CVyXHMKr3GSZVv8t+8fI9QGwwnwOYFy
q+4Q58AaTVvrzzW68wCDlMfzXvd+pora6DeRsKyMSpK/8nFM/AM0g7MvxMP9l6EaIETjHUOACmdU
67bAKe9vMMCl/h1GryrLxqQeuACRqkxllh/neYAyleHJaQzwSyDBtJU7dpln/fubkN1reNmQAJeh
mjMKKSoRtoAL1YPYuA5d37fcPRYd2nZVUb2ihUt9gqoOSKv50KjTeeO4Pm8F7BwyGTyD6OCr15be
eChj4Heva6jebyBRXN+3fH0kc1YMOW7ZIsthhowX/7RMqY10nmvzWi6uoVwzVoEsXsMy9MYrNK2M
HdIHOgi+snHaMsH7Bwm1IW0c0soRAx3ZyTeNSNHNA0Y9U+xgaNBUHYps8QICeeeWpvGGyzhWzUa4
1Z6Pup9p5GueJHO0a+IVT8AjCLofLjK7jXFrdN8I3vWIo41a2h0Ne3M9pCgObcSgDsPYGLcuiuto
CZrqNMmAHKEL36p9kNbtD4BTtjQO349NkEb/t+cNsgJ8pJyKU9Cjh2E9vQI27FXf8KsGjUt/Ouwl
uJGJIZc5iw16g1LxpD3kdY9z1/zQpcAzMAah+5bwtmvRLFcvOuQWVnDjq9+Hj90a6SYg1/4fXgau
jWw5e+R5YZ+DkvA1iBnZd3X4FMVd+1QWUJSu24Ffn99crnlYPo+bfIJaeFCdIHL4hEOe3Ve94Xtp
li2yV8cBbzPGKYBwo67DpRvjVV5f9eGsb3mfgN+tbjgS7QwwKEiSQBH2/Iwc/miD3SrwbKMBbkpf
mV9LApnZ/jj6aqg3vMX1+fXmfHOHMFxO9dBofgL5QP4pbfrskUBY8TJftzFuAXj+lyZE4U4KJr5r
Xcd3fVIuW4Bf149fN9ubHy9KNTXokPhvupNp8O5G6YU9RNRmiQv8GtEilNQBM4UR7iBUFmUFGswh
dDEdagSqW81Krlmsf38zi3QZBjDbgA/DJETf8ZJO7b5EUUpsGMHhE5Hl2zFYnxC+AZtCNW1uS/Q0
fm4A9v6n7OetTeoawvLusQNX5uwt2WtOlVZfBjR/D7dJKsAusEMazt9yPtc4lnvrfqZ5rGT9iiLw
L5mo+AeqUY8AsG5hcB3HVGTd6h0l2TA0KDVmeSVuAp7Xu4Tyfj/wRt9ooMkv82ob/WbwBjFd1osT
bz1+xxMa4tQIYkhHnj81HPOwMW9dU6OhK0v4iUVDdw8NPCAl0jk9VENXA87a9RsvQodBbOibJmUZ
lE0cnpaKZTd6LB5HyvKHWoM8+fxMHN5hg98S9F0ItFF6cgey+QYxNUT12kOftaHaas31XGOss3vj
gQmocdueNOVpVhDsA9QDvdloS0wgHRmsdSC8rsY/dzpIej6vBCJDkH+tx/g2l+RHABz1ZVO1DgIa
plEimyE8cm9uPrDFgCm0S/rlQl1r+hcwrh1rX1RIpUjTLA9B20ONqcmMGg8mJ4W/z6Tx1C5FWDbu
/I5BYHJGCvcaXWJApOSiYtPGTF3b0zovCtYLgfl5D0YuxV6YfLkBmKfeL1X8m7RDctkLwGap0362
dF5e8NNUQUlr5/GBvHQdzTeeAK5tYx0WJDQ4gYK+fjUDW1vE4kny4VmDc7ndShutO/Bv4g5qY+UG
UkQL40H9WrfRfa3ZfKhrgWWL+IUtLUhj/3vz6562EW2T4qQ8FR7SPn8Mc/zPRVvapqRTfIal5QyK
a1p3wAUAbMZbuSUx5thGNu0cm3WVDQ1WhwfeJ0Sv6kYZrdS1iOo7MI0O4ub8LFxWWP/+5nyARhNB
hsWvX6eZtPuKe+NxqGlzSGfpXUZ0TG36uRTlniUPwvDU1sNoDl6Rg4I4QED79fwcHJvVhsxBeDnP
0rwTJ5O0FPSGmYQkczOjl/L89x1PIhsvxytI1QXjgsRHHujvlamn7tcwon1uH85TZQ4iAgHVHl39
BNXRBeWmT21eR8NGF5trdlZgQBvIiM4BovDBj4rvfIRa5k0+Qkbo+vzsHFG/TVA34GSUpgZVexqo
cT8Eaf+oyuqrRoBwyONGX5OExFuZb8e2ttF0BkIxFL3f61ICurMCl2UK0N5cNR9ICSHZ81NyLJkN
qtNygHpPvIad0fyrwvt+76VTvuExrims6/jGY8oqR283OBBOfh7Sqz+sfhnO4J0pTH/Qyhs2LhKH
XWymOZGMZRWQsnnVkMNOKkASQN+q7/qxig4zSaoHv4cc3fkFc5wCNsmcQE5BEx7gNtFtdlNS5f9/
gCDbLAG6bLL+/c2ytXgLVKOpw9Nc+kjslFm3aukN9ZYkp2sK1lNAk6DgEYv4ycTLtzTwwLfI9v1C
L3yQBda9rjowj8gwBggiBnHrQEGArUNx2XVrA+i0qboQTfLBSQONe83/j7Nva26TZ6P9RcwIIYS4
BWwndpKmadOmvWF6SAUIIU5CwK/fy9033Xyv4z2562Q6YCQ9R61nLeKWxI7TciVjvrT0m2A+e4YI
VuFOC9OvOtgDhZ3rx7zLlbrSWLvQi/4f3NyZNccsIf/mV/o3F1N046Zql4/mONhpxz2o1LNqfOfn
bHFzzTzYZvZ886uJfcAJXMsC71H7GOn5/bY1XFivrQCrgpT2Quv2/za6jWlwAdGiGODv244tXE54
IaYbuOXfQojMjWh4Ss9kvfPYexdoE9NtE8oeKsfmFwZfJqhjuPo32NSj97XrttKqupZrozQ6E3/p
6ZYc8i7x9fGMC951Sxw3jUTTJrfwehqAjSkeWcICN33MzblKHXL98r493pgzwI+VBfoNaihTGSfd
PNObGfQL2dtPv/QVm5jdQYrLdyHEPc4jOqrpuwxUAR8lF/dxN9Iracmll2zMmlntzUM8RLcdA4sf
qXCrmw/F77wjLvXb8Pvbn3LBr26hcYT3ufFnP7odquX5r7hnPnf3cTFeY1S9YG1bZFwOWKfS7RTd
ok33Z4mLICkgtvH2j7/07E2sNmXez40eQKq+4rKy7ArQP/T2ncJ3ZAuMQ5lji5C6/OssiuKjEzPZ
g0FsrBO0JtaP7/uEjTFr8GIa4zlMfLUg5k/ygs9y5w9MXVmiS/t7Xrp/4jJbS8g4UEAfy4p9/bu/
Wsvflb2qIH/hmG7BcZBodaB3wrWhlufWmZ5kHZ8CjRXac3BahsBVQ87xSll86Ws2Zt1xjL3iKhoy
Sh30yujMv3O+5ocivmp1l47UxrTZENCylELcYgZrSCmcFWiGp/ddS/4PUi4AogzNGvlS0LDGeMYS
sLQG4/o1l3FhebbAOMb6qiVGhKfBErLnHVVH0XGZ4Sb5Wh52YX22wDhasLKDfhu9h04ndmAEB+AU
eddQwJc+YGPQgwhXNuYLvccHAGlJ8mZ9tK53VTrPvnh+2+QuveR8kv8xCQMiCbnEa3QLgXL4VB03
h9V3ZTKKaM3efsWlVTq/+t9XrGNYxaXzvrrKzz+0ZUHuWtF3+/c9/fzWf54+WKHyuMy9r0i4vdvV
RMDjN9eGPS6tzibRlgrwtGXl0S1wu5CYMV2ZADr/ufffKYxEtkg403tq0gPyr7L3P+RUdgmuhd5Z
G24lUTmltIBaJeQCKoXhXzM1i0vfj1z4O7n7z9o3qtJQkbXe134q9cGWVbcHDc2ntzf2Atc12aLf
Sov7Gl2y4A6RDQEzvjcNsYecR4+u0mafU/2Nzo1Iec73c0QOo8MsSVEhsVklhjFmf2p2re6v5P0X
jsIWLEdAJmGHqdC/Y+XRBDFjPkTuPClVXoVdXnrF/xh8wNq5jdXvpap8lnTj9MAj1oG+1Mf46Nur
eiFCbQFyEHKIRNlL/RvgpkolLsi/IDKJLGdr8ORf5ay49JqNzesxdEpAXvR2URziKAEYnUCRJdv8
2+rhZvV937Ix/VxHfdgXTftriHI/UZybL4uyxCWeh3Hhoh/Xa6ISF1wY2fiBLq6reVwndqIEuaAG
eCMBYwy54sL+qi7/R3t4C5jLKcLg0JLgluVRVEHflIRUYpRMjCUcTuwK/oUS2ZXm1Mul608ybvKl
AGFHBPxIVgump5+8i3W9JKR3kIvZ5Sqc+BVDvPTxmyygiOrQikDnv6tKQQXL2dp+i9ZKXjGsS4/f
pPY2GlhrlGUniMUsfWaLufcx9USH9/R7WLyF13UGCCLi1+wkIk80TaJ6u5rPEGF1KkpWBZ3XK9v4
nx+CF2078Lh71gFt2KnT4QxmschlJeYk3j7rlx6+8Q2AKYFMFxPlJ77WTxhxnW5xyXkNX3fp4Wcr
/seP26Hnox7iFlgeL/JThgPVHAot/PLp7V//n00TLM3GHbBVMKhFTOcxMHSWHs9Xc0NJ8g/LpJ5M
HGAK2KxlnUTt+4Tt8cbzp/77SZx2a78o/zXEAMm+p1V4894pITx94w8Cf22CPsbU1DJY6R5iqUB8
utq2VzdvL9ilHdnk9qZq4mbRlP6yBetADCEMyE4a37xrhAAfsLFpCx3LhYBG8FcIIdaE1FD36T0/
yELn6it2/Z/RDK/Y2DXa7LhbGYX/a8TQN/ombUTDtPX64Ui98ppIyt/S/H9cJ4u3yLrIhFOA7JtU
yQxGdPkZ7ZQ232H3O9MmKua++TZMGsp9X8GgNLtwBwiLIdWBNtPUoyAwfUtu0JI3ecog4fmqZ2ZU
JtUYrc/Un7zgJP1q9JFYTlX/RNnSA6IHNQSDx+MKFu0nqBa0tXap7CEot+JSpO/lyUpWcaDpjfMx
QBHSvF+m/SBYzfduaJ23PzNrBlcOy38GW6zBxvG4HEyGZ0HHE8ElA7qPXlq29lOp/K+N/y5tLbxj
43+4GCsDTAiGaQ1zqVjdfnCYavHPKfG7jvwW8FdC2qScwxxQrzq27McwMky660JGzRUndMGmtmg/
HpYQROHj+AtFf2R2IBhplptpdvOV7tGl529cjtITeP8gAnAaVouhA+eW7P8jcbv09I3LqSJrXS4W
87KW0/M0gi2mF9U1CYtLJ2jjbsCz2K8TqNhOub/yI2hTQ9CuiOJoWLXzuqtI8Uuv2XidEcNwvGm9
8TVsuyberb3n4mRZVTBVKc6XiB8Z1e2X952njf9RhYA1RCQ40Tz0l4OK1VCmrfYae+Ui47+F2li8
xfQRvlhELDCBJSZyRnWg3Kw6hLFFd4EIsiBYoXIGelbnlTcqru1M9wRiXpLd8nDsuT0J3H7wMoP5
FpUCOUlRiv27Pn7LfkdBDpPntUHlt/KnfASkLoRcSPq+h298QVSGgeu0VtDZW37aEJGpJnjD+x5+
Pjv/BO6BWma4IfrY1VAoGyAklgD+cWXLLhjRFgyIiyzlsbaPb90KT5mDoiRDN/wanPjS0zcOYKlJ
XwvO+ckMoN9CHr4mzrEr3utCON3C/xSzDY8Z745nNcB8JnR/lnfqu6si0Jd+/cYHeNpnee18+jrI
CXxuS1OG9Dbm0bS+azIS9rIxf7aaeArRsLml3fgTQo3lTuTsCawm1yhTLq3RxuRpoH0PfT+MtjNw
aJnSvSiNLDwMh59vH84LL9ji/Yxu4rmpaX3kxSB3xFefrTYhMGXXFH4ubMIW8Cf9shhHDEYeF+f5
GelbcBbF12YdLj18Y7c0r6hewDp/hCgGmEo4mW9GF127w7+0NhvDLceBWaMq+moWMC0NVfgowtj7
0jv/GlDr0hvOf//HNXArJ7N2UXEcZuCbUfSjnujJFNukZ+69L9kYMbUq1hjKz9Ezm8CEiXiItsWM
aItCMnn7FF3ah00o520e2zZi6ujiocsGCDWkKw7t+x6+MeNcoznsu9kcDXL8HdPoTmHe78fbD7+0
AxsLXohbvUEv8mgpruGEBA6MAQMESV2QJbz9ikuLs7FhI8am45h+PPIWYoPGX/60bfguDDWLtzg8
GoTgrwV7wfHvfS6FiHVidTSmU0X+vP3zL6zQFoZHgt5bOZi/jpBB+UJ9/plyu4CB5Cpf66UXbIx4
gU5P1Yy2Oy5VoxIwpWE4XkEtqzI4qW9/w4Ut2OLx9MCiqqyr9thp4EpUjVfYHFRK73v6xopL3gH5
u0TlEcLkj39Xf2a4WHrfwzfWq8FDMU8krI9kcXvOVtwOF9017YhLS7+xW1usrSVLo4+WlSaxClly
XoF12/emdzUacUDp/+vioHQ4+OCtqY9DjysGLdYP7XSVHu3Svm6sV69aW4zjtkcaQ7sqD2ydrfxd
hOH45Ru7HXLlqVpicZytesReRPcz1W9wdkBv7+2F5d/i6Ya4cpHsRg33P71Ix9j+HBpncrU3fukF
mzp6WPQaBvVcHEWBpBkTCYS5PBvBZLR7+wsubMCWn04a2rbSGTCZ+nLIygj44r6en99++KVfv4m/
AhltFNgZy7PALQshl3QdgHoHHfm1hvul339+9b8BuOx6bTylj0oAPC8hM1PL9+YPWzo6iUFM5wls
L63sT44pgdRF03N/jo5vL9ClX78xXzTNoehUdN2RN5AYtBoskD144V/efvql5d9YblcOkAUbveJo
Z7GnZ6cDbNWhun78L/38jfUKYXFNm5/3t8FVR9rBwuB/Bs13b3/ApedvDBiac2uPEgPPd+YXNO1o
2i5Xq7oLq7NFzZU67hvPG5ujXKYXpsgfqG+MWRNcZce88Ou3QDkKejwo29aIu6oDVwKu+HtSvIup
nsVbkJylDjSlE6uOLKBrkEjWdNPXAFzO9F1MvXjDxnjzSTWDtXDNgWu9NOKR/DiPaOK9vbWXVv/8
93/sVkKvRogq0kcdrnXGndj/tS8UBE/ve8F5V/55AYmNpLhIaY/cR15ocJCOrBX3YG++djrPC/Ef
fd4tVs7F/jx3PkDA4MKQyeKAcRHAVe/Pg2O17YfD+z5kY8VgFiAemVFiYE7bZU6NL2yc9sF1Zo9z
mvZf37Gx4hJUDyNcjz5C5O/OOoBSyDmSLQTQwkqt4Dv2jZ6yt7/mklFsTNpUYkQBL7AtcvrU+W5F
nXH11vLCodqC5Uxpx6DyKL7kXKqeJcL5+V405817hgEwT7wNxzYYaed4c3QeiEP+BoP4fSrgePgm
je4g5h6KOFZHhhZegltjdO5Rzr9r3bdYORuFFaqwrj4KDG8dSdTEd5N4n6IxfvrGmnNcQYSNzSFg
Hkzl34WXLOBpYK+RX1w4NvT893+s2eYxc8WizNEuyBONHbubsc777H2LswnDGsRSuDoT6piDdlYu
0AcoDJTk3374pUO5sd9uzUNwhcsGXPHLmkJi5BHsnCa5rlpz6QUb+wVDfB6rIkYFqYCX0i3m3jFT
ZBKf6nchmrC/G6slS7HGCjkKlh8k9H89dYQPeXuBLuztFhW3TGWpFjCRo8m/mPSvT0Ac+/K+h28s
VrbtOjV53RyXetr93VqfX02eL6z8VhaVBBGYlgvaHanfl4ku5yVbgvHTqK5KuVyIMVtqOA0qTAHa
R5xMGRZPFAxDeyhzemdVyLuxG8v3GcCWIC4PQ2ggT+c0pcIwXd6v6jlqrt7l++FfwMF/xJi/87H/
2K9wxYRUC2UGmYX5DgxC136yiJtf7FnzakfBN/Ebg+RVs6dgzL4ZRswQ5cnKVwGZXO16qElNAhJp
fEfnti4SoAHaXWmxNklVNujWUhcrmg1lUfo7NCup/uCvZm6PxnWtuhHSKqHR+qYLk7sSv1jor+B+
bmaVDhF46xPV4CfuHYZiaWaCuShSSlhZ7FkkqwdoWIyQRA3Htd2bTtP7jjJ9T3vTHQdMELuTQ559
iwmkck514VW7OArbbyg/pxdiimLdyXz1f5DOFh8jSoIP3Zz72RLT4GkpzApVybz8JKeG3NhAa7yN
2jh1EMB5tE3lkcRry+qFsRosxcLTaqchGbV3Wq0EbV5g//zFRTeimdx+MqF+5VrxW+jQiukAkrOz
Kt8Qiz+qr4G046DtxQaDuvXBQk8bK1bkGJ7TOfQUB8MAkF/RUgABSN81tyZc5+9cSvsVhRD/aKEB
uIfUu93hIht7wLnGrNoC9dtEND3kcyQ/F8C4Zf4IHLk8sfN1PrhWNQZYgQIe0zpueJAMVe4+y6KR
e0qDdcRlm1+fihw3q7kYvDnroByJNKekUyID7DsL6nK3drw80R631QkJmohhAqi3e9J1Q5RAYcd8
lC3BAAdZ43aPyYXle48pGw5gkCqRAAIKiwbDCO84tJBTQZewm+9IvGJI2ebz+MG0i7jlFCWYHuOA
ZipSnT0Ms2DPIJqobSa5sifC6ogB4QTmn5suNuzFNAsGmeU0+2yfe9p+jbEK/g2Kc0DlJrIMP8hY
t2EivMIXJz3w4VnZ2PuGulJmos9bc2r43GcucMU3PYz+q/T9WR67Uq1NVpuOhVlgwDBzB5wIbjzJ
gJnNKvRispd1E97M3FO/VdfZb3bV8gN0ZzQGl9q52dWm9vbgfpC3BaD3zwbzUuBs933kFc6F9Y03
TjiqtlqFSFahFv84yEDcDwthwUey4uL7sVQT72+BWvSXm07m+avx/PPtdzyC7op2YjDg7oGzKOcY
CBnRVe4+itEnSnuTi4eOjPgtHmhSTFItwJFlSx91S0oVrlzSZY2Lx0EzHxSkIx0xhEOm6Fez/p0L
74qBZSBe6EiSj4tqb0kJFAiA5WN+z+uVKYDd5EoTWqhx3HUtLjwztjjgmwZf1dGuCnPR3HsMCpt7
KUvYthgKfznagpPnGtOWw44quIN0VAv+XdYzgAm+sBQ/o4PxPpGhK/THapE6x0SVbaAJ2kPCPUWT
0Aw3mkOe+onNOEGhA4kzlF8AWoynHI3bEqkhyKVVJZqfzoPZpgJVa6/SsYRo+o0ftXlxD3EE3yL1
HfshG/IwkE8k5CDZwiCmLBLb+6HKNOpcnep2HLFt+QBCEHC+uWgXxXPU7GLc7fYHTkeshQh7EMLk
eUTkQayFXx8glNAboMhYfQiqbqAJJsLozQpmyHbvdWHUA1HTtOSAHzt2QwLhPs2mNGc8pw+l1mWU
gsRYLkkUBKp5XupWjzq1tgrXhNdjyHY2WP0mVZi1jG1GSDk2Dy7UJcpcmvMji61tP5UBGmOJ024e
b2riWv9uXuY2LBJvCitguaNxgfSksJLOmdXUo79kJ6sZKI7F2j7hSjbxC49NgxqEeKB1elFwetOd
hESuBcC14uJ2LoBJWnZhNIV8Slbqz953NFsRi2Hm3Lk74/vQcZflOrMT6HUNmXduAu3ClFAs/7T3
Vmh8/FC4P5h+K1kX3RH9/crQxHmVq4dkAX7bImpYyT+RAAphO72Qvrgp16WGgIrq1XrL/HXRO6qr
waZFFLf+fvL9QaR6WAaegfLR8W/QcRkelFvj9aOaOoAlUXCpIVFttNpUT14370I4WJcOtKy7DPAq
OT3yItJNOpRLzm/9KWLrPQGbf2oko3LP/HY9FBGOwQ+ovdrp1sVLZ/eoeHKwWpKiArp1xKzTSTdz
MGRjPQZRm2AksyePPijJly9VX2t7iFmsynkX67wdHiMpOvDJ2T6YEFu9NicnQJH6+E8Rejp4zHMZ
8z+EC8//UUJRW+9dHiMsRmtcTgcwMHF36xXab1bYkVr710XGkXxGt0m5PeAccsEEbVW6RCyysp8H
RovPuNpayPMY66nyk9hWdGhQQwNPWKa8tHGYlKHi6oRaoosw7S3r0aVa+dp9zn2nm5tywLjJnLka
cFXAQOcOPDqj5nHxQ8YaASRyeUlS4FBp9Kxml9c7sGfD6PNFeu2BTGFPkhJusc0WM9afgTcRIWZX
VMFvqh5M8ZmNqzk4SDiW5d51lenvIj8EvzBObH2rjN+1LfqawlY3IFpBmUkYPF8KyEXXZFQsg0xx
Sjp625aMdbvF+pO755ZAGRc8Kt7yBERj1d4OYvZ/UD6EHEzJY133z2tVueFEQWuwZt404ZeEKlgh
LGUwJndXKyHdjvcCGVNKyimHwAMOLKTck1lWZxcWtAMTiRzcqGZ4EDCs72s7xespFEv1s4CKYnjQ
wGYNO3+easTQuZi6HS/ndfjGRz+K7yHrUMc/WdzGvst0BVmlk60gWbjvgyGvbybWaLIXHByHPzru
r/HOjusQsRQaHu3S7xQ32h1rF8TujyFjcDdFjfXvcxxqecuBo/+GJZzL4FDmwRjM+44B5hckqGPC
WRyU6dfoYwkmtO4rjZpafVSEyeVLXnmoQzImpGc/CFc3TYYhS9qirhq9Lv6goINg7kBE0qunDmi2
eEcbEdocxtpU84FoPzc25ZAkXjEOqFWP39uuff0Kka0OUGVTtEv5jaG10z0uRc36xHp8dN/FwpFd
8DDWvsRvZNF0WEoeqE8S5XT3wHkj2WmYKafQTtO27X5iNGb8FUqgTB+11AVgNj4Ykd3O+CO4vbqi
DqHKCG4BstzkvLVxNqxnR9qVltHbeerBZdAFco5vaoZbhn03jyZ+sCUVIPJRc0OWW66Av4bgmIlQ
UdazW15yP+odyGyB29Ygvpyn6OdYryOCRNEaOYJtKg4hZ0oqbcXeFHl4YqJh3g2r6llkS20Gf6dX
kKdkNPcLxAEOFmSMvIHxJy0pxmNqRBjMB06TkjtBWMM+kTNN6EMXmNnFmeyN+QlcY1zcBprVT0M+
FeZO4z6cQ8clcOHJurlejlBD0cKgY1biVh59wLz/XQN41aWaDl7/wfeCIP/eDgSnc+BF73a+UCAR
oHFbf57DKbyXXmEmk5gWuc9pLBYE3dmraPzgDTI8uaBl+sYC6Eb3NEZnushyp6tYJwsuyOBolKqV
ssm8KCZGcKsEc7AviV3YBG06kOEXmWwrzb6xzjX+8zoVHrBzGFepHpkEl+ipw6KFXwY+QY02CdYm
L1LVUuRJrqHReoAnXkgSGYV5QVINMX4djTzJb8Bn63s/nNcN4hhhjO04Lx0u75K6h4JpCmE0hdBk
6dzlIu2aHCIbmCIiLFlJP4fPqDSDfD9WKyW7CBzY37XoW/lDgKcENKcL0oBsEUvT9AkUAufPkOIq
u0et+2J61WXQiz+u5br86NdTqBNQ2ovqLh4KXqcmHOW8K0FQVeyR2w76Gy9ZWOwwuFmTV8oA88sQ
A1d5T+tgQK95yIPiQVbYoUTMTd/fLgMF4oo2eo0+UT8Q/U9RBFW/C3Jbs1vG2mXci9osc8oMVCTv
aVhw96o6LHYW9Z3tdnUzT9OhM06Xz4OIArnvIAMyZAQ638NX0SL43Hh+gUSIh1OP4gPkRazfd6JE
JnpgbJy/9z1i8E851YHkyVQIXu6R5o/ys7Mxa5+CSI/rKa77AXM49YiMBJ+Us08hEn4C5zV7SEvI
ktv84Pyo/JSvSBs/lJTDpFgNNvYXK0fRCYzHmqDcNUspXqXzgRakHaaB0mWql94mlKF+2oOcPLSf
yw7BJpXV2Iq7GOu+yqRqUFCgt+eKQ7AU7XAXqLVrdsUUkNT3QsTHpIuXft0xuOw1ofnkgoOLY6lT
NTaoTUnYO5v281CUiLnrpDM+VEi1LJIVPxtC2slTaCoQ4ZlCOXIbAhz7W/sC+wNCIU/tPNcvfuKW
Bilej4x+3a1h3H7VK9TpDxaF8Ym0DkkiYPcrbA5OiNwqTH/4dzmx4nmpWnhFUADUYypq3eoTRxG+
lw2DkgCKouEnqGAYu1H+EPcqQQRkXyZQC04P88jrrzGJ2uJrUYTBUzSJ3qAGMfauKmaan3y/5+t+
jNikDlpKeAinozhlxRlUo6H61u/Z1J5bZ1NscNuEp6bdcua0W3BHBHRMT1BtYBglJhmxLnoSgku1
y+suYo9IGmDRhBUIzGweIkCl6gr/BiMhAFqpYFysHxfjlwoOvA+zWObRmMVzETefwQ4WfjHBiELF
NAyBgPl08vYyotODWAO+ZPiN5ScVdcOPxWfm0U6k5R/Q9VP1gwFY9Svipx1enLCYyYygyvZJNR0z
B+THsv+oPahEPZi1jTCwOZVgGSoakEOcIYw9PHKTB6iTcD273kOeqHI3xJeQBZ8WvnpZN8CAO1Y7
9Pzy0k9zHEOTqXltmp0qEfpexpab5oPJOVoaFqWVeIDGFtkRTy19ojEmX0CmeQEOlUWCf6U90Bw/
YXTxkDrWBneqDap7L6az2EEEnXo7WBmsc22AE/obzcWu92b3mutzlMjHDnRzHPEZMgbeXJSZAR+I
l1k2gKgHQGf7Oy/PIqnoE0PzWMjeF4mWpO3xW0xt9E5O0HLfCR8VlDWBBX22o8bXifShJfA0oHoT
6RqsdbCfwVL6QqZzeydgC6yKekN9S5rzMpBFDstpjEl3a8lUTUneKKS2eRBMwx4q9GO3A9y3+KZA
LvGKMKu6DIO5uJRGcYLCq27gfr9DM2NUuyiaHAw9jFUSILm6NShGyhTdF9bvSExGsR+8EcdpaGdE
KkicDOFeAbN89pN+8XkNF8+ifaG8GqkGWcHqZATotdOynAuxX2COsMZ5gE0Cf5y/ggV0dgOISwcc
uaLHZ4XRmdjIeRpVXY+zin9HLdLopu2DuxxJ0CkuBwxkKAext9jKDqfI9/QHzKGtUaqWsfrA6zDK
j7lHxy5jOoQ5IS+GJpEMev7ThKSyaNXrtU76OoLbjPXqTzcOdJT+oUNg2UFs1EeNMunOQ55b41Cy
2Q74IRCQp8kSo2MnwS6j09EnQ5/UwEnpQ97604srApwT2rez/mxmUIBlUjBIHkhOcnSQOjFH925B
m+Zzx3t+B9qGvjqWRY2hLltOSH4hvIJwVY5oL2m6oN3XCGB/aLTwoxryKtPOnKWuBKYvBWquWy+v
LUOVOaAxBGyD3yTns/xlQSqZUU1QWIBoZzjaqeKHGCilb2crOYGojj7EATo8CdAuoNmthevrzHh0
9VIG/OxPAjzfvBO6KJuTAYeSTDENMzww0oNSCwSVGKFXucSZQFpIh1tWtEGXQhQdocVY6Oloh9WY
B73eI6mnedYoV3yVdJJfVNXVj8gOz5EkHtSzgsTeDfQhp8eVowXbeWwKkRUUHjkp1L3tjqNYOvK5
jPpTgzCLsJUHUw2OF69B0mx6ROY7gMyDezBX2c+dXps2KZay/l1HS/8KU4mqu2KZQLw3LEV33gUk
dXKeSYGSdJFfbDtWP7t8sp+U7CAgzkfP/ega+MxkLIT+MHjdOmFshslU+Bg/wXUMpWCoFnp9pLGL
MOtR4PYT1An6Ex/QidVFH38h6H0cp7jAjkCeKr+R6NKhb6L8ZdcQUKBmUCadv9eDVyH5MXW0pqXM
QbALJZlzkLMV+cCnqPCSpiTDE8edzR2Yz+cW0TEoHxg0VMpsVedTyTHcvYvBw9EcA5RgaKMI96OY
W7BVihwd4ckfTYYDw1/HNl+nTDIx7CoGhWXQSQVtmhcDfAWwbGivcIxZ3rQErkIMAZ49F7yFDFCF
NDrOl25NCVXoea1L7BSigFekLiZoCipMQvxypZgeCO6592aCTfuNpSm8Z8jTWUtzEH4YnmCf7rlu
JfTulM9XnYRohX6BrP3wFBR8OJbxhAS+qcmYLaNW38U469dlKdc//eyqHwQtOyRqcFSpyilMKgc4
6+7vf1+Xef4uYjX/1K5EZ39h7tCuTt5i4aObKeqsS3hfeT/BxG+eDI2rzDl4pWzhJXoGbEGqlhkI
ATc7Oyv9MIigkBgrGJqjYCO6qEMTu9e2Lbzv4BywJ4mSugH6D8NnbCbsGbp0+D2w7WlIXGH7F17M
HUkxeVBhMkl30VPYTdMRhQn/ilaBOlovIl/wEeGhrKL5F217/UAwxVYkBIzYnxf0KemNGuL8B0NZ
XCdl3defFWvMR5aT/iV3Bl4DOc45DAZUmaxcRKCSTs5RfCfrulrnFN0yGONatF6VGR8lY9LBQ48Q
e6W1SWaCwdKbdVrRrxwWu/6Gf8oPfRBRluKGwp7KCAMTLc5L8YFoMYp7PSmDJIbUYsLNG3rcTWzq
p5q2vD91lvevlnCZmjYEsyjPoS2ZUNy0vKDVgsPvRznK+DMD4CNkjDr1DGIl/hFuenoMIqbP4Zki
pQTJP3qmXtxh7Dxm4hRHxP5G23380rZlUKA7GUaHenUETTDjYzEndP3SfEJi1bql0AdQHUhxEJiN
v8XE7pBnmoPYPRFtQU5eX5Y8IwKTj+gmg1UIgqtYjug8rZWr/8PZeS1JrTRd+4oUIW9O208PMDB4
ThSwp7e8KXnp6v9HfP/BUC9q7dAJAR1BlcpkVVbmyrUmXqF9ZcTnsfFc5ZRmAAV2OtGY8WQQZfro
KJGh7LqBS+bQVAPZu8njPuNn9VnJkX3YU8rAhPdm4r2LgVLVB+hHho/s6eTEbdA8jNABwGrt+sTZ
ciTmOK4LXk+upYzd3lSDkoeMH/9wyBIY7B03+Gwj5PGQJ1CwQfadCDgQHBaJN1n2lhu4bEDHad57
4c48J1nXWPuQoxcPQIGCTtf7/rlTi+4SwbR95p42T1rkUSAjbBdOVH3i1EvtsPkETQdY1sEolWcV
/OyF4CIBXk5U419i6813tWtxBwdXI+5ad8F0LqGoKMGH9RyFVSlGzoDBzgx4ThO3JzaQ9W+JwIqT
Nnou9drDHC+GgF9chk7B6w9SM/qYF0h57oF7xE81sc994/Lihe292s8ewgPqmJ1FYEyxfmJc/7qi
xgr00nWzY2pxoZ/dUQmPFR6xcs5bjynNFMf97Psxqx3A8RnskK9Off5PGTypgQO0g4IB9VLGdYxm
tkfcLw5VwnuO536i+AnBds9sz6GmJZ9VUzW9Q6GK9JkxT/9CcaEE1H8GRKu1FkMia2Y8tZXAATC5
aNgLtj7+W1h9/QzqI3+wMu4DP9Tdf1s7SF/sPO2fZ4/kwiqAu3IU72KnofKsoOpUvgnMDIc1ULyy
enZ0u6jAlQ3jcXKRPSfOjB+dg5LYW0OhnEzhc/LYqlqKHZzdQFUrJWDSYCS1Po46qZFKkHVrxyI7
pX1u/8xTS//AXib8kCoR6S0+/dkTGcHTyPAo94sVvNOx7ijcb4bU6g9q3/mHMh24ig1LsMRF4AVf
7NAmp+SSgnlyIyN6DNvMfPGdSPmhZ03w5Oo18RNHRQ3k86DGRnex6gaddt0nBuzD7PqeXHR4w4Qo
aTPwLavO1vyHoCAq9CHTCN1AEa376s5CQ1h/bypF+5gRmG0OijZvlFpMcXXOrBxvq+hR8RaFE3N6
6noSkziyOGJGUatPHnzQ3anQqvqUV1Z9ddIcnVOcjcZ54K1LRENVtPJrESldeAS95OAHduJj0w3O
JdUTHhTaUKtvvMrW3EuZQWQ8KmxMtVRje6e2WevNhUtJ8qPqTPfBcyMeVIlQVYRdYtv81LZj+X2I
K5saWI/6ba3icbtPslJ8zF3QoJ6AbX3YobvrdQffttVrrlABOUKw9SsBqfIrsMxmOgy1Hj5PhJHL
cwKTw9H0yPB9nHiwP5H98M/cvhwJLlqS9SNkgU5z5Wbun8K6z48+8fyCugBX8Q8BSpbezgQPY++Q
l6rSfdSYWrxHOcktj6qtjS9d71UfKEjWj25tFz+Kugi7Y4ZndVR54T6DDXff2bg7b80iKiDNV1vr
kPPGKXiP6Tztkd/NnqYuCo1DLJTp0ZkSbrGy8smUCQuJSBEQ6/S0Rgz7Sjf0D3oZVUcdgvCP9VAi
aVZn88Mcyy8oOrV4qOlKmPzohvnaS6OacCFBL/tnUpjRu4nsuHHgFkuCg42q4j9BjL+qoFFRHb3Q
Sr6QfeF1EXQxvu/gIO8Q8RbsjyB2kpMdFsqvtGjr5uiphjntysACxVD0nfFmcgme7qzAGOyTFoT2
uTDS6aVS2e8XBbaHeCc0aDHR7TS1neKggHNyudzfCfjvkqM+NjhJ3CmEIrI8iy9uEsffdMUu/kGg
Mav2aMAEJ78yhHoY/cJpH9thKr8nLf/GZ4re/c6S4miFnwrK1rhEwcoqeP7dOyeyy696QLwi9Nz6
glQXWpW9aacXthqPvTlOT5FSkuu/Kg853MPgdE59SocoiY6hQwXpLuJZQ3m06X5TXN8wL11nFMkl
syxeAApcubNqsg+TWJmHevSs+KZOXoZ8E3WVJZQQOzFqIcdapj6bGUqHO6Cq6XM38XGGQuRx11g2
6YdOS6YXJM3S/kmffPVZjbXsq8pb9aPlOPWXUinddhc6bqiAO42VaRfN9w+p7/RYc56kB7Ue2jNJ
m/pzr+biXFkl2QUU2PirgredlsP43ex0LXxbBKS8dnXUjA8ZYI4fOov8bKQjGV8zMIrHbuC2P0QD
Qjh4lCT3iaCzjMLq3pU4wAKQ3+9EQDIUk/EjiDmxofKN239xnkTwsxii4NTYqq6ckxjy8kGJxn/6
STTmsUi0zo93te2al6YTzoS/5in5r9oJf/ham3vnoOODyyJTnnnqTzxJx4wAhOjTZL6J/CNvsfJr
MGURF6zXkpgWTpd9HCOrvmh1HH4nPC0+cpwEP0pbIyNKni28QcTDu6B24tTYR6QLn4omVw8tD23z
Oyn78UqqvVB2jmZ0yK0bNVpMSgpMJ935g518dgNVXDK/Jlhn90rfX+pYg3Ug5NWyqzsK7i/FqHP1
QUMgDsFQi/JSlzDGHIYWUkGC2l4ELXdtA17xAnV46iBVTt5m6GTFn5TQ0vozidD02QwD4X4MR4WE
YdZq6dckTtmQOMUwBPWN0qiPOhRt1oE0kf42jUIzfnCmzm+/0YTWXIzRCSbyMipQDdXyU/eL0+TD
S+4k+V4p7Tg4+kVPlskLVd97RyRGz/de0+pf82lS0+8FoaPi4pXxFB2UcSJ3jEkX/Zl3E/EYIuRR
8M4zU84TXp2k/r1whLt9V07sxvcALdrvFooLwAQJ0prtCix9Ce8loe10NbfHsm2D/6t4mmWALpMy
GRuhTBLczk2qwtYMv7gmBMpPYppPodDhqF1pfwnzJaHtdD8t/Zle4f9Qv5EhrL3Qm4/aaKq7bZA1
CWzXZlbfCYI518IAZPc4AnpQCWMAJ8q3rYBMY1Vwk7o8wIrrqFARNg8Bjp81ud+F5ZVZqSJTDEpm
MkFmHD1xsdW7/4DUnGF7f8GRydKNeH+Rx3sHHJkFg54uwrzhDhu0sx4aRUbR3BDizTm8QXIjMu1t
CEWZoUqNBlz+wc3AzcK51hd2uXfSNX3IhQ0l6zf6Wg04LC6CKxeDvQeB9p0z532DIOk2AKqs3Gjz
xNN1KuaulIvaH2AwG48wEhv/Kr63Jia2NAbJpMkPdAapRMp4IYPf4eh/t/XK+i90EEu7SjJrNHHm
dJuDUZg8dD/bShebHzRlKlZqVBeAlrJ8oy4yJMIrR3tUER41LipZ10wD7DXyRsqR7BjRuBknwIj3
bXxpwiQbJ07OA9YBao/v9DTO9WLtFD//h8K6v3cAbPxPwLTaK61l2oryYI4wf/RmmONDil9QBbeb
huDK3FJQgQWpbaUg+Ul0FCiZRPm+C1rvzRAX6af70/T3VXdlHUcTnzxIiiC96t5gX906xY0e7NZp
V0zj76vuyiqOQUK+z25MIlqWsjNZ3r3aBwBlBAFxbpFNFRyuTDVV4BCLcQC8LrQSNIthA698P/bE
4pzDVPMyWcOxLy36PI2vULZBm6GCMGTFVeWYxLfKv8NYgRmuFvQtrYdk50VjWEOoBVyu/sTxO9fS
ZJlxu7/YS18vmTh55lATSs45BQqfVy2kysPwM65WawV/k0D+7+3hyhRTwkwMYfp5x+0R/Ais6Mm0
PgWZ+i8wgo/gPL8HIrwg8vZzQrp125gkO7e7QINfnLKLyCu6w1wBnIFLvHScNitmuLAkMttU0moA
RJusowbPxwXRnYSwdRio+uX+CJban2/iV3tK9VObBKQ28wy2x1apfxV6vnKtLiy4KxW8kGHxNVHF
xuNYu/p7tA6r7lElyUOQuLGIKN0fwIKNyyROrh7m4RAb+mMSauoJ0FNgkfnS+2r40IiygOvfUYty
rS5vaUzz76+mCzk9K9ehCnwcDUoCkqAIP/i4h1Xjd5sIY1xZr1H4EeQhTcUm1n1jP2KNuzBtft2f
rPl6+IuFuJKB2zxrldKKmmvrVdBNDIdad18CxXjuveBiohJIiOeabpSlMJFm+nO6wKuM9WgWzbX3
0pQ8qFnulXSN+GBp60quOihKf/LqsbnWLuXHguDaIU1WS++XThNZr7EN27i3nai9knQiTl7EL6R6
P86T1YZJR1Q0+wIy8uK4+Tmvtj2eXJngyaxaA6SaTnDLTRuq8SFMAWawJns0W95fll/maCKm5OWK
PzCkqX/ntxCpBTmeg3DEW16laESu1n/+3ZFH4fDPhc+Gsk0Di3HM3EEtNdCQF7THrBMPsyjewLvH
GZXv9zf1wj5w5pPhlU3aZLNVpdSaqxmNnwW1JYdm3EZIbroyfxPJ4cgxory9ugNsLHpb/UoN6gru
f/nCaeLMI3r15YFq+wog7vaaOMjBgSfa+7UW7Ad/tR5zqQfJ4AOz8TylEeMbU51dhhhGrrGFP8iJ
iabcH8TCAexINq7WnFcihzxVeFATuk5GYjRjqsz2nZNtZAhxZSYnO1ZSlH4desEQXRBnB80kknl/
CEs7SLrGQUGpBfDO+pqZ9idbi6s9OettJACuzOCUgJuzU9Oor30YUeThel+MdZ9nYX1l9qai9+PO
UFxuvxTRMsqufbAFRbRLk2ETW67pykqNAlLoVoixvgZp4hwKn1T37EhtmnlZpDGqlZwkUNpcgxCd
PSLv35X1IvqlyZl/f2VeLoKftukhjdoSQRBG6h9nkTqEycWK+7ewb+z591cd9KH7/2e/daOXgrNi
HxqrD7ClxmXTnfE4fh5yhHpD+gYapO914pkr8740NZLRzhpxbTqRC/MN7rWwJ50XcLRt5WJ1ZQVF
4eR56Y9szGBKP9VqOT74ZfZF05x6m59kSzargsitezetr+o0C6vZYBrLeYk37UuZtgnuIYWSmgTf
og1+2LyD96QX6pVjf2FlZcamyvacWLHT6IZ0DfCOUH2qC19s/HLp5gVOb09ziPixKNj8cAJCwL4D
6md+uj8zCztHpmpSXfgnTXs0HrOwqPbZzBM/jlA1DWP4sq2HuedXVmWSjHGqXBiP6lSb8R7S+F7s
EwuWAgBKCK3u73eztArz76+6GdMxgMCq1x/bBKgTYKPv/6Gwd6lxyXhdIDVqTvo2IBuspg8gmyhU
IdtJKcP9r/+tqPAXX07mbapsV3RNp5OgTsLweShFsovh352VC6Y6TAkoR5c0S9099WyC/BP3vej6
leNjaXiS620lg+skqGgGwKXrpn+c3DiOKD8jrH27P74FV9WSzNvtlEqpQ4cJtDQnfUgt5aUyyi9W
NNl7auu+ZYa+wta+4L/IJE9dilZVAQIR9ETrqvuwydNdQ1rnQc2sNyqAipU5WzAcWTYxUKvEbjWt
BVUxowlFnl5TV/uMDOx4uj9nC6sikz2Znd9pg57SAzdFuW/hnT4AEN/GdAZk+k+DgR+8GQcKXIJd
FVDJFIEyOaqVti0v4soqiRQfgthvTL4+qIbPImzHQxO3a3OzNPuStQOHhBVysGjdy9q3YUiJi1qM
7wbiN8dtsy+ZfIx2VB94UEHs0DAyqqOgLrh5pvKIYvaVi2NpENKtnSmkJqIYANMuMe0HSyM/iLZK
ehx0Xdl2rcpaiU3d4HuLhi58iO0u8aSKjyKl7u7+JC2NQDLr3KQAWiU7EUIS1pmI/ijw8uuKdZs0
4Ev3+1gwA5n5KXWVyaUgyAl3jdZ8G5JaeRsGoIS2te7+aQVt0VWNYla0TqjmpY0V62wEubttfmTe
pwLAL6gxl9bB0Tu7PMRBqLMECELAI0LbOEOSJfs9WTaqbagNsIZ0eKO0tvXemBCj3TZF8+K/ulnr
IAPb45Qug9CAk7kg/HZZaIHL2Na+ZMtu61ZuXxg6m6ju7GM4umI3l8auXAhL+0cy5DE3qCKhkhjo
Vwg3gdonnwhbbpKlN11DsmGvFhS9qg4fb+T6T+Ap2QEdrDWi1wX7MqSLObGonM6qkm83BQqPgQp/
VRRUD/OFtuJ5LE2PZMIDicAS/DKbp6wmoOsagkj+BBpx0+LKJE9Ep9RIGPMB5Ey4lZHvwkoMJc3K
1y9MkEzxBK9EoTSB5r+ESUbBBQV6uxSx9B3ihfXGLiQPHLQVgn+G5b+kI4xzjubHJ2cs4rMJkH6b
hcl0T4YABt22Kham1+n70jAsKjmGeMVTWVhhme5JRCOMu3rFJjJU902WttRUTYq3Mj0Lnp3M9WRA
GUlFTUvrs7+aWfXboDYfW4WoRT/l58zWztt2kvHnMRQ0U+s1we+TGmpxcFFDeLZrYPH3m1/aSZIh
Q7ufqok6cpXpcIa9UeOUGhUnLE5WvUYev9SFZM2u3ihakrc9hGdcBq1v/lApxNlNdbNJPN50ZeYn
x4w7150LPnd2wUYFRphQlemX5fP9SVrYSjL5U9A7CMWbqv8C8cSnPqbghWLfbIueo0nR2J8LnCfd
ZEWAJLkHFHwsNQBOt9Opr19zSef78C9vLJkACmLfpivy0oTZOroU4bjL2vyLisZBKvSv9ydoqYv5
91d3pRs4PTSGIWMAPS8ObeC9h+2r+QlyVT/2QrE2UdtRe/JnP2bdubC/jPSjGmFyIHqiHkENrCnP
L63z/PurYUBBoPWmmI+MugIiMip2eyxnpp/7s7TUvGTKYs56W+TYrjrw7HGPEF/4narI3l85k5ba
l2xZHwGp12XK56cxBpaXfXpMWqAC9z9/wY5lVUTQhDWAmdEkVlXZ7wEKJp+zpGyMI0DYMdp23MnS
iJGPj0vtRH/tR7P+mcCrVO+rOh9XNurCGGRQWRLC0eTWVPRE0HS96ev2m95HykmxtlEYujKwLIkb
EghTplPBRVkwKNhxr8DJswIAWvp8R9qgNTwBKaGK38SUbkHWy7fad8YAQ9imNZZBZK5XDl3OC/xK
WASk7oTeB2hrSOpjOxw/3u9jYZvKWDIW0/eo4OiuGaBQaI4cqvthitvW+NzpKxMuksawq3zsroFv
P0MFoBLbWdOSW5p9yX7dNiT3EQ/+qS4NmLfK1D1HavxsxRCa3//6hXNUFjQcqQUNW02nh6g/IV/4
RhBu1i1iFaG1cpfN18pfbgMZQ1bY3aQYNSVWgMSjS6UnT3ZQvsmz7jjTQojKOVXTxryIKjnZFuRv
QtEj+tKK+Fg17icKaE73p+rvu8iRsWNOBrUUsnvIOQaUKR28FJovkQwrl/Lfl5pKoj+3EdXThFJh
GKMQ2o7yHRXTFxuvZWcZa7qos8n+7zo4MmpMbZt6apBpCKmXppDG7C6Kmp5EkjxDBPcQ19bx/jwt
jUS6mmurjPWm6BmJMpCVtWII9hJh2nuIMLYJHzgydizP8q40+0J5Gd25vLxEZaFRxBoQeGkEkkmL
rNQLs5pm4c5sUo9+3tfnsKuV5x66n/uTtLSZJMsGg2hkAyXvLEZpqUfL60gPhpm+spv+bnOOJ13M
WVrnoaoPNC808AM6vL9R9CFQwwuFqhbUiRR3wxOxbSySu92KKk2CRqezQLfNz6AVxhM1u2uE0kv7
VrJprssIiqtOeTGHQdlB3diewEeJcx/0n9Ww0t9rvOXuj2ShKxk1ZiFuaqmTx8JTH6N+/s3P3wTh
cKC0Vd93nSggT+nLFUNZ6k0yecNGF2dMZ33YaYwv5hj8CO0Expn4edBhKlPLTbFJRwaUhUHX9H0h
kmCnFuoNaaQORPjGsCFsGH8eXOqYDSF/0HoDDe7em/xyr5lrT7m/30+OO5voq9vVTn3TaSwlRO7R
hpSsyYDxmSGiQiQCBJoMCbVL99d+wSJlABnUB6YJKWdwC1r0fcOE0wq2KIUs4Lb2JYuPhtoVSW1q
1ySMn4QOATf6OWuSjAsnlgwYg1nFqKs4CG9E4fxz2WYx6S3XPnmid7ZZuStZeaRS/gN7aHfte7e+
+m44vSt7MoD3Z2dpAJKR+4qpUNYxhDcom7o9bC/WYSxRbKmsNdmThSPxfyBiQm0NY+SkIsVnfc1j
Y+8X3bvJ6H56wvnUWPkXLTNv90ezsJdkwNjk6HOgxg5uUMiIB07c6GNh5OGKQ7XU+nyevLIJGNhK
n/JTLFiUkSoCOGKCqfR2k6949qZwvSODw2CrtaGW6dQr1dmPfQPN6kDJ5TZTkMFhuGddXQbjiHLg
NO3NtCEWZBO03Db587S9mh7RCReOY8LaZAXac+940UcloJz7fusLG1VW93NTR4FlSofwjmR1+gZO
MFCOhWNQwKzZM+HMtm70PwfRxnBqhmYe32rET/dRn5x8y6MEeNC2BdQdGRmmxl4fFHmT3/5PIwkW
rSOVtPnh/vcv7VHJnlWoRnE12/gmKpSpqBknmV9TOb+pdRkb5moqBJiGmt9go0ipYzXGDyDd8hVH
f2GJZXBYHUKypceFds3UQD/MsSsfVeKhb9fCMguXmgwN0xOjr5rATW7N5Lu7iiDNY2Wbj7avde89
SIrXopRLA5GuZhtCpNIUiXYNajYRxaroOE5Q4Ff9GoZ0qYf591e2ZmqiJzqmqNdWH/MjJe7TJTCM
q+VBtXF/qZd6kKxZKTr4MJw0vRWx/7bx4HqFqO1fpEWy4/0OFnaqLd3Low31DPSZxY1HS/Eza0ZD
nJ2RAvuV9pcGIFkyFEquFaCNfMt8RCCiAjujftGHeERk2xw8GTQGLzZElkMNX2dRnKeh8o//Iavx
W7jlL+9GGTGWaGmlT7Y5XAsAz8XJKEjQx7vUMCmf2gUJ9QNX+HT76ZmiBehkdn03s1kaEJZXEOZq
EWzGRy1o6sSClMgtM/5TFAXo/nSQ2YufXZuU0zuL/DnZckrBAXzamfotgPeAsvI0s4zyoHl6pnyP
Jjit9DZVnmNV5Mk3uN8ajaoe3MHwrCdw2IKrgWnNcqFC1hA+22XoAZWfZoqb1ttlVQNlaFMhd7oS
HFvYOjLabWzHIfWmSrtGWfpsD6C167z/vGlbymA3GI8Hrxjr5FYrHowVZmdCQRbHoR2uxK0W9qUl
eRFtFNfwwBT5LUpbax95mv4etvJx1xS1tbIvl7qQzh8oyBEiV3INCYvWPo6GNfNUaWb5ls2xMfHp
WHPnr44gq4EDPRjV7ja5lg9pvP8FEspo5fRZWmHp9IE3tLMLC2Kxtu3hmQXPmA+Uw91f4qXpkU6e
mU5fzbtM+50mEQaVXTbMfLETrz05fqeL/mK6MtjNgCNPzeCmgWGTTfRBRN57NRzUU5w2b0UQgf/E
WA6GgMejs0p4/sQUPECOMEEHFz7lGeNVOwVqXIhFtNQ+GJ31XKfdeNUsBJm3zYL8rsiHyWUjdrcB
qZxdOcBzrIddgFJAGK0gE5YmWnJGfNuoukJps5tJvQDcF/YuVlGVdgzC2ZsGIYPhBm0cqhKFvVtq
ZAF88Zw9yhTa16521rpYcBpkHJyboTmgpEVxa7t0eLSC/NFSdPfRgT0LoQrgEPdHsrDjZTCcC9bO
KQK8Z0IG7/35mQrX9cZIkQyFg9OlRD+l624QVFA/Y2WoyesbBVcdGQlnVo3ZdZ7a3mC0KfdmQyFj
HOfQDbrbzjNTOg2g3xCK6vrtrTR6A4TC8C5FBnQ/5u3Gd7wpHQl+ZkJOLnQcWwqJPyu5o3/1spDz
XzFTwEz3l3gh7mRKHombULKNaExxS3xSp7aPMGQ4ZvaVnDa0YXbz0RugUrvf19J2kqzbVNxWDTSR
3Qazch9LsHfqHhcL0YZt7cum3QWWpSMycqtGVDphSwyHf6a4NFZqpBZODhkTp1aeEaO/kt8GzXgM
Qz895bn3Eurck/e/f6kDKQZo6kUOBDjNb0nkv5ge4mZ2Bwn35lCEjIyLOtVEwbrObrFr5WcLfoiH
oEMP4/7nLyyvrIaooUqSIOCV3SAjciDq7PLjgCrK4X7rHlf4X64vY560V1d77aPkANPjeHXVnsur
BDsPvjKroHyLn2EPfOimT/BFr7zsl8Yy//6qtzGk/LjNm+oWQay9K6PoR14bn+6PZKltya5r1Ulg
amCZrTx/dozkhXqhl/tNL+0gyZoj10AqHiK9m4Ngx29gqJ3V2jntVssfl3qQbJioBinCKqpuGfIF
cI+Twu6qCIry8ef9ISxcbYZkxEEhqhGHsLqpXfQUtuaz1TfvYBD9qljblPIcGR7nugWqPJEuboaD
irgOORFvDWvjvfY/6Dj0fNB0mdqbrun6Vzvxxg9TMIqP96dnYf5lBcSBelDTCyxxi7o+OsCu98Vz
TESr/GANhrJgaDIuDqyUlpfcBjclVC7ccd/StL7gu7xt6/YyWcXLYDT/AZ+1YA0yUG6aytIefTS5
EicenqZSRdJERH0Z7u9P2FL78++vLNmG62goxlbcCq8ujzX35z7RFHflyF5qXbJleH/Lya2CgnMC
hkKTfZpA8U5JzMavlwwa7QB43fw4vxVcNTo0ZTurgBNs29RItixQL0XEohmvUTpr7UTKF1FBNXq/
8aWNKtkxRGBTTCIwv02QBKPAolC706f/EHQ3V3pYmHsZF9fUeZEgdiVuQ9IUF39Kniu0GrZdADIu
LpjlAArR8SIeqEZoPS8/KzFqQ/cnZ+nT5fc2Ih8q5GPihl5c/muIcy/dGS2B9W3NS2/tPrZjNa6q
/IbAxec2TNvHWouVbYEOGQU3opbkGPrQ3Kjp1ndOmxRnr6mUjTMjmSu6n00who64jZp16xsTpbc1
AM2Cq6tJtioUMToIKoobzNLfW7O8zinwWu0+OEX5PlGilZ2z1I3+54GjQvvfcA+LG7TJwd4Oza9J
2nxT7Qo8edJ9QNzruG2VZfOdWmvo0HWKdtDzvqCvCIVl2fWwO25rX7JgNyRSqUCLfEoMaFFdq1FP
RgQD4KbWZSycnlWt54xOeSMUrT5WdZq9LUJTO2xrXXKlh0iovdVa6Q0vuqx3nd2i/6TGzTagnSOT
rLWJg6wCMh43t4YQ8W2m9nb9iPZK8mHb90sW7E9IU5aF75wgSK2PdhG253XSj4UdKkPgenvqhlob
9Uc7h0UoSk8+HBxRUv2yHW1f9up52xgkU461tEALSKlvaeTA3d571Envi3Emx93WgWTQLmQpbpEL
1JJG85Y0zguR5bW05AJ1iSOD4Qqn6ybd4uutrvjR6Jb6K4kdFMUaagFdy5oeY8Razrbys+uL5GTE
wY9tg5KsWksHZFwsHDzPUfSTj4zSQ1u1n+83vuBcy5C4wkLvwsvs5BYVgB8HaIZ3kOjBxBOoT5oX
r3Gk/P3uh6vrzyNwFiHtEifiessKE+U/8yZQ1DjAS6+vLP1SD5J9KwjNDg1KgbcMlc1470DrefUm
TWl2Tly2K3nvhfpgSsr/HEc8TlZuBCYluh2Cj8q5zKva/Ty0bmF/A6taJqeu5aE4fS1Fir7Zjqic
r6f4OWUFl3JQOgSJnwcFWvU1qqmlcUvngj4ECfIjZAKQTbNRF/Leqm5b75Vu7WD7+w6xZTAdDPrw
4yMFc0ugaHE/OzUAWX/vwEIQfQsCcuh+Mub9p/vbcWk00gkhlN4El1aMV7+GCSqAnhtpPria7PzL
/Q7mhv43aGB78gkxDraBmAovPTXV9nHUBUcNyrf7jS9Nlf7n7sjglZgVxGrS8oY28zhDsnkAWz8k
h0QUmnpovED/db+vpYFIp4JLmCb3Bo46oQJ9EnHI9iq2pZdsT7rocyRYas/omptSNTVMH2hCZSd0
IWrluOnrZSidyESsj1rOOpfgunu//2xDf7xyFPz9NrNd6SggB+gOqY1+aT/aD6OW7Qut49q0P4nQ
eT8gs7TSz8JmlZFzQHI1q4Tz8jTLJpxgTm32qglBejmEL/enaakHybgpADH8oLC8U1b074QGRVJd
x5/yIV572i/sIhlAN4I16DzRaZCrF1/qiSqNza9JqKz/NAfKSzgEHb4+KBv3nGl1/c7KVuP5S58u
WXICLHksBnd8hHGteoNXXTyTnKxXXJUFU5Yhc4lix30zTN4pKfMS+Y7IwHM3QzDdQwbCtF07Mpb2
qmTGWeHxuLGaEcqYxkfzS++bp94zw6+17dliNxojogqhHo//3N9RS+OSLNv23VH4LZStAVIKj5kd
IhRVxor/Q806A/p9u1zZugvLIwPqRKFCYBIY2qPOU8S3+2mfN+gW3B/FUuOShde2ZkI40JiPbq1o
O1z5L37lvN/WtnTF2/2AxOmo+adR1fQLTOHxGamSn/cbXzBoGTiXBJEahZldXs0ub0k+GZPy2OcV
OltG6mS3+50szc7c+asA14gg9eCR1zolk4ace0SWC62jtblfGsLc6+vW677VShB0qM9mqKRq1uOI
Y3eCv/152+dLhu0jx9D7delHsNvhZBGJjbv46yCstl7jClqwApldLYsis8y7Vn3MRI9ehRVHR1Kx
3axc5e+MARXwbUORrBvaNt9IG909uRXUIWJK25MVemtP2qWVkG25VzTHqPzxsYj1f6MAag/VNo/p
AHjm/ucvdCAD6RB+bHxHxMjAEzHdI6n23Pv4lpu9MRlLFylGiSOZmY9+pfRnvaMqPajWIL1LXy8Z
ctkgJt/GhotwujNQ6pAj05nmkHLZ3cZ8OJp2fxqDUsNTmpaot+xgC3/f9QnFvrD2rcz/wja155G9
MjUfQT7IAERwznr3fdCBJMWRcc34iJja6f4SL5wVMtkaheIVCj+NcnIjqtGRLq2QzfIMRNe2tS8Z
s8lbB1XJqn0jELw6oCv9DPB5zQFbuDxtXZqfQIlK4qbtG0TTy7d2Ad5cT+eNRIFBAOkjaqDORjpD
AM5/dqbqke+F4UjxW5jiJw2AuUCQVb+2zZNky6rVJMgVlbQOMt99MGC82Q9tsMbZvWALMhbNhQEI
aY4MRbtoGE8IBqOTpjfWO9gg6uOmEciQND0tY6OpTOPR1muO7gGtmHxae5Asfb9ky3bkt02cqf4J
4YUmeWuboq2Obp+n2jt16FGTvD+GpW4kczb90VIdhKSuIhQIJAEA6t1gV5rlSvzg75k0dN7/3EO2
74cB6iasci9KNFM0sO1mM/5s4+pX35vP84SVEEOADrrcH5E+28JfHryWdF2D00HXowymR91HrRd0
ZVx1DdJ0PpKTih8hw+0GBkp3iPaM/2T1hPBc3Y7wrheWhdAbemap+rHVEDq6Gb5jWccubYbxSfW0
qXjBz0A+LGlnF7koG4gCssnLfSjthRgOadqH6duusrtt5BO2JZ0mmSKIvSShz4uLHWyj7H7AaNYY
OpZWXzpOCqQRDX1yonOrioL4ZOuYlGUfoIfXUnDFMMv8e39RFg5dSzpKfNQDkQZSlFNbOJ/qwH6Y
xVDuN71wJMoMb2DyLM1F9efsIj5zrBHHIY7rFIc+BpiYVTySjGJaq85eGIeMawsMng82mnYn0aT2
GYmw4pOXiv75/lCWWpec/EjzXWsIPOU0FqgKZh7XhrJKyr+w1jKQzfSaSG97i3uvQ+1Jd4rvv/l1
Rb2WW1r6euko6aupRDWINc6ixjqImPejGZgr9aELqyxj2VBVa8Jm+n+cfcuSpDjT7BNhBgIEbPNS
mVR2dfWl+rqRzXwzI0CAECAEPP3v1NlUq5vkGLu0XEjoElIowsM9ch6W+k3E/95xE6B8vfzBnOo0
FsPG4bE2ScvY3vgfKoOM5ejBOXCB2T4GOX1Hl1zzQn20b4kte86dMYZeclbf4HZMJ1GB65UhRnO/
8bWvt8xZtJ2Ls9U4D13P/jF14kHZ0f8JXdt92QaIjvw6PTF1IU47RFDI7CCwzQy8V6C1Nq6Kta+3
HALTTrzxeOU8MIHAvBjGj9yZkW0Y5QbCe2WD2uA1A4FelJok1Y0tPD6BAxneSoutp8Na65bxxl04
gMpHVbdYAksbc3DJ86l4ub+yiw394U77DbUmHKf0obb1YPzxyxIac50YDM3hadG+uN/F2vdb5ptH
HPzVPBIX7YPr9SBomORfmlCYYOf0L+v+xrZMnIEMzZjq5kK18OB2dXBYqnz2ff0yqjeNi4i4ALkM
1Q06NvLi5r17zlAktq9xy2g1kvyxchsIz+Uo4fqbtyEkc7mzK9sF3e9fPz3OWs+HUGt1C9qieA+N
YicNUQh92vftlsmqMO66KoIqr0rAsxtUZfvOmwa+CwGMErNfvx1lecUc+351o6hmO2oPMfkJxZFn
z93MQq4cCzZSLeiYmcLRry+dh21TRRCyMFCM7SFqfLg/RSs+qo1WM2HX5KhxWy4u+RVkQPwKdEcM
cXZIGQCBHB28LOquvqbJ0WvbrWKQlRvNRrFB7Tzsu2GUeOp6Fxe3GdQ0HxYREAfukQNIxv3BrZi1
DWWT5cxMIWd5QZkyPVbuPJ1xDm6kf9Yat0yaSe7WkYciK+htftYNMceWjluxgLXGl//fmDSkr5GH
Gz0ooE8I5cVe9A+EZ/fBgyixTNrlON4mMle3Sk7yOEFp/ex78T/353xty1oWTSTPHcfAonOWy4Om
uH9J5EeHEBWyp31dWGbdGWggkSiW4ItBDICLpoH8o/4MouOtIpG1/WmZNq2zsqRTIi8UzChuAFOA
6OiCfwyEOWVmZ3rSRrCBLAN8H5WcH6seDhHLcG64bPrv/iytbCEbwVYpiKArIubHLqCfZJ33B4dt
snGtNb5M3Jv9KRBFmvGwbS5GsydIBsuD3+8kdKGedRtXJAuzHo7EhWbQ2ljUHrJ5M8q59uWW2Xa6
BeM3qB9Tk6AOVk8gRigF3SpgWj7xD76Kt/T6Zl5o1UNANU7ylMXNO4W3vR7qr6KJr16k9pEmQmPt
1z7iuh6F55nmAg3Zr2aEpytnaLZG+T5RIOpZJizC2nMrHmBxy+LZXTLy7f6dYxkvxIcZYKGJupGm
0w/CbSA9q4bP9/f82vRbdlsNY5RPRdQ+Gu1KfmF5B2+OZV1l6rStue7a1AmbXm8w66zsJRvDRpNh
lj3gGI9ajBO54qyLEQYTwvfO98ez1oHlVwNICOd3jBpEcGp9cClkZoEqfNnXuGXDE+gRWT4T7KMZ
XDpixuGwF2NPbSo3qPnGiqqqvZkRIkyTKz5VSy3Lvi+3bDhIIjiJjqtuMomDB849/rUlQ7lxsa9s
ot/EQA2Jy8aZ25s0cFAmFw8+lGMmbnVMlnf9viFYRhxwiFGPLXTOBZz2SzVCbKmq+q0685X7ywav
iVgwlCE3ebocEQvPeUdf8rJNJ+7/27pb8dO13WmZMvdDlDq0bXvrJmwgSDfz56bfpJBecSR+w6rN
sgiHNmvxqkGtvEAFX7XUoCKK+v3+Evy5g9BGqQVDj12K9Nkt6B0C311wenHbjP+TZWO5EfJY68My
4KAH+y/umTwNZsZPMs6eF/oIRYtP98fw54UObYRaHJS1TvIRHsTQPRmA4g7G9R9BhXQequSp51ux
oT8vdZhYV/IURIQjJdXeWKDo2QQ9e+5LAPs3DHptmpb/31ybpI1AiJTo9uYG8oPbweXtxuTrkCGO
cH+e1r5/+f9NB3lEYpYndXtTMZz1GjVRbVLMl32NW7Ysteyikfk46wZAQQUDDBhEHoW3hXBa+3jy
68cjFR62g190N1E4TX2gJMsf+lkB7Ljv+y07hrCQNoLp+TGXSBepqPwUT/m0UW/959MUvDS/fnwV
QezK62Fl7hh+YiYCuWSYRuX/kIXfesOu7J7f4GU5E/nUe+2NzPKrRIr2XR7i5eqbzWzXipnZGLO4
8TyekLC9aSAVUKusPy+pk0flE4jq1Mk7BEj2eXehDTMTXT4C0TbAoju3AL64PQgHWfi974LQ5mij
qvSoGTp1obIt+kud8+C/EYRYW7HAlQW3QWYC9DIa0t/z4xQCMeL6w3fdkm9yTl5Zn3ftWBtrBrQ9
9Eh7P0vZK6NQT4Z0qNot/foVe7MVPiEZ1gNwP2epKaPywoPAnPx+C9+9tpUsYzaiGUViSJZWk/+t
gkDWAS7xtav671pj084i2QhPrXVkWTXvZQ/DyIonZLS+8ii4TaN7MePwBfy3u+v3QlviE5S3oNiK
G3UhSxFZRd3n7a26MgQbVcYiX7ZT2HaPghJqDqCnjZ2jGYv+TFqa8/cSDP63iMzelsT5yklic7V1
jjAd7tQ8lbmTz8fJKL8469nr3svJ1eTjrt1rC3syR7Rx6PcdmLhBlAQEWvehcd19BEChDTpDmUXf
RY3xUomSwVen+/9DM33FNGy2tg6VoW0IwSJIkJYICTPqNNMxK/J+Ix68tgDWPR14cTsloJ1IQXej
TqSL3APNXHmKZbwl3LK2qazb2jWD2+Zu56WsL/7Jww6iEt1cziA5brpjWBsI2HtR0Z7vr/XagCxz
pzJxCmfoSGrGxc9f4GDagBO1CEDAdb+LtTWxDL2qoOAnTO+lceYE/BNEoOrkkotuJ2oojOwrnBDV
xwpMSTF18htDEcQlnNm+eunQhp0pGgagFc+zlC7RyEBC3zhxtrKCK5eRDTmjFfNKVjN6y8OZP+Ed
B0kvjkBk5dT0Xd8iZL9rDWwWN7eXJeiqygwPLa91nySd6L9igrLyl33tW/53XPRzAZxn82ja5Ikp
cKUkYLc67Wt82btvnGNHFPXojnOQth2qaE+TAiTykLR99Nf99l8DR79HxcLfYGfwn1w9YomDBhBV
iCd4YKnh3Wl5mUqAYPII+jcCgi9HnOgvQdiOh9j1b4Mb+RvP7bV9YBl9p2dSzG0yPZpIQ/nLZUeD
Okya+f+GuLHuD3PFDm18Gi0IGMCk8tO4D4ePYFQKx6sjSOvs86RtSNpEIZld+2F/I22NsFYH9BXK
bifmqAAszvHo6+FcmGSudr4LbLI3nMBz4aJI8zFvAcmgviLHiLCvu2bLxqhRNbYm6Lrwprn3LDIE
GUOJHMq+xq1n9yQzUhuQdd38gfw7xFochCw/72t7uVfeWIumok7aqQ1TCHSAhThBHYifIDB3v/WV
jfqbNChznQHEWzwFG1cL0RoWJ2dkmZqnwgyZSnfvVhucNkFFQCQZCVPaVfI6jRkR17p33eRyfyAr
1mAj0TxHKM9nEAg9IJw8vM+quoceW7GvPj/8DRvmtpyNS7awNG7TfkH2oZIfB8f3HLlzD9k3N9RA
hctZeFOOF8sDwdM2PhbwS/aJgAFf9+tGYtAwKXTlO9eqKFD7AQHNw1Ak/+ybfuvO7nQxudQDNebh
9aRlAcDovtiXIQhtKJjqSN+UnOibbsx7IfPie4YKu2+7Pt0mNwPu0/AigcjhgZtcnHTEu4M370vb
Ig7w66yDE9BHvV4Splw7/MQEQoqlW209fld2fWDd02aMO1WBYv/qgr+gP7AmrP8iPcCx+6bGuqln
VYce7VtMzSxaVCst9ICzdPch/MJgGdWbo81tHNWVXo7mW+kG5xHp80tY7nWSbEIzmehSMCWdK6gU
5/fgoQ0OiG9E131zY9mrGCVm3rQcOomIhQZLOiMroR1zv/Vlhv/gwtjoL3cy8dAyfLub1DI4xa0/
uUcmCvWQbTKFr/Vh2Wwej2FnWGnAN9IU5vucR8AUxLXzlCi579a1YWAkEcZRMwOlopxBh/MKa4dM
zb7MfOhb965klRezzEfzXQ4nj83yBqVJF0IAcgPrtJjpH9bBBoMpsMVF8IXpraq8C8STjpMMXXBu
x08zh2dX9Pr7/QVf68iyZOH3ThiXKry6KrwtDmO8OKpDffP6+rTtBq3c9zatmZ6kgKpBoh55AkUo
MjwswLYpmp+LYKen5VtWPfm0m6ZmTBAQGAEgwjsl4wfH6czD/ZlaOfNeuYLfnBoIjyjV9cLcEDVu
DkbDrItsq4RubRksq5YFKE5QamtuSsQPyGJ1BWCpgr4ETfzUjgAp7RuDdRdPYTbRpPe7Czh/RpQY
ojBst6tlA8WmyMg+hFDCJahMkRymHHGmcz+LrSrPlQWwUWJTgLLSkHfhVZRFe5iAnPgvRADz266p
sRFi3Gs5xGki9Sh7tN6Z4Ob68NbvN76yvDYQTCjoVfO8hh52QJIrNOQ+cQba6EUfMOqCxz5p8o2e
Vg5XGwum2wHCJE5hboHbfED1cnwSBqiJTExqI9e3tgzW5UymofOhqNNfVN+8m0o4FnOrdsakbcXP
SjiQeJ69KFVd8oHoXqWzI/TGobo2N/6v9/6i3+HRJnPTmMEnQrFHYfJD3fW5fOeHQdPsu6Ffi1be
HBSsqEJZZA0mKAz/FSLkpwx/7HONiGXBcS4X7XbFANGiU3MiDBLWV+JXhn25v1XXlte6nUU1sSEq
+/Ca584QHwMn+hjGjrNzgW0smATxXVGSILzyaUb+sMlI9VR6SFTu+nobDTZVYchbyttHMosK2kwI
sYQEnsb91lc2kC3yyXSZV1NDo/zwquKB6o1RHmgbkFvTu2OzscQrd6WNC8t7hcAHQT2TG6KoJQhR
SErpzA5FDDEJb96JnAtthjPw4kGxTBXikTo6REV1/jyJeuc+tRFiTFe1GzKwNguhTHV024YmX/yh
cshWMn1lo/6GD4uVA3weR5UqBaXPIR7Mx1ca7/tLvdY6+fWsMB1q5Jue0yuF9jm71KzLLhBYoVsK
X2tbybLjvMTWdPycXnkIf04HOCBoW32NZlSL7BuBZcj5ohc3exrbCLlJoWf/BC7nLW3slQvNhoQp
mmk+5AV9dRvBNzdA3Zv20FtVZfs3mB7m6OhM7ryV+n7Nqv7BH7YVP02CKGOcePRq6qmtDgpVbOVh
HAcKdYTEZPUJWOv5Y9E0cXyYuAqD/mCKwJydBhv84tfxZD5G7Rj8V6uQqBO+EjDjcB6nH8qrXfGe
oYL0B4dD5IModVZwkCYSfs6rvpJn0RQJu6IIpvhOchrXn9zGp39L0F/WDwG4s34gcJK/Z6rOxoOX
e76GkiHp9QcHLP0/qOmj4ThLNhUHnVE/OQAo43ZPw5xJfjYSgJn4QGlNQ3rgYU34SdFe5HgyNlkL
RZESKGOg4XMHwMorxhJkz1OfaOGjJNtoMK1TFCNH6hwXY1W/BLNWyQt1IZl6NJWK8mMVzHF3JNA+
U9hgUJc96i5HnAd/sPIAnrvhAyj78HclXP/TLCA98gEljvDcaiUK/aK8wY/fB8IHdMijmo3P04zq
sh9R7UT5CaBk8OiTeuz9YxTX498yB8WpqXP1Lctinj2aihpICId1Wx4Jc8CJNoB6vzpWzqD1aY6z
PNdQq6biSxmBcuyo4zgj59LNvPgYBVXQbxSmrJibTWTHxAw6kIjSKwPF/gcGLhvWj+KxCbdE29Y6
sN5RkJrTrRt39JpjrMcOPgw9xaBr7sfCZKddFm0T2gUQZWy91tDrImoQq6E/NQsFyb7Gl4Pwjdci
PbAUBrLUFwEUztFQhFwM9fd5Xq7/a+Ms8LUoxpBehRYvJqI8OERh5Z78qG23fOyVE9sGA069A9Kf
OKLXwOXf8hwozNAJtuS915bXOq5FILMZl42+5A4tv+VV4DwRIHB/hIlyN7boyrVvAwFJmRW1mE10
NTS5sn45TEkSBt4hAz9i2JXK2eWfBjYgkA1FDX5QN7oKAZ6Z2InmW003UWJ/nqnAFnWVpRzGeA6j
awxMzrFrAXLLZc7OPYEK0P2tuoRZfr8MAIP9dTdBlS8BSTq6CILxS+wQc+7M1Ls/3RaX3MKRPqIO
5iETfuH+fb/HP++twMYFxoqVEYX/9f+mbCluD7ItFoC1tpeJfGN4iAMnxvd5CK1g1/VPJAAlRmbU
Vvh9bT1sux6COOwY54+uMUIdAtq13ycW6HMSQhP6/vSs9WGZt4KisuRdhiFQCjCUlAxMFXjfAm61
C4IeJJY7pmbVF2po4+vUIaZKkdUhzw7Y4rINFNHaIlj2zV2d6aIfk2vXyv+5E8pGI4OKg/vTs9a4
5YlNjqTh2Ll4+CeeNNkhV6EIT6Idx/7jrh5saKCueO7nESr7X91gkwWfHIr41L7GFzN8s0FdRhc/
aI6vILcu86OiqJU7FgDAbSR8V3aPDQUE3jBoQ8fFx0vmfCVLMHuB0YEidF9UO7CxgCjE6JIAot+X
18iR5gilAhzTH3YH/WFTv06S1m5SgkjFoN4DGtngNlUHSdDFviWwjDhGESY1HjG3qemedIKoDo7w
/nS/8bX5t6yXKUizdbVnblVJf8qxGY4Tx9Xmt4JvqfL9+W4LbOI5ENi6DTIXSZovs+MK89Ekkj1P
vD4V2SZ8dcXObLlWqqFzFkHkMa3wXDhQqLEdHXAK7FwDy4oRQKuJ9qS+6GghvOZoPSrlh11rYEMA
Ozz5nQFcJilid/6BaajkVjX1TiXoSTe+f2WZbdCf5IUSWRN74NHOAmWOmiLFVlyKWJOgeGidYNjS
C11ZBxv452qpoOuN7X/IwVB9gFSHfFcjybAR41kbiOVq5345IuI4yUeIxXcAz1XqgaPK4VREqJC8
vxxrI1i6fnPkmdlrVDIHcQqtdXp+Lb1MCH3Z1/jS6ZvG40T2KIZxsidUgIdPYmbJx6aY+13wnMAW
ayWAmQVZUuI01T0k0AmKPE6Rs8W8szYx5NdvJxIhF7xZg/SVJFf6lF+HjG54wGuNW5fwUqvLkjHx
88NEw38DqDCeSzDanfZNu2W/OSpF4q7tglTDhXjqZAwmyr4DM+Wu5m18XzwSF6wQrx9P/G8o8VfH
ujLdPuO1AX5u0kyGZUmDuDgohKey0ocp6si5UXp62DcAy6vuUOU/ACzT4PREF5BZrg4I13293/iK
zdqUcvCfSQsOnyYlYfMI3XHvq4gnfRnoAknd14Vls1zmRIAkqEnBxu6eEHxIDtQU7XEs4ZLe72Ll
GrMBfoa7YCzvgybtPFDHaJe1J8ijsZ992IbHPqucT/f7WTEEW5+1ItHUoRCvSYVqPhgGDsfC3/RG
15aC/GrCQkJflpOiSeVCYiIV3hxCgvutTXYqIQc2hM/0pRLRWHCoPELzTi/Zrd4M+54CNlxPev4U
wQXlj6J06iMN5RUBzp2X/G9wvURHbUQI7AxEms+x0AmEyeZ8XwozsOnkXOFNvBewsYCAoGmi+vPU
bpbUrOwaW920AsmQ08oeuzNx6Te8ofr/hsr0xb7z8zfIXl7MWS48F2fDoqlZgoC1J5sBlrWPt6zX
7fySRJ1G67JGVIKVTnhpBmir7bIoG6ZHZRUClO5P+cENvP84UCGfBq+iG97byrlgo/SCyKPQgXbK
dEFrCHBlMGwe3sZP23wTa/NjWS2vOMIqtWrTagwNQBp4oWbCaTfWdiWiYmP0VClzUB2Y/ClHEeeD
Gjp6zuEvHhAJaY7ACvQn4PbCpyHeBICujce6jSGG6Zh8DspUlPJ/BIjfczKgOPj+aq+sh43bY/6s
TV812EyV6sNjrHE+8Bq1flXSf/Y1Xjj3+1kZhA3hg0QAdeYZFqeDGppVHWFhdNDtPG5E6v6cZQls
EB8ofOOoJG7+BC35MA26aDmuP7Ag+6wldz4N+U51+cAG9PF5KKUL+sYUbkDxJNkov0BmguzDnQQ2
tRtzaIMqLb8EJ6AfA03Z5O9as0WtvHKh2XA+w/qmAvFRmcpx9lNTtfRDnoTdCyFyizh9baGtJzIq
gUzQ5G6Zxk7+rCReHE3pkYd9u8gybenM2qe1V6aoT5XvoJklHge+D7UU2IC+qaQzQqVGX42LgIHS
4QuQ81su9cqxEVhGXIVJkbuuGi4URX4Q107FENyEpz9CgDl1eudQiq3K7JVFthF9rPCRcCy1vk6z
Jt8UwInl4lhkP1Cf7fx7fyHW+rACXUx1OGGHVgObYB5Yk/UvfR1/iMrNe2JlG9movphDRQlqWSLl
7qiutATNgmIocrn/+WutL6fhm3cl0njD3BtnSGmfdacK4qeXYSEI3Nf6MmlvWpdg2QSVdaTTXCL8
EQyqORNA+na2vozpbesJHVUbTqhIRAiw8sHHuI2lXJsXy3h14je8702OtwdolPMS87KIet+flpWr
5jdmt6ZpzDD2eTrNQcVuJkzKkgGhNgI/cNStI6R75HO56eStXAm+9UZGCVHXgy7RXBZXQ3L6bmEJ
7KLqQwttnL7Xn+8Pa23OLMvO84B5EArSV+IUdf8gfQBFLolxNf9+v4OVebPBfCBh95pYuFhwGgVf
XtNEFDri52kM3XRGGfq+jWXD+jSNC7eBZwNOEChXws9QpwTA+52tW29meMNd4M5MX/WonQBAaXCu
IpSWTRvLsHIi2Wg+k9cdUvHjkKqiAVydOcN0Bs3uePVcUILdX4m1PizDBpiVZYQWU/rq+wmFgCmg
DP90stv5qLJBfQiVZrrzx+ESFL2D3P9YzvUJ9Zee2rkMloV3AyXVUJfDdRL0p1q4UNudnLqBjeaT
DeODG0c94mkFeX51vBVRTwVh7sYCrNiaDenTIAfkbTEPKd5uxcH04CAEgjnf2bplyTJrY8BhQny/
4dnPrgX993JU3N87K59uo/mQcipiPwzH9BWePoEc+Bipwd+FNEVR9K+XQkVIEWexp6/U8yAxLFUw
H4AP5V/3fbxlvC6baxPMWXWNg/kvXSf9MdPZzi1pg/jMLBq/TLoxFcJ8J1SaQ5gEG9XjK2enDdzj
c111JQII185ZgNBewZxD4E7l2W/Ahx32g6IbhrVyNtgoPgWOi1DkArD9iOU3zpP8fZx148FXOykg
AxvGB2Wazqmgz5DmI+iqgXe/9D1IxvYtMfl1B006GmPlN2OqxiUjBOnZc+EgnHa/9bV1sO5inQje
IfQ3pLosPylCowMHuOnCRvUUQt97AzuzZmOWAbMQqYg6d+aUggzyxFHFck6KZiPkvuJO2Dg+FoxZ
EEL54aoGVHkKoo/T4D6D6uISM/48gkrj/lStDMLG7+ksh5BgV44ojUatm8sDnHFqK3m21rhlyLxs
ymjOuXdzcwAPookeIFW9tchrjS+L/8YzVciCen7m6Gu1oNfAie0ew6H7e9+0WHdvB2Yxpd1gSHmN
SrcLJMmZdws5QNEbufW1r1/+f/P1OXLSWWRCk8ZNNc9H7hY6PCG02W64cWvtWzcvimB6bygnA+tF
po9X4xfd7H0U2IguAgqZcGAatwuHfgtvRPcQOpuP1xXrdS3rdWvIVmQdMambSXWR3RQ/gRAHrF8e
K06ZvynAsDZFlv2CSz3vlDsYVCADkq6J5oeIbpVv/fmA9m0sl9R15Nfgg0+7gLs3Muj8ne7xomzn
naEh3wZ0EZVpjzguHvcF5J5MVLin2kx/7TEA34Zyid5jPjBfSHdrFAHMUK6H0BBxn0LXeM2WMsWf
V9q30Vtq1pBzGHqTouD2mWbxh6XGjVT1V8fdkmX68yKjrvZXOwPVCcrMA4GtOiz6ahpxQDcKt2gd
Fofnd8Cbn1hW7EJxpGjAfYIQYHgGEQq0B3FQj9EDwlEvM2HHOap3HdS+LSVqutY0kzI6jcVYvhMS
8QNjJn9n69Z9jL0kq85kY6obkKAgWycewImyhRJfMwbbov28ax1/7FMZx8lxoVIEd0F/DPPo5f5u
XevAMuWuB8QX9XNdijrZ8gMvBeRa2pJCv6DfYlJc2as2kss47Sgn4/In6fCfXKDqAC+Q5NroyFz6
XOmH+yNZ68ZyrTtQQWoPZpC6oORKZeHRrx3V8SkvgH1vJKqANnyk5M9b1wZ3VYHPwizEBSSA941u
Shfze7cZxuSAOEZRHiW4lpxDFVfsLKNEFx8dNiLOfX+UK+tl474CKtpccmXSql6qgQRU3VlTfa1V
VW+8rtZ6WP5/c79yP5cRtLKR4ORB+RKPwHKYumrOg2CgMLw/irW1sqyf+A0hZsAZb2RVnxjTnyW0
iR86FT9leNttjGTlBLPZ4ODyMfBiyCFFYYp+B16lYTjMTav2BQF8GwIWgGRuCqDAmzIKxa7KVxwM
+Fvv0LUpsiwfdQnArmemS6sW1I5yHrLLqx8I0Uv+NIOR8f5KrK22bf8lGX3ihljtWCYUunKiPQsn
Lk4hKqc3jsiVPmwkmMymTIfz3KV5Msh3JEs+TB40zbaVLtY6sExf5BTlMAkBxqPT/CejSX0Jh7g8
DhSA/PvztLIcNgAsAN+KI8EzlkLLLD+zuNcPVQOwBLgx/aMh4z7kom9zwKnClcmYdx1YZHrn2FVd
fNZDV6ZtAzLm+0NZuXptJjjhhCpSje7TKh7IUfVzeWIBbnc66vkYdTTNVMvPyfLX/Q5X7DCyrF22
kVMHSdmlgY/qPxKRbyQftoo81hbGdteRgeiFW5uUL/os0lTlgQZYGJ575hwOip/3DYL8eizqoDeM
NEtIC+VLp9wFCVXIiy0w1NooLGsn5dA49UT0NUfY7Ik0cXdFrZM+exCV/uDjOfhyfxRra2+ZezyO
MheJnm6mmw66lrdFqZIPw5da6aMnxSdUgH2439XKqtvosUk4JBvCHldxz78hGjgd/dDZh9zwbfAY
MhPziNqyLuWtqA8cosiHIdkJD/dtTrhcCr9kckKMuubRg5qi8DK3O5/fvg0ccwvXLweV47Ry67I8
qCV2ny8lEvvmfTkk39zfJmcFyxE8TicadO9Z6CH3OubhdV/rli1XTeO1o1leN/GEZVWY+HoRjbrf
+spB/htKLGJBV2UFJp4DElIVyAiwBtzq45T9c7+HtV1pmXHOlOsUfJ5vDHTSYnbnw7jQkNxvfO3z
LSue5FBFQzZhcjD/IWSXyvZclSjbKjNwb9/vY20AlgXTkDBPM298zZaxBdLoeM6PXW3bULFJAinh
qmxIRQO3LDYtBdVC9L99jVuXdGz83GkEGVI3wlOmjcb5PAl36wBdmRYbKcbZ3PJpUpj619JpFDpn
kCLcUmtca305tt/YFA7+wC1yNaUmg1ojhAKjw6T8f+9PzMrZb/O5IUyJCJxc8PHEqOJIcq+4THXn
HJVL+2+oQd1X9QL+h19HARlOj8exQUfQTuGg0+yiqz/uRJj7NmRMtpKD5ApbEueagka3It+2NZtW
TCu07Labqgj0QTW+HWQC9BwPPmSh4gy7P6qTXZFF34aMVQDBoP5qWQgpvf5EohYnT4EY+P11XhuC
ZbmkqboafsOUKhW9VCCWAZtlkh3rbpNPduVlaoPEZDN6SOwhsNsl/CcJuPyLtbXXnTQrY3CyQcjg
CtRyNKNgepxRSZL4W1L2K2OzYWNuADZextvpopHJP7om9o+TUwynIdys6VmxQRs5FtQ9c1pBcmT9
huxnTniFanlM4v3FWWvdsvDYdeuiL+cJAASPnSCxnfVnP+7JfL7f/oqR23Ax6XRlLGpvuoA78Dlu
8uvCQE8HMAdObEsjfK0Py76nWIaN7yjMEEsAEEdh0o8YfsvHQAwfB4Yf94ey5CD+ELqzyeAUASFv
3SXTJW+i6BA07l/T4DtPMqjqx6bAs6uBhW70teKvBpbZC8iEJQn4QS6gZnheSGeXfA5HaFBGwXnR
ROn7rXL3ta6sy1t3njc5Pp0unRJn4njPCroxC/O6zsOXpWC5b/fhvX0bZBaYHJQAUzhdWAxrmYo+
P7WF2ZiyFVO0YWVEdWLKoJ+34EOZf+yY35OHikftafR4Yzbe9Cv2YvPFcT8ZOugDOe+CuOQPUHX7
F974Pmyi/xuorJjnOYCe7TsVInuNu/w76FC2iB5Xtq9vWTqrwYAN9io/O7ggbgvCl1wDs65VuiAU
5zHbKJ5ZMUabHo6EYuga7UODSCLJFlfhTfbBLdfIZDge24hwrXViWTxpxdQ6nYM9qiD9kY9fjDQn
0YTvts1ibaGt9/UEivUxDKV3UT79SXM8UyIfgIv7R8naXrXMWwYeAFmy9S5xVaNyw82TFsS8yD+H
x9BJsn1YXd9GmNEQbg+XQFrmEHwkFX2Zmy1rW9tN1qUeFIrWo/L7a1eMp0CIlyXZHCR/l0n1IyLD
hk2vLIINLUMFR1PLcWiv1YCcpDKg1lkYdO8vworXYOPJIDvgmQ5cAFdRmQcC+dlupp+oEA95gUdA
Pnys4vrmzMPDvu6WmXzjS3NWOZx3DQEmawIAbAH9MUmO0nd+TOP8vJy2DU7eaG9CzkacibHXbcxk
cSUeKu9Ynv0TkWLrxbq2MsvOfjMaGk1m9BsPR1WT+J8Y49GzAx6TDftea335/03rWoPQPZiq6gno
y4/Ei4bvSTkE3+8vxCse5Q8Xua0mygfWiabNqiclvAsJF8XwEdni1zKJGMsRZMVL3KE+AqGo9mTi
/jjq7u9xGsl1HDaTyStngI1GE4TMTgTn6EmIiH8huSZHVnvA4za1vwEJWevCutpRRMddxpnzTlT9
cFRmiXHH4Kzv3ag435/MlZOYWOfABOEOmkhaPkEstTugABxBzqaFRAwOe36aIwZ+mF092QA1HiVJ
S6OMP+VS/026efqBuOF0qiv+czTTtBEKWDnXbKCa6kJUODhFhfHUJyWGsw6RD4hHFM/0IQImA+X7
pFt8m4IuCMNcZ0ki3nFvzl5yhhpQMxv/lDX5P/enbMW1s5Fr4Gkdi9gZq//j7Eqa7EaZ7S9SBEII
oe0dVFVWlYfy1PZG4XZ3a0QzktCvf0f+NmVcXL3Q7sZdgIDMBJKT50BnjRZPgoDgCvVSlRfV1cy/
p1PXfOhHz4+dgEx7eRqLzZmItjlVyJMxUT7KbBruSqcoUAgv/QtEQA+atQllS0feBvVI0ydkKAlw
POBZEzhfnEJ69OnGhLKlDpJxmZOXT7JEQgsMx815QMX9HZItxQ5PicVzTM1SOrJyJtLH83A1iru0
DB6Qc0KGvS+Sa1vzT7dNwLYcRghQfpuQliRY/aEMo85bh7/TjL3xC8BLbvdg8xgjAqiFVGHottUT
och+5KGjroAh51sscM8AQ3netS5aJXa2UcvWYMLcdNEvLgET2ZP0FqCOeVOCj2xyey7ubo/Hsi4m
vo0PqcBX8/IpzbWDWyqeZSUPaXbuqyZ84xHX3cvdWWbOZDJjSx+uA1zlCZQB6AVQ83T5NOC1DSSC
XuE9uYQ69BD00DPVTUVThF06JiAozCn0AMDw450rt3y+PWcWKzPpzDpZLu5Y5KjNK32cZ7sG5TCi
WX60/UGBDM/UOF2KiqPKs5T3oJB/mIZmwXEw2HvRtn2/cdiXiwhAYFJjdma3eU/LNkWmjT23bHe3
t5mtceLPU7+CKIYPyqAUVatAMkxnT5I9cK/NZg0vL4PBzSpQRdyXffZ9kyxssikqxwlC0XtVW7YB
GG4+9GlaOjJoscRZ4v5QenL4pR2D8tjTFjXxb1BXCRItvOqeT/y7y5r2VBbZ59v2+fr8UBP4li8L
SINAQnFPibpSPt2XRf5O1OK+oeL+dhfuNhF/nirpH/g37OcNxT77WEJ9D0TNIEvL28fEL8oTzv3L
qUcRXab6pwKUY8DP7hEZvG661ETE0bVuvXTcmEdzSDt/2gh5mrYNnkPK/r09stdXHkR1vx/GRdEC
AlN01b2u5u2+AiLetjpG709NPByoeBq8Bob4fBy4iwcctML7FWM49umGXwOgGUxO8WtykjV/hCis
f1eTY0wYNDR8Os3XTC3Q6gHpK0dtsoJiCUBkkM7Ilm7eOfXaJt/wbIi/4v4BvUXMT+fy068bggsr
OjY/hlOXlZsVUF1D63zcUHwl+MX3q/UspmkC4IQcskUQipCRAiZ2AqBnPTf5NJzbeVcJzOLZps4p
cZ1e1pDQwa2aVs+zQqqp8D8VAFcW1R5WyLIGJvANkjrjXDoZxiHLVZ9wIsTeuQsct83SNrIXd92h
7GlGEe8wgnaYT6LC/s+2BxJozu8p1tn6MFxYQiJlRcEW+uC8BMvGmvwDltnkokKfR4dMyRQ47QYn
z6u0QxflGvgxamH5QwsAzKFTGTUxbShhmFDXHjp3rK4+5ZSeRZB8aUr/oQWI7vYIbJNkuPNQNFUv
5gojGCTwCXmdTlewqfmXQujkcqwPw53ZEHr+2LIaC5EmwU+ZMa+7g5ymP1/ATzx3O/kT21AMv6YD
7+uAZxhKwhH3hlD9JUD/+9YHancnMFm6MMFtlds2vVPlJHIz/96b1Lnv6oub7YG1LD5nUpxV3pwo
yL6SqOPDPR2QGHOEF+ysgq3x7UD+wuWEZHjt8kpMj2CQIkpzMJsWeXasTo/+gWUjNHMZxdTQpkEa
f3RQp4cqsoMfb/gyG3lX1qXWkRLTaenHuyYrdzKitjXd5uvFvCRV7ycDFFeyE2V44moo+U+VE0jH
0rzfMRvb1Bs7sgPFSQ8QyzWq0+6yMnKG2vbO19uaNvxXyRIoHciqRdIro2UZHnQ3Xm+7rWWXCQy3
ld6YiL5f18hrljtnfRyG6qry+lRPB7/dcFiA02g/Syyqz4cod4O7Ltgj07JMi4lHYzkvi8br1qhI
gN2k30K+p2zkbsN/5chrotEmOmap6LCYSxGFVxCdn8Ad/qY4pRfHP887B2uLUZqgND8BiVBI1Bol
4fjsz86z7/mR5/Q7CT/L0pqotFAkgJw4/RqRpblbyHwH+u832SBPZS937t62EWz/v3Crdlxokg3N
GnHusYsDOsVzu4ANui7ZXm3866kEatKZdZUMWZeF6KKBpjXLi/wKbc/kOnhiuAKF/N2lVbrzwmcz
KMOFIQ6XZdKHrU65vvKpA5h9LzrYFsNwYTaJBnKS7Rp1YM++rktS3bUBnsNo7ySnJU2aHX+2DcHw
ZzzAkNzVK2Lo+rn0pmvYlDvWGlpcwnBkBk6ziVfbBt+saRE3tFHfcjAunSHClr5LofjRbHSvkIh+
l1VeuYPgsViYCWBrch4IkjnolUA8ETlE9x0HBOa6unv6iRYDM+nORqHBihtMOkKlLDKtqXup+/ZU
k+A6S/YMUoCdk4tlZUw8W5JNaZaw1I3KomhPQ5qud1OBN7nbcdzW+mZ3LzxxLFmV4nCH3WeZvulx
/sqHj7dbtliuCWbDlUyC/tbHCvhN81fnBJG74NUq8z7JTO7Q5dn62Eb14us7NQrcZhmkuPv0XDtF
BPnDU8j01zrMd47ZtgkyfFuExezKLlujJknviPA+jJm/43M2GzV8m8ixVDTlsKD0c0XA8UreBPlO
hLV9tuHPtNVIoRbbebepUQHK5ayvLl50b6/t688o1Dd8mtZ+KSdd0bsNvwQ+5eckn+5pP34EgOWd
p9ibop0vt7uyLLGJZAsgi0ZBQacjLy+TUydRKbS612wOrxX1/7vdh2WyTMwaakayHi1qJAib/CeU
XHt60jg6HTvKmHg1UHYWSHP2JAK57I/UhxrBOnrzjhFZwpBJbhb2le8LHegI1IsuNNFZ8ayL4dtY
4uacO+V0wuNjdcyoTOgakxJC1WFGomTsHXKSjSPyN2tajf2OXVk8wmQ7406aVWIq3Qjkb+6bZnuc
F32aX13fkzthybbWhj+jUs8r+EJIhCSSc4KwlbibmnnvAGhr3XDpPB10I5IVMzS1yZWu+fID9Gf+
l2N2ajh1WU968AmpcFeehfMkkqXCoQZc3bebt82+4dU5qDdCP8HUSILkXdcm9V0aBu5pSnat1dKF
CUnTmbO0kGIhUQl1C6hafoLq5Me6O5jdNLFoKPcByYk34J7ZCfqe4yimz/U07tZcWpbXhKMpLrWH
+wj2ND7Mc/dmAClS8gD1zOAY3QM1MWkchc9gFKcwIA/VWBrciA8rB/HJ7RW2BFMTijaDXk7OakLr
AB4P2Pqj//lYl9Ynd0J+6nY3tmna/n+xLc9F00qo32KVS/Jj41uC6lR+Ota24b8zFSGu+DDSEhWW
58aFwlSQq2WndZt9Gv47iHmWs5RovQJiMnXLT2mGA1ffHmQcoCYCbe2cTPI+d6O1xbPpVFXOtade
dr09O7bvN1y4K2UPwSmOu9uMXZ8KFIUwul14dHuMiY+aCLR8kEUOgD+JchqSB1Ysww+/p022Y6IW
2zExaI3n+WDPdERMQx1+aZp+6k7u4IXvb0+QrfltG31hmgC4jXNbVGE8qND9QZlKoWu237xl/k2E
GXHyDkjVIoiZO3P1ZiSjqqNCUbJEo0uBYz02iq37F6NQHLxFoT8HsSItVRGI2aCmNtSc7qQAbMMw
HBgpLsqoV4i41Px5k8w8yybvop517c7J3daD4cZknMJEl92WEdxS/DUowbox5w+e7I92YfgykMhK
BH4m4pSkGUjsUKoDtWt1BZfhsVpgarKbybEHzVbrtffaRSFH0b7Jy/7vaWXxUuwdtW0Ga3j0XIqs
ShYoM8uyoB8ZD8BcXLUA3h2yJBNDxkHqR2qZizjvAYlkeCHyq5Tv3J0si2xCx2jXF1CIJ16U4HVU
S0EeqFJvlzoPjiVeTMDYvKDcXtZsjhMfchCiQlKWwpaut+fGslv+ARZz8nlxF9eLFGuhI4pY2rny
Ahavp7FskmM7jokOI6jnR22pwI7DQSdPEul/6aeevq2Lg9VeeDn7PVoM3VyNYa68aJNN/rUdAze8
E64t2R0TFpaPrFFTNU+xLgCeFw6IetQiIhRFr3fE5fnDPA3iaS6mD/0g/jm2LoZjz5VuGxwxaARN
ivaUS0WvrF1INPd1ducHRZDurI3F935leV+EWT4i++lUwovmsvlZMghBQ3FnL0Fpa9xwbNGkbBz9
bIlBm1v2zwMUrtL05JVgxNhxP0sPJjAsD5iXJVm5xGxSEI3XScvXc6X7PUkTi3ubuLDBr1TZl/N6
N8imQeUHKHto1kQtftxeaFsHxmZNwrKcZj8JYsgrpZGmOKAy3YDk1Gn3uGJsXWy+/2KJaTgA7xk0
XkQy1UHDDNiUSgc4nEm9k4m0rcLW84seFORqyqQkEC0XDpYWmc+QxJVb9fV/x2Zp6/hFB5pMSxGi
DDJSHp6ohgS3BVF2TZz1u/KNtlkyduuU+a4rUdyA3bqAKPRUyghw5q8ZdqPrsUEYPk2zwONkwM0k
FQzZYLoyHMyc1E/4yUXJlbMTrmyLYdygmzYoVlLiYMN4rb4lErl6F/UaP44NwnBpICOXvkDMiDvR
Ps54k/+g+94/rZW7R+v5+kK4JiSsCZDRkb0I4qTg34cJIkJJU5an1QNO9vYYXt/0XBMYNjDFWd8j
mhI2f9h0li8bci6o5g/ZQr/e7uP1VUBlz+8Wm89FiNKCSsQAMST38zo4cbCKeedQsLXy5xuca+K/
XGcEWxnFjkp425+WlkIimHB6qQcPz3CiDs8Zzm07dmsbyrZQL5yPcULxzCSXGKKsS4F617GbwJij
+XLIYl0TDpZMZd0LUs1xmfd+exZ4PI+LBEDVnfZtFmW4NoMq6+SX6f+O+g327id39b+H60Gcp2ti
wpqgcAMitwsvoz9SsbrvEoin71znbF9v+DMePnH5D5AuEVo+JsrR1zL0lqsj2upgD4ZPp+HoiBTK
e5HXO7hM58t8QebwY5I24c4uZzEhExSWcpEwCtXgSGn/u/Qz71RMtdixT8sEmWgwzqtRVysL4pSC
/fAM+eCmQv13oeZTr9bRPzgGw6O7dRHgWVq3zCRC4JnnkPfrq4M8z67JdaY7BXrbLoBEJLip/NNM
xy6/gPUQ/R2KSKbCJR6+ZM5k798NU5iPV1k7jfwZtsTje6ADS1w10WDQFMiEzjUidzVCH7Xmj3rl
74fcESenCA/d5lwTE5aAHjKc+gXTgqfv6jyEyI5lePfc2RtsxmRs0uXiIBlWbvnnrkUpqx4gYirT
EgFv4zC4vRK2PgyPTlGgg5xYAq3RDXCTdLq6DIGu7p1ulzbfthSGS0OhUE8QbdN3enTf5X31PDQK
QkBeLIJ+z6AswzDBYCpFTU4ZJFM8oJjtko7QAf0lmTo5B5nnXRMQNreNU7JgIHEqefWNdcydTg5k
wY8psrsm0Vkz5QD9uRV4DSlYg066Hpf83apIt/dGadmoTVQYSdXISN/ixjigUg68f2A487LmvuOe
uhYere5bIqa/btvV60+Wrsl11qDsqxD9TOKOC+9ZtCj/Ux6iFEkgsZ2qhZ8aqEGcPXc8lkt2gy3e
vzgaNMmMkjzd4/ZSjsN7gtJT9IMqhyGrD+rCu6YgJuj1wZDOHD9WGegWUNmcXMZyCnbCiW2BTH93
ZdCMRchj0rHmM5DXH3mBxtPtXq9DMFZk00HUvmsCyljrLx3K1dDXAnKPz7wGsP8+GVwAhRAgxXBM
vxVHj99XJaceLcHRyWNUHhcnPdfDnZ+CX+22lVn2chNapqdynkfh8HgTa6Ck5W96iRfG241bYooJ
LiOLl0H8veHx7I3sirt2D1LzkUSTd7CI2TWhZXPetpU/rWBbDrYXXuVLVpwC1u8NwTY/W0h+4RNs
Wd0VuyCPc9y/UBonnYfeSw+epPg2cS9ap84qs9WF2HNT5+DFXDpfVm/FODbdzgO4bQUMl6YFqGG8
XvlRkvhVnBbNdD+HOX3yK7oHXLLNkHEeh2QAT0ha8RiVbpA66Eqi80vhCnEo8e5yw6eHTIEdS5Yk
5uVU3MtlQZqR5ap4mjLB95KatkEYm7jiTYAwm/O40Xl4KlvEi2A6SC/lmiKZuoD6VoYi13iY6fwv
hfomQD9JSA4lbFwTOpb4YJSSqTPFeTgAtNnMQNvp3aSyxYRM2Ng6zXoO2xQVx1ByPQ1QLz5T7X2H
iNOycxa39WCcxYXvZrxAvWzM5qy8cAqxyWTbUT3piUMPvK4plwmxcPAdS1VudT7D09CC+89vDlJd
uyZyTEFGF4Q1gx/nixCXZOqHz1pm+jojZbBzyrQYqEmApn0Fdd6kRFUGCA+aYfVwZ4fM7e04bWvc
cGHW9aOsSD7HAx/L7tQoUahz0U3Vodc/12RAw5moUrlcMftD47/pnHk9+97BslLX5D4j4eKJumV+
3HnOcJLIb1y9oNzTN7fNjbH9AhQIXrhJ+DFFUu9Jh2P+KHz2fGjiTaxYXvXEW0SKidkwaUQP1eMU
zHvUKxa/MlFi6drNC23qzegVSsM6kqZxiHf2s7vUBwOnCRUDhW2GUmGOI3GT/0NL8CitfLe+3jYA
Y/Pt+jBpkUqiESuhQpvqqomS3iNIkfXH8qvuHwgx6tdTOG7VTl1QfqaimYvzOmmyd62ynEhNgNiQ
s2ao+gwUSi10sFE89NRkqvqmvfFjT7IAwluF3AmjFks1yc2apA9ANUZYTCE7j+KneaXeQ5C3LL8e
s1ZjJ5a9nFQi6RpLNuOUBR70wHnjOWK3Qsw2AmMX7gTzxiXpWZw4QTBgr0EgP1cQQf1wbACGL5ds
0FWREoLcZx5+gkym+geHCBXuhFGLuZpYMbfKcx/IEhKvwwDR5FQ+N92YnGi9HKr1dE20WAeJYaHb
0Y2VDKe/oNzAT/4S5Ht1yJbpN8FiXV0xQX13xUmrVt0lbQGWvbRgQpbHNjETK7bJcoyFbP2YAaWh
A7DyjMPBAknXhIrlHverZkhgPHCpE0oBCxQBTtMHN6yOKcG73jZxL47rTZaG/QjWDyQYhrU9AUME
VsSJZ557zMM8YyOGeK5XBs7kxmJAbr5BAvpUe0evY6Y6JkPVh5/pisVq2hhRFqd6dL2uOv0/rpM2
FzA9OBV+HVQuusiS5n2yrskdcfDEWgdpu2NEti4MJ24E5eD4LWmkc9D86BNeWBZ6Kcsmz//Kclrn
BxfDxI3xrOas86clFhUb07eSA8l6wm5XhzsZnm0be+Xdx0SOidwVqKzOkQ9L0u+53/IrE/PyfWx7
5LrrsvzvdtSzJJKoebxGpUznMTyQCS85MxClzRqM5iWbPvx6KKMgkl7rvUJry+qYeDJeuTIs/YDF
gyvaM2pp0i+/iq3XiqSfb4/HEqbo1vULL+TZyAoo4QCJNUJeQmZ5ci3ABXG7cdv3Gy6ekplDA8nR
ceqk47VsAaEIC60vyDwcezl2Te4yuQBKrMFmEQPWhcrVcCnPPAC34jIDtnZ7FLYpMnZqxVI/dVSw
xqk3Nx80Tn8/UbN8DILgmiAyypyqAkZzjec6EA9C+HncTMm3XmAkt7/ftgqGj1MBCYQuX9wo1bgR
6rET51/YnGrB3fB2F5YpMnFkSebhpD0Xa9zJhgWPECni6sMInZ+DxzETS0agRC9Jr9yIwTiZ47EI
OLth58pvCR0mjiz3tUtpJeY7zab8kmuiL50Gz2gOstHYk8kxnWnXRJTJCs+JoyBulEAvBrUNba7P
bqj7f28vgmWdTSwZbYjUvAyxzgl/JhvMccLSn51d5JVtlQ135o7MyOpilZkH6YtSB/O7Dajx5djn
G9t1Nw4sbCuYKQDkQ5SQqoumdP0BoKi/k/yyfb/hyHldrdwB8U2EFdanLtAinrpy3fEBy85gwsU0
AN09qGOTmA3uf5r7/84VtFcL9TYB2+5poN6bMQcb87HJMnwaNGnQVsxWHbfu2rmXcF6zWp9YoLoA
+AYVoDz0dkcW3zBRZClvZAhCkc2ooKhTSifiFbghq3T6uNBdLJll7v7AkjHgjYGSTuKGTX+R8ie4
p8QV+dYLT3jkDvDFRe4qW1tukSbNWDemSS/1MN+VHTRmqVN/2cpQZtfDfV6eQ9Sy3Z46iz+aFGM6
kZ5qK56kJ+LUNGaFT6/h6s0PIZ36HaOzmLRJNKZrCBLRpKYRjm8PiceThwzchjv5blvjhr9Ddzph
K5KVMdFUPMmummowHYns/e35eR086hLD4dNqVQn1R8xPx9s3CqnuK+mz6SRrmp5KPl3ABgh623CK
HYLHjtud2uzZiAEcUXLIpwRM2B1SlwI4v9wv8mhe67vaRS7hdi+2pTdO7khPFIGaGI3wNqPryxis
/ypwyZ9IQNtgZ1u3rY4RAuY87cm8LhroZ3f43ASlfgD1yHiM0JaYWDM9rcOSJ7WOm9QPcfsLpFte
HYj1Hru/EhNqlifbhl4xHSsfen1nJXLQvQgZFD9vr8Hr80NMmBmuG3IKptqLf9F0QcWbAhJW75Hf
v25HYAj//dzcIXtcN1njxSmv00gtbnURKVIIOcOrcpC6/90exOuGREyuMdoPqiIuknbpUtdnCGv8
xEN5d/HIQXg4MRFmaadKioc/L04UaGQLFApPpB6i259vWwPDxVUt567PHDeWiVzfziwv/6uo7g69
QxATW6aVD7T/WuDTtwIDYOcvawhpi9ufbpt5w4V1vTLU+Gde3BTJk+QDiM+hZHIuvO4YbSsJDQdG
QrZxJdJy0dZDun15O/nfF4FinttDsMz+H9CyIHBYQHPEbwjXP2qJ435X4SxyrPVtL39xcyzTZc28
ukAkRbUf1GpKdfLSXeSa7du3zftF6x0LRRmGIY1RbwmW5jzI/3Jpqw69oUDZ9PfWKQpol9xdaKTK
ENkbGsiAnJ2uhHbn7cl5fW8jJqIsxZasRNWGMPzprfS8r7rWKTAmqESCUAUDfc5JVoN/cpNgZze1
2KuJMJOd0EudFWGsGafFRQ4eJOpWXMBPUxHs3ZRsnZj+XOR8djaFF9RdlB4keObgPpduc/En2e3E
DFsfxg6tiQfp3l7wu65JAcwCK+W1SzkeMFcwkN9enddPgEQYvq1WVutFujTiOMay3PVwpeTY2JoN
AeY2GNTkgeBgxw1tvRl+PtMagtzIPkYcrfOJfuUd6GDTkj2j/mM9e4nYu2BarM6EnYmKr6jjUiFy
YL4fgzMPZXUD7FuL6rlEcZcax+FvrsC/VUxs55C4ucyfeTdodv3uSl04QgmuqkMkYBR/L9exKSHk
CioZYGW7JMrISHac1mIYJiINCgtQ5wBRGfQIqLeeUtet+YnXa/e4rOke/6ZtOEZk0BVOuZJIGnVT
vfwIsA28bUXg9TGIvMP8aWbS/3DbCC0RzoSk8aaHUMfikahgmXhM+2R6ZIHz17HGt05fhs8cJIrN
glRDOQ/hG/CuOeckpekxizZxZ6USjh4I7CzPNdimE1rl7wUoncgJVG/kWRLQHp6VQ0Pvcns4tqU3
YgKdKbyyw6qouQHNPWQvwIAwxoGnm8+3e7CthhESUPDa90WG5Enp410FBa+e+3EZw2BPz9XWvhEE
QAgxNVPThbHws/aLGILiPxQG74mPW+bHBJ7RpaQ6QdyEuBc4EO5SR/7kwdg9LNAM3lkCywBM+JmS
IpiECHDTJNlwmQcGAQDcPnYisq11Y7tPGmcqwWkGoqs2UE8TKpogbwJ97WO+xg2vVjMeK11UsERw
ZUIuTa6p83VdnWbYiU22798W5oW/NZQXSVgJEUNKw/nKS4ZsRS8qtRNkf6UIX4myJp8ZF2Hrj2IG
jfymG0aT8W+RohYR2tDfwcsyXxJBP+px/KjZeA1kc7dCGisUbniq1lSfNtGWLKue98VbbOM1DgI6
4GRJ2xXf06SUg8qWNBsi/+DJ1YSpoZB0UhV2ftTpQ8eXZhmkNOD6O+HLsk1yw9dFOLlBm9Mg5qyW
EVfTfTNrbCgFNBOkP17V2DxO6yeAkPaAC5ZdxcSssSQNywkH+2jIWPGDs+yfROD0N/NqeXTGXcl2
i5ILMcFrPAnnjCwoeuc4diYqHy50gCRE5/dPXAOhxUP2XVf+Jx5CWAUiTsXdhCRlBl5uQCZJdDuU
WgZrYtyk6LIBMFIvAkBAxR30MkHctDY/16Vrr6gHKvZY3i1GaHKjDS0ZwJbSrXeael+VPzVnEAns
JYpsjZsho1BkoFUC5pJfR3cofeuLAwGZy+1JskRsE+UG0Nk0FK2GAwGcN9yBfedbV1YQ3enZ99s9
2JZhG9iLkATFoNXNC4UeRNqjGlt80xOOAUUI0HbWsZ23E9s4jEDgYNsHqn2FiDEeJfMTA5S/XOqf
nvC6nZmyjcPY+7noK4b6IowD0hDNRfbeBGHRBBouU/IhcMud6bINxAwKAViI236bLqVLpIFZfr/0
5LEIErITdmwWZRwBZEv6kPfbkm/xO08A3MMtY++Vz9K6iX5rwhVPM2rclntM5gvQnu5lq+W7bUy2
1o1TPoVgeF4Hm4xJnnPIUC0AnoNNvjm2/ZvAN9UGS6k0ID+4Ii/dPc7a0N5s96B7FgsySdJoNaDM
Y2pZBNCzf0KuDmyyzQxgcv0e77jX2zNkueWZ2LdO1wmI+yWLNuy/lkMO2UX/mXjqQ1k536Zd2kDb
YLYVeuHWjUcdcH5t/bQDBLumK+Pz527pnsZ5l8vattqGU/Mqa0g6zyyiSVJck06tZ6g1fLk9UbYB
GP6sBpJCHUezX3x4c1b/3G7CUw3mwIOsgYQZviylmHQ+rpijSUQJYOJn5P0f1zZoz0s5/H17HLZJ
MtyZFx1VU8NYBOtKL8P2Xg/E1M4kWRo30W8bD9VaSMWitB/baxOKf8RQ7fHW2Bo3nFmiltVRU88i
CDZ0pzyT34rDuRUT9zbzUSrHcVi0VcH3yXgGe8N7vBR+6qb+78NMYCjF/N0P5nVUlRQwI0VqKIpU
+keL9/pj8ciEvzGBUEoyHwaEercTUezZ3a91sk3/9v8LD6YEMNneJyigSkiJouIVaSG/PhipTdQb
mycQua+QZzjxHK0rihQTkuR7PPSWMGfC3lTGHJkPHN7rzx/AV6fBsAuaNFAsQdf6HIy7+5llPzaZ
0nStnER1CNqq4QQCEA45K9WjGEarYzkSz3DglEOaC+hkkH+E1aeyQRWDUzXTMQsy8W4KdU3QlEN0
yAnQ4skmnOQR5+DjhAl2w7NcmtC1Q+xxXO8CFfdPKALl134Md8Cxltk3YW5z2YEkc1q9qKtbF5bk
f9erbB6zeXHubodPiyGZ2DY9Ky/Pa+7BxcT7GeEfREVgoFp+lACxVi7ZgaBZnO0PfBtYAaYVItER
nv6+DBqHuaoHiOH2GGyNG57cFL5ulo4iStdAEihcuHHkQki93bptDYxdePYhogMhDCxyIuWALawQ
oEYp10o/9NOmS367G9sg6O/hCDBrxsjAwO7S+vO5K0AoumbhP7cbt43B2Im5U0Nini0sEpkOH6mT
rx/mLgUvR3Gw3oaYipt52Q1uqxYv4iDHOGtQTJ8GInb8wDI5JrCtzJaqQGIKHGYQDryqTqpowpHl
9uTYGjf3Yd/LQMWwEaQ55XD6RRYDZfgfxxrf/O7FLoOqeZ0Pw4SZ582dzFPvtLCDhSpAC/7eOJd5
EqoF8UeHM72WCjAz7eT9jkVaQoMJZNO8Gjow53hROTjpRWmdPjQzbt4EmPQPKAj7e5p2KWlta7D9
/2KaeF8yNaGgNkqAdHpLxDo8dy3EB28vgsX8TX60sOra0t845GoFDy45eHokxWl69jP3crsL2wAM
9yV4AYdeJuKoHPHCyCc8LfUgKt8ZgK11w3/zqe67ahm8SLgQcIMOYH4mtfPt2KcbG/BAWEVpT8ot
xTJ/nDPQ0I7DQapYYiLXNO+9OqEFtDECsBiD+ZOeMlS6HgvOJmItLRxAfGaQwyUBch9p2ug3ZDuD
smI9hFYkJkyNQp7EF2uCuDY13wToBM7+sJtgtbiYiU2jrOKzC+7KqGz4c+5Wz0kGkkPC36dj8Sls
9wixLfZvwtPyIBymJIf5qAqz9IuEU9TyZ1E5x1QSiSmDORSE1jhqeVE6kx/DCg6HoIB60SED/QOh
BnpYCpkKL2ry+a85X/np/3HAtbgWMRw3DVmWJgsHKmls2Skt65+ik3vi0LaJN/xWTJnn9bWm2NRx
CSAcBSNQJKtPzrwcU6YgxPBesgxLn4KkD+WWgPGdBQH9IijK/z0w9R6QHr/HZdBn+LPX1lV6GrwF
wLkGtHCIbXuSVNtG9cd7Cpo3tl4F6HVVV9P2oDh9pDV0KdvyOUEWpRZ70e2XcPFrfRg7MGkUWaEz
vkJEdWlo+il18oD/VGoq2/9YmnjFOfCT4qeui3B9r2svgyYgbyoRFO/KxoX+1nkMOwhCnsFEpEO1
k7B91ewwcmPrhtJ5kQ9Oj5GPoGqSPpQZoS22h0Cwtb7Z44vtNA1Qg4uKXjfqSA+xeqh3L0icHzlu
49O3Tl80ngekIDwEGA6oqU94/q+umYfb7TGD835vPKEL4UxTgMNxm6IojL4EalV3txt/1R3x5Yav
g/A71JLhGDk283zqZvAlyQHcgCXYPy+3u7DNvOHxjAtcOMPejQRkJrzU988cZQZHAiG+3/D1RmZ1
A6Y1vI7XeGDhrKXQtEYB9KFPN3FqKMbPZuU3wJhvypsaCpBXyPfmO1azufQrbmhyoDUo48VConRE
QeIDxCnB9EEV/VOA56JxOAUhKBhuD8OyyKYspghDsN1OwFxsUPkGtbeX2cvHU9/xvZpYyxqbsLXt
2t82HbgNaYqznp5pcynWXXkAW+uG7w5e3bnJhq+ZFRCPbthflhCSWbcnx9b49v8L35XgZqGgmoYF
Dc371JvItXCS/OF245ZobhKfqXEpHD8ByWBaolBVd+XzALqqk4cC8aoldMeQbEMwnDjhlYN3rg69
QG/sMyt4Hot+OQQQARmf4b9auRNUvDFBRE5z9Gv6Wzn+fXuCbJ9u+K8ccUlYKkzQnLnDmfQNu66a
8x3Dt7Ruws7Sjq7FMIwuxNa6x5JD+8qVu6xztsaNnXpYMkdPEsGBBEBAixkc9GuAYprbE/PqOdgL
TUxZs7oMJfJLGFEQwZWMP3BB8JxM/xWEPW9UwLe7sQ1iM9yX1o+jWEvZFhpQpqEKlCa2y5hfbjdu
sX4TSJaiZopm4RQiE+6+064801K9bQbxf5xdWZOdOLP8RUSAACFe4Sy9utvt3S+Ex20LIUCAAAG/
/iZzv4ce2RwiTsyL54QNaClVqSor82a/lWXr+9ff33w/Q80JRKQNpmkxS4QKYw+euTJuzMt1Q7Cc
LxUV7yaAvE5KI8SryvEdiZbzmlEuy+vYubDWlv1Kb84yJ5vhCBxXv9No/l87M1Ci2FnkjfPf5jAT
ftS79bCaAQP7YovbZyIy8mvKAje5PE1bb7DMWFAIp4vRRwOhU3eAdiLt6wGwP81XYQZWusj/rrNC
Ky3yXDVeEAxhwmP6oLzxRARygszfY8bb2Ew2ksxtOoBNJLKmaDrx03YUr21E93SRN7z9HxRmJSSe
WI8wKKjDOzfMbziUT1OlAIca1H1fhN/rOd/JLW8sh40qI2BtGlq/pScRscZDzxJppQ/Cq5CI+oTy
VNPupAK2XrT+/sb8CINEpuPiDJTT/EmEA72L0fFQC2fPgW4tiW3fQ6OWNsK6y0bEX1mo8i9oLtrL
Amw93bJuMpZFPBI8fZ6ESmTcjOk+MmFrbmyrlqY23GmACubAJQokbA+VF5ZpGV/XRwGrsFzzMOQL
lBmgSwb4lEmZE3sJAXLjcNmot2bHMuqs6tEoOBrYXFeIZ6WL+C4cUDe9/PQN52Ajwio36HWmoZbg
uuE9w+WWifH9Wm2/2gxsvBfrFgcj4Mg1INsPYiEoP2lQhZSgS9qZor8L6/qxjfQS+WL0YPLwRKB0
bmLn27BEJ9oAuLceT7GXFmH4UizBXZ8DBNHIeufFG2tjM51lc+/IRuFINyC8h5YeUJ15I14vL83W
wy2rztrAccoqhD9ab+LCQFkdCN6rmD0wZetb35wZ40CA+F/W9AyjKH+NrHLux7otEmcNjS+PYMP2
QsuwRdxoLxzQAlQW7kcdd0WSNfVtR+qrqqgYhGXcpnB0j/ZjcFblZZVmphwSCPdWN5c/fyP4s7nO
lEYlG9iy4GS8IeUzeAT1uLZokGfHxa1q361urbRt4pNelKjb5izBn3zj5uhmjSbwVV0exsYq2Mgv
QIxMFzotjEMurT4rh+QfXd1R8VAOud5jsN4Yg81/NrAprmi2gPwSLBgPM427BXK3Fd+DyG4938qW
qZyNClVIHIPLXB9nhDRS7KIWth5uxd8K/d5gzkH8TboBNUISPZtlt+tm44i1kV8z2gIzkpfNeQj8
L5la+qcWuV2IxVRJ7sZ7dZ6tVV6H9saewTzmV70rAGGP85dBoEhOANxxQndP72hrjixj1nSI6i7T
qJTr8Jeux69Ej3vJta0psuxYtIXu9MhDaCkNR97Qh8FXD7CzXF4Fe/FB4vDf6XGQ45nAHO6dQjB4
psaHdQWluEofG0+3DJg6CkR8ObgpmA/NoZkKnZQi/HXZfjeOIRvrJepOw7+VCL5Qpf2J5fVS5qHW
AJ1A9wm8cNVjB3KenSN7Iz62Wc8yDoEhb43w6SJPGTid/43J2GJOgwdC+jCvwdy/pwS5sWdtLFil
xrnwBSKDqgcfUzWBl8dM8bsSbcE7mZ+tubMMmy5uD+1105xBlfVTDvKIwvEtk+XPtRHCF1cx66P9
cB3gG+MD/RLVMUFaWwfwpWu7ceV1fGcMG4ZnE6GxpfbjFojsUwDY/A2vDPkZlbu0KltPt8ya5E5T
Ou4aHxuU4EyA4lg1B9HOdtp6umXY0K0gyg9z9KeH83TkgU/TYlg+XDaMrYdbNs15CObxGEWstqC/
TIiu9DgEJ+blh2/tTcuk1cigiTYh+nIdGd6oEolDkUvzEudTsfOKjVPPxoCpXHarAAcAPENL4nuX
qRqczrpt0CWZTBDJCETaeGFwlX6yH9uoMFrXJKcV7r7wyuqMiriXsBGwVNCiXQXUxitWO3xjCAZQ
qlHXEqi8YAF3a+nE73voEF9nCTYmrBGK9E0+kFPTu2MyCwB3s5Ht9WRvrPgfUDDu9WiwR5Kp6hd6
h6mKkgC0hKcC+Y3DVZuKrDv5zfTMaKudKhcpJoB51p54Xx2GCeTRZWD2rotbo7DsOVoK2ZYz805j
PL8HT98TLc1H5QffLo9gw+aIZdBcDE5rUN85uaVenoGJ4U+lmurjdU+3LDqoe+42ax8e2K9lmjEU
Hwd2HSMBNqdt0iGg/U4GLy2VHnFbqPhxWl31Vd9uQ8Fab+2tVgUyS3nVJ8OCzdkQ7KHLT99YVpvg
DDqKpaM1igvGQ7m7Rfx1CFzTHxq5C4jZeoVlu1Kw3BE5mtCwOb9rF6zX7rwsiYN7V3p5EBubx4aF
gS26HkB405xVAXUFqYDZivx+74aw9f3r72+MS2VL1EKeeQ1dkIYJcv2Nx2CmWVNhlz9/nYi/VApt
pcy2C8OhA5n/qe0atG1MoT8nxJSyhgZCUP1ilLK7hS5XtYD5sQ0Og0CMRkkVGyproQlENGptAnox
ibceG5dHtDVlljWjrk8oYRhRE2T6IYyiX8HE5UmuO+vyG7aW3LJo2ctQuRIBgIRaeVpJkAuGE1R7
Lj996/sti5a0nsWkkXlrZ3g08C+GyGGIp3hNBFx+w8b3/4ESq+Q0BSPCo6pd+C2nABWgq2CvZLgR
AdgosWHKepJRRNsi5/LIYqo+04G3SZ733rkxYLy6bhSWaTdrM4RGQHEqTRifdGQ+QbwluPLhVoxd
dTRrO2/N7xXDPyqvx3TKd3txt+Z/Xfk3Rj2jq3eCXAFu5n7IU1ng6aGor3NmNjiMT/McVjlSq1iI
MiWDa9IRycPLc76xN/8Ah41diG7B9csXNHuRCDqS0Wz8W4c383XxkA0Rq4I5cnqBa4cRBeoKQJMe
O9k1O+u6cdy5lum6cx65c4F7p/HimxX/B3F3qHx3/YOMFEmXmb1enqmtNbatuPd7OUMf+8wLJKMP
LTVj+dioenGuegGAFv/dRIEhVdOBoOzUlqUPMCYXx8a9jv/VZzZWjLjoZPI6ps5Bq36aENrePoWg
1zVzw2yWMnfqvAXXAeBIpW/StRfr39zjdQ+3LFf0koMqGtCXqhr+0R74FKcxZIfrHm5Zruk7dKA0
BsDjsihTEA19KyexFw79fW8yG+plaqDXQeKMUA4c5IiGZFIh2z/HHGDGxb+fRLMDAPj73mSxFU5T
yOFMnYNLAW0d76xJMd5E1P9x3RRZ7lc13jT7QBeeTe+5R8NofOMYZ7ymNwH70rJfGVcQEwR728lt
piAZNJq7a6fdw77+3XUxG/KVQbDEQW9C9luE5l2wVD91Wz+Dcudzl9XPV02PjfsyoN0MA91nv2kt
Xk3Tf+2HXSHBjXW1UV+SKp+RIv+fXxnAjfvYTbm4btcwy99SxgT3kFY5oSyVJ0EMcUIkhl4uT8vG
zNsoLxaTOcgcfDp12DNRQDgaxW5KBSLzHmnTyy/5u/cCrfR/j0xCVb5UZGrObQahRUoafuSdkWnX
gqT78iu2lmD9/Y1rz7qMg9laqjMr0DqeuH6EK0fUXcef5zMb9RVkuaKeq+LflVzmRHYwXfSlI8fF
eL1zodk4hphlwNUSgnNl7BokU/h3HdJb7eVPVBUvRoynaXLP182UZckoH0wUG1adB6fQCYPaMmnG
67CbjNnetypqL6piMNaHzQjx1PmH8dBpcdWX29AvU2rCuyJCtikOj6phxcGfdpW+NvaoTS1WRWHt
d0GHh9PS/6ZpNw2JCjvfeaqhDdLsmNvfM+LMhoAJEcQdyozNWdfm5HrmIFz3bPzwYXDoaRrGdxPK
RdfNluWPg7LzcxI6/1tn9DRlKBGV3Pl+3eMtm1aGK9wD+vi3QhydAEcOjvEl3IlFtxbDsmaa9WUw
srVKgc6vB9Gr+6B20eU97pJAbL3BcsXoJVBd3cAKQN3fJ7OHYnvgG/ZYui19f3mGNuzZhoAFQKAG
KBQ152rULEUYWh94Vg3fBg/slQHLVFKUdXYVhYzPbEAY5TpreL7eXn28raJoK+sGvrPYW7NlmbUL
pWV/Lj32uxVtlshAiOPsg9VndK61PxsNJpEf125XNWe0yJkTH9FcM6zsMWEQXodoYzYWzOSmrCYQ
vp/h+Uf6KDX3HRDIAH7/0Mx6EDvH1HoR+DOzA8DDf10R55XMh6Wtz9kMTbmcAZGnxkafFAn1C1pA
ADdsx7thCIsjWPrbnShhY4lsfFgbLur/Sy+08cEMNkLclhOw9xbQft4Z2IaPtTUvuR8DL4QM2HkO
HffW9Sb/nBt5umwtW99vmXwLpyFlzpuz6ChPszhWL9Co8NNF5GrnVNkwSGrZPG5TEQENOO5WgOsp
M3xFlGAOq3cFBqo7eCvi5vJgtmaK/HcLZKFR/sIQVc0NBy0WBROMWsiemPGGE7EhYtlQDVWou/rM
Y++3cuYfupQfB6+97Whwn+feUwcKtssD2VoVy/AzDgUd14VVZiMYTMWUuXejnNoPzrWwG/YHaKyf
VByNfX02VRvmB5Sk/f649BHZKyNtjMGGjLlj978Ql3t+eW5HQ07eNL6D3oN+uTxLGxvLRoyxQNaT
3yr3xAPznvn8S9XJl1VNgIGjZQSrzXWvsTy6XhYYH43VWc79fMdNcAfVRycxDVI1uWvmU+7LvUaW
rUlbf38TT1P0Ei9qxiHGoQhUEVDiNqA9jRoYzOXBbJiIDRnLwBoyNWR0VzrzM8mcn76bXxko2lAx
5JkgnahMfV4pXJ94qYNPTY72kuus2waKqSwf2RA26IzJcFj9FFyVywPXfRmdL8/N1uRbITqbOyhG
j1jo1sE9jObsWYioO+TIMe4MYd0yf/FRoWXXQADwso4QSq8wBipKoGXdc+CVP2sci5cHsfEKGylG
nSE0U4VTapW9J5l7rtRwVGXwsm6k616xHpBvNmkQj0wuS+SelAIlhu5lmWTYs19BQ5kd4tYtr+oZ
YzZjmOgWSN63cHw85uGNo8Ch6Di7kK6N1bYZw6jfLwBEo+QADJo88BH+egin6San7R6b8Yax2aix
NvP7WAEScJ5RFMhA9H8uVMlPl1dh6/vXl75ZBZJDfpCLqj5L3ah/ZhbR08BMdvYVlzuHxdZesjw3
mAEE1NnD+hwodc4W94mh46Qbg7s8uDJHEVgum3YNukCQPDiLHno9cw/KED5my1e/1/nHyxO1tQqW
WeOeBA570COf5djwk6va7Amd/VdmQGzYmPJiBeI5gei2Ut8yDmaYTu3RqG18uY0aq3gbV7jI49kU
lYfCB+a5Ud3e1G893TbjLhv6GEXPcxUO2tzO4FipU1lF/CoOMrBBWhG5O6qpH8HA9Jt6zaSStm4R
7BfTLn3nhv+36cECKG8ySHrW54pER9Vl5f/nuNw1x0WjjCayXXaOog1LsMFh86zzOKyQ51ryh1IU
B+ZDnMOf3e+1iL5ctU1tiBhxyFi7OaRhZS9QpSQc7T9OS9UeWHxrCJYxt42muhhX9nuCTg3MV/FZ
5foz0XMK4q09UoKNINnmDpOgiRcC9Dln1kCIzui8RE7cua+isksJH+bDIKNnSvnr5UnbGpRl23wQ
S2gcpzqHrajSqclSmYM3BukcwBCx3XYig63XWH5bAtgaZdKtzibI0iw3H1gRgH93OS98T0dx4xU2
kGyQQztxr1ZnOrPpbIYplUPoHsouHpKW5uPxqgmz8WMa56qOoP155gPQcBwU0hlpH3GFfXJ2c/5b
Q7Hsfjaxnh1ofZ0Cxr+3PkmplEDUgBIq0vLj5XFsHF42jGxGusUFL5c6q5l/yTQgCV5f7pETbT18
dblvXCuI2wHsJhoBTrzodOYgvm7Ebj5k6+nr72+eXkUL6RiDP1qF0KBRIo51fGWfLvtDK9OD2lY1
IJ9KCSj1KEMqRwm+d4ZsnLg2cgw84PmygHsQUFzzfu7UeFjv8+tVPtaZd9gH424EN7Zi5jIuUz4C
JXtaOPmieudbO408MbL3dyLxrUWwLDpoWtAc9tg/K08v0SujUuHt9VFsfL0NI8sABYQuOijaB6cZ
D6TX9VfBoUAWQ/FwxyFtfL+NJTOFjiBHDGaZWeZVhpSmU9Ck7YaCna4yMFswUzborkX/OG6ilQ8k
jjtHPEg6182vLD7aQDI3ixxkNKGNwXBbPNEJcBMFND/ag7PPYbnH4Lq1FJYpUzWxoGhiAFv48Eu3
6MphenwfDlD2vTxPWy+wrHktEkoagiqZ8ZXbxdWPEoHOoYQc685W3XqD5bhVQAYpeV+dKQh6U9Aj
ld/Yqg4tQh7saU1ubScrDK8d0NebCletCXRI4W0XL41Iyrgw1wGMmK2cCaWKLMpN4QPmMoNgmoOo
foroVcTYYL22rBl0Ci5nXs9BjpZP4lCBowiNS7iXXl7jjdmxAWROnUNMqq88EJfw4IsH1GxKHO86
xg9mA8hUF8++7jw3B1FJ1SU57dTJh7rE8bqPt72xLnrC9TrzXtG1iGCq8WYZq92IYsMn2DRjYFQX
PhkX5wQGpLNBALP2as5ucZpAUxBeSa/AbJoxY0av7jxgFYYedgbtjTFdViaQ6ybJsmJHTgP1/Kg8
A0N5qLPqJP1lp0KwtXks8x1U5bteh0fDGSRE1udpN0289WjLakm9ZFXN4CV57z3TGdJ1kY6vvPzb
0DE2l1EWlYBJ6kGdO0luJogmJZlTHcJiF8KxcbbZBGNBC3FeE4TLCdIVKjEdTJZy4GN9ne/FLH9/
RWQDx1hW965v9HLKo7H9uFSZ+cTj/DNkI52rNk9kg8dc6ubALFfuSZT9P3pyVPJvi/I1OzOywWNh
AEC0rFDTWHIiob206mu07l4Y9PdQPbKZwgZw35UcUe6Jg94gXfFX2QzSalXkTxHari8PYesl68q8
CXgDH4dbHyCcBlkpaqRIe64RHV0P6Ylch6+IbDQZ80CXMXMsgttCTkbLLE+j+jqqZz+yIWRMqDb0
we6C/ncNHPeCtvexMzsV67+bcWQzh2WScydnSGxzMTuAhkBitJ53IfVbT7euyANIe8K2cPHpXfws
J/BkhkZcRaKOebEcL3K/bdkrAWh4I+RBCKXPuR/uIQQ3No4NHpv9OQt5Gfkn6Orec77ctR66esn4
6Vq3EtkYMr7KAwVS4KqHKUrkiCJYAVny8+Wdv3H22BgySYu6cxdUqEAsKdMWakdpH8mXCGWGnfBz
Y3VtIBmZq5pOQwZWHRa+qBzl+7G9jjjXj2wAGWMB+mDMepEf4tfZB7ekJ3epr7e+fP39zalAGzk0
CwVzF21Rr9cd6EIbAXKJyzO/9XTL61Z+MRW5WBFRazfvejBnjmJXTrrld6UfuGUJvPyJL177QaCT
84mCjfPKT7cM1gW4qgwFuuQVSqh3c4uS/ARgw041fmtLWhZrBHMhpgDiZeWgdWfulXfuPRBqLCW4
zq6aexswBrJ3Bqhw555Wyl9VAquC0MrsmNTGwtqAsSxU5RR0OBMMaPGf/EnOqR/KvaLK1tOtYFmL
jiG6AZq6IOWULtFwGkZwdlw3L+sx92bHI/7WkDVE62MrA3nXQm+4TXDqtFephYPx2PKzLlB6MlyW
Fa3a0eLHWg2voqn8cvnrNzZOtE7Zm69vgzJAEwQkTv+1qMABWevgg3Ict5e9Vqat2beMVjc9Wo3A
QntyjVPgElHUZZ7AsQTXQWkiGxvGDJ/DwAO5opTuj0pGxTFsr+QeA+H0fydoAM1429H16/siu5EZ
oIbLsFcK2pp9y2wDfwpy1DvA4D+DOqNik/tpyY2TIJlY7ljWusf/LE5HNhSMQFhWOxQdFrwAtJAu
IIxGo71AqY/29T3wYTvhzoZXt/FgC5c01qFAy3ROXpapOsyqfcxyF2Xevb6FjdmysWA0jCiVHfQO
2CBuWhQum6E+LM5eMmPr8ZYhB0VOamd1XehhiB9EBR5T4DzVx9DsAkE2TMEGfbUVFPaWGJ3LdGDk
/Wyy+Xco5r2OiK2ltmxZLI2bN7jwQhxZPwrNToo3B1EVL/PSJf6wJxy3NQjLnmVNUdTyHcRvA6iV
FHGXZFmuvLNHfwhI1n4N5QnI1Mgmd35wEnc8GQPcjy6fd1sfb5kz6mX1BOZY9L7E9CNDVeuYZ2N0
c/nhWzZgmTMogmYALL3gFHnLUzDIj21W37EmvDWh//nyKzY2qQ3wQr/povwKmU/eBAHk1f1aF3cB
cNzRoSsq2ew0GWxMkw3zMmFPlgxq2ycSiFfIUVZJjcT35SFszNIfAC+380Keo/1o3aauu/IdjADa
0md/2cNDbc2SZcrK80DX3BGwT2levCO+8D63rCPHQo7lHmH21jDWd7/xnKQ1RQUFdRDxR+Y9OOA1
surrKFZNzssTtbUI6+9v3hAI2i5sgIwMK6sFiJ8p/pCXWXQdRVdkA7tE14LQL8txGBXtg6mj13Cp
r9ylVigNvH+XFZDLOpFIfVMRrIwJJOnjCRx/l+dma4UtOw7aQkUxh7vJ5uaBdt7ZyOBej2zHkrem
3rbkpXVGBXmdU5fHBq0LuF9nY1zs3DQ2DmobzcXHWldGgEcTs3Ie8uaBzLhdV3H9sJ7SY981O7O0
sUf/oP7Ki8FEM8yYe86nrFb0RxWhroQmPEhOQaDueHkxNmbLhnQNGYmGHirWJxH6X6omf3WKK7Mo
Np4LXPtjQPoQTtkF70QQ1EUSeWIP27i1EJYN914lpFnVcNpYfIsn+WSWjzJmj0NWDCuYfed2trUM
67y9MWQKOXcxodXvJMvqPJXRLx9NSX2Wv/bVXkVsaySWU+YUATVZR4J46AGUBScQm72uVMhNRQ/F
tTGSDeyqSmbGMQIdmOlonrYtRMpZSTmYp/z8ys1kWfYEsi4lKOSPmmBejtnAX6tI5qfLO3Xj2LBx
XSQDZhKKXxB3q6N30rBXMhenONYfLz9+wxBsaJdxxz5nPo4NFNDzZODAvU3OLhB+Y41tBjBw4npk
cUqscel+C4VedysFh2pCW/UUI9F1eRAbc2QDvBoERTHSmaDXycsPYG4E1gAhDMvdL5ef7/n/Puov
lxIb49VKUQWhhg5Bglgy+ll5FZXg0TDMnHQxl8/UrZwX5lZRBwG+ARllqmawV5u+n757g+t+6qOW
4P8ZRd8H8acRvXcMXArASsZ1j6pwWZ2CDmjArIFknA5YXqUmbIbfbh17Izo+neDzXGv1IEBbUCcm
R39d1rT0rh0zcPOg3yQ+Kg+3gFZSfROUkOqTI1j7UqQa1Ve/bMJnynw36ZwpligPD8ODiqX7lRCh
btaK6y1k5YP2LOPQfOrihrxjbdC81hixc4CYVG4SgM8L/z0nzM9O8JeZfwhCPrY/dVwP/BcjNVLd
HOpfM6pihSgPWvaRhmIpaE2PnI7DuQMHycvi183HiqBHFnxb4AGo6+l+EMz7h8q6/6jcUp44RJH9
pO3rInWhIIJqFR81xD0j1TeJbhp01JhmBu0hHz2ABEmEtJHbzEiZBnlffB3KYfjASQWS8sBIltIS
PCuJFMsiEu3FDk8YGbODnOj4DiwBfAGRWwnSO1qRYHliXYD5daA2aVIZyukjB6XAz1wyUHbKJlMt
cKEFJMg0TsfPkL1GfSirDP3B6ni5p05Asu8Q8e7kI8mD8h631jE8coOpTXkf+HcgyvLvhJuTA9hY
g6+uN5P2BNIs/XH2oelwKOul6+8qdylvhd8BshRLfq9IEwwH2gszJmDYBRCTVzqXR446RvmCv5c5
CTW0yu5pqIsbpxjnLnEBF/oMiQVUNuYAzht30KkKUs+Z6/Bz57ecJEB69ZhXita0NqiqOYlNLGA8
vGs/ZCXu9olWbKkS5kUQIXAaAhl5b2oe1Tyws/B0xJN+MtDR0G0Yv68KhYjJlT1WqQ54UKQy87L5
RczKvMwDPmxuI7HcEExj+8gU7nspmQRYAMGUOaDZPkKH59EVM39VYJK5lRHJnmYG0r1T2eG/tBEj
+HGGwI1uXOIsfoJZbQ+6UAM5uP3Ue7f1qMl4lEtQ/HQgPMMToht8JMCx3g83yIJPHKbZJSAc9+9K
GhfTzcQIcT9I7fv+ccDmo0d3JDK4ZUsv/COyweZJ0HJGwdFn5RfAIqPiJh7m4CsYfKYbHXb8Fc2P
tHkhuKK9AO5ndKLLcnB/KnDu6gMFHysaDBcHzXPMxx9b0CSkrGm7B+1hd1VL4Dzmkad+zVoN35es
Kx+KvGNnQ318f8eJfyY9Jijpil69x0GXh/dxUGG/Lk1f3/V+FbyydpWP7QJ2P9cMnUx1o7KUtz0q
jEVXPnM+0n96SQW/88TonQdeDcPBtH3pp6MyuAhncwlHLJdpXpJYx+y3s7TlcAgMSCLel26H1fHx
j+6hTUXe4TAAhIiQ8dadWH0bLEqfkBfyDxnL8+xswDKdkG6FUQtvrD5U2oSJYDJrkiAfenrXKF16
z6LrO7kkvMExIA7InHbiXROgcfGet2r4XRXEwQYCa15+qEAGwxO/5+OTJ/tZoI9SzsstWIc1ADsm
Nt2ZzxV6Q7OWyjtBe8yWr8ADflCSrcrDhehf2talcyrCuv/Mwz56yQomP6GBIKr/aZjE3gfogbMz
aFXam0ktTBRpPnvtkgJpVDz6Ri7nnBQzh7QYgZZSOkNC/JdGx/A/BM1qz0PrxM8VDPuF5SFmUTrr
9jPFKH9nCkes6/o5P2UcfI5Jhr30kUL/559Bz8V5wjF5k0Em/ICqqs8/D4L4xXltBg8PVUSc7DHD
ufZx8dc902Rd7Se5mYvltgPeZDoHRbeCfSQ0sQ6aUtIechDCtZBmcHE7cobanX5JYfwnM0ML6ETq
eI7OfGTjO8ZD8xE5MBAFQjitf/LzjAqQQ5fFmLCQ1fNBudgcbug5cVoRST5Q+KIxET3RXVJD8uQh
Bnbwli6q/z64ojrhhqm6QxxyTZLMBOWXGrjY5mga4rcpMhmO80nEhR6e/N6rWaKQFnNTt+q6BzR/
9fEBzJe9ecy4Dh+BKWOfZnTbfxvg984R9KzSgEaNToJmKp8N+PseAxroFyccAU2VwCx/lCCFPFMj
2m+06Oh7uC5zILPnQBhn4dPHbCpCkdCocseDdHw/uJkCyBe/MxwdGEXChsJdPhI05dIWh1G2voqD
yORnQB14z2ieCE3dMgvxITPzn3AzdyqwsyvnhdAyc2+1E5leAppQt+WJQb62AfecD08Iijgvf6Qc
FHRVCVXR41A4DGepiMZH6fnIhJBxUvqmibtSnZDBy79oHpb1cIN+8Vl8C8YAlP9lhdra7cDGJnpp
oiboEslRLHczVM4TkoctrAbA1k910JJ3QOOVzxD7Cj4NBvNwrEXuTf/MYUzuTWfmMo3bqBkMWIPb
vvrGsXu8T60H7oYEaFb6C2m/7peTwbJdqD29MjKrMvFRKTsidIFyHEdwdY8uzQ5LRsb8EBBnfEeJ
P0eJcovKewfmSS++B9VcSMBXJKEmm/HReZmLIWzvOzlTUBw44iuw5kN4bIZleKXxXH+N86KNE02k
mNMIt7QZ6B1K7pkzOd8guQ1zrOgQdves6fDxlIzqoW/d4bXh1UzS0G0KmSKUWtw0c3EcljSsnpRy
WuilOzMBTxwLepzBcGteink3WQpCZf/FLBOcEVWhDA9ZoOmPeVTDh0hjz6GWD3SbMby4deDbbo0K
9A+QtyEgMRk4CIqscvu0AXvDgTbVEB9yoBtOTdyWblL4WV+DmhEk1miXgPeM4xyumseufwuupepD
4HU1QERioBAfxVXFIQmvOAhIMxwiCCEz/VjR2H8BRbX6PXMcFv6knOlE+4nq+2WGaNgs4IgS43PN
kyWCRBMUUwj9DuLvtrkPxhLrZgY2A7A3T1mErhBSUpem0Idrc+A4XHiwZBoEZh1HiKwfcSRB/j1B
u7rrHhzhxKBxj0sc5I8aEI3+4EcaS+pFuZzejTHl5bHHJy6Hxa0p+1B6or0zUze+B0R2cQ8L6gL6
TGOqP8tlDJpE4QCHJC+Uqo8yHD2ZxnFTpGpEe79XO9n3UC7VuyUQ5QPKOyI1FQXQs3CdYE64X2iR
0hbsOTczm5lKUHHui2RE8ixPJWZVJqWefHKoWZ2Vx47ELbmto4DdTv00f4vKZv6iwsKjB14M7YHD
OQZ5khW8Kw9tXrcnzBxaBGIVT/cUJ6ST0mlGCN4if/lEcoFzUiLilMehRI91MHIK55ZP92Tw529Z
XJevDeDmz1qb+g6CHO7DhB7guxYEhXmKQ7R4ZF1ZPseO8fUxdpfWP4yIPJ9NVuZo4ig1DvAxNPOU
1v6svnNB4zyNQcJVpuMw5XlaEx+HptsFmIyoLJoqEa3Dv0GXUjlnF1jMIGHVyD/1uZe/0CKT7yOc
tgPkYRak4FzcYZY0awI+HmaPFUeIPjdNqjOW/QAFyPAN1GvlD+aq5l2bDXChvHVxsOgSeLpTP5Py
C4Lx5UeLDrsoFZ6DQHGAI79Db1+IL3EdkLRTd91IzOmq9olNYOhLxrDN3xOZi+cC7cojWmE0XAGk
FFidBv6aBBa4+4Q39RyBoAL85qjk1Qgyv7dTQX8EdWc+hRmowmTrTD9IEMavlWD0RH0lTi3LERvn
i/pk/o+zK9mNW2eXTySAGjhoq6Hbc2zHQ+KNEDuJ5lkUJT39LZ27cfhbLaA3B4GBQ6kpfiPrq5Iz
8ww+g+pWCfdnmvD8IUJ1AoJgVz31McDoOCYi9odGMuI7xoK9xmpI0Gd3gIXk5fSSFiAgratxekdB
Y0vUZzlKitIxoldw9Zm/rJFN7gWzkQH7UZulyGr6BheDkgyYCHQyK/tIVlazuhnmyyxXBIloAzR0
NI/jVUxrdWDMGV7FVNMX2aAMzHtlXDuo3S7MNivvBI2z7zFgLHPQiXb0UyS235WF23EJ+Ylgrsb4
EggLAXjLQG95CiyHPwOPftWXNZCaNaay0g68y8RRUZBO1QIR2gbCeR00F6cAysDmS4L2h4fKQd0m
ylpSv7PRpq1x6fLULOZ4KSw4vPVSLGBiwP/e2wSkl2hqWHczxh5nT4BU+N6RJbyMIs1yjJRlqVBW
fX8nMCqSHdA/wH0scXnjS9vtHvKWw+hps5S3REhseh0X5CKv2uklKjN22bodDTAl7zwuhjvetvlQ
37RW3V4ha8n9dCyWh05koECd2vzN7Eh0jKSF3Y641V6mkVMHrazkK1lzo8hEVRUzwh+dpso/2DyU
rg/yw/aSmiO7qtu6uuog7vlq4ZveqlYs17i6jL5J5mTh0MMNVTXAH3FTgbsMm+CRNJY/LWRNk5fK
pp8Q66KlCB0yFz9xa25lQQfFSSvI+iT1awCQrqBrU92i4YTjJmfiGl5ZwT/UFEUtWKKmFzcCYSWG
tgrs35SvDtrupYnmHbS+yzxjR5OogntVU8EcU0bAz+km93EbCQ+N6PIAzIS4nKFBC+GqHDS/MYtR
4keWEAxlFfhDL+bBGn+0vJW/AfzvkYLHZRTmDc6YMyPsBILw5jbCddh9K9ibVcdQKeZFFF/Iui5R
Rk/c/gbrBAWgZaFmKZuyf4jZUNwgIts3bKbj5QDz+T46MdwzGvKJHaQNBarIcYHp6LzSoHYfID5g
APiIcokY3iwwk0i8IiGp/ZQns9FClyIj6UVltqx6GxwzSo+xYfQ5WFgaxfklyl9UGwzSX1Mgppj8
yNHjvOwjSON4jFrZu0X6CiFtGc3HwYzI5AE5ezOTzu2f07jFSUWeBZl2CS0V8Z1gnNNAsdwiFjp1
OajSQyvDgYtYouK1nOyp+CuVmfdBS2rUd2sxlHmWxFDuhdNFor/C3CaMzSXd5ARZghkTdMoEPlRb
gZX8KqpN1CoYqzWjP1Fj5fQoeZkwX3SMdxf2UmV1YNTSrq7iPI4ugNhGzE2aMoWG4Nis2SRFrt33
RCbfc2SiKEuLKs7T74Y5JCnIqVWE4UXQ9I5JCIbGHGd0QOHhzYlK7RdqwAWAHwexEeUo4Ao1j7BN
0Zxk7L60BqRecL2SXjlwXT1ctE1VkFPDenDqnLNfkLxF2YyJ5h45l1WjLrpe0sqI75FduJwhgJr1
8zjmUN/I2cT7K4tZ3Lzsa4z4eCKvZB1A/FcZtwximuhXQf7CPXYW6fiFAhaeXznp0olnaCStvjKJ
LQCVwGABoeACoR2yxNiBaEJGfIhwKgowo3OFvTNLlJ7gC1M8nBs3r17zNKqbW1d06pFUa3IOOfLG
Oq6Orr3ok0EZB2HMeRyoOZ+/p4uNtJ9ZDqtDtkB7BWvZRXp0kLN0uGIWrhFULo63Z1dJ8TgPSHF+
WgVmgO/Ljla/LDeDOdTI2xMwJcosOZRs4ARpBtznXemUICKfzEqhXTow6zbnTTG+wpzKJCx7wrIL
2BnS4LmvABpJXTbmx0rV7H5uxiXykG0MLxGYNpGxkHKtN9K6ikKDDWAV88B0OEB/EAKc8RR5M1XW
hYOrjz4oy3xUbya+yuhbgOd/WEtSmr9sjBo6105pJ8CZRraFiyzjchlR4l32ysGN+tyhQmXCTAg0
B/PS8qreMZD0D+JYW0IFyDMn8luWA6/DuBRwG9HYs8LPQCg4eUOHLgAITAZRYTQdo1xQRYIOk8/G
VdpOZs2LM/ToTwkKxyxkp+rHOSXiKXIb4acosI8kSslFWufsMs8UBjpKGaNTFEWsG8NiBGrNjIwi
CbOpin/3UJcB8jedJuFetQukr2SFgTpUGbBAAQZgJHxyzv1+JO4NdRtY3npukstoAP4KtpgPZqgW
eEMExwVNBwuUx09xVy+/FbHiF+6AjxjgWXljE8C1BpGaDxmB1OOVrKb+Tsac3kVMdqM/j+YUByR1
yyNHVmp7wqa271SIbSD+jtASyumQ+wWHUnqSQSU1hfxR2WXXEql3ccR0CLxoP6FviDqlvM3dfHLB
5d3INOwpktIeXjsFQXyU3KPWpXcATIrLmNcfcBuoBkxh1Ki+ur7zMSJpohpjRhR0hLPIK9GDRd9R
wvItZ6K3KcnQYjBbEZKJTG9kpNmvaEI/FXOD7GaBPHRyyHhE/H6hqCTLooUsikXqj2TpyI05VcZy
YaNX/SEagdIJwO6bohjng+twCHl20ilgBRZ1Co8YKGavnVkmx1Rasc/MzEbvESQewq2XewfaOl0Q
jRF6LX0huh+kHJywLRIGrSOQnT0nA5qW6Jhy+uz08KyzGAkuE63xqjYqtHoFaeX1MKMBINpiBNnC
moEAj98fJnQ1LhDEm7uhzVwoBo6Dcd0nMRAdEy9Qo8XwB09Vg2/sorsZwhuNDxFcOTsmA4agQLYk
151EUDYajhGaAaq8vUD3yVNLbLfHuUzc31a0uPeiq4pHRzkoaRm6j11XZj+ihZlvsqlQ4KOdjzoZ
8W++Qr8C1/Px3KHh0dIWNTkGN9TBHHsOxnBgAiNnQJ6AeuSlYdVSIVeIasNDoqG+wcbjb0bdNE8p
pre+KWeKEkwL2bF6N+PYtXwb2crzAB2KW8vh0avAhaXPVEGg9dgTXCBEToSxWah++3ZpFYvXr/31
PAW5ny8HG+5X2objOZAt8SbcQD5wOucV5gtL2iCWxci07aEGA5nscyMKIR2MM926Zlp4ZpFZbxjY
SV6l4F2MKSNconlg6JpDJ1fJkdO6LINqkabwRgut7zCfM1J6Iy5hGnS9egrKQnQx/VIuuRUsoBms
Q8rzbL4pp6wz/A53A11AGsMsDrhEmb4zknOoqYyzyp9y2LZx2QK/iV6ZIu6LovlYvqRR5+Y/U6My
DrnZdGicFXl51xcxuzeAaghUkaLuH+x5+AZOFuEbHa3Xz5TnH1Pq4KhKaw6TOS3qIHFRQ4DyKz9I
uVTrCJspnq1BMeVLtMPQZJauzVC/N8kDfGUNRqJpkSSMBqueLyLkcwvCeDfC39oLKuk8bKyZ0yfa
m3F7iSCfystqSNtq7U5PEZzG6DwPVd7NBwPk5cLPrAbvigsedGJAmQjfXrmO/S020bDpI8xcyZaL
MuxEDJuoB/wHlHUQdyg71N+wpLV9BJWg9ipeuiX72xcL6NgaoVAJozFn9r+EHPpfxI3l9Wxn7c/e
ahBsy2ZGvUybTL7KifaoeAb5u5yc6SONouKuX9DEnSYkjEjYSY5fYBC/XtBImkxMRRozmFu/JcQY
7Bu0JdO7trZWL2RAxCSuELBMgn/lddnfd7PCSeQme4uEiVifqdT9nQBfBxY0O7tV2ZpS2E75bPTI
O712lOIa5xYSHAIavEharflvVaDf4KPXiusYRJ76DQ4feU1LZfFkxAg5Aaot4xE8fujddarHXROt
W3nTQxJV+LOU6LTUEUC/bW6g1KnzmjzKOGseK1VlP2yns+6sBjKnftEb5vcEzqN5gjZSNXgDEjd5
kWQD/znEA0FHH72FrA/nwp4fgBdHk7kUlFyuOuIvkUHNN1z+LY9Kun1YtnGdBwOSD/uiKtF0TFrF
CrQJqwFMDdNgk+HShd5FSoN2mflPCKohrkHME/qzaWaNLfJoW2CHUAEGVjGkSOwxtdVdO7ElQQg0
4yrCmRQqqTy1MnUxlzZCQwOP6MmqyfGqhrNcG27HnQCdKWP2OgpNcHCZZH/BFRG/YJQWdGRp3mdA
SCH5+tkRBFU/caz2JuaoYi/mpMwuSgeykOgY0UtcDDnVJahby28yG+3ykBhdmoUGr8R4xIUIqqMG
FId7IpJbd7nr3z8hD0qVSBNUwDbQq7hHqKNaHAe7uy140e7cqG9deWvYBgu7JwQHQINU1oIwAO63
hpxHA89tDdUg08xc5zLZgcgZpQgSJ7Nz/py+ht56cQ2jtORVrIjZ0INNyTvkFv4o3ps7AJ+tbdcw
DHFuR+g34BrJkfMR8nivVlvEHkWg2rmj30CU2Bo+KW87Dk8KkIRo5S/kL2iLjndRIe/GhJ2HPtOp
K1pLjqqvofjiACmGPi59KsxzZ4B0wgpcyoDULxmcw0DkTUvmw4Kq1SvN7FCAVeL0B96AS+iKR5Ex
AMVTdxRyo9xjDup90eS+hVaHa/D7Zdzj5to4SDpphbLSDspKgOk5c84DeJohGPm5i2sG3C+gnFQU
BlzyGhfkmDAaFkxZn96hr2lduC56RNyeoISAcGCxzK2HQdlDjh78qsxaUpt7eTYeDKDpTz9sa5s0
WwZ9yAgpARtMNQqtJVwm22r+WUiObtrpB2zYhE5j4VQQsYXvpgfMxv1FIytQRv/DkSDg3j1SW79B
s2tU8ECR5q596KPpGYVp44/D7jTi1nnVbLpzIVCTTT09AEL0Vsp8lWxHdSFBkcEZuJ95et6X0Iks
+qQqetDb0kNZp0Ee9a98cHaGhDYcn05gMRPZpuPkOocygj8q1xwRyeCAW1Q4p51Tu/WMdf8+xzTK
iqIZ4bhx1y1DppC2pwso0twVjXbWUdJZLGrZO0ldEhtMfkgCSrf8uSJ7ASK4NqX8fvoZG2fJXH/e
p58xp3GUDQ0sO13A494T1PCsJDsC51uLr3//tPhIqaVw4wD1YJcNfu121VXaoed63qtrplwSAGNM
c6IHEqcX0YTKb6p21Sm2Pq8Wl7HJPZq/NjtEaCV6tYtJmN4YfjQRW3bgmFubo1kxwUAi7weHHWYQ
8Hq5GnPfrrLn03uz4YV00gp0LbuJCLx+bZnoIjmokgHydGfHa4bE2MkvNn6BTl3RN7koqhr4g7SP
frURLpZoQc5jTeA6c0VvZBVoj4HmhQjosxzXrzu1e9NyG1+X6MYr29IhDBNP6/xFHkHYBE3PEcTU
ck+pbuMDkPXvn47+7Pbciuvu/19fwLOtyPBU1jdNUu+Rlm79ivXvn56h+tJp5hJxIAdHv8dc7NGs
5OIbBe6pzjpHRLPg3mw4zYyargCG+3Gegq7LfztAq6Lm2dNl24g4uhBS1HOzh1wIJGx6sIpWli94
9BJhdmVcnhp48h2HvXVaNYvOHSGyFOO1h8gZjT80d6sPq4qLHaj+1rfQrLlPxgTwtXWj3BnXzdXN
OnRW0fH+9HfYenktKluo07uZtAj5LrjtW4KQjHuI93MWZzqLRQQe+Bj3fytw3i38HJdzgbkG/fNW
X9O+T6e0L2NZsAyrk356iBvMMPAOyqKnF/9625nOYJG6Q4KZ1N4+tACYeWj2DX6LGmFq8Y/TT/j6
dDKdxUKN2ULiYqaHjqnrxUafFnGYuK7PMYpUGOcVsMzVbNlmdaygr4jBxRIIQNwjth66H3urb22T
ZsZp11DAomf3P2e6As5Lbr4OEHzY+QxfH0+gV/79xmnBwavKFnFAO+cHxkgK3CLyPR6Ir10p0yks
ZtwHJHFqYvGqvJnT9oatmVCDzlxJHk5/5K390aw3LWN3FsBCH3DJUQQozpSXR7br4051r1be2iLN
gp2RSI57GcyW57hknTvoiiZOtyPltLFFOpkFrpYyzMVnwEXaApdCBMNsyUWdVvf7JeDXVRoUiv79
xEAw4IIf/E4Ymo6N+0g0N8So7hPb+d24VUDiDC31Pd6zjb0SWniGZ8M9Sd8hwsRmmlzghrg/LOw8
ekcmtNAcD3MF1nguUHjMK5oYupkVLhIOp4/S1rtrhpwNmWG2zoR3N7t8DJvW5SFPyI5qx4Y3EutT
PzlTqwfqSVYCYx1lKQ48ld/tST43nR2i+/1W2Hwn3vzHnfa/sxEYI/j3Qam1qk9TAw8aIWPT5zM0
yMpD05p//v9hzY2yVSCW7JsNQ1zKn+ftnvXvY8usRcO/oAJhtHev5AhQhznn9U6Q3vo2upmzqFlU
lmDQ3QUOA/e6PGhA8xqc9+6ahYsZDVmjh4WnZHhXBgA7pjizVcV03osoy2iTUGYfsnaExKuQhS+o
8xgnto2Ip847vDoBBq0aVi/OwMERVz2zFm4QwMFlJ5Ju7D7XrFrEZFCuQdEJIwPFBS/qhVGdN6HH
uGbUbBmyZehjBkEL/pRicNJfFJBwZ31ZnfyiVhRXZpF0DrhSdrwUUzHn+26d+yJD37RclL1OamE2
JO3K49BWKVBC1hXHxfdOhF734Qt75ro985ZjYiVahdft13bNqtdeQkdUADnt1/O2STNeAoxD5MoS
SD4gPEMklOpo57u/YOv4aMab2eUIxv6lxz5Vw/1kL9ON1dXZTgTdWl0z3mhoBQC5Equ3pv1qQeL6
ejQA7DlrZ3T6CzKTKa7HGqsLWQ+XuFtPA0kj8nJ6+Y2ooLNeOJkyFuBB0NRcVoXLidbBTKEWVbX1
u+v0yjOtZq903tgonf5CAaoACKyDZ0Gdzw6qWLghatun079k45jqkkdFkQ5Jj/trRM9C/OHAkfpT
bmMkgb0xw94JohupjM5/MZAYsivMWB8y5nn4n/7uxKM7oFNjTJMMtW/h5s4p8vOCGlu38lPQBmit
LvC8BqkTcJB+Oi+APPbFeSoBjGmmPYEFOx+qoQXsGZzbjmcMfYcRlylpnk9/lK1Prtm1GFuwqQqG
/Ros1IaAKWCspVp2moT/9aS+cE3/o30Ug4ut6NZvnlLIibTSL5U49KZzzZPy3kWmOc63omHXmC08
q/fGmGbtlhm71UwA9Aa6BwSUaYahLpvuqWlvnC+dHSMaOxRcosLqsQVUqGm8w2ACaONcmwm01mRs
HYGW+3HWx9E5MlJej9zI8u43KeXk0QRRqgVC5jzHpbNkOC0mgIpx7H5XEGbxR7N+x/2qHZz36lrM
BjwwKftctL/7Uf2Aep7wMhdgwdOLb5R0VMvD0RoDWN02jY90gDxcJkvjmvM8ukgay91LklcD+OLk
Us2wi25ujZaIGENhyvxr8JZ6KwNlS9f2zKq3amVoSM/OAJ2CwYcK1iu4jyd44/os/lemk2eMWe6q
GRNef9fw4gMAC7BYlqc7ac9GWPkfUaQJ00SEWukHJqKDAh0VHIU7XNk8rfwQ+z9i6zFaYM+lcl0b
AMu/Mu0vZ0N+J4a4TWd5sXrhBXLoOydiw41RzeglYhbuhLr5fSJzDBiOi9ynY+fxSTKdTaOonSWd
h9z56JfoYDInRCcBM0Y59F6pu6d7tvETdCaNhswsBfUKfS8I5khUV32AbCHbMccNt6XzZ9RQOOxd
aRnvc4P8nErTN8by0aV14gF/AnRmMvq94+w11rZ+i2b98dR2SVnG5CPKMV5kqF+Uoydy2vi31taM
H2pOBcsxp/fBBnWnmqn3B4Dod8xia/H175/DuXCEldJ6/iB2QwK2vjVb8u7M1bVonrataUBExf5I
khI9wHVQAtwWOx5r69VXR/bp1atsmudxxqsv6CDzAHM2rgvCt6pPz4JrMEezZcmYwUEdTT7EbNqX
gL2DrA5zOedFI503A6xWdkxdo/wrErdBggboLjfPDKQ6a0aZuVM8Ox35ACPD8KtgZnPXJ0zcnT6R
Ww0VnTZjGhMHuhNR/tcVw61jubfgOxqD/6DEGDlNvbGJbunU3co2br0poW/teB4JPNOpNNhcOZAS
FOw97lMMP2VAbqQSdBanf9nGmdJZNByo8mAYfXTejTpzfNJWo4/p1Z3kcGtxzZAxobGIuW6cd9ze
jyB4mwzMyqU7dcDW4uvfP1mDBZ7AFnIm8d85B0jfK+fCerWLITmetzGaJQ8umedo6dw/BmbJvHGi
JsZl0o/zFtcs2U6YW2Hilr0nmOT3IjCN+WU77YmMuF8nNrZmxku2CHcd83zvV8bPSvA/zISO/GyX
Py0JJOHSsctoWTDxoibrPOPWwWRNDS6WkVnTR+PQHCisGLS0XYcK9vSGbUQ3HUgGlUu7dojB/qw9
xTSt/BYElJVStxmEMIuhucJsyo6X3UhodFhZKxpJs14NH3WevHWYFi6qISSN8+iiITy3e3JLGxmu
jizjnR0vSpXDhwsKtasO01LHeGHA6RgjUBynd23rGVqQNihBQ4qrCd2cyuvkOsr8Zs3nBQtLM24m
E6gHyWYKTXDGxCCYqM9DJmAi6F/LNhhXdAbPW2jm38zuMGQvp7djw2PoCkhWYZtmLLBuRyMQshXD
L4Vx9J3Iv+7pF9WEjhybleUC5zBPGBm6mKEzNqZe173U6jyPocseyTLtJstsp1DGzeW0NO9xy3ea
Z/+d7K9eXUutS2HOY+qQKcSc440KXW8I+rALZr/2IP8bNOEdC5Lg6cPxTB/yzMEUQhPJU97LXmd/
Y+90MFk3z4trYcw6zOvr2Gw8yV8S9pTKvYRyww50RFmXiMVyI2xeV9ffClldGQQzp1Xyevpcbb3+
6kk+RaICmuG4Z+6m0JVo/RZRcok4dAcS0mCpSrlzvjYOrw4nA7IeQZ/gI02kKrwMBERel56HY2Y6
jqzFjTtmuBd82Nj0Bj4cmLXHyr2197oxG1XvskquPqiRAbivigcQm1kXig32Th29tf/2v/ufdFE+
JAO2JqMfVXKHmURMoXlOdV5oM7Vg7bp5zFMMG4d8mjE2EE9/rDmOgtNnZ2t7tFhdSSn6vsTZMaHt
wDBaauMZtHXD08tvnRrNtC051ZLFWN5on+rx1bGeT6/734//wmfo6DEnA7vMzGFS6qV6IqF5DSqP
4tUBx01Q3FZ+vBP3N95fx5EZYzU7PWSLQ54BJyurgzvubc3GzusosrHLa7bgVjycyueOFF5Sv3fi
5fT2bL32elI/eQSnBpUixmSmEGpy418BoGDl06xS7Y4z2Hr39e+f1rdBtEQgizaFINgFpOUvhTBO
lLU7acPW269//7Q6pVAtKygOTcUvIQbp5eTx9LZslVE6WAxje8PSCKycIZt+p7f3kz8cv+eHOpDn
Ud2Davvfl+9JZhZ8wtZUAiqWbh3U7pm2quseQcQaxDZzBWOaDq26TFXjzW2y80m3Nl2zVLSZerfm
6+LZYTbe2HmJA9XhYZ2iAoyB8F4Jv0jmR9fY8YobjX+qaxv14LJtatBXhDYf/FSWj7k5PY09BWeF
9WHmEhT39ncT9889Rh5Pn5+vHT3V8WKVY8eYq8VvcbLX0QR/Xx5mKcP06Pvp9b/+BlRHiy2oIzHr
WcDbJODQue6ynfbB1yUF1eFh9QhFbozpTiGb0z+qpI8KTP2FMd85eQT6KGsHOL/1+prdzg2j1Jnw
RazhJp2uivSs+Ep1fNjstjXYi8spJA4PrYb7ksvOw7zKd5FWaufbbr28ZreuKZpZdSgnstl9jo22
wJlqqx3j2jysepi1hgh9FDgeEIZ4Q9QA5YE5MANcA05zaTjiauCgJ5q43yZ74Matj64ZtGFXKabM
8YN4XAQlM70yO6SJ8CL2TfGH0wf26zhAdeSYOSYNNO9gEJMCG6jZX1ImMF9b7lQGG99ER425wmyy
Es3dcIb6FChtridi77iPrTfXcuZWzXYLLc8pFMONox5Yd9lEO8F3w0voCDG2sn4UPZa2Uytchs4f
aecPEKGCNsPOI7Y2Rou/CZioaGPiOIkKsfcvJqRPf8+tdde/f4q8gEgCdKwQBGKeg84++s6LfGfD
t5bWkuQJLB0mteEcwC0DQuHRt1W5Y11bS2umOzuKCclxTJoCjECPE91xm1vrakYbV701gUREhYS2
YUunwACFxHkbrRmnLKOqKzFlEZpQAnfHPCjMPVXNjeOnY70mZ+7VorDRVZ0cQJ7j1f0vhyTgp927
e9mwHR3n1TppadmgSg0r+09D3/LireFnNXWojvLqxqwy63bdciPy+74NJnBonN7yjeQPQiv/Hu4K
lF5OZMAhSoi9N9XLYlaHpmJ+ReFXIDReXPWiCZb2Wrl73PUbJ0iHfkE2XZTGjM9MjcIDv6Q3DnsT
ZFtLr3//ZKqRCd4/UKZNYQ9e4O6h4+HpbdpaV7NT5SyJFAvWBXutx8HXhp7deStrZlrUVE7g/pvC
pr8ophv7zLRDVzeiS8NLkBOu3Zs7SwYpezzvfTUbzSWYolBGqbAFVc2Iw344ve5G7Yph+38/ncL5
srIYC89X5Z08prd/zAfqXxn3YCraOewbTkDHdFlSkMWBXmPIprepWjVWWo/z64nT4+kfsXFMdCCX
nQEJ4dhMhaYN8qAZAw3J3pXQfy3L/63t6f/AuNwY+KYFlBezz44gIgiyQ32bHGIvepq/3dhH2/cT
7/uFbXjO43X8et4P0kIq7eTIOceOFf0lVyBqPM+j6fAt6JiWrZvDo1FQT8IVXEXiTBegQ7fWVnIx
OJEKgUcPJq4Czvaqq63zo9lqB1PtnZyoULT9rSj5a5VFIUknzOiDM/30jm+EER25ZbcgF5BAH4cY
d/NbEd+6jQvs3F5Td+uEauYLhqCkYjnC6kxtUOWSPg9VXJ8nCEd1lBbYfXGDYmODavcuBoH8Qr+f
3pWN19YRWaVqux5MjPioLlhO+MVKmXl65Y2CQEdjySUVsqmx8jR0VysHOToVzxMqQXTpPugCfsnT
z/mvJfyF/VIt0LpFY+dFgb1hD80hv4rf+N3oHY1n+6o+ZFfisb6+oE+nn7W1W5rVjjm3m67Co9oy
bNJv1p572zibOjarStwKnKUx2otg+cpA7p0lPwZoAZ1+663VtRgLhRme5QKrL/QxzT/a9JGUP85b
WjPchfWCmAWWHjEW3La/HDvxZXrme2sJMXSM3aYCW21oOFU4gmQ9m6UPXYrzyj0dYjWYdl6CFAR5
vBR33C5De+Q7b75xTnR8FUSwpwb4dRVaE4jrAMPvQFJ2esf/u8X54rjrsCqaTSkFV6UKux+gK3rL
L4YLw+eh6y939+VNeUP9B375u3zfedzXt+tQ2f43e5hGK6vIWu2QW/UnurdAen1PQLF1gAbI+9/o
rrptbo3L7JYH0a985zeulvvVT1z//inZlLFRIimHL3XhO7wsJ65X0AbSsmsRIMtpp0YUG4/RrLlx
IzVMBfhjC/EctzegZAzq9iEyn1N1BJXazo/Z8k/Oekg+/RrDrQnvZ2gRx6nyKYVugBsdrQX8vhBB
cIX1rYHBt+74YCfTTSWiaysS/lLVflVZIcuXb9NshKe/5tbGap6gNokURoRXseRzFgc9qF3JfZue
hX+hutJRNIGrpOCtCktShi5TB5TKO59q68U1VzBkRSplrJAgpIUbtIYdQAv+QTVX00ohfXpzNtyk
DtiSPR+MLoJzjw12w0BfDvKn8ppk8Xn9Sh2zReOOY9gdvlIInxhHGp/Xr9TBWhRaui3451QIGnwr
vajjX0DWyvOUuxEq/j29dkpwcVQMKgTZnx93zTdVW4ep2tNa3bBBHZAFZYpeRO0aQEbfNHF7cUNn
0AP01yAOY2onKd5IRWzN0MfFKs0lW3c+G+6tBlIWrXPsavsWtMBgdDSDsw6QrRl6A1I1DvZH3D1g
qp7fpMshzXZMa+Ns6qxe+Rz3csonOH1BC6/EBdiBzy2o9lleHE6//UbMsq1/PzSSwJmMI95eTW/c
vp32mE+2Xl0z3QbaxXa/5jaT8ziDSrG9bY0di9paWsu57cIZimoNhX1/Y9iXRXRfnNkZ0hFYsqY9
xIPw1qCRcI2b/rzbdarDrdIJwlQg7selhe14LPrg7LzuoQ6wKkRNWwMiIyFNjYB2A0qQM7MZna2r
jJJKjROWduawsL+R4rwETIdUqbjJTMhQIwGLy4MpzKtFVMfTh3nD4nVMFbxs5BhugiaN9QChGsO9
MMRPrp7BBXletNDRVUMNQXFDIXmoSP0DDNN3mAT7K6FJcfoHbFijjq9yaLRaI36AFUV+wiLg5/dg
clt7oxlkmecRIOcNCrMa1O0GhrCG1vLSUd6prMUACNu7htoI2pZmnjKpsrJyczwosw5pMR8ZezZB
Nin37pw2NkkHUtUOB0k5w8FkSf8CGCGk3J5Ob/+GZ9EhVBExS250iKlmzSE5mcc+ScH1OpmyeD79
hI3NMdev8ykrZKPhRBBTULiyYSQ0ykJeGADmBwwswmEyYTD19HO29mh9/qfnWHPWV22OxNm0fDe/
Av3X6XU3AreOoVImkPJOjo9rlccCTZoU2hZUgc4brHhTfD9mOwXIxmk119/16f2HvHFTSAepkJfz
HYUWVQz6a+Al7zHzf5GW485jtrZJy4wd2y271pTog7TuG5DnkAIRYm82aWtxLbTWrSV4T2HMYHP3
Eyq9YTme/gpb51Sz5WhKp5hDRzBswKWcmYE7/uxAxHx68a3X1uy3SbiILIiLhnUCVjGee2jmnLWy
DqcaJVXKclbvVl338qKbdpzyRrGq46fqEjoyRZOu6/ZesdwkaMVlABlLqO0UFsSBHgpoCp7+DRsG
rAOqzG6woXWP30C58nHj5ZX5k0uvnT34zX+W9EUVrLNyFV0JtaZh3f6X994X94/z/ZHf3pBg9r4b
QIPv/I6NI0TWv38ysAnKDZj5xWNWZYX+RVkgSq9+nN6jjROkM3I1Ba0jO8XaObmMp6tkr3LfWlez
VnOybVosWLfvPsCM7I3dHk3Z1sqaqbo9pNZsXqKGLTOc+f8j7Uua49aZIH8RI0gsXK7sZqu12JZs
y7J9YbxnS9wJkuD+6yfpbw79YKExwbkpdADRhSoUUMjKhPgAF/t2YhVPRVHA/d+kl+XTWt+uJjyo
bgGVMF2YPWa2h9iEDisUSsNW3HrSN3jH+/ZgKp6qT+PcgrAULsVeOj6KevlCIRFhOOS8P3OmYqq8
eaKlwBYWVc1jYZ2L9HNZf97jeUzFTsEhIMnTYuiGPQj+OR52LSJTMVNW7sd1vPooNsvsWA9xBJj9
8fqU39+8mAqb6oahTCGUs5Xi8+HUOxY7QHsOmiUcfJ2nMiH2keIB+bFoClAZNIFJalu3CtvSX2wA
Tm7xgsVY4phWXwS4bNAm6LIjmZlhmd9P4aAP/+8HrBlKrn4q8AHZ0cMi5I8YzfNHh6XrXb/E8phA
fPH2uhF1/qrEbwx1EXAlBviW/1H2n/x9/VEsUBKtLVtIHAy4aqL98MbKmxtouRhcSmd/JX4LCqFY
C3eJyGFvrhctQxsO5a4NmKmIKagIxDglw12h4f3WzvP8u7Kd9d/rttZMXMVLAduAljQOx5nth4q8
yOAZAraGTK5ZR5VVK7PHNl4Ijpddmr15Q7CGfVAYyga6sbeMfuHwENOphcxRTJlj6Imkj6Vzvm4Q
jaP7m6EuBkbRICX+VuoAUyMkpw4s+8Wre1F/rxMRXf/ENse/DwVM5dQqZVlk84S5Q1PyyKY7Z/mR
e7cD2cdEwFQqrbWDgmMOhvoIMkwnmk+hTedju5haU3SmV8JTFG0G9Se8uZQMiq7NDNEWblhVnTcq
Eer6s1NBP26MZv93kf4mLtoATYREuoVVQnQpJNS4Z+xgvfWBg1WutJpjtjwG4AsqqtWwD2hs8xeS
ykrTISghH21LLxINlrSb1p3xpIKoGsANoK6IX8Cagj2SXk43fe9NpsdejfFVINUMVS2spIN7CFsP
oCO+GVNwSXBq8HqN/VUsFdR7vIE4KP+34n6Mv65OeZDth8q/A9/i8Xpg6T6x/bKL2G3ctQlAIwDg
TfNUlDcznsMDtqkzWGA6NtShdVbaVv7iG8xFu7ng9giM7Ech+aFKb6Bob/gBusGVLOuMa14sYPOI
Bj/9sJbFTVH6t5PfGMJLs/F4SuTmk0uEm8A7g7w9zZBLgnZmiEg+JnW6L3eryKq0bhJvpFjlzL4r
ggSsYqZuMp1tlPjlgVNAFQx9ij6/9+VPvvz0/a/X/WZbu3c2ZBVdJUoZ2FW7+U1/hhqMvfy+Pq5m
yiqkqqmKvupc+MqQ3/bDa4733fHp+tC6KW8hcOGG0A2cY7dE3TVfTwKqd010fVyNi6hAKgjaOFM6
Y8qr90+QP9TLv2n9CoHw66PrDLL9/2LWAQENBKmQmdZpPjYTSKN8L6yA77s+vM4o2/8vhrdmXi65
i6fRJbbcR0p7D5xhzvzr+ui6ySvBydIOatxb5I/dhwRPy2nwEIuXfWMrkdlBI0o4DZaT1dMJXItH
iBkd/d4Nrw+vM4ySVwNrhtrrhpty0FHjg1LHcFjSmUSJSVA8NDarMa5Xps8gUIuqsX4QLDfstZpp
q4gpUoK63N2c0XGTBw/sFdDR/GeXRVTM1NLgvXIKVgyNYynhcZjMteEMoDGKCppqIOdGuybDWibz
cXDkv+663gYz2/WMyFSolIAaB0SjUUwl7Efv/FOx1wG6Tdet8qci+85OqJJYMdDj2GsfW7+XCoSl
0Bb5ljc+CUuP3kMd2Q4Li99mUvyoPR+y0tPq3jmOC5kZKDiA++9xnkW+7/KgwqnAxOe1wYyX/Kbp
oCc5htIyoWl1C6QEspWt+Thua59D7ou4LXAIAkTM3r5NjiuxPK9uXbNyxIsmyZ+9pfTDoPB+COmY
qpa6sFCiOXZBxDoynBI8+7fXZxBjMVWKdJZR4rklVgX6JeRYaD+Gawx18zrk+eN159KkFhVQFayJ
59YE0RzQ4A4SxTfQuL/J0vGhnGIDjEJjGRVX1TpFarVTjzPCxHC4Jy+89/clXBVDhRvVkgn0LEVO
7xybwD1yvJBcN4zG6mwz2EXaYtSfZmCLQNVB72Y0c9H2YZj/vT62ziLbNy/GXhg0dKxhOzX54wfJ
q3/WIDacJnVDb/+/GBodLrFfOUjmi3samy/F+LZvykp4glfBmumIcZ3gZij+XSaT7oNuwkpgckAP
LZ9iYLs7ddmnQRjOvDrHVuKRzYDX+Qs2fI85VtgxXAdm6f70O6c8Qwuv/HrdLjo3UYJz9uoxXhZM
vyff4uKerHPI2n3nDxXX5PCaB3aPwOlGwLIqHk2B8yE2HrA1U1fhTZk7FWjjGKpfbMy7sGDVr6xA
mxHw7Tvn7/3XF4MhKQe6lVSC9oPb1KClRUepITx9jPFOTlThTV4LZdPCRSaiznxyBjza+CSGQLYE
DVI1nsYh+zHmvkkvTONMKs6Jj54UZEYFGUooEI+eed7OYTsJPL7wcj4F8bD3NK5inQroANLJkVOU
chlyEtxIcO31QRld91dNuKl4p6WD0jH69xAWtDyBGxPvj8m+tmemAp1Ag5nKclvv1f9QyxdSPF+f
s85RlVBukzyFeD12eX+w7pYZuAp/TA5jWv/eN74aw9UqJVkQZ6OfQQ27/ub63cET+wBEIHX7bxgI
0ge9cGGWqRYR7irQ13JO12euWU0V9NS5IMbsLAxdDF6YehYEf01gFt3QSvD2qETwUeJE6/hL2HbT
EWK5+06RKuwJyiNlUlGcxQSQAdE0LgTvLykxnAk0saqCn6CKN7FhREfTlEwPk1vc+CkAMqNzHCFP
YfgF29K9s/uoKCirB2uAtcAja/8DJclJ0l9detd53xz0ZzXTvW1KAZqGc6aioabMXztWzMlrmqb1
ERphB5kk2WFq0jqsibee8wIy2Y0ghzGGOhkePExEoDoHUBJzF1eMoCMDpcHu5Nafy53FKJWBKnb7
pvRcjMvc/MCc5jzX5Hg9HDQbhYqLAq1RKlgMx6LdeQoeuumX45tuYRpzqJAoPJuUbhIAx+KDxCcc
s6YNC0d+uT5xTSshU2FRedmu7ZQgnXWD9YsIij6VIZRD/0/vzkceD0CpCSjMu4ce93rW9flhGFzD
3VUTMCpgainwaFhDTCricXL2PfoIHU5wGxTnavUMJQmd8bZPX5xKg6HN49bFwrTVdFMSO+TDEl43
nW7ozRcuhu49e53LFJt3Ru9cFIAodHX2jbx98XLk0SdzseCUbsmnWH6PTXTNOnvT/45b5GykYFTE
kXFcn63YfqzLI/AQuS/3nbv+ONnFxCUrZRxDTSLK1jPhj7Z37kyQeE2E/enJvhjaa3yP1X5W/QpE
4N6Jrb+tnbrsWI3uzn3nz0548YmpLQYIasEdPSu98fP8kNSB4Saqmb2KjgJzdkHTDBE0Qh9hHT76
dhcG3HAi1SyrCpFKY9F6XGBZnfy5D+6m6WsKwH08ve7yRhUVVQckr+ytwyQW99L66THDtHU2UUKz
DWyrC7bOu0zkoUy6Qwxl69JUi9QZZfvqxWLaTmy37XbTDdx/A+sZ+mNhPZYHKv7ZZxUlRhN7kMnS
Ifon5wPDy0aNDqp9IytRyuVsLQXDyNgMm7Za0XvQsej62DqbK6k17STOtD2sUpQSlL/nOntZ0n0F
ABUMNSY1uKW2TNJ0t6x6cJ2dc1YOyRxV5cyzEO8BBbXUp6V9Sk2byvtbOFWhUBXI64ckjfsotlZA
zvr0O4OwpGEd3/dAqkKhggriSHBB3KdokofuDImv2HHXsEh4EYINvjZ85/01pSouKifShqJ9NkSB
bM6e09yCwipqFntXBqUqPAr8cq49Z14fgX0BjNruwZL7uMapCo/Ck3sOPnBYiFgetCnirdF6VyMC
DZTwLFLmZm6cDFE8VaEP7YAx8wz21jmNEp+zLCgsAj+Ph6IKMxtq5FbXSEPu1xzIqCo32AveDGTF
iSVzrD5cy4w/pP4oHutg+bCw2jmQdHruG4cfxQTuVzEyO8wXm4QyWOXONVfuvUExVwXxcLtbFtrc
N/3sfG8s5ux6x6GBEtBdXPN5csUQ8bULvWA+lIOpM1MTCyo4apo6q2v77e448R+lXM55hjrGsu/I
R1V4lN9xDrkTDO/FnwAkPCRzcby+MWucSgVHFeMIcQUBpwqadY1quO4xkMa2WN3oSqoNksJpZIwt
dHBuRfyBjvv8REVH2TMDh1Tm91HaFYcsaw6x5+80yPZTLvK35AxqgkMNJ/HjFwd1khCPNN+vG1vn
JUoEQ/oIoeNbQ7QuSWhnH2vnHAz7Hk2or6RYGXO/TUkK0JKd/Ry84jtPqiNlqYmmeSuD/F0BoL4a
m1bZOZ0FH8Rz/6tfLetNtRB2KD2PR36xfl0kN5F06txGCdTBIbkE920fNUiRkzfcCJyiri+BZmgV
GVVY7UpXjl9BGKqaTREyU1+lJu2qsKjVbWkqCt5HWfFlXh/sZQ49kEhww0leN3GlOmWVoofKO4af
AXU+WIGcT/OQpoazjm7ySqCWGZh96gQtaM0sjn322Ukh2ZMc+b4rDlXppJrehQLyRmmSgpotbfkn
yzVc/XR22f5/Ea8e+JwHdMqOeFnygmMDaG04WE5/uu4uGqdX5QMLuOFUCMxbSvcG0MgbaiU3fTlD
4Wg9UtTyrn9G9yOU2O2mpMrXrTPJsT5JOwHh4b6WDKoCoXKSEAcy1DikWQAXjK0dxvV8Khv5e9/M
lVAt5hLntD8zd44yvxf7FDmpioXyKntu5nUdotQeARrtm7Ad48Jw1tGsqgqImvIhLfwUBTmwps8t
5Lfmx7TpDgPeH9LZEK+6b2z/v/BLJ2tne86rIRqbD74P4vzk1Nc3a9yFjJkUojX55C+UlN/SoPOR
qwbQsUzUv3VjiVf+yYTg1bilKhhYZqJCYcLqI0+A3Hwuz6tPH6/7jW7qSthWTEyTLDB1f3727fsq
+ViP+47grpJl+UoGIidYfra+LvQbcZ6vT/n9Ejh1lSCdV5m1JCkQSvPHdvjc+o8pNLqYbEOHfayr
l3gwQZt1xlFSLd6+2oVK+Ke93i7shXXfy8xEiKIbWwnYZnBBE7tZp1p/BqWDHPi7MR6D/ffPCCpS
qpnSPChjrGpXf2qd7zF/7Lwfkr7xwYZuvOEYr8lVKmYqtRoUsxoc48fEvrEI2ErxnNIO1ant5n0H
NRU7NVRdQ1mCcsXYPvnxqy/PRvoF3eyVTJv0GUuccYtZN36G/spnkG6HCZ+OdhP8uO6omiVW0VNp
7I/FWuETPShvkupzs9wuRmyWbv5K4OLaySUHnDZK2IDH7d+Cpl/YGJys0gRx0U1fid9Vjl5PC5z8
AFn9IJfhu99bTzU1cTJrNmYVFyXKVWRpiQCYrPG8sPTE5e/Kt85rD6j8Ut3sWwMlhKeOjsJh+Aoh
3QevdA791Jzq3Pl8fXjNzqwSTi20SEbfx8WKO+mR+WM0QWD1+tCaBVbxUU3rDdyyyyEqnKdRovyS
4HwPKD5a10/Xv6BZYBUelQeNZc8joqsb29O0LngmTg5ubxmG1+zTKkRq6D13TTrYpqzmeyiYoE0a
CghpeUiB8B3iIuzzJfS68nj912iWQoVN5U4Gcg8fJyyb18HBnz1xgti6iW9Gs6OyzYYXx4hpsKrK
qq3iF84SbYi39OlQyODDVPTfG05vwZ2YHRvXM2RlTWyo/FJrykRQD3Yf8eBTawHYg2pe2Z9AH3/w
gn1KypQp8e1D/BxAGZTIOhtkEbbPsoPvgRZh33IoWTqbxmwJ/BV+CwFPXPYep2zaudJKTPOymKrF
xcSBUAIWZjgmdJ9GPFUJo7zBgW5j12Do1I6gyHvrDyZ8nCbaVExVViWlIBK1kq7r34ZSvDgOyrTT
aOjI1A2/Oe6Fg/IqDhKPwyhSfIOqydFbb2L2c9daqoRRfus19ghW3ygfeMgB9phnU7VEE7Uqmire
pO2LrZhKvTUS9nxiYp8eBTqx/2sRtniZ1dEtQ1bWRxqvH4quNxxtNXuzCpXykLcau4SxU/JQZzcE
iNvtNdUzPfnrFlMJzXnh2dQ2OPD3sVMdvX4dDq0zyUO35nZ0fU11n1Dicwz6ZZEdajsdJ2AWcsuw
nLIAWLbMYCPNHqZq+NkjopLI7VlCPE3BIeBeSOXnlD1ZsQnBqVsG5QydLW0y2S62ycRJDsQJvvtV
+nvIyw2j0Bh+hsZOKoZqQM8OxPSw1A3Hk23VhVl/Tmu5bxVUGFVA/aqTAyIrXcWxWPJDvN63xj1Y
N/dtaS72hMmjQ9vZcKO2Y+cyDh5t370jZPh23YU0sauiqfIYvG5Q7OijaigPTTAcB/RQ7ht6+0UX
M4dG7AjqbBxNUIAI7GfLtpevrZitwoA80aRzFUbltTFKrQWykzMPJeg8b8aBvvliOaFyWxyXjkSZ
G/SGRdZAqagKpWISCIuS4yTdizRqm19FTECLDKFEPDoGeJyogdpviIAWQ3F73X6ayFC5pnri5F63
4Be4088qXg5rVx5i96YXz9fH1y29koKbvmv63CPZKyua4T5JFn4rndZ0N9ZsHSqaCisz2+gmgd/G
DEp3zgmYp1PSJIcSEBu3MFwuNT6g4qpIyguRuHjYrCc63vMYHLpBOR/JIh4hJujgUdKGJMnMTe/B
GpupSKsJfTnUFpsXMPcfMqYn2dovu5ZDBVJ1RJKRdA42Qr+7d/vk396n++hTqCrb1889mM23ejoH
CKyol2NhmejHNTcElXDKd7vRDRZe/7b77GwPv+oO3SBLfxaivplXBs4EcSSTieVf97VtXS72lLLw
PFdaiAneBSdKP+FxgDYZdpgEeLfIrecwMIFPdK6l5O/EarI6y/GppbpP2dtUPrrJt6H9StkTdQ3l
F507KQnc517ZF4Nb/RYsharlsJTRWtlv1x1K9wOU+Oa87tPcZ5CNZcsdGYqw8dcQJCnAgNrY6vkh
7U2se5qtSkVdZVU7zLaPIlsl4n8ITpef5kE6R4ejHrNyNzfsWJrPqAgsmo8BAyHe1uHXnfnq3KL5
9BMn1aksYsMxWfeJzZiXDoaeYUBMlvp3z8FVlXTF1yYY32wanDpiIkPRSJ1SFY1Vzsx2qQBK3wdv
c8N+owUPKsh2OPqvY8LDeYRoO16ma1SK14Z+FsNTnXzy3ThEkfQGr4nHyXqtc4hcLHZUd99I50es
TaOK90ef0HDKX7yRhTy1n7LKpM+qM8z2/wvDBKRLStIvOGuCfVdy/rDUz+5QgSmZv133V90XlPNC
RUs0TM3IGBBMKU95hieKhXrx7VQz9xDUgftt33eUPcSnTrEEQYPAnslxKPswWWsLhi4hw2XP4fWP
aCJb1RhsgOWD1Cg+0oAU9pi16b9xNpp6fzeLvPN8rKoLppNbT3a6gJJist+o95U16+e03ydJSVUM
WN/aftquGF1stJyZPTl3Sb+KMKede7xuHd0PUA79bHAKO03mEZgt+2Zqypsqzs9jEu+6RxMVErbK
uaYgMB0jmbmhs/R3iV0cbCju7pk9UUFhTu2iMF/CQNIL0Nrn5xYwfsFvtvaJwT7vpzmiwsEWq5RD
PoK9gHSn1BMHOsefhv4Hz29jLzlx++xy01O77lNKXCdibPsK3LdoTrKOfrfcdG39GNDx64AW5yVu
f5Wt9xCk/LTPdkqQN7bDAIsGM2LhFBHgy9mhIgFExtCBcv0D7wceUUFjQdesjshBiLEOQfs8+sIN
Pvfu1JqkFd7fpYjKmrVaAed9mgDkwwDrFESc+jk4ryOePC2a317/Ee/HB1HxY0W6ru0cwMNGeSfo
vW/9XAZDWfJPGezvzYOolFnEcfBUyDD2+lAesygLb7/OD83X5L69SU/VIXn+TD/an5y7CBCmw5sd
fvnS3RQnSO3gz+J4jj+eyw+bRBENTUXm968KRMWSrWR10qH/Q1BxN5QQY+X3kFlqg62b0JDWNV6h
Yspm6WdJ4uJHt6UTuRD5WuRgiFXNWql4MunUZcErzN5GybodlyjI0kPFsp3DK/d/FowUGEWceVL3
Z1O+gYlvlj92eZkqUWg3M6kn0qNJ2fbuwPfJ6gAP6okh0nUmVyLd5ZVY+nLJfg0LIJYkK4ZwDCzD
1HWDb/+/OI24fhNbGRm3DTLO+hBoy9Q5VyKVtilM3k2xRCXcav24CfwMhALUs5dQbMyTRfFrn92V
Uz/IBJoUN0k0PxyyW/9ggmPpHFE57yfWuspyzMCfZp2ycQyd+jhmBnO8f5cgvpKwRd7NGfFl+muS
Ls6j2dmN+VHiREz88ocAc3/NDAh0za9QQWX+0GVlmsYgY6oyAkpei1rFW5u2LQUd5WTcBnWfUc75
Q7a4cmlddJseScR+tYbZa/zyL8ItJ7UkNGZWsOF4/qHsq0+ZaDJDatPNWUnVAldDT6DWFElGqhA0
bVY4uRMkaot87ye2T1/EleOvWSB81DI72wVh2AvEpg+DiQVAkzo9JWitZVlryVFN7nGVAaShFi95
+5hVT9fDSje8cmFvkjZOWYfhQQgZzuj1ZY/CXUJ7n1onUam2JgBh0t7C+HUtb+bCPbSL6a1A5zZK
6PYZSOtZDLP3BOW+TS58NDikzmeUwOXEsoABx8golIXgGvcTeVit1+sW10xbBZaNVizzIsdzbcni
UDBysue3fSMr4ZmnHk6lPWwtSPNQDuRn1pvKqpoDr6pZOApKCrBXDugmvLfbBW9hEDZh30bwKnYn
OMts6o3SWUcJV5v71ly1MP2IHujGSU6j3x6vm0fj6iqYrHOWgKDNX0ZBBe0HCE+F49AcWe2dSEX3
9TARd/tdF3uBO5BZ1NvqWj1UpLz20Ip9kfoXqswa+6ohWyQhPgd2n1cLfBO3TIPT68yjJFi3zUHr
IjsJwIgIoVUW+stjnzw10tSuo0mHqmhh4DRZlgn8AGt5pPEp7e+r+Df2Muo+Gt1HE7muErndUK5d
V8H8/foi8ZqdeL+LeN8FnKjgsi5w7XIFDQbUXwCtZneo7qAkaNgWNDNXQWVuiW7DuPlfhGHys41F
cL5f93zd2MpxuJrsLicCQSX5eBdMJbYccazXfVBZojJxJVC9brPCXiLCx59xQ8/xRA1OqZv59v+L
cCpX7rUZw0PeNKwhE2uII8iBo/J03TCa3UYl16qXLvXGFMNzkBXQIThIYRhZcz3jSl4VkAD2QRuA
HsaCelG9ePJ+muWhTzp5B7qw5JQJUx7UfUoJ3Gpa6RJAUwz4HzyUL6ekgCizCIHnCDl92WcoJdcO
rlfkIoFmTovS3+JWZ682sT7ppq+EbNJi6uOG39j2tax6GYJXP3tunBvsC7smrwLKJp7TqedY5S2n
CPCcLck+sA9RkWSO6KnT4SIeOR2/beRj6+WnfZPezHXh+VMCUB06A7eH2hzQQOfU77wsqHixuCqD
PEixR7YViuNgViB+HMbpzgyoAsYsL89yQbM1yqAO3gbOF+7Lm+s20aQoFR1WTRnesQQ24EHcA+Ub
svTe9yFKWe3bbVRg2FSlxMFLNVaTzCHvX336Olb7FEjIX4qCY0KSuYTZs947yFEekJv2mUUJzppb
4CpvEUEwhEdf8+pp5BzD76vcqtCweo3FXAQIn6J93M59SNmwkmGf1GzwKjgsyEqbNi42Lwy+XQ9w
oqkRodcNo9neVbqteJ1lQPrt4Rl3p8BzISljmrfGFVVkWBoPVWrZW0r1X3CYwbUpXnbfylRw2MQw
6yzBxFfn1am/N9U97LJ3P1TxYU01EjZ2246LO5nnNkejJ2r2chUe5mSTm0AK4Y9VcJncNpf/zT3d
121FVDItUfStRSScsc75YR1AP7j3MKByaUlKBwElBOCy29epaY9z4O30QyVA7bFY0DCK5WTrU4Vb
34azvO7huvBRkufsZVUWTBh5hIfb1qvEW5zxRqAZXEWAlbymyzpjNRGbdon3Guf73oO6iv9iJM3d
rKJLlCfd9Bx3CSRKS6ten8QYZKbeM038qzqCQ7vMkDG3FnCUL9/rYbwVXmNIRbqht33hIj2vdHTH
sQDQgYHdwKn5lwwcVNfXVDf0thwXQ6e86/+H8iUYGnW9k3nX0g29/f9i6DrpRdO1BFaX4ns/pU8r
niivz1rnLMqBN6vrxB5zRA8uL7R/RZJgyBXXx9ZNWznhgkaCT1kW4NZerbceTZ7rutv3aKRSYxW+
D7krKKFH1dLOSeiXZBgfPEdY1aEZFst0ddSkCxXYtXgOd5Ya21Y/3iOaug37Jl6NRUKNgVREV1LG
DvSBsA3MpP2zK5qPLZqZq+CtOcsXUJBgXZHoyvnFpy8jrmLGXKQbXjnmyiywwe2A4ZEuyjEOQS4b
otQWoHKyy3dUFFddFUPtMgTqduxKQXLd8Pq4b2glUMGwC46NGFZHwqiTDrwVnWF30ZRKVKFAN3Bd
SOICMu9nZzxmilc770MrlyGJT8ZCpCZZO0rEpj0JcnfYsFq4LdbOY9c/evUjz4HPP+0zkBK3uYQo
5JxlwHPQYaYHB8zr57Ym1ESYqHMeJa8CZy2c3p8kEFTlvVu2EW3ean/44ppeJnTroKRXkrWFwNbz
p+w5ifu1/s5w8kXk/n+kQhWg1XfVuLhbybPm/W0cdJ/GJjsMcWO4/WpKtypJVldOw+hvNY62fFtz
4YcI4Tp+7Cp2aFrrI+ENXklfri+4JgmoGC1scF45LzhZQpUo3DY5nCw9Uw1Cs9qqhmBLyQS9dww+
0DpEimHsN7Yh1r9en7tmD/1LO7Dtg7qqtnAAI8mRuUMXxkCD7UthqnpgHXhLJbfy3vZGtPj8/6EG
obOLGsesGrO5h12C4cXPk3DClRWyUOHuKocKnXKK3q7HraMByOo/O/T+oZUQrpey8LM/Ve2iQW0G
L0+1CX2u2d9sJXgdq+ZJ7mHWuBOP49uWXbC54eUs2ym046iYKbB+/d9SCm7elYOrcfVkla+4q9n7
VCedv2BTfkFc0qBqYDd0fnZlsf7brS03tX29v8E5KmYqs4oysRlshB+QImbTxUdL6pYEgsw7B+nb
9dh6f19wVCqtqR6qcagkyofODwAQwtJvNvbrXbHlqGxafRW3BClz+NXUtXgqamt+ETUtd8GNHRUb
NaQJ0AwUjS/NkPpz1HqWHE++04Jp8Lpx3t94HBUcVdpD4DMAZ6Nue8fMlhACAefrQ7+/NTh/QaIw
yaQuhyVCy/HLQO1PwAjcuFl67lKx67biqMioPCVdb0OiNhpm70Dj9qZCnF2fvc5rlACek8pfAetd
ohrsrAEYp3jTHYuJ7ToZgpb2v5ehpuaQJEvFAo3K+Sj9+jBk1DC0ZuYqvKmx1zKA0rwEddx4VzTN
EYrzT2TdaRiVM4vm2RhbxYy+5Sltv7d93o1fqrF3g3uSibTfdbx1VKTTYBdzPMlFREmLbOJ7dR4m
Fvt8fW01nqkSaLVVzroKMkWANPLknsg2AM8uv6v6pnkmrgkH9n4KcPwt5C7uuwuOC8HY1SgA9E7I
si5cANUs1wNBE3ZjGX6KJn5V1NPc9azMJN6Up5bfL/Z6HBpTk6imgcpRObWstp7XYc6W7YFqPPcY
nPXOjT9PAFA6t0WVHITL5KeJfyNGgTrd71FScj/EWdDnQJtu94Ltzc1GNfz6quviQoloAmSbRRa6
RkNH21M3M//g2tCIF7lYDKGnyWh/QaGElSVsrvtfKCSd47R9ADrkI4qdU+is/LVyVmixQSto1+9R
KbfGlmRzVzoS9zR27uLuWPH1NOS+4bdozKUCowrfzuemp30UxMD+ZI+V3R7cnVUVRxUi7IH8A9Xc
LKPEdu7Wqnpz+3UfwaWj0m2NYzKukA+QUWqlD9mmhlTUlamYojOLEtVrN0xiGDB43vNjAmrr2i2f
y675en1RNZuGSrnlumsp7AF2yQqUasUTzkMprY/5shfl4qioqGxdxBw4o4zqworgQgi1xRBimuhV
+basFAhSWsI423MqcGOPVkENtTLd0Er0pp230LEH60rXzV8ksz8EsWEL1WQDFRNFQC2JGzBMjjJE
knZHvL3FaHSQJk5/zcxVvi2nb4nMOxjFq/mLB0rFBsK5BoPr5r650UWOScq8QKsxxkZ1DN6STAKt
rXW44Wyv+6PuA9v/Lz7gWoGYq23ywM00473rPrbBXSNNGAjd8FuUXQy/xgNvIKEqIbkOmdAsOQDZ
Mll3Mze9kWviSYVEdcmaVnyr0mT8ZKG5B/I9G3DJwltcNsUGI+lWmP73V3RV4TkkHYDN6fOPRQss
Y1c+Xre/bmiiDG2tUmQdhl5EHOaYsc1NdT7NTqZColJncPkyNzIqAOZqvRPAnWn1cn3aunVVohXH
gjENJsDdmuAOt9QjanvYwojs9yUnFQ3Fcy77pQZeLKb950q4t2wqPqWliXdGY/W/8FATiknYy2Q0
4S3bZ0E40++7DKNya3keVFYmf0MRTFnUjKG1iSOskHrKTTVnjcergKh1HYfacjB3K7W2wjZxTngB
DDvgLYyv8prlVTm2xlYS4gpcMTL7iQ8327aDW/vMv+wz0rYsF7vC1NYCTJwYHptOGaeHyTlRmx0T
oC6uf0Dj+ipAik6dtBy7gns68uRXX5pkukn6fZlKpdhqPPCmsyLFbgDED4caA+1MvVia8yVXTse2
CCa7ShIZyfKNb+3a1h0AVxP5DVXeW26CLOmsowQvIBdcWsv65yvVIsIK2jPGaowmtP7CQwU9a33m
d9DPZseJgNg8Y8frq6oberPahduwrFrq3Pa6qGH52ZqWUx+YYG4ak6isWja3aIxNQUZ87u8qO/kE
LN0B0ns/9s1cybJtBu3OIg5wZYe5F7e45/5iiCXdzLf/Xxilq4tRyBYz90RWnklQoUM5mOVRoktm
XxVGRUaN8PWS97H8g+maSPKhKXcWeFRQFF9YNle5i+ctuwTrFC1+ijQ35CiduyipdcliudacdtE4
yiaUlRsciibYWeBhSqhKd0lW6L6wH75ocvDV4xbCV9PVTzd1JUItsJo4aTOyH2VQAqpLKzTe/R/S
vmW7bZ1p9omwFkiCIDilZMmO49hxbPky4UryZYN38A6ST/8XM/LGNsSzdKYaEALQ3Wg0qqvarW5r
y8dNVFQnBl6MycDesi5p0NqnX2lS/r7I0E1QVN4SWadFw96COBRR5008cpdi3MgKbP98PRI/2Hpe
twnHSwp5J34FjvsU95q6bobD+f9u8SQTF6VU3UN6pCTvonJ4NKTTsptUgzaKKd86l2wTMJyVLw3E
ll0+/wa4qLnmaJp76krZP56fgO3r6+8flidMAiftKs3eCIUghmiHV5cWWzcR28e9f3+8lDk6hdp+
/rXisKLK73RUdXIr/tq+bvhqmkNIApCo5F0PLQ+iOXRCQILU0myc2ZaExqTNioEszpkMy9/VCtYZ
0fkYzsHXXnb5bnK2ODdsBmR4rTcVYzj5ef3ug0fvRixxeI3SewMGS9buz2+xZQgTNSWapi7aktbv
ShZPjTcGv313mvfAaKcb54klvTSxUx2kbHIQEZW/x4K3X3UWssO0CCciY5rtRJuXSSQyfnV+OpZt
MTFUc9aylFEMNin+0vYVBD/9r530oUN+IWTYMfm0FtKM2SCn7KdXz+PNwLL04OTD8/kJWOzWFCes
dBGWRd7Jn73k/W4GUDuaO2+LdMD29fX3Dw6thdtxr0W8o6x4mlNX7xKNOuD5v27JNU36LMqHImR+
0r7CjH5MbbnzRH2FejPK5NljNhe7kngXbrPh3YhwE+FB0LyysMujcXa+ZgRFZtpkO+Rz0fn5hFiU
/3bROybYauYLqB+lhycL7b205XPD0WKXkkjmBBbbv3qM3+gsuz4/ms1NDF+vkiElC3LQV3fkeyfo
r8M0ffd776rT8XU41q/nh7FYgIm9qvulTilY/19BP7UvIJEbMZFtgektczDRV0kIgUAggdxXjxQ7
HEYPOvGv3Nx5aeCJJN66y1sMzaTRQt3EcfuG169hIv6k6B5Me3U7qPau4e6fPEuuO7X1Km8JjyYe
i7d0wK2+q372ITgwj5NuxHM3DTrfc7cc0g1Ls42y/v7BLYOSDbOPI+rN96AIUHp+/r2huH7rgG4R
mtj23fD8lrhliBBf/WwhuwPqfqUj0LMEG3mUbeONs3z0pIfnYFn9pGF454cOjQYhUVmsh195nkFO
G/LLl9mv4flh2RAcUEP/Hjqx2ssWqk6y3jrUbQ9Ypnohiggz2OSz4mfe80dB52cp1XG1rNWq5Jw9
BX56SOMUvTn+ZQ/2Jq8WXoz9ItNu+VOC4BNdXeX4IGKPXNQN4ZhorXTKa0rjun4HuTboospCgA9Z
pVEOuomNvf+7OJ/ESROyRauSAujBwvdJFAfOvtSt908MjuXE5dcJgplbl7sm9V/SuP/e+mIjXloM
2gRvNUEKap511BYkr1GR1dW+miu6P29mljzCRG9BiAlYmdhd3lK/lu4fEUzJCwsSBTqHPm2+MK4o
2WAysg1lOH+Td9ibScVvqEiWAdRjnUmh8cst8vprPyqh6C7F89EGo6bFU01kF2uDhoyzF/8Chr0Y
dl2XPCaZSvcZVclz2xQ62XXOZl3ONpoRF6QOZUXaof2dEH29pmOSjN+brrnL6NM2DbfNFIyYkJck
IKXTh7+AKvB3jCQpWuGR9J83BdvXjXu5nvym7BRD44zOX4VPaEQzPHGf/7htgYxTXwMs3wCoJX5J
xr9qor8PevyWquG6a8bvpL/s1QRB+N8HzNiHQR6LRbyAJ/Clg7xh1ITtdy8lct8U8cP5ufzF+/43
EFAT/VUKCPnVLCa/Jkc5YPdtm6B16K4ReQY1XzZPZeUcOl+MxQ8WQx7bi1LgPUnUQpE79J67YK6a
gzP0Yw7qIXRDgBYp9WgeIlwJP3Wezv/Nz/eTmiCyrIl7HOW5/uVMLT82sRMfgzrVF3kzNbFjXk/F
kJfL/KtgIK0BKXx2DFrfO4qxBKYVnceHy2ZhRI1w8XM3Tvn0i7ucRh5IrHYzKy7DqFETRRYDJEBS
ED+8uDr3Ih4U7a4ay2rjxFj/42d2YkSFNpvCchwz8u7NWXOYuQYKNA3ZtXCWLYO3bbIREmgWh87Q
FfoXla63Z34Gohy9Relp0X6kJoosnbrex6ud8zK0TO9cWR18Rp2ozcUOdBDPVbvcxmOF1/4K7PSM
7ckw/w/p8MbWWw5cECv/25vFIIpioKP/KybBAdn7g8PZVRLO92idvxdDdhWAvWe9cBWc3k/1ZaKN
1ESgqYxRPTeOOjVt1ve7JCF8OZSliwuSCpNqY3aWnTPBaBx5duWVPn8ek8TPdoFTtdMO7dBqI9/6
/FZHTTTasNCgdKcmfCaM38p0JoAdENyxg0PMl/uW8ccuT67zbtpf5KgmLk1lID3PGcZrRECjOVH+
nki5JUH++VWImsA0qO54hZtI8azBuxP8AYP1PL7peEBjNyJx7KRR2el8KQ7Qw1vmVxGOOtxIwD7P
W6A78W8rZHHn87kmIP9yGhDalG/gJr0qPHpEEft4fu1sQxiBIoF0B62hhPw7GYM9hzGzPH9KQ2eX
D+Qy0S5qYtaQRcaV1BN7pt2c77hTnnoP4e78BGzGbOQOsfCTidYze64LLIrbDPN+XOINynvbx40w
0LKGQvJ10c9D7f9MFCSvSvdCZhhqAtPKqav1krj6uanq23ECj0I8X3q8mEA0f4CsNR479HMSxyKC
LpXaZbLZkgOzrIuJQ2umYMhW5ZfnyRnGvaDs3p/AiX1+Ry0OZ8LQFG4DkJEb9HPb9T/6uj2JGgF2
ou5xJsO3Kgf2VPrJFjzQNhXjlPd8wANLzvNTFeZ9t0sI0B27kKSXqaNTk67Lq52StBMPn6UHcupk
1cOb0/H5/FJZjnkTmTa2ft8HS1fuezdYnvoOjP0BzuRj3/xzfgDb6hiHPFlqBzSjabkv2ZLvllAW
beQ6cfD7ss8bztuPnQvixxL/nwQ3dT2q+wxFjo1jyGZHhvMOnQf9mqwp9yiFX5eTrHcqxj1WxFBP
n4ts77mDd9eU42UqQtTErC3OkGSoXJf72mH9QRG3vRUcAo4XLZWJWIM6RtzOlS73esyv5lBdT+1W
1mHZZJPLqxI1ExrZ8z5FVUnS5rc3i5/n/7XFQE09SIe4Rea7S/is68D7MimdRKFPvV3Hui0IsaWi
RE0aLyHrbGzrMvgFnKMm1ZFREjTVTndOIh58pjKoiGR9R1Egq1VcNXKXVhI6mLg1BbWXHaZy8bi/
sU22Ca9r/KHOuFRBwSERVO7HBggr4R2IPFD/MnJK0Jv/++u4cY9zSp1iz9wxllfhyLKHsl2mh6wd
KNmf3zObORg+r1iT1064FPtKBvlhynL/Zcr4svGqZ1sgw+WdTjcqjatiLxuGTWIhi4olfnRrdllG
YzJ+gZ4MvMJeUkCEbDwxEjyNvPvedomM5HyZRjk1oW55PysggstiX5I+S6LcJ8Ctp9D2usyKTKxb
WXAvBgkpvh+k/rc6y8c9m3s/ieigN3JLm9uYqLfMqUAiTYQ8tWwRfnYlc3ABeBEIn0O1a50iBbNf
QEhdp/s8QY9EvZNqXpzdMDMC+bq8rEZxocmZ+Djay2SYZMaeWTfXYOWsmyUYdiHtCnq6yKhNdBxz
HCfJdCmelzrocYUswx+VjMVGScLiMiZtWCm80cV9W55UN0wR9/FWXaeXAUsQLP7t9Hqpw6Ybs/YU
xw2ql9rR8R3OTW8LQ2G5ApjYuLno1NS5Qf6bkpyEB55rReX1nNBG77zRL1hxXfnzzDfKo1bDMyJA
r9NeghKm+Vl1w7ep9iOBu3Qti6u0qW5lACY93LeT8KHutwiLLJmAqU3putSj4LtrfpZ8bUGmCq9M
5S2X4iapiof1Muo1W2RaltU0sXTxTLkAR0Lzk87zLa+XO9G0twB5/JiTrSZ0i7WZHGNhPwXMhz2f
giQto15Rve/zdCv22L6+1lE/nGBUtH2SVwL5URqPCbwe5YJdIKty2BK7thwBJt9Yl5Rgkp/8+HnU
xfRezCQjPzoUUOckygKWzZdd3kzesTLwiqEtpDxRh/4zF6RG6lHLq/PxxDaHdfU+rBKarAAJzBLy
LEavVg906XPx1FY1C/6p55Z2G1HathmG77u8LgR0WvtT7pZ4N0gdb+wiUJJs1dkspRqTg0wEIvGS
oCfPqOEF3wI341E5M7UvZ/8fPiXxzl1QTZlF5+7CbrPe/xfC80l50gTiSSpRjKx6tY9nPSbxqWQs
vk8miTeziJR9EEJcrlYtSfcz9bMWwn+A8uufekpI6sMwtdM7t0NfL+07gLCz80uPFe+jIBbstcvd
hMgIDb+dn0UKUgO5h1JdOYpvEzQC8nJfdNk85pFGI2D5FgqZ0eaKuFWqpmsxQvzzR5A3c1ZEcZtx
+R5kwkM8mpZQ9TsC0tsQqqcoYoXVMZl5DI6yjUPfttfGfYV7WUgAAAuu29/0YatX5PPXDyjs/NtO
ZduqiugifVcTv1mFpfS4r4k6/q1himQjplvMyIQQsr5rCY1D/tyl+pBO4w/RrXC8pNol4wxIYU8P
cZgdeLx1ZbFNywhSc5ZlfiJJdhKYVqzqr5XQP5ageBBtdhjKaSudt42zRvkPbq4bj0FCfB5Onef8
0yn+1ee4XfvOPThOHwq5JVlq2XqTgA2VZl6RuElPMpUv81I2hzrlYn8+VNk+vv7+YQ643UwjtNvo
cxG2SeSyLI9mJp7Of9wSB/9Dv5b5XLeQGX5vpXc7y/TP+ul6HH5c9nnjLsIXkAR0aSzeaaOObvp9
LYK2zoVntYkw5NOS1SrJQ3DUigNL0Q7MtPifX4qHJdmsH9uW33BrDRg2QgwacmnpB+4fJFSzfx04
WbmFO7HYqIkv7CfXU54z+CccFo+SjVM0VuUDplZHhM9PJTz+/GbYBlrTqw+GxAntmKp85NCi+pol
Ay6HSKOSKW0iMMYXEN/a0uO2rJmJMRQuHjDz1hXPSBRDoJERRHwC2dTz87DY7H/QhS4S0Hb2xHM4
zN+cOrhBwnnHPXcDEGLJAE18Yc1lynqW65Om83Epcn6rV6z/7IKKlwX+xii2JVp//7AZJe97OYYt
PQEkRXZqEXTXK//9/ArZPm6kHaN0kgJ/VZ9QQ4Fm29jOkfa8LT47SzpuSnJCK2mi+TJjgSr+OHHv
dj2UCgfowpR8G/35KNst37BttXHXaBS4ylQwTCd3cTnoWOI+L9OIF7qPf4TAaPjH8wtmm5Lh5OGs
E1G7nj4VZNyrPvgqCvWQkem+QtP56oFD11y28Sa8MOVUiKFh04k2C4TraIxa0+aDh2UeJrwwLkO8
pxdkOgkxLv8LiJp+UT8Be7fAI1e8m2L4JPfCdSnnGCCT86tnMTcTbQgiP7xUaB28BzTPo4AEdZRV
m2Biiz+aAMNmZsmYjjV7D8VwqIJpD7zDnSiH17bZEom0REZTvpPVA6/GuZpOU9PfsCK+Xtry7yOn
QyFoXGxxE1rSLJMFLha8coKq9d7XNGvNSPIMr0Y5WYZj1apjNjjv3uSzQ91t1R5sEzMCgWg04/2g
KaRzRzCD8X0z8SdvLr+sE5PDsuE+NgMwjvk0HCmrR6pPcgFeJmaK7KZu2uqAtxmAEQTYrOOJqTY8
LcSLAo/sGtBFT5X+libuxgRsgAETYxh78RxWQGefnGmKViPTSr86obwfU++LK7FwmfrS+1kGNq7y
4MbNxiOHZW4m+jBPApHmNcbtxvaQU7rvKPsiffXOtsCHlr0xsYc66foi1cV4GtPwpDJIGzc02GoF
t8RnE2LYTTpIAiKGExWUR62LhmGVhxGdpp8XhRYTZei0XRCQQY2nXhYUr1hud51CbOzq/Ndtf3/9
/cMhrCE5WlCejienqEr0lZZPACI8rgnk+e/bdnfdk4/fr3HhVSBpPTVTfsDrz7f1qbgr/ccZj7kb
2ZBtfw0XZwrIu5wF3YmyZrhNclo84v3iQrCWyRQ3tTgxAicXJ7RZfF0IDKeY3UfIq7zh0D+cXyXb
DAz/9qVQfr4MwQmY+BptfUWOUn/z6/zHLRHwP6RxkCyvlO90p4k1J5f5f1ZnFn6Hm1Tv/z8k159O
AmKbxkUdyLKiSmLevacTf3e5RoMQneL9+Ul8aqf4uJG5C54LdwYM+qQKn2R70BS3r7Uk8sUNybQ7
P4ZtAusCfrBVxwFma8Rd8NQ0gALgnUqAVUn/uOzjq4N8+DgdhyZkXLYnms/P1AEk3YuhnnH+47bV
MbwYilRiLpuyPelxVTitpboZdfW7iuPswvVf1+zD39dyoTpOaHsCULHYDU6iolyTZMfCTZoj2/Ib
bix06npF4bcnbxogkqRV992nbn5J0gkDMg7oVlcAZbhQSU7y3i+iYSmaZTcrqf+c34JPMxt833Dh
LqfePKVte4KnRThCfwIFHKWq2guvOgZZ8HXNN1YR9MuGM9L1zp9BTR16Pc609KWO5b3TYZhRXpck
O5QqeySDf1vnW900n8YQKN0avh1zGlDKYGBrGEfL1nEuINrri5ul9J4gnXBJzzeGMbxcd0IWY8O9
U+rPascWukQJlAU3vMRiYCaqT+HZRPlgxj7lXTe7X8aya5yd79VoPTi/KRY3NGF8TVY4kjROfQJo
4m5wFL8a66YGunP8fn4A2wwMP6+KOu6kwgBoL1Q3AA3isMji5fr8122bvI76wccBcpNTsx4Uqz11
o8yjAgjH1aDYgJEAMbg5P9CnSQG22fB0KAmrmqFp4rTeZ9xg/BH66WPfAEV8YVqJMQx/Z3IuvQF6
Mycu2ptiBslHxdP7HgXdi2O6MHx+Vi1r26pzTkLP2X0XyvSqEqzbiFi2VTJcfGBiCDmL6Qm9RGCt
G/TeLZu7Yalu+4BulL0tBmUi+BxvWcqhSpxTEY9+HWmxFNcaijQ/z2+0JSiaGL4UL/KMty49dYhG
aencq0mNkULe1LvV3qn9dy/rv2UMPIznB7R4oAnrSwUI5tzBpyfoL3mP4VzAOVTgOOMhKVK1RdJt
cRQT3xdkKPkk0+S+oSp6GPPgoBr9fS3DTbX7ZRDl4/nJfFrKgPi34e1C584kB6ze0BSPczrLqPSC
gxd0d2tdBqcxlE6SDd+3LZzh+6kOyVDGnfvm0vqLq/lTtoD+CNeB81Ox2LIJ86vnnACr1rhveuY3
CUsfB4c/FI2702O/gWCwbYrh8CEe2xMR59WpK8uvpdLfcjCoo/frLtXNnar5ZUeUSUYHrU++9DVZ
Th00v2/pXIpj1qfh4fw62SZh+Hxdg34f9Lb0hALiQciJXmXN9H3d5iTGpSD1+42TxLLfJtQvbtux
KxVbTpAvz6Jel84xhgrCjqCiuXH1s8QWE++nylxzv+mXE0vH5SHuO3JTE2/43/mVsk1gXcEPh1Xo
k7wOgmo5tb4M9wvt4qshG5vDMLvz/vwQtgmsxvxhCAiPF/EMsVpUJmK5d3mRHkrf18fzX7e4hAn6
6yVEf3RBl5ODC3fTwrsHRo+N1v/zlnKjCm5bpHVmH2ZQtxlAUvWwnOJQOldVzNHVi7bx9QgsNqZh
WyTjLBfTUPWuIuo0zX5/l6XNK611vhGVbB83fFqj7jyT2plO88r8odjwPZVbpUiLq5lEdXkbOuhV
ScVb31ePOZ+Pjuu+63A4ULX84zdbD6O2LTA8moLxQ5AhF28pd+4d9N/gUeL70vXJxolnMSMTyNc0
cyykR4K3YORX650DNFX3oq+OC7qSz1uqZaVMLB/rk5ElKZWnxet/4AkTAEUIm6RXywCeg80Kqm0i
6+gfbHWIKwbdRyDQGE2h1IqZQNrzO9oF/75AXDYTw6NlqZqhnTCGN7N/1iEQN25k5t+sl7Ptw9Ri
tiZUL3BKKhrVA6QVBerK2+p6suQDJkYPDzAc3De+96aD9F4vTy5ul6vBKuz2uDzVQm1knrb/b/h0
06WgQsy59xZrvmchFFQ23cG2y4ZHC5/hCWDAHFio95UOrkkHCZgJkBgMc36TbUMYWblTLDygZei+
Lbn6AnOd/Rb8yOHO2WJbtLi0CcabAlWkQLfGz3wKgfnnt46Yv+A2vnE7sribib/LSS9irJL7d4nw
/9dLmD/yuww3ALDjbMQNyx6bELyh0Fleaem9pbl7PytSRQS0LBsft+T9JrEd0Ip1WebN9Ja5/CEM
i53HyiPD/XHNKgGMXKk+yja45PHNRRXt35FD19k0Jg0r39x6TNgXt/L66kcWZs4W3M9iUSYOryIK
vKNh0r6Rqoayxy5zs2k5lg1Dd0YEwR6tgKAeaJz9OW/BtuVb9+xDKJRxLLuimds3Hca7AnEdOLKr
CnyqUzruE4SqccDvm6ZgiSsmHR7P6tanLa/fQgSSdadyWJoCu6euxkOF3DMLtwgZbEMZ7i/BDpuy
SdRvCrNZZwf7Xt/OIYVwWCmxHJSmz6+hzYuMKBB7tR5jtEe8aa6/z25w4KhjeCEA6exXkrobFR/b
KMbp3lEiWY0Wu7e+629W7gIw5xxYLe6Cnu4oQB/nJ2NZNhMDF/aJlzVsrt/mpojWoWasVT7Guz5E
cSMdDvGmrJtlRiYQTrVTq3MUyt7CRe0T+ezi7Vem8S6rfmfz1m3TYuCm1CjIGGgfg2TwLU67SLvq
GM8sGlEcRdd9tM5HIGZkmN9ly2cGiGZijt+W6q3ryygF8Xm53jzhQzQvo/+vXOk/ODgxugGap5JT
Rd1rGaSHYBpv2mTcT4lz1ZF6w7ot0dtUJS068IEUrhe+NgBn/YQoKTCcjWLVFt2vJeKZoLjOaZOu
VXn2luOY/vsgS6qH3hm/heVW/m05RU1t0kEHJE2hB/0Wu20aiUQdOzc8rY275zf9c6YJcBsYEYDi
s6lDOvLqsmVhVTS6EqoWO+hApIPatxW0i5sdCmCKPyJU1NVt6VZZWO5c1xlIGHHV+E1xrQY5FCi4
dLF+Zclc9jdgjRv5xllv20cjflTh4HUkqMC0Fdasvm6VA+4gtkzOFsG9xZ1NaJ0K2yZzEp++Dmka
l9CXJtOsgRKcpsw7DqD3rFBUAlFWuJsCWTYb907LtEw6P9w4Zd3O4fQKLSbP/8oytEw/jXRZusuO
fBNe1/hykVUy1q9uUqufAwL6uxzRn33edGx/34gXfGyLCS9R3auqq0Lul6RxuuPQZ744nh/Atiur
T3w44KFuC16isOtfSVxGYJDbreQMMVzLL93bim89K1tczF3n92GYhXnJEgD79urF0KP86eopiL8L
T9D8HR0YXP64bDbev4dxhYzx3pbXr6mnbtdjI00rvG4yMCfggN98XbEcGiborkzQ4Lm4Qr02efI3
ikucr2k3fiuFjGLq7GokEW18YapiMvvlACrNXAzlyY37X2vhdc2KuoZdzY7zIuUzc+fLivCmkmrY
ZTSOtZe+hkUXPnXQbH9SfFGP53fHEspNtF0t5cIRZ5JXgnXb51O9HOrQuXZztuy7pR42UhSLrZm4
u2YUYTqXeQJRYt4tERaqJXhiI+A6bec+2WJCsw2zetQHk56ks4BFpRUveRDeDVlxSILgDZJRl8Vj
E2knFUWlKWnES9a5U/cWg2czifq4cshll1MTZzcoxvLBTYOXue7uZECQ4svraWFRxvXz+Q23JIsm
xi5YVKaruuIvDk/UoQG/SxQ3bRwx5FPu4Ip9D5G/qKlLb39+QEu4dAz/FzJd+EBi/2Uce/0ticvh
peDTuEVfbNty486gRMag7Z64L4HsdHtkHQ2c21VqZoHK55Trw2WzMNIF6RJWUhVkVzqHsFnX6CgE
eHDDO2xOaJzzsu0WX2UCPaq9PqwbocCTPLLgSxuHG+8fliFMHN3gTiRkNO9f4jIlL46rZOwdIFM0
+0s0Ivml+iEPoeqysVy24Vbr++CIqgOWko00u8rbUTzEsVvt4jh1vjTAJx9kxbx/zm+LbRzD4RUP
8SZcjslV3hVPXYPnw9RVX+KpuVumTfyMxYJNjJ2bFpl0E51cxRNyUTBwid2Knzk/A9vHV7v+sFIc
sHmazTy7EuP8nA648RRuv3UBtS3POuiHj0/O3DTtBKstRrDv4/CjTN6vhVkaem+X/X/Dvb3U4Z7y
0+IFBwj/mek0eelZ0jkbrmFbHsO9EWzJIuYhfwkGCfqrqhDLsKtWVdyNAWxLZDj2QJw6/MtTpnr5
0kzJ/3hGj97Cvnib91lLiDIhdkDGgvjK49lLLnN9x5aahfu88tkcjanTbBGofj4RYQLsRrxx9fPE
iwMUEb+7CX0ImAexwemLGOVWoPp8N4SJsyuXqXKU8ItDnXug/2+Ejha0Hm9sxefrJExavSllYMKu
4uIwydb/BeUCb1i7wdkTY1mRHS6xV2Gy63Vg3eYlKj2HBSX4naPS6bjoaQuC83nqLkxl1lqCOUEQ
TCF2cY+qdJgek4oVN3ySKQSJuhllH+3vLpuK4d1BI6scZZLiMLfZDx9B9Uo53RbNhG2rDb+mzCsa
36+xThm7T+aa76Yq3AKM2T5ueHU/NBLdqDl2WjfuzTAP6gBh9i07+vwqIEywXeyyoPBSV75AbK6K
6sH9W0ACt8/VULdLtOCQ9arfybAF7LJ5nnF8l0vPueyq4qCc8FoXjh8N4JuIcbUZoca54RyWSZkY
uxnJptO3Wr5QlV6DWmQPmtwGjLVJh15gL3wCHersO8eLLMtE2pV5mIA7PiNPXFLU3SqA/dFWjA6G
y+qvwgTbCea2TViE5LTe1tab2vpaNS/9lav7HbLQDWe3RJT/QO6WWbh5J5Ir1g9JpHFoqwk9otun
t21XjNMbsPiBDhUnp6yobhPt7AqkUHk67IZ8uHLK8hhXoGDqL6prCJMvD64uszp0iwOqk3AZqWRV
XY2+nsIf5/fdtl6G01f+AN4CtIYfmmCZds7IygOImb3jDAz61fkhLM5iIu/8jvPam4PiANnD4AYi
xd6xK3p67QP1F4myvvA4NNF3YS4ky4jIUSxeBu+LEyxEQPpi4DvJ4uStqxPJfl02JcP/gdb2wGqJ
aNYNQr+P09J/q0Jfk50oFvf7Ikm4xSltOV5MQF6QFsuwQNnx0LY6u2vd8jHlxVXcsORI6gzNP8EW
CPNzFhP0MBgZPF5iWhWOZXByVylQ1F1Bx3uQNLn2F3JEFnAcnOHQjPoajAIbpmGb3fr7h2y1LQvw
JDhocA+W7JpKeUD6mkRglLvH3eu4ZMFW8dc20GqbHwZCB+vozk2drWCOH8XQT7s58JKd10D/pmvT
Q9zzLWS8bSgjQPgD4T3xJMwwH/4gWc4BYs1u4yC+JmHlREHSP503QttARjLAJ+14U5/nBwgo/BA6
/pM55LUb3aM3O1Xktdk/58f5vH4gTKweAR2qClEKR6vvkkeVt6CroLip/fFaqPEZ0OnvPWQvz49l
SRNM1di41UXQtiDp6r0wdvdoKs+gOlq41RZ7hG0AI/lXru+72Bx+Kkd317f525CnF+6HERSKIHQq
SVR2wNPcXVCQNBrC8ltfeqDiyFMwxuYPFy2SidVLxz6jkyB4S9I5I7uiEdmdcjI9bGSZFsMygXoB
bfpadxTPoyo+Ln6XI7cdr9S03Cwih1ZXusXVYtkMk6ZvRCoIgSuNgVovfePeuLx1wg/lRgJl+7zh
9EmsST8SNzv0vBucSLgqm0BVOUzJZdZqQvaIV+HuAkc7EJ3Nex7PIKYe1KV/f53Wh5hFJB/jWfbw
BZnQN69X3hdCl2qL7dpy8pvMe0OW9nGKPuID68k3vwBTKNqiDwK68RtmZFt+I+Un88CDBM9Nh160
v/y899AMnfRbq2OJSiZcj3g5JR1IpQ8+jo4pd7+hlPrg0upPSeR13/lX46yWjZnYHMLwbNcnms9e
kh0Ejb9OCUrAY7KcvLQ+MA8Ek/rSK5gJ3gONg4MlS7NDkgTDvsy95QBWBOciqLIwcXuhz8VCHQRy
cJBU6OgG3cy3sgc1wsZpvvrVfziQXGHy780VaCKWEnFpRhPvQRb82qfVdSvyeg8yqY2ypmUvTGI9
CNFIP0DX8YGXC4qLYX9AYD2ODCVsWU+vNAjijfBhm45xkDepzt3Zz7HrxLmdluDdZ+N1WU0HPFVf
0uuMFTNcXAM7nkPEFfvdtF+R1YMvmUhosIdX0xz8OH9aWPzcJNtrHFc2KDlCgqYq2itROg5SHtV+
7cNmuHAahqf3E2sV7WG2YVtdhRzTCPNXPv8fZ1fW5KaurX8RVYDQ9ArGbnenO4mTdIYXKsnORsyD
GAS//n6+T320g6nyeUp17SOsYUlLS98wPtI1O9/uxcZmQq1ze6hFUY0pDlcNbENc52KIg2T9el/j
Vnxr43tichN1XLORv29kvj502ervod82frsN4FN9VcHwD8PTFsDW63lKI3cXVb8xvTZuLyGZ5GTG
EipqBVcj/SUHHszU7c5b5EYQ2Mi9ySlzlc1CHbVDfmWEvfru6Jdh63lN2AVzN9wXbDZmjw0rGXmA
bgR8elb1+r5yB3TD+zboPduU4P+fPv6yQdm4PWrgAVe5XvYFd+lAnHkm1+w0NLX/R1KPfmrgNed/
YX229odm8hqnxyNDnk0XT2b9/NQvbpYenTwvfrAa/4tGMKPEp5LRzH0ccc1NfvBxUckB7p34Z0qL
Kg2DpsnYQSYpOTIOHFg68qU99OvcTYdpYaOIqiIw/Eq9RpVQQXQsPUEmCBkjgEis607VUNXfaohp
tUeRTDyLeA8ficM0Fp53pF7azId24ik5DHW9/gMUhPjuL7lXhVPS629rgGe9qHOJeSjFzD4WqQ+L
B9Gs7Qt0XSC7a+Q4Cxm5a+n2B1oDdUMnsQ7hvIjFOYNQvapPfkED1FJSuFmHZTe6JNSl1B/Xogua
X34yFc7RgxhlcEwXMvyuiwFHjF6Exw6NuNYofY5yVcRavvghPL8q76VTidLflqkSzkVN/kqfes8r
pijIRcLCpoT1yxN2wvr9Sp1uOWbQ7AjMC+P9EowRhfDhEgm2kuS4tmYqTs6UduIhGfo+wG3Lzcr0
A2/7wPzxl77wPuqVpLSLMOcETn/l+C5IWTAeIDU0HksPAL05a1Z5wBRI/pG2naoPUL6pg2cC6mkA
pb00ByyDKTHk36vVKbwX4AiTMlwXwDUi1jdifgLoQRnAiosFlh4N1OmhySfwF4KHPoyaEjnQ5SXP
Mn6CfE/96MKJbIK5FkQcmn8T/+pok8kMW2fl5Q19YRnEoR5EnU7VSQCnNECehnSYZUoKD5kaRCZk
ESe6bY0T5m4LWc7QT1viVkenXxR770xMvMrUh9sG47mGKyTxnQUPv9nye/a65dO8OPqcm1R/WFM6
d9iRctKEfj8MeQhrpOJSIwHF27AKeriYSUiMH6E/3VfTFYpPsp8qJxP7ugxz0v1bT2Uq/4BBDU1+
U7pAivIlg3dBQAZMJ8etbgqXZV71KW0DPZ2z2dGvDkpP9aWmFAq8DWvnoDxM0tHjuw5oJxaKJsAC
Gojv/2aETTRyc6gehdCMrNOwllnzy5Fd9i4Qy2LedVfd6LCAVV0dN4XQyQELHelyVy8/IIi9/K4Z
oeVTxwwUYFG7ycezCwRgfipXXrsX1/hqCKsOKrGnAoOWhnJKszbqWyXGL2SEeGi4Mme9lJUx6tC4
3I+DeRWf6gWeHw84l9hP2CjQFz4Nk/vgGYe7EYMC+ZdUu/R1XVqafJ5nWa5hwdvh/bDwPnvE87U3
xrVfexPUWofEe5oLJbx3A9Kz4pvhqC8fnMJ0xXPFEzXGgeqb5TPej4b+xVGtlx7wDu5+61s3gMV8
pdos9MGPcT/Wo16gOulPgpyoa+ox7DwHI7iIIOhDDaHHLMyGkqunQCUtbLU6/UEnjfwn4Tl8U7AP
Q9dLeVWP58+8vSTr0jlRgWegL+ngwixr1E5AY143Sf/BW6iA4AKfSj5exmydIXe0UCP7NkQ01uTE
oMwgMPs5VKrUmmknGiDm04fGn7CRONqjz3oyzcdMK+mdHG9gaSjSYv1HYzCHMAc50D2oZpAsZB1I
kacuSJYPnueT7qCBLdAHtmgnj8iMmz2kNhv52fTj8HOCghXcIUCYpQYbXpqpqDBDevSDgfyLcRh0
PKU1kUeaGihwNlW3rlHgNVg7SrNUjmEvy7L4B5tXD19K7QodsSlAqZ8GbbHmYSoV6R4m6TbT+zmg
jFzp0bO7xpMHScUipn6j2Xs3HTuIR5aKf8dBgHUHOGhm3hmoAKZRL5s5+QAHN0BjxlXBK2noqkXG
sgRXOc447NWigms/wBsSLZKnwTd+egL/CQ6PQAayrw74VQDM4lDRR4eNNFnCPhi1f2x4lZmDKuf2
c79KlFgriCk4pxyVS4Edsil0GJAqOUFEHGo4YQm7bNcPdSumMa48iI8ck0Rhrw1yvE+vUT/5FJ4M
RqrhXwSs1ge3TNh3hzN3iX1nKD+POE2+Il9uyhcZ6NX9OOONh55nY5r2UHlJ7h/aGtzf81IFHU54
p/fHEwjrI41Rehudo/SHdrnwyemGJ9mtOWB2UEp4R0t/SVDxLol4SIuOtx+DIem8r0FiYKIEJA7E
1kWzuGBzS+Oj4J9CGS1JC4guV6rh/hEYlGy4BGkAv2gnI8Y/AaXfdGen71cAkmb45iqcZwQnTwjK
rsjOJXhl8KHsptSMaDCDO8eiNK8PrgD877K6dG5xpNYThaqPwOpaZMd/11NeAgRWJW0H8E6LXCae
1hX/ZYLNv3loYbylY5hX+0U05UZ1jyDqt/8quQIXA0vxrvhC86q9eENa/ekhBqujhhAmvo9GDl8N
dobuvACKPZ3LsqF6isBiYc2zmXFxF5GsVfcpyGWZfMXD6VpfpfncZQY0vCjSC/haCXuc9MirGG5r
OJ37MltEDM5yPz9i/iv9LJR0HokiIo3p7OnfsIZBvTTUfZ/JqJm9HKwceS0S5Bmj6kTSboSmWakC
ePl4EFKoYumtzec56GSLB9A8Tx8Dt0i7nUrLVpZrXZTwgH41b0UayqGr/pQmrgS6pGAfZ92RnU9s
Zenkf8stFPbAzejhEkBLWCnWpCm+kLKtPt6+Ymx1wLoiwbPM9Xzg4Y56VVpFMx7b5ngoFbx0Cz5V
ewX1rU5Y16Qkp0OZo+wCrvD41a/T/iCUu/fqudUH65qU+WwqcpQyj07jlg+S+P9W2nfivFrSnTnY
+ILNa6g8VtW1JurodmP+0JGiimbUBs8kzfaqUhsXGpvPoATeiQvjqOPAA/cMhwAVqWD2T+zK1lCm
Xk63J3yjTmFTGthS8lTkWXYch/V5UoMMi8p7BoY+TliFcsIedWJjxsm1n2+qhIT62Bsp+pPRGW/D
DpvPblnxnWvZRpXNpi/INGAd+LAKgAMEdMLkean755q4h16o/kgKpGRQutl57dyaGyvKCydbq3Xq
0JeScQhlly8ugF0HqloQxe6y1/KFTWVQhpetkY0C/gBGF3wq6iNEefXOCt6aDivOO1S7erUu2bFp
kuGBwAkIiFpR11N7503ZpjGYsYM1r0iyL1SYF08MZ+7p8xX/hinaufRvdcIKdOgpeylpdQbEjJOc
cgK/BAV16p01tdG6TUEQLhy/IceCjdZrip9KAaId4kCid0JNbLIBrrxDR/zrJjIHkKWqOgWZd6hU
lffhW4VNNiiMZp7jzOqYEKJeUqyjFydT2V1kW/EfLV81zWQsMfgek7C25F53lT1eAQa5c/yvm++b
HaOUC+6kZFXHRjoBUh9Q7AyXe65OG1u4zTGAZFBqGopLtXF0E0kytD9bDiX7AO9uxU4PNvZW3zqq
kd7BNCDDDJtWvV9V0IaL0zxk6fiYc/G+g2bN7T18a6VawVyRHiI4nauONfLsKHEHiJxpcR9UU9iE
gilTi2qRDhyhBAergOxi+NyEcA845nT3lWerC1YoL4uExRLcHo+zYioMckAQHdbsFGU35sGmEsxA
MHO+uukx0bN+qpLkBFrUc94sAzDybQHZ03ZnW904h2w2ATiuY8cr7BkmKCBH270L1rgRxY88a89D
O+KmvofO3frSta9voqN1ldOKa3BXWp6l/KET/tTjZqa5iQnAJVk+3pcS2twCKCIGaWqufQKIAyaS
2KtIX1Rx3ohsJ1C2OmOF+pTA+GpM8d5pmuByJTmSqotM6z2sa3Ysl2eu95CJG7Co/5AMVNKpTI/Y
E+sVqTmJTFa8HxJxHHTwUkz+w+TIS0nVzqPGxrK2KQZpTlTSN8gU3EEBO+200HIOG8dhdCf0t5a2
Ffp+hgMjz3Indhz1M69lDGjUtazV51He6sc82LOW3eqJlbGbDhlC3VdODPUrWCH1xXBOUme53N7B
NnZjW8TXd3yQkX2sZtPqpjx7Dm58EZ7YZz8ufZjXHW5/ZqMTNtcgT/s0yEB4jwGx4iH8UtsDzVOz
0/pGWmjr9TaocXu1QRLa5P1wmlrXfZ9mc/5lYYPCYxkvTvf1wgp9oB38QcOLKm6B8vvU+UMfpXnW
3/f6anMKRsUD0yHZibOJR4EZxpAk05739tYQWYGeue46lW2QHoNONY9IzR0zhQMsWLNwgRVaNYQk
q4q72JzCva6CN1tkMbaKMyieHasEydZrJ7qselEE+LudbWtrOVnn+8qCoCp8XC3LtCk/UnjPH3td
0DsnwgrtvBlcxySYiDRx/HfrsiTgfs/1l9uLaAtG51oBXcDEu0SB031FRRtk0YSPpaOB4RictouV
52mvOuoJ9w7o7daQ2UtPrK0yBCRDBTOgkVcJpna6urGL2TyEAfZBQ1U2SdxdRdAg6BG84NVfxGnQ
J1HtMxP5Ezz/bvf872sQfNX/XRZsIH2qWteJlwKhv9IyOfV5Nz+PsNI4oESexLe/8/fVwW1KgpJ9
Wk15l8S1Kprj5HuAYwxwILnd+t93TG5TEjwKRNIAkedY9LNznlGsjlAUCw7w22ui25/YGqjr39/E
D+9K4ZGrQBnMRh6mIejC1aB4PgAq6Czk5+2PbI2StSNoaJv7UKNL4nX16qMrvPU9CCjFzvm71YXr
V990wYP+zLoYzPWYCRZS1SUfV8H6yEfR9dQvU76TYW71wtoJEsdJJh9o67gbyiRyGgKnZFmnd7Zu
7QRQHCXS4OktLhJGIS7MxTlIxF6hYWslWRuB1+oCeUqNddpL52ACNjyvLClejA7kXRsll1Z2DxKW
ywKNSQYXpPyQSO6dsybZU5HeGHybgCDyXA70ug27QDXGhjhe1CXpHlJ/q/VrzvpmCUnZczpL7E0w
50i+jjQbzmmRtTtn+cbg23QDCDz0a4J329gvSP3QBJN68Kd8fsiH8r5zhNtUg6AXa+KzAjqDmcBV
QU3FI0tXvH/dDuCNEBNWACs6zzlMEJPYGww5BLp8qHRzHjL3z+CZbGcr+nvazm1+AcvxSJ0bI4F3
GKOWjUdHkceiLx6KBhKpVxE0xLPMpp3NdWvOrXCuqhlS3jX61E2tfzBekB8ArtqzWf/7acdtokG9
cFdUFVpPXXnuxPhZ5FUewyEzNIAXRK4PI4vbc7PVDyu003Wt+5SlSez6aR3BnNfB21He7IzSVj+s
qEY8QCozVUkckOInBKOLEPpP3ydCTjzIfsGGdQ8CurHEbHLBDD5cPvvYobAM5Ne0FMW7Vgt9dnHR
jT3lpfcVhbhNLWjypJdz7cg4yfosErrPHxZak0hVrnvfoNlKv6UDVphHFyeGNtcHH/ATXNaK73iw
fGAswWte2t3loOdzW+3XC2gF6y4viecUT4s/ZL2o9LHK8dp9LqcEz+wwx8I1WMzA8Ny13Gzh35ql
y6Ar48Rce+Z3xb32YyKMc7mv9esif7MRty6kGcggZezks4xStH7w87zfwQZet/P/Yq64zR4grFar
Sxq07hefgJbI4nauAIUBj2RwAMzgJXTq62XnRN9a0f7/9gXnFAGeqZNIeFVyXBJSHj131g8zdNij
Ll32NAi2vmNtACi1075kPtQQqwTReU6cFSKqcDDaqcBvHF/c2gL8IpFTUqH91H925nc5kir64fZ0
bzRtswdKvNxDAQhNqxRnOl7vVUjrcmelbjV+XQVv1tIwVk3WDwDu8PyLa06m+02yO3/3dbd803Rp
Kg24G5pmwWfXvIzdg3tnssCus/ymaZ/3ENKXVMY8ZwMU7nwZ5dBPANhovq+UzG2qAAxEfOaDIhKP
1cwPrOZrNK4d38l2Ns4jZoUw7nDGMOnJeJYdEpBhWCQwUmv/envJbKx2myoAaFIp6m4BHIsOMTPl
qYFzb7/Wx6wvdgJ3a+FYgdtWcpK1b7AqSR2PHlT5A/9Y+dNO81sDZMWrM49w4CJQL+0rGg3ptwnl
l9tjs3FYMytSa9FVLR6U2SERLtCeyGrcCSWe5piUXji5YuczG+NjMwPAAGmdwkUHiDoBQhbJPg+Z
t3dV+bvZl89takCA1AmAnmvzE0BtTzpN46QUn4L0Xx4cOa3itHIOsJc/BM3eM9TGorLZAoXPCJ/6
CeDYfgL6cH3sSRnV2n/K173daGPWba6APwZV5Wb4BK8EntA+Gr5nMbX146/T9GbH6EYZtK7GeDX6
lU4q4gDJOO+R2R5ur6qt9q2A7iT0WJmHXy5QERopB1hQQM8KeLh1z1tla0VZuXixBtk6GXyiW5bH
lCQHRNwpV+QunganVkArl9ZplWOEUuI91uUS0ZVH3Ouf+6U+dt6dgW3zAprCpb2+TrFJ1gMzX5vV
vzPirMAmisHKIxkxPt5zV/5egjQkzc/b07uxMG1GQNN1FYCTaLuHOVCLoobao8dsLBybDoDsDfLr
risObEjPiLBjgstbQ9P3dNzjg24sHJsSIASMIZMGP14Xn6rxx9S8iPrj7XHZavraqzdh1bBhykaN
phWF2bZ85fLTZL7fbntrzK2Q1YE3rh44aQdtvoC2HZryPr4kD6xgnTNczIH2wGbQ/TOtUG0rz01z
5MECJrrauahvzasVravIJ7+AqfZh7ZtHFTwI/w9n9SH1LrdHZ2vkrXBtRocXLkcfPLCQmPPRNC+q
0fHtxreG3jp9Jzj+yKnXaJypaOm/dcu/9zVsxajwipUmAnlPRgr1qJYS5GfVp39ut74xJjYaLe9o
OdMaYz5V38usCg1to0DswDy2Grcy5Zz1Ka9rDLhYGhrCgPbc8+WxbPaW+1b7VrqcujjTgYRnh5Z/
acVj7Q4HNxgO942MFae+29dIbRBLiQvMWfl9bWKo2MX3NX7t0ZtNYG2VgbiKi2S2HH+hCvFPRvUV
eLHH094aGStceVZcDVp6hJJz1B6JOeCefblX3N9Y6za8rGo94csJ4+53Tw4/+ubP7VHZatcKUFBW
/IpnaLdb9Meh9T4EfI+3udW0FZ5kwINHUaLpypXPCtKvmuxZO2+NtRWgw1SPE8hTyCuD1x4PKFQf
R7kHoNlo3AaSyXFaApFfJ5K8jiUPq/Iounpnw91q3IpPMsoROKaOIet9Smuwa8DxqfcqlRsjbiPI
MipmqhcEv/Sq16x2s1CreSe32PrhVmyOhOa4J+CHc/NJyuzBZM+Jfx9Al9tO8D2crD045mI+WXEq
l9eyeFwTHt9e4lu//DpabwJf50MP1lyDrOh6B5weEpCyZraz324NuXWAqglWxUSg8aouHwxo7z7d
C/mNs9kWoh0GCe2cEU3n5DWvKXhhYHnyi+i8w+2B2aih2UixuS7VCPUCTKnjPpcURTpcmVrTg0VT
FUNI2+IXd/fkQrdmwQrZFCZtWeMVMmZulURJPeehyPh0ksWy97AkMaF/qQnauLFprdtZtRXmoj9y
ARBuPR6o/F6on0vrhgrqLNl9dTQbN2ZyERTVWmC9zt15pjxMc7AjZu7t2WRvXP9to3dN+oRomrMD
5e8rYc50/jBDJ7r+OXvjw+3Z35gQGyfGgornEpLZB52fKcRXyKWBjszttjdWli0/y8zAA+mg7WZx
HoXz2jodyEC/SvhKuENUFHcBuyF4/7+RXYI5Wc4VPjOpn7wR4TW4c1zJq72jYCMEbTwYHvmQXipG
D9UEdq0rX9ZlOquVXbqm+3J7qDY2EM86gDsgKQbPUTKu0tK8N0k5fBjNugPU2Jpj6whm/dqxQuFB
CVyudjx0Tk+LuFs8YQ6ezMU/t7uwNUpWaOMRtHX8RQmwgBZ9gi1z/kCX1A/dylmP+AXNh9vf2VhV
NhyMw8aM85qIOOvYj2KV5pT70xRN4B95I3iAgZvMT5p4O8W9jRi08WH5OjU8oEbEpqke4N70W8zr
t7TWpzWYX2Th7RV9NibJtnYvYBQAfljDY+hXN1EmwJjm9dSEy4Rk9fbIbSyy/4DEYFJiQDLjMTQI
+seAy+BctWW+k9NstX7t2JsDNoP0XgL2A4tdvrgvNCnN+NCVUt6JnbGBYRDxmUuQlNnB6YcodxiQ
zf4JBLv7jnDXOsKZ22tP8jKIfdbDlg1Uz8d2ddSf+4beiu+s7Avp54LGovTI/Oi2ZkXJk2RG7SzT
rdG3YrxxIdUKUiqNG38dDin+9cR7l329/fO3Ys6KbV8rZYJqovFSeqcl+ZY1zVPG6cFdyROBYtME
gcrbX/p7P5iN8wIrvHGg6U7jdHTAQU6lBhfY/fe+xq/de7NEPdoaDd+PAOoemZFHUY+1ecbNuNzz
6/z7HshsfNeICtkMp5Qg1jk/u6z67fP15MGKljjrTh+2PnH9+5s+jAJ69LlyghhiSiJ5gNV7/27x
Suey+j55D8/3Nni4PVpbX7ICesyZycHvDSADm71nbXEsGunByzy/5Nd/3PeR6zp4052lnYo2qJYg
7kYQjdzxUzLzD3mTvVckcHe+sbWmrNBOfd/gdcYP4srQ6UMWdM07khq8oNzuwlbzVmxD69wbBEfz
fpnoX0Xi9t9oP8vX261vzYIV2JUHqj2qZ0HMRlhWp14wx37fgpPOiBgiBQ/iPWrT1pesIB/AFl6r
tK8+IbF91gN9TOgMF+C6eecG3s798e+nKbNRX1okyTJyU30ShfqRVO0jlPU/oaBxuXoiehSus3eN
mq04K4Cf0SXIWZ9cyd5Bc3RARdY7eYP+UPR7HsAb826jwNwC+drIGj/uKlI8dj1xQyfFsXG7B9co
++81htkAMEB609Kf6HBZ4dDzeUXSHOdOWT3jBlXeVbRmNgisgnhtRwMxXAq8jj0sjp/C5w3XmNsd
2JpqK7LnHnoy+VD7sVhgsZl67s8Zp8Q4TuUBuMLYGPd0+0NbI2WF9wDZCOhue8NFjusaOlNZR0s5
p2dy1Sq4/YmtqbZCHFIjS9Dy0lyURD1vmoQXTTIf7zvzbG3ZxO1mnc8zOkANFE0ccN9hMb9zdG9E
tbCiugmkSN1V+bE7Ll9cCK7O+fRRzv1ZlXf+fhvp5Vc97YOByUvTZg+LrJMQwsJ76K6NobfRXUO6
mqT1kunSQr0oqsaij5YUgiq3J3Zj7djArmQWCbSEOn1R/pjETT3VEQe480iW3QLOVgeuE/PmhMs4
g6TGPOpL4Lwbkz987zFuq91rl960O9TQM1J1yy+p9P51Gavj3PD6viXJrx9907jJeWFUkWBcPBbL
Gl7LwZ4d1dbvtsLVZwFkLEcXTSsnHA2M69Sde6Yt8KqRyHVJYfpLs2ZPZJpfQflOQl/svcVt/XTr
LMZ2KRQdRX+Ra+CVz56ExOiF1HPLPt9ejhvBaiOzuq4mlRnq/sJadnFq/W0G/ZDCUK119igkGyve
Rmilw+i5SeF2F1D6X2aoaYVOyc6DAkHwdh82BskWeNV9mUPJyOsuZqi6EMZ4JtRecd+RZYu6Qhzd
qeal6S+6hRQ+JHF+jAHZu4JvjL6N1GqTXIIENqNx3S0nx5XNw+Lr8bGXrImWIO93gmtrCq5/fxNc
wmFXd0DRXUTblVO0Asxgorn23d9B1vn6cHseNs5fG7aliOvLJmjGS+OAFuARXNj8r1XXnU3qPxGf
Xu77jBXOKeqTmdeS4DL19MC65ns5949twyBXDxEpCpDA7e9sDZp1BJe4g2o95+bipfKQDlPYVbAM
pXtkh63mrdDWkAIyg4AgFfLGEkqZow+9pnoKlVNmOz3YWl7WSUzBDRs1FHwuLe+erpfDa2rN4b+H
NfblrkGygVwMMgR+kCtzGZ0PzG3DvIbg+cDui2wbxzULqDVXTJtLkUuIFFHoGHl82oH0bGwbNmKL
jqT26hrbhuc5SRr6OoD8N8n1zsaxMb82With7cBGVXeXLm1eQfz7fXViVd6090yz9fOv330T01W1
+OOgE/9SeEl5SMpA4XVjt/W/11+YLeVawysjK3pBLrAH/Xz1aJ5AGic0i4tWPDgDzlFS7cSzxA/+
y73DVnSly7I4y+L7l9zF5a/yTtB/iYA//6FZfWrk+DHJ6tcG8X17xW59zgprmFM2bTcF5IJ7wWUp
p5iT7h0f9IsLO8f/7xl8ASDLunNX2JomK8w7x5fDCv9VZAgt+qd41nxcNW33agFby8yK8QGc6NZ4
fnsZCv7PDNU7v4JnTAZl850Y3PiADe4KdE+6uvewT60F9imxngZVAzjS7bndbBwbNsZr8CCI07p5
dxm84ZvrBY/5Wp1wvYIuIqjpPJU7rzZb37n+/U3AOLxvydRhpJp1geIXj6tJ/+IlfaT/D0jc+8zG
hNvSr2ntJNz3u/ZSAlUSDqPbRvmy7u2IW7Nx/fubTmTJhGsg7GwQl5MJjU7q0BQ1pG1gaXzfirXx
X8HkkMDMc3vJi/7XVA/DQU3NfSrUzDZjXxglU1PUI3w/pgcfe7mc50+ox30rIcR0O8C3JsAK8KRc
oKpNm+biyLV4TCH8+ORW2R5dZqt1K56TkiYQ9yXjxR/pH6qHrPg4rs2yZ4awtUitcIb+cSPabKwv
zSQfrgnz2BVHVmKcRPsuILuUr43UwAaDsbKuIOK2DhdXytXAlHz18LSFCmwI/W7xGYq46vNd02Er
lGkPl0YIF62Xaelp6C2lgGOqujOLsnXJFpo4yVLWzYUBDx9lbHW/uEEVhDDHbn7d7sBGyNmSZHnV
ayrrvL54JB+jzkB+CQq3Cbx+dgllW7NhRTVdq6kntK8v/by+h1/Mr+tTB5f0eL0p3deL63p+s3Go
BdkZDtrqMiMfzJvu0a3ou5FDzfe+9q2sPOfrHNQQFr6QtYKqcz3CXg8PtHHaQXDz9ie2RskK7HRy
2nnwMUpt6nwYOp0ekVq9y4IC1pBV+XrfR6z4zkbmah/KmBcXEpdPRqbtZ5zbSVxAVvgAf9nszoIx
sSKd0TRFcsvLS+I2r0SMD9e3iGse0oPGuDMpG5uVDSnroKHMwP8pL6wY5tAjojoEo7PHR9iYD1uZ
LCireR2CIrtgw30P0ZSzouvXa6W1zfeAEBuxZyPLoAMtte6D7AJdawLr1zaLpFyc34DgNofbE771
iWvv3gaGcHLNuK8ulJOn2TNFhKw6dAT+cfsDW5NgBfdcpNPcNKu6GJc81nL6mRfmy+2mBZ7K8TP/
kj3bAmVU9WwdOmeKTbGsWX5wCKD4nzrQ0b3xMFPBc3ogtQNeT1RTIntoloPuFBi8IcCrzA9RGXBB
vum6JkhVKKGwMXRR6jBHLbHpkiZdwkbnBbSwqgBAowOQ8n56YbTsMReVXpj3a1lwlvzjAqnnpO/r
dG6d4ZC12rBvrNVV92NpsrlR4dKuZfLbL+Sg4XQxm3QOFUFB6xFy7iKbQwF1srSNsrnXxg0pXbx4
aPzice4YfOMhl+zq7IvvjHXXh8QhVEFpdgyM74ZmXJI0gLYclwmSIuEJFJnySgXThyFLnZpAmHyq
xbtEsGV4JaNXAAwEn65odtzsn7xam9lAmViUBKjLqnW809Wy3HHPFYMIyPscP6lf4zZp6uI3LJ18
6AHBjmRa+5caMBPiRJ7UpVPgqX1oszX0RiabD7idJaYPq2kqKZSqCg/eoBDNpBS/g1dF/c1UnYNM
FELcGf82A9wx0Y/lQGpWgrq+kNKDBY/wlin0UjyC/yTDkPUvrSmhnR8VfiBYGvnGW/lrPZEimKJ8
LSb+ScvapD9c2vCujksCSXoTqRKGFkE8ZamEwHQAgF1XhR4Ap1URZvM4eUkoe+jdtuEMcSV2UkVR
ouCdqxyWuKcOQILCB6typexXk+KGVoXXamTVYT+86vM+koJWPc5cFijypIbVeZbCwA3ThxtfEvZr
28tLt06KPkgduMG/45Wm/1tqsfRwYoVQu4Y9gE+nlERr3Y3rb4ixu9mXcQD7fXiC7vfMdajwf0qr
cGQTVHL/j6JzaY4UB4LwLyJCIEBwBbrbbj/aHntsry+Ex57RAxASSID49Zt92T3sxKzdDVJVVlZ+
526haeqOIeo5Ao9BaClCX4Wt/AZPYAlIcV4dAgeOYxYEwBdlStGEh3TZF14pPE3kU3d9VI51nxYZ
/2EklSs/8Azxco9R3CV9f0eyLsu+ooi7GEQkb2j7afQuGK2w5RLES7vjR/ltErXPF2Aax/FhztNx
FsdpmTj9W+bw2ss6KfbrjtkaDWE6LFDf4ku4ZosB+jFgzW5ATP44WdewGUk7LyzbRyEqZGct4U8Q
dpnkPQ4iX96HjOXt1kwR0y6uxoUxqJzcGZ31FRtlJPYD5ZPa9vtyBBnlj0dOXq5qXYzFfo+AzSL7
NJnl+3kg+1xGR2VWmn6UcdQVBWiMUb7/W4PO/W1KrGNbg/BggcSBldLiv8gvYknvTE5ywZp0n3R6
9EUw7UOStsxcKB6r+HaHnXt5zGcTLSe7ZsLdKRWiBRkMJCD5el/DKn/bNQnRGwLVLJsqoBN4haWE
BBMuBXjWejaA4QwIUYizOX0bQ+HnDzZlUbvWQzLr9qXMAp3+II+ed2WVJDMdb8a2TNA6mg3bNkhl
nIDbrWZthH2ayqKUvE57avAO6FYIG6oScOrhMPiguh8V7VA1qtGO2r3oxHuQDUBT7o595rz52gRg
HXdRluNf8IXMYTsPXRfT/6h2pfwFNXCOml5wXgL0tyx7/rTEq0x/Izl62M4K52DGmy5ShHwtXbdJ
jWd8XWaN179YMOdONg3nfoVVmw0CVxTH9iW7tiwKcIMY9DOL0ApHqy0NsdL1viZ4M9ORYNL4zRXv
h/gARgPHmiZHDIW9y64J1xzZEAuJvpFW5JbfU0fb/M2BQ1A009oSiR+3ky9A0onluAuzj3B3pvF5
cpkt00rKFHHdNd5GHv/e+m5Nnvxk+rGrENe+RN/aLrGzjUr7ElskbW+p/Iz7DpuCbSi5E1XvEINv
a+DGka7SIGbFiyfEM4oFC/JJosp/dFA9feaCEUBfEQK6ItyLeTv+TXrXj+/M4cf7x3JAMj4Th9sp
OQwO4fkHBsp1cQgZzuNQm0wy975QEL+weYeomK1u53l2v7auM9lYFSICaqRCeoIbn3Dc2O4RSp/Y
n5F5TwdRR3HQ2z8unUSPng6Sq9MyTeMaKnyxMxyjAMcO7isvliVc9jbgcK826jKGRyXwXjaxFrE5
TzMoEi0gAIvJf3RMOFgMmRDzeuHgcfQnmIyT8tGCnjm8w3YVi0c3azvXc9JvxVJLCXX2BWtKar+j
4zCI/9qVl+4jBiqjBKNy5SsWbvc2n9PjFO1D/pQYxB711ba03TU8f26lvOxGI9Cs6ShWl8sqzdOc
nIoN/dZQlRKX01gtyF9cugp6jZWyYnTDMAPcinmz5gYdIC/L363Kqe4eAt4Uru5nMYzFdrfj4lyX
OjFGw9pQlzyT89lFFujEI896M9tqk7AC/VeGiUSPOC3xu9Skt2P0DUBQsiAqbNQZwj6omobTvqD/
SOpCSBP/4P2lJq9UEi1JtaNu+S8WAxvP+PhLLCXxKUE4OthzIJ++gTAxTqHCPZ/i3hGZkFsdIScf
JyfoBWljk3ZQp2I3hWy0S1fJzsAQQHOrFXNEEnAPpMqQpJqy6N07k17ndH2WPoeA2vUIuALw7yAJ
kJU9b/OAHdtqIihk9wpJ+Tt2/oF6y44460X4LIdR0LrM5SqXc6+4RKOZugInfdNmfVhvS7Umxa+W
bmABVo7CWeurfhKwn1RDzhne9sAijZH7bNPS2GqmEbxBoO2Uuh9RDW3GAci22WyvDC/WlR7xZQb/
JASkkj8itzwrKiqWPsVXURS8YV02T1huZsoPp4y12vzZtsSm5jBpsg8VkeC7kCOXZP+vAPbwK8Ev
ioQxEeJtsc1AWZ4kR4v/rPJaA2iX/qJACo3DSQACmJ9a8DmG+9b0XFw4ToGRYLi5AX9ReS9Hc68k
EnKnOqI9BxWtoDjQAbvnC6ZwUaQAXiZjGD9SQzcQd0o/kRuSifwcY5xZYqe/UOmC2tMbvfbVgtJx
QNrm1vK4rTe1gAN0i5CjDWTTnFofP+oeoe0nXCtZ2aDo3FraLF3r2ydAZrb00pUoVLum3EyXfpcI
aZHPvG9jESqRFuu8Hyxh7+uWyPxFOyv2/+ieoLSoS6PYljaOt4BD1UXhww5Qhcv1+LDHcaq/GLN2
ZdWYRojhqRhwz+j8l9XE7mHjZD4vyFjDazpQki0AWIIgIQET4DMuUniTM5VoeCEY4X+Xqczs6yA6
lYKzvSd2vk0Ui4tw1K5PEWzqFFPRH76U1xB6nnahXauytKp9iFA86L9zMImZK9tJOi5NkoGKkNSl
jGBCn+M8MhWZPY2XCp/0mufQKfyQPWhUZO6HLRoVMRLCF4+Umn3JBvFv2IWeNarYmMzA/aih2Lf7
nm2cHkyByOy0gaNm3NZTlvKMqGpo5wKHucvzlWS32yoT/Qif0Bz9SrSQ/XtQWwwWh95lnGOHOXRe
F7c5DtzN3iPTUYjnyPb7nSBzgRRogZjs5Nfi92K4505xC5d+qwztbpNidXQ4EcEXac6Cl8b8mdIE
7WCDUJd4wD1eaOan84R/ALQ0aXwz402v4ITcURLkDoRPuDeEyU+91N6bA8qZ2SzoCnw2dSdgbeN+
+VWEfEoAKKE+7eAjCQATnTHiNWKvNY9L4cENCV/RrsC/MZ1WW4PyOlueC+1U6kC5akvZ12GhMvJN
TMHjKKB6uDTIer8WQrJRe0vmuXJFmYnuuHfFCixw5yWqg8rpdQd3KcN4BRFqqJIm8bNnE5LK68ID
nPIOc7sd3hIszEhyg9qDrssBiMvFIhNj7dMdQcGCtft0W0wcbdttx0Ju4qPPZsrMccQ9aJdnRSjd
U2iIvcbeIX6fRabgQWR0UxWCf+biDpT5eBH4VhCn/MT0Omfve2wMvk7C7PpXKJ70Ae1babJjgJqH
MPu0w6v6PbuVAZ2Uey6KKke2KMXLHK+mAH9pRIzYt0km3PeF2FHCNcUiouwt5qvqn5QXc38xgnD6
4Q1Acr+62bcJOZbdWqAxA7MsK7q6XzBczKuekh65LkB+waVU+RiTa9YA99n1WbPoaV55o9sFmzd5
toxuqNwWLfNjn29xT+HMGvPhGYkQaSSwZbSky9gkG24+fUC6qEczBZYdpigN8Di+OLXZzMa16lvC
9rL22of8Y8HJsP/XgyPr3xeigTHF1vWgyW8lurJbDhTcKZztCLTguNPDEnx3x1m/p/8o8akcqx1v
/4io4iG2OUAqjBCNcESXtCZ9oqBKlWvVIWswdNWYJ2DzVPk2lp2pc8nH7ScFPgs2qp3hDhyqscwI
YRV+d40gqBhJ9irGXZV4/g3q0hw/x+6auFt1OJObFPQX3D0q4S0WuTTwS1NTelZuugKqGlT0A8o3
uX+vu1xxjudoRca72GWynb6TchIyxlBR60BqvckNfVeQnUx15aAd2PJRYLg1n02KJy2DUyqX8SuJ
wzAT/Kosv+4woqAbfqLBAt1Vt9MS+qyeOoIdENQF41S8KlwdytQgUwlAiHDMzsUJISR4rBSYLdl/
ZJ3G5GmPe3QHFCQ0ABpYufQAlKd6AiV12rvVVZpPTD0IEQJpQgZgiK7QGGXmrtyYR1vLdwk9GHUU
perbshlPYpVjDBEuymLVUleep3H0iZZoLO5Y4JPvT0CBpft7txSco4s3VmkLfI5y83uSWuN9la68
QBPW2/y6TT2SWEWfxQBu0Wdb2mhMHuEQ7KLHKKVSTVg624jVsho2CnxbtWDBzUsfs5eBGQWgmFG7
2Z/xdK4435WEvw00eVVAS7gziS5JiiCfYYiiap3W/G8bdSD27ehsXKgnYgBUqhMoQRTtFmhkuqxp
2LetP5ItDt2K8m0whW8Ggd2lu5653oLe462PcCJMiQSrL4xiLNT9MCwFweVmW8fHw9iiK8O2WbY7
udRYw4TIg/EswctUAQu2xD95FDHlahOYjU65WsbwuyO7R4mDwrH3IGVx+TIU2UBRUJnWo2JegQ6j
P5yHgn5IPCzybzuCUbOhcLfzdFEzjpvf5Qpr5SuPESrc1WLeY3Y3JCngQGiB4zH/Rex+3TMFfEb0
aOljz9FRcTra8F5seA8ecqcJXitE6sM9BQhgimS7zdjc3TseGX5igN3RoZqVb+VNxjHgvPS7jbbQ
CFLg5a0p1mVFXKEBGbpHl4LXM9dtoF2417FLkt/JABngRCdgw1QjlUryl1SIvb3AumlK0SCseIJf
ASAq/D3VHufO2PeRCxQidRzwedJTMU25wdVJNuQn8XFcxl8reot2Oju3LdBq+xZZTpXPtn087/m8
hgy2VmTpAQQWdy1qVMS5LVfC2I6cu2MC3DwKD29IsATvf8LIx5hREK+qodC0FQhRAiItrUF1yjiF
+o/q7mVmWCF1NWn3cfgTE1ParFHgNkVYx4zS5BrhizNm8pXi2DSHfNRDmhvr9KoYpYgvnW3yhndw
6lKQ7l20wCeDFXSb1xNqV0wzNjnyy4h6QWZ1BmMiQ/CIlhH8/BalZvcdcI7v51HbTl1Ensbhv7D0
S1ZdYXUpakNk7dlj4ZMsfiquRXY4YFVfiw+JrMqxuJCyRXD2wURGbtFpiodSBoClMcVKDm7KXDYc
E9As8u2UeuoDBCQ0n8NYedwYub4d4gIRSvjj4jdKaVxOtTWjsMVh3RC+Fp8Y2o5M3ezxgDAPfIze
b67ZNh+jzxU8Nq6rUUN694rVGkX0G/ZskJJR9RkkVHurDBQ6fhNhTWObXhwawye3aZZfcrw3WLqi
kUAh0QDHhk3CcYJgmP9Ky3HT6A+ZxMJZzgvfYpoigFoDV050h5WGrq8nO8JgCwuLQhxkxvG9DJUe
rcFcLVVz9F+R0+RY5PPLmpCtrRXtevoTyW71cyUngfqxYmbJqL5dxIQOGae8G/unAvQM+WUBQDTn
HA9Re8VE8BQvWjcvAPXh99KQGY8j8Jbxf+uEmgb/+6AQkQtxg8fRC2iwYskx9nZzD45Fvyh6xN2n
W3PjCRrK9rXN1Da+bnPvum9MGSMrIbhb5/51rgNNrMVmZf9q+4zMdyzDzVceMLeCR/EwjF2yPSa4
efF2laVzqa8AEO/6cGgp2Sg/jmjl1F6XAF/xLwThZgU+jnHP5XSLHxinaL1mPCTXuPveHrJU6QTg
yBKOkHqbM+hdtE0EXj5bLOwPKdMM2DwdRzr9jbJ2lbYaKTZkj8U1RQPzM7uPJ9NFO4X21gubhbpH
A4TWKXGoXQZ0FfbiegmYHgCzDGnmkBowcAPrEwiajywnW/mLoHGW38mAg/OXjdwA1gRDRyAeUmQn
529GtyX/sR1WGOCN6f2KiPUN8kj5DMElWt7xsOrwggqaFg8glOwjUHxq++oWXORtZdWyl4fgIe9Z
FGaqJA8cFQq54ZSF5avvMtw/SZ/HbVOqrjSNaYVVtmkDMJlVjv4EbN8NMkr/hKmYLLZ3nqHDoTW+
2619HLeQbIfrQi9B21boHoFa2BsP0z8/yRzCcSll/kX2SW6/EWutfKhLgvNqPbcJA0uqZotyxRk3
f/wyaMdZA3ziHCo7oQaudhFLfLCqleCxEk9YHWk0k/ftMG32jGfWH+keS3ws/CqFizQAN8oBTZV3
HC3HfIs5BOKI4iQeQ41feIBCrpdZHcoy2j/aVnefQi34ojpv0+iuswgtwUWfRDPBzjAiQ6u+nICt
m/Olvw3pxC4resc7msruIXMGvUTaen3mQ8rSKskm95mvW/G73YfkHb15/p0RhLE3JVmWm6nHYkDi
aYSraoz1KUdA31BvOOrdySNJiuATFeINOn54GYbMhrq1U/I5ZWF5HjLv7w1pAWy0G3gh1dRudKox
U/JHwHT8UdDBPO4AlNDDqrL1r9qztHwBiy3Lf1FERqKJtiZWkMTHeTlobtTcgOBpvlyZTLclBUq1
6dtud8C47WVW4RLXf6DpZO4bjv3r6HOCAnyEfGhM0+FlgQRRrnY86T0qp9MeRLyfC4eoXWwBjiDM
JkhMtFXpW0HOeO0QTgTXB4iJrbP6o88CsKQjltghOOQj4IJTyaYmCTx8TxsJZ5rmqAWQ/w8ipl69
vZTxOLHrokv2NiIx5I8GoDHGmz+nqua4Q9jBd6n8yHpSYHmV8VVULrbF8GiJR1I1nXn3hGV/QAa3
NOvoA2Ce2QtBeuZekb7r9Q1qFPrQTjz5o+ICR55YhvJMZ7zAFTZkEyhdWbSDXzusALLeTJCM7AEv
Yh43ZdizR48pV/6YLR0SwbKhB0Ex2Sb9YnRQsqIuAXCRwpp6jpRTUK17lH4oO7bxt98GfJ0QWoey
1nJT2S107VbVvSHaVVgf47aOvecISk24/5fuo58uqyLWgKw8J+/oQ0LaTEWY+6bo9/AO4KPbmx3M
3axxaGY6wE8nK+7zuNzoyVEU3qcyQ2opdBmGdVBALvwGau+E6w8H/b5hUrEEkd1BrvSYEBUkfkF5
i/sMqaocFaYARvwmvaodYD8W5nHOsog0FgY9TG6Mpr5CXCBw41sE6a9ukxXfPXwBsORC2J+/Oheg
qXC5JP0RA8Zsvl18Ev5BjyvVeVFYiL2ZuEUnpZlS2wOPrh8VVIupaxKm05sUQfZdzdjCLjTN1K9u
44M/JoPCU8s4QadoVW622wWVKUCaa7pgdUOHaGtwCODPlGPXj39nFsRrkeazRRzpOtEjNsXB4yup
lNlRrdkWahsBFXcu7DbdpzMelBuBCsc+g4OQPfaFKPLjurPyefCTwHQkH1Del9L/FyvY2+vMrvLO
pACgnvoVN/8ZaRr59RLPZnNwuLHLOiWJ13W7E8ws+s4xIJh12KG2Ihub4obG9skbwsQFQfcwrhk0
t95aaBdmV89gSeDxn0aVPAqMzIDRpGFqbNmJ65wrij+h5YJxnOfFHB/Szm4SHx5uuWrDFOw1Xlr6
yo0Yl/tVuHS7LTAItacYM9dX2J31BbSGLH/idMWrbeC3UAeHLhD/c5sW3cn0vkeEzJ7vl7bv8Xuj
Zppfk3XrRTUB4xa/+6GM/wpm8j+bzEWL286LRF1cIQEhgOIhSS1R58d1iiW2tNY2AYs87rSTZyiZ
a/ufn7xEr2pQ+L/OiIz+1/uFmQYRo5k/UzIBdgsBKjMKiiFiZh69Am4a6uJO0tcsFZiejvFC3Nsa
sRWXpoEzrjuDYBow1E+FiWv48pxonOOirxKGUWeD35KEvyZv7X6HUiSxTzPmdRhKTXOU1SsEbHcz
ez58tRsO5xPEkim+JfgzaWW6KYT7fKPM1QPubNYs+NEIGi7bti8B1V4AWhKqWTVRgaHHsKTZ40Bx
nqMBvx78uB2z4aYf0s3fctKBpt5eD6/DPBfq0+xF959ElTf9dAasjZvWSHLZN4sfKxmREVjttqCX
2C2drxL4GO5TJCshLxoLjiABR+pjG4W/jOm2fGBlVKOHLqMRpfmy0fSUF0T8HeaO+dpPC0DZe0/h
UOAwKtdTDok7liEqq3lGd1EXhM5nxBJIfURcgP1xcZIaZO0Cya1PdoqzDYVgu8Rnh0CJnx4GpucY
VVFaEYsk6+NcYLB7l8CFdMvRjevv0WK0jr46S+6wijb/CjNkzGMOcnl+0w2yJH9SvyTTR8pl3B9h
uitQpNiePgB77IAwwwUUNcAL2f6AASuuQeI63Nwo2uDQwfxg+84V5gkN4L9oPZmbouGn02sx/CBT
nc6HbtChjhGT+9wBJgJ0sxxG/WuNuyk/deuaq4cWsZXLKcKoQtxsfmrzG5ujc62TnQRW91gCvBAy
dfYmEfAbHMcdn9xDUCAs34B3vKe3Uzvjr5wY9vAbp2RC7mm0KIanhcMsAH5tPzSeJ91+33YoW2SF
rl6qQ5dB7D+hHsllzZPMaPxsen4qurX7jtG/FeewtTOt5QjnCqr+ILaHYSsgosLkkOOobOOyvMwo
w/tXIOkltgtYKdSwnmTYfTnVaZJhSdzDNWf/JDED4RY6crx/jpvCwzOH0oTKTMV8L3EPAVw8Te2n
xLziQqA0THfF7nFdLOMU20OMoDqFftKW2LxRElM6V8fIeg8Y0mirO5zLRavHf04mYF6fPDLQpo+i
EN1sPoJPE9VfNgA/k/Xe9YQYBed1iWaI/p1E0aK0wWRApOc+InNYkXMzDmyrLPapgRSElTCS22Ud
ex0/yizGhqS3sAr99L6M2QMa7Q4FfVFA2M5DtI910aGJMVWGeBBxgX0kKrEIA/WsVp1Go16gqmYN
Kpo+adx2tbyj6+VvIB1PW7P2JfS7vGxTXOk8FhCCk5jqO2CD4CggoovSJrFIgr9BTHH5JJNkZ6d2
2efHBM+8OGSbCVAuOYnS2mM2AoHRK5DMMe6XATIL2tR6XvLZ38Q968YnDb+7qwpajm9o97cL22P7
g7sg/SCl6/fnweToz3vnDNy5OlBzWViPrbMOofEOzwsLazWqTkSHaXAMFf2yubcOlex4Q0pImrcB
fpiozhztU7zaYMQ3fGXqPF4r6juxY3ZV9ywzL6i42vYwJBMbPrwrHK7Sos1f4H5JnuYx6umhHxlL
lmoxsgTALMZgD/fvrPS9wrh4w2kmZnLxOumGl3mX4y2sEv1wGeYrM760LZSPNRva9QY2TuQkz9g3
WGgN14JfDnExJQA1RwArwBPBkr2BWQRvBcALgMmjRO1RWrGcqoPKc94/OFnAKLIsBFeh4RI8sJnT
ZKyuilJ3a7CWj0E0vjJ1SB0iHJsp7ePuwLWK9U1O4U+525EU/wL9svgXVF/edwsB5H7cAKR6Uh3L
33MQ6Lq3AgOqvyo16mExItYQKXhCHqKY4QiuDH4RCABtMr/umDYU8DUFut/r4UrkZS3IZSdQZYSH
wiDX4qM3U7p/atZmXNR4zLlm9ZrMfD8kk+OXQa8QkA+rjAZ9KTE/503JTMRuE+J8/xed5FJeAkHg
fZ2uDmcc5sepf4GnQfRvjjFYPTQcO+zoggRQfuOyfNNkKM0DJr/bp5iiZT/OUc633ybEa/enK4ee
QJy2LIItrFtZAXY3GZLi7ZoBAHY8yI/xV74qfUH1t7oTFCtRPAG+hDXiZthbu2CCWyKN97Jh5pvf
d6n3GG5uq1jpzbqpfrxFS+P0YU+ZkMe5ozZBDgNd6WlbZnzcEaYx4gSqEIq/ZJ1zWhkgBBHblWDK
fkhXMvGmh5T92wO4zm4xhKW8yctk+cjtwr5xIiUocKcicod5wg9Xk8i4W3gNQPVCAOZhRr/aHtCF
mPI22nQbnwTMMKB7Lr5Q8MDB9tHbx9kwvzc9wtT9fWFbCMjVhCpM3mvPrTqYKeLTIVsJd08rZGv+
NaBxjC5RK6+q4QgZ6sVudruLktU8SpiyvrDsRYp6XFf4rZc5dQ6y9L7Qc6Dt7sBB9zt7wG2F/5p7
hgdpR0X4kG5huHSG7eCyDO30TNKuPCdbMRQNVSSmdapbFZ4AwBp/7/hUZL0aLhpDZ+jHEeq8PxRF
8028w8z/JfFUjjcbOur+YOAg+hqKNX2FMWS6h622/FfG3L06P+XPBt6Zl6EfAO4EeoZ8gKyCsmtd
u/0H3R2mC+jqxNOK8J2nFK34v7ZXmkMDH8xbkLIs/ip03fRkdcbiGmNFNOKQm/nPqgNkSG92eQ9M
IFuvIrp+3DF//oHLFkVbC2tMgxhkdBgL/Dq3BUqKI7dwMtwgIW7HwGKb85HQ4wren70wVcwLhQxc
MnZTSERVxBjSbjUGO3bEwbJjcEVQeaHjCn0HjEU8v7kiDe+8xPt29fPyxvULRgRGufkEhKnqTnyx
69qU6dY9FwEoKByp0d2St+q7x4rSbeo2qKxu5aSFPxhTvYB5/60hqMqansyKnt04T8uZewbq97Z3
8JJI5Hd5M66/IVinBxfTMYXO7D159xIHJqA17Nst6RQfW2yNTHW3UxTXKBOz/YakVJM6hohYNikx
sGhw2OkxB1k4qgDMWdI3tFtXMTid3XRoS8rzGk9cAfeL2MwB6PcJo2BoIo+ZlNNy4Cj+5hrpAmN2
nKj26jwsTt6LWffrkUc9aSAALlD4xbSHZjcJD4culx3H8D7fsxtoVuMbPIQU6vbqB1K18Aohdcbr
6d6s1xoQmiPseH2BdglpIthlLfqcdCjMpzw7uJaJp7lc+FLjBxOkIgQO6NSs/AeoHowRUFkDiTrm
OlmbkG4AHcOeJl8wy1aXxBRaPGKIbOfTJC1tjzBGqeFhY8aPNx580CPf4xbCvkUtU5ROvE4MD17S
luFxWMtEIH98YzeJIbCNcwSEP/fZspzbUcWvyRwn60HMEWYJcKsQdFzzNNSUpqKr6Oz7+3JA2F/l
ESivbqB+cnKbsnwd6n62xW+cjAxz+F2hDoUoBRAI5oxf+JqhZiPQMP8kwAWNOM0YHjod6akKV/2y
oXbd1hpjgjKuB6mzB0cSVmEffrvBVwr1a0UNr1ZICEvEGToJCAFpNexyiq6DUraiyUULidwFirod
w+uThy8E95aNdNzwna7da7L1/Y9mk3juAEg5JBrCd223Er/v2Cl1uw3R1LhJrb/RLOipbuWOkWjU
qe4fquO5uHVwuk2NmRJ12sqB/ZWkKPobgGlmhLzpFu2HiOa5aYc2zQ5lH8+mSnBjov5PWvUQD5i8
NSC589u5TXGwEiC/o3PXrrQ4QyzMHuZk6L6jvLQzJlIEJwzUzshVbSf3h0GwZa4CIvGWBjIivh2K
mKD7IgNDaCi3cMiEQpksVn6FApezeew4w3yNSf/uEWnYYGgf/dpaRl7DmndnKXT5lsbQmVBgp+HA
2hYc0TVM9JfsOpSKRsPQB7dXXjx6oBv/DG3Pks9OtSHix0EhTvKGc7pEz57DoVoPnV1HdO1QW4/Z
vMIAmQ9S+jrgzl1OEF/Qcs3UGImTHcdggyMs9vcwhsFOk8li+ornDqogulpa29Filid9kfd3iy4Z
JrSajZ8r4Ny3GcaDAvcjXEpVMuINmGEqoc3/HJ3JcqTIEkW/CDNmgi3kqCE1SyVtsFK1xEwQBBDA
17+Tb9XW1tVVqkyIcL9+7nUDZ3HbVkEPUdMG5R3ie/9vCqRzzKwu+twqxi0or33RHlYnYIwViiYT
u3lCKDqullf/GXLAorS2+/ptQFMoEuEziE5033b+C0J0cNsHUcmeT4v3JGEmz1+iaxnRHUqiMsaz
ndM00vlF3vbL4dZXz+xDslknk4nK3DFgaofjDFmZDGE3FUdA66k8Z+ug53ttFbkHF+zguvTJGvrx
upwxs1rGL1Hr9aNQC64bnnX20fjxXP925WTCxBrK6UWvrowOxVwR97JqK39q6kiRxRgH2t2RbDB5
p0k3RqPUNpPc9YhhE7S5aR7jILzGcaFKQhiywzKJJk6KDLH4O+YzqnfNuhkyEFpYKaep2ouYdfsy
ZX70x5urqUxySuwmhQgPhsNE/CdLMJctZs+HI71fwc5M6uchXP/Faz59lPZS/XOb3FVgUx1NQZ9n
802bVXN36NnRutygZlyZoRLI+gJg4aVOFKjolGOvfvKNFWrqVhdxuZ9swyfpTLeziLuPwdNRzJ7l
1R7nfwUvxnqIpBVGpysacUs4x5yyP68FM+QPYSKZg39HS9inpjL1zeRlMbx45D5lMnJve+lYn562
rL3vM4U3HcTq5F9/aIbNxGf6My1HWS4uRC8EKN14VRzzuOLaZF/8kWlHRGm+FJW/7yoIhVAp4kOz
eOu+x7FGvrPiyZ8Zu/jjlwfb5h/7ZRnph5o23M9WRFTdtv1ugXGYcnZ+HJ2vylbDrs3GOtMeg/FP
g+FyZHznXqD2wy/45T46DAwEXmZrcb94BvyHwFbFu3aDjFDZQqNJUtFCDHEKjx/asYc/7miv3a5h
2L8bowYlxgM7fFyZqO7n2IG+IcYOh0CoiwZQ2tTOlyyqYbr0GV0jsk204UJxN7MXPX804m7ofddb
v75sEUcrxynf5Bo48x8LpPKIdr4wuXTXu2DL+9sqCK7tQevLv3IZi5+aqIevYURvTJyQQXeylnKY
0kZZjpUUTGAPBQDO2zL303BwbbdfT0Cq/icOkToJQb7SkRKR5HLu6gNSd9ntWlU5RDDXU+Dwua0B
V16bj9/u4gOCrvaaDenkttsTDdJwqxGCb4P1euTjj93NzEzBvITc5c2IFj4romrq1SlvIXkGkVpa
NXKPW5tyMIwxWMwuc84u6MekBBsrUjOtVqJ6ne/5lMs+7YZx4AmV0v+1vT4gSFxTx4w10Xgnp3O9
Ye9O2CcT4y/Bn2Apwh9DmMerdpfpE9dFebkiHCZpvU4dDJLZwijSdf42DoRnBHf8KJuoTzNn4+hS
dXBqe2CGpRky6oqJkq+pVu8mqGL9zsG8eYmSUXbMESXODPANc15oqRVIs3SIogVU2WXWVHFVRSth
EoKz9keDjI2JHhWs1nVbc3zs/OuYAGqrbxO/6OS3P9vhdB+NWXPByZJxzlvh8ENqSNl9g6HoIWFV
5lKlGX/a/ZqxK9VqKusw1cLZKRG29xPQbXzEe4HKUErtv8Zli6iZ4ScYEg0Usx+clmD9irKBFOOa
331ZFR6Nfq2pGnqvn+7mJlddEmwFacpOm5drWnPbMWaPyvEVgbf6Gzpg8oy10ObH2O5upl4hJXD+
XWoS/t6sbuPoH/MVQbBiZrTvm2Z8K91a3hZllz3GIBGvFtAbD57dt4cJdvHB6hpGNNZYnUzvaiIs
wvBbxVe5OgsXKKRuXu5Kz+W4W4t6PAmBmyHNu+vuGoMb5sQra7zbfBqcH7bm8FQNnDvdvvBcBMkR
7nwPnIFO6oT1elarEWeKV93uQ147ndRWMP/nWxsMRKgiOxHWMH0alTtuym6M5tahveb+mZu9LYV/
QGtfToGcqNRZIlI7KXEM7n6mBv8XRKP1E3NheemUV7VIO2Q+k2JZYlJnq5pqba4VRAu+Kv1WNX4Z
7C3jspF6Cq38h1FK/uuzwPS5yGi4L3QlvFJCzZwKRUhD2jaO+eY+dY6zp/w/3O9+dVb8zd5AAas/
KlvrJ4l/yDrqZgm/G0Efm2hQTfjPVvxbWmw0h4W1J9+jWZv9xKDr3pF2WRxKa0HnXjZyjnZ5sHjn
0nDuJDHHUrqtRp6GybUflPSmIY3aRZ00aFqDQ1bm9q4R1NBn3eXzjVwacWvDsLwVAXa4SbXlgMNy
KQpm3Y39Z9YgHr3Hamdt2unWs1f5BjfTfBZ1MD82ukduxGd1gtcIXgvG/M8AmxOrDqaaiJlhGuO7
zPFEdpRMrhVEd2uDTQmbz7QADm1pd+qsS8GEtcv7PjK28Tva5R2mCmdX1EW8W1hsvd8y1lFNruEY
HcVU3TPas77LwegrXj669xzsYqcCT501QcBOapax/pVukf83tqLZuyHlOP0YirHhpkBiiPQphl48
INRaN8hSsC7Mxy2XFIVOfQ5bji7Y5rYf77c41sDIa4byLd04FGcXCxSHF0rnK2X2qIFCYuCKjTxo
cZPXVEuMz6Zpl4fj9t+SA3gwV5d+2jdj+DE7Id0wH5y5b+wierCzDgiOYQgyi0f1UCfBFMnqaCk4
w9sxYkQKMs+00LUWZiRVMI4kMnhB+KTaVnm4O/Dk2KNn/FPjsyObqqEcuuUwSt5ZXJmBCW7ULLen
zfPcJw8d5KCBAIr92sGjJytl2tVLISvUU8+z72gwctabqNELX7dZlc6HpqDM+Akjpi9WVmXVIY7d
8ZWadbkTKx059j1UK4/2qjmUkWehlHR8vv42m7cARRrwBrvXmDaZ5Xz7axyDsIbWp/q/1cWLSh7M
yabrYPbiNPkb91T8XpaspMTsNkorKtKgrq7gEeeuN97DU6E9wrBPJe4qLQQ7JfNSvIItF/pxM4zN
F4KUFkiYUpme6i9iKe+QqlbxtUWzmR/dImtfCmTHp6i15a5tY/ncKNtNcV3k8kTfP987tgi+7bqf
ndsg8sfijfXH9hvyeBTu203RU09WHLhnVs86eP4QzeRCDZBnhXPjl+MYknRezLgaTW/m1U4wzDrL
ltSrjJ5xBzbeQ7Bx+bT7wdREZENWNYkq1PQU5sC2RLtUD8uw9PcYHrjwMqBoLrdCyD0SmDc8wS9E
RHW2EFHxnbMZi13cLPFxqgfKXCqoajM0ynGGsJl2yG1xIvn8m5T1ldLZZVPjTse29rcS2+Zk6qM1
0wieJiYTLnPVCrpCSUfnqUVFV6VbvrXjAchMYvFRHcn6bqVs3njHPpd+2D3x46Mwjxv4dlJ0Nj9A
5rK6ONK++BOwvrvHUdow/p+HqBCcyXb2FUuLFrNdtovuLH1jjbH5roYSwmcIspVYIViMkhwNfgmg
sRuVT6L3uM3tpZ8eMJOtE0IIOWzHPsZJlDiRh1sbvCD8YdUcE4pAFsNtOIv/syQYotKgm/jNYSTm
mP0MZAgkg82TTFD1ympNjqxMMJpzO+BDmu0+8Zq1hNEDrXjDbNigRFNfSoa/fHq3odNF/8heaU4U
qerBsWaL6dH1Le4odu2Tb9kLt0XoTXvd49E41LmH4TXiKsxuisI2B4AFpmuWcJ+0IVS3ZKh4KNea
R8Vx+u0CTjbccsLm565marJrpD0i/w/AsandW81hXqbtiGTkHlbk8ksoUJm9iSOniaA2H1ThGYux
2MzY+aWZ+I1v9CKaV8zg5MRsWxUUp4Kv5xXbqLhoFTBVa0F57pYglq+RqfSFHPcKeC7z+TY8Vq+/
WQ0z44SR57jLwLio/7jX2BSBQ/UU2iKcU4/q+q5kMvghkYMeBUwsjCYF4VmzE/gaLYueK40qPiI2
qN07eeB+epWTv8cjtA31L1920QTF58ITf4eksHzNPAHOzp3nEVyU8Rd2FJ70HLmidL9FUKw37hCj
+YHXQe2qSTIbQK5z3nUmsO/XviSNdxK3psnKlxIX0zHeFDOdye2xZDJPZ1DbT9g7U+b3wW+hZQu3
OlfxXZ/n1vGaUPwBnUFpNrvic7XpuJJC9kx1eB6cb4sQ24UTeR6/9NjHN6bwwodoKtuTzJfsAZk5
voMRCx7bKW4pWbArVSjRg3XoW798GQfRPgxWnx1r/Fy/Y3tFSjo0u31UIbq3eCU7eAEblkh7HRJQ
ECz/hDvwLNUdDqq9Ga8h4hXDm5YpzQHfcF1/+r476mdtj0hHuIWakxOSPFmGYLjsaRHetPPHNoA6
qJtc7CX+nJ+AWTs4J8arQ4frgPe83h5b8NtLQzec0rLyakvPDYjciIPmB1cXxMEwNOdI2N1RhCXs
kG7zL2WDxZ2I6c8/3bG5jm68a/FlmOPTFBSEwMJH5rd2rvVfqxSyBRWy7YcA49TRqjE37Jx5rau/
fliN5zrP0EcMZ37CZQQMmAYeNoFDg8z1PrcLVnFRh27ilQ7+xgEvb3yDWrA5z44gkJmTpqe+REyi
Z3Tl5qlj6zfVnOClLOa9ticnZvSlvOazqjzDJDsMsbRF4RpLkqhLC0vFisk1JX20/guDmkUH0TaN
3oWimD4sBqLR5SrIcDjHSkQ7uvmRfUzjvIhXWtb115kXzbSPWzD+VcYalhNLHpDRQxxnSWUNWJC3
uiyjU2wVJZ7XWBTNRbcBhb8fCmKdtuGKgObRJOaz48vKPo1Mp29q7BRPMlTBzBR82DicHSH+q9jR
qpKSmUCQ1KrKs9NEa4w2noXg26zVARvqsPHeg6/7/1l1HpeXLWqzmK0GgcclFcPbJrDeikaIBcTL
fRnYQYvrJTTfLEVo4Ml1k+MagIoYDvO1KIC9NHzGhDUgYs2UeF6Ca8HZRVsrcFHPs/nhZpznOyYA
znu0BnRQFSSIRQuZVaxQ1/HrIjqbjpQGBZvB6r+HHaZd5ke4O49dR0iG0r7Bu7/WdBb+3Gd7UVcY
7bZ68VtEjtgGRvWElb20Bdk/ZlPY0Upaz/RKac/pGhX6lfKwWI5Qr94xX9l1vluRKB44fcoGN0GU
1YdS2jxuJl+Q1XIg+YLhTFURJayrYcDbLIs2jfIJ05KIm+qWwTETnQ4COkpsI8LTvKmr2Olc2xYF
0ZBK23gq9UgM+LHEUIuHYo23ZqeWaHxYgY8vYa/c9ag0guasIPU5G5es3bs9Lrp0MgNsek4wLZQT
v/U90iC94ebiqm9J+bOwp5Uu5ew8hDzvas3TkqrI2SO7+XYK8NH9mB7luaeO/5ohQk8m9sdfIeae
4wV496/CEhU+ubJvf9psWj+xALT90V89ue461fTTZcg73EtFE+1iN9L3ZjR4I4uM3ttaKz/K07xi
IfOJmoSJIwfdgtKEqHmmRJX+d6f6+D9cJ8z4uKRjPuh66C+TaKuUfGNZJgvXDcctsoSfajK0gz9Q
OgELGGRYKtkgd4zF1TW5KgImO69Z1OcoCz3iG/Ec/5hjQyrfsSwwZi9vJGdK59wDlTVDfgdtgRTI
dzAtwW2GpN2mAv/z7wh7kp0kqZvPUaxCdaVYhtbmm5QTlsoom7zf2Z3rN6Vc1Dq9bfI225RNZZTl
c8TdV4zWmQXUkcAyN9ZfZOQxtZriujps+NinjrK6ZjK/VmH2sXStFsHObYR7iFt/vQ+HubHfAX5D
/z9Mra7OdgCkZnm1qtoEP0TDzFxAdIQ4bZM2sryI0rOkiW9XjJTQLnWoDuQ4xPYNHGFZHtAUc2aA
i31leLZe/tLRRuYBx7qjdrLI9I0duNyrmXC952Yl9iDB8KF4TIhDPFYNqqpw64p9CzYKuItd/xPn
6/WVdgT3pC4b9d+ViH5uSdwskpJBNUxx6wOKO0R+An8MMfGocTfJKhXaSOc0+OsS7RwLGpeFaQLm
TLac4T7d2xruueTmzk2V7VfB3mEA2Tx1V5q7TnHOT/btStbtXzjwRu5qWGlxwYkpmp3E/1jgpqmn
4jkGbFacuRkycCF8yDo2TAUhgQiYw3f4afmzYtiVO66M/j6eV7c9yBJ3YjIMM19QjOH93ZDQghup
5Jvu0crvjKEUYgaLfejUVpZTPpcsfqxe47Fy1KVG9wVx4V8ukTcsd35oIap4eVFLpBOK5RTEZb5k
JBiE/8zUUArMHQSIKkUbM9uuQqQFYIAb/vyNRiQWsKv14sibCF/myobfWv8EiyScoWcjrDoW3LMM
E+FM9K2seNkYSNFXywS5lMZRVWO9n1vcnq+j1bvihF8d/inZ2i70r5eocZZ8b3mj7r+pNxFTkxZ8
jfY3lB5yo3TyWr9UGIr0HXoRmu8aibC6U3A1My4TT88v0LMbK48iertdA7IxpNxPy/yYb31Mn8Ak
sH+fwC6eHUc24X7SVbkcp6CfHwLfzeSeSILebdKQodBw69gRhA2jt5Je34ET3SvMngx9e+09kkCx
niG2e+hWXOs3rmzgKIa1V0dbbM4bB/HQftrEp8zkxyN1nSMfzulMEkRbUfVEa3S70qv3vL91PnzF
gDinkQs2O3VTVGDeHUdLXjgZNAidtl1VPa2WTyOlvPkchXKUd0WHmeoHgc4Pv2QwyALZopHfHeN0
NvRpPVVPHf5MRj0y3PJjE0ibHaOtPSP2kRAXLp+81VPkp2T8YtUYCQgZfwpCn8x3U45QsonbqbL7
U3Qo7I9omKt9KFxSwGGVg96iUvMHcWSWFTE28SOjcV7ZziyaZyd0ms3ZBSGW6HMbM8h4qurS0d+L
8Zl4+Fzn3Y3LMCr6Sze0+CMarARW4vKopzwg3aXr/BUu+tp5pCYje2xNS4X6QVqBxzKPVhqPCBn4
0eHXR+oJMiZZHKvX7qWKvJONP6X/Frwl+rYiusBnLsRQ5pM4Kxd13hWaGJ+urqO2TRrfGAJa8m5q
HvsQt+0ZZTFoL+O6BMJhwQAsbgkw8ykLEGiC1oOtPmexYFTOlCz+bbDihXcGsorgFUuNxvvqmc1d
e8h5830S1JWKD0uuwuxm9p2RwA4GJcWdNY66+NngA9yVb5sS/jPHPN0CHwDPtW8jeWXVezR4rvio
SI/wsqTMOB7f3bwLydmva7baMOrUYR+ZM2EM7qpPlVdOQ4W2V4vA2isTNk72XBaVcXDYOU3X3xM6
g8/j+uyM5piTvVtEVQIGY4q9iOMqP62KzCyxW3r8yomgu4LaHqTyD7XTblvaD4Xfc9+1gbBtPPzL
Gr8Ps1t8rlseVbfxSBlPGgc1c39sZsUTPiP66HPV6cUig7dbsrcrm+XsiX8o8me/cpgv7LLB71Af
bNsfoxs3mrBzJwMYwPg2gCiNJybyqOaZkZb/YZsJBCNfHfj4YXTjdr8wohxfIK6j7qlXw+jdQowF
tKZZu9aHwnJF+cRnsj1iYfPLfYZ5cT1UzPKegzUKyrRsayyWRDp4xJwMmpLYaRjTMfuP81OPpGsO
WRDVKM3BEp/axRqBUshZcvCw9WP7ERl+cIrBznbiM1ONvDhqEZsMFh5h7BI2qFKXwSP86d7V9dqc
bPij7cGUhZTDzgkime/LhuSLUxmWGX/1eYnn/hHqrep5zJ3r9Hpety1LfBRV/gVKWfsc1tYQrPWx
i3z888QXtAyI0FYYR3JeB055DMdAa8ElGNIQ73UHmsQ/Rskme/xlg9uPJzP1cX0fxL0JgZzaYYjS
WYfldjd32bJZaMo2s1R21aNNMZoGPo1WD52tG5btmNci/+k3fKM4iOcsuh/6ljlRV8Lh8VQpiKc1
diibMfC/4BgZosS1JKA+U7nl0XQ+XAshNdt9pODRWeIYGXnIpsV+sBl3bvsYwwn10uA9dEPtrWe7
jfCUL5NbMtvyZiaLjhXbf90uG6AJSq8TyYrWVu3LVuHaDIk5SWQw5m8sx3JJqAyHZ4uws78OtRan
TmUD0UZTrfbdMHM9rg0XbTrolRFbpcbi6EnXd/ZkCaDeEXZQ1pdsIj/84EifNs4Zi/zgR031wogH
LjqI2amDlW1uPqq1m0BfDLJJUkwDnZFW11Av7kL3H135dKeziBiEdXEQc6Omj9/zDlo0jYsFcnTb
Flb9TEXeP6sghjqMydGivGwNopgKh9bhcs2KfVngsiCsFOIKJz32v2pm/n4NWNvSph6sv8pqALOM
L62/Ytmm8sZhorKRf15i3cB2Rpz7TIwYWBtpDuu1aTZxZ+OEXxmC+HF5hQyYmGRJRa7oG0FT+Hs7
u3LmU2719qlBe3q5nou3q+65AXMbXPOZkZA8h01Oh0jFgEUtDgLfSTIm+2/MwtsLyw/zmg3Gph9Q
0PuGaKbB5f8mJ3MHmxVcotJGoAKu5ejriiBp5ik/l6PcLksN0ZgYgJ4YpLPNcpyVi63l39CqR7vn
zbDH5V4HYzQxt5t0vGfIVuijqbgFm6PBExz3uNcdlKuaOJMhPgfBJsqe+rIrsyd7dVU5ptMK0n7Y
aEWahTnruI7sVbNr+yCGQJvPTIW5d6MZwM6HIl5MTOEzzeXNGLf432r0aEaSbfdDyJQHRoCp7C4r
lugz3qT1TVHGZzJzhzS7VWGJZJZ+rZhL41I0ZdlC47FuRNLxgGlrOPohKPhN41mifOsXFTNHEx1G
LWVNhTljBuaZKMiiOheGohakDR4i8e1K/0FPpKj2N6rcU8mm+groVK/Ojl6EW8WQViEvm5S52z4D
peBLm21l503abrYj2lNddItL+DDACXMyKKLij1qXqbjPwusUdl9rGTNkEg4yM2YRKOmipqfzcTvR
GCNFmJPn4eT1nlCRpu19i9gNBD0TZF24w/zSrifwrKE+BJESDmrzJPHQRqZ0hue5xpPRrC4VmmGM
celBherdLPOoJA1shitTqw0WAQlLtxaYnHke6B7VEn4Bs3wAOQU4l33gsSTqicxLynwLp9sSavMd
aLzQFzktZjnEjWjNi6H1veuqfNNppCqcGCWxRnFSu7PSt0T7YKZrM1uMxygcLf2R+4qPAIbW9wCM
PS/QN4U3YZCYx3ajfOYtBgGqrX75MguQyG2mSnfdFzyP3atoqNH2JVwOhgbf8v/g4uCDi7augZkL
HQi+Nh5t+TkuVXinQ7ecj51ldHkcJ/T4B44ebS/pNjYrxlnwhRai2I/Dg1O6GTS8PeX/rWMWlmd+
tfF31kQWxx0PjuwZuxbSPfok9I2fGjTj1xIos0z7VzzyGeX35zYQXAVeE3XOqVRrvb3ZlVy3dB6t
MMAOU1hZzP3ky6/F5P18gw1ntW82SMt3fxzKItUxIsSpwSwsSD2yhk8vn6Y/qJ30HENrBR321Kpv
Dpsr5+W4NqrHqTPHL0PnMM6b0NAqUrOY0JKWVKgPBqz+7yaASFMdzhtGRDVfXZwuo481C9fP1hgS
X1D64NuKq/QW1X4ndu6W+x1e1FKUf9Hx3KdwKaLx7qpBaVR5OcCSEzG8nTFnekc8vdYPNjvnrEg6
NfeER2D21hI4VLsbUiOcEHpmVYNUV97UyoPPVP5GVzl0ddDkprtko5QddVODsyuOuohLlX2lWwol
TX06DRqlBA03JPmKbvoa08MheI/Oim8S5ZEvJ8ZPbs68227wmUl4iSTKPAA11CWutIHu8Y+mI8KZ
gbqYJ9vYUdmqpeU/ct9Wc5r3sr/gRJbvjhWsL50VOl+VFbj/ogCt7ccKy3g+V/Tv+P6wi9fmOzMN
5YgcCfk6XoNXyh1+whimtnFo3dYBSudUW+jeSQmKe1wKdD00NnMbbFb7UFoRBtLFFrV3dAkdg2dh
NRGoaWD7GYrxyL3nk7J0nlo/t/dV7YYfuK8J6WSwGH45WdnGh4JRgZvQqHIQVtT8r2iT8ymotvJn
FaV8iogduieidP21KuqiJMwRH9P5aoBLitwnhcAd64xkSCJf7sUWbM+OUtaPV1jLlrJSPH7KoRrf
wqnhyGc+nu+HPHT/FUyX2TLudNfpKOkPdxtjazoQbkHK3rI69W6hiT5Q+d6uPS7Gfsv1U+xm3sOA
F+W2xB2Idlg1THnLfnTbXUiq5uNVowVccX0bSWtkTh4vsJFejnxjdRCDxELlzXvI+z2ekb8YAY9k
/8BVVOIiw5DuttaBONdSAvdXnf08Yata9wQjXksZXLtl2rUZGQ4OIZYEoJg/RrNoAWqElDMwyyJc
eJqa4s3znGrB+FKiwTWFjaG9y4M3vyftIfH73P7jKTm5B9C9dUrIDobmJagu2Ck1qTIZHcaH/dBn
DyX/xz5bOuhpfl+Xhy+IY6Rnrtkvf9D1ewE0yrB+CxaKkkHYxNssA8mRJ1lWkb+jKpTDbTbl/Hgh
qT7iELaTsa6lAkJhB5f9ImOG8iix9TOfJuaWPra8N0KE5l3ut2AYughr9z8pr0P5jVjBA+GJFSBP
dPU1eoQOPJPXQA9CUuHqWUTkNvHBRpUnXWbj03lnK6RmY0PetwJ2NmguYD8Y+cnPcscHGquyPo5r
XVco7HQhF0whS8BxLPtneyQSKtVEwd6Zao3d/RaxFGVfjp5tcybDAaDTX8/9xh3a/uAbNXSP1Uhg
6g3RifmEKsKVAsgjqN1tby2b3VxCX90Au6CKhltENKugucxikjUPOMzFKwyW7QHdSJOf9AYYRCYr
GRPUseBxqfJsfWmhLElTQ0fxUn7WzPyH+Botx06xZCiiM7cyZz6a2WcinuRh2/+fB2T6JhKfMa7z
15ooKfZBHZnxtDL+xc8yu214AFgOXmC3g+JgSpL9Dsg5uaKT1FCX7wP+oWU+tkINtGqh6/1OrHJ4
CsIwkzvANlHczEbk47NV5dU5NAEjNgbV5tvllY0TBeH7tAm3uh+ISP6P/9ytu8G58mwK8ICHYcYR
mGAcrptHaMIye2U+hs2X39JqngwpINERPtVEe3qcCjKx8kIiD5cGgiBrtD5mI4lFO9JvrG+SgLFP
OZ0wXwHBmvbGLGvt8ge7aHFlz1gcvjqfZoMvrMQ0bsYlwu0vYCo4XcDnYPSpfcMaOhz9cQTOJAtE
5rtZeGyKbmn1uhtfF0F3nghQAHyDmQh2JOo60ZvoAoZDkC1vIcnChxyjZ77HrI21W2ZYFo5EO+IM
aDLuXOqu+DHCP0EMLSolBaxj3FNDCud0jGvCm65VCd9Sjbp7cWsFG7GGrDalzsyimxYs0juHIqef
7qQu5U07RXgz8yzjSknq0g3JAZoa1fAZD/b6SaxefCLHZSUsjlcW1/poE1wl8RXg9pBNcT+gziDE
ahE6d+WmEFbtEXqE2RQmN+DNgPGBino0JotEgDWJ1hZZPQMle12QG45izDsbjBfv3z4L8/E1IlQo
1UOmenKAG77CuI2D98LV1Xe7MbAzUjTiWFf4aZIg9NsXNZXNq/S1mf7l7eqpv1BedGED5judcD1d
vTqZXsbjhrlbPgikT3lHbud0NzCv2+OeaqOjUdGVXxjd3iXZtwufELkbRkZthRUeUoHFvRO/RKb1
PGUfRmzirLYriqCILDows/LEqc5NwKTTHbbhhXTdXBxwcKuKjNMWdIp1lFuZ+NOqHzWsHLcAHw6F
A0/YMVgMBvmuZyTP0NtlZDMV9vBXbQYTCPQUMAAZPV4KdYneMQ3V+m/ZMLafFXg0wzDCKI/ovf2j
0KXp7q4a+5KKEod2ir04EA+VINv3EKGBjIds7p330FmrY+V60rmDFxLI/m1LebzYpa4PwCtsLHEC
FOR/oA+UxDhXwkf64ebqvrCr7kb0wiBXdxbW5MfCXqdj6NmICtJr63KPxNVZtwvI+K2D3vy46i7o
/tOmM/EutIO8+7QKgw9FTHVwJlGWZ7ybx647Blgiyzty25jQkCskv1SR2WdIJfAVBpa1l/aWdNRh
1Q54kIBXrHcMmsEeN3fq73N9ZR+LUqvh0Tc103kcfjH+PymK1zxAwse3AD22X+ED/TMnvP8rlBvC
wGIHIXWZlZrg8HROMPysSQTJWOojajGRFUleePk7YGg1H2PsPFcfadTpUxvkvSL7zwuH8D+Xgosc
0HZwXvEQ+K8gElRetHG5dwksErhSJiKYdeMeq97trCc9H6py+x9H57EcOa4F0S9iBAiSILgtb1Qq
uW6ptWG0Wnr0nqD7+nc4q4mYmGmjKoIXeTNPYner/E6k5zpxLVZ3TkowIOLbPhCnmV2LXFbElWnq
pJ0/qjFUyyGv01Tt2nGdzVq7Sk+JF+ffiL4oTgbCPIYjqofxZTqBfC+XAKfjwGR/HzNv3cQaV/yS
oifHEQ4hGN0qDaObGyCxfBngVcGRDTmjqsnwGlwqeARXIDJsrHxVtuZUOYuGbeiJlFjXPDHCH5qF
+ghYmRIgglsHLL7blJlnQ8SO5iU8BV1cHrDdNfkWkgNAjEnE/d+aML2+gy9T/R3fnNiz7eDGpsCh
oyc3U7kfSZqSQWxy/xqoLOFFAiGT4FPGzWbtXZHPc+aH9jUaMwRzSIlrVIbLoCKM1qvVH13A4FFz
nGAj7n0S0V01/kDCdt8aJUleZJFLbjvmiP5IPJfjO6/rpdxlJuSVR4wOqyxWxWjYzSmBlQrpftmM
Q5P35zSBALjN0hrtJZRewnqkFro9WGxo+KCLKT9HzoIhDlTqDFsw86mmD0sgn2EPC3kbOrxRAE4V
jFiyirJPn6hluokwyT8JJE/coMS7toAAyII0HQP4tsptcwzdTD4NLMyKLW8NDmICLqtRNsSRwI+n
w7VeBtPwXJOuwAVhQDtsFKjmCP8f4MK9nmFjbbjOWwUEgd5/QZ9hhBgbL9/zpsdAIymkeLeJh1ib
rA719/qKFBvXHdQT9Bz1QASY+Jdfgq3BpbjaQvGJ4sBOj5lfYW5mfnKdfacElwIlSiwJvIjy6iCm
foj3QoRQmdl/xu2hiJroPqIbPEd1OL4l/sJw6g6mfhxlq2+JzemAOzACmODIFYiBikoZA57v5FEO
APUOwC3lXx0NwMGTxopeixqTCcO15BeacSSpm7ew2p3ZvO7x9ob5ifMzqx+VXPSvKCucP26LkwyY
4LxqaFz0Tk3KAgj07+STEGkjfiDjSGpmO+ZD/xjaVopQBWL7jFTk1fvQZmGEkWgMSDm7pBSY/xxi
Z5xCNz60/E/SSfw05Pe05jEf5I0jg3gZpHVcNV7Fp+DiwCm2hLLWoFVchntivusip17BMCO4ywm1
corf58H3CKx2HBDbZKpxGDM5Mymxnu1YyJZJus1ITZ0rJ+cc9CKDu6EgIvajQA8Fe5M6HNHGW4LX
pOrjlwKg3nsAMNrZJK2/2gIWP/kwywpzkH3Lf6tbXX6JAYoC/2/wW2c+aQPRqgfNlugzXNzA2a2C
ULutfJC6G69hC9vgBXplylf1Pinh+e+4ysbPoYkDjGB1V8lXUOtWcoJ3g3ENXDE35UhZ7ikRCWQB
tvT5NwSIBWQMq6FP0QXYPrpCJ68VsffPggKW5qQxYyNKIyJ1u8xLsSpUCq1qo3zT48Qq2OsntIgF
iNm6jVjSeXiUrQKjG7kunvJuNjnBocTBhBEBoG64xfF6yJaZU64AaM4LuvG84qjmLn6p2ny6o1QN
HImAmtCmMQebSbGD0IxIKbEu4Gu4ENdUYNhW3bR30b2dvYpYmO7WPrg/DBec7SwziAFXHMvPo8Qt
iuGRP00TYRoqeOdUW0R6vicNVqFPK5i5TiTWiA2NvEmC4W+u/kVtW0ZAsFx5AjSMEBiyUaY6wuuz
ej/X1fyv6QIsggnsTEzrgk7qBKWAS1rQtNek1dwPdW71fwDP8gXPPAtgnBev9nQs3eTIuPyQlsCy
+C0XpRZOOLd+Nx2aF39OxMkdexUWIk3fil9h5qZfkrR1tRntJLVpLBrVJSIyuxw13zYCsVYNYX7K
cCQJLiINMmpilcfJGXE04iWGb0JX2hBfxmrq/I1Jezc+xB3+t31nl0G2Ydc75Dfc75gk2wV/10nC
MB4vsMez7hB1xUh0eFFiPrtSEOvBTYNEwl/ObTGHgmzqejDin2Ey8HcRfcXx2AcDAjrhqeYMexML
YdWr5dpETDkHLl1j+KvuZ6BVelmVQNsTLepmN3jjeRo5H7hw8mdkiNZnnWIT2DUVNxiED6sG3hGt
dTc+TT5nEWtGvh5wJUwerJm4C/WkkofKN858GGompZmZMb1i4mhnHs80gf/P1cDDOoL9JnuQU5KV
vxM+heTusolrn2uVIV1CWNVyG0WMa9xUvFo1V+UF/mCQM6F0nl0X9uuFc6aMn3gMppbTndlwCxep
De50XOBswOrZiRNlv3XSbsH6KSA/4cinyaVwBC7BuvuH3jdF2xgpuQT9uDb8BsBN4ng86d4ujdgZ
UfRLf3JBjPqcNfFKIglDf+Aq2FI68VhRuzKjPQZjttMOW32zLzAStc0DjVNZ+DLOfFnvxu5gHydx
gAyMC5SX/7lPWas8RjDf1XVElrb2QJW43jCLZO3R2LDzKuDF41hGl8zlEXRRRfBCH4RtGkKxhBFZ
vV8YlvBAbaUi/0sUKWUb256iEXf5R4E/LyJq0gp5AtfTtMVOUHVQfYtFoB9Ijsnso5ElO+g9pjjN
3x0AeisfvaInZaoWnFnbwivMwot1AqFz4PokLTyLpiEvaPjJEfoMsFrh54GhxHfVxbDM8DAMfPxQ
jwKuH3g9gOLj11wxLyqyC/EgO5mwP2inMvY3PeCo8CvT6z930sl0SXpjIoKK3yerC+9TWDBnaIiA
n78bVMIaIMkGvsdwp6Rza+oB+G+UGcveyBT1GRekglV5DafM0w8+rnRY9FXvAiUZlevTFNPnqfcJ
mytYDZl43QgQOzM2NsKMdXluSz6A1eBRyZAPiVjSeUi8ur51xXoz17XhjjtnogT8Z/uxGn4Dmh2K
p5Htdva/CJ0FUWWesuXuNqCHT3MtMV+zuJP6RqCec0SUQLSeox5W3BMgqwKbq2hL99ZBOLfOA+YD
aMXw8t1X5Tb2/BRJF7lNQMLJMFQ3fb1x8ac1pxAeFJIyUfLpEA2pE79VRaTKTy3q2Y33WWMzpMIj
xC2C7yl4kHEFk2AQwKd8LgXtli/rXJ8nnxaIzWz5Q7wbbZoK4Ty49bfhMd3ifhmHD96dwJKCWPcF
8IaJm+oGuiGhpQQOdHg2JYocGrp25m/s5CI2OySgRkCxWk3d/VKp4tiSwY1Ya5fji3Fw9G8TR2S/
EPEZMOgDI0ASKolTGeRCjijdK71jN2RV3+SEveENJcNBMsH+xJ4pC72ZVl+PD1189apQ5m83OBU4
ZLpC++IoF3vpwWxJR99Zp9mMlXLMht9FWtbZO/KIRfY+tbCj7BWODrILRkequsjJ6xcS0SgqiOGG
MPilRnXODqNPSCeGsDbu3BRA3weFEH14GkBMcg0tNHdZIGJt0xwaPwJMT3A34h6OZZwtH/JxzEwx
MySSoWJgKbPKXDW3+jnkAe9A8TCVBSU9vBqQTwfBcMSAMOya2TjyGE4D6tOcyGh8nwnvggWMkib6
R+YrjS4kRolaaTdkIQMGlVkEajyRFYAN0Y110epA5LLc7yoIKAVv0ozCjw3pLmc6w3T0rN+yTHC5
J9zjnX6ro5DVBns8NhaxEbyrMGa2DCPYLsB+St0GYM58e37uSIWzMbQqXk6SBrnqR6SW8S4cas3d
WhNtIlmpHW22DvBgYwnTFXYpXDbSIsuiF1gBdflD8w2OxZlNpnjmtovd0vWnKT1gOhjcy8wKvyQX
tm6z0QC4RnAo6iMQsT6LuJfN2uPUrtS54PklPO069ldSCCEeo8FYGz8Jiv5jhqBAQRaZh9ThKwkb
/QffXRdemKnm6lFWI1afw9ziPOGLW/ETfYERJj1aQfL4UIFtHE6IBnziW3zA2AaMHVX6ueOnrf2N
w1Das7p1cDe40xJNcAmHBJWkCbjTbhqHGftaZ8FkdnUu1Fzu0aH7eUejEUoVistUPyWmWIrugWYF
ZZ6TsRiCfMuWG7LGZqoj1ifCMxO82IXURPxqUILq76ILccWBlxBh+0Slw8rww3MJ8dTSrL6IAPHa
heGGTBEl4Ceh/iTs9aW2u/ZxcRfOEglScz6ZtCa9LZTXP7lAC8W14/LfkuzWbXOrSNx/mR4uzDni
qtJ+dUvr6PdKUtm50yByu+s84OF8to2lS5Aa7vJGNN2x96NuZvtSxMAEPqRdh9M9NiBJDi3BA9Fh
cJIcpnM19+3JAA2ywW705DjC0HTZTc/MDleKTAnBNKark8/Rqq3sXenZsv43JgvTMItLjgIJocjb
qDZ1dY9vkwXwfvGwxZ95361ZlrTLfkAzAVFIF7GX1BxVr41chuUR2HVS4J0odeDgMSIblp9ASfGr
QVvqPhvw3yx88hS9tfO5bnL/ELnb7VHJQ6DEMfL3zY3mxhzG3vNemaohvwnJn3CreTTkVi0oMVsZ
YVXfjaBwkmdVIql9MCjmK1jLqZuDQOBxAHXG3J8Ap9TzEbATHjku2C5e/IH787QJUgf3VJa1AXce
0TUWAshUEauG3ud4PPzp/FqItLDurjVU+sG1EcY4/mkzSDeMc6X5hbcrQ5xeIbFYGLB6EDWa/eck
Df3xSnRB3khwAQOBvCJJq6AjcU5FIh3woikRGfcNK43fH2dbg8t16a1j0hySJrgr7ZI2QlHxx7eU
fZlaHyFHbSD/h+sCIJi/3CAauPNWPkdzBiO23Y+DhErisoAKuBQg7h5asscLWfT1zbD69K0DmDwq
WnY8vfn8qvjfCFhxciwXSxqiCB1F4NbfyJIZK+GRXfFpwcaJpkJ83+zCak70HxWxqTvYIF+8wxSy
bdtpFbTrHimok2sH+MT/qtwUggR3UHqaLqT/XMx7I1xza0982N5Ztdc3h7oj9gydB1j5uWhC1DMX
WpPZjBju3pugqSgxo7VmrzA3l7y7naT+G47UvMy4DvHf8zUiODm5iJPJmGPE6SFF7bhiFRIMIhDh
IzLMVB+pAeBEoyHNch74vnIIR2Wj3JsaarZqIcl2cal8lnVmskK6lAZbTyRmo8R6lLrAlgSlKeiP
RJggTrud33TPOsHCdDWmt2MGhsD+4laQ2T/azir7fSQPS1GcyEF9FjMWoH1RZAhJosTv9ZCMIyC0
0GGauakiRTPj5T4JcjwO/DwY2DbezWpO/V2jnKa/4ECu/nUFFCTWiFE1Y1KTHDb1ksWkhqTwPLBk
kMwpRFoS99EDWLecyQfo5MbiJWt2Gr8Dnl+1EEIgWC6Skw1WLD9y4SCpyQ15sq131hZ9/imAU6rz
yKqIdZRAT/1VWzYW8Wjq2ukOf8B77epyVHuEtal4C6EEszMoal4h3TAwNyo3CrBS5FVH0qZEDPyt
l1h6RHz8qKzOCEn5fFEMveOZczZtnrh3cGGPelx+IWku/5XmJK7g2LIgUoRoo7tGpKxidBbNzl/j
9UV50uWUcon1V4zvLJh3NJdpwWJRj1xMu4Bo1o4Nei5PEJ2z+EYmPuyezdBT4L1HfOMtOuc1uwqz
sKbks7RwCBSYWNWJbW1u/iiLVdq3nDXfc5aJFS08JWZAKPrJaMoDb3ZiPsQRqoDfjaDQ0RT8mx8F
v8U/zUbzoIYqACfMCpubHG9X4lFuQYfPSWoHEkPT+Iv7rzc2wYCobgF/VXPQU9jWLHxlfHrZb7ik
ZvHcgzT/xOvYdfuunZlAaHnCILSZHTPauxz/lMYys0x4YqslvVf2wA1tdkaivYblXMHToO0vjMWr
ca+CY8lAXSi73naWE95ZFQo2rdCA26OeR2d6ZImgxMnglzG7bCIbeXPLRuRH7Ozizt4o8q5xWjPq
Jlwov8dpNb1yWjvmI1u6VN9hwiKzo+YQnRd4rEom+46XTmFMmnwlYWMeRlURQWnTbvGvmb068cCv
MAIqXQDYy+xqbYSpevRw3CxJCEptjdrRfYhcklCY1e2r/67XbszCfDtarvtmlOI/gVTa/YrSNLJe
G0/y1iNGrhCFcanVD5PdT/UlGVoa6OBzicpi35uv759kQhMH+pI7oMFQ7LpO7AV2F07zVAd6y+wb
9pg0x+6vgz3G5yKW8pLNnVx+BLz8SWrTTfXOcA/Ox4QDlEQd1aScfDEGgJJ6okYmpV1jw1lGZ7KD
Db5/YuIhK8U85ai9HFyo0BRectltGZHMjbYH9mJRhU8K6E84Dp/SCfv1EZm6/o0+n1y8pooYyHtW
935PVSM7cEp9QotVAUJikN3JLawg6inKbwsY9mNQhbG6BjJgeh8c9jCvZa08h+m9Z23LY8sXB1kO
5RWGpU2/J+JqeO2YeJdLpVL1Q7gGQqdqvVRfMZ3GPyFxv/jgZr4taO0p+ZY0aSvcMxlZ23ueC2hj
7xl/7OExHyZZXaZQLs27INOm6TeCJrtNQOl6dEYo9oRdn9Ncxt54tngVEtZIdp0gewnLCnENYQsL
1yvLGc1D55X58igZ9L1jZyTGIonFHKMYwh1+fgWNoSjyQP8WzWI1w77qQlXeqc9q7e/BGcvlNvSx
50BZqg29TVz6+h97mSDfGSzBziNqacmtOhvdAhs3G29AD6YxDP2V10zzvUvmNZAB85+6nkk0xSOI
fRSk2a+g13NuevOnO7nI9hoGaX5oaPjUG1UOvjhxw3XWCgAvwaDVuzDE/SRy/8emT7k0IAOMBIIK
uYwLkA2n9gNPjCCUISZvOkW+Gt+KkqAh5EcpOwbDIjk4zCLZkQTsKjkhr/5l7eX194ybq7VlEOQY
glMq5bGZWcWsQg/atqaZ4z+0NmkI7cr2I7JwMsRbLBChuCZdOQznEg+ieSoGy8uvtF0h5Qg7atCY
EiW94LZOq9GNw4TEbdQCljolKSUAp6oYMqCzdWi/uoAUe9p3a/yuOyhJU/WIY3LJcSEvgfuayGHM
z0RLcaui9zsd5VFC2IoU5xCn/r/Mxcl/4VXI4oaElPoRuh5/Emj7+WNNh4C7pzwifVV4N+M3VPAq
O0S5G8Z3TeNGxRzMzOT+7hQNRa8Z+5svY9tOl7FmLGxrH3JjB4pQiii526rlvEg6sdYEpEIFN8Gm
n0+L36x/HjFYTV+qQ8ji6QiphH2pQia2raaXxj5oqkTqFy5CZHKxByW9xs7s2EAhHISJ/w0OGyuU
ZZselxpw1MSGLkj1y4ykD7rc4bzNOmxKUUvXcrLBS8gCiMU4cCcZ2DEED5/b0wsBw7g6EaQhCttP
3lD/mVE7NQ4rkmHLrhvTXlyF6mCy43NBZAD1uR7l9joQJ348mB2fwswWAR+t/1JY9vpWNY4zXAiV
clSMTubGJyeFavsq5lqBcK0AN0Jzhrb2LUZGCTYGC2Q9l6R6vh+jYrRfg1khALp4q7y7U7icXSNm
Y/+Q5hMarHAahKU8NFoQmsxm9MxOht6FbQn5CRc/AqWVc2uie6sURzIAr9k/orkXNi9Jryvi/agi
5vfG9RFleocY9A5ekRC7QnXr61wD0mx29kyvy4Y9OAC+TVwPxGZ4SafLHZauO1lbY1Nk8FgoPDj1
kV979h5wMs/LyypH8r0qfDoCzFBDCkdw0nO8IZ7Au0dl0TSeZpaf3UNreYX9LL1ZpSAGIp/VkqoE
2Hvq9/onAw8mf5CDzti5EdhXuGQ4WIimdak/Xfi9/OCigyxsLj2xlhcHEr91dJIsPKDMAhZ0+ekF
P2K263InUNdGPC2DeqCqhPxKJ9aJbCosFMq6xwedT87QXExccZiwP09v6AgrRU02Bk0f3HSm9goL
ymq8b7CrY8VEp6jqFecrKcnCNOGnLDyqJIFsPvZ2lz4xRJKHTYphTHnTEhFzD0ntmmIHEiHGgaTq
uv80OnBre98kptzPQ8hsi4cTsjhM+ajKdllcTNF71creek4h5Tkn0nEouWIk9L9LcP2SzMygy7Ks
c3h9S5Pmw3mcaoMvMYFu8GnIzDf8/iztET2XxQmcQwaDCycyRx+pxzkYimo/0q1E3MwKMvFqRj8w
n6LK1JPRgAFemSPd+NHHXjzZp7JgH3xnrjHdR9ugm54yjTcRNx2j0XYCLSSbXd6mK1hBjHN6W7ho
zOAwuAuc4kFz2xydARJ1R40VfZJpTjLYJZuJBKKAo0cFVPsv4KVddTSCb/yxYGc5v/BWwY+Dua31
bklekAQbCgByzVyNM8UwUc56NTFkyfB4Bou+hi6BsuPIXzs5s3kkVTvqEXWAhXjs/OGp9cJnFlEu
IXjyd91rUwUQiRPbZX9uZZPjcU+t9fwoltBJXqP18N7DYtDZLXRBTV5WSjSuCe0DA4fwnHpH2UNY
oypg0e4TJZbyM0jCqn6rekAcB2OkHzyFE0nWDbf8uOczZ6F4iArIA8+tIU69D8oMoVZng/2XJTL2
U5JP2OlGuBT5WU+dk9xwwxJ4zlx3VG/DFI7uPZfYZu12sJZj0Ey8wkXTmWtpT7jWUG2RnSc3ZUQn
01n0QLqdgaoLX0JGdmjKxblOf6PGeiErMCtUXf3X6TK1KEjDQKsuHqGavWrWdGgpNaOQIkMwkQJ1
JMbvHePvUOFELPDpbBt+8u024pOCy9OTWoH3iwlJQmfyoM6R3g/lv8G2KveJ4wLUrIBXmuwbv/Oa
PY6JTu5B8dXtVaeKLClzGS9e6vVontp0MFroEI5poD920wp2ziovp6NjTPkYWE4aTSFT0eQH2Xhh
8q9oUdlGH0bKRXFQ34Ht8PUxa1fRm+dRZgpwm83heBZ0KzBNUIhefyjkvPGHfhk2RW2Li2rfCsM3
gaHBigxFlh0rMJeu2OQFc4ZKfqPtVXyxRgOnKsVTFX+IGigHJEYGOr/DVrzGUGb2iQbY0GvJW9dD
05FAiQluevWz6SUHFS+CildoS+p1jvhEarjje4VVtUqOI8IY5odl8tvqZhvbBI8N3RnhDTogXLSE
gC2mGH9oxd6HnF9AE89S9QRVZvaObLJh6heQNtj9e5UA8JQ2PgwzJPX/7j2WJKatK8lAB2TXEQjc
1miK4rdr2D84701mwbCuHbaS0i5Q0fZhhkMeOpSveRHOWOUk7Rx2Y14LzPfJW5cBv4eig9p6B7TA
emWzZuYxALNUlrvBVRNwNGwo747hAWb4yfw7XQ2pfWSJAa9gtGvuMB7JH3KBFoPVGyge7LGyHQr3
JkZvpGjJq/Pa3qA68GTR/sYlxlAfCxqhYSo7IfcGD4LZc3zHqcPRjb5DhB9oinPXRIyWBnOgRwEc
brcBcBZHFjysvnBoR+c88QWt3YhlkehDQpdVLsBjLMJifh9IlfvvXbyuwmOKUH4rlzj5bhlji7WW
TxvdDo0cn4An3ba/1JUziRrjxML3MmowkOxw4Djy7tue9IYNUGdKKbnSte0pc6EYPCxB3kFAg0C5
n9wWIQxvnU+9H/QBbPHLLEpvD1IAUXZirRxhNFif/1M0dMI6G2EnD0g0iE1Ju9jNg06L/h9vr9x+
cljM0MibJ07+X2qbDnFswbTHcc+zCUGzRgwMKX5ofKwdUwgf3l4i+sxfoH5Ueu2Y2hmy9CqFdr60
w282A4hr4MaRPVr6LZM47slST416DhML/OdJKJcPm2cn52sTDm5+8bEO2FtuSGTzuLhG7cn3U4WW
TVgkipqTG3dO2z+toDTvFuo1twfctSp/FJYRcbWssTlVMOLi/0VzIQ0MbkIc9RobsYfPPgDvubWx
OJszclIPB19PXgRcZLBz9RKl8L+TjdZWz2waT6uqrGakfTp/VBduOiDZq1+5cPmxF+3EH+ymlraK
6gPJVZSFpvY4s5JY61/EWlxd7oNJoQqWkjHxC4+LlL8c1+f2sAwms1BV3RZnGpRdv6BEIIxp+aG6
KlK/85Bd9rClWgqBuwkLd7wP2E2L80RRr/XbNjl2m8osBI46n3fOM2EiFiJCDcWPqtc3XTmj9u7V
gOh07CtwZmzeSid7xr/MN50VPnH4gVqC5YsSUGpb5ikdP2igDLOHvBp5nNwxDv23IPAS563LS+Ae
4CrsN1waVvDRVHX/lpF6ZalrFazygsJhU9YvaXWKRI1kqic3Ky+UxeKr4r6EuxpViv0a6tJk75KE
xiBOnNzjdlw1CzEH5gwr6t4wq7VlRYeAyxqOLSqpj2M1DK15Aqjk83tkjSv/eCmdZZueSlBUC7z/
1SOtQzmBdqmJr0BNgwxKJbQgAIszJNSqvvYF1wB2z3Jt6GWXxf7VMJ0AkrWwpoSs1ettFSwRXin2
ytUl66vBwYUzQ8HbF6oOgie+Pcz5nT808uij2YwHxRsCOmjQGDwAFOOKX0k6yuqrwxaApUqRnX+r
0oIC5dDFIb2jNheJd7aMuOPlXQYbnY1tz54mb+BtpRS8bxvbwq+quFSy9w0y3DoFC9QlPggw0gGr
j1SVv6o0Tj/iDoWNQKYF9ZJpvIfg/UXE3s4+55qt3XugRyC0uzKnU1jCq6QmiLw8HXTjAbnbma46
6YL6zOmI0f4yjXb3C4beXNAQ5loLBQlN5Tl5tY0QhzCE4PZeBM3f0Qg2KDaZDRwPjH0NZTxwq4gI
6BRzt4OXxEswZOUzP0dklJY/hZeRlBOsuxemApQdQlSx9x8S0oAr/cMZmTN5ALRYxGOJwIQtn+kk
5yYGQg37EOVMPDoIO6nzwdd4iH4i1p71NhuJA70jVNrzGQzsYm1VWHYxruo1A8FB2Y5/mVtApNCC
I9OJAsGSWe4n4K9AKRDrLqZ5FuTAQRVu2ScPqs2As6EjBczgQyyj3FAulIz/syHglPveGyle3uDS
WdG5TMTlHnMcOwY4v0u0TZVb/JioxJSWoo/6pxLX9DfOTwBndOJ0Tx7zu3yyJOHW+7qqHDZ0imId
FJjDH52kopAnGmWS/OZRLVJwPp7E2orJeCY0QDtChUVpKDvKtBCj0V9DQvA0o03W1cd8zUM/ufI5
4e3LY9kyle6HFhTolR/1ZL4jInnVxXV5JKAASm4SdCGixMzhKivxRowd8C/sdIXb8QnHSGLjdgiN
7G+sW5v6FEO+o8JYNsjABCtCdQk5KFiBdyC5yfvS4U1ceNbLkfYXVv2JSWjGa0m7dg8mGC10/clz
9QNbHJJXSUl1xmbwhrR9wUOJMS5IIvkpHExG/OvSKLrdVkFzoYQVojPJ6qvVR9joojjld7KDwbBt
yl0WGJ4uYXHxvlulDEK8PoTKzBvvrHwYp4oWWNKW63Smd1FEUAcuct/X39IiOXFOrCSAqFxowDLY
/lh8nTNyZRAFTVXJL+W0qCpHScFLdLOaFitTV0geU/R1DlKcKom8VP2kva+mUL3IIIxnAaka7l7s
jzfdVIXpiZYu8lP08HEeIJugK/Nq5mo29gPOwagmzniqaopOlwNXGmwYYQfK+ckafNVRH4Z1aggu
bmaNgmx6l/sJ92lyxrO7cYrCD0jVMCGojb8GBtE7KHCIsR1B49SXUXtruQUWJNmXMG4WTF8Y3YBo
vaq6RdrdBSG32Atdbc6M6wstYIJCxoY//h8Fw6WKTiMKFmQknCjK3hM0XJh6nLEKk18TqCrNrZ0f
p2Q3X0cL7YyJaPLyzUS8R9kqgraJmruXQV34UQy8bKlS5MD1/hnUOuCmXoaAfLm1mY94IO17y/u5
zoN9MoTrqeEnLdW5zQQojfKx2kwnUXbeQDmR60z9qabaSFm7iDxTAb45bZrliRHMsf4qry2pnYng
NeVIH3jiceTUvj2Brqw6yqOWrHL4Qo9cE+K/LFWAnG7mWI7iPezh8kAKrQxGpWxo59cUEnH1kHgN
wTil/fXuWnQs8D3uNOE6mpaZsL48HhY6ewjgYsMCy/2qWqrqWS4Zp99zD+2OfAr6j9/bRfNX6Ylf
kX3nDw+zpY+0sCf/Fidb7yyNQNYQU5EdbBf7a9v3uHWpX/TrG69RH2wGIOwXL18tu+TuWWMlazGf
8Bp9RDFyHrq0ST/AaGGia8IBhxp6/tLdKaLyq22Ml+QC/3YBikLPJUV62Ck0O5wcIZuLull1IL+E
17tl7UtZxhDXHv8zA1P3bGcKrtvOUDlemy1OsVGA5Jx8yTY5cNqA/L+/9CyT7DUO5sJEgZfQ2EQc
uKiMNjcOxrJXn2D1smPhBPI89X07PI9sWOK9RBekBq8VrCOqOKbdjJ12ZL+FLARZNS7V4j9GLS5x
6N2jP2Dus1L5L0PdpFuH8fw5FFlQnSyX5tK9R7bYPszob/JNjOH8m3A5y6N4bsn0VLOw1yXgZKcG
CNjQsEgK9FvUJV1yNThB9HPROXP50OSz1z40QxqrbYa7Nd8VbhwkF6UXL2Gftvj/eEFbiGxW6JZn
kbcrMSpfwQeh0+Rv0WJ1jDf85xNhqJXhkexglQY1FwIWqiEJMA9JnV4DxNyFO983kCikIjfFRBv1
HpZvOENImiJroLSaCJH0gQQE4IAwKNXfyG+aI7SRsf5qJ9u78h23WvSx3ul23UII4cArdwAXQZZt
KW4kH/gu1fUEWrElTwEtNE0p/wrFZN3ctp7iMwapWj/gg+ajwDPc/yMQ2n3R0s25VSwW2za5BH5y
1jEg+Ue3RBXaQvjQRxa8/K01X6p7VSrpbqte4+hB3JfdCcyl6X4UU4yBve3jC/4YML3+hhTLXFgM
PW8kqs+BbDC6+nevThIqzoCJ8Eecx4HFkmR4hK9sTar+qRy7L35nrpR/wMBVJ5IEWf08G7t1viIc
TT2Bh0KEqFi4sDPUTXrt03bf5HJOdmpM+s8o49VzFE7tv4y8J59NqAiLrFjikRl2yf9UodeliLWF
5zxnwM45zOvJ139kAmjjD9TNhs2EhSwt6ZSqHUzYUcrJWNghoebGN7i3xy6AoB25oMm4mePy/e8q
imKE4bZxu7L4rkMPVQX07PhiuyJ+wd7LtNBoEOT71T/YXHIPVyUe0nVTX2VrWwDhbvwUeePHxN//
g3UubYv2uGOnjKuiDcjBfQnaS7E9VOzixdfKHRupJgioPxIup0jQrvSlNIuYonjGmzsUhmh4StE0
6cKk1NV0ZygITXzFzjORwVwKl7kS5gxNGhmumL7fxlFqO08JP7wBF7XErbGbW5gY/0i/D9Nr1C11
YnM05Dr9283hhPTAtrJwSUl52eR/rr4G3rngCHRxLq3p/ySd2XacyBZEv4i1mElea540qyzLLyzZ
lpmHzAQS+Pq76fvq7pZbVZDDiYgdKTWLcRhZV4gcvJzk+wlG/HZdmFo/0eRb6+wyY/bQtm0tBqr9
0szife/dk4MX+qFByQyeAyL16tjXBfTOVDBGDYSX2mcw+k22I5eFL1DAHiY2UIqQ+U+MFK0UM6qT
7gsuMiA2waq7NGvs5or6AIbLaWkOkVO78oBjbfhkT165iHPGWzfo4VO4iid9WoGsN6YsKQnhBf2x
Pi5R5sdnJ+FNvBWsZe1n1wVkJwUmreAxxbFxibLcfqXFy3f3oVc53zPtGeKlL0K+WRsC7XpOyFHj
5sRj6hiRlFvnL/QLsu/z6rhEhfJDVqFsChXlzQNnD/dhikAKrjsZQj9ufvaXJiYAg3WdRdj3a6Qd
fMSDzNUx6pr47xQRgtu1TkjyelmWnovIGOqvqGPkjS0csXlXYCh5yLsEXK2J1xhBhK/jAFaJsy/m
NnSMcHYkRcdV15Y8peg3G5fTQgPVZNWfTFbKiJ2o5ZjXtuuakHp4vXFnmSf+XX0XSZGdQBbq7i3K
yKmB8qfmhk+lLY3EKm7o7l0kF/RNO4LdD5IJScF2pE/QxLKiZ2ybeFuDkVf2lvoBF404zFKugCrq
Jecj6NjvA4ZFdUFgGGNs+FbAyB+BLWFcmGDilHS2ZZSz7XFR40QVQEt87snDwrUNP1hBzf3Y0/G7
zRCqmkvdp+5vBV5BHbC1Df6eHYs7JeZRyKesd1HD2SSL3V5s43IU/mtRx8AjdULG5IHm+Dja+5lD
VGQY8GrZUDWAEcDiKs8B2doef05u9YegWxPGA7JbewLe1sfBc69d33dogw1AMu6QiwdIyj4BwS2L
Q6rOnKzoYtTSTX4j23Bq3eAtrvXVw2pSr9xmNSSPTrOOjuZsov8Kv66BYA8qJoiJbfmAra56ybjP
wEaANokfbVzBgPHC0crFsysP3IjKu4PtKbrY2s7NyZf1/FbymcYob5Nyw2KjtO6dMyIkRrMTgcmO
fpja8B8HnJ/IMXKim/c09yXqAfxMVd2tJmWH7USUObtpyQ310Ug21Y2ELf4tdhUzOa/2MBIOonys
1SnfWMdo6Im8ohd/xxyis3gbBnMVP+Z+0IDkpGxa5xsHw5uXnhIfxWafaE5vDwwDffW62AO0VGT5
jjWHjCCrlYSNIK5hbBVULXv9elKvOdtzU7HTktHCbiA4l4DMazNXftecgqv+KGDm001Oym3Zyd4T
3Dao2SYHCpNnqh947DlmhrmDqUrUmr0e3ketmxtzmXF8odWYDkn2OP6n6bbgspJtMEdQTA/eWDr/
0iov9B/OkAi8iLalh5Yocvt3VLcJDdEjztNr2kdk5nM9cslKIxdcJkNiy69+1YAm/P0s8AhEu9Sz
0/HVzcnxP0jsn/MvNt3uUcCdQNQVTfhmrEE8aAZ1J2Y1GAZKqp3sG6aXIL9OAUyaZ3hBYXHKOrNG
j72gz/d1xB/YYZGODGrQ4C411k/4fgUMP2wK9RT9lj3Scktn1OrKCD3MGkzziU9sSgWRgppEykHo
Zm85LKF50VDbQLrcwlkJv6fAhutMeUb+2fhjoLfYQt3+ukQRseUgQr5kw+04abYO6Sd2O3TUuiTb
ArOR7F879LkH6YH2z9x38R/K0TBEGmwPlxWlzSWZRyLvVC2IRa72Suq4V9Mfhy7KdFY20zLTHhF6
BEK2vvDW+K9k/lLnPbPyevTnz1isrraiKtdKR5lSHDlS92CfZvYyTabaJfkpogB1xLPXyz7zFfOz
aQtS/02PIQo+HFOHjS1GZ3q1MVg2zzlgMfOXvBZ2mBK+rfoklbg2pSDQYE+dV/MFJmv3IS+6UtMJ
tEAqJn0BvFLrGuDdMKCWzjoxV0bXiA6cPem2qLNFOSh9LVW+KS0LjwF5i/rY/TektIM4tYYDd/OU
7vK5YcpskxMfdiDb4/7LL5F/CLPn3GsB2pphjR00Tmgx5IccqzzzTJupfYpQfpNDFpRhdBwTaw6P
+SKIvcy8qV9rQDC92nI9lsVO3f8iHYkCAizL/+vVVtSUG8qJlHtj+7WbBwKW84TbZ8mcbyy85p7j
WSm3fFDc4UUYsg/Z1hAXN3QV/c1xj89bhKRT25oFfZt6Va0ptLfa19l1UA5V6aifYV6g6PuzDYA3
qLt3ok1G403KkLJClBcQfA4XFahVcfBWBAY5jqGY+IlDqhJPdW65z0Sq5YD5xga5mENQ7MfDnEUR
e3UQNz+h7bQvhik1J3agMe+pMbhrGbWYg1+32CNrHXv+gahOc5K1KoY3adMNZvcOPIBFZAYN47/y
0NLBg0KVmSt/MGKhAZLsc1LntzFY9KvgISXOxjYgDo3NIAiqi7eMO4q3uSq0OY2EM+6LIdly1Qfa
dQ25I9GwwfhdIF0FvftEo2lT3EpnTbNHOLcQrHvMtXzvYHRnYlLM3I/NRAQOzJ/BY+7Xls9xkZ7L
ceMEefQ0zDVeJiC5xRslPMxGjZPBTjMKs9wxb6Dx/IFMirWe4CMp3RwnPqI4BF6slXasf+SMD2D3
0GafkDylYsNnJ27RTJPGO7fhRALXw0u1Tas+sh7XTG9x5PdIYYrBViAHAFyaN51BavQPIUpZJ1uH
trW3I5udfOtK1II7LUWZ+rQVE/97aNnwCTe8L20FEr4SbZq8MLnCwAoPqAnYN6vJGaBqlTr9N/M4
RGKX0U/hpTcGI755JFPHVAeLfwNJkwReeLWLHI4PHjQKA16RaYusOaMSV91jgpFhfGOq0isai7v1
UAdmdvKuvkCJxUAnUV7PhO45T+AodqxH6iqsYY25O5XPj4TDNu9ENtrjs5EAE78Dd4DizdfuYHzU
zsxuSYA9tObhlRXWVnIT9srNMUIKVr/ngFIJzaEMz9gfR3aJnN+1mEnpb8bOlSEnJQ79dyvNsvw1
JcbN2ZrJNS4P+CBBdiMIWk+XHkYdxF1sCLnBOO9XybxtpsBdmB+OjX3jZIycCtgsUqcFgXl+RXCn
n1V6sMW2hqoQsMtwG0uDCdKd7S1gOVwldhKQu8RsNoWH9YdCxwtjE7w6do5xdYDkEdzmyfLdX57b
zR951TvlicNfQfUAF8GgvS6hUtm172BHUMJQd82VABNMOMcdJvOvpAm92UG4YSziLwxkakyLq+1t
zWUMS4XNGG4RJ2w7Fvj6Us9gvhqkCi8yjrkbRUE9ywfyLIViA+GAgodQgcFDYu7WrsAkVi8Zpm5S
SGWdHlpCuvjiKLFeg1C9V8U/XVp3vIYlauFcoJwsOYm5sX/mwq8a6pZhLP7wl8rcJiBU7jogCNR3
AN2I348cN/pOYJMtB+bppgfidwAsNtHEe01sv/jDJh1V0RqQiEayNEzjkVV8lx537JaeKCJssKxd
yUuTzVG/d6zSL0sqbNTaRydtJ/pgvXUOzdR1w2MTt9xUPM/C9go5iQQ4FfFokUydVsaVXRHhgIDN
KUYzMGRqRLms3DOqZsqbAer4VWdrxLZqiFGDM50yqtsaytZBFsV1cDNqxf2k3FHRlRMGS0fgEE78
xscJzaSbBYW/uvaF2nk5ct9+WAT+8RpEtrWpyXto6EWMSg5WzaUDbLH9BjMW93+pJns+pIRkmYhH
ZTBc43Im6TwmRr6QTluGB1Jc7k/PZpva+Ljsrk5atISmhEM2WIy2/8E+6LicUyhkdjgjEwri75R2
IhGppkmq55AQ5veCJODBSUcCe0gDBoqP+Qj/cZcECGmbAtNvDOrKd+Sp6sZiRRvR9LhxXU9/88QG
+SsI2kX+LEcusCeoClidiFnxcjNEZuhPOkb6RxMUHYeM1gs6eLQ424G5QJLIPRgAoomftVZOdcTu
4NZPhi7O4IdNq4dkoy/RoIF/WAJ5GbEglT+kzhXOxt6PKN5GSyFwXbrY74Y8cqvL0uOWPlQOp5hX
NzYYjzK4o/KmxxBIoWtB9Lh4GIDldclsx91nPhvDN+Pm3g7Aa3ZL8HdGSMheGPv5LG1BnQNRKbt8
PAApiRQBx1GthabtTG8uWZDsQikLB5g50PD5mf2xbgx23LDlZqpgvhvyWx3KpWaGwNonk0e8OGzF
6E6zvuFoIm4JDGzKCQUozmY4d+Zom0DmsmlnAB7NzKDC85gH8QCONtYD+8ySpTiEpGdHXwOn8W7l
ygEpiVDZN3SxU7PG9RXkEfkcNm9ccavVGZSdvOQ57W03OyggkwykunOqQQ3/lDUFXUDG3Kd3paoi
b5sqr3cPtvZoygTiveBJrV1GH2Q+V3MCFBibWc1vupd5teDCBz9cyw0e56XiE6Mqg5EU/Be7/8EZ
mOu3TAWYHyJoY39cGQufie9k3zxfnC0F5vov1yvMq1Atj4gcVrYUg2LK2w0DEHZmnJrWZgBvW25L
OXGlxYaG2QSu+n93zBWgU+c2NqMWYz+/rBvwYNiUB7FyrXjxTQa97w/gRwSXErTbz4r5gIXJsyiZ
RAQMuLZ+16pfQsviggKXWTvwbiHNsJ5GaWZRnCWqITwg5rMzSZsd0DdmaKG9YH5kgp+Kj1SE+jKQ
bZ2vKcDgP1jnyVTniVey4UnaylavH+kK7VKhtsNkz8DVQKx8SRyAGHvcal23S0uXG1fNgJwKlbqI
3nPMt2KH74rsXuJq6xe/oLi7MewCjMDsY/iactlcCfdh7MObCvcCGxT/h2VvMXF1Av2jNgE+Pdwy
UJGB14a/bbvWPqEqRuT+Oa48vhoMXnV9UbTIgnNwOvg+REip1qD2ZL0oA6LeaAMzldEQjvgLl2aO
9m1CFeoB0jWmYDuZ0+ix9MBJbIGWUtwFxbe6ulAI9BmwP2MAGm/GERwvRklin/GFkyibbWJZxAdt
4XOylQZ74waRQNPvpkobMYKfTmN9IZnRsdC9dPbEuUm7XXyDruh+WENHVDDiCOU/2y6C+852uyx4
CUdwJRDiVqDJnBNPIOi5FiWBmJ5uUC0qgio93p7QmwkDclArnxOTAx3B9uBjySZXugcpw6+hZ2br
O+4q83RLe/ADq9Y6I26tFj/pVtycmP74ewr/DHh2KrL6s8ACTd/8MMJ+IsLDqVsSk3bf/KLkyJxM
kuq5BLPY77RxrSvvCdF8PMzhS+hMXBBbmePnzqGmMb1rTOM/sw9xigyx/kawLjtyHrpxgn7D86+z
s8oCK73OsaZ+pzQIGbcMyxE0DHxn6ZaZvvNrJkOx04wPGRWrguicmNbAD+s8kbwZ9cG/D7nVmXuZ
x9DVihj7b00j4pkY6HoMod+CcyUOKNZRuk5bAIswkv6UWAfr7TK2/l2nRex+Rg3hiatAnHtjXFAe
mrhgHxYCBuGm9IraP8vYhlXg4url201jbMzJ0prXwncZ8ds6c/bzPKmJTz+BaAbEg9QMfslp+ujl
Cj9MOsQqDEyLDo8+DTmc9ojYk/iYjA62DJkrvmVdrUkiYFcvTYqx7iCNAlzj0zDh8WJVCbUbcG7I
Ch8KxgrigyERLQdgFIAoa4ugyg45MTjho+iwNWe+fCMgxc7u8kGVbwP1bmvL07SCd4xc/iWEEShi
G4aSSmoId8ehXbDIFzEe7guFkvpUVv9l73xqCXBpdxjsSAuFPSsIdZdnSvtIJFqoHPQah3TUPqYg
5yQ3yqK/GOwHXAlKRzxXiBE9YI3Q+5SOlz4m0ZC9OzrSGOE8aBVr1nGY0Ovb4rf0JV27wWTVYkPE
Q7GET07cNgjMZfgk+sXpNkoiDpwTbcXPWD1onqk40ryZFNTNdhgjS1Ddwu7BCSqJjyRTSZZTuYN6
VpItw+7RzBhwozB2zOvC+BE2Sj/Avo9U70wAgXyBXfUUJhU2q6iU6hbjOBue3Hniw4EQke8jF4fS
YWDG6z+SJxytg6udfELKKkZMSD5Mbrq2evcXoRqTMKeuomLbtdP6/gA4oDCYBjGDt5vB/CHwOGh2
xYxyC5yGR0WG3fQV0BlCpU6V45+IK3Lx1FqPlbWhLxfl4//d5gCzyOMkNOEVGxBRzg+tWvk01jUm
FSKJnr1nBtFoEEdjR28eJRd/UzFYw7kdQ5ZdMm3oI1MbcLxuAeDAzmpHno2CJA6Lch7XLDkW/IaZ
Xe/qNQ2XS0w/Vr+LGc4vZ4F4/62mAeNv16ONH6Yid8KtR77pI5pHqCnw7p32b9wVDWNXqmmjj4hs
CT+RL4mJHly/JIMHCNP0XBe+TQngYLXxwZ0DOeDyynEfbhMy7fpiZX3HtgQAqsc3SuSXlEadBD6m
TU9HlMW4uQIVXHIFZTiJSud09zkBwYeNBcffs1WSr/g9OXNcfeX0+TGAZWJLa2eY6Uyea+zu7qUS
1oh6qqnaKJ90563h9CkDcXGZ0qh3yx2u75ARjLd41TEHL00nqSaYr3EH8uAw4kfjK7nelheylgAC
6s7kfJR0j1OMlFLFupy0KlQH94gmIvMMoQGrRmCvibmZBdIcIT1W71DtMIUIbWFp8ufR513GSpFd
coSAifYixWDB5rg63dqB0+m+xRvmvvplj62LeSYyvM/i9KMmx0oEqghCZPcwGKq3hil8/W7RWDD9
ComffrSkRRceOGVANdCggd2yGOQf2diTx56Zq9RhTEXhMYvZAsXgXy1NbwAXzxWWsXPY+SNFonw1
Sn0MyWKHYrO2I3f2NiJAb28hwAlO22oYkZRxPkC4BUOQ3pN+1A6DHE8u5YVnwXuq08b06oHwKc9X
GLC8cLaRRmBKR8pOacnjTAJMvWnxq+5qcKkHGwPkDzx3lDEp7cpz4TNsqoiWppX3XoJ8bn61cUxx
L7jM4tZmoYUCK0kbuZ4ML4NwJ6c++Z6mFoDyH6ZH+7SJlvTsdZMF6rItvPpL+raMDtyB4/w3riqG
0bTBe91rE/R+eq9YrcxnpSIGJajnfQjRtMeWF9yzCroPRMD1sCoGm78/kdxv/zEli33NmaLvmHjI
BZX03zBylQCuoLErgtLw/AUCYz6WMnwbFCE4duoRzDLz5DibgXwLt6fiIerrn0MBDeXKUzTpHM9U
SyXXVlQcXS8o4+v4MQ0cyjtkFTs02cQpCkDuUKb8NEyDAMgzDNLcsUpU1kwEgOfH2uJKKdYYDiwn
MZxK5i4zgkfQhlRzLUqwPI32TNjLkK7UP1AbWuse1SKqXwcwAh4xHrdPS+QeHB7MVlP4LS5RqQSb
dEFO+nkI/TCmBombQTudEdhMbmOC03n3CViO4T9OpLa0X62udlSwaUWtrM8lVU7obpdwTolo0LlD
JIAXpm28A61kQaN2rnZF82JRdtFCJnDo9iKCU1kJL2sFMh6xLokYle4XshpyPtCZgx/mtriC/2oW
IOf9XZU0QY0LC1f0FGx6MhR2vsuyoPgsanuB9cMl/i0tsnzGD9W3nxIVw/VuVLAK51J3DgVBDc/q
rczw225s7mYOvtWIKCm4FIC2Gy3jUh65341tvM/yBQlz60iXcMC+83DQvfQKc/8jI/eeHiWySmb8
A57Sm/80IaWqN04uS/zPFXBgtz21DOrace20SeCw7l5yUkbgYCOOFTw25B5vNX7W7lFT06IORgYG
3U938jX2R5q3NYSxiCBPA5lwC/JxJlKUY2O/O4lS/0iAZ/7L5BYLhk5tz9VTUi/0xftpaBXEduiH
PGWMc6lEX0x9sxqr/ks1k66O9ObaHjm6IKK71jCpeh6x2KenSbKLNNvChdX6GGjGf5JRcp253a73
Q+uLYmmHKh3FR/hGKTqHtS1eR/z0gqgwRGDM2OKAlSkqfiO0BdUDcyKbIB9Dck4EdVrQTM6QGwQo
NV2oKkon0zeVeRXJ+4oj0+JuCo+SFGyTo0urs58yOdwiMqm7nU+GZ3Bki2BkhTT5WAoFeyUib+Gd
CYDOfOWGOigOUjpW/8a6mF5KD5k4Qnd2xLBH4Y1jKi0oZEqeyBGp6BdROgnqLhHVF0VDiWamnVqx
eSt4rgIeJtuazaaf1BhCu+br2sQjjvibHy2JfDQzKt5tHGoPxiQY++g7R4fz3ruJcwq+1ARGR1wQ
hom3sRVJHItpED7FamwjUGaTRY1G3Hcg1ZzAPvY6bqnpmjLGOSqnYXqVFzuXQzl9Pau8U6alhSvE
pfRnE0HnxHJUZP6lM434nZAyLbaOskc8a9rBvFzklr+znTL+2Swu5ihMT0mwEYxAzREzH32udmD5
70CMxBuhgp5RO5t1Z/vmqwMDnO0WqicggQxh6V9G7GKSkRxrNft9izGU2Kz7zqowP3jCwCIsAO1S
cVzDwyHsUwwPCED1J9NpKwXpIAkzAPCs/2EfmK+tFOMh597zMaR5+0zTd3AYOQs8OBh3H62win8k
gZk+By5LHqUAsBQYLpX5bWJI/CVY3kD3J3YqTpbrt2S36VZkaGaldsTpF5LGdjGq/x01nVjZmoLJ
Elee7sA7R/lbhVL8DXlM/XIr6YXbKM/K19XF8EZxr/uGD2wiJpan9gWYExsadgIuVW2fPlaNpmvY
01jbuU8C/8kNrgVDz8I/t4u8KwSWijycSmGR61n9I0Q6XTne0/OyaMoaOP0007flDGm492smnjAl
yPy80/Udz8SJMI7wk3lHyPc0Rc1j72VMVlbXLzfxhrICPkt+7fuIwQV8jBfIX04WyHudQvTgXBOk
D31CUPw0NfQH7jkklrS9DSn8VStGkh5L1zyRm0aPFDJst7VVBfbjonKwGZsGD8tynzmYufl2lIsC
GK5BR21lFsZ/g45wwi5jhbtWlWT+2CocZtuqA21aiwBLZRsGXEzR7Ezx2SRu9pW6QXmrPYo2tiqO
uu6EAlOToovq7CijVexkKtqFp7iwTXigtaeMPjJ3qE94ONnewZ5F/1Iq0riNljDcd6gy6YgcNS7m
OXStisx9Ovpn8EHpBBEzaOxNw7id3RQWXUSkzZkIBdauofczCXVIQ4eb5XtAFTURsES0t662Z2/L
9KD2d3HVBPKMKkBkhWQYw+NmlqADiXVWDrJoIpZdzHiu2o5F6TzQWT/tImiUrHlhJfR5waf3a4T0
EuzoemeVaVWUaIJaJns3xKOq3YAS296jcMTiNGj+zj/AzUtCXrqMxDPmSH/c0UYf+aewKoS1t0rd
I6AXBJxXnxF9IlTj+EC16bD2SBjWqW4T7yhFNNZXjg6Oj1PJqgTXjmgu+Vn/yRi+U1c/0ehhN5im
BnFta4ICnuXruwmqMN6IPrT/ehCHvqzCsSCKpF7wBTZ2AFOz4ENEJ63qz0g4+JEJERJ6HLGgwlWH
hEA0FAYP1dlDJ1+CoGdm1TYDcnHsisuk5t6/JCWOz30c+BxqChcP1h4OQ4/y6+BfQw+Tlv9Udsb9
rU3YNzfCNzq/t7K3Ph3L6dpLGEz1I3cqhHrywvQdwe7wsXFxKaOErp1ppFG9RyM2ZQTWHX+N+jO7
nMWprrXs9OYqwbI3WXLKOVPhXMXbY9VftizjkvMr1zmYl6ipcp/XXMr3CLP1XTiZ5B2kHOkWTd2U
cpPIWJx7k4cR5c4VWOaQpOiLHobs0pbc2nZWHxd3DA3qHnBdu9hcgcwppqCJqBFOiAROYmdn73FD
SPoPoY9memhSxDPmuUGZ7CZ3qbAXZanLM5P2HbafDMu5cytir+jufefU0wNJ2Fa/l0XrEVPusk5U
G4Rd2eJUBK9+5HxO/y27cRBcw8gikpky3W2+sFCV1rvIPdgYpqPRiNg3Kc0teADaCUXc9CyQUMVr
pnhTY8cFWPfCXnasyHz+oPJac8vtrK72Tla1FvpPYGMcsCYreaCbwPKPORZQMJz5DEOLbk2mdg0S
TnReL53qsyCmEvukU/2kPpewlYGP2YQ6twaKBM8O39P4QA1Q7n4aEpB62gL3yQN6anFpfNgOg7Rd
V8MufrcWLio/YuLqiLGlSaJPPhjpMyGiGuTkxVM635G+YnPQyGhgtDCOu0cCywUR3ZSz9AMBlyY6
LYYjxta0Y8C6y5GE6EbURkVy0H5f+Mdhii1xJ8mNW3jDhN0U9McmwQctUQ4VOexH0a4wzCgJMlNj
CewpjctsU2HJoiwzItTPsTF2QULQVL6b7SnNbzHzpmbvEqBoTzSG6uo5ikLBTzCtjLwXptQzhjW3
hDvw2bmRlFz+53baciZpm3ulh2q4sNrV9VeWtJZ/KOrCVcEOw05B/CyxW/VUEfNzn6fImYeHsc3a
+okUQrSg9BQzwiE3gBgvhS3jS1+hMH3MdHy6e9QD+q5529P5QGmw27xjVnRnoJ9s03cX22w2b2vf
p+ieE1aFiBvmWMnYrBqfrCgh1ntFFCn4dvqsiZ5Xbtm8n5eOj2nXQNP2sR3NOFB3wZjJaI8MUld4
3VLUzv0Eomtlpij5kvH2eoeaZYijIXbzfyGlPf3eMlnH5m8H0a9piuq3AE2nOFSRGMbdkJdY9cIw
Y4IYGKixjABnfB1TG8ufSx1GTKD8SJOvKs1AGwdDV/DTxFfKXWwilTzKLPYfZcHdYl9La/5Ni4fH
CaIYehJM4URIfkdraUlqBoVvY1insZi6sftDETgllF5zBiRnwcSecRPxra1Np8VTx3lwNcBk+sOm
4YZpL5LMtWMjGpnOO/qvZ4xjzqlX9BDh81iPJ9tF5oY2kNKRHXVUA8K1Q0OAjtmy1PD6oJzaUxzi
zZpjJq2G15gOolSV6Ge0lTBoRgtrT11M4yQcEWaJBEggIO37Oo/Vfq4oxj1DB+bcnfnaTrbKYsqz
p2ZD4on0ENmuVM5JPJCM66kwr1dBkvNztEXlHsVGe1WeHoDdEewP8FpRCbZebzd8p7446CBSdCd3
bBEbeKvuR5QwjNkXorHgGCIu4VXqmY1ttZBswG7hV96FZ6z9GPNqPjLCDod9RzK12C+6sv0T65aN
W4qr05PTJuCal7lwF2h7ifoR+UrPPySWx5GWdsvMf3JTcMJf2hAuDZ+qmU6UmGSPkGKc7pX7E2Bx
McvZO7NlpB7yjQBNgjCr28Hd4PGW5hHjptuewgBmDqg82l0OiYk5G0pVuyRslLbyh9wiQbFFa2/i
U2apuSWp1lEwuRH5KLIrnPkCi8MwtBneBT/9DQTAd4HLmuxaGIiWjwvNnMtDbIY+fIKTuAzgNGH6
7ALLCr8icLXpJlA5JxynlVV5KmcELLoXdbH+Sa4eC+zSF16s4VcaE/TjaR/Ln11aiuwJFEBcnum/
U8uhlkH0Cs7HTHu6lkgFsUKa9r4wHcVERNa4JGnO6sEVMJwwuVGwyhcRFNZHCJWvuxIcTpprWOfF
xCeCWwAndt8z7YubJISiJYf9wo+hYgOgr7UbLIA199AlHQ7RCZf+gW9MLXdu8bG7o6ai6XiI5PyF
gYpqy7DNHMDz4Pfr53FQQXcrTGiKmxIl9YoLgcx2Hy/NAEaTo+wfiFLY7pt6UF9L0Jlxn1ADPfKL
5TUv2uI1hNPHZT6EfeZHezULaDYV7aLeuxcATvnrdDZGWPTUwjwvVJbMO2v0ve4oFVOro6jYsTas
lQPVK7MnxK51axMxhR4bStBbVpMDXR3dWzm7/T/i31ACif6FT4nEkYQDbsBYb0Iw/ecCU485WcLK
s93INHX4WzNdhzWfIYIDLTEqOXrMuJ0drnr47NUcxe/pYOHddEFyVJextvrmjOau7B0SsjUe8GQx
FwyCrO1uNaGMU0AjoeAQD0AGByaRIeMiwwID/3Y6rr4SpNijh+Z9nEXdDl9BPVRYTkbxS3R0mKrG
lcdAN9Z99KTAsgJy/bXK5+4poA+D9x0S3p5XguKcOGq/e+p3Vx6agyWvShKLo37kvnTMCL40a+Bh
wWx+Ceyxa585PziPfmJF/tGLSi5rHvDM71plMQa8RV8Ia4fAEd1pp5Bg31jO3GOeWU69J6Uf7oHm
1keYC/NLN9oeMbIGVJ+nw99M68a3LqPk/Uw0K/gzsxpfY2eyzrJPll/QVqG9tiKSW0JNzCc1FZin
QsFFOtjD5AfsHnbk7bom029tNoUXrYlbb8tuxIqaIzO/WIBaPPimRXjEGZXvG4e6UVDc4YGyCAw2
dTxecLUONlf0LswfAUEP+blx/YingcLG7WBB9euKPDlneplp0sT0tyFZm/9URQHa1XQeV2Yrx+29
AWyOaz7QXoYHg5dnpKkVoZdJa28+oBdnklbajDi6FTquObUyUK9J6iEpwDOEksFEgNI/SQrqYaL9
QnYb4q/DX1rIIoDSGmI/9AVbP1hMEvQuQJEgPVyUM8Whslk43Ok5IE4E12Q4EFedgY57zhMD/viW
lSSgCQ8un5GZvTsNrhgduF76ACbJrFz5jLP8TKteQRAPOZFl1eJn2dK1PyeynPYJhOJ6NmLu16Oz
jS1wgL4EbsSDmOoT9J3F3ObGK9otYBpyGxBdkZfO9lQwHOGwWFfHPqy9Z7glcE3HSh4do9UVIp13
JITkPQnYXD9KSVUH1SDqwIlfv6ZVo/RR5DGcC8XFjVVY+L26uiWmXKYouCw2Xi4spJEWJMCuGcuZ
yUOqAndH0x4krc7xQ4PHmVTDj7SCly2lqd/aWbsPzPUUOXGINj/MIluqy6RAGBSYmR10knBs2pMg
oRXvK6qHYW0COqHQfdSSY2FjOjbuJIZLTzkwXyEmGPRg2j+SfdotxcOwTnvYBZgoST41+FowJV4g
AU8n1TnmJzIrXMAlsb9yqiTOiT8HJ5JNzZnwUDHvo5Rk2s5Ui1WefQ7N9S9LQmo8eE1pcF5SGOpv
7S5WkFu59XEraEan2KcF0tkJizy9ToWoweIzVKwdEUK3bBT52zH3LFpXpWn5tntudfRYLtMxV+Wo
sWLnS3IlZbDE91hQtfQuWW85FgSaXs25EEl1g1o/0NuCEs80z6Irxo5EsHNEl/8ueDavUdr7V9zV
MK6VFzzj4Zo4mPFnXTtWGD2lQ6C5kwUzyWH4axxe1LhRcj554SorK9gQVKWSceTGPyULhdWYno+j
WojPdjRqJU9tB44LQk6R/oPEqp8bn4kXDc25uoz99AZ6pvAf7aogEjKxvtPN4C05wCeoRbvCp2nq
0MPmhYnABMRAu7NGffkfY+e13Eh6belXUdT1pE56M3FaF0gHTwD0vMkgi6z03uezzd282HxJac7p
bk1IE9GiCgQJAml+s/da30JoJ7XZBocEhuO4KhZuVYVeTgxSlz5v/zgLtKGYECTQgbGfwDORCAW0
CAGOPBPIrxzcoQxfhMkRkFj2/qIIKTtDQaus/AHtpxR3Tt6Kmtl6gAlJXMW4hzBl7MqL0WJQGQuh
hiVJ0iKUMDfv2AN3TiwtgqaCD2vVqnUEtul9eSTieMkeCUYWqud5bAfeVdXJ6rTXpJZu6K6pDVo9
jgkZpHlH8jjg0StJPaajMIa4yLjJ8X+Hjkb1er3kdKOjWQXjcbYFS7VuJoEarAtgRwjzXmfOTr9o
gM4GlOhRxSTHHiIz5ltQa4q8+/GX//jbf/7Hz+l/hl+U+eCwlUX7t//k8c+SVlQc0vP748O/ATHn
v+/f+a+f+dOP+F/l+Z1u0Z9/aP07//U7vO4//q7z3r3/4YFbdHE3X/uvZr59sa/qvl+fd7j+5P/v
k3/5+n6Vh7n6+u3Hz7IvuvXVqGYWP/7x1O7ztx+yon0fgr8fgfX1//Hk+gF++/Hwv/9Xg2fr659+
5eu97X77oap/NSWDCr1qiChzJZkXG7/WZ2Ttr7qhGJTWEaSZqqHrP/5SlE0X8UvyXyWkF4oBz17T
uPukH39hobs+pWi8ni6yZdU1zdAlQ/7xfz/6H07Of5+svxR9fkFw3bW//dD4G9Xfz+H60VCwKYYl
WiraAlUDLK0oPP/z/RZT1vjth/Q/qqYbekMh3KsxueIRlBGOhrArC3QAYDR5Ojeu0uodUzKDZ0ZF
yekGgumJAs42KtVdb0nE4Z7mTXUny+IuMx/pSETq0hzjKpn2tIWBAlPjk/diyv5eEtMPeVJVLwfi
ube68VAL0WeDRqDZSHhdbIB/RN1NrObgNboIeiNpszSQHQDgXxrkSKeoj2lj5lLk0bVBJdBp1+8n
A0zNWb40blXWv4BJlNdYoMVfdzmI2jg5zKk84FvQTHeg0G6FjXhCLi17wqoAwdj2UYzp6XcXwj+O
9u+Priyq4j8dX1NH8YyoTGLipWX7x+Ob9i09wFqj0FUAX6BYggEkbYNzI8vBGXImAsOmoaDVjx+x
FmZnadBlAqfHj07q7A51w73cwaLAah1dKJQXvgw6CmxqALKF8NmInKksp/V2/P5F1gbqQx2e5KZQ
Hif5yazy7hBPQeFWVqw8q9F0oe9YX4HbdRsUoDM6CnRE37/7/TC3ihZeICUWc7ouCxkvWTmt/8Ky
yDSnHRBs7HXJqh/S6mkk2xuzNqpPFmTxPUXdfBe21qpZaO80r9dzu52K6jlXg/QUhcG4Ecmzcthe
lztrGcSt1THo0+yfnhRcz95sAjRS515/LHN3SlNE2hrCEEUxzrrWmudIY6REz4VInIauTl6mbJth
k7x0SU4EkLa+bGfFL3Ft7uUebbtGnnCAZh3VMCfXL+umzL0RPZhT5+1mYafyrIEIpeglx+zZeFgC
QW/6cboq7FQ2mPALZ6hE4VRrS0K6Qr68DVaL7ZLCIw27aIsJMt0tSln6YeF/f9gFmdwZ780OPsYh
7I2I89pkGw1D/b6gNNSgqCVxqJ6BB4V99JqoTQ0jt9OJtgyjV0Hst0WUxLOjzUIKz4vF9mlUvVFD
UhWT15lDT4JvOxVr0OZ4VjFSXhAr2lWvqmsy72ulTMNRkXLFlRZN9uVu0VoPXSSxOMg6nMIwxP33
qWQb1zmGWDrQ9oQvSAKPiVjvjHqasAh0xon8M+M0SdO9zDIC0MxasFy/LGwn7FxnlyYZ01mNknTX
NXV5sqIQOXTvaRQpznnejceuzRz6/wThUMtyy6AlIF1sCJUqaxUWaxu+T8J8LMgt3FGKM06dEGlI
QSa4fKw4bypVi2k06rvvR0I2RLvJJJwgisjNVKleOCwgBrSbWrpZrKl61foRbXudR6dmlU8J1isK
rAZRUdbeoWW8H2YhOw+iIW2GmKaoPf2kP9aCol5sSkXViYUeG92mPvVSm1MXtjD1NjRtQ8BvtNV7
9RhG2ucAgf2AU+GZZq14Uvp+SxJKdazV4T6XQgurYLUbsuYTfWLnoxDQaTYt2h3KZYwt6Xs96cZF
MHkTkz4Pb6Fh3mspG0as0qeqLhEtS6Rnra6EYv4ylvZFI5r7Xl060U5MQz8Og/U40Id4SghZ87RS
oVeLWN3PE+t+rJXoXm6qR1xjt4Do1ID2+AlLankKaX0fVMK5DDkvz6QHof2kyrAjUybb0R1k2VaV
xkWfFuMyabrgtX1oIZ+btjJcn70OG/6EvBed1dq6LropOFdJI50x5FTrg7gWvUymRtzogXHppVl2
pKlCr7i+YAIp2YGlbHgNA4i9hnDuAJiHD5XGgS60WLfpvffHqZyIRgmtC4FIFIuKyfSFBs0bE411
6UqZIlk1Lc5/fy8khXtLVA2ehfVHQP2Em2nUVQo9NSHLSqEgESiKBxqj9Y62dWGnqZE/WBIfFc+A
9/1kNs+RX7YCisKYnElS/LK3JQJr8P2vv39vEnA+L4p41sTC69m2/eoAEmapYbwKZSfZTVEr6DTX
Edlq2bIIDfKhiZria54BmNQJorYamcCqOFEetTSnzRKTBCJkqbBJpqa6palW2s2CtbrTQoIm0cg7
JcMlqRjmcwR1wyWRVdxq2dpjwVojO3pgCZfvL/1YvJpBp+2nWMd2Isg++NtbF5rn2UCnYKmPND4K
Rzbrx6ElwtCINmq1vLTYsRM1PuUB1lLgr7XU7ecsOrTKqoqf/QipvVTcpEHwQVDYi8G3EFxSM/VQ
i+KIELewBTYxYlxDFvxaSPd19kb/5zSJ2TMoOOLtLdOLkgLAarPtJ5mtJ41gqglz2uwF8NC59S6z
TySC1ltfSpYSQHUMLCiqBwQm2jC5CXFBZkVfUJRQL0XOjLlFFqSdEJKsq4ESzbBTofpcMkb4ct6P
TAPimO+aOL/SUHTJI9rkeBIoGMICF6wrCWe7QLOcgWTOUbtjOPWUxvB7kXujD3aipp5Y59yyUPWy
YDxF2OcxEdA5dPKJnIHYYL6cTyz0kCRbG1KAMcwKLuHOQ6s6SkCBK4rAkmHK7VHVm62r0FNAFmCT
fHEkV+KwHsT1QCyGcFFWOiLdVLqmh97Q3XhZfSiwely5e+2p4MjTi4a4ANyiqKAaEoiNl+kKxblr
1KUfSZBNBJlCP1YWBq4sN0m9lbym9iB32p00gjWNfGWS3LVnQrmPMIPBQV2K6GU6wMXbIKV1DSXE
eQmnk71PbqknVK13gVDt2qnF+w3oL5QcOKSndpk4D4ino8Ueg2K35t43g+pI9XgMepF5YzoIc/bU
lOYZqwjRkPQJZiyVRIziWHKTuXcspaTx02yMixzjMZgiVwCtRNldV6ID2JhdH3xmZbAD8+0BKj3C
Gl8b2KsGE31ZfqVDRnd4w5jnqFPuzUOP9cqk1bj4pSx7klS7uLL8OjSuYkgWSIg+Y0bDCej0LeKv
iVxbolEwb6iZZ7APlwdKyFLmRiJ8YnOH7feMMMXrisVR4Ngxq2M7toiMb9AvjgclHO6QR7lZBe2a
hFBzMG91s6MB5WV8sPdI1nGlmScar55pzSsJ6IOESYV4T8Ka+JtWhwhsbWHMtUMo8FapVJ/4Uy6w
X13WvsVmgG0uOuJFcJjP3cAJ9WiLUvRnPWLcpS0MlMHBWLAXq8oXNMGlROhGsunlgnCJQ+0pCdvT
+irxA70UjKooK6ubFLLi4crJjHXUC68I5GC7aeexmbbEH3ttAhFAmH3YfbY1YAGhYxVAvx+qz7o1
KfM3HlUXInpVp2ljf72e43Y+EQCDbk05BPFyyeRkzzt3iFdljeuGXY6OCrAR02gwtpAmdX/9vtUY
J8jrR/bKu1ynSVGKp8hq9mAlPI0buq/GjSrmjqLPd0CeNvLU7df/h8R1jKmFw7ZkowJ62twpakSW
z7QPtIgs6dQekHrhI/o+x612hpW4oSDoZua8l9rjepIDYLJDXjEBtuylo6OSkTmhK3c0QL7f3Cir
zjRMANBGyoL50zoW5tZ8LtlYtC8AtB2FlaqJZKU38mua99ue6tpMiBS59CEtRXk+jwbrUgkJe0+m
9M91PMsOzG5XlayLZrF2xJYfNTNhFCPXwBAA7moPLNrsDv9bMqcXCVmASLzupFTeKCsXTYP9mlov
irZQpU0OS8VS86WxQvTx6Wk9C52gXXF/oVrUfKpgEP/mk2Uhd2qKl4E2yvo/beTXcEgIET3nqRJ+
MtH6pJ6+tmFwLqrCbjP9kZK5m1NMNmX0VHF/xyBh0xPzG6qhUPNc7qj9ZCqeNDeebAx3GgNmWLwr
0GWLUr9NGlWLQgnOkA+g4wanPhEeytTH8kLh9lgoo4/NwIFCscsS1W7QVlbAXud+PiXTeKswpIar
MbaUEYYgxZnU5Ynq9S6V8K9RbUVVRdyK9qohDM/lzobVJLcj4AG8TCxroo1SiM+A40MAMvHbQn9i
XtAgd2Qzj/P8aCmPbZpeoXGixMjY6nIwR6PzjQmHmaKaW12Rz1iWbK3rOVb6S9IEhYOj6xiH02vH
9auL1QvoTHAGlU2VnWq2ed/28XEsANSFb0p7DULrmUAAx6ThQ5jQqan1QyaV+0gHGGsVh0Behd95
+Io4+VEUBCfGObURm8HXhIrfVt9LKXxRB/UERCrH2YaYcjW1kkwBsJsRcdgSWrgNyQbR0mWjz3QX
FtN4rKLMJT3Wj1JYVU1oGI5MG6KnG0BCrVNHYg7lAZJEGR6DbPy09OFN64HoQf6F1zq6rcxdKCxv
ceIpIkcZFDKHP71+yVSeMXF/6AWqWSWofrIzOlLK96iV+kTJXFX8Sasl8lDU6s4sRGaXq0wbltZX
hbTVgEQzBfftdJ7U6koOzoPat5egkW79SGiX/gDJ5tGKVDetsIo0FIOxBL/QYCk2gPluTWCjqiiQ
ri3HcC6+sC0jk3yZF+lJrEg5GZrmretDctQpwpaDr6vjk2KYNfkV5UlIjQeaet4SgY2Oqy3bbL9p
Fxcl33YulffSCN8VTh9ubl8JJ0Q0rb8Uwj5ZXJRyWF4E5TAY9YvIRbhJjZrb8RzVzf0UW6+6npCp
KBT7+LMuo0NTaV5RTezDHKthm10qT9S33YZqHNKEs1CeEdXelDk7dVbmGFHyORCU1DcBartiYwlM
rmVy0RDRTyPZIoyHsGSuraUhLulZpEj7SXzQxPaaSPNHMeV3dWjdyP04QSTbIdBY7854ER9Z4zqq
KDmW1H0qMVupXHqyqnTeCJ3Z28q5pfPbEswHOjXCljxJnOtSey0zm3TvnZxMz3FSvaD9u3HNPHVl
hcKH9fgIxb7MPpepOqsobuy+a7c6N/6KkRgKdtNID+7YRmwhjYpCcpCDN2nW33pL3yOr/RzJO6Bm
tJxx5IOVMxGI1TEKj+iMsieu1DtQMAnnW/jsWD9s1E9MxrKN8ZfUCVNwmkz8iZQNc3i3OntKy8EH
5mfK8iAYtA2q6IjJyR+l8NSHdCLwZUr7lHBBSkfFXZyQAgYhaRNbxErMfknDCZOd8hEb2R52C1oJ
WN0plouwa0dWY+khk4X9IqvI5fryDlULIy0bML9CUqFYxCV2qmhXBsru3oRcvUBDEFgSbIgoYscE
GofSrWk9L+DhaZ2wbde2VVcMziJOH7moex1qCeL0gHSar7NC91CmtF2DZZWMd0toLyQ4O9o3Eo7u
sGHuSBKwxMFbhv5QMuoPhOdKVUcFe0Ls1j2GqnTEOfCsh8OVVNs5Uy7wJ5h735C42R3xCgPJL/UA
yzovmbhKjJRic4onE4GcSaKHVEMxsJjKBGvwKYQfhrW1u4gIGioSqN06h2oKgsmeVL5lID6my09t
grHT08P6npkd41Sbk6Az6fjBzDUIixZZysJkxBcoCAqshRjEB1KaeQKciV4hBs4GSJo3DaxQOaHN
vDaFT0DHZWmm64Qch0pZ/zYV9+qg+ZYpkUJjbpUc6E0Anw8a588lXQ5IaHaUOK6dUVzB/DZ+kcSr
C+ZxkNoPM+dGCApbSPA8NUZ/oPPNLHMjxXIfhsJ5AUqTnOiODhuDkwXu0CVZ+1erWSQap8UbgU8b
hd2+ChVazSj8MFZ0AhGfgnGV83rLlXjQivDWx8MdCj64QM0BdZhH/9GrhZgVgbgjBcku+6ehh5QN
gBhRi1+B0a5DCMqgxCOFJGb5scQL2SExgyXpStmHwCREbgasfzm1VW2VcEm7YGRVyrIYE7PoVSPN
H+WxCXO3HaPdUn3g23KI7XSthLkoNbCaDD48OUdqMgxl0z3C2M0kM/xQPX2BX20LHdsq2j1SGxTQ
smSAHEAh7Tgvdv0CQtaK3Iqx3S0A7Q8UYzbDIr2yib03+3w4dhansEa9gnjYm2fjNtCJljQ8O0Jy
1BHxBAuN9an1R4B+wKrrSHsESLhph4abLT9bCJ43YiUz1dyorDHNYmcRwjsyML3a1O9DobyjuOsl
cedHuXUyhsyfFFqFwS+VeT+fP01Q1jSA9ty66F+L4ixKqjtNo2cV47bCbwBi+qrS+yordC4sAJdA
+FVUAaq08sS6U2ze6RQ+TZII9jTY12X7NdJ/Ewec28Q7WnnIPKbviwYHAlViD69QsurFbRp3x8Qs
fbVPd5Oqo0dIHoxo9Ihity35JJByqkTKsapiYoHKXSjg+9HpgkF2hHlNHHgc3lmsTUWl21d95AeZ
iMYoBtecPVXXNv4Yq8yZvoxm2EcJQwXdb82qtp2By4WB5lWlWTuKsttrmjOIy2lWQUyakAvlypVy
pxEozg+N5SeWfotlcQ+uEFOXRqlvNMIPHQwKMBQ0Nm33q5GC2wy8fkNkJI1XHlc7EgRcRZOweSGf
GMrKL+EfyNQd6AqvVH0Cbad2O4mACWrzV1qd9HU2CmzTIB6vFZ9SNCngTw9iwJ0yymARoju1q9xU
uVW97ss0U2JJOyvLcGiALiPq8cjfcnD6XBJdOASZ7A1ld9GM9LGcyyMVyYtpdmyQuOHE6LiIwDLl
ymcr9NINPyHx7qIp8JYQIDrOvKFPKOaY+AfSj6FF3KLm7kBYe2Ma7qKGe8LaTq3UuLoRUMJg1EaW
4eYlNmIZI3XKAtqqjhFUiC05zB/Dup0cTAekltcGmUfAn0PfZz5Guo65L8TVmFEPybRusENRKiAW
4wTIg9cgmLymtQ4Jne0Nrbs70hXsjFsmU956OftJVqmn6ziiZelJU7EIh6IfMpbN2meLFT0K57u+
Dg5LOTilOjH2Y3cCTmszpHEfZjvMHR+j9m5Mr5UIcMFQP0HSHloof1CgNlSFvVwFQjkm9xidKIpq
ygaItzcvlOxDgbxuSmZmsJlrwgyN7rlsLQcNerQhiMJVZmVjYY6DomqXi+6lCj431djjVvamRqKI
pQQOF5krDdsO2oQVxc2mUrQTmDJ0WCj3BM3DQXoZeVWD4jJ36iYjqbpGw0nDcqPZeS1f4Cb7YLEC
/b2Q9/xX14YzhQjLFim0R2140pLcJ0Rg5TfvlXFbzNjN82g3Iz5b0tifEwEEozpBVWhJRViuuthB
Ibe2sbDssT0fumw8LVngUi98qxEdoJAr8OkiJ2XZe1AXcMvC8rSQ+mNHlBqZovfZFNHSLTYkg+17
JC+bhlBcLWNjS7ubpYg91yjk5GOK11dgjRtgiY4onsLF3TE+3Her6d3U9oC13bKEWjJH+1YMt2TR
bzADIfqWfGNAeqxlV7WUgJUWqTcoCZrPxC5mojCLwK0SBVAQ6pDGRDpVWuc4IoenIQA3IY8pA4c0
yZeUagC6szOIGooh6ColqKDyx4R8MwVjeC6mB9J31rrH/E7emAMQ/LYggaOM/TAuX5jtbBWQ5FiS
8Uf2CwVXNvktbD6quxlx5TTithg34o3mj3Xr9/JxbiafOKuHsIt91vLvxRgctUg40xzxBzJEdzgS
cVboYBqE5daogWdV1ZlUZTdJv/pxtMMgdI2E/TiKVmDJF4lqjzqYj1qvzvBkt7gNbGUYPXB/0Dtp
0IhfSascYzxGzM+4V5FEoBR3mkW1JTSUxiC8qwN7P7Uh6zLKj81gvcU5vvZsJ6GhKDLhLIyxrRg0
LwfkIxuUPKe2uWsXczc2/AlywRn57lPKgTGdItdSiJLNc0Y9FA7i7BPotUsANvaaiVW09DFWqOJu
tXhYkgxY5AXXLREWDbyRNePDnqb4wMYCQbCJOKLygORvl6p0jR7BlZlNXtZZF4FbS0qIyehiu1gJ
sHq/Z7e7Vdvc7kfhgq3LL4lYB3txkkEakxvBhVq6AnJvs7pHMODoaocavXeM/iY2SC1gIrc/raB0
215wIqQJ+OaORvdGQGaC+5WgS2gTp1zSXJLQyk+9Z+sBrGi8soG3FxwCFnLTStqZ5i43QyjUr4L0
ICaPYvo+8NGNTyKyL4sVORZTAezqDZwE15JiWPC5b+70Zt4zFC9iR6kROkFDTypjPWy8Ezh1nyiG
qwPQpN1NKY7E3qja6LB0C78K7xPM/uOUuGwC9fjQBmQIYsoqjNPAekuWBmp/Cz3abX5kXszbhFJS
vzdHPMy1wy6J4BK4+0XqRsYL7cqDDOhD6ULyYyiUdvIlLN464Vmtd1ZwSFT1jC/FMbqvMYfHoIGx
xNx4Fo0dvgz6b7/iBBGQ2r4Ypptqh8kMICUpO1XUKWi9AeB0lko4rwpxQ9/LXfeS5RMicur2Illu
MYhtWtV709hKcbvTGUUyeEeR8NyoypG92KqDie0RljbyyIu5HCm99c0zaRZui3RPVLQzaVY03EUf
s56fFAEwL8lOdd0bCxRUYnqXZsI1ypIdEoGNkVP9Qx5UYWCUu1uSs8kjbt2ZpdkeKdnNEmsX0ogz
pOFyO7DNAjzUW6qvh/MRWiIB1xPFpbLbY6MZAip14Eqs7QySnmlBrDyCBLi2U+VSKnDjaukYhZF0
VFprSyO6s5NeDq7R+qWh7i1r/VVPBtPOEb/CnbSaY8OagYVpg3vS6GbjLsdMfROyZt9XMSoZlKRF
usZh0GY5gm2MDsQ/2IpOIiEwAf1EcHm3A3/ROfXUaPeiFKF8BNbPFks4g6kRjwadEtoiM8tApdjV
0xh8taNypNT5bAnhvMXQo55FUKS+YLS/aFvOBwFWHnv1cD58P2wUEUhv3las+nj2+wvqtbe41571
RmquyajlF1JJwqH+oIunHUiydGocRXffXzCkGzZ62sgpMNgeeoSJFgK1Z4hLFVr6dLkjPIP726Sa
FktHS5VV3wxQ67P5wa2f4JS+ISWi7leR/I0oX8Tfrd8AaNTbGIKdjSlvfiNAm636wrWhVYWGKfw7
OJ5JQ8OV56mVvmzyqsnOVhdo91DaDuEYhK/GAB6O+pxggGlBD55CQOgYpiQa61PQsZdv2ztBIqIH
123zYaWfqiaM1BOnbMWe6K5p5OH++18FZV0/lHNWUwa9gM249riFiogdOX+oOgt4+Ky2djcOo1uL
pvxYVYde7rUHE2sY2M+iOcSLBctvil8EfGD/Tmbx/xBZWLoimaKmWKKpyX8UWdSFAS9sICUWizL5
qErMnKtZ2ROpdIKnqgi+u3b6FVaB+EFRCBx/elQqPTyCBmxKHxQ2DUY5I51yYVEEhtBNuha2OiaZ
B4mNvPdv3q7xT2/XgvWsMfbLEv1qZdXk/E5zQ65lp4TiKNq1Ap7awSQQjtVyFjpih7Gbu7hZiwtW
7oDgl7W1rTfVXYq90M8CpH36gkzYnFEurpKJJF2uxZyFFY6r+rMpB37AzIID4gRnVA0I7PScXRwc
1t33lyXpvnLp8V9/IumfVUSWiiRJR+KEswFV0R8/EQQbMy6zSLTZtZvHFjnAXdPyNuFanyd02o6C
0s1NjZJaK3L8vYAXwQ50SDN5Ti3C0LUbJ9Yu1Xm6KF1l+f/m/a0qpj+qnLizNHAYsmWpuvT9/n93
xLFoa4MgN2BXOdnUfqfBLXCaUMXA9IfIlfpHLFE3N1TBPEbDwyLOtZ9x9M7fX8IhcP/1O5IRcP3x
HX2rwVRVkxTN1CAa/vGISRCdemutjyLLHN1ewoPRF2TJafKwHAvySKSqf0hwSbLP28MLkHdEBKV4
KbHl1MlY7Qp1D2LuHOrpdILMiZqTIoZm1eKTVmNQbZLRuP3r9/znk6zxRi3GcZZ4lgb++E9vWa7A
r4op0VlqeKWtrmFvts2Pf/03ZJhz6936+5OlsXPSua1My9DR3ml/kqSV5SQ0ITYGm4wyI6GHLNnz
eC2yu6HbNgqXF35NkSyP5zS0odsE0htZVzF8L1AaXbXXBKfSf7Ir6zaRbrqF6vb1uWuwGbHpU0gP
T9svKFXUnXaSubV6dDGlj63ObgKovyWApa0a/5KUOwNjB9aMXZcgD5WMZ31pFbBWlGhsvBsMc4hn
34r4A3IXgRhuxmLeSFZpxJoph+146jag/Tdoeu24U68gTPYEo9mDTC02hDYvH/og8Cb1ZYNJ14X5
5A5DiE4MfUQJ998po1+kkIPWoE7k0O3HDhs+EBlgR+mjPm0l6yMTj6RfxDcJ37F1TWlidESejNDP
tHR6BjEDiryqHlnxVOGpDIb9ZGU/s1a+J0gZLY9wsJrmMTHyR2k5N8I+7G8tcZxpFzidQaeYOMyN
VLwWJhVLSTiRYHgkqMyeiA50OiG/aKTUO0Q1x7bZ2FqiQQDPm2IbogHCazDT7KRtEdnCrABvvKZ9
b6vd2plUdsRrOirVn8nWYtNG1eyOZJcGyewVZFiM077v54+WLCcb2jbor8dYqbfT/DSKTLA5H1en
Symmqp+UrSNHKUu6F8an48grNu0eLdAGALNhPOriqwNtFHN28ZpTae6KfV3dCzqdV7F1OjrOQ5tu
I7CpoLyv4CGCe2ZrG6bZPRlFl0jq7vPgWQjmC+Y4FMaGP0e2VNytmw4oFW424QQqOwv7d0V5MH3Q
xguY44086k4EtCxYHnKKnIStbHJkEAIauKoa6eZvU+sc0NWOondtOAP1Qep+V01PSSOwmNl6bWHZ
QdXYvZzv62hwsHk5FnvNxXrQQ41y9D4TAWKkJGxMvW1GOwN9BbfMuh3lGCFD2JVwv3qU/wo17YYK
df0gy29t+tnPs6tk0F/6U2lYXq3QtuY94k/9FSS5myenzPKz/irJMt5Uy1ciDkj6MFPDbB7wi2xi
EXwHivDxgjsHF1CH+rtmBXDF1Cy0tEtDW1ORO6yCigRsmv6MzT6SG5ailECmS2iUHoF3G2+c38FZ
21XxMlXNxgsWH8cCtWGKCRKhfGW1WZApqeWOBm2qvoTlZxheoQ9AONym4a8Iy5h6L2u4TSg1U+BV
ntT6kiqE5opUsBQ0CiuLmY1CQpIvSC0WuNTViI1hV7KPUtWNag4c2sGKsucyP8kam4IY9OuOURmr
PBcM24Reb5yGz1JyqQYlYgbxEXAZV5e+KVrQIimwgIATedARblOqYpXavmFwPXBhol4vQJW8rkiG
2vi5zCRFAy7EPMs8bby3iS9Ve0K0WNPuzfpzSo/Gcini1k6Te/reTlSdjPlZbs5znkJRR8qAKUNe
5yxjN/Mnqeg0mDBy5ChobA5A6pB7bKf0FSudY/BWEItTIvkVCbqXYe9F0uY69sDKYWnzDTNdRe9O
wdKuMw9H8xfMekeA/BxUbz1yXVXAbzfBRNn31hE15aZY6A6y3J7h70m9u+aGLFSWIvRnWfEiQWJW
wKGhXKgxSZbJcx6rNgmYzlx9rtdIG24byVYEZ7Iea92LCdiyqMKoightVN1ETWH3w03Nf9VrXBFq
MfmXNZ7HSHeKhovo4qGM486z1EvNRj0JfuKsbOE/lbewf5AorkX1M42GzVp1DJC4DvJdr8gIJhLP
6h/7kCjgWWScKSGP965YPaF/x7FzIdx6I463sn/rRu6osdooMC7j5MnQaT+WT9SxUehDPlTNp4q7
VgCLoCwsJD5SBGPcfdG8Oq6Rrhzl5UVaIf7y85LeQePQSw7ape2/yuS+pAmlL5RiA8IoMm8UHxyC
qzZ6h0BVIr7lXpdfNaaXDNjreATxdNnAx3d1Nd5Z5YLh8guv+xieAByQHEQ4ZEH+gmGH9c9JjGCZ
AwRjuWhMRAwwwLV78oKcoP9ie9AsCiP1c0y3T64PHVdih7iP0SNN97JG93B6ST9CPGanxPBKBq7X
qEo2Kd71iUF8HqizRV8FieVjRz0ajVjTz8ehqw+6Ot0WfVfM1J/MfUTE3exZIjLhcxdvE/EOpWak
H3VaEGrNdrYiTgleDoCTfWRerfY5iz7q6dFqXwSu4ZZZOac8CQqSbQ4EAboT9pJuDTbE860Zl8OU
X5v80evhOmbEzATK3hSe0oEq6nSKwAvq1SehCZrgyz3FHTC6VY9F3fBmXkTbajOnTV4OMBAcVMB2
x0QmcmYzwqyoSk6rpoUZvBo+zfoSwRozOVlZCr+eAm2mkGnQ2uqksrjSnL4ziakGCxpCDNMcVkxO
nCC2+gRKQFeitkmjpcLa2tWiuxlXFDny9mKxLt6hcEhG6MQq1VU9uw4992BVqF8BcMFYKKQ9veSb
oVRvgjl5lVkXnmqI96qg/R+Ozmu5cSuLol+EKuTwCiIwR4kKLyiFFnLO+HovuGo8Y0+3WxIJ3nvO
jrzlkuFKpFEEoUzAuHZQ+caYJzDVup3BZTwDr+A33OkAAwggw9zOB5iVDQJLfXgJx52eujluk7CC
Xb0THM0SOliZB63HQMaTNGOMI/L0iFygqj+bRLqL3XWi3YxE8AR1tvDRSP0egzG8/pHoKruRxYvE
6FOEjhFQ62MiESKJgXwNLcFut62anWrgBrLI9EiM106OY1x9R3Iuwzbcy/rolfk/OQlstbYuCWCW
HGYthyriD5O4VVVPHMEk/0NMkbCBEUhhv23qgpsFkDbOfdh6z6mmZMbALnlR0yEkRKW3BM+MYvSF
XCr8c66DvBEvEbb6D+ul3Wqldjf5Z3SHMCoiBaJD7w8ypV1f6VmWtgYgLujaImKora916l6jHCGT
9BqJCZPFbY5vWULhplb6wUCOu1dj0cKIaofZu9BesJCyKAs4wGe708nRR8vQLydx+ZhNYEV4QNOh
nv7sxchgWy+onr1+qEfBz4jvEjjd8/46In0se26/OtiyPvVwDX9D9t2ntLxOIsPhbGtKZvOVCRGj
Ckk9yJ0nQDqhYFuTmj+VBWN+DGkH7NDBjPgDMoJGoFwng/Nswr0U7tvxH4TX8tv90FRMqNYsvMWi
L6i/SAKIpSS/Xf4gYd5OhE9W0rmg+YRonhyveS2TnZRpOTRfvsJXgc+BCItOlG/ueJO+jSwmpMBt
mUeX3lbeqoJAL/DTP5K2vFJ9VOFA4IejMGQ36XBR8/B9ht1Thw/cf3ZkEhSOmxLae2eN6S9nKc5W
r1kizmmwtvAfvRW0F6jlH3IL8rf5HCi9tlNYgtqaD0TFtSd44nQROTmG8FlYuzBXN1Hwtaxjhf4K
6cfzRean26C5JVbXTvVtp74jRrDx3d2GiFZialzhrl9GModbCuOU+qEXmJCLp7UIL0VLo8Vyw6ix
JX0BFPdhjBwIYxqfZcRFROdD1JDUNutEQTa0PNGNMhmbzBw3GFD3mEkcfnhg2D53YqDgydhm2jGz
FFvRnqL2JsCzCRG53fIN/qjajMQK1mG3QaDSuEEeKHA1BK9GSfTad4ghUc0lhzA9AJihNsbeorcv
C25VIj1XKWJ5IStGLneVfk3L9wlV7ZzEv2qo/TMTxeVG2w2PCTyBirzFNkaJmhfEA1HvcEXkU/kd
U9tGTJBpCxfhOx9EYNbkUFXlI9LGB6GDjnAX1bMp/GUa6PW9Gf513+Vr+ln/ix7k40ZmcFLTiryZ
t0nHxHPgi+I0zl87SFuMOluqXkhEKzZZS0eyAkmt5e6y9nAYfpofzOHS40lsu60Bx98PJEnJ1Y5e
cwcYst5kRfZNe3kIF34gKoQ/cCLLmoK1NS3uZSRKdKNNxVVle40jlVOQxVvqoe04IBWB2iaeZfIW
dL5R/BiuVWZumYhHM0LYQiBHgMU26FZPI01ocM/hLgetmBwl9Il15Fv80WVfOvZ3qsvWr1ljQuK6
dupX2zrIT/kvX0qf6AQiEohb7I8wklsdJ2LMxMwpyFagETMWfzaX8Tw/exGHxD0lxQM2ySEulbhI
L09+0ba4IF1ORtGdLqEZEojr8mIGwOBYp17CLdn+hb6+y0/pnpTh80hplM1kiNi1x7hV38KSjDPx
LMHJYpRM3xIa3BQCo34JBnBHCsnFGdohOwTPujk3zUeX3qNN7tM2cZGzxJn2PDs3RcQT/ZKftUds
XefyMTU6JL2HAnJj9SNphUwLebbv5X0V+lxCuiZdWswHFo2EZIe9oB2HrfcT81tuUR0tCEUbh2hF
R+reheTVeJ+fA3EEcuEGFEnBmWGc6juDIfMeEa6hoAJJJCp1QzJpnH5WH2aInFDo3MWQNkVq/kpZ
cZOi5RP7NIONdjTNmUtm9GGmNo1BM5aSS8ewqPYlyjviPika6sNDB6WCOd2wYTmvRBi7WS3sTGNG
l2XtimF+9COHuwGbCOxMPS1RbCyT4egRbQuweo/FLXEYTewTfj4kZ4KRpcHlRZM59eCHVNdZX8Ha
WUxfth4CIPeazty+x8pLWv8GVKB1Dn64wDjTZZk37DV7VKZZvsliRCkbpfUTnSwWSllccocSfpzs
uLTboaOUfjdLF5mdsj5k0bqhClQMDofCfJVaIurOUXWB8JpCl45cba0d9dLyLMSvEnVC/V1ddlPG
+uaamYueeUwf5vRJaXk07AuDPKN2u8zXAJGp6XOXJMU9Oc0gI9N7nbsVZuLBV+GCQj+f6bnEkevS
iz4Fvrq43OqwibN4auaHkgA6n9CHl9UBfTwes1WKNNmVaVflbpHdLnZA4FXhGuYPPlfRuO+5TzI0
rTz+OH02UGyJggr4gnOuSV9N1nNrtwT7cUC26nXmF21VtDJpkoMZOEcUl2EV3ihbZFz41pFdKQLf
OKjFiW8EsyPfuGbtMCbJ+iHNH114mMJD0e9T5QUwRInucXnQLN9cXN3aqCaqGV+is7TbdxEhZR4v
mBC6EQ1m2B7bG3BMpDiS7noWMcnqXz3cq4CwmjedOux8W3ce03omOtbyU9R7CS06h27ugQeFZyOA
zneJfo9XheGpLF2ar1FFTLMzZcS5+fqM/8Dxa4Gedk8tjyQraQYLOwuYkywODRpfNXUVU/smwfh2
808VfPAPqwND0k/lgLLzEJdfRrmfB0JtN9MvR0BUkJK04T2S4awwy3ADTpCVzmgxMByG/DZPL+uy
bNU+31pA6qTk8sWsxbGnX0dpmC4dEdcbQSFrWIkLx9h8KG/tK8rrQNgq9Rtc01D7HlLrBYQKuUV8
B5ty1oNjw95SUG1bHVF4yMlBF7aldLAqn2oYr688fEdaTeQYD4TLAxR2R8KeQiTBhfpnpJ/qcpnU
J49AIH+0xoE3MU92vKdjf0yr60RvSb8vh2ONCIVGjNgBIxHUe9bz3OH/JsrHr/mzZsNka0FG4bE6
5ibqD7v5ABLh6y8EZq8CItoJ3Vbbi4h8pkskH/lgNbj+NlREmtE/aaunGMoY5/0yZxD38TdAs0jt
tk92DMmt6k3GlxL8VD00jD+07yNDMaaRlcmxyaaw4wM6kDXceH7JLI+3xvqWv3ipJIlK1FNE1rKA
zc7n3GDNLod6q3m55SIUX4tbMGsscEjumBCr9RppfOyYtPBbIEbh3eBonWfasL4U0+ejEklneTjS
nweGsWB/qX0LO4C84bV2eE3g1geLxI+TZdMwmLxYzRapGcgGOYyEA7xQCF0vF7x1Ot6H2PGMGR+U
1wRETW6wiQhoHue7TAldgDgCBpTtyBZvufEhl073z6HgxWRVXdyBxZPmr3N64NPPy6jrtimtRyQO
T828DAVD/JY2gzJzNH5rtb65cPqodQg3mskKpAphcqIW4bRXijsT10nhljP5cg612kikiUDnZEKJ
khdXnhutgYO8SINPECJYKvhJTnlt+mCciUbaLIFV2O1s6xtMkjdCCHwgyCVyObeTCYiW55WW+vSk
wqrWm+5XVG2OYwQFI0UwMngRfwCqDF82NpJ1mgQvERB6O/zU6N+w0AEtEN5KTBEbRuXweA8wISp4
BzJYF1JshZMRF7OsCS4hNIu84SZFOcdOqzF7YTJCzm3j74FYDxJOAzqGECPaCdEI4T1tv8GgePJx
QHA6oiyYpPvagWbZwk/LikLOdm1D2kfv81n7RouBBHPA+wBQmtIb7uKhZZPFhYTvOpvtis71xUtx
a5Z29E0Jo1BSFufGsE3QfnfeEW4JCrD6zlvnZ576CpuV6rCAI5txPIab1XBlorPR3lmqahISRxxP
O8SEGQD04PfZ+vhO2an5YyYlYE6rvcT0OOMnbjk4c4WySk80NwtrQH4c62M6uqV2baZj1F8JVxIT
tPlHGNfmLfgYwu+y3NikR8UEiux1uj2+h59Jv46SS+AfmUi2zKQ18H7eiDVyCCK04qvUb8sD/p1x
33Eob+r40kZezXiVhjoBrYaBHnTI3MbUrw2dBruWWpVNYiT5uUEC644iVXeNykKEImyUt5VxnOIf
QGRSNwT21ty8a43O+9qly/ZWTIWJGof/GsneO1N/9Bu08TlLAsGhishgkkUVVp/I/GKtQh4xfybE
r0rztkxJw9g3/MGpiJGrhxhOCj/lNQvUaacHPZm3u+5zxiMzbHSO5uQakbcVuGKxFcb9Ej/r5Z6t
3ZuuVGPMuonqMaOKRMo2a5Hr8AhHB0ljGAzEs8gTk49C7PJA1ixqp3IT0MRWJpi2r0t1yvN/o3lO
rK9VcFU2uu8gXK0UX1sFpmdRY1naWoJbYNQq8cp+KOFG3wI6fo3BXhJvQe3kO83fqA/NTWUbURYE
Adg5lHL9Ut0aitjFuyFgCacy+9hrp1TdOt1JNKrzqApfWHEEt5KiyqEixVOoVaAG7KbAHXYcsgNl
0W4eYFzc9VilG6/wY4/4s/aNXCNWCzPeIUkfNazwx9Tgo+Xxya9F1BXbtWlHO5A/NMHtVLb0kHZO
7cl34KPsHVkpcV/GtbwM/6xfZBHps/vp/PASfGmXjo3zId8Z/sxPdGjLz/JIXiPVFu/KL08Bee3q
J6gxkkyqyBdhiyRYv+uHjXHiW9mSDAqEXj+0X74h9YzvMXnVfsdb8KnvF4Lj7c6AfOItgFhgxSYR
j8pwZEXU+Lno/ZTERVTjDCTUCY7QO/o7AmdU5eUVi8tvD2SHwsBC6OqWbDMsvKYLM4Bkqak8AAO8
cX1EelwbCt+jTriJpN0EMz+SA9icB2Rd48SaEBlCaycdTIoQ78Vw+lvQMQwhuE+wAABxTBO0ygGB
23ZszmN3phLrmebGniBY3ygZ8w3qmyiGHq1NOTzNe5O3bj9SSqnGTjulMAOsLYRUFRj9Xa0zt22a
+9HVUJ6BWjEzFQ+JENFkkBAtYw8YYtEbKtiHaFRfS0QpvYCYLgnORPwBgf2WxqcpZCdk4njrMVm0
wlVqsK6p3aem/HPQSdAchE7poigHOodi8UfjVmrIaJPutcCDULlK3z5rU7hLvbRfQ/ay4E+bJsoV
CS+kQMFuO4P9WwXbzkDMMgggfb7JZY0SawLJpT78YLF5moL+isdxs1SRq2EhEOLWDarJKZJDTR0r
+jZpw8IzfznCY7nmKJPsGSdq95Gju2s3jAcydeke81LGKEMOceXOgR28E7X7g0ddhRWVy7clv0TR
XatemFFKLAGCpyuf3UyB5zTv6uGJP8I7aAIlNrTO1rw+6bsmE/mAX7ey/ijlaqrhrBQdt2p+xMUZ
t8FFUoKXWKxuuoBSs41uKAb3daE9IsYMUSUaHmuCOdT/pFAjXbiW/qmG/o/0qn0idhyzk/nbjuvF
P1G7lCv1y6KSHY9PSRJIDLYsiNTgpzWlW2XhUmOTFydjraRqvSYawlPUTqMtUc3nDSaxxGLHtUM7
Bby2CoCKQsBCYEUkKun140z2A+ruQ2SwEy2vqf4ihsBb0rCC91+V+NaVeJY7cyNnqaPolR9X50RK
vA58XGVgK5RmizTq3ObaoaEyQsHIjwXnIwijzySIkMBbO3JlSZMXNgEsjtzeJ6gge6G6hU/SP90U
Xlqlu6PSQ83XvBJ8/FG2zSNt0GzMS80hfMjob8kSYZePYD0TjZeFglbYWnws+NpIwgpZsBO8S+ng
OuE93y2TSOfqQCKYilJeIC0EAdonxAMV34dl9Xd0Pev74pQzqRZK+O2RvurWwMwq32KfcoPMnC2U
D3WQnX9IpmwdEHEB3usQywXAcUXSb+pKgnX9Wn+JTD5bQl6UiYs3SmDauC/HGMmaa1inABh5IcIM
sHufSM0xmzM3VJksmx+5wHPB8IOUhchfeBh2CTqbbA3OYEaAEBovjIQd+ZgzvPyUDeVhHWhpBqAC
qXyT9RdipQAx1JCGeM10hIKZr+nM3zxlLmnupvFos7+aQKd0KezI+DbiHCmcyR9OG1ytlTbgIzjx
dG3HLxM4Q4u56MbFpsKGL45JR6qgLpXICS0GIzQhdlNATJKlQR6OzKdA7O+xNb1ytcpEZUwYeRfb
Ml5NfgjkPzxze1WuFT8vkl0AQhPk/zBnyRJbOaV1FDUOxWDstW5F0AeBFpd3nrpu3mgNKS2FicOJ
y4AMZSa90TVoFkLnBs2vfTfSX0UYqMRfRoePlZof+FKOzLD4V0sf6bJjiiF5RZFs8sKHfsdIDN6V
cEW2/txtGTIImX0fGzwpk4KumrIfQSFo9bQY5VFUDO4lAPle/FbUN4tbuh+f+p0bwyg28nznDiR4
6qyzsV56TE16hs1T4AGok5eQurOyArdk5B1hZlV4lqm9dcM+bY4SLiZzb5Ttn6AyVaW/Bl6s+VzU
/aErPhv16Ilr4jYf7de6O/bzZ6+/B8yB8s1qbtOM7ZNktuCszp+qdDPNMyYKPT+UyAay+VyFX2r5
m41EIhjffYf7/msyXg3wiKWFvimufFLz+RJz9SP2VqfLOBPA7Uu/ae/p47HvrrlEVU2MiRm5w3AT
lUuU3+t51+cHTNuYJAivyfGpadBGsuZF6jPMCYCWCfp3AC9omnmAxLRgF6Jq8oRyJZs4zX4tiVjH
AypptwhYndYFxrzgqbDgwHSCqw9afi+6i9ojGXnrlUuinHm2Fe0b6YHIJSHOn6QDaPWLbnDggduf
UhDDaP0u0sfc3sNlV9TvTbDV8RhZ4TOFsTe/rAYy9QsdC9BQxjkRihdxuYjlP0n7acvfgjFsPvcA
eMJXG76H5ntm/FQ6tzULSbOl+ERkcFPjt0L5CcDoNfl3BMZvJ+pphniz8Ll1kvIS83qEa4Z2+Jr2
z8R8trjpIqBdPX2f8q8keuK/F6Zz0uyULqDXy9xOHGDaRM3m+CgIE+HDgYmC2LQPYz7DbrXdcUFq
M81vhDxr2avenEPzujZkdsEtk88dPMwUpHbFb3JEbHeWsWuXrUQjV9EwDhfSttO+Tf1FHX+YlnMA
sgueKtE6gJbtggp4nTrU0ZXEvyxMaTL4GrFXlCoDEiu8SWNKO9JAjxreCJ+mxBiPjqWlvLRAsi2C
sVHvVkGVp9wO8b4eSRpigZ0v0nIdiulLHL4a1BNZGmwC8SR3x1nygdB0jUNOkP8lAWEn45smwsR8
Jd1HEUmHct3iZcL7er6JEjtJqleHcSW6qS9SNFKZyeqTsUynE9Rp0oZI5y0NQo7+2CVSfIPqL9HC
vBmI4rnN6ujMzCfNfWMfRjXjpCVoeTOfFT4JRLv59bB8jclemcKPpga+5Dx7lerMNdX9NOKPutYS
a2JUUlZn0Bujsbro7+L62nT5C3lwR7FpQq9vUToiS7sGQofd2uwxKKlG4MupRC96LHM7GCQ0CBY6
gWU0byz97bp4ljVWcHn+10mZBrJELrVMpsH8oxLQag4wrg2wyCDbOvwZqPDQ5Rsxgs8qqRT0KbcD
5tBcPaca7VoHb6pw5AwQ80NFAqp1L4ItLXdB/KKk35RtKpOvJGct5MPOMxM+uJrT4hbW20j0jfaZ
mvdsAK8Z7ynnaOKOY9/v5FpdsylI/6uMaxCJa/UBBV3AIsF0nAp9W8NT9PWa1Ukr60SjdFlvEqp0
KVq4SRkPBnoVzI+7luOM7iWCdzuQWzngCqNCiIfZkA9FIOyEDkQxe1+iKn4PU96hHkpvAwmJXw6w
hjs1BxzFKVWEjWdQ3llWbNpo2VSn69kdUfrjVvV0kV3ydbQOhbBTkD45IyZL9jw+IAmaMphUsgPj
1bbEDp8BCWiFWDtS394FFAmAN9Ynnt5F/USfZhGmEn3mxarICIA0iOMgSfRg5BTPJUwl8iYUNFgq
4ak29zBdkBk1L0GWvlJdXGZ3WbYyUO3ek4PmIBT9dpbJlcTKL35O1OpGE7ouzIwoyHWnckpMqPSD
Neg9vEr8iwfGHbyS+ut4awdW4FbZB4b4aU04N4KSvgm9/Yj50lqunfss3sohyOyEFATRapWPv0qH
NUk5Kc0FqaAveLGQpztNlZHtE8TfcVCwOxwbCesQt1gmM5kzSSDxC7Xqmy0GbAr5UjuEX5FJ/ISp
SldZMT2iD71++NX55MkR+00kBPEOG8OHmabgGwHbW/I6mM01KAqMLr/Kon+UASdA1auKLfQvFcEf
DcGhKBcS6mxuivEcjGfYnhPzUmT9WZ0wYBf6qcNnb2riDZLyMuQATer7GMrQk7rfTW0PV0F3R459
TxwwAunjhI0WrZ4t++KSdTZ9abtY7XdKLrsrxa/2JSokBqO4Pek1h2Mny//itvw223BX9OSAtwEs
vVjfTAkfUp0QoRBTE7tsUqFFLiFsWhQGNE9eGDrPIZV0gzH8dFGyoYPPoVo+ygFpAG8U0drzo2SB
8IM9tkW4QBK/1qIQojWr6ObEqZU1dyq/NmWEHmgEBxkscoY6/l0rfmlpbODDhLuE39ZWHLCNZRtM
T7gEERKVn2JTvRn6tuhUd5GF09hwq9J6pAB+bjhTKODI8aUs1d5AkNJM0rFcW9it3KMwj0EN4BK8
lGVcFPSEoCkLzqw1uLSQBGbqQ08k5vjWxmhOM5HZveq17sRG7Y/ieK3b4dFH5p5n1kQugmEsq9+7
V4TyF4oOt9rRU+BQOw5VIt3JRJE2B3FmTd9VoB0sHVE72g4JzSOr0WTs+PhDwkxe0hGtEKcQgWib
JLI5ADyk7UL1EYLxaZODBMhcOCTMYZqM5g+BVDun/tPTgKgB4MDsL8hYRhFSCmsKT5u8DwWJY7Hk
0snLv40qSNeBePmrrb+LEHdDAqWhLXcCGO6KcJMji4kp4E6Om4yIHrRTTeVIrOQUjHGZMXFj++iY
QFtixyTio9NPEB+hOiXyn8KnvGKrIX/IjlAHWHwOGARx3g3Gt7ROJfHg5EVH+H7N8dT5y5p9PljO
KjfMk0vXYjvlAx3On6Fcu3S/8q7sJEV8KWLNj2aupMXMvoN89NKE6ZECXWIpwKDUhSe1n7R/q7RO
jtWfFmnVTPKaFI0/uNlBPKhkme5Cp2HFKg8zekn+6PX/59aVo2pHqSGPtbpJcVm2s/Ba1sn3lImv
IXekzkNktDe1YfvTVTYdWel+q9al0oLPByS2xVMy8/IQvLCZOZQiPmn9kt6I47WJd6U0mBHCKF+F
lkZUK7bOVQBkQvmtHB9w416jEsFeCqpWe0FwlctrNb2NjFOK8reW637pJM8pyrPO3gbjB/iOc1X+
61uP/SMunGU+LBZj2PKmyj4UnSAxrn7W2ZZWUE8s/4RuPy1ntXoq8pPRDx7wjRBmu+mUvcxpGbY6
kbR/cfY3j58Lv2DiF069rI/gxYRXtYjuTBrXqejeA2bbLGJTov2zStKDUL4UFu0BsBu9qBBylb4t
DakkCSKiGIWoIxsVoHjOs95YkemFLX/XL5eq3dJg8q6nESYtnKlgUj2JiintWBUAv0zJ+1K8UIa2
xxirBlDwhtp6BY7Sbs3namOwHGZyY3isqWWwjxxO+EojyFjUZiqybMjwUNyIPAFyg/hhYpnopOAR
jQ9DiZ4ih6ZEjWjIm63ooKzmdBlq61Vj9yW596tZV3KEb3rVkCiUojSlye1JVptsK3rwZondp97E
2wwZ9PRIej8n3cNkzpA5g3Pe1vXIWlp3/SwxDuQ1BFHJz6pi+60NQuxGy6YY7FTEaGr5qyN3aJSt
ncyvR+T4psIVjbAPqK2roTOb5Ewtj3m4d4CEaBqQUEAW8FoAQUTzoepkl6QYVm7ppMqNR1TPTVIQ
7Sz6KRzKn561a90IdM5PK2heilnBF76JjG2xgEllTBfj/zhEnJKE9Ne65j3ZF8tylA/ZiR5zAZ6b
N7g4QnUcrQNhaydG33GU1tv0p6tLgfkqf5NS8dmSRUlT93vLL8aG9Ss3yrldo81q61tB6hnE9SUs
MFprsKep/EVLK5++BHC485p6fMsDFGHUSdJcbKeQ8kGDXLqMGh/L1kpekFreJggzcDFKRBwuHPem
isOVqwTBdPCLEMLVUIgMEOUl2wpAB5cjankdUKWXjs2IGCuNESbGFjfL+GkoP23+D7+SnY8kSvCv
AxT4K+oQBoh5G0RrICFwJ+WYQ1PA4bQCQVaWG4+lT+OMbXF9hjHKNOOFcgWDx5zkzG2Z4X1mJaKa
h4VytCMreqKm/p17vixj0LXlVOFNN9s1HZ2qGtzLMb2QkQ5UlYSnWA48nK0+9VO7aOh2ScRDlW6D
rCNo7h/p/+zfRETkfJTDc2dNexWz5CI+1xUmg/ivUGqW9U9fPXGau2mBJILxLsPna2Z/aUt44zGb
4OlgZed5RwQgL4U5n5ThjTokOpNBM/iZuWwTtKAmih1sflxEP/SRkUmBbIgEvBzN5IxuNaL7JrlZ
vOC9p3QnNuIm/uzLp1JcxoWdnh1fu9OQvkHmfI6Fc2qhn8QxPwIoi0W2HU06yM13JBBptl93KyQB
lgQEhWl4w/9sSKKWdAzL56W85QxMAtqU3SQd4u5gWU+pBKAQOZdHwOxwryR+I2A1PplwasmNwQXM
LtirGELVZnKDYsBCBuoTrap31I0pqtXCDviyAgiPWPxFiK9r+dbhmIoQL4CHuEgboN8gATgoJQXd
npehSBz52O6lxK/Sg4IAaOFuWlsLFvEd/51BbPwc5Gvv3pHgXu7JuLCpuT/VsfoRQziAMpUfWrAv
iaCQwbFxLDroW6vmZZEdQANdOk3ac25/eSy4n275eFelHdItynwajIbk0bRebRxmsjXq0ypfcaoS
A+eD6CwDCEM40mxI/IkOOcXNST3nguCekA5f7eiBHpQ9zegXgu8di1wk09cY/GFUanQEMALKu0K8
Ueun7DL8aMWrVLySem/nvIQiwvVMxXx/ToutKqIV2y5I6WjvFez194Oc8tLOV7U4U7DUvEOSjLlf
oTpfh4eG7Z7ueA8InifesDv1p26POkGM1olLaH0im/hYir64hsTdKGPhzZk4gI7ai2Q81y+eC3Aj
E4UEKNjXCToeqhMePZdolI2KcNtKvuf4xRr36n2KU+4t/Ux6Y0zRHqSMHOYntRxcHT+HFvW7AOcz
tb2sjgsfBwb/2vQPE8DmlN9H9WSOxwWBbObP+oeF9AVrrp8M0SPuEnSYaE3nkg0JtYcSo/Akl3bH
ntwVrzgLKMPm4QZ7rvAxpNXbspReqRubFGTNWqKHCWytLwiOezdps11m/REd7gxIE5j0bmKj+qUi
XTW5OC2YSbAmY88n8y3lYai6bGfKO9k6pDzfUzycx+Q2NaFvQktRXwM7idcA58Q4XJOKCQ0RxnYx
mn2RFTvPRCJAbj0j26ci5iWEDxiNyXrOmaShepws61NDZT10qGxOEw3INZeyKN0a9d51flfT2HAn
Se1otZcYKEINDoJ+VC3nV9BduK5i8rrUm0XSF8iDJHK1+smAcGsAOA4gcDddfZfq91h9L3l30aBw
v4j5T9uj0gU1NaL0WiFlCYAaLYGxcPCG2jax79PsOTUkK3bnojGb+ywj4SmH4n2miBPj808/k+Nn
siiqwojapz+jsSjalzD9FpOfavR0Uzrks/WtB8NfJjfbUNI8kzdQQ4MNIt0Q9GQyjRsLaP4gXWpz
egpBwIfuW+Uin1LBdgxEpKJEqAT7gsrIHld8DJocW5fxQVosrHs4Hso8f+lk6ZS1CfbdzCTES0Mb
xTNLR1wOPxmHcrmvdLqlEpoIoUCbU03Q8Uafh38SPNnY32crfNc0gPCAxu5xgB9qIteam7ewoW5Q
8orkXhoHwYLi5m84/ri4s79c9cIipukAtkrkBmnxkatOQldZFn8KYmQP2T0dfwLlFCn30brW7DWh
QvxBTdoPPGc4+mTJupRbOJBn/4/vGfRBjsVZQ9g2F8hlu88ggTjROffbAeFKUv3DKP4VThPrIfAL
oB8yFKbNQNznOi5shLLQZRZAP6PhMiiHqOzPWEz3/SSAYNxFHNRVl3gl32OjJ240W69CKXLeGS5D
80EhmtXS2OgsiQxfeCiH210zzFMZ5dcpDa+lxI/cqqyW0l6t/GjggafUfDP17kiBuUFLpyRJv4rA
8DJEcEBMdM5MyfReq3T9aFV4+nIZVZCZOegnU0JnOlsKV82JQM1yYyo99Bc1FCW+AoMYKVUE8s/w
viT40tFiJLtKPNSQMkMe+4XWH8uCP404bTVmSYGmR61DHuHqdMPaEpN+VRa/yZS8S/gs9XnaSSHE
OkfbCNVLWSQG/RFxDWYnTky5+pnA0iMO0CTJ9vSpjCBTEjSRhn5VZ81f8X4L9iEn2o7Y+rfK4Izj
xcvA3eEAHBPr+MjKzy07jzqwNZNOytk5k1JkrJLzDhgsYggLlmUvijDt3AEmz8IYVru08Aflb5yM
ZFNByhUG0Dfg5sgi16kC317uzyQGLgNAVig+wmC6qyZZiQFjTU4CY8wIVqFCK7SFKZ0KteBNWzNM
RXrIKjbStqqexUhCgyFdeqnxFhonZDJ4Zi0+OPRFPXN++nbAa6QI/jgYm4GgTtHo3aBTPJ0Zr8kJ
d6W4nSs1LP566WNlWlLpY1x2RnQPJTQrZnoM8uYzYr2qKqLvUuFcBEDzsjsky03Rh9ea9AUFlYZp
nUnjPloNTXtt8hH39ZYpAcf0xpjQAaHBUofhYLQIEIk3FBnZTFlEvDLZOXOiaj0mRkfdOpf1M5vf
lPLS1k+mQ1Rs/Gdga+vvGN4QsKzCtv9IOq/l1rEsiX4RIuDNK0kYeidRpF4QMlfw3uPre6E6pmba
TBmJhDk7d+ZKBriGkCvbDDw2P/IfBinUzZrmI/8ez45v4KVibNx3j3rbbqev+i0iMEJKbcUfZb+O
mXWoquaN+RvsNWey663v5lvhLP7VpA9k/pyV9eNfhXN0UneSI6zUdXciLmkr3nBsjpJHaOgY3kfP
fJkXc6tfTGVVfwj2uEeZWSN8rIM9/m7/zxfusORfzUl9NDcmNVqODsFe2nAYIhpo7Jt16mTXFSul
FZ0IWHWJcB60J+5a7elMf334RQMW8de91q2xCyMYUzF4KU7lW3aDJgVWm9ObKn+Kwt3/M0pWB6SS
Hat+q06gmzeNzWZ/rWWHPGc02LeUFWwemLb4H2Sd8hVHX7lmS9Ftsqn5XX0Px4IKHaxt//00pJmh
JPwp1VUUj7TDjE6Gzj+sBUdGfEI/7tYko1cRT9H//x2lxYG5KlKvqB9ZhjKJJye+D8UH91KecJAe
jNVEXJVdYgHe7+pH3aGZ8RlV8TnC6UGz2RlqOBMXXD43jNQPPev2g2TcfBYaQbIr/Eudv+aWz4vJ
o8DMwZAEkhh1tiGAbKw20XTOJBzOt9balQKnj6vMqUdCkoy6P0dD+R4aro0mOMBa/dOqDIdqgku6
PLblW6z9aGwHy+YZ0IAstHSnCVuw79hJz8t4ScuOAq1Lr9gyBl+JdEXFC8ksAb1qL3KzzxNsRAkG
smg95daqEH9MC1KIlI43K02fiQCRXKx2cO+XAJDIgwZKaqS2mVv7GusGrkitx1QnDRSLJ7w1HEGL
vq25oEIzwXo90vXWY1wjsqcKsuwKaJssI3W30mMGnAFilg9Ded3TY2MrlBhypFus3JT7VlZDLBsM
wzS1pFZv/NbkrLatfhhl6tNdIR3I5RW8Y0f/L8mHbqXbdXNG016LLfhSROGuqjyDzQGxNTRAzJnD
eFQ5/0NuX7fixRBPSrvVZ5tRpaku2WIK5Tmqg7A0RicJHHwlKzKMempH9b6q7npB/R9+dR+YoOXw
BthtqMBGw7cAzYi7OJy3Ir6OPrjJPREuVdwISv/w25s5ZdRhwUHFRRDUCk0D7I19bTMGzC/tl6R9
S7O4K0VSi0N6FFLgY4l2M1JCKLw9j5h69BKtLOt/sREWBBwHtv1M4UydeD0XJml7idhuz/3HCDwx
wdVMr5ojtNlD0c1jrtW2iosmqxFw4HVZ0bt5NYztPF8qwEbmNyZcL5u8DIyAFJUcVbgZUBCIujAx
baLlo6DTzegZhln5rkAWsZNA9RWhrvk8+bMGS3jbbyJ2MJKI37g9NhpYTopVbd8tLHOF65Rstqh7
neofVNmE/xOuEhxEGiG9iXK7UvyaxO5DqPhWmzr5CrhQ+NhwgElrAG0/ULAxSLawZtS3UmVEVYFC
K5NnljxkYX9hnkgwGiQqCvBie4kzXGyxXfX1kZKsVQJAG0syqno0kVxcSR94VhO+ARYs5EcBFbMi
i7ajdTOsG4jmXsA9uglDu38qit380RkeAJq4TNJTHW6BaEM3G1vXJF5WK7esdvwvHhWj4CEHluVN
TrEVEz7maLBFuuLIyU4IvW7u1waUeP6IHOGD2iw2Q1hyq+bUR5cEyykTgvLTde9ycQrKE58NQSUa
NywqSnFxli3VjVt9vMroV3SR8KrhawJHwKs5wbA22ma+IWVNGSv6e1y9AqFcU3jq5Za8ckrp0vpf
RXAU+fMQYptPrGRt9RmoR5aRpv+BKZCXOZnZtyCDEP8uAJSlkYWzyn1WRo7kkhfJuyy545RZdmDK
Z0WWnboLuKzyjuw/xWQY9oPCTZKPBFZ9jSXx1sxA6vFJW3ZXczKiLQ05NXrpWFIN/00QXrhLsYLE
4b6h5qv4NwXyXlPnDZUtpEh4AV7RGgv0EPKJ9Zt20Pb9t1L556RGrHeGW/nyxy8+rLF+sj7clFCD
4uqaNl4keZKGe/8nb+4xvZaiI882+ZVkPsZ+dCmFZtXrgEW5qwtvIAfCotdtUSBD4Uj4U7JmegLO
wXTTqZBg5RY+YeKiQi3+t13LAUlCYSvgeVWc2dFkDzD34b3dcXVp7Sp+OvzWNS8LrM0087CoBnsV
cGaWr7KxqVs7yRjAnLiEJNAcpI/u2hRuF7LE6FZi7SS+XZUuajIsRd7vyiYD/g2m8eII6BaEeYis
kK9qt4bMZMWcDKvL30fk33my4tPC9VFHqxL3VeswKGT8hw4qM94x31UoUea5SVKGxx9LTwgKqCbT
aAfA83yec39NwcPUlfKnDmmqlFjY2CNHCbKI4m9OUVrzXeE19dHyOJr4mXQdN77YAEGAGjO8dC24
5Jn0oemelCuE/inOZbJddNM2/pynZ22GdhfVnixjD67sgDSaaVBQcpz0aaMq2nr0rT1RUVeXfMes
HpmCgfUNSAcq+xw7zpIJeRXmBiP+4g/LT4Z01w1+FTakPmq6leEd0N9rIqh69VtJlBL8NpHiKvqO
mqVNCtYuZlYIxE/mUODFvBP0S96kjjPrZ8Icff7WYx+e3kxCA2xLjTP6N/qp9KNjxWhZxATBzIhn
pi+lYr/RhKyl2hZrwJ+Em2gMN2b3PeExaSVoc9VjIJSiTCzp4tAVMwtUfYurHqr4IjlSrx0RggwT
xHd5FfOwtnBgNMYT/1tGNixzcrztce8qHAp7gjycgXFypb6H5dMoP5uIN3futdOpMk8oFxvR2JTq
X6GzLGkpPTTBVrQais6+Q/Kj1gdGTe1WWr1J+bg428MN1lZME0qzM15Z5laxpxf0d7Yle2fOPQVb
Z7KU6SLJdE3/DVdg3lZN4kbD+Jf6/LKTR1KzEkBq/is1zn2vEWovzi3mORGQJduFH+jet4HiRZtF
8juLiLNK0uSUjDxLqF3BigvmT40qiL1JcgmV/jKzGZbEixkeleQ9Y7rqeEEr40iHyK+BDQYNo+Q+
t945RlvDnqmP6sLw1THditNWQ8se5DMFYOhNwaofdj3u4OwVTDYmFrM+ELY1hh1zHusekb+zpGB5
ekP3Q27RTJakJ3k884ZURTeSdhGqqCT9WVyCZuwJIw/2/TBtOFbyNSBrjflZGO6q9sxCFgeq3dcb
HGesd4p5m0pOFsLkOBnKb6r+lSU0rvJcLuBMpmVF1deC9rA4edBOiVQc4Dwj8aG80ubZ8p9i7Zep
S6bwl2yWNcGY8IbAMcqtSVtFna2Dcl/1RCXcvsGa6E7GBXmU97JJXC9YK8FtmfcVfufhcwzfhfAT
cwcqjpweNWp3/2EB5fmWFmtT9pjUC+ix+TaPGUwPsX7BVhNa5yj6iHjFkb/R6vS36gPD5aFXCZSA
neLqKPr2lHHqfgNTZnGuYoMlcL8+U/UB9Rdf0aRc6/mE+wBF5eiPNhxi4tZsmFg2LOsLyeZgTNFr
3Jw1+UMrjjIb8P4e6dcMJivzgPojyMxOFwygmrEVP9HgUN+QW8rRlfgCfJufhzUH5i4cbprvxf2V
7/gR5wc06Ek9VvGdDpc1GIyetVdcfSq85lteQlDiO/g9X1LJVfCbaLt6fAbj2SDPTdKsN8mIH4dk
RzWKybKeWDRnjzZ4GPWWx3qfrdFqZkZBjnQrlQ4nHuqbVLNhlHAFbIiTgVeIRdwNroi7meOPtBOn
25jfxvRbLz+CqLazDpCERwqm1j0aFevpMmA6hIvLR0e/RAC1x9WGnWnhXuKn7e+p6SrDPevfMfTC
ZLlWveNrblfZcX+kYDughL4tj1BjE+DCSP53reWFvNWLE93Bsf6dg1VGUpS9vDxaxtlS0AvcZGYq
sEv0CupOrD1Td1W5feg1JPP19piWYU3iA+NKSZ7SMptvWMxO8kBSBtiryGuYgf1TemIG6zDj/0FO
DAObJZYBNEVZszpXmS6/AvT4L4YSEAMD7soPusgW2nOefKPjq/m2SZ44R/rkBAkwCh2ruCIJBCED
8rXRwAaDOLMErnmab04UzrabhuNHUX3H/tHvP0eOpLq4Y/OuqJeaJonO5Yi9aQsKcL02O3f+B+7j
0vzqqy03fqdsZfCikmM2F1H7VIarRdj/M8C0KnDIOqTFO+YQsj4sWs5YrYlYk86fZQMYgfUgy83+
hH3nRpWbeRMyMtVaWaM7RceCvUiMhTAsn4Y+r/OO+6VWecWxnhupCebFMBi9N/S6W5TE5SJOeBZt
121km2XlVVwTrKtHts9Z4Uncr115gdkGYY4dTT14DdEgMo2jgDtnPTXsxlKZzU8kB18ylTt2rukt
tWjNM4dXyLHex50poGdOpiXtA6u9dnFW7ItIg2lBYROROhlZH47BoHXjwoYIsAEP91aF59oGXDzm
Sx5nHnU34rVrebJVbaKdgR7CAexpRa8S5RFQ3dY1o8tsknJEESsjUhhT7DUs4WKCn4i6VkeJdIgD
PyTC3GQhMUtp3dcSOy7Yk8a05ssnme7FcvDSLATrfIZo1fkdmi+W4lTpFztoBf2H8YFKDt7glbmp
isg2jNFTO/K07IjLgz/+KyXDqXScGg2tvgYwkmSQtq3GF3IQyVseJoYSGK4yht8oazfJhLWveUpI
4ITzgohIBdprxssAVY4z5bxi998qN1G8BrMnYD0wUgj5LR4cn8oIbNMUW6Xat8JrB2AF81vBqxoj
FySjiMf0QP9WtC2gwVZSjdj1obBuU1BRIX9b4Bl5bHLJG+05SdCfLcAC3+Kob9TmJ5/hi8wXGNt4
S0VO1N0rDH+TjAxCeyow5/VFtyq45wdzn6sUu5rteYhJTyWOISjYx9wWfcQ04TkS6+gyW8IBqOWH
VnYqClzi+RlwfmAHMnbHSP3Uu99I21lNbGcRU2Q3q8jhfMnGP5D+WoLNFDcD8Ac8ksdJ+7R4t2rU
YFLIyBACHiLRCfGlfDfpui/jm2n5B72XjX1uhQpn5FnDS/UcSnPgpndFrvx3f7bYcUcXA3CycGQz
prVct+9j8C1w4ZhHzqEU1eIpP+owU2Wa2unmG8jMGTddwKxW4ATsPoPwOHd4CU3kHFzsvnVXcGoW
OULFisTh2LmkcyGC5nRcq3t58jgIsC2c4q0WuFL37BHeOURzlvHLVdQvso+OFXzpRDmO6Y25iswF
G79gnKmAOS7XXpu/9B7VW/pH1dUmjx6NfoWKrcTjmklMbsgOSv+G+cVOHAfXUeBzz5DalXuTcdrj
hZGJ74bwT1TRRguDcyV3wkN7mzD9Ldb/kvtfEAlPpsMWdXSftJJL14s3mnRohaCFW5tssS65jCtD
dBRQJnnzWIgIfE1hdU5plUkXieDMM3Ee9PUQtxTf1M5yMZoCr32Tmekcmq+ErTJffvgrSiywqZIA
lmUA4RAwefOXLbalqMPn22yMQbTbangzgJY4nGVH0yMdm5cNGYozgUpTuPDFE3CmLWnVCju/vKAV
6NlH2d4tKfC08OW3n5266vj+cHyRGIRROGsMIID89dsc3szKUfCScdAXrF3AsQtoUSvrDNMbU3xp
bPqU36z8Kfk0jeI4Tyc+gU53Mp6OeE7N6lALb1J7JTmd5XcRLF3O5K96RfDP0s5m8WUCb4LNhS5b
ZPTwpBfgIaD8OwVNUD0MQN4RwFd8EwwXHS8haBiyt/wcDUphhOBclB/j9BSlL3YTdcfeErtjBsVC
/xmwXyjFm8ZmUxrbNSys0xxe1GaBr3BBpX9F/hgTp2YbFPgUqoToeskHVQes1l3pjTra/EBOJ4CL
ZR3Zrent+yIR9eE7/1UdbvCZENgYv7TpA9QOp9U5EznpAJ1pj9iksXkCabl03bfGClp6EliVfZse
0XXxJUMQWCk/HNZCDjA1/1vAsw4IkfwHdpgEYqoeAxU6bnfqrgYMX5wEDx1eMswZEi+twvDD/ppb
aHaqa3XtHsGD9pJmF5ziNw470m+Hm5CkVkppwzbGlUP1xV/mZTty5dxL+AB1bZHT/E8G0E2yK5F7
MevvkIjD1i4PmxA9W/6r6SRT1qrkDn/NMudsjcUDB+1gWyk7guSY6clm4KYmHb0OOOB65RuqOrl6
PiH/Kk7krRnXIYOxTIelg76zQqA84847bOpN4dWbcpseys20Zv5FU0o8vtiOKVd9DG7ipZfu2OON
XGeP6ov8/0fwR10Z3CmKWUntJLfZUY917RUw9hTwJ64F9dFwBBTWY3ZHbO0lh2JYULCAsBO7Y7Yk
KcYhAtkuElzuUj58K/WEci+rB3IjpbXubwCCPxN6vDbcq0bgFiZaw4Nm1JyugeEqf5OAYUmnOxRG
OeOZN61SHufncnw2gFjAI4EyC8jB4WsSebpI2Xmx3rHbQUErnOAnYrgGicZG1bb+1uSvMgK0/ZL0
G/EPDkhhrrjQFrdkfoThCUiej/kVRvuse4QRENmd1r8NxH2VAApK/J3mQ+DRDLjRSqleHRGc+Cjl
fwAmecUle6d5SHdGNfbPkbGJUID9+M4drIrvWFgYSuev6Ke55/AYjVXjX7Bsl/m7lp3ZWlqqbXF5
+hu13/AIkEgSGHaJZmfouHrWCBWI85zuQspNW7eut2Tj6EDBXlE+Z57uoUO1FbFUVFn+2vmnSrya
eVr8M1ZnYFYu6MBL/DaxktjMgov4M/zhtECZ83f9YbIjfnLi8mF+S/JtO7rCL9t1JpSWjH20DfAN
cEyaFsUNZ80Luu86O7Hx+yVJ3Ty4cq2DaSMK0QBTxVtGJGW86wEGla01OYT4SYXinNKp1OP5pYI1
YvO+AgTtKJjINK50m98/Ki6EhYVqwxyRvtXPBjf1cth0OfGVwTbCkisBftxyVEpKIE82g14DAFra
x8MxlvYTUBl5x1l3gfd1x7Y/4oCvu5evfarFzgq8Vjkxkky35KP8lL8Z8IOP9Kmch6t6Y8OIhkpq
lzbhbLWxLixBW/MOJ2pdtUbJE4KcQi0YmPRt+ZPPo3cKm41lD3VEIUB3VLaUZI50rUUM2Ov0X8Bg
guA6rAwODacABxuh9XWx3ywuk2/td7qi08rsF7Bpus2++G6+hZe/R1VpV++VADyIMg0eiaEwsaSQ
cjvUu2NtYEyraO8AV8xBbrrwLpgmPIXs1YbVrOyD3/7EHWr/gVsCnr5R0aAsnd/IyHVCA7x7/vs3
QpUDPwgxK88M7vMMayfSo3eMdApwB/3LZJ9x8Nvsp+A9pkWjuB31EMMH8je+XpB7Kpd+HLM8E5CC
h7S6G9yoSVAWh2HSTsWig9CqwrcsqolrKo+sri8y51DAjN2fgEEJV1jOJcw3nS3td6mCaUcOu6ul
L5yPsU1cYeBkDjL8Vr1VqiI5gcKCWgLHklQBc4AC5CRg/WJFjXqqJOEXT/qWRpmdgK4XSo8ufxSt
j1GM+iKSAXkDxGduYVbkeJc+NzIrl+a7VqMvDWOOSVxe+esrc20eJSy+c+MF1WzX2WdRX0rt0cJh
Mk+Zdc95rUjDA12rNn6odqHIR5lPTf4v6RKSDwfFRy3kYKo6mEklxA0fBrIJWeYxFZfeP5v1IzW8
elpuiVbk3hoQdRqUW08N72gXE4ySUmMAO3QGqQiExswCWL416DQZwR+0N7YSWvI+tbcJFoeTEhHl
by986GyH/WVxwxk+aX9KJLXOzNZyitKW3qmT5oB20CDlyXx91GbypTGHcBqbA6go7DtyfBojDhy9
etSoVOW+6dldG+TJjp2y4xFJFkpYZh/zw1ocsUxfWpvbOcf8prz04wVwMBI4riSTioae4pY9cXhW
SAfqp0lCLD0p4CVIB+nv5Xygp9XUeRvgLB9he5IdVyMiS8hN1tvc6ZzHEBfoMcHcve40aVUlS1sc
buDwnkzvUfKvR1Lj/0f5jtOsO0t4jyWoR3CrXpK0JPx17QqbZQCGU7yQyaEoDBSBjJ+FecLgo+uA
2faIXI35oRiHiMacm06NWnrV4os1P3XJDkahXw85YJ13FM9Hz+mls+4LdSijnNClk+SPQ3PNdqZw
8y63RwA5Tjt+dCGHCeklhO/8o5SBW+CdFBZNZ/kK2xhuwa52eEROnxmP1NZ6R99S0k/ooyP7l2Et
ms7U/U3qnr8aU7IZfuBR4rJGj8JwJgbHmMwtfzFkBkQSpMA8/oStUmVbITppwpZ5aqpov3aqdFcD
AyZ7NNmlfw6Gd6CFvv8hKQCg8xV2D2IKj2yK9l0PghYbXGc+TXyZEV3NWvDtw4jShr2JjEYVZqB4
bbcC1HSK27PcPwL6nTXpLvDM72X4KSnD38ZAukP7jLEwL8bPQWRaSD4h8LfMNvU1kN/k6chZQWW1
2L/rJOgFc9sLO+yI5eJBhmcBaglclISJUltLySe/KVFHNb73zdnIDolwwLOZS1hS9sn8RjqWbihV
QMvH07nDDUgYkD62bRMeC+UKn7FvrvTyisMWQbg79RKPBm1LFxSWlLq/JMJj3NLv24ZEXe2BX2Vy
Nkg3GQ81flsCkjlmLt/WmI+b/C8dPkTrw9euvKh4nREp3Vf1oQOMIsDrhUKEdgUchUaWML41SKyR
nf9Ai2rKdW+6iNO2OZKs5/u5Wx3yISlsHiYMkmsYLRgeYyxqNCfKG1LzEJzwMTRARGfiASc/O0bz
gU9oDZCAI4ulfjfENvPtVICrPZXydqzQhVfxcRFQd7LkwleKcqD9dlbusNH4mPVnDaaHu3iB5baj
cvvMn7P0dCi/TFRjvzOj34FM1+hF/asLfnNhT01Fr59n/RPSCTRcMDdYtlGOnQhrFujl5NVAQtgt
YjV4luTA6icDajPeucUIAYIHCEjkW/eWqjNmJLYUjDnBFxd7KF7wwFqGZw5gNzEk2uKM3udU85va
0z6zh1YjlC/0Gm4LTh2od7Jg04FsYCVbWYiKX116EdStlV6T6kDAmmWaI4knpFvS4aorBNBfqBT/
m+trIx0Nzc5hfpZ7PEq6tNss8SKiArSLwjnksKbP57A+mm4gHrGlNP3GohqEk06X7kdgyGTyVCfW
DwJsSErKpI0+Lb9RUFzgtMjyi19hli/cb7XwVaRbo8Vd061jIFikqHhIZFByhvai0iFNkHdHxo5n
CV6Iqn9Hv20mjg0M4uew8xQT5fzQ4tpgFKoKCPpbtPYmelkiNSY7yAhyToZuhxyVxgfyB+uZUhEL
tfbOgz5K7h2HCkSHzH/Cgcll9AgAeWtTx1NIKoZsGdOwxyuXa9GPdzjZuOd88UySLwLoCEQAjoS+
ohKeg9wmRHWMaaVRfwfcI6XhWfNJTLz2qRBZZ72r/kH56iab5uy1mtva5EzEuwt976MzKLiqYfjw
cMXJni6qxMyE1pFgiMSjmZ+WoY/qdBzhmj2DAgyeibEPojU8uxGaku+a0laNFtCO9T18MeIwKla4
Gl7wtDKKjk0bWppIKIU4Lu7iIPGwLmkY2kSe0/yTMN+mDsdJ5ZdzHdDjvnA4KWFqsCpPwisYWje9
uWi67acuR9HU4hzuYD/jPTxGHMJdTBKhbmOuobRo0FdiCLeKBcex4/AnbiTx7KdMZnisoLzoGXPO
OjA/x38xLhaNGrDgy8QagceEPaBG9AhP42HDawc3g2/Q+oUTZk0ubt3Mv7NJKEIu936SFccyDTAO
GOz8iulLbb8d9miIz7QSWLusuID6pIMTRkKLsUfS3wPxGvn+JhRGbxeGFL4CH9nzQmrKH52dYsTY
pLUYgXj38uOjfk+lwDGXHQPSRFgrEWS9HrSCJsGQWovNV4PberA1iNb80SITsZK1OdRG5s3vfZxE
WvlmACZmfhKP7T3lveW7Tfph0nw5f0QEDSPXOFiMM/p8EyFYSQIrmhHJUbJIcTe4oeKQBP+h0d8S
xgi1X3NMCKYaAQBHwl5p74V+MrEflnz3IzpoFytbjQgEWegSYTPiSD1HW8qeV4NlIb/8Oe1voRxL
Ccf+7zz8hu1Jkb9i8xXEKZjpz5E1dKngEk7Z6/xIIsHkz0DKbJH1sCidDVxG2ARj2ScV0cE3Zuxl
mMSUy88wGPRR5ZaXFTiHmTvGBKpwDg6AWSDvGO5CgCXTlyDfLBhl4Uviak/zT2J3qzi2oMwiC8lw
JKpx7S/ANAbHmt2FgHq0IO5rDEMhiP8EPqYqBRtRVTcciddYklecMSAo97nRbMTyMXAA7PqvmZK+
oUweIlbBel58OggpCK5suSqcr2yE2irkpXjIqWITDJrBMHRV1YOKFCUS17WFTPOmj1/NcIPfn08L
hmjTNITiYJCyNNXmuy9cSvFUt8+GVzSSGEGAfI1lmecKnwcWFZJw9DATZUQtEy8cyPi/kuXpiIiV
duUAa1ZfRv0xT7DEp38mFrtiVPcjJ+8P3rnZqEHJdPmOec430Ocb6Sm193r6y7IfmSfh4pKRLVqh
kXRevTrvFMVrQl64obJOqXzR2IU3hENMHc84mYwV9mdJofHnMXNTyEG5G3B6CO2/kYnXh9XGpdPH
5w46a0aKoURhkf1/Q2odpQ46G+/h3xYTVsk8rVvU5p2LljOp/iEG97yEC0WAspoBzkHMUpqbGjxC
8nLgDILyiPXzB1Pl6ABo8f2fRDmJ5j+B8T6k9ASsZ62e6ZRRsqdIwjiKUJ7Nl198SuMPfcEEBD65
RVdq8DfK0BG0j7Rp1xabMig/k3+DMy8CMmmJT8/VfQp/lm0U1wsVDqtStdZCbO3wy1u3Cs9Jx8c5
/gKQrm46yyWVkGjOJT/hIY/ln0G9DzjC+uZNgYgmsS8vsVWEhgueRWw4JQ+nEWpsq5+z1EuFoyJf
dLoz058+DDcZFIAUu6VvhisIJaXTakdKYSjuRHcxTc9PhFWMCZ5jk6gwjk4BsxyhXyL8JMlwAxBQ
g7vDt2AAoqnJWKvbOqHzFrQLzNn4MHM4nvuvoNkamiMz8XB0j/x/rVKsM59SRZNLqSJ7L2HUiVyh
Psgwv5QB+KF+EnFUy0HvqXHiVAI45lagRLFaD63i8tZjyZyDxs1xKfjh1Ulwm0ObjA9Zvp+se0xX
QfHMUwjkAWyrwzxti+5owKdGIZlI3iQMZHwhC1R5Hh/TgMSXcmlclmsiYsgO23FTg4GGnjFV+aaX
3yWeHlzngvg9N5TUaVhZsM1b4wPUus+BWLGn4luq400rPygnSNutydyuf+QTnuL5GTUaS5ujkQB3
AbY3lRmXx79JuffghwDOtLnXg0SIfAZ7FOeYN2DK5SCec6IuCZPZUCtnI/lr9PdKvqtGjdE7O+qw
q1RrAThNGMYSdnOACfEMwlVz/IS+PJoei2Qr6hMobNbm7UbjJmmy707AWJgHDmGeXv2JUXw7Tr6S
xk1MpEyYPEn/q3mUGRYkOgzlFFvbuUXoK/6b/W+fh1iYfOkALPzkNzS+6OzYipOJHgibTfzVsx80
YGFZYJF4lzMbhPBu6QTE9DR1S/H4vpqwWLLqwjrJSzrC8xdscnQ8/tvUi/WfafHq9datDC8dFdDT
TclfeE8jZJ35Zfi7GHJCQjX0tRlxs7zSzCnoYZk/Y3JteEMoGqn9o8IODHBhd+lCr1LfGAl4/PTD
fdCdEceBcm0yIm+/II1zHmnheKmNW5TvZP8+10dFPAVgnAFPScMde0mGS0e4fvIvBFa0bpcZqFzb
8dc3+fLhcHIm3MswCY1gX1LoOeUfAsqWvwHudNZau24B6jJOKUTcWPf57cFHM/YB/5BPOIBWZ7hB
eM6XQmTtpqHaNwYNMu9jjxjmwWkFEyWyStaZFGEeo2TvC90TDawNj4LIWsVh8uFkws2U7ymu5ErD
Cl0EDI4e6s8M4Vq6ARJVqOQhjGFtRNbd2PEU3xWhRfVujcRMz51sXqqlsh0Ggm2M0EIdS1kMKZXo
+u0/vIwrEBV8QJyMpQ4dwhbCR6O5gcpAfASNXqXbgCPBBO9Zrf51kUfjh6mdosKZdK8W3+mInVNO
tSdoZAl2cF3bAArQ4a5LNnn3DusceVJpp5nHjWX9FpOIcWeVqRw42ePoPP24Kmd+Iek7G2DVWWSL
zhH6mOaOGXaIayBttBkr2n7gg65DR6W8gS+3YzI0rtXwijhh+42587VuK0pXmUxIJcqbGGys0KPx
ojl3uMFMyZuqfz5D0LCtAe3zIjWzj2VTJ3eHlJ+hZI8oip/aAKmqZbcl8SfEl6Jidm1PcvirT1wl
2qeZf+fZU1LIAwUkLhOX+EnFw38SglV4trLqIuQNjaA0QdfaqsD0bEbfczCtVzi60vFR0rfQQ4GM
UmNtBJgrzWmt+BJkQt4ILWxZDeB5h6Vu/Ncax9FSMPPDGZgJfBwHMoCtDjkTRp6fvgourQBjiHyP
6eetl27ObchiTDNrRvefcv43AADvNdzz85dlcOcucQhE9axcLMks/E2+CDw1NIRxsSjz3bQw75oX
3jU5gYvoinJW+teB51bVPOJRg2DDkRQfSQHAUW8h2u466oJ+GuJ9Fltnc86Z2AC/I3YSGcxp99Tq
tya/EDVZd2HmTtFWF10pfDe6kCAp21pSPqEOyZLX20yH/bjSlbeJTVVMfqFUfyV2xh3m4LI5YomS
VFJmHf8c0B6BeMCxWHAqE85sI0aCnUTlsVKNNDpG6wSfosa0pwlrSQCPgSZYYe6hp3fhbmLSMjFC
kLDlRyTNHvKctxhrQ3B9Y4E2SZ/PVK6BpbkibkGy93g/bxjcljUtnnfO/P4WaJw7yQ3r4X91d4c7
24XoFxVXNoIYYDkK6mi63EFzTGoI3AucjD6ihOpcTi8mi4+lEacTmDqp7qjYgiXfWYslkEDMrUu+
Nf/VzddufDXNZxXtMnkvj9dCuCUlEUhWN7zcYtiEos9Zlam1+QoZS3sdoAdWyYxCCREEUG3MYN63
RkksWIvWUa4y14KOy36TdwOpDi8+lmTVbdlz9aU7kmbj0FcekPcU68WKNQl+DdhTxKeth8UYHxyM
7G0UHbV0EoO05BKKDJqy3vjoJkLN7J5KphsTX80gKGGHovV5P2M78bSc1UOzCS0Au47Z7mDyrGhW
Ndid2oF5qGjdRfwtYQwNDc3JnVthDhPRLziDc1okCqlyFMs4h428WBuiU/r/ODqP3caxLYp+EQHm
MJVIKmdZsjwhLLvMnDO/vhd70EA/vOoql0Tee8Lea4sk+WA0zja+t1aiHgSCG5vgHRd9sdfBwlNg
Kjffn9vQpwQPJDpJ6iYHnK9MPwXa37FiFoGMHY2pbauILQoaEDnyUJP+1iJwwWhvwIXsTYUgDlIc
EuS5AO984n1ZaRisNkeZxHbjS+Mb8Hr6fX8Z4yvJsVrrdXYty0+xAABal1sxmK9KTKMexVGNTk7Y
EeW4yCuK/uxqdYiOzkP9rMNfoZ2rTP7CI9581gjD27IMynm7rWBNfar5Bx4z+hUubxYoZWCgKvKX
zTPrfsOE0hGph2ldKxJ+MDWw0kRY0190woU0S2bjiHvL3ErdKmrXjbWOuRUo8sT3Ip+2WX0Qxl09
vRQMO8hsyZ2ZD4cKDTv/OhEDROCwAH2W14nGJ2RTe+0AWVLNtLBAIrqchO5DYvysJV96ui2qV0p4
DmFakrVhyt8Rfppspv5YFGtTmnOvXqNGY7qVesR6e9Pf1CFDaa6a6ms+Xrv0YEYE1CL8jn5SVifW
8NP6qt1xQKrxcWxOCnEGzS6QVHaf88mg+OEdcMIiZoAbI1Goa43Zvue0pmIzIuJYrpWftPjoimcx
JSxWUTIAVu6ANhOMh9S3ZbaSLVin5+fILB7jOWetqvRf+fgZ+rotzpGqlTgCmG/ek5Wi7sM94xtr
r0NnzUevwg6OLyzvY7cBnK6Gw0kVOL+mr7Z8LRPsbhpDQDlZariGNfMWC/CSTcIBYF3zDsoCCN+B
5QTBXMwoJ3RF/j6harXwM5e0jz1xZizBPAJycxS1f0GJhzj66cBS5eM9ENpFD3y5V1n17Qz920j2
OBpH1Owj1NwG9aY3IMtkapX/BpDpfAyGdEHFE0YJI3IUYIyChvZfiQV5pJdqwpMZPRZ1urW6kiZ4
TpD4VcZbhkxKij8qUNKhqm+UOtwiJGZAVLCJ9NKb1lMCU4In/aMtW1LXSkZVH2nxLSqMRLjeTXwR
1Fp8p/8/+YSxdjqihBBVlNl+ROG1VV9ThsPb+hISpLFzZXoWhwPHrFQeMl4w1n9ChJoWc28knplb
E05BkSaO3+AohWZnJr/NqSJvD+M6k+OuPBTgD6GLUQB/SRHvgfGRCQi2V7OZmMYZ/jMfqfIyvWgp
5g+TEaN/mStAMbgBYLIHjf4ZGQuvg05pWJ7r4t+AokfVd7L4kkI2xF998jNlOVzDfWZeEaIwh/Bz
vMbbwXOj+kB3VNPR6h8aqu8pnaPHn8r0Jhkmy7+QSu2Udhta7I+6bSudoF7PNK1YvATqPx8Hh6Dk
s55skT+6pKMiDZDrHwJvWmiYSoT4K8VnoL9xUUkGj5CN19XuBndASEQYtnjo+28DNc48sNr0HMbK
Ldfg4PK6ZZSte5LWlmxhZmZExgTSKxi8H9naTx0Zb0sw7KOhLdxs2onZDdFphgePiDyN+NOVDz1g
OuMXppQLFkK14SzNk1vHfV2NM73h7rcYVw6zya2/K+wegHgLjthfkUn04R8q9aBwFoG/Z+Dg1Y8E
11YLhBhFZinpGD+Z3YDsNbduboLxDj7JjiwkZPn9NxwKomk4kDqBsYF/t5JTpu4jAiO9Y99+h9AI
0/GLz3qpM9FsSX2sswcx8K6s4rYmB8ts2HLWHLb83yVU55qVTUv1kCO8UFgjjd5z4jRpMJ9SSE+Z
M+K3ThmrZOOz0OEWIi8ih6dJvirrozY/DaE8ivgpJzbRs55SYu5JpKVPCqBPCOCaSIO4uMD/UFqX
JgBgWRAwpGZQ2wr7mnoCjwesmcTOwXxk+zr13ZBjI4d+oRSXjvgcBpVp9y0hfudzR7bLwsmTLp3y
MElDt7Za5uKbwPWs4zWI/U+cBeTZyOIOURPuJnduEywwc9XepYqp2z3omu6mh47c7XqeGNRERnoW
+23/k2Mc9VPGU8fE433ZVtrGU2987bm0CUpbTd+TYGfNZZwcV673AmbSAAOwjJXCGG4Bv5taQg+O
wHA32/9FDwgLe+5q7j906sSeSwRdY2lTpTsTdd4UzamNY65emAWk87VbrLmrMu2vFwGwmJ9hdWYX
NX89o7GTgD0rzd3IqXxTxloZSUnpW+y+eBh3onekXvP1Xe8xItmKJZ/UXlcP/+v/YI2obpvcCl4j
UYBAJsDQa1e4jIyT0csrELG3CKO40QOxlP90MJPejI+pKfKJYVVBwfuGR7iAuCSswOo/i+AqqA9L
vvY+T1IkL8XWhiNIBIJwaNFnYp930zx2FNXCGe85qXyyPJqMd1IAUDels2nKblEBf+w8dODZsu8V
p5hulfkLVWY7gSkI7wUGF4QRiflBQhDssWugnidkGbr8bSXUSlvx0npnUwZ6AFBqsq6yx1eyhS2i
M1Mizo59eQuGMjjPBs4m+JGDp1Uw1wrqnSzso/KeePGqgsIpEFFawg1w8MdYrI4NlpHB1GBJ+RZo
yPl9VOkzURy1PykmzVXy6FAS0SvoIjDL8cYpqkPrDMuVMc9ROxR3f7KOxubdlM9e/iwyoiNPFvp2
2b+ViL8yV+vPekPYh+SYIQTFxHfl0bct8N4qsW2ifnNbX9rIbc4zwWXS/lQlikgO2HS6kOKBuniV
TNFiM18wYIDsiEBJnAoG5ZiEQWVqLkmf2hJzHhFfdb5tK8JrLgb7OFyN+F/nRvhoE34pQefzfiFT
ioITAPJZ5EF4iIiaaFyrAbDQEgKw9mXM04K21Nr2aMTmYpCOBlCgCa1XUFUO46RVYgWrNuG44arH
5vuvMIyF1ABoTGs3LeiL9U0f/jPZpfeQ99L6ITKqKap7w9dd3Pv4qWaxrRu7SDQdyTMWwJyJs2T8
qf6merpUwF/5GW0parC501+UCGMqSP0h3Z3SkoWIng0sWMWF3NdEJ5ELWqMV67XxLnbRBk0nwVSC
d9JbHqZ8+EiVl0IFVeTRfZYKDp22njUTyBcUX1sW1jfCx1niPisTiiHYo2mLq4fuL8vtNO5ZQSY+
TxGzqjrDebgtcEIETOC/fWUTIzUIMN2OLdmR+QXjuoTg+IKPTxxeekRYH8RWwQFCCZKQh/2AcpAe
ricyhi/O6ZlXC9FVRMtpHuRpi7Eu1nF9UTqHF1lfKlTPKOYSJxOJQviqijU/u+G/SUObJreulp30
U8sHAel3CIIA33PmmLiava1UrosRgClLGywWZfthigBwKbdgfe8xtpOJFwakXvFQuNTjubb0laeU
rrXhNEir0dos0TmVbII5kgNpxU6NPYegKotNwchGs15NQeKtHXTbyoeVg9nne/gsvEMYQTZi7i8i
1MU7QxPcIYvJ+fnJr7EA2vAWtX+l95D7u96CDzHrlZb+Stq2KYDhrDV115L6LGpElzCjQWWGx+RD
R1+G9iKNHp0KPKG8CcKnhFMtOA5MDHrzEUAqgsDMyItDslc+MXvH0crtg5yo4fdEaKnMrn4iRafQ
if961oFpyymuiIKGS0GZTpUpwZefycjZ8Gd153RCX4KGNUiYie2IE3UFmsKR28uLe7h4CjEikDgU
1N2RdBhp6kHv5Lzp8qrBEqwB6vfB7hkBumWuhlz7CZFlR1++dehKgJLhh0f0oCC/8vxV1VeLIKLa
2zYVrggG7uZNif8E7QLIgrS4jZp5r0pSVjkwwFaHcjbbCYlEY8jV/en4+1P5ESCXScp3mn1g+34q
fEup/60VzxSps0V57bNxZZ7cxNqCI3xMlE1OJm1CfiPKFj58KzsX8lrTiPJgeDySujreB2vdjveU
5MLpKndOoB00a5fI5BZ6RLIyO2Su06rNskQkNT7bcedNKFrNh558azCgLDFZN8zf+5Coqn3/Uurz
AJyieMj5KaWiKlZSuEmrS9VepcpYlMqi5eiWbkrwFIZTpLojZZXaOb0wLLA3VywSTYTvY/CYwvsc
NejlH2L63QECaKqbbOwztrVkCR59jJnZ8M/o2Zu0zJpAAHbbHEvlID6rwXMWEfmkHlna5I6UF5X1
adAhXWJ2N3DS9sU1D2c10wjoiU10iOJOO/OLuo6ZFZtlfoqzHD0ptaBmIKUnMQrlMCvTIyUo9AFM
plFEXX5nFoUKgcHdgLtguAm8ceVuNjZjkhfIlfjQtH+xT8Q0G6KH4V287KZDpvC+O+48XUZB0GEn
awmL6J9qfe32Ur3p2QkgF4YuqicW69Nt6D8b9qZZfM06Ri7pTyC9eeg15aNChhMYEKS3bfAMWDiP
3cnzb+QOK4wDzPiJPxYqS2GQ3wYDqJk36HXzltHtW6sWBp4uu5q+rbIYSc2fKD9Za7rtyDx7pTI6
w804aIehfBLnKWVnMOhE48j6ma7CNPeD9fKrL1/4I4o9jnbjiLzEneVgMj2+vmVVNK82JEZ6cn61
SEwv2cYzEBthv0UGSTYVcpY9K12MmDnU7pYoNvOcaTRBbp7fwEAsBsI5RAOVKqDdTA5syX+UdXhq
NF4sdWMIy2D4Ddx0WADMOXnxMRfXyJXod2Zxc6FiNqSjc2pkUDGel8qmS0S8s2WPj7MNAwO9UtVs
ufnAiLERhMcUgqFwujsrQkQOJEDEDxYFyNOADPP9YgROhs/+b4BxcK5ZTXZoU3luau0IoBPtSDx9
ZNkhtHb4ojO2fAQK+PjTd3Sxab5P2eTnSIuUp5k96WfkHLr0QQZhz4GTrmtlxaJ8PlpPPpzFgEti
+jKI0pHwUEQawjp1YcFzJurZY9dbprxOltM1lyb+EJlJJPpJj859tOPpd6eZj7osgKVqfDo6d99X
Il6Z1Q3RJR9Aih1zf+sHayL6BHU/+91hXGIdXRyEYt33TpJcWnNPeQVRfTnHdwRLHdZTsqt7Ptx/
Ggeuv6Q+9xMnQJyMiSfDfpKyEXTIQB4ZQcs7Sz1l1iWFEEsBx4GvFCdl3PXTtk8ccSQRwo4D0MQ2
TFhSpRVMgFhGkHchqggYtFmfMqncufWpgZ7UU1xbJlEpeAY2hFyh8EGl7HXfTAxcZJVMB9scz+Kq
lTc1e8W6BNq5SPv1aD0EWpWRCX+t3Vyj3ObBU4b/oxVcdZgqb4qPB5evqbbT9GmjOAEaho2BcuRX
Kk6Wqthh+gzks4IGKyjTZYsXMWucsv2WEHUD+vFxWfpAbEzpPij/xASbD7HOJ0BnElNeKJpYEm6j
uU9VBn3zXerv+dj1wY75vBX9mlSHnhk6YndCPvl4CIJmpTOAGu7u1bjv2PKZA1LveMc8qtBORnUr
rT2NI4TBCGsaNT4RV7nxmZJonPwM3VGy2N9ONXA+MItrnXGfehrY7dWRPXEQYGhNthMoMTE/Vz+Q
WWbJXhjjaNvVIxMnsoocPTwQstFkOD4+pOSu1StjoGCvzlVPcmnjTuUrHAu3rc5DgOYJWB1qTv4p
1A3dn94TumG9uCqY8lTzipKHV+HuIYDWkB0XHQacjpqnVktp+unkvfm/ZfSnCGjJvLXanOr25XvX
QSZICdsEz1rd4ORiOBg8qvgi4VsUymfbHlIk8dII685Rut8B2aBlvAQfW+22TE8hoBcZzncUKraC
w8niwKfKGfmojIIwUO8Vl99gzYht/NG7l6jhEt3QrvfiySATTOHgnUtDVMIDN4BAV+X/wfllSanA
LP/ypy+Vreb04QfPSDq6I3s0DedILG/SekIdij+lU4HvHXKMOM0lrc4NL4uk7qv6XtIukKGTRweZ
Gyn+KdnEGBDzus2on+edUo2zwxx4pG91cxpCbFikUcsSH6KGE3qFjEgsz5jtPXqLMdlKyNykZ0Yo
Re/nZMBTm2vQfPpD+JXxpJuI7GBDaB8tyxUxal1N+9UDJlI2qyOH7fYiUE9NeYtFDZTLprKOEjcI
7E8mfQlTr5zniP+6gkzbcPGY/l2ykFOvLOM6mWx7GPlWGnASpL7Mz0A3B/Gc52WQYXkCViF217z4
nQmGAZQyrFL5U8LUnoeTS7eDNEzCfBVy8KfPSXoU3a1BVS1tZtv+2jrlcEdiZAhEeeaz5hSImcfx
XqSvSL22PrDKZxasSqxKeTc3qJqC5Me1p3Cn6HvYN7SDalJspIgRu/yqFbwtDNeMXwF3rbykSjLD
c559N/o2HbcwSXpZPw7atzqAPiEXnBVJ/EtGJNoFUosS+S/gkaT9nrc0OfbTgdDX+bi9DgTBNQoz
qBHtD+Wy4SbZIWB1w9q0FXexdDD1cc1mEZAGNnYkocCgOLMs72IGt7J4l7FtVl8Fw8w4WA+oNfrM
4KlA73DICamlOdBbmwZ2FJne9AgWddK8SSV29fYSS7vKAx81bin/Jf00ssBWCZIMr7m8mvNqZUwH
0l3WsRUw7Wos+RyzbKev0DD1mT60E1pF5G8MfiTgT+1RK7dW1KKKPzVEk7WOqFyS6sI4I6ddbrWX
Jx0w+Ies5/AXYfqTmVuxCa/2OcJr1fvMrINfPArpIRH0JZ4RGSXca3GLZhsBwAoxiWJufc1upqvR
ucz0maqBIqTCkbJNEl9iUL/aqtEhqSCDUD6iWeIR5bYYrhbisPZQPGh8NTuuoVBkFu22JUSw7aiL
ZIjDPO7/YHcaxl2vxUWBVSHqflk9F+qpwoE4Xet/TJhpfgO0wMpeHD4alV/DONdQ/xmZ6BTdpzzB
/HmOab+UQ4iDAjZURmrjuwlcbfZPUTs1LHBmDbpgEP6S7eX23oGLx0zB+pVek05IDY9Zcx7Tb5Rf
ZLvfVNwsPEFdY+0KnKBdGbpBExyT8aSxkKzmHaV0ywyc6ZuAPA+gQaX/Pc4DShUk2AioGCf5NWgg
72H/BnrGdBqEvvfgr8Xp5ArY6zRxWeDr4eZAYFguPRkiEefTBTvh1J9Zx5Fo5PesLty4hc7X9rw5
DKXbYZn1AUaTwK2ljWEEW/Axqn9IZA6N7Fn4X6PyWZXrOKdjaHeGRQQhm1+wERxeyPgInnqijyky
LNpYpxCodWzcBlwRJsebQPgjIwwzhsxHraJi1hRmC8AC2UGL/q02mKr5bENE4LAm432cOKwtpQrw
jOxSGXWw6iTesZpBmppiyncmcRexNQIaRLiav2KRRW5lqLiN8k4DDOCokcJkJ0y/8045aG/5hebA
Li0uaRlxtFHtKou8tvCqFMaiRfYzMXBAP4iJiMYZQhnxEoar5++c6xsRGJHbezFAS9xt9cDYq8g1
Q0a7E1zbRqUzInYrV6EFH8JxI0LeTQM2NDhNKhqlOKpRniIbNS6ThdguyNYJS6xEd0rhX99RrAgM
RRy/Vg5VlF0q/R8PciucO4RJCXNW9lV+8acyeelma1bOrnDjE/yRlo/Eb4l1YYUjt05TAWw7Ebvs
BvJ3PdwN74WYLKaXIwi2MWbtqBtiLGEVwk8hKJuuhNnf2Hp1mn/SmD5JqYSl0PDvJBcG/6c0bBT+
ArJE/VYdo8iVSvLR6KHzcuYLtbhzpPFZGX+peqm0P4PttOyfVK1flFcbva00ujC5g+wEL0yCjhc6
BX4QoCzMR1ymDDQ+HlP8qsVVSr5lBIebNeoljvngGORLNsZQRXStEHAz0UQDSxjU7shjxpvkYQo1
vG8VO0oE9kJKvF1UB4huZ32otSE8y4ckjVZaYxpumOvGPBT+XiYbr/6nUVwV9a33HuSKkTjBwCIa
OStl+DD6MptrKBUtmh5Qa7LjbUwSFNlGExw4TAi8W8BTTO9xzOzF4p9H7x4P+IwwL7Ir98Rlr3hu
iUtT5yGuZQYBUH24k4UR/ff4o7XY4GNkQ+X8xqDlovEex1eYgFDksJ5PM6LBWCChCjul2jOYNzLi
T17Bhu9s7otO3MsE9XJ5WDBfCGQVioekBxeLqId9SViZDRKUqSzUT41A22GkS0umICTzG0WYqK3q
rThwIIc+AXglOcyy6yY5GCcCKmqX5fNLnHhCl0EP/axHgQZhLAMtlAnfCoCp9BxUr6krYYf+ZPo/
Fiz+aDkZCMZJvHYGAZcUx72G62HvbweEjjGfcdltQGc5RsD0JlsH6aGUmK9rH0GJ4CyGh9hith9A
HErjxuSAKPjtyu6lpBKyk1fRUUCRQJAe24GftziOWrI34YMMq2y8djzOcIi6ZmdoG4Kh42GDNUNr
mUZvuSLbAfSGO0hORRagFQLGTuV1Vz3F0EDsVTtVezZ9dF+IHpiRKPG9qvj0mVdtZLMdD2ZprgSE
0R5BoDGG0yxh5YU2FM+aqJxFEbPaujMI3iUM4K1wKM7SGjj/iroTOguCAPkx4LbpXJuzML3N9lCs
C2xdsrDpg1lQMAOuj0pySQ3ZramgNQPYznQP4tMc16fz4Y3+MwrerAmV/txYDCnhkUI18V8GZXPB
u+u33jLj0K1YpFTQJkXM+fGSPxNVQQKZa1ZsDo2DkarksyuPKjG/xN3xns6bysnYhgb3RGVzUo/8
z1PSfc4i4qSTnVTi8vOeLNDK8reddcP7vgU+IBxq9VVNj2G6YrHaJPmmKzY42OfvE/MlPbn0BSB7
TZhY1DJRcKip24ScnSUO04KRRhKcpxZvq3LvUFh1MjZCp9NOjD+DaVjr8mFGTIBCiUnS/MdE1WtF
t+YwVrs1FuFXElhL0Vu3Jh7oxluaojviBJ8BtdFqnGFKezFeKdWztYZ1Uq0AxQGLNiMW6pbDiMO0
SETRt5hCzO4yy11QrAEGj2COFkdN114SNgT/u5fvXcuJD5v8TqvGJqmnFyo2igSAJDmTPRRYSOEI
gK4OSfOZTiE/FNqTW2LhrgttQ98Uc/B50Wwz5QE5HPl/2+09A1YIkIwBbwaoS4shEukfNHas6hhw
mMxtiwPCJEk9pPjXWuLmtRM+GmhdhJEH/YpflGeQuaYrahQxZbjfg3C/IO418GeiTYmav6Zm4wu4
81mB75RY2/NGAsuAhs9508ErOrQYov1oh7hAZsES8a6VEU8OVPADX4ZH36AIDDxVxY3wxQ0zh238
RUxKS03yx4Cbwky2XGMFsUEuPuB2S+q0Xv/0/XtQ9uAgLeoTHFuItysiTYkn6pGFQtvfN9JbndV3
w7qW1kVIIUbxOYIZLIjrIzZFQVlxrAqH11rL164mU818V+2OLiqqIFjcDGGnD6tYcfk04x3mTq9n
RpCtq2Gw+56gsPEzb+meCbVQA80JkREMOVmXrkIsUPusOrSD7wTqjj9Q9n2O8m8Rb0OclOG+4B0m
bb2vM9swrhThLeH2ybrCUutFiqsUIGb5alKmmIsMIYZB71OYiEI/y/GYSpCIWYJ3OHNiLD9ROrmw
PxbznM7KlK1eXBN9NUuYE24UgbrdYNpCLK+anGcdWDmifzd/JKDSmEXS8NDmR7ghCyWcUVt7WwjM
RSFsp85c2p7+iWyGp6dE1cmUCUVPjCfCNwnwIJXBjLbdq2wWqnkpmR1yEHvtX7ZPc8/NM/5BJBbo
qwmHwqDD5GPcQ/fToki+9wN7woF1cIjWiG1lHtzy/i2VSJiqkFUoZISW+Zi6buUTRjKqJdsEvtXh
FxOr/qjT7ekKpTfztXImRyWx22pfpec7miQ6rY9pUxyeBRKp0X81IKVmpx/3LIupHpEAMlqL/47J
95TfIyxRPXEk0xQzduGP5Xap0Eql7y6oaJOAFeSMqjnuuLbJC36mzYx36x0dP62E/dDKkYX43yGf
COUdrgTMA0SFg9tbzH+oKMPTLPyQ0GfGEHBeOlQDv0mFulQxVuQfoIeGfICXpx7XlXVSavU0DUch
56RhOS8F+VaPjAPcKdPbm157HwqVHxBDCnFMTK7Mf8mrkKsHgQPEqrWEqhgk9KmQX2JV32clnpbS
Fo1ln/ybw4KAPJXqJ67MGryoOEsSgoUtFexSNz7G78La1vMCBdM7SNwBaeGcu7secavVO6vF5kK2
+Hq2yIP/oThjEWWVZKUAk8BQnW3x6Ksd68mQI349QarmNoRqH9307qcPjrmGk1AzmKChg28Su0Xq
E3U8cf5GKpj850upX3fTCFX1SOz2gJfVCUO3Kdh6QlPiAaWaV+7CPcbivgBC9ebDYBdotm7Ocg2P
JRzj6EPD5Ss0PLguqdgFaB3g9xEz6uNEZd2ziBL+VfjuW1CLu4I3hCknF/Lb7tnHxj/LJtjGgt1N
q4KjIsJ+GiuSM4wcDeEkg475IN0tLp96hXsF0VsB1tyn4FMMbaXrFytCnsvBV/IYDt2zARiCZpjK
avQzelEVPDSkwfBbxIA7IOech+oRmThgqGx9LOk40dTJq2waDmDkhSjc5jsZmI4EPTaRaoKuiouZ
zXAJUBmmQqpQzrRytHuG/lPDkChI1l0sOqVXr+MxW7PvzzzdNaqKiQS0+BKdR0dqD0hAJ8hFcHTz
gCRaQALTo5uVHTzz06Mp5beNEHcRtQXYMD9S75rZWWupoOyi/IoL/rQI5Xr01Ll8dBTXpsdmKAJX
M6kNa4aa6ZuI6Nn7UdtfFZx/C3+paIenCG/Oj3RXoq6QL2H4SW5o8Sk694Rubljzm4zJws6QhLlc
nEVpa6krvJV6if5tmfab4gQUU3i3CfZuu17rhwTJ3cL/JplCcfuv0CKWfcEHhZ4Tmtgi2CuckFtW
YTeT/QCKDTa/eKTwFP4EWKXJRBWv7RV9owyPaxUxNqVF5iRZMv3obRl3YbZlCWTCgKEmR+bnGr+8
ssrO5MM8Vj/c9AIlsSM+mH2yjqfIsSUmG0vwQeY2fzS/2EL8nblqXgPpTQs8ux5lKpchADQu0uUs
QYfUutUNJ/xyQbuNGw6OVmeYtSR8dsDC4IwflummDisEHfO4LX7njvyewdSrCiIQ2++F27NPd5Mf
oC3xBRB+zX9/SXO7/mJ4qjoxd8UZsjRKIuYzDrM05afbJKca3DZ5aIgPNUf1l26zV7CJbgMJOZmb
Lw6YHGRHjRfiNgPw5HZ/3bqqbRy1RIHbwiP8IEqSizu/YpOdPsXHUG1qTk+6QVo3ipBPVgclhqe3
la/VD+IZsgBZwF+x5i97MY5NsWQ3Z3ULgfaPd8Be+B9ocmRmQHYqEKVks9AWhxUlmPSGgMMfpSKH
ULd6+lZNh3uOqmySHDAzPB2hvourI8yueCejqUEKyk1JRRT/Sp0btkQbcnZib5bJFVlRqXfYgpkD
YH2po0NZ7kO8RRWGK6Sudt2vIwXi18obVi4/RKQfJPGa6Zt7It3Y/CTGqtMBx5Go4faMVRN9S6eL
GBddjqOVA8SMZNkTdwDHwhXJQC/9+aul4ABO1uF/sNiEKrFKxCNIti7kbsHHhQZdhzGjBY5WAckh
96rT5LOaAo1pnYQg61GAGRR/aOG3EDQEZNW8e+PJqqHjQbcqqT99DrezWQEvkwcAK6Cs+K5M8H5v
ScWMiQNIJZOXvVyNP0rnE1KVXZse3Q4DS8gHhO8JTPExIg3YQ/uGdGz+V4bzNYsF1UP2fEpU2n1c
6VFGTz87qoZ4HQX7KrtHn01/THAWgSKopmuTb8HODOFpql7s2ZIKPQTN9kSvI2dnVgZpYiDtZe5z
A0fNqIdzmGRP3HZmDBGADRgD5FK7YfbF1GI1WFY4Xbt/fGxJ+jlqdhW/pp4hE6WQyHvg5QpAT5Yi
iNhyQgKUQLj1eKJxC/DT5IwgUtTjQ+U2xGeMA98itptqPZSW24XyjXBKez641P5rjLc1FfSId8IL
yaTxOlZQ3m+GfsfqtLteCqOdNr1L8IkcYUEt5j7jcx6M8t2y2dSL1aRDH6ok0SaJ1I28/q4Y5QFp
NAb4mcjG2cYQFH1mp//hXiT5ZdTJgt1gQFI0Z8yc2cbD6omtEucx4rBZZGo2P6K54yVumD0gB/Ve
kvfq6psoowFBY3djvdJB4ZV3acJrrX8PZJ6YB5UP1xfvMSkc5rakpoyunXnI+1NMJTimj9QgYYcB
Wbuz0kOqrPr4n5/80m8zwe3IXQe5VR79lgmBeRb9v0oYP9ycdbnP18NofKw/MAOicIb7vUwncmDZ
0wUuvMBpjQRjIZa4FVGbx5cMfEEPRh6TyiyciUMRaSZXmBP3xlIXlaNVWPrJN4aNDMhNmDQdXKZJ
VQaUoYcRvvFjpWQwkkFDG2GeduUKVCibfKZ3XTKTvmu+QWqxdI4lL4QKoZcFpELDQBkW2g6Dhd3r
O4uWadhxtjCY32fGkZFoK+wGtB2ypK4U7WZG3icEz3WR6Hclajm2WAI0TEDsQcgZjWIoYGSEwkBP
qD8CsL3MKPkeER6ZZV9i/00wfPpOQwYRIzb0f9YfsLTugqJy1E/LiQxIcWkSA+qIyFF3tm66OVUy
Wmbyvn6qT4kOjpgjm5o1fKcP2ExYuatPX1jS62Kh+YK/Vjv2ILk6WjRM3zg/fnGVNz/6tfgin2c4
FHCaWifDsMvopNywcpUfzOp6GWgUNfeS76/zrkgXMD7Xc+Y8UUwrLIgeI4B//rN8L5VvBDkxIOwf
PbcHnepsIe+UuWdaQsEU9GUJ951+kuoDy6lLoYy3ML2Vno3MEaU9xowd6KRi5ZcrbHscM6zc3ImC
5AGlJBm35heVixH8SngYcQdStkUrvXMDE0I9cvpFqB1wcJeohtrTSKejQxSyRO1QKctMcuXsl3cb
uDkNGZXppNNKvaVhqaduh5NDZ/tJpeGG2mkELskZ3Rsv4l2o5zbMVZEOrwFNkBHcjFu5XEW9k3sM
Lbg12qOVIM2yI2M5dqgH1+YEXMFtJ7tEDOTNPJG8ImQJKU/ql+UL7lsbGStRDnCWc/Go5074tQxq
XVyP2oevYCBHEN0ClKgRoSYeBUFV3gkMZCsFmkurVkmT7spZI9RaGXxcWCfkDlX+2W096gtKRgiC
gt9BFRWIiGbomlpwCXykrPOWkyMiwzh+m8RxXeo8UyxSJTRoI7ITwyB7vQAIynqNsRx/feEIqsb/
YkpmgswQ+GUE1YdRdJ4UVFwYc0qL+aXMDJ/ry9SfRT2wuhR4sumV0sc4HCR60pnNV9Tth1xzMxV2
HRIDbzoeCji9R1NwVDpSkhmyXUydZ4ptVccQudSntd52vE60HzzwkPXY8X4VLVIqikQigGAsJNeM
AiYWoObBuhU40seNFAIHIREozj8KnjN5XuyiERODvyF8Kxa8PCa/TUzgRfeDK6dBeaHVN5V2MwvL
nRjlTorFSPHu8DfAxewjPG6xgcqjMBWHYG1Yfo//mDqv5caRKNt+ESIy4fEqelISKUO5F4RUkhLe
JDy+/i6o487MC6Oru6qLIgHkMXuvbUt7q7kO+5YYZ5YyIixvw7QifXEC0DDT9C97pOfEmjcAms69
yKEsYfHG+KksZHn6PhU4RUS+fSwcvsMRxleIJbNlACw7zADLo5QtY3bsgcpO1N4cjk2PSItKrKLL
5hZPWOKrRAFbcrkZPidY4wEpXZ3+0hxOA4KAmcQbAYzWhsPep/6K1Q21xo9NeedMfJrPCh6/bwN3
BWf3XkDNmNZ0IasyQejcVtHrrpuLQxeZ0ItRguFwFkDW8WTL3N0o6Iqx7R2Fdri/p3O5eHOop1U4
P0T8SHrI9kwF18w4L5GDgUIDH4r48hImAZW6MzES+KRaVMDPpAPxn5kcecKD/Vr5j5X/L2bSti40
RsQsPQUTtwXa1E5hm6j0lkExcmmLtOICayeagbcAN0MFIk8hXCpZNWSjzfoNC/uAsTmhvkzUsY7S
DXf1yY3jjbP4eU0kxBGTcHJ6Suc4jhR1+AE8agbfuJ/xKwdMyDtMloC80PH0G1lyt2fGzk0rTIel
xPa9s9dW9a+0fhuBEH+Uz1Zzr9nImerXj4k2wCtsMZmaeCLGwc8ce7CBl8YEcEn3FHs9+I/3DF+m
yxtlsk6jvhmy4E0B4Eisz4hxZ6WYtxIQXsdv5JHcGOqTqyzU36nFsypfAg0orV62oCJTn2d7whpi
aVuKJ9b6OSG3MVFB3Hm9q7YGXkBmGDd+YyomdYRoeP2hXio7VAJChitzztZG3bA1O2nMgUbmbwP5
HMOi7Yu3iJVW+VUX3soYf21+9IaTgKdPzDkezfPKpkAnVoqO7r3ofgwHtzubmiKRZBcsmEifICeE
ns7BIrfCgzNT4nI1aqAf6NrRc5VudLLZWJYzgxKDZaYHAyb3iHnkchvSO2e8tbCNz2BwWWocJpDY
zbLUW/z2YqvLNZbUM9WE19SPKj715dH2gaWFbIGRMm4YYO97Vu264TMdZ3plkiG9fxMWhtJ3bjwu
3gh91MQae+zRLQ3U8yY29FlFayumw2zKbcNBHlNK+H16R/gfsZKL6fmTSI0NjLmS8ynTSEBk6tkn
MxaHrI7sF5PmcuBR5qe0E6LHEiJ/FIU7oSvbCATA0Jq3nvNgxcaS/R0ymKGeCMjejEqWU2y96NGq
T5ylteOdWtQWmBNiAp60h2PDR5vbgoEVZfDoyMRZoQvAwemxPKsSGkeStvmC2HPZW9G8CQZXbnzB
+TdG564/dMVjInYJQb0rr42BwyDddtOH0HbeGxtMSabdXdfiPfaGH+1YaIeLEaOF2V2mhZkA2X8d
TeK+TALnJmiLbaEdCR1s3mYJikCSjWHk0hhOTv1tRPmBpQnTuKFuVlaOPHUOZboODCNdt5J8j9Gm
4amHDhcRVxFq12KYmCLwFGuz7jllAbpza9y6RFHdAHPgwzp7j32Pd9bxxGfcWYiw7Axp2HlsUu+Y
12/NWPXMMUbWXUZzsgjQY90I9NanxkopjKM2KY7lFD6ZY/RZqPpqOvhywkoC2DD2Mg24gqIN0cEM
9fvgJzLc3VQWE71gBVWGxbLIlnsZUVNrZ+tsZvZIROKWIONdm/bfc+1lmyzCi2b64/eoKhYsKYt8
9DPmCNmbyACpKe+bYAjAGSr8uJWHJIXVvCu3AaDzEeRpAJSFoFuXcTq3UDLc1zjtDYpJlCN9Swwl
VVWGUQV5JtGcIFYCdnSs9zPvgyXUjr/Rss5hf0fkuqrIYCAixP/MZgq/Di8NMjWV26swzvZArwaL
huUfAvxR3wGxbZInYvnYDGAg3LkDlrgPpFX0Q4TAQDbgqYCuLqrODmI/K0MxltyN0yUwAQdGxOLI
X1vsWpbHJrSJKg93qagQa0PbjXOPNB3qiTJ4QLl4r8ctdE4r/dKL+meotkt+5FokF4O5V7svUIME
nCdCYoJN4YYFd8uJYl6Xlo4xNo/lyPkcCnbiPsLzO8ewrjUHf4HWi9QhjoRKfIgyQ6Ol3W3e++hM
euOLMRku4oYEHuIcNFycPd4tpIax33y3e+eelVJlMmdbLUHOwwGfXDkcJM+JEoVsbb8m6ZuRPMHF
wNxS32xBcTg1lGJk2YyOXPctqp7Jqp7cZ1CayQzUgYzXisJjJOKSAPtDQwTMzMNWNI8JIyovifYa
Q/9GoSv3/RLoj7LuBI6psCyxzTaQ8q/YCOPorY5/6uQyuseBnrjG4+G9cWrskyzaL66otEcrE+m1
UR30+JqgLRwRiffm7cDw1GrfiGW4IaFGuw+Lf1LFe4nHtF9tcdc/5eO5mC9p9Y9xcGMxM8LOLQjy
NKEb32kSGNUPq1rXGc4aqRlrE/fkjxLNXvvhpdbvNOj3oBSol6e9m3xnMxwR/g+kyzzXPaMBtUeS
F3Ia+n23njnD2+HFLh/HpTBfBMMJbtmI9qoMg0csucAw3Lu5iYky7SDiSIONqBjn9NE1/gl+22Ib
YuTOz54eZz5Dc044xHrw84R77CM0XSDWMVkQvYnAH+ieg2mehG+v6tbNeIdqN7La9QgMpAZe6zxQ
1t0nBN5nTykM33aZAdpMFCPj2jJirrHnwfoLYGmgczfEP6xsmYS24wPI54E4LJM8Gx8Wmpv2ETN8
AQR8nH6j9NlML13+lM4xNjJnbZrPmh1A/evijzDOGlc/cej5vyR774Orks+2qdfANkMHDta0n+tj
5iFwYQKsZow4vXFfL5+Rsc+Gb1d/2A6H/cVYwqx8WHPWKtnWNVvp5B+sFUps71jvdPOadDjYja8W
b/sciRsM5iERRea3DVy3ey/gdWbpR8+jRCB3tRG7NfSQ1pXo7G1GLoylnzr2+T7TTXDAbnqKWda7
fV8AWpNQBEjkIIoI9S5Wlal7HsoteJgdnt8mYyp8wOZSC++IxL/1n8Pk3qChZEElEr7ikEkAX6iZ
1dtCGAgLoaoBrkJpjUYpJqKWNQqmUQMBRfxZ4jsS+B5ad8+0eC4/fLyUsAxrNoNHPzzkBLWQo6rZ
/K5NtTHw6wRriSY8v4NEssWJ7aFsyBlnY/pU8wEQHQkGabLnHwx8GIitvUlt3HILfbG2tksuWLZl
0QybC7V2Gx6D+lDnv5L2CTFl9kYS1ZjfeYQRpSfWf5Pa1ukh5fTX+4Rsk5E9i+V9zTAR2lvVPKr+
ex0W+86Nn0J1HIZ3hvBufbGo2hzuPKDB4xazEsNr/KYGn9X4IOcnCDURMZJr0z5VfFPLEkYya485
xiqu0lkffPh4BtTF4Goj2Sr4GXs8iET5ltaB5/cE4lziMrGIHeAcYSacoYPvOExBtooRHDw/eY5C
vrpPJbfOKeLjNqsXz/xpmkdzmTVvCuof8y8MwHiwDHW+2QJ8YxvB8gb4fVkely4TnRb9yRziQd/X
00F5z9P4OBHmkTjNV3fS2CQw+cVALxUnHdlKYFoNKOeq+x788kHG5m09oISqnYtNI4XbzB8PXUIU
gLnuxaNCLSCSl8hlN0xFCbxggzxzVp+8Syu4C2u5FxPG8RFf9hVTz3N11f7G704F7gArv3dwjHfd
ehBXAaDFRU1N2AvTUXF02juje3YsaFGHNiC7lsca+vbopwawnfHt+y4uFyhQyge7zyE4o+3Pyvgh
5u8yHssAYXW8KgVdNUqnaudRraMTDicBSmCpH+nU6mPLnIdhm86vFYjmtum5ojgQnwI4LUa6HdKA
oJ2cGi0mr7JjKb1rCLPLdTbdFG4qQP3WLOIyVg0zUm9kE70JUipWFIhD4BXrcrHaeeG8jSI5kBRu
662ROZSJst1lOMMHk6OQeb/IZiT3sPkC42uhbsFNYtiaICwhgJ1H+H5IyP6bweqVco9+2kzmnzLt
nzipr9HgvFbWxKcSNY879vOYOsoHBeyRkhwKAKHa93ZwE/3mB6TeSLtexa1LuoZeFeXeeKU/dF6Z
AI5P6trna0piC2A4f/u42jJJHuQON0Oot3hG+ESwwwWSMn/bMykzV93f+oGpnBtsgBdxC2TrxZrN
ez4C+8FAYAGNYkU8rjHDomEmbIysiCIh+G/NAggWZ1TdLEUZ7CgUfQiU1ujOo2SdSSQeN+rV2s4e
sxdsG6cqOKCLqa7hAqDfYBKh4Gt4r/6N3pLCJn7Wht4QjIsZPtjx5greIk+Jpa9Z57/1ZwJZtSKN
dIVUUB9CGHjTZkJ2SEwRGQ434/eW/bwiDPFqt9vW3+XaPNXgAVbouNg8IfoCp5LcNsx27Yvl31iv
xr0LqtBdYQNnMcYDjQBEgPkiI0zkxrx25nZ+7h7YpNQ/GLPBSuga9cJNwiqCi/SGKXPAXH3d/6ue
nZoAyRX4C/aSP7yhpfUI6X2Xkic7WySWN6vtyN6DD61bpUdxsT6IY+O3sxwX7wPqGwl05CYD4wxt
FLvgCpEnhgzy2D38FP0OOA9Gl/qovyTR7cYNNiw+KkobWvMEl1K+xsQyvvI0Q/IHEHeVpzswJFZw
M4EOhJyHLhiOGpfFtMwvaGDRBqzafsuUt7YXsZUP5Eftvflx4bT6mwrdNySXas0fC5al4g0arqVa
YyqMuoxVHyRP7xUhpTNv3Re6V4dgxc/4zsae+s0qs603WHg8mvGUm5L9FcshTjuwnelDjQKz2zK0
rY/uO4UNK4b8E0P8IY5Y1DAUXYIn0/Fm2dWD7iBuvHn03pI3tiigKd6X2+K5/rAZCGMmp6FPQLji
RwD3SolBNBX6Oo/SjK+McT8T2u/yg29Adr+o85cgxRi73I5Sm8K5xv6CVuMdUXz0lv5Yr+oKdrJ9
yomcvKlQxfEEWCrbJYQ4PibuhmYFyi/srBqpe4+WYFUGlDWMVBamQEMfBn0cp164YgRMFsryBbg0
u8k/Dhf2CdEbCAe0x7C3YLyuBv5y2P3oxTcSISPfGpQm5qAS9y/XEZKQmxS+MhNJrlHiLd6QKLA1
bJ2/au17PDErYMlUfbN35YZ/5EQ4BPYO52FZbWm6Pblhpz4kYIJvlvnbip+cNJAbAML8e7Br3L8B
dxVNYLcmD4M0Vx+aPAJcEqhNMmg3hr0nKtdNN8htRLVFxaBRvlufW6YxqtwslD93F9kH3h0h8hvI
vQphRmnuLboXMue8FRFuU7+Zuwt7habfYD7eLdaacYXXmutsnu9DEwH3ReZvMAHQBNpkS/HFcA70
1qG19qq4Temd2vEfHoPfrc4APDP25jiera8hPybtU6yvZTDBN2Gl9zLjzvHz9lkQqrua4dchskQR
M6nk2Dj63vrzfU8SICuSvsmO1lNl8yG3XDSsjy6NyrY9ArueVZMXwKJibziGXygUO6hdEvfNtihC
eFJHrAVGffbbL4cgQ4s41zmGOgRhSO/lkqbZMEFA3tKpg4X50W3fO4mfPXpWPVj8Crkwxq/qkKiL
V4Ezxh+KbqSmZmznJ7JtmO0sHKpNGt5Gw2+MPGxsD6lEEcgIz5kIm2w1M5Bd53mUYMj/sxKx6WhF
jP97xokyqS8he1BLtUgImqzZdYKywWmByE/bvu+4IwdsZ2ALiPw+pvjNy3ZYwxaI0Sh2tGNZxdQk
ui/isyToAq6+yRwoDl5clzuRaUDO2GjisS/kEzYznyYQM2zVOF/VHhyjjTKB+XbjHRqmie30Iax/
ODMZihtIEFk2+O3zoHHKoekaFHSw9FF2/VrYJRbZrP9uC4I+w7F7i0ZmE8qs9nnfv2cNOlyzQynj
xLucWXpqMGqw5732K3p8SoCA+8EGbsz7Wtz/k5E8WBqbXRxYn+mEUMQi5K4x8tuoj85ebDHBjADP
9MQcTqp8EIN7XyPbdEtE8U0mFtshp5f10U/fPiVInuiVNYMQ09G+wgiQVhwzZYtfJ3HlWrcNzIkB
xUkT3RpW/uDVY0NxN2AaAnGhhxYeQ82UoUj2vpvgDgphHucJ5N1ogK9TJed5CM+6DDrSQ0EEJVPw
WuYVx6wJLSZn+ZJSw6CcZMAXYodvB8KsgB57FsOnrDaOdWCzuHI6aGIqxRMbUGfWaSLOtpvjr5C1
SfMG8c3xi3cLjQpF1iETPM5zLEh9NqEJZ2XdOWymcW7mhyTBYjBord79kWoSQcDohimkVhcWgEBq
AX088miPCiHyw6jwVumcq6F7Vi73X9ciC8Oa8VLXMRhQq/0KVfVTxOmpqZ23TmTDsU2ZVyUyP8z4
6wtzgnsh/L2JxF0PhJBJ966zrb0VZJ9J/WpNIZMXY5ldkQ3i16xmFco9hgLDTbKEBBQmF7Znnl1p
f7AgcbfaqvAW4mROtM9HFNH90carjXKBONexuNRhRBEUwvnI5uwJbfTgyL1PUkjgc/AF3Lp10NSb
1BBn4mdD8HKgrCuGzYbT4wNkYWUW5arweD8qM9441OtGWOzHKTvsMOEGHl/xD3wocvYC8Zotv7Fc
/o8lU8kslMkmYI6FkGj6CpPiX1iGH8nkNrduTlZaDIUDy+SkhwqZFxVfAyt15c3jWU7xNxhcCEpd
jRJLBbvARHDiu7Lh5kCaDf0mGdp3RwZf4eheknKfLvkITA8DKi/usmqovjsSSTGW1MrqURdnr+a0
tAwN7VDIwi+zH3zpUsx1wyVoqDPMEiXFpJbDGfatz8FRti19I8YXzkieZEjDunRaQtae2xbV3LKX
qWIUsC0ubqHQXWhniU0bqnu3ESOByRj5fI9VFF6KR0sQbs1cgKlFKRmR2m5HwCXEEWmS1Bsojquw
gvoTsnOKDsKBeN1mxvdoOvQ8LkAQBV9QZfzfuhBjlxWwDC+qf2ETEF9hoWMMDBAIQfvcS8GET7P1
shk4WEXskqsT7RKUqsOMUlTpZeFVwnUcsn/t6K3U1L71U/5mNuGrMu2Xa50HP1k26Hthe2fZBG+x
V7CanamAhrRnFx9up8q/81gXEYWHcJGR3z4pw2/STD6KGlUuOaR2R2NrEn7nImQQdVWwPIVZGhdv
uVOROMfaqpARf9Ydj6qYH+LuWI7ebmANppnhi0HV63T5cXOXEBM7tk9tStU/sZlNDND+lffk2voY
9qvRpYLscjFunfKobE1bLSl1ND1YmQXfIWBxz6+O0W9YmOZmtqEf1FSoeeGAcXEYrCMn8OLbHOvr
DZr+cIQcELegCgqfvafvlFunKqkJAeqHsf+vC/B8HCTrKR5+KNr8oPk1ylBRUI4zzGVCKCw4Gn5Z
QwTx613WlXcFDaeIUbGBtZzNa2TXt2OnPhMi3HqbvtRHegScGRmkW79ZmpaQ59pHMBXryup/6x79
sroVBc+PKvsB0Jkb9O5a4js1LcxCSZ5tbUnhrdz5YVRMuIaWjtvqPkfTZLtcFeS2EjQVAyhU8VCu
UE04h5RxOpLH8eZix2vSeiltu28G4vsg1Z/DsA/t5CWuzA76A7oi127QPCsBqR4tQSQQRqY5Anl8
iruM1ZJsOZwa560PlFrzdCJQh3UZzrsJkMaCYYuenDYEnuHUlINsMB2BPyfEmFRIkkgdKDdNS4kr
mohZunGsJvkbU6K6ssUxmLj3Vc7e1LDBJMY2z6iBg5xcRRgZNonQtAS+IVfUJjYBFz5yv+hVOCCY
yx4GgwGA0sqZkuuGMOfZzt74diD6hhMAKI5NMVyTZH7P6vnRH4ZfSSpWPuS3XWQj5+ChZ2uOXCWz
9yAvq4cwROM52x4Ej3leD9T8njlek9zYdi6ry8ymb/GU5dy5Do/wgBuIEy5cMKo4PGyTkSCWLz/3
xxvpoFKqeVSOLGjWQqD6G1V+CgocNqmYnaflV3bQ00ZV5XhsClvDDFVM9FEDTDMHuGdhzq4asGFG
6H5H+L2M3spXlQiHnQq6JfWTF3h0ZTJYZ1U1u9Lr5PMw6Ozcifapj51RkiscNWe/n8SjL9F3ZThB
V4ET7Hs3Ht+dJn3plF/+xs63ruXOy7mk+tIPHwqetLs2tsXKQLU/tTK4S4zcXzpSFw4eDw3Wh///
xe3tuyrlUW4GOQt9uwQ06GRffbCwldtAfTX+QhA/14LmL3Bk+JhHeOUGp04+eyi09RhNrwRJ38mG
yadbs7D0hEBJWFYyOJpxfK2D/kz5Up5qO/DPhSZwmHuZjYfncmnK2Tqolnaqz0gQiUYLhxY1lVnF
2D7YmbRFCjHTMtWDEi5Cir4C2FipaamjL2MecBjnwC5UoLMHN8evFc9kezpF/2Uy5mqqILxWDXa6
yalcpAoGE71ymAntRgYlI1qN5Q3MhiuBsLId2KTXJAimN7QDiMNIeZPzY5xyBDv+MF7iSZJk1lnu
CVmUfR+3JkPIKVNYbpyIvX1I0hI1MTsV89qEvfeYxd5PqL1437qwtou+ZRrR9uIrc93w0YgwUzPP
RTRIBfbw990REnUpqtBiOur9TO0EBcnOLcbdNGBJO5q7Oecsr2MnODvxc9kUwPHGVOQPczEaV+kD
6c5dc9OmORgJVCgnQrbOkT3r22qcGpRKGMSGVhovMw8oNrK6uPWsEqp67BOVQaipaOpp1Wk1boyK
1J/BLRn1dkvGQGX02c6vK1KtMkzQXRiSc5MWx3HOnxn4Zy+lTsclRp32NDLy+6l85o7y7hKv9e7a
bGZITeuke47BKpwV4iVePLHsO9M020pPl/fUcd0KkdYWlYL48lHYh8hNjkEVs8wWZMDyttOtO7Gd
bhBGToOtiQlnI+Xj1bKoCEcBlKxaqS7WT1ZIO1zZj3+/aH1yz9PG+8boSBr0hFTRHxjbJC9DNkxv
7pCsGl86Jz/q+YpdM2y2DQf8sWGK+vf1gIoyGX6WfbqfEl+sK+6y22z6MHvXvDpd+2I11iYXbIJE
QLJ9F9WP+c6oa6rNKGk5MEjZNisXzVCsJAE2Y3hfOFxSji6OjYExOe0okPw+HAPSm6FNl4lzmho+
biJELcNNzqYekrPSZYtlbbnmrLEpN3LITzm+YGvuAlAT3aMblL/oEjgiwxzRdz1O0Wueigub3umh
iD1GKkbgXxc7Xj+2ktrauP/7VmPZI2M34ufe6EgP6np/a8xsthtES7d6QsfTFgdKj89qKubr3BIM
kCI9U8UYvJXBF+Vrf+2K8TQ4TrKJ+jE8Dcj2eh1lGxsiPLNkh+nVcqFEzCvkJPNyFTHHUQ0K/8qU
dxqxRt6YwS6c+WCSOkBB4EFVj6r+qx3q/J8XOa8qMNGdjQmGVKyexDVT3QzNeYqoS5yRXqivvHmP
cCfY2SIpuO6V0Lejnb0GI/6LpjCHFa2Mu8VfUz4mDMGGrH32Tbt6qk2smXbkj5eit2mKRc3G3kty
sjGyYObRg27acsdL3jKtxwrS3mHiMtee0WV7M2McZA2WhxpOkrRjm7d61M7TtPwNkx7ZLNgmQJqG
ZcTy0lJk7RvHeJWe2ZBl1bLlXv4pNKf7JlUFE0eFdNkCpFaa5EHMow+Ujtd17TNKHnRU32ZUTz6P
nP1Q+BDA+pwSFklMFjjUItP4rKy63gTIU7eJgXKha3iEKFs8LLzDrLAw9i0vrUMyV2+xYY8xAJ5d
g7+tHgKCb2i/rSGqrsaYVhvH0rsOYvTtJCQxvWjsPLcgaj2N54N2eXMDqo+nOoI7M1jFzxD+Cp6E
j6xus5OP4uMmtXBDN5b+xDm/CnIHVngXWff+PDWAFvRz7Vdgs9zGeM8CxarXGy/9pD+TydKoQAkN
TzzFtDFxGEdHzlxsmxKxQRZVJaiFsF05s1fsDbOns/IYO2mpnYOOCeKZQ1Inal0lF05B8cD7fzG7
SbJ67+JdRQv8QHdBEtxQWLSosbmzTJp8w7GnfUYMOEO7DLVoHBOhmLUUXCm5Y24izzNI1Yc0p2qX
bVzvfQ0uxkpQ9XZ5qMi4EP0d7pbwpGvEi550k+0QtN4lrMpmZ1DG3/RzTebOFOUERM45zittwW5t
iS5NFP6p3MvD+7+XtMPeZXUImnNNzt/fvZBVjJpnylMnCE9/v8uwG/g2jGFqExTmLJmDSstoHv9e
8LWY7EQWFy5j9kiY16Re9BTCIVIWHZvRlS+OpnhTXlQeEjdiORSnbC8FlZtpo4C3VSfhRSaI2BIA
HpPT0LZGhF64c7V1fN5cb44NHsLxKan86dYxi6Mo6uEh1Qw267J9DAurPMgI1U/aBhznHRrRrtpA
NGjIdIyjg7Iy+SVcpFAqfrFcb6+cwEF1l3Z7t0/Gg3K7S90S0NQF+lPOOXqu7gBWOTxYI/AGFf8Y
vqkOlajwMqIeuURBhvVl5ufMPf9t6u/8WGqgV47934s/Fg9W1kIdE7G9oyV8Hzym5y657O8NziZT
GtPXPJF86TjOSnu99WotALi5rIbbXAf6pYdgCgipF21+dExcNN7yoob8GsU+DN5BB0cPaMDx759E
KwJ8N1W2n0Jo1KpDt8hs8L+XYtQYUtMs+vUDc773xQkT2F4G4sMaO1yl4B+5Y2PjtGSMIGx0yQXh
RU+De8vkjbH/sIwlshng5f88VCiByRDLXDrhol+IMgaMwVGK43+HiQ9dCkDePg9ntE5+qJOTp1LW
NoohFrgFGrPE7K2TGdrWCcamdfr7pcqSeKfNjNlIUd06y4vI4ozZXYygMsq7AQ2Od9dXJY6npeEL
heNjOWdK4/i9f5ugJyRMXuALcwEKowk0xt1gY2ODnZaVM5Esohpv8UqMBFsEWGo85SOf0R0mY+IP
eh7XGwNapuc6TOoLw3uwYZQvv2C+0z5Gfd/sa9Unq8oeD1Xgtbd/xWctZhd1HrolbudlHJ8TFLmU
wmXPh1u1j7H0CMBi/OSFDSC3uQTSMIKO6Eo3eS39DLUBdfKOyXlboRd0BeSzSuE7+/ulAXj70Df5
uWp5kzApqSmWb42e8v++/PfvcN+5bY1ufRLwZwYwjc2Y7ecZY509tPPNX9k00x/c8XCjemXl04HE
gHYNoya3oP8hETWvFuMv3hJp90HRHByO5Ws5DouLwTmVRndRaNJ2bV65L15ujaeM5Kpb5eG06CFm
iizgR84myMwpjre+i49+p6iCy4FpdRIXUAfD+Js/Xt2kPnrT3BMcMGnDg2mKgP1Dsr0xMqD6o9Xv
21o359QH+ZzZ0X0SEbpHgoo4lg4CwKB9rOcJsm5oatbYWl/MOrPB0wM45hchTwKKIuOjLspmP4uO
axD52nvppbdzXW2TNsyx/RTWNXaIYHVN/wEBLJP4iF1O70CdiVqf4KVioU1Zc7CvDB/DtolNVVjZ
+CRcFoSemwAVU9jInGSwz0OGa0S1ZzfIOMP8jCPfgsnXpm73HLvdzih88zJ0yCpkr6vdf08e2XPV
Yf1po+guVcJYeXUb7/tcstEymKY4tTbuwkEad4Y3hIcp0//ahi4loI547iYG8Lb0s1vTMUzMiQ7P
IUG9kUbqaMfgh8Ojl07Jw1/FWVqgK5nsSFxCtM8j39zfie1ZVrPN+hFXfuUv4Hp+pK0p+0cmQSxT
wpzufLFQORMOBZM54GauQ+TuolFqLx3nFKclmkGdEdGI+jPJPHlbzBaAwcwmmW8gV61afsm5N90F
s3UNNXk0XQdPKVuY0Y6bD2QQucE6SvscRkHnIOsWED9aO8+BKoNsICeBbaecU6wRNss7MQZZCUt0
/HIblqzttMAelorfamcBYjn7NgtLnYVGXv33xSei/VcI52zajXEScUSN7SLPGhYNOdY1CWc0TWv8
927JRzBOi3nv7wd22gmH0/Jo7f/n+WqG1lsvQrQlNSV+aQFFnVWzeEV8ICyRPMVS3Xc1QKS/esBb
CD0ec/J1G8fy1s8mfOQBu023Fwlpf1oPWyOOL6LqCAhx9/HUlAAj6EXquvhFzaf2BrUXM5LU3imV
53x7kSxvi2bcTCWwj2LWv/9bC3apRUHYdi9JANS5YDJ4G0qarsysrbXdmlhfO4+takkxEc52SFC5
yDeBC7THbHsyUiOgSbFWtNR0WLuGy/k42r6/dnAReKmDFdfOtr7TYtRI2DlEdg/lEUQuRibR7eJ0
PtNjdheZYUIoc76GCPEAyZQOEcumcYym6ANWKfLRPNYPSZ3dByNhVDEH8Lob4X/nizuzGe9tyc03
Fln7YbFF77H2U2PLZ2zl2UOCUWUBioaBxkzeaYjxmlz6edrkdugSvCEVCUMOm00wwR0zlwfgbJ8R
zacf1hqEf4sRNAsGiF3oUmWgrGsFPpqaKg52pSTEw2Eci2+bcBZmY04sqTPK0GWenZvcEaU9jReD
gjvJHW70mIrkxpIF40/bIvrJpEr9G1tIlkd+Ke9yz0ItyrrnYPsL5b2JzJOd2vLUtSbeo6pOiZWf
xXL60zNE7XUOo7OT4iv4708xlXgb06K4NDX/beaRyq3W1W6xr/Hk4nTibUsfQa3qHPueEeUqlQgg
B0aXq//au6pD3/d3w8+4F46MgQ5xwxPUsWN3/d9l31jj2pp655gi4f6voYZHQvOZ5Ie/M6Xlg9mU
C2vQvlEjXp7KjIeLjlGDmXH/luSNw4EF8m6KJFRp86HJfJJNmAzSio9oi7N2JHUFaLi7NP6RSGFu
sUmi8SI0RBWTd+g4Hj3bdu6DqIkuHlKHzgiz+3HyyntpKMfeo/qsjrD7xzvXIGnpvxJXz+lrrPT1
v9sZcAGsmoYY2b6yyaszvStKblIUOar/O9YlKOIxEf3OMA0iUzMvB1fg2VvJzIzIWN0cGZvcolUv
901HofvXlo/9dc5gJI79AyeafojpRu7kFB7thrC1KbffSaqLwMP+P+7OZDeO7VrTr0J4ckehG31T
uNfAITOZPZtMNpImgSSZir7vo1BPU6Ma1KzewC9WXwTFYyVly75mAnVQxIFsiqlgxI691157rb9p
WCN5oW1CDTRnWCOX4KisccfLF0bT05eR4Dk6qBTIwxZkyjWGptgqhDVTyUyCZcN6o9ltK1ccCUUi
ciEvHa9XH7WYorHVLdI4jBDuFKS1VHlwp9D6RGAFEB/wA+A4/GNqChSdOR3XZViuxsOFENnr131J
t0npISNO26yutl0K8HT8bKG2j13tU7DQG/O2oRE57svjH1YN8ljpkEu3QuPhrzmI3Kn0f3oNImmp
imvHJnrYJuq3r9G9TwAK17HbYcJHJHJ16bPrVvVOD4Ob11cnN7Mxa/1r/tqrYjXVWi3J1xod3Fat
xHU1XHz8I290zq6DNaWuB+0aDBdZnQnAsnfT7HL8O6RxlLnrhTcBcfmaykc+9Us6tWMpQqlMiI8U
HQZ0FDdnifTJ1ZYegdJl8iIyyD+E1BBnqufBEqiS6zz2ols5cYKtUwLA5axshnX8IOqkl25UlsjH
1iTTOp1iCkTIY4qPcQai3Khi2HiCYpYLo6Nhg5QVKogoXnQRXqut46xek2w/Q660Y8rmmnAnJL2+
FJMsfCDomxdR6+DdnMn0SnJNntsOPdaiV7/YtQjjPc5sEdGJKFjoQUXjNSs3fkaDIexyZR2loCcs
WkfTQMq2rlM9hXTbrhsZgkehS9HXokAOJ6fbFnW4TCditvA1a9DRsb7GEC1ogXIWGguMJIk4KQKp
W2VJsR5P9hUonjHJoavSTDExcWYSZIB5T23ngmlKvIwCgYKNQ+ata/VVRhF4piUCVp7Dt6Ks3Gi1
3105WlWDa1NQXvYKBQMOLVo4cWHN2gRyrqko2qoU/GvBo3KSOYm1iU1J3upitktls6FTTPJO+Sek
li02VwVa5R6Bbe008dZDIWvrIpqc966yTsTawRa6QGBl6BQUGRRYb4C0qKprnHtZq6MhQpKf9yUV
oEmS4VdRujpdEwTTsKFK9+MMJ3NtkRXQELQLAX1FA5lpWDhufXBSQd0JqQOqWfNMgLoW6MqKFuBk
3M57vUJIyod+lKQWSJGBG6xGtj4d56WsWd9ofUMjTnJ7nmtwQBMsRK9lW1/paGEh/pwDPjfBHhtq
IaEHFytroUNIT80sun6qVmNqSFoUa72zGNez2uVAMQdrUDcMw4WGVE3vO/HSh3++djswMqlJHpRA
i1lUYF8tNXVXr1Vpyejyy0SC26yFLa141f3qp0r4IDugk7QckL9sgfUZq6424Du5cwYvGXNwFQP9
Q+SxljQrcA5T6K+T8qFJ5sjVBTXo9rNG/ngRy/AdS0ebKl2lXglO8ixnXcZWwNAgnnbdx1o2A1Wc
zyTO46urQK2tK4oxHBacG0XUuq0K34BW+MBKokV9kWqQu9QxiMZNH0yFBj14StTtjVY8u4ISz8tO
AnEqAHHLoVli5gfMt8y664iKF7w6lQOvJKom1vBygGVB9JXDfLQ1BfFLELTCpRYZ+bJHct03XHuj
l9rCyZToLi5AdNnVjq7qNlawWmGlouUH1X4rOhZgTleoN25eN1d0g7dQOjrswobfFdliCbBZNGdp
YEO+FlvgYSFo26ixSQx7P/IRWgMC3Q8FnWqo74z/z5SBavmyfuO0gLM5KsOuqWUYL04uK9OkBSzW
m/hPcAyn6UB9mn2XEGco0VwMYmvStJBuiuF4Vfot/gKUSYD1ZkNCKAwJYV/ySBjatA3a0OJQl6JW
0ZyPH9RCI7wJPQ2rIOGrUeesmYbSkAPX7PsGlqcsiCajyqEmLnbTtg7REtB+euFVGeoPGjVLNaVn
l+J07mXuNUVUsMCR192oooGeUVKya1JnhhYrYiBsqqCkLZFTvixOayXToKRx6pATExbc60uLE/NS
7oBGuaIlr70uHwp2d6orF9eahqOj7IT1JBM2LqnMt9BMnuySxIKE05y1VYQntGpBPSpwoSqaeGGJ
OrrM3N65Uyd0HCmOThvVyuFH1QRqEW9G0c1WaRNICEpl7lWjsmp8Qo9ccnw14ksZZ9xNH5oQEjor
mCDCpu1s6Ft03M4703gx4f6QX4loBLGIZ6Lhlks6Yij8OBm+vxau02OC4dtdtFbi7wMrlrZ4UAcd
ADeWVjVxhZMMgFk6jdVCqIsHoYn6J8GP8m2WKKAthgNRZPrisrAuk1ob2sgaWKIBNiKosYV8gI2k
PJ4KWde0V1bWLmrKByiZ435iUp6ZkIknaKhV2kMYkMznFudAQ03xBKeKP9Vt3FXpsNQzM6XgYOQI
/CS1n207z97VLQ50Xku/wsS0Ow7rnBI3ZG8ri+Zw6tsbWPbpVWXH9a7RlJneytJcGnY9QMzVojC0
pW/w0imgKTdpU9EIksn6laqZaN6o6H9f55k1ixExwQMOKXlQBOdRlXgLuIEZ7VkZgw1kypPY864N
+OtpkpucNanp5AZ222yQ9sJ09oTecjpeqqgAkRkeNpNdLvpXPAh00OSr3NdUuwJ+ccyOvfRkxbwp
vLTG18v4TKU3vM/prAia708qt+G0gBogqSv4eRM45NgKaQ2QLG7iVnPBx8ZCzE2kzlUMt2ApCY6g
rbJQTq46HYOKGFlepY7K83FIFaYeHXH9W5ZLEmd3GmIR1nmcztCewz+22FglIlN0h+DJRX66QvDx
iyRQ+TYzsV3jQkE8VTgbp9iIx6lOvQz3NCWO4Pqr4VJ0gSBKMbQ+x6/6+6qrsKVo1JWtqfq1pFvb
GHAc7suFfBXraHOO95TEJYqUJicATh7Kxgiht/TDYVUZBPzbxEC+Q8mltYLzsKWF/QovBTCuBUqQ
QjAtPOCiGtnuY4laI16X2jJUCnUupDqPleQtru14T2YmYiyTKlKLC8sQSrQ65fhcCSJn7qNFMneb
gWE89EydUglmpcNBUS6M7CbsX6tjY03MsLVmLja7QK+3XeVWGIdSOl0N30owrfpEgd7XtqC1qkHv
M08r1DXR09BTthWtqR4yytkDgMRagDxjX5aQ6eoitE0i5vQyK0DOWrJoLzKBOstwtGkaBNLqvk7A
9+OaxpKW7+OspOdfayu2MwXbBllYqDJc6kqmjSdSyYSP4BBMOE8oiniVCh4+i0OXIiXZhxqbFAjk
g6lvKNWDQrA3tQ1gHBtHFSXmBrAbemZ6oqjzZNjpWoRQRTpLq1px5JWmGwUMbeSig7IDDVv10pz9
u7ouyC4eZIPAVmqA0vXKda90uLItafVEE9H0DMKEOANWWPJf0kyD1oNH2ozcJ8HauwhnGE+xdxUm
dicAR2dS3lMgcIGHq3YQLeNcWNa+Gd3UA0wlFtRnoVc4Uor9oykL4TyG8klQsLHlMpGCac1gC/cd
b1mTD0mDJaZfRjddIM+bIA0/Z5U2yw3dgUEo3EP0BF5uYtLb9OWauEEl3X1CJoGCArkm6QNwPhsb
HD+B35VJS8SyylWHGPHEUUFtdqWyNRLbnMURcuA9wrlBnH71TOHapkJGwczfxZLpPhmYXahiM1GD
HpMEGoYgzV8GeMos12zs0YR2B9dLXBpKurUiUPVicq+bHmrall7MDcT9J22spXMPU0Q8KkG8Dz0E
x5DFJxs8Blw4O6MORk4sZM08cAF7o/RFy3gIplnSunN9aGWUUbuMI0skzUAExc00zima5cwsNxEg
xmPvpdSrWOXMXVKBy1vWj70thv5mkUjsoaKMoTgvpxtek++L39yhLzf+kcnlXMWRJAvy7IsHahIJ
drguvaRSy5JblbcvK1AwkJfVSdFMTWU3qGgwd630NTQFSh5O3n3WOhexX9PILsZplaaxeAVagmoo
j9plxp3Aer8CarXsNSBBZpShZgF1dqUMzVGcnZslSTFtO+Oq1qJJWVcNdbh6Wdemuxbr9Iveu4hd
NakxVUQKo2WZ6VM4bMVmTO5qNKFvKiy/VKSGdwky0vOWzOPS6zJ1M24pKp6il45hg5tI5T1DNM2A
CVRZK+0kHYh2wxkWtK+A0zyc8WnRB5jeIOK+zvXWBoYRoGwOiJr2VoG9ggK4KA/r7mtt4TtV+Jw+
CsGYV0ksLUtRv0FDzd0oDfCycQCSQjJ2UcfmbjrtpU397TOY+UQrrg0DQs140lOBGK2tMC/pnJLf
yM2DaivpXI+8cim3JmVf8moBQ/FJBGzgohTKYmkXEPm0ZNrIVvHV0ehlEmSQ1wsVc+NETTXTQM1r
gk2lb8z0Ore9UClDTeKhZk9dHDeYoT4QejnyEkOPXgoPDTeWs6Kh5o6D0jQNoTVPumZZye6t2Luz
RpRFdPFsbKS9ZPVapOjhw5itgKI5VTFRdYsvjeU8iN1znvtfpFZH5mk4OxDK7WUUYqFGcQq4SN9p
M0V4aUTU01v8dnuT5Cem9s/h2MhnSonCVxqmt00YoPwC4IDuigu6fEAQ+G3vrBBmpYI7AAMFrwju
1Lh/dAXIo+Ancvj9Dcf+RuZ8MwbXamPBFQdpiUiXnSmPVk9Jghk6KEQWtHtXkmWIYD/nQmhHe0B8
gEJriul6sk8Db0pl1ji3suw6b+P0cUCHSIalbsb3l6OUayjYC/d6q83UfitaBdGRDZrjISGkEsRL
0+jtmyKQjC0VQC5bNsks0aCWgwrrVw3V0lnQI+eSWSnyFDl8pSL0EDvtAc+qLkDPcQhFifyd0jNF
zdDOqIVCnQKYioA2QUNQAzReLNAEihG1dCXw0wq7HvXQqrduDCeiNZSgjlKXMtpxZjLtDDtdhK6A
di9CkLMxrw5MB1GRDpaToNjxUu+fHUEJXg96QZZNOlUW7lwVsVC5lsxZZtTbKEvMa9fTcbuNUJbx
n/LYbDZWBvm8z8GMUfAhSwMXjYpsF106jgf7vTKLlZuSkyVUcW4yoGS1KLl3skxGB2ho42qJOgfA
BYo/FHFny4gvpoq9QQ5qc4tmfbsunPoJteHmAkXVfuXXvrBSxEWlyM0lzSwRbgeDMlQBhbYMb/CJ
4zdDi1OriTdssHXFcTxxm3DmDZiPBrZSX/ntk6l/Jiky7zrD4SXY2rVn03sSRSGfp03Ne6WOgC8o
unRxYkA7GtY74AxMzTCFsbUAgyEH3IFWmTO9R1WvasTu0jYjCTTonVyFlI8DOYB3i3wDRQBTNycJ
h27kWEl4Kf9AuhgPsY4JOVmXEus6NiSMwRXqVg6z24ksWhYDct1FZHLV5JTCqNrS6Jcc7As0J3/w
/KSfCw2OPSDWVm2X2SvPrWa+mixroEPqfIAwFjJzvO5761psk2ZdBc1lNTQoNKfMp44EIt7KpHKe
CMGNGsAJHFeLmtY3jdS0Kxm320uxERHIUyEbuH57WVCKji4enQj6s1aG7a2jhyVQOQSjw0xcpk3y
JDVOeO2hKjmY+o4zusKQdaXF9HhzdKQTUBxzIxlGrWhQRB6yKoogg0pPuchcp7mrisiZ5EX91SAC
TOKgfYg9VEQ7WYgmYekPoqx6vhyn8riROXKYXtacIMbNIqAKGI7FKTiVD6Fgfun7hheigBJ7CGkF
D0mLWIO2pZ+A5c6wVyam368VuVtJaW89pHhcAh27zDu4SkMncyyQUV18HIuNveVqk0iLIZPbPiRp
V0qnFISIuLUEuhQbnnkM22AaBLV+kboE2rEpFAeAm8w2kmetb/n4Nwhc2KVkXVSoEOklOvuC3HCQ
jmSmcdJ9tSjfwLW7HI8uQpcmF2VG3jmGdE4sxrVqGNvSwEhKMLsLX8yvDPAvC6R+8jW+Keis0DHI
0D3TkE6657wIkG84UBUlk9JqqnY1vu5CkcMJ+nfaTnjxQw3Ibow2uKRTa0D//9IQC3su63CnQh8n
FVJfzmcWirClbAqT0LOwvdDKrxIOaxOzDfWJLVfWSlS+Kr2Oa7QNqyukVLG0OghVqgzXTCtEHNpo
d0zgXgdAxoZ6hIjWj+WDjO8w2FwHwK2z0EDSPvLmyQD7EyyLw7XhYfOhIHLXUQikpVHHKyEp8/PK
1Tkjx9brMVUzDfmGcgYEHIfkG7KzjcWEIQBInNP4FdA2ALJM/bgVUek20+Am9XLuxkjKBeuyu1A1
Z8f2lw1JhLcqtX7fKAgS94mQ3nat61wpCbDr17JHXOXIBQtNtuuaJL50wVg9KNT9fSmlq+i63lqt
/c1rgyZQYYwKeLn5otkuXVuy0aMwqRprSnbFlMt2RS4NLVb4cMObkkSvuQZChJ2gUxbr2u6+JQ22
DR0k/K3Vivda1IuPvS7QiQeMXlcDkDG09xqJXd3q9SatTW3jBXgVNBIIGEGTrkIcAJr6rgLd+bmv
sUBpAWudj+AX3sSdhSwev1yjjtSiXyVL0r1ZUXKg5QZ5zwLd53tahDaNhTuLkl5ZaP0GnUilbdiB
6fDNrNBvrpsi6sDDtvYdxQMQ7A2OzZw2orHyp0lw4b3Kek0m6Ctam+BKBFC0a1gPGBKmnxsVLBNs
AZINQx5SYSUvtxEywnIAwc2PwZdXhaAhaWD5MJcVpP+ptl8GKtTisDPKZZJCyR+3TBCGiMwaLgIZ
ooiCHqYgNrKcnvLISapiswigzGtAGDwn7edN2SLGbloPntB8Bsg8BRWAF1Lbmyt7/FSWZCqbHAkO
hgk712zuHQfRARQ9tJ3vhRfIrdA+qkJou0bRLtpY+KLUNf1yEhDAJTxQCypuHhcwUOmDw4TQAa9n
eDElfZYhFy+KC7P16e5RXQHFHVynBYT4sDd2KUSdvG27bSdlayfAL1OrQG+lZaNcjllwjKd5CjQU
mzuqMn2ydx13KTsqMg9ehMBrZdZLcpiQA+xCADPdDbO6RAMBEYVsAFwVvnwlOoW+yFQqX7oB5GPc
1cpQvxIa58qjRYv+cARgesircselz9Io06GjcR0XJNDAka2JIHwLdYyTPKsvkERrUNDS7WUdgtdR
RPUpybRwEZcgphVfdD6nUUWJAmk1QbMeMtXtlzaSLwg8Y0UyAifRKfYnHCpfQnNQ56IafBcrwreG
Jq9eyDqqemhA3xZynzwmlRAs3aK4zy3okUEvK49VaoLbb0uYhqKC5MyQpo5pwxgfBYuGcp+40VRz
TeEhKBQq+bI7e13cSoKaBtX/DZwS+Ky2iMjP0NnJFJI/y0Hhkf02mJsqEL/xqIPRGOSsyJSA0/N8
oYwAHCBNy/Sgm0Voy8aVEUw6GxPK8egnydE+5xkWMQihmOUpBUE3EVsv+2KBlz3fULBJtoDKASVp
UF1f04YkFPAs9Rt560vlIs+hg6N+1i1ZlZe92arrmMzscpxseW5g2VGDE+vx0WokdKJQMbouk8AH
VMM+JDtNf9kP3fHE01/G0dFzysshkJmt2gzWnBpJ4IiPpbSTvlaCdMC2YOyx1BnjdeHj8Ppa8U4s
j8aFVir3oNiLcx+vRkou0lXhCMYCOF5NgRHeFJy84cwCyi6CTe1RgzIb61LMUC3Q5TBYt22szmV0
9K6BA3dT1Ky8VZDe5IKrbQOXLrpRmleSXKL9aDznsYyVU4sCc5QjT9LosIE9y5yYnY7HZFTeerQd
5mMnFsDaIs9uLaG9Qeat+5p72QO6U2syrvSLnKZgMwMN2HYWcVJDUybXAvseziHtfUziqR/CxGqM
all0cUyOmeSIltJ2sPAujXot+mzDGROdcF1aoHCy2oAmAZfyMq3S7itE+bwGQG0HlD98+IGzpq+F
W8enfInwWVFpwjRVbJOuJ+4hfYSwZyXl6k2T1/D10oxWFFmUc5veWZhlr5CLVM9r3WJMs4ERk+4U
p4uelQpqLMCWgRqNmRSB1F+OU6FHx36lK7Tmpb4Nr1vKBRgUeOusQPnpdb43vSssqUjismBH9aVO
Den7Vg3SM7roea0ZOnAQ+sbUgf07Ag6jgAFKaSnnOjkR4B06DyjtbXqEM5aiUwGr9lIbigXSp2NT
hOJjsnB9cVK6NTRcUf+s92GwTS3N3+KdcTvU0KPOS9BfzOxFabqMQyzhQaPUjw6Kjl3k3tj+reBE
3nXVw+gLA1TcPbWc92mqXJgKcBrLcOsdDJGCBhQMtVAi5x5n+Wt4owEMghnIDJvIHWTs+kZw20UT
qP5t4eVTBaPA6/EPD0RlaeAmWVAan0ZC616W4HEv276slqaRJosmwVnFgn0EaLJbj+eMJLPncSJk
G7plnLnEjiw9ctSFmtM3rIvavZfw1pMAuNSKnFCzImPTZPztk6ykctHFycTD3n4G31GRcySEMxHy
fKcCIKiFelYLYM+9ApFX0cjoUTYD8SRyg+jRjZMbq3IDfD+LS08CNZ96vnIfpEje2G0IuhApWweq
6iMsgmiSqXRwIsu89SwaPGNFSbUserYOiCOQWRwM0BBTHFtcdOzMXBFJ2riG8kmSKKwGYdrEc+/i
WrpXDRzPYw9IzAVg0qi7z2tHvnFM7QZOiDhC9wEhXeE+MQmkQtm2QC7mtF79eanYlD/BiKd0vqYc
AsqJWwjm1glLbDOsBogXpMpz10SYo1Op4FSKG18glGI9FIi0VIMFW2Gk97plShstURQEST3DWDZB
eyuhYnSVI5RZCpID3sdFfkqmzGdZ6DHndJOp0Dx1XguFBl2JscYNMwo9sxj19E4tEVdqqBS5nmVs
XE9JN9+PbYYhL7vCfLCsxnkstLSdcJpkWy1wjev6HuHfsuCoCaNqERG8OU4AIM4t2m94YPgZDqxZ
tpICaZMoIh5nMmROXJ/mTY+UpIaVDsLXFlrZEaKaQxfB5zQVGHC5NBn9AgMtLQr79R0RE023StTq
tTj4swGjocJudd7EAvvMoiOzbN2wmqiR3K1f194II5qXIR0Bq0rd27AGkBlzHrygPN+jWjB4VaSi
uG19213GVfwYxL27sDP/iadxd0CJyvPal9Au0Y30waDePG2FFlx7TS4gViWOq7IP1cTstJ1e3IRD
xpfiKrQUTIzsmtzbmviTDHuNVovqGrBBcWu4UT4VIu/FhLG6ZeenO6iI4QyRQvbVOLFXpad3E2Sr
6NNoGCJIddRzeigQsC+yfgW8EM2d3v3s+n30rFrJk+OpDIU+ILk7scaIpYjyVZUF6tovxZXUYJQA
qS9/Mmn1Rm74TQky41EFdaLFvn4wOvFh6DjgJmcGi8hLb0PUxJ3zDVj7mnMVAxWDNJ9IOTsBTGss
2JGcu5CGniDUmgAbr37AhtY5RdkSZKoYKtadnWECpaR0Lvsi0FcAt7JFm4fmY90EAJZVx/0qVkK0
tCQEputKQtq/rga8kiqh+eglG+ro/iQSaeCzDnx8QvM7c5BUrPNImqqtXKO2LrmXuoolT47ytl2g
2lWhgLDG6UOsPfAabkOZ4XUSm4aBLK8UwQ1y6nuF7vlKSeFBYNcKB7jMNl5t19dh4aHdFQv999Qj
F4CIji07eE9USXGWm8FnRWGKShOWTF4yr2TwoJUoe5/lxqQUFUbBxqq9/hEVVcqcZM4czyf1wP5o
nGqtl6lG2xxqSBDQLQO0sxMN6CEJQNI70xLjZa5S7yprRwXAkhhXsQMjZfiujqJ4HQewETiaag8J
KNKJrtJl7JLGQygGTJANsVw1DeH73euuuk6Go7rsAeZUJF5MwIEl9naiV5k7FYNIz+VMFOfo/WlB
u3HxIPVkOB2KS6fZUajzK1WVzCMX0688tgU0JVkQ4/HJx9wYEkyC0EzkOdetKLebms4Xps9Rvn4t
QtjhPhjhhKVm4NFhhSu1ipR54ufVSjFnYlc102KoPhKfFXrF1Wt5G+lDZCjQqCla0tu6mntKJV5r
qvXQ00J9cA2zWUlwD+Awt9e5UFV3AWij8ybJ+kcnsJBg4LOoXXJ2bB0BxGcB+MZyYiCbhXJJN1/6
EniUY6tIXHdO+aUfcIiNIgEDRGBx2RpFfQeDZV8Cz5waYQEZX6uEh7ZBTJuG+7bGRwGYPfSqvJRv
2elRX09CuutR4d0KiDXasLCY51WOWFsiT20uWutVC2onWgQjfECyPMR5cxQ2ZMPyr60oh/Pih5+L
F+pt7SYEkPFah1H6EFpLlGgbigP4O5SJsJBoyE2CBg6iC9740hrYf66hJaiq1OxIQS6jtOg4WzaG
J9IxiPxF1t7o8L7CIMSTiuHThiqcLwffxABmR+I10qQNu+3YqOxLz7oKw+QLrZdmLTQGzXKMiyMN
Mcm6Q1LTrvVFCFh3AQ8dVa1+TpEgfFBTuud5HdWzsYTc4xBRVyKdwDBARKps65kRGu1FkgQIUbZx
8tygxGLnbvRgV8VnnAD6c62WgxvfFLwN5Df94iJuNfXJQU4nZntDax8LDzNTsg1+FRiE58WNKxbg
cofvQhGnS6UNl2onZ1OCYsgmjYyckIg7u02ke+BA5ayknxdaUnQZeShqu9h+dbSf8Ypt73Fr2lvy
oA4FUqWo72uxy1BThy8+uC9pvfvgs0u2+VQnANYeevT3tQoYMsf4DiTzLXhQqqnNXUSvy2mWYXxP
sy8DMTMwY9RJ02/BXHkmOOsrxGhbm0bztSYgAzNvtW+dsAN9PNXBelNjLvvyokgBHgeonCF1RS2p
zbD/KDetebgIrv38fiXmFM7aTNs48UE2YJxxsxlWtGmtbVWKRlOqMhQvasQfcoTdyshEJM2AGaM3
7jLlMQivJJfIU0ZkS6ixzBPaquiVuJe+JsxzFZSNlif6VR/J9UIqq53kU5loVBOsRW48ZhZ6BHmM
8VTPcR7mMLumEStIlzfCBTInF386+/c//8e/P7f/zTkkN0mIkEtc/Pk/+P45SbscQZvy3bd/3njP
nO2Sb+X4z37/2PE/+vNdEvHfLz/ydy803M7v1+XXf7+9yb7cH30zjUuv7G6rQ95tD0UVlr/+6euD
8JzDhW4SuKUIo76/xD/1ofFZ/+6Fzg7jRe+69PCff3pGZLoc7s/xkvhP33+0ePnPPynyOPSvI//7
HY0P86sLhHueuXrhyoIkflLGL5FL0TZ33n6gKZ9kcfgy9PF/hp//9S3//rv+xtP/+sHeBvndPR9d
51f3/jouw8NLlvLBp1esT7op0zrTjOOHNz5Z/MA0IDq8fvHzP9bDy6r68YfXKBvpuvH9Id+NgWV9
EiVTEWVLeh0D/Y83Bh+d/kxyS4HHpWsINQxf7xaB/IkKkUjH4PWnoij94cZAep2a75bTfyEEqEQA
S5RE/ftrtszjtaB80jR4Ibr0Ngh/uDGwProUNOmTyCw3rOG/4et4CIYYaYqmZKjfh+APNwLmR0dA
1T/psmqCQD2OAvInVTMVQxXfJof1R1sAOu+K0Pyvz39iAEzXAar/faNjV/lxIzQ/SRDIDI0iz+vX
Hy4OStJHx0BlkcvwukXz+0Myw38YA0n+JGnDsuDQOn794RaA/HpHH5gF4iddFS1NZ9Mfv47XgfqJ
ACibmkkZcPx6TT1+SCr/Xi54lE7+vQ/9njBSkAtfxnzSOxQ/JKX/8ANvK+DnC/yQLgKhNqU/HX10
SDBfL/7XhPPPR/nmmDn/8MNhqf3w7dFni58+/H2Extv6/rt+/KujRz26sbefvP3l3Dvk+/zZBUc1
JOzfn+pqH5HFXuzj/cv+KDEmTv31Jn/KoH8PGL+66iw/HOJwH7+8XWpIOoec86MX3hxa7zl5u86Y
yuoElY9edrfnNHJ2wzjlhzNu+2wDLPLAMn679PCbZPEEv+k+9srDy9mu3JeH4ujqQ1b60ee44AL5
Pjz7LTrk3vPRa5UNUMm/+A3czD/1ai/2uff0dNgfDQ2bu0KIE//h9f/WBP59mf+8AI9PPP/1n38f
0OHtGar8/+Hy/S3ExdM7etEnmEa/xU4SHl30BDHhPCmLhmjzNkfGxXuK6yLKejQZZbb0jy6k8yqv
4hfv7ULDvSonuOyFuz8Kiar09hv+ZrXin1qQ20MKw9N7Pku+neFVcAb1xTmKkOoJ4u7kECXPObWP
57N//PtOMAMv2Jzy5Dj+qieYLFArKScfBV7tV1Hrnw2Kb3H32xB249/H6O3tDvNH096++9ff9cU+
PZw9HPKXw9u1xiuTcH10wuNZ/pRU5dGM13+1X/yTIwPBOS3fbm+4Wf0ENzvNqn2JDzo73azy4sNR
TNFPME2mgI3z48saJ1iq0xLlv/Q4XBsnWJ13LPvZPno6vrJ5gnRltn86XoTmCV7fDLO1o1dmnuCV
/TwRSEreJt4HVtxf/k95OHv5t0WdePnRqpOkE9z16hB3R0MBdvHjN732nt5nBUgMnuC6hyIp3aPN
RVJPMMu433ejoJ5gs91wsEF9+Xmfvz35EH+kU2wjm32HfPjxdNBOsJA3+3DfeEe3q51gfLnsu4ue
YBVv2Eif353FtBNM3s2+Ivru4+NgJp1iM4I5OURJjnZHQzzUwT66f155JOJvlxnn2SkC+3jVdwNh
aG+/5l+Paq/BUjj3imJfvV1uvGvrBNNtS5p/XFOQxRPkhLtD9+wiXf/u3Cye4O3tSH3cs9/G7O3H
4ZDFE0zo3SE+YNp7dF3pBFvTbihX7M/WhyQ+ms+ydIJItEsigsbR1iRLJ5gbu+rluHRAD/FtZP71
+XyXHB955KG7+9ElvfvL/0zOaKL/5X+NJaGb/C//O3720uOxVk4w1ndV7BXvxlo5wYK528f9+zgq
KycY7nvnpwWunmBCc+gOvHh/drkvjnIMWT1ByKPc6b1LkGXtBIM8pahRerH3Nt+GKCrrJxiNrz8l
9LJ+gsn21Yue9k/N8SzWTzAQrzH05/VtnCBqoHxxdkdmdBRENeUEV/7tqTscvTtDlk1JES0AghZ9
C0n8x4eT/3dFTdWgt/zhsuaP9z/EYJoaP/7VdOgavPVU3noKR7XYt7/8VUvgfO/mVNl/XCZD//2j
QRq70rwq3q4zLL5T5KCzfb+nRp976Y9XlgaMw0dveJEf73/SKXZVrKT3h6PFIZ1icLnX7O2Jx+xw
6BV+dACWSf4uBZDkEyzkVdXsvfLt9sa7PUV8WB+e9vFxCUQ6xRZ6Hb2bBqcIwbcA644PIdYJlthu
X714Z7/l+/fbp3iCbXkHyPE4y5RPsMi+d9mGez6bIjf7U7NNPsGG93goyrPzfRz8OOmAArx9+6+n
s18O0eEoUsr6CRbeVXLGpPu34ux9Y1Y7RVyb0TGKz+aHEbJ6tqueXryCAPp8tCRVWTxFeCZhfjpb
FMNzHIX+AYmFOscJxuq3p+psUxVHM/P71U8wPf/7drqbbh+mk/9xNkyiQx6f/bQODFkTkd8coBMy
LCZV/cd1q7+1af9iKz9hc1WCyvTxPOSPh474LST6H8enE2xVv8UvCSf3tzgx7FUnqGH8Vg3r7eiq
0gmi3PkhdLwq+vFmT5EFnGM65e3Hg/X8kPcHJ4GKdHTz8gkCKTe/f5cenqK+jqi6Awzi6HaVE9zu
5BDD/D7aT04R+Bc5w3CMxTlFyXNalKgsHg2CcYJz70V/eHbfXfYEY3vp/QRIMk6QHF3u8+Twt/Yi
0GIfTpUvOSs8H96uM8aJE6zomfcERuhdpmid4M3NYILE/5e7a9tRHEmiv+K37ZG2NG1zf1kJqDsF
zRZUjbRvWdgN2bgwsjE11EfMf+w/7Fv/2J60yR5H2gUUDjWt0kijYVRKp8OZkREnzomMvE12wi2G
4/LKCxG40GE57ACSGrWuIi+XTW+6YQA8iOwKYAjlx72OF/A5xAg2Bzp9M8k5B9DVy8/3ZiV8OltF
tS1r3VsvNBaY7TCAYrcIXVHTo0G3zXEC3YnV2lgNHFDpnVzNYjM0sTnoRCM/WIu5OWUGG99J+PWV
t0C8a8BAHPDuXfyn9wwGSzjViyyBAKoMLr4f+C5sQsatMbi1frAQZv2UYYug2Luik+WAjQceuGVh
PuPiQHcHQfgiqK/gOJohpzSiHpsjNRxCzozbnSnaxsFtvkfJzYinICPUy+54NEHtaHAkyZpwbIYF
PEq8ZigXtFrDkXWMlgZW7HDgmaO1QEIXutqmykU4DoeJXzyXHh4OR5I0epGr13TX0SkzuOMHXAMO
6hwZl+P82EJvPbmYugFNGzkoSI+Kg4p1B4k/8Rho76pf5fidAo+MA8pDNwI9VrJCOLKakRea8CkH
oxAgmKeIv30DTa6xYOpwzKBF9MXEc81Mz0ZxjOGw6kHJvibWbrVAKfuVa24/tA666pWUwrZ1sx0Q
1mn0Pe0wfiKe39ZL+/ht0kZBcBqn4E1HhE+gdOhBk/2if5R5wjSWPpUg2AwggJqtcCn/m2MZKwIu
CpziWUT65dOzRf863hRdsUFYUIQwcMS2XWN1cLANz4Nn8CGo+ogjBNXjFtPr6wzLA7I1Uw3HETFe
xcKFmCym1CEOpt01Sp5SrzG14uzPDMfgLdax8f1sjoJZX4SKKWPSLzkEGOrkjhQdbkWswVGMGwLV
WgXWvaE7dDiKZqnusCdXqyiBwgfeWlIP8pkhgU2fchdPzByA4QAfI/yXrnCT6Y+DJ2EQ8TgwlDF4
Yal9uliXQVTkDHF9kP7yx/va1FCPEqAr5KBIHhNBVeoVECvTL8NBUe+A6SyjmfWIe1dloZNHFbD8
ez2Mdj6BIRXsAMsw9BFOg2HcbhyKiSABosNBrB4JGhU5DQZAeaRExBcowyFHoZwkh4O0na5OhDCr
2ff/+t4zyX9qHJht8gJ9gSfQZBZ0OA7ZVvoC6SlgfUqLG7/p1a1Or4rd4NBYf/8LSZHrgedgDcRa
RJFn/b79L7H1HdancxktYyXFFhB6WQ+j9tl1+2Z8Q+aDqnsdVzOiJahiFbQcdLrQ033LyZyuBo9O
NEhUD0lKEL4v4OByCQlNXoIJRN57/uZX6GCQZ+0rqbdRadi+8oGiRSQ46JeggAY9ThJb1Vu5M+ad
45os7wK11/tGvIjDgIaVKRWj1OunaX9RD4GkCUapsROWQk5ZgN4EJU27VXDk+x5UQNfLcTbeZ+Qv
aifQ2KleaTZxz2Cziv5OjSZoOnmi3fueMQR1D73/jKdUq41mA53GHNxI3WihcVnOSvHf3e0Qnhwk
GMeaEcZCrDcrzarTxBPAeLab9Uqe2ve+1+lDKbgMVuDcky0EUlOtVWs66BeExkFoG7SzSn7oC/XF
dBZ6T9m9iusjG+qfZgNfptWwHdV+7M3i46EP+tH7wnqjHNKsog1Gxam2KsCrP0PashOVTB97uhOj
aLaHnB+ZNZc7H7Jvo87I3Vzy7F9fYIX9oJkzctOKlsLHe8u0vcvPfS/EC2jC+X4lgOfLV6PwsGNz
HujVugHibpWlE4fDovDxrZHw18ANQz1NFQ5wpDdAhlYehHZkzvkoI7PhDrTGdbBwlZvPThj8Vf3z
reg1/aK7ZBwDGDgUQH/1UElktLOz0IFTHqIpwDMddj95qMiB/CTKq4oGy+43GnH/EtF0Yehb2790
TvclUMv+kF/i6xR9MkCip6W9it54x+/hNmrKT0J+owMz4OftELoFI+IrP11ILKY+EPRopsdSPoeD
9tXfCEW4JcMy4K2dWWx+NAZ0qYOOVFSqWGGYKxotPQUu/WYcBLVRKK07aGOIQ8/n5e8/2RBuUJ44
B3sMx+XU6ql/jdr32eVgczQuuAHfH+gxNbIN4ebbGcmBZyZGNkdl8A+3Ykldg82hyeptwunm1XRn
kNqWN0MKWPQCo2WTXWEwcQosFIzNsKV7kJnOZ3mTMOzrO2FUuTna14EJIoLcFqkxWBn1O7QcNNYy
R/AONqQr17R0Y3PUijGw2Jh7mgMlH3hLg1zYYKjTDRG1g+ldVDqzmyzjz3Ohis0hKhiira9cLnPl
t52AzoHuE/WOqVjCbWgXlAQWHEST8UxIk33qqAbhnkI5NsfHbmPxTeYtjZ4FHENLNO7R46QxFseM
Ub1VYaHp5hwOj/Tw+uQVmIODGvMovRUyUmIPDlf3BTK9YG3d4Or1eJkd3a45HNX+7fi9eCGimSTB
LdrwcxBxRkvwLPxNkS9RV0RzHAfSdVHDuxAR4XOk7S7e3kMpoLofxNiaaDSTc2DUZMkjqwcwvQtm
P9C3JOeDsHpoZub/I5qLjbCuwo3Raxt1j3qFo4PeWKKv6dmdEhNnl1TDwQ3ZHJQg9LCai3msP/nv
51IEuIVWSOvf6JNLC/TqThiWIv15MHcDlG7HYo7kT1JwqNWoV1FM0G97vEftiViGkogubXWnR0Pd
jVHWXQ/FmS/PJtAznkVRrMdLMLP0GQyQHGj404KRGVz3nViuZkYwkk5773FzOjioXlA0K4vTZd9G
rbTTVzUU3v8hUS+lYjfrwxxiFeSIXwN/vvVg2f1SB1le3c9Rr4N63myixr1362TXw8W2bvVzYOe0
nF12Pf+CuHM4Vb6WQjscoUQHaaWhwORoN9QJxSttR8bRcrCLZIcc4ByxQTfwA7M3NEcgezEBr5nW
xDju4rgECXsyU429jS7RHFLDS4G7PRWxs6B7TIMhmLiKASmLrHdBLKF/Hh+jjBBFIhchS8PeyZ04
MEpVsACKeRs9xSQyadb0z+NnPPRCGu7sd6r74/aHMDYn63DskEeIvl5x3wv5cGBx7DPD6Y6BIv7R
BzwUUjoXuiOJ54B8HA62awdtJUzpEgMYPVLuNigkc3Ng3Z0gXnurgjCGo9tdN1D0+k89DxSNxfS3
Ii/JQXtP8HrV9QpcYOXli57DobBXtygXjr03fdnvi25FCK1GwXfgaOR3Kb9J7XyUS+ZAgC8hUVaN
8PTlU4lsVN0lnCtN7bzH6cCDZXuKqyuN8+M7+t2OP186wATCAus3Gepf27knlR+1SlW88IMSrKqa
tOscx3EJIhBBGvN00vhvoueBn+Dag9R9a6LkHfqTc8g0fP3/gJal8EYKRzAc+tfBSya4osPvzan2
bzmtlkmqngsroeVaY6i+cN270RmHowfBbTBDsxJ48jauraftHjiQfKWQV8rOe8/7SkzFkUj0AGk9
QYZCB2bYG91ZCCQfOteCvWdz9EAbCv95g7b2eaNzXJCXXi5hqHNsjnbdA+/F6gq/QCkPVUZpHHEg
jTsrOJoHPIoF+Ic0TOfQQQ1wgwcdleNEUQb+j4eqK+1kh3u2y5t3KFcT6NcKgzbQ4RkeIJYQzKtX
KLiniAdo9s2bPBgcOuKzCABwcdmYg6eaSsKuPR/C639a7QjCy0jC5aojF9JSVTO0XGF148WMxP9Q
KZT/KONgjpyPrFSHI0Qfg8xAZ8tBRBnH6F5jTJZhZf6Bz4s4Vhn8Ml6haKjtqqICCDX0z+NDtT8Q
qhWcFk6NIQrPJYYOR0moL100pNrOmYRJ4JqykNgUpUHJyrXH0VZWRq9BOtJoQEeCe6NRh6rW9jfD
OiEQUaAc+nhAxJUXQKBNtgYHaeY+jgwGkcNRrB1//x8uUtl42UWF+6v1z7d28ukWUZEsrOwiyr6N
euOSJbvscLriQy8ZV38x8ZFz/ev/AAAA//8=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357188</xdr:colOff>
      <xdr:row>4</xdr:row>
      <xdr:rowOff>178594</xdr:rowOff>
    </xdr:from>
    <xdr:to>
      <xdr:col>6</xdr:col>
      <xdr:colOff>313875</xdr:colOff>
      <xdr:row>10</xdr:row>
      <xdr:rowOff>115594</xdr:rowOff>
    </xdr:to>
    <xdr:sp macro="" textlink="">
      <xdr:nvSpPr>
        <xdr:cNvPr id="2" name="Rectangle: Rounded Corners 1">
          <a:extLst>
            <a:ext uri="{FF2B5EF4-FFF2-40B4-BE49-F238E27FC236}">
              <a16:creationId xmlns:a16="http://schemas.microsoft.com/office/drawing/2014/main" id="{11FD80E2-4412-490B-B6FF-7515EB957788}"/>
            </a:ext>
          </a:extLst>
        </xdr:cNvPr>
        <xdr:cNvSpPr/>
      </xdr:nvSpPr>
      <xdr:spPr>
        <a:xfrm>
          <a:off x="357188" y="940594"/>
          <a:ext cx="3614287" cy="1080000"/>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440531</xdr:colOff>
      <xdr:row>4</xdr:row>
      <xdr:rowOff>178594</xdr:rowOff>
    </xdr:from>
    <xdr:to>
      <xdr:col>12</xdr:col>
      <xdr:colOff>397219</xdr:colOff>
      <xdr:row>10</xdr:row>
      <xdr:rowOff>115594</xdr:rowOff>
    </xdr:to>
    <xdr:sp macro="" textlink="">
      <xdr:nvSpPr>
        <xdr:cNvPr id="3" name="Rectangle: Rounded Corners 2">
          <a:extLst>
            <a:ext uri="{FF2B5EF4-FFF2-40B4-BE49-F238E27FC236}">
              <a16:creationId xmlns:a16="http://schemas.microsoft.com/office/drawing/2014/main" id="{DA7B6AC9-483D-4446-A29E-A220065B7D07}"/>
            </a:ext>
          </a:extLst>
        </xdr:cNvPr>
        <xdr:cNvSpPr/>
      </xdr:nvSpPr>
      <xdr:spPr>
        <a:xfrm>
          <a:off x="4083844" y="940594"/>
          <a:ext cx="3600000" cy="1080000"/>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464344</xdr:colOff>
      <xdr:row>2</xdr:row>
      <xdr:rowOff>152400</xdr:rowOff>
    </xdr:from>
    <xdr:to>
      <xdr:col>26</xdr:col>
      <xdr:colOff>261937</xdr:colOff>
      <xdr:row>10</xdr:row>
      <xdr:rowOff>139701</xdr:rowOff>
    </xdr:to>
    <xdr:sp macro="" textlink="">
      <xdr:nvSpPr>
        <xdr:cNvPr id="4" name="Rectangle: Rounded Corners 3">
          <a:extLst>
            <a:ext uri="{FF2B5EF4-FFF2-40B4-BE49-F238E27FC236}">
              <a16:creationId xmlns:a16="http://schemas.microsoft.com/office/drawing/2014/main" id="{146F4BDD-332B-4CB8-A8A1-9ECE1B7AB75B}"/>
            </a:ext>
          </a:extLst>
        </xdr:cNvPr>
        <xdr:cNvSpPr/>
      </xdr:nvSpPr>
      <xdr:spPr>
        <a:xfrm>
          <a:off x="7779544" y="533400"/>
          <a:ext cx="8331993" cy="1511301"/>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431800</xdr:colOff>
      <xdr:row>11</xdr:row>
      <xdr:rowOff>65086</xdr:rowOff>
    </xdr:from>
    <xdr:to>
      <xdr:col>26</xdr:col>
      <xdr:colOff>274637</xdr:colOff>
      <xdr:row>20</xdr:row>
      <xdr:rowOff>12700</xdr:rowOff>
    </xdr:to>
    <xdr:sp macro="" textlink="">
      <xdr:nvSpPr>
        <xdr:cNvPr id="5" name="Rectangle: Rounded Corners 4">
          <a:extLst>
            <a:ext uri="{FF2B5EF4-FFF2-40B4-BE49-F238E27FC236}">
              <a16:creationId xmlns:a16="http://schemas.microsoft.com/office/drawing/2014/main" id="{865D39AB-7299-4B2F-8AA4-5360019606F9}"/>
            </a:ext>
          </a:extLst>
        </xdr:cNvPr>
        <xdr:cNvSpPr/>
      </xdr:nvSpPr>
      <xdr:spPr>
        <a:xfrm>
          <a:off x="7137400" y="2160586"/>
          <a:ext cx="8986837" cy="1662114"/>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431800</xdr:colOff>
      <xdr:row>20</xdr:row>
      <xdr:rowOff>88900</xdr:rowOff>
    </xdr:from>
    <xdr:to>
      <xdr:col>26</xdr:col>
      <xdr:colOff>300037</xdr:colOff>
      <xdr:row>33</xdr:row>
      <xdr:rowOff>114300</xdr:rowOff>
    </xdr:to>
    <xdr:sp macro="" textlink="">
      <xdr:nvSpPr>
        <xdr:cNvPr id="6" name="Rectangle: Rounded Corners 5">
          <a:extLst>
            <a:ext uri="{FF2B5EF4-FFF2-40B4-BE49-F238E27FC236}">
              <a16:creationId xmlns:a16="http://schemas.microsoft.com/office/drawing/2014/main" id="{9946B70B-31B4-4B4D-B619-166581196DE0}"/>
            </a:ext>
          </a:extLst>
        </xdr:cNvPr>
        <xdr:cNvSpPr/>
      </xdr:nvSpPr>
      <xdr:spPr>
        <a:xfrm>
          <a:off x="7137400" y="3898900"/>
          <a:ext cx="9012237" cy="2501900"/>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11</xdr:row>
      <xdr:rowOff>65086</xdr:rowOff>
    </xdr:from>
    <xdr:to>
      <xdr:col>11</xdr:col>
      <xdr:colOff>317500</xdr:colOff>
      <xdr:row>33</xdr:row>
      <xdr:rowOff>76200</xdr:rowOff>
    </xdr:to>
    <xdr:sp macro="" textlink="">
      <xdr:nvSpPr>
        <xdr:cNvPr id="7" name="Rectangle: Rounded Corners 6">
          <a:extLst>
            <a:ext uri="{FF2B5EF4-FFF2-40B4-BE49-F238E27FC236}">
              <a16:creationId xmlns:a16="http://schemas.microsoft.com/office/drawing/2014/main" id="{491B56FA-17FC-455B-A860-5B921C8FBE34}"/>
            </a:ext>
          </a:extLst>
        </xdr:cNvPr>
        <xdr:cNvSpPr/>
      </xdr:nvSpPr>
      <xdr:spPr>
        <a:xfrm>
          <a:off x="381001" y="2160586"/>
          <a:ext cx="6642099" cy="4202114"/>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431801</xdr:colOff>
      <xdr:row>10</xdr:row>
      <xdr:rowOff>88900</xdr:rowOff>
    </xdr:from>
    <xdr:to>
      <xdr:col>11</xdr:col>
      <xdr:colOff>63501</xdr:colOff>
      <xdr:row>33</xdr:row>
      <xdr:rowOff>114300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D3A9F8C-C008-42E9-B0DE-8B56075CA7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1801" y="1993900"/>
              <a:ext cx="6337300" cy="440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357189</xdr:colOff>
      <xdr:row>4</xdr:row>
      <xdr:rowOff>183356</xdr:rowOff>
    </xdr:from>
    <xdr:to>
      <xdr:col>6</xdr:col>
      <xdr:colOff>254001</xdr:colOff>
      <xdr:row>10</xdr:row>
      <xdr:rowOff>101600</xdr:rowOff>
    </xdr:to>
    <xdr:graphicFrame macro="">
      <xdr:nvGraphicFramePr>
        <xdr:cNvPr id="10" name="Chart 9">
          <a:extLst>
            <a:ext uri="{FF2B5EF4-FFF2-40B4-BE49-F238E27FC236}">
              <a16:creationId xmlns:a16="http://schemas.microsoft.com/office/drawing/2014/main" id="{32A2356B-DDF5-4572-B1AF-0EC271D81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451644</xdr:colOff>
      <xdr:row>4</xdr:row>
      <xdr:rowOff>127795</xdr:rowOff>
    </xdr:from>
    <xdr:to>
      <xdr:col>12</xdr:col>
      <xdr:colOff>161132</xdr:colOff>
      <xdr:row>10</xdr:row>
      <xdr:rowOff>88901</xdr:rowOff>
    </xdr:to>
    <xdr:graphicFrame macro="">
      <xdr:nvGraphicFramePr>
        <xdr:cNvPr id="12" name="Chart 11">
          <a:extLst>
            <a:ext uri="{FF2B5EF4-FFF2-40B4-BE49-F238E27FC236}">
              <a16:creationId xmlns:a16="http://schemas.microsoft.com/office/drawing/2014/main" id="{30DE1762-0AE5-49A1-86D8-EEC0E26B7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437201</xdr:colOff>
      <xdr:row>10</xdr:row>
      <xdr:rowOff>176278</xdr:rowOff>
    </xdr:from>
    <xdr:to>
      <xdr:col>16</xdr:col>
      <xdr:colOff>480857</xdr:colOff>
      <xdr:row>20</xdr:row>
      <xdr:rowOff>50799</xdr:rowOff>
    </xdr:to>
    <xdr:graphicFrame macro="">
      <xdr:nvGraphicFramePr>
        <xdr:cNvPr id="14" name="Chart 13">
          <a:extLst>
            <a:ext uri="{FF2B5EF4-FFF2-40B4-BE49-F238E27FC236}">
              <a16:creationId xmlns:a16="http://schemas.microsoft.com/office/drawing/2014/main" id="{EB85363F-AC77-4D6B-BA50-8B26A7C7B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330200</xdr:colOff>
      <xdr:row>10</xdr:row>
      <xdr:rowOff>52386</xdr:rowOff>
    </xdr:from>
    <xdr:to>
      <xdr:col>21</xdr:col>
      <xdr:colOff>25486</xdr:colOff>
      <xdr:row>20</xdr:row>
      <xdr:rowOff>0</xdr:rowOff>
    </xdr:to>
    <xdr:graphicFrame macro="">
      <xdr:nvGraphicFramePr>
        <xdr:cNvPr id="15" name="Chart 14">
          <a:extLst>
            <a:ext uri="{FF2B5EF4-FFF2-40B4-BE49-F238E27FC236}">
              <a16:creationId xmlns:a16="http://schemas.microsoft.com/office/drawing/2014/main" id="{429BFEB0-483B-433B-871E-1669551E9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444500</xdr:colOff>
      <xdr:row>10</xdr:row>
      <xdr:rowOff>179386</xdr:rowOff>
    </xdr:from>
    <xdr:to>
      <xdr:col>26</xdr:col>
      <xdr:colOff>342900</xdr:colOff>
      <xdr:row>20</xdr:row>
      <xdr:rowOff>63500</xdr:rowOff>
    </xdr:to>
    <xdr:graphicFrame macro="">
      <xdr:nvGraphicFramePr>
        <xdr:cNvPr id="16" name="Chart 15">
          <a:extLst>
            <a:ext uri="{FF2B5EF4-FFF2-40B4-BE49-F238E27FC236}">
              <a16:creationId xmlns:a16="http://schemas.microsoft.com/office/drawing/2014/main" id="{EDF9F739-A73D-49C5-BCBD-3E5B0693F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431800</xdr:colOff>
      <xdr:row>20</xdr:row>
      <xdr:rowOff>88900</xdr:rowOff>
    </xdr:from>
    <xdr:to>
      <xdr:col>18</xdr:col>
      <xdr:colOff>571500</xdr:colOff>
      <xdr:row>32</xdr:row>
      <xdr:rowOff>88900</xdr:rowOff>
    </xdr:to>
    <xdr:graphicFrame macro="">
      <xdr:nvGraphicFramePr>
        <xdr:cNvPr id="19" name="Chart 18">
          <a:extLst>
            <a:ext uri="{FF2B5EF4-FFF2-40B4-BE49-F238E27FC236}">
              <a16:creationId xmlns:a16="http://schemas.microsoft.com/office/drawing/2014/main" id="{88A8F2C6-5942-420E-AAB1-63E3BC101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76200</xdr:colOff>
      <xdr:row>21</xdr:row>
      <xdr:rowOff>139700</xdr:rowOff>
    </xdr:from>
    <xdr:to>
      <xdr:col>13</xdr:col>
      <xdr:colOff>139700</xdr:colOff>
      <xdr:row>23</xdr:row>
      <xdr:rowOff>25400</xdr:rowOff>
    </xdr:to>
    <xdr:sp macro="" textlink="">
      <xdr:nvSpPr>
        <xdr:cNvPr id="20" name="TextBox 19">
          <a:extLst>
            <a:ext uri="{FF2B5EF4-FFF2-40B4-BE49-F238E27FC236}">
              <a16:creationId xmlns:a16="http://schemas.microsoft.com/office/drawing/2014/main" id="{2ACDF7AB-9DA8-4A79-91BC-A56D1A25BC3B}"/>
            </a:ext>
          </a:extLst>
        </xdr:cNvPr>
        <xdr:cNvSpPr txBox="1"/>
      </xdr:nvSpPr>
      <xdr:spPr>
        <a:xfrm>
          <a:off x="7391400" y="4140200"/>
          <a:ext cx="673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rbel Light" panose="020B0303020204020204" pitchFamily="34" charset="0"/>
            </a:rPr>
            <a:t>ADR</a:t>
          </a:r>
        </a:p>
      </xdr:txBody>
    </xdr:sp>
    <xdr:clientData/>
  </xdr:twoCellAnchor>
  <xdr:twoCellAnchor>
    <xdr:from>
      <xdr:col>18</xdr:col>
      <xdr:colOff>406400</xdr:colOff>
      <xdr:row>20</xdr:row>
      <xdr:rowOff>76200</xdr:rowOff>
    </xdr:from>
    <xdr:to>
      <xdr:col>26</xdr:col>
      <xdr:colOff>241300</xdr:colOff>
      <xdr:row>32</xdr:row>
      <xdr:rowOff>12700</xdr:rowOff>
    </xdr:to>
    <xdr:graphicFrame macro="">
      <xdr:nvGraphicFramePr>
        <xdr:cNvPr id="21" name="Chart 20">
          <a:extLst>
            <a:ext uri="{FF2B5EF4-FFF2-40B4-BE49-F238E27FC236}">
              <a16:creationId xmlns:a16="http://schemas.microsoft.com/office/drawing/2014/main" id="{70047ADB-6F27-4B21-8B38-9D9C05044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324644</xdr:colOff>
      <xdr:row>2</xdr:row>
      <xdr:rowOff>128586</xdr:rowOff>
    </xdr:from>
    <xdr:to>
      <xdr:col>20</xdr:col>
      <xdr:colOff>431800</xdr:colOff>
      <xdr:row>4</xdr:row>
      <xdr:rowOff>63500</xdr:rowOff>
    </xdr:to>
    <xdr:sp macro="" textlink="">
      <xdr:nvSpPr>
        <xdr:cNvPr id="23" name="TextBox 22">
          <a:extLst>
            <a:ext uri="{FF2B5EF4-FFF2-40B4-BE49-F238E27FC236}">
              <a16:creationId xmlns:a16="http://schemas.microsoft.com/office/drawing/2014/main" id="{BEDF9227-06CE-4C01-ACDB-355BC8D6B28D}"/>
            </a:ext>
          </a:extLst>
        </xdr:cNvPr>
        <xdr:cNvSpPr txBox="1"/>
      </xdr:nvSpPr>
      <xdr:spPr>
        <a:xfrm>
          <a:off x="10687844" y="509586"/>
          <a:ext cx="1935956" cy="315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rbel Light" panose="020B0303020204020204" pitchFamily="34" charset="0"/>
            </a:rPr>
            <a:t>Distribution Channel</a:t>
          </a:r>
        </a:p>
      </xdr:txBody>
    </xdr:sp>
    <xdr:clientData/>
  </xdr:twoCellAnchor>
  <xdr:twoCellAnchor>
    <xdr:from>
      <xdr:col>4</xdr:col>
      <xdr:colOff>584200</xdr:colOff>
      <xdr:row>12</xdr:row>
      <xdr:rowOff>26986</xdr:rowOff>
    </xdr:from>
    <xdr:to>
      <xdr:col>7</xdr:col>
      <xdr:colOff>406400</xdr:colOff>
      <xdr:row>14</xdr:row>
      <xdr:rowOff>50800</xdr:rowOff>
    </xdr:to>
    <xdr:sp macro="" textlink="">
      <xdr:nvSpPr>
        <xdr:cNvPr id="24" name="TextBox 23">
          <a:extLst>
            <a:ext uri="{FF2B5EF4-FFF2-40B4-BE49-F238E27FC236}">
              <a16:creationId xmlns:a16="http://schemas.microsoft.com/office/drawing/2014/main" id="{592531A7-40CB-4F55-B375-8B3CCE1B4229}"/>
            </a:ext>
          </a:extLst>
        </xdr:cNvPr>
        <xdr:cNvSpPr txBox="1"/>
      </xdr:nvSpPr>
      <xdr:spPr>
        <a:xfrm>
          <a:off x="3022600" y="2312986"/>
          <a:ext cx="1651000"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rbel Light" panose="020B0303020204020204" pitchFamily="34" charset="0"/>
            </a:rPr>
            <a:t>Top</a:t>
          </a:r>
          <a:r>
            <a:rPr lang="en-US" sz="1600" b="1" baseline="0">
              <a:solidFill>
                <a:schemeClr val="bg1"/>
              </a:solidFill>
              <a:latin typeface="Corbel Light" panose="020B0303020204020204" pitchFamily="34" charset="0"/>
            </a:rPr>
            <a:t> 10 Locations</a:t>
          </a:r>
          <a:endParaRPr lang="en-US" sz="1600" b="1">
            <a:solidFill>
              <a:schemeClr val="bg1"/>
            </a:solidFill>
            <a:latin typeface="Corbel Light" panose="020B0303020204020204" pitchFamily="34" charset="0"/>
          </a:endParaRPr>
        </a:p>
      </xdr:txBody>
    </xdr:sp>
    <xdr:clientData/>
  </xdr:twoCellAnchor>
  <xdr:twoCellAnchor>
    <xdr:from>
      <xdr:col>0</xdr:col>
      <xdr:colOff>357188</xdr:colOff>
      <xdr:row>4</xdr:row>
      <xdr:rowOff>178594</xdr:rowOff>
    </xdr:from>
    <xdr:to>
      <xdr:col>2</xdr:col>
      <xdr:colOff>304800</xdr:colOff>
      <xdr:row>7</xdr:row>
      <xdr:rowOff>139700</xdr:rowOff>
    </xdr:to>
    <xdr:sp macro="" textlink="">
      <xdr:nvSpPr>
        <xdr:cNvPr id="25" name="TextBox 24">
          <a:extLst>
            <a:ext uri="{FF2B5EF4-FFF2-40B4-BE49-F238E27FC236}">
              <a16:creationId xmlns:a16="http://schemas.microsoft.com/office/drawing/2014/main" id="{1344515E-03B2-46DB-90E4-3C23F6031631}"/>
            </a:ext>
          </a:extLst>
        </xdr:cNvPr>
        <xdr:cNvSpPr txBox="1"/>
      </xdr:nvSpPr>
      <xdr:spPr>
        <a:xfrm>
          <a:off x="357188" y="940594"/>
          <a:ext cx="1166812" cy="532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Corbel Light" panose="020B0303020204020204" pitchFamily="34" charset="0"/>
            </a:rPr>
            <a:t>Customer Type</a:t>
          </a:r>
        </a:p>
      </xdr:txBody>
    </xdr:sp>
    <xdr:clientData/>
  </xdr:twoCellAnchor>
  <xdr:twoCellAnchor>
    <xdr:from>
      <xdr:col>17</xdr:col>
      <xdr:colOff>368300</xdr:colOff>
      <xdr:row>11</xdr:row>
      <xdr:rowOff>14286</xdr:rowOff>
    </xdr:from>
    <xdr:to>
      <xdr:col>20</xdr:col>
      <xdr:colOff>241300</xdr:colOff>
      <xdr:row>12</xdr:row>
      <xdr:rowOff>101600</xdr:rowOff>
    </xdr:to>
    <xdr:sp macro="" textlink="">
      <xdr:nvSpPr>
        <xdr:cNvPr id="26" name="TextBox 25">
          <a:extLst>
            <a:ext uri="{FF2B5EF4-FFF2-40B4-BE49-F238E27FC236}">
              <a16:creationId xmlns:a16="http://schemas.microsoft.com/office/drawing/2014/main" id="{E689CE11-84F9-48D0-BE7B-644618472B87}"/>
            </a:ext>
          </a:extLst>
        </xdr:cNvPr>
        <xdr:cNvSpPr txBox="1"/>
      </xdr:nvSpPr>
      <xdr:spPr>
        <a:xfrm>
          <a:off x="10731500" y="2109786"/>
          <a:ext cx="1701800" cy="277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Corbel Light" panose="020B0303020204020204" pitchFamily="34" charset="0"/>
            </a:rPr>
            <a:t>Meal Preference</a:t>
          </a:r>
        </a:p>
      </xdr:txBody>
    </xdr:sp>
    <xdr:clientData/>
  </xdr:twoCellAnchor>
  <xdr:twoCellAnchor>
    <xdr:from>
      <xdr:col>24</xdr:col>
      <xdr:colOff>241300</xdr:colOff>
      <xdr:row>6</xdr:row>
      <xdr:rowOff>63500</xdr:rowOff>
    </xdr:from>
    <xdr:to>
      <xdr:col>25</xdr:col>
      <xdr:colOff>375444</xdr:colOff>
      <xdr:row>10</xdr:row>
      <xdr:rowOff>38099</xdr:rowOff>
    </xdr:to>
    <xdr:sp macro="" textlink="">
      <xdr:nvSpPr>
        <xdr:cNvPr id="27" name="TextBox 26">
          <a:extLst>
            <a:ext uri="{FF2B5EF4-FFF2-40B4-BE49-F238E27FC236}">
              <a16:creationId xmlns:a16="http://schemas.microsoft.com/office/drawing/2014/main" id="{37F85BDD-E6F2-456D-AD99-C0719F25C00E}"/>
            </a:ext>
          </a:extLst>
        </xdr:cNvPr>
        <xdr:cNvSpPr txBox="1"/>
      </xdr:nvSpPr>
      <xdr:spPr>
        <a:xfrm>
          <a:off x="14871700" y="1206500"/>
          <a:ext cx="743744" cy="736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mn-lt"/>
            </a:rPr>
            <a:t>3%</a:t>
          </a:r>
        </a:p>
      </xdr:txBody>
    </xdr:sp>
    <xdr:clientData/>
  </xdr:twoCellAnchor>
  <xdr:twoCellAnchor>
    <xdr:from>
      <xdr:col>23</xdr:col>
      <xdr:colOff>375444</xdr:colOff>
      <xdr:row>4</xdr:row>
      <xdr:rowOff>141287</xdr:rowOff>
    </xdr:from>
    <xdr:to>
      <xdr:col>26</xdr:col>
      <xdr:colOff>190500</xdr:colOff>
      <xdr:row>6</xdr:row>
      <xdr:rowOff>25400</xdr:rowOff>
    </xdr:to>
    <xdr:sp macro="" textlink="">
      <xdr:nvSpPr>
        <xdr:cNvPr id="28" name="TextBox 27">
          <a:extLst>
            <a:ext uri="{FF2B5EF4-FFF2-40B4-BE49-F238E27FC236}">
              <a16:creationId xmlns:a16="http://schemas.microsoft.com/office/drawing/2014/main" id="{53B78B33-73BD-46E3-B74D-E563F35BD1CD}"/>
            </a:ext>
          </a:extLst>
        </xdr:cNvPr>
        <xdr:cNvSpPr txBox="1"/>
      </xdr:nvSpPr>
      <xdr:spPr>
        <a:xfrm>
          <a:off x="14396244" y="903287"/>
          <a:ext cx="1643856" cy="265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Corbel Light" panose="020B0303020204020204" pitchFamily="34" charset="0"/>
            </a:rPr>
            <a:t>Customer</a:t>
          </a:r>
          <a:r>
            <a:rPr lang="en-US" sz="1400" b="1" baseline="0">
              <a:solidFill>
                <a:schemeClr val="bg1"/>
              </a:solidFill>
              <a:latin typeface="Corbel Light" panose="020B0303020204020204" pitchFamily="34" charset="0"/>
            </a:rPr>
            <a:t> Retention</a:t>
          </a:r>
          <a:endParaRPr lang="en-US" sz="1400" b="1">
            <a:solidFill>
              <a:schemeClr val="bg1"/>
            </a:solidFill>
            <a:latin typeface="Corbel Light" panose="020B0303020204020204" pitchFamily="34" charset="0"/>
          </a:endParaRPr>
        </a:p>
      </xdr:txBody>
    </xdr:sp>
    <xdr:clientData/>
  </xdr:twoCellAnchor>
  <xdr:twoCellAnchor>
    <xdr:from>
      <xdr:col>13</xdr:col>
      <xdr:colOff>25400</xdr:colOff>
      <xdr:row>1</xdr:row>
      <xdr:rowOff>152400</xdr:rowOff>
    </xdr:from>
    <xdr:to>
      <xdr:col>23</xdr:col>
      <xdr:colOff>558800</xdr:colOff>
      <xdr:row>11</xdr:row>
      <xdr:rowOff>12701</xdr:rowOff>
    </xdr:to>
    <xdr:graphicFrame macro="">
      <xdr:nvGraphicFramePr>
        <xdr:cNvPr id="29" name="Chart 28">
          <a:extLst>
            <a:ext uri="{FF2B5EF4-FFF2-40B4-BE49-F238E27FC236}">
              <a16:creationId xmlns:a16="http://schemas.microsoft.com/office/drawing/2014/main" id="{117F6A6F-4863-4AEE-A299-94DF7FB4F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406400</xdr:colOff>
      <xdr:row>1</xdr:row>
      <xdr:rowOff>0</xdr:rowOff>
    </xdr:from>
    <xdr:to>
      <xdr:col>11</xdr:col>
      <xdr:colOff>482600</xdr:colOff>
      <xdr:row>4</xdr:row>
      <xdr:rowOff>142875</xdr:rowOff>
    </xdr:to>
    <mc:AlternateContent xmlns:mc="http://schemas.openxmlformats.org/markup-compatibility/2006">
      <mc:Choice xmlns:a14="http://schemas.microsoft.com/office/drawing/2010/main" Requires="a14">
        <xdr:graphicFrame macro="">
          <xdr:nvGraphicFramePr>
            <xdr:cNvPr id="30" name="arrival_date_year 1">
              <a:extLst>
                <a:ext uri="{FF2B5EF4-FFF2-40B4-BE49-F238E27FC236}">
                  <a16:creationId xmlns:a16="http://schemas.microsoft.com/office/drawing/2014/main" id="{312B9DFF-A807-4DD8-A1A0-CCF936A16FCB}"/>
                </a:ext>
              </a:extLst>
            </xdr:cNvPr>
            <xdr:cNvGraphicFramePr/>
          </xdr:nvGraphicFramePr>
          <xdr:xfrm>
            <a:off x="0" y="0"/>
            <a:ext cx="0" cy="0"/>
          </xdr:xfrm>
          <a:graphic>
            <a:graphicData uri="http://schemas.microsoft.com/office/drawing/2010/slicer">
              <sle:slicer xmlns:sle="http://schemas.microsoft.com/office/drawing/2010/slicer" name="arrival_date_year 1"/>
            </a:graphicData>
          </a:graphic>
        </xdr:graphicFrame>
      </mc:Choice>
      <mc:Fallback>
        <xdr:sp macro="" textlink="">
          <xdr:nvSpPr>
            <xdr:cNvPr id="0" name=""/>
            <xdr:cNvSpPr>
              <a:spLocks noTextEdit="1"/>
            </xdr:cNvSpPr>
          </xdr:nvSpPr>
          <xdr:spPr>
            <a:xfrm>
              <a:off x="406400" y="190500"/>
              <a:ext cx="67818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368300</xdr:colOff>
      <xdr:row>5</xdr:row>
      <xdr:rowOff>12700</xdr:rowOff>
    </xdr:from>
    <xdr:to>
      <xdr:col>4</xdr:col>
      <xdr:colOff>482600</xdr:colOff>
      <xdr:row>6</xdr:row>
      <xdr:rowOff>114300</xdr:rowOff>
    </xdr:to>
    <xdr:sp macro="" textlink="'Bookings data'!B6">
      <xdr:nvSpPr>
        <xdr:cNvPr id="32" name="TextBox 31">
          <a:extLst>
            <a:ext uri="{FF2B5EF4-FFF2-40B4-BE49-F238E27FC236}">
              <a16:creationId xmlns:a16="http://schemas.microsoft.com/office/drawing/2014/main" id="{11092376-3B80-4DA4-9988-287F191FD228}"/>
            </a:ext>
          </a:extLst>
        </xdr:cNvPr>
        <xdr:cNvSpPr txBox="1"/>
      </xdr:nvSpPr>
      <xdr:spPr>
        <a:xfrm>
          <a:off x="2197100" y="9652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8B940DA2-439F-406E-B3CA-155DB2B4D436}" type="TxLink">
            <a:rPr lang="en-US" sz="1100" b="0" i="0" u="none" strike="noStrike">
              <a:solidFill>
                <a:srgbClr val="FFFFFF"/>
              </a:solidFill>
              <a:latin typeface="Calibri"/>
              <a:cs typeface="Calibri"/>
            </a:rPr>
            <a:pPr algn="r"/>
            <a:t>55%</a:t>
          </a:fld>
          <a:endParaRPr lang="en-US" sz="2000" b="1">
            <a:solidFill>
              <a:schemeClr val="bg1"/>
            </a:solidFill>
            <a:latin typeface="Corbel Light" panose="020B0303020204020204" pitchFamily="34" charset="0"/>
          </a:endParaRPr>
        </a:p>
      </xdr:txBody>
    </xdr:sp>
    <xdr:clientData/>
  </xdr:twoCellAnchor>
  <xdr:twoCellAnchor>
    <xdr:from>
      <xdr:col>3</xdr:col>
      <xdr:colOff>368300</xdr:colOff>
      <xdr:row>6</xdr:row>
      <xdr:rowOff>88900</xdr:rowOff>
    </xdr:from>
    <xdr:to>
      <xdr:col>4</xdr:col>
      <xdr:colOff>482600</xdr:colOff>
      <xdr:row>8</xdr:row>
      <xdr:rowOff>0</xdr:rowOff>
    </xdr:to>
    <xdr:sp macro="" textlink="'Bookings data'!B7">
      <xdr:nvSpPr>
        <xdr:cNvPr id="33" name="TextBox 32">
          <a:extLst>
            <a:ext uri="{FF2B5EF4-FFF2-40B4-BE49-F238E27FC236}">
              <a16:creationId xmlns:a16="http://schemas.microsoft.com/office/drawing/2014/main" id="{4CCDC4DF-F8A6-464C-84D0-EE129EE4AE69}"/>
            </a:ext>
          </a:extLst>
        </xdr:cNvPr>
        <xdr:cNvSpPr txBox="1"/>
      </xdr:nvSpPr>
      <xdr:spPr>
        <a:xfrm>
          <a:off x="2197100" y="12319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5E889772-B5CE-4A99-93E1-4FD0FD17238D}" type="TxLink">
            <a:rPr lang="en-US" sz="1100" b="0" i="0" u="none" strike="noStrike">
              <a:solidFill>
                <a:srgbClr val="FFFFFF"/>
              </a:solidFill>
              <a:latin typeface="Calibri"/>
              <a:cs typeface="Calibri"/>
            </a:rPr>
            <a:t>32%</a:t>
          </a:fld>
          <a:endParaRPr lang="en-US" sz="2000" b="1">
            <a:solidFill>
              <a:schemeClr val="bg1"/>
            </a:solidFill>
            <a:latin typeface="Corbel Light" panose="020B0303020204020204" pitchFamily="34" charset="0"/>
          </a:endParaRPr>
        </a:p>
      </xdr:txBody>
    </xdr:sp>
    <xdr:clientData/>
  </xdr:twoCellAnchor>
  <xdr:twoCellAnchor>
    <xdr:from>
      <xdr:col>3</xdr:col>
      <xdr:colOff>368300</xdr:colOff>
      <xdr:row>7</xdr:row>
      <xdr:rowOff>88900</xdr:rowOff>
    </xdr:from>
    <xdr:to>
      <xdr:col>4</xdr:col>
      <xdr:colOff>482600</xdr:colOff>
      <xdr:row>9</xdr:row>
      <xdr:rowOff>0</xdr:rowOff>
    </xdr:to>
    <xdr:sp macro="" textlink="'Bookings data'!B8">
      <xdr:nvSpPr>
        <xdr:cNvPr id="34" name="TextBox 33">
          <a:extLst>
            <a:ext uri="{FF2B5EF4-FFF2-40B4-BE49-F238E27FC236}">
              <a16:creationId xmlns:a16="http://schemas.microsoft.com/office/drawing/2014/main" id="{C2B3D846-6F4F-4FD0-A61F-49A64799D714}"/>
            </a:ext>
          </a:extLst>
        </xdr:cNvPr>
        <xdr:cNvSpPr txBox="1"/>
      </xdr:nvSpPr>
      <xdr:spPr>
        <a:xfrm>
          <a:off x="2197100" y="14224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53D5EC89-0AEB-4E50-B9A4-F36CAFD9EC1E}" type="TxLink">
            <a:rPr lang="en-US" sz="1100" b="0" i="0" u="none" strike="noStrike">
              <a:solidFill>
                <a:srgbClr val="FFFFFF"/>
              </a:solidFill>
              <a:latin typeface="Calibri"/>
              <a:cs typeface="Calibri"/>
            </a:rPr>
            <a:t>12%</a:t>
          </a:fld>
          <a:endParaRPr lang="en-US" sz="2000" b="1">
            <a:solidFill>
              <a:schemeClr val="bg1"/>
            </a:solidFill>
            <a:latin typeface="Corbel Light" panose="020B0303020204020204" pitchFamily="34" charset="0"/>
          </a:endParaRPr>
        </a:p>
      </xdr:txBody>
    </xdr:sp>
    <xdr:clientData/>
  </xdr:twoCellAnchor>
  <xdr:twoCellAnchor>
    <xdr:from>
      <xdr:col>3</xdr:col>
      <xdr:colOff>368300</xdr:colOff>
      <xdr:row>8</xdr:row>
      <xdr:rowOff>127000</xdr:rowOff>
    </xdr:from>
    <xdr:to>
      <xdr:col>4</xdr:col>
      <xdr:colOff>482600</xdr:colOff>
      <xdr:row>10</xdr:row>
      <xdr:rowOff>38100</xdr:rowOff>
    </xdr:to>
    <xdr:sp macro="" textlink="'Bookings data'!B9">
      <xdr:nvSpPr>
        <xdr:cNvPr id="35" name="TextBox 34">
          <a:extLst>
            <a:ext uri="{FF2B5EF4-FFF2-40B4-BE49-F238E27FC236}">
              <a16:creationId xmlns:a16="http://schemas.microsoft.com/office/drawing/2014/main" id="{6ACE85F2-B9A7-4F69-B15B-E2968BD81A56}"/>
            </a:ext>
          </a:extLst>
        </xdr:cNvPr>
        <xdr:cNvSpPr txBox="1"/>
      </xdr:nvSpPr>
      <xdr:spPr>
        <a:xfrm>
          <a:off x="2197100" y="16510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C0BECB1A-F0E6-4A56-A493-5EA0140B7E10}" type="TxLink">
            <a:rPr lang="en-US" sz="1100" b="0" i="0" u="none" strike="noStrike">
              <a:solidFill>
                <a:srgbClr val="FFFFFF"/>
              </a:solidFill>
              <a:latin typeface="Calibri"/>
              <a:cs typeface="Calibri"/>
            </a:rPr>
            <a:t>1%</a:t>
          </a:fld>
          <a:endParaRPr lang="en-US" sz="2000" b="1">
            <a:solidFill>
              <a:schemeClr val="bg1"/>
            </a:solidFill>
            <a:latin typeface="Corbel Light" panose="020B0303020204020204" pitchFamily="34" charset="0"/>
          </a:endParaRPr>
        </a:p>
      </xdr:txBody>
    </xdr:sp>
    <xdr:clientData/>
  </xdr:twoCellAnchor>
  <xdr:twoCellAnchor>
    <xdr:from>
      <xdr:col>9</xdr:col>
      <xdr:colOff>368300</xdr:colOff>
      <xdr:row>6</xdr:row>
      <xdr:rowOff>0</xdr:rowOff>
    </xdr:from>
    <xdr:to>
      <xdr:col>10</xdr:col>
      <xdr:colOff>482600</xdr:colOff>
      <xdr:row>7</xdr:row>
      <xdr:rowOff>101600</xdr:rowOff>
    </xdr:to>
    <xdr:sp macro="" textlink="'Bookings data'!B16">
      <xdr:nvSpPr>
        <xdr:cNvPr id="36" name="TextBox 35">
          <a:extLst>
            <a:ext uri="{FF2B5EF4-FFF2-40B4-BE49-F238E27FC236}">
              <a16:creationId xmlns:a16="http://schemas.microsoft.com/office/drawing/2014/main" id="{2E8A59D4-5B54-4565-A78E-FC11EB99B828}"/>
            </a:ext>
          </a:extLst>
        </xdr:cNvPr>
        <xdr:cNvSpPr txBox="1"/>
      </xdr:nvSpPr>
      <xdr:spPr>
        <a:xfrm>
          <a:off x="5854700" y="11430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73F4F17C-8A85-45FF-9017-9F059BE6A736}" type="TxLink">
            <a:rPr lang="en-US" sz="1100" b="0" i="0" u="none" strike="noStrike">
              <a:solidFill>
                <a:srgbClr val="FFFFFF"/>
              </a:solidFill>
              <a:latin typeface="Calibri"/>
              <a:cs typeface="Calibri"/>
            </a:rPr>
            <a:t>89%</a:t>
          </a:fld>
          <a:endParaRPr lang="en-US" sz="2000" b="1">
            <a:solidFill>
              <a:schemeClr val="bg1"/>
            </a:solidFill>
            <a:latin typeface="Corbel Light" panose="020B0303020204020204" pitchFamily="34" charset="0"/>
          </a:endParaRPr>
        </a:p>
      </xdr:txBody>
    </xdr:sp>
    <xdr:clientData/>
  </xdr:twoCellAnchor>
  <xdr:twoCellAnchor>
    <xdr:from>
      <xdr:col>9</xdr:col>
      <xdr:colOff>368300</xdr:colOff>
      <xdr:row>7</xdr:row>
      <xdr:rowOff>50800</xdr:rowOff>
    </xdr:from>
    <xdr:to>
      <xdr:col>10</xdr:col>
      <xdr:colOff>482600</xdr:colOff>
      <xdr:row>8</xdr:row>
      <xdr:rowOff>152400</xdr:rowOff>
    </xdr:to>
    <xdr:sp macro="" textlink="'Bookings data'!B17">
      <xdr:nvSpPr>
        <xdr:cNvPr id="37" name="TextBox 36">
          <a:extLst>
            <a:ext uri="{FF2B5EF4-FFF2-40B4-BE49-F238E27FC236}">
              <a16:creationId xmlns:a16="http://schemas.microsoft.com/office/drawing/2014/main" id="{58F83ECF-0845-4C76-A482-33CF98633CB8}"/>
            </a:ext>
          </a:extLst>
        </xdr:cNvPr>
        <xdr:cNvSpPr txBox="1"/>
      </xdr:nvSpPr>
      <xdr:spPr>
        <a:xfrm>
          <a:off x="5854700" y="13843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615A3574-48C1-41E7-B01F-6FAF836F0AF9}" type="TxLink">
            <a:rPr lang="en-US" sz="1100" b="0" i="0" u="none" strike="noStrike">
              <a:solidFill>
                <a:srgbClr val="FFFFFF"/>
              </a:solidFill>
              <a:latin typeface="Calibri"/>
              <a:cs typeface="Calibri"/>
            </a:rPr>
            <a:t>11%</a:t>
          </a:fld>
          <a:endParaRPr lang="en-US" sz="2000" b="1">
            <a:solidFill>
              <a:schemeClr val="bg1"/>
            </a:solidFill>
            <a:latin typeface="Corbel Light" panose="020B0303020204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0.01509</cdr:x>
      <cdr:y>0.04601</cdr:y>
    </cdr:from>
    <cdr:to>
      <cdr:x>0.29585</cdr:x>
      <cdr:y>0.29834</cdr:y>
    </cdr:to>
    <cdr:sp macro="" textlink="">
      <cdr:nvSpPr>
        <cdr:cNvPr id="2" name="TextBox 19">
          <a:extLst xmlns:a="http://schemas.openxmlformats.org/drawingml/2006/main">
            <a:ext uri="{FF2B5EF4-FFF2-40B4-BE49-F238E27FC236}">
              <a16:creationId xmlns:a16="http://schemas.microsoft.com/office/drawing/2014/main" id="{2ACDF7AB-9DA8-4A79-91BC-A56D1A25BC3B}"/>
            </a:ext>
          </a:extLst>
        </cdr:cNvPr>
        <cdr:cNvSpPr txBox="1"/>
      </cdr:nvSpPr>
      <cdr:spPr>
        <a:xfrm xmlns:a="http://schemas.openxmlformats.org/drawingml/2006/main">
          <a:off x="50800" y="50799"/>
          <a:ext cx="945356" cy="27860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200" b="1">
              <a:solidFill>
                <a:schemeClr val="bg1"/>
              </a:solidFill>
              <a:latin typeface="Corbel Light" panose="020B0303020204020204" pitchFamily="34" charset="0"/>
            </a:rPr>
            <a:t>Preferred</a:t>
          </a:r>
          <a:r>
            <a:rPr lang="en-US" sz="1200" b="1" baseline="0">
              <a:solidFill>
                <a:schemeClr val="bg1"/>
              </a:solidFill>
              <a:latin typeface="Corbel Light" panose="020B0303020204020204" pitchFamily="34" charset="0"/>
            </a:rPr>
            <a:t> Deposit</a:t>
          </a:r>
          <a:endParaRPr lang="en-US" sz="1200" b="1">
            <a:solidFill>
              <a:schemeClr val="bg1"/>
            </a:solidFill>
            <a:latin typeface="Corbel Light" panose="020B0303020204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0.49648</cdr:x>
      <cdr:y>0.04996</cdr:y>
    </cdr:from>
    <cdr:to>
      <cdr:x>1</cdr:x>
      <cdr:y>0.20068</cdr:y>
    </cdr:to>
    <cdr:sp macro="" textlink="">
      <cdr:nvSpPr>
        <cdr:cNvPr id="2" name="TextBox 19">
          <a:extLst xmlns:a="http://schemas.openxmlformats.org/drawingml/2006/main">
            <a:ext uri="{FF2B5EF4-FFF2-40B4-BE49-F238E27FC236}">
              <a16:creationId xmlns:a16="http://schemas.microsoft.com/office/drawing/2014/main" id="{2ACDF7AB-9DA8-4A79-91BC-A56D1A25BC3B}"/>
            </a:ext>
          </a:extLst>
        </cdr:cNvPr>
        <cdr:cNvSpPr txBox="1"/>
      </cdr:nvSpPr>
      <cdr:spPr>
        <a:xfrm xmlns:a="http://schemas.openxmlformats.org/drawingml/2006/main">
          <a:off x="1534957" y="88900"/>
          <a:ext cx="1556699" cy="26822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US" sz="1400">
            <a:solidFill>
              <a:schemeClr val="accent1">
                <a:lumMod val="20000"/>
                <a:lumOff val="80000"/>
              </a:schemeClr>
            </a:solidFill>
            <a:latin typeface="Corbel Light" panose="020B0303020204020204" pitchFamily="34" charset="0"/>
          </a:endParaRPr>
        </a:p>
        <a:p xmlns:a="http://schemas.openxmlformats.org/drawingml/2006/main">
          <a:endParaRPr lang="en-US" sz="1400">
            <a:solidFill>
              <a:schemeClr val="accent1">
                <a:lumMod val="20000"/>
                <a:lumOff val="80000"/>
              </a:schemeClr>
            </a:solidFill>
            <a:latin typeface="Corbel Light" panose="020B0303020204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0.01348</cdr:x>
      <cdr:y>0.23295</cdr:y>
    </cdr:from>
    <cdr:to>
      <cdr:x>0.2372</cdr:x>
      <cdr:y>0.35227</cdr:y>
    </cdr:to>
    <cdr:sp macro="" textlink="">
      <cdr:nvSpPr>
        <cdr:cNvPr id="2" name="TextBox 19">
          <a:extLst xmlns:a="http://schemas.openxmlformats.org/drawingml/2006/main">
            <a:ext uri="{FF2B5EF4-FFF2-40B4-BE49-F238E27FC236}">
              <a16:creationId xmlns:a16="http://schemas.microsoft.com/office/drawing/2014/main" id="{2ACDF7AB-9DA8-4A79-91BC-A56D1A25BC3B}"/>
            </a:ext>
          </a:extLst>
        </cdr:cNvPr>
        <cdr:cNvSpPr txBox="1"/>
      </cdr:nvSpPr>
      <cdr:spPr>
        <a:xfrm xmlns:a="http://schemas.openxmlformats.org/drawingml/2006/main">
          <a:off x="63500" y="520700"/>
          <a:ext cx="1054100" cy="2667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b="1">
              <a:solidFill>
                <a:schemeClr val="bg1"/>
              </a:solidFill>
              <a:latin typeface="Corbel Light" panose="020B0303020204020204" pitchFamily="34" charset="0"/>
            </a:rPr>
            <a:t>Bookings</a:t>
          </a:r>
          <a:r>
            <a:rPr lang="en-US" sz="1400" baseline="0">
              <a:solidFill>
                <a:schemeClr val="accent1">
                  <a:lumMod val="20000"/>
                  <a:lumOff val="80000"/>
                </a:schemeClr>
              </a:solidFill>
              <a:latin typeface="Corbel Light" panose="020B0303020204020204" pitchFamily="34" charset="0"/>
            </a:rPr>
            <a:t> </a:t>
          </a:r>
          <a:endParaRPr lang="en-US" sz="1400">
            <a:solidFill>
              <a:schemeClr val="accent1">
                <a:lumMod val="20000"/>
                <a:lumOff val="80000"/>
              </a:schemeClr>
            </a:solidFill>
            <a:latin typeface="Corbel Light" panose="020B0303020204020204"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1</xdr:col>
      <xdr:colOff>1504950</xdr:colOff>
      <xdr:row>10</xdr:row>
      <xdr:rowOff>147637</xdr:rowOff>
    </xdr:from>
    <xdr:to>
      <xdr:col>8</xdr:col>
      <xdr:colOff>296862</xdr:colOff>
      <xdr:row>16</xdr:row>
      <xdr:rowOff>65881</xdr:rowOff>
    </xdr:to>
    <xdr:graphicFrame macro="">
      <xdr:nvGraphicFramePr>
        <xdr:cNvPr id="6" name="Chart 5">
          <a:extLst>
            <a:ext uri="{FF2B5EF4-FFF2-40B4-BE49-F238E27FC236}">
              <a16:creationId xmlns:a16="http://schemas.microsoft.com/office/drawing/2014/main" id="{FFF92E3B-E0CD-4BBF-BFB1-1FAD7DCCE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80962</xdr:colOff>
      <xdr:row>5</xdr:row>
      <xdr:rowOff>38099</xdr:rowOff>
    </xdr:from>
    <xdr:to>
      <xdr:col>13</xdr:col>
      <xdr:colOff>400050</xdr:colOff>
      <xdr:row>15</xdr:row>
      <xdr:rowOff>185736</xdr:rowOff>
    </xdr:to>
    <xdr:graphicFrame macro="">
      <xdr:nvGraphicFramePr>
        <xdr:cNvPr id="8" name="Chart 7">
          <a:extLst>
            <a:ext uri="{FF2B5EF4-FFF2-40B4-BE49-F238E27FC236}">
              <a16:creationId xmlns:a16="http://schemas.microsoft.com/office/drawing/2014/main" id="{E949F036-549D-4086-A867-1CFB78C6D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313644</xdr:colOff>
      <xdr:row>14</xdr:row>
      <xdr:rowOff>117022</xdr:rowOff>
    </xdr:from>
    <xdr:to>
      <xdr:col>12</xdr:col>
      <xdr:colOff>6122</xdr:colOff>
      <xdr:row>29</xdr:row>
      <xdr:rowOff>2722</xdr:rowOff>
    </xdr:to>
    <xdr:graphicFrame macro="">
      <xdr:nvGraphicFramePr>
        <xdr:cNvPr id="3" name="Chart 2">
          <a:extLst>
            <a:ext uri="{FF2B5EF4-FFF2-40B4-BE49-F238E27FC236}">
              <a16:creationId xmlns:a16="http://schemas.microsoft.com/office/drawing/2014/main" id="{6801BB92-AFB8-4CD7-ACE6-9D6B8C8E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231321</xdr:colOff>
      <xdr:row>6</xdr:row>
      <xdr:rowOff>9525</xdr:rowOff>
    </xdr:from>
    <xdr:to>
      <xdr:col>19</xdr:col>
      <xdr:colOff>517071</xdr:colOff>
      <xdr:row>20</xdr:row>
      <xdr:rowOff>85725</xdr:rowOff>
    </xdr:to>
    <xdr:graphicFrame macro="">
      <xdr:nvGraphicFramePr>
        <xdr:cNvPr id="4" name="Chart 3">
          <a:extLst>
            <a:ext uri="{FF2B5EF4-FFF2-40B4-BE49-F238E27FC236}">
              <a16:creationId xmlns:a16="http://schemas.microsoft.com/office/drawing/2014/main" id="{EFD91A51-48EA-4F47-B101-8AF09F632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190500</xdr:colOff>
      <xdr:row>1</xdr:row>
      <xdr:rowOff>16329</xdr:rowOff>
    </xdr:from>
    <xdr:to>
      <xdr:col>11</xdr:col>
      <xdr:colOff>476250</xdr:colOff>
      <xdr:row>15</xdr:row>
      <xdr:rowOff>92529</xdr:rowOff>
    </xdr:to>
    <xdr:graphicFrame macro="">
      <xdr:nvGraphicFramePr>
        <xdr:cNvPr id="5" name="Chart 4">
          <a:extLst>
            <a:ext uri="{FF2B5EF4-FFF2-40B4-BE49-F238E27FC236}">
              <a16:creationId xmlns:a16="http://schemas.microsoft.com/office/drawing/2014/main" id="{4BBBBC9D-7C7B-4606-A69B-E591CE648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557212</xdr:colOff>
      <xdr:row>1</xdr:row>
      <xdr:rowOff>166687</xdr:rowOff>
    </xdr:from>
    <xdr:to>
      <xdr:col>15</xdr:col>
      <xdr:colOff>95250</xdr:colOff>
      <xdr:row>16</xdr:row>
      <xdr:rowOff>52387</xdr:rowOff>
    </xdr:to>
    <xdr:graphicFrame macro="">
      <xdr:nvGraphicFramePr>
        <xdr:cNvPr id="2" name="Chart 1">
          <a:extLst>
            <a:ext uri="{FF2B5EF4-FFF2-40B4-BE49-F238E27FC236}">
              <a16:creationId xmlns:a16="http://schemas.microsoft.com/office/drawing/2014/main" id="{F82194F9-EF6B-4193-A00A-F656FA990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214312</xdr:colOff>
      <xdr:row>2</xdr:row>
      <xdr:rowOff>33337</xdr:rowOff>
    </xdr:from>
    <xdr:to>
      <xdr:col>11</xdr:col>
      <xdr:colOff>519112</xdr:colOff>
      <xdr:row>16</xdr:row>
      <xdr:rowOff>109537</xdr:rowOff>
    </xdr:to>
    <xdr:graphicFrame macro="">
      <xdr:nvGraphicFramePr>
        <xdr:cNvPr id="2" name="Chart 1">
          <a:extLst>
            <a:ext uri="{FF2B5EF4-FFF2-40B4-BE49-F238E27FC236}">
              <a16:creationId xmlns:a16="http://schemas.microsoft.com/office/drawing/2014/main" id="{8214A09A-A541-4C04-B9C6-DDFD114F9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142875</xdr:colOff>
      <xdr:row>5</xdr:row>
      <xdr:rowOff>28575</xdr:rowOff>
    </xdr:from>
    <xdr:to>
      <xdr:col>11</xdr:col>
      <xdr:colOff>581025</xdr:colOff>
      <xdr:row>8</xdr:row>
      <xdr:rowOff>171450</xdr:rowOff>
    </xdr:to>
    <mc:AlternateContent xmlns:mc="http://schemas.openxmlformats.org/markup-compatibility/2006">
      <mc:Choice xmlns:a14="http://schemas.microsoft.com/office/drawing/2010/main" Requires="a14">
        <xdr:graphicFrame macro="">
          <xdr:nvGraphicFramePr>
            <xdr:cNvPr id="3" name="arrival_date_year">
              <a:extLst>
                <a:ext uri="{FF2B5EF4-FFF2-40B4-BE49-F238E27FC236}">
                  <a16:creationId xmlns:a16="http://schemas.microsoft.com/office/drawing/2014/main" id="{33258EC6-FDEB-4C95-982C-BD4E92D94794}"/>
                </a:ext>
              </a:extLst>
            </xdr:cNvPr>
            <xdr:cNvGraphicFramePr/>
          </xdr:nvGraphicFramePr>
          <xdr:xfrm>
            <a:off x="0" y="0"/>
            <a:ext cx="0" cy="0"/>
          </xdr:xfrm>
          <a:graphic>
            <a:graphicData uri="http://schemas.microsoft.com/office/drawing/2010/slicer">
              <sle:slicer xmlns:sle="http://schemas.microsoft.com/office/drawing/2010/slicer" name="arrival_date_year"/>
            </a:graphicData>
          </a:graphic>
        </xdr:graphicFrame>
      </mc:Choice>
      <mc:Fallback>
        <xdr:sp macro="" textlink="">
          <xdr:nvSpPr>
            <xdr:cNvPr id="0" name=""/>
            <xdr:cNvSpPr>
              <a:spLocks noTextEdit="1"/>
            </xdr:cNvSpPr>
          </xdr:nvSpPr>
          <xdr:spPr>
            <a:xfrm>
              <a:off x="5486400" y="981075"/>
              <a:ext cx="287655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347662</xdr:colOff>
      <xdr:row>4</xdr:row>
      <xdr:rowOff>71437</xdr:rowOff>
    </xdr:from>
    <xdr:to>
      <xdr:col>9</xdr:col>
      <xdr:colOff>147637</xdr:colOff>
      <xdr:row>18</xdr:row>
      <xdr:rowOff>147637</xdr:rowOff>
    </xdr:to>
    <xdr:graphicFrame macro="">
      <xdr:nvGraphicFramePr>
        <xdr:cNvPr id="6" name="Chart 5">
          <a:extLst>
            <a:ext uri="{FF2B5EF4-FFF2-40B4-BE49-F238E27FC236}">
              <a16:creationId xmlns:a16="http://schemas.microsoft.com/office/drawing/2014/main" id="{613346C9-98C3-49D4-A50F-D4F874362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85.559573379629" createdVersion="6" refreshedVersion="6" minRefreshableVersion="3" recordCount="2808" xr:uid="{70F7B640-229E-468D-86F0-F76C2876168B}">
  <cacheSource type="worksheet">
    <worksheetSource name="Hotel_Data_Mini"/>
  </cacheSource>
  <cacheFields count="36">
    <cacheField name="Source.Name" numFmtId="0">
      <sharedItems/>
    </cacheField>
    <cacheField name="hotel" numFmtId="0">
      <sharedItems count="2">
        <s v="Resort Hotel"/>
        <s v="City Hotel"/>
      </sharedItems>
    </cacheField>
    <cacheField name="is_canceled" numFmtId="0">
      <sharedItems containsSemiMixedTypes="0" containsString="0" containsNumber="1" containsInteger="1" minValue="0" maxValue="1" count="2">
        <n v="1"/>
        <n v="0"/>
      </sharedItems>
    </cacheField>
    <cacheField name="lead_time" numFmtId="0">
      <sharedItems containsSemiMixedTypes="0" containsString="0" containsNumber="1" containsInteger="1" minValue="0" maxValue="629"/>
    </cacheField>
    <cacheField name="arrival_date_year" numFmtId="0">
      <sharedItems containsSemiMixedTypes="0" containsString="0" containsNumber="1" containsInteger="1" minValue="2015" maxValue="2017" count="3">
        <n v="2015"/>
        <n v="2016"/>
        <n v="2017"/>
      </sharedItems>
    </cacheField>
    <cacheField name="arrival_date_month" numFmtId="0">
      <sharedItems count="12">
        <s v="October"/>
        <s v="August"/>
        <s v="December"/>
        <s v="July"/>
        <s v="September"/>
        <s v="November"/>
        <s v="May"/>
        <s v="March"/>
        <s v="June"/>
        <s v="February"/>
        <s v="April"/>
        <s v="January"/>
      </sharedItems>
    </cacheField>
    <cacheField name="arrival_date_week_number" numFmtId="0">
      <sharedItems containsSemiMixedTypes="0" containsString="0" containsNumber="1" containsInteger="1" minValue="1" maxValue="53"/>
    </cacheField>
    <cacheField name="arrival_date_day_of_month" numFmtId="0">
      <sharedItems containsSemiMixedTypes="0" containsString="0" containsNumber="1" containsInteger="1" minValue="1" maxValue="31"/>
    </cacheField>
    <cacheField name="stays_in_weekend_nights" numFmtId="0">
      <sharedItems containsSemiMixedTypes="0" containsString="0" containsNumber="1" containsInteger="1" minValue="0" maxValue="9"/>
    </cacheField>
    <cacheField name="stays_in_week_nights" numFmtId="0">
      <sharedItems containsSemiMixedTypes="0" containsString="0" containsNumber="1" containsInteger="1" minValue="0" maxValue="20"/>
    </cacheField>
    <cacheField name="adults" numFmtId="0">
      <sharedItems containsSemiMixedTypes="0" containsString="0" containsNumber="1" containsInteger="1" minValue="0" maxValue="3"/>
    </cacheField>
    <cacheField name="children" numFmtId="0">
      <sharedItems containsSemiMixedTypes="0" containsString="0" containsNumber="1" containsInteger="1" minValue="0" maxValue="3"/>
    </cacheField>
    <cacheField name="babies" numFmtId="0">
      <sharedItems containsSemiMixedTypes="0" containsString="0" containsNumber="1" containsInteger="1" minValue="0" maxValue="1"/>
    </cacheField>
    <cacheField name="meal" numFmtId="0">
      <sharedItems count="5">
        <s v="BB"/>
        <s v="HB"/>
        <s v="FB"/>
        <s v="SC"/>
        <s v="Undefined"/>
      </sharedItems>
    </cacheField>
    <cacheField name="country" numFmtId="0">
      <sharedItems containsMixedTypes="1" containsNumber="1" containsInteger="1" minValue="0" maxValue="0" count="79">
        <s v="PRT"/>
        <s v="ESP"/>
        <s v="ITA"/>
        <s v="GBR"/>
        <s v="IRL"/>
        <s v="DEU"/>
        <s v="FRA"/>
        <s v="SWE"/>
        <s v="CN"/>
        <s v="UKR"/>
        <s v="RUS"/>
        <s v="CHE"/>
        <s v="EGY"/>
        <s v="KOR"/>
        <s v="ROU"/>
        <s v="BEL"/>
        <s v="NLD"/>
        <n v="0"/>
        <s v="ZAF"/>
        <s v="POL"/>
        <s v="CRI"/>
        <s v="SGP"/>
        <s v="IRQ"/>
        <s v="ISR"/>
        <s v="USA"/>
        <s v="BRA"/>
        <s v="CHN"/>
        <s v="AUT"/>
        <s v="SEN"/>
        <s v="PAN"/>
        <s v="DNK"/>
        <s v="ALB"/>
        <s v="ARG"/>
        <s v="MEX"/>
        <s v="IND"/>
        <s v="MAR"/>
        <s v="GRC"/>
        <s v="LVA"/>
        <s v="HUN"/>
        <s v="NGA"/>
        <s v="FIN"/>
        <s v="LUX"/>
        <s v="JPN"/>
        <s v="CZE"/>
        <s v="COL"/>
        <s v="AUS"/>
        <s v="TUR"/>
        <s v="QAT"/>
        <s v="AGO"/>
        <s v="PHL"/>
        <s v="SVN"/>
        <s v="TUN"/>
        <s v="CYP"/>
        <s v="BGR"/>
        <s v="HRV"/>
        <s v="SVK"/>
        <s v="ARE"/>
        <s v="NOR"/>
        <s v="HKG"/>
        <s v="MYS"/>
        <s v="JEY"/>
        <s v="DZA"/>
        <s v="IRN"/>
        <s v="ECU"/>
        <s v="SAU"/>
        <s v="MOZ"/>
        <s v="ISL"/>
        <s v="GLP"/>
        <s v="VEN"/>
        <s v="MLT"/>
        <s v="LTU"/>
        <s v="CIV"/>
        <s v="URY"/>
        <s v="MAC"/>
        <s v="AZE"/>
        <s v="AND"/>
        <s v="ZWE"/>
        <s v="TWN"/>
        <s v="GEO"/>
      </sharedItems>
    </cacheField>
    <cacheField name="market_segment" numFmtId="0">
      <sharedItems/>
    </cacheField>
    <cacheField name="distribution_channel" numFmtId="0">
      <sharedItems count="4">
        <s v="TA/TO"/>
        <s v="Direct"/>
        <s v="Corporate"/>
        <s v="GDS"/>
      </sharedItems>
    </cacheField>
    <cacheField name="is_repeated_guest" numFmtId="0">
      <sharedItems containsSemiMixedTypes="0" containsString="0" containsNumber="1" containsInteger="1" minValue="0" maxValue="1" count="2">
        <n v="0"/>
        <n v="1"/>
      </sharedItems>
    </cacheField>
    <cacheField name="previous_cancellations" numFmtId="0">
      <sharedItems containsSemiMixedTypes="0" containsString="0" containsNumber="1" containsInteger="1" minValue="0" maxValue="26"/>
    </cacheField>
    <cacheField name="previous_bookings_not_canceled" numFmtId="0">
      <sharedItems containsSemiMixedTypes="0" containsString="0" containsNumber="1" containsInteger="1" minValue="0" maxValue="47"/>
    </cacheField>
    <cacheField name="reserved_room_type" numFmtId="0">
      <sharedItems/>
    </cacheField>
    <cacheField name="assigned_room_type" numFmtId="0">
      <sharedItems/>
    </cacheField>
    <cacheField name="booking_changes" numFmtId="0">
      <sharedItems containsSemiMixedTypes="0" containsString="0" containsNumber="1" containsInteger="1" minValue="0" maxValue="20"/>
    </cacheField>
    <cacheField name="deposit_type" numFmtId="0">
      <sharedItems count="3">
        <s v="No Deposit"/>
        <s v="Non Refund"/>
        <s v="Refundable"/>
      </sharedItems>
    </cacheField>
    <cacheField name="agent" numFmtId="0">
      <sharedItems containsSemiMixedTypes="0" containsString="0" containsNumber="1" containsInteger="1" minValue="0" maxValue="531"/>
    </cacheField>
    <cacheField name="company" numFmtId="0">
      <sharedItems containsSemiMixedTypes="0" containsString="0" containsNumber="1" containsInteger="1" minValue="0" maxValue="521"/>
    </cacheField>
    <cacheField name="days_in_waiting_list" numFmtId="0">
      <sharedItems containsSemiMixedTypes="0" containsString="0" containsNumber="1" containsInteger="1" minValue="0" maxValue="236"/>
    </cacheField>
    <cacheField name="customer_type" numFmtId="0">
      <sharedItems count="4">
        <s v="Transient"/>
        <s v="Transient-Party"/>
        <s v="Contract"/>
        <s v="Group"/>
      </sharedItems>
    </cacheField>
    <cacheField name="adr" numFmtId="0">
      <sharedItems containsSemiMixedTypes="0" containsString="0" containsNumber="1" minValue="0" maxValue="378"/>
    </cacheField>
    <cacheField name="required_car_parking_spaces" numFmtId="0">
      <sharedItems containsSemiMixedTypes="0" containsString="0" containsNumber="1" containsInteger="1" minValue="0" maxValue="1"/>
    </cacheField>
    <cacheField name="total_of_special_requests" numFmtId="0">
      <sharedItems containsSemiMixedTypes="0" containsString="0" containsNumber="1" containsInteger="1" minValue="0" maxValue="5"/>
    </cacheField>
    <cacheField name="reservation_status" numFmtId="0">
      <sharedItems/>
    </cacheField>
    <cacheField name="reservation_status_date" numFmtId="164">
      <sharedItems containsSemiMixedTypes="0" containsNonDate="0" containsDate="1" containsString="0" minDate="1899-12-30T00:00:00" maxDate="2017-09-08T00:00:00" count="667">
        <d v="1899-12-30T00:00:00"/>
        <d v="2015-08-25T00:00:00"/>
        <d v="2015-07-23T00:00:00"/>
        <d v="2015-07-24T00:00:00"/>
        <d v="2015-08-04T00:00:00"/>
        <d v="2015-09-30T00:00:00"/>
        <d v="2015-07-02T00:00:00"/>
        <d v="2015-10-26T00:00:00"/>
        <d v="2015-06-17T00:00:00"/>
        <d v="2015-10-25T00:00:00"/>
        <d v="2015-07-22T00:00:00"/>
        <d v="2015-07-06T00:00:00"/>
        <d v="2015-10-27T00:00:00"/>
        <d v="2015-08-07T00:00:00"/>
        <d v="2015-09-15T00:00:00"/>
        <d v="2015-09-19T00:00:00"/>
        <d v="2015-09-09T00:00:00"/>
        <d v="2015-09-26T00:00:00"/>
        <d v="2015-07-19T00:00:00"/>
        <d v="2015-09-06T00:00:00"/>
        <d v="2015-08-14T00:00:00"/>
        <d v="2015-10-16T00:00:00"/>
        <d v="2015-09-20T00:00:00"/>
        <d v="2015-12-26T00:00:00"/>
        <d v="2015-07-31T00:00:00"/>
        <d v="2015-09-13T00:00:00"/>
        <d v="2015-07-01T00:00:00"/>
        <d v="2015-05-14T00:00:00"/>
        <d v="2015-12-30T00:00:00"/>
        <d v="2015-06-23T00:00:00"/>
        <d v="2015-10-13T00:00:00"/>
        <d v="2015-07-04T00:00:00"/>
        <d v="2015-09-18T00:00:00"/>
        <d v="2015-09-04T00:00:00"/>
        <d v="2015-07-03T00:00:00"/>
        <d v="2015-09-17T00:00:00"/>
        <d v="2015-09-28T00:00:00"/>
        <d v="2015-12-17T00:00:00"/>
        <d v="2015-01-01T00:00:00"/>
        <d v="2015-11-17T00:00:00"/>
        <d v="2015-07-29T00:00:00"/>
        <d v="2015-08-09T00:00:00"/>
        <d v="2015-10-20T00:00:00"/>
        <d v="2015-07-15T00:00:00"/>
        <d v="2015-08-26T00:00:00"/>
        <d v="2015-06-30T00:00:00"/>
        <d v="2015-09-03T00:00:00"/>
        <d v="2015-11-29T00:00:00"/>
        <d v="2015-06-09T00:00:00"/>
        <d v="2015-11-26T00:00:00"/>
        <d v="2015-09-25T00:00:00"/>
        <d v="2015-09-05T00:00:00"/>
        <d v="2015-09-07T00:00:00"/>
        <d v="2015-09-21T00:00:00"/>
        <d v="2015-11-19T00:00:00"/>
        <d v="2015-08-16T00:00:00"/>
        <d v="2015-11-21T00:00:00"/>
        <d v="2015-08-27T00:00:00"/>
        <d v="2016-01-02T00:00:00"/>
        <d v="2015-11-30T00:00:00"/>
        <d v="2015-07-30T00:00:00"/>
        <d v="2015-07-25T00:00:00"/>
        <d v="2015-06-06T00:00:00"/>
        <d v="2015-08-18T00:00:00"/>
        <d v="2015-08-02T00:00:00"/>
        <d v="2015-11-22T00:00:00"/>
        <d v="2015-09-23T00:00:00"/>
        <d v="2015-10-15T00:00:00"/>
        <d v="2015-09-16T00:00:00"/>
        <d v="2015-11-16T00:00:00"/>
        <d v="2015-10-14T00:00:00"/>
        <d v="2015-12-19T00:00:00"/>
        <d v="2015-10-19T00:00:00"/>
        <d v="2015-09-24T00:00:00"/>
        <d v="2015-11-15T00:00:00"/>
        <d v="2015-07-08T00:00:00"/>
        <d v="2015-08-03T00:00:00"/>
        <d v="2015-08-19T00:00:00"/>
        <d v="2015-09-22T00:00:00"/>
        <d v="2015-11-23T00:00:00"/>
        <d v="2015-10-21T00:00:00"/>
        <d v="2015-08-21T00:00:00"/>
        <d v="2015-10-28T00:00:00"/>
        <d v="2015-07-26T00:00:00"/>
        <d v="2015-10-22T00:00:00"/>
        <d v="2015-06-26T00:00:00"/>
        <d v="2015-10-18T00:00:00"/>
        <d v="2015-10-17T00:00:00"/>
        <d v="2015-07-21T00:00:00"/>
        <d v="2015-12-23T00:00:00"/>
        <d v="2015-04-02T00:00:00"/>
        <d v="2015-08-08T00:00:00"/>
        <d v="2015-07-13T00:00:00"/>
        <d v="2015-08-13T00:00:00"/>
        <d v="2015-10-31T00:00:00"/>
        <d v="2014-10-17T00:00:00"/>
        <d v="2015-05-28T00:00:00"/>
        <d v="2015-07-18T00:00:00"/>
        <d v="2015-09-08T00:00:00"/>
        <d v="2015-08-01T00:00:00"/>
        <d v="2016-01-06T00:00:00"/>
        <d v="2015-06-16T00:00:00"/>
        <d v="2015-08-17T00:00:00"/>
        <d v="2015-03-03T00:00:00"/>
        <d v="2015-09-02T00:00:00"/>
        <d v="2015-02-20T00:00:00"/>
        <d v="2015-12-31T00:00:00"/>
        <d v="2015-07-09T00:00:00"/>
        <d v="2015-08-28T00:00:00"/>
        <d v="2015-09-14T00:00:00"/>
        <d v="2015-09-01T00:00:00"/>
        <d v="2015-10-23T00:00:00"/>
        <d v="2015-07-28T00:00:00"/>
        <d v="2015-07-14T00:00:00"/>
        <d v="2015-08-05T00:00:00"/>
        <d v="2015-12-27T00:00:00"/>
        <d v="2015-08-20T00:00:00"/>
        <d v="2015-12-21T00:00:00"/>
        <d v="2015-06-15T00:00:00"/>
        <d v="2015-12-15T00:00:00"/>
        <d v="2015-12-20T00:00:00"/>
        <d v="2015-04-29T00:00:00"/>
        <d v="2015-10-29T00:00:00"/>
        <d v="2015-10-30T00:00:00"/>
        <d v="2015-08-30T00:00:00"/>
        <d v="2015-07-27T00:00:00"/>
        <d v="2015-11-13T00:00:00"/>
        <d v="2015-07-17T00:00:00"/>
        <d v="2015-08-31T00:00:00"/>
        <d v="2015-05-29T00:00:00"/>
        <d v="2015-12-22T00:00:00"/>
        <d v="2015-08-22T00:00:00"/>
        <d v="2015-12-14T00:00:00"/>
        <d v="2015-01-30T00:00:00"/>
        <d v="2015-02-02T00:00:00"/>
        <d v="2015-05-19T00:00:00"/>
        <d v="2015-08-15T00:00:00"/>
        <d v="2015-06-29T00:00:00"/>
        <d v="2015-11-24T00:00:00"/>
        <d v="2015-03-09T00:00:00"/>
        <d v="2016-01-03T00:00:00"/>
        <d v="2015-09-29T00:00:00"/>
        <d v="2015-08-06T00:00:00"/>
        <d v="2015-07-20T00:00:00"/>
        <d v="2015-08-29T00:00:00"/>
        <d v="2015-04-15T00:00:00"/>
        <d v="2015-01-21T00:00:00"/>
        <d v="2015-06-19T00:00:00"/>
        <d v="2015-08-24T00:00:00"/>
        <d v="2015-12-13T00:00:00"/>
        <d v="2015-12-29T00:00:00"/>
        <d v="2015-12-25T00:00:00"/>
        <d v="2015-10-24T00:00:00"/>
        <d v="2015-07-05T00:00:00"/>
        <d v="2015-06-08T00:00:00"/>
        <d v="2015-07-16T00:00:00"/>
        <d v="2015-11-25T00:00:00"/>
        <d v="2015-08-23T00:00:00"/>
        <d v="2015-05-04T00:00:00"/>
        <d v="2015-11-20T00:00:00"/>
        <d v="2015-11-27T00:00:00"/>
        <d v="2015-05-13T00:00:00"/>
        <d v="2015-01-28T00:00:00"/>
        <d v="2015-05-09T00:00:00"/>
        <d v="2015-12-24T00:00:00"/>
        <d v="2015-06-18T00:00:00"/>
        <d v="2016-01-01T00:00:00"/>
        <d v="2015-06-22T00:00:00"/>
        <d v="2015-01-22T00:00:00"/>
        <d v="2015-05-01T00:00:00"/>
        <d v="2015-04-30T00:00:00"/>
        <d v="2016-05-19T00:00:00"/>
        <d v="2016-03-14T00:00:00"/>
        <d v="2016-07-16T00:00:00"/>
        <d v="2016-02-01T00:00:00"/>
        <d v="2016-03-04T00:00:00"/>
        <d v="2016-06-28T00:00:00"/>
        <d v="2016-09-18T00:00:00"/>
        <d v="2016-05-24T00:00:00"/>
        <d v="2016-05-08T00:00:00"/>
        <d v="2016-05-26T00:00:00"/>
        <d v="2016-09-14T00:00:00"/>
        <d v="2016-10-23T00:00:00"/>
        <d v="2016-01-08T00:00:00"/>
        <d v="2016-11-27T00:00:00"/>
        <d v="2016-08-02T00:00:00"/>
        <d v="2016-07-14T00:00:00"/>
        <d v="2016-04-16T00:00:00"/>
        <d v="2016-09-13T00:00:00"/>
        <d v="2016-11-23T00:00:00"/>
        <d v="2016-06-09T00:00:00"/>
        <d v="2016-06-27T00:00:00"/>
        <d v="2016-09-07T00:00:00"/>
        <d v="2016-08-25T00:00:00"/>
        <d v="2016-03-26T00:00:00"/>
        <d v="2016-10-14T00:00:00"/>
        <d v="2016-09-15T00:00:00"/>
        <d v="2016-09-20T00:00:00"/>
        <d v="2016-03-19T00:00:00"/>
        <d v="2016-10-16T00:00:00"/>
        <d v="2016-04-27T00:00:00"/>
        <d v="2016-01-14T00:00:00"/>
        <d v="2016-03-18T00:00:00"/>
        <d v="2016-05-13T00:00:00"/>
        <d v="2016-06-29T00:00:00"/>
        <d v="2016-09-22T00:00:00"/>
        <d v="2016-06-04T00:00:00"/>
        <d v="2016-05-05T00:00:00"/>
        <d v="2016-10-18T00:00:00"/>
        <d v="2016-05-09T00:00:00"/>
        <d v="2016-08-19T00:00:00"/>
        <d v="2016-09-27T00:00:00"/>
        <d v="2016-02-28T00:00:00"/>
        <d v="2016-04-07T00:00:00"/>
        <d v="2016-11-30T00:00:00"/>
        <d v="2016-03-21T00:00:00"/>
        <d v="2016-06-20T00:00:00"/>
        <d v="2016-11-20T00:00:00"/>
        <d v="2016-02-27T00:00:00"/>
        <d v="2016-07-06T00:00:00"/>
        <d v="2016-02-23T00:00:00"/>
        <d v="2016-08-18T00:00:00"/>
        <d v="2016-07-26T00:00:00"/>
        <d v="2015-12-18T00:00:00"/>
        <d v="2016-07-24T00:00:00"/>
        <d v="2016-03-20T00:00:00"/>
        <d v="2016-02-29T00:00:00"/>
        <d v="2016-01-13T00:00:00"/>
        <d v="2016-01-05T00:00:00"/>
        <d v="2016-10-24T00:00:00"/>
        <d v="2016-02-25T00:00:00"/>
        <d v="2016-03-01T00:00:00"/>
        <d v="2016-09-03T00:00:00"/>
        <d v="2016-04-22T00:00:00"/>
        <d v="2016-03-13T00:00:00"/>
        <d v="2016-12-24T00:00:00"/>
        <d v="2016-03-27T00:00:00"/>
        <d v="2016-03-28T00:00:00"/>
        <d v="2016-01-19T00:00:00"/>
        <d v="2016-04-08T00:00:00"/>
        <d v="2016-06-22T00:00:00"/>
        <d v="2016-07-04T00:00:00"/>
        <d v="2016-08-31T00:00:00"/>
        <d v="2016-11-22T00:00:00"/>
        <d v="2017-01-04T00:00:00"/>
        <d v="2016-06-24T00:00:00"/>
        <d v="2016-05-16T00:00:00"/>
        <d v="2016-10-27T00:00:00"/>
        <d v="2016-07-23T00:00:00"/>
        <d v="2016-04-26T00:00:00"/>
        <d v="2016-07-25T00:00:00"/>
        <d v="2016-04-25T00:00:00"/>
        <d v="2016-01-04T00:00:00"/>
        <d v="2016-08-28T00:00:00"/>
        <d v="2016-10-26T00:00:00"/>
        <d v="2016-10-29T00:00:00"/>
        <d v="2016-03-25T00:00:00"/>
        <d v="2015-12-28T00:00:00"/>
        <d v="2016-12-29T00:00:00"/>
        <d v="2016-08-17T00:00:00"/>
        <d v="2016-09-26T00:00:00"/>
        <d v="2016-05-17T00:00:00"/>
        <d v="2016-09-21T00:00:00"/>
        <d v="2016-06-13T00:00:00"/>
        <d v="2016-07-02T00:00:00"/>
        <d v="2016-06-07T00:00:00"/>
        <d v="2016-11-17T00:00:00"/>
        <d v="2016-02-21T00:00:00"/>
        <d v="2016-05-04T00:00:00"/>
        <d v="2016-03-23T00:00:00"/>
        <d v="2016-02-22T00:00:00"/>
        <d v="2016-06-01T00:00:00"/>
        <d v="2016-12-25T00:00:00"/>
        <d v="2016-03-06T00:00:00"/>
        <d v="2016-08-30T00:00:00"/>
        <d v="2016-11-26T00:00:00"/>
        <d v="2016-01-26T00:00:00"/>
        <d v="2016-12-22T00:00:00"/>
        <d v="2016-10-28T00:00:00"/>
        <d v="2016-03-24T00:00:00"/>
        <d v="2016-04-09T00:00:00"/>
        <d v="2016-04-02T00:00:00"/>
        <d v="2016-06-02T00:00:00"/>
        <d v="2016-02-18T00:00:00"/>
        <d v="2016-04-04T00:00:00"/>
        <d v="2016-05-06T00:00:00"/>
        <d v="2016-09-23T00:00:00"/>
        <d v="2016-04-18T00:00:00"/>
        <d v="2016-01-18T00:00:00"/>
        <d v="2016-03-08T00:00:00"/>
        <d v="2016-12-16T00:00:00"/>
        <d v="2016-02-15T00:00:00"/>
        <d v="2016-07-08T00:00:00"/>
        <d v="2016-08-08T00:00:00"/>
        <d v="2016-09-05T00:00:00"/>
        <d v="2016-09-02T00:00:00"/>
        <d v="2016-08-06T00:00:00"/>
        <d v="2016-06-26T00:00:00"/>
        <d v="2016-05-21T00:00:00"/>
        <d v="2016-11-16T00:00:00"/>
        <d v="2016-02-09T00:00:00"/>
        <d v="2016-04-23T00:00:00"/>
        <d v="2016-05-02T00:00:00"/>
        <d v="2016-06-05T00:00:00"/>
        <d v="2016-08-16T00:00:00"/>
        <d v="2016-12-17T00:00:00"/>
        <d v="2016-02-16T00:00:00"/>
        <d v="2016-04-13T00:00:00"/>
        <d v="2016-05-03T00:00:00"/>
        <d v="2016-11-13T00:00:00"/>
        <d v="2016-03-17T00:00:00"/>
        <d v="2016-03-29T00:00:00"/>
        <d v="2016-04-29T00:00:00"/>
        <d v="2016-10-19T00:00:00"/>
        <d v="2016-06-08T00:00:00"/>
        <d v="2016-07-27T00:00:00"/>
        <d v="2016-02-03T00:00:00"/>
        <d v="2016-03-22T00:00:00"/>
        <d v="2016-06-14T00:00:00"/>
        <d v="2016-11-21T00:00:00"/>
        <d v="2016-12-20T00:00:00"/>
        <d v="2017-01-01T00:00:00"/>
        <d v="2016-08-29T00:00:00"/>
        <d v="2016-01-21T00:00:00"/>
        <d v="2016-03-16T00:00:00"/>
        <d v="2016-09-30T00:00:00"/>
        <d v="2016-01-20T00:00:00"/>
        <d v="2016-01-15T00:00:00"/>
        <d v="2016-08-14T00:00:00"/>
        <d v="2016-10-20T00:00:00"/>
        <d v="2016-05-23T00:00:00"/>
        <d v="2016-01-29T00:00:00"/>
        <d v="2016-07-29T00:00:00"/>
        <d v="2016-02-14T00:00:00"/>
        <d v="2016-06-03T00:00:00"/>
        <d v="2016-12-23T00:00:00"/>
        <d v="2016-08-13T00:00:00"/>
        <d v="2016-07-09T00:00:00"/>
        <d v="2016-05-29T00:00:00"/>
        <d v="2016-04-01T00:00:00"/>
        <d v="2016-12-14T00:00:00"/>
        <d v="2016-08-04T00:00:00"/>
        <d v="2016-04-05T00:00:00"/>
        <d v="2016-02-24T00:00:00"/>
        <d v="2016-08-21T00:00:00"/>
        <d v="2016-09-24T00:00:00"/>
        <d v="2016-04-03T00:00:00"/>
        <d v="2016-07-21T00:00:00"/>
        <d v="2016-01-27T00:00:00"/>
        <d v="2016-09-06T00:00:00"/>
        <d v="2016-08-01T00:00:00"/>
        <d v="2016-08-05T00:00:00"/>
        <d v="2016-09-25T00:00:00"/>
        <d v="2016-11-18T00:00:00"/>
        <d v="2016-12-13T00:00:00"/>
        <d v="2016-08-26T00:00:00"/>
        <d v="2016-10-31T00:00:00"/>
        <d v="2016-06-30T00:00:00"/>
        <d v="2016-11-14T00:00:00"/>
        <d v="2016-08-03T00:00:00"/>
        <d v="2016-02-20T00:00:00"/>
        <d v="2016-07-19T00:00:00"/>
        <d v="2016-04-14T00:00:00"/>
        <d v="2016-11-25T00:00:00"/>
        <d v="2016-09-01T00:00:00"/>
        <d v="2016-07-28T00:00:00"/>
        <d v="2016-01-24T00:00:00"/>
        <d v="2016-09-29T00:00:00"/>
        <d v="2016-08-20T00:00:00"/>
        <d v="2016-07-30T00:00:00"/>
        <d v="2016-02-08T00:00:00"/>
        <d v="2016-03-30T00:00:00"/>
        <d v="2016-04-17T00:00:00"/>
        <d v="2016-01-25T00:00:00"/>
        <d v="2016-10-17T00:00:00"/>
        <d v="2016-03-03T00:00:00"/>
        <d v="2016-06-16T00:00:00"/>
        <d v="2016-03-05T00:00:00"/>
        <d v="2016-07-20T00:00:00"/>
        <d v="2016-12-31T00:00:00"/>
        <d v="2016-05-20T00:00:00"/>
        <d v="2016-08-23T00:00:00"/>
        <d v="2016-10-13T00:00:00"/>
        <d v="2016-07-31T00:00:00"/>
        <d v="2016-07-05T00:00:00"/>
        <d v="2016-02-04T00:00:00"/>
        <d v="2016-06-15T00:00:00"/>
        <d v="2016-02-13T00:00:00"/>
        <d v="2016-11-29T00:00:00"/>
        <d v="2016-07-03T00:00:00"/>
        <d v="2016-11-15T00:00:00"/>
        <d v="2016-05-18T00:00:00"/>
        <d v="2016-03-15T00:00:00"/>
        <d v="2016-07-07T00:00:00"/>
        <d v="2016-01-30T00:00:00"/>
        <d v="2016-10-21T00:00:00"/>
        <d v="2016-04-20T00:00:00"/>
        <d v="2016-07-13T00:00:00"/>
        <d v="2016-07-18T00:00:00"/>
        <d v="2016-10-25T00:00:00"/>
        <d v="2016-09-28T00:00:00"/>
        <d v="2016-03-09T00:00:00"/>
        <d v="2016-11-28T00:00:00"/>
        <d v="2016-02-17T00:00:00"/>
        <d v="2016-01-17T00:00:00"/>
        <d v="2016-07-01T00:00:00"/>
        <d v="2016-06-19T00:00:00"/>
        <d v="2017-01-02T00:00:00"/>
        <d v="2016-10-22T00:00:00"/>
        <d v="2016-03-31T00:00:00"/>
        <d v="2016-05-31T00:00:00"/>
        <d v="2016-08-07T00:00:00"/>
        <d v="2016-04-28T00:00:00"/>
        <d v="2016-05-30T00:00:00"/>
        <d v="2016-06-23T00:00:00"/>
        <d v="2016-05-01T00:00:00"/>
        <d v="2016-12-27T00:00:00"/>
        <d v="2016-05-27T00:00:00"/>
        <d v="2016-05-25T00:00:00"/>
        <d v="2016-12-18T00:00:00"/>
        <d v="2016-03-07T00:00:00"/>
        <d v="2016-06-06T00:00:00"/>
        <d v="2016-11-19T00:00:00"/>
        <d v="2016-09-17T00:00:00"/>
        <d v="2016-05-15T00:00:00"/>
        <d v="2016-02-06T00:00:00"/>
        <d v="2016-01-22T00:00:00"/>
        <d v="2016-01-28T00:00:00"/>
        <d v="2016-11-24T00:00:00"/>
        <d v="2016-02-05T00:00:00"/>
        <d v="2016-08-24T00:00:00"/>
        <d v="2016-12-26T00:00:00"/>
        <d v="2016-04-15T00:00:00"/>
        <d v="2016-01-07T00:00:00"/>
        <d v="2016-10-30T00:00:00"/>
        <d v="2016-04-06T00:00:00"/>
        <d v="2016-06-21T00:00:00"/>
        <d v="2016-06-25T00:00:00"/>
        <d v="2016-05-14T00:00:00"/>
        <d v="2016-02-07T00:00:00"/>
        <d v="2016-03-02T00:00:00"/>
        <d v="2016-01-16T00:00:00"/>
        <d v="2016-12-28T00:00:00"/>
        <d v="2016-01-09T00:00:00"/>
        <d v="2016-04-21T00:00:00"/>
        <d v="2016-04-24T00:00:00"/>
        <d v="2016-07-17T00:00:00"/>
        <d v="2016-09-08T00:00:00"/>
        <d v="2016-07-22T00:00:00"/>
        <d v="2016-04-19T00:00:00"/>
        <d v="2017-02-02T00:00:00"/>
        <d v="2017-07-14T00:00:00"/>
        <d v="2017-07-30T00:00:00"/>
        <d v="2017-02-17T00:00:00"/>
        <d v="2017-07-13T00:00:00"/>
        <d v="2017-04-24T00:00:00"/>
        <d v="2017-03-01T00:00:00"/>
        <d v="2017-02-01T00:00:00"/>
        <d v="2017-05-16T00:00:00"/>
        <d v="2017-04-25T00:00:00"/>
        <d v="2017-01-31T00:00:00"/>
        <d v="2017-06-29T00:00:00"/>
        <d v="2017-05-18T00:00:00"/>
        <d v="2017-07-15T00:00:00"/>
        <d v="2017-03-19T00:00:00"/>
        <d v="2017-08-27T00:00:00"/>
        <d v="2017-05-01T00:00:00"/>
        <d v="2017-07-06T00:00:00"/>
        <d v="2017-01-24T00:00:00"/>
        <d v="2017-06-08T00:00:00"/>
        <d v="2017-06-26T00:00:00"/>
        <d v="2017-03-03T00:00:00"/>
        <d v="2017-05-31T00:00:00"/>
        <d v="2017-06-15T00:00:00"/>
        <d v="2017-03-13T00:00:00"/>
        <d v="2017-06-21T00:00:00"/>
        <d v="2017-01-28T00:00:00"/>
        <d v="2017-08-18T00:00:00"/>
        <d v="2017-06-27T00:00:00"/>
        <d v="2017-04-08T00:00:00"/>
        <d v="2017-07-03T00:00:00"/>
        <d v="2017-07-16T00:00:00"/>
        <d v="2017-07-22T00:00:00"/>
        <d v="2017-06-25T00:00:00"/>
        <d v="2017-05-08T00:00:00"/>
        <d v="2017-02-21T00:00:00"/>
        <d v="2017-05-06T00:00:00"/>
        <d v="2017-09-01T00:00:00"/>
        <d v="2017-02-08T00:00:00"/>
        <d v="2017-08-31T00:00:00"/>
        <d v="2017-02-05T00:00:00"/>
        <d v="2017-04-06T00:00:00"/>
        <d v="2017-04-16T00:00:00"/>
        <d v="2017-04-04T00:00:00"/>
        <d v="2017-05-14T00:00:00"/>
        <d v="2017-05-07T00:00:00"/>
        <d v="2017-01-18T00:00:00"/>
        <d v="2017-06-30T00:00:00"/>
        <d v="2017-04-09T00:00:00"/>
        <d v="2017-02-06T00:00:00"/>
        <d v="2017-02-22T00:00:00"/>
        <d v="2017-07-28T00:00:00"/>
        <d v="2017-02-13T00:00:00"/>
        <d v="2017-08-14T00:00:00"/>
        <d v="2017-08-22T00:00:00"/>
        <d v="2017-03-29T00:00:00"/>
        <d v="2017-03-26T00:00:00"/>
        <d v="2017-03-23T00:00:00"/>
        <d v="2017-01-06T00:00:00"/>
        <d v="2017-07-26T00:00:00"/>
        <d v="2017-04-18T00:00:00"/>
        <d v="2017-03-20T00:00:00"/>
        <d v="2017-01-20T00:00:00"/>
        <d v="2017-01-27T00:00:00"/>
        <d v="2017-07-01T00:00:00"/>
        <d v="2017-07-18T00:00:00"/>
        <d v="2017-07-08T00:00:00"/>
        <d v="2017-02-27T00:00:00"/>
        <d v="2017-06-23T00:00:00"/>
        <d v="2017-03-31T00:00:00"/>
        <d v="2017-02-09T00:00:00"/>
        <d v="2017-03-24T00:00:00"/>
        <d v="2017-02-19T00:00:00"/>
        <d v="2017-02-14T00:00:00"/>
        <d v="2017-02-16T00:00:00"/>
        <d v="2017-05-17T00:00:00"/>
        <d v="2017-03-05T00:00:00"/>
        <d v="2017-04-27T00:00:00"/>
        <d v="2017-07-02T00:00:00"/>
        <d v="2017-01-13T00:00:00"/>
        <d v="2017-02-26T00:00:00"/>
        <d v="2017-08-09T00:00:00"/>
        <d v="2017-02-20T00:00:00"/>
        <d v="2017-02-15T00:00:00"/>
        <d v="2017-06-09T00:00:00"/>
        <d v="2017-08-08T00:00:00"/>
        <d v="2017-06-20T00:00:00"/>
        <d v="2017-04-03T00:00:00"/>
        <d v="2017-03-14T00:00:00"/>
        <d v="2017-03-09T00:00:00"/>
        <d v="2017-04-29T00:00:00"/>
        <d v="2017-03-04T00:00:00"/>
        <d v="2017-04-19T00:00:00"/>
        <d v="2017-01-14T00:00:00"/>
        <d v="2017-04-22T00:00:00"/>
        <d v="2017-05-25T00:00:00"/>
        <d v="2017-06-06T00:00:00"/>
        <d v="2017-03-06T00:00:00"/>
        <d v="2017-06-13T00:00:00"/>
        <d v="2017-06-14T00:00:00"/>
        <d v="2017-05-23T00:00:00"/>
        <d v="2017-01-23T00:00:00"/>
        <d v="2017-04-15T00:00:00"/>
        <d v="2017-05-28T00:00:00"/>
        <d v="2017-05-30T00:00:00"/>
        <d v="2017-07-31T00:00:00"/>
        <d v="2017-06-03T00:00:00"/>
        <d v="2017-04-02T00:00:00"/>
        <d v="2017-05-15T00:00:00"/>
        <d v="2017-06-05T00:00:00"/>
        <d v="2017-05-09T00:00:00"/>
        <d v="2017-02-28T00:00:00"/>
        <d v="2017-08-05T00:00:00"/>
        <d v="2017-06-28T00:00:00"/>
        <d v="2017-04-13T00:00:00"/>
        <d v="2017-07-04T00:00:00"/>
        <d v="2017-04-21T00:00:00"/>
        <d v="2017-07-20T00:00:00"/>
        <d v="2017-02-04T00:00:00"/>
        <d v="2017-02-07T00:00:00"/>
        <d v="2017-05-13T00:00:00"/>
        <d v="2017-08-24T00:00:00"/>
        <d v="2017-08-21T00:00:00"/>
        <d v="2017-03-18T00:00:00"/>
        <d v="2017-02-03T00:00:00"/>
        <d v="2017-04-01T00:00:00"/>
        <d v="2017-07-24T00:00:00"/>
        <d v="2017-06-01T00:00:00"/>
        <d v="2017-01-19T00:00:00"/>
        <d v="2017-06-18T00:00:00"/>
        <d v="2017-08-01T00:00:00"/>
        <d v="2017-04-17T00:00:00"/>
        <d v="2017-01-21T00:00:00"/>
        <d v="2017-08-02T00:00:00"/>
        <d v="2017-07-27T00:00:00"/>
        <d v="2017-08-20T00:00:00"/>
        <d v="2017-06-04T00:00:00"/>
        <d v="2017-07-25T00:00:00"/>
        <d v="2017-05-02T00:00:00"/>
        <d v="2017-06-19T00:00:00"/>
        <d v="2017-01-08T00:00:00"/>
        <d v="2017-02-25T00:00:00"/>
        <d v="2017-03-08T00:00:00"/>
        <d v="2017-04-20T00:00:00"/>
        <d v="2017-03-28T00:00:00"/>
        <d v="2017-09-02T00:00:00"/>
        <d v="2017-05-05T00:00:00"/>
        <d v="2017-05-29T00:00:00"/>
        <d v="2017-02-23T00:00:00"/>
        <d v="2017-03-17T00:00:00"/>
        <d v="2017-08-06T00:00:00"/>
        <d v="2017-08-28T00:00:00"/>
        <d v="2017-06-24T00:00:00"/>
        <d v="2017-05-27T00:00:00"/>
        <d v="2017-05-20T00:00:00"/>
        <d v="2017-03-25T00:00:00"/>
        <d v="2017-01-30T00:00:00"/>
        <d v="2017-05-24T00:00:00"/>
        <d v="2017-03-15T00:00:00"/>
        <d v="2017-01-22T00:00:00"/>
        <d v="2017-07-17T00:00:00"/>
        <d v="2017-03-21T00:00:00"/>
        <d v="2017-01-15T00:00:00"/>
        <d v="2017-04-05T00:00:00"/>
        <d v="2017-08-15T00:00:00"/>
        <d v="2017-08-26T00:00:00"/>
        <d v="2017-06-17T00:00:00"/>
        <d v="2017-02-18T00:00:00"/>
        <d v="2017-07-23T00:00:00"/>
        <d v="2017-04-23T00:00:00"/>
        <d v="2017-03-22T00:00:00"/>
        <d v="2017-07-05T00:00:00"/>
        <d v="2017-02-24T00:00:00"/>
        <d v="2017-01-05T00:00:00"/>
        <d v="2017-07-29T00:00:00"/>
        <d v="2017-04-28T00:00:00"/>
        <d v="2017-03-16T00:00:00"/>
        <d v="2017-08-19T00:00:00"/>
        <d v="2017-06-07T00:00:00"/>
        <d v="2017-01-03T00:00:00"/>
        <d v="2016-12-21T00:00:00"/>
        <d v="2017-05-03T00:00:00"/>
        <d v="2017-08-13T00:00:00"/>
        <d v="2017-04-14T00:00:00"/>
        <d v="2017-03-30T00:00:00"/>
        <d v="2017-08-16T00:00:00"/>
        <d v="2017-01-17T00:00:00"/>
        <d v="2017-01-09T00:00:00"/>
        <d v="2017-04-07T00:00:00"/>
        <d v="2017-07-09T00:00:00"/>
        <d v="2017-08-04T00:00:00"/>
        <d v="2017-03-02T00:00:00"/>
        <d v="2016-09-16T00:00:00"/>
        <d v="2017-05-26T00:00:00"/>
        <d v="2017-01-16T00:00:00"/>
        <d v="2017-09-07T00:00:00"/>
        <d v="2017-07-21T00:00:00"/>
        <d v="2017-04-30T00:00:00"/>
        <d v="2017-08-03T00:00:00"/>
        <d v="2017-06-22T00:00:00"/>
        <d v="2017-01-29T00:00:00"/>
        <d v="2017-03-07T00:00:00"/>
        <d v="2017-05-19T00:00:00"/>
        <d v="2017-01-07T00:00:00"/>
        <d v="2017-05-04T00:00:00"/>
        <d v="2017-04-26T00:00:00"/>
        <d v="2017-01-26T00:00:00"/>
        <d v="2017-06-02T00:00:00"/>
        <d v="2017-05-21T00:00:00"/>
        <d v="2016-09-04T00:00:00"/>
        <d v="2017-05-22T00:00:00"/>
        <d v="2017-08-17T00:00:00"/>
        <d v="2016-12-30T00:00:00"/>
        <d v="2017-08-29T00:00:00"/>
        <d v="2017-08-07T00:00:00"/>
        <d v="2017-06-16T00:00:00"/>
        <d v="2016-12-15T00:00:00"/>
      </sharedItems>
    </cacheField>
    <cacheField name="Total_Guests" numFmtId="0">
      <sharedItems containsSemiMixedTypes="0" containsString="0" containsNumber="1" containsInteger="1" minValue="0" maxValue="5"/>
    </cacheField>
    <cacheField name="Total_stay" numFmtId="0">
      <sharedItems containsSemiMixedTypes="0" containsString="0" containsNumber="1" containsInteger="1" minValue="0" maxValue="29"/>
    </cacheField>
    <cacheField name="Room change" numFmtId="0">
      <sharedItems count="2">
        <s v="Same"/>
        <s v="Changed"/>
      </sharedItems>
    </cacheField>
  </cacheFields>
  <extLst>
    <ext xmlns:x14="http://schemas.microsoft.com/office/spreadsheetml/2009/9/main" uri="{725AE2AE-9491-48be-B2B4-4EB974FC3084}">
      <x14:pivotCacheDefinition pivotCacheId="1686038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08">
  <r>
    <s v="2015 Data.xlsx"/>
    <x v="0"/>
    <x v="0"/>
    <n v="4"/>
    <x v="0"/>
    <x v="0"/>
    <n v="41"/>
    <n v="7"/>
    <n v="0"/>
    <n v="1"/>
    <n v="1"/>
    <n v="0"/>
    <n v="0"/>
    <x v="0"/>
    <x v="0"/>
    <s v="Online TA"/>
    <x v="0"/>
    <x v="0"/>
    <n v="0"/>
    <n v="0"/>
    <s v="A"/>
    <s v="A"/>
    <n v="0"/>
    <x v="0"/>
    <n v="240"/>
    <n v="0"/>
    <n v="0"/>
    <x v="0"/>
    <n v="58"/>
    <n v="0"/>
    <n v="3"/>
    <s v="Canceled"/>
    <x v="0"/>
    <n v="1"/>
    <n v="1"/>
    <x v="0"/>
  </r>
  <r>
    <s v="2015 Data.xlsx"/>
    <x v="1"/>
    <x v="1"/>
    <n v="3"/>
    <x v="0"/>
    <x v="1"/>
    <n v="35"/>
    <n v="23"/>
    <n v="2"/>
    <n v="0"/>
    <n v="2"/>
    <n v="0"/>
    <n v="0"/>
    <x v="0"/>
    <x v="1"/>
    <s v="Direct"/>
    <x v="1"/>
    <x v="0"/>
    <n v="0"/>
    <n v="0"/>
    <s v="A"/>
    <s v="A"/>
    <n v="0"/>
    <x v="0"/>
    <n v="14"/>
    <n v="0"/>
    <n v="0"/>
    <x v="0"/>
    <n v="75"/>
    <n v="0"/>
    <n v="1"/>
    <s v="Check-Out"/>
    <x v="1"/>
    <n v="2"/>
    <n v="2"/>
    <x v="0"/>
  </r>
  <r>
    <s v="2015 Data.xlsx"/>
    <x v="1"/>
    <x v="0"/>
    <n v="414"/>
    <x v="0"/>
    <x v="2"/>
    <n v="49"/>
    <n v="5"/>
    <n v="2"/>
    <n v="1"/>
    <n v="2"/>
    <n v="0"/>
    <n v="0"/>
    <x v="0"/>
    <x v="0"/>
    <s v="Groups"/>
    <x v="0"/>
    <x v="0"/>
    <n v="1"/>
    <n v="0"/>
    <s v="A"/>
    <s v="A"/>
    <n v="0"/>
    <x v="1"/>
    <n v="1"/>
    <n v="0"/>
    <n v="0"/>
    <x v="0"/>
    <n v="62"/>
    <n v="0"/>
    <n v="0"/>
    <s v="Canceled"/>
    <x v="2"/>
    <n v="2"/>
    <n v="3"/>
    <x v="0"/>
  </r>
  <r>
    <s v="2015 Data.xlsx"/>
    <x v="1"/>
    <x v="1"/>
    <n v="20"/>
    <x v="0"/>
    <x v="3"/>
    <n v="30"/>
    <n v="22"/>
    <n v="0"/>
    <n v="2"/>
    <n v="1"/>
    <n v="0"/>
    <n v="0"/>
    <x v="0"/>
    <x v="0"/>
    <s v="Groups"/>
    <x v="0"/>
    <x v="0"/>
    <n v="0"/>
    <n v="0"/>
    <s v="A"/>
    <s v="A"/>
    <n v="0"/>
    <x v="0"/>
    <n v="1"/>
    <n v="0"/>
    <n v="0"/>
    <x v="1"/>
    <n v="0"/>
    <n v="0"/>
    <n v="0"/>
    <s v="Check-Out"/>
    <x v="3"/>
    <n v="1"/>
    <n v="2"/>
    <x v="0"/>
  </r>
  <r>
    <s v="2015 Data.xlsx"/>
    <x v="1"/>
    <x v="1"/>
    <n v="117"/>
    <x v="0"/>
    <x v="1"/>
    <n v="31"/>
    <n v="1"/>
    <n v="2"/>
    <n v="1"/>
    <n v="2"/>
    <n v="0"/>
    <n v="0"/>
    <x v="1"/>
    <x v="2"/>
    <s v="Offline TA/TO"/>
    <x v="0"/>
    <x v="0"/>
    <n v="0"/>
    <n v="0"/>
    <s v="A"/>
    <s v="A"/>
    <n v="0"/>
    <x v="0"/>
    <n v="17"/>
    <n v="0"/>
    <n v="0"/>
    <x v="1"/>
    <n v="94.5"/>
    <n v="0"/>
    <n v="0"/>
    <s v="Check-Out"/>
    <x v="4"/>
    <n v="2"/>
    <n v="3"/>
    <x v="0"/>
  </r>
  <r>
    <s v="2015 Data.xlsx"/>
    <x v="0"/>
    <x v="1"/>
    <n v="34"/>
    <x v="0"/>
    <x v="4"/>
    <n v="40"/>
    <n v="28"/>
    <n v="3"/>
    <n v="7"/>
    <n v="2"/>
    <n v="0"/>
    <n v="0"/>
    <x v="0"/>
    <x v="3"/>
    <s v="Offline TA/TO"/>
    <x v="0"/>
    <x v="0"/>
    <n v="0"/>
    <n v="0"/>
    <s v="A"/>
    <s v="A"/>
    <n v="0"/>
    <x v="0"/>
    <n v="40"/>
    <n v="0"/>
    <n v="0"/>
    <x v="2"/>
    <n v="39.950000000000003"/>
    <n v="0"/>
    <n v="0"/>
    <s v="Check-Out"/>
    <x v="0"/>
    <n v="2"/>
    <n v="10"/>
    <x v="0"/>
  </r>
  <r>
    <s v="2015 Data.xlsx"/>
    <x v="1"/>
    <x v="0"/>
    <n v="45"/>
    <x v="0"/>
    <x v="0"/>
    <n v="44"/>
    <n v="29"/>
    <n v="0"/>
    <n v="3"/>
    <n v="2"/>
    <n v="0"/>
    <n v="0"/>
    <x v="0"/>
    <x v="0"/>
    <s v="Offline TA/TO"/>
    <x v="0"/>
    <x v="0"/>
    <n v="1"/>
    <n v="0"/>
    <s v="A"/>
    <s v="A"/>
    <n v="0"/>
    <x v="1"/>
    <n v="3"/>
    <n v="0"/>
    <n v="0"/>
    <x v="0"/>
    <n v="70"/>
    <n v="0"/>
    <n v="0"/>
    <s v="Canceled"/>
    <x v="5"/>
    <n v="2"/>
    <n v="3"/>
    <x v="0"/>
  </r>
  <r>
    <s v="2015 Data.xlsx"/>
    <x v="1"/>
    <x v="0"/>
    <n v="276"/>
    <x v="0"/>
    <x v="3"/>
    <n v="30"/>
    <n v="20"/>
    <n v="1"/>
    <n v="1"/>
    <n v="2"/>
    <n v="0"/>
    <n v="0"/>
    <x v="0"/>
    <x v="0"/>
    <s v="Groups"/>
    <x v="0"/>
    <x v="0"/>
    <n v="1"/>
    <n v="0"/>
    <s v="A"/>
    <s v="A"/>
    <n v="0"/>
    <x v="1"/>
    <n v="1"/>
    <n v="0"/>
    <n v="0"/>
    <x v="1"/>
    <n v="62"/>
    <n v="0"/>
    <n v="0"/>
    <s v="Canceled"/>
    <x v="6"/>
    <n v="2"/>
    <n v="2"/>
    <x v="0"/>
  </r>
  <r>
    <s v="2015 Data.xlsx"/>
    <x v="0"/>
    <x v="1"/>
    <n v="51"/>
    <x v="0"/>
    <x v="0"/>
    <n v="43"/>
    <n v="22"/>
    <n v="1"/>
    <n v="3"/>
    <n v="2"/>
    <n v="0"/>
    <n v="0"/>
    <x v="0"/>
    <x v="3"/>
    <s v="Online TA"/>
    <x v="0"/>
    <x v="0"/>
    <n v="0"/>
    <n v="0"/>
    <s v="A"/>
    <s v="D"/>
    <n v="0"/>
    <x v="0"/>
    <n v="240"/>
    <n v="0"/>
    <n v="0"/>
    <x v="0"/>
    <n v="47"/>
    <n v="0"/>
    <n v="1"/>
    <s v="Check-Out"/>
    <x v="7"/>
    <n v="2"/>
    <n v="4"/>
    <x v="1"/>
  </r>
  <r>
    <s v="2015 Data.xlsx"/>
    <x v="0"/>
    <x v="0"/>
    <n v="253"/>
    <x v="0"/>
    <x v="4"/>
    <n v="37"/>
    <n v="12"/>
    <n v="2"/>
    <n v="5"/>
    <n v="2"/>
    <n v="0"/>
    <n v="0"/>
    <x v="0"/>
    <x v="0"/>
    <s v="Offline TA/TO"/>
    <x v="0"/>
    <x v="0"/>
    <n v="1"/>
    <n v="0"/>
    <s v="A"/>
    <s v="A"/>
    <n v="0"/>
    <x v="1"/>
    <n v="96"/>
    <n v="0"/>
    <n v="0"/>
    <x v="0"/>
    <n v="58.95"/>
    <n v="0"/>
    <n v="0"/>
    <s v="Canceled"/>
    <x v="8"/>
    <n v="2"/>
    <n v="7"/>
    <x v="0"/>
  </r>
  <r>
    <s v="2015 Data.xlsx"/>
    <x v="0"/>
    <x v="1"/>
    <n v="3"/>
    <x v="0"/>
    <x v="4"/>
    <n v="37"/>
    <n v="10"/>
    <n v="0"/>
    <n v="1"/>
    <n v="1"/>
    <n v="0"/>
    <n v="0"/>
    <x v="0"/>
    <x v="0"/>
    <s v="Complementary"/>
    <x v="1"/>
    <x v="0"/>
    <n v="0"/>
    <n v="0"/>
    <s v="C"/>
    <s v="H"/>
    <n v="0"/>
    <x v="0"/>
    <n v="0"/>
    <n v="0"/>
    <n v="0"/>
    <x v="0"/>
    <n v="0"/>
    <n v="0"/>
    <n v="0"/>
    <s v="Check-Out"/>
    <x v="0"/>
    <n v="1"/>
    <n v="1"/>
    <x v="1"/>
  </r>
  <r>
    <s v="2015 Data.xlsx"/>
    <x v="0"/>
    <x v="1"/>
    <n v="22"/>
    <x v="0"/>
    <x v="0"/>
    <n v="43"/>
    <n v="20"/>
    <n v="0"/>
    <n v="5"/>
    <n v="3"/>
    <n v="0"/>
    <n v="0"/>
    <x v="0"/>
    <x v="4"/>
    <s v="Offline TA/TO"/>
    <x v="0"/>
    <x v="0"/>
    <n v="0"/>
    <n v="0"/>
    <s v="A"/>
    <s v="F"/>
    <n v="0"/>
    <x v="0"/>
    <n v="171"/>
    <n v="0"/>
    <n v="0"/>
    <x v="0"/>
    <n v="88.67"/>
    <n v="0"/>
    <n v="0"/>
    <s v="Check-Out"/>
    <x v="9"/>
    <n v="3"/>
    <n v="5"/>
    <x v="1"/>
  </r>
  <r>
    <s v="2015 Data.xlsx"/>
    <x v="0"/>
    <x v="1"/>
    <n v="40"/>
    <x v="0"/>
    <x v="1"/>
    <n v="33"/>
    <n v="9"/>
    <n v="2"/>
    <n v="1"/>
    <n v="2"/>
    <n v="0"/>
    <n v="0"/>
    <x v="0"/>
    <x v="1"/>
    <s v="Online TA"/>
    <x v="0"/>
    <x v="0"/>
    <n v="0"/>
    <n v="0"/>
    <s v="A"/>
    <s v="A"/>
    <n v="0"/>
    <x v="0"/>
    <n v="240"/>
    <n v="0"/>
    <n v="0"/>
    <x v="0"/>
    <n v="172"/>
    <n v="0"/>
    <n v="0"/>
    <s v="Check-Out"/>
    <x v="0"/>
    <n v="2"/>
    <n v="3"/>
    <x v="0"/>
  </r>
  <r>
    <s v="2015 Data.xlsx"/>
    <x v="1"/>
    <x v="0"/>
    <n v="104"/>
    <x v="0"/>
    <x v="1"/>
    <n v="36"/>
    <n v="30"/>
    <n v="2"/>
    <n v="1"/>
    <n v="2"/>
    <n v="0"/>
    <n v="0"/>
    <x v="1"/>
    <x v="1"/>
    <s v="Groups"/>
    <x v="0"/>
    <x v="0"/>
    <n v="0"/>
    <n v="0"/>
    <s v="A"/>
    <s v="A"/>
    <n v="0"/>
    <x v="1"/>
    <n v="1"/>
    <n v="0"/>
    <n v="0"/>
    <x v="0"/>
    <n v="90"/>
    <n v="0"/>
    <n v="0"/>
    <s v="Canceled"/>
    <x v="10"/>
    <n v="2"/>
    <n v="3"/>
    <x v="0"/>
  </r>
  <r>
    <s v="2015 Data.xlsx"/>
    <x v="1"/>
    <x v="0"/>
    <n v="295"/>
    <x v="0"/>
    <x v="1"/>
    <n v="32"/>
    <n v="8"/>
    <n v="2"/>
    <n v="2"/>
    <n v="2"/>
    <n v="0"/>
    <n v="0"/>
    <x v="0"/>
    <x v="0"/>
    <s v="Groups"/>
    <x v="0"/>
    <x v="0"/>
    <n v="1"/>
    <n v="0"/>
    <s v="A"/>
    <s v="A"/>
    <n v="0"/>
    <x v="0"/>
    <n v="1"/>
    <n v="0"/>
    <n v="0"/>
    <x v="1"/>
    <n v="62"/>
    <n v="0"/>
    <n v="0"/>
    <s v="Canceled"/>
    <x v="11"/>
    <n v="2"/>
    <n v="4"/>
    <x v="0"/>
  </r>
  <r>
    <s v="2015 Data.xlsx"/>
    <x v="0"/>
    <x v="1"/>
    <n v="80"/>
    <x v="0"/>
    <x v="0"/>
    <n v="43"/>
    <n v="18"/>
    <n v="4"/>
    <n v="5"/>
    <n v="2"/>
    <n v="0"/>
    <n v="0"/>
    <x v="0"/>
    <x v="4"/>
    <s v="Online TA"/>
    <x v="0"/>
    <x v="0"/>
    <n v="0"/>
    <n v="0"/>
    <s v="A"/>
    <s v="G"/>
    <n v="0"/>
    <x v="0"/>
    <n v="147"/>
    <n v="0"/>
    <n v="0"/>
    <x v="0"/>
    <n v="81.34"/>
    <n v="0"/>
    <n v="0"/>
    <s v="Check-Out"/>
    <x v="12"/>
    <n v="2"/>
    <n v="9"/>
    <x v="1"/>
  </r>
  <r>
    <s v="2015 Data.xlsx"/>
    <x v="1"/>
    <x v="1"/>
    <n v="1"/>
    <x v="0"/>
    <x v="1"/>
    <n v="32"/>
    <n v="5"/>
    <n v="0"/>
    <n v="2"/>
    <n v="3"/>
    <n v="0"/>
    <n v="0"/>
    <x v="0"/>
    <x v="5"/>
    <s v="Direct"/>
    <x v="1"/>
    <x v="0"/>
    <n v="0"/>
    <n v="0"/>
    <s v="A"/>
    <s v="D"/>
    <n v="0"/>
    <x v="0"/>
    <n v="0"/>
    <n v="0"/>
    <n v="0"/>
    <x v="1"/>
    <n v="105"/>
    <n v="0"/>
    <n v="2"/>
    <s v="Check-Out"/>
    <x v="13"/>
    <n v="3"/>
    <n v="2"/>
    <x v="1"/>
  </r>
  <r>
    <s v="2015 Data.xlsx"/>
    <x v="1"/>
    <x v="1"/>
    <n v="17"/>
    <x v="0"/>
    <x v="0"/>
    <n v="41"/>
    <n v="4"/>
    <n v="2"/>
    <n v="3"/>
    <n v="2"/>
    <n v="0"/>
    <n v="0"/>
    <x v="0"/>
    <x v="6"/>
    <s v="Direct"/>
    <x v="1"/>
    <x v="0"/>
    <n v="0"/>
    <n v="0"/>
    <s v="A"/>
    <s v="A"/>
    <n v="0"/>
    <x v="0"/>
    <n v="14"/>
    <n v="0"/>
    <n v="0"/>
    <x v="0"/>
    <n v="95"/>
    <n v="0"/>
    <n v="0"/>
    <s v="Check-Out"/>
    <x v="0"/>
    <n v="2"/>
    <n v="5"/>
    <x v="0"/>
  </r>
  <r>
    <s v="2015 Data.xlsx"/>
    <x v="0"/>
    <x v="1"/>
    <n v="117"/>
    <x v="0"/>
    <x v="4"/>
    <n v="37"/>
    <n v="8"/>
    <n v="2"/>
    <n v="5"/>
    <n v="2"/>
    <n v="0"/>
    <n v="0"/>
    <x v="1"/>
    <x v="3"/>
    <s v="Offline TA/TO"/>
    <x v="0"/>
    <x v="0"/>
    <n v="0"/>
    <n v="0"/>
    <s v="D"/>
    <s v="C"/>
    <n v="0"/>
    <x v="0"/>
    <n v="156"/>
    <n v="0"/>
    <n v="0"/>
    <x v="2"/>
    <n v="101.53"/>
    <n v="0"/>
    <n v="0"/>
    <s v="Check-Out"/>
    <x v="14"/>
    <n v="2"/>
    <n v="7"/>
    <x v="1"/>
  </r>
  <r>
    <s v="2015 Data.xlsx"/>
    <x v="0"/>
    <x v="1"/>
    <n v="1"/>
    <x v="0"/>
    <x v="0"/>
    <n v="41"/>
    <n v="6"/>
    <n v="0"/>
    <n v="1"/>
    <n v="1"/>
    <n v="0"/>
    <n v="0"/>
    <x v="0"/>
    <x v="0"/>
    <s v="Corporate"/>
    <x v="2"/>
    <x v="0"/>
    <n v="0"/>
    <n v="0"/>
    <s v="A"/>
    <s v="A"/>
    <n v="0"/>
    <x v="0"/>
    <n v="0"/>
    <n v="0"/>
    <n v="0"/>
    <x v="1"/>
    <n v="55"/>
    <n v="1"/>
    <n v="1"/>
    <s v="Check-Out"/>
    <x v="0"/>
    <n v="1"/>
    <n v="1"/>
    <x v="0"/>
  </r>
  <r>
    <s v="2015 Data.xlsx"/>
    <x v="0"/>
    <x v="1"/>
    <n v="42"/>
    <x v="0"/>
    <x v="4"/>
    <n v="38"/>
    <n v="16"/>
    <n v="0"/>
    <n v="3"/>
    <n v="2"/>
    <n v="0"/>
    <n v="0"/>
    <x v="0"/>
    <x v="1"/>
    <s v="Online TA"/>
    <x v="0"/>
    <x v="0"/>
    <n v="0"/>
    <n v="0"/>
    <s v="A"/>
    <s v="A"/>
    <n v="0"/>
    <x v="0"/>
    <n v="240"/>
    <n v="0"/>
    <n v="0"/>
    <x v="0"/>
    <n v="86"/>
    <n v="1"/>
    <n v="1"/>
    <s v="Check-Out"/>
    <x v="15"/>
    <n v="2"/>
    <n v="3"/>
    <x v="0"/>
  </r>
  <r>
    <s v="2015 Data.xlsx"/>
    <x v="1"/>
    <x v="0"/>
    <n v="323"/>
    <x v="0"/>
    <x v="4"/>
    <n v="36"/>
    <n v="5"/>
    <n v="2"/>
    <n v="2"/>
    <n v="1"/>
    <n v="0"/>
    <n v="0"/>
    <x v="0"/>
    <x v="0"/>
    <s v="Groups"/>
    <x v="0"/>
    <x v="0"/>
    <n v="1"/>
    <n v="0"/>
    <s v="A"/>
    <s v="A"/>
    <n v="0"/>
    <x v="0"/>
    <n v="1"/>
    <n v="0"/>
    <n v="0"/>
    <x v="1"/>
    <n v="60"/>
    <n v="0"/>
    <n v="0"/>
    <s v="Canceled"/>
    <x v="11"/>
    <n v="1"/>
    <n v="4"/>
    <x v="0"/>
  </r>
  <r>
    <s v="2015 Data.xlsx"/>
    <x v="1"/>
    <x v="0"/>
    <n v="343"/>
    <x v="0"/>
    <x v="4"/>
    <n v="39"/>
    <n v="25"/>
    <n v="2"/>
    <n v="3"/>
    <n v="2"/>
    <n v="0"/>
    <n v="0"/>
    <x v="0"/>
    <x v="0"/>
    <s v="Groups"/>
    <x v="0"/>
    <x v="0"/>
    <n v="1"/>
    <n v="0"/>
    <s v="A"/>
    <s v="A"/>
    <n v="1"/>
    <x v="1"/>
    <n v="1"/>
    <n v="0"/>
    <n v="0"/>
    <x v="0"/>
    <n v="170"/>
    <n v="0"/>
    <n v="0"/>
    <s v="Canceled"/>
    <x v="16"/>
    <n v="2"/>
    <n v="5"/>
    <x v="0"/>
  </r>
  <r>
    <s v="2015 Data.xlsx"/>
    <x v="0"/>
    <x v="1"/>
    <n v="241"/>
    <x v="0"/>
    <x v="4"/>
    <n v="39"/>
    <n v="20"/>
    <n v="2"/>
    <n v="4"/>
    <n v="2"/>
    <n v="0"/>
    <n v="0"/>
    <x v="0"/>
    <x v="0"/>
    <s v="Direct"/>
    <x v="2"/>
    <x v="0"/>
    <n v="0"/>
    <n v="0"/>
    <s v="A"/>
    <s v="H"/>
    <n v="0"/>
    <x v="0"/>
    <n v="0"/>
    <n v="246"/>
    <n v="0"/>
    <x v="0"/>
    <n v="74"/>
    <n v="0"/>
    <n v="0"/>
    <s v="Check-Out"/>
    <x v="17"/>
    <n v="2"/>
    <n v="6"/>
    <x v="1"/>
  </r>
  <r>
    <s v="2015 Data.xlsx"/>
    <x v="1"/>
    <x v="1"/>
    <n v="1"/>
    <x v="0"/>
    <x v="4"/>
    <n v="37"/>
    <n v="9"/>
    <n v="0"/>
    <n v="2"/>
    <n v="1"/>
    <n v="0"/>
    <n v="0"/>
    <x v="0"/>
    <x v="6"/>
    <s v="Corporate"/>
    <x v="2"/>
    <x v="0"/>
    <n v="0"/>
    <n v="0"/>
    <s v="A"/>
    <s v="D"/>
    <n v="0"/>
    <x v="0"/>
    <n v="0"/>
    <n v="68"/>
    <n v="0"/>
    <x v="1"/>
    <n v="90"/>
    <n v="0"/>
    <n v="0"/>
    <s v="Check-Out"/>
    <x v="0"/>
    <n v="1"/>
    <n v="2"/>
    <x v="1"/>
  </r>
  <r>
    <s v="2015 Data.xlsx"/>
    <x v="0"/>
    <x v="1"/>
    <n v="90"/>
    <x v="0"/>
    <x v="3"/>
    <n v="29"/>
    <n v="12"/>
    <n v="2"/>
    <n v="5"/>
    <n v="2"/>
    <n v="0"/>
    <n v="1"/>
    <x v="2"/>
    <x v="0"/>
    <s v="Offline TA/TO"/>
    <x v="0"/>
    <x v="0"/>
    <n v="0"/>
    <n v="0"/>
    <s v="A"/>
    <s v="A"/>
    <n v="0"/>
    <x v="0"/>
    <n v="5"/>
    <n v="0"/>
    <n v="0"/>
    <x v="1"/>
    <n v="117.22"/>
    <n v="1"/>
    <n v="2"/>
    <s v="Check-Out"/>
    <x v="18"/>
    <n v="3"/>
    <n v="7"/>
    <x v="0"/>
  </r>
  <r>
    <s v="2015 Data.xlsx"/>
    <x v="1"/>
    <x v="1"/>
    <n v="63"/>
    <x v="0"/>
    <x v="4"/>
    <n v="36"/>
    <n v="4"/>
    <n v="0"/>
    <n v="2"/>
    <n v="2"/>
    <n v="0"/>
    <n v="0"/>
    <x v="1"/>
    <x v="0"/>
    <s v="Offline TA/TO"/>
    <x v="0"/>
    <x v="0"/>
    <n v="0"/>
    <n v="0"/>
    <s v="A"/>
    <s v="D"/>
    <n v="0"/>
    <x v="0"/>
    <n v="21"/>
    <n v="0"/>
    <n v="0"/>
    <x v="1"/>
    <n v="116"/>
    <n v="0"/>
    <n v="0"/>
    <s v="Check-Out"/>
    <x v="19"/>
    <n v="2"/>
    <n v="2"/>
    <x v="1"/>
  </r>
  <r>
    <s v="2015 Data.xlsx"/>
    <x v="1"/>
    <x v="1"/>
    <n v="3"/>
    <x v="0"/>
    <x v="1"/>
    <n v="33"/>
    <n v="9"/>
    <n v="2"/>
    <n v="3"/>
    <n v="1"/>
    <n v="0"/>
    <n v="0"/>
    <x v="0"/>
    <x v="0"/>
    <s v="Direct"/>
    <x v="1"/>
    <x v="0"/>
    <n v="0"/>
    <n v="0"/>
    <s v="A"/>
    <s v="A"/>
    <n v="0"/>
    <x v="0"/>
    <n v="14"/>
    <n v="0"/>
    <n v="0"/>
    <x v="0"/>
    <n v="67"/>
    <n v="0"/>
    <n v="0"/>
    <s v="Check-Out"/>
    <x v="20"/>
    <n v="1"/>
    <n v="5"/>
    <x v="0"/>
  </r>
  <r>
    <s v="2015 Data.xlsx"/>
    <x v="1"/>
    <x v="1"/>
    <n v="36"/>
    <x v="0"/>
    <x v="0"/>
    <n v="42"/>
    <n v="13"/>
    <n v="0"/>
    <n v="3"/>
    <n v="1"/>
    <n v="0"/>
    <n v="0"/>
    <x v="1"/>
    <x v="0"/>
    <s v="Offline TA/TO"/>
    <x v="0"/>
    <x v="0"/>
    <n v="0"/>
    <n v="0"/>
    <s v="A"/>
    <s v="A"/>
    <n v="0"/>
    <x v="0"/>
    <n v="26"/>
    <n v="0"/>
    <n v="0"/>
    <x v="1"/>
    <n v="91"/>
    <n v="0"/>
    <n v="0"/>
    <s v="Check-Out"/>
    <x v="21"/>
    <n v="1"/>
    <n v="3"/>
    <x v="0"/>
  </r>
  <r>
    <s v="2015 Data.xlsx"/>
    <x v="0"/>
    <x v="1"/>
    <n v="37"/>
    <x v="0"/>
    <x v="3"/>
    <n v="30"/>
    <n v="19"/>
    <n v="2"/>
    <n v="3"/>
    <n v="2"/>
    <n v="0"/>
    <n v="0"/>
    <x v="1"/>
    <x v="0"/>
    <s v="Direct"/>
    <x v="1"/>
    <x v="0"/>
    <n v="0"/>
    <n v="0"/>
    <s v="D"/>
    <s v="D"/>
    <n v="0"/>
    <x v="0"/>
    <n v="250"/>
    <n v="0"/>
    <n v="0"/>
    <x v="0"/>
    <n v="146.94999999999999"/>
    <n v="0"/>
    <n v="2"/>
    <s v="Check-Out"/>
    <x v="3"/>
    <n v="2"/>
    <n v="5"/>
    <x v="0"/>
  </r>
  <r>
    <s v="2015 Data.xlsx"/>
    <x v="0"/>
    <x v="1"/>
    <n v="93"/>
    <x v="0"/>
    <x v="4"/>
    <n v="37"/>
    <n v="9"/>
    <n v="2"/>
    <n v="8"/>
    <n v="2"/>
    <n v="0"/>
    <n v="0"/>
    <x v="0"/>
    <x v="3"/>
    <s v="Offline TA/TO"/>
    <x v="0"/>
    <x v="0"/>
    <n v="0"/>
    <n v="0"/>
    <s v="E"/>
    <s v="E"/>
    <n v="0"/>
    <x v="0"/>
    <n v="95"/>
    <n v="0"/>
    <n v="0"/>
    <x v="0"/>
    <n v="90"/>
    <n v="0"/>
    <n v="0"/>
    <s v="Check-Out"/>
    <x v="15"/>
    <n v="2"/>
    <n v="10"/>
    <x v="0"/>
  </r>
  <r>
    <s v="2015 Data.xlsx"/>
    <x v="1"/>
    <x v="1"/>
    <n v="162"/>
    <x v="0"/>
    <x v="4"/>
    <n v="38"/>
    <n v="17"/>
    <n v="0"/>
    <n v="3"/>
    <n v="2"/>
    <n v="0"/>
    <n v="0"/>
    <x v="0"/>
    <x v="6"/>
    <s v="Offline TA/TO"/>
    <x v="0"/>
    <x v="0"/>
    <n v="0"/>
    <n v="0"/>
    <s v="A"/>
    <s v="A"/>
    <n v="0"/>
    <x v="0"/>
    <n v="3"/>
    <n v="0"/>
    <n v="0"/>
    <x v="1"/>
    <n v="70"/>
    <n v="0"/>
    <n v="1"/>
    <s v="Check-Out"/>
    <x v="22"/>
    <n v="2"/>
    <n v="3"/>
    <x v="0"/>
  </r>
  <r>
    <s v="2015 Data.xlsx"/>
    <x v="0"/>
    <x v="1"/>
    <n v="0"/>
    <x v="0"/>
    <x v="2"/>
    <n v="52"/>
    <n v="25"/>
    <n v="0"/>
    <n v="1"/>
    <n v="2"/>
    <n v="0"/>
    <n v="0"/>
    <x v="0"/>
    <x v="5"/>
    <s v="Online TA"/>
    <x v="0"/>
    <x v="0"/>
    <n v="0"/>
    <n v="0"/>
    <s v="A"/>
    <s v="A"/>
    <n v="0"/>
    <x v="0"/>
    <n v="240"/>
    <n v="0"/>
    <n v="0"/>
    <x v="0"/>
    <n v="55"/>
    <n v="0"/>
    <n v="1"/>
    <s v="Check-Out"/>
    <x v="23"/>
    <n v="2"/>
    <n v="1"/>
    <x v="0"/>
  </r>
  <r>
    <s v="2015 Data.xlsx"/>
    <x v="1"/>
    <x v="0"/>
    <n v="21"/>
    <x v="0"/>
    <x v="5"/>
    <n v="46"/>
    <n v="13"/>
    <n v="0"/>
    <n v="2"/>
    <n v="2"/>
    <n v="0"/>
    <n v="0"/>
    <x v="0"/>
    <x v="0"/>
    <s v="Complementary"/>
    <x v="1"/>
    <x v="0"/>
    <n v="1"/>
    <n v="0"/>
    <s v="G"/>
    <s v="G"/>
    <n v="0"/>
    <x v="0"/>
    <n v="0"/>
    <n v="0"/>
    <n v="0"/>
    <x v="0"/>
    <n v="0"/>
    <n v="0"/>
    <n v="1"/>
    <s v="Canceled"/>
    <x v="0"/>
    <n v="2"/>
    <n v="2"/>
    <x v="0"/>
  </r>
  <r>
    <s v="2015 Data.xlsx"/>
    <x v="0"/>
    <x v="1"/>
    <n v="25"/>
    <x v="0"/>
    <x v="3"/>
    <n v="30"/>
    <n v="24"/>
    <n v="2"/>
    <n v="5"/>
    <n v="2"/>
    <n v="0"/>
    <n v="0"/>
    <x v="0"/>
    <x v="0"/>
    <s v="Direct"/>
    <x v="1"/>
    <x v="0"/>
    <n v="0"/>
    <n v="0"/>
    <s v="A"/>
    <s v="A"/>
    <n v="1"/>
    <x v="0"/>
    <n v="250"/>
    <n v="0"/>
    <n v="0"/>
    <x v="0"/>
    <n v="115"/>
    <n v="0"/>
    <n v="0"/>
    <s v="Check-Out"/>
    <x v="24"/>
    <n v="2"/>
    <n v="7"/>
    <x v="0"/>
  </r>
  <r>
    <s v="2015 Data.xlsx"/>
    <x v="0"/>
    <x v="1"/>
    <n v="178"/>
    <x v="0"/>
    <x v="4"/>
    <n v="37"/>
    <n v="12"/>
    <n v="0"/>
    <n v="1"/>
    <n v="2"/>
    <n v="0"/>
    <n v="0"/>
    <x v="0"/>
    <x v="7"/>
    <s v="Offline TA/TO"/>
    <x v="0"/>
    <x v="0"/>
    <n v="0"/>
    <n v="0"/>
    <s v="A"/>
    <s v="A"/>
    <n v="0"/>
    <x v="0"/>
    <n v="251"/>
    <n v="0"/>
    <n v="0"/>
    <x v="0"/>
    <n v="61.65"/>
    <n v="0"/>
    <n v="0"/>
    <s v="Check-Out"/>
    <x v="25"/>
    <n v="2"/>
    <n v="1"/>
    <x v="0"/>
  </r>
  <r>
    <s v="2015 Data.xlsx"/>
    <x v="1"/>
    <x v="1"/>
    <n v="74"/>
    <x v="0"/>
    <x v="4"/>
    <n v="38"/>
    <n v="18"/>
    <n v="0"/>
    <n v="2"/>
    <n v="1"/>
    <n v="0"/>
    <n v="0"/>
    <x v="1"/>
    <x v="0"/>
    <s v="Offline TA/TO"/>
    <x v="0"/>
    <x v="0"/>
    <n v="0"/>
    <n v="0"/>
    <s v="A"/>
    <s v="A"/>
    <n v="0"/>
    <x v="0"/>
    <n v="6"/>
    <n v="0"/>
    <n v="0"/>
    <x v="1"/>
    <n v="87"/>
    <n v="0"/>
    <n v="0"/>
    <s v="Check-Out"/>
    <x v="22"/>
    <n v="1"/>
    <n v="2"/>
    <x v="0"/>
  </r>
  <r>
    <s v="2015 Data.xlsx"/>
    <x v="0"/>
    <x v="0"/>
    <n v="5"/>
    <x v="0"/>
    <x v="3"/>
    <n v="28"/>
    <n v="5"/>
    <n v="1"/>
    <n v="0"/>
    <n v="2"/>
    <n v="0"/>
    <n v="0"/>
    <x v="0"/>
    <x v="0"/>
    <s v="Online TA"/>
    <x v="0"/>
    <x v="0"/>
    <n v="0"/>
    <n v="0"/>
    <s v="D"/>
    <s v="D"/>
    <n v="0"/>
    <x v="0"/>
    <n v="240"/>
    <n v="0"/>
    <n v="0"/>
    <x v="0"/>
    <n v="97"/>
    <n v="0"/>
    <n v="0"/>
    <s v="Canceled"/>
    <x v="26"/>
    <n v="2"/>
    <n v="1"/>
    <x v="0"/>
  </r>
  <r>
    <s v="2015 Data.xlsx"/>
    <x v="0"/>
    <x v="1"/>
    <n v="29"/>
    <x v="0"/>
    <x v="3"/>
    <n v="30"/>
    <n v="21"/>
    <n v="2"/>
    <n v="8"/>
    <n v="2"/>
    <n v="0"/>
    <n v="0"/>
    <x v="0"/>
    <x v="3"/>
    <s v="Online TA"/>
    <x v="0"/>
    <x v="0"/>
    <n v="0"/>
    <n v="0"/>
    <s v="A"/>
    <s v="A"/>
    <n v="0"/>
    <x v="0"/>
    <n v="241"/>
    <n v="0"/>
    <n v="0"/>
    <x v="0"/>
    <n v="103.18"/>
    <n v="0"/>
    <n v="1"/>
    <s v="Check-Out"/>
    <x v="24"/>
    <n v="2"/>
    <n v="10"/>
    <x v="0"/>
  </r>
  <r>
    <s v="2015 Data.xlsx"/>
    <x v="1"/>
    <x v="1"/>
    <n v="39"/>
    <x v="0"/>
    <x v="1"/>
    <n v="33"/>
    <n v="10"/>
    <n v="1"/>
    <n v="1"/>
    <n v="2"/>
    <n v="0"/>
    <n v="0"/>
    <x v="0"/>
    <x v="1"/>
    <s v="Groups"/>
    <x v="0"/>
    <x v="0"/>
    <n v="0"/>
    <n v="0"/>
    <s v="A"/>
    <s v="D"/>
    <n v="0"/>
    <x v="0"/>
    <n v="1"/>
    <n v="0"/>
    <n v="0"/>
    <x v="1"/>
    <n v="62"/>
    <n v="0"/>
    <n v="0"/>
    <s v="Check-Out"/>
    <x v="0"/>
    <n v="2"/>
    <n v="2"/>
    <x v="1"/>
  </r>
  <r>
    <s v="2015 Data.xlsx"/>
    <x v="0"/>
    <x v="1"/>
    <n v="54"/>
    <x v="0"/>
    <x v="4"/>
    <n v="36"/>
    <n v="5"/>
    <n v="2"/>
    <n v="5"/>
    <n v="2"/>
    <n v="0"/>
    <n v="0"/>
    <x v="0"/>
    <x v="8"/>
    <s v="Direct"/>
    <x v="1"/>
    <x v="0"/>
    <n v="0"/>
    <n v="0"/>
    <s v="A"/>
    <s v="A"/>
    <n v="0"/>
    <x v="0"/>
    <n v="250"/>
    <n v="0"/>
    <n v="0"/>
    <x v="0"/>
    <n v="98"/>
    <n v="0"/>
    <n v="2"/>
    <s v="Check-Out"/>
    <x v="0"/>
    <n v="2"/>
    <n v="7"/>
    <x v="0"/>
  </r>
  <r>
    <s v="2015 Data.xlsx"/>
    <x v="0"/>
    <x v="0"/>
    <n v="182"/>
    <x v="0"/>
    <x v="3"/>
    <n v="27"/>
    <n v="4"/>
    <n v="2"/>
    <n v="6"/>
    <n v="1"/>
    <n v="0"/>
    <n v="0"/>
    <x v="1"/>
    <x v="0"/>
    <s v="Online TA"/>
    <x v="0"/>
    <x v="0"/>
    <n v="1"/>
    <n v="0"/>
    <s v="A"/>
    <s v="A"/>
    <n v="0"/>
    <x v="0"/>
    <n v="240"/>
    <n v="0"/>
    <n v="0"/>
    <x v="0"/>
    <n v="88"/>
    <n v="0"/>
    <n v="1"/>
    <s v="Canceled"/>
    <x v="27"/>
    <n v="1"/>
    <n v="8"/>
    <x v="0"/>
  </r>
  <r>
    <s v="2015 Data.xlsx"/>
    <x v="1"/>
    <x v="0"/>
    <n v="79"/>
    <x v="0"/>
    <x v="5"/>
    <n v="46"/>
    <n v="13"/>
    <n v="0"/>
    <n v="2"/>
    <n v="1"/>
    <n v="0"/>
    <n v="0"/>
    <x v="0"/>
    <x v="0"/>
    <s v="Offline TA/TO"/>
    <x v="0"/>
    <x v="0"/>
    <n v="0"/>
    <n v="0"/>
    <s v="A"/>
    <s v="A"/>
    <n v="0"/>
    <x v="1"/>
    <n v="60"/>
    <n v="0"/>
    <n v="69"/>
    <x v="0"/>
    <n v="70"/>
    <n v="0"/>
    <n v="0"/>
    <s v="Canceled"/>
    <x v="0"/>
    <n v="1"/>
    <n v="2"/>
    <x v="0"/>
  </r>
  <r>
    <s v="2015 Data.xlsx"/>
    <x v="0"/>
    <x v="1"/>
    <n v="12"/>
    <x v="0"/>
    <x v="0"/>
    <n v="44"/>
    <n v="31"/>
    <n v="1"/>
    <n v="1"/>
    <n v="1"/>
    <n v="0"/>
    <n v="0"/>
    <x v="0"/>
    <x v="0"/>
    <s v="Groups"/>
    <x v="1"/>
    <x v="0"/>
    <n v="0"/>
    <n v="0"/>
    <s v="A"/>
    <s v="A"/>
    <n v="0"/>
    <x v="0"/>
    <n v="0"/>
    <n v="0"/>
    <n v="0"/>
    <x v="0"/>
    <n v="36"/>
    <n v="0"/>
    <n v="1"/>
    <s v="Check-Out"/>
    <x v="0"/>
    <n v="1"/>
    <n v="2"/>
    <x v="0"/>
  </r>
  <r>
    <s v="2015 Data.xlsx"/>
    <x v="0"/>
    <x v="1"/>
    <n v="43"/>
    <x v="0"/>
    <x v="2"/>
    <n v="53"/>
    <n v="29"/>
    <n v="0"/>
    <n v="1"/>
    <n v="2"/>
    <n v="0"/>
    <n v="0"/>
    <x v="0"/>
    <x v="4"/>
    <s v="Online TA"/>
    <x v="0"/>
    <x v="1"/>
    <n v="0"/>
    <n v="2"/>
    <s v="E"/>
    <s v="E"/>
    <n v="0"/>
    <x v="0"/>
    <n v="115"/>
    <n v="0"/>
    <n v="0"/>
    <x v="3"/>
    <n v="71.099999999999994"/>
    <n v="0"/>
    <n v="1"/>
    <s v="Check-Out"/>
    <x v="28"/>
    <n v="2"/>
    <n v="1"/>
    <x v="0"/>
  </r>
  <r>
    <s v="2015 Data.xlsx"/>
    <x v="0"/>
    <x v="0"/>
    <n v="101"/>
    <x v="0"/>
    <x v="4"/>
    <n v="37"/>
    <n v="12"/>
    <n v="0"/>
    <n v="1"/>
    <n v="2"/>
    <n v="2"/>
    <n v="0"/>
    <x v="0"/>
    <x v="0"/>
    <s v="Online TA"/>
    <x v="0"/>
    <x v="0"/>
    <n v="0"/>
    <n v="0"/>
    <s v="G"/>
    <s v="G"/>
    <n v="0"/>
    <x v="0"/>
    <n v="240"/>
    <n v="0"/>
    <n v="0"/>
    <x v="0"/>
    <n v="153"/>
    <n v="0"/>
    <n v="1"/>
    <s v="Canceled"/>
    <x v="29"/>
    <n v="4"/>
    <n v="1"/>
    <x v="0"/>
  </r>
  <r>
    <s v="2015 Data.xlsx"/>
    <x v="0"/>
    <x v="1"/>
    <n v="82"/>
    <x v="0"/>
    <x v="4"/>
    <n v="39"/>
    <n v="23"/>
    <n v="2"/>
    <n v="5"/>
    <n v="2"/>
    <n v="0"/>
    <n v="0"/>
    <x v="0"/>
    <x v="3"/>
    <s v="Offline TA/TO"/>
    <x v="0"/>
    <x v="0"/>
    <n v="0"/>
    <n v="0"/>
    <s v="E"/>
    <s v="E"/>
    <n v="0"/>
    <x v="0"/>
    <n v="142"/>
    <n v="0"/>
    <n v="0"/>
    <x v="0"/>
    <n v="89.2"/>
    <n v="0"/>
    <n v="0"/>
    <s v="Check-Out"/>
    <x v="5"/>
    <n v="2"/>
    <n v="7"/>
    <x v="0"/>
  </r>
  <r>
    <s v="2015 Data.xlsx"/>
    <x v="1"/>
    <x v="1"/>
    <n v="221"/>
    <x v="0"/>
    <x v="0"/>
    <n v="41"/>
    <n v="10"/>
    <n v="2"/>
    <n v="1"/>
    <n v="2"/>
    <n v="0"/>
    <n v="0"/>
    <x v="0"/>
    <x v="6"/>
    <s v="Offline TA/TO"/>
    <x v="0"/>
    <x v="0"/>
    <n v="0"/>
    <n v="0"/>
    <s v="A"/>
    <s v="A"/>
    <n v="0"/>
    <x v="0"/>
    <n v="3"/>
    <n v="0"/>
    <n v="0"/>
    <x v="1"/>
    <n v="65"/>
    <n v="0"/>
    <n v="0"/>
    <s v="Check-Out"/>
    <x v="30"/>
    <n v="2"/>
    <n v="3"/>
    <x v="0"/>
  </r>
  <r>
    <s v="2015 Data.xlsx"/>
    <x v="0"/>
    <x v="1"/>
    <n v="9"/>
    <x v="0"/>
    <x v="3"/>
    <n v="27"/>
    <n v="3"/>
    <n v="0"/>
    <n v="1"/>
    <n v="2"/>
    <n v="0"/>
    <n v="0"/>
    <x v="0"/>
    <x v="0"/>
    <s v="Online TA"/>
    <x v="0"/>
    <x v="0"/>
    <n v="0"/>
    <n v="0"/>
    <s v="A"/>
    <s v="C"/>
    <n v="0"/>
    <x v="0"/>
    <n v="240"/>
    <n v="0"/>
    <n v="0"/>
    <x v="0"/>
    <n v="98"/>
    <n v="1"/>
    <n v="2"/>
    <s v="Check-Out"/>
    <x v="31"/>
    <n v="2"/>
    <n v="1"/>
    <x v="1"/>
  </r>
  <r>
    <s v="2015 Data.xlsx"/>
    <x v="1"/>
    <x v="1"/>
    <n v="76"/>
    <x v="0"/>
    <x v="4"/>
    <n v="38"/>
    <n v="16"/>
    <n v="0"/>
    <n v="2"/>
    <n v="2"/>
    <n v="0"/>
    <n v="0"/>
    <x v="0"/>
    <x v="1"/>
    <s v="Groups"/>
    <x v="0"/>
    <x v="0"/>
    <n v="0"/>
    <n v="0"/>
    <s v="A"/>
    <s v="B"/>
    <n v="0"/>
    <x v="0"/>
    <n v="1"/>
    <n v="0"/>
    <n v="0"/>
    <x v="1"/>
    <n v="62"/>
    <n v="0"/>
    <n v="0"/>
    <s v="Check-Out"/>
    <x v="32"/>
    <n v="2"/>
    <n v="2"/>
    <x v="1"/>
  </r>
  <r>
    <s v="2015 Data.xlsx"/>
    <x v="1"/>
    <x v="1"/>
    <n v="179"/>
    <x v="0"/>
    <x v="1"/>
    <n v="36"/>
    <n v="31"/>
    <n v="1"/>
    <n v="3"/>
    <n v="1"/>
    <n v="0"/>
    <n v="0"/>
    <x v="0"/>
    <x v="5"/>
    <s v="Online TA"/>
    <x v="0"/>
    <x v="0"/>
    <n v="0"/>
    <n v="0"/>
    <s v="A"/>
    <s v="A"/>
    <n v="0"/>
    <x v="0"/>
    <n v="9"/>
    <n v="0"/>
    <n v="0"/>
    <x v="0"/>
    <n v="77.56"/>
    <n v="0"/>
    <n v="1"/>
    <s v="Check-Out"/>
    <x v="33"/>
    <n v="1"/>
    <n v="4"/>
    <x v="0"/>
  </r>
  <r>
    <s v="2015 Data.xlsx"/>
    <x v="0"/>
    <x v="1"/>
    <n v="0"/>
    <x v="0"/>
    <x v="5"/>
    <n v="46"/>
    <n v="10"/>
    <n v="0"/>
    <n v="2"/>
    <n v="1"/>
    <n v="0"/>
    <n v="0"/>
    <x v="0"/>
    <x v="0"/>
    <s v="Direct"/>
    <x v="1"/>
    <x v="0"/>
    <n v="0"/>
    <n v="0"/>
    <s v="D"/>
    <s v="D"/>
    <n v="0"/>
    <x v="0"/>
    <n v="0"/>
    <n v="0"/>
    <n v="0"/>
    <x v="0"/>
    <n v="50"/>
    <n v="0"/>
    <n v="0"/>
    <s v="Check-Out"/>
    <x v="0"/>
    <n v="1"/>
    <n v="2"/>
    <x v="0"/>
  </r>
  <r>
    <s v="2015 Data.xlsx"/>
    <x v="1"/>
    <x v="1"/>
    <n v="257"/>
    <x v="0"/>
    <x v="3"/>
    <n v="27"/>
    <n v="1"/>
    <n v="0"/>
    <n v="2"/>
    <n v="2"/>
    <n v="0"/>
    <n v="0"/>
    <x v="1"/>
    <x v="0"/>
    <s v="Offline TA/TO"/>
    <x v="0"/>
    <x v="0"/>
    <n v="0"/>
    <n v="0"/>
    <s v="A"/>
    <s v="A"/>
    <n v="0"/>
    <x v="0"/>
    <n v="6"/>
    <n v="0"/>
    <n v="0"/>
    <x v="0"/>
    <n v="101.5"/>
    <n v="0"/>
    <n v="0"/>
    <s v="Check-Out"/>
    <x v="34"/>
    <n v="2"/>
    <n v="2"/>
    <x v="0"/>
  </r>
  <r>
    <s v="2015 Data.xlsx"/>
    <x v="1"/>
    <x v="1"/>
    <n v="135"/>
    <x v="0"/>
    <x v="4"/>
    <n v="38"/>
    <n v="14"/>
    <n v="1"/>
    <n v="2"/>
    <n v="2"/>
    <n v="0"/>
    <n v="0"/>
    <x v="0"/>
    <x v="8"/>
    <s v="Offline TA/TO"/>
    <x v="0"/>
    <x v="0"/>
    <n v="0"/>
    <n v="0"/>
    <s v="A"/>
    <s v="A"/>
    <n v="0"/>
    <x v="0"/>
    <n v="6"/>
    <n v="0"/>
    <n v="0"/>
    <x v="1"/>
    <n v="90"/>
    <n v="0"/>
    <n v="0"/>
    <s v="Check-Out"/>
    <x v="35"/>
    <n v="2"/>
    <n v="3"/>
    <x v="0"/>
  </r>
  <r>
    <s v="2015 Data.xlsx"/>
    <x v="0"/>
    <x v="1"/>
    <n v="207"/>
    <x v="0"/>
    <x v="4"/>
    <n v="39"/>
    <n v="26"/>
    <n v="1"/>
    <n v="1"/>
    <n v="1"/>
    <n v="0"/>
    <n v="0"/>
    <x v="1"/>
    <x v="6"/>
    <s v="Offline TA/TO"/>
    <x v="0"/>
    <x v="0"/>
    <n v="0"/>
    <n v="0"/>
    <s v="A"/>
    <s v="A"/>
    <n v="1"/>
    <x v="0"/>
    <n v="208"/>
    <n v="0"/>
    <n v="0"/>
    <x v="1"/>
    <n v="64"/>
    <n v="0"/>
    <n v="1"/>
    <s v="Check-Out"/>
    <x v="36"/>
    <n v="1"/>
    <n v="2"/>
    <x v="0"/>
  </r>
  <r>
    <s v="2015 Data.xlsx"/>
    <x v="1"/>
    <x v="1"/>
    <n v="6"/>
    <x v="0"/>
    <x v="2"/>
    <n v="51"/>
    <n v="16"/>
    <n v="0"/>
    <n v="1"/>
    <n v="1"/>
    <n v="0"/>
    <n v="0"/>
    <x v="0"/>
    <x v="9"/>
    <s v="Online TA"/>
    <x v="0"/>
    <x v="0"/>
    <n v="0"/>
    <n v="0"/>
    <s v="A"/>
    <s v="A"/>
    <n v="4"/>
    <x v="0"/>
    <n v="9"/>
    <n v="0"/>
    <n v="0"/>
    <x v="0"/>
    <n v="81"/>
    <n v="0"/>
    <n v="1"/>
    <s v="Check-Out"/>
    <x v="37"/>
    <n v="1"/>
    <n v="1"/>
    <x v="0"/>
  </r>
  <r>
    <s v="2015 Data.xlsx"/>
    <x v="1"/>
    <x v="1"/>
    <n v="63"/>
    <x v="0"/>
    <x v="4"/>
    <n v="36"/>
    <n v="4"/>
    <n v="0"/>
    <n v="2"/>
    <n v="2"/>
    <n v="0"/>
    <n v="0"/>
    <x v="1"/>
    <x v="2"/>
    <s v="Offline TA/TO"/>
    <x v="0"/>
    <x v="0"/>
    <n v="0"/>
    <n v="0"/>
    <s v="A"/>
    <s v="A"/>
    <n v="0"/>
    <x v="0"/>
    <n v="21"/>
    <n v="0"/>
    <n v="0"/>
    <x v="1"/>
    <n v="116"/>
    <n v="0"/>
    <n v="0"/>
    <s v="Check-Out"/>
    <x v="19"/>
    <n v="2"/>
    <n v="2"/>
    <x v="0"/>
  </r>
  <r>
    <s v="2015 Data.xlsx"/>
    <x v="1"/>
    <x v="0"/>
    <n v="290"/>
    <x v="0"/>
    <x v="1"/>
    <n v="32"/>
    <n v="3"/>
    <n v="1"/>
    <n v="1"/>
    <n v="2"/>
    <n v="0"/>
    <n v="0"/>
    <x v="0"/>
    <x v="0"/>
    <s v="Groups"/>
    <x v="0"/>
    <x v="0"/>
    <n v="1"/>
    <n v="0"/>
    <s v="A"/>
    <s v="A"/>
    <n v="0"/>
    <x v="1"/>
    <n v="1"/>
    <n v="0"/>
    <n v="0"/>
    <x v="2"/>
    <n v="62"/>
    <n v="0"/>
    <n v="0"/>
    <s v="Canceled"/>
    <x v="38"/>
    <n v="2"/>
    <n v="2"/>
    <x v="0"/>
  </r>
  <r>
    <s v="2015 Data.xlsx"/>
    <x v="1"/>
    <x v="1"/>
    <n v="7"/>
    <x v="0"/>
    <x v="5"/>
    <n v="47"/>
    <n v="16"/>
    <n v="1"/>
    <n v="0"/>
    <n v="1"/>
    <n v="0"/>
    <n v="0"/>
    <x v="0"/>
    <x v="1"/>
    <s v="Corporate"/>
    <x v="2"/>
    <x v="0"/>
    <n v="0"/>
    <n v="0"/>
    <s v="A"/>
    <s v="A"/>
    <n v="0"/>
    <x v="0"/>
    <n v="0"/>
    <n v="142"/>
    <n v="0"/>
    <x v="0"/>
    <n v="79"/>
    <n v="0"/>
    <n v="0"/>
    <s v="Check-Out"/>
    <x v="39"/>
    <n v="1"/>
    <n v="1"/>
    <x v="0"/>
  </r>
  <r>
    <s v="2015 Data.xlsx"/>
    <x v="0"/>
    <x v="0"/>
    <n v="10"/>
    <x v="0"/>
    <x v="1"/>
    <n v="31"/>
    <n v="1"/>
    <n v="0"/>
    <n v="1"/>
    <n v="2"/>
    <n v="0"/>
    <n v="0"/>
    <x v="0"/>
    <x v="0"/>
    <s v="Direct"/>
    <x v="1"/>
    <x v="0"/>
    <n v="0"/>
    <n v="0"/>
    <s v="G"/>
    <s v="G"/>
    <n v="1"/>
    <x v="0"/>
    <n v="0"/>
    <n v="0"/>
    <n v="0"/>
    <x v="1"/>
    <n v="252"/>
    <n v="0"/>
    <n v="0"/>
    <s v="Canceled"/>
    <x v="40"/>
    <n v="2"/>
    <n v="1"/>
    <x v="0"/>
  </r>
  <r>
    <s v="2015 Data.xlsx"/>
    <x v="1"/>
    <x v="0"/>
    <n v="32"/>
    <x v="0"/>
    <x v="5"/>
    <n v="47"/>
    <n v="20"/>
    <n v="0"/>
    <n v="2"/>
    <n v="1"/>
    <n v="0"/>
    <n v="0"/>
    <x v="0"/>
    <x v="0"/>
    <s v="Offline TA/TO"/>
    <x v="0"/>
    <x v="0"/>
    <n v="1"/>
    <n v="0"/>
    <s v="A"/>
    <s v="A"/>
    <n v="0"/>
    <x v="0"/>
    <n v="119"/>
    <n v="0"/>
    <n v="0"/>
    <x v="1"/>
    <n v="73"/>
    <n v="0"/>
    <n v="0"/>
    <s v="Canceled"/>
    <x v="0"/>
    <n v="1"/>
    <n v="2"/>
    <x v="0"/>
  </r>
  <r>
    <s v="2015 Data.xlsx"/>
    <x v="0"/>
    <x v="1"/>
    <n v="16"/>
    <x v="0"/>
    <x v="1"/>
    <n v="32"/>
    <n v="2"/>
    <n v="2"/>
    <n v="5"/>
    <n v="3"/>
    <n v="0"/>
    <n v="0"/>
    <x v="0"/>
    <x v="6"/>
    <s v="Online TA"/>
    <x v="0"/>
    <x v="0"/>
    <n v="0"/>
    <n v="0"/>
    <s v="F"/>
    <s v="G"/>
    <n v="0"/>
    <x v="0"/>
    <n v="241"/>
    <n v="0"/>
    <n v="0"/>
    <x v="0"/>
    <n v="188.46"/>
    <n v="0"/>
    <n v="1"/>
    <s v="Check-Out"/>
    <x v="41"/>
    <n v="3"/>
    <n v="7"/>
    <x v="1"/>
  </r>
  <r>
    <s v="2015 Data.xlsx"/>
    <x v="1"/>
    <x v="1"/>
    <n v="4"/>
    <x v="0"/>
    <x v="0"/>
    <n v="43"/>
    <n v="19"/>
    <n v="1"/>
    <n v="0"/>
    <n v="2"/>
    <n v="0"/>
    <n v="0"/>
    <x v="0"/>
    <x v="10"/>
    <s v="Online TA"/>
    <x v="2"/>
    <x v="0"/>
    <n v="0"/>
    <n v="0"/>
    <s v="A"/>
    <s v="D"/>
    <n v="0"/>
    <x v="0"/>
    <n v="0"/>
    <n v="47"/>
    <n v="0"/>
    <x v="0"/>
    <n v="12"/>
    <n v="0"/>
    <n v="0"/>
    <s v="Check-Out"/>
    <x v="42"/>
    <n v="2"/>
    <n v="1"/>
    <x v="1"/>
  </r>
  <r>
    <s v="2015 Data.xlsx"/>
    <x v="0"/>
    <x v="0"/>
    <n v="80"/>
    <x v="0"/>
    <x v="4"/>
    <n v="37"/>
    <n v="10"/>
    <n v="1"/>
    <n v="3"/>
    <n v="1"/>
    <n v="0"/>
    <n v="0"/>
    <x v="0"/>
    <x v="0"/>
    <s v="Direct"/>
    <x v="1"/>
    <x v="0"/>
    <n v="0"/>
    <n v="0"/>
    <s v="F"/>
    <s v="F"/>
    <n v="0"/>
    <x v="0"/>
    <n v="250"/>
    <n v="0"/>
    <n v="0"/>
    <x v="0"/>
    <n v="133"/>
    <n v="0"/>
    <n v="1"/>
    <s v="Canceled"/>
    <x v="43"/>
    <n v="1"/>
    <n v="4"/>
    <x v="0"/>
  </r>
  <r>
    <s v="2015 Data.xlsx"/>
    <x v="1"/>
    <x v="0"/>
    <n v="323"/>
    <x v="0"/>
    <x v="4"/>
    <n v="36"/>
    <n v="5"/>
    <n v="2"/>
    <n v="2"/>
    <n v="2"/>
    <n v="0"/>
    <n v="0"/>
    <x v="0"/>
    <x v="0"/>
    <s v="Groups"/>
    <x v="0"/>
    <x v="0"/>
    <n v="1"/>
    <n v="0"/>
    <s v="A"/>
    <s v="A"/>
    <n v="0"/>
    <x v="0"/>
    <n v="1"/>
    <n v="0"/>
    <n v="0"/>
    <x v="1"/>
    <n v="62"/>
    <n v="0"/>
    <n v="0"/>
    <s v="Canceled"/>
    <x v="11"/>
    <n v="2"/>
    <n v="4"/>
    <x v="0"/>
  </r>
  <r>
    <s v="2015 Data.xlsx"/>
    <x v="1"/>
    <x v="0"/>
    <n v="28"/>
    <x v="0"/>
    <x v="1"/>
    <n v="32"/>
    <n v="3"/>
    <n v="1"/>
    <n v="3"/>
    <n v="2"/>
    <n v="0"/>
    <n v="0"/>
    <x v="0"/>
    <x v="0"/>
    <s v="Groups"/>
    <x v="0"/>
    <x v="0"/>
    <n v="0"/>
    <n v="0"/>
    <s v="A"/>
    <s v="A"/>
    <n v="0"/>
    <x v="0"/>
    <n v="1"/>
    <n v="0"/>
    <n v="0"/>
    <x v="1"/>
    <n v="62"/>
    <n v="0"/>
    <n v="0"/>
    <s v="Canceled"/>
    <x v="24"/>
    <n v="2"/>
    <n v="4"/>
    <x v="0"/>
  </r>
  <r>
    <s v="2015 Data.xlsx"/>
    <x v="0"/>
    <x v="1"/>
    <n v="309"/>
    <x v="0"/>
    <x v="4"/>
    <n v="39"/>
    <n v="23"/>
    <n v="2"/>
    <n v="5"/>
    <n v="2"/>
    <n v="0"/>
    <n v="0"/>
    <x v="0"/>
    <x v="11"/>
    <s v="Online TA"/>
    <x v="0"/>
    <x v="0"/>
    <n v="0"/>
    <n v="0"/>
    <s v="A"/>
    <s v="A"/>
    <n v="0"/>
    <x v="0"/>
    <n v="240"/>
    <n v="0"/>
    <n v="0"/>
    <x v="0"/>
    <n v="83"/>
    <n v="0"/>
    <n v="2"/>
    <s v="Check-Out"/>
    <x v="5"/>
    <n v="2"/>
    <n v="7"/>
    <x v="0"/>
  </r>
  <r>
    <s v="2015 Data.xlsx"/>
    <x v="1"/>
    <x v="1"/>
    <n v="151"/>
    <x v="0"/>
    <x v="1"/>
    <n v="34"/>
    <n v="21"/>
    <n v="2"/>
    <n v="3"/>
    <n v="2"/>
    <n v="0"/>
    <n v="0"/>
    <x v="0"/>
    <x v="5"/>
    <s v="Online TA"/>
    <x v="0"/>
    <x v="0"/>
    <n v="0"/>
    <n v="0"/>
    <s v="A"/>
    <s v="A"/>
    <n v="0"/>
    <x v="0"/>
    <n v="9"/>
    <n v="0"/>
    <n v="0"/>
    <x v="1"/>
    <n v="76.5"/>
    <n v="0"/>
    <n v="2"/>
    <s v="Check-Out"/>
    <x v="44"/>
    <n v="2"/>
    <n v="5"/>
    <x v="0"/>
  </r>
  <r>
    <s v="2015 Data.xlsx"/>
    <x v="1"/>
    <x v="0"/>
    <n v="344"/>
    <x v="0"/>
    <x v="4"/>
    <n v="39"/>
    <n v="26"/>
    <n v="2"/>
    <n v="1"/>
    <n v="2"/>
    <n v="0"/>
    <n v="0"/>
    <x v="0"/>
    <x v="0"/>
    <s v="Groups"/>
    <x v="0"/>
    <x v="0"/>
    <n v="1"/>
    <n v="0"/>
    <s v="A"/>
    <s v="A"/>
    <n v="0"/>
    <x v="1"/>
    <n v="1"/>
    <n v="0"/>
    <n v="0"/>
    <x v="0"/>
    <n v="170"/>
    <n v="0"/>
    <n v="0"/>
    <s v="Canceled"/>
    <x v="45"/>
    <n v="2"/>
    <n v="3"/>
    <x v="0"/>
  </r>
  <r>
    <s v="2015 Data.xlsx"/>
    <x v="1"/>
    <x v="0"/>
    <n v="69"/>
    <x v="0"/>
    <x v="4"/>
    <n v="37"/>
    <n v="9"/>
    <n v="0"/>
    <n v="2"/>
    <n v="2"/>
    <n v="0"/>
    <n v="0"/>
    <x v="0"/>
    <x v="0"/>
    <s v="Groups"/>
    <x v="0"/>
    <x v="0"/>
    <n v="0"/>
    <n v="0"/>
    <s v="A"/>
    <s v="A"/>
    <n v="0"/>
    <x v="0"/>
    <n v="1"/>
    <n v="0"/>
    <n v="0"/>
    <x v="1"/>
    <n v="62"/>
    <n v="0"/>
    <n v="0"/>
    <s v="Canceled"/>
    <x v="46"/>
    <n v="2"/>
    <n v="2"/>
    <x v="0"/>
  </r>
  <r>
    <s v="2015 Data.xlsx"/>
    <x v="0"/>
    <x v="1"/>
    <n v="26"/>
    <x v="0"/>
    <x v="4"/>
    <n v="36"/>
    <n v="5"/>
    <n v="2"/>
    <n v="5"/>
    <n v="2"/>
    <n v="0"/>
    <n v="0"/>
    <x v="0"/>
    <x v="3"/>
    <s v="Offline TA/TO"/>
    <x v="0"/>
    <x v="0"/>
    <n v="0"/>
    <n v="0"/>
    <s v="C"/>
    <s v="C"/>
    <n v="0"/>
    <x v="0"/>
    <n v="142"/>
    <n v="0"/>
    <n v="0"/>
    <x v="2"/>
    <n v="124.8"/>
    <n v="0"/>
    <n v="0"/>
    <s v="Check-Out"/>
    <x v="0"/>
    <n v="2"/>
    <n v="7"/>
    <x v="0"/>
  </r>
  <r>
    <s v="2015 Data.xlsx"/>
    <x v="1"/>
    <x v="1"/>
    <n v="35"/>
    <x v="0"/>
    <x v="5"/>
    <n v="48"/>
    <n v="26"/>
    <n v="0"/>
    <n v="3"/>
    <n v="1"/>
    <n v="0"/>
    <n v="0"/>
    <x v="3"/>
    <x v="3"/>
    <s v="Online TA"/>
    <x v="0"/>
    <x v="0"/>
    <n v="0"/>
    <n v="0"/>
    <s v="A"/>
    <s v="A"/>
    <n v="0"/>
    <x v="0"/>
    <n v="9"/>
    <n v="0"/>
    <n v="0"/>
    <x v="2"/>
    <n v="85.5"/>
    <n v="0"/>
    <n v="2"/>
    <s v="Check-Out"/>
    <x v="47"/>
    <n v="1"/>
    <n v="3"/>
    <x v="0"/>
  </r>
  <r>
    <s v="2015 Data.xlsx"/>
    <x v="0"/>
    <x v="0"/>
    <n v="214"/>
    <x v="0"/>
    <x v="0"/>
    <n v="40"/>
    <n v="3"/>
    <n v="1"/>
    <n v="1"/>
    <n v="2"/>
    <n v="0"/>
    <n v="0"/>
    <x v="1"/>
    <x v="0"/>
    <s v="Offline TA/TO"/>
    <x v="0"/>
    <x v="0"/>
    <n v="1"/>
    <n v="0"/>
    <s v="A"/>
    <s v="A"/>
    <n v="0"/>
    <x v="0"/>
    <n v="208"/>
    <n v="0"/>
    <n v="0"/>
    <x v="0"/>
    <n v="34"/>
    <n v="0"/>
    <n v="0"/>
    <s v="Canceled"/>
    <x v="48"/>
    <n v="2"/>
    <n v="2"/>
    <x v="0"/>
  </r>
  <r>
    <s v="2015 Data.xlsx"/>
    <x v="1"/>
    <x v="0"/>
    <n v="295"/>
    <x v="0"/>
    <x v="1"/>
    <n v="32"/>
    <n v="8"/>
    <n v="2"/>
    <n v="1"/>
    <n v="2"/>
    <n v="0"/>
    <n v="0"/>
    <x v="0"/>
    <x v="0"/>
    <s v="Groups"/>
    <x v="0"/>
    <x v="0"/>
    <n v="1"/>
    <n v="0"/>
    <s v="A"/>
    <s v="A"/>
    <n v="0"/>
    <x v="0"/>
    <n v="1"/>
    <n v="0"/>
    <n v="0"/>
    <x v="1"/>
    <n v="62.8"/>
    <n v="0"/>
    <n v="0"/>
    <s v="Canceled"/>
    <x v="38"/>
    <n v="2"/>
    <n v="3"/>
    <x v="0"/>
  </r>
  <r>
    <s v="2015 Data.xlsx"/>
    <x v="0"/>
    <x v="0"/>
    <n v="81"/>
    <x v="0"/>
    <x v="2"/>
    <n v="50"/>
    <n v="6"/>
    <n v="2"/>
    <n v="1"/>
    <n v="2"/>
    <n v="0"/>
    <n v="0"/>
    <x v="0"/>
    <x v="0"/>
    <s v="Online TA"/>
    <x v="0"/>
    <x v="0"/>
    <n v="0"/>
    <n v="0"/>
    <s v="A"/>
    <s v="A"/>
    <n v="0"/>
    <x v="0"/>
    <n v="240"/>
    <n v="0"/>
    <n v="0"/>
    <x v="0"/>
    <n v="40.5"/>
    <n v="0"/>
    <n v="2"/>
    <s v="Canceled"/>
    <x v="39"/>
    <n v="2"/>
    <n v="3"/>
    <x v="0"/>
  </r>
  <r>
    <s v="2015 Data.xlsx"/>
    <x v="1"/>
    <x v="0"/>
    <n v="335"/>
    <x v="0"/>
    <x v="4"/>
    <n v="38"/>
    <n v="17"/>
    <n v="0"/>
    <n v="2"/>
    <n v="2"/>
    <n v="0"/>
    <n v="0"/>
    <x v="0"/>
    <x v="0"/>
    <s v="Groups"/>
    <x v="0"/>
    <x v="0"/>
    <n v="1"/>
    <n v="0"/>
    <s v="A"/>
    <s v="A"/>
    <n v="0"/>
    <x v="1"/>
    <n v="1"/>
    <n v="0"/>
    <n v="0"/>
    <x v="2"/>
    <n v="62"/>
    <n v="0"/>
    <n v="0"/>
    <s v="Canceled"/>
    <x v="38"/>
    <n v="2"/>
    <n v="2"/>
    <x v="0"/>
  </r>
  <r>
    <s v="2015 Data.xlsx"/>
    <x v="1"/>
    <x v="0"/>
    <n v="39"/>
    <x v="0"/>
    <x v="1"/>
    <n v="33"/>
    <n v="14"/>
    <n v="0"/>
    <n v="2"/>
    <n v="2"/>
    <n v="0"/>
    <n v="0"/>
    <x v="1"/>
    <x v="0"/>
    <s v="Offline TA/TO"/>
    <x v="0"/>
    <x v="0"/>
    <n v="0"/>
    <n v="0"/>
    <s v="A"/>
    <s v="A"/>
    <n v="0"/>
    <x v="0"/>
    <n v="6"/>
    <n v="0"/>
    <n v="0"/>
    <x v="1"/>
    <n v="101.5"/>
    <n v="0"/>
    <n v="0"/>
    <s v="Canceled"/>
    <x v="11"/>
    <n v="2"/>
    <n v="2"/>
    <x v="0"/>
  </r>
  <r>
    <s v="2015 Data.xlsx"/>
    <x v="1"/>
    <x v="1"/>
    <n v="98"/>
    <x v="0"/>
    <x v="5"/>
    <n v="48"/>
    <n v="23"/>
    <n v="1"/>
    <n v="2"/>
    <n v="1"/>
    <n v="0"/>
    <n v="0"/>
    <x v="0"/>
    <x v="12"/>
    <s v="Groups"/>
    <x v="0"/>
    <x v="0"/>
    <n v="0"/>
    <n v="0"/>
    <s v="A"/>
    <s v="D"/>
    <n v="0"/>
    <x v="0"/>
    <n v="37"/>
    <n v="0"/>
    <n v="0"/>
    <x v="1"/>
    <n v="70"/>
    <n v="0"/>
    <n v="0"/>
    <s v="Check-Out"/>
    <x v="49"/>
    <n v="1"/>
    <n v="3"/>
    <x v="1"/>
  </r>
  <r>
    <s v="2015 Data.xlsx"/>
    <x v="0"/>
    <x v="1"/>
    <n v="258"/>
    <x v="0"/>
    <x v="4"/>
    <n v="38"/>
    <n v="17"/>
    <n v="0"/>
    <n v="2"/>
    <n v="2"/>
    <n v="0"/>
    <n v="0"/>
    <x v="1"/>
    <x v="6"/>
    <s v="Groups"/>
    <x v="0"/>
    <x v="0"/>
    <n v="0"/>
    <n v="0"/>
    <s v="A"/>
    <s v="C"/>
    <n v="1"/>
    <x v="0"/>
    <n v="245"/>
    <n v="0"/>
    <n v="0"/>
    <x v="1"/>
    <n v="78.3"/>
    <n v="0"/>
    <n v="1"/>
    <s v="Check-Out"/>
    <x v="15"/>
    <n v="2"/>
    <n v="2"/>
    <x v="1"/>
  </r>
  <r>
    <s v="2015 Data.xlsx"/>
    <x v="1"/>
    <x v="1"/>
    <n v="83"/>
    <x v="0"/>
    <x v="4"/>
    <n v="39"/>
    <n v="23"/>
    <n v="0"/>
    <n v="2"/>
    <n v="2"/>
    <n v="0"/>
    <n v="0"/>
    <x v="0"/>
    <x v="0"/>
    <s v="Groups"/>
    <x v="0"/>
    <x v="0"/>
    <n v="0"/>
    <n v="0"/>
    <s v="A"/>
    <s v="A"/>
    <n v="0"/>
    <x v="0"/>
    <n v="1"/>
    <n v="0"/>
    <n v="0"/>
    <x v="1"/>
    <n v="62"/>
    <n v="0"/>
    <n v="0"/>
    <s v="Check-Out"/>
    <x v="50"/>
    <n v="2"/>
    <n v="2"/>
    <x v="0"/>
  </r>
  <r>
    <s v="2015 Data.xlsx"/>
    <x v="1"/>
    <x v="0"/>
    <n v="55"/>
    <x v="0"/>
    <x v="4"/>
    <n v="37"/>
    <n v="6"/>
    <n v="2"/>
    <n v="0"/>
    <n v="2"/>
    <n v="0"/>
    <n v="0"/>
    <x v="0"/>
    <x v="0"/>
    <s v="Groups"/>
    <x v="0"/>
    <x v="0"/>
    <n v="0"/>
    <n v="0"/>
    <s v="A"/>
    <s v="A"/>
    <n v="0"/>
    <x v="0"/>
    <n v="1"/>
    <n v="0"/>
    <n v="0"/>
    <x v="1"/>
    <n v="75"/>
    <n v="0"/>
    <n v="0"/>
    <s v="Canceled"/>
    <x v="51"/>
    <n v="2"/>
    <n v="2"/>
    <x v="0"/>
  </r>
  <r>
    <s v="2015 Data.xlsx"/>
    <x v="1"/>
    <x v="0"/>
    <n v="6"/>
    <x v="0"/>
    <x v="2"/>
    <n v="50"/>
    <n v="10"/>
    <n v="0"/>
    <n v="2"/>
    <n v="1"/>
    <n v="0"/>
    <n v="0"/>
    <x v="0"/>
    <x v="0"/>
    <s v="Offline TA/TO"/>
    <x v="0"/>
    <x v="1"/>
    <n v="1"/>
    <n v="0"/>
    <s v="A"/>
    <s v="A"/>
    <n v="0"/>
    <x v="0"/>
    <n v="6"/>
    <n v="0"/>
    <n v="0"/>
    <x v="1"/>
    <n v="0"/>
    <n v="0"/>
    <n v="0"/>
    <s v="Canceled"/>
    <x v="0"/>
    <n v="1"/>
    <n v="2"/>
    <x v="0"/>
  </r>
  <r>
    <s v="2015 Data.xlsx"/>
    <x v="0"/>
    <x v="1"/>
    <n v="13"/>
    <x v="0"/>
    <x v="0"/>
    <n v="41"/>
    <n v="7"/>
    <n v="0"/>
    <n v="1"/>
    <n v="1"/>
    <n v="0"/>
    <n v="0"/>
    <x v="0"/>
    <x v="0"/>
    <s v="Direct"/>
    <x v="1"/>
    <x v="0"/>
    <n v="0"/>
    <n v="0"/>
    <s v="A"/>
    <s v="A"/>
    <n v="0"/>
    <x v="0"/>
    <n v="250"/>
    <n v="0"/>
    <n v="0"/>
    <x v="0"/>
    <n v="58"/>
    <n v="0"/>
    <n v="0"/>
    <s v="Check-Out"/>
    <x v="0"/>
    <n v="1"/>
    <n v="1"/>
    <x v="0"/>
  </r>
  <r>
    <s v="2015 Data.xlsx"/>
    <x v="1"/>
    <x v="1"/>
    <n v="0"/>
    <x v="0"/>
    <x v="0"/>
    <n v="42"/>
    <n v="11"/>
    <n v="1"/>
    <n v="0"/>
    <n v="2"/>
    <n v="0"/>
    <n v="0"/>
    <x v="0"/>
    <x v="13"/>
    <s v="Online TA"/>
    <x v="0"/>
    <x v="0"/>
    <n v="0"/>
    <n v="0"/>
    <s v="A"/>
    <s v="A"/>
    <n v="0"/>
    <x v="0"/>
    <n v="9"/>
    <n v="0"/>
    <n v="0"/>
    <x v="0"/>
    <n v="126"/>
    <n v="0"/>
    <n v="0"/>
    <s v="Check-Out"/>
    <x v="0"/>
    <n v="2"/>
    <n v="1"/>
    <x v="0"/>
  </r>
  <r>
    <s v="2015 Data.xlsx"/>
    <x v="0"/>
    <x v="1"/>
    <n v="44"/>
    <x v="0"/>
    <x v="2"/>
    <n v="52"/>
    <n v="26"/>
    <n v="2"/>
    <n v="2"/>
    <n v="2"/>
    <n v="1"/>
    <n v="0"/>
    <x v="1"/>
    <x v="6"/>
    <s v="Direct"/>
    <x v="1"/>
    <x v="0"/>
    <n v="0"/>
    <n v="0"/>
    <s v="H"/>
    <s v="H"/>
    <n v="2"/>
    <x v="0"/>
    <n v="250"/>
    <n v="0"/>
    <n v="0"/>
    <x v="0"/>
    <n v="143.5"/>
    <n v="1"/>
    <n v="0"/>
    <s v="Check-Out"/>
    <x v="28"/>
    <n v="3"/>
    <n v="4"/>
    <x v="0"/>
  </r>
  <r>
    <s v="2015 Data.xlsx"/>
    <x v="0"/>
    <x v="1"/>
    <n v="277"/>
    <x v="0"/>
    <x v="0"/>
    <n v="41"/>
    <n v="6"/>
    <n v="2"/>
    <n v="5"/>
    <n v="2"/>
    <n v="0"/>
    <n v="0"/>
    <x v="1"/>
    <x v="3"/>
    <s v="Groups"/>
    <x v="1"/>
    <x v="0"/>
    <n v="0"/>
    <n v="0"/>
    <s v="D"/>
    <s v="D"/>
    <n v="2"/>
    <x v="0"/>
    <n v="273"/>
    <n v="0"/>
    <n v="0"/>
    <x v="1"/>
    <n v="67.31"/>
    <n v="0"/>
    <n v="0"/>
    <s v="Check-Out"/>
    <x v="30"/>
    <n v="2"/>
    <n v="7"/>
    <x v="0"/>
  </r>
  <r>
    <s v="2015 Data.xlsx"/>
    <x v="0"/>
    <x v="1"/>
    <n v="13"/>
    <x v="0"/>
    <x v="2"/>
    <n v="51"/>
    <n v="13"/>
    <n v="2"/>
    <n v="2"/>
    <n v="1"/>
    <n v="0"/>
    <n v="0"/>
    <x v="0"/>
    <x v="3"/>
    <s v="Offline TA/TO"/>
    <x v="0"/>
    <x v="0"/>
    <n v="0"/>
    <n v="0"/>
    <s v="A"/>
    <s v="F"/>
    <n v="0"/>
    <x v="0"/>
    <n v="2"/>
    <n v="0"/>
    <n v="0"/>
    <x v="0"/>
    <n v="25"/>
    <n v="0"/>
    <n v="1"/>
    <s v="Check-Out"/>
    <x v="37"/>
    <n v="1"/>
    <n v="4"/>
    <x v="1"/>
  </r>
  <r>
    <s v="2015 Data.xlsx"/>
    <x v="1"/>
    <x v="1"/>
    <n v="219"/>
    <x v="0"/>
    <x v="4"/>
    <n v="36"/>
    <n v="4"/>
    <n v="1"/>
    <n v="2"/>
    <n v="1"/>
    <n v="0"/>
    <n v="0"/>
    <x v="0"/>
    <x v="7"/>
    <s v="Offline TA/TO"/>
    <x v="0"/>
    <x v="0"/>
    <n v="0"/>
    <n v="0"/>
    <s v="A"/>
    <s v="A"/>
    <n v="0"/>
    <x v="0"/>
    <n v="3"/>
    <n v="0"/>
    <n v="0"/>
    <x v="1"/>
    <n v="76.67"/>
    <n v="0"/>
    <n v="0"/>
    <s v="Check-Out"/>
    <x v="52"/>
    <n v="1"/>
    <n v="3"/>
    <x v="0"/>
  </r>
  <r>
    <s v="2015 Data.xlsx"/>
    <x v="1"/>
    <x v="0"/>
    <n v="11"/>
    <x v="0"/>
    <x v="4"/>
    <n v="39"/>
    <n v="26"/>
    <n v="0"/>
    <n v="1"/>
    <n v="2"/>
    <n v="0"/>
    <n v="0"/>
    <x v="0"/>
    <x v="0"/>
    <s v="Online TA"/>
    <x v="0"/>
    <x v="0"/>
    <n v="1"/>
    <n v="0"/>
    <s v="C"/>
    <s v="C"/>
    <n v="0"/>
    <x v="0"/>
    <n v="9"/>
    <n v="0"/>
    <n v="0"/>
    <x v="2"/>
    <n v="212"/>
    <n v="0"/>
    <n v="1"/>
    <s v="Canceled"/>
    <x v="53"/>
    <n v="2"/>
    <n v="1"/>
    <x v="0"/>
  </r>
  <r>
    <s v="2015 Data.xlsx"/>
    <x v="1"/>
    <x v="0"/>
    <n v="292"/>
    <x v="0"/>
    <x v="1"/>
    <n v="32"/>
    <n v="5"/>
    <n v="0"/>
    <n v="2"/>
    <n v="2"/>
    <n v="0"/>
    <n v="0"/>
    <x v="0"/>
    <x v="0"/>
    <s v="Groups"/>
    <x v="0"/>
    <x v="0"/>
    <n v="1"/>
    <n v="0"/>
    <s v="A"/>
    <s v="A"/>
    <n v="0"/>
    <x v="1"/>
    <n v="1"/>
    <n v="0"/>
    <n v="0"/>
    <x v="1"/>
    <n v="62"/>
    <n v="0"/>
    <n v="0"/>
    <s v="Canceled"/>
    <x v="6"/>
    <n v="2"/>
    <n v="2"/>
    <x v="0"/>
  </r>
  <r>
    <s v="2015 Data.xlsx"/>
    <x v="1"/>
    <x v="0"/>
    <n v="98"/>
    <x v="0"/>
    <x v="5"/>
    <n v="48"/>
    <n v="23"/>
    <n v="1"/>
    <n v="3"/>
    <n v="1"/>
    <n v="0"/>
    <n v="0"/>
    <x v="0"/>
    <x v="0"/>
    <s v="Groups"/>
    <x v="0"/>
    <x v="0"/>
    <n v="0"/>
    <n v="0"/>
    <s v="A"/>
    <s v="A"/>
    <n v="1"/>
    <x v="0"/>
    <n v="37"/>
    <n v="0"/>
    <n v="0"/>
    <x v="1"/>
    <n v="70"/>
    <n v="0"/>
    <n v="0"/>
    <s v="Canceled"/>
    <x v="54"/>
    <n v="1"/>
    <n v="4"/>
    <x v="0"/>
  </r>
  <r>
    <s v="2015 Data.xlsx"/>
    <x v="1"/>
    <x v="0"/>
    <n v="344"/>
    <x v="0"/>
    <x v="4"/>
    <n v="39"/>
    <n v="26"/>
    <n v="0"/>
    <n v="1"/>
    <n v="1"/>
    <n v="0"/>
    <n v="0"/>
    <x v="0"/>
    <x v="0"/>
    <s v="Groups"/>
    <x v="0"/>
    <x v="0"/>
    <n v="1"/>
    <n v="0"/>
    <s v="A"/>
    <s v="A"/>
    <n v="1"/>
    <x v="1"/>
    <n v="1"/>
    <n v="0"/>
    <n v="0"/>
    <x v="0"/>
    <n v="170"/>
    <n v="0"/>
    <n v="0"/>
    <s v="Canceled"/>
    <x v="16"/>
    <n v="1"/>
    <n v="1"/>
    <x v="0"/>
  </r>
  <r>
    <s v="2015 Data.xlsx"/>
    <x v="1"/>
    <x v="1"/>
    <n v="39"/>
    <x v="0"/>
    <x v="1"/>
    <n v="33"/>
    <n v="14"/>
    <n v="0"/>
    <n v="2"/>
    <n v="2"/>
    <n v="0"/>
    <n v="0"/>
    <x v="1"/>
    <x v="5"/>
    <s v="Offline TA/TO"/>
    <x v="0"/>
    <x v="0"/>
    <n v="0"/>
    <n v="0"/>
    <s v="A"/>
    <s v="D"/>
    <n v="0"/>
    <x v="0"/>
    <n v="6"/>
    <n v="0"/>
    <n v="0"/>
    <x v="1"/>
    <n v="109"/>
    <n v="0"/>
    <n v="0"/>
    <s v="Check-Out"/>
    <x v="55"/>
    <n v="2"/>
    <n v="2"/>
    <x v="1"/>
  </r>
  <r>
    <s v="2015 Data.xlsx"/>
    <x v="1"/>
    <x v="1"/>
    <n v="140"/>
    <x v="0"/>
    <x v="5"/>
    <n v="47"/>
    <n v="18"/>
    <n v="0"/>
    <n v="3"/>
    <n v="1"/>
    <n v="0"/>
    <n v="0"/>
    <x v="0"/>
    <x v="0"/>
    <s v="Groups"/>
    <x v="0"/>
    <x v="0"/>
    <n v="0"/>
    <n v="0"/>
    <s v="A"/>
    <s v="A"/>
    <n v="1"/>
    <x v="0"/>
    <n v="29"/>
    <n v="0"/>
    <n v="87"/>
    <x v="1"/>
    <n v="65"/>
    <n v="0"/>
    <n v="0"/>
    <s v="Check-Out"/>
    <x v="56"/>
    <n v="1"/>
    <n v="3"/>
    <x v="0"/>
  </r>
  <r>
    <s v="2015 Data.xlsx"/>
    <x v="1"/>
    <x v="1"/>
    <n v="14"/>
    <x v="0"/>
    <x v="4"/>
    <n v="36"/>
    <n v="2"/>
    <n v="2"/>
    <n v="5"/>
    <n v="2"/>
    <n v="0"/>
    <n v="0"/>
    <x v="0"/>
    <x v="0"/>
    <s v="Online TA"/>
    <x v="0"/>
    <x v="0"/>
    <n v="0"/>
    <n v="0"/>
    <s v="D"/>
    <s v="D"/>
    <n v="0"/>
    <x v="0"/>
    <n v="7"/>
    <n v="0"/>
    <n v="0"/>
    <x v="0"/>
    <n v="74.61"/>
    <n v="0"/>
    <n v="2"/>
    <s v="Check-Out"/>
    <x v="16"/>
    <n v="2"/>
    <n v="7"/>
    <x v="0"/>
  </r>
  <r>
    <s v="2015 Data.xlsx"/>
    <x v="1"/>
    <x v="1"/>
    <n v="17"/>
    <x v="0"/>
    <x v="4"/>
    <n v="39"/>
    <n v="26"/>
    <n v="2"/>
    <n v="2"/>
    <n v="1"/>
    <n v="0"/>
    <n v="0"/>
    <x v="0"/>
    <x v="0"/>
    <s v="Groups"/>
    <x v="0"/>
    <x v="0"/>
    <n v="0"/>
    <n v="0"/>
    <s v="A"/>
    <s v="A"/>
    <n v="0"/>
    <x v="0"/>
    <n v="1"/>
    <n v="0"/>
    <n v="0"/>
    <x v="1"/>
    <n v="170"/>
    <n v="0"/>
    <n v="0"/>
    <s v="Check-Out"/>
    <x v="5"/>
    <n v="1"/>
    <n v="4"/>
    <x v="0"/>
  </r>
  <r>
    <s v="2015 Data.xlsx"/>
    <x v="1"/>
    <x v="1"/>
    <n v="120"/>
    <x v="0"/>
    <x v="1"/>
    <n v="34"/>
    <n v="20"/>
    <n v="2"/>
    <n v="5"/>
    <n v="2"/>
    <n v="0"/>
    <n v="1"/>
    <x v="1"/>
    <x v="0"/>
    <s v="Offline TA/TO"/>
    <x v="0"/>
    <x v="0"/>
    <n v="0"/>
    <n v="0"/>
    <s v="A"/>
    <s v="D"/>
    <n v="0"/>
    <x v="0"/>
    <n v="13"/>
    <n v="0"/>
    <n v="0"/>
    <x v="1"/>
    <n v="88.38"/>
    <n v="0"/>
    <n v="4"/>
    <s v="Check-Out"/>
    <x v="57"/>
    <n v="3"/>
    <n v="7"/>
    <x v="1"/>
  </r>
  <r>
    <s v="2015 Data.xlsx"/>
    <x v="1"/>
    <x v="0"/>
    <n v="290"/>
    <x v="0"/>
    <x v="1"/>
    <n v="32"/>
    <n v="3"/>
    <n v="1"/>
    <n v="3"/>
    <n v="2"/>
    <n v="0"/>
    <n v="0"/>
    <x v="0"/>
    <x v="0"/>
    <s v="Groups"/>
    <x v="0"/>
    <x v="0"/>
    <n v="1"/>
    <n v="0"/>
    <s v="A"/>
    <s v="A"/>
    <n v="0"/>
    <x v="0"/>
    <n v="1"/>
    <n v="0"/>
    <n v="0"/>
    <x v="1"/>
    <n v="62"/>
    <n v="0"/>
    <n v="0"/>
    <s v="Canceled"/>
    <x v="11"/>
    <n v="2"/>
    <n v="4"/>
    <x v="0"/>
  </r>
  <r>
    <s v="2015 Data.xlsx"/>
    <x v="1"/>
    <x v="0"/>
    <n v="38"/>
    <x v="0"/>
    <x v="0"/>
    <n v="43"/>
    <n v="22"/>
    <n v="0"/>
    <n v="3"/>
    <n v="2"/>
    <n v="0"/>
    <n v="0"/>
    <x v="0"/>
    <x v="0"/>
    <s v="Online TA"/>
    <x v="0"/>
    <x v="0"/>
    <n v="1"/>
    <n v="0"/>
    <s v="D"/>
    <s v="D"/>
    <n v="0"/>
    <x v="0"/>
    <n v="9"/>
    <n v="0"/>
    <n v="0"/>
    <x v="2"/>
    <n v="105.3"/>
    <n v="0"/>
    <n v="1"/>
    <s v="Canceled"/>
    <x v="42"/>
    <n v="2"/>
    <n v="3"/>
    <x v="0"/>
  </r>
  <r>
    <s v="2015 Data.xlsx"/>
    <x v="0"/>
    <x v="1"/>
    <n v="3"/>
    <x v="0"/>
    <x v="1"/>
    <n v="32"/>
    <n v="6"/>
    <n v="2"/>
    <n v="4"/>
    <n v="2"/>
    <n v="0"/>
    <n v="0"/>
    <x v="0"/>
    <x v="14"/>
    <s v="Online TA"/>
    <x v="0"/>
    <x v="0"/>
    <n v="0"/>
    <n v="0"/>
    <s v="A"/>
    <s v="A"/>
    <n v="0"/>
    <x v="0"/>
    <n v="240"/>
    <n v="0"/>
    <n v="0"/>
    <x v="0"/>
    <n v="181.5"/>
    <n v="0"/>
    <n v="3"/>
    <s v="Check-Out"/>
    <x v="0"/>
    <n v="2"/>
    <n v="6"/>
    <x v="0"/>
  </r>
  <r>
    <s v="2015 Data.xlsx"/>
    <x v="0"/>
    <x v="0"/>
    <n v="114"/>
    <x v="0"/>
    <x v="3"/>
    <n v="31"/>
    <n v="26"/>
    <n v="4"/>
    <n v="10"/>
    <n v="2"/>
    <n v="0"/>
    <n v="0"/>
    <x v="0"/>
    <x v="0"/>
    <s v="Offline TA/TO"/>
    <x v="0"/>
    <x v="0"/>
    <n v="1"/>
    <n v="0"/>
    <s v="A"/>
    <s v="A"/>
    <n v="0"/>
    <x v="0"/>
    <n v="243"/>
    <n v="0"/>
    <n v="0"/>
    <x v="2"/>
    <n v="88.4"/>
    <n v="0"/>
    <n v="1"/>
    <s v="Canceled"/>
    <x v="0"/>
    <n v="2"/>
    <n v="14"/>
    <x v="0"/>
  </r>
  <r>
    <s v="2015 Data.xlsx"/>
    <x v="0"/>
    <x v="1"/>
    <n v="112"/>
    <x v="0"/>
    <x v="2"/>
    <n v="53"/>
    <n v="30"/>
    <n v="0"/>
    <n v="3"/>
    <n v="2"/>
    <n v="0"/>
    <n v="0"/>
    <x v="4"/>
    <x v="0"/>
    <s v="Groups"/>
    <x v="1"/>
    <x v="0"/>
    <n v="0"/>
    <n v="0"/>
    <s v="A"/>
    <s v="A"/>
    <n v="0"/>
    <x v="0"/>
    <n v="0"/>
    <n v="0"/>
    <n v="0"/>
    <x v="1"/>
    <n v="224.67"/>
    <n v="0"/>
    <n v="0"/>
    <s v="Check-Out"/>
    <x v="58"/>
    <n v="2"/>
    <n v="3"/>
    <x v="0"/>
  </r>
  <r>
    <s v="2015 Data.xlsx"/>
    <x v="1"/>
    <x v="0"/>
    <n v="297"/>
    <x v="0"/>
    <x v="1"/>
    <n v="33"/>
    <n v="10"/>
    <n v="1"/>
    <n v="1"/>
    <n v="2"/>
    <n v="0"/>
    <n v="0"/>
    <x v="0"/>
    <x v="0"/>
    <s v="Groups"/>
    <x v="0"/>
    <x v="0"/>
    <n v="1"/>
    <n v="0"/>
    <s v="A"/>
    <s v="A"/>
    <n v="0"/>
    <x v="1"/>
    <n v="1"/>
    <n v="0"/>
    <n v="0"/>
    <x v="1"/>
    <n v="62"/>
    <n v="0"/>
    <n v="0"/>
    <s v="Canceled"/>
    <x v="6"/>
    <n v="2"/>
    <n v="2"/>
    <x v="0"/>
  </r>
  <r>
    <s v="2015 Data.xlsx"/>
    <x v="1"/>
    <x v="0"/>
    <n v="262"/>
    <x v="0"/>
    <x v="5"/>
    <n v="46"/>
    <n v="9"/>
    <n v="1"/>
    <n v="2"/>
    <n v="2"/>
    <n v="0"/>
    <n v="0"/>
    <x v="0"/>
    <x v="0"/>
    <s v="Groups"/>
    <x v="0"/>
    <x v="0"/>
    <n v="1"/>
    <n v="0"/>
    <s v="A"/>
    <s v="A"/>
    <n v="0"/>
    <x v="1"/>
    <n v="1"/>
    <n v="0"/>
    <n v="0"/>
    <x v="0"/>
    <n v="62.8"/>
    <n v="0"/>
    <n v="0"/>
    <s v="Canceled"/>
    <x v="33"/>
    <n v="2"/>
    <n v="3"/>
    <x v="0"/>
  </r>
  <r>
    <s v="2015 Data.xlsx"/>
    <x v="0"/>
    <x v="0"/>
    <n v="44"/>
    <x v="0"/>
    <x v="2"/>
    <n v="49"/>
    <n v="5"/>
    <n v="2"/>
    <n v="1"/>
    <n v="2"/>
    <n v="0"/>
    <n v="0"/>
    <x v="0"/>
    <x v="0"/>
    <s v="Groups"/>
    <x v="0"/>
    <x v="0"/>
    <n v="0"/>
    <n v="0"/>
    <s v="A"/>
    <s v="A"/>
    <n v="0"/>
    <x v="0"/>
    <n v="134"/>
    <n v="0"/>
    <n v="0"/>
    <x v="1"/>
    <n v="70"/>
    <n v="0"/>
    <n v="0"/>
    <s v="Canceled"/>
    <x v="59"/>
    <n v="2"/>
    <n v="3"/>
    <x v="0"/>
  </r>
  <r>
    <s v="2015 Data.xlsx"/>
    <x v="0"/>
    <x v="1"/>
    <n v="24"/>
    <x v="0"/>
    <x v="3"/>
    <n v="30"/>
    <n v="23"/>
    <n v="2"/>
    <n v="5"/>
    <n v="2"/>
    <n v="0"/>
    <n v="0"/>
    <x v="0"/>
    <x v="7"/>
    <s v="Online TA"/>
    <x v="0"/>
    <x v="0"/>
    <n v="0"/>
    <n v="0"/>
    <s v="F"/>
    <s v="F"/>
    <n v="0"/>
    <x v="0"/>
    <n v="242"/>
    <n v="0"/>
    <n v="0"/>
    <x v="0"/>
    <n v="179"/>
    <n v="0"/>
    <n v="1"/>
    <s v="Check-Out"/>
    <x v="60"/>
    <n v="2"/>
    <n v="7"/>
    <x v="0"/>
  </r>
  <r>
    <s v="2015 Data.xlsx"/>
    <x v="0"/>
    <x v="0"/>
    <n v="46"/>
    <x v="0"/>
    <x v="2"/>
    <n v="49"/>
    <n v="5"/>
    <n v="2"/>
    <n v="1"/>
    <n v="2"/>
    <n v="0"/>
    <n v="0"/>
    <x v="0"/>
    <x v="0"/>
    <s v="Offline TA/TO"/>
    <x v="0"/>
    <x v="0"/>
    <n v="0"/>
    <n v="0"/>
    <s v="A"/>
    <s v="A"/>
    <n v="0"/>
    <x v="0"/>
    <n v="115"/>
    <n v="0"/>
    <n v="0"/>
    <x v="0"/>
    <n v="26.1"/>
    <n v="0"/>
    <n v="1"/>
    <s v="No-Show"/>
    <x v="0"/>
    <n v="2"/>
    <n v="3"/>
    <x v="0"/>
  </r>
  <r>
    <s v="2015 Data.xlsx"/>
    <x v="1"/>
    <x v="1"/>
    <n v="10"/>
    <x v="0"/>
    <x v="2"/>
    <n v="49"/>
    <n v="5"/>
    <n v="2"/>
    <n v="1"/>
    <n v="2"/>
    <n v="1"/>
    <n v="0"/>
    <x v="0"/>
    <x v="1"/>
    <s v="Online TA"/>
    <x v="0"/>
    <x v="0"/>
    <n v="0"/>
    <n v="0"/>
    <s v="A"/>
    <s v="D"/>
    <n v="0"/>
    <x v="0"/>
    <n v="8"/>
    <n v="0"/>
    <n v="0"/>
    <x v="0"/>
    <n v="79.39"/>
    <n v="0"/>
    <n v="1"/>
    <s v="Check-Out"/>
    <x v="0"/>
    <n v="3"/>
    <n v="3"/>
    <x v="1"/>
  </r>
  <r>
    <s v="2015 Data.xlsx"/>
    <x v="1"/>
    <x v="0"/>
    <n v="92"/>
    <x v="0"/>
    <x v="1"/>
    <n v="32"/>
    <n v="7"/>
    <n v="2"/>
    <n v="4"/>
    <n v="2"/>
    <n v="0"/>
    <n v="0"/>
    <x v="0"/>
    <x v="0"/>
    <s v="Online TA"/>
    <x v="0"/>
    <x v="0"/>
    <n v="0"/>
    <n v="0"/>
    <s v="A"/>
    <s v="A"/>
    <n v="0"/>
    <x v="0"/>
    <n v="9"/>
    <n v="0"/>
    <n v="0"/>
    <x v="1"/>
    <n v="76.5"/>
    <n v="0"/>
    <n v="2"/>
    <s v="Canceled"/>
    <x v="61"/>
    <n v="2"/>
    <n v="6"/>
    <x v="0"/>
  </r>
  <r>
    <s v="2015 Data.xlsx"/>
    <x v="0"/>
    <x v="1"/>
    <n v="17"/>
    <x v="0"/>
    <x v="2"/>
    <n v="49"/>
    <n v="3"/>
    <n v="0"/>
    <n v="1"/>
    <n v="2"/>
    <n v="0"/>
    <n v="0"/>
    <x v="0"/>
    <x v="0"/>
    <s v="Online TA"/>
    <x v="0"/>
    <x v="0"/>
    <n v="0"/>
    <n v="0"/>
    <s v="E"/>
    <s v="E"/>
    <n v="0"/>
    <x v="0"/>
    <n v="240"/>
    <n v="0"/>
    <n v="0"/>
    <x v="0"/>
    <n v="61.2"/>
    <n v="0"/>
    <n v="1"/>
    <s v="Check-Out"/>
    <x v="0"/>
    <n v="2"/>
    <n v="1"/>
    <x v="0"/>
  </r>
  <r>
    <s v="2015 Data.xlsx"/>
    <x v="0"/>
    <x v="0"/>
    <n v="97"/>
    <x v="0"/>
    <x v="4"/>
    <n v="36"/>
    <n v="1"/>
    <n v="2"/>
    <n v="5"/>
    <n v="2"/>
    <n v="0"/>
    <n v="0"/>
    <x v="0"/>
    <x v="0"/>
    <s v="Online TA"/>
    <x v="0"/>
    <x v="0"/>
    <n v="0"/>
    <n v="0"/>
    <s v="E"/>
    <s v="E"/>
    <n v="0"/>
    <x v="0"/>
    <n v="240"/>
    <n v="0"/>
    <n v="0"/>
    <x v="0"/>
    <n v="120.71"/>
    <n v="0"/>
    <n v="0"/>
    <s v="Canceled"/>
    <x v="62"/>
    <n v="2"/>
    <n v="7"/>
    <x v="0"/>
  </r>
  <r>
    <s v="2015 Data.xlsx"/>
    <x v="0"/>
    <x v="1"/>
    <n v="9"/>
    <x v="0"/>
    <x v="3"/>
    <n v="29"/>
    <n v="13"/>
    <n v="1"/>
    <n v="1"/>
    <n v="2"/>
    <n v="0"/>
    <n v="0"/>
    <x v="1"/>
    <x v="1"/>
    <s v="Online TA"/>
    <x v="0"/>
    <x v="0"/>
    <n v="0"/>
    <n v="0"/>
    <s v="A"/>
    <s v="A"/>
    <n v="0"/>
    <x v="0"/>
    <n v="240"/>
    <n v="0"/>
    <n v="0"/>
    <x v="0"/>
    <n v="161"/>
    <n v="1"/>
    <n v="2"/>
    <s v="Check-Out"/>
    <x v="43"/>
    <n v="2"/>
    <n v="2"/>
    <x v="0"/>
  </r>
  <r>
    <s v="2015 Data.xlsx"/>
    <x v="1"/>
    <x v="1"/>
    <n v="37"/>
    <x v="0"/>
    <x v="0"/>
    <n v="43"/>
    <n v="23"/>
    <n v="2"/>
    <n v="2"/>
    <n v="2"/>
    <n v="0"/>
    <n v="0"/>
    <x v="0"/>
    <x v="15"/>
    <s v="Direct"/>
    <x v="1"/>
    <x v="0"/>
    <n v="0"/>
    <n v="0"/>
    <s v="A"/>
    <s v="A"/>
    <n v="0"/>
    <x v="0"/>
    <n v="14"/>
    <n v="0"/>
    <n v="0"/>
    <x v="0"/>
    <n v="85.5"/>
    <n v="0"/>
    <n v="0"/>
    <s v="Check-Out"/>
    <x v="12"/>
    <n v="2"/>
    <n v="4"/>
    <x v="0"/>
  </r>
  <r>
    <s v="2015 Data.xlsx"/>
    <x v="1"/>
    <x v="1"/>
    <n v="74"/>
    <x v="0"/>
    <x v="4"/>
    <n v="38"/>
    <n v="18"/>
    <n v="0"/>
    <n v="2"/>
    <n v="2"/>
    <n v="0"/>
    <n v="0"/>
    <x v="1"/>
    <x v="0"/>
    <s v="Offline TA/TO"/>
    <x v="0"/>
    <x v="0"/>
    <n v="0"/>
    <n v="0"/>
    <s v="A"/>
    <s v="A"/>
    <n v="0"/>
    <x v="0"/>
    <n v="6"/>
    <n v="0"/>
    <n v="0"/>
    <x v="1"/>
    <n v="109"/>
    <n v="0"/>
    <n v="0"/>
    <s v="Check-Out"/>
    <x v="22"/>
    <n v="2"/>
    <n v="2"/>
    <x v="0"/>
  </r>
  <r>
    <s v="2015 Data.xlsx"/>
    <x v="0"/>
    <x v="1"/>
    <n v="30"/>
    <x v="0"/>
    <x v="1"/>
    <n v="33"/>
    <n v="15"/>
    <n v="2"/>
    <n v="1"/>
    <n v="2"/>
    <n v="0"/>
    <n v="0"/>
    <x v="0"/>
    <x v="2"/>
    <s v="Corporate"/>
    <x v="2"/>
    <x v="0"/>
    <n v="0"/>
    <n v="0"/>
    <s v="E"/>
    <s v="F"/>
    <n v="0"/>
    <x v="0"/>
    <n v="0"/>
    <n v="268"/>
    <n v="0"/>
    <x v="0"/>
    <n v="154.80000000000001"/>
    <n v="0"/>
    <n v="1"/>
    <s v="Check-Out"/>
    <x v="63"/>
    <n v="2"/>
    <n v="3"/>
    <x v="1"/>
  </r>
  <r>
    <s v="2015 Data.xlsx"/>
    <x v="0"/>
    <x v="1"/>
    <n v="0"/>
    <x v="0"/>
    <x v="5"/>
    <n v="48"/>
    <n v="23"/>
    <n v="1"/>
    <n v="2"/>
    <n v="1"/>
    <n v="0"/>
    <n v="0"/>
    <x v="0"/>
    <x v="0"/>
    <s v="Online TA"/>
    <x v="0"/>
    <x v="0"/>
    <n v="0"/>
    <n v="0"/>
    <s v="A"/>
    <s v="A"/>
    <n v="0"/>
    <x v="0"/>
    <n v="240"/>
    <n v="0"/>
    <n v="0"/>
    <x v="0"/>
    <n v="40"/>
    <n v="0"/>
    <n v="2"/>
    <s v="Check-Out"/>
    <x v="49"/>
    <n v="1"/>
    <n v="3"/>
    <x v="0"/>
  </r>
  <r>
    <s v="2015 Data.xlsx"/>
    <x v="1"/>
    <x v="1"/>
    <n v="327"/>
    <x v="0"/>
    <x v="4"/>
    <n v="37"/>
    <n v="9"/>
    <n v="2"/>
    <n v="4"/>
    <n v="1"/>
    <n v="0"/>
    <n v="0"/>
    <x v="1"/>
    <x v="0"/>
    <s v="Offline TA/TO"/>
    <x v="0"/>
    <x v="0"/>
    <n v="0"/>
    <n v="0"/>
    <s v="A"/>
    <s v="A"/>
    <n v="1"/>
    <x v="0"/>
    <n v="21"/>
    <n v="0"/>
    <n v="0"/>
    <x v="1"/>
    <n v="76"/>
    <n v="0"/>
    <n v="0"/>
    <s v="Check-Out"/>
    <x v="14"/>
    <n v="1"/>
    <n v="6"/>
    <x v="0"/>
  </r>
  <r>
    <s v="2015 Data.xlsx"/>
    <x v="1"/>
    <x v="1"/>
    <n v="12"/>
    <x v="0"/>
    <x v="2"/>
    <n v="49"/>
    <n v="5"/>
    <n v="1"/>
    <n v="1"/>
    <n v="2"/>
    <n v="0"/>
    <n v="0"/>
    <x v="0"/>
    <x v="1"/>
    <s v="Offline TA/TO"/>
    <x v="0"/>
    <x v="0"/>
    <n v="0"/>
    <n v="0"/>
    <s v="A"/>
    <s v="D"/>
    <n v="0"/>
    <x v="0"/>
    <n v="28"/>
    <n v="0"/>
    <n v="0"/>
    <x v="0"/>
    <n v="55"/>
    <n v="0"/>
    <n v="1"/>
    <s v="Check-Out"/>
    <x v="0"/>
    <n v="2"/>
    <n v="2"/>
    <x v="1"/>
  </r>
  <r>
    <s v="2015 Data.xlsx"/>
    <x v="0"/>
    <x v="1"/>
    <n v="43"/>
    <x v="0"/>
    <x v="3"/>
    <n v="30"/>
    <n v="24"/>
    <n v="2"/>
    <n v="7"/>
    <n v="2"/>
    <n v="0"/>
    <n v="0"/>
    <x v="1"/>
    <x v="1"/>
    <s v="Online TA"/>
    <x v="0"/>
    <x v="0"/>
    <n v="0"/>
    <n v="0"/>
    <s v="A"/>
    <s v="A"/>
    <n v="0"/>
    <x v="0"/>
    <n v="240"/>
    <n v="0"/>
    <n v="0"/>
    <x v="0"/>
    <n v="166"/>
    <n v="0"/>
    <n v="0"/>
    <s v="Check-Out"/>
    <x v="64"/>
    <n v="2"/>
    <n v="9"/>
    <x v="0"/>
  </r>
  <r>
    <s v="2015 Data.xlsx"/>
    <x v="0"/>
    <x v="1"/>
    <n v="24"/>
    <x v="0"/>
    <x v="5"/>
    <n v="47"/>
    <n v="21"/>
    <n v="0"/>
    <n v="1"/>
    <n v="2"/>
    <n v="0"/>
    <n v="0"/>
    <x v="0"/>
    <x v="0"/>
    <s v="Corporate"/>
    <x v="2"/>
    <x v="0"/>
    <n v="0"/>
    <n v="0"/>
    <s v="A"/>
    <s v="E"/>
    <n v="0"/>
    <x v="0"/>
    <n v="0"/>
    <n v="342"/>
    <n v="0"/>
    <x v="1"/>
    <n v="32"/>
    <n v="0"/>
    <n v="0"/>
    <s v="Check-Out"/>
    <x v="65"/>
    <n v="2"/>
    <n v="1"/>
    <x v="1"/>
  </r>
  <r>
    <s v="2015 Data.xlsx"/>
    <x v="0"/>
    <x v="1"/>
    <n v="185"/>
    <x v="0"/>
    <x v="4"/>
    <n v="39"/>
    <n v="21"/>
    <n v="1"/>
    <n v="1"/>
    <n v="2"/>
    <n v="0"/>
    <n v="0"/>
    <x v="1"/>
    <x v="6"/>
    <s v="Groups"/>
    <x v="0"/>
    <x v="0"/>
    <n v="0"/>
    <n v="0"/>
    <s v="A"/>
    <s v="C"/>
    <n v="0"/>
    <x v="0"/>
    <n v="208"/>
    <n v="0"/>
    <n v="0"/>
    <x v="1"/>
    <n v="90"/>
    <n v="0"/>
    <n v="0"/>
    <s v="Check-Out"/>
    <x v="66"/>
    <n v="2"/>
    <n v="2"/>
    <x v="1"/>
  </r>
  <r>
    <s v="2015 Data.xlsx"/>
    <x v="0"/>
    <x v="0"/>
    <n v="202"/>
    <x v="0"/>
    <x v="4"/>
    <n v="36"/>
    <n v="1"/>
    <n v="2"/>
    <n v="8"/>
    <n v="2"/>
    <n v="0"/>
    <n v="0"/>
    <x v="0"/>
    <x v="0"/>
    <s v="Offline TA/TO"/>
    <x v="0"/>
    <x v="1"/>
    <n v="1"/>
    <n v="0"/>
    <s v="A"/>
    <s v="A"/>
    <n v="0"/>
    <x v="0"/>
    <n v="156"/>
    <n v="0"/>
    <n v="0"/>
    <x v="2"/>
    <n v="55.68"/>
    <n v="0"/>
    <n v="1"/>
    <s v="Canceled"/>
    <x v="0"/>
    <n v="2"/>
    <n v="10"/>
    <x v="0"/>
  </r>
  <r>
    <s v="2015 Data.xlsx"/>
    <x v="0"/>
    <x v="1"/>
    <n v="2"/>
    <x v="0"/>
    <x v="0"/>
    <n v="42"/>
    <n v="14"/>
    <n v="0"/>
    <n v="1"/>
    <n v="1"/>
    <n v="0"/>
    <n v="0"/>
    <x v="0"/>
    <x v="16"/>
    <s v="Online TA"/>
    <x v="0"/>
    <x v="0"/>
    <n v="0"/>
    <n v="0"/>
    <s v="A"/>
    <s v="A"/>
    <n v="0"/>
    <x v="0"/>
    <n v="240"/>
    <n v="0"/>
    <n v="0"/>
    <x v="1"/>
    <n v="42.3"/>
    <n v="0"/>
    <n v="1"/>
    <s v="Check-Out"/>
    <x v="67"/>
    <n v="1"/>
    <n v="1"/>
    <x v="0"/>
  </r>
  <r>
    <s v="2015 Data.xlsx"/>
    <x v="1"/>
    <x v="0"/>
    <n v="193"/>
    <x v="0"/>
    <x v="0"/>
    <n v="42"/>
    <n v="15"/>
    <n v="0"/>
    <n v="3"/>
    <n v="2"/>
    <n v="0"/>
    <n v="0"/>
    <x v="0"/>
    <x v="17"/>
    <s v="Offline TA/TO"/>
    <x v="0"/>
    <x v="0"/>
    <n v="0"/>
    <n v="0"/>
    <s v="A"/>
    <s v="A"/>
    <n v="0"/>
    <x v="1"/>
    <n v="12"/>
    <n v="0"/>
    <n v="0"/>
    <x v="0"/>
    <n v="65"/>
    <n v="0"/>
    <n v="0"/>
    <s v="Canceled"/>
    <x v="68"/>
    <n v="2"/>
    <n v="3"/>
    <x v="0"/>
  </r>
  <r>
    <s v="2015 Data.xlsx"/>
    <x v="1"/>
    <x v="0"/>
    <n v="267"/>
    <x v="0"/>
    <x v="3"/>
    <n v="28"/>
    <n v="11"/>
    <n v="2"/>
    <n v="1"/>
    <n v="2"/>
    <n v="0"/>
    <n v="0"/>
    <x v="0"/>
    <x v="0"/>
    <s v="Groups"/>
    <x v="0"/>
    <x v="0"/>
    <n v="1"/>
    <n v="0"/>
    <s v="A"/>
    <s v="A"/>
    <n v="0"/>
    <x v="0"/>
    <n v="1"/>
    <n v="0"/>
    <n v="0"/>
    <x v="1"/>
    <n v="62.8"/>
    <n v="0"/>
    <n v="0"/>
    <s v="Canceled"/>
    <x v="38"/>
    <n v="2"/>
    <n v="3"/>
    <x v="0"/>
  </r>
  <r>
    <s v="2015 Data.xlsx"/>
    <x v="1"/>
    <x v="0"/>
    <n v="87"/>
    <x v="0"/>
    <x v="4"/>
    <n v="39"/>
    <n v="25"/>
    <n v="2"/>
    <n v="3"/>
    <n v="2"/>
    <n v="0"/>
    <n v="0"/>
    <x v="0"/>
    <x v="0"/>
    <s v="Groups"/>
    <x v="0"/>
    <x v="0"/>
    <n v="0"/>
    <n v="0"/>
    <s v="A"/>
    <s v="A"/>
    <n v="0"/>
    <x v="1"/>
    <n v="1"/>
    <n v="0"/>
    <n v="0"/>
    <x v="0"/>
    <n v="170"/>
    <n v="0"/>
    <n v="0"/>
    <s v="Canceled"/>
    <x v="16"/>
    <n v="2"/>
    <n v="5"/>
    <x v="0"/>
  </r>
  <r>
    <s v="2015 Data.xlsx"/>
    <x v="0"/>
    <x v="1"/>
    <n v="31"/>
    <x v="0"/>
    <x v="0"/>
    <n v="41"/>
    <n v="6"/>
    <n v="1"/>
    <n v="5"/>
    <n v="2"/>
    <n v="2"/>
    <n v="0"/>
    <x v="0"/>
    <x v="18"/>
    <s v="Direct"/>
    <x v="1"/>
    <x v="0"/>
    <n v="0"/>
    <n v="0"/>
    <s v="G"/>
    <s v="G"/>
    <n v="0"/>
    <x v="0"/>
    <n v="250"/>
    <n v="0"/>
    <n v="0"/>
    <x v="0"/>
    <n v="96.67"/>
    <n v="1"/>
    <n v="0"/>
    <s v="Check-Out"/>
    <x v="0"/>
    <n v="4"/>
    <n v="6"/>
    <x v="0"/>
  </r>
  <r>
    <s v="2015 Data.xlsx"/>
    <x v="1"/>
    <x v="0"/>
    <n v="19"/>
    <x v="0"/>
    <x v="2"/>
    <n v="49"/>
    <n v="5"/>
    <n v="2"/>
    <n v="1"/>
    <n v="2"/>
    <n v="0"/>
    <n v="0"/>
    <x v="0"/>
    <x v="0"/>
    <s v="Online TA"/>
    <x v="0"/>
    <x v="1"/>
    <n v="1"/>
    <n v="0"/>
    <s v="A"/>
    <s v="A"/>
    <n v="0"/>
    <x v="0"/>
    <n v="10"/>
    <n v="0"/>
    <n v="0"/>
    <x v="0"/>
    <n v="69"/>
    <n v="0"/>
    <n v="0"/>
    <s v="Canceled"/>
    <x v="69"/>
    <n v="2"/>
    <n v="3"/>
    <x v="0"/>
  </r>
  <r>
    <s v="2015 Data.xlsx"/>
    <x v="1"/>
    <x v="1"/>
    <n v="28"/>
    <x v="0"/>
    <x v="0"/>
    <n v="42"/>
    <n v="12"/>
    <n v="1"/>
    <n v="1"/>
    <n v="1"/>
    <n v="0"/>
    <n v="0"/>
    <x v="0"/>
    <x v="1"/>
    <s v="Online TA"/>
    <x v="0"/>
    <x v="0"/>
    <n v="0"/>
    <n v="0"/>
    <s v="A"/>
    <s v="A"/>
    <n v="0"/>
    <x v="0"/>
    <n v="9"/>
    <n v="0"/>
    <n v="0"/>
    <x v="2"/>
    <n v="95.95"/>
    <n v="0"/>
    <n v="2"/>
    <s v="Check-Out"/>
    <x v="70"/>
    <n v="1"/>
    <n v="2"/>
    <x v="0"/>
  </r>
  <r>
    <s v="2015 Data.xlsx"/>
    <x v="1"/>
    <x v="0"/>
    <n v="6"/>
    <x v="0"/>
    <x v="4"/>
    <n v="39"/>
    <n v="20"/>
    <n v="2"/>
    <n v="0"/>
    <n v="2"/>
    <n v="0"/>
    <n v="0"/>
    <x v="0"/>
    <x v="0"/>
    <s v="Corporate"/>
    <x v="2"/>
    <x v="0"/>
    <n v="1"/>
    <n v="0"/>
    <s v="A"/>
    <s v="A"/>
    <n v="0"/>
    <x v="1"/>
    <n v="78"/>
    <n v="0"/>
    <n v="0"/>
    <x v="0"/>
    <n v="100"/>
    <n v="0"/>
    <n v="0"/>
    <s v="Canceled"/>
    <x v="14"/>
    <n v="2"/>
    <n v="2"/>
    <x v="0"/>
  </r>
  <r>
    <s v="2015 Data.xlsx"/>
    <x v="1"/>
    <x v="1"/>
    <n v="5"/>
    <x v="0"/>
    <x v="2"/>
    <n v="51"/>
    <n v="17"/>
    <n v="0"/>
    <n v="2"/>
    <n v="2"/>
    <n v="0"/>
    <n v="0"/>
    <x v="0"/>
    <x v="19"/>
    <s v="Offline TA/TO"/>
    <x v="0"/>
    <x v="0"/>
    <n v="0"/>
    <n v="0"/>
    <s v="D"/>
    <s v="D"/>
    <n v="0"/>
    <x v="0"/>
    <n v="85"/>
    <n v="0"/>
    <n v="0"/>
    <x v="0"/>
    <n v="69"/>
    <n v="0"/>
    <n v="0"/>
    <s v="Check-Out"/>
    <x v="71"/>
    <n v="2"/>
    <n v="2"/>
    <x v="0"/>
  </r>
  <r>
    <s v="2015 Data.xlsx"/>
    <x v="0"/>
    <x v="1"/>
    <n v="287"/>
    <x v="0"/>
    <x v="0"/>
    <n v="42"/>
    <n v="15"/>
    <n v="1"/>
    <n v="3"/>
    <n v="2"/>
    <n v="0"/>
    <n v="0"/>
    <x v="0"/>
    <x v="3"/>
    <s v="Groups"/>
    <x v="2"/>
    <x v="0"/>
    <n v="0"/>
    <n v="0"/>
    <s v="A"/>
    <s v="A"/>
    <n v="0"/>
    <x v="0"/>
    <n v="0"/>
    <n v="223"/>
    <n v="0"/>
    <x v="1"/>
    <n v="46.5"/>
    <n v="0"/>
    <n v="0"/>
    <s v="Check-Out"/>
    <x v="72"/>
    <n v="2"/>
    <n v="4"/>
    <x v="0"/>
  </r>
  <r>
    <s v="2015 Data.xlsx"/>
    <x v="0"/>
    <x v="1"/>
    <n v="46"/>
    <x v="0"/>
    <x v="3"/>
    <n v="31"/>
    <n v="27"/>
    <n v="1"/>
    <n v="5"/>
    <n v="2"/>
    <n v="0"/>
    <n v="0"/>
    <x v="1"/>
    <x v="0"/>
    <s v="Offline TA/TO"/>
    <x v="0"/>
    <x v="0"/>
    <n v="0"/>
    <n v="0"/>
    <s v="A"/>
    <s v="A"/>
    <n v="0"/>
    <x v="0"/>
    <n v="134"/>
    <n v="0"/>
    <n v="0"/>
    <x v="0"/>
    <n v="133"/>
    <n v="0"/>
    <n v="0"/>
    <s v="Check-Out"/>
    <x v="64"/>
    <n v="2"/>
    <n v="6"/>
    <x v="0"/>
  </r>
  <r>
    <s v="2015 Data.xlsx"/>
    <x v="1"/>
    <x v="0"/>
    <n v="98"/>
    <x v="0"/>
    <x v="2"/>
    <n v="52"/>
    <n v="26"/>
    <n v="2"/>
    <n v="1"/>
    <n v="2"/>
    <n v="0"/>
    <n v="0"/>
    <x v="0"/>
    <x v="0"/>
    <s v="Online TA"/>
    <x v="0"/>
    <x v="0"/>
    <n v="1"/>
    <n v="0"/>
    <s v="A"/>
    <s v="A"/>
    <n v="0"/>
    <x v="0"/>
    <n v="8"/>
    <n v="0"/>
    <n v="0"/>
    <x v="0"/>
    <n v="118"/>
    <n v="0"/>
    <n v="1"/>
    <s v="Canceled"/>
    <x v="73"/>
    <n v="2"/>
    <n v="3"/>
    <x v="0"/>
  </r>
  <r>
    <s v="2015 Data.xlsx"/>
    <x v="0"/>
    <x v="1"/>
    <n v="205"/>
    <x v="0"/>
    <x v="4"/>
    <n v="36"/>
    <n v="3"/>
    <n v="2"/>
    <n v="8"/>
    <n v="2"/>
    <n v="0"/>
    <n v="0"/>
    <x v="1"/>
    <x v="5"/>
    <s v="Offline TA/TO"/>
    <x v="0"/>
    <x v="0"/>
    <n v="0"/>
    <n v="0"/>
    <s v="A"/>
    <s v="A"/>
    <n v="0"/>
    <x v="0"/>
    <n v="171"/>
    <n v="0"/>
    <n v="0"/>
    <x v="0"/>
    <n v="82.35"/>
    <n v="0"/>
    <n v="0"/>
    <s v="Check-Out"/>
    <x v="25"/>
    <n v="2"/>
    <n v="10"/>
    <x v="0"/>
  </r>
  <r>
    <s v="2015 Data.xlsx"/>
    <x v="1"/>
    <x v="1"/>
    <n v="0"/>
    <x v="0"/>
    <x v="5"/>
    <n v="45"/>
    <n v="1"/>
    <n v="1"/>
    <n v="0"/>
    <n v="2"/>
    <n v="0"/>
    <n v="0"/>
    <x v="0"/>
    <x v="20"/>
    <s v="Direct"/>
    <x v="1"/>
    <x v="0"/>
    <n v="0"/>
    <n v="0"/>
    <s v="D"/>
    <s v="D"/>
    <n v="0"/>
    <x v="0"/>
    <n v="0"/>
    <n v="0"/>
    <n v="0"/>
    <x v="0"/>
    <n v="95"/>
    <n v="0"/>
    <n v="1"/>
    <s v="Check-Out"/>
    <x v="0"/>
    <n v="2"/>
    <n v="1"/>
    <x v="0"/>
  </r>
  <r>
    <s v="2015 Data.xlsx"/>
    <x v="1"/>
    <x v="1"/>
    <n v="32"/>
    <x v="0"/>
    <x v="5"/>
    <n v="46"/>
    <n v="14"/>
    <n v="0"/>
    <n v="1"/>
    <n v="2"/>
    <n v="0"/>
    <n v="0"/>
    <x v="0"/>
    <x v="0"/>
    <s v="Online TA"/>
    <x v="0"/>
    <x v="0"/>
    <n v="0"/>
    <n v="0"/>
    <s v="A"/>
    <s v="A"/>
    <n v="0"/>
    <x v="0"/>
    <n v="9"/>
    <n v="0"/>
    <n v="0"/>
    <x v="2"/>
    <n v="96.3"/>
    <n v="0"/>
    <n v="3"/>
    <s v="Check-Out"/>
    <x v="74"/>
    <n v="2"/>
    <n v="1"/>
    <x v="0"/>
  </r>
  <r>
    <s v="2015 Data.xlsx"/>
    <x v="1"/>
    <x v="1"/>
    <n v="282"/>
    <x v="0"/>
    <x v="0"/>
    <n v="41"/>
    <n v="10"/>
    <n v="2"/>
    <n v="1"/>
    <n v="2"/>
    <n v="0"/>
    <n v="0"/>
    <x v="0"/>
    <x v="7"/>
    <s v="Offline TA/TO"/>
    <x v="0"/>
    <x v="0"/>
    <n v="0"/>
    <n v="0"/>
    <s v="A"/>
    <s v="F"/>
    <n v="0"/>
    <x v="0"/>
    <n v="21"/>
    <n v="0"/>
    <n v="0"/>
    <x v="1"/>
    <n v="76.67"/>
    <n v="0"/>
    <n v="0"/>
    <s v="Check-Out"/>
    <x v="30"/>
    <n v="2"/>
    <n v="3"/>
    <x v="1"/>
  </r>
  <r>
    <s v="2015 Data.xlsx"/>
    <x v="1"/>
    <x v="1"/>
    <n v="224"/>
    <x v="0"/>
    <x v="0"/>
    <n v="40"/>
    <n v="2"/>
    <n v="1"/>
    <n v="2"/>
    <n v="2"/>
    <n v="0"/>
    <n v="0"/>
    <x v="0"/>
    <x v="6"/>
    <s v="Offline TA/TO"/>
    <x v="0"/>
    <x v="0"/>
    <n v="0"/>
    <n v="0"/>
    <s v="A"/>
    <s v="A"/>
    <n v="0"/>
    <x v="0"/>
    <n v="3"/>
    <n v="0"/>
    <n v="0"/>
    <x v="1"/>
    <n v="65"/>
    <n v="0"/>
    <n v="0"/>
    <s v="Check-Out"/>
    <x v="0"/>
    <n v="2"/>
    <n v="3"/>
    <x v="0"/>
  </r>
  <r>
    <s v="2015 Data.xlsx"/>
    <x v="0"/>
    <x v="1"/>
    <n v="21"/>
    <x v="0"/>
    <x v="0"/>
    <n v="41"/>
    <n v="7"/>
    <n v="0"/>
    <n v="2"/>
    <n v="1"/>
    <n v="0"/>
    <n v="0"/>
    <x v="0"/>
    <x v="4"/>
    <s v="Direct"/>
    <x v="1"/>
    <x v="0"/>
    <n v="0"/>
    <n v="0"/>
    <s v="A"/>
    <s v="A"/>
    <n v="1"/>
    <x v="0"/>
    <n v="0"/>
    <n v="0"/>
    <n v="0"/>
    <x v="0"/>
    <n v="47"/>
    <n v="0"/>
    <n v="1"/>
    <s v="Check-Out"/>
    <x v="0"/>
    <n v="1"/>
    <n v="2"/>
    <x v="0"/>
  </r>
  <r>
    <s v="2015 Data.xlsx"/>
    <x v="1"/>
    <x v="1"/>
    <n v="260"/>
    <x v="0"/>
    <x v="3"/>
    <n v="27"/>
    <n v="4"/>
    <n v="2"/>
    <n v="2"/>
    <n v="1"/>
    <n v="0"/>
    <n v="0"/>
    <x v="0"/>
    <x v="0"/>
    <s v="Groups"/>
    <x v="0"/>
    <x v="0"/>
    <n v="0"/>
    <n v="0"/>
    <s v="A"/>
    <s v="A"/>
    <n v="0"/>
    <x v="0"/>
    <n v="1"/>
    <n v="0"/>
    <n v="0"/>
    <x v="1"/>
    <n v="60"/>
    <n v="0"/>
    <n v="0"/>
    <s v="Check-Out"/>
    <x v="75"/>
    <n v="1"/>
    <n v="4"/>
    <x v="0"/>
  </r>
  <r>
    <s v="2015 Data.xlsx"/>
    <x v="1"/>
    <x v="0"/>
    <n v="100"/>
    <x v="0"/>
    <x v="0"/>
    <n v="44"/>
    <n v="31"/>
    <n v="1"/>
    <n v="1"/>
    <n v="1"/>
    <n v="0"/>
    <n v="0"/>
    <x v="0"/>
    <x v="0"/>
    <s v="Groups"/>
    <x v="0"/>
    <x v="0"/>
    <n v="0"/>
    <n v="0"/>
    <s v="A"/>
    <s v="A"/>
    <n v="0"/>
    <x v="0"/>
    <n v="1"/>
    <n v="0"/>
    <n v="0"/>
    <x v="1"/>
    <n v="60"/>
    <n v="0"/>
    <n v="0"/>
    <s v="Canceled"/>
    <x v="0"/>
    <n v="1"/>
    <n v="2"/>
    <x v="0"/>
  </r>
  <r>
    <s v="2015 Data.xlsx"/>
    <x v="0"/>
    <x v="1"/>
    <n v="1"/>
    <x v="0"/>
    <x v="0"/>
    <n v="41"/>
    <n v="6"/>
    <n v="0"/>
    <n v="3"/>
    <n v="0"/>
    <n v="0"/>
    <n v="0"/>
    <x v="3"/>
    <x v="0"/>
    <s v="Corporate"/>
    <x v="2"/>
    <x v="0"/>
    <n v="0"/>
    <n v="0"/>
    <s v="A"/>
    <s v="I"/>
    <n v="1"/>
    <x v="0"/>
    <n v="0"/>
    <n v="174"/>
    <n v="0"/>
    <x v="1"/>
    <n v="0"/>
    <n v="0"/>
    <n v="0"/>
    <s v="Check-Out"/>
    <x v="0"/>
    <n v="0"/>
    <n v="3"/>
    <x v="1"/>
  </r>
  <r>
    <s v="2015 Data.xlsx"/>
    <x v="0"/>
    <x v="0"/>
    <n v="23"/>
    <x v="0"/>
    <x v="1"/>
    <n v="34"/>
    <n v="19"/>
    <n v="2"/>
    <n v="5"/>
    <n v="1"/>
    <n v="0"/>
    <n v="0"/>
    <x v="1"/>
    <x v="0"/>
    <s v="Direct"/>
    <x v="1"/>
    <x v="0"/>
    <n v="0"/>
    <n v="0"/>
    <s v="D"/>
    <s v="D"/>
    <n v="0"/>
    <x v="0"/>
    <n v="250"/>
    <n v="0"/>
    <n v="0"/>
    <x v="0"/>
    <n v="241"/>
    <n v="0"/>
    <n v="0"/>
    <s v="Canceled"/>
    <x v="76"/>
    <n v="1"/>
    <n v="7"/>
    <x v="0"/>
  </r>
  <r>
    <s v="2015 Data.xlsx"/>
    <x v="1"/>
    <x v="0"/>
    <n v="273"/>
    <x v="0"/>
    <x v="3"/>
    <n v="29"/>
    <n v="17"/>
    <n v="0"/>
    <n v="2"/>
    <n v="2"/>
    <n v="0"/>
    <n v="0"/>
    <x v="1"/>
    <x v="0"/>
    <s v="Offline TA/TO"/>
    <x v="0"/>
    <x v="0"/>
    <n v="1"/>
    <n v="0"/>
    <s v="A"/>
    <s v="A"/>
    <n v="0"/>
    <x v="0"/>
    <n v="6"/>
    <n v="0"/>
    <n v="0"/>
    <x v="1"/>
    <n v="101.5"/>
    <n v="0"/>
    <n v="0"/>
    <s v="Canceled"/>
    <x v="11"/>
    <n v="2"/>
    <n v="2"/>
    <x v="0"/>
  </r>
  <r>
    <s v="2015 Data.xlsx"/>
    <x v="1"/>
    <x v="0"/>
    <n v="364"/>
    <x v="0"/>
    <x v="0"/>
    <n v="42"/>
    <n v="16"/>
    <n v="0"/>
    <n v="2"/>
    <n v="2"/>
    <n v="0"/>
    <n v="0"/>
    <x v="1"/>
    <x v="0"/>
    <s v="Offline TA/TO"/>
    <x v="0"/>
    <x v="0"/>
    <n v="1"/>
    <n v="0"/>
    <s v="A"/>
    <s v="A"/>
    <n v="0"/>
    <x v="1"/>
    <n v="6"/>
    <n v="0"/>
    <n v="0"/>
    <x v="1"/>
    <n v="101.5"/>
    <n v="0"/>
    <n v="0"/>
    <s v="Canceled"/>
    <x v="11"/>
    <n v="2"/>
    <n v="2"/>
    <x v="0"/>
  </r>
  <r>
    <s v="2015 Data.xlsx"/>
    <x v="1"/>
    <x v="0"/>
    <n v="72"/>
    <x v="0"/>
    <x v="4"/>
    <n v="37"/>
    <n v="11"/>
    <n v="0"/>
    <n v="2"/>
    <n v="2"/>
    <n v="0"/>
    <n v="0"/>
    <x v="1"/>
    <x v="0"/>
    <s v="Groups"/>
    <x v="0"/>
    <x v="0"/>
    <n v="0"/>
    <n v="0"/>
    <s v="A"/>
    <s v="A"/>
    <n v="0"/>
    <x v="0"/>
    <n v="30"/>
    <n v="0"/>
    <n v="0"/>
    <x v="1"/>
    <n v="126"/>
    <n v="0"/>
    <n v="0"/>
    <s v="Canceled"/>
    <x v="1"/>
    <n v="2"/>
    <n v="2"/>
    <x v="0"/>
  </r>
  <r>
    <s v="2015 Data.xlsx"/>
    <x v="1"/>
    <x v="1"/>
    <n v="2"/>
    <x v="0"/>
    <x v="2"/>
    <n v="50"/>
    <n v="11"/>
    <n v="0"/>
    <n v="1"/>
    <n v="2"/>
    <n v="0"/>
    <n v="0"/>
    <x v="3"/>
    <x v="0"/>
    <s v="Online TA"/>
    <x v="0"/>
    <x v="0"/>
    <n v="0"/>
    <n v="0"/>
    <s v="A"/>
    <s v="A"/>
    <n v="0"/>
    <x v="0"/>
    <n v="9"/>
    <n v="0"/>
    <n v="0"/>
    <x v="0"/>
    <n v="94"/>
    <n v="1"/>
    <n v="0"/>
    <s v="Check-Out"/>
    <x v="0"/>
    <n v="2"/>
    <n v="1"/>
    <x v="0"/>
  </r>
  <r>
    <s v="2015 Data.xlsx"/>
    <x v="1"/>
    <x v="1"/>
    <n v="98"/>
    <x v="0"/>
    <x v="5"/>
    <n v="48"/>
    <n v="23"/>
    <n v="1"/>
    <n v="2"/>
    <n v="2"/>
    <n v="0"/>
    <n v="0"/>
    <x v="0"/>
    <x v="21"/>
    <s v="Groups"/>
    <x v="0"/>
    <x v="0"/>
    <n v="0"/>
    <n v="0"/>
    <s v="A"/>
    <s v="A"/>
    <n v="1"/>
    <x v="0"/>
    <n v="37"/>
    <n v="0"/>
    <n v="0"/>
    <x v="1"/>
    <n v="75"/>
    <n v="0"/>
    <n v="0"/>
    <s v="Check-Out"/>
    <x v="49"/>
    <n v="2"/>
    <n v="3"/>
    <x v="0"/>
  </r>
  <r>
    <s v="2015 Data.xlsx"/>
    <x v="0"/>
    <x v="0"/>
    <n v="17"/>
    <x v="0"/>
    <x v="3"/>
    <n v="28"/>
    <n v="9"/>
    <n v="1"/>
    <n v="3"/>
    <n v="2"/>
    <n v="0"/>
    <n v="0"/>
    <x v="0"/>
    <x v="0"/>
    <s v="Online TA"/>
    <x v="0"/>
    <x v="0"/>
    <n v="0"/>
    <n v="0"/>
    <s v="A"/>
    <s v="A"/>
    <n v="0"/>
    <x v="0"/>
    <n v="240"/>
    <n v="0"/>
    <n v="0"/>
    <x v="0"/>
    <n v="105.08"/>
    <n v="0"/>
    <n v="0"/>
    <s v="Canceled"/>
    <x v="29"/>
    <n v="2"/>
    <n v="4"/>
    <x v="0"/>
  </r>
  <r>
    <s v="2015 Data.xlsx"/>
    <x v="1"/>
    <x v="0"/>
    <n v="18"/>
    <x v="0"/>
    <x v="1"/>
    <n v="36"/>
    <n v="30"/>
    <n v="2"/>
    <n v="3"/>
    <n v="2"/>
    <n v="0"/>
    <n v="0"/>
    <x v="0"/>
    <x v="0"/>
    <s v="Online TA"/>
    <x v="0"/>
    <x v="0"/>
    <n v="0"/>
    <n v="0"/>
    <s v="A"/>
    <s v="A"/>
    <n v="0"/>
    <x v="0"/>
    <n v="9"/>
    <n v="0"/>
    <n v="0"/>
    <x v="0"/>
    <n v="89"/>
    <n v="0"/>
    <n v="1"/>
    <s v="Canceled"/>
    <x v="77"/>
    <n v="2"/>
    <n v="5"/>
    <x v="0"/>
  </r>
  <r>
    <s v="2015 Data.xlsx"/>
    <x v="1"/>
    <x v="1"/>
    <n v="19"/>
    <x v="0"/>
    <x v="4"/>
    <n v="40"/>
    <n v="28"/>
    <n v="1"/>
    <n v="4"/>
    <n v="2"/>
    <n v="0"/>
    <n v="1"/>
    <x v="0"/>
    <x v="0"/>
    <s v="Direct"/>
    <x v="1"/>
    <x v="0"/>
    <n v="0"/>
    <n v="0"/>
    <s v="A"/>
    <s v="A"/>
    <n v="0"/>
    <x v="0"/>
    <n v="0"/>
    <n v="0"/>
    <n v="0"/>
    <x v="0"/>
    <n v="146.80000000000001"/>
    <n v="1"/>
    <n v="2"/>
    <s v="Check-Out"/>
    <x v="0"/>
    <n v="3"/>
    <n v="5"/>
    <x v="0"/>
  </r>
  <r>
    <s v="2015 Data.xlsx"/>
    <x v="1"/>
    <x v="1"/>
    <n v="28"/>
    <x v="0"/>
    <x v="1"/>
    <n v="32"/>
    <n v="3"/>
    <n v="1"/>
    <n v="3"/>
    <n v="1"/>
    <n v="0"/>
    <n v="0"/>
    <x v="0"/>
    <x v="0"/>
    <s v="Groups"/>
    <x v="0"/>
    <x v="0"/>
    <n v="0"/>
    <n v="0"/>
    <s v="A"/>
    <s v="A"/>
    <n v="0"/>
    <x v="0"/>
    <n v="1"/>
    <n v="0"/>
    <n v="0"/>
    <x v="1"/>
    <n v="0"/>
    <n v="0"/>
    <n v="0"/>
    <s v="Check-Out"/>
    <x v="13"/>
    <n v="1"/>
    <n v="4"/>
    <x v="0"/>
  </r>
  <r>
    <s v="2015 Data.xlsx"/>
    <x v="1"/>
    <x v="0"/>
    <n v="65"/>
    <x v="0"/>
    <x v="4"/>
    <n v="36"/>
    <n v="5"/>
    <n v="1"/>
    <n v="1"/>
    <n v="2"/>
    <n v="0"/>
    <n v="0"/>
    <x v="0"/>
    <x v="0"/>
    <s v="Groups"/>
    <x v="0"/>
    <x v="0"/>
    <n v="0"/>
    <n v="0"/>
    <s v="A"/>
    <s v="A"/>
    <n v="0"/>
    <x v="1"/>
    <n v="1"/>
    <n v="0"/>
    <n v="0"/>
    <x v="0"/>
    <n v="62"/>
    <n v="0"/>
    <n v="0"/>
    <s v="Canceled"/>
    <x v="61"/>
    <n v="2"/>
    <n v="2"/>
    <x v="0"/>
  </r>
  <r>
    <s v="2015 Data.xlsx"/>
    <x v="0"/>
    <x v="1"/>
    <n v="138"/>
    <x v="0"/>
    <x v="4"/>
    <n v="39"/>
    <n v="24"/>
    <n v="2"/>
    <n v="8"/>
    <n v="2"/>
    <n v="0"/>
    <n v="0"/>
    <x v="0"/>
    <x v="3"/>
    <s v="Offline TA/TO"/>
    <x v="0"/>
    <x v="0"/>
    <n v="0"/>
    <n v="0"/>
    <s v="D"/>
    <s v="D"/>
    <n v="0"/>
    <x v="0"/>
    <n v="243"/>
    <n v="0"/>
    <n v="0"/>
    <x v="2"/>
    <n v="55.6"/>
    <n v="0"/>
    <n v="0"/>
    <s v="Check-Out"/>
    <x v="0"/>
    <n v="2"/>
    <n v="10"/>
    <x v="0"/>
  </r>
  <r>
    <s v="2015 Data.xlsx"/>
    <x v="0"/>
    <x v="1"/>
    <n v="122"/>
    <x v="0"/>
    <x v="0"/>
    <n v="43"/>
    <n v="22"/>
    <n v="1"/>
    <n v="3"/>
    <n v="2"/>
    <n v="0"/>
    <n v="0"/>
    <x v="0"/>
    <x v="1"/>
    <s v="Online TA"/>
    <x v="0"/>
    <x v="0"/>
    <n v="0"/>
    <n v="0"/>
    <s v="D"/>
    <s v="E"/>
    <n v="0"/>
    <x v="0"/>
    <n v="240"/>
    <n v="0"/>
    <n v="0"/>
    <x v="0"/>
    <n v="55"/>
    <n v="0"/>
    <n v="2"/>
    <s v="Check-Out"/>
    <x v="7"/>
    <n v="2"/>
    <n v="4"/>
    <x v="1"/>
  </r>
  <r>
    <s v="2015 Data.xlsx"/>
    <x v="0"/>
    <x v="1"/>
    <n v="154"/>
    <x v="0"/>
    <x v="0"/>
    <n v="44"/>
    <n v="30"/>
    <n v="1"/>
    <n v="2"/>
    <n v="2"/>
    <n v="0"/>
    <n v="0"/>
    <x v="0"/>
    <x v="0"/>
    <s v="Groups"/>
    <x v="1"/>
    <x v="0"/>
    <n v="0"/>
    <n v="0"/>
    <s v="A"/>
    <s v="A"/>
    <n v="0"/>
    <x v="0"/>
    <n v="0"/>
    <n v="0"/>
    <n v="0"/>
    <x v="0"/>
    <n v="36"/>
    <n v="0"/>
    <n v="0"/>
    <s v="Check-Out"/>
    <x v="0"/>
    <n v="2"/>
    <n v="3"/>
    <x v="0"/>
  </r>
  <r>
    <s v="2015 Data.xlsx"/>
    <x v="1"/>
    <x v="0"/>
    <n v="34"/>
    <x v="0"/>
    <x v="2"/>
    <n v="50"/>
    <n v="8"/>
    <n v="0"/>
    <n v="2"/>
    <n v="1"/>
    <n v="0"/>
    <n v="0"/>
    <x v="0"/>
    <x v="0"/>
    <s v="Offline TA/TO"/>
    <x v="0"/>
    <x v="0"/>
    <n v="1"/>
    <n v="0"/>
    <s v="A"/>
    <s v="A"/>
    <n v="0"/>
    <x v="1"/>
    <n v="19"/>
    <n v="0"/>
    <n v="0"/>
    <x v="0"/>
    <n v="90"/>
    <n v="0"/>
    <n v="0"/>
    <s v="Canceled"/>
    <x v="0"/>
    <n v="1"/>
    <n v="2"/>
    <x v="0"/>
  </r>
  <r>
    <s v="2015 Data.xlsx"/>
    <x v="0"/>
    <x v="1"/>
    <n v="0"/>
    <x v="0"/>
    <x v="2"/>
    <n v="50"/>
    <n v="6"/>
    <n v="1"/>
    <n v="0"/>
    <n v="2"/>
    <n v="0"/>
    <n v="0"/>
    <x v="0"/>
    <x v="1"/>
    <s v="Online TA"/>
    <x v="0"/>
    <x v="0"/>
    <n v="0"/>
    <n v="0"/>
    <s v="D"/>
    <s v="E"/>
    <n v="0"/>
    <x v="0"/>
    <n v="240"/>
    <n v="0"/>
    <n v="0"/>
    <x v="0"/>
    <n v="68"/>
    <n v="0"/>
    <n v="1"/>
    <s v="Check-Out"/>
    <x v="0"/>
    <n v="2"/>
    <n v="1"/>
    <x v="1"/>
  </r>
  <r>
    <s v="2015 Data.xlsx"/>
    <x v="1"/>
    <x v="0"/>
    <n v="336"/>
    <x v="0"/>
    <x v="4"/>
    <n v="38"/>
    <n v="18"/>
    <n v="0"/>
    <n v="2"/>
    <n v="2"/>
    <n v="0"/>
    <n v="0"/>
    <x v="1"/>
    <x v="0"/>
    <s v="Offline TA/TO"/>
    <x v="0"/>
    <x v="0"/>
    <n v="1"/>
    <n v="0"/>
    <s v="A"/>
    <s v="A"/>
    <n v="0"/>
    <x v="1"/>
    <n v="6"/>
    <n v="0"/>
    <n v="0"/>
    <x v="1"/>
    <n v="101.5"/>
    <n v="0"/>
    <n v="0"/>
    <s v="Canceled"/>
    <x v="11"/>
    <n v="2"/>
    <n v="2"/>
    <x v="0"/>
  </r>
  <r>
    <s v="2015 Data.xlsx"/>
    <x v="1"/>
    <x v="0"/>
    <n v="32"/>
    <x v="0"/>
    <x v="0"/>
    <n v="43"/>
    <n v="19"/>
    <n v="1"/>
    <n v="3"/>
    <n v="2"/>
    <n v="0"/>
    <n v="0"/>
    <x v="0"/>
    <x v="0"/>
    <s v="Online TA"/>
    <x v="0"/>
    <x v="0"/>
    <n v="1"/>
    <n v="0"/>
    <s v="A"/>
    <s v="A"/>
    <n v="0"/>
    <x v="0"/>
    <n v="9"/>
    <n v="0"/>
    <n v="0"/>
    <x v="2"/>
    <n v="96.3"/>
    <n v="0"/>
    <n v="0"/>
    <s v="Canceled"/>
    <x v="78"/>
    <n v="2"/>
    <n v="4"/>
    <x v="0"/>
  </r>
  <r>
    <s v="2015 Data.xlsx"/>
    <x v="0"/>
    <x v="1"/>
    <n v="289"/>
    <x v="0"/>
    <x v="5"/>
    <n v="47"/>
    <n v="20"/>
    <n v="1"/>
    <n v="2"/>
    <n v="2"/>
    <n v="0"/>
    <n v="0"/>
    <x v="1"/>
    <x v="3"/>
    <s v="Groups"/>
    <x v="0"/>
    <x v="0"/>
    <n v="0"/>
    <n v="0"/>
    <s v="A"/>
    <s v="A"/>
    <n v="0"/>
    <x v="0"/>
    <n v="134"/>
    <n v="0"/>
    <n v="0"/>
    <x v="1"/>
    <n v="57"/>
    <n v="0"/>
    <n v="0"/>
    <s v="Check-Out"/>
    <x v="79"/>
    <n v="2"/>
    <n v="3"/>
    <x v="0"/>
  </r>
  <r>
    <s v="2015 Data.xlsx"/>
    <x v="1"/>
    <x v="1"/>
    <n v="29"/>
    <x v="0"/>
    <x v="0"/>
    <n v="42"/>
    <n v="17"/>
    <n v="2"/>
    <n v="2"/>
    <n v="2"/>
    <n v="0"/>
    <n v="0"/>
    <x v="0"/>
    <x v="6"/>
    <s v="Online TA"/>
    <x v="0"/>
    <x v="0"/>
    <n v="0"/>
    <n v="0"/>
    <s v="A"/>
    <s v="D"/>
    <n v="0"/>
    <x v="0"/>
    <n v="11"/>
    <n v="0"/>
    <n v="0"/>
    <x v="0"/>
    <n v="95.04"/>
    <n v="0"/>
    <n v="0"/>
    <s v="Check-Out"/>
    <x v="80"/>
    <n v="2"/>
    <n v="4"/>
    <x v="1"/>
  </r>
  <r>
    <s v="2015 Data.xlsx"/>
    <x v="1"/>
    <x v="0"/>
    <n v="342"/>
    <x v="0"/>
    <x v="4"/>
    <n v="39"/>
    <n v="24"/>
    <n v="2"/>
    <n v="4"/>
    <n v="2"/>
    <n v="0"/>
    <n v="0"/>
    <x v="0"/>
    <x v="0"/>
    <s v="Groups"/>
    <x v="0"/>
    <x v="0"/>
    <n v="1"/>
    <n v="0"/>
    <s v="A"/>
    <s v="A"/>
    <n v="0"/>
    <x v="1"/>
    <n v="1"/>
    <n v="0"/>
    <n v="0"/>
    <x v="0"/>
    <n v="170"/>
    <n v="0"/>
    <n v="0"/>
    <s v="Canceled"/>
    <x v="81"/>
    <n v="2"/>
    <n v="6"/>
    <x v="0"/>
  </r>
  <r>
    <s v="2015 Data.xlsx"/>
    <x v="1"/>
    <x v="1"/>
    <n v="48"/>
    <x v="0"/>
    <x v="0"/>
    <n v="40"/>
    <n v="2"/>
    <n v="1"/>
    <n v="2"/>
    <n v="2"/>
    <n v="0"/>
    <n v="0"/>
    <x v="0"/>
    <x v="3"/>
    <s v="Online TA"/>
    <x v="0"/>
    <x v="0"/>
    <n v="0"/>
    <n v="0"/>
    <s v="A"/>
    <s v="A"/>
    <n v="0"/>
    <x v="0"/>
    <n v="7"/>
    <n v="0"/>
    <n v="0"/>
    <x v="0"/>
    <n v="73.510000000000005"/>
    <n v="0"/>
    <n v="0"/>
    <s v="Check-Out"/>
    <x v="0"/>
    <n v="2"/>
    <n v="3"/>
    <x v="0"/>
  </r>
  <r>
    <s v="2015 Data.xlsx"/>
    <x v="1"/>
    <x v="1"/>
    <n v="69"/>
    <x v="0"/>
    <x v="4"/>
    <n v="37"/>
    <n v="9"/>
    <n v="0"/>
    <n v="2"/>
    <n v="2"/>
    <n v="0"/>
    <n v="0"/>
    <x v="0"/>
    <x v="0"/>
    <s v="Groups"/>
    <x v="0"/>
    <x v="0"/>
    <n v="0"/>
    <n v="0"/>
    <s v="A"/>
    <s v="A"/>
    <n v="0"/>
    <x v="0"/>
    <n v="1"/>
    <n v="0"/>
    <n v="0"/>
    <x v="1"/>
    <n v="62"/>
    <n v="0"/>
    <n v="0"/>
    <s v="Check-Out"/>
    <x v="0"/>
    <n v="2"/>
    <n v="2"/>
    <x v="0"/>
  </r>
  <r>
    <s v="2015 Data.xlsx"/>
    <x v="1"/>
    <x v="1"/>
    <n v="69"/>
    <x v="0"/>
    <x v="0"/>
    <n v="44"/>
    <n v="25"/>
    <n v="2"/>
    <n v="1"/>
    <n v="2"/>
    <n v="0"/>
    <n v="0"/>
    <x v="0"/>
    <x v="0"/>
    <s v="Groups"/>
    <x v="0"/>
    <x v="0"/>
    <n v="0"/>
    <n v="0"/>
    <s v="A"/>
    <s v="A"/>
    <n v="0"/>
    <x v="0"/>
    <n v="37"/>
    <n v="0"/>
    <n v="58"/>
    <x v="1"/>
    <n v="85.67"/>
    <n v="0"/>
    <n v="0"/>
    <s v="Check-Out"/>
    <x v="82"/>
    <n v="2"/>
    <n v="3"/>
    <x v="0"/>
  </r>
  <r>
    <s v="2015 Data.xlsx"/>
    <x v="1"/>
    <x v="1"/>
    <n v="22"/>
    <x v="0"/>
    <x v="4"/>
    <n v="38"/>
    <n v="19"/>
    <n v="1"/>
    <n v="1"/>
    <n v="2"/>
    <n v="0"/>
    <n v="0"/>
    <x v="0"/>
    <x v="0"/>
    <s v="Online TA"/>
    <x v="0"/>
    <x v="0"/>
    <n v="0"/>
    <n v="0"/>
    <s v="A"/>
    <s v="A"/>
    <n v="0"/>
    <x v="0"/>
    <n v="9"/>
    <n v="0"/>
    <n v="0"/>
    <x v="2"/>
    <n v="124"/>
    <n v="0"/>
    <n v="0"/>
    <s v="Check-Out"/>
    <x v="53"/>
    <n v="2"/>
    <n v="2"/>
    <x v="0"/>
  </r>
  <r>
    <s v="2015 Data.xlsx"/>
    <x v="1"/>
    <x v="0"/>
    <n v="358"/>
    <x v="0"/>
    <x v="0"/>
    <n v="41"/>
    <n v="10"/>
    <n v="1"/>
    <n v="1"/>
    <n v="2"/>
    <n v="0"/>
    <n v="0"/>
    <x v="0"/>
    <x v="0"/>
    <s v="Groups"/>
    <x v="0"/>
    <x v="0"/>
    <n v="1"/>
    <n v="0"/>
    <s v="A"/>
    <s v="A"/>
    <n v="0"/>
    <x v="1"/>
    <n v="1"/>
    <n v="0"/>
    <n v="0"/>
    <x v="0"/>
    <n v="62"/>
    <n v="0"/>
    <n v="0"/>
    <s v="Canceled"/>
    <x v="2"/>
    <n v="2"/>
    <n v="2"/>
    <x v="0"/>
  </r>
  <r>
    <s v="2015 Data.xlsx"/>
    <x v="0"/>
    <x v="0"/>
    <n v="33"/>
    <x v="0"/>
    <x v="1"/>
    <n v="34"/>
    <n v="19"/>
    <n v="0"/>
    <n v="4"/>
    <n v="2"/>
    <n v="1"/>
    <n v="0"/>
    <x v="1"/>
    <x v="0"/>
    <s v="Offline TA/TO"/>
    <x v="0"/>
    <x v="0"/>
    <n v="0"/>
    <n v="0"/>
    <s v="D"/>
    <s v="D"/>
    <n v="0"/>
    <x v="0"/>
    <n v="181"/>
    <n v="0"/>
    <n v="0"/>
    <x v="0"/>
    <n v="186.25"/>
    <n v="0"/>
    <n v="0"/>
    <s v="Canceled"/>
    <x v="10"/>
    <n v="3"/>
    <n v="4"/>
    <x v="0"/>
  </r>
  <r>
    <s v="2015 Data.xlsx"/>
    <x v="1"/>
    <x v="0"/>
    <n v="25"/>
    <x v="0"/>
    <x v="2"/>
    <n v="50"/>
    <n v="8"/>
    <n v="0"/>
    <n v="2"/>
    <n v="1"/>
    <n v="0"/>
    <n v="0"/>
    <x v="0"/>
    <x v="0"/>
    <s v="Offline TA/TO"/>
    <x v="0"/>
    <x v="0"/>
    <n v="1"/>
    <n v="0"/>
    <s v="A"/>
    <s v="A"/>
    <n v="0"/>
    <x v="1"/>
    <n v="19"/>
    <n v="0"/>
    <n v="0"/>
    <x v="0"/>
    <n v="90"/>
    <n v="0"/>
    <n v="0"/>
    <s v="Canceled"/>
    <x v="39"/>
    <n v="1"/>
    <n v="2"/>
    <x v="0"/>
  </r>
  <r>
    <s v="2015 Data.xlsx"/>
    <x v="0"/>
    <x v="1"/>
    <n v="22"/>
    <x v="0"/>
    <x v="3"/>
    <n v="30"/>
    <n v="24"/>
    <n v="0"/>
    <n v="2"/>
    <n v="2"/>
    <n v="0"/>
    <n v="0"/>
    <x v="0"/>
    <x v="1"/>
    <s v="Online TA"/>
    <x v="0"/>
    <x v="0"/>
    <n v="0"/>
    <n v="0"/>
    <s v="A"/>
    <s v="A"/>
    <n v="0"/>
    <x v="0"/>
    <n v="240"/>
    <n v="0"/>
    <n v="0"/>
    <x v="1"/>
    <n v="153"/>
    <n v="0"/>
    <n v="2"/>
    <s v="Check-Out"/>
    <x v="83"/>
    <n v="2"/>
    <n v="2"/>
    <x v="0"/>
  </r>
  <r>
    <s v="2015 Data.xlsx"/>
    <x v="1"/>
    <x v="0"/>
    <n v="97"/>
    <x v="0"/>
    <x v="0"/>
    <n v="41"/>
    <n v="5"/>
    <n v="1"/>
    <n v="3"/>
    <n v="1"/>
    <n v="0"/>
    <n v="0"/>
    <x v="0"/>
    <x v="0"/>
    <s v="Groups"/>
    <x v="0"/>
    <x v="0"/>
    <n v="0"/>
    <n v="0"/>
    <s v="A"/>
    <s v="A"/>
    <n v="0"/>
    <x v="1"/>
    <n v="29"/>
    <n v="0"/>
    <n v="0"/>
    <x v="0"/>
    <n v="140"/>
    <n v="0"/>
    <n v="0"/>
    <s v="Canceled"/>
    <x v="34"/>
    <n v="1"/>
    <n v="4"/>
    <x v="0"/>
  </r>
  <r>
    <s v="2015 Data.xlsx"/>
    <x v="1"/>
    <x v="0"/>
    <n v="5"/>
    <x v="0"/>
    <x v="4"/>
    <n v="37"/>
    <n v="10"/>
    <n v="0"/>
    <n v="2"/>
    <n v="2"/>
    <n v="0"/>
    <n v="0"/>
    <x v="0"/>
    <x v="0"/>
    <s v="Online TA"/>
    <x v="0"/>
    <x v="0"/>
    <n v="0"/>
    <n v="0"/>
    <s v="A"/>
    <s v="A"/>
    <n v="0"/>
    <x v="0"/>
    <n v="9"/>
    <n v="0"/>
    <n v="0"/>
    <x v="0"/>
    <n v="124"/>
    <n v="0"/>
    <n v="1"/>
    <s v="No-Show"/>
    <x v="0"/>
    <n v="2"/>
    <n v="2"/>
    <x v="0"/>
  </r>
  <r>
    <s v="2015 Data.xlsx"/>
    <x v="1"/>
    <x v="1"/>
    <n v="19"/>
    <x v="0"/>
    <x v="0"/>
    <n v="43"/>
    <n v="21"/>
    <n v="0"/>
    <n v="1"/>
    <n v="2"/>
    <n v="2"/>
    <n v="0"/>
    <x v="0"/>
    <x v="0"/>
    <s v="Offline TA/TO"/>
    <x v="0"/>
    <x v="0"/>
    <n v="0"/>
    <n v="0"/>
    <s v="F"/>
    <s v="F"/>
    <n v="0"/>
    <x v="0"/>
    <n v="6"/>
    <n v="0"/>
    <n v="0"/>
    <x v="0"/>
    <n v="174.25"/>
    <n v="0"/>
    <n v="0"/>
    <s v="Check-Out"/>
    <x v="84"/>
    <n v="4"/>
    <n v="1"/>
    <x v="0"/>
  </r>
  <r>
    <s v="2015 Data.xlsx"/>
    <x v="0"/>
    <x v="0"/>
    <n v="148"/>
    <x v="0"/>
    <x v="0"/>
    <n v="43"/>
    <n v="24"/>
    <n v="0"/>
    <n v="1"/>
    <n v="2"/>
    <n v="0"/>
    <n v="0"/>
    <x v="0"/>
    <x v="0"/>
    <s v="Groups"/>
    <x v="1"/>
    <x v="0"/>
    <n v="0"/>
    <n v="0"/>
    <s v="A"/>
    <s v="A"/>
    <n v="0"/>
    <x v="1"/>
    <n v="0"/>
    <n v="0"/>
    <n v="0"/>
    <x v="0"/>
    <n v="47"/>
    <n v="0"/>
    <n v="0"/>
    <s v="Canceled"/>
    <x v="85"/>
    <n v="2"/>
    <n v="1"/>
    <x v="0"/>
  </r>
  <r>
    <s v="2015 Data.xlsx"/>
    <x v="1"/>
    <x v="1"/>
    <n v="102"/>
    <x v="0"/>
    <x v="0"/>
    <n v="42"/>
    <n v="16"/>
    <n v="0"/>
    <n v="2"/>
    <n v="2"/>
    <n v="0"/>
    <n v="0"/>
    <x v="1"/>
    <x v="5"/>
    <s v="Offline TA/TO"/>
    <x v="0"/>
    <x v="0"/>
    <n v="0"/>
    <n v="0"/>
    <s v="A"/>
    <s v="A"/>
    <n v="0"/>
    <x v="0"/>
    <n v="6"/>
    <n v="0"/>
    <n v="0"/>
    <x v="1"/>
    <n v="109"/>
    <n v="0"/>
    <n v="0"/>
    <s v="Check-Out"/>
    <x v="86"/>
    <n v="2"/>
    <n v="2"/>
    <x v="0"/>
  </r>
  <r>
    <s v="2015 Data.xlsx"/>
    <x v="0"/>
    <x v="1"/>
    <n v="6"/>
    <x v="0"/>
    <x v="2"/>
    <n v="49"/>
    <n v="1"/>
    <n v="0"/>
    <n v="1"/>
    <n v="1"/>
    <n v="0"/>
    <n v="0"/>
    <x v="0"/>
    <x v="0"/>
    <s v="Corporate"/>
    <x v="2"/>
    <x v="0"/>
    <n v="0"/>
    <n v="0"/>
    <s v="A"/>
    <s v="A"/>
    <n v="0"/>
    <x v="0"/>
    <n v="0"/>
    <n v="12"/>
    <n v="0"/>
    <x v="0"/>
    <n v="35"/>
    <n v="0"/>
    <n v="0"/>
    <s v="Check-Out"/>
    <x v="0"/>
    <n v="1"/>
    <n v="1"/>
    <x v="0"/>
  </r>
  <r>
    <s v="2015 Data.xlsx"/>
    <x v="1"/>
    <x v="1"/>
    <n v="4"/>
    <x v="0"/>
    <x v="5"/>
    <n v="48"/>
    <n v="23"/>
    <n v="1"/>
    <n v="2"/>
    <n v="1"/>
    <n v="0"/>
    <n v="0"/>
    <x v="0"/>
    <x v="17"/>
    <s v="Groups"/>
    <x v="0"/>
    <x v="0"/>
    <n v="0"/>
    <n v="0"/>
    <s v="A"/>
    <s v="A"/>
    <n v="0"/>
    <x v="0"/>
    <n v="37"/>
    <n v="0"/>
    <n v="0"/>
    <x v="1"/>
    <n v="70"/>
    <n v="0"/>
    <n v="0"/>
    <s v="Check-Out"/>
    <x v="49"/>
    <n v="1"/>
    <n v="3"/>
    <x v="0"/>
  </r>
  <r>
    <s v="2015 Data.xlsx"/>
    <x v="1"/>
    <x v="0"/>
    <n v="33"/>
    <x v="0"/>
    <x v="0"/>
    <n v="43"/>
    <n v="21"/>
    <n v="0"/>
    <n v="4"/>
    <n v="1"/>
    <n v="0"/>
    <n v="0"/>
    <x v="1"/>
    <x v="0"/>
    <s v="Offline TA/TO"/>
    <x v="0"/>
    <x v="0"/>
    <n v="1"/>
    <n v="0"/>
    <s v="A"/>
    <s v="A"/>
    <n v="0"/>
    <x v="0"/>
    <n v="6"/>
    <n v="0"/>
    <n v="0"/>
    <x v="0"/>
    <n v="17.600000000000001"/>
    <n v="0"/>
    <n v="1"/>
    <s v="Canceled"/>
    <x v="36"/>
    <n v="1"/>
    <n v="4"/>
    <x v="0"/>
  </r>
  <r>
    <s v="2015 Data.xlsx"/>
    <x v="1"/>
    <x v="1"/>
    <n v="14"/>
    <x v="0"/>
    <x v="0"/>
    <n v="42"/>
    <n v="15"/>
    <n v="0"/>
    <n v="2"/>
    <n v="1"/>
    <n v="0"/>
    <n v="0"/>
    <x v="0"/>
    <x v="22"/>
    <s v="Offline TA/TO"/>
    <x v="0"/>
    <x v="0"/>
    <n v="0"/>
    <n v="0"/>
    <s v="A"/>
    <s v="A"/>
    <n v="0"/>
    <x v="0"/>
    <n v="99"/>
    <n v="0"/>
    <n v="0"/>
    <x v="1"/>
    <n v="100"/>
    <n v="0"/>
    <n v="0"/>
    <s v="Check-Out"/>
    <x v="87"/>
    <n v="1"/>
    <n v="2"/>
    <x v="0"/>
  </r>
  <r>
    <s v="2015 Data.xlsx"/>
    <x v="1"/>
    <x v="0"/>
    <n v="283"/>
    <x v="0"/>
    <x v="3"/>
    <n v="31"/>
    <n v="27"/>
    <n v="1"/>
    <n v="1"/>
    <n v="2"/>
    <n v="0"/>
    <n v="0"/>
    <x v="0"/>
    <x v="0"/>
    <s v="Groups"/>
    <x v="0"/>
    <x v="0"/>
    <n v="1"/>
    <n v="0"/>
    <s v="A"/>
    <s v="A"/>
    <n v="0"/>
    <x v="1"/>
    <n v="1"/>
    <n v="0"/>
    <n v="0"/>
    <x v="2"/>
    <n v="62"/>
    <n v="0"/>
    <n v="0"/>
    <s v="Canceled"/>
    <x v="38"/>
    <n v="2"/>
    <n v="2"/>
    <x v="0"/>
  </r>
  <r>
    <s v="2015 Data.xlsx"/>
    <x v="0"/>
    <x v="1"/>
    <n v="283"/>
    <x v="0"/>
    <x v="0"/>
    <n v="42"/>
    <n v="12"/>
    <n v="2"/>
    <n v="5"/>
    <n v="1"/>
    <n v="0"/>
    <n v="0"/>
    <x v="0"/>
    <x v="3"/>
    <s v="Groups"/>
    <x v="1"/>
    <x v="0"/>
    <n v="0"/>
    <n v="0"/>
    <s v="A"/>
    <s v="A"/>
    <n v="0"/>
    <x v="0"/>
    <n v="273"/>
    <n v="0"/>
    <n v="0"/>
    <x v="1"/>
    <n v="43.41"/>
    <n v="0"/>
    <n v="0"/>
    <s v="Check-Out"/>
    <x v="72"/>
    <n v="1"/>
    <n v="7"/>
    <x v="0"/>
  </r>
  <r>
    <s v="2015 Data.xlsx"/>
    <x v="1"/>
    <x v="0"/>
    <n v="105"/>
    <x v="0"/>
    <x v="0"/>
    <n v="42"/>
    <n v="12"/>
    <n v="1"/>
    <n v="2"/>
    <n v="2"/>
    <n v="0"/>
    <n v="0"/>
    <x v="1"/>
    <x v="0"/>
    <s v="Offline TA/TO"/>
    <x v="0"/>
    <x v="0"/>
    <n v="0"/>
    <n v="0"/>
    <s v="A"/>
    <s v="A"/>
    <n v="0"/>
    <x v="1"/>
    <n v="21"/>
    <n v="0"/>
    <n v="0"/>
    <x v="0"/>
    <n v="110"/>
    <n v="0"/>
    <n v="0"/>
    <s v="Canceled"/>
    <x v="63"/>
    <n v="2"/>
    <n v="3"/>
    <x v="0"/>
  </r>
  <r>
    <s v="2015 Data.xlsx"/>
    <x v="0"/>
    <x v="1"/>
    <n v="24"/>
    <x v="0"/>
    <x v="5"/>
    <n v="47"/>
    <n v="21"/>
    <n v="0"/>
    <n v="1"/>
    <n v="2"/>
    <n v="0"/>
    <n v="0"/>
    <x v="0"/>
    <x v="0"/>
    <s v="Corporate"/>
    <x v="2"/>
    <x v="0"/>
    <n v="0"/>
    <n v="0"/>
    <s v="A"/>
    <s v="A"/>
    <n v="0"/>
    <x v="0"/>
    <n v="0"/>
    <n v="342"/>
    <n v="0"/>
    <x v="1"/>
    <n v="32"/>
    <n v="0"/>
    <n v="0"/>
    <s v="Check-Out"/>
    <x v="65"/>
    <n v="2"/>
    <n v="1"/>
    <x v="0"/>
  </r>
  <r>
    <s v="2015 Data.xlsx"/>
    <x v="0"/>
    <x v="1"/>
    <n v="7"/>
    <x v="0"/>
    <x v="3"/>
    <n v="28"/>
    <n v="8"/>
    <n v="0"/>
    <n v="4"/>
    <n v="2"/>
    <n v="0"/>
    <n v="0"/>
    <x v="0"/>
    <x v="0"/>
    <s v="Online TA"/>
    <x v="0"/>
    <x v="0"/>
    <n v="0"/>
    <n v="0"/>
    <s v="A"/>
    <s v="A"/>
    <n v="0"/>
    <x v="0"/>
    <n v="240"/>
    <n v="0"/>
    <n v="0"/>
    <x v="0"/>
    <n v="131"/>
    <n v="1"/>
    <n v="2"/>
    <s v="Check-Out"/>
    <x v="0"/>
    <n v="2"/>
    <n v="4"/>
    <x v="0"/>
  </r>
  <r>
    <s v="2015 Data.xlsx"/>
    <x v="0"/>
    <x v="0"/>
    <n v="55"/>
    <x v="0"/>
    <x v="4"/>
    <n v="37"/>
    <n v="7"/>
    <n v="1"/>
    <n v="4"/>
    <n v="2"/>
    <n v="0"/>
    <n v="0"/>
    <x v="0"/>
    <x v="0"/>
    <s v="Online TA"/>
    <x v="0"/>
    <x v="0"/>
    <n v="0"/>
    <n v="0"/>
    <s v="A"/>
    <s v="A"/>
    <n v="0"/>
    <x v="0"/>
    <n v="242"/>
    <n v="0"/>
    <n v="0"/>
    <x v="0"/>
    <n v="131"/>
    <n v="0"/>
    <n v="1"/>
    <s v="Canceled"/>
    <x v="88"/>
    <n v="2"/>
    <n v="5"/>
    <x v="0"/>
  </r>
  <r>
    <s v="2015 Data.xlsx"/>
    <x v="0"/>
    <x v="1"/>
    <n v="1"/>
    <x v="0"/>
    <x v="2"/>
    <n v="52"/>
    <n v="22"/>
    <n v="0"/>
    <n v="1"/>
    <n v="2"/>
    <n v="0"/>
    <n v="0"/>
    <x v="0"/>
    <x v="17"/>
    <s v="Corporate"/>
    <x v="2"/>
    <x v="0"/>
    <n v="0"/>
    <n v="9"/>
    <s v="D"/>
    <s v="D"/>
    <n v="0"/>
    <x v="0"/>
    <n v="0"/>
    <n v="204"/>
    <n v="0"/>
    <x v="0"/>
    <n v="50"/>
    <n v="0"/>
    <n v="2"/>
    <s v="Check-Out"/>
    <x v="89"/>
    <n v="2"/>
    <n v="1"/>
    <x v="0"/>
  </r>
  <r>
    <s v="2015 Data.xlsx"/>
    <x v="0"/>
    <x v="1"/>
    <n v="22"/>
    <x v="0"/>
    <x v="3"/>
    <n v="29"/>
    <n v="16"/>
    <n v="2"/>
    <n v="5"/>
    <n v="2"/>
    <n v="0"/>
    <n v="0"/>
    <x v="0"/>
    <x v="0"/>
    <s v="Direct"/>
    <x v="1"/>
    <x v="0"/>
    <n v="0"/>
    <n v="0"/>
    <s v="F"/>
    <s v="F"/>
    <n v="0"/>
    <x v="0"/>
    <n v="250"/>
    <n v="0"/>
    <n v="0"/>
    <x v="0"/>
    <n v="160"/>
    <n v="0"/>
    <n v="0"/>
    <s v="Check-Out"/>
    <x v="2"/>
    <n v="2"/>
    <n v="7"/>
    <x v="0"/>
  </r>
  <r>
    <s v="2015 Data.xlsx"/>
    <x v="0"/>
    <x v="1"/>
    <n v="27"/>
    <x v="0"/>
    <x v="5"/>
    <n v="45"/>
    <n v="6"/>
    <n v="2"/>
    <n v="7"/>
    <n v="1"/>
    <n v="0"/>
    <n v="0"/>
    <x v="0"/>
    <x v="6"/>
    <s v="Corporate"/>
    <x v="2"/>
    <x v="0"/>
    <n v="0"/>
    <n v="0"/>
    <s v="A"/>
    <s v="A"/>
    <n v="1"/>
    <x v="0"/>
    <n v="334"/>
    <n v="281"/>
    <n v="0"/>
    <x v="1"/>
    <n v="40"/>
    <n v="0"/>
    <n v="0"/>
    <s v="Check-Out"/>
    <x v="74"/>
    <n v="1"/>
    <n v="9"/>
    <x v="0"/>
  </r>
  <r>
    <s v="2015 Data.xlsx"/>
    <x v="0"/>
    <x v="1"/>
    <n v="52"/>
    <x v="0"/>
    <x v="0"/>
    <n v="43"/>
    <n v="19"/>
    <n v="2"/>
    <n v="5"/>
    <n v="2"/>
    <n v="0"/>
    <n v="0"/>
    <x v="1"/>
    <x v="3"/>
    <s v="Offline TA/TO"/>
    <x v="0"/>
    <x v="0"/>
    <n v="0"/>
    <n v="0"/>
    <s v="A"/>
    <s v="C"/>
    <n v="0"/>
    <x v="0"/>
    <n v="177"/>
    <n v="0"/>
    <n v="0"/>
    <x v="0"/>
    <n v="64.88"/>
    <n v="0"/>
    <n v="0"/>
    <s v="Check-Out"/>
    <x v="7"/>
    <n v="2"/>
    <n v="7"/>
    <x v="1"/>
  </r>
  <r>
    <s v="2015 Data.xlsx"/>
    <x v="0"/>
    <x v="0"/>
    <n v="265"/>
    <x v="0"/>
    <x v="4"/>
    <n v="39"/>
    <n v="24"/>
    <n v="1"/>
    <n v="3"/>
    <n v="2"/>
    <n v="0"/>
    <n v="0"/>
    <x v="1"/>
    <x v="15"/>
    <s v="Groups"/>
    <x v="2"/>
    <x v="0"/>
    <n v="14"/>
    <n v="0"/>
    <s v="A"/>
    <s v="A"/>
    <n v="0"/>
    <x v="1"/>
    <n v="183"/>
    <n v="0"/>
    <n v="0"/>
    <x v="0"/>
    <n v="89.2"/>
    <n v="0"/>
    <n v="0"/>
    <s v="Canceled"/>
    <x v="90"/>
    <n v="2"/>
    <n v="4"/>
    <x v="0"/>
  </r>
  <r>
    <s v="2015 Data.xlsx"/>
    <x v="0"/>
    <x v="1"/>
    <n v="112"/>
    <x v="0"/>
    <x v="2"/>
    <n v="53"/>
    <n v="30"/>
    <n v="0"/>
    <n v="3"/>
    <n v="2"/>
    <n v="0"/>
    <n v="0"/>
    <x v="4"/>
    <x v="0"/>
    <s v="Groups"/>
    <x v="1"/>
    <x v="0"/>
    <n v="0"/>
    <n v="0"/>
    <s v="E"/>
    <s v="E"/>
    <n v="0"/>
    <x v="0"/>
    <n v="0"/>
    <n v="0"/>
    <n v="0"/>
    <x v="1"/>
    <n v="245.33"/>
    <n v="0"/>
    <n v="0"/>
    <s v="Check-Out"/>
    <x v="58"/>
    <n v="2"/>
    <n v="3"/>
    <x v="0"/>
  </r>
  <r>
    <s v="2015 Data.xlsx"/>
    <x v="0"/>
    <x v="1"/>
    <n v="34"/>
    <x v="0"/>
    <x v="4"/>
    <n v="39"/>
    <n v="22"/>
    <n v="2"/>
    <n v="6"/>
    <n v="2"/>
    <n v="0"/>
    <n v="0"/>
    <x v="1"/>
    <x v="11"/>
    <s v="Offline TA/TO"/>
    <x v="0"/>
    <x v="0"/>
    <n v="0"/>
    <n v="0"/>
    <s v="E"/>
    <s v="E"/>
    <n v="0"/>
    <x v="0"/>
    <n v="142"/>
    <n v="0"/>
    <n v="0"/>
    <x v="2"/>
    <n v="117.2"/>
    <n v="0"/>
    <n v="1"/>
    <s v="Check-Out"/>
    <x v="5"/>
    <n v="2"/>
    <n v="8"/>
    <x v="0"/>
  </r>
  <r>
    <s v="2015 Data.xlsx"/>
    <x v="1"/>
    <x v="1"/>
    <n v="0"/>
    <x v="0"/>
    <x v="1"/>
    <n v="32"/>
    <n v="7"/>
    <n v="0"/>
    <n v="1"/>
    <n v="2"/>
    <n v="0"/>
    <n v="0"/>
    <x v="0"/>
    <x v="6"/>
    <s v="Online TA"/>
    <x v="0"/>
    <x v="0"/>
    <n v="0"/>
    <n v="0"/>
    <s v="A"/>
    <s v="A"/>
    <n v="0"/>
    <x v="0"/>
    <n v="9"/>
    <n v="0"/>
    <n v="0"/>
    <x v="0"/>
    <n v="98"/>
    <n v="0"/>
    <n v="0"/>
    <s v="Check-Out"/>
    <x v="91"/>
    <n v="2"/>
    <n v="1"/>
    <x v="0"/>
  </r>
  <r>
    <s v="2015 Data.xlsx"/>
    <x v="1"/>
    <x v="1"/>
    <n v="8"/>
    <x v="0"/>
    <x v="4"/>
    <n v="36"/>
    <n v="1"/>
    <n v="0"/>
    <n v="3"/>
    <n v="2"/>
    <n v="1"/>
    <n v="0"/>
    <x v="1"/>
    <x v="0"/>
    <s v="Offline TA/TO"/>
    <x v="0"/>
    <x v="0"/>
    <n v="0"/>
    <n v="0"/>
    <s v="A"/>
    <s v="D"/>
    <n v="0"/>
    <x v="0"/>
    <n v="13"/>
    <n v="0"/>
    <n v="0"/>
    <x v="2"/>
    <n v="134.75"/>
    <n v="0"/>
    <n v="2"/>
    <s v="Check-Out"/>
    <x v="33"/>
    <n v="3"/>
    <n v="3"/>
    <x v="1"/>
  </r>
  <r>
    <s v="2015 Data.xlsx"/>
    <x v="1"/>
    <x v="0"/>
    <n v="0"/>
    <x v="0"/>
    <x v="1"/>
    <n v="33"/>
    <n v="14"/>
    <n v="0"/>
    <n v="2"/>
    <n v="2"/>
    <n v="0"/>
    <n v="0"/>
    <x v="1"/>
    <x v="0"/>
    <s v="Offline TA/TO"/>
    <x v="0"/>
    <x v="0"/>
    <n v="0"/>
    <n v="0"/>
    <s v="A"/>
    <s v="A"/>
    <n v="0"/>
    <x v="0"/>
    <n v="6"/>
    <n v="0"/>
    <n v="0"/>
    <x v="1"/>
    <n v="109"/>
    <n v="0"/>
    <n v="0"/>
    <s v="Canceled"/>
    <x v="20"/>
    <n v="2"/>
    <n v="2"/>
    <x v="0"/>
  </r>
  <r>
    <s v="2015 Data.xlsx"/>
    <x v="0"/>
    <x v="0"/>
    <n v="36"/>
    <x v="0"/>
    <x v="5"/>
    <n v="47"/>
    <n v="20"/>
    <n v="0"/>
    <n v="2"/>
    <n v="2"/>
    <n v="0"/>
    <n v="0"/>
    <x v="2"/>
    <x v="0"/>
    <s v="Groups"/>
    <x v="0"/>
    <x v="0"/>
    <n v="0"/>
    <n v="0"/>
    <s v="A"/>
    <s v="A"/>
    <n v="0"/>
    <x v="0"/>
    <n v="38"/>
    <n v="0"/>
    <n v="0"/>
    <x v="1"/>
    <n v="64"/>
    <n v="0"/>
    <n v="0"/>
    <s v="Canceled"/>
    <x v="39"/>
    <n v="2"/>
    <n v="2"/>
    <x v="0"/>
  </r>
  <r>
    <s v="2015 Data.xlsx"/>
    <x v="0"/>
    <x v="1"/>
    <n v="0"/>
    <x v="0"/>
    <x v="5"/>
    <n v="45"/>
    <n v="7"/>
    <n v="0"/>
    <n v="1"/>
    <n v="2"/>
    <n v="0"/>
    <n v="0"/>
    <x v="0"/>
    <x v="1"/>
    <s v="Direct"/>
    <x v="1"/>
    <x v="0"/>
    <n v="0"/>
    <n v="0"/>
    <s v="A"/>
    <s v="A"/>
    <n v="0"/>
    <x v="0"/>
    <n v="0"/>
    <n v="0"/>
    <n v="0"/>
    <x v="0"/>
    <n v="49"/>
    <n v="0"/>
    <n v="0"/>
    <s v="Check-Out"/>
    <x v="0"/>
    <n v="2"/>
    <n v="1"/>
    <x v="0"/>
  </r>
  <r>
    <s v="2015 Data.xlsx"/>
    <x v="1"/>
    <x v="0"/>
    <n v="79"/>
    <x v="0"/>
    <x v="5"/>
    <n v="46"/>
    <n v="13"/>
    <n v="0"/>
    <n v="2"/>
    <n v="2"/>
    <n v="0"/>
    <n v="0"/>
    <x v="0"/>
    <x v="0"/>
    <s v="Offline TA/TO"/>
    <x v="0"/>
    <x v="0"/>
    <n v="0"/>
    <n v="0"/>
    <s v="A"/>
    <s v="A"/>
    <n v="0"/>
    <x v="1"/>
    <n v="60"/>
    <n v="0"/>
    <n v="69"/>
    <x v="0"/>
    <n v="75"/>
    <n v="0"/>
    <n v="0"/>
    <s v="Canceled"/>
    <x v="0"/>
    <n v="2"/>
    <n v="2"/>
    <x v="0"/>
  </r>
  <r>
    <s v="2015 Data.xlsx"/>
    <x v="0"/>
    <x v="1"/>
    <n v="28"/>
    <x v="0"/>
    <x v="3"/>
    <n v="31"/>
    <n v="27"/>
    <n v="1"/>
    <n v="3"/>
    <n v="2"/>
    <n v="0"/>
    <n v="0"/>
    <x v="1"/>
    <x v="1"/>
    <s v="Offline TA/TO"/>
    <x v="0"/>
    <x v="0"/>
    <n v="0"/>
    <n v="0"/>
    <s v="A"/>
    <s v="C"/>
    <n v="0"/>
    <x v="0"/>
    <n v="142"/>
    <n v="0"/>
    <n v="0"/>
    <x v="0"/>
    <n v="133.19999999999999"/>
    <n v="0"/>
    <n v="0"/>
    <s v="Check-Out"/>
    <x v="24"/>
    <n v="2"/>
    <n v="4"/>
    <x v="1"/>
  </r>
  <r>
    <s v="2015 Data.xlsx"/>
    <x v="0"/>
    <x v="0"/>
    <n v="80"/>
    <x v="0"/>
    <x v="4"/>
    <n v="40"/>
    <n v="28"/>
    <n v="1"/>
    <n v="3"/>
    <n v="1"/>
    <n v="0"/>
    <n v="0"/>
    <x v="0"/>
    <x v="0"/>
    <s v="Online TA"/>
    <x v="0"/>
    <x v="0"/>
    <n v="0"/>
    <n v="0"/>
    <s v="D"/>
    <s v="D"/>
    <n v="0"/>
    <x v="0"/>
    <n v="241"/>
    <n v="0"/>
    <n v="0"/>
    <x v="0"/>
    <n v="55.44"/>
    <n v="0"/>
    <n v="1"/>
    <s v="Canceled"/>
    <x v="92"/>
    <n v="1"/>
    <n v="4"/>
    <x v="0"/>
  </r>
  <r>
    <s v="2015 Data.xlsx"/>
    <x v="0"/>
    <x v="0"/>
    <n v="35"/>
    <x v="0"/>
    <x v="1"/>
    <n v="35"/>
    <n v="24"/>
    <n v="1"/>
    <n v="2"/>
    <n v="2"/>
    <n v="0"/>
    <n v="0"/>
    <x v="0"/>
    <x v="0"/>
    <s v="Online TA"/>
    <x v="0"/>
    <x v="0"/>
    <n v="0"/>
    <n v="0"/>
    <s v="A"/>
    <s v="A"/>
    <n v="0"/>
    <x v="0"/>
    <n v="240"/>
    <n v="0"/>
    <n v="0"/>
    <x v="0"/>
    <n v="172"/>
    <n v="0"/>
    <n v="2"/>
    <s v="Canceled"/>
    <x v="93"/>
    <n v="2"/>
    <n v="3"/>
    <x v="0"/>
  </r>
  <r>
    <s v="2015 Data.xlsx"/>
    <x v="1"/>
    <x v="0"/>
    <n v="102"/>
    <x v="0"/>
    <x v="0"/>
    <n v="42"/>
    <n v="16"/>
    <n v="0"/>
    <n v="2"/>
    <n v="2"/>
    <n v="0"/>
    <n v="0"/>
    <x v="1"/>
    <x v="0"/>
    <s v="Offline TA/TO"/>
    <x v="0"/>
    <x v="0"/>
    <n v="0"/>
    <n v="0"/>
    <s v="A"/>
    <s v="A"/>
    <n v="0"/>
    <x v="1"/>
    <n v="6"/>
    <n v="0"/>
    <n v="0"/>
    <x v="1"/>
    <n v="101.5"/>
    <n v="0"/>
    <n v="0"/>
    <s v="Canceled"/>
    <x v="11"/>
    <n v="2"/>
    <n v="2"/>
    <x v="0"/>
  </r>
  <r>
    <s v="2015 Data.xlsx"/>
    <x v="1"/>
    <x v="1"/>
    <n v="72"/>
    <x v="0"/>
    <x v="0"/>
    <n v="44"/>
    <n v="28"/>
    <n v="0"/>
    <n v="3"/>
    <n v="2"/>
    <n v="0"/>
    <n v="0"/>
    <x v="0"/>
    <x v="23"/>
    <s v="Groups"/>
    <x v="0"/>
    <x v="0"/>
    <n v="0"/>
    <n v="0"/>
    <s v="A"/>
    <s v="A"/>
    <n v="0"/>
    <x v="0"/>
    <n v="37"/>
    <n v="0"/>
    <n v="58"/>
    <x v="1"/>
    <n v="85.67"/>
    <n v="0"/>
    <n v="1"/>
    <s v="Check-Out"/>
    <x v="94"/>
    <n v="2"/>
    <n v="3"/>
    <x v="0"/>
  </r>
  <r>
    <s v="2015 Data.xlsx"/>
    <x v="1"/>
    <x v="0"/>
    <n v="265"/>
    <x v="0"/>
    <x v="3"/>
    <n v="28"/>
    <n v="9"/>
    <n v="0"/>
    <n v="2"/>
    <n v="2"/>
    <n v="0"/>
    <n v="0"/>
    <x v="0"/>
    <x v="0"/>
    <s v="Groups"/>
    <x v="0"/>
    <x v="1"/>
    <n v="1"/>
    <n v="0"/>
    <s v="A"/>
    <s v="A"/>
    <n v="0"/>
    <x v="0"/>
    <n v="1"/>
    <n v="0"/>
    <n v="0"/>
    <x v="1"/>
    <n v="62.8"/>
    <n v="0"/>
    <n v="0"/>
    <s v="Canceled"/>
    <x v="95"/>
    <n v="2"/>
    <n v="2"/>
    <x v="0"/>
  </r>
  <r>
    <s v="2015 Data.xlsx"/>
    <x v="0"/>
    <x v="0"/>
    <n v="72"/>
    <x v="0"/>
    <x v="0"/>
    <n v="43"/>
    <n v="18"/>
    <n v="2"/>
    <n v="5"/>
    <n v="2"/>
    <n v="0"/>
    <n v="0"/>
    <x v="0"/>
    <x v="0"/>
    <s v="Online TA"/>
    <x v="0"/>
    <x v="0"/>
    <n v="0"/>
    <n v="0"/>
    <s v="A"/>
    <s v="A"/>
    <n v="0"/>
    <x v="0"/>
    <n v="240"/>
    <n v="0"/>
    <n v="0"/>
    <x v="0"/>
    <n v="45"/>
    <n v="0"/>
    <n v="2"/>
    <s v="Canceled"/>
    <x v="52"/>
    <n v="2"/>
    <n v="7"/>
    <x v="0"/>
  </r>
  <r>
    <s v="2015 Data.xlsx"/>
    <x v="1"/>
    <x v="0"/>
    <n v="76"/>
    <x v="0"/>
    <x v="4"/>
    <n v="38"/>
    <n v="16"/>
    <n v="0"/>
    <n v="2"/>
    <n v="2"/>
    <n v="0"/>
    <n v="0"/>
    <x v="0"/>
    <x v="0"/>
    <s v="Groups"/>
    <x v="0"/>
    <x v="0"/>
    <n v="0"/>
    <n v="0"/>
    <s v="A"/>
    <s v="D"/>
    <n v="0"/>
    <x v="0"/>
    <n v="1"/>
    <n v="0"/>
    <n v="0"/>
    <x v="1"/>
    <n v="62"/>
    <n v="0"/>
    <n v="0"/>
    <s v="Canceled"/>
    <x v="68"/>
    <n v="2"/>
    <n v="2"/>
    <x v="1"/>
  </r>
  <r>
    <s v="2015 Data.xlsx"/>
    <x v="0"/>
    <x v="1"/>
    <n v="35"/>
    <x v="0"/>
    <x v="4"/>
    <n v="38"/>
    <n v="19"/>
    <n v="2"/>
    <n v="5"/>
    <n v="2"/>
    <n v="0"/>
    <n v="0"/>
    <x v="0"/>
    <x v="3"/>
    <s v="Online TA"/>
    <x v="0"/>
    <x v="0"/>
    <n v="0"/>
    <n v="0"/>
    <s v="D"/>
    <s v="D"/>
    <n v="0"/>
    <x v="0"/>
    <n v="240"/>
    <n v="0"/>
    <n v="0"/>
    <x v="0"/>
    <n v="104"/>
    <n v="0"/>
    <n v="1"/>
    <s v="Check-Out"/>
    <x v="17"/>
    <n v="2"/>
    <n v="7"/>
    <x v="0"/>
  </r>
  <r>
    <s v="2015 Data.xlsx"/>
    <x v="1"/>
    <x v="0"/>
    <n v="326"/>
    <x v="0"/>
    <x v="4"/>
    <n v="37"/>
    <n v="8"/>
    <n v="0"/>
    <n v="1"/>
    <n v="2"/>
    <n v="0"/>
    <n v="0"/>
    <x v="0"/>
    <x v="0"/>
    <s v="Groups"/>
    <x v="0"/>
    <x v="0"/>
    <n v="1"/>
    <n v="0"/>
    <s v="A"/>
    <s v="A"/>
    <n v="0"/>
    <x v="1"/>
    <n v="1"/>
    <n v="0"/>
    <n v="0"/>
    <x v="0"/>
    <n v="60"/>
    <n v="0"/>
    <n v="0"/>
    <s v="Canceled"/>
    <x v="96"/>
    <n v="2"/>
    <n v="1"/>
    <x v="0"/>
  </r>
  <r>
    <s v="2015 Data.xlsx"/>
    <x v="1"/>
    <x v="1"/>
    <n v="1"/>
    <x v="0"/>
    <x v="2"/>
    <n v="52"/>
    <n v="23"/>
    <n v="0"/>
    <n v="3"/>
    <n v="2"/>
    <n v="0"/>
    <n v="0"/>
    <x v="0"/>
    <x v="5"/>
    <s v="Online TA"/>
    <x v="0"/>
    <x v="0"/>
    <n v="0"/>
    <n v="0"/>
    <s v="B"/>
    <s v="B"/>
    <n v="1"/>
    <x v="0"/>
    <n v="9"/>
    <n v="0"/>
    <n v="0"/>
    <x v="1"/>
    <n v="86.25"/>
    <n v="1"/>
    <n v="0"/>
    <s v="Check-Out"/>
    <x v="23"/>
    <n v="2"/>
    <n v="3"/>
    <x v="0"/>
  </r>
  <r>
    <s v="2015 Data.xlsx"/>
    <x v="1"/>
    <x v="0"/>
    <n v="12"/>
    <x v="0"/>
    <x v="3"/>
    <n v="29"/>
    <n v="18"/>
    <n v="2"/>
    <n v="2"/>
    <n v="2"/>
    <n v="0"/>
    <n v="0"/>
    <x v="0"/>
    <x v="0"/>
    <s v="Groups"/>
    <x v="0"/>
    <x v="0"/>
    <n v="0"/>
    <n v="0"/>
    <s v="A"/>
    <s v="A"/>
    <n v="0"/>
    <x v="0"/>
    <n v="1"/>
    <n v="0"/>
    <n v="0"/>
    <x v="1"/>
    <n v="62"/>
    <n v="0"/>
    <n v="0"/>
    <s v="Canceled"/>
    <x v="97"/>
    <n v="2"/>
    <n v="4"/>
    <x v="0"/>
  </r>
  <r>
    <s v="2015 Data.xlsx"/>
    <x v="1"/>
    <x v="0"/>
    <n v="337"/>
    <x v="0"/>
    <x v="4"/>
    <n v="38"/>
    <n v="19"/>
    <n v="2"/>
    <n v="2"/>
    <n v="2"/>
    <n v="0"/>
    <n v="0"/>
    <x v="0"/>
    <x v="0"/>
    <s v="Groups"/>
    <x v="0"/>
    <x v="0"/>
    <n v="1"/>
    <n v="0"/>
    <s v="A"/>
    <s v="A"/>
    <n v="0"/>
    <x v="0"/>
    <n v="1"/>
    <n v="0"/>
    <n v="0"/>
    <x v="1"/>
    <n v="62"/>
    <n v="0"/>
    <n v="0"/>
    <s v="Canceled"/>
    <x v="11"/>
    <n v="2"/>
    <n v="4"/>
    <x v="0"/>
  </r>
  <r>
    <s v="2015 Data.xlsx"/>
    <x v="1"/>
    <x v="1"/>
    <n v="55"/>
    <x v="0"/>
    <x v="4"/>
    <n v="37"/>
    <n v="6"/>
    <n v="2"/>
    <n v="0"/>
    <n v="2"/>
    <n v="0"/>
    <n v="0"/>
    <x v="0"/>
    <x v="6"/>
    <s v="Groups"/>
    <x v="0"/>
    <x v="0"/>
    <n v="0"/>
    <n v="0"/>
    <s v="A"/>
    <s v="D"/>
    <n v="0"/>
    <x v="0"/>
    <n v="1"/>
    <n v="0"/>
    <n v="0"/>
    <x v="1"/>
    <n v="75"/>
    <n v="0"/>
    <n v="0"/>
    <s v="Check-Out"/>
    <x v="98"/>
    <n v="2"/>
    <n v="2"/>
    <x v="1"/>
  </r>
  <r>
    <s v="2015 Data.xlsx"/>
    <x v="0"/>
    <x v="1"/>
    <n v="55"/>
    <x v="0"/>
    <x v="3"/>
    <n v="31"/>
    <n v="28"/>
    <n v="0"/>
    <n v="4"/>
    <n v="2"/>
    <n v="0"/>
    <n v="0"/>
    <x v="1"/>
    <x v="0"/>
    <s v="Offline TA/TO"/>
    <x v="0"/>
    <x v="0"/>
    <n v="0"/>
    <n v="0"/>
    <s v="A"/>
    <s v="A"/>
    <n v="1"/>
    <x v="0"/>
    <n v="142"/>
    <n v="0"/>
    <n v="0"/>
    <x v="2"/>
    <n v="118"/>
    <n v="1"/>
    <n v="0"/>
    <s v="Check-Out"/>
    <x v="99"/>
    <n v="2"/>
    <n v="4"/>
    <x v="0"/>
  </r>
  <r>
    <s v="2015 Data.xlsx"/>
    <x v="1"/>
    <x v="0"/>
    <n v="34"/>
    <x v="0"/>
    <x v="2"/>
    <n v="50"/>
    <n v="8"/>
    <n v="0"/>
    <n v="2"/>
    <n v="1"/>
    <n v="0"/>
    <n v="0"/>
    <x v="0"/>
    <x v="0"/>
    <s v="Offline TA/TO"/>
    <x v="0"/>
    <x v="0"/>
    <n v="1"/>
    <n v="0"/>
    <s v="A"/>
    <s v="A"/>
    <n v="0"/>
    <x v="1"/>
    <n v="19"/>
    <n v="0"/>
    <n v="0"/>
    <x v="0"/>
    <n v="90"/>
    <n v="0"/>
    <n v="0"/>
    <s v="Canceled"/>
    <x v="39"/>
    <n v="1"/>
    <n v="2"/>
    <x v="0"/>
  </r>
  <r>
    <s v="2015 Data.xlsx"/>
    <x v="1"/>
    <x v="1"/>
    <n v="25"/>
    <x v="0"/>
    <x v="0"/>
    <n v="41"/>
    <n v="4"/>
    <n v="2"/>
    <n v="2"/>
    <n v="2"/>
    <n v="0"/>
    <n v="0"/>
    <x v="0"/>
    <x v="15"/>
    <s v="Online TA"/>
    <x v="0"/>
    <x v="0"/>
    <n v="0"/>
    <n v="0"/>
    <s v="A"/>
    <s v="A"/>
    <n v="0"/>
    <x v="0"/>
    <n v="15"/>
    <n v="0"/>
    <n v="0"/>
    <x v="0"/>
    <n v="84"/>
    <n v="0"/>
    <n v="2"/>
    <s v="Check-Out"/>
    <x v="0"/>
    <n v="2"/>
    <n v="4"/>
    <x v="0"/>
  </r>
  <r>
    <s v="2015 Data.xlsx"/>
    <x v="0"/>
    <x v="1"/>
    <n v="57"/>
    <x v="0"/>
    <x v="3"/>
    <n v="29"/>
    <n v="18"/>
    <n v="2"/>
    <n v="6"/>
    <n v="2"/>
    <n v="0"/>
    <n v="0"/>
    <x v="1"/>
    <x v="0"/>
    <s v="Offline TA/TO"/>
    <x v="0"/>
    <x v="0"/>
    <n v="0"/>
    <n v="0"/>
    <s v="A"/>
    <s v="A"/>
    <n v="0"/>
    <x v="0"/>
    <n v="196"/>
    <n v="0"/>
    <n v="0"/>
    <x v="1"/>
    <n v="135"/>
    <n v="0"/>
    <n v="1"/>
    <s v="Check-Out"/>
    <x v="83"/>
    <n v="2"/>
    <n v="8"/>
    <x v="0"/>
  </r>
  <r>
    <s v="2015 Data.xlsx"/>
    <x v="1"/>
    <x v="1"/>
    <n v="34"/>
    <x v="0"/>
    <x v="1"/>
    <n v="32"/>
    <n v="5"/>
    <n v="0"/>
    <n v="2"/>
    <n v="2"/>
    <n v="0"/>
    <n v="0"/>
    <x v="0"/>
    <x v="1"/>
    <s v="Groups"/>
    <x v="0"/>
    <x v="0"/>
    <n v="0"/>
    <n v="0"/>
    <s v="A"/>
    <s v="A"/>
    <n v="0"/>
    <x v="0"/>
    <n v="1"/>
    <n v="0"/>
    <n v="0"/>
    <x v="1"/>
    <n v="62"/>
    <n v="0"/>
    <n v="0"/>
    <s v="Check-Out"/>
    <x v="13"/>
    <n v="2"/>
    <n v="2"/>
    <x v="0"/>
  </r>
  <r>
    <s v="2015 Data.xlsx"/>
    <x v="1"/>
    <x v="0"/>
    <n v="335"/>
    <x v="0"/>
    <x v="4"/>
    <n v="38"/>
    <n v="17"/>
    <n v="0"/>
    <n v="1"/>
    <n v="2"/>
    <n v="0"/>
    <n v="0"/>
    <x v="0"/>
    <x v="0"/>
    <s v="Offline TA/TO"/>
    <x v="0"/>
    <x v="0"/>
    <n v="1"/>
    <n v="0"/>
    <s v="A"/>
    <s v="A"/>
    <n v="0"/>
    <x v="1"/>
    <n v="5"/>
    <n v="0"/>
    <n v="0"/>
    <x v="0"/>
    <n v="85"/>
    <n v="0"/>
    <n v="0"/>
    <s v="Canceled"/>
    <x v="27"/>
    <n v="2"/>
    <n v="1"/>
    <x v="0"/>
  </r>
  <r>
    <s v="2015 Data.xlsx"/>
    <x v="1"/>
    <x v="1"/>
    <n v="7"/>
    <x v="0"/>
    <x v="2"/>
    <n v="53"/>
    <n v="31"/>
    <n v="2"/>
    <n v="4"/>
    <n v="1"/>
    <n v="0"/>
    <n v="0"/>
    <x v="0"/>
    <x v="0"/>
    <s v="Online TA"/>
    <x v="0"/>
    <x v="0"/>
    <n v="0"/>
    <n v="0"/>
    <s v="D"/>
    <s v="D"/>
    <n v="1"/>
    <x v="0"/>
    <n v="9"/>
    <n v="0"/>
    <n v="0"/>
    <x v="0"/>
    <n v="117"/>
    <n v="0"/>
    <n v="0"/>
    <s v="Check-Out"/>
    <x v="100"/>
    <n v="1"/>
    <n v="6"/>
    <x v="0"/>
  </r>
  <r>
    <s v="2015 Data.xlsx"/>
    <x v="0"/>
    <x v="1"/>
    <n v="2"/>
    <x v="0"/>
    <x v="0"/>
    <n v="44"/>
    <n v="29"/>
    <n v="0"/>
    <n v="3"/>
    <n v="2"/>
    <n v="0"/>
    <n v="0"/>
    <x v="0"/>
    <x v="0"/>
    <s v="Groups"/>
    <x v="1"/>
    <x v="0"/>
    <n v="0"/>
    <n v="0"/>
    <s v="A"/>
    <s v="E"/>
    <n v="1"/>
    <x v="0"/>
    <n v="0"/>
    <n v="0"/>
    <n v="0"/>
    <x v="0"/>
    <n v="42"/>
    <n v="1"/>
    <n v="0"/>
    <s v="Check-Out"/>
    <x v="0"/>
    <n v="2"/>
    <n v="3"/>
    <x v="1"/>
  </r>
  <r>
    <s v="2015 Data.xlsx"/>
    <x v="1"/>
    <x v="0"/>
    <n v="260"/>
    <x v="0"/>
    <x v="3"/>
    <n v="27"/>
    <n v="4"/>
    <n v="2"/>
    <n v="2"/>
    <n v="2"/>
    <n v="0"/>
    <n v="0"/>
    <x v="0"/>
    <x v="0"/>
    <s v="Groups"/>
    <x v="0"/>
    <x v="0"/>
    <n v="1"/>
    <n v="0"/>
    <s v="A"/>
    <s v="A"/>
    <n v="0"/>
    <x v="1"/>
    <n v="1"/>
    <n v="0"/>
    <n v="0"/>
    <x v="1"/>
    <n v="62"/>
    <n v="0"/>
    <n v="0"/>
    <s v="Canceled"/>
    <x v="101"/>
    <n v="2"/>
    <n v="4"/>
    <x v="0"/>
  </r>
  <r>
    <s v="2015 Data.xlsx"/>
    <x v="1"/>
    <x v="1"/>
    <n v="61"/>
    <x v="0"/>
    <x v="0"/>
    <n v="41"/>
    <n v="4"/>
    <n v="2"/>
    <n v="0"/>
    <n v="2"/>
    <n v="0"/>
    <n v="0"/>
    <x v="0"/>
    <x v="6"/>
    <s v="Offline TA/TO"/>
    <x v="0"/>
    <x v="0"/>
    <n v="0"/>
    <n v="0"/>
    <s v="A"/>
    <s v="A"/>
    <n v="0"/>
    <x v="0"/>
    <n v="12"/>
    <n v="0"/>
    <n v="0"/>
    <x v="1"/>
    <n v="91"/>
    <n v="0"/>
    <n v="0"/>
    <s v="Check-Out"/>
    <x v="0"/>
    <n v="2"/>
    <n v="2"/>
    <x v="0"/>
  </r>
  <r>
    <s v="2015 Data.xlsx"/>
    <x v="0"/>
    <x v="1"/>
    <n v="6"/>
    <x v="0"/>
    <x v="0"/>
    <n v="42"/>
    <n v="11"/>
    <n v="2"/>
    <n v="1"/>
    <n v="2"/>
    <n v="0"/>
    <n v="0"/>
    <x v="0"/>
    <x v="3"/>
    <s v="Offline TA/TO"/>
    <x v="0"/>
    <x v="0"/>
    <n v="0"/>
    <n v="0"/>
    <s v="D"/>
    <s v="D"/>
    <n v="0"/>
    <x v="0"/>
    <n v="36"/>
    <n v="0"/>
    <n v="0"/>
    <x v="0"/>
    <n v="52.8"/>
    <n v="0"/>
    <n v="0"/>
    <s v="Check-Out"/>
    <x v="70"/>
    <n v="2"/>
    <n v="3"/>
    <x v="0"/>
  </r>
  <r>
    <s v="2015 Data.xlsx"/>
    <x v="0"/>
    <x v="1"/>
    <n v="37"/>
    <x v="0"/>
    <x v="1"/>
    <n v="34"/>
    <n v="16"/>
    <n v="1"/>
    <n v="0"/>
    <n v="1"/>
    <n v="0"/>
    <n v="0"/>
    <x v="0"/>
    <x v="0"/>
    <s v="Groups"/>
    <x v="2"/>
    <x v="0"/>
    <n v="0"/>
    <n v="0"/>
    <s v="A"/>
    <s v="A"/>
    <n v="0"/>
    <x v="0"/>
    <n v="0"/>
    <n v="307"/>
    <n v="0"/>
    <x v="1"/>
    <n v="172"/>
    <n v="0"/>
    <n v="0"/>
    <s v="Check-Out"/>
    <x v="102"/>
    <n v="1"/>
    <n v="1"/>
    <x v="0"/>
  </r>
  <r>
    <s v="2015 Data.xlsx"/>
    <x v="0"/>
    <x v="0"/>
    <n v="222"/>
    <x v="0"/>
    <x v="4"/>
    <n v="38"/>
    <n v="15"/>
    <n v="1"/>
    <n v="5"/>
    <n v="2"/>
    <n v="0"/>
    <n v="0"/>
    <x v="2"/>
    <x v="0"/>
    <s v="Groups"/>
    <x v="2"/>
    <x v="0"/>
    <n v="25"/>
    <n v="0"/>
    <s v="A"/>
    <s v="A"/>
    <n v="0"/>
    <x v="1"/>
    <n v="252"/>
    <n v="0"/>
    <n v="0"/>
    <x v="0"/>
    <n v="49.95"/>
    <n v="0"/>
    <n v="0"/>
    <s v="Canceled"/>
    <x v="103"/>
    <n v="2"/>
    <n v="6"/>
    <x v="0"/>
  </r>
  <r>
    <s v="2015 Data.xlsx"/>
    <x v="0"/>
    <x v="0"/>
    <n v="247"/>
    <x v="0"/>
    <x v="0"/>
    <n v="41"/>
    <n v="9"/>
    <n v="1"/>
    <n v="2"/>
    <n v="1"/>
    <n v="0"/>
    <n v="0"/>
    <x v="2"/>
    <x v="1"/>
    <s v="Groups"/>
    <x v="0"/>
    <x v="0"/>
    <n v="1"/>
    <n v="0"/>
    <s v="A"/>
    <s v="A"/>
    <n v="0"/>
    <x v="1"/>
    <n v="68"/>
    <n v="0"/>
    <n v="0"/>
    <x v="0"/>
    <n v="19"/>
    <n v="0"/>
    <n v="0"/>
    <s v="Canceled"/>
    <x v="104"/>
    <n v="1"/>
    <n v="3"/>
    <x v="0"/>
  </r>
  <r>
    <s v="2015 Data.xlsx"/>
    <x v="1"/>
    <x v="1"/>
    <n v="241"/>
    <x v="0"/>
    <x v="0"/>
    <n v="43"/>
    <n v="19"/>
    <n v="1"/>
    <n v="2"/>
    <n v="2"/>
    <n v="0"/>
    <n v="0"/>
    <x v="0"/>
    <x v="24"/>
    <s v="Groups"/>
    <x v="0"/>
    <x v="0"/>
    <n v="0"/>
    <n v="0"/>
    <s v="A"/>
    <s v="A"/>
    <n v="0"/>
    <x v="0"/>
    <n v="1"/>
    <n v="0"/>
    <n v="0"/>
    <x v="1"/>
    <n v="60"/>
    <n v="0"/>
    <n v="0"/>
    <s v="Check-Out"/>
    <x v="84"/>
    <n v="2"/>
    <n v="3"/>
    <x v="0"/>
  </r>
  <r>
    <s v="2015 Data.xlsx"/>
    <x v="1"/>
    <x v="0"/>
    <n v="294"/>
    <x v="0"/>
    <x v="1"/>
    <n v="32"/>
    <n v="7"/>
    <n v="0"/>
    <n v="2"/>
    <n v="2"/>
    <n v="0"/>
    <n v="0"/>
    <x v="0"/>
    <x v="0"/>
    <s v="Groups"/>
    <x v="0"/>
    <x v="0"/>
    <n v="1"/>
    <n v="0"/>
    <s v="A"/>
    <s v="A"/>
    <n v="0"/>
    <x v="1"/>
    <n v="1"/>
    <n v="0"/>
    <n v="0"/>
    <x v="1"/>
    <n v="62"/>
    <n v="0"/>
    <n v="0"/>
    <s v="Canceled"/>
    <x v="6"/>
    <n v="2"/>
    <n v="2"/>
    <x v="0"/>
  </r>
  <r>
    <s v="2015 Data.xlsx"/>
    <x v="1"/>
    <x v="0"/>
    <n v="329"/>
    <x v="0"/>
    <x v="4"/>
    <n v="37"/>
    <n v="11"/>
    <n v="2"/>
    <n v="3"/>
    <n v="2"/>
    <n v="0"/>
    <n v="0"/>
    <x v="0"/>
    <x v="0"/>
    <s v="Offline TA/TO"/>
    <x v="0"/>
    <x v="0"/>
    <n v="1"/>
    <n v="0"/>
    <s v="A"/>
    <s v="A"/>
    <n v="0"/>
    <x v="1"/>
    <n v="5"/>
    <n v="0"/>
    <n v="0"/>
    <x v="0"/>
    <n v="90"/>
    <n v="0"/>
    <n v="0"/>
    <s v="Canceled"/>
    <x v="105"/>
    <n v="2"/>
    <n v="5"/>
    <x v="0"/>
  </r>
  <r>
    <s v="2015 Data.xlsx"/>
    <x v="0"/>
    <x v="1"/>
    <n v="93"/>
    <x v="0"/>
    <x v="2"/>
    <n v="52"/>
    <n v="26"/>
    <n v="2"/>
    <n v="3"/>
    <n v="2"/>
    <n v="0"/>
    <n v="1"/>
    <x v="0"/>
    <x v="0"/>
    <s v="Online TA"/>
    <x v="0"/>
    <x v="0"/>
    <n v="0"/>
    <n v="0"/>
    <s v="A"/>
    <s v="A"/>
    <n v="1"/>
    <x v="0"/>
    <n v="240"/>
    <n v="0"/>
    <n v="0"/>
    <x v="0"/>
    <n v="48.42"/>
    <n v="0"/>
    <n v="1"/>
    <s v="Check-Out"/>
    <x v="106"/>
    <n v="3"/>
    <n v="5"/>
    <x v="0"/>
  </r>
  <r>
    <s v="2015 Data.xlsx"/>
    <x v="1"/>
    <x v="1"/>
    <n v="80"/>
    <x v="0"/>
    <x v="0"/>
    <n v="41"/>
    <n v="9"/>
    <n v="0"/>
    <n v="2"/>
    <n v="1"/>
    <n v="0"/>
    <n v="0"/>
    <x v="1"/>
    <x v="0"/>
    <s v="Offline TA/TO"/>
    <x v="0"/>
    <x v="0"/>
    <n v="0"/>
    <n v="0"/>
    <s v="D"/>
    <s v="D"/>
    <n v="0"/>
    <x v="0"/>
    <n v="12"/>
    <n v="0"/>
    <n v="50"/>
    <x v="1"/>
    <n v="108"/>
    <n v="0"/>
    <n v="0"/>
    <s v="Check-Out"/>
    <x v="0"/>
    <n v="1"/>
    <n v="2"/>
    <x v="0"/>
  </r>
  <r>
    <s v="2015 Data.xlsx"/>
    <x v="0"/>
    <x v="1"/>
    <n v="152"/>
    <x v="0"/>
    <x v="3"/>
    <n v="27"/>
    <n v="2"/>
    <n v="2"/>
    <n v="5"/>
    <n v="1"/>
    <n v="0"/>
    <n v="0"/>
    <x v="1"/>
    <x v="4"/>
    <s v="Offline TA/TO"/>
    <x v="0"/>
    <x v="0"/>
    <n v="0"/>
    <n v="0"/>
    <s v="A"/>
    <s v="A"/>
    <n v="0"/>
    <x v="0"/>
    <n v="243"/>
    <n v="0"/>
    <n v="0"/>
    <x v="2"/>
    <n v="60.35"/>
    <n v="0"/>
    <n v="2"/>
    <s v="Check-Out"/>
    <x v="107"/>
    <n v="1"/>
    <n v="7"/>
    <x v="0"/>
  </r>
  <r>
    <s v="2015 Data.xlsx"/>
    <x v="1"/>
    <x v="0"/>
    <n v="332"/>
    <x v="0"/>
    <x v="4"/>
    <n v="38"/>
    <n v="14"/>
    <n v="1"/>
    <n v="1"/>
    <n v="2"/>
    <n v="0"/>
    <n v="0"/>
    <x v="0"/>
    <x v="0"/>
    <s v="Groups"/>
    <x v="0"/>
    <x v="0"/>
    <n v="1"/>
    <n v="0"/>
    <s v="A"/>
    <s v="A"/>
    <n v="0"/>
    <x v="1"/>
    <n v="1"/>
    <n v="0"/>
    <n v="0"/>
    <x v="2"/>
    <n v="62"/>
    <n v="0"/>
    <n v="0"/>
    <s v="Canceled"/>
    <x v="38"/>
    <n v="2"/>
    <n v="2"/>
    <x v="0"/>
  </r>
  <r>
    <s v="2015 Data.xlsx"/>
    <x v="1"/>
    <x v="0"/>
    <n v="311"/>
    <x v="0"/>
    <x v="1"/>
    <n v="35"/>
    <n v="24"/>
    <n v="1"/>
    <n v="1"/>
    <n v="2"/>
    <n v="0"/>
    <n v="0"/>
    <x v="0"/>
    <x v="0"/>
    <s v="Groups"/>
    <x v="0"/>
    <x v="0"/>
    <n v="1"/>
    <n v="0"/>
    <s v="A"/>
    <s v="A"/>
    <n v="0"/>
    <x v="1"/>
    <n v="1"/>
    <n v="0"/>
    <n v="0"/>
    <x v="1"/>
    <n v="62"/>
    <n v="0"/>
    <n v="0"/>
    <s v="Canceled"/>
    <x v="6"/>
    <n v="2"/>
    <n v="2"/>
    <x v="0"/>
  </r>
  <r>
    <s v="2015 Data.xlsx"/>
    <x v="1"/>
    <x v="1"/>
    <n v="0"/>
    <x v="0"/>
    <x v="4"/>
    <n v="37"/>
    <n v="7"/>
    <n v="1"/>
    <n v="2"/>
    <n v="1"/>
    <n v="0"/>
    <n v="0"/>
    <x v="0"/>
    <x v="0"/>
    <s v="Corporate"/>
    <x v="2"/>
    <x v="0"/>
    <n v="0"/>
    <n v="0"/>
    <s v="A"/>
    <s v="A"/>
    <n v="0"/>
    <x v="0"/>
    <n v="0"/>
    <n v="40"/>
    <n v="0"/>
    <x v="0"/>
    <n v="65"/>
    <n v="0"/>
    <n v="0"/>
    <s v="Check-Out"/>
    <x v="0"/>
    <n v="1"/>
    <n v="3"/>
    <x v="0"/>
  </r>
  <r>
    <s v="2015 Data.xlsx"/>
    <x v="1"/>
    <x v="0"/>
    <n v="314"/>
    <x v="0"/>
    <x v="1"/>
    <n v="35"/>
    <n v="27"/>
    <n v="0"/>
    <n v="2"/>
    <n v="2"/>
    <n v="0"/>
    <n v="0"/>
    <x v="0"/>
    <x v="0"/>
    <s v="Groups"/>
    <x v="0"/>
    <x v="1"/>
    <n v="1"/>
    <n v="0"/>
    <s v="A"/>
    <s v="A"/>
    <n v="0"/>
    <x v="0"/>
    <n v="1"/>
    <n v="0"/>
    <n v="0"/>
    <x v="1"/>
    <n v="62.8"/>
    <n v="0"/>
    <n v="0"/>
    <s v="Canceled"/>
    <x v="95"/>
    <n v="2"/>
    <n v="2"/>
    <x v="0"/>
  </r>
  <r>
    <s v="2015 Data.xlsx"/>
    <x v="1"/>
    <x v="0"/>
    <n v="53"/>
    <x v="0"/>
    <x v="1"/>
    <n v="35"/>
    <n v="24"/>
    <n v="1"/>
    <n v="1"/>
    <n v="2"/>
    <n v="0"/>
    <n v="0"/>
    <x v="0"/>
    <x v="0"/>
    <s v="Groups"/>
    <x v="0"/>
    <x v="0"/>
    <n v="0"/>
    <n v="0"/>
    <s v="A"/>
    <s v="A"/>
    <n v="0"/>
    <x v="0"/>
    <n v="1"/>
    <n v="0"/>
    <n v="0"/>
    <x v="1"/>
    <n v="62"/>
    <n v="0"/>
    <n v="0"/>
    <s v="Canceled"/>
    <x v="77"/>
    <n v="2"/>
    <n v="2"/>
    <x v="0"/>
  </r>
  <r>
    <s v="2015 Data.xlsx"/>
    <x v="1"/>
    <x v="0"/>
    <n v="2"/>
    <x v="0"/>
    <x v="1"/>
    <n v="36"/>
    <n v="30"/>
    <n v="1"/>
    <n v="0"/>
    <n v="1"/>
    <n v="0"/>
    <n v="0"/>
    <x v="0"/>
    <x v="0"/>
    <s v="Groups"/>
    <x v="0"/>
    <x v="0"/>
    <n v="0"/>
    <n v="0"/>
    <s v="A"/>
    <s v="A"/>
    <n v="0"/>
    <x v="0"/>
    <n v="37"/>
    <n v="0"/>
    <n v="0"/>
    <x v="1"/>
    <n v="65"/>
    <n v="0"/>
    <n v="1"/>
    <s v="Canceled"/>
    <x v="108"/>
    <n v="1"/>
    <n v="1"/>
    <x v="0"/>
  </r>
  <r>
    <s v="2015 Data.xlsx"/>
    <x v="1"/>
    <x v="1"/>
    <n v="63"/>
    <x v="0"/>
    <x v="4"/>
    <n v="36"/>
    <n v="2"/>
    <n v="0"/>
    <n v="3"/>
    <n v="2"/>
    <n v="0"/>
    <n v="0"/>
    <x v="0"/>
    <x v="25"/>
    <s v="Groups"/>
    <x v="0"/>
    <x v="0"/>
    <n v="0"/>
    <n v="0"/>
    <s v="A"/>
    <s v="B"/>
    <n v="0"/>
    <x v="0"/>
    <n v="1"/>
    <n v="0"/>
    <n v="0"/>
    <x v="0"/>
    <n v="60"/>
    <n v="0"/>
    <n v="1"/>
    <s v="Check-Out"/>
    <x v="51"/>
    <n v="2"/>
    <n v="3"/>
    <x v="1"/>
  </r>
  <r>
    <s v="2015 Data.xlsx"/>
    <x v="1"/>
    <x v="0"/>
    <n v="98"/>
    <x v="0"/>
    <x v="5"/>
    <n v="48"/>
    <n v="23"/>
    <n v="1"/>
    <n v="2"/>
    <n v="1"/>
    <n v="0"/>
    <n v="0"/>
    <x v="2"/>
    <x v="0"/>
    <s v="Groups"/>
    <x v="0"/>
    <x v="0"/>
    <n v="0"/>
    <n v="0"/>
    <s v="A"/>
    <s v="A"/>
    <n v="0"/>
    <x v="0"/>
    <n v="37"/>
    <n v="0"/>
    <n v="0"/>
    <x v="1"/>
    <n v="84"/>
    <n v="0"/>
    <n v="0"/>
    <s v="Canceled"/>
    <x v="109"/>
    <n v="1"/>
    <n v="3"/>
    <x v="0"/>
  </r>
  <r>
    <s v="2015 Data.xlsx"/>
    <x v="1"/>
    <x v="1"/>
    <n v="20"/>
    <x v="0"/>
    <x v="3"/>
    <n v="30"/>
    <n v="22"/>
    <n v="0"/>
    <n v="2"/>
    <n v="2"/>
    <n v="0"/>
    <n v="0"/>
    <x v="0"/>
    <x v="0"/>
    <s v="Groups"/>
    <x v="0"/>
    <x v="0"/>
    <n v="0"/>
    <n v="0"/>
    <s v="A"/>
    <s v="A"/>
    <n v="0"/>
    <x v="0"/>
    <n v="1"/>
    <n v="0"/>
    <n v="0"/>
    <x v="1"/>
    <n v="62"/>
    <n v="0"/>
    <n v="0"/>
    <s v="Check-Out"/>
    <x v="3"/>
    <n v="2"/>
    <n v="2"/>
    <x v="0"/>
  </r>
  <r>
    <s v="2015 Data.xlsx"/>
    <x v="1"/>
    <x v="0"/>
    <n v="25"/>
    <x v="0"/>
    <x v="4"/>
    <n v="36"/>
    <n v="5"/>
    <n v="0"/>
    <n v="1"/>
    <n v="2"/>
    <n v="0"/>
    <n v="0"/>
    <x v="0"/>
    <x v="0"/>
    <s v="Online TA"/>
    <x v="0"/>
    <x v="0"/>
    <n v="0"/>
    <n v="0"/>
    <s v="A"/>
    <s v="A"/>
    <n v="0"/>
    <x v="0"/>
    <n v="9"/>
    <n v="0"/>
    <n v="0"/>
    <x v="2"/>
    <n v="105"/>
    <n v="0"/>
    <n v="1"/>
    <s v="Canceled"/>
    <x v="110"/>
    <n v="2"/>
    <n v="1"/>
    <x v="0"/>
  </r>
  <r>
    <s v="2015 Data.xlsx"/>
    <x v="1"/>
    <x v="0"/>
    <n v="281"/>
    <x v="0"/>
    <x v="3"/>
    <n v="30"/>
    <n v="25"/>
    <n v="2"/>
    <n v="1"/>
    <n v="2"/>
    <n v="0"/>
    <n v="0"/>
    <x v="0"/>
    <x v="0"/>
    <s v="Groups"/>
    <x v="0"/>
    <x v="0"/>
    <n v="1"/>
    <n v="0"/>
    <s v="A"/>
    <s v="A"/>
    <n v="0"/>
    <x v="0"/>
    <n v="1"/>
    <n v="0"/>
    <n v="0"/>
    <x v="1"/>
    <n v="62.8"/>
    <n v="0"/>
    <n v="0"/>
    <s v="Canceled"/>
    <x v="38"/>
    <n v="2"/>
    <n v="3"/>
    <x v="0"/>
  </r>
  <r>
    <s v="2015 Data.xlsx"/>
    <x v="0"/>
    <x v="1"/>
    <n v="7"/>
    <x v="0"/>
    <x v="4"/>
    <n v="38"/>
    <n v="18"/>
    <n v="0"/>
    <n v="2"/>
    <n v="2"/>
    <n v="0"/>
    <n v="0"/>
    <x v="0"/>
    <x v="0"/>
    <s v="Direct"/>
    <x v="1"/>
    <x v="0"/>
    <n v="0"/>
    <n v="0"/>
    <s v="F"/>
    <s v="F"/>
    <n v="0"/>
    <x v="0"/>
    <n v="250"/>
    <n v="0"/>
    <n v="0"/>
    <x v="0"/>
    <n v="120"/>
    <n v="1"/>
    <n v="1"/>
    <s v="Check-Out"/>
    <x v="22"/>
    <n v="2"/>
    <n v="2"/>
    <x v="0"/>
  </r>
  <r>
    <s v="2015 Data.xlsx"/>
    <x v="0"/>
    <x v="1"/>
    <n v="0"/>
    <x v="0"/>
    <x v="0"/>
    <n v="40"/>
    <n v="1"/>
    <n v="0"/>
    <n v="1"/>
    <n v="2"/>
    <n v="2"/>
    <n v="0"/>
    <x v="0"/>
    <x v="0"/>
    <s v="Direct"/>
    <x v="1"/>
    <x v="0"/>
    <n v="0"/>
    <n v="0"/>
    <s v="A"/>
    <s v="G"/>
    <n v="0"/>
    <x v="0"/>
    <n v="0"/>
    <n v="0"/>
    <n v="0"/>
    <x v="0"/>
    <n v="116"/>
    <n v="1"/>
    <n v="0"/>
    <s v="Check-Out"/>
    <x v="0"/>
    <n v="4"/>
    <n v="1"/>
    <x v="1"/>
  </r>
  <r>
    <s v="2015 Data.xlsx"/>
    <x v="0"/>
    <x v="1"/>
    <n v="57"/>
    <x v="0"/>
    <x v="5"/>
    <n v="48"/>
    <n v="26"/>
    <n v="0"/>
    <n v="3"/>
    <n v="1"/>
    <n v="0"/>
    <n v="0"/>
    <x v="0"/>
    <x v="16"/>
    <s v="Online TA"/>
    <x v="0"/>
    <x v="0"/>
    <n v="0"/>
    <n v="0"/>
    <s v="A"/>
    <s v="A"/>
    <n v="0"/>
    <x v="0"/>
    <n v="240"/>
    <n v="0"/>
    <n v="0"/>
    <x v="0"/>
    <n v="36"/>
    <n v="0"/>
    <n v="1"/>
    <s v="Check-Out"/>
    <x v="47"/>
    <n v="1"/>
    <n v="3"/>
    <x v="0"/>
  </r>
  <r>
    <s v="2015 Data.xlsx"/>
    <x v="1"/>
    <x v="1"/>
    <n v="3"/>
    <x v="0"/>
    <x v="0"/>
    <n v="43"/>
    <n v="22"/>
    <n v="0"/>
    <n v="1"/>
    <n v="2"/>
    <n v="0"/>
    <n v="0"/>
    <x v="3"/>
    <x v="25"/>
    <s v="Online TA"/>
    <x v="0"/>
    <x v="0"/>
    <n v="0"/>
    <n v="0"/>
    <s v="A"/>
    <s v="A"/>
    <n v="0"/>
    <x v="0"/>
    <n v="7"/>
    <n v="0"/>
    <n v="0"/>
    <x v="0"/>
    <n v="87.78"/>
    <n v="0"/>
    <n v="0"/>
    <s v="Check-Out"/>
    <x v="111"/>
    <n v="2"/>
    <n v="1"/>
    <x v="0"/>
  </r>
  <r>
    <s v="2015 Data.xlsx"/>
    <x v="0"/>
    <x v="0"/>
    <n v="95"/>
    <x v="0"/>
    <x v="4"/>
    <n v="38"/>
    <n v="16"/>
    <n v="4"/>
    <n v="10"/>
    <n v="2"/>
    <n v="0"/>
    <n v="0"/>
    <x v="0"/>
    <x v="0"/>
    <s v="Online TA"/>
    <x v="0"/>
    <x v="0"/>
    <n v="0"/>
    <n v="0"/>
    <s v="D"/>
    <s v="D"/>
    <n v="0"/>
    <x v="0"/>
    <n v="240"/>
    <n v="0"/>
    <n v="0"/>
    <x v="0"/>
    <n v="89"/>
    <n v="0"/>
    <n v="0"/>
    <s v="Canceled"/>
    <x v="24"/>
    <n v="2"/>
    <n v="14"/>
    <x v="0"/>
  </r>
  <r>
    <s v="2015 Data.xlsx"/>
    <x v="0"/>
    <x v="1"/>
    <n v="227"/>
    <x v="0"/>
    <x v="4"/>
    <n v="38"/>
    <n v="17"/>
    <n v="4"/>
    <n v="10"/>
    <n v="2"/>
    <n v="0"/>
    <n v="0"/>
    <x v="0"/>
    <x v="3"/>
    <s v="Offline TA/TO"/>
    <x v="0"/>
    <x v="0"/>
    <n v="0"/>
    <n v="0"/>
    <s v="A"/>
    <s v="A"/>
    <n v="0"/>
    <x v="0"/>
    <n v="2"/>
    <n v="0"/>
    <n v="0"/>
    <x v="2"/>
    <n v="36.130000000000003"/>
    <n v="0"/>
    <n v="0"/>
    <s v="Check-Out"/>
    <x v="0"/>
    <n v="2"/>
    <n v="14"/>
    <x v="0"/>
  </r>
  <r>
    <s v="2015 Data.xlsx"/>
    <x v="1"/>
    <x v="1"/>
    <n v="273"/>
    <x v="0"/>
    <x v="3"/>
    <n v="29"/>
    <n v="17"/>
    <n v="0"/>
    <n v="2"/>
    <n v="2"/>
    <n v="0"/>
    <n v="0"/>
    <x v="1"/>
    <x v="0"/>
    <s v="Offline TA/TO"/>
    <x v="0"/>
    <x v="0"/>
    <n v="0"/>
    <n v="0"/>
    <s v="A"/>
    <s v="A"/>
    <n v="0"/>
    <x v="0"/>
    <n v="6"/>
    <n v="0"/>
    <n v="0"/>
    <x v="1"/>
    <n v="109"/>
    <n v="0"/>
    <n v="0"/>
    <s v="Check-Out"/>
    <x v="18"/>
    <n v="2"/>
    <n v="2"/>
    <x v="0"/>
  </r>
  <r>
    <s v="2015 Data.xlsx"/>
    <x v="0"/>
    <x v="1"/>
    <n v="1"/>
    <x v="0"/>
    <x v="1"/>
    <n v="36"/>
    <n v="30"/>
    <n v="2"/>
    <n v="0"/>
    <n v="2"/>
    <n v="0"/>
    <n v="0"/>
    <x v="1"/>
    <x v="0"/>
    <s v="Online TA"/>
    <x v="0"/>
    <x v="0"/>
    <n v="0"/>
    <n v="0"/>
    <s v="A"/>
    <s v="A"/>
    <n v="0"/>
    <x v="0"/>
    <n v="240"/>
    <n v="0"/>
    <n v="0"/>
    <x v="0"/>
    <n v="147.6"/>
    <n v="0"/>
    <n v="3"/>
    <s v="Check-Out"/>
    <x v="110"/>
    <n v="2"/>
    <n v="2"/>
    <x v="0"/>
  </r>
  <r>
    <s v="2015 Data.xlsx"/>
    <x v="0"/>
    <x v="1"/>
    <n v="21"/>
    <x v="0"/>
    <x v="0"/>
    <n v="44"/>
    <n v="26"/>
    <n v="1"/>
    <n v="1"/>
    <n v="2"/>
    <n v="0"/>
    <n v="0"/>
    <x v="1"/>
    <x v="6"/>
    <s v="Online TA"/>
    <x v="0"/>
    <x v="0"/>
    <n v="0"/>
    <n v="0"/>
    <s v="A"/>
    <s v="A"/>
    <n v="1"/>
    <x v="0"/>
    <n v="240"/>
    <n v="0"/>
    <n v="0"/>
    <x v="0"/>
    <n v="77.400000000000006"/>
    <n v="0"/>
    <n v="2"/>
    <s v="Check-Out"/>
    <x v="82"/>
    <n v="2"/>
    <n v="2"/>
    <x v="0"/>
  </r>
  <r>
    <s v="2015 Data.xlsx"/>
    <x v="0"/>
    <x v="1"/>
    <n v="26"/>
    <x v="0"/>
    <x v="3"/>
    <n v="30"/>
    <n v="20"/>
    <n v="3"/>
    <n v="5"/>
    <n v="2"/>
    <n v="0"/>
    <n v="0"/>
    <x v="1"/>
    <x v="1"/>
    <s v="Direct"/>
    <x v="0"/>
    <x v="0"/>
    <n v="0"/>
    <n v="0"/>
    <s v="E"/>
    <s v="E"/>
    <n v="0"/>
    <x v="0"/>
    <n v="240"/>
    <n v="0"/>
    <n v="0"/>
    <x v="0"/>
    <n v="194"/>
    <n v="0"/>
    <n v="0"/>
    <s v="Check-Out"/>
    <x v="112"/>
    <n v="2"/>
    <n v="8"/>
    <x v="0"/>
  </r>
  <r>
    <s v="2015 Data.xlsx"/>
    <x v="0"/>
    <x v="1"/>
    <n v="113"/>
    <x v="0"/>
    <x v="3"/>
    <n v="28"/>
    <n v="8"/>
    <n v="2"/>
    <n v="4"/>
    <n v="2"/>
    <n v="0"/>
    <n v="0"/>
    <x v="0"/>
    <x v="0"/>
    <s v="Direct"/>
    <x v="1"/>
    <x v="0"/>
    <n v="0"/>
    <n v="0"/>
    <s v="E"/>
    <s v="E"/>
    <n v="1"/>
    <x v="0"/>
    <n v="250"/>
    <n v="0"/>
    <n v="0"/>
    <x v="0"/>
    <n v="77.959999999999994"/>
    <n v="1"/>
    <n v="1"/>
    <s v="Check-Out"/>
    <x v="113"/>
    <n v="2"/>
    <n v="6"/>
    <x v="0"/>
  </r>
  <r>
    <s v="2015 Data.xlsx"/>
    <x v="0"/>
    <x v="1"/>
    <n v="99"/>
    <x v="0"/>
    <x v="4"/>
    <n v="36"/>
    <n v="1"/>
    <n v="2"/>
    <n v="5"/>
    <n v="2"/>
    <n v="0"/>
    <n v="0"/>
    <x v="0"/>
    <x v="6"/>
    <s v="Online TA"/>
    <x v="0"/>
    <x v="0"/>
    <n v="0"/>
    <n v="0"/>
    <s v="E"/>
    <s v="E"/>
    <n v="0"/>
    <x v="0"/>
    <n v="240"/>
    <n v="0"/>
    <n v="0"/>
    <x v="0"/>
    <n v="120.71"/>
    <n v="0"/>
    <n v="0"/>
    <s v="Check-Out"/>
    <x v="98"/>
    <n v="2"/>
    <n v="7"/>
    <x v="0"/>
  </r>
  <r>
    <s v="2015 Data.xlsx"/>
    <x v="0"/>
    <x v="1"/>
    <n v="91"/>
    <x v="0"/>
    <x v="3"/>
    <n v="31"/>
    <n v="29"/>
    <n v="2"/>
    <n v="5"/>
    <n v="2"/>
    <n v="0"/>
    <n v="0"/>
    <x v="0"/>
    <x v="0"/>
    <s v="Offline TA/TO"/>
    <x v="0"/>
    <x v="0"/>
    <n v="0"/>
    <n v="0"/>
    <s v="A"/>
    <s v="A"/>
    <n v="0"/>
    <x v="0"/>
    <n v="8"/>
    <n v="0"/>
    <n v="0"/>
    <x v="2"/>
    <n v="107"/>
    <n v="0"/>
    <n v="0"/>
    <s v="Check-Out"/>
    <x v="114"/>
    <n v="2"/>
    <n v="7"/>
    <x v="0"/>
  </r>
  <r>
    <s v="2015 Data.xlsx"/>
    <x v="1"/>
    <x v="1"/>
    <n v="53"/>
    <x v="0"/>
    <x v="1"/>
    <n v="35"/>
    <n v="24"/>
    <n v="1"/>
    <n v="1"/>
    <n v="2"/>
    <n v="0"/>
    <n v="0"/>
    <x v="0"/>
    <x v="1"/>
    <s v="Groups"/>
    <x v="0"/>
    <x v="0"/>
    <n v="0"/>
    <n v="0"/>
    <s v="A"/>
    <s v="A"/>
    <n v="0"/>
    <x v="0"/>
    <n v="1"/>
    <n v="0"/>
    <n v="0"/>
    <x v="1"/>
    <n v="62"/>
    <n v="0"/>
    <n v="0"/>
    <s v="Check-Out"/>
    <x v="44"/>
    <n v="2"/>
    <n v="2"/>
    <x v="0"/>
  </r>
  <r>
    <s v="2015 Data.xlsx"/>
    <x v="1"/>
    <x v="0"/>
    <n v="297"/>
    <x v="0"/>
    <x v="1"/>
    <n v="33"/>
    <n v="10"/>
    <n v="1"/>
    <n v="1"/>
    <n v="2"/>
    <n v="0"/>
    <n v="0"/>
    <x v="0"/>
    <x v="0"/>
    <s v="Groups"/>
    <x v="0"/>
    <x v="0"/>
    <n v="1"/>
    <n v="0"/>
    <s v="A"/>
    <s v="A"/>
    <n v="0"/>
    <x v="1"/>
    <n v="1"/>
    <n v="0"/>
    <n v="0"/>
    <x v="2"/>
    <n v="62"/>
    <n v="0"/>
    <n v="0"/>
    <s v="Canceled"/>
    <x v="38"/>
    <n v="2"/>
    <n v="2"/>
    <x v="0"/>
  </r>
  <r>
    <s v="2015 Data.xlsx"/>
    <x v="1"/>
    <x v="1"/>
    <n v="9"/>
    <x v="0"/>
    <x v="4"/>
    <n v="37"/>
    <n v="11"/>
    <n v="0"/>
    <n v="2"/>
    <n v="2"/>
    <n v="0"/>
    <n v="0"/>
    <x v="0"/>
    <x v="6"/>
    <s v="Online TA"/>
    <x v="0"/>
    <x v="0"/>
    <n v="0"/>
    <n v="0"/>
    <s v="A"/>
    <s v="A"/>
    <n v="0"/>
    <x v="0"/>
    <n v="9"/>
    <n v="0"/>
    <n v="0"/>
    <x v="2"/>
    <n v="128.5"/>
    <n v="0"/>
    <n v="2"/>
    <s v="Check-Out"/>
    <x v="25"/>
    <n v="2"/>
    <n v="2"/>
    <x v="0"/>
  </r>
  <r>
    <s v="2015 Data.xlsx"/>
    <x v="1"/>
    <x v="1"/>
    <n v="58"/>
    <x v="0"/>
    <x v="2"/>
    <n v="52"/>
    <n v="23"/>
    <n v="0"/>
    <n v="4"/>
    <n v="2"/>
    <n v="0"/>
    <n v="0"/>
    <x v="1"/>
    <x v="0"/>
    <s v="Offline TA/TO"/>
    <x v="0"/>
    <x v="0"/>
    <n v="0"/>
    <n v="0"/>
    <s v="A"/>
    <s v="A"/>
    <n v="0"/>
    <x v="0"/>
    <n v="16"/>
    <n v="0"/>
    <n v="0"/>
    <x v="0"/>
    <n v="58.3"/>
    <n v="0"/>
    <n v="0"/>
    <s v="Check-Out"/>
    <x v="115"/>
    <n v="2"/>
    <n v="4"/>
    <x v="0"/>
  </r>
  <r>
    <s v="2015 Data.xlsx"/>
    <x v="1"/>
    <x v="1"/>
    <n v="76"/>
    <x v="0"/>
    <x v="4"/>
    <n v="38"/>
    <n v="16"/>
    <n v="0"/>
    <n v="2"/>
    <n v="1"/>
    <n v="0"/>
    <n v="0"/>
    <x v="0"/>
    <x v="1"/>
    <s v="Groups"/>
    <x v="0"/>
    <x v="0"/>
    <n v="0"/>
    <n v="0"/>
    <s v="A"/>
    <s v="B"/>
    <n v="0"/>
    <x v="0"/>
    <n v="1"/>
    <n v="0"/>
    <n v="0"/>
    <x v="1"/>
    <n v="0"/>
    <n v="0"/>
    <n v="0"/>
    <s v="Check-Out"/>
    <x v="32"/>
    <n v="1"/>
    <n v="2"/>
    <x v="1"/>
  </r>
  <r>
    <s v="2015 Data.xlsx"/>
    <x v="0"/>
    <x v="1"/>
    <n v="19"/>
    <x v="0"/>
    <x v="4"/>
    <n v="38"/>
    <n v="14"/>
    <n v="1"/>
    <n v="4"/>
    <n v="2"/>
    <n v="0"/>
    <n v="0"/>
    <x v="1"/>
    <x v="0"/>
    <s v="Offline TA/TO"/>
    <x v="0"/>
    <x v="0"/>
    <n v="0"/>
    <n v="0"/>
    <s v="C"/>
    <s v="C"/>
    <n v="0"/>
    <x v="0"/>
    <n v="142"/>
    <n v="0"/>
    <n v="0"/>
    <x v="0"/>
    <n v="120.08"/>
    <n v="0"/>
    <n v="2"/>
    <s v="Check-Out"/>
    <x v="15"/>
    <n v="2"/>
    <n v="5"/>
    <x v="0"/>
  </r>
  <r>
    <s v="2015 Data.xlsx"/>
    <x v="1"/>
    <x v="1"/>
    <n v="15"/>
    <x v="0"/>
    <x v="4"/>
    <n v="38"/>
    <n v="17"/>
    <n v="0"/>
    <n v="1"/>
    <n v="2"/>
    <n v="0"/>
    <n v="0"/>
    <x v="3"/>
    <x v="26"/>
    <s v="Online TA"/>
    <x v="0"/>
    <x v="0"/>
    <n v="0"/>
    <n v="0"/>
    <s v="D"/>
    <s v="A"/>
    <n v="0"/>
    <x v="0"/>
    <n v="9"/>
    <n v="0"/>
    <n v="0"/>
    <x v="2"/>
    <n v="115"/>
    <n v="0"/>
    <n v="3"/>
    <s v="Check-Out"/>
    <x v="32"/>
    <n v="2"/>
    <n v="1"/>
    <x v="1"/>
  </r>
  <r>
    <s v="2015 Data.xlsx"/>
    <x v="1"/>
    <x v="1"/>
    <n v="0"/>
    <x v="0"/>
    <x v="2"/>
    <n v="49"/>
    <n v="5"/>
    <n v="1"/>
    <n v="1"/>
    <n v="2"/>
    <n v="0"/>
    <n v="0"/>
    <x v="0"/>
    <x v="0"/>
    <s v="Online TA"/>
    <x v="0"/>
    <x v="0"/>
    <n v="0"/>
    <n v="0"/>
    <s v="B"/>
    <s v="B"/>
    <n v="0"/>
    <x v="0"/>
    <n v="7"/>
    <n v="0"/>
    <n v="0"/>
    <x v="0"/>
    <n v="73.64"/>
    <n v="0"/>
    <n v="0"/>
    <s v="Check-Out"/>
    <x v="0"/>
    <n v="2"/>
    <n v="2"/>
    <x v="0"/>
  </r>
  <r>
    <s v="2015 Data.xlsx"/>
    <x v="0"/>
    <x v="1"/>
    <n v="127"/>
    <x v="0"/>
    <x v="2"/>
    <n v="52"/>
    <n v="24"/>
    <n v="2"/>
    <n v="5"/>
    <n v="2"/>
    <n v="0"/>
    <n v="0"/>
    <x v="0"/>
    <x v="19"/>
    <s v="Online TA"/>
    <x v="0"/>
    <x v="0"/>
    <n v="0"/>
    <n v="0"/>
    <s v="A"/>
    <s v="D"/>
    <n v="1"/>
    <x v="0"/>
    <n v="240"/>
    <n v="0"/>
    <n v="0"/>
    <x v="1"/>
    <n v="37.29"/>
    <n v="0"/>
    <n v="1"/>
    <s v="Check-Out"/>
    <x v="106"/>
    <n v="2"/>
    <n v="7"/>
    <x v="1"/>
  </r>
  <r>
    <s v="2015 Data.xlsx"/>
    <x v="0"/>
    <x v="1"/>
    <n v="50"/>
    <x v="0"/>
    <x v="4"/>
    <n v="36"/>
    <n v="3"/>
    <n v="2"/>
    <n v="5"/>
    <n v="2"/>
    <n v="0"/>
    <n v="0"/>
    <x v="0"/>
    <x v="3"/>
    <s v="Offline TA/TO"/>
    <x v="0"/>
    <x v="0"/>
    <n v="0"/>
    <n v="0"/>
    <s v="D"/>
    <s v="D"/>
    <n v="0"/>
    <x v="0"/>
    <n v="243"/>
    <n v="0"/>
    <n v="0"/>
    <x v="2"/>
    <n v="79.5"/>
    <n v="0"/>
    <n v="1"/>
    <s v="Check-Out"/>
    <x v="0"/>
    <n v="2"/>
    <n v="7"/>
    <x v="0"/>
  </r>
  <r>
    <s v="2015 Data.xlsx"/>
    <x v="0"/>
    <x v="1"/>
    <n v="84"/>
    <x v="0"/>
    <x v="1"/>
    <n v="33"/>
    <n v="14"/>
    <n v="2"/>
    <n v="4"/>
    <n v="2"/>
    <n v="0"/>
    <n v="0"/>
    <x v="1"/>
    <x v="0"/>
    <s v="Online TA"/>
    <x v="0"/>
    <x v="0"/>
    <n v="0"/>
    <n v="0"/>
    <s v="E"/>
    <s v="E"/>
    <n v="1"/>
    <x v="0"/>
    <n v="240"/>
    <n v="0"/>
    <n v="0"/>
    <x v="0"/>
    <n v="196"/>
    <n v="0"/>
    <n v="0"/>
    <s v="Check-Out"/>
    <x v="116"/>
    <n v="2"/>
    <n v="6"/>
    <x v="0"/>
  </r>
  <r>
    <s v="2015 Data.xlsx"/>
    <x v="1"/>
    <x v="0"/>
    <n v="367"/>
    <x v="0"/>
    <x v="0"/>
    <n v="43"/>
    <n v="19"/>
    <n v="1"/>
    <n v="1"/>
    <n v="2"/>
    <n v="0"/>
    <n v="0"/>
    <x v="0"/>
    <x v="0"/>
    <s v="Groups"/>
    <x v="0"/>
    <x v="0"/>
    <n v="1"/>
    <n v="0"/>
    <s v="A"/>
    <s v="A"/>
    <n v="0"/>
    <x v="1"/>
    <n v="1"/>
    <n v="0"/>
    <n v="0"/>
    <x v="2"/>
    <n v="62"/>
    <n v="0"/>
    <n v="0"/>
    <s v="Canceled"/>
    <x v="38"/>
    <n v="2"/>
    <n v="2"/>
    <x v="0"/>
  </r>
  <r>
    <s v="2015 Data.xlsx"/>
    <x v="0"/>
    <x v="1"/>
    <n v="14"/>
    <x v="0"/>
    <x v="5"/>
    <n v="46"/>
    <n v="12"/>
    <n v="0"/>
    <n v="3"/>
    <n v="1"/>
    <n v="0"/>
    <n v="0"/>
    <x v="0"/>
    <x v="27"/>
    <s v="Corporate"/>
    <x v="2"/>
    <x v="0"/>
    <n v="0"/>
    <n v="0"/>
    <s v="E"/>
    <s v="F"/>
    <n v="2"/>
    <x v="0"/>
    <n v="185"/>
    <n v="281"/>
    <n v="0"/>
    <x v="1"/>
    <n v="58.2"/>
    <n v="1"/>
    <n v="0"/>
    <s v="Check-Out"/>
    <x v="74"/>
    <n v="1"/>
    <n v="3"/>
    <x v="1"/>
  </r>
  <r>
    <s v="2015 Data.xlsx"/>
    <x v="1"/>
    <x v="1"/>
    <n v="37"/>
    <x v="0"/>
    <x v="2"/>
    <n v="51"/>
    <n v="19"/>
    <n v="1"/>
    <n v="1"/>
    <n v="2"/>
    <n v="0"/>
    <n v="0"/>
    <x v="0"/>
    <x v="1"/>
    <s v="Online TA"/>
    <x v="0"/>
    <x v="0"/>
    <n v="0"/>
    <n v="0"/>
    <s v="D"/>
    <s v="D"/>
    <n v="0"/>
    <x v="0"/>
    <n v="9"/>
    <n v="0"/>
    <n v="0"/>
    <x v="2"/>
    <n v="97"/>
    <n v="0"/>
    <n v="1"/>
    <s v="Check-Out"/>
    <x v="117"/>
    <n v="2"/>
    <n v="2"/>
    <x v="0"/>
  </r>
  <r>
    <s v="2015 Data.xlsx"/>
    <x v="1"/>
    <x v="0"/>
    <n v="44"/>
    <x v="0"/>
    <x v="2"/>
    <n v="52"/>
    <n v="24"/>
    <n v="0"/>
    <n v="3"/>
    <n v="3"/>
    <n v="0"/>
    <n v="0"/>
    <x v="0"/>
    <x v="0"/>
    <s v="Direct"/>
    <x v="1"/>
    <x v="0"/>
    <n v="1"/>
    <n v="0"/>
    <s v="D"/>
    <s v="D"/>
    <n v="0"/>
    <x v="0"/>
    <n v="0"/>
    <n v="0"/>
    <n v="0"/>
    <x v="0"/>
    <n v="115"/>
    <n v="0"/>
    <n v="2"/>
    <s v="Canceled"/>
    <x v="117"/>
    <n v="3"/>
    <n v="3"/>
    <x v="0"/>
  </r>
  <r>
    <s v="2015 Data.xlsx"/>
    <x v="0"/>
    <x v="0"/>
    <n v="244"/>
    <x v="0"/>
    <x v="4"/>
    <n v="36"/>
    <n v="2"/>
    <n v="2"/>
    <n v="5"/>
    <n v="2"/>
    <n v="0"/>
    <n v="0"/>
    <x v="0"/>
    <x v="4"/>
    <s v="Groups"/>
    <x v="0"/>
    <x v="0"/>
    <n v="1"/>
    <n v="0"/>
    <s v="A"/>
    <s v="A"/>
    <n v="0"/>
    <x v="0"/>
    <n v="96"/>
    <n v="0"/>
    <n v="0"/>
    <x v="1"/>
    <n v="8"/>
    <n v="0"/>
    <n v="0"/>
    <s v="Canceled"/>
    <x v="99"/>
    <n v="2"/>
    <n v="7"/>
    <x v="0"/>
  </r>
  <r>
    <s v="2015 Data.xlsx"/>
    <x v="0"/>
    <x v="1"/>
    <n v="43"/>
    <x v="0"/>
    <x v="3"/>
    <n v="30"/>
    <n v="21"/>
    <n v="2"/>
    <n v="5"/>
    <n v="2"/>
    <n v="0"/>
    <n v="1"/>
    <x v="1"/>
    <x v="1"/>
    <s v="Online TA"/>
    <x v="0"/>
    <x v="0"/>
    <n v="0"/>
    <n v="0"/>
    <s v="E"/>
    <s v="E"/>
    <n v="1"/>
    <x v="0"/>
    <n v="242"/>
    <n v="0"/>
    <n v="0"/>
    <x v="0"/>
    <n v="157.37"/>
    <n v="0"/>
    <n v="2"/>
    <s v="Check-Out"/>
    <x v="112"/>
    <n v="3"/>
    <n v="7"/>
    <x v="0"/>
  </r>
  <r>
    <s v="2015 Data.xlsx"/>
    <x v="0"/>
    <x v="0"/>
    <n v="111"/>
    <x v="0"/>
    <x v="1"/>
    <n v="32"/>
    <n v="5"/>
    <n v="0"/>
    <n v="4"/>
    <n v="2"/>
    <n v="0"/>
    <n v="0"/>
    <x v="0"/>
    <x v="0"/>
    <s v="Online TA"/>
    <x v="0"/>
    <x v="0"/>
    <n v="0"/>
    <n v="0"/>
    <s v="D"/>
    <s v="D"/>
    <n v="1"/>
    <x v="0"/>
    <n v="240"/>
    <n v="0"/>
    <n v="0"/>
    <x v="0"/>
    <n v="154"/>
    <n v="0"/>
    <n v="1"/>
    <s v="Canceled"/>
    <x v="118"/>
    <n v="2"/>
    <n v="4"/>
    <x v="0"/>
  </r>
  <r>
    <s v="2015 Data.xlsx"/>
    <x v="0"/>
    <x v="1"/>
    <n v="79"/>
    <x v="0"/>
    <x v="1"/>
    <n v="33"/>
    <n v="14"/>
    <n v="4"/>
    <n v="9"/>
    <n v="3"/>
    <n v="2"/>
    <n v="0"/>
    <x v="0"/>
    <x v="0"/>
    <s v="Direct"/>
    <x v="1"/>
    <x v="0"/>
    <n v="0"/>
    <n v="0"/>
    <s v="H"/>
    <s v="H"/>
    <n v="0"/>
    <x v="0"/>
    <n v="0"/>
    <n v="0"/>
    <n v="0"/>
    <x v="0"/>
    <n v="241"/>
    <n v="1"/>
    <n v="0"/>
    <s v="Check-Out"/>
    <x v="57"/>
    <n v="5"/>
    <n v="13"/>
    <x v="0"/>
  </r>
  <r>
    <s v="2015 Data.xlsx"/>
    <x v="0"/>
    <x v="1"/>
    <n v="75"/>
    <x v="0"/>
    <x v="1"/>
    <n v="32"/>
    <n v="3"/>
    <n v="1"/>
    <n v="5"/>
    <n v="2"/>
    <n v="0"/>
    <n v="0"/>
    <x v="0"/>
    <x v="1"/>
    <s v="Offline TA/TO"/>
    <x v="0"/>
    <x v="0"/>
    <n v="0"/>
    <n v="0"/>
    <s v="D"/>
    <s v="D"/>
    <n v="0"/>
    <x v="0"/>
    <n v="149"/>
    <n v="0"/>
    <n v="0"/>
    <x v="0"/>
    <n v="123"/>
    <n v="0"/>
    <n v="2"/>
    <s v="Check-Out"/>
    <x v="41"/>
    <n v="2"/>
    <n v="6"/>
    <x v="0"/>
  </r>
  <r>
    <s v="2015 Data.xlsx"/>
    <x v="0"/>
    <x v="1"/>
    <n v="9"/>
    <x v="0"/>
    <x v="3"/>
    <n v="29"/>
    <n v="17"/>
    <n v="2"/>
    <n v="2"/>
    <n v="3"/>
    <n v="0"/>
    <n v="0"/>
    <x v="0"/>
    <x v="0"/>
    <s v="Direct"/>
    <x v="1"/>
    <x v="0"/>
    <n v="0"/>
    <n v="0"/>
    <s v="A"/>
    <s v="A"/>
    <n v="0"/>
    <x v="0"/>
    <n v="0"/>
    <n v="0"/>
    <n v="0"/>
    <x v="0"/>
    <n v="164"/>
    <n v="0"/>
    <n v="1"/>
    <s v="Check-Out"/>
    <x v="88"/>
    <n v="3"/>
    <n v="4"/>
    <x v="0"/>
  </r>
  <r>
    <s v="2015 Data.xlsx"/>
    <x v="1"/>
    <x v="1"/>
    <n v="11"/>
    <x v="0"/>
    <x v="2"/>
    <n v="49"/>
    <n v="5"/>
    <n v="2"/>
    <n v="2"/>
    <n v="2"/>
    <n v="0"/>
    <n v="0"/>
    <x v="1"/>
    <x v="0"/>
    <s v="Groups"/>
    <x v="0"/>
    <x v="0"/>
    <n v="0"/>
    <n v="0"/>
    <s v="A"/>
    <s v="A"/>
    <n v="0"/>
    <x v="0"/>
    <n v="1"/>
    <n v="0"/>
    <n v="0"/>
    <x v="1"/>
    <n v="104"/>
    <n v="0"/>
    <n v="0"/>
    <s v="Check-Out"/>
    <x v="0"/>
    <n v="2"/>
    <n v="4"/>
    <x v="0"/>
  </r>
  <r>
    <s v="2015 Data.xlsx"/>
    <x v="0"/>
    <x v="0"/>
    <n v="274"/>
    <x v="0"/>
    <x v="0"/>
    <n v="40"/>
    <n v="3"/>
    <n v="2"/>
    <n v="5"/>
    <n v="2"/>
    <n v="0"/>
    <n v="0"/>
    <x v="0"/>
    <x v="0"/>
    <s v="Groups"/>
    <x v="0"/>
    <x v="0"/>
    <n v="1"/>
    <n v="0"/>
    <s v="A"/>
    <s v="A"/>
    <n v="0"/>
    <x v="1"/>
    <n v="96"/>
    <n v="0"/>
    <n v="0"/>
    <x v="0"/>
    <n v="36.049999999999997"/>
    <n v="0"/>
    <n v="0"/>
    <s v="Canceled"/>
    <x v="8"/>
    <n v="2"/>
    <n v="7"/>
    <x v="0"/>
  </r>
  <r>
    <s v="2015 Data.xlsx"/>
    <x v="1"/>
    <x v="0"/>
    <n v="92"/>
    <x v="0"/>
    <x v="4"/>
    <n v="40"/>
    <n v="30"/>
    <n v="0"/>
    <n v="1"/>
    <n v="2"/>
    <n v="0"/>
    <n v="0"/>
    <x v="0"/>
    <x v="0"/>
    <s v="Groups"/>
    <x v="0"/>
    <x v="0"/>
    <n v="0"/>
    <n v="0"/>
    <s v="A"/>
    <s v="A"/>
    <n v="0"/>
    <x v="1"/>
    <n v="1"/>
    <n v="0"/>
    <n v="0"/>
    <x v="0"/>
    <n v="170"/>
    <n v="0"/>
    <n v="0"/>
    <s v="Canceled"/>
    <x v="81"/>
    <n v="2"/>
    <n v="1"/>
    <x v="0"/>
  </r>
  <r>
    <s v="2015 Data.xlsx"/>
    <x v="1"/>
    <x v="0"/>
    <n v="20"/>
    <x v="0"/>
    <x v="4"/>
    <n v="40"/>
    <n v="29"/>
    <n v="0"/>
    <n v="1"/>
    <n v="1"/>
    <n v="0"/>
    <n v="0"/>
    <x v="0"/>
    <x v="0"/>
    <s v="Groups"/>
    <x v="0"/>
    <x v="0"/>
    <n v="1"/>
    <n v="0"/>
    <s v="A"/>
    <s v="A"/>
    <n v="0"/>
    <x v="1"/>
    <n v="1"/>
    <n v="0"/>
    <n v="0"/>
    <x v="0"/>
    <n v="250"/>
    <n v="0"/>
    <n v="0"/>
    <s v="Canceled"/>
    <x v="78"/>
    <n v="1"/>
    <n v="1"/>
    <x v="0"/>
  </r>
  <r>
    <s v="2015 Data.xlsx"/>
    <x v="1"/>
    <x v="1"/>
    <n v="58"/>
    <x v="0"/>
    <x v="2"/>
    <n v="53"/>
    <n v="28"/>
    <n v="1"/>
    <n v="4"/>
    <n v="2"/>
    <n v="0"/>
    <n v="0"/>
    <x v="0"/>
    <x v="1"/>
    <s v="Online TA"/>
    <x v="0"/>
    <x v="0"/>
    <n v="0"/>
    <n v="0"/>
    <s v="A"/>
    <s v="A"/>
    <n v="0"/>
    <x v="0"/>
    <n v="9"/>
    <n v="0"/>
    <n v="0"/>
    <x v="0"/>
    <n v="109.4"/>
    <n v="0"/>
    <n v="2"/>
    <s v="Check-Out"/>
    <x v="58"/>
    <n v="2"/>
    <n v="5"/>
    <x v="0"/>
  </r>
  <r>
    <s v="2015 Data.xlsx"/>
    <x v="0"/>
    <x v="1"/>
    <n v="8"/>
    <x v="0"/>
    <x v="1"/>
    <n v="33"/>
    <n v="13"/>
    <n v="2"/>
    <n v="5"/>
    <n v="2"/>
    <n v="0"/>
    <n v="0"/>
    <x v="1"/>
    <x v="0"/>
    <s v="Direct"/>
    <x v="1"/>
    <x v="0"/>
    <n v="0"/>
    <n v="0"/>
    <s v="A"/>
    <s v="A"/>
    <n v="0"/>
    <x v="0"/>
    <n v="250"/>
    <n v="0"/>
    <n v="0"/>
    <x v="0"/>
    <n v="199.29"/>
    <n v="0"/>
    <n v="2"/>
    <s v="Check-Out"/>
    <x v="116"/>
    <n v="2"/>
    <n v="7"/>
    <x v="0"/>
  </r>
  <r>
    <s v="2015 Data.xlsx"/>
    <x v="1"/>
    <x v="1"/>
    <n v="41"/>
    <x v="0"/>
    <x v="1"/>
    <n v="33"/>
    <n v="12"/>
    <n v="0"/>
    <n v="2"/>
    <n v="2"/>
    <n v="0"/>
    <n v="0"/>
    <x v="0"/>
    <x v="0"/>
    <s v="Groups"/>
    <x v="0"/>
    <x v="0"/>
    <n v="0"/>
    <n v="0"/>
    <s v="A"/>
    <s v="A"/>
    <n v="0"/>
    <x v="0"/>
    <n v="1"/>
    <n v="0"/>
    <n v="0"/>
    <x v="1"/>
    <n v="62"/>
    <n v="0"/>
    <n v="0"/>
    <s v="Check-Out"/>
    <x v="20"/>
    <n v="2"/>
    <n v="2"/>
    <x v="0"/>
  </r>
  <r>
    <s v="2015 Data.xlsx"/>
    <x v="0"/>
    <x v="0"/>
    <n v="51"/>
    <x v="0"/>
    <x v="3"/>
    <n v="27"/>
    <n v="3"/>
    <n v="0"/>
    <n v="2"/>
    <n v="3"/>
    <n v="0"/>
    <n v="0"/>
    <x v="0"/>
    <x v="0"/>
    <s v="Online TA"/>
    <x v="0"/>
    <x v="0"/>
    <n v="0"/>
    <n v="0"/>
    <s v="A"/>
    <s v="A"/>
    <n v="0"/>
    <x v="0"/>
    <n v="242"/>
    <n v="0"/>
    <n v="0"/>
    <x v="0"/>
    <n v="110.3"/>
    <n v="0"/>
    <n v="0"/>
    <s v="Canceled"/>
    <x v="48"/>
    <n v="3"/>
    <n v="2"/>
    <x v="0"/>
  </r>
  <r>
    <s v="2015 Data.xlsx"/>
    <x v="1"/>
    <x v="0"/>
    <n v="77"/>
    <x v="0"/>
    <x v="5"/>
    <n v="48"/>
    <n v="25"/>
    <n v="0"/>
    <n v="3"/>
    <n v="1"/>
    <n v="0"/>
    <n v="0"/>
    <x v="0"/>
    <x v="0"/>
    <s v="Direct"/>
    <x v="1"/>
    <x v="0"/>
    <n v="0"/>
    <n v="0"/>
    <s v="F"/>
    <s v="F"/>
    <n v="0"/>
    <x v="0"/>
    <n v="14"/>
    <n v="0"/>
    <n v="0"/>
    <x v="0"/>
    <n v="127.5"/>
    <n v="0"/>
    <n v="0"/>
    <s v="Canceled"/>
    <x v="35"/>
    <n v="1"/>
    <n v="3"/>
    <x v="0"/>
  </r>
  <r>
    <s v="2015 Data.xlsx"/>
    <x v="1"/>
    <x v="1"/>
    <n v="5"/>
    <x v="0"/>
    <x v="0"/>
    <n v="44"/>
    <n v="28"/>
    <n v="0"/>
    <n v="4"/>
    <n v="2"/>
    <n v="0"/>
    <n v="0"/>
    <x v="0"/>
    <x v="1"/>
    <s v="Offline TA/TO"/>
    <x v="0"/>
    <x v="0"/>
    <n v="0"/>
    <n v="0"/>
    <s v="A"/>
    <s v="A"/>
    <n v="0"/>
    <x v="0"/>
    <n v="6"/>
    <n v="0"/>
    <n v="0"/>
    <x v="0"/>
    <n v="70"/>
    <n v="0"/>
    <n v="0"/>
    <s v="Check-Out"/>
    <x v="0"/>
    <n v="2"/>
    <n v="4"/>
    <x v="0"/>
  </r>
  <r>
    <s v="2015 Data.xlsx"/>
    <x v="1"/>
    <x v="0"/>
    <n v="304"/>
    <x v="0"/>
    <x v="1"/>
    <n v="34"/>
    <n v="17"/>
    <n v="1"/>
    <n v="1"/>
    <n v="2"/>
    <n v="0"/>
    <n v="0"/>
    <x v="0"/>
    <x v="0"/>
    <s v="Groups"/>
    <x v="0"/>
    <x v="0"/>
    <n v="1"/>
    <n v="0"/>
    <s v="A"/>
    <s v="A"/>
    <n v="0"/>
    <x v="1"/>
    <n v="1"/>
    <n v="0"/>
    <n v="0"/>
    <x v="2"/>
    <n v="62"/>
    <n v="0"/>
    <n v="0"/>
    <s v="Canceled"/>
    <x v="38"/>
    <n v="2"/>
    <n v="2"/>
    <x v="0"/>
  </r>
  <r>
    <s v="2015 Data.xlsx"/>
    <x v="1"/>
    <x v="1"/>
    <n v="1"/>
    <x v="0"/>
    <x v="1"/>
    <n v="33"/>
    <n v="10"/>
    <n v="1"/>
    <n v="0"/>
    <n v="2"/>
    <n v="0"/>
    <n v="0"/>
    <x v="3"/>
    <x v="24"/>
    <s v="Online TA"/>
    <x v="1"/>
    <x v="0"/>
    <n v="0"/>
    <n v="0"/>
    <s v="A"/>
    <s v="A"/>
    <n v="0"/>
    <x v="0"/>
    <n v="9"/>
    <n v="0"/>
    <n v="0"/>
    <x v="2"/>
    <n v="96"/>
    <n v="0"/>
    <n v="2"/>
    <s v="Check-Out"/>
    <x v="0"/>
    <n v="2"/>
    <n v="1"/>
    <x v="0"/>
  </r>
  <r>
    <s v="2015 Data.xlsx"/>
    <x v="0"/>
    <x v="0"/>
    <n v="161"/>
    <x v="0"/>
    <x v="2"/>
    <n v="53"/>
    <n v="31"/>
    <n v="0"/>
    <n v="2"/>
    <n v="2"/>
    <n v="1"/>
    <n v="0"/>
    <x v="0"/>
    <x v="0"/>
    <s v="Online TA"/>
    <x v="0"/>
    <x v="0"/>
    <n v="0"/>
    <n v="0"/>
    <s v="G"/>
    <s v="G"/>
    <n v="0"/>
    <x v="0"/>
    <n v="240"/>
    <n v="0"/>
    <n v="0"/>
    <x v="0"/>
    <n v="148.1"/>
    <n v="0"/>
    <n v="1"/>
    <s v="Canceled"/>
    <x v="2"/>
    <n v="3"/>
    <n v="2"/>
    <x v="0"/>
  </r>
  <r>
    <s v="2015 Data.xlsx"/>
    <x v="0"/>
    <x v="1"/>
    <n v="31"/>
    <x v="0"/>
    <x v="3"/>
    <n v="31"/>
    <n v="31"/>
    <n v="0"/>
    <n v="2"/>
    <n v="2"/>
    <n v="0"/>
    <n v="0"/>
    <x v="0"/>
    <x v="1"/>
    <s v="Offline TA/TO"/>
    <x v="0"/>
    <x v="0"/>
    <n v="0"/>
    <n v="0"/>
    <s v="A"/>
    <s v="A"/>
    <n v="0"/>
    <x v="0"/>
    <n v="196"/>
    <n v="0"/>
    <n v="0"/>
    <x v="0"/>
    <n v="107"/>
    <n v="1"/>
    <n v="0"/>
    <s v="Check-Out"/>
    <x v="64"/>
    <n v="2"/>
    <n v="2"/>
    <x v="0"/>
  </r>
  <r>
    <s v="2015 Data.xlsx"/>
    <x v="1"/>
    <x v="1"/>
    <n v="3"/>
    <x v="0"/>
    <x v="0"/>
    <n v="43"/>
    <n v="19"/>
    <n v="1"/>
    <n v="0"/>
    <n v="1"/>
    <n v="0"/>
    <n v="0"/>
    <x v="0"/>
    <x v="0"/>
    <s v="Direct"/>
    <x v="1"/>
    <x v="0"/>
    <n v="0"/>
    <n v="0"/>
    <s v="A"/>
    <s v="E"/>
    <n v="0"/>
    <x v="0"/>
    <n v="14"/>
    <n v="0"/>
    <n v="0"/>
    <x v="0"/>
    <n v="128"/>
    <n v="0"/>
    <n v="0"/>
    <s v="Check-Out"/>
    <x v="42"/>
    <n v="1"/>
    <n v="1"/>
    <x v="1"/>
  </r>
  <r>
    <s v="2015 Data.xlsx"/>
    <x v="1"/>
    <x v="1"/>
    <n v="0"/>
    <x v="0"/>
    <x v="2"/>
    <n v="49"/>
    <n v="2"/>
    <n v="4"/>
    <n v="9"/>
    <n v="2"/>
    <n v="0"/>
    <n v="0"/>
    <x v="0"/>
    <x v="25"/>
    <s v="Direct"/>
    <x v="1"/>
    <x v="0"/>
    <n v="0"/>
    <n v="0"/>
    <s v="A"/>
    <s v="A"/>
    <n v="3"/>
    <x v="0"/>
    <n v="0"/>
    <n v="0"/>
    <n v="0"/>
    <x v="0"/>
    <n v="89"/>
    <n v="0"/>
    <n v="0"/>
    <s v="Check-Out"/>
    <x v="119"/>
    <n v="2"/>
    <n v="13"/>
    <x v="0"/>
  </r>
  <r>
    <s v="2015 Data.xlsx"/>
    <x v="1"/>
    <x v="1"/>
    <n v="60"/>
    <x v="0"/>
    <x v="0"/>
    <n v="42"/>
    <n v="12"/>
    <n v="1"/>
    <n v="1"/>
    <n v="2"/>
    <n v="0"/>
    <n v="0"/>
    <x v="0"/>
    <x v="0"/>
    <s v="Offline TA/TO"/>
    <x v="0"/>
    <x v="0"/>
    <n v="0"/>
    <n v="0"/>
    <s v="A"/>
    <s v="D"/>
    <n v="1"/>
    <x v="0"/>
    <n v="3"/>
    <n v="0"/>
    <n v="0"/>
    <x v="1"/>
    <n v="65"/>
    <n v="0"/>
    <n v="1"/>
    <s v="Check-Out"/>
    <x v="70"/>
    <n v="2"/>
    <n v="2"/>
    <x v="1"/>
  </r>
  <r>
    <s v="2015 Data.xlsx"/>
    <x v="1"/>
    <x v="1"/>
    <n v="25"/>
    <x v="0"/>
    <x v="0"/>
    <n v="42"/>
    <n v="11"/>
    <n v="2"/>
    <n v="2"/>
    <n v="2"/>
    <n v="0"/>
    <n v="0"/>
    <x v="0"/>
    <x v="4"/>
    <s v="Offline TA/TO"/>
    <x v="0"/>
    <x v="0"/>
    <n v="0"/>
    <n v="0"/>
    <s v="A"/>
    <s v="A"/>
    <n v="0"/>
    <x v="0"/>
    <n v="79"/>
    <n v="0"/>
    <n v="0"/>
    <x v="0"/>
    <n v="72.760000000000005"/>
    <n v="0"/>
    <n v="0"/>
    <s v="Check-Out"/>
    <x v="67"/>
    <n v="2"/>
    <n v="4"/>
    <x v="0"/>
  </r>
  <r>
    <s v="2015 Data.xlsx"/>
    <x v="0"/>
    <x v="1"/>
    <n v="67"/>
    <x v="0"/>
    <x v="0"/>
    <n v="41"/>
    <n v="4"/>
    <n v="2"/>
    <n v="3"/>
    <n v="2"/>
    <n v="0"/>
    <n v="0"/>
    <x v="0"/>
    <x v="4"/>
    <s v="Online TA"/>
    <x v="0"/>
    <x v="0"/>
    <n v="0"/>
    <n v="0"/>
    <s v="A"/>
    <s v="A"/>
    <n v="0"/>
    <x v="0"/>
    <n v="240"/>
    <n v="0"/>
    <n v="0"/>
    <x v="0"/>
    <n v="52.4"/>
    <n v="0"/>
    <n v="1"/>
    <s v="Check-Out"/>
    <x v="0"/>
    <n v="2"/>
    <n v="5"/>
    <x v="0"/>
  </r>
  <r>
    <s v="2015 Data.xlsx"/>
    <x v="0"/>
    <x v="1"/>
    <n v="11"/>
    <x v="0"/>
    <x v="5"/>
    <n v="46"/>
    <n v="8"/>
    <n v="2"/>
    <n v="0"/>
    <n v="2"/>
    <n v="0"/>
    <n v="0"/>
    <x v="1"/>
    <x v="1"/>
    <s v="Online TA"/>
    <x v="0"/>
    <x v="0"/>
    <n v="0"/>
    <n v="0"/>
    <s v="A"/>
    <s v="D"/>
    <n v="1"/>
    <x v="0"/>
    <n v="240"/>
    <n v="0"/>
    <n v="0"/>
    <x v="0"/>
    <n v="94"/>
    <n v="1"/>
    <n v="1"/>
    <s v="Check-Out"/>
    <x v="0"/>
    <n v="2"/>
    <n v="2"/>
    <x v="1"/>
  </r>
  <r>
    <s v="2015 Data.xlsx"/>
    <x v="0"/>
    <x v="1"/>
    <n v="13"/>
    <x v="0"/>
    <x v="2"/>
    <n v="51"/>
    <n v="13"/>
    <n v="2"/>
    <n v="5"/>
    <n v="2"/>
    <n v="0"/>
    <n v="0"/>
    <x v="0"/>
    <x v="4"/>
    <s v="Offline TA/TO"/>
    <x v="0"/>
    <x v="0"/>
    <n v="0"/>
    <n v="0"/>
    <s v="A"/>
    <s v="E"/>
    <n v="0"/>
    <x v="0"/>
    <n v="8"/>
    <n v="0"/>
    <n v="0"/>
    <x v="0"/>
    <n v="49"/>
    <n v="0"/>
    <n v="0"/>
    <s v="Check-Out"/>
    <x v="120"/>
    <n v="2"/>
    <n v="7"/>
    <x v="1"/>
  </r>
  <r>
    <s v="2015 Data.xlsx"/>
    <x v="0"/>
    <x v="1"/>
    <n v="0"/>
    <x v="0"/>
    <x v="4"/>
    <n v="36"/>
    <n v="2"/>
    <n v="0"/>
    <n v="1"/>
    <n v="2"/>
    <n v="1"/>
    <n v="0"/>
    <x v="0"/>
    <x v="1"/>
    <s v="Online TA"/>
    <x v="0"/>
    <x v="0"/>
    <n v="0"/>
    <n v="0"/>
    <s v="D"/>
    <s v="E"/>
    <n v="0"/>
    <x v="0"/>
    <n v="240"/>
    <n v="0"/>
    <n v="0"/>
    <x v="0"/>
    <n v="161"/>
    <n v="1"/>
    <n v="0"/>
    <s v="Check-Out"/>
    <x v="46"/>
    <n v="3"/>
    <n v="1"/>
    <x v="1"/>
  </r>
  <r>
    <s v="2015 Data.xlsx"/>
    <x v="1"/>
    <x v="1"/>
    <n v="6"/>
    <x v="0"/>
    <x v="1"/>
    <n v="35"/>
    <n v="26"/>
    <n v="0"/>
    <n v="1"/>
    <n v="2"/>
    <n v="0"/>
    <n v="0"/>
    <x v="3"/>
    <x v="6"/>
    <s v="Online TA"/>
    <x v="0"/>
    <x v="0"/>
    <n v="0"/>
    <n v="0"/>
    <s v="A"/>
    <s v="D"/>
    <n v="0"/>
    <x v="0"/>
    <n v="9"/>
    <n v="0"/>
    <n v="0"/>
    <x v="2"/>
    <n v="97"/>
    <n v="0"/>
    <n v="2"/>
    <s v="Check-Out"/>
    <x v="57"/>
    <n v="2"/>
    <n v="1"/>
    <x v="1"/>
  </r>
  <r>
    <s v="2015 Data.xlsx"/>
    <x v="0"/>
    <x v="1"/>
    <n v="5"/>
    <x v="0"/>
    <x v="0"/>
    <n v="41"/>
    <n v="10"/>
    <n v="2"/>
    <n v="1"/>
    <n v="1"/>
    <n v="0"/>
    <n v="0"/>
    <x v="0"/>
    <x v="7"/>
    <s v="Online TA"/>
    <x v="0"/>
    <x v="0"/>
    <n v="0"/>
    <n v="0"/>
    <s v="A"/>
    <s v="D"/>
    <n v="0"/>
    <x v="0"/>
    <n v="240"/>
    <n v="0"/>
    <n v="0"/>
    <x v="0"/>
    <n v="45.6"/>
    <n v="0"/>
    <n v="1"/>
    <s v="Check-Out"/>
    <x v="30"/>
    <n v="1"/>
    <n v="3"/>
    <x v="1"/>
  </r>
  <r>
    <s v="2015 Data.xlsx"/>
    <x v="0"/>
    <x v="0"/>
    <n v="159"/>
    <x v="0"/>
    <x v="4"/>
    <n v="37"/>
    <n v="9"/>
    <n v="2"/>
    <n v="7"/>
    <n v="2"/>
    <n v="0"/>
    <n v="0"/>
    <x v="0"/>
    <x v="0"/>
    <s v="Online TA"/>
    <x v="0"/>
    <x v="0"/>
    <n v="0"/>
    <n v="0"/>
    <s v="A"/>
    <s v="A"/>
    <n v="0"/>
    <x v="0"/>
    <n v="240"/>
    <n v="0"/>
    <n v="0"/>
    <x v="1"/>
    <n v="82"/>
    <n v="0"/>
    <n v="1"/>
    <s v="Canceled"/>
    <x v="121"/>
    <n v="2"/>
    <n v="9"/>
    <x v="0"/>
  </r>
  <r>
    <s v="2015 Data.xlsx"/>
    <x v="1"/>
    <x v="0"/>
    <n v="106"/>
    <x v="0"/>
    <x v="2"/>
    <n v="50"/>
    <n v="9"/>
    <n v="0"/>
    <n v="2"/>
    <n v="1"/>
    <n v="0"/>
    <n v="0"/>
    <x v="0"/>
    <x v="0"/>
    <s v="Groups"/>
    <x v="0"/>
    <x v="0"/>
    <n v="0"/>
    <n v="0"/>
    <s v="A"/>
    <s v="A"/>
    <n v="0"/>
    <x v="1"/>
    <n v="37"/>
    <n v="0"/>
    <n v="57"/>
    <x v="0"/>
    <n v="70"/>
    <n v="0"/>
    <n v="0"/>
    <s v="Canceled"/>
    <x v="80"/>
    <n v="1"/>
    <n v="2"/>
    <x v="0"/>
  </r>
  <r>
    <s v="2015 Data.xlsx"/>
    <x v="1"/>
    <x v="0"/>
    <n v="272"/>
    <x v="0"/>
    <x v="3"/>
    <n v="29"/>
    <n v="16"/>
    <n v="0"/>
    <n v="2"/>
    <n v="2"/>
    <n v="0"/>
    <n v="0"/>
    <x v="0"/>
    <x v="0"/>
    <s v="Groups"/>
    <x v="0"/>
    <x v="1"/>
    <n v="1"/>
    <n v="0"/>
    <s v="A"/>
    <s v="A"/>
    <n v="0"/>
    <x v="0"/>
    <n v="1"/>
    <n v="0"/>
    <n v="0"/>
    <x v="1"/>
    <n v="62.8"/>
    <n v="0"/>
    <n v="0"/>
    <s v="Canceled"/>
    <x v="95"/>
    <n v="2"/>
    <n v="2"/>
    <x v="0"/>
  </r>
  <r>
    <s v="2015 Data.xlsx"/>
    <x v="1"/>
    <x v="1"/>
    <n v="123"/>
    <x v="0"/>
    <x v="5"/>
    <n v="45"/>
    <n v="6"/>
    <n v="1"/>
    <n v="2"/>
    <n v="2"/>
    <n v="0"/>
    <n v="0"/>
    <x v="0"/>
    <x v="28"/>
    <s v="Groups"/>
    <x v="0"/>
    <x v="0"/>
    <n v="0"/>
    <n v="0"/>
    <s v="A"/>
    <s v="A"/>
    <n v="0"/>
    <x v="0"/>
    <n v="1"/>
    <n v="0"/>
    <n v="0"/>
    <x v="1"/>
    <n v="60"/>
    <n v="0"/>
    <n v="0"/>
    <s v="Check-Out"/>
    <x v="0"/>
    <n v="2"/>
    <n v="3"/>
    <x v="0"/>
  </r>
  <r>
    <s v="2015 Data.xlsx"/>
    <x v="0"/>
    <x v="1"/>
    <n v="67"/>
    <x v="0"/>
    <x v="4"/>
    <n v="40"/>
    <n v="28"/>
    <n v="1"/>
    <n v="3"/>
    <n v="2"/>
    <n v="0"/>
    <n v="0"/>
    <x v="0"/>
    <x v="3"/>
    <s v="Online TA"/>
    <x v="0"/>
    <x v="0"/>
    <n v="0"/>
    <n v="0"/>
    <s v="F"/>
    <s v="F"/>
    <n v="0"/>
    <x v="0"/>
    <n v="241"/>
    <n v="0"/>
    <n v="0"/>
    <x v="0"/>
    <n v="70.84"/>
    <n v="0"/>
    <n v="1"/>
    <s v="Check-Out"/>
    <x v="0"/>
    <n v="2"/>
    <n v="4"/>
    <x v="0"/>
  </r>
  <r>
    <s v="2015 Data.xlsx"/>
    <x v="0"/>
    <x v="1"/>
    <n v="87"/>
    <x v="0"/>
    <x v="4"/>
    <n v="38"/>
    <n v="17"/>
    <n v="2"/>
    <n v="5"/>
    <n v="2"/>
    <n v="0"/>
    <n v="0"/>
    <x v="0"/>
    <x v="3"/>
    <s v="Offline TA/TO"/>
    <x v="0"/>
    <x v="0"/>
    <n v="0"/>
    <n v="0"/>
    <s v="A"/>
    <s v="A"/>
    <n v="0"/>
    <x v="0"/>
    <n v="175"/>
    <n v="0"/>
    <n v="0"/>
    <x v="0"/>
    <n v="59.2"/>
    <n v="0"/>
    <n v="0"/>
    <s v="Check-Out"/>
    <x v="73"/>
    <n v="2"/>
    <n v="7"/>
    <x v="0"/>
  </r>
  <r>
    <s v="2015 Data.xlsx"/>
    <x v="0"/>
    <x v="1"/>
    <n v="133"/>
    <x v="0"/>
    <x v="0"/>
    <n v="43"/>
    <n v="22"/>
    <n v="2"/>
    <n v="5"/>
    <n v="2"/>
    <n v="0"/>
    <n v="0"/>
    <x v="0"/>
    <x v="3"/>
    <s v="Offline TA/TO"/>
    <x v="0"/>
    <x v="0"/>
    <n v="0"/>
    <n v="0"/>
    <s v="D"/>
    <s v="D"/>
    <n v="0"/>
    <x v="0"/>
    <n v="243"/>
    <n v="0"/>
    <n v="0"/>
    <x v="0"/>
    <n v="60"/>
    <n v="1"/>
    <n v="1"/>
    <s v="Check-Out"/>
    <x v="122"/>
    <n v="2"/>
    <n v="7"/>
    <x v="0"/>
  </r>
  <r>
    <s v="2015 Data.xlsx"/>
    <x v="0"/>
    <x v="1"/>
    <n v="59"/>
    <x v="0"/>
    <x v="2"/>
    <n v="49"/>
    <n v="5"/>
    <n v="2"/>
    <n v="1"/>
    <n v="2"/>
    <n v="0"/>
    <n v="0"/>
    <x v="1"/>
    <x v="1"/>
    <s v="Online TA"/>
    <x v="0"/>
    <x v="0"/>
    <n v="0"/>
    <n v="0"/>
    <s v="A"/>
    <s v="D"/>
    <n v="2"/>
    <x v="0"/>
    <n v="240"/>
    <n v="0"/>
    <n v="0"/>
    <x v="0"/>
    <n v="68.45"/>
    <n v="0"/>
    <n v="2"/>
    <s v="Check-Out"/>
    <x v="0"/>
    <n v="2"/>
    <n v="3"/>
    <x v="1"/>
  </r>
  <r>
    <s v="2015 Data.xlsx"/>
    <x v="0"/>
    <x v="1"/>
    <n v="0"/>
    <x v="0"/>
    <x v="4"/>
    <n v="38"/>
    <n v="16"/>
    <n v="0"/>
    <n v="2"/>
    <n v="2"/>
    <n v="0"/>
    <n v="0"/>
    <x v="0"/>
    <x v="2"/>
    <s v="Online TA"/>
    <x v="0"/>
    <x v="0"/>
    <n v="0"/>
    <n v="0"/>
    <s v="G"/>
    <s v="G"/>
    <n v="0"/>
    <x v="0"/>
    <n v="240"/>
    <n v="0"/>
    <n v="0"/>
    <x v="0"/>
    <n v="129"/>
    <n v="1"/>
    <n v="1"/>
    <s v="Check-Out"/>
    <x v="32"/>
    <n v="2"/>
    <n v="2"/>
    <x v="0"/>
  </r>
  <r>
    <s v="2015 Data.xlsx"/>
    <x v="0"/>
    <x v="1"/>
    <n v="185"/>
    <x v="0"/>
    <x v="4"/>
    <n v="39"/>
    <n v="21"/>
    <n v="1"/>
    <n v="1"/>
    <n v="2"/>
    <n v="0"/>
    <n v="0"/>
    <x v="1"/>
    <x v="0"/>
    <s v="Groups"/>
    <x v="0"/>
    <x v="0"/>
    <n v="0"/>
    <n v="0"/>
    <s v="A"/>
    <s v="C"/>
    <n v="0"/>
    <x v="0"/>
    <n v="208"/>
    <n v="0"/>
    <n v="0"/>
    <x v="1"/>
    <n v="90"/>
    <n v="0"/>
    <n v="0"/>
    <s v="Check-Out"/>
    <x v="66"/>
    <n v="2"/>
    <n v="2"/>
    <x v="1"/>
  </r>
  <r>
    <s v="2015 Data.xlsx"/>
    <x v="1"/>
    <x v="0"/>
    <n v="286"/>
    <x v="0"/>
    <x v="3"/>
    <n v="31"/>
    <n v="30"/>
    <n v="0"/>
    <n v="2"/>
    <n v="2"/>
    <n v="0"/>
    <n v="0"/>
    <x v="0"/>
    <x v="0"/>
    <s v="Groups"/>
    <x v="0"/>
    <x v="0"/>
    <n v="1"/>
    <n v="0"/>
    <s v="A"/>
    <s v="A"/>
    <n v="0"/>
    <x v="1"/>
    <n v="1"/>
    <n v="0"/>
    <n v="0"/>
    <x v="2"/>
    <n v="62"/>
    <n v="0"/>
    <n v="0"/>
    <s v="Canceled"/>
    <x v="38"/>
    <n v="2"/>
    <n v="2"/>
    <x v="0"/>
  </r>
  <r>
    <s v="2015 Data.xlsx"/>
    <x v="1"/>
    <x v="0"/>
    <n v="34"/>
    <x v="0"/>
    <x v="1"/>
    <n v="32"/>
    <n v="5"/>
    <n v="0"/>
    <n v="2"/>
    <n v="2"/>
    <n v="0"/>
    <n v="0"/>
    <x v="0"/>
    <x v="0"/>
    <s v="Groups"/>
    <x v="0"/>
    <x v="0"/>
    <n v="0"/>
    <n v="0"/>
    <s v="A"/>
    <s v="A"/>
    <n v="0"/>
    <x v="0"/>
    <n v="1"/>
    <n v="0"/>
    <n v="0"/>
    <x v="1"/>
    <n v="62"/>
    <n v="0"/>
    <n v="0"/>
    <s v="Canceled"/>
    <x v="40"/>
    <n v="2"/>
    <n v="2"/>
    <x v="0"/>
  </r>
  <r>
    <s v="2015 Data.xlsx"/>
    <x v="1"/>
    <x v="0"/>
    <n v="14"/>
    <x v="0"/>
    <x v="0"/>
    <n v="42"/>
    <n v="15"/>
    <n v="0"/>
    <n v="1"/>
    <n v="1"/>
    <n v="0"/>
    <n v="0"/>
    <x v="0"/>
    <x v="0"/>
    <s v="Offline TA/TO"/>
    <x v="0"/>
    <x v="0"/>
    <n v="1"/>
    <n v="0"/>
    <s v="A"/>
    <s v="A"/>
    <n v="0"/>
    <x v="0"/>
    <n v="99"/>
    <n v="0"/>
    <n v="0"/>
    <x v="1"/>
    <n v="100"/>
    <n v="0"/>
    <n v="0"/>
    <s v="Canceled"/>
    <x v="30"/>
    <n v="1"/>
    <n v="1"/>
    <x v="0"/>
  </r>
  <r>
    <s v="2015 Data.xlsx"/>
    <x v="0"/>
    <x v="1"/>
    <n v="12"/>
    <x v="0"/>
    <x v="0"/>
    <n v="40"/>
    <n v="3"/>
    <n v="2"/>
    <n v="5"/>
    <n v="2"/>
    <n v="0"/>
    <n v="0"/>
    <x v="1"/>
    <x v="3"/>
    <s v="Online TA"/>
    <x v="0"/>
    <x v="0"/>
    <n v="0"/>
    <n v="0"/>
    <s v="A"/>
    <s v="A"/>
    <n v="1"/>
    <x v="0"/>
    <n v="240"/>
    <n v="0"/>
    <n v="0"/>
    <x v="0"/>
    <n v="116.71"/>
    <n v="0"/>
    <n v="1"/>
    <s v="Check-Out"/>
    <x v="0"/>
    <n v="2"/>
    <n v="7"/>
    <x v="0"/>
  </r>
  <r>
    <s v="2015 Data.xlsx"/>
    <x v="0"/>
    <x v="1"/>
    <n v="155"/>
    <x v="0"/>
    <x v="0"/>
    <n v="44"/>
    <n v="31"/>
    <n v="0"/>
    <n v="1"/>
    <n v="2"/>
    <n v="0"/>
    <n v="0"/>
    <x v="0"/>
    <x v="0"/>
    <s v="Groups"/>
    <x v="1"/>
    <x v="0"/>
    <n v="0"/>
    <n v="0"/>
    <s v="A"/>
    <s v="A"/>
    <n v="0"/>
    <x v="0"/>
    <n v="0"/>
    <n v="0"/>
    <n v="0"/>
    <x v="0"/>
    <n v="42"/>
    <n v="1"/>
    <n v="0"/>
    <s v="Check-Out"/>
    <x v="0"/>
    <n v="2"/>
    <n v="1"/>
    <x v="0"/>
  </r>
  <r>
    <s v="2015 Data.xlsx"/>
    <x v="1"/>
    <x v="1"/>
    <n v="26"/>
    <x v="0"/>
    <x v="5"/>
    <n v="45"/>
    <n v="3"/>
    <n v="1"/>
    <n v="5"/>
    <n v="2"/>
    <n v="0"/>
    <n v="0"/>
    <x v="0"/>
    <x v="29"/>
    <s v="Online TA"/>
    <x v="0"/>
    <x v="0"/>
    <n v="0"/>
    <n v="0"/>
    <s v="A"/>
    <s v="A"/>
    <n v="0"/>
    <x v="0"/>
    <n v="9"/>
    <n v="0"/>
    <n v="0"/>
    <x v="0"/>
    <n v="99.45"/>
    <n v="0"/>
    <n v="0"/>
    <s v="Check-Out"/>
    <x v="0"/>
    <n v="2"/>
    <n v="6"/>
    <x v="0"/>
  </r>
  <r>
    <s v="2015 Data.xlsx"/>
    <x v="0"/>
    <x v="1"/>
    <n v="66"/>
    <x v="0"/>
    <x v="4"/>
    <n v="39"/>
    <n v="26"/>
    <n v="4"/>
    <n v="6"/>
    <n v="2"/>
    <n v="0"/>
    <n v="0"/>
    <x v="1"/>
    <x v="17"/>
    <s v="Direct"/>
    <x v="1"/>
    <x v="0"/>
    <n v="0"/>
    <n v="0"/>
    <s v="E"/>
    <s v="E"/>
    <n v="1"/>
    <x v="0"/>
    <n v="0"/>
    <n v="0"/>
    <n v="0"/>
    <x v="0"/>
    <n v="115"/>
    <n v="1"/>
    <n v="2"/>
    <s v="Check-Out"/>
    <x v="0"/>
    <n v="2"/>
    <n v="10"/>
    <x v="0"/>
  </r>
  <r>
    <s v="2015 Data.xlsx"/>
    <x v="1"/>
    <x v="1"/>
    <n v="12"/>
    <x v="0"/>
    <x v="0"/>
    <n v="44"/>
    <n v="31"/>
    <n v="2"/>
    <n v="2"/>
    <n v="2"/>
    <n v="0"/>
    <n v="0"/>
    <x v="0"/>
    <x v="6"/>
    <s v="Online TA"/>
    <x v="0"/>
    <x v="0"/>
    <n v="0"/>
    <n v="0"/>
    <s v="D"/>
    <s v="D"/>
    <n v="0"/>
    <x v="0"/>
    <n v="9"/>
    <n v="0"/>
    <n v="0"/>
    <x v="2"/>
    <n v="103.84"/>
    <n v="0"/>
    <n v="1"/>
    <s v="Check-Out"/>
    <x v="0"/>
    <n v="2"/>
    <n v="4"/>
    <x v="0"/>
  </r>
  <r>
    <s v="2015 Data.xlsx"/>
    <x v="1"/>
    <x v="1"/>
    <n v="66"/>
    <x v="0"/>
    <x v="0"/>
    <n v="41"/>
    <n v="9"/>
    <n v="1"/>
    <n v="2"/>
    <n v="2"/>
    <n v="0"/>
    <n v="0"/>
    <x v="0"/>
    <x v="0"/>
    <s v="Offline TA/TO"/>
    <x v="0"/>
    <x v="0"/>
    <n v="0"/>
    <n v="0"/>
    <s v="A"/>
    <s v="A"/>
    <n v="0"/>
    <x v="0"/>
    <n v="21"/>
    <n v="0"/>
    <n v="0"/>
    <x v="1"/>
    <n v="75"/>
    <n v="0"/>
    <n v="0"/>
    <s v="Check-Out"/>
    <x v="0"/>
    <n v="2"/>
    <n v="3"/>
    <x v="0"/>
  </r>
  <r>
    <s v="2015 Data.xlsx"/>
    <x v="1"/>
    <x v="1"/>
    <n v="140"/>
    <x v="0"/>
    <x v="5"/>
    <n v="47"/>
    <n v="18"/>
    <n v="0"/>
    <n v="3"/>
    <n v="1"/>
    <n v="0"/>
    <n v="0"/>
    <x v="0"/>
    <x v="0"/>
    <s v="Groups"/>
    <x v="0"/>
    <x v="0"/>
    <n v="0"/>
    <n v="0"/>
    <s v="A"/>
    <s v="D"/>
    <n v="1"/>
    <x v="0"/>
    <n v="29"/>
    <n v="0"/>
    <n v="87"/>
    <x v="1"/>
    <n v="65"/>
    <n v="0"/>
    <n v="0"/>
    <s v="Check-Out"/>
    <x v="56"/>
    <n v="1"/>
    <n v="3"/>
    <x v="1"/>
  </r>
  <r>
    <s v="2015 Data.xlsx"/>
    <x v="0"/>
    <x v="1"/>
    <n v="1"/>
    <x v="0"/>
    <x v="2"/>
    <n v="49"/>
    <n v="5"/>
    <n v="0"/>
    <n v="1"/>
    <n v="2"/>
    <n v="0"/>
    <n v="0"/>
    <x v="0"/>
    <x v="1"/>
    <s v="Offline TA/TO"/>
    <x v="0"/>
    <x v="0"/>
    <n v="0"/>
    <n v="0"/>
    <s v="D"/>
    <s v="D"/>
    <n v="0"/>
    <x v="0"/>
    <n v="5"/>
    <n v="0"/>
    <n v="0"/>
    <x v="1"/>
    <n v="37"/>
    <n v="0"/>
    <n v="0"/>
    <s v="Check-Out"/>
    <x v="0"/>
    <n v="2"/>
    <n v="1"/>
    <x v="0"/>
  </r>
  <r>
    <s v="2015 Data.xlsx"/>
    <x v="1"/>
    <x v="1"/>
    <n v="11"/>
    <x v="0"/>
    <x v="4"/>
    <n v="39"/>
    <n v="22"/>
    <n v="0"/>
    <n v="2"/>
    <n v="1"/>
    <n v="0"/>
    <n v="0"/>
    <x v="0"/>
    <x v="30"/>
    <s v="Groups"/>
    <x v="0"/>
    <x v="0"/>
    <n v="0"/>
    <n v="0"/>
    <s v="A"/>
    <s v="B"/>
    <n v="0"/>
    <x v="0"/>
    <n v="74"/>
    <n v="0"/>
    <n v="0"/>
    <x v="1"/>
    <n v="84"/>
    <n v="0"/>
    <n v="0"/>
    <s v="Check-Out"/>
    <x v="73"/>
    <n v="1"/>
    <n v="2"/>
    <x v="1"/>
  </r>
  <r>
    <s v="2015 Data.xlsx"/>
    <x v="0"/>
    <x v="1"/>
    <n v="254"/>
    <x v="0"/>
    <x v="4"/>
    <n v="37"/>
    <n v="12"/>
    <n v="2"/>
    <n v="2"/>
    <n v="2"/>
    <n v="0"/>
    <n v="0"/>
    <x v="0"/>
    <x v="8"/>
    <s v="Groups"/>
    <x v="0"/>
    <x v="0"/>
    <n v="0"/>
    <n v="0"/>
    <s v="A"/>
    <s v="A"/>
    <n v="1"/>
    <x v="0"/>
    <n v="15"/>
    <n v="0"/>
    <n v="0"/>
    <x v="1"/>
    <n v="36"/>
    <n v="0"/>
    <n v="0"/>
    <s v="Check-Out"/>
    <x v="68"/>
    <n v="2"/>
    <n v="4"/>
    <x v="0"/>
  </r>
  <r>
    <s v="2015 Data.xlsx"/>
    <x v="1"/>
    <x v="0"/>
    <n v="301"/>
    <x v="0"/>
    <x v="1"/>
    <n v="33"/>
    <n v="14"/>
    <n v="0"/>
    <n v="2"/>
    <n v="2"/>
    <n v="0"/>
    <n v="0"/>
    <x v="1"/>
    <x v="0"/>
    <s v="Offline TA/TO"/>
    <x v="0"/>
    <x v="0"/>
    <n v="1"/>
    <n v="0"/>
    <s v="A"/>
    <s v="A"/>
    <n v="0"/>
    <x v="1"/>
    <n v="6"/>
    <n v="0"/>
    <n v="0"/>
    <x v="1"/>
    <n v="101.5"/>
    <n v="0"/>
    <n v="0"/>
    <s v="Canceled"/>
    <x v="11"/>
    <n v="2"/>
    <n v="2"/>
    <x v="0"/>
  </r>
  <r>
    <s v="2015 Data.xlsx"/>
    <x v="0"/>
    <x v="1"/>
    <n v="272"/>
    <x v="0"/>
    <x v="4"/>
    <n v="40"/>
    <n v="30"/>
    <n v="0"/>
    <n v="3"/>
    <n v="2"/>
    <n v="0"/>
    <n v="0"/>
    <x v="1"/>
    <x v="6"/>
    <s v="Offline TA/TO"/>
    <x v="0"/>
    <x v="0"/>
    <n v="0"/>
    <n v="0"/>
    <s v="A"/>
    <s v="C"/>
    <n v="0"/>
    <x v="0"/>
    <n v="256"/>
    <n v="0"/>
    <n v="0"/>
    <x v="0"/>
    <n v="73"/>
    <n v="0"/>
    <n v="0"/>
    <s v="Check-Out"/>
    <x v="0"/>
    <n v="2"/>
    <n v="3"/>
    <x v="1"/>
  </r>
  <r>
    <s v="2015 Data.xlsx"/>
    <x v="0"/>
    <x v="1"/>
    <n v="59"/>
    <x v="0"/>
    <x v="1"/>
    <n v="34"/>
    <n v="20"/>
    <n v="2"/>
    <n v="4"/>
    <n v="2"/>
    <n v="0"/>
    <n v="0"/>
    <x v="1"/>
    <x v="1"/>
    <s v="Offline TA/TO"/>
    <x v="0"/>
    <x v="0"/>
    <n v="0"/>
    <n v="0"/>
    <s v="A"/>
    <s v="A"/>
    <n v="0"/>
    <x v="0"/>
    <n v="156"/>
    <n v="0"/>
    <n v="0"/>
    <x v="0"/>
    <n v="133"/>
    <n v="0"/>
    <n v="0"/>
    <s v="Check-Out"/>
    <x v="44"/>
    <n v="2"/>
    <n v="6"/>
    <x v="0"/>
  </r>
  <r>
    <s v="2015 Data.xlsx"/>
    <x v="0"/>
    <x v="0"/>
    <n v="149"/>
    <x v="0"/>
    <x v="2"/>
    <n v="49"/>
    <n v="5"/>
    <n v="2"/>
    <n v="1"/>
    <n v="2"/>
    <n v="0"/>
    <n v="0"/>
    <x v="2"/>
    <x v="0"/>
    <s v="Groups"/>
    <x v="0"/>
    <x v="0"/>
    <n v="0"/>
    <n v="0"/>
    <s v="A"/>
    <s v="A"/>
    <n v="0"/>
    <x v="1"/>
    <n v="38"/>
    <n v="0"/>
    <n v="0"/>
    <x v="0"/>
    <n v="68"/>
    <n v="0"/>
    <n v="0"/>
    <s v="Canceled"/>
    <x v="54"/>
    <n v="2"/>
    <n v="3"/>
    <x v="0"/>
  </r>
  <r>
    <s v="2015 Data.xlsx"/>
    <x v="1"/>
    <x v="1"/>
    <n v="87"/>
    <x v="0"/>
    <x v="4"/>
    <n v="38"/>
    <n v="18"/>
    <n v="1"/>
    <n v="2"/>
    <n v="2"/>
    <n v="0"/>
    <n v="0"/>
    <x v="0"/>
    <x v="0"/>
    <s v="Online TA"/>
    <x v="0"/>
    <x v="0"/>
    <n v="0"/>
    <n v="0"/>
    <s v="A"/>
    <s v="A"/>
    <n v="0"/>
    <x v="0"/>
    <n v="9"/>
    <n v="0"/>
    <n v="0"/>
    <x v="1"/>
    <n v="89.25"/>
    <n v="0"/>
    <n v="1"/>
    <s v="Check-Out"/>
    <x v="53"/>
    <n v="2"/>
    <n v="3"/>
    <x v="0"/>
  </r>
  <r>
    <s v="2015 Data.xlsx"/>
    <x v="1"/>
    <x v="0"/>
    <n v="61"/>
    <x v="0"/>
    <x v="2"/>
    <n v="53"/>
    <n v="30"/>
    <n v="1"/>
    <n v="4"/>
    <n v="2"/>
    <n v="0"/>
    <n v="0"/>
    <x v="0"/>
    <x v="0"/>
    <s v="Online TA"/>
    <x v="0"/>
    <x v="1"/>
    <n v="1"/>
    <n v="0"/>
    <s v="A"/>
    <s v="A"/>
    <n v="1"/>
    <x v="0"/>
    <n v="9"/>
    <n v="0"/>
    <n v="0"/>
    <x v="0"/>
    <n v="111.6"/>
    <n v="0"/>
    <n v="1"/>
    <s v="Canceled"/>
    <x v="123"/>
    <n v="2"/>
    <n v="5"/>
    <x v="0"/>
  </r>
  <r>
    <s v="2015 Data.xlsx"/>
    <x v="1"/>
    <x v="1"/>
    <n v="6"/>
    <x v="0"/>
    <x v="4"/>
    <n v="39"/>
    <n v="21"/>
    <n v="1"/>
    <n v="1"/>
    <n v="2"/>
    <n v="0"/>
    <n v="0"/>
    <x v="3"/>
    <x v="5"/>
    <s v="Online TA"/>
    <x v="0"/>
    <x v="0"/>
    <n v="0"/>
    <n v="0"/>
    <s v="A"/>
    <s v="A"/>
    <n v="0"/>
    <x v="0"/>
    <n v="7"/>
    <n v="0"/>
    <n v="0"/>
    <x v="0"/>
    <n v="87.78"/>
    <n v="0"/>
    <n v="1"/>
    <s v="Check-Out"/>
    <x v="66"/>
    <n v="2"/>
    <n v="2"/>
    <x v="0"/>
  </r>
  <r>
    <s v="2015 Data.xlsx"/>
    <x v="0"/>
    <x v="1"/>
    <n v="28"/>
    <x v="0"/>
    <x v="3"/>
    <n v="30"/>
    <n v="24"/>
    <n v="2"/>
    <n v="2"/>
    <n v="2"/>
    <n v="0"/>
    <n v="0"/>
    <x v="0"/>
    <x v="31"/>
    <s v="Offline TA/TO"/>
    <x v="0"/>
    <x v="0"/>
    <n v="0"/>
    <n v="0"/>
    <s v="A"/>
    <s v="A"/>
    <n v="0"/>
    <x v="0"/>
    <n v="177"/>
    <n v="0"/>
    <n v="0"/>
    <x v="0"/>
    <n v="107"/>
    <n v="0"/>
    <n v="0"/>
    <s v="Check-Out"/>
    <x v="112"/>
    <n v="2"/>
    <n v="4"/>
    <x v="0"/>
  </r>
  <r>
    <s v="2015 Data.xlsx"/>
    <x v="1"/>
    <x v="1"/>
    <n v="132"/>
    <x v="0"/>
    <x v="3"/>
    <n v="30"/>
    <n v="23"/>
    <n v="0"/>
    <n v="1"/>
    <n v="2"/>
    <n v="0"/>
    <n v="0"/>
    <x v="1"/>
    <x v="0"/>
    <s v="Groups"/>
    <x v="0"/>
    <x v="0"/>
    <n v="0"/>
    <n v="0"/>
    <s v="A"/>
    <s v="A"/>
    <n v="0"/>
    <x v="0"/>
    <n v="1"/>
    <n v="0"/>
    <n v="0"/>
    <x v="1"/>
    <n v="90"/>
    <n v="0"/>
    <n v="0"/>
    <s v="Check-Out"/>
    <x v="3"/>
    <n v="2"/>
    <n v="1"/>
    <x v="0"/>
  </r>
  <r>
    <s v="2015 Data.xlsx"/>
    <x v="0"/>
    <x v="1"/>
    <n v="0"/>
    <x v="0"/>
    <x v="2"/>
    <n v="49"/>
    <n v="5"/>
    <n v="0"/>
    <n v="1"/>
    <n v="2"/>
    <n v="0"/>
    <n v="0"/>
    <x v="0"/>
    <x v="3"/>
    <s v="Direct"/>
    <x v="1"/>
    <x v="0"/>
    <n v="0"/>
    <n v="0"/>
    <s v="E"/>
    <s v="E"/>
    <n v="0"/>
    <x v="0"/>
    <n v="0"/>
    <n v="0"/>
    <n v="0"/>
    <x v="0"/>
    <n v="68"/>
    <n v="1"/>
    <n v="0"/>
    <s v="Check-Out"/>
    <x v="0"/>
    <n v="2"/>
    <n v="1"/>
    <x v="0"/>
  </r>
  <r>
    <s v="2015 Data.xlsx"/>
    <x v="0"/>
    <x v="1"/>
    <n v="172"/>
    <x v="0"/>
    <x v="1"/>
    <n v="34"/>
    <n v="16"/>
    <n v="4"/>
    <n v="10"/>
    <n v="2"/>
    <n v="0"/>
    <n v="0"/>
    <x v="0"/>
    <x v="0"/>
    <s v="Offline TA/TO"/>
    <x v="0"/>
    <x v="0"/>
    <n v="0"/>
    <n v="0"/>
    <s v="A"/>
    <s v="A"/>
    <n v="0"/>
    <x v="0"/>
    <n v="243"/>
    <n v="0"/>
    <n v="0"/>
    <x v="2"/>
    <n v="88.4"/>
    <n v="0"/>
    <n v="0"/>
    <s v="Check-Out"/>
    <x v="124"/>
    <n v="2"/>
    <n v="14"/>
    <x v="0"/>
  </r>
  <r>
    <s v="2015 Data.xlsx"/>
    <x v="0"/>
    <x v="1"/>
    <n v="50"/>
    <x v="0"/>
    <x v="3"/>
    <n v="30"/>
    <n v="22"/>
    <n v="1"/>
    <n v="4"/>
    <n v="2"/>
    <n v="0"/>
    <n v="0"/>
    <x v="1"/>
    <x v="0"/>
    <s v="Online TA"/>
    <x v="0"/>
    <x v="0"/>
    <n v="0"/>
    <n v="0"/>
    <s v="A"/>
    <s v="A"/>
    <n v="1"/>
    <x v="0"/>
    <n v="240"/>
    <n v="0"/>
    <n v="0"/>
    <x v="0"/>
    <n v="166.6"/>
    <n v="1"/>
    <n v="0"/>
    <s v="Check-Out"/>
    <x v="125"/>
    <n v="2"/>
    <n v="5"/>
    <x v="0"/>
  </r>
  <r>
    <s v="2015 Data.xlsx"/>
    <x v="1"/>
    <x v="1"/>
    <n v="45"/>
    <x v="0"/>
    <x v="5"/>
    <n v="46"/>
    <n v="9"/>
    <n v="1"/>
    <n v="3"/>
    <n v="2"/>
    <n v="0"/>
    <n v="0"/>
    <x v="0"/>
    <x v="6"/>
    <s v="Offline TA/TO"/>
    <x v="0"/>
    <x v="0"/>
    <n v="0"/>
    <n v="0"/>
    <s v="D"/>
    <s v="D"/>
    <n v="0"/>
    <x v="0"/>
    <n v="28"/>
    <n v="0"/>
    <n v="0"/>
    <x v="0"/>
    <n v="60"/>
    <n v="0"/>
    <n v="0"/>
    <s v="Check-Out"/>
    <x v="126"/>
    <n v="2"/>
    <n v="4"/>
    <x v="0"/>
  </r>
  <r>
    <s v="2015 Data.xlsx"/>
    <x v="0"/>
    <x v="1"/>
    <n v="532"/>
    <x v="0"/>
    <x v="0"/>
    <n v="40"/>
    <n v="2"/>
    <n v="2"/>
    <n v="7"/>
    <n v="2"/>
    <n v="0"/>
    <n v="0"/>
    <x v="0"/>
    <x v="3"/>
    <s v="Offline TA/TO"/>
    <x v="0"/>
    <x v="0"/>
    <n v="0"/>
    <n v="0"/>
    <s v="D"/>
    <s v="D"/>
    <n v="0"/>
    <x v="0"/>
    <n v="40"/>
    <n v="0"/>
    <n v="0"/>
    <x v="2"/>
    <n v="47.46"/>
    <n v="0"/>
    <n v="0"/>
    <s v="Check-Out"/>
    <x v="0"/>
    <n v="2"/>
    <n v="9"/>
    <x v="0"/>
  </r>
  <r>
    <s v="2015 Data.xlsx"/>
    <x v="1"/>
    <x v="1"/>
    <n v="17"/>
    <x v="0"/>
    <x v="0"/>
    <n v="42"/>
    <n v="16"/>
    <n v="0"/>
    <n v="2"/>
    <n v="2"/>
    <n v="0"/>
    <n v="0"/>
    <x v="0"/>
    <x v="6"/>
    <s v="Offline TA/TO"/>
    <x v="0"/>
    <x v="0"/>
    <n v="0"/>
    <n v="0"/>
    <s v="A"/>
    <s v="D"/>
    <n v="0"/>
    <x v="0"/>
    <n v="20"/>
    <n v="0"/>
    <n v="17"/>
    <x v="1"/>
    <n v="48"/>
    <n v="0"/>
    <n v="0"/>
    <s v="Check-Out"/>
    <x v="86"/>
    <n v="2"/>
    <n v="2"/>
    <x v="1"/>
  </r>
  <r>
    <s v="2015 Data.xlsx"/>
    <x v="0"/>
    <x v="1"/>
    <n v="39"/>
    <x v="0"/>
    <x v="5"/>
    <n v="45"/>
    <n v="1"/>
    <n v="2"/>
    <n v="5"/>
    <n v="2"/>
    <n v="0"/>
    <n v="0"/>
    <x v="0"/>
    <x v="4"/>
    <s v="Offline TA/TO"/>
    <x v="0"/>
    <x v="0"/>
    <n v="0"/>
    <n v="0"/>
    <s v="D"/>
    <s v="D"/>
    <n v="0"/>
    <x v="0"/>
    <n v="171"/>
    <n v="0"/>
    <n v="0"/>
    <x v="0"/>
    <n v="29.06"/>
    <n v="0"/>
    <n v="0"/>
    <s v="Check-Out"/>
    <x v="0"/>
    <n v="2"/>
    <n v="7"/>
    <x v="0"/>
  </r>
  <r>
    <s v="2015 Data.xlsx"/>
    <x v="1"/>
    <x v="1"/>
    <n v="9"/>
    <x v="0"/>
    <x v="4"/>
    <n v="37"/>
    <n v="12"/>
    <n v="2"/>
    <n v="4"/>
    <n v="2"/>
    <n v="0"/>
    <n v="0"/>
    <x v="0"/>
    <x v="1"/>
    <s v="Online TA"/>
    <x v="0"/>
    <x v="0"/>
    <n v="0"/>
    <n v="0"/>
    <s v="A"/>
    <s v="A"/>
    <n v="1"/>
    <x v="0"/>
    <n v="9"/>
    <n v="0"/>
    <n v="0"/>
    <x v="2"/>
    <n v="130.16999999999999"/>
    <n v="0"/>
    <n v="2"/>
    <s v="Check-Out"/>
    <x v="32"/>
    <n v="2"/>
    <n v="6"/>
    <x v="0"/>
  </r>
  <r>
    <s v="2015 Data.xlsx"/>
    <x v="1"/>
    <x v="1"/>
    <n v="9"/>
    <x v="0"/>
    <x v="4"/>
    <n v="36"/>
    <n v="2"/>
    <n v="0"/>
    <n v="4"/>
    <n v="2"/>
    <n v="0"/>
    <n v="0"/>
    <x v="0"/>
    <x v="5"/>
    <s v="Online TA"/>
    <x v="0"/>
    <x v="0"/>
    <n v="0"/>
    <n v="0"/>
    <s v="A"/>
    <s v="A"/>
    <n v="0"/>
    <x v="0"/>
    <n v="10"/>
    <n v="0"/>
    <n v="0"/>
    <x v="0"/>
    <n v="103.05"/>
    <n v="0"/>
    <n v="0"/>
    <s v="Check-Out"/>
    <x v="19"/>
    <n v="2"/>
    <n v="4"/>
    <x v="0"/>
  </r>
  <r>
    <s v="2015 Data.xlsx"/>
    <x v="0"/>
    <x v="0"/>
    <n v="74"/>
    <x v="0"/>
    <x v="0"/>
    <n v="44"/>
    <n v="31"/>
    <n v="1"/>
    <n v="1"/>
    <n v="2"/>
    <n v="0"/>
    <n v="0"/>
    <x v="0"/>
    <x v="0"/>
    <s v="Online TA"/>
    <x v="0"/>
    <x v="0"/>
    <n v="0"/>
    <n v="0"/>
    <s v="A"/>
    <s v="A"/>
    <n v="0"/>
    <x v="0"/>
    <n v="240"/>
    <n v="0"/>
    <n v="0"/>
    <x v="0"/>
    <n v="46"/>
    <n v="0"/>
    <n v="2"/>
    <s v="Canceled"/>
    <x v="116"/>
    <n v="2"/>
    <n v="2"/>
    <x v="0"/>
  </r>
  <r>
    <s v="2015 Data.xlsx"/>
    <x v="1"/>
    <x v="1"/>
    <n v="1"/>
    <x v="0"/>
    <x v="4"/>
    <n v="39"/>
    <n v="22"/>
    <n v="0"/>
    <n v="3"/>
    <n v="2"/>
    <n v="0"/>
    <n v="0"/>
    <x v="0"/>
    <x v="6"/>
    <s v="Online TA"/>
    <x v="0"/>
    <x v="0"/>
    <n v="0"/>
    <n v="0"/>
    <s v="A"/>
    <s v="C"/>
    <n v="0"/>
    <x v="0"/>
    <n v="7"/>
    <n v="0"/>
    <n v="0"/>
    <x v="0"/>
    <n v="111.65"/>
    <n v="0"/>
    <n v="1"/>
    <s v="Check-Out"/>
    <x v="50"/>
    <n v="2"/>
    <n v="3"/>
    <x v="1"/>
  </r>
  <r>
    <s v="2015 Data.xlsx"/>
    <x v="0"/>
    <x v="1"/>
    <n v="42"/>
    <x v="0"/>
    <x v="4"/>
    <n v="40"/>
    <n v="28"/>
    <n v="2"/>
    <n v="5"/>
    <n v="1"/>
    <n v="0"/>
    <n v="0"/>
    <x v="0"/>
    <x v="3"/>
    <s v="Offline TA/TO"/>
    <x v="0"/>
    <x v="0"/>
    <n v="0"/>
    <n v="0"/>
    <s v="A"/>
    <s v="A"/>
    <n v="0"/>
    <x v="0"/>
    <n v="40"/>
    <n v="0"/>
    <n v="0"/>
    <x v="2"/>
    <n v="29.75"/>
    <n v="0"/>
    <n v="0"/>
    <s v="Check-Out"/>
    <x v="0"/>
    <n v="1"/>
    <n v="7"/>
    <x v="0"/>
  </r>
  <r>
    <s v="2015 Data.xlsx"/>
    <x v="0"/>
    <x v="0"/>
    <n v="129"/>
    <x v="0"/>
    <x v="5"/>
    <n v="47"/>
    <n v="20"/>
    <n v="1"/>
    <n v="2"/>
    <n v="1"/>
    <n v="0"/>
    <n v="0"/>
    <x v="1"/>
    <x v="0"/>
    <s v="Offline TA/TO"/>
    <x v="0"/>
    <x v="0"/>
    <n v="0"/>
    <n v="0"/>
    <s v="A"/>
    <s v="A"/>
    <n v="1"/>
    <x v="0"/>
    <n v="177"/>
    <n v="0"/>
    <n v="0"/>
    <x v="0"/>
    <n v="22.5"/>
    <n v="0"/>
    <n v="0"/>
    <s v="Canceled"/>
    <x v="35"/>
    <n v="1"/>
    <n v="3"/>
    <x v="0"/>
  </r>
  <r>
    <s v="2015 Data.xlsx"/>
    <x v="0"/>
    <x v="1"/>
    <n v="2"/>
    <x v="0"/>
    <x v="4"/>
    <n v="37"/>
    <n v="12"/>
    <n v="2"/>
    <n v="5"/>
    <n v="2"/>
    <n v="0"/>
    <n v="0"/>
    <x v="0"/>
    <x v="4"/>
    <s v="Direct"/>
    <x v="1"/>
    <x v="0"/>
    <n v="0"/>
    <n v="0"/>
    <s v="E"/>
    <s v="F"/>
    <n v="0"/>
    <x v="0"/>
    <n v="250"/>
    <n v="0"/>
    <n v="0"/>
    <x v="0"/>
    <n v="131.13999999999999"/>
    <n v="0"/>
    <n v="0"/>
    <s v="Check-Out"/>
    <x v="15"/>
    <n v="2"/>
    <n v="7"/>
    <x v="1"/>
  </r>
  <r>
    <s v="2015 Data.xlsx"/>
    <x v="0"/>
    <x v="0"/>
    <n v="47"/>
    <x v="0"/>
    <x v="3"/>
    <n v="30"/>
    <n v="19"/>
    <n v="3"/>
    <n v="5"/>
    <n v="2"/>
    <n v="2"/>
    <n v="0"/>
    <x v="0"/>
    <x v="0"/>
    <s v="Online TA"/>
    <x v="0"/>
    <x v="0"/>
    <n v="0"/>
    <n v="0"/>
    <s v="G"/>
    <s v="G"/>
    <n v="0"/>
    <x v="0"/>
    <n v="240"/>
    <n v="0"/>
    <n v="0"/>
    <x v="0"/>
    <n v="195"/>
    <n v="0"/>
    <n v="0"/>
    <s v="Canceled"/>
    <x v="113"/>
    <n v="4"/>
    <n v="8"/>
    <x v="0"/>
  </r>
  <r>
    <s v="2015 Data.xlsx"/>
    <x v="1"/>
    <x v="0"/>
    <n v="335"/>
    <x v="0"/>
    <x v="4"/>
    <n v="38"/>
    <n v="17"/>
    <n v="0"/>
    <n v="1"/>
    <n v="1"/>
    <n v="0"/>
    <n v="0"/>
    <x v="0"/>
    <x v="0"/>
    <s v="Offline TA/TO"/>
    <x v="0"/>
    <x v="0"/>
    <n v="1"/>
    <n v="0"/>
    <s v="A"/>
    <s v="A"/>
    <n v="0"/>
    <x v="1"/>
    <n v="5"/>
    <n v="0"/>
    <n v="0"/>
    <x v="0"/>
    <n v="55"/>
    <n v="0"/>
    <n v="0"/>
    <s v="Canceled"/>
    <x v="27"/>
    <n v="1"/>
    <n v="1"/>
    <x v="0"/>
  </r>
  <r>
    <s v="2015 Data.xlsx"/>
    <x v="0"/>
    <x v="1"/>
    <n v="57"/>
    <x v="0"/>
    <x v="3"/>
    <n v="29"/>
    <n v="15"/>
    <n v="0"/>
    <n v="2"/>
    <n v="2"/>
    <n v="0"/>
    <n v="0"/>
    <x v="2"/>
    <x v="0"/>
    <s v="Groups"/>
    <x v="1"/>
    <x v="0"/>
    <n v="0"/>
    <n v="0"/>
    <s v="A"/>
    <s v="D"/>
    <n v="0"/>
    <x v="0"/>
    <n v="305"/>
    <n v="0"/>
    <n v="0"/>
    <x v="0"/>
    <n v="107"/>
    <n v="0"/>
    <n v="0"/>
    <s v="Check-Out"/>
    <x v="127"/>
    <n v="2"/>
    <n v="2"/>
    <x v="1"/>
  </r>
  <r>
    <s v="2015 Data.xlsx"/>
    <x v="0"/>
    <x v="1"/>
    <n v="52"/>
    <x v="0"/>
    <x v="1"/>
    <n v="35"/>
    <n v="25"/>
    <n v="1"/>
    <n v="5"/>
    <n v="2"/>
    <n v="0"/>
    <n v="0"/>
    <x v="0"/>
    <x v="0"/>
    <s v="Online TA"/>
    <x v="0"/>
    <x v="0"/>
    <n v="0"/>
    <n v="0"/>
    <s v="E"/>
    <s v="F"/>
    <n v="0"/>
    <x v="0"/>
    <n v="240"/>
    <n v="0"/>
    <n v="0"/>
    <x v="0"/>
    <n v="176.67"/>
    <n v="0"/>
    <n v="1"/>
    <s v="Check-Out"/>
    <x v="128"/>
    <n v="2"/>
    <n v="6"/>
    <x v="1"/>
  </r>
  <r>
    <s v="2015 Data.xlsx"/>
    <x v="0"/>
    <x v="1"/>
    <n v="110"/>
    <x v="0"/>
    <x v="4"/>
    <n v="37"/>
    <n v="6"/>
    <n v="2"/>
    <n v="3"/>
    <n v="2"/>
    <n v="0"/>
    <n v="0"/>
    <x v="0"/>
    <x v="1"/>
    <s v="Online TA"/>
    <x v="0"/>
    <x v="0"/>
    <n v="0"/>
    <n v="0"/>
    <s v="A"/>
    <s v="A"/>
    <n v="0"/>
    <x v="0"/>
    <n v="240"/>
    <n v="0"/>
    <n v="0"/>
    <x v="0"/>
    <n v="98"/>
    <n v="1"/>
    <n v="0"/>
    <s v="Check-Out"/>
    <x v="0"/>
    <n v="2"/>
    <n v="5"/>
    <x v="0"/>
  </r>
  <r>
    <s v="2015 Data.xlsx"/>
    <x v="1"/>
    <x v="1"/>
    <n v="0"/>
    <x v="0"/>
    <x v="1"/>
    <n v="32"/>
    <n v="7"/>
    <n v="0"/>
    <n v="2"/>
    <n v="2"/>
    <n v="0"/>
    <n v="0"/>
    <x v="0"/>
    <x v="0"/>
    <s v="Direct"/>
    <x v="1"/>
    <x v="0"/>
    <n v="0"/>
    <n v="0"/>
    <s v="A"/>
    <s v="A"/>
    <n v="0"/>
    <x v="0"/>
    <n v="14"/>
    <n v="0"/>
    <n v="0"/>
    <x v="0"/>
    <n v="75"/>
    <n v="0"/>
    <n v="1"/>
    <s v="Check-Out"/>
    <x v="41"/>
    <n v="2"/>
    <n v="2"/>
    <x v="0"/>
  </r>
  <r>
    <s v="2015 Data.xlsx"/>
    <x v="1"/>
    <x v="0"/>
    <n v="258"/>
    <x v="0"/>
    <x v="3"/>
    <n v="27"/>
    <n v="2"/>
    <n v="0"/>
    <n v="2"/>
    <n v="2"/>
    <n v="0"/>
    <n v="0"/>
    <x v="0"/>
    <x v="0"/>
    <s v="Groups"/>
    <x v="0"/>
    <x v="1"/>
    <n v="1"/>
    <n v="0"/>
    <s v="A"/>
    <s v="A"/>
    <n v="0"/>
    <x v="0"/>
    <n v="1"/>
    <n v="0"/>
    <n v="0"/>
    <x v="1"/>
    <n v="62.8"/>
    <n v="0"/>
    <n v="0"/>
    <s v="Canceled"/>
    <x v="95"/>
    <n v="2"/>
    <n v="2"/>
    <x v="0"/>
  </r>
  <r>
    <s v="2015 Data.xlsx"/>
    <x v="1"/>
    <x v="1"/>
    <n v="4"/>
    <x v="0"/>
    <x v="5"/>
    <n v="47"/>
    <n v="16"/>
    <n v="1"/>
    <n v="0"/>
    <n v="1"/>
    <n v="0"/>
    <n v="0"/>
    <x v="0"/>
    <x v="0"/>
    <s v="Corporate"/>
    <x v="2"/>
    <x v="1"/>
    <n v="0"/>
    <n v="1"/>
    <s v="A"/>
    <s v="A"/>
    <n v="0"/>
    <x v="0"/>
    <n v="0"/>
    <n v="40"/>
    <n v="0"/>
    <x v="0"/>
    <n v="65"/>
    <n v="0"/>
    <n v="0"/>
    <s v="Check-Out"/>
    <x v="39"/>
    <n v="1"/>
    <n v="1"/>
    <x v="0"/>
  </r>
  <r>
    <s v="2015 Data.xlsx"/>
    <x v="0"/>
    <x v="1"/>
    <n v="104"/>
    <x v="0"/>
    <x v="4"/>
    <n v="36"/>
    <n v="2"/>
    <n v="1"/>
    <n v="4"/>
    <n v="2"/>
    <n v="0"/>
    <n v="0"/>
    <x v="0"/>
    <x v="3"/>
    <s v="Online TA"/>
    <x v="0"/>
    <x v="0"/>
    <n v="0"/>
    <n v="0"/>
    <s v="A"/>
    <s v="D"/>
    <n v="0"/>
    <x v="0"/>
    <n v="241"/>
    <n v="0"/>
    <n v="0"/>
    <x v="0"/>
    <n v="71.69"/>
    <n v="0"/>
    <n v="0"/>
    <s v="Check-Out"/>
    <x v="52"/>
    <n v="2"/>
    <n v="5"/>
    <x v="1"/>
  </r>
  <r>
    <s v="2015 Data.xlsx"/>
    <x v="1"/>
    <x v="0"/>
    <n v="164"/>
    <x v="0"/>
    <x v="1"/>
    <n v="33"/>
    <n v="14"/>
    <n v="0"/>
    <n v="1"/>
    <n v="2"/>
    <n v="0"/>
    <n v="0"/>
    <x v="0"/>
    <x v="0"/>
    <s v="Groups"/>
    <x v="0"/>
    <x v="0"/>
    <n v="1"/>
    <n v="0"/>
    <s v="A"/>
    <s v="A"/>
    <n v="0"/>
    <x v="1"/>
    <n v="1"/>
    <n v="0"/>
    <n v="0"/>
    <x v="0"/>
    <n v="60"/>
    <n v="0"/>
    <n v="0"/>
    <s v="Canceled"/>
    <x v="118"/>
    <n v="2"/>
    <n v="1"/>
    <x v="0"/>
  </r>
  <r>
    <s v="2015 Data.xlsx"/>
    <x v="1"/>
    <x v="1"/>
    <n v="72"/>
    <x v="0"/>
    <x v="0"/>
    <n v="44"/>
    <n v="28"/>
    <n v="0"/>
    <n v="3"/>
    <n v="2"/>
    <n v="0"/>
    <n v="0"/>
    <x v="0"/>
    <x v="0"/>
    <s v="Groups"/>
    <x v="0"/>
    <x v="0"/>
    <n v="0"/>
    <n v="0"/>
    <s v="A"/>
    <s v="A"/>
    <n v="0"/>
    <x v="0"/>
    <n v="37"/>
    <n v="0"/>
    <n v="58"/>
    <x v="1"/>
    <n v="85.67"/>
    <n v="0"/>
    <n v="0"/>
    <s v="Check-Out"/>
    <x v="94"/>
    <n v="2"/>
    <n v="3"/>
    <x v="0"/>
  </r>
  <r>
    <s v="2015 Data.xlsx"/>
    <x v="1"/>
    <x v="0"/>
    <n v="136"/>
    <x v="0"/>
    <x v="3"/>
    <n v="29"/>
    <n v="17"/>
    <n v="1"/>
    <n v="2"/>
    <n v="2"/>
    <n v="0"/>
    <n v="0"/>
    <x v="0"/>
    <x v="0"/>
    <s v="Groups"/>
    <x v="0"/>
    <x v="0"/>
    <n v="1"/>
    <n v="0"/>
    <s v="A"/>
    <s v="A"/>
    <n v="0"/>
    <x v="0"/>
    <n v="1"/>
    <n v="0"/>
    <n v="0"/>
    <x v="0"/>
    <n v="60"/>
    <n v="0"/>
    <n v="0"/>
    <s v="Canceled"/>
    <x v="129"/>
    <n v="2"/>
    <n v="3"/>
    <x v="0"/>
  </r>
  <r>
    <s v="2015 Data.xlsx"/>
    <x v="0"/>
    <x v="1"/>
    <n v="287"/>
    <x v="0"/>
    <x v="0"/>
    <n v="42"/>
    <n v="15"/>
    <n v="1"/>
    <n v="3"/>
    <n v="3"/>
    <n v="0"/>
    <n v="0"/>
    <x v="0"/>
    <x v="3"/>
    <s v="Groups"/>
    <x v="2"/>
    <x v="0"/>
    <n v="0"/>
    <n v="0"/>
    <s v="A"/>
    <s v="C"/>
    <n v="1"/>
    <x v="0"/>
    <n v="0"/>
    <n v="223"/>
    <n v="0"/>
    <x v="1"/>
    <n v="62.5"/>
    <n v="1"/>
    <n v="0"/>
    <s v="Check-Out"/>
    <x v="72"/>
    <n v="3"/>
    <n v="4"/>
    <x v="1"/>
  </r>
  <r>
    <s v="2015 Data.xlsx"/>
    <x v="1"/>
    <x v="1"/>
    <n v="6"/>
    <x v="0"/>
    <x v="0"/>
    <n v="44"/>
    <n v="28"/>
    <n v="0"/>
    <n v="3"/>
    <n v="2"/>
    <n v="0"/>
    <n v="0"/>
    <x v="0"/>
    <x v="23"/>
    <s v="Groups"/>
    <x v="0"/>
    <x v="0"/>
    <n v="0"/>
    <n v="0"/>
    <s v="A"/>
    <s v="A"/>
    <n v="1"/>
    <x v="0"/>
    <n v="37"/>
    <n v="0"/>
    <n v="6"/>
    <x v="1"/>
    <n v="75"/>
    <n v="0"/>
    <n v="0"/>
    <s v="Check-Out"/>
    <x v="94"/>
    <n v="2"/>
    <n v="3"/>
    <x v="0"/>
  </r>
  <r>
    <s v="2015 Data.xlsx"/>
    <x v="0"/>
    <x v="1"/>
    <n v="8"/>
    <x v="0"/>
    <x v="2"/>
    <n v="51"/>
    <n v="17"/>
    <n v="2"/>
    <n v="3"/>
    <n v="2"/>
    <n v="0"/>
    <n v="0"/>
    <x v="0"/>
    <x v="3"/>
    <s v="Offline TA/TO"/>
    <x v="0"/>
    <x v="0"/>
    <n v="0"/>
    <n v="0"/>
    <s v="E"/>
    <s v="F"/>
    <n v="0"/>
    <x v="0"/>
    <n v="171"/>
    <n v="0"/>
    <n v="0"/>
    <x v="0"/>
    <n v="57"/>
    <n v="0"/>
    <n v="0"/>
    <s v="Check-Out"/>
    <x v="130"/>
    <n v="2"/>
    <n v="5"/>
    <x v="1"/>
  </r>
  <r>
    <s v="2015 Data.xlsx"/>
    <x v="0"/>
    <x v="0"/>
    <n v="165"/>
    <x v="0"/>
    <x v="2"/>
    <n v="53"/>
    <n v="30"/>
    <n v="0"/>
    <n v="4"/>
    <n v="1"/>
    <n v="0"/>
    <n v="0"/>
    <x v="1"/>
    <x v="0"/>
    <s v="Groups"/>
    <x v="0"/>
    <x v="0"/>
    <n v="0"/>
    <n v="0"/>
    <s v="A"/>
    <s v="A"/>
    <n v="0"/>
    <x v="0"/>
    <n v="308"/>
    <n v="0"/>
    <n v="122"/>
    <x v="1"/>
    <n v="0"/>
    <n v="0"/>
    <n v="0"/>
    <s v="Canceled"/>
    <x v="117"/>
    <n v="1"/>
    <n v="4"/>
    <x v="0"/>
  </r>
  <r>
    <s v="2015 Data.xlsx"/>
    <x v="1"/>
    <x v="0"/>
    <n v="11"/>
    <x v="0"/>
    <x v="1"/>
    <n v="34"/>
    <n v="18"/>
    <n v="0"/>
    <n v="2"/>
    <n v="2"/>
    <n v="0"/>
    <n v="0"/>
    <x v="0"/>
    <x v="0"/>
    <s v="Corporate"/>
    <x v="2"/>
    <x v="0"/>
    <n v="0"/>
    <n v="0"/>
    <s v="A"/>
    <s v="A"/>
    <n v="1"/>
    <x v="1"/>
    <n v="0"/>
    <n v="48"/>
    <n v="0"/>
    <x v="0"/>
    <n v="75"/>
    <n v="0"/>
    <n v="0"/>
    <s v="Canceled"/>
    <x v="93"/>
    <n v="2"/>
    <n v="2"/>
    <x v="0"/>
  </r>
  <r>
    <s v="2015 Data.xlsx"/>
    <x v="1"/>
    <x v="1"/>
    <n v="13"/>
    <x v="0"/>
    <x v="2"/>
    <n v="51"/>
    <n v="17"/>
    <n v="0"/>
    <n v="3"/>
    <n v="2"/>
    <n v="0"/>
    <n v="0"/>
    <x v="0"/>
    <x v="0"/>
    <s v="Offline TA/TO"/>
    <x v="0"/>
    <x v="0"/>
    <n v="0"/>
    <n v="0"/>
    <s v="A"/>
    <s v="D"/>
    <n v="0"/>
    <x v="0"/>
    <n v="28"/>
    <n v="0"/>
    <n v="0"/>
    <x v="0"/>
    <n v="58"/>
    <n v="0"/>
    <n v="0"/>
    <s v="Check-Out"/>
    <x v="120"/>
    <n v="2"/>
    <n v="3"/>
    <x v="1"/>
  </r>
  <r>
    <s v="2015 Data.xlsx"/>
    <x v="0"/>
    <x v="1"/>
    <n v="9"/>
    <x v="0"/>
    <x v="1"/>
    <n v="35"/>
    <n v="24"/>
    <n v="1"/>
    <n v="3"/>
    <n v="2"/>
    <n v="0"/>
    <n v="0"/>
    <x v="1"/>
    <x v="0"/>
    <s v="Direct"/>
    <x v="1"/>
    <x v="0"/>
    <n v="0"/>
    <n v="0"/>
    <s v="G"/>
    <s v="G"/>
    <n v="2"/>
    <x v="0"/>
    <n v="0"/>
    <n v="0"/>
    <n v="0"/>
    <x v="0"/>
    <n v="205"/>
    <n v="0"/>
    <n v="0"/>
    <s v="Check-Out"/>
    <x v="108"/>
    <n v="2"/>
    <n v="4"/>
    <x v="0"/>
  </r>
  <r>
    <s v="2015 Data.xlsx"/>
    <x v="1"/>
    <x v="0"/>
    <n v="233"/>
    <x v="0"/>
    <x v="4"/>
    <n v="38"/>
    <n v="18"/>
    <n v="0"/>
    <n v="1"/>
    <n v="2"/>
    <n v="0"/>
    <n v="0"/>
    <x v="1"/>
    <x v="0"/>
    <s v="Offline TA/TO"/>
    <x v="0"/>
    <x v="0"/>
    <n v="1"/>
    <n v="0"/>
    <s v="A"/>
    <s v="A"/>
    <n v="0"/>
    <x v="1"/>
    <n v="6"/>
    <n v="0"/>
    <n v="0"/>
    <x v="1"/>
    <n v="120"/>
    <n v="0"/>
    <n v="0"/>
    <s v="Canceled"/>
    <x v="75"/>
    <n v="2"/>
    <n v="1"/>
    <x v="0"/>
  </r>
  <r>
    <s v="2015 Data.xlsx"/>
    <x v="1"/>
    <x v="1"/>
    <n v="10"/>
    <x v="0"/>
    <x v="1"/>
    <n v="34"/>
    <n v="20"/>
    <n v="0"/>
    <n v="1"/>
    <n v="2"/>
    <n v="2"/>
    <n v="0"/>
    <x v="3"/>
    <x v="0"/>
    <s v="Online TA"/>
    <x v="0"/>
    <x v="0"/>
    <n v="0"/>
    <n v="0"/>
    <s v="F"/>
    <s v="F"/>
    <n v="0"/>
    <x v="0"/>
    <n v="9"/>
    <n v="0"/>
    <n v="0"/>
    <x v="2"/>
    <n v="153"/>
    <n v="0"/>
    <n v="1"/>
    <s v="Check-Out"/>
    <x v="81"/>
    <n v="4"/>
    <n v="1"/>
    <x v="0"/>
  </r>
  <r>
    <s v="2015 Data.xlsx"/>
    <x v="1"/>
    <x v="1"/>
    <n v="0"/>
    <x v="0"/>
    <x v="1"/>
    <n v="33"/>
    <n v="10"/>
    <n v="9"/>
    <n v="20"/>
    <n v="0"/>
    <n v="0"/>
    <n v="0"/>
    <x v="3"/>
    <x v="0"/>
    <s v="Online TA"/>
    <x v="1"/>
    <x v="0"/>
    <n v="0"/>
    <n v="0"/>
    <s v="E"/>
    <s v="K"/>
    <n v="20"/>
    <x v="0"/>
    <n v="0"/>
    <n v="47"/>
    <n v="0"/>
    <x v="0"/>
    <n v="0"/>
    <n v="0"/>
    <n v="0"/>
    <s v="Check-Out"/>
    <x v="98"/>
    <n v="0"/>
    <n v="29"/>
    <x v="1"/>
  </r>
  <r>
    <s v="2015 Data.xlsx"/>
    <x v="0"/>
    <x v="1"/>
    <n v="89"/>
    <x v="0"/>
    <x v="1"/>
    <n v="33"/>
    <n v="15"/>
    <n v="2"/>
    <n v="5"/>
    <n v="3"/>
    <n v="0"/>
    <n v="0"/>
    <x v="0"/>
    <x v="0"/>
    <s v="Offline TA/TO"/>
    <x v="0"/>
    <x v="0"/>
    <n v="0"/>
    <n v="0"/>
    <s v="A"/>
    <s v="A"/>
    <n v="1"/>
    <x v="0"/>
    <n v="67"/>
    <n v="0"/>
    <n v="0"/>
    <x v="0"/>
    <n v="156.44999999999999"/>
    <n v="0"/>
    <n v="1"/>
    <s v="Check-Out"/>
    <x v="131"/>
    <n v="3"/>
    <n v="7"/>
    <x v="0"/>
  </r>
  <r>
    <s v="2015 Data.xlsx"/>
    <x v="1"/>
    <x v="1"/>
    <n v="13"/>
    <x v="0"/>
    <x v="5"/>
    <n v="48"/>
    <n v="22"/>
    <n v="1"/>
    <n v="0"/>
    <n v="2"/>
    <n v="0"/>
    <n v="0"/>
    <x v="0"/>
    <x v="0"/>
    <s v="Online TA"/>
    <x v="0"/>
    <x v="0"/>
    <n v="0"/>
    <n v="0"/>
    <s v="D"/>
    <s v="D"/>
    <n v="2"/>
    <x v="0"/>
    <n v="9"/>
    <n v="0"/>
    <n v="0"/>
    <x v="0"/>
    <n v="101"/>
    <n v="0"/>
    <n v="1"/>
    <s v="Check-Out"/>
    <x v="79"/>
    <n v="2"/>
    <n v="1"/>
    <x v="0"/>
  </r>
  <r>
    <s v="2015 Data.xlsx"/>
    <x v="0"/>
    <x v="0"/>
    <n v="16"/>
    <x v="0"/>
    <x v="2"/>
    <n v="52"/>
    <n v="25"/>
    <n v="2"/>
    <n v="4"/>
    <n v="1"/>
    <n v="0"/>
    <n v="0"/>
    <x v="0"/>
    <x v="0"/>
    <s v="Online TA"/>
    <x v="0"/>
    <x v="0"/>
    <n v="1"/>
    <n v="0"/>
    <s v="A"/>
    <s v="A"/>
    <n v="0"/>
    <x v="0"/>
    <n v="240"/>
    <n v="0"/>
    <n v="0"/>
    <x v="0"/>
    <n v="46"/>
    <n v="0"/>
    <n v="1"/>
    <s v="Canceled"/>
    <x v="0"/>
    <n v="1"/>
    <n v="6"/>
    <x v="0"/>
  </r>
  <r>
    <s v="2015 Data.xlsx"/>
    <x v="1"/>
    <x v="1"/>
    <n v="3"/>
    <x v="0"/>
    <x v="1"/>
    <n v="33"/>
    <n v="13"/>
    <n v="2"/>
    <n v="4"/>
    <n v="2"/>
    <n v="0"/>
    <n v="0"/>
    <x v="0"/>
    <x v="6"/>
    <s v="Online TA"/>
    <x v="0"/>
    <x v="0"/>
    <n v="0"/>
    <n v="0"/>
    <s v="A"/>
    <s v="A"/>
    <n v="0"/>
    <x v="0"/>
    <n v="9"/>
    <n v="0"/>
    <n v="0"/>
    <x v="2"/>
    <n v="94"/>
    <n v="0"/>
    <n v="2"/>
    <s v="Check-Out"/>
    <x v="77"/>
    <n v="2"/>
    <n v="6"/>
    <x v="0"/>
  </r>
  <r>
    <s v="2015 Data.xlsx"/>
    <x v="1"/>
    <x v="1"/>
    <n v="1"/>
    <x v="0"/>
    <x v="2"/>
    <n v="53"/>
    <n v="29"/>
    <n v="0"/>
    <n v="1"/>
    <n v="1"/>
    <n v="0"/>
    <n v="0"/>
    <x v="0"/>
    <x v="0"/>
    <s v="Corporate"/>
    <x v="2"/>
    <x v="1"/>
    <n v="0"/>
    <n v="1"/>
    <s v="A"/>
    <s v="D"/>
    <n v="0"/>
    <x v="0"/>
    <n v="148"/>
    <n v="0"/>
    <n v="0"/>
    <x v="0"/>
    <n v="79"/>
    <n v="0"/>
    <n v="0"/>
    <s v="Check-Out"/>
    <x v="28"/>
    <n v="1"/>
    <n v="1"/>
    <x v="1"/>
  </r>
  <r>
    <s v="2015 Data.xlsx"/>
    <x v="1"/>
    <x v="1"/>
    <n v="37"/>
    <x v="0"/>
    <x v="2"/>
    <n v="50"/>
    <n v="10"/>
    <n v="1"/>
    <n v="3"/>
    <n v="2"/>
    <n v="0"/>
    <n v="0"/>
    <x v="3"/>
    <x v="6"/>
    <s v="Online TA"/>
    <x v="0"/>
    <x v="0"/>
    <n v="0"/>
    <n v="0"/>
    <s v="A"/>
    <s v="A"/>
    <n v="1"/>
    <x v="0"/>
    <n v="9"/>
    <n v="0"/>
    <n v="0"/>
    <x v="2"/>
    <n v="74.25"/>
    <n v="0"/>
    <n v="0"/>
    <s v="Check-Out"/>
    <x v="132"/>
    <n v="2"/>
    <n v="4"/>
    <x v="0"/>
  </r>
  <r>
    <s v="2015 Data.xlsx"/>
    <x v="0"/>
    <x v="1"/>
    <n v="210"/>
    <x v="0"/>
    <x v="1"/>
    <n v="35"/>
    <n v="26"/>
    <n v="2"/>
    <n v="7"/>
    <n v="2"/>
    <n v="0"/>
    <n v="0"/>
    <x v="0"/>
    <x v="4"/>
    <s v="Offline TA/TO"/>
    <x v="0"/>
    <x v="0"/>
    <n v="0"/>
    <n v="0"/>
    <s v="E"/>
    <s v="E"/>
    <n v="0"/>
    <x v="0"/>
    <n v="175"/>
    <n v="0"/>
    <n v="0"/>
    <x v="0"/>
    <n v="87.75"/>
    <n v="0"/>
    <n v="0"/>
    <s v="Check-Out"/>
    <x v="33"/>
    <n v="2"/>
    <n v="9"/>
    <x v="0"/>
  </r>
  <r>
    <s v="2015 Data.xlsx"/>
    <x v="0"/>
    <x v="1"/>
    <n v="289"/>
    <x v="0"/>
    <x v="5"/>
    <n v="47"/>
    <n v="20"/>
    <n v="1"/>
    <n v="2"/>
    <n v="1"/>
    <n v="0"/>
    <n v="0"/>
    <x v="1"/>
    <x v="3"/>
    <s v="Groups"/>
    <x v="0"/>
    <x v="0"/>
    <n v="0"/>
    <n v="1"/>
    <s v="A"/>
    <s v="E"/>
    <n v="1"/>
    <x v="0"/>
    <n v="134"/>
    <n v="0"/>
    <n v="0"/>
    <x v="1"/>
    <n v="13"/>
    <n v="0"/>
    <n v="1"/>
    <s v="Check-Out"/>
    <x v="79"/>
    <n v="1"/>
    <n v="3"/>
    <x v="1"/>
  </r>
  <r>
    <s v="2015 Data.xlsx"/>
    <x v="0"/>
    <x v="1"/>
    <n v="31"/>
    <x v="0"/>
    <x v="1"/>
    <n v="35"/>
    <n v="29"/>
    <n v="2"/>
    <n v="3"/>
    <n v="2"/>
    <n v="0"/>
    <n v="0"/>
    <x v="0"/>
    <x v="4"/>
    <s v="Online TA"/>
    <x v="0"/>
    <x v="0"/>
    <n v="0"/>
    <n v="0"/>
    <s v="A"/>
    <s v="D"/>
    <n v="0"/>
    <x v="0"/>
    <n v="240"/>
    <n v="0"/>
    <n v="0"/>
    <x v="0"/>
    <n v="105.2"/>
    <n v="0"/>
    <n v="1"/>
    <s v="Check-Out"/>
    <x v="46"/>
    <n v="2"/>
    <n v="5"/>
    <x v="1"/>
  </r>
  <r>
    <s v="2015 Data.xlsx"/>
    <x v="0"/>
    <x v="0"/>
    <n v="275"/>
    <x v="0"/>
    <x v="0"/>
    <n v="41"/>
    <n v="4"/>
    <n v="2"/>
    <n v="0"/>
    <n v="2"/>
    <n v="0"/>
    <n v="0"/>
    <x v="1"/>
    <x v="0"/>
    <s v="Offline TA/TO"/>
    <x v="0"/>
    <x v="0"/>
    <n v="26"/>
    <n v="0"/>
    <s v="A"/>
    <s v="A"/>
    <n v="0"/>
    <x v="1"/>
    <n v="208"/>
    <n v="0"/>
    <n v="0"/>
    <x v="0"/>
    <n v="50"/>
    <n v="0"/>
    <n v="0"/>
    <s v="Canceled"/>
    <x v="133"/>
    <n v="2"/>
    <n v="2"/>
    <x v="0"/>
  </r>
  <r>
    <s v="2015 Data.xlsx"/>
    <x v="1"/>
    <x v="1"/>
    <n v="60"/>
    <x v="0"/>
    <x v="0"/>
    <n v="42"/>
    <n v="12"/>
    <n v="1"/>
    <n v="3"/>
    <n v="1"/>
    <n v="0"/>
    <n v="0"/>
    <x v="0"/>
    <x v="0"/>
    <s v="Offline TA/TO"/>
    <x v="0"/>
    <x v="0"/>
    <n v="0"/>
    <n v="0"/>
    <s v="A"/>
    <s v="D"/>
    <n v="0"/>
    <x v="0"/>
    <n v="3"/>
    <n v="0"/>
    <n v="0"/>
    <x v="1"/>
    <n v="60"/>
    <n v="0"/>
    <n v="0"/>
    <s v="Check-Out"/>
    <x v="21"/>
    <n v="1"/>
    <n v="4"/>
    <x v="1"/>
  </r>
  <r>
    <s v="2015 Data.xlsx"/>
    <x v="0"/>
    <x v="0"/>
    <n v="231"/>
    <x v="0"/>
    <x v="4"/>
    <n v="38"/>
    <n v="15"/>
    <n v="0"/>
    <n v="5"/>
    <n v="3"/>
    <n v="0"/>
    <n v="0"/>
    <x v="0"/>
    <x v="0"/>
    <s v="Direct"/>
    <x v="1"/>
    <x v="0"/>
    <n v="1"/>
    <n v="0"/>
    <s v="A"/>
    <s v="A"/>
    <n v="0"/>
    <x v="0"/>
    <n v="95"/>
    <n v="0"/>
    <n v="0"/>
    <x v="0"/>
    <n v="79.739999999999995"/>
    <n v="0"/>
    <n v="1"/>
    <s v="Canceled"/>
    <x v="134"/>
    <n v="3"/>
    <n v="5"/>
    <x v="0"/>
  </r>
  <r>
    <s v="2015 Data.xlsx"/>
    <x v="0"/>
    <x v="0"/>
    <n v="59"/>
    <x v="0"/>
    <x v="3"/>
    <n v="28"/>
    <n v="11"/>
    <n v="2"/>
    <n v="6"/>
    <n v="2"/>
    <n v="0"/>
    <n v="0"/>
    <x v="0"/>
    <x v="0"/>
    <s v="Online TA"/>
    <x v="0"/>
    <x v="0"/>
    <n v="0"/>
    <n v="0"/>
    <s v="D"/>
    <s v="D"/>
    <n v="0"/>
    <x v="0"/>
    <n v="240"/>
    <n v="0"/>
    <n v="0"/>
    <x v="0"/>
    <n v="111.25"/>
    <n v="0"/>
    <n v="2"/>
    <s v="Canceled"/>
    <x v="135"/>
    <n v="2"/>
    <n v="8"/>
    <x v="0"/>
  </r>
  <r>
    <s v="2015 Data.xlsx"/>
    <x v="0"/>
    <x v="0"/>
    <n v="56"/>
    <x v="0"/>
    <x v="3"/>
    <n v="31"/>
    <n v="31"/>
    <n v="0"/>
    <n v="2"/>
    <n v="2"/>
    <n v="0"/>
    <n v="0"/>
    <x v="0"/>
    <x v="0"/>
    <s v="Online TA"/>
    <x v="0"/>
    <x v="0"/>
    <n v="0"/>
    <n v="0"/>
    <s v="A"/>
    <s v="A"/>
    <n v="0"/>
    <x v="0"/>
    <n v="240"/>
    <n v="0"/>
    <n v="0"/>
    <x v="0"/>
    <n v="120.6"/>
    <n v="0"/>
    <n v="0"/>
    <s v="Canceled"/>
    <x v="88"/>
    <n v="2"/>
    <n v="2"/>
    <x v="0"/>
  </r>
  <r>
    <s v="2015 Data.xlsx"/>
    <x v="0"/>
    <x v="1"/>
    <n v="74"/>
    <x v="0"/>
    <x v="4"/>
    <n v="36"/>
    <n v="5"/>
    <n v="2"/>
    <n v="5"/>
    <n v="2"/>
    <n v="0"/>
    <n v="0"/>
    <x v="1"/>
    <x v="3"/>
    <s v="Offline TA/TO"/>
    <x v="0"/>
    <x v="0"/>
    <n v="0"/>
    <n v="0"/>
    <s v="D"/>
    <s v="D"/>
    <n v="0"/>
    <x v="0"/>
    <n v="40"/>
    <n v="0"/>
    <n v="0"/>
    <x v="0"/>
    <n v="107.5"/>
    <n v="0"/>
    <n v="0"/>
    <s v="Check-Out"/>
    <x v="0"/>
    <n v="2"/>
    <n v="7"/>
    <x v="0"/>
  </r>
  <r>
    <s v="2015 Data.xlsx"/>
    <x v="1"/>
    <x v="0"/>
    <n v="265"/>
    <x v="0"/>
    <x v="3"/>
    <n v="28"/>
    <n v="9"/>
    <n v="0"/>
    <n v="2"/>
    <n v="2"/>
    <n v="0"/>
    <n v="0"/>
    <x v="0"/>
    <x v="0"/>
    <s v="Groups"/>
    <x v="0"/>
    <x v="0"/>
    <n v="1"/>
    <n v="0"/>
    <s v="A"/>
    <s v="A"/>
    <n v="0"/>
    <x v="0"/>
    <n v="1"/>
    <n v="0"/>
    <n v="0"/>
    <x v="2"/>
    <n v="62"/>
    <n v="0"/>
    <n v="0"/>
    <s v="Canceled"/>
    <x v="38"/>
    <n v="2"/>
    <n v="2"/>
    <x v="0"/>
  </r>
  <r>
    <s v="2015 Data.xlsx"/>
    <x v="0"/>
    <x v="1"/>
    <n v="11"/>
    <x v="0"/>
    <x v="2"/>
    <n v="49"/>
    <n v="5"/>
    <n v="2"/>
    <n v="1"/>
    <n v="2"/>
    <n v="0"/>
    <n v="0"/>
    <x v="4"/>
    <x v="1"/>
    <s v="Groups"/>
    <x v="0"/>
    <x v="0"/>
    <n v="0"/>
    <n v="0"/>
    <s v="A"/>
    <s v="A"/>
    <n v="0"/>
    <x v="0"/>
    <n v="350"/>
    <n v="0"/>
    <n v="0"/>
    <x v="1"/>
    <n v="68"/>
    <n v="0"/>
    <n v="0"/>
    <s v="Check-Out"/>
    <x v="0"/>
    <n v="2"/>
    <n v="3"/>
    <x v="0"/>
  </r>
  <r>
    <s v="2015 Data.xlsx"/>
    <x v="0"/>
    <x v="1"/>
    <n v="40"/>
    <x v="0"/>
    <x v="1"/>
    <n v="33"/>
    <n v="10"/>
    <n v="1"/>
    <n v="4"/>
    <n v="2"/>
    <n v="0"/>
    <n v="0"/>
    <x v="0"/>
    <x v="1"/>
    <s v="Online TA"/>
    <x v="0"/>
    <x v="0"/>
    <n v="0"/>
    <n v="0"/>
    <s v="D"/>
    <s v="D"/>
    <n v="0"/>
    <x v="0"/>
    <n v="240"/>
    <n v="0"/>
    <n v="0"/>
    <x v="0"/>
    <n v="192"/>
    <n v="0"/>
    <n v="1"/>
    <s v="Check-Out"/>
    <x v="136"/>
    <n v="2"/>
    <n v="5"/>
    <x v="0"/>
  </r>
  <r>
    <s v="2015 Data.xlsx"/>
    <x v="1"/>
    <x v="0"/>
    <n v="276"/>
    <x v="0"/>
    <x v="3"/>
    <n v="30"/>
    <n v="20"/>
    <n v="1"/>
    <n v="1"/>
    <n v="2"/>
    <n v="0"/>
    <n v="0"/>
    <x v="0"/>
    <x v="0"/>
    <s v="Groups"/>
    <x v="0"/>
    <x v="0"/>
    <n v="1"/>
    <n v="0"/>
    <s v="A"/>
    <s v="A"/>
    <n v="0"/>
    <x v="1"/>
    <n v="1"/>
    <n v="0"/>
    <n v="0"/>
    <x v="1"/>
    <n v="62"/>
    <n v="0"/>
    <n v="0"/>
    <s v="Canceled"/>
    <x v="137"/>
    <n v="2"/>
    <n v="2"/>
    <x v="0"/>
  </r>
  <r>
    <s v="2015 Data.xlsx"/>
    <x v="0"/>
    <x v="1"/>
    <n v="51"/>
    <x v="0"/>
    <x v="4"/>
    <n v="40"/>
    <n v="27"/>
    <n v="2"/>
    <n v="5"/>
    <n v="2"/>
    <n v="0"/>
    <n v="0"/>
    <x v="0"/>
    <x v="3"/>
    <s v="Offline TA/TO"/>
    <x v="0"/>
    <x v="0"/>
    <n v="0"/>
    <n v="0"/>
    <s v="D"/>
    <s v="D"/>
    <n v="0"/>
    <x v="0"/>
    <n v="243"/>
    <n v="0"/>
    <n v="0"/>
    <x v="2"/>
    <n v="55.43"/>
    <n v="0"/>
    <n v="1"/>
    <s v="Check-Out"/>
    <x v="0"/>
    <n v="2"/>
    <n v="7"/>
    <x v="0"/>
  </r>
  <r>
    <s v="2015 Data.xlsx"/>
    <x v="1"/>
    <x v="1"/>
    <n v="10"/>
    <x v="0"/>
    <x v="2"/>
    <n v="50"/>
    <n v="10"/>
    <n v="0"/>
    <n v="1"/>
    <n v="1"/>
    <n v="0"/>
    <n v="0"/>
    <x v="0"/>
    <x v="0"/>
    <s v="Corporate"/>
    <x v="2"/>
    <x v="1"/>
    <n v="0"/>
    <n v="6"/>
    <s v="A"/>
    <s v="A"/>
    <n v="0"/>
    <x v="0"/>
    <n v="0"/>
    <n v="40"/>
    <n v="0"/>
    <x v="0"/>
    <n v="74"/>
    <n v="0"/>
    <n v="0"/>
    <s v="Check-Out"/>
    <x v="0"/>
    <n v="1"/>
    <n v="1"/>
    <x v="0"/>
  </r>
  <r>
    <s v="2015 Data.xlsx"/>
    <x v="0"/>
    <x v="1"/>
    <n v="0"/>
    <x v="0"/>
    <x v="5"/>
    <n v="49"/>
    <n v="30"/>
    <n v="1"/>
    <n v="0"/>
    <n v="2"/>
    <n v="0"/>
    <n v="0"/>
    <x v="0"/>
    <x v="0"/>
    <s v="Online TA"/>
    <x v="0"/>
    <x v="0"/>
    <n v="0"/>
    <n v="0"/>
    <s v="D"/>
    <s v="D"/>
    <n v="0"/>
    <x v="0"/>
    <n v="240"/>
    <n v="0"/>
    <n v="0"/>
    <x v="0"/>
    <n v="48"/>
    <n v="0"/>
    <n v="2"/>
    <s v="Check-Out"/>
    <x v="0"/>
    <n v="2"/>
    <n v="1"/>
    <x v="0"/>
  </r>
  <r>
    <s v="2015 Data.xlsx"/>
    <x v="0"/>
    <x v="1"/>
    <n v="112"/>
    <x v="0"/>
    <x v="2"/>
    <n v="53"/>
    <n v="30"/>
    <n v="0"/>
    <n v="3"/>
    <n v="1"/>
    <n v="0"/>
    <n v="0"/>
    <x v="4"/>
    <x v="0"/>
    <s v="Groups"/>
    <x v="1"/>
    <x v="0"/>
    <n v="0"/>
    <n v="0"/>
    <s v="D"/>
    <s v="D"/>
    <n v="1"/>
    <x v="0"/>
    <n v="0"/>
    <n v="0"/>
    <n v="0"/>
    <x v="1"/>
    <n v="168.67"/>
    <n v="0"/>
    <n v="0"/>
    <s v="Check-Out"/>
    <x v="58"/>
    <n v="1"/>
    <n v="3"/>
    <x v="0"/>
  </r>
  <r>
    <s v="2015 Data.xlsx"/>
    <x v="1"/>
    <x v="1"/>
    <n v="9"/>
    <x v="0"/>
    <x v="5"/>
    <n v="45"/>
    <n v="7"/>
    <n v="0"/>
    <n v="1"/>
    <n v="2"/>
    <n v="0"/>
    <n v="0"/>
    <x v="3"/>
    <x v="0"/>
    <s v="Online TA"/>
    <x v="0"/>
    <x v="0"/>
    <n v="0"/>
    <n v="0"/>
    <s v="A"/>
    <s v="A"/>
    <n v="0"/>
    <x v="0"/>
    <n v="11"/>
    <n v="0"/>
    <n v="0"/>
    <x v="0"/>
    <n v="76"/>
    <n v="0"/>
    <n v="1"/>
    <s v="Check-Out"/>
    <x v="0"/>
    <n v="2"/>
    <n v="1"/>
    <x v="0"/>
  </r>
  <r>
    <s v="2015 Data.xlsx"/>
    <x v="0"/>
    <x v="1"/>
    <n v="64"/>
    <x v="0"/>
    <x v="3"/>
    <n v="29"/>
    <n v="18"/>
    <n v="2"/>
    <n v="5"/>
    <n v="2"/>
    <n v="0"/>
    <n v="0"/>
    <x v="0"/>
    <x v="0"/>
    <s v="Direct"/>
    <x v="1"/>
    <x v="0"/>
    <n v="0"/>
    <n v="0"/>
    <s v="E"/>
    <s v="E"/>
    <n v="0"/>
    <x v="0"/>
    <n v="0"/>
    <n v="0"/>
    <n v="0"/>
    <x v="0"/>
    <n v="137.75"/>
    <n v="1"/>
    <n v="1"/>
    <s v="Check-Out"/>
    <x v="61"/>
    <n v="2"/>
    <n v="7"/>
    <x v="0"/>
  </r>
  <r>
    <s v="2015 Data.xlsx"/>
    <x v="0"/>
    <x v="0"/>
    <n v="148"/>
    <x v="0"/>
    <x v="0"/>
    <n v="43"/>
    <n v="24"/>
    <n v="0"/>
    <n v="1"/>
    <n v="1"/>
    <n v="0"/>
    <n v="0"/>
    <x v="0"/>
    <x v="0"/>
    <s v="Groups"/>
    <x v="1"/>
    <x v="0"/>
    <n v="0"/>
    <n v="0"/>
    <s v="A"/>
    <s v="A"/>
    <n v="0"/>
    <x v="1"/>
    <n v="0"/>
    <n v="0"/>
    <n v="0"/>
    <x v="0"/>
    <n v="39"/>
    <n v="0"/>
    <n v="0"/>
    <s v="Canceled"/>
    <x v="85"/>
    <n v="1"/>
    <n v="1"/>
    <x v="0"/>
  </r>
  <r>
    <s v="2015 Data.xlsx"/>
    <x v="0"/>
    <x v="1"/>
    <n v="13"/>
    <x v="0"/>
    <x v="5"/>
    <n v="45"/>
    <n v="1"/>
    <n v="3"/>
    <n v="5"/>
    <n v="2"/>
    <n v="0"/>
    <n v="0"/>
    <x v="0"/>
    <x v="5"/>
    <s v="Offline TA/TO"/>
    <x v="0"/>
    <x v="0"/>
    <n v="0"/>
    <n v="0"/>
    <s v="A"/>
    <s v="A"/>
    <n v="0"/>
    <x v="0"/>
    <n v="6"/>
    <n v="0"/>
    <n v="0"/>
    <x v="0"/>
    <n v="26.1"/>
    <n v="0"/>
    <n v="0"/>
    <s v="Check-Out"/>
    <x v="0"/>
    <n v="2"/>
    <n v="8"/>
    <x v="0"/>
  </r>
  <r>
    <s v="2015 Data.xlsx"/>
    <x v="1"/>
    <x v="1"/>
    <n v="6"/>
    <x v="0"/>
    <x v="5"/>
    <n v="45"/>
    <n v="6"/>
    <n v="0"/>
    <n v="2"/>
    <n v="2"/>
    <n v="0"/>
    <n v="0"/>
    <x v="0"/>
    <x v="5"/>
    <s v="Online TA"/>
    <x v="0"/>
    <x v="0"/>
    <n v="0"/>
    <n v="0"/>
    <s v="A"/>
    <s v="A"/>
    <n v="0"/>
    <x v="0"/>
    <n v="9"/>
    <n v="0"/>
    <n v="0"/>
    <x v="0"/>
    <n v="116"/>
    <n v="1"/>
    <n v="0"/>
    <s v="Check-Out"/>
    <x v="0"/>
    <n v="2"/>
    <n v="2"/>
    <x v="0"/>
  </r>
  <r>
    <s v="2015 Data.xlsx"/>
    <x v="1"/>
    <x v="1"/>
    <n v="1"/>
    <x v="0"/>
    <x v="1"/>
    <n v="32"/>
    <n v="5"/>
    <n v="0"/>
    <n v="2"/>
    <n v="2"/>
    <n v="0"/>
    <n v="0"/>
    <x v="0"/>
    <x v="5"/>
    <s v="Direct"/>
    <x v="1"/>
    <x v="0"/>
    <n v="0"/>
    <n v="0"/>
    <s v="A"/>
    <s v="A"/>
    <n v="3"/>
    <x v="0"/>
    <n v="14"/>
    <n v="0"/>
    <n v="0"/>
    <x v="1"/>
    <n v="75"/>
    <n v="0"/>
    <n v="1"/>
    <s v="Check-Out"/>
    <x v="13"/>
    <n v="2"/>
    <n v="2"/>
    <x v="0"/>
  </r>
  <r>
    <s v="2015 Data.xlsx"/>
    <x v="1"/>
    <x v="1"/>
    <n v="1"/>
    <x v="0"/>
    <x v="2"/>
    <n v="53"/>
    <n v="30"/>
    <n v="0"/>
    <n v="3"/>
    <n v="2"/>
    <n v="0"/>
    <n v="0"/>
    <x v="0"/>
    <x v="6"/>
    <s v="Online TA"/>
    <x v="0"/>
    <x v="0"/>
    <n v="0"/>
    <n v="0"/>
    <s v="A"/>
    <s v="A"/>
    <n v="0"/>
    <x v="0"/>
    <n v="9"/>
    <n v="0"/>
    <n v="0"/>
    <x v="0"/>
    <n v="127"/>
    <n v="0"/>
    <n v="1"/>
    <s v="Check-Out"/>
    <x v="58"/>
    <n v="2"/>
    <n v="3"/>
    <x v="0"/>
  </r>
  <r>
    <s v="2015 Data.xlsx"/>
    <x v="0"/>
    <x v="1"/>
    <n v="0"/>
    <x v="0"/>
    <x v="5"/>
    <n v="48"/>
    <n v="23"/>
    <n v="1"/>
    <n v="0"/>
    <n v="1"/>
    <n v="0"/>
    <n v="0"/>
    <x v="1"/>
    <x v="0"/>
    <s v="Corporate"/>
    <x v="2"/>
    <x v="1"/>
    <n v="0"/>
    <n v="1"/>
    <s v="A"/>
    <s v="D"/>
    <n v="1"/>
    <x v="0"/>
    <n v="0"/>
    <n v="20"/>
    <n v="0"/>
    <x v="1"/>
    <n v="42"/>
    <n v="0"/>
    <n v="0"/>
    <s v="Check-Out"/>
    <x v="138"/>
    <n v="1"/>
    <n v="1"/>
    <x v="1"/>
  </r>
  <r>
    <s v="2015 Data.xlsx"/>
    <x v="1"/>
    <x v="0"/>
    <n v="147"/>
    <x v="0"/>
    <x v="3"/>
    <n v="30"/>
    <n v="21"/>
    <n v="0"/>
    <n v="2"/>
    <n v="2"/>
    <n v="0"/>
    <n v="0"/>
    <x v="0"/>
    <x v="0"/>
    <s v="Groups"/>
    <x v="0"/>
    <x v="0"/>
    <n v="1"/>
    <n v="0"/>
    <s v="A"/>
    <s v="A"/>
    <n v="0"/>
    <x v="0"/>
    <n v="1"/>
    <n v="0"/>
    <n v="0"/>
    <x v="0"/>
    <n v="75"/>
    <n v="0"/>
    <n v="0"/>
    <s v="Canceled"/>
    <x v="0"/>
    <n v="2"/>
    <n v="2"/>
    <x v="0"/>
  </r>
  <r>
    <s v="2015 Data.xlsx"/>
    <x v="1"/>
    <x v="1"/>
    <n v="0"/>
    <x v="0"/>
    <x v="1"/>
    <n v="32"/>
    <n v="6"/>
    <n v="0"/>
    <n v="1"/>
    <n v="1"/>
    <n v="0"/>
    <n v="0"/>
    <x v="3"/>
    <x v="26"/>
    <s v="Online TA"/>
    <x v="0"/>
    <x v="0"/>
    <n v="0"/>
    <n v="0"/>
    <s v="A"/>
    <s v="A"/>
    <n v="2"/>
    <x v="0"/>
    <n v="9"/>
    <n v="0"/>
    <n v="0"/>
    <x v="0"/>
    <n v="81"/>
    <n v="0"/>
    <n v="0"/>
    <s v="Check-Out"/>
    <x v="13"/>
    <n v="1"/>
    <n v="1"/>
    <x v="0"/>
  </r>
  <r>
    <s v="2015 Data.xlsx"/>
    <x v="1"/>
    <x v="1"/>
    <n v="2"/>
    <x v="0"/>
    <x v="0"/>
    <n v="44"/>
    <n v="31"/>
    <n v="1"/>
    <n v="1"/>
    <n v="1"/>
    <n v="0"/>
    <n v="0"/>
    <x v="0"/>
    <x v="32"/>
    <s v="Groups"/>
    <x v="0"/>
    <x v="0"/>
    <n v="0"/>
    <n v="0"/>
    <s v="A"/>
    <s v="A"/>
    <n v="0"/>
    <x v="0"/>
    <n v="1"/>
    <n v="0"/>
    <n v="0"/>
    <x v="1"/>
    <n v="60"/>
    <n v="0"/>
    <n v="0"/>
    <s v="Check-Out"/>
    <x v="0"/>
    <n v="1"/>
    <n v="2"/>
    <x v="0"/>
  </r>
  <r>
    <s v="2015 Data.xlsx"/>
    <x v="0"/>
    <x v="1"/>
    <n v="36"/>
    <x v="0"/>
    <x v="5"/>
    <n v="47"/>
    <n v="20"/>
    <n v="0"/>
    <n v="2"/>
    <n v="2"/>
    <n v="0"/>
    <n v="0"/>
    <x v="2"/>
    <x v="1"/>
    <s v="Groups"/>
    <x v="0"/>
    <x v="0"/>
    <n v="0"/>
    <n v="0"/>
    <s v="A"/>
    <s v="A"/>
    <n v="0"/>
    <x v="0"/>
    <n v="38"/>
    <n v="0"/>
    <n v="0"/>
    <x v="1"/>
    <n v="64"/>
    <n v="0"/>
    <n v="0"/>
    <s v="Check-Out"/>
    <x v="65"/>
    <n v="2"/>
    <n v="2"/>
    <x v="0"/>
  </r>
  <r>
    <s v="2015 Data.xlsx"/>
    <x v="1"/>
    <x v="0"/>
    <n v="68"/>
    <x v="0"/>
    <x v="0"/>
    <n v="42"/>
    <n v="11"/>
    <n v="2"/>
    <n v="2"/>
    <n v="2"/>
    <n v="0"/>
    <n v="0"/>
    <x v="0"/>
    <x v="0"/>
    <s v="Online TA"/>
    <x v="0"/>
    <x v="0"/>
    <n v="0"/>
    <n v="0"/>
    <s v="A"/>
    <s v="B"/>
    <n v="0"/>
    <x v="0"/>
    <n v="8"/>
    <n v="0"/>
    <n v="0"/>
    <x v="1"/>
    <n v="89.25"/>
    <n v="0"/>
    <n v="1"/>
    <s v="Canceled"/>
    <x v="131"/>
    <n v="2"/>
    <n v="4"/>
    <x v="1"/>
  </r>
  <r>
    <s v="2015 Data.xlsx"/>
    <x v="1"/>
    <x v="1"/>
    <n v="1"/>
    <x v="0"/>
    <x v="4"/>
    <n v="40"/>
    <n v="29"/>
    <n v="0"/>
    <n v="1"/>
    <n v="2"/>
    <n v="0"/>
    <n v="0"/>
    <x v="0"/>
    <x v="2"/>
    <s v="Corporate"/>
    <x v="2"/>
    <x v="0"/>
    <n v="0"/>
    <n v="0"/>
    <s v="A"/>
    <s v="D"/>
    <n v="0"/>
    <x v="0"/>
    <n v="92"/>
    <n v="0"/>
    <n v="0"/>
    <x v="1"/>
    <n v="85"/>
    <n v="0"/>
    <n v="0"/>
    <s v="Check-Out"/>
    <x v="5"/>
    <n v="2"/>
    <n v="1"/>
    <x v="1"/>
  </r>
  <r>
    <s v="2015 Data.xlsx"/>
    <x v="1"/>
    <x v="0"/>
    <n v="341"/>
    <x v="0"/>
    <x v="4"/>
    <n v="39"/>
    <n v="23"/>
    <n v="0"/>
    <n v="2"/>
    <n v="2"/>
    <n v="0"/>
    <n v="0"/>
    <x v="0"/>
    <x v="0"/>
    <s v="Groups"/>
    <x v="0"/>
    <x v="0"/>
    <n v="1"/>
    <n v="0"/>
    <s v="A"/>
    <s v="A"/>
    <n v="0"/>
    <x v="1"/>
    <n v="1"/>
    <n v="0"/>
    <n v="0"/>
    <x v="1"/>
    <n v="62"/>
    <n v="0"/>
    <n v="0"/>
    <s v="Canceled"/>
    <x v="6"/>
    <n v="2"/>
    <n v="2"/>
    <x v="0"/>
  </r>
  <r>
    <s v="2015 Data.xlsx"/>
    <x v="0"/>
    <x v="0"/>
    <n v="141"/>
    <x v="0"/>
    <x v="3"/>
    <n v="27"/>
    <n v="4"/>
    <n v="2"/>
    <n v="5"/>
    <n v="2"/>
    <n v="0"/>
    <n v="0"/>
    <x v="0"/>
    <x v="0"/>
    <s v="Online TA"/>
    <x v="0"/>
    <x v="0"/>
    <n v="1"/>
    <n v="0"/>
    <s v="A"/>
    <s v="A"/>
    <n v="0"/>
    <x v="0"/>
    <n v="240"/>
    <n v="0"/>
    <n v="0"/>
    <x v="0"/>
    <n v="123"/>
    <n v="0"/>
    <n v="1"/>
    <s v="Canceled"/>
    <x v="139"/>
    <n v="2"/>
    <n v="7"/>
    <x v="0"/>
  </r>
  <r>
    <s v="2015 Data.xlsx"/>
    <x v="1"/>
    <x v="1"/>
    <n v="55"/>
    <x v="0"/>
    <x v="2"/>
    <n v="53"/>
    <n v="31"/>
    <n v="0"/>
    <n v="3"/>
    <n v="1"/>
    <n v="0"/>
    <n v="0"/>
    <x v="0"/>
    <x v="6"/>
    <s v="Offline TA/TO"/>
    <x v="0"/>
    <x v="0"/>
    <n v="0"/>
    <n v="0"/>
    <s v="A"/>
    <s v="A"/>
    <n v="0"/>
    <x v="0"/>
    <n v="104"/>
    <n v="0"/>
    <n v="0"/>
    <x v="0"/>
    <n v="62.67"/>
    <n v="0"/>
    <n v="0"/>
    <s v="Check-Out"/>
    <x v="140"/>
    <n v="1"/>
    <n v="3"/>
    <x v="0"/>
  </r>
  <r>
    <s v="2015 Data.xlsx"/>
    <x v="0"/>
    <x v="0"/>
    <n v="142"/>
    <x v="0"/>
    <x v="4"/>
    <n v="40"/>
    <n v="30"/>
    <n v="2"/>
    <n v="4"/>
    <n v="2"/>
    <n v="0"/>
    <n v="0"/>
    <x v="0"/>
    <x v="0"/>
    <s v="Online TA"/>
    <x v="0"/>
    <x v="0"/>
    <n v="0"/>
    <n v="0"/>
    <s v="E"/>
    <s v="E"/>
    <n v="0"/>
    <x v="0"/>
    <n v="240"/>
    <n v="0"/>
    <n v="0"/>
    <x v="0"/>
    <n v="79.83"/>
    <n v="0"/>
    <n v="1"/>
    <s v="Canceled"/>
    <x v="118"/>
    <n v="2"/>
    <n v="6"/>
    <x v="0"/>
  </r>
  <r>
    <s v="2015 Data.xlsx"/>
    <x v="0"/>
    <x v="1"/>
    <n v="136"/>
    <x v="0"/>
    <x v="1"/>
    <n v="33"/>
    <n v="10"/>
    <n v="1"/>
    <n v="5"/>
    <n v="2"/>
    <n v="0"/>
    <n v="0"/>
    <x v="0"/>
    <x v="0"/>
    <s v="Online TA"/>
    <x v="0"/>
    <x v="0"/>
    <n v="0"/>
    <n v="0"/>
    <s v="G"/>
    <s v="G"/>
    <n v="0"/>
    <x v="0"/>
    <n v="240"/>
    <n v="0"/>
    <n v="0"/>
    <x v="0"/>
    <n v="179.1"/>
    <n v="1"/>
    <n v="1"/>
    <s v="Check-Out"/>
    <x v="55"/>
    <n v="2"/>
    <n v="6"/>
    <x v="0"/>
  </r>
  <r>
    <s v="2015 Data.xlsx"/>
    <x v="1"/>
    <x v="0"/>
    <n v="86"/>
    <x v="0"/>
    <x v="0"/>
    <n v="40"/>
    <n v="3"/>
    <n v="2"/>
    <n v="1"/>
    <n v="2"/>
    <n v="0"/>
    <n v="0"/>
    <x v="1"/>
    <x v="0"/>
    <s v="Groups"/>
    <x v="0"/>
    <x v="0"/>
    <n v="0"/>
    <n v="0"/>
    <s v="A"/>
    <s v="A"/>
    <n v="0"/>
    <x v="0"/>
    <n v="1"/>
    <n v="0"/>
    <n v="0"/>
    <x v="1"/>
    <n v="86"/>
    <n v="0"/>
    <n v="0"/>
    <s v="Canceled"/>
    <x v="36"/>
    <n v="2"/>
    <n v="3"/>
    <x v="0"/>
  </r>
  <r>
    <s v="2015 Data.xlsx"/>
    <x v="1"/>
    <x v="0"/>
    <n v="168"/>
    <x v="0"/>
    <x v="4"/>
    <n v="37"/>
    <n v="11"/>
    <n v="0"/>
    <n v="2"/>
    <n v="2"/>
    <n v="0"/>
    <n v="0"/>
    <x v="0"/>
    <x v="0"/>
    <s v="Groups"/>
    <x v="0"/>
    <x v="0"/>
    <n v="0"/>
    <n v="0"/>
    <s v="A"/>
    <s v="A"/>
    <n v="0"/>
    <x v="0"/>
    <n v="1"/>
    <n v="0"/>
    <n v="0"/>
    <x v="1"/>
    <n v="60"/>
    <n v="0"/>
    <n v="0"/>
    <s v="Canceled"/>
    <x v="16"/>
    <n v="2"/>
    <n v="2"/>
    <x v="0"/>
  </r>
  <r>
    <s v="2015 Data.xlsx"/>
    <x v="0"/>
    <x v="0"/>
    <n v="0"/>
    <x v="0"/>
    <x v="4"/>
    <n v="37"/>
    <n v="9"/>
    <n v="0"/>
    <n v="1"/>
    <n v="2"/>
    <n v="0"/>
    <n v="0"/>
    <x v="0"/>
    <x v="0"/>
    <s v="Direct"/>
    <x v="1"/>
    <x v="0"/>
    <n v="0"/>
    <n v="0"/>
    <s v="A"/>
    <s v="A"/>
    <n v="0"/>
    <x v="0"/>
    <n v="0"/>
    <n v="0"/>
    <n v="0"/>
    <x v="0"/>
    <n v="146"/>
    <n v="0"/>
    <n v="2"/>
    <s v="Canceled"/>
    <x v="16"/>
    <n v="2"/>
    <n v="1"/>
    <x v="0"/>
  </r>
  <r>
    <s v="2015 Data.xlsx"/>
    <x v="1"/>
    <x v="0"/>
    <n v="349"/>
    <x v="0"/>
    <x v="0"/>
    <n v="40"/>
    <n v="1"/>
    <n v="0"/>
    <n v="2"/>
    <n v="2"/>
    <n v="0"/>
    <n v="0"/>
    <x v="0"/>
    <x v="0"/>
    <s v="Groups"/>
    <x v="0"/>
    <x v="0"/>
    <n v="1"/>
    <n v="0"/>
    <s v="A"/>
    <s v="A"/>
    <n v="0"/>
    <x v="1"/>
    <n v="1"/>
    <n v="0"/>
    <n v="0"/>
    <x v="2"/>
    <n v="62"/>
    <n v="0"/>
    <n v="0"/>
    <s v="Canceled"/>
    <x v="38"/>
    <n v="2"/>
    <n v="2"/>
    <x v="0"/>
  </r>
  <r>
    <s v="2015 Data.xlsx"/>
    <x v="1"/>
    <x v="1"/>
    <n v="6"/>
    <x v="0"/>
    <x v="1"/>
    <n v="33"/>
    <n v="12"/>
    <n v="2"/>
    <n v="4"/>
    <n v="2"/>
    <n v="0"/>
    <n v="0"/>
    <x v="0"/>
    <x v="0"/>
    <s v="Online TA"/>
    <x v="0"/>
    <x v="0"/>
    <n v="0"/>
    <n v="0"/>
    <s v="A"/>
    <s v="A"/>
    <n v="0"/>
    <x v="0"/>
    <n v="9"/>
    <n v="0"/>
    <n v="0"/>
    <x v="2"/>
    <n v="90"/>
    <n v="0"/>
    <n v="2"/>
    <s v="Check-Out"/>
    <x v="63"/>
    <n v="2"/>
    <n v="6"/>
    <x v="0"/>
  </r>
  <r>
    <s v="2015 Data.xlsx"/>
    <x v="0"/>
    <x v="1"/>
    <n v="13"/>
    <x v="0"/>
    <x v="4"/>
    <n v="40"/>
    <n v="28"/>
    <n v="1"/>
    <n v="0"/>
    <n v="2"/>
    <n v="0"/>
    <n v="0"/>
    <x v="0"/>
    <x v="2"/>
    <s v="Online TA"/>
    <x v="0"/>
    <x v="0"/>
    <n v="0"/>
    <n v="0"/>
    <s v="A"/>
    <s v="B"/>
    <n v="0"/>
    <x v="0"/>
    <n v="241"/>
    <n v="0"/>
    <n v="0"/>
    <x v="0"/>
    <n v="56.98"/>
    <n v="0"/>
    <n v="1"/>
    <s v="Check-Out"/>
    <x v="141"/>
    <n v="2"/>
    <n v="1"/>
    <x v="1"/>
  </r>
  <r>
    <s v="2015 Data.xlsx"/>
    <x v="1"/>
    <x v="0"/>
    <n v="16"/>
    <x v="0"/>
    <x v="1"/>
    <n v="32"/>
    <n v="8"/>
    <n v="2"/>
    <n v="2"/>
    <n v="2"/>
    <n v="0"/>
    <n v="0"/>
    <x v="0"/>
    <x v="0"/>
    <s v="Groups"/>
    <x v="0"/>
    <x v="0"/>
    <n v="0"/>
    <n v="0"/>
    <s v="A"/>
    <s v="A"/>
    <n v="0"/>
    <x v="0"/>
    <n v="1"/>
    <n v="0"/>
    <n v="0"/>
    <x v="1"/>
    <n v="62"/>
    <n v="0"/>
    <n v="0"/>
    <s v="Canceled"/>
    <x v="142"/>
    <n v="2"/>
    <n v="4"/>
    <x v="0"/>
  </r>
  <r>
    <s v="2015 Data.xlsx"/>
    <x v="1"/>
    <x v="0"/>
    <n v="224"/>
    <x v="0"/>
    <x v="4"/>
    <n v="37"/>
    <n v="11"/>
    <n v="1"/>
    <n v="2"/>
    <n v="2"/>
    <n v="0"/>
    <n v="0"/>
    <x v="1"/>
    <x v="0"/>
    <s v="Groups"/>
    <x v="0"/>
    <x v="0"/>
    <n v="1"/>
    <n v="0"/>
    <s v="A"/>
    <s v="A"/>
    <n v="0"/>
    <x v="1"/>
    <n v="1"/>
    <n v="0"/>
    <n v="0"/>
    <x v="0"/>
    <n v="90"/>
    <n v="0"/>
    <n v="0"/>
    <s v="Canceled"/>
    <x v="61"/>
    <n v="2"/>
    <n v="3"/>
    <x v="0"/>
  </r>
  <r>
    <s v="2015 Data.xlsx"/>
    <x v="1"/>
    <x v="0"/>
    <n v="2"/>
    <x v="0"/>
    <x v="1"/>
    <n v="33"/>
    <n v="15"/>
    <n v="2"/>
    <n v="1"/>
    <n v="2"/>
    <n v="1"/>
    <n v="0"/>
    <x v="0"/>
    <x v="2"/>
    <s v="Offline TA/TO"/>
    <x v="0"/>
    <x v="0"/>
    <n v="0"/>
    <n v="0"/>
    <s v="A"/>
    <s v="A"/>
    <n v="0"/>
    <x v="0"/>
    <n v="17"/>
    <n v="0"/>
    <n v="0"/>
    <x v="1"/>
    <n v="68.5"/>
    <n v="0"/>
    <n v="0"/>
    <s v="Canceled"/>
    <x v="93"/>
    <n v="3"/>
    <n v="3"/>
    <x v="0"/>
  </r>
  <r>
    <s v="2015 Data.xlsx"/>
    <x v="1"/>
    <x v="0"/>
    <n v="14"/>
    <x v="0"/>
    <x v="5"/>
    <n v="45"/>
    <n v="6"/>
    <n v="0"/>
    <n v="1"/>
    <n v="2"/>
    <n v="0"/>
    <n v="0"/>
    <x v="0"/>
    <x v="0"/>
    <s v="Direct"/>
    <x v="1"/>
    <x v="0"/>
    <n v="0"/>
    <n v="0"/>
    <s v="A"/>
    <s v="F"/>
    <n v="0"/>
    <x v="0"/>
    <n v="14"/>
    <n v="0"/>
    <n v="0"/>
    <x v="0"/>
    <n v="75"/>
    <n v="0"/>
    <n v="0"/>
    <s v="No-Show"/>
    <x v="0"/>
    <n v="2"/>
    <n v="1"/>
    <x v="1"/>
  </r>
  <r>
    <s v="2015 Data.xlsx"/>
    <x v="0"/>
    <x v="1"/>
    <n v="36"/>
    <x v="0"/>
    <x v="5"/>
    <n v="47"/>
    <n v="20"/>
    <n v="0"/>
    <n v="2"/>
    <n v="2"/>
    <n v="0"/>
    <n v="0"/>
    <x v="2"/>
    <x v="1"/>
    <s v="Groups"/>
    <x v="0"/>
    <x v="0"/>
    <n v="0"/>
    <n v="0"/>
    <s v="A"/>
    <s v="C"/>
    <n v="0"/>
    <x v="0"/>
    <n v="38"/>
    <n v="0"/>
    <n v="0"/>
    <x v="1"/>
    <n v="64"/>
    <n v="0"/>
    <n v="0"/>
    <s v="Check-Out"/>
    <x v="65"/>
    <n v="2"/>
    <n v="2"/>
    <x v="1"/>
  </r>
  <r>
    <s v="2015 Data.xlsx"/>
    <x v="1"/>
    <x v="1"/>
    <n v="3"/>
    <x v="0"/>
    <x v="5"/>
    <n v="46"/>
    <n v="9"/>
    <n v="1"/>
    <n v="5"/>
    <n v="2"/>
    <n v="0"/>
    <n v="0"/>
    <x v="0"/>
    <x v="25"/>
    <s v="Online TA"/>
    <x v="0"/>
    <x v="0"/>
    <n v="0"/>
    <n v="0"/>
    <s v="D"/>
    <s v="D"/>
    <n v="0"/>
    <x v="0"/>
    <n v="7"/>
    <n v="0"/>
    <n v="0"/>
    <x v="0"/>
    <n v="72.75"/>
    <n v="0"/>
    <n v="1"/>
    <s v="Check-Out"/>
    <x v="74"/>
    <n v="2"/>
    <n v="6"/>
    <x v="0"/>
  </r>
  <r>
    <s v="2015 Data.xlsx"/>
    <x v="0"/>
    <x v="1"/>
    <n v="54"/>
    <x v="0"/>
    <x v="3"/>
    <n v="28"/>
    <n v="11"/>
    <n v="2"/>
    <n v="1"/>
    <n v="2"/>
    <n v="0"/>
    <n v="0"/>
    <x v="0"/>
    <x v="0"/>
    <s v="Online TA"/>
    <x v="0"/>
    <x v="0"/>
    <n v="0"/>
    <n v="0"/>
    <s v="E"/>
    <s v="F"/>
    <n v="0"/>
    <x v="0"/>
    <n v="240"/>
    <n v="0"/>
    <n v="0"/>
    <x v="0"/>
    <n v="123"/>
    <n v="0"/>
    <n v="0"/>
    <s v="Check-Out"/>
    <x v="113"/>
    <n v="2"/>
    <n v="3"/>
    <x v="1"/>
  </r>
  <r>
    <s v="2015 Data.xlsx"/>
    <x v="0"/>
    <x v="1"/>
    <n v="69"/>
    <x v="0"/>
    <x v="3"/>
    <n v="27"/>
    <n v="3"/>
    <n v="4"/>
    <n v="10"/>
    <n v="2"/>
    <n v="0"/>
    <n v="0"/>
    <x v="0"/>
    <x v="3"/>
    <s v="Online TA"/>
    <x v="0"/>
    <x v="0"/>
    <n v="0"/>
    <n v="0"/>
    <s v="F"/>
    <s v="F"/>
    <n v="1"/>
    <x v="0"/>
    <n v="241"/>
    <n v="0"/>
    <n v="0"/>
    <x v="0"/>
    <n v="92.45"/>
    <n v="0"/>
    <n v="1"/>
    <s v="Check-Out"/>
    <x v="127"/>
    <n v="2"/>
    <n v="14"/>
    <x v="0"/>
  </r>
  <r>
    <s v="2015 Data.xlsx"/>
    <x v="1"/>
    <x v="0"/>
    <n v="264"/>
    <x v="0"/>
    <x v="3"/>
    <n v="28"/>
    <n v="8"/>
    <n v="0"/>
    <n v="2"/>
    <n v="2"/>
    <n v="0"/>
    <n v="0"/>
    <x v="0"/>
    <x v="0"/>
    <s v="Groups"/>
    <x v="0"/>
    <x v="0"/>
    <n v="1"/>
    <n v="0"/>
    <s v="A"/>
    <s v="A"/>
    <n v="0"/>
    <x v="0"/>
    <n v="1"/>
    <n v="0"/>
    <n v="0"/>
    <x v="1"/>
    <n v="62"/>
    <n v="0"/>
    <n v="0"/>
    <s v="Canceled"/>
    <x v="137"/>
    <n v="2"/>
    <n v="2"/>
    <x v="0"/>
  </r>
  <r>
    <s v="2015 Data.xlsx"/>
    <x v="1"/>
    <x v="1"/>
    <n v="1"/>
    <x v="0"/>
    <x v="3"/>
    <n v="31"/>
    <n v="28"/>
    <n v="0"/>
    <n v="2"/>
    <n v="1"/>
    <n v="0"/>
    <n v="0"/>
    <x v="0"/>
    <x v="0"/>
    <s v="Corporate"/>
    <x v="1"/>
    <x v="0"/>
    <n v="0"/>
    <n v="0"/>
    <s v="A"/>
    <s v="A"/>
    <n v="3"/>
    <x v="0"/>
    <n v="0"/>
    <n v="40"/>
    <n v="0"/>
    <x v="0"/>
    <n v="65"/>
    <n v="0"/>
    <n v="0"/>
    <s v="Check-Out"/>
    <x v="60"/>
    <n v="1"/>
    <n v="2"/>
    <x v="0"/>
  </r>
  <r>
    <s v="2015 Data.xlsx"/>
    <x v="1"/>
    <x v="1"/>
    <n v="19"/>
    <x v="0"/>
    <x v="4"/>
    <n v="39"/>
    <n v="21"/>
    <n v="1"/>
    <n v="1"/>
    <n v="2"/>
    <n v="0"/>
    <n v="0"/>
    <x v="0"/>
    <x v="1"/>
    <s v="Online TA"/>
    <x v="0"/>
    <x v="0"/>
    <n v="0"/>
    <n v="0"/>
    <s v="A"/>
    <s v="A"/>
    <n v="0"/>
    <x v="0"/>
    <n v="9"/>
    <n v="0"/>
    <n v="0"/>
    <x v="2"/>
    <n v="124"/>
    <n v="0"/>
    <n v="0"/>
    <s v="Check-Out"/>
    <x v="66"/>
    <n v="2"/>
    <n v="2"/>
    <x v="0"/>
  </r>
  <r>
    <s v="2015 Data.xlsx"/>
    <x v="0"/>
    <x v="0"/>
    <n v="289"/>
    <x v="0"/>
    <x v="5"/>
    <n v="47"/>
    <n v="20"/>
    <n v="1"/>
    <n v="2"/>
    <n v="2"/>
    <n v="0"/>
    <n v="0"/>
    <x v="2"/>
    <x v="0"/>
    <s v="Groups"/>
    <x v="0"/>
    <x v="0"/>
    <n v="1"/>
    <n v="0"/>
    <s v="A"/>
    <s v="A"/>
    <n v="0"/>
    <x v="0"/>
    <n v="134"/>
    <n v="0"/>
    <n v="0"/>
    <x v="1"/>
    <n v="69"/>
    <n v="0"/>
    <n v="0"/>
    <s v="Canceled"/>
    <x v="122"/>
    <n v="2"/>
    <n v="3"/>
    <x v="0"/>
  </r>
  <r>
    <s v="2015 Data.xlsx"/>
    <x v="0"/>
    <x v="1"/>
    <n v="211"/>
    <x v="0"/>
    <x v="1"/>
    <n v="32"/>
    <n v="3"/>
    <n v="1"/>
    <n v="3"/>
    <n v="2"/>
    <n v="2"/>
    <n v="0"/>
    <x v="1"/>
    <x v="0"/>
    <s v="Online TA"/>
    <x v="0"/>
    <x v="0"/>
    <n v="0"/>
    <n v="0"/>
    <s v="G"/>
    <s v="H"/>
    <n v="0"/>
    <x v="0"/>
    <n v="240"/>
    <n v="0"/>
    <n v="0"/>
    <x v="0"/>
    <n v="244"/>
    <n v="1"/>
    <n v="2"/>
    <s v="Check-Out"/>
    <x v="13"/>
    <n v="4"/>
    <n v="4"/>
    <x v="1"/>
  </r>
  <r>
    <s v="2015 Data.xlsx"/>
    <x v="1"/>
    <x v="0"/>
    <n v="40"/>
    <x v="0"/>
    <x v="0"/>
    <n v="41"/>
    <n v="5"/>
    <n v="1"/>
    <n v="2"/>
    <n v="2"/>
    <n v="0"/>
    <n v="0"/>
    <x v="0"/>
    <x v="0"/>
    <s v="Online TA"/>
    <x v="0"/>
    <x v="0"/>
    <n v="0"/>
    <n v="0"/>
    <s v="A"/>
    <s v="A"/>
    <n v="0"/>
    <x v="0"/>
    <n v="9"/>
    <n v="0"/>
    <n v="0"/>
    <x v="2"/>
    <n v="94.5"/>
    <n v="0"/>
    <n v="2"/>
    <s v="Canceled"/>
    <x v="35"/>
    <n v="2"/>
    <n v="3"/>
    <x v="0"/>
  </r>
  <r>
    <s v="2015 Data.xlsx"/>
    <x v="1"/>
    <x v="1"/>
    <n v="0"/>
    <x v="0"/>
    <x v="2"/>
    <n v="49"/>
    <n v="2"/>
    <n v="0"/>
    <n v="4"/>
    <n v="2"/>
    <n v="0"/>
    <n v="0"/>
    <x v="3"/>
    <x v="33"/>
    <s v="Online TA"/>
    <x v="0"/>
    <x v="0"/>
    <n v="0"/>
    <n v="0"/>
    <s v="A"/>
    <s v="A"/>
    <n v="0"/>
    <x v="0"/>
    <n v="10"/>
    <n v="0"/>
    <n v="0"/>
    <x v="0"/>
    <n v="67.95"/>
    <n v="0"/>
    <n v="0"/>
    <s v="Check-Out"/>
    <x v="0"/>
    <n v="2"/>
    <n v="4"/>
    <x v="0"/>
  </r>
  <r>
    <s v="2015 Data.xlsx"/>
    <x v="1"/>
    <x v="0"/>
    <n v="334"/>
    <x v="0"/>
    <x v="4"/>
    <n v="38"/>
    <n v="16"/>
    <n v="0"/>
    <n v="2"/>
    <n v="2"/>
    <n v="0"/>
    <n v="0"/>
    <x v="0"/>
    <x v="0"/>
    <s v="Groups"/>
    <x v="0"/>
    <x v="0"/>
    <n v="1"/>
    <n v="0"/>
    <s v="A"/>
    <s v="A"/>
    <n v="0"/>
    <x v="1"/>
    <n v="1"/>
    <n v="0"/>
    <n v="0"/>
    <x v="1"/>
    <n v="62"/>
    <n v="0"/>
    <n v="0"/>
    <s v="Canceled"/>
    <x v="6"/>
    <n v="2"/>
    <n v="2"/>
    <x v="0"/>
  </r>
  <r>
    <s v="2015 Data.xlsx"/>
    <x v="1"/>
    <x v="1"/>
    <n v="0"/>
    <x v="0"/>
    <x v="1"/>
    <n v="34"/>
    <n v="18"/>
    <n v="0"/>
    <n v="1"/>
    <n v="2"/>
    <n v="0"/>
    <n v="0"/>
    <x v="0"/>
    <x v="0"/>
    <s v="Direct"/>
    <x v="1"/>
    <x v="0"/>
    <n v="0"/>
    <n v="0"/>
    <s v="A"/>
    <s v="A"/>
    <n v="0"/>
    <x v="0"/>
    <n v="0"/>
    <n v="0"/>
    <n v="0"/>
    <x v="0"/>
    <n v="124"/>
    <n v="0"/>
    <n v="0"/>
    <s v="Check-Out"/>
    <x v="77"/>
    <n v="2"/>
    <n v="1"/>
    <x v="0"/>
  </r>
  <r>
    <s v="2015 Data.xlsx"/>
    <x v="1"/>
    <x v="0"/>
    <n v="6"/>
    <x v="0"/>
    <x v="1"/>
    <n v="33"/>
    <n v="14"/>
    <n v="1"/>
    <n v="2"/>
    <n v="2"/>
    <n v="0"/>
    <n v="0"/>
    <x v="0"/>
    <x v="0"/>
    <s v="Online TA"/>
    <x v="0"/>
    <x v="0"/>
    <n v="0"/>
    <n v="0"/>
    <s v="A"/>
    <s v="A"/>
    <n v="0"/>
    <x v="0"/>
    <n v="9"/>
    <n v="0"/>
    <n v="0"/>
    <x v="1"/>
    <n v="95.33"/>
    <n v="0"/>
    <n v="2"/>
    <s v="Canceled"/>
    <x v="93"/>
    <n v="2"/>
    <n v="3"/>
    <x v="0"/>
  </r>
  <r>
    <s v="2015 Data.xlsx"/>
    <x v="1"/>
    <x v="1"/>
    <n v="0"/>
    <x v="0"/>
    <x v="4"/>
    <n v="39"/>
    <n v="24"/>
    <n v="0"/>
    <n v="1"/>
    <n v="2"/>
    <n v="0"/>
    <n v="0"/>
    <x v="0"/>
    <x v="2"/>
    <s v="Direct"/>
    <x v="1"/>
    <x v="0"/>
    <n v="0"/>
    <n v="0"/>
    <s v="A"/>
    <s v="D"/>
    <n v="0"/>
    <x v="0"/>
    <n v="14"/>
    <n v="0"/>
    <n v="0"/>
    <x v="0"/>
    <n v="152"/>
    <n v="0"/>
    <n v="0"/>
    <s v="Check-Out"/>
    <x v="50"/>
    <n v="2"/>
    <n v="1"/>
    <x v="1"/>
  </r>
  <r>
    <s v="2015 Data.xlsx"/>
    <x v="0"/>
    <x v="1"/>
    <n v="49"/>
    <x v="0"/>
    <x v="1"/>
    <n v="35"/>
    <n v="25"/>
    <n v="0"/>
    <n v="3"/>
    <n v="2"/>
    <n v="0"/>
    <n v="1"/>
    <x v="1"/>
    <x v="24"/>
    <s v="Offline TA/TO"/>
    <x v="0"/>
    <x v="0"/>
    <n v="0"/>
    <n v="0"/>
    <s v="E"/>
    <s v="F"/>
    <n v="0"/>
    <x v="0"/>
    <n v="142"/>
    <n v="0"/>
    <n v="0"/>
    <x v="0"/>
    <n v="177.47"/>
    <n v="1"/>
    <n v="2"/>
    <s v="Check-Out"/>
    <x v="108"/>
    <n v="3"/>
    <n v="3"/>
    <x v="1"/>
  </r>
  <r>
    <s v="2015 Data.xlsx"/>
    <x v="0"/>
    <x v="1"/>
    <n v="0"/>
    <x v="0"/>
    <x v="1"/>
    <n v="33"/>
    <n v="13"/>
    <n v="0"/>
    <n v="1"/>
    <n v="2"/>
    <n v="0"/>
    <n v="0"/>
    <x v="0"/>
    <x v="6"/>
    <s v="Online TA"/>
    <x v="0"/>
    <x v="0"/>
    <n v="0"/>
    <n v="0"/>
    <s v="A"/>
    <s v="B"/>
    <n v="0"/>
    <x v="0"/>
    <n v="240"/>
    <n v="0"/>
    <n v="0"/>
    <x v="0"/>
    <n v="172"/>
    <n v="0"/>
    <n v="1"/>
    <s v="Check-Out"/>
    <x v="20"/>
    <n v="2"/>
    <n v="1"/>
    <x v="1"/>
  </r>
  <r>
    <s v="2015 Data.xlsx"/>
    <x v="0"/>
    <x v="0"/>
    <n v="235"/>
    <x v="0"/>
    <x v="3"/>
    <n v="28"/>
    <n v="11"/>
    <n v="2"/>
    <n v="2"/>
    <n v="2"/>
    <n v="0"/>
    <n v="0"/>
    <x v="1"/>
    <x v="0"/>
    <s v="Online TA"/>
    <x v="0"/>
    <x v="0"/>
    <n v="1"/>
    <n v="0"/>
    <s v="D"/>
    <s v="D"/>
    <n v="0"/>
    <x v="0"/>
    <n v="240"/>
    <n v="0"/>
    <n v="0"/>
    <x v="0"/>
    <n v="129"/>
    <n v="0"/>
    <n v="1"/>
    <s v="Canceled"/>
    <x v="118"/>
    <n v="2"/>
    <n v="4"/>
    <x v="0"/>
  </r>
  <r>
    <s v="2015 Data.xlsx"/>
    <x v="1"/>
    <x v="0"/>
    <n v="124"/>
    <x v="0"/>
    <x v="1"/>
    <n v="32"/>
    <n v="8"/>
    <n v="2"/>
    <n v="1"/>
    <n v="2"/>
    <n v="0"/>
    <n v="0"/>
    <x v="1"/>
    <x v="2"/>
    <s v="Offline TA/TO"/>
    <x v="0"/>
    <x v="0"/>
    <n v="0"/>
    <n v="0"/>
    <s v="A"/>
    <s v="A"/>
    <n v="0"/>
    <x v="0"/>
    <n v="17"/>
    <n v="0"/>
    <n v="0"/>
    <x v="1"/>
    <n v="94.5"/>
    <n v="0"/>
    <n v="0"/>
    <s v="Canceled"/>
    <x v="99"/>
    <n v="2"/>
    <n v="3"/>
    <x v="0"/>
  </r>
  <r>
    <s v="2015 Data.xlsx"/>
    <x v="1"/>
    <x v="1"/>
    <n v="48"/>
    <x v="0"/>
    <x v="4"/>
    <n v="37"/>
    <n v="11"/>
    <n v="0"/>
    <n v="1"/>
    <n v="2"/>
    <n v="0"/>
    <n v="0"/>
    <x v="1"/>
    <x v="0"/>
    <s v="Offline TA/TO"/>
    <x v="0"/>
    <x v="0"/>
    <n v="0"/>
    <n v="0"/>
    <s v="A"/>
    <s v="E"/>
    <n v="0"/>
    <x v="0"/>
    <n v="39"/>
    <n v="0"/>
    <n v="48"/>
    <x v="1"/>
    <n v="104"/>
    <n v="0"/>
    <n v="0"/>
    <s v="Check-Out"/>
    <x v="0"/>
    <n v="2"/>
    <n v="1"/>
    <x v="1"/>
  </r>
  <r>
    <s v="2015 Data.xlsx"/>
    <x v="0"/>
    <x v="1"/>
    <n v="199"/>
    <x v="0"/>
    <x v="4"/>
    <n v="36"/>
    <n v="3"/>
    <n v="0"/>
    <n v="3"/>
    <n v="1"/>
    <n v="0"/>
    <n v="0"/>
    <x v="0"/>
    <x v="16"/>
    <s v="Online TA"/>
    <x v="0"/>
    <x v="0"/>
    <n v="0"/>
    <n v="0"/>
    <s v="D"/>
    <s v="D"/>
    <n v="0"/>
    <x v="0"/>
    <n v="240"/>
    <n v="0"/>
    <n v="0"/>
    <x v="1"/>
    <n v="99"/>
    <n v="0"/>
    <n v="2"/>
    <s v="Check-Out"/>
    <x v="19"/>
    <n v="1"/>
    <n v="3"/>
    <x v="0"/>
  </r>
  <r>
    <s v="2015 Data.xlsx"/>
    <x v="1"/>
    <x v="1"/>
    <n v="135"/>
    <x v="0"/>
    <x v="2"/>
    <n v="49"/>
    <n v="5"/>
    <n v="2"/>
    <n v="1"/>
    <n v="1"/>
    <n v="0"/>
    <n v="0"/>
    <x v="0"/>
    <x v="1"/>
    <s v="Groups"/>
    <x v="0"/>
    <x v="0"/>
    <n v="0"/>
    <n v="0"/>
    <s v="A"/>
    <s v="D"/>
    <n v="1"/>
    <x v="0"/>
    <n v="1"/>
    <n v="0"/>
    <n v="0"/>
    <x v="1"/>
    <n v="60"/>
    <n v="0"/>
    <n v="0"/>
    <s v="Check-Out"/>
    <x v="0"/>
    <n v="1"/>
    <n v="3"/>
    <x v="1"/>
  </r>
  <r>
    <s v="2015 Data.xlsx"/>
    <x v="1"/>
    <x v="1"/>
    <n v="37"/>
    <x v="0"/>
    <x v="5"/>
    <n v="45"/>
    <n v="1"/>
    <n v="2"/>
    <n v="1"/>
    <n v="2"/>
    <n v="0"/>
    <n v="0"/>
    <x v="0"/>
    <x v="6"/>
    <s v="Offline TA/TO"/>
    <x v="0"/>
    <x v="0"/>
    <n v="0"/>
    <n v="0"/>
    <s v="D"/>
    <s v="D"/>
    <n v="0"/>
    <x v="0"/>
    <n v="28"/>
    <n v="0"/>
    <n v="0"/>
    <x v="0"/>
    <n v="60"/>
    <n v="0"/>
    <n v="0"/>
    <s v="Check-Out"/>
    <x v="0"/>
    <n v="2"/>
    <n v="3"/>
    <x v="0"/>
  </r>
  <r>
    <s v="2015 Data.xlsx"/>
    <x v="0"/>
    <x v="1"/>
    <n v="8"/>
    <x v="0"/>
    <x v="5"/>
    <n v="46"/>
    <n v="13"/>
    <n v="0"/>
    <n v="2"/>
    <n v="2"/>
    <n v="0"/>
    <n v="0"/>
    <x v="0"/>
    <x v="0"/>
    <s v="Online TA"/>
    <x v="0"/>
    <x v="0"/>
    <n v="0"/>
    <n v="0"/>
    <s v="D"/>
    <s v="D"/>
    <n v="0"/>
    <x v="0"/>
    <n v="240"/>
    <n v="0"/>
    <n v="0"/>
    <x v="0"/>
    <n v="78"/>
    <n v="0"/>
    <n v="0"/>
    <s v="Check-Out"/>
    <x v="74"/>
    <n v="2"/>
    <n v="2"/>
    <x v="0"/>
  </r>
  <r>
    <s v="2015 Data.xlsx"/>
    <x v="0"/>
    <x v="1"/>
    <n v="105"/>
    <x v="0"/>
    <x v="5"/>
    <n v="47"/>
    <n v="18"/>
    <n v="2"/>
    <n v="4"/>
    <n v="2"/>
    <n v="0"/>
    <n v="0"/>
    <x v="4"/>
    <x v="1"/>
    <s v="Offline TA/TO"/>
    <x v="0"/>
    <x v="0"/>
    <n v="0"/>
    <n v="0"/>
    <s v="A"/>
    <s v="A"/>
    <n v="0"/>
    <x v="0"/>
    <n v="313"/>
    <n v="0"/>
    <n v="65"/>
    <x v="1"/>
    <n v="69"/>
    <n v="0"/>
    <n v="0"/>
    <s v="Check-Out"/>
    <x v="138"/>
    <n v="2"/>
    <n v="6"/>
    <x v="0"/>
  </r>
  <r>
    <s v="2015 Data.xlsx"/>
    <x v="0"/>
    <x v="1"/>
    <n v="82"/>
    <x v="0"/>
    <x v="2"/>
    <n v="49"/>
    <n v="2"/>
    <n v="0"/>
    <n v="0"/>
    <n v="2"/>
    <n v="0"/>
    <n v="0"/>
    <x v="0"/>
    <x v="0"/>
    <s v="Online TA"/>
    <x v="0"/>
    <x v="0"/>
    <n v="0"/>
    <n v="0"/>
    <s v="A"/>
    <s v="I"/>
    <n v="0"/>
    <x v="0"/>
    <n v="240"/>
    <n v="0"/>
    <n v="0"/>
    <x v="0"/>
    <n v="0"/>
    <n v="0"/>
    <n v="2"/>
    <s v="Check-Out"/>
    <x v="0"/>
    <n v="2"/>
    <n v="0"/>
    <x v="1"/>
  </r>
  <r>
    <s v="2015 Data.xlsx"/>
    <x v="1"/>
    <x v="0"/>
    <n v="30"/>
    <x v="0"/>
    <x v="1"/>
    <n v="32"/>
    <n v="8"/>
    <n v="2"/>
    <n v="1"/>
    <n v="2"/>
    <n v="0"/>
    <n v="0"/>
    <x v="1"/>
    <x v="0"/>
    <s v="Groups"/>
    <x v="0"/>
    <x v="0"/>
    <n v="0"/>
    <n v="0"/>
    <s v="A"/>
    <s v="A"/>
    <n v="0"/>
    <x v="0"/>
    <n v="1"/>
    <n v="0"/>
    <n v="0"/>
    <x v="1"/>
    <n v="86"/>
    <n v="0"/>
    <n v="0"/>
    <s v="Canceled"/>
    <x v="99"/>
    <n v="2"/>
    <n v="3"/>
    <x v="0"/>
  </r>
  <r>
    <s v="2015 Data.xlsx"/>
    <x v="1"/>
    <x v="1"/>
    <n v="79"/>
    <x v="0"/>
    <x v="0"/>
    <n v="41"/>
    <n v="10"/>
    <n v="1"/>
    <n v="1"/>
    <n v="2"/>
    <n v="0"/>
    <n v="0"/>
    <x v="0"/>
    <x v="1"/>
    <s v="Groups"/>
    <x v="0"/>
    <x v="0"/>
    <n v="0"/>
    <n v="0"/>
    <s v="A"/>
    <s v="E"/>
    <n v="0"/>
    <x v="0"/>
    <n v="1"/>
    <n v="0"/>
    <n v="0"/>
    <x v="1"/>
    <n v="62"/>
    <n v="0"/>
    <n v="0"/>
    <s v="Check-Out"/>
    <x v="0"/>
    <n v="2"/>
    <n v="2"/>
    <x v="1"/>
  </r>
  <r>
    <s v="2015 Data.xlsx"/>
    <x v="1"/>
    <x v="0"/>
    <n v="89"/>
    <x v="0"/>
    <x v="0"/>
    <n v="40"/>
    <n v="3"/>
    <n v="2"/>
    <n v="2"/>
    <n v="2"/>
    <n v="0"/>
    <n v="0"/>
    <x v="0"/>
    <x v="0"/>
    <s v="Groups"/>
    <x v="0"/>
    <x v="0"/>
    <n v="0"/>
    <n v="0"/>
    <s v="A"/>
    <s v="A"/>
    <n v="0"/>
    <x v="1"/>
    <n v="1"/>
    <n v="0"/>
    <n v="0"/>
    <x v="0"/>
    <n v="62"/>
    <n v="0"/>
    <n v="0"/>
    <s v="Canceled"/>
    <x v="16"/>
    <n v="2"/>
    <n v="4"/>
    <x v="0"/>
  </r>
  <r>
    <s v="2015 Data.xlsx"/>
    <x v="0"/>
    <x v="0"/>
    <n v="247"/>
    <x v="0"/>
    <x v="0"/>
    <n v="41"/>
    <n v="9"/>
    <n v="1"/>
    <n v="2"/>
    <n v="2"/>
    <n v="0"/>
    <n v="0"/>
    <x v="2"/>
    <x v="1"/>
    <s v="Groups"/>
    <x v="0"/>
    <x v="0"/>
    <n v="1"/>
    <n v="0"/>
    <s v="A"/>
    <s v="A"/>
    <n v="0"/>
    <x v="1"/>
    <n v="68"/>
    <n v="0"/>
    <n v="0"/>
    <x v="0"/>
    <n v="81"/>
    <n v="0"/>
    <n v="0"/>
    <s v="Canceled"/>
    <x v="104"/>
    <n v="2"/>
    <n v="3"/>
    <x v="0"/>
  </r>
  <r>
    <s v="2015 Data.xlsx"/>
    <x v="0"/>
    <x v="1"/>
    <n v="39"/>
    <x v="0"/>
    <x v="5"/>
    <n v="46"/>
    <n v="10"/>
    <n v="0"/>
    <n v="5"/>
    <n v="2"/>
    <n v="0"/>
    <n v="0"/>
    <x v="0"/>
    <x v="0"/>
    <s v="Corporate"/>
    <x v="2"/>
    <x v="0"/>
    <n v="0"/>
    <n v="0"/>
    <s v="A"/>
    <s v="D"/>
    <n v="2"/>
    <x v="0"/>
    <n v="185"/>
    <n v="281"/>
    <n v="0"/>
    <x v="1"/>
    <n v="43.2"/>
    <n v="0"/>
    <n v="0"/>
    <s v="Check-Out"/>
    <x v="74"/>
    <n v="2"/>
    <n v="5"/>
    <x v="1"/>
  </r>
  <r>
    <s v="2015 Data.xlsx"/>
    <x v="0"/>
    <x v="0"/>
    <n v="58"/>
    <x v="0"/>
    <x v="1"/>
    <n v="32"/>
    <n v="8"/>
    <n v="2"/>
    <n v="6"/>
    <n v="1"/>
    <n v="0"/>
    <n v="0"/>
    <x v="0"/>
    <x v="0"/>
    <s v="Direct"/>
    <x v="1"/>
    <x v="0"/>
    <n v="0"/>
    <n v="0"/>
    <s v="E"/>
    <s v="E"/>
    <n v="1"/>
    <x v="0"/>
    <n v="250"/>
    <n v="0"/>
    <n v="0"/>
    <x v="0"/>
    <n v="173"/>
    <n v="0"/>
    <n v="0"/>
    <s v="Canceled"/>
    <x v="143"/>
    <n v="1"/>
    <n v="8"/>
    <x v="0"/>
  </r>
  <r>
    <s v="2015 Data.xlsx"/>
    <x v="0"/>
    <x v="1"/>
    <n v="22"/>
    <x v="0"/>
    <x v="3"/>
    <n v="30"/>
    <n v="24"/>
    <n v="0"/>
    <n v="2"/>
    <n v="2"/>
    <n v="0"/>
    <n v="0"/>
    <x v="0"/>
    <x v="1"/>
    <s v="Online TA"/>
    <x v="0"/>
    <x v="0"/>
    <n v="0"/>
    <n v="0"/>
    <s v="A"/>
    <s v="D"/>
    <n v="0"/>
    <x v="0"/>
    <n v="240"/>
    <n v="0"/>
    <n v="0"/>
    <x v="0"/>
    <n v="165"/>
    <n v="1"/>
    <n v="2"/>
    <s v="Check-Out"/>
    <x v="83"/>
    <n v="2"/>
    <n v="2"/>
    <x v="1"/>
  </r>
  <r>
    <s v="2015 Data.xlsx"/>
    <x v="1"/>
    <x v="1"/>
    <n v="39"/>
    <x v="0"/>
    <x v="1"/>
    <n v="33"/>
    <n v="14"/>
    <n v="0"/>
    <n v="2"/>
    <n v="2"/>
    <n v="0"/>
    <n v="0"/>
    <x v="1"/>
    <x v="5"/>
    <s v="Offline TA/TO"/>
    <x v="0"/>
    <x v="0"/>
    <n v="0"/>
    <n v="0"/>
    <s v="A"/>
    <s v="A"/>
    <n v="1"/>
    <x v="0"/>
    <n v="6"/>
    <n v="0"/>
    <n v="0"/>
    <x v="1"/>
    <n v="109"/>
    <n v="0"/>
    <n v="0"/>
    <s v="Check-Out"/>
    <x v="55"/>
    <n v="2"/>
    <n v="2"/>
    <x v="0"/>
  </r>
  <r>
    <s v="2015 Data.xlsx"/>
    <x v="1"/>
    <x v="1"/>
    <n v="72"/>
    <x v="0"/>
    <x v="0"/>
    <n v="44"/>
    <n v="28"/>
    <n v="0"/>
    <n v="3"/>
    <n v="2"/>
    <n v="0"/>
    <n v="0"/>
    <x v="0"/>
    <x v="23"/>
    <s v="Groups"/>
    <x v="0"/>
    <x v="0"/>
    <n v="0"/>
    <n v="0"/>
    <s v="A"/>
    <s v="A"/>
    <n v="0"/>
    <x v="0"/>
    <n v="37"/>
    <n v="0"/>
    <n v="58"/>
    <x v="1"/>
    <n v="85.67"/>
    <n v="0"/>
    <n v="0"/>
    <s v="Check-Out"/>
    <x v="94"/>
    <n v="2"/>
    <n v="3"/>
    <x v="0"/>
  </r>
  <r>
    <s v="2015 Data.xlsx"/>
    <x v="1"/>
    <x v="1"/>
    <n v="66"/>
    <x v="0"/>
    <x v="0"/>
    <n v="43"/>
    <n v="19"/>
    <n v="1"/>
    <n v="3"/>
    <n v="2"/>
    <n v="0"/>
    <n v="0"/>
    <x v="0"/>
    <x v="6"/>
    <s v="Online TA"/>
    <x v="0"/>
    <x v="0"/>
    <n v="0"/>
    <n v="0"/>
    <s v="A"/>
    <s v="A"/>
    <n v="0"/>
    <x v="0"/>
    <n v="9"/>
    <n v="0"/>
    <n v="0"/>
    <x v="2"/>
    <n v="89.25"/>
    <n v="0"/>
    <n v="1"/>
    <s v="Check-Out"/>
    <x v="111"/>
    <n v="2"/>
    <n v="4"/>
    <x v="0"/>
  </r>
  <r>
    <s v="2015 Data.xlsx"/>
    <x v="0"/>
    <x v="1"/>
    <n v="5"/>
    <x v="0"/>
    <x v="1"/>
    <n v="36"/>
    <n v="30"/>
    <n v="2"/>
    <n v="2"/>
    <n v="2"/>
    <n v="0"/>
    <n v="0"/>
    <x v="0"/>
    <x v="3"/>
    <s v="Offline TA/TO"/>
    <x v="0"/>
    <x v="0"/>
    <n v="0"/>
    <n v="0"/>
    <s v="D"/>
    <s v="D"/>
    <n v="0"/>
    <x v="0"/>
    <n v="142"/>
    <n v="0"/>
    <n v="0"/>
    <x v="2"/>
    <n v="106.8"/>
    <n v="0"/>
    <n v="0"/>
    <s v="Check-Out"/>
    <x v="46"/>
    <n v="2"/>
    <n v="4"/>
    <x v="0"/>
  </r>
  <r>
    <s v="2015 Data.xlsx"/>
    <x v="1"/>
    <x v="1"/>
    <n v="4"/>
    <x v="0"/>
    <x v="1"/>
    <n v="32"/>
    <n v="8"/>
    <n v="2"/>
    <n v="1"/>
    <n v="2"/>
    <n v="0"/>
    <n v="0"/>
    <x v="1"/>
    <x v="2"/>
    <s v="Offline TA/TO"/>
    <x v="0"/>
    <x v="0"/>
    <n v="0"/>
    <n v="0"/>
    <s v="A"/>
    <s v="A"/>
    <n v="0"/>
    <x v="0"/>
    <n v="17"/>
    <n v="0"/>
    <n v="0"/>
    <x v="1"/>
    <n v="94.5"/>
    <n v="0"/>
    <n v="0"/>
    <s v="Check-Out"/>
    <x v="0"/>
    <n v="2"/>
    <n v="3"/>
    <x v="0"/>
  </r>
  <r>
    <s v="2015 Data.xlsx"/>
    <x v="1"/>
    <x v="0"/>
    <n v="282"/>
    <x v="0"/>
    <x v="0"/>
    <n v="41"/>
    <n v="10"/>
    <n v="2"/>
    <n v="1"/>
    <n v="2"/>
    <n v="0"/>
    <n v="0"/>
    <x v="1"/>
    <x v="0"/>
    <s v="Offline TA/TO"/>
    <x v="0"/>
    <x v="0"/>
    <n v="1"/>
    <n v="0"/>
    <s v="A"/>
    <s v="A"/>
    <n v="0"/>
    <x v="0"/>
    <n v="4"/>
    <n v="0"/>
    <n v="0"/>
    <x v="1"/>
    <n v="96"/>
    <n v="0"/>
    <n v="0"/>
    <s v="Canceled"/>
    <x v="5"/>
    <n v="2"/>
    <n v="3"/>
    <x v="0"/>
  </r>
  <r>
    <s v="2015 Data.xlsx"/>
    <x v="1"/>
    <x v="1"/>
    <n v="98"/>
    <x v="0"/>
    <x v="5"/>
    <n v="48"/>
    <n v="23"/>
    <n v="1"/>
    <n v="2"/>
    <n v="1"/>
    <n v="0"/>
    <n v="0"/>
    <x v="0"/>
    <x v="6"/>
    <s v="Groups"/>
    <x v="0"/>
    <x v="0"/>
    <n v="0"/>
    <n v="0"/>
    <s v="A"/>
    <s v="D"/>
    <n v="0"/>
    <x v="0"/>
    <n v="37"/>
    <n v="0"/>
    <n v="0"/>
    <x v="1"/>
    <n v="70"/>
    <n v="0"/>
    <n v="0"/>
    <s v="Check-Out"/>
    <x v="49"/>
    <n v="1"/>
    <n v="3"/>
    <x v="1"/>
  </r>
  <r>
    <s v="2015 Data.xlsx"/>
    <x v="1"/>
    <x v="0"/>
    <n v="99"/>
    <x v="0"/>
    <x v="2"/>
    <n v="51"/>
    <n v="15"/>
    <n v="0"/>
    <n v="3"/>
    <n v="2"/>
    <n v="0"/>
    <n v="0"/>
    <x v="0"/>
    <x v="0"/>
    <s v="Online TA"/>
    <x v="0"/>
    <x v="0"/>
    <n v="0"/>
    <n v="0"/>
    <s v="A"/>
    <s v="A"/>
    <n v="0"/>
    <x v="0"/>
    <n v="9"/>
    <n v="0"/>
    <n v="0"/>
    <x v="2"/>
    <n v="72.25"/>
    <n v="0"/>
    <n v="1"/>
    <s v="Canceled"/>
    <x v="0"/>
    <n v="2"/>
    <n v="3"/>
    <x v="0"/>
  </r>
  <r>
    <s v="2015 Data.xlsx"/>
    <x v="1"/>
    <x v="1"/>
    <n v="12"/>
    <x v="0"/>
    <x v="0"/>
    <n v="44"/>
    <n v="25"/>
    <n v="1"/>
    <n v="0"/>
    <n v="2"/>
    <n v="0"/>
    <n v="0"/>
    <x v="0"/>
    <x v="6"/>
    <s v="Online TA"/>
    <x v="0"/>
    <x v="0"/>
    <n v="0"/>
    <n v="0"/>
    <s v="A"/>
    <s v="A"/>
    <n v="0"/>
    <x v="0"/>
    <n v="9"/>
    <n v="0"/>
    <n v="0"/>
    <x v="2"/>
    <n v="107"/>
    <n v="0"/>
    <n v="1"/>
    <s v="Check-Out"/>
    <x v="7"/>
    <n v="2"/>
    <n v="1"/>
    <x v="0"/>
  </r>
  <r>
    <s v="2015 Data.xlsx"/>
    <x v="0"/>
    <x v="1"/>
    <n v="5"/>
    <x v="0"/>
    <x v="4"/>
    <n v="37"/>
    <n v="7"/>
    <n v="1"/>
    <n v="4"/>
    <n v="2"/>
    <n v="0"/>
    <n v="0"/>
    <x v="1"/>
    <x v="1"/>
    <s v="Online TA"/>
    <x v="0"/>
    <x v="0"/>
    <n v="0"/>
    <n v="0"/>
    <s v="A"/>
    <s v="A"/>
    <n v="0"/>
    <x v="0"/>
    <n v="240"/>
    <n v="0"/>
    <n v="0"/>
    <x v="0"/>
    <n v="161"/>
    <n v="0"/>
    <n v="0"/>
    <s v="Check-Out"/>
    <x v="0"/>
    <n v="2"/>
    <n v="5"/>
    <x v="0"/>
  </r>
  <r>
    <s v="2015 Data.xlsx"/>
    <x v="0"/>
    <x v="1"/>
    <n v="4"/>
    <x v="0"/>
    <x v="1"/>
    <n v="35"/>
    <n v="28"/>
    <n v="0"/>
    <n v="1"/>
    <n v="2"/>
    <n v="0"/>
    <n v="0"/>
    <x v="0"/>
    <x v="0"/>
    <s v="Online TA"/>
    <x v="0"/>
    <x v="0"/>
    <n v="0"/>
    <n v="0"/>
    <s v="A"/>
    <s v="D"/>
    <n v="0"/>
    <x v="0"/>
    <n v="240"/>
    <n v="0"/>
    <n v="0"/>
    <x v="0"/>
    <n v="165"/>
    <n v="1"/>
    <n v="1"/>
    <s v="Check-Out"/>
    <x v="144"/>
    <n v="2"/>
    <n v="1"/>
    <x v="1"/>
  </r>
  <r>
    <s v="2015 Data.xlsx"/>
    <x v="1"/>
    <x v="1"/>
    <n v="37"/>
    <x v="0"/>
    <x v="0"/>
    <n v="43"/>
    <n v="24"/>
    <n v="2"/>
    <n v="5"/>
    <n v="1"/>
    <n v="1"/>
    <n v="0"/>
    <x v="3"/>
    <x v="0"/>
    <s v="Online TA"/>
    <x v="0"/>
    <x v="0"/>
    <n v="0"/>
    <n v="0"/>
    <s v="A"/>
    <s v="A"/>
    <n v="0"/>
    <x v="0"/>
    <n v="7"/>
    <n v="0"/>
    <n v="0"/>
    <x v="0"/>
    <n v="87.78"/>
    <n v="0"/>
    <n v="0"/>
    <s v="Check-Out"/>
    <x v="94"/>
    <n v="2"/>
    <n v="7"/>
    <x v="0"/>
  </r>
  <r>
    <s v="2015 Data.xlsx"/>
    <x v="0"/>
    <x v="0"/>
    <n v="270"/>
    <x v="0"/>
    <x v="5"/>
    <n v="47"/>
    <n v="16"/>
    <n v="1"/>
    <n v="3"/>
    <n v="1"/>
    <n v="0"/>
    <n v="0"/>
    <x v="1"/>
    <x v="0"/>
    <s v="Online TA"/>
    <x v="0"/>
    <x v="0"/>
    <n v="1"/>
    <n v="0"/>
    <s v="A"/>
    <s v="E"/>
    <n v="1"/>
    <x v="0"/>
    <n v="240"/>
    <n v="0"/>
    <n v="0"/>
    <x v="1"/>
    <n v="39.6"/>
    <n v="0"/>
    <n v="2"/>
    <s v="Canceled"/>
    <x v="145"/>
    <n v="1"/>
    <n v="4"/>
    <x v="1"/>
  </r>
  <r>
    <s v="2015 Data.xlsx"/>
    <x v="1"/>
    <x v="1"/>
    <n v="39"/>
    <x v="0"/>
    <x v="1"/>
    <n v="33"/>
    <n v="10"/>
    <n v="1"/>
    <n v="1"/>
    <n v="2"/>
    <n v="0"/>
    <n v="0"/>
    <x v="0"/>
    <x v="1"/>
    <s v="Groups"/>
    <x v="0"/>
    <x v="0"/>
    <n v="0"/>
    <n v="0"/>
    <s v="A"/>
    <s v="D"/>
    <n v="0"/>
    <x v="0"/>
    <n v="1"/>
    <n v="0"/>
    <n v="0"/>
    <x v="1"/>
    <n v="62"/>
    <n v="0"/>
    <n v="1"/>
    <s v="Check-Out"/>
    <x v="0"/>
    <n v="2"/>
    <n v="2"/>
    <x v="1"/>
  </r>
  <r>
    <s v="2015 Data.xlsx"/>
    <x v="0"/>
    <x v="1"/>
    <n v="340"/>
    <x v="0"/>
    <x v="4"/>
    <n v="36"/>
    <n v="5"/>
    <n v="4"/>
    <n v="6"/>
    <n v="2"/>
    <n v="0"/>
    <n v="0"/>
    <x v="0"/>
    <x v="7"/>
    <s v="Offline TA/TO"/>
    <x v="0"/>
    <x v="0"/>
    <n v="0"/>
    <n v="0"/>
    <s v="E"/>
    <s v="E"/>
    <n v="2"/>
    <x v="0"/>
    <n v="96"/>
    <n v="0"/>
    <n v="0"/>
    <x v="0"/>
    <n v="87.75"/>
    <n v="0"/>
    <n v="2"/>
    <s v="Check-Out"/>
    <x v="14"/>
    <n v="2"/>
    <n v="10"/>
    <x v="0"/>
  </r>
  <r>
    <s v="2015 Data.xlsx"/>
    <x v="1"/>
    <x v="0"/>
    <n v="258"/>
    <x v="0"/>
    <x v="3"/>
    <n v="27"/>
    <n v="2"/>
    <n v="0"/>
    <n v="2"/>
    <n v="2"/>
    <n v="0"/>
    <n v="0"/>
    <x v="0"/>
    <x v="0"/>
    <s v="Groups"/>
    <x v="0"/>
    <x v="0"/>
    <n v="1"/>
    <n v="0"/>
    <s v="A"/>
    <s v="A"/>
    <n v="0"/>
    <x v="0"/>
    <n v="1"/>
    <n v="0"/>
    <n v="0"/>
    <x v="2"/>
    <n v="62"/>
    <n v="0"/>
    <n v="0"/>
    <s v="Canceled"/>
    <x v="38"/>
    <n v="2"/>
    <n v="2"/>
    <x v="0"/>
  </r>
  <r>
    <s v="2015 Data.xlsx"/>
    <x v="0"/>
    <x v="1"/>
    <n v="119"/>
    <x v="0"/>
    <x v="4"/>
    <n v="39"/>
    <n v="25"/>
    <n v="2"/>
    <n v="6"/>
    <n v="2"/>
    <n v="0"/>
    <n v="0"/>
    <x v="0"/>
    <x v="3"/>
    <s v="Online TA"/>
    <x v="0"/>
    <x v="0"/>
    <n v="0"/>
    <n v="0"/>
    <s v="F"/>
    <s v="F"/>
    <n v="0"/>
    <x v="0"/>
    <n v="241"/>
    <n v="0"/>
    <n v="0"/>
    <x v="0"/>
    <n v="85.5"/>
    <n v="1"/>
    <n v="1"/>
    <s v="Check-Out"/>
    <x v="0"/>
    <n v="2"/>
    <n v="8"/>
    <x v="0"/>
  </r>
  <r>
    <s v="2015 Data.xlsx"/>
    <x v="1"/>
    <x v="1"/>
    <n v="135"/>
    <x v="0"/>
    <x v="4"/>
    <n v="38"/>
    <n v="14"/>
    <n v="1"/>
    <n v="2"/>
    <n v="2"/>
    <n v="0"/>
    <n v="0"/>
    <x v="0"/>
    <x v="0"/>
    <s v="Offline TA/TO"/>
    <x v="0"/>
    <x v="0"/>
    <n v="0"/>
    <n v="0"/>
    <s v="A"/>
    <s v="A"/>
    <n v="0"/>
    <x v="0"/>
    <n v="6"/>
    <n v="0"/>
    <n v="0"/>
    <x v="1"/>
    <n v="90"/>
    <n v="0"/>
    <n v="0"/>
    <s v="Check-Out"/>
    <x v="35"/>
    <n v="2"/>
    <n v="3"/>
    <x v="0"/>
  </r>
  <r>
    <s v="2015 Data.xlsx"/>
    <x v="1"/>
    <x v="0"/>
    <n v="74"/>
    <x v="0"/>
    <x v="4"/>
    <n v="38"/>
    <n v="18"/>
    <n v="0"/>
    <n v="2"/>
    <n v="2"/>
    <n v="0"/>
    <n v="0"/>
    <x v="1"/>
    <x v="0"/>
    <s v="Offline TA/TO"/>
    <x v="0"/>
    <x v="0"/>
    <n v="0"/>
    <n v="0"/>
    <s v="A"/>
    <s v="A"/>
    <n v="0"/>
    <x v="1"/>
    <n v="6"/>
    <n v="0"/>
    <n v="0"/>
    <x v="1"/>
    <n v="101.5"/>
    <n v="0"/>
    <n v="0"/>
    <s v="Canceled"/>
    <x v="11"/>
    <n v="2"/>
    <n v="2"/>
    <x v="0"/>
  </r>
  <r>
    <s v="2015 Data.xlsx"/>
    <x v="1"/>
    <x v="1"/>
    <n v="94"/>
    <x v="0"/>
    <x v="2"/>
    <n v="49"/>
    <n v="4"/>
    <n v="1"/>
    <n v="2"/>
    <n v="2"/>
    <n v="0"/>
    <n v="0"/>
    <x v="0"/>
    <x v="16"/>
    <s v="Online TA"/>
    <x v="0"/>
    <x v="0"/>
    <n v="0"/>
    <n v="0"/>
    <s v="A"/>
    <s v="A"/>
    <n v="0"/>
    <x v="0"/>
    <n v="9"/>
    <n v="0"/>
    <n v="0"/>
    <x v="2"/>
    <n v="72.25"/>
    <n v="0"/>
    <n v="3"/>
    <s v="Check-Out"/>
    <x v="0"/>
    <n v="2"/>
    <n v="3"/>
    <x v="0"/>
  </r>
  <r>
    <s v="2015 Data.xlsx"/>
    <x v="0"/>
    <x v="0"/>
    <n v="31"/>
    <x v="0"/>
    <x v="3"/>
    <n v="31"/>
    <n v="30"/>
    <n v="0"/>
    <n v="3"/>
    <n v="2"/>
    <n v="0"/>
    <n v="0"/>
    <x v="0"/>
    <x v="0"/>
    <s v="Online TA"/>
    <x v="0"/>
    <x v="0"/>
    <n v="0"/>
    <n v="0"/>
    <s v="D"/>
    <s v="D"/>
    <n v="0"/>
    <x v="0"/>
    <n v="242"/>
    <n v="0"/>
    <n v="0"/>
    <x v="0"/>
    <n v="154"/>
    <n v="0"/>
    <n v="2"/>
    <s v="Canceled"/>
    <x v="45"/>
    <n v="2"/>
    <n v="3"/>
    <x v="0"/>
  </r>
  <r>
    <s v="2015 Data.xlsx"/>
    <x v="0"/>
    <x v="0"/>
    <n v="259"/>
    <x v="0"/>
    <x v="4"/>
    <n v="38"/>
    <n v="17"/>
    <n v="0"/>
    <n v="3"/>
    <n v="1"/>
    <n v="0"/>
    <n v="0"/>
    <x v="0"/>
    <x v="3"/>
    <s v="Groups"/>
    <x v="2"/>
    <x v="0"/>
    <n v="1"/>
    <n v="0"/>
    <s v="A"/>
    <s v="A"/>
    <n v="0"/>
    <x v="1"/>
    <n v="0"/>
    <n v="223"/>
    <n v="0"/>
    <x v="0"/>
    <n v="33.299999999999997"/>
    <n v="0"/>
    <n v="0"/>
    <s v="Canceled"/>
    <x v="146"/>
    <n v="1"/>
    <n v="3"/>
    <x v="0"/>
  </r>
  <r>
    <s v="2015 Data.xlsx"/>
    <x v="0"/>
    <x v="0"/>
    <n v="63"/>
    <x v="0"/>
    <x v="1"/>
    <n v="33"/>
    <n v="10"/>
    <n v="1"/>
    <n v="4"/>
    <n v="2"/>
    <n v="0"/>
    <n v="0"/>
    <x v="1"/>
    <x v="0"/>
    <s v="Online TA"/>
    <x v="0"/>
    <x v="0"/>
    <n v="0"/>
    <n v="0"/>
    <s v="D"/>
    <s v="D"/>
    <n v="0"/>
    <x v="0"/>
    <n v="240"/>
    <n v="0"/>
    <n v="0"/>
    <x v="0"/>
    <n v="205"/>
    <n v="0"/>
    <n v="0"/>
    <s v="Canceled"/>
    <x v="147"/>
    <n v="2"/>
    <n v="5"/>
    <x v="0"/>
  </r>
  <r>
    <s v="2015 Data.xlsx"/>
    <x v="0"/>
    <x v="1"/>
    <n v="81"/>
    <x v="0"/>
    <x v="2"/>
    <n v="53"/>
    <n v="28"/>
    <n v="1"/>
    <n v="5"/>
    <n v="2"/>
    <n v="0"/>
    <n v="0"/>
    <x v="0"/>
    <x v="3"/>
    <s v="Offline TA/TO"/>
    <x v="0"/>
    <x v="0"/>
    <n v="0"/>
    <n v="0"/>
    <s v="A"/>
    <s v="A"/>
    <n v="1"/>
    <x v="0"/>
    <n v="36"/>
    <n v="0"/>
    <n v="0"/>
    <x v="1"/>
    <n v="51.92"/>
    <n v="0"/>
    <n v="0"/>
    <s v="Check-Out"/>
    <x v="140"/>
    <n v="2"/>
    <n v="6"/>
    <x v="0"/>
  </r>
  <r>
    <s v="2015 Data.xlsx"/>
    <x v="0"/>
    <x v="0"/>
    <n v="259"/>
    <x v="0"/>
    <x v="4"/>
    <n v="38"/>
    <n v="17"/>
    <n v="0"/>
    <n v="3"/>
    <n v="2"/>
    <n v="0"/>
    <n v="0"/>
    <x v="0"/>
    <x v="3"/>
    <s v="Groups"/>
    <x v="2"/>
    <x v="0"/>
    <n v="1"/>
    <n v="0"/>
    <s v="A"/>
    <s v="A"/>
    <n v="0"/>
    <x v="1"/>
    <n v="0"/>
    <n v="223"/>
    <n v="0"/>
    <x v="0"/>
    <n v="40.049999999999997"/>
    <n v="0"/>
    <n v="0"/>
    <s v="Canceled"/>
    <x v="146"/>
    <n v="2"/>
    <n v="3"/>
    <x v="0"/>
  </r>
  <r>
    <s v="2015 Data.xlsx"/>
    <x v="1"/>
    <x v="1"/>
    <n v="5"/>
    <x v="0"/>
    <x v="4"/>
    <n v="37"/>
    <n v="8"/>
    <n v="0"/>
    <n v="4"/>
    <n v="1"/>
    <n v="0"/>
    <n v="0"/>
    <x v="0"/>
    <x v="0"/>
    <s v="Online TA"/>
    <x v="0"/>
    <x v="0"/>
    <n v="0"/>
    <n v="0"/>
    <s v="A"/>
    <s v="A"/>
    <n v="1"/>
    <x v="0"/>
    <n v="9"/>
    <n v="0"/>
    <n v="0"/>
    <x v="2"/>
    <n v="114"/>
    <n v="0"/>
    <n v="2"/>
    <s v="Check-Out"/>
    <x v="0"/>
    <n v="1"/>
    <n v="4"/>
    <x v="0"/>
  </r>
  <r>
    <s v="2015 Data.xlsx"/>
    <x v="0"/>
    <x v="1"/>
    <n v="1"/>
    <x v="0"/>
    <x v="5"/>
    <n v="45"/>
    <n v="4"/>
    <n v="0"/>
    <n v="1"/>
    <n v="1"/>
    <n v="0"/>
    <n v="0"/>
    <x v="0"/>
    <x v="0"/>
    <s v="Corporate"/>
    <x v="2"/>
    <x v="1"/>
    <n v="0"/>
    <n v="1"/>
    <s v="A"/>
    <s v="A"/>
    <n v="0"/>
    <x v="0"/>
    <n v="0"/>
    <n v="88"/>
    <n v="0"/>
    <x v="0"/>
    <n v="35"/>
    <n v="0"/>
    <n v="0"/>
    <s v="Check-Out"/>
    <x v="0"/>
    <n v="1"/>
    <n v="1"/>
    <x v="0"/>
  </r>
  <r>
    <s v="2015 Data.xlsx"/>
    <x v="1"/>
    <x v="1"/>
    <n v="9"/>
    <x v="0"/>
    <x v="4"/>
    <n v="37"/>
    <n v="11"/>
    <n v="0"/>
    <n v="2"/>
    <n v="2"/>
    <n v="0"/>
    <n v="0"/>
    <x v="0"/>
    <x v="15"/>
    <s v="Online TA"/>
    <x v="0"/>
    <x v="0"/>
    <n v="0"/>
    <n v="0"/>
    <s v="A"/>
    <s v="A"/>
    <n v="0"/>
    <x v="0"/>
    <n v="9"/>
    <n v="0"/>
    <n v="0"/>
    <x v="2"/>
    <n v="128.5"/>
    <n v="0"/>
    <n v="1"/>
    <s v="Check-Out"/>
    <x v="25"/>
    <n v="2"/>
    <n v="2"/>
    <x v="0"/>
  </r>
  <r>
    <s v="2015 Data.xlsx"/>
    <x v="1"/>
    <x v="0"/>
    <n v="278"/>
    <x v="0"/>
    <x v="3"/>
    <n v="30"/>
    <n v="22"/>
    <n v="0"/>
    <n v="2"/>
    <n v="2"/>
    <n v="0"/>
    <n v="0"/>
    <x v="0"/>
    <x v="0"/>
    <s v="Groups"/>
    <x v="0"/>
    <x v="0"/>
    <n v="1"/>
    <n v="0"/>
    <s v="A"/>
    <s v="A"/>
    <n v="0"/>
    <x v="0"/>
    <n v="1"/>
    <n v="0"/>
    <n v="0"/>
    <x v="2"/>
    <n v="62"/>
    <n v="0"/>
    <n v="0"/>
    <s v="Canceled"/>
    <x v="38"/>
    <n v="2"/>
    <n v="2"/>
    <x v="0"/>
  </r>
  <r>
    <s v="2015 Data.xlsx"/>
    <x v="1"/>
    <x v="1"/>
    <n v="17"/>
    <x v="0"/>
    <x v="4"/>
    <n v="36"/>
    <n v="3"/>
    <n v="0"/>
    <n v="3"/>
    <n v="2"/>
    <n v="0"/>
    <n v="0"/>
    <x v="0"/>
    <x v="0"/>
    <s v="Direct"/>
    <x v="1"/>
    <x v="0"/>
    <n v="0"/>
    <n v="0"/>
    <s v="B"/>
    <s v="B"/>
    <n v="0"/>
    <x v="0"/>
    <n v="14"/>
    <n v="0"/>
    <n v="0"/>
    <x v="0"/>
    <n v="89.25"/>
    <n v="0"/>
    <n v="1"/>
    <s v="Check-Out"/>
    <x v="19"/>
    <n v="2"/>
    <n v="3"/>
    <x v="0"/>
  </r>
  <r>
    <s v="2015 Data.xlsx"/>
    <x v="0"/>
    <x v="0"/>
    <n v="57"/>
    <x v="0"/>
    <x v="3"/>
    <n v="29"/>
    <n v="15"/>
    <n v="0"/>
    <n v="2"/>
    <n v="2"/>
    <n v="0"/>
    <n v="0"/>
    <x v="2"/>
    <x v="0"/>
    <s v="Groups"/>
    <x v="1"/>
    <x v="0"/>
    <n v="0"/>
    <n v="0"/>
    <s v="A"/>
    <s v="A"/>
    <n v="0"/>
    <x v="0"/>
    <n v="305"/>
    <n v="0"/>
    <n v="0"/>
    <x v="1"/>
    <n v="0"/>
    <n v="0"/>
    <n v="0"/>
    <s v="Canceled"/>
    <x v="92"/>
    <n v="2"/>
    <n v="2"/>
    <x v="0"/>
  </r>
  <r>
    <s v="2015 Data.xlsx"/>
    <x v="1"/>
    <x v="1"/>
    <n v="37"/>
    <x v="0"/>
    <x v="5"/>
    <n v="46"/>
    <n v="11"/>
    <n v="0"/>
    <n v="4"/>
    <n v="2"/>
    <n v="0"/>
    <n v="0"/>
    <x v="0"/>
    <x v="6"/>
    <s v="Online TA"/>
    <x v="0"/>
    <x v="0"/>
    <n v="0"/>
    <n v="0"/>
    <s v="A"/>
    <s v="A"/>
    <n v="0"/>
    <x v="0"/>
    <n v="9"/>
    <n v="0"/>
    <n v="0"/>
    <x v="2"/>
    <n v="90.95"/>
    <n v="0"/>
    <n v="1"/>
    <s v="Check-Out"/>
    <x v="74"/>
    <n v="2"/>
    <n v="4"/>
    <x v="0"/>
  </r>
  <r>
    <s v="2015 Data.xlsx"/>
    <x v="1"/>
    <x v="1"/>
    <n v="1"/>
    <x v="0"/>
    <x v="1"/>
    <n v="32"/>
    <n v="8"/>
    <n v="1"/>
    <n v="1"/>
    <n v="2"/>
    <n v="0"/>
    <n v="0"/>
    <x v="0"/>
    <x v="0"/>
    <s v="Direct"/>
    <x v="1"/>
    <x v="0"/>
    <n v="0"/>
    <n v="0"/>
    <s v="A"/>
    <s v="A"/>
    <n v="0"/>
    <x v="0"/>
    <n v="14"/>
    <n v="0"/>
    <n v="0"/>
    <x v="0"/>
    <n v="75"/>
    <n v="0"/>
    <n v="0"/>
    <s v="Check-Out"/>
    <x v="0"/>
    <n v="2"/>
    <n v="2"/>
    <x v="0"/>
  </r>
  <r>
    <s v="2015 Data.xlsx"/>
    <x v="0"/>
    <x v="1"/>
    <n v="90"/>
    <x v="0"/>
    <x v="4"/>
    <n v="37"/>
    <n v="10"/>
    <n v="2"/>
    <n v="8"/>
    <n v="2"/>
    <n v="0"/>
    <n v="0"/>
    <x v="0"/>
    <x v="6"/>
    <s v="Online TA"/>
    <x v="0"/>
    <x v="0"/>
    <n v="0"/>
    <n v="0"/>
    <s v="E"/>
    <s v="E"/>
    <n v="0"/>
    <x v="0"/>
    <n v="240"/>
    <n v="0"/>
    <n v="0"/>
    <x v="0"/>
    <n v="118.2"/>
    <n v="1"/>
    <n v="1"/>
    <s v="Check-Out"/>
    <x v="22"/>
    <n v="2"/>
    <n v="10"/>
    <x v="0"/>
  </r>
  <r>
    <s v="2015 Data.xlsx"/>
    <x v="0"/>
    <x v="0"/>
    <n v="55"/>
    <x v="0"/>
    <x v="1"/>
    <n v="33"/>
    <n v="12"/>
    <n v="2"/>
    <n v="5"/>
    <n v="2"/>
    <n v="0"/>
    <n v="0"/>
    <x v="0"/>
    <x v="0"/>
    <s v="Online TA"/>
    <x v="0"/>
    <x v="0"/>
    <n v="0"/>
    <n v="0"/>
    <s v="D"/>
    <s v="D"/>
    <n v="0"/>
    <x v="0"/>
    <n v="241"/>
    <n v="0"/>
    <n v="0"/>
    <x v="0"/>
    <n v="133.21"/>
    <n v="0"/>
    <n v="0"/>
    <s v="Canceled"/>
    <x v="147"/>
    <n v="2"/>
    <n v="7"/>
    <x v="0"/>
  </r>
  <r>
    <s v="2015 Data.xlsx"/>
    <x v="1"/>
    <x v="1"/>
    <n v="7"/>
    <x v="0"/>
    <x v="0"/>
    <n v="44"/>
    <n v="29"/>
    <n v="0"/>
    <n v="1"/>
    <n v="1"/>
    <n v="0"/>
    <n v="0"/>
    <x v="0"/>
    <x v="0"/>
    <s v="Direct"/>
    <x v="1"/>
    <x v="0"/>
    <n v="0"/>
    <n v="0"/>
    <s v="A"/>
    <s v="A"/>
    <n v="0"/>
    <x v="0"/>
    <n v="0"/>
    <n v="0"/>
    <n v="0"/>
    <x v="1"/>
    <n v="65"/>
    <n v="0"/>
    <n v="0"/>
    <s v="Check-Out"/>
    <x v="123"/>
    <n v="1"/>
    <n v="1"/>
    <x v="0"/>
  </r>
  <r>
    <s v="2015 Data.xlsx"/>
    <x v="0"/>
    <x v="1"/>
    <n v="6"/>
    <x v="0"/>
    <x v="4"/>
    <n v="38"/>
    <n v="16"/>
    <n v="0"/>
    <n v="1"/>
    <n v="2"/>
    <n v="0"/>
    <n v="0"/>
    <x v="0"/>
    <x v="0"/>
    <s v="Online TA"/>
    <x v="0"/>
    <x v="0"/>
    <n v="0"/>
    <n v="0"/>
    <s v="A"/>
    <s v="A"/>
    <n v="0"/>
    <x v="0"/>
    <n v="240"/>
    <n v="0"/>
    <n v="0"/>
    <x v="0"/>
    <n v="74"/>
    <n v="0"/>
    <n v="1"/>
    <s v="Check-Out"/>
    <x v="35"/>
    <n v="2"/>
    <n v="1"/>
    <x v="0"/>
  </r>
  <r>
    <s v="2015 Data.xlsx"/>
    <x v="1"/>
    <x v="0"/>
    <n v="339"/>
    <x v="0"/>
    <x v="4"/>
    <n v="39"/>
    <n v="21"/>
    <n v="1"/>
    <n v="1"/>
    <n v="2"/>
    <n v="0"/>
    <n v="0"/>
    <x v="0"/>
    <x v="0"/>
    <s v="Groups"/>
    <x v="0"/>
    <x v="0"/>
    <n v="1"/>
    <n v="0"/>
    <s v="A"/>
    <s v="A"/>
    <n v="0"/>
    <x v="1"/>
    <n v="1"/>
    <n v="0"/>
    <n v="0"/>
    <x v="2"/>
    <n v="62"/>
    <n v="0"/>
    <n v="0"/>
    <s v="Canceled"/>
    <x v="38"/>
    <n v="2"/>
    <n v="2"/>
    <x v="0"/>
  </r>
  <r>
    <s v="2015 Data.xlsx"/>
    <x v="1"/>
    <x v="1"/>
    <n v="0"/>
    <x v="0"/>
    <x v="4"/>
    <n v="37"/>
    <n v="11"/>
    <n v="0"/>
    <n v="1"/>
    <n v="2"/>
    <n v="0"/>
    <n v="0"/>
    <x v="0"/>
    <x v="0"/>
    <s v="Online TA"/>
    <x v="0"/>
    <x v="0"/>
    <n v="0"/>
    <n v="0"/>
    <s v="A"/>
    <s v="A"/>
    <n v="1"/>
    <x v="0"/>
    <n v="9"/>
    <n v="0"/>
    <n v="0"/>
    <x v="0"/>
    <n v="124"/>
    <n v="0"/>
    <n v="1"/>
    <s v="Check-Out"/>
    <x v="0"/>
    <n v="2"/>
    <n v="1"/>
    <x v="0"/>
  </r>
  <r>
    <s v="2015 Data.xlsx"/>
    <x v="0"/>
    <x v="1"/>
    <n v="44"/>
    <x v="0"/>
    <x v="1"/>
    <n v="35"/>
    <n v="27"/>
    <n v="2"/>
    <n v="5"/>
    <n v="2"/>
    <n v="0"/>
    <n v="0"/>
    <x v="0"/>
    <x v="4"/>
    <s v="Offline TA/TO"/>
    <x v="0"/>
    <x v="0"/>
    <n v="0"/>
    <n v="0"/>
    <s v="E"/>
    <s v="E"/>
    <n v="0"/>
    <x v="0"/>
    <n v="156"/>
    <n v="0"/>
    <n v="0"/>
    <x v="2"/>
    <n v="92.63"/>
    <n v="0"/>
    <n v="0"/>
    <s v="Check-Out"/>
    <x v="46"/>
    <n v="2"/>
    <n v="7"/>
    <x v="0"/>
  </r>
  <r>
    <s v="2015 Data.xlsx"/>
    <x v="1"/>
    <x v="1"/>
    <n v="0"/>
    <x v="0"/>
    <x v="1"/>
    <n v="34"/>
    <n v="16"/>
    <n v="2"/>
    <n v="1"/>
    <n v="2"/>
    <n v="0"/>
    <n v="0"/>
    <x v="0"/>
    <x v="0"/>
    <s v="Direct"/>
    <x v="1"/>
    <x v="0"/>
    <n v="0"/>
    <n v="0"/>
    <s v="A"/>
    <s v="A"/>
    <n v="2"/>
    <x v="0"/>
    <n v="0"/>
    <n v="0"/>
    <n v="0"/>
    <x v="0"/>
    <n v="124"/>
    <n v="0"/>
    <n v="0"/>
    <s v="Check-Out"/>
    <x v="77"/>
    <n v="2"/>
    <n v="3"/>
    <x v="0"/>
  </r>
  <r>
    <s v="2015 Data.xlsx"/>
    <x v="0"/>
    <x v="1"/>
    <n v="3"/>
    <x v="0"/>
    <x v="5"/>
    <n v="45"/>
    <n v="5"/>
    <n v="0"/>
    <n v="1"/>
    <n v="1"/>
    <n v="0"/>
    <n v="0"/>
    <x v="0"/>
    <x v="0"/>
    <s v="Corporate"/>
    <x v="2"/>
    <x v="0"/>
    <n v="0"/>
    <n v="0"/>
    <s v="A"/>
    <s v="A"/>
    <n v="0"/>
    <x v="0"/>
    <n v="0"/>
    <n v="0"/>
    <n v="0"/>
    <x v="0"/>
    <n v="35"/>
    <n v="0"/>
    <n v="0"/>
    <s v="Check-Out"/>
    <x v="0"/>
    <n v="1"/>
    <n v="1"/>
    <x v="0"/>
  </r>
  <r>
    <s v="2015 Data.xlsx"/>
    <x v="1"/>
    <x v="1"/>
    <n v="22"/>
    <x v="0"/>
    <x v="4"/>
    <n v="36"/>
    <n v="1"/>
    <n v="1"/>
    <n v="5"/>
    <n v="1"/>
    <n v="0"/>
    <n v="0"/>
    <x v="0"/>
    <x v="0"/>
    <s v="Online TA"/>
    <x v="0"/>
    <x v="0"/>
    <n v="0"/>
    <n v="0"/>
    <s v="A"/>
    <s v="A"/>
    <n v="0"/>
    <x v="0"/>
    <n v="9"/>
    <n v="0"/>
    <n v="0"/>
    <x v="2"/>
    <n v="95"/>
    <n v="0"/>
    <n v="2"/>
    <s v="Check-Out"/>
    <x v="52"/>
    <n v="1"/>
    <n v="6"/>
    <x v="0"/>
  </r>
  <r>
    <s v="2015 Data.xlsx"/>
    <x v="1"/>
    <x v="0"/>
    <n v="68"/>
    <x v="0"/>
    <x v="3"/>
    <n v="27"/>
    <n v="4"/>
    <n v="2"/>
    <n v="1"/>
    <n v="1"/>
    <n v="0"/>
    <n v="0"/>
    <x v="0"/>
    <x v="0"/>
    <s v="Online TA"/>
    <x v="0"/>
    <x v="0"/>
    <n v="0"/>
    <n v="0"/>
    <s v="A"/>
    <s v="A"/>
    <n v="0"/>
    <x v="0"/>
    <n v="9"/>
    <n v="0"/>
    <n v="0"/>
    <x v="0"/>
    <n v="68"/>
    <n v="0"/>
    <n v="0"/>
    <s v="Canceled"/>
    <x v="29"/>
    <n v="1"/>
    <n v="3"/>
    <x v="0"/>
  </r>
  <r>
    <s v="2015 Data.xlsx"/>
    <x v="1"/>
    <x v="1"/>
    <n v="18"/>
    <x v="0"/>
    <x v="3"/>
    <n v="29"/>
    <n v="18"/>
    <n v="1"/>
    <n v="1"/>
    <n v="1"/>
    <n v="0"/>
    <n v="0"/>
    <x v="0"/>
    <x v="0"/>
    <s v="Groups"/>
    <x v="0"/>
    <x v="0"/>
    <n v="0"/>
    <n v="0"/>
    <s v="A"/>
    <s v="A"/>
    <n v="0"/>
    <x v="0"/>
    <n v="1"/>
    <n v="0"/>
    <n v="0"/>
    <x v="1"/>
    <n v="57.5"/>
    <n v="0"/>
    <n v="0"/>
    <s v="Check-Out"/>
    <x v="143"/>
    <n v="1"/>
    <n v="2"/>
    <x v="0"/>
  </r>
  <r>
    <s v="2015 Data.xlsx"/>
    <x v="1"/>
    <x v="1"/>
    <n v="71"/>
    <x v="0"/>
    <x v="4"/>
    <n v="39"/>
    <n v="22"/>
    <n v="0"/>
    <n v="3"/>
    <n v="1"/>
    <n v="0"/>
    <n v="0"/>
    <x v="0"/>
    <x v="5"/>
    <s v="Offline TA/TO"/>
    <x v="0"/>
    <x v="0"/>
    <n v="0"/>
    <n v="0"/>
    <s v="A"/>
    <s v="A"/>
    <n v="1"/>
    <x v="0"/>
    <n v="21"/>
    <n v="0"/>
    <n v="0"/>
    <x v="1"/>
    <n v="85"/>
    <n v="0"/>
    <n v="0"/>
    <s v="Check-Out"/>
    <x v="50"/>
    <n v="1"/>
    <n v="3"/>
    <x v="0"/>
  </r>
  <r>
    <s v="2015 Data.xlsx"/>
    <x v="1"/>
    <x v="0"/>
    <n v="174"/>
    <x v="0"/>
    <x v="0"/>
    <n v="41"/>
    <n v="10"/>
    <n v="1"/>
    <n v="1"/>
    <n v="2"/>
    <n v="0"/>
    <n v="0"/>
    <x v="0"/>
    <x v="0"/>
    <s v="Offline TA/TO"/>
    <x v="0"/>
    <x v="0"/>
    <n v="0"/>
    <n v="0"/>
    <s v="A"/>
    <s v="A"/>
    <n v="0"/>
    <x v="1"/>
    <n v="3"/>
    <n v="0"/>
    <n v="0"/>
    <x v="0"/>
    <n v="70"/>
    <n v="0"/>
    <n v="0"/>
    <s v="Canceled"/>
    <x v="128"/>
    <n v="2"/>
    <n v="2"/>
    <x v="0"/>
  </r>
  <r>
    <s v="2015 Data.xlsx"/>
    <x v="0"/>
    <x v="1"/>
    <n v="53"/>
    <x v="0"/>
    <x v="3"/>
    <n v="29"/>
    <n v="17"/>
    <n v="2"/>
    <n v="5"/>
    <n v="2"/>
    <n v="0"/>
    <n v="0"/>
    <x v="0"/>
    <x v="4"/>
    <s v="Online TA"/>
    <x v="0"/>
    <x v="0"/>
    <n v="0"/>
    <n v="0"/>
    <s v="A"/>
    <s v="D"/>
    <n v="1"/>
    <x v="0"/>
    <n v="240"/>
    <n v="0"/>
    <n v="0"/>
    <x v="0"/>
    <n v="125"/>
    <n v="0"/>
    <n v="2"/>
    <s v="Check-Out"/>
    <x v="3"/>
    <n v="2"/>
    <n v="7"/>
    <x v="1"/>
  </r>
  <r>
    <s v="2015 Data.xlsx"/>
    <x v="0"/>
    <x v="0"/>
    <n v="69"/>
    <x v="0"/>
    <x v="1"/>
    <n v="36"/>
    <n v="30"/>
    <n v="2"/>
    <n v="1"/>
    <n v="2"/>
    <n v="0"/>
    <n v="0"/>
    <x v="0"/>
    <x v="0"/>
    <s v="Direct"/>
    <x v="1"/>
    <x v="0"/>
    <n v="0"/>
    <n v="0"/>
    <s v="A"/>
    <s v="A"/>
    <n v="0"/>
    <x v="0"/>
    <n v="250"/>
    <n v="0"/>
    <n v="0"/>
    <x v="0"/>
    <n v="129.33000000000001"/>
    <n v="0"/>
    <n v="1"/>
    <s v="Canceled"/>
    <x v="148"/>
    <n v="2"/>
    <n v="3"/>
    <x v="0"/>
  </r>
  <r>
    <s v="2015 Data.xlsx"/>
    <x v="1"/>
    <x v="1"/>
    <n v="74"/>
    <x v="0"/>
    <x v="4"/>
    <n v="38"/>
    <n v="18"/>
    <n v="0"/>
    <n v="2"/>
    <n v="1"/>
    <n v="0"/>
    <n v="0"/>
    <x v="1"/>
    <x v="0"/>
    <s v="Offline TA/TO"/>
    <x v="0"/>
    <x v="0"/>
    <n v="0"/>
    <n v="0"/>
    <s v="A"/>
    <s v="D"/>
    <n v="0"/>
    <x v="0"/>
    <n v="6"/>
    <n v="0"/>
    <n v="0"/>
    <x v="1"/>
    <n v="87"/>
    <n v="0"/>
    <n v="0"/>
    <s v="Check-Out"/>
    <x v="22"/>
    <n v="1"/>
    <n v="2"/>
    <x v="1"/>
  </r>
  <r>
    <s v="2015 Data.xlsx"/>
    <x v="1"/>
    <x v="0"/>
    <n v="268"/>
    <x v="0"/>
    <x v="3"/>
    <n v="29"/>
    <n v="12"/>
    <n v="2"/>
    <n v="1"/>
    <n v="2"/>
    <n v="0"/>
    <n v="0"/>
    <x v="0"/>
    <x v="0"/>
    <s v="Offline TA/TO"/>
    <x v="0"/>
    <x v="0"/>
    <n v="1"/>
    <n v="0"/>
    <s v="A"/>
    <s v="A"/>
    <n v="0"/>
    <x v="0"/>
    <n v="5"/>
    <n v="0"/>
    <n v="0"/>
    <x v="0"/>
    <n v="82"/>
    <n v="0"/>
    <n v="0"/>
    <s v="Canceled"/>
    <x v="85"/>
    <n v="2"/>
    <n v="3"/>
    <x v="0"/>
  </r>
  <r>
    <s v="2015 Data.xlsx"/>
    <x v="1"/>
    <x v="1"/>
    <n v="41"/>
    <x v="0"/>
    <x v="0"/>
    <n v="42"/>
    <n v="16"/>
    <n v="1"/>
    <n v="2"/>
    <n v="1"/>
    <n v="0"/>
    <n v="0"/>
    <x v="0"/>
    <x v="0"/>
    <s v="Online TA"/>
    <x v="0"/>
    <x v="0"/>
    <n v="0"/>
    <n v="0"/>
    <s v="A"/>
    <s v="A"/>
    <n v="0"/>
    <x v="0"/>
    <n v="9"/>
    <n v="0"/>
    <n v="0"/>
    <x v="0"/>
    <n v="96.9"/>
    <n v="0"/>
    <n v="2"/>
    <s v="Check-Out"/>
    <x v="72"/>
    <n v="1"/>
    <n v="3"/>
    <x v="0"/>
  </r>
  <r>
    <s v="2015 Data.xlsx"/>
    <x v="1"/>
    <x v="0"/>
    <n v="10"/>
    <x v="0"/>
    <x v="2"/>
    <n v="52"/>
    <n v="23"/>
    <n v="0"/>
    <n v="4"/>
    <n v="2"/>
    <n v="0"/>
    <n v="0"/>
    <x v="0"/>
    <x v="2"/>
    <s v="Online TA"/>
    <x v="0"/>
    <x v="0"/>
    <n v="0"/>
    <n v="0"/>
    <s v="A"/>
    <s v="A"/>
    <n v="0"/>
    <x v="0"/>
    <n v="9"/>
    <n v="0"/>
    <n v="0"/>
    <x v="0"/>
    <n v="87"/>
    <n v="0"/>
    <n v="0"/>
    <s v="Canceled"/>
    <x v="149"/>
    <n v="2"/>
    <n v="4"/>
    <x v="0"/>
  </r>
  <r>
    <s v="2015 Data.xlsx"/>
    <x v="1"/>
    <x v="1"/>
    <n v="0"/>
    <x v="0"/>
    <x v="4"/>
    <n v="40"/>
    <n v="30"/>
    <n v="0"/>
    <n v="1"/>
    <n v="2"/>
    <n v="0"/>
    <n v="0"/>
    <x v="1"/>
    <x v="2"/>
    <s v="Offline TA/TO"/>
    <x v="0"/>
    <x v="0"/>
    <n v="0"/>
    <n v="0"/>
    <s v="A"/>
    <s v="D"/>
    <n v="0"/>
    <x v="0"/>
    <n v="26"/>
    <n v="0"/>
    <n v="0"/>
    <x v="1"/>
    <n v="112.2"/>
    <n v="0"/>
    <n v="0"/>
    <s v="Check-Out"/>
    <x v="0"/>
    <n v="2"/>
    <n v="1"/>
    <x v="1"/>
  </r>
  <r>
    <s v="2015 Data.xlsx"/>
    <x v="1"/>
    <x v="1"/>
    <n v="98"/>
    <x v="0"/>
    <x v="5"/>
    <n v="48"/>
    <n v="23"/>
    <n v="1"/>
    <n v="2"/>
    <n v="2"/>
    <n v="0"/>
    <n v="0"/>
    <x v="0"/>
    <x v="34"/>
    <s v="Groups"/>
    <x v="0"/>
    <x v="0"/>
    <n v="0"/>
    <n v="0"/>
    <s v="A"/>
    <s v="A"/>
    <n v="1"/>
    <x v="0"/>
    <n v="37"/>
    <n v="0"/>
    <n v="0"/>
    <x v="1"/>
    <n v="75"/>
    <n v="0"/>
    <n v="1"/>
    <s v="Check-Out"/>
    <x v="49"/>
    <n v="2"/>
    <n v="3"/>
    <x v="0"/>
  </r>
  <r>
    <s v="2015 Data.xlsx"/>
    <x v="1"/>
    <x v="0"/>
    <n v="274"/>
    <x v="0"/>
    <x v="3"/>
    <n v="29"/>
    <n v="18"/>
    <n v="2"/>
    <n v="2"/>
    <n v="2"/>
    <n v="0"/>
    <n v="0"/>
    <x v="0"/>
    <x v="0"/>
    <s v="Groups"/>
    <x v="0"/>
    <x v="0"/>
    <n v="1"/>
    <n v="0"/>
    <s v="A"/>
    <s v="A"/>
    <n v="0"/>
    <x v="0"/>
    <n v="1"/>
    <n v="0"/>
    <n v="0"/>
    <x v="1"/>
    <n v="62"/>
    <n v="0"/>
    <n v="0"/>
    <s v="Canceled"/>
    <x v="11"/>
    <n v="2"/>
    <n v="4"/>
    <x v="0"/>
  </r>
  <r>
    <s v="2015 Data.xlsx"/>
    <x v="0"/>
    <x v="1"/>
    <n v="25"/>
    <x v="0"/>
    <x v="0"/>
    <n v="41"/>
    <n v="9"/>
    <n v="1"/>
    <n v="2"/>
    <n v="2"/>
    <n v="0"/>
    <n v="0"/>
    <x v="0"/>
    <x v="1"/>
    <s v="Offline TA/TO"/>
    <x v="0"/>
    <x v="0"/>
    <n v="0"/>
    <n v="0"/>
    <s v="A"/>
    <s v="A"/>
    <n v="0"/>
    <x v="0"/>
    <n v="196"/>
    <n v="0"/>
    <n v="0"/>
    <x v="0"/>
    <n v="44.5"/>
    <n v="0"/>
    <n v="0"/>
    <s v="Check-Out"/>
    <x v="0"/>
    <n v="2"/>
    <n v="3"/>
    <x v="0"/>
  </r>
  <r>
    <s v="2015 Data.xlsx"/>
    <x v="0"/>
    <x v="0"/>
    <n v="41"/>
    <x v="0"/>
    <x v="5"/>
    <n v="46"/>
    <n v="12"/>
    <n v="0"/>
    <n v="2"/>
    <n v="1"/>
    <n v="0"/>
    <n v="0"/>
    <x v="0"/>
    <x v="0"/>
    <s v="Corporate"/>
    <x v="2"/>
    <x v="0"/>
    <n v="0"/>
    <n v="0"/>
    <s v="A"/>
    <s v="A"/>
    <n v="0"/>
    <x v="0"/>
    <n v="281"/>
    <n v="0"/>
    <n v="0"/>
    <x v="1"/>
    <n v="40"/>
    <n v="0"/>
    <n v="0"/>
    <s v="Canceled"/>
    <x v="0"/>
    <n v="1"/>
    <n v="2"/>
    <x v="0"/>
  </r>
  <r>
    <s v="2015 Data.xlsx"/>
    <x v="1"/>
    <x v="1"/>
    <n v="24"/>
    <x v="0"/>
    <x v="0"/>
    <n v="41"/>
    <n v="8"/>
    <n v="0"/>
    <n v="2"/>
    <n v="2"/>
    <n v="0"/>
    <n v="0"/>
    <x v="0"/>
    <x v="1"/>
    <s v="Online TA"/>
    <x v="0"/>
    <x v="0"/>
    <n v="0"/>
    <n v="0"/>
    <s v="A"/>
    <s v="E"/>
    <n v="0"/>
    <x v="0"/>
    <n v="9"/>
    <n v="0"/>
    <n v="0"/>
    <x v="2"/>
    <n v="107"/>
    <n v="0"/>
    <n v="2"/>
    <s v="Check-Out"/>
    <x v="0"/>
    <n v="2"/>
    <n v="2"/>
    <x v="1"/>
  </r>
  <r>
    <s v="2015 Data.xlsx"/>
    <x v="0"/>
    <x v="1"/>
    <n v="44"/>
    <x v="0"/>
    <x v="0"/>
    <n v="40"/>
    <n v="3"/>
    <n v="4"/>
    <n v="6"/>
    <n v="2"/>
    <n v="0"/>
    <n v="0"/>
    <x v="1"/>
    <x v="3"/>
    <s v="Offline TA/TO"/>
    <x v="0"/>
    <x v="0"/>
    <n v="0"/>
    <n v="0"/>
    <s v="A"/>
    <s v="A"/>
    <n v="0"/>
    <x v="0"/>
    <n v="314"/>
    <n v="0"/>
    <n v="0"/>
    <x v="2"/>
    <n v="77.84"/>
    <n v="0"/>
    <n v="0"/>
    <s v="Check-Out"/>
    <x v="30"/>
    <n v="2"/>
    <n v="10"/>
    <x v="0"/>
  </r>
  <r>
    <s v="2015 Data.xlsx"/>
    <x v="1"/>
    <x v="0"/>
    <n v="1"/>
    <x v="0"/>
    <x v="2"/>
    <n v="53"/>
    <n v="29"/>
    <n v="0"/>
    <n v="4"/>
    <n v="2"/>
    <n v="0"/>
    <n v="1"/>
    <x v="0"/>
    <x v="0"/>
    <s v="Groups"/>
    <x v="0"/>
    <x v="0"/>
    <n v="0"/>
    <n v="0"/>
    <s v="B"/>
    <s v="B"/>
    <n v="2"/>
    <x v="0"/>
    <n v="29"/>
    <n v="0"/>
    <n v="0"/>
    <x v="0"/>
    <n v="72.5"/>
    <n v="0"/>
    <n v="2"/>
    <s v="Canceled"/>
    <x v="150"/>
    <n v="3"/>
    <n v="4"/>
    <x v="0"/>
  </r>
  <r>
    <s v="2015 Data.xlsx"/>
    <x v="0"/>
    <x v="1"/>
    <n v="70"/>
    <x v="0"/>
    <x v="2"/>
    <n v="53"/>
    <n v="31"/>
    <n v="0"/>
    <n v="3"/>
    <n v="2"/>
    <n v="0"/>
    <n v="0"/>
    <x v="0"/>
    <x v="0"/>
    <s v="Direct"/>
    <x v="1"/>
    <x v="0"/>
    <n v="0"/>
    <n v="0"/>
    <s v="D"/>
    <s v="D"/>
    <n v="0"/>
    <x v="0"/>
    <n v="0"/>
    <n v="0"/>
    <n v="0"/>
    <x v="0"/>
    <n v="154.97999999999999"/>
    <n v="0"/>
    <n v="0"/>
    <s v="Check-Out"/>
    <x v="140"/>
    <n v="2"/>
    <n v="3"/>
    <x v="0"/>
  </r>
  <r>
    <s v="2015 Data.xlsx"/>
    <x v="1"/>
    <x v="0"/>
    <n v="90"/>
    <x v="0"/>
    <x v="4"/>
    <n v="38"/>
    <n v="13"/>
    <n v="2"/>
    <n v="1"/>
    <n v="2"/>
    <n v="0"/>
    <n v="0"/>
    <x v="0"/>
    <x v="0"/>
    <s v="Online TA"/>
    <x v="0"/>
    <x v="0"/>
    <n v="0"/>
    <n v="0"/>
    <s v="A"/>
    <s v="A"/>
    <n v="0"/>
    <x v="0"/>
    <n v="9"/>
    <n v="0"/>
    <n v="0"/>
    <x v="0"/>
    <n v="89.25"/>
    <n v="0"/>
    <n v="0"/>
    <s v="Canceled"/>
    <x v="52"/>
    <n v="2"/>
    <n v="3"/>
    <x v="0"/>
  </r>
  <r>
    <s v="2015 Data.xlsx"/>
    <x v="0"/>
    <x v="1"/>
    <n v="23"/>
    <x v="0"/>
    <x v="1"/>
    <n v="35"/>
    <n v="29"/>
    <n v="2"/>
    <n v="3"/>
    <n v="2"/>
    <n v="1"/>
    <n v="0"/>
    <x v="0"/>
    <x v="4"/>
    <s v="Offline TA/TO"/>
    <x v="0"/>
    <x v="0"/>
    <n v="0"/>
    <n v="0"/>
    <s v="A"/>
    <s v="C"/>
    <n v="1"/>
    <x v="0"/>
    <n v="156"/>
    <n v="0"/>
    <n v="0"/>
    <x v="2"/>
    <n v="77.790000000000006"/>
    <n v="0"/>
    <n v="0"/>
    <s v="Check-Out"/>
    <x v="46"/>
    <n v="3"/>
    <n v="5"/>
    <x v="1"/>
  </r>
  <r>
    <s v="2015 Data.xlsx"/>
    <x v="0"/>
    <x v="1"/>
    <n v="98"/>
    <x v="0"/>
    <x v="3"/>
    <n v="30"/>
    <n v="20"/>
    <n v="1"/>
    <n v="5"/>
    <n v="2"/>
    <n v="0"/>
    <n v="0"/>
    <x v="0"/>
    <x v="0"/>
    <s v="Online TA"/>
    <x v="0"/>
    <x v="0"/>
    <n v="0"/>
    <n v="0"/>
    <s v="A"/>
    <s v="A"/>
    <n v="1"/>
    <x v="0"/>
    <n v="240"/>
    <n v="0"/>
    <n v="0"/>
    <x v="0"/>
    <n v="118.17"/>
    <n v="0"/>
    <n v="0"/>
    <s v="Check-Out"/>
    <x v="83"/>
    <n v="2"/>
    <n v="6"/>
    <x v="0"/>
  </r>
  <r>
    <s v="2015 Data.xlsx"/>
    <x v="1"/>
    <x v="1"/>
    <n v="3"/>
    <x v="0"/>
    <x v="1"/>
    <n v="33"/>
    <n v="10"/>
    <n v="1"/>
    <n v="1"/>
    <n v="2"/>
    <n v="0"/>
    <n v="0"/>
    <x v="0"/>
    <x v="35"/>
    <s v="Online TA"/>
    <x v="0"/>
    <x v="0"/>
    <n v="0"/>
    <n v="0"/>
    <s v="A"/>
    <s v="A"/>
    <n v="0"/>
    <x v="0"/>
    <n v="9"/>
    <n v="0"/>
    <n v="0"/>
    <x v="2"/>
    <n v="90"/>
    <n v="0"/>
    <n v="1"/>
    <s v="Check-Out"/>
    <x v="0"/>
    <n v="2"/>
    <n v="2"/>
    <x v="0"/>
  </r>
  <r>
    <s v="2015 Data.xlsx"/>
    <x v="1"/>
    <x v="1"/>
    <n v="98"/>
    <x v="0"/>
    <x v="5"/>
    <n v="48"/>
    <n v="23"/>
    <n v="1"/>
    <n v="2"/>
    <n v="1"/>
    <n v="0"/>
    <n v="0"/>
    <x v="0"/>
    <x v="6"/>
    <s v="Groups"/>
    <x v="0"/>
    <x v="0"/>
    <n v="0"/>
    <n v="0"/>
    <s v="A"/>
    <s v="D"/>
    <n v="3"/>
    <x v="0"/>
    <n v="37"/>
    <n v="0"/>
    <n v="0"/>
    <x v="1"/>
    <n v="70"/>
    <n v="0"/>
    <n v="0"/>
    <s v="Check-Out"/>
    <x v="49"/>
    <n v="1"/>
    <n v="3"/>
    <x v="1"/>
  </r>
  <r>
    <s v="2015 Data.xlsx"/>
    <x v="0"/>
    <x v="1"/>
    <n v="1"/>
    <x v="0"/>
    <x v="5"/>
    <n v="45"/>
    <n v="4"/>
    <n v="0"/>
    <n v="1"/>
    <n v="2"/>
    <n v="0"/>
    <n v="0"/>
    <x v="0"/>
    <x v="0"/>
    <s v="Offline TA/TO"/>
    <x v="0"/>
    <x v="0"/>
    <n v="0"/>
    <n v="0"/>
    <s v="A"/>
    <s v="A"/>
    <n v="0"/>
    <x v="0"/>
    <n v="6"/>
    <n v="0"/>
    <n v="0"/>
    <x v="0"/>
    <n v="25"/>
    <n v="1"/>
    <n v="0"/>
    <s v="Check-Out"/>
    <x v="0"/>
    <n v="2"/>
    <n v="1"/>
    <x v="0"/>
  </r>
  <r>
    <s v="2015 Data.xlsx"/>
    <x v="1"/>
    <x v="1"/>
    <n v="1"/>
    <x v="0"/>
    <x v="0"/>
    <n v="40"/>
    <n v="1"/>
    <n v="0"/>
    <n v="1"/>
    <n v="2"/>
    <n v="0"/>
    <n v="0"/>
    <x v="0"/>
    <x v="0"/>
    <s v="Online TA"/>
    <x v="0"/>
    <x v="0"/>
    <n v="0"/>
    <n v="0"/>
    <s v="A"/>
    <s v="A"/>
    <n v="0"/>
    <x v="0"/>
    <n v="9"/>
    <n v="0"/>
    <n v="0"/>
    <x v="0"/>
    <n v="126"/>
    <n v="0"/>
    <n v="0"/>
    <s v="Check-Out"/>
    <x v="0"/>
    <n v="2"/>
    <n v="1"/>
    <x v="0"/>
  </r>
  <r>
    <s v="2015 Data.xlsx"/>
    <x v="0"/>
    <x v="0"/>
    <n v="277"/>
    <x v="0"/>
    <x v="0"/>
    <n v="41"/>
    <n v="5"/>
    <n v="4"/>
    <n v="10"/>
    <n v="1"/>
    <n v="0"/>
    <n v="0"/>
    <x v="1"/>
    <x v="3"/>
    <s v="Groups"/>
    <x v="1"/>
    <x v="0"/>
    <n v="1"/>
    <n v="0"/>
    <s v="A"/>
    <s v="A"/>
    <n v="0"/>
    <x v="1"/>
    <n v="273"/>
    <n v="0"/>
    <n v="0"/>
    <x v="0"/>
    <n v="48.5"/>
    <n v="0"/>
    <n v="0"/>
    <s v="Canceled"/>
    <x v="0"/>
    <n v="1"/>
    <n v="14"/>
    <x v="0"/>
  </r>
  <r>
    <s v="2015 Data.xlsx"/>
    <x v="1"/>
    <x v="0"/>
    <n v="329"/>
    <x v="0"/>
    <x v="4"/>
    <n v="37"/>
    <n v="11"/>
    <n v="2"/>
    <n v="3"/>
    <n v="1"/>
    <n v="0"/>
    <n v="0"/>
    <x v="0"/>
    <x v="0"/>
    <s v="Offline TA/TO"/>
    <x v="0"/>
    <x v="0"/>
    <n v="1"/>
    <n v="0"/>
    <s v="A"/>
    <s v="A"/>
    <n v="0"/>
    <x v="1"/>
    <n v="5"/>
    <n v="0"/>
    <n v="0"/>
    <x v="0"/>
    <n v="80"/>
    <n v="0"/>
    <n v="0"/>
    <s v="Canceled"/>
    <x v="105"/>
    <n v="1"/>
    <n v="5"/>
    <x v="0"/>
  </r>
  <r>
    <s v="2015 Data.xlsx"/>
    <x v="0"/>
    <x v="1"/>
    <n v="59"/>
    <x v="0"/>
    <x v="3"/>
    <n v="29"/>
    <n v="12"/>
    <n v="2"/>
    <n v="5"/>
    <n v="2"/>
    <n v="0"/>
    <n v="0"/>
    <x v="0"/>
    <x v="1"/>
    <s v="Online TA"/>
    <x v="0"/>
    <x v="0"/>
    <n v="0"/>
    <n v="0"/>
    <s v="E"/>
    <s v="E"/>
    <n v="0"/>
    <x v="0"/>
    <n v="240"/>
    <n v="0"/>
    <n v="0"/>
    <x v="0"/>
    <n v="144.43"/>
    <n v="1"/>
    <n v="2"/>
    <s v="Check-Out"/>
    <x v="18"/>
    <n v="2"/>
    <n v="7"/>
    <x v="0"/>
  </r>
  <r>
    <s v="2015 Data.xlsx"/>
    <x v="1"/>
    <x v="1"/>
    <n v="0"/>
    <x v="0"/>
    <x v="5"/>
    <n v="46"/>
    <n v="11"/>
    <n v="0"/>
    <n v="0"/>
    <n v="0"/>
    <n v="0"/>
    <n v="0"/>
    <x v="3"/>
    <x v="0"/>
    <s v="Direct"/>
    <x v="1"/>
    <x v="1"/>
    <n v="0"/>
    <n v="0"/>
    <s v="D"/>
    <s v="D"/>
    <n v="0"/>
    <x v="0"/>
    <n v="0"/>
    <n v="0"/>
    <n v="0"/>
    <x v="0"/>
    <n v="0"/>
    <n v="0"/>
    <n v="0"/>
    <s v="Check-Out"/>
    <x v="0"/>
    <n v="0"/>
    <n v="0"/>
    <x v="0"/>
  </r>
  <r>
    <s v="2015 Data.xlsx"/>
    <x v="1"/>
    <x v="0"/>
    <n v="87"/>
    <x v="0"/>
    <x v="1"/>
    <n v="33"/>
    <n v="14"/>
    <n v="0"/>
    <n v="1"/>
    <n v="2"/>
    <n v="0"/>
    <n v="0"/>
    <x v="0"/>
    <x v="0"/>
    <s v="Groups"/>
    <x v="0"/>
    <x v="0"/>
    <n v="0"/>
    <n v="0"/>
    <s v="A"/>
    <s v="A"/>
    <n v="0"/>
    <x v="1"/>
    <n v="1"/>
    <n v="0"/>
    <n v="0"/>
    <x v="0"/>
    <n v="12"/>
    <n v="0"/>
    <n v="0"/>
    <s v="Canceled"/>
    <x v="118"/>
    <n v="2"/>
    <n v="1"/>
    <x v="0"/>
  </r>
  <r>
    <s v="2015 Data.xlsx"/>
    <x v="0"/>
    <x v="1"/>
    <n v="1"/>
    <x v="0"/>
    <x v="2"/>
    <n v="49"/>
    <n v="1"/>
    <n v="0"/>
    <n v="2"/>
    <n v="1"/>
    <n v="0"/>
    <n v="0"/>
    <x v="0"/>
    <x v="0"/>
    <s v="Offline TA/TO"/>
    <x v="0"/>
    <x v="0"/>
    <n v="0"/>
    <n v="0"/>
    <s v="A"/>
    <s v="A"/>
    <n v="1"/>
    <x v="0"/>
    <n v="146"/>
    <n v="0"/>
    <n v="0"/>
    <x v="1"/>
    <n v="25"/>
    <n v="0"/>
    <n v="0"/>
    <s v="Check-Out"/>
    <x v="0"/>
    <n v="1"/>
    <n v="2"/>
    <x v="0"/>
  </r>
  <r>
    <s v="2015 Data.xlsx"/>
    <x v="1"/>
    <x v="1"/>
    <n v="60"/>
    <x v="0"/>
    <x v="4"/>
    <n v="39"/>
    <n v="21"/>
    <n v="1"/>
    <n v="1"/>
    <n v="2"/>
    <n v="0"/>
    <n v="0"/>
    <x v="0"/>
    <x v="0"/>
    <s v="Offline TA/TO"/>
    <x v="0"/>
    <x v="0"/>
    <n v="0"/>
    <n v="0"/>
    <s v="A"/>
    <s v="A"/>
    <n v="0"/>
    <x v="0"/>
    <n v="20"/>
    <n v="0"/>
    <n v="0"/>
    <x v="1"/>
    <n v="65"/>
    <n v="0"/>
    <n v="0"/>
    <s v="Check-Out"/>
    <x v="66"/>
    <n v="2"/>
    <n v="2"/>
    <x v="0"/>
  </r>
  <r>
    <s v="2015 Data.xlsx"/>
    <x v="0"/>
    <x v="1"/>
    <n v="0"/>
    <x v="0"/>
    <x v="2"/>
    <n v="49"/>
    <n v="4"/>
    <n v="0"/>
    <n v="1"/>
    <n v="2"/>
    <n v="0"/>
    <n v="0"/>
    <x v="0"/>
    <x v="1"/>
    <s v="Direct"/>
    <x v="1"/>
    <x v="0"/>
    <n v="0"/>
    <n v="0"/>
    <s v="D"/>
    <s v="D"/>
    <n v="0"/>
    <x v="0"/>
    <n v="0"/>
    <n v="0"/>
    <n v="0"/>
    <x v="0"/>
    <n v="51"/>
    <n v="1"/>
    <n v="1"/>
    <s v="Check-Out"/>
    <x v="0"/>
    <n v="2"/>
    <n v="1"/>
    <x v="0"/>
  </r>
  <r>
    <s v="2015 Data.xlsx"/>
    <x v="0"/>
    <x v="1"/>
    <n v="0"/>
    <x v="0"/>
    <x v="2"/>
    <n v="51"/>
    <n v="18"/>
    <n v="0"/>
    <n v="1"/>
    <n v="2"/>
    <n v="0"/>
    <n v="0"/>
    <x v="0"/>
    <x v="0"/>
    <s v="Offline TA/TO"/>
    <x v="0"/>
    <x v="1"/>
    <n v="0"/>
    <n v="1"/>
    <s v="A"/>
    <s v="A"/>
    <n v="0"/>
    <x v="0"/>
    <n v="127"/>
    <n v="0"/>
    <n v="0"/>
    <x v="0"/>
    <n v="30.5"/>
    <n v="0"/>
    <n v="1"/>
    <s v="Check-Out"/>
    <x v="71"/>
    <n v="2"/>
    <n v="1"/>
    <x v="0"/>
  </r>
  <r>
    <s v="2015 Data.xlsx"/>
    <x v="0"/>
    <x v="1"/>
    <n v="53"/>
    <x v="0"/>
    <x v="0"/>
    <n v="40"/>
    <n v="3"/>
    <n v="2"/>
    <n v="5"/>
    <n v="2"/>
    <n v="0"/>
    <n v="0"/>
    <x v="0"/>
    <x v="3"/>
    <s v="Offline TA/TO"/>
    <x v="0"/>
    <x v="0"/>
    <n v="0"/>
    <n v="0"/>
    <s v="D"/>
    <s v="E"/>
    <n v="0"/>
    <x v="0"/>
    <n v="40"/>
    <n v="0"/>
    <n v="0"/>
    <x v="2"/>
    <n v="47.33"/>
    <n v="0"/>
    <n v="0"/>
    <s v="Check-Out"/>
    <x v="0"/>
    <n v="2"/>
    <n v="7"/>
    <x v="1"/>
  </r>
  <r>
    <s v="2015 Data.xlsx"/>
    <x v="0"/>
    <x v="1"/>
    <n v="13"/>
    <x v="0"/>
    <x v="2"/>
    <n v="52"/>
    <n v="22"/>
    <n v="0"/>
    <n v="3"/>
    <n v="2"/>
    <n v="0"/>
    <n v="0"/>
    <x v="1"/>
    <x v="1"/>
    <s v="Offline TA/TO"/>
    <x v="0"/>
    <x v="0"/>
    <n v="0"/>
    <n v="0"/>
    <s v="D"/>
    <s v="D"/>
    <n v="0"/>
    <x v="0"/>
    <n v="156"/>
    <n v="0"/>
    <n v="0"/>
    <x v="0"/>
    <n v="59.85"/>
    <n v="0"/>
    <n v="0"/>
    <s v="Check-Out"/>
    <x v="151"/>
    <n v="2"/>
    <n v="3"/>
    <x v="0"/>
  </r>
  <r>
    <s v="2015 Data.xlsx"/>
    <x v="1"/>
    <x v="1"/>
    <n v="1"/>
    <x v="0"/>
    <x v="4"/>
    <n v="38"/>
    <n v="17"/>
    <n v="0"/>
    <n v="1"/>
    <n v="2"/>
    <n v="0"/>
    <n v="0"/>
    <x v="0"/>
    <x v="25"/>
    <s v="Corporate"/>
    <x v="2"/>
    <x v="0"/>
    <n v="0"/>
    <n v="0"/>
    <s v="A"/>
    <s v="A"/>
    <n v="0"/>
    <x v="0"/>
    <n v="81"/>
    <n v="0"/>
    <n v="0"/>
    <x v="0"/>
    <n v="135"/>
    <n v="0"/>
    <n v="0"/>
    <s v="Check-Out"/>
    <x v="32"/>
    <n v="2"/>
    <n v="1"/>
    <x v="0"/>
  </r>
  <r>
    <s v="2015 Data.xlsx"/>
    <x v="1"/>
    <x v="1"/>
    <n v="204"/>
    <x v="0"/>
    <x v="0"/>
    <n v="41"/>
    <n v="9"/>
    <n v="2"/>
    <n v="2"/>
    <n v="2"/>
    <n v="0"/>
    <n v="0"/>
    <x v="0"/>
    <x v="0"/>
    <s v="Offline TA/TO"/>
    <x v="0"/>
    <x v="0"/>
    <n v="0"/>
    <n v="0"/>
    <s v="A"/>
    <s v="A"/>
    <n v="0"/>
    <x v="0"/>
    <n v="12"/>
    <n v="0"/>
    <n v="0"/>
    <x v="1"/>
    <n v="72.75"/>
    <n v="0"/>
    <n v="0"/>
    <s v="Check-Out"/>
    <x v="30"/>
    <n v="2"/>
    <n v="4"/>
    <x v="0"/>
  </r>
  <r>
    <s v="2015 Data.xlsx"/>
    <x v="1"/>
    <x v="1"/>
    <n v="34"/>
    <x v="0"/>
    <x v="0"/>
    <n v="42"/>
    <n v="16"/>
    <n v="0"/>
    <n v="2"/>
    <n v="2"/>
    <n v="0"/>
    <n v="0"/>
    <x v="0"/>
    <x v="3"/>
    <s v="Online TA"/>
    <x v="0"/>
    <x v="0"/>
    <n v="0"/>
    <n v="0"/>
    <s v="A"/>
    <s v="D"/>
    <n v="0"/>
    <x v="0"/>
    <n v="9"/>
    <n v="0"/>
    <n v="0"/>
    <x v="0"/>
    <n v="104.85"/>
    <n v="0"/>
    <n v="0"/>
    <s v="Check-Out"/>
    <x v="86"/>
    <n v="2"/>
    <n v="2"/>
    <x v="1"/>
  </r>
  <r>
    <s v="2015 Data.xlsx"/>
    <x v="1"/>
    <x v="1"/>
    <n v="8"/>
    <x v="0"/>
    <x v="4"/>
    <n v="39"/>
    <n v="20"/>
    <n v="2"/>
    <n v="1"/>
    <n v="2"/>
    <n v="0"/>
    <n v="0"/>
    <x v="0"/>
    <x v="15"/>
    <s v="Online TA"/>
    <x v="0"/>
    <x v="0"/>
    <n v="0"/>
    <n v="0"/>
    <s v="A"/>
    <s v="A"/>
    <n v="0"/>
    <x v="0"/>
    <n v="9"/>
    <n v="0"/>
    <n v="0"/>
    <x v="0"/>
    <n v="126"/>
    <n v="0"/>
    <n v="1"/>
    <s v="Check-Out"/>
    <x v="66"/>
    <n v="2"/>
    <n v="3"/>
    <x v="0"/>
  </r>
  <r>
    <s v="2015 Data.xlsx"/>
    <x v="1"/>
    <x v="1"/>
    <n v="14"/>
    <x v="0"/>
    <x v="2"/>
    <n v="49"/>
    <n v="2"/>
    <n v="0"/>
    <n v="3"/>
    <n v="1"/>
    <n v="0"/>
    <n v="0"/>
    <x v="0"/>
    <x v="36"/>
    <s v="Direct"/>
    <x v="1"/>
    <x v="0"/>
    <n v="0"/>
    <n v="0"/>
    <s v="A"/>
    <s v="A"/>
    <n v="0"/>
    <x v="0"/>
    <n v="0"/>
    <n v="0"/>
    <n v="0"/>
    <x v="0"/>
    <n v="95"/>
    <n v="0"/>
    <n v="0"/>
    <s v="Check-Out"/>
    <x v="0"/>
    <n v="1"/>
    <n v="3"/>
    <x v="0"/>
  </r>
  <r>
    <s v="2015 Data.xlsx"/>
    <x v="0"/>
    <x v="1"/>
    <n v="30"/>
    <x v="0"/>
    <x v="3"/>
    <n v="31"/>
    <n v="29"/>
    <n v="0"/>
    <n v="4"/>
    <n v="2"/>
    <n v="0"/>
    <n v="0"/>
    <x v="0"/>
    <x v="0"/>
    <s v="Online TA"/>
    <x v="0"/>
    <x v="0"/>
    <n v="0"/>
    <n v="0"/>
    <s v="A"/>
    <s v="E"/>
    <n v="0"/>
    <x v="0"/>
    <n v="240"/>
    <n v="0"/>
    <n v="0"/>
    <x v="0"/>
    <n v="146"/>
    <n v="1"/>
    <n v="2"/>
    <s v="Check-Out"/>
    <x v="64"/>
    <n v="2"/>
    <n v="4"/>
    <x v="1"/>
  </r>
  <r>
    <s v="2015 Data.xlsx"/>
    <x v="1"/>
    <x v="0"/>
    <n v="88"/>
    <x v="0"/>
    <x v="3"/>
    <n v="29"/>
    <n v="18"/>
    <n v="2"/>
    <n v="2"/>
    <n v="1"/>
    <n v="0"/>
    <n v="0"/>
    <x v="0"/>
    <x v="0"/>
    <s v="Online TA"/>
    <x v="0"/>
    <x v="0"/>
    <n v="0"/>
    <n v="0"/>
    <s v="A"/>
    <s v="A"/>
    <n v="0"/>
    <x v="0"/>
    <n v="9"/>
    <n v="0"/>
    <n v="0"/>
    <x v="0"/>
    <n v="68"/>
    <n v="0"/>
    <n v="1"/>
    <s v="Canceled"/>
    <x v="97"/>
    <n v="1"/>
    <n v="4"/>
    <x v="0"/>
  </r>
  <r>
    <s v="2015 Data.xlsx"/>
    <x v="1"/>
    <x v="0"/>
    <n v="50"/>
    <x v="0"/>
    <x v="1"/>
    <n v="35"/>
    <n v="25"/>
    <n v="0"/>
    <n v="4"/>
    <n v="2"/>
    <n v="0"/>
    <n v="0"/>
    <x v="0"/>
    <x v="0"/>
    <s v="Groups"/>
    <x v="0"/>
    <x v="0"/>
    <n v="0"/>
    <n v="0"/>
    <s v="A"/>
    <s v="A"/>
    <n v="0"/>
    <x v="0"/>
    <n v="1"/>
    <n v="0"/>
    <n v="0"/>
    <x v="1"/>
    <n v="62"/>
    <n v="0"/>
    <n v="0"/>
    <s v="Canceled"/>
    <x v="142"/>
    <n v="2"/>
    <n v="4"/>
    <x v="0"/>
  </r>
  <r>
    <s v="2015 Data.xlsx"/>
    <x v="0"/>
    <x v="1"/>
    <n v="36"/>
    <x v="0"/>
    <x v="4"/>
    <n v="36"/>
    <n v="2"/>
    <n v="0"/>
    <n v="2"/>
    <n v="2"/>
    <n v="0"/>
    <n v="0"/>
    <x v="0"/>
    <x v="0"/>
    <s v="Online TA"/>
    <x v="0"/>
    <x v="0"/>
    <n v="0"/>
    <n v="0"/>
    <s v="E"/>
    <s v="E"/>
    <n v="0"/>
    <x v="0"/>
    <n v="240"/>
    <n v="0"/>
    <n v="0"/>
    <x v="0"/>
    <n v="123"/>
    <n v="1"/>
    <n v="0"/>
    <s v="Check-Out"/>
    <x v="33"/>
    <n v="2"/>
    <n v="2"/>
    <x v="0"/>
  </r>
  <r>
    <s v="2015 Data.xlsx"/>
    <x v="0"/>
    <x v="1"/>
    <n v="27"/>
    <x v="0"/>
    <x v="4"/>
    <n v="36"/>
    <n v="1"/>
    <n v="0"/>
    <n v="3"/>
    <n v="2"/>
    <n v="1"/>
    <n v="0"/>
    <x v="1"/>
    <x v="0"/>
    <s v="Direct"/>
    <x v="1"/>
    <x v="0"/>
    <n v="0"/>
    <n v="0"/>
    <s v="C"/>
    <s v="C"/>
    <n v="0"/>
    <x v="0"/>
    <n v="250"/>
    <n v="0"/>
    <n v="0"/>
    <x v="0"/>
    <n v="153"/>
    <n v="0"/>
    <n v="2"/>
    <s v="Check-Out"/>
    <x v="33"/>
    <n v="3"/>
    <n v="3"/>
    <x v="0"/>
  </r>
  <r>
    <s v="2015 Data.xlsx"/>
    <x v="1"/>
    <x v="0"/>
    <n v="26"/>
    <x v="0"/>
    <x v="4"/>
    <n v="39"/>
    <n v="24"/>
    <n v="1"/>
    <n v="3"/>
    <n v="2"/>
    <n v="2"/>
    <n v="0"/>
    <x v="0"/>
    <x v="0"/>
    <s v="Online TA"/>
    <x v="0"/>
    <x v="0"/>
    <n v="0"/>
    <n v="0"/>
    <s v="F"/>
    <s v="F"/>
    <n v="0"/>
    <x v="0"/>
    <n v="9"/>
    <n v="0"/>
    <n v="0"/>
    <x v="0"/>
    <n v="231"/>
    <n v="0"/>
    <n v="1"/>
    <s v="Canceled"/>
    <x v="14"/>
    <n v="4"/>
    <n v="4"/>
    <x v="0"/>
  </r>
  <r>
    <s v="2015 Data.xlsx"/>
    <x v="1"/>
    <x v="1"/>
    <n v="23"/>
    <x v="0"/>
    <x v="0"/>
    <n v="43"/>
    <n v="21"/>
    <n v="0"/>
    <n v="3"/>
    <n v="2"/>
    <n v="0"/>
    <n v="0"/>
    <x v="0"/>
    <x v="6"/>
    <s v="Offline TA/TO"/>
    <x v="0"/>
    <x v="0"/>
    <n v="0"/>
    <n v="0"/>
    <s v="D"/>
    <s v="D"/>
    <n v="0"/>
    <x v="0"/>
    <n v="28"/>
    <n v="0"/>
    <n v="0"/>
    <x v="3"/>
    <n v="75"/>
    <n v="0"/>
    <n v="1"/>
    <s v="Check-Out"/>
    <x v="152"/>
    <n v="2"/>
    <n v="3"/>
    <x v="0"/>
  </r>
  <r>
    <s v="2015 Data.xlsx"/>
    <x v="1"/>
    <x v="1"/>
    <n v="19"/>
    <x v="0"/>
    <x v="0"/>
    <n v="41"/>
    <n v="6"/>
    <n v="0"/>
    <n v="3"/>
    <n v="1"/>
    <n v="0"/>
    <n v="0"/>
    <x v="0"/>
    <x v="0"/>
    <s v="Offline TA/TO"/>
    <x v="0"/>
    <x v="1"/>
    <n v="0"/>
    <n v="0"/>
    <s v="A"/>
    <s v="D"/>
    <n v="0"/>
    <x v="0"/>
    <n v="82"/>
    <n v="0"/>
    <n v="0"/>
    <x v="1"/>
    <n v="80"/>
    <n v="0"/>
    <n v="0"/>
    <s v="Check-Out"/>
    <x v="0"/>
    <n v="1"/>
    <n v="3"/>
    <x v="1"/>
  </r>
  <r>
    <s v="2015 Data.xlsx"/>
    <x v="1"/>
    <x v="1"/>
    <n v="131"/>
    <x v="0"/>
    <x v="1"/>
    <n v="33"/>
    <n v="15"/>
    <n v="2"/>
    <n v="1"/>
    <n v="2"/>
    <n v="0"/>
    <n v="0"/>
    <x v="1"/>
    <x v="2"/>
    <s v="Offline TA/TO"/>
    <x v="0"/>
    <x v="0"/>
    <n v="0"/>
    <n v="0"/>
    <s v="A"/>
    <s v="A"/>
    <n v="0"/>
    <x v="0"/>
    <n v="17"/>
    <n v="0"/>
    <n v="0"/>
    <x v="1"/>
    <n v="94.5"/>
    <n v="0"/>
    <n v="0"/>
    <s v="Check-Out"/>
    <x v="63"/>
    <n v="2"/>
    <n v="3"/>
    <x v="0"/>
  </r>
  <r>
    <s v="2015 Data.xlsx"/>
    <x v="1"/>
    <x v="0"/>
    <n v="107"/>
    <x v="0"/>
    <x v="2"/>
    <n v="51"/>
    <n v="18"/>
    <n v="2"/>
    <n v="2"/>
    <n v="2"/>
    <n v="0"/>
    <n v="0"/>
    <x v="0"/>
    <x v="0"/>
    <s v="Online TA"/>
    <x v="0"/>
    <x v="0"/>
    <n v="0"/>
    <n v="0"/>
    <s v="A"/>
    <s v="A"/>
    <n v="0"/>
    <x v="0"/>
    <n v="7"/>
    <n v="0"/>
    <n v="0"/>
    <x v="0"/>
    <n v="55.63"/>
    <n v="0"/>
    <n v="0"/>
    <s v="Canceled"/>
    <x v="7"/>
    <n v="2"/>
    <n v="4"/>
    <x v="0"/>
  </r>
  <r>
    <s v="2015 Data.xlsx"/>
    <x v="0"/>
    <x v="1"/>
    <n v="67"/>
    <x v="0"/>
    <x v="3"/>
    <n v="30"/>
    <n v="20"/>
    <n v="2"/>
    <n v="5"/>
    <n v="2"/>
    <n v="0"/>
    <n v="0"/>
    <x v="0"/>
    <x v="1"/>
    <s v="Direct"/>
    <x v="1"/>
    <x v="0"/>
    <n v="0"/>
    <n v="0"/>
    <s v="A"/>
    <s v="A"/>
    <n v="0"/>
    <x v="0"/>
    <n v="250"/>
    <n v="0"/>
    <n v="0"/>
    <x v="0"/>
    <n v="120.43"/>
    <n v="1"/>
    <n v="1"/>
    <s v="Check-Out"/>
    <x v="125"/>
    <n v="2"/>
    <n v="7"/>
    <x v="0"/>
  </r>
  <r>
    <s v="2015 Data.xlsx"/>
    <x v="0"/>
    <x v="1"/>
    <n v="31"/>
    <x v="0"/>
    <x v="4"/>
    <n v="37"/>
    <n v="6"/>
    <n v="2"/>
    <n v="4"/>
    <n v="2"/>
    <n v="0"/>
    <n v="0"/>
    <x v="1"/>
    <x v="1"/>
    <s v="Online TA"/>
    <x v="0"/>
    <x v="0"/>
    <n v="0"/>
    <n v="0"/>
    <s v="A"/>
    <s v="A"/>
    <n v="0"/>
    <x v="0"/>
    <n v="240"/>
    <n v="0"/>
    <n v="0"/>
    <x v="0"/>
    <n v="155.5"/>
    <n v="0"/>
    <n v="2"/>
    <s v="Check-Out"/>
    <x v="0"/>
    <n v="2"/>
    <n v="6"/>
    <x v="0"/>
  </r>
  <r>
    <s v="2015 Data.xlsx"/>
    <x v="1"/>
    <x v="0"/>
    <n v="64"/>
    <x v="0"/>
    <x v="0"/>
    <n v="44"/>
    <n v="30"/>
    <n v="0"/>
    <n v="2"/>
    <n v="2"/>
    <n v="0"/>
    <n v="0"/>
    <x v="0"/>
    <x v="0"/>
    <s v="Direct"/>
    <x v="1"/>
    <x v="0"/>
    <n v="0"/>
    <n v="0"/>
    <s v="A"/>
    <s v="A"/>
    <n v="0"/>
    <x v="0"/>
    <n v="0"/>
    <n v="0"/>
    <n v="0"/>
    <x v="0"/>
    <n v="76.5"/>
    <n v="0"/>
    <n v="0"/>
    <s v="Canceled"/>
    <x v="108"/>
    <n v="2"/>
    <n v="2"/>
    <x v="0"/>
  </r>
  <r>
    <s v="2015 Data.xlsx"/>
    <x v="1"/>
    <x v="1"/>
    <n v="5"/>
    <x v="0"/>
    <x v="0"/>
    <n v="42"/>
    <n v="17"/>
    <n v="1"/>
    <n v="1"/>
    <n v="2"/>
    <n v="0"/>
    <n v="0"/>
    <x v="0"/>
    <x v="0"/>
    <s v="Corporate"/>
    <x v="2"/>
    <x v="0"/>
    <n v="0"/>
    <n v="0"/>
    <s v="A"/>
    <s v="A"/>
    <n v="0"/>
    <x v="0"/>
    <n v="0"/>
    <n v="110"/>
    <n v="0"/>
    <x v="0"/>
    <n v="162"/>
    <n v="0"/>
    <n v="0"/>
    <s v="Check-Out"/>
    <x v="72"/>
    <n v="2"/>
    <n v="2"/>
    <x v="0"/>
  </r>
  <r>
    <s v="2015 Data.xlsx"/>
    <x v="0"/>
    <x v="1"/>
    <n v="19"/>
    <x v="0"/>
    <x v="1"/>
    <n v="33"/>
    <n v="13"/>
    <n v="2"/>
    <n v="3"/>
    <n v="2"/>
    <n v="0"/>
    <n v="1"/>
    <x v="1"/>
    <x v="0"/>
    <s v="Online TA"/>
    <x v="0"/>
    <x v="0"/>
    <n v="0"/>
    <n v="0"/>
    <s v="D"/>
    <s v="D"/>
    <n v="0"/>
    <x v="0"/>
    <n v="242"/>
    <n v="0"/>
    <n v="0"/>
    <x v="0"/>
    <n v="243"/>
    <n v="0"/>
    <n v="2"/>
    <s v="Check-Out"/>
    <x v="63"/>
    <n v="3"/>
    <n v="5"/>
    <x v="0"/>
  </r>
  <r>
    <s v="2015 Data.xlsx"/>
    <x v="1"/>
    <x v="0"/>
    <n v="300"/>
    <x v="0"/>
    <x v="1"/>
    <n v="33"/>
    <n v="13"/>
    <n v="0"/>
    <n v="2"/>
    <n v="2"/>
    <n v="0"/>
    <n v="0"/>
    <x v="0"/>
    <x v="0"/>
    <s v="Groups"/>
    <x v="0"/>
    <x v="1"/>
    <n v="1"/>
    <n v="0"/>
    <s v="A"/>
    <s v="A"/>
    <n v="0"/>
    <x v="0"/>
    <n v="1"/>
    <n v="0"/>
    <n v="0"/>
    <x v="1"/>
    <n v="62.8"/>
    <n v="0"/>
    <n v="0"/>
    <s v="Canceled"/>
    <x v="95"/>
    <n v="2"/>
    <n v="2"/>
    <x v="0"/>
  </r>
  <r>
    <s v="2015 Data.xlsx"/>
    <x v="1"/>
    <x v="1"/>
    <n v="43"/>
    <x v="0"/>
    <x v="3"/>
    <n v="27"/>
    <n v="3"/>
    <n v="0"/>
    <n v="2"/>
    <n v="2"/>
    <n v="0"/>
    <n v="0"/>
    <x v="1"/>
    <x v="0"/>
    <s v="Groups"/>
    <x v="0"/>
    <x v="0"/>
    <n v="0"/>
    <n v="0"/>
    <s v="A"/>
    <s v="A"/>
    <n v="0"/>
    <x v="0"/>
    <n v="1"/>
    <n v="0"/>
    <n v="0"/>
    <x v="1"/>
    <n v="86"/>
    <n v="0"/>
    <n v="0"/>
    <s v="Check-Out"/>
    <x v="153"/>
    <n v="2"/>
    <n v="2"/>
    <x v="0"/>
  </r>
  <r>
    <s v="2015 Data.xlsx"/>
    <x v="0"/>
    <x v="1"/>
    <n v="333"/>
    <x v="0"/>
    <x v="4"/>
    <n v="36"/>
    <n v="1"/>
    <n v="1"/>
    <n v="5"/>
    <n v="1"/>
    <n v="0"/>
    <n v="0"/>
    <x v="0"/>
    <x v="0"/>
    <s v="Direct"/>
    <x v="0"/>
    <x v="0"/>
    <n v="0"/>
    <n v="0"/>
    <s v="A"/>
    <s v="A"/>
    <n v="0"/>
    <x v="0"/>
    <n v="240"/>
    <n v="0"/>
    <n v="0"/>
    <x v="0"/>
    <n v="110.7"/>
    <n v="0"/>
    <n v="0"/>
    <s v="Check-Out"/>
    <x v="52"/>
    <n v="1"/>
    <n v="6"/>
    <x v="0"/>
  </r>
  <r>
    <s v="2015 Data.xlsx"/>
    <x v="0"/>
    <x v="0"/>
    <n v="84"/>
    <x v="0"/>
    <x v="1"/>
    <n v="35"/>
    <n v="25"/>
    <n v="2"/>
    <n v="7"/>
    <n v="2"/>
    <n v="0"/>
    <n v="0"/>
    <x v="1"/>
    <x v="0"/>
    <s v="Offline TA/TO"/>
    <x v="0"/>
    <x v="0"/>
    <n v="0"/>
    <n v="0"/>
    <s v="D"/>
    <s v="D"/>
    <n v="0"/>
    <x v="0"/>
    <n v="156"/>
    <n v="0"/>
    <n v="0"/>
    <x v="0"/>
    <n v="149"/>
    <n v="0"/>
    <n v="0"/>
    <s v="Canceled"/>
    <x v="154"/>
    <n v="2"/>
    <n v="9"/>
    <x v="0"/>
  </r>
  <r>
    <s v="2015 Data.xlsx"/>
    <x v="0"/>
    <x v="1"/>
    <n v="0"/>
    <x v="0"/>
    <x v="5"/>
    <n v="46"/>
    <n v="8"/>
    <n v="1"/>
    <n v="0"/>
    <n v="1"/>
    <n v="0"/>
    <n v="0"/>
    <x v="0"/>
    <x v="17"/>
    <s v="Direct"/>
    <x v="1"/>
    <x v="0"/>
    <n v="0"/>
    <n v="1"/>
    <s v="A"/>
    <s v="D"/>
    <n v="0"/>
    <x v="0"/>
    <n v="0"/>
    <n v="0"/>
    <n v="0"/>
    <x v="0"/>
    <n v="53"/>
    <n v="0"/>
    <n v="0"/>
    <s v="Check-Out"/>
    <x v="0"/>
    <n v="1"/>
    <n v="1"/>
    <x v="1"/>
  </r>
  <r>
    <s v="2015 Data.xlsx"/>
    <x v="0"/>
    <x v="1"/>
    <n v="76"/>
    <x v="0"/>
    <x v="1"/>
    <n v="35"/>
    <n v="27"/>
    <n v="0"/>
    <n v="3"/>
    <n v="1"/>
    <n v="0"/>
    <n v="0"/>
    <x v="0"/>
    <x v="4"/>
    <s v="Online TA"/>
    <x v="0"/>
    <x v="0"/>
    <n v="0"/>
    <n v="0"/>
    <s v="A"/>
    <s v="A"/>
    <n v="0"/>
    <x v="0"/>
    <n v="240"/>
    <n v="0"/>
    <n v="0"/>
    <x v="0"/>
    <n v="118.67"/>
    <n v="0"/>
    <n v="0"/>
    <s v="Check-Out"/>
    <x v="124"/>
    <n v="1"/>
    <n v="3"/>
    <x v="0"/>
  </r>
  <r>
    <s v="2015 Data.xlsx"/>
    <x v="1"/>
    <x v="1"/>
    <n v="85"/>
    <x v="0"/>
    <x v="4"/>
    <n v="40"/>
    <n v="30"/>
    <n v="0"/>
    <n v="3"/>
    <n v="2"/>
    <n v="0"/>
    <n v="0"/>
    <x v="1"/>
    <x v="5"/>
    <s v="Offline TA/TO"/>
    <x v="0"/>
    <x v="0"/>
    <n v="0"/>
    <n v="0"/>
    <s v="A"/>
    <s v="A"/>
    <n v="0"/>
    <x v="0"/>
    <n v="31"/>
    <n v="0"/>
    <n v="80"/>
    <x v="1"/>
    <n v="125"/>
    <n v="0"/>
    <n v="0"/>
    <s v="Check-Out"/>
    <x v="0"/>
    <n v="2"/>
    <n v="3"/>
    <x v="0"/>
  </r>
  <r>
    <s v="2015 Data.xlsx"/>
    <x v="0"/>
    <x v="1"/>
    <n v="55"/>
    <x v="0"/>
    <x v="4"/>
    <n v="40"/>
    <n v="30"/>
    <n v="0"/>
    <n v="3"/>
    <n v="2"/>
    <n v="0"/>
    <n v="0"/>
    <x v="1"/>
    <x v="6"/>
    <s v="Offline TA/TO"/>
    <x v="0"/>
    <x v="0"/>
    <n v="0"/>
    <n v="0"/>
    <s v="A"/>
    <s v="A"/>
    <n v="0"/>
    <x v="0"/>
    <n v="256"/>
    <n v="0"/>
    <n v="0"/>
    <x v="1"/>
    <n v="73"/>
    <n v="0"/>
    <n v="0"/>
    <s v="Check-Out"/>
    <x v="0"/>
    <n v="2"/>
    <n v="3"/>
    <x v="0"/>
  </r>
  <r>
    <s v="2015 Data.xlsx"/>
    <x v="0"/>
    <x v="1"/>
    <n v="186"/>
    <x v="0"/>
    <x v="3"/>
    <n v="28"/>
    <n v="7"/>
    <n v="0"/>
    <n v="4"/>
    <n v="2"/>
    <n v="0"/>
    <n v="0"/>
    <x v="0"/>
    <x v="8"/>
    <s v="Online TA"/>
    <x v="0"/>
    <x v="0"/>
    <n v="0"/>
    <n v="0"/>
    <s v="A"/>
    <s v="A"/>
    <n v="0"/>
    <x v="0"/>
    <n v="240"/>
    <n v="0"/>
    <n v="0"/>
    <x v="0"/>
    <n v="123"/>
    <n v="0"/>
    <n v="2"/>
    <s v="Check-Out"/>
    <x v="0"/>
    <n v="2"/>
    <n v="4"/>
    <x v="0"/>
  </r>
  <r>
    <s v="2015 Data.xlsx"/>
    <x v="0"/>
    <x v="1"/>
    <n v="0"/>
    <x v="0"/>
    <x v="1"/>
    <n v="32"/>
    <n v="7"/>
    <n v="0"/>
    <n v="1"/>
    <n v="2"/>
    <n v="0"/>
    <n v="0"/>
    <x v="0"/>
    <x v="0"/>
    <s v="Online TA"/>
    <x v="0"/>
    <x v="0"/>
    <n v="0"/>
    <n v="0"/>
    <s v="D"/>
    <s v="F"/>
    <n v="0"/>
    <x v="0"/>
    <n v="240"/>
    <n v="0"/>
    <n v="0"/>
    <x v="0"/>
    <n v="153"/>
    <n v="0"/>
    <n v="2"/>
    <s v="Check-Out"/>
    <x v="91"/>
    <n v="2"/>
    <n v="1"/>
    <x v="1"/>
  </r>
  <r>
    <s v="2015 Data.xlsx"/>
    <x v="1"/>
    <x v="0"/>
    <n v="321"/>
    <x v="0"/>
    <x v="4"/>
    <n v="36"/>
    <n v="3"/>
    <n v="0"/>
    <n v="2"/>
    <n v="2"/>
    <n v="0"/>
    <n v="0"/>
    <x v="0"/>
    <x v="0"/>
    <s v="Groups"/>
    <x v="0"/>
    <x v="0"/>
    <n v="1"/>
    <n v="0"/>
    <s v="A"/>
    <s v="A"/>
    <n v="0"/>
    <x v="1"/>
    <n v="1"/>
    <n v="0"/>
    <n v="0"/>
    <x v="2"/>
    <n v="62"/>
    <n v="0"/>
    <n v="0"/>
    <s v="Canceled"/>
    <x v="38"/>
    <n v="2"/>
    <n v="2"/>
    <x v="0"/>
  </r>
  <r>
    <s v="2015 Data.xlsx"/>
    <x v="1"/>
    <x v="0"/>
    <n v="3"/>
    <x v="0"/>
    <x v="1"/>
    <n v="34"/>
    <n v="17"/>
    <n v="1"/>
    <n v="2"/>
    <n v="2"/>
    <n v="0"/>
    <n v="0"/>
    <x v="0"/>
    <x v="0"/>
    <s v="Corporate"/>
    <x v="2"/>
    <x v="0"/>
    <n v="0"/>
    <n v="0"/>
    <s v="A"/>
    <s v="A"/>
    <n v="0"/>
    <x v="0"/>
    <n v="0"/>
    <n v="38"/>
    <n v="0"/>
    <x v="0"/>
    <n v="120"/>
    <n v="0"/>
    <n v="0"/>
    <s v="Canceled"/>
    <x v="102"/>
    <n v="2"/>
    <n v="3"/>
    <x v="0"/>
  </r>
  <r>
    <s v="2015 Data.xlsx"/>
    <x v="0"/>
    <x v="1"/>
    <n v="120"/>
    <x v="0"/>
    <x v="4"/>
    <n v="38"/>
    <n v="15"/>
    <n v="0"/>
    <n v="5"/>
    <n v="2"/>
    <n v="0"/>
    <n v="0"/>
    <x v="0"/>
    <x v="0"/>
    <s v="Direct"/>
    <x v="1"/>
    <x v="0"/>
    <n v="0"/>
    <n v="0"/>
    <s v="E"/>
    <s v="E"/>
    <n v="0"/>
    <x v="0"/>
    <n v="250"/>
    <n v="0"/>
    <n v="0"/>
    <x v="0"/>
    <n v="112.6"/>
    <n v="1"/>
    <n v="1"/>
    <s v="Check-Out"/>
    <x v="22"/>
    <n v="2"/>
    <n v="5"/>
    <x v="0"/>
  </r>
  <r>
    <s v="2015 Data.xlsx"/>
    <x v="1"/>
    <x v="1"/>
    <n v="0"/>
    <x v="0"/>
    <x v="0"/>
    <n v="42"/>
    <n v="14"/>
    <n v="0"/>
    <n v="2"/>
    <n v="1"/>
    <n v="0"/>
    <n v="0"/>
    <x v="0"/>
    <x v="0"/>
    <s v="Direct"/>
    <x v="1"/>
    <x v="0"/>
    <n v="0"/>
    <n v="0"/>
    <s v="A"/>
    <s v="A"/>
    <n v="0"/>
    <x v="0"/>
    <n v="0"/>
    <n v="0"/>
    <n v="0"/>
    <x v="0"/>
    <n v="109"/>
    <n v="0"/>
    <n v="0"/>
    <s v="Check-Out"/>
    <x v="21"/>
    <n v="1"/>
    <n v="2"/>
    <x v="0"/>
  </r>
  <r>
    <s v="2015 Data.xlsx"/>
    <x v="1"/>
    <x v="1"/>
    <n v="83"/>
    <x v="0"/>
    <x v="4"/>
    <n v="39"/>
    <n v="23"/>
    <n v="0"/>
    <n v="2"/>
    <n v="2"/>
    <n v="0"/>
    <n v="0"/>
    <x v="0"/>
    <x v="1"/>
    <s v="Groups"/>
    <x v="0"/>
    <x v="0"/>
    <n v="0"/>
    <n v="0"/>
    <s v="A"/>
    <s v="A"/>
    <n v="0"/>
    <x v="0"/>
    <n v="1"/>
    <n v="0"/>
    <n v="0"/>
    <x v="1"/>
    <n v="62"/>
    <n v="0"/>
    <n v="0"/>
    <s v="Check-Out"/>
    <x v="50"/>
    <n v="2"/>
    <n v="2"/>
    <x v="0"/>
  </r>
  <r>
    <s v="2015 Data.xlsx"/>
    <x v="0"/>
    <x v="1"/>
    <n v="34"/>
    <x v="0"/>
    <x v="1"/>
    <n v="33"/>
    <n v="9"/>
    <n v="2"/>
    <n v="2"/>
    <n v="2"/>
    <n v="0"/>
    <n v="0"/>
    <x v="1"/>
    <x v="1"/>
    <s v="Online TA"/>
    <x v="0"/>
    <x v="0"/>
    <n v="0"/>
    <n v="0"/>
    <s v="A"/>
    <s v="A"/>
    <n v="0"/>
    <x v="0"/>
    <n v="240"/>
    <n v="0"/>
    <n v="0"/>
    <x v="0"/>
    <n v="221"/>
    <n v="0"/>
    <n v="2"/>
    <s v="Check-Out"/>
    <x v="93"/>
    <n v="2"/>
    <n v="4"/>
    <x v="0"/>
  </r>
  <r>
    <s v="2015 Data.xlsx"/>
    <x v="0"/>
    <x v="1"/>
    <n v="234"/>
    <x v="0"/>
    <x v="4"/>
    <n v="38"/>
    <n v="19"/>
    <n v="2"/>
    <n v="5"/>
    <n v="2"/>
    <n v="1"/>
    <n v="0"/>
    <x v="0"/>
    <x v="4"/>
    <s v="Offline TA/TO"/>
    <x v="0"/>
    <x v="0"/>
    <n v="0"/>
    <n v="0"/>
    <s v="A"/>
    <s v="A"/>
    <n v="0"/>
    <x v="0"/>
    <n v="175"/>
    <n v="0"/>
    <n v="0"/>
    <x v="0"/>
    <n v="53.1"/>
    <n v="0"/>
    <n v="1"/>
    <s v="Check-Out"/>
    <x v="17"/>
    <n v="3"/>
    <n v="7"/>
    <x v="0"/>
  </r>
  <r>
    <s v="2015 Data.xlsx"/>
    <x v="0"/>
    <x v="0"/>
    <n v="24"/>
    <x v="0"/>
    <x v="2"/>
    <n v="49"/>
    <n v="5"/>
    <n v="2"/>
    <n v="1"/>
    <n v="2"/>
    <n v="0"/>
    <n v="0"/>
    <x v="0"/>
    <x v="0"/>
    <s v="Online TA"/>
    <x v="0"/>
    <x v="0"/>
    <n v="0"/>
    <n v="0"/>
    <s v="E"/>
    <s v="E"/>
    <n v="0"/>
    <x v="0"/>
    <n v="240"/>
    <n v="0"/>
    <n v="0"/>
    <x v="0"/>
    <n v="78"/>
    <n v="0"/>
    <n v="1"/>
    <s v="Canceled"/>
    <x v="138"/>
    <n v="2"/>
    <n v="3"/>
    <x v="0"/>
  </r>
  <r>
    <s v="2015 Data.xlsx"/>
    <x v="1"/>
    <x v="1"/>
    <n v="221"/>
    <x v="0"/>
    <x v="0"/>
    <n v="42"/>
    <n v="17"/>
    <n v="2"/>
    <n v="1"/>
    <n v="2"/>
    <n v="0"/>
    <n v="0"/>
    <x v="0"/>
    <x v="0"/>
    <s v="Offline TA/TO"/>
    <x v="0"/>
    <x v="0"/>
    <n v="0"/>
    <n v="0"/>
    <s v="A"/>
    <s v="D"/>
    <n v="0"/>
    <x v="0"/>
    <n v="3"/>
    <n v="0"/>
    <n v="0"/>
    <x v="1"/>
    <n v="65"/>
    <n v="0"/>
    <n v="0"/>
    <s v="Check-Out"/>
    <x v="42"/>
    <n v="2"/>
    <n v="3"/>
    <x v="1"/>
  </r>
  <r>
    <s v="2015 Data.xlsx"/>
    <x v="1"/>
    <x v="1"/>
    <n v="85"/>
    <x v="0"/>
    <x v="3"/>
    <n v="31"/>
    <n v="30"/>
    <n v="0"/>
    <n v="3"/>
    <n v="2"/>
    <n v="0"/>
    <n v="0"/>
    <x v="0"/>
    <x v="0"/>
    <s v="Online TA"/>
    <x v="0"/>
    <x v="0"/>
    <n v="0"/>
    <n v="0"/>
    <s v="A"/>
    <s v="D"/>
    <n v="0"/>
    <x v="0"/>
    <n v="9"/>
    <n v="0"/>
    <n v="0"/>
    <x v="0"/>
    <n v="76.5"/>
    <n v="0"/>
    <n v="1"/>
    <s v="Check-Out"/>
    <x v="64"/>
    <n v="2"/>
    <n v="3"/>
    <x v="1"/>
  </r>
  <r>
    <s v="2015 Data.xlsx"/>
    <x v="1"/>
    <x v="0"/>
    <n v="19"/>
    <x v="0"/>
    <x v="0"/>
    <n v="41"/>
    <n v="6"/>
    <n v="0"/>
    <n v="3"/>
    <n v="2"/>
    <n v="0"/>
    <n v="0"/>
    <x v="0"/>
    <x v="0"/>
    <s v="Offline TA/TO"/>
    <x v="0"/>
    <x v="1"/>
    <n v="1"/>
    <n v="0"/>
    <s v="A"/>
    <s v="A"/>
    <n v="0"/>
    <x v="1"/>
    <n v="82"/>
    <n v="0"/>
    <n v="0"/>
    <x v="0"/>
    <n v="90"/>
    <n v="0"/>
    <n v="0"/>
    <s v="Canceled"/>
    <x v="35"/>
    <n v="2"/>
    <n v="3"/>
    <x v="0"/>
  </r>
  <r>
    <s v="2015 Data.xlsx"/>
    <x v="0"/>
    <x v="1"/>
    <n v="181"/>
    <x v="0"/>
    <x v="1"/>
    <n v="33"/>
    <n v="10"/>
    <n v="2"/>
    <n v="5"/>
    <n v="2"/>
    <n v="0"/>
    <n v="0"/>
    <x v="0"/>
    <x v="3"/>
    <s v="Offline TA/TO"/>
    <x v="0"/>
    <x v="0"/>
    <n v="0"/>
    <n v="0"/>
    <s v="D"/>
    <s v="D"/>
    <n v="0"/>
    <x v="0"/>
    <n v="115"/>
    <n v="0"/>
    <n v="0"/>
    <x v="2"/>
    <n v="110.7"/>
    <n v="0"/>
    <n v="1"/>
    <s v="Check-Out"/>
    <x v="102"/>
    <n v="2"/>
    <n v="7"/>
    <x v="0"/>
  </r>
  <r>
    <s v="2015 Data.xlsx"/>
    <x v="0"/>
    <x v="1"/>
    <n v="20"/>
    <x v="0"/>
    <x v="0"/>
    <n v="40"/>
    <n v="2"/>
    <n v="2"/>
    <n v="5"/>
    <n v="2"/>
    <n v="0"/>
    <n v="0"/>
    <x v="0"/>
    <x v="37"/>
    <s v="Offline TA/TO"/>
    <x v="0"/>
    <x v="0"/>
    <n v="0"/>
    <n v="0"/>
    <s v="A"/>
    <s v="A"/>
    <n v="0"/>
    <x v="0"/>
    <n v="171"/>
    <n v="0"/>
    <n v="0"/>
    <x v="0"/>
    <n v="44.5"/>
    <n v="0"/>
    <n v="0"/>
    <s v="Check-Out"/>
    <x v="0"/>
    <n v="2"/>
    <n v="7"/>
    <x v="0"/>
  </r>
  <r>
    <s v="2015 Data.xlsx"/>
    <x v="1"/>
    <x v="0"/>
    <n v="14"/>
    <x v="0"/>
    <x v="0"/>
    <n v="42"/>
    <n v="15"/>
    <n v="0"/>
    <n v="1"/>
    <n v="1"/>
    <n v="0"/>
    <n v="0"/>
    <x v="0"/>
    <x v="0"/>
    <s v="Offline TA/TO"/>
    <x v="0"/>
    <x v="0"/>
    <n v="1"/>
    <n v="0"/>
    <s v="A"/>
    <s v="A"/>
    <n v="0"/>
    <x v="0"/>
    <n v="99"/>
    <n v="0"/>
    <n v="0"/>
    <x v="1"/>
    <n v="100"/>
    <n v="0"/>
    <n v="0"/>
    <s v="Canceled"/>
    <x v="0"/>
    <n v="1"/>
    <n v="1"/>
    <x v="0"/>
  </r>
  <r>
    <s v="2015 Data.xlsx"/>
    <x v="0"/>
    <x v="1"/>
    <n v="304"/>
    <x v="0"/>
    <x v="2"/>
    <n v="53"/>
    <n v="31"/>
    <n v="0"/>
    <n v="2"/>
    <n v="2"/>
    <n v="0"/>
    <n v="0"/>
    <x v="1"/>
    <x v="3"/>
    <s v="Offline TA/TO"/>
    <x v="0"/>
    <x v="0"/>
    <n v="0"/>
    <n v="0"/>
    <s v="D"/>
    <s v="D"/>
    <n v="0"/>
    <x v="0"/>
    <n v="171"/>
    <n v="0"/>
    <n v="0"/>
    <x v="0"/>
    <n v="89.55"/>
    <n v="0"/>
    <n v="0"/>
    <s v="Check-Out"/>
    <x v="58"/>
    <n v="2"/>
    <n v="2"/>
    <x v="0"/>
  </r>
  <r>
    <s v="2015 Data.xlsx"/>
    <x v="1"/>
    <x v="1"/>
    <n v="83"/>
    <x v="0"/>
    <x v="4"/>
    <n v="39"/>
    <n v="23"/>
    <n v="0"/>
    <n v="2"/>
    <n v="3"/>
    <n v="0"/>
    <n v="0"/>
    <x v="0"/>
    <x v="1"/>
    <s v="Groups"/>
    <x v="0"/>
    <x v="0"/>
    <n v="0"/>
    <n v="0"/>
    <s v="A"/>
    <s v="A"/>
    <n v="1"/>
    <x v="0"/>
    <n v="1"/>
    <n v="0"/>
    <n v="0"/>
    <x v="1"/>
    <n v="84"/>
    <n v="0"/>
    <n v="0"/>
    <s v="Check-Out"/>
    <x v="50"/>
    <n v="3"/>
    <n v="2"/>
    <x v="0"/>
  </r>
  <r>
    <s v="2015 Data.xlsx"/>
    <x v="1"/>
    <x v="0"/>
    <n v="41"/>
    <x v="0"/>
    <x v="0"/>
    <n v="41"/>
    <n v="6"/>
    <n v="0"/>
    <n v="3"/>
    <n v="2"/>
    <n v="0"/>
    <n v="0"/>
    <x v="0"/>
    <x v="0"/>
    <s v="Online TA"/>
    <x v="0"/>
    <x v="0"/>
    <n v="0"/>
    <n v="0"/>
    <s v="A"/>
    <s v="A"/>
    <n v="0"/>
    <x v="0"/>
    <n v="9"/>
    <n v="0"/>
    <n v="0"/>
    <x v="2"/>
    <n v="98.67"/>
    <n v="0"/>
    <n v="2"/>
    <s v="Canceled"/>
    <x v="53"/>
    <n v="2"/>
    <n v="3"/>
    <x v="0"/>
  </r>
  <r>
    <s v="2015 Data.xlsx"/>
    <x v="0"/>
    <x v="1"/>
    <n v="272"/>
    <x v="0"/>
    <x v="4"/>
    <n v="40"/>
    <n v="30"/>
    <n v="0"/>
    <n v="3"/>
    <n v="2"/>
    <n v="0"/>
    <n v="0"/>
    <x v="1"/>
    <x v="6"/>
    <s v="Offline TA/TO"/>
    <x v="0"/>
    <x v="0"/>
    <n v="0"/>
    <n v="0"/>
    <s v="A"/>
    <s v="C"/>
    <n v="0"/>
    <x v="0"/>
    <n v="256"/>
    <n v="0"/>
    <n v="0"/>
    <x v="1"/>
    <n v="73"/>
    <n v="0"/>
    <n v="0"/>
    <s v="Check-Out"/>
    <x v="0"/>
    <n v="2"/>
    <n v="3"/>
    <x v="1"/>
  </r>
  <r>
    <s v="2015 Data.xlsx"/>
    <x v="1"/>
    <x v="1"/>
    <n v="36"/>
    <x v="0"/>
    <x v="1"/>
    <n v="32"/>
    <n v="7"/>
    <n v="0"/>
    <n v="2"/>
    <n v="2"/>
    <n v="0"/>
    <n v="0"/>
    <x v="0"/>
    <x v="1"/>
    <s v="Groups"/>
    <x v="0"/>
    <x v="0"/>
    <n v="0"/>
    <n v="0"/>
    <s v="A"/>
    <s v="A"/>
    <n v="0"/>
    <x v="0"/>
    <n v="1"/>
    <n v="0"/>
    <n v="0"/>
    <x v="1"/>
    <n v="62"/>
    <n v="0"/>
    <n v="0"/>
    <s v="Check-Out"/>
    <x v="41"/>
    <n v="2"/>
    <n v="2"/>
    <x v="0"/>
  </r>
  <r>
    <s v="2015 Data.xlsx"/>
    <x v="1"/>
    <x v="0"/>
    <n v="299"/>
    <x v="0"/>
    <x v="1"/>
    <n v="33"/>
    <n v="12"/>
    <n v="0"/>
    <n v="2"/>
    <n v="2"/>
    <n v="0"/>
    <n v="0"/>
    <x v="0"/>
    <x v="0"/>
    <s v="Groups"/>
    <x v="0"/>
    <x v="0"/>
    <n v="1"/>
    <n v="0"/>
    <s v="A"/>
    <s v="A"/>
    <n v="0"/>
    <x v="1"/>
    <n v="1"/>
    <n v="0"/>
    <n v="0"/>
    <x v="1"/>
    <n v="62"/>
    <n v="0"/>
    <n v="0"/>
    <s v="Canceled"/>
    <x v="6"/>
    <n v="2"/>
    <n v="2"/>
    <x v="0"/>
  </r>
  <r>
    <s v="2015 Data.xlsx"/>
    <x v="1"/>
    <x v="1"/>
    <n v="10"/>
    <x v="0"/>
    <x v="0"/>
    <n v="40"/>
    <n v="2"/>
    <n v="1"/>
    <n v="2"/>
    <n v="2"/>
    <n v="0"/>
    <n v="0"/>
    <x v="0"/>
    <x v="15"/>
    <s v="Online TA"/>
    <x v="0"/>
    <x v="0"/>
    <n v="0"/>
    <n v="0"/>
    <s v="D"/>
    <s v="D"/>
    <n v="0"/>
    <x v="0"/>
    <n v="9"/>
    <n v="0"/>
    <n v="0"/>
    <x v="2"/>
    <n v="186.67"/>
    <n v="0"/>
    <n v="2"/>
    <s v="Check-Out"/>
    <x v="0"/>
    <n v="2"/>
    <n v="3"/>
    <x v="0"/>
  </r>
  <r>
    <s v="2015 Data.xlsx"/>
    <x v="0"/>
    <x v="1"/>
    <n v="3"/>
    <x v="0"/>
    <x v="2"/>
    <n v="51"/>
    <n v="14"/>
    <n v="1"/>
    <n v="0"/>
    <n v="1"/>
    <n v="0"/>
    <n v="0"/>
    <x v="0"/>
    <x v="0"/>
    <s v="Offline TA/TO"/>
    <x v="0"/>
    <x v="0"/>
    <n v="0"/>
    <n v="0"/>
    <s v="A"/>
    <s v="D"/>
    <n v="0"/>
    <x v="0"/>
    <n v="314"/>
    <n v="0"/>
    <n v="0"/>
    <x v="0"/>
    <n v="26"/>
    <n v="0"/>
    <n v="1"/>
    <s v="Check-Out"/>
    <x v="119"/>
    <n v="1"/>
    <n v="1"/>
    <x v="1"/>
  </r>
  <r>
    <s v="2015 Data.xlsx"/>
    <x v="0"/>
    <x v="0"/>
    <n v="245"/>
    <x v="0"/>
    <x v="4"/>
    <n v="39"/>
    <n v="25"/>
    <n v="0"/>
    <n v="1"/>
    <n v="2"/>
    <n v="0"/>
    <n v="0"/>
    <x v="1"/>
    <x v="0"/>
    <s v="Groups"/>
    <x v="0"/>
    <x v="0"/>
    <n v="1"/>
    <n v="0"/>
    <s v="A"/>
    <s v="A"/>
    <n v="0"/>
    <x v="1"/>
    <n v="248"/>
    <n v="0"/>
    <n v="0"/>
    <x v="0"/>
    <n v="80"/>
    <n v="0"/>
    <n v="0"/>
    <s v="Canceled"/>
    <x v="24"/>
    <n v="2"/>
    <n v="1"/>
    <x v="0"/>
  </r>
  <r>
    <s v="2015 Data.xlsx"/>
    <x v="0"/>
    <x v="1"/>
    <n v="1"/>
    <x v="0"/>
    <x v="1"/>
    <n v="35"/>
    <n v="25"/>
    <n v="0"/>
    <n v="1"/>
    <n v="2"/>
    <n v="0"/>
    <n v="0"/>
    <x v="0"/>
    <x v="3"/>
    <s v="Online TA"/>
    <x v="0"/>
    <x v="0"/>
    <n v="0"/>
    <n v="0"/>
    <s v="D"/>
    <s v="D"/>
    <n v="0"/>
    <x v="0"/>
    <n v="240"/>
    <n v="0"/>
    <n v="0"/>
    <x v="0"/>
    <n v="153"/>
    <n v="1"/>
    <n v="0"/>
    <s v="Check-Out"/>
    <x v="44"/>
    <n v="2"/>
    <n v="1"/>
    <x v="0"/>
  </r>
  <r>
    <s v="2015 Data.xlsx"/>
    <x v="1"/>
    <x v="1"/>
    <n v="36"/>
    <x v="0"/>
    <x v="0"/>
    <n v="41"/>
    <n v="6"/>
    <n v="0"/>
    <n v="3"/>
    <n v="2"/>
    <n v="0"/>
    <n v="0"/>
    <x v="0"/>
    <x v="15"/>
    <s v="Online TA"/>
    <x v="0"/>
    <x v="0"/>
    <n v="0"/>
    <n v="0"/>
    <s v="A"/>
    <s v="A"/>
    <n v="0"/>
    <x v="0"/>
    <n v="9"/>
    <n v="0"/>
    <n v="0"/>
    <x v="2"/>
    <n v="94.5"/>
    <n v="0"/>
    <n v="1"/>
    <s v="Check-Out"/>
    <x v="0"/>
    <n v="2"/>
    <n v="3"/>
    <x v="0"/>
  </r>
  <r>
    <s v="2015 Data.xlsx"/>
    <x v="1"/>
    <x v="0"/>
    <n v="302"/>
    <x v="0"/>
    <x v="1"/>
    <n v="33"/>
    <n v="15"/>
    <n v="2"/>
    <n v="2"/>
    <n v="2"/>
    <n v="0"/>
    <n v="0"/>
    <x v="0"/>
    <x v="0"/>
    <s v="Groups"/>
    <x v="0"/>
    <x v="0"/>
    <n v="1"/>
    <n v="0"/>
    <s v="A"/>
    <s v="A"/>
    <n v="0"/>
    <x v="0"/>
    <n v="1"/>
    <n v="0"/>
    <n v="0"/>
    <x v="1"/>
    <n v="62"/>
    <n v="0"/>
    <n v="0"/>
    <s v="Canceled"/>
    <x v="11"/>
    <n v="2"/>
    <n v="4"/>
    <x v="0"/>
  </r>
  <r>
    <s v="2015 Data.xlsx"/>
    <x v="1"/>
    <x v="1"/>
    <n v="145"/>
    <x v="0"/>
    <x v="1"/>
    <n v="36"/>
    <n v="31"/>
    <n v="1"/>
    <n v="2"/>
    <n v="2"/>
    <n v="0"/>
    <n v="0"/>
    <x v="1"/>
    <x v="23"/>
    <s v="Groups"/>
    <x v="0"/>
    <x v="0"/>
    <n v="0"/>
    <n v="0"/>
    <s v="A"/>
    <s v="A"/>
    <n v="0"/>
    <x v="0"/>
    <n v="1"/>
    <n v="0"/>
    <n v="0"/>
    <x v="1"/>
    <n v="80"/>
    <n v="0"/>
    <n v="1"/>
    <s v="Check-Out"/>
    <x v="46"/>
    <n v="2"/>
    <n v="3"/>
    <x v="0"/>
  </r>
  <r>
    <s v="2015 Data.xlsx"/>
    <x v="1"/>
    <x v="0"/>
    <n v="104"/>
    <x v="0"/>
    <x v="2"/>
    <n v="49"/>
    <n v="3"/>
    <n v="0"/>
    <n v="3"/>
    <n v="2"/>
    <n v="0"/>
    <n v="0"/>
    <x v="0"/>
    <x v="0"/>
    <s v="Offline TA/TO"/>
    <x v="0"/>
    <x v="0"/>
    <n v="0"/>
    <n v="0"/>
    <s v="A"/>
    <s v="A"/>
    <n v="0"/>
    <x v="1"/>
    <n v="55"/>
    <n v="0"/>
    <n v="0"/>
    <x v="0"/>
    <n v="75"/>
    <n v="0"/>
    <n v="0"/>
    <s v="Canceled"/>
    <x v="52"/>
    <n v="2"/>
    <n v="3"/>
    <x v="0"/>
  </r>
  <r>
    <s v="2015 Data.xlsx"/>
    <x v="0"/>
    <x v="0"/>
    <n v="40"/>
    <x v="0"/>
    <x v="4"/>
    <n v="37"/>
    <n v="7"/>
    <n v="2"/>
    <n v="5"/>
    <n v="1"/>
    <n v="0"/>
    <n v="0"/>
    <x v="0"/>
    <x v="0"/>
    <s v="Online TA"/>
    <x v="0"/>
    <x v="0"/>
    <n v="0"/>
    <n v="0"/>
    <s v="A"/>
    <s v="A"/>
    <n v="0"/>
    <x v="0"/>
    <n v="240"/>
    <n v="0"/>
    <n v="0"/>
    <x v="0"/>
    <n v="117.29"/>
    <n v="0"/>
    <n v="2"/>
    <s v="Canceled"/>
    <x v="4"/>
    <n v="1"/>
    <n v="7"/>
    <x v="0"/>
  </r>
  <r>
    <s v="2015 Data.xlsx"/>
    <x v="1"/>
    <x v="0"/>
    <n v="195"/>
    <x v="0"/>
    <x v="4"/>
    <n v="38"/>
    <n v="17"/>
    <n v="0"/>
    <n v="2"/>
    <n v="2"/>
    <n v="0"/>
    <n v="0"/>
    <x v="0"/>
    <x v="0"/>
    <s v="Offline TA/TO"/>
    <x v="0"/>
    <x v="0"/>
    <n v="1"/>
    <n v="0"/>
    <s v="A"/>
    <s v="A"/>
    <n v="0"/>
    <x v="0"/>
    <n v="20"/>
    <n v="0"/>
    <n v="0"/>
    <x v="0"/>
    <n v="48"/>
    <n v="0"/>
    <n v="0"/>
    <s v="Canceled"/>
    <x v="2"/>
    <n v="2"/>
    <n v="2"/>
    <x v="0"/>
  </r>
  <r>
    <s v="2015 Data.xlsx"/>
    <x v="0"/>
    <x v="1"/>
    <n v="158"/>
    <x v="0"/>
    <x v="4"/>
    <n v="37"/>
    <n v="8"/>
    <n v="0"/>
    <n v="1"/>
    <n v="2"/>
    <n v="0"/>
    <n v="0"/>
    <x v="0"/>
    <x v="5"/>
    <s v="Offline TA/TO"/>
    <x v="0"/>
    <x v="0"/>
    <n v="0"/>
    <n v="0"/>
    <s v="A"/>
    <s v="A"/>
    <n v="1"/>
    <x v="0"/>
    <n v="251"/>
    <n v="0"/>
    <n v="0"/>
    <x v="0"/>
    <n v="68.5"/>
    <n v="0"/>
    <n v="0"/>
    <s v="Check-Out"/>
    <x v="16"/>
    <n v="2"/>
    <n v="1"/>
    <x v="0"/>
  </r>
  <r>
    <s v="2015 Data.xlsx"/>
    <x v="0"/>
    <x v="1"/>
    <n v="90"/>
    <x v="0"/>
    <x v="0"/>
    <n v="41"/>
    <n v="4"/>
    <n v="4"/>
    <n v="10"/>
    <n v="2"/>
    <n v="0"/>
    <n v="0"/>
    <x v="0"/>
    <x v="0"/>
    <s v="Online TA"/>
    <x v="0"/>
    <x v="0"/>
    <n v="0"/>
    <n v="0"/>
    <s v="D"/>
    <s v="D"/>
    <n v="0"/>
    <x v="0"/>
    <n v="240"/>
    <n v="0"/>
    <n v="0"/>
    <x v="0"/>
    <n v="107.43"/>
    <n v="0"/>
    <n v="0"/>
    <s v="Check-Out"/>
    <x v="86"/>
    <n v="2"/>
    <n v="14"/>
    <x v="0"/>
  </r>
  <r>
    <s v="2015 Data.xlsx"/>
    <x v="1"/>
    <x v="0"/>
    <n v="1"/>
    <x v="0"/>
    <x v="4"/>
    <n v="37"/>
    <n v="6"/>
    <n v="2"/>
    <n v="0"/>
    <n v="1"/>
    <n v="0"/>
    <n v="0"/>
    <x v="0"/>
    <x v="0"/>
    <s v="Groups"/>
    <x v="0"/>
    <x v="0"/>
    <n v="0"/>
    <n v="0"/>
    <s v="A"/>
    <s v="A"/>
    <n v="0"/>
    <x v="0"/>
    <n v="1"/>
    <n v="0"/>
    <n v="0"/>
    <x v="1"/>
    <n v="6"/>
    <n v="0"/>
    <n v="0"/>
    <s v="Canceled"/>
    <x v="51"/>
    <n v="1"/>
    <n v="2"/>
    <x v="0"/>
  </r>
  <r>
    <s v="2015 Data.xlsx"/>
    <x v="0"/>
    <x v="1"/>
    <n v="67"/>
    <x v="0"/>
    <x v="1"/>
    <n v="35"/>
    <n v="23"/>
    <n v="4"/>
    <n v="6"/>
    <n v="2"/>
    <n v="0"/>
    <n v="0"/>
    <x v="1"/>
    <x v="0"/>
    <s v="Direct"/>
    <x v="1"/>
    <x v="0"/>
    <n v="0"/>
    <n v="0"/>
    <s v="A"/>
    <s v="A"/>
    <n v="0"/>
    <x v="0"/>
    <n v="0"/>
    <n v="0"/>
    <n v="0"/>
    <x v="0"/>
    <n v="137.65"/>
    <n v="0"/>
    <n v="1"/>
    <s v="Check-Out"/>
    <x v="104"/>
    <n v="2"/>
    <n v="10"/>
    <x v="0"/>
  </r>
  <r>
    <s v="2015 Data.xlsx"/>
    <x v="1"/>
    <x v="0"/>
    <n v="300"/>
    <x v="0"/>
    <x v="1"/>
    <n v="33"/>
    <n v="13"/>
    <n v="0"/>
    <n v="2"/>
    <n v="2"/>
    <n v="0"/>
    <n v="0"/>
    <x v="0"/>
    <x v="0"/>
    <s v="Groups"/>
    <x v="0"/>
    <x v="0"/>
    <n v="1"/>
    <n v="0"/>
    <s v="A"/>
    <s v="A"/>
    <n v="0"/>
    <x v="1"/>
    <n v="1"/>
    <n v="0"/>
    <n v="0"/>
    <x v="2"/>
    <n v="62"/>
    <n v="0"/>
    <n v="0"/>
    <s v="Canceled"/>
    <x v="38"/>
    <n v="2"/>
    <n v="2"/>
    <x v="0"/>
  </r>
  <r>
    <s v="2015 Data.xlsx"/>
    <x v="1"/>
    <x v="1"/>
    <n v="14"/>
    <x v="0"/>
    <x v="0"/>
    <n v="41"/>
    <n v="5"/>
    <n v="1"/>
    <n v="2"/>
    <n v="2"/>
    <n v="0"/>
    <n v="0"/>
    <x v="0"/>
    <x v="6"/>
    <s v="Online TA"/>
    <x v="0"/>
    <x v="0"/>
    <n v="0"/>
    <n v="0"/>
    <s v="A"/>
    <s v="A"/>
    <n v="0"/>
    <x v="0"/>
    <n v="11"/>
    <n v="0"/>
    <n v="0"/>
    <x v="0"/>
    <n v="95.04"/>
    <n v="0"/>
    <n v="0"/>
    <s v="Check-Out"/>
    <x v="0"/>
    <n v="2"/>
    <n v="3"/>
    <x v="0"/>
  </r>
  <r>
    <s v="2015 Data.xlsx"/>
    <x v="1"/>
    <x v="0"/>
    <n v="33"/>
    <x v="0"/>
    <x v="2"/>
    <n v="50"/>
    <n v="9"/>
    <n v="0"/>
    <n v="2"/>
    <n v="2"/>
    <n v="0"/>
    <n v="0"/>
    <x v="0"/>
    <x v="0"/>
    <s v="Offline TA/TO"/>
    <x v="0"/>
    <x v="0"/>
    <n v="1"/>
    <n v="0"/>
    <s v="A"/>
    <s v="A"/>
    <n v="0"/>
    <x v="1"/>
    <n v="44"/>
    <n v="0"/>
    <n v="0"/>
    <x v="0"/>
    <n v="110"/>
    <n v="0"/>
    <n v="0"/>
    <s v="Canceled"/>
    <x v="69"/>
    <n v="2"/>
    <n v="2"/>
    <x v="0"/>
  </r>
  <r>
    <s v="2015 Data.xlsx"/>
    <x v="0"/>
    <x v="0"/>
    <n v="15"/>
    <x v="0"/>
    <x v="3"/>
    <n v="31"/>
    <n v="30"/>
    <n v="0"/>
    <n v="1"/>
    <n v="2"/>
    <n v="0"/>
    <n v="0"/>
    <x v="0"/>
    <x v="0"/>
    <s v="Online TA"/>
    <x v="0"/>
    <x v="0"/>
    <n v="0"/>
    <n v="0"/>
    <s v="D"/>
    <s v="D"/>
    <n v="1"/>
    <x v="0"/>
    <n v="240"/>
    <n v="0"/>
    <n v="0"/>
    <x v="0"/>
    <n v="173"/>
    <n v="0"/>
    <n v="3"/>
    <s v="Canceled"/>
    <x v="155"/>
    <n v="2"/>
    <n v="1"/>
    <x v="0"/>
  </r>
  <r>
    <s v="2015 Data.xlsx"/>
    <x v="0"/>
    <x v="0"/>
    <n v="35"/>
    <x v="0"/>
    <x v="2"/>
    <n v="50"/>
    <n v="7"/>
    <n v="2"/>
    <n v="5"/>
    <n v="2"/>
    <n v="0"/>
    <n v="0"/>
    <x v="0"/>
    <x v="0"/>
    <s v="Online TA"/>
    <x v="0"/>
    <x v="0"/>
    <n v="0"/>
    <n v="0"/>
    <s v="A"/>
    <s v="A"/>
    <n v="0"/>
    <x v="0"/>
    <n v="240"/>
    <n v="0"/>
    <n v="0"/>
    <x v="0"/>
    <n v="44.49"/>
    <n v="0"/>
    <n v="1"/>
    <s v="Canceled"/>
    <x v="0"/>
    <n v="2"/>
    <n v="7"/>
    <x v="0"/>
  </r>
  <r>
    <s v="2015 Data.xlsx"/>
    <x v="1"/>
    <x v="1"/>
    <n v="6"/>
    <x v="0"/>
    <x v="5"/>
    <n v="48"/>
    <n v="24"/>
    <n v="0"/>
    <n v="1"/>
    <n v="1"/>
    <n v="0"/>
    <n v="0"/>
    <x v="0"/>
    <x v="0"/>
    <s v="Corporate"/>
    <x v="2"/>
    <x v="0"/>
    <n v="0"/>
    <n v="0"/>
    <s v="A"/>
    <s v="A"/>
    <n v="0"/>
    <x v="0"/>
    <n v="40"/>
    <n v="0"/>
    <n v="0"/>
    <x v="0"/>
    <n v="65"/>
    <n v="0"/>
    <n v="0"/>
    <s v="Check-Out"/>
    <x v="156"/>
    <n v="1"/>
    <n v="1"/>
    <x v="0"/>
  </r>
  <r>
    <s v="2015 Data.xlsx"/>
    <x v="1"/>
    <x v="1"/>
    <n v="264"/>
    <x v="0"/>
    <x v="3"/>
    <n v="28"/>
    <n v="8"/>
    <n v="0"/>
    <n v="2"/>
    <n v="2"/>
    <n v="0"/>
    <n v="0"/>
    <x v="0"/>
    <x v="0"/>
    <s v="Groups"/>
    <x v="0"/>
    <x v="0"/>
    <n v="0"/>
    <n v="0"/>
    <s v="A"/>
    <s v="A"/>
    <n v="0"/>
    <x v="0"/>
    <n v="1"/>
    <n v="0"/>
    <n v="0"/>
    <x v="1"/>
    <n v="62"/>
    <n v="0"/>
    <n v="0"/>
    <s v="Check-Out"/>
    <x v="0"/>
    <n v="2"/>
    <n v="2"/>
    <x v="0"/>
  </r>
  <r>
    <s v="2015 Data.xlsx"/>
    <x v="0"/>
    <x v="1"/>
    <n v="147"/>
    <x v="0"/>
    <x v="1"/>
    <n v="34"/>
    <n v="20"/>
    <n v="0"/>
    <n v="3"/>
    <n v="2"/>
    <n v="0"/>
    <n v="0"/>
    <x v="0"/>
    <x v="4"/>
    <s v="Online TA"/>
    <x v="0"/>
    <x v="0"/>
    <n v="0"/>
    <n v="0"/>
    <s v="D"/>
    <s v="E"/>
    <n v="1"/>
    <x v="0"/>
    <n v="240"/>
    <n v="0"/>
    <n v="0"/>
    <x v="0"/>
    <n v="138.6"/>
    <n v="0"/>
    <n v="1"/>
    <s v="Check-Out"/>
    <x v="157"/>
    <n v="2"/>
    <n v="3"/>
    <x v="1"/>
  </r>
  <r>
    <s v="2015 Data.xlsx"/>
    <x v="0"/>
    <x v="1"/>
    <n v="5"/>
    <x v="0"/>
    <x v="1"/>
    <n v="31"/>
    <n v="1"/>
    <n v="2"/>
    <n v="3"/>
    <n v="2"/>
    <n v="1"/>
    <n v="0"/>
    <x v="0"/>
    <x v="6"/>
    <s v="Online TA"/>
    <x v="0"/>
    <x v="0"/>
    <n v="0"/>
    <n v="0"/>
    <s v="A"/>
    <s v="A"/>
    <n v="0"/>
    <x v="0"/>
    <n v="241"/>
    <n v="0"/>
    <n v="0"/>
    <x v="0"/>
    <n v="165.32"/>
    <n v="0"/>
    <n v="2"/>
    <s v="Check-Out"/>
    <x v="142"/>
    <n v="3"/>
    <n v="5"/>
    <x v="0"/>
  </r>
  <r>
    <s v="2015 Data.xlsx"/>
    <x v="1"/>
    <x v="1"/>
    <n v="2"/>
    <x v="0"/>
    <x v="5"/>
    <n v="48"/>
    <n v="25"/>
    <n v="0"/>
    <n v="1"/>
    <n v="1"/>
    <n v="0"/>
    <n v="0"/>
    <x v="0"/>
    <x v="0"/>
    <s v="Corporate"/>
    <x v="2"/>
    <x v="1"/>
    <n v="0"/>
    <n v="1"/>
    <s v="A"/>
    <s v="A"/>
    <n v="0"/>
    <x v="0"/>
    <n v="0"/>
    <n v="40"/>
    <n v="0"/>
    <x v="0"/>
    <n v="65"/>
    <n v="0"/>
    <n v="0"/>
    <s v="Check-Out"/>
    <x v="49"/>
    <n v="1"/>
    <n v="1"/>
    <x v="0"/>
  </r>
  <r>
    <s v="2015 Data.xlsx"/>
    <x v="0"/>
    <x v="1"/>
    <n v="54"/>
    <x v="0"/>
    <x v="4"/>
    <n v="40"/>
    <n v="30"/>
    <n v="2"/>
    <n v="4"/>
    <n v="2"/>
    <n v="0"/>
    <n v="0"/>
    <x v="0"/>
    <x v="0"/>
    <s v="Online TA"/>
    <x v="0"/>
    <x v="0"/>
    <n v="0"/>
    <n v="0"/>
    <s v="A"/>
    <s v="A"/>
    <n v="0"/>
    <x v="0"/>
    <n v="240"/>
    <n v="0"/>
    <n v="0"/>
    <x v="0"/>
    <n v="65"/>
    <n v="1"/>
    <n v="1"/>
    <s v="Check-Out"/>
    <x v="0"/>
    <n v="2"/>
    <n v="6"/>
    <x v="0"/>
  </r>
  <r>
    <s v="2015 Data.xlsx"/>
    <x v="0"/>
    <x v="1"/>
    <n v="5"/>
    <x v="0"/>
    <x v="2"/>
    <n v="49"/>
    <n v="5"/>
    <n v="1"/>
    <n v="1"/>
    <n v="2"/>
    <n v="0"/>
    <n v="1"/>
    <x v="2"/>
    <x v="1"/>
    <s v="Offline TA/TO"/>
    <x v="0"/>
    <x v="0"/>
    <n v="0"/>
    <n v="0"/>
    <s v="A"/>
    <s v="D"/>
    <n v="0"/>
    <x v="0"/>
    <n v="6"/>
    <n v="0"/>
    <n v="0"/>
    <x v="0"/>
    <n v="67.400000000000006"/>
    <n v="0"/>
    <n v="0"/>
    <s v="Check-Out"/>
    <x v="0"/>
    <n v="3"/>
    <n v="2"/>
    <x v="1"/>
  </r>
  <r>
    <s v="2015 Data.xlsx"/>
    <x v="0"/>
    <x v="1"/>
    <n v="165"/>
    <x v="0"/>
    <x v="2"/>
    <n v="53"/>
    <n v="30"/>
    <n v="0"/>
    <n v="4"/>
    <n v="2"/>
    <n v="0"/>
    <n v="0"/>
    <x v="4"/>
    <x v="0"/>
    <s v="Groups"/>
    <x v="0"/>
    <x v="0"/>
    <n v="0"/>
    <n v="0"/>
    <s v="A"/>
    <s v="A"/>
    <n v="0"/>
    <x v="0"/>
    <n v="308"/>
    <n v="0"/>
    <n v="122"/>
    <x v="1"/>
    <n v="136.5"/>
    <n v="0"/>
    <n v="0"/>
    <s v="Check-Out"/>
    <x v="140"/>
    <n v="2"/>
    <n v="4"/>
    <x v="0"/>
  </r>
  <r>
    <s v="2015 Data.xlsx"/>
    <x v="0"/>
    <x v="1"/>
    <n v="18"/>
    <x v="0"/>
    <x v="0"/>
    <n v="41"/>
    <n v="4"/>
    <n v="2"/>
    <n v="4"/>
    <n v="2"/>
    <n v="0"/>
    <n v="0"/>
    <x v="0"/>
    <x v="4"/>
    <s v="Online TA"/>
    <x v="0"/>
    <x v="0"/>
    <n v="0"/>
    <n v="0"/>
    <s v="A"/>
    <s v="A"/>
    <n v="0"/>
    <x v="0"/>
    <n v="240"/>
    <n v="0"/>
    <n v="0"/>
    <x v="0"/>
    <n v="63.47"/>
    <n v="0"/>
    <n v="1"/>
    <s v="Check-Out"/>
    <x v="0"/>
    <n v="2"/>
    <n v="6"/>
    <x v="0"/>
  </r>
  <r>
    <s v="2015 Data.xlsx"/>
    <x v="1"/>
    <x v="0"/>
    <n v="85"/>
    <x v="0"/>
    <x v="5"/>
    <n v="45"/>
    <n v="7"/>
    <n v="1"/>
    <n v="1"/>
    <n v="2"/>
    <n v="0"/>
    <n v="0"/>
    <x v="1"/>
    <x v="0"/>
    <s v="Groups"/>
    <x v="0"/>
    <x v="0"/>
    <n v="0"/>
    <n v="0"/>
    <s v="A"/>
    <s v="A"/>
    <n v="0"/>
    <x v="1"/>
    <n v="37"/>
    <n v="0"/>
    <n v="60"/>
    <x v="0"/>
    <n v="111"/>
    <n v="0"/>
    <n v="0"/>
    <s v="Canceled"/>
    <x v="30"/>
    <n v="2"/>
    <n v="2"/>
    <x v="0"/>
  </r>
  <r>
    <s v="2015 Data.xlsx"/>
    <x v="1"/>
    <x v="1"/>
    <n v="79"/>
    <x v="0"/>
    <x v="0"/>
    <n v="41"/>
    <n v="10"/>
    <n v="1"/>
    <n v="1"/>
    <n v="2"/>
    <n v="0"/>
    <n v="0"/>
    <x v="0"/>
    <x v="1"/>
    <s v="Groups"/>
    <x v="0"/>
    <x v="0"/>
    <n v="0"/>
    <n v="0"/>
    <s v="A"/>
    <s v="A"/>
    <n v="0"/>
    <x v="0"/>
    <n v="1"/>
    <n v="0"/>
    <n v="0"/>
    <x v="1"/>
    <n v="62"/>
    <n v="0"/>
    <n v="0"/>
    <s v="Check-Out"/>
    <x v="0"/>
    <n v="2"/>
    <n v="2"/>
    <x v="0"/>
  </r>
  <r>
    <s v="2015 Data.xlsx"/>
    <x v="0"/>
    <x v="1"/>
    <n v="183"/>
    <x v="0"/>
    <x v="3"/>
    <n v="28"/>
    <n v="6"/>
    <n v="1"/>
    <n v="2"/>
    <n v="2"/>
    <n v="0"/>
    <n v="0"/>
    <x v="1"/>
    <x v="0"/>
    <s v="Online TA"/>
    <x v="0"/>
    <x v="0"/>
    <n v="0"/>
    <n v="0"/>
    <s v="A"/>
    <s v="A"/>
    <n v="0"/>
    <x v="0"/>
    <n v="240"/>
    <n v="0"/>
    <n v="0"/>
    <x v="1"/>
    <n v="100.8"/>
    <n v="0"/>
    <n v="2"/>
    <s v="Check-Out"/>
    <x v="107"/>
    <n v="2"/>
    <n v="3"/>
    <x v="0"/>
  </r>
  <r>
    <s v="2015 Data.xlsx"/>
    <x v="1"/>
    <x v="0"/>
    <n v="304"/>
    <x v="0"/>
    <x v="1"/>
    <n v="34"/>
    <n v="17"/>
    <n v="1"/>
    <n v="1"/>
    <n v="2"/>
    <n v="0"/>
    <n v="0"/>
    <x v="0"/>
    <x v="0"/>
    <s v="Groups"/>
    <x v="0"/>
    <x v="0"/>
    <n v="1"/>
    <n v="0"/>
    <s v="A"/>
    <s v="A"/>
    <n v="0"/>
    <x v="1"/>
    <n v="1"/>
    <n v="0"/>
    <n v="0"/>
    <x v="1"/>
    <n v="62"/>
    <n v="0"/>
    <n v="0"/>
    <s v="Canceled"/>
    <x v="6"/>
    <n v="2"/>
    <n v="2"/>
    <x v="0"/>
  </r>
  <r>
    <s v="2015 Data.xlsx"/>
    <x v="1"/>
    <x v="1"/>
    <n v="98"/>
    <x v="0"/>
    <x v="5"/>
    <n v="48"/>
    <n v="23"/>
    <n v="1"/>
    <n v="2"/>
    <n v="1"/>
    <n v="0"/>
    <n v="0"/>
    <x v="0"/>
    <x v="34"/>
    <s v="Groups"/>
    <x v="0"/>
    <x v="0"/>
    <n v="0"/>
    <n v="0"/>
    <s v="A"/>
    <s v="D"/>
    <n v="0"/>
    <x v="0"/>
    <n v="37"/>
    <n v="0"/>
    <n v="0"/>
    <x v="1"/>
    <n v="70"/>
    <n v="0"/>
    <n v="0"/>
    <s v="Check-Out"/>
    <x v="49"/>
    <n v="1"/>
    <n v="3"/>
    <x v="1"/>
  </r>
  <r>
    <s v="2015 Data.xlsx"/>
    <x v="0"/>
    <x v="1"/>
    <n v="1"/>
    <x v="0"/>
    <x v="3"/>
    <n v="29"/>
    <n v="12"/>
    <n v="1"/>
    <n v="0"/>
    <n v="2"/>
    <n v="0"/>
    <n v="0"/>
    <x v="0"/>
    <x v="0"/>
    <s v="Online TA"/>
    <x v="0"/>
    <x v="0"/>
    <n v="0"/>
    <n v="0"/>
    <s v="A"/>
    <s v="A"/>
    <n v="0"/>
    <x v="0"/>
    <n v="240"/>
    <n v="0"/>
    <n v="0"/>
    <x v="0"/>
    <n v="80.099999999999994"/>
    <n v="0"/>
    <n v="0"/>
    <s v="Check-Out"/>
    <x v="92"/>
    <n v="2"/>
    <n v="1"/>
    <x v="0"/>
  </r>
  <r>
    <s v="2015 Data.xlsx"/>
    <x v="0"/>
    <x v="1"/>
    <n v="16"/>
    <x v="0"/>
    <x v="5"/>
    <n v="46"/>
    <n v="14"/>
    <n v="0"/>
    <n v="1"/>
    <n v="2"/>
    <n v="0"/>
    <n v="0"/>
    <x v="0"/>
    <x v="0"/>
    <s v="Online TA"/>
    <x v="0"/>
    <x v="0"/>
    <n v="0"/>
    <n v="0"/>
    <s v="D"/>
    <s v="D"/>
    <n v="0"/>
    <x v="0"/>
    <n v="240"/>
    <n v="0"/>
    <n v="0"/>
    <x v="0"/>
    <n v="78"/>
    <n v="0"/>
    <n v="1"/>
    <s v="Check-Out"/>
    <x v="74"/>
    <n v="2"/>
    <n v="1"/>
    <x v="0"/>
  </r>
  <r>
    <s v="2015 Data.xlsx"/>
    <x v="1"/>
    <x v="1"/>
    <n v="17"/>
    <x v="0"/>
    <x v="4"/>
    <n v="39"/>
    <n v="26"/>
    <n v="2"/>
    <n v="1"/>
    <n v="1"/>
    <n v="0"/>
    <n v="0"/>
    <x v="0"/>
    <x v="24"/>
    <s v="Groups"/>
    <x v="0"/>
    <x v="0"/>
    <n v="0"/>
    <n v="0"/>
    <s v="A"/>
    <s v="A"/>
    <n v="1"/>
    <x v="0"/>
    <n v="1"/>
    <n v="0"/>
    <n v="0"/>
    <x v="1"/>
    <n v="170"/>
    <n v="0"/>
    <n v="0"/>
    <s v="Check-Out"/>
    <x v="141"/>
    <n v="1"/>
    <n v="3"/>
    <x v="0"/>
  </r>
  <r>
    <s v="2015 Data.xlsx"/>
    <x v="1"/>
    <x v="1"/>
    <n v="72"/>
    <x v="0"/>
    <x v="4"/>
    <n v="38"/>
    <n v="18"/>
    <n v="0"/>
    <n v="1"/>
    <n v="2"/>
    <n v="0"/>
    <n v="0"/>
    <x v="1"/>
    <x v="0"/>
    <s v="Offline TA/TO"/>
    <x v="0"/>
    <x v="0"/>
    <n v="0"/>
    <n v="0"/>
    <s v="A"/>
    <s v="A"/>
    <n v="0"/>
    <x v="0"/>
    <n v="6"/>
    <n v="0"/>
    <n v="0"/>
    <x v="1"/>
    <n v="108"/>
    <n v="0"/>
    <n v="0"/>
    <s v="Check-Out"/>
    <x v="15"/>
    <n v="2"/>
    <n v="1"/>
    <x v="0"/>
  </r>
  <r>
    <s v="2015 Data.xlsx"/>
    <x v="1"/>
    <x v="1"/>
    <n v="10"/>
    <x v="0"/>
    <x v="1"/>
    <n v="34"/>
    <n v="18"/>
    <n v="0"/>
    <n v="3"/>
    <n v="2"/>
    <n v="0"/>
    <n v="0"/>
    <x v="3"/>
    <x v="6"/>
    <s v="Online TA"/>
    <x v="0"/>
    <x v="0"/>
    <n v="0"/>
    <n v="0"/>
    <s v="A"/>
    <s v="A"/>
    <n v="0"/>
    <x v="0"/>
    <n v="9"/>
    <n v="0"/>
    <n v="0"/>
    <x v="0"/>
    <n v="81"/>
    <n v="0"/>
    <n v="2"/>
    <s v="Check-Out"/>
    <x v="81"/>
    <n v="2"/>
    <n v="3"/>
    <x v="0"/>
  </r>
  <r>
    <s v="2015 Data.xlsx"/>
    <x v="0"/>
    <x v="0"/>
    <n v="102"/>
    <x v="0"/>
    <x v="0"/>
    <n v="41"/>
    <n v="5"/>
    <n v="3"/>
    <n v="9"/>
    <n v="2"/>
    <n v="0"/>
    <n v="0"/>
    <x v="0"/>
    <x v="0"/>
    <s v="Online TA"/>
    <x v="0"/>
    <x v="0"/>
    <n v="0"/>
    <n v="0"/>
    <s v="D"/>
    <s v="D"/>
    <n v="0"/>
    <x v="0"/>
    <n v="240"/>
    <n v="0"/>
    <n v="0"/>
    <x v="0"/>
    <n v="71.67"/>
    <n v="0"/>
    <n v="0"/>
    <s v="Canceled"/>
    <x v="85"/>
    <n v="2"/>
    <n v="12"/>
    <x v="0"/>
  </r>
  <r>
    <s v="2015 Data.xlsx"/>
    <x v="1"/>
    <x v="1"/>
    <n v="59"/>
    <x v="0"/>
    <x v="0"/>
    <n v="44"/>
    <n v="29"/>
    <n v="0"/>
    <n v="2"/>
    <n v="1"/>
    <n v="0"/>
    <n v="0"/>
    <x v="0"/>
    <x v="0"/>
    <s v="Offline TA/TO"/>
    <x v="0"/>
    <x v="0"/>
    <n v="0"/>
    <n v="0"/>
    <s v="A"/>
    <s v="A"/>
    <n v="0"/>
    <x v="0"/>
    <n v="63"/>
    <n v="0"/>
    <n v="0"/>
    <x v="1"/>
    <n v="75"/>
    <n v="0"/>
    <n v="0"/>
    <s v="Check-Out"/>
    <x v="94"/>
    <n v="1"/>
    <n v="2"/>
    <x v="0"/>
  </r>
  <r>
    <s v="2015 Data.xlsx"/>
    <x v="0"/>
    <x v="1"/>
    <n v="65"/>
    <x v="0"/>
    <x v="3"/>
    <n v="28"/>
    <n v="6"/>
    <n v="2"/>
    <n v="5"/>
    <n v="2"/>
    <n v="0"/>
    <n v="0"/>
    <x v="0"/>
    <x v="0"/>
    <s v="Offline TA/TO"/>
    <x v="0"/>
    <x v="0"/>
    <n v="0"/>
    <n v="0"/>
    <s v="D"/>
    <s v="D"/>
    <n v="0"/>
    <x v="0"/>
    <n v="127"/>
    <n v="0"/>
    <n v="0"/>
    <x v="0"/>
    <n v="83.5"/>
    <n v="0"/>
    <n v="0"/>
    <s v="Check-Out"/>
    <x v="92"/>
    <n v="2"/>
    <n v="7"/>
    <x v="0"/>
  </r>
  <r>
    <s v="2015 Data.xlsx"/>
    <x v="0"/>
    <x v="0"/>
    <n v="256"/>
    <x v="0"/>
    <x v="1"/>
    <n v="31"/>
    <n v="1"/>
    <n v="3"/>
    <n v="6"/>
    <n v="2"/>
    <n v="2"/>
    <n v="0"/>
    <x v="0"/>
    <x v="0"/>
    <s v="Online TA"/>
    <x v="0"/>
    <x v="0"/>
    <n v="1"/>
    <n v="0"/>
    <s v="G"/>
    <s v="G"/>
    <n v="1"/>
    <x v="0"/>
    <n v="240"/>
    <n v="0"/>
    <n v="0"/>
    <x v="1"/>
    <n v="199"/>
    <n v="0"/>
    <n v="1"/>
    <s v="Canceled"/>
    <x v="125"/>
    <n v="4"/>
    <n v="9"/>
    <x v="0"/>
  </r>
  <r>
    <s v="2015 Data.xlsx"/>
    <x v="0"/>
    <x v="1"/>
    <n v="130"/>
    <x v="0"/>
    <x v="1"/>
    <n v="32"/>
    <n v="8"/>
    <n v="2"/>
    <n v="5"/>
    <n v="2"/>
    <n v="0"/>
    <n v="1"/>
    <x v="0"/>
    <x v="0"/>
    <s v="Direct"/>
    <x v="1"/>
    <x v="0"/>
    <n v="0"/>
    <n v="0"/>
    <s v="A"/>
    <s v="A"/>
    <n v="0"/>
    <x v="0"/>
    <n v="250"/>
    <n v="0"/>
    <n v="0"/>
    <x v="0"/>
    <n v="113.9"/>
    <n v="0"/>
    <n v="1"/>
    <s v="Check-Out"/>
    <x v="136"/>
    <n v="3"/>
    <n v="7"/>
    <x v="0"/>
  </r>
  <r>
    <s v="2015 Data.xlsx"/>
    <x v="0"/>
    <x v="1"/>
    <n v="79"/>
    <x v="0"/>
    <x v="4"/>
    <n v="39"/>
    <n v="25"/>
    <n v="2"/>
    <n v="3"/>
    <n v="2"/>
    <n v="0"/>
    <n v="0"/>
    <x v="0"/>
    <x v="4"/>
    <s v="Direct"/>
    <x v="1"/>
    <x v="0"/>
    <n v="0"/>
    <n v="0"/>
    <s v="D"/>
    <s v="D"/>
    <n v="0"/>
    <x v="0"/>
    <n v="250"/>
    <n v="0"/>
    <n v="0"/>
    <x v="0"/>
    <n v="89"/>
    <n v="0"/>
    <n v="1"/>
    <s v="Check-Out"/>
    <x v="5"/>
    <n v="2"/>
    <n v="5"/>
    <x v="0"/>
  </r>
  <r>
    <s v="2015 Data.xlsx"/>
    <x v="1"/>
    <x v="1"/>
    <n v="56"/>
    <x v="0"/>
    <x v="4"/>
    <n v="39"/>
    <n v="25"/>
    <n v="2"/>
    <n v="2"/>
    <n v="1"/>
    <n v="0"/>
    <n v="0"/>
    <x v="0"/>
    <x v="0"/>
    <s v="Offline TA/TO"/>
    <x v="0"/>
    <x v="0"/>
    <n v="0"/>
    <n v="0"/>
    <s v="A"/>
    <s v="D"/>
    <n v="1"/>
    <x v="0"/>
    <n v="44"/>
    <n v="0"/>
    <n v="0"/>
    <x v="1"/>
    <n v="185"/>
    <n v="0"/>
    <n v="0"/>
    <s v="Check-Out"/>
    <x v="141"/>
    <n v="1"/>
    <n v="4"/>
    <x v="1"/>
  </r>
  <r>
    <s v="2015 Data.xlsx"/>
    <x v="1"/>
    <x v="1"/>
    <n v="48"/>
    <x v="0"/>
    <x v="0"/>
    <n v="40"/>
    <n v="1"/>
    <n v="2"/>
    <n v="3"/>
    <n v="2"/>
    <n v="0"/>
    <n v="0"/>
    <x v="0"/>
    <x v="30"/>
    <s v="Online TA"/>
    <x v="0"/>
    <x v="0"/>
    <n v="0"/>
    <n v="0"/>
    <s v="A"/>
    <s v="A"/>
    <n v="0"/>
    <x v="0"/>
    <n v="9"/>
    <n v="0"/>
    <n v="0"/>
    <x v="0"/>
    <n v="111.6"/>
    <n v="0"/>
    <n v="0"/>
    <s v="Check-Out"/>
    <x v="0"/>
    <n v="2"/>
    <n v="5"/>
    <x v="0"/>
  </r>
  <r>
    <s v="2015 Data.xlsx"/>
    <x v="1"/>
    <x v="1"/>
    <n v="22"/>
    <x v="0"/>
    <x v="4"/>
    <n v="36"/>
    <n v="1"/>
    <n v="0"/>
    <n v="3"/>
    <n v="2"/>
    <n v="0"/>
    <n v="0"/>
    <x v="0"/>
    <x v="6"/>
    <s v="Online TA"/>
    <x v="0"/>
    <x v="0"/>
    <n v="0"/>
    <n v="0"/>
    <s v="A"/>
    <s v="A"/>
    <n v="0"/>
    <x v="0"/>
    <n v="9"/>
    <n v="0"/>
    <n v="0"/>
    <x v="2"/>
    <n v="105"/>
    <n v="0"/>
    <n v="2"/>
    <s v="Check-Out"/>
    <x v="33"/>
    <n v="2"/>
    <n v="3"/>
    <x v="0"/>
  </r>
  <r>
    <s v="2015 Data.xlsx"/>
    <x v="0"/>
    <x v="1"/>
    <n v="45"/>
    <x v="0"/>
    <x v="1"/>
    <n v="35"/>
    <n v="25"/>
    <n v="0"/>
    <n v="5"/>
    <n v="2"/>
    <n v="0"/>
    <n v="0"/>
    <x v="0"/>
    <x v="1"/>
    <s v="Offline TA/TO"/>
    <x v="0"/>
    <x v="0"/>
    <n v="0"/>
    <n v="0"/>
    <s v="A"/>
    <s v="A"/>
    <n v="0"/>
    <x v="0"/>
    <n v="8"/>
    <n v="0"/>
    <n v="0"/>
    <x v="2"/>
    <n v="103.28"/>
    <n v="0"/>
    <n v="1"/>
    <s v="Check-Out"/>
    <x v="124"/>
    <n v="2"/>
    <n v="5"/>
    <x v="0"/>
  </r>
  <r>
    <s v="2015 Data.xlsx"/>
    <x v="1"/>
    <x v="1"/>
    <n v="72"/>
    <x v="0"/>
    <x v="0"/>
    <n v="44"/>
    <n v="28"/>
    <n v="0"/>
    <n v="3"/>
    <n v="2"/>
    <n v="0"/>
    <n v="0"/>
    <x v="0"/>
    <x v="23"/>
    <s v="Groups"/>
    <x v="0"/>
    <x v="0"/>
    <n v="0"/>
    <n v="0"/>
    <s v="A"/>
    <s v="D"/>
    <n v="0"/>
    <x v="0"/>
    <n v="37"/>
    <n v="0"/>
    <n v="58"/>
    <x v="1"/>
    <n v="85.67"/>
    <n v="0"/>
    <n v="0"/>
    <s v="Check-Out"/>
    <x v="94"/>
    <n v="2"/>
    <n v="3"/>
    <x v="1"/>
  </r>
  <r>
    <s v="2015 Data.xlsx"/>
    <x v="1"/>
    <x v="1"/>
    <n v="20"/>
    <x v="0"/>
    <x v="0"/>
    <n v="41"/>
    <n v="7"/>
    <n v="0"/>
    <n v="2"/>
    <n v="2"/>
    <n v="0"/>
    <n v="0"/>
    <x v="0"/>
    <x v="19"/>
    <s v="Online TA"/>
    <x v="0"/>
    <x v="0"/>
    <n v="0"/>
    <n v="0"/>
    <s v="A"/>
    <s v="A"/>
    <n v="0"/>
    <x v="0"/>
    <n v="9"/>
    <n v="0"/>
    <n v="0"/>
    <x v="2"/>
    <n v="107"/>
    <n v="0"/>
    <n v="2"/>
    <s v="Check-Out"/>
    <x v="0"/>
    <n v="2"/>
    <n v="2"/>
    <x v="0"/>
  </r>
  <r>
    <s v="2015 Data.xlsx"/>
    <x v="0"/>
    <x v="1"/>
    <n v="225"/>
    <x v="0"/>
    <x v="4"/>
    <n v="39"/>
    <n v="23"/>
    <n v="2"/>
    <n v="6"/>
    <n v="2"/>
    <n v="0"/>
    <n v="0"/>
    <x v="0"/>
    <x v="4"/>
    <s v="Offline TA/TO"/>
    <x v="0"/>
    <x v="0"/>
    <n v="0"/>
    <n v="0"/>
    <s v="A"/>
    <s v="A"/>
    <n v="0"/>
    <x v="0"/>
    <n v="156"/>
    <n v="0"/>
    <n v="0"/>
    <x v="2"/>
    <n v="37.83"/>
    <n v="0"/>
    <n v="0"/>
    <s v="Check-Out"/>
    <x v="0"/>
    <n v="2"/>
    <n v="8"/>
    <x v="0"/>
  </r>
  <r>
    <s v="2015 Data.xlsx"/>
    <x v="0"/>
    <x v="1"/>
    <n v="36"/>
    <x v="0"/>
    <x v="5"/>
    <n v="45"/>
    <n v="7"/>
    <n v="2"/>
    <n v="6"/>
    <n v="1"/>
    <n v="0"/>
    <n v="0"/>
    <x v="0"/>
    <x v="5"/>
    <s v="Corporate"/>
    <x v="2"/>
    <x v="0"/>
    <n v="0"/>
    <n v="0"/>
    <s v="A"/>
    <s v="A"/>
    <n v="1"/>
    <x v="0"/>
    <n v="185"/>
    <n v="281"/>
    <n v="0"/>
    <x v="1"/>
    <n v="36"/>
    <n v="0"/>
    <n v="0"/>
    <s v="Check-Out"/>
    <x v="74"/>
    <n v="1"/>
    <n v="8"/>
    <x v="0"/>
  </r>
  <r>
    <s v="2015 Data.xlsx"/>
    <x v="1"/>
    <x v="1"/>
    <n v="34"/>
    <x v="0"/>
    <x v="0"/>
    <n v="42"/>
    <n v="12"/>
    <n v="1"/>
    <n v="2"/>
    <n v="2"/>
    <n v="0"/>
    <n v="0"/>
    <x v="0"/>
    <x v="0"/>
    <s v="Online TA"/>
    <x v="0"/>
    <x v="0"/>
    <n v="0"/>
    <n v="0"/>
    <s v="A"/>
    <s v="A"/>
    <n v="0"/>
    <x v="0"/>
    <n v="9"/>
    <n v="0"/>
    <n v="0"/>
    <x v="2"/>
    <n v="103.5"/>
    <n v="0"/>
    <n v="1"/>
    <s v="Check-Out"/>
    <x v="67"/>
    <n v="2"/>
    <n v="3"/>
    <x v="0"/>
  </r>
  <r>
    <s v="2015 Data.xlsx"/>
    <x v="0"/>
    <x v="1"/>
    <n v="54"/>
    <x v="0"/>
    <x v="2"/>
    <n v="52"/>
    <n v="22"/>
    <n v="0"/>
    <n v="5"/>
    <n v="3"/>
    <n v="0"/>
    <n v="0"/>
    <x v="0"/>
    <x v="1"/>
    <s v="Offline TA/TO"/>
    <x v="0"/>
    <x v="0"/>
    <n v="0"/>
    <n v="0"/>
    <s v="E"/>
    <s v="E"/>
    <n v="0"/>
    <x v="0"/>
    <n v="196"/>
    <n v="0"/>
    <n v="0"/>
    <x v="0"/>
    <n v="85"/>
    <n v="1"/>
    <n v="1"/>
    <s v="Check-Out"/>
    <x v="115"/>
    <n v="3"/>
    <n v="5"/>
    <x v="0"/>
  </r>
  <r>
    <s v="2015 Data.xlsx"/>
    <x v="1"/>
    <x v="1"/>
    <n v="3"/>
    <x v="0"/>
    <x v="2"/>
    <n v="51"/>
    <n v="19"/>
    <n v="2"/>
    <n v="1"/>
    <n v="2"/>
    <n v="0"/>
    <n v="0"/>
    <x v="0"/>
    <x v="6"/>
    <s v="Offline TA/TO"/>
    <x v="0"/>
    <x v="0"/>
    <n v="0"/>
    <n v="0"/>
    <s v="A"/>
    <s v="A"/>
    <n v="0"/>
    <x v="0"/>
    <n v="28"/>
    <n v="0"/>
    <n v="0"/>
    <x v="0"/>
    <n v="80"/>
    <n v="0"/>
    <n v="0"/>
    <s v="Check-Out"/>
    <x v="130"/>
    <n v="2"/>
    <n v="3"/>
    <x v="0"/>
  </r>
  <r>
    <s v="2015 Data.xlsx"/>
    <x v="0"/>
    <x v="1"/>
    <n v="0"/>
    <x v="0"/>
    <x v="1"/>
    <n v="33"/>
    <n v="10"/>
    <n v="1"/>
    <n v="1"/>
    <n v="2"/>
    <n v="0"/>
    <n v="0"/>
    <x v="0"/>
    <x v="0"/>
    <s v="Online TA"/>
    <x v="0"/>
    <x v="0"/>
    <n v="0"/>
    <n v="0"/>
    <s v="E"/>
    <s v="F"/>
    <n v="0"/>
    <x v="0"/>
    <n v="240"/>
    <n v="0"/>
    <n v="0"/>
    <x v="0"/>
    <n v="211"/>
    <n v="0"/>
    <n v="1"/>
    <s v="Check-Out"/>
    <x v="0"/>
    <n v="2"/>
    <n v="2"/>
    <x v="1"/>
  </r>
  <r>
    <s v="2015 Data.xlsx"/>
    <x v="1"/>
    <x v="1"/>
    <n v="45"/>
    <x v="0"/>
    <x v="0"/>
    <n v="44"/>
    <n v="31"/>
    <n v="2"/>
    <n v="5"/>
    <n v="2"/>
    <n v="0"/>
    <n v="0"/>
    <x v="0"/>
    <x v="10"/>
    <s v="Online TA"/>
    <x v="0"/>
    <x v="0"/>
    <n v="0"/>
    <n v="0"/>
    <s v="D"/>
    <s v="D"/>
    <n v="0"/>
    <x v="0"/>
    <n v="9"/>
    <n v="0"/>
    <n v="0"/>
    <x v="0"/>
    <n v="90.64"/>
    <n v="0"/>
    <n v="2"/>
    <s v="Check-Out"/>
    <x v="0"/>
    <n v="2"/>
    <n v="7"/>
    <x v="0"/>
  </r>
  <r>
    <s v="2015 Data.xlsx"/>
    <x v="1"/>
    <x v="1"/>
    <n v="1"/>
    <x v="0"/>
    <x v="1"/>
    <n v="33"/>
    <n v="10"/>
    <n v="1"/>
    <n v="0"/>
    <n v="2"/>
    <n v="0"/>
    <n v="0"/>
    <x v="0"/>
    <x v="6"/>
    <s v="Online TA"/>
    <x v="0"/>
    <x v="0"/>
    <n v="0"/>
    <n v="0"/>
    <s v="A"/>
    <s v="A"/>
    <n v="1"/>
    <x v="0"/>
    <n v="9"/>
    <n v="0"/>
    <n v="0"/>
    <x v="2"/>
    <n v="105"/>
    <n v="0"/>
    <n v="0"/>
    <s v="Check-Out"/>
    <x v="0"/>
    <n v="2"/>
    <n v="1"/>
    <x v="0"/>
  </r>
  <r>
    <s v="2015 Data.xlsx"/>
    <x v="0"/>
    <x v="0"/>
    <n v="22"/>
    <x v="0"/>
    <x v="0"/>
    <n v="41"/>
    <n v="8"/>
    <n v="0"/>
    <n v="1"/>
    <n v="1"/>
    <n v="0"/>
    <n v="0"/>
    <x v="0"/>
    <x v="0"/>
    <s v="Direct"/>
    <x v="1"/>
    <x v="0"/>
    <n v="0"/>
    <n v="0"/>
    <s v="A"/>
    <s v="A"/>
    <n v="2"/>
    <x v="0"/>
    <n v="0"/>
    <n v="0"/>
    <n v="0"/>
    <x v="0"/>
    <n v="47"/>
    <n v="0"/>
    <n v="1"/>
    <s v="Canceled"/>
    <x v="0"/>
    <n v="1"/>
    <n v="1"/>
    <x v="0"/>
  </r>
  <r>
    <s v="2015 Data.xlsx"/>
    <x v="1"/>
    <x v="0"/>
    <n v="83"/>
    <x v="0"/>
    <x v="4"/>
    <n v="39"/>
    <n v="23"/>
    <n v="0"/>
    <n v="2"/>
    <n v="1"/>
    <n v="0"/>
    <n v="0"/>
    <x v="0"/>
    <x v="0"/>
    <s v="Groups"/>
    <x v="0"/>
    <x v="0"/>
    <n v="0"/>
    <n v="0"/>
    <s v="A"/>
    <s v="A"/>
    <n v="0"/>
    <x v="0"/>
    <n v="1"/>
    <n v="0"/>
    <n v="0"/>
    <x v="1"/>
    <n v="60"/>
    <n v="0"/>
    <n v="0"/>
    <s v="Canceled"/>
    <x v="35"/>
    <n v="1"/>
    <n v="2"/>
    <x v="0"/>
  </r>
  <r>
    <s v="2015 Data.xlsx"/>
    <x v="1"/>
    <x v="1"/>
    <n v="3"/>
    <x v="0"/>
    <x v="0"/>
    <n v="42"/>
    <n v="12"/>
    <n v="1"/>
    <n v="0"/>
    <n v="1"/>
    <n v="0"/>
    <n v="0"/>
    <x v="0"/>
    <x v="0"/>
    <s v="Corporate"/>
    <x v="2"/>
    <x v="0"/>
    <n v="0"/>
    <n v="0"/>
    <s v="A"/>
    <s v="A"/>
    <n v="0"/>
    <x v="0"/>
    <n v="0"/>
    <n v="40"/>
    <n v="0"/>
    <x v="0"/>
    <n v="65"/>
    <n v="0"/>
    <n v="0"/>
    <s v="Check-Out"/>
    <x v="30"/>
    <n v="1"/>
    <n v="1"/>
    <x v="0"/>
  </r>
  <r>
    <s v="2015 Data.xlsx"/>
    <x v="1"/>
    <x v="1"/>
    <n v="101"/>
    <x v="0"/>
    <x v="1"/>
    <n v="32"/>
    <n v="6"/>
    <n v="0"/>
    <n v="2"/>
    <n v="1"/>
    <n v="0"/>
    <n v="0"/>
    <x v="0"/>
    <x v="0"/>
    <s v="Online TA"/>
    <x v="0"/>
    <x v="0"/>
    <n v="0"/>
    <n v="0"/>
    <s v="A"/>
    <s v="A"/>
    <n v="1"/>
    <x v="0"/>
    <n v="9"/>
    <n v="0"/>
    <n v="0"/>
    <x v="0"/>
    <n v="68"/>
    <n v="0"/>
    <n v="1"/>
    <s v="Check-Out"/>
    <x v="91"/>
    <n v="1"/>
    <n v="2"/>
    <x v="0"/>
  </r>
  <r>
    <s v="2015 Data.xlsx"/>
    <x v="1"/>
    <x v="1"/>
    <n v="86"/>
    <x v="0"/>
    <x v="4"/>
    <n v="39"/>
    <n v="24"/>
    <n v="0"/>
    <n v="2"/>
    <n v="2"/>
    <n v="0"/>
    <n v="0"/>
    <x v="0"/>
    <x v="6"/>
    <s v="Offline TA/TO"/>
    <x v="0"/>
    <x v="0"/>
    <n v="0"/>
    <n v="0"/>
    <s v="A"/>
    <s v="A"/>
    <n v="0"/>
    <x v="0"/>
    <n v="12"/>
    <n v="0"/>
    <n v="0"/>
    <x v="1"/>
    <n v="105"/>
    <n v="0"/>
    <n v="0"/>
    <s v="Check-Out"/>
    <x v="17"/>
    <n v="2"/>
    <n v="2"/>
    <x v="0"/>
  </r>
  <r>
    <s v="2015 Data.xlsx"/>
    <x v="1"/>
    <x v="0"/>
    <n v="6"/>
    <x v="0"/>
    <x v="4"/>
    <n v="37"/>
    <n v="10"/>
    <n v="0"/>
    <n v="1"/>
    <n v="2"/>
    <n v="0"/>
    <n v="0"/>
    <x v="0"/>
    <x v="0"/>
    <s v="Direct"/>
    <x v="1"/>
    <x v="0"/>
    <n v="0"/>
    <n v="0"/>
    <s v="A"/>
    <s v="A"/>
    <n v="0"/>
    <x v="0"/>
    <n v="0"/>
    <n v="0"/>
    <n v="0"/>
    <x v="0"/>
    <n v="111.6"/>
    <n v="0"/>
    <n v="0"/>
    <s v="Canceled"/>
    <x v="16"/>
    <n v="2"/>
    <n v="1"/>
    <x v="0"/>
  </r>
  <r>
    <s v="2015 Data.xlsx"/>
    <x v="1"/>
    <x v="0"/>
    <n v="16"/>
    <x v="0"/>
    <x v="5"/>
    <n v="45"/>
    <n v="4"/>
    <n v="0"/>
    <n v="2"/>
    <n v="1"/>
    <n v="0"/>
    <n v="0"/>
    <x v="0"/>
    <x v="0"/>
    <s v="Corporate"/>
    <x v="2"/>
    <x v="0"/>
    <n v="1"/>
    <n v="0"/>
    <s v="A"/>
    <s v="A"/>
    <n v="0"/>
    <x v="1"/>
    <n v="0"/>
    <n v="122"/>
    <n v="0"/>
    <x v="0"/>
    <n v="95"/>
    <n v="0"/>
    <n v="0"/>
    <s v="Canceled"/>
    <x v="82"/>
    <n v="1"/>
    <n v="2"/>
    <x v="0"/>
  </r>
  <r>
    <s v="2015 Data.xlsx"/>
    <x v="1"/>
    <x v="0"/>
    <n v="80"/>
    <x v="0"/>
    <x v="5"/>
    <n v="45"/>
    <n v="2"/>
    <n v="1"/>
    <n v="1"/>
    <n v="2"/>
    <n v="0"/>
    <n v="0"/>
    <x v="1"/>
    <x v="0"/>
    <s v="Groups"/>
    <x v="0"/>
    <x v="0"/>
    <n v="0"/>
    <n v="0"/>
    <s v="A"/>
    <s v="A"/>
    <n v="0"/>
    <x v="1"/>
    <n v="0"/>
    <n v="37"/>
    <n v="60"/>
    <x v="0"/>
    <n v="111"/>
    <n v="0"/>
    <n v="0"/>
    <s v="Canceled"/>
    <x v="30"/>
    <n v="2"/>
    <n v="2"/>
    <x v="0"/>
  </r>
  <r>
    <s v="2015 Data.xlsx"/>
    <x v="1"/>
    <x v="1"/>
    <n v="76"/>
    <x v="0"/>
    <x v="0"/>
    <n v="43"/>
    <n v="22"/>
    <n v="1"/>
    <n v="3"/>
    <n v="2"/>
    <n v="0"/>
    <n v="0"/>
    <x v="3"/>
    <x v="11"/>
    <s v="Online TA"/>
    <x v="0"/>
    <x v="0"/>
    <n v="0"/>
    <n v="0"/>
    <s v="A"/>
    <s v="D"/>
    <n v="0"/>
    <x v="0"/>
    <n v="11"/>
    <n v="0"/>
    <n v="0"/>
    <x v="0"/>
    <n v="58.76"/>
    <n v="0"/>
    <n v="1"/>
    <s v="Check-Out"/>
    <x v="7"/>
    <n v="2"/>
    <n v="4"/>
    <x v="1"/>
  </r>
  <r>
    <s v="2015 Data.xlsx"/>
    <x v="1"/>
    <x v="1"/>
    <n v="98"/>
    <x v="0"/>
    <x v="5"/>
    <n v="48"/>
    <n v="23"/>
    <n v="1"/>
    <n v="2"/>
    <n v="1"/>
    <n v="0"/>
    <n v="0"/>
    <x v="0"/>
    <x v="38"/>
    <s v="Groups"/>
    <x v="0"/>
    <x v="0"/>
    <n v="0"/>
    <n v="0"/>
    <s v="A"/>
    <s v="A"/>
    <n v="0"/>
    <x v="0"/>
    <n v="37"/>
    <n v="0"/>
    <n v="0"/>
    <x v="1"/>
    <n v="70"/>
    <n v="0"/>
    <n v="0"/>
    <s v="Check-Out"/>
    <x v="49"/>
    <n v="1"/>
    <n v="3"/>
    <x v="0"/>
  </r>
  <r>
    <s v="2015 Data.xlsx"/>
    <x v="1"/>
    <x v="0"/>
    <n v="164"/>
    <x v="0"/>
    <x v="0"/>
    <n v="40"/>
    <n v="2"/>
    <n v="0"/>
    <n v="2"/>
    <n v="1"/>
    <n v="0"/>
    <n v="0"/>
    <x v="0"/>
    <x v="0"/>
    <s v="Offline TA/TO"/>
    <x v="0"/>
    <x v="0"/>
    <n v="0"/>
    <n v="0"/>
    <s v="A"/>
    <s v="A"/>
    <n v="0"/>
    <x v="0"/>
    <n v="19"/>
    <n v="0"/>
    <n v="0"/>
    <x v="1"/>
    <n v="100"/>
    <n v="0"/>
    <n v="0"/>
    <s v="Canceled"/>
    <x v="68"/>
    <n v="1"/>
    <n v="2"/>
    <x v="0"/>
  </r>
  <r>
    <s v="2015 Data.xlsx"/>
    <x v="0"/>
    <x v="1"/>
    <n v="28"/>
    <x v="0"/>
    <x v="5"/>
    <n v="45"/>
    <n v="5"/>
    <n v="2"/>
    <n v="4"/>
    <n v="2"/>
    <n v="0"/>
    <n v="0"/>
    <x v="1"/>
    <x v="1"/>
    <s v="Online TA"/>
    <x v="0"/>
    <x v="0"/>
    <n v="0"/>
    <n v="0"/>
    <s v="E"/>
    <s v="E"/>
    <n v="1"/>
    <x v="0"/>
    <n v="240"/>
    <n v="0"/>
    <n v="0"/>
    <x v="0"/>
    <n v="105.5"/>
    <n v="0"/>
    <n v="2"/>
    <s v="Check-Out"/>
    <x v="0"/>
    <n v="2"/>
    <n v="6"/>
    <x v="0"/>
  </r>
  <r>
    <s v="2015 Data.xlsx"/>
    <x v="0"/>
    <x v="1"/>
    <n v="2"/>
    <x v="0"/>
    <x v="5"/>
    <n v="47"/>
    <n v="18"/>
    <n v="0"/>
    <n v="1"/>
    <n v="1"/>
    <n v="0"/>
    <n v="0"/>
    <x v="0"/>
    <x v="0"/>
    <s v="Online TA"/>
    <x v="0"/>
    <x v="0"/>
    <n v="0"/>
    <n v="0"/>
    <s v="A"/>
    <s v="D"/>
    <n v="0"/>
    <x v="0"/>
    <n v="240"/>
    <n v="0"/>
    <n v="0"/>
    <x v="0"/>
    <n v="40"/>
    <n v="0"/>
    <n v="1"/>
    <s v="Check-Out"/>
    <x v="54"/>
    <n v="1"/>
    <n v="1"/>
    <x v="1"/>
  </r>
  <r>
    <s v="2015 Data.xlsx"/>
    <x v="1"/>
    <x v="0"/>
    <n v="117"/>
    <x v="0"/>
    <x v="1"/>
    <n v="34"/>
    <n v="22"/>
    <n v="0"/>
    <n v="1"/>
    <n v="2"/>
    <n v="0"/>
    <n v="0"/>
    <x v="0"/>
    <x v="0"/>
    <s v="Online TA"/>
    <x v="0"/>
    <x v="0"/>
    <n v="0"/>
    <n v="0"/>
    <s v="A"/>
    <s v="A"/>
    <n v="0"/>
    <x v="0"/>
    <n v="9"/>
    <n v="0"/>
    <n v="0"/>
    <x v="0"/>
    <n v="76.5"/>
    <n v="0"/>
    <n v="0"/>
    <s v="Canceled"/>
    <x v="158"/>
    <n v="2"/>
    <n v="1"/>
    <x v="0"/>
  </r>
  <r>
    <s v="2015 Data.xlsx"/>
    <x v="0"/>
    <x v="1"/>
    <n v="70"/>
    <x v="0"/>
    <x v="0"/>
    <n v="40"/>
    <n v="3"/>
    <n v="2"/>
    <n v="5"/>
    <n v="2"/>
    <n v="0"/>
    <n v="0"/>
    <x v="0"/>
    <x v="5"/>
    <s v="Online TA"/>
    <x v="0"/>
    <x v="0"/>
    <n v="0"/>
    <n v="0"/>
    <s v="A"/>
    <s v="A"/>
    <n v="0"/>
    <x v="0"/>
    <n v="241"/>
    <n v="0"/>
    <n v="0"/>
    <x v="0"/>
    <n v="40.96"/>
    <n v="0"/>
    <n v="0"/>
    <s v="Check-Out"/>
    <x v="0"/>
    <n v="2"/>
    <n v="7"/>
    <x v="0"/>
  </r>
  <r>
    <s v="2015 Data.xlsx"/>
    <x v="0"/>
    <x v="1"/>
    <n v="35"/>
    <x v="0"/>
    <x v="5"/>
    <n v="45"/>
    <n v="6"/>
    <n v="4"/>
    <n v="7"/>
    <n v="1"/>
    <n v="0"/>
    <n v="0"/>
    <x v="0"/>
    <x v="27"/>
    <s v="Corporate"/>
    <x v="2"/>
    <x v="0"/>
    <n v="0"/>
    <n v="0"/>
    <s v="E"/>
    <s v="E"/>
    <n v="2"/>
    <x v="0"/>
    <n v="185"/>
    <n v="281"/>
    <n v="0"/>
    <x v="1"/>
    <n v="52.2"/>
    <n v="0"/>
    <n v="0"/>
    <s v="Check-Out"/>
    <x v="39"/>
    <n v="1"/>
    <n v="11"/>
    <x v="0"/>
  </r>
  <r>
    <s v="2015 Data.xlsx"/>
    <x v="0"/>
    <x v="1"/>
    <n v="0"/>
    <x v="0"/>
    <x v="0"/>
    <n v="41"/>
    <n v="5"/>
    <n v="1"/>
    <n v="0"/>
    <n v="2"/>
    <n v="0"/>
    <n v="0"/>
    <x v="0"/>
    <x v="0"/>
    <s v="Direct"/>
    <x v="1"/>
    <x v="0"/>
    <n v="0"/>
    <n v="0"/>
    <s v="D"/>
    <s v="D"/>
    <n v="0"/>
    <x v="0"/>
    <n v="0"/>
    <n v="0"/>
    <n v="0"/>
    <x v="0"/>
    <n v="56"/>
    <n v="0"/>
    <n v="0"/>
    <s v="Check-Out"/>
    <x v="0"/>
    <n v="2"/>
    <n v="1"/>
    <x v="0"/>
  </r>
  <r>
    <s v="2015 Data.xlsx"/>
    <x v="1"/>
    <x v="0"/>
    <n v="134"/>
    <x v="0"/>
    <x v="2"/>
    <n v="49"/>
    <n v="4"/>
    <n v="2"/>
    <n v="2"/>
    <n v="2"/>
    <n v="0"/>
    <n v="0"/>
    <x v="0"/>
    <x v="0"/>
    <s v="Offline TA/TO"/>
    <x v="0"/>
    <x v="0"/>
    <n v="0"/>
    <n v="0"/>
    <s v="A"/>
    <s v="A"/>
    <n v="0"/>
    <x v="1"/>
    <n v="3"/>
    <n v="0"/>
    <n v="91"/>
    <x v="0"/>
    <n v="65"/>
    <n v="0"/>
    <n v="0"/>
    <s v="Canceled"/>
    <x v="84"/>
    <n v="2"/>
    <n v="4"/>
    <x v="0"/>
  </r>
  <r>
    <s v="2015 Data.xlsx"/>
    <x v="0"/>
    <x v="1"/>
    <n v="78"/>
    <x v="0"/>
    <x v="1"/>
    <n v="32"/>
    <n v="2"/>
    <n v="2"/>
    <n v="5"/>
    <n v="2"/>
    <n v="0"/>
    <n v="0"/>
    <x v="0"/>
    <x v="3"/>
    <s v="Offline TA/TO"/>
    <x v="0"/>
    <x v="0"/>
    <n v="0"/>
    <n v="0"/>
    <s v="A"/>
    <s v="A"/>
    <n v="0"/>
    <x v="0"/>
    <n v="171"/>
    <n v="0"/>
    <n v="0"/>
    <x v="0"/>
    <n v="101.65"/>
    <n v="0"/>
    <n v="0"/>
    <s v="Check-Out"/>
    <x v="41"/>
    <n v="2"/>
    <n v="7"/>
    <x v="0"/>
  </r>
  <r>
    <s v="2015 Data.xlsx"/>
    <x v="1"/>
    <x v="0"/>
    <n v="279"/>
    <x v="0"/>
    <x v="3"/>
    <n v="30"/>
    <n v="23"/>
    <n v="0"/>
    <n v="2"/>
    <n v="2"/>
    <n v="0"/>
    <n v="0"/>
    <x v="0"/>
    <x v="0"/>
    <s v="Groups"/>
    <x v="0"/>
    <x v="1"/>
    <n v="1"/>
    <n v="0"/>
    <s v="A"/>
    <s v="A"/>
    <n v="0"/>
    <x v="0"/>
    <n v="1"/>
    <n v="0"/>
    <n v="0"/>
    <x v="1"/>
    <n v="62.8"/>
    <n v="0"/>
    <n v="0"/>
    <s v="Canceled"/>
    <x v="95"/>
    <n v="2"/>
    <n v="2"/>
    <x v="0"/>
  </r>
  <r>
    <s v="2015 Data.xlsx"/>
    <x v="1"/>
    <x v="0"/>
    <n v="124"/>
    <x v="0"/>
    <x v="3"/>
    <n v="30"/>
    <n v="25"/>
    <n v="1"/>
    <n v="1"/>
    <n v="2"/>
    <n v="0"/>
    <n v="0"/>
    <x v="0"/>
    <x v="0"/>
    <s v="Online TA"/>
    <x v="0"/>
    <x v="0"/>
    <n v="0"/>
    <n v="0"/>
    <s v="A"/>
    <s v="A"/>
    <n v="0"/>
    <x v="0"/>
    <n v="9"/>
    <n v="0"/>
    <n v="0"/>
    <x v="0"/>
    <n v="76.5"/>
    <n v="0"/>
    <n v="2"/>
    <s v="Canceled"/>
    <x v="137"/>
    <n v="2"/>
    <n v="2"/>
    <x v="0"/>
  </r>
  <r>
    <s v="2015 Data.xlsx"/>
    <x v="1"/>
    <x v="1"/>
    <n v="1"/>
    <x v="0"/>
    <x v="0"/>
    <n v="40"/>
    <n v="2"/>
    <n v="0"/>
    <n v="2"/>
    <n v="1"/>
    <n v="0"/>
    <n v="0"/>
    <x v="0"/>
    <x v="0"/>
    <s v="Offline TA/TO"/>
    <x v="0"/>
    <x v="0"/>
    <n v="0"/>
    <n v="0"/>
    <s v="A"/>
    <s v="B"/>
    <n v="0"/>
    <x v="0"/>
    <n v="19"/>
    <n v="0"/>
    <n v="0"/>
    <x v="1"/>
    <n v="100"/>
    <n v="0"/>
    <n v="0"/>
    <s v="Check-Out"/>
    <x v="0"/>
    <n v="1"/>
    <n v="2"/>
    <x v="1"/>
  </r>
  <r>
    <s v="2015 Data.xlsx"/>
    <x v="1"/>
    <x v="1"/>
    <n v="55"/>
    <x v="0"/>
    <x v="4"/>
    <n v="37"/>
    <n v="6"/>
    <n v="2"/>
    <n v="0"/>
    <n v="2"/>
    <n v="0"/>
    <n v="0"/>
    <x v="0"/>
    <x v="6"/>
    <s v="Groups"/>
    <x v="0"/>
    <x v="0"/>
    <n v="0"/>
    <n v="0"/>
    <s v="A"/>
    <s v="A"/>
    <n v="0"/>
    <x v="0"/>
    <n v="1"/>
    <n v="0"/>
    <n v="0"/>
    <x v="1"/>
    <n v="75"/>
    <n v="0"/>
    <n v="0"/>
    <s v="Check-Out"/>
    <x v="98"/>
    <n v="2"/>
    <n v="2"/>
    <x v="0"/>
  </r>
  <r>
    <s v="2015 Data.xlsx"/>
    <x v="0"/>
    <x v="1"/>
    <n v="105"/>
    <x v="0"/>
    <x v="2"/>
    <n v="51"/>
    <n v="15"/>
    <n v="4"/>
    <n v="10"/>
    <n v="2"/>
    <n v="0"/>
    <n v="0"/>
    <x v="1"/>
    <x v="3"/>
    <s v="Online TA"/>
    <x v="0"/>
    <x v="0"/>
    <n v="0"/>
    <n v="0"/>
    <s v="D"/>
    <s v="D"/>
    <n v="0"/>
    <x v="0"/>
    <n v="241"/>
    <n v="0"/>
    <n v="0"/>
    <x v="0"/>
    <n v="55.48"/>
    <n v="0"/>
    <n v="1"/>
    <s v="Check-Out"/>
    <x v="150"/>
    <n v="2"/>
    <n v="14"/>
    <x v="0"/>
  </r>
  <r>
    <s v="2015 Data.xlsx"/>
    <x v="1"/>
    <x v="1"/>
    <n v="19"/>
    <x v="0"/>
    <x v="3"/>
    <n v="30"/>
    <n v="25"/>
    <n v="2"/>
    <n v="2"/>
    <n v="2"/>
    <n v="0"/>
    <n v="0"/>
    <x v="0"/>
    <x v="0"/>
    <s v="Groups"/>
    <x v="0"/>
    <x v="0"/>
    <n v="0"/>
    <n v="0"/>
    <s v="A"/>
    <s v="D"/>
    <n v="0"/>
    <x v="0"/>
    <n v="1"/>
    <n v="0"/>
    <n v="0"/>
    <x v="1"/>
    <n v="62"/>
    <n v="0"/>
    <n v="0"/>
    <s v="Check-Out"/>
    <x v="40"/>
    <n v="2"/>
    <n v="4"/>
    <x v="1"/>
  </r>
  <r>
    <s v="2015 Data.xlsx"/>
    <x v="0"/>
    <x v="1"/>
    <n v="63"/>
    <x v="0"/>
    <x v="0"/>
    <n v="41"/>
    <n v="9"/>
    <n v="1"/>
    <n v="2"/>
    <n v="2"/>
    <n v="1"/>
    <n v="0"/>
    <x v="0"/>
    <x v="1"/>
    <s v="Online TA"/>
    <x v="0"/>
    <x v="0"/>
    <n v="0"/>
    <n v="0"/>
    <s v="A"/>
    <s v="A"/>
    <n v="0"/>
    <x v="0"/>
    <n v="241"/>
    <n v="0"/>
    <n v="0"/>
    <x v="0"/>
    <n v="54.02"/>
    <n v="0"/>
    <n v="3"/>
    <s v="Check-Out"/>
    <x v="0"/>
    <n v="3"/>
    <n v="3"/>
    <x v="0"/>
  </r>
  <r>
    <s v="2015 Data.xlsx"/>
    <x v="0"/>
    <x v="1"/>
    <n v="68"/>
    <x v="0"/>
    <x v="0"/>
    <n v="43"/>
    <n v="18"/>
    <n v="4"/>
    <n v="6"/>
    <n v="2"/>
    <n v="0"/>
    <n v="0"/>
    <x v="0"/>
    <x v="4"/>
    <s v="Online TA"/>
    <x v="0"/>
    <x v="0"/>
    <n v="0"/>
    <n v="0"/>
    <s v="D"/>
    <s v="D"/>
    <n v="0"/>
    <x v="0"/>
    <n v="240"/>
    <n v="0"/>
    <n v="0"/>
    <x v="0"/>
    <n v="55"/>
    <n v="0"/>
    <n v="2"/>
    <s v="Check-Out"/>
    <x v="82"/>
    <n v="2"/>
    <n v="10"/>
    <x v="0"/>
  </r>
  <r>
    <s v="2015 Data.xlsx"/>
    <x v="1"/>
    <x v="1"/>
    <n v="107"/>
    <x v="0"/>
    <x v="1"/>
    <n v="33"/>
    <n v="12"/>
    <n v="0"/>
    <n v="1"/>
    <n v="2"/>
    <n v="0"/>
    <n v="0"/>
    <x v="0"/>
    <x v="0"/>
    <s v="Online TA"/>
    <x v="0"/>
    <x v="0"/>
    <n v="0"/>
    <n v="0"/>
    <s v="B"/>
    <s v="B"/>
    <n v="0"/>
    <x v="0"/>
    <n v="8"/>
    <n v="0"/>
    <n v="0"/>
    <x v="1"/>
    <n v="90"/>
    <n v="0"/>
    <n v="1"/>
    <s v="Check-Out"/>
    <x v="93"/>
    <n v="2"/>
    <n v="1"/>
    <x v="0"/>
  </r>
  <r>
    <s v="2015 Data.xlsx"/>
    <x v="0"/>
    <x v="1"/>
    <n v="1"/>
    <x v="0"/>
    <x v="1"/>
    <n v="36"/>
    <n v="30"/>
    <n v="2"/>
    <n v="0"/>
    <n v="3"/>
    <n v="0"/>
    <n v="0"/>
    <x v="1"/>
    <x v="0"/>
    <s v="Online TA"/>
    <x v="0"/>
    <x v="0"/>
    <n v="0"/>
    <n v="0"/>
    <s v="A"/>
    <s v="A"/>
    <n v="1"/>
    <x v="0"/>
    <n v="240"/>
    <n v="0"/>
    <n v="0"/>
    <x v="0"/>
    <n v="192.6"/>
    <n v="0"/>
    <n v="3"/>
    <s v="Check-Out"/>
    <x v="110"/>
    <n v="3"/>
    <n v="2"/>
    <x v="0"/>
  </r>
  <r>
    <s v="2015 Data.xlsx"/>
    <x v="1"/>
    <x v="1"/>
    <n v="132"/>
    <x v="0"/>
    <x v="3"/>
    <n v="30"/>
    <n v="23"/>
    <n v="0"/>
    <n v="1"/>
    <n v="3"/>
    <n v="0"/>
    <n v="0"/>
    <x v="1"/>
    <x v="0"/>
    <s v="Groups"/>
    <x v="0"/>
    <x v="0"/>
    <n v="0"/>
    <n v="0"/>
    <s v="A"/>
    <s v="A"/>
    <n v="1"/>
    <x v="0"/>
    <n v="1"/>
    <n v="0"/>
    <n v="0"/>
    <x v="1"/>
    <n v="130.5"/>
    <n v="0"/>
    <n v="0"/>
    <s v="Check-Out"/>
    <x v="3"/>
    <n v="3"/>
    <n v="1"/>
    <x v="0"/>
  </r>
  <r>
    <s v="2015 Data.xlsx"/>
    <x v="1"/>
    <x v="1"/>
    <n v="0"/>
    <x v="0"/>
    <x v="0"/>
    <n v="43"/>
    <n v="24"/>
    <n v="0"/>
    <n v="1"/>
    <n v="2"/>
    <n v="0"/>
    <n v="0"/>
    <x v="0"/>
    <x v="1"/>
    <s v="Direct"/>
    <x v="1"/>
    <x v="0"/>
    <n v="0"/>
    <n v="0"/>
    <s v="A"/>
    <s v="B"/>
    <n v="0"/>
    <x v="0"/>
    <n v="0"/>
    <n v="0"/>
    <n v="0"/>
    <x v="0"/>
    <n v="102.5"/>
    <n v="0"/>
    <n v="0"/>
    <s v="Check-Out"/>
    <x v="9"/>
    <n v="2"/>
    <n v="1"/>
    <x v="1"/>
  </r>
  <r>
    <s v="2015 Data.xlsx"/>
    <x v="1"/>
    <x v="1"/>
    <n v="4"/>
    <x v="0"/>
    <x v="1"/>
    <n v="34"/>
    <n v="19"/>
    <n v="0"/>
    <n v="2"/>
    <n v="2"/>
    <n v="0"/>
    <n v="0"/>
    <x v="0"/>
    <x v="10"/>
    <s v="Online TA"/>
    <x v="0"/>
    <x v="0"/>
    <n v="0"/>
    <n v="0"/>
    <s v="A"/>
    <s v="A"/>
    <n v="0"/>
    <x v="0"/>
    <n v="9"/>
    <n v="0"/>
    <n v="0"/>
    <x v="0"/>
    <n v="106"/>
    <n v="0"/>
    <n v="1"/>
    <s v="Check-Out"/>
    <x v="81"/>
    <n v="2"/>
    <n v="2"/>
    <x v="0"/>
  </r>
  <r>
    <s v="2015 Data.xlsx"/>
    <x v="1"/>
    <x v="1"/>
    <n v="0"/>
    <x v="0"/>
    <x v="0"/>
    <n v="40"/>
    <n v="2"/>
    <n v="0"/>
    <n v="0"/>
    <n v="3"/>
    <n v="0"/>
    <n v="0"/>
    <x v="0"/>
    <x v="0"/>
    <s v="Offline TA/TO"/>
    <x v="0"/>
    <x v="1"/>
    <n v="0"/>
    <n v="0"/>
    <s v="D"/>
    <s v="K"/>
    <n v="0"/>
    <x v="0"/>
    <n v="28"/>
    <n v="0"/>
    <n v="0"/>
    <x v="0"/>
    <n v="0"/>
    <n v="0"/>
    <n v="1"/>
    <s v="Check-Out"/>
    <x v="0"/>
    <n v="3"/>
    <n v="0"/>
    <x v="1"/>
  </r>
  <r>
    <s v="2015 Data.xlsx"/>
    <x v="0"/>
    <x v="1"/>
    <n v="20"/>
    <x v="0"/>
    <x v="5"/>
    <n v="45"/>
    <n v="2"/>
    <n v="2"/>
    <n v="5"/>
    <n v="2"/>
    <n v="0"/>
    <n v="1"/>
    <x v="0"/>
    <x v="19"/>
    <s v="Offline TA/TO"/>
    <x v="0"/>
    <x v="0"/>
    <n v="0"/>
    <n v="0"/>
    <s v="A"/>
    <s v="D"/>
    <n v="0"/>
    <x v="0"/>
    <n v="69"/>
    <n v="0"/>
    <n v="0"/>
    <x v="0"/>
    <n v="29"/>
    <n v="0"/>
    <n v="1"/>
    <s v="Check-Out"/>
    <x v="0"/>
    <n v="3"/>
    <n v="7"/>
    <x v="1"/>
  </r>
  <r>
    <s v="2015 Data.xlsx"/>
    <x v="0"/>
    <x v="0"/>
    <n v="59"/>
    <x v="0"/>
    <x v="2"/>
    <n v="52"/>
    <n v="26"/>
    <n v="2"/>
    <n v="6"/>
    <n v="2"/>
    <n v="0"/>
    <n v="0"/>
    <x v="0"/>
    <x v="0"/>
    <s v="Online TA"/>
    <x v="0"/>
    <x v="0"/>
    <n v="0"/>
    <n v="0"/>
    <s v="A"/>
    <s v="A"/>
    <n v="1"/>
    <x v="0"/>
    <n v="240"/>
    <n v="0"/>
    <n v="0"/>
    <x v="0"/>
    <n v="65.180000000000007"/>
    <n v="0"/>
    <n v="1"/>
    <s v="Canceled"/>
    <x v="0"/>
    <n v="2"/>
    <n v="8"/>
    <x v="0"/>
  </r>
  <r>
    <s v="2015 Data.xlsx"/>
    <x v="1"/>
    <x v="1"/>
    <n v="15"/>
    <x v="0"/>
    <x v="4"/>
    <n v="40"/>
    <n v="30"/>
    <n v="0"/>
    <n v="3"/>
    <n v="2"/>
    <n v="0"/>
    <n v="0"/>
    <x v="3"/>
    <x v="6"/>
    <s v="Online TA"/>
    <x v="0"/>
    <x v="0"/>
    <n v="0"/>
    <n v="0"/>
    <s v="A"/>
    <s v="A"/>
    <n v="0"/>
    <x v="0"/>
    <n v="7"/>
    <n v="0"/>
    <n v="0"/>
    <x v="3"/>
    <n v="78.03"/>
    <n v="0"/>
    <n v="0"/>
    <s v="Check-Out"/>
    <x v="0"/>
    <n v="2"/>
    <n v="3"/>
    <x v="0"/>
  </r>
  <r>
    <s v="2015 Data.xlsx"/>
    <x v="1"/>
    <x v="1"/>
    <n v="35"/>
    <x v="0"/>
    <x v="0"/>
    <n v="44"/>
    <n v="26"/>
    <n v="1"/>
    <n v="1"/>
    <n v="2"/>
    <n v="0"/>
    <n v="0"/>
    <x v="0"/>
    <x v="0"/>
    <s v="Offline TA/TO"/>
    <x v="0"/>
    <x v="0"/>
    <n v="0"/>
    <n v="0"/>
    <s v="A"/>
    <s v="A"/>
    <n v="0"/>
    <x v="0"/>
    <n v="6"/>
    <n v="0"/>
    <n v="0"/>
    <x v="0"/>
    <n v="76.5"/>
    <n v="0"/>
    <n v="1"/>
    <s v="Check-Out"/>
    <x v="82"/>
    <n v="2"/>
    <n v="2"/>
    <x v="0"/>
  </r>
  <r>
    <s v="2015 Data.xlsx"/>
    <x v="1"/>
    <x v="1"/>
    <n v="16"/>
    <x v="0"/>
    <x v="1"/>
    <n v="32"/>
    <n v="8"/>
    <n v="2"/>
    <n v="2"/>
    <n v="2"/>
    <n v="0"/>
    <n v="0"/>
    <x v="0"/>
    <x v="1"/>
    <s v="Groups"/>
    <x v="0"/>
    <x v="0"/>
    <n v="0"/>
    <n v="0"/>
    <s v="A"/>
    <s v="A"/>
    <n v="0"/>
    <x v="0"/>
    <n v="1"/>
    <n v="0"/>
    <n v="0"/>
    <x v="1"/>
    <n v="62"/>
    <n v="0"/>
    <n v="0"/>
    <s v="Check-Out"/>
    <x v="0"/>
    <n v="2"/>
    <n v="4"/>
    <x v="0"/>
  </r>
  <r>
    <s v="2015 Data.xlsx"/>
    <x v="1"/>
    <x v="1"/>
    <n v="3"/>
    <x v="0"/>
    <x v="4"/>
    <n v="38"/>
    <n v="19"/>
    <n v="2"/>
    <n v="1"/>
    <n v="2"/>
    <n v="0"/>
    <n v="0"/>
    <x v="0"/>
    <x v="24"/>
    <s v="Corporate"/>
    <x v="2"/>
    <x v="0"/>
    <n v="0"/>
    <n v="0"/>
    <s v="A"/>
    <s v="D"/>
    <n v="1"/>
    <x v="0"/>
    <n v="81"/>
    <n v="0"/>
    <n v="0"/>
    <x v="0"/>
    <n v="120"/>
    <n v="0"/>
    <n v="0"/>
    <s v="Check-Out"/>
    <x v="78"/>
    <n v="2"/>
    <n v="3"/>
    <x v="1"/>
  </r>
  <r>
    <s v="2015 Data.xlsx"/>
    <x v="1"/>
    <x v="0"/>
    <n v="374"/>
    <x v="0"/>
    <x v="0"/>
    <n v="44"/>
    <n v="26"/>
    <n v="1"/>
    <n v="1"/>
    <n v="2"/>
    <n v="0"/>
    <n v="0"/>
    <x v="0"/>
    <x v="0"/>
    <s v="Groups"/>
    <x v="0"/>
    <x v="0"/>
    <n v="1"/>
    <n v="0"/>
    <s v="A"/>
    <s v="A"/>
    <n v="0"/>
    <x v="1"/>
    <n v="1"/>
    <n v="0"/>
    <n v="0"/>
    <x v="2"/>
    <n v="62"/>
    <n v="0"/>
    <n v="0"/>
    <s v="Canceled"/>
    <x v="38"/>
    <n v="2"/>
    <n v="2"/>
    <x v="0"/>
  </r>
  <r>
    <s v="2015 Data.xlsx"/>
    <x v="1"/>
    <x v="1"/>
    <n v="21"/>
    <x v="0"/>
    <x v="0"/>
    <n v="41"/>
    <n v="7"/>
    <n v="0"/>
    <n v="2"/>
    <n v="2"/>
    <n v="0"/>
    <n v="0"/>
    <x v="0"/>
    <x v="0"/>
    <s v="Online TA"/>
    <x v="0"/>
    <x v="0"/>
    <n v="0"/>
    <n v="0"/>
    <s v="D"/>
    <s v="F"/>
    <n v="0"/>
    <x v="0"/>
    <n v="9"/>
    <n v="0"/>
    <n v="0"/>
    <x v="2"/>
    <n v="117"/>
    <n v="0"/>
    <n v="1"/>
    <s v="Check-Out"/>
    <x v="0"/>
    <n v="2"/>
    <n v="2"/>
    <x v="1"/>
  </r>
  <r>
    <s v="2015 Data.xlsx"/>
    <x v="0"/>
    <x v="1"/>
    <n v="8"/>
    <x v="0"/>
    <x v="3"/>
    <n v="29"/>
    <n v="14"/>
    <n v="0"/>
    <n v="1"/>
    <n v="1"/>
    <n v="0"/>
    <n v="0"/>
    <x v="0"/>
    <x v="0"/>
    <s v="Corporate"/>
    <x v="2"/>
    <x v="1"/>
    <n v="0"/>
    <n v="1"/>
    <s v="A"/>
    <s v="C"/>
    <n v="0"/>
    <x v="0"/>
    <n v="0"/>
    <n v="42"/>
    <n v="0"/>
    <x v="0"/>
    <n v="134"/>
    <n v="0"/>
    <n v="0"/>
    <s v="Check-Out"/>
    <x v="43"/>
    <n v="1"/>
    <n v="1"/>
    <x v="1"/>
  </r>
  <r>
    <s v="2015 Data.xlsx"/>
    <x v="1"/>
    <x v="1"/>
    <n v="56"/>
    <x v="0"/>
    <x v="4"/>
    <n v="38"/>
    <n v="17"/>
    <n v="0"/>
    <n v="2"/>
    <n v="1"/>
    <n v="0"/>
    <n v="0"/>
    <x v="1"/>
    <x v="0"/>
    <s v="Offline TA/TO"/>
    <x v="0"/>
    <x v="0"/>
    <n v="0"/>
    <n v="0"/>
    <s v="A"/>
    <s v="A"/>
    <n v="1"/>
    <x v="0"/>
    <n v="20"/>
    <n v="0"/>
    <n v="0"/>
    <x v="1"/>
    <n v="58"/>
    <n v="0"/>
    <n v="0"/>
    <s v="Check-Out"/>
    <x v="15"/>
    <n v="1"/>
    <n v="2"/>
    <x v="0"/>
  </r>
  <r>
    <s v="2015 Data.xlsx"/>
    <x v="0"/>
    <x v="1"/>
    <n v="2"/>
    <x v="0"/>
    <x v="5"/>
    <n v="47"/>
    <n v="19"/>
    <n v="0"/>
    <n v="1"/>
    <n v="2"/>
    <n v="0"/>
    <n v="0"/>
    <x v="0"/>
    <x v="0"/>
    <s v="Online TA"/>
    <x v="0"/>
    <x v="0"/>
    <n v="0"/>
    <n v="0"/>
    <s v="D"/>
    <s v="D"/>
    <n v="0"/>
    <x v="0"/>
    <n v="240"/>
    <n v="0"/>
    <n v="0"/>
    <x v="0"/>
    <n v="46.4"/>
    <n v="0"/>
    <n v="1"/>
    <s v="Check-Out"/>
    <x v="159"/>
    <n v="2"/>
    <n v="1"/>
    <x v="0"/>
  </r>
  <r>
    <s v="2015 Data.xlsx"/>
    <x v="1"/>
    <x v="1"/>
    <n v="73"/>
    <x v="0"/>
    <x v="5"/>
    <n v="48"/>
    <n v="24"/>
    <n v="0"/>
    <n v="3"/>
    <n v="2"/>
    <n v="0"/>
    <n v="0"/>
    <x v="0"/>
    <x v="6"/>
    <s v="Offline TA/TO"/>
    <x v="0"/>
    <x v="0"/>
    <n v="0"/>
    <n v="0"/>
    <s v="A"/>
    <s v="A"/>
    <n v="0"/>
    <x v="0"/>
    <n v="12"/>
    <n v="0"/>
    <n v="27"/>
    <x v="1"/>
    <n v="85.67"/>
    <n v="0"/>
    <n v="0"/>
    <s v="Check-Out"/>
    <x v="160"/>
    <n v="2"/>
    <n v="3"/>
    <x v="0"/>
  </r>
  <r>
    <s v="2015 Data.xlsx"/>
    <x v="1"/>
    <x v="0"/>
    <n v="356"/>
    <x v="0"/>
    <x v="0"/>
    <n v="41"/>
    <n v="8"/>
    <n v="0"/>
    <n v="2"/>
    <n v="2"/>
    <n v="0"/>
    <n v="0"/>
    <x v="0"/>
    <x v="0"/>
    <s v="Groups"/>
    <x v="0"/>
    <x v="0"/>
    <n v="1"/>
    <n v="0"/>
    <s v="A"/>
    <s v="A"/>
    <n v="0"/>
    <x v="1"/>
    <n v="1"/>
    <n v="0"/>
    <n v="0"/>
    <x v="2"/>
    <n v="62"/>
    <n v="0"/>
    <n v="0"/>
    <s v="Canceled"/>
    <x v="38"/>
    <n v="2"/>
    <n v="2"/>
    <x v="0"/>
  </r>
  <r>
    <s v="2015 Data.xlsx"/>
    <x v="0"/>
    <x v="0"/>
    <n v="69"/>
    <x v="0"/>
    <x v="3"/>
    <n v="28"/>
    <n v="9"/>
    <n v="2"/>
    <n v="6"/>
    <n v="2"/>
    <n v="0"/>
    <n v="0"/>
    <x v="1"/>
    <x v="0"/>
    <s v="Online TA"/>
    <x v="0"/>
    <x v="0"/>
    <n v="0"/>
    <n v="0"/>
    <s v="A"/>
    <s v="A"/>
    <n v="0"/>
    <x v="0"/>
    <n v="240"/>
    <n v="0"/>
    <n v="0"/>
    <x v="0"/>
    <n v="118.13"/>
    <n v="0"/>
    <n v="2"/>
    <s v="Canceled"/>
    <x v="161"/>
    <n v="2"/>
    <n v="8"/>
    <x v="0"/>
  </r>
  <r>
    <s v="2015 Data.xlsx"/>
    <x v="0"/>
    <x v="1"/>
    <n v="36"/>
    <x v="0"/>
    <x v="5"/>
    <n v="45"/>
    <n v="7"/>
    <n v="2"/>
    <n v="6"/>
    <n v="2"/>
    <n v="0"/>
    <n v="0"/>
    <x v="0"/>
    <x v="27"/>
    <s v="Corporate"/>
    <x v="2"/>
    <x v="0"/>
    <n v="0"/>
    <n v="0"/>
    <s v="A"/>
    <s v="A"/>
    <n v="1"/>
    <x v="0"/>
    <n v="185"/>
    <n v="281"/>
    <n v="0"/>
    <x v="1"/>
    <n v="43.2"/>
    <n v="0"/>
    <n v="0"/>
    <s v="Check-Out"/>
    <x v="74"/>
    <n v="2"/>
    <n v="8"/>
    <x v="0"/>
  </r>
  <r>
    <s v="2015 Data.xlsx"/>
    <x v="0"/>
    <x v="1"/>
    <n v="0"/>
    <x v="0"/>
    <x v="0"/>
    <n v="40"/>
    <n v="2"/>
    <n v="0"/>
    <n v="1"/>
    <n v="2"/>
    <n v="0"/>
    <n v="0"/>
    <x v="0"/>
    <x v="11"/>
    <s v="Direct"/>
    <x v="1"/>
    <x v="0"/>
    <n v="0"/>
    <n v="0"/>
    <s v="G"/>
    <s v="G"/>
    <n v="0"/>
    <x v="0"/>
    <n v="0"/>
    <n v="0"/>
    <n v="0"/>
    <x v="0"/>
    <n v="120"/>
    <n v="1"/>
    <n v="0"/>
    <s v="Check-Out"/>
    <x v="0"/>
    <n v="2"/>
    <n v="1"/>
    <x v="0"/>
  </r>
  <r>
    <s v="2015 Data.xlsx"/>
    <x v="0"/>
    <x v="0"/>
    <n v="6"/>
    <x v="0"/>
    <x v="4"/>
    <n v="39"/>
    <n v="23"/>
    <n v="0"/>
    <n v="2"/>
    <n v="1"/>
    <n v="0"/>
    <n v="0"/>
    <x v="0"/>
    <x v="0"/>
    <s v="Offline TA/TO"/>
    <x v="0"/>
    <x v="0"/>
    <n v="0"/>
    <n v="0"/>
    <s v="F"/>
    <s v="F"/>
    <n v="0"/>
    <x v="0"/>
    <n v="156"/>
    <n v="0"/>
    <n v="0"/>
    <x v="0"/>
    <n v="0"/>
    <n v="0"/>
    <n v="1"/>
    <s v="Canceled"/>
    <x v="78"/>
    <n v="1"/>
    <n v="2"/>
    <x v="0"/>
  </r>
  <r>
    <s v="2015 Data.xlsx"/>
    <x v="1"/>
    <x v="0"/>
    <n v="22"/>
    <x v="0"/>
    <x v="4"/>
    <n v="37"/>
    <n v="10"/>
    <n v="1"/>
    <n v="3"/>
    <n v="2"/>
    <n v="0"/>
    <n v="0"/>
    <x v="0"/>
    <x v="0"/>
    <s v="Online TA"/>
    <x v="0"/>
    <x v="0"/>
    <n v="0"/>
    <n v="0"/>
    <s v="A"/>
    <s v="A"/>
    <n v="0"/>
    <x v="0"/>
    <n v="9"/>
    <n v="0"/>
    <n v="0"/>
    <x v="2"/>
    <n v="147.75"/>
    <n v="0"/>
    <n v="2"/>
    <s v="Canceled"/>
    <x v="52"/>
    <n v="2"/>
    <n v="4"/>
    <x v="0"/>
  </r>
  <r>
    <s v="2015 Data.xlsx"/>
    <x v="0"/>
    <x v="1"/>
    <n v="11"/>
    <x v="0"/>
    <x v="0"/>
    <n v="41"/>
    <n v="7"/>
    <n v="2"/>
    <n v="5"/>
    <n v="2"/>
    <n v="0"/>
    <n v="0"/>
    <x v="0"/>
    <x v="3"/>
    <s v="Offline TA/TO"/>
    <x v="0"/>
    <x v="0"/>
    <n v="0"/>
    <n v="0"/>
    <s v="A"/>
    <s v="A"/>
    <n v="0"/>
    <x v="0"/>
    <n v="314"/>
    <n v="0"/>
    <n v="0"/>
    <x v="0"/>
    <n v="48.74"/>
    <n v="0"/>
    <n v="0"/>
    <s v="Check-Out"/>
    <x v="70"/>
    <n v="2"/>
    <n v="7"/>
    <x v="0"/>
  </r>
  <r>
    <s v="2015 Data.xlsx"/>
    <x v="1"/>
    <x v="1"/>
    <n v="141"/>
    <x v="0"/>
    <x v="4"/>
    <n v="39"/>
    <n v="20"/>
    <n v="1"/>
    <n v="0"/>
    <n v="1"/>
    <n v="0"/>
    <n v="0"/>
    <x v="0"/>
    <x v="8"/>
    <s v="Offline TA/TO"/>
    <x v="0"/>
    <x v="0"/>
    <n v="0"/>
    <n v="0"/>
    <s v="A"/>
    <s v="A"/>
    <n v="1"/>
    <x v="0"/>
    <n v="6"/>
    <n v="0"/>
    <n v="0"/>
    <x v="1"/>
    <n v="80"/>
    <n v="0"/>
    <n v="0"/>
    <s v="Check-Out"/>
    <x v="53"/>
    <n v="1"/>
    <n v="1"/>
    <x v="0"/>
  </r>
  <r>
    <s v="2015 Data.xlsx"/>
    <x v="1"/>
    <x v="1"/>
    <n v="43"/>
    <x v="0"/>
    <x v="0"/>
    <n v="42"/>
    <n v="13"/>
    <n v="0"/>
    <n v="1"/>
    <n v="1"/>
    <n v="0"/>
    <n v="0"/>
    <x v="0"/>
    <x v="0"/>
    <s v="Offline TA/TO"/>
    <x v="0"/>
    <x v="0"/>
    <n v="0"/>
    <n v="0"/>
    <s v="A"/>
    <s v="A"/>
    <n v="0"/>
    <x v="0"/>
    <n v="63"/>
    <n v="0"/>
    <n v="0"/>
    <x v="1"/>
    <n v="75"/>
    <n v="0"/>
    <n v="0"/>
    <s v="Check-Out"/>
    <x v="70"/>
    <n v="1"/>
    <n v="1"/>
    <x v="0"/>
  </r>
  <r>
    <s v="2015 Data.xlsx"/>
    <x v="0"/>
    <x v="1"/>
    <n v="1"/>
    <x v="0"/>
    <x v="2"/>
    <n v="50"/>
    <n v="8"/>
    <n v="0"/>
    <n v="1"/>
    <n v="1"/>
    <n v="0"/>
    <n v="0"/>
    <x v="0"/>
    <x v="0"/>
    <s v="Corporate"/>
    <x v="2"/>
    <x v="0"/>
    <n v="0"/>
    <n v="0"/>
    <s v="A"/>
    <s v="A"/>
    <n v="0"/>
    <x v="0"/>
    <n v="0"/>
    <n v="289"/>
    <n v="0"/>
    <x v="0"/>
    <n v="35"/>
    <n v="0"/>
    <n v="0"/>
    <s v="Check-Out"/>
    <x v="0"/>
    <n v="1"/>
    <n v="1"/>
    <x v="0"/>
  </r>
  <r>
    <s v="2015 Data.xlsx"/>
    <x v="1"/>
    <x v="0"/>
    <n v="200"/>
    <x v="0"/>
    <x v="4"/>
    <n v="37"/>
    <n v="12"/>
    <n v="2"/>
    <n v="1"/>
    <n v="2"/>
    <n v="0"/>
    <n v="0"/>
    <x v="1"/>
    <x v="0"/>
    <s v="Groups"/>
    <x v="0"/>
    <x v="0"/>
    <n v="1"/>
    <n v="0"/>
    <s v="A"/>
    <s v="A"/>
    <n v="0"/>
    <x v="1"/>
    <n v="1"/>
    <n v="0"/>
    <n v="0"/>
    <x v="1"/>
    <n v="86"/>
    <n v="0"/>
    <n v="0"/>
    <s v="Canceled"/>
    <x v="107"/>
    <n v="2"/>
    <n v="3"/>
    <x v="0"/>
  </r>
  <r>
    <s v="2015 Data.xlsx"/>
    <x v="0"/>
    <x v="1"/>
    <n v="0"/>
    <x v="0"/>
    <x v="5"/>
    <n v="47"/>
    <n v="16"/>
    <n v="1"/>
    <n v="0"/>
    <n v="1"/>
    <n v="0"/>
    <n v="0"/>
    <x v="0"/>
    <x v="0"/>
    <s v="Corporate"/>
    <x v="2"/>
    <x v="0"/>
    <n v="0"/>
    <n v="0"/>
    <s v="A"/>
    <s v="D"/>
    <n v="0"/>
    <x v="0"/>
    <n v="0"/>
    <n v="16"/>
    <n v="0"/>
    <x v="0"/>
    <n v="41"/>
    <n v="1"/>
    <n v="0"/>
    <s v="Check-Out"/>
    <x v="39"/>
    <n v="1"/>
    <n v="1"/>
    <x v="1"/>
  </r>
  <r>
    <s v="2015 Data.xlsx"/>
    <x v="1"/>
    <x v="0"/>
    <n v="30"/>
    <x v="0"/>
    <x v="4"/>
    <n v="40"/>
    <n v="30"/>
    <n v="0"/>
    <n v="2"/>
    <n v="2"/>
    <n v="0"/>
    <n v="0"/>
    <x v="1"/>
    <x v="0"/>
    <s v="Offline TA/TO"/>
    <x v="0"/>
    <x v="0"/>
    <n v="0"/>
    <n v="0"/>
    <s v="A"/>
    <s v="A"/>
    <n v="0"/>
    <x v="1"/>
    <n v="3"/>
    <n v="0"/>
    <n v="0"/>
    <x v="0"/>
    <n v="121"/>
    <n v="0"/>
    <n v="0"/>
    <s v="Canceled"/>
    <x v="14"/>
    <n v="2"/>
    <n v="2"/>
    <x v="0"/>
  </r>
  <r>
    <s v="2015 Data.xlsx"/>
    <x v="0"/>
    <x v="0"/>
    <n v="216"/>
    <x v="0"/>
    <x v="1"/>
    <n v="32"/>
    <n v="8"/>
    <n v="2"/>
    <n v="5"/>
    <n v="2"/>
    <n v="2"/>
    <n v="0"/>
    <x v="1"/>
    <x v="0"/>
    <s v="Online TA"/>
    <x v="0"/>
    <x v="0"/>
    <n v="1"/>
    <n v="0"/>
    <s v="H"/>
    <s v="H"/>
    <n v="0"/>
    <x v="0"/>
    <n v="240"/>
    <n v="0"/>
    <n v="0"/>
    <x v="0"/>
    <n v="244"/>
    <n v="0"/>
    <n v="2"/>
    <s v="Canceled"/>
    <x v="162"/>
    <n v="4"/>
    <n v="7"/>
    <x v="0"/>
  </r>
  <r>
    <s v="2015 Data.xlsx"/>
    <x v="1"/>
    <x v="0"/>
    <n v="49"/>
    <x v="0"/>
    <x v="4"/>
    <n v="38"/>
    <n v="18"/>
    <n v="1"/>
    <n v="2"/>
    <n v="2"/>
    <n v="0"/>
    <n v="0"/>
    <x v="0"/>
    <x v="0"/>
    <s v="Online TA"/>
    <x v="0"/>
    <x v="0"/>
    <n v="0"/>
    <n v="0"/>
    <s v="A"/>
    <s v="A"/>
    <n v="0"/>
    <x v="0"/>
    <n v="9"/>
    <n v="0"/>
    <n v="0"/>
    <x v="2"/>
    <n v="94.5"/>
    <n v="0"/>
    <n v="1"/>
    <s v="Canceled"/>
    <x v="98"/>
    <n v="2"/>
    <n v="3"/>
    <x v="0"/>
  </r>
  <r>
    <s v="2015 Data.xlsx"/>
    <x v="0"/>
    <x v="0"/>
    <n v="11"/>
    <x v="0"/>
    <x v="2"/>
    <n v="49"/>
    <n v="5"/>
    <n v="2"/>
    <n v="1"/>
    <n v="2"/>
    <n v="0"/>
    <n v="0"/>
    <x v="1"/>
    <x v="0"/>
    <s v="Offline TA/TO"/>
    <x v="0"/>
    <x v="0"/>
    <n v="1"/>
    <n v="0"/>
    <s v="A"/>
    <s v="A"/>
    <n v="0"/>
    <x v="0"/>
    <n v="0"/>
    <n v="0"/>
    <n v="0"/>
    <x v="1"/>
    <n v="68"/>
    <n v="0"/>
    <n v="0"/>
    <s v="Canceled"/>
    <x v="0"/>
    <n v="2"/>
    <n v="3"/>
    <x v="0"/>
  </r>
  <r>
    <s v="2015 Data.xlsx"/>
    <x v="1"/>
    <x v="1"/>
    <n v="10"/>
    <x v="0"/>
    <x v="1"/>
    <n v="36"/>
    <n v="31"/>
    <n v="2"/>
    <n v="5"/>
    <n v="2"/>
    <n v="0"/>
    <n v="0"/>
    <x v="0"/>
    <x v="1"/>
    <s v="Offline TA/TO"/>
    <x v="0"/>
    <x v="0"/>
    <n v="0"/>
    <n v="0"/>
    <s v="A"/>
    <s v="A"/>
    <n v="0"/>
    <x v="0"/>
    <n v="57"/>
    <n v="0"/>
    <n v="0"/>
    <x v="0"/>
    <n v="85"/>
    <n v="0"/>
    <n v="0"/>
    <s v="Check-Out"/>
    <x v="52"/>
    <n v="2"/>
    <n v="7"/>
    <x v="0"/>
  </r>
  <r>
    <s v="2015 Data.xlsx"/>
    <x v="0"/>
    <x v="1"/>
    <n v="204"/>
    <x v="0"/>
    <x v="0"/>
    <n v="41"/>
    <n v="7"/>
    <n v="2"/>
    <n v="5"/>
    <n v="2"/>
    <n v="0"/>
    <n v="0"/>
    <x v="0"/>
    <x v="3"/>
    <s v="Offline TA/TO"/>
    <x v="0"/>
    <x v="0"/>
    <n v="0"/>
    <n v="0"/>
    <s v="D"/>
    <s v="D"/>
    <n v="0"/>
    <x v="0"/>
    <n v="26"/>
    <n v="0"/>
    <n v="0"/>
    <x v="2"/>
    <n v="55.46"/>
    <n v="1"/>
    <n v="0"/>
    <s v="Check-Out"/>
    <x v="70"/>
    <n v="2"/>
    <n v="7"/>
    <x v="0"/>
  </r>
  <r>
    <s v="2015 Data.xlsx"/>
    <x v="0"/>
    <x v="0"/>
    <n v="171"/>
    <x v="0"/>
    <x v="4"/>
    <n v="37"/>
    <n v="12"/>
    <n v="2"/>
    <n v="2"/>
    <n v="1"/>
    <n v="0"/>
    <n v="0"/>
    <x v="0"/>
    <x v="0"/>
    <s v="Online TA"/>
    <x v="0"/>
    <x v="0"/>
    <n v="0"/>
    <n v="0"/>
    <s v="A"/>
    <s v="A"/>
    <n v="2"/>
    <x v="0"/>
    <n v="240"/>
    <n v="0"/>
    <n v="0"/>
    <x v="0"/>
    <n v="59.13"/>
    <n v="0"/>
    <n v="1"/>
    <s v="Canceled"/>
    <x v="163"/>
    <n v="1"/>
    <n v="4"/>
    <x v="0"/>
  </r>
  <r>
    <s v="2015 Data.xlsx"/>
    <x v="0"/>
    <x v="1"/>
    <n v="244"/>
    <x v="0"/>
    <x v="4"/>
    <n v="36"/>
    <n v="2"/>
    <n v="2"/>
    <n v="5"/>
    <n v="2"/>
    <n v="0"/>
    <n v="0"/>
    <x v="0"/>
    <x v="4"/>
    <s v="Groups"/>
    <x v="0"/>
    <x v="0"/>
    <n v="0"/>
    <n v="0"/>
    <s v="A"/>
    <s v="A"/>
    <n v="0"/>
    <x v="0"/>
    <n v="96"/>
    <n v="0"/>
    <n v="0"/>
    <x v="1"/>
    <n v="57"/>
    <n v="0"/>
    <n v="0"/>
    <s v="Check-Out"/>
    <x v="16"/>
    <n v="2"/>
    <n v="7"/>
    <x v="0"/>
  </r>
  <r>
    <s v="2015 Data.xlsx"/>
    <x v="1"/>
    <x v="0"/>
    <n v="351"/>
    <x v="0"/>
    <x v="0"/>
    <n v="40"/>
    <n v="3"/>
    <n v="2"/>
    <n v="2"/>
    <n v="2"/>
    <n v="0"/>
    <n v="0"/>
    <x v="0"/>
    <x v="0"/>
    <s v="Groups"/>
    <x v="0"/>
    <x v="0"/>
    <n v="1"/>
    <n v="0"/>
    <s v="A"/>
    <s v="A"/>
    <n v="0"/>
    <x v="0"/>
    <n v="1"/>
    <n v="0"/>
    <n v="0"/>
    <x v="1"/>
    <n v="62"/>
    <n v="0"/>
    <n v="0"/>
    <s v="Canceled"/>
    <x v="11"/>
    <n v="2"/>
    <n v="4"/>
    <x v="0"/>
  </r>
  <r>
    <s v="2015 Data.xlsx"/>
    <x v="0"/>
    <x v="1"/>
    <n v="19"/>
    <x v="0"/>
    <x v="2"/>
    <n v="51"/>
    <n v="16"/>
    <n v="2"/>
    <n v="4"/>
    <n v="3"/>
    <n v="0"/>
    <n v="0"/>
    <x v="1"/>
    <x v="39"/>
    <s v="Offline TA/TO"/>
    <x v="0"/>
    <x v="0"/>
    <n v="0"/>
    <n v="0"/>
    <s v="A"/>
    <s v="C"/>
    <n v="0"/>
    <x v="0"/>
    <n v="314"/>
    <n v="0"/>
    <n v="0"/>
    <x v="0"/>
    <n v="79.5"/>
    <n v="0"/>
    <n v="1"/>
    <s v="Check-Out"/>
    <x v="130"/>
    <n v="3"/>
    <n v="6"/>
    <x v="1"/>
  </r>
  <r>
    <s v="2015 Data.xlsx"/>
    <x v="1"/>
    <x v="0"/>
    <n v="72"/>
    <x v="0"/>
    <x v="2"/>
    <n v="53"/>
    <n v="31"/>
    <n v="0"/>
    <n v="1"/>
    <n v="2"/>
    <n v="0"/>
    <n v="0"/>
    <x v="0"/>
    <x v="0"/>
    <s v="Direct"/>
    <x v="1"/>
    <x v="0"/>
    <n v="1"/>
    <n v="0"/>
    <s v="A"/>
    <s v="A"/>
    <n v="0"/>
    <x v="0"/>
    <n v="0"/>
    <n v="0"/>
    <n v="0"/>
    <x v="0"/>
    <n v="276.52999999999997"/>
    <n v="0"/>
    <n v="1"/>
    <s v="Canceled"/>
    <x v="164"/>
    <n v="2"/>
    <n v="1"/>
    <x v="0"/>
  </r>
  <r>
    <s v="2015 Data.xlsx"/>
    <x v="0"/>
    <x v="0"/>
    <n v="8"/>
    <x v="0"/>
    <x v="2"/>
    <n v="49"/>
    <n v="3"/>
    <n v="0"/>
    <n v="1"/>
    <n v="1"/>
    <n v="0"/>
    <n v="0"/>
    <x v="0"/>
    <x v="0"/>
    <s v="Direct"/>
    <x v="1"/>
    <x v="0"/>
    <n v="1"/>
    <n v="0"/>
    <s v="E"/>
    <s v="E"/>
    <n v="0"/>
    <x v="0"/>
    <n v="0"/>
    <n v="0"/>
    <n v="0"/>
    <x v="0"/>
    <n v="58"/>
    <n v="0"/>
    <n v="0"/>
    <s v="Canceled"/>
    <x v="59"/>
    <n v="1"/>
    <n v="1"/>
    <x v="0"/>
  </r>
  <r>
    <s v="2015 Data.xlsx"/>
    <x v="1"/>
    <x v="1"/>
    <n v="55"/>
    <x v="0"/>
    <x v="1"/>
    <n v="35"/>
    <n v="26"/>
    <n v="0"/>
    <n v="2"/>
    <n v="2"/>
    <n v="0"/>
    <n v="0"/>
    <x v="0"/>
    <x v="1"/>
    <s v="Groups"/>
    <x v="0"/>
    <x v="0"/>
    <n v="0"/>
    <n v="0"/>
    <s v="A"/>
    <s v="A"/>
    <n v="0"/>
    <x v="0"/>
    <n v="1"/>
    <n v="0"/>
    <n v="0"/>
    <x v="1"/>
    <n v="62"/>
    <n v="0"/>
    <n v="0"/>
    <s v="Check-Out"/>
    <x v="108"/>
    <n v="2"/>
    <n v="2"/>
    <x v="0"/>
  </r>
  <r>
    <s v="2015 Data.xlsx"/>
    <x v="1"/>
    <x v="1"/>
    <n v="5"/>
    <x v="0"/>
    <x v="1"/>
    <n v="33"/>
    <n v="15"/>
    <n v="1"/>
    <n v="1"/>
    <n v="2"/>
    <n v="2"/>
    <n v="0"/>
    <x v="3"/>
    <x v="0"/>
    <s v="Online TA"/>
    <x v="0"/>
    <x v="0"/>
    <n v="0"/>
    <n v="0"/>
    <s v="F"/>
    <s v="F"/>
    <n v="0"/>
    <x v="0"/>
    <n v="9"/>
    <n v="0"/>
    <n v="0"/>
    <x v="2"/>
    <n v="153"/>
    <n v="1"/>
    <n v="1"/>
    <s v="Check-Out"/>
    <x v="102"/>
    <n v="4"/>
    <n v="2"/>
    <x v="0"/>
  </r>
  <r>
    <s v="2015 Data.xlsx"/>
    <x v="0"/>
    <x v="1"/>
    <n v="29"/>
    <x v="0"/>
    <x v="4"/>
    <n v="36"/>
    <n v="3"/>
    <n v="1"/>
    <n v="3"/>
    <n v="2"/>
    <n v="0"/>
    <n v="0"/>
    <x v="1"/>
    <x v="0"/>
    <s v="Online TA"/>
    <x v="0"/>
    <x v="0"/>
    <n v="0"/>
    <n v="0"/>
    <s v="A"/>
    <s v="A"/>
    <n v="0"/>
    <x v="0"/>
    <n v="240"/>
    <n v="0"/>
    <n v="0"/>
    <x v="0"/>
    <n v="144.9"/>
    <n v="0"/>
    <n v="2"/>
    <s v="Check-Out"/>
    <x v="52"/>
    <n v="2"/>
    <n v="4"/>
    <x v="0"/>
  </r>
  <r>
    <s v="2015 Data.xlsx"/>
    <x v="1"/>
    <x v="1"/>
    <n v="16"/>
    <x v="0"/>
    <x v="1"/>
    <n v="36"/>
    <n v="31"/>
    <n v="1"/>
    <n v="1"/>
    <n v="2"/>
    <n v="0"/>
    <n v="0"/>
    <x v="0"/>
    <x v="2"/>
    <s v="Online TA"/>
    <x v="0"/>
    <x v="0"/>
    <n v="0"/>
    <n v="0"/>
    <s v="A"/>
    <s v="A"/>
    <n v="0"/>
    <x v="0"/>
    <n v="9"/>
    <n v="0"/>
    <n v="0"/>
    <x v="0"/>
    <n v="97.5"/>
    <n v="0"/>
    <n v="0"/>
    <s v="Check-Out"/>
    <x v="104"/>
    <n v="2"/>
    <n v="2"/>
    <x v="0"/>
  </r>
  <r>
    <s v="2015 Data.xlsx"/>
    <x v="1"/>
    <x v="1"/>
    <n v="59"/>
    <x v="0"/>
    <x v="5"/>
    <n v="48"/>
    <n v="28"/>
    <n v="2"/>
    <n v="4"/>
    <n v="2"/>
    <n v="0"/>
    <n v="0"/>
    <x v="0"/>
    <x v="6"/>
    <s v="Online TA"/>
    <x v="0"/>
    <x v="0"/>
    <n v="0"/>
    <n v="0"/>
    <s v="A"/>
    <s v="A"/>
    <n v="0"/>
    <x v="0"/>
    <n v="9"/>
    <n v="0"/>
    <n v="0"/>
    <x v="2"/>
    <n v="106.2"/>
    <n v="0"/>
    <n v="1"/>
    <s v="Check-Out"/>
    <x v="0"/>
    <n v="2"/>
    <n v="6"/>
    <x v="0"/>
  </r>
  <r>
    <s v="2015 Data.xlsx"/>
    <x v="1"/>
    <x v="0"/>
    <n v="311"/>
    <x v="0"/>
    <x v="1"/>
    <n v="35"/>
    <n v="24"/>
    <n v="1"/>
    <n v="1"/>
    <n v="2"/>
    <n v="0"/>
    <n v="0"/>
    <x v="0"/>
    <x v="0"/>
    <s v="Groups"/>
    <x v="0"/>
    <x v="0"/>
    <n v="1"/>
    <n v="0"/>
    <s v="A"/>
    <s v="A"/>
    <n v="0"/>
    <x v="1"/>
    <n v="1"/>
    <n v="0"/>
    <n v="0"/>
    <x v="2"/>
    <n v="62"/>
    <n v="0"/>
    <n v="0"/>
    <s v="Canceled"/>
    <x v="38"/>
    <n v="2"/>
    <n v="2"/>
    <x v="0"/>
  </r>
  <r>
    <s v="2015 Data.xlsx"/>
    <x v="0"/>
    <x v="1"/>
    <n v="20"/>
    <x v="0"/>
    <x v="2"/>
    <n v="52"/>
    <n v="24"/>
    <n v="0"/>
    <n v="1"/>
    <n v="2"/>
    <n v="0"/>
    <n v="0"/>
    <x v="0"/>
    <x v="0"/>
    <s v="Direct"/>
    <x v="1"/>
    <x v="0"/>
    <n v="0"/>
    <n v="0"/>
    <s v="F"/>
    <s v="F"/>
    <n v="0"/>
    <x v="0"/>
    <n v="0"/>
    <n v="0"/>
    <n v="0"/>
    <x v="0"/>
    <n v="55"/>
    <n v="0"/>
    <n v="1"/>
    <s v="Check-Out"/>
    <x v="151"/>
    <n v="2"/>
    <n v="1"/>
    <x v="0"/>
  </r>
  <r>
    <s v="2015 Data.xlsx"/>
    <x v="0"/>
    <x v="1"/>
    <n v="5"/>
    <x v="0"/>
    <x v="2"/>
    <n v="51"/>
    <n v="19"/>
    <n v="0"/>
    <n v="1"/>
    <n v="2"/>
    <n v="0"/>
    <n v="0"/>
    <x v="0"/>
    <x v="0"/>
    <s v="Corporate"/>
    <x v="2"/>
    <x v="0"/>
    <n v="0"/>
    <n v="0"/>
    <s v="A"/>
    <s v="D"/>
    <n v="0"/>
    <x v="0"/>
    <n v="0"/>
    <n v="0"/>
    <n v="0"/>
    <x v="1"/>
    <n v="43"/>
    <n v="0"/>
    <n v="1"/>
    <s v="Check-Out"/>
    <x v="120"/>
    <n v="2"/>
    <n v="1"/>
    <x v="1"/>
  </r>
  <r>
    <s v="2015 Data.xlsx"/>
    <x v="0"/>
    <x v="1"/>
    <n v="8"/>
    <x v="0"/>
    <x v="2"/>
    <n v="50"/>
    <n v="8"/>
    <n v="0"/>
    <n v="2"/>
    <n v="2"/>
    <n v="0"/>
    <n v="0"/>
    <x v="0"/>
    <x v="7"/>
    <s v="Online TA"/>
    <x v="0"/>
    <x v="0"/>
    <n v="0"/>
    <n v="0"/>
    <s v="D"/>
    <s v="D"/>
    <n v="0"/>
    <x v="0"/>
    <n v="240"/>
    <n v="0"/>
    <n v="0"/>
    <x v="0"/>
    <n v="38.4"/>
    <n v="0"/>
    <n v="1"/>
    <s v="Check-Out"/>
    <x v="0"/>
    <n v="2"/>
    <n v="2"/>
    <x v="0"/>
  </r>
  <r>
    <s v="2015 Data.xlsx"/>
    <x v="1"/>
    <x v="1"/>
    <n v="32"/>
    <x v="0"/>
    <x v="5"/>
    <n v="47"/>
    <n v="20"/>
    <n v="0"/>
    <n v="2"/>
    <n v="1"/>
    <n v="0"/>
    <n v="0"/>
    <x v="0"/>
    <x v="0"/>
    <s v="Offline TA/TO"/>
    <x v="0"/>
    <x v="0"/>
    <n v="0"/>
    <n v="0"/>
    <s v="A"/>
    <s v="A"/>
    <n v="0"/>
    <x v="0"/>
    <n v="119"/>
    <n v="0"/>
    <n v="0"/>
    <x v="1"/>
    <n v="73"/>
    <n v="0"/>
    <n v="0"/>
    <s v="Check-Out"/>
    <x v="65"/>
    <n v="1"/>
    <n v="2"/>
    <x v="0"/>
  </r>
  <r>
    <s v="2015 Data.xlsx"/>
    <x v="0"/>
    <x v="1"/>
    <n v="39"/>
    <x v="0"/>
    <x v="1"/>
    <n v="32"/>
    <n v="7"/>
    <n v="2"/>
    <n v="3"/>
    <n v="2"/>
    <n v="0"/>
    <n v="0"/>
    <x v="0"/>
    <x v="0"/>
    <s v="Online TA"/>
    <x v="0"/>
    <x v="0"/>
    <n v="0"/>
    <n v="0"/>
    <s v="A"/>
    <s v="B"/>
    <n v="0"/>
    <x v="0"/>
    <n v="240"/>
    <n v="0"/>
    <n v="0"/>
    <x v="0"/>
    <n v="179.6"/>
    <n v="0"/>
    <n v="1"/>
    <s v="Check-Out"/>
    <x v="0"/>
    <n v="2"/>
    <n v="5"/>
    <x v="1"/>
  </r>
  <r>
    <s v="2015 Data.xlsx"/>
    <x v="1"/>
    <x v="0"/>
    <n v="62"/>
    <x v="0"/>
    <x v="5"/>
    <n v="48"/>
    <n v="25"/>
    <n v="0"/>
    <n v="4"/>
    <n v="2"/>
    <n v="0"/>
    <n v="0"/>
    <x v="0"/>
    <x v="0"/>
    <s v="Offline TA/TO"/>
    <x v="0"/>
    <x v="0"/>
    <n v="0"/>
    <n v="0"/>
    <s v="D"/>
    <s v="D"/>
    <n v="0"/>
    <x v="0"/>
    <n v="28"/>
    <n v="0"/>
    <n v="0"/>
    <x v="0"/>
    <n v="60"/>
    <n v="0"/>
    <n v="0"/>
    <s v="No-Show"/>
    <x v="156"/>
    <n v="2"/>
    <n v="4"/>
    <x v="0"/>
  </r>
  <r>
    <s v="2015 Data.xlsx"/>
    <x v="0"/>
    <x v="1"/>
    <n v="61"/>
    <x v="0"/>
    <x v="1"/>
    <n v="33"/>
    <n v="9"/>
    <n v="2"/>
    <n v="5"/>
    <n v="2"/>
    <n v="0"/>
    <n v="0"/>
    <x v="2"/>
    <x v="0"/>
    <s v="Offline TA/TO"/>
    <x v="0"/>
    <x v="0"/>
    <n v="0"/>
    <n v="0"/>
    <s v="A"/>
    <s v="A"/>
    <n v="0"/>
    <x v="0"/>
    <n v="149"/>
    <n v="0"/>
    <n v="0"/>
    <x v="0"/>
    <n v="173"/>
    <n v="1"/>
    <n v="1"/>
    <s v="Check-Out"/>
    <x v="55"/>
    <n v="2"/>
    <n v="7"/>
    <x v="0"/>
  </r>
  <r>
    <s v="2015 Data.xlsx"/>
    <x v="0"/>
    <x v="1"/>
    <n v="88"/>
    <x v="0"/>
    <x v="3"/>
    <n v="29"/>
    <n v="13"/>
    <n v="3"/>
    <n v="5"/>
    <n v="2"/>
    <n v="0"/>
    <n v="0"/>
    <x v="0"/>
    <x v="40"/>
    <s v="Offline TA/TO"/>
    <x v="0"/>
    <x v="0"/>
    <n v="0"/>
    <n v="0"/>
    <s v="A"/>
    <s v="A"/>
    <n v="0"/>
    <x v="0"/>
    <n v="8"/>
    <n v="0"/>
    <n v="0"/>
    <x v="2"/>
    <n v="96.3"/>
    <n v="0"/>
    <n v="0"/>
    <s v="Check-Out"/>
    <x v="88"/>
    <n v="2"/>
    <n v="8"/>
    <x v="0"/>
  </r>
  <r>
    <s v="2015 Data.xlsx"/>
    <x v="1"/>
    <x v="0"/>
    <n v="3"/>
    <x v="0"/>
    <x v="4"/>
    <n v="40"/>
    <n v="27"/>
    <n v="2"/>
    <n v="0"/>
    <n v="1"/>
    <n v="0"/>
    <n v="0"/>
    <x v="0"/>
    <x v="0"/>
    <s v="Corporate"/>
    <x v="2"/>
    <x v="1"/>
    <n v="1"/>
    <n v="2"/>
    <s v="A"/>
    <s v="A"/>
    <n v="0"/>
    <x v="0"/>
    <n v="0"/>
    <n v="40"/>
    <n v="0"/>
    <x v="0"/>
    <n v="65"/>
    <n v="0"/>
    <n v="0"/>
    <s v="Canceled"/>
    <x v="73"/>
    <n v="1"/>
    <n v="2"/>
    <x v="0"/>
  </r>
  <r>
    <s v="2015 Data.xlsx"/>
    <x v="1"/>
    <x v="1"/>
    <n v="10"/>
    <x v="0"/>
    <x v="1"/>
    <n v="35"/>
    <n v="24"/>
    <n v="1"/>
    <n v="2"/>
    <n v="2"/>
    <n v="0"/>
    <n v="0"/>
    <x v="0"/>
    <x v="0"/>
    <s v="Online TA"/>
    <x v="0"/>
    <x v="0"/>
    <n v="0"/>
    <n v="0"/>
    <s v="A"/>
    <s v="A"/>
    <n v="0"/>
    <x v="0"/>
    <n v="9"/>
    <n v="0"/>
    <n v="0"/>
    <x v="2"/>
    <n v="90"/>
    <n v="0"/>
    <n v="2"/>
    <s v="Check-Out"/>
    <x v="57"/>
    <n v="2"/>
    <n v="3"/>
    <x v="0"/>
  </r>
  <r>
    <s v="2015 Data.xlsx"/>
    <x v="1"/>
    <x v="1"/>
    <n v="1"/>
    <x v="0"/>
    <x v="0"/>
    <n v="43"/>
    <n v="23"/>
    <n v="2"/>
    <n v="2"/>
    <n v="2"/>
    <n v="0"/>
    <n v="0"/>
    <x v="0"/>
    <x v="6"/>
    <s v="Online TA"/>
    <x v="0"/>
    <x v="0"/>
    <n v="0"/>
    <n v="0"/>
    <s v="A"/>
    <s v="A"/>
    <n v="0"/>
    <x v="0"/>
    <n v="9"/>
    <n v="0"/>
    <n v="0"/>
    <x v="2"/>
    <n v="96.3"/>
    <n v="0"/>
    <n v="1"/>
    <s v="Check-Out"/>
    <x v="12"/>
    <n v="2"/>
    <n v="4"/>
    <x v="0"/>
  </r>
  <r>
    <s v="2015 Data.xlsx"/>
    <x v="0"/>
    <x v="1"/>
    <n v="89"/>
    <x v="0"/>
    <x v="0"/>
    <n v="41"/>
    <n v="5"/>
    <n v="1"/>
    <n v="3"/>
    <n v="2"/>
    <n v="0"/>
    <n v="1"/>
    <x v="0"/>
    <x v="0"/>
    <s v="Online TA"/>
    <x v="0"/>
    <x v="0"/>
    <n v="0"/>
    <n v="0"/>
    <s v="A"/>
    <s v="C"/>
    <n v="1"/>
    <x v="0"/>
    <n v="240"/>
    <n v="0"/>
    <n v="0"/>
    <x v="0"/>
    <n v="62"/>
    <n v="1"/>
    <n v="1"/>
    <s v="Check-Out"/>
    <x v="0"/>
    <n v="3"/>
    <n v="4"/>
    <x v="1"/>
  </r>
  <r>
    <s v="2015 Data.xlsx"/>
    <x v="1"/>
    <x v="1"/>
    <n v="39"/>
    <x v="0"/>
    <x v="1"/>
    <n v="33"/>
    <n v="10"/>
    <n v="1"/>
    <n v="1"/>
    <n v="1"/>
    <n v="0"/>
    <n v="0"/>
    <x v="0"/>
    <x v="0"/>
    <s v="Groups"/>
    <x v="0"/>
    <x v="0"/>
    <n v="0"/>
    <n v="0"/>
    <s v="A"/>
    <s v="A"/>
    <n v="0"/>
    <x v="0"/>
    <n v="1"/>
    <n v="0"/>
    <n v="0"/>
    <x v="1"/>
    <n v="0"/>
    <n v="0"/>
    <n v="0"/>
    <s v="Check-Out"/>
    <x v="0"/>
    <n v="1"/>
    <n v="2"/>
    <x v="0"/>
  </r>
  <r>
    <s v="2015 Data.xlsx"/>
    <x v="0"/>
    <x v="1"/>
    <n v="219"/>
    <x v="0"/>
    <x v="4"/>
    <n v="39"/>
    <n v="23"/>
    <n v="2"/>
    <n v="6"/>
    <n v="2"/>
    <n v="0"/>
    <n v="0"/>
    <x v="0"/>
    <x v="4"/>
    <s v="Offline TA/TO"/>
    <x v="0"/>
    <x v="0"/>
    <n v="0"/>
    <n v="0"/>
    <s v="A"/>
    <s v="D"/>
    <n v="1"/>
    <x v="0"/>
    <n v="156"/>
    <n v="0"/>
    <n v="0"/>
    <x v="2"/>
    <n v="37.83"/>
    <n v="0"/>
    <n v="2"/>
    <s v="Check-Out"/>
    <x v="0"/>
    <n v="2"/>
    <n v="8"/>
    <x v="1"/>
  </r>
  <r>
    <s v="2015 Data.xlsx"/>
    <x v="1"/>
    <x v="0"/>
    <n v="330"/>
    <x v="0"/>
    <x v="4"/>
    <n v="37"/>
    <n v="12"/>
    <n v="2"/>
    <n v="1"/>
    <n v="2"/>
    <n v="0"/>
    <n v="0"/>
    <x v="0"/>
    <x v="0"/>
    <s v="Groups"/>
    <x v="0"/>
    <x v="0"/>
    <n v="1"/>
    <n v="0"/>
    <s v="A"/>
    <s v="A"/>
    <n v="0"/>
    <x v="0"/>
    <n v="1"/>
    <n v="0"/>
    <n v="0"/>
    <x v="1"/>
    <n v="62.8"/>
    <n v="0"/>
    <n v="0"/>
    <s v="Canceled"/>
    <x v="38"/>
    <n v="2"/>
    <n v="3"/>
    <x v="0"/>
  </r>
  <r>
    <s v="2015 Data.xlsx"/>
    <x v="0"/>
    <x v="0"/>
    <n v="57"/>
    <x v="0"/>
    <x v="1"/>
    <n v="35"/>
    <n v="27"/>
    <n v="0"/>
    <n v="3"/>
    <n v="2"/>
    <n v="0"/>
    <n v="1"/>
    <x v="1"/>
    <x v="0"/>
    <s v="Online TA"/>
    <x v="0"/>
    <x v="0"/>
    <n v="0"/>
    <n v="0"/>
    <s v="A"/>
    <s v="A"/>
    <n v="1"/>
    <x v="0"/>
    <n v="240"/>
    <n v="0"/>
    <n v="0"/>
    <x v="0"/>
    <n v="157.66999999999999"/>
    <n v="0"/>
    <n v="3"/>
    <s v="Canceled"/>
    <x v="11"/>
    <n v="3"/>
    <n v="3"/>
    <x v="0"/>
  </r>
  <r>
    <s v="2015 Data.xlsx"/>
    <x v="0"/>
    <x v="1"/>
    <n v="120"/>
    <x v="0"/>
    <x v="1"/>
    <n v="34"/>
    <n v="20"/>
    <n v="0"/>
    <n v="3"/>
    <n v="2"/>
    <n v="0"/>
    <n v="0"/>
    <x v="0"/>
    <x v="1"/>
    <s v="Online TA"/>
    <x v="0"/>
    <x v="0"/>
    <n v="0"/>
    <n v="0"/>
    <s v="E"/>
    <s v="E"/>
    <n v="0"/>
    <x v="0"/>
    <n v="240"/>
    <n v="0"/>
    <n v="0"/>
    <x v="0"/>
    <n v="164"/>
    <n v="0"/>
    <n v="1"/>
    <s v="Check-Out"/>
    <x v="157"/>
    <n v="2"/>
    <n v="3"/>
    <x v="0"/>
  </r>
  <r>
    <s v="2015 Data.xlsx"/>
    <x v="0"/>
    <x v="1"/>
    <n v="21"/>
    <x v="0"/>
    <x v="1"/>
    <n v="35"/>
    <n v="26"/>
    <n v="0"/>
    <n v="0"/>
    <n v="2"/>
    <n v="0"/>
    <n v="0"/>
    <x v="0"/>
    <x v="0"/>
    <s v="Offline TA/TO"/>
    <x v="0"/>
    <x v="0"/>
    <n v="0"/>
    <n v="0"/>
    <s v="A"/>
    <s v="C"/>
    <n v="0"/>
    <x v="0"/>
    <n v="171"/>
    <n v="0"/>
    <n v="0"/>
    <x v="0"/>
    <n v="0"/>
    <n v="0"/>
    <n v="0"/>
    <s v="Check-Out"/>
    <x v="44"/>
    <n v="2"/>
    <n v="0"/>
    <x v="1"/>
  </r>
  <r>
    <s v="2015 Data.xlsx"/>
    <x v="0"/>
    <x v="1"/>
    <n v="278"/>
    <x v="0"/>
    <x v="0"/>
    <n v="41"/>
    <n v="6"/>
    <n v="4"/>
    <n v="10"/>
    <n v="2"/>
    <n v="0"/>
    <n v="0"/>
    <x v="0"/>
    <x v="3"/>
    <s v="Offline TA/TO"/>
    <x v="0"/>
    <x v="0"/>
    <n v="0"/>
    <n v="0"/>
    <s v="D"/>
    <s v="D"/>
    <n v="0"/>
    <x v="0"/>
    <n v="40"/>
    <n v="0"/>
    <n v="0"/>
    <x v="2"/>
    <n v="45.9"/>
    <n v="0"/>
    <n v="1"/>
    <s v="Check-Out"/>
    <x v="42"/>
    <n v="2"/>
    <n v="14"/>
    <x v="0"/>
  </r>
  <r>
    <s v="2015 Data.xlsx"/>
    <x v="1"/>
    <x v="1"/>
    <n v="102"/>
    <x v="0"/>
    <x v="0"/>
    <n v="42"/>
    <n v="16"/>
    <n v="0"/>
    <n v="2"/>
    <n v="2"/>
    <n v="0"/>
    <n v="0"/>
    <x v="1"/>
    <x v="5"/>
    <s v="Offline TA/TO"/>
    <x v="0"/>
    <x v="0"/>
    <n v="0"/>
    <n v="0"/>
    <s v="A"/>
    <s v="E"/>
    <n v="0"/>
    <x v="0"/>
    <n v="6"/>
    <n v="0"/>
    <n v="0"/>
    <x v="1"/>
    <n v="109"/>
    <n v="0"/>
    <n v="0"/>
    <s v="Check-Out"/>
    <x v="86"/>
    <n v="2"/>
    <n v="2"/>
    <x v="1"/>
  </r>
  <r>
    <s v="2015 Data.xlsx"/>
    <x v="0"/>
    <x v="0"/>
    <n v="196"/>
    <x v="0"/>
    <x v="3"/>
    <n v="29"/>
    <n v="16"/>
    <n v="0"/>
    <n v="3"/>
    <n v="2"/>
    <n v="0"/>
    <n v="0"/>
    <x v="1"/>
    <x v="0"/>
    <s v="Online TA"/>
    <x v="0"/>
    <x v="0"/>
    <n v="1"/>
    <n v="0"/>
    <s v="A"/>
    <s v="A"/>
    <n v="0"/>
    <x v="0"/>
    <n v="240"/>
    <n v="0"/>
    <n v="0"/>
    <x v="0"/>
    <n v="164"/>
    <n v="0"/>
    <n v="0"/>
    <s v="Canceled"/>
    <x v="165"/>
    <n v="2"/>
    <n v="3"/>
    <x v="0"/>
  </r>
  <r>
    <s v="2015 Data.xlsx"/>
    <x v="1"/>
    <x v="1"/>
    <n v="0"/>
    <x v="0"/>
    <x v="2"/>
    <n v="51"/>
    <n v="16"/>
    <n v="0"/>
    <n v="1"/>
    <n v="2"/>
    <n v="0"/>
    <n v="0"/>
    <x v="0"/>
    <x v="0"/>
    <s v="Complementary"/>
    <x v="1"/>
    <x v="1"/>
    <n v="2"/>
    <n v="8"/>
    <s v="G"/>
    <s v="G"/>
    <n v="1"/>
    <x v="0"/>
    <n v="45"/>
    <n v="0"/>
    <n v="0"/>
    <x v="0"/>
    <n v="0"/>
    <n v="0"/>
    <n v="1"/>
    <s v="Check-Out"/>
    <x v="37"/>
    <n v="2"/>
    <n v="1"/>
    <x v="0"/>
  </r>
  <r>
    <s v="2015 Data.xlsx"/>
    <x v="1"/>
    <x v="1"/>
    <n v="1"/>
    <x v="0"/>
    <x v="0"/>
    <n v="41"/>
    <n v="9"/>
    <n v="1"/>
    <n v="2"/>
    <n v="2"/>
    <n v="0"/>
    <n v="0"/>
    <x v="0"/>
    <x v="1"/>
    <s v="Online TA"/>
    <x v="0"/>
    <x v="0"/>
    <n v="0"/>
    <n v="0"/>
    <s v="A"/>
    <s v="A"/>
    <n v="2"/>
    <x v="0"/>
    <n v="9"/>
    <n v="0"/>
    <n v="0"/>
    <x v="0"/>
    <n v="139.33000000000001"/>
    <n v="0"/>
    <n v="1"/>
    <s v="Check-Out"/>
    <x v="0"/>
    <n v="2"/>
    <n v="3"/>
    <x v="0"/>
  </r>
  <r>
    <s v="2015 Data.xlsx"/>
    <x v="0"/>
    <x v="0"/>
    <n v="31"/>
    <x v="0"/>
    <x v="5"/>
    <n v="45"/>
    <n v="2"/>
    <n v="5"/>
    <n v="11"/>
    <n v="1"/>
    <n v="0"/>
    <n v="0"/>
    <x v="0"/>
    <x v="0"/>
    <s v="Corporate"/>
    <x v="2"/>
    <x v="0"/>
    <n v="0"/>
    <n v="0"/>
    <s v="A"/>
    <s v="A"/>
    <n v="0"/>
    <x v="0"/>
    <n v="281"/>
    <n v="0"/>
    <n v="0"/>
    <x v="1"/>
    <n v="40"/>
    <n v="0"/>
    <n v="0"/>
    <s v="Canceled"/>
    <x v="0"/>
    <n v="1"/>
    <n v="16"/>
    <x v="0"/>
  </r>
  <r>
    <s v="2015 Data.xlsx"/>
    <x v="1"/>
    <x v="1"/>
    <n v="273"/>
    <x v="0"/>
    <x v="3"/>
    <n v="29"/>
    <n v="17"/>
    <n v="0"/>
    <n v="2"/>
    <n v="1"/>
    <n v="0"/>
    <n v="0"/>
    <x v="1"/>
    <x v="0"/>
    <s v="Offline TA/TO"/>
    <x v="0"/>
    <x v="0"/>
    <n v="0"/>
    <n v="0"/>
    <s v="A"/>
    <s v="A"/>
    <n v="1"/>
    <x v="0"/>
    <n v="6"/>
    <n v="0"/>
    <n v="0"/>
    <x v="1"/>
    <n v="87"/>
    <n v="0"/>
    <n v="0"/>
    <s v="Check-Out"/>
    <x v="18"/>
    <n v="1"/>
    <n v="2"/>
    <x v="0"/>
  </r>
  <r>
    <s v="2015 Data.xlsx"/>
    <x v="1"/>
    <x v="0"/>
    <n v="210"/>
    <x v="0"/>
    <x v="0"/>
    <n v="41"/>
    <n v="8"/>
    <n v="1"/>
    <n v="3"/>
    <n v="1"/>
    <n v="0"/>
    <n v="0"/>
    <x v="1"/>
    <x v="0"/>
    <s v="Offline TA/TO"/>
    <x v="0"/>
    <x v="0"/>
    <n v="0"/>
    <n v="0"/>
    <s v="A"/>
    <s v="B"/>
    <n v="0"/>
    <x v="0"/>
    <n v="12"/>
    <n v="0"/>
    <n v="0"/>
    <x v="1"/>
    <n v="0"/>
    <n v="0"/>
    <n v="0"/>
    <s v="Canceled"/>
    <x v="0"/>
    <n v="1"/>
    <n v="4"/>
    <x v="1"/>
  </r>
  <r>
    <s v="2015 Data.xlsx"/>
    <x v="1"/>
    <x v="1"/>
    <n v="97"/>
    <x v="0"/>
    <x v="0"/>
    <n v="41"/>
    <n v="7"/>
    <n v="0"/>
    <n v="2"/>
    <n v="2"/>
    <n v="0"/>
    <n v="0"/>
    <x v="0"/>
    <x v="0"/>
    <s v="Groups"/>
    <x v="0"/>
    <x v="0"/>
    <n v="0"/>
    <n v="0"/>
    <s v="A"/>
    <s v="D"/>
    <n v="0"/>
    <x v="0"/>
    <n v="1"/>
    <n v="0"/>
    <n v="0"/>
    <x v="1"/>
    <n v="62"/>
    <n v="0"/>
    <n v="0"/>
    <s v="Check-Out"/>
    <x v="0"/>
    <n v="2"/>
    <n v="2"/>
    <x v="1"/>
  </r>
  <r>
    <s v="2015 Data.xlsx"/>
    <x v="0"/>
    <x v="1"/>
    <n v="137"/>
    <x v="0"/>
    <x v="4"/>
    <n v="38"/>
    <n v="13"/>
    <n v="2"/>
    <n v="5"/>
    <n v="2"/>
    <n v="0"/>
    <n v="0"/>
    <x v="0"/>
    <x v="3"/>
    <s v="Offline TA/TO"/>
    <x v="0"/>
    <x v="0"/>
    <n v="0"/>
    <n v="0"/>
    <s v="D"/>
    <s v="D"/>
    <n v="0"/>
    <x v="0"/>
    <n v="40"/>
    <n v="0"/>
    <n v="0"/>
    <x v="2"/>
    <n v="66.150000000000006"/>
    <n v="0"/>
    <n v="1"/>
    <s v="Check-Out"/>
    <x v="22"/>
    <n v="2"/>
    <n v="7"/>
    <x v="0"/>
  </r>
  <r>
    <s v="2015 Data.xlsx"/>
    <x v="0"/>
    <x v="0"/>
    <n v="32"/>
    <x v="0"/>
    <x v="1"/>
    <n v="35"/>
    <n v="29"/>
    <n v="2"/>
    <n v="3"/>
    <n v="2"/>
    <n v="0"/>
    <n v="0"/>
    <x v="0"/>
    <x v="0"/>
    <s v="Online TA"/>
    <x v="0"/>
    <x v="0"/>
    <n v="0"/>
    <n v="0"/>
    <s v="D"/>
    <s v="D"/>
    <n v="0"/>
    <x v="0"/>
    <n v="240"/>
    <n v="0"/>
    <n v="0"/>
    <x v="0"/>
    <n v="135.19999999999999"/>
    <n v="0"/>
    <n v="2"/>
    <s v="Canceled"/>
    <x v="142"/>
    <n v="2"/>
    <n v="5"/>
    <x v="0"/>
  </r>
  <r>
    <s v="2015 Data.xlsx"/>
    <x v="1"/>
    <x v="1"/>
    <n v="3"/>
    <x v="0"/>
    <x v="2"/>
    <n v="50"/>
    <n v="6"/>
    <n v="1"/>
    <n v="0"/>
    <n v="1"/>
    <n v="0"/>
    <n v="0"/>
    <x v="0"/>
    <x v="0"/>
    <s v="Corporate"/>
    <x v="2"/>
    <x v="1"/>
    <n v="0"/>
    <n v="2"/>
    <s v="A"/>
    <s v="A"/>
    <n v="0"/>
    <x v="0"/>
    <n v="0"/>
    <n v="40"/>
    <n v="0"/>
    <x v="0"/>
    <n v="65"/>
    <n v="0"/>
    <n v="0"/>
    <s v="Check-Out"/>
    <x v="0"/>
    <n v="1"/>
    <n v="1"/>
    <x v="0"/>
  </r>
  <r>
    <s v="2015 Data.xlsx"/>
    <x v="1"/>
    <x v="1"/>
    <n v="22"/>
    <x v="0"/>
    <x v="2"/>
    <n v="51"/>
    <n v="15"/>
    <n v="0"/>
    <n v="5"/>
    <n v="1"/>
    <n v="0"/>
    <n v="0"/>
    <x v="0"/>
    <x v="0"/>
    <s v="Direct"/>
    <x v="1"/>
    <x v="0"/>
    <n v="0"/>
    <n v="0"/>
    <s v="A"/>
    <s v="A"/>
    <n v="0"/>
    <x v="0"/>
    <n v="14"/>
    <n v="0"/>
    <n v="0"/>
    <x v="0"/>
    <n v="69"/>
    <n v="0"/>
    <n v="0"/>
    <s v="Check-Out"/>
    <x v="120"/>
    <n v="1"/>
    <n v="5"/>
    <x v="0"/>
  </r>
  <r>
    <s v="2015 Data.xlsx"/>
    <x v="1"/>
    <x v="0"/>
    <n v="61"/>
    <x v="0"/>
    <x v="4"/>
    <n v="36"/>
    <n v="5"/>
    <n v="2"/>
    <n v="2"/>
    <n v="2"/>
    <n v="0"/>
    <n v="0"/>
    <x v="0"/>
    <x v="0"/>
    <s v="Groups"/>
    <x v="0"/>
    <x v="0"/>
    <n v="0"/>
    <n v="0"/>
    <s v="A"/>
    <s v="A"/>
    <n v="0"/>
    <x v="0"/>
    <n v="1"/>
    <n v="0"/>
    <n v="0"/>
    <x v="1"/>
    <n v="62"/>
    <n v="0"/>
    <n v="0"/>
    <s v="Canceled"/>
    <x v="110"/>
    <n v="2"/>
    <n v="4"/>
    <x v="0"/>
  </r>
  <r>
    <s v="2015 Data.xlsx"/>
    <x v="1"/>
    <x v="0"/>
    <n v="65"/>
    <x v="0"/>
    <x v="4"/>
    <n v="36"/>
    <n v="5"/>
    <n v="1"/>
    <n v="1"/>
    <n v="1"/>
    <n v="0"/>
    <n v="0"/>
    <x v="0"/>
    <x v="0"/>
    <s v="Groups"/>
    <x v="0"/>
    <x v="0"/>
    <n v="0"/>
    <n v="0"/>
    <s v="A"/>
    <s v="A"/>
    <n v="0"/>
    <x v="1"/>
    <n v="1"/>
    <n v="0"/>
    <n v="0"/>
    <x v="0"/>
    <n v="60"/>
    <n v="0"/>
    <n v="0"/>
    <s v="Canceled"/>
    <x v="61"/>
    <n v="1"/>
    <n v="2"/>
    <x v="0"/>
  </r>
  <r>
    <s v="2015 Data.xlsx"/>
    <x v="1"/>
    <x v="1"/>
    <n v="9"/>
    <x v="0"/>
    <x v="2"/>
    <n v="53"/>
    <n v="30"/>
    <n v="0"/>
    <n v="3"/>
    <n v="2"/>
    <n v="0"/>
    <n v="0"/>
    <x v="0"/>
    <x v="41"/>
    <s v="Online TA"/>
    <x v="0"/>
    <x v="0"/>
    <n v="0"/>
    <n v="0"/>
    <s v="D"/>
    <s v="D"/>
    <n v="0"/>
    <x v="0"/>
    <n v="9"/>
    <n v="0"/>
    <n v="0"/>
    <x v="0"/>
    <n v="142.66999999999999"/>
    <n v="0"/>
    <n v="1"/>
    <s v="Check-Out"/>
    <x v="58"/>
    <n v="2"/>
    <n v="3"/>
    <x v="0"/>
  </r>
  <r>
    <s v="2015 Data.xlsx"/>
    <x v="1"/>
    <x v="0"/>
    <n v="140"/>
    <x v="0"/>
    <x v="2"/>
    <n v="53"/>
    <n v="29"/>
    <n v="0"/>
    <n v="5"/>
    <n v="2"/>
    <n v="0"/>
    <n v="0"/>
    <x v="0"/>
    <x v="0"/>
    <s v="Offline TA/TO"/>
    <x v="0"/>
    <x v="0"/>
    <n v="0"/>
    <n v="0"/>
    <s v="A"/>
    <s v="A"/>
    <n v="0"/>
    <x v="1"/>
    <n v="3"/>
    <n v="0"/>
    <n v="0"/>
    <x v="0"/>
    <n v="70"/>
    <n v="0"/>
    <n v="0"/>
    <s v="Canceled"/>
    <x v="72"/>
    <n v="2"/>
    <n v="5"/>
    <x v="0"/>
  </r>
  <r>
    <s v="2015 Data.xlsx"/>
    <x v="0"/>
    <x v="0"/>
    <n v="38"/>
    <x v="0"/>
    <x v="3"/>
    <n v="30"/>
    <n v="19"/>
    <n v="2"/>
    <n v="4"/>
    <n v="1"/>
    <n v="0"/>
    <n v="0"/>
    <x v="0"/>
    <x v="0"/>
    <s v="Offline TA/TO"/>
    <x v="0"/>
    <x v="0"/>
    <n v="0"/>
    <n v="0"/>
    <s v="D"/>
    <s v="D"/>
    <n v="0"/>
    <x v="0"/>
    <n v="5"/>
    <n v="0"/>
    <n v="0"/>
    <x v="0"/>
    <n v="110.53"/>
    <n v="0"/>
    <n v="0"/>
    <s v="Canceled"/>
    <x v="147"/>
    <n v="1"/>
    <n v="6"/>
    <x v="0"/>
  </r>
  <r>
    <s v="2015 Data.xlsx"/>
    <x v="1"/>
    <x v="1"/>
    <n v="145"/>
    <x v="0"/>
    <x v="1"/>
    <n v="35"/>
    <n v="29"/>
    <n v="2"/>
    <n v="1"/>
    <n v="2"/>
    <n v="0"/>
    <n v="0"/>
    <x v="1"/>
    <x v="2"/>
    <s v="Offline TA/TO"/>
    <x v="0"/>
    <x v="0"/>
    <n v="0"/>
    <n v="0"/>
    <s v="A"/>
    <s v="A"/>
    <n v="0"/>
    <x v="0"/>
    <n v="17"/>
    <n v="0"/>
    <n v="0"/>
    <x v="1"/>
    <n v="94.5"/>
    <n v="0"/>
    <n v="0"/>
    <s v="Check-Out"/>
    <x v="110"/>
    <n v="2"/>
    <n v="3"/>
    <x v="0"/>
  </r>
  <r>
    <s v="2015 Data.xlsx"/>
    <x v="1"/>
    <x v="1"/>
    <n v="86"/>
    <x v="0"/>
    <x v="4"/>
    <n v="37"/>
    <n v="9"/>
    <n v="0"/>
    <n v="2"/>
    <n v="2"/>
    <n v="0"/>
    <n v="0"/>
    <x v="0"/>
    <x v="6"/>
    <s v="Corporate"/>
    <x v="2"/>
    <x v="0"/>
    <n v="0"/>
    <n v="0"/>
    <s v="A"/>
    <s v="A"/>
    <n v="0"/>
    <x v="0"/>
    <n v="0"/>
    <n v="68"/>
    <n v="0"/>
    <x v="1"/>
    <n v="100"/>
    <n v="0"/>
    <n v="0"/>
    <s v="Check-Out"/>
    <x v="0"/>
    <n v="2"/>
    <n v="2"/>
    <x v="0"/>
  </r>
  <r>
    <s v="2015 Data.xlsx"/>
    <x v="1"/>
    <x v="1"/>
    <n v="20"/>
    <x v="0"/>
    <x v="0"/>
    <n v="43"/>
    <n v="18"/>
    <n v="2"/>
    <n v="1"/>
    <n v="1"/>
    <n v="0"/>
    <n v="0"/>
    <x v="0"/>
    <x v="3"/>
    <s v="Offline TA/TO"/>
    <x v="0"/>
    <x v="0"/>
    <n v="0"/>
    <n v="0"/>
    <s v="D"/>
    <s v="D"/>
    <n v="0"/>
    <x v="0"/>
    <n v="28"/>
    <n v="0"/>
    <n v="0"/>
    <x v="3"/>
    <n v="75"/>
    <n v="0"/>
    <n v="0"/>
    <s v="Check-Out"/>
    <x v="80"/>
    <n v="1"/>
    <n v="3"/>
    <x v="0"/>
  </r>
  <r>
    <s v="2015 Data.xlsx"/>
    <x v="1"/>
    <x v="1"/>
    <n v="88"/>
    <x v="0"/>
    <x v="0"/>
    <n v="41"/>
    <n v="5"/>
    <n v="1"/>
    <n v="1"/>
    <n v="2"/>
    <n v="0"/>
    <n v="0"/>
    <x v="1"/>
    <x v="2"/>
    <s v="Offline TA/TO"/>
    <x v="0"/>
    <x v="0"/>
    <n v="0"/>
    <n v="0"/>
    <s v="A"/>
    <s v="D"/>
    <n v="0"/>
    <x v="0"/>
    <n v="26"/>
    <n v="0"/>
    <n v="77"/>
    <x v="1"/>
    <n v="112.2"/>
    <n v="0"/>
    <n v="0"/>
    <s v="Check-Out"/>
    <x v="0"/>
    <n v="2"/>
    <n v="2"/>
    <x v="1"/>
  </r>
  <r>
    <s v="2015 Data.xlsx"/>
    <x v="0"/>
    <x v="1"/>
    <n v="149"/>
    <x v="0"/>
    <x v="3"/>
    <n v="27"/>
    <n v="1"/>
    <n v="2"/>
    <n v="5"/>
    <n v="2"/>
    <n v="0"/>
    <n v="0"/>
    <x v="0"/>
    <x v="4"/>
    <s v="Offline TA/TO"/>
    <x v="0"/>
    <x v="0"/>
    <n v="0"/>
    <n v="0"/>
    <s v="A"/>
    <s v="A"/>
    <n v="0"/>
    <x v="0"/>
    <n v="156"/>
    <n v="0"/>
    <n v="0"/>
    <x v="2"/>
    <n v="55.68"/>
    <n v="0"/>
    <n v="0"/>
    <s v="Check-Out"/>
    <x v="75"/>
    <n v="2"/>
    <n v="7"/>
    <x v="0"/>
  </r>
  <r>
    <s v="2015 Data.xlsx"/>
    <x v="1"/>
    <x v="1"/>
    <n v="3"/>
    <x v="0"/>
    <x v="4"/>
    <n v="39"/>
    <n v="25"/>
    <n v="2"/>
    <n v="3"/>
    <n v="1"/>
    <n v="0"/>
    <n v="0"/>
    <x v="0"/>
    <x v="42"/>
    <s v="Groups"/>
    <x v="0"/>
    <x v="0"/>
    <n v="0"/>
    <n v="0"/>
    <s v="A"/>
    <s v="D"/>
    <n v="0"/>
    <x v="0"/>
    <n v="1"/>
    <n v="0"/>
    <n v="0"/>
    <x v="1"/>
    <n v="170"/>
    <n v="0"/>
    <n v="0"/>
    <s v="Check-Out"/>
    <x v="5"/>
    <n v="1"/>
    <n v="5"/>
    <x v="1"/>
  </r>
  <r>
    <s v="2015 Data.xlsx"/>
    <x v="0"/>
    <x v="1"/>
    <n v="0"/>
    <x v="0"/>
    <x v="0"/>
    <n v="44"/>
    <n v="31"/>
    <n v="0"/>
    <n v="1"/>
    <n v="2"/>
    <n v="0"/>
    <n v="0"/>
    <x v="0"/>
    <x v="0"/>
    <s v="Online TA"/>
    <x v="0"/>
    <x v="0"/>
    <n v="0"/>
    <n v="0"/>
    <s v="A"/>
    <s v="D"/>
    <n v="0"/>
    <x v="0"/>
    <n v="240"/>
    <n v="0"/>
    <n v="0"/>
    <x v="0"/>
    <n v="49"/>
    <n v="0"/>
    <n v="0"/>
    <s v="Check-Out"/>
    <x v="0"/>
    <n v="2"/>
    <n v="1"/>
    <x v="1"/>
  </r>
  <r>
    <s v="2015 Data.xlsx"/>
    <x v="1"/>
    <x v="1"/>
    <n v="119"/>
    <x v="0"/>
    <x v="2"/>
    <n v="52"/>
    <n v="26"/>
    <n v="2"/>
    <n v="1"/>
    <n v="2"/>
    <n v="0"/>
    <n v="0"/>
    <x v="0"/>
    <x v="15"/>
    <s v="Online TA"/>
    <x v="0"/>
    <x v="0"/>
    <n v="0"/>
    <n v="0"/>
    <s v="A"/>
    <s v="A"/>
    <n v="0"/>
    <x v="0"/>
    <n v="9"/>
    <n v="0"/>
    <n v="0"/>
    <x v="0"/>
    <n v="72.25"/>
    <n v="0"/>
    <n v="3"/>
    <s v="Check-Out"/>
    <x v="150"/>
    <n v="2"/>
    <n v="3"/>
    <x v="0"/>
  </r>
  <r>
    <s v="2015 Data.xlsx"/>
    <x v="1"/>
    <x v="0"/>
    <n v="192"/>
    <x v="0"/>
    <x v="3"/>
    <n v="29"/>
    <n v="12"/>
    <n v="2"/>
    <n v="1"/>
    <n v="2"/>
    <n v="0"/>
    <n v="0"/>
    <x v="0"/>
    <x v="0"/>
    <s v="Online TA"/>
    <x v="0"/>
    <x v="0"/>
    <n v="1"/>
    <n v="0"/>
    <s v="A"/>
    <s v="A"/>
    <n v="0"/>
    <x v="0"/>
    <n v="9"/>
    <n v="0"/>
    <n v="0"/>
    <x v="0"/>
    <n v="76.5"/>
    <n v="0"/>
    <n v="0"/>
    <s v="Canceled"/>
    <x v="34"/>
    <n v="2"/>
    <n v="3"/>
    <x v="0"/>
  </r>
  <r>
    <s v="2015 Data.xlsx"/>
    <x v="0"/>
    <x v="1"/>
    <n v="4"/>
    <x v="0"/>
    <x v="4"/>
    <n v="36"/>
    <n v="4"/>
    <n v="2"/>
    <n v="2"/>
    <n v="2"/>
    <n v="0"/>
    <n v="0"/>
    <x v="1"/>
    <x v="0"/>
    <s v="Online TA"/>
    <x v="0"/>
    <x v="0"/>
    <n v="0"/>
    <n v="0"/>
    <s v="D"/>
    <s v="D"/>
    <n v="1"/>
    <x v="0"/>
    <n v="240"/>
    <n v="0"/>
    <n v="0"/>
    <x v="0"/>
    <n v="151.25"/>
    <n v="0"/>
    <n v="2"/>
    <s v="Check-Out"/>
    <x v="98"/>
    <n v="2"/>
    <n v="4"/>
    <x v="0"/>
  </r>
  <r>
    <s v="2015 Data.xlsx"/>
    <x v="0"/>
    <x v="0"/>
    <n v="78"/>
    <x v="0"/>
    <x v="1"/>
    <n v="35"/>
    <n v="23"/>
    <n v="2"/>
    <n v="5"/>
    <n v="2"/>
    <n v="0"/>
    <n v="0"/>
    <x v="0"/>
    <x v="0"/>
    <s v="Online TA"/>
    <x v="0"/>
    <x v="0"/>
    <n v="0"/>
    <n v="0"/>
    <s v="A"/>
    <s v="A"/>
    <n v="0"/>
    <x v="0"/>
    <n v="240"/>
    <n v="0"/>
    <n v="0"/>
    <x v="0"/>
    <n v="134"/>
    <n v="0"/>
    <n v="1"/>
    <s v="Canceled"/>
    <x v="88"/>
    <n v="2"/>
    <n v="7"/>
    <x v="0"/>
  </r>
  <r>
    <s v="2015 Data.xlsx"/>
    <x v="0"/>
    <x v="0"/>
    <n v="73"/>
    <x v="0"/>
    <x v="4"/>
    <n v="40"/>
    <n v="27"/>
    <n v="2"/>
    <n v="1"/>
    <n v="2"/>
    <n v="0"/>
    <n v="0"/>
    <x v="0"/>
    <x v="0"/>
    <s v="Online TA"/>
    <x v="0"/>
    <x v="0"/>
    <n v="0"/>
    <n v="0"/>
    <s v="A"/>
    <s v="A"/>
    <n v="0"/>
    <x v="0"/>
    <n v="240"/>
    <n v="0"/>
    <n v="0"/>
    <x v="0"/>
    <n v="78.599999999999994"/>
    <n v="0"/>
    <n v="2"/>
    <s v="Canceled"/>
    <x v="4"/>
    <n v="2"/>
    <n v="3"/>
    <x v="0"/>
  </r>
  <r>
    <s v="2015 Data.xlsx"/>
    <x v="1"/>
    <x v="0"/>
    <n v="283"/>
    <x v="0"/>
    <x v="3"/>
    <n v="31"/>
    <n v="27"/>
    <n v="1"/>
    <n v="1"/>
    <n v="2"/>
    <n v="0"/>
    <n v="0"/>
    <x v="0"/>
    <x v="0"/>
    <s v="Groups"/>
    <x v="0"/>
    <x v="0"/>
    <n v="1"/>
    <n v="0"/>
    <s v="A"/>
    <s v="A"/>
    <n v="0"/>
    <x v="1"/>
    <n v="1"/>
    <n v="0"/>
    <n v="0"/>
    <x v="1"/>
    <n v="62"/>
    <n v="0"/>
    <n v="0"/>
    <s v="Canceled"/>
    <x v="137"/>
    <n v="2"/>
    <n v="2"/>
    <x v="0"/>
  </r>
  <r>
    <s v="2015 Data.xlsx"/>
    <x v="1"/>
    <x v="1"/>
    <n v="1"/>
    <x v="0"/>
    <x v="4"/>
    <n v="39"/>
    <n v="23"/>
    <n v="0"/>
    <n v="1"/>
    <n v="1"/>
    <n v="0"/>
    <n v="0"/>
    <x v="3"/>
    <x v="0"/>
    <s v="Offline TA/TO"/>
    <x v="0"/>
    <x v="0"/>
    <n v="0"/>
    <n v="0"/>
    <s v="A"/>
    <s v="A"/>
    <n v="0"/>
    <x v="0"/>
    <n v="86"/>
    <n v="0"/>
    <n v="0"/>
    <x v="0"/>
    <n v="121"/>
    <n v="0"/>
    <n v="0"/>
    <s v="Check-Out"/>
    <x v="73"/>
    <n v="1"/>
    <n v="1"/>
    <x v="0"/>
  </r>
  <r>
    <s v="2015 Data.xlsx"/>
    <x v="1"/>
    <x v="1"/>
    <n v="16"/>
    <x v="0"/>
    <x v="0"/>
    <n v="42"/>
    <n v="15"/>
    <n v="1"/>
    <n v="3"/>
    <n v="2"/>
    <n v="0"/>
    <n v="0"/>
    <x v="1"/>
    <x v="0"/>
    <s v="Groups"/>
    <x v="0"/>
    <x v="0"/>
    <n v="0"/>
    <n v="0"/>
    <s v="A"/>
    <s v="A"/>
    <n v="0"/>
    <x v="0"/>
    <n v="1"/>
    <n v="0"/>
    <n v="0"/>
    <x v="1"/>
    <n v="90"/>
    <n v="0"/>
    <n v="0"/>
    <s v="Check-Out"/>
    <x v="72"/>
    <n v="2"/>
    <n v="4"/>
    <x v="0"/>
  </r>
  <r>
    <s v="2015 Data.xlsx"/>
    <x v="1"/>
    <x v="0"/>
    <n v="12"/>
    <x v="0"/>
    <x v="0"/>
    <n v="42"/>
    <n v="13"/>
    <n v="0"/>
    <n v="4"/>
    <n v="1"/>
    <n v="0"/>
    <n v="0"/>
    <x v="0"/>
    <x v="0"/>
    <s v="Offline TA/TO"/>
    <x v="0"/>
    <x v="0"/>
    <n v="1"/>
    <n v="0"/>
    <s v="A"/>
    <s v="A"/>
    <n v="0"/>
    <x v="0"/>
    <n v="99"/>
    <n v="0"/>
    <n v="0"/>
    <x v="1"/>
    <n v="0"/>
    <n v="0"/>
    <n v="0"/>
    <s v="Canceled"/>
    <x v="0"/>
    <n v="1"/>
    <n v="4"/>
    <x v="0"/>
  </r>
  <r>
    <s v="2015 Data.xlsx"/>
    <x v="1"/>
    <x v="1"/>
    <n v="32"/>
    <x v="0"/>
    <x v="0"/>
    <n v="43"/>
    <n v="24"/>
    <n v="1"/>
    <n v="1"/>
    <n v="1"/>
    <n v="0"/>
    <n v="0"/>
    <x v="0"/>
    <x v="3"/>
    <s v="Online TA"/>
    <x v="0"/>
    <x v="0"/>
    <n v="0"/>
    <n v="0"/>
    <s v="D"/>
    <s v="D"/>
    <n v="0"/>
    <x v="0"/>
    <n v="9"/>
    <n v="0"/>
    <n v="0"/>
    <x v="2"/>
    <n v="136"/>
    <n v="0"/>
    <n v="1"/>
    <s v="Check-Out"/>
    <x v="7"/>
    <n v="1"/>
    <n v="2"/>
    <x v="0"/>
  </r>
  <r>
    <s v="2015 Data.xlsx"/>
    <x v="1"/>
    <x v="1"/>
    <n v="74"/>
    <x v="0"/>
    <x v="4"/>
    <n v="38"/>
    <n v="18"/>
    <n v="0"/>
    <n v="2"/>
    <n v="2"/>
    <n v="0"/>
    <n v="0"/>
    <x v="1"/>
    <x v="0"/>
    <s v="Offline TA/TO"/>
    <x v="0"/>
    <x v="0"/>
    <n v="0"/>
    <n v="0"/>
    <s v="A"/>
    <s v="B"/>
    <n v="0"/>
    <x v="0"/>
    <n v="6"/>
    <n v="0"/>
    <n v="0"/>
    <x v="1"/>
    <n v="109"/>
    <n v="0"/>
    <n v="0"/>
    <s v="Check-Out"/>
    <x v="22"/>
    <n v="2"/>
    <n v="2"/>
    <x v="1"/>
  </r>
  <r>
    <s v="2015 Data.xlsx"/>
    <x v="0"/>
    <x v="1"/>
    <n v="21"/>
    <x v="0"/>
    <x v="5"/>
    <n v="47"/>
    <n v="16"/>
    <n v="1"/>
    <n v="5"/>
    <n v="2"/>
    <n v="0"/>
    <n v="0"/>
    <x v="0"/>
    <x v="40"/>
    <s v="Offline TA/TO"/>
    <x v="0"/>
    <x v="0"/>
    <n v="0"/>
    <n v="0"/>
    <s v="A"/>
    <s v="A"/>
    <n v="0"/>
    <x v="0"/>
    <n v="36"/>
    <n v="0"/>
    <n v="0"/>
    <x v="0"/>
    <n v="29.34"/>
    <n v="0"/>
    <n v="0"/>
    <s v="Check-Out"/>
    <x v="65"/>
    <n v="2"/>
    <n v="6"/>
    <x v="0"/>
  </r>
  <r>
    <s v="2015 Data.xlsx"/>
    <x v="1"/>
    <x v="1"/>
    <n v="53"/>
    <x v="0"/>
    <x v="1"/>
    <n v="35"/>
    <n v="24"/>
    <n v="1"/>
    <n v="1"/>
    <n v="2"/>
    <n v="0"/>
    <n v="0"/>
    <x v="0"/>
    <x v="1"/>
    <s v="Groups"/>
    <x v="0"/>
    <x v="0"/>
    <n v="0"/>
    <n v="0"/>
    <s v="A"/>
    <s v="D"/>
    <n v="0"/>
    <x v="0"/>
    <n v="1"/>
    <n v="0"/>
    <n v="0"/>
    <x v="1"/>
    <n v="62"/>
    <n v="0"/>
    <n v="0"/>
    <s v="Check-Out"/>
    <x v="44"/>
    <n v="2"/>
    <n v="2"/>
    <x v="1"/>
  </r>
  <r>
    <s v="2015 Data.xlsx"/>
    <x v="1"/>
    <x v="1"/>
    <n v="12"/>
    <x v="0"/>
    <x v="0"/>
    <n v="41"/>
    <n v="5"/>
    <n v="1"/>
    <n v="4"/>
    <n v="2"/>
    <n v="0"/>
    <n v="0"/>
    <x v="0"/>
    <x v="0"/>
    <s v="Direct"/>
    <x v="1"/>
    <x v="0"/>
    <n v="0"/>
    <n v="0"/>
    <s v="A"/>
    <s v="A"/>
    <n v="0"/>
    <x v="0"/>
    <n v="14"/>
    <n v="0"/>
    <n v="0"/>
    <x v="0"/>
    <n v="114"/>
    <n v="0"/>
    <n v="3"/>
    <s v="Check-Out"/>
    <x v="0"/>
    <n v="2"/>
    <n v="5"/>
    <x v="0"/>
  </r>
  <r>
    <s v="2015 Data.xlsx"/>
    <x v="1"/>
    <x v="1"/>
    <n v="0"/>
    <x v="0"/>
    <x v="0"/>
    <n v="44"/>
    <n v="25"/>
    <n v="1"/>
    <n v="0"/>
    <n v="2"/>
    <n v="0"/>
    <n v="0"/>
    <x v="0"/>
    <x v="0"/>
    <s v="Direct"/>
    <x v="1"/>
    <x v="0"/>
    <n v="0"/>
    <n v="0"/>
    <s v="A"/>
    <s v="E"/>
    <n v="0"/>
    <x v="0"/>
    <n v="0"/>
    <n v="0"/>
    <n v="0"/>
    <x v="0"/>
    <n v="133"/>
    <n v="0"/>
    <n v="0"/>
    <s v="Check-Out"/>
    <x v="7"/>
    <n v="2"/>
    <n v="1"/>
    <x v="1"/>
  </r>
  <r>
    <s v="2015 Data.xlsx"/>
    <x v="1"/>
    <x v="1"/>
    <n v="26"/>
    <x v="0"/>
    <x v="4"/>
    <n v="37"/>
    <n v="12"/>
    <n v="2"/>
    <n v="1"/>
    <n v="2"/>
    <n v="0"/>
    <n v="0"/>
    <x v="0"/>
    <x v="6"/>
    <s v="Online TA"/>
    <x v="0"/>
    <x v="0"/>
    <n v="0"/>
    <n v="0"/>
    <s v="A"/>
    <s v="A"/>
    <n v="0"/>
    <x v="0"/>
    <n v="9"/>
    <n v="0"/>
    <n v="0"/>
    <x v="2"/>
    <n v="124"/>
    <n v="0"/>
    <n v="3"/>
    <s v="Check-Out"/>
    <x v="14"/>
    <n v="2"/>
    <n v="3"/>
    <x v="0"/>
  </r>
  <r>
    <s v="2015 Data.xlsx"/>
    <x v="1"/>
    <x v="0"/>
    <n v="104"/>
    <x v="0"/>
    <x v="0"/>
    <n v="41"/>
    <n v="6"/>
    <n v="0"/>
    <n v="2"/>
    <n v="2"/>
    <n v="0"/>
    <n v="0"/>
    <x v="1"/>
    <x v="0"/>
    <s v="Offline TA/TO"/>
    <x v="0"/>
    <x v="0"/>
    <n v="0"/>
    <n v="0"/>
    <s v="A"/>
    <s v="A"/>
    <n v="1"/>
    <x v="0"/>
    <n v="3"/>
    <n v="0"/>
    <n v="0"/>
    <x v="1"/>
    <n v="114"/>
    <n v="0"/>
    <n v="1"/>
    <s v="Canceled"/>
    <x v="131"/>
    <n v="2"/>
    <n v="2"/>
    <x v="0"/>
  </r>
  <r>
    <s v="2015 Data.xlsx"/>
    <x v="1"/>
    <x v="0"/>
    <n v="223"/>
    <x v="0"/>
    <x v="0"/>
    <n v="41"/>
    <n v="4"/>
    <n v="2"/>
    <n v="0"/>
    <n v="2"/>
    <n v="0"/>
    <n v="0"/>
    <x v="0"/>
    <x v="0"/>
    <s v="Online TA"/>
    <x v="0"/>
    <x v="0"/>
    <n v="0"/>
    <n v="0"/>
    <s v="A"/>
    <s v="A"/>
    <n v="0"/>
    <x v="0"/>
    <n v="9"/>
    <n v="0"/>
    <n v="0"/>
    <x v="1"/>
    <n v="89.25"/>
    <n v="0"/>
    <n v="2"/>
    <s v="Canceled"/>
    <x v="0"/>
    <n v="2"/>
    <n v="2"/>
    <x v="0"/>
  </r>
  <r>
    <s v="2015 Data.xlsx"/>
    <x v="1"/>
    <x v="0"/>
    <n v="0"/>
    <x v="0"/>
    <x v="1"/>
    <n v="33"/>
    <n v="10"/>
    <n v="1"/>
    <n v="4"/>
    <n v="2"/>
    <n v="0"/>
    <n v="0"/>
    <x v="0"/>
    <x v="0"/>
    <s v="Direct"/>
    <x v="1"/>
    <x v="0"/>
    <n v="0"/>
    <n v="0"/>
    <s v="A"/>
    <s v="A"/>
    <n v="0"/>
    <x v="0"/>
    <n v="0"/>
    <n v="0"/>
    <n v="0"/>
    <x v="0"/>
    <n v="75"/>
    <n v="0"/>
    <n v="2"/>
    <s v="Canceled"/>
    <x v="0"/>
    <n v="2"/>
    <n v="5"/>
    <x v="0"/>
  </r>
  <r>
    <s v="2015 Data.xlsx"/>
    <x v="1"/>
    <x v="1"/>
    <n v="10"/>
    <x v="0"/>
    <x v="4"/>
    <n v="37"/>
    <n v="7"/>
    <n v="1"/>
    <n v="2"/>
    <n v="2"/>
    <n v="0"/>
    <n v="0"/>
    <x v="3"/>
    <x v="1"/>
    <s v="Online TA"/>
    <x v="0"/>
    <x v="0"/>
    <n v="0"/>
    <n v="0"/>
    <s v="A"/>
    <s v="A"/>
    <n v="0"/>
    <x v="0"/>
    <n v="9"/>
    <n v="0"/>
    <n v="0"/>
    <x v="2"/>
    <n v="102.33"/>
    <n v="0"/>
    <n v="2"/>
    <s v="Check-Out"/>
    <x v="0"/>
    <n v="2"/>
    <n v="3"/>
    <x v="0"/>
  </r>
  <r>
    <s v="2015 Data.xlsx"/>
    <x v="0"/>
    <x v="1"/>
    <n v="96"/>
    <x v="0"/>
    <x v="3"/>
    <n v="28"/>
    <n v="5"/>
    <n v="4"/>
    <n v="10"/>
    <n v="1"/>
    <n v="0"/>
    <n v="0"/>
    <x v="1"/>
    <x v="3"/>
    <s v="Offline TA/TO"/>
    <x v="0"/>
    <x v="0"/>
    <n v="0"/>
    <n v="0"/>
    <s v="A"/>
    <s v="A"/>
    <n v="0"/>
    <x v="0"/>
    <n v="40"/>
    <n v="0"/>
    <n v="0"/>
    <x v="2"/>
    <n v="74.069999999999993"/>
    <n v="0"/>
    <n v="0"/>
    <s v="Check-Out"/>
    <x v="18"/>
    <n v="1"/>
    <n v="14"/>
    <x v="0"/>
  </r>
  <r>
    <s v="2015 Data.xlsx"/>
    <x v="0"/>
    <x v="0"/>
    <n v="81"/>
    <x v="0"/>
    <x v="4"/>
    <n v="40"/>
    <n v="27"/>
    <n v="2"/>
    <n v="5"/>
    <n v="2"/>
    <n v="0"/>
    <n v="0"/>
    <x v="0"/>
    <x v="0"/>
    <s v="Online TA"/>
    <x v="0"/>
    <x v="0"/>
    <n v="0"/>
    <n v="0"/>
    <s v="A"/>
    <s v="A"/>
    <n v="0"/>
    <x v="0"/>
    <n v="240"/>
    <n v="0"/>
    <n v="0"/>
    <x v="0"/>
    <n v="66.290000000000006"/>
    <n v="0"/>
    <n v="0"/>
    <s v="Canceled"/>
    <x v="127"/>
    <n v="2"/>
    <n v="7"/>
    <x v="0"/>
  </r>
  <r>
    <s v="2015 Data.xlsx"/>
    <x v="0"/>
    <x v="1"/>
    <n v="31"/>
    <x v="0"/>
    <x v="1"/>
    <n v="33"/>
    <n v="15"/>
    <n v="2"/>
    <n v="4"/>
    <n v="2"/>
    <n v="0"/>
    <n v="0"/>
    <x v="2"/>
    <x v="0"/>
    <s v="Direct"/>
    <x v="1"/>
    <x v="0"/>
    <n v="0"/>
    <n v="0"/>
    <s v="D"/>
    <s v="D"/>
    <n v="0"/>
    <x v="0"/>
    <n v="0"/>
    <n v="0"/>
    <n v="0"/>
    <x v="1"/>
    <n v="299.33"/>
    <n v="1"/>
    <n v="1"/>
    <s v="Check-Out"/>
    <x v="81"/>
    <n v="2"/>
    <n v="6"/>
    <x v="0"/>
  </r>
  <r>
    <s v="2015 Data.xlsx"/>
    <x v="0"/>
    <x v="1"/>
    <n v="48"/>
    <x v="0"/>
    <x v="3"/>
    <n v="31"/>
    <n v="26"/>
    <n v="2"/>
    <n v="1"/>
    <n v="2"/>
    <n v="0"/>
    <n v="0"/>
    <x v="0"/>
    <x v="8"/>
    <s v="Online TA"/>
    <x v="0"/>
    <x v="0"/>
    <n v="0"/>
    <n v="0"/>
    <s v="A"/>
    <s v="D"/>
    <n v="0"/>
    <x v="0"/>
    <n v="240"/>
    <n v="0"/>
    <n v="0"/>
    <x v="1"/>
    <n v="127"/>
    <n v="1"/>
    <n v="3"/>
    <s v="Check-Out"/>
    <x v="40"/>
    <n v="2"/>
    <n v="3"/>
    <x v="1"/>
  </r>
  <r>
    <s v="2015 Data.xlsx"/>
    <x v="1"/>
    <x v="1"/>
    <n v="282"/>
    <x v="0"/>
    <x v="0"/>
    <n v="41"/>
    <n v="10"/>
    <n v="2"/>
    <n v="1"/>
    <n v="2"/>
    <n v="0"/>
    <n v="0"/>
    <x v="0"/>
    <x v="7"/>
    <s v="Offline TA/TO"/>
    <x v="0"/>
    <x v="0"/>
    <n v="0"/>
    <n v="0"/>
    <s v="A"/>
    <s v="A"/>
    <n v="0"/>
    <x v="0"/>
    <n v="21"/>
    <n v="0"/>
    <n v="0"/>
    <x v="1"/>
    <n v="76.67"/>
    <n v="0"/>
    <n v="0"/>
    <s v="Check-Out"/>
    <x v="30"/>
    <n v="2"/>
    <n v="3"/>
    <x v="0"/>
  </r>
  <r>
    <s v="2015 Data.xlsx"/>
    <x v="1"/>
    <x v="1"/>
    <n v="5"/>
    <x v="0"/>
    <x v="4"/>
    <n v="36"/>
    <n v="2"/>
    <n v="0"/>
    <n v="1"/>
    <n v="2"/>
    <n v="0"/>
    <n v="0"/>
    <x v="0"/>
    <x v="0"/>
    <s v="Offline TA/TO"/>
    <x v="1"/>
    <x v="1"/>
    <n v="0"/>
    <n v="1"/>
    <s v="A"/>
    <s v="B"/>
    <n v="0"/>
    <x v="0"/>
    <n v="42"/>
    <n v="0"/>
    <n v="0"/>
    <x v="1"/>
    <n v="12"/>
    <n v="0"/>
    <n v="1"/>
    <s v="Check-Out"/>
    <x v="46"/>
    <n v="2"/>
    <n v="1"/>
    <x v="1"/>
  </r>
  <r>
    <s v="2015 Data.xlsx"/>
    <x v="0"/>
    <x v="0"/>
    <n v="61"/>
    <x v="0"/>
    <x v="1"/>
    <n v="35"/>
    <n v="24"/>
    <n v="1"/>
    <n v="5"/>
    <n v="1"/>
    <n v="0"/>
    <n v="0"/>
    <x v="0"/>
    <x v="0"/>
    <s v="Online TA"/>
    <x v="0"/>
    <x v="0"/>
    <n v="0"/>
    <n v="0"/>
    <s v="D"/>
    <s v="D"/>
    <n v="1"/>
    <x v="0"/>
    <n v="240"/>
    <n v="0"/>
    <n v="0"/>
    <x v="0"/>
    <n v="150.83000000000001"/>
    <n v="0"/>
    <n v="1"/>
    <s v="Canceled"/>
    <x v="45"/>
    <n v="1"/>
    <n v="6"/>
    <x v="0"/>
  </r>
  <r>
    <s v="2015 Data.xlsx"/>
    <x v="1"/>
    <x v="1"/>
    <n v="12"/>
    <x v="0"/>
    <x v="1"/>
    <n v="35"/>
    <n v="23"/>
    <n v="2"/>
    <n v="2"/>
    <n v="2"/>
    <n v="0"/>
    <n v="0"/>
    <x v="0"/>
    <x v="0"/>
    <s v="Online TA"/>
    <x v="0"/>
    <x v="0"/>
    <n v="0"/>
    <n v="0"/>
    <s v="A"/>
    <s v="B"/>
    <n v="0"/>
    <x v="0"/>
    <n v="9"/>
    <n v="0"/>
    <n v="0"/>
    <x v="2"/>
    <n v="90"/>
    <n v="0"/>
    <n v="3"/>
    <s v="Check-Out"/>
    <x v="57"/>
    <n v="2"/>
    <n v="4"/>
    <x v="1"/>
  </r>
  <r>
    <s v="2015 Data.xlsx"/>
    <x v="1"/>
    <x v="0"/>
    <n v="293"/>
    <x v="0"/>
    <x v="1"/>
    <n v="32"/>
    <n v="6"/>
    <n v="0"/>
    <n v="2"/>
    <n v="2"/>
    <n v="0"/>
    <n v="0"/>
    <x v="0"/>
    <x v="0"/>
    <s v="Groups"/>
    <x v="0"/>
    <x v="0"/>
    <n v="1"/>
    <n v="0"/>
    <s v="A"/>
    <s v="A"/>
    <n v="0"/>
    <x v="1"/>
    <n v="1"/>
    <n v="0"/>
    <n v="0"/>
    <x v="2"/>
    <n v="62"/>
    <n v="0"/>
    <n v="0"/>
    <s v="Canceled"/>
    <x v="38"/>
    <n v="2"/>
    <n v="2"/>
    <x v="0"/>
  </r>
  <r>
    <s v="2015 Data.xlsx"/>
    <x v="0"/>
    <x v="0"/>
    <n v="15"/>
    <x v="0"/>
    <x v="1"/>
    <n v="34"/>
    <n v="16"/>
    <n v="2"/>
    <n v="2"/>
    <n v="2"/>
    <n v="0"/>
    <n v="0"/>
    <x v="0"/>
    <x v="0"/>
    <s v="Online TA"/>
    <x v="0"/>
    <x v="0"/>
    <n v="0"/>
    <n v="0"/>
    <s v="A"/>
    <s v="A"/>
    <n v="0"/>
    <x v="0"/>
    <n v="240"/>
    <n v="0"/>
    <n v="0"/>
    <x v="0"/>
    <n v="150.53"/>
    <n v="0"/>
    <n v="2"/>
    <s v="Canceled"/>
    <x v="0"/>
    <n v="2"/>
    <n v="4"/>
    <x v="0"/>
  </r>
  <r>
    <s v="2015 Data.xlsx"/>
    <x v="0"/>
    <x v="0"/>
    <n v="27"/>
    <x v="0"/>
    <x v="4"/>
    <n v="36"/>
    <n v="1"/>
    <n v="2"/>
    <n v="6"/>
    <n v="2"/>
    <n v="0"/>
    <n v="0"/>
    <x v="1"/>
    <x v="0"/>
    <s v="Online TA"/>
    <x v="0"/>
    <x v="0"/>
    <n v="0"/>
    <n v="0"/>
    <s v="E"/>
    <s v="E"/>
    <n v="0"/>
    <x v="0"/>
    <n v="240"/>
    <n v="0"/>
    <n v="0"/>
    <x v="0"/>
    <n v="186"/>
    <n v="0"/>
    <n v="2"/>
    <s v="Canceled"/>
    <x v="63"/>
    <n v="2"/>
    <n v="8"/>
    <x v="0"/>
  </r>
  <r>
    <s v="2015 Data.xlsx"/>
    <x v="0"/>
    <x v="1"/>
    <n v="0"/>
    <x v="0"/>
    <x v="0"/>
    <n v="44"/>
    <n v="31"/>
    <n v="0"/>
    <n v="1"/>
    <n v="2"/>
    <n v="1"/>
    <n v="0"/>
    <x v="0"/>
    <x v="0"/>
    <s v="Online TA"/>
    <x v="0"/>
    <x v="0"/>
    <n v="0"/>
    <n v="0"/>
    <s v="A"/>
    <s v="D"/>
    <n v="1"/>
    <x v="0"/>
    <n v="240"/>
    <n v="0"/>
    <n v="0"/>
    <x v="0"/>
    <n v="49"/>
    <n v="0"/>
    <n v="0"/>
    <s v="Check-Out"/>
    <x v="0"/>
    <n v="3"/>
    <n v="1"/>
    <x v="1"/>
  </r>
  <r>
    <s v="2015 Data.xlsx"/>
    <x v="1"/>
    <x v="0"/>
    <n v="198"/>
    <x v="0"/>
    <x v="0"/>
    <n v="40"/>
    <n v="3"/>
    <n v="1"/>
    <n v="1"/>
    <n v="2"/>
    <n v="0"/>
    <n v="0"/>
    <x v="0"/>
    <x v="0"/>
    <s v="Groups"/>
    <x v="0"/>
    <x v="0"/>
    <n v="0"/>
    <n v="0"/>
    <s v="A"/>
    <s v="A"/>
    <n v="0"/>
    <x v="0"/>
    <n v="1"/>
    <n v="0"/>
    <n v="0"/>
    <x v="1"/>
    <n v="60"/>
    <n v="0"/>
    <n v="0"/>
    <s v="Canceled"/>
    <x v="0"/>
    <n v="2"/>
    <n v="2"/>
    <x v="0"/>
  </r>
  <r>
    <s v="2015 Data.xlsx"/>
    <x v="1"/>
    <x v="1"/>
    <n v="10"/>
    <x v="0"/>
    <x v="0"/>
    <n v="41"/>
    <n v="4"/>
    <n v="1"/>
    <n v="0"/>
    <n v="2"/>
    <n v="0"/>
    <n v="0"/>
    <x v="3"/>
    <x v="25"/>
    <s v="Online TA"/>
    <x v="0"/>
    <x v="0"/>
    <n v="0"/>
    <n v="0"/>
    <s v="A"/>
    <s v="A"/>
    <n v="0"/>
    <x v="0"/>
    <n v="7"/>
    <n v="0"/>
    <n v="0"/>
    <x v="0"/>
    <n v="87.78"/>
    <n v="0"/>
    <n v="1"/>
    <s v="Check-Out"/>
    <x v="0"/>
    <n v="2"/>
    <n v="1"/>
    <x v="0"/>
  </r>
  <r>
    <s v="2015 Data.xlsx"/>
    <x v="1"/>
    <x v="1"/>
    <n v="7"/>
    <x v="0"/>
    <x v="0"/>
    <n v="41"/>
    <n v="5"/>
    <n v="1"/>
    <n v="1"/>
    <n v="2"/>
    <n v="0"/>
    <n v="0"/>
    <x v="1"/>
    <x v="0"/>
    <s v="Offline TA/TO"/>
    <x v="0"/>
    <x v="0"/>
    <n v="0"/>
    <n v="0"/>
    <s v="A"/>
    <s v="A"/>
    <n v="0"/>
    <x v="0"/>
    <n v="26"/>
    <n v="0"/>
    <n v="0"/>
    <x v="1"/>
    <n v="112.2"/>
    <n v="0"/>
    <n v="0"/>
    <s v="Check-Out"/>
    <x v="0"/>
    <n v="2"/>
    <n v="2"/>
    <x v="0"/>
  </r>
  <r>
    <s v="2015 Data.xlsx"/>
    <x v="1"/>
    <x v="0"/>
    <n v="180"/>
    <x v="0"/>
    <x v="0"/>
    <n v="42"/>
    <n v="16"/>
    <n v="0"/>
    <n v="1"/>
    <n v="2"/>
    <n v="0"/>
    <n v="0"/>
    <x v="0"/>
    <x v="0"/>
    <s v="Offline TA/TO"/>
    <x v="0"/>
    <x v="0"/>
    <n v="0"/>
    <n v="0"/>
    <s v="A"/>
    <s v="A"/>
    <n v="0"/>
    <x v="1"/>
    <n v="3"/>
    <n v="0"/>
    <n v="0"/>
    <x v="0"/>
    <n v="70"/>
    <n v="0"/>
    <n v="0"/>
    <s v="Canceled"/>
    <x v="128"/>
    <n v="2"/>
    <n v="1"/>
    <x v="0"/>
  </r>
  <r>
    <s v="2015 Data.xlsx"/>
    <x v="0"/>
    <x v="1"/>
    <n v="117"/>
    <x v="0"/>
    <x v="4"/>
    <n v="40"/>
    <n v="28"/>
    <n v="1"/>
    <n v="5"/>
    <n v="1"/>
    <n v="0"/>
    <n v="0"/>
    <x v="0"/>
    <x v="5"/>
    <s v="Offline TA/TO"/>
    <x v="0"/>
    <x v="0"/>
    <n v="0"/>
    <n v="0"/>
    <s v="A"/>
    <s v="A"/>
    <n v="0"/>
    <x v="0"/>
    <n v="69"/>
    <n v="0"/>
    <n v="0"/>
    <x v="2"/>
    <n v="37"/>
    <n v="0"/>
    <n v="0"/>
    <s v="Check-Out"/>
    <x v="0"/>
    <n v="1"/>
    <n v="6"/>
    <x v="0"/>
  </r>
  <r>
    <s v="2015 Data.xlsx"/>
    <x v="1"/>
    <x v="1"/>
    <n v="1"/>
    <x v="0"/>
    <x v="0"/>
    <n v="41"/>
    <n v="6"/>
    <n v="0"/>
    <n v="1"/>
    <n v="2"/>
    <n v="0"/>
    <n v="0"/>
    <x v="0"/>
    <x v="24"/>
    <s v="Direct"/>
    <x v="1"/>
    <x v="0"/>
    <n v="0"/>
    <n v="0"/>
    <s v="E"/>
    <s v="A"/>
    <n v="1"/>
    <x v="0"/>
    <n v="14"/>
    <n v="0"/>
    <n v="0"/>
    <x v="0"/>
    <n v="146"/>
    <n v="0"/>
    <n v="0"/>
    <s v="Check-Out"/>
    <x v="0"/>
    <n v="2"/>
    <n v="1"/>
    <x v="1"/>
  </r>
  <r>
    <s v="2015 Data.xlsx"/>
    <x v="1"/>
    <x v="1"/>
    <n v="66"/>
    <x v="0"/>
    <x v="4"/>
    <n v="39"/>
    <n v="20"/>
    <n v="2"/>
    <n v="3"/>
    <n v="2"/>
    <n v="0"/>
    <n v="0"/>
    <x v="0"/>
    <x v="11"/>
    <s v="Online TA"/>
    <x v="0"/>
    <x v="0"/>
    <n v="0"/>
    <n v="0"/>
    <s v="A"/>
    <s v="A"/>
    <n v="0"/>
    <x v="0"/>
    <n v="9"/>
    <n v="0"/>
    <n v="0"/>
    <x v="0"/>
    <n v="89.25"/>
    <n v="0"/>
    <n v="1"/>
    <s v="Check-Out"/>
    <x v="50"/>
    <n v="2"/>
    <n v="5"/>
    <x v="0"/>
  </r>
  <r>
    <s v="2015 Data.xlsx"/>
    <x v="0"/>
    <x v="1"/>
    <n v="23"/>
    <x v="0"/>
    <x v="1"/>
    <n v="33"/>
    <n v="13"/>
    <n v="0"/>
    <n v="3"/>
    <n v="2"/>
    <n v="0"/>
    <n v="0"/>
    <x v="0"/>
    <x v="1"/>
    <s v="Offline TA/TO"/>
    <x v="0"/>
    <x v="0"/>
    <n v="0"/>
    <n v="0"/>
    <s v="D"/>
    <s v="E"/>
    <n v="0"/>
    <x v="0"/>
    <n v="142"/>
    <n v="0"/>
    <n v="0"/>
    <x v="2"/>
    <n v="168.8"/>
    <n v="0"/>
    <n v="0"/>
    <s v="Check-Out"/>
    <x v="55"/>
    <n v="2"/>
    <n v="3"/>
    <x v="1"/>
  </r>
  <r>
    <s v="2015 Data.xlsx"/>
    <x v="1"/>
    <x v="0"/>
    <n v="132"/>
    <x v="0"/>
    <x v="3"/>
    <n v="30"/>
    <n v="23"/>
    <n v="1"/>
    <n v="3"/>
    <n v="2"/>
    <n v="0"/>
    <n v="0"/>
    <x v="1"/>
    <x v="0"/>
    <s v="Groups"/>
    <x v="0"/>
    <x v="0"/>
    <n v="0"/>
    <n v="0"/>
    <s v="A"/>
    <s v="A"/>
    <n v="0"/>
    <x v="0"/>
    <n v="1"/>
    <n v="0"/>
    <n v="0"/>
    <x v="1"/>
    <n v="85"/>
    <n v="0"/>
    <n v="0"/>
    <s v="Canceled"/>
    <x v="45"/>
    <n v="2"/>
    <n v="4"/>
    <x v="0"/>
  </r>
  <r>
    <s v="2015 Data.xlsx"/>
    <x v="0"/>
    <x v="0"/>
    <n v="39"/>
    <x v="0"/>
    <x v="3"/>
    <n v="31"/>
    <n v="26"/>
    <n v="3"/>
    <n v="5"/>
    <n v="2"/>
    <n v="0"/>
    <n v="0"/>
    <x v="1"/>
    <x v="0"/>
    <s v="Offline TA/TO"/>
    <x v="0"/>
    <x v="0"/>
    <n v="0"/>
    <n v="0"/>
    <s v="A"/>
    <s v="A"/>
    <n v="0"/>
    <x v="0"/>
    <n v="134"/>
    <n v="0"/>
    <n v="0"/>
    <x v="0"/>
    <n v="133"/>
    <n v="0"/>
    <n v="1"/>
    <s v="Canceled"/>
    <x v="8"/>
    <n v="2"/>
    <n v="8"/>
    <x v="0"/>
  </r>
  <r>
    <s v="2015 Data.xlsx"/>
    <x v="0"/>
    <x v="1"/>
    <n v="1"/>
    <x v="0"/>
    <x v="0"/>
    <n v="44"/>
    <n v="31"/>
    <n v="0"/>
    <n v="1"/>
    <n v="2"/>
    <n v="0"/>
    <n v="0"/>
    <x v="0"/>
    <x v="0"/>
    <s v="Offline TA/TO"/>
    <x v="0"/>
    <x v="0"/>
    <n v="0"/>
    <n v="0"/>
    <s v="A"/>
    <s v="A"/>
    <n v="0"/>
    <x v="0"/>
    <n v="175"/>
    <n v="0"/>
    <n v="0"/>
    <x v="0"/>
    <n v="39.200000000000003"/>
    <n v="0"/>
    <n v="0"/>
    <s v="Check-Out"/>
    <x v="0"/>
    <n v="2"/>
    <n v="1"/>
    <x v="0"/>
  </r>
  <r>
    <s v="2015 Data.xlsx"/>
    <x v="1"/>
    <x v="1"/>
    <n v="164"/>
    <x v="0"/>
    <x v="0"/>
    <n v="40"/>
    <n v="2"/>
    <n v="0"/>
    <n v="2"/>
    <n v="1"/>
    <n v="0"/>
    <n v="0"/>
    <x v="0"/>
    <x v="0"/>
    <s v="Offline TA/TO"/>
    <x v="0"/>
    <x v="0"/>
    <n v="0"/>
    <n v="0"/>
    <s v="A"/>
    <s v="A"/>
    <n v="0"/>
    <x v="0"/>
    <n v="19"/>
    <n v="0"/>
    <n v="0"/>
    <x v="1"/>
    <n v="100"/>
    <n v="0"/>
    <n v="0"/>
    <s v="Check-Out"/>
    <x v="0"/>
    <n v="1"/>
    <n v="2"/>
    <x v="0"/>
  </r>
  <r>
    <s v="2015 Data.xlsx"/>
    <x v="1"/>
    <x v="0"/>
    <n v="8"/>
    <x v="0"/>
    <x v="2"/>
    <n v="53"/>
    <n v="29"/>
    <n v="0"/>
    <n v="3"/>
    <n v="2"/>
    <n v="0"/>
    <n v="0"/>
    <x v="0"/>
    <x v="25"/>
    <s v="Online TA"/>
    <x v="0"/>
    <x v="0"/>
    <n v="0"/>
    <n v="0"/>
    <s v="D"/>
    <s v="D"/>
    <n v="0"/>
    <x v="0"/>
    <n v="9"/>
    <n v="0"/>
    <n v="0"/>
    <x v="0"/>
    <n v="142.66999999999999"/>
    <n v="0"/>
    <n v="0"/>
    <s v="Canceled"/>
    <x v="151"/>
    <n v="2"/>
    <n v="3"/>
    <x v="0"/>
  </r>
  <r>
    <s v="2015 Data.xlsx"/>
    <x v="1"/>
    <x v="1"/>
    <n v="6"/>
    <x v="0"/>
    <x v="3"/>
    <n v="27"/>
    <n v="1"/>
    <n v="0"/>
    <n v="2"/>
    <n v="1"/>
    <n v="0"/>
    <n v="0"/>
    <x v="1"/>
    <x v="0"/>
    <s v="Offline TA/TO"/>
    <x v="0"/>
    <x v="0"/>
    <n v="0"/>
    <n v="0"/>
    <s v="A"/>
    <s v="A"/>
    <n v="0"/>
    <x v="0"/>
    <n v="6"/>
    <n v="0"/>
    <n v="0"/>
    <x v="0"/>
    <n v="0"/>
    <n v="0"/>
    <n v="0"/>
    <s v="Check-Out"/>
    <x v="34"/>
    <n v="1"/>
    <n v="2"/>
    <x v="0"/>
  </r>
  <r>
    <s v="2015 Data.xlsx"/>
    <x v="1"/>
    <x v="1"/>
    <n v="0"/>
    <x v="0"/>
    <x v="1"/>
    <n v="33"/>
    <n v="12"/>
    <n v="0"/>
    <n v="1"/>
    <n v="2"/>
    <n v="0"/>
    <n v="0"/>
    <x v="0"/>
    <x v="6"/>
    <s v="Online TA"/>
    <x v="0"/>
    <x v="0"/>
    <n v="0"/>
    <n v="0"/>
    <s v="A"/>
    <s v="A"/>
    <n v="0"/>
    <x v="0"/>
    <n v="9"/>
    <n v="0"/>
    <n v="0"/>
    <x v="0"/>
    <n v="138"/>
    <n v="0"/>
    <n v="0"/>
    <s v="Check-Out"/>
    <x v="93"/>
    <n v="2"/>
    <n v="1"/>
    <x v="0"/>
  </r>
  <r>
    <s v="2015 Data.xlsx"/>
    <x v="1"/>
    <x v="1"/>
    <n v="4"/>
    <x v="0"/>
    <x v="2"/>
    <n v="50"/>
    <n v="11"/>
    <n v="0"/>
    <n v="2"/>
    <n v="2"/>
    <n v="0"/>
    <n v="0"/>
    <x v="0"/>
    <x v="0"/>
    <s v="Online TA"/>
    <x v="0"/>
    <x v="0"/>
    <n v="0"/>
    <n v="0"/>
    <s v="D"/>
    <s v="D"/>
    <n v="0"/>
    <x v="0"/>
    <n v="9"/>
    <n v="0"/>
    <n v="0"/>
    <x v="0"/>
    <n v="116"/>
    <n v="1"/>
    <n v="0"/>
    <s v="Check-Out"/>
    <x v="149"/>
    <n v="2"/>
    <n v="2"/>
    <x v="0"/>
  </r>
  <r>
    <s v="2015 Data.xlsx"/>
    <x v="1"/>
    <x v="1"/>
    <n v="2"/>
    <x v="0"/>
    <x v="0"/>
    <n v="42"/>
    <n v="11"/>
    <n v="1"/>
    <n v="0"/>
    <n v="1"/>
    <n v="0"/>
    <n v="0"/>
    <x v="1"/>
    <x v="6"/>
    <s v="Groups"/>
    <x v="0"/>
    <x v="0"/>
    <n v="0"/>
    <n v="0"/>
    <s v="A"/>
    <s v="A"/>
    <n v="3"/>
    <x v="0"/>
    <n v="1"/>
    <n v="0"/>
    <n v="0"/>
    <x v="0"/>
    <n v="88"/>
    <n v="0"/>
    <n v="0"/>
    <s v="Check-Out"/>
    <x v="0"/>
    <n v="1"/>
    <n v="1"/>
    <x v="0"/>
  </r>
  <r>
    <s v="2015 Data.xlsx"/>
    <x v="0"/>
    <x v="1"/>
    <n v="33"/>
    <x v="0"/>
    <x v="3"/>
    <n v="31"/>
    <n v="26"/>
    <n v="2"/>
    <n v="4"/>
    <n v="2"/>
    <n v="0"/>
    <n v="0"/>
    <x v="0"/>
    <x v="0"/>
    <s v="Offline TA/TO"/>
    <x v="0"/>
    <x v="0"/>
    <n v="0"/>
    <n v="0"/>
    <s v="E"/>
    <s v="E"/>
    <n v="0"/>
    <x v="0"/>
    <n v="5"/>
    <n v="0"/>
    <n v="0"/>
    <x v="0"/>
    <n v="131.19999999999999"/>
    <n v="0"/>
    <n v="1"/>
    <s v="Check-Out"/>
    <x v="99"/>
    <n v="2"/>
    <n v="6"/>
    <x v="0"/>
  </r>
  <r>
    <s v="2015 Data.xlsx"/>
    <x v="0"/>
    <x v="1"/>
    <n v="33"/>
    <x v="0"/>
    <x v="3"/>
    <n v="28"/>
    <n v="11"/>
    <n v="2"/>
    <n v="2"/>
    <n v="2"/>
    <n v="0"/>
    <n v="0"/>
    <x v="0"/>
    <x v="43"/>
    <s v="Online TA"/>
    <x v="0"/>
    <x v="0"/>
    <n v="0"/>
    <n v="0"/>
    <s v="E"/>
    <s v="E"/>
    <n v="1"/>
    <x v="0"/>
    <n v="240"/>
    <n v="0"/>
    <n v="0"/>
    <x v="0"/>
    <n v="123"/>
    <n v="0"/>
    <n v="0"/>
    <s v="Check-Out"/>
    <x v="43"/>
    <n v="2"/>
    <n v="4"/>
    <x v="0"/>
  </r>
  <r>
    <s v="2015 Data.xlsx"/>
    <x v="0"/>
    <x v="1"/>
    <n v="30"/>
    <x v="0"/>
    <x v="0"/>
    <n v="43"/>
    <n v="23"/>
    <n v="0"/>
    <n v="2"/>
    <n v="2"/>
    <n v="0"/>
    <n v="0"/>
    <x v="0"/>
    <x v="0"/>
    <s v="Direct"/>
    <x v="1"/>
    <x v="0"/>
    <n v="0"/>
    <n v="0"/>
    <s v="D"/>
    <s v="D"/>
    <n v="2"/>
    <x v="0"/>
    <n v="0"/>
    <n v="317"/>
    <n v="0"/>
    <x v="1"/>
    <n v="56"/>
    <n v="0"/>
    <n v="0"/>
    <s v="Check-Out"/>
    <x v="9"/>
    <n v="2"/>
    <n v="2"/>
    <x v="0"/>
  </r>
  <r>
    <s v="2015 Data.xlsx"/>
    <x v="0"/>
    <x v="1"/>
    <n v="49"/>
    <x v="0"/>
    <x v="2"/>
    <n v="53"/>
    <n v="28"/>
    <n v="1"/>
    <n v="3"/>
    <n v="2"/>
    <n v="0"/>
    <n v="0"/>
    <x v="0"/>
    <x v="0"/>
    <s v="Online TA"/>
    <x v="0"/>
    <x v="0"/>
    <n v="0"/>
    <n v="0"/>
    <s v="D"/>
    <s v="D"/>
    <n v="0"/>
    <x v="0"/>
    <n v="240"/>
    <n v="0"/>
    <n v="0"/>
    <x v="0"/>
    <n v="89.5"/>
    <n v="1"/>
    <n v="2"/>
    <s v="Check-Out"/>
    <x v="166"/>
    <n v="2"/>
    <n v="4"/>
    <x v="0"/>
  </r>
  <r>
    <s v="2015 Data.xlsx"/>
    <x v="1"/>
    <x v="1"/>
    <n v="282"/>
    <x v="0"/>
    <x v="0"/>
    <n v="41"/>
    <n v="10"/>
    <n v="2"/>
    <n v="1"/>
    <n v="2"/>
    <n v="0"/>
    <n v="0"/>
    <x v="0"/>
    <x v="7"/>
    <s v="Offline TA/TO"/>
    <x v="0"/>
    <x v="0"/>
    <n v="0"/>
    <n v="0"/>
    <s v="A"/>
    <s v="D"/>
    <n v="0"/>
    <x v="0"/>
    <n v="21"/>
    <n v="0"/>
    <n v="0"/>
    <x v="1"/>
    <n v="76.67"/>
    <n v="0"/>
    <n v="0"/>
    <s v="Check-Out"/>
    <x v="30"/>
    <n v="2"/>
    <n v="3"/>
    <x v="1"/>
  </r>
  <r>
    <s v="2015 Data.xlsx"/>
    <x v="0"/>
    <x v="1"/>
    <n v="286"/>
    <x v="0"/>
    <x v="0"/>
    <n v="42"/>
    <n v="14"/>
    <n v="2"/>
    <n v="4"/>
    <n v="2"/>
    <n v="0"/>
    <n v="0"/>
    <x v="0"/>
    <x v="3"/>
    <s v="Groups"/>
    <x v="2"/>
    <x v="0"/>
    <n v="0"/>
    <n v="0"/>
    <s v="A"/>
    <s v="E"/>
    <n v="1"/>
    <x v="0"/>
    <n v="0"/>
    <n v="223"/>
    <n v="0"/>
    <x v="1"/>
    <n v="44.5"/>
    <n v="0"/>
    <n v="2"/>
    <s v="Check-Out"/>
    <x v="42"/>
    <n v="2"/>
    <n v="6"/>
    <x v="1"/>
  </r>
  <r>
    <s v="2015 Data.xlsx"/>
    <x v="0"/>
    <x v="1"/>
    <n v="1"/>
    <x v="0"/>
    <x v="0"/>
    <n v="43"/>
    <n v="21"/>
    <n v="0"/>
    <n v="0"/>
    <n v="1"/>
    <n v="0"/>
    <n v="0"/>
    <x v="0"/>
    <x v="0"/>
    <s v="Corporate"/>
    <x v="2"/>
    <x v="1"/>
    <n v="0"/>
    <n v="0"/>
    <s v="A"/>
    <s v="D"/>
    <n v="0"/>
    <x v="0"/>
    <n v="0"/>
    <n v="286"/>
    <n v="0"/>
    <x v="0"/>
    <n v="0"/>
    <n v="0"/>
    <n v="0"/>
    <s v="Check-Out"/>
    <x v="80"/>
    <n v="1"/>
    <n v="0"/>
    <x v="1"/>
  </r>
  <r>
    <s v="2015 Data.xlsx"/>
    <x v="1"/>
    <x v="1"/>
    <n v="97"/>
    <x v="0"/>
    <x v="2"/>
    <n v="53"/>
    <n v="29"/>
    <n v="0"/>
    <n v="4"/>
    <n v="2"/>
    <n v="0"/>
    <n v="0"/>
    <x v="0"/>
    <x v="6"/>
    <s v="Offline TA/TO"/>
    <x v="0"/>
    <x v="0"/>
    <n v="0"/>
    <n v="0"/>
    <s v="D"/>
    <s v="D"/>
    <n v="0"/>
    <x v="0"/>
    <n v="28"/>
    <n v="0"/>
    <n v="0"/>
    <x v="0"/>
    <n v="60.5"/>
    <n v="0"/>
    <n v="1"/>
    <s v="Check-Out"/>
    <x v="58"/>
    <n v="2"/>
    <n v="4"/>
    <x v="0"/>
  </r>
  <r>
    <s v="2015 Data.xlsx"/>
    <x v="1"/>
    <x v="1"/>
    <n v="17"/>
    <x v="0"/>
    <x v="0"/>
    <n v="40"/>
    <n v="2"/>
    <n v="1"/>
    <n v="2"/>
    <n v="2"/>
    <n v="0"/>
    <n v="0"/>
    <x v="0"/>
    <x v="11"/>
    <s v="Online TA"/>
    <x v="0"/>
    <x v="0"/>
    <n v="0"/>
    <n v="0"/>
    <s v="A"/>
    <s v="A"/>
    <n v="0"/>
    <x v="0"/>
    <n v="10"/>
    <n v="0"/>
    <n v="0"/>
    <x v="0"/>
    <n v="113.33"/>
    <n v="0"/>
    <n v="1"/>
    <s v="Check-Out"/>
    <x v="0"/>
    <n v="2"/>
    <n v="3"/>
    <x v="0"/>
  </r>
  <r>
    <s v="2015 Data.xlsx"/>
    <x v="0"/>
    <x v="1"/>
    <n v="287"/>
    <x v="0"/>
    <x v="0"/>
    <n v="42"/>
    <n v="15"/>
    <n v="0"/>
    <n v="3"/>
    <n v="1"/>
    <n v="0"/>
    <n v="0"/>
    <x v="0"/>
    <x v="3"/>
    <s v="Groups"/>
    <x v="2"/>
    <x v="0"/>
    <n v="0"/>
    <n v="0"/>
    <s v="A"/>
    <s v="A"/>
    <n v="1"/>
    <x v="0"/>
    <n v="0"/>
    <n v="223"/>
    <n v="0"/>
    <x v="1"/>
    <n v="37"/>
    <n v="0"/>
    <n v="0"/>
    <s v="Check-Out"/>
    <x v="86"/>
    <n v="1"/>
    <n v="3"/>
    <x v="0"/>
  </r>
  <r>
    <s v="2015 Data.xlsx"/>
    <x v="0"/>
    <x v="1"/>
    <n v="10"/>
    <x v="0"/>
    <x v="1"/>
    <n v="36"/>
    <n v="30"/>
    <n v="2"/>
    <n v="3"/>
    <n v="2"/>
    <n v="0"/>
    <n v="0"/>
    <x v="0"/>
    <x v="0"/>
    <s v="Direct"/>
    <x v="1"/>
    <x v="0"/>
    <n v="0"/>
    <n v="0"/>
    <s v="D"/>
    <s v="D"/>
    <n v="0"/>
    <x v="0"/>
    <n v="250"/>
    <n v="0"/>
    <n v="0"/>
    <x v="0"/>
    <n v="121.8"/>
    <n v="0"/>
    <n v="0"/>
    <s v="Check-Out"/>
    <x v="33"/>
    <n v="2"/>
    <n v="5"/>
    <x v="0"/>
  </r>
  <r>
    <s v="2015 Data.xlsx"/>
    <x v="0"/>
    <x v="1"/>
    <n v="80"/>
    <x v="0"/>
    <x v="1"/>
    <n v="34"/>
    <n v="17"/>
    <n v="2"/>
    <n v="5"/>
    <n v="2"/>
    <n v="0"/>
    <n v="0"/>
    <x v="1"/>
    <x v="3"/>
    <s v="Offline TA/TO"/>
    <x v="0"/>
    <x v="0"/>
    <n v="0"/>
    <n v="0"/>
    <s v="A"/>
    <s v="A"/>
    <n v="0"/>
    <x v="0"/>
    <n v="26"/>
    <n v="0"/>
    <n v="0"/>
    <x v="0"/>
    <n v="131.1"/>
    <n v="0"/>
    <n v="0"/>
    <s v="Check-Out"/>
    <x v="148"/>
    <n v="2"/>
    <n v="7"/>
    <x v="0"/>
  </r>
  <r>
    <s v="2015 Data.xlsx"/>
    <x v="1"/>
    <x v="0"/>
    <n v="53"/>
    <x v="0"/>
    <x v="0"/>
    <n v="42"/>
    <n v="12"/>
    <n v="1"/>
    <n v="3"/>
    <n v="2"/>
    <n v="0"/>
    <n v="0"/>
    <x v="0"/>
    <x v="0"/>
    <s v="Direct"/>
    <x v="1"/>
    <x v="0"/>
    <n v="0"/>
    <n v="0"/>
    <s v="A"/>
    <s v="A"/>
    <n v="0"/>
    <x v="0"/>
    <n v="14"/>
    <n v="0"/>
    <n v="0"/>
    <x v="0"/>
    <n v="105"/>
    <n v="0"/>
    <n v="0"/>
    <s v="Canceled"/>
    <x v="16"/>
    <n v="2"/>
    <n v="4"/>
    <x v="0"/>
  </r>
  <r>
    <s v="2015 Data.xlsx"/>
    <x v="0"/>
    <x v="1"/>
    <n v="24"/>
    <x v="0"/>
    <x v="2"/>
    <n v="52"/>
    <n v="26"/>
    <n v="0"/>
    <n v="1"/>
    <n v="2"/>
    <n v="0"/>
    <n v="0"/>
    <x v="0"/>
    <x v="0"/>
    <s v="Online TA"/>
    <x v="0"/>
    <x v="0"/>
    <n v="0"/>
    <n v="0"/>
    <s v="A"/>
    <s v="A"/>
    <n v="0"/>
    <x v="0"/>
    <n v="240"/>
    <n v="0"/>
    <n v="0"/>
    <x v="0"/>
    <n v="65"/>
    <n v="0"/>
    <n v="0"/>
    <s v="Check-Out"/>
    <x v="115"/>
    <n v="2"/>
    <n v="1"/>
    <x v="0"/>
  </r>
  <r>
    <s v="2015 Data.xlsx"/>
    <x v="0"/>
    <x v="1"/>
    <n v="105"/>
    <x v="0"/>
    <x v="4"/>
    <n v="36"/>
    <n v="1"/>
    <n v="0"/>
    <n v="5"/>
    <n v="3"/>
    <n v="0"/>
    <n v="0"/>
    <x v="0"/>
    <x v="0"/>
    <s v="Direct"/>
    <x v="1"/>
    <x v="0"/>
    <n v="0"/>
    <n v="0"/>
    <s v="E"/>
    <s v="E"/>
    <n v="0"/>
    <x v="0"/>
    <n v="0"/>
    <n v="0"/>
    <n v="0"/>
    <x v="0"/>
    <n v="137"/>
    <n v="0"/>
    <n v="1"/>
    <s v="Check-Out"/>
    <x v="19"/>
    <n v="3"/>
    <n v="5"/>
    <x v="0"/>
  </r>
  <r>
    <s v="2015 Data.xlsx"/>
    <x v="1"/>
    <x v="0"/>
    <n v="71"/>
    <x v="0"/>
    <x v="4"/>
    <n v="39"/>
    <n v="22"/>
    <n v="0"/>
    <n v="3"/>
    <n v="2"/>
    <n v="0"/>
    <n v="0"/>
    <x v="0"/>
    <x v="0"/>
    <s v="Offline TA/TO"/>
    <x v="0"/>
    <x v="0"/>
    <n v="0"/>
    <n v="0"/>
    <s v="A"/>
    <s v="A"/>
    <n v="0"/>
    <x v="0"/>
    <n v="21"/>
    <n v="0"/>
    <n v="0"/>
    <x v="1"/>
    <n v="95"/>
    <n v="0"/>
    <n v="0"/>
    <s v="Canceled"/>
    <x v="35"/>
    <n v="2"/>
    <n v="3"/>
    <x v="0"/>
  </r>
  <r>
    <s v="2015 Data.xlsx"/>
    <x v="0"/>
    <x v="1"/>
    <n v="12"/>
    <x v="0"/>
    <x v="2"/>
    <n v="49"/>
    <n v="5"/>
    <n v="2"/>
    <n v="1"/>
    <n v="2"/>
    <n v="0"/>
    <n v="0"/>
    <x v="0"/>
    <x v="1"/>
    <s v="Online TA"/>
    <x v="0"/>
    <x v="0"/>
    <n v="0"/>
    <n v="0"/>
    <s v="D"/>
    <s v="E"/>
    <n v="0"/>
    <x v="0"/>
    <n v="240"/>
    <n v="0"/>
    <n v="0"/>
    <x v="0"/>
    <n v="54.4"/>
    <n v="0"/>
    <n v="1"/>
    <s v="Check-Out"/>
    <x v="0"/>
    <n v="2"/>
    <n v="3"/>
    <x v="1"/>
  </r>
  <r>
    <s v="2015 Data.xlsx"/>
    <x v="1"/>
    <x v="1"/>
    <n v="56"/>
    <x v="0"/>
    <x v="4"/>
    <n v="39"/>
    <n v="25"/>
    <n v="2"/>
    <n v="2"/>
    <n v="2"/>
    <n v="0"/>
    <n v="0"/>
    <x v="0"/>
    <x v="0"/>
    <s v="Offline TA/TO"/>
    <x v="0"/>
    <x v="0"/>
    <n v="0"/>
    <n v="0"/>
    <s v="A"/>
    <s v="D"/>
    <n v="0"/>
    <x v="0"/>
    <n v="44"/>
    <n v="0"/>
    <n v="0"/>
    <x v="1"/>
    <n v="185"/>
    <n v="0"/>
    <n v="0"/>
    <s v="Check-Out"/>
    <x v="141"/>
    <n v="2"/>
    <n v="4"/>
    <x v="1"/>
  </r>
  <r>
    <s v="2015 Data.xlsx"/>
    <x v="1"/>
    <x v="0"/>
    <n v="108"/>
    <x v="0"/>
    <x v="3"/>
    <n v="30"/>
    <n v="19"/>
    <n v="4"/>
    <n v="7"/>
    <n v="2"/>
    <n v="0"/>
    <n v="0"/>
    <x v="0"/>
    <x v="0"/>
    <s v="Online TA"/>
    <x v="0"/>
    <x v="0"/>
    <n v="0"/>
    <n v="0"/>
    <s v="A"/>
    <s v="A"/>
    <n v="0"/>
    <x v="0"/>
    <n v="9"/>
    <n v="0"/>
    <n v="0"/>
    <x v="0"/>
    <n v="76.5"/>
    <n v="0"/>
    <n v="1"/>
    <s v="Canceled"/>
    <x v="0"/>
    <n v="2"/>
    <n v="11"/>
    <x v="0"/>
  </r>
  <r>
    <s v="2015 Data.xlsx"/>
    <x v="1"/>
    <x v="1"/>
    <n v="0"/>
    <x v="0"/>
    <x v="1"/>
    <n v="33"/>
    <n v="12"/>
    <n v="0"/>
    <n v="4"/>
    <n v="2"/>
    <n v="0"/>
    <n v="0"/>
    <x v="0"/>
    <x v="2"/>
    <s v="Online TA"/>
    <x v="0"/>
    <x v="0"/>
    <n v="0"/>
    <n v="0"/>
    <s v="A"/>
    <s v="A"/>
    <n v="0"/>
    <x v="0"/>
    <n v="9"/>
    <n v="0"/>
    <n v="0"/>
    <x v="0"/>
    <n v="76.5"/>
    <n v="0"/>
    <n v="1"/>
    <s v="Check-Out"/>
    <x v="55"/>
    <n v="2"/>
    <n v="4"/>
    <x v="0"/>
  </r>
  <r>
    <s v="2015 Data.xlsx"/>
    <x v="1"/>
    <x v="1"/>
    <n v="256"/>
    <x v="0"/>
    <x v="4"/>
    <n v="38"/>
    <n v="14"/>
    <n v="1"/>
    <n v="2"/>
    <n v="2"/>
    <n v="0"/>
    <n v="0"/>
    <x v="0"/>
    <x v="7"/>
    <s v="Offline TA/TO"/>
    <x v="0"/>
    <x v="0"/>
    <n v="0"/>
    <n v="0"/>
    <s v="A"/>
    <s v="D"/>
    <n v="0"/>
    <x v="0"/>
    <n v="4"/>
    <n v="0"/>
    <n v="0"/>
    <x v="1"/>
    <n v="76.67"/>
    <n v="0"/>
    <n v="0"/>
    <s v="Check-Out"/>
    <x v="35"/>
    <n v="2"/>
    <n v="3"/>
    <x v="1"/>
  </r>
  <r>
    <s v="2015 Data.xlsx"/>
    <x v="1"/>
    <x v="0"/>
    <n v="220"/>
    <x v="0"/>
    <x v="0"/>
    <n v="42"/>
    <n v="17"/>
    <n v="2"/>
    <n v="1"/>
    <n v="2"/>
    <n v="0"/>
    <n v="0"/>
    <x v="0"/>
    <x v="0"/>
    <s v="Offline TA/TO"/>
    <x v="0"/>
    <x v="0"/>
    <n v="1"/>
    <n v="0"/>
    <s v="A"/>
    <s v="A"/>
    <n v="0"/>
    <x v="0"/>
    <n v="3"/>
    <n v="0"/>
    <n v="0"/>
    <x v="1"/>
    <n v="65"/>
    <n v="0"/>
    <n v="0"/>
    <s v="Canceled"/>
    <x v="0"/>
    <n v="2"/>
    <n v="3"/>
    <x v="0"/>
  </r>
  <r>
    <s v="2015 Data.xlsx"/>
    <x v="0"/>
    <x v="0"/>
    <n v="54"/>
    <x v="0"/>
    <x v="1"/>
    <n v="32"/>
    <n v="8"/>
    <n v="2"/>
    <n v="5"/>
    <n v="2"/>
    <n v="0"/>
    <n v="0"/>
    <x v="1"/>
    <x v="0"/>
    <s v="Online TA"/>
    <x v="0"/>
    <x v="0"/>
    <n v="0"/>
    <n v="0"/>
    <s v="D"/>
    <s v="D"/>
    <n v="0"/>
    <x v="0"/>
    <n v="240"/>
    <n v="0"/>
    <n v="0"/>
    <x v="0"/>
    <n v="205"/>
    <n v="0"/>
    <n v="1"/>
    <s v="Canceled"/>
    <x v="167"/>
    <n v="2"/>
    <n v="7"/>
    <x v="0"/>
  </r>
  <r>
    <s v="2015 Data.xlsx"/>
    <x v="0"/>
    <x v="1"/>
    <n v="174"/>
    <x v="0"/>
    <x v="0"/>
    <n v="41"/>
    <n v="7"/>
    <n v="2"/>
    <n v="5"/>
    <n v="1"/>
    <n v="0"/>
    <n v="0"/>
    <x v="1"/>
    <x v="5"/>
    <s v="Offline TA/TO"/>
    <x v="0"/>
    <x v="0"/>
    <n v="0"/>
    <n v="0"/>
    <s v="D"/>
    <s v="D"/>
    <n v="0"/>
    <x v="0"/>
    <n v="171"/>
    <n v="0"/>
    <n v="0"/>
    <x v="1"/>
    <n v="68.430000000000007"/>
    <n v="0"/>
    <n v="1"/>
    <s v="Check-Out"/>
    <x v="70"/>
    <n v="1"/>
    <n v="7"/>
    <x v="0"/>
  </r>
  <r>
    <s v="2015 Data.xlsx"/>
    <x v="0"/>
    <x v="1"/>
    <n v="239"/>
    <x v="0"/>
    <x v="1"/>
    <n v="35"/>
    <n v="28"/>
    <n v="4"/>
    <n v="10"/>
    <n v="2"/>
    <n v="0"/>
    <n v="0"/>
    <x v="0"/>
    <x v="0"/>
    <s v="Online TA"/>
    <x v="0"/>
    <x v="0"/>
    <n v="0"/>
    <n v="0"/>
    <s v="D"/>
    <s v="D"/>
    <n v="1"/>
    <x v="0"/>
    <n v="240"/>
    <n v="0"/>
    <n v="0"/>
    <x v="0"/>
    <n v="114.71"/>
    <n v="0"/>
    <n v="1"/>
    <s v="Check-Out"/>
    <x v="0"/>
    <n v="2"/>
    <n v="14"/>
    <x v="0"/>
  </r>
  <r>
    <s v="2015 Data.xlsx"/>
    <x v="0"/>
    <x v="1"/>
    <n v="34"/>
    <x v="0"/>
    <x v="0"/>
    <n v="41"/>
    <n v="9"/>
    <n v="0"/>
    <n v="2"/>
    <n v="2"/>
    <n v="1"/>
    <n v="0"/>
    <x v="0"/>
    <x v="0"/>
    <s v="Corporate"/>
    <x v="2"/>
    <x v="0"/>
    <n v="0"/>
    <n v="0"/>
    <s v="A"/>
    <s v="A"/>
    <n v="2"/>
    <x v="0"/>
    <n v="0"/>
    <n v="0"/>
    <n v="0"/>
    <x v="0"/>
    <n v="67.5"/>
    <n v="0"/>
    <n v="1"/>
    <s v="Check-Out"/>
    <x v="0"/>
    <n v="3"/>
    <n v="2"/>
    <x v="0"/>
  </r>
  <r>
    <s v="2015 Data.xlsx"/>
    <x v="1"/>
    <x v="1"/>
    <n v="86"/>
    <x v="0"/>
    <x v="4"/>
    <n v="39"/>
    <n v="24"/>
    <n v="0"/>
    <n v="2"/>
    <n v="1"/>
    <n v="0"/>
    <n v="0"/>
    <x v="0"/>
    <x v="6"/>
    <s v="Offline TA/TO"/>
    <x v="0"/>
    <x v="0"/>
    <n v="0"/>
    <n v="0"/>
    <s v="A"/>
    <s v="D"/>
    <n v="1"/>
    <x v="0"/>
    <n v="12"/>
    <n v="0"/>
    <n v="0"/>
    <x v="1"/>
    <n v="87.5"/>
    <n v="0"/>
    <n v="0"/>
    <s v="Check-Out"/>
    <x v="17"/>
    <n v="1"/>
    <n v="2"/>
    <x v="1"/>
  </r>
  <r>
    <s v="2015 Data.xlsx"/>
    <x v="0"/>
    <x v="1"/>
    <n v="69"/>
    <x v="0"/>
    <x v="3"/>
    <n v="31"/>
    <n v="28"/>
    <n v="2"/>
    <n v="6"/>
    <n v="2"/>
    <n v="0"/>
    <n v="0"/>
    <x v="0"/>
    <x v="8"/>
    <s v="Offline TA/TO"/>
    <x v="0"/>
    <x v="0"/>
    <n v="0"/>
    <n v="0"/>
    <s v="D"/>
    <s v="D"/>
    <n v="0"/>
    <x v="0"/>
    <n v="96"/>
    <n v="0"/>
    <n v="0"/>
    <x v="0"/>
    <n v="123"/>
    <n v="0"/>
    <n v="0"/>
    <s v="Check-Out"/>
    <x v="114"/>
    <n v="2"/>
    <n v="8"/>
    <x v="0"/>
  </r>
  <r>
    <s v="2015 Data.xlsx"/>
    <x v="1"/>
    <x v="1"/>
    <n v="210"/>
    <x v="0"/>
    <x v="0"/>
    <n v="41"/>
    <n v="8"/>
    <n v="1"/>
    <n v="3"/>
    <n v="2"/>
    <n v="0"/>
    <n v="0"/>
    <x v="0"/>
    <x v="0"/>
    <s v="Offline TA/TO"/>
    <x v="0"/>
    <x v="0"/>
    <n v="0"/>
    <n v="0"/>
    <s v="A"/>
    <s v="A"/>
    <n v="0"/>
    <x v="0"/>
    <n v="12"/>
    <n v="0"/>
    <n v="0"/>
    <x v="1"/>
    <n v="72.75"/>
    <n v="0"/>
    <n v="0"/>
    <s v="Check-Out"/>
    <x v="0"/>
    <n v="2"/>
    <n v="4"/>
    <x v="0"/>
  </r>
  <r>
    <s v="2015 Data.xlsx"/>
    <x v="0"/>
    <x v="1"/>
    <n v="152"/>
    <x v="0"/>
    <x v="1"/>
    <n v="34"/>
    <n v="22"/>
    <n v="2"/>
    <n v="5"/>
    <n v="2"/>
    <n v="0"/>
    <n v="0"/>
    <x v="0"/>
    <x v="0"/>
    <s v="Online TA"/>
    <x v="0"/>
    <x v="0"/>
    <n v="0"/>
    <n v="0"/>
    <s v="A"/>
    <s v="A"/>
    <n v="0"/>
    <x v="0"/>
    <n v="240"/>
    <n v="0"/>
    <n v="0"/>
    <x v="0"/>
    <n v="120.6"/>
    <n v="0"/>
    <n v="1"/>
    <s v="Check-Out"/>
    <x v="144"/>
    <n v="2"/>
    <n v="7"/>
    <x v="0"/>
  </r>
  <r>
    <s v="2015 Data.xlsx"/>
    <x v="1"/>
    <x v="0"/>
    <n v="50"/>
    <x v="0"/>
    <x v="0"/>
    <n v="43"/>
    <n v="24"/>
    <n v="0"/>
    <n v="1"/>
    <n v="2"/>
    <n v="0"/>
    <n v="0"/>
    <x v="1"/>
    <x v="0"/>
    <s v="Groups"/>
    <x v="0"/>
    <x v="0"/>
    <n v="0"/>
    <n v="0"/>
    <s v="A"/>
    <s v="A"/>
    <n v="0"/>
    <x v="1"/>
    <n v="0"/>
    <n v="0"/>
    <n v="0"/>
    <x v="0"/>
    <n v="146"/>
    <n v="0"/>
    <n v="0"/>
    <s v="Canceled"/>
    <x v="67"/>
    <n v="2"/>
    <n v="1"/>
    <x v="0"/>
  </r>
  <r>
    <s v="2015 Data.xlsx"/>
    <x v="0"/>
    <x v="0"/>
    <n v="47"/>
    <x v="0"/>
    <x v="3"/>
    <n v="31"/>
    <n v="29"/>
    <n v="2"/>
    <n v="6"/>
    <n v="2"/>
    <n v="0"/>
    <n v="0"/>
    <x v="0"/>
    <x v="0"/>
    <s v="Online TA"/>
    <x v="0"/>
    <x v="0"/>
    <n v="0"/>
    <n v="0"/>
    <s v="A"/>
    <s v="A"/>
    <n v="0"/>
    <x v="0"/>
    <n v="242"/>
    <n v="0"/>
    <n v="0"/>
    <x v="0"/>
    <n v="148.63"/>
    <n v="0"/>
    <n v="1"/>
    <s v="Canceled"/>
    <x v="8"/>
    <n v="2"/>
    <n v="8"/>
    <x v="0"/>
  </r>
  <r>
    <s v="2015 Data.xlsx"/>
    <x v="1"/>
    <x v="0"/>
    <n v="105"/>
    <x v="0"/>
    <x v="2"/>
    <n v="53"/>
    <n v="29"/>
    <n v="0"/>
    <n v="4"/>
    <n v="2"/>
    <n v="1"/>
    <n v="0"/>
    <x v="0"/>
    <x v="0"/>
    <s v="Online TA"/>
    <x v="0"/>
    <x v="0"/>
    <n v="1"/>
    <n v="0"/>
    <s v="A"/>
    <s v="A"/>
    <n v="0"/>
    <x v="0"/>
    <n v="8"/>
    <n v="0"/>
    <n v="0"/>
    <x v="0"/>
    <n v="102.5"/>
    <n v="0"/>
    <n v="3"/>
    <s v="Canceled"/>
    <x v="35"/>
    <n v="3"/>
    <n v="4"/>
    <x v="0"/>
  </r>
  <r>
    <s v="2015 Data.xlsx"/>
    <x v="0"/>
    <x v="1"/>
    <n v="68"/>
    <x v="0"/>
    <x v="4"/>
    <n v="39"/>
    <n v="24"/>
    <n v="2"/>
    <n v="3"/>
    <n v="2"/>
    <n v="0"/>
    <n v="0"/>
    <x v="0"/>
    <x v="8"/>
    <s v="Online TA"/>
    <x v="0"/>
    <x v="0"/>
    <n v="0"/>
    <n v="0"/>
    <s v="A"/>
    <s v="D"/>
    <n v="0"/>
    <x v="0"/>
    <n v="241"/>
    <n v="0"/>
    <n v="0"/>
    <x v="0"/>
    <n v="69.91"/>
    <n v="1"/>
    <n v="1"/>
    <s v="Check-Out"/>
    <x v="141"/>
    <n v="2"/>
    <n v="5"/>
    <x v="1"/>
  </r>
  <r>
    <s v="2015 Data.xlsx"/>
    <x v="1"/>
    <x v="0"/>
    <n v="3"/>
    <x v="0"/>
    <x v="4"/>
    <n v="37"/>
    <n v="7"/>
    <n v="1"/>
    <n v="1"/>
    <n v="1"/>
    <n v="0"/>
    <n v="0"/>
    <x v="0"/>
    <x v="0"/>
    <s v="Online TA"/>
    <x v="0"/>
    <x v="0"/>
    <n v="0"/>
    <n v="0"/>
    <s v="A"/>
    <s v="A"/>
    <n v="0"/>
    <x v="0"/>
    <n v="9"/>
    <n v="0"/>
    <n v="0"/>
    <x v="2"/>
    <n v="123.5"/>
    <n v="0"/>
    <n v="2"/>
    <s v="Canceled"/>
    <x v="33"/>
    <n v="1"/>
    <n v="2"/>
    <x v="0"/>
  </r>
  <r>
    <s v="2015 Data.xlsx"/>
    <x v="1"/>
    <x v="1"/>
    <n v="1"/>
    <x v="0"/>
    <x v="1"/>
    <n v="32"/>
    <n v="5"/>
    <n v="0"/>
    <n v="1"/>
    <n v="2"/>
    <n v="0"/>
    <n v="0"/>
    <x v="0"/>
    <x v="0"/>
    <s v="Direct"/>
    <x v="1"/>
    <x v="0"/>
    <n v="0"/>
    <n v="0"/>
    <s v="A"/>
    <s v="A"/>
    <n v="1"/>
    <x v="0"/>
    <n v="14"/>
    <n v="0"/>
    <n v="0"/>
    <x v="0"/>
    <n v="75"/>
    <n v="0"/>
    <n v="1"/>
    <s v="Check-Out"/>
    <x v="142"/>
    <n v="2"/>
    <n v="1"/>
    <x v="0"/>
  </r>
  <r>
    <s v="2015 Data.xlsx"/>
    <x v="1"/>
    <x v="1"/>
    <n v="27"/>
    <x v="0"/>
    <x v="4"/>
    <n v="39"/>
    <n v="20"/>
    <n v="3"/>
    <n v="5"/>
    <n v="2"/>
    <n v="0"/>
    <n v="0"/>
    <x v="0"/>
    <x v="0"/>
    <s v="Direct"/>
    <x v="1"/>
    <x v="0"/>
    <n v="0"/>
    <n v="0"/>
    <s v="A"/>
    <s v="A"/>
    <n v="0"/>
    <x v="0"/>
    <n v="14"/>
    <n v="0"/>
    <n v="0"/>
    <x v="0"/>
    <n v="152.5"/>
    <n v="0"/>
    <n v="0"/>
    <s v="Check-Out"/>
    <x v="36"/>
    <n v="2"/>
    <n v="8"/>
    <x v="0"/>
  </r>
  <r>
    <s v="2015 Data.xlsx"/>
    <x v="1"/>
    <x v="1"/>
    <n v="10"/>
    <x v="0"/>
    <x v="2"/>
    <n v="52"/>
    <n v="20"/>
    <n v="2"/>
    <n v="2"/>
    <n v="2"/>
    <n v="0"/>
    <n v="0"/>
    <x v="3"/>
    <x v="24"/>
    <s v="Online TA"/>
    <x v="0"/>
    <x v="0"/>
    <n v="0"/>
    <n v="0"/>
    <s v="A"/>
    <s v="A"/>
    <n v="0"/>
    <x v="0"/>
    <n v="7"/>
    <n v="0"/>
    <n v="0"/>
    <x v="0"/>
    <n v="52.36"/>
    <n v="0"/>
    <n v="1"/>
    <s v="Check-Out"/>
    <x v="164"/>
    <n v="2"/>
    <n v="4"/>
    <x v="0"/>
  </r>
  <r>
    <s v="2015 Data.xlsx"/>
    <x v="0"/>
    <x v="0"/>
    <n v="302"/>
    <x v="0"/>
    <x v="4"/>
    <n v="37"/>
    <n v="8"/>
    <n v="0"/>
    <n v="3"/>
    <n v="2"/>
    <n v="0"/>
    <n v="0"/>
    <x v="0"/>
    <x v="0"/>
    <s v="Direct"/>
    <x v="0"/>
    <x v="0"/>
    <n v="0"/>
    <n v="0"/>
    <s v="A"/>
    <s v="A"/>
    <n v="0"/>
    <x v="0"/>
    <n v="240"/>
    <n v="0"/>
    <n v="0"/>
    <x v="0"/>
    <n v="84.47"/>
    <n v="0"/>
    <n v="0"/>
    <s v="Canceled"/>
    <x v="168"/>
    <n v="2"/>
    <n v="3"/>
    <x v="0"/>
  </r>
  <r>
    <s v="2015 Data.xlsx"/>
    <x v="0"/>
    <x v="0"/>
    <n v="244"/>
    <x v="0"/>
    <x v="4"/>
    <n v="36"/>
    <n v="3"/>
    <n v="0"/>
    <n v="3"/>
    <n v="2"/>
    <n v="0"/>
    <n v="0"/>
    <x v="0"/>
    <x v="0"/>
    <s v="Offline TA/TO"/>
    <x v="0"/>
    <x v="0"/>
    <n v="19"/>
    <n v="0"/>
    <s v="A"/>
    <s v="A"/>
    <n v="0"/>
    <x v="1"/>
    <n v="0"/>
    <n v="0"/>
    <n v="0"/>
    <x v="0"/>
    <n v="36"/>
    <n v="0"/>
    <n v="0"/>
    <s v="Canceled"/>
    <x v="121"/>
    <n v="2"/>
    <n v="3"/>
    <x v="0"/>
  </r>
  <r>
    <s v="2015 Data.xlsx"/>
    <x v="1"/>
    <x v="0"/>
    <n v="86"/>
    <x v="0"/>
    <x v="4"/>
    <n v="37"/>
    <n v="9"/>
    <n v="0"/>
    <n v="2"/>
    <n v="2"/>
    <n v="0"/>
    <n v="0"/>
    <x v="0"/>
    <x v="6"/>
    <s v="Groups"/>
    <x v="2"/>
    <x v="0"/>
    <n v="0"/>
    <n v="0"/>
    <s v="A"/>
    <s v="A"/>
    <n v="0"/>
    <x v="0"/>
    <n v="0"/>
    <n v="0"/>
    <n v="0"/>
    <x v="1"/>
    <n v="110"/>
    <n v="0"/>
    <n v="0"/>
    <s v="Canceled"/>
    <x v="45"/>
    <n v="2"/>
    <n v="2"/>
    <x v="0"/>
  </r>
  <r>
    <s v="2015 Data.xlsx"/>
    <x v="0"/>
    <x v="0"/>
    <n v="78"/>
    <x v="0"/>
    <x v="0"/>
    <n v="41"/>
    <n v="9"/>
    <n v="1"/>
    <n v="2"/>
    <n v="2"/>
    <n v="0"/>
    <n v="0"/>
    <x v="2"/>
    <x v="1"/>
    <s v="Groups"/>
    <x v="0"/>
    <x v="0"/>
    <n v="0"/>
    <n v="0"/>
    <s v="A"/>
    <s v="A"/>
    <n v="0"/>
    <x v="1"/>
    <n v="134"/>
    <n v="0"/>
    <n v="0"/>
    <x v="0"/>
    <n v="92"/>
    <n v="0"/>
    <n v="0"/>
    <s v="Canceled"/>
    <x v="20"/>
    <n v="2"/>
    <n v="3"/>
    <x v="0"/>
  </r>
  <r>
    <s v="2015 Data.xlsx"/>
    <x v="0"/>
    <x v="0"/>
    <n v="93"/>
    <x v="0"/>
    <x v="3"/>
    <n v="28"/>
    <n v="5"/>
    <n v="2"/>
    <n v="5"/>
    <n v="2"/>
    <n v="0"/>
    <n v="0"/>
    <x v="1"/>
    <x v="0"/>
    <s v="Offline TA/TO"/>
    <x v="0"/>
    <x v="0"/>
    <n v="0"/>
    <n v="0"/>
    <s v="D"/>
    <s v="D"/>
    <n v="0"/>
    <x v="0"/>
    <n v="15"/>
    <n v="0"/>
    <n v="0"/>
    <x v="0"/>
    <n v="105.5"/>
    <n v="0"/>
    <n v="0"/>
    <s v="Canceled"/>
    <x v="169"/>
    <n v="2"/>
    <n v="7"/>
    <x v="0"/>
  </r>
  <r>
    <s v="2015 Data.xlsx"/>
    <x v="1"/>
    <x v="0"/>
    <n v="363"/>
    <x v="0"/>
    <x v="0"/>
    <n v="42"/>
    <n v="15"/>
    <n v="0"/>
    <n v="2"/>
    <n v="2"/>
    <n v="0"/>
    <n v="0"/>
    <x v="0"/>
    <x v="0"/>
    <s v="Groups"/>
    <x v="0"/>
    <x v="0"/>
    <n v="1"/>
    <n v="0"/>
    <s v="A"/>
    <s v="A"/>
    <n v="0"/>
    <x v="1"/>
    <n v="1"/>
    <n v="0"/>
    <n v="0"/>
    <x v="2"/>
    <n v="62"/>
    <n v="0"/>
    <n v="0"/>
    <s v="Canceled"/>
    <x v="38"/>
    <n v="2"/>
    <n v="2"/>
    <x v="0"/>
  </r>
  <r>
    <s v="2015 Data.xlsx"/>
    <x v="0"/>
    <x v="0"/>
    <n v="16"/>
    <x v="0"/>
    <x v="1"/>
    <n v="32"/>
    <n v="5"/>
    <n v="1"/>
    <n v="4"/>
    <n v="2"/>
    <n v="0"/>
    <n v="0"/>
    <x v="1"/>
    <x v="0"/>
    <s v="Online TA"/>
    <x v="0"/>
    <x v="0"/>
    <n v="0"/>
    <n v="0"/>
    <s v="D"/>
    <s v="D"/>
    <n v="0"/>
    <x v="0"/>
    <n v="240"/>
    <n v="0"/>
    <n v="0"/>
    <x v="0"/>
    <n v="242.6"/>
    <n v="0"/>
    <n v="1"/>
    <s v="Canceled"/>
    <x v="10"/>
    <n v="2"/>
    <n v="5"/>
    <x v="0"/>
  </r>
  <r>
    <s v="2015 Data.xlsx"/>
    <x v="0"/>
    <x v="1"/>
    <n v="138"/>
    <x v="0"/>
    <x v="2"/>
    <n v="52"/>
    <n v="21"/>
    <n v="1"/>
    <n v="5"/>
    <n v="1"/>
    <n v="0"/>
    <n v="0"/>
    <x v="0"/>
    <x v="6"/>
    <s v="Online TA"/>
    <x v="0"/>
    <x v="0"/>
    <n v="0"/>
    <n v="0"/>
    <s v="A"/>
    <s v="D"/>
    <n v="0"/>
    <x v="0"/>
    <n v="240"/>
    <n v="0"/>
    <n v="0"/>
    <x v="0"/>
    <n v="25.11"/>
    <n v="0"/>
    <n v="2"/>
    <s v="Check-Out"/>
    <x v="115"/>
    <n v="1"/>
    <n v="6"/>
    <x v="1"/>
  </r>
  <r>
    <s v="2015 Data.xlsx"/>
    <x v="1"/>
    <x v="0"/>
    <n v="65"/>
    <x v="0"/>
    <x v="3"/>
    <n v="27"/>
    <n v="1"/>
    <n v="0"/>
    <n v="4"/>
    <n v="1"/>
    <n v="0"/>
    <n v="0"/>
    <x v="0"/>
    <x v="0"/>
    <s v="Online TA"/>
    <x v="0"/>
    <x v="0"/>
    <n v="0"/>
    <n v="0"/>
    <s v="A"/>
    <s v="A"/>
    <n v="0"/>
    <x v="0"/>
    <n v="9"/>
    <n v="0"/>
    <n v="0"/>
    <x v="0"/>
    <n v="68"/>
    <n v="0"/>
    <n v="1"/>
    <s v="Canceled"/>
    <x v="170"/>
    <n v="1"/>
    <n v="4"/>
    <x v="0"/>
  </r>
  <r>
    <s v="2015 Data.xlsx"/>
    <x v="0"/>
    <x v="1"/>
    <n v="11"/>
    <x v="0"/>
    <x v="5"/>
    <n v="45"/>
    <n v="2"/>
    <n v="2"/>
    <n v="5"/>
    <n v="2"/>
    <n v="0"/>
    <n v="0"/>
    <x v="0"/>
    <x v="19"/>
    <s v="Offline TA/TO"/>
    <x v="0"/>
    <x v="0"/>
    <n v="0"/>
    <n v="0"/>
    <s v="D"/>
    <s v="D"/>
    <n v="0"/>
    <x v="0"/>
    <n v="69"/>
    <n v="0"/>
    <n v="0"/>
    <x v="0"/>
    <n v="30.6"/>
    <n v="0"/>
    <n v="0"/>
    <s v="Check-Out"/>
    <x v="0"/>
    <n v="2"/>
    <n v="7"/>
    <x v="0"/>
  </r>
  <r>
    <s v="2015 Data.xlsx"/>
    <x v="0"/>
    <x v="1"/>
    <n v="78"/>
    <x v="0"/>
    <x v="4"/>
    <n v="38"/>
    <n v="19"/>
    <n v="2"/>
    <n v="2"/>
    <n v="2"/>
    <n v="0"/>
    <n v="0"/>
    <x v="0"/>
    <x v="8"/>
    <s v="Online TA"/>
    <x v="0"/>
    <x v="0"/>
    <n v="0"/>
    <n v="0"/>
    <s v="A"/>
    <s v="A"/>
    <n v="0"/>
    <x v="0"/>
    <n v="240"/>
    <n v="0"/>
    <n v="0"/>
    <x v="0"/>
    <n v="92.1"/>
    <n v="1"/>
    <n v="0"/>
    <s v="Check-Out"/>
    <x v="66"/>
    <n v="2"/>
    <n v="4"/>
    <x v="0"/>
  </r>
  <r>
    <s v="2015 Data.xlsx"/>
    <x v="1"/>
    <x v="1"/>
    <n v="0"/>
    <x v="0"/>
    <x v="0"/>
    <n v="41"/>
    <n v="7"/>
    <n v="0"/>
    <n v="2"/>
    <n v="2"/>
    <n v="0"/>
    <n v="0"/>
    <x v="0"/>
    <x v="0"/>
    <s v="Groups"/>
    <x v="0"/>
    <x v="0"/>
    <n v="0"/>
    <n v="0"/>
    <s v="A"/>
    <s v="B"/>
    <n v="0"/>
    <x v="0"/>
    <n v="1"/>
    <n v="0"/>
    <n v="0"/>
    <x v="1"/>
    <n v="138"/>
    <n v="0"/>
    <n v="0"/>
    <s v="Check-Out"/>
    <x v="0"/>
    <n v="2"/>
    <n v="2"/>
    <x v="1"/>
  </r>
  <r>
    <s v="2015 Data.xlsx"/>
    <x v="1"/>
    <x v="1"/>
    <n v="3"/>
    <x v="0"/>
    <x v="0"/>
    <n v="41"/>
    <n v="4"/>
    <n v="2"/>
    <n v="4"/>
    <n v="2"/>
    <n v="0"/>
    <n v="0"/>
    <x v="3"/>
    <x v="25"/>
    <s v="Online TA"/>
    <x v="0"/>
    <x v="0"/>
    <n v="0"/>
    <n v="0"/>
    <s v="A"/>
    <s v="A"/>
    <n v="0"/>
    <x v="0"/>
    <n v="9"/>
    <n v="0"/>
    <n v="0"/>
    <x v="2"/>
    <n v="133"/>
    <n v="0"/>
    <n v="2"/>
    <s v="Check-Out"/>
    <x v="0"/>
    <n v="2"/>
    <n v="6"/>
    <x v="0"/>
  </r>
  <r>
    <s v="2015 Data.xlsx"/>
    <x v="1"/>
    <x v="1"/>
    <n v="1"/>
    <x v="0"/>
    <x v="4"/>
    <n v="39"/>
    <n v="20"/>
    <n v="2"/>
    <n v="3"/>
    <n v="2"/>
    <n v="0"/>
    <n v="0"/>
    <x v="3"/>
    <x v="11"/>
    <s v="Online TA"/>
    <x v="0"/>
    <x v="0"/>
    <n v="0"/>
    <n v="0"/>
    <s v="A"/>
    <s v="A"/>
    <n v="1"/>
    <x v="0"/>
    <n v="7"/>
    <n v="0"/>
    <n v="0"/>
    <x v="3"/>
    <n v="102.41"/>
    <n v="0"/>
    <n v="0"/>
    <s v="Check-Out"/>
    <x v="50"/>
    <n v="2"/>
    <n v="5"/>
    <x v="0"/>
  </r>
  <r>
    <s v="2015 Data.xlsx"/>
    <x v="0"/>
    <x v="1"/>
    <n v="258"/>
    <x v="0"/>
    <x v="4"/>
    <n v="38"/>
    <n v="17"/>
    <n v="0"/>
    <n v="2"/>
    <n v="1"/>
    <n v="0"/>
    <n v="0"/>
    <x v="1"/>
    <x v="0"/>
    <s v="Groups"/>
    <x v="0"/>
    <x v="0"/>
    <n v="0"/>
    <n v="0"/>
    <s v="A"/>
    <s v="A"/>
    <n v="3"/>
    <x v="0"/>
    <n v="245"/>
    <n v="0"/>
    <n v="0"/>
    <x v="1"/>
    <n v="59.85"/>
    <n v="0"/>
    <n v="0"/>
    <s v="Check-Out"/>
    <x v="15"/>
    <n v="1"/>
    <n v="2"/>
    <x v="0"/>
  </r>
  <r>
    <s v="2015 Data.xlsx"/>
    <x v="0"/>
    <x v="1"/>
    <n v="36"/>
    <x v="0"/>
    <x v="5"/>
    <n v="47"/>
    <n v="20"/>
    <n v="0"/>
    <n v="2"/>
    <n v="1"/>
    <n v="0"/>
    <n v="0"/>
    <x v="2"/>
    <x v="1"/>
    <s v="Groups"/>
    <x v="0"/>
    <x v="0"/>
    <n v="0"/>
    <n v="0"/>
    <s v="A"/>
    <s v="A"/>
    <n v="0"/>
    <x v="0"/>
    <n v="38"/>
    <n v="0"/>
    <n v="0"/>
    <x v="1"/>
    <n v="48"/>
    <n v="0"/>
    <n v="0"/>
    <s v="Check-Out"/>
    <x v="65"/>
    <n v="1"/>
    <n v="2"/>
    <x v="0"/>
  </r>
  <r>
    <s v="2015 Data.xlsx"/>
    <x v="1"/>
    <x v="0"/>
    <n v="65"/>
    <x v="0"/>
    <x v="2"/>
    <n v="49"/>
    <n v="2"/>
    <n v="4"/>
    <n v="14"/>
    <n v="1"/>
    <n v="2"/>
    <n v="1"/>
    <x v="0"/>
    <x v="0"/>
    <s v="Direct"/>
    <x v="1"/>
    <x v="0"/>
    <n v="0"/>
    <n v="0"/>
    <s v="F"/>
    <s v="F"/>
    <n v="0"/>
    <x v="0"/>
    <n v="14"/>
    <n v="0"/>
    <n v="0"/>
    <x v="0"/>
    <n v="178"/>
    <n v="0"/>
    <n v="1"/>
    <s v="No-Show"/>
    <x v="0"/>
    <n v="4"/>
    <n v="18"/>
    <x v="0"/>
  </r>
  <r>
    <s v="2015 Data.xlsx"/>
    <x v="0"/>
    <x v="1"/>
    <n v="221"/>
    <x v="0"/>
    <x v="0"/>
    <n v="41"/>
    <n v="10"/>
    <n v="1"/>
    <n v="1"/>
    <n v="2"/>
    <n v="0"/>
    <n v="0"/>
    <x v="1"/>
    <x v="6"/>
    <s v="Offline TA/TO"/>
    <x v="0"/>
    <x v="0"/>
    <n v="0"/>
    <n v="0"/>
    <s v="A"/>
    <s v="A"/>
    <n v="0"/>
    <x v="0"/>
    <n v="208"/>
    <n v="0"/>
    <n v="0"/>
    <x v="1"/>
    <n v="74"/>
    <n v="0"/>
    <n v="1"/>
    <s v="Check-Out"/>
    <x v="0"/>
    <n v="2"/>
    <n v="2"/>
    <x v="0"/>
  </r>
  <r>
    <s v="2015 Data.xlsx"/>
    <x v="0"/>
    <x v="1"/>
    <n v="44"/>
    <x v="0"/>
    <x v="0"/>
    <n v="40"/>
    <n v="1"/>
    <n v="2"/>
    <n v="5"/>
    <n v="2"/>
    <n v="0"/>
    <n v="0"/>
    <x v="1"/>
    <x v="3"/>
    <s v="Offline TA/TO"/>
    <x v="0"/>
    <x v="0"/>
    <n v="0"/>
    <n v="0"/>
    <s v="A"/>
    <s v="A"/>
    <n v="0"/>
    <x v="0"/>
    <n v="243"/>
    <n v="0"/>
    <n v="0"/>
    <x v="2"/>
    <n v="69.930000000000007"/>
    <n v="0"/>
    <n v="1"/>
    <s v="Check-Out"/>
    <x v="0"/>
    <n v="2"/>
    <n v="7"/>
    <x v="0"/>
  </r>
  <r>
    <s v="2015 Data.xlsx"/>
    <x v="0"/>
    <x v="1"/>
    <n v="0"/>
    <x v="0"/>
    <x v="5"/>
    <n v="47"/>
    <n v="17"/>
    <n v="0"/>
    <n v="4"/>
    <n v="1"/>
    <n v="0"/>
    <n v="0"/>
    <x v="1"/>
    <x v="0"/>
    <s v="Corporate"/>
    <x v="2"/>
    <x v="0"/>
    <n v="0"/>
    <n v="0"/>
    <s v="A"/>
    <s v="D"/>
    <n v="0"/>
    <x v="0"/>
    <n v="0"/>
    <n v="20"/>
    <n v="0"/>
    <x v="1"/>
    <n v="42"/>
    <n v="0"/>
    <n v="0"/>
    <s v="Check-Out"/>
    <x v="56"/>
    <n v="1"/>
    <n v="4"/>
    <x v="1"/>
  </r>
  <r>
    <s v="2015 Data.xlsx"/>
    <x v="1"/>
    <x v="1"/>
    <n v="4"/>
    <x v="0"/>
    <x v="4"/>
    <n v="40"/>
    <n v="30"/>
    <n v="0"/>
    <n v="1"/>
    <n v="1"/>
    <n v="0"/>
    <n v="0"/>
    <x v="1"/>
    <x v="0"/>
    <s v="Offline TA/TO"/>
    <x v="0"/>
    <x v="0"/>
    <n v="0"/>
    <n v="0"/>
    <s v="A"/>
    <s v="D"/>
    <n v="1"/>
    <x v="0"/>
    <n v="26"/>
    <n v="0"/>
    <n v="0"/>
    <x v="1"/>
    <n v="90.6"/>
    <n v="0"/>
    <n v="0"/>
    <s v="Check-Out"/>
    <x v="0"/>
    <n v="1"/>
    <n v="1"/>
    <x v="1"/>
  </r>
  <r>
    <s v="2015 Data.xlsx"/>
    <x v="0"/>
    <x v="1"/>
    <n v="268"/>
    <x v="0"/>
    <x v="4"/>
    <n v="40"/>
    <n v="27"/>
    <n v="2"/>
    <n v="5"/>
    <n v="1"/>
    <n v="0"/>
    <n v="0"/>
    <x v="1"/>
    <x v="5"/>
    <s v="Offline TA/TO"/>
    <x v="0"/>
    <x v="0"/>
    <n v="0"/>
    <n v="0"/>
    <s v="A"/>
    <s v="A"/>
    <n v="0"/>
    <x v="0"/>
    <n v="69"/>
    <n v="0"/>
    <n v="0"/>
    <x v="2"/>
    <n v="42.5"/>
    <n v="0"/>
    <n v="1"/>
    <s v="Check-Out"/>
    <x v="0"/>
    <n v="1"/>
    <n v="7"/>
    <x v="0"/>
  </r>
  <r>
    <s v="2015 Data.xlsx"/>
    <x v="1"/>
    <x v="0"/>
    <n v="22"/>
    <x v="0"/>
    <x v="3"/>
    <n v="30"/>
    <n v="22"/>
    <n v="0"/>
    <n v="2"/>
    <n v="2"/>
    <n v="0"/>
    <n v="0"/>
    <x v="0"/>
    <x v="0"/>
    <s v="Groups"/>
    <x v="0"/>
    <x v="0"/>
    <n v="0"/>
    <n v="0"/>
    <s v="A"/>
    <s v="A"/>
    <n v="0"/>
    <x v="1"/>
    <n v="1"/>
    <n v="0"/>
    <n v="0"/>
    <x v="1"/>
    <n v="62"/>
    <n v="0"/>
    <n v="0"/>
    <s v="Canceled"/>
    <x v="6"/>
    <n v="2"/>
    <n v="2"/>
    <x v="0"/>
  </r>
  <r>
    <s v="2015 Data.xlsx"/>
    <x v="0"/>
    <x v="1"/>
    <n v="277"/>
    <x v="0"/>
    <x v="0"/>
    <n v="41"/>
    <n v="6"/>
    <n v="2"/>
    <n v="5"/>
    <n v="2"/>
    <n v="0"/>
    <n v="0"/>
    <x v="1"/>
    <x v="3"/>
    <s v="Groups"/>
    <x v="1"/>
    <x v="0"/>
    <n v="0"/>
    <n v="0"/>
    <s v="D"/>
    <s v="E"/>
    <n v="0"/>
    <x v="0"/>
    <n v="273"/>
    <n v="0"/>
    <n v="0"/>
    <x v="1"/>
    <n v="68.739999999999995"/>
    <n v="0"/>
    <n v="0"/>
    <s v="Check-Out"/>
    <x v="30"/>
    <n v="2"/>
    <n v="7"/>
    <x v="1"/>
  </r>
  <r>
    <s v="2015 Data.xlsx"/>
    <x v="0"/>
    <x v="1"/>
    <n v="0"/>
    <x v="0"/>
    <x v="4"/>
    <n v="38"/>
    <n v="16"/>
    <n v="0"/>
    <n v="1"/>
    <n v="2"/>
    <n v="0"/>
    <n v="0"/>
    <x v="0"/>
    <x v="16"/>
    <s v="Online TA"/>
    <x v="0"/>
    <x v="0"/>
    <n v="0"/>
    <n v="0"/>
    <s v="A"/>
    <s v="A"/>
    <n v="0"/>
    <x v="0"/>
    <n v="240"/>
    <n v="0"/>
    <n v="0"/>
    <x v="0"/>
    <n v="74"/>
    <n v="0"/>
    <n v="1"/>
    <s v="Check-Out"/>
    <x v="35"/>
    <n v="2"/>
    <n v="1"/>
    <x v="0"/>
  </r>
  <r>
    <s v="2015 Data.xlsx"/>
    <x v="0"/>
    <x v="1"/>
    <n v="217"/>
    <x v="0"/>
    <x v="1"/>
    <n v="32"/>
    <n v="7"/>
    <n v="1"/>
    <n v="2"/>
    <n v="2"/>
    <n v="0"/>
    <n v="0"/>
    <x v="0"/>
    <x v="3"/>
    <s v="Online TA"/>
    <x v="0"/>
    <x v="0"/>
    <n v="0"/>
    <n v="0"/>
    <s v="A"/>
    <s v="E"/>
    <n v="0"/>
    <x v="0"/>
    <n v="240"/>
    <n v="0"/>
    <n v="0"/>
    <x v="0"/>
    <n v="134"/>
    <n v="0"/>
    <n v="0"/>
    <s v="Check-Out"/>
    <x v="0"/>
    <n v="2"/>
    <n v="3"/>
    <x v="1"/>
  </r>
  <r>
    <s v="2015 Data.xlsx"/>
    <x v="1"/>
    <x v="1"/>
    <n v="198"/>
    <x v="0"/>
    <x v="0"/>
    <n v="40"/>
    <n v="3"/>
    <n v="1"/>
    <n v="1"/>
    <n v="2"/>
    <n v="0"/>
    <n v="0"/>
    <x v="0"/>
    <x v="6"/>
    <s v="Groups"/>
    <x v="0"/>
    <x v="0"/>
    <n v="0"/>
    <n v="0"/>
    <s v="A"/>
    <s v="A"/>
    <n v="0"/>
    <x v="0"/>
    <n v="1"/>
    <n v="0"/>
    <n v="0"/>
    <x v="1"/>
    <n v="60"/>
    <n v="0"/>
    <n v="0"/>
    <s v="Check-Out"/>
    <x v="0"/>
    <n v="2"/>
    <n v="2"/>
    <x v="0"/>
  </r>
  <r>
    <s v="2015 Data.xlsx"/>
    <x v="0"/>
    <x v="1"/>
    <n v="73"/>
    <x v="0"/>
    <x v="4"/>
    <n v="40"/>
    <n v="27"/>
    <n v="2"/>
    <n v="5"/>
    <n v="2"/>
    <n v="0"/>
    <n v="0"/>
    <x v="1"/>
    <x v="3"/>
    <s v="Offline TA/TO"/>
    <x v="0"/>
    <x v="0"/>
    <n v="0"/>
    <n v="0"/>
    <s v="E"/>
    <s v="E"/>
    <n v="0"/>
    <x v="0"/>
    <n v="40"/>
    <n v="0"/>
    <n v="0"/>
    <x v="2"/>
    <n v="93.43"/>
    <n v="0"/>
    <n v="0"/>
    <s v="Check-Out"/>
    <x v="0"/>
    <n v="2"/>
    <n v="7"/>
    <x v="0"/>
  </r>
  <r>
    <s v="2015 Data.xlsx"/>
    <x v="0"/>
    <x v="1"/>
    <n v="14"/>
    <x v="0"/>
    <x v="5"/>
    <n v="48"/>
    <n v="26"/>
    <n v="0"/>
    <n v="3"/>
    <n v="2"/>
    <n v="0"/>
    <n v="0"/>
    <x v="0"/>
    <x v="4"/>
    <s v="Online TA"/>
    <x v="0"/>
    <x v="0"/>
    <n v="0"/>
    <n v="0"/>
    <s v="D"/>
    <s v="D"/>
    <n v="0"/>
    <x v="0"/>
    <n v="240"/>
    <n v="0"/>
    <n v="0"/>
    <x v="0"/>
    <n v="64"/>
    <n v="1"/>
    <n v="1"/>
    <s v="Check-Out"/>
    <x v="47"/>
    <n v="2"/>
    <n v="3"/>
    <x v="0"/>
  </r>
  <r>
    <s v="2015 Data.xlsx"/>
    <x v="0"/>
    <x v="1"/>
    <n v="27"/>
    <x v="0"/>
    <x v="5"/>
    <n v="46"/>
    <n v="10"/>
    <n v="0"/>
    <n v="5"/>
    <n v="2"/>
    <n v="0"/>
    <n v="0"/>
    <x v="0"/>
    <x v="5"/>
    <s v="Online TA"/>
    <x v="0"/>
    <x v="0"/>
    <n v="0"/>
    <n v="0"/>
    <s v="D"/>
    <s v="D"/>
    <n v="0"/>
    <x v="0"/>
    <n v="240"/>
    <n v="0"/>
    <n v="0"/>
    <x v="0"/>
    <n v="76"/>
    <n v="1"/>
    <n v="1"/>
    <s v="Check-Out"/>
    <x v="74"/>
    <n v="2"/>
    <n v="5"/>
    <x v="0"/>
  </r>
  <r>
    <s v="2016 Data.xlsx"/>
    <x v="1"/>
    <x v="0"/>
    <n v="461"/>
    <x v="1"/>
    <x v="0"/>
    <n v="42"/>
    <n v="13"/>
    <n v="0"/>
    <n v="2"/>
    <n v="2"/>
    <n v="0"/>
    <n v="0"/>
    <x v="0"/>
    <x v="0"/>
    <s v="Groups"/>
    <x v="0"/>
    <x v="0"/>
    <n v="0"/>
    <n v="0"/>
    <s v="A"/>
    <s v="A"/>
    <n v="0"/>
    <x v="1"/>
    <n v="1"/>
    <n v="0"/>
    <n v="0"/>
    <x v="0"/>
    <n v="62"/>
    <n v="0"/>
    <n v="0"/>
    <s v="Canceled"/>
    <x v="80"/>
    <n v="2"/>
    <n v="2"/>
    <x v="0"/>
  </r>
  <r>
    <s v="2016 Data.xlsx"/>
    <x v="1"/>
    <x v="1"/>
    <n v="6"/>
    <x v="1"/>
    <x v="6"/>
    <n v="21"/>
    <n v="16"/>
    <n v="1"/>
    <n v="2"/>
    <n v="1"/>
    <n v="0"/>
    <n v="0"/>
    <x v="0"/>
    <x v="32"/>
    <s v="Online TA"/>
    <x v="0"/>
    <x v="0"/>
    <n v="0"/>
    <n v="0"/>
    <s v="A"/>
    <s v="A"/>
    <n v="0"/>
    <x v="0"/>
    <n v="9"/>
    <n v="0"/>
    <n v="0"/>
    <x v="0"/>
    <n v="136.66999999999999"/>
    <n v="0"/>
    <n v="1"/>
    <s v="Check-Out"/>
    <x v="171"/>
    <n v="1"/>
    <n v="3"/>
    <x v="0"/>
  </r>
  <r>
    <s v="2016 Data.xlsx"/>
    <x v="0"/>
    <x v="1"/>
    <n v="26"/>
    <x v="1"/>
    <x v="7"/>
    <n v="12"/>
    <n v="14"/>
    <n v="0"/>
    <n v="0"/>
    <n v="2"/>
    <n v="0"/>
    <n v="0"/>
    <x v="0"/>
    <x v="0"/>
    <s v="Offline TA/TO"/>
    <x v="0"/>
    <x v="0"/>
    <n v="0"/>
    <n v="0"/>
    <s v="C"/>
    <s v="C"/>
    <n v="0"/>
    <x v="0"/>
    <n v="8"/>
    <n v="0"/>
    <n v="0"/>
    <x v="0"/>
    <n v="0"/>
    <n v="0"/>
    <n v="0"/>
    <s v="Check-Out"/>
    <x v="172"/>
    <n v="2"/>
    <n v="0"/>
    <x v="0"/>
  </r>
  <r>
    <s v="2016 Data.xlsx"/>
    <x v="1"/>
    <x v="1"/>
    <n v="33"/>
    <x v="1"/>
    <x v="3"/>
    <n v="29"/>
    <n v="15"/>
    <n v="0"/>
    <n v="1"/>
    <n v="1"/>
    <n v="0"/>
    <n v="0"/>
    <x v="3"/>
    <x v="24"/>
    <s v="Online TA"/>
    <x v="0"/>
    <x v="0"/>
    <n v="0"/>
    <n v="0"/>
    <s v="A"/>
    <s v="A"/>
    <n v="0"/>
    <x v="0"/>
    <n v="9"/>
    <n v="0"/>
    <n v="0"/>
    <x v="0"/>
    <n v="125.1"/>
    <n v="0"/>
    <n v="1"/>
    <s v="Check-Out"/>
    <x v="173"/>
    <n v="1"/>
    <n v="1"/>
    <x v="0"/>
  </r>
  <r>
    <s v="2016 Data.xlsx"/>
    <x v="1"/>
    <x v="0"/>
    <n v="304"/>
    <x v="1"/>
    <x v="5"/>
    <n v="45"/>
    <n v="3"/>
    <n v="0"/>
    <n v="3"/>
    <n v="2"/>
    <n v="0"/>
    <n v="0"/>
    <x v="0"/>
    <x v="0"/>
    <s v="Offline TA/TO"/>
    <x v="0"/>
    <x v="0"/>
    <n v="0"/>
    <n v="0"/>
    <s v="A"/>
    <s v="A"/>
    <n v="0"/>
    <x v="1"/>
    <n v="21"/>
    <n v="0"/>
    <n v="0"/>
    <x v="0"/>
    <n v="89"/>
    <n v="0"/>
    <n v="0"/>
    <s v="Canceled"/>
    <x v="174"/>
    <n v="2"/>
    <n v="3"/>
    <x v="0"/>
  </r>
  <r>
    <s v="2016 Data.xlsx"/>
    <x v="0"/>
    <x v="0"/>
    <n v="383"/>
    <x v="1"/>
    <x v="0"/>
    <n v="41"/>
    <n v="6"/>
    <n v="1"/>
    <n v="3"/>
    <n v="2"/>
    <n v="0"/>
    <n v="0"/>
    <x v="0"/>
    <x v="0"/>
    <s v="Groups"/>
    <x v="0"/>
    <x v="0"/>
    <n v="0"/>
    <n v="0"/>
    <s v="A"/>
    <s v="A"/>
    <n v="0"/>
    <x v="0"/>
    <n v="315"/>
    <n v="0"/>
    <n v="0"/>
    <x v="1"/>
    <n v="48"/>
    <n v="0"/>
    <n v="0"/>
    <s v="Canceled"/>
    <x v="175"/>
    <n v="2"/>
    <n v="4"/>
    <x v="0"/>
  </r>
  <r>
    <s v="2016 Data.xlsx"/>
    <x v="1"/>
    <x v="0"/>
    <n v="314"/>
    <x v="1"/>
    <x v="0"/>
    <n v="42"/>
    <n v="12"/>
    <n v="0"/>
    <n v="3"/>
    <n v="2"/>
    <n v="0"/>
    <n v="0"/>
    <x v="0"/>
    <x v="0"/>
    <s v="Offline TA/TO"/>
    <x v="0"/>
    <x v="0"/>
    <n v="0"/>
    <n v="0"/>
    <s v="A"/>
    <s v="A"/>
    <n v="0"/>
    <x v="1"/>
    <n v="21"/>
    <n v="0"/>
    <n v="68"/>
    <x v="0"/>
    <n v="75"/>
    <n v="0"/>
    <n v="0"/>
    <s v="Canceled"/>
    <x v="176"/>
    <n v="2"/>
    <n v="3"/>
    <x v="0"/>
  </r>
  <r>
    <s v="2016 Data.xlsx"/>
    <x v="0"/>
    <x v="1"/>
    <n v="327"/>
    <x v="1"/>
    <x v="4"/>
    <n v="38"/>
    <n v="14"/>
    <n v="0"/>
    <n v="4"/>
    <n v="2"/>
    <n v="0"/>
    <n v="0"/>
    <x v="0"/>
    <x v="4"/>
    <s v="Groups"/>
    <x v="0"/>
    <x v="0"/>
    <n v="0"/>
    <n v="0"/>
    <s v="A"/>
    <s v="C"/>
    <n v="1"/>
    <x v="0"/>
    <n v="201"/>
    <n v="0"/>
    <n v="0"/>
    <x v="1"/>
    <n v="61.4"/>
    <n v="0"/>
    <n v="0"/>
    <s v="Check-Out"/>
    <x v="177"/>
    <n v="2"/>
    <n v="4"/>
    <x v="1"/>
  </r>
  <r>
    <s v="2016 Data.xlsx"/>
    <x v="1"/>
    <x v="1"/>
    <n v="4"/>
    <x v="1"/>
    <x v="6"/>
    <n v="22"/>
    <n v="23"/>
    <n v="1"/>
    <n v="0"/>
    <n v="1"/>
    <n v="0"/>
    <n v="0"/>
    <x v="0"/>
    <x v="0"/>
    <s v="Corporate"/>
    <x v="2"/>
    <x v="1"/>
    <n v="0"/>
    <n v="1"/>
    <s v="A"/>
    <s v="A"/>
    <n v="0"/>
    <x v="0"/>
    <n v="0"/>
    <n v="40"/>
    <n v="0"/>
    <x v="0"/>
    <n v="65"/>
    <n v="0"/>
    <n v="0"/>
    <s v="Check-Out"/>
    <x v="178"/>
    <n v="1"/>
    <n v="1"/>
    <x v="0"/>
  </r>
  <r>
    <s v="2016 Data.xlsx"/>
    <x v="1"/>
    <x v="0"/>
    <n v="76"/>
    <x v="1"/>
    <x v="6"/>
    <n v="23"/>
    <n v="29"/>
    <n v="2"/>
    <n v="2"/>
    <n v="3"/>
    <n v="0"/>
    <n v="0"/>
    <x v="0"/>
    <x v="2"/>
    <s v="Online TA"/>
    <x v="0"/>
    <x v="0"/>
    <n v="0"/>
    <n v="0"/>
    <s v="D"/>
    <s v="D"/>
    <n v="0"/>
    <x v="0"/>
    <n v="9"/>
    <n v="0"/>
    <n v="0"/>
    <x v="0"/>
    <n v="150.44999999999999"/>
    <n v="0"/>
    <n v="0"/>
    <s v="Canceled"/>
    <x v="179"/>
    <n v="3"/>
    <n v="4"/>
    <x v="0"/>
  </r>
  <r>
    <s v="2016 Data.xlsx"/>
    <x v="1"/>
    <x v="1"/>
    <n v="106"/>
    <x v="1"/>
    <x v="1"/>
    <n v="33"/>
    <n v="9"/>
    <n v="0"/>
    <n v="3"/>
    <n v="3"/>
    <n v="0"/>
    <n v="0"/>
    <x v="0"/>
    <x v="6"/>
    <s v="Online TA"/>
    <x v="0"/>
    <x v="0"/>
    <n v="0"/>
    <n v="0"/>
    <s v="D"/>
    <s v="D"/>
    <n v="0"/>
    <x v="0"/>
    <n v="9"/>
    <n v="0"/>
    <n v="0"/>
    <x v="0"/>
    <n v="159.30000000000001"/>
    <n v="1"/>
    <n v="2"/>
    <s v="Check-Out"/>
    <x v="0"/>
    <n v="3"/>
    <n v="3"/>
    <x v="0"/>
  </r>
  <r>
    <s v="2016 Data.xlsx"/>
    <x v="1"/>
    <x v="1"/>
    <n v="0"/>
    <x v="1"/>
    <x v="6"/>
    <n v="22"/>
    <n v="25"/>
    <n v="0"/>
    <n v="1"/>
    <n v="1"/>
    <n v="0"/>
    <n v="0"/>
    <x v="0"/>
    <x v="0"/>
    <s v="Complementary"/>
    <x v="2"/>
    <x v="1"/>
    <n v="2"/>
    <n v="4"/>
    <s v="A"/>
    <s v="A"/>
    <n v="0"/>
    <x v="0"/>
    <n v="0"/>
    <n v="45"/>
    <n v="0"/>
    <x v="0"/>
    <n v="0"/>
    <n v="0"/>
    <n v="3"/>
    <s v="Check-Out"/>
    <x v="180"/>
    <n v="1"/>
    <n v="1"/>
    <x v="0"/>
  </r>
  <r>
    <s v="2016 Data.xlsx"/>
    <x v="1"/>
    <x v="1"/>
    <n v="1"/>
    <x v="1"/>
    <x v="4"/>
    <n v="38"/>
    <n v="13"/>
    <n v="0"/>
    <n v="1"/>
    <n v="2"/>
    <n v="0"/>
    <n v="0"/>
    <x v="0"/>
    <x v="0"/>
    <s v="Corporate"/>
    <x v="2"/>
    <x v="0"/>
    <n v="0"/>
    <n v="0"/>
    <s v="A"/>
    <s v="B"/>
    <n v="0"/>
    <x v="0"/>
    <n v="0"/>
    <n v="81"/>
    <n v="0"/>
    <x v="0"/>
    <n v="184"/>
    <n v="0"/>
    <n v="1"/>
    <s v="Check-Out"/>
    <x v="181"/>
    <n v="2"/>
    <n v="1"/>
    <x v="1"/>
  </r>
  <r>
    <s v="2016 Data.xlsx"/>
    <x v="1"/>
    <x v="0"/>
    <n v="10"/>
    <x v="1"/>
    <x v="5"/>
    <n v="45"/>
    <n v="1"/>
    <n v="0"/>
    <n v="4"/>
    <n v="2"/>
    <n v="0"/>
    <n v="0"/>
    <x v="3"/>
    <x v="44"/>
    <s v="Online TA"/>
    <x v="0"/>
    <x v="0"/>
    <n v="0"/>
    <n v="0"/>
    <s v="A"/>
    <s v="A"/>
    <n v="0"/>
    <x v="0"/>
    <n v="9"/>
    <n v="0"/>
    <n v="0"/>
    <x v="0"/>
    <n v="102"/>
    <n v="0"/>
    <n v="0"/>
    <s v="Canceled"/>
    <x v="182"/>
    <n v="2"/>
    <n v="4"/>
    <x v="0"/>
  </r>
  <r>
    <s v="2016 Data.xlsx"/>
    <x v="1"/>
    <x v="0"/>
    <n v="213"/>
    <x v="1"/>
    <x v="8"/>
    <n v="24"/>
    <n v="7"/>
    <n v="0"/>
    <n v="3"/>
    <n v="2"/>
    <n v="0"/>
    <n v="0"/>
    <x v="0"/>
    <x v="0"/>
    <s v="Offline TA/TO"/>
    <x v="0"/>
    <x v="0"/>
    <n v="0"/>
    <n v="0"/>
    <s v="A"/>
    <s v="A"/>
    <n v="0"/>
    <x v="1"/>
    <n v="19"/>
    <n v="0"/>
    <n v="62"/>
    <x v="0"/>
    <n v="130"/>
    <n v="0"/>
    <n v="0"/>
    <s v="Canceled"/>
    <x v="183"/>
    <n v="2"/>
    <n v="3"/>
    <x v="0"/>
  </r>
  <r>
    <s v="2016 Data.xlsx"/>
    <x v="1"/>
    <x v="1"/>
    <n v="52"/>
    <x v="1"/>
    <x v="5"/>
    <n v="48"/>
    <n v="23"/>
    <n v="0"/>
    <n v="4"/>
    <n v="2"/>
    <n v="0"/>
    <n v="0"/>
    <x v="3"/>
    <x v="16"/>
    <s v="Online TA"/>
    <x v="0"/>
    <x v="0"/>
    <n v="0"/>
    <n v="0"/>
    <s v="A"/>
    <s v="A"/>
    <n v="0"/>
    <x v="0"/>
    <n v="9"/>
    <n v="0"/>
    <n v="0"/>
    <x v="0"/>
    <n v="74.8"/>
    <n v="0"/>
    <n v="1"/>
    <s v="Check-Out"/>
    <x v="184"/>
    <n v="2"/>
    <n v="4"/>
    <x v="0"/>
  </r>
  <r>
    <s v="2016 Data.xlsx"/>
    <x v="1"/>
    <x v="1"/>
    <n v="5"/>
    <x v="1"/>
    <x v="9"/>
    <n v="10"/>
    <n v="28"/>
    <n v="2"/>
    <n v="3"/>
    <n v="2"/>
    <n v="0"/>
    <n v="0"/>
    <x v="0"/>
    <x v="6"/>
    <s v="Online TA"/>
    <x v="0"/>
    <x v="0"/>
    <n v="0"/>
    <n v="0"/>
    <s v="D"/>
    <s v="D"/>
    <n v="0"/>
    <x v="0"/>
    <n v="9"/>
    <n v="0"/>
    <n v="0"/>
    <x v="0"/>
    <n v="120.6"/>
    <n v="0"/>
    <n v="1"/>
    <s v="Check-Out"/>
    <x v="175"/>
    <n v="2"/>
    <n v="5"/>
    <x v="0"/>
  </r>
  <r>
    <s v="2016 Data.xlsx"/>
    <x v="1"/>
    <x v="0"/>
    <n v="21"/>
    <x v="1"/>
    <x v="1"/>
    <n v="35"/>
    <n v="22"/>
    <n v="1"/>
    <n v="3"/>
    <n v="2"/>
    <n v="2"/>
    <n v="0"/>
    <x v="0"/>
    <x v="1"/>
    <s v="Online TA"/>
    <x v="0"/>
    <x v="0"/>
    <n v="0"/>
    <n v="0"/>
    <s v="F"/>
    <s v="F"/>
    <n v="0"/>
    <x v="0"/>
    <n v="9"/>
    <n v="0"/>
    <n v="0"/>
    <x v="0"/>
    <n v="231"/>
    <n v="0"/>
    <n v="0"/>
    <s v="Canceled"/>
    <x v="185"/>
    <n v="4"/>
    <n v="4"/>
    <x v="0"/>
  </r>
  <r>
    <s v="2016 Data.xlsx"/>
    <x v="1"/>
    <x v="1"/>
    <n v="1"/>
    <x v="1"/>
    <x v="4"/>
    <n v="40"/>
    <n v="29"/>
    <n v="0"/>
    <n v="3"/>
    <n v="1"/>
    <n v="0"/>
    <n v="0"/>
    <x v="1"/>
    <x v="7"/>
    <s v="Corporate"/>
    <x v="2"/>
    <x v="0"/>
    <n v="0"/>
    <n v="0"/>
    <s v="A"/>
    <s v="A"/>
    <n v="2"/>
    <x v="0"/>
    <n v="325"/>
    <n v="0"/>
    <n v="0"/>
    <x v="1"/>
    <n v="118"/>
    <n v="0"/>
    <n v="0"/>
    <s v="Check-Out"/>
    <x v="0"/>
    <n v="1"/>
    <n v="3"/>
    <x v="0"/>
  </r>
  <r>
    <s v="2016 Data.xlsx"/>
    <x v="1"/>
    <x v="1"/>
    <n v="55"/>
    <x v="1"/>
    <x v="4"/>
    <n v="37"/>
    <n v="10"/>
    <n v="1"/>
    <n v="1"/>
    <n v="3"/>
    <n v="0"/>
    <n v="0"/>
    <x v="0"/>
    <x v="15"/>
    <s v="Online TA"/>
    <x v="0"/>
    <x v="0"/>
    <n v="0"/>
    <n v="0"/>
    <s v="D"/>
    <s v="D"/>
    <n v="0"/>
    <x v="0"/>
    <n v="9"/>
    <n v="0"/>
    <n v="0"/>
    <x v="0"/>
    <n v="168.3"/>
    <n v="0"/>
    <n v="1"/>
    <s v="Check-Out"/>
    <x v="0"/>
    <n v="3"/>
    <n v="2"/>
    <x v="0"/>
  </r>
  <r>
    <s v="2016 Data.xlsx"/>
    <x v="1"/>
    <x v="1"/>
    <n v="18"/>
    <x v="1"/>
    <x v="3"/>
    <n v="29"/>
    <n v="11"/>
    <n v="1"/>
    <n v="2"/>
    <n v="2"/>
    <n v="0"/>
    <n v="0"/>
    <x v="0"/>
    <x v="6"/>
    <s v="Online TA"/>
    <x v="0"/>
    <x v="0"/>
    <n v="0"/>
    <n v="0"/>
    <s v="A"/>
    <s v="A"/>
    <n v="0"/>
    <x v="0"/>
    <n v="7"/>
    <n v="0"/>
    <n v="0"/>
    <x v="0"/>
    <n v="110.46"/>
    <n v="0"/>
    <n v="1"/>
    <s v="Check-Out"/>
    <x v="186"/>
    <n v="2"/>
    <n v="3"/>
    <x v="0"/>
  </r>
  <r>
    <s v="2016 Data.xlsx"/>
    <x v="1"/>
    <x v="1"/>
    <n v="38"/>
    <x v="1"/>
    <x v="10"/>
    <n v="16"/>
    <n v="12"/>
    <n v="0"/>
    <n v="4"/>
    <n v="3"/>
    <n v="0"/>
    <n v="0"/>
    <x v="0"/>
    <x v="6"/>
    <s v="Online TA"/>
    <x v="0"/>
    <x v="0"/>
    <n v="0"/>
    <n v="0"/>
    <s v="A"/>
    <s v="D"/>
    <n v="0"/>
    <x v="0"/>
    <n v="9"/>
    <n v="0"/>
    <n v="0"/>
    <x v="0"/>
    <n v="139.94999999999999"/>
    <n v="0"/>
    <n v="2"/>
    <s v="Check-Out"/>
    <x v="187"/>
    <n v="3"/>
    <n v="4"/>
    <x v="1"/>
  </r>
  <r>
    <s v="2016 Data.xlsx"/>
    <x v="1"/>
    <x v="0"/>
    <n v="281"/>
    <x v="1"/>
    <x v="10"/>
    <n v="16"/>
    <n v="14"/>
    <n v="0"/>
    <n v="2"/>
    <n v="2"/>
    <n v="0"/>
    <n v="0"/>
    <x v="0"/>
    <x v="0"/>
    <s v="Groups"/>
    <x v="0"/>
    <x v="0"/>
    <n v="0"/>
    <n v="0"/>
    <s v="A"/>
    <s v="A"/>
    <n v="0"/>
    <x v="1"/>
    <n v="1"/>
    <n v="0"/>
    <n v="0"/>
    <x v="0"/>
    <n v="62"/>
    <n v="0"/>
    <n v="0"/>
    <s v="Canceled"/>
    <x v="80"/>
    <n v="2"/>
    <n v="2"/>
    <x v="0"/>
  </r>
  <r>
    <s v="2016 Data.xlsx"/>
    <x v="1"/>
    <x v="1"/>
    <n v="6"/>
    <x v="1"/>
    <x v="4"/>
    <n v="38"/>
    <n v="12"/>
    <n v="1"/>
    <n v="0"/>
    <n v="2"/>
    <n v="0"/>
    <n v="0"/>
    <x v="3"/>
    <x v="8"/>
    <s v="Online TA"/>
    <x v="0"/>
    <x v="0"/>
    <n v="0"/>
    <n v="0"/>
    <s v="A"/>
    <s v="A"/>
    <n v="0"/>
    <x v="0"/>
    <n v="9"/>
    <n v="0"/>
    <n v="0"/>
    <x v="0"/>
    <n v="138"/>
    <n v="1"/>
    <n v="3"/>
    <s v="Check-Out"/>
    <x v="188"/>
    <n v="2"/>
    <n v="1"/>
    <x v="0"/>
  </r>
  <r>
    <s v="2016 Data.xlsx"/>
    <x v="1"/>
    <x v="1"/>
    <n v="43"/>
    <x v="1"/>
    <x v="5"/>
    <n v="47"/>
    <n v="19"/>
    <n v="2"/>
    <n v="2"/>
    <n v="2"/>
    <n v="0"/>
    <n v="0"/>
    <x v="0"/>
    <x v="6"/>
    <s v="Offline TA/TO"/>
    <x v="0"/>
    <x v="0"/>
    <n v="0"/>
    <n v="0"/>
    <s v="A"/>
    <s v="A"/>
    <n v="0"/>
    <x v="0"/>
    <n v="28"/>
    <n v="0"/>
    <n v="0"/>
    <x v="0"/>
    <n v="68"/>
    <n v="0"/>
    <n v="0"/>
    <s v="Check-Out"/>
    <x v="189"/>
    <n v="2"/>
    <n v="4"/>
    <x v="0"/>
  </r>
  <r>
    <s v="2016 Data.xlsx"/>
    <x v="0"/>
    <x v="0"/>
    <n v="80"/>
    <x v="1"/>
    <x v="1"/>
    <n v="35"/>
    <n v="26"/>
    <n v="0"/>
    <n v="1"/>
    <n v="2"/>
    <n v="0"/>
    <n v="0"/>
    <x v="0"/>
    <x v="1"/>
    <s v="Online TA"/>
    <x v="0"/>
    <x v="0"/>
    <n v="0"/>
    <n v="0"/>
    <s v="E"/>
    <s v="E"/>
    <n v="0"/>
    <x v="0"/>
    <n v="240"/>
    <n v="0"/>
    <n v="0"/>
    <x v="0"/>
    <n v="209"/>
    <n v="0"/>
    <n v="0"/>
    <s v="Canceled"/>
    <x v="190"/>
    <n v="2"/>
    <n v="1"/>
    <x v="0"/>
  </r>
  <r>
    <s v="2016 Data.xlsx"/>
    <x v="1"/>
    <x v="1"/>
    <n v="104"/>
    <x v="1"/>
    <x v="3"/>
    <n v="28"/>
    <n v="6"/>
    <n v="0"/>
    <n v="4"/>
    <n v="2"/>
    <n v="0"/>
    <n v="0"/>
    <x v="0"/>
    <x v="3"/>
    <s v="Online TA"/>
    <x v="0"/>
    <x v="0"/>
    <n v="0"/>
    <n v="0"/>
    <s v="A"/>
    <s v="A"/>
    <n v="0"/>
    <x v="0"/>
    <n v="7"/>
    <n v="0"/>
    <n v="0"/>
    <x v="0"/>
    <n v="83.12"/>
    <n v="0"/>
    <n v="1"/>
    <s v="Check-Out"/>
    <x v="0"/>
    <n v="2"/>
    <n v="4"/>
    <x v="0"/>
  </r>
  <r>
    <s v="2016 Data.xlsx"/>
    <x v="1"/>
    <x v="0"/>
    <n v="2"/>
    <x v="1"/>
    <x v="8"/>
    <n v="27"/>
    <n v="28"/>
    <n v="0"/>
    <n v="1"/>
    <n v="2"/>
    <n v="0"/>
    <n v="0"/>
    <x v="0"/>
    <x v="0"/>
    <s v="Online TA"/>
    <x v="0"/>
    <x v="0"/>
    <n v="0"/>
    <n v="0"/>
    <s v="A"/>
    <s v="A"/>
    <n v="0"/>
    <x v="0"/>
    <n v="9"/>
    <n v="0"/>
    <n v="0"/>
    <x v="0"/>
    <n v="139"/>
    <n v="0"/>
    <n v="0"/>
    <s v="Canceled"/>
    <x v="191"/>
    <n v="2"/>
    <n v="1"/>
    <x v="0"/>
  </r>
  <r>
    <s v="2016 Data.xlsx"/>
    <x v="1"/>
    <x v="1"/>
    <n v="213"/>
    <x v="1"/>
    <x v="4"/>
    <n v="37"/>
    <n v="4"/>
    <n v="2"/>
    <n v="1"/>
    <n v="2"/>
    <n v="0"/>
    <n v="0"/>
    <x v="0"/>
    <x v="3"/>
    <s v="Offline TA/TO"/>
    <x v="0"/>
    <x v="0"/>
    <n v="0"/>
    <n v="0"/>
    <s v="D"/>
    <s v="D"/>
    <n v="0"/>
    <x v="0"/>
    <n v="22"/>
    <n v="0"/>
    <n v="0"/>
    <x v="0"/>
    <n v="90.95"/>
    <n v="0"/>
    <n v="0"/>
    <s v="Check-Out"/>
    <x v="192"/>
    <n v="2"/>
    <n v="3"/>
    <x v="0"/>
  </r>
  <r>
    <s v="2016 Data.xlsx"/>
    <x v="0"/>
    <x v="1"/>
    <n v="157"/>
    <x v="1"/>
    <x v="1"/>
    <n v="33"/>
    <n v="12"/>
    <n v="4"/>
    <n v="9"/>
    <n v="2"/>
    <n v="0"/>
    <n v="0"/>
    <x v="1"/>
    <x v="0"/>
    <s v="Direct"/>
    <x v="1"/>
    <x v="1"/>
    <n v="1"/>
    <n v="8"/>
    <s v="E"/>
    <s v="E"/>
    <n v="2"/>
    <x v="0"/>
    <n v="0"/>
    <n v="0"/>
    <n v="0"/>
    <x v="0"/>
    <n v="147"/>
    <n v="1"/>
    <n v="4"/>
    <s v="Check-Out"/>
    <x v="193"/>
    <n v="2"/>
    <n v="13"/>
    <x v="0"/>
  </r>
  <r>
    <s v="2016 Data.xlsx"/>
    <x v="1"/>
    <x v="1"/>
    <n v="5"/>
    <x v="1"/>
    <x v="7"/>
    <n v="13"/>
    <n v="23"/>
    <n v="0"/>
    <n v="3"/>
    <n v="2"/>
    <n v="0"/>
    <n v="0"/>
    <x v="0"/>
    <x v="1"/>
    <s v="Online TA"/>
    <x v="0"/>
    <x v="0"/>
    <n v="0"/>
    <n v="0"/>
    <s v="A"/>
    <s v="A"/>
    <n v="0"/>
    <x v="0"/>
    <n v="9"/>
    <n v="0"/>
    <n v="0"/>
    <x v="0"/>
    <n v="133"/>
    <n v="0"/>
    <n v="0"/>
    <s v="Check-Out"/>
    <x v="194"/>
    <n v="2"/>
    <n v="3"/>
    <x v="0"/>
  </r>
  <r>
    <s v="2016 Data.xlsx"/>
    <x v="1"/>
    <x v="1"/>
    <n v="26"/>
    <x v="1"/>
    <x v="9"/>
    <n v="7"/>
    <n v="7"/>
    <n v="2"/>
    <n v="2"/>
    <n v="2"/>
    <n v="0"/>
    <n v="0"/>
    <x v="0"/>
    <x v="6"/>
    <s v="Online TA"/>
    <x v="0"/>
    <x v="0"/>
    <n v="0"/>
    <n v="0"/>
    <s v="A"/>
    <s v="A"/>
    <n v="0"/>
    <x v="0"/>
    <n v="11"/>
    <n v="0"/>
    <n v="0"/>
    <x v="0"/>
    <n v="64.64"/>
    <n v="0"/>
    <n v="0"/>
    <s v="Check-Out"/>
    <x v="0"/>
    <n v="2"/>
    <n v="4"/>
    <x v="0"/>
  </r>
  <r>
    <s v="2016 Data.xlsx"/>
    <x v="1"/>
    <x v="1"/>
    <n v="36"/>
    <x v="1"/>
    <x v="0"/>
    <n v="42"/>
    <n v="13"/>
    <n v="0"/>
    <n v="1"/>
    <n v="1"/>
    <n v="0"/>
    <n v="0"/>
    <x v="3"/>
    <x v="24"/>
    <s v="Online TA"/>
    <x v="0"/>
    <x v="0"/>
    <n v="0"/>
    <n v="1"/>
    <s v="A"/>
    <s v="A"/>
    <n v="0"/>
    <x v="0"/>
    <n v="8"/>
    <n v="0"/>
    <n v="0"/>
    <x v="3"/>
    <n v="102.6"/>
    <n v="0"/>
    <n v="2"/>
    <s v="Check-Out"/>
    <x v="195"/>
    <n v="1"/>
    <n v="1"/>
    <x v="0"/>
  </r>
  <r>
    <s v="2016 Data.xlsx"/>
    <x v="1"/>
    <x v="1"/>
    <n v="346"/>
    <x v="1"/>
    <x v="4"/>
    <n v="38"/>
    <n v="13"/>
    <n v="0"/>
    <n v="2"/>
    <n v="2"/>
    <n v="0"/>
    <n v="0"/>
    <x v="1"/>
    <x v="0"/>
    <s v="Offline TA/TO"/>
    <x v="0"/>
    <x v="0"/>
    <n v="0"/>
    <n v="0"/>
    <s v="A"/>
    <s v="A"/>
    <n v="0"/>
    <x v="0"/>
    <n v="6"/>
    <n v="0"/>
    <n v="0"/>
    <x v="1"/>
    <n v="115"/>
    <n v="0"/>
    <n v="1"/>
    <s v="Check-Out"/>
    <x v="196"/>
    <n v="2"/>
    <n v="2"/>
    <x v="0"/>
  </r>
  <r>
    <s v="2016 Data.xlsx"/>
    <x v="1"/>
    <x v="0"/>
    <n v="281"/>
    <x v="1"/>
    <x v="0"/>
    <n v="40"/>
    <n v="1"/>
    <n v="2"/>
    <n v="1"/>
    <n v="2"/>
    <n v="0"/>
    <n v="0"/>
    <x v="1"/>
    <x v="0"/>
    <s v="Groups"/>
    <x v="0"/>
    <x v="0"/>
    <n v="0"/>
    <n v="0"/>
    <s v="A"/>
    <s v="A"/>
    <n v="0"/>
    <x v="0"/>
    <n v="1"/>
    <n v="0"/>
    <n v="174"/>
    <x v="1"/>
    <n v="96"/>
    <n v="0"/>
    <n v="0"/>
    <s v="Canceled"/>
    <x v="197"/>
    <n v="2"/>
    <n v="3"/>
    <x v="0"/>
  </r>
  <r>
    <s v="2016 Data.xlsx"/>
    <x v="0"/>
    <x v="1"/>
    <n v="11"/>
    <x v="1"/>
    <x v="7"/>
    <n v="12"/>
    <n v="16"/>
    <n v="0"/>
    <n v="3"/>
    <n v="2"/>
    <n v="0"/>
    <n v="0"/>
    <x v="0"/>
    <x v="0"/>
    <s v="Online TA"/>
    <x v="0"/>
    <x v="0"/>
    <n v="0"/>
    <n v="0"/>
    <s v="D"/>
    <s v="I"/>
    <n v="0"/>
    <x v="0"/>
    <n v="240"/>
    <n v="0"/>
    <n v="0"/>
    <x v="0"/>
    <n v="58"/>
    <n v="0"/>
    <n v="1"/>
    <s v="Check-Out"/>
    <x v="198"/>
    <n v="2"/>
    <n v="3"/>
    <x v="1"/>
  </r>
  <r>
    <s v="2016 Data.xlsx"/>
    <x v="1"/>
    <x v="1"/>
    <n v="335"/>
    <x v="1"/>
    <x v="0"/>
    <n v="42"/>
    <n v="13"/>
    <n v="0"/>
    <n v="3"/>
    <n v="1"/>
    <n v="0"/>
    <n v="0"/>
    <x v="0"/>
    <x v="6"/>
    <s v="Offline TA/TO"/>
    <x v="0"/>
    <x v="0"/>
    <n v="0"/>
    <n v="0"/>
    <s v="A"/>
    <s v="A"/>
    <n v="0"/>
    <x v="0"/>
    <n v="56"/>
    <n v="0"/>
    <n v="0"/>
    <x v="1"/>
    <n v="80"/>
    <n v="0"/>
    <n v="0"/>
    <s v="Check-Out"/>
    <x v="199"/>
    <n v="1"/>
    <n v="3"/>
    <x v="0"/>
  </r>
  <r>
    <s v="2016 Data.xlsx"/>
    <x v="0"/>
    <x v="1"/>
    <n v="223"/>
    <x v="1"/>
    <x v="4"/>
    <n v="36"/>
    <n v="1"/>
    <n v="4"/>
    <n v="10"/>
    <n v="2"/>
    <n v="0"/>
    <n v="0"/>
    <x v="1"/>
    <x v="3"/>
    <s v="Offline TA/TO"/>
    <x v="0"/>
    <x v="0"/>
    <n v="0"/>
    <n v="0"/>
    <s v="A"/>
    <s v="A"/>
    <n v="0"/>
    <x v="0"/>
    <n v="243"/>
    <n v="0"/>
    <n v="0"/>
    <x v="2"/>
    <n v="79.900000000000006"/>
    <n v="0"/>
    <n v="0"/>
    <s v="Check-Out"/>
    <x v="196"/>
    <n v="2"/>
    <n v="14"/>
    <x v="0"/>
  </r>
  <r>
    <s v="2016 Data.xlsx"/>
    <x v="1"/>
    <x v="0"/>
    <n v="89"/>
    <x v="1"/>
    <x v="3"/>
    <n v="31"/>
    <n v="25"/>
    <n v="1"/>
    <n v="2"/>
    <n v="3"/>
    <n v="0"/>
    <n v="0"/>
    <x v="0"/>
    <x v="3"/>
    <s v="Online TA"/>
    <x v="0"/>
    <x v="0"/>
    <n v="0"/>
    <n v="0"/>
    <s v="D"/>
    <s v="D"/>
    <n v="0"/>
    <x v="0"/>
    <n v="9"/>
    <n v="0"/>
    <n v="0"/>
    <x v="0"/>
    <n v="137.69999999999999"/>
    <n v="0"/>
    <n v="0"/>
    <s v="Canceled"/>
    <x v="200"/>
    <n v="3"/>
    <n v="3"/>
    <x v="0"/>
  </r>
  <r>
    <s v="2016 Data.xlsx"/>
    <x v="0"/>
    <x v="0"/>
    <n v="116"/>
    <x v="1"/>
    <x v="10"/>
    <n v="15"/>
    <n v="4"/>
    <n v="2"/>
    <n v="5"/>
    <n v="2"/>
    <n v="0"/>
    <n v="0"/>
    <x v="1"/>
    <x v="3"/>
    <s v="Groups"/>
    <x v="1"/>
    <x v="0"/>
    <n v="0"/>
    <n v="0"/>
    <s v="D"/>
    <s v="D"/>
    <n v="0"/>
    <x v="1"/>
    <n v="273"/>
    <n v="0"/>
    <n v="0"/>
    <x v="0"/>
    <n v="72"/>
    <n v="0"/>
    <n v="0"/>
    <s v="Canceled"/>
    <x v="201"/>
    <n v="2"/>
    <n v="7"/>
    <x v="0"/>
  </r>
  <r>
    <s v="2016 Data.xlsx"/>
    <x v="0"/>
    <x v="0"/>
    <n v="32"/>
    <x v="1"/>
    <x v="10"/>
    <n v="17"/>
    <n v="19"/>
    <n v="2"/>
    <n v="5"/>
    <n v="2"/>
    <n v="0"/>
    <n v="0"/>
    <x v="1"/>
    <x v="0"/>
    <s v="Groups"/>
    <x v="1"/>
    <x v="0"/>
    <n v="0"/>
    <n v="0"/>
    <s v="D"/>
    <s v="D"/>
    <n v="0"/>
    <x v="0"/>
    <n v="273"/>
    <n v="0"/>
    <n v="0"/>
    <x v="1"/>
    <n v="69.36"/>
    <n v="0"/>
    <n v="0"/>
    <s v="Canceled"/>
    <x v="202"/>
    <n v="2"/>
    <n v="7"/>
    <x v="0"/>
  </r>
  <r>
    <s v="2016 Data.xlsx"/>
    <x v="0"/>
    <x v="0"/>
    <n v="128"/>
    <x v="1"/>
    <x v="6"/>
    <n v="20"/>
    <n v="14"/>
    <n v="2"/>
    <n v="5"/>
    <n v="2"/>
    <n v="0"/>
    <n v="0"/>
    <x v="0"/>
    <x v="0"/>
    <s v="Offline TA/TO"/>
    <x v="0"/>
    <x v="0"/>
    <n v="0"/>
    <n v="0"/>
    <s v="D"/>
    <s v="D"/>
    <n v="0"/>
    <x v="0"/>
    <n v="147"/>
    <n v="0"/>
    <n v="0"/>
    <x v="1"/>
    <n v="46.18"/>
    <n v="0"/>
    <n v="1"/>
    <s v="Canceled"/>
    <x v="203"/>
    <n v="2"/>
    <n v="7"/>
    <x v="0"/>
  </r>
  <r>
    <s v="2016 Data.xlsx"/>
    <x v="1"/>
    <x v="1"/>
    <n v="41"/>
    <x v="1"/>
    <x v="8"/>
    <n v="27"/>
    <n v="28"/>
    <n v="0"/>
    <n v="1"/>
    <n v="2"/>
    <n v="0"/>
    <n v="0"/>
    <x v="0"/>
    <x v="0"/>
    <s v="Offline TA/TO"/>
    <x v="0"/>
    <x v="0"/>
    <n v="0"/>
    <n v="0"/>
    <s v="A"/>
    <s v="A"/>
    <n v="0"/>
    <x v="0"/>
    <n v="252"/>
    <n v="0"/>
    <n v="0"/>
    <x v="1"/>
    <n v="85.6"/>
    <n v="0"/>
    <n v="0"/>
    <s v="Check-Out"/>
    <x v="204"/>
    <n v="2"/>
    <n v="1"/>
    <x v="0"/>
  </r>
  <r>
    <s v="2016 Data.xlsx"/>
    <x v="0"/>
    <x v="0"/>
    <n v="122"/>
    <x v="1"/>
    <x v="6"/>
    <n v="19"/>
    <n v="7"/>
    <n v="1"/>
    <n v="1"/>
    <n v="2"/>
    <n v="0"/>
    <n v="0"/>
    <x v="0"/>
    <x v="0"/>
    <s v="Online TA"/>
    <x v="0"/>
    <x v="0"/>
    <n v="0"/>
    <n v="0"/>
    <s v="E"/>
    <s v="E"/>
    <n v="0"/>
    <x v="0"/>
    <n v="240"/>
    <n v="0"/>
    <n v="0"/>
    <x v="0"/>
    <n v="79.2"/>
    <n v="0"/>
    <n v="0"/>
    <s v="Canceled"/>
    <x v="0"/>
    <n v="2"/>
    <n v="2"/>
    <x v="0"/>
  </r>
  <r>
    <s v="2016 Data.xlsx"/>
    <x v="0"/>
    <x v="0"/>
    <n v="13"/>
    <x v="1"/>
    <x v="0"/>
    <n v="41"/>
    <n v="5"/>
    <n v="0"/>
    <n v="1"/>
    <n v="3"/>
    <n v="1"/>
    <n v="0"/>
    <x v="0"/>
    <x v="27"/>
    <s v="Online TA"/>
    <x v="0"/>
    <x v="0"/>
    <n v="0"/>
    <n v="0"/>
    <s v="H"/>
    <s v="H"/>
    <n v="0"/>
    <x v="0"/>
    <n v="240"/>
    <n v="0"/>
    <n v="0"/>
    <x v="0"/>
    <n v="160"/>
    <n v="0"/>
    <n v="0"/>
    <s v="Canceled"/>
    <x v="205"/>
    <n v="4"/>
    <n v="1"/>
    <x v="0"/>
  </r>
  <r>
    <s v="2016 Data.xlsx"/>
    <x v="1"/>
    <x v="1"/>
    <n v="3"/>
    <x v="1"/>
    <x v="6"/>
    <n v="23"/>
    <n v="29"/>
    <n v="2"/>
    <n v="4"/>
    <n v="2"/>
    <n v="0"/>
    <n v="0"/>
    <x v="0"/>
    <x v="0"/>
    <s v="Online TA"/>
    <x v="0"/>
    <x v="0"/>
    <n v="0"/>
    <n v="0"/>
    <s v="A"/>
    <s v="A"/>
    <n v="0"/>
    <x v="0"/>
    <n v="9"/>
    <n v="0"/>
    <n v="0"/>
    <x v="0"/>
    <n v="113.46"/>
    <n v="0"/>
    <n v="2"/>
    <s v="Check-Out"/>
    <x v="206"/>
    <n v="2"/>
    <n v="6"/>
    <x v="0"/>
  </r>
  <r>
    <s v="2016 Data.xlsx"/>
    <x v="1"/>
    <x v="1"/>
    <n v="99"/>
    <x v="1"/>
    <x v="10"/>
    <n v="18"/>
    <n v="27"/>
    <n v="2"/>
    <n v="6"/>
    <n v="2"/>
    <n v="0"/>
    <n v="0"/>
    <x v="0"/>
    <x v="16"/>
    <s v="Offline TA/TO"/>
    <x v="0"/>
    <x v="0"/>
    <n v="0"/>
    <n v="0"/>
    <s v="A"/>
    <s v="A"/>
    <n v="0"/>
    <x v="0"/>
    <n v="121"/>
    <n v="0"/>
    <n v="0"/>
    <x v="1"/>
    <n v="80.75"/>
    <n v="0"/>
    <n v="1"/>
    <s v="Check-Out"/>
    <x v="207"/>
    <n v="2"/>
    <n v="8"/>
    <x v="0"/>
  </r>
  <r>
    <s v="2016 Data.xlsx"/>
    <x v="0"/>
    <x v="1"/>
    <n v="339"/>
    <x v="1"/>
    <x v="0"/>
    <n v="42"/>
    <n v="11"/>
    <n v="2"/>
    <n v="5"/>
    <n v="1"/>
    <n v="0"/>
    <n v="0"/>
    <x v="0"/>
    <x v="3"/>
    <s v="Groups"/>
    <x v="1"/>
    <x v="0"/>
    <n v="0"/>
    <n v="0"/>
    <s v="A"/>
    <s v="A"/>
    <n v="1"/>
    <x v="2"/>
    <n v="273"/>
    <n v="0"/>
    <n v="150"/>
    <x v="1"/>
    <n v="46.36"/>
    <n v="0"/>
    <n v="0"/>
    <s v="Check-Out"/>
    <x v="208"/>
    <n v="1"/>
    <n v="7"/>
    <x v="0"/>
  </r>
  <r>
    <s v="2016 Data.xlsx"/>
    <x v="1"/>
    <x v="1"/>
    <n v="139"/>
    <x v="1"/>
    <x v="6"/>
    <n v="19"/>
    <n v="5"/>
    <n v="1"/>
    <n v="3"/>
    <n v="2"/>
    <n v="0"/>
    <n v="0"/>
    <x v="0"/>
    <x v="30"/>
    <s v="Online TA"/>
    <x v="0"/>
    <x v="0"/>
    <n v="0"/>
    <n v="0"/>
    <s v="A"/>
    <s v="A"/>
    <n v="0"/>
    <x v="0"/>
    <n v="8"/>
    <n v="0"/>
    <n v="0"/>
    <x v="0"/>
    <n v="99.45"/>
    <n v="0"/>
    <n v="2"/>
    <s v="Check-Out"/>
    <x v="209"/>
    <n v="2"/>
    <n v="4"/>
    <x v="0"/>
  </r>
  <r>
    <s v="2016 Data.xlsx"/>
    <x v="1"/>
    <x v="1"/>
    <n v="210"/>
    <x v="1"/>
    <x v="1"/>
    <n v="34"/>
    <n v="18"/>
    <n v="0"/>
    <n v="1"/>
    <n v="1"/>
    <n v="0"/>
    <n v="0"/>
    <x v="0"/>
    <x v="27"/>
    <s v="Online TA"/>
    <x v="0"/>
    <x v="0"/>
    <n v="0"/>
    <n v="0"/>
    <s v="A"/>
    <s v="D"/>
    <n v="0"/>
    <x v="0"/>
    <n v="9"/>
    <n v="0"/>
    <n v="0"/>
    <x v="0"/>
    <n v="90.9"/>
    <n v="0"/>
    <n v="1"/>
    <s v="Check-Out"/>
    <x v="210"/>
    <n v="1"/>
    <n v="1"/>
    <x v="1"/>
  </r>
  <r>
    <s v="2016 Data.xlsx"/>
    <x v="1"/>
    <x v="1"/>
    <n v="35"/>
    <x v="1"/>
    <x v="4"/>
    <n v="40"/>
    <n v="26"/>
    <n v="1"/>
    <n v="0"/>
    <n v="1"/>
    <n v="0"/>
    <n v="0"/>
    <x v="0"/>
    <x v="1"/>
    <s v="Offline TA/TO"/>
    <x v="0"/>
    <x v="0"/>
    <n v="0"/>
    <n v="0"/>
    <s v="A"/>
    <s v="F"/>
    <n v="0"/>
    <x v="0"/>
    <n v="290"/>
    <n v="0"/>
    <n v="0"/>
    <x v="1"/>
    <n v="99"/>
    <n v="0"/>
    <n v="0"/>
    <s v="Check-Out"/>
    <x v="211"/>
    <n v="1"/>
    <n v="1"/>
    <x v="1"/>
  </r>
  <r>
    <s v="2016 Data.xlsx"/>
    <x v="1"/>
    <x v="0"/>
    <n v="19"/>
    <x v="1"/>
    <x v="7"/>
    <n v="12"/>
    <n v="18"/>
    <n v="0"/>
    <n v="2"/>
    <n v="2"/>
    <n v="0"/>
    <n v="0"/>
    <x v="1"/>
    <x v="2"/>
    <s v="Online TA"/>
    <x v="0"/>
    <x v="0"/>
    <n v="0"/>
    <n v="0"/>
    <s v="A"/>
    <s v="A"/>
    <n v="0"/>
    <x v="0"/>
    <n v="9"/>
    <n v="0"/>
    <n v="0"/>
    <x v="0"/>
    <n v="147"/>
    <n v="0"/>
    <n v="0"/>
    <s v="Canceled"/>
    <x v="0"/>
    <n v="2"/>
    <n v="2"/>
    <x v="0"/>
  </r>
  <r>
    <s v="2016 Data.xlsx"/>
    <x v="1"/>
    <x v="1"/>
    <n v="5"/>
    <x v="1"/>
    <x v="9"/>
    <n v="9"/>
    <n v="25"/>
    <n v="0"/>
    <n v="3"/>
    <n v="2"/>
    <n v="0"/>
    <n v="0"/>
    <x v="0"/>
    <x v="26"/>
    <s v="Online TA"/>
    <x v="0"/>
    <x v="0"/>
    <n v="0"/>
    <n v="0"/>
    <s v="A"/>
    <s v="A"/>
    <n v="0"/>
    <x v="0"/>
    <n v="9"/>
    <n v="0"/>
    <n v="0"/>
    <x v="0"/>
    <n v="93"/>
    <n v="0"/>
    <n v="1"/>
    <s v="Check-Out"/>
    <x v="212"/>
    <n v="2"/>
    <n v="3"/>
    <x v="0"/>
  </r>
  <r>
    <s v="2016 Data.xlsx"/>
    <x v="1"/>
    <x v="1"/>
    <n v="55"/>
    <x v="1"/>
    <x v="10"/>
    <n v="15"/>
    <n v="6"/>
    <n v="0"/>
    <n v="1"/>
    <n v="2"/>
    <n v="0"/>
    <n v="0"/>
    <x v="1"/>
    <x v="0"/>
    <s v="Offline TA/TO"/>
    <x v="0"/>
    <x v="0"/>
    <n v="0"/>
    <n v="0"/>
    <s v="A"/>
    <s v="A"/>
    <n v="0"/>
    <x v="0"/>
    <n v="56"/>
    <n v="0"/>
    <n v="0"/>
    <x v="1"/>
    <n v="104"/>
    <n v="0"/>
    <n v="0"/>
    <s v="Check-Out"/>
    <x v="213"/>
    <n v="2"/>
    <n v="1"/>
    <x v="0"/>
  </r>
  <r>
    <s v="2016 Data.xlsx"/>
    <x v="1"/>
    <x v="0"/>
    <n v="97"/>
    <x v="1"/>
    <x v="6"/>
    <n v="19"/>
    <n v="1"/>
    <n v="2"/>
    <n v="4"/>
    <n v="2"/>
    <n v="0"/>
    <n v="0"/>
    <x v="3"/>
    <x v="0"/>
    <s v="Online TA"/>
    <x v="0"/>
    <x v="0"/>
    <n v="0"/>
    <n v="0"/>
    <s v="A"/>
    <s v="A"/>
    <n v="0"/>
    <x v="0"/>
    <n v="7"/>
    <n v="0"/>
    <n v="0"/>
    <x v="0"/>
    <n v="84.43"/>
    <n v="0"/>
    <n v="0"/>
    <s v="Canceled"/>
    <x v="174"/>
    <n v="2"/>
    <n v="6"/>
    <x v="0"/>
  </r>
  <r>
    <s v="2016 Data.xlsx"/>
    <x v="1"/>
    <x v="1"/>
    <n v="6"/>
    <x v="1"/>
    <x v="4"/>
    <n v="40"/>
    <n v="26"/>
    <n v="1"/>
    <n v="0"/>
    <n v="1"/>
    <n v="0"/>
    <n v="0"/>
    <x v="0"/>
    <x v="0"/>
    <s v="Corporate"/>
    <x v="2"/>
    <x v="0"/>
    <n v="0"/>
    <n v="0"/>
    <s v="A"/>
    <s v="A"/>
    <n v="0"/>
    <x v="0"/>
    <n v="0"/>
    <n v="40"/>
    <n v="0"/>
    <x v="0"/>
    <n v="67"/>
    <n v="1"/>
    <n v="0"/>
    <s v="Check-Out"/>
    <x v="211"/>
    <n v="1"/>
    <n v="1"/>
    <x v="0"/>
  </r>
  <r>
    <s v="2016 Data.xlsx"/>
    <x v="1"/>
    <x v="0"/>
    <n v="97"/>
    <x v="1"/>
    <x v="2"/>
    <n v="51"/>
    <n v="12"/>
    <n v="2"/>
    <n v="5"/>
    <n v="2"/>
    <n v="1"/>
    <n v="0"/>
    <x v="0"/>
    <x v="25"/>
    <s v="Online TA"/>
    <x v="0"/>
    <x v="0"/>
    <n v="0"/>
    <n v="0"/>
    <s v="A"/>
    <s v="A"/>
    <n v="0"/>
    <x v="0"/>
    <n v="9"/>
    <n v="0"/>
    <n v="0"/>
    <x v="0"/>
    <n v="103.7"/>
    <n v="0"/>
    <n v="1"/>
    <s v="Canceled"/>
    <x v="214"/>
    <n v="3"/>
    <n v="7"/>
    <x v="0"/>
  </r>
  <r>
    <s v="2016 Data.xlsx"/>
    <x v="1"/>
    <x v="1"/>
    <n v="56"/>
    <x v="1"/>
    <x v="7"/>
    <n v="10"/>
    <n v="5"/>
    <n v="2"/>
    <n v="3"/>
    <n v="2"/>
    <n v="0"/>
    <n v="0"/>
    <x v="3"/>
    <x v="0"/>
    <s v="Online TA"/>
    <x v="0"/>
    <x v="0"/>
    <n v="0"/>
    <n v="0"/>
    <s v="A"/>
    <s v="B"/>
    <n v="1"/>
    <x v="0"/>
    <n v="9"/>
    <n v="0"/>
    <n v="0"/>
    <x v="1"/>
    <n v="65.75"/>
    <n v="0"/>
    <n v="0"/>
    <s v="Check-Out"/>
    <x v="0"/>
    <n v="2"/>
    <n v="5"/>
    <x v="1"/>
  </r>
  <r>
    <s v="2016 Data.xlsx"/>
    <x v="1"/>
    <x v="1"/>
    <n v="13"/>
    <x v="1"/>
    <x v="7"/>
    <n v="13"/>
    <n v="20"/>
    <n v="1"/>
    <n v="0"/>
    <n v="1"/>
    <n v="0"/>
    <n v="0"/>
    <x v="0"/>
    <x v="25"/>
    <s v="Offline TA/TO"/>
    <x v="0"/>
    <x v="0"/>
    <n v="0"/>
    <n v="0"/>
    <s v="A"/>
    <s v="A"/>
    <n v="2"/>
    <x v="0"/>
    <n v="220"/>
    <n v="0"/>
    <n v="0"/>
    <x v="1"/>
    <n v="6"/>
    <n v="0"/>
    <n v="0"/>
    <s v="Check-Out"/>
    <x v="215"/>
    <n v="1"/>
    <n v="1"/>
    <x v="0"/>
  </r>
  <r>
    <s v="2016 Data.xlsx"/>
    <x v="1"/>
    <x v="0"/>
    <n v="49"/>
    <x v="1"/>
    <x v="3"/>
    <n v="29"/>
    <n v="11"/>
    <n v="1"/>
    <n v="0"/>
    <n v="2"/>
    <n v="0"/>
    <n v="0"/>
    <x v="3"/>
    <x v="26"/>
    <s v="Online TA"/>
    <x v="0"/>
    <x v="0"/>
    <n v="0"/>
    <n v="0"/>
    <s v="A"/>
    <s v="A"/>
    <n v="0"/>
    <x v="0"/>
    <n v="9"/>
    <n v="0"/>
    <n v="0"/>
    <x v="0"/>
    <n v="93.15"/>
    <n v="0"/>
    <n v="0"/>
    <s v="Canceled"/>
    <x v="216"/>
    <n v="2"/>
    <n v="1"/>
    <x v="0"/>
  </r>
  <r>
    <s v="2016 Data.xlsx"/>
    <x v="1"/>
    <x v="1"/>
    <n v="51"/>
    <x v="1"/>
    <x v="5"/>
    <n v="47"/>
    <n v="17"/>
    <n v="0"/>
    <n v="3"/>
    <n v="2"/>
    <n v="0"/>
    <n v="0"/>
    <x v="0"/>
    <x v="3"/>
    <s v="Online TA"/>
    <x v="0"/>
    <x v="0"/>
    <n v="0"/>
    <n v="0"/>
    <s v="A"/>
    <s v="A"/>
    <n v="0"/>
    <x v="0"/>
    <n v="7"/>
    <n v="0"/>
    <n v="0"/>
    <x v="0"/>
    <n v="68.47"/>
    <n v="0"/>
    <n v="1"/>
    <s v="Check-Out"/>
    <x v="217"/>
    <n v="2"/>
    <n v="3"/>
    <x v="0"/>
  </r>
  <r>
    <s v="2016 Data.xlsx"/>
    <x v="1"/>
    <x v="0"/>
    <n v="1"/>
    <x v="1"/>
    <x v="9"/>
    <n v="10"/>
    <n v="28"/>
    <n v="2"/>
    <n v="1"/>
    <n v="1"/>
    <n v="0"/>
    <n v="0"/>
    <x v="0"/>
    <x v="0"/>
    <s v="Offline TA/TO"/>
    <x v="0"/>
    <x v="0"/>
    <n v="0"/>
    <n v="0"/>
    <s v="A"/>
    <s v="A"/>
    <n v="0"/>
    <x v="0"/>
    <n v="134"/>
    <n v="0"/>
    <n v="0"/>
    <x v="1"/>
    <n v="60"/>
    <n v="0"/>
    <n v="0"/>
    <s v="Canceled"/>
    <x v="218"/>
    <n v="1"/>
    <n v="3"/>
    <x v="0"/>
  </r>
  <r>
    <s v="2016 Data.xlsx"/>
    <x v="0"/>
    <x v="1"/>
    <n v="217"/>
    <x v="1"/>
    <x v="8"/>
    <n v="26"/>
    <n v="22"/>
    <n v="4"/>
    <n v="10"/>
    <n v="2"/>
    <n v="0"/>
    <n v="0"/>
    <x v="0"/>
    <x v="0"/>
    <s v="Online TA"/>
    <x v="0"/>
    <x v="0"/>
    <n v="0"/>
    <n v="0"/>
    <s v="D"/>
    <s v="D"/>
    <n v="0"/>
    <x v="0"/>
    <n v="240"/>
    <n v="0"/>
    <n v="0"/>
    <x v="0"/>
    <n v="90.71"/>
    <n v="0"/>
    <n v="2"/>
    <s v="Check-Out"/>
    <x v="219"/>
    <n v="2"/>
    <n v="14"/>
    <x v="0"/>
  </r>
  <r>
    <s v="2016 Data.xlsx"/>
    <x v="1"/>
    <x v="1"/>
    <n v="160"/>
    <x v="1"/>
    <x v="8"/>
    <n v="25"/>
    <n v="17"/>
    <n v="1"/>
    <n v="2"/>
    <n v="2"/>
    <n v="0"/>
    <n v="0"/>
    <x v="0"/>
    <x v="6"/>
    <s v="Online TA"/>
    <x v="0"/>
    <x v="0"/>
    <n v="0"/>
    <n v="0"/>
    <s v="D"/>
    <s v="D"/>
    <n v="0"/>
    <x v="0"/>
    <n v="9"/>
    <n v="0"/>
    <n v="0"/>
    <x v="1"/>
    <n v="129"/>
    <n v="0"/>
    <n v="1"/>
    <s v="Check-Out"/>
    <x v="216"/>
    <n v="2"/>
    <n v="3"/>
    <x v="0"/>
  </r>
  <r>
    <s v="2016 Data.xlsx"/>
    <x v="1"/>
    <x v="1"/>
    <n v="41"/>
    <x v="1"/>
    <x v="7"/>
    <n v="12"/>
    <n v="16"/>
    <n v="0"/>
    <n v="3"/>
    <n v="2"/>
    <n v="0"/>
    <n v="0"/>
    <x v="0"/>
    <x v="0"/>
    <s v="Offline TA/TO"/>
    <x v="0"/>
    <x v="0"/>
    <n v="0"/>
    <n v="0"/>
    <s v="A"/>
    <s v="D"/>
    <n v="0"/>
    <x v="0"/>
    <n v="28"/>
    <n v="0"/>
    <n v="0"/>
    <x v="0"/>
    <n v="85"/>
    <n v="0"/>
    <n v="0"/>
    <s v="Check-Out"/>
    <x v="198"/>
    <n v="2"/>
    <n v="3"/>
    <x v="1"/>
  </r>
  <r>
    <s v="2016 Data.xlsx"/>
    <x v="1"/>
    <x v="1"/>
    <n v="0"/>
    <x v="1"/>
    <x v="10"/>
    <n v="16"/>
    <n v="14"/>
    <n v="0"/>
    <n v="2"/>
    <n v="2"/>
    <n v="0"/>
    <n v="0"/>
    <x v="0"/>
    <x v="20"/>
    <s v="Direct"/>
    <x v="1"/>
    <x v="0"/>
    <n v="0"/>
    <n v="0"/>
    <s v="A"/>
    <s v="A"/>
    <n v="0"/>
    <x v="0"/>
    <n v="0"/>
    <n v="0"/>
    <n v="0"/>
    <x v="0"/>
    <n v="98"/>
    <n v="0"/>
    <n v="0"/>
    <s v="Check-Out"/>
    <x v="187"/>
    <n v="2"/>
    <n v="2"/>
    <x v="0"/>
  </r>
  <r>
    <s v="2016 Data.xlsx"/>
    <x v="1"/>
    <x v="0"/>
    <n v="291"/>
    <x v="1"/>
    <x v="1"/>
    <n v="34"/>
    <n v="19"/>
    <n v="0"/>
    <n v="2"/>
    <n v="2"/>
    <n v="0"/>
    <n v="0"/>
    <x v="1"/>
    <x v="0"/>
    <s v="Offline TA/TO"/>
    <x v="0"/>
    <x v="0"/>
    <n v="0"/>
    <n v="0"/>
    <s v="A"/>
    <s v="A"/>
    <n v="0"/>
    <x v="1"/>
    <n v="39"/>
    <n v="0"/>
    <n v="0"/>
    <x v="0"/>
    <n v="115"/>
    <n v="0"/>
    <n v="0"/>
    <s v="Canceled"/>
    <x v="220"/>
    <n v="2"/>
    <n v="2"/>
    <x v="0"/>
  </r>
  <r>
    <s v="2016 Data.xlsx"/>
    <x v="1"/>
    <x v="0"/>
    <n v="68"/>
    <x v="1"/>
    <x v="9"/>
    <n v="8"/>
    <n v="17"/>
    <n v="0"/>
    <n v="2"/>
    <n v="2"/>
    <n v="0"/>
    <n v="0"/>
    <x v="0"/>
    <x v="0"/>
    <s v="Groups"/>
    <x v="0"/>
    <x v="0"/>
    <n v="1"/>
    <n v="0"/>
    <s v="A"/>
    <s v="A"/>
    <n v="0"/>
    <x v="1"/>
    <n v="37"/>
    <n v="0"/>
    <n v="0"/>
    <x v="0"/>
    <n v="75"/>
    <n v="0"/>
    <n v="0"/>
    <s v="Canceled"/>
    <x v="100"/>
    <n v="2"/>
    <n v="2"/>
    <x v="0"/>
  </r>
  <r>
    <s v="2016 Data.xlsx"/>
    <x v="0"/>
    <x v="1"/>
    <n v="226"/>
    <x v="1"/>
    <x v="4"/>
    <n v="37"/>
    <n v="4"/>
    <n v="2"/>
    <n v="5"/>
    <n v="2"/>
    <n v="0"/>
    <n v="0"/>
    <x v="1"/>
    <x v="3"/>
    <s v="Offline TA/TO"/>
    <x v="0"/>
    <x v="0"/>
    <n v="0"/>
    <n v="0"/>
    <s v="D"/>
    <s v="D"/>
    <n v="1"/>
    <x v="0"/>
    <n v="243"/>
    <n v="0"/>
    <n v="0"/>
    <x v="2"/>
    <n v="92.1"/>
    <n v="0"/>
    <n v="1"/>
    <s v="Check-Out"/>
    <x v="0"/>
    <n v="2"/>
    <n v="7"/>
    <x v="0"/>
  </r>
  <r>
    <s v="2016 Data.xlsx"/>
    <x v="0"/>
    <x v="1"/>
    <n v="125"/>
    <x v="1"/>
    <x v="8"/>
    <n v="23"/>
    <n v="2"/>
    <n v="2"/>
    <n v="5"/>
    <n v="2"/>
    <n v="0"/>
    <n v="0"/>
    <x v="0"/>
    <x v="3"/>
    <s v="Offline TA/TO"/>
    <x v="0"/>
    <x v="0"/>
    <n v="0"/>
    <n v="0"/>
    <s v="D"/>
    <s v="D"/>
    <n v="0"/>
    <x v="0"/>
    <n v="40"/>
    <n v="0"/>
    <n v="0"/>
    <x v="2"/>
    <n v="62.9"/>
    <n v="0"/>
    <n v="0"/>
    <s v="Check-Out"/>
    <x v="190"/>
    <n v="2"/>
    <n v="7"/>
    <x v="0"/>
  </r>
  <r>
    <s v="2016 Data.xlsx"/>
    <x v="1"/>
    <x v="0"/>
    <n v="517"/>
    <x v="1"/>
    <x v="2"/>
    <n v="50"/>
    <n v="8"/>
    <n v="0"/>
    <n v="2"/>
    <n v="2"/>
    <n v="0"/>
    <n v="0"/>
    <x v="0"/>
    <x v="0"/>
    <s v="Groups"/>
    <x v="0"/>
    <x v="0"/>
    <n v="0"/>
    <n v="0"/>
    <s v="A"/>
    <s v="A"/>
    <n v="0"/>
    <x v="1"/>
    <n v="1"/>
    <n v="0"/>
    <n v="0"/>
    <x v="0"/>
    <n v="62.8"/>
    <n v="0"/>
    <n v="0"/>
    <s v="Canceled"/>
    <x v="80"/>
    <n v="2"/>
    <n v="2"/>
    <x v="0"/>
  </r>
  <r>
    <s v="2016 Data.xlsx"/>
    <x v="1"/>
    <x v="1"/>
    <n v="8"/>
    <x v="1"/>
    <x v="1"/>
    <n v="34"/>
    <n v="16"/>
    <n v="0"/>
    <n v="2"/>
    <n v="2"/>
    <n v="0"/>
    <n v="0"/>
    <x v="3"/>
    <x v="45"/>
    <s v="Online TA"/>
    <x v="0"/>
    <x v="0"/>
    <n v="0"/>
    <n v="0"/>
    <s v="A"/>
    <s v="A"/>
    <n v="0"/>
    <x v="0"/>
    <n v="9"/>
    <n v="0"/>
    <n v="0"/>
    <x v="0"/>
    <n v="133"/>
    <n v="0"/>
    <n v="1"/>
    <s v="Check-Out"/>
    <x v="221"/>
    <n v="2"/>
    <n v="2"/>
    <x v="0"/>
  </r>
  <r>
    <s v="2016 Data.xlsx"/>
    <x v="1"/>
    <x v="1"/>
    <n v="36"/>
    <x v="1"/>
    <x v="4"/>
    <n v="39"/>
    <n v="24"/>
    <n v="2"/>
    <n v="5"/>
    <n v="2"/>
    <n v="2"/>
    <n v="0"/>
    <x v="0"/>
    <x v="6"/>
    <s v="Online TA"/>
    <x v="0"/>
    <x v="0"/>
    <n v="0"/>
    <n v="0"/>
    <s v="F"/>
    <s v="F"/>
    <n v="0"/>
    <x v="0"/>
    <n v="7"/>
    <n v="0"/>
    <n v="0"/>
    <x v="0"/>
    <n v="177.77"/>
    <n v="0"/>
    <n v="1"/>
    <s v="Check-Out"/>
    <x v="0"/>
    <n v="4"/>
    <n v="7"/>
    <x v="0"/>
  </r>
  <r>
    <s v="2016 Data.xlsx"/>
    <x v="1"/>
    <x v="0"/>
    <n v="245"/>
    <x v="1"/>
    <x v="3"/>
    <n v="28"/>
    <n v="6"/>
    <n v="2"/>
    <n v="4"/>
    <n v="1"/>
    <n v="0"/>
    <n v="0"/>
    <x v="0"/>
    <x v="0"/>
    <s v="Offline TA/TO"/>
    <x v="0"/>
    <x v="0"/>
    <n v="0"/>
    <n v="0"/>
    <s v="A"/>
    <s v="A"/>
    <n v="0"/>
    <x v="1"/>
    <n v="19"/>
    <n v="0"/>
    <n v="0"/>
    <x v="0"/>
    <n v="110"/>
    <n v="0"/>
    <n v="0"/>
    <s v="Canceled"/>
    <x v="220"/>
    <n v="1"/>
    <n v="6"/>
    <x v="0"/>
  </r>
  <r>
    <s v="2016 Data.xlsx"/>
    <x v="0"/>
    <x v="1"/>
    <n v="71"/>
    <x v="1"/>
    <x v="3"/>
    <n v="30"/>
    <n v="22"/>
    <n v="2"/>
    <n v="2"/>
    <n v="2"/>
    <n v="0"/>
    <n v="0"/>
    <x v="0"/>
    <x v="4"/>
    <s v="Online TA"/>
    <x v="0"/>
    <x v="0"/>
    <n v="0"/>
    <n v="0"/>
    <s v="A"/>
    <s v="A"/>
    <n v="0"/>
    <x v="0"/>
    <n v="240"/>
    <n v="0"/>
    <n v="0"/>
    <x v="0"/>
    <n v="160"/>
    <n v="0"/>
    <n v="1"/>
    <s v="Check-Out"/>
    <x v="222"/>
    <n v="2"/>
    <n v="4"/>
    <x v="0"/>
  </r>
  <r>
    <s v="2016 Data.xlsx"/>
    <x v="1"/>
    <x v="0"/>
    <n v="278"/>
    <x v="1"/>
    <x v="1"/>
    <n v="33"/>
    <n v="11"/>
    <n v="0"/>
    <n v="1"/>
    <n v="2"/>
    <n v="0"/>
    <n v="0"/>
    <x v="0"/>
    <x v="0"/>
    <s v="Groups"/>
    <x v="0"/>
    <x v="0"/>
    <n v="1"/>
    <n v="0"/>
    <s v="A"/>
    <s v="A"/>
    <n v="0"/>
    <x v="1"/>
    <n v="1"/>
    <n v="0"/>
    <n v="0"/>
    <x v="0"/>
    <n v="65"/>
    <n v="0"/>
    <n v="0"/>
    <s v="Canceled"/>
    <x v="223"/>
    <n v="2"/>
    <n v="1"/>
    <x v="0"/>
  </r>
  <r>
    <s v="2016 Data.xlsx"/>
    <x v="0"/>
    <x v="1"/>
    <n v="3"/>
    <x v="1"/>
    <x v="9"/>
    <n v="9"/>
    <n v="26"/>
    <n v="0"/>
    <n v="1"/>
    <n v="1"/>
    <n v="0"/>
    <n v="0"/>
    <x v="0"/>
    <x v="0"/>
    <s v="Offline TA/TO"/>
    <x v="0"/>
    <x v="0"/>
    <n v="0"/>
    <n v="0"/>
    <s v="A"/>
    <s v="A"/>
    <n v="0"/>
    <x v="0"/>
    <n v="330"/>
    <n v="0"/>
    <n v="0"/>
    <x v="1"/>
    <n v="40"/>
    <n v="0"/>
    <n v="0"/>
    <s v="Check-Out"/>
    <x v="218"/>
    <n v="1"/>
    <n v="1"/>
    <x v="0"/>
  </r>
  <r>
    <s v="2016 Data.xlsx"/>
    <x v="1"/>
    <x v="1"/>
    <n v="100"/>
    <x v="1"/>
    <x v="3"/>
    <n v="30"/>
    <n v="22"/>
    <n v="0"/>
    <n v="2"/>
    <n v="2"/>
    <n v="0"/>
    <n v="0"/>
    <x v="0"/>
    <x v="3"/>
    <s v="Online TA"/>
    <x v="0"/>
    <x v="0"/>
    <n v="0"/>
    <n v="0"/>
    <s v="D"/>
    <s v="D"/>
    <n v="0"/>
    <x v="0"/>
    <n v="9"/>
    <n v="0"/>
    <n v="0"/>
    <x v="0"/>
    <n v="123.3"/>
    <n v="0"/>
    <n v="1"/>
    <s v="Check-Out"/>
    <x v="224"/>
    <n v="2"/>
    <n v="2"/>
    <x v="0"/>
  </r>
  <r>
    <s v="2016 Data.xlsx"/>
    <x v="0"/>
    <x v="1"/>
    <n v="2"/>
    <x v="1"/>
    <x v="7"/>
    <n v="12"/>
    <n v="19"/>
    <n v="0"/>
    <n v="1"/>
    <n v="2"/>
    <n v="0"/>
    <n v="0"/>
    <x v="0"/>
    <x v="1"/>
    <s v="Online TA"/>
    <x v="0"/>
    <x v="0"/>
    <n v="0"/>
    <n v="0"/>
    <s v="A"/>
    <s v="D"/>
    <n v="0"/>
    <x v="0"/>
    <n v="240"/>
    <n v="0"/>
    <n v="0"/>
    <x v="0"/>
    <n v="58"/>
    <n v="0"/>
    <n v="0"/>
    <s v="Check-Out"/>
    <x v="225"/>
    <n v="2"/>
    <n v="1"/>
    <x v="1"/>
  </r>
  <r>
    <s v="2016 Data.xlsx"/>
    <x v="1"/>
    <x v="1"/>
    <n v="346"/>
    <x v="1"/>
    <x v="4"/>
    <n v="38"/>
    <n v="13"/>
    <n v="0"/>
    <n v="2"/>
    <n v="2"/>
    <n v="0"/>
    <n v="0"/>
    <x v="1"/>
    <x v="5"/>
    <s v="Offline TA/TO"/>
    <x v="0"/>
    <x v="0"/>
    <n v="0"/>
    <n v="0"/>
    <s v="A"/>
    <s v="A"/>
    <n v="0"/>
    <x v="0"/>
    <n v="6"/>
    <n v="0"/>
    <n v="0"/>
    <x v="1"/>
    <n v="115"/>
    <n v="0"/>
    <n v="1"/>
    <s v="Check-Out"/>
    <x v="196"/>
    <n v="2"/>
    <n v="2"/>
    <x v="0"/>
  </r>
  <r>
    <s v="2016 Data.xlsx"/>
    <x v="1"/>
    <x v="1"/>
    <n v="58"/>
    <x v="1"/>
    <x v="5"/>
    <n v="48"/>
    <n v="23"/>
    <n v="0"/>
    <n v="4"/>
    <n v="2"/>
    <n v="0"/>
    <n v="0"/>
    <x v="0"/>
    <x v="6"/>
    <s v="Offline TA/TO"/>
    <x v="0"/>
    <x v="0"/>
    <n v="0"/>
    <n v="0"/>
    <s v="A"/>
    <s v="D"/>
    <n v="0"/>
    <x v="0"/>
    <n v="28"/>
    <n v="0"/>
    <n v="0"/>
    <x v="0"/>
    <n v="75"/>
    <n v="0"/>
    <n v="0"/>
    <s v="Check-Out"/>
    <x v="184"/>
    <n v="2"/>
    <n v="4"/>
    <x v="1"/>
  </r>
  <r>
    <s v="2016 Data.xlsx"/>
    <x v="1"/>
    <x v="0"/>
    <n v="5"/>
    <x v="1"/>
    <x v="7"/>
    <n v="11"/>
    <n v="7"/>
    <n v="1"/>
    <n v="2"/>
    <n v="2"/>
    <n v="0"/>
    <n v="0"/>
    <x v="3"/>
    <x v="46"/>
    <s v="Online TA"/>
    <x v="0"/>
    <x v="0"/>
    <n v="0"/>
    <n v="0"/>
    <s v="A"/>
    <s v="A"/>
    <n v="0"/>
    <x v="0"/>
    <n v="9"/>
    <n v="0"/>
    <n v="0"/>
    <x v="0"/>
    <n v="89"/>
    <n v="0"/>
    <n v="1"/>
    <s v="Canceled"/>
    <x v="175"/>
    <n v="2"/>
    <n v="3"/>
    <x v="0"/>
  </r>
  <r>
    <s v="2016 Data.xlsx"/>
    <x v="1"/>
    <x v="1"/>
    <n v="1"/>
    <x v="1"/>
    <x v="11"/>
    <n v="2"/>
    <n v="4"/>
    <n v="1"/>
    <n v="1"/>
    <n v="2"/>
    <n v="0"/>
    <n v="0"/>
    <x v="0"/>
    <x v="25"/>
    <s v="Online TA"/>
    <x v="0"/>
    <x v="0"/>
    <n v="0"/>
    <n v="0"/>
    <s v="B"/>
    <s v="B"/>
    <n v="0"/>
    <x v="0"/>
    <n v="0"/>
    <n v="0"/>
    <n v="0"/>
    <x v="1"/>
    <n v="76.25"/>
    <n v="0"/>
    <n v="1"/>
    <s v="Check-Out"/>
    <x v="100"/>
    <n v="2"/>
    <n v="2"/>
    <x v="0"/>
  </r>
  <r>
    <s v="2016 Data.xlsx"/>
    <x v="1"/>
    <x v="0"/>
    <n v="384"/>
    <x v="1"/>
    <x v="3"/>
    <n v="30"/>
    <n v="20"/>
    <n v="0"/>
    <n v="2"/>
    <n v="2"/>
    <n v="0"/>
    <n v="0"/>
    <x v="0"/>
    <x v="0"/>
    <s v="Groups"/>
    <x v="0"/>
    <x v="0"/>
    <n v="0"/>
    <n v="0"/>
    <s v="A"/>
    <s v="A"/>
    <n v="0"/>
    <x v="1"/>
    <n v="1"/>
    <n v="0"/>
    <n v="0"/>
    <x v="0"/>
    <n v="65"/>
    <n v="0"/>
    <n v="0"/>
    <s v="Canceled"/>
    <x v="226"/>
    <n v="2"/>
    <n v="2"/>
    <x v="0"/>
  </r>
  <r>
    <s v="2016 Data.xlsx"/>
    <x v="0"/>
    <x v="1"/>
    <n v="2"/>
    <x v="1"/>
    <x v="11"/>
    <n v="2"/>
    <n v="8"/>
    <n v="2"/>
    <n v="3"/>
    <n v="2"/>
    <n v="0"/>
    <n v="0"/>
    <x v="0"/>
    <x v="0"/>
    <s v="Direct"/>
    <x v="1"/>
    <x v="0"/>
    <n v="0"/>
    <n v="0"/>
    <s v="A"/>
    <s v="A"/>
    <n v="0"/>
    <x v="0"/>
    <n v="0"/>
    <n v="0"/>
    <n v="0"/>
    <x v="0"/>
    <n v="43"/>
    <n v="0"/>
    <n v="0"/>
    <s v="Check-Out"/>
    <x v="227"/>
    <n v="2"/>
    <n v="5"/>
    <x v="0"/>
  </r>
  <r>
    <s v="2016 Data.xlsx"/>
    <x v="0"/>
    <x v="1"/>
    <n v="225"/>
    <x v="1"/>
    <x v="4"/>
    <n v="38"/>
    <n v="14"/>
    <n v="0"/>
    <n v="1"/>
    <n v="1"/>
    <n v="0"/>
    <n v="0"/>
    <x v="0"/>
    <x v="5"/>
    <s v="Offline TA/TO"/>
    <x v="0"/>
    <x v="0"/>
    <n v="0"/>
    <n v="0"/>
    <s v="D"/>
    <s v="D"/>
    <n v="1"/>
    <x v="0"/>
    <n v="251"/>
    <n v="0"/>
    <n v="0"/>
    <x v="1"/>
    <n v="86"/>
    <n v="0"/>
    <n v="1"/>
    <s v="Check-Out"/>
    <x v="196"/>
    <n v="1"/>
    <n v="1"/>
    <x v="0"/>
  </r>
  <r>
    <s v="2016 Data.xlsx"/>
    <x v="1"/>
    <x v="1"/>
    <n v="2"/>
    <x v="1"/>
    <x v="11"/>
    <n v="2"/>
    <n v="4"/>
    <n v="1"/>
    <n v="0"/>
    <n v="1"/>
    <n v="0"/>
    <n v="0"/>
    <x v="0"/>
    <x v="6"/>
    <s v="Online TA"/>
    <x v="0"/>
    <x v="0"/>
    <n v="0"/>
    <n v="0"/>
    <s v="A"/>
    <s v="A"/>
    <n v="0"/>
    <x v="0"/>
    <n v="9"/>
    <n v="0"/>
    <n v="0"/>
    <x v="0"/>
    <n v="76"/>
    <n v="0"/>
    <n v="1"/>
    <s v="Check-Out"/>
    <x v="228"/>
    <n v="1"/>
    <n v="1"/>
    <x v="0"/>
  </r>
  <r>
    <s v="2016 Data.xlsx"/>
    <x v="1"/>
    <x v="1"/>
    <n v="8"/>
    <x v="1"/>
    <x v="0"/>
    <n v="44"/>
    <n v="29"/>
    <n v="2"/>
    <n v="1"/>
    <n v="2"/>
    <n v="2"/>
    <n v="0"/>
    <x v="0"/>
    <x v="0"/>
    <s v="Online TA"/>
    <x v="0"/>
    <x v="0"/>
    <n v="0"/>
    <n v="0"/>
    <s v="F"/>
    <s v="F"/>
    <n v="0"/>
    <x v="0"/>
    <n v="7"/>
    <n v="0"/>
    <n v="0"/>
    <x v="0"/>
    <n v="188.01"/>
    <n v="0"/>
    <n v="1"/>
    <s v="Check-Out"/>
    <x v="0"/>
    <n v="4"/>
    <n v="3"/>
    <x v="0"/>
  </r>
  <r>
    <s v="2016 Data.xlsx"/>
    <x v="0"/>
    <x v="1"/>
    <n v="382"/>
    <x v="1"/>
    <x v="0"/>
    <n v="43"/>
    <n v="16"/>
    <n v="3"/>
    <n v="5"/>
    <n v="2"/>
    <n v="0"/>
    <n v="0"/>
    <x v="0"/>
    <x v="3"/>
    <s v="Groups"/>
    <x v="2"/>
    <x v="0"/>
    <n v="0"/>
    <n v="0"/>
    <s v="A"/>
    <s v="A"/>
    <n v="2"/>
    <x v="0"/>
    <n v="0"/>
    <n v="0"/>
    <n v="0"/>
    <x v="1"/>
    <n v="49"/>
    <n v="0"/>
    <n v="0"/>
    <s v="Check-Out"/>
    <x v="229"/>
    <n v="2"/>
    <n v="8"/>
    <x v="0"/>
  </r>
  <r>
    <s v="2016 Data.xlsx"/>
    <x v="1"/>
    <x v="1"/>
    <n v="40"/>
    <x v="1"/>
    <x v="7"/>
    <n v="12"/>
    <n v="14"/>
    <n v="1"/>
    <n v="4"/>
    <n v="2"/>
    <n v="0"/>
    <n v="0"/>
    <x v="0"/>
    <x v="2"/>
    <s v="Online TA"/>
    <x v="0"/>
    <x v="0"/>
    <n v="0"/>
    <n v="0"/>
    <s v="D"/>
    <s v="D"/>
    <n v="0"/>
    <x v="0"/>
    <n v="9"/>
    <n v="0"/>
    <n v="0"/>
    <x v="0"/>
    <n v="98.82"/>
    <n v="0"/>
    <n v="0"/>
    <s v="Check-Out"/>
    <x v="198"/>
    <n v="2"/>
    <n v="5"/>
    <x v="0"/>
  </r>
  <r>
    <s v="2016 Data.xlsx"/>
    <x v="1"/>
    <x v="1"/>
    <n v="1"/>
    <x v="1"/>
    <x v="6"/>
    <n v="19"/>
    <n v="5"/>
    <n v="0"/>
    <n v="3"/>
    <n v="2"/>
    <n v="0"/>
    <n v="0"/>
    <x v="0"/>
    <x v="6"/>
    <s v="Offline TA/TO"/>
    <x v="0"/>
    <x v="0"/>
    <n v="0"/>
    <n v="0"/>
    <s v="E"/>
    <s v="E"/>
    <n v="0"/>
    <x v="0"/>
    <n v="20"/>
    <n v="0"/>
    <n v="0"/>
    <x v="0"/>
    <n v="119"/>
    <n v="0"/>
    <n v="0"/>
    <s v="Check-Out"/>
    <x v="179"/>
    <n v="2"/>
    <n v="3"/>
    <x v="0"/>
  </r>
  <r>
    <s v="2016 Data.xlsx"/>
    <x v="0"/>
    <x v="0"/>
    <n v="23"/>
    <x v="1"/>
    <x v="7"/>
    <n v="12"/>
    <n v="19"/>
    <n v="2"/>
    <n v="3"/>
    <n v="2"/>
    <n v="0"/>
    <n v="0"/>
    <x v="1"/>
    <x v="0"/>
    <s v="Online TA"/>
    <x v="0"/>
    <x v="0"/>
    <n v="0"/>
    <n v="0"/>
    <s v="A"/>
    <s v="A"/>
    <n v="0"/>
    <x v="0"/>
    <n v="240"/>
    <n v="0"/>
    <n v="0"/>
    <x v="0"/>
    <n v="80"/>
    <n v="0"/>
    <n v="1"/>
    <s v="Canceled"/>
    <x v="230"/>
    <n v="2"/>
    <n v="5"/>
    <x v="0"/>
  </r>
  <r>
    <s v="2016 Data.xlsx"/>
    <x v="1"/>
    <x v="0"/>
    <n v="99"/>
    <x v="1"/>
    <x v="9"/>
    <n v="8"/>
    <n v="19"/>
    <n v="0"/>
    <n v="1"/>
    <n v="2"/>
    <n v="0"/>
    <n v="0"/>
    <x v="0"/>
    <x v="0"/>
    <s v="Corporate"/>
    <x v="2"/>
    <x v="0"/>
    <n v="1"/>
    <n v="0"/>
    <s v="A"/>
    <s v="A"/>
    <n v="0"/>
    <x v="0"/>
    <n v="0"/>
    <n v="67"/>
    <n v="0"/>
    <x v="1"/>
    <n v="80"/>
    <n v="0"/>
    <n v="0"/>
    <s v="Canceled"/>
    <x v="130"/>
    <n v="2"/>
    <n v="1"/>
    <x v="0"/>
  </r>
  <r>
    <s v="2016 Data.xlsx"/>
    <x v="1"/>
    <x v="0"/>
    <n v="254"/>
    <x v="1"/>
    <x v="4"/>
    <n v="39"/>
    <n v="24"/>
    <n v="1"/>
    <n v="1"/>
    <n v="2"/>
    <n v="0"/>
    <n v="0"/>
    <x v="1"/>
    <x v="0"/>
    <s v="Groups"/>
    <x v="0"/>
    <x v="0"/>
    <n v="0"/>
    <n v="0"/>
    <s v="A"/>
    <s v="A"/>
    <n v="0"/>
    <x v="1"/>
    <n v="1"/>
    <n v="0"/>
    <n v="0"/>
    <x v="0"/>
    <n v="96"/>
    <n v="0"/>
    <n v="0"/>
    <s v="Canceled"/>
    <x v="231"/>
    <n v="2"/>
    <n v="2"/>
    <x v="0"/>
  </r>
  <r>
    <s v="2016 Data.xlsx"/>
    <x v="1"/>
    <x v="1"/>
    <n v="35"/>
    <x v="1"/>
    <x v="1"/>
    <n v="36"/>
    <n v="30"/>
    <n v="0"/>
    <n v="4"/>
    <n v="2"/>
    <n v="0"/>
    <n v="0"/>
    <x v="0"/>
    <x v="15"/>
    <s v="Online TA"/>
    <x v="0"/>
    <x v="0"/>
    <n v="0"/>
    <n v="0"/>
    <s v="A"/>
    <s v="A"/>
    <n v="1"/>
    <x v="0"/>
    <n v="9"/>
    <n v="0"/>
    <n v="0"/>
    <x v="0"/>
    <n v="119"/>
    <n v="0"/>
    <n v="1"/>
    <s v="Check-Out"/>
    <x v="232"/>
    <n v="2"/>
    <n v="4"/>
    <x v="0"/>
  </r>
  <r>
    <s v="2016 Data.xlsx"/>
    <x v="1"/>
    <x v="0"/>
    <n v="107"/>
    <x v="1"/>
    <x v="3"/>
    <n v="29"/>
    <n v="11"/>
    <n v="1"/>
    <n v="5"/>
    <n v="2"/>
    <n v="0"/>
    <n v="0"/>
    <x v="1"/>
    <x v="38"/>
    <s v="Online TA"/>
    <x v="0"/>
    <x v="0"/>
    <n v="0"/>
    <n v="0"/>
    <s v="A"/>
    <s v="A"/>
    <n v="0"/>
    <x v="0"/>
    <n v="9"/>
    <n v="0"/>
    <n v="0"/>
    <x v="0"/>
    <n v="141"/>
    <n v="0"/>
    <n v="0"/>
    <s v="Canceled"/>
    <x v="233"/>
    <n v="2"/>
    <n v="6"/>
    <x v="0"/>
  </r>
  <r>
    <s v="2016 Data.xlsx"/>
    <x v="1"/>
    <x v="0"/>
    <n v="17"/>
    <x v="1"/>
    <x v="7"/>
    <n v="12"/>
    <n v="17"/>
    <n v="1"/>
    <n v="3"/>
    <n v="2"/>
    <n v="0"/>
    <n v="0"/>
    <x v="3"/>
    <x v="6"/>
    <s v="Online TA"/>
    <x v="0"/>
    <x v="0"/>
    <n v="0"/>
    <n v="0"/>
    <s v="A"/>
    <s v="A"/>
    <n v="0"/>
    <x v="0"/>
    <n v="9"/>
    <n v="0"/>
    <n v="0"/>
    <x v="0"/>
    <n v="97"/>
    <n v="0"/>
    <n v="0"/>
    <s v="Canceled"/>
    <x v="234"/>
    <n v="2"/>
    <n v="4"/>
    <x v="0"/>
  </r>
  <r>
    <s v="2016 Data.xlsx"/>
    <x v="1"/>
    <x v="1"/>
    <n v="0"/>
    <x v="1"/>
    <x v="2"/>
    <n v="52"/>
    <n v="23"/>
    <n v="0"/>
    <n v="1"/>
    <n v="2"/>
    <n v="0"/>
    <n v="0"/>
    <x v="3"/>
    <x v="0"/>
    <s v="Online TA"/>
    <x v="0"/>
    <x v="0"/>
    <n v="0"/>
    <n v="0"/>
    <s v="A"/>
    <s v="A"/>
    <n v="0"/>
    <x v="0"/>
    <n v="9"/>
    <n v="0"/>
    <n v="0"/>
    <x v="0"/>
    <n v="80"/>
    <n v="0"/>
    <n v="0"/>
    <s v="Check-Out"/>
    <x v="235"/>
    <n v="2"/>
    <n v="1"/>
    <x v="0"/>
  </r>
  <r>
    <s v="2016 Data.xlsx"/>
    <x v="1"/>
    <x v="0"/>
    <n v="14"/>
    <x v="1"/>
    <x v="10"/>
    <n v="15"/>
    <n v="7"/>
    <n v="2"/>
    <n v="3"/>
    <n v="2"/>
    <n v="0"/>
    <n v="0"/>
    <x v="0"/>
    <x v="47"/>
    <s v="Online TA"/>
    <x v="0"/>
    <x v="0"/>
    <n v="0"/>
    <n v="0"/>
    <s v="D"/>
    <s v="D"/>
    <n v="0"/>
    <x v="0"/>
    <n v="9"/>
    <n v="0"/>
    <n v="0"/>
    <x v="0"/>
    <n v="125.2"/>
    <n v="0"/>
    <n v="0"/>
    <s v="Canceled"/>
    <x v="236"/>
    <n v="2"/>
    <n v="5"/>
    <x v="0"/>
  </r>
  <r>
    <s v="2016 Data.xlsx"/>
    <x v="1"/>
    <x v="0"/>
    <n v="5"/>
    <x v="1"/>
    <x v="10"/>
    <n v="14"/>
    <n v="2"/>
    <n v="0"/>
    <n v="1"/>
    <n v="2"/>
    <n v="1"/>
    <n v="0"/>
    <x v="0"/>
    <x v="0"/>
    <s v="Online TA"/>
    <x v="0"/>
    <x v="0"/>
    <n v="0"/>
    <n v="0"/>
    <s v="D"/>
    <s v="D"/>
    <n v="1"/>
    <x v="0"/>
    <n v="9"/>
    <n v="0"/>
    <n v="0"/>
    <x v="0"/>
    <n v="143.5"/>
    <n v="0"/>
    <n v="1"/>
    <s v="Canceled"/>
    <x v="237"/>
    <n v="3"/>
    <n v="1"/>
    <x v="0"/>
  </r>
  <r>
    <s v="2016 Data.xlsx"/>
    <x v="1"/>
    <x v="0"/>
    <n v="443"/>
    <x v="1"/>
    <x v="10"/>
    <n v="18"/>
    <n v="29"/>
    <n v="0"/>
    <n v="1"/>
    <n v="2"/>
    <n v="0"/>
    <n v="0"/>
    <x v="0"/>
    <x v="0"/>
    <s v="Offline TA/TO"/>
    <x v="0"/>
    <x v="0"/>
    <n v="0"/>
    <n v="0"/>
    <s v="A"/>
    <s v="A"/>
    <n v="0"/>
    <x v="1"/>
    <n v="3"/>
    <n v="0"/>
    <n v="0"/>
    <x v="0"/>
    <n v="65"/>
    <n v="0"/>
    <n v="0"/>
    <s v="Canceled"/>
    <x v="238"/>
    <n v="2"/>
    <n v="1"/>
    <x v="0"/>
  </r>
  <r>
    <s v="2016 Data.xlsx"/>
    <x v="1"/>
    <x v="0"/>
    <n v="3"/>
    <x v="1"/>
    <x v="10"/>
    <n v="15"/>
    <n v="8"/>
    <n v="0"/>
    <n v="1"/>
    <n v="2"/>
    <n v="0"/>
    <n v="0"/>
    <x v="3"/>
    <x v="0"/>
    <s v="Online TA"/>
    <x v="0"/>
    <x v="0"/>
    <n v="0"/>
    <n v="0"/>
    <s v="A"/>
    <s v="A"/>
    <n v="0"/>
    <x v="0"/>
    <n v="9"/>
    <n v="0"/>
    <n v="0"/>
    <x v="0"/>
    <n v="89"/>
    <n v="0"/>
    <n v="0"/>
    <s v="No-Show"/>
    <x v="239"/>
    <n v="2"/>
    <n v="1"/>
    <x v="0"/>
  </r>
  <r>
    <s v="2016 Data.xlsx"/>
    <x v="1"/>
    <x v="1"/>
    <n v="48"/>
    <x v="1"/>
    <x v="8"/>
    <n v="26"/>
    <n v="21"/>
    <n v="0"/>
    <n v="1"/>
    <n v="2"/>
    <n v="0"/>
    <n v="0"/>
    <x v="3"/>
    <x v="24"/>
    <s v="Online TA"/>
    <x v="0"/>
    <x v="0"/>
    <n v="0"/>
    <n v="0"/>
    <s v="A"/>
    <s v="A"/>
    <n v="0"/>
    <x v="0"/>
    <n v="9"/>
    <n v="0"/>
    <n v="0"/>
    <x v="0"/>
    <n v="89.1"/>
    <n v="0"/>
    <n v="1"/>
    <s v="Check-Out"/>
    <x v="240"/>
    <n v="2"/>
    <n v="1"/>
    <x v="0"/>
  </r>
  <r>
    <s v="2016 Data.xlsx"/>
    <x v="1"/>
    <x v="1"/>
    <n v="92"/>
    <x v="1"/>
    <x v="8"/>
    <n v="27"/>
    <n v="30"/>
    <n v="1"/>
    <n v="3"/>
    <n v="2"/>
    <n v="0"/>
    <n v="0"/>
    <x v="3"/>
    <x v="15"/>
    <s v="Online TA"/>
    <x v="0"/>
    <x v="0"/>
    <n v="0"/>
    <n v="0"/>
    <s v="A"/>
    <s v="A"/>
    <n v="0"/>
    <x v="0"/>
    <n v="9"/>
    <n v="0"/>
    <n v="0"/>
    <x v="0"/>
    <n v="103.5"/>
    <n v="0"/>
    <n v="1"/>
    <s v="Check-Out"/>
    <x v="241"/>
    <n v="2"/>
    <n v="4"/>
    <x v="0"/>
  </r>
  <r>
    <s v="2016 Data.xlsx"/>
    <x v="1"/>
    <x v="1"/>
    <n v="184"/>
    <x v="1"/>
    <x v="1"/>
    <n v="35"/>
    <n v="27"/>
    <n v="2"/>
    <n v="2"/>
    <n v="2"/>
    <n v="0"/>
    <n v="0"/>
    <x v="0"/>
    <x v="16"/>
    <s v="Online TA"/>
    <x v="0"/>
    <x v="0"/>
    <n v="0"/>
    <n v="0"/>
    <s v="A"/>
    <s v="A"/>
    <n v="0"/>
    <x v="0"/>
    <n v="9"/>
    <n v="0"/>
    <n v="0"/>
    <x v="0"/>
    <n v="90.95"/>
    <n v="0"/>
    <n v="1"/>
    <s v="Check-Out"/>
    <x v="242"/>
    <n v="2"/>
    <n v="4"/>
    <x v="0"/>
  </r>
  <r>
    <s v="2016 Data.xlsx"/>
    <x v="1"/>
    <x v="1"/>
    <n v="14"/>
    <x v="1"/>
    <x v="7"/>
    <n v="11"/>
    <n v="10"/>
    <n v="1"/>
    <n v="3"/>
    <n v="3"/>
    <n v="0"/>
    <n v="0"/>
    <x v="0"/>
    <x v="5"/>
    <s v="Offline TA/TO"/>
    <x v="0"/>
    <x v="0"/>
    <n v="0"/>
    <n v="0"/>
    <s v="D"/>
    <s v="D"/>
    <n v="0"/>
    <x v="0"/>
    <n v="27"/>
    <n v="0"/>
    <n v="0"/>
    <x v="0"/>
    <n v="69.75"/>
    <n v="0"/>
    <n v="0"/>
    <s v="Check-Out"/>
    <x v="172"/>
    <n v="3"/>
    <n v="4"/>
    <x v="0"/>
  </r>
  <r>
    <s v="2016 Data.xlsx"/>
    <x v="1"/>
    <x v="1"/>
    <n v="39"/>
    <x v="1"/>
    <x v="5"/>
    <n v="47"/>
    <n v="19"/>
    <n v="2"/>
    <n v="1"/>
    <n v="2"/>
    <n v="0"/>
    <n v="0"/>
    <x v="0"/>
    <x v="6"/>
    <s v="Offline TA/TO"/>
    <x v="0"/>
    <x v="0"/>
    <n v="0"/>
    <n v="0"/>
    <s v="A"/>
    <s v="A"/>
    <n v="0"/>
    <x v="0"/>
    <n v="28"/>
    <n v="0"/>
    <n v="0"/>
    <x v="0"/>
    <n v="72"/>
    <n v="0"/>
    <n v="0"/>
    <s v="Check-Out"/>
    <x v="243"/>
    <n v="2"/>
    <n v="3"/>
    <x v="0"/>
  </r>
  <r>
    <s v="2016 Data.xlsx"/>
    <x v="1"/>
    <x v="1"/>
    <n v="103"/>
    <x v="1"/>
    <x v="2"/>
    <n v="53"/>
    <n v="31"/>
    <n v="2"/>
    <n v="2"/>
    <n v="2"/>
    <n v="0"/>
    <n v="0"/>
    <x v="0"/>
    <x v="6"/>
    <s v="Offline TA/TO"/>
    <x v="0"/>
    <x v="0"/>
    <n v="0"/>
    <n v="0"/>
    <s v="A"/>
    <s v="A"/>
    <n v="0"/>
    <x v="0"/>
    <n v="28"/>
    <n v="0"/>
    <n v="0"/>
    <x v="0"/>
    <n v="125"/>
    <n v="0"/>
    <n v="0"/>
    <s v="Check-Out"/>
    <x v="244"/>
    <n v="2"/>
    <n v="4"/>
    <x v="0"/>
  </r>
  <r>
    <s v="2016 Data.xlsx"/>
    <x v="0"/>
    <x v="0"/>
    <n v="145"/>
    <x v="1"/>
    <x v="7"/>
    <n v="12"/>
    <n v="14"/>
    <n v="3"/>
    <n v="10"/>
    <n v="2"/>
    <n v="0"/>
    <n v="0"/>
    <x v="0"/>
    <x v="0"/>
    <s v="Direct"/>
    <x v="1"/>
    <x v="0"/>
    <n v="0"/>
    <n v="0"/>
    <s v="A"/>
    <s v="A"/>
    <n v="0"/>
    <x v="0"/>
    <n v="0"/>
    <n v="0"/>
    <n v="0"/>
    <x v="0"/>
    <n v="72"/>
    <n v="0"/>
    <n v="0"/>
    <s v="Canceled"/>
    <x v="80"/>
    <n v="2"/>
    <n v="13"/>
    <x v="0"/>
  </r>
  <r>
    <s v="2016 Data.xlsx"/>
    <x v="1"/>
    <x v="1"/>
    <n v="1"/>
    <x v="1"/>
    <x v="8"/>
    <n v="26"/>
    <n v="23"/>
    <n v="0"/>
    <n v="1"/>
    <n v="2"/>
    <n v="0"/>
    <n v="0"/>
    <x v="3"/>
    <x v="48"/>
    <s v="Online TA"/>
    <x v="0"/>
    <x v="0"/>
    <n v="0"/>
    <n v="0"/>
    <s v="A"/>
    <s v="A"/>
    <n v="0"/>
    <x v="0"/>
    <n v="9"/>
    <n v="0"/>
    <n v="0"/>
    <x v="0"/>
    <n v="97"/>
    <n v="0"/>
    <n v="0"/>
    <s v="Check-Out"/>
    <x v="245"/>
    <n v="2"/>
    <n v="1"/>
    <x v="0"/>
  </r>
  <r>
    <s v="2016 Data.xlsx"/>
    <x v="1"/>
    <x v="1"/>
    <n v="11"/>
    <x v="1"/>
    <x v="11"/>
    <n v="2"/>
    <n v="4"/>
    <n v="1"/>
    <n v="3"/>
    <n v="2"/>
    <n v="0"/>
    <n v="0"/>
    <x v="0"/>
    <x v="6"/>
    <s v="Offline TA/TO"/>
    <x v="0"/>
    <x v="0"/>
    <n v="0"/>
    <n v="0"/>
    <s v="A"/>
    <s v="A"/>
    <n v="0"/>
    <x v="0"/>
    <n v="28"/>
    <n v="0"/>
    <n v="0"/>
    <x v="0"/>
    <n v="70"/>
    <n v="0"/>
    <n v="0"/>
    <s v="Check-Out"/>
    <x v="183"/>
    <n v="2"/>
    <n v="4"/>
    <x v="0"/>
  </r>
  <r>
    <s v="2016 Data.xlsx"/>
    <x v="0"/>
    <x v="1"/>
    <n v="137"/>
    <x v="1"/>
    <x v="8"/>
    <n v="23"/>
    <n v="3"/>
    <n v="0"/>
    <n v="1"/>
    <n v="2"/>
    <n v="0"/>
    <n v="1"/>
    <x v="0"/>
    <x v="4"/>
    <s v="Offline TA/TO"/>
    <x v="0"/>
    <x v="0"/>
    <n v="0"/>
    <n v="0"/>
    <s v="D"/>
    <s v="D"/>
    <n v="1"/>
    <x v="0"/>
    <n v="147"/>
    <n v="0"/>
    <n v="0"/>
    <x v="0"/>
    <n v="70.11"/>
    <n v="0"/>
    <n v="2"/>
    <s v="Check-Out"/>
    <x v="206"/>
    <n v="3"/>
    <n v="1"/>
    <x v="0"/>
  </r>
  <r>
    <s v="2016 Data.xlsx"/>
    <x v="1"/>
    <x v="1"/>
    <n v="297"/>
    <x v="1"/>
    <x v="6"/>
    <n v="20"/>
    <n v="14"/>
    <n v="1"/>
    <n v="1"/>
    <n v="2"/>
    <n v="0"/>
    <n v="0"/>
    <x v="0"/>
    <x v="6"/>
    <s v="Groups"/>
    <x v="0"/>
    <x v="0"/>
    <n v="0"/>
    <n v="0"/>
    <s v="A"/>
    <s v="A"/>
    <n v="0"/>
    <x v="0"/>
    <n v="1"/>
    <n v="0"/>
    <n v="236"/>
    <x v="1"/>
    <n v="65"/>
    <n v="0"/>
    <n v="0"/>
    <s v="Check-Out"/>
    <x v="246"/>
    <n v="2"/>
    <n v="2"/>
    <x v="0"/>
  </r>
  <r>
    <s v="2016 Data.xlsx"/>
    <x v="1"/>
    <x v="1"/>
    <n v="208"/>
    <x v="1"/>
    <x v="0"/>
    <n v="44"/>
    <n v="23"/>
    <n v="2"/>
    <n v="2"/>
    <n v="0"/>
    <n v="2"/>
    <n v="0"/>
    <x v="0"/>
    <x v="3"/>
    <s v="Online TA"/>
    <x v="0"/>
    <x v="0"/>
    <n v="0"/>
    <n v="0"/>
    <s v="B"/>
    <s v="B"/>
    <n v="3"/>
    <x v="0"/>
    <n v="9"/>
    <n v="0"/>
    <n v="0"/>
    <x v="1"/>
    <n v="88.77"/>
    <n v="0"/>
    <n v="2"/>
    <s v="Check-Out"/>
    <x v="247"/>
    <n v="2"/>
    <n v="4"/>
    <x v="0"/>
  </r>
  <r>
    <s v="2016 Data.xlsx"/>
    <x v="0"/>
    <x v="1"/>
    <n v="70"/>
    <x v="1"/>
    <x v="6"/>
    <n v="21"/>
    <n v="19"/>
    <n v="2"/>
    <n v="5"/>
    <n v="2"/>
    <n v="0"/>
    <n v="0"/>
    <x v="1"/>
    <x v="3"/>
    <s v="Offline TA/TO"/>
    <x v="0"/>
    <x v="0"/>
    <n v="0"/>
    <n v="0"/>
    <s v="D"/>
    <s v="D"/>
    <n v="0"/>
    <x v="0"/>
    <n v="243"/>
    <n v="0"/>
    <n v="0"/>
    <x v="2"/>
    <n v="74.75"/>
    <n v="0"/>
    <n v="1"/>
    <s v="Check-Out"/>
    <x v="180"/>
    <n v="2"/>
    <n v="7"/>
    <x v="0"/>
  </r>
  <r>
    <s v="2016 Data.xlsx"/>
    <x v="0"/>
    <x v="1"/>
    <n v="0"/>
    <x v="1"/>
    <x v="11"/>
    <n v="2"/>
    <n v="4"/>
    <n v="1"/>
    <n v="3"/>
    <n v="1"/>
    <n v="0"/>
    <n v="0"/>
    <x v="1"/>
    <x v="0"/>
    <s v="Corporate"/>
    <x v="2"/>
    <x v="1"/>
    <n v="0"/>
    <n v="1"/>
    <s v="A"/>
    <s v="A"/>
    <n v="0"/>
    <x v="0"/>
    <n v="0"/>
    <n v="110"/>
    <n v="0"/>
    <x v="1"/>
    <n v="40"/>
    <n v="0"/>
    <n v="1"/>
    <s v="Check-Out"/>
    <x v="183"/>
    <n v="1"/>
    <n v="4"/>
    <x v="0"/>
  </r>
  <r>
    <s v="2016 Data.xlsx"/>
    <x v="1"/>
    <x v="0"/>
    <n v="420"/>
    <x v="1"/>
    <x v="4"/>
    <n v="36"/>
    <n v="3"/>
    <n v="2"/>
    <n v="2"/>
    <n v="2"/>
    <n v="0"/>
    <n v="0"/>
    <x v="0"/>
    <x v="0"/>
    <s v="Groups"/>
    <x v="0"/>
    <x v="0"/>
    <n v="0"/>
    <n v="0"/>
    <s v="A"/>
    <s v="A"/>
    <n v="0"/>
    <x v="1"/>
    <n v="35"/>
    <n v="0"/>
    <n v="0"/>
    <x v="0"/>
    <n v="75"/>
    <n v="0"/>
    <n v="0"/>
    <s v="Canceled"/>
    <x v="0"/>
    <n v="2"/>
    <n v="4"/>
    <x v="0"/>
  </r>
  <r>
    <s v="2016 Data.xlsx"/>
    <x v="1"/>
    <x v="1"/>
    <n v="106"/>
    <x v="1"/>
    <x v="3"/>
    <n v="30"/>
    <n v="18"/>
    <n v="1"/>
    <n v="4"/>
    <n v="3"/>
    <n v="0"/>
    <n v="0"/>
    <x v="0"/>
    <x v="15"/>
    <s v="Online TA"/>
    <x v="0"/>
    <x v="0"/>
    <n v="0"/>
    <n v="0"/>
    <s v="D"/>
    <s v="D"/>
    <n v="0"/>
    <x v="0"/>
    <n v="9"/>
    <n v="0"/>
    <n v="0"/>
    <x v="0"/>
    <n v="141.30000000000001"/>
    <n v="0"/>
    <n v="1"/>
    <s v="Check-Out"/>
    <x v="248"/>
    <n v="3"/>
    <n v="5"/>
    <x v="0"/>
  </r>
  <r>
    <s v="2016 Data.xlsx"/>
    <x v="1"/>
    <x v="1"/>
    <n v="42"/>
    <x v="1"/>
    <x v="10"/>
    <n v="17"/>
    <n v="23"/>
    <n v="2"/>
    <n v="1"/>
    <n v="2"/>
    <n v="0"/>
    <n v="0"/>
    <x v="0"/>
    <x v="16"/>
    <s v="Online TA"/>
    <x v="0"/>
    <x v="0"/>
    <n v="0"/>
    <n v="0"/>
    <s v="D"/>
    <s v="A"/>
    <n v="0"/>
    <x v="0"/>
    <n v="9"/>
    <n v="0"/>
    <n v="0"/>
    <x v="0"/>
    <n v="118.8"/>
    <n v="0"/>
    <n v="0"/>
    <s v="Check-Out"/>
    <x v="249"/>
    <n v="2"/>
    <n v="3"/>
    <x v="1"/>
  </r>
  <r>
    <s v="2016 Data.xlsx"/>
    <x v="0"/>
    <x v="0"/>
    <n v="117"/>
    <x v="1"/>
    <x v="0"/>
    <n v="44"/>
    <n v="27"/>
    <n v="2"/>
    <n v="5"/>
    <n v="2"/>
    <n v="0"/>
    <n v="0"/>
    <x v="0"/>
    <x v="4"/>
    <s v="Online TA"/>
    <x v="0"/>
    <x v="0"/>
    <n v="0"/>
    <n v="0"/>
    <s v="E"/>
    <s v="E"/>
    <n v="5"/>
    <x v="0"/>
    <n v="240"/>
    <n v="0"/>
    <n v="0"/>
    <x v="1"/>
    <n v="66.02"/>
    <n v="0"/>
    <n v="0"/>
    <s v="Canceled"/>
    <x v="250"/>
    <n v="2"/>
    <n v="7"/>
    <x v="0"/>
  </r>
  <r>
    <s v="2016 Data.xlsx"/>
    <x v="1"/>
    <x v="1"/>
    <n v="1"/>
    <x v="1"/>
    <x v="10"/>
    <n v="17"/>
    <n v="23"/>
    <n v="1"/>
    <n v="1"/>
    <n v="2"/>
    <n v="0"/>
    <n v="0"/>
    <x v="0"/>
    <x v="0"/>
    <s v="Online TA"/>
    <x v="0"/>
    <x v="0"/>
    <n v="0"/>
    <n v="0"/>
    <s v="A"/>
    <s v="A"/>
    <n v="0"/>
    <x v="0"/>
    <n v="9"/>
    <n v="0"/>
    <n v="0"/>
    <x v="0"/>
    <n v="116"/>
    <n v="0"/>
    <n v="2"/>
    <s v="Check-Out"/>
    <x v="251"/>
    <n v="2"/>
    <n v="2"/>
    <x v="0"/>
  </r>
  <r>
    <s v="2016 Data.xlsx"/>
    <x v="1"/>
    <x v="1"/>
    <n v="44"/>
    <x v="1"/>
    <x v="11"/>
    <n v="1"/>
    <n v="2"/>
    <n v="1"/>
    <n v="1"/>
    <n v="2"/>
    <n v="0"/>
    <n v="0"/>
    <x v="0"/>
    <x v="0"/>
    <s v="Complementary"/>
    <x v="1"/>
    <x v="0"/>
    <n v="0"/>
    <n v="0"/>
    <s v="A"/>
    <s v="A"/>
    <n v="0"/>
    <x v="0"/>
    <n v="0"/>
    <n v="0"/>
    <n v="0"/>
    <x v="0"/>
    <n v="2"/>
    <n v="0"/>
    <n v="0"/>
    <s v="Check-Out"/>
    <x v="252"/>
    <n v="2"/>
    <n v="2"/>
    <x v="0"/>
  </r>
  <r>
    <s v="2016 Data.xlsx"/>
    <x v="1"/>
    <x v="1"/>
    <n v="143"/>
    <x v="1"/>
    <x v="1"/>
    <n v="35"/>
    <n v="25"/>
    <n v="0"/>
    <n v="3"/>
    <n v="2"/>
    <n v="0"/>
    <n v="0"/>
    <x v="0"/>
    <x v="43"/>
    <s v="Offline TA/TO"/>
    <x v="0"/>
    <x v="0"/>
    <n v="0"/>
    <n v="0"/>
    <s v="A"/>
    <s v="A"/>
    <n v="0"/>
    <x v="0"/>
    <n v="36"/>
    <n v="0"/>
    <n v="0"/>
    <x v="1"/>
    <n v="100"/>
    <n v="0"/>
    <n v="0"/>
    <s v="Check-Out"/>
    <x v="253"/>
    <n v="2"/>
    <n v="3"/>
    <x v="0"/>
  </r>
  <r>
    <s v="2016 Data.xlsx"/>
    <x v="1"/>
    <x v="0"/>
    <n v="316"/>
    <x v="1"/>
    <x v="6"/>
    <n v="21"/>
    <n v="19"/>
    <n v="0"/>
    <n v="2"/>
    <n v="2"/>
    <n v="0"/>
    <n v="0"/>
    <x v="0"/>
    <x v="0"/>
    <s v="Groups"/>
    <x v="0"/>
    <x v="0"/>
    <n v="0"/>
    <n v="0"/>
    <s v="A"/>
    <s v="A"/>
    <n v="0"/>
    <x v="1"/>
    <n v="1"/>
    <n v="0"/>
    <n v="0"/>
    <x v="0"/>
    <n v="62"/>
    <n v="0"/>
    <n v="0"/>
    <s v="Canceled"/>
    <x v="84"/>
    <n v="2"/>
    <n v="2"/>
    <x v="0"/>
  </r>
  <r>
    <s v="2016 Data.xlsx"/>
    <x v="1"/>
    <x v="0"/>
    <n v="105"/>
    <x v="1"/>
    <x v="3"/>
    <n v="28"/>
    <n v="4"/>
    <n v="1"/>
    <n v="4"/>
    <n v="2"/>
    <n v="1"/>
    <n v="0"/>
    <x v="0"/>
    <x v="15"/>
    <s v="Online TA"/>
    <x v="0"/>
    <x v="0"/>
    <n v="0"/>
    <n v="0"/>
    <s v="A"/>
    <s v="A"/>
    <n v="0"/>
    <x v="0"/>
    <n v="9"/>
    <n v="0"/>
    <n v="0"/>
    <x v="0"/>
    <n v="123.25"/>
    <n v="0"/>
    <n v="0"/>
    <s v="Canceled"/>
    <x v="213"/>
    <n v="3"/>
    <n v="5"/>
    <x v="0"/>
  </r>
  <r>
    <s v="2016 Data.xlsx"/>
    <x v="1"/>
    <x v="1"/>
    <n v="57"/>
    <x v="1"/>
    <x v="9"/>
    <n v="9"/>
    <n v="27"/>
    <n v="2"/>
    <n v="4"/>
    <n v="2"/>
    <n v="0"/>
    <n v="0"/>
    <x v="0"/>
    <x v="11"/>
    <s v="Online TA"/>
    <x v="0"/>
    <x v="0"/>
    <n v="0"/>
    <n v="0"/>
    <s v="A"/>
    <s v="A"/>
    <n v="0"/>
    <x v="0"/>
    <n v="7"/>
    <n v="0"/>
    <n v="0"/>
    <x v="0"/>
    <n v="59.21"/>
    <n v="0"/>
    <n v="1"/>
    <s v="Check-Out"/>
    <x v="175"/>
    <n v="2"/>
    <n v="6"/>
    <x v="0"/>
  </r>
  <r>
    <s v="2016 Data.xlsx"/>
    <x v="0"/>
    <x v="0"/>
    <n v="245"/>
    <x v="1"/>
    <x v="5"/>
    <n v="46"/>
    <n v="8"/>
    <n v="2"/>
    <n v="5"/>
    <n v="2"/>
    <n v="0"/>
    <n v="0"/>
    <x v="1"/>
    <x v="6"/>
    <s v="Online TA"/>
    <x v="0"/>
    <x v="0"/>
    <n v="0"/>
    <n v="0"/>
    <s v="D"/>
    <s v="D"/>
    <n v="0"/>
    <x v="0"/>
    <n v="240"/>
    <n v="0"/>
    <n v="0"/>
    <x v="0"/>
    <n v="96"/>
    <n v="0"/>
    <n v="2"/>
    <s v="Canceled"/>
    <x v="254"/>
    <n v="2"/>
    <n v="7"/>
    <x v="0"/>
  </r>
  <r>
    <s v="2016 Data.xlsx"/>
    <x v="1"/>
    <x v="1"/>
    <n v="32"/>
    <x v="1"/>
    <x v="0"/>
    <n v="43"/>
    <n v="22"/>
    <n v="2"/>
    <n v="5"/>
    <n v="2"/>
    <n v="0"/>
    <n v="0"/>
    <x v="0"/>
    <x v="6"/>
    <s v="Direct"/>
    <x v="1"/>
    <x v="0"/>
    <n v="0"/>
    <n v="0"/>
    <s v="A"/>
    <s v="A"/>
    <n v="0"/>
    <x v="0"/>
    <n v="0"/>
    <n v="0"/>
    <n v="0"/>
    <x v="0"/>
    <n v="118"/>
    <n v="0"/>
    <n v="2"/>
    <s v="Check-Out"/>
    <x v="255"/>
    <n v="2"/>
    <n v="7"/>
    <x v="0"/>
  </r>
  <r>
    <s v="2016 Data.xlsx"/>
    <x v="0"/>
    <x v="1"/>
    <n v="33"/>
    <x v="1"/>
    <x v="0"/>
    <n v="42"/>
    <n v="13"/>
    <n v="0"/>
    <n v="1"/>
    <n v="1"/>
    <n v="0"/>
    <n v="0"/>
    <x v="0"/>
    <x v="0"/>
    <s v="Corporate"/>
    <x v="2"/>
    <x v="0"/>
    <n v="0"/>
    <n v="0"/>
    <s v="A"/>
    <s v="F"/>
    <n v="0"/>
    <x v="0"/>
    <n v="0"/>
    <n v="444"/>
    <n v="0"/>
    <x v="1"/>
    <n v="40"/>
    <n v="0"/>
    <n v="0"/>
    <s v="Check-Out"/>
    <x v="195"/>
    <n v="1"/>
    <n v="1"/>
    <x v="1"/>
  </r>
  <r>
    <s v="2016 Data.xlsx"/>
    <x v="1"/>
    <x v="1"/>
    <n v="83"/>
    <x v="1"/>
    <x v="7"/>
    <n v="13"/>
    <n v="21"/>
    <n v="1"/>
    <n v="3"/>
    <n v="3"/>
    <n v="0"/>
    <n v="0"/>
    <x v="3"/>
    <x v="27"/>
    <s v="Online TA"/>
    <x v="0"/>
    <x v="0"/>
    <n v="0"/>
    <n v="0"/>
    <s v="A"/>
    <s v="D"/>
    <n v="0"/>
    <x v="0"/>
    <n v="10"/>
    <n v="0"/>
    <n v="0"/>
    <x v="0"/>
    <n v="97.75"/>
    <n v="0"/>
    <n v="1"/>
    <s v="Check-Out"/>
    <x v="256"/>
    <n v="3"/>
    <n v="4"/>
    <x v="1"/>
  </r>
  <r>
    <s v="2016 Data.xlsx"/>
    <x v="1"/>
    <x v="0"/>
    <n v="47"/>
    <x v="1"/>
    <x v="9"/>
    <n v="7"/>
    <n v="7"/>
    <n v="2"/>
    <n v="0"/>
    <n v="2"/>
    <n v="0"/>
    <n v="0"/>
    <x v="0"/>
    <x v="0"/>
    <s v="Online TA"/>
    <x v="0"/>
    <x v="0"/>
    <n v="0"/>
    <n v="0"/>
    <s v="A"/>
    <s v="A"/>
    <n v="0"/>
    <x v="0"/>
    <n v="9"/>
    <n v="0"/>
    <n v="0"/>
    <x v="0"/>
    <n v="78.3"/>
    <n v="0"/>
    <n v="1"/>
    <s v="Canceled"/>
    <x v="257"/>
    <n v="2"/>
    <n v="2"/>
    <x v="0"/>
  </r>
  <r>
    <s v="2016 Data.xlsx"/>
    <x v="1"/>
    <x v="0"/>
    <n v="5"/>
    <x v="1"/>
    <x v="3"/>
    <n v="31"/>
    <n v="28"/>
    <n v="0"/>
    <n v="2"/>
    <n v="2"/>
    <n v="0"/>
    <n v="0"/>
    <x v="3"/>
    <x v="1"/>
    <s v="Online TA"/>
    <x v="0"/>
    <x v="0"/>
    <n v="0"/>
    <n v="0"/>
    <s v="A"/>
    <s v="A"/>
    <n v="0"/>
    <x v="0"/>
    <n v="9"/>
    <n v="0"/>
    <n v="0"/>
    <x v="0"/>
    <n v="124"/>
    <n v="0"/>
    <n v="0"/>
    <s v="Canceled"/>
    <x v="224"/>
    <n v="2"/>
    <n v="2"/>
    <x v="0"/>
  </r>
  <r>
    <s v="2016 Data.xlsx"/>
    <x v="0"/>
    <x v="1"/>
    <n v="339"/>
    <x v="1"/>
    <x v="0"/>
    <n v="42"/>
    <n v="11"/>
    <n v="2"/>
    <n v="5"/>
    <n v="2"/>
    <n v="0"/>
    <n v="0"/>
    <x v="0"/>
    <x v="3"/>
    <s v="Groups"/>
    <x v="1"/>
    <x v="0"/>
    <n v="0"/>
    <n v="0"/>
    <s v="E"/>
    <s v="E"/>
    <n v="0"/>
    <x v="2"/>
    <n v="273"/>
    <n v="0"/>
    <n v="150"/>
    <x v="1"/>
    <n v="80.81"/>
    <n v="0"/>
    <n v="0"/>
    <s v="Check-Out"/>
    <x v="208"/>
    <n v="2"/>
    <n v="7"/>
    <x v="0"/>
  </r>
  <r>
    <s v="2016 Data.xlsx"/>
    <x v="0"/>
    <x v="1"/>
    <n v="61"/>
    <x v="1"/>
    <x v="2"/>
    <n v="52"/>
    <n v="22"/>
    <n v="2"/>
    <n v="5"/>
    <n v="1"/>
    <n v="0"/>
    <n v="0"/>
    <x v="4"/>
    <x v="6"/>
    <s v="Offline TA/TO"/>
    <x v="0"/>
    <x v="0"/>
    <n v="0"/>
    <n v="0"/>
    <s v="A"/>
    <s v="A"/>
    <n v="0"/>
    <x v="0"/>
    <n v="464"/>
    <n v="0"/>
    <n v="0"/>
    <x v="0"/>
    <n v="77.14"/>
    <n v="0"/>
    <n v="0"/>
    <s v="Check-Out"/>
    <x v="258"/>
    <n v="1"/>
    <n v="7"/>
    <x v="0"/>
  </r>
  <r>
    <s v="2016 Data.xlsx"/>
    <x v="0"/>
    <x v="1"/>
    <n v="7"/>
    <x v="1"/>
    <x v="4"/>
    <n v="39"/>
    <n v="19"/>
    <n v="1"/>
    <n v="2"/>
    <n v="2"/>
    <n v="0"/>
    <n v="0"/>
    <x v="0"/>
    <x v="0"/>
    <s v="Online TA"/>
    <x v="0"/>
    <x v="0"/>
    <n v="0"/>
    <n v="0"/>
    <s v="D"/>
    <s v="D"/>
    <n v="0"/>
    <x v="0"/>
    <n v="240"/>
    <n v="0"/>
    <n v="0"/>
    <x v="0"/>
    <n v="126"/>
    <n v="1"/>
    <n v="1"/>
    <s v="Check-Out"/>
    <x v="205"/>
    <n v="2"/>
    <n v="3"/>
    <x v="0"/>
  </r>
  <r>
    <s v="2016 Data.xlsx"/>
    <x v="1"/>
    <x v="1"/>
    <n v="183"/>
    <x v="1"/>
    <x v="4"/>
    <n v="37"/>
    <n v="8"/>
    <n v="0"/>
    <n v="3"/>
    <n v="2"/>
    <n v="0"/>
    <n v="0"/>
    <x v="0"/>
    <x v="0"/>
    <s v="Offline TA/TO"/>
    <x v="0"/>
    <x v="0"/>
    <n v="0"/>
    <n v="0"/>
    <s v="A"/>
    <s v="A"/>
    <n v="0"/>
    <x v="0"/>
    <n v="44"/>
    <n v="0"/>
    <n v="0"/>
    <x v="1"/>
    <n v="110"/>
    <n v="0"/>
    <n v="1"/>
    <s v="Check-Out"/>
    <x v="0"/>
    <n v="2"/>
    <n v="3"/>
    <x v="0"/>
  </r>
  <r>
    <s v="2016 Data.xlsx"/>
    <x v="0"/>
    <x v="1"/>
    <n v="145"/>
    <x v="1"/>
    <x v="1"/>
    <n v="33"/>
    <n v="13"/>
    <n v="2"/>
    <n v="2"/>
    <n v="2"/>
    <n v="1"/>
    <n v="0"/>
    <x v="0"/>
    <x v="2"/>
    <s v="Direct"/>
    <x v="1"/>
    <x v="0"/>
    <n v="0"/>
    <n v="0"/>
    <s v="A"/>
    <s v="A"/>
    <n v="0"/>
    <x v="0"/>
    <n v="0"/>
    <n v="0"/>
    <n v="0"/>
    <x v="1"/>
    <n v="171.6"/>
    <n v="0"/>
    <n v="0"/>
    <s v="Check-Out"/>
    <x v="259"/>
    <n v="3"/>
    <n v="4"/>
    <x v="0"/>
  </r>
  <r>
    <s v="2016 Data.xlsx"/>
    <x v="1"/>
    <x v="0"/>
    <n v="189"/>
    <x v="1"/>
    <x v="0"/>
    <n v="44"/>
    <n v="28"/>
    <n v="1"/>
    <n v="2"/>
    <n v="2"/>
    <n v="0"/>
    <n v="0"/>
    <x v="0"/>
    <x v="27"/>
    <s v="Online TA"/>
    <x v="0"/>
    <x v="0"/>
    <n v="0"/>
    <n v="0"/>
    <s v="D"/>
    <s v="D"/>
    <n v="0"/>
    <x v="0"/>
    <n v="9"/>
    <n v="0"/>
    <n v="0"/>
    <x v="0"/>
    <n v="109.8"/>
    <n v="0"/>
    <n v="0"/>
    <s v="Canceled"/>
    <x v="260"/>
    <n v="2"/>
    <n v="3"/>
    <x v="0"/>
  </r>
  <r>
    <s v="2016 Data.xlsx"/>
    <x v="1"/>
    <x v="0"/>
    <n v="21"/>
    <x v="1"/>
    <x v="6"/>
    <n v="19"/>
    <n v="3"/>
    <n v="0"/>
    <n v="3"/>
    <n v="1"/>
    <n v="0"/>
    <n v="0"/>
    <x v="0"/>
    <x v="6"/>
    <s v="Online TA"/>
    <x v="0"/>
    <x v="0"/>
    <n v="0"/>
    <n v="0"/>
    <s v="D"/>
    <s v="D"/>
    <n v="0"/>
    <x v="0"/>
    <n v="9"/>
    <n v="0"/>
    <n v="0"/>
    <x v="0"/>
    <n v="156"/>
    <n v="0"/>
    <n v="0"/>
    <s v="Canceled"/>
    <x v="233"/>
    <n v="1"/>
    <n v="3"/>
    <x v="0"/>
  </r>
  <r>
    <s v="2016 Data.xlsx"/>
    <x v="1"/>
    <x v="1"/>
    <n v="12"/>
    <x v="1"/>
    <x v="6"/>
    <n v="21"/>
    <n v="16"/>
    <n v="1"/>
    <n v="0"/>
    <n v="1"/>
    <n v="0"/>
    <n v="0"/>
    <x v="0"/>
    <x v="16"/>
    <s v="Corporate"/>
    <x v="2"/>
    <x v="0"/>
    <n v="0"/>
    <n v="0"/>
    <s v="A"/>
    <s v="A"/>
    <n v="0"/>
    <x v="0"/>
    <n v="0"/>
    <n v="245"/>
    <n v="0"/>
    <x v="0"/>
    <n v="93"/>
    <n v="0"/>
    <n v="0"/>
    <s v="Check-Out"/>
    <x v="261"/>
    <n v="1"/>
    <n v="1"/>
    <x v="0"/>
  </r>
  <r>
    <s v="2016 Data.xlsx"/>
    <x v="1"/>
    <x v="1"/>
    <n v="3"/>
    <x v="1"/>
    <x v="4"/>
    <n v="39"/>
    <n v="18"/>
    <n v="2"/>
    <n v="1"/>
    <n v="1"/>
    <n v="0"/>
    <n v="0"/>
    <x v="0"/>
    <x v="6"/>
    <s v="Offline TA/TO"/>
    <x v="0"/>
    <x v="0"/>
    <n v="0"/>
    <n v="0"/>
    <s v="A"/>
    <s v="A"/>
    <n v="0"/>
    <x v="0"/>
    <n v="306"/>
    <n v="0"/>
    <n v="0"/>
    <x v="0"/>
    <n v="135.15"/>
    <n v="0"/>
    <n v="0"/>
    <s v="Check-Out"/>
    <x v="262"/>
    <n v="1"/>
    <n v="3"/>
    <x v="0"/>
  </r>
  <r>
    <s v="2016 Data.xlsx"/>
    <x v="1"/>
    <x v="1"/>
    <n v="38"/>
    <x v="1"/>
    <x v="0"/>
    <n v="42"/>
    <n v="15"/>
    <n v="2"/>
    <n v="1"/>
    <n v="2"/>
    <n v="0"/>
    <n v="0"/>
    <x v="0"/>
    <x v="5"/>
    <s v="Direct"/>
    <x v="1"/>
    <x v="0"/>
    <n v="0"/>
    <n v="0"/>
    <s v="D"/>
    <s v="D"/>
    <n v="0"/>
    <x v="0"/>
    <n v="14"/>
    <n v="0"/>
    <n v="0"/>
    <x v="0"/>
    <n v="157.33000000000001"/>
    <n v="0"/>
    <n v="0"/>
    <s v="Check-Out"/>
    <x v="208"/>
    <n v="2"/>
    <n v="3"/>
    <x v="0"/>
  </r>
  <r>
    <s v="2016 Data.xlsx"/>
    <x v="0"/>
    <x v="1"/>
    <n v="18"/>
    <x v="1"/>
    <x v="2"/>
    <n v="49"/>
    <n v="2"/>
    <n v="0"/>
    <n v="2"/>
    <n v="2"/>
    <n v="0"/>
    <n v="0"/>
    <x v="0"/>
    <x v="4"/>
    <s v="Groups"/>
    <x v="0"/>
    <x v="0"/>
    <n v="0"/>
    <n v="0"/>
    <s v="D"/>
    <s v="D"/>
    <n v="0"/>
    <x v="0"/>
    <n v="253"/>
    <n v="0"/>
    <n v="0"/>
    <x v="1"/>
    <n v="51.8"/>
    <n v="0"/>
    <n v="1"/>
    <s v="Check-Out"/>
    <x v="0"/>
    <n v="2"/>
    <n v="2"/>
    <x v="0"/>
  </r>
  <r>
    <s v="2016 Data.xlsx"/>
    <x v="1"/>
    <x v="0"/>
    <n v="275"/>
    <x v="1"/>
    <x v="10"/>
    <n v="17"/>
    <n v="17"/>
    <n v="2"/>
    <n v="0"/>
    <n v="2"/>
    <n v="0"/>
    <n v="0"/>
    <x v="1"/>
    <x v="0"/>
    <s v="Offline TA/TO"/>
    <x v="0"/>
    <x v="0"/>
    <n v="0"/>
    <n v="0"/>
    <s v="A"/>
    <s v="A"/>
    <n v="0"/>
    <x v="1"/>
    <n v="12"/>
    <n v="0"/>
    <n v="0"/>
    <x v="0"/>
    <n v="110"/>
    <n v="0"/>
    <n v="0"/>
    <s v="Canceled"/>
    <x v="4"/>
    <n v="2"/>
    <n v="2"/>
    <x v="0"/>
  </r>
  <r>
    <s v="2016 Data.xlsx"/>
    <x v="1"/>
    <x v="1"/>
    <n v="57"/>
    <x v="1"/>
    <x v="8"/>
    <n v="24"/>
    <n v="10"/>
    <n v="1"/>
    <n v="2"/>
    <n v="2"/>
    <n v="0"/>
    <n v="0"/>
    <x v="0"/>
    <x v="0"/>
    <s v="Offline TA/TO"/>
    <x v="0"/>
    <x v="0"/>
    <n v="0"/>
    <n v="0"/>
    <s v="A"/>
    <s v="D"/>
    <n v="0"/>
    <x v="0"/>
    <n v="6"/>
    <n v="0"/>
    <n v="0"/>
    <x v="1"/>
    <n v="90.67"/>
    <n v="0"/>
    <n v="1"/>
    <s v="Check-Out"/>
    <x v="263"/>
    <n v="2"/>
    <n v="3"/>
    <x v="1"/>
  </r>
  <r>
    <s v="2016 Data.xlsx"/>
    <x v="1"/>
    <x v="1"/>
    <n v="49"/>
    <x v="1"/>
    <x v="8"/>
    <n v="27"/>
    <n v="27"/>
    <n v="1"/>
    <n v="4"/>
    <n v="2"/>
    <n v="0"/>
    <n v="0"/>
    <x v="0"/>
    <x v="27"/>
    <s v="Direct"/>
    <x v="1"/>
    <x v="0"/>
    <n v="0"/>
    <n v="0"/>
    <s v="A"/>
    <s v="A"/>
    <n v="1"/>
    <x v="0"/>
    <n v="14"/>
    <n v="0"/>
    <n v="0"/>
    <x v="0"/>
    <n v="103.5"/>
    <n v="0"/>
    <n v="0"/>
    <s v="Check-Out"/>
    <x v="264"/>
    <n v="2"/>
    <n v="5"/>
    <x v="0"/>
  </r>
  <r>
    <s v="2016 Data.xlsx"/>
    <x v="1"/>
    <x v="0"/>
    <n v="111"/>
    <x v="1"/>
    <x v="0"/>
    <n v="42"/>
    <n v="10"/>
    <n v="1"/>
    <n v="0"/>
    <n v="1"/>
    <n v="0"/>
    <n v="0"/>
    <x v="0"/>
    <x v="0"/>
    <s v="Offline TA/TO"/>
    <x v="0"/>
    <x v="0"/>
    <n v="0"/>
    <n v="0"/>
    <s v="A"/>
    <s v="A"/>
    <n v="0"/>
    <x v="0"/>
    <n v="234"/>
    <n v="0"/>
    <n v="0"/>
    <x v="1"/>
    <n v="120"/>
    <n v="0"/>
    <n v="0"/>
    <s v="Canceled"/>
    <x v="196"/>
    <n v="1"/>
    <n v="1"/>
    <x v="0"/>
  </r>
  <r>
    <s v="2016 Data.xlsx"/>
    <x v="1"/>
    <x v="1"/>
    <n v="220"/>
    <x v="1"/>
    <x v="8"/>
    <n v="23"/>
    <n v="4"/>
    <n v="2"/>
    <n v="1"/>
    <n v="2"/>
    <n v="0"/>
    <n v="0"/>
    <x v="0"/>
    <x v="0"/>
    <s v="Groups"/>
    <x v="0"/>
    <x v="0"/>
    <n v="0"/>
    <n v="0"/>
    <s v="A"/>
    <s v="A"/>
    <n v="0"/>
    <x v="0"/>
    <n v="1"/>
    <n v="0"/>
    <n v="0"/>
    <x v="1"/>
    <n v="73.33"/>
    <n v="0"/>
    <n v="1"/>
    <s v="Check-Out"/>
    <x v="265"/>
    <n v="2"/>
    <n v="3"/>
    <x v="0"/>
  </r>
  <r>
    <s v="2016 Data.xlsx"/>
    <x v="1"/>
    <x v="1"/>
    <n v="34"/>
    <x v="1"/>
    <x v="6"/>
    <n v="19"/>
    <n v="5"/>
    <n v="0"/>
    <n v="3"/>
    <n v="2"/>
    <n v="0"/>
    <n v="0"/>
    <x v="1"/>
    <x v="6"/>
    <s v="Groups"/>
    <x v="0"/>
    <x v="0"/>
    <n v="0"/>
    <n v="0"/>
    <s v="A"/>
    <s v="D"/>
    <n v="0"/>
    <x v="0"/>
    <n v="1"/>
    <n v="0"/>
    <n v="0"/>
    <x v="1"/>
    <n v="81.67"/>
    <n v="0"/>
    <n v="0"/>
    <s v="Check-Out"/>
    <x v="179"/>
    <n v="2"/>
    <n v="3"/>
    <x v="1"/>
  </r>
  <r>
    <s v="2016 Data.xlsx"/>
    <x v="0"/>
    <x v="1"/>
    <n v="214"/>
    <x v="1"/>
    <x v="4"/>
    <n v="38"/>
    <n v="17"/>
    <n v="0"/>
    <n v="1"/>
    <n v="2"/>
    <n v="0"/>
    <n v="0"/>
    <x v="0"/>
    <x v="27"/>
    <s v="Online TA"/>
    <x v="0"/>
    <x v="0"/>
    <n v="0"/>
    <n v="0"/>
    <s v="E"/>
    <s v="E"/>
    <n v="0"/>
    <x v="0"/>
    <n v="240"/>
    <n v="0"/>
    <n v="0"/>
    <x v="0"/>
    <n v="136"/>
    <n v="0"/>
    <n v="1"/>
    <s v="Check-Out"/>
    <x v="177"/>
    <n v="2"/>
    <n v="1"/>
    <x v="0"/>
  </r>
  <r>
    <s v="2016 Data.xlsx"/>
    <x v="0"/>
    <x v="0"/>
    <n v="12"/>
    <x v="1"/>
    <x v="7"/>
    <n v="11"/>
    <n v="8"/>
    <n v="0"/>
    <n v="1"/>
    <n v="1"/>
    <n v="0"/>
    <n v="0"/>
    <x v="0"/>
    <x v="0"/>
    <s v="Corporate"/>
    <x v="2"/>
    <x v="0"/>
    <n v="0"/>
    <n v="0"/>
    <s v="A"/>
    <s v="A"/>
    <n v="0"/>
    <x v="0"/>
    <n v="0"/>
    <n v="82"/>
    <n v="0"/>
    <x v="0"/>
    <n v="30"/>
    <n v="0"/>
    <n v="0"/>
    <s v="Canceled"/>
    <x v="226"/>
    <n v="1"/>
    <n v="1"/>
    <x v="0"/>
  </r>
  <r>
    <s v="2016 Data.xlsx"/>
    <x v="1"/>
    <x v="0"/>
    <n v="72"/>
    <x v="1"/>
    <x v="10"/>
    <n v="17"/>
    <n v="18"/>
    <n v="1"/>
    <n v="0"/>
    <n v="2"/>
    <n v="0"/>
    <n v="0"/>
    <x v="3"/>
    <x v="6"/>
    <s v="Online TA"/>
    <x v="0"/>
    <x v="0"/>
    <n v="0"/>
    <n v="0"/>
    <s v="A"/>
    <s v="A"/>
    <n v="0"/>
    <x v="0"/>
    <n v="9"/>
    <n v="0"/>
    <n v="0"/>
    <x v="0"/>
    <n v="85.5"/>
    <n v="0"/>
    <n v="1"/>
    <s v="Canceled"/>
    <x v="0"/>
    <n v="2"/>
    <n v="1"/>
    <x v="0"/>
  </r>
  <r>
    <s v="2016 Data.xlsx"/>
    <x v="0"/>
    <x v="0"/>
    <n v="86"/>
    <x v="1"/>
    <x v="9"/>
    <n v="7"/>
    <n v="12"/>
    <n v="0"/>
    <n v="2"/>
    <n v="2"/>
    <n v="0"/>
    <n v="0"/>
    <x v="1"/>
    <x v="0"/>
    <s v="Groups"/>
    <x v="0"/>
    <x v="0"/>
    <n v="1"/>
    <n v="0"/>
    <s v="A"/>
    <s v="A"/>
    <n v="0"/>
    <x v="1"/>
    <n v="0"/>
    <n v="0"/>
    <n v="0"/>
    <x v="0"/>
    <n v="50"/>
    <n v="0"/>
    <n v="0"/>
    <s v="Canceled"/>
    <x v="0"/>
    <n v="2"/>
    <n v="2"/>
    <x v="0"/>
  </r>
  <r>
    <s v="2016 Data.xlsx"/>
    <x v="0"/>
    <x v="1"/>
    <n v="80"/>
    <x v="1"/>
    <x v="5"/>
    <n v="45"/>
    <n v="3"/>
    <n v="4"/>
    <n v="10"/>
    <n v="2"/>
    <n v="0"/>
    <n v="0"/>
    <x v="1"/>
    <x v="6"/>
    <s v="Online TA"/>
    <x v="0"/>
    <x v="0"/>
    <n v="0"/>
    <n v="0"/>
    <s v="E"/>
    <s v="E"/>
    <n v="2"/>
    <x v="0"/>
    <n v="240"/>
    <n v="0"/>
    <n v="0"/>
    <x v="0"/>
    <n v="82.8"/>
    <n v="0"/>
    <n v="1"/>
    <s v="Check-Out"/>
    <x v="266"/>
    <n v="2"/>
    <n v="14"/>
    <x v="0"/>
  </r>
  <r>
    <s v="2016 Data.xlsx"/>
    <x v="1"/>
    <x v="1"/>
    <n v="15"/>
    <x v="1"/>
    <x v="9"/>
    <n v="8"/>
    <n v="18"/>
    <n v="0"/>
    <n v="3"/>
    <n v="1"/>
    <n v="0"/>
    <n v="0"/>
    <x v="0"/>
    <x v="0"/>
    <s v="Offline TA/TO"/>
    <x v="0"/>
    <x v="0"/>
    <n v="0"/>
    <n v="0"/>
    <s v="A"/>
    <s v="A"/>
    <n v="0"/>
    <x v="0"/>
    <n v="196"/>
    <n v="0"/>
    <n v="0"/>
    <x v="1"/>
    <n v="86"/>
    <n v="0"/>
    <n v="0"/>
    <s v="Check-Out"/>
    <x v="267"/>
    <n v="1"/>
    <n v="3"/>
    <x v="0"/>
  </r>
  <r>
    <s v="2016 Data.xlsx"/>
    <x v="1"/>
    <x v="0"/>
    <n v="298"/>
    <x v="1"/>
    <x v="6"/>
    <n v="20"/>
    <n v="10"/>
    <n v="0"/>
    <n v="2"/>
    <n v="2"/>
    <n v="0"/>
    <n v="0"/>
    <x v="0"/>
    <x v="0"/>
    <s v="Offline TA/TO"/>
    <x v="0"/>
    <x v="0"/>
    <n v="0"/>
    <n v="0"/>
    <s v="A"/>
    <s v="A"/>
    <n v="0"/>
    <x v="0"/>
    <n v="12"/>
    <n v="0"/>
    <n v="207"/>
    <x v="1"/>
    <n v="75"/>
    <n v="0"/>
    <n v="0"/>
    <s v="Canceled"/>
    <x v="268"/>
    <n v="2"/>
    <n v="2"/>
    <x v="0"/>
  </r>
  <r>
    <s v="2016 Data.xlsx"/>
    <x v="0"/>
    <x v="1"/>
    <n v="61"/>
    <x v="1"/>
    <x v="7"/>
    <n v="12"/>
    <n v="19"/>
    <n v="2"/>
    <n v="2"/>
    <n v="2"/>
    <n v="0"/>
    <n v="0"/>
    <x v="0"/>
    <x v="1"/>
    <s v="Online TA"/>
    <x v="0"/>
    <x v="0"/>
    <n v="0"/>
    <n v="0"/>
    <s v="A"/>
    <s v="A"/>
    <n v="0"/>
    <x v="0"/>
    <n v="240"/>
    <n v="0"/>
    <n v="0"/>
    <x v="0"/>
    <n v="48"/>
    <n v="0"/>
    <n v="2"/>
    <s v="Check-Out"/>
    <x v="269"/>
    <n v="2"/>
    <n v="4"/>
    <x v="0"/>
  </r>
  <r>
    <s v="2016 Data.xlsx"/>
    <x v="1"/>
    <x v="0"/>
    <n v="489"/>
    <x v="1"/>
    <x v="5"/>
    <n v="46"/>
    <n v="10"/>
    <n v="0"/>
    <n v="2"/>
    <n v="2"/>
    <n v="0"/>
    <n v="0"/>
    <x v="0"/>
    <x v="0"/>
    <s v="Groups"/>
    <x v="0"/>
    <x v="0"/>
    <n v="0"/>
    <n v="0"/>
    <s v="A"/>
    <s v="A"/>
    <n v="0"/>
    <x v="1"/>
    <n v="1"/>
    <n v="0"/>
    <n v="0"/>
    <x v="0"/>
    <n v="62.8"/>
    <n v="0"/>
    <n v="0"/>
    <s v="Canceled"/>
    <x v="80"/>
    <n v="2"/>
    <n v="2"/>
    <x v="0"/>
  </r>
  <r>
    <s v="2016 Data.xlsx"/>
    <x v="0"/>
    <x v="0"/>
    <n v="212"/>
    <x v="1"/>
    <x v="10"/>
    <n v="16"/>
    <n v="11"/>
    <n v="2"/>
    <n v="5"/>
    <n v="2"/>
    <n v="0"/>
    <n v="0"/>
    <x v="1"/>
    <x v="0"/>
    <s v="Groups"/>
    <x v="1"/>
    <x v="0"/>
    <n v="0"/>
    <n v="0"/>
    <s v="D"/>
    <s v="D"/>
    <n v="0"/>
    <x v="1"/>
    <n v="273"/>
    <n v="0"/>
    <n v="0"/>
    <x v="0"/>
    <n v="76.05"/>
    <n v="0"/>
    <n v="0"/>
    <s v="Canceled"/>
    <x v="21"/>
    <n v="2"/>
    <n v="7"/>
    <x v="0"/>
  </r>
  <r>
    <s v="2016 Data.xlsx"/>
    <x v="1"/>
    <x v="0"/>
    <n v="91"/>
    <x v="1"/>
    <x v="6"/>
    <n v="20"/>
    <n v="13"/>
    <n v="1"/>
    <n v="2"/>
    <n v="2"/>
    <n v="0"/>
    <n v="0"/>
    <x v="0"/>
    <x v="6"/>
    <s v="Online TA"/>
    <x v="0"/>
    <x v="0"/>
    <n v="0"/>
    <n v="0"/>
    <s v="D"/>
    <s v="D"/>
    <n v="0"/>
    <x v="0"/>
    <n v="9"/>
    <n v="0"/>
    <n v="0"/>
    <x v="1"/>
    <n v="140.4"/>
    <n v="0"/>
    <n v="0"/>
    <s v="Canceled"/>
    <x v="270"/>
    <n v="2"/>
    <n v="3"/>
    <x v="0"/>
  </r>
  <r>
    <s v="2016 Data.xlsx"/>
    <x v="1"/>
    <x v="1"/>
    <n v="12"/>
    <x v="1"/>
    <x v="5"/>
    <n v="45"/>
    <n v="1"/>
    <n v="0"/>
    <n v="4"/>
    <n v="2"/>
    <n v="0"/>
    <n v="0"/>
    <x v="3"/>
    <x v="1"/>
    <s v="Online TA"/>
    <x v="0"/>
    <x v="0"/>
    <n v="0"/>
    <n v="0"/>
    <s v="A"/>
    <s v="A"/>
    <n v="0"/>
    <x v="0"/>
    <n v="9"/>
    <n v="0"/>
    <n v="0"/>
    <x v="0"/>
    <n v="93.5"/>
    <n v="0"/>
    <n v="1"/>
    <s v="Check-Out"/>
    <x v="0"/>
    <n v="2"/>
    <n v="4"/>
    <x v="0"/>
  </r>
  <r>
    <s v="2016 Data.xlsx"/>
    <x v="1"/>
    <x v="1"/>
    <n v="25"/>
    <x v="1"/>
    <x v="4"/>
    <n v="40"/>
    <n v="25"/>
    <n v="2"/>
    <n v="0"/>
    <n v="2"/>
    <n v="0"/>
    <n v="0"/>
    <x v="0"/>
    <x v="6"/>
    <s v="Online TA"/>
    <x v="0"/>
    <x v="0"/>
    <n v="0"/>
    <n v="0"/>
    <s v="A"/>
    <s v="A"/>
    <n v="0"/>
    <x v="0"/>
    <n v="155"/>
    <n v="0"/>
    <n v="0"/>
    <x v="0"/>
    <n v="145"/>
    <n v="0"/>
    <n v="2"/>
    <s v="Check-Out"/>
    <x v="211"/>
    <n v="2"/>
    <n v="2"/>
    <x v="0"/>
  </r>
  <r>
    <s v="2016 Data.xlsx"/>
    <x v="1"/>
    <x v="1"/>
    <n v="119"/>
    <x v="1"/>
    <x v="7"/>
    <n v="12"/>
    <n v="18"/>
    <n v="1"/>
    <n v="2"/>
    <n v="2"/>
    <n v="0"/>
    <n v="0"/>
    <x v="0"/>
    <x v="0"/>
    <s v="Offline TA/TO"/>
    <x v="0"/>
    <x v="0"/>
    <n v="0"/>
    <n v="0"/>
    <s v="A"/>
    <s v="D"/>
    <n v="1"/>
    <x v="0"/>
    <n v="28"/>
    <n v="0"/>
    <n v="0"/>
    <x v="0"/>
    <n v="55"/>
    <n v="0"/>
    <n v="0"/>
    <s v="Check-Out"/>
    <x v="215"/>
    <n v="2"/>
    <n v="3"/>
    <x v="1"/>
  </r>
  <r>
    <s v="2016 Data.xlsx"/>
    <x v="1"/>
    <x v="1"/>
    <n v="4"/>
    <x v="1"/>
    <x v="1"/>
    <n v="33"/>
    <n v="8"/>
    <n v="1"/>
    <n v="1"/>
    <n v="2"/>
    <n v="0"/>
    <n v="0"/>
    <x v="3"/>
    <x v="0"/>
    <s v="Online TA"/>
    <x v="0"/>
    <x v="0"/>
    <n v="0"/>
    <n v="0"/>
    <s v="A"/>
    <s v="A"/>
    <n v="0"/>
    <x v="0"/>
    <n v="9"/>
    <n v="0"/>
    <n v="0"/>
    <x v="0"/>
    <n v="168"/>
    <n v="1"/>
    <n v="2"/>
    <s v="Check-Out"/>
    <x v="0"/>
    <n v="2"/>
    <n v="2"/>
    <x v="0"/>
  </r>
  <r>
    <s v="2016 Data.xlsx"/>
    <x v="1"/>
    <x v="1"/>
    <n v="56"/>
    <x v="1"/>
    <x v="6"/>
    <n v="23"/>
    <n v="30"/>
    <n v="1"/>
    <n v="1"/>
    <n v="1"/>
    <n v="0"/>
    <n v="0"/>
    <x v="0"/>
    <x v="11"/>
    <s v="Groups"/>
    <x v="0"/>
    <x v="0"/>
    <n v="0"/>
    <n v="0"/>
    <s v="A"/>
    <s v="A"/>
    <n v="1"/>
    <x v="0"/>
    <n v="0"/>
    <n v="0"/>
    <n v="0"/>
    <x v="1"/>
    <n v="120"/>
    <n v="0"/>
    <n v="0"/>
    <s v="Check-Out"/>
    <x v="271"/>
    <n v="1"/>
    <n v="2"/>
    <x v="0"/>
  </r>
  <r>
    <s v="2016 Data.xlsx"/>
    <x v="1"/>
    <x v="0"/>
    <n v="161"/>
    <x v="1"/>
    <x v="7"/>
    <n v="13"/>
    <n v="25"/>
    <n v="1"/>
    <n v="2"/>
    <n v="2"/>
    <n v="0"/>
    <n v="0"/>
    <x v="1"/>
    <x v="0"/>
    <s v="Offline TA/TO"/>
    <x v="0"/>
    <x v="0"/>
    <n v="0"/>
    <n v="0"/>
    <s v="A"/>
    <s v="A"/>
    <n v="0"/>
    <x v="1"/>
    <n v="12"/>
    <n v="0"/>
    <n v="101"/>
    <x v="0"/>
    <n v="130"/>
    <n v="0"/>
    <n v="0"/>
    <s v="Canceled"/>
    <x v="0"/>
    <n v="2"/>
    <n v="3"/>
    <x v="0"/>
  </r>
  <r>
    <s v="2016 Data.xlsx"/>
    <x v="1"/>
    <x v="0"/>
    <n v="41"/>
    <x v="1"/>
    <x v="2"/>
    <n v="53"/>
    <n v="27"/>
    <n v="2"/>
    <n v="5"/>
    <n v="2"/>
    <n v="0"/>
    <n v="0"/>
    <x v="0"/>
    <x v="0"/>
    <s v="Groups"/>
    <x v="0"/>
    <x v="0"/>
    <n v="0"/>
    <n v="0"/>
    <s v="A"/>
    <s v="A"/>
    <n v="0"/>
    <x v="0"/>
    <n v="0"/>
    <n v="0"/>
    <n v="0"/>
    <x v="1"/>
    <n v="69.290000000000006"/>
    <n v="0"/>
    <n v="0"/>
    <s v="Canceled"/>
    <x v="0"/>
    <n v="2"/>
    <n v="7"/>
    <x v="0"/>
  </r>
  <r>
    <s v="2016 Data.xlsx"/>
    <x v="1"/>
    <x v="0"/>
    <n v="31"/>
    <x v="1"/>
    <x v="10"/>
    <n v="16"/>
    <n v="14"/>
    <n v="0"/>
    <n v="1"/>
    <n v="2"/>
    <n v="0"/>
    <n v="0"/>
    <x v="3"/>
    <x v="49"/>
    <s v="Online TA"/>
    <x v="0"/>
    <x v="0"/>
    <n v="0"/>
    <n v="0"/>
    <s v="A"/>
    <s v="A"/>
    <n v="0"/>
    <x v="0"/>
    <n v="9"/>
    <n v="0"/>
    <n v="0"/>
    <x v="0"/>
    <n v="94.5"/>
    <n v="0"/>
    <n v="0"/>
    <s v="Canceled"/>
    <x v="237"/>
    <n v="2"/>
    <n v="1"/>
    <x v="0"/>
  </r>
  <r>
    <s v="2016 Data.xlsx"/>
    <x v="0"/>
    <x v="0"/>
    <n v="386"/>
    <x v="1"/>
    <x v="0"/>
    <n v="43"/>
    <n v="20"/>
    <n v="1"/>
    <n v="3"/>
    <n v="2"/>
    <n v="0"/>
    <n v="0"/>
    <x v="0"/>
    <x v="0"/>
    <s v="Groups"/>
    <x v="2"/>
    <x v="0"/>
    <n v="0"/>
    <n v="0"/>
    <s v="A"/>
    <s v="A"/>
    <n v="0"/>
    <x v="0"/>
    <n v="0"/>
    <n v="0"/>
    <n v="0"/>
    <x v="1"/>
    <n v="49"/>
    <n v="0"/>
    <n v="0"/>
    <s v="Canceled"/>
    <x v="181"/>
    <n v="2"/>
    <n v="4"/>
    <x v="0"/>
  </r>
  <r>
    <s v="2016 Data.xlsx"/>
    <x v="1"/>
    <x v="0"/>
    <n v="6"/>
    <x v="1"/>
    <x v="2"/>
    <n v="53"/>
    <n v="30"/>
    <n v="0"/>
    <n v="2"/>
    <n v="2"/>
    <n v="0"/>
    <n v="0"/>
    <x v="0"/>
    <x v="1"/>
    <s v="Online TA"/>
    <x v="0"/>
    <x v="0"/>
    <n v="0"/>
    <n v="0"/>
    <s v="A"/>
    <s v="A"/>
    <n v="0"/>
    <x v="0"/>
    <n v="9"/>
    <n v="0"/>
    <n v="0"/>
    <x v="0"/>
    <n v="138"/>
    <n v="0"/>
    <n v="0"/>
    <s v="Canceled"/>
    <x v="272"/>
    <n v="2"/>
    <n v="2"/>
    <x v="0"/>
  </r>
  <r>
    <s v="2016 Data.xlsx"/>
    <x v="1"/>
    <x v="1"/>
    <n v="107"/>
    <x v="1"/>
    <x v="6"/>
    <n v="19"/>
    <n v="7"/>
    <n v="2"/>
    <n v="3"/>
    <n v="2"/>
    <n v="0"/>
    <n v="0"/>
    <x v="0"/>
    <x v="27"/>
    <s v="Offline TA/TO"/>
    <x v="0"/>
    <x v="0"/>
    <n v="0"/>
    <n v="0"/>
    <s v="D"/>
    <s v="A"/>
    <n v="0"/>
    <x v="0"/>
    <n v="85"/>
    <n v="0"/>
    <n v="0"/>
    <x v="0"/>
    <n v="90.95"/>
    <n v="0"/>
    <n v="0"/>
    <s v="Check-Out"/>
    <x v="0"/>
    <n v="2"/>
    <n v="5"/>
    <x v="1"/>
  </r>
  <r>
    <s v="2016 Data.xlsx"/>
    <x v="1"/>
    <x v="0"/>
    <n v="16"/>
    <x v="1"/>
    <x v="9"/>
    <n v="9"/>
    <n v="26"/>
    <n v="1"/>
    <n v="2"/>
    <n v="2"/>
    <n v="0"/>
    <n v="0"/>
    <x v="0"/>
    <x v="46"/>
    <s v="Online TA"/>
    <x v="0"/>
    <x v="0"/>
    <n v="0"/>
    <n v="0"/>
    <s v="D"/>
    <s v="D"/>
    <n v="0"/>
    <x v="0"/>
    <n v="9"/>
    <n v="0"/>
    <n v="0"/>
    <x v="0"/>
    <n v="106"/>
    <n v="0"/>
    <n v="1"/>
    <s v="Canceled"/>
    <x v="230"/>
    <n v="2"/>
    <n v="3"/>
    <x v="0"/>
  </r>
  <r>
    <s v="2016 Data.xlsx"/>
    <x v="1"/>
    <x v="1"/>
    <n v="38"/>
    <x v="1"/>
    <x v="7"/>
    <n v="10"/>
    <n v="3"/>
    <n v="0"/>
    <n v="3"/>
    <n v="2"/>
    <n v="0"/>
    <n v="0"/>
    <x v="0"/>
    <x v="19"/>
    <s v="Direct"/>
    <x v="1"/>
    <x v="0"/>
    <n v="0"/>
    <n v="0"/>
    <s v="A"/>
    <s v="A"/>
    <n v="0"/>
    <x v="0"/>
    <n v="0"/>
    <n v="0"/>
    <n v="0"/>
    <x v="1"/>
    <n v="87.71"/>
    <n v="0"/>
    <n v="1"/>
    <s v="Check-Out"/>
    <x v="273"/>
    <n v="2"/>
    <n v="3"/>
    <x v="0"/>
  </r>
  <r>
    <s v="2016 Data.xlsx"/>
    <x v="1"/>
    <x v="0"/>
    <n v="137"/>
    <x v="1"/>
    <x v="11"/>
    <n v="5"/>
    <n v="27"/>
    <n v="0"/>
    <n v="2"/>
    <n v="1"/>
    <n v="0"/>
    <n v="0"/>
    <x v="0"/>
    <x v="0"/>
    <s v="Groups"/>
    <x v="0"/>
    <x v="0"/>
    <n v="1"/>
    <n v="0"/>
    <s v="A"/>
    <s v="A"/>
    <n v="0"/>
    <x v="1"/>
    <n v="29"/>
    <n v="0"/>
    <n v="45"/>
    <x v="0"/>
    <n v="70"/>
    <n v="0"/>
    <n v="0"/>
    <s v="Canceled"/>
    <x v="12"/>
    <n v="1"/>
    <n v="2"/>
    <x v="0"/>
  </r>
  <r>
    <s v="2016 Data.xlsx"/>
    <x v="0"/>
    <x v="1"/>
    <n v="169"/>
    <x v="1"/>
    <x v="1"/>
    <n v="32"/>
    <n v="5"/>
    <n v="4"/>
    <n v="10"/>
    <n v="2"/>
    <n v="0"/>
    <n v="0"/>
    <x v="0"/>
    <x v="16"/>
    <s v="Offline TA/TO"/>
    <x v="0"/>
    <x v="0"/>
    <n v="0"/>
    <n v="0"/>
    <s v="E"/>
    <s v="E"/>
    <n v="0"/>
    <x v="0"/>
    <n v="71"/>
    <n v="0"/>
    <n v="0"/>
    <x v="0"/>
    <n v="142"/>
    <n v="0"/>
    <n v="0"/>
    <s v="Check-Out"/>
    <x v="210"/>
    <n v="2"/>
    <n v="14"/>
    <x v="0"/>
  </r>
  <r>
    <s v="2016 Data.xlsx"/>
    <x v="1"/>
    <x v="1"/>
    <n v="21"/>
    <x v="1"/>
    <x v="4"/>
    <n v="39"/>
    <n v="23"/>
    <n v="1"/>
    <n v="2"/>
    <n v="2"/>
    <n v="0"/>
    <n v="0"/>
    <x v="0"/>
    <x v="0"/>
    <s v="Direct"/>
    <x v="1"/>
    <x v="0"/>
    <n v="0"/>
    <n v="0"/>
    <s v="A"/>
    <s v="A"/>
    <n v="1"/>
    <x v="0"/>
    <n v="0"/>
    <n v="0"/>
    <n v="0"/>
    <x v="0"/>
    <n v="84"/>
    <n v="0"/>
    <n v="1"/>
    <s v="Check-Out"/>
    <x v="260"/>
    <n v="2"/>
    <n v="3"/>
    <x v="0"/>
  </r>
  <r>
    <s v="2016 Data.xlsx"/>
    <x v="0"/>
    <x v="1"/>
    <n v="383"/>
    <x v="1"/>
    <x v="0"/>
    <n v="41"/>
    <n v="6"/>
    <n v="0"/>
    <n v="3"/>
    <n v="2"/>
    <n v="0"/>
    <n v="0"/>
    <x v="0"/>
    <x v="3"/>
    <s v="Groups"/>
    <x v="0"/>
    <x v="0"/>
    <n v="0"/>
    <n v="0"/>
    <s v="A"/>
    <s v="E"/>
    <n v="0"/>
    <x v="0"/>
    <n v="315"/>
    <n v="0"/>
    <n v="0"/>
    <x v="1"/>
    <n v="48"/>
    <n v="0"/>
    <n v="0"/>
    <s v="Check-Out"/>
    <x v="0"/>
    <n v="2"/>
    <n v="3"/>
    <x v="1"/>
  </r>
  <r>
    <s v="2016 Data.xlsx"/>
    <x v="1"/>
    <x v="1"/>
    <n v="186"/>
    <x v="1"/>
    <x v="1"/>
    <n v="35"/>
    <n v="26"/>
    <n v="2"/>
    <n v="2"/>
    <n v="2"/>
    <n v="1"/>
    <n v="0"/>
    <x v="0"/>
    <x v="3"/>
    <s v="Online TA"/>
    <x v="0"/>
    <x v="0"/>
    <n v="0"/>
    <n v="0"/>
    <s v="B"/>
    <s v="B"/>
    <n v="0"/>
    <x v="1"/>
    <n v="9"/>
    <n v="0"/>
    <n v="0"/>
    <x v="1"/>
    <n v="83.83"/>
    <n v="0"/>
    <n v="0"/>
    <s v="Check-Out"/>
    <x v="274"/>
    <n v="3"/>
    <n v="4"/>
    <x v="0"/>
  </r>
  <r>
    <s v="2016 Data.xlsx"/>
    <x v="1"/>
    <x v="1"/>
    <n v="6"/>
    <x v="1"/>
    <x v="2"/>
    <n v="49"/>
    <n v="1"/>
    <n v="0"/>
    <n v="1"/>
    <n v="1"/>
    <n v="0"/>
    <n v="0"/>
    <x v="3"/>
    <x v="15"/>
    <s v="Online TA"/>
    <x v="0"/>
    <x v="0"/>
    <n v="0"/>
    <n v="0"/>
    <s v="A"/>
    <s v="A"/>
    <n v="0"/>
    <x v="0"/>
    <n v="9"/>
    <n v="0"/>
    <n v="0"/>
    <x v="0"/>
    <n v="88"/>
    <n v="0"/>
    <n v="0"/>
    <s v="Check-Out"/>
    <x v="0"/>
    <n v="1"/>
    <n v="1"/>
    <x v="0"/>
  </r>
  <r>
    <s v="2016 Data.xlsx"/>
    <x v="1"/>
    <x v="1"/>
    <n v="1"/>
    <x v="1"/>
    <x v="5"/>
    <n v="48"/>
    <n v="25"/>
    <n v="0"/>
    <n v="1"/>
    <n v="2"/>
    <n v="2"/>
    <n v="0"/>
    <x v="0"/>
    <x v="0"/>
    <s v="Online TA"/>
    <x v="0"/>
    <x v="0"/>
    <n v="0"/>
    <n v="0"/>
    <s v="F"/>
    <s v="G"/>
    <n v="0"/>
    <x v="0"/>
    <n v="9"/>
    <n v="0"/>
    <n v="0"/>
    <x v="0"/>
    <n v="181"/>
    <n v="0"/>
    <n v="2"/>
    <s v="Check-Out"/>
    <x v="275"/>
    <n v="4"/>
    <n v="1"/>
    <x v="1"/>
  </r>
  <r>
    <s v="2016 Data.xlsx"/>
    <x v="0"/>
    <x v="0"/>
    <n v="111"/>
    <x v="1"/>
    <x v="9"/>
    <n v="7"/>
    <n v="12"/>
    <n v="0"/>
    <n v="2"/>
    <n v="2"/>
    <n v="0"/>
    <n v="0"/>
    <x v="2"/>
    <x v="0"/>
    <s v="Groups"/>
    <x v="0"/>
    <x v="0"/>
    <n v="0"/>
    <n v="0"/>
    <s v="A"/>
    <s v="A"/>
    <n v="0"/>
    <x v="1"/>
    <n v="38"/>
    <n v="0"/>
    <n v="0"/>
    <x v="0"/>
    <n v="70"/>
    <n v="0"/>
    <n v="0"/>
    <s v="Canceled"/>
    <x v="276"/>
    <n v="2"/>
    <n v="2"/>
    <x v="0"/>
  </r>
  <r>
    <s v="2016 Data.xlsx"/>
    <x v="1"/>
    <x v="0"/>
    <n v="246"/>
    <x v="1"/>
    <x v="2"/>
    <n v="53"/>
    <n v="27"/>
    <n v="2"/>
    <n v="5"/>
    <n v="2"/>
    <n v="0"/>
    <n v="0"/>
    <x v="0"/>
    <x v="0"/>
    <s v="Online TA"/>
    <x v="0"/>
    <x v="0"/>
    <n v="0"/>
    <n v="0"/>
    <s v="A"/>
    <s v="A"/>
    <n v="0"/>
    <x v="0"/>
    <n v="7"/>
    <n v="0"/>
    <n v="0"/>
    <x v="0"/>
    <n v="58.36"/>
    <n v="0"/>
    <n v="1"/>
    <s v="Canceled"/>
    <x v="277"/>
    <n v="2"/>
    <n v="7"/>
    <x v="0"/>
  </r>
  <r>
    <s v="2016 Data.xlsx"/>
    <x v="1"/>
    <x v="1"/>
    <n v="173"/>
    <x v="1"/>
    <x v="0"/>
    <n v="44"/>
    <n v="25"/>
    <n v="0"/>
    <n v="3"/>
    <n v="2"/>
    <n v="0"/>
    <n v="0"/>
    <x v="0"/>
    <x v="11"/>
    <s v="Online TA"/>
    <x v="0"/>
    <x v="0"/>
    <n v="0"/>
    <n v="0"/>
    <s v="D"/>
    <s v="D"/>
    <n v="0"/>
    <x v="0"/>
    <n v="9"/>
    <n v="0"/>
    <n v="0"/>
    <x v="0"/>
    <n v="104.4"/>
    <n v="0"/>
    <n v="2"/>
    <s v="Check-Out"/>
    <x v="278"/>
    <n v="2"/>
    <n v="3"/>
    <x v="0"/>
  </r>
  <r>
    <s v="2016 Data.xlsx"/>
    <x v="1"/>
    <x v="1"/>
    <n v="74"/>
    <x v="1"/>
    <x v="7"/>
    <n v="13"/>
    <n v="20"/>
    <n v="2"/>
    <n v="2"/>
    <n v="2"/>
    <n v="0"/>
    <n v="0"/>
    <x v="0"/>
    <x v="2"/>
    <s v="Online TA"/>
    <x v="0"/>
    <x v="0"/>
    <n v="0"/>
    <n v="0"/>
    <s v="A"/>
    <s v="A"/>
    <n v="0"/>
    <x v="0"/>
    <n v="9"/>
    <n v="0"/>
    <n v="0"/>
    <x v="0"/>
    <n v="82.45"/>
    <n v="0"/>
    <n v="1"/>
    <s v="Check-Out"/>
    <x v="279"/>
    <n v="2"/>
    <n v="4"/>
    <x v="0"/>
  </r>
  <r>
    <s v="2016 Data.xlsx"/>
    <x v="1"/>
    <x v="1"/>
    <n v="62"/>
    <x v="1"/>
    <x v="10"/>
    <n v="15"/>
    <n v="7"/>
    <n v="0"/>
    <n v="2"/>
    <n v="2"/>
    <n v="0"/>
    <n v="0"/>
    <x v="3"/>
    <x v="1"/>
    <s v="Online TA"/>
    <x v="0"/>
    <x v="0"/>
    <n v="0"/>
    <n v="0"/>
    <s v="A"/>
    <s v="A"/>
    <n v="0"/>
    <x v="0"/>
    <n v="9"/>
    <n v="0"/>
    <n v="0"/>
    <x v="0"/>
    <n v="103.5"/>
    <n v="1"/>
    <n v="0"/>
    <s v="Check-Out"/>
    <x v="280"/>
    <n v="2"/>
    <n v="2"/>
    <x v="0"/>
  </r>
  <r>
    <s v="2016 Data.xlsx"/>
    <x v="0"/>
    <x v="0"/>
    <n v="149"/>
    <x v="1"/>
    <x v="1"/>
    <n v="32"/>
    <n v="5"/>
    <n v="2"/>
    <n v="7"/>
    <n v="2"/>
    <n v="2"/>
    <n v="0"/>
    <x v="0"/>
    <x v="3"/>
    <s v="Online TA"/>
    <x v="0"/>
    <x v="0"/>
    <n v="0"/>
    <n v="0"/>
    <s v="G"/>
    <s v="G"/>
    <n v="1"/>
    <x v="0"/>
    <n v="240"/>
    <n v="0"/>
    <n v="0"/>
    <x v="0"/>
    <n v="248.89"/>
    <n v="0"/>
    <n v="0"/>
    <s v="Canceled"/>
    <x v="0"/>
    <n v="4"/>
    <n v="9"/>
    <x v="0"/>
  </r>
  <r>
    <s v="2016 Data.xlsx"/>
    <x v="1"/>
    <x v="1"/>
    <n v="23"/>
    <x v="1"/>
    <x v="7"/>
    <n v="10"/>
    <n v="5"/>
    <n v="2"/>
    <n v="3"/>
    <n v="2"/>
    <n v="0"/>
    <n v="0"/>
    <x v="0"/>
    <x v="0"/>
    <s v="Offline TA/TO"/>
    <x v="0"/>
    <x v="0"/>
    <n v="0"/>
    <n v="0"/>
    <s v="A"/>
    <s v="A"/>
    <n v="0"/>
    <x v="0"/>
    <n v="85"/>
    <n v="0"/>
    <n v="0"/>
    <x v="0"/>
    <n v="65.75"/>
    <n v="0"/>
    <n v="0"/>
    <s v="Check-Out"/>
    <x v="0"/>
    <n v="2"/>
    <n v="5"/>
    <x v="0"/>
  </r>
  <r>
    <s v="2016 Data.xlsx"/>
    <x v="0"/>
    <x v="0"/>
    <n v="0"/>
    <x v="1"/>
    <x v="8"/>
    <n v="26"/>
    <n v="22"/>
    <n v="0"/>
    <n v="4"/>
    <n v="2"/>
    <n v="0"/>
    <n v="0"/>
    <x v="0"/>
    <x v="0"/>
    <s v="Groups"/>
    <x v="1"/>
    <x v="0"/>
    <n v="0"/>
    <n v="0"/>
    <s v="A"/>
    <s v="A"/>
    <n v="1"/>
    <x v="0"/>
    <n v="0"/>
    <n v="0"/>
    <n v="0"/>
    <x v="0"/>
    <n v="8"/>
    <n v="0"/>
    <n v="0"/>
    <s v="Canceled"/>
    <x v="240"/>
    <n v="2"/>
    <n v="4"/>
    <x v="0"/>
  </r>
  <r>
    <s v="2016 Data.xlsx"/>
    <x v="1"/>
    <x v="0"/>
    <n v="9"/>
    <x v="1"/>
    <x v="10"/>
    <n v="16"/>
    <n v="11"/>
    <n v="1"/>
    <n v="0"/>
    <n v="1"/>
    <n v="0"/>
    <n v="0"/>
    <x v="0"/>
    <x v="6"/>
    <s v="Online TA"/>
    <x v="0"/>
    <x v="0"/>
    <n v="0"/>
    <n v="0"/>
    <s v="A"/>
    <s v="A"/>
    <n v="0"/>
    <x v="0"/>
    <n v="9"/>
    <n v="0"/>
    <n v="0"/>
    <x v="0"/>
    <n v="95"/>
    <n v="0"/>
    <n v="0"/>
    <s v="Canceled"/>
    <x v="281"/>
    <n v="1"/>
    <n v="1"/>
    <x v="0"/>
  </r>
  <r>
    <s v="2016 Data.xlsx"/>
    <x v="0"/>
    <x v="1"/>
    <n v="213"/>
    <x v="1"/>
    <x v="6"/>
    <n v="22"/>
    <n v="28"/>
    <n v="2"/>
    <n v="3"/>
    <n v="2"/>
    <n v="0"/>
    <n v="0"/>
    <x v="0"/>
    <x v="3"/>
    <s v="Offline TA/TO"/>
    <x v="0"/>
    <x v="0"/>
    <n v="0"/>
    <n v="0"/>
    <s v="A"/>
    <s v="A"/>
    <n v="0"/>
    <x v="0"/>
    <n v="314"/>
    <n v="0"/>
    <n v="0"/>
    <x v="0"/>
    <n v="46.93"/>
    <n v="0"/>
    <n v="1"/>
    <s v="Check-Out"/>
    <x v="282"/>
    <n v="2"/>
    <n v="5"/>
    <x v="0"/>
  </r>
  <r>
    <s v="2016 Data.xlsx"/>
    <x v="1"/>
    <x v="1"/>
    <n v="1"/>
    <x v="1"/>
    <x v="9"/>
    <n v="8"/>
    <n v="17"/>
    <n v="0"/>
    <n v="1"/>
    <n v="1"/>
    <n v="0"/>
    <n v="0"/>
    <x v="0"/>
    <x v="0"/>
    <s v="Corporate"/>
    <x v="2"/>
    <x v="1"/>
    <n v="0"/>
    <n v="11"/>
    <s v="A"/>
    <s v="A"/>
    <n v="0"/>
    <x v="0"/>
    <n v="0"/>
    <n v="40"/>
    <n v="0"/>
    <x v="0"/>
    <n v="66"/>
    <n v="0"/>
    <n v="1"/>
    <s v="Check-Out"/>
    <x v="283"/>
    <n v="1"/>
    <n v="1"/>
    <x v="0"/>
  </r>
  <r>
    <s v="2016 Data.xlsx"/>
    <x v="1"/>
    <x v="0"/>
    <n v="19"/>
    <x v="1"/>
    <x v="10"/>
    <n v="16"/>
    <n v="14"/>
    <n v="1"/>
    <n v="3"/>
    <n v="3"/>
    <n v="0"/>
    <n v="0"/>
    <x v="0"/>
    <x v="3"/>
    <s v="Online TA"/>
    <x v="0"/>
    <x v="0"/>
    <n v="0"/>
    <n v="0"/>
    <s v="D"/>
    <s v="D"/>
    <n v="0"/>
    <x v="0"/>
    <n v="9"/>
    <n v="0"/>
    <n v="0"/>
    <x v="0"/>
    <n v="156.5"/>
    <n v="0"/>
    <n v="0"/>
    <s v="Canceled"/>
    <x v="284"/>
    <n v="3"/>
    <n v="4"/>
    <x v="0"/>
  </r>
  <r>
    <s v="2016 Data.xlsx"/>
    <x v="1"/>
    <x v="1"/>
    <n v="185"/>
    <x v="1"/>
    <x v="0"/>
    <n v="42"/>
    <n v="10"/>
    <n v="1"/>
    <n v="3"/>
    <n v="2"/>
    <n v="0"/>
    <n v="0"/>
    <x v="0"/>
    <x v="16"/>
    <s v="Online TA"/>
    <x v="0"/>
    <x v="0"/>
    <n v="0"/>
    <n v="0"/>
    <s v="A"/>
    <s v="A"/>
    <n v="0"/>
    <x v="0"/>
    <n v="9"/>
    <n v="0"/>
    <n v="0"/>
    <x v="0"/>
    <n v="113.4"/>
    <n v="0"/>
    <n v="2"/>
    <s v="Check-Out"/>
    <x v="195"/>
    <n v="2"/>
    <n v="4"/>
    <x v="0"/>
  </r>
  <r>
    <s v="2016 Data.xlsx"/>
    <x v="0"/>
    <x v="1"/>
    <n v="143"/>
    <x v="1"/>
    <x v="10"/>
    <n v="18"/>
    <n v="29"/>
    <n v="2"/>
    <n v="5"/>
    <n v="2"/>
    <n v="0"/>
    <n v="0"/>
    <x v="0"/>
    <x v="4"/>
    <s v="Online TA"/>
    <x v="0"/>
    <x v="0"/>
    <n v="0"/>
    <n v="0"/>
    <s v="A"/>
    <s v="A"/>
    <n v="0"/>
    <x v="0"/>
    <n v="240"/>
    <n v="0"/>
    <n v="0"/>
    <x v="0"/>
    <n v="52.2"/>
    <n v="0"/>
    <n v="3"/>
    <s v="Check-Out"/>
    <x v="285"/>
    <n v="2"/>
    <n v="7"/>
    <x v="0"/>
  </r>
  <r>
    <s v="2016 Data.xlsx"/>
    <x v="1"/>
    <x v="1"/>
    <n v="25"/>
    <x v="1"/>
    <x v="6"/>
    <n v="20"/>
    <n v="10"/>
    <n v="0"/>
    <n v="3"/>
    <n v="1"/>
    <n v="0"/>
    <n v="0"/>
    <x v="3"/>
    <x v="6"/>
    <s v="Online TA"/>
    <x v="0"/>
    <x v="0"/>
    <n v="0"/>
    <n v="0"/>
    <s v="A"/>
    <s v="A"/>
    <n v="1"/>
    <x v="0"/>
    <n v="9"/>
    <n v="0"/>
    <n v="0"/>
    <x v="0"/>
    <n v="129"/>
    <n v="0"/>
    <n v="0"/>
    <s v="Check-Out"/>
    <x v="203"/>
    <n v="1"/>
    <n v="3"/>
    <x v="0"/>
  </r>
  <r>
    <s v="2016 Data.xlsx"/>
    <x v="0"/>
    <x v="0"/>
    <n v="88"/>
    <x v="1"/>
    <x v="2"/>
    <n v="49"/>
    <n v="1"/>
    <n v="0"/>
    <n v="3"/>
    <n v="2"/>
    <n v="0"/>
    <n v="0"/>
    <x v="0"/>
    <x v="0"/>
    <s v="Online TA"/>
    <x v="0"/>
    <x v="0"/>
    <n v="0"/>
    <n v="0"/>
    <s v="A"/>
    <s v="A"/>
    <n v="0"/>
    <x v="0"/>
    <n v="240"/>
    <n v="0"/>
    <n v="0"/>
    <x v="0"/>
    <n v="39.9"/>
    <n v="0"/>
    <n v="1"/>
    <s v="Canceled"/>
    <x v="286"/>
    <n v="2"/>
    <n v="3"/>
    <x v="0"/>
  </r>
  <r>
    <s v="2016 Data.xlsx"/>
    <x v="1"/>
    <x v="0"/>
    <n v="277"/>
    <x v="1"/>
    <x v="5"/>
    <n v="46"/>
    <n v="7"/>
    <n v="1"/>
    <n v="2"/>
    <n v="2"/>
    <n v="0"/>
    <n v="0"/>
    <x v="0"/>
    <x v="0"/>
    <s v="Groups"/>
    <x v="0"/>
    <x v="0"/>
    <n v="0"/>
    <n v="0"/>
    <s v="A"/>
    <s v="A"/>
    <n v="0"/>
    <x v="1"/>
    <n v="0"/>
    <n v="0"/>
    <n v="0"/>
    <x v="0"/>
    <n v="100"/>
    <n v="0"/>
    <n v="0"/>
    <s v="Canceled"/>
    <x v="284"/>
    <n v="2"/>
    <n v="3"/>
    <x v="0"/>
  </r>
  <r>
    <s v="2016 Data.xlsx"/>
    <x v="0"/>
    <x v="0"/>
    <n v="32"/>
    <x v="1"/>
    <x v="10"/>
    <n v="18"/>
    <n v="30"/>
    <n v="2"/>
    <n v="5"/>
    <n v="2"/>
    <n v="0"/>
    <n v="0"/>
    <x v="0"/>
    <x v="16"/>
    <s v="Online TA"/>
    <x v="0"/>
    <x v="0"/>
    <n v="0"/>
    <n v="0"/>
    <s v="E"/>
    <s v="E"/>
    <n v="0"/>
    <x v="0"/>
    <n v="240"/>
    <n v="0"/>
    <n v="0"/>
    <x v="0"/>
    <n v="93.57"/>
    <n v="0"/>
    <n v="0"/>
    <s v="Canceled"/>
    <x v="287"/>
    <n v="2"/>
    <n v="7"/>
    <x v="0"/>
  </r>
  <r>
    <s v="2016 Data.xlsx"/>
    <x v="1"/>
    <x v="1"/>
    <n v="82"/>
    <x v="1"/>
    <x v="6"/>
    <n v="21"/>
    <n v="17"/>
    <n v="0"/>
    <n v="2"/>
    <n v="2"/>
    <n v="0"/>
    <n v="0"/>
    <x v="0"/>
    <x v="11"/>
    <s v="Online TA"/>
    <x v="0"/>
    <x v="0"/>
    <n v="0"/>
    <n v="0"/>
    <s v="D"/>
    <s v="F"/>
    <n v="0"/>
    <x v="0"/>
    <n v="9"/>
    <n v="0"/>
    <n v="0"/>
    <x v="0"/>
    <n v="149.4"/>
    <n v="0"/>
    <n v="0"/>
    <s v="Check-Out"/>
    <x v="171"/>
    <n v="2"/>
    <n v="2"/>
    <x v="1"/>
  </r>
  <r>
    <s v="2016 Data.xlsx"/>
    <x v="1"/>
    <x v="0"/>
    <n v="193"/>
    <x v="1"/>
    <x v="8"/>
    <n v="26"/>
    <n v="20"/>
    <n v="1"/>
    <n v="2"/>
    <n v="2"/>
    <n v="0"/>
    <n v="0"/>
    <x v="0"/>
    <x v="0"/>
    <s v="Offline TA/TO"/>
    <x v="0"/>
    <x v="0"/>
    <n v="0"/>
    <n v="0"/>
    <s v="A"/>
    <s v="A"/>
    <n v="0"/>
    <x v="1"/>
    <n v="162"/>
    <n v="0"/>
    <n v="39"/>
    <x v="0"/>
    <n v="120"/>
    <n v="0"/>
    <n v="0"/>
    <s v="Canceled"/>
    <x v="288"/>
    <n v="2"/>
    <n v="3"/>
    <x v="0"/>
  </r>
  <r>
    <s v="2016 Data.xlsx"/>
    <x v="0"/>
    <x v="0"/>
    <n v="99"/>
    <x v="1"/>
    <x v="6"/>
    <n v="22"/>
    <n v="25"/>
    <n v="0"/>
    <n v="4"/>
    <n v="3"/>
    <n v="0"/>
    <n v="0"/>
    <x v="1"/>
    <x v="0"/>
    <s v="Offline TA/TO"/>
    <x v="0"/>
    <x v="0"/>
    <n v="0"/>
    <n v="0"/>
    <s v="D"/>
    <s v="D"/>
    <n v="0"/>
    <x v="0"/>
    <n v="314"/>
    <n v="0"/>
    <n v="0"/>
    <x v="0"/>
    <n v="109.75"/>
    <n v="0"/>
    <n v="0"/>
    <s v="Canceled"/>
    <x v="268"/>
    <n v="3"/>
    <n v="4"/>
    <x v="0"/>
  </r>
  <r>
    <s v="2016 Data.xlsx"/>
    <x v="0"/>
    <x v="0"/>
    <n v="139"/>
    <x v="1"/>
    <x v="3"/>
    <n v="30"/>
    <n v="22"/>
    <n v="2"/>
    <n v="5"/>
    <n v="2"/>
    <n v="0"/>
    <n v="0"/>
    <x v="0"/>
    <x v="4"/>
    <s v="Online TA"/>
    <x v="0"/>
    <x v="0"/>
    <n v="0"/>
    <n v="0"/>
    <s v="E"/>
    <s v="E"/>
    <n v="0"/>
    <x v="0"/>
    <n v="240"/>
    <n v="0"/>
    <n v="0"/>
    <x v="0"/>
    <n v="195"/>
    <n v="0"/>
    <n v="2"/>
    <s v="Canceled"/>
    <x v="289"/>
    <n v="2"/>
    <n v="7"/>
    <x v="0"/>
  </r>
  <r>
    <s v="2016 Data.xlsx"/>
    <x v="0"/>
    <x v="1"/>
    <n v="14"/>
    <x v="1"/>
    <x v="2"/>
    <n v="51"/>
    <n v="14"/>
    <n v="0"/>
    <n v="2"/>
    <n v="1"/>
    <n v="0"/>
    <n v="0"/>
    <x v="0"/>
    <x v="40"/>
    <s v="Online TA"/>
    <x v="0"/>
    <x v="0"/>
    <n v="0"/>
    <n v="0"/>
    <s v="A"/>
    <s v="A"/>
    <n v="0"/>
    <x v="0"/>
    <n v="241"/>
    <n v="0"/>
    <n v="0"/>
    <x v="0"/>
    <n v="29.8"/>
    <n v="0"/>
    <n v="1"/>
    <s v="Check-Out"/>
    <x v="290"/>
    <n v="1"/>
    <n v="2"/>
    <x v="0"/>
  </r>
  <r>
    <s v="2016 Data.xlsx"/>
    <x v="1"/>
    <x v="1"/>
    <n v="154"/>
    <x v="1"/>
    <x v="9"/>
    <n v="7"/>
    <n v="12"/>
    <n v="1"/>
    <n v="2"/>
    <n v="2"/>
    <n v="0"/>
    <n v="0"/>
    <x v="0"/>
    <x v="0"/>
    <s v="Offline TA/TO"/>
    <x v="0"/>
    <x v="0"/>
    <n v="0"/>
    <n v="0"/>
    <s v="D"/>
    <s v="D"/>
    <n v="0"/>
    <x v="0"/>
    <n v="28"/>
    <n v="0"/>
    <n v="0"/>
    <x v="0"/>
    <n v="62"/>
    <n v="0"/>
    <n v="1"/>
    <s v="Check-Out"/>
    <x v="291"/>
    <n v="2"/>
    <n v="3"/>
    <x v="0"/>
  </r>
  <r>
    <s v="2016 Data.xlsx"/>
    <x v="0"/>
    <x v="1"/>
    <n v="123"/>
    <x v="1"/>
    <x v="9"/>
    <n v="9"/>
    <n v="27"/>
    <n v="1"/>
    <n v="1"/>
    <n v="2"/>
    <n v="0"/>
    <n v="0"/>
    <x v="2"/>
    <x v="1"/>
    <s v="Groups"/>
    <x v="1"/>
    <x v="0"/>
    <n v="0"/>
    <n v="0"/>
    <s v="A"/>
    <s v="A"/>
    <n v="0"/>
    <x v="0"/>
    <n v="38"/>
    <n v="0"/>
    <n v="0"/>
    <x v="1"/>
    <n v="64"/>
    <n v="0"/>
    <n v="0"/>
    <s v="Check-Out"/>
    <x v="226"/>
    <n v="2"/>
    <n v="2"/>
    <x v="0"/>
  </r>
  <r>
    <s v="2016 Data.xlsx"/>
    <x v="1"/>
    <x v="1"/>
    <n v="74"/>
    <x v="1"/>
    <x v="4"/>
    <n v="38"/>
    <n v="14"/>
    <n v="0"/>
    <n v="4"/>
    <n v="3"/>
    <n v="0"/>
    <n v="0"/>
    <x v="0"/>
    <x v="7"/>
    <s v="Online TA"/>
    <x v="0"/>
    <x v="0"/>
    <n v="0"/>
    <n v="0"/>
    <s v="D"/>
    <s v="D"/>
    <n v="0"/>
    <x v="0"/>
    <n v="9"/>
    <n v="0"/>
    <n v="0"/>
    <x v="0"/>
    <n v="168.3"/>
    <n v="0"/>
    <n v="0"/>
    <s v="Check-Out"/>
    <x v="177"/>
    <n v="3"/>
    <n v="4"/>
    <x v="0"/>
  </r>
  <r>
    <s v="2016 Data.xlsx"/>
    <x v="0"/>
    <x v="1"/>
    <n v="310"/>
    <x v="1"/>
    <x v="8"/>
    <n v="26"/>
    <n v="24"/>
    <n v="4"/>
    <n v="10"/>
    <n v="2"/>
    <n v="0"/>
    <n v="0"/>
    <x v="0"/>
    <x v="3"/>
    <s v="Offline TA/TO"/>
    <x v="0"/>
    <x v="0"/>
    <n v="0"/>
    <n v="0"/>
    <s v="E"/>
    <s v="E"/>
    <n v="0"/>
    <x v="0"/>
    <n v="40"/>
    <n v="0"/>
    <n v="0"/>
    <x v="2"/>
    <n v="85.3"/>
    <n v="0"/>
    <n v="0"/>
    <s v="Check-Out"/>
    <x v="292"/>
    <n v="2"/>
    <n v="14"/>
    <x v="0"/>
  </r>
  <r>
    <s v="2016 Data.xlsx"/>
    <x v="0"/>
    <x v="1"/>
    <n v="285"/>
    <x v="1"/>
    <x v="4"/>
    <n v="39"/>
    <n v="20"/>
    <n v="2"/>
    <n v="5"/>
    <n v="2"/>
    <n v="0"/>
    <n v="0"/>
    <x v="0"/>
    <x v="4"/>
    <s v="Groups"/>
    <x v="0"/>
    <x v="0"/>
    <n v="0"/>
    <n v="0"/>
    <s v="D"/>
    <s v="D"/>
    <n v="2"/>
    <x v="0"/>
    <n v="96"/>
    <n v="0"/>
    <n v="0"/>
    <x v="1"/>
    <n v="76"/>
    <n v="0"/>
    <n v="2"/>
    <s v="Check-Out"/>
    <x v="211"/>
    <n v="2"/>
    <n v="7"/>
    <x v="0"/>
  </r>
  <r>
    <s v="2016 Data.xlsx"/>
    <x v="1"/>
    <x v="1"/>
    <n v="151"/>
    <x v="1"/>
    <x v="1"/>
    <n v="32"/>
    <n v="5"/>
    <n v="1"/>
    <n v="2"/>
    <n v="2"/>
    <n v="0"/>
    <n v="0"/>
    <x v="3"/>
    <x v="3"/>
    <s v="Offline TA/TO"/>
    <x v="0"/>
    <x v="0"/>
    <n v="0"/>
    <n v="0"/>
    <s v="A"/>
    <s v="A"/>
    <n v="0"/>
    <x v="0"/>
    <n v="138"/>
    <n v="0"/>
    <n v="0"/>
    <x v="0"/>
    <n v="63.75"/>
    <n v="0"/>
    <n v="0"/>
    <s v="Check-Out"/>
    <x v="293"/>
    <n v="2"/>
    <n v="3"/>
    <x v="0"/>
  </r>
  <r>
    <s v="2016 Data.xlsx"/>
    <x v="1"/>
    <x v="1"/>
    <n v="55"/>
    <x v="1"/>
    <x v="4"/>
    <n v="36"/>
    <n v="3"/>
    <n v="1"/>
    <n v="1"/>
    <n v="2"/>
    <n v="0"/>
    <n v="0"/>
    <x v="0"/>
    <x v="3"/>
    <s v="Online TA"/>
    <x v="0"/>
    <x v="0"/>
    <n v="0"/>
    <n v="0"/>
    <s v="D"/>
    <s v="D"/>
    <n v="0"/>
    <x v="0"/>
    <n v="9"/>
    <n v="0"/>
    <n v="0"/>
    <x v="0"/>
    <n v="123.3"/>
    <n v="0"/>
    <n v="2"/>
    <s v="Check-Out"/>
    <x v="294"/>
    <n v="2"/>
    <n v="2"/>
    <x v="0"/>
  </r>
  <r>
    <s v="2016 Data.xlsx"/>
    <x v="0"/>
    <x v="1"/>
    <n v="50"/>
    <x v="1"/>
    <x v="5"/>
    <n v="45"/>
    <n v="4"/>
    <n v="2"/>
    <n v="5"/>
    <n v="2"/>
    <n v="0"/>
    <n v="0"/>
    <x v="0"/>
    <x v="1"/>
    <s v="Online TA"/>
    <x v="0"/>
    <x v="0"/>
    <n v="0"/>
    <n v="0"/>
    <s v="A"/>
    <s v="A"/>
    <n v="0"/>
    <x v="0"/>
    <n v="240"/>
    <n v="0"/>
    <n v="0"/>
    <x v="0"/>
    <n v="37.799999999999997"/>
    <n v="0"/>
    <n v="1"/>
    <s v="Check-Out"/>
    <x v="0"/>
    <n v="2"/>
    <n v="7"/>
    <x v="0"/>
  </r>
  <r>
    <s v="2016 Data.xlsx"/>
    <x v="0"/>
    <x v="0"/>
    <n v="99"/>
    <x v="1"/>
    <x v="2"/>
    <n v="50"/>
    <n v="8"/>
    <n v="0"/>
    <n v="3"/>
    <n v="2"/>
    <n v="0"/>
    <n v="0"/>
    <x v="0"/>
    <x v="1"/>
    <s v="Online TA"/>
    <x v="0"/>
    <x v="0"/>
    <n v="0"/>
    <n v="0"/>
    <s v="A"/>
    <s v="A"/>
    <n v="0"/>
    <x v="0"/>
    <n v="240"/>
    <n v="0"/>
    <n v="0"/>
    <x v="0"/>
    <n v="54"/>
    <n v="0"/>
    <n v="1"/>
    <s v="Canceled"/>
    <x v="295"/>
    <n v="2"/>
    <n v="3"/>
    <x v="0"/>
  </r>
  <r>
    <s v="2016 Data.xlsx"/>
    <x v="1"/>
    <x v="1"/>
    <n v="3"/>
    <x v="1"/>
    <x v="0"/>
    <n v="42"/>
    <n v="15"/>
    <n v="0"/>
    <n v="1"/>
    <n v="3"/>
    <n v="0"/>
    <n v="0"/>
    <x v="0"/>
    <x v="0"/>
    <s v="Online TA"/>
    <x v="0"/>
    <x v="0"/>
    <n v="0"/>
    <n v="0"/>
    <s v="D"/>
    <s v="E"/>
    <n v="0"/>
    <x v="0"/>
    <n v="7"/>
    <n v="0"/>
    <n v="0"/>
    <x v="0"/>
    <n v="157.27000000000001"/>
    <n v="0"/>
    <n v="1"/>
    <s v="Check-Out"/>
    <x v="199"/>
    <n v="3"/>
    <n v="1"/>
    <x v="1"/>
  </r>
  <r>
    <s v="2016 Data.xlsx"/>
    <x v="1"/>
    <x v="0"/>
    <n v="159"/>
    <x v="1"/>
    <x v="8"/>
    <n v="25"/>
    <n v="12"/>
    <n v="2"/>
    <n v="2"/>
    <n v="2"/>
    <n v="0"/>
    <n v="0"/>
    <x v="0"/>
    <x v="24"/>
    <s v="Online TA"/>
    <x v="0"/>
    <x v="0"/>
    <n v="0"/>
    <n v="0"/>
    <s v="B"/>
    <s v="B"/>
    <n v="0"/>
    <x v="0"/>
    <n v="9"/>
    <n v="0"/>
    <n v="0"/>
    <x v="1"/>
    <n v="103.21"/>
    <n v="0"/>
    <n v="0"/>
    <s v="Canceled"/>
    <x v="0"/>
    <n v="2"/>
    <n v="4"/>
    <x v="0"/>
  </r>
  <r>
    <s v="2016 Data.xlsx"/>
    <x v="1"/>
    <x v="1"/>
    <n v="7"/>
    <x v="1"/>
    <x v="3"/>
    <n v="29"/>
    <n v="12"/>
    <n v="0"/>
    <n v="2"/>
    <n v="2"/>
    <n v="1"/>
    <n v="0"/>
    <x v="0"/>
    <x v="41"/>
    <s v="Offline TA/TO"/>
    <x v="0"/>
    <x v="0"/>
    <n v="0"/>
    <n v="0"/>
    <s v="D"/>
    <s v="A"/>
    <n v="0"/>
    <x v="0"/>
    <n v="83"/>
    <n v="0"/>
    <n v="0"/>
    <x v="0"/>
    <n v="147.30000000000001"/>
    <n v="0"/>
    <n v="1"/>
    <s v="Check-Out"/>
    <x v="186"/>
    <n v="3"/>
    <n v="2"/>
    <x v="1"/>
  </r>
  <r>
    <s v="2016 Data.xlsx"/>
    <x v="0"/>
    <x v="1"/>
    <n v="3"/>
    <x v="1"/>
    <x v="7"/>
    <n v="11"/>
    <n v="12"/>
    <n v="0"/>
    <n v="1"/>
    <n v="1"/>
    <n v="0"/>
    <n v="0"/>
    <x v="0"/>
    <x v="0"/>
    <s v="Offline TA/TO"/>
    <x v="0"/>
    <x v="0"/>
    <n v="0"/>
    <n v="0"/>
    <s v="A"/>
    <s v="A"/>
    <n v="0"/>
    <x v="0"/>
    <n v="330"/>
    <n v="0"/>
    <n v="0"/>
    <x v="1"/>
    <n v="50"/>
    <n v="0"/>
    <n v="0"/>
    <s v="Check-Out"/>
    <x v="234"/>
    <n v="1"/>
    <n v="1"/>
    <x v="0"/>
  </r>
  <r>
    <s v="2016 Data.xlsx"/>
    <x v="1"/>
    <x v="1"/>
    <n v="5"/>
    <x v="1"/>
    <x v="6"/>
    <n v="22"/>
    <n v="24"/>
    <n v="0"/>
    <n v="2"/>
    <n v="2"/>
    <n v="0"/>
    <n v="0"/>
    <x v="0"/>
    <x v="32"/>
    <s v="Corporate"/>
    <x v="2"/>
    <x v="0"/>
    <n v="0"/>
    <n v="0"/>
    <s v="A"/>
    <s v="A"/>
    <n v="0"/>
    <x v="0"/>
    <n v="0"/>
    <n v="78"/>
    <n v="0"/>
    <x v="1"/>
    <n v="110"/>
    <n v="0"/>
    <n v="1"/>
    <s v="Check-Out"/>
    <x v="180"/>
    <n v="2"/>
    <n v="2"/>
    <x v="0"/>
  </r>
  <r>
    <s v="2016 Data.xlsx"/>
    <x v="1"/>
    <x v="1"/>
    <n v="176"/>
    <x v="1"/>
    <x v="1"/>
    <n v="32"/>
    <n v="1"/>
    <n v="1"/>
    <n v="4"/>
    <n v="3"/>
    <n v="0"/>
    <n v="0"/>
    <x v="0"/>
    <x v="6"/>
    <s v="Online TA"/>
    <x v="0"/>
    <x v="0"/>
    <n v="0"/>
    <n v="0"/>
    <s v="D"/>
    <s v="D"/>
    <n v="0"/>
    <x v="0"/>
    <n v="9"/>
    <n v="0"/>
    <n v="0"/>
    <x v="0"/>
    <n v="130.05000000000001"/>
    <n v="0"/>
    <n v="2"/>
    <s v="Check-Out"/>
    <x v="296"/>
    <n v="3"/>
    <n v="5"/>
    <x v="0"/>
  </r>
  <r>
    <s v="2016 Data.xlsx"/>
    <x v="1"/>
    <x v="1"/>
    <n v="192"/>
    <x v="1"/>
    <x v="8"/>
    <n v="26"/>
    <n v="24"/>
    <n v="0"/>
    <n v="2"/>
    <n v="1"/>
    <n v="0"/>
    <n v="0"/>
    <x v="0"/>
    <x v="0"/>
    <s v="Offline TA/TO"/>
    <x v="0"/>
    <x v="0"/>
    <n v="0"/>
    <n v="0"/>
    <s v="A"/>
    <s v="D"/>
    <n v="0"/>
    <x v="0"/>
    <n v="34"/>
    <n v="0"/>
    <n v="0"/>
    <x v="1"/>
    <n v="95"/>
    <n v="0"/>
    <n v="0"/>
    <s v="Check-Out"/>
    <x v="297"/>
    <n v="1"/>
    <n v="2"/>
    <x v="1"/>
  </r>
  <r>
    <s v="2016 Data.xlsx"/>
    <x v="1"/>
    <x v="0"/>
    <n v="15"/>
    <x v="1"/>
    <x v="6"/>
    <n v="23"/>
    <n v="31"/>
    <n v="0"/>
    <n v="3"/>
    <n v="2"/>
    <n v="0"/>
    <n v="0"/>
    <x v="3"/>
    <x v="3"/>
    <s v="Online TA"/>
    <x v="0"/>
    <x v="0"/>
    <n v="0"/>
    <n v="0"/>
    <s v="A"/>
    <s v="A"/>
    <n v="0"/>
    <x v="0"/>
    <n v="9"/>
    <n v="0"/>
    <n v="0"/>
    <x v="0"/>
    <n v="109"/>
    <n v="0"/>
    <n v="0"/>
    <s v="Canceled"/>
    <x v="298"/>
    <n v="2"/>
    <n v="3"/>
    <x v="0"/>
  </r>
  <r>
    <s v="2016 Data.xlsx"/>
    <x v="1"/>
    <x v="0"/>
    <n v="49"/>
    <x v="1"/>
    <x v="2"/>
    <n v="49"/>
    <n v="1"/>
    <n v="0"/>
    <n v="2"/>
    <n v="2"/>
    <n v="1"/>
    <n v="0"/>
    <x v="0"/>
    <x v="26"/>
    <s v="Online TA"/>
    <x v="0"/>
    <x v="0"/>
    <n v="0"/>
    <n v="0"/>
    <s v="A"/>
    <s v="A"/>
    <n v="0"/>
    <x v="0"/>
    <n v="9"/>
    <n v="0"/>
    <n v="0"/>
    <x v="0"/>
    <n v="98.82"/>
    <n v="0"/>
    <n v="1"/>
    <s v="Canceled"/>
    <x v="299"/>
    <n v="3"/>
    <n v="2"/>
    <x v="0"/>
  </r>
  <r>
    <s v="2016 Data.xlsx"/>
    <x v="1"/>
    <x v="0"/>
    <n v="131"/>
    <x v="1"/>
    <x v="8"/>
    <n v="26"/>
    <n v="19"/>
    <n v="2"/>
    <n v="3"/>
    <n v="1"/>
    <n v="0"/>
    <n v="0"/>
    <x v="0"/>
    <x v="16"/>
    <s v="Online TA"/>
    <x v="0"/>
    <x v="0"/>
    <n v="0"/>
    <n v="0"/>
    <s v="A"/>
    <s v="A"/>
    <n v="0"/>
    <x v="0"/>
    <n v="9"/>
    <n v="0"/>
    <n v="0"/>
    <x v="0"/>
    <n v="115.94"/>
    <n v="0"/>
    <n v="0"/>
    <s v="Canceled"/>
    <x v="300"/>
    <n v="1"/>
    <n v="5"/>
    <x v="0"/>
  </r>
  <r>
    <s v="2016 Data.xlsx"/>
    <x v="1"/>
    <x v="1"/>
    <n v="101"/>
    <x v="1"/>
    <x v="10"/>
    <n v="18"/>
    <n v="26"/>
    <n v="0"/>
    <n v="1"/>
    <n v="2"/>
    <n v="0"/>
    <n v="0"/>
    <x v="1"/>
    <x v="0"/>
    <s v="Groups"/>
    <x v="0"/>
    <x v="0"/>
    <n v="0"/>
    <n v="0"/>
    <s v="A"/>
    <s v="A"/>
    <n v="0"/>
    <x v="0"/>
    <n v="35"/>
    <n v="0"/>
    <n v="0"/>
    <x v="1"/>
    <n v="98"/>
    <n v="0"/>
    <n v="0"/>
    <s v="Check-Out"/>
    <x v="200"/>
    <n v="2"/>
    <n v="1"/>
    <x v="0"/>
  </r>
  <r>
    <s v="2016 Data.xlsx"/>
    <x v="1"/>
    <x v="1"/>
    <n v="7"/>
    <x v="1"/>
    <x v="0"/>
    <n v="44"/>
    <n v="27"/>
    <n v="0"/>
    <n v="1"/>
    <n v="2"/>
    <n v="1"/>
    <n v="0"/>
    <x v="0"/>
    <x v="50"/>
    <s v="Online TA"/>
    <x v="0"/>
    <x v="0"/>
    <n v="0"/>
    <n v="0"/>
    <s v="A"/>
    <s v="E"/>
    <n v="0"/>
    <x v="0"/>
    <n v="9"/>
    <n v="0"/>
    <n v="0"/>
    <x v="0"/>
    <n v="160"/>
    <n v="0"/>
    <n v="2"/>
    <s v="Check-Out"/>
    <x v="278"/>
    <n v="3"/>
    <n v="1"/>
    <x v="1"/>
  </r>
  <r>
    <s v="2016 Data.xlsx"/>
    <x v="1"/>
    <x v="0"/>
    <n v="141"/>
    <x v="1"/>
    <x v="6"/>
    <n v="22"/>
    <n v="23"/>
    <n v="1"/>
    <n v="4"/>
    <n v="2"/>
    <n v="0"/>
    <n v="0"/>
    <x v="0"/>
    <x v="51"/>
    <s v="Online TA"/>
    <x v="0"/>
    <x v="0"/>
    <n v="0"/>
    <n v="0"/>
    <s v="D"/>
    <s v="D"/>
    <n v="0"/>
    <x v="0"/>
    <n v="9"/>
    <n v="0"/>
    <n v="0"/>
    <x v="0"/>
    <n v="116.11"/>
    <n v="0"/>
    <n v="0"/>
    <s v="Canceled"/>
    <x v="140"/>
    <n v="2"/>
    <n v="5"/>
    <x v="0"/>
  </r>
  <r>
    <s v="2016 Data.xlsx"/>
    <x v="1"/>
    <x v="1"/>
    <n v="74"/>
    <x v="1"/>
    <x v="7"/>
    <n v="11"/>
    <n v="11"/>
    <n v="1"/>
    <n v="2"/>
    <n v="2"/>
    <n v="0"/>
    <n v="0"/>
    <x v="0"/>
    <x v="16"/>
    <s v="Online TA"/>
    <x v="0"/>
    <x v="0"/>
    <n v="0"/>
    <n v="0"/>
    <s v="A"/>
    <s v="A"/>
    <n v="0"/>
    <x v="0"/>
    <n v="9"/>
    <n v="0"/>
    <n v="0"/>
    <x v="0"/>
    <n v="78.3"/>
    <n v="0"/>
    <n v="1"/>
    <s v="Check-Out"/>
    <x v="172"/>
    <n v="2"/>
    <n v="3"/>
    <x v="0"/>
  </r>
  <r>
    <s v="2016 Data.xlsx"/>
    <x v="1"/>
    <x v="1"/>
    <n v="62"/>
    <x v="1"/>
    <x v="10"/>
    <n v="17"/>
    <n v="22"/>
    <n v="0"/>
    <n v="1"/>
    <n v="2"/>
    <n v="0"/>
    <n v="0"/>
    <x v="0"/>
    <x v="5"/>
    <s v="Online TA"/>
    <x v="0"/>
    <x v="0"/>
    <n v="0"/>
    <n v="0"/>
    <s v="D"/>
    <s v="D"/>
    <n v="0"/>
    <x v="0"/>
    <n v="7"/>
    <n v="0"/>
    <n v="0"/>
    <x v="0"/>
    <n v="91.48"/>
    <n v="0"/>
    <n v="1"/>
    <s v="Check-Out"/>
    <x v="301"/>
    <n v="2"/>
    <n v="1"/>
    <x v="0"/>
  </r>
  <r>
    <s v="2016 Data.xlsx"/>
    <x v="1"/>
    <x v="1"/>
    <n v="115"/>
    <x v="1"/>
    <x v="7"/>
    <n v="12"/>
    <n v="18"/>
    <n v="0"/>
    <n v="2"/>
    <n v="2"/>
    <n v="0"/>
    <n v="0"/>
    <x v="1"/>
    <x v="0"/>
    <s v="Groups"/>
    <x v="0"/>
    <x v="0"/>
    <n v="0"/>
    <n v="0"/>
    <s v="A"/>
    <s v="A"/>
    <n v="0"/>
    <x v="0"/>
    <n v="1"/>
    <n v="0"/>
    <n v="0"/>
    <x v="1"/>
    <n v="90"/>
    <n v="0"/>
    <n v="0"/>
    <s v="Check-Out"/>
    <x v="225"/>
    <n v="2"/>
    <n v="2"/>
    <x v="0"/>
  </r>
  <r>
    <s v="2016 Data.xlsx"/>
    <x v="1"/>
    <x v="0"/>
    <n v="58"/>
    <x v="1"/>
    <x v="6"/>
    <n v="21"/>
    <n v="17"/>
    <n v="0"/>
    <n v="3"/>
    <n v="2"/>
    <n v="0"/>
    <n v="0"/>
    <x v="3"/>
    <x v="25"/>
    <s v="Online TA"/>
    <x v="0"/>
    <x v="0"/>
    <n v="0"/>
    <n v="0"/>
    <s v="A"/>
    <s v="A"/>
    <n v="0"/>
    <x v="0"/>
    <n v="9"/>
    <n v="0"/>
    <n v="0"/>
    <x v="0"/>
    <n v="116.1"/>
    <n v="0"/>
    <n v="0"/>
    <s v="Canceled"/>
    <x v="302"/>
    <n v="2"/>
    <n v="3"/>
    <x v="0"/>
  </r>
  <r>
    <s v="2016 Data.xlsx"/>
    <x v="1"/>
    <x v="0"/>
    <n v="386"/>
    <x v="1"/>
    <x v="3"/>
    <n v="31"/>
    <n v="28"/>
    <n v="0"/>
    <n v="2"/>
    <n v="2"/>
    <n v="0"/>
    <n v="0"/>
    <x v="0"/>
    <x v="0"/>
    <s v="Groups"/>
    <x v="0"/>
    <x v="0"/>
    <n v="0"/>
    <n v="0"/>
    <s v="A"/>
    <s v="A"/>
    <n v="0"/>
    <x v="1"/>
    <n v="1"/>
    <n v="0"/>
    <n v="0"/>
    <x v="0"/>
    <n v="62"/>
    <n v="0"/>
    <n v="0"/>
    <s v="Canceled"/>
    <x v="80"/>
    <n v="2"/>
    <n v="2"/>
    <x v="0"/>
  </r>
  <r>
    <s v="2016 Data.xlsx"/>
    <x v="1"/>
    <x v="0"/>
    <n v="117"/>
    <x v="1"/>
    <x v="9"/>
    <n v="10"/>
    <n v="29"/>
    <n v="1"/>
    <n v="2"/>
    <n v="2"/>
    <n v="0"/>
    <n v="0"/>
    <x v="0"/>
    <x v="0"/>
    <s v="Offline TA/TO"/>
    <x v="0"/>
    <x v="0"/>
    <n v="1"/>
    <n v="0"/>
    <s v="A"/>
    <s v="A"/>
    <n v="0"/>
    <x v="1"/>
    <n v="19"/>
    <n v="0"/>
    <n v="44"/>
    <x v="0"/>
    <n v="75"/>
    <n v="0"/>
    <n v="0"/>
    <s v="Canceled"/>
    <x v="223"/>
    <n v="2"/>
    <n v="3"/>
    <x v="0"/>
  </r>
  <r>
    <s v="2016 Data.xlsx"/>
    <x v="1"/>
    <x v="1"/>
    <n v="70"/>
    <x v="1"/>
    <x v="8"/>
    <n v="23"/>
    <n v="3"/>
    <n v="0"/>
    <n v="2"/>
    <n v="2"/>
    <n v="0"/>
    <n v="0"/>
    <x v="0"/>
    <x v="0"/>
    <s v="Offline TA/TO"/>
    <x v="0"/>
    <x v="0"/>
    <n v="0"/>
    <n v="0"/>
    <s v="A"/>
    <s v="A"/>
    <n v="0"/>
    <x v="0"/>
    <n v="20"/>
    <n v="0"/>
    <n v="0"/>
    <x v="1"/>
    <n v="100"/>
    <n v="0"/>
    <n v="0"/>
    <s v="Check-Out"/>
    <x v="303"/>
    <n v="2"/>
    <n v="2"/>
    <x v="0"/>
  </r>
  <r>
    <s v="2016 Data.xlsx"/>
    <x v="1"/>
    <x v="1"/>
    <n v="175"/>
    <x v="1"/>
    <x v="4"/>
    <n v="38"/>
    <n v="11"/>
    <n v="2"/>
    <n v="2"/>
    <n v="2"/>
    <n v="0"/>
    <n v="0"/>
    <x v="1"/>
    <x v="19"/>
    <s v="Online TA"/>
    <x v="0"/>
    <x v="0"/>
    <n v="0"/>
    <n v="0"/>
    <s v="A"/>
    <s v="A"/>
    <n v="0"/>
    <x v="0"/>
    <n v="9"/>
    <n v="0"/>
    <n v="0"/>
    <x v="0"/>
    <n v="152.15"/>
    <n v="0"/>
    <n v="1"/>
    <s v="Check-Out"/>
    <x v="196"/>
    <n v="2"/>
    <n v="4"/>
    <x v="0"/>
  </r>
  <r>
    <s v="2016 Data.xlsx"/>
    <x v="1"/>
    <x v="1"/>
    <n v="136"/>
    <x v="1"/>
    <x v="1"/>
    <n v="33"/>
    <n v="11"/>
    <n v="2"/>
    <n v="3"/>
    <n v="2"/>
    <n v="0"/>
    <n v="0"/>
    <x v="0"/>
    <x v="6"/>
    <s v="Online TA"/>
    <x v="0"/>
    <x v="0"/>
    <n v="0"/>
    <n v="0"/>
    <s v="A"/>
    <s v="A"/>
    <n v="2"/>
    <x v="0"/>
    <n v="11"/>
    <n v="0"/>
    <n v="0"/>
    <x v="0"/>
    <n v="86.36"/>
    <n v="0"/>
    <n v="1"/>
    <s v="Check-Out"/>
    <x v="304"/>
    <n v="2"/>
    <n v="5"/>
    <x v="0"/>
  </r>
  <r>
    <s v="2016 Data.xlsx"/>
    <x v="1"/>
    <x v="1"/>
    <n v="215"/>
    <x v="1"/>
    <x v="5"/>
    <n v="48"/>
    <n v="21"/>
    <n v="1"/>
    <n v="1"/>
    <n v="1"/>
    <n v="0"/>
    <n v="0"/>
    <x v="0"/>
    <x v="52"/>
    <s v="Groups"/>
    <x v="2"/>
    <x v="0"/>
    <n v="0"/>
    <n v="0"/>
    <s v="A"/>
    <s v="A"/>
    <n v="0"/>
    <x v="0"/>
    <n v="0"/>
    <n v="233"/>
    <n v="0"/>
    <x v="0"/>
    <n v="75"/>
    <n v="0"/>
    <n v="0"/>
    <s v="Check-Out"/>
    <x v="189"/>
    <n v="1"/>
    <n v="2"/>
    <x v="0"/>
  </r>
  <r>
    <s v="2016 Data.xlsx"/>
    <x v="1"/>
    <x v="1"/>
    <n v="4"/>
    <x v="1"/>
    <x v="2"/>
    <n v="51"/>
    <n v="16"/>
    <n v="0"/>
    <n v="1"/>
    <n v="1"/>
    <n v="0"/>
    <n v="0"/>
    <x v="0"/>
    <x v="0"/>
    <s v="Offline TA/TO"/>
    <x v="0"/>
    <x v="0"/>
    <n v="0"/>
    <n v="0"/>
    <s v="A"/>
    <s v="A"/>
    <n v="0"/>
    <x v="0"/>
    <n v="86"/>
    <n v="0"/>
    <n v="0"/>
    <x v="1"/>
    <n v="70"/>
    <n v="0"/>
    <n v="0"/>
    <s v="Check-Out"/>
    <x v="305"/>
    <n v="1"/>
    <n v="1"/>
    <x v="0"/>
  </r>
  <r>
    <s v="2016 Data.xlsx"/>
    <x v="1"/>
    <x v="0"/>
    <n v="188"/>
    <x v="1"/>
    <x v="8"/>
    <n v="25"/>
    <n v="15"/>
    <n v="0"/>
    <n v="2"/>
    <n v="1"/>
    <n v="0"/>
    <n v="0"/>
    <x v="0"/>
    <x v="0"/>
    <s v="Offline TA/TO"/>
    <x v="0"/>
    <x v="0"/>
    <n v="0"/>
    <n v="0"/>
    <s v="A"/>
    <s v="A"/>
    <n v="0"/>
    <x v="1"/>
    <n v="119"/>
    <n v="0"/>
    <n v="39"/>
    <x v="0"/>
    <n v="130"/>
    <n v="0"/>
    <n v="0"/>
    <s v="Canceled"/>
    <x v="288"/>
    <n v="1"/>
    <n v="2"/>
    <x v="0"/>
  </r>
  <r>
    <s v="2016 Data.xlsx"/>
    <x v="1"/>
    <x v="1"/>
    <n v="51"/>
    <x v="1"/>
    <x v="9"/>
    <n v="7"/>
    <n v="7"/>
    <n v="2"/>
    <n v="1"/>
    <n v="1"/>
    <n v="0"/>
    <n v="0"/>
    <x v="0"/>
    <x v="6"/>
    <s v="Direct"/>
    <x v="1"/>
    <x v="0"/>
    <n v="0"/>
    <n v="0"/>
    <s v="A"/>
    <s v="A"/>
    <n v="0"/>
    <x v="0"/>
    <n v="0"/>
    <n v="0"/>
    <n v="0"/>
    <x v="0"/>
    <n v="68.5"/>
    <n v="0"/>
    <n v="2"/>
    <s v="Check-Out"/>
    <x v="0"/>
    <n v="1"/>
    <n v="3"/>
    <x v="0"/>
  </r>
  <r>
    <s v="2016 Data.xlsx"/>
    <x v="0"/>
    <x v="1"/>
    <n v="3"/>
    <x v="1"/>
    <x v="7"/>
    <n v="11"/>
    <n v="9"/>
    <n v="0"/>
    <n v="2"/>
    <n v="2"/>
    <n v="0"/>
    <n v="0"/>
    <x v="0"/>
    <x v="0"/>
    <s v="Direct"/>
    <x v="1"/>
    <x v="0"/>
    <n v="0"/>
    <n v="0"/>
    <s v="D"/>
    <s v="D"/>
    <n v="0"/>
    <x v="0"/>
    <n v="250"/>
    <n v="0"/>
    <n v="0"/>
    <x v="0"/>
    <n v="55"/>
    <n v="0"/>
    <n v="0"/>
    <s v="Check-Out"/>
    <x v="0"/>
    <n v="2"/>
    <n v="2"/>
    <x v="0"/>
  </r>
  <r>
    <s v="2016 Data.xlsx"/>
    <x v="1"/>
    <x v="1"/>
    <n v="20"/>
    <x v="1"/>
    <x v="9"/>
    <n v="7"/>
    <n v="13"/>
    <n v="2"/>
    <n v="1"/>
    <n v="3"/>
    <n v="0"/>
    <n v="0"/>
    <x v="1"/>
    <x v="3"/>
    <s v="Online TA"/>
    <x v="0"/>
    <x v="0"/>
    <n v="0"/>
    <n v="0"/>
    <s v="D"/>
    <s v="E"/>
    <n v="1"/>
    <x v="0"/>
    <n v="9"/>
    <n v="0"/>
    <n v="0"/>
    <x v="0"/>
    <n v="187"/>
    <n v="0"/>
    <n v="2"/>
    <s v="Check-Out"/>
    <x v="306"/>
    <n v="3"/>
    <n v="3"/>
    <x v="1"/>
  </r>
  <r>
    <s v="2016 Data.xlsx"/>
    <x v="0"/>
    <x v="1"/>
    <n v="2"/>
    <x v="1"/>
    <x v="7"/>
    <n v="12"/>
    <n v="19"/>
    <n v="0"/>
    <n v="1"/>
    <n v="2"/>
    <n v="0"/>
    <n v="0"/>
    <x v="0"/>
    <x v="0"/>
    <s v="Offline TA/TO"/>
    <x v="0"/>
    <x v="0"/>
    <n v="0"/>
    <n v="0"/>
    <s v="D"/>
    <s v="D"/>
    <n v="0"/>
    <x v="0"/>
    <n v="330"/>
    <n v="0"/>
    <n v="0"/>
    <x v="1"/>
    <n v="65"/>
    <n v="0"/>
    <n v="0"/>
    <s v="Check-Out"/>
    <x v="225"/>
    <n v="2"/>
    <n v="1"/>
    <x v="0"/>
  </r>
  <r>
    <s v="2016 Data.xlsx"/>
    <x v="1"/>
    <x v="1"/>
    <n v="68"/>
    <x v="1"/>
    <x v="10"/>
    <n v="15"/>
    <n v="6"/>
    <n v="2"/>
    <n v="5"/>
    <n v="2"/>
    <n v="0"/>
    <n v="0"/>
    <x v="0"/>
    <x v="3"/>
    <s v="Online TA"/>
    <x v="0"/>
    <x v="0"/>
    <n v="0"/>
    <n v="0"/>
    <s v="D"/>
    <s v="D"/>
    <n v="0"/>
    <x v="0"/>
    <n v="9"/>
    <n v="0"/>
    <n v="0"/>
    <x v="0"/>
    <n v="112.2"/>
    <n v="0"/>
    <n v="1"/>
    <s v="Check-Out"/>
    <x v="307"/>
    <n v="2"/>
    <n v="7"/>
    <x v="0"/>
  </r>
  <r>
    <s v="2016 Data.xlsx"/>
    <x v="1"/>
    <x v="1"/>
    <n v="4"/>
    <x v="1"/>
    <x v="3"/>
    <n v="28"/>
    <n v="5"/>
    <n v="0"/>
    <n v="1"/>
    <n v="1"/>
    <n v="0"/>
    <n v="0"/>
    <x v="0"/>
    <x v="6"/>
    <s v="Online TA"/>
    <x v="0"/>
    <x v="0"/>
    <n v="0"/>
    <n v="0"/>
    <s v="A"/>
    <s v="A"/>
    <n v="0"/>
    <x v="0"/>
    <n v="9"/>
    <n v="0"/>
    <n v="0"/>
    <x v="0"/>
    <n v="151"/>
    <n v="0"/>
    <n v="1"/>
    <s v="Check-Out"/>
    <x v="219"/>
    <n v="1"/>
    <n v="1"/>
    <x v="0"/>
  </r>
  <r>
    <s v="2016 Data.xlsx"/>
    <x v="1"/>
    <x v="0"/>
    <n v="1"/>
    <x v="1"/>
    <x v="11"/>
    <n v="3"/>
    <n v="14"/>
    <n v="0"/>
    <n v="1"/>
    <n v="1"/>
    <n v="0"/>
    <n v="0"/>
    <x v="3"/>
    <x v="0"/>
    <s v="Online TA"/>
    <x v="0"/>
    <x v="0"/>
    <n v="0"/>
    <n v="0"/>
    <s v="A"/>
    <s v="A"/>
    <n v="0"/>
    <x v="0"/>
    <n v="10"/>
    <n v="0"/>
    <n v="0"/>
    <x v="0"/>
    <n v="66.7"/>
    <n v="0"/>
    <n v="0"/>
    <s v="No-Show"/>
    <x v="201"/>
    <n v="1"/>
    <n v="1"/>
    <x v="0"/>
  </r>
  <r>
    <s v="2016 Data.xlsx"/>
    <x v="0"/>
    <x v="1"/>
    <n v="146"/>
    <x v="1"/>
    <x v="1"/>
    <n v="32"/>
    <n v="1"/>
    <n v="3"/>
    <n v="6"/>
    <n v="3"/>
    <n v="0"/>
    <n v="0"/>
    <x v="1"/>
    <x v="3"/>
    <s v="Direct"/>
    <x v="1"/>
    <x v="0"/>
    <n v="0"/>
    <n v="0"/>
    <s v="D"/>
    <s v="D"/>
    <n v="1"/>
    <x v="0"/>
    <n v="250"/>
    <n v="0"/>
    <n v="0"/>
    <x v="0"/>
    <n v="234.7"/>
    <n v="0"/>
    <n v="1"/>
    <s v="Check-Out"/>
    <x v="0"/>
    <n v="3"/>
    <n v="9"/>
    <x v="0"/>
  </r>
  <r>
    <s v="2016 Data.xlsx"/>
    <x v="1"/>
    <x v="0"/>
    <n v="92"/>
    <x v="1"/>
    <x v="7"/>
    <n v="13"/>
    <n v="26"/>
    <n v="2"/>
    <n v="1"/>
    <n v="2"/>
    <n v="0"/>
    <n v="0"/>
    <x v="0"/>
    <x v="0"/>
    <s v="Offline TA/TO"/>
    <x v="0"/>
    <x v="0"/>
    <n v="0"/>
    <n v="0"/>
    <s v="A"/>
    <s v="A"/>
    <n v="0"/>
    <x v="1"/>
    <n v="170"/>
    <n v="0"/>
    <n v="0"/>
    <x v="0"/>
    <n v="100"/>
    <n v="0"/>
    <n v="0"/>
    <s v="Canceled"/>
    <x v="238"/>
    <n v="2"/>
    <n v="3"/>
    <x v="0"/>
  </r>
  <r>
    <s v="2016 Data.xlsx"/>
    <x v="1"/>
    <x v="0"/>
    <n v="121"/>
    <x v="1"/>
    <x v="8"/>
    <n v="26"/>
    <n v="24"/>
    <n v="1"/>
    <n v="2"/>
    <n v="2"/>
    <n v="0"/>
    <n v="0"/>
    <x v="0"/>
    <x v="0"/>
    <s v="Offline TA/TO"/>
    <x v="0"/>
    <x v="0"/>
    <n v="0"/>
    <n v="0"/>
    <s v="A"/>
    <s v="A"/>
    <n v="0"/>
    <x v="1"/>
    <n v="3"/>
    <n v="0"/>
    <n v="0"/>
    <x v="0"/>
    <n v="90"/>
    <n v="0"/>
    <n v="0"/>
    <s v="Canceled"/>
    <x v="308"/>
    <n v="2"/>
    <n v="3"/>
    <x v="0"/>
  </r>
  <r>
    <s v="2016 Data.xlsx"/>
    <x v="0"/>
    <x v="1"/>
    <n v="51"/>
    <x v="1"/>
    <x v="5"/>
    <n v="46"/>
    <n v="11"/>
    <n v="0"/>
    <n v="2"/>
    <n v="3"/>
    <n v="0"/>
    <n v="0"/>
    <x v="0"/>
    <x v="24"/>
    <s v="Online TA"/>
    <x v="0"/>
    <x v="0"/>
    <n v="0"/>
    <n v="0"/>
    <s v="H"/>
    <s v="H"/>
    <n v="1"/>
    <x v="0"/>
    <n v="240"/>
    <n v="0"/>
    <n v="0"/>
    <x v="0"/>
    <n v="93"/>
    <n v="1"/>
    <n v="1"/>
    <s v="Check-Out"/>
    <x v="309"/>
    <n v="3"/>
    <n v="2"/>
    <x v="0"/>
  </r>
  <r>
    <s v="2016 Data.xlsx"/>
    <x v="1"/>
    <x v="1"/>
    <n v="164"/>
    <x v="1"/>
    <x v="7"/>
    <n v="12"/>
    <n v="13"/>
    <n v="2"/>
    <n v="2"/>
    <n v="2"/>
    <n v="0"/>
    <n v="0"/>
    <x v="0"/>
    <x v="53"/>
    <s v="Online TA"/>
    <x v="0"/>
    <x v="0"/>
    <n v="0"/>
    <n v="0"/>
    <s v="A"/>
    <s v="A"/>
    <n v="0"/>
    <x v="0"/>
    <n v="9"/>
    <n v="0"/>
    <n v="0"/>
    <x v="2"/>
    <n v="90"/>
    <n v="0"/>
    <n v="2"/>
    <s v="Check-Out"/>
    <x v="310"/>
    <n v="2"/>
    <n v="4"/>
    <x v="0"/>
  </r>
  <r>
    <s v="2016 Data.xlsx"/>
    <x v="0"/>
    <x v="0"/>
    <n v="200"/>
    <x v="1"/>
    <x v="11"/>
    <n v="2"/>
    <n v="8"/>
    <n v="8"/>
    <n v="20"/>
    <n v="2"/>
    <n v="0"/>
    <n v="0"/>
    <x v="0"/>
    <x v="0"/>
    <s v="Online TA"/>
    <x v="0"/>
    <x v="0"/>
    <n v="0"/>
    <n v="0"/>
    <s v="E"/>
    <s v="E"/>
    <n v="0"/>
    <x v="0"/>
    <n v="240"/>
    <n v="0"/>
    <n v="0"/>
    <x v="0"/>
    <n v="50.4"/>
    <n v="0"/>
    <n v="0"/>
    <s v="Canceled"/>
    <x v="53"/>
    <n v="2"/>
    <n v="28"/>
    <x v="0"/>
  </r>
  <r>
    <s v="2016 Data.xlsx"/>
    <x v="0"/>
    <x v="1"/>
    <n v="177"/>
    <x v="1"/>
    <x v="6"/>
    <n v="23"/>
    <n v="29"/>
    <n v="2"/>
    <n v="5"/>
    <n v="2"/>
    <n v="2"/>
    <n v="0"/>
    <x v="0"/>
    <x v="4"/>
    <s v="Online TA"/>
    <x v="0"/>
    <x v="0"/>
    <n v="0"/>
    <n v="0"/>
    <s v="G"/>
    <s v="G"/>
    <n v="1"/>
    <x v="0"/>
    <n v="240"/>
    <n v="0"/>
    <n v="0"/>
    <x v="0"/>
    <n v="126.29"/>
    <n v="0"/>
    <n v="1"/>
    <s v="Check-Out"/>
    <x v="303"/>
    <n v="4"/>
    <n v="7"/>
    <x v="0"/>
  </r>
  <r>
    <s v="2016 Data.xlsx"/>
    <x v="0"/>
    <x v="1"/>
    <n v="50"/>
    <x v="1"/>
    <x v="8"/>
    <n v="25"/>
    <n v="18"/>
    <n v="1"/>
    <n v="1"/>
    <n v="2"/>
    <n v="0"/>
    <n v="0"/>
    <x v="0"/>
    <x v="19"/>
    <s v="Offline TA/TO"/>
    <x v="0"/>
    <x v="0"/>
    <n v="0"/>
    <n v="0"/>
    <s v="D"/>
    <s v="D"/>
    <n v="0"/>
    <x v="0"/>
    <n v="251"/>
    <n v="0"/>
    <n v="0"/>
    <x v="1"/>
    <n v="78"/>
    <n v="0"/>
    <n v="0"/>
    <s v="Check-Out"/>
    <x v="216"/>
    <n v="2"/>
    <n v="2"/>
    <x v="0"/>
  </r>
  <r>
    <s v="2016 Data.xlsx"/>
    <x v="0"/>
    <x v="1"/>
    <n v="1"/>
    <x v="1"/>
    <x v="6"/>
    <n v="19"/>
    <n v="4"/>
    <n v="0"/>
    <n v="1"/>
    <n v="1"/>
    <n v="0"/>
    <n v="0"/>
    <x v="0"/>
    <x v="0"/>
    <s v="Direct"/>
    <x v="1"/>
    <x v="1"/>
    <n v="0"/>
    <n v="1"/>
    <s v="A"/>
    <s v="A"/>
    <n v="0"/>
    <x v="0"/>
    <n v="0"/>
    <n v="0"/>
    <n v="0"/>
    <x v="0"/>
    <n v="63"/>
    <n v="0"/>
    <n v="0"/>
    <s v="Check-Out"/>
    <x v="207"/>
    <n v="1"/>
    <n v="1"/>
    <x v="0"/>
  </r>
  <r>
    <s v="2016 Data.xlsx"/>
    <x v="0"/>
    <x v="0"/>
    <n v="277"/>
    <x v="1"/>
    <x v="8"/>
    <n v="25"/>
    <n v="12"/>
    <n v="2"/>
    <n v="2"/>
    <n v="2"/>
    <n v="0"/>
    <n v="0"/>
    <x v="4"/>
    <x v="0"/>
    <s v="Groups"/>
    <x v="0"/>
    <x v="0"/>
    <n v="0"/>
    <n v="0"/>
    <s v="A"/>
    <s v="A"/>
    <n v="0"/>
    <x v="1"/>
    <n v="0"/>
    <n v="0"/>
    <n v="0"/>
    <x v="0"/>
    <n v="110"/>
    <n v="0"/>
    <n v="0"/>
    <s v="Canceled"/>
    <x v="311"/>
    <n v="2"/>
    <n v="4"/>
    <x v="0"/>
  </r>
  <r>
    <s v="2016 Data.xlsx"/>
    <x v="0"/>
    <x v="1"/>
    <n v="6"/>
    <x v="1"/>
    <x v="10"/>
    <n v="18"/>
    <n v="28"/>
    <n v="0"/>
    <n v="1"/>
    <n v="1"/>
    <n v="0"/>
    <n v="0"/>
    <x v="0"/>
    <x v="0"/>
    <s v="Online TA"/>
    <x v="0"/>
    <x v="0"/>
    <n v="0"/>
    <n v="0"/>
    <s v="A"/>
    <s v="D"/>
    <n v="0"/>
    <x v="0"/>
    <n v="240"/>
    <n v="0"/>
    <n v="0"/>
    <x v="0"/>
    <n v="56"/>
    <n v="0"/>
    <n v="0"/>
    <s v="Check-Out"/>
    <x v="312"/>
    <n v="1"/>
    <n v="1"/>
    <x v="1"/>
  </r>
  <r>
    <s v="2016 Data.xlsx"/>
    <x v="0"/>
    <x v="1"/>
    <n v="47"/>
    <x v="1"/>
    <x v="0"/>
    <n v="43"/>
    <n v="18"/>
    <n v="0"/>
    <n v="1"/>
    <n v="2"/>
    <n v="0"/>
    <n v="0"/>
    <x v="1"/>
    <x v="10"/>
    <s v="Groups"/>
    <x v="0"/>
    <x v="0"/>
    <n v="0"/>
    <n v="0"/>
    <s v="A"/>
    <s v="A"/>
    <n v="0"/>
    <x v="0"/>
    <n v="368"/>
    <n v="0"/>
    <n v="0"/>
    <x v="1"/>
    <n v="72"/>
    <n v="0"/>
    <n v="0"/>
    <s v="Check-Out"/>
    <x v="313"/>
    <n v="2"/>
    <n v="1"/>
    <x v="0"/>
  </r>
  <r>
    <s v="2016 Data.xlsx"/>
    <x v="1"/>
    <x v="1"/>
    <n v="158"/>
    <x v="1"/>
    <x v="8"/>
    <n v="27"/>
    <n v="30"/>
    <n v="1"/>
    <n v="3"/>
    <n v="3"/>
    <n v="0"/>
    <n v="0"/>
    <x v="0"/>
    <x v="15"/>
    <s v="Online TA"/>
    <x v="0"/>
    <x v="0"/>
    <n v="0"/>
    <n v="0"/>
    <s v="D"/>
    <s v="D"/>
    <n v="2"/>
    <x v="0"/>
    <n v="9"/>
    <n v="0"/>
    <n v="0"/>
    <x v="1"/>
    <n v="121.55"/>
    <n v="0"/>
    <n v="2"/>
    <s v="Check-Out"/>
    <x v="241"/>
    <n v="3"/>
    <n v="4"/>
    <x v="0"/>
  </r>
  <r>
    <s v="2016 Data.xlsx"/>
    <x v="1"/>
    <x v="1"/>
    <n v="247"/>
    <x v="1"/>
    <x v="8"/>
    <n v="24"/>
    <n v="6"/>
    <n v="1"/>
    <n v="1"/>
    <n v="2"/>
    <n v="0"/>
    <n v="0"/>
    <x v="1"/>
    <x v="5"/>
    <s v="Offline TA/TO"/>
    <x v="0"/>
    <x v="0"/>
    <n v="0"/>
    <n v="0"/>
    <s v="A"/>
    <s v="F"/>
    <n v="0"/>
    <x v="0"/>
    <n v="6"/>
    <n v="0"/>
    <n v="0"/>
    <x v="1"/>
    <n v="115"/>
    <n v="0"/>
    <n v="0"/>
    <s v="Check-Out"/>
    <x v="314"/>
    <n v="2"/>
    <n v="2"/>
    <x v="1"/>
  </r>
  <r>
    <s v="2016 Data.xlsx"/>
    <x v="1"/>
    <x v="1"/>
    <n v="169"/>
    <x v="1"/>
    <x v="3"/>
    <n v="31"/>
    <n v="24"/>
    <n v="2"/>
    <n v="1"/>
    <n v="3"/>
    <n v="0"/>
    <n v="0"/>
    <x v="0"/>
    <x v="15"/>
    <s v="Direct"/>
    <x v="1"/>
    <x v="0"/>
    <n v="0"/>
    <n v="0"/>
    <s v="D"/>
    <s v="D"/>
    <n v="0"/>
    <x v="0"/>
    <n v="0"/>
    <n v="0"/>
    <n v="0"/>
    <x v="0"/>
    <n v="152.4"/>
    <n v="0"/>
    <n v="2"/>
    <s v="Check-Out"/>
    <x v="315"/>
    <n v="3"/>
    <n v="3"/>
    <x v="0"/>
  </r>
  <r>
    <s v="2016 Data.xlsx"/>
    <x v="1"/>
    <x v="1"/>
    <n v="97"/>
    <x v="1"/>
    <x v="10"/>
    <n v="18"/>
    <n v="25"/>
    <n v="1"/>
    <n v="3"/>
    <n v="2"/>
    <n v="0"/>
    <n v="0"/>
    <x v="3"/>
    <x v="24"/>
    <s v="Online TA"/>
    <x v="0"/>
    <x v="0"/>
    <n v="0"/>
    <n v="0"/>
    <s v="A"/>
    <s v="A"/>
    <n v="0"/>
    <x v="0"/>
    <n v="8"/>
    <n v="0"/>
    <n v="0"/>
    <x v="0"/>
    <n v="80.75"/>
    <n v="0"/>
    <n v="1"/>
    <s v="Check-Out"/>
    <x v="312"/>
    <n v="2"/>
    <n v="4"/>
    <x v="0"/>
  </r>
  <r>
    <s v="2016 Data.xlsx"/>
    <x v="1"/>
    <x v="1"/>
    <n v="21"/>
    <x v="1"/>
    <x v="5"/>
    <n v="49"/>
    <n v="30"/>
    <n v="0"/>
    <n v="2"/>
    <n v="1"/>
    <n v="0"/>
    <n v="0"/>
    <x v="0"/>
    <x v="19"/>
    <s v="Groups"/>
    <x v="1"/>
    <x v="0"/>
    <n v="0"/>
    <n v="0"/>
    <s v="A"/>
    <s v="A"/>
    <n v="0"/>
    <x v="0"/>
    <n v="0"/>
    <n v="0"/>
    <n v="0"/>
    <x v="1"/>
    <n v="76"/>
    <n v="0"/>
    <n v="0"/>
    <s v="Check-Out"/>
    <x v="0"/>
    <n v="1"/>
    <n v="2"/>
    <x v="0"/>
  </r>
  <r>
    <s v="2016 Data.xlsx"/>
    <x v="0"/>
    <x v="1"/>
    <n v="10"/>
    <x v="1"/>
    <x v="4"/>
    <n v="38"/>
    <n v="13"/>
    <n v="0"/>
    <n v="2"/>
    <n v="2"/>
    <n v="0"/>
    <n v="1"/>
    <x v="0"/>
    <x v="24"/>
    <s v="Direct"/>
    <x v="1"/>
    <x v="0"/>
    <n v="0"/>
    <n v="0"/>
    <s v="E"/>
    <s v="E"/>
    <n v="1"/>
    <x v="0"/>
    <n v="250"/>
    <n v="0"/>
    <n v="0"/>
    <x v="0"/>
    <n v="129"/>
    <n v="0"/>
    <n v="0"/>
    <s v="Check-Out"/>
    <x v="196"/>
    <n v="3"/>
    <n v="2"/>
    <x v="0"/>
  </r>
  <r>
    <s v="2016 Data.xlsx"/>
    <x v="0"/>
    <x v="1"/>
    <n v="194"/>
    <x v="1"/>
    <x v="1"/>
    <n v="32"/>
    <n v="1"/>
    <n v="2"/>
    <n v="5"/>
    <n v="2"/>
    <n v="0"/>
    <n v="0"/>
    <x v="1"/>
    <x v="19"/>
    <s v="Offline TA/TO"/>
    <x v="0"/>
    <x v="0"/>
    <n v="0"/>
    <n v="0"/>
    <s v="A"/>
    <s v="A"/>
    <n v="0"/>
    <x v="0"/>
    <n v="315"/>
    <n v="0"/>
    <n v="0"/>
    <x v="0"/>
    <n v="116.1"/>
    <n v="0"/>
    <n v="1"/>
    <s v="Check-Out"/>
    <x v="293"/>
    <n v="2"/>
    <n v="7"/>
    <x v="0"/>
  </r>
  <r>
    <s v="2016 Data.xlsx"/>
    <x v="0"/>
    <x v="1"/>
    <n v="63"/>
    <x v="1"/>
    <x v="6"/>
    <n v="23"/>
    <n v="30"/>
    <n v="1"/>
    <n v="4"/>
    <n v="2"/>
    <n v="0"/>
    <n v="0"/>
    <x v="0"/>
    <x v="6"/>
    <s v="Online TA"/>
    <x v="0"/>
    <x v="0"/>
    <n v="0"/>
    <n v="0"/>
    <s v="A"/>
    <s v="C"/>
    <n v="0"/>
    <x v="0"/>
    <n v="240"/>
    <n v="0"/>
    <n v="0"/>
    <x v="0"/>
    <n v="95.6"/>
    <n v="0"/>
    <n v="1"/>
    <s v="Check-Out"/>
    <x v="206"/>
    <n v="2"/>
    <n v="5"/>
    <x v="1"/>
  </r>
  <r>
    <s v="2016 Data.xlsx"/>
    <x v="1"/>
    <x v="1"/>
    <n v="20"/>
    <x v="1"/>
    <x v="11"/>
    <n v="6"/>
    <n v="31"/>
    <n v="2"/>
    <n v="1"/>
    <n v="2"/>
    <n v="0"/>
    <n v="0"/>
    <x v="0"/>
    <x v="6"/>
    <s v="Offline TA/TO"/>
    <x v="0"/>
    <x v="0"/>
    <n v="0"/>
    <n v="0"/>
    <s v="A"/>
    <s v="D"/>
    <n v="0"/>
    <x v="0"/>
    <n v="28"/>
    <n v="0"/>
    <n v="0"/>
    <x v="0"/>
    <n v="66"/>
    <n v="0"/>
    <n v="0"/>
    <s v="Check-Out"/>
    <x v="316"/>
    <n v="2"/>
    <n v="3"/>
    <x v="1"/>
  </r>
  <r>
    <s v="2016 Data.xlsx"/>
    <x v="0"/>
    <x v="1"/>
    <n v="14"/>
    <x v="1"/>
    <x v="2"/>
    <n v="50"/>
    <n v="5"/>
    <n v="1"/>
    <n v="2"/>
    <n v="2"/>
    <n v="0"/>
    <n v="0"/>
    <x v="4"/>
    <x v="1"/>
    <s v="Groups"/>
    <x v="0"/>
    <x v="0"/>
    <n v="0"/>
    <n v="0"/>
    <s v="A"/>
    <s v="A"/>
    <n v="0"/>
    <x v="0"/>
    <n v="134"/>
    <n v="0"/>
    <n v="0"/>
    <x v="1"/>
    <n v="84"/>
    <n v="0"/>
    <n v="0"/>
    <s v="Check-Out"/>
    <x v="0"/>
    <n v="2"/>
    <n v="3"/>
    <x v="0"/>
  </r>
  <r>
    <s v="2016 Data.xlsx"/>
    <x v="0"/>
    <x v="1"/>
    <n v="334"/>
    <x v="1"/>
    <x v="4"/>
    <n v="38"/>
    <n v="13"/>
    <n v="0"/>
    <n v="5"/>
    <n v="2"/>
    <n v="0"/>
    <n v="0"/>
    <x v="0"/>
    <x v="3"/>
    <s v="Groups"/>
    <x v="1"/>
    <x v="0"/>
    <n v="0"/>
    <n v="0"/>
    <s v="A"/>
    <s v="A"/>
    <n v="1"/>
    <x v="0"/>
    <n v="0"/>
    <n v="223"/>
    <n v="0"/>
    <x v="1"/>
    <n v="66"/>
    <n v="0"/>
    <n v="0"/>
    <s v="Check-Out"/>
    <x v="177"/>
    <n v="2"/>
    <n v="5"/>
    <x v="0"/>
  </r>
  <r>
    <s v="2016 Data.xlsx"/>
    <x v="1"/>
    <x v="1"/>
    <n v="6"/>
    <x v="1"/>
    <x v="7"/>
    <n v="12"/>
    <n v="19"/>
    <n v="2"/>
    <n v="1"/>
    <n v="3"/>
    <n v="0"/>
    <n v="0"/>
    <x v="0"/>
    <x v="24"/>
    <s v="Online TA"/>
    <x v="0"/>
    <x v="0"/>
    <n v="0"/>
    <n v="0"/>
    <s v="D"/>
    <s v="D"/>
    <n v="0"/>
    <x v="0"/>
    <n v="9"/>
    <n v="0"/>
    <n v="0"/>
    <x v="0"/>
    <n v="177"/>
    <n v="0"/>
    <n v="1"/>
    <s v="Check-Out"/>
    <x v="317"/>
    <n v="3"/>
    <n v="3"/>
    <x v="0"/>
  </r>
  <r>
    <s v="2016 Data.xlsx"/>
    <x v="1"/>
    <x v="1"/>
    <n v="70"/>
    <x v="1"/>
    <x v="10"/>
    <n v="15"/>
    <n v="4"/>
    <n v="1"/>
    <n v="2"/>
    <n v="2"/>
    <n v="0"/>
    <n v="0"/>
    <x v="0"/>
    <x v="25"/>
    <s v="Online TA"/>
    <x v="0"/>
    <x v="0"/>
    <n v="0"/>
    <n v="0"/>
    <s v="A"/>
    <s v="A"/>
    <n v="0"/>
    <x v="0"/>
    <n v="9"/>
    <n v="0"/>
    <n v="0"/>
    <x v="1"/>
    <n v="96.3"/>
    <n v="0"/>
    <n v="1"/>
    <s v="Check-Out"/>
    <x v="213"/>
    <n v="2"/>
    <n v="3"/>
    <x v="0"/>
  </r>
  <r>
    <s v="2016 Data.xlsx"/>
    <x v="1"/>
    <x v="1"/>
    <n v="147"/>
    <x v="1"/>
    <x v="8"/>
    <n v="24"/>
    <n v="11"/>
    <n v="2"/>
    <n v="1"/>
    <n v="2"/>
    <n v="0"/>
    <n v="0"/>
    <x v="0"/>
    <x v="1"/>
    <s v="Direct"/>
    <x v="1"/>
    <x v="0"/>
    <n v="0"/>
    <n v="0"/>
    <s v="A"/>
    <s v="A"/>
    <n v="0"/>
    <x v="0"/>
    <n v="14"/>
    <n v="0"/>
    <n v="0"/>
    <x v="1"/>
    <n v="102.3"/>
    <n v="0"/>
    <n v="0"/>
    <s v="Check-Out"/>
    <x v="318"/>
    <n v="2"/>
    <n v="3"/>
    <x v="0"/>
  </r>
  <r>
    <s v="2016 Data.xlsx"/>
    <x v="1"/>
    <x v="0"/>
    <n v="50"/>
    <x v="1"/>
    <x v="7"/>
    <n v="14"/>
    <n v="29"/>
    <n v="0"/>
    <n v="1"/>
    <n v="2"/>
    <n v="0"/>
    <n v="0"/>
    <x v="3"/>
    <x v="10"/>
    <s v="Online TA"/>
    <x v="0"/>
    <x v="0"/>
    <n v="0"/>
    <n v="0"/>
    <s v="A"/>
    <s v="A"/>
    <n v="0"/>
    <x v="0"/>
    <n v="9"/>
    <n v="0"/>
    <n v="0"/>
    <x v="0"/>
    <n v="80.099999999999994"/>
    <n v="0"/>
    <n v="2"/>
    <s v="Canceled"/>
    <x v="172"/>
    <n v="2"/>
    <n v="1"/>
    <x v="0"/>
  </r>
  <r>
    <s v="2016 Data.xlsx"/>
    <x v="1"/>
    <x v="0"/>
    <n v="135"/>
    <x v="1"/>
    <x v="3"/>
    <n v="31"/>
    <n v="26"/>
    <n v="0"/>
    <n v="4"/>
    <n v="2"/>
    <n v="0"/>
    <n v="0"/>
    <x v="3"/>
    <x v="15"/>
    <s v="Online TA"/>
    <x v="0"/>
    <x v="0"/>
    <n v="0"/>
    <n v="0"/>
    <s v="A"/>
    <s v="A"/>
    <n v="0"/>
    <x v="0"/>
    <n v="9"/>
    <n v="0"/>
    <n v="0"/>
    <x v="0"/>
    <n v="89.25"/>
    <n v="0"/>
    <n v="0"/>
    <s v="Canceled"/>
    <x v="172"/>
    <n v="2"/>
    <n v="4"/>
    <x v="0"/>
  </r>
  <r>
    <s v="2016 Data.xlsx"/>
    <x v="1"/>
    <x v="1"/>
    <n v="215"/>
    <x v="1"/>
    <x v="5"/>
    <n v="48"/>
    <n v="21"/>
    <n v="1"/>
    <n v="1"/>
    <n v="1"/>
    <n v="0"/>
    <n v="0"/>
    <x v="0"/>
    <x v="40"/>
    <s v="Groups"/>
    <x v="2"/>
    <x v="0"/>
    <n v="0"/>
    <n v="0"/>
    <s v="A"/>
    <s v="A"/>
    <n v="0"/>
    <x v="0"/>
    <n v="0"/>
    <n v="233"/>
    <n v="0"/>
    <x v="0"/>
    <n v="75"/>
    <n v="0"/>
    <n v="0"/>
    <s v="Check-Out"/>
    <x v="189"/>
    <n v="1"/>
    <n v="2"/>
    <x v="0"/>
  </r>
  <r>
    <s v="2016 Data.xlsx"/>
    <x v="1"/>
    <x v="1"/>
    <n v="57"/>
    <x v="1"/>
    <x v="4"/>
    <n v="37"/>
    <n v="7"/>
    <n v="0"/>
    <n v="3"/>
    <n v="3"/>
    <n v="0"/>
    <n v="0"/>
    <x v="0"/>
    <x v="26"/>
    <s v="Online TA"/>
    <x v="0"/>
    <x v="0"/>
    <n v="0"/>
    <n v="0"/>
    <s v="D"/>
    <s v="D"/>
    <n v="1"/>
    <x v="0"/>
    <n v="9"/>
    <n v="0"/>
    <n v="0"/>
    <x v="0"/>
    <n v="140.13"/>
    <n v="0"/>
    <n v="1"/>
    <s v="Check-Out"/>
    <x v="0"/>
    <n v="3"/>
    <n v="3"/>
    <x v="0"/>
  </r>
  <r>
    <s v="2016 Data.xlsx"/>
    <x v="0"/>
    <x v="0"/>
    <n v="284"/>
    <x v="1"/>
    <x v="3"/>
    <n v="29"/>
    <n v="11"/>
    <n v="4"/>
    <n v="10"/>
    <n v="2"/>
    <n v="1"/>
    <n v="0"/>
    <x v="0"/>
    <x v="0"/>
    <s v="Online TA"/>
    <x v="0"/>
    <x v="0"/>
    <n v="0"/>
    <n v="0"/>
    <s v="A"/>
    <s v="A"/>
    <n v="0"/>
    <x v="0"/>
    <n v="240"/>
    <n v="0"/>
    <n v="0"/>
    <x v="0"/>
    <n v="115.93"/>
    <n v="0"/>
    <n v="2"/>
    <s v="Canceled"/>
    <x v="213"/>
    <n v="3"/>
    <n v="14"/>
    <x v="0"/>
  </r>
  <r>
    <s v="2016 Data.xlsx"/>
    <x v="0"/>
    <x v="1"/>
    <n v="45"/>
    <x v="1"/>
    <x v="5"/>
    <n v="45"/>
    <n v="4"/>
    <n v="2"/>
    <n v="3"/>
    <n v="2"/>
    <n v="2"/>
    <n v="0"/>
    <x v="0"/>
    <x v="3"/>
    <s v="Online TA"/>
    <x v="0"/>
    <x v="0"/>
    <n v="0"/>
    <n v="0"/>
    <s v="G"/>
    <s v="G"/>
    <n v="0"/>
    <x v="0"/>
    <n v="240"/>
    <n v="0"/>
    <n v="0"/>
    <x v="0"/>
    <n v="82"/>
    <n v="0"/>
    <n v="0"/>
    <s v="Check-Out"/>
    <x v="0"/>
    <n v="4"/>
    <n v="5"/>
    <x v="0"/>
  </r>
  <r>
    <s v="2016 Data.xlsx"/>
    <x v="1"/>
    <x v="0"/>
    <n v="47"/>
    <x v="1"/>
    <x v="2"/>
    <n v="50"/>
    <n v="7"/>
    <n v="0"/>
    <n v="4"/>
    <n v="2"/>
    <n v="0"/>
    <n v="0"/>
    <x v="3"/>
    <x v="15"/>
    <s v="Online TA"/>
    <x v="0"/>
    <x v="0"/>
    <n v="0"/>
    <n v="0"/>
    <s v="A"/>
    <s v="A"/>
    <n v="0"/>
    <x v="0"/>
    <n v="9"/>
    <n v="0"/>
    <n v="0"/>
    <x v="0"/>
    <n v="74.8"/>
    <n v="0"/>
    <n v="1"/>
    <s v="Canceled"/>
    <x v="319"/>
    <n v="2"/>
    <n v="4"/>
    <x v="0"/>
  </r>
  <r>
    <s v="2016 Data.xlsx"/>
    <x v="1"/>
    <x v="1"/>
    <n v="6"/>
    <x v="1"/>
    <x v="10"/>
    <n v="18"/>
    <n v="24"/>
    <n v="1"/>
    <n v="0"/>
    <n v="3"/>
    <n v="0"/>
    <n v="0"/>
    <x v="0"/>
    <x v="6"/>
    <s v="Online TA"/>
    <x v="0"/>
    <x v="0"/>
    <n v="0"/>
    <n v="0"/>
    <s v="D"/>
    <s v="D"/>
    <n v="0"/>
    <x v="0"/>
    <n v="9"/>
    <n v="0"/>
    <n v="0"/>
    <x v="0"/>
    <n v="146"/>
    <n v="1"/>
    <n v="2"/>
    <s v="Check-Out"/>
    <x v="251"/>
    <n v="3"/>
    <n v="1"/>
    <x v="0"/>
  </r>
  <r>
    <s v="2016 Data.xlsx"/>
    <x v="1"/>
    <x v="0"/>
    <n v="72"/>
    <x v="1"/>
    <x v="7"/>
    <n v="13"/>
    <n v="26"/>
    <n v="1"/>
    <n v="1"/>
    <n v="2"/>
    <n v="0"/>
    <n v="0"/>
    <x v="1"/>
    <x v="0"/>
    <s v="Groups"/>
    <x v="0"/>
    <x v="0"/>
    <n v="0"/>
    <n v="0"/>
    <s v="A"/>
    <s v="A"/>
    <n v="0"/>
    <x v="1"/>
    <n v="1"/>
    <n v="0"/>
    <n v="0"/>
    <x v="0"/>
    <n v="96"/>
    <n v="0"/>
    <n v="0"/>
    <s v="Canceled"/>
    <x v="300"/>
    <n v="2"/>
    <n v="2"/>
    <x v="0"/>
  </r>
  <r>
    <s v="2016 Data.xlsx"/>
    <x v="1"/>
    <x v="0"/>
    <n v="126"/>
    <x v="1"/>
    <x v="4"/>
    <n v="37"/>
    <n v="8"/>
    <n v="0"/>
    <n v="3"/>
    <n v="2"/>
    <n v="0"/>
    <n v="0"/>
    <x v="3"/>
    <x v="4"/>
    <s v="Online TA"/>
    <x v="0"/>
    <x v="0"/>
    <n v="0"/>
    <n v="0"/>
    <s v="A"/>
    <s v="A"/>
    <n v="0"/>
    <x v="0"/>
    <n v="9"/>
    <n v="0"/>
    <n v="0"/>
    <x v="0"/>
    <n v="118.8"/>
    <n v="0"/>
    <n v="0"/>
    <s v="Canceled"/>
    <x v="261"/>
    <n v="2"/>
    <n v="3"/>
    <x v="0"/>
  </r>
  <r>
    <s v="2016 Data.xlsx"/>
    <x v="1"/>
    <x v="1"/>
    <n v="0"/>
    <x v="1"/>
    <x v="7"/>
    <n v="13"/>
    <n v="21"/>
    <n v="1"/>
    <n v="1"/>
    <n v="1"/>
    <n v="0"/>
    <n v="0"/>
    <x v="0"/>
    <x v="0"/>
    <s v="Complementary"/>
    <x v="2"/>
    <x v="1"/>
    <n v="0"/>
    <n v="20"/>
    <s v="F"/>
    <s v="A"/>
    <n v="1"/>
    <x v="0"/>
    <n v="0"/>
    <n v="45"/>
    <n v="0"/>
    <x v="0"/>
    <n v="0"/>
    <n v="0"/>
    <n v="2"/>
    <s v="Check-Out"/>
    <x v="269"/>
    <n v="1"/>
    <n v="2"/>
    <x v="1"/>
  </r>
  <r>
    <s v="2016 Data.xlsx"/>
    <x v="1"/>
    <x v="1"/>
    <n v="89"/>
    <x v="1"/>
    <x v="2"/>
    <n v="51"/>
    <n v="17"/>
    <n v="2"/>
    <n v="1"/>
    <n v="1"/>
    <n v="0"/>
    <n v="0"/>
    <x v="3"/>
    <x v="2"/>
    <s v="Online TA"/>
    <x v="0"/>
    <x v="0"/>
    <n v="0"/>
    <n v="0"/>
    <s v="A"/>
    <s v="A"/>
    <n v="0"/>
    <x v="0"/>
    <n v="9"/>
    <n v="0"/>
    <n v="0"/>
    <x v="0"/>
    <n v="79.2"/>
    <n v="0"/>
    <n v="2"/>
    <s v="Check-Out"/>
    <x v="320"/>
    <n v="1"/>
    <n v="3"/>
    <x v="0"/>
  </r>
  <r>
    <s v="2016 Data.xlsx"/>
    <x v="1"/>
    <x v="1"/>
    <n v="6"/>
    <x v="1"/>
    <x v="2"/>
    <n v="53"/>
    <n v="28"/>
    <n v="0"/>
    <n v="4"/>
    <n v="2"/>
    <n v="0"/>
    <n v="0"/>
    <x v="0"/>
    <x v="27"/>
    <s v="Online TA"/>
    <x v="0"/>
    <x v="0"/>
    <n v="0"/>
    <n v="0"/>
    <s v="D"/>
    <s v="D"/>
    <n v="0"/>
    <x v="0"/>
    <n v="9"/>
    <n v="0"/>
    <n v="0"/>
    <x v="0"/>
    <n v="119"/>
    <n v="0"/>
    <n v="3"/>
    <s v="Check-Out"/>
    <x v="321"/>
    <n v="2"/>
    <n v="4"/>
    <x v="0"/>
  </r>
  <r>
    <s v="2016 Data.xlsx"/>
    <x v="1"/>
    <x v="1"/>
    <n v="95"/>
    <x v="1"/>
    <x v="6"/>
    <n v="19"/>
    <n v="6"/>
    <n v="1"/>
    <n v="2"/>
    <n v="2"/>
    <n v="0"/>
    <n v="0"/>
    <x v="0"/>
    <x v="5"/>
    <s v="Offline TA/TO"/>
    <x v="0"/>
    <x v="0"/>
    <n v="0"/>
    <n v="0"/>
    <s v="A"/>
    <s v="A"/>
    <n v="0"/>
    <x v="0"/>
    <n v="168"/>
    <n v="0"/>
    <n v="0"/>
    <x v="0"/>
    <n v="80.75"/>
    <n v="0"/>
    <n v="0"/>
    <s v="Check-Out"/>
    <x v="209"/>
    <n v="2"/>
    <n v="3"/>
    <x v="0"/>
  </r>
  <r>
    <s v="2016 Data.xlsx"/>
    <x v="1"/>
    <x v="0"/>
    <n v="255"/>
    <x v="1"/>
    <x v="5"/>
    <n v="46"/>
    <n v="7"/>
    <n v="1"/>
    <n v="2"/>
    <n v="1"/>
    <n v="0"/>
    <n v="0"/>
    <x v="0"/>
    <x v="0"/>
    <s v="Corporate"/>
    <x v="2"/>
    <x v="0"/>
    <n v="0"/>
    <n v="0"/>
    <s v="E"/>
    <s v="E"/>
    <n v="0"/>
    <x v="1"/>
    <n v="0"/>
    <n v="51"/>
    <n v="0"/>
    <x v="1"/>
    <n v="106"/>
    <n v="0"/>
    <n v="0"/>
    <s v="Canceled"/>
    <x v="322"/>
    <n v="1"/>
    <n v="3"/>
    <x v="0"/>
  </r>
  <r>
    <s v="2016 Data.xlsx"/>
    <x v="1"/>
    <x v="0"/>
    <n v="126"/>
    <x v="1"/>
    <x v="2"/>
    <n v="53"/>
    <n v="30"/>
    <n v="0"/>
    <n v="2"/>
    <n v="2"/>
    <n v="0"/>
    <n v="0"/>
    <x v="0"/>
    <x v="53"/>
    <s v="Online TA"/>
    <x v="0"/>
    <x v="0"/>
    <n v="0"/>
    <n v="0"/>
    <s v="D"/>
    <s v="D"/>
    <n v="0"/>
    <x v="0"/>
    <n v="9"/>
    <n v="0"/>
    <n v="0"/>
    <x v="0"/>
    <n v="139.88"/>
    <n v="0"/>
    <n v="1"/>
    <s v="Canceled"/>
    <x v="0"/>
    <n v="2"/>
    <n v="2"/>
    <x v="0"/>
  </r>
  <r>
    <s v="2016 Data.xlsx"/>
    <x v="0"/>
    <x v="0"/>
    <n v="113"/>
    <x v="1"/>
    <x v="1"/>
    <n v="33"/>
    <n v="13"/>
    <n v="1"/>
    <n v="1"/>
    <n v="2"/>
    <n v="0"/>
    <n v="0"/>
    <x v="1"/>
    <x v="1"/>
    <s v="Online TA"/>
    <x v="0"/>
    <x v="0"/>
    <n v="0"/>
    <n v="0"/>
    <s v="D"/>
    <s v="D"/>
    <n v="0"/>
    <x v="0"/>
    <n v="240"/>
    <n v="0"/>
    <n v="0"/>
    <x v="0"/>
    <n v="241"/>
    <n v="0"/>
    <n v="0"/>
    <s v="Canceled"/>
    <x v="303"/>
    <n v="2"/>
    <n v="2"/>
    <x v="0"/>
  </r>
  <r>
    <s v="2016 Data.xlsx"/>
    <x v="1"/>
    <x v="1"/>
    <n v="5"/>
    <x v="1"/>
    <x v="11"/>
    <n v="4"/>
    <n v="20"/>
    <n v="0"/>
    <n v="1"/>
    <n v="1"/>
    <n v="0"/>
    <n v="0"/>
    <x v="0"/>
    <x v="1"/>
    <s v="Offline TA/TO"/>
    <x v="0"/>
    <x v="0"/>
    <n v="0"/>
    <n v="0"/>
    <s v="A"/>
    <s v="A"/>
    <n v="0"/>
    <x v="0"/>
    <n v="6"/>
    <n v="0"/>
    <n v="0"/>
    <x v="0"/>
    <n v="65.8"/>
    <n v="0"/>
    <n v="0"/>
    <s v="Check-Out"/>
    <x v="323"/>
    <n v="1"/>
    <n v="1"/>
    <x v="0"/>
  </r>
  <r>
    <s v="2016 Data.xlsx"/>
    <x v="1"/>
    <x v="1"/>
    <n v="99"/>
    <x v="1"/>
    <x v="7"/>
    <n v="11"/>
    <n v="12"/>
    <n v="2"/>
    <n v="2"/>
    <n v="2"/>
    <n v="0"/>
    <n v="0"/>
    <x v="0"/>
    <x v="6"/>
    <s v="Online TA"/>
    <x v="0"/>
    <x v="0"/>
    <n v="0"/>
    <n v="0"/>
    <s v="D"/>
    <s v="D"/>
    <n v="0"/>
    <x v="0"/>
    <n v="9"/>
    <n v="0"/>
    <n v="0"/>
    <x v="0"/>
    <n v="91.45"/>
    <n v="1"/>
    <n v="0"/>
    <s v="Check-Out"/>
    <x v="324"/>
    <n v="2"/>
    <n v="4"/>
    <x v="0"/>
  </r>
  <r>
    <s v="2016 Data.xlsx"/>
    <x v="1"/>
    <x v="1"/>
    <n v="234"/>
    <x v="1"/>
    <x v="4"/>
    <n v="39"/>
    <n v="23"/>
    <n v="1"/>
    <n v="2"/>
    <n v="3"/>
    <n v="0"/>
    <n v="0"/>
    <x v="0"/>
    <x v="3"/>
    <s v="Online TA"/>
    <x v="0"/>
    <x v="0"/>
    <n v="0"/>
    <n v="0"/>
    <s v="D"/>
    <s v="D"/>
    <n v="0"/>
    <x v="0"/>
    <n v="9"/>
    <n v="0"/>
    <n v="0"/>
    <x v="0"/>
    <n v="159.30000000000001"/>
    <n v="0"/>
    <n v="2"/>
    <s v="Check-Out"/>
    <x v="260"/>
    <n v="3"/>
    <n v="3"/>
    <x v="0"/>
  </r>
  <r>
    <s v="2016 Data.xlsx"/>
    <x v="1"/>
    <x v="1"/>
    <n v="22"/>
    <x v="1"/>
    <x v="4"/>
    <n v="40"/>
    <n v="26"/>
    <n v="1"/>
    <n v="3"/>
    <n v="2"/>
    <n v="0"/>
    <n v="0"/>
    <x v="3"/>
    <x v="6"/>
    <s v="Online TA"/>
    <x v="0"/>
    <x v="0"/>
    <n v="0"/>
    <n v="0"/>
    <s v="A"/>
    <s v="A"/>
    <n v="0"/>
    <x v="0"/>
    <n v="7"/>
    <n v="0"/>
    <n v="0"/>
    <x v="0"/>
    <n v="91.63"/>
    <n v="0"/>
    <n v="1"/>
    <s v="Check-Out"/>
    <x v="325"/>
    <n v="2"/>
    <n v="4"/>
    <x v="0"/>
  </r>
  <r>
    <s v="2016 Data.xlsx"/>
    <x v="1"/>
    <x v="1"/>
    <n v="16"/>
    <x v="1"/>
    <x v="11"/>
    <n v="4"/>
    <n v="17"/>
    <n v="2"/>
    <n v="1"/>
    <n v="2"/>
    <n v="0"/>
    <n v="0"/>
    <x v="0"/>
    <x v="6"/>
    <s v="Online TA"/>
    <x v="0"/>
    <x v="0"/>
    <n v="0"/>
    <n v="0"/>
    <s v="A"/>
    <s v="A"/>
    <n v="0"/>
    <x v="0"/>
    <n v="9"/>
    <n v="0"/>
    <n v="0"/>
    <x v="0"/>
    <n v="71.599999999999994"/>
    <n v="0"/>
    <n v="2"/>
    <s v="Check-Out"/>
    <x v="326"/>
    <n v="2"/>
    <n v="3"/>
    <x v="0"/>
  </r>
  <r>
    <s v="2016 Data.xlsx"/>
    <x v="1"/>
    <x v="0"/>
    <n v="275"/>
    <x v="1"/>
    <x v="8"/>
    <n v="23"/>
    <n v="4"/>
    <n v="1"/>
    <n v="1"/>
    <n v="2"/>
    <n v="0"/>
    <n v="0"/>
    <x v="0"/>
    <x v="0"/>
    <s v="Offline TA/TO"/>
    <x v="0"/>
    <x v="0"/>
    <n v="0"/>
    <n v="0"/>
    <s v="A"/>
    <s v="A"/>
    <n v="0"/>
    <x v="1"/>
    <n v="5"/>
    <n v="0"/>
    <n v="69"/>
    <x v="0"/>
    <n v="62.8"/>
    <n v="0"/>
    <n v="0"/>
    <s v="Canceled"/>
    <x v="0"/>
    <n v="2"/>
    <n v="2"/>
    <x v="0"/>
  </r>
  <r>
    <s v="2016 Data.xlsx"/>
    <x v="0"/>
    <x v="0"/>
    <n v="69"/>
    <x v="1"/>
    <x v="7"/>
    <n v="13"/>
    <n v="24"/>
    <n v="1"/>
    <n v="3"/>
    <n v="2"/>
    <n v="0"/>
    <n v="0"/>
    <x v="1"/>
    <x v="0"/>
    <s v="Offline TA/TO"/>
    <x v="0"/>
    <x v="0"/>
    <n v="0"/>
    <n v="0"/>
    <s v="D"/>
    <s v="D"/>
    <n v="0"/>
    <x v="0"/>
    <n v="142"/>
    <n v="0"/>
    <n v="0"/>
    <x v="0"/>
    <n v="49.22"/>
    <n v="0"/>
    <n v="0"/>
    <s v="Canceled"/>
    <x v="327"/>
    <n v="2"/>
    <n v="4"/>
    <x v="0"/>
  </r>
  <r>
    <s v="2016 Data.xlsx"/>
    <x v="1"/>
    <x v="0"/>
    <n v="322"/>
    <x v="1"/>
    <x v="6"/>
    <n v="21"/>
    <n v="19"/>
    <n v="1"/>
    <n v="3"/>
    <n v="2"/>
    <n v="0"/>
    <n v="0"/>
    <x v="0"/>
    <x v="0"/>
    <s v="Offline TA/TO"/>
    <x v="0"/>
    <x v="0"/>
    <n v="0"/>
    <n v="0"/>
    <s v="A"/>
    <s v="A"/>
    <n v="0"/>
    <x v="1"/>
    <n v="31"/>
    <n v="0"/>
    <n v="120"/>
    <x v="0"/>
    <n v="80"/>
    <n v="0"/>
    <n v="0"/>
    <s v="Canceled"/>
    <x v="0"/>
    <n v="2"/>
    <n v="4"/>
    <x v="0"/>
  </r>
  <r>
    <s v="2016 Data.xlsx"/>
    <x v="1"/>
    <x v="1"/>
    <n v="93"/>
    <x v="1"/>
    <x v="1"/>
    <n v="33"/>
    <n v="13"/>
    <n v="0"/>
    <n v="1"/>
    <n v="2"/>
    <n v="0"/>
    <n v="0"/>
    <x v="0"/>
    <x v="6"/>
    <s v="Online TA"/>
    <x v="0"/>
    <x v="0"/>
    <n v="0"/>
    <n v="0"/>
    <s v="B"/>
    <s v="B"/>
    <n v="1"/>
    <x v="0"/>
    <n v="9"/>
    <n v="0"/>
    <n v="0"/>
    <x v="0"/>
    <n v="109.83"/>
    <n v="0"/>
    <n v="1"/>
    <s v="Check-Out"/>
    <x v="328"/>
    <n v="2"/>
    <n v="1"/>
    <x v="0"/>
  </r>
  <r>
    <s v="2016 Data.xlsx"/>
    <x v="0"/>
    <x v="1"/>
    <n v="160"/>
    <x v="1"/>
    <x v="0"/>
    <n v="44"/>
    <n v="28"/>
    <n v="2"/>
    <n v="3"/>
    <n v="2"/>
    <n v="2"/>
    <n v="0"/>
    <x v="0"/>
    <x v="3"/>
    <s v="Online TA"/>
    <x v="0"/>
    <x v="0"/>
    <n v="0"/>
    <n v="0"/>
    <s v="G"/>
    <s v="G"/>
    <n v="0"/>
    <x v="0"/>
    <n v="240"/>
    <n v="0"/>
    <n v="0"/>
    <x v="0"/>
    <n v="105.8"/>
    <n v="0"/>
    <n v="0"/>
    <s v="Check-Out"/>
    <x v="0"/>
    <n v="4"/>
    <n v="5"/>
    <x v="0"/>
  </r>
  <r>
    <s v="2016 Data.xlsx"/>
    <x v="1"/>
    <x v="0"/>
    <n v="56"/>
    <x v="1"/>
    <x v="8"/>
    <n v="24"/>
    <n v="8"/>
    <n v="0"/>
    <n v="1"/>
    <n v="2"/>
    <n v="0"/>
    <n v="0"/>
    <x v="0"/>
    <x v="0"/>
    <s v="Offline TA/TO"/>
    <x v="2"/>
    <x v="0"/>
    <n v="0"/>
    <n v="0"/>
    <s v="A"/>
    <s v="A"/>
    <n v="0"/>
    <x v="0"/>
    <n v="191"/>
    <n v="0"/>
    <n v="0"/>
    <x v="1"/>
    <n v="120"/>
    <n v="0"/>
    <n v="0"/>
    <s v="Canceled"/>
    <x v="282"/>
    <n v="2"/>
    <n v="1"/>
    <x v="0"/>
  </r>
  <r>
    <s v="2016 Data.xlsx"/>
    <x v="1"/>
    <x v="1"/>
    <n v="13"/>
    <x v="1"/>
    <x v="0"/>
    <n v="43"/>
    <n v="17"/>
    <n v="1"/>
    <n v="2"/>
    <n v="2"/>
    <n v="0"/>
    <n v="0"/>
    <x v="3"/>
    <x v="16"/>
    <s v="Online TA"/>
    <x v="0"/>
    <x v="0"/>
    <n v="0"/>
    <n v="0"/>
    <s v="A"/>
    <s v="A"/>
    <n v="0"/>
    <x v="0"/>
    <n v="9"/>
    <n v="0"/>
    <n v="0"/>
    <x v="0"/>
    <n v="140"/>
    <n v="0"/>
    <n v="2"/>
    <s v="Check-Out"/>
    <x v="329"/>
    <n v="2"/>
    <n v="3"/>
    <x v="0"/>
  </r>
  <r>
    <s v="2016 Data.xlsx"/>
    <x v="1"/>
    <x v="1"/>
    <n v="17"/>
    <x v="1"/>
    <x v="7"/>
    <n v="12"/>
    <n v="17"/>
    <n v="0"/>
    <n v="2"/>
    <n v="2"/>
    <n v="0"/>
    <n v="0"/>
    <x v="0"/>
    <x v="0"/>
    <s v="Corporate"/>
    <x v="2"/>
    <x v="0"/>
    <n v="0"/>
    <n v="0"/>
    <s v="A"/>
    <s v="A"/>
    <n v="0"/>
    <x v="0"/>
    <n v="174"/>
    <n v="0"/>
    <n v="0"/>
    <x v="1"/>
    <n v="80"/>
    <n v="0"/>
    <n v="1"/>
    <s v="Check-Out"/>
    <x v="198"/>
    <n v="2"/>
    <n v="2"/>
    <x v="0"/>
  </r>
  <r>
    <s v="2016 Data.xlsx"/>
    <x v="1"/>
    <x v="1"/>
    <n v="328"/>
    <x v="1"/>
    <x v="4"/>
    <n v="40"/>
    <n v="30"/>
    <n v="0"/>
    <n v="2"/>
    <n v="2"/>
    <n v="0"/>
    <n v="0"/>
    <x v="0"/>
    <x v="6"/>
    <s v="Groups"/>
    <x v="0"/>
    <x v="0"/>
    <n v="0"/>
    <n v="0"/>
    <s v="A"/>
    <s v="A"/>
    <n v="0"/>
    <x v="0"/>
    <n v="1"/>
    <n v="0"/>
    <n v="38"/>
    <x v="1"/>
    <n v="65"/>
    <n v="0"/>
    <n v="1"/>
    <s v="Check-Out"/>
    <x v="0"/>
    <n v="2"/>
    <n v="2"/>
    <x v="0"/>
  </r>
  <r>
    <s v="2016 Data.xlsx"/>
    <x v="1"/>
    <x v="0"/>
    <n v="316"/>
    <x v="1"/>
    <x v="6"/>
    <n v="22"/>
    <n v="26"/>
    <n v="0"/>
    <n v="3"/>
    <n v="1"/>
    <n v="0"/>
    <n v="0"/>
    <x v="0"/>
    <x v="0"/>
    <s v="Groups"/>
    <x v="0"/>
    <x v="0"/>
    <n v="0"/>
    <n v="0"/>
    <s v="A"/>
    <s v="A"/>
    <n v="1"/>
    <x v="0"/>
    <n v="30"/>
    <n v="0"/>
    <n v="0"/>
    <x v="1"/>
    <n v="100"/>
    <n v="0"/>
    <n v="0"/>
    <s v="Canceled"/>
    <x v="330"/>
    <n v="1"/>
    <n v="3"/>
    <x v="0"/>
  </r>
  <r>
    <s v="2016 Data.xlsx"/>
    <x v="1"/>
    <x v="1"/>
    <n v="129"/>
    <x v="1"/>
    <x v="6"/>
    <n v="19"/>
    <n v="6"/>
    <n v="0"/>
    <n v="2"/>
    <n v="2"/>
    <n v="0"/>
    <n v="0"/>
    <x v="3"/>
    <x v="1"/>
    <s v="Online TA"/>
    <x v="0"/>
    <x v="0"/>
    <n v="0"/>
    <n v="0"/>
    <s v="A"/>
    <s v="A"/>
    <n v="0"/>
    <x v="0"/>
    <n v="9"/>
    <n v="0"/>
    <n v="0"/>
    <x v="0"/>
    <n v="103.5"/>
    <n v="0"/>
    <n v="1"/>
    <s v="Check-Out"/>
    <x v="179"/>
    <n v="2"/>
    <n v="2"/>
    <x v="0"/>
  </r>
  <r>
    <s v="2016 Data.xlsx"/>
    <x v="1"/>
    <x v="1"/>
    <n v="25"/>
    <x v="1"/>
    <x v="5"/>
    <n v="45"/>
    <n v="1"/>
    <n v="0"/>
    <n v="4"/>
    <n v="2"/>
    <n v="0"/>
    <n v="0"/>
    <x v="3"/>
    <x v="1"/>
    <s v="Online TA"/>
    <x v="0"/>
    <x v="0"/>
    <n v="0"/>
    <n v="0"/>
    <s v="A"/>
    <s v="A"/>
    <n v="0"/>
    <x v="0"/>
    <n v="9"/>
    <n v="0"/>
    <n v="0"/>
    <x v="0"/>
    <n v="85"/>
    <n v="0"/>
    <n v="1"/>
    <s v="Check-Out"/>
    <x v="0"/>
    <n v="2"/>
    <n v="4"/>
    <x v="0"/>
  </r>
  <r>
    <s v="2016 Data.xlsx"/>
    <x v="0"/>
    <x v="1"/>
    <n v="0"/>
    <x v="1"/>
    <x v="11"/>
    <n v="5"/>
    <n v="28"/>
    <n v="0"/>
    <n v="1"/>
    <n v="2"/>
    <n v="0"/>
    <n v="0"/>
    <x v="0"/>
    <x v="0"/>
    <s v="Online TA"/>
    <x v="0"/>
    <x v="0"/>
    <n v="0"/>
    <n v="0"/>
    <s v="E"/>
    <s v="E"/>
    <n v="0"/>
    <x v="0"/>
    <n v="240"/>
    <n v="0"/>
    <n v="0"/>
    <x v="0"/>
    <n v="58"/>
    <n v="0"/>
    <n v="2"/>
    <s v="Check-Out"/>
    <x v="331"/>
    <n v="2"/>
    <n v="1"/>
    <x v="0"/>
  </r>
  <r>
    <s v="2016 Data.xlsx"/>
    <x v="0"/>
    <x v="1"/>
    <n v="57"/>
    <x v="1"/>
    <x v="10"/>
    <n v="15"/>
    <n v="5"/>
    <n v="2"/>
    <n v="5"/>
    <n v="2"/>
    <n v="0"/>
    <n v="0"/>
    <x v="0"/>
    <x v="4"/>
    <s v="Offline TA/TO"/>
    <x v="0"/>
    <x v="0"/>
    <n v="0"/>
    <n v="0"/>
    <s v="A"/>
    <s v="C"/>
    <n v="0"/>
    <x v="0"/>
    <n v="314"/>
    <n v="0"/>
    <n v="0"/>
    <x v="0"/>
    <n v="43.47"/>
    <n v="0"/>
    <n v="0"/>
    <s v="Check-Out"/>
    <x v="0"/>
    <n v="2"/>
    <n v="7"/>
    <x v="1"/>
  </r>
  <r>
    <s v="2016 Data.xlsx"/>
    <x v="0"/>
    <x v="1"/>
    <n v="89"/>
    <x v="1"/>
    <x v="1"/>
    <n v="36"/>
    <n v="29"/>
    <n v="1"/>
    <n v="3"/>
    <n v="2"/>
    <n v="0"/>
    <n v="0"/>
    <x v="0"/>
    <x v="8"/>
    <s v="Online TA"/>
    <x v="0"/>
    <x v="0"/>
    <n v="0"/>
    <n v="0"/>
    <s v="A"/>
    <s v="A"/>
    <n v="0"/>
    <x v="0"/>
    <n v="242"/>
    <n v="0"/>
    <n v="0"/>
    <x v="0"/>
    <n v="183.5"/>
    <n v="0"/>
    <n v="1"/>
    <s v="Check-Out"/>
    <x v="295"/>
    <n v="2"/>
    <n v="4"/>
    <x v="0"/>
  </r>
  <r>
    <s v="2016 Data.xlsx"/>
    <x v="1"/>
    <x v="1"/>
    <n v="65"/>
    <x v="1"/>
    <x v="3"/>
    <n v="31"/>
    <n v="27"/>
    <n v="0"/>
    <n v="2"/>
    <n v="2"/>
    <n v="0"/>
    <n v="0"/>
    <x v="0"/>
    <x v="45"/>
    <s v="Online TA"/>
    <x v="0"/>
    <x v="0"/>
    <n v="0"/>
    <n v="0"/>
    <s v="A"/>
    <s v="A"/>
    <n v="1"/>
    <x v="0"/>
    <n v="9"/>
    <n v="0"/>
    <n v="0"/>
    <x v="0"/>
    <n v="109.9"/>
    <n v="0"/>
    <n v="1"/>
    <s v="Check-Out"/>
    <x v="332"/>
    <n v="2"/>
    <n v="2"/>
    <x v="0"/>
  </r>
  <r>
    <s v="2016 Data.xlsx"/>
    <x v="1"/>
    <x v="1"/>
    <n v="215"/>
    <x v="1"/>
    <x v="5"/>
    <n v="48"/>
    <n v="21"/>
    <n v="1"/>
    <n v="1"/>
    <n v="1"/>
    <n v="0"/>
    <n v="0"/>
    <x v="0"/>
    <x v="54"/>
    <s v="Groups"/>
    <x v="2"/>
    <x v="0"/>
    <n v="0"/>
    <n v="0"/>
    <s v="A"/>
    <s v="A"/>
    <n v="0"/>
    <x v="0"/>
    <n v="0"/>
    <n v="233"/>
    <n v="0"/>
    <x v="0"/>
    <n v="75"/>
    <n v="0"/>
    <n v="0"/>
    <s v="Check-Out"/>
    <x v="189"/>
    <n v="1"/>
    <n v="2"/>
    <x v="0"/>
  </r>
  <r>
    <s v="2016 Data.xlsx"/>
    <x v="1"/>
    <x v="1"/>
    <n v="27"/>
    <x v="1"/>
    <x v="1"/>
    <n v="36"/>
    <n v="30"/>
    <n v="0"/>
    <n v="1"/>
    <n v="2"/>
    <n v="0"/>
    <n v="0"/>
    <x v="0"/>
    <x v="1"/>
    <s v="Direct"/>
    <x v="1"/>
    <x v="0"/>
    <n v="0"/>
    <n v="0"/>
    <s v="A"/>
    <s v="A"/>
    <n v="0"/>
    <x v="0"/>
    <n v="14"/>
    <n v="0"/>
    <n v="0"/>
    <x v="3"/>
    <n v="93.5"/>
    <n v="0"/>
    <n v="0"/>
    <s v="Check-Out"/>
    <x v="242"/>
    <n v="2"/>
    <n v="1"/>
    <x v="0"/>
  </r>
  <r>
    <s v="2016 Data.xlsx"/>
    <x v="0"/>
    <x v="1"/>
    <n v="2"/>
    <x v="1"/>
    <x v="9"/>
    <n v="7"/>
    <n v="12"/>
    <n v="0"/>
    <n v="2"/>
    <n v="2"/>
    <n v="0"/>
    <n v="0"/>
    <x v="1"/>
    <x v="0"/>
    <s v="Direct"/>
    <x v="1"/>
    <x v="0"/>
    <n v="0"/>
    <n v="0"/>
    <s v="D"/>
    <s v="D"/>
    <n v="0"/>
    <x v="0"/>
    <n v="250"/>
    <n v="0"/>
    <n v="0"/>
    <x v="0"/>
    <n v="95"/>
    <n v="0"/>
    <n v="0"/>
    <s v="Check-Out"/>
    <x v="333"/>
    <n v="2"/>
    <n v="2"/>
    <x v="0"/>
  </r>
  <r>
    <s v="2016 Data.xlsx"/>
    <x v="0"/>
    <x v="1"/>
    <n v="16"/>
    <x v="1"/>
    <x v="0"/>
    <n v="42"/>
    <n v="9"/>
    <n v="2"/>
    <n v="0"/>
    <n v="1"/>
    <n v="0"/>
    <n v="0"/>
    <x v="0"/>
    <x v="3"/>
    <s v="Groups"/>
    <x v="2"/>
    <x v="0"/>
    <n v="0"/>
    <n v="0"/>
    <s v="A"/>
    <s v="A"/>
    <n v="0"/>
    <x v="0"/>
    <n v="454"/>
    <n v="0"/>
    <n v="0"/>
    <x v="0"/>
    <n v="48"/>
    <n v="0"/>
    <n v="0"/>
    <s v="Check-Out"/>
    <x v="0"/>
    <n v="1"/>
    <n v="2"/>
    <x v="0"/>
  </r>
  <r>
    <s v="2016 Data.xlsx"/>
    <x v="0"/>
    <x v="1"/>
    <n v="62"/>
    <x v="1"/>
    <x v="8"/>
    <n v="23"/>
    <n v="2"/>
    <n v="0"/>
    <n v="1"/>
    <n v="1"/>
    <n v="0"/>
    <n v="0"/>
    <x v="0"/>
    <x v="0"/>
    <s v="Online TA"/>
    <x v="0"/>
    <x v="0"/>
    <n v="0"/>
    <n v="0"/>
    <s v="A"/>
    <s v="A"/>
    <n v="0"/>
    <x v="0"/>
    <n v="240"/>
    <n v="0"/>
    <n v="0"/>
    <x v="1"/>
    <n v="107"/>
    <n v="0"/>
    <n v="0"/>
    <s v="Check-Out"/>
    <x v="334"/>
    <n v="1"/>
    <n v="1"/>
    <x v="0"/>
  </r>
  <r>
    <s v="2016 Data.xlsx"/>
    <x v="1"/>
    <x v="0"/>
    <n v="283"/>
    <x v="1"/>
    <x v="0"/>
    <n v="43"/>
    <n v="16"/>
    <n v="2"/>
    <n v="0"/>
    <n v="2"/>
    <n v="0"/>
    <n v="0"/>
    <x v="1"/>
    <x v="0"/>
    <s v="Groups"/>
    <x v="0"/>
    <x v="0"/>
    <n v="0"/>
    <n v="0"/>
    <s v="A"/>
    <s v="A"/>
    <n v="0"/>
    <x v="1"/>
    <n v="1"/>
    <n v="0"/>
    <n v="0"/>
    <x v="0"/>
    <n v="96"/>
    <n v="0"/>
    <n v="0"/>
    <s v="Canceled"/>
    <x v="300"/>
    <n v="2"/>
    <n v="2"/>
    <x v="0"/>
  </r>
  <r>
    <s v="2016 Data.xlsx"/>
    <x v="0"/>
    <x v="1"/>
    <n v="26"/>
    <x v="1"/>
    <x v="9"/>
    <n v="7"/>
    <n v="9"/>
    <n v="1"/>
    <n v="5"/>
    <n v="2"/>
    <n v="0"/>
    <n v="0"/>
    <x v="3"/>
    <x v="0"/>
    <s v="Direct"/>
    <x v="1"/>
    <x v="0"/>
    <n v="0"/>
    <n v="0"/>
    <s v="A"/>
    <s v="I"/>
    <n v="5"/>
    <x v="0"/>
    <n v="0"/>
    <n v="364"/>
    <n v="0"/>
    <x v="1"/>
    <n v="0"/>
    <n v="0"/>
    <n v="1"/>
    <s v="Check-Out"/>
    <x v="291"/>
    <n v="2"/>
    <n v="6"/>
    <x v="1"/>
  </r>
  <r>
    <s v="2016 Data.xlsx"/>
    <x v="1"/>
    <x v="1"/>
    <n v="4"/>
    <x v="1"/>
    <x v="8"/>
    <n v="24"/>
    <n v="7"/>
    <n v="0"/>
    <n v="1"/>
    <n v="1"/>
    <n v="0"/>
    <n v="0"/>
    <x v="0"/>
    <x v="0"/>
    <s v="Corporate"/>
    <x v="2"/>
    <x v="1"/>
    <n v="0"/>
    <n v="1"/>
    <s v="A"/>
    <s v="A"/>
    <n v="0"/>
    <x v="0"/>
    <n v="0"/>
    <n v="219"/>
    <n v="0"/>
    <x v="0"/>
    <n v="98"/>
    <n v="1"/>
    <n v="1"/>
    <s v="Check-Out"/>
    <x v="314"/>
    <n v="1"/>
    <n v="1"/>
    <x v="0"/>
  </r>
  <r>
    <s v="2016 Data.xlsx"/>
    <x v="1"/>
    <x v="1"/>
    <n v="2"/>
    <x v="1"/>
    <x v="0"/>
    <n v="43"/>
    <n v="16"/>
    <n v="2"/>
    <n v="5"/>
    <n v="1"/>
    <n v="0"/>
    <n v="0"/>
    <x v="0"/>
    <x v="25"/>
    <s v="Direct"/>
    <x v="1"/>
    <x v="0"/>
    <n v="0"/>
    <n v="0"/>
    <s v="A"/>
    <s v="A"/>
    <n v="2"/>
    <x v="0"/>
    <n v="14"/>
    <n v="0"/>
    <n v="0"/>
    <x v="0"/>
    <n v="137.13999999999999"/>
    <n v="0"/>
    <n v="2"/>
    <s v="Check-Out"/>
    <x v="182"/>
    <n v="1"/>
    <n v="7"/>
    <x v="0"/>
  </r>
  <r>
    <s v="2016 Data.xlsx"/>
    <x v="1"/>
    <x v="1"/>
    <n v="22"/>
    <x v="1"/>
    <x v="1"/>
    <n v="32"/>
    <n v="1"/>
    <n v="1"/>
    <n v="0"/>
    <n v="1"/>
    <n v="1"/>
    <n v="0"/>
    <x v="0"/>
    <x v="6"/>
    <s v="Online TA"/>
    <x v="0"/>
    <x v="0"/>
    <n v="0"/>
    <n v="0"/>
    <s v="A"/>
    <s v="A"/>
    <n v="0"/>
    <x v="0"/>
    <n v="9"/>
    <n v="0"/>
    <n v="0"/>
    <x v="0"/>
    <n v="138"/>
    <n v="1"/>
    <n v="1"/>
    <s v="Check-Out"/>
    <x v="185"/>
    <n v="2"/>
    <n v="1"/>
    <x v="0"/>
  </r>
  <r>
    <s v="2016 Data.xlsx"/>
    <x v="1"/>
    <x v="1"/>
    <n v="57"/>
    <x v="1"/>
    <x v="7"/>
    <n v="10"/>
    <n v="4"/>
    <n v="0"/>
    <n v="2"/>
    <n v="2"/>
    <n v="0"/>
    <n v="0"/>
    <x v="0"/>
    <x v="15"/>
    <s v="Online TA"/>
    <x v="0"/>
    <x v="0"/>
    <n v="0"/>
    <n v="0"/>
    <s v="A"/>
    <s v="A"/>
    <n v="0"/>
    <x v="0"/>
    <n v="9"/>
    <n v="0"/>
    <n v="0"/>
    <x v="1"/>
    <n v="80.3"/>
    <n v="0"/>
    <n v="0"/>
    <s v="Check-Out"/>
    <x v="273"/>
    <n v="2"/>
    <n v="2"/>
    <x v="0"/>
  </r>
  <r>
    <s v="2016 Data.xlsx"/>
    <x v="0"/>
    <x v="1"/>
    <n v="185"/>
    <x v="1"/>
    <x v="1"/>
    <n v="36"/>
    <n v="29"/>
    <n v="2"/>
    <n v="5"/>
    <n v="2"/>
    <n v="0"/>
    <n v="0"/>
    <x v="1"/>
    <x v="14"/>
    <s v="Offline TA/TO"/>
    <x v="0"/>
    <x v="0"/>
    <n v="0"/>
    <n v="0"/>
    <s v="D"/>
    <s v="D"/>
    <n v="0"/>
    <x v="0"/>
    <n v="11"/>
    <n v="0"/>
    <n v="0"/>
    <x v="0"/>
    <n v="103.31"/>
    <n v="0"/>
    <n v="1"/>
    <s v="Check-Out"/>
    <x v="294"/>
    <n v="2"/>
    <n v="7"/>
    <x v="0"/>
  </r>
  <r>
    <s v="2016 Data.xlsx"/>
    <x v="1"/>
    <x v="1"/>
    <n v="7"/>
    <x v="1"/>
    <x v="2"/>
    <n v="52"/>
    <n v="19"/>
    <n v="1"/>
    <n v="3"/>
    <n v="1"/>
    <n v="0"/>
    <n v="0"/>
    <x v="0"/>
    <x v="6"/>
    <s v="Corporate"/>
    <x v="2"/>
    <x v="1"/>
    <n v="1"/>
    <n v="6"/>
    <s v="A"/>
    <s v="A"/>
    <n v="0"/>
    <x v="0"/>
    <n v="0"/>
    <n v="91"/>
    <n v="0"/>
    <x v="0"/>
    <n v="79"/>
    <n v="0"/>
    <n v="3"/>
    <s v="Check-Out"/>
    <x v="335"/>
    <n v="1"/>
    <n v="4"/>
    <x v="0"/>
  </r>
  <r>
    <s v="2016 Data.xlsx"/>
    <x v="1"/>
    <x v="1"/>
    <n v="142"/>
    <x v="1"/>
    <x v="1"/>
    <n v="33"/>
    <n v="8"/>
    <n v="1"/>
    <n v="4"/>
    <n v="2"/>
    <n v="0"/>
    <n v="0"/>
    <x v="0"/>
    <x v="1"/>
    <s v="Online TA"/>
    <x v="0"/>
    <x v="0"/>
    <n v="0"/>
    <n v="0"/>
    <s v="A"/>
    <s v="A"/>
    <n v="2"/>
    <x v="0"/>
    <n v="9"/>
    <n v="0"/>
    <n v="0"/>
    <x v="0"/>
    <n v="116.95"/>
    <n v="1"/>
    <n v="1"/>
    <s v="Check-Out"/>
    <x v="336"/>
    <n v="2"/>
    <n v="5"/>
    <x v="0"/>
  </r>
  <r>
    <s v="2016 Data.xlsx"/>
    <x v="1"/>
    <x v="1"/>
    <n v="80"/>
    <x v="1"/>
    <x v="11"/>
    <n v="2"/>
    <n v="7"/>
    <n v="0"/>
    <n v="1"/>
    <n v="2"/>
    <n v="0"/>
    <n v="0"/>
    <x v="0"/>
    <x v="24"/>
    <s v="Online TA"/>
    <x v="0"/>
    <x v="0"/>
    <n v="0"/>
    <n v="0"/>
    <s v="A"/>
    <s v="A"/>
    <n v="0"/>
    <x v="0"/>
    <n v="11"/>
    <n v="0"/>
    <n v="0"/>
    <x v="0"/>
    <n v="87.32"/>
    <n v="0"/>
    <n v="0"/>
    <s v="Check-Out"/>
    <x v="183"/>
    <n v="2"/>
    <n v="1"/>
    <x v="0"/>
  </r>
  <r>
    <s v="2016 Data.xlsx"/>
    <x v="0"/>
    <x v="1"/>
    <n v="228"/>
    <x v="1"/>
    <x v="3"/>
    <n v="27"/>
    <n v="2"/>
    <n v="2"/>
    <n v="5"/>
    <n v="2"/>
    <n v="0"/>
    <n v="0"/>
    <x v="0"/>
    <x v="3"/>
    <s v="Offline TA/TO"/>
    <x v="0"/>
    <x v="0"/>
    <n v="0"/>
    <n v="0"/>
    <s v="A"/>
    <s v="A"/>
    <n v="0"/>
    <x v="0"/>
    <n v="143"/>
    <n v="0"/>
    <n v="0"/>
    <x v="0"/>
    <n v="57.8"/>
    <n v="0"/>
    <n v="0"/>
    <s v="Check-Out"/>
    <x v="337"/>
    <n v="2"/>
    <n v="7"/>
    <x v="0"/>
  </r>
  <r>
    <s v="2016 Data.xlsx"/>
    <x v="0"/>
    <x v="0"/>
    <n v="201"/>
    <x v="1"/>
    <x v="0"/>
    <n v="44"/>
    <n v="29"/>
    <n v="2"/>
    <n v="5"/>
    <n v="2"/>
    <n v="0"/>
    <n v="0"/>
    <x v="0"/>
    <x v="0"/>
    <s v="Offline TA/TO"/>
    <x v="0"/>
    <x v="0"/>
    <n v="0"/>
    <n v="0"/>
    <s v="D"/>
    <s v="D"/>
    <n v="0"/>
    <x v="0"/>
    <n v="156"/>
    <n v="0"/>
    <n v="0"/>
    <x v="0"/>
    <n v="42.29"/>
    <n v="0"/>
    <n v="0"/>
    <s v="Canceled"/>
    <x v="0"/>
    <n v="2"/>
    <n v="7"/>
    <x v="0"/>
  </r>
  <r>
    <s v="2016 Data.xlsx"/>
    <x v="1"/>
    <x v="1"/>
    <n v="316"/>
    <x v="1"/>
    <x v="6"/>
    <n v="22"/>
    <n v="26"/>
    <n v="0"/>
    <n v="3"/>
    <n v="2"/>
    <n v="0"/>
    <n v="0"/>
    <x v="0"/>
    <x v="27"/>
    <s v="Groups"/>
    <x v="0"/>
    <x v="0"/>
    <n v="0"/>
    <n v="0"/>
    <s v="A"/>
    <s v="A"/>
    <n v="0"/>
    <x v="0"/>
    <n v="30"/>
    <n v="0"/>
    <n v="0"/>
    <x v="1"/>
    <n v="110"/>
    <n v="0"/>
    <n v="0"/>
    <s v="Check-Out"/>
    <x v="338"/>
    <n v="2"/>
    <n v="3"/>
    <x v="0"/>
  </r>
  <r>
    <s v="2016 Data.xlsx"/>
    <x v="1"/>
    <x v="0"/>
    <n v="85"/>
    <x v="1"/>
    <x v="11"/>
    <n v="4"/>
    <n v="22"/>
    <n v="0"/>
    <n v="1"/>
    <n v="2"/>
    <n v="0"/>
    <n v="0"/>
    <x v="0"/>
    <x v="0"/>
    <s v="Groups"/>
    <x v="0"/>
    <x v="0"/>
    <n v="1"/>
    <n v="0"/>
    <s v="A"/>
    <s v="A"/>
    <n v="0"/>
    <x v="1"/>
    <n v="29"/>
    <n v="0"/>
    <n v="0"/>
    <x v="0"/>
    <n v="85"/>
    <n v="0"/>
    <n v="0"/>
    <s v="Canceled"/>
    <x v="0"/>
    <n v="2"/>
    <n v="1"/>
    <x v="0"/>
  </r>
  <r>
    <s v="2016 Data.xlsx"/>
    <x v="1"/>
    <x v="0"/>
    <n v="135"/>
    <x v="1"/>
    <x v="6"/>
    <n v="22"/>
    <n v="28"/>
    <n v="1"/>
    <n v="1"/>
    <n v="2"/>
    <n v="0"/>
    <n v="0"/>
    <x v="1"/>
    <x v="0"/>
    <s v="Groups"/>
    <x v="0"/>
    <x v="0"/>
    <n v="0"/>
    <n v="0"/>
    <s v="A"/>
    <s v="A"/>
    <n v="0"/>
    <x v="1"/>
    <n v="1"/>
    <n v="0"/>
    <n v="0"/>
    <x v="0"/>
    <n v="96"/>
    <n v="0"/>
    <n v="0"/>
    <s v="Canceled"/>
    <x v="300"/>
    <n v="2"/>
    <n v="2"/>
    <x v="0"/>
  </r>
  <r>
    <s v="2016 Data.xlsx"/>
    <x v="0"/>
    <x v="0"/>
    <n v="89"/>
    <x v="1"/>
    <x v="10"/>
    <n v="17"/>
    <n v="17"/>
    <n v="2"/>
    <n v="5"/>
    <n v="2"/>
    <n v="0"/>
    <n v="0"/>
    <x v="0"/>
    <x v="0"/>
    <s v="Online TA"/>
    <x v="0"/>
    <x v="0"/>
    <n v="0"/>
    <n v="0"/>
    <s v="A"/>
    <s v="A"/>
    <n v="0"/>
    <x v="0"/>
    <n v="240"/>
    <n v="0"/>
    <n v="0"/>
    <x v="0"/>
    <n v="58"/>
    <n v="0"/>
    <n v="2"/>
    <s v="Canceled"/>
    <x v="339"/>
    <n v="2"/>
    <n v="7"/>
    <x v="0"/>
  </r>
  <r>
    <s v="2016 Data.xlsx"/>
    <x v="1"/>
    <x v="0"/>
    <n v="16"/>
    <x v="1"/>
    <x v="2"/>
    <n v="53"/>
    <n v="30"/>
    <n v="0"/>
    <n v="2"/>
    <n v="2"/>
    <n v="0"/>
    <n v="0"/>
    <x v="0"/>
    <x v="0"/>
    <s v="Online TA"/>
    <x v="0"/>
    <x v="0"/>
    <n v="0"/>
    <n v="0"/>
    <s v="D"/>
    <s v="D"/>
    <n v="0"/>
    <x v="0"/>
    <n v="9"/>
    <n v="0"/>
    <n v="0"/>
    <x v="0"/>
    <n v="148"/>
    <n v="0"/>
    <n v="1"/>
    <s v="Canceled"/>
    <x v="340"/>
    <n v="2"/>
    <n v="2"/>
    <x v="0"/>
  </r>
  <r>
    <s v="2016 Data.xlsx"/>
    <x v="1"/>
    <x v="1"/>
    <n v="115"/>
    <x v="1"/>
    <x v="10"/>
    <n v="15"/>
    <n v="8"/>
    <n v="0"/>
    <n v="2"/>
    <n v="1"/>
    <n v="0"/>
    <n v="0"/>
    <x v="0"/>
    <x v="0"/>
    <s v="Groups"/>
    <x v="0"/>
    <x v="0"/>
    <n v="0"/>
    <n v="0"/>
    <s v="A"/>
    <s v="A"/>
    <n v="1"/>
    <x v="0"/>
    <n v="1"/>
    <n v="0"/>
    <n v="34"/>
    <x v="1"/>
    <n v="57.5"/>
    <n v="0"/>
    <n v="0"/>
    <s v="Check-Out"/>
    <x v="0"/>
    <n v="1"/>
    <n v="2"/>
    <x v="0"/>
  </r>
  <r>
    <s v="2016 Data.xlsx"/>
    <x v="1"/>
    <x v="1"/>
    <n v="53"/>
    <x v="1"/>
    <x v="4"/>
    <n v="36"/>
    <n v="1"/>
    <n v="2"/>
    <n v="4"/>
    <n v="2"/>
    <n v="0"/>
    <n v="0"/>
    <x v="0"/>
    <x v="16"/>
    <s v="Online TA"/>
    <x v="0"/>
    <x v="0"/>
    <n v="0"/>
    <n v="0"/>
    <s v="D"/>
    <s v="D"/>
    <n v="0"/>
    <x v="0"/>
    <n v="9"/>
    <n v="0"/>
    <n v="0"/>
    <x v="0"/>
    <n v="121.35"/>
    <n v="0"/>
    <n v="1"/>
    <s v="Check-Out"/>
    <x v="192"/>
    <n v="2"/>
    <n v="6"/>
    <x v="0"/>
  </r>
  <r>
    <s v="2016 Data.xlsx"/>
    <x v="1"/>
    <x v="0"/>
    <n v="158"/>
    <x v="1"/>
    <x v="6"/>
    <n v="22"/>
    <n v="24"/>
    <n v="0"/>
    <n v="2"/>
    <n v="1"/>
    <n v="0"/>
    <n v="0"/>
    <x v="0"/>
    <x v="0"/>
    <s v="Groups"/>
    <x v="0"/>
    <x v="0"/>
    <n v="0"/>
    <n v="0"/>
    <s v="A"/>
    <s v="A"/>
    <n v="0"/>
    <x v="1"/>
    <n v="37"/>
    <n v="0"/>
    <n v="31"/>
    <x v="0"/>
    <n v="130"/>
    <n v="0"/>
    <n v="0"/>
    <s v="Canceled"/>
    <x v="288"/>
    <n v="1"/>
    <n v="2"/>
    <x v="0"/>
  </r>
  <r>
    <s v="2016 Data.xlsx"/>
    <x v="0"/>
    <x v="1"/>
    <n v="6"/>
    <x v="1"/>
    <x v="7"/>
    <n v="14"/>
    <n v="30"/>
    <n v="0"/>
    <n v="2"/>
    <n v="1"/>
    <n v="0"/>
    <n v="0"/>
    <x v="0"/>
    <x v="0"/>
    <s v="Corporate"/>
    <x v="2"/>
    <x v="1"/>
    <n v="0"/>
    <n v="1"/>
    <s v="A"/>
    <s v="D"/>
    <n v="0"/>
    <x v="0"/>
    <n v="47"/>
    <n v="0"/>
    <n v="0"/>
    <x v="0"/>
    <n v="45"/>
    <n v="1"/>
    <n v="0"/>
    <s v="Check-Out"/>
    <x v="339"/>
    <n v="1"/>
    <n v="2"/>
    <x v="1"/>
  </r>
  <r>
    <s v="2016 Data.xlsx"/>
    <x v="0"/>
    <x v="1"/>
    <n v="0"/>
    <x v="1"/>
    <x v="7"/>
    <n v="10"/>
    <n v="5"/>
    <n v="0"/>
    <n v="1"/>
    <n v="1"/>
    <n v="0"/>
    <n v="0"/>
    <x v="0"/>
    <x v="26"/>
    <s v="Online TA"/>
    <x v="0"/>
    <x v="0"/>
    <n v="0"/>
    <n v="0"/>
    <s v="A"/>
    <s v="D"/>
    <n v="0"/>
    <x v="0"/>
    <n v="240"/>
    <n v="0"/>
    <n v="0"/>
    <x v="0"/>
    <n v="53"/>
    <n v="0"/>
    <n v="0"/>
    <s v="Check-Out"/>
    <x v="273"/>
    <n v="1"/>
    <n v="1"/>
    <x v="1"/>
  </r>
  <r>
    <s v="2016 Data.xlsx"/>
    <x v="1"/>
    <x v="0"/>
    <n v="49"/>
    <x v="1"/>
    <x v="4"/>
    <n v="37"/>
    <n v="6"/>
    <n v="0"/>
    <n v="3"/>
    <n v="2"/>
    <n v="0"/>
    <n v="0"/>
    <x v="3"/>
    <x v="26"/>
    <s v="Online TA"/>
    <x v="0"/>
    <x v="0"/>
    <n v="0"/>
    <n v="0"/>
    <s v="A"/>
    <s v="A"/>
    <n v="0"/>
    <x v="0"/>
    <n v="9"/>
    <n v="0"/>
    <n v="0"/>
    <x v="0"/>
    <n v="89.91"/>
    <n v="0"/>
    <n v="0"/>
    <s v="Canceled"/>
    <x v="341"/>
    <n v="2"/>
    <n v="3"/>
    <x v="0"/>
  </r>
  <r>
    <s v="2016 Data.xlsx"/>
    <x v="1"/>
    <x v="1"/>
    <n v="377"/>
    <x v="1"/>
    <x v="0"/>
    <n v="42"/>
    <n v="14"/>
    <n v="0"/>
    <n v="2"/>
    <n v="2"/>
    <n v="0"/>
    <n v="0"/>
    <x v="1"/>
    <x v="5"/>
    <s v="Offline TA/TO"/>
    <x v="0"/>
    <x v="0"/>
    <n v="0"/>
    <n v="0"/>
    <s v="A"/>
    <s v="B"/>
    <n v="0"/>
    <x v="0"/>
    <n v="6"/>
    <n v="0"/>
    <n v="0"/>
    <x v="1"/>
    <n v="115"/>
    <n v="0"/>
    <n v="1"/>
    <s v="Check-Out"/>
    <x v="199"/>
    <n v="2"/>
    <n v="2"/>
    <x v="1"/>
  </r>
  <r>
    <s v="2016 Data.xlsx"/>
    <x v="1"/>
    <x v="0"/>
    <n v="207"/>
    <x v="1"/>
    <x v="1"/>
    <n v="32"/>
    <n v="5"/>
    <n v="0"/>
    <n v="2"/>
    <n v="2"/>
    <n v="0"/>
    <n v="0"/>
    <x v="0"/>
    <x v="25"/>
    <s v="Online TA"/>
    <x v="0"/>
    <x v="0"/>
    <n v="0"/>
    <n v="0"/>
    <s v="D"/>
    <s v="D"/>
    <n v="0"/>
    <x v="0"/>
    <n v="9"/>
    <n v="0"/>
    <n v="0"/>
    <x v="0"/>
    <n v="105.3"/>
    <n v="0"/>
    <n v="1"/>
    <s v="Canceled"/>
    <x v="185"/>
    <n v="2"/>
    <n v="2"/>
    <x v="0"/>
  </r>
  <r>
    <s v="2016 Data.xlsx"/>
    <x v="0"/>
    <x v="1"/>
    <n v="39"/>
    <x v="1"/>
    <x v="7"/>
    <n v="14"/>
    <n v="29"/>
    <n v="2"/>
    <n v="5"/>
    <n v="2"/>
    <n v="0"/>
    <n v="0"/>
    <x v="0"/>
    <x v="3"/>
    <s v="Online TA"/>
    <x v="0"/>
    <x v="0"/>
    <n v="0"/>
    <n v="0"/>
    <s v="D"/>
    <s v="D"/>
    <n v="0"/>
    <x v="0"/>
    <n v="241"/>
    <n v="0"/>
    <n v="0"/>
    <x v="0"/>
    <n v="44.46"/>
    <n v="0"/>
    <n v="1"/>
    <s v="Check-Out"/>
    <x v="342"/>
    <n v="2"/>
    <n v="7"/>
    <x v="0"/>
  </r>
  <r>
    <s v="2016 Data.xlsx"/>
    <x v="1"/>
    <x v="1"/>
    <n v="91"/>
    <x v="1"/>
    <x v="3"/>
    <n v="29"/>
    <n v="10"/>
    <n v="2"/>
    <n v="2"/>
    <n v="2"/>
    <n v="0"/>
    <n v="0"/>
    <x v="0"/>
    <x v="0"/>
    <s v="Online TA"/>
    <x v="0"/>
    <x v="0"/>
    <n v="0"/>
    <n v="0"/>
    <s v="A"/>
    <s v="A"/>
    <n v="0"/>
    <x v="0"/>
    <n v="9"/>
    <n v="0"/>
    <n v="0"/>
    <x v="0"/>
    <n v="109.8"/>
    <n v="0"/>
    <n v="1"/>
    <s v="Check-Out"/>
    <x v="186"/>
    <n v="2"/>
    <n v="4"/>
    <x v="0"/>
  </r>
  <r>
    <s v="2016 Data.xlsx"/>
    <x v="1"/>
    <x v="0"/>
    <n v="249"/>
    <x v="1"/>
    <x v="0"/>
    <n v="41"/>
    <n v="2"/>
    <n v="2"/>
    <n v="3"/>
    <n v="2"/>
    <n v="0"/>
    <n v="0"/>
    <x v="0"/>
    <x v="5"/>
    <s v="Online TA"/>
    <x v="0"/>
    <x v="0"/>
    <n v="0"/>
    <n v="0"/>
    <s v="A"/>
    <s v="A"/>
    <n v="0"/>
    <x v="0"/>
    <n v="9"/>
    <n v="0"/>
    <n v="0"/>
    <x v="0"/>
    <n v="119.85"/>
    <n v="0"/>
    <n v="0"/>
    <s v="Canceled"/>
    <x v="220"/>
    <n v="2"/>
    <n v="5"/>
    <x v="0"/>
  </r>
  <r>
    <s v="2016 Data.xlsx"/>
    <x v="1"/>
    <x v="1"/>
    <n v="154"/>
    <x v="1"/>
    <x v="2"/>
    <n v="50"/>
    <n v="8"/>
    <n v="0"/>
    <n v="2"/>
    <n v="2"/>
    <n v="0"/>
    <n v="0"/>
    <x v="3"/>
    <x v="2"/>
    <s v="Online TA"/>
    <x v="0"/>
    <x v="0"/>
    <n v="0"/>
    <n v="0"/>
    <s v="A"/>
    <s v="A"/>
    <n v="0"/>
    <x v="0"/>
    <n v="9"/>
    <n v="0"/>
    <n v="0"/>
    <x v="0"/>
    <n v="79.2"/>
    <n v="0"/>
    <n v="2"/>
    <s v="Check-Out"/>
    <x v="0"/>
    <n v="2"/>
    <n v="2"/>
    <x v="0"/>
  </r>
  <r>
    <s v="2016 Data.xlsx"/>
    <x v="0"/>
    <x v="1"/>
    <n v="0"/>
    <x v="1"/>
    <x v="9"/>
    <n v="9"/>
    <n v="23"/>
    <n v="0"/>
    <n v="1"/>
    <n v="1"/>
    <n v="0"/>
    <n v="0"/>
    <x v="0"/>
    <x v="0"/>
    <s v="Offline TA/TO"/>
    <x v="0"/>
    <x v="0"/>
    <n v="0"/>
    <n v="0"/>
    <s v="A"/>
    <s v="A"/>
    <n v="0"/>
    <x v="0"/>
    <n v="5"/>
    <n v="0"/>
    <n v="0"/>
    <x v="0"/>
    <n v="34"/>
    <n v="0"/>
    <n v="0"/>
    <s v="Check-Out"/>
    <x v="343"/>
    <n v="1"/>
    <n v="1"/>
    <x v="0"/>
  </r>
  <r>
    <s v="2016 Data.xlsx"/>
    <x v="0"/>
    <x v="0"/>
    <n v="183"/>
    <x v="1"/>
    <x v="0"/>
    <n v="41"/>
    <n v="7"/>
    <n v="1"/>
    <n v="2"/>
    <n v="2"/>
    <n v="0"/>
    <n v="0"/>
    <x v="0"/>
    <x v="0"/>
    <s v="Online TA"/>
    <x v="0"/>
    <x v="0"/>
    <n v="0"/>
    <n v="0"/>
    <s v="A"/>
    <s v="A"/>
    <n v="0"/>
    <x v="0"/>
    <n v="5"/>
    <n v="0"/>
    <n v="0"/>
    <x v="0"/>
    <n v="52.27"/>
    <n v="0"/>
    <n v="0"/>
    <s v="Canceled"/>
    <x v="280"/>
    <n v="2"/>
    <n v="3"/>
    <x v="0"/>
  </r>
  <r>
    <s v="2016 Data.xlsx"/>
    <x v="1"/>
    <x v="1"/>
    <n v="141"/>
    <x v="1"/>
    <x v="6"/>
    <n v="21"/>
    <n v="15"/>
    <n v="2"/>
    <n v="2"/>
    <n v="2"/>
    <n v="0"/>
    <n v="0"/>
    <x v="0"/>
    <x v="5"/>
    <s v="Online TA"/>
    <x v="0"/>
    <x v="0"/>
    <n v="0"/>
    <n v="0"/>
    <s v="A"/>
    <s v="A"/>
    <n v="0"/>
    <x v="0"/>
    <n v="9"/>
    <n v="0"/>
    <n v="0"/>
    <x v="1"/>
    <n v="104.55"/>
    <n v="0"/>
    <n v="2"/>
    <s v="Check-Out"/>
    <x v="171"/>
    <n v="2"/>
    <n v="4"/>
    <x v="0"/>
  </r>
  <r>
    <s v="2016 Data.xlsx"/>
    <x v="1"/>
    <x v="1"/>
    <n v="32"/>
    <x v="1"/>
    <x v="10"/>
    <n v="16"/>
    <n v="16"/>
    <n v="1"/>
    <n v="1"/>
    <n v="2"/>
    <n v="0"/>
    <n v="0"/>
    <x v="0"/>
    <x v="3"/>
    <s v="Online TA"/>
    <x v="0"/>
    <x v="0"/>
    <n v="0"/>
    <n v="0"/>
    <s v="A"/>
    <s v="D"/>
    <n v="0"/>
    <x v="0"/>
    <n v="8"/>
    <n v="0"/>
    <n v="0"/>
    <x v="0"/>
    <n v="109.8"/>
    <n v="0"/>
    <n v="1"/>
    <s v="Check-Out"/>
    <x v="287"/>
    <n v="2"/>
    <n v="2"/>
    <x v="1"/>
  </r>
  <r>
    <s v="2016 Data.xlsx"/>
    <x v="0"/>
    <x v="1"/>
    <n v="6"/>
    <x v="1"/>
    <x v="9"/>
    <n v="6"/>
    <n v="5"/>
    <n v="2"/>
    <n v="2"/>
    <n v="2"/>
    <n v="0"/>
    <n v="0"/>
    <x v="0"/>
    <x v="0"/>
    <s v="Direct"/>
    <x v="1"/>
    <x v="0"/>
    <n v="0"/>
    <n v="0"/>
    <s v="A"/>
    <s v="D"/>
    <n v="0"/>
    <x v="0"/>
    <n v="250"/>
    <n v="0"/>
    <n v="0"/>
    <x v="0"/>
    <n v="45"/>
    <n v="0"/>
    <n v="0"/>
    <s v="Check-Out"/>
    <x v="300"/>
    <n v="2"/>
    <n v="4"/>
    <x v="1"/>
  </r>
  <r>
    <s v="2016 Data.xlsx"/>
    <x v="1"/>
    <x v="1"/>
    <n v="18"/>
    <x v="1"/>
    <x v="1"/>
    <n v="34"/>
    <n v="20"/>
    <n v="0"/>
    <n v="1"/>
    <n v="2"/>
    <n v="1"/>
    <n v="0"/>
    <x v="0"/>
    <x v="0"/>
    <s v="Online TA"/>
    <x v="0"/>
    <x v="0"/>
    <n v="0"/>
    <n v="0"/>
    <s v="A"/>
    <s v="A"/>
    <n v="1"/>
    <x v="0"/>
    <n v="9"/>
    <n v="0"/>
    <n v="0"/>
    <x v="0"/>
    <n v="125"/>
    <n v="0"/>
    <n v="1"/>
    <s v="Check-Out"/>
    <x v="344"/>
    <n v="3"/>
    <n v="1"/>
    <x v="0"/>
  </r>
  <r>
    <s v="2016 Data.xlsx"/>
    <x v="0"/>
    <x v="1"/>
    <n v="67"/>
    <x v="1"/>
    <x v="5"/>
    <n v="46"/>
    <n v="6"/>
    <n v="2"/>
    <n v="4"/>
    <n v="2"/>
    <n v="0"/>
    <n v="0"/>
    <x v="0"/>
    <x v="5"/>
    <s v="Online TA"/>
    <x v="0"/>
    <x v="0"/>
    <n v="0"/>
    <n v="0"/>
    <s v="E"/>
    <s v="F"/>
    <n v="0"/>
    <x v="0"/>
    <n v="240"/>
    <n v="0"/>
    <n v="0"/>
    <x v="0"/>
    <n v="57.47"/>
    <n v="0"/>
    <n v="2"/>
    <s v="Check-Out"/>
    <x v="0"/>
    <n v="2"/>
    <n v="6"/>
    <x v="1"/>
  </r>
  <r>
    <s v="2016 Data.xlsx"/>
    <x v="1"/>
    <x v="1"/>
    <n v="271"/>
    <x v="1"/>
    <x v="4"/>
    <n v="39"/>
    <n v="21"/>
    <n v="0"/>
    <n v="3"/>
    <n v="2"/>
    <n v="0"/>
    <n v="0"/>
    <x v="0"/>
    <x v="15"/>
    <s v="Offline TA/TO"/>
    <x v="0"/>
    <x v="0"/>
    <n v="0"/>
    <n v="0"/>
    <s v="A"/>
    <s v="A"/>
    <n v="0"/>
    <x v="0"/>
    <n v="12"/>
    <n v="0"/>
    <n v="0"/>
    <x v="1"/>
    <n v="101.33"/>
    <n v="0"/>
    <n v="1"/>
    <s v="Check-Out"/>
    <x v="345"/>
    <n v="2"/>
    <n v="3"/>
    <x v="0"/>
  </r>
  <r>
    <s v="2016 Data.xlsx"/>
    <x v="0"/>
    <x v="1"/>
    <n v="10"/>
    <x v="1"/>
    <x v="1"/>
    <n v="33"/>
    <n v="11"/>
    <n v="0"/>
    <n v="3"/>
    <n v="2"/>
    <n v="1"/>
    <n v="0"/>
    <x v="0"/>
    <x v="1"/>
    <s v="Online TA"/>
    <x v="0"/>
    <x v="0"/>
    <n v="0"/>
    <n v="0"/>
    <s v="A"/>
    <s v="A"/>
    <n v="1"/>
    <x v="0"/>
    <n v="240"/>
    <n v="0"/>
    <n v="0"/>
    <x v="1"/>
    <n v="243.17"/>
    <n v="0"/>
    <n v="1"/>
    <s v="Check-Out"/>
    <x v="328"/>
    <n v="3"/>
    <n v="3"/>
    <x v="0"/>
  </r>
  <r>
    <s v="2016 Data.xlsx"/>
    <x v="1"/>
    <x v="1"/>
    <n v="0"/>
    <x v="1"/>
    <x v="6"/>
    <n v="19"/>
    <n v="2"/>
    <n v="1"/>
    <n v="3"/>
    <n v="1"/>
    <n v="0"/>
    <n v="0"/>
    <x v="0"/>
    <x v="50"/>
    <s v="Aviation"/>
    <x v="2"/>
    <x v="0"/>
    <n v="0"/>
    <n v="0"/>
    <s v="A"/>
    <s v="A"/>
    <n v="0"/>
    <x v="0"/>
    <n v="0"/>
    <n v="153"/>
    <n v="0"/>
    <x v="1"/>
    <n v="95"/>
    <n v="0"/>
    <n v="0"/>
    <s v="Check-Out"/>
    <x v="285"/>
    <n v="1"/>
    <n v="4"/>
    <x v="0"/>
  </r>
  <r>
    <s v="2016 Data.xlsx"/>
    <x v="1"/>
    <x v="0"/>
    <n v="165"/>
    <x v="1"/>
    <x v="1"/>
    <n v="33"/>
    <n v="12"/>
    <n v="1"/>
    <n v="2"/>
    <n v="3"/>
    <n v="0"/>
    <n v="0"/>
    <x v="0"/>
    <x v="15"/>
    <s v="Online TA"/>
    <x v="0"/>
    <x v="0"/>
    <n v="0"/>
    <n v="0"/>
    <s v="A"/>
    <s v="A"/>
    <n v="0"/>
    <x v="0"/>
    <n v="9"/>
    <n v="0"/>
    <n v="0"/>
    <x v="0"/>
    <n v="146.69999999999999"/>
    <n v="0"/>
    <n v="0"/>
    <s v="Canceled"/>
    <x v="346"/>
    <n v="3"/>
    <n v="3"/>
    <x v="0"/>
  </r>
  <r>
    <s v="2016 Data.xlsx"/>
    <x v="0"/>
    <x v="1"/>
    <n v="337"/>
    <x v="1"/>
    <x v="0"/>
    <n v="42"/>
    <n v="9"/>
    <n v="2"/>
    <n v="5"/>
    <n v="2"/>
    <n v="0"/>
    <n v="0"/>
    <x v="1"/>
    <x v="3"/>
    <s v="Groups"/>
    <x v="1"/>
    <x v="0"/>
    <n v="0"/>
    <n v="0"/>
    <s v="D"/>
    <s v="E"/>
    <n v="0"/>
    <x v="0"/>
    <n v="273"/>
    <n v="0"/>
    <n v="101"/>
    <x v="1"/>
    <n v="67.989999999999995"/>
    <n v="0"/>
    <n v="0"/>
    <s v="Check-Out"/>
    <x v="199"/>
    <n v="2"/>
    <n v="7"/>
    <x v="1"/>
  </r>
  <r>
    <s v="2016 Data.xlsx"/>
    <x v="0"/>
    <x v="0"/>
    <n v="59"/>
    <x v="1"/>
    <x v="9"/>
    <n v="10"/>
    <n v="28"/>
    <n v="2"/>
    <n v="5"/>
    <n v="2"/>
    <n v="0"/>
    <n v="0"/>
    <x v="1"/>
    <x v="0"/>
    <s v="Online TA"/>
    <x v="0"/>
    <x v="0"/>
    <n v="0"/>
    <n v="0"/>
    <s v="A"/>
    <s v="A"/>
    <n v="1"/>
    <x v="0"/>
    <n v="240"/>
    <n v="0"/>
    <n v="0"/>
    <x v="0"/>
    <n v="86.57"/>
    <n v="0"/>
    <n v="1"/>
    <s v="Canceled"/>
    <x v="283"/>
    <n v="2"/>
    <n v="7"/>
    <x v="0"/>
  </r>
  <r>
    <s v="2016 Data.xlsx"/>
    <x v="1"/>
    <x v="1"/>
    <n v="316"/>
    <x v="1"/>
    <x v="6"/>
    <n v="22"/>
    <n v="26"/>
    <n v="2"/>
    <n v="4"/>
    <n v="1"/>
    <n v="0"/>
    <n v="0"/>
    <x v="0"/>
    <x v="27"/>
    <s v="Groups"/>
    <x v="0"/>
    <x v="0"/>
    <n v="0"/>
    <n v="0"/>
    <s v="A"/>
    <s v="A"/>
    <n v="3"/>
    <x v="0"/>
    <n v="30"/>
    <n v="0"/>
    <n v="0"/>
    <x v="1"/>
    <n v="205"/>
    <n v="0"/>
    <n v="0"/>
    <s v="Check-Out"/>
    <x v="271"/>
    <n v="1"/>
    <n v="6"/>
    <x v="0"/>
  </r>
  <r>
    <s v="2016 Data.xlsx"/>
    <x v="0"/>
    <x v="0"/>
    <n v="42"/>
    <x v="1"/>
    <x v="1"/>
    <n v="33"/>
    <n v="10"/>
    <n v="0"/>
    <n v="4"/>
    <n v="2"/>
    <n v="0"/>
    <n v="0"/>
    <x v="0"/>
    <x v="1"/>
    <s v="Online TA"/>
    <x v="0"/>
    <x v="0"/>
    <n v="0"/>
    <n v="0"/>
    <s v="A"/>
    <s v="A"/>
    <n v="0"/>
    <x v="0"/>
    <n v="240"/>
    <n v="0"/>
    <n v="0"/>
    <x v="0"/>
    <n v="199"/>
    <n v="0"/>
    <n v="1"/>
    <s v="Canceled"/>
    <x v="347"/>
    <n v="2"/>
    <n v="4"/>
    <x v="0"/>
  </r>
  <r>
    <s v="2016 Data.xlsx"/>
    <x v="1"/>
    <x v="1"/>
    <n v="4"/>
    <x v="1"/>
    <x v="9"/>
    <n v="7"/>
    <n v="7"/>
    <n v="2"/>
    <n v="0"/>
    <n v="2"/>
    <n v="0"/>
    <n v="0"/>
    <x v="0"/>
    <x v="2"/>
    <s v="Offline TA/TO"/>
    <x v="0"/>
    <x v="0"/>
    <n v="0"/>
    <n v="0"/>
    <s v="A"/>
    <s v="D"/>
    <n v="0"/>
    <x v="0"/>
    <n v="28"/>
    <n v="0"/>
    <n v="0"/>
    <x v="0"/>
    <n v="87"/>
    <n v="0"/>
    <n v="0"/>
    <s v="Check-Out"/>
    <x v="300"/>
    <n v="2"/>
    <n v="2"/>
    <x v="1"/>
  </r>
  <r>
    <s v="2016 Data.xlsx"/>
    <x v="1"/>
    <x v="1"/>
    <n v="192"/>
    <x v="1"/>
    <x v="8"/>
    <n v="26"/>
    <n v="24"/>
    <n v="0"/>
    <n v="2"/>
    <n v="1"/>
    <n v="0"/>
    <n v="0"/>
    <x v="0"/>
    <x v="0"/>
    <s v="Offline TA/TO"/>
    <x v="0"/>
    <x v="0"/>
    <n v="0"/>
    <n v="0"/>
    <s v="A"/>
    <s v="E"/>
    <n v="0"/>
    <x v="0"/>
    <n v="34"/>
    <n v="0"/>
    <n v="0"/>
    <x v="1"/>
    <n v="95"/>
    <n v="0"/>
    <n v="0"/>
    <s v="Check-Out"/>
    <x v="297"/>
    <n v="1"/>
    <n v="2"/>
    <x v="1"/>
  </r>
  <r>
    <s v="2016 Data.xlsx"/>
    <x v="1"/>
    <x v="1"/>
    <n v="74"/>
    <x v="1"/>
    <x v="6"/>
    <n v="21"/>
    <n v="21"/>
    <n v="2"/>
    <n v="3"/>
    <n v="2"/>
    <n v="0"/>
    <n v="0"/>
    <x v="0"/>
    <x v="40"/>
    <s v="Online TA"/>
    <x v="0"/>
    <x v="0"/>
    <n v="0"/>
    <n v="0"/>
    <s v="D"/>
    <s v="D"/>
    <n v="0"/>
    <x v="0"/>
    <n v="9"/>
    <n v="0"/>
    <n v="0"/>
    <x v="0"/>
    <n v="132.6"/>
    <n v="0"/>
    <n v="3"/>
    <s v="Check-Out"/>
    <x v="180"/>
    <n v="2"/>
    <n v="5"/>
    <x v="0"/>
  </r>
  <r>
    <s v="2016 Data.xlsx"/>
    <x v="1"/>
    <x v="0"/>
    <n v="274"/>
    <x v="1"/>
    <x v="10"/>
    <n v="15"/>
    <n v="7"/>
    <n v="0"/>
    <n v="2"/>
    <n v="2"/>
    <n v="0"/>
    <n v="0"/>
    <x v="0"/>
    <x v="0"/>
    <s v="Groups"/>
    <x v="0"/>
    <x v="0"/>
    <n v="0"/>
    <n v="0"/>
    <s v="A"/>
    <s v="A"/>
    <n v="0"/>
    <x v="1"/>
    <n v="1"/>
    <n v="0"/>
    <n v="0"/>
    <x v="0"/>
    <n v="62"/>
    <n v="0"/>
    <n v="0"/>
    <s v="Canceled"/>
    <x v="80"/>
    <n v="2"/>
    <n v="2"/>
    <x v="0"/>
  </r>
  <r>
    <s v="2016 Data.xlsx"/>
    <x v="1"/>
    <x v="1"/>
    <n v="27"/>
    <x v="1"/>
    <x v="4"/>
    <n v="40"/>
    <n v="25"/>
    <n v="1"/>
    <n v="0"/>
    <n v="1"/>
    <n v="0"/>
    <n v="0"/>
    <x v="3"/>
    <x v="2"/>
    <s v="Online TA"/>
    <x v="0"/>
    <x v="0"/>
    <n v="0"/>
    <n v="0"/>
    <s v="A"/>
    <s v="A"/>
    <n v="0"/>
    <x v="0"/>
    <n v="8"/>
    <n v="0"/>
    <n v="0"/>
    <x v="0"/>
    <n v="104"/>
    <n v="0"/>
    <n v="1"/>
    <s v="Check-Out"/>
    <x v="260"/>
    <n v="1"/>
    <n v="1"/>
    <x v="0"/>
  </r>
  <r>
    <s v="2016 Data.xlsx"/>
    <x v="1"/>
    <x v="0"/>
    <n v="290"/>
    <x v="1"/>
    <x v="2"/>
    <n v="49"/>
    <n v="1"/>
    <n v="1"/>
    <n v="3"/>
    <n v="2"/>
    <n v="0"/>
    <n v="0"/>
    <x v="0"/>
    <x v="55"/>
    <s v="Online TA"/>
    <x v="0"/>
    <x v="0"/>
    <n v="0"/>
    <n v="0"/>
    <s v="A"/>
    <s v="A"/>
    <n v="0"/>
    <x v="0"/>
    <n v="9"/>
    <n v="0"/>
    <n v="0"/>
    <x v="0"/>
    <n v="73.95"/>
    <n v="0"/>
    <n v="0"/>
    <s v="Canceled"/>
    <x v="247"/>
    <n v="2"/>
    <n v="4"/>
    <x v="0"/>
  </r>
  <r>
    <s v="2016 Data.xlsx"/>
    <x v="1"/>
    <x v="1"/>
    <n v="33"/>
    <x v="1"/>
    <x v="11"/>
    <n v="5"/>
    <n v="25"/>
    <n v="1"/>
    <n v="1"/>
    <n v="2"/>
    <n v="0"/>
    <n v="0"/>
    <x v="0"/>
    <x v="25"/>
    <s v="Corporate"/>
    <x v="2"/>
    <x v="0"/>
    <n v="0"/>
    <n v="0"/>
    <s v="A"/>
    <s v="A"/>
    <n v="0"/>
    <x v="0"/>
    <n v="38"/>
    <n v="0"/>
    <n v="15"/>
    <x v="1"/>
    <n v="64"/>
    <n v="0"/>
    <n v="0"/>
    <s v="Check-Out"/>
    <x v="348"/>
    <n v="2"/>
    <n v="2"/>
    <x v="0"/>
  </r>
  <r>
    <s v="2016 Data.xlsx"/>
    <x v="0"/>
    <x v="0"/>
    <n v="40"/>
    <x v="1"/>
    <x v="10"/>
    <n v="15"/>
    <n v="5"/>
    <n v="0"/>
    <n v="5"/>
    <n v="1"/>
    <n v="0"/>
    <n v="0"/>
    <x v="0"/>
    <x v="0"/>
    <s v="Online TA"/>
    <x v="0"/>
    <x v="0"/>
    <n v="0"/>
    <n v="0"/>
    <s v="A"/>
    <s v="A"/>
    <n v="0"/>
    <x v="0"/>
    <n v="240"/>
    <n v="0"/>
    <n v="0"/>
    <x v="0"/>
    <n v="58"/>
    <n v="0"/>
    <n v="1"/>
    <s v="Canceled"/>
    <x v="226"/>
    <n v="1"/>
    <n v="5"/>
    <x v="0"/>
  </r>
  <r>
    <s v="2016 Data.xlsx"/>
    <x v="0"/>
    <x v="1"/>
    <n v="0"/>
    <x v="1"/>
    <x v="6"/>
    <n v="19"/>
    <n v="5"/>
    <n v="0"/>
    <n v="1"/>
    <n v="1"/>
    <n v="0"/>
    <n v="0"/>
    <x v="0"/>
    <x v="0"/>
    <s v="Direct"/>
    <x v="2"/>
    <x v="0"/>
    <n v="0"/>
    <n v="1"/>
    <s v="A"/>
    <s v="A"/>
    <n v="0"/>
    <x v="0"/>
    <n v="0"/>
    <n v="0"/>
    <n v="0"/>
    <x v="0"/>
    <n v="70"/>
    <n v="0"/>
    <n v="0"/>
    <s v="Check-Out"/>
    <x v="285"/>
    <n v="1"/>
    <n v="1"/>
    <x v="0"/>
  </r>
  <r>
    <s v="2016 Data.xlsx"/>
    <x v="1"/>
    <x v="0"/>
    <n v="239"/>
    <x v="1"/>
    <x v="8"/>
    <n v="25"/>
    <n v="15"/>
    <n v="0"/>
    <n v="2"/>
    <n v="2"/>
    <n v="0"/>
    <n v="0"/>
    <x v="1"/>
    <x v="0"/>
    <s v="Offline TA/TO"/>
    <x v="0"/>
    <x v="0"/>
    <n v="0"/>
    <n v="0"/>
    <s v="A"/>
    <s v="A"/>
    <n v="0"/>
    <x v="1"/>
    <n v="6"/>
    <n v="0"/>
    <n v="80"/>
    <x v="0"/>
    <n v="112.2"/>
    <n v="0"/>
    <n v="0"/>
    <s v="Canceled"/>
    <x v="183"/>
    <n v="2"/>
    <n v="2"/>
    <x v="0"/>
  </r>
  <r>
    <s v="2016 Data.xlsx"/>
    <x v="1"/>
    <x v="1"/>
    <n v="41"/>
    <x v="1"/>
    <x v="7"/>
    <n v="12"/>
    <n v="15"/>
    <n v="0"/>
    <n v="3"/>
    <n v="2"/>
    <n v="0"/>
    <n v="0"/>
    <x v="3"/>
    <x v="0"/>
    <s v="Online TA"/>
    <x v="0"/>
    <x v="0"/>
    <n v="0"/>
    <n v="0"/>
    <s v="A"/>
    <s v="A"/>
    <n v="0"/>
    <x v="0"/>
    <n v="9"/>
    <n v="0"/>
    <n v="0"/>
    <x v="1"/>
    <n v="71.099999999999994"/>
    <n v="0"/>
    <n v="1"/>
    <s v="Check-Out"/>
    <x v="202"/>
    <n v="2"/>
    <n v="3"/>
    <x v="0"/>
  </r>
  <r>
    <s v="2016 Data.xlsx"/>
    <x v="0"/>
    <x v="0"/>
    <n v="143"/>
    <x v="1"/>
    <x v="10"/>
    <n v="18"/>
    <n v="24"/>
    <n v="2"/>
    <n v="2"/>
    <n v="2"/>
    <n v="0"/>
    <n v="0"/>
    <x v="2"/>
    <x v="0"/>
    <s v="Groups"/>
    <x v="0"/>
    <x v="0"/>
    <n v="0"/>
    <n v="0"/>
    <s v="A"/>
    <s v="A"/>
    <n v="0"/>
    <x v="1"/>
    <n v="68"/>
    <n v="0"/>
    <n v="0"/>
    <x v="0"/>
    <n v="84"/>
    <n v="0"/>
    <n v="0"/>
    <s v="Canceled"/>
    <x v="228"/>
    <n v="2"/>
    <n v="4"/>
    <x v="0"/>
  </r>
  <r>
    <s v="2016 Data.xlsx"/>
    <x v="1"/>
    <x v="0"/>
    <n v="37"/>
    <x v="1"/>
    <x v="0"/>
    <n v="42"/>
    <n v="13"/>
    <n v="0"/>
    <n v="3"/>
    <n v="1"/>
    <n v="0"/>
    <n v="0"/>
    <x v="0"/>
    <x v="0"/>
    <s v="Offline TA/TO"/>
    <x v="0"/>
    <x v="0"/>
    <n v="0"/>
    <n v="0"/>
    <s v="A"/>
    <s v="A"/>
    <n v="0"/>
    <x v="0"/>
    <n v="56"/>
    <n v="0"/>
    <n v="0"/>
    <x v="1"/>
    <n v="95"/>
    <n v="0"/>
    <n v="0"/>
    <s v="Canceled"/>
    <x v="349"/>
    <n v="1"/>
    <n v="3"/>
    <x v="0"/>
  </r>
  <r>
    <s v="2016 Data.xlsx"/>
    <x v="1"/>
    <x v="1"/>
    <n v="72"/>
    <x v="1"/>
    <x v="9"/>
    <n v="7"/>
    <n v="12"/>
    <n v="0"/>
    <n v="2"/>
    <n v="2"/>
    <n v="0"/>
    <n v="0"/>
    <x v="0"/>
    <x v="6"/>
    <s v="Offline TA/TO"/>
    <x v="0"/>
    <x v="0"/>
    <n v="0"/>
    <n v="0"/>
    <s v="A"/>
    <s v="D"/>
    <n v="0"/>
    <x v="0"/>
    <n v="28"/>
    <n v="0"/>
    <n v="0"/>
    <x v="0"/>
    <n v="60"/>
    <n v="0"/>
    <n v="1"/>
    <s v="Check-Out"/>
    <x v="333"/>
    <n v="2"/>
    <n v="2"/>
    <x v="1"/>
  </r>
  <r>
    <s v="2016 Data.xlsx"/>
    <x v="0"/>
    <x v="1"/>
    <n v="6"/>
    <x v="1"/>
    <x v="3"/>
    <n v="31"/>
    <n v="27"/>
    <n v="1"/>
    <n v="4"/>
    <n v="2"/>
    <n v="0"/>
    <n v="0"/>
    <x v="0"/>
    <x v="56"/>
    <s v="Online TA"/>
    <x v="0"/>
    <x v="0"/>
    <n v="0"/>
    <n v="0"/>
    <s v="A"/>
    <s v="A"/>
    <n v="0"/>
    <x v="0"/>
    <n v="240"/>
    <n v="0"/>
    <n v="0"/>
    <x v="1"/>
    <n v="207"/>
    <n v="0"/>
    <n v="0"/>
    <s v="Check-Out"/>
    <x v="350"/>
    <n v="2"/>
    <n v="5"/>
    <x v="0"/>
  </r>
  <r>
    <s v="2016 Data.xlsx"/>
    <x v="1"/>
    <x v="1"/>
    <n v="301"/>
    <x v="1"/>
    <x v="3"/>
    <n v="31"/>
    <n v="30"/>
    <n v="1"/>
    <n v="1"/>
    <n v="2"/>
    <n v="0"/>
    <n v="0"/>
    <x v="1"/>
    <x v="0"/>
    <s v="Offline TA/TO"/>
    <x v="0"/>
    <x v="0"/>
    <n v="0"/>
    <n v="0"/>
    <s v="A"/>
    <s v="A"/>
    <n v="0"/>
    <x v="0"/>
    <n v="6"/>
    <n v="0"/>
    <n v="0"/>
    <x v="1"/>
    <n v="115"/>
    <n v="0"/>
    <n v="1"/>
    <s v="Check-Out"/>
    <x v="350"/>
    <n v="2"/>
    <n v="2"/>
    <x v="0"/>
  </r>
  <r>
    <s v="2016 Data.xlsx"/>
    <x v="1"/>
    <x v="0"/>
    <n v="105"/>
    <x v="1"/>
    <x v="10"/>
    <n v="15"/>
    <n v="6"/>
    <n v="0"/>
    <n v="1"/>
    <n v="2"/>
    <n v="0"/>
    <n v="0"/>
    <x v="0"/>
    <x v="0"/>
    <s v="Offline TA/TO"/>
    <x v="0"/>
    <x v="0"/>
    <n v="0"/>
    <n v="0"/>
    <s v="A"/>
    <s v="A"/>
    <n v="0"/>
    <x v="1"/>
    <n v="12"/>
    <n v="0"/>
    <n v="0"/>
    <x v="0"/>
    <n v="75"/>
    <n v="0"/>
    <n v="0"/>
    <s v="Canceled"/>
    <x v="288"/>
    <n v="2"/>
    <n v="1"/>
    <x v="0"/>
  </r>
  <r>
    <s v="2016 Data.xlsx"/>
    <x v="1"/>
    <x v="0"/>
    <n v="524"/>
    <x v="1"/>
    <x v="2"/>
    <n v="51"/>
    <n v="15"/>
    <n v="0"/>
    <n v="2"/>
    <n v="2"/>
    <n v="0"/>
    <n v="0"/>
    <x v="0"/>
    <x v="0"/>
    <s v="Groups"/>
    <x v="0"/>
    <x v="0"/>
    <n v="0"/>
    <n v="0"/>
    <s v="A"/>
    <s v="A"/>
    <n v="0"/>
    <x v="1"/>
    <n v="1"/>
    <n v="0"/>
    <n v="0"/>
    <x v="0"/>
    <n v="62.8"/>
    <n v="0"/>
    <n v="0"/>
    <s v="Canceled"/>
    <x v="80"/>
    <n v="2"/>
    <n v="2"/>
    <x v="0"/>
  </r>
  <r>
    <s v="2016 Data.xlsx"/>
    <x v="0"/>
    <x v="0"/>
    <n v="20"/>
    <x v="1"/>
    <x v="3"/>
    <n v="29"/>
    <n v="16"/>
    <n v="2"/>
    <n v="3"/>
    <n v="2"/>
    <n v="0"/>
    <n v="0"/>
    <x v="0"/>
    <x v="41"/>
    <s v="Online TA"/>
    <x v="0"/>
    <x v="0"/>
    <n v="0"/>
    <n v="0"/>
    <s v="D"/>
    <s v="D"/>
    <n v="0"/>
    <x v="0"/>
    <n v="240"/>
    <n v="0"/>
    <n v="0"/>
    <x v="0"/>
    <n v="194"/>
    <n v="0"/>
    <n v="0"/>
    <s v="Canceled"/>
    <x v="191"/>
    <n v="2"/>
    <n v="5"/>
    <x v="0"/>
  </r>
  <r>
    <s v="2016 Data.xlsx"/>
    <x v="0"/>
    <x v="1"/>
    <n v="1"/>
    <x v="1"/>
    <x v="3"/>
    <n v="29"/>
    <n v="16"/>
    <n v="2"/>
    <n v="5"/>
    <n v="2"/>
    <n v="0"/>
    <n v="0"/>
    <x v="0"/>
    <x v="0"/>
    <s v="Online TA"/>
    <x v="0"/>
    <x v="0"/>
    <n v="0"/>
    <n v="0"/>
    <s v="A"/>
    <s v="A"/>
    <n v="0"/>
    <x v="0"/>
    <n v="240"/>
    <n v="0"/>
    <n v="0"/>
    <x v="0"/>
    <n v="160.43"/>
    <n v="0"/>
    <n v="0"/>
    <s v="Check-Out"/>
    <x v="248"/>
    <n v="2"/>
    <n v="7"/>
    <x v="0"/>
  </r>
  <r>
    <s v="2016 Data.xlsx"/>
    <x v="1"/>
    <x v="1"/>
    <n v="16"/>
    <x v="1"/>
    <x v="5"/>
    <n v="47"/>
    <n v="18"/>
    <n v="1"/>
    <n v="2"/>
    <n v="2"/>
    <n v="0"/>
    <n v="0"/>
    <x v="0"/>
    <x v="8"/>
    <s v="Online TA"/>
    <x v="0"/>
    <x v="0"/>
    <n v="0"/>
    <n v="0"/>
    <s v="A"/>
    <s v="A"/>
    <n v="0"/>
    <x v="0"/>
    <n v="9"/>
    <n v="0"/>
    <n v="0"/>
    <x v="0"/>
    <n v="104.67"/>
    <n v="0"/>
    <n v="0"/>
    <s v="Check-Out"/>
    <x v="319"/>
    <n v="2"/>
    <n v="3"/>
    <x v="0"/>
  </r>
  <r>
    <s v="2016 Data.xlsx"/>
    <x v="0"/>
    <x v="1"/>
    <n v="90"/>
    <x v="1"/>
    <x v="8"/>
    <n v="24"/>
    <n v="7"/>
    <n v="0"/>
    <n v="5"/>
    <n v="2"/>
    <n v="0"/>
    <n v="0"/>
    <x v="0"/>
    <x v="0"/>
    <s v="Online TA"/>
    <x v="0"/>
    <x v="0"/>
    <n v="0"/>
    <n v="0"/>
    <s v="D"/>
    <s v="G"/>
    <n v="0"/>
    <x v="0"/>
    <n v="240"/>
    <n v="0"/>
    <n v="0"/>
    <x v="0"/>
    <n v="131"/>
    <n v="0"/>
    <n v="1"/>
    <s v="Check-Out"/>
    <x v="0"/>
    <n v="2"/>
    <n v="5"/>
    <x v="1"/>
  </r>
  <r>
    <s v="2016 Data.xlsx"/>
    <x v="1"/>
    <x v="1"/>
    <n v="32"/>
    <x v="1"/>
    <x v="6"/>
    <n v="20"/>
    <n v="8"/>
    <n v="2"/>
    <n v="1"/>
    <n v="2"/>
    <n v="0"/>
    <n v="0"/>
    <x v="0"/>
    <x v="2"/>
    <s v="Online TA"/>
    <x v="0"/>
    <x v="0"/>
    <n v="0"/>
    <n v="0"/>
    <s v="A"/>
    <s v="A"/>
    <n v="0"/>
    <x v="0"/>
    <n v="8"/>
    <n v="0"/>
    <n v="0"/>
    <x v="0"/>
    <n v="126.9"/>
    <n v="0"/>
    <n v="1"/>
    <s v="Check-Out"/>
    <x v="0"/>
    <n v="2"/>
    <n v="3"/>
    <x v="0"/>
  </r>
  <r>
    <s v="2016 Data.xlsx"/>
    <x v="1"/>
    <x v="1"/>
    <n v="7"/>
    <x v="1"/>
    <x v="0"/>
    <n v="41"/>
    <n v="7"/>
    <n v="1"/>
    <n v="2"/>
    <n v="2"/>
    <n v="0"/>
    <n v="0"/>
    <x v="0"/>
    <x v="3"/>
    <s v="Online TA"/>
    <x v="0"/>
    <x v="0"/>
    <n v="0"/>
    <n v="0"/>
    <s v="D"/>
    <s v="D"/>
    <n v="0"/>
    <x v="0"/>
    <n v="9"/>
    <n v="0"/>
    <n v="0"/>
    <x v="0"/>
    <n v="205"/>
    <n v="0"/>
    <n v="2"/>
    <s v="Check-Out"/>
    <x v="0"/>
    <n v="2"/>
    <n v="3"/>
    <x v="0"/>
  </r>
  <r>
    <s v="2016 Data.xlsx"/>
    <x v="0"/>
    <x v="0"/>
    <n v="38"/>
    <x v="1"/>
    <x v="2"/>
    <n v="50"/>
    <n v="8"/>
    <n v="0"/>
    <n v="1"/>
    <n v="1"/>
    <n v="0"/>
    <n v="0"/>
    <x v="0"/>
    <x v="1"/>
    <s v="Online TA"/>
    <x v="0"/>
    <x v="0"/>
    <n v="0"/>
    <n v="0"/>
    <s v="A"/>
    <s v="A"/>
    <n v="0"/>
    <x v="0"/>
    <n v="240"/>
    <n v="0"/>
    <n v="0"/>
    <x v="0"/>
    <n v="43"/>
    <n v="0"/>
    <n v="0"/>
    <s v="Canceled"/>
    <x v="0"/>
    <n v="1"/>
    <n v="1"/>
    <x v="0"/>
  </r>
  <r>
    <s v="2016 Data.xlsx"/>
    <x v="1"/>
    <x v="1"/>
    <n v="30"/>
    <x v="1"/>
    <x v="1"/>
    <n v="32"/>
    <n v="2"/>
    <n v="0"/>
    <n v="3"/>
    <n v="2"/>
    <n v="0"/>
    <n v="0"/>
    <x v="3"/>
    <x v="1"/>
    <s v="Online TA"/>
    <x v="0"/>
    <x v="0"/>
    <n v="0"/>
    <n v="0"/>
    <s v="A"/>
    <s v="A"/>
    <n v="0"/>
    <x v="0"/>
    <n v="9"/>
    <n v="0"/>
    <n v="0"/>
    <x v="0"/>
    <n v="134.1"/>
    <n v="0"/>
    <n v="1"/>
    <s v="Check-Out"/>
    <x v="351"/>
    <n v="2"/>
    <n v="3"/>
    <x v="0"/>
  </r>
  <r>
    <s v="2016 Data.xlsx"/>
    <x v="1"/>
    <x v="1"/>
    <n v="276"/>
    <x v="1"/>
    <x v="4"/>
    <n v="39"/>
    <n v="22"/>
    <n v="0"/>
    <n v="3"/>
    <n v="2"/>
    <n v="0"/>
    <n v="0"/>
    <x v="0"/>
    <x v="5"/>
    <s v="Offline TA/TO"/>
    <x v="0"/>
    <x v="0"/>
    <n v="0"/>
    <n v="0"/>
    <s v="A"/>
    <s v="A"/>
    <n v="0"/>
    <x v="0"/>
    <n v="6"/>
    <n v="0"/>
    <n v="178"/>
    <x v="1"/>
    <n v="116.33"/>
    <n v="0"/>
    <n v="0"/>
    <s v="Check-Out"/>
    <x v="352"/>
    <n v="2"/>
    <n v="3"/>
    <x v="0"/>
  </r>
  <r>
    <s v="2016 Data.xlsx"/>
    <x v="1"/>
    <x v="1"/>
    <n v="7"/>
    <x v="1"/>
    <x v="5"/>
    <n v="47"/>
    <n v="13"/>
    <n v="2"/>
    <n v="3"/>
    <n v="2"/>
    <n v="0"/>
    <n v="0"/>
    <x v="0"/>
    <x v="25"/>
    <s v="Online TA"/>
    <x v="0"/>
    <x v="0"/>
    <n v="0"/>
    <n v="0"/>
    <s v="D"/>
    <s v="D"/>
    <n v="0"/>
    <x v="0"/>
    <n v="9"/>
    <n v="0"/>
    <n v="0"/>
    <x v="0"/>
    <n v="121"/>
    <n v="0"/>
    <n v="2"/>
    <s v="Check-Out"/>
    <x v="353"/>
    <n v="2"/>
    <n v="5"/>
    <x v="0"/>
  </r>
  <r>
    <s v="2016 Data.xlsx"/>
    <x v="0"/>
    <x v="1"/>
    <n v="2"/>
    <x v="1"/>
    <x v="2"/>
    <n v="51"/>
    <n v="11"/>
    <n v="2"/>
    <n v="0"/>
    <n v="2"/>
    <n v="0"/>
    <n v="0"/>
    <x v="0"/>
    <x v="0"/>
    <s v="Online TA"/>
    <x v="2"/>
    <x v="1"/>
    <n v="0"/>
    <n v="2"/>
    <s v="A"/>
    <s v="A"/>
    <n v="0"/>
    <x v="0"/>
    <n v="240"/>
    <n v="0"/>
    <n v="0"/>
    <x v="0"/>
    <n v="48"/>
    <n v="0"/>
    <n v="1"/>
    <s v="Check-Out"/>
    <x v="354"/>
    <n v="2"/>
    <n v="2"/>
    <x v="0"/>
  </r>
  <r>
    <s v="2016 Data.xlsx"/>
    <x v="0"/>
    <x v="1"/>
    <n v="22"/>
    <x v="1"/>
    <x v="7"/>
    <n v="12"/>
    <n v="19"/>
    <n v="2"/>
    <n v="1"/>
    <n v="2"/>
    <n v="0"/>
    <n v="0"/>
    <x v="0"/>
    <x v="4"/>
    <s v="Offline TA/TO"/>
    <x v="0"/>
    <x v="0"/>
    <n v="0"/>
    <n v="0"/>
    <s v="A"/>
    <s v="A"/>
    <n v="0"/>
    <x v="0"/>
    <n v="115"/>
    <n v="0"/>
    <n v="0"/>
    <x v="0"/>
    <n v="26.1"/>
    <n v="0"/>
    <n v="0"/>
    <s v="Check-Out"/>
    <x v="317"/>
    <n v="2"/>
    <n v="3"/>
    <x v="0"/>
  </r>
  <r>
    <s v="2016 Data.xlsx"/>
    <x v="1"/>
    <x v="1"/>
    <n v="177"/>
    <x v="1"/>
    <x v="3"/>
    <n v="28"/>
    <n v="9"/>
    <n v="1"/>
    <n v="1"/>
    <n v="2"/>
    <n v="0"/>
    <n v="0"/>
    <x v="1"/>
    <x v="2"/>
    <s v="Groups"/>
    <x v="0"/>
    <x v="0"/>
    <n v="0"/>
    <n v="0"/>
    <s v="A"/>
    <s v="A"/>
    <n v="0"/>
    <x v="0"/>
    <n v="1"/>
    <n v="0"/>
    <n v="0"/>
    <x v="1"/>
    <n v="96"/>
    <n v="0"/>
    <n v="0"/>
    <s v="Check-Out"/>
    <x v="0"/>
    <n v="2"/>
    <n v="2"/>
    <x v="0"/>
  </r>
  <r>
    <s v="2016 Data.xlsx"/>
    <x v="0"/>
    <x v="0"/>
    <n v="59"/>
    <x v="1"/>
    <x v="8"/>
    <n v="24"/>
    <n v="9"/>
    <n v="0"/>
    <n v="3"/>
    <n v="2"/>
    <n v="0"/>
    <n v="0"/>
    <x v="0"/>
    <x v="0"/>
    <s v="Online TA"/>
    <x v="0"/>
    <x v="0"/>
    <n v="0"/>
    <n v="0"/>
    <s v="A"/>
    <s v="A"/>
    <n v="0"/>
    <x v="0"/>
    <n v="240"/>
    <n v="0"/>
    <n v="0"/>
    <x v="0"/>
    <n v="119"/>
    <n v="0"/>
    <n v="0"/>
    <s v="Canceled"/>
    <x v="0"/>
    <n v="2"/>
    <n v="3"/>
    <x v="0"/>
  </r>
  <r>
    <s v="2016 Data.xlsx"/>
    <x v="1"/>
    <x v="1"/>
    <n v="172"/>
    <x v="1"/>
    <x v="1"/>
    <n v="35"/>
    <n v="23"/>
    <n v="0"/>
    <n v="3"/>
    <n v="2"/>
    <n v="0"/>
    <n v="0"/>
    <x v="0"/>
    <x v="3"/>
    <s v="Online TA"/>
    <x v="0"/>
    <x v="0"/>
    <n v="0"/>
    <n v="0"/>
    <s v="A"/>
    <s v="A"/>
    <n v="0"/>
    <x v="0"/>
    <n v="9"/>
    <n v="0"/>
    <n v="0"/>
    <x v="1"/>
    <n v="102.3"/>
    <n v="0"/>
    <n v="0"/>
    <s v="Check-Out"/>
    <x v="355"/>
    <n v="2"/>
    <n v="3"/>
    <x v="0"/>
  </r>
  <r>
    <s v="2016 Data.xlsx"/>
    <x v="0"/>
    <x v="1"/>
    <n v="0"/>
    <x v="1"/>
    <x v="0"/>
    <n v="45"/>
    <n v="30"/>
    <n v="1"/>
    <n v="0"/>
    <n v="2"/>
    <n v="0"/>
    <n v="0"/>
    <x v="0"/>
    <x v="8"/>
    <s v="Direct"/>
    <x v="1"/>
    <x v="1"/>
    <n v="0"/>
    <n v="0"/>
    <s v="A"/>
    <s v="A"/>
    <n v="0"/>
    <x v="0"/>
    <n v="0"/>
    <n v="0"/>
    <n v="0"/>
    <x v="0"/>
    <n v="55"/>
    <n v="1"/>
    <n v="0"/>
    <s v="Check-Out"/>
    <x v="356"/>
    <n v="2"/>
    <n v="1"/>
    <x v="0"/>
  </r>
  <r>
    <s v="2016 Data.xlsx"/>
    <x v="1"/>
    <x v="0"/>
    <n v="40"/>
    <x v="1"/>
    <x v="8"/>
    <n v="27"/>
    <n v="30"/>
    <n v="4"/>
    <n v="10"/>
    <n v="1"/>
    <n v="0"/>
    <n v="0"/>
    <x v="0"/>
    <x v="48"/>
    <s v="Direct"/>
    <x v="1"/>
    <x v="0"/>
    <n v="0"/>
    <n v="0"/>
    <s v="E"/>
    <s v="E"/>
    <n v="0"/>
    <x v="0"/>
    <n v="14"/>
    <n v="0"/>
    <n v="0"/>
    <x v="0"/>
    <n v="147.99"/>
    <n v="0"/>
    <n v="0"/>
    <s v="No-Show"/>
    <x v="357"/>
    <n v="1"/>
    <n v="14"/>
    <x v="0"/>
  </r>
  <r>
    <s v="2016 Data.xlsx"/>
    <x v="0"/>
    <x v="0"/>
    <n v="194"/>
    <x v="1"/>
    <x v="2"/>
    <n v="52"/>
    <n v="20"/>
    <n v="0"/>
    <n v="4"/>
    <n v="2"/>
    <n v="2"/>
    <n v="0"/>
    <x v="0"/>
    <x v="3"/>
    <s v="Online TA"/>
    <x v="0"/>
    <x v="0"/>
    <n v="0"/>
    <n v="0"/>
    <s v="G"/>
    <s v="G"/>
    <n v="0"/>
    <x v="0"/>
    <n v="240"/>
    <n v="0"/>
    <n v="0"/>
    <x v="0"/>
    <n v="87"/>
    <n v="0"/>
    <n v="0"/>
    <s v="Canceled"/>
    <x v="0"/>
    <n v="4"/>
    <n v="4"/>
    <x v="0"/>
  </r>
  <r>
    <s v="2016 Data.xlsx"/>
    <x v="1"/>
    <x v="1"/>
    <n v="30"/>
    <x v="1"/>
    <x v="5"/>
    <n v="47"/>
    <n v="13"/>
    <n v="1"/>
    <n v="0"/>
    <n v="1"/>
    <n v="0"/>
    <n v="0"/>
    <x v="0"/>
    <x v="0"/>
    <s v="Corporate"/>
    <x v="2"/>
    <x v="1"/>
    <n v="0"/>
    <n v="3"/>
    <s v="A"/>
    <s v="A"/>
    <n v="0"/>
    <x v="0"/>
    <n v="0"/>
    <n v="40"/>
    <n v="0"/>
    <x v="0"/>
    <n v="67"/>
    <n v="1"/>
    <n v="0"/>
    <s v="Check-Out"/>
    <x v="358"/>
    <n v="1"/>
    <n v="1"/>
    <x v="0"/>
  </r>
  <r>
    <s v="2016 Data.xlsx"/>
    <x v="1"/>
    <x v="1"/>
    <n v="122"/>
    <x v="1"/>
    <x v="7"/>
    <n v="14"/>
    <n v="28"/>
    <n v="1"/>
    <n v="3"/>
    <n v="2"/>
    <n v="0"/>
    <n v="0"/>
    <x v="0"/>
    <x v="15"/>
    <s v="Direct"/>
    <x v="1"/>
    <x v="0"/>
    <n v="0"/>
    <n v="0"/>
    <s v="B"/>
    <s v="B"/>
    <n v="0"/>
    <x v="0"/>
    <n v="14"/>
    <n v="0"/>
    <n v="0"/>
    <x v="0"/>
    <n v="68.64"/>
    <n v="0"/>
    <n v="0"/>
    <s v="Check-Out"/>
    <x v="339"/>
    <n v="2"/>
    <n v="4"/>
    <x v="0"/>
  </r>
  <r>
    <s v="2016 Data.xlsx"/>
    <x v="1"/>
    <x v="1"/>
    <n v="85"/>
    <x v="1"/>
    <x v="10"/>
    <n v="14"/>
    <n v="1"/>
    <n v="0"/>
    <n v="2"/>
    <n v="1"/>
    <n v="0"/>
    <n v="0"/>
    <x v="0"/>
    <x v="7"/>
    <s v="Online TA"/>
    <x v="0"/>
    <x v="0"/>
    <n v="0"/>
    <n v="0"/>
    <s v="A"/>
    <s v="A"/>
    <n v="1"/>
    <x v="0"/>
    <n v="9"/>
    <n v="0"/>
    <n v="0"/>
    <x v="1"/>
    <n v="81.900000000000006"/>
    <n v="0"/>
    <n v="0"/>
    <s v="Check-Out"/>
    <x v="346"/>
    <n v="1"/>
    <n v="2"/>
    <x v="0"/>
  </r>
  <r>
    <s v="2016 Data.xlsx"/>
    <x v="1"/>
    <x v="1"/>
    <n v="137"/>
    <x v="1"/>
    <x v="8"/>
    <n v="24"/>
    <n v="10"/>
    <n v="2"/>
    <n v="2"/>
    <n v="2"/>
    <n v="0"/>
    <n v="0"/>
    <x v="0"/>
    <x v="11"/>
    <s v="Direct"/>
    <x v="1"/>
    <x v="0"/>
    <n v="0"/>
    <n v="0"/>
    <s v="D"/>
    <s v="D"/>
    <n v="0"/>
    <x v="0"/>
    <n v="0"/>
    <n v="0"/>
    <n v="0"/>
    <x v="0"/>
    <n v="135"/>
    <n v="0"/>
    <n v="1"/>
    <s v="Check-Out"/>
    <x v="318"/>
    <n v="2"/>
    <n v="4"/>
    <x v="0"/>
  </r>
  <r>
    <s v="2016 Data.xlsx"/>
    <x v="1"/>
    <x v="0"/>
    <n v="26"/>
    <x v="1"/>
    <x v="0"/>
    <n v="41"/>
    <n v="2"/>
    <n v="2"/>
    <n v="1"/>
    <n v="1"/>
    <n v="0"/>
    <n v="0"/>
    <x v="0"/>
    <x v="24"/>
    <s v="Online TA"/>
    <x v="3"/>
    <x v="0"/>
    <n v="0"/>
    <n v="0"/>
    <s v="A"/>
    <s v="A"/>
    <n v="0"/>
    <x v="0"/>
    <n v="195"/>
    <n v="0"/>
    <n v="0"/>
    <x v="0"/>
    <n v="147"/>
    <n v="0"/>
    <n v="0"/>
    <s v="Canceled"/>
    <x v="0"/>
    <n v="1"/>
    <n v="3"/>
    <x v="0"/>
  </r>
  <r>
    <s v="2016 Data.xlsx"/>
    <x v="0"/>
    <x v="1"/>
    <n v="2"/>
    <x v="1"/>
    <x v="7"/>
    <n v="12"/>
    <n v="16"/>
    <n v="0"/>
    <n v="2"/>
    <n v="1"/>
    <n v="0"/>
    <n v="0"/>
    <x v="0"/>
    <x v="0"/>
    <s v="Offline TA/TO"/>
    <x v="0"/>
    <x v="0"/>
    <n v="0"/>
    <n v="0"/>
    <s v="D"/>
    <s v="D"/>
    <n v="0"/>
    <x v="0"/>
    <n v="6"/>
    <n v="0"/>
    <n v="0"/>
    <x v="0"/>
    <n v="37"/>
    <n v="0"/>
    <n v="0"/>
    <s v="Check-Out"/>
    <x v="202"/>
    <n v="1"/>
    <n v="2"/>
    <x v="0"/>
  </r>
  <r>
    <s v="2016 Data.xlsx"/>
    <x v="1"/>
    <x v="0"/>
    <n v="142"/>
    <x v="1"/>
    <x v="2"/>
    <n v="51"/>
    <n v="17"/>
    <n v="2"/>
    <n v="4"/>
    <n v="2"/>
    <n v="0"/>
    <n v="0"/>
    <x v="0"/>
    <x v="40"/>
    <s v="Online TA"/>
    <x v="0"/>
    <x v="0"/>
    <n v="0"/>
    <n v="0"/>
    <s v="A"/>
    <s v="A"/>
    <n v="0"/>
    <x v="0"/>
    <n v="9"/>
    <n v="0"/>
    <n v="0"/>
    <x v="0"/>
    <n v="85"/>
    <n v="0"/>
    <n v="0"/>
    <s v="Canceled"/>
    <x v="304"/>
    <n v="2"/>
    <n v="6"/>
    <x v="0"/>
  </r>
  <r>
    <s v="2016 Data.xlsx"/>
    <x v="1"/>
    <x v="1"/>
    <n v="46"/>
    <x v="1"/>
    <x v="7"/>
    <n v="13"/>
    <n v="21"/>
    <n v="1"/>
    <n v="3"/>
    <n v="2"/>
    <n v="0"/>
    <n v="0"/>
    <x v="0"/>
    <x v="6"/>
    <s v="Offline TA/TO"/>
    <x v="0"/>
    <x v="0"/>
    <n v="0"/>
    <n v="0"/>
    <s v="A"/>
    <s v="D"/>
    <n v="0"/>
    <x v="0"/>
    <n v="28"/>
    <n v="0"/>
    <n v="0"/>
    <x v="0"/>
    <n v="85"/>
    <n v="0"/>
    <n v="0"/>
    <s v="Check-Out"/>
    <x v="256"/>
    <n v="2"/>
    <n v="4"/>
    <x v="1"/>
  </r>
  <r>
    <s v="2016 Data.xlsx"/>
    <x v="1"/>
    <x v="1"/>
    <n v="47"/>
    <x v="1"/>
    <x v="1"/>
    <n v="34"/>
    <n v="20"/>
    <n v="2"/>
    <n v="4"/>
    <n v="2"/>
    <n v="1"/>
    <n v="0"/>
    <x v="0"/>
    <x v="6"/>
    <s v="Online TA"/>
    <x v="0"/>
    <x v="0"/>
    <n v="0"/>
    <n v="0"/>
    <s v="A"/>
    <s v="A"/>
    <n v="0"/>
    <x v="0"/>
    <n v="7"/>
    <n v="0"/>
    <n v="0"/>
    <x v="0"/>
    <n v="129.99"/>
    <n v="0"/>
    <n v="1"/>
    <s v="Check-Out"/>
    <x v="355"/>
    <n v="3"/>
    <n v="6"/>
    <x v="0"/>
  </r>
  <r>
    <s v="2016 Data.xlsx"/>
    <x v="1"/>
    <x v="1"/>
    <n v="159"/>
    <x v="1"/>
    <x v="10"/>
    <n v="15"/>
    <n v="9"/>
    <n v="1"/>
    <n v="1"/>
    <n v="2"/>
    <n v="0"/>
    <n v="0"/>
    <x v="0"/>
    <x v="0"/>
    <s v="Offline TA/TO"/>
    <x v="0"/>
    <x v="0"/>
    <n v="0"/>
    <n v="0"/>
    <s v="A"/>
    <s v="A"/>
    <n v="0"/>
    <x v="0"/>
    <n v="3"/>
    <n v="0"/>
    <n v="0"/>
    <x v="1"/>
    <n v="70"/>
    <n v="0"/>
    <n v="1"/>
    <s v="Check-Out"/>
    <x v="0"/>
    <n v="2"/>
    <n v="2"/>
    <x v="0"/>
  </r>
  <r>
    <s v="2016 Data.xlsx"/>
    <x v="0"/>
    <x v="0"/>
    <n v="46"/>
    <x v="1"/>
    <x v="5"/>
    <n v="45"/>
    <n v="1"/>
    <n v="2"/>
    <n v="5"/>
    <n v="2"/>
    <n v="0"/>
    <n v="0"/>
    <x v="0"/>
    <x v="3"/>
    <s v="Online TA"/>
    <x v="0"/>
    <x v="0"/>
    <n v="0"/>
    <n v="0"/>
    <s v="A"/>
    <s v="A"/>
    <n v="0"/>
    <x v="0"/>
    <n v="240"/>
    <n v="0"/>
    <n v="0"/>
    <x v="0"/>
    <n v="37.799999999999997"/>
    <n v="0"/>
    <n v="0"/>
    <s v="Canceled"/>
    <x v="0"/>
    <n v="2"/>
    <n v="7"/>
    <x v="0"/>
  </r>
  <r>
    <s v="2016 Data.xlsx"/>
    <x v="1"/>
    <x v="1"/>
    <n v="121"/>
    <x v="1"/>
    <x v="8"/>
    <n v="27"/>
    <n v="30"/>
    <n v="0"/>
    <n v="2"/>
    <n v="2"/>
    <n v="0"/>
    <n v="0"/>
    <x v="0"/>
    <x v="40"/>
    <s v="Online TA"/>
    <x v="0"/>
    <x v="0"/>
    <n v="0"/>
    <n v="0"/>
    <s v="B"/>
    <s v="B"/>
    <n v="0"/>
    <x v="0"/>
    <n v="9"/>
    <n v="0"/>
    <n v="0"/>
    <x v="1"/>
    <n v="88.77"/>
    <n v="0"/>
    <n v="1"/>
    <s v="Check-Out"/>
    <x v="264"/>
    <n v="2"/>
    <n v="2"/>
    <x v="0"/>
  </r>
  <r>
    <s v="2016 Data.xlsx"/>
    <x v="1"/>
    <x v="1"/>
    <n v="41"/>
    <x v="1"/>
    <x v="3"/>
    <n v="32"/>
    <n v="31"/>
    <n v="2"/>
    <n v="1"/>
    <n v="2"/>
    <n v="0"/>
    <n v="0"/>
    <x v="0"/>
    <x v="6"/>
    <s v="Direct"/>
    <x v="1"/>
    <x v="0"/>
    <n v="0"/>
    <n v="0"/>
    <s v="E"/>
    <s v="E"/>
    <n v="0"/>
    <x v="0"/>
    <n v="0"/>
    <n v="0"/>
    <n v="0"/>
    <x v="1"/>
    <n v="168.3"/>
    <n v="0"/>
    <n v="1"/>
    <s v="Check-Out"/>
    <x v="359"/>
    <n v="2"/>
    <n v="3"/>
    <x v="0"/>
  </r>
  <r>
    <s v="2016 Data.xlsx"/>
    <x v="0"/>
    <x v="1"/>
    <n v="72"/>
    <x v="1"/>
    <x v="9"/>
    <n v="6"/>
    <n v="6"/>
    <n v="2"/>
    <n v="1"/>
    <n v="2"/>
    <n v="1"/>
    <n v="0"/>
    <x v="4"/>
    <x v="0"/>
    <s v="Groups"/>
    <x v="1"/>
    <x v="0"/>
    <n v="0"/>
    <n v="0"/>
    <s v="D"/>
    <s v="D"/>
    <n v="1"/>
    <x v="0"/>
    <n v="0"/>
    <n v="0"/>
    <n v="0"/>
    <x v="1"/>
    <n v="91.67"/>
    <n v="0"/>
    <n v="1"/>
    <s v="Check-Out"/>
    <x v="300"/>
    <n v="3"/>
    <n v="3"/>
    <x v="0"/>
  </r>
  <r>
    <s v="2016 Data.xlsx"/>
    <x v="0"/>
    <x v="0"/>
    <n v="147"/>
    <x v="1"/>
    <x v="10"/>
    <n v="18"/>
    <n v="29"/>
    <n v="2"/>
    <n v="2"/>
    <n v="2"/>
    <n v="0"/>
    <n v="0"/>
    <x v="0"/>
    <x v="0"/>
    <s v="Online TA"/>
    <x v="0"/>
    <x v="0"/>
    <n v="1"/>
    <n v="0"/>
    <s v="E"/>
    <s v="E"/>
    <n v="0"/>
    <x v="0"/>
    <n v="240"/>
    <n v="0"/>
    <n v="0"/>
    <x v="0"/>
    <n v="79.2"/>
    <n v="0"/>
    <n v="0"/>
    <s v="Canceled"/>
    <x v="0"/>
    <n v="2"/>
    <n v="4"/>
    <x v="0"/>
  </r>
  <r>
    <s v="2016 Data.xlsx"/>
    <x v="1"/>
    <x v="0"/>
    <n v="6"/>
    <x v="1"/>
    <x v="9"/>
    <n v="7"/>
    <n v="12"/>
    <n v="1"/>
    <n v="2"/>
    <n v="2"/>
    <n v="0"/>
    <n v="0"/>
    <x v="0"/>
    <x v="0"/>
    <s v="Online TA"/>
    <x v="0"/>
    <x v="0"/>
    <n v="0"/>
    <n v="0"/>
    <s v="D"/>
    <s v="D"/>
    <n v="0"/>
    <x v="0"/>
    <n v="9"/>
    <n v="0"/>
    <n v="0"/>
    <x v="0"/>
    <n v="106"/>
    <n v="0"/>
    <n v="2"/>
    <s v="Canceled"/>
    <x v="300"/>
    <n v="2"/>
    <n v="3"/>
    <x v="0"/>
  </r>
  <r>
    <s v="2016 Data.xlsx"/>
    <x v="1"/>
    <x v="1"/>
    <n v="99"/>
    <x v="1"/>
    <x v="9"/>
    <n v="8"/>
    <n v="19"/>
    <n v="0"/>
    <n v="1"/>
    <n v="1"/>
    <n v="0"/>
    <n v="0"/>
    <x v="0"/>
    <x v="0"/>
    <s v="Corporate"/>
    <x v="0"/>
    <x v="0"/>
    <n v="0"/>
    <n v="0"/>
    <s v="A"/>
    <s v="B"/>
    <n v="0"/>
    <x v="0"/>
    <n v="0"/>
    <n v="67"/>
    <n v="0"/>
    <x v="1"/>
    <n v="80"/>
    <n v="0"/>
    <n v="0"/>
    <s v="Check-Out"/>
    <x v="360"/>
    <n v="1"/>
    <n v="1"/>
    <x v="1"/>
  </r>
  <r>
    <s v="2016 Data.xlsx"/>
    <x v="1"/>
    <x v="0"/>
    <n v="240"/>
    <x v="1"/>
    <x v="4"/>
    <n v="38"/>
    <n v="14"/>
    <n v="0"/>
    <n v="2"/>
    <n v="2"/>
    <n v="0"/>
    <n v="0"/>
    <x v="3"/>
    <x v="14"/>
    <s v="Online TA"/>
    <x v="0"/>
    <x v="0"/>
    <n v="0"/>
    <n v="0"/>
    <s v="A"/>
    <s v="A"/>
    <n v="0"/>
    <x v="0"/>
    <n v="9"/>
    <n v="0"/>
    <n v="0"/>
    <x v="0"/>
    <n v="95.4"/>
    <n v="0"/>
    <n v="0"/>
    <s v="Canceled"/>
    <x v="361"/>
    <n v="2"/>
    <n v="2"/>
    <x v="0"/>
  </r>
  <r>
    <s v="2016 Data.xlsx"/>
    <x v="1"/>
    <x v="1"/>
    <n v="0"/>
    <x v="1"/>
    <x v="10"/>
    <n v="16"/>
    <n v="13"/>
    <n v="0"/>
    <n v="1"/>
    <n v="1"/>
    <n v="0"/>
    <n v="0"/>
    <x v="0"/>
    <x v="0"/>
    <s v="Direct"/>
    <x v="1"/>
    <x v="0"/>
    <n v="0"/>
    <n v="0"/>
    <s v="A"/>
    <s v="C"/>
    <n v="0"/>
    <x v="0"/>
    <n v="0"/>
    <n v="0"/>
    <n v="0"/>
    <x v="0"/>
    <n v="75.650000000000006"/>
    <n v="0"/>
    <n v="0"/>
    <s v="Check-Out"/>
    <x v="362"/>
    <n v="1"/>
    <n v="1"/>
    <x v="1"/>
  </r>
  <r>
    <s v="2016 Data.xlsx"/>
    <x v="1"/>
    <x v="1"/>
    <n v="346"/>
    <x v="1"/>
    <x v="4"/>
    <n v="38"/>
    <n v="13"/>
    <n v="0"/>
    <n v="2"/>
    <n v="1"/>
    <n v="0"/>
    <n v="0"/>
    <x v="1"/>
    <x v="0"/>
    <s v="Offline TA/TO"/>
    <x v="0"/>
    <x v="0"/>
    <n v="0"/>
    <n v="0"/>
    <s v="A"/>
    <s v="A"/>
    <n v="1"/>
    <x v="0"/>
    <n v="6"/>
    <n v="0"/>
    <n v="0"/>
    <x v="1"/>
    <n v="90"/>
    <n v="0"/>
    <n v="0"/>
    <s v="Check-Out"/>
    <x v="196"/>
    <n v="1"/>
    <n v="2"/>
    <x v="0"/>
  </r>
  <r>
    <s v="2016 Data.xlsx"/>
    <x v="0"/>
    <x v="0"/>
    <n v="14"/>
    <x v="1"/>
    <x v="2"/>
    <n v="50"/>
    <n v="5"/>
    <n v="1"/>
    <n v="2"/>
    <n v="2"/>
    <n v="0"/>
    <n v="0"/>
    <x v="4"/>
    <x v="0"/>
    <s v="Groups"/>
    <x v="0"/>
    <x v="0"/>
    <n v="0"/>
    <n v="0"/>
    <s v="A"/>
    <s v="A"/>
    <n v="0"/>
    <x v="0"/>
    <n v="134"/>
    <n v="0"/>
    <n v="0"/>
    <x v="1"/>
    <n v="84"/>
    <n v="0"/>
    <n v="0"/>
    <s v="Canceled"/>
    <x v="0"/>
    <n v="2"/>
    <n v="3"/>
    <x v="0"/>
  </r>
  <r>
    <s v="2016 Data.xlsx"/>
    <x v="1"/>
    <x v="0"/>
    <n v="16"/>
    <x v="1"/>
    <x v="5"/>
    <n v="48"/>
    <n v="25"/>
    <n v="2"/>
    <n v="3"/>
    <n v="1"/>
    <n v="0"/>
    <n v="0"/>
    <x v="0"/>
    <x v="0"/>
    <s v="Online TA"/>
    <x v="0"/>
    <x v="0"/>
    <n v="0"/>
    <n v="0"/>
    <s v="A"/>
    <s v="A"/>
    <n v="0"/>
    <x v="0"/>
    <n v="7"/>
    <n v="0"/>
    <n v="0"/>
    <x v="0"/>
    <n v="58.45"/>
    <n v="0"/>
    <n v="1"/>
    <s v="No-Show"/>
    <x v="363"/>
    <n v="1"/>
    <n v="5"/>
    <x v="0"/>
  </r>
  <r>
    <s v="2016 Data.xlsx"/>
    <x v="1"/>
    <x v="0"/>
    <n v="161"/>
    <x v="1"/>
    <x v="3"/>
    <n v="31"/>
    <n v="25"/>
    <n v="1"/>
    <n v="1"/>
    <n v="2"/>
    <n v="1"/>
    <n v="0"/>
    <x v="0"/>
    <x v="16"/>
    <s v="Online TA"/>
    <x v="0"/>
    <x v="0"/>
    <n v="0"/>
    <n v="0"/>
    <s v="A"/>
    <s v="A"/>
    <n v="0"/>
    <x v="0"/>
    <n v="9"/>
    <n v="0"/>
    <n v="0"/>
    <x v="0"/>
    <n v="121.5"/>
    <n v="0"/>
    <n v="0"/>
    <s v="Canceled"/>
    <x v="231"/>
    <n v="3"/>
    <n v="2"/>
    <x v="0"/>
  </r>
  <r>
    <s v="2016 Data.xlsx"/>
    <x v="1"/>
    <x v="1"/>
    <n v="262"/>
    <x v="1"/>
    <x v="5"/>
    <n v="45"/>
    <n v="4"/>
    <n v="0"/>
    <n v="2"/>
    <n v="3"/>
    <n v="0"/>
    <n v="0"/>
    <x v="0"/>
    <x v="3"/>
    <s v="Online TA"/>
    <x v="0"/>
    <x v="0"/>
    <n v="0"/>
    <n v="0"/>
    <s v="D"/>
    <s v="D"/>
    <n v="0"/>
    <x v="0"/>
    <n v="9"/>
    <n v="0"/>
    <n v="0"/>
    <x v="0"/>
    <n v="146.69999999999999"/>
    <n v="0"/>
    <n v="2"/>
    <s v="Check-Out"/>
    <x v="0"/>
    <n v="3"/>
    <n v="2"/>
    <x v="0"/>
  </r>
  <r>
    <s v="2016 Data.xlsx"/>
    <x v="1"/>
    <x v="0"/>
    <n v="5"/>
    <x v="1"/>
    <x v="4"/>
    <n v="37"/>
    <n v="6"/>
    <n v="0"/>
    <n v="1"/>
    <n v="2"/>
    <n v="0"/>
    <n v="0"/>
    <x v="3"/>
    <x v="26"/>
    <s v="Online TA"/>
    <x v="0"/>
    <x v="0"/>
    <n v="0"/>
    <n v="0"/>
    <s v="A"/>
    <s v="A"/>
    <n v="0"/>
    <x v="0"/>
    <n v="9"/>
    <n v="0"/>
    <n v="0"/>
    <x v="0"/>
    <n v="134.1"/>
    <n v="0"/>
    <n v="0"/>
    <s v="Canceled"/>
    <x v="364"/>
    <n v="2"/>
    <n v="1"/>
    <x v="0"/>
  </r>
  <r>
    <s v="2016 Data.xlsx"/>
    <x v="0"/>
    <x v="1"/>
    <n v="170"/>
    <x v="1"/>
    <x v="3"/>
    <n v="30"/>
    <n v="21"/>
    <n v="2"/>
    <n v="5"/>
    <n v="2"/>
    <n v="1"/>
    <n v="0"/>
    <x v="0"/>
    <x v="3"/>
    <s v="Online TA"/>
    <x v="0"/>
    <x v="0"/>
    <n v="0"/>
    <n v="0"/>
    <s v="G"/>
    <s v="G"/>
    <n v="0"/>
    <x v="0"/>
    <n v="241"/>
    <n v="0"/>
    <n v="0"/>
    <x v="0"/>
    <n v="146.30000000000001"/>
    <n v="0"/>
    <n v="1"/>
    <s v="Check-Out"/>
    <x v="365"/>
    <n v="3"/>
    <n v="7"/>
    <x v="0"/>
  </r>
  <r>
    <s v="2016 Data.xlsx"/>
    <x v="1"/>
    <x v="0"/>
    <n v="56"/>
    <x v="1"/>
    <x v="4"/>
    <n v="37"/>
    <n v="10"/>
    <n v="2"/>
    <n v="1"/>
    <n v="2"/>
    <n v="0"/>
    <n v="0"/>
    <x v="0"/>
    <x v="15"/>
    <s v="Online TA"/>
    <x v="0"/>
    <x v="0"/>
    <n v="0"/>
    <n v="0"/>
    <s v="A"/>
    <s v="A"/>
    <n v="0"/>
    <x v="0"/>
    <n v="9"/>
    <n v="0"/>
    <n v="0"/>
    <x v="0"/>
    <n v="135.9"/>
    <n v="0"/>
    <n v="0"/>
    <s v="Canceled"/>
    <x v="293"/>
    <n v="2"/>
    <n v="3"/>
    <x v="0"/>
  </r>
  <r>
    <s v="2016 Data.xlsx"/>
    <x v="1"/>
    <x v="1"/>
    <n v="31"/>
    <x v="1"/>
    <x v="0"/>
    <n v="42"/>
    <n v="15"/>
    <n v="2"/>
    <n v="1"/>
    <n v="2"/>
    <n v="0"/>
    <n v="0"/>
    <x v="0"/>
    <x v="6"/>
    <s v="Offline TA/TO"/>
    <x v="0"/>
    <x v="0"/>
    <n v="0"/>
    <n v="0"/>
    <s v="A"/>
    <s v="A"/>
    <n v="0"/>
    <x v="0"/>
    <n v="28"/>
    <n v="0"/>
    <n v="0"/>
    <x v="0"/>
    <n v="85"/>
    <n v="0"/>
    <n v="0"/>
    <s v="Check-Out"/>
    <x v="208"/>
    <n v="2"/>
    <n v="3"/>
    <x v="0"/>
  </r>
  <r>
    <s v="2016 Data.xlsx"/>
    <x v="1"/>
    <x v="0"/>
    <n v="358"/>
    <x v="1"/>
    <x v="8"/>
    <n v="27"/>
    <n v="30"/>
    <n v="0"/>
    <n v="2"/>
    <n v="2"/>
    <n v="0"/>
    <n v="0"/>
    <x v="0"/>
    <x v="0"/>
    <s v="Groups"/>
    <x v="0"/>
    <x v="0"/>
    <n v="0"/>
    <n v="0"/>
    <s v="A"/>
    <s v="A"/>
    <n v="0"/>
    <x v="1"/>
    <n v="1"/>
    <n v="0"/>
    <n v="0"/>
    <x v="0"/>
    <n v="62"/>
    <n v="0"/>
    <n v="0"/>
    <s v="Canceled"/>
    <x v="80"/>
    <n v="2"/>
    <n v="2"/>
    <x v="0"/>
  </r>
  <r>
    <s v="2016 Data.xlsx"/>
    <x v="0"/>
    <x v="1"/>
    <n v="103"/>
    <x v="1"/>
    <x v="8"/>
    <n v="24"/>
    <n v="6"/>
    <n v="4"/>
    <n v="10"/>
    <n v="2"/>
    <n v="0"/>
    <n v="0"/>
    <x v="0"/>
    <x v="3"/>
    <s v="Offline TA/TO"/>
    <x v="0"/>
    <x v="0"/>
    <n v="0"/>
    <n v="0"/>
    <s v="E"/>
    <s v="F"/>
    <n v="0"/>
    <x v="0"/>
    <n v="171"/>
    <n v="0"/>
    <n v="0"/>
    <x v="0"/>
    <n v="91.1"/>
    <n v="0"/>
    <n v="0"/>
    <s v="Check-Out"/>
    <x v="216"/>
    <n v="2"/>
    <n v="14"/>
    <x v="1"/>
  </r>
  <r>
    <s v="2016 Data.xlsx"/>
    <x v="1"/>
    <x v="0"/>
    <n v="181"/>
    <x v="1"/>
    <x v="6"/>
    <n v="19"/>
    <n v="5"/>
    <n v="2"/>
    <n v="4"/>
    <n v="2"/>
    <n v="0"/>
    <n v="0"/>
    <x v="0"/>
    <x v="0"/>
    <s v="Offline TA/TO"/>
    <x v="0"/>
    <x v="0"/>
    <n v="1"/>
    <n v="0"/>
    <s v="A"/>
    <s v="A"/>
    <n v="0"/>
    <x v="1"/>
    <n v="26"/>
    <n v="0"/>
    <n v="42"/>
    <x v="0"/>
    <n v="90"/>
    <n v="0"/>
    <n v="0"/>
    <s v="Canceled"/>
    <x v="223"/>
    <n v="2"/>
    <n v="6"/>
    <x v="0"/>
  </r>
  <r>
    <s v="2016 Data.xlsx"/>
    <x v="0"/>
    <x v="1"/>
    <n v="0"/>
    <x v="1"/>
    <x v="11"/>
    <n v="4"/>
    <n v="23"/>
    <n v="0"/>
    <n v="1"/>
    <n v="2"/>
    <n v="0"/>
    <n v="0"/>
    <x v="0"/>
    <x v="0"/>
    <s v="Offline TA/TO"/>
    <x v="0"/>
    <x v="0"/>
    <n v="0"/>
    <n v="0"/>
    <s v="A"/>
    <s v="D"/>
    <n v="0"/>
    <x v="0"/>
    <n v="314"/>
    <n v="0"/>
    <n v="0"/>
    <x v="0"/>
    <n v="29"/>
    <n v="0"/>
    <n v="0"/>
    <s v="Check-Out"/>
    <x v="366"/>
    <n v="2"/>
    <n v="1"/>
    <x v="1"/>
  </r>
  <r>
    <s v="2016 Data.xlsx"/>
    <x v="0"/>
    <x v="1"/>
    <n v="26"/>
    <x v="1"/>
    <x v="4"/>
    <n v="39"/>
    <n v="24"/>
    <n v="2"/>
    <n v="3"/>
    <n v="2"/>
    <n v="0"/>
    <n v="0"/>
    <x v="0"/>
    <x v="3"/>
    <s v="Direct"/>
    <x v="1"/>
    <x v="0"/>
    <n v="0"/>
    <n v="0"/>
    <s v="F"/>
    <s v="F"/>
    <n v="0"/>
    <x v="0"/>
    <n v="250"/>
    <n v="0"/>
    <n v="0"/>
    <x v="0"/>
    <n v="135.9"/>
    <n v="0"/>
    <n v="2"/>
    <s v="Check-Out"/>
    <x v="367"/>
    <n v="2"/>
    <n v="5"/>
    <x v="0"/>
  </r>
  <r>
    <s v="2016 Data.xlsx"/>
    <x v="0"/>
    <x v="0"/>
    <n v="44"/>
    <x v="1"/>
    <x v="1"/>
    <n v="35"/>
    <n v="24"/>
    <n v="1"/>
    <n v="4"/>
    <n v="2"/>
    <n v="0"/>
    <n v="0"/>
    <x v="1"/>
    <x v="1"/>
    <s v="Online TA"/>
    <x v="0"/>
    <x v="0"/>
    <n v="0"/>
    <n v="0"/>
    <s v="D"/>
    <s v="D"/>
    <n v="1"/>
    <x v="0"/>
    <n v="240"/>
    <n v="0"/>
    <n v="0"/>
    <x v="0"/>
    <n v="248"/>
    <n v="0"/>
    <n v="1"/>
    <s v="Canceled"/>
    <x v="368"/>
    <n v="2"/>
    <n v="5"/>
    <x v="0"/>
  </r>
  <r>
    <s v="2016 Data.xlsx"/>
    <x v="0"/>
    <x v="0"/>
    <n v="99"/>
    <x v="1"/>
    <x v="5"/>
    <n v="45"/>
    <n v="5"/>
    <n v="2"/>
    <n v="1"/>
    <n v="2"/>
    <n v="0"/>
    <n v="0"/>
    <x v="0"/>
    <x v="6"/>
    <s v="Online TA"/>
    <x v="0"/>
    <x v="0"/>
    <n v="0"/>
    <n v="0"/>
    <s v="E"/>
    <s v="E"/>
    <n v="0"/>
    <x v="0"/>
    <n v="240"/>
    <n v="0"/>
    <n v="0"/>
    <x v="0"/>
    <n v="55.8"/>
    <n v="0"/>
    <n v="0"/>
    <s v="Canceled"/>
    <x v="369"/>
    <n v="2"/>
    <n v="3"/>
    <x v="0"/>
  </r>
  <r>
    <s v="2016 Data.xlsx"/>
    <x v="1"/>
    <x v="1"/>
    <n v="151"/>
    <x v="1"/>
    <x v="0"/>
    <n v="41"/>
    <n v="6"/>
    <n v="2"/>
    <n v="3"/>
    <n v="1"/>
    <n v="0"/>
    <n v="0"/>
    <x v="0"/>
    <x v="3"/>
    <s v="Online TA"/>
    <x v="0"/>
    <x v="0"/>
    <n v="0"/>
    <n v="0"/>
    <s v="A"/>
    <s v="A"/>
    <n v="0"/>
    <x v="0"/>
    <n v="7"/>
    <n v="0"/>
    <n v="0"/>
    <x v="0"/>
    <n v="88.01"/>
    <n v="0"/>
    <n v="1"/>
    <s v="Check-Out"/>
    <x v="0"/>
    <n v="1"/>
    <n v="5"/>
    <x v="0"/>
  </r>
  <r>
    <s v="2016 Data.xlsx"/>
    <x v="1"/>
    <x v="0"/>
    <n v="27"/>
    <x v="1"/>
    <x v="8"/>
    <n v="27"/>
    <n v="29"/>
    <n v="0"/>
    <n v="1"/>
    <n v="1"/>
    <n v="0"/>
    <n v="0"/>
    <x v="0"/>
    <x v="0"/>
    <s v="Corporate"/>
    <x v="2"/>
    <x v="1"/>
    <n v="1"/>
    <n v="11"/>
    <s v="A"/>
    <s v="A"/>
    <n v="1"/>
    <x v="0"/>
    <n v="0"/>
    <n v="40"/>
    <n v="0"/>
    <x v="0"/>
    <n v="65"/>
    <n v="0"/>
    <n v="0"/>
    <s v="Canceled"/>
    <x v="191"/>
    <n v="1"/>
    <n v="1"/>
    <x v="0"/>
  </r>
  <r>
    <s v="2016 Data.xlsx"/>
    <x v="0"/>
    <x v="1"/>
    <n v="3"/>
    <x v="1"/>
    <x v="9"/>
    <n v="6"/>
    <n v="6"/>
    <n v="1"/>
    <n v="1"/>
    <n v="2"/>
    <n v="0"/>
    <n v="0"/>
    <x v="0"/>
    <x v="0"/>
    <s v="Direct"/>
    <x v="1"/>
    <x v="0"/>
    <n v="0"/>
    <n v="0"/>
    <s v="E"/>
    <s v="F"/>
    <n v="0"/>
    <x v="0"/>
    <n v="0"/>
    <n v="0"/>
    <n v="0"/>
    <x v="0"/>
    <n v="58"/>
    <n v="0"/>
    <n v="2"/>
    <s v="Check-Out"/>
    <x v="370"/>
    <n v="2"/>
    <n v="2"/>
    <x v="1"/>
  </r>
  <r>
    <s v="2016 Data.xlsx"/>
    <x v="0"/>
    <x v="1"/>
    <n v="185"/>
    <x v="1"/>
    <x v="1"/>
    <n v="35"/>
    <n v="27"/>
    <n v="2"/>
    <n v="5"/>
    <n v="2"/>
    <n v="0"/>
    <n v="0"/>
    <x v="0"/>
    <x v="3"/>
    <s v="Offline TA/TO"/>
    <x v="0"/>
    <x v="0"/>
    <n v="0"/>
    <n v="0"/>
    <s v="E"/>
    <s v="E"/>
    <n v="0"/>
    <x v="0"/>
    <n v="143"/>
    <n v="0"/>
    <n v="0"/>
    <x v="2"/>
    <n v="90.2"/>
    <n v="0"/>
    <n v="2"/>
    <s v="Check-Out"/>
    <x v="232"/>
    <n v="2"/>
    <n v="7"/>
    <x v="0"/>
  </r>
  <r>
    <s v="2016 Data.xlsx"/>
    <x v="0"/>
    <x v="1"/>
    <n v="108"/>
    <x v="1"/>
    <x v="10"/>
    <n v="14"/>
    <n v="1"/>
    <n v="0"/>
    <n v="1"/>
    <n v="2"/>
    <n v="0"/>
    <n v="0"/>
    <x v="0"/>
    <x v="45"/>
    <s v="Offline TA/TO"/>
    <x v="0"/>
    <x v="0"/>
    <n v="0"/>
    <n v="0"/>
    <s v="A"/>
    <s v="A"/>
    <n v="0"/>
    <x v="0"/>
    <n v="177"/>
    <n v="0"/>
    <n v="0"/>
    <x v="0"/>
    <n v="47.4"/>
    <n v="1"/>
    <n v="1"/>
    <s v="Check-Out"/>
    <x v="281"/>
    <n v="2"/>
    <n v="1"/>
    <x v="0"/>
  </r>
  <r>
    <s v="2016 Data.xlsx"/>
    <x v="1"/>
    <x v="1"/>
    <n v="39"/>
    <x v="1"/>
    <x v="4"/>
    <n v="40"/>
    <n v="25"/>
    <n v="1"/>
    <n v="0"/>
    <n v="1"/>
    <n v="0"/>
    <n v="0"/>
    <x v="0"/>
    <x v="7"/>
    <s v="Online TA"/>
    <x v="0"/>
    <x v="0"/>
    <n v="0"/>
    <n v="0"/>
    <s v="A"/>
    <s v="A"/>
    <n v="0"/>
    <x v="0"/>
    <n v="10"/>
    <n v="0"/>
    <n v="0"/>
    <x v="0"/>
    <n v="129.69999999999999"/>
    <n v="0"/>
    <n v="0"/>
    <s v="Check-Out"/>
    <x v="260"/>
    <n v="1"/>
    <n v="1"/>
    <x v="0"/>
  </r>
  <r>
    <s v="2016 Data.xlsx"/>
    <x v="0"/>
    <x v="1"/>
    <n v="37"/>
    <x v="1"/>
    <x v="3"/>
    <n v="30"/>
    <n v="23"/>
    <n v="2"/>
    <n v="5"/>
    <n v="3"/>
    <n v="1"/>
    <n v="0"/>
    <x v="0"/>
    <x v="0"/>
    <s v="Online TA"/>
    <x v="0"/>
    <x v="0"/>
    <n v="0"/>
    <n v="0"/>
    <s v="H"/>
    <s v="H"/>
    <n v="0"/>
    <x v="0"/>
    <n v="0"/>
    <n v="0"/>
    <n v="0"/>
    <x v="0"/>
    <n v="210"/>
    <n v="1"/>
    <n v="0"/>
    <s v="Check-Out"/>
    <x v="369"/>
    <n v="4"/>
    <n v="7"/>
    <x v="0"/>
  </r>
  <r>
    <s v="2016 Data.xlsx"/>
    <x v="1"/>
    <x v="1"/>
    <n v="123"/>
    <x v="1"/>
    <x v="10"/>
    <n v="17"/>
    <n v="21"/>
    <n v="1"/>
    <n v="3"/>
    <n v="2"/>
    <n v="0"/>
    <n v="0"/>
    <x v="0"/>
    <x v="11"/>
    <s v="Online TA"/>
    <x v="0"/>
    <x v="0"/>
    <n v="0"/>
    <n v="0"/>
    <s v="A"/>
    <s v="A"/>
    <n v="0"/>
    <x v="0"/>
    <n v="9"/>
    <n v="0"/>
    <n v="0"/>
    <x v="0"/>
    <n v="93.08"/>
    <n v="0"/>
    <n v="0"/>
    <s v="Check-Out"/>
    <x v="251"/>
    <n v="2"/>
    <n v="4"/>
    <x v="0"/>
  </r>
  <r>
    <s v="2016 Data.xlsx"/>
    <x v="0"/>
    <x v="1"/>
    <n v="165"/>
    <x v="1"/>
    <x v="3"/>
    <n v="29"/>
    <n v="16"/>
    <n v="2"/>
    <n v="5"/>
    <n v="1"/>
    <n v="0"/>
    <n v="0"/>
    <x v="0"/>
    <x v="3"/>
    <s v="Offline TA/TO"/>
    <x v="0"/>
    <x v="0"/>
    <n v="0"/>
    <n v="0"/>
    <s v="A"/>
    <s v="A"/>
    <n v="0"/>
    <x v="0"/>
    <n v="40"/>
    <n v="0"/>
    <n v="0"/>
    <x v="2"/>
    <n v="90.1"/>
    <n v="0"/>
    <n v="0"/>
    <s v="Check-Out"/>
    <x v="248"/>
    <n v="1"/>
    <n v="7"/>
    <x v="0"/>
  </r>
  <r>
    <s v="2016 Data.xlsx"/>
    <x v="1"/>
    <x v="1"/>
    <n v="67"/>
    <x v="1"/>
    <x v="2"/>
    <n v="49"/>
    <n v="2"/>
    <n v="2"/>
    <n v="2"/>
    <n v="2"/>
    <n v="0"/>
    <n v="0"/>
    <x v="0"/>
    <x v="1"/>
    <s v="Offline TA/TO"/>
    <x v="0"/>
    <x v="0"/>
    <n v="0"/>
    <n v="0"/>
    <s v="A"/>
    <s v="D"/>
    <n v="0"/>
    <x v="0"/>
    <n v="28"/>
    <n v="0"/>
    <n v="0"/>
    <x v="0"/>
    <n v="75"/>
    <n v="0"/>
    <n v="0"/>
    <s v="Check-Out"/>
    <x v="0"/>
    <n v="2"/>
    <n v="4"/>
    <x v="1"/>
  </r>
  <r>
    <s v="2016 Data.xlsx"/>
    <x v="1"/>
    <x v="1"/>
    <n v="0"/>
    <x v="1"/>
    <x v="9"/>
    <n v="9"/>
    <n v="26"/>
    <n v="0"/>
    <n v="1"/>
    <n v="2"/>
    <n v="0"/>
    <n v="0"/>
    <x v="0"/>
    <x v="0"/>
    <s v="Direct"/>
    <x v="1"/>
    <x v="0"/>
    <n v="0"/>
    <n v="0"/>
    <s v="A"/>
    <s v="A"/>
    <n v="0"/>
    <x v="0"/>
    <n v="0"/>
    <n v="0"/>
    <n v="0"/>
    <x v="0"/>
    <n v="89"/>
    <n v="0"/>
    <n v="0"/>
    <s v="Check-Out"/>
    <x v="218"/>
    <n v="2"/>
    <n v="1"/>
    <x v="0"/>
  </r>
  <r>
    <s v="2016 Data.xlsx"/>
    <x v="1"/>
    <x v="1"/>
    <n v="159"/>
    <x v="1"/>
    <x v="4"/>
    <n v="39"/>
    <n v="19"/>
    <n v="1"/>
    <n v="2"/>
    <n v="2"/>
    <n v="0"/>
    <n v="0"/>
    <x v="0"/>
    <x v="25"/>
    <s v="Offline TA/TO"/>
    <x v="0"/>
    <x v="0"/>
    <n v="0"/>
    <n v="0"/>
    <s v="A"/>
    <s v="A"/>
    <n v="0"/>
    <x v="0"/>
    <n v="240"/>
    <n v="0"/>
    <n v="0"/>
    <x v="1"/>
    <n v="144"/>
    <n v="0"/>
    <n v="0"/>
    <s v="Check-Out"/>
    <x v="205"/>
    <n v="2"/>
    <n v="3"/>
    <x v="0"/>
  </r>
  <r>
    <s v="2016 Data.xlsx"/>
    <x v="1"/>
    <x v="0"/>
    <n v="32"/>
    <x v="1"/>
    <x v="10"/>
    <n v="17"/>
    <n v="17"/>
    <n v="2"/>
    <n v="1"/>
    <n v="1"/>
    <n v="0"/>
    <n v="0"/>
    <x v="0"/>
    <x v="10"/>
    <s v="Online TA"/>
    <x v="0"/>
    <x v="0"/>
    <n v="0"/>
    <n v="0"/>
    <s v="A"/>
    <s v="A"/>
    <n v="0"/>
    <x v="0"/>
    <n v="9"/>
    <n v="0"/>
    <n v="0"/>
    <x v="0"/>
    <n v="85.5"/>
    <n v="0"/>
    <n v="0"/>
    <s v="Canceled"/>
    <x v="371"/>
    <n v="1"/>
    <n v="3"/>
    <x v="0"/>
  </r>
  <r>
    <s v="2016 Data.xlsx"/>
    <x v="1"/>
    <x v="1"/>
    <n v="154"/>
    <x v="1"/>
    <x v="10"/>
    <n v="16"/>
    <n v="15"/>
    <n v="0"/>
    <n v="2"/>
    <n v="2"/>
    <n v="0"/>
    <n v="0"/>
    <x v="0"/>
    <x v="3"/>
    <s v="Direct"/>
    <x v="1"/>
    <x v="0"/>
    <n v="0"/>
    <n v="0"/>
    <s v="E"/>
    <s v="E"/>
    <n v="0"/>
    <x v="0"/>
    <n v="0"/>
    <n v="0"/>
    <n v="0"/>
    <x v="0"/>
    <n v="135"/>
    <n v="0"/>
    <n v="2"/>
    <s v="Check-Out"/>
    <x v="372"/>
    <n v="2"/>
    <n v="2"/>
    <x v="0"/>
  </r>
  <r>
    <s v="2016 Data.xlsx"/>
    <x v="0"/>
    <x v="1"/>
    <n v="153"/>
    <x v="1"/>
    <x v="11"/>
    <n v="4"/>
    <n v="20"/>
    <n v="1"/>
    <n v="4"/>
    <n v="2"/>
    <n v="0"/>
    <n v="0"/>
    <x v="0"/>
    <x v="8"/>
    <s v="Online TA"/>
    <x v="0"/>
    <x v="0"/>
    <n v="0"/>
    <n v="0"/>
    <s v="E"/>
    <s v="E"/>
    <n v="2"/>
    <x v="0"/>
    <n v="241"/>
    <n v="0"/>
    <n v="0"/>
    <x v="0"/>
    <n v="38.81"/>
    <n v="0"/>
    <n v="1"/>
    <s v="Check-Out"/>
    <x v="373"/>
    <n v="2"/>
    <n v="5"/>
    <x v="0"/>
  </r>
  <r>
    <s v="2016 Data.xlsx"/>
    <x v="1"/>
    <x v="1"/>
    <n v="31"/>
    <x v="1"/>
    <x v="0"/>
    <n v="42"/>
    <n v="14"/>
    <n v="1"/>
    <n v="2"/>
    <n v="2"/>
    <n v="0"/>
    <n v="0"/>
    <x v="0"/>
    <x v="6"/>
    <s v="Offline TA/TO"/>
    <x v="0"/>
    <x v="0"/>
    <n v="0"/>
    <n v="0"/>
    <s v="A"/>
    <s v="D"/>
    <n v="0"/>
    <x v="0"/>
    <n v="28"/>
    <n v="0"/>
    <n v="0"/>
    <x v="0"/>
    <n v="85"/>
    <n v="0"/>
    <n v="0"/>
    <s v="Check-Out"/>
    <x v="374"/>
    <n v="2"/>
    <n v="3"/>
    <x v="1"/>
  </r>
  <r>
    <s v="2016 Data.xlsx"/>
    <x v="0"/>
    <x v="1"/>
    <n v="2"/>
    <x v="1"/>
    <x v="7"/>
    <n v="10"/>
    <n v="2"/>
    <n v="0"/>
    <n v="1"/>
    <n v="2"/>
    <n v="0"/>
    <n v="0"/>
    <x v="0"/>
    <x v="0"/>
    <s v="Online TA"/>
    <x v="1"/>
    <x v="0"/>
    <n v="0"/>
    <n v="0"/>
    <s v="D"/>
    <s v="D"/>
    <n v="0"/>
    <x v="0"/>
    <n v="0"/>
    <n v="0"/>
    <n v="0"/>
    <x v="0"/>
    <n v="58"/>
    <n v="0"/>
    <n v="0"/>
    <s v="Check-Out"/>
    <x v="375"/>
    <n v="2"/>
    <n v="1"/>
    <x v="0"/>
  </r>
  <r>
    <s v="2016 Data.xlsx"/>
    <x v="1"/>
    <x v="0"/>
    <n v="98"/>
    <x v="1"/>
    <x v="10"/>
    <n v="17"/>
    <n v="23"/>
    <n v="2"/>
    <n v="4"/>
    <n v="2"/>
    <n v="2"/>
    <n v="0"/>
    <x v="0"/>
    <x v="6"/>
    <s v="Online TA"/>
    <x v="0"/>
    <x v="0"/>
    <n v="0"/>
    <n v="0"/>
    <s v="F"/>
    <s v="F"/>
    <n v="0"/>
    <x v="0"/>
    <n v="9"/>
    <n v="0"/>
    <n v="0"/>
    <x v="0"/>
    <n v="167.45"/>
    <n v="0"/>
    <n v="0"/>
    <s v="Canceled"/>
    <x v="187"/>
    <n v="4"/>
    <n v="6"/>
    <x v="0"/>
  </r>
  <r>
    <s v="2016 Data.xlsx"/>
    <x v="1"/>
    <x v="0"/>
    <n v="79"/>
    <x v="1"/>
    <x v="8"/>
    <n v="26"/>
    <n v="24"/>
    <n v="0"/>
    <n v="2"/>
    <n v="2"/>
    <n v="0"/>
    <n v="0"/>
    <x v="1"/>
    <x v="0"/>
    <s v="Offline TA/TO"/>
    <x v="0"/>
    <x v="0"/>
    <n v="0"/>
    <n v="0"/>
    <s v="A"/>
    <s v="A"/>
    <n v="0"/>
    <x v="0"/>
    <n v="6"/>
    <n v="0"/>
    <n v="0"/>
    <x v="1"/>
    <n v="109"/>
    <n v="0"/>
    <n v="0"/>
    <s v="Canceled"/>
    <x v="376"/>
    <n v="2"/>
    <n v="2"/>
    <x v="0"/>
  </r>
  <r>
    <s v="2016 Data.xlsx"/>
    <x v="1"/>
    <x v="1"/>
    <n v="79"/>
    <x v="1"/>
    <x v="7"/>
    <n v="13"/>
    <n v="21"/>
    <n v="1"/>
    <n v="2"/>
    <n v="2"/>
    <n v="0"/>
    <n v="0"/>
    <x v="0"/>
    <x v="2"/>
    <s v="Online TA"/>
    <x v="0"/>
    <x v="0"/>
    <n v="0"/>
    <n v="0"/>
    <s v="D"/>
    <s v="D"/>
    <n v="0"/>
    <x v="0"/>
    <n v="9"/>
    <n v="0"/>
    <n v="0"/>
    <x v="1"/>
    <n v="96.3"/>
    <n v="0"/>
    <n v="0"/>
    <s v="Check-Out"/>
    <x v="279"/>
    <n v="2"/>
    <n v="3"/>
    <x v="0"/>
  </r>
  <r>
    <s v="2016 Data.xlsx"/>
    <x v="1"/>
    <x v="1"/>
    <n v="83"/>
    <x v="1"/>
    <x v="5"/>
    <n v="45"/>
    <n v="3"/>
    <n v="1"/>
    <n v="3"/>
    <n v="2"/>
    <n v="0"/>
    <n v="0"/>
    <x v="0"/>
    <x v="15"/>
    <s v="Online TA"/>
    <x v="0"/>
    <x v="0"/>
    <n v="0"/>
    <n v="0"/>
    <s v="D"/>
    <s v="D"/>
    <n v="0"/>
    <x v="0"/>
    <n v="8"/>
    <n v="0"/>
    <n v="0"/>
    <x v="0"/>
    <n v="92"/>
    <n v="0"/>
    <n v="1"/>
    <s v="Check-Out"/>
    <x v="0"/>
    <n v="2"/>
    <n v="4"/>
    <x v="0"/>
  </r>
  <r>
    <s v="2016 Data.xlsx"/>
    <x v="1"/>
    <x v="0"/>
    <n v="426"/>
    <x v="1"/>
    <x v="4"/>
    <n v="37"/>
    <n v="8"/>
    <n v="0"/>
    <n v="2"/>
    <n v="2"/>
    <n v="0"/>
    <n v="0"/>
    <x v="0"/>
    <x v="0"/>
    <s v="Groups"/>
    <x v="0"/>
    <x v="0"/>
    <n v="0"/>
    <n v="0"/>
    <s v="A"/>
    <s v="A"/>
    <n v="0"/>
    <x v="1"/>
    <n v="1"/>
    <n v="0"/>
    <n v="0"/>
    <x v="0"/>
    <n v="62"/>
    <n v="0"/>
    <n v="0"/>
    <s v="Canceled"/>
    <x v="80"/>
    <n v="2"/>
    <n v="2"/>
    <x v="0"/>
  </r>
  <r>
    <s v="2016 Data.xlsx"/>
    <x v="1"/>
    <x v="0"/>
    <n v="245"/>
    <x v="1"/>
    <x v="8"/>
    <n v="25"/>
    <n v="17"/>
    <n v="0"/>
    <n v="2"/>
    <n v="2"/>
    <n v="0"/>
    <n v="0"/>
    <x v="0"/>
    <x v="0"/>
    <s v="Offline TA/TO"/>
    <x v="0"/>
    <x v="0"/>
    <n v="0"/>
    <n v="0"/>
    <s v="A"/>
    <s v="A"/>
    <n v="0"/>
    <x v="1"/>
    <n v="12"/>
    <n v="0"/>
    <n v="0"/>
    <x v="0"/>
    <n v="75"/>
    <n v="0"/>
    <n v="0"/>
    <s v="Canceled"/>
    <x v="300"/>
    <n v="2"/>
    <n v="2"/>
    <x v="0"/>
  </r>
  <r>
    <s v="2016 Data.xlsx"/>
    <x v="1"/>
    <x v="1"/>
    <n v="201"/>
    <x v="1"/>
    <x v="4"/>
    <n v="37"/>
    <n v="8"/>
    <n v="1"/>
    <n v="3"/>
    <n v="2"/>
    <n v="0"/>
    <n v="0"/>
    <x v="0"/>
    <x v="19"/>
    <s v="Online TA"/>
    <x v="0"/>
    <x v="0"/>
    <n v="0"/>
    <n v="0"/>
    <s v="A"/>
    <s v="A"/>
    <n v="0"/>
    <x v="0"/>
    <n v="9"/>
    <n v="0"/>
    <n v="0"/>
    <x v="0"/>
    <n v="119.85"/>
    <n v="0"/>
    <n v="2"/>
    <s v="Check-Out"/>
    <x v="0"/>
    <n v="2"/>
    <n v="4"/>
    <x v="0"/>
  </r>
  <r>
    <s v="2016 Data.xlsx"/>
    <x v="1"/>
    <x v="0"/>
    <n v="172"/>
    <x v="1"/>
    <x v="0"/>
    <n v="41"/>
    <n v="4"/>
    <n v="0"/>
    <n v="3"/>
    <n v="2"/>
    <n v="1"/>
    <n v="0"/>
    <x v="0"/>
    <x v="57"/>
    <s v="Online TA"/>
    <x v="0"/>
    <x v="0"/>
    <n v="0"/>
    <n v="0"/>
    <s v="A"/>
    <s v="A"/>
    <n v="0"/>
    <x v="0"/>
    <n v="9"/>
    <n v="0"/>
    <n v="0"/>
    <x v="0"/>
    <n v="108.9"/>
    <n v="0"/>
    <n v="0"/>
    <s v="Canceled"/>
    <x v="318"/>
    <n v="3"/>
    <n v="3"/>
    <x v="0"/>
  </r>
  <r>
    <s v="2016 Data.xlsx"/>
    <x v="0"/>
    <x v="0"/>
    <n v="168"/>
    <x v="1"/>
    <x v="10"/>
    <n v="16"/>
    <n v="12"/>
    <n v="0"/>
    <n v="2"/>
    <n v="2"/>
    <n v="0"/>
    <n v="0"/>
    <x v="1"/>
    <x v="0"/>
    <s v="Groups"/>
    <x v="0"/>
    <x v="0"/>
    <n v="0"/>
    <n v="0"/>
    <s v="A"/>
    <s v="A"/>
    <n v="0"/>
    <x v="1"/>
    <n v="245"/>
    <n v="0"/>
    <n v="0"/>
    <x v="0"/>
    <n v="86"/>
    <n v="0"/>
    <n v="0"/>
    <s v="Canceled"/>
    <x v="228"/>
    <n v="2"/>
    <n v="2"/>
    <x v="0"/>
  </r>
  <r>
    <s v="2016 Data.xlsx"/>
    <x v="0"/>
    <x v="1"/>
    <n v="5"/>
    <x v="1"/>
    <x v="9"/>
    <n v="7"/>
    <n v="10"/>
    <n v="0"/>
    <n v="1"/>
    <n v="2"/>
    <n v="0"/>
    <n v="0"/>
    <x v="0"/>
    <x v="0"/>
    <s v="Direct"/>
    <x v="1"/>
    <x v="0"/>
    <n v="0"/>
    <n v="0"/>
    <s v="A"/>
    <s v="D"/>
    <n v="0"/>
    <x v="0"/>
    <n v="250"/>
    <n v="0"/>
    <n v="0"/>
    <x v="0"/>
    <n v="51"/>
    <n v="1"/>
    <n v="0"/>
    <s v="Check-Out"/>
    <x v="0"/>
    <n v="2"/>
    <n v="1"/>
    <x v="1"/>
  </r>
  <r>
    <s v="2016 Data.xlsx"/>
    <x v="0"/>
    <x v="1"/>
    <n v="1"/>
    <x v="1"/>
    <x v="7"/>
    <n v="10"/>
    <n v="1"/>
    <n v="0"/>
    <n v="4"/>
    <n v="2"/>
    <n v="0"/>
    <n v="0"/>
    <x v="0"/>
    <x v="8"/>
    <s v="Online TA"/>
    <x v="0"/>
    <x v="0"/>
    <n v="0"/>
    <n v="0"/>
    <s v="D"/>
    <s v="D"/>
    <n v="0"/>
    <x v="0"/>
    <n v="241"/>
    <n v="0"/>
    <n v="0"/>
    <x v="0"/>
    <n v="44.66"/>
    <n v="0"/>
    <n v="1"/>
    <s v="Check-Out"/>
    <x v="377"/>
    <n v="2"/>
    <n v="4"/>
    <x v="0"/>
  </r>
  <r>
    <s v="2016 Data.xlsx"/>
    <x v="0"/>
    <x v="1"/>
    <n v="1"/>
    <x v="1"/>
    <x v="7"/>
    <n v="12"/>
    <n v="18"/>
    <n v="0"/>
    <n v="1"/>
    <n v="1"/>
    <n v="0"/>
    <n v="0"/>
    <x v="0"/>
    <x v="16"/>
    <s v="Direct"/>
    <x v="1"/>
    <x v="0"/>
    <n v="0"/>
    <n v="0"/>
    <s v="E"/>
    <s v="E"/>
    <n v="0"/>
    <x v="0"/>
    <n v="250"/>
    <n v="0"/>
    <n v="0"/>
    <x v="0"/>
    <n v="65"/>
    <n v="0"/>
    <n v="0"/>
    <s v="Check-Out"/>
    <x v="198"/>
    <n v="1"/>
    <n v="1"/>
    <x v="0"/>
  </r>
  <r>
    <s v="2016 Data.xlsx"/>
    <x v="0"/>
    <x v="0"/>
    <n v="406"/>
    <x v="1"/>
    <x v="1"/>
    <n v="36"/>
    <n v="29"/>
    <n v="4"/>
    <n v="10"/>
    <n v="2"/>
    <n v="0"/>
    <n v="0"/>
    <x v="0"/>
    <x v="0"/>
    <s v="Offline TA/TO"/>
    <x v="0"/>
    <x v="0"/>
    <n v="0"/>
    <n v="0"/>
    <s v="A"/>
    <s v="A"/>
    <n v="0"/>
    <x v="0"/>
    <n v="40"/>
    <n v="0"/>
    <n v="0"/>
    <x v="2"/>
    <n v="88.4"/>
    <n v="0"/>
    <n v="1"/>
    <s v="Canceled"/>
    <x v="143"/>
    <n v="2"/>
    <n v="14"/>
    <x v="0"/>
  </r>
  <r>
    <s v="2016 Data.xlsx"/>
    <x v="1"/>
    <x v="1"/>
    <n v="53"/>
    <x v="1"/>
    <x v="3"/>
    <n v="30"/>
    <n v="18"/>
    <n v="1"/>
    <n v="1"/>
    <n v="2"/>
    <n v="0"/>
    <n v="0"/>
    <x v="0"/>
    <x v="0"/>
    <s v="Online TA"/>
    <x v="0"/>
    <x v="0"/>
    <n v="0"/>
    <n v="0"/>
    <s v="A"/>
    <s v="A"/>
    <n v="0"/>
    <x v="0"/>
    <n v="9"/>
    <n v="0"/>
    <n v="0"/>
    <x v="0"/>
    <n v="114.3"/>
    <n v="0"/>
    <n v="0"/>
    <s v="Check-Out"/>
    <x v="378"/>
    <n v="2"/>
    <n v="2"/>
    <x v="0"/>
  </r>
  <r>
    <s v="2016 Data.xlsx"/>
    <x v="0"/>
    <x v="0"/>
    <n v="393"/>
    <x v="1"/>
    <x v="0"/>
    <n v="41"/>
    <n v="8"/>
    <n v="2"/>
    <n v="2"/>
    <n v="2"/>
    <n v="0"/>
    <n v="0"/>
    <x v="1"/>
    <x v="0"/>
    <s v="Groups"/>
    <x v="0"/>
    <x v="0"/>
    <n v="0"/>
    <n v="0"/>
    <s v="A"/>
    <s v="A"/>
    <n v="0"/>
    <x v="1"/>
    <n v="68"/>
    <n v="0"/>
    <n v="0"/>
    <x v="0"/>
    <n v="72"/>
    <n v="0"/>
    <n v="0"/>
    <s v="Canceled"/>
    <x v="37"/>
    <n v="2"/>
    <n v="4"/>
    <x v="0"/>
  </r>
  <r>
    <s v="2016 Data.xlsx"/>
    <x v="0"/>
    <x v="1"/>
    <n v="1"/>
    <x v="1"/>
    <x v="11"/>
    <n v="3"/>
    <n v="12"/>
    <n v="0"/>
    <n v="2"/>
    <n v="2"/>
    <n v="0"/>
    <n v="0"/>
    <x v="0"/>
    <x v="17"/>
    <s v="Direct"/>
    <x v="1"/>
    <x v="0"/>
    <n v="0"/>
    <n v="1"/>
    <s v="A"/>
    <s v="A"/>
    <n v="0"/>
    <x v="0"/>
    <n v="0"/>
    <n v="0"/>
    <n v="0"/>
    <x v="0"/>
    <n v="43"/>
    <n v="0"/>
    <n v="0"/>
    <s v="Check-Out"/>
    <x v="201"/>
    <n v="2"/>
    <n v="2"/>
    <x v="0"/>
  </r>
  <r>
    <s v="2016 Data.xlsx"/>
    <x v="0"/>
    <x v="1"/>
    <n v="187"/>
    <x v="1"/>
    <x v="2"/>
    <n v="52"/>
    <n v="24"/>
    <n v="2"/>
    <n v="5"/>
    <n v="1"/>
    <n v="0"/>
    <n v="0"/>
    <x v="1"/>
    <x v="27"/>
    <s v="Offline TA/TO"/>
    <x v="0"/>
    <x v="0"/>
    <n v="0"/>
    <n v="0"/>
    <s v="A"/>
    <s v="A"/>
    <n v="0"/>
    <x v="0"/>
    <n v="75"/>
    <n v="0"/>
    <n v="0"/>
    <x v="0"/>
    <n v="61.64"/>
    <n v="0"/>
    <n v="0"/>
    <s v="Check-Out"/>
    <x v="379"/>
    <n v="1"/>
    <n v="7"/>
    <x v="0"/>
  </r>
  <r>
    <s v="2016 Data.xlsx"/>
    <x v="1"/>
    <x v="1"/>
    <n v="26"/>
    <x v="1"/>
    <x v="6"/>
    <n v="21"/>
    <n v="19"/>
    <n v="0"/>
    <n v="1"/>
    <n v="3"/>
    <n v="0"/>
    <n v="0"/>
    <x v="0"/>
    <x v="2"/>
    <s v="Online TA"/>
    <x v="0"/>
    <x v="0"/>
    <n v="0"/>
    <n v="0"/>
    <s v="D"/>
    <s v="D"/>
    <n v="0"/>
    <x v="0"/>
    <n v="9"/>
    <n v="0"/>
    <n v="0"/>
    <x v="0"/>
    <n v="177"/>
    <n v="0"/>
    <n v="2"/>
    <s v="Check-Out"/>
    <x v="380"/>
    <n v="3"/>
    <n v="1"/>
    <x v="0"/>
  </r>
  <r>
    <s v="2016 Data.xlsx"/>
    <x v="1"/>
    <x v="1"/>
    <n v="121"/>
    <x v="1"/>
    <x v="1"/>
    <n v="34"/>
    <n v="18"/>
    <n v="2"/>
    <n v="3"/>
    <n v="3"/>
    <n v="0"/>
    <n v="0"/>
    <x v="0"/>
    <x v="6"/>
    <s v="Online TA"/>
    <x v="0"/>
    <x v="0"/>
    <n v="0"/>
    <n v="0"/>
    <s v="D"/>
    <s v="D"/>
    <n v="0"/>
    <x v="0"/>
    <n v="9"/>
    <n v="0"/>
    <n v="0"/>
    <x v="0"/>
    <n v="139.5"/>
    <n v="0"/>
    <n v="2"/>
    <s v="Check-Out"/>
    <x v="381"/>
    <n v="3"/>
    <n v="5"/>
    <x v="0"/>
  </r>
  <r>
    <s v="2016 Data.xlsx"/>
    <x v="1"/>
    <x v="0"/>
    <n v="32"/>
    <x v="1"/>
    <x v="1"/>
    <n v="33"/>
    <n v="13"/>
    <n v="0"/>
    <n v="1"/>
    <n v="2"/>
    <n v="2"/>
    <n v="0"/>
    <x v="0"/>
    <x v="19"/>
    <s v="Online TA"/>
    <x v="0"/>
    <x v="0"/>
    <n v="0"/>
    <n v="0"/>
    <s v="F"/>
    <s v="F"/>
    <n v="0"/>
    <x v="0"/>
    <n v="9"/>
    <n v="0"/>
    <n v="0"/>
    <x v="0"/>
    <n v="216.9"/>
    <n v="0"/>
    <n v="1"/>
    <s v="Canceled"/>
    <x v="296"/>
    <n v="4"/>
    <n v="1"/>
    <x v="0"/>
  </r>
  <r>
    <s v="2016 Data.xlsx"/>
    <x v="1"/>
    <x v="1"/>
    <n v="0"/>
    <x v="1"/>
    <x v="0"/>
    <n v="42"/>
    <n v="12"/>
    <n v="0"/>
    <n v="1"/>
    <n v="1"/>
    <n v="0"/>
    <n v="0"/>
    <x v="0"/>
    <x v="6"/>
    <s v="Offline TA/TO"/>
    <x v="0"/>
    <x v="0"/>
    <n v="0"/>
    <n v="0"/>
    <s v="A"/>
    <s v="A"/>
    <n v="0"/>
    <x v="0"/>
    <n v="234"/>
    <n v="0"/>
    <n v="0"/>
    <x v="1"/>
    <n v="120"/>
    <n v="0"/>
    <n v="0"/>
    <s v="Check-Out"/>
    <x v="382"/>
    <n v="1"/>
    <n v="1"/>
    <x v="0"/>
  </r>
  <r>
    <s v="2016 Data.xlsx"/>
    <x v="1"/>
    <x v="1"/>
    <n v="78"/>
    <x v="1"/>
    <x v="3"/>
    <n v="31"/>
    <n v="27"/>
    <n v="0"/>
    <n v="4"/>
    <n v="1"/>
    <n v="0"/>
    <n v="0"/>
    <x v="0"/>
    <x v="6"/>
    <s v="Direct"/>
    <x v="1"/>
    <x v="0"/>
    <n v="0"/>
    <n v="0"/>
    <s v="A"/>
    <s v="A"/>
    <n v="4"/>
    <x v="0"/>
    <n v="14"/>
    <n v="0"/>
    <n v="0"/>
    <x v="0"/>
    <n v="126.38"/>
    <n v="0"/>
    <n v="1"/>
    <s v="Check-Out"/>
    <x v="383"/>
    <n v="1"/>
    <n v="4"/>
    <x v="0"/>
  </r>
  <r>
    <s v="2016 Data.xlsx"/>
    <x v="1"/>
    <x v="0"/>
    <n v="173"/>
    <x v="1"/>
    <x v="1"/>
    <n v="33"/>
    <n v="13"/>
    <n v="2"/>
    <n v="1"/>
    <n v="2"/>
    <n v="0"/>
    <n v="0"/>
    <x v="3"/>
    <x v="1"/>
    <s v="Online TA"/>
    <x v="0"/>
    <x v="0"/>
    <n v="0"/>
    <n v="0"/>
    <s v="A"/>
    <s v="A"/>
    <n v="0"/>
    <x v="0"/>
    <n v="9"/>
    <n v="0"/>
    <n v="0"/>
    <x v="0"/>
    <n v="94.5"/>
    <n v="0"/>
    <n v="1"/>
    <s v="Canceled"/>
    <x v="384"/>
    <n v="2"/>
    <n v="3"/>
    <x v="0"/>
  </r>
  <r>
    <s v="2016 Data.xlsx"/>
    <x v="1"/>
    <x v="0"/>
    <n v="180"/>
    <x v="1"/>
    <x v="10"/>
    <n v="16"/>
    <n v="13"/>
    <n v="0"/>
    <n v="1"/>
    <n v="2"/>
    <n v="0"/>
    <n v="0"/>
    <x v="1"/>
    <x v="0"/>
    <s v="Offline TA/TO"/>
    <x v="0"/>
    <x v="0"/>
    <n v="1"/>
    <n v="0"/>
    <s v="A"/>
    <s v="A"/>
    <n v="0"/>
    <x v="1"/>
    <n v="21"/>
    <n v="0"/>
    <n v="38"/>
    <x v="0"/>
    <n v="125"/>
    <n v="0"/>
    <n v="0"/>
    <s v="Canceled"/>
    <x v="79"/>
    <n v="2"/>
    <n v="1"/>
    <x v="0"/>
  </r>
  <r>
    <s v="2016 Data.xlsx"/>
    <x v="0"/>
    <x v="0"/>
    <n v="282"/>
    <x v="1"/>
    <x v="4"/>
    <n v="36"/>
    <n v="1"/>
    <n v="4"/>
    <n v="10"/>
    <n v="2"/>
    <n v="0"/>
    <n v="0"/>
    <x v="0"/>
    <x v="0"/>
    <s v="Online TA"/>
    <x v="0"/>
    <x v="0"/>
    <n v="0"/>
    <n v="0"/>
    <s v="A"/>
    <s v="A"/>
    <n v="0"/>
    <x v="0"/>
    <n v="240"/>
    <n v="0"/>
    <n v="0"/>
    <x v="0"/>
    <n v="81"/>
    <n v="0"/>
    <n v="1"/>
    <s v="Canceled"/>
    <x v="385"/>
    <n v="2"/>
    <n v="14"/>
    <x v="0"/>
  </r>
  <r>
    <s v="2016 Data.xlsx"/>
    <x v="1"/>
    <x v="0"/>
    <n v="109"/>
    <x v="1"/>
    <x v="0"/>
    <n v="44"/>
    <n v="29"/>
    <n v="2"/>
    <n v="1"/>
    <n v="2"/>
    <n v="2"/>
    <n v="0"/>
    <x v="0"/>
    <x v="25"/>
    <s v="Online TA"/>
    <x v="0"/>
    <x v="0"/>
    <n v="0"/>
    <n v="0"/>
    <s v="F"/>
    <s v="F"/>
    <n v="0"/>
    <x v="0"/>
    <n v="9"/>
    <n v="0"/>
    <n v="0"/>
    <x v="0"/>
    <n v="159.9"/>
    <n v="0"/>
    <n v="0"/>
    <s v="Canceled"/>
    <x v="185"/>
    <n v="4"/>
    <n v="3"/>
    <x v="0"/>
  </r>
  <r>
    <s v="2016 Data.xlsx"/>
    <x v="0"/>
    <x v="1"/>
    <n v="74"/>
    <x v="1"/>
    <x v="8"/>
    <n v="25"/>
    <n v="13"/>
    <n v="1"/>
    <n v="1"/>
    <n v="2"/>
    <n v="0"/>
    <n v="0"/>
    <x v="0"/>
    <x v="24"/>
    <s v="Online TA"/>
    <x v="0"/>
    <x v="0"/>
    <n v="0"/>
    <n v="0"/>
    <s v="G"/>
    <s v="G"/>
    <n v="2"/>
    <x v="0"/>
    <n v="241"/>
    <n v="0"/>
    <n v="0"/>
    <x v="0"/>
    <n v="149.52000000000001"/>
    <n v="1"/>
    <n v="1"/>
    <s v="Check-Out"/>
    <x v="386"/>
    <n v="2"/>
    <n v="2"/>
    <x v="0"/>
  </r>
  <r>
    <s v="2016 Data.xlsx"/>
    <x v="1"/>
    <x v="0"/>
    <n v="144"/>
    <x v="1"/>
    <x v="6"/>
    <n v="22"/>
    <n v="25"/>
    <n v="1"/>
    <n v="4"/>
    <n v="1"/>
    <n v="0"/>
    <n v="0"/>
    <x v="0"/>
    <x v="0"/>
    <s v="Online TA"/>
    <x v="0"/>
    <x v="0"/>
    <n v="0"/>
    <n v="0"/>
    <s v="D"/>
    <s v="D"/>
    <n v="0"/>
    <x v="0"/>
    <n v="7"/>
    <n v="0"/>
    <n v="0"/>
    <x v="0"/>
    <n v="92.55"/>
    <n v="0"/>
    <n v="0"/>
    <s v="Canceled"/>
    <x v="0"/>
    <n v="1"/>
    <n v="5"/>
    <x v="0"/>
  </r>
  <r>
    <s v="2016 Data.xlsx"/>
    <x v="1"/>
    <x v="0"/>
    <n v="2"/>
    <x v="1"/>
    <x v="9"/>
    <n v="7"/>
    <n v="13"/>
    <n v="0"/>
    <n v="1"/>
    <n v="2"/>
    <n v="0"/>
    <n v="0"/>
    <x v="3"/>
    <x v="0"/>
    <s v="Online TA"/>
    <x v="0"/>
    <x v="0"/>
    <n v="0"/>
    <n v="0"/>
    <s v="A"/>
    <s v="A"/>
    <n v="0"/>
    <x v="0"/>
    <n v="9"/>
    <n v="0"/>
    <n v="0"/>
    <x v="0"/>
    <n v="79"/>
    <n v="0"/>
    <n v="1"/>
    <s v="Canceled"/>
    <x v="387"/>
    <n v="2"/>
    <n v="1"/>
    <x v="0"/>
  </r>
  <r>
    <s v="2016 Data.xlsx"/>
    <x v="1"/>
    <x v="1"/>
    <n v="45"/>
    <x v="1"/>
    <x v="5"/>
    <n v="48"/>
    <n v="24"/>
    <n v="2"/>
    <n v="3"/>
    <n v="2"/>
    <n v="0"/>
    <n v="0"/>
    <x v="0"/>
    <x v="6"/>
    <s v="Online TA"/>
    <x v="0"/>
    <x v="0"/>
    <n v="0"/>
    <n v="0"/>
    <s v="D"/>
    <s v="D"/>
    <n v="0"/>
    <x v="0"/>
    <n v="9"/>
    <n v="0"/>
    <n v="0"/>
    <x v="0"/>
    <n v="96.9"/>
    <n v="0"/>
    <n v="2"/>
    <s v="Check-Out"/>
    <x v="388"/>
    <n v="2"/>
    <n v="5"/>
    <x v="0"/>
  </r>
  <r>
    <s v="2016 Data.xlsx"/>
    <x v="1"/>
    <x v="0"/>
    <n v="73"/>
    <x v="1"/>
    <x v="5"/>
    <n v="48"/>
    <n v="25"/>
    <n v="0"/>
    <n v="2"/>
    <n v="1"/>
    <n v="0"/>
    <n v="0"/>
    <x v="3"/>
    <x v="15"/>
    <s v="Online TA"/>
    <x v="0"/>
    <x v="0"/>
    <n v="0"/>
    <n v="0"/>
    <s v="A"/>
    <s v="A"/>
    <n v="0"/>
    <x v="0"/>
    <n v="9"/>
    <n v="0"/>
    <n v="0"/>
    <x v="0"/>
    <n v="88"/>
    <n v="0"/>
    <n v="2"/>
    <s v="Canceled"/>
    <x v="0"/>
    <n v="1"/>
    <n v="2"/>
    <x v="0"/>
  </r>
  <r>
    <s v="2016 Data.xlsx"/>
    <x v="0"/>
    <x v="1"/>
    <n v="23"/>
    <x v="1"/>
    <x v="11"/>
    <n v="6"/>
    <n v="31"/>
    <n v="4"/>
    <n v="10"/>
    <n v="2"/>
    <n v="0"/>
    <n v="0"/>
    <x v="0"/>
    <x v="4"/>
    <s v="Online TA"/>
    <x v="0"/>
    <x v="0"/>
    <n v="0"/>
    <n v="0"/>
    <s v="D"/>
    <s v="D"/>
    <n v="0"/>
    <x v="0"/>
    <n v="240"/>
    <n v="0"/>
    <n v="0"/>
    <x v="0"/>
    <n v="45.37"/>
    <n v="0"/>
    <n v="3"/>
    <s v="Check-Out"/>
    <x v="333"/>
    <n v="2"/>
    <n v="14"/>
    <x v="0"/>
  </r>
  <r>
    <s v="2016 Data.xlsx"/>
    <x v="1"/>
    <x v="1"/>
    <n v="2"/>
    <x v="1"/>
    <x v="4"/>
    <n v="40"/>
    <n v="29"/>
    <n v="0"/>
    <n v="1"/>
    <n v="1"/>
    <n v="0"/>
    <n v="0"/>
    <x v="0"/>
    <x v="0"/>
    <s v="Corporate"/>
    <x v="2"/>
    <x v="0"/>
    <n v="0"/>
    <n v="0"/>
    <s v="A"/>
    <s v="A"/>
    <n v="0"/>
    <x v="0"/>
    <n v="122"/>
    <n v="0"/>
    <n v="0"/>
    <x v="1"/>
    <n v="120"/>
    <n v="0"/>
    <n v="0"/>
    <s v="Check-Out"/>
    <x v="325"/>
    <n v="1"/>
    <n v="1"/>
    <x v="0"/>
  </r>
  <r>
    <s v="2016 Data.xlsx"/>
    <x v="1"/>
    <x v="1"/>
    <n v="64"/>
    <x v="1"/>
    <x v="1"/>
    <n v="32"/>
    <n v="6"/>
    <n v="1"/>
    <n v="1"/>
    <n v="2"/>
    <n v="0"/>
    <n v="0"/>
    <x v="0"/>
    <x v="6"/>
    <s v="Online TA"/>
    <x v="0"/>
    <x v="0"/>
    <n v="0"/>
    <n v="0"/>
    <s v="A"/>
    <s v="A"/>
    <n v="1"/>
    <x v="0"/>
    <n v="9"/>
    <n v="0"/>
    <n v="0"/>
    <x v="0"/>
    <n v="154.1"/>
    <n v="0"/>
    <n v="1"/>
    <s v="Check-Out"/>
    <x v="293"/>
    <n v="2"/>
    <n v="2"/>
    <x v="0"/>
  </r>
  <r>
    <s v="2016 Data.xlsx"/>
    <x v="1"/>
    <x v="1"/>
    <n v="125"/>
    <x v="1"/>
    <x v="8"/>
    <n v="27"/>
    <n v="27"/>
    <n v="1"/>
    <n v="5"/>
    <n v="3"/>
    <n v="0"/>
    <n v="0"/>
    <x v="0"/>
    <x v="5"/>
    <s v="Online TA"/>
    <x v="0"/>
    <x v="0"/>
    <n v="0"/>
    <n v="0"/>
    <s v="D"/>
    <s v="D"/>
    <n v="0"/>
    <x v="0"/>
    <n v="9"/>
    <n v="0"/>
    <n v="0"/>
    <x v="0"/>
    <n v="121.55"/>
    <n v="0"/>
    <n v="2"/>
    <s v="Check-Out"/>
    <x v="389"/>
    <n v="3"/>
    <n v="6"/>
    <x v="0"/>
  </r>
  <r>
    <s v="2016 Data.xlsx"/>
    <x v="1"/>
    <x v="1"/>
    <n v="39"/>
    <x v="1"/>
    <x v="9"/>
    <n v="7"/>
    <n v="8"/>
    <n v="1"/>
    <n v="1"/>
    <n v="2"/>
    <n v="0"/>
    <n v="0"/>
    <x v="0"/>
    <x v="26"/>
    <s v="Online TA"/>
    <x v="0"/>
    <x v="0"/>
    <n v="0"/>
    <n v="0"/>
    <s v="A"/>
    <s v="A"/>
    <n v="0"/>
    <x v="0"/>
    <n v="15"/>
    <n v="0"/>
    <n v="0"/>
    <x v="0"/>
    <n v="64.64"/>
    <n v="0"/>
    <n v="1"/>
    <s v="Check-Out"/>
    <x v="0"/>
    <n v="2"/>
    <n v="2"/>
    <x v="0"/>
  </r>
  <r>
    <s v="2016 Data.xlsx"/>
    <x v="1"/>
    <x v="0"/>
    <n v="42"/>
    <x v="1"/>
    <x v="5"/>
    <n v="49"/>
    <n v="29"/>
    <n v="0"/>
    <n v="3"/>
    <n v="2"/>
    <n v="0"/>
    <n v="0"/>
    <x v="0"/>
    <x v="0"/>
    <s v="Groups"/>
    <x v="0"/>
    <x v="0"/>
    <n v="0"/>
    <n v="0"/>
    <s v="A"/>
    <s v="A"/>
    <n v="0"/>
    <x v="1"/>
    <n v="0"/>
    <n v="348"/>
    <n v="0"/>
    <x v="0"/>
    <n v="90"/>
    <n v="0"/>
    <n v="0"/>
    <s v="Canceled"/>
    <x v="390"/>
    <n v="2"/>
    <n v="3"/>
    <x v="0"/>
  </r>
  <r>
    <s v="2016 Data.xlsx"/>
    <x v="1"/>
    <x v="1"/>
    <n v="50"/>
    <x v="1"/>
    <x v="7"/>
    <n v="14"/>
    <n v="31"/>
    <n v="0"/>
    <n v="3"/>
    <n v="2"/>
    <n v="0"/>
    <n v="0"/>
    <x v="0"/>
    <x v="23"/>
    <s v="Groups"/>
    <x v="0"/>
    <x v="0"/>
    <n v="0"/>
    <n v="0"/>
    <s v="A"/>
    <s v="A"/>
    <n v="0"/>
    <x v="0"/>
    <n v="1"/>
    <n v="0"/>
    <n v="0"/>
    <x v="1"/>
    <n v="65"/>
    <n v="0"/>
    <n v="0"/>
    <s v="Check-Out"/>
    <x v="346"/>
    <n v="2"/>
    <n v="3"/>
    <x v="0"/>
  </r>
  <r>
    <s v="2016 Data.xlsx"/>
    <x v="1"/>
    <x v="0"/>
    <n v="337"/>
    <x v="1"/>
    <x v="8"/>
    <n v="24"/>
    <n v="9"/>
    <n v="0"/>
    <n v="2"/>
    <n v="2"/>
    <n v="0"/>
    <n v="0"/>
    <x v="0"/>
    <x v="0"/>
    <s v="Groups"/>
    <x v="0"/>
    <x v="0"/>
    <n v="0"/>
    <n v="0"/>
    <s v="A"/>
    <s v="A"/>
    <n v="0"/>
    <x v="1"/>
    <n v="1"/>
    <n v="0"/>
    <n v="0"/>
    <x v="0"/>
    <n v="62"/>
    <n v="0"/>
    <n v="0"/>
    <s v="Canceled"/>
    <x v="80"/>
    <n v="2"/>
    <n v="2"/>
    <x v="0"/>
  </r>
  <r>
    <s v="2016 Data.xlsx"/>
    <x v="1"/>
    <x v="1"/>
    <n v="82"/>
    <x v="1"/>
    <x v="6"/>
    <n v="21"/>
    <n v="16"/>
    <n v="1"/>
    <n v="1"/>
    <n v="2"/>
    <n v="0"/>
    <n v="0"/>
    <x v="3"/>
    <x v="6"/>
    <s v="Online TA"/>
    <x v="0"/>
    <x v="0"/>
    <n v="0"/>
    <n v="0"/>
    <s v="A"/>
    <s v="A"/>
    <n v="0"/>
    <x v="0"/>
    <n v="9"/>
    <n v="0"/>
    <n v="0"/>
    <x v="1"/>
    <n v="116.1"/>
    <n v="0"/>
    <n v="1"/>
    <s v="Check-Out"/>
    <x v="391"/>
    <n v="2"/>
    <n v="2"/>
    <x v="0"/>
  </r>
  <r>
    <s v="2016 Data.xlsx"/>
    <x v="1"/>
    <x v="0"/>
    <n v="142"/>
    <x v="1"/>
    <x v="10"/>
    <n v="17"/>
    <n v="22"/>
    <n v="2"/>
    <n v="3"/>
    <n v="2"/>
    <n v="0"/>
    <n v="0"/>
    <x v="0"/>
    <x v="19"/>
    <s v="Groups"/>
    <x v="0"/>
    <x v="0"/>
    <n v="0"/>
    <n v="0"/>
    <s v="A"/>
    <s v="A"/>
    <n v="0"/>
    <x v="1"/>
    <n v="37"/>
    <n v="0"/>
    <n v="0"/>
    <x v="0"/>
    <n v="103"/>
    <n v="0"/>
    <n v="0"/>
    <s v="Canceled"/>
    <x v="288"/>
    <n v="2"/>
    <n v="5"/>
    <x v="0"/>
  </r>
  <r>
    <s v="2016 Data.xlsx"/>
    <x v="0"/>
    <x v="1"/>
    <n v="73"/>
    <x v="1"/>
    <x v="7"/>
    <n v="14"/>
    <n v="29"/>
    <n v="0"/>
    <n v="0"/>
    <n v="2"/>
    <n v="0"/>
    <n v="0"/>
    <x v="1"/>
    <x v="0"/>
    <s v="Online TA"/>
    <x v="0"/>
    <x v="0"/>
    <n v="0"/>
    <n v="0"/>
    <s v="A"/>
    <s v="A"/>
    <n v="0"/>
    <x v="0"/>
    <n v="241"/>
    <n v="0"/>
    <n v="0"/>
    <x v="0"/>
    <n v="0"/>
    <n v="0"/>
    <n v="2"/>
    <s v="Check-Out"/>
    <x v="311"/>
    <n v="2"/>
    <n v="0"/>
    <x v="0"/>
  </r>
  <r>
    <s v="2016 Data.xlsx"/>
    <x v="1"/>
    <x v="1"/>
    <n v="9"/>
    <x v="1"/>
    <x v="9"/>
    <n v="9"/>
    <n v="22"/>
    <n v="1"/>
    <n v="2"/>
    <n v="2"/>
    <n v="0"/>
    <n v="0"/>
    <x v="0"/>
    <x v="6"/>
    <s v="Online TA"/>
    <x v="0"/>
    <x v="0"/>
    <n v="0"/>
    <n v="0"/>
    <s v="A"/>
    <s v="A"/>
    <n v="0"/>
    <x v="0"/>
    <n v="9"/>
    <n v="0"/>
    <n v="0"/>
    <x v="0"/>
    <n v="91"/>
    <n v="0"/>
    <n v="1"/>
    <s v="Check-Out"/>
    <x v="230"/>
    <n v="2"/>
    <n v="3"/>
    <x v="0"/>
  </r>
  <r>
    <s v="2016 Data.xlsx"/>
    <x v="0"/>
    <x v="1"/>
    <n v="13"/>
    <x v="1"/>
    <x v="0"/>
    <n v="40"/>
    <n v="1"/>
    <n v="2"/>
    <n v="2"/>
    <n v="2"/>
    <n v="0"/>
    <n v="0"/>
    <x v="0"/>
    <x v="3"/>
    <s v="Online TA"/>
    <x v="0"/>
    <x v="0"/>
    <n v="0"/>
    <n v="0"/>
    <s v="E"/>
    <s v="E"/>
    <n v="0"/>
    <x v="0"/>
    <n v="240"/>
    <n v="0"/>
    <n v="0"/>
    <x v="0"/>
    <n v="139"/>
    <n v="0"/>
    <n v="2"/>
    <s v="Check-Out"/>
    <x v="0"/>
    <n v="2"/>
    <n v="4"/>
    <x v="0"/>
  </r>
  <r>
    <s v="2016 Data.xlsx"/>
    <x v="1"/>
    <x v="1"/>
    <n v="247"/>
    <x v="1"/>
    <x v="8"/>
    <n v="24"/>
    <n v="6"/>
    <n v="1"/>
    <n v="1"/>
    <n v="2"/>
    <n v="0"/>
    <n v="0"/>
    <x v="1"/>
    <x v="5"/>
    <s v="Offline TA/TO"/>
    <x v="0"/>
    <x v="0"/>
    <n v="0"/>
    <n v="0"/>
    <s v="A"/>
    <s v="D"/>
    <n v="0"/>
    <x v="0"/>
    <n v="6"/>
    <n v="0"/>
    <n v="0"/>
    <x v="1"/>
    <n v="115"/>
    <n v="0"/>
    <n v="1"/>
    <s v="Check-Out"/>
    <x v="314"/>
    <n v="2"/>
    <n v="2"/>
    <x v="1"/>
  </r>
  <r>
    <s v="2016 Data.xlsx"/>
    <x v="0"/>
    <x v="1"/>
    <n v="270"/>
    <x v="1"/>
    <x v="0"/>
    <n v="42"/>
    <n v="14"/>
    <n v="1"/>
    <n v="2"/>
    <n v="2"/>
    <n v="0"/>
    <n v="0"/>
    <x v="0"/>
    <x v="3"/>
    <s v="Online TA"/>
    <x v="0"/>
    <x v="0"/>
    <n v="0"/>
    <n v="0"/>
    <s v="E"/>
    <s v="E"/>
    <n v="0"/>
    <x v="0"/>
    <n v="240"/>
    <n v="0"/>
    <n v="0"/>
    <x v="0"/>
    <n v="93.33"/>
    <n v="0"/>
    <n v="2"/>
    <s v="Check-Out"/>
    <x v="374"/>
    <n v="2"/>
    <n v="3"/>
    <x v="0"/>
  </r>
  <r>
    <s v="2016 Data.xlsx"/>
    <x v="1"/>
    <x v="1"/>
    <n v="377"/>
    <x v="1"/>
    <x v="0"/>
    <n v="42"/>
    <n v="14"/>
    <n v="0"/>
    <n v="2"/>
    <n v="2"/>
    <n v="0"/>
    <n v="0"/>
    <x v="1"/>
    <x v="5"/>
    <s v="Offline TA/TO"/>
    <x v="0"/>
    <x v="0"/>
    <n v="0"/>
    <n v="0"/>
    <s v="A"/>
    <s v="A"/>
    <n v="0"/>
    <x v="0"/>
    <n v="6"/>
    <n v="0"/>
    <n v="0"/>
    <x v="1"/>
    <n v="115"/>
    <n v="0"/>
    <n v="1"/>
    <s v="Check-Out"/>
    <x v="199"/>
    <n v="2"/>
    <n v="2"/>
    <x v="0"/>
  </r>
  <r>
    <s v="2016 Data.xlsx"/>
    <x v="0"/>
    <x v="1"/>
    <n v="247"/>
    <x v="1"/>
    <x v="4"/>
    <n v="39"/>
    <n v="19"/>
    <n v="1"/>
    <n v="5"/>
    <n v="2"/>
    <n v="0"/>
    <n v="0"/>
    <x v="1"/>
    <x v="3"/>
    <s v="Online TA"/>
    <x v="0"/>
    <x v="0"/>
    <n v="0"/>
    <n v="0"/>
    <s v="A"/>
    <s v="A"/>
    <n v="0"/>
    <x v="0"/>
    <n v="240"/>
    <n v="0"/>
    <n v="0"/>
    <x v="0"/>
    <n v="116"/>
    <n v="0"/>
    <n v="2"/>
    <s v="Check-Out"/>
    <x v="352"/>
    <n v="2"/>
    <n v="6"/>
    <x v="0"/>
  </r>
  <r>
    <s v="2016 Data.xlsx"/>
    <x v="1"/>
    <x v="0"/>
    <n v="32"/>
    <x v="1"/>
    <x v="7"/>
    <n v="14"/>
    <n v="31"/>
    <n v="1"/>
    <n v="3"/>
    <n v="3"/>
    <n v="0"/>
    <n v="0"/>
    <x v="0"/>
    <x v="11"/>
    <s v="Online TA"/>
    <x v="0"/>
    <x v="0"/>
    <n v="0"/>
    <n v="0"/>
    <s v="A"/>
    <s v="A"/>
    <n v="0"/>
    <x v="0"/>
    <n v="9"/>
    <n v="0"/>
    <n v="0"/>
    <x v="0"/>
    <n v="150.30000000000001"/>
    <n v="0"/>
    <n v="0"/>
    <s v="Canceled"/>
    <x v="226"/>
    <n v="3"/>
    <n v="4"/>
    <x v="0"/>
  </r>
  <r>
    <s v="2016 Data.xlsx"/>
    <x v="1"/>
    <x v="1"/>
    <n v="12"/>
    <x v="1"/>
    <x v="9"/>
    <n v="6"/>
    <n v="5"/>
    <n v="1"/>
    <n v="2"/>
    <n v="2"/>
    <n v="0"/>
    <n v="0"/>
    <x v="0"/>
    <x v="6"/>
    <s v="Online TA"/>
    <x v="0"/>
    <x v="1"/>
    <n v="11"/>
    <n v="21"/>
    <s v="D"/>
    <s v="A"/>
    <n v="0"/>
    <x v="0"/>
    <n v="9"/>
    <n v="0"/>
    <n v="0"/>
    <x v="0"/>
    <n v="108"/>
    <n v="0"/>
    <n v="1"/>
    <s v="Check-Out"/>
    <x v="370"/>
    <n v="2"/>
    <n v="3"/>
    <x v="1"/>
  </r>
  <r>
    <s v="2016 Data.xlsx"/>
    <x v="0"/>
    <x v="0"/>
    <n v="92"/>
    <x v="1"/>
    <x v="9"/>
    <n v="9"/>
    <n v="26"/>
    <n v="1"/>
    <n v="2"/>
    <n v="2"/>
    <n v="0"/>
    <n v="0"/>
    <x v="4"/>
    <x v="0"/>
    <s v="Groups"/>
    <x v="0"/>
    <x v="0"/>
    <n v="1"/>
    <n v="0"/>
    <s v="A"/>
    <s v="A"/>
    <n v="0"/>
    <x v="1"/>
    <n v="134"/>
    <n v="0"/>
    <n v="0"/>
    <x v="0"/>
    <n v="79"/>
    <n v="0"/>
    <n v="0"/>
    <s v="Canceled"/>
    <x v="0"/>
    <n v="2"/>
    <n v="3"/>
    <x v="0"/>
  </r>
  <r>
    <s v="2016 Data.xlsx"/>
    <x v="0"/>
    <x v="0"/>
    <n v="211"/>
    <x v="1"/>
    <x v="4"/>
    <n v="37"/>
    <n v="7"/>
    <n v="0"/>
    <n v="3"/>
    <n v="1"/>
    <n v="0"/>
    <n v="0"/>
    <x v="0"/>
    <x v="0"/>
    <s v="Groups"/>
    <x v="0"/>
    <x v="0"/>
    <n v="0"/>
    <n v="0"/>
    <s v="D"/>
    <s v="D"/>
    <n v="0"/>
    <x v="1"/>
    <n v="1"/>
    <n v="0"/>
    <n v="0"/>
    <x v="0"/>
    <n v="89"/>
    <n v="0"/>
    <n v="0"/>
    <s v="Canceled"/>
    <x v="300"/>
    <n v="1"/>
    <n v="3"/>
    <x v="0"/>
  </r>
  <r>
    <s v="2016 Data.xlsx"/>
    <x v="1"/>
    <x v="0"/>
    <n v="247"/>
    <x v="1"/>
    <x v="0"/>
    <n v="44"/>
    <n v="28"/>
    <n v="1"/>
    <n v="2"/>
    <n v="2"/>
    <n v="0"/>
    <n v="0"/>
    <x v="0"/>
    <x v="0"/>
    <s v="Groups"/>
    <x v="0"/>
    <x v="0"/>
    <n v="0"/>
    <n v="0"/>
    <s v="A"/>
    <s v="A"/>
    <n v="0"/>
    <x v="1"/>
    <n v="37"/>
    <n v="0"/>
    <n v="0"/>
    <x v="0"/>
    <n v="110"/>
    <n v="0"/>
    <n v="0"/>
    <s v="Canceled"/>
    <x v="392"/>
    <n v="2"/>
    <n v="3"/>
    <x v="0"/>
  </r>
  <r>
    <s v="2016 Data.xlsx"/>
    <x v="1"/>
    <x v="0"/>
    <n v="80"/>
    <x v="1"/>
    <x v="4"/>
    <n v="40"/>
    <n v="26"/>
    <n v="1"/>
    <n v="2"/>
    <n v="2"/>
    <n v="0"/>
    <n v="0"/>
    <x v="0"/>
    <x v="0"/>
    <s v="Offline TA/TO"/>
    <x v="0"/>
    <x v="0"/>
    <n v="0"/>
    <n v="0"/>
    <s v="A"/>
    <s v="A"/>
    <n v="0"/>
    <x v="0"/>
    <n v="21"/>
    <n v="0"/>
    <n v="0"/>
    <x v="1"/>
    <n v="75"/>
    <n v="0"/>
    <n v="0"/>
    <s v="Canceled"/>
    <x v="295"/>
    <n v="2"/>
    <n v="3"/>
    <x v="0"/>
  </r>
  <r>
    <s v="2016 Data.xlsx"/>
    <x v="1"/>
    <x v="1"/>
    <n v="21"/>
    <x v="1"/>
    <x v="0"/>
    <n v="41"/>
    <n v="4"/>
    <n v="0"/>
    <n v="3"/>
    <n v="2"/>
    <n v="0"/>
    <n v="0"/>
    <x v="0"/>
    <x v="6"/>
    <s v="Offline TA/TO"/>
    <x v="0"/>
    <x v="0"/>
    <n v="0"/>
    <n v="0"/>
    <s v="A"/>
    <s v="D"/>
    <n v="0"/>
    <x v="0"/>
    <n v="28"/>
    <n v="0"/>
    <n v="0"/>
    <x v="0"/>
    <n v="85"/>
    <n v="0"/>
    <n v="0"/>
    <s v="Check-Out"/>
    <x v="0"/>
    <n v="2"/>
    <n v="3"/>
    <x v="1"/>
  </r>
  <r>
    <s v="2016 Data.xlsx"/>
    <x v="1"/>
    <x v="1"/>
    <n v="46"/>
    <x v="1"/>
    <x v="3"/>
    <n v="28"/>
    <n v="4"/>
    <n v="1"/>
    <n v="2"/>
    <n v="2"/>
    <n v="0"/>
    <n v="0"/>
    <x v="0"/>
    <x v="43"/>
    <s v="Online TA"/>
    <x v="0"/>
    <x v="0"/>
    <n v="0"/>
    <n v="0"/>
    <s v="A"/>
    <s v="A"/>
    <n v="0"/>
    <x v="0"/>
    <n v="9"/>
    <n v="0"/>
    <n v="0"/>
    <x v="0"/>
    <n v="117.9"/>
    <n v="0"/>
    <n v="1"/>
    <s v="Check-Out"/>
    <x v="393"/>
    <n v="2"/>
    <n v="3"/>
    <x v="0"/>
  </r>
  <r>
    <s v="2016 Data.xlsx"/>
    <x v="1"/>
    <x v="0"/>
    <n v="31"/>
    <x v="1"/>
    <x v="7"/>
    <n v="11"/>
    <n v="12"/>
    <n v="2"/>
    <n v="2"/>
    <n v="1"/>
    <n v="0"/>
    <n v="0"/>
    <x v="0"/>
    <x v="6"/>
    <s v="Online TA"/>
    <x v="0"/>
    <x v="0"/>
    <n v="0"/>
    <n v="0"/>
    <s v="D"/>
    <s v="D"/>
    <n v="0"/>
    <x v="0"/>
    <n v="9"/>
    <n v="0"/>
    <n v="0"/>
    <x v="0"/>
    <n v="95.4"/>
    <n v="0"/>
    <n v="1"/>
    <s v="No-Show"/>
    <x v="0"/>
    <n v="1"/>
    <n v="4"/>
    <x v="0"/>
  </r>
  <r>
    <s v="2016 Data.xlsx"/>
    <x v="1"/>
    <x v="1"/>
    <n v="100"/>
    <x v="1"/>
    <x v="10"/>
    <n v="18"/>
    <n v="28"/>
    <n v="2"/>
    <n v="3"/>
    <n v="2"/>
    <n v="0"/>
    <n v="0"/>
    <x v="0"/>
    <x v="0"/>
    <s v="Online TA"/>
    <x v="0"/>
    <x v="0"/>
    <n v="0"/>
    <n v="0"/>
    <s v="A"/>
    <s v="A"/>
    <n v="0"/>
    <x v="0"/>
    <n v="9"/>
    <n v="0"/>
    <n v="0"/>
    <x v="0"/>
    <n v="101.15"/>
    <n v="0"/>
    <n v="1"/>
    <s v="Check-Out"/>
    <x v="308"/>
    <n v="2"/>
    <n v="5"/>
    <x v="0"/>
  </r>
  <r>
    <s v="2016 Data.xlsx"/>
    <x v="1"/>
    <x v="1"/>
    <n v="11"/>
    <x v="1"/>
    <x v="0"/>
    <n v="41"/>
    <n v="3"/>
    <n v="1"/>
    <n v="0"/>
    <n v="1"/>
    <n v="0"/>
    <n v="0"/>
    <x v="0"/>
    <x v="6"/>
    <s v="Direct"/>
    <x v="1"/>
    <x v="0"/>
    <n v="0"/>
    <n v="0"/>
    <s v="A"/>
    <s v="A"/>
    <n v="0"/>
    <x v="0"/>
    <n v="14"/>
    <n v="0"/>
    <n v="0"/>
    <x v="0"/>
    <n v="144"/>
    <n v="0"/>
    <n v="2"/>
    <s v="Check-Out"/>
    <x v="0"/>
    <n v="1"/>
    <n v="1"/>
    <x v="0"/>
  </r>
  <r>
    <s v="2016 Data.xlsx"/>
    <x v="1"/>
    <x v="1"/>
    <n v="121"/>
    <x v="1"/>
    <x v="7"/>
    <n v="12"/>
    <n v="19"/>
    <n v="2"/>
    <n v="2"/>
    <n v="2"/>
    <n v="0"/>
    <n v="0"/>
    <x v="0"/>
    <x v="5"/>
    <s v="Offline TA/TO"/>
    <x v="0"/>
    <x v="0"/>
    <n v="0"/>
    <n v="0"/>
    <s v="A"/>
    <s v="A"/>
    <n v="0"/>
    <x v="0"/>
    <n v="27"/>
    <n v="0"/>
    <n v="0"/>
    <x v="0"/>
    <n v="43.5"/>
    <n v="0"/>
    <n v="0"/>
    <s v="Check-Out"/>
    <x v="269"/>
    <n v="2"/>
    <n v="4"/>
    <x v="0"/>
  </r>
  <r>
    <s v="2016 Data.xlsx"/>
    <x v="1"/>
    <x v="1"/>
    <n v="58"/>
    <x v="1"/>
    <x v="11"/>
    <n v="5"/>
    <n v="27"/>
    <n v="0"/>
    <n v="3"/>
    <n v="1"/>
    <n v="0"/>
    <n v="0"/>
    <x v="0"/>
    <x v="0"/>
    <s v="Offline TA/TO"/>
    <x v="0"/>
    <x v="0"/>
    <n v="0"/>
    <n v="0"/>
    <s v="A"/>
    <s v="A"/>
    <n v="1"/>
    <x v="0"/>
    <n v="87"/>
    <n v="0"/>
    <n v="0"/>
    <x v="1"/>
    <n v="90"/>
    <n v="0"/>
    <n v="0"/>
    <s v="Check-Out"/>
    <x v="394"/>
    <n v="1"/>
    <n v="3"/>
    <x v="0"/>
  </r>
  <r>
    <s v="2016 Data.xlsx"/>
    <x v="1"/>
    <x v="1"/>
    <n v="198"/>
    <x v="1"/>
    <x v="3"/>
    <n v="31"/>
    <n v="30"/>
    <n v="1"/>
    <n v="1"/>
    <n v="2"/>
    <n v="0"/>
    <n v="0"/>
    <x v="1"/>
    <x v="2"/>
    <s v="Groups"/>
    <x v="0"/>
    <x v="0"/>
    <n v="0"/>
    <n v="0"/>
    <s v="A"/>
    <s v="A"/>
    <n v="0"/>
    <x v="0"/>
    <n v="1"/>
    <n v="0"/>
    <n v="0"/>
    <x v="1"/>
    <n v="96"/>
    <n v="0"/>
    <n v="1"/>
    <s v="Check-Out"/>
    <x v="350"/>
    <n v="2"/>
    <n v="2"/>
    <x v="0"/>
  </r>
  <r>
    <s v="2016 Data.xlsx"/>
    <x v="1"/>
    <x v="1"/>
    <n v="57"/>
    <x v="1"/>
    <x v="7"/>
    <n v="11"/>
    <n v="11"/>
    <n v="2"/>
    <n v="2"/>
    <n v="2"/>
    <n v="0"/>
    <n v="0"/>
    <x v="0"/>
    <x v="2"/>
    <s v="Online TA"/>
    <x v="0"/>
    <x v="0"/>
    <n v="0"/>
    <n v="0"/>
    <s v="D"/>
    <s v="D"/>
    <n v="0"/>
    <x v="0"/>
    <n v="9"/>
    <n v="0"/>
    <n v="0"/>
    <x v="0"/>
    <n v="82.45"/>
    <n v="0"/>
    <n v="2"/>
    <s v="Check-Out"/>
    <x v="392"/>
    <n v="2"/>
    <n v="4"/>
    <x v="0"/>
  </r>
  <r>
    <s v="2016 Data.xlsx"/>
    <x v="1"/>
    <x v="1"/>
    <n v="45"/>
    <x v="1"/>
    <x v="8"/>
    <n v="23"/>
    <n v="1"/>
    <n v="0"/>
    <n v="1"/>
    <n v="2"/>
    <n v="0"/>
    <n v="1"/>
    <x v="0"/>
    <x v="5"/>
    <s v="Online TA"/>
    <x v="0"/>
    <x v="0"/>
    <n v="0"/>
    <n v="0"/>
    <s v="A"/>
    <s v="A"/>
    <n v="1"/>
    <x v="0"/>
    <n v="9"/>
    <n v="0"/>
    <n v="0"/>
    <x v="0"/>
    <n v="125.1"/>
    <n v="0"/>
    <n v="2"/>
    <s v="Check-Out"/>
    <x v="282"/>
    <n v="3"/>
    <n v="1"/>
    <x v="0"/>
  </r>
  <r>
    <s v="2016 Data.xlsx"/>
    <x v="0"/>
    <x v="1"/>
    <n v="0"/>
    <x v="1"/>
    <x v="5"/>
    <n v="49"/>
    <n v="30"/>
    <n v="0"/>
    <n v="2"/>
    <n v="2"/>
    <n v="1"/>
    <n v="0"/>
    <x v="1"/>
    <x v="0"/>
    <s v="Complementary"/>
    <x v="1"/>
    <x v="0"/>
    <n v="0"/>
    <n v="0"/>
    <s v="G"/>
    <s v="G"/>
    <n v="0"/>
    <x v="0"/>
    <n v="0"/>
    <n v="0"/>
    <n v="0"/>
    <x v="0"/>
    <n v="62.5"/>
    <n v="1"/>
    <n v="2"/>
    <s v="Check-Out"/>
    <x v="0"/>
    <n v="3"/>
    <n v="2"/>
    <x v="0"/>
  </r>
  <r>
    <s v="2016 Data.xlsx"/>
    <x v="0"/>
    <x v="0"/>
    <n v="244"/>
    <x v="1"/>
    <x v="3"/>
    <n v="29"/>
    <n v="12"/>
    <n v="2"/>
    <n v="5"/>
    <n v="2"/>
    <n v="0"/>
    <n v="0"/>
    <x v="0"/>
    <x v="0"/>
    <s v="Online TA"/>
    <x v="0"/>
    <x v="0"/>
    <n v="0"/>
    <n v="0"/>
    <s v="A"/>
    <s v="A"/>
    <n v="0"/>
    <x v="0"/>
    <n v="240"/>
    <n v="0"/>
    <n v="0"/>
    <x v="0"/>
    <n v="92.57"/>
    <n v="0"/>
    <n v="1"/>
    <s v="Canceled"/>
    <x v="0"/>
    <n v="2"/>
    <n v="7"/>
    <x v="0"/>
  </r>
  <r>
    <s v="2016 Data.xlsx"/>
    <x v="1"/>
    <x v="0"/>
    <n v="199"/>
    <x v="1"/>
    <x v="0"/>
    <n v="44"/>
    <n v="28"/>
    <n v="0"/>
    <n v="2"/>
    <n v="2"/>
    <n v="0"/>
    <n v="0"/>
    <x v="0"/>
    <x v="0"/>
    <s v="Groups"/>
    <x v="0"/>
    <x v="0"/>
    <n v="0"/>
    <n v="0"/>
    <s v="A"/>
    <s v="A"/>
    <n v="0"/>
    <x v="0"/>
    <n v="29"/>
    <n v="0"/>
    <n v="0"/>
    <x v="1"/>
    <n v="95"/>
    <n v="0"/>
    <n v="0"/>
    <s v="Canceled"/>
    <x v="395"/>
    <n v="2"/>
    <n v="2"/>
    <x v="0"/>
  </r>
  <r>
    <s v="2016 Data.xlsx"/>
    <x v="1"/>
    <x v="0"/>
    <n v="223"/>
    <x v="1"/>
    <x v="8"/>
    <n v="25"/>
    <n v="14"/>
    <n v="0"/>
    <n v="2"/>
    <n v="2"/>
    <n v="0"/>
    <n v="0"/>
    <x v="1"/>
    <x v="0"/>
    <s v="Groups"/>
    <x v="0"/>
    <x v="0"/>
    <n v="1"/>
    <n v="0"/>
    <s v="A"/>
    <s v="A"/>
    <n v="0"/>
    <x v="1"/>
    <n v="133"/>
    <n v="0"/>
    <n v="40"/>
    <x v="0"/>
    <n v="135"/>
    <n v="0"/>
    <n v="0"/>
    <s v="Canceled"/>
    <x v="132"/>
    <n v="2"/>
    <n v="2"/>
    <x v="0"/>
  </r>
  <r>
    <s v="2016 Data.xlsx"/>
    <x v="1"/>
    <x v="1"/>
    <n v="240"/>
    <x v="1"/>
    <x v="4"/>
    <n v="37"/>
    <n v="10"/>
    <n v="1"/>
    <n v="1"/>
    <n v="2"/>
    <n v="0"/>
    <n v="0"/>
    <x v="1"/>
    <x v="2"/>
    <s v="Groups"/>
    <x v="0"/>
    <x v="0"/>
    <n v="0"/>
    <n v="0"/>
    <s v="A"/>
    <s v="A"/>
    <n v="0"/>
    <x v="0"/>
    <n v="1"/>
    <n v="0"/>
    <n v="0"/>
    <x v="1"/>
    <n v="96"/>
    <n v="0"/>
    <n v="1"/>
    <s v="Check-Out"/>
    <x v="0"/>
    <n v="2"/>
    <n v="2"/>
    <x v="0"/>
  </r>
  <r>
    <s v="2016 Data.xlsx"/>
    <x v="1"/>
    <x v="1"/>
    <n v="11"/>
    <x v="1"/>
    <x v="5"/>
    <n v="47"/>
    <n v="14"/>
    <n v="1"/>
    <n v="3"/>
    <n v="2"/>
    <n v="0"/>
    <n v="0"/>
    <x v="0"/>
    <x v="1"/>
    <s v="Online TA"/>
    <x v="0"/>
    <x v="0"/>
    <n v="0"/>
    <n v="0"/>
    <s v="A"/>
    <s v="A"/>
    <n v="0"/>
    <x v="0"/>
    <n v="9"/>
    <n v="0"/>
    <n v="0"/>
    <x v="0"/>
    <n v="114"/>
    <n v="1"/>
    <n v="1"/>
    <s v="Check-Out"/>
    <x v="353"/>
    <n v="2"/>
    <n v="4"/>
    <x v="0"/>
  </r>
  <r>
    <s v="2016 Data.xlsx"/>
    <x v="1"/>
    <x v="1"/>
    <n v="67"/>
    <x v="1"/>
    <x v="1"/>
    <n v="32"/>
    <n v="4"/>
    <n v="1"/>
    <n v="3"/>
    <n v="2"/>
    <n v="0"/>
    <n v="0"/>
    <x v="0"/>
    <x v="6"/>
    <s v="Online TA"/>
    <x v="0"/>
    <x v="0"/>
    <n v="0"/>
    <n v="0"/>
    <s v="A"/>
    <s v="A"/>
    <n v="0"/>
    <x v="0"/>
    <n v="9"/>
    <n v="0"/>
    <n v="0"/>
    <x v="0"/>
    <n v="135.9"/>
    <n v="0"/>
    <n v="1"/>
    <s v="Check-Out"/>
    <x v="293"/>
    <n v="2"/>
    <n v="4"/>
    <x v="0"/>
  </r>
  <r>
    <s v="2016 Data.xlsx"/>
    <x v="1"/>
    <x v="0"/>
    <n v="275"/>
    <x v="1"/>
    <x v="0"/>
    <n v="41"/>
    <n v="5"/>
    <n v="1"/>
    <n v="4"/>
    <n v="2"/>
    <n v="0"/>
    <n v="0"/>
    <x v="0"/>
    <x v="0"/>
    <s v="Offline TA/TO"/>
    <x v="0"/>
    <x v="0"/>
    <n v="0"/>
    <n v="0"/>
    <s v="A"/>
    <s v="A"/>
    <n v="0"/>
    <x v="1"/>
    <n v="44"/>
    <n v="0"/>
    <n v="0"/>
    <x v="0"/>
    <n v="90"/>
    <n v="0"/>
    <n v="0"/>
    <s v="Canceled"/>
    <x v="216"/>
    <n v="2"/>
    <n v="5"/>
    <x v="0"/>
  </r>
  <r>
    <s v="2016 Data.xlsx"/>
    <x v="1"/>
    <x v="0"/>
    <n v="85"/>
    <x v="1"/>
    <x v="3"/>
    <n v="29"/>
    <n v="13"/>
    <n v="0"/>
    <n v="4"/>
    <n v="2"/>
    <n v="0"/>
    <n v="0"/>
    <x v="3"/>
    <x v="2"/>
    <s v="Online TA"/>
    <x v="0"/>
    <x v="0"/>
    <n v="0"/>
    <n v="0"/>
    <s v="A"/>
    <s v="A"/>
    <n v="0"/>
    <x v="0"/>
    <n v="9"/>
    <n v="0"/>
    <n v="0"/>
    <x v="0"/>
    <n v="94.5"/>
    <n v="0"/>
    <n v="0"/>
    <s v="Canceled"/>
    <x v="396"/>
    <n v="2"/>
    <n v="4"/>
    <x v="0"/>
  </r>
  <r>
    <s v="2016 Data.xlsx"/>
    <x v="1"/>
    <x v="0"/>
    <n v="166"/>
    <x v="1"/>
    <x v="5"/>
    <n v="45"/>
    <n v="1"/>
    <n v="0"/>
    <n v="3"/>
    <n v="1"/>
    <n v="0"/>
    <n v="0"/>
    <x v="0"/>
    <x v="0"/>
    <s v="Offline TA/TO"/>
    <x v="0"/>
    <x v="0"/>
    <n v="0"/>
    <n v="0"/>
    <s v="A"/>
    <s v="A"/>
    <n v="0"/>
    <x v="1"/>
    <n v="236"/>
    <n v="0"/>
    <n v="0"/>
    <x v="0"/>
    <n v="110"/>
    <n v="0"/>
    <n v="0"/>
    <s v="Canceled"/>
    <x v="397"/>
    <n v="1"/>
    <n v="3"/>
    <x v="0"/>
  </r>
  <r>
    <s v="2016 Data.xlsx"/>
    <x v="0"/>
    <x v="1"/>
    <n v="182"/>
    <x v="1"/>
    <x v="3"/>
    <n v="29"/>
    <n v="11"/>
    <n v="2"/>
    <n v="5"/>
    <n v="2"/>
    <n v="0"/>
    <n v="0"/>
    <x v="0"/>
    <x v="4"/>
    <s v="Offline TA/TO"/>
    <x v="0"/>
    <x v="0"/>
    <n v="0"/>
    <n v="0"/>
    <s v="E"/>
    <s v="E"/>
    <n v="0"/>
    <x v="0"/>
    <n v="8"/>
    <n v="0"/>
    <n v="0"/>
    <x v="0"/>
    <n v="95.86"/>
    <n v="0"/>
    <n v="0"/>
    <s v="Check-Out"/>
    <x v="398"/>
    <n v="2"/>
    <n v="7"/>
    <x v="0"/>
  </r>
  <r>
    <s v="2016 Data.xlsx"/>
    <x v="0"/>
    <x v="1"/>
    <n v="4"/>
    <x v="1"/>
    <x v="5"/>
    <n v="48"/>
    <n v="21"/>
    <n v="1"/>
    <n v="1"/>
    <n v="1"/>
    <n v="0"/>
    <n v="0"/>
    <x v="0"/>
    <x v="0"/>
    <s v="Complementary"/>
    <x v="1"/>
    <x v="0"/>
    <n v="0"/>
    <n v="0"/>
    <s v="A"/>
    <s v="D"/>
    <n v="0"/>
    <x v="0"/>
    <n v="0"/>
    <n v="0"/>
    <n v="0"/>
    <x v="0"/>
    <n v="0"/>
    <n v="0"/>
    <n v="0"/>
    <s v="Check-Out"/>
    <x v="189"/>
    <n v="1"/>
    <n v="2"/>
    <x v="1"/>
  </r>
  <r>
    <s v="2016 Data.xlsx"/>
    <x v="0"/>
    <x v="1"/>
    <n v="133"/>
    <x v="1"/>
    <x v="6"/>
    <n v="22"/>
    <n v="26"/>
    <n v="2"/>
    <n v="5"/>
    <n v="2"/>
    <n v="0"/>
    <n v="0"/>
    <x v="0"/>
    <x v="4"/>
    <s v="Offline TA/TO"/>
    <x v="0"/>
    <x v="0"/>
    <n v="0"/>
    <n v="0"/>
    <s v="D"/>
    <s v="D"/>
    <n v="0"/>
    <x v="0"/>
    <n v="5"/>
    <n v="0"/>
    <n v="0"/>
    <x v="0"/>
    <n v="68.400000000000006"/>
    <n v="0"/>
    <n v="1"/>
    <s v="Check-Out"/>
    <x v="282"/>
    <n v="2"/>
    <n v="7"/>
    <x v="0"/>
  </r>
  <r>
    <s v="2016 Data.xlsx"/>
    <x v="1"/>
    <x v="1"/>
    <n v="320"/>
    <x v="1"/>
    <x v="1"/>
    <n v="34"/>
    <n v="18"/>
    <n v="0"/>
    <n v="2"/>
    <n v="2"/>
    <n v="0"/>
    <n v="0"/>
    <x v="1"/>
    <x v="5"/>
    <s v="Offline TA/TO"/>
    <x v="0"/>
    <x v="0"/>
    <n v="0"/>
    <n v="0"/>
    <s v="A"/>
    <s v="A"/>
    <n v="0"/>
    <x v="0"/>
    <n v="6"/>
    <n v="0"/>
    <n v="0"/>
    <x v="1"/>
    <n v="115"/>
    <n v="0"/>
    <n v="1"/>
    <s v="Check-Out"/>
    <x v="368"/>
    <n v="2"/>
    <n v="2"/>
    <x v="0"/>
  </r>
  <r>
    <s v="2016 Data.xlsx"/>
    <x v="1"/>
    <x v="0"/>
    <n v="8"/>
    <x v="1"/>
    <x v="10"/>
    <n v="17"/>
    <n v="21"/>
    <n v="0"/>
    <n v="1"/>
    <n v="2"/>
    <n v="0"/>
    <n v="0"/>
    <x v="0"/>
    <x v="3"/>
    <s v="Online TA"/>
    <x v="0"/>
    <x v="0"/>
    <n v="0"/>
    <n v="0"/>
    <s v="D"/>
    <s v="D"/>
    <n v="0"/>
    <x v="0"/>
    <n v="9"/>
    <n v="0"/>
    <n v="0"/>
    <x v="0"/>
    <n v="146"/>
    <n v="0"/>
    <n v="0"/>
    <s v="Canceled"/>
    <x v="307"/>
    <n v="2"/>
    <n v="1"/>
    <x v="0"/>
  </r>
  <r>
    <s v="2016 Data.xlsx"/>
    <x v="1"/>
    <x v="1"/>
    <n v="189"/>
    <x v="1"/>
    <x v="0"/>
    <n v="43"/>
    <n v="20"/>
    <n v="2"/>
    <n v="3"/>
    <n v="2"/>
    <n v="1"/>
    <n v="0"/>
    <x v="0"/>
    <x v="3"/>
    <s v="Direct"/>
    <x v="1"/>
    <x v="0"/>
    <n v="0"/>
    <n v="0"/>
    <s v="A"/>
    <s v="A"/>
    <n v="0"/>
    <x v="0"/>
    <n v="14"/>
    <n v="0"/>
    <n v="0"/>
    <x v="0"/>
    <n v="98.5"/>
    <n v="0"/>
    <n v="0"/>
    <s v="Check-Out"/>
    <x v="399"/>
    <n v="3"/>
    <n v="5"/>
    <x v="0"/>
  </r>
  <r>
    <s v="2016 Data.xlsx"/>
    <x v="1"/>
    <x v="1"/>
    <n v="45"/>
    <x v="1"/>
    <x v="8"/>
    <n v="25"/>
    <n v="17"/>
    <n v="1"/>
    <n v="2"/>
    <n v="2"/>
    <n v="0"/>
    <n v="0"/>
    <x v="0"/>
    <x v="0"/>
    <s v="Groups"/>
    <x v="0"/>
    <x v="0"/>
    <n v="0"/>
    <n v="0"/>
    <s v="A"/>
    <s v="A"/>
    <n v="0"/>
    <x v="0"/>
    <n v="1"/>
    <n v="0"/>
    <n v="0"/>
    <x v="1"/>
    <n v="65"/>
    <n v="0"/>
    <n v="1"/>
    <s v="Check-Out"/>
    <x v="216"/>
    <n v="2"/>
    <n v="3"/>
    <x v="0"/>
  </r>
  <r>
    <s v="2016 Data.xlsx"/>
    <x v="1"/>
    <x v="1"/>
    <n v="4"/>
    <x v="1"/>
    <x v="6"/>
    <n v="21"/>
    <n v="21"/>
    <n v="1"/>
    <n v="1"/>
    <n v="2"/>
    <n v="0"/>
    <n v="0"/>
    <x v="1"/>
    <x v="2"/>
    <s v="Offline TA/TO"/>
    <x v="0"/>
    <x v="0"/>
    <n v="0"/>
    <n v="0"/>
    <s v="A"/>
    <s v="C"/>
    <n v="0"/>
    <x v="0"/>
    <n v="3"/>
    <n v="0"/>
    <n v="0"/>
    <x v="1"/>
    <n v="112"/>
    <n v="0"/>
    <n v="1"/>
    <s v="Check-Out"/>
    <x v="330"/>
    <n v="2"/>
    <n v="2"/>
    <x v="1"/>
  </r>
  <r>
    <s v="2016 Data.xlsx"/>
    <x v="1"/>
    <x v="0"/>
    <n v="9"/>
    <x v="1"/>
    <x v="3"/>
    <n v="30"/>
    <n v="23"/>
    <n v="0"/>
    <n v="1"/>
    <n v="2"/>
    <n v="1"/>
    <n v="0"/>
    <x v="0"/>
    <x v="7"/>
    <s v="Online TA"/>
    <x v="0"/>
    <x v="0"/>
    <n v="0"/>
    <n v="0"/>
    <s v="A"/>
    <s v="A"/>
    <n v="0"/>
    <x v="0"/>
    <n v="9"/>
    <n v="0"/>
    <n v="0"/>
    <x v="0"/>
    <n v="169"/>
    <n v="0"/>
    <n v="0"/>
    <s v="Canceled"/>
    <x v="361"/>
    <n v="3"/>
    <n v="1"/>
    <x v="0"/>
  </r>
  <r>
    <s v="2016 Data.xlsx"/>
    <x v="1"/>
    <x v="1"/>
    <n v="188"/>
    <x v="1"/>
    <x v="3"/>
    <n v="29"/>
    <n v="16"/>
    <n v="2"/>
    <n v="1"/>
    <n v="2"/>
    <n v="2"/>
    <n v="0"/>
    <x v="0"/>
    <x v="15"/>
    <s v="Online TA"/>
    <x v="0"/>
    <x v="0"/>
    <n v="0"/>
    <n v="0"/>
    <s v="F"/>
    <s v="F"/>
    <n v="1"/>
    <x v="0"/>
    <n v="9"/>
    <n v="0"/>
    <n v="0"/>
    <x v="0"/>
    <n v="186.3"/>
    <n v="1"/>
    <n v="1"/>
    <s v="Check-Out"/>
    <x v="361"/>
    <n v="4"/>
    <n v="3"/>
    <x v="0"/>
  </r>
  <r>
    <s v="2016 Data.xlsx"/>
    <x v="1"/>
    <x v="1"/>
    <n v="14"/>
    <x v="1"/>
    <x v="4"/>
    <n v="40"/>
    <n v="27"/>
    <n v="0"/>
    <n v="1"/>
    <n v="2"/>
    <n v="0"/>
    <n v="0"/>
    <x v="3"/>
    <x v="5"/>
    <s v="Offline TA/TO"/>
    <x v="0"/>
    <x v="0"/>
    <n v="0"/>
    <n v="0"/>
    <s v="A"/>
    <s v="A"/>
    <n v="0"/>
    <x v="0"/>
    <n v="138"/>
    <n v="0"/>
    <n v="0"/>
    <x v="0"/>
    <n v="76.5"/>
    <n v="0"/>
    <n v="0"/>
    <s v="Check-Out"/>
    <x v="400"/>
    <n v="2"/>
    <n v="1"/>
    <x v="0"/>
  </r>
  <r>
    <s v="2016 Data.xlsx"/>
    <x v="0"/>
    <x v="1"/>
    <n v="28"/>
    <x v="1"/>
    <x v="9"/>
    <n v="9"/>
    <n v="22"/>
    <n v="2"/>
    <n v="5"/>
    <n v="2"/>
    <n v="0"/>
    <n v="0"/>
    <x v="1"/>
    <x v="16"/>
    <s v="Online TA"/>
    <x v="0"/>
    <x v="0"/>
    <n v="0"/>
    <n v="0"/>
    <s v="E"/>
    <s v="E"/>
    <n v="0"/>
    <x v="0"/>
    <n v="240"/>
    <n v="0"/>
    <n v="0"/>
    <x v="0"/>
    <n v="96"/>
    <n v="0"/>
    <n v="1"/>
    <s v="Check-Out"/>
    <x v="226"/>
    <n v="2"/>
    <n v="7"/>
    <x v="0"/>
  </r>
  <r>
    <s v="2016 Data.xlsx"/>
    <x v="0"/>
    <x v="0"/>
    <n v="3"/>
    <x v="1"/>
    <x v="11"/>
    <n v="4"/>
    <n v="19"/>
    <n v="0"/>
    <n v="1"/>
    <n v="1"/>
    <n v="0"/>
    <n v="0"/>
    <x v="0"/>
    <x v="0"/>
    <s v="Online TA"/>
    <x v="0"/>
    <x v="0"/>
    <n v="0"/>
    <n v="0"/>
    <s v="A"/>
    <s v="A"/>
    <n v="0"/>
    <x v="0"/>
    <n v="240"/>
    <n v="0"/>
    <n v="0"/>
    <x v="0"/>
    <n v="39"/>
    <n v="0"/>
    <n v="0"/>
    <s v="Canceled"/>
    <x v="238"/>
    <n v="1"/>
    <n v="1"/>
    <x v="0"/>
  </r>
  <r>
    <s v="2016 Data.xlsx"/>
    <x v="0"/>
    <x v="1"/>
    <n v="17"/>
    <x v="1"/>
    <x v="9"/>
    <n v="6"/>
    <n v="6"/>
    <n v="2"/>
    <n v="2"/>
    <n v="2"/>
    <n v="1"/>
    <n v="0"/>
    <x v="1"/>
    <x v="0"/>
    <s v="Direct"/>
    <x v="1"/>
    <x v="0"/>
    <n v="0"/>
    <n v="0"/>
    <s v="G"/>
    <s v="G"/>
    <n v="1"/>
    <x v="0"/>
    <n v="250"/>
    <n v="0"/>
    <n v="0"/>
    <x v="0"/>
    <n v="146.5"/>
    <n v="1"/>
    <n v="1"/>
    <s v="Check-Out"/>
    <x v="0"/>
    <n v="3"/>
    <n v="4"/>
    <x v="0"/>
  </r>
  <r>
    <s v="2016 Data.xlsx"/>
    <x v="0"/>
    <x v="1"/>
    <n v="63"/>
    <x v="1"/>
    <x v="7"/>
    <n v="13"/>
    <n v="21"/>
    <n v="1"/>
    <n v="1"/>
    <n v="1"/>
    <n v="2"/>
    <n v="0"/>
    <x v="0"/>
    <x v="1"/>
    <s v="Online TA"/>
    <x v="0"/>
    <x v="0"/>
    <n v="0"/>
    <n v="0"/>
    <s v="C"/>
    <s v="A"/>
    <n v="0"/>
    <x v="0"/>
    <n v="242"/>
    <n v="0"/>
    <n v="0"/>
    <x v="0"/>
    <n v="68.16"/>
    <n v="0"/>
    <n v="2"/>
    <s v="Check-Out"/>
    <x v="269"/>
    <n v="3"/>
    <n v="2"/>
    <x v="1"/>
  </r>
  <r>
    <s v="2016 Data.xlsx"/>
    <x v="0"/>
    <x v="0"/>
    <n v="42"/>
    <x v="1"/>
    <x v="1"/>
    <n v="35"/>
    <n v="27"/>
    <n v="2"/>
    <n v="2"/>
    <n v="2"/>
    <n v="2"/>
    <n v="0"/>
    <x v="0"/>
    <x v="35"/>
    <s v="Online TA"/>
    <x v="0"/>
    <x v="0"/>
    <n v="0"/>
    <n v="0"/>
    <s v="G"/>
    <s v="G"/>
    <n v="0"/>
    <x v="0"/>
    <n v="240"/>
    <n v="0"/>
    <n v="0"/>
    <x v="0"/>
    <n v="269"/>
    <n v="0"/>
    <n v="0"/>
    <s v="Canceled"/>
    <x v="350"/>
    <n v="4"/>
    <n v="4"/>
    <x v="0"/>
  </r>
  <r>
    <s v="2016 Data.xlsx"/>
    <x v="1"/>
    <x v="1"/>
    <n v="50"/>
    <x v="1"/>
    <x v="7"/>
    <n v="13"/>
    <n v="24"/>
    <n v="0"/>
    <n v="1"/>
    <n v="2"/>
    <n v="0"/>
    <n v="0"/>
    <x v="0"/>
    <x v="6"/>
    <s v="Online TA"/>
    <x v="0"/>
    <x v="0"/>
    <n v="0"/>
    <n v="0"/>
    <s v="A"/>
    <s v="A"/>
    <n v="0"/>
    <x v="0"/>
    <n v="9"/>
    <n v="0"/>
    <n v="0"/>
    <x v="0"/>
    <n v="99"/>
    <n v="0"/>
    <n v="1"/>
    <s v="Check-Out"/>
    <x v="256"/>
    <n v="2"/>
    <n v="1"/>
    <x v="0"/>
  </r>
  <r>
    <s v="2016 Data.xlsx"/>
    <x v="1"/>
    <x v="0"/>
    <n v="116"/>
    <x v="1"/>
    <x v="6"/>
    <n v="19"/>
    <n v="7"/>
    <n v="0"/>
    <n v="1"/>
    <n v="1"/>
    <n v="0"/>
    <n v="0"/>
    <x v="0"/>
    <x v="25"/>
    <s v="Online TA"/>
    <x v="0"/>
    <x v="0"/>
    <n v="0"/>
    <n v="0"/>
    <s v="A"/>
    <s v="A"/>
    <n v="0"/>
    <x v="0"/>
    <n v="9"/>
    <n v="0"/>
    <n v="0"/>
    <x v="0"/>
    <n v="108.9"/>
    <n v="0"/>
    <n v="0"/>
    <s v="Canceled"/>
    <x v="0"/>
    <n v="1"/>
    <n v="1"/>
    <x v="0"/>
  </r>
  <r>
    <s v="2016 Data.xlsx"/>
    <x v="0"/>
    <x v="1"/>
    <n v="1"/>
    <x v="1"/>
    <x v="7"/>
    <n v="11"/>
    <n v="7"/>
    <n v="1"/>
    <n v="0"/>
    <n v="1"/>
    <n v="0"/>
    <n v="0"/>
    <x v="0"/>
    <x v="1"/>
    <s v="Direct"/>
    <x v="1"/>
    <x v="0"/>
    <n v="0"/>
    <n v="0"/>
    <s v="A"/>
    <s v="D"/>
    <n v="0"/>
    <x v="0"/>
    <n v="250"/>
    <n v="0"/>
    <n v="0"/>
    <x v="1"/>
    <n v="40"/>
    <n v="0"/>
    <n v="0"/>
    <s v="Check-Out"/>
    <x v="289"/>
    <n v="1"/>
    <n v="1"/>
    <x v="1"/>
  </r>
  <r>
    <s v="2016 Data.xlsx"/>
    <x v="1"/>
    <x v="1"/>
    <n v="96"/>
    <x v="1"/>
    <x v="5"/>
    <n v="48"/>
    <n v="26"/>
    <n v="4"/>
    <n v="8"/>
    <n v="2"/>
    <n v="0"/>
    <n v="0"/>
    <x v="0"/>
    <x v="25"/>
    <s v="Direct"/>
    <x v="1"/>
    <x v="0"/>
    <n v="0"/>
    <n v="0"/>
    <s v="A"/>
    <s v="A"/>
    <n v="0"/>
    <x v="0"/>
    <n v="14"/>
    <n v="0"/>
    <n v="0"/>
    <x v="0"/>
    <n v="79.2"/>
    <n v="0"/>
    <n v="0"/>
    <s v="Check-Out"/>
    <x v="0"/>
    <n v="2"/>
    <n v="12"/>
    <x v="0"/>
  </r>
  <r>
    <s v="2016 Data.xlsx"/>
    <x v="1"/>
    <x v="0"/>
    <n v="63"/>
    <x v="1"/>
    <x v="0"/>
    <n v="44"/>
    <n v="26"/>
    <n v="0"/>
    <n v="2"/>
    <n v="1"/>
    <n v="0"/>
    <n v="0"/>
    <x v="0"/>
    <x v="15"/>
    <s v="Direct"/>
    <x v="1"/>
    <x v="0"/>
    <n v="0"/>
    <n v="0"/>
    <s v="A"/>
    <s v="A"/>
    <n v="0"/>
    <x v="0"/>
    <n v="14"/>
    <n v="0"/>
    <n v="0"/>
    <x v="0"/>
    <n v="80.099999999999994"/>
    <n v="0"/>
    <n v="0"/>
    <s v="Canceled"/>
    <x v="329"/>
    <n v="1"/>
    <n v="2"/>
    <x v="0"/>
  </r>
  <r>
    <s v="2016 Data.xlsx"/>
    <x v="1"/>
    <x v="1"/>
    <n v="78"/>
    <x v="1"/>
    <x v="10"/>
    <n v="16"/>
    <n v="10"/>
    <n v="2"/>
    <n v="2"/>
    <n v="2"/>
    <n v="0"/>
    <n v="0"/>
    <x v="3"/>
    <x v="6"/>
    <s v="Online TA"/>
    <x v="0"/>
    <x v="0"/>
    <n v="0"/>
    <n v="0"/>
    <s v="A"/>
    <s v="A"/>
    <n v="0"/>
    <x v="0"/>
    <n v="9"/>
    <n v="0"/>
    <n v="0"/>
    <x v="0"/>
    <n v="80.75"/>
    <n v="0"/>
    <n v="1"/>
    <s v="Check-Out"/>
    <x v="362"/>
    <n v="2"/>
    <n v="4"/>
    <x v="0"/>
  </r>
  <r>
    <s v="2016 Data.xlsx"/>
    <x v="0"/>
    <x v="1"/>
    <n v="5"/>
    <x v="1"/>
    <x v="11"/>
    <n v="2"/>
    <n v="4"/>
    <n v="1"/>
    <n v="3"/>
    <n v="2"/>
    <n v="0"/>
    <n v="0"/>
    <x v="1"/>
    <x v="0"/>
    <s v="Groups"/>
    <x v="2"/>
    <x v="0"/>
    <n v="0"/>
    <n v="0"/>
    <s v="A"/>
    <s v="A"/>
    <n v="0"/>
    <x v="0"/>
    <n v="0"/>
    <n v="174"/>
    <n v="0"/>
    <x v="1"/>
    <n v="68"/>
    <n v="1"/>
    <n v="0"/>
    <s v="Check-Out"/>
    <x v="183"/>
    <n v="2"/>
    <n v="4"/>
    <x v="0"/>
  </r>
  <r>
    <s v="2016 Data.xlsx"/>
    <x v="0"/>
    <x v="1"/>
    <n v="6"/>
    <x v="1"/>
    <x v="1"/>
    <n v="36"/>
    <n v="28"/>
    <n v="1"/>
    <n v="0"/>
    <n v="1"/>
    <n v="0"/>
    <n v="0"/>
    <x v="0"/>
    <x v="6"/>
    <s v="Online TA"/>
    <x v="0"/>
    <x v="0"/>
    <n v="0"/>
    <n v="0"/>
    <s v="A"/>
    <s v="A"/>
    <n v="0"/>
    <x v="0"/>
    <n v="240"/>
    <n v="0"/>
    <n v="0"/>
    <x v="1"/>
    <n v="171"/>
    <n v="0"/>
    <n v="2"/>
    <s v="Check-Out"/>
    <x v="322"/>
    <n v="1"/>
    <n v="1"/>
    <x v="0"/>
  </r>
  <r>
    <s v="2016 Data.xlsx"/>
    <x v="0"/>
    <x v="0"/>
    <n v="177"/>
    <x v="1"/>
    <x v="8"/>
    <n v="26"/>
    <n v="20"/>
    <n v="1"/>
    <n v="5"/>
    <n v="2"/>
    <n v="0"/>
    <n v="0"/>
    <x v="0"/>
    <x v="0"/>
    <s v="Online TA"/>
    <x v="0"/>
    <x v="0"/>
    <n v="0"/>
    <n v="0"/>
    <s v="D"/>
    <s v="D"/>
    <n v="0"/>
    <x v="1"/>
    <n v="240"/>
    <n v="0"/>
    <n v="0"/>
    <x v="0"/>
    <n v="85.5"/>
    <n v="0"/>
    <n v="0"/>
    <s v="Canceled"/>
    <x v="276"/>
    <n v="2"/>
    <n v="6"/>
    <x v="0"/>
  </r>
  <r>
    <s v="2016 Data.xlsx"/>
    <x v="1"/>
    <x v="1"/>
    <n v="1"/>
    <x v="1"/>
    <x v="7"/>
    <n v="11"/>
    <n v="12"/>
    <n v="1"/>
    <n v="1"/>
    <n v="2"/>
    <n v="0"/>
    <n v="0"/>
    <x v="0"/>
    <x v="1"/>
    <s v="Online TA"/>
    <x v="0"/>
    <x v="0"/>
    <n v="0"/>
    <n v="0"/>
    <s v="A"/>
    <s v="A"/>
    <n v="0"/>
    <x v="0"/>
    <n v="7"/>
    <n v="0"/>
    <n v="0"/>
    <x v="0"/>
    <n v="88.43"/>
    <n v="0"/>
    <n v="1"/>
    <s v="Check-Out"/>
    <x v="172"/>
    <n v="2"/>
    <n v="2"/>
    <x v="0"/>
  </r>
  <r>
    <s v="2016 Data.xlsx"/>
    <x v="1"/>
    <x v="0"/>
    <n v="230"/>
    <x v="1"/>
    <x v="4"/>
    <n v="37"/>
    <n v="6"/>
    <n v="0"/>
    <n v="5"/>
    <n v="2"/>
    <n v="0"/>
    <n v="0"/>
    <x v="1"/>
    <x v="0"/>
    <s v="Offline TA/TO"/>
    <x v="0"/>
    <x v="0"/>
    <n v="0"/>
    <n v="0"/>
    <s v="A"/>
    <s v="A"/>
    <n v="0"/>
    <x v="0"/>
    <n v="44"/>
    <n v="0"/>
    <n v="0"/>
    <x v="1"/>
    <n v="137"/>
    <n v="0"/>
    <n v="0"/>
    <s v="Canceled"/>
    <x v="324"/>
    <n v="2"/>
    <n v="5"/>
    <x v="0"/>
  </r>
  <r>
    <s v="2016 Data.xlsx"/>
    <x v="1"/>
    <x v="0"/>
    <n v="37"/>
    <x v="1"/>
    <x v="0"/>
    <n v="42"/>
    <n v="13"/>
    <n v="0"/>
    <n v="3"/>
    <n v="2"/>
    <n v="0"/>
    <n v="0"/>
    <x v="0"/>
    <x v="0"/>
    <s v="Offline TA/TO"/>
    <x v="0"/>
    <x v="0"/>
    <n v="0"/>
    <n v="0"/>
    <s v="A"/>
    <s v="A"/>
    <n v="0"/>
    <x v="0"/>
    <n v="56"/>
    <n v="0"/>
    <n v="0"/>
    <x v="1"/>
    <n v="105"/>
    <n v="0"/>
    <n v="0"/>
    <s v="Canceled"/>
    <x v="349"/>
    <n v="2"/>
    <n v="3"/>
    <x v="0"/>
  </r>
  <r>
    <s v="2016 Data.xlsx"/>
    <x v="1"/>
    <x v="0"/>
    <n v="279"/>
    <x v="1"/>
    <x v="0"/>
    <n v="42"/>
    <n v="12"/>
    <n v="0"/>
    <n v="3"/>
    <n v="2"/>
    <n v="0"/>
    <n v="0"/>
    <x v="0"/>
    <x v="0"/>
    <s v="Offline TA/TO"/>
    <x v="0"/>
    <x v="0"/>
    <n v="0"/>
    <n v="0"/>
    <s v="A"/>
    <s v="A"/>
    <n v="0"/>
    <x v="1"/>
    <n v="98"/>
    <n v="0"/>
    <n v="0"/>
    <x v="0"/>
    <n v="110"/>
    <n v="0"/>
    <n v="0"/>
    <s v="Canceled"/>
    <x v="207"/>
    <n v="2"/>
    <n v="3"/>
    <x v="0"/>
  </r>
  <r>
    <s v="2016 Data.xlsx"/>
    <x v="1"/>
    <x v="0"/>
    <n v="344"/>
    <x v="1"/>
    <x v="8"/>
    <n v="25"/>
    <n v="16"/>
    <n v="0"/>
    <n v="2"/>
    <n v="2"/>
    <n v="0"/>
    <n v="0"/>
    <x v="0"/>
    <x v="0"/>
    <s v="Groups"/>
    <x v="0"/>
    <x v="0"/>
    <n v="0"/>
    <n v="0"/>
    <s v="A"/>
    <s v="A"/>
    <n v="0"/>
    <x v="1"/>
    <n v="1"/>
    <n v="0"/>
    <n v="0"/>
    <x v="0"/>
    <n v="62"/>
    <n v="0"/>
    <n v="0"/>
    <s v="Canceled"/>
    <x v="80"/>
    <n v="2"/>
    <n v="2"/>
    <x v="0"/>
  </r>
  <r>
    <s v="2016 Data.xlsx"/>
    <x v="1"/>
    <x v="0"/>
    <n v="188"/>
    <x v="1"/>
    <x v="8"/>
    <n v="23"/>
    <n v="2"/>
    <n v="0"/>
    <n v="3"/>
    <n v="2"/>
    <n v="0"/>
    <n v="0"/>
    <x v="0"/>
    <x v="0"/>
    <s v="Offline TA/TO"/>
    <x v="0"/>
    <x v="0"/>
    <n v="0"/>
    <n v="0"/>
    <s v="A"/>
    <s v="A"/>
    <n v="1"/>
    <x v="0"/>
    <n v="118"/>
    <n v="0"/>
    <n v="0"/>
    <x v="0"/>
    <n v="80.75"/>
    <n v="0"/>
    <n v="0"/>
    <s v="Canceled"/>
    <x v="380"/>
    <n v="2"/>
    <n v="3"/>
    <x v="0"/>
  </r>
  <r>
    <s v="2016 Data.xlsx"/>
    <x v="1"/>
    <x v="1"/>
    <n v="63"/>
    <x v="1"/>
    <x v="10"/>
    <n v="15"/>
    <n v="3"/>
    <n v="2"/>
    <n v="0"/>
    <n v="2"/>
    <n v="1"/>
    <n v="0"/>
    <x v="0"/>
    <x v="53"/>
    <s v="Online TA"/>
    <x v="0"/>
    <x v="0"/>
    <n v="0"/>
    <n v="0"/>
    <s v="A"/>
    <s v="E"/>
    <n v="0"/>
    <x v="0"/>
    <n v="9"/>
    <n v="0"/>
    <n v="0"/>
    <x v="0"/>
    <n v="117"/>
    <n v="0"/>
    <n v="0"/>
    <s v="Check-Out"/>
    <x v="342"/>
    <n v="3"/>
    <n v="2"/>
    <x v="1"/>
  </r>
  <r>
    <s v="2016 Data.xlsx"/>
    <x v="0"/>
    <x v="1"/>
    <n v="5"/>
    <x v="1"/>
    <x v="9"/>
    <n v="9"/>
    <n v="23"/>
    <n v="0"/>
    <n v="2"/>
    <n v="1"/>
    <n v="0"/>
    <n v="0"/>
    <x v="0"/>
    <x v="0"/>
    <s v="Corporate"/>
    <x v="2"/>
    <x v="0"/>
    <n v="0"/>
    <n v="2"/>
    <s v="A"/>
    <s v="D"/>
    <n v="1"/>
    <x v="0"/>
    <n v="0"/>
    <n v="120"/>
    <n v="0"/>
    <x v="0"/>
    <n v="46"/>
    <n v="1"/>
    <n v="0"/>
    <s v="Check-Out"/>
    <x v="230"/>
    <n v="1"/>
    <n v="2"/>
    <x v="1"/>
  </r>
  <r>
    <s v="2016 Data.xlsx"/>
    <x v="1"/>
    <x v="1"/>
    <n v="107"/>
    <x v="1"/>
    <x v="8"/>
    <n v="24"/>
    <n v="10"/>
    <n v="0"/>
    <n v="2"/>
    <n v="2"/>
    <n v="0"/>
    <n v="0"/>
    <x v="0"/>
    <x v="0"/>
    <s v="Offline TA/TO"/>
    <x v="0"/>
    <x v="0"/>
    <n v="0"/>
    <n v="0"/>
    <s v="A"/>
    <s v="A"/>
    <n v="0"/>
    <x v="0"/>
    <n v="187"/>
    <n v="0"/>
    <n v="0"/>
    <x v="1"/>
    <n v="130"/>
    <n v="0"/>
    <n v="1"/>
    <s v="Check-Out"/>
    <x v="0"/>
    <n v="2"/>
    <n v="2"/>
    <x v="0"/>
  </r>
  <r>
    <s v="2016 Data.xlsx"/>
    <x v="1"/>
    <x v="1"/>
    <n v="25"/>
    <x v="1"/>
    <x v="6"/>
    <n v="20"/>
    <n v="10"/>
    <n v="0"/>
    <n v="3"/>
    <n v="1"/>
    <n v="0"/>
    <n v="0"/>
    <x v="3"/>
    <x v="6"/>
    <s v="Online TA"/>
    <x v="0"/>
    <x v="0"/>
    <n v="0"/>
    <n v="0"/>
    <s v="A"/>
    <s v="A"/>
    <n v="0"/>
    <x v="0"/>
    <n v="9"/>
    <n v="0"/>
    <n v="0"/>
    <x v="0"/>
    <n v="129"/>
    <n v="0"/>
    <n v="0"/>
    <s v="Check-Out"/>
    <x v="203"/>
    <n v="1"/>
    <n v="3"/>
    <x v="0"/>
  </r>
  <r>
    <s v="2016 Data.xlsx"/>
    <x v="1"/>
    <x v="1"/>
    <n v="10"/>
    <x v="1"/>
    <x v="10"/>
    <n v="18"/>
    <n v="30"/>
    <n v="2"/>
    <n v="1"/>
    <n v="3"/>
    <n v="0"/>
    <n v="0"/>
    <x v="0"/>
    <x v="5"/>
    <s v="Direct"/>
    <x v="1"/>
    <x v="0"/>
    <n v="0"/>
    <n v="0"/>
    <s v="D"/>
    <s v="F"/>
    <n v="1"/>
    <x v="0"/>
    <n v="0"/>
    <n v="0"/>
    <n v="0"/>
    <x v="0"/>
    <n v="183"/>
    <n v="1"/>
    <n v="2"/>
    <s v="Check-Out"/>
    <x v="308"/>
    <n v="3"/>
    <n v="3"/>
    <x v="1"/>
  </r>
  <r>
    <s v="2016 Data.xlsx"/>
    <x v="1"/>
    <x v="0"/>
    <n v="2"/>
    <x v="1"/>
    <x v="10"/>
    <n v="18"/>
    <n v="24"/>
    <n v="1"/>
    <n v="0"/>
    <n v="2"/>
    <n v="0"/>
    <n v="0"/>
    <x v="3"/>
    <x v="0"/>
    <s v="Online TA"/>
    <x v="0"/>
    <x v="0"/>
    <n v="0"/>
    <n v="0"/>
    <s v="A"/>
    <s v="A"/>
    <n v="0"/>
    <x v="0"/>
    <n v="9"/>
    <n v="0"/>
    <n v="0"/>
    <x v="0"/>
    <n v="89"/>
    <n v="0"/>
    <n v="0"/>
    <s v="Canceled"/>
    <x v="233"/>
    <n v="2"/>
    <n v="1"/>
    <x v="0"/>
  </r>
  <r>
    <s v="2016 Data.xlsx"/>
    <x v="1"/>
    <x v="1"/>
    <n v="11"/>
    <x v="1"/>
    <x v="9"/>
    <n v="7"/>
    <n v="13"/>
    <n v="0"/>
    <n v="1"/>
    <n v="2"/>
    <n v="0"/>
    <n v="0"/>
    <x v="0"/>
    <x v="0"/>
    <s v="Online TA"/>
    <x v="0"/>
    <x v="0"/>
    <n v="0"/>
    <n v="0"/>
    <s v="A"/>
    <s v="A"/>
    <n v="0"/>
    <x v="0"/>
    <n v="9"/>
    <n v="0"/>
    <n v="0"/>
    <x v="0"/>
    <n v="91"/>
    <n v="0"/>
    <n v="1"/>
    <s v="Check-Out"/>
    <x v="333"/>
    <n v="2"/>
    <n v="1"/>
    <x v="0"/>
  </r>
  <r>
    <s v="2016 Data.xlsx"/>
    <x v="0"/>
    <x v="1"/>
    <n v="13"/>
    <x v="1"/>
    <x v="9"/>
    <n v="7"/>
    <n v="10"/>
    <n v="1"/>
    <n v="4"/>
    <n v="2"/>
    <n v="1"/>
    <n v="1"/>
    <x v="1"/>
    <x v="39"/>
    <s v="Offline TA/TO"/>
    <x v="0"/>
    <x v="0"/>
    <n v="0"/>
    <n v="0"/>
    <s v="D"/>
    <s v="C"/>
    <n v="0"/>
    <x v="0"/>
    <n v="6"/>
    <n v="0"/>
    <n v="0"/>
    <x v="0"/>
    <n v="96.25"/>
    <n v="0"/>
    <n v="0"/>
    <s v="Check-Out"/>
    <x v="291"/>
    <n v="4"/>
    <n v="5"/>
    <x v="1"/>
  </r>
  <r>
    <s v="2016 Data.xlsx"/>
    <x v="0"/>
    <x v="0"/>
    <n v="94"/>
    <x v="1"/>
    <x v="8"/>
    <n v="27"/>
    <n v="26"/>
    <n v="2"/>
    <n v="3"/>
    <n v="1"/>
    <n v="0"/>
    <n v="0"/>
    <x v="0"/>
    <x v="58"/>
    <s v="Online TA"/>
    <x v="0"/>
    <x v="0"/>
    <n v="0"/>
    <n v="0"/>
    <s v="A"/>
    <s v="A"/>
    <n v="0"/>
    <x v="0"/>
    <n v="240"/>
    <n v="0"/>
    <n v="0"/>
    <x v="0"/>
    <n v="107"/>
    <n v="0"/>
    <n v="0"/>
    <s v="Canceled"/>
    <x v="301"/>
    <n v="1"/>
    <n v="5"/>
    <x v="0"/>
  </r>
  <r>
    <s v="2016 Data.xlsx"/>
    <x v="0"/>
    <x v="1"/>
    <n v="49"/>
    <x v="1"/>
    <x v="7"/>
    <n v="10"/>
    <n v="5"/>
    <n v="2"/>
    <n v="2"/>
    <n v="1"/>
    <n v="0"/>
    <n v="0"/>
    <x v="1"/>
    <x v="5"/>
    <s v="Groups"/>
    <x v="1"/>
    <x v="0"/>
    <n v="0"/>
    <n v="0"/>
    <s v="E"/>
    <s v="E"/>
    <n v="2"/>
    <x v="0"/>
    <n v="0"/>
    <n v="0"/>
    <n v="0"/>
    <x v="1"/>
    <n v="66"/>
    <n v="0"/>
    <n v="0"/>
    <s v="Check-Out"/>
    <x v="401"/>
    <n v="1"/>
    <n v="4"/>
    <x v="0"/>
  </r>
  <r>
    <s v="2016 Data.xlsx"/>
    <x v="1"/>
    <x v="1"/>
    <n v="418"/>
    <x v="1"/>
    <x v="4"/>
    <n v="40"/>
    <n v="26"/>
    <n v="1"/>
    <n v="2"/>
    <n v="2"/>
    <n v="0"/>
    <n v="0"/>
    <x v="1"/>
    <x v="5"/>
    <s v="Offline TA/TO"/>
    <x v="0"/>
    <x v="0"/>
    <n v="0"/>
    <n v="0"/>
    <s v="A"/>
    <s v="A"/>
    <n v="0"/>
    <x v="0"/>
    <n v="132"/>
    <n v="0"/>
    <n v="223"/>
    <x v="1"/>
    <n v="107"/>
    <n v="0"/>
    <n v="0"/>
    <s v="Check-Out"/>
    <x v="367"/>
    <n v="2"/>
    <n v="3"/>
    <x v="0"/>
  </r>
  <r>
    <s v="2016 Data.xlsx"/>
    <x v="1"/>
    <x v="0"/>
    <n v="3"/>
    <x v="1"/>
    <x v="9"/>
    <n v="8"/>
    <n v="16"/>
    <n v="0"/>
    <n v="4"/>
    <n v="2"/>
    <n v="0"/>
    <n v="0"/>
    <x v="0"/>
    <x v="1"/>
    <s v="Online TA"/>
    <x v="0"/>
    <x v="0"/>
    <n v="0"/>
    <n v="0"/>
    <s v="D"/>
    <s v="D"/>
    <n v="0"/>
    <x v="0"/>
    <n v="9"/>
    <n v="0"/>
    <n v="0"/>
    <x v="0"/>
    <n v="106"/>
    <n v="0"/>
    <n v="0"/>
    <s v="Canceled"/>
    <x v="333"/>
    <n v="2"/>
    <n v="4"/>
    <x v="0"/>
  </r>
  <r>
    <s v="2016 Data.xlsx"/>
    <x v="0"/>
    <x v="1"/>
    <n v="245"/>
    <x v="1"/>
    <x v="4"/>
    <n v="38"/>
    <n v="17"/>
    <n v="2"/>
    <n v="2"/>
    <n v="2"/>
    <n v="0"/>
    <n v="0"/>
    <x v="0"/>
    <x v="27"/>
    <s v="Online TA"/>
    <x v="0"/>
    <x v="0"/>
    <n v="0"/>
    <n v="0"/>
    <s v="D"/>
    <s v="E"/>
    <n v="1"/>
    <x v="0"/>
    <n v="240"/>
    <n v="0"/>
    <n v="0"/>
    <x v="0"/>
    <n v="95"/>
    <n v="0"/>
    <n v="2"/>
    <s v="Check-Out"/>
    <x v="262"/>
    <n v="2"/>
    <n v="4"/>
    <x v="1"/>
  </r>
  <r>
    <s v="2016 Data.xlsx"/>
    <x v="1"/>
    <x v="1"/>
    <n v="127"/>
    <x v="1"/>
    <x v="5"/>
    <n v="48"/>
    <n v="25"/>
    <n v="1"/>
    <n v="2"/>
    <n v="2"/>
    <n v="0"/>
    <n v="0"/>
    <x v="3"/>
    <x v="59"/>
    <s v="Online TA"/>
    <x v="0"/>
    <x v="0"/>
    <n v="0"/>
    <n v="0"/>
    <s v="A"/>
    <s v="A"/>
    <n v="0"/>
    <x v="0"/>
    <n v="9"/>
    <n v="0"/>
    <n v="0"/>
    <x v="0"/>
    <n v="79.2"/>
    <n v="0"/>
    <n v="1"/>
    <s v="Check-Out"/>
    <x v="402"/>
    <n v="2"/>
    <n v="3"/>
    <x v="0"/>
  </r>
  <r>
    <s v="2016 Data.xlsx"/>
    <x v="1"/>
    <x v="0"/>
    <n v="205"/>
    <x v="1"/>
    <x v="4"/>
    <n v="38"/>
    <n v="16"/>
    <n v="1"/>
    <n v="2"/>
    <n v="2"/>
    <n v="0"/>
    <n v="0"/>
    <x v="0"/>
    <x v="0"/>
    <s v="Groups"/>
    <x v="0"/>
    <x v="0"/>
    <n v="0"/>
    <n v="0"/>
    <s v="A"/>
    <s v="A"/>
    <n v="0"/>
    <x v="1"/>
    <n v="37"/>
    <n v="0"/>
    <n v="0"/>
    <x v="0"/>
    <n v="120"/>
    <n v="0"/>
    <n v="0"/>
    <s v="Canceled"/>
    <x v="392"/>
    <n v="2"/>
    <n v="3"/>
    <x v="0"/>
  </r>
  <r>
    <s v="2016 Data.xlsx"/>
    <x v="1"/>
    <x v="1"/>
    <n v="0"/>
    <x v="1"/>
    <x v="8"/>
    <n v="25"/>
    <n v="14"/>
    <n v="0"/>
    <n v="1"/>
    <n v="2"/>
    <n v="0"/>
    <n v="0"/>
    <x v="0"/>
    <x v="0"/>
    <s v="Direct"/>
    <x v="1"/>
    <x v="1"/>
    <n v="0"/>
    <n v="2"/>
    <s v="A"/>
    <s v="A"/>
    <n v="0"/>
    <x v="0"/>
    <n v="0"/>
    <n v="0"/>
    <n v="0"/>
    <x v="0"/>
    <n v="50"/>
    <n v="0"/>
    <n v="0"/>
    <s v="Check-Out"/>
    <x v="386"/>
    <n v="2"/>
    <n v="1"/>
    <x v="0"/>
  </r>
  <r>
    <s v="2016 Data.xlsx"/>
    <x v="1"/>
    <x v="1"/>
    <n v="19"/>
    <x v="1"/>
    <x v="10"/>
    <n v="16"/>
    <n v="13"/>
    <n v="0"/>
    <n v="1"/>
    <n v="2"/>
    <n v="0"/>
    <n v="0"/>
    <x v="3"/>
    <x v="5"/>
    <s v="Online TA"/>
    <x v="0"/>
    <x v="0"/>
    <n v="0"/>
    <n v="0"/>
    <s v="A"/>
    <s v="A"/>
    <n v="0"/>
    <x v="0"/>
    <n v="9"/>
    <n v="0"/>
    <n v="0"/>
    <x v="0"/>
    <n v="119"/>
    <n v="0"/>
    <n v="1"/>
    <s v="Check-Out"/>
    <x v="362"/>
    <n v="2"/>
    <n v="1"/>
    <x v="0"/>
  </r>
  <r>
    <s v="2016 Data.xlsx"/>
    <x v="1"/>
    <x v="1"/>
    <n v="13"/>
    <x v="1"/>
    <x v="4"/>
    <n v="40"/>
    <n v="27"/>
    <n v="0"/>
    <n v="2"/>
    <n v="1"/>
    <n v="0"/>
    <n v="0"/>
    <x v="0"/>
    <x v="3"/>
    <s v="Online TA"/>
    <x v="0"/>
    <x v="0"/>
    <n v="0"/>
    <n v="0"/>
    <s v="F"/>
    <s v="F"/>
    <n v="0"/>
    <x v="0"/>
    <n v="7"/>
    <n v="0"/>
    <n v="0"/>
    <x v="0"/>
    <n v="176.33"/>
    <n v="0"/>
    <n v="0"/>
    <s v="Check-Out"/>
    <x v="367"/>
    <n v="1"/>
    <n v="2"/>
    <x v="0"/>
  </r>
  <r>
    <s v="2016 Data.xlsx"/>
    <x v="1"/>
    <x v="1"/>
    <n v="64"/>
    <x v="1"/>
    <x v="7"/>
    <n v="14"/>
    <n v="28"/>
    <n v="1"/>
    <n v="4"/>
    <n v="3"/>
    <n v="0"/>
    <n v="0"/>
    <x v="0"/>
    <x v="5"/>
    <s v="Online TA"/>
    <x v="0"/>
    <x v="0"/>
    <n v="0"/>
    <n v="0"/>
    <s v="D"/>
    <s v="D"/>
    <n v="0"/>
    <x v="0"/>
    <n v="9"/>
    <n v="0"/>
    <n v="0"/>
    <x v="0"/>
    <n v="115.77"/>
    <n v="0"/>
    <n v="1"/>
    <s v="Check-Out"/>
    <x v="281"/>
    <n v="3"/>
    <n v="5"/>
    <x v="0"/>
  </r>
  <r>
    <s v="2016 Data.xlsx"/>
    <x v="1"/>
    <x v="1"/>
    <n v="19"/>
    <x v="1"/>
    <x v="8"/>
    <n v="26"/>
    <n v="22"/>
    <n v="0"/>
    <n v="2"/>
    <n v="1"/>
    <n v="0"/>
    <n v="0"/>
    <x v="0"/>
    <x v="0"/>
    <s v="Corporate"/>
    <x v="2"/>
    <x v="0"/>
    <n v="0"/>
    <n v="0"/>
    <s v="A"/>
    <s v="A"/>
    <n v="0"/>
    <x v="0"/>
    <n v="215"/>
    <n v="0"/>
    <n v="0"/>
    <x v="1"/>
    <n v="90"/>
    <n v="0"/>
    <n v="0"/>
    <s v="Check-Out"/>
    <x v="245"/>
    <n v="1"/>
    <n v="2"/>
    <x v="0"/>
  </r>
  <r>
    <s v="2016 Data.xlsx"/>
    <x v="1"/>
    <x v="1"/>
    <n v="48"/>
    <x v="1"/>
    <x v="9"/>
    <n v="9"/>
    <n v="26"/>
    <n v="0"/>
    <n v="2"/>
    <n v="2"/>
    <n v="0"/>
    <n v="0"/>
    <x v="0"/>
    <x v="25"/>
    <s v="Online TA"/>
    <x v="0"/>
    <x v="0"/>
    <n v="0"/>
    <n v="0"/>
    <s v="A"/>
    <s v="A"/>
    <n v="1"/>
    <x v="0"/>
    <n v="9"/>
    <n v="0"/>
    <n v="0"/>
    <x v="0"/>
    <n v="79.400000000000006"/>
    <n v="0"/>
    <n v="1"/>
    <s v="Check-Out"/>
    <x v="212"/>
    <n v="2"/>
    <n v="2"/>
    <x v="0"/>
  </r>
  <r>
    <s v="2016 Data.xlsx"/>
    <x v="1"/>
    <x v="1"/>
    <n v="10"/>
    <x v="1"/>
    <x v="9"/>
    <n v="7"/>
    <n v="13"/>
    <n v="2"/>
    <n v="2"/>
    <n v="2"/>
    <n v="0"/>
    <n v="0"/>
    <x v="0"/>
    <x v="6"/>
    <s v="Offline TA/TO"/>
    <x v="0"/>
    <x v="0"/>
    <n v="0"/>
    <n v="0"/>
    <s v="A"/>
    <s v="D"/>
    <n v="0"/>
    <x v="0"/>
    <n v="28"/>
    <n v="0"/>
    <n v="0"/>
    <x v="0"/>
    <n v="85"/>
    <n v="0"/>
    <n v="0"/>
    <s v="Check-Out"/>
    <x v="403"/>
    <n v="2"/>
    <n v="4"/>
    <x v="1"/>
  </r>
  <r>
    <s v="2016 Data.xlsx"/>
    <x v="1"/>
    <x v="1"/>
    <n v="86"/>
    <x v="1"/>
    <x v="6"/>
    <n v="21"/>
    <n v="20"/>
    <n v="1"/>
    <n v="2"/>
    <n v="2"/>
    <n v="0"/>
    <n v="0"/>
    <x v="0"/>
    <x v="0"/>
    <s v="Offline TA/TO"/>
    <x v="0"/>
    <x v="0"/>
    <n v="0"/>
    <n v="0"/>
    <s v="A"/>
    <s v="A"/>
    <n v="0"/>
    <x v="0"/>
    <n v="3"/>
    <n v="0"/>
    <n v="0"/>
    <x v="1"/>
    <n v="65"/>
    <n v="0"/>
    <n v="1"/>
    <s v="Check-Out"/>
    <x v="330"/>
    <n v="2"/>
    <n v="3"/>
    <x v="0"/>
  </r>
  <r>
    <s v="2016 Data.xlsx"/>
    <x v="1"/>
    <x v="0"/>
    <n v="36"/>
    <x v="1"/>
    <x v="0"/>
    <n v="41"/>
    <n v="3"/>
    <n v="1"/>
    <n v="1"/>
    <n v="2"/>
    <n v="0"/>
    <n v="0"/>
    <x v="3"/>
    <x v="26"/>
    <s v="Online TA"/>
    <x v="0"/>
    <x v="0"/>
    <n v="0"/>
    <n v="0"/>
    <s v="A"/>
    <s v="A"/>
    <n v="0"/>
    <x v="0"/>
    <n v="9"/>
    <n v="0"/>
    <n v="0"/>
    <x v="0"/>
    <n v="97.2"/>
    <n v="0"/>
    <n v="0"/>
    <s v="Canceled"/>
    <x v="367"/>
    <n v="2"/>
    <n v="2"/>
    <x v="0"/>
  </r>
  <r>
    <s v="2016 Data.xlsx"/>
    <x v="1"/>
    <x v="0"/>
    <n v="42"/>
    <x v="1"/>
    <x v="7"/>
    <n v="12"/>
    <n v="17"/>
    <n v="2"/>
    <n v="5"/>
    <n v="3"/>
    <n v="0"/>
    <n v="0"/>
    <x v="0"/>
    <x v="1"/>
    <s v="Online TA"/>
    <x v="0"/>
    <x v="0"/>
    <n v="0"/>
    <n v="0"/>
    <s v="D"/>
    <s v="D"/>
    <n v="0"/>
    <x v="0"/>
    <n v="9"/>
    <n v="0"/>
    <n v="0"/>
    <x v="0"/>
    <n v="124.79"/>
    <n v="0"/>
    <n v="1"/>
    <s v="Canceled"/>
    <x v="212"/>
    <n v="3"/>
    <n v="7"/>
    <x v="0"/>
  </r>
  <r>
    <s v="2016 Data.xlsx"/>
    <x v="1"/>
    <x v="1"/>
    <n v="92"/>
    <x v="1"/>
    <x v="7"/>
    <n v="12"/>
    <n v="18"/>
    <n v="0"/>
    <n v="2"/>
    <n v="2"/>
    <n v="0"/>
    <n v="0"/>
    <x v="0"/>
    <x v="0"/>
    <s v="Online TA"/>
    <x v="0"/>
    <x v="0"/>
    <n v="0"/>
    <n v="0"/>
    <s v="D"/>
    <s v="D"/>
    <n v="0"/>
    <x v="0"/>
    <n v="9"/>
    <n v="0"/>
    <n v="0"/>
    <x v="0"/>
    <n v="87.3"/>
    <n v="0"/>
    <n v="0"/>
    <s v="Check-Out"/>
    <x v="225"/>
    <n v="2"/>
    <n v="2"/>
    <x v="0"/>
  </r>
  <r>
    <s v="2016 Data.xlsx"/>
    <x v="0"/>
    <x v="1"/>
    <n v="24"/>
    <x v="1"/>
    <x v="8"/>
    <n v="24"/>
    <n v="7"/>
    <n v="0"/>
    <n v="4"/>
    <n v="2"/>
    <n v="0"/>
    <n v="0"/>
    <x v="0"/>
    <x v="4"/>
    <s v="Online TA"/>
    <x v="0"/>
    <x v="0"/>
    <n v="0"/>
    <n v="0"/>
    <s v="A"/>
    <s v="A"/>
    <n v="0"/>
    <x v="0"/>
    <n v="240"/>
    <n v="0"/>
    <n v="0"/>
    <x v="0"/>
    <n v="131"/>
    <n v="0"/>
    <n v="1"/>
    <s v="Check-Out"/>
    <x v="0"/>
    <n v="2"/>
    <n v="4"/>
    <x v="0"/>
  </r>
  <r>
    <s v="2016 Data.xlsx"/>
    <x v="1"/>
    <x v="1"/>
    <n v="115"/>
    <x v="1"/>
    <x v="2"/>
    <n v="52"/>
    <n v="18"/>
    <n v="2"/>
    <n v="2"/>
    <n v="2"/>
    <n v="0"/>
    <n v="0"/>
    <x v="0"/>
    <x v="16"/>
    <s v="Online TA"/>
    <x v="0"/>
    <x v="0"/>
    <n v="0"/>
    <n v="0"/>
    <s v="A"/>
    <s v="A"/>
    <n v="2"/>
    <x v="0"/>
    <n v="9"/>
    <n v="0"/>
    <n v="0"/>
    <x v="0"/>
    <n v="88.4"/>
    <n v="0"/>
    <n v="2"/>
    <s v="Check-Out"/>
    <x v="277"/>
    <n v="2"/>
    <n v="4"/>
    <x v="0"/>
  </r>
  <r>
    <s v="2016 Data.xlsx"/>
    <x v="1"/>
    <x v="1"/>
    <n v="11"/>
    <x v="1"/>
    <x v="11"/>
    <n v="3"/>
    <n v="15"/>
    <n v="0"/>
    <n v="2"/>
    <n v="2"/>
    <n v="0"/>
    <n v="0"/>
    <x v="0"/>
    <x v="1"/>
    <s v="Online TA"/>
    <x v="0"/>
    <x v="0"/>
    <n v="0"/>
    <n v="0"/>
    <s v="A"/>
    <s v="A"/>
    <n v="0"/>
    <x v="0"/>
    <n v="9"/>
    <n v="0"/>
    <n v="0"/>
    <x v="0"/>
    <n v="89"/>
    <n v="0"/>
    <n v="1"/>
    <s v="Check-Out"/>
    <x v="404"/>
    <n v="2"/>
    <n v="2"/>
    <x v="0"/>
  </r>
  <r>
    <s v="2016 Data.xlsx"/>
    <x v="0"/>
    <x v="1"/>
    <n v="20"/>
    <x v="1"/>
    <x v="9"/>
    <n v="9"/>
    <n v="25"/>
    <n v="2"/>
    <n v="5"/>
    <n v="2"/>
    <n v="0"/>
    <n v="0"/>
    <x v="1"/>
    <x v="3"/>
    <s v="Offline TA/TO"/>
    <x v="0"/>
    <x v="0"/>
    <n v="0"/>
    <n v="0"/>
    <s v="D"/>
    <s v="D"/>
    <n v="0"/>
    <x v="0"/>
    <n v="115"/>
    <n v="0"/>
    <n v="0"/>
    <x v="0"/>
    <n v="56.7"/>
    <n v="0"/>
    <n v="0"/>
    <s v="Check-Out"/>
    <x v="375"/>
    <n v="2"/>
    <n v="7"/>
    <x v="0"/>
  </r>
  <r>
    <s v="2016 Data.xlsx"/>
    <x v="1"/>
    <x v="0"/>
    <n v="144"/>
    <x v="1"/>
    <x v="3"/>
    <n v="27"/>
    <n v="1"/>
    <n v="1"/>
    <n v="2"/>
    <n v="2"/>
    <n v="0"/>
    <n v="0"/>
    <x v="0"/>
    <x v="0"/>
    <s v="Offline TA/TO"/>
    <x v="0"/>
    <x v="0"/>
    <n v="0"/>
    <n v="0"/>
    <s v="A"/>
    <s v="A"/>
    <n v="0"/>
    <x v="0"/>
    <n v="28"/>
    <n v="0"/>
    <n v="0"/>
    <x v="0"/>
    <n v="75"/>
    <n v="0"/>
    <n v="0"/>
    <s v="No-Show"/>
    <x v="405"/>
    <n v="2"/>
    <n v="3"/>
    <x v="0"/>
  </r>
  <r>
    <s v="2016 Data.xlsx"/>
    <x v="0"/>
    <x v="0"/>
    <n v="3"/>
    <x v="1"/>
    <x v="4"/>
    <n v="37"/>
    <n v="9"/>
    <n v="0"/>
    <n v="1"/>
    <n v="2"/>
    <n v="0"/>
    <n v="0"/>
    <x v="0"/>
    <x v="0"/>
    <s v="Direct"/>
    <x v="1"/>
    <x v="0"/>
    <n v="0"/>
    <n v="0"/>
    <s v="A"/>
    <s v="A"/>
    <n v="0"/>
    <x v="0"/>
    <n v="0"/>
    <n v="0"/>
    <n v="0"/>
    <x v="0"/>
    <n v="100"/>
    <n v="0"/>
    <n v="0"/>
    <s v="Canceled"/>
    <x v="349"/>
    <n v="2"/>
    <n v="1"/>
    <x v="0"/>
  </r>
  <r>
    <s v="2016 Data.xlsx"/>
    <x v="0"/>
    <x v="1"/>
    <n v="243"/>
    <x v="1"/>
    <x v="0"/>
    <n v="41"/>
    <n v="6"/>
    <n v="2"/>
    <n v="3"/>
    <n v="1"/>
    <n v="0"/>
    <n v="0"/>
    <x v="0"/>
    <x v="4"/>
    <s v="Groups"/>
    <x v="0"/>
    <x v="0"/>
    <n v="0"/>
    <n v="0"/>
    <s v="D"/>
    <s v="D"/>
    <n v="0"/>
    <x v="0"/>
    <n v="91"/>
    <n v="0"/>
    <n v="0"/>
    <x v="1"/>
    <n v="55.1"/>
    <n v="0"/>
    <n v="0"/>
    <s v="Check-Out"/>
    <x v="0"/>
    <n v="1"/>
    <n v="5"/>
    <x v="0"/>
  </r>
  <r>
    <s v="2016 Data.xlsx"/>
    <x v="0"/>
    <x v="0"/>
    <n v="2"/>
    <x v="1"/>
    <x v="11"/>
    <n v="5"/>
    <n v="28"/>
    <n v="0"/>
    <n v="1"/>
    <n v="1"/>
    <n v="0"/>
    <n v="0"/>
    <x v="0"/>
    <x v="0"/>
    <s v="Corporate"/>
    <x v="2"/>
    <x v="0"/>
    <n v="0"/>
    <n v="0"/>
    <s v="A"/>
    <s v="A"/>
    <n v="0"/>
    <x v="0"/>
    <n v="126"/>
    <n v="0"/>
    <n v="0"/>
    <x v="0"/>
    <n v="30"/>
    <n v="0"/>
    <n v="0"/>
    <s v="Canceled"/>
    <x v="276"/>
    <n v="1"/>
    <n v="1"/>
    <x v="0"/>
  </r>
  <r>
    <s v="2016 Data.xlsx"/>
    <x v="1"/>
    <x v="1"/>
    <n v="140"/>
    <x v="1"/>
    <x v="8"/>
    <n v="25"/>
    <n v="15"/>
    <n v="0"/>
    <n v="4"/>
    <n v="2"/>
    <n v="0"/>
    <n v="0"/>
    <x v="0"/>
    <x v="11"/>
    <s v="Offline TA/TO"/>
    <x v="0"/>
    <x v="0"/>
    <n v="0"/>
    <n v="0"/>
    <s v="A"/>
    <s v="A"/>
    <n v="0"/>
    <x v="0"/>
    <n v="16"/>
    <n v="0"/>
    <n v="0"/>
    <x v="0"/>
    <n v="80.75"/>
    <n v="0"/>
    <n v="0"/>
    <s v="Check-Out"/>
    <x v="406"/>
    <n v="2"/>
    <n v="4"/>
    <x v="0"/>
  </r>
  <r>
    <s v="2016 Data.xlsx"/>
    <x v="1"/>
    <x v="0"/>
    <n v="55"/>
    <x v="1"/>
    <x v="3"/>
    <n v="28"/>
    <n v="7"/>
    <n v="0"/>
    <n v="1"/>
    <n v="1"/>
    <n v="0"/>
    <n v="0"/>
    <x v="0"/>
    <x v="0"/>
    <s v="Corporate"/>
    <x v="2"/>
    <x v="0"/>
    <n v="0"/>
    <n v="0"/>
    <s v="A"/>
    <s v="A"/>
    <n v="0"/>
    <x v="0"/>
    <n v="0"/>
    <n v="219"/>
    <n v="0"/>
    <x v="1"/>
    <n v="79"/>
    <n v="0"/>
    <n v="0"/>
    <s v="Canceled"/>
    <x v="219"/>
    <n v="1"/>
    <n v="1"/>
    <x v="0"/>
  </r>
  <r>
    <s v="2016 Data.xlsx"/>
    <x v="1"/>
    <x v="1"/>
    <n v="180"/>
    <x v="1"/>
    <x v="3"/>
    <n v="29"/>
    <n v="10"/>
    <n v="1"/>
    <n v="0"/>
    <n v="2"/>
    <n v="0"/>
    <n v="0"/>
    <x v="0"/>
    <x v="3"/>
    <s v="Direct"/>
    <x v="1"/>
    <x v="0"/>
    <n v="0"/>
    <n v="0"/>
    <s v="A"/>
    <s v="A"/>
    <n v="0"/>
    <x v="0"/>
    <n v="14"/>
    <n v="0"/>
    <n v="0"/>
    <x v="1"/>
    <n v="85.5"/>
    <n v="0"/>
    <n v="0"/>
    <s v="Check-Out"/>
    <x v="0"/>
    <n v="2"/>
    <n v="1"/>
    <x v="0"/>
  </r>
  <r>
    <s v="2016 Data.xlsx"/>
    <x v="1"/>
    <x v="1"/>
    <n v="8"/>
    <x v="1"/>
    <x v="4"/>
    <n v="39"/>
    <n v="18"/>
    <n v="2"/>
    <n v="0"/>
    <n v="2"/>
    <n v="1"/>
    <n v="0"/>
    <x v="0"/>
    <x v="5"/>
    <s v="Online TA"/>
    <x v="0"/>
    <x v="0"/>
    <n v="0"/>
    <n v="0"/>
    <s v="A"/>
    <s v="A"/>
    <n v="0"/>
    <x v="0"/>
    <n v="9"/>
    <n v="0"/>
    <n v="0"/>
    <x v="0"/>
    <n v="196"/>
    <n v="0"/>
    <n v="2"/>
    <s v="Check-Out"/>
    <x v="197"/>
    <n v="3"/>
    <n v="2"/>
    <x v="0"/>
  </r>
  <r>
    <s v="2016 Data.xlsx"/>
    <x v="0"/>
    <x v="1"/>
    <n v="4"/>
    <x v="1"/>
    <x v="8"/>
    <n v="26"/>
    <n v="21"/>
    <n v="0"/>
    <n v="1"/>
    <n v="1"/>
    <n v="0"/>
    <n v="0"/>
    <x v="0"/>
    <x v="0"/>
    <s v="Corporate"/>
    <x v="2"/>
    <x v="1"/>
    <n v="0"/>
    <n v="1"/>
    <s v="A"/>
    <s v="A"/>
    <n v="0"/>
    <x v="0"/>
    <n v="0"/>
    <n v="135"/>
    <n v="0"/>
    <x v="0"/>
    <n v="57"/>
    <n v="1"/>
    <n v="0"/>
    <s v="Check-Out"/>
    <x v="240"/>
    <n v="1"/>
    <n v="1"/>
    <x v="0"/>
  </r>
  <r>
    <s v="2016 Data.xlsx"/>
    <x v="1"/>
    <x v="1"/>
    <n v="183"/>
    <x v="1"/>
    <x v="4"/>
    <n v="37"/>
    <n v="8"/>
    <n v="0"/>
    <n v="3"/>
    <n v="2"/>
    <n v="0"/>
    <n v="0"/>
    <x v="0"/>
    <x v="6"/>
    <s v="Offline TA/TO"/>
    <x v="0"/>
    <x v="0"/>
    <n v="0"/>
    <n v="0"/>
    <s v="A"/>
    <s v="A"/>
    <n v="0"/>
    <x v="0"/>
    <n v="44"/>
    <n v="0"/>
    <n v="0"/>
    <x v="1"/>
    <n v="110"/>
    <n v="0"/>
    <n v="1"/>
    <s v="Check-Out"/>
    <x v="0"/>
    <n v="2"/>
    <n v="3"/>
    <x v="0"/>
  </r>
  <r>
    <s v="2016 Data.xlsx"/>
    <x v="1"/>
    <x v="1"/>
    <n v="69"/>
    <x v="1"/>
    <x v="11"/>
    <n v="1"/>
    <n v="1"/>
    <n v="0"/>
    <n v="2"/>
    <n v="2"/>
    <n v="1"/>
    <n v="0"/>
    <x v="0"/>
    <x v="42"/>
    <s v="Online TA"/>
    <x v="0"/>
    <x v="0"/>
    <n v="0"/>
    <n v="0"/>
    <s v="F"/>
    <s v="F"/>
    <n v="0"/>
    <x v="0"/>
    <n v="9"/>
    <n v="0"/>
    <n v="0"/>
    <x v="0"/>
    <n v="171.2"/>
    <n v="0"/>
    <n v="3"/>
    <s v="Check-Out"/>
    <x v="140"/>
    <n v="3"/>
    <n v="2"/>
    <x v="0"/>
  </r>
  <r>
    <s v="2016 Data.xlsx"/>
    <x v="0"/>
    <x v="0"/>
    <n v="43"/>
    <x v="1"/>
    <x v="0"/>
    <n v="44"/>
    <n v="26"/>
    <n v="2"/>
    <n v="5"/>
    <n v="2"/>
    <n v="0"/>
    <n v="0"/>
    <x v="0"/>
    <x v="60"/>
    <s v="Online TA"/>
    <x v="0"/>
    <x v="0"/>
    <n v="0"/>
    <n v="0"/>
    <s v="D"/>
    <s v="D"/>
    <n v="0"/>
    <x v="0"/>
    <n v="240"/>
    <n v="0"/>
    <n v="0"/>
    <x v="0"/>
    <n v="70"/>
    <n v="0"/>
    <n v="0"/>
    <s v="Canceled"/>
    <x v="196"/>
    <n v="2"/>
    <n v="7"/>
    <x v="0"/>
  </r>
  <r>
    <s v="2016 Data.xlsx"/>
    <x v="1"/>
    <x v="0"/>
    <n v="119"/>
    <x v="1"/>
    <x v="4"/>
    <n v="36"/>
    <n v="2"/>
    <n v="2"/>
    <n v="3"/>
    <n v="2"/>
    <n v="0"/>
    <n v="0"/>
    <x v="0"/>
    <x v="1"/>
    <s v="Online TA"/>
    <x v="0"/>
    <x v="0"/>
    <n v="0"/>
    <n v="0"/>
    <s v="A"/>
    <s v="A"/>
    <n v="0"/>
    <x v="0"/>
    <n v="9"/>
    <n v="0"/>
    <n v="0"/>
    <x v="0"/>
    <n v="131.4"/>
    <n v="0"/>
    <n v="0"/>
    <s v="Canceled"/>
    <x v="285"/>
    <n v="2"/>
    <n v="5"/>
    <x v="0"/>
  </r>
  <r>
    <s v="2016 Data.xlsx"/>
    <x v="0"/>
    <x v="1"/>
    <n v="178"/>
    <x v="1"/>
    <x v="3"/>
    <n v="31"/>
    <n v="25"/>
    <n v="1"/>
    <n v="5"/>
    <n v="2"/>
    <n v="0"/>
    <n v="0"/>
    <x v="1"/>
    <x v="0"/>
    <s v="Direct"/>
    <x v="1"/>
    <x v="0"/>
    <n v="0"/>
    <n v="0"/>
    <s v="D"/>
    <s v="D"/>
    <n v="0"/>
    <x v="0"/>
    <n v="0"/>
    <n v="0"/>
    <n v="0"/>
    <x v="0"/>
    <n v="181.5"/>
    <n v="1"/>
    <n v="0"/>
    <s v="Check-Out"/>
    <x v="383"/>
    <n v="2"/>
    <n v="6"/>
    <x v="0"/>
  </r>
  <r>
    <s v="2016 Data.xlsx"/>
    <x v="0"/>
    <x v="1"/>
    <n v="105"/>
    <x v="1"/>
    <x v="2"/>
    <n v="52"/>
    <n v="23"/>
    <n v="3"/>
    <n v="7"/>
    <n v="2"/>
    <n v="0"/>
    <n v="0"/>
    <x v="1"/>
    <x v="0"/>
    <s v="Direct"/>
    <x v="0"/>
    <x v="1"/>
    <n v="0"/>
    <n v="0"/>
    <s v="E"/>
    <s v="E"/>
    <n v="0"/>
    <x v="0"/>
    <n v="0"/>
    <n v="0"/>
    <n v="0"/>
    <x v="0"/>
    <n v="128.69999999999999"/>
    <n v="1"/>
    <n v="1"/>
    <s v="Check-Out"/>
    <x v="407"/>
    <n v="2"/>
    <n v="10"/>
    <x v="0"/>
  </r>
  <r>
    <s v="2016 Data.xlsx"/>
    <x v="0"/>
    <x v="0"/>
    <n v="123"/>
    <x v="1"/>
    <x v="6"/>
    <n v="21"/>
    <n v="21"/>
    <n v="2"/>
    <n v="1"/>
    <n v="2"/>
    <n v="0"/>
    <n v="0"/>
    <x v="1"/>
    <x v="0"/>
    <s v="Online TA"/>
    <x v="0"/>
    <x v="0"/>
    <n v="0"/>
    <n v="0"/>
    <s v="A"/>
    <s v="A"/>
    <n v="2"/>
    <x v="0"/>
    <n v="240"/>
    <n v="0"/>
    <n v="0"/>
    <x v="1"/>
    <n v="88"/>
    <n v="0"/>
    <n v="2"/>
    <s v="Canceled"/>
    <x v="311"/>
    <n v="2"/>
    <n v="3"/>
    <x v="0"/>
  </r>
  <r>
    <s v="2016 Data.xlsx"/>
    <x v="1"/>
    <x v="0"/>
    <n v="303"/>
    <x v="1"/>
    <x v="1"/>
    <n v="34"/>
    <n v="19"/>
    <n v="2"/>
    <n v="3"/>
    <n v="2"/>
    <n v="0"/>
    <n v="0"/>
    <x v="0"/>
    <x v="0"/>
    <s v="Offline TA/TO"/>
    <x v="0"/>
    <x v="0"/>
    <n v="0"/>
    <n v="0"/>
    <s v="A"/>
    <s v="A"/>
    <n v="0"/>
    <x v="0"/>
    <n v="21"/>
    <n v="0"/>
    <n v="0"/>
    <x v="1"/>
    <n v="78"/>
    <n v="0"/>
    <n v="0"/>
    <s v="Canceled"/>
    <x v="361"/>
    <n v="2"/>
    <n v="5"/>
    <x v="0"/>
  </r>
  <r>
    <s v="2016 Data.xlsx"/>
    <x v="1"/>
    <x v="0"/>
    <n v="14"/>
    <x v="1"/>
    <x v="3"/>
    <n v="28"/>
    <n v="3"/>
    <n v="2"/>
    <n v="1"/>
    <n v="2"/>
    <n v="0"/>
    <n v="0"/>
    <x v="0"/>
    <x v="25"/>
    <s v="Online TA"/>
    <x v="0"/>
    <x v="0"/>
    <n v="0"/>
    <n v="0"/>
    <s v="D"/>
    <s v="D"/>
    <n v="1"/>
    <x v="0"/>
    <n v="9"/>
    <n v="0"/>
    <n v="0"/>
    <x v="0"/>
    <n v="187"/>
    <n v="0"/>
    <n v="0"/>
    <s v="Canceled"/>
    <x v="406"/>
    <n v="2"/>
    <n v="3"/>
    <x v="0"/>
  </r>
  <r>
    <s v="2016 Data.xlsx"/>
    <x v="1"/>
    <x v="1"/>
    <n v="104"/>
    <x v="1"/>
    <x v="10"/>
    <n v="17"/>
    <n v="19"/>
    <n v="0"/>
    <n v="3"/>
    <n v="2"/>
    <n v="0"/>
    <n v="0"/>
    <x v="0"/>
    <x v="27"/>
    <s v="Online TA"/>
    <x v="0"/>
    <x v="0"/>
    <n v="0"/>
    <n v="0"/>
    <s v="A"/>
    <s v="A"/>
    <n v="1"/>
    <x v="0"/>
    <n v="11"/>
    <n v="0"/>
    <n v="0"/>
    <x v="0"/>
    <n v="68.42"/>
    <n v="0"/>
    <n v="0"/>
    <s v="Check-Out"/>
    <x v="233"/>
    <n v="2"/>
    <n v="3"/>
    <x v="0"/>
  </r>
  <r>
    <s v="2016 Data.xlsx"/>
    <x v="1"/>
    <x v="1"/>
    <n v="1"/>
    <x v="1"/>
    <x v="0"/>
    <n v="44"/>
    <n v="28"/>
    <n v="1"/>
    <n v="2"/>
    <n v="2"/>
    <n v="2"/>
    <n v="0"/>
    <x v="0"/>
    <x v="61"/>
    <s v="Online TA"/>
    <x v="0"/>
    <x v="0"/>
    <n v="0"/>
    <n v="0"/>
    <s v="F"/>
    <s v="F"/>
    <n v="0"/>
    <x v="0"/>
    <n v="7"/>
    <n v="0"/>
    <n v="0"/>
    <x v="0"/>
    <n v="211.76"/>
    <n v="0"/>
    <n v="1"/>
    <s v="Check-Out"/>
    <x v="356"/>
    <n v="4"/>
    <n v="3"/>
    <x v="0"/>
  </r>
  <r>
    <s v="2016 Data.xlsx"/>
    <x v="0"/>
    <x v="1"/>
    <n v="20"/>
    <x v="1"/>
    <x v="0"/>
    <n v="43"/>
    <n v="18"/>
    <n v="0"/>
    <n v="4"/>
    <n v="1"/>
    <n v="0"/>
    <n v="0"/>
    <x v="0"/>
    <x v="1"/>
    <s v="Online TA"/>
    <x v="0"/>
    <x v="0"/>
    <n v="0"/>
    <n v="0"/>
    <s v="A"/>
    <s v="A"/>
    <n v="0"/>
    <x v="0"/>
    <n v="240"/>
    <n v="0"/>
    <n v="0"/>
    <x v="0"/>
    <n v="57"/>
    <n v="1"/>
    <n v="2"/>
    <s v="Check-Out"/>
    <x v="408"/>
    <n v="1"/>
    <n v="4"/>
    <x v="0"/>
  </r>
  <r>
    <s v="2016 Data.xlsx"/>
    <x v="1"/>
    <x v="1"/>
    <n v="12"/>
    <x v="1"/>
    <x v="6"/>
    <n v="23"/>
    <n v="30"/>
    <n v="1"/>
    <n v="1"/>
    <n v="2"/>
    <n v="0"/>
    <n v="0"/>
    <x v="0"/>
    <x v="0"/>
    <s v="Online TA"/>
    <x v="0"/>
    <x v="0"/>
    <n v="0"/>
    <n v="0"/>
    <s v="A"/>
    <s v="A"/>
    <n v="0"/>
    <x v="0"/>
    <n v="9"/>
    <n v="0"/>
    <n v="0"/>
    <x v="0"/>
    <n v="120.35"/>
    <n v="0"/>
    <n v="2"/>
    <s v="Check-Out"/>
    <x v="271"/>
    <n v="2"/>
    <n v="2"/>
    <x v="0"/>
  </r>
  <r>
    <s v="2016 Data.xlsx"/>
    <x v="1"/>
    <x v="0"/>
    <n v="30"/>
    <x v="1"/>
    <x v="7"/>
    <n v="14"/>
    <n v="31"/>
    <n v="0"/>
    <n v="2"/>
    <n v="2"/>
    <n v="1"/>
    <n v="0"/>
    <x v="0"/>
    <x v="62"/>
    <s v="Direct"/>
    <x v="1"/>
    <x v="0"/>
    <n v="0"/>
    <n v="0"/>
    <s v="D"/>
    <s v="G"/>
    <n v="0"/>
    <x v="0"/>
    <n v="14"/>
    <n v="0"/>
    <n v="0"/>
    <x v="0"/>
    <n v="155"/>
    <n v="0"/>
    <n v="0"/>
    <s v="No-Show"/>
    <x v="409"/>
    <n v="3"/>
    <n v="2"/>
    <x v="1"/>
  </r>
  <r>
    <s v="2016 Data.xlsx"/>
    <x v="1"/>
    <x v="1"/>
    <n v="0"/>
    <x v="1"/>
    <x v="6"/>
    <n v="23"/>
    <n v="30"/>
    <n v="1"/>
    <n v="0"/>
    <n v="2"/>
    <n v="0"/>
    <n v="0"/>
    <x v="0"/>
    <x v="0"/>
    <s v="Groups"/>
    <x v="0"/>
    <x v="0"/>
    <n v="0"/>
    <n v="0"/>
    <s v="A"/>
    <s v="A"/>
    <n v="0"/>
    <x v="0"/>
    <n v="0"/>
    <n v="0"/>
    <n v="0"/>
    <x v="1"/>
    <n v="140"/>
    <n v="0"/>
    <n v="0"/>
    <s v="Check-Out"/>
    <x v="410"/>
    <n v="2"/>
    <n v="1"/>
    <x v="0"/>
  </r>
  <r>
    <s v="2016 Data.xlsx"/>
    <x v="1"/>
    <x v="1"/>
    <n v="56"/>
    <x v="1"/>
    <x v="3"/>
    <n v="27"/>
    <n v="1"/>
    <n v="1"/>
    <n v="2"/>
    <n v="2"/>
    <n v="0"/>
    <n v="0"/>
    <x v="3"/>
    <x v="16"/>
    <s v="Online TA"/>
    <x v="0"/>
    <x v="0"/>
    <n v="0"/>
    <n v="0"/>
    <s v="A"/>
    <s v="A"/>
    <n v="0"/>
    <x v="0"/>
    <n v="9"/>
    <n v="0"/>
    <n v="0"/>
    <x v="0"/>
    <n v="107.1"/>
    <n v="0"/>
    <n v="1"/>
    <s v="Check-Out"/>
    <x v="241"/>
    <n v="2"/>
    <n v="3"/>
    <x v="0"/>
  </r>
  <r>
    <s v="2016 Data.xlsx"/>
    <x v="1"/>
    <x v="0"/>
    <n v="75"/>
    <x v="1"/>
    <x v="0"/>
    <n v="45"/>
    <n v="30"/>
    <n v="2"/>
    <n v="0"/>
    <n v="2"/>
    <n v="0"/>
    <n v="0"/>
    <x v="1"/>
    <x v="0"/>
    <s v="Offline TA/TO"/>
    <x v="0"/>
    <x v="0"/>
    <n v="0"/>
    <n v="0"/>
    <s v="A"/>
    <s v="A"/>
    <n v="0"/>
    <x v="1"/>
    <n v="20"/>
    <n v="0"/>
    <n v="0"/>
    <x v="0"/>
    <n v="105"/>
    <n v="0"/>
    <n v="0"/>
    <s v="Canceled"/>
    <x v="374"/>
    <n v="2"/>
    <n v="2"/>
    <x v="0"/>
  </r>
  <r>
    <s v="2016 Data.xlsx"/>
    <x v="0"/>
    <x v="1"/>
    <n v="4"/>
    <x v="1"/>
    <x v="1"/>
    <n v="32"/>
    <n v="4"/>
    <n v="0"/>
    <n v="3"/>
    <n v="2"/>
    <n v="0"/>
    <n v="0"/>
    <x v="0"/>
    <x v="0"/>
    <s v="Online TA"/>
    <x v="0"/>
    <x v="0"/>
    <n v="0"/>
    <n v="0"/>
    <s v="A"/>
    <s v="A"/>
    <n v="0"/>
    <x v="0"/>
    <n v="240"/>
    <n v="0"/>
    <n v="0"/>
    <x v="1"/>
    <n v="232.33"/>
    <n v="0"/>
    <n v="0"/>
    <s v="Check-Out"/>
    <x v="411"/>
    <n v="2"/>
    <n v="3"/>
    <x v="0"/>
  </r>
  <r>
    <s v="2016 Data.xlsx"/>
    <x v="0"/>
    <x v="1"/>
    <n v="20"/>
    <x v="1"/>
    <x v="7"/>
    <n v="13"/>
    <n v="22"/>
    <n v="0"/>
    <n v="2"/>
    <n v="3"/>
    <n v="0"/>
    <n v="0"/>
    <x v="0"/>
    <x v="0"/>
    <s v="Direct"/>
    <x v="1"/>
    <x v="0"/>
    <n v="0"/>
    <n v="0"/>
    <s v="E"/>
    <s v="E"/>
    <n v="0"/>
    <x v="0"/>
    <n v="250"/>
    <n v="0"/>
    <n v="0"/>
    <x v="0"/>
    <n v="95"/>
    <n v="0"/>
    <n v="1"/>
    <s v="Check-Out"/>
    <x v="279"/>
    <n v="3"/>
    <n v="2"/>
    <x v="0"/>
  </r>
  <r>
    <s v="2016 Data.xlsx"/>
    <x v="1"/>
    <x v="1"/>
    <n v="209"/>
    <x v="1"/>
    <x v="10"/>
    <n v="18"/>
    <n v="25"/>
    <n v="1"/>
    <n v="2"/>
    <n v="2"/>
    <n v="0"/>
    <n v="0"/>
    <x v="0"/>
    <x v="16"/>
    <s v="Online TA"/>
    <x v="0"/>
    <x v="0"/>
    <n v="0"/>
    <n v="0"/>
    <s v="A"/>
    <s v="A"/>
    <n v="0"/>
    <x v="0"/>
    <n v="7"/>
    <n v="0"/>
    <n v="0"/>
    <x v="0"/>
    <n v="81.77"/>
    <n v="0"/>
    <n v="1"/>
    <s v="Check-Out"/>
    <x v="412"/>
    <n v="2"/>
    <n v="3"/>
    <x v="0"/>
  </r>
  <r>
    <s v="2016 Data.xlsx"/>
    <x v="0"/>
    <x v="0"/>
    <n v="49"/>
    <x v="1"/>
    <x v="5"/>
    <n v="45"/>
    <n v="2"/>
    <n v="2"/>
    <n v="5"/>
    <n v="2"/>
    <n v="0"/>
    <n v="0"/>
    <x v="0"/>
    <x v="0"/>
    <s v="Direct"/>
    <x v="1"/>
    <x v="0"/>
    <n v="0"/>
    <n v="0"/>
    <s v="D"/>
    <s v="D"/>
    <n v="0"/>
    <x v="0"/>
    <n v="0"/>
    <n v="0"/>
    <n v="0"/>
    <x v="0"/>
    <n v="42.1"/>
    <n v="0"/>
    <n v="0"/>
    <s v="Canceled"/>
    <x v="181"/>
    <n v="2"/>
    <n v="7"/>
    <x v="0"/>
  </r>
  <r>
    <s v="2016 Data.xlsx"/>
    <x v="1"/>
    <x v="1"/>
    <n v="77"/>
    <x v="1"/>
    <x v="0"/>
    <n v="41"/>
    <n v="7"/>
    <n v="1"/>
    <n v="2"/>
    <n v="2"/>
    <n v="0"/>
    <n v="0"/>
    <x v="0"/>
    <x v="1"/>
    <s v="Online TA"/>
    <x v="0"/>
    <x v="0"/>
    <n v="0"/>
    <n v="0"/>
    <s v="D"/>
    <s v="D"/>
    <n v="0"/>
    <x v="0"/>
    <n v="9"/>
    <n v="0"/>
    <n v="0"/>
    <x v="0"/>
    <n v="132.30000000000001"/>
    <n v="0"/>
    <n v="3"/>
    <s v="Check-Out"/>
    <x v="0"/>
    <n v="2"/>
    <n v="3"/>
    <x v="0"/>
  </r>
  <r>
    <s v="2016 Data.xlsx"/>
    <x v="0"/>
    <x v="0"/>
    <n v="64"/>
    <x v="1"/>
    <x v="9"/>
    <n v="7"/>
    <n v="11"/>
    <n v="1"/>
    <n v="3"/>
    <n v="2"/>
    <n v="0"/>
    <n v="0"/>
    <x v="0"/>
    <x v="0"/>
    <s v="Groups"/>
    <x v="0"/>
    <x v="0"/>
    <n v="0"/>
    <n v="0"/>
    <s v="A"/>
    <s v="A"/>
    <n v="0"/>
    <x v="1"/>
    <n v="15"/>
    <n v="0"/>
    <n v="0"/>
    <x v="0"/>
    <n v="29"/>
    <n v="0"/>
    <n v="0"/>
    <s v="Canceled"/>
    <x v="28"/>
    <n v="2"/>
    <n v="4"/>
    <x v="0"/>
  </r>
  <r>
    <s v="2016 Data.xlsx"/>
    <x v="0"/>
    <x v="1"/>
    <n v="187"/>
    <x v="1"/>
    <x v="3"/>
    <n v="28"/>
    <n v="9"/>
    <n v="2"/>
    <n v="5"/>
    <n v="2"/>
    <n v="0"/>
    <n v="0"/>
    <x v="0"/>
    <x v="8"/>
    <s v="Online TA"/>
    <x v="0"/>
    <x v="0"/>
    <n v="0"/>
    <n v="0"/>
    <s v="A"/>
    <s v="A"/>
    <n v="0"/>
    <x v="0"/>
    <n v="240"/>
    <n v="0"/>
    <n v="0"/>
    <x v="0"/>
    <n v="83"/>
    <n v="1"/>
    <n v="2"/>
    <s v="Check-Out"/>
    <x v="173"/>
    <n v="2"/>
    <n v="7"/>
    <x v="0"/>
  </r>
  <r>
    <s v="2016 Data.xlsx"/>
    <x v="0"/>
    <x v="1"/>
    <n v="15"/>
    <x v="1"/>
    <x v="1"/>
    <n v="35"/>
    <n v="22"/>
    <n v="2"/>
    <n v="5"/>
    <n v="2"/>
    <n v="0"/>
    <n v="0"/>
    <x v="0"/>
    <x v="0"/>
    <s v="Direct"/>
    <x v="1"/>
    <x v="0"/>
    <n v="0"/>
    <n v="0"/>
    <s v="F"/>
    <s v="F"/>
    <n v="0"/>
    <x v="0"/>
    <n v="250"/>
    <n v="0"/>
    <n v="0"/>
    <x v="0"/>
    <n v="239.43"/>
    <n v="1"/>
    <n v="0"/>
    <s v="Check-Out"/>
    <x v="322"/>
    <n v="2"/>
    <n v="7"/>
    <x v="0"/>
  </r>
  <r>
    <s v="2016 Data.xlsx"/>
    <x v="1"/>
    <x v="1"/>
    <n v="1"/>
    <x v="1"/>
    <x v="9"/>
    <n v="7"/>
    <n v="13"/>
    <n v="2"/>
    <n v="1"/>
    <n v="2"/>
    <n v="0"/>
    <n v="0"/>
    <x v="0"/>
    <x v="6"/>
    <s v="Offline TA/TO"/>
    <x v="0"/>
    <x v="0"/>
    <n v="0"/>
    <n v="0"/>
    <s v="A"/>
    <s v="A"/>
    <n v="0"/>
    <x v="0"/>
    <n v="28"/>
    <n v="0"/>
    <n v="0"/>
    <x v="0"/>
    <n v="80"/>
    <n v="0"/>
    <n v="0"/>
    <s v="Check-Out"/>
    <x v="306"/>
    <n v="2"/>
    <n v="3"/>
    <x v="0"/>
  </r>
  <r>
    <s v="2016 Data.xlsx"/>
    <x v="1"/>
    <x v="1"/>
    <n v="12"/>
    <x v="1"/>
    <x v="9"/>
    <n v="9"/>
    <n v="24"/>
    <n v="0"/>
    <n v="3"/>
    <n v="1"/>
    <n v="0"/>
    <n v="0"/>
    <x v="0"/>
    <x v="46"/>
    <s v="Online TA"/>
    <x v="0"/>
    <x v="0"/>
    <n v="0"/>
    <n v="0"/>
    <s v="A"/>
    <s v="A"/>
    <n v="0"/>
    <x v="0"/>
    <n v="9"/>
    <n v="0"/>
    <n v="0"/>
    <x v="0"/>
    <n v="80"/>
    <n v="0"/>
    <n v="0"/>
    <s v="Check-Out"/>
    <x v="218"/>
    <n v="1"/>
    <n v="3"/>
    <x v="0"/>
  </r>
  <r>
    <s v="2016 Data.xlsx"/>
    <x v="0"/>
    <x v="1"/>
    <n v="224"/>
    <x v="1"/>
    <x v="6"/>
    <n v="22"/>
    <n v="25"/>
    <n v="1"/>
    <n v="4"/>
    <n v="1"/>
    <n v="0"/>
    <n v="0"/>
    <x v="0"/>
    <x v="3"/>
    <s v="Groups"/>
    <x v="1"/>
    <x v="0"/>
    <n v="0"/>
    <n v="0"/>
    <s v="A"/>
    <s v="A"/>
    <n v="5"/>
    <x v="0"/>
    <n v="0"/>
    <n v="223"/>
    <n v="0"/>
    <x v="1"/>
    <n v="40"/>
    <n v="0"/>
    <n v="0"/>
    <s v="Check-Out"/>
    <x v="413"/>
    <n v="1"/>
    <n v="5"/>
    <x v="0"/>
  </r>
  <r>
    <s v="2016 Data.xlsx"/>
    <x v="1"/>
    <x v="1"/>
    <n v="1"/>
    <x v="1"/>
    <x v="8"/>
    <n v="26"/>
    <n v="22"/>
    <n v="0"/>
    <n v="1"/>
    <n v="1"/>
    <n v="0"/>
    <n v="0"/>
    <x v="3"/>
    <x v="8"/>
    <s v="Online TA"/>
    <x v="0"/>
    <x v="0"/>
    <n v="0"/>
    <n v="0"/>
    <s v="A"/>
    <s v="A"/>
    <n v="0"/>
    <x v="0"/>
    <n v="7"/>
    <n v="0"/>
    <n v="0"/>
    <x v="0"/>
    <n v="95.48"/>
    <n v="0"/>
    <n v="1"/>
    <s v="Check-Out"/>
    <x v="414"/>
    <n v="1"/>
    <n v="1"/>
    <x v="0"/>
  </r>
  <r>
    <s v="2016 Data.xlsx"/>
    <x v="1"/>
    <x v="1"/>
    <n v="88"/>
    <x v="1"/>
    <x v="10"/>
    <n v="18"/>
    <n v="30"/>
    <n v="0"/>
    <n v="1"/>
    <n v="2"/>
    <n v="0"/>
    <n v="0"/>
    <x v="0"/>
    <x v="0"/>
    <s v="Online TA"/>
    <x v="0"/>
    <x v="0"/>
    <n v="0"/>
    <n v="0"/>
    <s v="A"/>
    <s v="A"/>
    <n v="0"/>
    <x v="0"/>
    <n v="9"/>
    <n v="0"/>
    <n v="0"/>
    <x v="1"/>
    <n v="126.9"/>
    <n v="0"/>
    <n v="1"/>
    <s v="Check-Out"/>
    <x v="415"/>
    <n v="2"/>
    <n v="1"/>
    <x v="0"/>
  </r>
  <r>
    <s v="2016 Data.xlsx"/>
    <x v="1"/>
    <x v="1"/>
    <n v="8"/>
    <x v="1"/>
    <x v="0"/>
    <n v="44"/>
    <n v="29"/>
    <n v="2"/>
    <n v="1"/>
    <n v="2"/>
    <n v="0"/>
    <n v="0"/>
    <x v="3"/>
    <x v="4"/>
    <s v="Online TA"/>
    <x v="0"/>
    <x v="0"/>
    <n v="0"/>
    <n v="0"/>
    <s v="A"/>
    <s v="A"/>
    <n v="0"/>
    <x v="0"/>
    <n v="8"/>
    <n v="0"/>
    <n v="0"/>
    <x v="0"/>
    <n v="126.67"/>
    <n v="0"/>
    <n v="1"/>
    <s v="Check-Out"/>
    <x v="0"/>
    <n v="2"/>
    <n v="3"/>
    <x v="0"/>
  </r>
  <r>
    <s v="2016 Data.xlsx"/>
    <x v="1"/>
    <x v="1"/>
    <n v="1"/>
    <x v="1"/>
    <x v="7"/>
    <n v="10"/>
    <n v="1"/>
    <n v="0"/>
    <n v="2"/>
    <n v="2"/>
    <n v="0"/>
    <n v="0"/>
    <x v="0"/>
    <x v="0"/>
    <s v="Complementary"/>
    <x v="1"/>
    <x v="1"/>
    <n v="0"/>
    <n v="1"/>
    <s v="D"/>
    <s v="D"/>
    <n v="0"/>
    <x v="0"/>
    <n v="0"/>
    <n v="45"/>
    <n v="0"/>
    <x v="0"/>
    <n v="0"/>
    <n v="0"/>
    <n v="1"/>
    <s v="Check-Out"/>
    <x v="375"/>
    <n v="2"/>
    <n v="2"/>
    <x v="0"/>
  </r>
  <r>
    <s v="2016 Data.xlsx"/>
    <x v="0"/>
    <x v="1"/>
    <n v="358"/>
    <x v="1"/>
    <x v="4"/>
    <n v="37"/>
    <n v="8"/>
    <n v="4"/>
    <n v="10"/>
    <n v="2"/>
    <n v="0"/>
    <n v="0"/>
    <x v="0"/>
    <x v="3"/>
    <s v="Offline TA/TO"/>
    <x v="0"/>
    <x v="0"/>
    <n v="0"/>
    <n v="0"/>
    <s v="A"/>
    <s v="A"/>
    <n v="0"/>
    <x v="0"/>
    <n v="40"/>
    <n v="0"/>
    <n v="0"/>
    <x v="2"/>
    <n v="53.85"/>
    <n v="0"/>
    <n v="1"/>
    <s v="Check-Out"/>
    <x v="205"/>
    <n v="2"/>
    <n v="14"/>
    <x v="0"/>
  </r>
  <r>
    <s v="2016 Data.xlsx"/>
    <x v="1"/>
    <x v="1"/>
    <n v="80"/>
    <x v="1"/>
    <x v="4"/>
    <n v="38"/>
    <n v="17"/>
    <n v="2"/>
    <n v="3"/>
    <n v="2"/>
    <n v="0"/>
    <n v="0"/>
    <x v="0"/>
    <x v="16"/>
    <s v="Online TA"/>
    <x v="0"/>
    <x v="0"/>
    <n v="0"/>
    <n v="0"/>
    <s v="D"/>
    <s v="D"/>
    <n v="0"/>
    <x v="0"/>
    <n v="9"/>
    <n v="0"/>
    <n v="0"/>
    <x v="0"/>
    <n v="149.4"/>
    <n v="0"/>
    <n v="3"/>
    <s v="Check-Out"/>
    <x v="205"/>
    <n v="2"/>
    <n v="5"/>
    <x v="0"/>
  </r>
  <r>
    <s v="2016 Data.xlsx"/>
    <x v="0"/>
    <x v="1"/>
    <n v="233"/>
    <x v="1"/>
    <x v="8"/>
    <n v="26"/>
    <n v="25"/>
    <n v="2"/>
    <n v="5"/>
    <n v="2"/>
    <n v="0"/>
    <n v="0"/>
    <x v="0"/>
    <x v="3"/>
    <s v="Online TA"/>
    <x v="0"/>
    <x v="0"/>
    <n v="0"/>
    <n v="0"/>
    <s v="E"/>
    <s v="E"/>
    <n v="0"/>
    <x v="0"/>
    <n v="240"/>
    <n v="0"/>
    <n v="0"/>
    <x v="0"/>
    <n v="114.29"/>
    <n v="1"/>
    <n v="2"/>
    <s v="Check-Out"/>
    <x v="264"/>
    <n v="2"/>
    <n v="7"/>
    <x v="0"/>
  </r>
  <r>
    <s v="2016 Data.xlsx"/>
    <x v="0"/>
    <x v="0"/>
    <n v="12"/>
    <x v="1"/>
    <x v="1"/>
    <n v="34"/>
    <n v="19"/>
    <n v="0"/>
    <n v="2"/>
    <n v="2"/>
    <n v="0"/>
    <n v="0"/>
    <x v="0"/>
    <x v="1"/>
    <s v="Online TA"/>
    <x v="0"/>
    <x v="0"/>
    <n v="0"/>
    <n v="0"/>
    <s v="D"/>
    <s v="D"/>
    <n v="0"/>
    <x v="0"/>
    <n v="240"/>
    <n v="0"/>
    <n v="0"/>
    <x v="0"/>
    <n v="234"/>
    <n v="0"/>
    <n v="1"/>
    <s v="Canceled"/>
    <x v="293"/>
    <n v="2"/>
    <n v="2"/>
    <x v="0"/>
  </r>
  <r>
    <s v="2016 Data.xlsx"/>
    <x v="1"/>
    <x v="1"/>
    <n v="54"/>
    <x v="1"/>
    <x v="3"/>
    <n v="28"/>
    <n v="3"/>
    <n v="2"/>
    <n v="1"/>
    <n v="2"/>
    <n v="0"/>
    <n v="0"/>
    <x v="0"/>
    <x v="0"/>
    <s v="Offline TA/TO"/>
    <x v="0"/>
    <x v="0"/>
    <n v="0"/>
    <n v="0"/>
    <s v="A"/>
    <s v="A"/>
    <n v="0"/>
    <x v="0"/>
    <n v="6"/>
    <n v="0"/>
    <n v="0"/>
    <x v="0"/>
    <n v="85.5"/>
    <n v="0"/>
    <n v="0"/>
    <s v="Check-Out"/>
    <x v="219"/>
    <n v="2"/>
    <n v="3"/>
    <x v="0"/>
  </r>
  <r>
    <s v="2016 Data.xlsx"/>
    <x v="0"/>
    <x v="1"/>
    <n v="0"/>
    <x v="1"/>
    <x v="9"/>
    <n v="7"/>
    <n v="10"/>
    <n v="0"/>
    <n v="1"/>
    <n v="2"/>
    <n v="0"/>
    <n v="0"/>
    <x v="0"/>
    <x v="5"/>
    <s v="Direct"/>
    <x v="1"/>
    <x v="0"/>
    <n v="0"/>
    <n v="0"/>
    <s v="A"/>
    <s v="E"/>
    <n v="0"/>
    <x v="0"/>
    <n v="0"/>
    <n v="0"/>
    <n v="0"/>
    <x v="0"/>
    <n v="75"/>
    <n v="0"/>
    <n v="0"/>
    <s v="Check-Out"/>
    <x v="0"/>
    <n v="2"/>
    <n v="1"/>
    <x v="1"/>
  </r>
  <r>
    <s v="2016 Data.xlsx"/>
    <x v="0"/>
    <x v="1"/>
    <n v="2"/>
    <x v="1"/>
    <x v="2"/>
    <n v="52"/>
    <n v="23"/>
    <n v="2"/>
    <n v="2"/>
    <n v="2"/>
    <n v="0"/>
    <n v="0"/>
    <x v="0"/>
    <x v="3"/>
    <s v="Online TA"/>
    <x v="0"/>
    <x v="0"/>
    <n v="0"/>
    <n v="0"/>
    <s v="A"/>
    <s v="I"/>
    <n v="0"/>
    <x v="0"/>
    <n v="240"/>
    <n v="0"/>
    <n v="0"/>
    <x v="0"/>
    <n v="62.75"/>
    <n v="0"/>
    <n v="2"/>
    <s v="Check-Out"/>
    <x v="416"/>
    <n v="2"/>
    <n v="4"/>
    <x v="1"/>
  </r>
  <r>
    <s v="2016 Data.xlsx"/>
    <x v="1"/>
    <x v="1"/>
    <n v="57"/>
    <x v="1"/>
    <x v="5"/>
    <n v="46"/>
    <n v="11"/>
    <n v="0"/>
    <n v="2"/>
    <n v="2"/>
    <n v="0"/>
    <n v="0"/>
    <x v="3"/>
    <x v="24"/>
    <s v="Online TA"/>
    <x v="0"/>
    <x v="0"/>
    <n v="0"/>
    <n v="0"/>
    <s v="A"/>
    <s v="A"/>
    <n v="0"/>
    <x v="0"/>
    <n v="9"/>
    <n v="0"/>
    <n v="0"/>
    <x v="0"/>
    <n v="79.2"/>
    <n v="0"/>
    <n v="1"/>
    <s v="Check-Out"/>
    <x v="309"/>
    <n v="2"/>
    <n v="2"/>
    <x v="0"/>
  </r>
  <r>
    <s v="2016 Data.xlsx"/>
    <x v="1"/>
    <x v="1"/>
    <n v="141"/>
    <x v="1"/>
    <x v="1"/>
    <n v="36"/>
    <n v="30"/>
    <n v="0"/>
    <n v="3"/>
    <n v="2"/>
    <n v="0"/>
    <n v="0"/>
    <x v="0"/>
    <x v="27"/>
    <s v="Online TA"/>
    <x v="0"/>
    <x v="0"/>
    <n v="0"/>
    <n v="0"/>
    <s v="A"/>
    <s v="A"/>
    <n v="0"/>
    <x v="0"/>
    <n v="9"/>
    <n v="0"/>
    <n v="0"/>
    <x v="0"/>
    <n v="106.5"/>
    <n v="0"/>
    <n v="1"/>
    <s v="Check-Out"/>
    <x v="295"/>
    <n v="2"/>
    <n v="3"/>
    <x v="0"/>
  </r>
  <r>
    <s v="2016 Data.xlsx"/>
    <x v="1"/>
    <x v="0"/>
    <n v="94"/>
    <x v="1"/>
    <x v="7"/>
    <n v="10"/>
    <n v="4"/>
    <n v="0"/>
    <n v="2"/>
    <n v="2"/>
    <n v="0"/>
    <n v="0"/>
    <x v="0"/>
    <x v="0"/>
    <s v="Offline TA/TO"/>
    <x v="0"/>
    <x v="0"/>
    <n v="1"/>
    <n v="0"/>
    <s v="A"/>
    <s v="A"/>
    <n v="0"/>
    <x v="1"/>
    <n v="154"/>
    <n v="0"/>
    <n v="28"/>
    <x v="0"/>
    <n v="80"/>
    <n v="0"/>
    <n v="0"/>
    <s v="Canceled"/>
    <x v="150"/>
    <n v="2"/>
    <n v="2"/>
    <x v="0"/>
  </r>
  <r>
    <s v="2016 Data.xlsx"/>
    <x v="0"/>
    <x v="1"/>
    <n v="93"/>
    <x v="1"/>
    <x v="6"/>
    <n v="21"/>
    <n v="18"/>
    <n v="2"/>
    <n v="7"/>
    <n v="2"/>
    <n v="0"/>
    <n v="0"/>
    <x v="0"/>
    <x v="4"/>
    <s v="Online TA"/>
    <x v="0"/>
    <x v="0"/>
    <n v="0"/>
    <n v="0"/>
    <s v="E"/>
    <s v="E"/>
    <n v="1"/>
    <x v="0"/>
    <n v="240"/>
    <n v="0"/>
    <n v="0"/>
    <x v="0"/>
    <n v="90"/>
    <n v="0"/>
    <n v="3"/>
    <s v="Check-Out"/>
    <x v="417"/>
    <n v="2"/>
    <n v="9"/>
    <x v="0"/>
  </r>
  <r>
    <s v="2016 Data.xlsx"/>
    <x v="1"/>
    <x v="1"/>
    <n v="8"/>
    <x v="1"/>
    <x v="6"/>
    <n v="22"/>
    <n v="25"/>
    <n v="0"/>
    <n v="1"/>
    <n v="2"/>
    <n v="0"/>
    <n v="0"/>
    <x v="3"/>
    <x v="46"/>
    <s v="Online TA"/>
    <x v="0"/>
    <x v="0"/>
    <n v="0"/>
    <n v="0"/>
    <s v="A"/>
    <s v="A"/>
    <n v="0"/>
    <x v="0"/>
    <n v="9"/>
    <n v="0"/>
    <n v="0"/>
    <x v="0"/>
    <n v="119"/>
    <n v="0"/>
    <n v="0"/>
    <s v="Check-Out"/>
    <x v="180"/>
    <n v="2"/>
    <n v="1"/>
    <x v="0"/>
  </r>
  <r>
    <s v="2016 Data.xlsx"/>
    <x v="0"/>
    <x v="1"/>
    <n v="162"/>
    <x v="1"/>
    <x v="7"/>
    <n v="13"/>
    <n v="24"/>
    <n v="0"/>
    <n v="3"/>
    <n v="2"/>
    <n v="0"/>
    <n v="0"/>
    <x v="4"/>
    <x v="1"/>
    <s v="Groups"/>
    <x v="0"/>
    <x v="0"/>
    <n v="0"/>
    <n v="0"/>
    <s v="A"/>
    <s v="A"/>
    <n v="0"/>
    <x v="0"/>
    <n v="0"/>
    <n v="0"/>
    <n v="0"/>
    <x v="1"/>
    <n v="84"/>
    <n v="0"/>
    <n v="0"/>
    <s v="Check-Out"/>
    <x v="236"/>
    <n v="2"/>
    <n v="3"/>
    <x v="0"/>
  </r>
  <r>
    <s v="2016 Data.xlsx"/>
    <x v="0"/>
    <x v="1"/>
    <n v="178"/>
    <x v="1"/>
    <x v="0"/>
    <n v="43"/>
    <n v="16"/>
    <n v="2"/>
    <n v="2"/>
    <n v="2"/>
    <n v="0"/>
    <n v="0"/>
    <x v="0"/>
    <x v="8"/>
    <s v="Offline TA/TO"/>
    <x v="0"/>
    <x v="0"/>
    <n v="0"/>
    <n v="0"/>
    <s v="A"/>
    <s v="A"/>
    <n v="0"/>
    <x v="0"/>
    <n v="96"/>
    <n v="0"/>
    <n v="0"/>
    <x v="0"/>
    <n v="48"/>
    <n v="0"/>
    <n v="1"/>
    <s v="Check-Out"/>
    <x v="329"/>
    <n v="2"/>
    <n v="4"/>
    <x v="0"/>
  </r>
  <r>
    <s v="2016 Data.xlsx"/>
    <x v="1"/>
    <x v="0"/>
    <n v="280"/>
    <x v="1"/>
    <x v="4"/>
    <n v="39"/>
    <n v="19"/>
    <n v="1"/>
    <n v="2"/>
    <n v="2"/>
    <n v="0"/>
    <n v="0"/>
    <x v="0"/>
    <x v="0"/>
    <s v="Offline TA/TO"/>
    <x v="0"/>
    <x v="0"/>
    <n v="0"/>
    <n v="0"/>
    <s v="A"/>
    <s v="A"/>
    <n v="0"/>
    <x v="1"/>
    <n v="6"/>
    <n v="0"/>
    <n v="35"/>
    <x v="0"/>
    <n v="110"/>
    <n v="0"/>
    <n v="0"/>
    <s v="Canceled"/>
    <x v="288"/>
    <n v="2"/>
    <n v="3"/>
    <x v="0"/>
  </r>
  <r>
    <s v="2016 Data.xlsx"/>
    <x v="1"/>
    <x v="0"/>
    <n v="21"/>
    <x v="1"/>
    <x v="10"/>
    <n v="16"/>
    <n v="11"/>
    <n v="1"/>
    <n v="1"/>
    <n v="2"/>
    <n v="2"/>
    <n v="0"/>
    <x v="0"/>
    <x v="6"/>
    <s v="Online TA"/>
    <x v="0"/>
    <x v="0"/>
    <n v="0"/>
    <n v="0"/>
    <s v="F"/>
    <s v="F"/>
    <n v="0"/>
    <x v="0"/>
    <n v="9"/>
    <n v="0"/>
    <n v="0"/>
    <x v="0"/>
    <n v="196"/>
    <n v="0"/>
    <n v="0"/>
    <s v="Canceled"/>
    <x v="269"/>
    <n v="4"/>
    <n v="2"/>
    <x v="0"/>
  </r>
  <r>
    <s v="2016 Data.xlsx"/>
    <x v="0"/>
    <x v="1"/>
    <n v="68"/>
    <x v="1"/>
    <x v="2"/>
    <n v="49"/>
    <n v="1"/>
    <n v="0"/>
    <n v="2"/>
    <n v="2"/>
    <n v="0"/>
    <n v="0"/>
    <x v="0"/>
    <x v="0"/>
    <s v="Online TA"/>
    <x v="0"/>
    <x v="0"/>
    <n v="0"/>
    <n v="0"/>
    <s v="A"/>
    <s v="D"/>
    <n v="0"/>
    <x v="0"/>
    <n v="240"/>
    <n v="0"/>
    <n v="0"/>
    <x v="0"/>
    <n v="43.8"/>
    <n v="1"/>
    <n v="2"/>
    <s v="Check-Out"/>
    <x v="0"/>
    <n v="2"/>
    <n v="2"/>
    <x v="1"/>
  </r>
  <r>
    <s v="2016 Data.xlsx"/>
    <x v="1"/>
    <x v="1"/>
    <n v="0"/>
    <x v="1"/>
    <x v="3"/>
    <n v="30"/>
    <n v="20"/>
    <n v="0"/>
    <n v="1"/>
    <n v="1"/>
    <n v="0"/>
    <n v="0"/>
    <x v="0"/>
    <x v="0"/>
    <s v="Aviation"/>
    <x v="2"/>
    <x v="0"/>
    <n v="0"/>
    <n v="0"/>
    <s v="A"/>
    <s v="A"/>
    <n v="0"/>
    <x v="0"/>
    <n v="0"/>
    <n v="153"/>
    <n v="0"/>
    <x v="0"/>
    <n v="79"/>
    <n v="0"/>
    <n v="0"/>
    <s v="Check-Out"/>
    <x v="347"/>
    <n v="1"/>
    <n v="1"/>
    <x v="0"/>
  </r>
  <r>
    <s v="2016 Data.xlsx"/>
    <x v="0"/>
    <x v="1"/>
    <n v="3"/>
    <x v="1"/>
    <x v="4"/>
    <n v="40"/>
    <n v="25"/>
    <n v="2"/>
    <n v="2"/>
    <n v="2"/>
    <n v="0"/>
    <n v="0"/>
    <x v="0"/>
    <x v="1"/>
    <s v="Direct"/>
    <x v="1"/>
    <x v="0"/>
    <n v="0"/>
    <n v="0"/>
    <s v="A"/>
    <s v="D"/>
    <n v="0"/>
    <x v="0"/>
    <n v="0"/>
    <n v="0"/>
    <n v="0"/>
    <x v="0"/>
    <n v="67"/>
    <n v="1"/>
    <n v="2"/>
    <s v="Check-Out"/>
    <x v="367"/>
    <n v="2"/>
    <n v="4"/>
    <x v="1"/>
  </r>
  <r>
    <s v="2016 Data.xlsx"/>
    <x v="1"/>
    <x v="1"/>
    <n v="104"/>
    <x v="1"/>
    <x v="6"/>
    <n v="22"/>
    <n v="23"/>
    <n v="1"/>
    <n v="1"/>
    <n v="2"/>
    <n v="0"/>
    <n v="0"/>
    <x v="3"/>
    <x v="3"/>
    <s v="Online TA"/>
    <x v="0"/>
    <x v="0"/>
    <n v="0"/>
    <n v="0"/>
    <s v="A"/>
    <s v="A"/>
    <n v="0"/>
    <x v="0"/>
    <n v="9"/>
    <n v="0"/>
    <n v="0"/>
    <x v="0"/>
    <n v="116.1"/>
    <n v="0"/>
    <n v="1"/>
    <s v="Check-Out"/>
    <x v="418"/>
    <n v="2"/>
    <n v="2"/>
    <x v="0"/>
  </r>
  <r>
    <s v="2016 Data.xlsx"/>
    <x v="1"/>
    <x v="1"/>
    <n v="192"/>
    <x v="1"/>
    <x v="8"/>
    <n v="26"/>
    <n v="24"/>
    <n v="0"/>
    <n v="2"/>
    <n v="1"/>
    <n v="0"/>
    <n v="0"/>
    <x v="0"/>
    <x v="0"/>
    <s v="Offline TA/TO"/>
    <x v="0"/>
    <x v="0"/>
    <n v="0"/>
    <n v="0"/>
    <s v="A"/>
    <s v="A"/>
    <n v="0"/>
    <x v="0"/>
    <n v="34"/>
    <n v="0"/>
    <n v="0"/>
    <x v="1"/>
    <n v="95"/>
    <n v="0"/>
    <n v="0"/>
    <s v="Check-Out"/>
    <x v="297"/>
    <n v="1"/>
    <n v="2"/>
    <x v="0"/>
  </r>
  <r>
    <s v="2016 Data.xlsx"/>
    <x v="1"/>
    <x v="1"/>
    <n v="4"/>
    <x v="1"/>
    <x v="11"/>
    <n v="2"/>
    <n v="9"/>
    <n v="1"/>
    <n v="1"/>
    <n v="2"/>
    <n v="0"/>
    <n v="0"/>
    <x v="2"/>
    <x v="0"/>
    <s v="Complementary"/>
    <x v="1"/>
    <x v="0"/>
    <n v="0"/>
    <n v="0"/>
    <s v="D"/>
    <s v="E"/>
    <n v="0"/>
    <x v="0"/>
    <n v="0"/>
    <n v="45"/>
    <n v="0"/>
    <x v="0"/>
    <n v="0"/>
    <n v="1"/>
    <n v="1"/>
    <s v="Check-Out"/>
    <x v="0"/>
    <n v="2"/>
    <n v="2"/>
    <x v="1"/>
  </r>
  <r>
    <s v="2016 Data.xlsx"/>
    <x v="0"/>
    <x v="0"/>
    <n v="35"/>
    <x v="1"/>
    <x v="8"/>
    <n v="24"/>
    <n v="6"/>
    <n v="1"/>
    <n v="4"/>
    <n v="2"/>
    <n v="0"/>
    <n v="1"/>
    <x v="0"/>
    <x v="0"/>
    <s v="Direct"/>
    <x v="1"/>
    <x v="0"/>
    <n v="0"/>
    <n v="0"/>
    <s v="A"/>
    <s v="A"/>
    <n v="1"/>
    <x v="0"/>
    <n v="250"/>
    <n v="0"/>
    <n v="0"/>
    <x v="0"/>
    <n v="117"/>
    <n v="0"/>
    <n v="1"/>
    <s v="Canceled"/>
    <x v="410"/>
    <n v="3"/>
    <n v="5"/>
    <x v="0"/>
  </r>
  <r>
    <s v="2016 Data.xlsx"/>
    <x v="0"/>
    <x v="0"/>
    <n v="155"/>
    <x v="1"/>
    <x v="2"/>
    <n v="53"/>
    <n v="26"/>
    <n v="1"/>
    <n v="3"/>
    <n v="2"/>
    <n v="0"/>
    <n v="0"/>
    <x v="0"/>
    <x v="3"/>
    <s v="Online TA"/>
    <x v="0"/>
    <x v="0"/>
    <n v="0"/>
    <n v="0"/>
    <s v="A"/>
    <s v="A"/>
    <n v="0"/>
    <x v="0"/>
    <n v="240"/>
    <n v="0"/>
    <n v="0"/>
    <x v="0"/>
    <n v="37.799999999999997"/>
    <n v="0"/>
    <n v="2"/>
    <s v="Canceled"/>
    <x v="0"/>
    <n v="2"/>
    <n v="4"/>
    <x v="0"/>
  </r>
  <r>
    <s v="2016 Data.xlsx"/>
    <x v="1"/>
    <x v="1"/>
    <n v="91"/>
    <x v="1"/>
    <x v="10"/>
    <n v="14"/>
    <n v="1"/>
    <n v="2"/>
    <n v="2"/>
    <n v="2"/>
    <n v="1"/>
    <n v="0"/>
    <x v="3"/>
    <x v="11"/>
    <s v="Online TA"/>
    <x v="0"/>
    <x v="0"/>
    <n v="0"/>
    <n v="0"/>
    <s v="A"/>
    <s v="B"/>
    <n v="1"/>
    <x v="0"/>
    <n v="11"/>
    <n v="0"/>
    <n v="0"/>
    <x v="0"/>
    <n v="52.02"/>
    <n v="0"/>
    <n v="1"/>
    <s v="Check-Out"/>
    <x v="342"/>
    <n v="3"/>
    <n v="4"/>
    <x v="1"/>
  </r>
  <r>
    <s v="2016 Data.xlsx"/>
    <x v="0"/>
    <x v="1"/>
    <n v="50"/>
    <x v="1"/>
    <x v="2"/>
    <n v="51"/>
    <n v="15"/>
    <n v="0"/>
    <n v="3"/>
    <n v="2"/>
    <n v="0"/>
    <n v="0"/>
    <x v="0"/>
    <x v="4"/>
    <s v="Online TA"/>
    <x v="0"/>
    <x v="0"/>
    <n v="0"/>
    <n v="0"/>
    <s v="D"/>
    <s v="D"/>
    <n v="0"/>
    <x v="0"/>
    <n v="241"/>
    <n v="0"/>
    <n v="0"/>
    <x v="0"/>
    <n v="38.81"/>
    <n v="0"/>
    <n v="1"/>
    <s v="Check-Out"/>
    <x v="419"/>
    <n v="2"/>
    <n v="3"/>
    <x v="0"/>
  </r>
  <r>
    <s v="2016 Data.xlsx"/>
    <x v="1"/>
    <x v="0"/>
    <n v="44"/>
    <x v="1"/>
    <x v="7"/>
    <n v="11"/>
    <n v="7"/>
    <n v="1"/>
    <n v="0"/>
    <n v="1"/>
    <n v="0"/>
    <n v="0"/>
    <x v="0"/>
    <x v="0"/>
    <s v="Offline TA/TO"/>
    <x v="0"/>
    <x v="0"/>
    <n v="0"/>
    <n v="0"/>
    <s v="A"/>
    <s v="K"/>
    <n v="0"/>
    <x v="0"/>
    <n v="118"/>
    <n v="0"/>
    <n v="0"/>
    <x v="1"/>
    <n v="65.400000000000006"/>
    <n v="0"/>
    <n v="0"/>
    <s v="Canceled"/>
    <x v="420"/>
    <n v="1"/>
    <n v="1"/>
    <x v="1"/>
  </r>
  <r>
    <s v="2016 Data.xlsx"/>
    <x v="1"/>
    <x v="1"/>
    <n v="89"/>
    <x v="1"/>
    <x v="0"/>
    <n v="41"/>
    <n v="3"/>
    <n v="1"/>
    <n v="1"/>
    <n v="1"/>
    <n v="0"/>
    <n v="0"/>
    <x v="0"/>
    <x v="4"/>
    <s v="Online TA"/>
    <x v="0"/>
    <x v="0"/>
    <n v="0"/>
    <n v="0"/>
    <s v="A"/>
    <s v="A"/>
    <n v="0"/>
    <x v="0"/>
    <n v="9"/>
    <n v="0"/>
    <n v="0"/>
    <x v="0"/>
    <n v="113.4"/>
    <n v="0"/>
    <n v="1"/>
    <s v="Check-Out"/>
    <x v="0"/>
    <n v="1"/>
    <n v="2"/>
    <x v="0"/>
  </r>
  <r>
    <s v="2016 Data.xlsx"/>
    <x v="1"/>
    <x v="1"/>
    <n v="65"/>
    <x v="1"/>
    <x v="6"/>
    <n v="20"/>
    <n v="9"/>
    <n v="1"/>
    <n v="3"/>
    <n v="2"/>
    <n v="0"/>
    <n v="0"/>
    <x v="0"/>
    <x v="6"/>
    <s v="Online TA"/>
    <x v="0"/>
    <x v="0"/>
    <n v="0"/>
    <n v="0"/>
    <s v="A"/>
    <s v="A"/>
    <n v="0"/>
    <x v="0"/>
    <n v="8"/>
    <n v="0"/>
    <n v="0"/>
    <x v="0"/>
    <n v="119.85"/>
    <n v="0"/>
    <n v="0"/>
    <s v="Check-Out"/>
    <x v="203"/>
    <n v="2"/>
    <n v="4"/>
    <x v="0"/>
  </r>
  <r>
    <s v="2016 Data.xlsx"/>
    <x v="1"/>
    <x v="0"/>
    <n v="447"/>
    <x v="1"/>
    <x v="4"/>
    <n v="40"/>
    <n v="29"/>
    <n v="0"/>
    <n v="2"/>
    <n v="2"/>
    <n v="0"/>
    <n v="0"/>
    <x v="0"/>
    <x v="0"/>
    <s v="Groups"/>
    <x v="0"/>
    <x v="0"/>
    <n v="0"/>
    <n v="0"/>
    <s v="A"/>
    <s v="A"/>
    <n v="0"/>
    <x v="1"/>
    <n v="1"/>
    <n v="0"/>
    <n v="0"/>
    <x v="0"/>
    <n v="62"/>
    <n v="0"/>
    <n v="0"/>
    <s v="Canceled"/>
    <x v="80"/>
    <n v="2"/>
    <n v="2"/>
    <x v="0"/>
  </r>
  <r>
    <s v="2016 Data.xlsx"/>
    <x v="1"/>
    <x v="1"/>
    <n v="48"/>
    <x v="1"/>
    <x v="7"/>
    <n v="10"/>
    <n v="5"/>
    <n v="0"/>
    <n v="1"/>
    <n v="2"/>
    <n v="0"/>
    <n v="0"/>
    <x v="0"/>
    <x v="0"/>
    <s v="Online TA"/>
    <x v="0"/>
    <x v="0"/>
    <n v="0"/>
    <n v="0"/>
    <s v="A"/>
    <s v="A"/>
    <n v="1"/>
    <x v="0"/>
    <n v="9"/>
    <n v="0"/>
    <n v="0"/>
    <x v="0"/>
    <n v="80.3"/>
    <n v="0"/>
    <n v="1"/>
    <s v="Check-Out"/>
    <x v="273"/>
    <n v="2"/>
    <n v="1"/>
    <x v="0"/>
  </r>
  <r>
    <s v="2016 Data.xlsx"/>
    <x v="1"/>
    <x v="0"/>
    <n v="134"/>
    <x v="1"/>
    <x v="0"/>
    <n v="41"/>
    <n v="8"/>
    <n v="1"/>
    <n v="1"/>
    <n v="2"/>
    <n v="0"/>
    <n v="0"/>
    <x v="0"/>
    <x v="6"/>
    <s v="Online TA"/>
    <x v="0"/>
    <x v="0"/>
    <n v="0"/>
    <n v="0"/>
    <s v="A"/>
    <s v="A"/>
    <n v="4"/>
    <x v="0"/>
    <n v="9"/>
    <n v="0"/>
    <n v="0"/>
    <x v="0"/>
    <n v="118.8"/>
    <n v="0"/>
    <n v="0"/>
    <s v="Canceled"/>
    <x v="398"/>
    <n v="2"/>
    <n v="2"/>
    <x v="0"/>
  </r>
  <r>
    <s v="2016 Data.xlsx"/>
    <x v="1"/>
    <x v="0"/>
    <n v="118"/>
    <x v="1"/>
    <x v="8"/>
    <n v="24"/>
    <n v="6"/>
    <n v="1"/>
    <n v="1"/>
    <n v="2"/>
    <n v="0"/>
    <n v="0"/>
    <x v="0"/>
    <x v="0"/>
    <s v="Groups"/>
    <x v="0"/>
    <x v="0"/>
    <n v="0"/>
    <n v="0"/>
    <s v="A"/>
    <s v="A"/>
    <n v="1"/>
    <x v="0"/>
    <n v="37"/>
    <n v="0"/>
    <n v="0"/>
    <x v="1"/>
    <n v="120"/>
    <n v="0"/>
    <n v="0"/>
    <s v="Canceled"/>
    <x v="307"/>
    <n v="2"/>
    <n v="2"/>
    <x v="0"/>
  </r>
  <r>
    <s v="2016 Data.xlsx"/>
    <x v="0"/>
    <x v="1"/>
    <n v="71"/>
    <x v="1"/>
    <x v="2"/>
    <n v="53"/>
    <n v="29"/>
    <n v="1"/>
    <n v="3"/>
    <n v="2"/>
    <n v="1"/>
    <n v="0"/>
    <x v="0"/>
    <x v="0"/>
    <s v="Direct"/>
    <x v="1"/>
    <x v="0"/>
    <n v="0"/>
    <n v="0"/>
    <s v="D"/>
    <s v="D"/>
    <n v="2"/>
    <x v="0"/>
    <n v="0"/>
    <n v="0"/>
    <n v="0"/>
    <x v="0"/>
    <n v="154.69"/>
    <n v="0"/>
    <n v="1"/>
    <s v="Check-Out"/>
    <x v="407"/>
    <n v="3"/>
    <n v="4"/>
    <x v="0"/>
  </r>
  <r>
    <s v="2016 Data.xlsx"/>
    <x v="1"/>
    <x v="0"/>
    <n v="475"/>
    <x v="1"/>
    <x v="0"/>
    <n v="44"/>
    <n v="27"/>
    <n v="0"/>
    <n v="2"/>
    <n v="2"/>
    <n v="0"/>
    <n v="0"/>
    <x v="0"/>
    <x v="0"/>
    <s v="Groups"/>
    <x v="0"/>
    <x v="0"/>
    <n v="0"/>
    <n v="0"/>
    <s v="A"/>
    <s v="A"/>
    <n v="0"/>
    <x v="1"/>
    <n v="1"/>
    <n v="0"/>
    <n v="0"/>
    <x v="0"/>
    <n v="62"/>
    <n v="0"/>
    <n v="0"/>
    <s v="Canceled"/>
    <x v="80"/>
    <n v="2"/>
    <n v="2"/>
    <x v="0"/>
  </r>
  <r>
    <s v="2016 Data.xlsx"/>
    <x v="0"/>
    <x v="1"/>
    <n v="53"/>
    <x v="1"/>
    <x v="10"/>
    <n v="16"/>
    <n v="13"/>
    <n v="2"/>
    <n v="8"/>
    <n v="2"/>
    <n v="0"/>
    <n v="0"/>
    <x v="0"/>
    <x v="0"/>
    <s v="Offline TA/TO"/>
    <x v="0"/>
    <x v="0"/>
    <n v="0"/>
    <n v="0"/>
    <s v="D"/>
    <s v="D"/>
    <n v="0"/>
    <x v="0"/>
    <n v="314"/>
    <n v="0"/>
    <n v="0"/>
    <x v="0"/>
    <n v="52.56"/>
    <n v="0"/>
    <n v="0"/>
    <s v="Check-Out"/>
    <x v="301"/>
    <n v="2"/>
    <n v="10"/>
    <x v="0"/>
  </r>
  <r>
    <s v="2016 Data.xlsx"/>
    <x v="1"/>
    <x v="0"/>
    <n v="54"/>
    <x v="1"/>
    <x v="1"/>
    <n v="36"/>
    <n v="29"/>
    <n v="2"/>
    <n v="5"/>
    <n v="2"/>
    <n v="0"/>
    <n v="0"/>
    <x v="0"/>
    <x v="0"/>
    <s v="Direct"/>
    <x v="1"/>
    <x v="0"/>
    <n v="0"/>
    <n v="0"/>
    <s v="D"/>
    <s v="D"/>
    <n v="0"/>
    <x v="0"/>
    <n v="0"/>
    <n v="0"/>
    <n v="0"/>
    <x v="0"/>
    <n v="113.05"/>
    <n v="0"/>
    <n v="0"/>
    <s v="Canceled"/>
    <x v="393"/>
    <n v="2"/>
    <n v="7"/>
    <x v="0"/>
  </r>
  <r>
    <s v="2016 Data.xlsx"/>
    <x v="1"/>
    <x v="1"/>
    <n v="84"/>
    <x v="1"/>
    <x v="0"/>
    <n v="43"/>
    <n v="21"/>
    <n v="1"/>
    <n v="2"/>
    <n v="2"/>
    <n v="0"/>
    <n v="0"/>
    <x v="0"/>
    <x v="5"/>
    <s v="Offline TA/TO"/>
    <x v="0"/>
    <x v="0"/>
    <n v="0"/>
    <n v="0"/>
    <s v="A"/>
    <s v="A"/>
    <n v="0"/>
    <x v="0"/>
    <n v="27"/>
    <n v="0"/>
    <n v="0"/>
    <x v="0"/>
    <n v="80.75"/>
    <n v="0"/>
    <n v="2"/>
    <s v="Check-Out"/>
    <x v="229"/>
    <n v="2"/>
    <n v="3"/>
    <x v="0"/>
  </r>
  <r>
    <s v="2016 Data.xlsx"/>
    <x v="1"/>
    <x v="0"/>
    <n v="305"/>
    <x v="1"/>
    <x v="5"/>
    <n v="45"/>
    <n v="4"/>
    <n v="1"/>
    <n v="2"/>
    <n v="2"/>
    <n v="0"/>
    <n v="0"/>
    <x v="0"/>
    <x v="0"/>
    <s v="Offline TA/TO"/>
    <x v="0"/>
    <x v="0"/>
    <n v="0"/>
    <n v="0"/>
    <s v="A"/>
    <s v="A"/>
    <n v="0"/>
    <x v="1"/>
    <n v="21"/>
    <n v="0"/>
    <n v="0"/>
    <x v="0"/>
    <n v="89"/>
    <n v="0"/>
    <n v="0"/>
    <s v="Canceled"/>
    <x v="174"/>
    <n v="2"/>
    <n v="3"/>
    <x v="0"/>
  </r>
  <r>
    <s v="2016 Data.xlsx"/>
    <x v="1"/>
    <x v="1"/>
    <n v="200"/>
    <x v="1"/>
    <x v="3"/>
    <n v="31"/>
    <n v="27"/>
    <n v="0"/>
    <n v="4"/>
    <n v="2"/>
    <n v="0"/>
    <n v="0"/>
    <x v="0"/>
    <x v="15"/>
    <s v="Direct"/>
    <x v="1"/>
    <x v="0"/>
    <n v="0"/>
    <n v="0"/>
    <s v="A"/>
    <s v="A"/>
    <n v="0"/>
    <x v="0"/>
    <n v="14"/>
    <n v="0"/>
    <n v="0"/>
    <x v="0"/>
    <n v="80.75"/>
    <n v="0"/>
    <n v="0"/>
    <s v="Check-Out"/>
    <x v="383"/>
    <n v="2"/>
    <n v="4"/>
    <x v="0"/>
  </r>
  <r>
    <s v="2016 Data.xlsx"/>
    <x v="0"/>
    <x v="1"/>
    <n v="32"/>
    <x v="1"/>
    <x v="2"/>
    <n v="52"/>
    <n v="19"/>
    <n v="3"/>
    <n v="5"/>
    <n v="2"/>
    <n v="0"/>
    <n v="0"/>
    <x v="0"/>
    <x v="16"/>
    <s v="Online TA"/>
    <x v="0"/>
    <x v="0"/>
    <n v="0"/>
    <n v="0"/>
    <s v="D"/>
    <s v="D"/>
    <n v="0"/>
    <x v="0"/>
    <n v="314"/>
    <n v="0"/>
    <n v="0"/>
    <x v="0"/>
    <n v="50.15"/>
    <n v="0"/>
    <n v="0"/>
    <s v="Check-Out"/>
    <x v="416"/>
    <n v="2"/>
    <n v="8"/>
    <x v="0"/>
  </r>
  <r>
    <s v="2016 Data.xlsx"/>
    <x v="1"/>
    <x v="1"/>
    <n v="174"/>
    <x v="1"/>
    <x v="1"/>
    <n v="33"/>
    <n v="12"/>
    <n v="2"/>
    <n v="2"/>
    <n v="2"/>
    <n v="0"/>
    <n v="0"/>
    <x v="0"/>
    <x v="5"/>
    <s v="Online TA"/>
    <x v="0"/>
    <x v="0"/>
    <n v="0"/>
    <n v="0"/>
    <s v="A"/>
    <s v="A"/>
    <n v="0"/>
    <x v="0"/>
    <n v="9"/>
    <n v="0"/>
    <n v="0"/>
    <x v="1"/>
    <n v="99.45"/>
    <n v="0"/>
    <n v="1"/>
    <s v="Check-Out"/>
    <x v="304"/>
    <n v="2"/>
    <n v="4"/>
    <x v="0"/>
  </r>
  <r>
    <s v="2016 Data.xlsx"/>
    <x v="1"/>
    <x v="0"/>
    <n v="91"/>
    <x v="1"/>
    <x v="3"/>
    <n v="31"/>
    <n v="24"/>
    <n v="2"/>
    <n v="1"/>
    <n v="2"/>
    <n v="0"/>
    <n v="0"/>
    <x v="0"/>
    <x v="6"/>
    <s v="Online TA"/>
    <x v="0"/>
    <x v="0"/>
    <n v="0"/>
    <n v="0"/>
    <s v="A"/>
    <s v="A"/>
    <n v="0"/>
    <x v="0"/>
    <n v="9"/>
    <n v="0"/>
    <n v="0"/>
    <x v="0"/>
    <n v="114.3"/>
    <n v="0"/>
    <n v="0"/>
    <s v="Canceled"/>
    <x v="410"/>
    <n v="2"/>
    <n v="3"/>
    <x v="0"/>
  </r>
  <r>
    <s v="2016 Data.xlsx"/>
    <x v="1"/>
    <x v="1"/>
    <n v="1"/>
    <x v="1"/>
    <x v="8"/>
    <n v="27"/>
    <n v="26"/>
    <n v="2"/>
    <n v="0"/>
    <n v="2"/>
    <n v="0"/>
    <n v="0"/>
    <x v="0"/>
    <x v="63"/>
    <s v="Online TA"/>
    <x v="0"/>
    <x v="0"/>
    <n v="0"/>
    <n v="0"/>
    <s v="A"/>
    <s v="A"/>
    <n v="0"/>
    <x v="0"/>
    <n v="9"/>
    <n v="0"/>
    <n v="0"/>
    <x v="0"/>
    <n v="124"/>
    <n v="0"/>
    <n v="0"/>
    <s v="Check-Out"/>
    <x v="176"/>
    <n v="2"/>
    <n v="2"/>
    <x v="0"/>
  </r>
  <r>
    <s v="2016 Data.xlsx"/>
    <x v="1"/>
    <x v="0"/>
    <n v="136"/>
    <x v="1"/>
    <x v="6"/>
    <n v="23"/>
    <n v="30"/>
    <n v="1"/>
    <n v="2"/>
    <n v="2"/>
    <n v="0"/>
    <n v="0"/>
    <x v="0"/>
    <x v="0"/>
    <s v="Online TA"/>
    <x v="0"/>
    <x v="0"/>
    <n v="0"/>
    <n v="0"/>
    <s v="A"/>
    <s v="A"/>
    <n v="0"/>
    <x v="0"/>
    <n v="8"/>
    <n v="0"/>
    <n v="0"/>
    <x v="0"/>
    <n v="105.6"/>
    <n v="0"/>
    <n v="1"/>
    <s v="No-Show"/>
    <x v="413"/>
    <n v="2"/>
    <n v="3"/>
    <x v="0"/>
  </r>
  <r>
    <s v="2016 Data.xlsx"/>
    <x v="1"/>
    <x v="1"/>
    <n v="73"/>
    <x v="1"/>
    <x v="10"/>
    <n v="16"/>
    <n v="15"/>
    <n v="1"/>
    <n v="2"/>
    <n v="3"/>
    <n v="0"/>
    <n v="0"/>
    <x v="0"/>
    <x v="6"/>
    <s v="Online TA"/>
    <x v="0"/>
    <x v="0"/>
    <n v="0"/>
    <n v="0"/>
    <s v="D"/>
    <s v="D"/>
    <n v="0"/>
    <x v="0"/>
    <n v="9"/>
    <n v="0"/>
    <n v="0"/>
    <x v="0"/>
    <n v="137.69999999999999"/>
    <n v="0"/>
    <n v="2"/>
    <s v="Check-Out"/>
    <x v="287"/>
    <n v="3"/>
    <n v="3"/>
    <x v="0"/>
  </r>
  <r>
    <s v="2016 Data.xlsx"/>
    <x v="0"/>
    <x v="0"/>
    <n v="60"/>
    <x v="1"/>
    <x v="8"/>
    <n v="25"/>
    <n v="17"/>
    <n v="2"/>
    <n v="3"/>
    <n v="2"/>
    <n v="0"/>
    <n v="0"/>
    <x v="0"/>
    <x v="27"/>
    <s v="Online TA"/>
    <x v="0"/>
    <x v="0"/>
    <n v="0"/>
    <n v="0"/>
    <s v="A"/>
    <s v="A"/>
    <n v="0"/>
    <x v="0"/>
    <n v="240"/>
    <n v="0"/>
    <n v="0"/>
    <x v="0"/>
    <n v="129"/>
    <n v="0"/>
    <n v="0"/>
    <s v="Canceled"/>
    <x v="421"/>
    <n v="2"/>
    <n v="5"/>
    <x v="0"/>
  </r>
  <r>
    <s v="2016 Data.xlsx"/>
    <x v="1"/>
    <x v="1"/>
    <n v="5"/>
    <x v="1"/>
    <x v="4"/>
    <n v="40"/>
    <n v="28"/>
    <n v="0"/>
    <n v="4"/>
    <n v="1"/>
    <n v="0"/>
    <n v="0"/>
    <x v="0"/>
    <x v="0"/>
    <s v="Corporate"/>
    <x v="2"/>
    <x v="1"/>
    <n v="0"/>
    <n v="1"/>
    <s v="A"/>
    <s v="A"/>
    <n v="1"/>
    <x v="0"/>
    <n v="0"/>
    <n v="40"/>
    <n v="0"/>
    <x v="0"/>
    <n v="65"/>
    <n v="0"/>
    <n v="1"/>
    <s v="Check-Out"/>
    <x v="0"/>
    <n v="1"/>
    <n v="4"/>
    <x v="0"/>
  </r>
  <r>
    <s v="2016 Data.xlsx"/>
    <x v="1"/>
    <x v="0"/>
    <n v="300"/>
    <x v="1"/>
    <x v="5"/>
    <n v="46"/>
    <n v="11"/>
    <n v="0"/>
    <n v="2"/>
    <n v="2"/>
    <n v="0"/>
    <n v="0"/>
    <x v="0"/>
    <x v="0"/>
    <s v="Groups"/>
    <x v="0"/>
    <x v="0"/>
    <n v="0"/>
    <n v="0"/>
    <s v="A"/>
    <s v="A"/>
    <n v="0"/>
    <x v="1"/>
    <n v="1"/>
    <n v="0"/>
    <n v="0"/>
    <x v="0"/>
    <n v="65"/>
    <n v="0"/>
    <n v="0"/>
    <s v="Canceled"/>
    <x v="172"/>
    <n v="2"/>
    <n v="2"/>
    <x v="0"/>
  </r>
  <r>
    <s v="2016 Data.xlsx"/>
    <x v="1"/>
    <x v="1"/>
    <n v="0"/>
    <x v="1"/>
    <x v="4"/>
    <n v="39"/>
    <n v="21"/>
    <n v="0"/>
    <n v="1"/>
    <n v="2"/>
    <n v="0"/>
    <n v="0"/>
    <x v="0"/>
    <x v="0"/>
    <s v="Direct"/>
    <x v="1"/>
    <x v="0"/>
    <n v="0"/>
    <n v="0"/>
    <s v="A"/>
    <s v="C"/>
    <n v="0"/>
    <x v="0"/>
    <n v="0"/>
    <n v="0"/>
    <n v="0"/>
    <x v="0"/>
    <n v="120"/>
    <n v="0"/>
    <n v="0"/>
    <s v="Check-Out"/>
    <x v="205"/>
    <n v="2"/>
    <n v="1"/>
    <x v="1"/>
  </r>
  <r>
    <s v="2016 Data.xlsx"/>
    <x v="1"/>
    <x v="1"/>
    <n v="150"/>
    <x v="1"/>
    <x v="1"/>
    <n v="33"/>
    <n v="10"/>
    <n v="0"/>
    <n v="4"/>
    <n v="3"/>
    <n v="0"/>
    <n v="0"/>
    <x v="0"/>
    <x v="6"/>
    <s v="Online TA"/>
    <x v="0"/>
    <x v="0"/>
    <n v="0"/>
    <n v="0"/>
    <s v="D"/>
    <s v="D"/>
    <n v="0"/>
    <x v="0"/>
    <n v="7"/>
    <n v="0"/>
    <n v="0"/>
    <x v="0"/>
    <n v="107.57"/>
    <n v="0"/>
    <n v="1"/>
    <s v="Check-Out"/>
    <x v="328"/>
    <n v="3"/>
    <n v="4"/>
    <x v="0"/>
  </r>
  <r>
    <s v="2016 Data.xlsx"/>
    <x v="0"/>
    <x v="1"/>
    <n v="162"/>
    <x v="1"/>
    <x v="2"/>
    <n v="51"/>
    <n v="17"/>
    <n v="0"/>
    <n v="1"/>
    <n v="2"/>
    <n v="0"/>
    <n v="0"/>
    <x v="0"/>
    <x v="0"/>
    <s v="Online TA"/>
    <x v="0"/>
    <x v="0"/>
    <n v="0"/>
    <n v="0"/>
    <s v="A"/>
    <s v="D"/>
    <n v="0"/>
    <x v="0"/>
    <n v="240"/>
    <n v="0"/>
    <n v="0"/>
    <x v="0"/>
    <n v="37.799999999999997"/>
    <n v="0"/>
    <n v="2"/>
    <s v="Check-Out"/>
    <x v="419"/>
    <n v="2"/>
    <n v="1"/>
    <x v="1"/>
  </r>
  <r>
    <s v="2016 Data.xlsx"/>
    <x v="1"/>
    <x v="1"/>
    <n v="15"/>
    <x v="1"/>
    <x v="1"/>
    <n v="36"/>
    <n v="28"/>
    <n v="2"/>
    <n v="0"/>
    <n v="2"/>
    <n v="0"/>
    <n v="0"/>
    <x v="0"/>
    <x v="0"/>
    <s v="Online TA"/>
    <x v="0"/>
    <x v="0"/>
    <n v="0"/>
    <n v="0"/>
    <s v="A"/>
    <s v="A"/>
    <n v="0"/>
    <x v="0"/>
    <n v="9"/>
    <n v="0"/>
    <n v="0"/>
    <x v="0"/>
    <n v="130"/>
    <n v="0"/>
    <n v="1"/>
    <s v="Check-Out"/>
    <x v="274"/>
    <n v="2"/>
    <n v="2"/>
    <x v="0"/>
  </r>
  <r>
    <s v="2016 Data.xlsx"/>
    <x v="1"/>
    <x v="1"/>
    <n v="37"/>
    <x v="1"/>
    <x v="5"/>
    <n v="47"/>
    <n v="17"/>
    <n v="0"/>
    <n v="2"/>
    <n v="2"/>
    <n v="0"/>
    <n v="0"/>
    <x v="0"/>
    <x v="15"/>
    <s v="Online TA"/>
    <x v="0"/>
    <x v="0"/>
    <n v="0"/>
    <n v="0"/>
    <s v="A"/>
    <s v="A"/>
    <n v="0"/>
    <x v="0"/>
    <n v="9"/>
    <n v="0"/>
    <n v="0"/>
    <x v="0"/>
    <n v="104"/>
    <n v="0"/>
    <n v="2"/>
    <s v="Check-Out"/>
    <x v="422"/>
    <n v="2"/>
    <n v="2"/>
    <x v="0"/>
  </r>
  <r>
    <s v="2016 Data.xlsx"/>
    <x v="1"/>
    <x v="1"/>
    <n v="137"/>
    <x v="1"/>
    <x v="3"/>
    <n v="28"/>
    <n v="6"/>
    <n v="1"/>
    <n v="4"/>
    <n v="2"/>
    <n v="0"/>
    <n v="0"/>
    <x v="0"/>
    <x v="3"/>
    <s v="Online TA"/>
    <x v="0"/>
    <x v="0"/>
    <n v="0"/>
    <n v="0"/>
    <s v="A"/>
    <s v="A"/>
    <n v="2"/>
    <x v="0"/>
    <n v="9"/>
    <n v="0"/>
    <n v="0"/>
    <x v="1"/>
    <n v="107.95"/>
    <n v="0"/>
    <n v="0"/>
    <s v="Check-Out"/>
    <x v="0"/>
    <n v="2"/>
    <n v="5"/>
    <x v="0"/>
  </r>
  <r>
    <s v="2016 Data.xlsx"/>
    <x v="1"/>
    <x v="1"/>
    <n v="122"/>
    <x v="1"/>
    <x v="7"/>
    <n v="14"/>
    <n v="27"/>
    <n v="2"/>
    <n v="1"/>
    <n v="1"/>
    <n v="0"/>
    <n v="0"/>
    <x v="1"/>
    <x v="0"/>
    <s v="Offline TA/TO"/>
    <x v="0"/>
    <x v="0"/>
    <n v="0"/>
    <n v="0"/>
    <s v="A"/>
    <s v="A"/>
    <n v="1"/>
    <x v="0"/>
    <n v="26"/>
    <n v="0"/>
    <n v="0"/>
    <x v="1"/>
    <n v="86"/>
    <n v="0"/>
    <n v="0"/>
    <s v="Check-Out"/>
    <x v="371"/>
    <n v="1"/>
    <n v="3"/>
    <x v="0"/>
  </r>
  <r>
    <s v="2016 Data.xlsx"/>
    <x v="1"/>
    <x v="1"/>
    <n v="5"/>
    <x v="1"/>
    <x v="2"/>
    <n v="51"/>
    <n v="13"/>
    <n v="0"/>
    <n v="1"/>
    <n v="2"/>
    <n v="0"/>
    <n v="0"/>
    <x v="0"/>
    <x v="24"/>
    <s v="Online TA"/>
    <x v="0"/>
    <x v="0"/>
    <n v="0"/>
    <n v="0"/>
    <s v="A"/>
    <s v="A"/>
    <n v="0"/>
    <x v="0"/>
    <n v="9"/>
    <n v="0"/>
    <n v="0"/>
    <x v="0"/>
    <n v="96"/>
    <n v="0"/>
    <n v="1"/>
    <s v="Check-Out"/>
    <x v="340"/>
    <n v="2"/>
    <n v="1"/>
    <x v="0"/>
  </r>
  <r>
    <s v="2016 Data.xlsx"/>
    <x v="0"/>
    <x v="1"/>
    <n v="56"/>
    <x v="1"/>
    <x v="1"/>
    <n v="32"/>
    <n v="2"/>
    <n v="0"/>
    <n v="3"/>
    <n v="2"/>
    <n v="0"/>
    <n v="0"/>
    <x v="0"/>
    <x v="1"/>
    <s v="Direct"/>
    <x v="1"/>
    <x v="0"/>
    <n v="0"/>
    <n v="0"/>
    <s v="A"/>
    <s v="A"/>
    <n v="2"/>
    <x v="0"/>
    <n v="250"/>
    <n v="0"/>
    <n v="0"/>
    <x v="0"/>
    <n v="199"/>
    <n v="0"/>
    <n v="2"/>
    <s v="Check-Out"/>
    <x v="351"/>
    <n v="2"/>
    <n v="3"/>
    <x v="0"/>
  </r>
  <r>
    <s v="2016 Data.xlsx"/>
    <x v="0"/>
    <x v="1"/>
    <n v="4"/>
    <x v="1"/>
    <x v="1"/>
    <n v="34"/>
    <n v="14"/>
    <n v="2"/>
    <n v="1"/>
    <n v="2"/>
    <n v="0"/>
    <n v="0"/>
    <x v="1"/>
    <x v="0"/>
    <s v="Online TA"/>
    <x v="0"/>
    <x v="0"/>
    <n v="0"/>
    <n v="0"/>
    <s v="D"/>
    <s v="E"/>
    <n v="0"/>
    <x v="0"/>
    <n v="15"/>
    <n v="0"/>
    <n v="0"/>
    <x v="0"/>
    <n v="208.8"/>
    <n v="0"/>
    <n v="0"/>
    <s v="Check-Out"/>
    <x v="259"/>
    <n v="2"/>
    <n v="3"/>
    <x v="1"/>
  </r>
  <r>
    <s v="2016 Data.xlsx"/>
    <x v="0"/>
    <x v="1"/>
    <n v="42"/>
    <x v="1"/>
    <x v="7"/>
    <n v="10"/>
    <n v="4"/>
    <n v="1"/>
    <n v="2"/>
    <n v="2"/>
    <n v="0"/>
    <n v="0"/>
    <x v="0"/>
    <x v="0"/>
    <s v="Online TA"/>
    <x v="0"/>
    <x v="0"/>
    <n v="0"/>
    <n v="0"/>
    <s v="E"/>
    <s v="E"/>
    <n v="1"/>
    <x v="0"/>
    <n v="240"/>
    <n v="0"/>
    <n v="0"/>
    <x v="0"/>
    <n v="66"/>
    <n v="0"/>
    <n v="2"/>
    <s v="Check-Out"/>
    <x v="420"/>
    <n v="2"/>
    <n v="3"/>
    <x v="0"/>
  </r>
  <r>
    <s v="2016 Data.xlsx"/>
    <x v="1"/>
    <x v="0"/>
    <n v="251"/>
    <x v="1"/>
    <x v="7"/>
    <n v="13"/>
    <n v="22"/>
    <n v="0"/>
    <n v="3"/>
    <n v="2"/>
    <n v="0"/>
    <n v="0"/>
    <x v="0"/>
    <x v="0"/>
    <s v="Groups"/>
    <x v="0"/>
    <x v="0"/>
    <n v="0"/>
    <n v="0"/>
    <s v="A"/>
    <s v="A"/>
    <n v="0"/>
    <x v="1"/>
    <n v="29"/>
    <n v="0"/>
    <n v="93"/>
    <x v="0"/>
    <n v="125"/>
    <n v="0"/>
    <n v="0"/>
    <s v="Canceled"/>
    <x v="21"/>
    <n v="2"/>
    <n v="3"/>
    <x v="0"/>
  </r>
  <r>
    <s v="2016 Data.xlsx"/>
    <x v="0"/>
    <x v="1"/>
    <n v="0"/>
    <x v="1"/>
    <x v="9"/>
    <n v="9"/>
    <n v="22"/>
    <n v="1"/>
    <n v="0"/>
    <n v="1"/>
    <n v="0"/>
    <n v="0"/>
    <x v="0"/>
    <x v="0"/>
    <s v="Corporate"/>
    <x v="2"/>
    <x v="0"/>
    <n v="0"/>
    <n v="3"/>
    <s v="A"/>
    <s v="D"/>
    <n v="0"/>
    <x v="0"/>
    <n v="0"/>
    <n v="0"/>
    <n v="0"/>
    <x v="0"/>
    <n v="40"/>
    <n v="0"/>
    <n v="0"/>
    <s v="Check-Out"/>
    <x v="220"/>
    <n v="1"/>
    <n v="1"/>
    <x v="1"/>
  </r>
  <r>
    <s v="2016 Data.xlsx"/>
    <x v="1"/>
    <x v="0"/>
    <n v="74"/>
    <x v="1"/>
    <x v="8"/>
    <n v="25"/>
    <n v="15"/>
    <n v="0"/>
    <n v="2"/>
    <n v="3"/>
    <n v="0"/>
    <n v="0"/>
    <x v="0"/>
    <x v="1"/>
    <s v="Online TA"/>
    <x v="0"/>
    <x v="0"/>
    <n v="0"/>
    <n v="0"/>
    <s v="D"/>
    <s v="D"/>
    <n v="0"/>
    <x v="0"/>
    <n v="9"/>
    <n v="0"/>
    <n v="0"/>
    <x v="0"/>
    <n v="186.3"/>
    <n v="0"/>
    <n v="0"/>
    <s v="Canceled"/>
    <x v="281"/>
    <n v="3"/>
    <n v="2"/>
    <x v="0"/>
  </r>
  <r>
    <s v="2016 Data.xlsx"/>
    <x v="1"/>
    <x v="1"/>
    <n v="15"/>
    <x v="1"/>
    <x v="11"/>
    <n v="4"/>
    <n v="22"/>
    <n v="0"/>
    <n v="2"/>
    <n v="2"/>
    <n v="0"/>
    <n v="0"/>
    <x v="0"/>
    <x v="15"/>
    <s v="Online TA"/>
    <x v="0"/>
    <x v="0"/>
    <n v="0"/>
    <n v="0"/>
    <s v="A"/>
    <s v="A"/>
    <n v="0"/>
    <x v="0"/>
    <n v="9"/>
    <n v="0"/>
    <n v="0"/>
    <x v="0"/>
    <n v="80.3"/>
    <n v="0"/>
    <n v="1"/>
    <s v="Check-Out"/>
    <x v="366"/>
    <n v="2"/>
    <n v="2"/>
    <x v="0"/>
  </r>
  <r>
    <s v="2016 Data.xlsx"/>
    <x v="1"/>
    <x v="1"/>
    <n v="8"/>
    <x v="1"/>
    <x v="0"/>
    <n v="43"/>
    <n v="20"/>
    <n v="0"/>
    <n v="1"/>
    <n v="1"/>
    <n v="0"/>
    <n v="0"/>
    <x v="0"/>
    <x v="0"/>
    <s v="Corporate"/>
    <x v="2"/>
    <x v="1"/>
    <n v="0"/>
    <n v="4"/>
    <s v="A"/>
    <s v="A"/>
    <n v="0"/>
    <x v="0"/>
    <n v="0"/>
    <n v="219"/>
    <n v="0"/>
    <x v="0"/>
    <n v="89"/>
    <n v="0"/>
    <n v="1"/>
    <s v="Check-Out"/>
    <x v="395"/>
    <n v="1"/>
    <n v="1"/>
    <x v="0"/>
  </r>
  <r>
    <s v="2016 Data.xlsx"/>
    <x v="0"/>
    <x v="1"/>
    <n v="157"/>
    <x v="1"/>
    <x v="3"/>
    <n v="30"/>
    <n v="22"/>
    <n v="1"/>
    <n v="2"/>
    <n v="2"/>
    <n v="0"/>
    <n v="0"/>
    <x v="0"/>
    <x v="6"/>
    <s v="Offline TA/TO"/>
    <x v="0"/>
    <x v="0"/>
    <n v="0"/>
    <n v="0"/>
    <s v="E"/>
    <s v="E"/>
    <n v="0"/>
    <x v="0"/>
    <n v="8"/>
    <n v="0"/>
    <n v="0"/>
    <x v="0"/>
    <n v="121"/>
    <n v="0"/>
    <n v="0"/>
    <s v="Check-Out"/>
    <x v="250"/>
    <n v="2"/>
    <n v="3"/>
    <x v="0"/>
  </r>
  <r>
    <s v="2016 Data.xlsx"/>
    <x v="1"/>
    <x v="1"/>
    <n v="0"/>
    <x v="1"/>
    <x v="4"/>
    <n v="39"/>
    <n v="19"/>
    <n v="1"/>
    <n v="2"/>
    <n v="1"/>
    <n v="0"/>
    <n v="0"/>
    <x v="0"/>
    <x v="6"/>
    <s v="Corporate"/>
    <x v="2"/>
    <x v="0"/>
    <n v="0"/>
    <n v="0"/>
    <s v="D"/>
    <s v="A"/>
    <n v="0"/>
    <x v="0"/>
    <n v="0"/>
    <n v="174"/>
    <n v="0"/>
    <x v="0"/>
    <n v="110"/>
    <n v="0"/>
    <n v="0"/>
    <s v="Check-Out"/>
    <x v="205"/>
    <n v="1"/>
    <n v="3"/>
    <x v="1"/>
  </r>
  <r>
    <s v="2016 Data.xlsx"/>
    <x v="0"/>
    <x v="0"/>
    <n v="91"/>
    <x v="1"/>
    <x v="2"/>
    <n v="52"/>
    <n v="23"/>
    <n v="2"/>
    <n v="4"/>
    <n v="2"/>
    <n v="0"/>
    <n v="0"/>
    <x v="1"/>
    <x v="1"/>
    <s v="Online TA"/>
    <x v="0"/>
    <x v="0"/>
    <n v="0"/>
    <n v="0"/>
    <s v="A"/>
    <s v="A"/>
    <n v="1"/>
    <x v="0"/>
    <n v="240"/>
    <n v="0"/>
    <n v="0"/>
    <x v="1"/>
    <n v="75.599999999999994"/>
    <n v="0"/>
    <n v="1"/>
    <s v="Canceled"/>
    <x v="0"/>
    <n v="2"/>
    <n v="6"/>
    <x v="0"/>
  </r>
  <r>
    <s v="2016 Data.xlsx"/>
    <x v="1"/>
    <x v="0"/>
    <n v="3"/>
    <x v="1"/>
    <x v="9"/>
    <n v="9"/>
    <n v="27"/>
    <n v="4"/>
    <n v="6"/>
    <n v="2"/>
    <n v="0"/>
    <n v="0"/>
    <x v="1"/>
    <x v="64"/>
    <s v="Online TA"/>
    <x v="0"/>
    <x v="0"/>
    <n v="0"/>
    <n v="0"/>
    <s v="D"/>
    <s v="D"/>
    <n v="0"/>
    <x v="0"/>
    <n v="9"/>
    <n v="0"/>
    <n v="0"/>
    <x v="1"/>
    <n v="150.80000000000001"/>
    <n v="0"/>
    <n v="0"/>
    <s v="No-Show"/>
    <x v="218"/>
    <n v="2"/>
    <n v="10"/>
    <x v="0"/>
  </r>
  <r>
    <s v="2016 Data.xlsx"/>
    <x v="0"/>
    <x v="1"/>
    <n v="136"/>
    <x v="1"/>
    <x v="7"/>
    <n v="13"/>
    <n v="24"/>
    <n v="0"/>
    <n v="3"/>
    <n v="2"/>
    <n v="0"/>
    <n v="0"/>
    <x v="4"/>
    <x v="1"/>
    <s v="Offline TA/TO"/>
    <x v="0"/>
    <x v="0"/>
    <n v="0"/>
    <n v="0"/>
    <s v="A"/>
    <s v="A"/>
    <n v="0"/>
    <x v="0"/>
    <n v="387"/>
    <n v="0"/>
    <n v="0"/>
    <x v="1"/>
    <n v="84"/>
    <n v="0"/>
    <n v="0"/>
    <s v="Check-Out"/>
    <x v="236"/>
    <n v="2"/>
    <n v="3"/>
    <x v="0"/>
  </r>
  <r>
    <s v="2016 Data.xlsx"/>
    <x v="1"/>
    <x v="1"/>
    <n v="187"/>
    <x v="1"/>
    <x v="4"/>
    <n v="38"/>
    <n v="12"/>
    <n v="1"/>
    <n v="4"/>
    <n v="2"/>
    <n v="0"/>
    <n v="0"/>
    <x v="1"/>
    <x v="3"/>
    <s v="Online TA"/>
    <x v="0"/>
    <x v="0"/>
    <n v="0"/>
    <n v="0"/>
    <s v="A"/>
    <s v="A"/>
    <n v="0"/>
    <x v="0"/>
    <n v="9"/>
    <n v="0"/>
    <n v="0"/>
    <x v="0"/>
    <n v="152.15"/>
    <n v="0"/>
    <n v="2"/>
    <s v="Check-Out"/>
    <x v="423"/>
    <n v="2"/>
    <n v="5"/>
    <x v="0"/>
  </r>
  <r>
    <s v="2016 Data.xlsx"/>
    <x v="1"/>
    <x v="1"/>
    <n v="1"/>
    <x v="1"/>
    <x v="5"/>
    <n v="47"/>
    <n v="18"/>
    <n v="0"/>
    <n v="1"/>
    <n v="2"/>
    <n v="0"/>
    <n v="0"/>
    <x v="3"/>
    <x v="6"/>
    <s v="Online TA"/>
    <x v="0"/>
    <x v="0"/>
    <n v="0"/>
    <n v="0"/>
    <s v="A"/>
    <s v="D"/>
    <n v="1"/>
    <x v="0"/>
    <n v="7"/>
    <n v="0"/>
    <n v="0"/>
    <x v="0"/>
    <n v="108"/>
    <n v="1"/>
    <n v="1"/>
    <s v="Check-Out"/>
    <x v="422"/>
    <n v="2"/>
    <n v="1"/>
    <x v="1"/>
  </r>
  <r>
    <s v="2016 Data.xlsx"/>
    <x v="1"/>
    <x v="1"/>
    <n v="3"/>
    <x v="1"/>
    <x v="6"/>
    <n v="22"/>
    <n v="22"/>
    <n v="1"/>
    <n v="0"/>
    <n v="2"/>
    <n v="0"/>
    <n v="0"/>
    <x v="0"/>
    <x v="0"/>
    <s v="Complementary"/>
    <x v="2"/>
    <x v="1"/>
    <n v="2"/>
    <n v="3"/>
    <s v="A"/>
    <s v="F"/>
    <n v="0"/>
    <x v="0"/>
    <n v="0"/>
    <n v="45"/>
    <n v="0"/>
    <x v="0"/>
    <n v="0"/>
    <n v="0"/>
    <n v="3"/>
    <s v="Check-Out"/>
    <x v="330"/>
    <n v="2"/>
    <n v="1"/>
    <x v="1"/>
  </r>
  <r>
    <s v="2016 Data.xlsx"/>
    <x v="0"/>
    <x v="1"/>
    <n v="59"/>
    <x v="1"/>
    <x v="6"/>
    <n v="20"/>
    <n v="8"/>
    <n v="2"/>
    <n v="5"/>
    <n v="2"/>
    <n v="0"/>
    <n v="0"/>
    <x v="0"/>
    <x v="4"/>
    <s v="Direct"/>
    <x v="1"/>
    <x v="0"/>
    <n v="0"/>
    <n v="0"/>
    <s v="G"/>
    <s v="G"/>
    <n v="0"/>
    <x v="0"/>
    <n v="250"/>
    <n v="0"/>
    <n v="0"/>
    <x v="1"/>
    <n v="120"/>
    <n v="0"/>
    <n v="0"/>
    <s v="Check-Out"/>
    <x v="424"/>
    <n v="2"/>
    <n v="7"/>
    <x v="0"/>
  </r>
  <r>
    <s v="2016 Data.xlsx"/>
    <x v="1"/>
    <x v="1"/>
    <n v="193"/>
    <x v="1"/>
    <x v="3"/>
    <n v="29"/>
    <n v="15"/>
    <n v="0"/>
    <n v="1"/>
    <n v="0"/>
    <n v="2"/>
    <n v="0"/>
    <x v="0"/>
    <x v="11"/>
    <s v="Online TA"/>
    <x v="0"/>
    <x v="0"/>
    <n v="0"/>
    <n v="0"/>
    <s v="B"/>
    <s v="A"/>
    <n v="0"/>
    <x v="0"/>
    <n v="9"/>
    <n v="0"/>
    <n v="0"/>
    <x v="1"/>
    <n v="86.5"/>
    <n v="0"/>
    <n v="0"/>
    <s v="Check-Out"/>
    <x v="173"/>
    <n v="2"/>
    <n v="1"/>
    <x v="1"/>
  </r>
  <r>
    <s v="2016 Data.xlsx"/>
    <x v="1"/>
    <x v="1"/>
    <n v="165"/>
    <x v="1"/>
    <x v="1"/>
    <n v="33"/>
    <n v="9"/>
    <n v="6"/>
    <n v="18"/>
    <n v="1"/>
    <n v="0"/>
    <n v="0"/>
    <x v="0"/>
    <x v="0"/>
    <s v="Corporate"/>
    <x v="2"/>
    <x v="0"/>
    <n v="0"/>
    <n v="0"/>
    <s v="E"/>
    <s v="K"/>
    <n v="4"/>
    <x v="0"/>
    <n v="0"/>
    <n v="51"/>
    <n v="0"/>
    <x v="0"/>
    <n v="106"/>
    <n v="0"/>
    <n v="0"/>
    <s v="Check-Out"/>
    <x v="295"/>
    <n v="1"/>
    <n v="24"/>
    <x v="1"/>
  </r>
  <r>
    <s v="2016 Data.xlsx"/>
    <x v="1"/>
    <x v="1"/>
    <n v="0"/>
    <x v="1"/>
    <x v="6"/>
    <n v="20"/>
    <n v="9"/>
    <n v="1"/>
    <n v="0"/>
    <n v="2"/>
    <n v="0"/>
    <n v="0"/>
    <x v="3"/>
    <x v="8"/>
    <s v="Online TA"/>
    <x v="0"/>
    <x v="0"/>
    <n v="0"/>
    <n v="0"/>
    <s v="A"/>
    <s v="A"/>
    <n v="0"/>
    <x v="0"/>
    <n v="7"/>
    <n v="0"/>
    <n v="0"/>
    <x v="0"/>
    <n v="68.53"/>
    <n v="0"/>
    <n v="1"/>
    <s v="Check-Out"/>
    <x v="0"/>
    <n v="2"/>
    <n v="1"/>
    <x v="0"/>
  </r>
  <r>
    <s v="2016 Data.xlsx"/>
    <x v="1"/>
    <x v="1"/>
    <n v="25"/>
    <x v="1"/>
    <x v="8"/>
    <n v="23"/>
    <n v="1"/>
    <n v="0"/>
    <n v="2"/>
    <n v="1"/>
    <n v="0"/>
    <n v="0"/>
    <x v="3"/>
    <x v="16"/>
    <s v="Online TA"/>
    <x v="0"/>
    <x v="0"/>
    <n v="0"/>
    <n v="0"/>
    <s v="A"/>
    <s v="A"/>
    <n v="0"/>
    <x v="0"/>
    <n v="8"/>
    <n v="0"/>
    <n v="0"/>
    <x v="0"/>
    <n v="104"/>
    <n v="0"/>
    <n v="0"/>
    <s v="Check-Out"/>
    <x v="334"/>
    <n v="1"/>
    <n v="2"/>
    <x v="0"/>
  </r>
  <r>
    <s v="2016 Data.xlsx"/>
    <x v="1"/>
    <x v="1"/>
    <n v="115"/>
    <x v="1"/>
    <x v="9"/>
    <n v="9"/>
    <n v="27"/>
    <n v="2"/>
    <n v="3"/>
    <n v="1"/>
    <n v="0"/>
    <n v="0"/>
    <x v="0"/>
    <x v="65"/>
    <s v="Offline TA/TO"/>
    <x v="0"/>
    <x v="0"/>
    <n v="0"/>
    <n v="0"/>
    <s v="A"/>
    <s v="A"/>
    <n v="1"/>
    <x v="0"/>
    <n v="134"/>
    <n v="0"/>
    <n v="0"/>
    <x v="1"/>
    <n v="76"/>
    <n v="0"/>
    <n v="0"/>
    <s v="Check-Out"/>
    <x v="375"/>
    <n v="1"/>
    <n v="5"/>
    <x v="0"/>
  </r>
  <r>
    <s v="2016 Data.xlsx"/>
    <x v="0"/>
    <x v="1"/>
    <n v="237"/>
    <x v="1"/>
    <x v="6"/>
    <n v="21"/>
    <n v="19"/>
    <n v="2"/>
    <n v="8"/>
    <n v="2"/>
    <n v="0"/>
    <n v="0"/>
    <x v="0"/>
    <x v="3"/>
    <s v="Offline TA/TO"/>
    <x v="0"/>
    <x v="0"/>
    <n v="0"/>
    <n v="0"/>
    <s v="E"/>
    <s v="E"/>
    <n v="0"/>
    <x v="0"/>
    <n v="40"/>
    <n v="0"/>
    <n v="0"/>
    <x v="2"/>
    <n v="58.95"/>
    <n v="0"/>
    <n v="0"/>
    <s v="Check-Out"/>
    <x v="338"/>
    <n v="2"/>
    <n v="10"/>
    <x v="0"/>
  </r>
  <r>
    <s v="2016 Data.xlsx"/>
    <x v="0"/>
    <x v="1"/>
    <n v="205"/>
    <x v="1"/>
    <x v="1"/>
    <n v="34"/>
    <n v="14"/>
    <n v="2"/>
    <n v="5"/>
    <n v="2"/>
    <n v="0"/>
    <n v="0"/>
    <x v="0"/>
    <x v="3"/>
    <s v="Offline TA/TO"/>
    <x v="0"/>
    <x v="0"/>
    <n v="0"/>
    <n v="0"/>
    <s v="A"/>
    <s v="A"/>
    <n v="0"/>
    <x v="0"/>
    <n v="243"/>
    <n v="0"/>
    <n v="0"/>
    <x v="2"/>
    <n v="90.1"/>
    <n v="0"/>
    <n v="0"/>
    <s v="Check-Out"/>
    <x v="344"/>
    <n v="2"/>
    <n v="7"/>
    <x v="0"/>
  </r>
  <r>
    <s v="2016 Data.xlsx"/>
    <x v="0"/>
    <x v="0"/>
    <n v="21"/>
    <x v="1"/>
    <x v="5"/>
    <n v="47"/>
    <n v="14"/>
    <n v="1"/>
    <n v="3"/>
    <n v="2"/>
    <n v="0"/>
    <n v="0"/>
    <x v="0"/>
    <x v="1"/>
    <s v="Online TA"/>
    <x v="0"/>
    <x v="0"/>
    <n v="0"/>
    <n v="0"/>
    <s v="D"/>
    <s v="D"/>
    <n v="0"/>
    <x v="0"/>
    <n v="240"/>
    <n v="0"/>
    <n v="0"/>
    <x v="0"/>
    <n v="56"/>
    <n v="0"/>
    <n v="1"/>
    <s v="Canceled"/>
    <x v="0"/>
    <n v="2"/>
    <n v="4"/>
    <x v="0"/>
  </r>
  <r>
    <s v="2016 Data.xlsx"/>
    <x v="1"/>
    <x v="1"/>
    <n v="124"/>
    <x v="1"/>
    <x v="10"/>
    <n v="15"/>
    <n v="4"/>
    <n v="1"/>
    <n v="3"/>
    <n v="2"/>
    <n v="0"/>
    <n v="0"/>
    <x v="1"/>
    <x v="0"/>
    <s v="Groups"/>
    <x v="0"/>
    <x v="0"/>
    <n v="0"/>
    <n v="0"/>
    <s v="A"/>
    <s v="A"/>
    <n v="0"/>
    <x v="0"/>
    <n v="1"/>
    <n v="0"/>
    <n v="0"/>
    <x v="1"/>
    <n v="90"/>
    <n v="0"/>
    <n v="1"/>
    <s v="Check-Out"/>
    <x v="239"/>
    <n v="2"/>
    <n v="4"/>
    <x v="0"/>
  </r>
  <r>
    <s v="2016 Data.xlsx"/>
    <x v="1"/>
    <x v="1"/>
    <n v="0"/>
    <x v="1"/>
    <x v="10"/>
    <n v="16"/>
    <n v="13"/>
    <n v="0"/>
    <n v="1"/>
    <n v="2"/>
    <n v="0"/>
    <n v="0"/>
    <x v="0"/>
    <x v="0"/>
    <s v="Direct"/>
    <x v="1"/>
    <x v="0"/>
    <n v="0"/>
    <n v="0"/>
    <s v="A"/>
    <s v="G"/>
    <n v="0"/>
    <x v="0"/>
    <n v="0"/>
    <n v="0"/>
    <n v="0"/>
    <x v="0"/>
    <n v="75.650000000000006"/>
    <n v="0"/>
    <n v="1"/>
    <s v="Check-Out"/>
    <x v="362"/>
    <n v="2"/>
    <n v="1"/>
    <x v="1"/>
  </r>
  <r>
    <s v="2016 Data.xlsx"/>
    <x v="1"/>
    <x v="0"/>
    <n v="108"/>
    <x v="1"/>
    <x v="7"/>
    <n v="12"/>
    <n v="18"/>
    <n v="0"/>
    <n v="2"/>
    <n v="2"/>
    <n v="0"/>
    <n v="0"/>
    <x v="0"/>
    <x v="0"/>
    <s v="Offline TA/TO"/>
    <x v="0"/>
    <x v="0"/>
    <n v="1"/>
    <n v="0"/>
    <s v="A"/>
    <s v="A"/>
    <n v="0"/>
    <x v="1"/>
    <n v="154"/>
    <n v="0"/>
    <n v="0"/>
    <x v="0"/>
    <n v="80"/>
    <n v="0"/>
    <n v="0"/>
    <s v="Canceled"/>
    <x v="150"/>
    <n v="2"/>
    <n v="2"/>
    <x v="0"/>
  </r>
  <r>
    <s v="2016 Data.xlsx"/>
    <x v="1"/>
    <x v="1"/>
    <n v="215"/>
    <x v="1"/>
    <x v="5"/>
    <n v="48"/>
    <n v="21"/>
    <n v="1"/>
    <n v="1"/>
    <n v="1"/>
    <n v="0"/>
    <n v="0"/>
    <x v="0"/>
    <x v="30"/>
    <s v="Groups"/>
    <x v="2"/>
    <x v="0"/>
    <n v="0"/>
    <n v="0"/>
    <s v="A"/>
    <s v="A"/>
    <n v="0"/>
    <x v="0"/>
    <n v="0"/>
    <n v="233"/>
    <n v="0"/>
    <x v="0"/>
    <n v="75"/>
    <n v="0"/>
    <n v="0"/>
    <s v="Check-Out"/>
    <x v="189"/>
    <n v="1"/>
    <n v="2"/>
    <x v="0"/>
  </r>
  <r>
    <s v="2016 Data.xlsx"/>
    <x v="1"/>
    <x v="0"/>
    <n v="7"/>
    <x v="1"/>
    <x v="5"/>
    <n v="49"/>
    <n v="30"/>
    <n v="0"/>
    <n v="2"/>
    <n v="1"/>
    <n v="0"/>
    <n v="0"/>
    <x v="3"/>
    <x v="1"/>
    <s v="Online TA"/>
    <x v="3"/>
    <x v="0"/>
    <n v="0"/>
    <n v="0"/>
    <s v="A"/>
    <s v="A"/>
    <n v="0"/>
    <x v="0"/>
    <n v="195"/>
    <n v="0"/>
    <n v="0"/>
    <x v="0"/>
    <n v="78"/>
    <n v="0"/>
    <n v="1"/>
    <s v="Canceled"/>
    <x v="214"/>
    <n v="1"/>
    <n v="2"/>
    <x v="0"/>
  </r>
  <r>
    <s v="2016 Data.xlsx"/>
    <x v="1"/>
    <x v="1"/>
    <n v="0"/>
    <x v="1"/>
    <x v="6"/>
    <n v="21"/>
    <n v="17"/>
    <n v="0"/>
    <n v="0"/>
    <n v="2"/>
    <n v="0"/>
    <n v="0"/>
    <x v="1"/>
    <x v="0"/>
    <s v="Offline TA/TO"/>
    <x v="0"/>
    <x v="1"/>
    <n v="0"/>
    <n v="0"/>
    <s v="A"/>
    <s v="A"/>
    <n v="0"/>
    <x v="0"/>
    <n v="6"/>
    <n v="0"/>
    <n v="0"/>
    <x v="0"/>
    <n v="0"/>
    <n v="0"/>
    <n v="0"/>
    <s v="Check-Out"/>
    <x v="261"/>
    <n v="2"/>
    <n v="0"/>
    <x v="0"/>
  </r>
  <r>
    <s v="2016 Data.xlsx"/>
    <x v="1"/>
    <x v="1"/>
    <n v="0"/>
    <x v="1"/>
    <x v="4"/>
    <n v="40"/>
    <n v="26"/>
    <n v="1"/>
    <n v="0"/>
    <n v="1"/>
    <n v="0"/>
    <n v="0"/>
    <x v="3"/>
    <x v="19"/>
    <s v="Online TA"/>
    <x v="0"/>
    <x v="0"/>
    <n v="0"/>
    <n v="0"/>
    <s v="A"/>
    <s v="D"/>
    <n v="1"/>
    <x v="0"/>
    <n v="152"/>
    <n v="0"/>
    <n v="0"/>
    <x v="0"/>
    <n v="106.65"/>
    <n v="0"/>
    <n v="0"/>
    <s v="Check-Out"/>
    <x v="211"/>
    <n v="1"/>
    <n v="1"/>
    <x v="1"/>
  </r>
  <r>
    <s v="2016 Data.xlsx"/>
    <x v="1"/>
    <x v="0"/>
    <n v="51"/>
    <x v="1"/>
    <x v="5"/>
    <n v="45"/>
    <n v="3"/>
    <n v="1"/>
    <n v="3"/>
    <n v="1"/>
    <n v="0"/>
    <n v="0"/>
    <x v="0"/>
    <x v="26"/>
    <s v="Online TA"/>
    <x v="0"/>
    <x v="0"/>
    <n v="0"/>
    <n v="0"/>
    <s v="A"/>
    <s v="A"/>
    <n v="0"/>
    <x v="0"/>
    <n v="9"/>
    <n v="0"/>
    <n v="0"/>
    <x v="0"/>
    <n v="90"/>
    <n v="0"/>
    <n v="0"/>
    <s v="Canceled"/>
    <x v="247"/>
    <n v="1"/>
    <n v="4"/>
    <x v="0"/>
  </r>
  <r>
    <s v="2016 Data.xlsx"/>
    <x v="0"/>
    <x v="0"/>
    <n v="59"/>
    <x v="1"/>
    <x v="0"/>
    <n v="41"/>
    <n v="6"/>
    <n v="0"/>
    <n v="3"/>
    <n v="2"/>
    <n v="0"/>
    <n v="0"/>
    <x v="0"/>
    <x v="5"/>
    <s v="Online TA"/>
    <x v="0"/>
    <x v="0"/>
    <n v="0"/>
    <n v="0"/>
    <s v="A"/>
    <s v="A"/>
    <n v="0"/>
    <x v="0"/>
    <n v="240"/>
    <n v="0"/>
    <n v="0"/>
    <x v="0"/>
    <n v="79"/>
    <n v="0"/>
    <n v="1"/>
    <s v="Canceled"/>
    <x v="274"/>
    <n v="2"/>
    <n v="3"/>
    <x v="0"/>
  </r>
  <r>
    <s v="2016 Data.xlsx"/>
    <x v="1"/>
    <x v="0"/>
    <n v="412"/>
    <x v="1"/>
    <x v="1"/>
    <n v="35"/>
    <n v="25"/>
    <n v="0"/>
    <n v="2"/>
    <n v="2"/>
    <n v="0"/>
    <n v="0"/>
    <x v="0"/>
    <x v="0"/>
    <s v="Groups"/>
    <x v="0"/>
    <x v="0"/>
    <n v="0"/>
    <n v="0"/>
    <s v="A"/>
    <s v="A"/>
    <n v="0"/>
    <x v="1"/>
    <n v="1"/>
    <n v="0"/>
    <n v="0"/>
    <x v="0"/>
    <n v="62"/>
    <n v="0"/>
    <n v="0"/>
    <s v="Canceled"/>
    <x v="80"/>
    <n v="2"/>
    <n v="2"/>
    <x v="0"/>
  </r>
  <r>
    <s v="2016 Data.xlsx"/>
    <x v="1"/>
    <x v="1"/>
    <n v="7"/>
    <x v="1"/>
    <x v="2"/>
    <n v="52"/>
    <n v="19"/>
    <n v="1"/>
    <n v="0"/>
    <n v="1"/>
    <n v="0"/>
    <n v="0"/>
    <x v="0"/>
    <x v="0"/>
    <s v="Offline TA/TO"/>
    <x v="0"/>
    <x v="1"/>
    <n v="0"/>
    <n v="1"/>
    <s v="A"/>
    <s v="A"/>
    <n v="0"/>
    <x v="0"/>
    <n v="15"/>
    <n v="0"/>
    <n v="0"/>
    <x v="0"/>
    <n v="68.8"/>
    <n v="0"/>
    <n v="1"/>
    <s v="Check-Out"/>
    <x v="320"/>
    <n v="1"/>
    <n v="1"/>
    <x v="0"/>
  </r>
  <r>
    <s v="2016 Data.xlsx"/>
    <x v="1"/>
    <x v="1"/>
    <n v="10"/>
    <x v="1"/>
    <x v="4"/>
    <n v="38"/>
    <n v="11"/>
    <n v="2"/>
    <n v="1"/>
    <n v="2"/>
    <n v="0"/>
    <n v="0"/>
    <x v="0"/>
    <x v="3"/>
    <s v="Online TA"/>
    <x v="0"/>
    <x v="0"/>
    <n v="0"/>
    <n v="0"/>
    <s v="D"/>
    <s v="D"/>
    <n v="0"/>
    <x v="0"/>
    <n v="9"/>
    <n v="0"/>
    <n v="0"/>
    <x v="0"/>
    <n v="164"/>
    <n v="0"/>
    <n v="2"/>
    <s v="Check-Out"/>
    <x v="181"/>
    <n v="2"/>
    <n v="3"/>
    <x v="0"/>
  </r>
  <r>
    <s v="2016 Data.xlsx"/>
    <x v="1"/>
    <x v="0"/>
    <n v="10"/>
    <x v="1"/>
    <x v="7"/>
    <n v="11"/>
    <n v="6"/>
    <n v="1"/>
    <n v="0"/>
    <n v="1"/>
    <n v="0"/>
    <n v="0"/>
    <x v="3"/>
    <x v="2"/>
    <s v="Online TA"/>
    <x v="0"/>
    <x v="0"/>
    <n v="0"/>
    <n v="0"/>
    <s v="A"/>
    <s v="A"/>
    <n v="0"/>
    <x v="0"/>
    <n v="9"/>
    <n v="0"/>
    <n v="0"/>
    <x v="0"/>
    <n v="79"/>
    <n v="0"/>
    <n v="0"/>
    <s v="Canceled"/>
    <x v="375"/>
    <n v="1"/>
    <n v="1"/>
    <x v="0"/>
  </r>
  <r>
    <s v="2016 Data.xlsx"/>
    <x v="0"/>
    <x v="1"/>
    <n v="168"/>
    <x v="1"/>
    <x v="5"/>
    <n v="49"/>
    <n v="28"/>
    <n v="3"/>
    <n v="5"/>
    <n v="1"/>
    <n v="0"/>
    <n v="0"/>
    <x v="0"/>
    <x v="2"/>
    <s v="Online TA"/>
    <x v="0"/>
    <x v="0"/>
    <n v="0"/>
    <n v="0"/>
    <s v="A"/>
    <s v="A"/>
    <n v="2"/>
    <x v="0"/>
    <n v="240"/>
    <n v="0"/>
    <n v="0"/>
    <x v="0"/>
    <n v="37.799999999999997"/>
    <n v="0"/>
    <n v="1"/>
    <s v="Check-Out"/>
    <x v="0"/>
    <n v="1"/>
    <n v="8"/>
    <x v="0"/>
  </r>
  <r>
    <s v="2016 Data.xlsx"/>
    <x v="1"/>
    <x v="1"/>
    <n v="7"/>
    <x v="1"/>
    <x v="9"/>
    <n v="6"/>
    <n v="5"/>
    <n v="0"/>
    <n v="1"/>
    <n v="2"/>
    <n v="0"/>
    <n v="1"/>
    <x v="3"/>
    <x v="0"/>
    <s v="Online TA"/>
    <x v="0"/>
    <x v="0"/>
    <n v="0"/>
    <n v="0"/>
    <s v="A"/>
    <s v="A"/>
    <n v="1"/>
    <x v="0"/>
    <n v="9"/>
    <n v="0"/>
    <n v="0"/>
    <x v="0"/>
    <n v="81"/>
    <n v="0"/>
    <n v="2"/>
    <s v="Check-Out"/>
    <x v="425"/>
    <n v="3"/>
    <n v="1"/>
    <x v="0"/>
  </r>
  <r>
    <s v="2016 Data.xlsx"/>
    <x v="1"/>
    <x v="1"/>
    <n v="13"/>
    <x v="1"/>
    <x v="7"/>
    <n v="13"/>
    <n v="20"/>
    <n v="1"/>
    <n v="0"/>
    <n v="2"/>
    <n v="0"/>
    <n v="0"/>
    <x v="0"/>
    <x v="0"/>
    <s v="Offline TA/TO"/>
    <x v="0"/>
    <x v="0"/>
    <n v="0"/>
    <n v="0"/>
    <s v="A"/>
    <s v="A"/>
    <n v="0"/>
    <x v="0"/>
    <n v="220"/>
    <n v="0"/>
    <n v="0"/>
    <x v="1"/>
    <n v="85"/>
    <n v="0"/>
    <n v="1"/>
    <s v="Check-Out"/>
    <x v="215"/>
    <n v="2"/>
    <n v="1"/>
    <x v="0"/>
  </r>
  <r>
    <s v="2016 Data.xlsx"/>
    <x v="0"/>
    <x v="0"/>
    <n v="106"/>
    <x v="1"/>
    <x v="7"/>
    <n v="13"/>
    <n v="24"/>
    <n v="1"/>
    <n v="3"/>
    <n v="2"/>
    <n v="0"/>
    <n v="0"/>
    <x v="2"/>
    <x v="0"/>
    <s v="Groups"/>
    <x v="1"/>
    <x v="0"/>
    <n v="0"/>
    <n v="0"/>
    <s v="A"/>
    <s v="A"/>
    <n v="0"/>
    <x v="1"/>
    <n v="68"/>
    <n v="0"/>
    <n v="0"/>
    <x v="0"/>
    <n v="84"/>
    <n v="0"/>
    <n v="0"/>
    <s v="Canceled"/>
    <x v="426"/>
    <n v="2"/>
    <n v="4"/>
    <x v="0"/>
  </r>
  <r>
    <s v="2016 Data.xlsx"/>
    <x v="1"/>
    <x v="1"/>
    <n v="0"/>
    <x v="1"/>
    <x v="1"/>
    <n v="35"/>
    <n v="24"/>
    <n v="0"/>
    <n v="1"/>
    <n v="2"/>
    <n v="1"/>
    <n v="0"/>
    <x v="1"/>
    <x v="1"/>
    <s v="Online TA"/>
    <x v="0"/>
    <x v="0"/>
    <n v="0"/>
    <n v="0"/>
    <s v="A"/>
    <s v="A"/>
    <n v="0"/>
    <x v="0"/>
    <n v="89"/>
    <n v="0"/>
    <n v="0"/>
    <x v="0"/>
    <n v="136.44"/>
    <n v="0"/>
    <n v="1"/>
    <s v="Check-Out"/>
    <x v="193"/>
    <n v="3"/>
    <n v="1"/>
    <x v="0"/>
  </r>
  <r>
    <s v="2016 Data.xlsx"/>
    <x v="1"/>
    <x v="1"/>
    <n v="40"/>
    <x v="1"/>
    <x v="3"/>
    <n v="31"/>
    <n v="26"/>
    <n v="0"/>
    <n v="1"/>
    <n v="1"/>
    <n v="0"/>
    <n v="0"/>
    <x v="1"/>
    <x v="0"/>
    <s v="Offline TA/TO"/>
    <x v="0"/>
    <x v="0"/>
    <n v="0"/>
    <n v="0"/>
    <s v="A"/>
    <s v="A"/>
    <n v="2"/>
    <x v="0"/>
    <n v="39"/>
    <n v="0"/>
    <n v="0"/>
    <x v="1"/>
    <n v="95"/>
    <n v="0"/>
    <n v="0"/>
    <s v="Check-Out"/>
    <x v="315"/>
    <n v="1"/>
    <n v="1"/>
    <x v="0"/>
  </r>
  <r>
    <s v="2016 Data.xlsx"/>
    <x v="1"/>
    <x v="1"/>
    <n v="247"/>
    <x v="1"/>
    <x v="8"/>
    <n v="24"/>
    <n v="6"/>
    <n v="1"/>
    <n v="1"/>
    <n v="2"/>
    <n v="0"/>
    <n v="0"/>
    <x v="1"/>
    <x v="5"/>
    <s v="Offline TA/TO"/>
    <x v="0"/>
    <x v="0"/>
    <n v="0"/>
    <n v="0"/>
    <s v="A"/>
    <s v="A"/>
    <n v="0"/>
    <x v="0"/>
    <n v="6"/>
    <n v="0"/>
    <n v="0"/>
    <x v="1"/>
    <n v="115"/>
    <n v="0"/>
    <n v="1"/>
    <s v="Check-Out"/>
    <x v="314"/>
    <n v="2"/>
    <n v="2"/>
    <x v="0"/>
  </r>
  <r>
    <s v="2016 Data.xlsx"/>
    <x v="1"/>
    <x v="0"/>
    <n v="33"/>
    <x v="1"/>
    <x v="9"/>
    <n v="8"/>
    <n v="20"/>
    <n v="0"/>
    <n v="0"/>
    <n v="2"/>
    <n v="0"/>
    <n v="0"/>
    <x v="3"/>
    <x v="3"/>
    <s v="Online TA"/>
    <x v="0"/>
    <x v="0"/>
    <n v="0"/>
    <n v="0"/>
    <s v="A"/>
    <s v="A"/>
    <n v="0"/>
    <x v="0"/>
    <n v="9"/>
    <n v="0"/>
    <n v="0"/>
    <x v="0"/>
    <n v="0"/>
    <n v="0"/>
    <n v="1"/>
    <s v="Canceled"/>
    <x v="360"/>
    <n v="2"/>
    <n v="0"/>
    <x v="0"/>
  </r>
  <r>
    <s v="2016 Data.xlsx"/>
    <x v="1"/>
    <x v="1"/>
    <n v="181"/>
    <x v="1"/>
    <x v="0"/>
    <n v="42"/>
    <n v="11"/>
    <n v="0"/>
    <n v="2"/>
    <n v="1"/>
    <n v="0"/>
    <n v="0"/>
    <x v="0"/>
    <x v="3"/>
    <s v="Offline TA/TO"/>
    <x v="0"/>
    <x v="0"/>
    <n v="0"/>
    <n v="0"/>
    <s v="A"/>
    <s v="A"/>
    <n v="2"/>
    <x v="0"/>
    <n v="234"/>
    <n v="0"/>
    <n v="0"/>
    <x v="1"/>
    <n v="250"/>
    <n v="0"/>
    <n v="0"/>
    <s v="Check-Out"/>
    <x v="382"/>
    <n v="1"/>
    <n v="2"/>
    <x v="0"/>
  </r>
  <r>
    <s v="2016 Data.xlsx"/>
    <x v="1"/>
    <x v="0"/>
    <n v="68"/>
    <x v="1"/>
    <x v="6"/>
    <n v="20"/>
    <n v="13"/>
    <n v="1"/>
    <n v="2"/>
    <n v="2"/>
    <n v="1"/>
    <n v="0"/>
    <x v="0"/>
    <x v="6"/>
    <s v="Online TA"/>
    <x v="0"/>
    <x v="0"/>
    <n v="0"/>
    <n v="0"/>
    <s v="F"/>
    <s v="F"/>
    <n v="0"/>
    <x v="0"/>
    <n v="9"/>
    <n v="0"/>
    <n v="0"/>
    <x v="0"/>
    <n v="198.9"/>
    <n v="0"/>
    <n v="0"/>
    <s v="Canceled"/>
    <x v="273"/>
    <n v="3"/>
    <n v="3"/>
    <x v="0"/>
  </r>
  <r>
    <s v="2016 Data.xlsx"/>
    <x v="1"/>
    <x v="1"/>
    <n v="0"/>
    <x v="1"/>
    <x v="11"/>
    <n v="5"/>
    <n v="24"/>
    <n v="2"/>
    <n v="2"/>
    <n v="2"/>
    <n v="0"/>
    <n v="1"/>
    <x v="0"/>
    <x v="3"/>
    <s v="Offline TA/TO"/>
    <x v="0"/>
    <x v="0"/>
    <n v="0"/>
    <n v="0"/>
    <s v="D"/>
    <s v="D"/>
    <n v="2"/>
    <x v="0"/>
    <n v="83"/>
    <n v="0"/>
    <n v="0"/>
    <x v="0"/>
    <n v="68.400000000000006"/>
    <n v="0"/>
    <n v="1"/>
    <s v="Check-Out"/>
    <x v="427"/>
    <n v="3"/>
    <n v="4"/>
    <x v="0"/>
  </r>
  <r>
    <s v="2016 Data.xlsx"/>
    <x v="1"/>
    <x v="1"/>
    <n v="33"/>
    <x v="1"/>
    <x v="1"/>
    <n v="33"/>
    <n v="13"/>
    <n v="2"/>
    <n v="2"/>
    <n v="2"/>
    <n v="1"/>
    <n v="0"/>
    <x v="0"/>
    <x v="1"/>
    <s v="Offline TA/TO"/>
    <x v="0"/>
    <x v="0"/>
    <n v="0"/>
    <n v="0"/>
    <s v="E"/>
    <s v="E"/>
    <n v="0"/>
    <x v="0"/>
    <n v="83"/>
    <n v="0"/>
    <n v="0"/>
    <x v="0"/>
    <n v="150.57"/>
    <n v="0"/>
    <n v="0"/>
    <s v="Check-Out"/>
    <x v="259"/>
    <n v="3"/>
    <n v="4"/>
    <x v="0"/>
  </r>
  <r>
    <s v="2016 Data.xlsx"/>
    <x v="0"/>
    <x v="1"/>
    <n v="31"/>
    <x v="1"/>
    <x v="2"/>
    <n v="53"/>
    <n v="30"/>
    <n v="0"/>
    <n v="2"/>
    <n v="2"/>
    <n v="0"/>
    <n v="0"/>
    <x v="1"/>
    <x v="0"/>
    <s v="Groups"/>
    <x v="1"/>
    <x v="0"/>
    <n v="0"/>
    <n v="0"/>
    <s v="A"/>
    <s v="A"/>
    <n v="0"/>
    <x v="0"/>
    <n v="0"/>
    <n v="0"/>
    <n v="0"/>
    <x v="1"/>
    <n v="305"/>
    <n v="0"/>
    <n v="1"/>
    <s v="Check-Out"/>
    <x v="321"/>
    <n v="2"/>
    <n v="2"/>
    <x v="0"/>
  </r>
  <r>
    <s v="2016 Data.xlsx"/>
    <x v="0"/>
    <x v="1"/>
    <n v="4"/>
    <x v="1"/>
    <x v="7"/>
    <n v="11"/>
    <n v="12"/>
    <n v="2"/>
    <n v="5"/>
    <n v="2"/>
    <n v="0"/>
    <n v="0"/>
    <x v="0"/>
    <x v="0"/>
    <s v="Offline TA/TO"/>
    <x v="0"/>
    <x v="0"/>
    <n v="0"/>
    <n v="0"/>
    <s v="C"/>
    <s v="D"/>
    <n v="0"/>
    <x v="0"/>
    <n v="2"/>
    <n v="0"/>
    <n v="0"/>
    <x v="2"/>
    <n v="22"/>
    <n v="0"/>
    <n v="0"/>
    <s v="Check-Out"/>
    <x v="198"/>
    <n v="2"/>
    <n v="7"/>
    <x v="1"/>
  </r>
  <r>
    <s v="2016 Data.xlsx"/>
    <x v="0"/>
    <x v="0"/>
    <n v="269"/>
    <x v="1"/>
    <x v="8"/>
    <n v="24"/>
    <n v="9"/>
    <n v="0"/>
    <n v="3"/>
    <n v="1"/>
    <n v="0"/>
    <n v="0"/>
    <x v="0"/>
    <x v="0"/>
    <s v="Online TA"/>
    <x v="0"/>
    <x v="0"/>
    <n v="0"/>
    <n v="0"/>
    <s v="A"/>
    <s v="A"/>
    <n v="0"/>
    <x v="0"/>
    <n v="240"/>
    <n v="0"/>
    <n v="0"/>
    <x v="0"/>
    <n v="63.9"/>
    <n v="0"/>
    <n v="2"/>
    <s v="Canceled"/>
    <x v="417"/>
    <n v="1"/>
    <n v="3"/>
    <x v="0"/>
  </r>
  <r>
    <s v="2016 Data.xlsx"/>
    <x v="1"/>
    <x v="1"/>
    <n v="41"/>
    <x v="1"/>
    <x v="9"/>
    <n v="7"/>
    <n v="9"/>
    <n v="0"/>
    <n v="2"/>
    <n v="1"/>
    <n v="0"/>
    <n v="0"/>
    <x v="0"/>
    <x v="5"/>
    <s v="Online TA"/>
    <x v="0"/>
    <x v="0"/>
    <n v="0"/>
    <n v="0"/>
    <s v="A"/>
    <s v="A"/>
    <n v="0"/>
    <x v="0"/>
    <n v="7"/>
    <n v="0"/>
    <n v="0"/>
    <x v="0"/>
    <n v="57.83"/>
    <n v="0"/>
    <n v="1"/>
    <s v="Check-Out"/>
    <x v="0"/>
    <n v="1"/>
    <n v="2"/>
    <x v="0"/>
  </r>
  <r>
    <s v="2016 Data.xlsx"/>
    <x v="1"/>
    <x v="1"/>
    <n v="265"/>
    <x v="1"/>
    <x v="8"/>
    <n v="26"/>
    <n v="24"/>
    <n v="0"/>
    <n v="2"/>
    <n v="2"/>
    <n v="0"/>
    <n v="0"/>
    <x v="1"/>
    <x v="5"/>
    <s v="Offline TA/TO"/>
    <x v="0"/>
    <x v="0"/>
    <n v="0"/>
    <n v="0"/>
    <s v="A"/>
    <s v="A"/>
    <n v="0"/>
    <x v="0"/>
    <n v="6"/>
    <n v="0"/>
    <n v="0"/>
    <x v="1"/>
    <n v="115"/>
    <n v="0"/>
    <n v="1"/>
    <s v="Check-Out"/>
    <x v="297"/>
    <n v="2"/>
    <n v="2"/>
    <x v="0"/>
  </r>
  <r>
    <s v="2016 Data.xlsx"/>
    <x v="1"/>
    <x v="0"/>
    <n v="119"/>
    <x v="1"/>
    <x v="10"/>
    <n v="16"/>
    <n v="15"/>
    <n v="0"/>
    <n v="2"/>
    <n v="1"/>
    <n v="0"/>
    <n v="0"/>
    <x v="0"/>
    <x v="5"/>
    <s v="Online TA"/>
    <x v="0"/>
    <x v="0"/>
    <n v="0"/>
    <n v="0"/>
    <s v="A"/>
    <s v="A"/>
    <n v="0"/>
    <x v="0"/>
    <n v="9"/>
    <n v="0"/>
    <n v="0"/>
    <x v="1"/>
    <n v="90.9"/>
    <n v="0"/>
    <n v="0"/>
    <s v="Canceled"/>
    <x v="276"/>
    <n v="1"/>
    <n v="2"/>
    <x v="0"/>
  </r>
  <r>
    <s v="2016 Data.xlsx"/>
    <x v="0"/>
    <x v="1"/>
    <n v="386"/>
    <x v="1"/>
    <x v="0"/>
    <n v="43"/>
    <n v="20"/>
    <n v="0"/>
    <n v="3"/>
    <n v="2"/>
    <n v="0"/>
    <n v="0"/>
    <x v="0"/>
    <x v="3"/>
    <s v="Groups"/>
    <x v="2"/>
    <x v="0"/>
    <n v="0"/>
    <n v="0"/>
    <s v="A"/>
    <s v="D"/>
    <n v="1"/>
    <x v="0"/>
    <n v="0"/>
    <n v="0"/>
    <n v="0"/>
    <x v="1"/>
    <n v="49"/>
    <n v="0"/>
    <n v="0"/>
    <s v="Check-Out"/>
    <x v="182"/>
    <n v="2"/>
    <n v="3"/>
    <x v="1"/>
  </r>
  <r>
    <s v="2016 Data.xlsx"/>
    <x v="1"/>
    <x v="1"/>
    <n v="72"/>
    <x v="1"/>
    <x v="8"/>
    <n v="27"/>
    <n v="26"/>
    <n v="2"/>
    <n v="2"/>
    <n v="2"/>
    <n v="0"/>
    <n v="0"/>
    <x v="0"/>
    <x v="3"/>
    <s v="Online TA"/>
    <x v="0"/>
    <x v="0"/>
    <n v="0"/>
    <n v="0"/>
    <s v="A"/>
    <s v="A"/>
    <n v="0"/>
    <x v="0"/>
    <n v="89"/>
    <n v="0"/>
    <n v="0"/>
    <x v="0"/>
    <n v="75.819999999999993"/>
    <n v="0"/>
    <n v="0"/>
    <s v="Check-Out"/>
    <x v="357"/>
    <n v="2"/>
    <n v="4"/>
    <x v="0"/>
  </r>
  <r>
    <s v="2016 Data.xlsx"/>
    <x v="0"/>
    <x v="1"/>
    <n v="0"/>
    <x v="1"/>
    <x v="5"/>
    <n v="48"/>
    <n v="23"/>
    <n v="0"/>
    <n v="1"/>
    <n v="1"/>
    <n v="0"/>
    <n v="0"/>
    <x v="0"/>
    <x v="0"/>
    <s v="Direct"/>
    <x v="1"/>
    <x v="0"/>
    <n v="0"/>
    <n v="0"/>
    <s v="D"/>
    <s v="D"/>
    <n v="0"/>
    <x v="0"/>
    <n v="250"/>
    <n v="0"/>
    <n v="0"/>
    <x v="0"/>
    <n v="63"/>
    <n v="0"/>
    <n v="0"/>
    <s v="Check-Out"/>
    <x v="428"/>
    <n v="1"/>
    <n v="1"/>
    <x v="0"/>
  </r>
  <r>
    <s v="2016 Data.xlsx"/>
    <x v="0"/>
    <x v="1"/>
    <n v="1"/>
    <x v="1"/>
    <x v="7"/>
    <n v="14"/>
    <n v="30"/>
    <n v="0"/>
    <n v="1"/>
    <n v="2"/>
    <n v="0"/>
    <n v="0"/>
    <x v="0"/>
    <x v="0"/>
    <s v="Direct"/>
    <x v="1"/>
    <x v="0"/>
    <n v="0"/>
    <n v="0"/>
    <s v="A"/>
    <s v="D"/>
    <n v="0"/>
    <x v="0"/>
    <n v="250"/>
    <n v="0"/>
    <n v="0"/>
    <x v="0"/>
    <n v="48"/>
    <n v="0"/>
    <n v="0"/>
    <s v="Check-Out"/>
    <x v="409"/>
    <n v="2"/>
    <n v="1"/>
    <x v="1"/>
  </r>
  <r>
    <s v="2016 Data.xlsx"/>
    <x v="1"/>
    <x v="1"/>
    <n v="1"/>
    <x v="1"/>
    <x v="1"/>
    <n v="32"/>
    <n v="3"/>
    <n v="0"/>
    <n v="3"/>
    <n v="2"/>
    <n v="0"/>
    <n v="0"/>
    <x v="3"/>
    <x v="6"/>
    <s v="Online TA"/>
    <x v="0"/>
    <x v="0"/>
    <n v="0"/>
    <n v="0"/>
    <s v="A"/>
    <s v="A"/>
    <n v="0"/>
    <x v="0"/>
    <n v="9"/>
    <n v="0"/>
    <n v="0"/>
    <x v="0"/>
    <n v="139"/>
    <n v="0"/>
    <n v="2"/>
    <s v="Check-Out"/>
    <x v="296"/>
    <n v="2"/>
    <n v="3"/>
    <x v="0"/>
  </r>
  <r>
    <s v="2016 Data.xlsx"/>
    <x v="0"/>
    <x v="1"/>
    <n v="25"/>
    <x v="1"/>
    <x v="2"/>
    <n v="50"/>
    <n v="10"/>
    <n v="0"/>
    <n v="1"/>
    <n v="2"/>
    <n v="0"/>
    <n v="1"/>
    <x v="0"/>
    <x v="1"/>
    <s v="Offline TA/TO"/>
    <x v="0"/>
    <x v="0"/>
    <n v="0"/>
    <n v="0"/>
    <s v="A"/>
    <s v="D"/>
    <n v="1"/>
    <x v="0"/>
    <n v="177"/>
    <n v="0"/>
    <n v="0"/>
    <x v="1"/>
    <n v="34"/>
    <n v="1"/>
    <n v="2"/>
    <s v="Check-Out"/>
    <x v="0"/>
    <n v="3"/>
    <n v="1"/>
    <x v="1"/>
  </r>
  <r>
    <s v="2016 Data.xlsx"/>
    <x v="0"/>
    <x v="1"/>
    <n v="150"/>
    <x v="1"/>
    <x v="8"/>
    <n v="24"/>
    <n v="6"/>
    <n v="1"/>
    <n v="4"/>
    <n v="2"/>
    <n v="0"/>
    <n v="0"/>
    <x v="0"/>
    <x v="0"/>
    <s v="Online TA"/>
    <x v="0"/>
    <x v="0"/>
    <n v="0"/>
    <n v="0"/>
    <s v="A"/>
    <s v="A"/>
    <n v="0"/>
    <x v="0"/>
    <n v="240"/>
    <n v="0"/>
    <n v="0"/>
    <x v="0"/>
    <n v="90.68"/>
    <n v="1"/>
    <n v="0"/>
    <s v="Check-Out"/>
    <x v="0"/>
    <n v="2"/>
    <n v="5"/>
    <x v="0"/>
  </r>
  <r>
    <s v="2016 Data.xlsx"/>
    <x v="0"/>
    <x v="1"/>
    <n v="21"/>
    <x v="1"/>
    <x v="5"/>
    <n v="46"/>
    <n v="8"/>
    <n v="0"/>
    <n v="3"/>
    <n v="1"/>
    <n v="0"/>
    <n v="0"/>
    <x v="0"/>
    <x v="0"/>
    <s v="Offline TA/TO"/>
    <x v="2"/>
    <x v="0"/>
    <n v="0"/>
    <n v="0"/>
    <s v="A"/>
    <s v="A"/>
    <n v="1"/>
    <x v="0"/>
    <n v="146"/>
    <n v="0"/>
    <n v="0"/>
    <x v="0"/>
    <n v="33"/>
    <n v="1"/>
    <n v="0"/>
    <s v="Check-Out"/>
    <x v="0"/>
    <n v="1"/>
    <n v="3"/>
    <x v="0"/>
  </r>
  <r>
    <s v="2016 Data.xlsx"/>
    <x v="1"/>
    <x v="1"/>
    <n v="31"/>
    <x v="1"/>
    <x v="9"/>
    <n v="6"/>
    <n v="4"/>
    <n v="0"/>
    <n v="1"/>
    <n v="2"/>
    <n v="0"/>
    <n v="0"/>
    <x v="0"/>
    <x v="0"/>
    <s v="Corporate"/>
    <x v="2"/>
    <x v="0"/>
    <n v="0"/>
    <n v="0"/>
    <s v="A"/>
    <s v="A"/>
    <n v="1"/>
    <x v="0"/>
    <n v="0"/>
    <n v="174"/>
    <n v="0"/>
    <x v="1"/>
    <n v="77"/>
    <n v="0"/>
    <n v="0"/>
    <s v="Check-Out"/>
    <x v="429"/>
    <n v="2"/>
    <n v="1"/>
    <x v="0"/>
  </r>
  <r>
    <s v="2016 Data.xlsx"/>
    <x v="0"/>
    <x v="1"/>
    <n v="0"/>
    <x v="1"/>
    <x v="7"/>
    <n v="12"/>
    <n v="15"/>
    <n v="0"/>
    <n v="1"/>
    <n v="1"/>
    <n v="0"/>
    <n v="0"/>
    <x v="0"/>
    <x v="3"/>
    <s v="Online TA"/>
    <x v="0"/>
    <x v="0"/>
    <n v="0"/>
    <n v="0"/>
    <s v="A"/>
    <s v="A"/>
    <n v="0"/>
    <x v="0"/>
    <n v="240"/>
    <n v="0"/>
    <n v="0"/>
    <x v="1"/>
    <n v="43"/>
    <n v="1"/>
    <n v="0"/>
    <s v="Check-Out"/>
    <x v="324"/>
    <n v="1"/>
    <n v="1"/>
    <x v="0"/>
  </r>
  <r>
    <s v="2016 Data.xlsx"/>
    <x v="1"/>
    <x v="0"/>
    <n v="240"/>
    <x v="1"/>
    <x v="4"/>
    <n v="36"/>
    <n v="3"/>
    <n v="2"/>
    <n v="2"/>
    <n v="2"/>
    <n v="0"/>
    <n v="0"/>
    <x v="0"/>
    <x v="16"/>
    <s v="Online TA"/>
    <x v="0"/>
    <x v="0"/>
    <n v="0"/>
    <n v="0"/>
    <s v="A"/>
    <s v="A"/>
    <n v="0"/>
    <x v="0"/>
    <n v="9"/>
    <n v="0"/>
    <n v="0"/>
    <x v="0"/>
    <n v="95.63"/>
    <n v="0"/>
    <n v="1"/>
    <s v="Canceled"/>
    <x v="430"/>
    <n v="2"/>
    <n v="4"/>
    <x v="0"/>
  </r>
  <r>
    <s v="2016 Data.xlsx"/>
    <x v="1"/>
    <x v="0"/>
    <n v="41"/>
    <x v="1"/>
    <x v="0"/>
    <n v="44"/>
    <n v="27"/>
    <n v="0"/>
    <n v="1"/>
    <n v="2"/>
    <n v="0"/>
    <n v="0"/>
    <x v="3"/>
    <x v="0"/>
    <s v="Online TA"/>
    <x v="0"/>
    <x v="0"/>
    <n v="0"/>
    <n v="0"/>
    <s v="A"/>
    <s v="A"/>
    <n v="0"/>
    <x v="0"/>
    <n v="9"/>
    <n v="0"/>
    <n v="0"/>
    <x v="0"/>
    <n v="109"/>
    <n v="0"/>
    <n v="2"/>
    <s v="Canceled"/>
    <x v="208"/>
    <n v="2"/>
    <n v="1"/>
    <x v="0"/>
  </r>
  <r>
    <s v="2016 Data.xlsx"/>
    <x v="0"/>
    <x v="1"/>
    <n v="6"/>
    <x v="1"/>
    <x v="5"/>
    <n v="47"/>
    <n v="16"/>
    <n v="0"/>
    <n v="1"/>
    <n v="1"/>
    <n v="0"/>
    <n v="0"/>
    <x v="0"/>
    <x v="0"/>
    <s v="Online TA"/>
    <x v="0"/>
    <x v="0"/>
    <n v="0"/>
    <n v="1"/>
    <s v="A"/>
    <s v="A"/>
    <n v="0"/>
    <x v="0"/>
    <n v="240"/>
    <n v="0"/>
    <n v="0"/>
    <x v="0"/>
    <n v="43"/>
    <n v="0"/>
    <n v="2"/>
    <s v="Check-Out"/>
    <x v="266"/>
    <n v="1"/>
    <n v="1"/>
    <x v="0"/>
  </r>
  <r>
    <s v="2016 Data.xlsx"/>
    <x v="1"/>
    <x v="1"/>
    <n v="68"/>
    <x v="1"/>
    <x v="7"/>
    <n v="11"/>
    <n v="11"/>
    <n v="0"/>
    <n v="2"/>
    <n v="2"/>
    <n v="0"/>
    <n v="0"/>
    <x v="3"/>
    <x v="3"/>
    <s v="Online TA"/>
    <x v="0"/>
    <x v="0"/>
    <n v="0"/>
    <n v="0"/>
    <s v="A"/>
    <s v="A"/>
    <n v="1"/>
    <x v="0"/>
    <n v="9"/>
    <n v="0"/>
    <n v="0"/>
    <x v="1"/>
    <n v="67.5"/>
    <n v="0"/>
    <n v="1"/>
    <s v="Check-Out"/>
    <x v="234"/>
    <n v="2"/>
    <n v="2"/>
    <x v="0"/>
  </r>
  <r>
    <s v="2016 Data.xlsx"/>
    <x v="1"/>
    <x v="0"/>
    <n v="92"/>
    <x v="1"/>
    <x v="11"/>
    <n v="3"/>
    <n v="16"/>
    <n v="1"/>
    <n v="1"/>
    <n v="2"/>
    <n v="0"/>
    <n v="0"/>
    <x v="0"/>
    <x v="0"/>
    <s v="Online TA"/>
    <x v="0"/>
    <x v="0"/>
    <n v="0"/>
    <n v="0"/>
    <s v="A"/>
    <s v="A"/>
    <n v="0"/>
    <x v="0"/>
    <n v="8"/>
    <n v="0"/>
    <n v="0"/>
    <x v="0"/>
    <n v="90"/>
    <n v="0"/>
    <n v="1"/>
    <s v="Canceled"/>
    <x v="0"/>
    <n v="2"/>
    <n v="2"/>
    <x v="0"/>
  </r>
  <r>
    <s v="2016 Data.xlsx"/>
    <x v="1"/>
    <x v="1"/>
    <n v="64"/>
    <x v="1"/>
    <x v="6"/>
    <n v="21"/>
    <n v="17"/>
    <n v="0"/>
    <n v="2"/>
    <n v="1"/>
    <n v="0"/>
    <n v="0"/>
    <x v="0"/>
    <x v="30"/>
    <s v="Corporate"/>
    <x v="0"/>
    <x v="0"/>
    <n v="0"/>
    <n v="0"/>
    <s v="A"/>
    <s v="A"/>
    <n v="0"/>
    <x v="0"/>
    <n v="0"/>
    <n v="218"/>
    <n v="0"/>
    <x v="1"/>
    <n v="130"/>
    <n v="0"/>
    <n v="0"/>
    <s v="Check-Out"/>
    <x v="171"/>
    <n v="1"/>
    <n v="2"/>
    <x v="0"/>
  </r>
  <r>
    <s v="2016 Data.xlsx"/>
    <x v="1"/>
    <x v="1"/>
    <n v="62"/>
    <x v="1"/>
    <x v="8"/>
    <n v="26"/>
    <n v="20"/>
    <n v="1"/>
    <n v="2"/>
    <n v="2"/>
    <n v="1"/>
    <n v="0"/>
    <x v="0"/>
    <x v="53"/>
    <s v="Offline TA/TO"/>
    <x v="0"/>
    <x v="0"/>
    <n v="0"/>
    <n v="0"/>
    <s v="A"/>
    <s v="A"/>
    <n v="0"/>
    <x v="0"/>
    <n v="83"/>
    <n v="0"/>
    <n v="0"/>
    <x v="0"/>
    <n v="88.8"/>
    <n v="0"/>
    <n v="1"/>
    <s v="Check-Out"/>
    <x v="414"/>
    <n v="3"/>
    <n v="3"/>
    <x v="0"/>
  </r>
  <r>
    <s v="2016 Data.xlsx"/>
    <x v="1"/>
    <x v="1"/>
    <n v="181"/>
    <x v="1"/>
    <x v="0"/>
    <n v="42"/>
    <n v="11"/>
    <n v="0"/>
    <n v="2"/>
    <n v="1"/>
    <n v="0"/>
    <n v="0"/>
    <x v="0"/>
    <x v="6"/>
    <s v="Offline TA/TO"/>
    <x v="0"/>
    <x v="0"/>
    <n v="0"/>
    <n v="0"/>
    <s v="A"/>
    <s v="D"/>
    <n v="0"/>
    <x v="0"/>
    <n v="234"/>
    <n v="0"/>
    <n v="0"/>
    <x v="1"/>
    <n v="120"/>
    <n v="0"/>
    <n v="1"/>
    <s v="Check-Out"/>
    <x v="382"/>
    <n v="1"/>
    <n v="2"/>
    <x v="1"/>
  </r>
  <r>
    <s v="2016 Data.xlsx"/>
    <x v="1"/>
    <x v="1"/>
    <n v="0"/>
    <x v="1"/>
    <x v="2"/>
    <n v="52"/>
    <n v="22"/>
    <n v="1"/>
    <n v="3"/>
    <n v="1"/>
    <n v="0"/>
    <n v="0"/>
    <x v="0"/>
    <x v="45"/>
    <s v="Direct"/>
    <x v="1"/>
    <x v="0"/>
    <n v="0"/>
    <n v="0"/>
    <s v="G"/>
    <s v="A"/>
    <n v="0"/>
    <x v="0"/>
    <n v="14"/>
    <n v="0"/>
    <n v="0"/>
    <x v="1"/>
    <n v="89.55"/>
    <n v="0"/>
    <n v="2"/>
    <s v="Check-Out"/>
    <x v="431"/>
    <n v="1"/>
    <n v="4"/>
    <x v="1"/>
  </r>
  <r>
    <s v="2016 Data.xlsx"/>
    <x v="1"/>
    <x v="0"/>
    <n v="66"/>
    <x v="1"/>
    <x v="4"/>
    <n v="37"/>
    <n v="8"/>
    <n v="1"/>
    <n v="3"/>
    <n v="2"/>
    <n v="0"/>
    <n v="0"/>
    <x v="0"/>
    <x v="11"/>
    <s v="Online TA"/>
    <x v="0"/>
    <x v="0"/>
    <n v="0"/>
    <n v="0"/>
    <s v="D"/>
    <s v="D"/>
    <n v="0"/>
    <x v="0"/>
    <n v="9"/>
    <n v="0"/>
    <n v="0"/>
    <x v="0"/>
    <n v="149.4"/>
    <n v="0"/>
    <n v="1"/>
    <s v="Canceled"/>
    <x v="219"/>
    <n v="2"/>
    <n v="4"/>
    <x v="0"/>
  </r>
  <r>
    <s v="2016 Data.xlsx"/>
    <x v="0"/>
    <x v="1"/>
    <n v="195"/>
    <x v="1"/>
    <x v="4"/>
    <n v="39"/>
    <n v="22"/>
    <n v="2"/>
    <n v="5"/>
    <n v="2"/>
    <n v="0"/>
    <n v="0"/>
    <x v="1"/>
    <x v="3"/>
    <s v="Offline TA/TO"/>
    <x v="0"/>
    <x v="0"/>
    <n v="0"/>
    <n v="0"/>
    <s v="A"/>
    <s v="A"/>
    <n v="0"/>
    <x v="0"/>
    <n v="243"/>
    <n v="0"/>
    <n v="0"/>
    <x v="2"/>
    <n v="79.849999999999994"/>
    <n v="0"/>
    <n v="0"/>
    <s v="Check-Out"/>
    <x v="367"/>
    <n v="2"/>
    <n v="7"/>
    <x v="0"/>
  </r>
  <r>
    <s v="2016 Data.xlsx"/>
    <x v="1"/>
    <x v="0"/>
    <n v="42"/>
    <x v="1"/>
    <x v="7"/>
    <n v="13"/>
    <n v="22"/>
    <n v="0"/>
    <n v="3"/>
    <n v="2"/>
    <n v="1"/>
    <n v="0"/>
    <x v="0"/>
    <x v="0"/>
    <s v="Offline TA/TO"/>
    <x v="0"/>
    <x v="0"/>
    <n v="0"/>
    <n v="0"/>
    <s v="A"/>
    <s v="A"/>
    <n v="1"/>
    <x v="0"/>
    <n v="22"/>
    <n v="0"/>
    <n v="0"/>
    <x v="0"/>
    <n v="76.05"/>
    <n v="0"/>
    <n v="1"/>
    <s v="Canceled"/>
    <x v="220"/>
    <n v="3"/>
    <n v="3"/>
    <x v="0"/>
  </r>
  <r>
    <s v="2016 Data.xlsx"/>
    <x v="1"/>
    <x v="1"/>
    <n v="93"/>
    <x v="1"/>
    <x v="0"/>
    <n v="41"/>
    <n v="6"/>
    <n v="0"/>
    <n v="3"/>
    <n v="1"/>
    <n v="0"/>
    <n v="0"/>
    <x v="0"/>
    <x v="1"/>
    <s v="Online TA"/>
    <x v="0"/>
    <x v="0"/>
    <n v="0"/>
    <n v="0"/>
    <s v="A"/>
    <s v="A"/>
    <n v="0"/>
    <x v="0"/>
    <n v="9"/>
    <n v="0"/>
    <n v="0"/>
    <x v="0"/>
    <n v="113.4"/>
    <n v="0"/>
    <n v="3"/>
    <s v="Check-Out"/>
    <x v="0"/>
    <n v="1"/>
    <n v="3"/>
    <x v="0"/>
  </r>
  <r>
    <s v="2016 Data.xlsx"/>
    <x v="1"/>
    <x v="1"/>
    <n v="14"/>
    <x v="1"/>
    <x v="11"/>
    <n v="2"/>
    <n v="8"/>
    <n v="1"/>
    <n v="2"/>
    <n v="1"/>
    <n v="0"/>
    <n v="0"/>
    <x v="0"/>
    <x v="2"/>
    <s v="Online TA"/>
    <x v="0"/>
    <x v="0"/>
    <n v="0"/>
    <n v="0"/>
    <s v="A"/>
    <s v="A"/>
    <n v="0"/>
    <x v="0"/>
    <n v="9"/>
    <n v="0"/>
    <n v="0"/>
    <x v="0"/>
    <n v="68.849999999999994"/>
    <n v="0"/>
    <n v="0"/>
    <s v="Check-Out"/>
    <x v="0"/>
    <n v="1"/>
    <n v="3"/>
    <x v="0"/>
  </r>
  <r>
    <s v="2016 Data.xlsx"/>
    <x v="1"/>
    <x v="1"/>
    <n v="28"/>
    <x v="1"/>
    <x v="10"/>
    <n v="16"/>
    <n v="11"/>
    <n v="1"/>
    <n v="3"/>
    <n v="2"/>
    <n v="0"/>
    <n v="0"/>
    <x v="1"/>
    <x v="6"/>
    <s v="Online TA"/>
    <x v="0"/>
    <x v="0"/>
    <n v="0"/>
    <n v="0"/>
    <s v="A"/>
    <s v="A"/>
    <n v="0"/>
    <x v="0"/>
    <n v="9"/>
    <n v="0"/>
    <n v="0"/>
    <x v="0"/>
    <n v="156.25"/>
    <n v="1"/>
    <n v="2"/>
    <s v="Check-Out"/>
    <x v="432"/>
    <n v="2"/>
    <n v="4"/>
    <x v="0"/>
  </r>
  <r>
    <s v="2016 Data.xlsx"/>
    <x v="0"/>
    <x v="1"/>
    <n v="4"/>
    <x v="1"/>
    <x v="3"/>
    <n v="29"/>
    <n v="13"/>
    <n v="1"/>
    <n v="4"/>
    <n v="2"/>
    <n v="0"/>
    <n v="0"/>
    <x v="0"/>
    <x v="0"/>
    <s v="Online TA"/>
    <x v="0"/>
    <x v="0"/>
    <n v="0"/>
    <n v="0"/>
    <s v="A"/>
    <s v="A"/>
    <n v="0"/>
    <x v="0"/>
    <n v="240"/>
    <n v="0"/>
    <n v="0"/>
    <x v="0"/>
    <n v="165.8"/>
    <n v="0"/>
    <n v="1"/>
    <s v="Check-Out"/>
    <x v="398"/>
    <n v="2"/>
    <n v="5"/>
    <x v="0"/>
  </r>
  <r>
    <s v="2016 Data.xlsx"/>
    <x v="1"/>
    <x v="0"/>
    <n v="115"/>
    <x v="1"/>
    <x v="1"/>
    <n v="32"/>
    <n v="5"/>
    <n v="1"/>
    <n v="2"/>
    <n v="2"/>
    <n v="0"/>
    <n v="0"/>
    <x v="0"/>
    <x v="38"/>
    <s v="Online TA"/>
    <x v="0"/>
    <x v="0"/>
    <n v="0"/>
    <n v="0"/>
    <s v="A"/>
    <s v="A"/>
    <n v="0"/>
    <x v="0"/>
    <n v="9"/>
    <n v="0"/>
    <n v="0"/>
    <x v="0"/>
    <n v="120.3"/>
    <n v="0"/>
    <n v="0"/>
    <s v="Canceled"/>
    <x v="203"/>
    <n v="2"/>
    <n v="3"/>
    <x v="0"/>
  </r>
  <r>
    <s v="2016 Data.xlsx"/>
    <x v="1"/>
    <x v="1"/>
    <n v="130"/>
    <x v="1"/>
    <x v="0"/>
    <n v="45"/>
    <n v="31"/>
    <n v="1"/>
    <n v="2"/>
    <n v="2"/>
    <n v="1"/>
    <n v="0"/>
    <x v="0"/>
    <x v="41"/>
    <s v="Online TA"/>
    <x v="0"/>
    <x v="0"/>
    <n v="0"/>
    <n v="0"/>
    <s v="F"/>
    <s v="F"/>
    <n v="1"/>
    <x v="0"/>
    <n v="9"/>
    <n v="0"/>
    <n v="0"/>
    <x v="0"/>
    <n v="153.30000000000001"/>
    <n v="0"/>
    <n v="1"/>
    <s v="Check-Out"/>
    <x v="0"/>
    <n v="3"/>
    <n v="3"/>
    <x v="0"/>
  </r>
  <r>
    <s v="2016 Data.xlsx"/>
    <x v="0"/>
    <x v="0"/>
    <n v="66"/>
    <x v="1"/>
    <x v="10"/>
    <n v="17"/>
    <n v="21"/>
    <n v="0"/>
    <n v="2"/>
    <n v="2"/>
    <n v="0"/>
    <n v="0"/>
    <x v="0"/>
    <x v="0"/>
    <s v="Online TA"/>
    <x v="0"/>
    <x v="0"/>
    <n v="0"/>
    <n v="0"/>
    <s v="E"/>
    <s v="E"/>
    <n v="0"/>
    <x v="0"/>
    <n v="240"/>
    <n v="0"/>
    <n v="0"/>
    <x v="0"/>
    <n v="88"/>
    <n v="0"/>
    <n v="1"/>
    <s v="Canceled"/>
    <x v="343"/>
    <n v="2"/>
    <n v="2"/>
    <x v="0"/>
  </r>
  <r>
    <s v="2016 Data.xlsx"/>
    <x v="0"/>
    <x v="1"/>
    <n v="223"/>
    <x v="1"/>
    <x v="4"/>
    <n v="36"/>
    <n v="1"/>
    <n v="4"/>
    <n v="10"/>
    <n v="2"/>
    <n v="0"/>
    <n v="0"/>
    <x v="1"/>
    <x v="3"/>
    <s v="Offline TA/TO"/>
    <x v="0"/>
    <x v="0"/>
    <n v="0"/>
    <n v="0"/>
    <s v="A"/>
    <s v="A"/>
    <n v="0"/>
    <x v="0"/>
    <n v="243"/>
    <n v="0"/>
    <n v="0"/>
    <x v="2"/>
    <n v="81.900000000000006"/>
    <n v="0"/>
    <n v="2"/>
    <s v="Check-Out"/>
    <x v="196"/>
    <n v="2"/>
    <n v="14"/>
    <x v="0"/>
  </r>
  <r>
    <s v="2016 Data.xlsx"/>
    <x v="1"/>
    <x v="0"/>
    <n v="115"/>
    <x v="1"/>
    <x v="1"/>
    <n v="35"/>
    <n v="26"/>
    <n v="2"/>
    <n v="2"/>
    <n v="2"/>
    <n v="0"/>
    <n v="0"/>
    <x v="0"/>
    <x v="3"/>
    <s v="Online TA"/>
    <x v="0"/>
    <x v="0"/>
    <n v="0"/>
    <n v="0"/>
    <s v="D"/>
    <s v="D"/>
    <n v="0"/>
    <x v="0"/>
    <n v="9"/>
    <n v="0"/>
    <n v="0"/>
    <x v="0"/>
    <n v="131.4"/>
    <n v="0"/>
    <n v="0"/>
    <s v="Canceled"/>
    <x v="248"/>
    <n v="2"/>
    <n v="4"/>
    <x v="0"/>
  </r>
  <r>
    <s v="2016 Data.xlsx"/>
    <x v="0"/>
    <x v="0"/>
    <n v="38"/>
    <x v="1"/>
    <x v="10"/>
    <n v="16"/>
    <n v="11"/>
    <n v="1"/>
    <n v="4"/>
    <n v="1"/>
    <n v="0"/>
    <n v="0"/>
    <x v="0"/>
    <x v="3"/>
    <s v="Online TA"/>
    <x v="0"/>
    <x v="0"/>
    <n v="0"/>
    <n v="0"/>
    <s v="A"/>
    <s v="A"/>
    <n v="0"/>
    <x v="0"/>
    <n v="240"/>
    <n v="0"/>
    <n v="0"/>
    <x v="0"/>
    <n v="77"/>
    <n v="0"/>
    <n v="0"/>
    <s v="Canceled"/>
    <x v="317"/>
    <n v="1"/>
    <n v="5"/>
    <x v="0"/>
  </r>
  <r>
    <s v="2016 Data.xlsx"/>
    <x v="1"/>
    <x v="0"/>
    <n v="151"/>
    <x v="1"/>
    <x v="11"/>
    <n v="4"/>
    <n v="19"/>
    <n v="0"/>
    <n v="3"/>
    <n v="1"/>
    <n v="0"/>
    <n v="0"/>
    <x v="0"/>
    <x v="0"/>
    <s v="Offline TA/TO"/>
    <x v="0"/>
    <x v="0"/>
    <n v="0"/>
    <n v="0"/>
    <s v="A"/>
    <s v="A"/>
    <n v="0"/>
    <x v="0"/>
    <n v="19"/>
    <n v="0"/>
    <n v="63"/>
    <x v="1"/>
    <n v="80"/>
    <n v="0"/>
    <n v="0"/>
    <s v="Canceled"/>
    <x v="433"/>
    <n v="1"/>
    <n v="3"/>
    <x v="0"/>
  </r>
  <r>
    <s v="2016 Data.xlsx"/>
    <x v="1"/>
    <x v="1"/>
    <n v="179"/>
    <x v="1"/>
    <x v="0"/>
    <n v="44"/>
    <n v="26"/>
    <n v="0"/>
    <n v="4"/>
    <n v="2"/>
    <n v="0"/>
    <n v="0"/>
    <x v="3"/>
    <x v="5"/>
    <s v="Online TA"/>
    <x v="0"/>
    <x v="0"/>
    <n v="0"/>
    <n v="0"/>
    <s v="A"/>
    <s v="A"/>
    <n v="0"/>
    <x v="0"/>
    <n v="9"/>
    <n v="0"/>
    <n v="0"/>
    <x v="0"/>
    <n v="80.099999999999994"/>
    <n v="0"/>
    <n v="1"/>
    <s v="Check-Out"/>
    <x v="434"/>
    <n v="2"/>
    <n v="4"/>
    <x v="0"/>
  </r>
  <r>
    <s v="2016 Data.xlsx"/>
    <x v="1"/>
    <x v="0"/>
    <n v="21"/>
    <x v="1"/>
    <x v="9"/>
    <n v="7"/>
    <n v="11"/>
    <n v="0"/>
    <n v="1"/>
    <n v="1"/>
    <n v="0"/>
    <n v="0"/>
    <x v="0"/>
    <x v="2"/>
    <s v="Online TA"/>
    <x v="0"/>
    <x v="0"/>
    <n v="0"/>
    <n v="0"/>
    <s v="A"/>
    <s v="A"/>
    <n v="0"/>
    <x v="0"/>
    <n v="9"/>
    <n v="0"/>
    <n v="0"/>
    <x v="0"/>
    <n v="85"/>
    <n v="0"/>
    <n v="0"/>
    <s v="Canceled"/>
    <x v="429"/>
    <n v="1"/>
    <n v="1"/>
    <x v="0"/>
  </r>
  <r>
    <s v="2016 Data.xlsx"/>
    <x v="1"/>
    <x v="0"/>
    <n v="72"/>
    <x v="1"/>
    <x v="10"/>
    <n v="16"/>
    <n v="14"/>
    <n v="0"/>
    <n v="3"/>
    <n v="2"/>
    <n v="0"/>
    <n v="0"/>
    <x v="0"/>
    <x v="7"/>
    <s v="Online TA"/>
    <x v="0"/>
    <x v="0"/>
    <n v="0"/>
    <n v="0"/>
    <s v="D"/>
    <s v="D"/>
    <n v="0"/>
    <x v="0"/>
    <n v="9"/>
    <n v="0"/>
    <n v="0"/>
    <x v="0"/>
    <n v="118.8"/>
    <n v="0"/>
    <n v="0"/>
    <s v="Canceled"/>
    <x v="213"/>
    <n v="2"/>
    <n v="3"/>
    <x v="0"/>
  </r>
  <r>
    <s v="2016 Data.xlsx"/>
    <x v="0"/>
    <x v="0"/>
    <n v="85"/>
    <x v="1"/>
    <x v="10"/>
    <n v="15"/>
    <n v="7"/>
    <n v="0"/>
    <n v="3"/>
    <n v="2"/>
    <n v="0"/>
    <n v="0"/>
    <x v="1"/>
    <x v="0"/>
    <s v="Groups"/>
    <x v="0"/>
    <x v="0"/>
    <n v="0"/>
    <n v="0"/>
    <s v="A"/>
    <s v="A"/>
    <n v="0"/>
    <x v="0"/>
    <n v="67"/>
    <n v="0"/>
    <n v="0"/>
    <x v="1"/>
    <n v="64"/>
    <n v="0"/>
    <n v="0"/>
    <s v="Canceled"/>
    <x v="288"/>
    <n v="2"/>
    <n v="3"/>
    <x v="0"/>
  </r>
  <r>
    <s v="2016 Data.xlsx"/>
    <x v="0"/>
    <x v="1"/>
    <n v="24"/>
    <x v="1"/>
    <x v="9"/>
    <n v="9"/>
    <n v="26"/>
    <n v="1"/>
    <n v="2"/>
    <n v="2"/>
    <n v="0"/>
    <n v="0"/>
    <x v="0"/>
    <x v="0"/>
    <s v="Online TA"/>
    <x v="0"/>
    <x v="0"/>
    <n v="0"/>
    <n v="0"/>
    <s v="A"/>
    <s v="D"/>
    <n v="0"/>
    <x v="0"/>
    <n v="240"/>
    <n v="0"/>
    <n v="0"/>
    <x v="0"/>
    <n v="48"/>
    <n v="0"/>
    <n v="1"/>
    <s v="Check-Out"/>
    <x v="226"/>
    <n v="2"/>
    <n v="3"/>
    <x v="1"/>
  </r>
  <r>
    <s v="2016 Data.xlsx"/>
    <x v="0"/>
    <x v="1"/>
    <n v="171"/>
    <x v="1"/>
    <x v="10"/>
    <n v="15"/>
    <n v="4"/>
    <n v="1"/>
    <n v="1"/>
    <n v="1"/>
    <n v="0"/>
    <n v="0"/>
    <x v="1"/>
    <x v="5"/>
    <s v="Groups"/>
    <x v="0"/>
    <x v="0"/>
    <n v="0"/>
    <n v="0"/>
    <s v="A"/>
    <s v="A"/>
    <n v="1"/>
    <x v="1"/>
    <n v="298"/>
    <n v="0"/>
    <n v="0"/>
    <x v="1"/>
    <n v="54.5"/>
    <n v="0"/>
    <n v="0"/>
    <s v="Check-Out"/>
    <x v="435"/>
    <n v="1"/>
    <n v="2"/>
    <x v="0"/>
  </r>
  <r>
    <s v="2016 Data.xlsx"/>
    <x v="1"/>
    <x v="1"/>
    <n v="122"/>
    <x v="1"/>
    <x v="7"/>
    <n v="14"/>
    <n v="27"/>
    <n v="2"/>
    <n v="1"/>
    <n v="1"/>
    <n v="0"/>
    <n v="0"/>
    <x v="1"/>
    <x v="0"/>
    <s v="Offline TA/TO"/>
    <x v="0"/>
    <x v="0"/>
    <n v="0"/>
    <n v="0"/>
    <s v="A"/>
    <s v="A"/>
    <n v="0"/>
    <x v="0"/>
    <n v="26"/>
    <n v="0"/>
    <n v="0"/>
    <x v="1"/>
    <n v="86"/>
    <n v="0"/>
    <n v="1"/>
    <s v="Check-Out"/>
    <x v="371"/>
    <n v="1"/>
    <n v="3"/>
    <x v="0"/>
  </r>
  <r>
    <s v="2016 Data.xlsx"/>
    <x v="1"/>
    <x v="1"/>
    <n v="35"/>
    <x v="1"/>
    <x v="7"/>
    <n v="10"/>
    <n v="2"/>
    <n v="0"/>
    <n v="2"/>
    <n v="2"/>
    <n v="0"/>
    <n v="0"/>
    <x v="0"/>
    <x v="40"/>
    <s v="Online TA"/>
    <x v="0"/>
    <x v="0"/>
    <n v="0"/>
    <n v="0"/>
    <s v="A"/>
    <s v="A"/>
    <n v="0"/>
    <x v="0"/>
    <n v="9"/>
    <n v="0"/>
    <n v="0"/>
    <x v="0"/>
    <n v="92.9"/>
    <n v="0"/>
    <n v="1"/>
    <s v="Check-Out"/>
    <x v="175"/>
    <n v="2"/>
    <n v="2"/>
    <x v="0"/>
  </r>
  <r>
    <s v="2016 Data.xlsx"/>
    <x v="0"/>
    <x v="0"/>
    <n v="205"/>
    <x v="1"/>
    <x v="1"/>
    <n v="33"/>
    <n v="10"/>
    <n v="2"/>
    <n v="4"/>
    <n v="2"/>
    <n v="0"/>
    <n v="0"/>
    <x v="0"/>
    <x v="0"/>
    <s v="Online TA"/>
    <x v="0"/>
    <x v="0"/>
    <n v="0"/>
    <n v="0"/>
    <s v="D"/>
    <s v="D"/>
    <n v="0"/>
    <x v="0"/>
    <n v="240"/>
    <n v="0"/>
    <n v="0"/>
    <x v="0"/>
    <n v="160"/>
    <n v="0"/>
    <n v="1"/>
    <s v="Canceled"/>
    <x v="436"/>
    <n v="2"/>
    <n v="6"/>
    <x v="0"/>
  </r>
  <r>
    <s v="2016 Data.xlsx"/>
    <x v="0"/>
    <x v="0"/>
    <n v="189"/>
    <x v="1"/>
    <x v="10"/>
    <n v="18"/>
    <n v="26"/>
    <n v="0"/>
    <n v="2"/>
    <n v="2"/>
    <n v="0"/>
    <n v="0"/>
    <x v="0"/>
    <x v="0"/>
    <s v="Groups"/>
    <x v="0"/>
    <x v="0"/>
    <n v="0"/>
    <n v="0"/>
    <s v="A"/>
    <s v="A"/>
    <n v="0"/>
    <x v="0"/>
    <n v="248"/>
    <n v="0"/>
    <n v="0"/>
    <x v="1"/>
    <n v="46"/>
    <n v="0"/>
    <n v="0"/>
    <s v="Canceled"/>
    <x v="317"/>
    <n v="2"/>
    <n v="2"/>
    <x v="0"/>
  </r>
  <r>
    <s v="2016 Data.xlsx"/>
    <x v="0"/>
    <x v="1"/>
    <n v="132"/>
    <x v="1"/>
    <x v="6"/>
    <n v="22"/>
    <n v="25"/>
    <n v="0"/>
    <n v="4"/>
    <n v="1"/>
    <n v="0"/>
    <n v="0"/>
    <x v="0"/>
    <x v="0"/>
    <s v="Online TA"/>
    <x v="1"/>
    <x v="1"/>
    <n v="1"/>
    <n v="6"/>
    <s v="A"/>
    <s v="A"/>
    <n v="0"/>
    <x v="0"/>
    <n v="0"/>
    <n v="0"/>
    <n v="0"/>
    <x v="0"/>
    <n v="57.8"/>
    <n v="0"/>
    <n v="4"/>
    <s v="Check-Out"/>
    <x v="338"/>
    <n v="1"/>
    <n v="4"/>
    <x v="0"/>
  </r>
  <r>
    <s v="2016 Data.xlsx"/>
    <x v="1"/>
    <x v="1"/>
    <n v="37"/>
    <x v="1"/>
    <x v="8"/>
    <n v="26"/>
    <n v="19"/>
    <n v="2"/>
    <n v="1"/>
    <n v="2"/>
    <n v="2"/>
    <n v="0"/>
    <x v="0"/>
    <x v="18"/>
    <s v="Direct"/>
    <x v="1"/>
    <x v="0"/>
    <n v="0"/>
    <n v="0"/>
    <s v="E"/>
    <s v="E"/>
    <n v="0"/>
    <x v="0"/>
    <n v="14"/>
    <n v="0"/>
    <n v="0"/>
    <x v="0"/>
    <n v="157.44999999999999"/>
    <n v="1"/>
    <n v="1"/>
    <s v="Check-Out"/>
    <x v="240"/>
    <n v="4"/>
    <n v="3"/>
    <x v="0"/>
  </r>
  <r>
    <s v="2016 Data.xlsx"/>
    <x v="1"/>
    <x v="1"/>
    <n v="2"/>
    <x v="1"/>
    <x v="7"/>
    <n v="11"/>
    <n v="11"/>
    <n v="0"/>
    <n v="2"/>
    <n v="2"/>
    <n v="0"/>
    <n v="0"/>
    <x v="0"/>
    <x v="0"/>
    <s v="Direct"/>
    <x v="1"/>
    <x v="0"/>
    <n v="0"/>
    <n v="0"/>
    <s v="D"/>
    <s v="D"/>
    <n v="0"/>
    <x v="0"/>
    <n v="14"/>
    <n v="0"/>
    <n v="0"/>
    <x v="0"/>
    <n v="127"/>
    <n v="1"/>
    <n v="0"/>
    <s v="Check-Out"/>
    <x v="234"/>
    <n v="2"/>
    <n v="2"/>
    <x v="0"/>
  </r>
  <r>
    <s v="2016 Data.xlsx"/>
    <x v="1"/>
    <x v="0"/>
    <n v="152"/>
    <x v="1"/>
    <x v="6"/>
    <n v="19"/>
    <n v="2"/>
    <n v="1"/>
    <n v="3"/>
    <n v="2"/>
    <n v="0"/>
    <n v="0"/>
    <x v="0"/>
    <x v="0"/>
    <s v="Online TA"/>
    <x v="0"/>
    <x v="0"/>
    <n v="0"/>
    <n v="0"/>
    <s v="A"/>
    <s v="A"/>
    <n v="0"/>
    <x v="0"/>
    <n v="7"/>
    <n v="0"/>
    <n v="0"/>
    <x v="0"/>
    <n v="76.58"/>
    <n v="0"/>
    <n v="1"/>
    <s v="Canceled"/>
    <x v="117"/>
    <n v="2"/>
    <n v="4"/>
    <x v="0"/>
  </r>
  <r>
    <s v="2016 Data.xlsx"/>
    <x v="1"/>
    <x v="1"/>
    <n v="6"/>
    <x v="1"/>
    <x v="2"/>
    <n v="53"/>
    <n v="30"/>
    <n v="1"/>
    <n v="2"/>
    <n v="2"/>
    <n v="0"/>
    <n v="0"/>
    <x v="3"/>
    <x v="2"/>
    <s v="Online TA"/>
    <x v="0"/>
    <x v="0"/>
    <n v="0"/>
    <n v="0"/>
    <s v="A"/>
    <s v="A"/>
    <n v="0"/>
    <x v="0"/>
    <n v="9"/>
    <n v="0"/>
    <n v="0"/>
    <x v="0"/>
    <n v="126"/>
    <n v="0"/>
    <n v="0"/>
    <s v="Check-Out"/>
    <x v="407"/>
    <n v="2"/>
    <n v="3"/>
    <x v="0"/>
  </r>
  <r>
    <s v="2016 Data.xlsx"/>
    <x v="0"/>
    <x v="1"/>
    <n v="256"/>
    <x v="1"/>
    <x v="1"/>
    <n v="36"/>
    <n v="31"/>
    <n v="1"/>
    <n v="4"/>
    <n v="2"/>
    <n v="0"/>
    <n v="0"/>
    <x v="1"/>
    <x v="14"/>
    <s v="Offline TA/TO"/>
    <x v="0"/>
    <x v="0"/>
    <n v="0"/>
    <n v="0"/>
    <s v="A"/>
    <s v="A"/>
    <n v="2"/>
    <x v="0"/>
    <n v="69"/>
    <n v="0"/>
    <n v="0"/>
    <x v="0"/>
    <n v="91.9"/>
    <n v="1"/>
    <n v="0"/>
    <s v="Check-Out"/>
    <x v="294"/>
    <n v="2"/>
    <n v="5"/>
    <x v="0"/>
  </r>
  <r>
    <s v="2016 Data.xlsx"/>
    <x v="1"/>
    <x v="1"/>
    <n v="21"/>
    <x v="1"/>
    <x v="9"/>
    <n v="7"/>
    <n v="12"/>
    <n v="0"/>
    <n v="2"/>
    <n v="2"/>
    <n v="0"/>
    <n v="0"/>
    <x v="3"/>
    <x v="15"/>
    <s v="Online TA"/>
    <x v="0"/>
    <x v="0"/>
    <n v="0"/>
    <n v="0"/>
    <s v="A"/>
    <s v="A"/>
    <n v="1"/>
    <x v="0"/>
    <n v="10"/>
    <n v="0"/>
    <n v="0"/>
    <x v="0"/>
    <n v="79"/>
    <n v="0"/>
    <n v="0"/>
    <s v="Check-Out"/>
    <x v="333"/>
    <n v="2"/>
    <n v="2"/>
    <x v="0"/>
  </r>
  <r>
    <s v="2016 Data.xlsx"/>
    <x v="1"/>
    <x v="1"/>
    <n v="20"/>
    <x v="1"/>
    <x v="6"/>
    <n v="23"/>
    <n v="29"/>
    <n v="2"/>
    <n v="4"/>
    <n v="2"/>
    <n v="0"/>
    <n v="0"/>
    <x v="0"/>
    <x v="5"/>
    <s v="Online TA"/>
    <x v="0"/>
    <x v="0"/>
    <n v="0"/>
    <n v="0"/>
    <s v="D"/>
    <s v="D"/>
    <n v="0"/>
    <x v="0"/>
    <n v="9"/>
    <n v="0"/>
    <n v="0"/>
    <x v="0"/>
    <n v="121.25"/>
    <n v="0"/>
    <n v="1"/>
    <s v="Check-Out"/>
    <x v="206"/>
    <n v="2"/>
    <n v="6"/>
    <x v="0"/>
  </r>
  <r>
    <s v="2016 Data.xlsx"/>
    <x v="1"/>
    <x v="1"/>
    <n v="13"/>
    <x v="1"/>
    <x v="2"/>
    <n v="50"/>
    <n v="5"/>
    <n v="1"/>
    <n v="0"/>
    <n v="1"/>
    <n v="0"/>
    <n v="0"/>
    <x v="0"/>
    <x v="16"/>
    <s v="Online TA"/>
    <x v="0"/>
    <x v="0"/>
    <n v="0"/>
    <n v="0"/>
    <s v="A"/>
    <s v="A"/>
    <n v="0"/>
    <x v="0"/>
    <n v="9"/>
    <n v="0"/>
    <n v="0"/>
    <x v="0"/>
    <n v="96"/>
    <n v="0"/>
    <n v="0"/>
    <s v="Check-Out"/>
    <x v="0"/>
    <n v="1"/>
    <n v="1"/>
    <x v="0"/>
  </r>
  <r>
    <s v="2016 Data.xlsx"/>
    <x v="0"/>
    <x v="1"/>
    <n v="3"/>
    <x v="1"/>
    <x v="7"/>
    <n v="10"/>
    <n v="5"/>
    <n v="1"/>
    <n v="1"/>
    <n v="2"/>
    <n v="0"/>
    <n v="0"/>
    <x v="0"/>
    <x v="0"/>
    <s v="Online TA"/>
    <x v="0"/>
    <x v="0"/>
    <n v="0"/>
    <n v="0"/>
    <s v="D"/>
    <s v="D"/>
    <n v="0"/>
    <x v="0"/>
    <n v="240"/>
    <n v="0"/>
    <n v="0"/>
    <x v="0"/>
    <n v="58"/>
    <n v="0"/>
    <n v="0"/>
    <s v="Check-Out"/>
    <x v="420"/>
    <n v="2"/>
    <n v="2"/>
    <x v="0"/>
  </r>
  <r>
    <s v="2016 Data.xlsx"/>
    <x v="0"/>
    <x v="1"/>
    <n v="98"/>
    <x v="1"/>
    <x v="6"/>
    <n v="19"/>
    <n v="4"/>
    <n v="0"/>
    <n v="4"/>
    <n v="3"/>
    <n v="0"/>
    <n v="0"/>
    <x v="0"/>
    <x v="7"/>
    <s v="Online TA"/>
    <x v="0"/>
    <x v="0"/>
    <n v="0"/>
    <n v="0"/>
    <s v="A"/>
    <s v="A"/>
    <n v="0"/>
    <x v="0"/>
    <n v="241"/>
    <n v="0"/>
    <n v="0"/>
    <x v="0"/>
    <n v="66.45"/>
    <n v="0"/>
    <n v="2"/>
    <s v="Check-Out"/>
    <x v="179"/>
    <n v="3"/>
    <n v="4"/>
    <x v="0"/>
  </r>
  <r>
    <s v="2016 Data.xlsx"/>
    <x v="1"/>
    <x v="0"/>
    <n v="97"/>
    <x v="1"/>
    <x v="7"/>
    <n v="13"/>
    <n v="20"/>
    <n v="2"/>
    <n v="5"/>
    <n v="1"/>
    <n v="0"/>
    <n v="0"/>
    <x v="1"/>
    <x v="0"/>
    <s v="Groups"/>
    <x v="0"/>
    <x v="0"/>
    <n v="1"/>
    <n v="0"/>
    <s v="A"/>
    <s v="A"/>
    <n v="0"/>
    <x v="1"/>
    <n v="1"/>
    <n v="0"/>
    <n v="9"/>
    <x v="0"/>
    <n v="79.430000000000007"/>
    <n v="0"/>
    <n v="0"/>
    <s v="Canceled"/>
    <x v="89"/>
    <n v="1"/>
    <n v="7"/>
    <x v="0"/>
  </r>
  <r>
    <s v="2016 Data.xlsx"/>
    <x v="0"/>
    <x v="1"/>
    <n v="202"/>
    <x v="1"/>
    <x v="5"/>
    <n v="46"/>
    <n v="12"/>
    <n v="2"/>
    <n v="2"/>
    <n v="2"/>
    <n v="0"/>
    <n v="0"/>
    <x v="0"/>
    <x v="3"/>
    <s v="Online TA"/>
    <x v="0"/>
    <x v="0"/>
    <n v="0"/>
    <n v="0"/>
    <s v="A"/>
    <s v="A"/>
    <n v="0"/>
    <x v="0"/>
    <n v="240"/>
    <n v="0"/>
    <n v="0"/>
    <x v="1"/>
    <n v="37.799999999999997"/>
    <n v="0"/>
    <n v="2"/>
    <s v="Check-Out"/>
    <x v="299"/>
    <n v="2"/>
    <n v="4"/>
    <x v="0"/>
  </r>
  <r>
    <s v="2016 Data.xlsx"/>
    <x v="1"/>
    <x v="0"/>
    <n v="174"/>
    <x v="1"/>
    <x v="3"/>
    <n v="31"/>
    <n v="25"/>
    <n v="1"/>
    <n v="2"/>
    <n v="2"/>
    <n v="0"/>
    <n v="0"/>
    <x v="0"/>
    <x v="0"/>
    <s v="Offline TA/TO"/>
    <x v="0"/>
    <x v="0"/>
    <n v="0"/>
    <n v="0"/>
    <s v="A"/>
    <s v="D"/>
    <n v="0"/>
    <x v="0"/>
    <n v="28"/>
    <n v="0"/>
    <n v="0"/>
    <x v="1"/>
    <n v="112"/>
    <n v="0"/>
    <n v="1"/>
    <s v="Canceled"/>
    <x v="316"/>
    <n v="2"/>
    <n v="3"/>
    <x v="1"/>
  </r>
  <r>
    <s v="2016 Data.xlsx"/>
    <x v="1"/>
    <x v="1"/>
    <n v="6"/>
    <x v="1"/>
    <x v="4"/>
    <n v="39"/>
    <n v="19"/>
    <n v="1"/>
    <n v="0"/>
    <n v="1"/>
    <n v="0"/>
    <n v="0"/>
    <x v="3"/>
    <x v="0"/>
    <s v="Direct"/>
    <x v="1"/>
    <x v="0"/>
    <n v="0"/>
    <n v="0"/>
    <s v="A"/>
    <s v="G"/>
    <n v="0"/>
    <x v="0"/>
    <n v="14"/>
    <n v="0"/>
    <n v="0"/>
    <x v="0"/>
    <n v="139.13"/>
    <n v="0"/>
    <n v="0"/>
    <s v="Check-Out"/>
    <x v="197"/>
    <n v="1"/>
    <n v="1"/>
    <x v="1"/>
  </r>
  <r>
    <s v="2016 Data.xlsx"/>
    <x v="1"/>
    <x v="1"/>
    <n v="50"/>
    <x v="1"/>
    <x v="0"/>
    <n v="43"/>
    <n v="19"/>
    <n v="0"/>
    <n v="2"/>
    <n v="2"/>
    <n v="1"/>
    <n v="0"/>
    <x v="0"/>
    <x v="3"/>
    <s v="Offline TA/TO"/>
    <x v="0"/>
    <x v="0"/>
    <n v="0"/>
    <n v="0"/>
    <s v="A"/>
    <s v="B"/>
    <n v="1"/>
    <x v="0"/>
    <n v="22"/>
    <n v="0"/>
    <n v="0"/>
    <x v="0"/>
    <n v="98.55"/>
    <n v="0"/>
    <n v="0"/>
    <s v="Check-Out"/>
    <x v="395"/>
    <n v="3"/>
    <n v="2"/>
    <x v="1"/>
  </r>
  <r>
    <s v="2016 Data.xlsx"/>
    <x v="0"/>
    <x v="1"/>
    <n v="4"/>
    <x v="1"/>
    <x v="0"/>
    <n v="44"/>
    <n v="26"/>
    <n v="0"/>
    <n v="1"/>
    <n v="2"/>
    <n v="0"/>
    <n v="0"/>
    <x v="0"/>
    <x v="1"/>
    <s v="Online TA"/>
    <x v="0"/>
    <x v="0"/>
    <n v="0"/>
    <n v="0"/>
    <s v="D"/>
    <s v="E"/>
    <n v="0"/>
    <x v="0"/>
    <n v="240"/>
    <n v="0"/>
    <n v="0"/>
    <x v="1"/>
    <n v="81.5"/>
    <n v="0"/>
    <n v="0"/>
    <s v="Check-Out"/>
    <x v="247"/>
    <n v="2"/>
    <n v="1"/>
    <x v="1"/>
  </r>
  <r>
    <s v="2016 Data.xlsx"/>
    <x v="1"/>
    <x v="0"/>
    <n v="37"/>
    <x v="1"/>
    <x v="4"/>
    <n v="37"/>
    <n v="8"/>
    <n v="0"/>
    <n v="2"/>
    <n v="1"/>
    <n v="0"/>
    <n v="0"/>
    <x v="0"/>
    <x v="0"/>
    <s v="Offline TA/TO"/>
    <x v="0"/>
    <x v="0"/>
    <n v="0"/>
    <n v="0"/>
    <s v="A"/>
    <s v="A"/>
    <n v="1"/>
    <x v="0"/>
    <n v="118"/>
    <n v="0"/>
    <n v="0"/>
    <x v="0"/>
    <n v="90"/>
    <n v="0"/>
    <n v="0"/>
    <s v="Canceled"/>
    <x v="351"/>
    <n v="1"/>
    <n v="2"/>
    <x v="0"/>
  </r>
  <r>
    <s v="2016 Data.xlsx"/>
    <x v="0"/>
    <x v="1"/>
    <n v="322"/>
    <x v="1"/>
    <x v="8"/>
    <n v="26"/>
    <n v="22"/>
    <n v="0"/>
    <n v="3"/>
    <n v="2"/>
    <n v="0"/>
    <n v="0"/>
    <x v="1"/>
    <x v="19"/>
    <s v="Groups"/>
    <x v="1"/>
    <x v="0"/>
    <n v="0"/>
    <n v="0"/>
    <s v="A"/>
    <s v="A"/>
    <n v="0"/>
    <x v="0"/>
    <n v="0"/>
    <n v="0"/>
    <n v="75"/>
    <x v="1"/>
    <n v="92"/>
    <n v="0"/>
    <n v="0"/>
    <s v="Check-Out"/>
    <x v="437"/>
    <n v="2"/>
    <n v="3"/>
    <x v="0"/>
  </r>
  <r>
    <s v="2016 Data.xlsx"/>
    <x v="0"/>
    <x v="0"/>
    <n v="49"/>
    <x v="1"/>
    <x v="7"/>
    <n v="10"/>
    <n v="5"/>
    <n v="2"/>
    <n v="2"/>
    <n v="1"/>
    <n v="0"/>
    <n v="0"/>
    <x v="1"/>
    <x v="0"/>
    <s v="Groups"/>
    <x v="1"/>
    <x v="0"/>
    <n v="0"/>
    <n v="0"/>
    <s v="E"/>
    <s v="E"/>
    <n v="0"/>
    <x v="0"/>
    <n v="0"/>
    <n v="0"/>
    <n v="0"/>
    <x v="1"/>
    <n v="66"/>
    <n v="0"/>
    <n v="0"/>
    <s v="Canceled"/>
    <x v="326"/>
    <n v="1"/>
    <n v="4"/>
    <x v="0"/>
  </r>
  <r>
    <s v="2016 Data.xlsx"/>
    <x v="0"/>
    <x v="1"/>
    <n v="468"/>
    <x v="1"/>
    <x v="6"/>
    <n v="20"/>
    <n v="12"/>
    <n v="0"/>
    <n v="2"/>
    <n v="2"/>
    <n v="0"/>
    <n v="0"/>
    <x v="1"/>
    <x v="0"/>
    <s v="Groups"/>
    <x v="0"/>
    <x v="0"/>
    <n v="0"/>
    <n v="0"/>
    <s v="A"/>
    <s v="D"/>
    <n v="0"/>
    <x v="0"/>
    <n v="249"/>
    <n v="0"/>
    <n v="0"/>
    <x v="1"/>
    <n v="67"/>
    <n v="0"/>
    <n v="0"/>
    <s v="Check-Out"/>
    <x v="438"/>
    <n v="2"/>
    <n v="2"/>
    <x v="1"/>
  </r>
  <r>
    <s v="2016 Data.xlsx"/>
    <x v="1"/>
    <x v="1"/>
    <n v="1"/>
    <x v="1"/>
    <x v="9"/>
    <n v="6"/>
    <n v="5"/>
    <n v="0"/>
    <n v="2"/>
    <n v="2"/>
    <n v="0"/>
    <n v="0"/>
    <x v="0"/>
    <x v="6"/>
    <s v="Online TA"/>
    <x v="0"/>
    <x v="0"/>
    <n v="0"/>
    <n v="0"/>
    <s v="A"/>
    <s v="A"/>
    <n v="0"/>
    <x v="0"/>
    <n v="9"/>
    <n v="0"/>
    <n v="0"/>
    <x v="0"/>
    <n v="92"/>
    <n v="0"/>
    <n v="0"/>
    <s v="Check-Out"/>
    <x v="439"/>
    <n v="2"/>
    <n v="2"/>
    <x v="0"/>
  </r>
  <r>
    <s v="2016 Data.xlsx"/>
    <x v="1"/>
    <x v="1"/>
    <n v="118"/>
    <x v="1"/>
    <x v="8"/>
    <n v="24"/>
    <n v="6"/>
    <n v="1"/>
    <n v="1"/>
    <n v="1"/>
    <n v="0"/>
    <n v="0"/>
    <x v="0"/>
    <x v="0"/>
    <s v="Offline TA/TO"/>
    <x v="2"/>
    <x v="0"/>
    <n v="0"/>
    <n v="0"/>
    <s v="A"/>
    <s v="D"/>
    <n v="0"/>
    <x v="0"/>
    <n v="191"/>
    <n v="0"/>
    <n v="0"/>
    <x v="1"/>
    <n v="110"/>
    <n v="0"/>
    <n v="0"/>
    <s v="Check-Out"/>
    <x v="314"/>
    <n v="1"/>
    <n v="2"/>
    <x v="1"/>
  </r>
  <r>
    <s v="2016 Data.xlsx"/>
    <x v="1"/>
    <x v="1"/>
    <n v="40"/>
    <x v="1"/>
    <x v="5"/>
    <n v="46"/>
    <n v="12"/>
    <n v="2"/>
    <n v="3"/>
    <n v="2"/>
    <n v="0"/>
    <n v="0"/>
    <x v="3"/>
    <x v="11"/>
    <s v="Online TA"/>
    <x v="0"/>
    <x v="0"/>
    <n v="0"/>
    <n v="0"/>
    <s v="A"/>
    <s v="A"/>
    <n v="0"/>
    <x v="0"/>
    <n v="7"/>
    <n v="0"/>
    <n v="0"/>
    <x v="0"/>
    <n v="60.48"/>
    <n v="0"/>
    <n v="2"/>
    <s v="Check-Out"/>
    <x v="266"/>
    <n v="2"/>
    <n v="5"/>
    <x v="0"/>
  </r>
  <r>
    <s v="2016 Data.xlsx"/>
    <x v="1"/>
    <x v="1"/>
    <n v="13"/>
    <x v="1"/>
    <x v="1"/>
    <n v="34"/>
    <n v="16"/>
    <n v="0"/>
    <n v="2"/>
    <n v="2"/>
    <n v="2"/>
    <n v="0"/>
    <x v="0"/>
    <x v="19"/>
    <s v="Online TA"/>
    <x v="0"/>
    <x v="0"/>
    <n v="0"/>
    <n v="0"/>
    <s v="F"/>
    <s v="F"/>
    <n v="0"/>
    <x v="0"/>
    <n v="9"/>
    <n v="0"/>
    <n v="0"/>
    <x v="0"/>
    <n v="225"/>
    <n v="1"/>
    <n v="0"/>
    <s v="Check-Out"/>
    <x v="221"/>
    <n v="4"/>
    <n v="2"/>
    <x v="0"/>
  </r>
  <r>
    <s v="2016 Data.xlsx"/>
    <x v="1"/>
    <x v="1"/>
    <n v="3"/>
    <x v="1"/>
    <x v="4"/>
    <n v="40"/>
    <n v="25"/>
    <n v="1"/>
    <n v="0"/>
    <n v="2"/>
    <n v="0"/>
    <n v="0"/>
    <x v="0"/>
    <x v="5"/>
    <s v="Offline TA/TO"/>
    <x v="0"/>
    <x v="0"/>
    <n v="0"/>
    <n v="0"/>
    <s v="A"/>
    <s v="B"/>
    <n v="0"/>
    <x v="0"/>
    <n v="27"/>
    <n v="0"/>
    <n v="0"/>
    <x v="0"/>
    <n v="95"/>
    <n v="0"/>
    <n v="0"/>
    <s v="Check-Out"/>
    <x v="260"/>
    <n v="2"/>
    <n v="1"/>
    <x v="1"/>
  </r>
  <r>
    <s v="2016 Data.xlsx"/>
    <x v="1"/>
    <x v="1"/>
    <n v="88"/>
    <x v="1"/>
    <x v="10"/>
    <n v="18"/>
    <n v="30"/>
    <n v="0"/>
    <n v="1"/>
    <n v="2"/>
    <n v="0"/>
    <n v="0"/>
    <x v="0"/>
    <x v="2"/>
    <s v="Online TA"/>
    <x v="0"/>
    <x v="0"/>
    <n v="0"/>
    <n v="1"/>
    <s v="A"/>
    <s v="A"/>
    <n v="0"/>
    <x v="0"/>
    <n v="9"/>
    <n v="0"/>
    <n v="0"/>
    <x v="1"/>
    <n v="126.9"/>
    <n v="0"/>
    <n v="1"/>
    <s v="Check-Out"/>
    <x v="415"/>
    <n v="2"/>
    <n v="1"/>
    <x v="0"/>
  </r>
  <r>
    <s v="2016 Data.xlsx"/>
    <x v="1"/>
    <x v="1"/>
    <n v="200"/>
    <x v="1"/>
    <x v="1"/>
    <n v="35"/>
    <n v="24"/>
    <n v="0"/>
    <n v="4"/>
    <n v="3"/>
    <n v="0"/>
    <n v="0"/>
    <x v="1"/>
    <x v="1"/>
    <s v="Online TA"/>
    <x v="0"/>
    <x v="0"/>
    <n v="0"/>
    <n v="0"/>
    <s v="D"/>
    <s v="D"/>
    <n v="1"/>
    <x v="0"/>
    <n v="9"/>
    <n v="0"/>
    <n v="0"/>
    <x v="0"/>
    <n v="187.5"/>
    <n v="0"/>
    <n v="1"/>
    <s v="Check-Out"/>
    <x v="253"/>
    <n v="3"/>
    <n v="4"/>
    <x v="0"/>
  </r>
  <r>
    <s v="2016 Data.xlsx"/>
    <x v="1"/>
    <x v="1"/>
    <n v="281"/>
    <x v="1"/>
    <x v="0"/>
    <n v="41"/>
    <n v="3"/>
    <n v="1"/>
    <n v="3"/>
    <n v="2"/>
    <n v="0"/>
    <n v="0"/>
    <x v="0"/>
    <x v="5"/>
    <s v="Online TA"/>
    <x v="0"/>
    <x v="0"/>
    <n v="0"/>
    <n v="0"/>
    <s v="D"/>
    <s v="D"/>
    <n v="2"/>
    <x v="0"/>
    <n v="9"/>
    <n v="0"/>
    <n v="0"/>
    <x v="1"/>
    <n v="108.8"/>
    <n v="0"/>
    <n v="0"/>
    <s v="Check-Out"/>
    <x v="0"/>
    <n v="2"/>
    <n v="4"/>
    <x v="0"/>
  </r>
  <r>
    <s v="2016 Data.xlsx"/>
    <x v="1"/>
    <x v="0"/>
    <n v="172"/>
    <x v="1"/>
    <x v="8"/>
    <n v="26"/>
    <n v="24"/>
    <n v="0"/>
    <n v="2"/>
    <n v="1"/>
    <n v="0"/>
    <n v="0"/>
    <x v="0"/>
    <x v="0"/>
    <s v="Offline TA/TO"/>
    <x v="0"/>
    <x v="0"/>
    <n v="0"/>
    <n v="0"/>
    <s v="A"/>
    <s v="A"/>
    <n v="0"/>
    <x v="0"/>
    <n v="34"/>
    <n v="0"/>
    <n v="0"/>
    <x v="1"/>
    <n v="95"/>
    <n v="0"/>
    <n v="0"/>
    <s v="Canceled"/>
    <x v="435"/>
    <n v="1"/>
    <n v="2"/>
    <x v="0"/>
  </r>
  <r>
    <s v="2016 Data.xlsx"/>
    <x v="1"/>
    <x v="0"/>
    <n v="22"/>
    <x v="1"/>
    <x v="7"/>
    <n v="13"/>
    <n v="21"/>
    <n v="1"/>
    <n v="1"/>
    <n v="2"/>
    <n v="0"/>
    <n v="0"/>
    <x v="3"/>
    <x v="1"/>
    <s v="Online TA"/>
    <x v="0"/>
    <x v="0"/>
    <n v="0"/>
    <n v="0"/>
    <s v="A"/>
    <s v="A"/>
    <n v="0"/>
    <x v="0"/>
    <n v="9"/>
    <n v="0"/>
    <n v="0"/>
    <x v="0"/>
    <n v="129"/>
    <n v="0"/>
    <n v="0"/>
    <s v="Canceled"/>
    <x v="212"/>
    <n v="2"/>
    <n v="2"/>
    <x v="0"/>
  </r>
  <r>
    <s v="2016 Data.xlsx"/>
    <x v="0"/>
    <x v="1"/>
    <n v="43"/>
    <x v="1"/>
    <x v="0"/>
    <n v="44"/>
    <n v="29"/>
    <n v="2"/>
    <n v="3"/>
    <n v="2"/>
    <n v="0"/>
    <n v="0"/>
    <x v="1"/>
    <x v="4"/>
    <s v="Online TA"/>
    <x v="0"/>
    <x v="0"/>
    <n v="0"/>
    <n v="0"/>
    <s v="A"/>
    <s v="A"/>
    <n v="0"/>
    <x v="0"/>
    <n v="240"/>
    <n v="0"/>
    <n v="0"/>
    <x v="0"/>
    <n v="77.36"/>
    <n v="0"/>
    <n v="2"/>
    <s v="Check-Out"/>
    <x v="0"/>
    <n v="2"/>
    <n v="5"/>
    <x v="0"/>
  </r>
  <r>
    <s v="2016 Data.xlsx"/>
    <x v="1"/>
    <x v="1"/>
    <n v="159"/>
    <x v="1"/>
    <x v="3"/>
    <n v="28"/>
    <n v="3"/>
    <n v="2"/>
    <n v="2"/>
    <n v="2"/>
    <n v="0"/>
    <n v="0"/>
    <x v="0"/>
    <x v="40"/>
    <s v="Online TA"/>
    <x v="0"/>
    <x v="0"/>
    <n v="0"/>
    <n v="0"/>
    <s v="A"/>
    <s v="A"/>
    <n v="0"/>
    <x v="0"/>
    <n v="11"/>
    <n v="0"/>
    <n v="0"/>
    <x v="0"/>
    <n v="68.55"/>
    <n v="0"/>
    <n v="0"/>
    <s v="Check-Out"/>
    <x v="393"/>
    <n v="2"/>
    <n v="4"/>
    <x v="0"/>
  </r>
  <r>
    <s v="2016 Data.xlsx"/>
    <x v="0"/>
    <x v="1"/>
    <n v="45"/>
    <x v="1"/>
    <x v="8"/>
    <n v="23"/>
    <n v="2"/>
    <n v="0"/>
    <n v="1"/>
    <n v="1"/>
    <n v="0"/>
    <n v="0"/>
    <x v="0"/>
    <x v="0"/>
    <s v="Online TA"/>
    <x v="0"/>
    <x v="0"/>
    <n v="0"/>
    <n v="0"/>
    <s v="A"/>
    <s v="C"/>
    <n v="1"/>
    <x v="0"/>
    <n v="240"/>
    <n v="0"/>
    <n v="0"/>
    <x v="0"/>
    <n v="56"/>
    <n v="0"/>
    <n v="0"/>
    <s v="Check-Out"/>
    <x v="334"/>
    <n v="1"/>
    <n v="1"/>
    <x v="1"/>
  </r>
  <r>
    <s v="2016 Data.xlsx"/>
    <x v="1"/>
    <x v="1"/>
    <n v="44"/>
    <x v="1"/>
    <x v="5"/>
    <n v="48"/>
    <n v="26"/>
    <n v="1"/>
    <n v="1"/>
    <n v="2"/>
    <n v="0"/>
    <n v="0"/>
    <x v="0"/>
    <x v="0"/>
    <s v="Online TA"/>
    <x v="0"/>
    <x v="0"/>
    <n v="0"/>
    <n v="0"/>
    <s v="A"/>
    <s v="A"/>
    <n v="0"/>
    <x v="0"/>
    <n v="9"/>
    <n v="0"/>
    <n v="0"/>
    <x v="0"/>
    <n v="98.8"/>
    <n v="0"/>
    <n v="2"/>
    <s v="Check-Out"/>
    <x v="402"/>
    <n v="2"/>
    <n v="2"/>
    <x v="0"/>
  </r>
  <r>
    <s v="2016 Data.xlsx"/>
    <x v="0"/>
    <x v="1"/>
    <n v="80"/>
    <x v="1"/>
    <x v="10"/>
    <n v="15"/>
    <n v="7"/>
    <n v="0"/>
    <n v="3"/>
    <n v="2"/>
    <n v="0"/>
    <n v="0"/>
    <x v="4"/>
    <x v="1"/>
    <s v="Groups"/>
    <x v="0"/>
    <x v="0"/>
    <n v="0"/>
    <n v="0"/>
    <s v="A"/>
    <s v="A"/>
    <n v="0"/>
    <x v="0"/>
    <n v="67"/>
    <n v="0"/>
    <n v="0"/>
    <x v="1"/>
    <n v="68"/>
    <n v="0"/>
    <n v="0"/>
    <s v="Check-Out"/>
    <x v="0"/>
    <n v="2"/>
    <n v="3"/>
    <x v="0"/>
  </r>
  <r>
    <s v="2016 Data.xlsx"/>
    <x v="1"/>
    <x v="1"/>
    <n v="4"/>
    <x v="1"/>
    <x v="5"/>
    <n v="47"/>
    <n v="19"/>
    <n v="2"/>
    <n v="1"/>
    <n v="2"/>
    <n v="0"/>
    <n v="0"/>
    <x v="0"/>
    <x v="0"/>
    <s v="Online TA"/>
    <x v="0"/>
    <x v="0"/>
    <n v="0"/>
    <n v="0"/>
    <s v="A"/>
    <s v="A"/>
    <n v="0"/>
    <x v="0"/>
    <n v="9"/>
    <n v="0"/>
    <n v="0"/>
    <x v="0"/>
    <n v="108.67"/>
    <n v="0"/>
    <n v="3"/>
    <s v="Check-Out"/>
    <x v="243"/>
    <n v="2"/>
    <n v="3"/>
    <x v="0"/>
  </r>
  <r>
    <s v="2016 Data.xlsx"/>
    <x v="1"/>
    <x v="1"/>
    <n v="4"/>
    <x v="1"/>
    <x v="0"/>
    <n v="43"/>
    <n v="16"/>
    <n v="2"/>
    <n v="1"/>
    <n v="1"/>
    <n v="0"/>
    <n v="0"/>
    <x v="0"/>
    <x v="1"/>
    <s v="Online TA"/>
    <x v="0"/>
    <x v="0"/>
    <n v="0"/>
    <n v="0"/>
    <s v="A"/>
    <s v="A"/>
    <n v="0"/>
    <x v="0"/>
    <n v="9"/>
    <n v="0"/>
    <n v="0"/>
    <x v="0"/>
    <n v="143.33000000000001"/>
    <n v="0"/>
    <n v="2"/>
    <s v="Check-Out"/>
    <x v="313"/>
    <n v="1"/>
    <n v="3"/>
    <x v="0"/>
  </r>
  <r>
    <s v="2016 Data.xlsx"/>
    <x v="0"/>
    <x v="1"/>
    <n v="56"/>
    <x v="1"/>
    <x v="5"/>
    <n v="47"/>
    <n v="15"/>
    <n v="2"/>
    <n v="5"/>
    <n v="2"/>
    <n v="1"/>
    <n v="0"/>
    <x v="1"/>
    <x v="6"/>
    <s v="Offline TA/TO"/>
    <x v="0"/>
    <x v="0"/>
    <n v="0"/>
    <n v="0"/>
    <s v="A"/>
    <s v="D"/>
    <n v="0"/>
    <x v="0"/>
    <n v="6"/>
    <n v="0"/>
    <n v="0"/>
    <x v="0"/>
    <n v="65.75"/>
    <n v="0"/>
    <n v="0"/>
    <s v="Check-Out"/>
    <x v="243"/>
    <n v="3"/>
    <n v="7"/>
    <x v="1"/>
  </r>
  <r>
    <s v="2016 Data.xlsx"/>
    <x v="0"/>
    <x v="1"/>
    <n v="45"/>
    <x v="1"/>
    <x v="5"/>
    <n v="48"/>
    <n v="21"/>
    <n v="1"/>
    <n v="4"/>
    <n v="2"/>
    <n v="0"/>
    <n v="0"/>
    <x v="0"/>
    <x v="0"/>
    <s v="Online TA"/>
    <x v="0"/>
    <x v="0"/>
    <n v="0"/>
    <n v="0"/>
    <s v="A"/>
    <s v="A"/>
    <n v="0"/>
    <x v="0"/>
    <n v="242"/>
    <n v="0"/>
    <n v="0"/>
    <x v="0"/>
    <n v="37.799999999999997"/>
    <n v="0"/>
    <n v="1"/>
    <s v="Check-Out"/>
    <x v="275"/>
    <n v="2"/>
    <n v="5"/>
    <x v="0"/>
  </r>
  <r>
    <s v="2016 Data.xlsx"/>
    <x v="1"/>
    <x v="1"/>
    <n v="91"/>
    <x v="1"/>
    <x v="0"/>
    <n v="45"/>
    <n v="30"/>
    <n v="2"/>
    <n v="2"/>
    <n v="2"/>
    <n v="0"/>
    <n v="0"/>
    <x v="3"/>
    <x v="3"/>
    <s v="Online TA"/>
    <x v="0"/>
    <x v="0"/>
    <n v="0"/>
    <n v="0"/>
    <s v="A"/>
    <s v="A"/>
    <n v="0"/>
    <x v="0"/>
    <n v="7"/>
    <n v="0"/>
    <n v="0"/>
    <x v="0"/>
    <n v="61.33"/>
    <n v="0"/>
    <n v="1"/>
    <s v="Check-Out"/>
    <x v="0"/>
    <n v="2"/>
    <n v="4"/>
    <x v="0"/>
  </r>
  <r>
    <s v="2016 Data.xlsx"/>
    <x v="0"/>
    <x v="1"/>
    <n v="14"/>
    <x v="1"/>
    <x v="0"/>
    <n v="44"/>
    <n v="24"/>
    <n v="1"/>
    <n v="2"/>
    <n v="1"/>
    <n v="0"/>
    <n v="0"/>
    <x v="0"/>
    <x v="0"/>
    <s v="Corporate"/>
    <x v="2"/>
    <x v="1"/>
    <n v="0"/>
    <n v="1"/>
    <s v="A"/>
    <s v="A"/>
    <n v="0"/>
    <x v="0"/>
    <n v="0"/>
    <n v="94"/>
    <n v="0"/>
    <x v="0"/>
    <n v="39"/>
    <n v="0"/>
    <n v="0"/>
    <s v="Check-Out"/>
    <x v="247"/>
    <n v="1"/>
    <n v="3"/>
    <x v="0"/>
  </r>
  <r>
    <s v="2016 Data.xlsx"/>
    <x v="0"/>
    <x v="1"/>
    <n v="0"/>
    <x v="1"/>
    <x v="3"/>
    <n v="30"/>
    <n v="17"/>
    <n v="1"/>
    <n v="0"/>
    <n v="2"/>
    <n v="0"/>
    <n v="0"/>
    <x v="0"/>
    <x v="3"/>
    <s v="Direct"/>
    <x v="1"/>
    <x v="0"/>
    <n v="0"/>
    <n v="0"/>
    <s v="A"/>
    <s v="A"/>
    <n v="0"/>
    <x v="0"/>
    <n v="0"/>
    <n v="0"/>
    <n v="0"/>
    <x v="0"/>
    <n v="115"/>
    <n v="0"/>
    <n v="0"/>
    <s v="Check-Out"/>
    <x v="398"/>
    <n v="2"/>
    <n v="1"/>
    <x v="0"/>
  </r>
  <r>
    <s v="2016 Data.xlsx"/>
    <x v="1"/>
    <x v="0"/>
    <n v="330"/>
    <x v="1"/>
    <x v="8"/>
    <n v="23"/>
    <n v="2"/>
    <n v="0"/>
    <n v="2"/>
    <n v="2"/>
    <n v="0"/>
    <n v="0"/>
    <x v="0"/>
    <x v="0"/>
    <s v="Groups"/>
    <x v="0"/>
    <x v="0"/>
    <n v="0"/>
    <n v="0"/>
    <s v="A"/>
    <s v="A"/>
    <n v="0"/>
    <x v="1"/>
    <n v="1"/>
    <n v="0"/>
    <n v="0"/>
    <x v="0"/>
    <n v="62"/>
    <n v="0"/>
    <n v="0"/>
    <s v="Canceled"/>
    <x v="80"/>
    <n v="2"/>
    <n v="2"/>
    <x v="0"/>
  </r>
  <r>
    <s v="2016 Data.xlsx"/>
    <x v="1"/>
    <x v="1"/>
    <n v="115"/>
    <x v="1"/>
    <x v="9"/>
    <n v="9"/>
    <n v="27"/>
    <n v="2"/>
    <n v="2"/>
    <n v="1"/>
    <n v="0"/>
    <n v="0"/>
    <x v="0"/>
    <x v="0"/>
    <s v="Offline TA/TO"/>
    <x v="0"/>
    <x v="0"/>
    <n v="0"/>
    <n v="0"/>
    <s v="A"/>
    <s v="B"/>
    <n v="1"/>
    <x v="0"/>
    <n v="134"/>
    <n v="0"/>
    <n v="0"/>
    <x v="1"/>
    <n v="76"/>
    <n v="0"/>
    <n v="0"/>
    <s v="Check-Out"/>
    <x v="440"/>
    <n v="1"/>
    <n v="4"/>
    <x v="1"/>
  </r>
  <r>
    <s v="2016 Data.xlsx"/>
    <x v="1"/>
    <x v="0"/>
    <n v="8"/>
    <x v="1"/>
    <x v="1"/>
    <n v="33"/>
    <n v="8"/>
    <n v="1"/>
    <n v="1"/>
    <n v="2"/>
    <n v="0"/>
    <n v="0"/>
    <x v="1"/>
    <x v="0"/>
    <s v="Online TA"/>
    <x v="0"/>
    <x v="0"/>
    <n v="0"/>
    <n v="0"/>
    <s v="A"/>
    <s v="A"/>
    <n v="0"/>
    <x v="0"/>
    <n v="9"/>
    <n v="0"/>
    <n v="0"/>
    <x v="0"/>
    <n v="189"/>
    <n v="0"/>
    <n v="1"/>
    <s v="Canceled"/>
    <x v="359"/>
    <n v="2"/>
    <n v="2"/>
    <x v="0"/>
  </r>
  <r>
    <s v="2016 Data.xlsx"/>
    <x v="0"/>
    <x v="1"/>
    <n v="185"/>
    <x v="1"/>
    <x v="10"/>
    <n v="17"/>
    <n v="18"/>
    <n v="1"/>
    <n v="1"/>
    <n v="1"/>
    <n v="0"/>
    <n v="0"/>
    <x v="1"/>
    <x v="5"/>
    <s v="Groups"/>
    <x v="0"/>
    <x v="0"/>
    <n v="0"/>
    <n v="0"/>
    <s v="A"/>
    <s v="A"/>
    <n v="1"/>
    <x v="0"/>
    <n v="298"/>
    <n v="0"/>
    <n v="0"/>
    <x v="1"/>
    <n v="54.5"/>
    <n v="0"/>
    <n v="0"/>
    <s v="Check-Out"/>
    <x v="396"/>
    <n v="1"/>
    <n v="2"/>
    <x v="0"/>
  </r>
  <r>
    <s v="2016 Data.xlsx"/>
    <x v="1"/>
    <x v="0"/>
    <n v="11"/>
    <x v="1"/>
    <x v="10"/>
    <n v="16"/>
    <n v="13"/>
    <n v="0"/>
    <n v="3"/>
    <n v="2"/>
    <n v="0"/>
    <n v="0"/>
    <x v="0"/>
    <x v="5"/>
    <s v="Online TA"/>
    <x v="0"/>
    <x v="0"/>
    <n v="0"/>
    <n v="0"/>
    <s v="D"/>
    <s v="D"/>
    <n v="0"/>
    <x v="0"/>
    <n v="9"/>
    <n v="0"/>
    <n v="0"/>
    <x v="0"/>
    <n v="143.33000000000001"/>
    <n v="0"/>
    <n v="0"/>
    <s v="Canceled"/>
    <x v="284"/>
    <n v="2"/>
    <n v="3"/>
    <x v="0"/>
  </r>
  <r>
    <s v="2016 Data.xlsx"/>
    <x v="1"/>
    <x v="0"/>
    <n v="234"/>
    <x v="1"/>
    <x v="4"/>
    <n v="38"/>
    <n v="12"/>
    <n v="2"/>
    <n v="5"/>
    <n v="2"/>
    <n v="0"/>
    <n v="0"/>
    <x v="0"/>
    <x v="5"/>
    <s v="Online TA"/>
    <x v="0"/>
    <x v="0"/>
    <n v="0"/>
    <n v="0"/>
    <s v="A"/>
    <s v="A"/>
    <n v="0"/>
    <x v="0"/>
    <n v="9"/>
    <n v="0"/>
    <n v="0"/>
    <x v="0"/>
    <n v="105.04"/>
    <n v="0"/>
    <n v="0"/>
    <s v="Canceled"/>
    <x v="396"/>
    <n v="2"/>
    <n v="7"/>
    <x v="0"/>
  </r>
  <r>
    <s v="2016 Data.xlsx"/>
    <x v="1"/>
    <x v="1"/>
    <n v="29"/>
    <x v="1"/>
    <x v="4"/>
    <n v="40"/>
    <n v="25"/>
    <n v="2"/>
    <n v="1"/>
    <n v="3"/>
    <n v="0"/>
    <n v="0"/>
    <x v="0"/>
    <x v="25"/>
    <s v="Online TA"/>
    <x v="0"/>
    <x v="0"/>
    <n v="0"/>
    <n v="0"/>
    <s v="D"/>
    <s v="D"/>
    <n v="0"/>
    <x v="0"/>
    <n v="9"/>
    <n v="0"/>
    <n v="0"/>
    <x v="0"/>
    <n v="154.93"/>
    <n v="0"/>
    <n v="2"/>
    <s v="Check-Out"/>
    <x v="400"/>
    <n v="3"/>
    <n v="3"/>
    <x v="0"/>
  </r>
  <r>
    <s v="2016 Data.xlsx"/>
    <x v="0"/>
    <x v="1"/>
    <n v="70"/>
    <x v="1"/>
    <x v="5"/>
    <n v="45"/>
    <n v="2"/>
    <n v="2"/>
    <n v="5"/>
    <n v="2"/>
    <n v="0"/>
    <n v="0"/>
    <x v="1"/>
    <x v="5"/>
    <s v="Offline TA/TO"/>
    <x v="0"/>
    <x v="0"/>
    <n v="0"/>
    <n v="0"/>
    <s v="E"/>
    <s v="E"/>
    <n v="0"/>
    <x v="0"/>
    <n v="171"/>
    <n v="0"/>
    <n v="0"/>
    <x v="0"/>
    <n v="70.11"/>
    <n v="0"/>
    <n v="0"/>
    <s v="Check-Out"/>
    <x v="0"/>
    <n v="2"/>
    <n v="7"/>
    <x v="0"/>
  </r>
  <r>
    <s v="2016 Data.xlsx"/>
    <x v="1"/>
    <x v="1"/>
    <n v="2"/>
    <x v="1"/>
    <x v="0"/>
    <n v="44"/>
    <n v="25"/>
    <n v="0"/>
    <n v="4"/>
    <n v="2"/>
    <n v="0"/>
    <n v="0"/>
    <x v="0"/>
    <x v="6"/>
    <s v="Direct"/>
    <x v="1"/>
    <x v="0"/>
    <n v="0"/>
    <n v="0"/>
    <s v="A"/>
    <s v="A"/>
    <n v="0"/>
    <x v="0"/>
    <n v="14"/>
    <n v="0"/>
    <n v="0"/>
    <x v="0"/>
    <n v="109.38"/>
    <n v="0"/>
    <n v="1"/>
    <s v="Check-Out"/>
    <x v="255"/>
    <n v="2"/>
    <n v="4"/>
    <x v="0"/>
  </r>
  <r>
    <s v="2016 Data.xlsx"/>
    <x v="1"/>
    <x v="1"/>
    <n v="179"/>
    <x v="1"/>
    <x v="3"/>
    <n v="31"/>
    <n v="27"/>
    <n v="0"/>
    <n v="1"/>
    <n v="2"/>
    <n v="1"/>
    <n v="0"/>
    <x v="1"/>
    <x v="2"/>
    <s v="Online TA"/>
    <x v="0"/>
    <x v="0"/>
    <n v="0"/>
    <n v="0"/>
    <s v="A"/>
    <s v="D"/>
    <n v="1"/>
    <x v="0"/>
    <n v="9"/>
    <n v="0"/>
    <n v="0"/>
    <x v="0"/>
    <n v="155.25"/>
    <n v="0"/>
    <n v="1"/>
    <s v="Check-Out"/>
    <x v="365"/>
    <n v="3"/>
    <n v="1"/>
    <x v="1"/>
  </r>
  <r>
    <s v="2016 Data.xlsx"/>
    <x v="1"/>
    <x v="0"/>
    <n v="177"/>
    <x v="1"/>
    <x v="8"/>
    <n v="23"/>
    <n v="3"/>
    <n v="0"/>
    <n v="2"/>
    <n v="2"/>
    <n v="0"/>
    <n v="0"/>
    <x v="0"/>
    <x v="0"/>
    <s v="Offline TA/TO"/>
    <x v="0"/>
    <x v="0"/>
    <n v="0"/>
    <n v="0"/>
    <s v="A"/>
    <s v="A"/>
    <n v="0"/>
    <x v="0"/>
    <n v="119"/>
    <n v="0"/>
    <n v="0"/>
    <x v="1"/>
    <n v="100"/>
    <n v="0"/>
    <n v="0"/>
    <s v="Canceled"/>
    <x v="441"/>
    <n v="2"/>
    <n v="2"/>
    <x v="0"/>
  </r>
  <r>
    <s v="2016 Data.xlsx"/>
    <x v="0"/>
    <x v="1"/>
    <n v="37"/>
    <x v="1"/>
    <x v="6"/>
    <n v="21"/>
    <n v="18"/>
    <n v="2"/>
    <n v="7"/>
    <n v="2"/>
    <n v="0"/>
    <n v="0"/>
    <x v="0"/>
    <x v="4"/>
    <s v="Online TA"/>
    <x v="0"/>
    <x v="0"/>
    <n v="0"/>
    <n v="0"/>
    <s v="D"/>
    <s v="D"/>
    <n v="0"/>
    <x v="0"/>
    <n v="240"/>
    <n v="0"/>
    <n v="0"/>
    <x v="0"/>
    <n v="92"/>
    <n v="0"/>
    <n v="1"/>
    <s v="Check-Out"/>
    <x v="417"/>
    <n v="2"/>
    <n v="9"/>
    <x v="0"/>
  </r>
  <r>
    <s v="2016 Data.xlsx"/>
    <x v="1"/>
    <x v="0"/>
    <n v="21"/>
    <x v="1"/>
    <x v="6"/>
    <n v="21"/>
    <n v="19"/>
    <n v="0"/>
    <n v="1"/>
    <n v="2"/>
    <n v="0"/>
    <n v="0"/>
    <x v="0"/>
    <x v="0"/>
    <s v="Offline TA/TO"/>
    <x v="0"/>
    <x v="0"/>
    <n v="0"/>
    <n v="0"/>
    <s v="D"/>
    <s v="D"/>
    <n v="0"/>
    <x v="0"/>
    <n v="86"/>
    <n v="0"/>
    <n v="0"/>
    <x v="0"/>
    <n v="124.8"/>
    <n v="0"/>
    <n v="0"/>
    <s v="Canceled"/>
    <x v="308"/>
    <n v="2"/>
    <n v="1"/>
    <x v="0"/>
  </r>
  <r>
    <s v="2016 Data.xlsx"/>
    <x v="0"/>
    <x v="0"/>
    <n v="31"/>
    <x v="1"/>
    <x v="7"/>
    <n v="11"/>
    <n v="12"/>
    <n v="1"/>
    <n v="1"/>
    <n v="1"/>
    <n v="0"/>
    <n v="0"/>
    <x v="0"/>
    <x v="0"/>
    <s v="Offline TA/TO"/>
    <x v="0"/>
    <x v="0"/>
    <n v="0"/>
    <n v="0"/>
    <s v="A"/>
    <s v="A"/>
    <n v="0"/>
    <x v="1"/>
    <n v="375"/>
    <n v="0"/>
    <n v="0"/>
    <x v="1"/>
    <n v="25"/>
    <n v="0"/>
    <n v="0"/>
    <s v="Canceled"/>
    <x v="440"/>
    <n v="1"/>
    <n v="2"/>
    <x v="0"/>
  </r>
  <r>
    <s v="2016 Data.xlsx"/>
    <x v="1"/>
    <x v="1"/>
    <n v="230"/>
    <x v="1"/>
    <x v="4"/>
    <n v="36"/>
    <n v="2"/>
    <n v="1"/>
    <n v="2"/>
    <n v="2"/>
    <n v="0"/>
    <n v="0"/>
    <x v="0"/>
    <x v="5"/>
    <s v="Online TA"/>
    <x v="0"/>
    <x v="0"/>
    <n v="0"/>
    <n v="0"/>
    <s v="A"/>
    <s v="A"/>
    <n v="0"/>
    <x v="0"/>
    <n v="9"/>
    <n v="0"/>
    <n v="0"/>
    <x v="1"/>
    <n v="96.3"/>
    <n v="0"/>
    <n v="1"/>
    <s v="Check-Out"/>
    <x v="294"/>
    <n v="2"/>
    <n v="3"/>
    <x v="0"/>
  </r>
  <r>
    <s v="2016 Data.xlsx"/>
    <x v="0"/>
    <x v="1"/>
    <n v="406"/>
    <x v="1"/>
    <x v="1"/>
    <n v="36"/>
    <n v="29"/>
    <n v="3"/>
    <n v="9"/>
    <n v="2"/>
    <n v="0"/>
    <n v="0"/>
    <x v="0"/>
    <x v="3"/>
    <s v="Offline TA/TO"/>
    <x v="0"/>
    <x v="0"/>
    <n v="0"/>
    <n v="0"/>
    <s v="A"/>
    <s v="A"/>
    <n v="1"/>
    <x v="0"/>
    <n v="40"/>
    <n v="0"/>
    <n v="0"/>
    <x v="2"/>
    <n v="55.68"/>
    <n v="0"/>
    <n v="1"/>
    <s v="Check-Out"/>
    <x v="0"/>
    <n v="2"/>
    <n v="12"/>
    <x v="0"/>
  </r>
  <r>
    <s v="2016 Data.xlsx"/>
    <x v="0"/>
    <x v="1"/>
    <n v="209"/>
    <x v="1"/>
    <x v="8"/>
    <n v="26"/>
    <n v="23"/>
    <n v="2"/>
    <n v="5"/>
    <n v="2"/>
    <n v="0"/>
    <n v="0"/>
    <x v="2"/>
    <x v="19"/>
    <s v="Offline TA/TO"/>
    <x v="0"/>
    <x v="0"/>
    <n v="0"/>
    <n v="0"/>
    <s v="D"/>
    <s v="E"/>
    <n v="0"/>
    <x v="0"/>
    <n v="315"/>
    <n v="0"/>
    <n v="0"/>
    <x v="0"/>
    <n v="116.9"/>
    <n v="0"/>
    <n v="0"/>
    <s v="Check-Out"/>
    <x v="357"/>
    <n v="2"/>
    <n v="7"/>
    <x v="1"/>
  </r>
  <r>
    <s v="2016 Data.xlsx"/>
    <x v="0"/>
    <x v="1"/>
    <n v="123"/>
    <x v="1"/>
    <x v="2"/>
    <n v="53"/>
    <n v="25"/>
    <n v="2"/>
    <n v="1"/>
    <n v="2"/>
    <n v="2"/>
    <n v="0"/>
    <x v="0"/>
    <x v="26"/>
    <s v="Online TA"/>
    <x v="0"/>
    <x v="0"/>
    <n v="0"/>
    <n v="0"/>
    <s v="G"/>
    <s v="G"/>
    <n v="1"/>
    <x v="0"/>
    <n v="240"/>
    <n v="0"/>
    <n v="0"/>
    <x v="0"/>
    <n v="82"/>
    <n v="0"/>
    <n v="1"/>
    <s v="Check-Out"/>
    <x v="442"/>
    <n v="4"/>
    <n v="3"/>
    <x v="0"/>
  </r>
  <r>
    <s v="2016 Data.xlsx"/>
    <x v="1"/>
    <x v="1"/>
    <n v="115"/>
    <x v="1"/>
    <x v="10"/>
    <n v="15"/>
    <n v="8"/>
    <n v="0"/>
    <n v="2"/>
    <n v="2"/>
    <n v="0"/>
    <n v="0"/>
    <x v="0"/>
    <x v="6"/>
    <s v="Groups"/>
    <x v="0"/>
    <x v="0"/>
    <n v="0"/>
    <n v="0"/>
    <s v="A"/>
    <s v="A"/>
    <n v="0"/>
    <x v="0"/>
    <n v="1"/>
    <n v="0"/>
    <n v="34"/>
    <x v="1"/>
    <n v="65"/>
    <n v="0"/>
    <n v="1"/>
    <s v="Check-Out"/>
    <x v="0"/>
    <n v="2"/>
    <n v="2"/>
    <x v="0"/>
  </r>
  <r>
    <s v="2016 Data.xlsx"/>
    <x v="1"/>
    <x v="1"/>
    <n v="4"/>
    <x v="1"/>
    <x v="9"/>
    <n v="9"/>
    <n v="27"/>
    <n v="0"/>
    <n v="0"/>
    <n v="1"/>
    <n v="0"/>
    <n v="0"/>
    <x v="0"/>
    <x v="0"/>
    <s v="Corporate"/>
    <x v="2"/>
    <x v="0"/>
    <n v="0"/>
    <n v="0"/>
    <s v="A"/>
    <s v="A"/>
    <n v="1"/>
    <x v="0"/>
    <n v="0"/>
    <n v="203"/>
    <n v="0"/>
    <x v="1"/>
    <n v="0"/>
    <n v="0"/>
    <n v="1"/>
    <s v="Check-Out"/>
    <x v="218"/>
    <n v="1"/>
    <n v="0"/>
    <x v="0"/>
  </r>
  <r>
    <s v="2016 Data.xlsx"/>
    <x v="0"/>
    <x v="1"/>
    <n v="174"/>
    <x v="1"/>
    <x v="4"/>
    <n v="39"/>
    <n v="20"/>
    <n v="0"/>
    <n v="1"/>
    <n v="2"/>
    <n v="0"/>
    <n v="0"/>
    <x v="0"/>
    <x v="5"/>
    <s v="Offline TA/TO"/>
    <x v="0"/>
    <x v="0"/>
    <n v="0"/>
    <n v="0"/>
    <s v="D"/>
    <s v="C"/>
    <n v="1"/>
    <x v="0"/>
    <n v="251"/>
    <n v="0"/>
    <n v="0"/>
    <x v="0"/>
    <n v="78"/>
    <n v="0"/>
    <n v="0"/>
    <s v="Check-Out"/>
    <x v="262"/>
    <n v="2"/>
    <n v="1"/>
    <x v="1"/>
  </r>
  <r>
    <s v="2016 Data.xlsx"/>
    <x v="1"/>
    <x v="1"/>
    <n v="103"/>
    <x v="1"/>
    <x v="7"/>
    <n v="13"/>
    <n v="24"/>
    <n v="0"/>
    <n v="3"/>
    <n v="2"/>
    <n v="0"/>
    <n v="0"/>
    <x v="0"/>
    <x v="1"/>
    <s v="Offline TA/TO"/>
    <x v="0"/>
    <x v="0"/>
    <n v="0"/>
    <n v="0"/>
    <s v="A"/>
    <s v="A"/>
    <n v="0"/>
    <x v="0"/>
    <n v="138"/>
    <n v="0"/>
    <n v="0"/>
    <x v="0"/>
    <n v="63.58"/>
    <n v="0"/>
    <n v="0"/>
    <s v="Check-Out"/>
    <x v="236"/>
    <n v="2"/>
    <n v="3"/>
    <x v="0"/>
  </r>
  <r>
    <s v="2016 Data.xlsx"/>
    <x v="1"/>
    <x v="1"/>
    <n v="174"/>
    <x v="1"/>
    <x v="4"/>
    <n v="36"/>
    <n v="2"/>
    <n v="2"/>
    <n v="2"/>
    <n v="2"/>
    <n v="0"/>
    <n v="0"/>
    <x v="0"/>
    <x v="7"/>
    <s v="Online TA"/>
    <x v="0"/>
    <x v="0"/>
    <n v="0"/>
    <n v="0"/>
    <s v="A"/>
    <s v="A"/>
    <n v="0"/>
    <x v="0"/>
    <n v="9"/>
    <n v="0"/>
    <n v="0"/>
    <x v="0"/>
    <n v="119.85"/>
    <n v="0"/>
    <n v="1"/>
    <s v="Check-Out"/>
    <x v="349"/>
    <n v="2"/>
    <n v="4"/>
    <x v="0"/>
  </r>
  <r>
    <s v="2016 Data.xlsx"/>
    <x v="0"/>
    <x v="1"/>
    <n v="2"/>
    <x v="1"/>
    <x v="6"/>
    <n v="23"/>
    <n v="31"/>
    <n v="0"/>
    <n v="2"/>
    <n v="2"/>
    <n v="2"/>
    <n v="0"/>
    <x v="0"/>
    <x v="3"/>
    <s v="Online TA"/>
    <x v="0"/>
    <x v="0"/>
    <n v="0"/>
    <n v="0"/>
    <s v="C"/>
    <s v="C"/>
    <n v="0"/>
    <x v="0"/>
    <n v="241"/>
    <n v="0"/>
    <n v="0"/>
    <x v="0"/>
    <n v="95.02"/>
    <n v="0"/>
    <n v="2"/>
    <s v="Check-Out"/>
    <x v="282"/>
    <n v="4"/>
    <n v="2"/>
    <x v="0"/>
  </r>
  <r>
    <s v="2016 Data.xlsx"/>
    <x v="1"/>
    <x v="0"/>
    <n v="82"/>
    <x v="1"/>
    <x v="6"/>
    <n v="22"/>
    <n v="23"/>
    <n v="1"/>
    <n v="3"/>
    <n v="1"/>
    <n v="0"/>
    <n v="0"/>
    <x v="0"/>
    <x v="4"/>
    <s v="Direct"/>
    <x v="1"/>
    <x v="0"/>
    <n v="0"/>
    <n v="0"/>
    <s v="E"/>
    <s v="E"/>
    <n v="0"/>
    <x v="0"/>
    <n v="14"/>
    <n v="0"/>
    <n v="0"/>
    <x v="0"/>
    <n v="148.75"/>
    <n v="0"/>
    <n v="0"/>
    <s v="Canceled"/>
    <x v="311"/>
    <n v="1"/>
    <n v="4"/>
    <x v="0"/>
  </r>
  <r>
    <s v="2016 Data.xlsx"/>
    <x v="0"/>
    <x v="1"/>
    <n v="3"/>
    <x v="1"/>
    <x v="8"/>
    <n v="24"/>
    <n v="10"/>
    <n v="0"/>
    <n v="1"/>
    <n v="2"/>
    <n v="0"/>
    <n v="0"/>
    <x v="0"/>
    <x v="3"/>
    <s v="Online TA"/>
    <x v="0"/>
    <x v="0"/>
    <n v="0"/>
    <n v="0"/>
    <s v="E"/>
    <s v="E"/>
    <n v="0"/>
    <x v="0"/>
    <n v="240"/>
    <n v="0"/>
    <n v="0"/>
    <x v="0"/>
    <n v="171"/>
    <n v="1"/>
    <n v="1"/>
    <s v="Check-Out"/>
    <x v="0"/>
    <n v="2"/>
    <n v="1"/>
    <x v="0"/>
  </r>
  <r>
    <s v="2016 Data.xlsx"/>
    <x v="1"/>
    <x v="0"/>
    <n v="52"/>
    <x v="1"/>
    <x v="0"/>
    <n v="44"/>
    <n v="29"/>
    <n v="1"/>
    <n v="1"/>
    <n v="2"/>
    <n v="0"/>
    <n v="0"/>
    <x v="3"/>
    <x v="1"/>
    <s v="Online TA"/>
    <x v="0"/>
    <x v="0"/>
    <n v="0"/>
    <n v="0"/>
    <s v="A"/>
    <s v="A"/>
    <n v="0"/>
    <x v="0"/>
    <n v="9"/>
    <n v="0"/>
    <n v="0"/>
    <x v="0"/>
    <n v="99"/>
    <n v="0"/>
    <n v="1"/>
    <s v="Canceled"/>
    <x v="408"/>
    <n v="2"/>
    <n v="2"/>
    <x v="0"/>
  </r>
  <r>
    <s v="2016 Data.xlsx"/>
    <x v="1"/>
    <x v="1"/>
    <n v="183"/>
    <x v="1"/>
    <x v="4"/>
    <n v="39"/>
    <n v="19"/>
    <n v="1"/>
    <n v="2"/>
    <n v="2"/>
    <n v="0"/>
    <n v="0"/>
    <x v="0"/>
    <x v="5"/>
    <s v="Direct"/>
    <x v="1"/>
    <x v="0"/>
    <n v="0"/>
    <n v="0"/>
    <s v="A"/>
    <s v="A"/>
    <n v="0"/>
    <x v="0"/>
    <n v="14"/>
    <n v="0"/>
    <n v="0"/>
    <x v="0"/>
    <n v="116.1"/>
    <n v="0"/>
    <n v="0"/>
    <s v="Check-Out"/>
    <x v="205"/>
    <n v="2"/>
    <n v="3"/>
    <x v="0"/>
  </r>
  <r>
    <s v="2016 Data.xlsx"/>
    <x v="1"/>
    <x v="0"/>
    <n v="253"/>
    <x v="1"/>
    <x v="6"/>
    <n v="19"/>
    <n v="4"/>
    <n v="0"/>
    <n v="4"/>
    <n v="2"/>
    <n v="0"/>
    <n v="0"/>
    <x v="0"/>
    <x v="0"/>
    <s v="Offline TA/TO"/>
    <x v="0"/>
    <x v="0"/>
    <n v="0"/>
    <n v="0"/>
    <s v="A"/>
    <s v="A"/>
    <n v="0"/>
    <x v="1"/>
    <n v="58"/>
    <n v="0"/>
    <n v="55"/>
    <x v="0"/>
    <n v="90"/>
    <n v="0"/>
    <n v="0"/>
    <s v="Canceled"/>
    <x v="72"/>
    <n v="2"/>
    <n v="4"/>
    <x v="0"/>
  </r>
  <r>
    <s v="2016 Data.xlsx"/>
    <x v="1"/>
    <x v="1"/>
    <n v="28"/>
    <x v="1"/>
    <x v="6"/>
    <n v="21"/>
    <n v="19"/>
    <n v="0"/>
    <n v="2"/>
    <n v="2"/>
    <n v="0"/>
    <n v="0"/>
    <x v="0"/>
    <x v="0"/>
    <s v="Corporate"/>
    <x v="2"/>
    <x v="0"/>
    <n v="0"/>
    <n v="0"/>
    <s v="A"/>
    <s v="A"/>
    <n v="0"/>
    <x v="0"/>
    <n v="0"/>
    <n v="174"/>
    <n v="0"/>
    <x v="1"/>
    <n v="100"/>
    <n v="0"/>
    <n v="0"/>
    <s v="Check-Out"/>
    <x v="298"/>
    <n v="2"/>
    <n v="2"/>
    <x v="0"/>
  </r>
  <r>
    <s v="2016 Data.xlsx"/>
    <x v="0"/>
    <x v="1"/>
    <n v="89"/>
    <x v="1"/>
    <x v="1"/>
    <n v="34"/>
    <n v="15"/>
    <n v="1"/>
    <n v="5"/>
    <n v="2"/>
    <n v="0"/>
    <n v="0"/>
    <x v="1"/>
    <x v="1"/>
    <s v="Online TA"/>
    <x v="0"/>
    <x v="0"/>
    <n v="0"/>
    <n v="0"/>
    <s v="D"/>
    <s v="D"/>
    <n v="0"/>
    <x v="0"/>
    <n v="240"/>
    <n v="0"/>
    <n v="0"/>
    <x v="0"/>
    <n v="243"/>
    <n v="1"/>
    <n v="2"/>
    <s v="Check-Out"/>
    <x v="344"/>
    <n v="2"/>
    <n v="6"/>
    <x v="0"/>
  </r>
  <r>
    <s v="2016 Data.xlsx"/>
    <x v="1"/>
    <x v="0"/>
    <n v="4"/>
    <x v="1"/>
    <x v="11"/>
    <n v="5"/>
    <n v="25"/>
    <n v="3"/>
    <n v="5"/>
    <n v="1"/>
    <n v="0"/>
    <n v="0"/>
    <x v="0"/>
    <x v="48"/>
    <s v="Online TA"/>
    <x v="0"/>
    <x v="0"/>
    <n v="0"/>
    <n v="0"/>
    <s v="A"/>
    <s v="A"/>
    <n v="0"/>
    <x v="0"/>
    <n v="9"/>
    <n v="0"/>
    <n v="0"/>
    <x v="0"/>
    <n v="64.08"/>
    <n v="0"/>
    <n v="1"/>
    <s v="No-Show"/>
    <x v="373"/>
    <n v="1"/>
    <n v="8"/>
    <x v="0"/>
  </r>
  <r>
    <s v="2016 Data.xlsx"/>
    <x v="1"/>
    <x v="0"/>
    <n v="440"/>
    <x v="1"/>
    <x v="4"/>
    <n v="39"/>
    <n v="22"/>
    <n v="0"/>
    <n v="1"/>
    <n v="1"/>
    <n v="0"/>
    <n v="0"/>
    <x v="0"/>
    <x v="0"/>
    <s v="Groups"/>
    <x v="0"/>
    <x v="0"/>
    <n v="0"/>
    <n v="0"/>
    <s v="A"/>
    <s v="A"/>
    <n v="0"/>
    <x v="1"/>
    <n v="1"/>
    <n v="0"/>
    <n v="0"/>
    <x v="0"/>
    <n v="59"/>
    <n v="0"/>
    <n v="0"/>
    <s v="Canceled"/>
    <x v="80"/>
    <n v="1"/>
    <n v="1"/>
    <x v="0"/>
  </r>
  <r>
    <s v="2016 Data.xlsx"/>
    <x v="1"/>
    <x v="1"/>
    <n v="231"/>
    <x v="1"/>
    <x v="1"/>
    <n v="35"/>
    <n v="21"/>
    <n v="2"/>
    <n v="2"/>
    <n v="2"/>
    <n v="0"/>
    <n v="0"/>
    <x v="0"/>
    <x v="40"/>
    <s v="Online TA"/>
    <x v="0"/>
    <x v="0"/>
    <n v="0"/>
    <n v="0"/>
    <s v="A"/>
    <s v="A"/>
    <n v="0"/>
    <x v="0"/>
    <n v="9"/>
    <n v="0"/>
    <n v="0"/>
    <x v="1"/>
    <n v="90.95"/>
    <n v="0"/>
    <n v="1"/>
    <s v="Check-Out"/>
    <x v="193"/>
    <n v="2"/>
    <n v="4"/>
    <x v="0"/>
  </r>
  <r>
    <s v="2016 Data.xlsx"/>
    <x v="0"/>
    <x v="1"/>
    <n v="2"/>
    <x v="1"/>
    <x v="11"/>
    <n v="2"/>
    <n v="4"/>
    <n v="1"/>
    <n v="4"/>
    <n v="2"/>
    <n v="0"/>
    <n v="0"/>
    <x v="0"/>
    <x v="2"/>
    <s v="Online TA"/>
    <x v="0"/>
    <x v="0"/>
    <n v="0"/>
    <n v="0"/>
    <s v="E"/>
    <s v="F"/>
    <n v="1"/>
    <x v="0"/>
    <n v="240"/>
    <n v="0"/>
    <n v="0"/>
    <x v="0"/>
    <n v="56.4"/>
    <n v="1"/>
    <n v="1"/>
    <s v="Check-Out"/>
    <x v="443"/>
    <n v="2"/>
    <n v="5"/>
    <x v="1"/>
  </r>
  <r>
    <s v="2016 Data.xlsx"/>
    <x v="0"/>
    <x v="0"/>
    <n v="24"/>
    <x v="1"/>
    <x v="7"/>
    <n v="14"/>
    <n v="27"/>
    <n v="2"/>
    <n v="0"/>
    <n v="2"/>
    <n v="0"/>
    <n v="0"/>
    <x v="0"/>
    <x v="0"/>
    <s v="Online TA"/>
    <x v="0"/>
    <x v="0"/>
    <n v="0"/>
    <n v="0"/>
    <s v="A"/>
    <s v="A"/>
    <n v="0"/>
    <x v="0"/>
    <n v="240"/>
    <n v="0"/>
    <n v="0"/>
    <x v="0"/>
    <n v="48"/>
    <n v="0"/>
    <n v="1"/>
    <s v="Canceled"/>
    <x v="175"/>
    <n v="2"/>
    <n v="2"/>
    <x v="0"/>
  </r>
  <r>
    <s v="2016 Data.xlsx"/>
    <x v="1"/>
    <x v="1"/>
    <n v="3"/>
    <x v="1"/>
    <x v="0"/>
    <n v="42"/>
    <n v="10"/>
    <n v="1"/>
    <n v="3"/>
    <n v="1"/>
    <n v="0"/>
    <n v="0"/>
    <x v="0"/>
    <x v="0"/>
    <s v="Corporate"/>
    <x v="2"/>
    <x v="1"/>
    <n v="4"/>
    <n v="47"/>
    <s v="A"/>
    <s v="A"/>
    <n v="0"/>
    <x v="0"/>
    <n v="0"/>
    <n v="40"/>
    <n v="0"/>
    <x v="0"/>
    <n v="65"/>
    <n v="0"/>
    <n v="1"/>
    <s v="Check-Out"/>
    <x v="195"/>
    <n v="1"/>
    <n v="4"/>
    <x v="0"/>
  </r>
  <r>
    <s v="2016 Data.xlsx"/>
    <x v="1"/>
    <x v="1"/>
    <n v="6"/>
    <x v="1"/>
    <x v="5"/>
    <n v="49"/>
    <n v="28"/>
    <n v="1"/>
    <n v="3"/>
    <n v="1"/>
    <n v="0"/>
    <n v="0"/>
    <x v="3"/>
    <x v="16"/>
    <s v="Online TA"/>
    <x v="0"/>
    <x v="0"/>
    <n v="0"/>
    <n v="0"/>
    <s v="A"/>
    <s v="A"/>
    <n v="0"/>
    <x v="0"/>
    <n v="7"/>
    <n v="0"/>
    <n v="0"/>
    <x v="0"/>
    <n v="49.59"/>
    <n v="0"/>
    <n v="0"/>
    <s v="Check-Out"/>
    <x v="0"/>
    <n v="1"/>
    <n v="4"/>
    <x v="0"/>
  </r>
  <r>
    <s v="2016 Data.xlsx"/>
    <x v="0"/>
    <x v="0"/>
    <n v="25"/>
    <x v="1"/>
    <x v="6"/>
    <n v="20"/>
    <n v="12"/>
    <n v="2"/>
    <n v="3"/>
    <n v="2"/>
    <n v="2"/>
    <n v="0"/>
    <x v="0"/>
    <x v="57"/>
    <s v="Online TA"/>
    <x v="0"/>
    <x v="0"/>
    <n v="0"/>
    <n v="0"/>
    <s v="G"/>
    <s v="G"/>
    <n v="0"/>
    <x v="0"/>
    <n v="240"/>
    <n v="0"/>
    <n v="0"/>
    <x v="0"/>
    <n v="135"/>
    <n v="0"/>
    <n v="0"/>
    <s v="Canceled"/>
    <x v="444"/>
    <n v="4"/>
    <n v="5"/>
    <x v="0"/>
  </r>
  <r>
    <s v="2016 Data.xlsx"/>
    <x v="1"/>
    <x v="0"/>
    <n v="50"/>
    <x v="1"/>
    <x v="4"/>
    <n v="39"/>
    <n v="24"/>
    <n v="2"/>
    <n v="4"/>
    <n v="2"/>
    <n v="0"/>
    <n v="0"/>
    <x v="0"/>
    <x v="0"/>
    <s v="Direct"/>
    <x v="1"/>
    <x v="0"/>
    <n v="0"/>
    <n v="0"/>
    <s v="A"/>
    <s v="A"/>
    <n v="0"/>
    <x v="0"/>
    <n v="14"/>
    <n v="0"/>
    <n v="0"/>
    <x v="0"/>
    <n v="145.80000000000001"/>
    <n v="0"/>
    <n v="3"/>
    <s v="Canceled"/>
    <x v="196"/>
    <n v="2"/>
    <n v="6"/>
    <x v="0"/>
  </r>
  <r>
    <s v="2016 Data.xlsx"/>
    <x v="0"/>
    <x v="1"/>
    <n v="132"/>
    <x v="1"/>
    <x v="4"/>
    <n v="39"/>
    <n v="19"/>
    <n v="1"/>
    <n v="3"/>
    <n v="2"/>
    <n v="0"/>
    <n v="0"/>
    <x v="0"/>
    <x v="3"/>
    <s v="Offline TA/TO"/>
    <x v="0"/>
    <x v="0"/>
    <n v="0"/>
    <n v="0"/>
    <s v="A"/>
    <s v="C"/>
    <n v="0"/>
    <x v="0"/>
    <n v="6"/>
    <n v="0"/>
    <n v="0"/>
    <x v="0"/>
    <n v="66"/>
    <n v="0"/>
    <n v="0"/>
    <s v="Check-Out"/>
    <x v="286"/>
    <n v="2"/>
    <n v="4"/>
    <x v="1"/>
  </r>
  <r>
    <s v="2016 Data.xlsx"/>
    <x v="0"/>
    <x v="1"/>
    <n v="221"/>
    <x v="1"/>
    <x v="1"/>
    <n v="35"/>
    <n v="26"/>
    <n v="2"/>
    <n v="5"/>
    <n v="2"/>
    <n v="0"/>
    <n v="0"/>
    <x v="0"/>
    <x v="3"/>
    <s v="Offline TA/TO"/>
    <x v="0"/>
    <x v="0"/>
    <n v="0"/>
    <n v="0"/>
    <s v="A"/>
    <s v="A"/>
    <n v="1"/>
    <x v="0"/>
    <n v="314"/>
    <n v="0"/>
    <n v="0"/>
    <x v="0"/>
    <n v="87.43"/>
    <n v="0"/>
    <n v="0"/>
    <s v="Check-Out"/>
    <x v="295"/>
    <n v="2"/>
    <n v="7"/>
    <x v="0"/>
  </r>
  <r>
    <s v="2016 Data.xlsx"/>
    <x v="1"/>
    <x v="1"/>
    <n v="41"/>
    <x v="1"/>
    <x v="1"/>
    <n v="35"/>
    <n v="26"/>
    <n v="2"/>
    <n v="2"/>
    <n v="3"/>
    <n v="0"/>
    <n v="0"/>
    <x v="0"/>
    <x v="3"/>
    <s v="Online TA"/>
    <x v="0"/>
    <x v="0"/>
    <n v="0"/>
    <n v="0"/>
    <s v="D"/>
    <s v="D"/>
    <n v="0"/>
    <x v="0"/>
    <n v="9"/>
    <n v="0"/>
    <n v="0"/>
    <x v="0"/>
    <n v="157.28"/>
    <n v="0"/>
    <n v="0"/>
    <s v="Check-Out"/>
    <x v="274"/>
    <n v="3"/>
    <n v="4"/>
    <x v="0"/>
  </r>
  <r>
    <s v="2016 Data.xlsx"/>
    <x v="0"/>
    <x v="0"/>
    <n v="13"/>
    <x v="1"/>
    <x v="11"/>
    <n v="2"/>
    <n v="8"/>
    <n v="0"/>
    <n v="2"/>
    <n v="2"/>
    <n v="0"/>
    <n v="0"/>
    <x v="0"/>
    <x v="0"/>
    <s v="Online TA"/>
    <x v="0"/>
    <x v="0"/>
    <n v="0"/>
    <n v="0"/>
    <s v="A"/>
    <s v="A"/>
    <n v="0"/>
    <x v="0"/>
    <n v="240"/>
    <n v="0"/>
    <n v="0"/>
    <x v="0"/>
    <n v="48"/>
    <n v="0"/>
    <n v="0"/>
    <s v="Canceled"/>
    <x v="257"/>
    <n v="2"/>
    <n v="2"/>
    <x v="0"/>
  </r>
  <r>
    <s v="2016 Data.xlsx"/>
    <x v="1"/>
    <x v="1"/>
    <n v="28"/>
    <x v="1"/>
    <x v="6"/>
    <n v="21"/>
    <n v="19"/>
    <n v="0"/>
    <n v="2"/>
    <n v="2"/>
    <n v="0"/>
    <n v="0"/>
    <x v="0"/>
    <x v="0"/>
    <s v="Corporate"/>
    <x v="2"/>
    <x v="0"/>
    <n v="0"/>
    <n v="0"/>
    <s v="A"/>
    <s v="A"/>
    <n v="0"/>
    <x v="0"/>
    <n v="0"/>
    <n v="174"/>
    <n v="0"/>
    <x v="1"/>
    <n v="109"/>
    <n v="0"/>
    <n v="0"/>
    <s v="Check-Out"/>
    <x v="298"/>
    <n v="2"/>
    <n v="2"/>
    <x v="0"/>
  </r>
  <r>
    <s v="2016 Data.xlsx"/>
    <x v="0"/>
    <x v="1"/>
    <n v="108"/>
    <x v="1"/>
    <x v="6"/>
    <n v="19"/>
    <n v="2"/>
    <n v="3"/>
    <n v="6"/>
    <n v="2"/>
    <n v="0"/>
    <n v="0"/>
    <x v="0"/>
    <x v="3"/>
    <s v="Offline TA/TO"/>
    <x v="0"/>
    <x v="0"/>
    <n v="0"/>
    <n v="0"/>
    <s v="A"/>
    <s v="C"/>
    <n v="0"/>
    <x v="0"/>
    <n v="115"/>
    <n v="0"/>
    <n v="0"/>
    <x v="0"/>
    <n v="44.07"/>
    <n v="1"/>
    <n v="0"/>
    <s v="Check-Out"/>
    <x v="0"/>
    <n v="2"/>
    <n v="9"/>
    <x v="1"/>
  </r>
  <r>
    <s v="2016 Data.xlsx"/>
    <x v="0"/>
    <x v="1"/>
    <n v="129"/>
    <x v="1"/>
    <x v="8"/>
    <n v="27"/>
    <n v="26"/>
    <n v="4"/>
    <n v="10"/>
    <n v="2"/>
    <n v="0"/>
    <n v="0"/>
    <x v="0"/>
    <x v="3"/>
    <s v="Offline TA/TO"/>
    <x v="0"/>
    <x v="0"/>
    <n v="0"/>
    <n v="0"/>
    <s v="D"/>
    <s v="D"/>
    <n v="0"/>
    <x v="0"/>
    <n v="243"/>
    <n v="0"/>
    <n v="0"/>
    <x v="2"/>
    <n v="68"/>
    <n v="0"/>
    <n v="1"/>
    <s v="Check-Out"/>
    <x v="0"/>
    <n v="2"/>
    <n v="14"/>
    <x v="0"/>
  </r>
  <r>
    <s v="2016 Data.xlsx"/>
    <x v="1"/>
    <x v="1"/>
    <n v="9"/>
    <x v="1"/>
    <x v="6"/>
    <n v="22"/>
    <n v="25"/>
    <n v="0"/>
    <n v="1"/>
    <n v="3"/>
    <n v="0"/>
    <n v="0"/>
    <x v="0"/>
    <x v="2"/>
    <s v="Online TA"/>
    <x v="0"/>
    <x v="0"/>
    <n v="0"/>
    <n v="0"/>
    <s v="D"/>
    <s v="D"/>
    <n v="0"/>
    <x v="0"/>
    <n v="9"/>
    <n v="0"/>
    <n v="0"/>
    <x v="0"/>
    <n v="147"/>
    <n v="0"/>
    <n v="2"/>
    <s v="Check-Out"/>
    <x v="180"/>
    <n v="3"/>
    <n v="1"/>
    <x v="0"/>
  </r>
  <r>
    <s v="2016 Data.xlsx"/>
    <x v="1"/>
    <x v="1"/>
    <n v="301"/>
    <x v="1"/>
    <x v="3"/>
    <n v="31"/>
    <n v="30"/>
    <n v="1"/>
    <n v="1"/>
    <n v="2"/>
    <n v="0"/>
    <n v="0"/>
    <x v="1"/>
    <x v="5"/>
    <s v="Offline TA/TO"/>
    <x v="0"/>
    <x v="0"/>
    <n v="0"/>
    <n v="0"/>
    <s v="A"/>
    <s v="A"/>
    <n v="0"/>
    <x v="0"/>
    <n v="6"/>
    <n v="0"/>
    <n v="0"/>
    <x v="1"/>
    <n v="115"/>
    <n v="0"/>
    <n v="1"/>
    <s v="Check-Out"/>
    <x v="350"/>
    <n v="2"/>
    <n v="2"/>
    <x v="0"/>
  </r>
  <r>
    <s v="2016 Data.xlsx"/>
    <x v="0"/>
    <x v="1"/>
    <n v="12"/>
    <x v="1"/>
    <x v="0"/>
    <n v="43"/>
    <n v="19"/>
    <n v="0"/>
    <n v="1"/>
    <n v="1"/>
    <n v="0"/>
    <n v="0"/>
    <x v="0"/>
    <x v="0"/>
    <s v="Corporate"/>
    <x v="2"/>
    <x v="0"/>
    <n v="0"/>
    <n v="0"/>
    <s v="A"/>
    <s v="A"/>
    <n v="0"/>
    <x v="0"/>
    <n v="0"/>
    <n v="331"/>
    <n v="0"/>
    <x v="0"/>
    <n v="54"/>
    <n v="0"/>
    <n v="0"/>
    <s v="Check-Out"/>
    <x v="329"/>
    <n v="1"/>
    <n v="1"/>
    <x v="0"/>
  </r>
  <r>
    <s v="2016 Data.xlsx"/>
    <x v="1"/>
    <x v="0"/>
    <n v="221"/>
    <x v="1"/>
    <x v="8"/>
    <n v="24"/>
    <n v="10"/>
    <n v="1"/>
    <n v="2"/>
    <n v="2"/>
    <n v="0"/>
    <n v="0"/>
    <x v="0"/>
    <x v="0"/>
    <s v="Offline TA/TO"/>
    <x v="0"/>
    <x v="0"/>
    <n v="1"/>
    <n v="0"/>
    <s v="A"/>
    <s v="A"/>
    <n v="0"/>
    <x v="1"/>
    <n v="3"/>
    <n v="0"/>
    <n v="15"/>
    <x v="0"/>
    <n v="80"/>
    <n v="0"/>
    <n v="0"/>
    <s v="Canceled"/>
    <x v="39"/>
    <n v="2"/>
    <n v="3"/>
    <x v="0"/>
  </r>
  <r>
    <s v="2016 Data.xlsx"/>
    <x v="1"/>
    <x v="0"/>
    <n v="71"/>
    <x v="1"/>
    <x v="8"/>
    <n v="25"/>
    <n v="14"/>
    <n v="0"/>
    <n v="3"/>
    <n v="1"/>
    <n v="0"/>
    <n v="0"/>
    <x v="0"/>
    <x v="0"/>
    <s v="Offline TA/TO"/>
    <x v="0"/>
    <x v="0"/>
    <n v="0"/>
    <n v="0"/>
    <s v="A"/>
    <s v="A"/>
    <n v="0"/>
    <x v="1"/>
    <n v="236"/>
    <n v="0"/>
    <n v="0"/>
    <x v="0"/>
    <n v="120"/>
    <n v="0"/>
    <n v="0"/>
    <s v="Canceled"/>
    <x v="200"/>
    <n v="1"/>
    <n v="3"/>
    <x v="0"/>
  </r>
  <r>
    <s v="2016 Data.xlsx"/>
    <x v="1"/>
    <x v="0"/>
    <n v="301"/>
    <x v="1"/>
    <x v="5"/>
    <n v="47"/>
    <n v="18"/>
    <n v="0"/>
    <n v="2"/>
    <n v="2"/>
    <n v="0"/>
    <n v="0"/>
    <x v="0"/>
    <x v="0"/>
    <s v="Offline TA/TO"/>
    <x v="0"/>
    <x v="0"/>
    <n v="0"/>
    <n v="0"/>
    <s v="A"/>
    <s v="A"/>
    <n v="0"/>
    <x v="1"/>
    <n v="20"/>
    <n v="0"/>
    <n v="0"/>
    <x v="0"/>
    <n v="52"/>
    <n v="0"/>
    <n v="0"/>
    <s v="Canceled"/>
    <x v="392"/>
    <n v="2"/>
    <n v="2"/>
    <x v="0"/>
  </r>
  <r>
    <s v="2016 Data.xlsx"/>
    <x v="1"/>
    <x v="1"/>
    <n v="270"/>
    <x v="1"/>
    <x v="10"/>
    <n v="17"/>
    <n v="20"/>
    <n v="0"/>
    <n v="4"/>
    <n v="2"/>
    <n v="0"/>
    <n v="0"/>
    <x v="0"/>
    <x v="66"/>
    <s v="Offline TA/TO"/>
    <x v="0"/>
    <x v="0"/>
    <n v="0"/>
    <n v="0"/>
    <s v="A"/>
    <s v="A"/>
    <n v="0"/>
    <x v="0"/>
    <n v="21"/>
    <n v="0"/>
    <n v="187"/>
    <x v="1"/>
    <n v="80"/>
    <n v="0"/>
    <n v="0"/>
    <s v="Check-Out"/>
    <x v="445"/>
    <n v="2"/>
    <n v="4"/>
    <x v="0"/>
  </r>
  <r>
    <s v="2016 Data.xlsx"/>
    <x v="0"/>
    <x v="1"/>
    <n v="5"/>
    <x v="1"/>
    <x v="7"/>
    <n v="14"/>
    <n v="29"/>
    <n v="0"/>
    <n v="1"/>
    <n v="2"/>
    <n v="0"/>
    <n v="0"/>
    <x v="0"/>
    <x v="0"/>
    <s v="Online TA"/>
    <x v="0"/>
    <x v="0"/>
    <n v="0"/>
    <n v="3"/>
    <s v="A"/>
    <s v="A"/>
    <n v="0"/>
    <x v="0"/>
    <n v="240"/>
    <n v="0"/>
    <n v="0"/>
    <x v="0"/>
    <n v="48"/>
    <n v="0"/>
    <n v="1"/>
    <s v="Check-Out"/>
    <x v="371"/>
    <n v="2"/>
    <n v="1"/>
    <x v="0"/>
  </r>
  <r>
    <s v="2016 Data.xlsx"/>
    <x v="1"/>
    <x v="1"/>
    <n v="12"/>
    <x v="1"/>
    <x v="9"/>
    <n v="8"/>
    <n v="16"/>
    <n v="0"/>
    <n v="1"/>
    <n v="1"/>
    <n v="0"/>
    <n v="0"/>
    <x v="3"/>
    <x v="6"/>
    <s v="Corporate"/>
    <x v="2"/>
    <x v="0"/>
    <n v="0"/>
    <n v="0"/>
    <s v="A"/>
    <s v="A"/>
    <n v="1"/>
    <x v="0"/>
    <n v="91"/>
    <n v="0"/>
    <n v="0"/>
    <x v="0"/>
    <n v="73"/>
    <n v="0"/>
    <n v="0"/>
    <s v="Check-Out"/>
    <x v="403"/>
    <n v="1"/>
    <n v="1"/>
    <x v="0"/>
  </r>
  <r>
    <s v="2016 Data.xlsx"/>
    <x v="1"/>
    <x v="1"/>
    <n v="66"/>
    <x v="1"/>
    <x v="3"/>
    <n v="30"/>
    <n v="18"/>
    <n v="1"/>
    <n v="0"/>
    <n v="1"/>
    <n v="0"/>
    <n v="0"/>
    <x v="3"/>
    <x v="1"/>
    <s v="Online TA"/>
    <x v="0"/>
    <x v="0"/>
    <n v="0"/>
    <n v="0"/>
    <s v="A"/>
    <s v="A"/>
    <n v="0"/>
    <x v="0"/>
    <n v="7"/>
    <n v="0"/>
    <n v="0"/>
    <x v="0"/>
    <n v="69.3"/>
    <n v="0"/>
    <n v="1"/>
    <s v="Check-Out"/>
    <x v="361"/>
    <n v="1"/>
    <n v="1"/>
    <x v="0"/>
  </r>
  <r>
    <s v="2016 Data.xlsx"/>
    <x v="0"/>
    <x v="1"/>
    <n v="2"/>
    <x v="1"/>
    <x v="3"/>
    <n v="28"/>
    <n v="9"/>
    <n v="0"/>
    <n v="1"/>
    <n v="2"/>
    <n v="0"/>
    <n v="0"/>
    <x v="0"/>
    <x v="0"/>
    <s v="Online TA"/>
    <x v="0"/>
    <x v="0"/>
    <n v="0"/>
    <n v="0"/>
    <s v="D"/>
    <s v="D"/>
    <n v="0"/>
    <x v="0"/>
    <n v="240"/>
    <n v="0"/>
    <n v="0"/>
    <x v="1"/>
    <n v="184"/>
    <n v="0"/>
    <n v="0"/>
    <s v="Check-Out"/>
    <x v="0"/>
    <n v="2"/>
    <n v="1"/>
    <x v="0"/>
  </r>
  <r>
    <s v="2016 Data.xlsx"/>
    <x v="1"/>
    <x v="1"/>
    <n v="13"/>
    <x v="1"/>
    <x v="8"/>
    <n v="26"/>
    <n v="19"/>
    <n v="2"/>
    <n v="0"/>
    <n v="2"/>
    <n v="0"/>
    <n v="0"/>
    <x v="0"/>
    <x v="6"/>
    <s v="Offline TA/TO"/>
    <x v="0"/>
    <x v="0"/>
    <n v="0"/>
    <n v="0"/>
    <s v="A"/>
    <s v="A"/>
    <n v="0"/>
    <x v="0"/>
    <n v="85"/>
    <n v="0"/>
    <n v="0"/>
    <x v="0"/>
    <n v="95"/>
    <n v="0"/>
    <n v="2"/>
    <s v="Check-Out"/>
    <x v="436"/>
    <n v="2"/>
    <n v="2"/>
    <x v="0"/>
  </r>
  <r>
    <s v="2016 Data.xlsx"/>
    <x v="1"/>
    <x v="1"/>
    <n v="86"/>
    <x v="1"/>
    <x v="6"/>
    <n v="20"/>
    <n v="10"/>
    <n v="0"/>
    <n v="4"/>
    <n v="2"/>
    <n v="0"/>
    <n v="0"/>
    <x v="0"/>
    <x v="5"/>
    <s v="Online TA"/>
    <x v="0"/>
    <x v="0"/>
    <n v="0"/>
    <n v="0"/>
    <s v="D"/>
    <s v="D"/>
    <n v="0"/>
    <x v="0"/>
    <n v="9"/>
    <n v="0"/>
    <n v="0"/>
    <x v="0"/>
    <n v="132.6"/>
    <n v="0"/>
    <n v="0"/>
    <s v="Check-Out"/>
    <x v="438"/>
    <n v="2"/>
    <n v="4"/>
    <x v="0"/>
  </r>
  <r>
    <s v="2016 Data.xlsx"/>
    <x v="0"/>
    <x v="0"/>
    <n v="40"/>
    <x v="1"/>
    <x v="8"/>
    <n v="25"/>
    <n v="16"/>
    <n v="0"/>
    <n v="3"/>
    <n v="2"/>
    <n v="0"/>
    <n v="0"/>
    <x v="0"/>
    <x v="1"/>
    <s v="Online TA"/>
    <x v="0"/>
    <x v="0"/>
    <n v="0"/>
    <n v="0"/>
    <s v="A"/>
    <s v="A"/>
    <n v="0"/>
    <x v="0"/>
    <n v="240"/>
    <n v="0"/>
    <n v="0"/>
    <x v="0"/>
    <n v="129"/>
    <n v="0"/>
    <n v="0"/>
    <s v="Canceled"/>
    <x v="0"/>
    <n v="2"/>
    <n v="3"/>
    <x v="0"/>
  </r>
  <r>
    <s v="2016 Data.xlsx"/>
    <x v="1"/>
    <x v="1"/>
    <n v="24"/>
    <x v="1"/>
    <x v="5"/>
    <n v="46"/>
    <n v="10"/>
    <n v="0"/>
    <n v="1"/>
    <n v="2"/>
    <n v="0"/>
    <n v="0"/>
    <x v="0"/>
    <x v="0"/>
    <s v="Direct"/>
    <x v="1"/>
    <x v="0"/>
    <n v="0"/>
    <n v="0"/>
    <s v="D"/>
    <s v="D"/>
    <n v="1"/>
    <x v="0"/>
    <n v="0"/>
    <n v="0"/>
    <n v="0"/>
    <x v="0"/>
    <n v="185.4"/>
    <n v="0"/>
    <n v="1"/>
    <s v="Check-Out"/>
    <x v="0"/>
    <n v="2"/>
    <n v="1"/>
    <x v="0"/>
  </r>
  <r>
    <s v="2016 Data.xlsx"/>
    <x v="1"/>
    <x v="1"/>
    <n v="129"/>
    <x v="1"/>
    <x v="0"/>
    <n v="42"/>
    <n v="15"/>
    <n v="2"/>
    <n v="5"/>
    <n v="3"/>
    <n v="0"/>
    <n v="0"/>
    <x v="0"/>
    <x v="6"/>
    <s v="Direct"/>
    <x v="1"/>
    <x v="0"/>
    <n v="0"/>
    <n v="0"/>
    <s v="G"/>
    <s v="G"/>
    <n v="0"/>
    <x v="0"/>
    <n v="14"/>
    <n v="0"/>
    <n v="0"/>
    <x v="0"/>
    <n v="203"/>
    <n v="0"/>
    <n v="0"/>
    <s v="Check-Out"/>
    <x v="408"/>
    <n v="3"/>
    <n v="7"/>
    <x v="0"/>
  </r>
  <r>
    <s v="2016 Data.xlsx"/>
    <x v="1"/>
    <x v="1"/>
    <n v="14"/>
    <x v="1"/>
    <x v="8"/>
    <n v="25"/>
    <n v="12"/>
    <n v="2"/>
    <n v="1"/>
    <n v="3"/>
    <n v="0"/>
    <n v="0"/>
    <x v="0"/>
    <x v="3"/>
    <s v="Online TA"/>
    <x v="0"/>
    <x v="0"/>
    <n v="0"/>
    <n v="0"/>
    <s v="D"/>
    <s v="D"/>
    <n v="0"/>
    <x v="0"/>
    <n v="9"/>
    <n v="0"/>
    <n v="0"/>
    <x v="0"/>
    <n v="159.33000000000001"/>
    <n v="1"/>
    <n v="2"/>
    <s v="Check-Out"/>
    <x v="386"/>
    <n v="3"/>
    <n v="3"/>
    <x v="0"/>
  </r>
  <r>
    <s v="2016 Data.xlsx"/>
    <x v="0"/>
    <x v="1"/>
    <n v="26"/>
    <x v="1"/>
    <x v="2"/>
    <n v="50"/>
    <n v="4"/>
    <n v="2"/>
    <n v="2"/>
    <n v="2"/>
    <n v="0"/>
    <n v="0"/>
    <x v="0"/>
    <x v="6"/>
    <s v="Offline TA/TO"/>
    <x v="0"/>
    <x v="0"/>
    <n v="0"/>
    <n v="0"/>
    <s v="E"/>
    <s v="E"/>
    <n v="0"/>
    <x v="0"/>
    <n v="8"/>
    <n v="0"/>
    <n v="0"/>
    <x v="0"/>
    <n v="50"/>
    <n v="0"/>
    <n v="0"/>
    <s v="Check-Out"/>
    <x v="0"/>
    <n v="2"/>
    <n v="4"/>
    <x v="0"/>
  </r>
  <r>
    <s v="2016 Data.xlsx"/>
    <x v="1"/>
    <x v="1"/>
    <n v="209"/>
    <x v="1"/>
    <x v="3"/>
    <n v="30"/>
    <n v="22"/>
    <n v="0"/>
    <n v="1"/>
    <n v="2"/>
    <n v="2"/>
    <n v="0"/>
    <x v="0"/>
    <x v="6"/>
    <s v="Online TA"/>
    <x v="0"/>
    <x v="0"/>
    <n v="0"/>
    <n v="0"/>
    <s v="F"/>
    <s v="F"/>
    <n v="0"/>
    <x v="0"/>
    <n v="9"/>
    <n v="0"/>
    <n v="0"/>
    <x v="0"/>
    <n v="168.3"/>
    <n v="0"/>
    <n v="0"/>
    <s v="Check-Out"/>
    <x v="248"/>
    <n v="4"/>
    <n v="1"/>
    <x v="0"/>
  </r>
  <r>
    <s v="2016 Data.xlsx"/>
    <x v="0"/>
    <x v="0"/>
    <n v="32"/>
    <x v="1"/>
    <x v="8"/>
    <n v="27"/>
    <n v="30"/>
    <n v="2"/>
    <n v="7"/>
    <n v="2"/>
    <n v="0"/>
    <n v="0"/>
    <x v="0"/>
    <x v="7"/>
    <s v="Direct"/>
    <x v="1"/>
    <x v="0"/>
    <n v="0"/>
    <n v="0"/>
    <s v="F"/>
    <s v="F"/>
    <n v="2"/>
    <x v="0"/>
    <n v="250"/>
    <n v="0"/>
    <n v="0"/>
    <x v="0"/>
    <n v="208.56"/>
    <n v="0"/>
    <n v="0"/>
    <s v="Canceled"/>
    <x v="263"/>
    <n v="2"/>
    <n v="9"/>
    <x v="0"/>
  </r>
  <r>
    <s v="2016 Data.xlsx"/>
    <x v="0"/>
    <x v="1"/>
    <n v="62"/>
    <x v="1"/>
    <x v="2"/>
    <n v="50"/>
    <n v="4"/>
    <n v="2"/>
    <n v="4"/>
    <n v="2"/>
    <n v="0"/>
    <n v="0"/>
    <x v="0"/>
    <x v="40"/>
    <s v="Online TA"/>
    <x v="0"/>
    <x v="0"/>
    <n v="0"/>
    <n v="0"/>
    <s v="D"/>
    <s v="D"/>
    <n v="1"/>
    <x v="0"/>
    <n v="240"/>
    <n v="0"/>
    <n v="0"/>
    <x v="0"/>
    <n v="54.9"/>
    <n v="1"/>
    <n v="0"/>
    <s v="Check-Out"/>
    <x v="0"/>
    <n v="2"/>
    <n v="6"/>
    <x v="0"/>
  </r>
  <r>
    <s v="2016 Data.xlsx"/>
    <x v="0"/>
    <x v="0"/>
    <n v="286"/>
    <x v="1"/>
    <x v="8"/>
    <n v="24"/>
    <n v="9"/>
    <n v="2"/>
    <n v="3"/>
    <n v="2"/>
    <n v="0"/>
    <n v="0"/>
    <x v="1"/>
    <x v="0"/>
    <s v="Online TA"/>
    <x v="0"/>
    <x v="0"/>
    <n v="0"/>
    <n v="0"/>
    <s v="A"/>
    <s v="A"/>
    <n v="0"/>
    <x v="0"/>
    <n v="240"/>
    <n v="0"/>
    <n v="0"/>
    <x v="0"/>
    <n v="110"/>
    <n v="0"/>
    <n v="2"/>
    <s v="Canceled"/>
    <x v="330"/>
    <n v="2"/>
    <n v="5"/>
    <x v="0"/>
  </r>
  <r>
    <s v="2016 Data.xlsx"/>
    <x v="1"/>
    <x v="1"/>
    <n v="110"/>
    <x v="1"/>
    <x v="6"/>
    <n v="19"/>
    <n v="1"/>
    <n v="2"/>
    <n v="3"/>
    <n v="2"/>
    <n v="0"/>
    <n v="0"/>
    <x v="0"/>
    <x v="2"/>
    <s v="Online TA"/>
    <x v="0"/>
    <x v="0"/>
    <n v="0"/>
    <n v="0"/>
    <s v="A"/>
    <s v="A"/>
    <n v="1"/>
    <x v="0"/>
    <n v="9"/>
    <n v="0"/>
    <n v="0"/>
    <x v="0"/>
    <n v="109.25"/>
    <n v="0"/>
    <n v="1"/>
    <s v="Check-Out"/>
    <x v="285"/>
    <n v="2"/>
    <n v="5"/>
    <x v="0"/>
  </r>
  <r>
    <s v="2016 Data.xlsx"/>
    <x v="1"/>
    <x v="1"/>
    <n v="63"/>
    <x v="1"/>
    <x v="3"/>
    <n v="31"/>
    <n v="24"/>
    <n v="2"/>
    <n v="1"/>
    <n v="2"/>
    <n v="1"/>
    <n v="0"/>
    <x v="0"/>
    <x v="14"/>
    <s v="Online TA"/>
    <x v="0"/>
    <x v="0"/>
    <n v="0"/>
    <n v="0"/>
    <s v="A"/>
    <s v="D"/>
    <n v="0"/>
    <x v="0"/>
    <n v="9"/>
    <n v="0"/>
    <n v="0"/>
    <x v="0"/>
    <n v="121.5"/>
    <n v="0"/>
    <n v="2"/>
    <s v="Check-Out"/>
    <x v="315"/>
    <n v="3"/>
    <n v="3"/>
    <x v="1"/>
  </r>
  <r>
    <s v="2016 Data.xlsx"/>
    <x v="1"/>
    <x v="0"/>
    <n v="46"/>
    <x v="1"/>
    <x v="7"/>
    <n v="13"/>
    <n v="21"/>
    <n v="1"/>
    <n v="2"/>
    <n v="2"/>
    <n v="0"/>
    <n v="0"/>
    <x v="0"/>
    <x v="0"/>
    <s v="Offline TA/TO"/>
    <x v="0"/>
    <x v="0"/>
    <n v="0"/>
    <n v="0"/>
    <s v="A"/>
    <s v="D"/>
    <n v="0"/>
    <x v="0"/>
    <n v="28"/>
    <n v="0"/>
    <n v="0"/>
    <x v="0"/>
    <n v="85"/>
    <n v="0"/>
    <n v="0"/>
    <s v="No-Show"/>
    <x v="215"/>
    <n v="2"/>
    <n v="3"/>
    <x v="1"/>
  </r>
  <r>
    <s v="2016 Data.xlsx"/>
    <x v="1"/>
    <x v="1"/>
    <n v="5"/>
    <x v="1"/>
    <x v="3"/>
    <n v="28"/>
    <n v="6"/>
    <n v="0"/>
    <n v="2"/>
    <n v="1"/>
    <n v="0"/>
    <n v="0"/>
    <x v="0"/>
    <x v="0"/>
    <s v="Direct"/>
    <x v="1"/>
    <x v="0"/>
    <n v="0"/>
    <n v="0"/>
    <s v="E"/>
    <s v="F"/>
    <n v="0"/>
    <x v="0"/>
    <n v="0"/>
    <n v="0"/>
    <n v="0"/>
    <x v="0"/>
    <n v="143"/>
    <n v="0"/>
    <n v="0"/>
    <s v="Check-Out"/>
    <x v="292"/>
    <n v="1"/>
    <n v="2"/>
    <x v="1"/>
  </r>
  <r>
    <s v="2016 Data.xlsx"/>
    <x v="1"/>
    <x v="0"/>
    <n v="44"/>
    <x v="1"/>
    <x v="9"/>
    <n v="8"/>
    <n v="17"/>
    <n v="0"/>
    <n v="3"/>
    <n v="2"/>
    <n v="0"/>
    <n v="0"/>
    <x v="0"/>
    <x v="0"/>
    <s v="Offline TA/TO"/>
    <x v="0"/>
    <x v="0"/>
    <n v="0"/>
    <n v="0"/>
    <s v="A"/>
    <s v="A"/>
    <n v="0"/>
    <x v="1"/>
    <n v="44"/>
    <n v="0"/>
    <n v="3"/>
    <x v="0"/>
    <n v="75"/>
    <n v="0"/>
    <n v="0"/>
    <s v="Canceled"/>
    <x v="441"/>
    <n v="2"/>
    <n v="3"/>
    <x v="0"/>
  </r>
  <r>
    <s v="2016 Data.xlsx"/>
    <x v="0"/>
    <x v="1"/>
    <n v="1"/>
    <x v="1"/>
    <x v="6"/>
    <n v="21"/>
    <n v="20"/>
    <n v="1"/>
    <n v="2"/>
    <n v="2"/>
    <n v="0"/>
    <n v="0"/>
    <x v="1"/>
    <x v="17"/>
    <s v="Direct"/>
    <x v="1"/>
    <x v="0"/>
    <n v="0"/>
    <n v="1"/>
    <s v="A"/>
    <s v="D"/>
    <n v="1"/>
    <x v="0"/>
    <n v="0"/>
    <n v="0"/>
    <n v="0"/>
    <x v="0"/>
    <n v="110"/>
    <n v="0"/>
    <n v="2"/>
    <s v="Check-Out"/>
    <x v="330"/>
    <n v="2"/>
    <n v="3"/>
    <x v="1"/>
  </r>
  <r>
    <s v="2016 Data.xlsx"/>
    <x v="1"/>
    <x v="1"/>
    <n v="41"/>
    <x v="1"/>
    <x v="8"/>
    <n v="26"/>
    <n v="21"/>
    <n v="0"/>
    <n v="3"/>
    <n v="2"/>
    <n v="0"/>
    <n v="0"/>
    <x v="0"/>
    <x v="40"/>
    <s v="Online TA"/>
    <x v="0"/>
    <x v="0"/>
    <n v="0"/>
    <n v="0"/>
    <s v="A"/>
    <s v="A"/>
    <n v="0"/>
    <x v="0"/>
    <n v="7"/>
    <n v="0"/>
    <n v="0"/>
    <x v="0"/>
    <n v="76.92"/>
    <n v="0"/>
    <n v="1"/>
    <s v="Check-Out"/>
    <x v="245"/>
    <n v="2"/>
    <n v="3"/>
    <x v="0"/>
  </r>
  <r>
    <s v="2016 Data.xlsx"/>
    <x v="1"/>
    <x v="0"/>
    <n v="43"/>
    <x v="1"/>
    <x v="11"/>
    <n v="3"/>
    <n v="14"/>
    <n v="0"/>
    <n v="3"/>
    <n v="2"/>
    <n v="0"/>
    <n v="0"/>
    <x v="0"/>
    <x v="1"/>
    <s v="Online TA"/>
    <x v="0"/>
    <x v="0"/>
    <n v="0"/>
    <n v="0"/>
    <s v="B"/>
    <s v="B"/>
    <n v="0"/>
    <x v="0"/>
    <n v="9"/>
    <n v="0"/>
    <n v="0"/>
    <x v="1"/>
    <n v="86.75"/>
    <n v="0"/>
    <n v="1"/>
    <s v="Canceled"/>
    <x v="0"/>
    <n v="2"/>
    <n v="3"/>
    <x v="0"/>
  </r>
  <r>
    <s v="2016 Data.xlsx"/>
    <x v="0"/>
    <x v="1"/>
    <n v="169"/>
    <x v="1"/>
    <x v="7"/>
    <n v="14"/>
    <n v="31"/>
    <n v="0"/>
    <n v="3"/>
    <n v="2"/>
    <n v="0"/>
    <n v="0"/>
    <x v="0"/>
    <x v="0"/>
    <s v="Groups"/>
    <x v="1"/>
    <x v="0"/>
    <n v="0"/>
    <n v="0"/>
    <s v="A"/>
    <s v="D"/>
    <n v="1"/>
    <x v="2"/>
    <n v="0"/>
    <n v="223"/>
    <n v="0"/>
    <x v="1"/>
    <n v="66"/>
    <n v="0"/>
    <n v="0"/>
    <s v="Check-Out"/>
    <x v="346"/>
    <n v="2"/>
    <n v="3"/>
    <x v="1"/>
  </r>
  <r>
    <s v="2016 Data.xlsx"/>
    <x v="0"/>
    <x v="0"/>
    <n v="99"/>
    <x v="1"/>
    <x v="9"/>
    <n v="6"/>
    <n v="4"/>
    <n v="4"/>
    <n v="8"/>
    <n v="2"/>
    <n v="0"/>
    <n v="0"/>
    <x v="0"/>
    <x v="0"/>
    <s v="Online TA"/>
    <x v="0"/>
    <x v="0"/>
    <n v="0"/>
    <n v="0"/>
    <s v="A"/>
    <s v="A"/>
    <n v="0"/>
    <x v="0"/>
    <n v="240"/>
    <n v="0"/>
    <n v="0"/>
    <x v="0"/>
    <n v="38.880000000000003"/>
    <n v="0"/>
    <n v="1"/>
    <s v="Canceled"/>
    <x v="151"/>
    <n v="2"/>
    <n v="12"/>
    <x v="0"/>
  </r>
  <r>
    <s v="2016 Data.xlsx"/>
    <x v="1"/>
    <x v="1"/>
    <n v="0"/>
    <x v="1"/>
    <x v="5"/>
    <n v="48"/>
    <n v="24"/>
    <n v="0"/>
    <n v="3"/>
    <n v="2"/>
    <n v="0"/>
    <n v="0"/>
    <x v="0"/>
    <x v="3"/>
    <s v="Online TA"/>
    <x v="0"/>
    <x v="0"/>
    <n v="0"/>
    <n v="0"/>
    <s v="D"/>
    <s v="D"/>
    <n v="0"/>
    <x v="0"/>
    <n v="7"/>
    <n v="0"/>
    <n v="0"/>
    <x v="0"/>
    <n v="74.540000000000006"/>
    <n v="0"/>
    <n v="0"/>
    <s v="Check-Out"/>
    <x v="184"/>
    <n v="2"/>
    <n v="3"/>
    <x v="0"/>
  </r>
  <r>
    <s v="2016 Data.xlsx"/>
    <x v="1"/>
    <x v="0"/>
    <n v="128"/>
    <x v="1"/>
    <x v="1"/>
    <n v="33"/>
    <n v="8"/>
    <n v="1"/>
    <n v="4"/>
    <n v="2"/>
    <n v="0"/>
    <n v="0"/>
    <x v="0"/>
    <x v="6"/>
    <s v="Online TA"/>
    <x v="0"/>
    <x v="0"/>
    <n v="0"/>
    <n v="0"/>
    <s v="A"/>
    <s v="A"/>
    <n v="4"/>
    <x v="0"/>
    <n v="9"/>
    <n v="0"/>
    <n v="0"/>
    <x v="0"/>
    <n v="119.7"/>
    <n v="0"/>
    <n v="0"/>
    <s v="Canceled"/>
    <x v="436"/>
    <n v="2"/>
    <n v="5"/>
    <x v="0"/>
  </r>
  <r>
    <s v="2016 Data.xlsx"/>
    <x v="1"/>
    <x v="1"/>
    <n v="134"/>
    <x v="1"/>
    <x v="3"/>
    <n v="29"/>
    <n v="13"/>
    <n v="0"/>
    <n v="4"/>
    <n v="2"/>
    <n v="0"/>
    <n v="0"/>
    <x v="3"/>
    <x v="4"/>
    <s v="Online TA"/>
    <x v="0"/>
    <x v="0"/>
    <n v="0"/>
    <n v="0"/>
    <s v="A"/>
    <s v="A"/>
    <n v="0"/>
    <x v="0"/>
    <n v="9"/>
    <n v="0"/>
    <n v="0"/>
    <x v="1"/>
    <n v="89.25"/>
    <n v="0"/>
    <n v="0"/>
    <s v="Check-Out"/>
    <x v="446"/>
    <n v="2"/>
    <n v="4"/>
    <x v="0"/>
  </r>
  <r>
    <s v="2016 Data.xlsx"/>
    <x v="1"/>
    <x v="1"/>
    <n v="119"/>
    <x v="1"/>
    <x v="7"/>
    <n v="14"/>
    <n v="29"/>
    <n v="0"/>
    <n v="2"/>
    <n v="1"/>
    <n v="0"/>
    <n v="0"/>
    <x v="0"/>
    <x v="6"/>
    <s v="Offline TA/TO"/>
    <x v="0"/>
    <x v="0"/>
    <n v="0"/>
    <n v="0"/>
    <s v="A"/>
    <s v="A"/>
    <n v="0"/>
    <x v="0"/>
    <n v="39"/>
    <n v="0"/>
    <n v="0"/>
    <x v="1"/>
    <n v="83"/>
    <n v="0"/>
    <n v="0"/>
    <s v="Check-Out"/>
    <x v="409"/>
    <n v="1"/>
    <n v="2"/>
    <x v="0"/>
  </r>
  <r>
    <s v="2016 Data.xlsx"/>
    <x v="0"/>
    <x v="1"/>
    <n v="15"/>
    <x v="1"/>
    <x v="4"/>
    <n v="37"/>
    <n v="9"/>
    <n v="2"/>
    <n v="2"/>
    <n v="2"/>
    <n v="0"/>
    <n v="0"/>
    <x v="0"/>
    <x v="3"/>
    <s v="Direct"/>
    <x v="1"/>
    <x v="0"/>
    <n v="0"/>
    <n v="0"/>
    <s v="A"/>
    <s v="A"/>
    <n v="0"/>
    <x v="0"/>
    <n v="250"/>
    <n v="0"/>
    <n v="0"/>
    <x v="0"/>
    <n v="148"/>
    <n v="1"/>
    <n v="0"/>
    <s v="Check-Out"/>
    <x v="188"/>
    <n v="2"/>
    <n v="4"/>
    <x v="0"/>
  </r>
  <r>
    <s v="2016 Data.xlsx"/>
    <x v="1"/>
    <x v="1"/>
    <n v="137"/>
    <x v="1"/>
    <x v="1"/>
    <n v="34"/>
    <n v="19"/>
    <n v="0"/>
    <n v="2"/>
    <n v="2"/>
    <n v="0"/>
    <n v="0"/>
    <x v="0"/>
    <x v="11"/>
    <s v="Online TA"/>
    <x v="0"/>
    <x v="0"/>
    <n v="0"/>
    <n v="0"/>
    <s v="A"/>
    <s v="A"/>
    <n v="0"/>
    <x v="0"/>
    <n v="9"/>
    <n v="0"/>
    <n v="0"/>
    <x v="0"/>
    <n v="118.8"/>
    <n v="1"/>
    <n v="1"/>
    <s v="Check-Out"/>
    <x v="344"/>
    <n v="2"/>
    <n v="2"/>
    <x v="0"/>
  </r>
  <r>
    <s v="2016 Data.xlsx"/>
    <x v="1"/>
    <x v="1"/>
    <n v="99"/>
    <x v="1"/>
    <x v="4"/>
    <n v="37"/>
    <n v="5"/>
    <n v="1"/>
    <n v="2"/>
    <n v="2"/>
    <n v="0"/>
    <n v="0"/>
    <x v="0"/>
    <x v="3"/>
    <s v="Online TA"/>
    <x v="0"/>
    <x v="0"/>
    <n v="0"/>
    <n v="0"/>
    <s v="A"/>
    <s v="A"/>
    <n v="1"/>
    <x v="0"/>
    <n v="9"/>
    <n v="0"/>
    <n v="0"/>
    <x v="0"/>
    <n v="137.1"/>
    <n v="0"/>
    <n v="1"/>
    <s v="Check-Out"/>
    <x v="447"/>
    <n v="2"/>
    <n v="3"/>
    <x v="0"/>
  </r>
  <r>
    <s v="2016 Data.xlsx"/>
    <x v="1"/>
    <x v="1"/>
    <n v="40"/>
    <x v="1"/>
    <x v="4"/>
    <n v="38"/>
    <n v="13"/>
    <n v="0"/>
    <n v="5"/>
    <n v="3"/>
    <n v="0"/>
    <n v="0"/>
    <x v="0"/>
    <x v="43"/>
    <s v="Groups"/>
    <x v="0"/>
    <x v="0"/>
    <n v="0"/>
    <n v="0"/>
    <s v="A"/>
    <s v="A"/>
    <n v="4"/>
    <x v="0"/>
    <n v="86"/>
    <n v="0"/>
    <n v="0"/>
    <x v="1"/>
    <n v="163"/>
    <n v="0"/>
    <n v="0"/>
    <s v="Check-Out"/>
    <x v="177"/>
    <n v="3"/>
    <n v="5"/>
    <x v="0"/>
  </r>
  <r>
    <s v="2016 Data.xlsx"/>
    <x v="1"/>
    <x v="1"/>
    <n v="28"/>
    <x v="1"/>
    <x v="3"/>
    <n v="28"/>
    <n v="7"/>
    <n v="0"/>
    <n v="3"/>
    <n v="2"/>
    <n v="0"/>
    <n v="0"/>
    <x v="3"/>
    <x v="27"/>
    <s v="Online TA"/>
    <x v="0"/>
    <x v="0"/>
    <n v="0"/>
    <n v="0"/>
    <s v="A"/>
    <s v="A"/>
    <n v="0"/>
    <x v="0"/>
    <n v="9"/>
    <n v="0"/>
    <n v="0"/>
    <x v="0"/>
    <n v="134.37"/>
    <n v="0"/>
    <n v="1"/>
    <s v="Check-Out"/>
    <x v="0"/>
    <n v="2"/>
    <n v="3"/>
    <x v="0"/>
  </r>
  <r>
    <s v="2016 Data.xlsx"/>
    <x v="0"/>
    <x v="1"/>
    <n v="0"/>
    <x v="1"/>
    <x v="6"/>
    <n v="23"/>
    <n v="29"/>
    <n v="1"/>
    <n v="0"/>
    <n v="2"/>
    <n v="0"/>
    <n v="0"/>
    <x v="0"/>
    <x v="8"/>
    <s v="Offline TA/TO"/>
    <x v="0"/>
    <x v="0"/>
    <n v="0"/>
    <n v="0"/>
    <s v="A"/>
    <s v="A"/>
    <n v="0"/>
    <x v="0"/>
    <n v="96"/>
    <n v="0"/>
    <n v="0"/>
    <x v="3"/>
    <n v="46"/>
    <n v="0"/>
    <n v="0"/>
    <s v="Check-Out"/>
    <x v="413"/>
    <n v="2"/>
    <n v="1"/>
    <x v="0"/>
  </r>
  <r>
    <s v="2016 Data.xlsx"/>
    <x v="1"/>
    <x v="1"/>
    <n v="68"/>
    <x v="1"/>
    <x v="2"/>
    <n v="50"/>
    <n v="10"/>
    <n v="2"/>
    <n v="1"/>
    <n v="2"/>
    <n v="0"/>
    <n v="0"/>
    <x v="0"/>
    <x v="24"/>
    <s v="Direct"/>
    <x v="1"/>
    <x v="0"/>
    <n v="0"/>
    <n v="0"/>
    <s v="A"/>
    <s v="A"/>
    <n v="0"/>
    <x v="0"/>
    <n v="14"/>
    <n v="0"/>
    <n v="0"/>
    <x v="0"/>
    <n v="79.2"/>
    <n v="0"/>
    <n v="0"/>
    <s v="Check-Out"/>
    <x v="354"/>
    <n v="2"/>
    <n v="3"/>
    <x v="0"/>
  </r>
  <r>
    <s v="2016 Data.xlsx"/>
    <x v="1"/>
    <x v="1"/>
    <n v="242"/>
    <x v="1"/>
    <x v="0"/>
    <n v="44"/>
    <n v="28"/>
    <n v="2"/>
    <n v="2"/>
    <n v="2"/>
    <n v="1"/>
    <n v="0"/>
    <x v="0"/>
    <x v="6"/>
    <s v="Online TA"/>
    <x v="0"/>
    <x v="0"/>
    <n v="0"/>
    <n v="0"/>
    <s v="D"/>
    <s v="D"/>
    <n v="0"/>
    <x v="0"/>
    <n v="7"/>
    <n v="0"/>
    <n v="0"/>
    <x v="0"/>
    <n v="95.13"/>
    <n v="0"/>
    <n v="1"/>
    <s v="Check-Out"/>
    <x v="0"/>
    <n v="3"/>
    <n v="4"/>
    <x v="0"/>
  </r>
  <r>
    <s v="2016 Data.xlsx"/>
    <x v="1"/>
    <x v="1"/>
    <n v="40"/>
    <x v="1"/>
    <x v="11"/>
    <n v="3"/>
    <n v="14"/>
    <n v="1"/>
    <n v="3"/>
    <n v="2"/>
    <n v="0"/>
    <n v="0"/>
    <x v="3"/>
    <x v="6"/>
    <s v="Online TA"/>
    <x v="0"/>
    <x v="0"/>
    <n v="0"/>
    <n v="0"/>
    <s v="A"/>
    <s v="A"/>
    <n v="0"/>
    <x v="0"/>
    <n v="9"/>
    <n v="0"/>
    <n v="0"/>
    <x v="0"/>
    <n v="69.5"/>
    <n v="0"/>
    <n v="1"/>
    <s v="Check-Out"/>
    <x v="288"/>
    <n v="2"/>
    <n v="4"/>
    <x v="0"/>
  </r>
  <r>
    <s v="2016 Data.xlsx"/>
    <x v="1"/>
    <x v="0"/>
    <n v="59"/>
    <x v="1"/>
    <x v="0"/>
    <n v="43"/>
    <n v="19"/>
    <n v="0"/>
    <n v="3"/>
    <n v="2"/>
    <n v="0"/>
    <n v="0"/>
    <x v="0"/>
    <x v="23"/>
    <s v="Online TA"/>
    <x v="0"/>
    <x v="0"/>
    <n v="0"/>
    <n v="0"/>
    <s v="D"/>
    <s v="D"/>
    <n v="3"/>
    <x v="0"/>
    <n v="9"/>
    <n v="0"/>
    <n v="0"/>
    <x v="0"/>
    <n v="139.5"/>
    <n v="0"/>
    <n v="1"/>
    <s v="Canceled"/>
    <x v="274"/>
    <n v="2"/>
    <n v="3"/>
    <x v="0"/>
  </r>
  <r>
    <s v="2016 Data.xlsx"/>
    <x v="1"/>
    <x v="1"/>
    <n v="70"/>
    <x v="1"/>
    <x v="11"/>
    <n v="5"/>
    <n v="27"/>
    <n v="2"/>
    <n v="5"/>
    <n v="2"/>
    <n v="0"/>
    <n v="0"/>
    <x v="0"/>
    <x v="5"/>
    <s v="Offline TA/TO"/>
    <x v="0"/>
    <x v="0"/>
    <n v="0"/>
    <n v="0"/>
    <s v="D"/>
    <s v="D"/>
    <n v="0"/>
    <x v="0"/>
    <n v="27"/>
    <n v="0"/>
    <n v="0"/>
    <x v="0"/>
    <n v="52"/>
    <n v="0"/>
    <n v="0"/>
    <s v="Check-Out"/>
    <x v="316"/>
    <n v="2"/>
    <n v="7"/>
    <x v="0"/>
  </r>
  <r>
    <s v="2016 Data.xlsx"/>
    <x v="1"/>
    <x v="1"/>
    <n v="316"/>
    <x v="1"/>
    <x v="6"/>
    <n v="22"/>
    <n v="26"/>
    <n v="0"/>
    <n v="3"/>
    <n v="2"/>
    <n v="0"/>
    <n v="0"/>
    <x v="0"/>
    <x v="0"/>
    <s v="Groups"/>
    <x v="0"/>
    <x v="0"/>
    <n v="0"/>
    <n v="0"/>
    <s v="A"/>
    <s v="A"/>
    <n v="0"/>
    <x v="0"/>
    <n v="30"/>
    <n v="0"/>
    <n v="0"/>
    <x v="1"/>
    <n v="110"/>
    <n v="0"/>
    <n v="0"/>
    <s v="Check-Out"/>
    <x v="338"/>
    <n v="2"/>
    <n v="3"/>
    <x v="0"/>
  </r>
  <r>
    <s v="2016 Data.xlsx"/>
    <x v="1"/>
    <x v="0"/>
    <n v="205"/>
    <x v="1"/>
    <x v="6"/>
    <n v="23"/>
    <n v="29"/>
    <n v="2"/>
    <n v="1"/>
    <n v="2"/>
    <n v="0"/>
    <n v="0"/>
    <x v="0"/>
    <x v="0"/>
    <s v="Offline TA/TO"/>
    <x v="0"/>
    <x v="0"/>
    <n v="0"/>
    <n v="0"/>
    <s v="A"/>
    <s v="A"/>
    <n v="0"/>
    <x v="1"/>
    <n v="26"/>
    <n v="0"/>
    <n v="0"/>
    <x v="0"/>
    <n v="90"/>
    <n v="0"/>
    <n v="0"/>
    <s v="Canceled"/>
    <x v="238"/>
    <n v="2"/>
    <n v="3"/>
    <x v="0"/>
  </r>
  <r>
    <s v="2016 Data.xlsx"/>
    <x v="1"/>
    <x v="0"/>
    <n v="41"/>
    <x v="1"/>
    <x v="4"/>
    <n v="38"/>
    <n v="14"/>
    <n v="0"/>
    <n v="2"/>
    <n v="2"/>
    <n v="0"/>
    <n v="0"/>
    <x v="0"/>
    <x v="0"/>
    <s v="Groups"/>
    <x v="0"/>
    <x v="0"/>
    <n v="0"/>
    <n v="0"/>
    <s v="A"/>
    <s v="A"/>
    <n v="0"/>
    <x v="0"/>
    <n v="86"/>
    <n v="0"/>
    <n v="0"/>
    <x v="1"/>
    <n v="130"/>
    <n v="0"/>
    <n v="0"/>
    <s v="Canceled"/>
    <x v="0"/>
    <n v="2"/>
    <n v="2"/>
    <x v="0"/>
  </r>
  <r>
    <s v="2016 Data.xlsx"/>
    <x v="0"/>
    <x v="1"/>
    <n v="33"/>
    <x v="1"/>
    <x v="5"/>
    <n v="48"/>
    <n v="25"/>
    <n v="0"/>
    <n v="2"/>
    <n v="2"/>
    <n v="0"/>
    <n v="0"/>
    <x v="0"/>
    <x v="0"/>
    <s v="Online TA"/>
    <x v="0"/>
    <x v="0"/>
    <n v="0"/>
    <n v="0"/>
    <s v="D"/>
    <s v="D"/>
    <n v="0"/>
    <x v="0"/>
    <n v="240"/>
    <n v="0"/>
    <n v="0"/>
    <x v="0"/>
    <n v="56"/>
    <n v="0"/>
    <n v="2"/>
    <s v="Check-Out"/>
    <x v="184"/>
    <n v="2"/>
    <n v="2"/>
    <x v="0"/>
  </r>
  <r>
    <s v="2016 Data.xlsx"/>
    <x v="1"/>
    <x v="1"/>
    <n v="67"/>
    <x v="1"/>
    <x v="3"/>
    <n v="30"/>
    <n v="20"/>
    <n v="0"/>
    <n v="2"/>
    <n v="2"/>
    <n v="0"/>
    <n v="0"/>
    <x v="0"/>
    <x v="27"/>
    <s v="Online TA"/>
    <x v="0"/>
    <x v="0"/>
    <n v="0"/>
    <n v="0"/>
    <s v="D"/>
    <s v="D"/>
    <n v="0"/>
    <x v="0"/>
    <n v="9"/>
    <n v="0"/>
    <n v="0"/>
    <x v="0"/>
    <n v="123.3"/>
    <n v="0"/>
    <n v="1"/>
    <s v="Check-Out"/>
    <x v="448"/>
    <n v="2"/>
    <n v="2"/>
    <x v="0"/>
  </r>
  <r>
    <s v="2016 Data.xlsx"/>
    <x v="1"/>
    <x v="0"/>
    <n v="103"/>
    <x v="1"/>
    <x v="2"/>
    <n v="52"/>
    <n v="19"/>
    <n v="1"/>
    <n v="2"/>
    <n v="3"/>
    <n v="0"/>
    <n v="0"/>
    <x v="0"/>
    <x v="67"/>
    <s v="Online TA"/>
    <x v="0"/>
    <x v="0"/>
    <n v="0"/>
    <n v="0"/>
    <s v="D"/>
    <s v="D"/>
    <n v="0"/>
    <x v="0"/>
    <n v="9"/>
    <n v="0"/>
    <n v="0"/>
    <x v="0"/>
    <n v="140"/>
    <n v="0"/>
    <n v="1"/>
    <s v="Canceled"/>
    <x v="0"/>
    <n v="3"/>
    <n v="3"/>
    <x v="0"/>
  </r>
  <r>
    <s v="2016 Data.xlsx"/>
    <x v="1"/>
    <x v="1"/>
    <n v="57"/>
    <x v="1"/>
    <x v="7"/>
    <n v="10"/>
    <n v="4"/>
    <n v="0"/>
    <n v="2"/>
    <n v="3"/>
    <n v="0"/>
    <n v="0"/>
    <x v="0"/>
    <x v="11"/>
    <s v="Groups"/>
    <x v="2"/>
    <x v="0"/>
    <n v="0"/>
    <n v="0"/>
    <s v="A"/>
    <s v="A"/>
    <n v="0"/>
    <x v="0"/>
    <n v="0"/>
    <n v="0"/>
    <n v="0"/>
    <x v="1"/>
    <n v="103"/>
    <n v="0"/>
    <n v="1"/>
    <s v="Check-Out"/>
    <x v="273"/>
    <n v="3"/>
    <n v="2"/>
    <x v="0"/>
  </r>
  <r>
    <s v="2016 Data.xlsx"/>
    <x v="1"/>
    <x v="1"/>
    <n v="15"/>
    <x v="1"/>
    <x v="9"/>
    <n v="8"/>
    <n v="19"/>
    <n v="0"/>
    <n v="1"/>
    <n v="1"/>
    <n v="0"/>
    <n v="0"/>
    <x v="0"/>
    <x v="0"/>
    <s v="Corporate"/>
    <x v="0"/>
    <x v="0"/>
    <n v="0"/>
    <n v="0"/>
    <s v="A"/>
    <s v="A"/>
    <n v="0"/>
    <x v="0"/>
    <n v="0"/>
    <n v="67"/>
    <n v="0"/>
    <x v="1"/>
    <n v="81"/>
    <n v="0"/>
    <n v="0"/>
    <s v="Check-Out"/>
    <x v="360"/>
    <n v="1"/>
    <n v="1"/>
    <x v="0"/>
  </r>
  <r>
    <s v="2016 Data.xlsx"/>
    <x v="1"/>
    <x v="0"/>
    <n v="285"/>
    <x v="1"/>
    <x v="0"/>
    <n v="41"/>
    <n v="3"/>
    <n v="1"/>
    <n v="3"/>
    <n v="2"/>
    <n v="0"/>
    <n v="0"/>
    <x v="0"/>
    <x v="0"/>
    <s v="Offline TA/TO"/>
    <x v="0"/>
    <x v="0"/>
    <n v="0"/>
    <n v="0"/>
    <s v="A"/>
    <s v="A"/>
    <n v="0"/>
    <x v="1"/>
    <n v="31"/>
    <n v="0"/>
    <n v="24"/>
    <x v="0"/>
    <n v="100"/>
    <n v="0"/>
    <n v="0"/>
    <s v="Canceled"/>
    <x v="441"/>
    <n v="2"/>
    <n v="4"/>
    <x v="0"/>
  </r>
  <r>
    <s v="2016 Data.xlsx"/>
    <x v="1"/>
    <x v="1"/>
    <n v="56"/>
    <x v="1"/>
    <x v="7"/>
    <n v="10"/>
    <n v="3"/>
    <n v="0"/>
    <n v="3"/>
    <n v="2"/>
    <n v="0"/>
    <n v="0"/>
    <x v="0"/>
    <x v="1"/>
    <s v="Groups"/>
    <x v="2"/>
    <x v="0"/>
    <n v="0"/>
    <n v="0"/>
    <s v="A"/>
    <s v="A"/>
    <n v="0"/>
    <x v="0"/>
    <n v="0"/>
    <n v="0"/>
    <n v="0"/>
    <x v="0"/>
    <n v="72"/>
    <n v="0"/>
    <n v="0"/>
    <s v="Check-Out"/>
    <x v="273"/>
    <n v="2"/>
    <n v="3"/>
    <x v="0"/>
  </r>
  <r>
    <s v="2016 Data.xlsx"/>
    <x v="1"/>
    <x v="1"/>
    <n v="53"/>
    <x v="1"/>
    <x v="7"/>
    <n v="12"/>
    <n v="19"/>
    <n v="2"/>
    <n v="3"/>
    <n v="2"/>
    <n v="0"/>
    <n v="0"/>
    <x v="0"/>
    <x v="5"/>
    <s v="Offline TA/TO"/>
    <x v="0"/>
    <x v="0"/>
    <n v="0"/>
    <n v="0"/>
    <s v="A"/>
    <s v="A"/>
    <n v="0"/>
    <x v="0"/>
    <n v="16"/>
    <n v="0"/>
    <n v="0"/>
    <x v="0"/>
    <n v="70"/>
    <n v="0"/>
    <n v="1"/>
    <s v="Check-Out"/>
    <x v="279"/>
    <n v="2"/>
    <n v="5"/>
    <x v="0"/>
  </r>
  <r>
    <s v="2016 Data.xlsx"/>
    <x v="1"/>
    <x v="0"/>
    <n v="107"/>
    <x v="1"/>
    <x v="4"/>
    <n v="37"/>
    <n v="5"/>
    <n v="1"/>
    <n v="3"/>
    <n v="2"/>
    <n v="0"/>
    <n v="0"/>
    <x v="3"/>
    <x v="68"/>
    <s v="Online TA"/>
    <x v="0"/>
    <x v="0"/>
    <n v="0"/>
    <n v="0"/>
    <s v="A"/>
    <s v="A"/>
    <n v="0"/>
    <x v="0"/>
    <n v="9"/>
    <n v="0"/>
    <n v="0"/>
    <x v="0"/>
    <n v="118.8"/>
    <n v="0"/>
    <n v="1"/>
    <s v="Canceled"/>
    <x v="336"/>
    <n v="2"/>
    <n v="4"/>
    <x v="0"/>
  </r>
  <r>
    <s v="2016 Data.xlsx"/>
    <x v="0"/>
    <x v="1"/>
    <n v="46"/>
    <x v="1"/>
    <x v="5"/>
    <n v="45"/>
    <n v="5"/>
    <n v="2"/>
    <n v="5"/>
    <n v="2"/>
    <n v="0"/>
    <n v="0"/>
    <x v="0"/>
    <x v="69"/>
    <s v="Offline TA/TO"/>
    <x v="0"/>
    <x v="0"/>
    <n v="0"/>
    <n v="0"/>
    <s v="A"/>
    <s v="D"/>
    <n v="0"/>
    <x v="0"/>
    <n v="6"/>
    <n v="0"/>
    <n v="0"/>
    <x v="0"/>
    <n v="35"/>
    <n v="1"/>
    <n v="0"/>
    <s v="Check-Out"/>
    <x v="0"/>
    <n v="2"/>
    <n v="7"/>
    <x v="1"/>
  </r>
  <r>
    <s v="2016 Data.xlsx"/>
    <x v="0"/>
    <x v="1"/>
    <n v="44"/>
    <x v="1"/>
    <x v="10"/>
    <n v="18"/>
    <n v="27"/>
    <n v="0"/>
    <n v="4"/>
    <n v="3"/>
    <n v="0"/>
    <n v="0"/>
    <x v="0"/>
    <x v="3"/>
    <s v="Offline TA/TO"/>
    <x v="0"/>
    <x v="0"/>
    <n v="0"/>
    <n v="0"/>
    <s v="A"/>
    <s v="C"/>
    <n v="0"/>
    <x v="0"/>
    <n v="6"/>
    <n v="0"/>
    <n v="0"/>
    <x v="0"/>
    <n v="55.89"/>
    <n v="0"/>
    <n v="0"/>
    <s v="Check-Out"/>
    <x v="415"/>
    <n v="3"/>
    <n v="4"/>
    <x v="1"/>
  </r>
  <r>
    <s v="2016 Data.xlsx"/>
    <x v="0"/>
    <x v="1"/>
    <n v="92"/>
    <x v="1"/>
    <x v="8"/>
    <n v="25"/>
    <n v="17"/>
    <n v="2"/>
    <n v="3"/>
    <n v="2"/>
    <n v="0"/>
    <n v="0"/>
    <x v="0"/>
    <x v="3"/>
    <s v="Online TA"/>
    <x v="0"/>
    <x v="0"/>
    <n v="0"/>
    <n v="0"/>
    <s v="A"/>
    <s v="A"/>
    <n v="0"/>
    <x v="0"/>
    <n v="240"/>
    <n v="0"/>
    <n v="0"/>
    <x v="0"/>
    <n v="118"/>
    <n v="0"/>
    <n v="1"/>
    <s v="Check-Out"/>
    <x v="240"/>
    <n v="2"/>
    <n v="5"/>
    <x v="0"/>
  </r>
  <r>
    <s v="2016 Data.xlsx"/>
    <x v="1"/>
    <x v="1"/>
    <n v="197"/>
    <x v="1"/>
    <x v="1"/>
    <n v="32"/>
    <n v="1"/>
    <n v="1"/>
    <n v="1"/>
    <n v="2"/>
    <n v="0"/>
    <n v="0"/>
    <x v="3"/>
    <x v="16"/>
    <s v="Online TA"/>
    <x v="0"/>
    <x v="0"/>
    <n v="0"/>
    <n v="0"/>
    <s v="A"/>
    <s v="A"/>
    <n v="0"/>
    <x v="0"/>
    <n v="9"/>
    <n v="0"/>
    <n v="0"/>
    <x v="1"/>
    <n v="85.5"/>
    <n v="0"/>
    <n v="1"/>
    <s v="Check-Out"/>
    <x v="359"/>
    <n v="2"/>
    <n v="2"/>
    <x v="0"/>
  </r>
  <r>
    <s v="2016 Data.xlsx"/>
    <x v="1"/>
    <x v="0"/>
    <n v="47"/>
    <x v="1"/>
    <x v="4"/>
    <n v="36"/>
    <n v="1"/>
    <n v="0"/>
    <n v="3"/>
    <n v="2"/>
    <n v="0"/>
    <n v="0"/>
    <x v="0"/>
    <x v="1"/>
    <s v="Online TA"/>
    <x v="0"/>
    <x v="0"/>
    <n v="0"/>
    <n v="0"/>
    <s v="D"/>
    <s v="D"/>
    <n v="1"/>
    <x v="0"/>
    <n v="9"/>
    <n v="0"/>
    <n v="0"/>
    <x v="0"/>
    <n v="123.3"/>
    <n v="0"/>
    <n v="2"/>
    <s v="Canceled"/>
    <x v="304"/>
    <n v="2"/>
    <n v="3"/>
    <x v="0"/>
  </r>
  <r>
    <s v="2016 Data.xlsx"/>
    <x v="1"/>
    <x v="0"/>
    <n v="25"/>
    <x v="1"/>
    <x v="3"/>
    <n v="30"/>
    <n v="17"/>
    <n v="1"/>
    <n v="0"/>
    <n v="2"/>
    <n v="0"/>
    <n v="0"/>
    <x v="3"/>
    <x v="25"/>
    <s v="Direct"/>
    <x v="1"/>
    <x v="0"/>
    <n v="0"/>
    <n v="0"/>
    <s v="A"/>
    <s v="A"/>
    <n v="0"/>
    <x v="0"/>
    <n v="14"/>
    <n v="0"/>
    <n v="0"/>
    <x v="0"/>
    <n v="139"/>
    <n v="0"/>
    <n v="0"/>
    <s v="Canceled"/>
    <x v="393"/>
    <n v="2"/>
    <n v="1"/>
    <x v="0"/>
  </r>
  <r>
    <s v="2016 Data.xlsx"/>
    <x v="1"/>
    <x v="0"/>
    <n v="33"/>
    <x v="1"/>
    <x v="1"/>
    <n v="35"/>
    <n v="26"/>
    <n v="0"/>
    <n v="1"/>
    <n v="1"/>
    <n v="0"/>
    <n v="0"/>
    <x v="0"/>
    <x v="8"/>
    <s v="Online TA"/>
    <x v="0"/>
    <x v="0"/>
    <n v="0"/>
    <n v="0"/>
    <s v="D"/>
    <s v="D"/>
    <n v="0"/>
    <x v="0"/>
    <n v="9"/>
    <n v="0"/>
    <n v="0"/>
    <x v="0"/>
    <n v="149.4"/>
    <n v="0"/>
    <n v="0"/>
    <s v="Canceled"/>
    <x v="222"/>
    <n v="1"/>
    <n v="1"/>
    <x v="0"/>
  </r>
  <r>
    <s v="2016 Data.xlsx"/>
    <x v="0"/>
    <x v="1"/>
    <n v="280"/>
    <x v="1"/>
    <x v="4"/>
    <n v="39"/>
    <n v="20"/>
    <n v="2"/>
    <n v="5"/>
    <n v="2"/>
    <n v="0"/>
    <n v="0"/>
    <x v="2"/>
    <x v="3"/>
    <s v="Offline TA/TO"/>
    <x v="0"/>
    <x v="0"/>
    <n v="0"/>
    <n v="0"/>
    <s v="E"/>
    <s v="E"/>
    <n v="0"/>
    <x v="0"/>
    <n v="26"/>
    <n v="0"/>
    <n v="0"/>
    <x v="0"/>
    <n v="117.6"/>
    <n v="0"/>
    <n v="2"/>
    <s v="Check-Out"/>
    <x v="211"/>
    <n v="2"/>
    <n v="7"/>
    <x v="0"/>
  </r>
  <r>
    <s v="2016 Data.xlsx"/>
    <x v="1"/>
    <x v="1"/>
    <n v="352"/>
    <x v="1"/>
    <x v="2"/>
    <n v="53"/>
    <n v="29"/>
    <n v="1"/>
    <n v="3"/>
    <n v="2"/>
    <n v="0"/>
    <n v="0"/>
    <x v="0"/>
    <x v="27"/>
    <s v="Online TA"/>
    <x v="0"/>
    <x v="0"/>
    <n v="0"/>
    <n v="0"/>
    <s v="B"/>
    <s v="A"/>
    <n v="1"/>
    <x v="0"/>
    <n v="9"/>
    <n v="0"/>
    <n v="0"/>
    <x v="1"/>
    <n v="73.739999999999995"/>
    <n v="0"/>
    <n v="0"/>
    <s v="Check-Out"/>
    <x v="407"/>
    <n v="2"/>
    <n v="4"/>
    <x v="1"/>
  </r>
  <r>
    <s v="2016 Data.xlsx"/>
    <x v="1"/>
    <x v="1"/>
    <n v="32"/>
    <x v="1"/>
    <x v="2"/>
    <n v="53"/>
    <n v="27"/>
    <n v="1"/>
    <n v="5"/>
    <n v="2"/>
    <n v="0"/>
    <n v="0"/>
    <x v="0"/>
    <x v="25"/>
    <s v="Offline TA/TO"/>
    <x v="0"/>
    <x v="0"/>
    <n v="0"/>
    <n v="0"/>
    <s v="A"/>
    <s v="A"/>
    <n v="0"/>
    <x v="0"/>
    <n v="220"/>
    <n v="0"/>
    <n v="0"/>
    <x v="1"/>
    <n v="70"/>
    <n v="0"/>
    <n v="1"/>
    <s v="Check-Out"/>
    <x v="407"/>
    <n v="2"/>
    <n v="6"/>
    <x v="0"/>
  </r>
  <r>
    <s v="2016 Data.xlsx"/>
    <x v="1"/>
    <x v="1"/>
    <n v="80"/>
    <x v="1"/>
    <x v="4"/>
    <n v="37"/>
    <n v="4"/>
    <n v="2"/>
    <n v="4"/>
    <n v="1"/>
    <n v="0"/>
    <n v="0"/>
    <x v="0"/>
    <x v="6"/>
    <s v="Offline TA/TO"/>
    <x v="0"/>
    <x v="0"/>
    <n v="0"/>
    <n v="0"/>
    <s v="A"/>
    <s v="A"/>
    <n v="2"/>
    <x v="0"/>
    <n v="86"/>
    <n v="0"/>
    <n v="0"/>
    <x v="1"/>
    <n v="85"/>
    <n v="0"/>
    <n v="0"/>
    <s v="Check-Out"/>
    <x v="0"/>
    <n v="1"/>
    <n v="6"/>
    <x v="0"/>
  </r>
  <r>
    <s v="2016 Data.xlsx"/>
    <x v="1"/>
    <x v="1"/>
    <n v="47"/>
    <x v="1"/>
    <x v="7"/>
    <n v="11"/>
    <n v="9"/>
    <n v="0"/>
    <n v="4"/>
    <n v="3"/>
    <n v="0"/>
    <n v="0"/>
    <x v="0"/>
    <x v="5"/>
    <s v="Groups"/>
    <x v="1"/>
    <x v="0"/>
    <n v="0"/>
    <n v="0"/>
    <s v="A"/>
    <s v="D"/>
    <n v="3"/>
    <x v="0"/>
    <n v="0"/>
    <n v="0"/>
    <n v="0"/>
    <x v="1"/>
    <n v="72.5"/>
    <n v="0"/>
    <n v="1"/>
    <s v="Check-Out"/>
    <x v="234"/>
    <n v="3"/>
    <n v="4"/>
    <x v="1"/>
  </r>
  <r>
    <s v="2016 Data.xlsx"/>
    <x v="0"/>
    <x v="0"/>
    <n v="41"/>
    <x v="1"/>
    <x v="6"/>
    <n v="21"/>
    <n v="19"/>
    <n v="0"/>
    <n v="1"/>
    <n v="2"/>
    <n v="0"/>
    <n v="0"/>
    <x v="0"/>
    <x v="5"/>
    <s v="Online TA"/>
    <x v="0"/>
    <x v="0"/>
    <n v="0"/>
    <n v="0"/>
    <s v="E"/>
    <s v="E"/>
    <n v="0"/>
    <x v="0"/>
    <n v="240"/>
    <n v="0"/>
    <n v="0"/>
    <x v="0"/>
    <n v="105"/>
    <n v="0"/>
    <n v="0"/>
    <s v="Canceled"/>
    <x v="449"/>
    <n v="2"/>
    <n v="1"/>
    <x v="0"/>
  </r>
  <r>
    <s v="2016 Data.xlsx"/>
    <x v="0"/>
    <x v="0"/>
    <n v="23"/>
    <x v="1"/>
    <x v="3"/>
    <n v="30"/>
    <n v="22"/>
    <n v="0"/>
    <n v="1"/>
    <n v="2"/>
    <n v="0"/>
    <n v="0"/>
    <x v="0"/>
    <x v="6"/>
    <s v="Online TA"/>
    <x v="0"/>
    <x v="0"/>
    <n v="0"/>
    <n v="0"/>
    <s v="A"/>
    <s v="A"/>
    <n v="0"/>
    <x v="0"/>
    <n v="240"/>
    <n v="0"/>
    <n v="0"/>
    <x v="0"/>
    <n v="179"/>
    <n v="0"/>
    <n v="0"/>
    <s v="Canceled"/>
    <x v="204"/>
    <n v="2"/>
    <n v="1"/>
    <x v="0"/>
  </r>
  <r>
    <s v="2016 Data.xlsx"/>
    <x v="0"/>
    <x v="1"/>
    <n v="295"/>
    <x v="1"/>
    <x v="8"/>
    <n v="27"/>
    <n v="28"/>
    <n v="4"/>
    <n v="10"/>
    <n v="2"/>
    <n v="0"/>
    <n v="0"/>
    <x v="0"/>
    <x v="3"/>
    <s v="Offline TA/TO"/>
    <x v="0"/>
    <x v="0"/>
    <n v="0"/>
    <n v="0"/>
    <s v="E"/>
    <s v="E"/>
    <n v="0"/>
    <x v="0"/>
    <n v="40"/>
    <n v="0"/>
    <n v="0"/>
    <x v="2"/>
    <n v="85.3"/>
    <n v="0"/>
    <n v="0"/>
    <s v="Check-Out"/>
    <x v="0"/>
    <n v="2"/>
    <n v="14"/>
    <x v="0"/>
  </r>
  <r>
    <s v="2016 Data.xlsx"/>
    <x v="1"/>
    <x v="1"/>
    <n v="1"/>
    <x v="1"/>
    <x v="10"/>
    <n v="16"/>
    <n v="16"/>
    <n v="1"/>
    <n v="1"/>
    <n v="2"/>
    <n v="0"/>
    <n v="0"/>
    <x v="0"/>
    <x v="24"/>
    <s v="Online TA"/>
    <x v="0"/>
    <x v="0"/>
    <n v="0"/>
    <n v="0"/>
    <s v="A"/>
    <s v="A"/>
    <n v="0"/>
    <x v="0"/>
    <n v="7"/>
    <n v="0"/>
    <n v="0"/>
    <x v="0"/>
    <n v="77.77"/>
    <n v="0"/>
    <n v="1"/>
    <s v="Check-Out"/>
    <x v="287"/>
    <n v="2"/>
    <n v="2"/>
    <x v="0"/>
  </r>
  <r>
    <s v="2016 Data.xlsx"/>
    <x v="0"/>
    <x v="1"/>
    <n v="115"/>
    <x v="1"/>
    <x v="5"/>
    <n v="47"/>
    <n v="17"/>
    <n v="1"/>
    <n v="3"/>
    <n v="2"/>
    <n v="0"/>
    <n v="0"/>
    <x v="0"/>
    <x v="4"/>
    <s v="Online TA"/>
    <x v="0"/>
    <x v="0"/>
    <n v="0"/>
    <n v="0"/>
    <s v="A"/>
    <s v="A"/>
    <n v="0"/>
    <x v="0"/>
    <n v="240"/>
    <n v="0"/>
    <n v="0"/>
    <x v="0"/>
    <n v="37.799999999999997"/>
    <n v="0"/>
    <n v="2"/>
    <s v="Check-Out"/>
    <x v="319"/>
    <n v="2"/>
    <n v="4"/>
    <x v="0"/>
  </r>
  <r>
    <s v="2016 Data.xlsx"/>
    <x v="1"/>
    <x v="1"/>
    <n v="18"/>
    <x v="1"/>
    <x v="5"/>
    <n v="46"/>
    <n v="11"/>
    <n v="1"/>
    <n v="2"/>
    <n v="2"/>
    <n v="0"/>
    <n v="0"/>
    <x v="0"/>
    <x v="70"/>
    <s v="Online TA"/>
    <x v="0"/>
    <x v="0"/>
    <n v="0"/>
    <n v="0"/>
    <s v="A"/>
    <s v="A"/>
    <n v="0"/>
    <x v="0"/>
    <n v="7"/>
    <n v="0"/>
    <n v="0"/>
    <x v="0"/>
    <n v="88.29"/>
    <n v="0"/>
    <n v="1"/>
    <s v="Check-Out"/>
    <x v="358"/>
    <n v="2"/>
    <n v="3"/>
    <x v="0"/>
  </r>
  <r>
    <s v="2016 Data.xlsx"/>
    <x v="0"/>
    <x v="1"/>
    <n v="236"/>
    <x v="1"/>
    <x v="6"/>
    <n v="20"/>
    <n v="12"/>
    <n v="0"/>
    <n v="3"/>
    <n v="2"/>
    <n v="0"/>
    <n v="0"/>
    <x v="0"/>
    <x v="3"/>
    <s v="Groups"/>
    <x v="0"/>
    <x v="0"/>
    <n v="0"/>
    <n v="0"/>
    <s v="A"/>
    <s v="D"/>
    <n v="0"/>
    <x v="0"/>
    <n v="315"/>
    <n v="0"/>
    <n v="0"/>
    <x v="1"/>
    <n v="48"/>
    <n v="0"/>
    <n v="1"/>
    <s v="Check-Out"/>
    <x v="424"/>
    <n v="2"/>
    <n v="3"/>
    <x v="1"/>
  </r>
  <r>
    <s v="2016 Data.xlsx"/>
    <x v="1"/>
    <x v="1"/>
    <n v="62"/>
    <x v="1"/>
    <x v="11"/>
    <n v="4"/>
    <n v="17"/>
    <n v="2"/>
    <n v="3"/>
    <n v="2"/>
    <n v="0"/>
    <n v="0"/>
    <x v="0"/>
    <x v="5"/>
    <s v="Offline TA/TO"/>
    <x v="0"/>
    <x v="0"/>
    <n v="0"/>
    <n v="0"/>
    <s v="A"/>
    <s v="D"/>
    <n v="0"/>
    <x v="0"/>
    <n v="28"/>
    <n v="0"/>
    <n v="0"/>
    <x v="2"/>
    <n v="57"/>
    <n v="0"/>
    <n v="1"/>
    <s v="Check-Out"/>
    <x v="426"/>
    <n v="2"/>
    <n v="5"/>
    <x v="1"/>
  </r>
  <r>
    <s v="2016 Data.xlsx"/>
    <x v="1"/>
    <x v="1"/>
    <n v="64"/>
    <x v="1"/>
    <x v="6"/>
    <n v="21"/>
    <n v="17"/>
    <n v="0"/>
    <n v="2"/>
    <n v="1"/>
    <n v="0"/>
    <n v="0"/>
    <x v="0"/>
    <x v="15"/>
    <s v="Corporate"/>
    <x v="0"/>
    <x v="0"/>
    <n v="0"/>
    <n v="0"/>
    <s v="A"/>
    <s v="A"/>
    <n v="0"/>
    <x v="0"/>
    <n v="0"/>
    <n v="218"/>
    <n v="0"/>
    <x v="1"/>
    <n v="130"/>
    <n v="0"/>
    <n v="0"/>
    <s v="Check-Out"/>
    <x v="171"/>
    <n v="1"/>
    <n v="2"/>
    <x v="0"/>
  </r>
  <r>
    <s v="2016 Data.xlsx"/>
    <x v="1"/>
    <x v="1"/>
    <n v="173"/>
    <x v="1"/>
    <x v="2"/>
    <n v="53"/>
    <n v="26"/>
    <n v="1"/>
    <n v="2"/>
    <n v="2"/>
    <n v="2"/>
    <n v="0"/>
    <x v="0"/>
    <x v="25"/>
    <s v="Direct"/>
    <x v="1"/>
    <x v="0"/>
    <n v="0"/>
    <n v="0"/>
    <s v="E"/>
    <s v="E"/>
    <n v="1"/>
    <x v="0"/>
    <n v="0"/>
    <n v="0"/>
    <n v="0"/>
    <x v="0"/>
    <n v="132"/>
    <n v="0"/>
    <n v="1"/>
    <s v="Check-Out"/>
    <x v="258"/>
    <n v="4"/>
    <n v="3"/>
    <x v="0"/>
  </r>
  <r>
    <s v="2016 Data.xlsx"/>
    <x v="1"/>
    <x v="1"/>
    <n v="292"/>
    <x v="1"/>
    <x v="3"/>
    <n v="30"/>
    <n v="21"/>
    <n v="0"/>
    <n v="2"/>
    <n v="2"/>
    <n v="0"/>
    <n v="0"/>
    <x v="1"/>
    <x v="5"/>
    <s v="Offline TA/TO"/>
    <x v="0"/>
    <x v="0"/>
    <n v="0"/>
    <n v="0"/>
    <s v="A"/>
    <s v="D"/>
    <n v="0"/>
    <x v="0"/>
    <n v="6"/>
    <n v="0"/>
    <n v="0"/>
    <x v="1"/>
    <n v="115"/>
    <n v="0"/>
    <n v="0"/>
    <s v="Check-Out"/>
    <x v="248"/>
    <n v="2"/>
    <n v="2"/>
    <x v="1"/>
  </r>
  <r>
    <s v="2016 Data.xlsx"/>
    <x v="1"/>
    <x v="0"/>
    <n v="70"/>
    <x v="1"/>
    <x v="10"/>
    <n v="17"/>
    <n v="22"/>
    <n v="0"/>
    <n v="2"/>
    <n v="1"/>
    <n v="0"/>
    <n v="0"/>
    <x v="0"/>
    <x v="3"/>
    <s v="Online TA"/>
    <x v="0"/>
    <x v="0"/>
    <n v="0"/>
    <n v="0"/>
    <s v="D"/>
    <s v="D"/>
    <n v="0"/>
    <x v="0"/>
    <n v="9"/>
    <n v="0"/>
    <n v="0"/>
    <x v="0"/>
    <n v="127.8"/>
    <n v="0"/>
    <n v="1"/>
    <s v="Canceled"/>
    <x v="432"/>
    <n v="1"/>
    <n v="2"/>
    <x v="0"/>
  </r>
  <r>
    <s v="2016 Data.xlsx"/>
    <x v="1"/>
    <x v="0"/>
    <n v="64"/>
    <x v="1"/>
    <x v="3"/>
    <n v="30"/>
    <n v="17"/>
    <n v="2"/>
    <n v="2"/>
    <n v="2"/>
    <n v="0"/>
    <n v="0"/>
    <x v="0"/>
    <x v="3"/>
    <s v="Online TA"/>
    <x v="0"/>
    <x v="0"/>
    <n v="0"/>
    <n v="0"/>
    <s v="A"/>
    <s v="A"/>
    <n v="0"/>
    <x v="0"/>
    <n v="9"/>
    <n v="0"/>
    <n v="0"/>
    <x v="0"/>
    <n v="105.3"/>
    <n v="0"/>
    <n v="0"/>
    <s v="Canceled"/>
    <x v="386"/>
    <n v="2"/>
    <n v="4"/>
    <x v="0"/>
  </r>
  <r>
    <s v="2016 Data.xlsx"/>
    <x v="1"/>
    <x v="1"/>
    <n v="2"/>
    <x v="1"/>
    <x v="11"/>
    <n v="4"/>
    <n v="22"/>
    <n v="0"/>
    <n v="2"/>
    <n v="2"/>
    <n v="0"/>
    <n v="0"/>
    <x v="0"/>
    <x v="0"/>
    <s v="Online TA"/>
    <x v="0"/>
    <x v="0"/>
    <n v="0"/>
    <n v="0"/>
    <s v="A"/>
    <s v="A"/>
    <n v="0"/>
    <x v="0"/>
    <n v="9"/>
    <n v="0"/>
    <n v="0"/>
    <x v="0"/>
    <n v="98"/>
    <n v="1"/>
    <n v="1"/>
    <s v="Check-Out"/>
    <x v="366"/>
    <n v="2"/>
    <n v="2"/>
    <x v="0"/>
  </r>
  <r>
    <s v="2016 Data.xlsx"/>
    <x v="0"/>
    <x v="1"/>
    <n v="0"/>
    <x v="1"/>
    <x v="11"/>
    <n v="3"/>
    <n v="11"/>
    <n v="1"/>
    <n v="3"/>
    <n v="2"/>
    <n v="0"/>
    <n v="0"/>
    <x v="0"/>
    <x v="1"/>
    <s v="Online TA"/>
    <x v="0"/>
    <x v="0"/>
    <n v="0"/>
    <n v="0"/>
    <s v="A"/>
    <s v="A"/>
    <n v="0"/>
    <x v="0"/>
    <n v="240"/>
    <n v="0"/>
    <n v="0"/>
    <x v="0"/>
    <n v="48"/>
    <n v="0"/>
    <n v="0"/>
    <s v="Check-Out"/>
    <x v="327"/>
    <n v="2"/>
    <n v="4"/>
    <x v="0"/>
  </r>
  <r>
    <s v="2016 Data.xlsx"/>
    <x v="0"/>
    <x v="1"/>
    <n v="0"/>
    <x v="1"/>
    <x v="10"/>
    <n v="16"/>
    <n v="11"/>
    <n v="1"/>
    <n v="0"/>
    <n v="1"/>
    <n v="0"/>
    <n v="0"/>
    <x v="0"/>
    <x v="0"/>
    <s v="Direct"/>
    <x v="1"/>
    <x v="0"/>
    <n v="0"/>
    <n v="0"/>
    <s v="A"/>
    <s v="A"/>
    <n v="0"/>
    <x v="0"/>
    <n v="0"/>
    <n v="0"/>
    <n v="0"/>
    <x v="0"/>
    <n v="59.4"/>
    <n v="0"/>
    <n v="1"/>
    <s v="Check-Out"/>
    <x v="0"/>
    <n v="1"/>
    <n v="1"/>
    <x v="0"/>
  </r>
  <r>
    <s v="2016 Data.xlsx"/>
    <x v="0"/>
    <x v="1"/>
    <n v="170"/>
    <x v="1"/>
    <x v="1"/>
    <n v="34"/>
    <n v="17"/>
    <n v="2"/>
    <n v="5"/>
    <n v="2"/>
    <n v="1"/>
    <n v="0"/>
    <x v="1"/>
    <x v="0"/>
    <s v="Online TA"/>
    <x v="0"/>
    <x v="0"/>
    <n v="0"/>
    <n v="0"/>
    <s v="E"/>
    <s v="E"/>
    <n v="1"/>
    <x v="0"/>
    <n v="240"/>
    <n v="0"/>
    <n v="0"/>
    <x v="0"/>
    <n v="284.86"/>
    <n v="1"/>
    <n v="1"/>
    <s v="Check-Out"/>
    <x v="430"/>
    <n v="3"/>
    <n v="7"/>
    <x v="0"/>
  </r>
  <r>
    <s v="2016 Data.xlsx"/>
    <x v="1"/>
    <x v="1"/>
    <n v="20"/>
    <x v="1"/>
    <x v="4"/>
    <n v="38"/>
    <n v="11"/>
    <n v="2"/>
    <n v="0"/>
    <n v="2"/>
    <n v="0"/>
    <n v="0"/>
    <x v="3"/>
    <x v="10"/>
    <s v="Online TA"/>
    <x v="0"/>
    <x v="0"/>
    <n v="0"/>
    <n v="0"/>
    <s v="A"/>
    <s v="A"/>
    <n v="0"/>
    <x v="0"/>
    <n v="9"/>
    <n v="0"/>
    <n v="0"/>
    <x v="0"/>
    <n v="89"/>
    <n v="0"/>
    <n v="2"/>
    <s v="Check-Out"/>
    <x v="188"/>
    <n v="2"/>
    <n v="2"/>
    <x v="0"/>
  </r>
  <r>
    <s v="2016 Data.xlsx"/>
    <x v="0"/>
    <x v="1"/>
    <n v="223"/>
    <x v="1"/>
    <x v="2"/>
    <n v="52"/>
    <n v="20"/>
    <n v="2"/>
    <n v="5"/>
    <n v="2"/>
    <n v="0"/>
    <n v="0"/>
    <x v="1"/>
    <x v="3"/>
    <s v="Online TA"/>
    <x v="0"/>
    <x v="0"/>
    <n v="0"/>
    <n v="0"/>
    <s v="D"/>
    <s v="D"/>
    <n v="0"/>
    <x v="0"/>
    <n v="242"/>
    <n v="0"/>
    <n v="0"/>
    <x v="1"/>
    <n v="89.31"/>
    <n v="1"/>
    <n v="3"/>
    <s v="Check-Out"/>
    <x v="416"/>
    <n v="2"/>
    <n v="7"/>
    <x v="0"/>
  </r>
  <r>
    <s v="2016 Data.xlsx"/>
    <x v="1"/>
    <x v="1"/>
    <n v="24"/>
    <x v="1"/>
    <x v="6"/>
    <n v="23"/>
    <n v="29"/>
    <n v="1"/>
    <n v="0"/>
    <n v="3"/>
    <n v="0"/>
    <n v="0"/>
    <x v="0"/>
    <x v="25"/>
    <s v="Online TA"/>
    <x v="0"/>
    <x v="0"/>
    <n v="0"/>
    <n v="0"/>
    <s v="D"/>
    <s v="D"/>
    <n v="0"/>
    <x v="0"/>
    <n v="9"/>
    <n v="0"/>
    <n v="0"/>
    <x v="0"/>
    <n v="159"/>
    <n v="0"/>
    <n v="2"/>
    <s v="Check-Out"/>
    <x v="413"/>
    <n v="3"/>
    <n v="1"/>
    <x v="0"/>
  </r>
  <r>
    <s v="2016 Data.xlsx"/>
    <x v="1"/>
    <x v="1"/>
    <n v="257"/>
    <x v="1"/>
    <x v="3"/>
    <n v="29"/>
    <n v="16"/>
    <n v="0"/>
    <n v="1"/>
    <n v="2"/>
    <n v="0"/>
    <n v="0"/>
    <x v="0"/>
    <x v="3"/>
    <s v="Direct"/>
    <x v="1"/>
    <x v="0"/>
    <n v="0"/>
    <n v="0"/>
    <s v="B"/>
    <s v="B"/>
    <n v="0"/>
    <x v="0"/>
    <n v="14"/>
    <n v="0"/>
    <n v="0"/>
    <x v="0"/>
    <n v="90.5"/>
    <n v="0"/>
    <n v="0"/>
    <s v="Check-Out"/>
    <x v="446"/>
    <n v="2"/>
    <n v="1"/>
    <x v="0"/>
  </r>
  <r>
    <s v="2017 Data.xlsx"/>
    <x v="1"/>
    <x v="1"/>
    <n v="68"/>
    <x v="2"/>
    <x v="11"/>
    <n v="4"/>
    <n v="28"/>
    <n v="2"/>
    <n v="3"/>
    <n v="2"/>
    <n v="1"/>
    <n v="0"/>
    <x v="1"/>
    <x v="0"/>
    <s v="Offline TA/TO"/>
    <x v="0"/>
    <x v="0"/>
    <n v="0"/>
    <n v="0"/>
    <s v="A"/>
    <s v="A"/>
    <n v="1"/>
    <x v="0"/>
    <n v="22"/>
    <n v="0"/>
    <n v="0"/>
    <x v="0"/>
    <n v="114.75"/>
    <n v="0"/>
    <n v="0"/>
    <s v="Check-Out"/>
    <x v="450"/>
    <n v="3"/>
    <n v="5"/>
    <x v="0"/>
  </r>
  <r>
    <s v="2017 Data.xlsx"/>
    <x v="0"/>
    <x v="1"/>
    <n v="0"/>
    <x v="2"/>
    <x v="3"/>
    <n v="28"/>
    <n v="13"/>
    <n v="0"/>
    <n v="1"/>
    <n v="1"/>
    <n v="0"/>
    <n v="0"/>
    <x v="0"/>
    <x v="0"/>
    <s v="Corporate"/>
    <x v="2"/>
    <x v="0"/>
    <n v="0"/>
    <n v="0"/>
    <s v="E"/>
    <s v="E"/>
    <n v="0"/>
    <x v="0"/>
    <n v="0"/>
    <n v="34"/>
    <n v="0"/>
    <x v="0"/>
    <n v="130"/>
    <n v="0"/>
    <n v="0"/>
    <s v="Check-Out"/>
    <x v="451"/>
    <n v="1"/>
    <n v="1"/>
    <x v="0"/>
  </r>
  <r>
    <s v="2017 Data.xlsx"/>
    <x v="1"/>
    <x v="1"/>
    <n v="37"/>
    <x v="2"/>
    <x v="3"/>
    <n v="30"/>
    <n v="27"/>
    <n v="0"/>
    <n v="3"/>
    <n v="2"/>
    <n v="0"/>
    <n v="0"/>
    <x v="0"/>
    <x v="7"/>
    <s v="Online TA"/>
    <x v="0"/>
    <x v="0"/>
    <n v="0"/>
    <n v="0"/>
    <s v="D"/>
    <s v="D"/>
    <n v="0"/>
    <x v="0"/>
    <n v="9"/>
    <n v="0"/>
    <n v="0"/>
    <x v="0"/>
    <n v="170"/>
    <n v="0"/>
    <n v="1"/>
    <s v="Check-Out"/>
    <x v="452"/>
    <n v="2"/>
    <n v="3"/>
    <x v="0"/>
  </r>
  <r>
    <s v="2017 Data.xlsx"/>
    <x v="0"/>
    <x v="1"/>
    <n v="32"/>
    <x v="2"/>
    <x v="9"/>
    <n v="7"/>
    <n v="13"/>
    <n v="1"/>
    <n v="3"/>
    <n v="1"/>
    <n v="0"/>
    <n v="0"/>
    <x v="0"/>
    <x v="3"/>
    <s v="Online TA"/>
    <x v="0"/>
    <x v="0"/>
    <n v="0"/>
    <n v="0"/>
    <s v="A"/>
    <s v="D"/>
    <n v="0"/>
    <x v="0"/>
    <n v="241"/>
    <n v="0"/>
    <n v="0"/>
    <x v="0"/>
    <n v="41.87"/>
    <n v="0"/>
    <n v="1"/>
    <s v="Check-Out"/>
    <x v="453"/>
    <n v="1"/>
    <n v="4"/>
    <x v="1"/>
  </r>
  <r>
    <s v="2017 Data.xlsx"/>
    <x v="1"/>
    <x v="0"/>
    <n v="24"/>
    <x v="2"/>
    <x v="1"/>
    <n v="31"/>
    <n v="2"/>
    <n v="0"/>
    <n v="4"/>
    <n v="1"/>
    <n v="0"/>
    <n v="0"/>
    <x v="0"/>
    <x v="71"/>
    <s v="Online TA"/>
    <x v="0"/>
    <x v="0"/>
    <n v="0"/>
    <n v="0"/>
    <s v="A"/>
    <s v="A"/>
    <n v="1"/>
    <x v="0"/>
    <n v="9"/>
    <n v="0"/>
    <n v="0"/>
    <x v="0"/>
    <n v="144.5"/>
    <n v="0"/>
    <n v="1"/>
    <s v="Canceled"/>
    <x v="454"/>
    <n v="1"/>
    <n v="4"/>
    <x v="0"/>
  </r>
  <r>
    <s v="2017 Data.xlsx"/>
    <x v="1"/>
    <x v="0"/>
    <n v="109"/>
    <x v="2"/>
    <x v="10"/>
    <n v="17"/>
    <n v="26"/>
    <n v="2"/>
    <n v="5"/>
    <n v="2"/>
    <n v="0"/>
    <n v="0"/>
    <x v="0"/>
    <x v="6"/>
    <s v="Online TA"/>
    <x v="0"/>
    <x v="0"/>
    <n v="0"/>
    <n v="0"/>
    <s v="A"/>
    <s v="A"/>
    <n v="0"/>
    <x v="0"/>
    <n v="9"/>
    <n v="0"/>
    <n v="0"/>
    <x v="0"/>
    <n v="120.86"/>
    <n v="0"/>
    <n v="0"/>
    <s v="Canceled"/>
    <x v="455"/>
    <n v="2"/>
    <n v="7"/>
    <x v="0"/>
  </r>
  <r>
    <s v="2017 Data.xlsx"/>
    <x v="0"/>
    <x v="1"/>
    <n v="1"/>
    <x v="2"/>
    <x v="9"/>
    <n v="9"/>
    <n v="28"/>
    <n v="0"/>
    <n v="1"/>
    <n v="2"/>
    <n v="0"/>
    <n v="0"/>
    <x v="0"/>
    <x v="1"/>
    <s v="Online TA"/>
    <x v="0"/>
    <x v="0"/>
    <n v="0"/>
    <n v="0"/>
    <s v="A"/>
    <s v="D"/>
    <n v="0"/>
    <x v="0"/>
    <n v="240"/>
    <n v="0"/>
    <n v="0"/>
    <x v="0"/>
    <n v="48"/>
    <n v="0"/>
    <n v="1"/>
    <s v="Check-Out"/>
    <x v="456"/>
    <n v="2"/>
    <n v="1"/>
    <x v="1"/>
  </r>
  <r>
    <s v="2017 Data.xlsx"/>
    <x v="1"/>
    <x v="0"/>
    <n v="45"/>
    <x v="2"/>
    <x v="10"/>
    <n v="14"/>
    <n v="7"/>
    <n v="0"/>
    <n v="2"/>
    <n v="2"/>
    <n v="0"/>
    <n v="0"/>
    <x v="0"/>
    <x v="2"/>
    <s v="Online TA"/>
    <x v="0"/>
    <x v="0"/>
    <n v="0"/>
    <n v="0"/>
    <s v="D"/>
    <s v="D"/>
    <n v="0"/>
    <x v="0"/>
    <n v="9"/>
    <n v="0"/>
    <n v="0"/>
    <x v="0"/>
    <n v="135"/>
    <n v="0"/>
    <n v="0"/>
    <s v="Canceled"/>
    <x v="0"/>
    <n v="2"/>
    <n v="2"/>
    <x v="0"/>
  </r>
  <r>
    <s v="2017 Data.xlsx"/>
    <x v="0"/>
    <x v="0"/>
    <n v="73"/>
    <x v="2"/>
    <x v="10"/>
    <n v="15"/>
    <n v="15"/>
    <n v="2"/>
    <n v="1"/>
    <n v="1"/>
    <n v="1"/>
    <n v="0"/>
    <x v="0"/>
    <x v="0"/>
    <s v="Online TA"/>
    <x v="0"/>
    <x v="0"/>
    <n v="0"/>
    <n v="0"/>
    <s v="A"/>
    <s v="A"/>
    <n v="0"/>
    <x v="0"/>
    <n v="241"/>
    <n v="0"/>
    <n v="0"/>
    <x v="0"/>
    <n v="68.33"/>
    <n v="0"/>
    <n v="0"/>
    <s v="Canceled"/>
    <x v="457"/>
    <n v="2"/>
    <n v="3"/>
    <x v="0"/>
  </r>
  <r>
    <s v="2017 Data.xlsx"/>
    <x v="0"/>
    <x v="1"/>
    <n v="2"/>
    <x v="2"/>
    <x v="6"/>
    <n v="20"/>
    <n v="15"/>
    <n v="1"/>
    <n v="0"/>
    <n v="2"/>
    <n v="0"/>
    <n v="0"/>
    <x v="0"/>
    <x v="0"/>
    <s v="Online TA"/>
    <x v="0"/>
    <x v="0"/>
    <n v="0"/>
    <n v="0"/>
    <s v="A"/>
    <s v="A"/>
    <n v="0"/>
    <x v="0"/>
    <n v="240"/>
    <n v="0"/>
    <n v="0"/>
    <x v="0"/>
    <n v="67"/>
    <n v="1"/>
    <n v="1"/>
    <s v="Check-Out"/>
    <x v="458"/>
    <n v="2"/>
    <n v="1"/>
    <x v="0"/>
  </r>
  <r>
    <s v="2017 Data.xlsx"/>
    <x v="1"/>
    <x v="1"/>
    <n v="22"/>
    <x v="2"/>
    <x v="10"/>
    <n v="17"/>
    <n v="23"/>
    <n v="2"/>
    <n v="0"/>
    <n v="1"/>
    <n v="0"/>
    <n v="0"/>
    <x v="0"/>
    <x v="0"/>
    <s v="Complementary"/>
    <x v="1"/>
    <x v="0"/>
    <n v="0"/>
    <n v="0"/>
    <s v="D"/>
    <s v="D"/>
    <n v="1"/>
    <x v="0"/>
    <n v="0"/>
    <n v="0"/>
    <n v="0"/>
    <x v="0"/>
    <n v="0"/>
    <n v="1"/>
    <n v="0"/>
    <s v="Check-Out"/>
    <x v="459"/>
    <n v="1"/>
    <n v="2"/>
    <x v="0"/>
  </r>
  <r>
    <s v="2017 Data.xlsx"/>
    <x v="1"/>
    <x v="0"/>
    <n v="82"/>
    <x v="2"/>
    <x v="10"/>
    <n v="16"/>
    <n v="21"/>
    <n v="2"/>
    <n v="2"/>
    <n v="3"/>
    <n v="0"/>
    <n v="0"/>
    <x v="0"/>
    <x v="2"/>
    <s v="Online TA"/>
    <x v="0"/>
    <x v="0"/>
    <n v="0"/>
    <n v="0"/>
    <s v="D"/>
    <s v="D"/>
    <n v="0"/>
    <x v="0"/>
    <n v="9"/>
    <n v="0"/>
    <n v="0"/>
    <x v="0"/>
    <n v="171"/>
    <n v="0"/>
    <n v="0"/>
    <s v="Canceled"/>
    <x v="460"/>
    <n v="3"/>
    <n v="4"/>
    <x v="0"/>
  </r>
  <r>
    <s v="2017 Data.xlsx"/>
    <x v="1"/>
    <x v="1"/>
    <n v="181"/>
    <x v="2"/>
    <x v="8"/>
    <n v="26"/>
    <n v="27"/>
    <n v="0"/>
    <n v="2"/>
    <n v="2"/>
    <n v="0"/>
    <n v="0"/>
    <x v="0"/>
    <x v="11"/>
    <s v="Online TA"/>
    <x v="0"/>
    <x v="0"/>
    <n v="0"/>
    <n v="0"/>
    <s v="A"/>
    <s v="A"/>
    <n v="0"/>
    <x v="0"/>
    <n v="9"/>
    <n v="0"/>
    <n v="0"/>
    <x v="0"/>
    <n v="126"/>
    <n v="1"/>
    <n v="0"/>
    <s v="Check-Out"/>
    <x v="461"/>
    <n v="2"/>
    <n v="2"/>
    <x v="0"/>
  </r>
  <r>
    <s v="2017 Data.xlsx"/>
    <x v="0"/>
    <x v="1"/>
    <n v="245"/>
    <x v="2"/>
    <x v="6"/>
    <n v="19"/>
    <n v="9"/>
    <n v="0"/>
    <n v="3"/>
    <n v="2"/>
    <n v="0"/>
    <n v="0"/>
    <x v="0"/>
    <x v="3"/>
    <s v="Offline TA/TO"/>
    <x v="0"/>
    <x v="0"/>
    <n v="0"/>
    <n v="0"/>
    <s v="A"/>
    <s v="A"/>
    <n v="0"/>
    <x v="0"/>
    <n v="177"/>
    <n v="0"/>
    <n v="0"/>
    <x v="0"/>
    <n v="43.2"/>
    <n v="0"/>
    <n v="1"/>
    <s v="Check-Out"/>
    <x v="0"/>
    <n v="2"/>
    <n v="3"/>
    <x v="0"/>
  </r>
  <r>
    <s v="2017 Data.xlsx"/>
    <x v="0"/>
    <x v="0"/>
    <n v="45"/>
    <x v="2"/>
    <x v="8"/>
    <n v="25"/>
    <n v="18"/>
    <n v="2"/>
    <n v="4"/>
    <n v="2"/>
    <n v="0"/>
    <n v="0"/>
    <x v="1"/>
    <x v="4"/>
    <s v="Online TA"/>
    <x v="0"/>
    <x v="0"/>
    <n v="0"/>
    <n v="0"/>
    <s v="D"/>
    <s v="D"/>
    <n v="0"/>
    <x v="0"/>
    <n v="240"/>
    <n v="0"/>
    <n v="0"/>
    <x v="0"/>
    <n v="203.67"/>
    <n v="0"/>
    <n v="0"/>
    <s v="Canceled"/>
    <x v="462"/>
    <n v="2"/>
    <n v="6"/>
    <x v="0"/>
  </r>
  <r>
    <s v="2017 Data.xlsx"/>
    <x v="1"/>
    <x v="0"/>
    <n v="169"/>
    <x v="2"/>
    <x v="10"/>
    <n v="14"/>
    <n v="8"/>
    <n v="2"/>
    <n v="5"/>
    <n v="2"/>
    <n v="2"/>
    <n v="0"/>
    <x v="0"/>
    <x v="5"/>
    <s v="Online TA"/>
    <x v="0"/>
    <x v="0"/>
    <n v="0"/>
    <n v="0"/>
    <s v="F"/>
    <s v="F"/>
    <n v="0"/>
    <x v="0"/>
    <n v="9"/>
    <n v="0"/>
    <n v="0"/>
    <x v="0"/>
    <n v="191.57"/>
    <n v="0"/>
    <n v="1"/>
    <s v="Canceled"/>
    <x v="408"/>
    <n v="4"/>
    <n v="7"/>
    <x v="0"/>
  </r>
  <r>
    <s v="2017 Data.xlsx"/>
    <x v="1"/>
    <x v="1"/>
    <n v="51"/>
    <x v="2"/>
    <x v="3"/>
    <n v="28"/>
    <n v="11"/>
    <n v="0"/>
    <n v="4"/>
    <n v="2"/>
    <n v="3"/>
    <n v="0"/>
    <x v="0"/>
    <x v="33"/>
    <s v="Online TA"/>
    <x v="0"/>
    <x v="0"/>
    <n v="0"/>
    <n v="0"/>
    <s v="G"/>
    <s v="G"/>
    <n v="1"/>
    <x v="0"/>
    <n v="8"/>
    <n v="0"/>
    <n v="0"/>
    <x v="0"/>
    <n v="321.5"/>
    <n v="0"/>
    <n v="1"/>
    <s v="Check-Out"/>
    <x v="463"/>
    <n v="5"/>
    <n v="4"/>
    <x v="0"/>
  </r>
  <r>
    <s v="2017 Data.xlsx"/>
    <x v="0"/>
    <x v="0"/>
    <n v="110"/>
    <x v="2"/>
    <x v="3"/>
    <n v="26"/>
    <n v="1"/>
    <n v="2"/>
    <n v="2"/>
    <n v="2"/>
    <n v="0"/>
    <n v="0"/>
    <x v="0"/>
    <x v="8"/>
    <s v="Online TA"/>
    <x v="0"/>
    <x v="0"/>
    <n v="0"/>
    <n v="0"/>
    <s v="D"/>
    <s v="D"/>
    <n v="0"/>
    <x v="0"/>
    <n v="240"/>
    <n v="0"/>
    <n v="0"/>
    <x v="0"/>
    <n v="165"/>
    <n v="0"/>
    <n v="1"/>
    <s v="Canceled"/>
    <x v="464"/>
    <n v="2"/>
    <n v="4"/>
    <x v="0"/>
  </r>
  <r>
    <s v="2017 Data.xlsx"/>
    <x v="0"/>
    <x v="1"/>
    <n v="83"/>
    <x v="2"/>
    <x v="1"/>
    <n v="34"/>
    <n v="20"/>
    <n v="2"/>
    <n v="5"/>
    <n v="3"/>
    <n v="0"/>
    <n v="0"/>
    <x v="0"/>
    <x v="0"/>
    <s v="Online TA"/>
    <x v="0"/>
    <x v="0"/>
    <n v="0"/>
    <n v="0"/>
    <s v="C"/>
    <s v="C"/>
    <n v="0"/>
    <x v="0"/>
    <n v="196"/>
    <n v="0"/>
    <n v="0"/>
    <x v="0"/>
    <n v="291.43"/>
    <n v="1"/>
    <n v="0"/>
    <s v="Check-Out"/>
    <x v="465"/>
    <n v="3"/>
    <n v="7"/>
    <x v="0"/>
  </r>
  <r>
    <s v="2017 Data.xlsx"/>
    <x v="1"/>
    <x v="1"/>
    <n v="4"/>
    <x v="2"/>
    <x v="11"/>
    <n v="5"/>
    <n v="31"/>
    <n v="0"/>
    <n v="1"/>
    <n v="1"/>
    <n v="0"/>
    <n v="0"/>
    <x v="0"/>
    <x v="0"/>
    <s v="Offline TA/TO"/>
    <x v="0"/>
    <x v="0"/>
    <n v="0"/>
    <n v="0"/>
    <s v="A"/>
    <s v="A"/>
    <n v="0"/>
    <x v="0"/>
    <n v="28"/>
    <n v="0"/>
    <n v="0"/>
    <x v="0"/>
    <n v="75"/>
    <n v="0"/>
    <n v="0"/>
    <s v="Check-Out"/>
    <x v="457"/>
    <n v="1"/>
    <n v="1"/>
    <x v="0"/>
  </r>
  <r>
    <s v="2017 Data.xlsx"/>
    <x v="1"/>
    <x v="1"/>
    <n v="9"/>
    <x v="2"/>
    <x v="10"/>
    <n v="17"/>
    <n v="28"/>
    <n v="1"/>
    <n v="2"/>
    <n v="2"/>
    <n v="2"/>
    <n v="0"/>
    <x v="0"/>
    <x v="53"/>
    <s v="Online TA"/>
    <x v="0"/>
    <x v="0"/>
    <n v="0"/>
    <n v="0"/>
    <s v="F"/>
    <s v="F"/>
    <n v="0"/>
    <x v="0"/>
    <n v="9"/>
    <n v="0"/>
    <n v="0"/>
    <x v="0"/>
    <n v="234"/>
    <n v="0"/>
    <n v="1"/>
    <s v="Check-Out"/>
    <x v="466"/>
    <n v="4"/>
    <n v="3"/>
    <x v="0"/>
  </r>
  <r>
    <s v="2017 Data.xlsx"/>
    <x v="0"/>
    <x v="0"/>
    <n v="194"/>
    <x v="2"/>
    <x v="3"/>
    <n v="29"/>
    <n v="17"/>
    <n v="3"/>
    <n v="6"/>
    <n v="2"/>
    <n v="2"/>
    <n v="0"/>
    <x v="1"/>
    <x v="11"/>
    <s v="Online TA"/>
    <x v="0"/>
    <x v="0"/>
    <n v="0"/>
    <n v="0"/>
    <s v="G"/>
    <s v="G"/>
    <n v="0"/>
    <x v="0"/>
    <n v="240"/>
    <n v="0"/>
    <n v="0"/>
    <x v="0"/>
    <n v="290.67"/>
    <n v="0"/>
    <n v="0"/>
    <s v="Canceled"/>
    <x v="467"/>
    <n v="4"/>
    <n v="9"/>
    <x v="0"/>
  </r>
  <r>
    <s v="2017 Data.xlsx"/>
    <x v="1"/>
    <x v="1"/>
    <n v="55"/>
    <x v="2"/>
    <x v="11"/>
    <n v="3"/>
    <n v="18"/>
    <n v="2"/>
    <n v="4"/>
    <n v="2"/>
    <n v="0"/>
    <n v="0"/>
    <x v="0"/>
    <x v="46"/>
    <s v="Online TA"/>
    <x v="0"/>
    <x v="0"/>
    <n v="0"/>
    <n v="0"/>
    <s v="A"/>
    <s v="A"/>
    <n v="0"/>
    <x v="0"/>
    <n v="9"/>
    <n v="0"/>
    <n v="0"/>
    <x v="0"/>
    <n v="88.4"/>
    <n v="0"/>
    <n v="0"/>
    <s v="Check-Out"/>
    <x v="468"/>
    <n v="2"/>
    <n v="6"/>
    <x v="0"/>
  </r>
  <r>
    <s v="2017 Data.xlsx"/>
    <x v="0"/>
    <x v="1"/>
    <n v="180"/>
    <x v="2"/>
    <x v="8"/>
    <n v="23"/>
    <n v="7"/>
    <n v="0"/>
    <n v="1"/>
    <n v="2"/>
    <n v="0"/>
    <n v="0"/>
    <x v="0"/>
    <x v="0"/>
    <s v="Offline TA/TO"/>
    <x v="0"/>
    <x v="0"/>
    <n v="0"/>
    <n v="0"/>
    <s v="D"/>
    <s v="D"/>
    <n v="0"/>
    <x v="0"/>
    <n v="251"/>
    <n v="0"/>
    <n v="0"/>
    <x v="0"/>
    <n v="80"/>
    <n v="0"/>
    <n v="0"/>
    <s v="Check-Out"/>
    <x v="469"/>
    <n v="2"/>
    <n v="1"/>
    <x v="0"/>
  </r>
  <r>
    <s v="2017 Data.xlsx"/>
    <x v="0"/>
    <x v="1"/>
    <n v="242"/>
    <x v="2"/>
    <x v="8"/>
    <n v="24"/>
    <n v="16"/>
    <n v="3"/>
    <n v="7"/>
    <n v="2"/>
    <n v="0"/>
    <n v="0"/>
    <x v="0"/>
    <x v="4"/>
    <s v="Offline TA/TO"/>
    <x v="0"/>
    <x v="0"/>
    <n v="0"/>
    <n v="0"/>
    <s v="D"/>
    <s v="D"/>
    <n v="0"/>
    <x v="0"/>
    <n v="436"/>
    <n v="0"/>
    <n v="0"/>
    <x v="0"/>
    <n v="72.2"/>
    <n v="0"/>
    <n v="0"/>
    <s v="Check-Out"/>
    <x v="470"/>
    <n v="2"/>
    <n v="10"/>
    <x v="0"/>
  </r>
  <r>
    <s v="2017 Data.xlsx"/>
    <x v="0"/>
    <x v="0"/>
    <n v="8"/>
    <x v="2"/>
    <x v="7"/>
    <n v="9"/>
    <n v="3"/>
    <n v="1"/>
    <n v="2"/>
    <n v="2"/>
    <n v="0"/>
    <n v="0"/>
    <x v="0"/>
    <x v="0"/>
    <s v="Groups"/>
    <x v="2"/>
    <x v="0"/>
    <n v="0"/>
    <n v="0"/>
    <s v="D"/>
    <s v="D"/>
    <n v="2"/>
    <x v="0"/>
    <n v="0"/>
    <n v="223"/>
    <n v="0"/>
    <x v="1"/>
    <n v="47"/>
    <n v="0"/>
    <n v="0"/>
    <s v="No-Show"/>
    <x v="471"/>
    <n v="2"/>
    <n v="3"/>
    <x v="0"/>
  </r>
  <r>
    <s v="2017 Data.xlsx"/>
    <x v="1"/>
    <x v="1"/>
    <n v="6"/>
    <x v="2"/>
    <x v="6"/>
    <n v="22"/>
    <n v="29"/>
    <n v="1"/>
    <n v="1"/>
    <n v="1"/>
    <n v="0"/>
    <n v="0"/>
    <x v="0"/>
    <x v="36"/>
    <s v="Aviation"/>
    <x v="2"/>
    <x v="0"/>
    <n v="0"/>
    <n v="0"/>
    <s v="A"/>
    <s v="A"/>
    <n v="0"/>
    <x v="0"/>
    <n v="0"/>
    <n v="153"/>
    <n v="0"/>
    <x v="0"/>
    <n v="95"/>
    <n v="0"/>
    <n v="0"/>
    <s v="Check-Out"/>
    <x v="472"/>
    <n v="1"/>
    <n v="2"/>
    <x v="0"/>
  </r>
  <r>
    <s v="2017 Data.xlsx"/>
    <x v="1"/>
    <x v="1"/>
    <n v="0"/>
    <x v="2"/>
    <x v="8"/>
    <n v="24"/>
    <n v="13"/>
    <n v="0"/>
    <n v="2"/>
    <n v="1"/>
    <n v="0"/>
    <n v="0"/>
    <x v="0"/>
    <x v="24"/>
    <s v="Online TA"/>
    <x v="0"/>
    <x v="1"/>
    <n v="0"/>
    <n v="1"/>
    <s v="D"/>
    <s v="D"/>
    <n v="0"/>
    <x v="0"/>
    <n v="9"/>
    <n v="0"/>
    <n v="0"/>
    <x v="0"/>
    <n v="150"/>
    <n v="0"/>
    <n v="1"/>
    <s v="Check-Out"/>
    <x v="473"/>
    <n v="1"/>
    <n v="2"/>
    <x v="0"/>
  </r>
  <r>
    <s v="2017 Data.xlsx"/>
    <x v="0"/>
    <x v="0"/>
    <n v="29"/>
    <x v="2"/>
    <x v="9"/>
    <n v="8"/>
    <n v="21"/>
    <n v="2"/>
    <n v="6"/>
    <n v="2"/>
    <n v="0"/>
    <n v="0"/>
    <x v="0"/>
    <x v="0"/>
    <s v="Online TA"/>
    <x v="0"/>
    <x v="0"/>
    <n v="0"/>
    <n v="0"/>
    <s v="D"/>
    <s v="D"/>
    <n v="0"/>
    <x v="0"/>
    <n v="241"/>
    <n v="0"/>
    <n v="0"/>
    <x v="0"/>
    <n v="44.66"/>
    <n v="0"/>
    <n v="1"/>
    <s v="Canceled"/>
    <x v="468"/>
    <n v="2"/>
    <n v="8"/>
    <x v="0"/>
  </r>
  <r>
    <s v="2017 Data.xlsx"/>
    <x v="0"/>
    <x v="0"/>
    <n v="115"/>
    <x v="2"/>
    <x v="7"/>
    <n v="11"/>
    <n v="13"/>
    <n v="1"/>
    <n v="2"/>
    <n v="2"/>
    <n v="0"/>
    <n v="0"/>
    <x v="1"/>
    <x v="6"/>
    <s v="Online TA"/>
    <x v="0"/>
    <x v="0"/>
    <n v="0"/>
    <n v="0"/>
    <s v="D"/>
    <s v="D"/>
    <n v="0"/>
    <x v="0"/>
    <n v="240"/>
    <n v="0"/>
    <n v="0"/>
    <x v="0"/>
    <n v="97.33"/>
    <n v="0"/>
    <n v="1"/>
    <s v="Canceled"/>
    <x v="474"/>
    <n v="2"/>
    <n v="3"/>
    <x v="0"/>
  </r>
  <r>
    <s v="2017 Data.xlsx"/>
    <x v="0"/>
    <x v="1"/>
    <n v="86"/>
    <x v="2"/>
    <x v="8"/>
    <n v="24"/>
    <n v="14"/>
    <n v="2"/>
    <n v="5"/>
    <n v="2"/>
    <n v="0"/>
    <n v="0"/>
    <x v="1"/>
    <x v="1"/>
    <s v="Online TA"/>
    <x v="0"/>
    <x v="0"/>
    <n v="0"/>
    <n v="0"/>
    <s v="C"/>
    <s v="C"/>
    <n v="1"/>
    <x v="0"/>
    <n v="240"/>
    <n v="0"/>
    <n v="0"/>
    <x v="0"/>
    <n v="218"/>
    <n v="1"/>
    <n v="2"/>
    <s v="Check-Out"/>
    <x v="475"/>
    <n v="2"/>
    <n v="7"/>
    <x v="0"/>
  </r>
  <r>
    <s v="2017 Data.xlsx"/>
    <x v="0"/>
    <x v="1"/>
    <n v="3"/>
    <x v="2"/>
    <x v="11"/>
    <n v="4"/>
    <n v="27"/>
    <n v="0"/>
    <n v="1"/>
    <n v="2"/>
    <n v="0"/>
    <n v="0"/>
    <x v="0"/>
    <x v="0"/>
    <s v="Direct"/>
    <x v="1"/>
    <x v="0"/>
    <n v="0"/>
    <n v="0"/>
    <s v="A"/>
    <s v="E"/>
    <n v="0"/>
    <x v="0"/>
    <n v="0"/>
    <n v="0"/>
    <n v="0"/>
    <x v="0"/>
    <n v="45"/>
    <n v="0"/>
    <n v="1"/>
    <s v="Check-Out"/>
    <x v="476"/>
    <n v="2"/>
    <n v="1"/>
    <x v="1"/>
  </r>
  <r>
    <s v="2017 Data.xlsx"/>
    <x v="0"/>
    <x v="1"/>
    <n v="10"/>
    <x v="2"/>
    <x v="1"/>
    <n v="32"/>
    <n v="11"/>
    <n v="2"/>
    <n v="5"/>
    <n v="2"/>
    <n v="0"/>
    <n v="0"/>
    <x v="0"/>
    <x v="3"/>
    <s v="Offline TA/TO"/>
    <x v="0"/>
    <x v="0"/>
    <n v="0"/>
    <n v="0"/>
    <s v="D"/>
    <s v="D"/>
    <n v="0"/>
    <x v="0"/>
    <n v="40"/>
    <n v="40"/>
    <n v="0"/>
    <x v="2"/>
    <n v="135"/>
    <n v="0"/>
    <n v="3"/>
    <s v="Check-Out"/>
    <x v="477"/>
    <n v="2"/>
    <n v="7"/>
    <x v="0"/>
  </r>
  <r>
    <s v="2017 Data.xlsx"/>
    <x v="1"/>
    <x v="1"/>
    <n v="396"/>
    <x v="2"/>
    <x v="8"/>
    <n v="26"/>
    <n v="25"/>
    <n v="2"/>
    <n v="0"/>
    <n v="2"/>
    <n v="0"/>
    <n v="0"/>
    <x v="1"/>
    <x v="5"/>
    <s v="Offline TA/TO"/>
    <x v="0"/>
    <x v="0"/>
    <n v="0"/>
    <n v="0"/>
    <s v="A"/>
    <s v="A"/>
    <n v="0"/>
    <x v="0"/>
    <n v="6"/>
    <n v="0"/>
    <n v="0"/>
    <x v="1"/>
    <n v="122.4"/>
    <n v="0"/>
    <n v="1"/>
    <s v="Check-Out"/>
    <x v="478"/>
    <n v="2"/>
    <n v="2"/>
    <x v="0"/>
  </r>
  <r>
    <s v="2017 Data.xlsx"/>
    <x v="0"/>
    <x v="1"/>
    <n v="4"/>
    <x v="2"/>
    <x v="10"/>
    <n v="14"/>
    <n v="7"/>
    <n v="0"/>
    <n v="1"/>
    <n v="2"/>
    <n v="0"/>
    <n v="0"/>
    <x v="0"/>
    <x v="1"/>
    <s v="Online TA"/>
    <x v="0"/>
    <x v="0"/>
    <n v="0"/>
    <n v="0"/>
    <s v="A"/>
    <s v="A"/>
    <n v="0"/>
    <x v="0"/>
    <n v="240"/>
    <n v="0"/>
    <n v="0"/>
    <x v="0"/>
    <n v="85"/>
    <n v="0"/>
    <n v="3"/>
    <s v="Check-Out"/>
    <x v="479"/>
    <n v="2"/>
    <n v="1"/>
    <x v="0"/>
  </r>
  <r>
    <s v="2017 Data.xlsx"/>
    <x v="1"/>
    <x v="0"/>
    <n v="476"/>
    <x v="2"/>
    <x v="3"/>
    <n v="28"/>
    <n v="15"/>
    <n v="2"/>
    <n v="1"/>
    <n v="2"/>
    <n v="0"/>
    <n v="0"/>
    <x v="0"/>
    <x v="0"/>
    <s v="Offline TA/TO"/>
    <x v="0"/>
    <x v="0"/>
    <n v="0"/>
    <n v="0"/>
    <s v="A"/>
    <s v="A"/>
    <n v="0"/>
    <x v="0"/>
    <n v="229"/>
    <n v="0"/>
    <n v="0"/>
    <x v="1"/>
    <n v="112.67"/>
    <n v="0"/>
    <n v="0"/>
    <s v="Canceled"/>
    <x v="480"/>
    <n v="2"/>
    <n v="3"/>
    <x v="0"/>
  </r>
  <r>
    <s v="2017 Data.xlsx"/>
    <x v="1"/>
    <x v="1"/>
    <n v="254"/>
    <x v="2"/>
    <x v="3"/>
    <n v="27"/>
    <n v="6"/>
    <n v="2"/>
    <n v="8"/>
    <n v="2"/>
    <n v="0"/>
    <n v="0"/>
    <x v="0"/>
    <x v="30"/>
    <s v="Online TA"/>
    <x v="0"/>
    <x v="0"/>
    <n v="0"/>
    <n v="0"/>
    <s v="A"/>
    <s v="A"/>
    <n v="1"/>
    <x v="0"/>
    <n v="9"/>
    <n v="0"/>
    <n v="0"/>
    <x v="0"/>
    <n v="89.1"/>
    <n v="0"/>
    <n v="2"/>
    <s v="Check-Out"/>
    <x v="481"/>
    <n v="2"/>
    <n v="10"/>
    <x v="0"/>
  </r>
  <r>
    <s v="2017 Data.xlsx"/>
    <x v="0"/>
    <x v="0"/>
    <n v="45"/>
    <x v="2"/>
    <x v="1"/>
    <n v="32"/>
    <n v="10"/>
    <n v="1"/>
    <n v="3"/>
    <n v="2"/>
    <n v="0"/>
    <n v="0"/>
    <x v="0"/>
    <x v="14"/>
    <s v="Online TA"/>
    <x v="0"/>
    <x v="0"/>
    <n v="0"/>
    <n v="0"/>
    <s v="E"/>
    <s v="E"/>
    <n v="0"/>
    <x v="0"/>
    <n v="240"/>
    <n v="0"/>
    <n v="0"/>
    <x v="0"/>
    <n v="270"/>
    <n v="0"/>
    <n v="1"/>
    <s v="Canceled"/>
    <x v="452"/>
    <n v="2"/>
    <n v="4"/>
    <x v="0"/>
  </r>
  <r>
    <s v="2017 Data.xlsx"/>
    <x v="0"/>
    <x v="1"/>
    <n v="318"/>
    <x v="2"/>
    <x v="3"/>
    <n v="28"/>
    <n v="15"/>
    <n v="2"/>
    <n v="5"/>
    <n v="2"/>
    <n v="0"/>
    <n v="0"/>
    <x v="1"/>
    <x v="3"/>
    <s v="Offline TA/TO"/>
    <x v="0"/>
    <x v="0"/>
    <n v="0"/>
    <n v="0"/>
    <s v="D"/>
    <s v="D"/>
    <n v="0"/>
    <x v="0"/>
    <n v="177"/>
    <n v="0"/>
    <n v="0"/>
    <x v="0"/>
    <n v="152.1"/>
    <n v="0"/>
    <n v="0"/>
    <s v="Check-Out"/>
    <x v="482"/>
    <n v="2"/>
    <n v="7"/>
    <x v="0"/>
  </r>
  <r>
    <s v="2017 Data.xlsx"/>
    <x v="0"/>
    <x v="1"/>
    <n v="82"/>
    <x v="2"/>
    <x v="8"/>
    <n v="23"/>
    <n v="8"/>
    <n v="2"/>
    <n v="5"/>
    <n v="2"/>
    <n v="0"/>
    <n v="0"/>
    <x v="0"/>
    <x v="27"/>
    <s v="Online TA"/>
    <x v="0"/>
    <x v="0"/>
    <n v="0"/>
    <n v="0"/>
    <s v="E"/>
    <s v="E"/>
    <n v="0"/>
    <x v="0"/>
    <n v="240"/>
    <n v="0"/>
    <n v="0"/>
    <x v="0"/>
    <n v="152"/>
    <n v="0"/>
    <n v="1"/>
    <s v="Check-Out"/>
    <x v="473"/>
    <n v="2"/>
    <n v="7"/>
    <x v="0"/>
  </r>
  <r>
    <s v="2017 Data.xlsx"/>
    <x v="1"/>
    <x v="1"/>
    <n v="136"/>
    <x v="2"/>
    <x v="8"/>
    <n v="25"/>
    <n v="22"/>
    <n v="0"/>
    <n v="3"/>
    <n v="2"/>
    <n v="0"/>
    <n v="0"/>
    <x v="0"/>
    <x v="3"/>
    <s v="Direct"/>
    <x v="1"/>
    <x v="0"/>
    <n v="0"/>
    <n v="0"/>
    <s v="D"/>
    <s v="D"/>
    <n v="0"/>
    <x v="0"/>
    <n v="14"/>
    <n v="0"/>
    <n v="0"/>
    <x v="0"/>
    <n v="121.5"/>
    <n v="0"/>
    <n v="0"/>
    <s v="Check-Out"/>
    <x v="483"/>
    <n v="2"/>
    <n v="3"/>
    <x v="0"/>
  </r>
  <r>
    <s v="2017 Data.xlsx"/>
    <x v="1"/>
    <x v="0"/>
    <n v="240"/>
    <x v="2"/>
    <x v="3"/>
    <n v="30"/>
    <n v="23"/>
    <n v="2"/>
    <n v="1"/>
    <n v="2"/>
    <n v="0"/>
    <n v="0"/>
    <x v="0"/>
    <x v="0"/>
    <s v="Groups"/>
    <x v="0"/>
    <x v="0"/>
    <n v="0"/>
    <n v="0"/>
    <s v="A"/>
    <s v="A"/>
    <n v="0"/>
    <x v="1"/>
    <n v="0"/>
    <n v="0"/>
    <n v="0"/>
    <x v="0"/>
    <n v="110"/>
    <n v="0"/>
    <n v="0"/>
    <s v="Canceled"/>
    <x v="363"/>
    <n v="2"/>
    <n v="3"/>
    <x v="0"/>
  </r>
  <r>
    <s v="2017 Data.xlsx"/>
    <x v="1"/>
    <x v="0"/>
    <n v="174"/>
    <x v="2"/>
    <x v="8"/>
    <n v="22"/>
    <n v="1"/>
    <n v="0"/>
    <n v="2"/>
    <n v="2"/>
    <n v="0"/>
    <n v="0"/>
    <x v="0"/>
    <x v="0"/>
    <s v="Groups"/>
    <x v="0"/>
    <x v="0"/>
    <n v="0"/>
    <n v="0"/>
    <s v="A"/>
    <s v="A"/>
    <n v="0"/>
    <x v="1"/>
    <n v="58"/>
    <n v="0"/>
    <n v="0"/>
    <x v="0"/>
    <n v="100"/>
    <n v="0"/>
    <n v="0"/>
    <s v="Canceled"/>
    <x v="468"/>
    <n v="2"/>
    <n v="2"/>
    <x v="0"/>
  </r>
  <r>
    <s v="2017 Data.xlsx"/>
    <x v="1"/>
    <x v="1"/>
    <n v="48"/>
    <x v="2"/>
    <x v="6"/>
    <n v="18"/>
    <n v="4"/>
    <n v="1"/>
    <n v="3"/>
    <n v="2"/>
    <n v="0"/>
    <n v="0"/>
    <x v="0"/>
    <x v="6"/>
    <s v="Online TA"/>
    <x v="0"/>
    <x v="0"/>
    <n v="0"/>
    <n v="0"/>
    <s v="A"/>
    <s v="A"/>
    <n v="0"/>
    <x v="0"/>
    <n v="7"/>
    <n v="0"/>
    <n v="0"/>
    <x v="0"/>
    <n v="115.6"/>
    <n v="0"/>
    <n v="0"/>
    <s v="Check-Out"/>
    <x v="484"/>
    <n v="2"/>
    <n v="4"/>
    <x v="0"/>
  </r>
  <r>
    <s v="2017 Data.xlsx"/>
    <x v="0"/>
    <x v="0"/>
    <n v="16"/>
    <x v="2"/>
    <x v="9"/>
    <n v="9"/>
    <n v="27"/>
    <n v="1"/>
    <n v="2"/>
    <n v="2"/>
    <n v="0"/>
    <n v="0"/>
    <x v="0"/>
    <x v="6"/>
    <s v="Online TA"/>
    <x v="0"/>
    <x v="0"/>
    <n v="0"/>
    <n v="0"/>
    <s v="D"/>
    <s v="D"/>
    <n v="0"/>
    <x v="0"/>
    <n v="240"/>
    <n v="0"/>
    <n v="0"/>
    <x v="0"/>
    <n v="60"/>
    <n v="0"/>
    <n v="1"/>
    <s v="Canceled"/>
    <x v="485"/>
    <n v="2"/>
    <n v="3"/>
    <x v="0"/>
  </r>
  <r>
    <s v="2017 Data.xlsx"/>
    <x v="1"/>
    <x v="0"/>
    <n v="39"/>
    <x v="2"/>
    <x v="8"/>
    <n v="24"/>
    <n v="11"/>
    <n v="2"/>
    <n v="2"/>
    <n v="2"/>
    <n v="0"/>
    <n v="0"/>
    <x v="0"/>
    <x v="0"/>
    <s v="Online TA"/>
    <x v="0"/>
    <x v="0"/>
    <n v="0"/>
    <n v="0"/>
    <s v="A"/>
    <s v="A"/>
    <n v="0"/>
    <x v="0"/>
    <n v="7"/>
    <n v="0"/>
    <n v="0"/>
    <x v="0"/>
    <n v="112"/>
    <n v="0"/>
    <n v="1"/>
    <s v="Canceled"/>
    <x v="486"/>
    <n v="2"/>
    <n v="4"/>
    <x v="0"/>
  </r>
  <r>
    <s v="2017 Data.xlsx"/>
    <x v="1"/>
    <x v="1"/>
    <n v="196"/>
    <x v="2"/>
    <x v="1"/>
    <n v="35"/>
    <n v="27"/>
    <n v="2"/>
    <n v="3"/>
    <n v="2"/>
    <n v="0"/>
    <n v="0"/>
    <x v="1"/>
    <x v="6"/>
    <s v="Online TA"/>
    <x v="0"/>
    <x v="0"/>
    <n v="0"/>
    <n v="0"/>
    <s v="A"/>
    <s v="A"/>
    <n v="0"/>
    <x v="0"/>
    <n v="9"/>
    <n v="0"/>
    <n v="0"/>
    <x v="0"/>
    <n v="151.19999999999999"/>
    <n v="0"/>
    <n v="2"/>
    <s v="Check-Out"/>
    <x v="487"/>
    <n v="2"/>
    <n v="5"/>
    <x v="0"/>
  </r>
  <r>
    <s v="2017 Data.xlsx"/>
    <x v="0"/>
    <x v="1"/>
    <n v="10"/>
    <x v="2"/>
    <x v="9"/>
    <n v="6"/>
    <n v="6"/>
    <n v="1"/>
    <n v="1"/>
    <n v="2"/>
    <n v="0"/>
    <n v="0"/>
    <x v="4"/>
    <x v="0"/>
    <s v="Groups"/>
    <x v="2"/>
    <x v="0"/>
    <n v="0"/>
    <n v="0"/>
    <s v="A"/>
    <s v="A"/>
    <n v="1"/>
    <x v="0"/>
    <n v="0"/>
    <n v="507"/>
    <n v="0"/>
    <x v="1"/>
    <n v="90"/>
    <n v="0"/>
    <n v="0"/>
    <s v="Check-Out"/>
    <x v="488"/>
    <n v="2"/>
    <n v="2"/>
    <x v="0"/>
  </r>
  <r>
    <s v="2017 Data.xlsx"/>
    <x v="0"/>
    <x v="1"/>
    <n v="59"/>
    <x v="2"/>
    <x v="1"/>
    <n v="34"/>
    <n v="26"/>
    <n v="2"/>
    <n v="3"/>
    <n v="2"/>
    <n v="0"/>
    <n v="0"/>
    <x v="1"/>
    <x v="1"/>
    <s v="Online TA"/>
    <x v="0"/>
    <x v="0"/>
    <n v="0"/>
    <n v="0"/>
    <s v="A"/>
    <s v="A"/>
    <n v="0"/>
    <x v="0"/>
    <n v="240"/>
    <n v="0"/>
    <n v="0"/>
    <x v="0"/>
    <n v="230"/>
    <n v="0"/>
    <n v="4"/>
    <s v="Check-Out"/>
    <x v="489"/>
    <n v="2"/>
    <n v="5"/>
    <x v="0"/>
  </r>
  <r>
    <s v="2017 Data.xlsx"/>
    <x v="1"/>
    <x v="1"/>
    <n v="114"/>
    <x v="2"/>
    <x v="8"/>
    <n v="25"/>
    <n v="22"/>
    <n v="0"/>
    <n v="3"/>
    <n v="3"/>
    <n v="0"/>
    <n v="0"/>
    <x v="3"/>
    <x v="3"/>
    <s v="Online TA"/>
    <x v="0"/>
    <x v="0"/>
    <n v="0"/>
    <n v="0"/>
    <s v="A"/>
    <s v="A"/>
    <n v="5"/>
    <x v="0"/>
    <n v="9"/>
    <n v="0"/>
    <n v="0"/>
    <x v="0"/>
    <n v="154"/>
    <n v="0"/>
    <n v="3"/>
    <s v="Check-Out"/>
    <x v="483"/>
    <n v="3"/>
    <n v="3"/>
    <x v="0"/>
  </r>
  <r>
    <s v="2017 Data.xlsx"/>
    <x v="0"/>
    <x v="1"/>
    <n v="1"/>
    <x v="2"/>
    <x v="9"/>
    <n v="5"/>
    <n v="4"/>
    <n v="0"/>
    <n v="1"/>
    <n v="2"/>
    <n v="1"/>
    <n v="0"/>
    <x v="0"/>
    <x v="0"/>
    <s v="Direct"/>
    <x v="0"/>
    <x v="0"/>
    <n v="0"/>
    <n v="0"/>
    <s v="C"/>
    <s v="C"/>
    <n v="0"/>
    <x v="0"/>
    <n v="0"/>
    <n v="0"/>
    <n v="0"/>
    <x v="0"/>
    <n v="63"/>
    <n v="0"/>
    <n v="3"/>
    <s v="Check-Out"/>
    <x v="490"/>
    <n v="3"/>
    <n v="1"/>
    <x v="0"/>
  </r>
  <r>
    <s v="2017 Data.xlsx"/>
    <x v="1"/>
    <x v="1"/>
    <n v="1"/>
    <x v="2"/>
    <x v="10"/>
    <n v="14"/>
    <n v="4"/>
    <n v="0"/>
    <n v="2"/>
    <n v="1"/>
    <n v="0"/>
    <n v="0"/>
    <x v="0"/>
    <x v="0"/>
    <s v="Complementary"/>
    <x v="1"/>
    <x v="1"/>
    <n v="1"/>
    <n v="9"/>
    <s v="A"/>
    <s v="A"/>
    <n v="1"/>
    <x v="0"/>
    <n v="0"/>
    <n v="45"/>
    <n v="0"/>
    <x v="0"/>
    <n v="0"/>
    <n v="0"/>
    <n v="2"/>
    <s v="Check-Out"/>
    <x v="491"/>
    <n v="1"/>
    <n v="2"/>
    <x v="0"/>
  </r>
  <r>
    <s v="2017 Data.xlsx"/>
    <x v="1"/>
    <x v="0"/>
    <n v="158"/>
    <x v="2"/>
    <x v="1"/>
    <n v="35"/>
    <n v="27"/>
    <n v="2"/>
    <n v="2"/>
    <n v="2"/>
    <n v="0"/>
    <n v="0"/>
    <x v="0"/>
    <x v="11"/>
    <s v="Online TA"/>
    <x v="0"/>
    <x v="0"/>
    <n v="0"/>
    <n v="0"/>
    <s v="D"/>
    <s v="D"/>
    <n v="0"/>
    <x v="0"/>
    <n v="9"/>
    <n v="0"/>
    <n v="0"/>
    <x v="0"/>
    <n v="139.5"/>
    <n v="0"/>
    <n v="0"/>
    <s v="Canceled"/>
    <x v="492"/>
    <n v="2"/>
    <n v="4"/>
    <x v="0"/>
  </r>
  <r>
    <s v="2017 Data.xlsx"/>
    <x v="0"/>
    <x v="1"/>
    <n v="42"/>
    <x v="2"/>
    <x v="1"/>
    <n v="34"/>
    <n v="23"/>
    <n v="2"/>
    <n v="7"/>
    <n v="2"/>
    <n v="0"/>
    <n v="0"/>
    <x v="0"/>
    <x v="4"/>
    <s v="Online TA"/>
    <x v="0"/>
    <x v="0"/>
    <n v="0"/>
    <n v="0"/>
    <s v="E"/>
    <s v="E"/>
    <n v="0"/>
    <x v="0"/>
    <n v="314"/>
    <n v="0"/>
    <n v="0"/>
    <x v="0"/>
    <n v="205.18"/>
    <n v="0"/>
    <n v="0"/>
    <s v="Check-Out"/>
    <x v="487"/>
    <n v="2"/>
    <n v="9"/>
    <x v="0"/>
  </r>
  <r>
    <s v="2017 Data.xlsx"/>
    <x v="1"/>
    <x v="0"/>
    <n v="35"/>
    <x v="2"/>
    <x v="10"/>
    <n v="16"/>
    <n v="18"/>
    <n v="0"/>
    <n v="3"/>
    <n v="1"/>
    <n v="0"/>
    <n v="0"/>
    <x v="0"/>
    <x v="3"/>
    <s v="Online TA"/>
    <x v="0"/>
    <x v="0"/>
    <n v="0"/>
    <n v="0"/>
    <s v="A"/>
    <s v="A"/>
    <n v="0"/>
    <x v="0"/>
    <n v="9"/>
    <n v="0"/>
    <n v="0"/>
    <x v="0"/>
    <n v="132.33000000000001"/>
    <n v="0"/>
    <n v="0"/>
    <s v="Canceled"/>
    <x v="493"/>
    <n v="1"/>
    <n v="3"/>
    <x v="0"/>
  </r>
  <r>
    <s v="2017 Data.xlsx"/>
    <x v="0"/>
    <x v="1"/>
    <n v="40"/>
    <x v="2"/>
    <x v="7"/>
    <n v="13"/>
    <n v="28"/>
    <n v="4"/>
    <n v="10"/>
    <n v="2"/>
    <n v="0"/>
    <n v="0"/>
    <x v="0"/>
    <x v="11"/>
    <s v="Online TA"/>
    <x v="0"/>
    <x v="0"/>
    <n v="0"/>
    <n v="0"/>
    <s v="E"/>
    <s v="E"/>
    <n v="0"/>
    <x v="0"/>
    <n v="240"/>
    <n v="0"/>
    <n v="0"/>
    <x v="0"/>
    <n v="97.36"/>
    <n v="0"/>
    <n v="1"/>
    <s v="Check-Out"/>
    <x v="0"/>
    <n v="2"/>
    <n v="14"/>
    <x v="0"/>
  </r>
  <r>
    <s v="2017 Data.xlsx"/>
    <x v="1"/>
    <x v="0"/>
    <n v="171"/>
    <x v="2"/>
    <x v="8"/>
    <n v="24"/>
    <n v="17"/>
    <n v="2"/>
    <n v="5"/>
    <n v="2"/>
    <n v="0"/>
    <n v="0"/>
    <x v="0"/>
    <x v="0"/>
    <s v="Offline TA/TO"/>
    <x v="0"/>
    <x v="0"/>
    <n v="0"/>
    <n v="0"/>
    <s v="A"/>
    <s v="A"/>
    <n v="0"/>
    <x v="0"/>
    <n v="262"/>
    <n v="0"/>
    <n v="0"/>
    <x v="0"/>
    <n v="89.1"/>
    <n v="0"/>
    <n v="0"/>
    <s v="Canceled"/>
    <x v="442"/>
    <n v="2"/>
    <n v="7"/>
    <x v="0"/>
  </r>
  <r>
    <s v="2017 Data.xlsx"/>
    <x v="1"/>
    <x v="1"/>
    <n v="104"/>
    <x v="2"/>
    <x v="6"/>
    <n v="19"/>
    <n v="11"/>
    <n v="0"/>
    <n v="3"/>
    <n v="2"/>
    <n v="0"/>
    <n v="0"/>
    <x v="0"/>
    <x v="7"/>
    <s v="Online TA"/>
    <x v="0"/>
    <x v="0"/>
    <n v="0"/>
    <n v="0"/>
    <s v="D"/>
    <s v="D"/>
    <n v="0"/>
    <x v="0"/>
    <n v="8"/>
    <n v="0"/>
    <n v="0"/>
    <x v="0"/>
    <n v="147"/>
    <n v="0"/>
    <n v="1"/>
    <s v="Check-Out"/>
    <x v="494"/>
    <n v="2"/>
    <n v="3"/>
    <x v="0"/>
  </r>
  <r>
    <s v="2017 Data.xlsx"/>
    <x v="1"/>
    <x v="1"/>
    <n v="153"/>
    <x v="2"/>
    <x v="6"/>
    <n v="18"/>
    <n v="5"/>
    <n v="0"/>
    <n v="2"/>
    <n v="2"/>
    <n v="0"/>
    <n v="0"/>
    <x v="0"/>
    <x v="5"/>
    <s v="Online TA"/>
    <x v="0"/>
    <x v="0"/>
    <n v="0"/>
    <n v="0"/>
    <s v="D"/>
    <s v="D"/>
    <n v="0"/>
    <x v="0"/>
    <n v="9"/>
    <n v="0"/>
    <n v="0"/>
    <x v="0"/>
    <n v="139.5"/>
    <n v="0"/>
    <n v="1"/>
    <s v="Check-Out"/>
    <x v="495"/>
    <n v="2"/>
    <n v="2"/>
    <x v="0"/>
  </r>
  <r>
    <s v="2017 Data.xlsx"/>
    <x v="1"/>
    <x v="0"/>
    <n v="150"/>
    <x v="2"/>
    <x v="8"/>
    <n v="24"/>
    <n v="17"/>
    <n v="2"/>
    <n v="3"/>
    <n v="1"/>
    <n v="0"/>
    <n v="0"/>
    <x v="0"/>
    <x v="0"/>
    <s v="Offline TA/TO"/>
    <x v="0"/>
    <x v="0"/>
    <n v="0"/>
    <n v="0"/>
    <s v="A"/>
    <s v="A"/>
    <n v="0"/>
    <x v="1"/>
    <n v="0"/>
    <n v="0"/>
    <n v="0"/>
    <x v="0"/>
    <n v="120"/>
    <n v="0"/>
    <n v="0"/>
    <s v="Canceled"/>
    <x v="496"/>
    <n v="1"/>
    <n v="5"/>
    <x v="0"/>
  </r>
  <r>
    <s v="2017 Data.xlsx"/>
    <x v="0"/>
    <x v="1"/>
    <n v="2"/>
    <x v="2"/>
    <x v="8"/>
    <n v="26"/>
    <n v="29"/>
    <n v="0"/>
    <n v="1"/>
    <n v="1"/>
    <n v="0"/>
    <n v="0"/>
    <x v="0"/>
    <x v="0"/>
    <s v="Direct"/>
    <x v="1"/>
    <x v="0"/>
    <n v="0"/>
    <n v="0"/>
    <s v="A"/>
    <s v="A"/>
    <n v="0"/>
    <x v="0"/>
    <n v="0"/>
    <n v="0"/>
    <n v="0"/>
    <x v="0"/>
    <n v="65"/>
    <n v="1"/>
    <n v="0"/>
    <s v="Check-Out"/>
    <x v="497"/>
    <n v="1"/>
    <n v="1"/>
    <x v="0"/>
  </r>
  <r>
    <s v="2017 Data.xlsx"/>
    <x v="1"/>
    <x v="1"/>
    <n v="0"/>
    <x v="2"/>
    <x v="10"/>
    <n v="14"/>
    <n v="6"/>
    <n v="0"/>
    <n v="3"/>
    <n v="2"/>
    <n v="0"/>
    <n v="0"/>
    <x v="0"/>
    <x v="5"/>
    <s v="Online TA"/>
    <x v="0"/>
    <x v="0"/>
    <n v="0"/>
    <n v="0"/>
    <s v="A"/>
    <s v="A"/>
    <n v="0"/>
    <x v="0"/>
    <n v="9"/>
    <n v="0"/>
    <n v="0"/>
    <x v="0"/>
    <n v="117"/>
    <n v="0"/>
    <n v="1"/>
    <s v="Check-Out"/>
    <x v="498"/>
    <n v="2"/>
    <n v="3"/>
    <x v="0"/>
  </r>
  <r>
    <s v="2017 Data.xlsx"/>
    <x v="1"/>
    <x v="0"/>
    <n v="276"/>
    <x v="2"/>
    <x v="9"/>
    <n v="7"/>
    <n v="17"/>
    <n v="0"/>
    <n v="1"/>
    <n v="2"/>
    <n v="2"/>
    <n v="0"/>
    <x v="0"/>
    <x v="6"/>
    <s v="Online TA"/>
    <x v="0"/>
    <x v="0"/>
    <n v="0"/>
    <n v="0"/>
    <s v="F"/>
    <s v="F"/>
    <n v="0"/>
    <x v="0"/>
    <n v="9"/>
    <n v="0"/>
    <n v="0"/>
    <x v="0"/>
    <n v="153.9"/>
    <n v="0"/>
    <n v="0"/>
    <s v="Canceled"/>
    <x v="499"/>
    <n v="4"/>
    <n v="1"/>
    <x v="0"/>
  </r>
  <r>
    <s v="2017 Data.xlsx"/>
    <x v="1"/>
    <x v="1"/>
    <n v="26"/>
    <x v="2"/>
    <x v="8"/>
    <n v="23"/>
    <n v="10"/>
    <n v="0"/>
    <n v="1"/>
    <n v="2"/>
    <n v="0"/>
    <n v="0"/>
    <x v="0"/>
    <x v="0"/>
    <s v="Direct"/>
    <x v="1"/>
    <x v="0"/>
    <n v="0"/>
    <n v="0"/>
    <s v="A"/>
    <s v="A"/>
    <n v="0"/>
    <x v="0"/>
    <n v="14"/>
    <n v="0"/>
    <n v="0"/>
    <x v="0"/>
    <n v="144"/>
    <n v="0"/>
    <n v="1"/>
    <s v="Check-Out"/>
    <x v="0"/>
    <n v="2"/>
    <n v="1"/>
    <x v="0"/>
  </r>
  <r>
    <s v="2017 Data.xlsx"/>
    <x v="0"/>
    <x v="1"/>
    <n v="15"/>
    <x v="2"/>
    <x v="9"/>
    <n v="7"/>
    <n v="17"/>
    <n v="2"/>
    <n v="3"/>
    <n v="2"/>
    <n v="0"/>
    <n v="0"/>
    <x v="0"/>
    <x v="3"/>
    <s v="Online TA"/>
    <x v="0"/>
    <x v="0"/>
    <n v="0"/>
    <n v="0"/>
    <s v="A"/>
    <s v="A"/>
    <n v="0"/>
    <x v="0"/>
    <n v="467"/>
    <n v="0"/>
    <n v="0"/>
    <x v="0"/>
    <n v="39.74"/>
    <n v="0"/>
    <n v="0"/>
    <s v="Check-Out"/>
    <x v="500"/>
    <n v="2"/>
    <n v="5"/>
    <x v="0"/>
  </r>
  <r>
    <s v="2017 Data.xlsx"/>
    <x v="1"/>
    <x v="0"/>
    <n v="407"/>
    <x v="2"/>
    <x v="6"/>
    <n v="18"/>
    <n v="6"/>
    <n v="2"/>
    <n v="1"/>
    <n v="2"/>
    <n v="0"/>
    <n v="0"/>
    <x v="0"/>
    <x v="0"/>
    <s v="Offline TA/TO"/>
    <x v="0"/>
    <x v="0"/>
    <n v="0"/>
    <n v="0"/>
    <s v="A"/>
    <s v="A"/>
    <n v="0"/>
    <x v="1"/>
    <n v="229"/>
    <n v="0"/>
    <n v="0"/>
    <x v="0"/>
    <n v="90"/>
    <n v="0"/>
    <n v="0"/>
    <s v="Canceled"/>
    <x v="372"/>
    <n v="2"/>
    <n v="3"/>
    <x v="0"/>
  </r>
  <r>
    <s v="2017 Data.xlsx"/>
    <x v="1"/>
    <x v="1"/>
    <n v="8"/>
    <x v="2"/>
    <x v="3"/>
    <n v="30"/>
    <n v="27"/>
    <n v="0"/>
    <n v="1"/>
    <n v="1"/>
    <n v="0"/>
    <n v="0"/>
    <x v="0"/>
    <x v="0"/>
    <s v="Corporate"/>
    <x v="2"/>
    <x v="0"/>
    <n v="0"/>
    <n v="0"/>
    <s v="A"/>
    <s v="D"/>
    <n v="0"/>
    <x v="0"/>
    <n v="0"/>
    <n v="40"/>
    <n v="0"/>
    <x v="0"/>
    <n v="65"/>
    <n v="0"/>
    <n v="0"/>
    <s v="Check-Out"/>
    <x v="501"/>
    <n v="1"/>
    <n v="1"/>
    <x v="1"/>
  </r>
  <r>
    <s v="2017 Data.xlsx"/>
    <x v="1"/>
    <x v="0"/>
    <n v="301"/>
    <x v="2"/>
    <x v="8"/>
    <n v="25"/>
    <n v="19"/>
    <n v="1"/>
    <n v="2"/>
    <n v="2"/>
    <n v="0"/>
    <n v="0"/>
    <x v="0"/>
    <x v="3"/>
    <s v="Online TA"/>
    <x v="0"/>
    <x v="0"/>
    <n v="0"/>
    <n v="0"/>
    <s v="D"/>
    <s v="D"/>
    <n v="0"/>
    <x v="0"/>
    <n v="9"/>
    <n v="0"/>
    <n v="0"/>
    <x v="0"/>
    <n v="126.9"/>
    <n v="0"/>
    <n v="2"/>
    <s v="Canceled"/>
    <x v="502"/>
    <n v="2"/>
    <n v="3"/>
    <x v="0"/>
  </r>
  <r>
    <s v="2017 Data.xlsx"/>
    <x v="0"/>
    <x v="1"/>
    <n v="43"/>
    <x v="2"/>
    <x v="1"/>
    <n v="32"/>
    <n v="7"/>
    <n v="2"/>
    <n v="5"/>
    <n v="2"/>
    <n v="0"/>
    <n v="0"/>
    <x v="0"/>
    <x v="1"/>
    <s v="Online TA"/>
    <x v="0"/>
    <x v="0"/>
    <n v="0"/>
    <n v="0"/>
    <s v="E"/>
    <s v="E"/>
    <n v="0"/>
    <x v="0"/>
    <n v="240"/>
    <n v="0"/>
    <n v="0"/>
    <x v="0"/>
    <n v="270"/>
    <n v="0"/>
    <n v="2"/>
    <s v="Check-Out"/>
    <x v="503"/>
    <n v="2"/>
    <n v="7"/>
    <x v="0"/>
  </r>
  <r>
    <s v="2017 Data.xlsx"/>
    <x v="0"/>
    <x v="1"/>
    <n v="0"/>
    <x v="2"/>
    <x v="10"/>
    <n v="15"/>
    <n v="9"/>
    <n v="2"/>
    <n v="0"/>
    <n v="2"/>
    <n v="0"/>
    <n v="0"/>
    <x v="0"/>
    <x v="5"/>
    <s v="Online TA"/>
    <x v="0"/>
    <x v="0"/>
    <n v="0"/>
    <n v="0"/>
    <s v="A"/>
    <s v="A"/>
    <n v="1"/>
    <x v="0"/>
    <n v="240"/>
    <n v="0"/>
    <n v="0"/>
    <x v="1"/>
    <n v="90"/>
    <n v="0"/>
    <n v="1"/>
    <s v="Check-Out"/>
    <x v="0"/>
    <n v="2"/>
    <n v="2"/>
    <x v="0"/>
  </r>
  <r>
    <s v="2017 Data.xlsx"/>
    <x v="1"/>
    <x v="1"/>
    <n v="138"/>
    <x v="2"/>
    <x v="1"/>
    <n v="34"/>
    <n v="20"/>
    <n v="2"/>
    <n v="0"/>
    <n v="2"/>
    <n v="0"/>
    <n v="0"/>
    <x v="0"/>
    <x v="2"/>
    <s v="Online TA"/>
    <x v="0"/>
    <x v="0"/>
    <n v="0"/>
    <n v="0"/>
    <s v="D"/>
    <s v="D"/>
    <n v="0"/>
    <x v="0"/>
    <n v="9"/>
    <n v="0"/>
    <n v="0"/>
    <x v="0"/>
    <n v="164"/>
    <n v="0"/>
    <n v="1"/>
    <s v="Check-Out"/>
    <x v="504"/>
    <n v="2"/>
    <n v="2"/>
    <x v="0"/>
  </r>
  <r>
    <s v="2017 Data.xlsx"/>
    <x v="1"/>
    <x v="1"/>
    <n v="158"/>
    <x v="2"/>
    <x v="7"/>
    <n v="13"/>
    <n v="27"/>
    <n v="1"/>
    <n v="1"/>
    <n v="1"/>
    <n v="0"/>
    <n v="0"/>
    <x v="0"/>
    <x v="23"/>
    <s v="Groups"/>
    <x v="0"/>
    <x v="0"/>
    <n v="0"/>
    <n v="0"/>
    <s v="A"/>
    <s v="A"/>
    <n v="1"/>
    <x v="0"/>
    <n v="37"/>
    <n v="0"/>
    <n v="0"/>
    <x v="1"/>
    <n v="95"/>
    <n v="0"/>
    <n v="0"/>
    <s v="Check-Out"/>
    <x v="505"/>
    <n v="1"/>
    <n v="2"/>
    <x v="0"/>
  </r>
  <r>
    <s v="2017 Data.xlsx"/>
    <x v="1"/>
    <x v="1"/>
    <n v="116"/>
    <x v="2"/>
    <x v="7"/>
    <n v="12"/>
    <n v="24"/>
    <n v="0"/>
    <n v="2"/>
    <n v="1"/>
    <n v="0"/>
    <n v="0"/>
    <x v="0"/>
    <x v="6"/>
    <s v="Groups"/>
    <x v="0"/>
    <x v="0"/>
    <n v="0"/>
    <n v="0"/>
    <s v="A"/>
    <s v="A"/>
    <n v="1"/>
    <x v="0"/>
    <n v="171"/>
    <n v="0"/>
    <n v="0"/>
    <x v="1"/>
    <n v="90"/>
    <n v="0"/>
    <n v="0"/>
    <s v="Check-Out"/>
    <x v="506"/>
    <n v="1"/>
    <n v="2"/>
    <x v="0"/>
  </r>
  <r>
    <s v="2017 Data.xlsx"/>
    <x v="1"/>
    <x v="1"/>
    <n v="72"/>
    <x v="2"/>
    <x v="7"/>
    <n v="12"/>
    <n v="20"/>
    <n v="1"/>
    <n v="2"/>
    <n v="2"/>
    <n v="0"/>
    <n v="0"/>
    <x v="0"/>
    <x v="4"/>
    <s v="Online TA"/>
    <x v="0"/>
    <x v="0"/>
    <n v="0"/>
    <n v="0"/>
    <s v="D"/>
    <s v="D"/>
    <n v="0"/>
    <x v="0"/>
    <n v="9"/>
    <n v="0"/>
    <n v="0"/>
    <x v="0"/>
    <n v="106.2"/>
    <n v="0"/>
    <n v="2"/>
    <s v="Check-Out"/>
    <x v="507"/>
    <n v="2"/>
    <n v="3"/>
    <x v="0"/>
  </r>
  <r>
    <s v="2017 Data.xlsx"/>
    <x v="1"/>
    <x v="1"/>
    <n v="76"/>
    <x v="2"/>
    <x v="11"/>
    <n v="1"/>
    <n v="2"/>
    <n v="1"/>
    <n v="3"/>
    <n v="3"/>
    <n v="0"/>
    <n v="0"/>
    <x v="0"/>
    <x v="5"/>
    <s v="Online TA"/>
    <x v="0"/>
    <x v="0"/>
    <n v="0"/>
    <n v="0"/>
    <s v="D"/>
    <s v="D"/>
    <n v="0"/>
    <x v="0"/>
    <n v="9"/>
    <n v="0"/>
    <n v="0"/>
    <x v="0"/>
    <n v="119"/>
    <n v="0"/>
    <n v="1"/>
    <s v="Check-Out"/>
    <x v="508"/>
    <n v="3"/>
    <n v="4"/>
    <x v="0"/>
  </r>
  <r>
    <s v="2017 Data.xlsx"/>
    <x v="1"/>
    <x v="1"/>
    <n v="13"/>
    <x v="2"/>
    <x v="3"/>
    <n v="29"/>
    <n v="22"/>
    <n v="2"/>
    <n v="2"/>
    <n v="3"/>
    <n v="0"/>
    <n v="0"/>
    <x v="0"/>
    <x v="5"/>
    <s v="Online TA"/>
    <x v="0"/>
    <x v="0"/>
    <n v="0"/>
    <n v="0"/>
    <s v="D"/>
    <s v="D"/>
    <n v="0"/>
    <x v="0"/>
    <n v="9"/>
    <n v="0"/>
    <n v="0"/>
    <x v="0"/>
    <n v="199.5"/>
    <n v="0"/>
    <n v="1"/>
    <s v="Check-Out"/>
    <x v="509"/>
    <n v="3"/>
    <n v="4"/>
    <x v="0"/>
  </r>
  <r>
    <s v="2017 Data.xlsx"/>
    <x v="0"/>
    <x v="1"/>
    <n v="93"/>
    <x v="2"/>
    <x v="6"/>
    <n v="19"/>
    <n v="7"/>
    <n v="2"/>
    <n v="5"/>
    <n v="2"/>
    <n v="0"/>
    <n v="0"/>
    <x v="1"/>
    <x v="3"/>
    <s v="Offline TA/TO"/>
    <x v="0"/>
    <x v="0"/>
    <n v="0"/>
    <n v="0"/>
    <s v="D"/>
    <s v="D"/>
    <n v="1"/>
    <x v="0"/>
    <n v="40"/>
    <n v="0"/>
    <n v="0"/>
    <x v="2"/>
    <n v="82.86"/>
    <n v="0"/>
    <n v="0"/>
    <s v="Check-Out"/>
    <x v="494"/>
    <n v="2"/>
    <n v="7"/>
    <x v="0"/>
  </r>
  <r>
    <s v="2017 Data.xlsx"/>
    <x v="0"/>
    <x v="0"/>
    <n v="42"/>
    <x v="2"/>
    <x v="6"/>
    <n v="22"/>
    <n v="30"/>
    <n v="0"/>
    <n v="2"/>
    <n v="2"/>
    <n v="0"/>
    <n v="0"/>
    <x v="0"/>
    <x v="0"/>
    <s v="Online TA"/>
    <x v="0"/>
    <x v="0"/>
    <n v="0"/>
    <n v="0"/>
    <s v="D"/>
    <s v="D"/>
    <n v="0"/>
    <x v="0"/>
    <n v="468"/>
    <n v="0"/>
    <n v="0"/>
    <x v="0"/>
    <n v="86.1"/>
    <n v="0"/>
    <n v="0"/>
    <s v="Canceled"/>
    <x v="510"/>
    <n v="2"/>
    <n v="2"/>
    <x v="0"/>
  </r>
  <r>
    <s v="2017 Data.xlsx"/>
    <x v="1"/>
    <x v="1"/>
    <n v="66"/>
    <x v="2"/>
    <x v="7"/>
    <n v="11"/>
    <n v="17"/>
    <n v="1"/>
    <n v="2"/>
    <n v="2"/>
    <n v="0"/>
    <n v="0"/>
    <x v="0"/>
    <x v="3"/>
    <s v="Direct"/>
    <x v="1"/>
    <x v="0"/>
    <n v="0"/>
    <n v="0"/>
    <s v="A"/>
    <s v="A"/>
    <n v="0"/>
    <x v="0"/>
    <n v="14"/>
    <n v="0"/>
    <n v="0"/>
    <x v="0"/>
    <n v="79.2"/>
    <n v="0"/>
    <n v="0"/>
    <s v="Check-Out"/>
    <x v="511"/>
    <n v="2"/>
    <n v="3"/>
    <x v="0"/>
  </r>
  <r>
    <s v="2017 Data.xlsx"/>
    <x v="1"/>
    <x v="0"/>
    <n v="96"/>
    <x v="2"/>
    <x v="10"/>
    <n v="17"/>
    <n v="26"/>
    <n v="0"/>
    <n v="2"/>
    <n v="2"/>
    <n v="0"/>
    <n v="0"/>
    <x v="0"/>
    <x v="0"/>
    <s v="Groups"/>
    <x v="0"/>
    <x v="0"/>
    <n v="0"/>
    <n v="0"/>
    <s v="A"/>
    <s v="A"/>
    <n v="0"/>
    <x v="1"/>
    <n v="29"/>
    <n v="0"/>
    <n v="0"/>
    <x v="0"/>
    <n v="130"/>
    <n v="0"/>
    <n v="0"/>
    <s v="Canceled"/>
    <x v="512"/>
    <n v="2"/>
    <n v="2"/>
    <x v="0"/>
  </r>
  <r>
    <s v="2017 Data.xlsx"/>
    <x v="1"/>
    <x v="0"/>
    <n v="113"/>
    <x v="2"/>
    <x v="6"/>
    <n v="20"/>
    <n v="20"/>
    <n v="2"/>
    <n v="1"/>
    <n v="1"/>
    <n v="0"/>
    <n v="0"/>
    <x v="0"/>
    <x v="0"/>
    <s v="Offline TA/TO"/>
    <x v="0"/>
    <x v="0"/>
    <n v="0"/>
    <n v="0"/>
    <s v="A"/>
    <s v="A"/>
    <n v="0"/>
    <x v="1"/>
    <n v="34"/>
    <n v="0"/>
    <n v="0"/>
    <x v="0"/>
    <n v="190"/>
    <n v="0"/>
    <n v="0"/>
    <s v="Canceled"/>
    <x v="513"/>
    <n v="1"/>
    <n v="3"/>
    <x v="0"/>
  </r>
  <r>
    <s v="2017 Data.xlsx"/>
    <x v="0"/>
    <x v="0"/>
    <n v="60"/>
    <x v="2"/>
    <x v="1"/>
    <n v="35"/>
    <n v="30"/>
    <n v="1"/>
    <n v="4"/>
    <n v="2"/>
    <n v="0"/>
    <n v="0"/>
    <x v="0"/>
    <x v="1"/>
    <s v="Online TA"/>
    <x v="0"/>
    <x v="0"/>
    <n v="0"/>
    <n v="0"/>
    <s v="A"/>
    <s v="A"/>
    <n v="0"/>
    <x v="0"/>
    <n v="240"/>
    <n v="0"/>
    <n v="0"/>
    <x v="0"/>
    <n v="178"/>
    <n v="0"/>
    <n v="0"/>
    <s v="Canceled"/>
    <x v="514"/>
    <n v="2"/>
    <n v="5"/>
    <x v="0"/>
  </r>
  <r>
    <s v="2017 Data.xlsx"/>
    <x v="1"/>
    <x v="0"/>
    <n v="29"/>
    <x v="2"/>
    <x v="1"/>
    <n v="32"/>
    <n v="11"/>
    <n v="2"/>
    <n v="2"/>
    <n v="2"/>
    <n v="0"/>
    <n v="0"/>
    <x v="3"/>
    <x v="35"/>
    <s v="Online TA"/>
    <x v="0"/>
    <x v="0"/>
    <n v="0"/>
    <n v="0"/>
    <s v="A"/>
    <s v="A"/>
    <n v="0"/>
    <x v="0"/>
    <n v="9"/>
    <n v="0"/>
    <n v="0"/>
    <x v="0"/>
    <n v="160"/>
    <n v="0"/>
    <n v="0"/>
    <s v="Canceled"/>
    <x v="515"/>
    <n v="2"/>
    <n v="4"/>
    <x v="0"/>
  </r>
  <r>
    <s v="2017 Data.xlsx"/>
    <x v="1"/>
    <x v="1"/>
    <n v="273"/>
    <x v="2"/>
    <x v="3"/>
    <n v="27"/>
    <n v="4"/>
    <n v="0"/>
    <n v="4"/>
    <n v="2"/>
    <n v="0"/>
    <n v="0"/>
    <x v="3"/>
    <x v="25"/>
    <s v="Online TA"/>
    <x v="0"/>
    <x v="0"/>
    <n v="0"/>
    <n v="0"/>
    <s v="A"/>
    <s v="A"/>
    <n v="0"/>
    <x v="0"/>
    <n v="9"/>
    <n v="0"/>
    <n v="0"/>
    <x v="1"/>
    <n v="89.1"/>
    <n v="0"/>
    <n v="1"/>
    <s v="Check-Out"/>
    <x v="516"/>
    <n v="2"/>
    <n v="4"/>
    <x v="0"/>
  </r>
  <r>
    <s v="2017 Data.xlsx"/>
    <x v="0"/>
    <x v="1"/>
    <n v="16"/>
    <x v="2"/>
    <x v="9"/>
    <n v="8"/>
    <n v="25"/>
    <n v="1"/>
    <n v="1"/>
    <n v="1"/>
    <n v="0"/>
    <n v="0"/>
    <x v="0"/>
    <x v="0"/>
    <s v="Online TA"/>
    <x v="0"/>
    <x v="0"/>
    <n v="0"/>
    <n v="0"/>
    <s v="A"/>
    <s v="D"/>
    <n v="0"/>
    <x v="0"/>
    <n v="240"/>
    <n v="0"/>
    <n v="0"/>
    <x v="1"/>
    <n v="54"/>
    <n v="0"/>
    <n v="1"/>
    <s v="Check-Out"/>
    <x v="517"/>
    <n v="1"/>
    <n v="2"/>
    <x v="1"/>
  </r>
  <r>
    <s v="2017 Data.xlsx"/>
    <x v="1"/>
    <x v="1"/>
    <n v="59"/>
    <x v="2"/>
    <x v="8"/>
    <n v="25"/>
    <n v="19"/>
    <n v="1"/>
    <n v="3"/>
    <n v="2"/>
    <n v="0"/>
    <n v="0"/>
    <x v="0"/>
    <x v="16"/>
    <s v="Online TA"/>
    <x v="0"/>
    <x v="0"/>
    <n v="0"/>
    <n v="0"/>
    <s v="D"/>
    <s v="D"/>
    <n v="0"/>
    <x v="0"/>
    <n v="7"/>
    <n v="0"/>
    <n v="0"/>
    <x v="0"/>
    <n v="129.19999999999999"/>
    <n v="0"/>
    <n v="1"/>
    <s v="Check-Out"/>
    <x v="518"/>
    <n v="2"/>
    <n v="4"/>
    <x v="0"/>
  </r>
  <r>
    <s v="2017 Data.xlsx"/>
    <x v="1"/>
    <x v="1"/>
    <n v="110"/>
    <x v="2"/>
    <x v="7"/>
    <n v="13"/>
    <n v="27"/>
    <n v="1"/>
    <n v="3"/>
    <n v="2"/>
    <n v="0"/>
    <n v="0"/>
    <x v="0"/>
    <x v="5"/>
    <s v="Offline TA/TO"/>
    <x v="0"/>
    <x v="0"/>
    <n v="0"/>
    <n v="0"/>
    <s v="A"/>
    <s v="B"/>
    <n v="0"/>
    <x v="0"/>
    <n v="27"/>
    <n v="0"/>
    <n v="0"/>
    <x v="0"/>
    <n v="72"/>
    <n v="0"/>
    <n v="1"/>
    <s v="Check-Out"/>
    <x v="519"/>
    <n v="2"/>
    <n v="4"/>
    <x v="1"/>
  </r>
  <r>
    <s v="2017 Data.xlsx"/>
    <x v="1"/>
    <x v="0"/>
    <n v="165"/>
    <x v="2"/>
    <x v="6"/>
    <n v="20"/>
    <n v="19"/>
    <n v="2"/>
    <n v="2"/>
    <n v="2"/>
    <n v="0"/>
    <n v="0"/>
    <x v="0"/>
    <x v="0"/>
    <s v="Groups"/>
    <x v="0"/>
    <x v="0"/>
    <n v="0"/>
    <n v="0"/>
    <s v="A"/>
    <s v="A"/>
    <n v="0"/>
    <x v="1"/>
    <n v="0"/>
    <n v="0"/>
    <n v="0"/>
    <x v="0"/>
    <n v="225"/>
    <n v="0"/>
    <n v="0"/>
    <s v="Canceled"/>
    <x v="0"/>
    <n v="2"/>
    <n v="4"/>
    <x v="0"/>
  </r>
  <r>
    <s v="2017 Data.xlsx"/>
    <x v="0"/>
    <x v="0"/>
    <n v="57"/>
    <x v="2"/>
    <x v="7"/>
    <n v="10"/>
    <n v="11"/>
    <n v="2"/>
    <n v="5"/>
    <n v="2"/>
    <n v="0"/>
    <n v="0"/>
    <x v="1"/>
    <x v="0"/>
    <s v="Groups"/>
    <x v="0"/>
    <x v="0"/>
    <n v="0"/>
    <n v="0"/>
    <s v="D"/>
    <s v="D"/>
    <n v="0"/>
    <x v="0"/>
    <n v="298"/>
    <n v="0"/>
    <n v="0"/>
    <x v="1"/>
    <n v="64"/>
    <n v="0"/>
    <n v="0"/>
    <s v="Canceled"/>
    <x v="520"/>
    <n v="2"/>
    <n v="7"/>
    <x v="0"/>
  </r>
  <r>
    <s v="2017 Data.xlsx"/>
    <x v="1"/>
    <x v="1"/>
    <n v="9"/>
    <x v="2"/>
    <x v="7"/>
    <n v="12"/>
    <n v="19"/>
    <n v="2"/>
    <n v="3"/>
    <n v="1"/>
    <n v="0"/>
    <n v="0"/>
    <x v="0"/>
    <x v="3"/>
    <s v="Online TA"/>
    <x v="0"/>
    <x v="0"/>
    <n v="0"/>
    <n v="0"/>
    <s v="D"/>
    <s v="D"/>
    <n v="1"/>
    <x v="0"/>
    <n v="8"/>
    <n v="0"/>
    <n v="0"/>
    <x v="0"/>
    <n v="108.8"/>
    <n v="0"/>
    <n v="0"/>
    <s v="Check-Out"/>
    <x v="521"/>
    <n v="1"/>
    <n v="5"/>
    <x v="0"/>
  </r>
  <r>
    <s v="2017 Data.xlsx"/>
    <x v="1"/>
    <x v="0"/>
    <n v="79"/>
    <x v="2"/>
    <x v="7"/>
    <n v="9"/>
    <n v="2"/>
    <n v="0"/>
    <n v="3"/>
    <n v="2"/>
    <n v="0"/>
    <n v="0"/>
    <x v="0"/>
    <x v="2"/>
    <s v="Online TA"/>
    <x v="0"/>
    <x v="0"/>
    <n v="0"/>
    <n v="0"/>
    <s v="A"/>
    <s v="A"/>
    <n v="0"/>
    <x v="0"/>
    <n v="9"/>
    <n v="0"/>
    <n v="0"/>
    <x v="0"/>
    <n v="97.2"/>
    <n v="0"/>
    <n v="1"/>
    <s v="Canceled"/>
    <x v="522"/>
    <n v="2"/>
    <n v="3"/>
    <x v="0"/>
  </r>
  <r>
    <s v="2017 Data.xlsx"/>
    <x v="1"/>
    <x v="0"/>
    <n v="99"/>
    <x v="2"/>
    <x v="10"/>
    <n v="17"/>
    <n v="27"/>
    <n v="0"/>
    <n v="3"/>
    <n v="2"/>
    <n v="0"/>
    <n v="0"/>
    <x v="3"/>
    <x v="2"/>
    <s v="Online TA"/>
    <x v="0"/>
    <x v="0"/>
    <n v="0"/>
    <n v="0"/>
    <s v="A"/>
    <s v="A"/>
    <n v="0"/>
    <x v="0"/>
    <n v="9"/>
    <n v="0"/>
    <n v="0"/>
    <x v="0"/>
    <n v="99"/>
    <n v="0"/>
    <n v="0"/>
    <s v="Canceled"/>
    <x v="523"/>
    <n v="2"/>
    <n v="3"/>
    <x v="0"/>
  </r>
  <r>
    <s v="2017 Data.xlsx"/>
    <x v="1"/>
    <x v="0"/>
    <n v="38"/>
    <x v="2"/>
    <x v="11"/>
    <n v="2"/>
    <n v="14"/>
    <n v="0"/>
    <n v="1"/>
    <n v="1"/>
    <n v="0"/>
    <n v="0"/>
    <x v="0"/>
    <x v="0"/>
    <s v="Corporate"/>
    <x v="2"/>
    <x v="0"/>
    <n v="0"/>
    <n v="0"/>
    <s v="A"/>
    <s v="A"/>
    <n v="0"/>
    <x v="1"/>
    <n v="0"/>
    <n v="67"/>
    <n v="0"/>
    <x v="0"/>
    <n v="75"/>
    <n v="0"/>
    <n v="0"/>
    <s v="Canceled"/>
    <x v="0"/>
    <n v="1"/>
    <n v="1"/>
    <x v="0"/>
  </r>
  <r>
    <s v="2017 Data.xlsx"/>
    <x v="1"/>
    <x v="0"/>
    <n v="148"/>
    <x v="2"/>
    <x v="6"/>
    <n v="18"/>
    <n v="4"/>
    <n v="0"/>
    <n v="2"/>
    <n v="2"/>
    <n v="0"/>
    <n v="0"/>
    <x v="0"/>
    <x v="0"/>
    <s v="Groups"/>
    <x v="0"/>
    <x v="0"/>
    <n v="0"/>
    <n v="0"/>
    <s v="A"/>
    <s v="A"/>
    <n v="0"/>
    <x v="1"/>
    <n v="171"/>
    <n v="0"/>
    <n v="0"/>
    <x v="0"/>
    <n v="95"/>
    <n v="0"/>
    <n v="0"/>
    <s v="Canceled"/>
    <x v="0"/>
    <n v="2"/>
    <n v="2"/>
    <x v="0"/>
  </r>
  <r>
    <s v="2017 Data.xlsx"/>
    <x v="0"/>
    <x v="1"/>
    <n v="19"/>
    <x v="2"/>
    <x v="9"/>
    <n v="6"/>
    <n v="9"/>
    <n v="2"/>
    <n v="5"/>
    <n v="1"/>
    <n v="0"/>
    <n v="0"/>
    <x v="0"/>
    <x v="4"/>
    <s v="Offline TA/TO"/>
    <x v="0"/>
    <x v="0"/>
    <n v="0"/>
    <n v="0"/>
    <s v="D"/>
    <s v="D"/>
    <n v="1"/>
    <x v="0"/>
    <n v="171"/>
    <n v="0"/>
    <n v="0"/>
    <x v="0"/>
    <n v="43.71"/>
    <n v="0"/>
    <n v="0"/>
    <s v="Check-Out"/>
    <x v="524"/>
    <n v="1"/>
    <n v="7"/>
    <x v="0"/>
  </r>
  <r>
    <s v="2017 Data.xlsx"/>
    <x v="1"/>
    <x v="1"/>
    <n v="221"/>
    <x v="2"/>
    <x v="6"/>
    <n v="20"/>
    <n v="15"/>
    <n v="1"/>
    <n v="1"/>
    <n v="2"/>
    <n v="0"/>
    <n v="0"/>
    <x v="0"/>
    <x v="33"/>
    <s v="Offline TA/TO"/>
    <x v="0"/>
    <x v="0"/>
    <n v="0"/>
    <n v="0"/>
    <s v="A"/>
    <s v="A"/>
    <n v="0"/>
    <x v="0"/>
    <n v="138"/>
    <n v="0"/>
    <n v="0"/>
    <x v="0"/>
    <n v="99"/>
    <n v="0"/>
    <n v="0"/>
    <s v="Check-Out"/>
    <x v="525"/>
    <n v="2"/>
    <n v="2"/>
    <x v="0"/>
  </r>
  <r>
    <s v="2017 Data.xlsx"/>
    <x v="1"/>
    <x v="1"/>
    <n v="82"/>
    <x v="2"/>
    <x v="10"/>
    <n v="14"/>
    <n v="8"/>
    <n v="2"/>
    <n v="1"/>
    <n v="2"/>
    <n v="0"/>
    <n v="0"/>
    <x v="0"/>
    <x v="3"/>
    <s v="Direct"/>
    <x v="1"/>
    <x v="0"/>
    <n v="0"/>
    <n v="0"/>
    <s v="D"/>
    <s v="D"/>
    <n v="0"/>
    <x v="0"/>
    <n v="14"/>
    <n v="0"/>
    <n v="0"/>
    <x v="0"/>
    <n v="129.97"/>
    <n v="0"/>
    <n v="3"/>
    <s v="Check-Out"/>
    <x v="0"/>
    <n v="2"/>
    <n v="3"/>
    <x v="0"/>
  </r>
  <r>
    <s v="2017 Data.xlsx"/>
    <x v="1"/>
    <x v="1"/>
    <n v="22"/>
    <x v="2"/>
    <x v="7"/>
    <n v="9"/>
    <n v="1"/>
    <n v="0"/>
    <n v="4"/>
    <n v="2"/>
    <n v="0"/>
    <n v="0"/>
    <x v="0"/>
    <x v="16"/>
    <s v="Online TA"/>
    <x v="0"/>
    <x v="0"/>
    <n v="0"/>
    <n v="0"/>
    <s v="A"/>
    <s v="A"/>
    <n v="0"/>
    <x v="0"/>
    <n v="7"/>
    <n v="0"/>
    <n v="0"/>
    <x v="0"/>
    <n v="67.150000000000006"/>
    <n v="0"/>
    <n v="1"/>
    <s v="Check-Out"/>
    <x v="526"/>
    <n v="2"/>
    <n v="4"/>
    <x v="0"/>
  </r>
  <r>
    <s v="2017 Data.xlsx"/>
    <x v="1"/>
    <x v="0"/>
    <n v="144"/>
    <x v="2"/>
    <x v="10"/>
    <n v="16"/>
    <n v="17"/>
    <n v="1"/>
    <n v="3"/>
    <n v="2"/>
    <n v="0"/>
    <n v="0"/>
    <x v="3"/>
    <x v="24"/>
    <s v="Online TA"/>
    <x v="0"/>
    <x v="0"/>
    <n v="0"/>
    <n v="0"/>
    <s v="A"/>
    <s v="A"/>
    <n v="0"/>
    <x v="0"/>
    <n v="9"/>
    <n v="0"/>
    <n v="0"/>
    <x v="0"/>
    <n v="99"/>
    <n v="0"/>
    <n v="0"/>
    <s v="Canceled"/>
    <x v="428"/>
    <n v="2"/>
    <n v="4"/>
    <x v="0"/>
  </r>
  <r>
    <s v="2017 Data.xlsx"/>
    <x v="1"/>
    <x v="1"/>
    <n v="18"/>
    <x v="2"/>
    <x v="6"/>
    <n v="20"/>
    <n v="16"/>
    <n v="0"/>
    <n v="1"/>
    <n v="2"/>
    <n v="1"/>
    <n v="0"/>
    <x v="0"/>
    <x v="1"/>
    <s v="Online TA"/>
    <x v="0"/>
    <x v="0"/>
    <n v="0"/>
    <n v="0"/>
    <s v="D"/>
    <s v="D"/>
    <n v="0"/>
    <x v="0"/>
    <n v="7"/>
    <n v="0"/>
    <n v="0"/>
    <x v="0"/>
    <n v="131.5"/>
    <n v="0"/>
    <n v="1"/>
    <s v="Check-Out"/>
    <x v="525"/>
    <n v="3"/>
    <n v="1"/>
    <x v="0"/>
  </r>
  <r>
    <s v="2017 Data.xlsx"/>
    <x v="1"/>
    <x v="1"/>
    <n v="41"/>
    <x v="2"/>
    <x v="10"/>
    <n v="17"/>
    <n v="26"/>
    <n v="0"/>
    <n v="1"/>
    <n v="1"/>
    <n v="0"/>
    <n v="0"/>
    <x v="0"/>
    <x v="5"/>
    <s v="Corporate"/>
    <x v="2"/>
    <x v="0"/>
    <n v="0"/>
    <n v="0"/>
    <s v="A"/>
    <s v="A"/>
    <n v="0"/>
    <x v="0"/>
    <n v="0"/>
    <n v="280"/>
    <n v="0"/>
    <x v="1"/>
    <n v="110"/>
    <n v="0"/>
    <n v="0"/>
    <s v="Check-Out"/>
    <x v="527"/>
    <n v="1"/>
    <n v="1"/>
    <x v="0"/>
  </r>
  <r>
    <s v="2017 Data.xlsx"/>
    <x v="1"/>
    <x v="0"/>
    <n v="8"/>
    <x v="2"/>
    <x v="1"/>
    <n v="31"/>
    <n v="5"/>
    <n v="0"/>
    <n v="1"/>
    <n v="3"/>
    <n v="0"/>
    <n v="0"/>
    <x v="0"/>
    <x v="0"/>
    <s v="Online TA"/>
    <x v="0"/>
    <x v="0"/>
    <n v="0"/>
    <n v="0"/>
    <s v="D"/>
    <s v="D"/>
    <n v="0"/>
    <x v="0"/>
    <n v="9"/>
    <n v="0"/>
    <n v="0"/>
    <x v="0"/>
    <n v="230"/>
    <n v="0"/>
    <n v="1"/>
    <s v="Canceled"/>
    <x v="501"/>
    <n v="3"/>
    <n v="1"/>
    <x v="0"/>
  </r>
  <r>
    <s v="2017 Data.xlsx"/>
    <x v="1"/>
    <x v="1"/>
    <n v="88"/>
    <x v="2"/>
    <x v="8"/>
    <n v="26"/>
    <n v="28"/>
    <n v="0"/>
    <n v="4"/>
    <n v="2"/>
    <n v="0"/>
    <n v="0"/>
    <x v="3"/>
    <x v="25"/>
    <s v="Online TA"/>
    <x v="0"/>
    <x v="0"/>
    <n v="0"/>
    <n v="0"/>
    <s v="A"/>
    <s v="A"/>
    <n v="0"/>
    <x v="0"/>
    <n v="9"/>
    <n v="0"/>
    <n v="0"/>
    <x v="0"/>
    <n v="120"/>
    <n v="0"/>
    <n v="1"/>
    <s v="Check-Out"/>
    <x v="528"/>
    <n v="2"/>
    <n v="4"/>
    <x v="0"/>
  </r>
  <r>
    <s v="2017 Data.xlsx"/>
    <x v="0"/>
    <x v="1"/>
    <n v="1"/>
    <x v="2"/>
    <x v="11"/>
    <n v="2"/>
    <n v="12"/>
    <n v="0"/>
    <n v="1"/>
    <n v="2"/>
    <n v="0"/>
    <n v="0"/>
    <x v="0"/>
    <x v="1"/>
    <s v="Offline TA/TO"/>
    <x v="0"/>
    <x v="0"/>
    <n v="0"/>
    <n v="0"/>
    <s v="A"/>
    <s v="A"/>
    <n v="0"/>
    <x v="0"/>
    <n v="6"/>
    <n v="0"/>
    <n v="0"/>
    <x v="0"/>
    <n v="34"/>
    <n v="0"/>
    <n v="0"/>
    <s v="Check-Out"/>
    <x v="529"/>
    <n v="2"/>
    <n v="1"/>
    <x v="0"/>
  </r>
  <r>
    <s v="2017 Data.xlsx"/>
    <x v="1"/>
    <x v="1"/>
    <n v="134"/>
    <x v="2"/>
    <x v="9"/>
    <n v="8"/>
    <n v="25"/>
    <n v="0"/>
    <n v="1"/>
    <n v="1"/>
    <n v="0"/>
    <n v="0"/>
    <x v="0"/>
    <x v="0"/>
    <s v="Groups"/>
    <x v="0"/>
    <x v="0"/>
    <n v="0"/>
    <n v="0"/>
    <s v="A"/>
    <s v="A"/>
    <n v="0"/>
    <x v="0"/>
    <n v="30"/>
    <n v="0"/>
    <n v="0"/>
    <x v="1"/>
    <n v="75"/>
    <n v="0"/>
    <n v="0"/>
    <s v="Check-Out"/>
    <x v="530"/>
    <n v="1"/>
    <n v="1"/>
    <x v="0"/>
  </r>
  <r>
    <s v="2017 Data.xlsx"/>
    <x v="1"/>
    <x v="0"/>
    <n v="174"/>
    <x v="2"/>
    <x v="8"/>
    <n v="22"/>
    <n v="1"/>
    <n v="0"/>
    <n v="3"/>
    <n v="2"/>
    <n v="0"/>
    <n v="0"/>
    <x v="0"/>
    <x v="0"/>
    <s v="Groups"/>
    <x v="0"/>
    <x v="0"/>
    <n v="0"/>
    <n v="0"/>
    <s v="A"/>
    <s v="A"/>
    <n v="0"/>
    <x v="1"/>
    <n v="1"/>
    <n v="0"/>
    <n v="0"/>
    <x v="0"/>
    <n v="110"/>
    <n v="0"/>
    <n v="0"/>
    <s v="Canceled"/>
    <x v="0"/>
    <n v="2"/>
    <n v="3"/>
    <x v="0"/>
  </r>
  <r>
    <s v="2017 Data.xlsx"/>
    <x v="0"/>
    <x v="0"/>
    <n v="223"/>
    <x v="2"/>
    <x v="10"/>
    <n v="14"/>
    <n v="7"/>
    <n v="2"/>
    <n v="4"/>
    <n v="2"/>
    <n v="0"/>
    <n v="0"/>
    <x v="1"/>
    <x v="6"/>
    <s v="Online TA"/>
    <x v="0"/>
    <x v="0"/>
    <n v="0"/>
    <n v="0"/>
    <s v="D"/>
    <s v="D"/>
    <n v="0"/>
    <x v="0"/>
    <n v="240"/>
    <n v="0"/>
    <n v="0"/>
    <x v="0"/>
    <n v="96"/>
    <n v="0"/>
    <n v="2"/>
    <s v="Canceled"/>
    <x v="530"/>
    <n v="2"/>
    <n v="6"/>
    <x v="0"/>
  </r>
  <r>
    <s v="2017 Data.xlsx"/>
    <x v="1"/>
    <x v="1"/>
    <n v="78"/>
    <x v="2"/>
    <x v="11"/>
    <n v="4"/>
    <n v="25"/>
    <n v="0"/>
    <n v="3"/>
    <n v="1"/>
    <n v="0"/>
    <n v="0"/>
    <x v="0"/>
    <x v="70"/>
    <s v="Groups"/>
    <x v="0"/>
    <x v="0"/>
    <n v="0"/>
    <n v="0"/>
    <s v="A"/>
    <s v="A"/>
    <n v="1"/>
    <x v="0"/>
    <n v="0"/>
    <n v="365"/>
    <n v="0"/>
    <x v="1"/>
    <n v="85"/>
    <n v="0"/>
    <n v="0"/>
    <s v="Check-Out"/>
    <x v="476"/>
    <n v="1"/>
    <n v="3"/>
    <x v="0"/>
  </r>
  <r>
    <s v="2017 Data.xlsx"/>
    <x v="1"/>
    <x v="1"/>
    <n v="261"/>
    <x v="2"/>
    <x v="1"/>
    <n v="32"/>
    <n v="8"/>
    <n v="0"/>
    <n v="1"/>
    <n v="2"/>
    <n v="2"/>
    <n v="0"/>
    <x v="0"/>
    <x v="16"/>
    <s v="Online TA"/>
    <x v="0"/>
    <x v="0"/>
    <n v="0"/>
    <n v="0"/>
    <s v="E"/>
    <s v="E"/>
    <n v="0"/>
    <x v="0"/>
    <n v="9"/>
    <n v="0"/>
    <n v="0"/>
    <x v="0"/>
    <n v="164.6"/>
    <n v="0"/>
    <n v="3"/>
    <s v="Check-Out"/>
    <x v="531"/>
    <n v="4"/>
    <n v="1"/>
    <x v="0"/>
  </r>
  <r>
    <s v="2017 Data.xlsx"/>
    <x v="0"/>
    <x v="1"/>
    <n v="0"/>
    <x v="2"/>
    <x v="3"/>
    <n v="28"/>
    <n v="9"/>
    <n v="1"/>
    <n v="0"/>
    <n v="1"/>
    <n v="0"/>
    <n v="0"/>
    <x v="0"/>
    <x v="24"/>
    <s v="Direct"/>
    <x v="1"/>
    <x v="0"/>
    <n v="0"/>
    <n v="0"/>
    <s v="G"/>
    <s v="G"/>
    <n v="0"/>
    <x v="0"/>
    <n v="0"/>
    <n v="0"/>
    <n v="0"/>
    <x v="0"/>
    <n v="160"/>
    <n v="0"/>
    <n v="0"/>
    <s v="Check-Out"/>
    <x v="0"/>
    <n v="1"/>
    <n v="1"/>
    <x v="0"/>
  </r>
  <r>
    <s v="2017 Data.xlsx"/>
    <x v="1"/>
    <x v="1"/>
    <n v="179"/>
    <x v="2"/>
    <x v="3"/>
    <n v="29"/>
    <n v="17"/>
    <n v="1"/>
    <n v="0"/>
    <n v="1"/>
    <n v="0"/>
    <n v="0"/>
    <x v="0"/>
    <x v="0"/>
    <s v="Online TA"/>
    <x v="0"/>
    <x v="0"/>
    <n v="0"/>
    <n v="0"/>
    <s v="A"/>
    <s v="A"/>
    <n v="0"/>
    <x v="0"/>
    <n v="9"/>
    <n v="0"/>
    <n v="0"/>
    <x v="0"/>
    <n v="98.1"/>
    <n v="0"/>
    <n v="0"/>
    <s v="Check-Out"/>
    <x v="515"/>
    <n v="1"/>
    <n v="1"/>
    <x v="0"/>
  </r>
  <r>
    <s v="2017 Data.xlsx"/>
    <x v="1"/>
    <x v="1"/>
    <n v="17"/>
    <x v="2"/>
    <x v="9"/>
    <n v="5"/>
    <n v="3"/>
    <n v="1"/>
    <n v="2"/>
    <n v="2"/>
    <n v="0"/>
    <n v="0"/>
    <x v="0"/>
    <x v="6"/>
    <s v="Online TA"/>
    <x v="0"/>
    <x v="0"/>
    <n v="0"/>
    <n v="0"/>
    <s v="D"/>
    <s v="D"/>
    <n v="0"/>
    <x v="0"/>
    <n v="8"/>
    <n v="0"/>
    <n v="0"/>
    <x v="0"/>
    <n v="94.4"/>
    <n v="0"/>
    <n v="1"/>
    <s v="Check-Out"/>
    <x v="499"/>
    <n v="2"/>
    <n v="3"/>
    <x v="0"/>
  </r>
  <r>
    <s v="2017 Data.xlsx"/>
    <x v="0"/>
    <x v="1"/>
    <n v="0"/>
    <x v="2"/>
    <x v="11"/>
    <n v="1"/>
    <n v="5"/>
    <n v="0"/>
    <n v="1"/>
    <n v="2"/>
    <n v="0"/>
    <n v="0"/>
    <x v="0"/>
    <x v="0"/>
    <s v="Direct"/>
    <x v="1"/>
    <x v="0"/>
    <n v="0"/>
    <n v="0"/>
    <s v="A"/>
    <s v="A"/>
    <n v="0"/>
    <x v="0"/>
    <n v="0"/>
    <n v="0"/>
    <n v="0"/>
    <x v="0"/>
    <n v="44"/>
    <n v="0"/>
    <n v="0"/>
    <s v="Check-Out"/>
    <x v="508"/>
    <n v="2"/>
    <n v="1"/>
    <x v="0"/>
  </r>
  <r>
    <s v="2017 Data.xlsx"/>
    <x v="1"/>
    <x v="1"/>
    <n v="8"/>
    <x v="2"/>
    <x v="11"/>
    <n v="1"/>
    <n v="7"/>
    <n v="2"/>
    <n v="2"/>
    <n v="2"/>
    <n v="0"/>
    <n v="0"/>
    <x v="0"/>
    <x v="6"/>
    <s v="Online TA"/>
    <x v="0"/>
    <x v="0"/>
    <n v="0"/>
    <n v="0"/>
    <s v="A"/>
    <s v="A"/>
    <n v="0"/>
    <x v="0"/>
    <n v="9"/>
    <n v="0"/>
    <n v="0"/>
    <x v="0"/>
    <n v="84.69"/>
    <n v="0"/>
    <n v="1"/>
    <s v="Check-Out"/>
    <x v="0"/>
    <n v="2"/>
    <n v="4"/>
    <x v="0"/>
  </r>
  <r>
    <s v="2017 Data.xlsx"/>
    <x v="1"/>
    <x v="0"/>
    <n v="307"/>
    <x v="2"/>
    <x v="1"/>
    <n v="31"/>
    <n v="2"/>
    <n v="2"/>
    <n v="5"/>
    <n v="2"/>
    <n v="0"/>
    <n v="0"/>
    <x v="1"/>
    <x v="25"/>
    <s v="Online TA"/>
    <x v="0"/>
    <x v="0"/>
    <n v="0"/>
    <n v="0"/>
    <s v="D"/>
    <s v="D"/>
    <n v="0"/>
    <x v="0"/>
    <n v="9"/>
    <n v="0"/>
    <n v="0"/>
    <x v="0"/>
    <n v="154.80000000000001"/>
    <n v="0"/>
    <n v="2"/>
    <s v="Canceled"/>
    <x v="0"/>
    <n v="2"/>
    <n v="7"/>
    <x v="0"/>
  </r>
  <r>
    <s v="2017 Data.xlsx"/>
    <x v="1"/>
    <x v="0"/>
    <n v="76"/>
    <x v="2"/>
    <x v="10"/>
    <n v="14"/>
    <n v="4"/>
    <n v="4"/>
    <n v="12"/>
    <n v="3"/>
    <n v="0"/>
    <n v="0"/>
    <x v="1"/>
    <x v="25"/>
    <s v="Online TA"/>
    <x v="0"/>
    <x v="0"/>
    <n v="0"/>
    <n v="0"/>
    <s v="E"/>
    <s v="E"/>
    <n v="0"/>
    <x v="0"/>
    <n v="9"/>
    <n v="0"/>
    <n v="0"/>
    <x v="0"/>
    <n v="194.06"/>
    <n v="0"/>
    <n v="3"/>
    <s v="Canceled"/>
    <x v="532"/>
    <n v="3"/>
    <n v="16"/>
    <x v="0"/>
  </r>
  <r>
    <s v="2017 Data.xlsx"/>
    <x v="1"/>
    <x v="1"/>
    <n v="1"/>
    <x v="2"/>
    <x v="9"/>
    <n v="7"/>
    <n v="14"/>
    <n v="0"/>
    <n v="1"/>
    <n v="2"/>
    <n v="0"/>
    <n v="0"/>
    <x v="0"/>
    <x v="0"/>
    <s v="Direct"/>
    <x v="1"/>
    <x v="0"/>
    <n v="0"/>
    <n v="0"/>
    <s v="A"/>
    <s v="D"/>
    <n v="1"/>
    <x v="0"/>
    <n v="0"/>
    <n v="0"/>
    <n v="0"/>
    <x v="0"/>
    <n v="98"/>
    <n v="0"/>
    <n v="2"/>
    <s v="Check-Out"/>
    <x v="533"/>
    <n v="2"/>
    <n v="1"/>
    <x v="1"/>
  </r>
  <r>
    <s v="2017 Data.xlsx"/>
    <x v="1"/>
    <x v="1"/>
    <n v="121"/>
    <x v="2"/>
    <x v="10"/>
    <n v="14"/>
    <n v="7"/>
    <n v="1"/>
    <n v="2"/>
    <n v="2"/>
    <n v="0"/>
    <n v="0"/>
    <x v="0"/>
    <x v="3"/>
    <s v="Direct"/>
    <x v="1"/>
    <x v="0"/>
    <n v="0"/>
    <n v="0"/>
    <s v="A"/>
    <s v="A"/>
    <n v="0"/>
    <x v="0"/>
    <n v="14"/>
    <n v="0"/>
    <n v="0"/>
    <x v="0"/>
    <n v="99"/>
    <n v="0"/>
    <n v="1"/>
    <s v="Check-Out"/>
    <x v="0"/>
    <n v="2"/>
    <n v="3"/>
    <x v="0"/>
  </r>
  <r>
    <s v="2017 Data.xlsx"/>
    <x v="0"/>
    <x v="1"/>
    <n v="40"/>
    <x v="2"/>
    <x v="8"/>
    <n v="23"/>
    <n v="5"/>
    <n v="1"/>
    <n v="3"/>
    <n v="2"/>
    <n v="0"/>
    <n v="0"/>
    <x v="0"/>
    <x v="8"/>
    <s v="Direct"/>
    <x v="1"/>
    <x v="0"/>
    <n v="0"/>
    <n v="0"/>
    <s v="G"/>
    <s v="G"/>
    <n v="2"/>
    <x v="0"/>
    <n v="250"/>
    <n v="0"/>
    <n v="0"/>
    <x v="0"/>
    <n v="231.5"/>
    <n v="1"/>
    <n v="0"/>
    <s v="Check-Out"/>
    <x v="534"/>
    <n v="2"/>
    <n v="4"/>
    <x v="0"/>
  </r>
  <r>
    <s v="2017 Data.xlsx"/>
    <x v="0"/>
    <x v="1"/>
    <n v="106"/>
    <x v="2"/>
    <x v="1"/>
    <n v="31"/>
    <n v="1"/>
    <n v="2"/>
    <n v="5"/>
    <n v="2"/>
    <n v="0"/>
    <n v="0"/>
    <x v="0"/>
    <x v="3"/>
    <s v="Offline TA/TO"/>
    <x v="0"/>
    <x v="0"/>
    <n v="0"/>
    <n v="0"/>
    <s v="A"/>
    <s v="A"/>
    <n v="0"/>
    <x v="0"/>
    <n v="40"/>
    <n v="0"/>
    <n v="0"/>
    <x v="2"/>
    <n v="118.5"/>
    <n v="0"/>
    <n v="0"/>
    <s v="Check-Out"/>
    <x v="535"/>
    <n v="2"/>
    <n v="7"/>
    <x v="0"/>
  </r>
  <r>
    <s v="2017 Data.xlsx"/>
    <x v="1"/>
    <x v="0"/>
    <n v="137"/>
    <x v="2"/>
    <x v="10"/>
    <n v="15"/>
    <n v="15"/>
    <n v="1"/>
    <n v="1"/>
    <n v="2"/>
    <n v="0"/>
    <n v="0"/>
    <x v="0"/>
    <x v="6"/>
    <s v="Online TA"/>
    <x v="0"/>
    <x v="0"/>
    <n v="0"/>
    <n v="0"/>
    <s v="D"/>
    <s v="D"/>
    <n v="0"/>
    <x v="0"/>
    <n v="9"/>
    <n v="0"/>
    <n v="0"/>
    <x v="0"/>
    <n v="135"/>
    <n v="0"/>
    <n v="1"/>
    <s v="Canceled"/>
    <x v="485"/>
    <n v="2"/>
    <n v="2"/>
    <x v="0"/>
  </r>
  <r>
    <s v="2017 Data.xlsx"/>
    <x v="1"/>
    <x v="1"/>
    <n v="448"/>
    <x v="2"/>
    <x v="8"/>
    <n v="24"/>
    <n v="17"/>
    <n v="2"/>
    <n v="1"/>
    <n v="2"/>
    <n v="0"/>
    <n v="0"/>
    <x v="0"/>
    <x v="3"/>
    <s v="Groups"/>
    <x v="0"/>
    <x v="0"/>
    <n v="0"/>
    <n v="0"/>
    <s v="A"/>
    <s v="A"/>
    <n v="0"/>
    <x v="0"/>
    <n v="229"/>
    <n v="0"/>
    <n v="0"/>
    <x v="1"/>
    <n v="112.67"/>
    <n v="0"/>
    <n v="1"/>
    <s v="Check-Out"/>
    <x v="536"/>
    <n v="2"/>
    <n v="3"/>
    <x v="0"/>
  </r>
  <r>
    <s v="2017 Data.xlsx"/>
    <x v="0"/>
    <x v="0"/>
    <n v="335"/>
    <x v="2"/>
    <x v="3"/>
    <n v="27"/>
    <n v="4"/>
    <n v="4"/>
    <n v="10"/>
    <n v="2"/>
    <n v="2"/>
    <n v="0"/>
    <x v="0"/>
    <x v="4"/>
    <s v="Online TA"/>
    <x v="0"/>
    <x v="0"/>
    <n v="0"/>
    <n v="0"/>
    <s v="G"/>
    <s v="G"/>
    <n v="0"/>
    <x v="0"/>
    <n v="240"/>
    <n v="0"/>
    <n v="0"/>
    <x v="0"/>
    <n v="192.57"/>
    <n v="0"/>
    <n v="0"/>
    <s v="Canceled"/>
    <x v="359"/>
    <n v="4"/>
    <n v="14"/>
    <x v="0"/>
  </r>
  <r>
    <s v="2017 Data.xlsx"/>
    <x v="1"/>
    <x v="1"/>
    <n v="44"/>
    <x v="2"/>
    <x v="11"/>
    <n v="3"/>
    <n v="15"/>
    <n v="4"/>
    <n v="8"/>
    <n v="2"/>
    <n v="0"/>
    <n v="0"/>
    <x v="0"/>
    <x v="4"/>
    <s v="Online TA"/>
    <x v="0"/>
    <x v="0"/>
    <n v="0"/>
    <n v="0"/>
    <s v="D"/>
    <s v="D"/>
    <n v="0"/>
    <x v="0"/>
    <n v="8"/>
    <n v="0"/>
    <n v="0"/>
    <x v="0"/>
    <n v="96.91"/>
    <n v="0"/>
    <n v="1"/>
    <s v="Check-Out"/>
    <x v="513"/>
    <n v="2"/>
    <n v="12"/>
    <x v="0"/>
  </r>
  <r>
    <s v="2017 Data.xlsx"/>
    <x v="0"/>
    <x v="0"/>
    <n v="220"/>
    <x v="2"/>
    <x v="6"/>
    <n v="21"/>
    <n v="22"/>
    <n v="3"/>
    <n v="7"/>
    <n v="2"/>
    <n v="0"/>
    <n v="0"/>
    <x v="1"/>
    <x v="3"/>
    <s v="Direct"/>
    <x v="1"/>
    <x v="0"/>
    <n v="0"/>
    <n v="0"/>
    <s v="A"/>
    <s v="A"/>
    <n v="0"/>
    <x v="0"/>
    <n v="250"/>
    <n v="0"/>
    <n v="0"/>
    <x v="0"/>
    <n v="86.5"/>
    <n v="0"/>
    <n v="0"/>
    <s v="Canceled"/>
    <x v="537"/>
    <n v="2"/>
    <n v="10"/>
    <x v="0"/>
  </r>
  <r>
    <s v="2017 Data.xlsx"/>
    <x v="1"/>
    <x v="0"/>
    <n v="101"/>
    <x v="2"/>
    <x v="8"/>
    <n v="26"/>
    <n v="30"/>
    <n v="0"/>
    <n v="1"/>
    <n v="2"/>
    <n v="0"/>
    <n v="0"/>
    <x v="0"/>
    <x v="25"/>
    <s v="Online TA"/>
    <x v="0"/>
    <x v="0"/>
    <n v="0"/>
    <n v="0"/>
    <s v="D"/>
    <s v="D"/>
    <n v="0"/>
    <x v="0"/>
    <n v="9"/>
    <n v="0"/>
    <n v="0"/>
    <x v="0"/>
    <n v="171"/>
    <n v="0"/>
    <n v="0"/>
    <s v="Canceled"/>
    <x v="455"/>
    <n v="2"/>
    <n v="1"/>
    <x v="0"/>
  </r>
  <r>
    <s v="2017 Data.xlsx"/>
    <x v="1"/>
    <x v="1"/>
    <n v="250"/>
    <x v="2"/>
    <x v="1"/>
    <n v="31"/>
    <n v="4"/>
    <n v="2"/>
    <n v="3"/>
    <n v="2"/>
    <n v="0"/>
    <n v="0"/>
    <x v="0"/>
    <x v="2"/>
    <s v="Online TA"/>
    <x v="0"/>
    <x v="0"/>
    <n v="0"/>
    <n v="0"/>
    <s v="A"/>
    <s v="A"/>
    <n v="0"/>
    <x v="0"/>
    <n v="9"/>
    <n v="0"/>
    <n v="0"/>
    <x v="0"/>
    <n v="107.1"/>
    <n v="0"/>
    <n v="1"/>
    <s v="Check-Out"/>
    <x v="531"/>
    <n v="2"/>
    <n v="5"/>
    <x v="0"/>
  </r>
  <r>
    <s v="2017 Data.xlsx"/>
    <x v="1"/>
    <x v="0"/>
    <n v="133"/>
    <x v="2"/>
    <x v="10"/>
    <n v="17"/>
    <n v="23"/>
    <n v="2"/>
    <n v="0"/>
    <n v="3"/>
    <n v="0"/>
    <n v="0"/>
    <x v="0"/>
    <x v="25"/>
    <s v="Online TA"/>
    <x v="0"/>
    <x v="0"/>
    <n v="0"/>
    <n v="0"/>
    <s v="D"/>
    <s v="D"/>
    <n v="0"/>
    <x v="0"/>
    <n v="9"/>
    <n v="0"/>
    <n v="0"/>
    <x v="0"/>
    <n v="166.5"/>
    <n v="0"/>
    <n v="2"/>
    <s v="Canceled"/>
    <x v="0"/>
    <n v="3"/>
    <n v="2"/>
    <x v="0"/>
  </r>
  <r>
    <s v="2017 Data.xlsx"/>
    <x v="0"/>
    <x v="0"/>
    <n v="102"/>
    <x v="2"/>
    <x v="7"/>
    <n v="13"/>
    <n v="26"/>
    <n v="2"/>
    <n v="1"/>
    <n v="1"/>
    <n v="0"/>
    <n v="0"/>
    <x v="0"/>
    <x v="0"/>
    <s v="Groups"/>
    <x v="2"/>
    <x v="0"/>
    <n v="0"/>
    <n v="0"/>
    <s v="A"/>
    <s v="A"/>
    <n v="0"/>
    <x v="1"/>
    <n v="495"/>
    <n v="0"/>
    <n v="0"/>
    <x v="0"/>
    <n v="39.33"/>
    <n v="0"/>
    <n v="0"/>
    <s v="Canceled"/>
    <x v="335"/>
    <n v="1"/>
    <n v="3"/>
    <x v="0"/>
  </r>
  <r>
    <s v="2017 Data.xlsx"/>
    <x v="1"/>
    <x v="1"/>
    <n v="6"/>
    <x v="2"/>
    <x v="7"/>
    <n v="11"/>
    <n v="13"/>
    <n v="1"/>
    <n v="0"/>
    <n v="1"/>
    <n v="0"/>
    <n v="0"/>
    <x v="3"/>
    <x v="0"/>
    <s v="Online TA"/>
    <x v="0"/>
    <x v="0"/>
    <n v="0"/>
    <n v="0"/>
    <s v="A"/>
    <s v="A"/>
    <n v="1"/>
    <x v="0"/>
    <n v="9"/>
    <n v="0"/>
    <n v="0"/>
    <x v="0"/>
    <n v="98"/>
    <n v="0"/>
    <n v="1"/>
    <s v="Check-Out"/>
    <x v="538"/>
    <n v="1"/>
    <n v="1"/>
    <x v="0"/>
  </r>
  <r>
    <s v="2017 Data.xlsx"/>
    <x v="1"/>
    <x v="1"/>
    <n v="11"/>
    <x v="2"/>
    <x v="7"/>
    <n v="10"/>
    <n v="7"/>
    <n v="0"/>
    <n v="2"/>
    <n v="1"/>
    <n v="0"/>
    <n v="0"/>
    <x v="0"/>
    <x v="1"/>
    <s v="Offline TA/TO"/>
    <x v="0"/>
    <x v="0"/>
    <n v="0"/>
    <n v="0"/>
    <s v="A"/>
    <s v="A"/>
    <n v="1"/>
    <x v="0"/>
    <n v="441"/>
    <n v="0"/>
    <n v="0"/>
    <x v="1"/>
    <n v="130"/>
    <n v="0"/>
    <n v="2"/>
    <s v="Check-Out"/>
    <x v="539"/>
    <n v="1"/>
    <n v="2"/>
    <x v="0"/>
  </r>
  <r>
    <s v="2017 Data.xlsx"/>
    <x v="1"/>
    <x v="1"/>
    <n v="4"/>
    <x v="2"/>
    <x v="10"/>
    <n v="17"/>
    <n v="28"/>
    <n v="0"/>
    <n v="1"/>
    <n v="2"/>
    <n v="0"/>
    <n v="0"/>
    <x v="3"/>
    <x v="3"/>
    <s v="Online TA"/>
    <x v="1"/>
    <x v="0"/>
    <n v="0"/>
    <n v="0"/>
    <s v="A"/>
    <s v="F"/>
    <n v="0"/>
    <x v="0"/>
    <n v="0"/>
    <n v="0"/>
    <n v="0"/>
    <x v="0"/>
    <n v="130"/>
    <n v="0"/>
    <n v="0"/>
    <s v="Check-Out"/>
    <x v="540"/>
    <n v="2"/>
    <n v="1"/>
    <x v="1"/>
  </r>
  <r>
    <s v="2017 Data.xlsx"/>
    <x v="1"/>
    <x v="0"/>
    <n v="136"/>
    <x v="2"/>
    <x v="3"/>
    <n v="30"/>
    <n v="27"/>
    <n v="1"/>
    <n v="3"/>
    <n v="2"/>
    <n v="0"/>
    <n v="0"/>
    <x v="1"/>
    <x v="6"/>
    <s v="Online TA"/>
    <x v="0"/>
    <x v="0"/>
    <n v="0"/>
    <n v="0"/>
    <s v="A"/>
    <s v="A"/>
    <n v="2"/>
    <x v="0"/>
    <n v="9"/>
    <n v="0"/>
    <n v="0"/>
    <x v="0"/>
    <n v="142.38"/>
    <n v="0"/>
    <n v="0"/>
    <s v="Canceled"/>
    <x v="0"/>
    <n v="2"/>
    <n v="4"/>
    <x v="0"/>
  </r>
  <r>
    <s v="2017 Data.xlsx"/>
    <x v="1"/>
    <x v="1"/>
    <n v="0"/>
    <x v="2"/>
    <x v="7"/>
    <n v="9"/>
    <n v="2"/>
    <n v="0"/>
    <n v="2"/>
    <n v="2"/>
    <n v="2"/>
    <n v="0"/>
    <x v="0"/>
    <x v="2"/>
    <s v="Direct"/>
    <x v="1"/>
    <x v="0"/>
    <n v="0"/>
    <n v="0"/>
    <s v="A"/>
    <s v="A"/>
    <n v="0"/>
    <x v="0"/>
    <n v="0"/>
    <n v="0"/>
    <n v="0"/>
    <x v="1"/>
    <n v="113"/>
    <n v="0"/>
    <n v="0"/>
    <s v="Check-Out"/>
    <x v="541"/>
    <n v="4"/>
    <n v="2"/>
    <x v="0"/>
  </r>
  <r>
    <s v="2017 Data.xlsx"/>
    <x v="1"/>
    <x v="1"/>
    <n v="149"/>
    <x v="2"/>
    <x v="8"/>
    <n v="25"/>
    <n v="24"/>
    <n v="0"/>
    <n v="1"/>
    <n v="2"/>
    <n v="0"/>
    <n v="0"/>
    <x v="1"/>
    <x v="24"/>
    <s v="Corporate"/>
    <x v="2"/>
    <x v="0"/>
    <n v="0"/>
    <n v="0"/>
    <s v="A"/>
    <s v="A"/>
    <n v="0"/>
    <x v="0"/>
    <n v="495"/>
    <n v="0"/>
    <n v="0"/>
    <x v="1"/>
    <n v="154"/>
    <n v="0"/>
    <n v="1"/>
    <s v="Check-Out"/>
    <x v="483"/>
    <n v="2"/>
    <n v="1"/>
    <x v="0"/>
  </r>
  <r>
    <s v="2017 Data.xlsx"/>
    <x v="1"/>
    <x v="1"/>
    <n v="47"/>
    <x v="2"/>
    <x v="7"/>
    <n v="10"/>
    <n v="6"/>
    <n v="1"/>
    <n v="3"/>
    <n v="2"/>
    <n v="0"/>
    <n v="0"/>
    <x v="0"/>
    <x v="30"/>
    <s v="Direct"/>
    <x v="1"/>
    <x v="0"/>
    <n v="0"/>
    <n v="0"/>
    <s v="A"/>
    <s v="A"/>
    <n v="0"/>
    <x v="0"/>
    <n v="14"/>
    <n v="0"/>
    <n v="0"/>
    <x v="0"/>
    <n v="79.2"/>
    <n v="0"/>
    <n v="0"/>
    <s v="Check-Out"/>
    <x v="0"/>
    <n v="2"/>
    <n v="4"/>
    <x v="0"/>
  </r>
  <r>
    <s v="2017 Data.xlsx"/>
    <x v="1"/>
    <x v="0"/>
    <n v="184"/>
    <x v="2"/>
    <x v="10"/>
    <n v="17"/>
    <n v="23"/>
    <n v="2"/>
    <n v="0"/>
    <n v="2"/>
    <n v="0"/>
    <n v="0"/>
    <x v="0"/>
    <x v="0"/>
    <s v="Groups"/>
    <x v="0"/>
    <x v="0"/>
    <n v="0"/>
    <n v="0"/>
    <s v="A"/>
    <s v="A"/>
    <n v="0"/>
    <x v="1"/>
    <n v="171"/>
    <n v="0"/>
    <n v="49"/>
    <x v="0"/>
    <n v="90"/>
    <n v="0"/>
    <n v="0"/>
    <s v="Canceled"/>
    <x v="0"/>
    <n v="2"/>
    <n v="2"/>
    <x v="0"/>
  </r>
  <r>
    <s v="2017 Data.xlsx"/>
    <x v="1"/>
    <x v="1"/>
    <n v="54"/>
    <x v="2"/>
    <x v="10"/>
    <n v="15"/>
    <n v="15"/>
    <n v="2"/>
    <n v="2"/>
    <n v="3"/>
    <n v="0"/>
    <n v="0"/>
    <x v="0"/>
    <x v="1"/>
    <s v="Online TA"/>
    <x v="0"/>
    <x v="0"/>
    <n v="0"/>
    <n v="0"/>
    <s v="D"/>
    <s v="D"/>
    <n v="0"/>
    <x v="0"/>
    <n v="9"/>
    <n v="0"/>
    <n v="0"/>
    <x v="0"/>
    <n v="184.5"/>
    <n v="1"/>
    <n v="0"/>
    <s v="Check-Out"/>
    <x v="542"/>
    <n v="3"/>
    <n v="4"/>
    <x v="0"/>
  </r>
  <r>
    <s v="2017 Data.xlsx"/>
    <x v="0"/>
    <x v="1"/>
    <n v="89"/>
    <x v="2"/>
    <x v="3"/>
    <n v="28"/>
    <n v="13"/>
    <n v="0"/>
    <n v="3"/>
    <n v="2"/>
    <n v="0"/>
    <n v="0"/>
    <x v="0"/>
    <x v="24"/>
    <s v="Online TA"/>
    <x v="0"/>
    <x v="0"/>
    <n v="0"/>
    <n v="0"/>
    <s v="D"/>
    <s v="D"/>
    <n v="0"/>
    <x v="0"/>
    <n v="242"/>
    <n v="0"/>
    <n v="0"/>
    <x v="0"/>
    <n v="201.67"/>
    <n v="0"/>
    <n v="1"/>
    <s v="Check-Out"/>
    <x v="481"/>
    <n v="2"/>
    <n v="3"/>
    <x v="0"/>
  </r>
  <r>
    <s v="2017 Data.xlsx"/>
    <x v="1"/>
    <x v="0"/>
    <n v="338"/>
    <x v="2"/>
    <x v="3"/>
    <n v="28"/>
    <n v="11"/>
    <n v="2"/>
    <n v="5"/>
    <n v="2"/>
    <n v="0"/>
    <n v="0"/>
    <x v="1"/>
    <x v="3"/>
    <s v="Online TA"/>
    <x v="0"/>
    <x v="0"/>
    <n v="0"/>
    <n v="0"/>
    <s v="A"/>
    <s v="A"/>
    <n v="0"/>
    <x v="0"/>
    <n v="9"/>
    <n v="0"/>
    <n v="0"/>
    <x v="0"/>
    <n v="134.1"/>
    <n v="0"/>
    <n v="2"/>
    <s v="Canceled"/>
    <x v="211"/>
    <n v="2"/>
    <n v="7"/>
    <x v="0"/>
  </r>
  <r>
    <s v="2017 Data.xlsx"/>
    <x v="0"/>
    <x v="1"/>
    <n v="46"/>
    <x v="2"/>
    <x v="7"/>
    <n v="11"/>
    <n v="18"/>
    <n v="1"/>
    <n v="1"/>
    <n v="2"/>
    <n v="0"/>
    <n v="0"/>
    <x v="0"/>
    <x v="6"/>
    <s v="Direct"/>
    <x v="2"/>
    <x v="0"/>
    <n v="0"/>
    <n v="0"/>
    <s v="A"/>
    <s v="A"/>
    <n v="0"/>
    <x v="0"/>
    <n v="0"/>
    <n v="0"/>
    <n v="0"/>
    <x v="0"/>
    <n v="60"/>
    <n v="0"/>
    <n v="0"/>
    <s v="Check-Out"/>
    <x v="511"/>
    <n v="2"/>
    <n v="2"/>
    <x v="0"/>
  </r>
  <r>
    <s v="2017 Data.xlsx"/>
    <x v="0"/>
    <x v="1"/>
    <n v="70"/>
    <x v="2"/>
    <x v="9"/>
    <n v="8"/>
    <n v="22"/>
    <n v="0"/>
    <n v="4"/>
    <n v="2"/>
    <n v="0"/>
    <n v="0"/>
    <x v="0"/>
    <x v="3"/>
    <s v="Corporate"/>
    <x v="2"/>
    <x v="0"/>
    <n v="0"/>
    <n v="0"/>
    <s v="A"/>
    <s v="A"/>
    <n v="0"/>
    <x v="0"/>
    <n v="0"/>
    <n v="405"/>
    <n v="0"/>
    <x v="1"/>
    <n v="42"/>
    <n v="0"/>
    <n v="0"/>
    <s v="Check-Out"/>
    <x v="530"/>
    <n v="2"/>
    <n v="4"/>
    <x v="0"/>
  </r>
  <r>
    <s v="2017 Data.xlsx"/>
    <x v="1"/>
    <x v="1"/>
    <n v="2"/>
    <x v="2"/>
    <x v="11"/>
    <n v="2"/>
    <n v="10"/>
    <n v="0"/>
    <n v="4"/>
    <n v="3"/>
    <n v="0"/>
    <n v="0"/>
    <x v="0"/>
    <x v="6"/>
    <s v="Online TA"/>
    <x v="0"/>
    <x v="0"/>
    <n v="0"/>
    <n v="0"/>
    <s v="E"/>
    <s v="E"/>
    <n v="0"/>
    <x v="0"/>
    <n v="9"/>
    <n v="0"/>
    <n v="0"/>
    <x v="0"/>
    <n v="108.59"/>
    <n v="0"/>
    <n v="3"/>
    <s v="Check-Out"/>
    <x v="543"/>
    <n v="3"/>
    <n v="4"/>
    <x v="0"/>
  </r>
  <r>
    <s v="2017 Data.xlsx"/>
    <x v="1"/>
    <x v="1"/>
    <n v="189"/>
    <x v="2"/>
    <x v="10"/>
    <n v="14"/>
    <n v="6"/>
    <n v="2"/>
    <n v="3"/>
    <n v="2"/>
    <n v="0"/>
    <n v="0"/>
    <x v="0"/>
    <x v="5"/>
    <s v="Online TA"/>
    <x v="0"/>
    <x v="0"/>
    <n v="0"/>
    <n v="0"/>
    <s v="A"/>
    <s v="A"/>
    <n v="0"/>
    <x v="0"/>
    <n v="83"/>
    <n v="0"/>
    <n v="0"/>
    <x v="0"/>
    <n v="88.4"/>
    <n v="0"/>
    <n v="0"/>
    <s v="Check-Out"/>
    <x v="0"/>
    <n v="2"/>
    <n v="5"/>
    <x v="0"/>
  </r>
  <r>
    <s v="2017 Data.xlsx"/>
    <x v="1"/>
    <x v="0"/>
    <n v="186"/>
    <x v="2"/>
    <x v="6"/>
    <n v="22"/>
    <n v="30"/>
    <n v="0"/>
    <n v="2"/>
    <n v="2"/>
    <n v="0"/>
    <n v="0"/>
    <x v="0"/>
    <x v="0"/>
    <s v="Groups"/>
    <x v="0"/>
    <x v="0"/>
    <n v="0"/>
    <n v="0"/>
    <s v="A"/>
    <s v="A"/>
    <n v="0"/>
    <x v="1"/>
    <n v="19"/>
    <n v="0"/>
    <n v="0"/>
    <x v="0"/>
    <n v="130"/>
    <n v="0"/>
    <n v="0"/>
    <s v="Canceled"/>
    <x v="363"/>
    <n v="2"/>
    <n v="2"/>
    <x v="0"/>
  </r>
  <r>
    <s v="2017 Data.xlsx"/>
    <x v="1"/>
    <x v="1"/>
    <n v="159"/>
    <x v="2"/>
    <x v="10"/>
    <n v="16"/>
    <n v="20"/>
    <n v="0"/>
    <n v="2"/>
    <n v="2"/>
    <n v="1"/>
    <n v="0"/>
    <x v="0"/>
    <x v="6"/>
    <s v="Direct"/>
    <x v="1"/>
    <x v="0"/>
    <n v="0"/>
    <n v="0"/>
    <s v="A"/>
    <s v="A"/>
    <n v="0"/>
    <x v="0"/>
    <n v="14"/>
    <n v="0"/>
    <n v="0"/>
    <x v="1"/>
    <n v="114"/>
    <n v="0"/>
    <n v="0"/>
    <s v="Check-Out"/>
    <x v="544"/>
    <n v="3"/>
    <n v="2"/>
    <x v="0"/>
  </r>
  <r>
    <s v="2017 Data.xlsx"/>
    <x v="0"/>
    <x v="1"/>
    <n v="91"/>
    <x v="2"/>
    <x v="6"/>
    <n v="20"/>
    <n v="18"/>
    <n v="2"/>
    <n v="5"/>
    <n v="2"/>
    <n v="0"/>
    <n v="0"/>
    <x v="0"/>
    <x v="3"/>
    <s v="Offline TA/TO"/>
    <x v="0"/>
    <x v="0"/>
    <n v="0"/>
    <n v="0"/>
    <s v="A"/>
    <s v="A"/>
    <n v="0"/>
    <x v="0"/>
    <n v="40"/>
    <n v="0"/>
    <n v="0"/>
    <x v="2"/>
    <n v="40.950000000000003"/>
    <n v="0"/>
    <n v="0"/>
    <s v="Check-Out"/>
    <x v="545"/>
    <n v="2"/>
    <n v="7"/>
    <x v="0"/>
  </r>
  <r>
    <s v="2017 Data.xlsx"/>
    <x v="1"/>
    <x v="1"/>
    <n v="14"/>
    <x v="2"/>
    <x v="7"/>
    <n v="12"/>
    <n v="25"/>
    <n v="2"/>
    <n v="2"/>
    <n v="1"/>
    <n v="0"/>
    <n v="0"/>
    <x v="0"/>
    <x v="5"/>
    <s v="Offline TA/TO"/>
    <x v="0"/>
    <x v="0"/>
    <n v="0"/>
    <n v="0"/>
    <s v="A"/>
    <s v="D"/>
    <n v="0"/>
    <x v="0"/>
    <n v="85"/>
    <n v="0"/>
    <n v="0"/>
    <x v="0"/>
    <n v="63.75"/>
    <n v="0"/>
    <n v="0"/>
    <s v="Check-Out"/>
    <x v="505"/>
    <n v="1"/>
    <n v="4"/>
    <x v="1"/>
  </r>
  <r>
    <s v="2017 Data.xlsx"/>
    <x v="1"/>
    <x v="0"/>
    <n v="181"/>
    <x v="2"/>
    <x v="10"/>
    <n v="15"/>
    <n v="15"/>
    <n v="1"/>
    <n v="1"/>
    <n v="2"/>
    <n v="0"/>
    <n v="0"/>
    <x v="0"/>
    <x v="2"/>
    <s v="Online TA"/>
    <x v="0"/>
    <x v="0"/>
    <n v="0"/>
    <n v="0"/>
    <s v="D"/>
    <s v="D"/>
    <n v="0"/>
    <x v="0"/>
    <n v="9"/>
    <n v="0"/>
    <n v="0"/>
    <x v="0"/>
    <n v="130.5"/>
    <n v="0"/>
    <n v="0"/>
    <s v="Canceled"/>
    <x v="513"/>
    <n v="2"/>
    <n v="2"/>
    <x v="0"/>
  </r>
  <r>
    <s v="2017 Data.xlsx"/>
    <x v="1"/>
    <x v="1"/>
    <n v="5"/>
    <x v="2"/>
    <x v="8"/>
    <n v="23"/>
    <n v="5"/>
    <n v="1"/>
    <n v="0"/>
    <n v="1"/>
    <n v="0"/>
    <n v="0"/>
    <x v="0"/>
    <x v="0"/>
    <s v="Corporate"/>
    <x v="2"/>
    <x v="1"/>
    <n v="1"/>
    <n v="16"/>
    <s v="A"/>
    <s v="A"/>
    <n v="0"/>
    <x v="0"/>
    <n v="0"/>
    <n v="40"/>
    <n v="0"/>
    <x v="0"/>
    <n v="65"/>
    <n v="0"/>
    <n v="1"/>
    <s v="Check-Out"/>
    <x v="546"/>
    <n v="1"/>
    <n v="1"/>
    <x v="0"/>
  </r>
  <r>
    <s v="2017 Data.xlsx"/>
    <x v="1"/>
    <x v="0"/>
    <n v="9"/>
    <x v="2"/>
    <x v="6"/>
    <n v="20"/>
    <n v="18"/>
    <n v="0"/>
    <n v="3"/>
    <n v="1"/>
    <n v="0"/>
    <n v="0"/>
    <x v="3"/>
    <x v="11"/>
    <s v="Online TA"/>
    <x v="0"/>
    <x v="0"/>
    <n v="0"/>
    <n v="0"/>
    <s v="A"/>
    <s v="A"/>
    <n v="0"/>
    <x v="0"/>
    <n v="9"/>
    <n v="0"/>
    <n v="0"/>
    <x v="0"/>
    <n v="140"/>
    <n v="0"/>
    <n v="2"/>
    <s v="Canceled"/>
    <x v="0"/>
    <n v="1"/>
    <n v="3"/>
    <x v="0"/>
  </r>
  <r>
    <s v="2017 Data.xlsx"/>
    <x v="1"/>
    <x v="1"/>
    <n v="2"/>
    <x v="2"/>
    <x v="7"/>
    <n v="10"/>
    <n v="5"/>
    <n v="1"/>
    <n v="0"/>
    <n v="2"/>
    <n v="0"/>
    <n v="0"/>
    <x v="0"/>
    <x v="5"/>
    <s v="Online TA"/>
    <x v="0"/>
    <x v="0"/>
    <n v="0"/>
    <n v="0"/>
    <s v="A"/>
    <s v="A"/>
    <n v="0"/>
    <x v="0"/>
    <n v="7"/>
    <n v="0"/>
    <n v="0"/>
    <x v="0"/>
    <n v="82.08"/>
    <n v="0"/>
    <n v="0"/>
    <s v="Check-Out"/>
    <x v="547"/>
    <n v="2"/>
    <n v="1"/>
    <x v="0"/>
  </r>
  <r>
    <s v="2017 Data.xlsx"/>
    <x v="0"/>
    <x v="1"/>
    <n v="21"/>
    <x v="2"/>
    <x v="8"/>
    <n v="23"/>
    <n v="8"/>
    <n v="2"/>
    <n v="3"/>
    <n v="2"/>
    <n v="0"/>
    <n v="0"/>
    <x v="0"/>
    <x v="4"/>
    <s v="Online TA"/>
    <x v="0"/>
    <x v="0"/>
    <n v="0"/>
    <n v="0"/>
    <s v="A"/>
    <s v="A"/>
    <n v="0"/>
    <x v="0"/>
    <n v="240"/>
    <n v="0"/>
    <n v="0"/>
    <x v="0"/>
    <n v="140"/>
    <n v="0"/>
    <n v="2"/>
    <s v="Check-Out"/>
    <x v="548"/>
    <n v="2"/>
    <n v="5"/>
    <x v="0"/>
  </r>
  <r>
    <s v="2017 Data.xlsx"/>
    <x v="0"/>
    <x v="0"/>
    <n v="212"/>
    <x v="2"/>
    <x v="3"/>
    <n v="28"/>
    <n v="14"/>
    <n v="3"/>
    <n v="7"/>
    <n v="2"/>
    <n v="2"/>
    <n v="0"/>
    <x v="1"/>
    <x v="28"/>
    <s v="Online TA"/>
    <x v="0"/>
    <x v="0"/>
    <n v="0"/>
    <n v="0"/>
    <s v="G"/>
    <s v="G"/>
    <n v="0"/>
    <x v="0"/>
    <n v="240"/>
    <n v="0"/>
    <n v="0"/>
    <x v="0"/>
    <n v="289.60000000000002"/>
    <n v="0"/>
    <n v="0"/>
    <s v="Canceled"/>
    <x v="549"/>
    <n v="4"/>
    <n v="10"/>
    <x v="0"/>
  </r>
  <r>
    <s v="2017 Data.xlsx"/>
    <x v="0"/>
    <x v="1"/>
    <n v="4"/>
    <x v="2"/>
    <x v="6"/>
    <n v="21"/>
    <n v="22"/>
    <n v="1"/>
    <n v="0"/>
    <n v="2"/>
    <n v="1"/>
    <n v="0"/>
    <x v="0"/>
    <x v="4"/>
    <s v="Direct"/>
    <x v="1"/>
    <x v="0"/>
    <n v="0"/>
    <n v="0"/>
    <s v="A"/>
    <s v="A"/>
    <n v="1"/>
    <x v="0"/>
    <n v="0"/>
    <n v="0"/>
    <n v="0"/>
    <x v="0"/>
    <n v="75"/>
    <n v="0"/>
    <n v="1"/>
    <s v="Check-Out"/>
    <x v="550"/>
    <n v="3"/>
    <n v="1"/>
    <x v="0"/>
  </r>
  <r>
    <s v="2017 Data.xlsx"/>
    <x v="0"/>
    <x v="0"/>
    <n v="34"/>
    <x v="2"/>
    <x v="9"/>
    <n v="8"/>
    <n v="24"/>
    <n v="2"/>
    <n v="3"/>
    <n v="2"/>
    <n v="0"/>
    <n v="0"/>
    <x v="0"/>
    <x v="0"/>
    <s v="Online TA"/>
    <x v="0"/>
    <x v="0"/>
    <n v="0"/>
    <n v="0"/>
    <s v="A"/>
    <s v="A"/>
    <n v="0"/>
    <x v="0"/>
    <n v="240"/>
    <n v="0"/>
    <n v="0"/>
    <x v="0"/>
    <n v="48"/>
    <n v="0"/>
    <n v="1"/>
    <s v="Canceled"/>
    <x v="551"/>
    <n v="2"/>
    <n v="5"/>
    <x v="0"/>
  </r>
  <r>
    <s v="2017 Data.xlsx"/>
    <x v="0"/>
    <x v="1"/>
    <n v="24"/>
    <x v="2"/>
    <x v="1"/>
    <n v="31"/>
    <n v="5"/>
    <n v="2"/>
    <n v="2"/>
    <n v="2"/>
    <n v="0"/>
    <n v="0"/>
    <x v="0"/>
    <x v="0"/>
    <s v="Online TA"/>
    <x v="0"/>
    <x v="0"/>
    <n v="0"/>
    <n v="0"/>
    <s v="D"/>
    <s v="D"/>
    <n v="0"/>
    <x v="0"/>
    <n v="240"/>
    <n v="0"/>
    <n v="0"/>
    <x v="0"/>
    <n v="264"/>
    <n v="1"/>
    <n v="4"/>
    <s v="Check-Out"/>
    <x v="531"/>
    <n v="2"/>
    <n v="4"/>
    <x v="0"/>
  </r>
  <r>
    <s v="2017 Data.xlsx"/>
    <x v="1"/>
    <x v="1"/>
    <n v="120"/>
    <x v="2"/>
    <x v="1"/>
    <n v="31"/>
    <n v="4"/>
    <n v="2"/>
    <n v="4"/>
    <n v="2"/>
    <n v="0"/>
    <n v="0"/>
    <x v="0"/>
    <x v="41"/>
    <s v="Direct"/>
    <x v="1"/>
    <x v="0"/>
    <n v="0"/>
    <n v="0"/>
    <s v="D"/>
    <s v="D"/>
    <n v="0"/>
    <x v="0"/>
    <n v="14"/>
    <n v="0"/>
    <n v="0"/>
    <x v="0"/>
    <n v="135"/>
    <n v="0"/>
    <n v="0"/>
    <s v="Check-Out"/>
    <x v="0"/>
    <n v="2"/>
    <n v="6"/>
    <x v="0"/>
  </r>
  <r>
    <s v="2017 Data.xlsx"/>
    <x v="1"/>
    <x v="1"/>
    <n v="96"/>
    <x v="2"/>
    <x v="10"/>
    <n v="15"/>
    <n v="13"/>
    <n v="0"/>
    <n v="2"/>
    <n v="2"/>
    <n v="1"/>
    <n v="0"/>
    <x v="0"/>
    <x v="72"/>
    <s v="Online TA"/>
    <x v="0"/>
    <x v="0"/>
    <n v="0"/>
    <n v="0"/>
    <s v="A"/>
    <s v="A"/>
    <n v="0"/>
    <x v="0"/>
    <n v="9"/>
    <n v="0"/>
    <n v="0"/>
    <x v="0"/>
    <n v="144"/>
    <n v="0"/>
    <n v="2"/>
    <s v="Check-Out"/>
    <x v="552"/>
    <n v="3"/>
    <n v="2"/>
    <x v="0"/>
  </r>
  <r>
    <s v="2017 Data.xlsx"/>
    <x v="0"/>
    <x v="0"/>
    <n v="27"/>
    <x v="2"/>
    <x v="11"/>
    <n v="3"/>
    <n v="16"/>
    <n v="1"/>
    <n v="2"/>
    <n v="1"/>
    <n v="0"/>
    <n v="0"/>
    <x v="4"/>
    <x v="0"/>
    <s v="Groups"/>
    <x v="1"/>
    <x v="0"/>
    <n v="0"/>
    <n v="0"/>
    <s v="A"/>
    <s v="C"/>
    <n v="0"/>
    <x v="0"/>
    <n v="0"/>
    <n v="0"/>
    <n v="0"/>
    <x v="1"/>
    <n v="55"/>
    <n v="0"/>
    <n v="0"/>
    <s v="Canceled"/>
    <x v="543"/>
    <n v="1"/>
    <n v="3"/>
    <x v="1"/>
  </r>
  <r>
    <s v="2017 Data.xlsx"/>
    <x v="0"/>
    <x v="1"/>
    <n v="19"/>
    <x v="2"/>
    <x v="3"/>
    <n v="30"/>
    <n v="29"/>
    <n v="0"/>
    <n v="1"/>
    <n v="2"/>
    <n v="0"/>
    <n v="0"/>
    <x v="0"/>
    <x v="42"/>
    <s v="Online TA"/>
    <x v="0"/>
    <x v="0"/>
    <n v="0"/>
    <n v="0"/>
    <s v="A"/>
    <s v="A"/>
    <n v="0"/>
    <x v="0"/>
    <n v="240"/>
    <n v="0"/>
    <n v="0"/>
    <x v="1"/>
    <n v="184.5"/>
    <n v="0"/>
    <n v="3"/>
    <s v="Check-Out"/>
    <x v="452"/>
    <n v="2"/>
    <n v="1"/>
    <x v="0"/>
  </r>
  <r>
    <s v="2017 Data.xlsx"/>
    <x v="1"/>
    <x v="0"/>
    <n v="56"/>
    <x v="2"/>
    <x v="9"/>
    <n v="5"/>
    <n v="1"/>
    <n v="0"/>
    <n v="3"/>
    <n v="2"/>
    <n v="0"/>
    <n v="0"/>
    <x v="0"/>
    <x v="0"/>
    <s v="Groups"/>
    <x v="0"/>
    <x v="0"/>
    <n v="0"/>
    <n v="0"/>
    <s v="A"/>
    <s v="A"/>
    <n v="0"/>
    <x v="1"/>
    <n v="29"/>
    <n v="0"/>
    <n v="0"/>
    <x v="0"/>
    <n v="60"/>
    <n v="0"/>
    <n v="0"/>
    <s v="Canceled"/>
    <x v="0"/>
    <n v="2"/>
    <n v="3"/>
    <x v="0"/>
  </r>
  <r>
    <s v="2017 Data.xlsx"/>
    <x v="1"/>
    <x v="1"/>
    <n v="35"/>
    <x v="2"/>
    <x v="6"/>
    <n v="19"/>
    <n v="10"/>
    <n v="0"/>
    <n v="1"/>
    <n v="1"/>
    <n v="0"/>
    <n v="0"/>
    <x v="0"/>
    <x v="1"/>
    <s v="Groups"/>
    <x v="0"/>
    <x v="0"/>
    <n v="0"/>
    <n v="0"/>
    <s v="A"/>
    <s v="A"/>
    <n v="1"/>
    <x v="0"/>
    <n v="39"/>
    <n v="0"/>
    <n v="0"/>
    <x v="1"/>
    <n v="130"/>
    <n v="0"/>
    <n v="0"/>
    <s v="Check-Out"/>
    <x v="0"/>
    <n v="1"/>
    <n v="1"/>
    <x v="0"/>
  </r>
  <r>
    <s v="2017 Data.xlsx"/>
    <x v="1"/>
    <x v="0"/>
    <n v="157"/>
    <x v="2"/>
    <x v="6"/>
    <n v="18"/>
    <n v="1"/>
    <n v="1"/>
    <n v="3"/>
    <n v="2"/>
    <n v="0"/>
    <n v="0"/>
    <x v="0"/>
    <x v="0"/>
    <s v="Groups"/>
    <x v="0"/>
    <x v="0"/>
    <n v="0"/>
    <n v="0"/>
    <s v="A"/>
    <s v="A"/>
    <n v="0"/>
    <x v="1"/>
    <n v="3"/>
    <n v="0"/>
    <n v="0"/>
    <x v="0"/>
    <n v="130"/>
    <n v="0"/>
    <n v="0"/>
    <s v="Canceled"/>
    <x v="363"/>
    <n v="2"/>
    <n v="4"/>
    <x v="0"/>
  </r>
  <r>
    <s v="2017 Data.xlsx"/>
    <x v="1"/>
    <x v="0"/>
    <n v="78"/>
    <x v="2"/>
    <x v="11"/>
    <n v="4"/>
    <n v="25"/>
    <n v="0"/>
    <n v="2"/>
    <n v="1"/>
    <n v="0"/>
    <n v="0"/>
    <x v="0"/>
    <x v="0"/>
    <s v="Groups"/>
    <x v="0"/>
    <x v="0"/>
    <n v="0"/>
    <n v="0"/>
    <s v="A"/>
    <s v="A"/>
    <n v="0"/>
    <x v="0"/>
    <n v="0"/>
    <n v="365"/>
    <n v="0"/>
    <x v="1"/>
    <n v="85"/>
    <n v="0"/>
    <n v="0"/>
    <s v="Canceled"/>
    <x v="468"/>
    <n v="1"/>
    <n v="2"/>
    <x v="0"/>
  </r>
  <r>
    <s v="2017 Data.xlsx"/>
    <x v="1"/>
    <x v="1"/>
    <n v="294"/>
    <x v="2"/>
    <x v="3"/>
    <n v="26"/>
    <n v="1"/>
    <n v="2"/>
    <n v="5"/>
    <n v="2"/>
    <n v="0"/>
    <n v="0"/>
    <x v="3"/>
    <x v="43"/>
    <s v="Online TA"/>
    <x v="0"/>
    <x v="0"/>
    <n v="0"/>
    <n v="0"/>
    <s v="A"/>
    <s v="A"/>
    <n v="0"/>
    <x v="0"/>
    <n v="9"/>
    <n v="0"/>
    <n v="0"/>
    <x v="0"/>
    <n v="99"/>
    <n v="0"/>
    <n v="1"/>
    <s v="Check-Out"/>
    <x v="516"/>
    <n v="2"/>
    <n v="7"/>
    <x v="0"/>
  </r>
  <r>
    <s v="2017 Data.xlsx"/>
    <x v="0"/>
    <x v="1"/>
    <n v="2"/>
    <x v="2"/>
    <x v="3"/>
    <n v="26"/>
    <n v="1"/>
    <n v="0"/>
    <n v="1"/>
    <n v="1"/>
    <n v="0"/>
    <n v="0"/>
    <x v="0"/>
    <x v="1"/>
    <s v="Direct"/>
    <x v="1"/>
    <x v="0"/>
    <n v="0"/>
    <n v="0"/>
    <s v="A"/>
    <s v="B"/>
    <n v="1"/>
    <x v="0"/>
    <n v="0"/>
    <n v="0"/>
    <n v="0"/>
    <x v="0"/>
    <n v="150"/>
    <n v="0"/>
    <n v="2"/>
    <s v="Check-Out"/>
    <x v="528"/>
    <n v="1"/>
    <n v="1"/>
    <x v="1"/>
  </r>
  <r>
    <s v="2017 Data.xlsx"/>
    <x v="1"/>
    <x v="0"/>
    <n v="68"/>
    <x v="2"/>
    <x v="6"/>
    <n v="20"/>
    <n v="14"/>
    <n v="2"/>
    <n v="1"/>
    <n v="1"/>
    <n v="0"/>
    <n v="0"/>
    <x v="0"/>
    <x v="0"/>
    <s v="Groups"/>
    <x v="2"/>
    <x v="0"/>
    <n v="0"/>
    <n v="0"/>
    <s v="A"/>
    <s v="A"/>
    <n v="1"/>
    <x v="0"/>
    <n v="0"/>
    <n v="169"/>
    <n v="0"/>
    <x v="1"/>
    <n v="110"/>
    <n v="0"/>
    <n v="0"/>
    <s v="Canceled"/>
    <x v="0"/>
    <n v="1"/>
    <n v="3"/>
    <x v="0"/>
  </r>
  <r>
    <s v="2017 Data.xlsx"/>
    <x v="0"/>
    <x v="1"/>
    <n v="289"/>
    <x v="2"/>
    <x v="6"/>
    <n v="21"/>
    <n v="21"/>
    <n v="2"/>
    <n v="5"/>
    <n v="2"/>
    <n v="0"/>
    <n v="1"/>
    <x v="0"/>
    <x v="3"/>
    <s v="Offline TA/TO"/>
    <x v="0"/>
    <x v="0"/>
    <n v="0"/>
    <n v="0"/>
    <s v="A"/>
    <s v="A"/>
    <n v="0"/>
    <x v="0"/>
    <n v="243"/>
    <n v="0"/>
    <n v="0"/>
    <x v="2"/>
    <n v="40.950000000000003"/>
    <n v="0"/>
    <n v="2"/>
    <s v="Check-Out"/>
    <x v="553"/>
    <n v="3"/>
    <n v="7"/>
    <x v="0"/>
  </r>
  <r>
    <s v="2017 Data.xlsx"/>
    <x v="1"/>
    <x v="0"/>
    <n v="60"/>
    <x v="2"/>
    <x v="3"/>
    <n v="30"/>
    <n v="29"/>
    <n v="2"/>
    <n v="1"/>
    <n v="2"/>
    <n v="0"/>
    <n v="0"/>
    <x v="3"/>
    <x v="11"/>
    <s v="Online TA"/>
    <x v="0"/>
    <x v="0"/>
    <n v="0"/>
    <n v="0"/>
    <s v="A"/>
    <s v="A"/>
    <n v="0"/>
    <x v="0"/>
    <n v="9"/>
    <n v="0"/>
    <n v="0"/>
    <x v="0"/>
    <n v="119.33"/>
    <n v="0"/>
    <n v="1"/>
    <s v="Canceled"/>
    <x v="554"/>
    <n v="2"/>
    <n v="3"/>
    <x v="0"/>
  </r>
  <r>
    <s v="2017 Data.xlsx"/>
    <x v="1"/>
    <x v="1"/>
    <n v="13"/>
    <x v="2"/>
    <x v="3"/>
    <n v="31"/>
    <n v="30"/>
    <n v="1"/>
    <n v="0"/>
    <n v="1"/>
    <n v="0"/>
    <n v="0"/>
    <x v="0"/>
    <x v="7"/>
    <s v="Online TA"/>
    <x v="0"/>
    <x v="0"/>
    <n v="0"/>
    <n v="0"/>
    <s v="A"/>
    <s v="A"/>
    <n v="0"/>
    <x v="0"/>
    <n v="9"/>
    <n v="0"/>
    <n v="0"/>
    <x v="0"/>
    <n v="118"/>
    <n v="0"/>
    <n v="1"/>
    <s v="Check-Out"/>
    <x v="555"/>
    <n v="1"/>
    <n v="1"/>
    <x v="0"/>
  </r>
  <r>
    <s v="2017 Data.xlsx"/>
    <x v="1"/>
    <x v="1"/>
    <n v="147"/>
    <x v="2"/>
    <x v="6"/>
    <n v="22"/>
    <n v="29"/>
    <n v="1"/>
    <n v="4"/>
    <n v="2"/>
    <n v="0"/>
    <n v="0"/>
    <x v="0"/>
    <x v="15"/>
    <s v="Direct"/>
    <x v="1"/>
    <x v="0"/>
    <n v="0"/>
    <n v="0"/>
    <s v="A"/>
    <s v="A"/>
    <n v="2"/>
    <x v="0"/>
    <n v="14"/>
    <n v="0"/>
    <n v="0"/>
    <x v="0"/>
    <n v="135.69999999999999"/>
    <n v="0"/>
    <n v="3"/>
    <s v="Check-Out"/>
    <x v="556"/>
    <n v="2"/>
    <n v="5"/>
    <x v="0"/>
  </r>
  <r>
    <s v="2017 Data.xlsx"/>
    <x v="1"/>
    <x v="1"/>
    <n v="4"/>
    <x v="2"/>
    <x v="8"/>
    <n v="23"/>
    <n v="10"/>
    <n v="1"/>
    <n v="1"/>
    <n v="1"/>
    <n v="0"/>
    <n v="0"/>
    <x v="0"/>
    <x v="15"/>
    <s v="Aviation"/>
    <x v="2"/>
    <x v="0"/>
    <n v="0"/>
    <n v="0"/>
    <s v="D"/>
    <s v="D"/>
    <n v="1"/>
    <x v="0"/>
    <n v="0"/>
    <n v="153"/>
    <n v="0"/>
    <x v="0"/>
    <n v="110"/>
    <n v="0"/>
    <n v="0"/>
    <s v="Check-Out"/>
    <x v="0"/>
    <n v="1"/>
    <n v="2"/>
    <x v="0"/>
  </r>
  <r>
    <s v="2017 Data.xlsx"/>
    <x v="0"/>
    <x v="1"/>
    <n v="7"/>
    <x v="2"/>
    <x v="10"/>
    <n v="13"/>
    <n v="1"/>
    <n v="0"/>
    <n v="1"/>
    <n v="3"/>
    <n v="0"/>
    <n v="0"/>
    <x v="0"/>
    <x v="1"/>
    <s v="Direct"/>
    <x v="1"/>
    <x v="0"/>
    <n v="0"/>
    <n v="0"/>
    <s v="A"/>
    <s v="D"/>
    <n v="0"/>
    <x v="0"/>
    <n v="250"/>
    <n v="0"/>
    <n v="0"/>
    <x v="0"/>
    <n v="116"/>
    <n v="0"/>
    <n v="0"/>
    <s v="Check-Out"/>
    <x v="557"/>
    <n v="3"/>
    <n v="1"/>
    <x v="1"/>
  </r>
  <r>
    <s v="2017 Data.xlsx"/>
    <x v="0"/>
    <x v="0"/>
    <n v="289"/>
    <x v="2"/>
    <x v="8"/>
    <n v="25"/>
    <n v="20"/>
    <n v="2"/>
    <n v="8"/>
    <n v="1"/>
    <n v="0"/>
    <n v="0"/>
    <x v="1"/>
    <x v="0"/>
    <s v="Online TA"/>
    <x v="0"/>
    <x v="0"/>
    <n v="0"/>
    <n v="0"/>
    <s v="A"/>
    <s v="A"/>
    <n v="0"/>
    <x v="0"/>
    <n v="241"/>
    <n v="0"/>
    <n v="0"/>
    <x v="0"/>
    <n v="77.61"/>
    <n v="0"/>
    <n v="1"/>
    <s v="Canceled"/>
    <x v="447"/>
    <n v="1"/>
    <n v="10"/>
    <x v="0"/>
  </r>
  <r>
    <s v="2017 Data.xlsx"/>
    <x v="1"/>
    <x v="1"/>
    <n v="215"/>
    <x v="2"/>
    <x v="6"/>
    <n v="19"/>
    <n v="12"/>
    <n v="1"/>
    <n v="2"/>
    <n v="2"/>
    <n v="0"/>
    <n v="0"/>
    <x v="3"/>
    <x v="27"/>
    <s v="Online TA"/>
    <x v="0"/>
    <x v="0"/>
    <n v="0"/>
    <n v="0"/>
    <s v="A"/>
    <s v="A"/>
    <n v="0"/>
    <x v="0"/>
    <n v="9"/>
    <n v="0"/>
    <n v="0"/>
    <x v="0"/>
    <n v="119.1"/>
    <n v="0"/>
    <n v="1"/>
    <s v="Check-Out"/>
    <x v="558"/>
    <n v="2"/>
    <n v="3"/>
    <x v="0"/>
  </r>
  <r>
    <s v="2017 Data.xlsx"/>
    <x v="1"/>
    <x v="1"/>
    <n v="0"/>
    <x v="2"/>
    <x v="9"/>
    <n v="6"/>
    <n v="9"/>
    <n v="0"/>
    <n v="1"/>
    <n v="1"/>
    <n v="0"/>
    <n v="0"/>
    <x v="3"/>
    <x v="3"/>
    <s v="Online TA"/>
    <x v="0"/>
    <x v="0"/>
    <n v="0"/>
    <n v="0"/>
    <s v="A"/>
    <s v="D"/>
    <n v="0"/>
    <x v="0"/>
    <n v="9"/>
    <n v="0"/>
    <n v="0"/>
    <x v="0"/>
    <n v="88"/>
    <n v="0"/>
    <n v="1"/>
    <s v="Check-Out"/>
    <x v="0"/>
    <n v="1"/>
    <n v="1"/>
    <x v="1"/>
  </r>
  <r>
    <s v="2017 Data.xlsx"/>
    <x v="1"/>
    <x v="1"/>
    <n v="82"/>
    <x v="2"/>
    <x v="7"/>
    <n v="9"/>
    <n v="3"/>
    <n v="0"/>
    <n v="2"/>
    <n v="3"/>
    <n v="0"/>
    <n v="0"/>
    <x v="0"/>
    <x v="3"/>
    <s v="Online TA"/>
    <x v="0"/>
    <x v="0"/>
    <n v="0"/>
    <n v="0"/>
    <s v="D"/>
    <s v="D"/>
    <n v="0"/>
    <x v="0"/>
    <n v="9"/>
    <n v="0"/>
    <n v="0"/>
    <x v="0"/>
    <n v="142.19999999999999"/>
    <n v="0"/>
    <n v="1"/>
    <s v="Check-Out"/>
    <x v="526"/>
    <n v="3"/>
    <n v="2"/>
    <x v="0"/>
  </r>
  <r>
    <s v="2017 Data.xlsx"/>
    <x v="1"/>
    <x v="1"/>
    <n v="6"/>
    <x v="2"/>
    <x v="8"/>
    <n v="23"/>
    <n v="4"/>
    <n v="1"/>
    <n v="0"/>
    <n v="1"/>
    <n v="0"/>
    <n v="0"/>
    <x v="3"/>
    <x v="0"/>
    <s v="Complementary"/>
    <x v="1"/>
    <x v="0"/>
    <n v="0"/>
    <n v="0"/>
    <s v="A"/>
    <s v="A"/>
    <n v="0"/>
    <x v="0"/>
    <n v="394"/>
    <n v="0"/>
    <n v="0"/>
    <x v="0"/>
    <n v="0"/>
    <n v="0"/>
    <n v="1"/>
    <s v="Check-Out"/>
    <x v="559"/>
    <n v="1"/>
    <n v="1"/>
    <x v="0"/>
  </r>
  <r>
    <s v="2017 Data.xlsx"/>
    <x v="1"/>
    <x v="1"/>
    <n v="213"/>
    <x v="2"/>
    <x v="1"/>
    <n v="35"/>
    <n v="28"/>
    <n v="1"/>
    <n v="3"/>
    <n v="1"/>
    <n v="0"/>
    <n v="0"/>
    <x v="1"/>
    <x v="0"/>
    <s v="Groups"/>
    <x v="0"/>
    <x v="0"/>
    <n v="0"/>
    <n v="0"/>
    <s v="A"/>
    <s v="A"/>
    <n v="1"/>
    <x v="0"/>
    <n v="19"/>
    <n v="0"/>
    <n v="0"/>
    <x v="1"/>
    <n v="104"/>
    <n v="0"/>
    <n v="0"/>
    <s v="Check-Out"/>
    <x v="487"/>
    <n v="1"/>
    <n v="4"/>
    <x v="0"/>
  </r>
  <r>
    <s v="2017 Data.xlsx"/>
    <x v="0"/>
    <x v="1"/>
    <n v="22"/>
    <x v="2"/>
    <x v="10"/>
    <n v="15"/>
    <n v="13"/>
    <n v="0"/>
    <n v="3"/>
    <n v="2"/>
    <n v="0"/>
    <n v="0"/>
    <x v="0"/>
    <x v="1"/>
    <s v="Online TA"/>
    <x v="0"/>
    <x v="0"/>
    <n v="0"/>
    <n v="0"/>
    <s v="A"/>
    <s v="D"/>
    <n v="0"/>
    <x v="0"/>
    <n v="240"/>
    <n v="0"/>
    <n v="0"/>
    <x v="0"/>
    <n v="127"/>
    <n v="0"/>
    <n v="1"/>
    <s v="Check-Out"/>
    <x v="492"/>
    <n v="2"/>
    <n v="3"/>
    <x v="1"/>
  </r>
  <r>
    <s v="2017 Data.xlsx"/>
    <x v="1"/>
    <x v="1"/>
    <n v="34"/>
    <x v="2"/>
    <x v="9"/>
    <n v="7"/>
    <n v="12"/>
    <n v="2"/>
    <n v="5"/>
    <n v="2"/>
    <n v="1"/>
    <n v="0"/>
    <x v="0"/>
    <x v="0"/>
    <s v="Online TA"/>
    <x v="0"/>
    <x v="0"/>
    <n v="0"/>
    <n v="0"/>
    <s v="D"/>
    <s v="D"/>
    <n v="1"/>
    <x v="0"/>
    <n v="9"/>
    <n v="0"/>
    <n v="0"/>
    <x v="0"/>
    <n v="95.69"/>
    <n v="0"/>
    <n v="0"/>
    <s v="Check-Out"/>
    <x v="522"/>
    <n v="3"/>
    <n v="7"/>
    <x v="0"/>
  </r>
  <r>
    <s v="2017 Data.xlsx"/>
    <x v="1"/>
    <x v="1"/>
    <n v="117"/>
    <x v="2"/>
    <x v="6"/>
    <n v="19"/>
    <n v="8"/>
    <n v="1"/>
    <n v="0"/>
    <n v="1"/>
    <n v="0"/>
    <n v="0"/>
    <x v="3"/>
    <x v="3"/>
    <s v="Online TA"/>
    <x v="0"/>
    <x v="0"/>
    <n v="0"/>
    <n v="0"/>
    <s v="A"/>
    <s v="D"/>
    <n v="0"/>
    <x v="0"/>
    <n v="9"/>
    <n v="0"/>
    <n v="0"/>
    <x v="0"/>
    <n v="108"/>
    <n v="0"/>
    <n v="1"/>
    <s v="Check-Out"/>
    <x v="560"/>
    <n v="1"/>
    <n v="1"/>
    <x v="1"/>
  </r>
  <r>
    <s v="2017 Data.xlsx"/>
    <x v="1"/>
    <x v="1"/>
    <n v="0"/>
    <x v="2"/>
    <x v="9"/>
    <n v="9"/>
    <n v="26"/>
    <n v="2"/>
    <n v="0"/>
    <n v="2"/>
    <n v="0"/>
    <n v="0"/>
    <x v="3"/>
    <x v="24"/>
    <s v="Online TA"/>
    <x v="0"/>
    <x v="0"/>
    <n v="0"/>
    <n v="0"/>
    <s v="A"/>
    <s v="A"/>
    <n v="0"/>
    <x v="0"/>
    <n v="152"/>
    <n v="0"/>
    <n v="0"/>
    <x v="0"/>
    <n v="58.31"/>
    <n v="0"/>
    <n v="0"/>
    <s v="Check-Out"/>
    <x v="561"/>
    <n v="2"/>
    <n v="2"/>
    <x v="0"/>
  </r>
  <r>
    <s v="2017 Data.xlsx"/>
    <x v="0"/>
    <x v="1"/>
    <n v="103"/>
    <x v="2"/>
    <x v="8"/>
    <n v="24"/>
    <n v="11"/>
    <n v="2"/>
    <n v="2"/>
    <n v="2"/>
    <n v="0"/>
    <n v="0"/>
    <x v="0"/>
    <x v="11"/>
    <s v="Online TA"/>
    <x v="0"/>
    <x v="0"/>
    <n v="0"/>
    <n v="0"/>
    <s v="E"/>
    <s v="E"/>
    <n v="0"/>
    <x v="0"/>
    <n v="240"/>
    <n v="0"/>
    <n v="0"/>
    <x v="0"/>
    <n v="164"/>
    <n v="1"/>
    <n v="1"/>
    <s v="Check-Out"/>
    <x v="473"/>
    <n v="2"/>
    <n v="4"/>
    <x v="0"/>
  </r>
  <r>
    <s v="2017 Data.xlsx"/>
    <x v="1"/>
    <x v="1"/>
    <n v="10"/>
    <x v="2"/>
    <x v="9"/>
    <n v="6"/>
    <n v="8"/>
    <n v="0"/>
    <n v="2"/>
    <n v="2"/>
    <n v="0"/>
    <n v="0"/>
    <x v="0"/>
    <x v="3"/>
    <s v="Online TA"/>
    <x v="0"/>
    <x v="0"/>
    <n v="0"/>
    <n v="0"/>
    <s v="A"/>
    <s v="A"/>
    <n v="0"/>
    <x v="0"/>
    <n v="7"/>
    <n v="0"/>
    <n v="0"/>
    <x v="0"/>
    <n v="79"/>
    <n v="0"/>
    <n v="0"/>
    <s v="Check-Out"/>
    <x v="0"/>
    <n v="2"/>
    <n v="2"/>
    <x v="0"/>
  </r>
  <r>
    <s v="2017 Data.xlsx"/>
    <x v="0"/>
    <x v="1"/>
    <n v="147"/>
    <x v="2"/>
    <x v="3"/>
    <n v="31"/>
    <n v="30"/>
    <n v="2"/>
    <n v="4"/>
    <n v="2"/>
    <n v="0"/>
    <n v="0"/>
    <x v="0"/>
    <x v="2"/>
    <s v="Online TA"/>
    <x v="0"/>
    <x v="0"/>
    <n v="0"/>
    <n v="0"/>
    <s v="E"/>
    <s v="E"/>
    <n v="0"/>
    <x v="0"/>
    <n v="240"/>
    <n v="0"/>
    <n v="0"/>
    <x v="0"/>
    <n v="234"/>
    <n v="0"/>
    <n v="2"/>
    <s v="Check-Out"/>
    <x v="562"/>
    <n v="2"/>
    <n v="6"/>
    <x v="0"/>
  </r>
  <r>
    <s v="2017 Data.xlsx"/>
    <x v="1"/>
    <x v="1"/>
    <n v="0"/>
    <x v="2"/>
    <x v="6"/>
    <n v="22"/>
    <n v="29"/>
    <n v="1"/>
    <n v="0"/>
    <n v="1"/>
    <n v="0"/>
    <n v="0"/>
    <x v="0"/>
    <x v="0"/>
    <s v="Offline TA/TO"/>
    <x v="0"/>
    <x v="0"/>
    <n v="0"/>
    <n v="0"/>
    <s v="A"/>
    <s v="A"/>
    <n v="0"/>
    <x v="0"/>
    <n v="87"/>
    <n v="0"/>
    <n v="0"/>
    <x v="1"/>
    <n v="130"/>
    <n v="0"/>
    <n v="0"/>
    <s v="Check-Out"/>
    <x v="554"/>
    <n v="1"/>
    <n v="1"/>
    <x v="0"/>
  </r>
  <r>
    <s v="2017 Data.xlsx"/>
    <x v="1"/>
    <x v="0"/>
    <n v="405"/>
    <x v="2"/>
    <x v="3"/>
    <n v="27"/>
    <n v="4"/>
    <n v="0"/>
    <n v="2"/>
    <n v="2"/>
    <n v="0"/>
    <n v="0"/>
    <x v="0"/>
    <x v="0"/>
    <s v="Offline TA/TO"/>
    <x v="0"/>
    <x v="0"/>
    <n v="0"/>
    <n v="0"/>
    <s v="A"/>
    <s v="A"/>
    <n v="0"/>
    <x v="0"/>
    <n v="6"/>
    <n v="0"/>
    <n v="0"/>
    <x v="1"/>
    <n v="80"/>
    <n v="0"/>
    <n v="0"/>
    <s v="Canceled"/>
    <x v="563"/>
    <n v="2"/>
    <n v="2"/>
    <x v="0"/>
  </r>
  <r>
    <s v="2017 Data.xlsx"/>
    <x v="1"/>
    <x v="1"/>
    <n v="160"/>
    <x v="2"/>
    <x v="6"/>
    <n v="18"/>
    <n v="3"/>
    <n v="0"/>
    <n v="4"/>
    <n v="2"/>
    <n v="0"/>
    <n v="0"/>
    <x v="0"/>
    <x v="24"/>
    <s v="Direct"/>
    <x v="1"/>
    <x v="0"/>
    <n v="0"/>
    <n v="0"/>
    <s v="D"/>
    <s v="D"/>
    <n v="0"/>
    <x v="0"/>
    <n v="14"/>
    <n v="0"/>
    <n v="0"/>
    <x v="0"/>
    <n v="118.13"/>
    <n v="0"/>
    <n v="0"/>
    <s v="Check-Out"/>
    <x v="495"/>
    <n v="2"/>
    <n v="4"/>
    <x v="0"/>
  </r>
  <r>
    <s v="2017 Data.xlsx"/>
    <x v="1"/>
    <x v="1"/>
    <n v="83"/>
    <x v="2"/>
    <x v="10"/>
    <n v="15"/>
    <n v="9"/>
    <n v="2"/>
    <n v="2"/>
    <n v="3"/>
    <n v="0"/>
    <n v="0"/>
    <x v="0"/>
    <x v="5"/>
    <s v="Online TA"/>
    <x v="0"/>
    <x v="0"/>
    <n v="0"/>
    <n v="0"/>
    <s v="D"/>
    <s v="D"/>
    <n v="0"/>
    <x v="0"/>
    <n v="9"/>
    <n v="0"/>
    <n v="0"/>
    <x v="0"/>
    <n v="162"/>
    <n v="0"/>
    <n v="1"/>
    <s v="Check-Out"/>
    <x v="564"/>
    <n v="3"/>
    <n v="4"/>
    <x v="0"/>
  </r>
  <r>
    <s v="2017 Data.xlsx"/>
    <x v="1"/>
    <x v="1"/>
    <n v="48"/>
    <x v="2"/>
    <x v="3"/>
    <n v="27"/>
    <n v="3"/>
    <n v="1"/>
    <n v="0"/>
    <n v="2"/>
    <n v="0"/>
    <n v="0"/>
    <x v="3"/>
    <x v="14"/>
    <s v="Online TA"/>
    <x v="0"/>
    <x v="0"/>
    <n v="0"/>
    <n v="0"/>
    <s v="A"/>
    <s v="A"/>
    <n v="0"/>
    <x v="0"/>
    <n v="9"/>
    <n v="0"/>
    <n v="0"/>
    <x v="0"/>
    <n v="118"/>
    <n v="0"/>
    <n v="1"/>
    <s v="Check-Out"/>
    <x v="565"/>
    <n v="2"/>
    <n v="1"/>
    <x v="0"/>
  </r>
  <r>
    <s v="2017 Data.xlsx"/>
    <x v="1"/>
    <x v="0"/>
    <n v="15"/>
    <x v="2"/>
    <x v="6"/>
    <n v="18"/>
    <n v="3"/>
    <n v="0"/>
    <n v="2"/>
    <n v="1"/>
    <n v="0"/>
    <n v="0"/>
    <x v="0"/>
    <x v="6"/>
    <s v="Online TA"/>
    <x v="0"/>
    <x v="0"/>
    <n v="0"/>
    <n v="0"/>
    <s v="A"/>
    <s v="A"/>
    <n v="0"/>
    <x v="0"/>
    <n v="9"/>
    <n v="0"/>
    <n v="0"/>
    <x v="0"/>
    <n v="130"/>
    <n v="0"/>
    <n v="1"/>
    <s v="Canceled"/>
    <x v="566"/>
    <n v="1"/>
    <n v="2"/>
    <x v="0"/>
  </r>
  <r>
    <s v="2017 Data.xlsx"/>
    <x v="1"/>
    <x v="1"/>
    <n v="0"/>
    <x v="2"/>
    <x v="6"/>
    <n v="19"/>
    <n v="10"/>
    <n v="0"/>
    <n v="1"/>
    <n v="2"/>
    <n v="0"/>
    <n v="0"/>
    <x v="0"/>
    <x v="2"/>
    <s v="Direct"/>
    <x v="1"/>
    <x v="0"/>
    <n v="0"/>
    <n v="0"/>
    <s v="A"/>
    <s v="C"/>
    <n v="0"/>
    <x v="0"/>
    <n v="0"/>
    <n v="0"/>
    <n v="0"/>
    <x v="0"/>
    <n v="150"/>
    <n v="0"/>
    <n v="0"/>
    <s v="Check-Out"/>
    <x v="0"/>
    <n v="2"/>
    <n v="1"/>
    <x v="1"/>
  </r>
  <r>
    <s v="2017 Data.xlsx"/>
    <x v="1"/>
    <x v="0"/>
    <n v="87"/>
    <x v="2"/>
    <x v="10"/>
    <n v="15"/>
    <n v="15"/>
    <n v="2"/>
    <n v="2"/>
    <n v="2"/>
    <n v="0"/>
    <n v="0"/>
    <x v="0"/>
    <x v="0"/>
    <s v="Groups"/>
    <x v="0"/>
    <x v="0"/>
    <n v="0"/>
    <n v="0"/>
    <s v="A"/>
    <s v="A"/>
    <n v="0"/>
    <x v="1"/>
    <n v="1"/>
    <n v="0"/>
    <n v="0"/>
    <x v="0"/>
    <n v="95"/>
    <n v="0"/>
    <n v="0"/>
    <s v="Canceled"/>
    <x v="496"/>
    <n v="2"/>
    <n v="4"/>
    <x v="0"/>
  </r>
  <r>
    <s v="2017 Data.xlsx"/>
    <x v="1"/>
    <x v="1"/>
    <n v="19"/>
    <x v="2"/>
    <x v="3"/>
    <n v="28"/>
    <n v="10"/>
    <n v="1"/>
    <n v="2"/>
    <n v="2"/>
    <n v="0"/>
    <n v="0"/>
    <x v="0"/>
    <x v="27"/>
    <s v="Corporate"/>
    <x v="2"/>
    <x v="0"/>
    <n v="0"/>
    <n v="0"/>
    <s v="A"/>
    <s v="A"/>
    <n v="0"/>
    <x v="0"/>
    <n v="0"/>
    <n v="439"/>
    <n v="0"/>
    <x v="0"/>
    <n v="114"/>
    <n v="0"/>
    <n v="0"/>
    <s v="Check-Out"/>
    <x v="454"/>
    <n v="2"/>
    <n v="3"/>
    <x v="0"/>
  </r>
  <r>
    <s v="2017 Data.xlsx"/>
    <x v="0"/>
    <x v="0"/>
    <n v="136"/>
    <x v="2"/>
    <x v="1"/>
    <n v="34"/>
    <n v="21"/>
    <n v="2"/>
    <n v="5"/>
    <n v="3"/>
    <n v="0"/>
    <n v="0"/>
    <x v="1"/>
    <x v="0"/>
    <s v="Online TA"/>
    <x v="0"/>
    <x v="0"/>
    <n v="0"/>
    <n v="0"/>
    <s v="D"/>
    <s v="D"/>
    <n v="0"/>
    <x v="0"/>
    <n v="15"/>
    <n v="0"/>
    <n v="0"/>
    <x v="0"/>
    <n v="206.51"/>
    <n v="0"/>
    <n v="3"/>
    <s v="Canceled"/>
    <x v="0"/>
    <n v="3"/>
    <n v="7"/>
    <x v="0"/>
  </r>
  <r>
    <s v="2017 Data.xlsx"/>
    <x v="0"/>
    <x v="1"/>
    <n v="154"/>
    <x v="2"/>
    <x v="3"/>
    <n v="27"/>
    <n v="6"/>
    <n v="4"/>
    <n v="10"/>
    <n v="2"/>
    <n v="0"/>
    <n v="0"/>
    <x v="1"/>
    <x v="3"/>
    <s v="Offline TA/TO"/>
    <x v="0"/>
    <x v="0"/>
    <n v="0"/>
    <n v="0"/>
    <s v="A"/>
    <s v="A"/>
    <n v="0"/>
    <x v="0"/>
    <n v="243"/>
    <n v="0"/>
    <n v="0"/>
    <x v="2"/>
    <n v="134.85"/>
    <n v="0"/>
    <n v="1"/>
    <s v="Check-Out"/>
    <x v="567"/>
    <n v="2"/>
    <n v="14"/>
    <x v="0"/>
  </r>
  <r>
    <s v="2017 Data.xlsx"/>
    <x v="0"/>
    <x v="1"/>
    <n v="1"/>
    <x v="2"/>
    <x v="8"/>
    <n v="26"/>
    <n v="29"/>
    <n v="0"/>
    <n v="3"/>
    <n v="3"/>
    <n v="0"/>
    <n v="0"/>
    <x v="0"/>
    <x v="3"/>
    <s v="Online TA"/>
    <x v="0"/>
    <x v="0"/>
    <n v="0"/>
    <n v="0"/>
    <s v="A"/>
    <s v="A"/>
    <n v="0"/>
    <x v="0"/>
    <n v="468"/>
    <n v="0"/>
    <n v="0"/>
    <x v="0"/>
    <n v="153.07"/>
    <n v="0"/>
    <n v="0"/>
    <s v="Check-Out"/>
    <x v="528"/>
    <n v="3"/>
    <n v="3"/>
    <x v="0"/>
  </r>
  <r>
    <s v="2017 Data.xlsx"/>
    <x v="0"/>
    <x v="0"/>
    <n v="255"/>
    <x v="2"/>
    <x v="3"/>
    <n v="31"/>
    <n v="30"/>
    <n v="2"/>
    <n v="4"/>
    <n v="2"/>
    <n v="0"/>
    <n v="0"/>
    <x v="0"/>
    <x v="11"/>
    <s v="Direct"/>
    <x v="1"/>
    <x v="0"/>
    <n v="0"/>
    <n v="0"/>
    <s v="F"/>
    <s v="F"/>
    <n v="0"/>
    <x v="0"/>
    <n v="250"/>
    <n v="0"/>
    <n v="0"/>
    <x v="0"/>
    <n v="183.6"/>
    <n v="0"/>
    <n v="0"/>
    <s v="Canceled"/>
    <x v="568"/>
    <n v="2"/>
    <n v="6"/>
    <x v="0"/>
  </r>
  <r>
    <s v="2017 Data.xlsx"/>
    <x v="1"/>
    <x v="0"/>
    <n v="224"/>
    <x v="2"/>
    <x v="9"/>
    <n v="8"/>
    <n v="23"/>
    <n v="0"/>
    <n v="3"/>
    <n v="3"/>
    <n v="0"/>
    <n v="0"/>
    <x v="0"/>
    <x v="3"/>
    <s v="Online TA"/>
    <x v="0"/>
    <x v="0"/>
    <n v="0"/>
    <n v="0"/>
    <s v="D"/>
    <s v="D"/>
    <n v="0"/>
    <x v="0"/>
    <n v="9"/>
    <n v="0"/>
    <n v="0"/>
    <x v="0"/>
    <n v="122.4"/>
    <n v="0"/>
    <n v="2"/>
    <s v="Canceled"/>
    <x v="569"/>
    <n v="3"/>
    <n v="3"/>
    <x v="0"/>
  </r>
  <r>
    <s v="2017 Data.xlsx"/>
    <x v="1"/>
    <x v="1"/>
    <n v="31"/>
    <x v="2"/>
    <x v="10"/>
    <n v="14"/>
    <n v="7"/>
    <n v="0"/>
    <n v="2"/>
    <n v="2"/>
    <n v="0"/>
    <n v="0"/>
    <x v="0"/>
    <x v="2"/>
    <s v="Online TA"/>
    <x v="0"/>
    <x v="0"/>
    <n v="0"/>
    <n v="0"/>
    <s v="D"/>
    <s v="D"/>
    <n v="2"/>
    <x v="0"/>
    <n v="9"/>
    <n v="0"/>
    <n v="0"/>
    <x v="0"/>
    <n v="159"/>
    <n v="0"/>
    <n v="0"/>
    <s v="Check-Out"/>
    <x v="498"/>
    <n v="2"/>
    <n v="2"/>
    <x v="0"/>
  </r>
  <r>
    <s v="2017 Data.xlsx"/>
    <x v="1"/>
    <x v="0"/>
    <n v="170"/>
    <x v="2"/>
    <x v="6"/>
    <n v="19"/>
    <n v="8"/>
    <n v="1"/>
    <n v="1"/>
    <n v="2"/>
    <n v="0"/>
    <n v="0"/>
    <x v="0"/>
    <x v="5"/>
    <s v="Online TA"/>
    <x v="0"/>
    <x v="0"/>
    <n v="0"/>
    <n v="0"/>
    <s v="D"/>
    <s v="D"/>
    <n v="0"/>
    <x v="0"/>
    <n v="9"/>
    <n v="0"/>
    <n v="0"/>
    <x v="0"/>
    <n v="130.5"/>
    <n v="0"/>
    <n v="0"/>
    <s v="Canceled"/>
    <x v="0"/>
    <n v="2"/>
    <n v="2"/>
    <x v="0"/>
  </r>
  <r>
    <s v="2017 Data.xlsx"/>
    <x v="1"/>
    <x v="1"/>
    <n v="44"/>
    <x v="2"/>
    <x v="8"/>
    <n v="24"/>
    <n v="17"/>
    <n v="2"/>
    <n v="6"/>
    <n v="2"/>
    <n v="0"/>
    <n v="0"/>
    <x v="3"/>
    <x v="5"/>
    <s v="Online TA"/>
    <x v="0"/>
    <x v="0"/>
    <n v="0"/>
    <n v="0"/>
    <s v="A"/>
    <s v="A"/>
    <n v="0"/>
    <x v="0"/>
    <n v="7"/>
    <n v="0"/>
    <n v="0"/>
    <x v="0"/>
    <n v="100.7"/>
    <n v="0"/>
    <n v="1"/>
    <s v="Check-Out"/>
    <x v="483"/>
    <n v="2"/>
    <n v="8"/>
    <x v="0"/>
  </r>
  <r>
    <s v="2017 Data.xlsx"/>
    <x v="0"/>
    <x v="0"/>
    <n v="350"/>
    <x v="2"/>
    <x v="7"/>
    <n v="12"/>
    <n v="24"/>
    <n v="0"/>
    <n v="2"/>
    <n v="2"/>
    <n v="0"/>
    <n v="0"/>
    <x v="0"/>
    <x v="0"/>
    <s v="Groups"/>
    <x v="0"/>
    <x v="0"/>
    <n v="0"/>
    <n v="0"/>
    <s v="A"/>
    <s v="A"/>
    <n v="0"/>
    <x v="1"/>
    <n v="11"/>
    <n v="0"/>
    <n v="0"/>
    <x v="0"/>
    <n v="30"/>
    <n v="0"/>
    <n v="0"/>
    <s v="Canceled"/>
    <x v="0"/>
    <n v="2"/>
    <n v="2"/>
    <x v="0"/>
  </r>
  <r>
    <s v="2017 Data.xlsx"/>
    <x v="1"/>
    <x v="0"/>
    <n v="97"/>
    <x v="2"/>
    <x v="1"/>
    <n v="33"/>
    <n v="15"/>
    <n v="0"/>
    <n v="3"/>
    <n v="2"/>
    <n v="0"/>
    <n v="0"/>
    <x v="0"/>
    <x v="3"/>
    <s v="Online TA"/>
    <x v="0"/>
    <x v="0"/>
    <n v="0"/>
    <n v="0"/>
    <s v="A"/>
    <s v="A"/>
    <n v="0"/>
    <x v="0"/>
    <n v="9"/>
    <n v="0"/>
    <n v="0"/>
    <x v="0"/>
    <n v="145"/>
    <n v="0"/>
    <n v="1"/>
    <s v="Canceled"/>
    <x v="570"/>
    <n v="2"/>
    <n v="3"/>
    <x v="0"/>
  </r>
  <r>
    <s v="2017 Data.xlsx"/>
    <x v="0"/>
    <x v="1"/>
    <n v="189"/>
    <x v="2"/>
    <x v="1"/>
    <n v="32"/>
    <n v="12"/>
    <n v="4"/>
    <n v="8"/>
    <n v="2"/>
    <n v="0"/>
    <n v="0"/>
    <x v="0"/>
    <x v="6"/>
    <s v="Direct"/>
    <x v="1"/>
    <x v="0"/>
    <n v="0"/>
    <n v="0"/>
    <s v="E"/>
    <s v="E"/>
    <n v="1"/>
    <x v="0"/>
    <n v="0"/>
    <n v="0"/>
    <n v="0"/>
    <x v="0"/>
    <n v="172"/>
    <n v="1"/>
    <n v="1"/>
    <s v="Check-Out"/>
    <x v="571"/>
    <n v="2"/>
    <n v="12"/>
    <x v="0"/>
  </r>
  <r>
    <s v="2017 Data.xlsx"/>
    <x v="0"/>
    <x v="0"/>
    <n v="122"/>
    <x v="2"/>
    <x v="1"/>
    <n v="34"/>
    <n v="21"/>
    <n v="1"/>
    <n v="4"/>
    <n v="2"/>
    <n v="1"/>
    <n v="0"/>
    <x v="1"/>
    <x v="0"/>
    <s v="Online TA"/>
    <x v="0"/>
    <x v="0"/>
    <n v="0"/>
    <n v="0"/>
    <s v="A"/>
    <s v="A"/>
    <n v="3"/>
    <x v="0"/>
    <n v="240"/>
    <n v="0"/>
    <n v="0"/>
    <x v="0"/>
    <n v="295.5"/>
    <n v="0"/>
    <n v="1"/>
    <s v="Canceled"/>
    <x v="566"/>
    <n v="3"/>
    <n v="5"/>
    <x v="0"/>
  </r>
  <r>
    <s v="2017 Data.xlsx"/>
    <x v="0"/>
    <x v="1"/>
    <n v="67"/>
    <x v="2"/>
    <x v="1"/>
    <n v="32"/>
    <n v="11"/>
    <n v="3"/>
    <n v="7"/>
    <n v="2"/>
    <n v="0"/>
    <n v="0"/>
    <x v="0"/>
    <x v="4"/>
    <s v="Offline TA/TO"/>
    <x v="0"/>
    <x v="0"/>
    <n v="0"/>
    <n v="0"/>
    <s v="D"/>
    <s v="D"/>
    <n v="0"/>
    <x v="0"/>
    <n v="40"/>
    <n v="0"/>
    <n v="0"/>
    <x v="2"/>
    <n v="135"/>
    <n v="0"/>
    <n v="0"/>
    <s v="Check-Out"/>
    <x v="572"/>
    <n v="2"/>
    <n v="10"/>
    <x v="0"/>
  </r>
  <r>
    <s v="2017 Data.xlsx"/>
    <x v="1"/>
    <x v="0"/>
    <n v="111"/>
    <x v="2"/>
    <x v="10"/>
    <n v="17"/>
    <n v="27"/>
    <n v="1"/>
    <n v="3"/>
    <n v="2"/>
    <n v="0"/>
    <n v="0"/>
    <x v="0"/>
    <x v="0"/>
    <s v="Offline TA/TO"/>
    <x v="0"/>
    <x v="0"/>
    <n v="0"/>
    <n v="0"/>
    <s v="A"/>
    <s v="A"/>
    <n v="0"/>
    <x v="1"/>
    <n v="31"/>
    <n v="0"/>
    <n v="0"/>
    <x v="0"/>
    <n v="120"/>
    <n v="0"/>
    <n v="0"/>
    <s v="Canceled"/>
    <x v="508"/>
    <n v="2"/>
    <n v="4"/>
    <x v="0"/>
  </r>
  <r>
    <s v="2017 Data.xlsx"/>
    <x v="1"/>
    <x v="1"/>
    <n v="170"/>
    <x v="2"/>
    <x v="7"/>
    <n v="11"/>
    <n v="15"/>
    <n v="0"/>
    <n v="3"/>
    <n v="2"/>
    <n v="0"/>
    <n v="0"/>
    <x v="0"/>
    <x v="3"/>
    <s v="Online TA"/>
    <x v="0"/>
    <x v="0"/>
    <n v="0"/>
    <n v="0"/>
    <s v="D"/>
    <s v="D"/>
    <n v="0"/>
    <x v="0"/>
    <n v="8"/>
    <n v="0"/>
    <n v="0"/>
    <x v="0"/>
    <n v="102.6"/>
    <n v="0"/>
    <n v="1"/>
    <s v="Check-Out"/>
    <x v="573"/>
    <n v="2"/>
    <n v="3"/>
    <x v="0"/>
  </r>
  <r>
    <s v="2017 Data.xlsx"/>
    <x v="1"/>
    <x v="0"/>
    <n v="62"/>
    <x v="2"/>
    <x v="10"/>
    <n v="14"/>
    <n v="6"/>
    <n v="0"/>
    <n v="3"/>
    <n v="1"/>
    <n v="0"/>
    <n v="0"/>
    <x v="0"/>
    <x v="0"/>
    <s v="Groups"/>
    <x v="0"/>
    <x v="0"/>
    <n v="0"/>
    <n v="0"/>
    <s v="A"/>
    <s v="A"/>
    <n v="0"/>
    <x v="1"/>
    <n v="0"/>
    <n v="0"/>
    <n v="0"/>
    <x v="0"/>
    <n v="135"/>
    <n v="0"/>
    <n v="0"/>
    <s v="Canceled"/>
    <x v="574"/>
    <n v="1"/>
    <n v="3"/>
    <x v="0"/>
  </r>
  <r>
    <s v="2017 Data.xlsx"/>
    <x v="0"/>
    <x v="1"/>
    <n v="41"/>
    <x v="2"/>
    <x v="1"/>
    <n v="33"/>
    <n v="18"/>
    <n v="1"/>
    <n v="2"/>
    <n v="2"/>
    <n v="0"/>
    <n v="0"/>
    <x v="1"/>
    <x v="0"/>
    <s v="Direct"/>
    <x v="0"/>
    <x v="1"/>
    <n v="0"/>
    <n v="4"/>
    <s v="F"/>
    <s v="F"/>
    <n v="0"/>
    <x v="0"/>
    <n v="250"/>
    <n v="0"/>
    <n v="0"/>
    <x v="0"/>
    <n v="331"/>
    <n v="1"/>
    <n v="2"/>
    <s v="Check-Out"/>
    <x v="572"/>
    <n v="2"/>
    <n v="3"/>
    <x v="0"/>
  </r>
  <r>
    <s v="2017 Data.xlsx"/>
    <x v="1"/>
    <x v="0"/>
    <n v="83"/>
    <x v="2"/>
    <x v="10"/>
    <n v="14"/>
    <n v="5"/>
    <n v="0"/>
    <n v="2"/>
    <n v="2"/>
    <n v="0"/>
    <n v="0"/>
    <x v="3"/>
    <x v="3"/>
    <s v="Online TA"/>
    <x v="0"/>
    <x v="0"/>
    <n v="0"/>
    <n v="0"/>
    <s v="A"/>
    <s v="A"/>
    <n v="0"/>
    <x v="0"/>
    <n v="9"/>
    <n v="0"/>
    <n v="0"/>
    <x v="0"/>
    <n v="99"/>
    <n v="0"/>
    <n v="0"/>
    <s v="Canceled"/>
    <x v="0"/>
    <n v="2"/>
    <n v="2"/>
    <x v="0"/>
  </r>
  <r>
    <s v="2017 Data.xlsx"/>
    <x v="1"/>
    <x v="0"/>
    <n v="152"/>
    <x v="2"/>
    <x v="6"/>
    <n v="18"/>
    <n v="3"/>
    <n v="0"/>
    <n v="3"/>
    <n v="2"/>
    <n v="0"/>
    <n v="0"/>
    <x v="0"/>
    <x v="0"/>
    <s v="Groups"/>
    <x v="0"/>
    <x v="0"/>
    <n v="0"/>
    <n v="0"/>
    <s v="A"/>
    <s v="A"/>
    <n v="0"/>
    <x v="1"/>
    <n v="286"/>
    <n v="0"/>
    <n v="0"/>
    <x v="0"/>
    <n v="100"/>
    <n v="0"/>
    <n v="0"/>
    <s v="Canceled"/>
    <x v="0"/>
    <n v="2"/>
    <n v="3"/>
    <x v="0"/>
  </r>
  <r>
    <s v="2017 Data.xlsx"/>
    <x v="1"/>
    <x v="0"/>
    <n v="165"/>
    <x v="2"/>
    <x v="10"/>
    <n v="17"/>
    <n v="29"/>
    <n v="2"/>
    <n v="5"/>
    <n v="2"/>
    <n v="0"/>
    <n v="0"/>
    <x v="0"/>
    <x v="10"/>
    <s v="Online TA"/>
    <x v="0"/>
    <x v="0"/>
    <n v="0"/>
    <n v="0"/>
    <s v="D"/>
    <s v="D"/>
    <n v="0"/>
    <x v="0"/>
    <n v="9"/>
    <n v="0"/>
    <n v="0"/>
    <x v="0"/>
    <n v="130.5"/>
    <n v="0"/>
    <n v="0"/>
    <s v="Canceled"/>
    <x v="498"/>
    <n v="2"/>
    <n v="7"/>
    <x v="0"/>
  </r>
  <r>
    <s v="2017 Data.xlsx"/>
    <x v="1"/>
    <x v="0"/>
    <n v="220"/>
    <x v="2"/>
    <x v="3"/>
    <n v="26"/>
    <n v="1"/>
    <n v="2"/>
    <n v="2"/>
    <n v="2"/>
    <n v="2"/>
    <n v="0"/>
    <x v="0"/>
    <x v="15"/>
    <s v="Direct"/>
    <x v="1"/>
    <x v="0"/>
    <n v="0"/>
    <n v="0"/>
    <s v="F"/>
    <s v="F"/>
    <n v="0"/>
    <x v="0"/>
    <n v="14"/>
    <n v="0"/>
    <n v="0"/>
    <x v="0"/>
    <n v="189"/>
    <n v="0"/>
    <n v="0"/>
    <s v="Canceled"/>
    <x v="428"/>
    <n v="4"/>
    <n v="4"/>
    <x v="0"/>
  </r>
  <r>
    <s v="2017 Data.xlsx"/>
    <x v="1"/>
    <x v="1"/>
    <n v="126"/>
    <x v="2"/>
    <x v="11"/>
    <n v="5"/>
    <n v="31"/>
    <n v="0"/>
    <n v="4"/>
    <n v="3"/>
    <n v="0"/>
    <n v="0"/>
    <x v="0"/>
    <x v="1"/>
    <s v="Online TA"/>
    <x v="0"/>
    <x v="0"/>
    <n v="0"/>
    <n v="0"/>
    <s v="D"/>
    <s v="D"/>
    <n v="0"/>
    <x v="0"/>
    <n v="9"/>
    <n v="0"/>
    <n v="0"/>
    <x v="0"/>
    <n v="119"/>
    <n v="0"/>
    <n v="2"/>
    <s v="Check-Out"/>
    <x v="568"/>
    <n v="3"/>
    <n v="4"/>
    <x v="0"/>
  </r>
  <r>
    <s v="2017 Data.xlsx"/>
    <x v="1"/>
    <x v="1"/>
    <n v="112"/>
    <x v="2"/>
    <x v="10"/>
    <n v="16"/>
    <n v="21"/>
    <n v="1"/>
    <n v="2"/>
    <n v="2"/>
    <n v="2"/>
    <n v="0"/>
    <x v="0"/>
    <x v="6"/>
    <s v="Online TA"/>
    <x v="0"/>
    <x v="0"/>
    <n v="0"/>
    <n v="0"/>
    <s v="F"/>
    <s v="F"/>
    <n v="1"/>
    <x v="0"/>
    <n v="9"/>
    <n v="0"/>
    <n v="0"/>
    <x v="0"/>
    <n v="198"/>
    <n v="0"/>
    <n v="0"/>
    <s v="Check-Out"/>
    <x v="455"/>
    <n v="4"/>
    <n v="3"/>
    <x v="0"/>
  </r>
  <r>
    <s v="2017 Data.xlsx"/>
    <x v="1"/>
    <x v="0"/>
    <n v="8"/>
    <x v="2"/>
    <x v="8"/>
    <n v="24"/>
    <n v="13"/>
    <n v="0"/>
    <n v="2"/>
    <n v="2"/>
    <n v="0"/>
    <n v="0"/>
    <x v="0"/>
    <x v="0"/>
    <s v="Online TA"/>
    <x v="0"/>
    <x v="0"/>
    <n v="0"/>
    <n v="0"/>
    <s v="D"/>
    <s v="D"/>
    <n v="0"/>
    <x v="0"/>
    <n v="9"/>
    <n v="0"/>
    <n v="0"/>
    <x v="0"/>
    <n v="190"/>
    <n v="0"/>
    <n v="1"/>
    <s v="Canceled"/>
    <x v="469"/>
    <n v="2"/>
    <n v="2"/>
    <x v="0"/>
  </r>
  <r>
    <s v="2017 Data.xlsx"/>
    <x v="0"/>
    <x v="1"/>
    <n v="2"/>
    <x v="2"/>
    <x v="7"/>
    <n v="11"/>
    <n v="18"/>
    <n v="0"/>
    <n v="1"/>
    <n v="2"/>
    <n v="0"/>
    <n v="0"/>
    <x v="0"/>
    <x v="0"/>
    <s v="Offline TA/TO"/>
    <x v="0"/>
    <x v="0"/>
    <n v="0"/>
    <n v="0"/>
    <s v="A"/>
    <s v="A"/>
    <n v="0"/>
    <x v="0"/>
    <n v="330"/>
    <n v="0"/>
    <n v="0"/>
    <x v="1"/>
    <n v="34"/>
    <n v="0"/>
    <n v="1"/>
    <s v="Check-Out"/>
    <x v="464"/>
    <n v="2"/>
    <n v="1"/>
    <x v="0"/>
  </r>
  <r>
    <s v="2017 Data.xlsx"/>
    <x v="1"/>
    <x v="1"/>
    <n v="12"/>
    <x v="2"/>
    <x v="3"/>
    <n v="28"/>
    <n v="12"/>
    <n v="0"/>
    <n v="1"/>
    <n v="1"/>
    <n v="0"/>
    <n v="0"/>
    <x v="0"/>
    <x v="0"/>
    <s v="Corporate"/>
    <x v="2"/>
    <x v="0"/>
    <n v="0"/>
    <n v="0"/>
    <s v="A"/>
    <s v="A"/>
    <n v="0"/>
    <x v="0"/>
    <n v="0"/>
    <n v="40"/>
    <n v="0"/>
    <x v="0"/>
    <n v="65"/>
    <n v="0"/>
    <n v="0"/>
    <s v="Check-Out"/>
    <x v="454"/>
    <n v="1"/>
    <n v="1"/>
    <x v="0"/>
  </r>
  <r>
    <s v="2017 Data.xlsx"/>
    <x v="0"/>
    <x v="1"/>
    <n v="146"/>
    <x v="2"/>
    <x v="7"/>
    <n v="11"/>
    <n v="16"/>
    <n v="4"/>
    <n v="12"/>
    <n v="2"/>
    <n v="0"/>
    <n v="0"/>
    <x v="1"/>
    <x v="8"/>
    <s v="Groups"/>
    <x v="0"/>
    <x v="0"/>
    <n v="0"/>
    <n v="0"/>
    <s v="D"/>
    <s v="D"/>
    <n v="4"/>
    <x v="0"/>
    <n v="440"/>
    <n v="0"/>
    <n v="0"/>
    <x v="1"/>
    <n v="63"/>
    <n v="0"/>
    <n v="0"/>
    <s v="Check-Out"/>
    <x v="575"/>
    <n v="2"/>
    <n v="16"/>
    <x v="0"/>
  </r>
  <r>
    <s v="2017 Data.xlsx"/>
    <x v="1"/>
    <x v="1"/>
    <n v="203"/>
    <x v="2"/>
    <x v="6"/>
    <n v="20"/>
    <n v="19"/>
    <n v="2"/>
    <n v="2"/>
    <n v="2"/>
    <n v="0"/>
    <n v="0"/>
    <x v="0"/>
    <x v="11"/>
    <s v="Online TA"/>
    <x v="0"/>
    <x v="0"/>
    <n v="0"/>
    <n v="0"/>
    <s v="D"/>
    <s v="D"/>
    <n v="0"/>
    <x v="0"/>
    <n v="7"/>
    <n v="0"/>
    <n v="0"/>
    <x v="0"/>
    <n v="101.38"/>
    <n v="0"/>
    <n v="1"/>
    <s v="Check-Out"/>
    <x v="550"/>
    <n v="2"/>
    <n v="4"/>
    <x v="0"/>
  </r>
  <r>
    <s v="2017 Data.xlsx"/>
    <x v="1"/>
    <x v="1"/>
    <n v="112"/>
    <x v="2"/>
    <x v="8"/>
    <n v="26"/>
    <n v="25"/>
    <n v="2"/>
    <n v="3"/>
    <n v="2"/>
    <n v="0"/>
    <n v="0"/>
    <x v="0"/>
    <x v="7"/>
    <s v="Online TA"/>
    <x v="0"/>
    <x v="0"/>
    <n v="0"/>
    <n v="0"/>
    <s v="D"/>
    <s v="D"/>
    <n v="3"/>
    <x v="0"/>
    <n v="9"/>
    <n v="0"/>
    <n v="0"/>
    <x v="0"/>
    <n v="135"/>
    <n v="0"/>
    <n v="1"/>
    <s v="Check-Out"/>
    <x v="497"/>
    <n v="2"/>
    <n v="5"/>
    <x v="0"/>
  </r>
  <r>
    <s v="2017 Data.xlsx"/>
    <x v="0"/>
    <x v="0"/>
    <n v="271"/>
    <x v="2"/>
    <x v="8"/>
    <n v="24"/>
    <n v="12"/>
    <n v="3"/>
    <n v="5"/>
    <n v="2"/>
    <n v="0"/>
    <n v="0"/>
    <x v="4"/>
    <x v="0"/>
    <s v="Offline TA/TO"/>
    <x v="0"/>
    <x v="0"/>
    <n v="0"/>
    <n v="0"/>
    <s v="E"/>
    <s v="E"/>
    <n v="0"/>
    <x v="0"/>
    <n v="40"/>
    <n v="0"/>
    <n v="0"/>
    <x v="0"/>
    <n v="137.69999999999999"/>
    <n v="0"/>
    <n v="1"/>
    <s v="Canceled"/>
    <x v="519"/>
    <n v="2"/>
    <n v="8"/>
    <x v="0"/>
  </r>
  <r>
    <s v="2017 Data.xlsx"/>
    <x v="1"/>
    <x v="1"/>
    <n v="39"/>
    <x v="2"/>
    <x v="1"/>
    <n v="34"/>
    <n v="20"/>
    <n v="2"/>
    <n v="0"/>
    <n v="1"/>
    <n v="0"/>
    <n v="0"/>
    <x v="0"/>
    <x v="0"/>
    <s v="Offline TA/TO"/>
    <x v="0"/>
    <x v="0"/>
    <n v="0"/>
    <n v="0"/>
    <s v="A"/>
    <s v="A"/>
    <n v="0"/>
    <x v="0"/>
    <n v="310"/>
    <n v="0"/>
    <n v="0"/>
    <x v="0"/>
    <n v="140"/>
    <n v="0"/>
    <n v="0"/>
    <s v="Check-Out"/>
    <x v="504"/>
    <n v="1"/>
    <n v="2"/>
    <x v="0"/>
  </r>
  <r>
    <s v="2017 Data.xlsx"/>
    <x v="1"/>
    <x v="1"/>
    <n v="423"/>
    <x v="2"/>
    <x v="3"/>
    <n v="29"/>
    <n v="22"/>
    <n v="1"/>
    <n v="1"/>
    <n v="2"/>
    <n v="0"/>
    <n v="0"/>
    <x v="1"/>
    <x v="5"/>
    <s v="Offline TA/TO"/>
    <x v="0"/>
    <x v="0"/>
    <n v="0"/>
    <n v="0"/>
    <s v="A"/>
    <s v="A"/>
    <n v="0"/>
    <x v="0"/>
    <n v="6"/>
    <n v="0"/>
    <n v="0"/>
    <x v="1"/>
    <n v="122.4"/>
    <n v="0"/>
    <n v="1"/>
    <s v="Check-Out"/>
    <x v="576"/>
    <n v="2"/>
    <n v="2"/>
    <x v="0"/>
  </r>
  <r>
    <s v="2017 Data.xlsx"/>
    <x v="1"/>
    <x v="0"/>
    <n v="73"/>
    <x v="2"/>
    <x v="10"/>
    <n v="14"/>
    <n v="3"/>
    <n v="1"/>
    <n v="3"/>
    <n v="2"/>
    <n v="0"/>
    <n v="0"/>
    <x v="0"/>
    <x v="0"/>
    <s v="Groups"/>
    <x v="0"/>
    <x v="0"/>
    <n v="0"/>
    <n v="0"/>
    <s v="A"/>
    <s v="A"/>
    <n v="0"/>
    <x v="1"/>
    <n v="20"/>
    <n v="0"/>
    <n v="0"/>
    <x v="0"/>
    <n v="105"/>
    <n v="0"/>
    <n v="0"/>
    <s v="Canceled"/>
    <x v="512"/>
    <n v="2"/>
    <n v="4"/>
    <x v="0"/>
  </r>
  <r>
    <s v="2017 Data.xlsx"/>
    <x v="1"/>
    <x v="1"/>
    <n v="34"/>
    <x v="2"/>
    <x v="3"/>
    <n v="27"/>
    <n v="3"/>
    <n v="1"/>
    <n v="0"/>
    <n v="2"/>
    <n v="0"/>
    <n v="0"/>
    <x v="0"/>
    <x v="8"/>
    <s v="Online TA"/>
    <x v="0"/>
    <x v="0"/>
    <n v="0"/>
    <n v="0"/>
    <s v="A"/>
    <s v="A"/>
    <n v="0"/>
    <x v="0"/>
    <n v="7"/>
    <n v="0"/>
    <n v="0"/>
    <x v="0"/>
    <n v="103.2"/>
    <n v="0"/>
    <n v="1"/>
    <s v="Check-Out"/>
    <x v="565"/>
    <n v="2"/>
    <n v="1"/>
    <x v="0"/>
  </r>
  <r>
    <s v="2017 Data.xlsx"/>
    <x v="1"/>
    <x v="0"/>
    <n v="22"/>
    <x v="2"/>
    <x v="7"/>
    <n v="10"/>
    <n v="8"/>
    <n v="0"/>
    <n v="2"/>
    <n v="2"/>
    <n v="0"/>
    <n v="0"/>
    <x v="3"/>
    <x v="26"/>
    <s v="Online TA"/>
    <x v="0"/>
    <x v="0"/>
    <n v="0"/>
    <n v="0"/>
    <s v="A"/>
    <s v="A"/>
    <n v="0"/>
    <x v="0"/>
    <n v="9"/>
    <n v="0"/>
    <n v="0"/>
    <x v="0"/>
    <n v="79.2"/>
    <n v="0"/>
    <n v="0"/>
    <s v="Canceled"/>
    <x v="485"/>
    <n v="2"/>
    <n v="2"/>
    <x v="0"/>
  </r>
  <r>
    <s v="2017 Data.xlsx"/>
    <x v="1"/>
    <x v="1"/>
    <n v="59"/>
    <x v="2"/>
    <x v="10"/>
    <n v="17"/>
    <n v="26"/>
    <n v="0"/>
    <n v="1"/>
    <n v="2"/>
    <n v="0"/>
    <n v="0"/>
    <x v="0"/>
    <x v="11"/>
    <s v="Direct"/>
    <x v="1"/>
    <x v="0"/>
    <n v="0"/>
    <n v="0"/>
    <s v="D"/>
    <s v="D"/>
    <n v="0"/>
    <x v="0"/>
    <n v="14"/>
    <n v="0"/>
    <n v="0"/>
    <x v="0"/>
    <n v="130.5"/>
    <n v="0"/>
    <n v="2"/>
    <s v="Check-Out"/>
    <x v="527"/>
    <n v="2"/>
    <n v="1"/>
    <x v="0"/>
  </r>
  <r>
    <s v="2017 Data.xlsx"/>
    <x v="0"/>
    <x v="0"/>
    <n v="17"/>
    <x v="2"/>
    <x v="11"/>
    <n v="4"/>
    <n v="28"/>
    <n v="0"/>
    <n v="1"/>
    <n v="1"/>
    <n v="0"/>
    <n v="0"/>
    <x v="0"/>
    <x v="0"/>
    <s v="Groups"/>
    <x v="2"/>
    <x v="0"/>
    <n v="0"/>
    <n v="0"/>
    <s v="A"/>
    <s v="A"/>
    <n v="0"/>
    <x v="1"/>
    <n v="0"/>
    <n v="504"/>
    <n v="0"/>
    <x v="1"/>
    <n v="32"/>
    <n v="0"/>
    <n v="0"/>
    <s v="Canceled"/>
    <x v="476"/>
    <n v="1"/>
    <n v="1"/>
    <x v="0"/>
  </r>
  <r>
    <s v="2017 Data.xlsx"/>
    <x v="1"/>
    <x v="1"/>
    <n v="135"/>
    <x v="2"/>
    <x v="6"/>
    <n v="22"/>
    <n v="29"/>
    <n v="1"/>
    <n v="2"/>
    <n v="2"/>
    <n v="1"/>
    <n v="0"/>
    <x v="0"/>
    <x v="3"/>
    <s v="Online TA"/>
    <x v="0"/>
    <x v="0"/>
    <n v="0"/>
    <n v="0"/>
    <s v="D"/>
    <s v="D"/>
    <n v="0"/>
    <x v="0"/>
    <n v="7"/>
    <n v="0"/>
    <n v="0"/>
    <x v="0"/>
    <n v="133.06"/>
    <n v="0"/>
    <n v="1"/>
    <s v="Check-Out"/>
    <x v="577"/>
    <n v="3"/>
    <n v="3"/>
    <x v="0"/>
  </r>
  <r>
    <s v="2017 Data.xlsx"/>
    <x v="0"/>
    <x v="1"/>
    <n v="32"/>
    <x v="2"/>
    <x v="9"/>
    <n v="8"/>
    <n v="25"/>
    <n v="1"/>
    <n v="1"/>
    <n v="2"/>
    <n v="0"/>
    <n v="0"/>
    <x v="0"/>
    <x v="1"/>
    <s v="Direct"/>
    <x v="1"/>
    <x v="0"/>
    <n v="0"/>
    <n v="0"/>
    <s v="D"/>
    <s v="D"/>
    <n v="1"/>
    <x v="0"/>
    <n v="250"/>
    <n v="0"/>
    <n v="0"/>
    <x v="0"/>
    <n v="69"/>
    <n v="1"/>
    <n v="1"/>
    <s v="Check-Out"/>
    <x v="517"/>
    <n v="2"/>
    <n v="2"/>
    <x v="0"/>
  </r>
  <r>
    <s v="2017 Data.xlsx"/>
    <x v="1"/>
    <x v="1"/>
    <n v="89"/>
    <x v="2"/>
    <x v="3"/>
    <n v="28"/>
    <n v="9"/>
    <n v="2"/>
    <n v="0"/>
    <n v="2"/>
    <n v="0"/>
    <n v="0"/>
    <x v="3"/>
    <x v="40"/>
    <s v="Offline TA/TO"/>
    <x v="0"/>
    <x v="0"/>
    <n v="0"/>
    <n v="0"/>
    <s v="A"/>
    <s v="A"/>
    <n v="0"/>
    <x v="0"/>
    <n v="168"/>
    <n v="0"/>
    <n v="0"/>
    <x v="0"/>
    <n v="71.099999999999994"/>
    <n v="0"/>
    <n v="1"/>
    <s v="Check-Out"/>
    <x v="0"/>
    <n v="2"/>
    <n v="2"/>
    <x v="0"/>
  </r>
  <r>
    <s v="2017 Data.xlsx"/>
    <x v="1"/>
    <x v="0"/>
    <n v="70"/>
    <x v="2"/>
    <x v="9"/>
    <n v="7"/>
    <n v="16"/>
    <n v="0"/>
    <n v="3"/>
    <n v="2"/>
    <n v="0"/>
    <n v="0"/>
    <x v="0"/>
    <x v="3"/>
    <s v="Online TA"/>
    <x v="0"/>
    <x v="0"/>
    <n v="0"/>
    <n v="0"/>
    <s v="A"/>
    <s v="A"/>
    <n v="0"/>
    <x v="0"/>
    <n v="9"/>
    <n v="0"/>
    <n v="0"/>
    <x v="0"/>
    <n v="95.4"/>
    <n v="0"/>
    <n v="2"/>
    <s v="Canceled"/>
    <x v="578"/>
    <n v="2"/>
    <n v="3"/>
    <x v="0"/>
  </r>
  <r>
    <s v="2017 Data.xlsx"/>
    <x v="1"/>
    <x v="1"/>
    <n v="196"/>
    <x v="2"/>
    <x v="8"/>
    <n v="24"/>
    <n v="15"/>
    <n v="0"/>
    <n v="3"/>
    <n v="2"/>
    <n v="0"/>
    <n v="0"/>
    <x v="0"/>
    <x v="27"/>
    <s v="Online TA"/>
    <x v="0"/>
    <x v="0"/>
    <n v="0"/>
    <n v="0"/>
    <s v="D"/>
    <s v="D"/>
    <n v="0"/>
    <x v="0"/>
    <n v="9"/>
    <n v="0"/>
    <n v="0"/>
    <x v="1"/>
    <n v="139.5"/>
    <n v="0"/>
    <n v="1"/>
    <s v="Check-Out"/>
    <x v="579"/>
    <n v="2"/>
    <n v="3"/>
    <x v="0"/>
  </r>
  <r>
    <s v="2017 Data.xlsx"/>
    <x v="0"/>
    <x v="1"/>
    <n v="31"/>
    <x v="2"/>
    <x v="3"/>
    <n v="30"/>
    <n v="26"/>
    <n v="2"/>
    <n v="4"/>
    <n v="2"/>
    <n v="0"/>
    <n v="0"/>
    <x v="0"/>
    <x v="3"/>
    <s v="Online TA"/>
    <x v="0"/>
    <x v="0"/>
    <n v="0"/>
    <n v="0"/>
    <s v="D"/>
    <s v="D"/>
    <n v="0"/>
    <x v="0"/>
    <n v="241"/>
    <n v="0"/>
    <n v="0"/>
    <x v="0"/>
    <n v="171"/>
    <n v="0"/>
    <n v="1"/>
    <s v="Check-Out"/>
    <x v="580"/>
    <n v="2"/>
    <n v="6"/>
    <x v="0"/>
  </r>
  <r>
    <s v="2017 Data.xlsx"/>
    <x v="0"/>
    <x v="0"/>
    <n v="129"/>
    <x v="2"/>
    <x v="1"/>
    <n v="33"/>
    <n v="19"/>
    <n v="2"/>
    <n v="5"/>
    <n v="3"/>
    <n v="0"/>
    <n v="0"/>
    <x v="1"/>
    <x v="0"/>
    <s v="Offline TA/TO"/>
    <x v="0"/>
    <x v="0"/>
    <n v="0"/>
    <n v="0"/>
    <s v="A"/>
    <s v="A"/>
    <n v="0"/>
    <x v="0"/>
    <n v="181"/>
    <n v="0"/>
    <n v="0"/>
    <x v="1"/>
    <n v="247.2"/>
    <n v="0"/>
    <n v="0"/>
    <s v="Canceled"/>
    <x v="531"/>
    <n v="3"/>
    <n v="7"/>
    <x v="0"/>
  </r>
  <r>
    <s v="2017 Data.xlsx"/>
    <x v="1"/>
    <x v="1"/>
    <n v="4"/>
    <x v="2"/>
    <x v="11"/>
    <n v="2"/>
    <n v="10"/>
    <n v="0"/>
    <n v="2"/>
    <n v="1"/>
    <n v="0"/>
    <n v="0"/>
    <x v="0"/>
    <x v="0"/>
    <s v="Groups"/>
    <x v="0"/>
    <x v="0"/>
    <n v="0"/>
    <n v="0"/>
    <s v="A"/>
    <s v="A"/>
    <n v="0"/>
    <x v="0"/>
    <n v="0"/>
    <n v="405"/>
    <n v="0"/>
    <x v="1"/>
    <n v="70"/>
    <n v="0"/>
    <n v="0"/>
    <s v="Check-Out"/>
    <x v="0"/>
    <n v="1"/>
    <n v="2"/>
    <x v="0"/>
  </r>
  <r>
    <s v="2017 Data.xlsx"/>
    <x v="1"/>
    <x v="1"/>
    <n v="34"/>
    <x v="2"/>
    <x v="10"/>
    <n v="15"/>
    <n v="15"/>
    <n v="1"/>
    <n v="1"/>
    <n v="2"/>
    <n v="0"/>
    <n v="0"/>
    <x v="3"/>
    <x v="24"/>
    <s v="Online TA"/>
    <x v="0"/>
    <x v="0"/>
    <n v="0"/>
    <n v="0"/>
    <s v="A"/>
    <s v="A"/>
    <n v="0"/>
    <x v="0"/>
    <n v="9"/>
    <n v="0"/>
    <n v="0"/>
    <x v="0"/>
    <n v="120"/>
    <n v="0"/>
    <n v="1"/>
    <s v="Check-Out"/>
    <x v="581"/>
    <n v="2"/>
    <n v="2"/>
    <x v="0"/>
  </r>
  <r>
    <s v="2017 Data.xlsx"/>
    <x v="1"/>
    <x v="1"/>
    <n v="0"/>
    <x v="2"/>
    <x v="9"/>
    <n v="8"/>
    <n v="20"/>
    <n v="1"/>
    <n v="0"/>
    <n v="1"/>
    <n v="0"/>
    <n v="0"/>
    <x v="0"/>
    <x v="0"/>
    <s v="Direct"/>
    <x v="1"/>
    <x v="0"/>
    <n v="0"/>
    <n v="0"/>
    <s v="A"/>
    <s v="A"/>
    <n v="0"/>
    <x v="0"/>
    <n v="0"/>
    <n v="0"/>
    <n v="0"/>
    <x v="0"/>
    <n v="0"/>
    <n v="0"/>
    <n v="0"/>
    <s v="Check-Out"/>
    <x v="485"/>
    <n v="1"/>
    <n v="1"/>
    <x v="0"/>
  </r>
  <r>
    <s v="2017 Data.xlsx"/>
    <x v="0"/>
    <x v="1"/>
    <n v="9"/>
    <x v="2"/>
    <x v="7"/>
    <n v="10"/>
    <n v="10"/>
    <n v="0"/>
    <n v="1"/>
    <n v="2"/>
    <n v="0"/>
    <n v="0"/>
    <x v="0"/>
    <x v="24"/>
    <s v="Online TA"/>
    <x v="0"/>
    <x v="0"/>
    <n v="0"/>
    <n v="0"/>
    <s v="A"/>
    <s v="D"/>
    <n v="0"/>
    <x v="0"/>
    <n v="240"/>
    <n v="0"/>
    <n v="0"/>
    <x v="1"/>
    <n v="65"/>
    <n v="0"/>
    <n v="2"/>
    <s v="Check-Out"/>
    <x v="0"/>
    <n v="2"/>
    <n v="1"/>
    <x v="1"/>
  </r>
  <r>
    <s v="2017 Data.xlsx"/>
    <x v="1"/>
    <x v="1"/>
    <n v="36"/>
    <x v="2"/>
    <x v="11"/>
    <n v="3"/>
    <n v="18"/>
    <n v="0"/>
    <n v="3"/>
    <n v="2"/>
    <n v="0"/>
    <n v="0"/>
    <x v="0"/>
    <x v="52"/>
    <s v="Groups"/>
    <x v="0"/>
    <x v="0"/>
    <n v="0"/>
    <n v="0"/>
    <s v="A"/>
    <s v="A"/>
    <n v="1"/>
    <x v="0"/>
    <n v="0"/>
    <n v="0"/>
    <n v="0"/>
    <x v="1"/>
    <n v="75"/>
    <n v="0"/>
    <n v="1"/>
    <s v="Check-Out"/>
    <x v="582"/>
    <n v="2"/>
    <n v="3"/>
    <x v="0"/>
  </r>
  <r>
    <s v="2017 Data.xlsx"/>
    <x v="0"/>
    <x v="0"/>
    <n v="211"/>
    <x v="2"/>
    <x v="10"/>
    <n v="17"/>
    <n v="24"/>
    <n v="3"/>
    <n v="6"/>
    <n v="2"/>
    <n v="0"/>
    <n v="0"/>
    <x v="0"/>
    <x v="16"/>
    <s v="Online TA"/>
    <x v="0"/>
    <x v="0"/>
    <n v="0"/>
    <n v="0"/>
    <s v="A"/>
    <s v="A"/>
    <n v="0"/>
    <x v="0"/>
    <n v="240"/>
    <n v="0"/>
    <n v="0"/>
    <x v="0"/>
    <n v="54"/>
    <n v="0"/>
    <n v="2"/>
    <s v="Canceled"/>
    <x v="0"/>
    <n v="2"/>
    <n v="9"/>
    <x v="0"/>
  </r>
  <r>
    <s v="2017 Data.xlsx"/>
    <x v="1"/>
    <x v="1"/>
    <n v="116"/>
    <x v="2"/>
    <x v="3"/>
    <n v="31"/>
    <n v="31"/>
    <n v="1"/>
    <n v="1"/>
    <n v="2"/>
    <n v="0"/>
    <n v="0"/>
    <x v="0"/>
    <x v="3"/>
    <s v="Offline TA/TO"/>
    <x v="0"/>
    <x v="0"/>
    <n v="0"/>
    <n v="0"/>
    <s v="A"/>
    <s v="A"/>
    <n v="0"/>
    <x v="0"/>
    <n v="42"/>
    <n v="0"/>
    <n v="0"/>
    <x v="0"/>
    <n v="80.099999999999994"/>
    <n v="0"/>
    <n v="1"/>
    <s v="Check-Out"/>
    <x v="583"/>
    <n v="2"/>
    <n v="2"/>
    <x v="0"/>
  </r>
  <r>
    <s v="2017 Data.xlsx"/>
    <x v="1"/>
    <x v="0"/>
    <n v="23"/>
    <x v="2"/>
    <x v="11"/>
    <n v="3"/>
    <n v="20"/>
    <n v="0"/>
    <n v="2"/>
    <n v="2"/>
    <n v="0"/>
    <n v="0"/>
    <x v="0"/>
    <x v="6"/>
    <s v="Online TA"/>
    <x v="0"/>
    <x v="0"/>
    <n v="0"/>
    <n v="0"/>
    <s v="A"/>
    <s v="A"/>
    <n v="0"/>
    <x v="0"/>
    <n v="9"/>
    <n v="0"/>
    <n v="0"/>
    <x v="0"/>
    <n v="106.75"/>
    <n v="0"/>
    <n v="2"/>
    <s v="Canceled"/>
    <x v="321"/>
    <n v="2"/>
    <n v="2"/>
    <x v="0"/>
  </r>
  <r>
    <s v="2017 Data.xlsx"/>
    <x v="0"/>
    <x v="0"/>
    <n v="177"/>
    <x v="2"/>
    <x v="1"/>
    <n v="32"/>
    <n v="6"/>
    <n v="2"/>
    <n v="5"/>
    <n v="2"/>
    <n v="0"/>
    <n v="0"/>
    <x v="0"/>
    <x v="0"/>
    <s v="Online TA"/>
    <x v="0"/>
    <x v="0"/>
    <n v="0"/>
    <n v="0"/>
    <s v="E"/>
    <s v="E"/>
    <n v="0"/>
    <x v="0"/>
    <n v="314"/>
    <n v="0"/>
    <n v="0"/>
    <x v="0"/>
    <n v="156.96"/>
    <n v="0"/>
    <n v="0"/>
    <s v="Canceled"/>
    <x v="584"/>
    <n v="2"/>
    <n v="7"/>
    <x v="0"/>
  </r>
  <r>
    <s v="2017 Data.xlsx"/>
    <x v="1"/>
    <x v="1"/>
    <n v="141"/>
    <x v="2"/>
    <x v="1"/>
    <n v="33"/>
    <n v="17"/>
    <n v="0"/>
    <n v="3"/>
    <n v="2"/>
    <n v="0"/>
    <n v="0"/>
    <x v="3"/>
    <x v="7"/>
    <s v="Offline TA/TO"/>
    <x v="0"/>
    <x v="0"/>
    <n v="0"/>
    <n v="0"/>
    <s v="A"/>
    <s v="A"/>
    <n v="0"/>
    <x v="0"/>
    <n v="42"/>
    <n v="0"/>
    <n v="0"/>
    <x v="0"/>
    <n v="71.099999999999994"/>
    <n v="0"/>
    <n v="1"/>
    <s v="Check-Out"/>
    <x v="585"/>
    <n v="2"/>
    <n v="3"/>
    <x v="0"/>
  </r>
  <r>
    <s v="2017 Data.xlsx"/>
    <x v="1"/>
    <x v="0"/>
    <n v="129"/>
    <x v="2"/>
    <x v="10"/>
    <n v="15"/>
    <n v="14"/>
    <n v="1"/>
    <n v="2"/>
    <n v="3"/>
    <n v="0"/>
    <n v="0"/>
    <x v="0"/>
    <x v="5"/>
    <s v="Online TA"/>
    <x v="0"/>
    <x v="0"/>
    <n v="0"/>
    <n v="0"/>
    <s v="D"/>
    <s v="D"/>
    <n v="0"/>
    <x v="0"/>
    <n v="9"/>
    <n v="0"/>
    <n v="0"/>
    <x v="0"/>
    <n v="172.5"/>
    <n v="0"/>
    <n v="1"/>
    <s v="Canceled"/>
    <x v="520"/>
    <n v="3"/>
    <n v="3"/>
    <x v="0"/>
  </r>
  <r>
    <s v="2017 Data.xlsx"/>
    <x v="0"/>
    <x v="1"/>
    <n v="10"/>
    <x v="2"/>
    <x v="9"/>
    <n v="9"/>
    <n v="26"/>
    <n v="2"/>
    <n v="4"/>
    <n v="2"/>
    <n v="0"/>
    <n v="0"/>
    <x v="0"/>
    <x v="0"/>
    <s v="Direct"/>
    <x v="1"/>
    <x v="1"/>
    <n v="0"/>
    <n v="2"/>
    <s v="F"/>
    <s v="F"/>
    <n v="0"/>
    <x v="0"/>
    <n v="250"/>
    <n v="0"/>
    <n v="0"/>
    <x v="0"/>
    <n v="72.83"/>
    <n v="0"/>
    <n v="2"/>
    <s v="Check-Out"/>
    <x v="541"/>
    <n v="2"/>
    <n v="6"/>
    <x v="0"/>
  </r>
  <r>
    <s v="2017 Data.xlsx"/>
    <x v="1"/>
    <x v="1"/>
    <n v="153"/>
    <x v="2"/>
    <x v="3"/>
    <n v="27"/>
    <n v="8"/>
    <n v="1"/>
    <n v="1"/>
    <n v="2"/>
    <n v="1"/>
    <n v="0"/>
    <x v="0"/>
    <x v="25"/>
    <s v="Direct"/>
    <x v="1"/>
    <x v="0"/>
    <n v="0"/>
    <n v="0"/>
    <s v="E"/>
    <s v="E"/>
    <n v="0"/>
    <x v="0"/>
    <n v="14"/>
    <n v="0"/>
    <n v="0"/>
    <x v="0"/>
    <n v="154"/>
    <n v="0"/>
    <n v="2"/>
    <s v="Check-Out"/>
    <x v="0"/>
    <n v="3"/>
    <n v="2"/>
    <x v="0"/>
  </r>
  <r>
    <s v="2017 Data.xlsx"/>
    <x v="0"/>
    <x v="1"/>
    <n v="118"/>
    <x v="2"/>
    <x v="6"/>
    <n v="21"/>
    <n v="26"/>
    <n v="2"/>
    <n v="7"/>
    <n v="2"/>
    <n v="0"/>
    <n v="0"/>
    <x v="0"/>
    <x v="40"/>
    <s v="Direct"/>
    <x v="1"/>
    <x v="0"/>
    <n v="0"/>
    <n v="0"/>
    <s v="D"/>
    <s v="D"/>
    <n v="2"/>
    <x v="0"/>
    <n v="250"/>
    <n v="0"/>
    <n v="0"/>
    <x v="0"/>
    <n v="99.28"/>
    <n v="0"/>
    <n v="0"/>
    <s v="Check-Out"/>
    <x v="586"/>
    <n v="2"/>
    <n v="9"/>
    <x v="0"/>
  </r>
  <r>
    <s v="2017 Data.xlsx"/>
    <x v="1"/>
    <x v="1"/>
    <n v="11"/>
    <x v="2"/>
    <x v="3"/>
    <n v="29"/>
    <n v="21"/>
    <n v="2"/>
    <n v="2"/>
    <n v="2"/>
    <n v="0"/>
    <n v="1"/>
    <x v="0"/>
    <x v="1"/>
    <s v="Online TA"/>
    <x v="0"/>
    <x v="0"/>
    <n v="0"/>
    <n v="0"/>
    <s v="A"/>
    <s v="A"/>
    <n v="0"/>
    <x v="0"/>
    <n v="159"/>
    <n v="0"/>
    <n v="0"/>
    <x v="0"/>
    <n v="139"/>
    <n v="0"/>
    <n v="1"/>
    <s v="Check-Out"/>
    <x v="587"/>
    <n v="3"/>
    <n v="4"/>
    <x v="0"/>
  </r>
  <r>
    <s v="2017 Data.xlsx"/>
    <x v="1"/>
    <x v="1"/>
    <n v="194"/>
    <x v="2"/>
    <x v="3"/>
    <n v="28"/>
    <n v="12"/>
    <n v="2"/>
    <n v="4"/>
    <n v="2"/>
    <n v="0"/>
    <n v="0"/>
    <x v="0"/>
    <x v="5"/>
    <s v="Online TA"/>
    <x v="0"/>
    <x v="0"/>
    <n v="0"/>
    <n v="0"/>
    <s v="A"/>
    <s v="A"/>
    <n v="0"/>
    <x v="0"/>
    <n v="9"/>
    <n v="0"/>
    <n v="0"/>
    <x v="0"/>
    <n v="107.1"/>
    <n v="0"/>
    <n v="0"/>
    <s v="Check-Out"/>
    <x v="515"/>
    <n v="2"/>
    <n v="6"/>
    <x v="0"/>
  </r>
  <r>
    <s v="2017 Data.xlsx"/>
    <x v="0"/>
    <x v="0"/>
    <n v="124"/>
    <x v="2"/>
    <x v="6"/>
    <n v="19"/>
    <n v="13"/>
    <n v="2"/>
    <n v="4"/>
    <n v="2"/>
    <n v="0"/>
    <n v="0"/>
    <x v="1"/>
    <x v="1"/>
    <s v="Online TA"/>
    <x v="0"/>
    <x v="0"/>
    <n v="0"/>
    <n v="0"/>
    <s v="A"/>
    <s v="A"/>
    <n v="0"/>
    <x v="0"/>
    <n v="240"/>
    <n v="0"/>
    <n v="0"/>
    <x v="0"/>
    <n v="115"/>
    <n v="0"/>
    <n v="1"/>
    <s v="Canceled"/>
    <x v="588"/>
    <n v="2"/>
    <n v="6"/>
    <x v="0"/>
  </r>
  <r>
    <s v="2017 Data.xlsx"/>
    <x v="0"/>
    <x v="0"/>
    <n v="70"/>
    <x v="2"/>
    <x v="9"/>
    <n v="8"/>
    <n v="22"/>
    <n v="0"/>
    <n v="4"/>
    <n v="2"/>
    <n v="0"/>
    <n v="0"/>
    <x v="0"/>
    <x v="0"/>
    <s v="Corporate"/>
    <x v="2"/>
    <x v="0"/>
    <n v="0"/>
    <n v="0"/>
    <s v="A"/>
    <s v="A"/>
    <n v="0"/>
    <x v="0"/>
    <n v="0"/>
    <n v="405"/>
    <n v="0"/>
    <x v="1"/>
    <n v="42"/>
    <n v="0"/>
    <n v="0"/>
    <s v="Canceled"/>
    <x v="457"/>
    <n v="2"/>
    <n v="4"/>
    <x v="0"/>
  </r>
  <r>
    <s v="2017 Data.xlsx"/>
    <x v="1"/>
    <x v="0"/>
    <n v="158"/>
    <x v="2"/>
    <x v="8"/>
    <n v="26"/>
    <n v="29"/>
    <n v="2"/>
    <n v="5"/>
    <n v="3"/>
    <n v="0"/>
    <n v="0"/>
    <x v="0"/>
    <x v="6"/>
    <s v="Online TA"/>
    <x v="0"/>
    <x v="0"/>
    <n v="0"/>
    <n v="0"/>
    <s v="D"/>
    <s v="D"/>
    <n v="0"/>
    <x v="0"/>
    <n v="9"/>
    <n v="0"/>
    <n v="0"/>
    <x v="0"/>
    <n v="154.93"/>
    <n v="0"/>
    <n v="0"/>
    <s v="Canceled"/>
    <x v="458"/>
    <n v="3"/>
    <n v="7"/>
    <x v="0"/>
  </r>
  <r>
    <s v="2017 Data.xlsx"/>
    <x v="0"/>
    <x v="1"/>
    <n v="5"/>
    <x v="2"/>
    <x v="3"/>
    <n v="28"/>
    <n v="14"/>
    <n v="0"/>
    <n v="2"/>
    <n v="2"/>
    <n v="2"/>
    <n v="0"/>
    <x v="0"/>
    <x v="1"/>
    <s v="Online TA"/>
    <x v="0"/>
    <x v="0"/>
    <n v="0"/>
    <n v="0"/>
    <s v="E"/>
    <s v="G"/>
    <n v="1"/>
    <x v="0"/>
    <n v="240"/>
    <n v="0"/>
    <n v="0"/>
    <x v="0"/>
    <n v="284"/>
    <n v="1"/>
    <n v="1"/>
    <s v="Check-Out"/>
    <x v="481"/>
    <n v="4"/>
    <n v="2"/>
    <x v="1"/>
  </r>
  <r>
    <s v="2017 Data.xlsx"/>
    <x v="1"/>
    <x v="1"/>
    <n v="317"/>
    <x v="2"/>
    <x v="8"/>
    <n v="25"/>
    <n v="18"/>
    <n v="1"/>
    <n v="0"/>
    <n v="2"/>
    <n v="0"/>
    <n v="0"/>
    <x v="0"/>
    <x v="15"/>
    <s v="Online TA"/>
    <x v="0"/>
    <x v="0"/>
    <n v="0"/>
    <n v="0"/>
    <s v="A"/>
    <s v="A"/>
    <n v="1"/>
    <x v="0"/>
    <n v="9"/>
    <n v="0"/>
    <n v="0"/>
    <x v="0"/>
    <n v="113.4"/>
    <n v="1"/>
    <n v="2"/>
    <s v="Check-Out"/>
    <x v="589"/>
    <n v="2"/>
    <n v="1"/>
    <x v="0"/>
  </r>
  <r>
    <s v="2017 Data.xlsx"/>
    <x v="1"/>
    <x v="0"/>
    <n v="518"/>
    <x v="2"/>
    <x v="1"/>
    <n v="34"/>
    <n v="26"/>
    <n v="2"/>
    <n v="1"/>
    <n v="2"/>
    <n v="0"/>
    <n v="0"/>
    <x v="0"/>
    <x v="0"/>
    <s v="Offline TA/TO"/>
    <x v="0"/>
    <x v="0"/>
    <n v="0"/>
    <n v="0"/>
    <s v="A"/>
    <s v="A"/>
    <n v="0"/>
    <x v="0"/>
    <n v="229"/>
    <n v="0"/>
    <n v="0"/>
    <x v="1"/>
    <n v="90"/>
    <n v="0"/>
    <n v="0"/>
    <s v="Canceled"/>
    <x v="0"/>
    <n v="2"/>
    <n v="3"/>
    <x v="0"/>
  </r>
  <r>
    <s v="2017 Data.xlsx"/>
    <x v="1"/>
    <x v="0"/>
    <n v="220"/>
    <x v="2"/>
    <x v="11"/>
    <n v="3"/>
    <n v="20"/>
    <n v="2"/>
    <n v="5"/>
    <n v="2"/>
    <n v="0"/>
    <n v="0"/>
    <x v="1"/>
    <x v="5"/>
    <s v="Online TA"/>
    <x v="0"/>
    <x v="0"/>
    <n v="0"/>
    <n v="0"/>
    <s v="A"/>
    <s v="A"/>
    <n v="0"/>
    <x v="0"/>
    <n v="9"/>
    <n v="0"/>
    <n v="0"/>
    <x v="0"/>
    <n v="117.3"/>
    <n v="0"/>
    <n v="3"/>
    <s v="Canceled"/>
    <x v="590"/>
    <n v="2"/>
    <n v="7"/>
    <x v="0"/>
  </r>
  <r>
    <s v="2017 Data.xlsx"/>
    <x v="1"/>
    <x v="1"/>
    <n v="58"/>
    <x v="2"/>
    <x v="11"/>
    <n v="3"/>
    <n v="15"/>
    <n v="3"/>
    <n v="5"/>
    <n v="2"/>
    <n v="0"/>
    <n v="0"/>
    <x v="0"/>
    <x v="52"/>
    <s v="Groups"/>
    <x v="0"/>
    <x v="0"/>
    <n v="0"/>
    <n v="0"/>
    <s v="A"/>
    <s v="A"/>
    <n v="1"/>
    <x v="0"/>
    <n v="0"/>
    <n v="0"/>
    <n v="0"/>
    <x v="1"/>
    <n v="75"/>
    <n v="0"/>
    <n v="0"/>
    <s v="Check-Out"/>
    <x v="551"/>
    <n v="2"/>
    <n v="8"/>
    <x v="0"/>
  </r>
  <r>
    <s v="2017 Data.xlsx"/>
    <x v="1"/>
    <x v="0"/>
    <n v="92"/>
    <x v="2"/>
    <x v="7"/>
    <n v="11"/>
    <n v="15"/>
    <n v="0"/>
    <n v="3"/>
    <n v="2"/>
    <n v="0"/>
    <n v="0"/>
    <x v="0"/>
    <x v="0"/>
    <s v="Groups"/>
    <x v="1"/>
    <x v="0"/>
    <n v="0"/>
    <n v="0"/>
    <s v="A"/>
    <s v="A"/>
    <n v="0"/>
    <x v="1"/>
    <n v="0"/>
    <n v="0"/>
    <n v="0"/>
    <x v="0"/>
    <n v="85"/>
    <n v="0"/>
    <n v="0"/>
    <s v="Canceled"/>
    <x v="354"/>
    <n v="2"/>
    <n v="3"/>
    <x v="0"/>
  </r>
  <r>
    <s v="2017 Data.xlsx"/>
    <x v="1"/>
    <x v="0"/>
    <n v="115"/>
    <x v="2"/>
    <x v="8"/>
    <n v="23"/>
    <n v="7"/>
    <n v="0"/>
    <n v="3"/>
    <n v="2"/>
    <n v="0"/>
    <n v="0"/>
    <x v="3"/>
    <x v="3"/>
    <s v="Online TA"/>
    <x v="0"/>
    <x v="0"/>
    <n v="0"/>
    <n v="0"/>
    <s v="A"/>
    <s v="A"/>
    <n v="2"/>
    <x v="0"/>
    <n v="9"/>
    <n v="0"/>
    <n v="0"/>
    <x v="0"/>
    <n v="130.66999999999999"/>
    <n v="0"/>
    <n v="0"/>
    <s v="Canceled"/>
    <x v="591"/>
    <n v="2"/>
    <n v="3"/>
    <x v="0"/>
  </r>
  <r>
    <s v="2017 Data.xlsx"/>
    <x v="1"/>
    <x v="1"/>
    <n v="14"/>
    <x v="2"/>
    <x v="6"/>
    <n v="20"/>
    <n v="14"/>
    <n v="2"/>
    <n v="1"/>
    <n v="2"/>
    <n v="0"/>
    <n v="0"/>
    <x v="0"/>
    <x v="6"/>
    <s v="Online TA"/>
    <x v="0"/>
    <x v="0"/>
    <n v="0"/>
    <n v="0"/>
    <s v="D"/>
    <s v="D"/>
    <n v="1"/>
    <x v="0"/>
    <n v="9"/>
    <n v="0"/>
    <n v="0"/>
    <x v="0"/>
    <n v="150"/>
    <n v="0"/>
    <n v="0"/>
    <s v="Check-Out"/>
    <x v="525"/>
    <n v="2"/>
    <n v="3"/>
    <x v="0"/>
  </r>
  <r>
    <s v="2017 Data.xlsx"/>
    <x v="0"/>
    <x v="1"/>
    <n v="273"/>
    <x v="2"/>
    <x v="8"/>
    <n v="25"/>
    <n v="20"/>
    <n v="2"/>
    <n v="5"/>
    <n v="2"/>
    <n v="0"/>
    <n v="0"/>
    <x v="0"/>
    <x v="3"/>
    <s v="Offline TA/TO"/>
    <x v="0"/>
    <x v="0"/>
    <n v="0"/>
    <n v="0"/>
    <s v="A"/>
    <s v="A"/>
    <n v="0"/>
    <x v="0"/>
    <n v="143"/>
    <n v="0"/>
    <n v="0"/>
    <x v="0"/>
    <n v="56.7"/>
    <n v="0"/>
    <n v="0"/>
    <s v="Check-Out"/>
    <x v="478"/>
    <n v="2"/>
    <n v="7"/>
    <x v="0"/>
  </r>
  <r>
    <s v="2017 Data.xlsx"/>
    <x v="1"/>
    <x v="1"/>
    <n v="25"/>
    <x v="2"/>
    <x v="7"/>
    <n v="10"/>
    <n v="11"/>
    <n v="1"/>
    <n v="1"/>
    <n v="2"/>
    <n v="0"/>
    <n v="0"/>
    <x v="0"/>
    <x v="6"/>
    <s v="Offline TA/TO"/>
    <x v="0"/>
    <x v="0"/>
    <n v="0"/>
    <n v="0"/>
    <s v="A"/>
    <s v="F"/>
    <n v="1"/>
    <x v="0"/>
    <n v="28"/>
    <n v="0"/>
    <n v="0"/>
    <x v="2"/>
    <n v="68"/>
    <n v="0"/>
    <n v="0"/>
    <s v="Check-Out"/>
    <x v="474"/>
    <n v="2"/>
    <n v="2"/>
    <x v="1"/>
  </r>
  <r>
    <s v="2017 Data.xlsx"/>
    <x v="1"/>
    <x v="1"/>
    <n v="78"/>
    <x v="2"/>
    <x v="10"/>
    <n v="17"/>
    <n v="25"/>
    <n v="0"/>
    <n v="4"/>
    <n v="2"/>
    <n v="0"/>
    <n v="0"/>
    <x v="0"/>
    <x v="3"/>
    <s v="Online TA"/>
    <x v="0"/>
    <x v="0"/>
    <n v="0"/>
    <n v="0"/>
    <s v="A"/>
    <s v="A"/>
    <n v="0"/>
    <x v="0"/>
    <n v="9"/>
    <n v="0"/>
    <n v="0"/>
    <x v="0"/>
    <n v="121.5"/>
    <n v="0"/>
    <n v="1"/>
    <s v="Check-Out"/>
    <x v="540"/>
    <n v="2"/>
    <n v="4"/>
    <x v="0"/>
  </r>
  <r>
    <s v="2017 Data.xlsx"/>
    <x v="0"/>
    <x v="1"/>
    <n v="252"/>
    <x v="2"/>
    <x v="10"/>
    <n v="16"/>
    <n v="22"/>
    <n v="2"/>
    <n v="5"/>
    <n v="2"/>
    <n v="0"/>
    <n v="0"/>
    <x v="0"/>
    <x v="3"/>
    <s v="Groups"/>
    <x v="0"/>
    <x v="0"/>
    <n v="0"/>
    <n v="0"/>
    <s v="A"/>
    <s v="A"/>
    <n v="5"/>
    <x v="0"/>
    <n v="273"/>
    <n v="0"/>
    <n v="0"/>
    <x v="1"/>
    <n v="65.099999999999994"/>
    <n v="0"/>
    <n v="0"/>
    <s v="Check-Out"/>
    <x v="540"/>
    <n v="2"/>
    <n v="7"/>
    <x v="0"/>
  </r>
  <r>
    <s v="2017 Data.xlsx"/>
    <x v="0"/>
    <x v="0"/>
    <n v="313"/>
    <x v="2"/>
    <x v="6"/>
    <n v="21"/>
    <n v="27"/>
    <n v="2"/>
    <n v="5"/>
    <n v="2"/>
    <n v="0"/>
    <n v="0"/>
    <x v="0"/>
    <x v="3"/>
    <s v="Direct"/>
    <x v="1"/>
    <x v="0"/>
    <n v="0"/>
    <n v="0"/>
    <s v="E"/>
    <s v="E"/>
    <n v="0"/>
    <x v="0"/>
    <n v="250"/>
    <n v="0"/>
    <n v="0"/>
    <x v="0"/>
    <n v="86.91"/>
    <n v="0"/>
    <n v="0"/>
    <s v="Canceled"/>
    <x v="382"/>
    <n v="2"/>
    <n v="7"/>
    <x v="0"/>
  </r>
  <r>
    <s v="2017 Data.xlsx"/>
    <x v="0"/>
    <x v="1"/>
    <n v="19"/>
    <x v="2"/>
    <x v="9"/>
    <n v="7"/>
    <n v="15"/>
    <n v="2"/>
    <n v="5"/>
    <n v="2"/>
    <n v="0"/>
    <n v="0"/>
    <x v="1"/>
    <x v="6"/>
    <s v="Online TA"/>
    <x v="0"/>
    <x v="0"/>
    <n v="0"/>
    <n v="0"/>
    <s v="E"/>
    <s v="E"/>
    <n v="0"/>
    <x v="0"/>
    <n v="241"/>
    <n v="0"/>
    <n v="0"/>
    <x v="0"/>
    <n v="82.15"/>
    <n v="1"/>
    <n v="2"/>
    <s v="Check-Out"/>
    <x v="500"/>
    <n v="2"/>
    <n v="7"/>
    <x v="0"/>
  </r>
  <r>
    <s v="2017 Data.xlsx"/>
    <x v="0"/>
    <x v="1"/>
    <n v="125"/>
    <x v="2"/>
    <x v="10"/>
    <n v="14"/>
    <n v="3"/>
    <n v="2"/>
    <n v="5"/>
    <n v="2"/>
    <n v="0"/>
    <n v="0"/>
    <x v="0"/>
    <x v="3"/>
    <s v="Offline TA/TO"/>
    <x v="0"/>
    <x v="0"/>
    <n v="0"/>
    <n v="0"/>
    <s v="A"/>
    <s v="A"/>
    <n v="0"/>
    <x v="0"/>
    <n v="40"/>
    <n v="0"/>
    <n v="0"/>
    <x v="2"/>
    <n v="40.950000000000003"/>
    <n v="0"/>
    <n v="1"/>
    <s v="Check-Out"/>
    <x v="0"/>
    <n v="2"/>
    <n v="7"/>
    <x v="0"/>
  </r>
  <r>
    <s v="2017 Data.xlsx"/>
    <x v="0"/>
    <x v="1"/>
    <n v="5"/>
    <x v="2"/>
    <x v="9"/>
    <n v="6"/>
    <n v="10"/>
    <n v="0"/>
    <n v="2"/>
    <n v="2"/>
    <n v="0"/>
    <n v="0"/>
    <x v="1"/>
    <x v="0"/>
    <s v="Direct"/>
    <x v="1"/>
    <x v="0"/>
    <n v="0"/>
    <n v="0"/>
    <s v="A"/>
    <s v="D"/>
    <n v="1"/>
    <x v="0"/>
    <n v="250"/>
    <n v="0"/>
    <n v="0"/>
    <x v="0"/>
    <n v="80"/>
    <n v="0"/>
    <n v="1"/>
    <s v="Check-Out"/>
    <x v="0"/>
    <n v="2"/>
    <n v="2"/>
    <x v="1"/>
  </r>
  <r>
    <s v="2017 Data.xlsx"/>
    <x v="1"/>
    <x v="0"/>
    <n v="52"/>
    <x v="2"/>
    <x v="7"/>
    <n v="11"/>
    <n v="13"/>
    <n v="1"/>
    <n v="1"/>
    <n v="1"/>
    <n v="0"/>
    <n v="0"/>
    <x v="0"/>
    <x v="0"/>
    <s v="Offline TA/TO"/>
    <x v="0"/>
    <x v="0"/>
    <n v="0"/>
    <n v="0"/>
    <s v="A"/>
    <s v="A"/>
    <n v="0"/>
    <x v="1"/>
    <n v="56"/>
    <n v="0"/>
    <n v="0"/>
    <x v="0"/>
    <n v="80"/>
    <n v="0"/>
    <n v="0"/>
    <s v="Canceled"/>
    <x v="512"/>
    <n v="1"/>
    <n v="2"/>
    <x v="0"/>
  </r>
  <r>
    <s v="2017 Data.xlsx"/>
    <x v="0"/>
    <x v="0"/>
    <n v="173"/>
    <x v="2"/>
    <x v="3"/>
    <n v="30"/>
    <n v="26"/>
    <n v="0"/>
    <n v="3"/>
    <n v="2"/>
    <n v="0"/>
    <n v="0"/>
    <x v="0"/>
    <x v="0"/>
    <s v="Online TA"/>
    <x v="0"/>
    <x v="0"/>
    <n v="0"/>
    <n v="0"/>
    <s v="A"/>
    <s v="A"/>
    <n v="0"/>
    <x v="0"/>
    <n v="314"/>
    <n v="0"/>
    <n v="0"/>
    <x v="0"/>
    <n v="115.2"/>
    <n v="0"/>
    <n v="0"/>
    <s v="Canceled"/>
    <x v="481"/>
    <n v="2"/>
    <n v="3"/>
    <x v="0"/>
  </r>
  <r>
    <s v="2017 Data.xlsx"/>
    <x v="1"/>
    <x v="1"/>
    <n v="405"/>
    <x v="2"/>
    <x v="3"/>
    <n v="27"/>
    <n v="4"/>
    <n v="0"/>
    <n v="2"/>
    <n v="2"/>
    <n v="0"/>
    <n v="0"/>
    <x v="1"/>
    <x v="5"/>
    <s v="Offline TA/TO"/>
    <x v="0"/>
    <x v="0"/>
    <n v="0"/>
    <n v="0"/>
    <s v="A"/>
    <s v="A"/>
    <n v="0"/>
    <x v="0"/>
    <n v="6"/>
    <n v="0"/>
    <n v="0"/>
    <x v="1"/>
    <n v="114.4"/>
    <n v="0"/>
    <n v="0"/>
    <s v="Check-Out"/>
    <x v="467"/>
    <n v="2"/>
    <n v="2"/>
    <x v="0"/>
  </r>
  <r>
    <s v="2017 Data.xlsx"/>
    <x v="0"/>
    <x v="1"/>
    <n v="203"/>
    <x v="2"/>
    <x v="6"/>
    <n v="21"/>
    <n v="25"/>
    <n v="0"/>
    <n v="3"/>
    <n v="2"/>
    <n v="0"/>
    <n v="0"/>
    <x v="0"/>
    <x v="24"/>
    <s v="Groups"/>
    <x v="0"/>
    <x v="0"/>
    <n v="0"/>
    <n v="0"/>
    <s v="A"/>
    <s v="A"/>
    <n v="0"/>
    <x v="0"/>
    <n v="0"/>
    <n v="223"/>
    <n v="0"/>
    <x v="1"/>
    <n v="55"/>
    <n v="0"/>
    <n v="0"/>
    <s v="Check-Out"/>
    <x v="553"/>
    <n v="2"/>
    <n v="3"/>
    <x v="0"/>
  </r>
  <r>
    <s v="2017 Data.xlsx"/>
    <x v="1"/>
    <x v="0"/>
    <n v="28"/>
    <x v="2"/>
    <x v="7"/>
    <n v="9"/>
    <n v="2"/>
    <n v="0"/>
    <n v="3"/>
    <n v="2"/>
    <n v="0"/>
    <n v="0"/>
    <x v="0"/>
    <x v="0"/>
    <s v="Groups"/>
    <x v="0"/>
    <x v="0"/>
    <n v="0"/>
    <n v="0"/>
    <s v="A"/>
    <s v="A"/>
    <n v="0"/>
    <x v="1"/>
    <n v="0"/>
    <n v="0"/>
    <n v="0"/>
    <x v="0"/>
    <n v="95"/>
    <n v="0"/>
    <n v="0"/>
    <s v="Canceled"/>
    <x v="450"/>
    <n v="2"/>
    <n v="3"/>
    <x v="0"/>
  </r>
  <r>
    <s v="2017 Data.xlsx"/>
    <x v="0"/>
    <x v="1"/>
    <n v="45"/>
    <x v="2"/>
    <x v="1"/>
    <n v="32"/>
    <n v="10"/>
    <n v="1"/>
    <n v="3"/>
    <n v="2"/>
    <n v="0"/>
    <n v="0"/>
    <x v="1"/>
    <x v="1"/>
    <s v="Online TA"/>
    <x v="0"/>
    <x v="0"/>
    <n v="0"/>
    <n v="0"/>
    <s v="A"/>
    <s v="B"/>
    <n v="1"/>
    <x v="0"/>
    <n v="240"/>
    <n v="0"/>
    <n v="0"/>
    <x v="0"/>
    <n v="276"/>
    <n v="0"/>
    <n v="1"/>
    <s v="Check-Out"/>
    <x v="503"/>
    <n v="2"/>
    <n v="4"/>
    <x v="1"/>
  </r>
  <r>
    <s v="2017 Data.xlsx"/>
    <x v="1"/>
    <x v="1"/>
    <n v="227"/>
    <x v="2"/>
    <x v="8"/>
    <n v="22"/>
    <n v="1"/>
    <n v="0"/>
    <n v="3"/>
    <n v="3"/>
    <n v="0"/>
    <n v="0"/>
    <x v="0"/>
    <x v="6"/>
    <s v="Online TA"/>
    <x v="0"/>
    <x v="0"/>
    <n v="0"/>
    <n v="0"/>
    <s v="D"/>
    <s v="D"/>
    <n v="0"/>
    <x v="0"/>
    <n v="9"/>
    <n v="0"/>
    <n v="0"/>
    <x v="0"/>
    <n v="157.5"/>
    <n v="0"/>
    <n v="2"/>
    <s v="Check-Out"/>
    <x v="586"/>
    <n v="3"/>
    <n v="3"/>
    <x v="0"/>
  </r>
  <r>
    <s v="2017 Data.xlsx"/>
    <x v="0"/>
    <x v="1"/>
    <n v="0"/>
    <x v="2"/>
    <x v="7"/>
    <n v="10"/>
    <n v="7"/>
    <n v="0"/>
    <n v="1"/>
    <n v="1"/>
    <n v="0"/>
    <n v="0"/>
    <x v="0"/>
    <x v="0"/>
    <s v="Online TA"/>
    <x v="0"/>
    <x v="0"/>
    <n v="0"/>
    <n v="0"/>
    <s v="A"/>
    <s v="A"/>
    <n v="0"/>
    <x v="0"/>
    <n v="314"/>
    <n v="0"/>
    <n v="0"/>
    <x v="0"/>
    <n v="48"/>
    <n v="0"/>
    <n v="0"/>
    <s v="Check-Out"/>
    <x v="592"/>
    <n v="1"/>
    <n v="1"/>
    <x v="0"/>
  </r>
  <r>
    <s v="2017 Data.xlsx"/>
    <x v="0"/>
    <x v="1"/>
    <n v="203"/>
    <x v="2"/>
    <x v="10"/>
    <n v="17"/>
    <n v="25"/>
    <n v="0"/>
    <n v="2"/>
    <n v="2"/>
    <n v="0"/>
    <n v="0"/>
    <x v="1"/>
    <x v="27"/>
    <s v="Groups"/>
    <x v="0"/>
    <x v="0"/>
    <n v="0"/>
    <n v="0"/>
    <s v="A"/>
    <s v="A"/>
    <n v="0"/>
    <x v="0"/>
    <n v="502"/>
    <n v="0"/>
    <n v="0"/>
    <x v="1"/>
    <n v="90"/>
    <n v="0"/>
    <n v="0"/>
    <s v="Check-Out"/>
    <x v="527"/>
    <n v="2"/>
    <n v="2"/>
    <x v="0"/>
  </r>
  <r>
    <s v="2017 Data.xlsx"/>
    <x v="1"/>
    <x v="1"/>
    <n v="0"/>
    <x v="2"/>
    <x v="1"/>
    <n v="34"/>
    <n v="20"/>
    <n v="1"/>
    <n v="0"/>
    <n v="1"/>
    <n v="0"/>
    <n v="0"/>
    <x v="0"/>
    <x v="0"/>
    <s v="Offline TA/TO"/>
    <x v="0"/>
    <x v="0"/>
    <n v="0"/>
    <n v="0"/>
    <s v="A"/>
    <s v="A"/>
    <n v="0"/>
    <x v="0"/>
    <n v="98"/>
    <n v="0"/>
    <n v="0"/>
    <x v="1"/>
    <n v="115"/>
    <n v="0"/>
    <n v="0"/>
    <s v="Check-Out"/>
    <x v="572"/>
    <n v="1"/>
    <n v="1"/>
    <x v="0"/>
  </r>
  <r>
    <s v="2017 Data.xlsx"/>
    <x v="1"/>
    <x v="1"/>
    <n v="0"/>
    <x v="2"/>
    <x v="8"/>
    <n v="26"/>
    <n v="28"/>
    <n v="0"/>
    <n v="1"/>
    <n v="1"/>
    <n v="0"/>
    <n v="0"/>
    <x v="0"/>
    <x v="0"/>
    <s v="Offline TA/TO"/>
    <x v="0"/>
    <x v="0"/>
    <n v="0"/>
    <n v="0"/>
    <s v="D"/>
    <s v="D"/>
    <n v="0"/>
    <x v="0"/>
    <n v="87"/>
    <n v="0"/>
    <n v="0"/>
    <x v="1"/>
    <n v="120"/>
    <n v="0"/>
    <n v="0"/>
    <s v="Check-Out"/>
    <x v="461"/>
    <n v="1"/>
    <n v="1"/>
    <x v="0"/>
  </r>
  <r>
    <s v="2017 Data.xlsx"/>
    <x v="1"/>
    <x v="1"/>
    <n v="91"/>
    <x v="2"/>
    <x v="8"/>
    <n v="24"/>
    <n v="17"/>
    <n v="2"/>
    <n v="1"/>
    <n v="2"/>
    <n v="0"/>
    <n v="0"/>
    <x v="3"/>
    <x v="26"/>
    <s v="Online TA"/>
    <x v="0"/>
    <x v="0"/>
    <n v="0"/>
    <n v="0"/>
    <s v="A"/>
    <s v="A"/>
    <n v="0"/>
    <x v="0"/>
    <n v="9"/>
    <n v="0"/>
    <n v="0"/>
    <x v="1"/>
    <n v="113.4"/>
    <n v="0"/>
    <n v="1"/>
    <s v="Check-Out"/>
    <x v="536"/>
    <n v="2"/>
    <n v="3"/>
    <x v="0"/>
  </r>
  <r>
    <s v="2017 Data.xlsx"/>
    <x v="0"/>
    <x v="1"/>
    <n v="100"/>
    <x v="2"/>
    <x v="10"/>
    <n v="17"/>
    <n v="29"/>
    <n v="2"/>
    <n v="1"/>
    <n v="2"/>
    <n v="0"/>
    <n v="0"/>
    <x v="4"/>
    <x v="0"/>
    <s v="Groups"/>
    <x v="0"/>
    <x v="0"/>
    <n v="0"/>
    <n v="0"/>
    <s v="A"/>
    <s v="A"/>
    <n v="0"/>
    <x v="0"/>
    <n v="385"/>
    <n v="0"/>
    <n v="0"/>
    <x v="1"/>
    <n v="83"/>
    <n v="0"/>
    <n v="1"/>
    <s v="Check-Out"/>
    <x v="588"/>
    <n v="2"/>
    <n v="3"/>
    <x v="0"/>
  </r>
  <r>
    <s v="2017 Data.xlsx"/>
    <x v="1"/>
    <x v="1"/>
    <n v="213"/>
    <x v="2"/>
    <x v="1"/>
    <n v="35"/>
    <n v="28"/>
    <n v="1"/>
    <n v="3"/>
    <n v="1"/>
    <n v="0"/>
    <n v="0"/>
    <x v="1"/>
    <x v="0"/>
    <s v="Groups"/>
    <x v="0"/>
    <x v="0"/>
    <n v="0"/>
    <n v="0"/>
    <s v="A"/>
    <s v="K"/>
    <n v="2"/>
    <x v="0"/>
    <n v="19"/>
    <n v="0"/>
    <n v="0"/>
    <x v="1"/>
    <n v="104"/>
    <n v="0"/>
    <n v="0"/>
    <s v="Check-Out"/>
    <x v="487"/>
    <n v="1"/>
    <n v="4"/>
    <x v="1"/>
  </r>
  <r>
    <s v="2017 Data.xlsx"/>
    <x v="1"/>
    <x v="0"/>
    <n v="184"/>
    <x v="2"/>
    <x v="3"/>
    <n v="28"/>
    <n v="10"/>
    <n v="3"/>
    <n v="6"/>
    <n v="3"/>
    <n v="0"/>
    <n v="0"/>
    <x v="0"/>
    <x v="5"/>
    <s v="Online TA"/>
    <x v="0"/>
    <x v="0"/>
    <n v="0"/>
    <n v="0"/>
    <s v="D"/>
    <s v="D"/>
    <n v="2"/>
    <x v="0"/>
    <n v="9"/>
    <n v="0"/>
    <n v="0"/>
    <x v="0"/>
    <n v="151.16999999999999"/>
    <n v="0"/>
    <n v="1"/>
    <s v="Canceled"/>
    <x v="525"/>
    <n v="3"/>
    <n v="9"/>
    <x v="0"/>
  </r>
  <r>
    <s v="2017 Data.xlsx"/>
    <x v="1"/>
    <x v="1"/>
    <n v="124"/>
    <x v="2"/>
    <x v="1"/>
    <n v="33"/>
    <n v="13"/>
    <n v="4"/>
    <n v="5"/>
    <n v="3"/>
    <n v="0"/>
    <n v="0"/>
    <x v="0"/>
    <x v="6"/>
    <s v="Online TA"/>
    <x v="0"/>
    <x v="0"/>
    <n v="0"/>
    <n v="0"/>
    <s v="D"/>
    <s v="D"/>
    <n v="0"/>
    <x v="0"/>
    <n v="85"/>
    <n v="0"/>
    <n v="0"/>
    <x v="0"/>
    <n v="140.4"/>
    <n v="0"/>
    <n v="1"/>
    <s v="Check-Out"/>
    <x v="504"/>
    <n v="3"/>
    <n v="9"/>
    <x v="0"/>
  </r>
  <r>
    <s v="2017 Data.xlsx"/>
    <x v="1"/>
    <x v="1"/>
    <n v="140"/>
    <x v="2"/>
    <x v="10"/>
    <n v="17"/>
    <n v="28"/>
    <n v="2"/>
    <n v="2"/>
    <n v="2"/>
    <n v="0"/>
    <n v="0"/>
    <x v="0"/>
    <x v="6"/>
    <s v="Offline TA/TO"/>
    <x v="0"/>
    <x v="0"/>
    <n v="0"/>
    <n v="0"/>
    <s v="A"/>
    <s v="A"/>
    <n v="0"/>
    <x v="0"/>
    <n v="119"/>
    <n v="0"/>
    <n v="0"/>
    <x v="1"/>
    <n v="130"/>
    <n v="0"/>
    <n v="0"/>
    <s v="Check-Out"/>
    <x v="588"/>
    <n v="2"/>
    <n v="4"/>
    <x v="0"/>
  </r>
  <r>
    <s v="2017 Data.xlsx"/>
    <x v="1"/>
    <x v="0"/>
    <n v="282"/>
    <x v="2"/>
    <x v="6"/>
    <n v="21"/>
    <n v="25"/>
    <n v="0"/>
    <n v="3"/>
    <n v="2"/>
    <n v="0"/>
    <n v="0"/>
    <x v="3"/>
    <x v="27"/>
    <s v="Online TA"/>
    <x v="0"/>
    <x v="0"/>
    <n v="0"/>
    <n v="0"/>
    <s v="A"/>
    <s v="A"/>
    <n v="0"/>
    <x v="0"/>
    <n v="9"/>
    <n v="0"/>
    <n v="0"/>
    <x v="0"/>
    <n v="129"/>
    <n v="0"/>
    <n v="1"/>
    <s v="Canceled"/>
    <x v="453"/>
    <n v="2"/>
    <n v="3"/>
    <x v="0"/>
  </r>
  <r>
    <s v="2017 Data.xlsx"/>
    <x v="0"/>
    <x v="0"/>
    <n v="226"/>
    <x v="2"/>
    <x v="7"/>
    <n v="12"/>
    <n v="25"/>
    <n v="2"/>
    <n v="2"/>
    <n v="2"/>
    <n v="0"/>
    <n v="0"/>
    <x v="0"/>
    <x v="0"/>
    <s v="Online TA"/>
    <x v="0"/>
    <x v="0"/>
    <n v="0"/>
    <n v="0"/>
    <s v="A"/>
    <s v="A"/>
    <n v="0"/>
    <x v="0"/>
    <n v="314"/>
    <n v="0"/>
    <n v="0"/>
    <x v="0"/>
    <n v="33.6"/>
    <n v="0"/>
    <n v="0"/>
    <s v="Canceled"/>
    <x v="0"/>
    <n v="2"/>
    <n v="4"/>
    <x v="0"/>
  </r>
  <r>
    <s v="2017 Data.xlsx"/>
    <x v="1"/>
    <x v="1"/>
    <n v="50"/>
    <x v="2"/>
    <x v="7"/>
    <n v="9"/>
    <n v="1"/>
    <n v="0"/>
    <n v="4"/>
    <n v="2"/>
    <n v="1"/>
    <n v="0"/>
    <x v="0"/>
    <x v="0"/>
    <s v="Offline TA/TO"/>
    <x v="0"/>
    <x v="0"/>
    <n v="0"/>
    <n v="0"/>
    <s v="A"/>
    <s v="A"/>
    <n v="0"/>
    <x v="0"/>
    <n v="22"/>
    <n v="0"/>
    <n v="0"/>
    <x v="0"/>
    <n v="72"/>
    <n v="0"/>
    <n v="1"/>
    <s v="Check-Out"/>
    <x v="526"/>
    <n v="3"/>
    <n v="4"/>
    <x v="0"/>
  </r>
  <r>
    <s v="2017 Data.xlsx"/>
    <x v="1"/>
    <x v="0"/>
    <n v="15"/>
    <x v="2"/>
    <x v="6"/>
    <n v="18"/>
    <n v="4"/>
    <n v="0"/>
    <n v="2"/>
    <n v="2"/>
    <n v="0"/>
    <n v="0"/>
    <x v="0"/>
    <x v="0"/>
    <s v="Offline TA/TO"/>
    <x v="0"/>
    <x v="0"/>
    <n v="0"/>
    <n v="0"/>
    <s v="A"/>
    <s v="A"/>
    <n v="0"/>
    <x v="0"/>
    <n v="205"/>
    <n v="0"/>
    <n v="0"/>
    <x v="0"/>
    <n v="136"/>
    <n v="0"/>
    <n v="1"/>
    <s v="Canceled"/>
    <x v="593"/>
    <n v="2"/>
    <n v="2"/>
    <x v="0"/>
  </r>
  <r>
    <s v="2017 Data.xlsx"/>
    <x v="1"/>
    <x v="1"/>
    <n v="15"/>
    <x v="2"/>
    <x v="7"/>
    <n v="13"/>
    <n v="26"/>
    <n v="2"/>
    <n v="0"/>
    <n v="1"/>
    <n v="0"/>
    <n v="0"/>
    <x v="0"/>
    <x v="6"/>
    <s v="Direct"/>
    <x v="1"/>
    <x v="0"/>
    <n v="0"/>
    <n v="0"/>
    <s v="A"/>
    <s v="A"/>
    <n v="2"/>
    <x v="0"/>
    <n v="14"/>
    <n v="0"/>
    <n v="0"/>
    <x v="0"/>
    <n v="108"/>
    <n v="0"/>
    <n v="0"/>
    <s v="Check-Out"/>
    <x v="594"/>
    <n v="1"/>
    <n v="2"/>
    <x v="0"/>
  </r>
  <r>
    <s v="2017 Data.xlsx"/>
    <x v="1"/>
    <x v="1"/>
    <n v="70"/>
    <x v="2"/>
    <x v="9"/>
    <n v="7"/>
    <n v="15"/>
    <n v="0"/>
    <n v="4"/>
    <n v="2"/>
    <n v="0"/>
    <n v="0"/>
    <x v="0"/>
    <x v="1"/>
    <s v="Groups"/>
    <x v="0"/>
    <x v="0"/>
    <n v="0"/>
    <n v="0"/>
    <s v="A"/>
    <s v="A"/>
    <n v="0"/>
    <x v="0"/>
    <n v="0"/>
    <n v="242"/>
    <n v="0"/>
    <x v="1"/>
    <n v="78"/>
    <n v="0"/>
    <n v="0"/>
    <s v="Check-Out"/>
    <x v="522"/>
    <n v="2"/>
    <n v="4"/>
    <x v="0"/>
  </r>
  <r>
    <s v="2017 Data.xlsx"/>
    <x v="1"/>
    <x v="1"/>
    <n v="167"/>
    <x v="2"/>
    <x v="1"/>
    <n v="35"/>
    <n v="27"/>
    <n v="2"/>
    <n v="4"/>
    <n v="2"/>
    <n v="1"/>
    <n v="0"/>
    <x v="0"/>
    <x v="27"/>
    <s v="Online TA"/>
    <x v="0"/>
    <x v="0"/>
    <n v="0"/>
    <n v="0"/>
    <s v="D"/>
    <s v="D"/>
    <n v="1"/>
    <x v="0"/>
    <n v="9"/>
    <n v="0"/>
    <n v="0"/>
    <x v="0"/>
    <n v="177.75"/>
    <n v="0"/>
    <n v="0"/>
    <s v="Check-Out"/>
    <x v="595"/>
    <n v="3"/>
    <n v="6"/>
    <x v="0"/>
  </r>
  <r>
    <s v="2017 Data.xlsx"/>
    <x v="1"/>
    <x v="1"/>
    <n v="0"/>
    <x v="2"/>
    <x v="8"/>
    <n v="26"/>
    <n v="27"/>
    <n v="0"/>
    <n v="3"/>
    <n v="2"/>
    <n v="0"/>
    <n v="0"/>
    <x v="3"/>
    <x v="45"/>
    <s v="Online TA"/>
    <x v="0"/>
    <x v="0"/>
    <n v="0"/>
    <n v="0"/>
    <s v="A"/>
    <s v="A"/>
    <n v="0"/>
    <x v="0"/>
    <n v="9"/>
    <n v="0"/>
    <n v="0"/>
    <x v="0"/>
    <n v="124.67"/>
    <n v="0"/>
    <n v="2"/>
    <s v="Check-Out"/>
    <x v="497"/>
    <n v="2"/>
    <n v="3"/>
    <x v="0"/>
  </r>
  <r>
    <s v="2017 Data.xlsx"/>
    <x v="0"/>
    <x v="0"/>
    <n v="132"/>
    <x v="2"/>
    <x v="8"/>
    <n v="24"/>
    <n v="15"/>
    <n v="0"/>
    <n v="3"/>
    <n v="2"/>
    <n v="0"/>
    <n v="0"/>
    <x v="0"/>
    <x v="0"/>
    <s v="Online TA"/>
    <x v="0"/>
    <x v="0"/>
    <n v="0"/>
    <n v="0"/>
    <s v="A"/>
    <s v="A"/>
    <n v="0"/>
    <x v="0"/>
    <n v="240"/>
    <n v="0"/>
    <n v="0"/>
    <x v="0"/>
    <n v="110"/>
    <n v="0"/>
    <n v="1"/>
    <s v="Canceled"/>
    <x v="488"/>
    <n v="2"/>
    <n v="3"/>
    <x v="0"/>
  </r>
  <r>
    <s v="2017 Data.xlsx"/>
    <x v="1"/>
    <x v="0"/>
    <n v="409"/>
    <x v="2"/>
    <x v="6"/>
    <n v="22"/>
    <n v="31"/>
    <n v="0"/>
    <n v="3"/>
    <n v="2"/>
    <n v="0"/>
    <n v="0"/>
    <x v="0"/>
    <x v="0"/>
    <s v="Groups"/>
    <x v="0"/>
    <x v="0"/>
    <n v="0"/>
    <n v="0"/>
    <s v="A"/>
    <s v="A"/>
    <n v="0"/>
    <x v="0"/>
    <n v="229"/>
    <n v="0"/>
    <n v="0"/>
    <x v="1"/>
    <n v="90"/>
    <n v="0"/>
    <n v="0"/>
    <s v="Canceled"/>
    <x v="596"/>
    <n v="2"/>
    <n v="3"/>
    <x v="0"/>
  </r>
  <r>
    <s v="2017 Data.xlsx"/>
    <x v="0"/>
    <x v="1"/>
    <n v="1"/>
    <x v="2"/>
    <x v="8"/>
    <n v="22"/>
    <n v="1"/>
    <n v="0"/>
    <n v="3"/>
    <n v="2"/>
    <n v="0"/>
    <n v="0"/>
    <x v="0"/>
    <x v="0"/>
    <s v="Direct"/>
    <x v="1"/>
    <x v="0"/>
    <n v="0"/>
    <n v="0"/>
    <s v="A"/>
    <s v="A"/>
    <n v="0"/>
    <x v="0"/>
    <n v="250"/>
    <n v="0"/>
    <n v="0"/>
    <x v="0"/>
    <n v="109"/>
    <n v="1"/>
    <n v="1"/>
    <s v="Check-Out"/>
    <x v="586"/>
    <n v="2"/>
    <n v="3"/>
    <x v="0"/>
  </r>
  <r>
    <s v="2017 Data.xlsx"/>
    <x v="0"/>
    <x v="1"/>
    <n v="1"/>
    <x v="2"/>
    <x v="11"/>
    <n v="3"/>
    <n v="20"/>
    <n v="0"/>
    <n v="1"/>
    <n v="2"/>
    <n v="0"/>
    <n v="0"/>
    <x v="0"/>
    <x v="1"/>
    <s v="Online TA"/>
    <x v="0"/>
    <x v="0"/>
    <n v="0"/>
    <n v="0"/>
    <s v="D"/>
    <s v="D"/>
    <n v="0"/>
    <x v="0"/>
    <n v="241"/>
    <n v="0"/>
    <n v="0"/>
    <x v="0"/>
    <n v="44.66"/>
    <n v="0"/>
    <n v="1"/>
    <s v="Check-Out"/>
    <x v="582"/>
    <n v="2"/>
    <n v="1"/>
    <x v="0"/>
  </r>
  <r>
    <s v="2017 Data.xlsx"/>
    <x v="1"/>
    <x v="1"/>
    <n v="90"/>
    <x v="2"/>
    <x v="10"/>
    <n v="15"/>
    <n v="10"/>
    <n v="1"/>
    <n v="4"/>
    <n v="3"/>
    <n v="0"/>
    <n v="0"/>
    <x v="0"/>
    <x v="27"/>
    <s v="Online TA"/>
    <x v="0"/>
    <x v="0"/>
    <n v="0"/>
    <n v="0"/>
    <s v="D"/>
    <s v="D"/>
    <n v="2"/>
    <x v="0"/>
    <n v="9"/>
    <n v="0"/>
    <n v="0"/>
    <x v="0"/>
    <n v="161.69999999999999"/>
    <n v="0"/>
    <n v="0"/>
    <s v="Check-Out"/>
    <x v="552"/>
    <n v="3"/>
    <n v="5"/>
    <x v="0"/>
  </r>
  <r>
    <s v="2017 Data.xlsx"/>
    <x v="1"/>
    <x v="0"/>
    <n v="224"/>
    <x v="2"/>
    <x v="8"/>
    <n v="23"/>
    <n v="6"/>
    <n v="0"/>
    <n v="2"/>
    <n v="2"/>
    <n v="0"/>
    <n v="0"/>
    <x v="3"/>
    <x v="6"/>
    <s v="Online TA"/>
    <x v="0"/>
    <x v="0"/>
    <n v="0"/>
    <n v="0"/>
    <s v="A"/>
    <s v="A"/>
    <n v="0"/>
    <x v="0"/>
    <n v="9"/>
    <n v="0"/>
    <n v="0"/>
    <x v="0"/>
    <n v="107.1"/>
    <n v="0"/>
    <n v="1"/>
    <s v="Canceled"/>
    <x v="354"/>
    <n v="2"/>
    <n v="2"/>
    <x v="0"/>
  </r>
  <r>
    <s v="2017 Data.xlsx"/>
    <x v="0"/>
    <x v="0"/>
    <n v="17"/>
    <x v="2"/>
    <x v="7"/>
    <n v="10"/>
    <n v="5"/>
    <n v="2"/>
    <n v="1"/>
    <n v="2"/>
    <n v="0"/>
    <n v="0"/>
    <x v="0"/>
    <x v="2"/>
    <s v="Online TA"/>
    <x v="0"/>
    <x v="0"/>
    <n v="0"/>
    <n v="0"/>
    <s v="D"/>
    <s v="D"/>
    <n v="0"/>
    <x v="0"/>
    <n v="240"/>
    <n v="0"/>
    <n v="0"/>
    <x v="0"/>
    <n v="68"/>
    <n v="0"/>
    <n v="0"/>
    <s v="Canceled"/>
    <x v="453"/>
    <n v="2"/>
    <n v="3"/>
    <x v="0"/>
  </r>
  <r>
    <s v="2017 Data.xlsx"/>
    <x v="1"/>
    <x v="1"/>
    <n v="175"/>
    <x v="2"/>
    <x v="6"/>
    <n v="21"/>
    <n v="27"/>
    <n v="1"/>
    <n v="1"/>
    <n v="2"/>
    <n v="0"/>
    <n v="0"/>
    <x v="0"/>
    <x v="2"/>
    <s v="Online TA"/>
    <x v="0"/>
    <x v="0"/>
    <n v="0"/>
    <n v="0"/>
    <s v="A"/>
    <s v="A"/>
    <n v="0"/>
    <x v="0"/>
    <n v="9"/>
    <n v="0"/>
    <n v="0"/>
    <x v="0"/>
    <n v="126"/>
    <n v="0"/>
    <n v="1"/>
    <s v="Check-Out"/>
    <x v="597"/>
    <n v="2"/>
    <n v="2"/>
    <x v="0"/>
  </r>
  <r>
    <s v="2017 Data.xlsx"/>
    <x v="1"/>
    <x v="1"/>
    <n v="208"/>
    <x v="2"/>
    <x v="1"/>
    <n v="33"/>
    <n v="17"/>
    <n v="0"/>
    <n v="3"/>
    <n v="2"/>
    <n v="0"/>
    <n v="0"/>
    <x v="0"/>
    <x v="5"/>
    <s v="Online TA"/>
    <x v="0"/>
    <x v="0"/>
    <n v="0"/>
    <n v="0"/>
    <s v="A"/>
    <s v="A"/>
    <n v="0"/>
    <x v="0"/>
    <n v="9"/>
    <n v="0"/>
    <n v="0"/>
    <x v="0"/>
    <n v="131.69999999999999"/>
    <n v="1"/>
    <n v="0"/>
    <s v="Check-Out"/>
    <x v="585"/>
    <n v="2"/>
    <n v="3"/>
    <x v="0"/>
  </r>
  <r>
    <s v="2017 Data.xlsx"/>
    <x v="1"/>
    <x v="0"/>
    <n v="2"/>
    <x v="2"/>
    <x v="11"/>
    <n v="3"/>
    <n v="19"/>
    <n v="0"/>
    <n v="1"/>
    <n v="2"/>
    <n v="0"/>
    <n v="0"/>
    <x v="0"/>
    <x v="1"/>
    <s v="Online TA"/>
    <x v="0"/>
    <x v="0"/>
    <n v="0"/>
    <n v="0"/>
    <s v="A"/>
    <s v="A"/>
    <n v="0"/>
    <x v="0"/>
    <n v="9"/>
    <n v="0"/>
    <n v="0"/>
    <x v="0"/>
    <n v="108"/>
    <n v="0"/>
    <n v="1"/>
    <s v="Canceled"/>
    <x v="578"/>
    <n v="2"/>
    <n v="1"/>
    <x v="0"/>
  </r>
  <r>
    <s v="2017 Data.xlsx"/>
    <x v="0"/>
    <x v="0"/>
    <n v="52"/>
    <x v="2"/>
    <x v="1"/>
    <n v="33"/>
    <n v="13"/>
    <n v="2"/>
    <n v="4"/>
    <n v="2"/>
    <n v="0"/>
    <n v="0"/>
    <x v="0"/>
    <x v="1"/>
    <s v="Online TA"/>
    <x v="0"/>
    <x v="0"/>
    <n v="0"/>
    <n v="0"/>
    <s v="A"/>
    <s v="A"/>
    <n v="0"/>
    <x v="0"/>
    <n v="240"/>
    <n v="0"/>
    <n v="0"/>
    <x v="0"/>
    <n v="230"/>
    <n v="0"/>
    <n v="2"/>
    <s v="Canceled"/>
    <x v="563"/>
    <n v="2"/>
    <n v="6"/>
    <x v="0"/>
  </r>
  <r>
    <s v="2017 Data.xlsx"/>
    <x v="0"/>
    <x v="1"/>
    <n v="1"/>
    <x v="2"/>
    <x v="9"/>
    <n v="6"/>
    <n v="10"/>
    <n v="0"/>
    <n v="2"/>
    <n v="2"/>
    <n v="0"/>
    <n v="0"/>
    <x v="0"/>
    <x v="17"/>
    <s v="Online TA"/>
    <x v="0"/>
    <x v="0"/>
    <n v="0"/>
    <n v="0"/>
    <s v="A"/>
    <s v="A"/>
    <n v="0"/>
    <x v="0"/>
    <n v="240"/>
    <n v="0"/>
    <n v="0"/>
    <x v="0"/>
    <n v="48"/>
    <n v="0"/>
    <n v="1"/>
    <s v="Check-Out"/>
    <x v="0"/>
    <n v="2"/>
    <n v="2"/>
    <x v="0"/>
  </r>
  <r>
    <s v="2017 Data.xlsx"/>
    <x v="0"/>
    <x v="1"/>
    <n v="37"/>
    <x v="2"/>
    <x v="9"/>
    <n v="7"/>
    <n v="16"/>
    <n v="2"/>
    <n v="5"/>
    <n v="1"/>
    <n v="0"/>
    <n v="0"/>
    <x v="0"/>
    <x v="3"/>
    <s v="Offline TA/TO"/>
    <x v="0"/>
    <x v="0"/>
    <n v="0"/>
    <n v="0"/>
    <s v="A"/>
    <s v="A"/>
    <n v="0"/>
    <x v="0"/>
    <n v="40"/>
    <n v="0"/>
    <n v="0"/>
    <x v="2"/>
    <n v="28.5"/>
    <n v="0"/>
    <n v="1"/>
    <s v="Check-Out"/>
    <x v="598"/>
    <n v="1"/>
    <n v="7"/>
    <x v="0"/>
  </r>
  <r>
    <s v="2017 Data.xlsx"/>
    <x v="1"/>
    <x v="0"/>
    <n v="18"/>
    <x v="2"/>
    <x v="8"/>
    <n v="26"/>
    <n v="30"/>
    <n v="0"/>
    <n v="2"/>
    <n v="2"/>
    <n v="0"/>
    <n v="0"/>
    <x v="3"/>
    <x v="0"/>
    <s v="Online TA"/>
    <x v="0"/>
    <x v="0"/>
    <n v="0"/>
    <n v="0"/>
    <s v="A"/>
    <s v="A"/>
    <n v="0"/>
    <x v="0"/>
    <n v="9"/>
    <n v="0"/>
    <n v="0"/>
    <x v="0"/>
    <n v="160"/>
    <n v="0"/>
    <n v="1"/>
    <s v="Canceled"/>
    <x v="536"/>
    <n v="2"/>
    <n v="2"/>
    <x v="0"/>
  </r>
  <r>
    <s v="2017 Data.xlsx"/>
    <x v="1"/>
    <x v="1"/>
    <n v="56"/>
    <x v="2"/>
    <x v="7"/>
    <n v="11"/>
    <n v="13"/>
    <n v="1"/>
    <n v="3"/>
    <n v="2"/>
    <n v="0"/>
    <n v="0"/>
    <x v="0"/>
    <x v="34"/>
    <s v="Online TA"/>
    <x v="0"/>
    <x v="0"/>
    <n v="0"/>
    <n v="0"/>
    <s v="A"/>
    <s v="A"/>
    <n v="0"/>
    <x v="0"/>
    <n v="7"/>
    <n v="0"/>
    <n v="0"/>
    <x v="0"/>
    <n v="67.150000000000006"/>
    <n v="0"/>
    <n v="1"/>
    <s v="Check-Out"/>
    <x v="599"/>
    <n v="2"/>
    <n v="4"/>
    <x v="0"/>
  </r>
  <r>
    <s v="2017 Data.xlsx"/>
    <x v="1"/>
    <x v="1"/>
    <n v="212"/>
    <x v="2"/>
    <x v="8"/>
    <n v="22"/>
    <n v="2"/>
    <n v="1"/>
    <n v="2"/>
    <n v="2"/>
    <n v="0"/>
    <n v="0"/>
    <x v="0"/>
    <x v="6"/>
    <s v="Groups"/>
    <x v="0"/>
    <x v="0"/>
    <n v="0"/>
    <n v="0"/>
    <s v="A"/>
    <s v="A"/>
    <n v="2"/>
    <x v="0"/>
    <n v="20"/>
    <n v="0"/>
    <n v="0"/>
    <x v="1"/>
    <n v="127.33"/>
    <n v="0"/>
    <n v="0"/>
    <s v="Check-Out"/>
    <x v="559"/>
    <n v="2"/>
    <n v="3"/>
    <x v="0"/>
  </r>
  <r>
    <s v="2017 Data.xlsx"/>
    <x v="0"/>
    <x v="0"/>
    <n v="226"/>
    <x v="2"/>
    <x v="6"/>
    <n v="18"/>
    <n v="5"/>
    <n v="2"/>
    <n v="5"/>
    <n v="2"/>
    <n v="0"/>
    <n v="0"/>
    <x v="1"/>
    <x v="3"/>
    <s v="Online TA"/>
    <x v="0"/>
    <x v="0"/>
    <n v="0"/>
    <n v="0"/>
    <s v="E"/>
    <s v="E"/>
    <n v="0"/>
    <x v="0"/>
    <n v="240"/>
    <n v="0"/>
    <n v="0"/>
    <x v="0"/>
    <n v="109.8"/>
    <n v="0"/>
    <n v="0"/>
    <s v="Canceled"/>
    <x v="205"/>
    <n v="2"/>
    <n v="7"/>
    <x v="0"/>
  </r>
  <r>
    <s v="2017 Data.xlsx"/>
    <x v="1"/>
    <x v="1"/>
    <n v="45"/>
    <x v="2"/>
    <x v="8"/>
    <n v="26"/>
    <n v="28"/>
    <n v="0"/>
    <n v="2"/>
    <n v="2"/>
    <n v="0"/>
    <n v="0"/>
    <x v="0"/>
    <x v="5"/>
    <s v="Direct"/>
    <x v="1"/>
    <x v="0"/>
    <n v="0"/>
    <n v="0"/>
    <s v="A"/>
    <s v="A"/>
    <n v="0"/>
    <x v="0"/>
    <n v="14"/>
    <n v="0"/>
    <n v="0"/>
    <x v="0"/>
    <n v="108"/>
    <n v="0"/>
    <n v="0"/>
    <s v="Check-Out"/>
    <x v="497"/>
    <n v="2"/>
    <n v="2"/>
    <x v="0"/>
  </r>
  <r>
    <s v="2017 Data.xlsx"/>
    <x v="1"/>
    <x v="1"/>
    <n v="231"/>
    <x v="2"/>
    <x v="8"/>
    <n v="26"/>
    <n v="27"/>
    <n v="0"/>
    <n v="1"/>
    <n v="2"/>
    <n v="0"/>
    <n v="0"/>
    <x v="0"/>
    <x v="8"/>
    <s v="Offline TA/TO"/>
    <x v="0"/>
    <x v="0"/>
    <n v="0"/>
    <n v="0"/>
    <s v="A"/>
    <s v="A"/>
    <n v="0"/>
    <x v="0"/>
    <n v="262"/>
    <n v="0"/>
    <n v="0"/>
    <x v="0"/>
    <n v="89.1"/>
    <n v="0"/>
    <n v="0"/>
    <s v="Check-Out"/>
    <x v="563"/>
    <n v="2"/>
    <n v="1"/>
    <x v="0"/>
  </r>
  <r>
    <s v="2017 Data.xlsx"/>
    <x v="1"/>
    <x v="0"/>
    <n v="187"/>
    <x v="2"/>
    <x v="1"/>
    <n v="34"/>
    <n v="21"/>
    <n v="1"/>
    <n v="5"/>
    <n v="2"/>
    <n v="0"/>
    <n v="0"/>
    <x v="0"/>
    <x v="1"/>
    <s v="Online TA"/>
    <x v="0"/>
    <x v="0"/>
    <n v="0"/>
    <n v="0"/>
    <s v="D"/>
    <s v="D"/>
    <n v="0"/>
    <x v="0"/>
    <n v="9"/>
    <n v="0"/>
    <n v="0"/>
    <x v="0"/>
    <n v="135"/>
    <n v="0"/>
    <n v="1"/>
    <s v="Canceled"/>
    <x v="547"/>
    <n v="2"/>
    <n v="6"/>
    <x v="0"/>
  </r>
  <r>
    <s v="2017 Data.xlsx"/>
    <x v="0"/>
    <x v="1"/>
    <n v="174"/>
    <x v="2"/>
    <x v="1"/>
    <n v="31"/>
    <n v="1"/>
    <n v="0"/>
    <n v="5"/>
    <n v="2"/>
    <n v="0"/>
    <n v="0"/>
    <x v="1"/>
    <x v="0"/>
    <s v="Direct"/>
    <x v="1"/>
    <x v="0"/>
    <n v="0"/>
    <n v="0"/>
    <s v="D"/>
    <s v="D"/>
    <n v="1"/>
    <x v="0"/>
    <n v="250"/>
    <n v="0"/>
    <n v="0"/>
    <x v="0"/>
    <n v="193.1"/>
    <n v="0"/>
    <n v="1"/>
    <s v="Check-Out"/>
    <x v="600"/>
    <n v="2"/>
    <n v="5"/>
    <x v="0"/>
  </r>
  <r>
    <s v="2017 Data.xlsx"/>
    <x v="0"/>
    <x v="1"/>
    <n v="136"/>
    <x v="2"/>
    <x v="1"/>
    <n v="34"/>
    <n v="21"/>
    <n v="2"/>
    <n v="5"/>
    <n v="2"/>
    <n v="0"/>
    <n v="0"/>
    <x v="0"/>
    <x v="4"/>
    <s v="Offline TA/TO"/>
    <x v="0"/>
    <x v="0"/>
    <n v="0"/>
    <n v="0"/>
    <s v="A"/>
    <s v="E"/>
    <n v="0"/>
    <x v="0"/>
    <n v="40"/>
    <n v="0"/>
    <n v="0"/>
    <x v="2"/>
    <n v="116.5"/>
    <n v="0"/>
    <n v="0"/>
    <s v="Check-Out"/>
    <x v="601"/>
    <n v="2"/>
    <n v="7"/>
    <x v="1"/>
  </r>
  <r>
    <s v="2017 Data.xlsx"/>
    <x v="1"/>
    <x v="1"/>
    <n v="108"/>
    <x v="2"/>
    <x v="8"/>
    <n v="23"/>
    <n v="8"/>
    <n v="1"/>
    <n v="3"/>
    <n v="2"/>
    <n v="0"/>
    <n v="0"/>
    <x v="0"/>
    <x v="4"/>
    <s v="Online TA"/>
    <x v="0"/>
    <x v="0"/>
    <n v="0"/>
    <n v="0"/>
    <s v="D"/>
    <s v="D"/>
    <n v="2"/>
    <x v="0"/>
    <n v="9"/>
    <n v="0"/>
    <n v="0"/>
    <x v="0"/>
    <n v="161.5"/>
    <n v="0"/>
    <n v="0"/>
    <s v="Check-Out"/>
    <x v="0"/>
    <n v="2"/>
    <n v="4"/>
    <x v="0"/>
  </r>
  <r>
    <s v="2017 Data.xlsx"/>
    <x v="1"/>
    <x v="1"/>
    <n v="58"/>
    <x v="2"/>
    <x v="8"/>
    <n v="26"/>
    <n v="27"/>
    <n v="0"/>
    <n v="1"/>
    <n v="1"/>
    <n v="0"/>
    <n v="0"/>
    <x v="3"/>
    <x v="3"/>
    <s v="Online TA"/>
    <x v="0"/>
    <x v="0"/>
    <n v="0"/>
    <n v="0"/>
    <s v="A"/>
    <s v="A"/>
    <n v="0"/>
    <x v="0"/>
    <n v="9"/>
    <n v="0"/>
    <n v="0"/>
    <x v="0"/>
    <n v="120"/>
    <n v="0"/>
    <n v="1"/>
    <s v="Check-Out"/>
    <x v="563"/>
    <n v="1"/>
    <n v="1"/>
    <x v="0"/>
  </r>
  <r>
    <s v="2017 Data.xlsx"/>
    <x v="1"/>
    <x v="1"/>
    <n v="42"/>
    <x v="2"/>
    <x v="8"/>
    <n v="25"/>
    <n v="21"/>
    <n v="0"/>
    <n v="3"/>
    <n v="2"/>
    <n v="1"/>
    <n v="0"/>
    <x v="0"/>
    <x v="2"/>
    <s v="Online TA"/>
    <x v="0"/>
    <x v="0"/>
    <n v="0"/>
    <n v="0"/>
    <s v="A"/>
    <s v="A"/>
    <n v="0"/>
    <x v="0"/>
    <n v="9"/>
    <n v="0"/>
    <n v="0"/>
    <x v="0"/>
    <n v="180"/>
    <n v="0"/>
    <n v="2"/>
    <s v="Check-Out"/>
    <x v="602"/>
    <n v="3"/>
    <n v="3"/>
    <x v="0"/>
  </r>
  <r>
    <s v="2017 Data.xlsx"/>
    <x v="1"/>
    <x v="0"/>
    <n v="84"/>
    <x v="2"/>
    <x v="8"/>
    <n v="23"/>
    <n v="10"/>
    <n v="2"/>
    <n v="1"/>
    <n v="3"/>
    <n v="0"/>
    <n v="0"/>
    <x v="0"/>
    <x v="2"/>
    <s v="Online TA"/>
    <x v="0"/>
    <x v="0"/>
    <n v="0"/>
    <n v="0"/>
    <s v="D"/>
    <s v="D"/>
    <n v="0"/>
    <x v="0"/>
    <n v="9"/>
    <n v="0"/>
    <n v="0"/>
    <x v="0"/>
    <n v="189"/>
    <n v="0"/>
    <n v="0"/>
    <s v="Canceled"/>
    <x v="603"/>
    <n v="3"/>
    <n v="3"/>
    <x v="0"/>
  </r>
  <r>
    <s v="2017 Data.xlsx"/>
    <x v="1"/>
    <x v="0"/>
    <n v="181"/>
    <x v="2"/>
    <x v="3"/>
    <n v="28"/>
    <n v="10"/>
    <n v="1"/>
    <n v="3"/>
    <n v="2"/>
    <n v="0"/>
    <n v="0"/>
    <x v="0"/>
    <x v="3"/>
    <s v="Online TA"/>
    <x v="0"/>
    <x v="0"/>
    <n v="0"/>
    <n v="0"/>
    <s v="D"/>
    <s v="D"/>
    <n v="0"/>
    <x v="0"/>
    <n v="9"/>
    <n v="0"/>
    <n v="0"/>
    <x v="0"/>
    <n v="120.6"/>
    <n v="0"/>
    <n v="0"/>
    <s v="Canceled"/>
    <x v="0"/>
    <n v="2"/>
    <n v="4"/>
    <x v="0"/>
  </r>
  <r>
    <s v="2017 Data.xlsx"/>
    <x v="1"/>
    <x v="1"/>
    <n v="167"/>
    <x v="2"/>
    <x v="3"/>
    <n v="30"/>
    <n v="24"/>
    <n v="1"/>
    <n v="3"/>
    <n v="2"/>
    <n v="0"/>
    <n v="0"/>
    <x v="0"/>
    <x v="5"/>
    <s v="Offline TA/TO"/>
    <x v="0"/>
    <x v="0"/>
    <n v="0"/>
    <n v="0"/>
    <s v="A"/>
    <s v="A"/>
    <n v="0"/>
    <x v="0"/>
    <n v="168"/>
    <n v="0"/>
    <n v="0"/>
    <x v="0"/>
    <n v="80.099999999999994"/>
    <n v="0"/>
    <n v="0"/>
    <s v="Check-Out"/>
    <x v="501"/>
    <n v="2"/>
    <n v="4"/>
    <x v="0"/>
  </r>
  <r>
    <s v="2017 Data.xlsx"/>
    <x v="1"/>
    <x v="1"/>
    <n v="102"/>
    <x v="2"/>
    <x v="8"/>
    <n v="25"/>
    <n v="18"/>
    <n v="2"/>
    <n v="3"/>
    <n v="2"/>
    <n v="0"/>
    <n v="0"/>
    <x v="0"/>
    <x v="3"/>
    <s v="Offline TA/TO"/>
    <x v="0"/>
    <x v="0"/>
    <n v="0"/>
    <n v="0"/>
    <s v="A"/>
    <s v="A"/>
    <n v="0"/>
    <x v="0"/>
    <n v="85"/>
    <n v="0"/>
    <n v="0"/>
    <x v="0"/>
    <n v="89.1"/>
    <n v="0"/>
    <n v="1"/>
    <s v="Check-Out"/>
    <x v="518"/>
    <n v="2"/>
    <n v="5"/>
    <x v="0"/>
  </r>
  <r>
    <s v="2017 Data.xlsx"/>
    <x v="1"/>
    <x v="1"/>
    <n v="115"/>
    <x v="2"/>
    <x v="8"/>
    <n v="25"/>
    <n v="23"/>
    <n v="0"/>
    <n v="2"/>
    <n v="3"/>
    <n v="0"/>
    <n v="0"/>
    <x v="3"/>
    <x v="3"/>
    <s v="Online TA"/>
    <x v="0"/>
    <x v="0"/>
    <n v="0"/>
    <n v="0"/>
    <s v="A"/>
    <s v="A"/>
    <n v="0"/>
    <x v="0"/>
    <n v="9"/>
    <n v="0"/>
    <n v="0"/>
    <x v="0"/>
    <n v="148"/>
    <n v="0"/>
    <n v="3"/>
    <s v="Check-Out"/>
    <x v="483"/>
    <n v="3"/>
    <n v="2"/>
    <x v="0"/>
  </r>
  <r>
    <s v="2017 Data.xlsx"/>
    <x v="0"/>
    <x v="1"/>
    <n v="66"/>
    <x v="2"/>
    <x v="6"/>
    <n v="19"/>
    <n v="13"/>
    <n v="2"/>
    <n v="5"/>
    <n v="2"/>
    <n v="0"/>
    <n v="0"/>
    <x v="0"/>
    <x v="0"/>
    <s v="Online TA"/>
    <x v="0"/>
    <x v="0"/>
    <n v="0"/>
    <n v="0"/>
    <s v="G"/>
    <s v="G"/>
    <n v="1"/>
    <x v="0"/>
    <n v="240"/>
    <n v="0"/>
    <n v="0"/>
    <x v="1"/>
    <n v="165"/>
    <n v="0"/>
    <n v="0"/>
    <s v="Check-Out"/>
    <x v="604"/>
    <n v="2"/>
    <n v="7"/>
    <x v="0"/>
  </r>
  <r>
    <s v="2017 Data.xlsx"/>
    <x v="1"/>
    <x v="0"/>
    <n v="395"/>
    <x v="2"/>
    <x v="6"/>
    <n v="20"/>
    <n v="17"/>
    <n v="0"/>
    <n v="3"/>
    <n v="2"/>
    <n v="0"/>
    <n v="0"/>
    <x v="0"/>
    <x v="0"/>
    <s v="Offline TA/TO"/>
    <x v="0"/>
    <x v="0"/>
    <n v="0"/>
    <n v="0"/>
    <s v="A"/>
    <s v="A"/>
    <n v="0"/>
    <x v="0"/>
    <n v="229"/>
    <n v="0"/>
    <n v="0"/>
    <x v="1"/>
    <n v="90"/>
    <n v="0"/>
    <n v="0"/>
    <s v="Canceled"/>
    <x v="605"/>
    <n v="2"/>
    <n v="3"/>
    <x v="0"/>
  </r>
  <r>
    <s v="2017 Data.xlsx"/>
    <x v="0"/>
    <x v="0"/>
    <n v="1"/>
    <x v="2"/>
    <x v="9"/>
    <n v="6"/>
    <n v="11"/>
    <n v="0"/>
    <n v="1"/>
    <n v="2"/>
    <n v="0"/>
    <n v="0"/>
    <x v="0"/>
    <x v="0"/>
    <s v="Online TA"/>
    <x v="0"/>
    <x v="0"/>
    <n v="0"/>
    <n v="0"/>
    <s v="A"/>
    <s v="A"/>
    <n v="0"/>
    <x v="0"/>
    <n v="240"/>
    <n v="0"/>
    <n v="0"/>
    <x v="1"/>
    <n v="48"/>
    <n v="0"/>
    <n v="0"/>
    <s v="Canceled"/>
    <x v="0"/>
    <n v="2"/>
    <n v="1"/>
    <x v="0"/>
  </r>
  <r>
    <s v="2017 Data.xlsx"/>
    <x v="1"/>
    <x v="1"/>
    <n v="12"/>
    <x v="2"/>
    <x v="8"/>
    <n v="23"/>
    <n v="5"/>
    <n v="1"/>
    <n v="2"/>
    <n v="1"/>
    <n v="0"/>
    <n v="0"/>
    <x v="0"/>
    <x v="6"/>
    <s v="Corporate"/>
    <x v="2"/>
    <x v="1"/>
    <n v="1"/>
    <n v="1"/>
    <s v="E"/>
    <s v="E"/>
    <n v="0"/>
    <x v="0"/>
    <n v="0"/>
    <n v="450"/>
    <n v="0"/>
    <x v="0"/>
    <n v="125"/>
    <n v="0"/>
    <n v="0"/>
    <s v="Check-Out"/>
    <x v="469"/>
    <n v="1"/>
    <n v="3"/>
    <x v="0"/>
  </r>
  <r>
    <s v="2017 Data.xlsx"/>
    <x v="0"/>
    <x v="1"/>
    <n v="0"/>
    <x v="2"/>
    <x v="11"/>
    <n v="5"/>
    <n v="29"/>
    <n v="1"/>
    <n v="0"/>
    <n v="2"/>
    <n v="0"/>
    <n v="0"/>
    <x v="0"/>
    <x v="2"/>
    <s v="Direct"/>
    <x v="0"/>
    <x v="1"/>
    <n v="0"/>
    <n v="0"/>
    <s v="A"/>
    <s v="A"/>
    <n v="0"/>
    <x v="0"/>
    <n v="0"/>
    <n v="0"/>
    <n v="0"/>
    <x v="1"/>
    <n v="45"/>
    <n v="0"/>
    <n v="2"/>
    <s v="Check-Out"/>
    <x v="606"/>
    <n v="2"/>
    <n v="1"/>
    <x v="0"/>
  </r>
  <r>
    <s v="2017 Data.xlsx"/>
    <x v="1"/>
    <x v="0"/>
    <n v="42"/>
    <x v="2"/>
    <x v="7"/>
    <n v="12"/>
    <n v="25"/>
    <n v="2"/>
    <n v="6"/>
    <n v="2"/>
    <n v="0"/>
    <n v="0"/>
    <x v="0"/>
    <x v="25"/>
    <s v="Online TA"/>
    <x v="0"/>
    <x v="0"/>
    <n v="0"/>
    <n v="0"/>
    <s v="D"/>
    <s v="D"/>
    <n v="0"/>
    <x v="0"/>
    <n v="9"/>
    <n v="0"/>
    <n v="0"/>
    <x v="0"/>
    <n v="109.95"/>
    <n v="0"/>
    <n v="0"/>
    <s v="Canceled"/>
    <x v="502"/>
    <n v="2"/>
    <n v="8"/>
    <x v="0"/>
  </r>
  <r>
    <s v="2017 Data.xlsx"/>
    <x v="0"/>
    <x v="1"/>
    <n v="208"/>
    <x v="2"/>
    <x v="10"/>
    <n v="14"/>
    <n v="6"/>
    <n v="1"/>
    <n v="3"/>
    <n v="2"/>
    <n v="0"/>
    <n v="0"/>
    <x v="0"/>
    <x v="3"/>
    <s v="Online TA"/>
    <x v="0"/>
    <x v="0"/>
    <n v="0"/>
    <n v="0"/>
    <s v="A"/>
    <s v="A"/>
    <n v="0"/>
    <x v="0"/>
    <n v="240"/>
    <n v="0"/>
    <n v="0"/>
    <x v="0"/>
    <n v="60"/>
    <n v="0"/>
    <n v="2"/>
    <s v="Check-Out"/>
    <x v="0"/>
    <n v="2"/>
    <n v="4"/>
    <x v="0"/>
  </r>
  <r>
    <s v="2017 Data.xlsx"/>
    <x v="0"/>
    <x v="0"/>
    <n v="47"/>
    <x v="2"/>
    <x v="7"/>
    <n v="13"/>
    <n v="30"/>
    <n v="2"/>
    <n v="5"/>
    <n v="2"/>
    <n v="0"/>
    <n v="0"/>
    <x v="0"/>
    <x v="57"/>
    <s v="Online TA"/>
    <x v="0"/>
    <x v="0"/>
    <n v="0"/>
    <n v="0"/>
    <s v="A"/>
    <s v="A"/>
    <n v="0"/>
    <x v="0"/>
    <n v="240"/>
    <n v="0"/>
    <n v="0"/>
    <x v="0"/>
    <n v="60"/>
    <n v="0"/>
    <n v="1"/>
    <s v="Canceled"/>
    <x v="530"/>
    <n v="2"/>
    <n v="7"/>
    <x v="0"/>
  </r>
  <r>
    <s v="2017 Data.xlsx"/>
    <x v="0"/>
    <x v="1"/>
    <n v="239"/>
    <x v="2"/>
    <x v="6"/>
    <n v="20"/>
    <n v="18"/>
    <n v="2"/>
    <n v="4"/>
    <n v="2"/>
    <n v="0"/>
    <n v="0"/>
    <x v="1"/>
    <x v="6"/>
    <s v="Direct"/>
    <x v="1"/>
    <x v="0"/>
    <n v="0"/>
    <n v="0"/>
    <s v="E"/>
    <s v="E"/>
    <n v="1"/>
    <x v="0"/>
    <n v="250"/>
    <n v="0"/>
    <n v="0"/>
    <x v="0"/>
    <n v="101.28"/>
    <n v="0"/>
    <n v="0"/>
    <s v="Check-Out"/>
    <x v="607"/>
    <n v="2"/>
    <n v="6"/>
    <x v="0"/>
  </r>
  <r>
    <s v="2017 Data.xlsx"/>
    <x v="1"/>
    <x v="0"/>
    <n v="86"/>
    <x v="2"/>
    <x v="6"/>
    <n v="18"/>
    <n v="6"/>
    <n v="2"/>
    <n v="1"/>
    <n v="2"/>
    <n v="0"/>
    <n v="0"/>
    <x v="0"/>
    <x v="3"/>
    <s v="Online TA"/>
    <x v="0"/>
    <x v="0"/>
    <n v="0"/>
    <n v="0"/>
    <s v="E"/>
    <s v="E"/>
    <n v="0"/>
    <x v="0"/>
    <n v="9"/>
    <n v="0"/>
    <n v="0"/>
    <x v="0"/>
    <n v="162"/>
    <n v="0"/>
    <n v="0"/>
    <s v="Canceled"/>
    <x v="0"/>
    <n v="2"/>
    <n v="3"/>
    <x v="0"/>
  </r>
  <r>
    <s v="2017 Data.xlsx"/>
    <x v="0"/>
    <x v="1"/>
    <n v="1"/>
    <x v="2"/>
    <x v="7"/>
    <n v="9"/>
    <n v="2"/>
    <n v="0"/>
    <n v="1"/>
    <n v="2"/>
    <n v="0"/>
    <n v="0"/>
    <x v="0"/>
    <x v="5"/>
    <s v="Direct"/>
    <x v="1"/>
    <x v="0"/>
    <n v="0"/>
    <n v="0"/>
    <s v="D"/>
    <s v="D"/>
    <n v="2"/>
    <x v="0"/>
    <n v="0"/>
    <n v="0"/>
    <n v="0"/>
    <x v="1"/>
    <n v="68"/>
    <n v="0"/>
    <n v="0"/>
    <s v="Check-Out"/>
    <x v="471"/>
    <n v="2"/>
    <n v="1"/>
    <x v="0"/>
  </r>
  <r>
    <s v="2017 Data.xlsx"/>
    <x v="0"/>
    <x v="1"/>
    <n v="6"/>
    <x v="2"/>
    <x v="7"/>
    <n v="11"/>
    <n v="13"/>
    <n v="1"/>
    <n v="1"/>
    <n v="1"/>
    <n v="0"/>
    <n v="0"/>
    <x v="0"/>
    <x v="0"/>
    <s v="Corporate"/>
    <x v="1"/>
    <x v="1"/>
    <n v="0"/>
    <n v="2"/>
    <s v="A"/>
    <s v="A"/>
    <n v="0"/>
    <x v="0"/>
    <n v="0"/>
    <n v="331"/>
    <n v="0"/>
    <x v="0"/>
    <n v="35"/>
    <n v="0"/>
    <n v="0"/>
    <s v="Check-Out"/>
    <x v="608"/>
    <n v="1"/>
    <n v="2"/>
    <x v="0"/>
  </r>
  <r>
    <s v="2017 Data.xlsx"/>
    <x v="1"/>
    <x v="0"/>
    <n v="210"/>
    <x v="2"/>
    <x v="6"/>
    <n v="19"/>
    <n v="12"/>
    <n v="0"/>
    <n v="2"/>
    <n v="1"/>
    <n v="0"/>
    <n v="0"/>
    <x v="0"/>
    <x v="5"/>
    <s v="Online TA"/>
    <x v="0"/>
    <x v="0"/>
    <n v="0"/>
    <n v="0"/>
    <s v="A"/>
    <s v="A"/>
    <n v="0"/>
    <x v="0"/>
    <n v="9"/>
    <n v="0"/>
    <n v="0"/>
    <x v="0"/>
    <n v="135.9"/>
    <n v="0"/>
    <n v="1"/>
    <s v="No-Show"/>
    <x v="0"/>
    <n v="1"/>
    <n v="2"/>
    <x v="0"/>
  </r>
  <r>
    <s v="2017 Data.xlsx"/>
    <x v="1"/>
    <x v="1"/>
    <n v="7"/>
    <x v="2"/>
    <x v="9"/>
    <n v="6"/>
    <n v="7"/>
    <n v="0"/>
    <n v="2"/>
    <n v="1"/>
    <n v="0"/>
    <n v="0"/>
    <x v="0"/>
    <x v="5"/>
    <s v="Online TA"/>
    <x v="0"/>
    <x v="1"/>
    <n v="0"/>
    <n v="1"/>
    <s v="A"/>
    <s v="A"/>
    <n v="0"/>
    <x v="0"/>
    <n v="9"/>
    <n v="0"/>
    <n v="0"/>
    <x v="0"/>
    <n v="98"/>
    <n v="0"/>
    <n v="2"/>
    <s v="Check-Out"/>
    <x v="520"/>
    <n v="1"/>
    <n v="2"/>
    <x v="0"/>
  </r>
  <r>
    <s v="2017 Data.xlsx"/>
    <x v="1"/>
    <x v="1"/>
    <n v="77"/>
    <x v="2"/>
    <x v="8"/>
    <n v="26"/>
    <n v="27"/>
    <n v="0"/>
    <n v="2"/>
    <n v="2"/>
    <n v="0"/>
    <n v="0"/>
    <x v="3"/>
    <x v="2"/>
    <s v="Online TA"/>
    <x v="0"/>
    <x v="0"/>
    <n v="0"/>
    <n v="0"/>
    <s v="A"/>
    <s v="A"/>
    <n v="0"/>
    <x v="0"/>
    <n v="9"/>
    <n v="0"/>
    <n v="0"/>
    <x v="1"/>
    <n v="120"/>
    <n v="0"/>
    <n v="1"/>
    <s v="Check-Out"/>
    <x v="461"/>
    <n v="2"/>
    <n v="2"/>
    <x v="0"/>
  </r>
  <r>
    <s v="2017 Data.xlsx"/>
    <x v="1"/>
    <x v="1"/>
    <n v="129"/>
    <x v="2"/>
    <x v="3"/>
    <n v="29"/>
    <n v="22"/>
    <n v="1"/>
    <n v="1"/>
    <n v="2"/>
    <n v="0"/>
    <n v="0"/>
    <x v="0"/>
    <x v="24"/>
    <s v="Online TA"/>
    <x v="0"/>
    <x v="0"/>
    <n v="0"/>
    <n v="0"/>
    <s v="D"/>
    <s v="D"/>
    <n v="0"/>
    <x v="0"/>
    <n v="9"/>
    <n v="0"/>
    <n v="0"/>
    <x v="0"/>
    <n v="139.5"/>
    <n v="0"/>
    <n v="0"/>
    <s v="Check-Out"/>
    <x v="576"/>
    <n v="2"/>
    <n v="2"/>
    <x v="0"/>
  </r>
  <r>
    <s v="2017 Data.xlsx"/>
    <x v="0"/>
    <x v="1"/>
    <n v="1"/>
    <x v="2"/>
    <x v="11"/>
    <n v="3"/>
    <n v="21"/>
    <n v="0"/>
    <n v="1"/>
    <n v="2"/>
    <n v="1"/>
    <n v="0"/>
    <x v="0"/>
    <x v="0"/>
    <s v="Direct"/>
    <x v="1"/>
    <x v="0"/>
    <n v="0"/>
    <n v="0"/>
    <s v="A"/>
    <s v="A"/>
    <n v="1"/>
    <x v="0"/>
    <n v="0"/>
    <n v="0"/>
    <n v="0"/>
    <x v="0"/>
    <n v="45"/>
    <n v="0"/>
    <n v="1"/>
    <s v="Check-Out"/>
    <x v="609"/>
    <n v="3"/>
    <n v="1"/>
    <x v="0"/>
  </r>
  <r>
    <s v="2017 Data.xlsx"/>
    <x v="1"/>
    <x v="1"/>
    <n v="78"/>
    <x v="2"/>
    <x v="6"/>
    <n v="19"/>
    <n v="9"/>
    <n v="0"/>
    <n v="3"/>
    <n v="2"/>
    <n v="0"/>
    <n v="0"/>
    <x v="0"/>
    <x v="3"/>
    <s v="Online TA"/>
    <x v="0"/>
    <x v="0"/>
    <n v="0"/>
    <n v="0"/>
    <s v="D"/>
    <s v="D"/>
    <n v="0"/>
    <x v="0"/>
    <n v="83"/>
    <n v="0"/>
    <n v="0"/>
    <x v="0"/>
    <n v="120"/>
    <n v="0"/>
    <n v="0"/>
    <s v="Check-Out"/>
    <x v="0"/>
    <n v="2"/>
    <n v="3"/>
    <x v="0"/>
  </r>
  <r>
    <s v="2017 Data.xlsx"/>
    <x v="0"/>
    <x v="0"/>
    <n v="1"/>
    <x v="2"/>
    <x v="3"/>
    <n v="29"/>
    <n v="18"/>
    <n v="0"/>
    <n v="1"/>
    <n v="1"/>
    <n v="0"/>
    <n v="0"/>
    <x v="0"/>
    <x v="0"/>
    <s v="Direct"/>
    <x v="1"/>
    <x v="0"/>
    <n v="0"/>
    <n v="0"/>
    <s v="D"/>
    <s v="D"/>
    <n v="0"/>
    <x v="0"/>
    <n v="250"/>
    <n v="0"/>
    <n v="0"/>
    <x v="0"/>
    <n v="174"/>
    <n v="0"/>
    <n v="0"/>
    <s v="Canceled"/>
    <x v="610"/>
    <n v="1"/>
    <n v="1"/>
    <x v="0"/>
  </r>
  <r>
    <s v="2017 Data.xlsx"/>
    <x v="0"/>
    <x v="1"/>
    <n v="13"/>
    <x v="2"/>
    <x v="7"/>
    <n v="12"/>
    <n v="20"/>
    <n v="1"/>
    <n v="0"/>
    <n v="1"/>
    <n v="0"/>
    <n v="0"/>
    <x v="0"/>
    <x v="0"/>
    <s v="Corporate"/>
    <x v="2"/>
    <x v="0"/>
    <n v="0"/>
    <n v="0"/>
    <s v="A"/>
    <s v="A"/>
    <n v="0"/>
    <x v="0"/>
    <n v="0"/>
    <n v="270"/>
    <n v="0"/>
    <x v="0"/>
    <n v="35"/>
    <n v="0"/>
    <n v="0"/>
    <s v="Check-Out"/>
    <x v="611"/>
    <n v="1"/>
    <n v="1"/>
    <x v="0"/>
  </r>
  <r>
    <s v="2017 Data.xlsx"/>
    <x v="1"/>
    <x v="1"/>
    <n v="6"/>
    <x v="2"/>
    <x v="11"/>
    <n v="2"/>
    <n v="14"/>
    <n v="0"/>
    <n v="1"/>
    <n v="2"/>
    <n v="1"/>
    <n v="0"/>
    <x v="0"/>
    <x v="0"/>
    <s v="Direct"/>
    <x v="1"/>
    <x v="0"/>
    <n v="0"/>
    <n v="0"/>
    <s v="E"/>
    <s v="E"/>
    <n v="1"/>
    <x v="0"/>
    <n v="14"/>
    <n v="0"/>
    <n v="0"/>
    <x v="0"/>
    <n v="120"/>
    <n v="0"/>
    <n v="1"/>
    <s v="Check-Out"/>
    <x v="612"/>
    <n v="3"/>
    <n v="1"/>
    <x v="0"/>
  </r>
  <r>
    <s v="2017 Data.xlsx"/>
    <x v="1"/>
    <x v="0"/>
    <n v="34"/>
    <x v="2"/>
    <x v="3"/>
    <n v="28"/>
    <n v="9"/>
    <n v="2"/>
    <n v="2"/>
    <n v="2"/>
    <n v="0"/>
    <n v="0"/>
    <x v="3"/>
    <x v="24"/>
    <s v="Online TA"/>
    <x v="0"/>
    <x v="0"/>
    <n v="0"/>
    <n v="0"/>
    <s v="A"/>
    <s v="A"/>
    <n v="0"/>
    <x v="0"/>
    <n v="9"/>
    <n v="0"/>
    <n v="0"/>
    <x v="0"/>
    <n v="130"/>
    <n v="0"/>
    <n v="1"/>
    <s v="Canceled"/>
    <x v="559"/>
    <n v="2"/>
    <n v="4"/>
    <x v="0"/>
  </r>
  <r>
    <s v="2017 Data.xlsx"/>
    <x v="1"/>
    <x v="0"/>
    <n v="121"/>
    <x v="2"/>
    <x v="6"/>
    <n v="20"/>
    <n v="20"/>
    <n v="0"/>
    <n v="1"/>
    <n v="2"/>
    <n v="0"/>
    <n v="0"/>
    <x v="3"/>
    <x v="18"/>
    <s v="Online TA"/>
    <x v="0"/>
    <x v="0"/>
    <n v="0"/>
    <n v="0"/>
    <s v="A"/>
    <s v="A"/>
    <n v="0"/>
    <x v="0"/>
    <n v="9"/>
    <n v="0"/>
    <n v="0"/>
    <x v="0"/>
    <n v="108"/>
    <n v="0"/>
    <n v="1"/>
    <s v="Canceled"/>
    <x v="499"/>
    <n v="2"/>
    <n v="1"/>
    <x v="0"/>
  </r>
  <r>
    <s v="2017 Data.xlsx"/>
    <x v="1"/>
    <x v="0"/>
    <n v="93"/>
    <x v="2"/>
    <x v="6"/>
    <n v="19"/>
    <n v="11"/>
    <n v="0"/>
    <n v="3"/>
    <n v="2"/>
    <n v="0"/>
    <n v="0"/>
    <x v="0"/>
    <x v="0"/>
    <s v="Offline TA/TO"/>
    <x v="0"/>
    <x v="0"/>
    <n v="0"/>
    <n v="0"/>
    <s v="D"/>
    <s v="D"/>
    <n v="0"/>
    <x v="0"/>
    <n v="15"/>
    <n v="0"/>
    <n v="0"/>
    <x v="0"/>
    <n v="105.84"/>
    <n v="0"/>
    <n v="0"/>
    <s v="Canceled"/>
    <x v="517"/>
    <n v="2"/>
    <n v="3"/>
    <x v="0"/>
  </r>
  <r>
    <s v="2017 Data.xlsx"/>
    <x v="1"/>
    <x v="1"/>
    <n v="21"/>
    <x v="2"/>
    <x v="7"/>
    <n v="9"/>
    <n v="2"/>
    <n v="0"/>
    <n v="2"/>
    <n v="1"/>
    <n v="0"/>
    <n v="0"/>
    <x v="3"/>
    <x v="16"/>
    <s v="Online TA"/>
    <x v="0"/>
    <x v="0"/>
    <n v="0"/>
    <n v="0"/>
    <s v="A"/>
    <s v="A"/>
    <n v="1"/>
    <x v="0"/>
    <n v="9"/>
    <n v="0"/>
    <n v="0"/>
    <x v="0"/>
    <n v="88"/>
    <n v="0"/>
    <n v="1"/>
    <s v="Check-Out"/>
    <x v="541"/>
    <n v="1"/>
    <n v="2"/>
    <x v="0"/>
  </r>
  <r>
    <s v="2017 Data.xlsx"/>
    <x v="0"/>
    <x v="1"/>
    <n v="191"/>
    <x v="2"/>
    <x v="3"/>
    <n v="31"/>
    <n v="30"/>
    <n v="4"/>
    <n v="5"/>
    <n v="2"/>
    <n v="0"/>
    <n v="0"/>
    <x v="0"/>
    <x v="0"/>
    <s v="Direct"/>
    <x v="1"/>
    <x v="0"/>
    <n v="0"/>
    <n v="0"/>
    <s v="A"/>
    <s v="A"/>
    <n v="0"/>
    <x v="0"/>
    <n v="250"/>
    <n v="0"/>
    <n v="0"/>
    <x v="0"/>
    <n v="129.66999999999999"/>
    <n v="0"/>
    <n v="0"/>
    <s v="Check-Out"/>
    <x v="535"/>
    <n v="2"/>
    <n v="9"/>
    <x v="0"/>
  </r>
  <r>
    <s v="2017 Data.xlsx"/>
    <x v="1"/>
    <x v="1"/>
    <n v="202"/>
    <x v="2"/>
    <x v="3"/>
    <n v="28"/>
    <n v="12"/>
    <n v="0"/>
    <n v="4"/>
    <n v="1"/>
    <n v="1"/>
    <n v="0"/>
    <x v="0"/>
    <x v="11"/>
    <s v="Online TA"/>
    <x v="0"/>
    <x v="0"/>
    <n v="0"/>
    <n v="0"/>
    <s v="A"/>
    <s v="A"/>
    <n v="0"/>
    <x v="0"/>
    <n v="7"/>
    <n v="0"/>
    <n v="0"/>
    <x v="0"/>
    <n v="78.349999999999994"/>
    <n v="0"/>
    <n v="2"/>
    <s v="Check-Out"/>
    <x v="481"/>
    <n v="2"/>
    <n v="4"/>
    <x v="0"/>
  </r>
  <r>
    <s v="2017 Data.xlsx"/>
    <x v="0"/>
    <x v="0"/>
    <n v="304"/>
    <x v="2"/>
    <x v="8"/>
    <n v="23"/>
    <n v="8"/>
    <n v="2"/>
    <n v="3"/>
    <n v="2"/>
    <n v="0"/>
    <n v="0"/>
    <x v="1"/>
    <x v="0"/>
    <s v="Groups"/>
    <x v="0"/>
    <x v="0"/>
    <n v="0"/>
    <n v="0"/>
    <s v="A"/>
    <s v="A"/>
    <n v="1"/>
    <x v="1"/>
    <n v="298"/>
    <n v="0"/>
    <n v="0"/>
    <x v="0"/>
    <n v="94"/>
    <n v="0"/>
    <n v="0"/>
    <s v="Canceled"/>
    <x v="613"/>
    <n v="2"/>
    <n v="5"/>
    <x v="0"/>
  </r>
  <r>
    <s v="2017 Data.xlsx"/>
    <x v="0"/>
    <x v="0"/>
    <n v="2"/>
    <x v="2"/>
    <x v="1"/>
    <n v="33"/>
    <n v="17"/>
    <n v="0"/>
    <n v="1"/>
    <n v="1"/>
    <n v="0"/>
    <n v="0"/>
    <x v="1"/>
    <x v="1"/>
    <s v="Online TA"/>
    <x v="0"/>
    <x v="0"/>
    <n v="0"/>
    <n v="0"/>
    <s v="A"/>
    <s v="A"/>
    <n v="0"/>
    <x v="0"/>
    <n v="240"/>
    <n v="0"/>
    <n v="0"/>
    <x v="0"/>
    <n v="215"/>
    <n v="0"/>
    <n v="2"/>
    <s v="Canceled"/>
    <x v="614"/>
    <n v="1"/>
    <n v="1"/>
    <x v="0"/>
  </r>
  <r>
    <s v="2017 Data.xlsx"/>
    <x v="0"/>
    <x v="1"/>
    <n v="108"/>
    <x v="2"/>
    <x v="10"/>
    <n v="16"/>
    <n v="21"/>
    <n v="4"/>
    <n v="7"/>
    <n v="2"/>
    <n v="0"/>
    <n v="0"/>
    <x v="0"/>
    <x v="0"/>
    <s v="Online TA"/>
    <x v="1"/>
    <x v="0"/>
    <n v="0"/>
    <n v="0"/>
    <s v="E"/>
    <s v="E"/>
    <n v="2"/>
    <x v="0"/>
    <n v="0"/>
    <n v="0"/>
    <n v="0"/>
    <x v="0"/>
    <n v="85"/>
    <n v="0"/>
    <n v="5"/>
    <s v="Check-Out"/>
    <x v="588"/>
    <n v="2"/>
    <n v="11"/>
    <x v="0"/>
  </r>
  <r>
    <s v="2017 Data.xlsx"/>
    <x v="1"/>
    <x v="1"/>
    <n v="179"/>
    <x v="2"/>
    <x v="1"/>
    <n v="34"/>
    <n v="21"/>
    <n v="1"/>
    <n v="4"/>
    <n v="2"/>
    <n v="1"/>
    <n v="0"/>
    <x v="0"/>
    <x v="15"/>
    <s v="Direct"/>
    <x v="1"/>
    <x v="0"/>
    <n v="0"/>
    <n v="0"/>
    <s v="E"/>
    <s v="E"/>
    <n v="0"/>
    <x v="0"/>
    <n v="14"/>
    <n v="0"/>
    <n v="0"/>
    <x v="0"/>
    <n v="165"/>
    <n v="0"/>
    <n v="1"/>
    <s v="Check-Out"/>
    <x v="615"/>
    <n v="3"/>
    <n v="5"/>
    <x v="0"/>
  </r>
  <r>
    <s v="2017 Data.xlsx"/>
    <x v="1"/>
    <x v="1"/>
    <n v="196"/>
    <x v="2"/>
    <x v="8"/>
    <n v="24"/>
    <n v="13"/>
    <n v="0"/>
    <n v="4"/>
    <n v="1"/>
    <n v="0"/>
    <n v="0"/>
    <x v="0"/>
    <x v="0"/>
    <s v="Online TA"/>
    <x v="0"/>
    <x v="0"/>
    <n v="0"/>
    <n v="0"/>
    <s v="A"/>
    <s v="A"/>
    <n v="0"/>
    <x v="0"/>
    <n v="8"/>
    <n v="0"/>
    <n v="0"/>
    <x v="0"/>
    <n v="128.25"/>
    <n v="0"/>
    <n v="0"/>
    <s v="Check-Out"/>
    <x v="616"/>
    <n v="1"/>
    <n v="4"/>
    <x v="0"/>
  </r>
  <r>
    <s v="2017 Data.xlsx"/>
    <x v="0"/>
    <x v="1"/>
    <n v="99"/>
    <x v="2"/>
    <x v="6"/>
    <n v="19"/>
    <n v="11"/>
    <n v="4"/>
    <n v="10"/>
    <n v="2"/>
    <n v="0"/>
    <n v="0"/>
    <x v="1"/>
    <x v="3"/>
    <s v="Offline TA/TO"/>
    <x v="0"/>
    <x v="0"/>
    <n v="0"/>
    <n v="0"/>
    <s v="D"/>
    <s v="D"/>
    <n v="0"/>
    <x v="0"/>
    <n v="40"/>
    <n v="0"/>
    <n v="0"/>
    <x v="2"/>
    <n v="82.86"/>
    <n v="0"/>
    <n v="0"/>
    <s v="Check-Out"/>
    <x v="545"/>
    <n v="2"/>
    <n v="14"/>
    <x v="0"/>
  </r>
  <r>
    <s v="2017 Data.xlsx"/>
    <x v="1"/>
    <x v="1"/>
    <n v="36"/>
    <x v="2"/>
    <x v="9"/>
    <n v="6"/>
    <n v="11"/>
    <n v="2"/>
    <n v="5"/>
    <n v="2"/>
    <n v="1"/>
    <n v="0"/>
    <x v="0"/>
    <x v="3"/>
    <s v="Offline TA/TO"/>
    <x v="0"/>
    <x v="0"/>
    <n v="0"/>
    <n v="0"/>
    <s v="A"/>
    <s v="A"/>
    <n v="0"/>
    <x v="0"/>
    <n v="22"/>
    <n v="0"/>
    <n v="0"/>
    <x v="0"/>
    <n v="80.760000000000005"/>
    <n v="0"/>
    <n v="2"/>
    <s v="Check-Out"/>
    <x v="617"/>
    <n v="3"/>
    <n v="7"/>
    <x v="0"/>
  </r>
  <r>
    <s v="2017 Data.xlsx"/>
    <x v="1"/>
    <x v="1"/>
    <n v="263"/>
    <x v="2"/>
    <x v="8"/>
    <n v="25"/>
    <n v="23"/>
    <n v="2"/>
    <n v="2"/>
    <n v="2"/>
    <n v="0"/>
    <n v="0"/>
    <x v="0"/>
    <x v="0"/>
    <s v="Groups"/>
    <x v="0"/>
    <x v="0"/>
    <n v="0"/>
    <n v="0"/>
    <s v="A"/>
    <s v="A"/>
    <n v="0"/>
    <x v="0"/>
    <n v="37"/>
    <n v="0"/>
    <n v="0"/>
    <x v="1"/>
    <n v="105"/>
    <n v="0"/>
    <n v="1"/>
    <s v="Check-Out"/>
    <x v="478"/>
    <n v="2"/>
    <n v="4"/>
    <x v="0"/>
  </r>
  <r>
    <s v="2017 Data.xlsx"/>
    <x v="1"/>
    <x v="1"/>
    <n v="43"/>
    <x v="2"/>
    <x v="8"/>
    <n v="25"/>
    <n v="20"/>
    <n v="0"/>
    <n v="3"/>
    <n v="2"/>
    <n v="0"/>
    <n v="0"/>
    <x v="3"/>
    <x v="3"/>
    <s v="Online TA"/>
    <x v="0"/>
    <x v="0"/>
    <n v="0"/>
    <n v="0"/>
    <s v="A"/>
    <s v="A"/>
    <n v="0"/>
    <x v="0"/>
    <n v="9"/>
    <n v="0"/>
    <n v="0"/>
    <x v="0"/>
    <n v="126.67"/>
    <n v="0"/>
    <n v="1"/>
    <s v="Check-Out"/>
    <x v="518"/>
    <n v="2"/>
    <n v="3"/>
    <x v="0"/>
  </r>
  <r>
    <s v="2017 Data.xlsx"/>
    <x v="1"/>
    <x v="1"/>
    <n v="37"/>
    <x v="2"/>
    <x v="10"/>
    <n v="15"/>
    <n v="11"/>
    <n v="0"/>
    <n v="4"/>
    <n v="2"/>
    <n v="1"/>
    <n v="0"/>
    <x v="0"/>
    <x v="6"/>
    <s v="Online TA"/>
    <x v="0"/>
    <x v="0"/>
    <n v="0"/>
    <n v="0"/>
    <s v="D"/>
    <s v="D"/>
    <n v="0"/>
    <x v="0"/>
    <n v="7"/>
    <n v="0"/>
    <n v="0"/>
    <x v="0"/>
    <n v="131.97999999999999"/>
    <n v="0"/>
    <n v="0"/>
    <s v="Check-Out"/>
    <x v="552"/>
    <n v="3"/>
    <n v="4"/>
    <x v="0"/>
  </r>
  <r>
    <s v="2017 Data.xlsx"/>
    <x v="0"/>
    <x v="1"/>
    <n v="203"/>
    <x v="2"/>
    <x v="6"/>
    <n v="21"/>
    <n v="25"/>
    <n v="0"/>
    <n v="3"/>
    <n v="1"/>
    <n v="0"/>
    <n v="0"/>
    <x v="0"/>
    <x v="3"/>
    <s v="Groups"/>
    <x v="0"/>
    <x v="0"/>
    <n v="0"/>
    <n v="0"/>
    <s v="D"/>
    <s v="D"/>
    <n v="1"/>
    <x v="0"/>
    <n v="0"/>
    <n v="223"/>
    <n v="0"/>
    <x v="1"/>
    <n v="60"/>
    <n v="0"/>
    <n v="0"/>
    <s v="Check-Out"/>
    <x v="553"/>
    <n v="1"/>
    <n v="3"/>
    <x v="0"/>
  </r>
  <r>
    <s v="2017 Data.xlsx"/>
    <x v="1"/>
    <x v="0"/>
    <n v="281"/>
    <x v="2"/>
    <x v="10"/>
    <n v="16"/>
    <n v="18"/>
    <n v="0"/>
    <n v="4"/>
    <n v="2"/>
    <n v="0"/>
    <n v="0"/>
    <x v="0"/>
    <x v="5"/>
    <s v="Online TA"/>
    <x v="0"/>
    <x v="0"/>
    <n v="0"/>
    <n v="0"/>
    <s v="A"/>
    <s v="A"/>
    <n v="0"/>
    <x v="0"/>
    <n v="9"/>
    <n v="0"/>
    <n v="0"/>
    <x v="0"/>
    <n v="109.8"/>
    <n v="0"/>
    <n v="1"/>
    <s v="Canceled"/>
    <x v="381"/>
    <n v="2"/>
    <n v="4"/>
    <x v="0"/>
  </r>
  <r>
    <s v="2017 Data.xlsx"/>
    <x v="1"/>
    <x v="0"/>
    <n v="88"/>
    <x v="2"/>
    <x v="6"/>
    <n v="20"/>
    <n v="17"/>
    <n v="0"/>
    <n v="3"/>
    <n v="2"/>
    <n v="0"/>
    <n v="0"/>
    <x v="3"/>
    <x v="2"/>
    <s v="Online TA"/>
    <x v="0"/>
    <x v="0"/>
    <n v="0"/>
    <n v="0"/>
    <s v="A"/>
    <s v="A"/>
    <n v="0"/>
    <x v="0"/>
    <n v="9"/>
    <n v="0"/>
    <n v="0"/>
    <x v="0"/>
    <n v="117"/>
    <n v="0"/>
    <n v="0"/>
    <s v="Canceled"/>
    <x v="617"/>
    <n v="2"/>
    <n v="3"/>
    <x v="0"/>
  </r>
  <r>
    <s v="2017 Data.xlsx"/>
    <x v="0"/>
    <x v="1"/>
    <n v="71"/>
    <x v="2"/>
    <x v="11"/>
    <n v="5"/>
    <n v="29"/>
    <n v="2"/>
    <n v="5"/>
    <n v="2"/>
    <n v="0"/>
    <n v="0"/>
    <x v="0"/>
    <x v="0"/>
    <s v="Online TA"/>
    <x v="0"/>
    <x v="0"/>
    <n v="0"/>
    <n v="0"/>
    <s v="A"/>
    <s v="D"/>
    <n v="0"/>
    <x v="0"/>
    <n v="241"/>
    <n v="0"/>
    <n v="0"/>
    <x v="0"/>
    <n v="47.72"/>
    <n v="1"/>
    <n v="1"/>
    <s v="Check-Out"/>
    <x v="490"/>
    <n v="2"/>
    <n v="7"/>
    <x v="1"/>
  </r>
  <r>
    <s v="2017 Data.xlsx"/>
    <x v="1"/>
    <x v="0"/>
    <n v="9"/>
    <x v="2"/>
    <x v="9"/>
    <n v="7"/>
    <n v="12"/>
    <n v="1"/>
    <n v="0"/>
    <n v="2"/>
    <n v="0"/>
    <n v="0"/>
    <x v="0"/>
    <x v="73"/>
    <s v="Online TA"/>
    <x v="3"/>
    <x v="0"/>
    <n v="0"/>
    <n v="0"/>
    <s v="A"/>
    <s v="A"/>
    <n v="0"/>
    <x v="0"/>
    <n v="195"/>
    <n v="0"/>
    <n v="0"/>
    <x v="0"/>
    <n v="108"/>
    <n v="0"/>
    <n v="0"/>
    <s v="Canceled"/>
    <x v="574"/>
    <n v="2"/>
    <n v="1"/>
    <x v="0"/>
  </r>
  <r>
    <s v="2017 Data.xlsx"/>
    <x v="1"/>
    <x v="1"/>
    <n v="11"/>
    <x v="2"/>
    <x v="6"/>
    <n v="19"/>
    <n v="13"/>
    <n v="1"/>
    <n v="1"/>
    <n v="2"/>
    <n v="0"/>
    <n v="0"/>
    <x v="0"/>
    <x v="1"/>
    <s v="Online TA"/>
    <x v="0"/>
    <x v="0"/>
    <n v="0"/>
    <n v="0"/>
    <s v="A"/>
    <s v="A"/>
    <n v="0"/>
    <x v="0"/>
    <n v="7"/>
    <n v="0"/>
    <n v="0"/>
    <x v="0"/>
    <n v="129.19999999999999"/>
    <n v="0"/>
    <n v="1"/>
    <s v="Check-Out"/>
    <x v="558"/>
    <n v="2"/>
    <n v="2"/>
    <x v="0"/>
  </r>
  <r>
    <s v="2017 Data.xlsx"/>
    <x v="1"/>
    <x v="1"/>
    <n v="104"/>
    <x v="2"/>
    <x v="7"/>
    <n v="12"/>
    <n v="19"/>
    <n v="2"/>
    <n v="5"/>
    <n v="2"/>
    <n v="0"/>
    <n v="0"/>
    <x v="0"/>
    <x v="6"/>
    <s v="Offline TA/TO"/>
    <x v="0"/>
    <x v="0"/>
    <n v="0"/>
    <n v="0"/>
    <s v="A"/>
    <s v="A"/>
    <n v="0"/>
    <x v="0"/>
    <n v="20"/>
    <n v="0"/>
    <n v="0"/>
    <x v="1"/>
    <n v="75"/>
    <n v="0"/>
    <n v="1"/>
    <s v="Check-Out"/>
    <x v="506"/>
    <n v="2"/>
    <n v="7"/>
    <x v="0"/>
  </r>
  <r>
    <s v="2017 Data.xlsx"/>
    <x v="0"/>
    <x v="1"/>
    <n v="0"/>
    <x v="2"/>
    <x v="9"/>
    <n v="7"/>
    <n v="17"/>
    <n v="0"/>
    <n v="1"/>
    <n v="2"/>
    <n v="0"/>
    <n v="0"/>
    <x v="0"/>
    <x v="48"/>
    <s v="Online TA"/>
    <x v="0"/>
    <x v="0"/>
    <n v="0"/>
    <n v="0"/>
    <s v="A"/>
    <s v="A"/>
    <n v="1"/>
    <x v="0"/>
    <n v="240"/>
    <n v="0"/>
    <n v="0"/>
    <x v="1"/>
    <n v="67"/>
    <n v="1"/>
    <n v="1"/>
    <s v="Check-Out"/>
    <x v="617"/>
    <n v="2"/>
    <n v="1"/>
    <x v="0"/>
  </r>
  <r>
    <s v="2017 Data.xlsx"/>
    <x v="1"/>
    <x v="1"/>
    <n v="44"/>
    <x v="2"/>
    <x v="9"/>
    <n v="9"/>
    <n v="27"/>
    <n v="1"/>
    <n v="3"/>
    <n v="2"/>
    <n v="0"/>
    <n v="0"/>
    <x v="0"/>
    <x v="15"/>
    <s v="Online TA"/>
    <x v="0"/>
    <x v="0"/>
    <n v="0"/>
    <n v="0"/>
    <s v="D"/>
    <s v="D"/>
    <n v="0"/>
    <x v="0"/>
    <n v="9"/>
    <n v="0"/>
    <n v="0"/>
    <x v="1"/>
    <n v="136"/>
    <n v="0"/>
    <n v="2"/>
    <s v="Check-Out"/>
    <x v="471"/>
    <n v="2"/>
    <n v="4"/>
    <x v="0"/>
  </r>
  <r>
    <s v="2017 Data.xlsx"/>
    <x v="1"/>
    <x v="1"/>
    <n v="14"/>
    <x v="2"/>
    <x v="7"/>
    <n v="10"/>
    <n v="5"/>
    <n v="2"/>
    <n v="3"/>
    <n v="2"/>
    <n v="0"/>
    <n v="0"/>
    <x v="0"/>
    <x v="6"/>
    <s v="Online TA"/>
    <x v="0"/>
    <x v="0"/>
    <n v="0"/>
    <n v="0"/>
    <s v="D"/>
    <s v="D"/>
    <n v="0"/>
    <x v="0"/>
    <n v="9"/>
    <n v="0"/>
    <n v="0"/>
    <x v="0"/>
    <n v="100.3"/>
    <n v="0"/>
    <n v="1"/>
    <s v="Check-Out"/>
    <x v="0"/>
    <n v="2"/>
    <n v="5"/>
    <x v="0"/>
  </r>
  <r>
    <s v="2017 Data.xlsx"/>
    <x v="1"/>
    <x v="1"/>
    <n v="37"/>
    <x v="2"/>
    <x v="1"/>
    <n v="33"/>
    <n v="13"/>
    <n v="2"/>
    <n v="0"/>
    <n v="2"/>
    <n v="0"/>
    <n v="0"/>
    <x v="0"/>
    <x v="3"/>
    <s v="Online TA"/>
    <x v="0"/>
    <x v="0"/>
    <n v="0"/>
    <n v="0"/>
    <s v="D"/>
    <s v="D"/>
    <n v="0"/>
    <x v="0"/>
    <n v="7"/>
    <n v="0"/>
    <n v="0"/>
    <x v="0"/>
    <n v="136"/>
    <n v="0"/>
    <n v="1"/>
    <s v="Check-Out"/>
    <x v="614"/>
    <n v="2"/>
    <n v="2"/>
    <x v="0"/>
  </r>
  <r>
    <s v="2017 Data.xlsx"/>
    <x v="0"/>
    <x v="0"/>
    <n v="154"/>
    <x v="2"/>
    <x v="8"/>
    <n v="25"/>
    <n v="22"/>
    <n v="1"/>
    <n v="3"/>
    <n v="1"/>
    <n v="1"/>
    <n v="0"/>
    <x v="1"/>
    <x v="0"/>
    <s v="Online TA"/>
    <x v="0"/>
    <x v="0"/>
    <n v="0"/>
    <n v="0"/>
    <s v="C"/>
    <s v="C"/>
    <n v="0"/>
    <x v="0"/>
    <n v="241"/>
    <n v="0"/>
    <n v="0"/>
    <x v="0"/>
    <n v="150.91999999999999"/>
    <n v="0"/>
    <n v="1"/>
    <s v="Canceled"/>
    <x v="551"/>
    <n v="2"/>
    <n v="4"/>
    <x v="0"/>
  </r>
  <r>
    <s v="2017 Data.xlsx"/>
    <x v="0"/>
    <x v="1"/>
    <n v="352"/>
    <x v="2"/>
    <x v="6"/>
    <n v="21"/>
    <n v="25"/>
    <n v="2"/>
    <n v="5"/>
    <n v="2"/>
    <n v="0"/>
    <n v="0"/>
    <x v="0"/>
    <x v="3"/>
    <s v="Offline TA/TO"/>
    <x v="0"/>
    <x v="0"/>
    <n v="0"/>
    <n v="0"/>
    <s v="A"/>
    <s v="A"/>
    <n v="0"/>
    <x v="0"/>
    <n v="6"/>
    <n v="0"/>
    <n v="0"/>
    <x v="0"/>
    <n v="66"/>
    <n v="0"/>
    <n v="0"/>
    <s v="Check-Out"/>
    <x v="577"/>
    <n v="2"/>
    <n v="7"/>
    <x v="0"/>
  </r>
  <r>
    <s v="2017 Data.xlsx"/>
    <x v="1"/>
    <x v="1"/>
    <n v="168"/>
    <x v="2"/>
    <x v="3"/>
    <n v="30"/>
    <n v="25"/>
    <n v="2"/>
    <n v="5"/>
    <n v="2"/>
    <n v="0"/>
    <n v="0"/>
    <x v="0"/>
    <x v="2"/>
    <s v="Offline TA/TO"/>
    <x v="0"/>
    <x v="0"/>
    <n v="0"/>
    <n v="0"/>
    <s v="A"/>
    <s v="A"/>
    <n v="0"/>
    <x v="0"/>
    <n v="168"/>
    <n v="0"/>
    <n v="0"/>
    <x v="0"/>
    <n v="80.099999999999994"/>
    <n v="0"/>
    <n v="1"/>
    <s v="Check-Out"/>
    <x v="580"/>
    <n v="2"/>
    <n v="7"/>
    <x v="0"/>
  </r>
  <r>
    <s v="2017 Data.xlsx"/>
    <x v="1"/>
    <x v="1"/>
    <n v="38"/>
    <x v="2"/>
    <x v="9"/>
    <n v="6"/>
    <n v="9"/>
    <n v="0"/>
    <n v="2"/>
    <n v="2"/>
    <n v="0"/>
    <n v="0"/>
    <x v="0"/>
    <x v="0"/>
    <s v="Direct"/>
    <x v="1"/>
    <x v="0"/>
    <n v="0"/>
    <n v="0"/>
    <s v="A"/>
    <s v="A"/>
    <n v="1"/>
    <x v="0"/>
    <n v="14"/>
    <n v="0"/>
    <n v="0"/>
    <x v="0"/>
    <n v="98"/>
    <n v="0"/>
    <n v="1"/>
    <s v="Check-Out"/>
    <x v="0"/>
    <n v="2"/>
    <n v="2"/>
    <x v="0"/>
  </r>
  <r>
    <s v="2017 Data.xlsx"/>
    <x v="0"/>
    <x v="1"/>
    <n v="132"/>
    <x v="2"/>
    <x v="3"/>
    <n v="28"/>
    <n v="10"/>
    <n v="1"/>
    <n v="4"/>
    <n v="2"/>
    <n v="0"/>
    <n v="0"/>
    <x v="0"/>
    <x v="0"/>
    <s v="Online TA"/>
    <x v="0"/>
    <x v="0"/>
    <n v="0"/>
    <n v="0"/>
    <s v="D"/>
    <s v="D"/>
    <n v="0"/>
    <x v="0"/>
    <n v="241"/>
    <n v="0"/>
    <n v="0"/>
    <x v="0"/>
    <n v="128"/>
    <n v="0"/>
    <n v="2"/>
    <s v="Check-Out"/>
    <x v="463"/>
    <n v="2"/>
    <n v="5"/>
    <x v="0"/>
  </r>
  <r>
    <s v="2017 Data.xlsx"/>
    <x v="1"/>
    <x v="1"/>
    <n v="20"/>
    <x v="2"/>
    <x v="10"/>
    <n v="17"/>
    <n v="29"/>
    <n v="1"/>
    <n v="1"/>
    <n v="2"/>
    <n v="0"/>
    <n v="0"/>
    <x v="0"/>
    <x v="20"/>
    <s v="Online TA"/>
    <x v="0"/>
    <x v="0"/>
    <n v="0"/>
    <n v="0"/>
    <s v="E"/>
    <s v="E"/>
    <n v="0"/>
    <x v="0"/>
    <n v="9"/>
    <n v="0"/>
    <n v="0"/>
    <x v="0"/>
    <n v="184"/>
    <n v="0"/>
    <n v="1"/>
    <s v="Check-Out"/>
    <x v="466"/>
    <n v="2"/>
    <n v="2"/>
    <x v="0"/>
  </r>
  <r>
    <s v="2017 Data.xlsx"/>
    <x v="1"/>
    <x v="1"/>
    <n v="77"/>
    <x v="2"/>
    <x v="11"/>
    <n v="3"/>
    <n v="19"/>
    <n v="1"/>
    <n v="3"/>
    <n v="2"/>
    <n v="0"/>
    <n v="0"/>
    <x v="3"/>
    <x v="3"/>
    <s v="Online TA"/>
    <x v="0"/>
    <x v="0"/>
    <n v="0"/>
    <n v="0"/>
    <s v="A"/>
    <s v="A"/>
    <n v="2"/>
    <x v="0"/>
    <n v="9"/>
    <n v="0"/>
    <n v="0"/>
    <x v="0"/>
    <n v="73.39"/>
    <n v="0"/>
    <n v="1"/>
    <s v="Check-Out"/>
    <x v="551"/>
    <n v="2"/>
    <n v="4"/>
    <x v="0"/>
  </r>
  <r>
    <s v="2017 Data.xlsx"/>
    <x v="1"/>
    <x v="1"/>
    <n v="65"/>
    <x v="2"/>
    <x v="3"/>
    <n v="28"/>
    <n v="10"/>
    <n v="1"/>
    <n v="1"/>
    <n v="2"/>
    <n v="2"/>
    <n v="0"/>
    <x v="0"/>
    <x v="6"/>
    <s v="Direct"/>
    <x v="1"/>
    <x v="0"/>
    <n v="0"/>
    <n v="0"/>
    <s v="E"/>
    <s v="E"/>
    <n v="0"/>
    <x v="0"/>
    <n v="14"/>
    <n v="0"/>
    <n v="0"/>
    <x v="0"/>
    <n v="185"/>
    <n v="0"/>
    <n v="0"/>
    <s v="Check-Out"/>
    <x v="0"/>
    <n v="4"/>
    <n v="2"/>
    <x v="0"/>
  </r>
  <r>
    <s v="2017 Data.xlsx"/>
    <x v="1"/>
    <x v="1"/>
    <n v="53"/>
    <x v="2"/>
    <x v="6"/>
    <n v="20"/>
    <n v="20"/>
    <n v="2"/>
    <n v="1"/>
    <n v="2"/>
    <n v="0"/>
    <n v="0"/>
    <x v="0"/>
    <x v="4"/>
    <s v="Direct"/>
    <x v="1"/>
    <x v="0"/>
    <n v="0"/>
    <n v="0"/>
    <s v="A"/>
    <s v="A"/>
    <n v="0"/>
    <x v="0"/>
    <n v="14"/>
    <n v="0"/>
    <n v="0"/>
    <x v="0"/>
    <n v="144"/>
    <n v="0"/>
    <n v="1"/>
    <s v="Check-Out"/>
    <x v="550"/>
    <n v="2"/>
    <n v="3"/>
    <x v="0"/>
  </r>
  <r>
    <s v="2017 Data.xlsx"/>
    <x v="1"/>
    <x v="0"/>
    <n v="161"/>
    <x v="2"/>
    <x v="1"/>
    <n v="32"/>
    <n v="8"/>
    <n v="0"/>
    <n v="3"/>
    <n v="2"/>
    <n v="0"/>
    <n v="0"/>
    <x v="1"/>
    <x v="6"/>
    <s v="Online TA"/>
    <x v="0"/>
    <x v="0"/>
    <n v="0"/>
    <n v="0"/>
    <s v="A"/>
    <s v="A"/>
    <n v="0"/>
    <x v="0"/>
    <n v="9"/>
    <n v="0"/>
    <n v="0"/>
    <x v="0"/>
    <n v="164.7"/>
    <n v="0"/>
    <n v="0"/>
    <s v="Canceled"/>
    <x v="537"/>
    <n v="2"/>
    <n v="3"/>
    <x v="0"/>
  </r>
  <r>
    <s v="2017 Data.xlsx"/>
    <x v="1"/>
    <x v="1"/>
    <n v="125"/>
    <x v="2"/>
    <x v="8"/>
    <n v="26"/>
    <n v="30"/>
    <n v="1"/>
    <n v="2"/>
    <n v="2"/>
    <n v="0"/>
    <n v="0"/>
    <x v="0"/>
    <x v="15"/>
    <s v="Online TA"/>
    <x v="0"/>
    <x v="0"/>
    <n v="0"/>
    <n v="0"/>
    <s v="D"/>
    <s v="D"/>
    <n v="0"/>
    <x v="0"/>
    <n v="9"/>
    <n v="0"/>
    <n v="0"/>
    <x v="0"/>
    <n v="119.4"/>
    <n v="0"/>
    <n v="0"/>
    <s v="Check-Out"/>
    <x v="480"/>
    <n v="2"/>
    <n v="3"/>
    <x v="0"/>
  </r>
  <r>
    <s v="2017 Data.xlsx"/>
    <x v="1"/>
    <x v="1"/>
    <n v="29"/>
    <x v="2"/>
    <x v="3"/>
    <n v="30"/>
    <n v="24"/>
    <n v="1"/>
    <n v="1"/>
    <n v="2"/>
    <n v="0"/>
    <n v="0"/>
    <x v="3"/>
    <x v="24"/>
    <s v="Online TA"/>
    <x v="0"/>
    <x v="0"/>
    <n v="0"/>
    <n v="0"/>
    <s v="A"/>
    <s v="A"/>
    <n v="0"/>
    <x v="0"/>
    <n v="8"/>
    <n v="0"/>
    <n v="0"/>
    <x v="0"/>
    <n v="140"/>
    <n v="0"/>
    <n v="1"/>
    <s v="Check-Out"/>
    <x v="509"/>
    <n v="2"/>
    <n v="2"/>
    <x v="0"/>
  </r>
  <r>
    <s v="2017 Data.xlsx"/>
    <x v="1"/>
    <x v="0"/>
    <n v="72"/>
    <x v="2"/>
    <x v="10"/>
    <n v="16"/>
    <n v="22"/>
    <n v="2"/>
    <n v="1"/>
    <n v="2"/>
    <n v="1"/>
    <n v="0"/>
    <x v="0"/>
    <x v="2"/>
    <s v="Online TA"/>
    <x v="0"/>
    <x v="0"/>
    <n v="0"/>
    <n v="0"/>
    <s v="A"/>
    <s v="A"/>
    <n v="0"/>
    <x v="0"/>
    <n v="9"/>
    <n v="0"/>
    <n v="0"/>
    <x v="0"/>
    <n v="144"/>
    <n v="0"/>
    <n v="0"/>
    <s v="Canceled"/>
    <x v="520"/>
    <n v="3"/>
    <n v="3"/>
    <x v="0"/>
  </r>
  <r>
    <s v="2017 Data.xlsx"/>
    <x v="1"/>
    <x v="0"/>
    <n v="102"/>
    <x v="2"/>
    <x v="10"/>
    <n v="15"/>
    <n v="13"/>
    <n v="1"/>
    <n v="3"/>
    <n v="2"/>
    <n v="2"/>
    <n v="0"/>
    <x v="0"/>
    <x v="6"/>
    <s v="Online TA"/>
    <x v="0"/>
    <x v="0"/>
    <n v="0"/>
    <n v="0"/>
    <s v="F"/>
    <s v="F"/>
    <n v="0"/>
    <x v="0"/>
    <n v="9"/>
    <n v="0"/>
    <n v="0"/>
    <x v="0"/>
    <n v="202.5"/>
    <n v="0"/>
    <n v="2"/>
    <s v="Canceled"/>
    <x v="511"/>
    <n v="4"/>
    <n v="4"/>
    <x v="0"/>
  </r>
  <r>
    <s v="2017 Data.xlsx"/>
    <x v="1"/>
    <x v="1"/>
    <n v="165"/>
    <x v="2"/>
    <x v="3"/>
    <n v="29"/>
    <n v="21"/>
    <n v="0"/>
    <n v="2"/>
    <n v="2"/>
    <n v="0"/>
    <n v="0"/>
    <x v="0"/>
    <x v="11"/>
    <s v="Online TA"/>
    <x v="0"/>
    <x v="0"/>
    <n v="0"/>
    <n v="0"/>
    <s v="D"/>
    <s v="D"/>
    <n v="0"/>
    <x v="0"/>
    <n v="9"/>
    <n v="0"/>
    <n v="0"/>
    <x v="0"/>
    <n v="127.8"/>
    <n v="0"/>
    <n v="0"/>
    <s v="Check-Out"/>
    <x v="618"/>
    <n v="2"/>
    <n v="2"/>
    <x v="0"/>
  </r>
  <r>
    <s v="2017 Data.xlsx"/>
    <x v="0"/>
    <x v="1"/>
    <n v="72"/>
    <x v="2"/>
    <x v="10"/>
    <n v="14"/>
    <n v="8"/>
    <n v="2"/>
    <n v="5"/>
    <n v="1"/>
    <n v="0"/>
    <n v="0"/>
    <x v="1"/>
    <x v="5"/>
    <s v="Groups"/>
    <x v="0"/>
    <x v="0"/>
    <n v="0"/>
    <n v="0"/>
    <s v="D"/>
    <s v="D"/>
    <n v="0"/>
    <x v="0"/>
    <n v="298"/>
    <n v="0"/>
    <n v="0"/>
    <x v="1"/>
    <n v="68"/>
    <n v="0"/>
    <n v="0"/>
    <s v="Check-Out"/>
    <x v="552"/>
    <n v="1"/>
    <n v="7"/>
    <x v="0"/>
  </r>
  <r>
    <s v="2017 Data.xlsx"/>
    <x v="1"/>
    <x v="1"/>
    <n v="156"/>
    <x v="2"/>
    <x v="3"/>
    <n v="30"/>
    <n v="28"/>
    <n v="0"/>
    <n v="2"/>
    <n v="2"/>
    <n v="0"/>
    <n v="0"/>
    <x v="3"/>
    <x v="3"/>
    <s v="Online TA"/>
    <x v="0"/>
    <x v="0"/>
    <n v="0"/>
    <n v="0"/>
    <s v="A"/>
    <s v="A"/>
    <n v="0"/>
    <x v="0"/>
    <n v="8"/>
    <n v="0"/>
    <n v="0"/>
    <x v="0"/>
    <n v="112.5"/>
    <n v="0"/>
    <n v="1"/>
    <s v="Check-Out"/>
    <x v="452"/>
    <n v="2"/>
    <n v="2"/>
    <x v="0"/>
  </r>
  <r>
    <s v="2017 Data.xlsx"/>
    <x v="0"/>
    <x v="0"/>
    <n v="327"/>
    <x v="2"/>
    <x v="3"/>
    <n v="29"/>
    <n v="19"/>
    <n v="1"/>
    <n v="4"/>
    <n v="2"/>
    <n v="0"/>
    <n v="0"/>
    <x v="0"/>
    <x v="3"/>
    <s v="Online TA"/>
    <x v="0"/>
    <x v="0"/>
    <n v="0"/>
    <n v="0"/>
    <s v="A"/>
    <s v="A"/>
    <n v="0"/>
    <x v="0"/>
    <n v="240"/>
    <n v="0"/>
    <n v="0"/>
    <x v="0"/>
    <n v="138.38"/>
    <n v="0"/>
    <n v="0"/>
    <s v="Canceled"/>
    <x v="253"/>
    <n v="2"/>
    <n v="5"/>
    <x v="0"/>
  </r>
  <r>
    <s v="2017 Data.xlsx"/>
    <x v="0"/>
    <x v="1"/>
    <n v="181"/>
    <x v="2"/>
    <x v="7"/>
    <n v="12"/>
    <n v="19"/>
    <n v="2"/>
    <n v="2"/>
    <n v="2"/>
    <n v="0"/>
    <n v="0"/>
    <x v="0"/>
    <x v="6"/>
    <s v="Offline TA/TO"/>
    <x v="0"/>
    <x v="0"/>
    <n v="0"/>
    <n v="0"/>
    <s v="A"/>
    <s v="D"/>
    <n v="0"/>
    <x v="0"/>
    <n v="6"/>
    <n v="0"/>
    <n v="0"/>
    <x v="0"/>
    <n v="36"/>
    <n v="1"/>
    <n v="0"/>
    <s v="Check-Out"/>
    <x v="507"/>
    <n v="2"/>
    <n v="4"/>
    <x v="1"/>
  </r>
  <r>
    <s v="2017 Data.xlsx"/>
    <x v="1"/>
    <x v="1"/>
    <n v="4"/>
    <x v="2"/>
    <x v="11"/>
    <n v="2"/>
    <n v="10"/>
    <n v="0"/>
    <n v="2"/>
    <n v="1"/>
    <n v="0"/>
    <n v="0"/>
    <x v="0"/>
    <x v="1"/>
    <s v="Groups"/>
    <x v="0"/>
    <x v="0"/>
    <n v="0"/>
    <n v="0"/>
    <s v="A"/>
    <s v="A"/>
    <n v="0"/>
    <x v="0"/>
    <n v="0"/>
    <n v="405"/>
    <n v="0"/>
    <x v="1"/>
    <n v="70"/>
    <n v="0"/>
    <n v="0"/>
    <s v="Check-Out"/>
    <x v="0"/>
    <n v="1"/>
    <n v="2"/>
    <x v="0"/>
  </r>
  <r>
    <s v="2017 Data.xlsx"/>
    <x v="1"/>
    <x v="1"/>
    <n v="476"/>
    <x v="2"/>
    <x v="3"/>
    <n v="28"/>
    <n v="15"/>
    <n v="2"/>
    <n v="1"/>
    <n v="2"/>
    <n v="0"/>
    <n v="0"/>
    <x v="0"/>
    <x v="3"/>
    <s v="Offline TA/TO"/>
    <x v="0"/>
    <x v="0"/>
    <n v="0"/>
    <n v="0"/>
    <s v="A"/>
    <s v="A"/>
    <n v="0"/>
    <x v="0"/>
    <n v="229"/>
    <n v="0"/>
    <n v="0"/>
    <x v="1"/>
    <n v="112.67"/>
    <n v="0"/>
    <n v="1"/>
    <s v="Check-Out"/>
    <x v="515"/>
    <n v="2"/>
    <n v="3"/>
    <x v="0"/>
  </r>
  <r>
    <s v="2017 Data.xlsx"/>
    <x v="1"/>
    <x v="1"/>
    <n v="462"/>
    <x v="2"/>
    <x v="3"/>
    <n v="26"/>
    <n v="1"/>
    <n v="2"/>
    <n v="1"/>
    <n v="2"/>
    <n v="0"/>
    <n v="0"/>
    <x v="0"/>
    <x v="3"/>
    <s v="Groups"/>
    <x v="0"/>
    <x v="0"/>
    <n v="0"/>
    <n v="0"/>
    <s v="A"/>
    <s v="A"/>
    <n v="0"/>
    <x v="0"/>
    <n v="229"/>
    <n v="0"/>
    <n v="0"/>
    <x v="1"/>
    <n v="112.67"/>
    <n v="0"/>
    <n v="1"/>
    <s v="Check-Out"/>
    <x v="565"/>
    <n v="2"/>
    <n v="3"/>
    <x v="0"/>
  </r>
  <r>
    <s v="2017 Data.xlsx"/>
    <x v="1"/>
    <x v="0"/>
    <n v="56"/>
    <x v="2"/>
    <x v="7"/>
    <n v="12"/>
    <n v="21"/>
    <n v="0"/>
    <n v="3"/>
    <n v="2"/>
    <n v="0"/>
    <n v="0"/>
    <x v="0"/>
    <x v="0"/>
    <s v="Offline TA/TO"/>
    <x v="0"/>
    <x v="0"/>
    <n v="0"/>
    <n v="0"/>
    <s v="A"/>
    <s v="A"/>
    <n v="0"/>
    <x v="1"/>
    <n v="86"/>
    <n v="0"/>
    <n v="0"/>
    <x v="0"/>
    <n v="85"/>
    <n v="0"/>
    <n v="0"/>
    <s v="Canceled"/>
    <x v="468"/>
    <n v="2"/>
    <n v="3"/>
    <x v="0"/>
  </r>
  <r>
    <s v="2017 Data.xlsx"/>
    <x v="0"/>
    <x v="1"/>
    <n v="58"/>
    <x v="2"/>
    <x v="3"/>
    <n v="29"/>
    <n v="19"/>
    <n v="2"/>
    <n v="4"/>
    <n v="2"/>
    <n v="0"/>
    <n v="0"/>
    <x v="0"/>
    <x v="1"/>
    <s v="Direct"/>
    <x v="1"/>
    <x v="0"/>
    <n v="0"/>
    <n v="0"/>
    <s v="D"/>
    <s v="D"/>
    <n v="0"/>
    <x v="0"/>
    <n v="250"/>
    <n v="0"/>
    <n v="0"/>
    <x v="0"/>
    <n v="220"/>
    <n v="0"/>
    <n v="1"/>
    <s v="Check-Out"/>
    <x v="587"/>
    <n v="2"/>
    <n v="6"/>
    <x v="0"/>
  </r>
  <r>
    <s v="2017 Data.xlsx"/>
    <x v="0"/>
    <x v="1"/>
    <n v="189"/>
    <x v="2"/>
    <x v="3"/>
    <n v="29"/>
    <n v="18"/>
    <n v="2"/>
    <n v="5"/>
    <n v="2"/>
    <n v="0"/>
    <n v="0"/>
    <x v="1"/>
    <x v="3"/>
    <s v="Offline TA/TO"/>
    <x v="0"/>
    <x v="0"/>
    <n v="0"/>
    <n v="0"/>
    <s v="E"/>
    <s v="E"/>
    <n v="0"/>
    <x v="0"/>
    <n v="40"/>
    <n v="0"/>
    <n v="0"/>
    <x v="0"/>
    <n v="163.4"/>
    <n v="0"/>
    <n v="0"/>
    <s v="Check-Out"/>
    <x v="587"/>
    <n v="2"/>
    <n v="7"/>
    <x v="0"/>
  </r>
  <r>
    <s v="2017 Data.xlsx"/>
    <x v="1"/>
    <x v="0"/>
    <n v="573"/>
    <x v="2"/>
    <x v="9"/>
    <n v="5"/>
    <n v="2"/>
    <n v="0"/>
    <n v="2"/>
    <n v="2"/>
    <n v="0"/>
    <n v="0"/>
    <x v="0"/>
    <x v="0"/>
    <s v="Groups"/>
    <x v="0"/>
    <x v="0"/>
    <n v="0"/>
    <n v="0"/>
    <s v="A"/>
    <s v="A"/>
    <n v="0"/>
    <x v="1"/>
    <n v="1"/>
    <n v="0"/>
    <n v="0"/>
    <x v="0"/>
    <n v="62"/>
    <n v="0"/>
    <n v="0"/>
    <s v="Canceled"/>
    <x v="80"/>
    <n v="2"/>
    <n v="2"/>
    <x v="0"/>
  </r>
  <r>
    <s v="2017 Data.xlsx"/>
    <x v="1"/>
    <x v="0"/>
    <n v="48"/>
    <x v="2"/>
    <x v="3"/>
    <n v="29"/>
    <n v="20"/>
    <n v="0"/>
    <n v="3"/>
    <n v="2"/>
    <n v="0"/>
    <n v="0"/>
    <x v="3"/>
    <x v="30"/>
    <s v="Online TA"/>
    <x v="0"/>
    <x v="0"/>
    <n v="0"/>
    <n v="0"/>
    <s v="A"/>
    <s v="A"/>
    <n v="0"/>
    <x v="0"/>
    <n v="9"/>
    <n v="0"/>
    <n v="0"/>
    <x v="0"/>
    <n v="130"/>
    <n v="0"/>
    <n v="1"/>
    <s v="Canceled"/>
    <x v="565"/>
    <n v="2"/>
    <n v="3"/>
    <x v="0"/>
  </r>
  <r>
    <s v="2017 Data.xlsx"/>
    <x v="1"/>
    <x v="1"/>
    <n v="1"/>
    <x v="2"/>
    <x v="11"/>
    <n v="1"/>
    <n v="3"/>
    <n v="0"/>
    <n v="5"/>
    <n v="2"/>
    <n v="0"/>
    <n v="0"/>
    <x v="3"/>
    <x v="2"/>
    <s v="Online TA"/>
    <x v="0"/>
    <x v="0"/>
    <n v="0"/>
    <n v="0"/>
    <s v="A"/>
    <s v="A"/>
    <n v="0"/>
    <x v="0"/>
    <n v="9"/>
    <n v="0"/>
    <n v="0"/>
    <x v="0"/>
    <n v="83.8"/>
    <n v="0"/>
    <n v="1"/>
    <s v="Check-Out"/>
    <x v="590"/>
    <n v="2"/>
    <n v="5"/>
    <x v="0"/>
  </r>
  <r>
    <s v="2017 Data.xlsx"/>
    <x v="1"/>
    <x v="0"/>
    <n v="32"/>
    <x v="2"/>
    <x v="9"/>
    <n v="8"/>
    <n v="20"/>
    <n v="1"/>
    <n v="1"/>
    <n v="1"/>
    <n v="0"/>
    <n v="0"/>
    <x v="0"/>
    <x v="0"/>
    <s v="Groups"/>
    <x v="0"/>
    <x v="0"/>
    <n v="0"/>
    <n v="0"/>
    <s v="A"/>
    <s v="A"/>
    <n v="0"/>
    <x v="1"/>
    <n v="0"/>
    <n v="0"/>
    <n v="0"/>
    <x v="0"/>
    <n v="75"/>
    <n v="0"/>
    <n v="0"/>
    <s v="Canceled"/>
    <x v="578"/>
    <n v="1"/>
    <n v="2"/>
    <x v="0"/>
  </r>
  <r>
    <s v="2017 Data.xlsx"/>
    <x v="0"/>
    <x v="0"/>
    <n v="171"/>
    <x v="2"/>
    <x v="10"/>
    <n v="16"/>
    <n v="21"/>
    <n v="2"/>
    <n v="7"/>
    <n v="2"/>
    <n v="0"/>
    <n v="0"/>
    <x v="0"/>
    <x v="4"/>
    <s v="Online TA"/>
    <x v="0"/>
    <x v="0"/>
    <n v="0"/>
    <n v="0"/>
    <s v="A"/>
    <s v="A"/>
    <n v="0"/>
    <x v="0"/>
    <n v="240"/>
    <n v="0"/>
    <n v="0"/>
    <x v="0"/>
    <n v="70"/>
    <n v="0"/>
    <n v="1"/>
    <s v="Canceled"/>
    <x v="290"/>
    <n v="2"/>
    <n v="9"/>
    <x v="0"/>
  </r>
  <r>
    <s v="2017 Data.xlsx"/>
    <x v="1"/>
    <x v="1"/>
    <n v="1"/>
    <x v="2"/>
    <x v="7"/>
    <n v="11"/>
    <n v="17"/>
    <n v="0"/>
    <n v="1"/>
    <n v="2"/>
    <n v="0"/>
    <n v="0"/>
    <x v="0"/>
    <x v="0"/>
    <s v="Direct"/>
    <x v="1"/>
    <x v="0"/>
    <n v="0"/>
    <n v="0"/>
    <s v="A"/>
    <s v="D"/>
    <n v="0"/>
    <x v="0"/>
    <n v="0"/>
    <n v="0"/>
    <n v="0"/>
    <x v="0"/>
    <n v="65"/>
    <n v="0"/>
    <n v="1"/>
    <s v="Check-Out"/>
    <x v="573"/>
    <n v="2"/>
    <n v="1"/>
    <x v="1"/>
  </r>
  <r>
    <s v="2017 Data.xlsx"/>
    <x v="0"/>
    <x v="0"/>
    <n v="39"/>
    <x v="2"/>
    <x v="9"/>
    <n v="7"/>
    <n v="18"/>
    <n v="0"/>
    <n v="1"/>
    <n v="2"/>
    <n v="0"/>
    <n v="0"/>
    <x v="0"/>
    <x v="0"/>
    <s v="Online TA"/>
    <x v="0"/>
    <x v="0"/>
    <n v="0"/>
    <n v="0"/>
    <s v="A"/>
    <s v="A"/>
    <n v="0"/>
    <x v="0"/>
    <n v="240"/>
    <n v="0"/>
    <n v="0"/>
    <x v="0"/>
    <n v="48"/>
    <n v="0"/>
    <n v="1"/>
    <s v="Canceled"/>
    <x v="612"/>
    <n v="2"/>
    <n v="1"/>
    <x v="0"/>
  </r>
  <r>
    <s v="2017 Data.xlsx"/>
    <x v="1"/>
    <x v="1"/>
    <n v="186"/>
    <x v="2"/>
    <x v="1"/>
    <n v="33"/>
    <n v="17"/>
    <n v="0"/>
    <n v="3"/>
    <n v="2"/>
    <n v="0"/>
    <n v="0"/>
    <x v="0"/>
    <x v="16"/>
    <s v="Online TA"/>
    <x v="0"/>
    <x v="0"/>
    <n v="0"/>
    <n v="0"/>
    <s v="A"/>
    <s v="A"/>
    <n v="0"/>
    <x v="0"/>
    <n v="7"/>
    <n v="0"/>
    <n v="0"/>
    <x v="0"/>
    <n v="89.76"/>
    <n v="0"/>
    <n v="0"/>
    <s v="Check-Out"/>
    <x v="585"/>
    <n v="2"/>
    <n v="3"/>
    <x v="0"/>
  </r>
  <r>
    <s v="2017 Data.xlsx"/>
    <x v="1"/>
    <x v="1"/>
    <n v="16"/>
    <x v="2"/>
    <x v="9"/>
    <n v="7"/>
    <n v="13"/>
    <n v="1"/>
    <n v="3"/>
    <n v="2"/>
    <n v="1"/>
    <n v="0"/>
    <x v="0"/>
    <x v="3"/>
    <s v="Online TA"/>
    <x v="0"/>
    <x v="0"/>
    <n v="0"/>
    <n v="0"/>
    <s v="D"/>
    <s v="D"/>
    <n v="0"/>
    <x v="0"/>
    <n v="7"/>
    <n v="0"/>
    <n v="0"/>
    <x v="0"/>
    <n v="73.37"/>
    <n v="0"/>
    <n v="1"/>
    <s v="Check-Out"/>
    <x v="453"/>
    <n v="3"/>
    <n v="4"/>
    <x v="0"/>
  </r>
  <r>
    <s v="2017 Data.xlsx"/>
    <x v="1"/>
    <x v="0"/>
    <n v="75"/>
    <x v="2"/>
    <x v="10"/>
    <n v="14"/>
    <n v="5"/>
    <n v="0"/>
    <n v="4"/>
    <n v="1"/>
    <n v="0"/>
    <n v="0"/>
    <x v="0"/>
    <x v="0"/>
    <s v="Groups"/>
    <x v="0"/>
    <x v="0"/>
    <n v="0"/>
    <n v="0"/>
    <s v="A"/>
    <s v="A"/>
    <n v="0"/>
    <x v="0"/>
    <n v="132"/>
    <n v="0"/>
    <n v="0"/>
    <x v="1"/>
    <n v="85"/>
    <n v="0"/>
    <n v="0"/>
    <s v="Canceled"/>
    <x v="606"/>
    <n v="1"/>
    <n v="4"/>
    <x v="0"/>
  </r>
  <r>
    <s v="2017 Data.xlsx"/>
    <x v="0"/>
    <x v="0"/>
    <n v="150"/>
    <x v="2"/>
    <x v="3"/>
    <n v="27"/>
    <n v="3"/>
    <n v="2"/>
    <n v="5"/>
    <n v="2"/>
    <n v="2"/>
    <n v="0"/>
    <x v="1"/>
    <x v="14"/>
    <s v="Online TA"/>
    <x v="0"/>
    <x v="0"/>
    <n v="0"/>
    <n v="0"/>
    <s v="C"/>
    <s v="C"/>
    <n v="0"/>
    <x v="0"/>
    <n v="240"/>
    <n v="0"/>
    <n v="0"/>
    <x v="0"/>
    <n v="206.57"/>
    <n v="0"/>
    <n v="2"/>
    <s v="Canceled"/>
    <x v="619"/>
    <n v="4"/>
    <n v="7"/>
    <x v="0"/>
  </r>
  <r>
    <s v="2017 Data.xlsx"/>
    <x v="1"/>
    <x v="1"/>
    <n v="71"/>
    <x v="2"/>
    <x v="10"/>
    <n v="14"/>
    <n v="2"/>
    <n v="2"/>
    <n v="2"/>
    <n v="2"/>
    <n v="0"/>
    <n v="0"/>
    <x v="0"/>
    <x v="6"/>
    <s v="Direct"/>
    <x v="1"/>
    <x v="0"/>
    <n v="0"/>
    <n v="0"/>
    <s v="A"/>
    <s v="A"/>
    <n v="0"/>
    <x v="0"/>
    <n v="14"/>
    <n v="0"/>
    <n v="0"/>
    <x v="0"/>
    <n v="96.25"/>
    <n v="0"/>
    <n v="0"/>
    <s v="Check-Out"/>
    <x v="491"/>
    <n v="2"/>
    <n v="4"/>
    <x v="0"/>
  </r>
  <r>
    <s v="2017 Data.xlsx"/>
    <x v="0"/>
    <x v="1"/>
    <n v="0"/>
    <x v="2"/>
    <x v="1"/>
    <n v="35"/>
    <n v="27"/>
    <n v="1"/>
    <n v="0"/>
    <n v="2"/>
    <n v="0"/>
    <n v="0"/>
    <x v="0"/>
    <x v="11"/>
    <s v="Direct"/>
    <x v="1"/>
    <x v="0"/>
    <n v="0"/>
    <n v="0"/>
    <s v="C"/>
    <s v="C"/>
    <n v="0"/>
    <x v="0"/>
    <n v="0"/>
    <n v="0"/>
    <n v="0"/>
    <x v="0"/>
    <n v="185"/>
    <n v="1"/>
    <n v="0"/>
    <s v="Check-Out"/>
    <x v="601"/>
    <n v="2"/>
    <n v="1"/>
    <x v="0"/>
  </r>
  <r>
    <s v="2017 Data.xlsx"/>
    <x v="1"/>
    <x v="1"/>
    <n v="57"/>
    <x v="2"/>
    <x v="6"/>
    <n v="21"/>
    <n v="23"/>
    <n v="0"/>
    <n v="1"/>
    <n v="2"/>
    <n v="0"/>
    <n v="0"/>
    <x v="0"/>
    <x v="24"/>
    <s v="Offline TA/TO"/>
    <x v="0"/>
    <x v="0"/>
    <n v="0"/>
    <n v="0"/>
    <s v="A"/>
    <s v="A"/>
    <n v="0"/>
    <x v="0"/>
    <n v="28"/>
    <n v="0"/>
    <n v="0"/>
    <x v="0"/>
    <n v="89.1"/>
    <n v="0"/>
    <n v="0"/>
    <s v="Check-Out"/>
    <x v="607"/>
    <n v="2"/>
    <n v="1"/>
    <x v="0"/>
  </r>
  <r>
    <s v="2017 Data.xlsx"/>
    <x v="1"/>
    <x v="0"/>
    <n v="164"/>
    <x v="2"/>
    <x v="6"/>
    <n v="20"/>
    <n v="15"/>
    <n v="1"/>
    <n v="2"/>
    <n v="1"/>
    <n v="0"/>
    <n v="0"/>
    <x v="0"/>
    <x v="0"/>
    <s v="Groups"/>
    <x v="0"/>
    <x v="0"/>
    <n v="0"/>
    <n v="0"/>
    <s v="A"/>
    <s v="A"/>
    <n v="0"/>
    <x v="1"/>
    <n v="0"/>
    <n v="0"/>
    <n v="0"/>
    <x v="0"/>
    <n v="160"/>
    <n v="0"/>
    <n v="0"/>
    <s v="Canceled"/>
    <x v="460"/>
    <n v="1"/>
    <n v="3"/>
    <x v="0"/>
  </r>
  <r>
    <s v="2017 Data.xlsx"/>
    <x v="0"/>
    <x v="1"/>
    <n v="274"/>
    <x v="2"/>
    <x v="7"/>
    <n v="10"/>
    <n v="10"/>
    <n v="1"/>
    <n v="2"/>
    <n v="1"/>
    <n v="0"/>
    <n v="0"/>
    <x v="0"/>
    <x v="3"/>
    <s v="Online TA"/>
    <x v="0"/>
    <x v="0"/>
    <n v="0"/>
    <n v="0"/>
    <s v="A"/>
    <s v="A"/>
    <n v="0"/>
    <x v="0"/>
    <n v="240"/>
    <n v="0"/>
    <n v="0"/>
    <x v="0"/>
    <n v="39.799999999999997"/>
    <n v="0"/>
    <n v="2"/>
    <s v="Check-Out"/>
    <x v="474"/>
    <n v="1"/>
    <n v="3"/>
    <x v="0"/>
  </r>
  <r>
    <s v="2017 Data.xlsx"/>
    <x v="0"/>
    <x v="1"/>
    <n v="47"/>
    <x v="2"/>
    <x v="6"/>
    <n v="21"/>
    <n v="24"/>
    <n v="0"/>
    <n v="1"/>
    <n v="2"/>
    <n v="0"/>
    <n v="0"/>
    <x v="0"/>
    <x v="3"/>
    <s v="Online TA"/>
    <x v="0"/>
    <x v="0"/>
    <n v="0"/>
    <n v="0"/>
    <s v="A"/>
    <s v="D"/>
    <n v="0"/>
    <x v="0"/>
    <n v="240"/>
    <n v="0"/>
    <n v="0"/>
    <x v="0"/>
    <n v="89"/>
    <n v="0"/>
    <n v="1"/>
    <s v="Check-Out"/>
    <x v="545"/>
    <n v="2"/>
    <n v="1"/>
    <x v="1"/>
  </r>
  <r>
    <s v="2017 Data.xlsx"/>
    <x v="0"/>
    <x v="1"/>
    <n v="128"/>
    <x v="2"/>
    <x v="3"/>
    <n v="29"/>
    <n v="17"/>
    <n v="3"/>
    <n v="6"/>
    <n v="2"/>
    <n v="0"/>
    <n v="0"/>
    <x v="0"/>
    <x v="25"/>
    <s v="Online TA"/>
    <x v="0"/>
    <x v="0"/>
    <n v="0"/>
    <n v="0"/>
    <s v="A"/>
    <s v="A"/>
    <n v="0"/>
    <x v="0"/>
    <n v="240"/>
    <n v="0"/>
    <n v="0"/>
    <x v="0"/>
    <n v="168.89"/>
    <n v="0"/>
    <n v="1"/>
    <s v="Check-Out"/>
    <x v="509"/>
    <n v="2"/>
    <n v="9"/>
    <x v="0"/>
  </r>
  <r>
    <s v="2017 Data.xlsx"/>
    <x v="0"/>
    <x v="1"/>
    <n v="2"/>
    <x v="2"/>
    <x v="8"/>
    <n v="25"/>
    <n v="22"/>
    <n v="0"/>
    <n v="1"/>
    <n v="2"/>
    <n v="0"/>
    <n v="0"/>
    <x v="0"/>
    <x v="0"/>
    <s v="Online TA"/>
    <x v="0"/>
    <x v="0"/>
    <n v="0"/>
    <n v="0"/>
    <s v="A"/>
    <s v="A"/>
    <n v="0"/>
    <x v="0"/>
    <n v="240"/>
    <n v="0"/>
    <n v="0"/>
    <x v="0"/>
    <n v="126"/>
    <n v="0"/>
    <n v="1"/>
    <s v="Check-Out"/>
    <x v="518"/>
    <n v="2"/>
    <n v="1"/>
    <x v="0"/>
  </r>
  <r>
    <s v="2017 Data.xlsx"/>
    <x v="1"/>
    <x v="1"/>
    <n v="25"/>
    <x v="2"/>
    <x v="1"/>
    <n v="33"/>
    <n v="18"/>
    <n v="0"/>
    <n v="2"/>
    <n v="2"/>
    <n v="0"/>
    <n v="0"/>
    <x v="0"/>
    <x v="7"/>
    <s v="Online TA"/>
    <x v="0"/>
    <x v="0"/>
    <n v="0"/>
    <n v="0"/>
    <s v="A"/>
    <s v="A"/>
    <n v="0"/>
    <x v="0"/>
    <n v="9"/>
    <n v="0"/>
    <n v="0"/>
    <x v="0"/>
    <n v="180"/>
    <n v="0"/>
    <n v="1"/>
    <s v="Check-Out"/>
    <x v="585"/>
    <n v="2"/>
    <n v="2"/>
    <x v="0"/>
  </r>
  <r>
    <s v="2017 Data.xlsx"/>
    <x v="0"/>
    <x v="0"/>
    <n v="23"/>
    <x v="2"/>
    <x v="11"/>
    <n v="1"/>
    <n v="4"/>
    <n v="0"/>
    <n v="3"/>
    <n v="2"/>
    <n v="0"/>
    <n v="0"/>
    <x v="0"/>
    <x v="3"/>
    <s v="Online TA"/>
    <x v="0"/>
    <x v="0"/>
    <n v="0"/>
    <n v="0"/>
    <s v="A"/>
    <s v="A"/>
    <n v="0"/>
    <x v="0"/>
    <n v="240"/>
    <n v="0"/>
    <n v="0"/>
    <x v="0"/>
    <n v="48"/>
    <n v="0"/>
    <n v="0"/>
    <s v="Canceled"/>
    <x v="354"/>
    <n v="2"/>
    <n v="3"/>
    <x v="0"/>
  </r>
  <r>
    <s v="2017 Data.xlsx"/>
    <x v="0"/>
    <x v="1"/>
    <n v="22"/>
    <x v="2"/>
    <x v="10"/>
    <n v="15"/>
    <n v="10"/>
    <n v="1"/>
    <n v="2"/>
    <n v="2"/>
    <n v="0"/>
    <n v="0"/>
    <x v="1"/>
    <x v="1"/>
    <s v="Online TA"/>
    <x v="0"/>
    <x v="0"/>
    <n v="0"/>
    <n v="0"/>
    <s v="A"/>
    <s v="A"/>
    <n v="0"/>
    <x v="0"/>
    <n v="240"/>
    <n v="0"/>
    <n v="0"/>
    <x v="1"/>
    <n v="113.67"/>
    <n v="0"/>
    <n v="1"/>
    <s v="Check-Out"/>
    <x v="564"/>
    <n v="2"/>
    <n v="3"/>
    <x v="0"/>
  </r>
  <r>
    <s v="2017 Data.xlsx"/>
    <x v="0"/>
    <x v="1"/>
    <n v="0"/>
    <x v="2"/>
    <x v="3"/>
    <n v="30"/>
    <n v="29"/>
    <n v="0"/>
    <n v="1"/>
    <n v="2"/>
    <n v="0"/>
    <n v="0"/>
    <x v="0"/>
    <x v="3"/>
    <s v="Online TA"/>
    <x v="0"/>
    <x v="1"/>
    <n v="0"/>
    <n v="0"/>
    <s v="E"/>
    <s v="E"/>
    <n v="0"/>
    <x v="1"/>
    <n v="0"/>
    <n v="0"/>
    <n v="0"/>
    <x v="1"/>
    <n v="245"/>
    <n v="0"/>
    <n v="1"/>
    <s v="Check-Out"/>
    <x v="452"/>
    <n v="2"/>
    <n v="1"/>
    <x v="0"/>
  </r>
  <r>
    <s v="2017 Data.xlsx"/>
    <x v="1"/>
    <x v="1"/>
    <n v="67"/>
    <x v="2"/>
    <x v="7"/>
    <n v="13"/>
    <n v="26"/>
    <n v="2"/>
    <n v="3"/>
    <n v="2"/>
    <n v="0"/>
    <n v="0"/>
    <x v="1"/>
    <x v="5"/>
    <s v="Offline TA/TO"/>
    <x v="0"/>
    <x v="0"/>
    <n v="0"/>
    <n v="0"/>
    <s v="A"/>
    <s v="A"/>
    <n v="0"/>
    <x v="0"/>
    <n v="16"/>
    <n v="0"/>
    <n v="0"/>
    <x v="0"/>
    <n v="95.2"/>
    <n v="0"/>
    <n v="1"/>
    <s v="Check-Out"/>
    <x v="519"/>
    <n v="2"/>
    <n v="5"/>
    <x v="0"/>
  </r>
  <r>
    <s v="2017 Data.xlsx"/>
    <x v="0"/>
    <x v="0"/>
    <n v="206"/>
    <x v="2"/>
    <x v="8"/>
    <n v="24"/>
    <n v="15"/>
    <n v="2"/>
    <n v="5"/>
    <n v="2"/>
    <n v="0"/>
    <n v="1"/>
    <x v="0"/>
    <x v="0"/>
    <s v="Offline TA/TO"/>
    <x v="0"/>
    <x v="0"/>
    <n v="0"/>
    <n v="0"/>
    <s v="D"/>
    <s v="D"/>
    <n v="0"/>
    <x v="0"/>
    <n v="243"/>
    <n v="0"/>
    <n v="0"/>
    <x v="0"/>
    <n v="68.400000000000006"/>
    <n v="0"/>
    <n v="0"/>
    <s v="Canceled"/>
    <x v="456"/>
    <n v="3"/>
    <n v="7"/>
    <x v="0"/>
  </r>
  <r>
    <s v="2017 Data.xlsx"/>
    <x v="1"/>
    <x v="1"/>
    <n v="19"/>
    <x v="2"/>
    <x v="7"/>
    <n v="12"/>
    <n v="19"/>
    <n v="2"/>
    <n v="1"/>
    <n v="2"/>
    <n v="0"/>
    <n v="0"/>
    <x v="3"/>
    <x v="16"/>
    <s v="Online TA"/>
    <x v="0"/>
    <x v="0"/>
    <n v="0"/>
    <n v="0"/>
    <s v="A"/>
    <s v="A"/>
    <n v="0"/>
    <x v="0"/>
    <n v="9"/>
    <n v="0"/>
    <n v="0"/>
    <x v="0"/>
    <n v="88"/>
    <n v="0"/>
    <n v="1"/>
    <s v="Check-Out"/>
    <x v="620"/>
    <n v="2"/>
    <n v="3"/>
    <x v="0"/>
  </r>
  <r>
    <s v="2017 Data.xlsx"/>
    <x v="1"/>
    <x v="1"/>
    <n v="108"/>
    <x v="2"/>
    <x v="1"/>
    <n v="32"/>
    <n v="10"/>
    <n v="1"/>
    <n v="3"/>
    <n v="3"/>
    <n v="0"/>
    <n v="0"/>
    <x v="0"/>
    <x v="24"/>
    <s v="Online TA"/>
    <x v="0"/>
    <x v="0"/>
    <n v="0"/>
    <n v="0"/>
    <s v="D"/>
    <s v="D"/>
    <n v="2"/>
    <x v="0"/>
    <n v="9"/>
    <n v="0"/>
    <n v="0"/>
    <x v="0"/>
    <n v="195"/>
    <n v="0"/>
    <n v="2"/>
    <s v="Check-Out"/>
    <x v="503"/>
    <n v="3"/>
    <n v="4"/>
    <x v="0"/>
  </r>
  <r>
    <s v="2017 Data.xlsx"/>
    <x v="0"/>
    <x v="1"/>
    <n v="300"/>
    <x v="2"/>
    <x v="8"/>
    <n v="23"/>
    <n v="6"/>
    <n v="2"/>
    <n v="5"/>
    <n v="2"/>
    <n v="0"/>
    <n v="0"/>
    <x v="0"/>
    <x v="3"/>
    <s v="Offline TA/TO"/>
    <x v="0"/>
    <x v="0"/>
    <n v="0"/>
    <n v="0"/>
    <s v="E"/>
    <s v="E"/>
    <n v="0"/>
    <x v="0"/>
    <n v="40"/>
    <n v="0"/>
    <n v="0"/>
    <x v="0"/>
    <n v="85.7"/>
    <n v="0"/>
    <n v="1"/>
    <s v="Check-Out"/>
    <x v="548"/>
    <n v="2"/>
    <n v="7"/>
    <x v="0"/>
  </r>
  <r>
    <s v="2017 Data.xlsx"/>
    <x v="1"/>
    <x v="1"/>
    <n v="41"/>
    <x v="2"/>
    <x v="9"/>
    <n v="7"/>
    <n v="14"/>
    <n v="0"/>
    <n v="2"/>
    <n v="2"/>
    <n v="0"/>
    <n v="0"/>
    <x v="3"/>
    <x v="5"/>
    <s v="Online TA"/>
    <x v="0"/>
    <x v="0"/>
    <n v="0"/>
    <n v="0"/>
    <s v="A"/>
    <s v="A"/>
    <n v="0"/>
    <x v="0"/>
    <n v="9"/>
    <n v="0"/>
    <n v="0"/>
    <x v="0"/>
    <n v="88"/>
    <n v="0"/>
    <n v="0"/>
    <s v="Check-Out"/>
    <x v="524"/>
    <n v="2"/>
    <n v="2"/>
    <x v="0"/>
  </r>
  <r>
    <s v="2017 Data.xlsx"/>
    <x v="0"/>
    <x v="0"/>
    <n v="229"/>
    <x v="2"/>
    <x v="10"/>
    <n v="15"/>
    <n v="14"/>
    <n v="1"/>
    <n v="2"/>
    <n v="2"/>
    <n v="0"/>
    <n v="0"/>
    <x v="0"/>
    <x v="0"/>
    <s v="Online TA"/>
    <x v="0"/>
    <x v="0"/>
    <n v="0"/>
    <n v="0"/>
    <s v="A"/>
    <s v="A"/>
    <n v="2"/>
    <x v="0"/>
    <n v="240"/>
    <n v="0"/>
    <n v="0"/>
    <x v="0"/>
    <n v="70.25"/>
    <n v="0"/>
    <n v="1"/>
    <s v="Canceled"/>
    <x v="0"/>
    <n v="2"/>
    <n v="3"/>
    <x v="0"/>
  </r>
  <r>
    <s v="2017 Data.xlsx"/>
    <x v="0"/>
    <x v="0"/>
    <n v="108"/>
    <x v="2"/>
    <x v="3"/>
    <n v="29"/>
    <n v="19"/>
    <n v="0"/>
    <n v="1"/>
    <n v="2"/>
    <n v="1"/>
    <n v="0"/>
    <x v="0"/>
    <x v="0"/>
    <s v="Online TA"/>
    <x v="0"/>
    <x v="0"/>
    <n v="0"/>
    <n v="0"/>
    <s v="D"/>
    <s v="D"/>
    <n v="0"/>
    <x v="0"/>
    <n v="5"/>
    <n v="0"/>
    <n v="0"/>
    <x v="0"/>
    <n v="183.2"/>
    <n v="0"/>
    <n v="0"/>
    <s v="Canceled"/>
    <x v="557"/>
    <n v="3"/>
    <n v="1"/>
    <x v="0"/>
  </r>
  <r>
    <s v="2017 Data.xlsx"/>
    <x v="1"/>
    <x v="0"/>
    <n v="175"/>
    <x v="2"/>
    <x v="6"/>
    <n v="20"/>
    <n v="19"/>
    <n v="0"/>
    <n v="1"/>
    <n v="1"/>
    <n v="0"/>
    <n v="0"/>
    <x v="0"/>
    <x v="0"/>
    <s v="Groups"/>
    <x v="0"/>
    <x v="0"/>
    <n v="0"/>
    <n v="0"/>
    <s v="A"/>
    <s v="A"/>
    <n v="0"/>
    <x v="1"/>
    <n v="44"/>
    <n v="0"/>
    <n v="0"/>
    <x v="0"/>
    <n v="90"/>
    <n v="0"/>
    <n v="0"/>
    <s v="Canceled"/>
    <x v="363"/>
    <n v="1"/>
    <n v="1"/>
    <x v="0"/>
  </r>
  <r>
    <s v="2017 Data.xlsx"/>
    <x v="1"/>
    <x v="0"/>
    <n v="53"/>
    <x v="2"/>
    <x v="10"/>
    <n v="16"/>
    <n v="16"/>
    <n v="1"/>
    <n v="0"/>
    <n v="2"/>
    <n v="0"/>
    <n v="0"/>
    <x v="3"/>
    <x v="45"/>
    <s v="Online TA"/>
    <x v="0"/>
    <x v="0"/>
    <n v="0"/>
    <n v="0"/>
    <s v="A"/>
    <s v="A"/>
    <n v="0"/>
    <x v="0"/>
    <n v="9"/>
    <n v="0"/>
    <n v="0"/>
    <x v="0"/>
    <n v="108"/>
    <n v="0"/>
    <n v="0"/>
    <s v="Canceled"/>
    <x v="598"/>
    <n v="2"/>
    <n v="1"/>
    <x v="0"/>
  </r>
  <r>
    <s v="2017 Data.xlsx"/>
    <x v="1"/>
    <x v="1"/>
    <n v="204"/>
    <x v="2"/>
    <x v="1"/>
    <n v="32"/>
    <n v="7"/>
    <n v="2"/>
    <n v="5"/>
    <n v="2"/>
    <n v="0"/>
    <n v="0"/>
    <x v="3"/>
    <x v="2"/>
    <s v="Online TA"/>
    <x v="0"/>
    <x v="0"/>
    <n v="0"/>
    <n v="0"/>
    <s v="A"/>
    <s v="A"/>
    <n v="0"/>
    <x v="0"/>
    <n v="9"/>
    <n v="0"/>
    <n v="0"/>
    <x v="0"/>
    <n v="112.5"/>
    <n v="0"/>
    <n v="1"/>
    <s v="Check-Out"/>
    <x v="503"/>
    <n v="2"/>
    <n v="7"/>
    <x v="0"/>
  </r>
  <r>
    <s v="2017 Data.xlsx"/>
    <x v="1"/>
    <x v="1"/>
    <n v="123"/>
    <x v="2"/>
    <x v="6"/>
    <n v="20"/>
    <n v="15"/>
    <n v="1"/>
    <n v="2"/>
    <n v="3"/>
    <n v="0"/>
    <n v="0"/>
    <x v="0"/>
    <x v="24"/>
    <s v="Online TA"/>
    <x v="0"/>
    <x v="0"/>
    <n v="0"/>
    <n v="0"/>
    <s v="D"/>
    <s v="D"/>
    <n v="0"/>
    <x v="0"/>
    <n v="9"/>
    <n v="0"/>
    <n v="0"/>
    <x v="0"/>
    <n v="199.8"/>
    <n v="0"/>
    <n v="1"/>
    <s v="Check-Out"/>
    <x v="462"/>
    <n v="3"/>
    <n v="3"/>
    <x v="0"/>
  </r>
  <r>
    <s v="2017 Data.xlsx"/>
    <x v="1"/>
    <x v="0"/>
    <n v="59"/>
    <x v="2"/>
    <x v="11"/>
    <n v="4"/>
    <n v="23"/>
    <n v="1"/>
    <n v="1"/>
    <n v="2"/>
    <n v="0"/>
    <n v="0"/>
    <x v="0"/>
    <x v="0"/>
    <s v="Groups"/>
    <x v="0"/>
    <x v="0"/>
    <n v="0"/>
    <n v="0"/>
    <s v="A"/>
    <s v="A"/>
    <n v="0"/>
    <x v="1"/>
    <n v="326"/>
    <n v="0"/>
    <n v="0"/>
    <x v="0"/>
    <n v="80"/>
    <n v="0"/>
    <n v="0"/>
    <s v="Canceled"/>
    <x v="363"/>
    <n v="2"/>
    <n v="2"/>
    <x v="0"/>
  </r>
  <r>
    <s v="2017 Data.xlsx"/>
    <x v="1"/>
    <x v="0"/>
    <n v="56"/>
    <x v="2"/>
    <x v="3"/>
    <n v="28"/>
    <n v="11"/>
    <n v="0"/>
    <n v="1"/>
    <n v="2"/>
    <n v="0"/>
    <n v="0"/>
    <x v="0"/>
    <x v="7"/>
    <s v="Online TA"/>
    <x v="0"/>
    <x v="0"/>
    <n v="0"/>
    <n v="0"/>
    <s v="A"/>
    <s v="A"/>
    <n v="0"/>
    <x v="0"/>
    <n v="9"/>
    <n v="0"/>
    <n v="0"/>
    <x v="0"/>
    <n v="140"/>
    <n v="0"/>
    <n v="2"/>
    <s v="Canceled"/>
    <x v="525"/>
    <n v="2"/>
    <n v="1"/>
    <x v="0"/>
  </r>
  <r>
    <s v="2017 Data.xlsx"/>
    <x v="1"/>
    <x v="0"/>
    <n v="101"/>
    <x v="2"/>
    <x v="1"/>
    <n v="33"/>
    <n v="17"/>
    <n v="1"/>
    <n v="3"/>
    <n v="2"/>
    <n v="0"/>
    <n v="0"/>
    <x v="3"/>
    <x v="3"/>
    <s v="Online TA"/>
    <x v="0"/>
    <x v="0"/>
    <n v="0"/>
    <n v="0"/>
    <s v="A"/>
    <s v="A"/>
    <n v="0"/>
    <x v="0"/>
    <n v="9"/>
    <n v="0"/>
    <n v="0"/>
    <x v="0"/>
    <n v="125"/>
    <n v="0"/>
    <n v="1"/>
    <s v="Canceled"/>
    <x v="546"/>
    <n v="2"/>
    <n v="4"/>
    <x v="0"/>
  </r>
  <r>
    <s v="2017 Data.xlsx"/>
    <x v="1"/>
    <x v="1"/>
    <n v="140"/>
    <x v="2"/>
    <x v="10"/>
    <n v="17"/>
    <n v="28"/>
    <n v="2"/>
    <n v="2"/>
    <n v="2"/>
    <n v="0"/>
    <n v="0"/>
    <x v="0"/>
    <x v="6"/>
    <s v="Offline TA/TO"/>
    <x v="0"/>
    <x v="0"/>
    <n v="0"/>
    <n v="0"/>
    <s v="A"/>
    <s v="A"/>
    <n v="0"/>
    <x v="0"/>
    <n v="119"/>
    <n v="0"/>
    <n v="0"/>
    <x v="1"/>
    <n v="130"/>
    <n v="0"/>
    <n v="1"/>
    <s v="Check-Out"/>
    <x v="588"/>
    <n v="2"/>
    <n v="4"/>
    <x v="0"/>
  </r>
  <r>
    <s v="2017 Data.xlsx"/>
    <x v="1"/>
    <x v="1"/>
    <n v="141"/>
    <x v="2"/>
    <x v="8"/>
    <n v="26"/>
    <n v="30"/>
    <n v="2"/>
    <n v="3"/>
    <n v="2"/>
    <n v="0"/>
    <n v="0"/>
    <x v="0"/>
    <x v="3"/>
    <s v="Offline TA/TO"/>
    <x v="0"/>
    <x v="0"/>
    <n v="0"/>
    <n v="0"/>
    <s v="A"/>
    <s v="A"/>
    <n v="0"/>
    <x v="0"/>
    <n v="85"/>
    <n v="0"/>
    <n v="0"/>
    <x v="0"/>
    <n v="80.099999999999994"/>
    <n v="0"/>
    <n v="1"/>
    <s v="Check-Out"/>
    <x v="621"/>
    <n v="2"/>
    <n v="5"/>
    <x v="0"/>
  </r>
  <r>
    <s v="2017 Data.xlsx"/>
    <x v="0"/>
    <x v="1"/>
    <n v="23"/>
    <x v="2"/>
    <x v="3"/>
    <n v="30"/>
    <n v="29"/>
    <n v="2"/>
    <n v="5"/>
    <n v="3"/>
    <n v="0"/>
    <n v="0"/>
    <x v="1"/>
    <x v="0"/>
    <s v="Direct"/>
    <x v="1"/>
    <x v="1"/>
    <n v="0"/>
    <n v="1"/>
    <s v="A"/>
    <s v="A"/>
    <n v="0"/>
    <x v="0"/>
    <n v="0"/>
    <n v="0"/>
    <n v="0"/>
    <x v="0"/>
    <n v="274"/>
    <n v="0"/>
    <n v="3"/>
    <s v="Check-Out"/>
    <x v="562"/>
    <n v="3"/>
    <n v="7"/>
    <x v="0"/>
  </r>
  <r>
    <s v="2017 Data.xlsx"/>
    <x v="1"/>
    <x v="1"/>
    <n v="37"/>
    <x v="2"/>
    <x v="9"/>
    <n v="7"/>
    <n v="12"/>
    <n v="4"/>
    <n v="8"/>
    <n v="2"/>
    <n v="0"/>
    <n v="0"/>
    <x v="0"/>
    <x v="5"/>
    <s v="Online TA"/>
    <x v="0"/>
    <x v="0"/>
    <n v="0"/>
    <n v="0"/>
    <s v="A"/>
    <s v="A"/>
    <n v="0"/>
    <x v="0"/>
    <n v="7"/>
    <n v="0"/>
    <n v="0"/>
    <x v="0"/>
    <n v="63.01"/>
    <n v="0"/>
    <n v="3"/>
    <s v="Check-Out"/>
    <x v="622"/>
    <n v="2"/>
    <n v="12"/>
    <x v="0"/>
  </r>
  <r>
    <s v="2017 Data.xlsx"/>
    <x v="1"/>
    <x v="0"/>
    <n v="127"/>
    <x v="2"/>
    <x v="9"/>
    <n v="9"/>
    <n v="26"/>
    <n v="1"/>
    <n v="0"/>
    <n v="2"/>
    <n v="0"/>
    <n v="0"/>
    <x v="0"/>
    <x v="2"/>
    <s v="Online TA"/>
    <x v="0"/>
    <x v="0"/>
    <n v="0"/>
    <n v="0"/>
    <s v="A"/>
    <s v="A"/>
    <n v="0"/>
    <x v="0"/>
    <n v="9"/>
    <n v="0"/>
    <n v="0"/>
    <x v="0"/>
    <n v="93.6"/>
    <n v="0"/>
    <n v="2"/>
    <s v="Canceled"/>
    <x v="623"/>
    <n v="2"/>
    <n v="1"/>
    <x v="0"/>
  </r>
  <r>
    <s v="2017 Data.xlsx"/>
    <x v="1"/>
    <x v="1"/>
    <n v="17"/>
    <x v="2"/>
    <x v="9"/>
    <n v="5"/>
    <n v="2"/>
    <n v="1"/>
    <n v="3"/>
    <n v="2"/>
    <n v="0"/>
    <n v="0"/>
    <x v="0"/>
    <x v="4"/>
    <s v="Online TA"/>
    <x v="0"/>
    <x v="0"/>
    <n v="0"/>
    <n v="0"/>
    <s v="D"/>
    <s v="D"/>
    <n v="0"/>
    <x v="0"/>
    <n v="9"/>
    <n v="0"/>
    <n v="0"/>
    <x v="0"/>
    <n v="100.3"/>
    <n v="0"/>
    <n v="0"/>
    <s v="Check-Out"/>
    <x v="499"/>
    <n v="2"/>
    <n v="4"/>
    <x v="0"/>
  </r>
  <r>
    <s v="2017 Data.xlsx"/>
    <x v="1"/>
    <x v="0"/>
    <n v="451"/>
    <x v="2"/>
    <x v="8"/>
    <n v="25"/>
    <n v="20"/>
    <n v="0"/>
    <n v="1"/>
    <n v="2"/>
    <n v="0"/>
    <n v="0"/>
    <x v="0"/>
    <x v="0"/>
    <s v="Groups"/>
    <x v="0"/>
    <x v="0"/>
    <n v="0"/>
    <n v="0"/>
    <s v="A"/>
    <s v="A"/>
    <n v="0"/>
    <x v="1"/>
    <n v="229"/>
    <n v="0"/>
    <n v="0"/>
    <x v="0"/>
    <n v="90"/>
    <n v="0"/>
    <n v="0"/>
    <s v="Canceled"/>
    <x v="596"/>
    <n v="2"/>
    <n v="1"/>
    <x v="0"/>
  </r>
  <r>
    <s v="2017 Data.xlsx"/>
    <x v="1"/>
    <x v="1"/>
    <n v="114"/>
    <x v="2"/>
    <x v="3"/>
    <n v="27"/>
    <n v="4"/>
    <n v="0"/>
    <n v="1"/>
    <n v="2"/>
    <n v="0"/>
    <n v="0"/>
    <x v="0"/>
    <x v="8"/>
    <s v="Online TA"/>
    <x v="0"/>
    <x v="0"/>
    <n v="0"/>
    <n v="0"/>
    <s v="D"/>
    <s v="D"/>
    <n v="0"/>
    <x v="0"/>
    <n v="7"/>
    <n v="0"/>
    <n v="0"/>
    <x v="0"/>
    <n v="108"/>
    <n v="0"/>
    <n v="1"/>
    <s v="Check-Out"/>
    <x v="621"/>
    <n v="2"/>
    <n v="1"/>
    <x v="0"/>
  </r>
  <r>
    <s v="2017 Data.xlsx"/>
    <x v="1"/>
    <x v="0"/>
    <n v="129"/>
    <x v="2"/>
    <x v="11"/>
    <n v="2"/>
    <n v="8"/>
    <n v="2"/>
    <n v="1"/>
    <n v="1"/>
    <n v="0"/>
    <n v="0"/>
    <x v="0"/>
    <x v="0"/>
    <s v="Groups"/>
    <x v="0"/>
    <x v="0"/>
    <n v="0"/>
    <n v="0"/>
    <s v="D"/>
    <s v="D"/>
    <n v="0"/>
    <x v="1"/>
    <n v="0"/>
    <n v="0"/>
    <n v="0"/>
    <x v="0"/>
    <n v="67"/>
    <n v="0"/>
    <n v="0"/>
    <s v="Canceled"/>
    <x v="395"/>
    <n v="1"/>
    <n v="3"/>
    <x v="0"/>
  </r>
  <r>
    <s v="2017 Data.xlsx"/>
    <x v="1"/>
    <x v="1"/>
    <n v="94"/>
    <x v="2"/>
    <x v="7"/>
    <n v="10"/>
    <n v="8"/>
    <n v="0"/>
    <n v="3"/>
    <n v="2"/>
    <n v="0"/>
    <n v="0"/>
    <x v="0"/>
    <x v="16"/>
    <s v="Online TA"/>
    <x v="0"/>
    <x v="0"/>
    <n v="0"/>
    <n v="0"/>
    <s v="A"/>
    <s v="A"/>
    <n v="0"/>
    <x v="0"/>
    <n v="7"/>
    <n v="0"/>
    <n v="0"/>
    <x v="0"/>
    <n v="71.099999999999994"/>
    <n v="0"/>
    <n v="1"/>
    <s v="Check-Out"/>
    <x v="0"/>
    <n v="2"/>
    <n v="3"/>
    <x v="0"/>
  </r>
  <r>
    <s v="2017 Data.xlsx"/>
    <x v="0"/>
    <x v="1"/>
    <n v="102"/>
    <x v="2"/>
    <x v="1"/>
    <n v="32"/>
    <n v="7"/>
    <n v="1"/>
    <n v="1"/>
    <n v="2"/>
    <n v="0"/>
    <n v="0"/>
    <x v="0"/>
    <x v="11"/>
    <s v="Online TA"/>
    <x v="0"/>
    <x v="0"/>
    <n v="0"/>
    <n v="0"/>
    <s v="A"/>
    <s v="E"/>
    <n v="0"/>
    <x v="0"/>
    <n v="241"/>
    <n v="0"/>
    <n v="0"/>
    <x v="0"/>
    <n v="184"/>
    <n v="0"/>
    <n v="1"/>
    <s v="Check-Out"/>
    <x v="531"/>
    <n v="2"/>
    <n v="2"/>
    <x v="1"/>
  </r>
  <r>
    <s v="2017 Data.xlsx"/>
    <x v="0"/>
    <x v="1"/>
    <n v="96"/>
    <x v="2"/>
    <x v="7"/>
    <n v="11"/>
    <n v="12"/>
    <n v="4"/>
    <n v="7"/>
    <n v="2"/>
    <n v="0"/>
    <n v="0"/>
    <x v="1"/>
    <x v="3"/>
    <s v="Groups"/>
    <x v="0"/>
    <x v="0"/>
    <n v="0"/>
    <n v="0"/>
    <s v="A"/>
    <s v="A"/>
    <n v="0"/>
    <x v="0"/>
    <n v="0"/>
    <n v="0"/>
    <n v="0"/>
    <x v="1"/>
    <n v="52.55"/>
    <n v="0"/>
    <n v="0"/>
    <s v="Check-Out"/>
    <x v="507"/>
    <n v="2"/>
    <n v="11"/>
    <x v="0"/>
  </r>
  <r>
    <s v="2017 Data.xlsx"/>
    <x v="1"/>
    <x v="1"/>
    <n v="35"/>
    <x v="2"/>
    <x v="6"/>
    <n v="18"/>
    <n v="1"/>
    <n v="1"/>
    <n v="3"/>
    <n v="2"/>
    <n v="0"/>
    <n v="0"/>
    <x v="0"/>
    <x v="6"/>
    <s v="Offline TA/TO"/>
    <x v="0"/>
    <x v="0"/>
    <n v="0"/>
    <n v="0"/>
    <s v="A"/>
    <s v="A"/>
    <n v="0"/>
    <x v="0"/>
    <n v="138"/>
    <n v="0"/>
    <n v="0"/>
    <x v="0"/>
    <n v="99"/>
    <n v="0"/>
    <n v="0"/>
    <s v="Check-Out"/>
    <x v="596"/>
    <n v="2"/>
    <n v="4"/>
    <x v="0"/>
  </r>
  <r>
    <s v="2017 Data.xlsx"/>
    <x v="0"/>
    <x v="1"/>
    <n v="7"/>
    <x v="2"/>
    <x v="6"/>
    <n v="19"/>
    <n v="13"/>
    <n v="0"/>
    <n v="1"/>
    <n v="2"/>
    <n v="0"/>
    <n v="0"/>
    <x v="0"/>
    <x v="25"/>
    <s v="Online TA"/>
    <x v="0"/>
    <x v="0"/>
    <n v="0"/>
    <n v="0"/>
    <s v="A"/>
    <s v="A"/>
    <n v="0"/>
    <x v="0"/>
    <n v="240"/>
    <n v="0"/>
    <n v="0"/>
    <x v="0"/>
    <n v="120"/>
    <n v="0"/>
    <n v="1"/>
    <s v="Check-Out"/>
    <x v="494"/>
    <n v="2"/>
    <n v="1"/>
    <x v="0"/>
  </r>
  <r>
    <s v="2017 Data.xlsx"/>
    <x v="1"/>
    <x v="1"/>
    <n v="7"/>
    <x v="2"/>
    <x v="3"/>
    <n v="30"/>
    <n v="27"/>
    <n v="0"/>
    <n v="2"/>
    <n v="2"/>
    <n v="0"/>
    <n v="0"/>
    <x v="0"/>
    <x v="33"/>
    <s v="Direct"/>
    <x v="1"/>
    <x v="0"/>
    <n v="0"/>
    <n v="0"/>
    <s v="E"/>
    <s v="E"/>
    <n v="0"/>
    <x v="0"/>
    <n v="0"/>
    <n v="485"/>
    <n v="0"/>
    <x v="0"/>
    <n v="125"/>
    <n v="0"/>
    <n v="1"/>
    <s v="Check-Out"/>
    <x v="624"/>
    <n v="2"/>
    <n v="2"/>
    <x v="0"/>
  </r>
  <r>
    <s v="2017 Data.xlsx"/>
    <x v="1"/>
    <x v="1"/>
    <n v="41"/>
    <x v="2"/>
    <x v="1"/>
    <n v="34"/>
    <n v="22"/>
    <n v="0"/>
    <n v="2"/>
    <n v="1"/>
    <n v="0"/>
    <n v="0"/>
    <x v="0"/>
    <x v="2"/>
    <s v="Online TA"/>
    <x v="0"/>
    <x v="0"/>
    <n v="0"/>
    <n v="0"/>
    <s v="A"/>
    <s v="A"/>
    <n v="1"/>
    <x v="0"/>
    <n v="10"/>
    <n v="0"/>
    <n v="0"/>
    <x v="0"/>
    <n v="95"/>
    <n v="0"/>
    <n v="0"/>
    <s v="Check-Out"/>
    <x v="571"/>
    <n v="1"/>
    <n v="2"/>
    <x v="0"/>
  </r>
  <r>
    <s v="2017 Data.xlsx"/>
    <x v="1"/>
    <x v="0"/>
    <n v="215"/>
    <x v="2"/>
    <x v="8"/>
    <n v="26"/>
    <n v="28"/>
    <n v="0"/>
    <n v="4"/>
    <n v="2"/>
    <n v="0"/>
    <n v="0"/>
    <x v="0"/>
    <x v="0"/>
    <s v="Groups"/>
    <x v="0"/>
    <x v="0"/>
    <n v="0"/>
    <n v="0"/>
    <s v="A"/>
    <s v="A"/>
    <n v="0"/>
    <x v="1"/>
    <n v="0"/>
    <n v="0"/>
    <n v="0"/>
    <x v="0"/>
    <n v="110"/>
    <n v="0"/>
    <n v="0"/>
    <s v="Canceled"/>
    <x v="363"/>
    <n v="2"/>
    <n v="4"/>
    <x v="0"/>
  </r>
  <r>
    <s v="2017 Data.xlsx"/>
    <x v="1"/>
    <x v="0"/>
    <n v="267"/>
    <x v="2"/>
    <x v="3"/>
    <n v="29"/>
    <n v="20"/>
    <n v="2"/>
    <n v="3"/>
    <n v="2"/>
    <n v="0"/>
    <n v="0"/>
    <x v="0"/>
    <x v="5"/>
    <s v="Online TA"/>
    <x v="0"/>
    <x v="0"/>
    <n v="0"/>
    <n v="0"/>
    <s v="A"/>
    <s v="A"/>
    <n v="0"/>
    <x v="0"/>
    <n v="9"/>
    <n v="0"/>
    <n v="0"/>
    <x v="0"/>
    <n v="107.1"/>
    <n v="0"/>
    <n v="1"/>
    <s v="Canceled"/>
    <x v="512"/>
    <n v="2"/>
    <n v="5"/>
    <x v="0"/>
  </r>
  <r>
    <s v="2017 Data.xlsx"/>
    <x v="1"/>
    <x v="0"/>
    <n v="62"/>
    <x v="2"/>
    <x v="3"/>
    <n v="30"/>
    <n v="24"/>
    <n v="1"/>
    <n v="0"/>
    <n v="3"/>
    <n v="0"/>
    <n v="0"/>
    <x v="0"/>
    <x v="0"/>
    <s v="Offline TA/TO"/>
    <x v="0"/>
    <x v="0"/>
    <n v="0"/>
    <n v="0"/>
    <s v="D"/>
    <s v="D"/>
    <n v="0"/>
    <x v="0"/>
    <n v="22"/>
    <n v="0"/>
    <n v="0"/>
    <x v="0"/>
    <n v="116.1"/>
    <n v="0"/>
    <n v="0"/>
    <s v="Canceled"/>
    <x v="550"/>
    <n v="3"/>
    <n v="1"/>
    <x v="0"/>
  </r>
  <r>
    <s v="2017 Data.xlsx"/>
    <x v="1"/>
    <x v="1"/>
    <n v="4"/>
    <x v="2"/>
    <x v="11"/>
    <n v="2"/>
    <n v="9"/>
    <n v="1"/>
    <n v="0"/>
    <n v="2"/>
    <n v="0"/>
    <n v="0"/>
    <x v="3"/>
    <x v="27"/>
    <s v="Direct"/>
    <x v="1"/>
    <x v="0"/>
    <n v="0"/>
    <n v="0"/>
    <s v="A"/>
    <s v="A"/>
    <n v="0"/>
    <x v="0"/>
    <n v="0"/>
    <n v="0"/>
    <n v="0"/>
    <x v="0"/>
    <n v="79.5"/>
    <n v="0"/>
    <n v="1"/>
    <s v="Check-Out"/>
    <x v="0"/>
    <n v="2"/>
    <n v="1"/>
    <x v="0"/>
  </r>
  <r>
    <s v="2017 Data.xlsx"/>
    <x v="1"/>
    <x v="1"/>
    <n v="2"/>
    <x v="2"/>
    <x v="7"/>
    <n v="11"/>
    <n v="12"/>
    <n v="1"/>
    <n v="0"/>
    <n v="1"/>
    <n v="0"/>
    <n v="0"/>
    <x v="0"/>
    <x v="6"/>
    <s v="Online TA"/>
    <x v="0"/>
    <x v="0"/>
    <n v="0"/>
    <n v="0"/>
    <s v="A"/>
    <s v="D"/>
    <n v="0"/>
    <x v="0"/>
    <n v="9"/>
    <n v="0"/>
    <n v="0"/>
    <x v="0"/>
    <n v="88.2"/>
    <n v="0"/>
    <n v="1"/>
    <s v="Check-Out"/>
    <x v="474"/>
    <n v="1"/>
    <n v="1"/>
    <x v="1"/>
  </r>
  <r>
    <s v="2017 Data.xlsx"/>
    <x v="1"/>
    <x v="1"/>
    <n v="16"/>
    <x v="2"/>
    <x v="3"/>
    <n v="29"/>
    <n v="19"/>
    <n v="0"/>
    <n v="1"/>
    <n v="2"/>
    <n v="0"/>
    <n v="0"/>
    <x v="3"/>
    <x v="16"/>
    <s v="Online TA"/>
    <x v="0"/>
    <x v="0"/>
    <n v="0"/>
    <n v="0"/>
    <s v="A"/>
    <s v="D"/>
    <n v="0"/>
    <x v="0"/>
    <n v="9"/>
    <n v="0"/>
    <n v="0"/>
    <x v="0"/>
    <n v="140"/>
    <n v="0"/>
    <n v="0"/>
    <s v="Check-Out"/>
    <x v="567"/>
    <n v="2"/>
    <n v="1"/>
    <x v="1"/>
  </r>
  <r>
    <s v="2017 Data.xlsx"/>
    <x v="1"/>
    <x v="1"/>
    <n v="102"/>
    <x v="2"/>
    <x v="10"/>
    <n v="17"/>
    <n v="24"/>
    <n v="1"/>
    <n v="3"/>
    <n v="2"/>
    <n v="0"/>
    <n v="0"/>
    <x v="0"/>
    <x v="4"/>
    <s v="Groups"/>
    <x v="0"/>
    <x v="0"/>
    <n v="0"/>
    <n v="0"/>
    <s v="A"/>
    <s v="A"/>
    <n v="0"/>
    <x v="0"/>
    <n v="0"/>
    <n v="424"/>
    <n v="0"/>
    <x v="1"/>
    <n v="100"/>
    <n v="0"/>
    <n v="0"/>
    <s v="Check-Out"/>
    <x v="625"/>
    <n v="2"/>
    <n v="4"/>
    <x v="0"/>
  </r>
  <r>
    <s v="2017 Data.xlsx"/>
    <x v="1"/>
    <x v="1"/>
    <n v="60"/>
    <x v="2"/>
    <x v="3"/>
    <n v="30"/>
    <n v="25"/>
    <n v="0"/>
    <n v="4"/>
    <n v="2"/>
    <n v="1"/>
    <n v="0"/>
    <x v="0"/>
    <x v="25"/>
    <s v="Online TA"/>
    <x v="0"/>
    <x v="0"/>
    <n v="0"/>
    <n v="0"/>
    <s v="A"/>
    <s v="A"/>
    <n v="0"/>
    <x v="0"/>
    <n v="86"/>
    <n v="0"/>
    <n v="0"/>
    <x v="0"/>
    <n v="136"/>
    <n v="0"/>
    <n v="0"/>
    <s v="Check-Out"/>
    <x v="624"/>
    <n v="3"/>
    <n v="4"/>
    <x v="0"/>
  </r>
  <r>
    <s v="2017 Data.xlsx"/>
    <x v="1"/>
    <x v="0"/>
    <n v="18"/>
    <x v="2"/>
    <x v="6"/>
    <n v="18"/>
    <n v="1"/>
    <n v="1"/>
    <n v="0"/>
    <n v="2"/>
    <n v="0"/>
    <n v="0"/>
    <x v="3"/>
    <x v="26"/>
    <s v="Online TA"/>
    <x v="0"/>
    <x v="0"/>
    <n v="0"/>
    <n v="0"/>
    <s v="A"/>
    <s v="A"/>
    <n v="0"/>
    <x v="0"/>
    <n v="9"/>
    <n v="0"/>
    <n v="0"/>
    <x v="0"/>
    <n v="108"/>
    <n v="0"/>
    <n v="0"/>
    <s v="Canceled"/>
    <x v="566"/>
    <n v="2"/>
    <n v="1"/>
    <x v="0"/>
  </r>
  <r>
    <s v="2017 Data.xlsx"/>
    <x v="1"/>
    <x v="1"/>
    <n v="66"/>
    <x v="2"/>
    <x v="10"/>
    <n v="16"/>
    <n v="17"/>
    <n v="1"/>
    <n v="3"/>
    <n v="3"/>
    <n v="0"/>
    <n v="0"/>
    <x v="0"/>
    <x v="5"/>
    <s v="Online TA"/>
    <x v="0"/>
    <x v="0"/>
    <n v="0"/>
    <n v="0"/>
    <s v="D"/>
    <s v="D"/>
    <n v="0"/>
    <x v="0"/>
    <n v="9"/>
    <n v="0"/>
    <n v="0"/>
    <x v="0"/>
    <n v="171"/>
    <n v="0"/>
    <n v="1"/>
    <s v="Check-Out"/>
    <x v="566"/>
    <n v="3"/>
    <n v="4"/>
    <x v="0"/>
  </r>
  <r>
    <s v="2017 Data.xlsx"/>
    <x v="1"/>
    <x v="1"/>
    <n v="94"/>
    <x v="2"/>
    <x v="6"/>
    <n v="22"/>
    <n v="31"/>
    <n v="0"/>
    <n v="3"/>
    <n v="2"/>
    <n v="0"/>
    <n v="0"/>
    <x v="0"/>
    <x v="6"/>
    <s v="Online TA"/>
    <x v="0"/>
    <x v="0"/>
    <n v="0"/>
    <n v="0"/>
    <s v="A"/>
    <s v="D"/>
    <n v="0"/>
    <x v="0"/>
    <n v="9"/>
    <n v="0"/>
    <n v="0"/>
    <x v="0"/>
    <n v="142"/>
    <n v="0"/>
    <n v="0"/>
    <s v="Check-Out"/>
    <x v="556"/>
    <n v="2"/>
    <n v="3"/>
    <x v="1"/>
  </r>
  <r>
    <s v="2017 Data.xlsx"/>
    <x v="1"/>
    <x v="0"/>
    <n v="52"/>
    <x v="2"/>
    <x v="11"/>
    <n v="2"/>
    <n v="10"/>
    <n v="0"/>
    <n v="1"/>
    <n v="2"/>
    <n v="0"/>
    <n v="0"/>
    <x v="3"/>
    <x v="6"/>
    <s v="Online TA"/>
    <x v="0"/>
    <x v="0"/>
    <n v="0"/>
    <n v="0"/>
    <s v="A"/>
    <s v="A"/>
    <n v="0"/>
    <x v="0"/>
    <n v="9"/>
    <n v="0"/>
    <n v="0"/>
    <x v="0"/>
    <n v="79.2"/>
    <n v="0"/>
    <n v="0"/>
    <s v="Canceled"/>
    <x v="422"/>
    <n v="2"/>
    <n v="1"/>
    <x v="0"/>
  </r>
  <r>
    <s v="2017 Data.xlsx"/>
    <x v="0"/>
    <x v="0"/>
    <n v="49"/>
    <x v="2"/>
    <x v="9"/>
    <n v="9"/>
    <n v="28"/>
    <n v="0"/>
    <n v="2"/>
    <n v="2"/>
    <n v="0"/>
    <n v="0"/>
    <x v="0"/>
    <x v="0"/>
    <s v="Groups"/>
    <x v="0"/>
    <x v="0"/>
    <n v="0"/>
    <n v="0"/>
    <s v="A"/>
    <s v="C"/>
    <n v="1"/>
    <x v="1"/>
    <n v="332"/>
    <n v="0"/>
    <n v="0"/>
    <x v="0"/>
    <n v="35"/>
    <n v="0"/>
    <n v="0"/>
    <s v="Canceled"/>
    <x v="578"/>
    <n v="2"/>
    <n v="2"/>
    <x v="1"/>
  </r>
  <r>
    <s v="2017 Data.xlsx"/>
    <x v="1"/>
    <x v="0"/>
    <n v="141"/>
    <x v="2"/>
    <x v="9"/>
    <n v="6"/>
    <n v="10"/>
    <n v="2"/>
    <n v="2"/>
    <n v="2"/>
    <n v="0"/>
    <n v="0"/>
    <x v="0"/>
    <x v="0"/>
    <s v="Offline TA/TO"/>
    <x v="0"/>
    <x v="0"/>
    <n v="0"/>
    <n v="0"/>
    <s v="A"/>
    <s v="D"/>
    <n v="0"/>
    <x v="0"/>
    <n v="28"/>
    <n v="0"/>
    <n v="0"/>
    <x v="0"/>
    <n v="75"/>
    <n v="0"/>
    <n v="1"/>
    <s v="Canceled"/>
    <x v="0"/>
    <n v="2"/>
    <n v="4"/>
    <x v="1"/>
  </r>
  <r>
    <s v="2017 Data.xlsx"/>
    <x v="1"/>
    <x v="0"/>
    <n v="125"/>
    <x v="2"/>
    <x v="6"/>
    <n v="19"/>
    <n v="10"/>
    <n v="0"/>
    <n v="2"/>
    <n v="2"/>
    <n v="0"/>
    <n v="0"/>
    <x v="3"/>
    <x v="0"/>
    <s v="Online TA"/>
    <x v="0"/>
    <x v="0"/>
    <n v="0"/>
    <n v="0"/>
    <s v="A"/>
    <s v="A"/>
    <n v="0"/>
    <x v="0"/>
    <n v="8"/>
    <n v="0"/>
    <n v="0"/>
    <x v="0"/>
    <n v="108"/>
    <n v="0"/>
    <n v="1"/>
    <s v="Canceled"/>
    <x v="617"/>
    <n v="2"/>
    <n v="2"/>
    <x v="0"/>
  </r>
  <r>
    <s v="2017 Data.xlsx"/>
    <x v="1"/>
    <x v="0"/>
    <n v="328"/>
    <x v="2"/>
    <x v="6"/>
    <n v="21"/>
    <n v="25"/>
    <n v="0"/>
    <n v="1"/>
    <n v="3"/>
    <n v="0"/>
    <n v="0"/>
    <x v="0"/>
    <x v="1"/>
    <s v="Online TA"/>
    <x v="0"/>
    <x v="0"/>
    <n v="0"/>
    <n v="0"/>
    <s v="D"/>
    <s v="D"/>
    <n v="0"/>
    <x v="0"/>
    <n v="9"/>
    <n v="0"/>
    <n v="0"/>
    <x v="0"/>
    <n v="142.19999999999999"/>
    <n v="0"/>
    <n v="0"/>
    <s v="Canceled"/>
    <x v="264"/>
    <n v="3"/>
    <n v="1"/>
    <x v="0"/>
  </r>
  <r>
    <s v="2017 Data.xlsx"/>
    <x v="0"/>
    <x v="1"/>
    <n v="7"/>
    <x v="2"/>
    <x v="7"/>
    <n v="9"/>
    <n v="2"/>
    <n v="0"/>
    <n v="3"/>
    <n v="2"/>
    <n v="0"/>
    <n v="0"/>
    <x v="0"/>
    <x v="3"/>
    <s v="Groups"/>
    <x v="2"/>
    <x v="0"/>
    <n v="0"/>
    <n v="0"/>
    <s v="A"/>
    <s v="C"/>
    <n v="1"/>
    <x v="0"/>
    <n v="0"/>
    <n v="223"/>
    <n v="0"/>
    <x v="1"/>
    <n v="37"/>
    <n v="0"/>
    <n v="0"/>
    <s v="Check-Out"/>
    <x v="526"/>
    <n v="2"/>
    <n v="3"/>
    <x v="1"/>
  </r>
  <r>
    <s v="2017 Data.xlsx"/>
    <x v="1"/>
    <x v="0"/>
    <n v="28"/>
    <x v="2"/>
    <x v="10"/>
    <n v="15"/>
    <n v="10"/>
    <n v="1"/>
    <n v="2"/>
    <n v="2"/>
    <n v="0"/>
    <n v="0"/>
    <x v="0"/>
    <x v="1"/>
    <s v="Online TA"/>
    <x v="0"/>
    <x v="0"/>
    <n v="0"/>
    <n v="0"/>
    <s v="A"/>
    <s v="A"/>
    <n v="0"/>
    <x v="0"/>
    <n v="9"/>
    <n v="0"/>
    <n v="0"/>
    <x v="0"/>
    <n v="140"/>
    <n v="0"/>
    <n v="0"/>
    <s v="Canceled"/>
    <x v="507"/>
    <n v="2"/>
    <n v="3"/>
    <x v="0"/>
  </r>
  <r>
    <s v="2017 Data.xlsx"/>
    <x v="1"/>
    <x v="1"/>
    <n v="0"/>
    <x v="2"/>
    <x v="7"/>
    <n v="10"/>
    <n v="10"/>
    <n v="2"/>
    <n v="4"/>
    <n v="2"/>
    <n v="1"/>
    <n v="0"/>
    <x v="0"/>
    <x v="25"/>
    <s v="Online TA"/>
    <x v="0"/>
    <x v="1"/>
    <n v="0"/>
    <n v="0"/>
    <s v="A"/>
    <s v="D"/>
    <n v="2"/>
    <x v="0"/>
    <n v="0"/>
    <n v="0"/>
    <n v="0"/>
    <x v="0"/>
    <n v="104.72"/>
    <n v="0"/>
    <n v="3"/>
    <s v="Check-Out"/>
    <x v="626"/>
    <n v="3"/>
    <n v="6"/>
    <x v="1"/>
  </r>
  <r>
    <s v="2017 Data.xlsx"/>
    <x v="1"/>
    <x v="0"/>
    <n v="332"/>
    <x v="2"/>
    <x v="3"/>
    <n v="26"/>
    <n v="1"/>
    <n v="2"/>
    <n v="2"/>
    <n v="2"/>
    <n v="0"/>
    <n v="0"/>
    <x v="0"/>
    <x v="5"/>
    <s v="Online TA"/>
    <x v="0"/>
    <x v="0"/>
    <n v="0"/>
    <n v="0"/>
    <s v="D"/>
    <s v="D"/>
    <n v="0"/>
    <x v="0"/>
    <n v="9"/>
    <n v="0"/>
    <n v="0"/>
    <x v="0"/>
    <n v="113.4"/>
    <n v="0"/>
    <n v="2"/>
    <s v="Canceled"/>
    <x v="0"/>
    <n v="2"/>
    <n v="4"/>
    <x v="0"/>
  </r>
  <r>
    <s v="2017 Data.xlsx"/>
    <x v="1"/>
    <x v="1"/>
    <n v="157"/>
    <x v="2"/>
    <x v="1"/>
    <n v="33"/>
    <n v="13"/>
    <n v="2"/>
    <n v="4"/>
    <n v="3"/>
    <n v="0"/>
    <n v="0"/>
    <x v="0"/>
    <x v="1"/>
    <s v="Online TA"/>
    <x v="0"/>
    <x v="0"/>
    <n v="0"/>
    <n v="0"/>
    <s v="A"/>
    <s v="A"/>
    <n v="1"/>
    <x v="0"/>
    <n v="9"/>
    <n v="0"/>
    <n v="0"/>
    <x v="0"/>
    <n v="168.5"/>
    <n v="0"/>
    <n v="2"/>
    <s v="Check-Out"/>
    <x v="627"/>
    <n v="3"/>
    <n v="6"/>
    <x v="0"/>
  </r>
  <r>
    <s v="2017 Data.xlsx"/>
    <x v="0"/>
    <x v="1"/>
    <n v="8"/>
    <x v="2"/>
    <x v="10"/>
    <n v="16"/>
    <n v="21"/>
    <n v="0"/>
    <n v="1"/>
    <n v="2"/>
    <n v="1"/>
    <n v="0"/>
    <x v="0"/>
    <x v="0"/>
    <s v="Corporate"/>
    <x v="2"/>
    <x v="1"/>
    <n v="0"/>
    <n v="1"/>
    <s v="A"/>
    <s v="D"/>
    <n v="0"/>
    <x v="0"/>
    <n v="0"/>
    <n v="51"/>
    <n v="0"/>
    <x v="0"/>
    <n v="75"/>
    <n v="1"/>
    <n v="2"/>
    <s v="Check-Out"/>
    <x v="544"/>
    <n v="3"/>
    <n v="1"/>
    <x v="1"/>
  </r>
  <r>
    <s v="2017 Data.xlsx"/>
    <x v="0"/>
    <x v="0"/>
    <n v="113"/>
    <x v="2"/>
    <x v="6"/>
    <n v="22"/>
    <n v="30"/>
    <n v="0"/>
    <n v="2"/>
    <n v="1"/>
    <n v="0"/>
    <n v="0"/>
    <x v="0"/>
    <x v="3"/>
    <s v="Online TA"/>
    <x v="0"/>
    <x v="0"/>
    <n v="0"/>
    <n v="0"/>
    <s v="D"/>
    <s v="D"/>
    <n v="0"/>
    <x v="0"/>
    <n v="240"/>
    <n v="0"/>
    <n v="0"/>
    <x v="0"/>
    <n v="100"/>
    <n v="0"/>
    <n v="0"/>
    <s v="Canceled"/>
    <x v="488"/>
    <n v="1"/>
    <n v="2"/>
    <x v="0"/>
  </r>
  <r>
    <s v="2017 Data.xlsx"/>
    <x v="0"/>
    <x v="1"/>
    <n v="241"/>
    <x v="2"/>
    <x v="8"/>
    <n v="22"/>
    <n v="3"/>
    <n v="2"/>
    <n v="2"/>
    <n v="2"/>
    <n v="0"/>
    <n v="0"/>
    <x v="0"/>
    <x v="4"/>
    <s v="Online TA"/>
    <x v="0"/>
    <x v="0"/>
    <n v="0"/>
    <n v="0"/>
    <s v="D"/>
    <s v="D"/>
    <n v="0"/>
    <x v="0"/>
    <n v="240"/>
    <n v="0"/>
    <n v="0"/>
    <x v="0"/>
    <n v="95.6"/>
    <n v="0"/>
    <n v="2"/>
    <s v="Check-Out"/>
    <x v="628"/>
    <n v="2"/>
    <n v="4"/>
    <x v="0"/>
  </r>
  <r>
    <s v="2017 Data.xlsx"/>
    <x v="1"/>
    <x v="1"/>
    <n v="107"/>
    <x v="2"/>
    <x v="1"/>
    <n v="31"/>
    <n v="5"/>
    <n v="2"/>
    <n v="3"/>
    <n v="2"/>
    <n v="0"/>
    <n v="0"/>
    <x v="0"/>
    <x v="6"/>
    <s v="Online TA"/>
    <x v="0"/>
    <x v="0"/>
    <n v="0"/>
    <n v="0"/>
    <s v="E"/>
    <s v="E"/>
    <n v="0"/>
    <x v="0"/>
    <n v="425"/>
    <n v="0"/>
    <n v="0"/>
    <x v="0"/>
    <n v="151.69999999999999"/>
    <n v="0"/>
    <n v="0"/>
    <s v="Check-Out"/>
    <x v="0"/>
    <n v="2"/>
    <n v="5"/>
    <x v="0"/>
  </r>
  <r>
    <s v="2017 Data.xlsx"/>
    <x v="1"/>
    <x v="1"/>
    <n v="130"/>
    <x v="2"/>
    <x v="8"/>
    <n v="25"/>
    <n v="24"/>
    <n v="2"/>
    <n v="1"/>
    <n v="2"/>
    <n v="0"/>
    <n v="0"/>
    <x v="0"/>
    <x v="24"/>
    <s v="Direct"/>
    <x v="1"/>
    <x v="0"/>
    <n v="0"/>
    <n v="0"/>
    <s v="D"/>
    <s v="D"/>
    <n v="0"/>
    <x v="0"/>
    <n v="0"/>
    <n v="0"/>
    <n v="0"/>
    <x v="0"/>
    <n v="130.5"/>
    <n v="0"/>
    <n v="4"/>
    <s v="Check-Out"/>
    <x v="478"/>
    <n v="2"/>
    <n v="3"/>
    <x v="0"/>
  </r>
  <r>
    <s v="2017 Data.xlsx"/>
    <x v="1"/>
    <x v="0"/>
    <n v="104"/>
    <x v="2"/>
    <x v="6"/>
    <n v="20"/>
    <n v="15"/>
    <n v="1"/>
    <n v="2"/>
    <n v="2"/>
    <n v="0"/>
    <n v="0"/>
    <x v="0"/>
    <x v="0"/>
    <s v="Groups"/>
    <x v="0"/>
    <x v="0"/>
    <n v="0"/>
    <n v="0"/>
    <s v="A"/>
    <s v="A"/>
    <n v="0"/>
    <x v="1"/>
    <n v="0"/>
    <n v="0"/>
    <n v="0"/>
    <x v="0"/>
    <n v="170"/>
    <n v="0"/>
    <n v="0"/>
    <s v="Canceled"/>
    <x v="460"/>
    <n v="2"/>
    <n v="3"/>
    <x v="0"/>
  </r>
  <r>
    <s v="2017 Data.xlsx"/>
    <x v="1"/>
    <x v="1"/>
    <n v="65"/>
    <x v="2"/>
    <x v="7"/>
    <n v="10"/>
    <n v="11"/>
    <n v="1"/>
    <n v="1"/>
    <n v="2"/>
    <n v="0"/>
    <n v="0"/>
    <x v="3"/>
    <x v="5"/>
    <s v="Online TA"/>
    <x v="0"/>
    <x v="0"/>
    <n v="0"/>
    <n v="0"/>
    <s v="A"/>
    <s v="A"/>
    <n v="0"/>
    <x v="0"/>
    <n v="9"/>
    <n v="0"/>
    <n v="0"/>
    <x v="0"/>
    <n v="79.2"/>
    <n v="0"/>
    <n v="0"/>
    <s v="Check-Out"/>
    <x v="474"/>
    <n v="2"/>
    <n v="2"/>
    <x v="0"/>
  </r>
  <r>
    <s v="2017 Data.xlsx"/>
    <x v="0"/>
    <x v="1"/>
    <n v="22"/>
    <x v="2"/>
    <x v="9"/>
    <n v="8"/>
    <n v="23"/>
    <n v="0"/>
    <n v="2"/>
    <n v="2"/>
    <n v="0"/>
    <n v="0"/>
    <x v="4"/>
    <x v="0"/>
    <s v="Groups"/>
    <x v="0"/>
    <x v="0"/>
    <n v="0"/>
    <n v="0"/>
    <s v="A"/>
    <s v="A"/>
    <n v="0"/>
    <x v="0"/>
    <n v="68"/>
    <n v="0"/>
    <n v="0"/>
    <x v="1"/>
    <n v="60"/>
    <n v="0"/>
    <n v="0"/>
    <s v="Check-Out"/>
    <x v="591"/>
    <n v="2"/>
    <n v="2"/>
    <x v="0"/>
  </r>
  <r>
    <s v="2017 Data.xlsx"/>
    <x v="1"/>
    <x v="0"/>
    <n v="70"/>
    <x v="2"/>
    <x v="1"/>
    <n v="33"/>
    <n v="13"/>
    <n v="2"/>
    <n v="1"/>
    <n v="2"/>
    <n v="0"/>
    <n v="0"/>
    <x v="0"/>
    <x v="3"/>
    <s v="Online TA"/>
    <x v="0"/>
    <x v="0"/>
    <n v="0"/>
    <n v="0"/>
    <s v="A"/>
    <s v="A"/>
    <n v="0"/>
    <x v="0"/>
    <n v="9"/>
    <n v="0"/>
    <n v="0"/>
    <x v="0"/>
    <n v="160"/>
    <n v="0"/>
    <n v="0"/>
    <s v="Canceled"/>
    <x v="0"/>
    <n v="2"/>
    <n v="3"/>
    <x v="0"/>
  </r>
  <r>
    <s v="2017 Data.xlsx"/>
    <x v="0"/>
    <x v="0"/>
    <n v="49"/>
    <x v="2"/>
    <x v="8"/>
    <n v="25"/>
    <n v="24"/>
    <n v="1"/>
    <n v="1"/>
    <n v="3"/>
    <n v="0"/>
    <n v="0"/>
    <x v="1"/>
    <x v="0"/>
    <s v="Online TA"/>
    <x v="0"/>
    <x v="0"/>
    <n v="0"/>
    <n v="0"/>
    <s v="A"/>
    <s v="A"/>
    <n v="0"/>
    <x v="0"/>
    <n v="15"/>
    <n v="0"/>
    <n v="0"/>
    <x v="0"/>
    <n v="153.6"/>
    <n v="0"/>
    <n v="0"/>
    <s v="Canceled"/>
    <x v="484"/>
    <n v="3"/>
    <n v="2"/>
    <x v="0"/>
  </r>
  <r>
    <s v="2017 Data.xlsx"/>
    <x v="0"/>
    <x v="0"/>
    <n v="181"/>
    <x v="2"/>
    <x v="7"/>
    <n v="9"/>
    <n v="1"/>
    <n v="6"/>
    <n v="19"/>
    <n v="2"/>
    <n v="0"/>
    <n v="0"/>
    <x v="1"/>
    <x v="0"/>
    <s v="Groups"/>
    <x v="0"/>
    <x v="0"/>
    <n v="0"/>
    <n v="0"/>
    <s v="A"/>
    <s v="A"/>
    <n v="0"/>
    <x v="0"/>
    <n v="440"/>
    <n v="0"/>
    <n v="0"/>
    <x v="1"/>
    <n v="58.6"/>
    <n v="0"/>
    <n v="0"/>
    <s v="Canceled"/>
    <x v="0"/>
    <n v="2"/>
    <n v="25"/>
    <x v="0"/>
  </r>
  <r>
    <s v="2017 Data.xlsx"/>
    <x v="1"/>
    <x v="1"/>
    <n v="423"/>
    <x v="2"/>
    <x v="3"/>
    <n v="29"/>
    <n v="22"/>
    <n v="1"/>
    <n v="1"/>
    <n v="1"/>
    <n v="0"/>
    <n v="0"/>
    <x v="1"/>
    <x v="5"/>
    <s v="Offline TA/TO"/>
    <x v="0"/>
    <x v="0"/>
    <n v="0"/>
    <n v="0"/>
    <s v="A"/>
    <s v="A"/>
    <n v="1"/>
    <x v="0"/>
    <n v="6"/>
    <n v="0"/>
    <n v="0"/>
    <x v="1"/>
    <n v="95.5"/>
    <n v="0"/>
    <n v="0"/>
    <s v="Check-Out"/>
    <x v="576"/>
    <n v="1"/>
    <n v="2"/>
    <x v="0"/>
  </r>
  <r>
    <s v="2017 Data.xlsx"/>
    <x v="1"/>
    <x v="0"/>
    <n v="51"/>
    <x v="2"/>
    <x v="8"/>
    <n v="23"/>
    <n v="9"/>
    <n v="2"/>
    <n v="3"/>
    <n v="2"/>
    <n v="0"/>
    <n v="0"/>
    <x v="0"/>
    <x v="0"/>
    <s v="Direct"/>
    <x v="1"/>
    <x v="0"/>
    <n v="0"/>
    <n v="0"/>
    <s v="D"/>
    <s v="D"/>
    <n v="0"/>
    <x v="0"/>
    <n v="0"/>
    <n v="0"/>
    <n v="0"/>
    <x v="0"/>
    <n v="78"/>
    <n v="0"/>
    <n v="5"/>
    <s v="Canceled"/>
    <x v="560"/>
    <n v="2"/>
    <n v="5"/>
    <x v="0"/>
  </r>
  <r>
    <s v="2017 Data.xlsx"/>
    <x v="0"/>
    <x v="1"/>
    <n v="3"/>
    <x v="2"/>
    <x v="9"/>
    <n v="9"/>
    <n v="28"/>
    <n v="0"/>
    <n v="1"/>
    <n v="2"/>
    <n v="0"/>
    <n v="0"/>
    <x v="0"/>
    <x v="16"/>
    <s v="Online TA"/>
    <x v="0"/>
    <x v="0"/>
    <n v="0"/>
    <n v="0"/>
    <s v="A"/>
    <s v="A"/>
    <n v="0"/>
    <x v="0"/>
    <n v="240"/>
    <n v="0"/>
    <n v="0"/>
    <x v="0"/>
    <n v="55"/>
    <n v="1"/>
    <n v="1"/>
    <s v="Check-Out"/>
    <x v="456"/>
    <n v="2"/>
    <n v="1"/>
    <x v="0"/>
  </r>
  <r>
    <s v="2017 Data.xlsx"/>
    <x v="0"/>
    <x v="0"/>
    <n v="38"/>
    <x v="2"/>
    <x v="9"/>
    <n v="7"/>
    <n v="18"/>
    <n v="0"/>
    <n v="1"/>
    <n v="2"/>
    <n v="2"/>
    <n v="0"/>
    <x v="0"/>
    <x v="0"/>
    <s v="Online TA"/>
    <x v="0"/>
    <x v="0"/>
    <n v="0"/>
    <n v="0"/>
    <s v="G"/>
    <s v="G"/>
    <n v="0"/>
    <x v="0"/>
    <n v="240"/>
    <n v="0"/>
    <n v="0"/>
    <x v="0"/>
    <n v="88"/>
    <n v="0"/>
    <n v="0"/>
    <s v="Canceled"/>
    <x v="513"/>
    <n v="4"/>
    <n v="1"/>
    <x v="0"/>
  </r>
  <r>
    <s v="2017 Data.xlsx"/>
    <x v="0"/>
    <x v="0"/>
    <n v="203"/>
    <x v="2"/>
    <x v="1"/>
    <n v="33"/>
    <n v="18"/>
    <n v="4"/>
    <n v="8"/>
    <n v="2"/>
    <n v="1"/>
    <n v="0"/>
    <x v="0"/>
    <x v="74"/>
    <s v="Online TA"/>
    <x v="0"/>
    <x v="0"/>
    <n v="0"/>
    <n v="0"/>
    <s v="A"/>
    <s v="A"/>
    <n v="0"/>
    <x v="0"/>
    <n v="15"/>
    <n v="0"/>
    <n v="0"/>
    <x v="0"/>
    <n v="126.8"/>
    <n v="0"/>
    <n v="3"/>
    <s v="Canceled"/>
    <x v="591"/>
    <n v="3"/>
    <n v="12"/>
    <x v="0"/>
  </r>
  <r>
    <s v="2017 Data.xlsx"/>
    <x v="1"/>
    <x v="1"/>
    <n v="2"/>
    <x v="2"/>
    <x v="1"/>
    <n v="33"/>
    <n v="19"/>
    <n v="0"/>
    <n v="1"/>
    <n v="2"/>
    <n v="0"/>
    <n v="0"/>
    <x v="0"/>
    <x v="6"/>
    <s v="Online TA"/>
    <x v="0"/>
    <x v="0"/>
    <n v="0"/>
    <n v="0"/>
    <s v="D"/>
    <s v="D"/>
    <n v="0"/>
    <x v="0"/>
    <n v="9"/>
    <n v="0"/>
    <n v="0"/>
    <x v="0"/>
    <n v="149"/>
    <n v="0"/>
    <n v="1"/>
    <s v="Check-Out"/>
    <x v="585"/>
    <n v="2"/>
    <n v="1"/>
    <x v="0"/>
  </r>
  <r>
    <s v="2017 Data.xlsx"/>
    <x v="1"/>
    <x v="0"/>
    <n v="46"/>
    <x v="2"/>
    <x v="11"/>
    <n v="1"/>
    <n v="1"/>
    <n v="2"/>
    <n v="0"/>
    <n v="2"/>
    <n v="0"/>
    <n v="0"/>
    <x v="0"/>
    <x v="0"/>
    <s v="Groups"/>
    <x v="0"/>
    <x v="0"/>
    <n v="0"/>
    <n v="0"/>
    <s v="A"/>
    <s v="A"/>
    <n v="0"/>
    <x v="0"/>
    <n v="0"/>
    <n v="0"/>
    <n v="0"/>
    <x v="1"/>
    <n v="65"/>
    <n v="0"/>
    <n v="0"/>
    <s v="Canceled"/>
    <x v="353"/>
    <n v="2"/>
    <n v="2"/>
    <x v="0"/>
  </r>
  <r>
    <s v="2017 Data.xlsx"/>
    <x v="1"/>
    <x v="0"/>
    <n v="93"/>
    <x v="2"/>
    <x v="10"/>
    <n v="14"/>
    <n v="6"/>
    <n v="0"/>
    <n v="3"/>
    <n v="2"/>
    <n v="0"/>
    <n v="0"/>
    <x v="0"/>
    <x v="0"/>
    <s v="Offline TA/TO"/>
    <x v="0"/>
    <x v="0"/>
    <n v="0"/>
    <n v="0"/>
    <s v="A"/>
    <s v="A"/>
    <n v="0"/>
    <x v="1"/>
    <n v="170"/>
    <n v="0"/>
    <n v="0"/>
    <x v="0"/>
    <n v="95"/>
    <n v="0"/>
    <n v="0"/>
    <s v="Canceled"/>
    <x v="629"/>
    <n v="2"/>
    <n v="3"/>
    <x v="0"/>
  </r>
  <r>
    <s v="2017 Data.xlsx"/>
    <x v="1"/>
    <x v="0"/>
    <n v="172"/>
    <x v="2"/>
    <x v="7"/>
    <n v="12"/>
    <n v="24"/>
    <n v="2"/>
    <n v="6"/>
    <n v="0"/>
    <n v="2"/>
    <n v="0"/>
    <x v="0"/>
    <x v="56"/>
    <s v="Online TA"/>
    <x v="0"/>
    <x v="0"/>
    <n v="0"/>
    <n v="0"/>
    <s v="B"/>
    <s v="B"/>
    <n v="0"/>
    <x v="0"/>
    <n v="9"/>
    <n v="0"/>
    <n v="0"/>
    <x v="0"/>
    <n v="84.73"/>
    <n v="0"/>
    <n v="0"/>
    <s v="Canceled"/>
    <x v="450"/>
    <n v="2"/>
    <n v="8"/>
    <x v="0"/>
  </r>
  <r>
    <s v="2017 Data.xlsx"/>
    <x v="1"/>
    <x v="1"/>
    <n v="50"/>
    <x v="2"/>
    <x v="8"/>
    <n v="26"/>
    <n v="27"/>
    <n v="0"/>
    <n v="4"/>
    <n v="2"/>
    <n v="0"/>
    <n v="0"/>
    <x v="0"/>
    <x v="64"/>
    <s v="Direct"/>
    <x v="1"/>
    <x v="0"/>
    <n v="0"/>
    <n v="0"/>
    <s v="A"/>
    <s v="D"/>
    <n v="0"/>
    <x v="0"/>
    <n v="14"/>
    <n v="0"/>
    <n v="0"/>
    <x v="0"/>
    <n v="103.5"/>
    <n v="0"/>
    <n v="0"/>
    <s v="Check-Out"/>
    <x v="514"/>
    <n v="2"/>
    <n v="4"/>
    <x v="1"/>
  </r>
  <r>
    <s v="2017 Data.xlsx"/>
    <x v="1"/>
    <x v="0"/>
    <n v="169"/>
    <x v="2"/>
    <x v="8"/>
    <n v="23"/>
    <n v="8"/>
    <n v="0"/>
    <n v="3"/>
    <n v="2"/>
    <n v="0"/>
    <n v="0"/>
    <x v="0"/>
    <x v="0"/>
    <s v="Offline TA/TO"/>
    <x v="0"/>
    <x v="0"/>
    <n v="0"/>
    <n v="0"/>
    <s v="A"/>
    <s v="A"/>
    <n v="0"/>
    <x v="1"/>
    <n v="19"/>
    <n v="0"/>
    <n v="0"/>
    <x v="0"/>
    <n v="170"/>
    <n v="0"/>
    <n v="0"/>
    <s v="Canceled"/>
    <x v="630"/>
    <n v="2"/>
    <n v="3"/>
    <x v="0"/>
  </r>
  <r>
    <s v="2017 Data.xlsx"/>
    <x v="1"/>
    <x v="1"/>
    <n v="47"/>
    <x v="2"/>
    <x v="9"/>
    <n v="5"/>
    <n v="1"/>
    <n v="0"/>
    <n v="4"/>
    <n v="2"/>
    <n v="0"/>
    <n v="0"/>
    <x v="3"/>
    <x v="38"/>
    <s v="Online TA"/>
    <x v="0"/>
    <x v="0"/>
    <n v="0"/>
    <n v="0"/>
    <s v="A"/>
    <s v="A"/>
    <n v="0"/>
    <x v="0"/>
    <n v="9"/>
    <n v="0"/>
    <n v="0"/>
    <x v="0"/>
    <n v="74.8"/>
    <n v="0"/>
    <n v="2"/>
    <s v="Check-Out"/>
    <x v="490"/>
    <n v="2"/>
    <n v="4"/>
    <x v="0"/>
  </r>
  <r>
    <s v="2017 Data.xlsx"/>
    <x v="1"/>
    <x v="1"/>
    <n v="17"/>
    <x v="2"/>
    <x v="10"/>
    <n v="17"/>
    <n v="27"/>
    <n v="2"/>
    <n v="6"/>
    <n v="0"/>
    <n v="0"/>
    <n v="0"/>
    <x v="3"/>
    <x v="1"/>
    <s v="Offline TA/TO"/>
    <x v="0"/>
    <x v="0"/>
    <n v="0"/>
    <n v="0"/>
    <s v="D"/>
    <s v="K"/>
    <n v="7"/>
    <x v="0"/>
    <n v="290"/>
    <n v="0"/>
    <n v="0"/>
    <x v="0"/>
    <n v="0"/>
    <n v="0"/>
    <n v="0"/>
    <s v="Check-Out"/>
    <x v="596"/>
    <n v="0"/>
    <n v="8"/>
    <x v="1"/>
  </r>
  <r>
    <s v="2017 Data.xlsx"/>
    <x v="1"/>
    <x v="1"/>
    <n v="208"/>
    <x v="2"/>
    <x v="8"/>
    <n v="25"/>
    <n v="21"/>
    <n v="0"/>
    <n v="3"/>
    <n v="2"/>
    <n v="0"/>
    <n v="0"/>
    <x v="0"/>
    <x v="8"/>
    <s v="Online TA"/>
    <x v="0"/>
    <x v="0"/>
    <n v="0"/>
    <n v="0"/>
    <s v="D"/>
    <s v="D"/>
    <n v="2"/>
    <x v="0"/>
    <n v="9"/>
    <n v="0"/>
    <n v="0"/>
    <x v="0"/>
    <n v="133.66999999999999"/>
    <n v="0"/>
    <n v="2"/>
    <s v="Check-Out"/>
    <x v="602"/>
    <n v="2"/>
    <n v="3"/>
    <x v="0"/>
  </r>
  <r>
    <s v="2017 Data.xlsx"/>
    <x v="0"/>
    <x v="0"/>
    <n v="462"/>
    <x v="2"/>
    <x v="6"/>
    <n v="21"/>
    <n v="25"/>
    <n v="0"/>
    <n v="3"/>
    <n v="2"/>
    <n v="0"/>
    <n v="0"/>
    <x v="1"/>
    <x v="0"/>
    <s v="Groups"/>
    <x v="0"/>
    <x v="0"/>
    <n v="0"/>
    <n v="0"/>
    <s v="A"/>
    <s v="A"/>
    <n v="0"/>
    <x v="1"/>
    <n v="0"/>
    <n v="0"/>
    <n v="0"/>
    <x v="0"/>
    <n v="78"/>
    <n v="0"/>
    <n v="0"/>
    <s v="Canceled"/>
    <x v="265"/>
    <n v="2"/>
    <n v="3"/>
    <x v="0"/>
  </r>
  <r>
    <s v="2017 Data.xlsx"/>
    <x v="1"/>
    <x v="1"/>
    <n v="87"/>
    <x v="2"/>
    <x v="6"/>
    <n v="21"/>
    <n v="22"/>
    <n v="1"/>
    <n v="1"/>
    <n v="1"/>
    <n v="0"/>
    <n v="0"/>
    <x v="0"/>
    <x v="6"/>
    <s v="Offline TA/TO"/>
    <x v="0"/>
    <x v="0"/>
    <n v="0"/>
    <n v="0"/>
    <s v="A"/>
    <s v="A"/>
    <n v="0"/>
    <x v="0"/>
    <n v="475"/>
    <n v="0"/>
    <n v="0"/>
    <x v="1"/>
    <n v="126"/>
    <n v="0"/>
    <n v="0"/>
    <s v="Check-Out"/>
    <x v="607"/>
    <n v="1"/>
    <n v="2"/>
    <x v="0"/>
  </r>
  <r>
    <s v="2017 Data.xlsx"/>
    <x v="1"/>
    <x v="1"/>
    <n v="150"/>
    <x v="2"/>
    <x v="10"/>
    <n v="17"/>
    <n v="28"/>
    <n v="1"/>
    <n v="2"/>
    <n v="2"/>
    <n v="0"/>
    <n v="0"/>
    <x v="0"/>
    <x v="3"/>
    <s v="Direct"/>
    <x v="1"/>
    <x v="0"/>
    <n v="0"/>
    <n v="0"/>
    <s v="D"/>
    <s v="D"/>
    <n v="0"/>
    <x v="0"/>
    <n v="14"/>
    <n v="0"/>
    <n v="0"/>
    <x v="0"/>
    <n v="144"/>
    <n v="0"/>
    <n v="0"/>
    <s v="Check-Out"/>
    <x v="466"/>
    <n v="2"/>
    <n v="3"/>
    <x v="0"/>
  </r>
  <r>
    <s v="2017 Data.xlsx"/>
    <x v="1"/>
    <x v="0"/>
    <n v="40"/>
    <x v="2"/>
    <x v="8"/>
    <n v="24"/>
    <n v="11"/>
    <n v="2"/>
    <n v="2"/>
    <n v="2"/>
    <n v="0"/>
    <n v="0"/>
    <x v="3"/>
    <x v="0"/>
    <s v="Online TA"/>
    <x v="0"/>
    <x v="0"/>
    <n v="0"/>
    <n v="0"/>
    <s v="A"/>
    <s v="A"/>
    <n v="0"/>
    <x v="0"/>
    <n v="7"/>
    <n v="0"/>
    <n v="0"/>
    <x v="0"/>
    <n v="120"/>
    <n v="0"/>
    <n v="1"/>
    <s v="Canceled"/>
    <x v="631"/>
    <n v="2"/>
    <n v="4"/>
    <x v="0"/>
  </r>
  <r>
    <s v="2017 Data.xlsx"/>
    <x v="1"/>
    <x v="0"/>
    <n v="194"/>
    <x v="2"/>
    <x v="10"/>
    <n v="16"/>
    <n v="21"/>
    <n v="2"/>
    <n v="3"/>
    <n v="2"/>
    <n v="0"/>
    <n v="0"/>
    <x v="0"/>
    <x v="6"/>
    <s v="Online TA"/>
    <x v="0"/>
    <x v="0"/>
    <n v="0"/>
    <n v="0"/>
    <s v="A"/>
    <s v="A"/>
    <n v="0"/>
    <x v="0"/>
    <n v="9"/>
    <n v="0"/>
    <n v="0"/>
    <x v="0"/>
    <n v="117"/>
    <n v="0"/>
    <n v="2"/>
    <s v="Canceled"/>
    <x v="566"/>
    <n v="2"/>
    <n v="5"/>
    <x v="0"/>
  </r>
  <r>
    <s v="2017 Data.xlsx"/>
    <x v="1"/>
    <x v="1"/>
    <n v="7"/>
    <x v="2"/>
    <x v="1"/>
    <n v="32"/>
    <n v="10"/>
    <n v="0"/>
    <n v="3"/>
    <n v="2"/>
    <n v="0"/>
    <n v="0"/>
    <x v="0"/>
    <x v="35"/>
    <s v="Online TA"/>
    <x v="0"/>
    <x v="0"/>
    <n v="0"/>
    <n v="0"/>
    <s v="A"/>
    <s v="A"/>
    <n v="0"/>
    <x v="0"/>
    <n v="9"/>
    <n v="0"/>
    <n v="0"/>
    <x v="0"/>
    <n v="195.67"/>
    <n v="0"/>
    <n v="2"/>
    <s v="Check-Out"/>
    <x v="632"/>
    <n v="2"/>
    <n v="3"/>
    <x v="0"/>
  </r>
  <r>
    <s v="2017 Data.xlsx"/>
    <x v="0"/>
    <x v="0"/>
    <n v="108"/>
    <x v="2"/>
    <x v="6"/>
    <n v="22"/>
    <n v="28"/>
    <n v="2"/>
    <n v="2"/>
    <n v="2"/>
    <n v="0"/>
    <n v="0"/>
    <x v="0"/>
    <x v="0"/>
    <s v="Offline TA/TO"/>
    <x v="0"/>
    <x v="0"/>
    <n v="0"/>
    <n v="0"/>
    <s v="A"/>
    <s v="A"/>
    <n v="0"/>
    <x v="0"/>
    <n v="410"/>
    <n v="0"/>
    <n v="0"/>
    <x v="0"/>
    <n v="45.5"/>
    <n v="0"/>
    <n v="0"/>
    <s v="Canceled"/>
    <x v="520"/>
    <n v="2"/>
    <n v="4"/>
    <x v="0"/>
  </r>
  <r>
    <s v="2017 Data.xlsx"/>
    <x v="0"/>
    <x v="1"/>
    <n v="15"/>
    <x v="2"/>
    <x v="8"/>
    <n v="25"/>
    <n v="24"/>
    <n v="2"/>
    <n v="1"/>
    <n v="2"/>
    <n v="0"/>
    <n v="1"/>
    <x v="0"/>
    <x v="1"/>
    <s v="Direct"/>
    <x v="1"/>
    <x v="0"/>
    <n v="0"/>
    <n v="0"/>
    <s v="D"/>
    <s v="D"/>
    <n v="5"/>
    <x v="0"/>
    <n v="250"/>
    <n v="0"/>
    <n v="0"/>
    <x v="0"/>
    <n v="150"/>
    <n v="0"/>
    <n v="1"/>
    <s v="Check-Out"/>
    <x v="478"/>
    <n v="3"/>
    <n v="3"/>
    <x v="0"/>
  </r>
  <r>
    <s v="2017 Data.xlsx"/>
    <x v="1"/>
    <x v="0"/>
    <n v="167"/>
    <x v="2"/>
    <x v="3"/>
    <n v="27"/>
    <n v="7"/>
    <n v="0"/>
    <n v="2"/>
    <n v="2"/>
    <n v="0"/>
    <n v="0"/>
    <x v="3"/>
    <x v="30"/>
    <s v="Online TA"/>
    <x v="0"/>
    <x v="0"/>
    <n v="0"/>
    <n v="0"/>
    <s v="A"/>
    <s v="A"/>
    <n v="0"/>
    <x v="0"/>
    <n v="9"/>
    <n v="0"/>
    <n v="0"/>
    <x v="0"/>
    <n v="89.1"/>
    <n v="0"/>
    <n v="0"/>
    <s v="Canceled"/>
    <x v="582"/>
    <n v="2"/>
    <n v="2"/>
    <x v="0"/>
  </r>
  <r>
    <s v="2017 Data.xlsx"/>
    <x v="1"/>
    <x v="1"/>
    <n v="83"/>
    <x v="2"/>
    <x v="10"/>
    <n v="15"/>
    <n v="10"/>
    <n v="1"/>
    <n v="3"/>
    <n v="2"/>
    <n v="1"/>
    <n v="0"/>
    <x v="0"/>
    <x v="6"/>
    <s v="Offline TA/TO"/>
    <x v="0"/>
    <x v="0"/>
    <n v="0"/>
    <n v="0"/>
    <s v="A"/>
    <s v="D"/>
    <n v="0"/>
    <x v="0"/>
    <n v="28"/>
    <n v="0"/>
    <n v="0"/>
    <x v="0"/>
    <n v="100"/>
    <n v="0"/>
    <n v="0"/>
    <s v="Check-Out"/>
    <x v="633"/>
    <n v="3"/>
    <n v="4"/>
    <x v="1"/>
  </r>
  <r>
    <s v="2017 Data.xlsx"/>
    <x v="1"/>
    <x v="1"/>
    <n v="86"/>
    <x v="2"/>
    <x v="6"/>
    <n v="21"/>
    <n v="27"/>
    <n v="2"/>
    <n v="1"/>
    <n v="2"/>
    <n v="0"/>
    <n v="0"/>
    <x v="1"/>
    <x v="1"/>
    <s v="Online TA"/>
    <x v="0"/>
    <x v="0"/>
    <n v="0"/>
    <n v="0"/>
    <s v="F"/>
    <s v="F"/>
    <n v="1"/>
    <x v="0"/>
    <n v="9"/>
    <n v="0"/>
    <n v="0"/>
    <x v="0"/>
    <n v="313.67"/>
    <n v="0"/>
    <n v="1"/>
    <s v="Check-Out"/>
    <x v="554"/>
    <n v="2"/>
    <n v="3"/>
    <x v="0"/>
  </r>
  <r>
    <s v="2017 Data.xlsx"/>
    <x v="0"/>
    <x v="1"/>
    <n v="220"/>
    <x v="2"/>
    <x v="7"/>
    <n v="10"/>
    <n v="7"/>
    <n v="1"/>
    <n v="5"/>
    <n v="2"/>
    <n v="0"/>
    <n v="0"/>
    <x v="0"/>
    <x v="19"/>
    <s v="Online TA"/>
    <x v="0"/>
    <x v="0"/>
    <n v="0"/>
    <n v="0"/>
    <s v="A"/>
    <s v="A"/>
    <n v="2"/>
    <x v="0"/>
    <n v="240"/>
    <n v="0"/>
    <n v="0"/>
    <x v="1"/>
    <n v="48.9"/>
    <n v="0"/>
    <n v="1"/>
    <s v="Check-Out"/>
    <x v="474"/>
    <n v="2"/>
    <n v="6"/>
    <x v="0"/>
  </r>
  <r>
    <s v="2017 Data.xlsx"/>
    <x v="1"/>
    <x v="1"/>
    <n v="322"/>
    <x v="2"/>
    <x v="8"/>
    <n v="25"/>
    <n v="23"/>
    <n v="2"/>
    <n v="2"/>
    <n v="2"/>
    <n v="0"/>
    <n v="0"/>
    <x v="0"/>
    <x v="0"/>
    <s v="Groups"/>
    <x v="0"/>
    <x v="0"/>
    <n v="0"/>
    <n v="0"/>
    <s v="A"/>
    <s v="A"/>
    <n v="3"/>
    <x v="0"/>
    <n v="37"/>
    <n v="0"/>
    <n v="59"/>
    <x v="1"/>
    <n v="105"/>
    <n v="0"/>
    <n v="3"/>
    <s v="Check-Out"/>
    <x v="478"/>
    <n v="2"/>
    <n v="4"/>
    <x v="0"/>
  </r>
  <r>
    <s v="2017 Data.xlsx"/>
    <x v="1"/>
    <x v="1"/>
    <n v="130"/>
    <x v="2"/>
    <x v="7"/>
    <n v="12"/>
    <n v="23"/>
    <n v="0"/>
    <n v="3"/>
    <n v="2"/>
    <n v="0"/>
    <n v="0"/>
    <x v="3"/>
    <x v="11"/>
    <s v="Online TA"/>
    <x v="0"/>
    <x v="0"/>
    <n v="0"/>
    <n v="0"/>
    <s v="A"/>
    <s v="A"/>
    <n v="0"/>
    <x v="0"/>
    <n v="9"/>
    <n v="0"/>
    <n v="0"/>
    <x v="0"/>
    <n v="79.2"/>
    <n v="0"/>
    <n v="2"/>
    <s v="Check-Out"/>
    <x v="506"/>
    <n v="2"/>
    <n v="3"/>
    <x v="0"/>
  </r>
  <r>
    <s v="2017 Data.xlsx"/>
    <x v="1"/>
    <x v="0"/>
    <n v="39"/>
    <x v="2"/>
    <x v="9"/>
    <n v="7"/>
    <n v="12"/>
    <n v="2"/>
    <n v="2"/>
    <n v="2"/>
    <n v="0"/>
    <n v="0"/>
    <x v="0"/>
    <x v="3"/>
    <s v="Online TA"/>
    <x v="0"/>
    <x v="0"/>
    <n v="0"/>
    <n v="0"/>
    <s v="A"/>
    <s v="A"/>
    <n v="0"/>
    <x v="0"/>
    <n v="9"/>
    <n v="0"/>
    <n v="0"/>
    <x v="0"/>
    <n v="85"/>
    <n v="0"/>
    <n v="0"/>
    <s v="Canceled"/>
    <x v="244"/>
    <n v="2"/>
    <n v="4"/>
    <x v="0"/>
  </r>
  <r>
    <s v="2017 Data.xlsx"/>
    <x v="0"/>
    <x v="1"/>
    <n v="48"/>
    <x v="2"/>
    <x v="7"/>
    <n v="12"/>
    <n v="23"/>
    <n v="2"/>
    <n v="5"/>
    <n v="2"/>
    <n v="0"/>
    <n v="0"/>
    <x v="4"/>
    <x v="6"/>
    <s v="Offline TA/TO"/>
    <x v="0"/>
    <x v="0"/>
    <n v="0"/>
    <n v="0"/>
    <s v="A"/>
    <s v="A"/>
    <n v="0"/>
    <x v="0"/>
    <n v="464"/>
    <n v="0"/>
    <n v="0"/>
    <x v="0"/>
    <n v="66"/>
    <n v="0"/>
    <n v="0"/>
    <s v="Check-Out"/>
    <x v="634"/>
    <n v="2"/>
    <n v="7"/>
    <x v="0"/>
  </r>
  <r>
    <s v="2017 Data.xlsx"/>
    <x v="1"/>
    <x v="0"/>
    <n v="175"/>
    <x v="2"/>
    <x v="6"/>
    <n v="20"/>
    <n v="19"/>
    <n v="1"/>
    <n v="2"/>
    <n v="2"/>
    <n v="0"/>
    <n v="0"/>
    <x v="0"/>
    <x v="0"/>
    <s v="Groups"/>
    <x v="0"/>
    <x v="0"/>
    <n v="0"/>
    <n v="0"/>
    <s v="A"/>
    <s v="A"/>
    <n v="0"/>
    <x v="1"/>
    <n v="12"/>
    <n v="0"/>
    <n v="0"/>
    <x v="0"/>
    <n v="110"/>
    <n v="0"/>
    <n v="0"/>
    <s v="Canceled"/>
    <x v="363"/>
    <n v="2"/>
    <n v="3"/>
    <x v="0"/>
  </r>
  <r>
    <s v="2017 Data.xlsx"/>
    <x v="1"/>
    <x v="1"/>
    <n v="33"/>
    <x v="2"/>
    <x v="10"/>
    <n v="14"/>
    <n v="8"/>
    <n v="2"/>
    <n v="3"/>
    <n v="2"/>
    <n v="0"/>
    <n v="0"/>
    <x v="0"/>
    <x v="3"/>
    <s v="Online TA"/>
    <x v="0"/>
    <x v="0"/>
    <n v="0"/>
    <n v="0"/>
    <s v="A"/>
    <s v="A"/>
    <n v="0"/>
    <x v="0"/>
    <n v="7"/>
    <n v="0"/>
    <n v="0"/>
    <x v="0"/>
    <n v="115.4"/>
    <n v="0"/>
    <n v="0"/>
    <s v="Check-Out"/>
    <x v="564"/>
    <n v="2"/>
    <n v="5"/>
    <x v="0"/>
  </r>
  <r>
    <s v="2017 Data.xlsx"/>
    <x v="1"/>
    <x v="1"/>
    <n v="133"/>
    <x v="2"/>
    <x v="6"/>
    <n v="21"/>
    <n v="26"/>
    <n v="0"/>
    <n v="1"/>
    <n v="2"/>
    <n v="0"/>
    <n v="0"/>
    <x v="3"/>
    <x v="8"/>
    <s v="Online TA"/>
    <x v="0"/>
    <x v="0"/>
    <n v="0"/>
    <n v="0"/>
    <s v="A"/>
    <s v="A"/>
    <n v="0"/>
    <x v="0"/>
    <n v="9"/>
    <n v="0"/>
    <n v="0"/>
    <x v="0"/>
    <n v="108"/>
    <n v="0"/>
    <n v="1"/>
    <s v="Check-Out"/>
    <x v="603"/>
    <n v="2"/>
    <n v="1"/>
    <x v="0"/>
  </r>
  <r>
    <s v="2017 Data.xlsx"/>
    <x v="1"/>
    <x v="1"/>
    <n v="47"/>
    <x v="2"/>
    <x v="6"/>
    <n v="20"/>
    <n v="15"/>
    <n v="1"/>
    <n v="2"/>
    <n v="1"/>
    <n v="0"/>
    <n v="0"/>
    <x v="1"/>
    <x v="2"/>
    <s v="Offline TA/TO"/>
    <x v="0"/>
    <x v="0"/>
    <n v="0"/>
    <n v="0"/>
    <s v="A"/>
    <s v="A"/>
    <n v="1"/>
    <x v="0"/>
    <n v="455"/>
    <n v="0"/>
    <n v="0"/>
    <x v="1"/>
    <n v="134.5"/>
    <n v="0"/>
    <n v="0"/>
    <s v="Check-Out"/>
    <x v="462"/>
    <n v="1"/>
    <n v="3"/>
    <x v="0"/>
  </r>
  <r>
    <s v="2017 Data.xlsx"/>
    <x v="1"/>
    <x v="0"/>
    <n v="17"/>
    <x v="2"/>
    <x v="3"/>
    <n v="30"/>
    <n v="26"/>
    <n v="0"/>
    <n v="4"/>
    <n v="2"/>
    <n v="0"/>
    <n v="0"/>
    <x v="0"/>
    <x v="1"/>
    <s v="Online TA"/>
    <x v="0"/>
    <x v="0"/>
    <n v="0"/>
    <n v="0"/>
    <s v="E"/>
    <s v="E"/>
    <n v="0"/>
    <x v="0"/>
    <n v="9"/>
    <n v="0"/>
    <n v="0"/>
    <x v="0"/>
    <n v="200"/>
    <n v="0"/>
    <n v="1"/>
    <s v="Canceled"/>
    <x v="454"/>
    <n v="2"/>
    <n v="4"/>
    <x v="0"/>
  </r>
  <r>
    <s v="2017 Data.xlsx"/>
    <x v="0"/>
    <x v="1"/>
    <n v="7"/>
    <x v="2"/>
    <x v="6"/>
    <n v="18"/>
    <n v="4"/>
    <n v="0"/>
    <n v="3"/>
    <n v="2"/>
    <n v="0"/>
    <n v="0"/>
    <x v="0"/>
    <x v="0"/>
    <s v="Direct"/>
    <x v="1"/>
    <x v="0"/>
    <n v="0"/>
    <n v="0"/>
    <s v="A"/>
    <s v="H"/>
    <n v="0"/>
    <x v="0"/>
    <n v="250"/>
    <n v="0"/>
    <n v="0"/>
    <x v="0"/>
    <n v="73.33"/>
    <n v="0"/>
    <n v="1"/>
    <s v="Check-Out"/>
    <x v="495"/>
    <n v="2"/>
    <n v="3"/>
    <x v="1"/>
  </r>
  <r>
    <s v="2017 Data.xlsx"/>
    <x v="0"/>
    <x v="1"/>
    <n v="3"/>
    <x v="2"/>
    <x v="10"/>
    <n v="15"/>
    <n v="11"/>
    <n v="0"/>
    <n v="2"/>
    <n v="2"/>
    <n v="0"/>
    <n v="0"/>
    <x v="0"/>
    <x v="0"/>
    <s v="Online TA"/>
    <x v="0"/>
    <x v="0"/>
    <n v="0"/>
    <n v="0"/>
    <s v="E"/>
    <s v="F"/>
    <n v="0"/>
    <x v="0"/>
    <n v="240"/>
    <n v="0"/>
    <n v="0"/>
    <x v="0"/>
    <n v="127"/>
    <n v="0"/>
    <n v="1"/>
    <s v="Check-Out"/>
    <x v="564"/>
    <n v="2"/>
    <n v="2"/>
    <x v="1"/>
  </r>
  <r>
    <s v="2017 Data.xlsx"/>
    <x v="1"/>
    <x v="1"/>
    <n v="11"/>
    <x v="2"/>
    <x v="6"/>
    <n v="19"/>
    <n v="9"/>
    <n v="0"/>
    <n v="3"/>
    <n v="1"/>
    <n v="0"/>
    <n v="0"/>
    <x v="0"/>
    <x v="61"/>
    <s v="Aviation"/>
    <x v="2"/>
    <x v="1"/>
    <n v="0"/>
    <n v="1"/>
    <s v="D"/>
    <s v="D"/>
    <n v="0"/>
    <x v="0"/>
    <n v="0"/>
    <n v="153"/>
    <n v="0"/>
    <x v="0"/>
    <n v="110"/>
    <n v="0"/>
    <n v="0"/>
    <s v="Check-Out"/>
    <x v="0"/>
    <n v="1"/>
    <n v="3"/>
    <x v="0"/>
  </r>
  <r>
    <s v="2017 Data.xlsx"/>
    <x v="1"/>
    <x v="1"/>
    <n v="12"/>
    <x v="2"/>
    <x v="6"/>
    <n v="19"/>
    <n v="13"/>
    <n v="0"/>
    <n v="1"/>
    <n v="2"/>
    <n v="0"/>
    <n v="0"/>
    <x v="3"/>
    <x v="1"/>
    <s v="Online TA"/>
    <x v="0"/>
    <x v="0"/>
    <n v="0"/>
    <n v="0"/>
    <s v="A"/>
    <s v="A"/>
    <n v="4"/>
    <x v="0"/>
    <n v="9"/>
    <n v="0"/>
    <n v="0"/>
    <x v="0"/>
    <n v="180"/>
    <n v="0"/>
    <n v="3"/>
    <s v="Check-Out"/>
    <x v="494"/>
    <n v="2"/>
    <n v="1"/>
    <x v="0"/>
  </r>
  <r>
    <s v="2017 Data.xlsx"/>
    <x v="1"/>
    <x v="0"/>
    <n v="11"/>
    <x v="2"/>
    <x v="3"/>
    <n v="29"/>
    <n v="21"/>
    <n v="0"/>
    <n v="1"/>
    <n v="2"/>
    <n v="0"/>
    <n v="0"/>
    <x v="3"/>
    <x v="2"/>
    <s v="Online TA"/>
    <x v="0"/>
    <x v="0"/>
    <n v="0"/>
    <n v="0"/>
    <s v="A"/>
    <s v="A"/>
    <n v="0"/>
    <x v="0"/>
    <n v="9"/>
    <n v="0"/>
    <n v="0"/>
    <x v="0"/>
    <n v="98"/>
    <n v="0"/>
    <n v="1"/>
    <s v="Canceled"/>
    <x v="0"/>
    <n v="2"/>
    <n v="1"/>
    <x v="0"/>
  </r>
  <r>
    <s v="2017 Data.xlsx"/>
    <x v="1"/>
    <x v="0"/>
    <n v="121"/>
    <x v="2"/>
    <x v="8"/>
    <n v="25"/>
    <n v="20"/>
    <n v="0"/>
    <n v="3"/>
    <n v="2"/>
    <n v="0"/>
    <n v="0"/>
    <x v="0"/>
    <x v="4"/>
    <s v="Online TA"/>
    <x v="0"/>
    <x v="0"/>
    <n v="0"/>
    <n v="0"/>
    <s v="A"/>
    <s v="A"/>
    <n v="0"/>
    <x v="0"/>
    <n v="9"/>
    <n v="0"/>
    <n v="0"/>
    <x v="0"/>
    <n v="117"/>
    <n v="0"/>
    <n v="0"/>
    <s v="Canceled"/>
    <x v="538"/>
    <n v="2"/>
    <n v="3"/>
    <x v="0"/>
  </r>
  <r>
    <s v="2017 Data.xlsx"/>
    <x v="1"/>
    <x v="0"/>
    <n v="229"/>
    <x v="2"/>
    <x v="3"/>
    <n v="28"/>
    <n v="12"/>
    <n v="1"/>
    <n v="4"/>
    <n v="2"/>
    <n v="0"/>
    <n v="0"/>
    <x v="0"/>
    <x v="0"/>
    <s v="Groups"/>
    <x v="0"/>
    <x v="0"/>
    <n v="0"/>
    <n v="0"/>
    <s v="A"/>
    <s v="A"/>
    <n v="0"/>
    <x v="1"/>
    <n v="0"/>
    <n v="0"/>
    <n v="0"/>
    <x v="0"/>
    <n v="110"/>
    <n v="0"/>
    <n v="0"/>
    <s v="Canceled"/>
    <x v="363"/>
    <n v="2"/>
    <n v="5"/>
    <x v="0"/>
  </r>
  <r>
    <s v="2017 Data.xlsx"/>
    <x v="1"/>
    <x v="0"/>
    <n v="161"/>
    <x v="2"/>
    <x v="6"/>
    <n v="18"/>
    <n v="5"/>
    <n v="0"/>
    <n v="2"/>
    <n v="2"/>
    <n v="0"/>
    <n v="0"/>
    <x v="0"/>
    <x v="0"/>
    <s v="Groups"/>
    <x v="0"/>
    <x v="0"/>
    <n v="0"/>
    <n v="0"/>
    <s v="A"/>
    <s v="A"/>
    <n v="0"/>
    <x v="1"/>
    <n v="30"/>
    <n v="0"/>
    <n v="0"/>
    <x v="0"/>
    <n v="120"/>
    <n v="0"/>
    <n v="0"/>
    <s v="Canceled"/>
    <x v="363"/>
    <n v="2"/>
    <n v="2"/>
    <x v="0"/>
  </r>
  <r>
    <s v="2017 Data.xlsx"/>
    <x v="1"/>
    <x v="1"/>
    <n v="29"/>
    <x v="2"/>
    <x v="11"/>
    <n v="3"/>
    <n v="18"/>
    <n v="0"/>
    <n v="3"/>
    <n v="1"/>
    <n v="0"/>
    <n v="0"/>
    <x v="0"/>
    <x v="6"/>
    <s v="Groups"/>
    <x v="0"/>
    <x v="0"/>
    <n v="0"/>
    <n v="0"/>
    <s v="A"/>
    <s v="A"/>
    <n v="0"/>
    <x v="0"/>
    <n v="171"/>
    <n v="0"/>
    <n v="0"/>
    <x v="1"/>
    <n v="65"/>
    <n v="0"/>
    <n v="0"/>
    <s v="Check-Out"/>
    <x v="582"/>
    <n v="1"/>
    <n v="3"/>
    <x v="0"/>
  </r>
  <r>
    <s v="2017 Data.xlsx"/>
    <x v="0"/>
    <x v="1"/>
    <n v="0"/>
    <x v="2"/>
    <x v="1"/>
    <n v="35"/>
    <n v="30"/>
    <n v="0"/>
    <n v="2"/>
    <n v="1"/>
    <n v="0"/>
    <n v="0"/>
    <x v="0"/>
    <x v="8"/>
    <s v="Online TA"/>
    <x v="0"/>
    <x v="0"/>
    <n v="0"/>
    <n v="0"/>
    <s v="D"/>
    <s v="D"/>
    <n v="1"/>
    <x v="0"/>
    <n v="306"/>
    <n v="0"/>
    <n v="0"/>
    <x v="0"/>
    <n v="104.55"/>
    <n v="0"/>
    <n v="0"/>
    <s v="Check-Out"/>
    <x v="487"/>
    <n v="1"/>
    <n v="2"/>
    <x v="0"/>
  </r>
  <r>
    <s v="2017 Data.xlsx"/>
    <x v="0"/>
    <x v="0"/>
    <n v="344"/>
    <x v="2"/>
    <x v="1"/>
    <n v="35"/>
    <n v="27"/>
    <n v="2"/>
    <n v="1"/>
    <n v="2"/>
    <n v="0"/>
    <n v="0"/>
    <x v="1"/>
    <x v="1"/>
    <s v="Online TA"/>
    <x v="0"/>
    <x v="0"/>
    <n v="0"/>
    <n v="0"/>
    <s v="A"/>
    <s v="A"/>
    <n v="0"/>
    <x v="0"/>
    <n v="240"/>
    <n v="0"/>
    <n v="0"/>
    <x v="0"/>
    <n v="185.75"/>
    <n v="0"/>
    <n v="0"/>
    <s v="Canceled"/>
    <x v="434"/>
    <n v="2"/>
    <n v="3"/>
    <x v="0"/>
  </r>
  <r>
    <s v="2017 Data.xlsx"/>
    <x v="0"/>
    <x v="1"/>
    <n v="7"/>
    <x v="2"/>
    <x v="10"/>
    <n v="15"/>
    <n v="11"/>
    <n v="0"/>
    <n v="1"/>
    <n v="2"/>
    <n v="0"/>
    <n v="0"/>
    <x v="0"/>
    <x v="0"/>
    <s v="Online TA"/>
    <x v="0"/>
    <x v="0"/>
    <n v="0"/>
    <n v="0"/>
    <s v="D"/>
    <s v="E"/>
    <n v="0"/>
    <x v="0"/>
    <n v="240"/>
    <n v="0"/>
    <n v="0"/>
    <x v="1"/>
    <n v="105"/>
    <n v="0"/>
    <n v="1"/>
    <s v="Check-Out"/>
    <x v="0"/>
    <n v="2"/>
    <n v="1"/>
    <x v="1"/>
  </r>
  <r>
    <s v="2017 Data.xlsx"/>
    <x v="0"/>
    <x v="1"/>
    <n v="199"/>
    <x v="2"/>
    <x v="1"/>
    <n v="33"/>
    <n v="19"/>
    <n v="2"/>
    <n v="3"/>
    <n v="2"/>
    <n v="0"/>
    <n v="0"/>
    <x v="0"/>
    <x v="45"/>
    <s v="Online TA"/>
    <x v="0"/>
    <x v="0"/>
    <n v="0"/>
    <n v="0"/>
    <s v="A"/>
    <s v="A"/>
    <n v="0"/>
    <x v="0"/>
    <n v="241"/>
    <n v="0"/>
    <n v="0"/>
    <x v="0"/>
    <n v="125.2"/>
    <n v="0"/>
    <n v="1"/>
    <s v="Check-Out"/>
    <x v="571"/>
    <n v="2"/>
    <n v="5"/>
    <x v="0"/>
  </r>
  <r>
    <s v="2017 Data.xlsx"/>
    <x v="1"/>
    <x v="0"/>
    <n v="167"/>
    <x v="2"/>
    <x v="3"/>
    <n v="28"/>
    <n v="15"/>
    <n v="0"/>
    <n v="1"/>
    <n v="3"/>
    <n v="0"/>
    <n v="0"/>
    <x v="0"/>
    <x v="6"/>
    <s v="Online TA"/>
    <x v="0"/>
    <x v="0"/>
    <n v="0"/>
    <n v="0"/>
    <s v="D"/>
    <s v="D"/>
    <n v="0"/>
    <x v="0"/>
    <n v="9"/>
    <n v="0"/>
    <n v="0"/>
    <x v="0"/>
    <n v="152.1"/>
    <n v="0"/>
    <n v="0"/>
    <s v="Canceled"/>
    <x v="606"/>
    <n v="3"/>
    <n v="1"/>
    <x v="0"/>
  </r>
  <r>
    <s v="2017 Data.xlsx"/>
    <x v="1"/>
    <x v="0"/>
    <n v="85"/>
    <x v="2"/>
    <x v="7"/>
    <n v="11"/>
    <n v="16"/>
    <n v="0"/>
    <n v="3"/>
    <n v="3"/>
    <n v="0"/>
    <n v="0"/>
    <x v="1"/>
    <x v="36"/>
    <s v="Online TA"/>
    <x v="0"/>
    <x v="0"/>
    <n v="0"/>
    <n v="0"/>
    <s v="E"/>
    <s v="E"/>
    <n v="0"/>
    <x v="0"/>
    <n v="9"/>
    <n v="0"/>
    <n v="0"/>
    <x v="0"/>
    <n v="160.19999999999999"/>
    <n v="0"/>
    <n v="0"/>
    <s v="Canceled"/>
    <x v="547"/>
    <n v="3"/>
    <n v="3"/>
    <x v="0"/>
  </r>
  <r>
    <s v="2017 Data.xlsx"/>
    <x v="1"/>
    <x v="0"/>
    <n v="112"/>
    <x v="2"/>
    <x v="6"/>
    <n v="20"/>
    <n v="19"/>
    <n v="1"/>
    <n v="2"/>
    <n v="2"/>
    <n v="0"/>
    <n v="0"/>
    <x v="3"/>
    <x v="3"/>
    <s v="Online TA"/>
    <x v="0"/>
    <x v="0"/>
    <n v="0"/>
    <n v="0"/>
    <s v="A"/>
    <s v="A"/>
    <n v="0"/>
    <x v="0"/>
    <n v="9"/>
    <n v="0"/>
    <n v="0"/>
    <x v="0"/>
    <n v="126"/>
    <n v="0"/>
    <n v="1"/>
    <s v="Canceled"/>
    <x v="524"/>
    <n v="2"/>
    <n v="3"/>
    <x v="0"/>
  </r>
  <r>
    <s v="2017 Data.xlsx"/>
    <x v="1"/>
    <x v="1"/>
    <n v="61"/>
    <x v="2"/>
    <x v="7"/>
    <n v="10"/>
    <n v="10"/>
    <n v="0"/>
    <n v="2"/>
    <n v="2"/>
    <n v="0"/>
    <n v="0"/>
    <x v="0"/>
    <x v="5"/>
    <s v="Online TA"/>
    <x v="0"/>
    <x v="0"/>
    <n v="0"/>
    <n v="0"/>
    <s v="A"/>
    <s v="A"/>
    <n v="0"/>
    <x v="0"/>
    <n v="9"/>
    <n v="0"/>
    <n v="0"/>
    <x v="0"/>
    <n v="97.2"/>
    <n v="0"/>
    <n v="1"/>
    <s v="Check-Out"/>
    <x v="0"/>
    <n v="2"/>
    <n v="2"/>
    <x v="0"/>
  </r>
  <r>
    <s v="2017 Data.xlsx"/>
    <x v="0"/>
    <x v="0"/>
    <n v="249"/>
    <x v="2"/>
    <x v="8"/>
    <n v="24"/>
    <n v="15"/>
    <n v="2"/>
    <n v="7"/>
    <n v="2"/>
    <n v="0"/>
    <n v="0"/>
    <x v="1"/>
    <x v="4"/>
    <s v="Online TA"/>
    <x v="0"/>
    <x v="0"/>
    <n v="0"/>
    <n v="0"/>
    <s v="A"/>
    <s v="A"/>
    <n v="1"/>
    <x v="0"/>
    <n v="240"/>
    <n v="0"/>
    <n v="0"/>
    <x v="0"/>
    <n v="108.9"/>
    <n v="0"/>
    <n v="2"/>
    <s v="Canceled"/>
    <x v="374"/>
    <n v="2"/>
    <n v="9"/>
    <x v="0"/>
  </r>
  <r>
    <s v="2017 Data.xlsx"/>
    <x v="1"/>
    <x v="1"/>
    <n v="171"/>
    <x v="2"/>
    <x v="1"/>
    <n v="33"/>
    <n v="14"/>
    <n v="1"/>
    <n v="1"/>
    <n v="2"/>
    <n v="0"/>
    <n v="0"/>
    <x v="0"/>
    <x v="1"/>
    <s v="Online TA"/>
    <x v="0"/>
    <x v="0"/>
    <n v="0"/>
    <n v="0"/>
    <s v="A"/>
    <s v="A"/>
    <n v="1"/>
    <x v="0"/>
    <n v="9"/>
    <n v="0"/>
    <n v="0"/>
    <x v="0"/>
    <n v="139.5"/>
    <n v="1"/>
    <n v="0"/>
    <s v="Check-Out"/>
    <x v="635"/>
    <n v="2"/>
    <n v="2"/>
    <x v="0"/>
  </r>
  <r>
    <s v="2017 Data.xlsx"/>
    <x v="1"/>
    <x v="0"/>
    <n v="141"/>
    <x v="2"/>
    <x v="3"/>
    <n v="29"/>
    <n v="20"/>
    <n v="2"/>
    <n v="8"/>
    <n v="3"/>
    <n v="0"/>
    <n v="0"/>
    <x v="0"/>
    <x v="57"/>
    <s v="Online TA"/>
    <x v="0"/>
    <x v="0"/>
    <n v="0"/>
    <n v="0"/>
    <s v="D"/>
    <s v="D"/>
    <n v="0"/>
    <x v="0"/>
    <n v="9"/>
    <n v="0"/>
    <n v="0"/>
    <x v="0"/>
    <n v="174.6"/>
    <n v="0"/>
    <n v="0"/>
    <s v="Canceled"/>
    <x v="539"/>
    <n v="3"/>
    <n v="10"/>
    <x v="0"/>
  </r>
  <r>
    <s v="2017 Data.xlsx"/>
    <x v="1"/>
    <x v="1"/>
    <n v="12"/>
    <x v="2"/>
    <x v="11"/>
    <n v="2"/>
    <n v="14"/>
    <n v="2"/>
    <n v="1"/>
    <n v="1"/>
    <n v="0"/>
    <n v="0"/>
    <x v="0"/>
    <x v="19"/>
    <s v="Online TA"/>
    <x v="0"/>
    <x v="0"/>
    <n v="0"/>
    <n v="0"/>
    <s v="A"/>
    <s v="A"/>
    <n v="1"/>
    <x v="0"/>
    <n v="9"/>
    <n v="0"/>
    <n v="0"/>
    <x v="0"/>
    <n v="87.75"/>
    <n v="0"/>
    <n v="2"/>
    <s v="Check-Out"/>
    <x v="636"/>
    <n v="1"/>
    <n v="3"/>
    <x v="0"/>
  </r>
  <r>
    <s v="2017 Data.xlsx"/>
    <x v="0"/>
    <x v="1"/>
    <n v="2"/>
    <x v="2"/>
    <x v="9"/>
    <n v="5"/>
    <n v="3"/>
    <n v="0"/>
    <n v="2"/>
    <n v="2"/>
    <n v="1"/>
    <n v="0"/>
    <x v="4"/>
    <x v="1"/>
    <s v="Online TA"/>
    <x v="0"/>
    <x v="0"/>
    <n v="0"/>
    <n v="0"/>
    <s v="A"/>
    <s v="E"/>
    <n v="1"/>
    <x v="0"/>
    <n v="314"/>
    <n v="0"/>
    <n v="0"/>
    <x v="0"/>
    <n v="128.74"/>
    <n v="0"/>
    <n v="0"/>
    <s v="Check-Out"/>
    <x v="490"/>
    <n v="3"/>
    <n v="2"/>
    <x v="1"/>
  </r>
  <r>
    <s v="2017 Data.xlsx"/>
    <x v="1"/>
    <x v="1"/>
    <n v="0"/>
    <x v="2"/>
    <x v="8"/>
    <n v="26"/>
    <n v="29"/>
    <n v="2"/>
    <n v="3"/>
    <n v="3"/>
    <n v="0"/>
    <n v="0"/>
    <x v="0"/>
    <x v="25"/>
    <s v="Online TA"/>
    <x v="0"/>
    <x v="0"/>
    <n v="0"/>
    <n v="0"/>
    <s v="D"/>
    <s v="D"/>
    <n v="0"/>
    <x v="0"/>
    <n v="9"/>
    <n v="0"/>
    <n v="0"/>
    <x v="0"/>
    <n v="156.06"/>
    <n v="0"/>
    <n v="0"/>
    <s v="Check-Out"/>
    <x v="565"/>
    <n v="3"/>
    <n v="5"/>
    <x v="0"/>
  </r>
  <r>
    <s v="2017 Data.xlsx"/>
    <x v="1"/>
    <x v="1"/>
    <n v="37"/>
    <x v="2"/>
    <x v="3"/>
    <n v="30"/>
    <n v="27"/>
    <n v="0"/>
    <n v="3"/>
    <n v="2"/>
    <n v="0"/>
    <n v="0"/>
    <x v="0"/>
    <x v="7"/>
    <s v="Online TA"/>
    <x v="0"/>
    <x v="0"/>
    <n v="0"/>
    <n v="0"/>
    <s v="D"/>
    <s v="D"/>
    <n v="0"/>
    <x v="0"/>
    <n v="9"/>
    <n v="0"/>
    <n v="0"/>
    <x v="0"/>
    <n v="170"/>
    <n v="0"/>
    <n v="2"/>
    <s v="Check-Out"/>
    <x v="452"/>
    <n v="2"/>
    <n v="3"/>
    <x v="0"/>
  </r>
  <r>
    <s v="2017 Data.xlsx"/>
    <x v="0"/>
    <x v="0"/>
    <n v="278"/>
    <x v="2"/>
    <x v="6"/>
    <n v="20"/>
    <n v="14"/>
    <n v="2"/>
    <n v="5"/>
    <n v="2"/>
    <n v="0"/>
    <n v="0"/>
    <x v="0"/>
    <x v="3"/>
    <s v="Online TA"/>
    <x v="0"/>
    <x v="0"/>
    <n v="0"/>
    <n v="0"/>
    <s v="D"/>
    <s v="D"/>
    <n v="0"/>
    <x v="0"/>
    <n v="240"/>
    <n v="0"/>
    <n v="0"/>
    <x v="0"/>
    <n v="67.5"/>
    <n v="0"/>
    <n v="1"/>
    <s v="Canceled"/>
    <x v="390"/>
    <n v="2"/>
    <n v="7"/>
    <x v="0"/>
  </r>
  <r>
    <s v="2017 Data.xlsx"/>
    <x v="0"/>
    <x v="0"/>
    <n v="66"/>
    <x v="2"/>
    <x v="1"/>
    <n v="33"/>
    <n v="16"/>
    <n v="0"/>
    <n v="4"/>
    <n v="1"/>
    <n v="0"/>
    <n v="0"/>
    <x v="0"/>
    <x v="0"/>
    <s v="Online TA"/>
    <x v="0"/>
    <x v="0"/>
    <n v="0"/>
    <n v="0"/>
    <s v="A"/>
    <s v="A"/>
    <n v="0"/>
    <x v="0"/>
    <n v="240"/>
    <n v="0"/>
    <n v="0"/>
    <x v="0"/>
    <n v="230"/>
    <n v="0"/>
    <n v="2"/>
    <s v="Canceled"/>
    <x v="565"/>
    <n v="1"/>
    <n v="4"/>
    <x v="0"/>
  </r>
  <r>
    <s v="2017 Data.xlsx"/>
    <x v="0"/>
    <x v="0"/>
    <n v="23"/>
    <x v="2"/>
    <x v="6"/>
    <n v="18"/>
    <n v="6"/>
    <n v="2"/>
    <n v="2"/>
    <n v="3"/>
    <n v="0"/>
    <n v="0"/>
    <x v="0"/>
    <x v="3"/>
    <s v="Online TA"/>
    <x v="0"/>
    <x v="0"/>
    <n v="0"/>
    <n v="0"/>
    <s v="C"/>
    <s v="C"/>
    <n v="1"/>
    <x v="0"/>
    <n v="240"/>
    <n v="0"/>
    <n v="0"/>
    <x v="0"/>
    <n v="127.5"/>
    <n v="0"/>
    <n v="1"/>
    <s v="Canceled"/>
    <x v="633"/>
    <n v="3"/>
    <n v="4"/>
    <x v="0"/>
  </r>
  <r>
    <s v="2017 Data.xlsx"/>
    <x v="0"/>
    <x v="0"/>
    <n v="172"/>
    <x v="2"/>
    <x v="3"/>
    <n v="31"/>
    <n v="31"/>
    <n v="3"/>
    <n v="9"/>
    <n v="2"/>
    <n v="1"/>
    <n v="0"/>
    <x v="0"/>
    <x v="0"/>
    <s v="Online TA"/>
    <x v="0"/>
    <x v="0"/>
    <n v="0"/>
    <n v="0"/>
    <s v="D"/>
    <s v="D"/>
    <n v="0"/>
    <x v="0"/>
    <n v="314"/>
    <n v="0"/>
    <n v="0"/>
    <x v="0"/>
    <n v="138"/>
    <n v="0"/>
    <n v="0"/>
    <s v="Canceled"/>
    <x v="520"/>
    <n v="3"/>
    <n v="12"/>
    <x v="0"/>
  </r>
  <r>
    <s v="2017 Data.xlsx"/>
    <x v="1"/>
    <x v="0"/>
    <n v="260"/>
    <x v="2"/>
    <x v="1"/>
    <n v="32"/>
    <n v="11"/>
    <n v="2"/>
    <n v="2"/>
    <n v="2"/>
    <n v="0"/>
    <n v="0"/>
    <x v="0"/>
    <x v="15"/>
    <s v="Online TA"/>
    <x v="0"/>
    <x v="0"/>
    <n v="0"/>
    <n v="0"/>
    <s v="A"/>
    <s v="A"/>
    <n v="0"/>
    <x v="0"/>
    <n v="9"/>
    <n v="0"/>
    <n v="0"/>
    <x v="0"/>
    <n v="107.1"/>
    <n v="0"/>
    <n v="0"/>
    <s v="Canceled"/>
    <x v="214"/>
    <n v="2"/>
    <n v="4"/>
    <x v="0"/>
  </r>
  <r>
    <s v="2017 Data.xlsx"/>
    <x v="1"/>
    <x v="1"/>
    <n v="9"/>
    <x v="2"/>
    <x v="10"/>
    <n v="16"/>
    <n v="16"/>
    <n v="2"/>
    <n v="3"/>
    <n v="1"/>
    <n v="0"/>
    <n v="0"/>
    <x v="0"/>
    <x v="0"/>
    <s v="Aviation"/>
    <x v="2"/>
    <x v="1"/>
    <n v="0"/>
    <n v="1"/>
    <s v="A"/>
    <s v="A"/>
    <n v="0"/>
    <x v="0"/>
    <n v="0"/>
    <n v="153"/>
    <n v="0"/>
    <x v="0"/>
    <n v="95"/>
    <n v="0"/>
    <n v="0"/>
    <s v="Check-Out"/>
    <x v="566"/>
    <n v="1"/>
    <n v="5"/>
    <x v="0"/>
  </r>
  <r>
    <s v="2017 Data.xlsx"/>
    <x v="1"/>
    <x v="1"/>
    <n v="116"/>
    <x v="2"/>
    <x v="10"/>
    <n v="17"/>
    <n v="25"/>
    <n v="0"/>
    <n v="4"/>
    <n v="2"/>
    <n v="0"/>
    <n v="0"/>
    <x v="0"/>
    <x v="7"/>
    <s v="Online TA"/>
    <x v="0"/>
    <x v="0"/>
    <n v="0"/>
    <n v="0"/>
    <s v="A"/>
    <s v="A"/>
    <n v="0"/>
    <x v="0"/>
    <n v="8"/>
    <n v="0"/>
    <n v="0"/>
    <x v="0"/>
    <n v="121.5"/>
    <n v="0"/>
    <n v="1"/>
    <s v="Check-Out"/>
    <x v="540"/>
    <n v="2"/>
    <n v="4"/>
    <x v="0"/>
  </r>
  <r>
    <s v="2017 Data.xlsx"/>
    <x v="1"/>
    <x v="1"/>
    <n v="152"/>
    <x v="2"/>
    <x v="7"/>
    <n v="10"/>
    <n v="5"/>
    <n v="2"/>
    <n v="1"/>
    <n v="2"/>
    <n v="0"/>
    <n v="0"/>
    <x v="0"/>
    <x v="4"/>
    <s v="Online TA"/>
    <x v="0"/>
    <x v="0"/>
    <n v="0"/>
    <n v="0"/>
    <s v="D"/>
    <s v="D"/>
    <n v="0"/>
    <x v="0"/>
    <n v="9"/>
    <n v="0"/>
    <n v="0"/>
    <x v="0"/>
    <n v="102.6"/>
    <n v="0"/>
    <n v="2"/>
    <s v="Check-Out"/>
    <x v="592"/>
    <n v="2"/>
    <n v="3"/>
    <x v="0"/>
  </r>
  <r>
    <s v="2017 Data.xlsx"/>
    <x v="0"/>
    <x v="0"/>
    <n v="3"/>
    <x v="2"/>
    <x v="10"/>
    <n v="15"/>
    <n v="9"/>
    <n v="2"/>
    <n v="1"/>
    <n v="1"/>
    <n v="0"/>
    <n v="0"/>
    <x v="0"/>
    <x v="0"/>
    <s v="Corporate"/>
    <x v="1"/>
    <x v="0"/>
    <n v="0"/>
    <n v="0"/>
    <s v="A"/>
    <s v="F"/>
    <n v="0"/>
    <x v="1"/>
    <n v="0"/>
    <n v="0"/>
    <n v="0"/>
    <x v="0"/>
    <n v="100"/>
    <n v="0"/>
    <n v="0"/>
    <s v="Canceled"/>
    <x v="491"/>
    <n v="1"/>
    <n v="3"/>
    <x v="1"/>
  </r>
  <r>
    <s v="2017 Data.xlsx"/>
    <x v="0"/>
    <x v="1"/>
    <n v="44"/>
    <x v="2"/>
    <x v="8"/>
    <n v="23"/>
    <n v="7"/>
    <n v="0"/>
    <n v="1"/>
    <n v="1"/>
    <n v="0"/>
    <n v="0"/>
    <x v="0"/>
    <x v="0"/>
    <s v="Corporate"/>
    <x v="2"/>
    <x v="0"/>
    <n v="0"/>
    <n v="0"/>
    <s v="A"/>
    <s v="A"/>
    <n v="0"/>
    <x v="0"/>
    <n v="0"/>
    <n v="108"/>
    <n v="0"/>
    <x v="1"/>
    <n v="75"/>
    <n v="0"/>
    <n v="0"/>
    <s v="Check-Out"/>
    <x v="469"/>
    <n v="1"/>
    <n v="1"/>
    <x v="0"/>
  </r>
  <r>
    <s v="2017 Data.xlsx"/>
    <x v="1"/>
    <x v="0"/>
    <n v="43"/>
    <x v="2"/>
    <x v="1"/>
    <n v="35"/>
    <n v="28"/>
    <n v="1"/>
    <n v="2"/>
    <n v="2"/>
    <n v="0"/>
    <n v="0"/>
    <x v="3"/>
    <x v="5"/>
    <s v="Online TA"/>
    <x v="0"/>
    <x v="0"/>
    <n v="0"/>
    <n v="0"/>
    <s v="A"/>
    <s v="A"/>
    <n v="0"/>
    <x v="0"/>
    <n v="9"/>
    <n v="0"/>
    <n v="0"/>
    <x v="0"/>
    <n v="140"/>
    <n v="0"/>
    <n v="2"/>
    <s v="Canceled"/>
    <x v="610"/>
    <n v="2"/>
    <n v="3"/>
    <x v="0"/>
  </r>
  <r>
    <s v="2017 Data.xlsx"/>
    <x v="1"/>
    <x v="0"/>
    <n v="69"/>
    <x v="2"/>
    <x v="8"/>
    <n v="23"/>
    <n v="10"/>
    <n v="1"/>
    <n v="1"/>
    <n v="2"/>
    <n v="0"/>
    <n v="0"/>
    <x v="0"/>
    <x v="4"/>
    <s v="Direct"/>
    <x v="1"/>
    <x v="0"/>
    <n v="0"/>
    <n v="0"/>
    <s v="A"/>
    <s v="A"/>
    <n v="0"/>
    <x v="0"/>
    <n v="14"/>
    <n v="0"/>
    <n v="0"/>
    <x v="0"/>
    <n v="126"/>
    <n v="0"/>
    <n v="0"/>
    <s v="Canceled"/>
    <x v="597"/>
    <n v="2"/>
    <n v="2"/>
    <x v="0"/>
  </r>
  <r>
    <s v="2017 Data.xlsx"/>
    <x v="0"/>
    <x v="1"/>
    <n v="310"/>
    <x v="2"/>
    <x v="3"/>
    <n v="27"/>
    <n v="6"/>
    <n v="1"/>
    <n v="3"/>
    <n v="2"/>
    <n v="0"/>
    <n v="0"/>
    <x v="0"/>
    <x v="8"/>
    <s v="Online TA"/>
    <x v="0"/>
    <x v="0"/>
    <n v="0"/>
    <n v="0"/>
    <s v="A"/>
    <s v="A"/>
    <n v="0"/>
    <x v="0"/>
    <n v="240"/>
    <n v="0"/>
    <n v="0"/>
    <x v="0"/>
    <n v="93.38"/>
    <n v="0"/>
    <n v="2"/>
    <s v="Check-Out"/>
    <x v="0"/>
    <n v="2"/>
    <n v="4"/>
    <x v="0"/>
  </r>
  <r>
    <s v="2017 Data.xlsx"/>
    <x v="0"/>
    <x v="1"/>
    <n v="0"/>
    <x v="2"/>
    <x v="11"/>
    <n v="1"/>
    <n v="6"/>
    <n v="1"/>
    <n v="2"/>
    <n v="2"/>
    <n v="0"/>
    <n v="0"/>
    <x v="0"/>
    <x v="0"/>
    <s v="Direct"/>
    <x v="1"/>
    <x v="1"/>
    <n v="0"/>
    <n v="2"/>
    <s v="A"/>
    <s v="A"/>
    <n v="0"/>
    <x v="0"/>
    <n v="0"/>
    <n v="0"/>
    <n v="0"/>
    <x v="1"/>
    <n v="51"/>
    <n v="1"/>
    <n v="1"/>
    <s v="Check-Out"/>
    <x v="637"/>
    <n v="2"/>
    <n v="3"/>
    <x v="0"/>
  </r>
  <r>
    <s v="2017 Data.xlsx"/>
    <x v="0"/>
    <x v="0"/>
    <n v="63"/>
    <x v="2"/>
    <x v="6"/>
    <n v="22"/>
    <n v="28"/>
    <n v="2"/>
    <n v="2"/>
    <n v="2"/>
    <n v="0"/>
    <n v="0"/>
    <x v="0"/>
    <x v="14"/>
    <s v="Online TA"/>
    <x v="0"/>
    <x v="0"/>
    <n v="0"/>
    <n v="0"/>
    <s v="D"/>
    <s v="D"/>
    <n v="0"/>
    <x v="0"/>
    <n v="240"/>
    <n v="0"/>
    <n v="0"/>
    <x v="0"/>
    <n v="100"/>
    <n v="0"/>
    <n v="1"/>
    <s v="Canceled"/>
    <x v="631"/>
    <n v="2"/>
    <n v="4"/>
    <x v="0"/>
  </r>
  <r>
    <s v="2017 Data.xlsx"/>
    <x v="1"/>
    <x v="0"/>
    <n v="139"/>
    <x v="2"/>
    <x v="3"/>
    <n v="29"/>
    <n v="22"/>
    <n v="2"/>
    <n v="5"/>
    <n v="2"/>
    <n v="0"/>
    <n v="0"/>
    <x v="0"/>
    <x v="11"/>
    <s v="Online TA"/>
    <x v="0"/>
    <x v="0"/>
    <n v="0"/>
    <n v="0"/>
    <s v="E"/>
    <s v="E"/>
    <n v="0"/>
    <x v="0"/>
    <n v="9"/>
    <n v="0"/>
    <n v="0"/>
    <x v="0"/>
    <n v="166.5"/>
    <n v="0"/>
    <n v="0"/>
    <s v="Canceled"/>
    <x v="557"/>
    <n v="2"/>
    <n v="7"/>
    <x v="0"/>
  </r>
  <r>
    <s v="2017 Data.xlsx"/>
    <x v="1"/>
    <x v="0"/>
    <n v="183"/>
    <x v="2"/>
    <x v="8"/>
    <n v="23"/>
    <n v="8"/>
    <n v="0"/>
    <n v="2"/>
    <n v="1"/>
    <n v="0"/>
    <n v="0"/>
    <x v="0"/>
    <x v="0"/>
    <s v="Offline TA/TO"/>
    <x v="0"/>
    <x v="0"/>
    <n v="0"/>
    <n v="0"/>
    <s v="A"/>
    <s v="A"/>
    <n v="0"/>
    <x v="1"/>
    <n v="86"/>
    <n v="0"/>
    <n v="0"/>
    <x v="0"/>
    <n v="120"/>
    <n v="0"/>
    <n v="0"/>
    <s v="Canceled"/>
    <x v="0"/>
    <n v="1"/>
    <n v="2"/>
    <x v="0"/>
  </r>
  <r>
    <s v="2017 Data.xlsx"/>
    <x v="1"/>
    <x v="1"/>
    <n v="28"/>
    <x v="2"/>
    <x v="9"/>
    <n v="6"/>
    <n v="5"/>
    <n v="2"/>
    <n v="4"/>
    <n v="2"/>
    <n v="1"/>
    <n v="0"/>
    <x v="0"/>
    <x v="6"/>
    <s v="Online TA"/>
    <x v="0"/>
    <x v="0"/>
    <n v="0"/>
    <n v="0"/>
    <s v="D"/>
    <s v="D"/>
    <n v="0"/>
    <x v="0"/>
    <n v="7"/>
    <n v="0"/>
    <n v="0"/>
    <x v="0"/>
    <n v="84.17"/>
    <n v="0"/>
    <n v="1"/>
    <s v="Check-Out"/>
    <x v="0"/>
    <n v="3"/>
    <n v="6"/>
    <x v="0"/>
  </r>
  <r>
    <s v="2017 Data.xlsx"/>
    <x v="1"/>
    <x v="0"/>
    <n v="153"/>
    <x v="2"/>
    <x v="1"/>
    <n v="32"/>
    <n v="12"/>
    <n v="2"/>
    <n v="2"/>
    <n v="2"/>
    <n v="0"/>
    <n v="0"/>
    <x v="0"/>
    <x v="3"/>
    <s v="Online TA"/>
    <x v="0"/>
    <x v="0"/>
    <n v="0"/>
    <n v="0"/>
    <s v="A"/>
    <s v="A"/>
    <n v="0"/>
    <x v="0"/>
    <n v="9"/>
    <n v="0"/>
    <n v="0"/>
    <x v="0"/>
    <n v="130.5"/>
    <n v="0"/>
    <n v="0"/>
    <s v="Canceled"/>
    <x v="626"/>
    <n v="2"/>
    <n v="4"/>
    <x v="0"/>
  </r>
  <r>
    <s v="2017 Data.xlsx"/>
    <x v="1"/>
    <x v="1"/>
    <n v="20"/>
    <x v="2"/>
    <x v="9"/>
    <n v="7"/>
    <n v="12"/>
    <n v="2"/>
    <n v="3"/>
    <n v="3"/>
    <n v="0"/>
    <n v="0"/>
    <x v="0"/>
    <x v="26"/>
    <s v="Online TA"/>
    <x v="0"/>
    <x v="0"/>
    <n v="0"/>
    <n v="0"/>
    <s v="D"/>
    <s v="D"/>
    <n v="0"/>
    <x v="0"/>
    <n v="9"/>
    <n v="0"/>
    <n v="0"/>
    <x v="0"/>
    <n v="134.30000000000001"/>
    <n v="0"/>
    <n v="1"/>
    <s v="Check-Out"/>
    <x v="453"/>
    <n v="3"/>
    <n v="5"/>
    <x v="0"/>
  </r>
  <r>
    <s v="2017 Data.xlsx"/>
    <x v="1"/>
    <x v="1"/>
    <n v="26"/>
    <x v="2"/>
    <x v="11"/>
    <n v="1"/>
    <n v="2"/>
    <n v="1"/>
    <n v="2"/>
    <n v="2"/>
    <n v="0"/>
    <n v="0"/>
    <x v="0"/>
    <x v="3"/>
    <s v="Online TA"/>
    <x v="0"/>
    <x v="0"/>
    <n v="0"/>
    <n v="0"/>
    <s v="D"/>
    <s v="D"/>
    <n v="0"/>
    <x v="0"/>
    <n v="9"/>
    <n v="0"/>
    <n v="0"/>
    <x v="0"/>
    <n v="125"/>
    <n v="0"/>
    <n v="1"/>
    <s v="Check-Out"/>
    <x v="623"/>
    <n v="2"/>
    <n v="3"/>
    <x v="0"/>
  </r>
  <r>
    <s v="2017 Data.xlsx"/>
    <x v="1"/>
    <x v="1"/>
    <n v="93"/>
    <x v="2"/>
    <x v="10"/>
    <n v="17"/>
    <n v="28"/>
    <n v="1"/>
    <n v="2"/>
    <n v="2"/>
    <n v="0"/>
    <n v="0"/>
    <x v="0"/>
    <x v="1"/>
    <s v="Offline TA/TO"/>
    <x v="0"/>
    <x v="0"/>
    <n v="0"/>
    <n v="0"/>
    <s v="A"/>
    <s v="D"/>
    <n v="0"/>
    <x v="0"/>
    <n v="28"/>
    <n v="0"/>
    <n v="0"/>
    <x v="0"/>
    <n v="85"/>
    <n v="0"/>
    <n v="0"/>
    <s v="Check-Out"/>
    <x v="466"/>
    <n v="2"/>
    <n v="3"/>
    <x v="1"/>
  </r>
  <r>
    <s v="2017 Data.xlsx"/>
    <x v="0"/>
    <x v="0"/>
    <n v="0"/>
    <x v="2"/>
    <x v="9"/>
    <n v="6"/>
    <n v="11"/>
    <n v="0"/>
    <n v="1"/>
    <n v="2"/>
    <n v="0"/>
    <n v="0"/>
    <x v="0"/>
    <x v="0"/>
    <s v="Direct"/>
    <x v="1"/>
    <x v="0"/>
    <n v="0"/>
    <n v="0"/>
    <s v="A"/>
    <s v="A"/>
    <n v="0"/>
    <x v="0"/>
    <n v="0"/>
    <n v="0"/>
    <n v="0"/>
    <x v="0"/>
    <n v="8"/>
    <n v="0"/>
    <n v="0"/>
    <s v="Canceled"/>
    <x v="0"/>
    <n v="2"/>
    <n v="1"/>
    <x v="0"/>
  </r>
  <r>
    <s v="2017 Data.xlsx"/>
    <x v="1"/>
    <x v="1"/>
    <n v="97"/>
    <x v="2"/>
    <x v="8"/>
    <n v="25"/>
    <n v="18"/>
    <n v="2"/>
    <n v="3"/>
    <n v="2"/>
    <n v="0"/>
    <n v="0"/>
    <x v="3"/>
    <x v="3"/>
    <s v="Online TA"/>
    <x v="0"/>
    <x v="0"/>
    <n v="0"/>
    <n v="0"/>
    <s v="A"/>
    <s v="A"/>
    <n v="0"/>
    <x v="0"/>
    <n v="9"/>
    <n v="0"/>
    <n v="0"/>
    <x v="1"/>
    <n v="126"/>
    <n v="0"/>
    <n v="0"/>
    <s v="Check-Out"/>
    <x v="518"/>
    <n v="2"/>
    <n v="5"/>
    <x v="0"/>
  </r>
  <r>
    <s v="2017 Data.xlsx"/>
    <x v="1"/>
    <x v="1"/>
    <n v="102"/>
    <x v="2"/>
    <x v="6"/>
    <n v="19"/>
    <n v="7"/>
    <n v="2"/>
    <n v="5"/>
    <n v="2"/>
    <n v="0"/>
    <n v="0"/>
    <x v="0"/>
    <x v="5"/>
    <s v="Offline TA/TO"/>
    <x v="0"/>
    <x v="0"/>
    <n v="0"/>
    <n v="0"/>
    <s v="A"/>
    <s v="A"/>
    <n v="0"/>
    <x v="0"/>
    <n v="42"/>
    <n v="0"/>
    <n v="0"/>
    <x v="0"/>
    <n v="84.15"/>
    <n v="0"/>
    <n v="0"/>
    <s v="Check-Out"/>
    <x v="494"/>
    <n v="2"/>
    <n v="7"/>
    <x v="0"/>
  </r>
  <r>
    <s v="2017 Data.xlsx"/>
    <x v="0"/>
    <x v="1"/>
    <n v="7"/>
    <x v="2"/>
    <x v="7"/>
    <n v="9"/>
    <n v="2"/>
    <n v="1"/>
    <n v="3"/>
    <n v="2"/>
    <n v="0"/>
    <n v="0"/>
    <x v="0"/>
    <x v="0"/>
    <s v="Groups"/>
    <x v="2"/>
    <x v="0"/>
    <n v="0"/>
    <n v="0"/>
    <s v="D"/>
    <s v="D"/>
    <n v="0"/>
    <x v="0"/>
    <n v="0"/>
    <n v="223"/>
    <n v="0"/>
    <x v="1"/>
    <n v="47"/>
    <n v="0"/>
    <n v="0"/>
    <s v="Check-Out"/>
    <x v="547"/>
    <n v="2"/>
    <n v="4"/>
    <x v="0"/>
  </r>
  <r>
    <s v="2017 Data.xlsx"/>
    <x v="1"/>
    <x v="1"/>
    <n v="9"/>
    <x v="2"/>
    <x v="3"/>
    <n v="28"/>
    <n v="14"/>
    <n v="1"/>
    <n v="2"/>
    <n v="2"/>
    <n v="0"/>
    <n v="0"/>
    <x v="0"/>
    <x v="6"/>
    <s v="Online TA"/>
    <x v="0"/>
    <x v="0"/>
    <n v="0"/>
    <n v="0"/>
    <s v="A"/>
    <s v="A"/>
    <n v="0"/>
    <x v="0"/>
    <n v="9"/>
    <n v="0"/>
    <n v="0"/>
    <x v="0"/>
    <n v="132"/>
    <n v="0"/>
    <n v="1"/>
    <s v="Check-Out"/>
    <x v="610"/>
    <n v="2"/>
    <n v="3"/>
    <x v="0"/>
  </r>
  <r>
    <s v="2017 Data.xlsx"/>
    <x v="1"/>
    <x v="1"/>
    <n v="2"/>
    <x v="2"/>
    <x v="6"/>
    <n v="22"/>
    <n v="31"/>
    <n v="2"/>
    <n v="6"/>
    <n v="1"/>
    <n v="0"/>
    <n v="0"/>
    <x v="0"/>
    <x v="0"/>
    <s v="Offline TA/TO"/>
    <x v="0"/>
    <x v="0"/>
    <n v="0"/>
    <n v="0"/>
    <s v="A"/>
    <s v="A"/>
    <n v="0"/>
    <x v="0"/>
    <n v="94"/>
    <n v="0"/>
    <n v="0"/>
    <x v="0"/>
    <n v="65"/>
    <n v="0"/>
    <n v="0"/>
    <s v="Check-Out"/>
    <x v="469"/>
    <n v="1"/>
    <n v="8"/>
    <x v="0"/>
  </r>
  <r>
    <s v="2017 Data.xlsx"/>
    <x v="1"/>
    <x v="0"/>
    <n v="179"/>
    <x v="2"/>
    <x v="3"/>
    <n v="31"/>
    <n v="31"/>
    <n v="1"/>
    <n v="4"/>
    <n v="2"/>
    <n v="0"/>
    <n v="0"/>
    <x v="0"/>
    <x v="27"/>
    <s v="Online TA"/>
    <x v="0"/>
    <x v="0"/>
    <n v="0"/>
    <n v="0"/>
    <s v="D"/>
    <s v="D"/>
    <n v="0"/>
    <x v="0"/>
    <n v="9"/>
    <n v="0"/>
    <n v="0"/>
    <x v="0"/>
    <n v="139.5"/>
    <n v="0"/>
    <n v="0"/>
    <s v="Canceled"/>
    <x v="568"/>
    <n v="2"/>
    <n v="5"/>
    <x v="0"/>
  </r>
  <r>
    <s v="2017 Data.xlsx"/>
    <x v="1"/>
    <x v="0"/>
    <n v="69"/>
    <x v="2"/>
    <x v="10"/>
    <n v="14"/>
    <n v="6"/>
    <n v="0"/>
    <n v="3"/>
    <n v="1"/>
    <n v="0"/>
    <n v="0"/>
    <x v="0"/>
    <x v="0"/>
    <s v="Corporate"/>
    <x v="2"/>
    <x v="0"/>
    <n v="0"/>
    <n v="0"/>
    <s v="A"/>
    <s v="A"/>
    <n v="0"/>
    <x v="1"/>
    <n v="0"/>
    <n v="197"/>
    <n v="0"/>
    <x v="0"/>
    <n v="85"/>
    <n v="0"/>
    <n v="0"/>
    <s v="Canceled"/>
    <x v="513"/>
    <n v="1"/>
    <n v="3"/>
    <x v="0"/>
  </r>
  <r>
    <s v="2017 Data.xlsx"/>
    <x v="1"/>
    <x v="0"/>
    <n v="247"/>
    <x v="2"/>
    <x v="3"/>
    <n v="28"/>
    <n v="14"/>
    <n v="2"/>
    <n v="5"/>
    <n v="2"/>
    <n v="1"/>
    <n v="0"/>
    <x v="0"/>
    <x v="16"/>
    <s v="Online TA"/>
    <x v="0"/>
    <x v="0"/>
    <n v="0"/>
    <n v="0"/>
    <s v="A"/>
    <s v="A"/>
    <n v="0"/>
    <x v="0"/>
    <n v="9"/>
    <n v="0"/>
    <n v="0"/>
    <x v="0"/>
    <n v="125.1"/>
    <n v="0"/>
    <n v="1"/>
    <s v="Canceled"/>
    <x v="569"/>
    <n v="3"/>
    <n v="7"/>
    <x v="0"/>
  </r>
  <r>
    <s v="2017 Data.xlsx"/>
    <x v="1"/>
    <x v="0"/>
    <n v="73"/>
    <x v="2"/>
    <x v="8"/>
    <n v="24"/>
    <n v="11"/>
    <n v="2"/>
    <n v="1"/>
    <n v="3"/>
    <n v="0"/>
    <n v="0"/>
    <x v="0"/>
    <x v="5"/>
    <s v="Online TA"/>
    <x v="0"/>
    <x v="0"/>
    <n v="0"/>
    <n v="0"/>
    <s v="D"/>
    <s v="D"/>
    <n v="0"/>
    <x v="0"/>
    <n v="9"/>
    <n v="0"/>
    <n v="0"/>
    <x v="0"/>
    <n v="210"/>
    <n v="0"/>
    <n v="0"/>
    <s v="Canceled"/>
    <x v="0"/>
    <n v="3"/>
    <n v="3"/>
    <x v="0"/>
  </r>
  <r>
    <s v="2017 Data.xlsx"/>
    <x v="1"/>
    <x v="1"/>
    <n v="3"/>
    <x v="2"/>
    <x v="8"/>
    <n v="24"/>
    <n v="16"/>
    <n v="0"/>
    <n v="2"/>
    <n v="1"/>
    <n v="0"/>
    <n v="0"/>
    <x v="3"/>
    <x v="24"/>
    <s v="Online TA"/>
    <x v="0"/>
    <x v="0"/>
    <n v="0"/>
    <n v="0"/>
    <s v="A"/>
    <s v="A"/>
    <n v="1"/>
    <x v="0"/>
    <n v="152"/>
    <n v="0"/>
    <n v="0"/>
    <x v="0"/>
    <n v="106.28"/>
    <n v="0"/>
    <n v="0"/>
    <s v="Check-Out"/>
    <x v="579"/>
    <n v="1"/>
    <n v="2"/>
    <x v="0"/>
  </r>
  <r>
    <s v="2017 Data.xlsx"/>
    <x v="0"/>
    <x v="1"/>
    <n v="347"/>
    <x v="2"/>
    <x v="8"/>
    <n v="26"/>
    <n v="25"/>
    <n v="2"/>
    <n v="5"/>
    <n v="2"/>
    <n v="0"/>
    <n v="0"/>
    <x v="0"/>
    <x v="3"/>
    <s v="Offline TA/TO"/>
    <x v="0"/>
    <x v="0"/>
    <n v="0"/>
    <n v="0"/>
    <s v="A"/>
    <s v="D"/>
    <n v="1"/>
    <x v="0"/>
    <n v="243"/>
    <n v="0"/>
    <n v="0"/>
    <x v="2"/>
    <n v="87.2"/>
    <n v="0"/>
    <n v="0"/>
    <s v="Check-Out"/>
    <x v="528"/>
    <n v="2"/>
    <n v="7"/>
    <x v="1"/>
  </r>
  <r>
    <s v="2017 Data.xlsx"/>
    <x v="1"/>
    <x v="1"/>
    <n v="8"/>
    <x v="2"/>
    <x v="7"/>
    <n v="13"/>
    <n v="30"/>
    <n v="0"/>
    <n v="1"/>
    <n v="2"/>
    <n v="0"/>
    <n v="0"/>
    <x v="3"/>
    <x v="6"/>
    <s v="Online TA"/>
    <x v="0"/>
    <x v="0"/>
    <n v="0"/>
    <n v="0"/>
    <s v="A"/>
    <s v="A"/>
    <n v="0"/>
    <x v="0"/>
    <n v="9"/>
    <n v="0"/>
    <n v="0"/>
    <x v="0"/>
    <n v="98"/>
    <n v="0"/>
    <n v="3"/>
    <s v="Check-Out"/>
    <x v="519"/>
    <n v="2"/>
    <n v="1"/>
    <x v="0"/>
  </r>
  <r>
    <s v="2017 Data.xlsx"/>
    <x v="1"/>
    <x v="1"/>
    <n v="12"/>
    <x v="2"/>
    <x v="10"/>
    <n v="16"/>
    <n v="17"/>
    <n v="1"/>
    <n v="3"/>
    <n v="1"/>
    <n v="0"/>
    <n v="0"/>
    <x v="0"/>
    <x v="1"/>
    <s v="Direct"/>
    <x v="1"/>
    <x v="0"/>
    <n v="0"/>
    <n v="0"/>
    <s v="A"/>
    <s v="A"/>
    <n v="1"/>
    <x v="0"/>
    <n v="14"/>
    <n v="0"/>
    <n v="0"/>
    <x v="0"/>
    <n v="120"/>
    <n v="0"/>
    <n v="1"/>
    <s v="Check-Out"/>
    <x v="566"/>
    <n v="1"/>
    <n v="4"/>
    <x v="0"/>
  </r>
  <r>
    <s v="2017 Data.xlsx"/>
    <x v="1"/>
    <x v="1"/>
    <n v="48"/>
    <x v="2"/>
    <x v="9"/>
    <n v="8"/>
    <n v="22"/>
    <n v="0"/>
    <n v="2"/>
    <n v="1"/>
    <n v="0"/>
    <n v="0"/>
    <x v="0"/>
    <x v="0"/>
    <s v="Groups"/>
    <x v="0"/>
    <x v="0"/>
    <n v="0"/>
    <n v="0"/>
    <s v="A"/>
    <s v="A"/>
    <n v="0"/>
    <x v="0"/>
    <n v="0"/>
    <n v="0"/>
    <n v="0"/>
    <x v="1"/>
    <n v="65"/>
    <n v="0"/>
    <n v="1"/>
    <s v="Check-Out"/>
    <x v="622"/>
    <n v="1"/>
    <n v="2"/>
    <x v="0"/>
  </r>
  <r>
    <s v="2017 Data.xlsx"/>
    <x v="0"/>
    <x v="0"/>
    <n v="269"/>
    <x v="2"/>
    <x v="8"/>
    <n v="25"/>
    <n v="18"/>
    <n v="4"/>
    <n v="6"/>
    <n v="2"/>
    <n v="0"/>
    <n v="0"/>
    <x v="0"/>
    <x v="1"/>
    <s v="Online TA"/>
    <x v="0"/>
    <x v="0"/>
    <n v="0"/>
    <n v="0"/>
    <s v="A"/>
    <s v="A"/>
    <n v="0"/>
    <x v="0"/>
    <n v="240"/>
    <n v="0"/>
    <n v="0"/>
    <x v="0"/>
    <n v="80.099999999999994"/>
    <n v="0"/>
    <n v="0"/>
    <s v="Canceled"/>
    <x v="205"/>
    <n v="2"/>
    <n v="10"/>
    <x v="0"/>
  </r>
  <r>
    <s v="2017 Data.xlsx"/>
    <x v="1"/>
    <x v="0"/>
    <n v="21"/>
    <x v="2"/>
    <x v="10"/>
    <n v="17"/>
    <n v="28"/>
    <n v="0"/>
    <n v="2"/>
    <n v="2"/>
    <n v="0"/>
    <n v="0"/>
    <x v="0"/>
    <x v="1"/>
    <s v="Online TA"/>
    <x v="0"/>
    <x v="0"/>
    <n v="0"/>
    <n v="0"/>
    <s v="E"/>
    <s v="E"/>
    <n v="0"/>
    <x v="0"/>
    <n v="9"/>
    <n v="0"/>
    <n v="0"/>
    <x v="0"/>
    <n v="175"/>
    <n v="0"/>
    <n v="0"/>
    <s v="Canceled"/>
    <x v="638"/>
    <n v="2"/>
    <n v="2"/>
    <x v="0"/>
  </r>
  <r>
    <s v="2017 Data.xlsx"/>
    <x v="1"/>
    <x v="1"/>
    <n v="47"/>
    <x v="2"/>
    <x v="11"/>
    <n v="4"/>
    <n v="28"/>
    <n v="1"/>
    <n v="1"/>
    <n v="2"/>
    <n v="0"/>
    <n v="0"/>
    <x v="0"/>
    <x v="13"/>
    <s v="Online TA"/>
    <x v="0"/>
    <x v="0"/>
    <n v="0"/>
    <n v="0"/>
    <s v="A"/>
    <s v="A"/>
    <n v="0"/>
    <x v="0"/>
    <n v="83"/>
    <n v="0"/>
    <n v="0"/>
    <x v="0"/>
    <n v="76.319999999999993"/>
    <n v="0"/>
    <n v="0"/>
    <s v="Check-Out"/>
    <x v="606"/>
    <n v="2"/>
    <n v="2"/>
    <x v="0"/>
  </r>
  <r>
    <s v="2017 Data.xlsx"/>
    <x v="1"/>
    <x v="0"/>
    <n v="67"/>
    <x v="2"/>
    <x v="9"/>
    <n v="7"/>
    <n v="12"/>
    <n v="2"/>
    <n v="0"/>
    <n v="2"/>
    <n v="0"/>
    <n v="0"/>
    <x v="0"/>
    <x v="0"/>
    <s v="Groups"/>
    <x v="0"/>
    <x v="0"/>
    <n v="0"/>
    <n v="0"/>
    <s v="A"/>
    <s v="A"/>
    <n v="0"/>
    <x v="1"/>
    <n v="3"/>
    <n v="0"/>
    <n v="0"/>
    <x v="0"/>
    <n v="80"/>
    <n v="0"/>
    <n v="0"/>
    <s v="Canceled"/>
    <x v="0"/>
    <n v="2"/>
    <n v="2"/>
    <x v="0"/>
  </r>
  <r>
    <s v="2017 Data.xlsx"/>
    <x v="1"/>
    <x v="0"/>
    <n v="155"/>
    <x v="2"/>
    <x v="1"/>
    <n v="35"/>
    <n v="31"/>
    <n v="0"/>
    <n v="3"/>
    <n v="2"/>
    <n v="0"/>
    <n v="0"/>
    <x v="3"/>
    <x v="7"/>
    <s v="Online TA"/>
    <x v="0"/>
    <x v="0"/>
    <n v="0"/>
    <n v="0"/>
    <s v="A"/>
    <s v="A"/>
    <n v="0"/>
    <x v="0"/>
    <n v="9"/>
    <n v="0"/>
    <n v="0"/>
    <x v="0"/>
    <n v="135"/>
    <n v="0"/>
    <n v="1"/>
    <s v="Canceled"/>
    <x v="493"/>
    <n v="2"/>
    <n v="3"/>
    <x v="0"/>
  </r>
  <r>
    <s v="2017 Data.xlsx"/>
    <x v="1"/>
    <x v="0"/>
    <n v="49"/>
    <x v="2"/>
    <x v="1"/>
    <n v="31"/>
    <n v="4"/>
    <n v="2"/>
    <n v="2"/>
    <n v="2"/>
    <n v="0"/>
    <n v="0"/>
    <x v="0"/>
    <x v="25"/>
    <s v="Online TA"/>
    <x v="0"/>
    <x v="0"/>
    <n v="0"/>
    <n v="0"/>
    <s v="A"/>
    <s v="A"/>
    <n v="0"/>
    <x v="0"/>
    <n v="9"/>
    <n v="0"/>
    <n v="0"/>
    <x v="0"/>
    <n v="160"/>
    <n v="0"/>
    <n v="1"/>
    <s v="Canceled"/>
    <x v="639"/>
    <n v="2"/>
    <n v="4"/>
    <x v="0"/>
  </r>
  <r>
    <s v="2017 Data.xlsx"/>
    <x v="1"/>
    <x v="0"/>
    <n v="130"/>
    <x v="2"/>
    <x v="10"/>
    <n v="16"/>
    <n v="21"/>
    <n v="0"/>
    <n v="2"/>
    <n v="2"/>
    <n v="0"/>
    <n v="0"/>
    <x v="0"/>
    <x v="0"/>
    <s v="Groups"/>
    <x v="0"/>
    <x v="0"/>
    <n v="0"/>
    <n v="0"/>
    <s v="A"/>
    <s v="A"/>
    <n v="0"/>
    <x v="1"/>
    <n v="286"/>
    <n v="0"/>
    <n v="0"/>
    <x v="0"/>
    <n v="95"/>
    <n v="0"/>
    <n v="0"/>
    <s v="Canceled"/>
    <x v="0"/>
    <n v="2"/>
    <n v="2"/>
    <x v="0"/>
  </r>
  <r>
    <s v="2017 Data.xlsx"/>
    <x v="1"/>
    <x v="0"/>
    <n v="120"/>
    <x v="2"/>
    <x v="10"/>
    <n v="14"/>
    <n v="3"/>
    <n v="1"/>
    <n v="2"/>
    <n v="2"/>
    <n v="0"/>
    <n v="0"/>
    <x v="3"/>
    <x v="1"/>
    <s v="Online TA"/>
    <x v="0"/>
    <x v="0"/>
    <n v="0"/>
    <n v="0"/>
    <s v="A"/>
    <s v="A"/>
    <n v="0"/>
    <x v="0"/>
    <n v="9"/>
    <n v="0"/>
    <n v="0"/>
    <x v="0"/>
    <n v="99"/>
    <n v="0"/>
    <n v="2"/>
    <s v="Canceled"/>
    <x v="543"/>
    <n v="2"/>
    <n v="3"/>
    <x v="0"/>
  </r>
  <r>
    <s v="2017 Data.xlsx"/>
    <x v="1"/>
    <x v="1"/>
    <n v="9"/>
    <x v="2"/>
    <x v="9"/>
    <n v="7"/>
    <n v="12"/>
    <n v="2"/>
    <n v="1"/>
    <n v="2"/>
    <n v="0"/>
    <n v="0"/>
    <x v="0"/>
    <x v="25"/>
    <s v="Online TA"/>
    <x v="0"/>
    <x v="0"/>
    <n v="0"/>
    <n v="0"/>
    <s v="A"/>
    <s v="K"/>
    <n v="0"/>
    <x v="0"/>
    <n v="7"/>
    <n v="0"/>
    <n v="0"/>
    <x v="0"/>
    <n v="83.16"/>
    <n v="0"/>
    <n v="0"/>
    <s v="Check-Out"/>
    <x v="533"/>
    <n v="2"/>
    <n v="3"/>
    <x v="1"/>
  </r>
  <r>
    <s v="2017 Data.xlsx"/>
    <x v="1"/>
    <x v="1"/>
    <n v="96"/>
    <x v="2"/>
    <x v="6"/>
    <n v="18"/>
    <n v="3"/>
    <n v="0"/>
    <n v="3"/>
    <n v="2"/>
    <n v="0"/>
    <n v="0"/>
    <x v="3"/>
    <x v="11"/>
    <s v="Online TA"/>
    <x v="0"/>
    <x v="0"/>
    <n v="0"/>
    <n v="0"/>
    <s v="A"/>
    <s v="A"/>
    <n v="0"/>
    <x v="0"/>
    <n v="9"/>
    <n v="0"/>
    <n v="0"/>
    <x v="0"/>
    <n v="108"/>
    <n v="0"/>
    <n v="1"/>
    <s v="Check-Out"/>
    <x v="486"/>
    <n v="2"/>
    <n v="3"/>
    <x v="0"/>
  </r>
  <r>
    <s v="2017 Data.xlsx"/>
    <x v="1"/>
    <x v="1"/>
    <n v="48"/>
    <x v="2"/>
    <x v="9"/>
    <n v="8"/>
    <n v="22"/>
    <n v="0"/>
    <n v="2"/>
    <n v="1"/>
    <n v="0"/>
    <n v="0"/>
    <x v="0"/>
    <x v="1"/>
    <s v="Groups"/>
    <x v="0"/>
    <x v="0"/>
    <n v="0"/>
    <n v="0"/>
    <s v="A"/>
    <s v="A"/>
    <n v="0"/>
    <x v="0"/>
    <n v="0"/>
    <n v="0"/>
    <n v="0"/>
    <x v="1"/>
    <n v="65"/>
    <n v="0"/>
    <n v="1"/>
    <s v="Check-Out"/>
    <x v="622"/>
    <n v="1"/>
    <n v="2"/>
    <x v="0"/>
  </r>
  <r>
    <s v="2017 Data.xlsx"/>
    <x v="1"/>
    <x v="1"/>
    <n v="42"/>
    <x v="2"/>
    <x v="7"/>
    <n v="13"/>
    <n v="26"/>
    <n v="2"/>
    <n v="4"/>
    <n v="3"/>
    <n v="0"/>
    <n v="0"/>
    <x v="0"/>
    <x v="2"/>
    <s v="Online TA"/>
    <x v="0"/>
    <x v="0"/>
    <n v="0"/>
    <n v="0"/>
    <s v="E"/>
    <s v="E"/>
    <n v="0"/>
    <x v="0"/>
    <n v="9"/>
    <n v="0"/>
    <n v="0"/>
    <x v="0"/>
    <n v="141.88"/>
    <n v="0"/>
    <n v="0"/>
    <s v="Check-Out"/>
    <x v="575"/>
    <n v="3"/>
    <n v="6"/>
    <x v="0"/>
  </r>
  <r>
    <s v="2017 Data.xlsx"/>
    <x v="1"/>
    <x v="1"/>
    <n v="414"/>
    <x v="2"/>
    <x v="3"/>
    <n v="28"/>
    <n v="13"/>
    <n v="0"/>
    <n v="2"/>
    <n v="2"/>
    <n v="0"/>
    <n v="0"/>
    <x v="1"/>
    <x v="5"/>
    <s v="Groups"/>
    <x v="0"/>
    <x v="0"/>
    <n v="0"/>
    <n v="0"/>
    <s v="A"/>
    <s v="A"/>
    <n v="0"/>
    <x v="0"/>
    <n v="6"/>
    <n v="0"/>
    <n v="0"/>
    <x v="1"/>
    <n v="122.4"/>
    <n v="0"/>
    <n v="1"/>
    <s v="Check-Out"/>
    <x v="463"/>
    <n v="2"/>
    <n v="2"/>
    <x v="0"/>
  </r>
  <r>
    <s v="2017 Data.xlsx"/>
    <x v="1"/>
    <x v="0"/>
    <n v="504"/>
    <x v="2"/>
    <x v="1"/>
    <n v="32"/>
    <n v="12"/>
    <n v="2"/>
    <n v="1"/>
    <n v="2"/>
    <n v="0"/>
    <n v="0"/>
    <x v="0"/>
    <x v="0"/>
    <s v="Offline TA/TO"/>
    <x v="0"/>
    <x v="0"/>
    <n v="0"/>
    <n v="0"/>
    <s v="A"/>
    <s v="A"/>
    <n v="0"/>
    <x v="0"/>
    <n v="229"/>
    <n v="0"/>
    <n v="0"/>
    <x v="1"/>
    <n v="90"/>
    <n v="0"/>
    <n v="0"/>
    <s v="Canceled"/>
    <x v="640"/>
    <n v="2"/>
    <n v="3"/>
    <x v="0"/>
  </r>
  <r>
    <s v="2017 Data.xlsx"/>
    <x v="1"/>
    <x v="0"/>
    <n v="184"/>
    <x v="2"/>
    <x v="6"/>
    <n v="22"/>
    <n v="28"/>
    <n v="2"/>
    <n v="3"/>
    <n v="2"/>
    <n v="0"/>
    <n v="0"/>
    <x v="0"/>
    <x v="0"/>
    <s v="Groups"/>
    <x v="0"/>
    <x v="0"/>
    <n v="0"/>
    <n v="0"/>
    <s v="A"/>
    <s v="A"/>
    <n v="0"/>
    <x v="1"/>
    <n v="19"/>
    <n v="0"/>
    <n v="0"/>
    <x v="0"/>
    <n v="130"/>
    <n v="0"/>
    <n v="0"/>
    <s v="Canceled"/>
    <x v="363"/>
    <n v="2"/>
    <n v="5"/>
    <x v="0"/>
  </r>
  <r>
    <s v="2017 Data.xlsx"/>
    <x v="1"/>
    <x v="1"/>
    <n v="74"/>
    <x v="2"/>
    <x v="6"/>
    <n v="19"/>
    <n v="13"/>
    <n v="0"/>
    <n v="1"/>
    <n v="2"/>
    <n v="0"/>
    <n v="0"/>
    <x v="3"/>
    <x v="3"/>
    <s v="Online TA"/>
    <x v="0"/>
    <x v="0"/>
    <n v="0"/>
    <n v="0"/>
    <s v="A"/>
    <s v="A"/>
    <n v="0"/>
    <x v="0"/>
    <n v="9"/>
    <n v="0"/>
    <n v="0"/>
    <x v="0"/>
    <n v="144"/>
    <n v="0"/>
    <n v="2"/>
    <s v="Check-Out"/>
    <x v="494"/>
    <n v="2"/>
    <n v="1"/>
    <x v="0"/>
  </r>
  <r>
    <s v="2017 Data.xlsx"/>
    <x v="1"/>
    <x v="1"/>
    <n v="4"/>
    <x v="2"/>
    <x v="7"/>
    <n v="11"/>
    <n v="13"/>
    <n v="1"/>
    <n v="1"/>
    <n v="1"/>
    <n v="0"/>
    <n v="0"/>
    <x v="0"/>
    <x v="1"/>
    <s v="Aviation"/>
    <x v="2"/>
    <x v="1"/>
    <n v="0"/>
    <n v="1"/>
    <s v="A"/>
    <s v="A"/>
    <n v="0"/>
    <x v="0"/>
    <n v="0"/>
    <n v="153"/>
    <n v="0"/>
    <x v="0"/>
    <n v="80"/>
    <n v="0"/>
    <n v="2"/>
    <s v="Check-Out"/>
    <x v="608"/>
    <n v="1"/>
    <n v="2"/>
    <x v="0"/>
  </r>
  <r>
    <s v="2017 Data.xlsx"/>
    <x v="0"/>
    <x v="0"/>
    <n v="227"/>
    <x v="2"/>
    <x v="6"/>
    <n v="21"/>
    <n v="25"/>
    <n v="2"/>
    <n v="3"/>
    <n v="2"/>
    <n v="0"/>
    <n v="1"/>
    <x v="0"/>
    <x v="0"/>
    <s v="Offline TA/TO"/>
    <x v="0"/>
    <x v="0"/>
    <n v="0"/>
    <n v="0"/>
    <s v="D"/>
    <s v="D"/>
    <n v="0"/>
    <x v="0"/>
    <n v="40"/>
    <n v="0"/>
    <n v="0"/>
    <x v="2"/>
    <n v="50.85"/>
    <n v="0"/>
    <n v="0"/>
    <s v="Canceled"/>
    <x v="538"/>
    <n v="3"/>
    <n v="5"/>
    <x v="0"/>
  </r>
  <r>
    <s v="2017 Data.xlsx"/>
    <x v="1"/>
    <x v="1"/>
    <n v="56"/>
    <x v="2"/>
    <x v="7"/>
    <n v="13"/>
    <n v="31"/>
    <n v="0"/>
    <n v="2"/>
    <n v="2"/>
    <n v="0"/>
    <n v="0"/>
    <x v="3"/>
    <x v="21"/>
    <s v="Online TA"/>
    <x v="0"/>
    <x v="0"/>
    <n v="0"/>
    <n v="0"/>
    <s v="A"/>
    <s v="A"/>
    <n v="0"/>
    <x v="0"/>
    <n v="9"/>
    <n v="0"/>
    <n v="0"/>
    <x v="0"/>
    <n v="93.6"/>
    <n v="0"/>
    <n v="2"/>
    <s v="Check-Out"/>
    <x v="557"/>
    <n v="2"/>
    <n v="2"/>
    <x v="0"/>
  </r>
  <r>
    <s v="2017 Data.xlsx"/>
    <x v="1"/>
    <x v="0"/>
    <n v="61"/>
    <x v="2"/>
    <x v="11"/>
    <n v="4"/>
    <n v="25"/>
    <n v="0"/>
    <n v="2"/>
    <n v="2"/>
    <n v="0"/>
    <n v="0"/>
    <x v="0"/>
    <x v="0"/>
    <s v="Groups"/>
    <x v="0"/>
    <x v="0"/>
    <n v="0"/>
    <n v="0"/>
    <s v="A"/>
    <s v="A"/>
    <n v="0"/>
    <x v="1"/>
    <n v="326"/>
    <n v="0"/>
    <n v="0"/>
    <x v="0"/>
    <n v="80"/>
    <n v="0"/>
    <n v="0"/>
    <s v="Canceled"/>
    <x v="363"/>
    <n v="2"/>
    <n v="2"/>
    <x v="0"/>
  </r>
  <r>
    <s v="2017 Data.xlsx"/>
    <x v="1"/>
    <x v="0"/>
    <n v="161"/>
    <x v="2"/>
    <x v="9"/>
    <n v="8"/>
    <n v="19"/>
    <n v="2"/>
    <n v="1"/>
    <n v="2"/>
    <n v="0"/>
    <n v="0"/>
    <x v="0"/>
    <x v="4"/>
    <s v="Online TA"/>
    <x v="0"/>
    <x v="0"/>
    <n v="0"/>
    <n v="0"/>
    <s v="A"/>
    <s v="A"/>
    <n v="0"/>
    <x v="0"/>
    <n v="9"/>
    <n v="0"/>
    <n v="0"/>
    <x v="0"/>
    <n v="104"/>
    <n v="0"/>
    <n v="1"/>
    <s v="Canceled"/>
    <x v="533"/>
    <n v="2"/>
    <n v="3"/>
    <x v="0"/>
  </r>
  <r>
    <s v="2017 Data.xlsx"/>
    <x v="1"/>
    <x v="1"/>
    <n v="5"/>
    <x v="2"/>
    <x v="7"/>
    <n v="9"/>
    <n v="1"/>
    <n v="0"/>
    <n v="1"/>
    <n v="1"/>
    <n v="0"/>
    <n v="0"/>
    <x v="0"/>
    <x v="0"/>
    <s v="Corporate"/>
    <x v="2"/>
    <x v="1"/>
    <n v="1"/>
    <n v="12"/>
    <s v="A"/>
    <s v="D"/>
    <n v="1"/>
    <x v="0"/>
    <n v="0"/>
    <n v="219"/>
    <n v="0"/>
    <x v="0"/>
    <n v="89"/>
    <n v="1"/>
    <n v="1"/>
    <s v="Check-Out"/>
    <x v="641"/>
    <n v="1"/>
    <n v="1"/>
    <x v="1"/>
  </r>
  <r>
    <s v="2017 Data.xlsx"/>
    <x v="1"/>
    <x v="0"/>
    <n v="99"/>
    <x v="2"/>
    <x v="6"/>
    <n v="21"/>
    <n v="23"/>
    <n v="0"/>
    <n v="4"/>
    <n v="2"/>
    <n v="0"/>
    <n v="0"/>
    <x v="0"/>
    <x v="23"/>
    <s v="Online TA"/>
    <x v="0"/>
    <x v="0"/>
    <n v="0"/>
    <n v="0"/>
    <s v="A"/>
    <s v="A"/>
    <n v="0"/>
    <x v="0"/>
    <n v="9"/>
    <n v="0"/>
    <n v="0"/>
    <x v="0"/>
    <n v="137.25"/>
    <n v="0"/>
    <n v="0"/>
    <s v="Canceled"/>
    <x v="525"/>
    <n v="2"/>
    <n v="4"/>
    <x v="0"/>
  </r>
  <r>
    <s v="2017 Data.xlsx"/>
    <x v="1"/>
    <x v="0"/>
    <n v="225"/>
    <x v="2"/>
    <x v="10"/>
    <n v="15"/>
    <n v="15"/>
    <n v="1"/>
    <n v="1"/>
    <n v="2"/>
    <n v="0"/>
    <n v="0"/>
    <x v="3"/>
    <x v="6"/>
    <s v="Online TA"/>
    <x v="0"/>
    <x v="0"/>
    <n v="0"/>
    <n v="0"/>
    <s v="A"/>
    <s v="A"/>
    <n v="0"/>
    <x v="0"/>
    <n v="9"/>
    <n v="0"/>
    <n v="0"/>
    <x v="0"/>
    <n v="99"/>
    <n v="0"/>
    <n v="0"/>
    <s v="Canceled"/>
    <x v="0"/>
    <n v="2"/>
    <n v="2"/>
    <x v="0"/>
  </r>
  <r>
    <s v="2017 Data.xlsx"/>
    <x v="1"/>
    <x v="0"/>
    <n v="156"/>
    <x v="2"/>
    <x v="10"/>
    <n v="17"/>
    <n v="26"/>
    <n v="0"/>
    <n v="3"/>
    <n v="2"/>
    <n v="0"/>
    <n v="0"/>
    <x v="0"/>
    <x v="0"/>
    <s v="Groups"/>
    <x v="0"/>
    <x v="0"/>
    <n v="0"/>
    <n v="0"/>
    <s v="A"/>
    <s v="A"/>
    <n v="0"/>
    <x v="1"/>
    <n v="37"/>
    <n v="0"/>
    <n v="0"/>
    <x v="0"/>
    <n v="100"/>
    <n v="0"/>
    <n v="0"/>
    <s v="Canceled"/>
    <x v="319"/>
    <n v="2"/>
    <n v="3"/>
    <x v="0"/>
  </r>
  <r>
    <s v="2017 Data.xlsx"/>
    <x v="0"/>
    <x v="0"/>
    <n v="209"/>
    <x v="2"/>
    <x v="3"/>
    <n v="27"/>
    <n v="8"/>
    <n v="2"/>
    <n v="5"/>
    <n v="2"/>
    <n v="1"/>
    <n v="0"/>
    <x v="0"/>
    <x v="14"/>
    <s v="Direct"/>
    <x v="1"/>
    <x v="0"/>
    <n v="0"/>
    <n v="0"/>
    <s v="A"/>
    <s v="A"/>
    <n v="0"/>
    <x v="0"/>
    <n v="250"/>
    <n v="0"/>
    <n v="0"/>
    <x v="0"/>
    <n v="127.24"/>
    <n v="0"/>
    <n v="0"/>
    <s v="Canceled"/>
    <x v="0"/>
    <n v="3"/>
    <n v="7"/>
    <x v="0"/>
  </r>
  <r>
    <s v="2017 Data.xlsx"/>
    <x v="0"/>
    <x v="1"/>
    <n v="37"/>
    <x v="2"/>
    <x v="1"/>
    <n v="34"/>
    <n v="23"/>
    <n v="0"/>
    <n v="1"/>
    <n v="1"/>
    <n v="0"/>
    <n v="0"/>
    <x v="0"/>
    <x v="0"/>
    <s v="Corporate"/>
    <x v="2"/>
    <x v="0"/>
    <n v="0"/>
    <n v="0"/>
    <s v="A"/>
    <s v="A"/>
    <n v="0"/>
    <x v="0"/>
    <n v="0"/>
    <n v="154"/>
    <n v="0"/>
    <x v="0"/>
    <n v="135"/>
    <n v="0"/>
    <n v="0"/>
    <s v="Check-Out"/>
    <x v="571"/>
    <n v="1"/>
    <n v="1"/>
    <x v="0"/>
  </r>
  <r>
    <s v="2017 Data.xlsx"/>
    <x v="1"/>
    <x v="0"/>
    <n v="201"/>
    <x v="2"/>
    <x v="8"/>
    <n v="24"/>
    <n v="14"/>
    <n v="0"/>
    <n v="4"/>
    <n v="2"/>
    <n v="0"/>
    <n v="0"/>
    <x v="0"/>
    <x v="0"/>
    <s v="Groups"/>
    <x v="0"/>
    <x v="0"/>
    <n v="0"/>
    <n v="0"/>
    <s v="A"/>
    <s v="A"/>
    <n v="0"/>
    <x v="1"/>
    <n v="0"/>
    <n v="0"/>
    <n v="0"/>
    <x v="0"/>
    <n v="110"/>
    <n v="0"/>
    <n v="0"/>
    <s v="Canceled"/>
    <x v="363"/>
    <n v="2"/>
    <n v="4"/>
    <x v="0"/>
  </r>
  <r>
    <s v="2017 Data.xlsx"/>
    <x v="1"/>
    <x v="1"/>
    <n v="135"/>
    <x v="2"/>
    <x v="8"/>
    <n v="22"/>
    <n v="1"/>
    <n v="0"/>
    <n v="3"/>
    <n v="2"/>
    <n v="0"/>
    <n v="0"/>
    <x v="0"/>
    <x v="0"/>
    <s v="Offline TA/TO"/>
    <x v="0"/>
    <x v="0"/>
    <n v="0"/>
    <n v="0"/>
    <s v="A"/>
    <s v="A"/>
    <n v="0"/>
    <x v="0"/>
    <n v="28"/>
    <n v="0"/>
    <n v="0"/>
    <x v="0"/>
    <n v="85"/>
    <n v="0"/>
    <n v="0"/>
    <s v="Check-Out"/>
    <x v="586"/>
    <n v="2"/>
    <n v="3"/>
    <x v="0"/>
  </r>
  <r>
    <s v="2017 Data.xlsx"/>
    <x v="1"/>
    <x v="0"/>
    <n v="86"/>
    <x v="2"/>
    <x v="1"/>
    <n v="32"/>
    <n v="8"/>
    <n v="0"/>
    <n v="2"/>
    <n v="2"/>
    <n v="0"/>
    <n v="0"/>
    <x v="0"/>
    <x v="2"/>
    <s v="Online TA"/>
    <x v="0"/>
    <x v="0"/>
    <n v="0"/>
    <n v="0"/>
    <s v="A"/>
    <s v="A"/>
    <n v="0"/>
    <x v="0"/>
    <n v="9"/>
    <n v="0"/>
    <n v="0"/>
    <x v="0"/>
    <n v="145"/>
    <n v="0"/>
    <n v="2"/>
    <s v="Canceled"/>
    <x v="494"/>
    <n v="2"/>
    <n v="2"/>
    <x v="0"/>
  </r>
  <r>
    <s v="2017 Data.xlsx"/>
    <x v="1"/>
    <x v="1"/>
    <n v="434"/>
    <x v="2"/>
    <x v="8"/>
    <n v="22"/>
    <n v="3"/>
    <n v="2"/>
    <n v="1"/>
    <n v="2"/>
    <n v="0"/>
    <n v="0"/>
    <x v="0"/>
    <x v="3"/>
    <s v="Groups"/>
    <x v="0"/>
    <x v="0"/>
    <n v="0"/>
    <n v="0"/>
    <s v="A"/>
    <s v="A"/>
    <n v="0"/>
    <x v="0"/>
    <n v="229"/>
    <n v="0"/>
    <n v="0"/>
    <x v="1"/>
    <n v="112.67"/>
    <n v="0"/>
    <n v="2"/>
    <s v="Check-Out"/>
    <x v="546"/>
    <n v="2"/>
    <n v="3"/>
    <x v="0"/>
  </r>
  <r>
    <s v="2017 Data.xlsx"/>
    <x v="0"/>
    <x v="0"/>
    <n v="124"/>
    <x v="2"/>
    <x v="10"/>
    <n v="15"/>
    <n v="9"/>
    <n v="2"/>
    <n v="5"/>
    <n v="2"/>
    <n v="0"/>
    <n v="0"/>
    <x v="1"/>
    <x v="0"/>
    <s v="Groups"/>
    <x v="0"/>
    <x v="0"/>
    <n v="0"/>
    <n v="0"/>
    <s v="A"/>
    <s v="A"/>
    <n v="0"/>
    <x v="1"/>
    <n v="492"/>
    <n v="0"/>
    <n v="0"/>
    <x v="0"/>
    <n v="80"/>
    <n v="0"/>
    <n v="0"/>
    <s v="Canceled"/>
    <x v="561"/>
    <n v="2"/>
    <n v="7"/>
    <x v="0"/>
  </r>
  <r>
    <s v="2017 Data.xlsx"/>
    <x v="0"/>
    <x v="1"/>
    <n v="320"/>
    <x v="2"/>
    <x v="8"/>
    <n v="22"/>
    <n v="3"/>
    <n v="2"/>
    <n v="5"/>
    <n v="2"/>
    <n v="0"/>
    <n v="0"/>
    <x v="0"/>
    <x v="4"/>
    <s v="Online TA"/>
    <x v="0"/>
    <x v="0"/>
    <n v="0"/>
    <n v="0"/>
    <s v="A"/>
    <s v="A"/>
    <n v="0"/>
    <x v="0"/>
    <n v="240"/>
    <n v="0"/>
    <n v="0"/>
    <x v="0"/>
    <n v="74.25"/>
    <n v="0"/>
    <n v="1"/>
    <s v="Check-Out"/>
    <x v="0"/>
    <n v="2"/>
    <n v="7"/>
    <x v="0"/>
  </r>
  <r>
    <s v="2017 Data.xlsx"/>
    <x v="1"/>
    <x v="1"/>
    <n v="13"/>
    <x v="2"/>
    <x v="6"/>
    <n v="21"/>
    <n v="22"/>
    <n v="1"/>
    <n v="0"/>
    <n v="1"/>
    <n v="0"/>
    <n v="0"/>
    <x v="0"/>
    <x v="0"/>
    <s v="Online TA"/>
    <x v="0"/>
    <x v="0"/>
    <n v="0"/>
    <n v="0"/>
    <s v="D"/>
    <s v="D"/>
    <n v="0"/>
    <x v="0"/>
    <n v="7"/>
    <n v="0"/>
    <n v="0"/>
    <x v="0"/>
    <n v="125.4"/>
    <n v="0"/>
    <n v="1"/>
    <s v="Check-Out"/>
    <x v="550"/>
    <n v="1"/>
    <n v="1"/>
    <x v="0"/>
  </r>
  <r>
    <s v="2017 Data.xlsx"/>
    <x v="0"/>
    <x v="1"/>
    <n v="15"/>
    <x v="2"/>
    <x v="8"/>
    <n v="22"/>
    <n v="1"/>
    <n v="1"/>
    <n v="3"/>
    <n v="2"/>
    <n v="0"/>
    <n v="0"/>
    <x v="0"/>
    <x v="3"/>
    <s v="Online TA"/>
    <x v="0"/>
    <x v="0"/>
    <n v="0"/>
    <n v="0"/>
    <s v="A"/>
    <s v="A"/>
    <n v="0"/>
    <x v="0"/>
    <n v="240"/>
    <n v="0"/>
    <n v="0"/>
    <x v="0"/>
    <n v="105"/>
    <n v="0"/>
    <n v="2"/>
    <s v="Check-Out"/>
    <x v="559"/>
    <n v="2"/>
    <n v="4"/>
    <x v="0"/>
  </r>
  <r>
    <s v="2017 Data.xlsx"/>
    <x v="1"/>
    <x v="0"/>
    <n v="566"/>
    <x v="2"/>
    <x v="11"/>
    <n v="4"/>
    <n v="26"/>
    <n v="0"/>
    <n v="2"/>
    <n v="2"/>
    <n v="0"/>
    <n v="0"/>
    <x v="0"/>
    <x v="0"/>
    <s v="Groups"/>
    <x v="0"/>
    <x v="0"/>
    <n v="0"/>
    <n v="0"/>
    <s v="A"/>
    <s v="A"/>
    <n v="0"/>
    <x v="1"/>
    <n v="1"/>
    <n v="0"/>
    <n v="0"/>
    <x v="0"/>
    <n v="62"/>
    <n v="0"/>
    <n v="0"/>
    <s v="Canceled"/>
    <x v="80"/>
    <n v="2"/>
    <n v="2"/>
    <x v="0"/>
  </r>
  <r>
    <s v="2017 Data.xlsx"/>
    <x v="1"/>
    <x v="1"/>
    <n v="25"/>
    <x v="2"/>
    <x v="6"/>
    <n v="20"/>
    <n v="19"/>
    <n v="0"/>
    <n v="1"/>
    <n v="2"/>
    <n v="0"/>
    <n v="0"/>
    <x v="0"/>
    <x v="19"/>
    <s v="Online TA"/>
    <x v="0"/>
    <x v="0"/>
    <n v="0"/>
    <n v="0"/>
    <s v="A"/>
    <s v="A"/>
    <n v="0"/>
    <x v="0"/>
    <n v="9"/>
    <n v="0"/>
    <n v="0"/>
    <x v="0"/>
    <n v="180"/>
    <n v="0"/>
    <n v="2"/>
    <s v="Check-Out"/>
    <x v="604"/>
    <n v="2"/>
    <n v="1"/>
    <x v="0"/>
  </r>
  <r>
    <s v="2017 Data.xlsx"/>
    <x v="1"/>
    <x v="0"/>
    <n v="262"/>
    <x v="2"/>
    <x v="6"/>
    <n v="21"/>
    <n v="24"/>
    <n v="0"/>
    <n v="4"/>
    <n v="2"/>
    <n v="0"/>
    <n v="0"/>
    <x v="0"/>
    <x v="11"/>
    <s v="Online TA"/>
    <x v="0"/>
    <x v="0"/>
    <n v="0"/>
    <n v="0"/>
    <s v="D"/>
    <s v="D"/>
    <n v="0"/>
    <x v="0"/>
    <n v="9"/>
    <n v="0"/>
    <n v="0"/>
    <x v="0"/>
    <n v="138.6"/>
    <n v="0"/>
    <n v="2"/>
    <s v="Canceled"/>
    <x v="205"/>
    <n v="2"/>
    <n v="4"/>
    <x v="0"/>
  </r>
  <r>
    <s v="2017 Data.xlsx"/>
    <x v="1"/>
    <x v="0"/>
    <n v="88"/>
    <x v="2"/>
    <x v="10"/>
    <n v="17"/>
    <n v="26"/>
    <n v="0"/>
    <n v="3"/>
    <n v="2"/>
    <n v="0"/>
    <n v="0"/>
    <x v="0"/>
    <x v="0"/>
    <s v="Groups"/>
    <x v="0"/>
    <x v="0"/>
    <n v="0"/>
    <n v="0"/>
    <s v="A"/>
    <s v="A"/>
    <n v="0"/>
    <x v="1"/>
    <n v="170"/>
    <n v="0"/>
    <n v="0"/>
    <x v="0"/>
    <n v="140"/>
    <n v="0"/>
    <n v="0"/>
    <s v="Canceled"/>
    <x v="453"/>
    <n v="2"/>
    <n v="3"/>
    <x v="0"/>
  </r>
  <r>
    <s v="2017 Data.xlsx"/>
    <x v="1"/>
    <x v="1"/>
    <n v="8"/>
    <x v="2"/>
    <x v="1"/>
    <n v="32"/>
    <n v="9"/>
    <n v="0"/>
    <n v="1"/>
    <n v="1"/>
    <n v="0"/>
    <n v="0"/>
    <x v="0"/>
    <x v="1"/>
    <s v="Corporate"/>
    <x v="2"/>
    <x v="0"/>
    <n v="0"/>
    <n v="0"/>
    <s v="A"/>
    <s v="A"/>
    <n v="0"/>
    <x v="0"/>
    <n v="0"/>
    <n v="91"/>
    <n v="0"/>
    <x v="0"/>
    <n v="80"/>
    <n v="0"/>
    <n v="0"/>
    <s v="Check-Out"/>
    <x v="0"/>
    <n v="1"/>
    <n v="1"/>
    <x v="0"/>
  </r>
  <r>
    <s v="2017 Data.xlsx"/>
    <x v="0"/>
    <x v="1"/>
    <n v="122"/>
    <x v="2"/>
    <x v="8"/>
    <n v="22"/>
    <n v="2"/>
    <n v="0"/>
    <n v="1"/>
    <n v="2"/>
    <n v="0"/>
    <n v="0"/>
    <x v="0"/>
    <x v="2"/>
    <s v="Online TA"/>
    <x v="0"/>
    <x v="0"/>
    <n v="0"/>
    <n v="0"/>
    <s v="A"/>
    <s v="D"/>
    <n v="0"/>
    <x v="0"/>
    <n v="240"/>
    <n v="0"/>
    <n v="0"/>
    <x v="0"/>
    <n v="110"/>
    <n v="0"/>
    <n v="2"/>
    <s v="Check-Out"/>
    <x v="556"/>
    <n v="2"/>
    <n v="1"/>
    <x v="1"/>
  </r>
  <r>
    <s v="2017 Data.xlsx"/>
    <x v="1"/>
    <x v="0"/>
    <n v="139"/>
    <x v="2"/>
    <x v="11"/>
    <n v="4"/>
    <n v="23"/>
    <n v="1"/>
    <n v="1"/>
    <n v="2"/>
    <n v="0"/>
    <n v="0"/>
    <x v="3"/>
    <x v="18"/>
    <s v="Online TA"/>
    <x v="0"/>
    <x v="0"/>
    <n v="0"/>
    <n v="0"/>
    <s v="A"/>
    <s v="A"/>
    <n v="0"/>
    <x v="0"/>
    <n v="9"/>
    <n v="0"/>
    <n v="0"/>
    <x v="0"/>
    <n v="79.2"/>
    <n v="0"/>
    <n v="3"/>
    <s v="Canceled"/>
    <x v="642"/>
    <n v="2"/>
    <n v="2"/>
    <x v="0"/>
  </r>
  <r>
    <s v="2017 Data.xlsx"/>
    <x v="1"/>
    <x v="0"/>
    <n v="332"/>
    <x v="2"/>
    <x v="10"/>
    <n v="16"/>
    <n v="22"/>
    <n v="1"/>
    <n v="1"/>
    <n v="2"/>
    <n v="1"/>
    <n v="0"/>
    <x v="0"/>
    <x v="15"/>
    <s v="Online TA"/>
    <x v="0"/>
    <x v="0"/>
    <n v="0"/>
    <n v="0"/>
    <s v="A"/>
    <s v="A"/>
    <n v="0"/>
    <x v="0"/>
    <n v="9"/>
    <n v="0"/>
    <n v="0"/>
    <x v="0"/>
    <n v="125.1"/>
    <n v="0"/>
    <n v="0"/>
    <s v="Canceled"/>
    <x v="265"/>
    <n v="3"/>
    <n v="2"/>
    <x v="0"/>
  </r>
  <r>
    <s v="2017 Data.xlsx"/>
    <x v="0"/>
    <x v="1"/>
    <n v="8"/>
    <x v="2"/>
    <x v="6"/>
    <n v="20"/>
    <n v="17"/>
    <n v="0"/>
    <n v="3"/>
    <n v="2"/>
    <n v="0"/>
    <n v="0"/>
    <x v="0"/>
    <x v="3"/>
    <s v="Online TA"/>
    <x v="0"/>
    <x v="0"/>
    <n v="0"/>
    <n v="0"/>
    <s v="A"/>
    <s v="H"/>
    <n v="0"/>
    <x v="0"/>
    <n v="240"/>
    <n v="0"/>
    <n v="0"/>
    <x v="0"/>
    <n v="85"/>
    <n v="0"/>
    <n v="1"/>
    <s v="Check-Out"/>
    <x v="604"/>
    <n v="2"/>
    <n v="3"/>
    <x v="1"/>
  </r>
  <r>
    <s v="2017 Data.xlsx"/>
    <x v="0"/>
    <x v="0"/>
    <n v="55"/>
    <x v="2"/>
    <x v="8"/>
    <n v="25"/>
    <n v="23"/>
    <n v="2"/>
    <n v="3"/>
    <n v="1"/>
    <n v="0"/>
    <n v="0"/>
    <x v="1"/>
    <x v="11"/>
    <s v="Online TA"/>
    <x v="0"/>
    <x v="0"/>
    <n v="0"/>
    <n v="0"/>
    <s v="A"/>
    <s v="A"/>
    <n v="0"/>
    <x v="0"/>
    <n v="240"/>
    <n v="0"/>
    <n v="0"/>
    <x v="0"/>
    <n v="172.8"/>
    <n v="0"/>
    <n v="1"/>
    <s v="Canceled"/>
    <x v="540"/>
    <n v="1"/>
    <n v="5"/>
    <x v="0"/>
  </r>
  <r>
    <s v="2017 Data.xlsx"/>
    <x v="1"/>
    <x v="1"/>
    <n v="147"/>
    <x v="2"/>
    <x v="8"/>
    <n v="24"/>
    <n v="11"/>
    <n v="2"/>
    <n v="0"/>
    <n v="2"/>
    <n v="0"/>
    <n v="0"/>
    <x v="1"/>
    <x v="5"/>
    <s v="Online TA"/>
    <x v="0"/>
    <x v="0"/>
    <n v="0"/>
    <n v="0"/>
    <s v="A"/>
    <s v="A"/>
    <n v="0"/>
    <x v="0"/>
    <n v="9"/>
    <n v="0"/>
    <n v="0"/>
    <x v="0"/>
    <n v="180"/>
    <n v="0"/>
    <n v="1"/>
    <s v="Check-Out"/>
    <x v="548"/>
    <n v="2"/>
    <n v="2"/>
    <x v="0"/>
  </r>
  <r>
    <s v="2017 Data.xlsx"/>
    <x v="1"/>
    <x v="0"/>
    <n v="320"/>
    <x v="2"/>
    <x v="8"/>
    <n v="24"/>
    <n v="15"/>
    <n v="0"/>
    <n v="3"/>
    <n v="2"/>
    <n v="0"/>
    <n v="0"/>
    <x v="0"/>
    <x v="0"/>
    <s v="Groups"/>
    <x v="0"/>
    <x v="0"/>
    <n v="0"/>
    <n v="0"/>
    <s v="A"/>
    <s v="A"/>
    <n v="0"/>
    <x v="1"/>
    <n v="6"/>
    <n v="0"/>
    <n v="0"/>
    <x v="0"/>
    <n v="90"/>
    <n v="0"/>
    <n v="0"/>
    <s v="Canceled"/>
    <x v="0"/>
    <n v="2"/>
    <n v="3"/>
    <x v="0"/>
  </r>
  <r>
    <s v="2017 Data.xlsx"/>
    <x v="1"/>
    <x v="1"/>
    <n v="34"/>
    <x v="2"/>
    <x v="7"/>
    <n v="10"/>
    <n v="10"/>
    <n v="1"/>
    <n v="2"/>
    <n v="2"/>
    <n v="0"/>
    <n v="0"/>
    <x v="0"/>
    <x v="3"/>
    <s v="Direct"/>
    <x v="1"/>
    <x v="0"/>
    <n v="0"/>
    <n v="0"/>
    <s v="D"/>
    <s v="D"/>
    <n v="0"/>
    <x v="0"/>
    <n v="14"/>
    <n v="0"/>
    <n v="0"/>
    <x v="0"/>
    <n v="139.66999999999999"/>
    <n v="0"/>
    <n v="3"/>
    <s v="Check-Out"/>
    <x v="474"/>
    <n v="2"/>
    <n v="3"/>
    <x v="0"/>
  </r>
  <r>
    <s v="2017 Data.xlsx"/>
    <x v="1"/>
    <x v="1"/>
    <n v="90"/>
    <x v="2"/>
    <x v="6"/>
    <n v="20"/>
    <n v="14"/>
    <n v="2"/>
    <n v="0"/>
    <n v="2"/>
    <n v="0"/>
    <n v="0"/>
    <x v="0"/>
    <x v="24"/>
    <s v="Direct"/>
    <x v="1"/>
    <x v="0"/>
    <n v="0"/>
    <n v="0"/>
    <s v="A"/>
    <s v="F"/>
    <n v="0"/>
    <x v="0"/>
    <n v="14"/>
    <n v="0"/>
    <n v="0"/>
    <x v="0"/>
    <n v="117"/>
    <n v="0"/>
    <n v="0"/>
    <s v="Check-Out"/>
    <x v="458"/>
    <n v="2"/>
    <n v="2"/>
    <x v="1"/>
  </r>
  <r>
    <s v="2017 Data.xlsx"/>
    <x v="1"/>
    <x v="0"/>
    <n v="29"/>
    <x v="2"/>
    <x v="8"/>
    <n v="24"/>
    <n v="11"/>
    <n v="2"/>
    <n v="1"/>
    <n v="2"/>
    <n v="0"/>
    <n v="0"/>
    <x v="0"/>
    <x v="0"/>
    <s v="Offline TA/TO"/>
    <x v="0"/>
    <x v="0"/>
    <n v="0"/>
    <n v="0"/>
    <s v="A"/>
    <s v="A"/>
    <n v="0"/>
    <x v="0"/>
    <n v="262"/>
    <n v="0"/>
    <n v="0"/>
    <x v="0"/>
    <n v="99"/>
    <n v="0"/>
    <n v="0"/>
    <s v="Canceled"/>
    <x v="570"/>
    <n v="2"/>
    <n v="3"/>
    <x v="0"/>
  </r>
  <r>
    <s v="2017 Data.xlsx"/>
    <x v="0"/>
    <x v="0"/>
    <n v="43"/>
    <x v="2"/>
    <x v="1"/>
    <n v="34"/>
    <n v="23"/>
    <n v="0"/>
    <n v="4"/>
    <n v="2"/>
    <n v="0"/>
    <n v="0"/>
    <x v="0"/>
    <x v="1"/>
    <s v="Online TA"/>
    <x v="0"/>
    <x v="0"/>
    <n v="0"/>
    <n v="0"/>
    <s v="E"/>
    <s v="E"/>
    <n v="0"/>
    <x v="0"/>
    <n v="240"/>
    <n v="0"/>
    <n v="0"/>
    <x v="0"/>
    <n v="270"/>
    <n v="0"/>
    <n v="1"/>
    <s v="Canceled"/>
    <x v="584"/>
    <n v="2"/>
    <n v="4"/>
    <x v="0"/>
  </r>
  <r>
    <s v="2017 Data.xlsx"/>
    <x v="1"/>
    <x v="1"/>
    <n v="208"/>
    <x v="2"/>
    <x v="6"/>
    <n v="21"/>
    <n v="24"/>
    <n v="0"/>
    <n v="2"/>
    <n v="2"/>
    <n v="0"/>
    <n v="0"/>
    <x v="1"/>
    <x v="5"/>
    <s v="Groups"/>
    <x v="0"/>
    <x v="0"/>
    <n v="0"/>
    <n v="0"/>
    <s v="A"/>
    <s v="A"/>
    <n v="0"/>
    <x v="0"/>
    <n v="6"/>
    <n v="0"/>
    <n v="0"/>
    <x v="1"/>
    <n v="114.4"/>
    <n v="0"/>
    <n v="0"/>
    <s v="Check-Out"/>
    <x v="643"/>
    <n v="2"/>
    <n v="2"/>
    <x v="0"/>
  </r>
  <r>
    <s v="2017 Data.xlsx"/>
    <x v="1"/>
    <x v="1"/>
    <n v="3"/>
    <x v="2"/>
    <x v="3"/>
    <n v="28"/>
    <n v="12"/>
    <n v="0"/>
    <n v="2"/>
    <n v="3"/>
    <n v="0"/>
    <n v="0"/>
    <x v="1"/>
    <x v="37"/>
    <s v="Online TA"/>
    <x v="0"/>
    <x v="0"/>
    <n v="0"/>
    <n v="0"/>
    <s v="D"/>
    <s v="D"/>
    <n v="0"/>
    <x v="0"/>
    <n v="9"/>
    <n v="0"/>
    <n v="0"/>
    <x v="0"/>
    <n v="247"/>
    <n v="0"/>
    <n v="0"/>
    <s v="Check-Out"/>
    <x v="451"/>
    <n v="3"/>
    <n v="2"/>
    <x v="0"/>
  </r>
  <r>
    <s v="2017 Data.xlsx"/>
    <x v="0"/>
    <x v="0"/>
    <n v="300"/>
    <x v="2"/>
    <x v="3"/>
    <n v="27"/>
    <n v="3"/>
    <n v="3"/>
    <n v="6"/>
    <n v="2"/>
    <n v="2"/>
    <n v="0"/>
    <x v="0"/>
    <x v="0"/>
    <s v="Online TA"/>
    <x v="0"/>
    <x v="0"/>
    <n v="0"/>
    <n v="0"/>
    <s v="C"/>
    <s v="C"/>
    <n v="0"/>
    <x v="0"/>
    <n v="241"/>
    <n v="0"/>
    <n v="0"/>
    <x v="0"/>
    <n v="166.92"/>
    <n v="0"/>
    <n v="1"/>
    <s v="Canceled"/>
    <x v="192"/>
    <n v="4"/>
    <n v="9"/>
    <x v="0"/>
  </r>
  <r>
    <s v="2017 Data.xlsx"/>
    <x v="0"/>
    <x v="0"/>
    <n v="325"/>
    <x v="2"/>
    <x v="3"/>
    <n v="26"/>
    <n v="1"/>
    <n v="4"/>
    <n v="7"/>
    <n v="2"/>
    <n v="0"/>
    <n v="0"/>
    <x v="1"/>
    <x v="10"/>
    <s v="Online TA"/>
    <x v="0"/>
    <x v="0"/>
    <n v="0"/>
    <n v="0"/>
    <s v="A"/>
    <s v="A"/>
    <n v="1"/>
    <x v="0"/>
    <n v="240"/>
    <n v="0"/>
    <n v="0"/>
    <x v="0"/>
    <n v="130.36000000000001"/>
    <n v="0"/>
    <n v="1"/>
    <s v="Canceled"/>
    <x v="247"/>
    <n v="2"/>
    <n v="11"/>
    <x v="0"/>
  </r>
  <r>
    <s v="2017 Data.xlsx"/>
    <x v="1"/>
    <x v="1"/>
    <n v="166"/>
    <x v="2"/>
    <x v="7"/>
    <n v="10"/>
    <n v="10"/>
    <n v="2"/>
    <n v="2"/>
    <n v="2"/>
    <n v="0"/>
    <n v="0"/>
    <x v="0"/>
    <x v="2"/>
    <s v="Online TA"/>
    <x v="0"/>
    <x v="0"/>
    <n v="0"/>
    <n v="0"/>
    <s v="A"/>
    <s v="A"/>
    <n v="0"/>
    <x v="0"/>
    <n v="9"/>
    <n v="0"/>
    <n v="0"/>
    <x v="0"/>
    <n v="88.4"/>
    <n v="0"/>
    <n v="1"/>
    <s v="Check-Out"/>
    <x v="538"/>
    <n v="2"/>
    <n v="4"/>
    <x v="0"/>
  </r>
  <r>
    <s v="2017 Data.xlsx"/>
    <x v="0"/>
    <x v="1"/>
    <n v="0"/>
    <x v="2"/>
    <x v="11"/>
    <n v="2"/>
    <n v="9"/>
    <n v="2"/>
    <n v="5"/>
    <n v="2"/>
    <n v="0"/>
    <n v="0"/>
    <x v="1"/>
    <x v="1"/>
    <s v="Offline TA/TO"/>
    <x v="0"/>
    <x v="0"/>
    <n v="0"/>
    <n v="0"/>
    <s v="A"/>
    <s v="D"/>
    <n v="0"/>
    <x v="0"/>
    <n v="171"/>
    <n v="0"/>
    <n v="0"/>
    <x v="0"/>
    <n v="70"/>
    <n v="0"/>
    <n v="0"/>
    <s v="Check-Out"/>
    <x v="644"/>
    <n v="2"/>
    <n v="7"/>
    <x v="1"/>
  </r>
  <r>
    <s v="2017 Data.xlsx"/>
    <x v="0"/>
    <x v="1"/>
    <n v="279"/>
    <x v="2"/>
    <x v="1"/>
    <n v="35"/>
    <n v="31"/>
    <n v="2"/>
    <n v="5"/>
    <n v="2"/>
    <n v="0"/>
    <n v="0"/>
    <x v="0"/>
    <x v="3"/>
    <s v="Offline TA/TO"/>
    <x v="0"/>
    <x v="0"/>
    <n v="0"/>
    <n v="0"/>
    <s v="A"/>
    <s v="A"/>
    <n v="0"/>
    <x v="0"/>
    <n v="40"/>
    <n v="0"/>
    <n v="0"/>
    <x v="2"/>
    <n v="72.2"/>
    <n v="0"/>
    <n v="1"/>
    <s v="Check-Out"/>
    <x v="645"/>
    <n v="2"/>
    <n v="7"/>
    <x v="0"/>
  </r>
  <r>
    <s v="2017 Data.xlsx"/>
    <x v="1"/>
    <x v="0"/>
    <n v="102"/>
    <x v="2"/>
    <x v="1"/>
    <n v="32"/>
    <n v="12"/>
    <n v="2"/>
    <n v="2"/>
    <n v="2"/>
    <n v="0"/>
    <n v="0"/>
    <x v="3"/>
    <x v="3"/>
    <s v="Online TA"/>
    <x v="0"/>
    <x v="0"/>
    <n v="0"/>
    <n v="0"/>
    <s v="A"/>
    <s v="A"/>
    <n v="0"/>
    <x v="0"/>
    <n v="9"/>
    <n v="0"/>
    <n v="0"/>
    <x v="0"/>
    <n v="125"/>
    <n v="0"/>
    <n v="0"/>
    <s v="Canceled"/>
    <x v="472"/>
    <n v="2"/>
    <n v="4"/>
    <x v="0"/>
  </r>
  <r>
    <s v="2017 Data.xlsx"/>
    <x v="1"/>
    <x v="1"/>
    <n v="147"/>
    <x v="2"/>
    <x v="6"/>
    <n v="19"/>
    <n v="10"/>
    <n v="0"/>
    <n v="4"/>
    <n v="2"/>
    <n v="0"/>
    <n v="0"/>
    <x v="0"/>
    <x v="5"/>
    <s v="Offline TA/TO"/>
    <x v="0"/>
    <x v="0"/>
    <n v="0"/>
    <n v="0"/>
    <s v="A"/>
    <s v="A"/>
    <n v="1"/>
    <x v="0"/>
    <n v="27"/>
    <n v="0"/>
    <n v="0"/>
    <x v="0"/>
    <n v="89.1"/>
    <n v="0"/>
    <n v="0"/>
    <s v="Check-Out"/>
    <x v="494"/>
    <n v="2"/>
    <n v="4"/>
    <x v="0"/>
  </r>
  <r>
    <s v="2017 Data.xlsx"/>
    <x v="1"/>
    <x v="0"/>
    <n v="173"/>
    <x v="2"/>
    <x v="8"/>
    <n v="24"/>
    <n v="11"/>
    <n v="2"/>
    <n v="3"/>
    <n v="2"/>
    <n v="0"/>
    <n v="0"/>
    <x v="0"/>
    <x v="0"/>
    <s v="Groups"/>
    <x v="0"/>
    <x v="0"/>
    <n v="0"/>
    <n v="0"/>
    <s v="A"/>
    <s v="A"/>
    <n v="0"/>
    <x v="1"/>
    <n v="0"/>
    <n v="0"/>
    <n v="0"/>
    <x v="0"/>
    <n v="140"/>
    <n v="0"/>
    <n v="0"/>
    <s v="Canceled"/>
    <x v="320"/>
    <n v="2"/>
    <n v="5"/>
    <x v="0"/>
  </r>
  <r>
    <s v="2017 Data.xlsx"/>
    <x v="1"/>
    <x v="0"/>
    <n v="192"/>
    <x v="2"/>
    <x v="7"/>
    <n v="10"/>
    <n v="6"/>
    <n v="1"/>
    <n v="2"/>
    <n v="2"/>
    <n v="0"/>
    <n v="0"/>
    <x v="3"/>
    <x v="6"/>
    <s v="Online TA"/>
    <x v="0"/>
    <x v="0"/>
    <n v="0"/>
    <n v="0"/>
    <s v="A"/>
    <s v="A"/>
    <n v="0"/>
    <x v="0"/>
    <n v="9"/>
    <n v="0"/>
    <n v="0"/>
    <x v="0"/>
    <n v="88.2"/>
    <n v="0"/>
    <n v="2"/>
    <s v="Canceled"/>
    <x v="177"/>
    <n v="2"/>
    <n v="3"/>
    <x v="0"/>
  </r>
  <r>
    <s v="2017 Data.xlsx"/>
    <x v="1"/>
    <x v="1"/>
    <n v="80"/>
    <x v="2"/>
    <x v="3"/>
    <n v="30"/>
    <n v="29"/>
    <n v="0"/>
    <n v="1"/>
    <n v="2"/>
    <n v="0"/>
    <n v="0"/>
    <x v="0"/>
    <x v="0"/>
    <s v="Direct"/>
    <x v="1"/>
    <x v="0"/>
    <n v="0"/>
    <n v="0"/>
    <s v="A"/>
    <s v="D"/>
    <n v="0"/>
    <x v="0"/>
    <n v="14"/>
    <n v="0"/>
    <n v="0"/>
    <x v="0"/>
    <n v="108"/>
    <n v="0"/>
    <n v="1"/>
    <s v="Check-Out"/>
    <x v="452"/>
    <n v="2"/>
    <n v="1"/>
    <x v="1"/>
  </r>
  <r>
    <s v="2017 Data.xlsx"/>
    <x v="0"/>
    <x v="0"/>
    <n v="157"/>
    <x v="2"/>
    <x v="3"/>
    <n v="29"/>
    <n v="16"/>
    <n v="2"/>
    <n v="3"/>
    <n v="2"/>
    <n v="2"/>
    <n v="0"/>
    <x v="1"/>
    <x v="0"/>
    <s v="Online TA"/>
    <x v="0"/>
    <x v="0"/>
    <n v="0"/>
    <n v="0"/>
    <s v="C"/>
    <s v="C"/>
    <n v="1"/>
    <x v="0"/>
    <n v="314"/>
    <n v="0"/>
    <n v="0"/>
    <x v="0"/>
    <n v="169.2"/>
    <n v="0"/>
    <n v="0"/>
    <s v="Canceled"/>
    <x v="502"/>
    <n v="4"/>
    <n v="5"/>
    <x v="0"/>
  </r>
  <r>
    <s v="2017 Data.xlsx"/>
    <x v="0"/>
    <x v="0"/>
    <n v="411"/>
    <x v="2"/>
    <x v="6"/>
    <n v="22"/>
    <n v="31"/>
    <n v="2"/>
    <n v="4"/>
    <n v="2"/>
    <n v="0"/>
    <n v="0"/>
    <x v="0"/>
    <x v="0"/>
    <s v="Groups"/>
    <x v="0"/>
    <x v="0"/>
    <n v="0"/>
    <n v="0"/>
    <s v="A"/>
    <s v="A"/>
    <n v="0"/>
    <x v="1"/>
    <n v="0"/>
    <n v="0"/>
    <n v="0"/>
    <x v="0"/>
    <n v="71.099999999999994"/>
    <n v="0"/>
    <n v="0"/>
    <s v="Canceled"/>
    <x v="432"/>
    <n v="2"/>
    <n v="6"/>
    <x v="0"/>
  </r>
  <r>
    <s v="2017 Data.xlsx"/>
    <x v="1"/>
    <x v="0"/>
    <n v="172"/>
    <x v="2"/>
    <x v="6"/>
    <n v="20"/>
    <n v="15"/>
    <n v="1"/>
    <n v="3"/>
    <n v="2"/>
    <n v="0"/>
    <n v="0"/>
    <x v="0"/>
    <x v="6"/>
    <s v="Online TA"/>
    <x v="0"/>
    <x v="0"/>
    <n v="0"/>
    <n v="0"/>
    <s v="A"/>
    <s v="A"/>
    <n v="0"/>
    <x v="0"/>
    <n v="9"/>
    <n v="0"/>
    <n v="0"/>
    <x v="0"/>
    <n v="125.1"/>
    <n v="0"/>
    <n v="0"/>
    <s v="Canceled"/>
    <x v="363"/>
    <n v="2"/>
    <n v="4"/>
    <x v="0"/>
  </r>
  <r>
    <s v="2017 Data.xlsx"/>
    <x v="1"/>
    <x v="1"/>
    <n v="158"/>
    <x v="2"/>
    <x v="7"/>
    <n v="13"/>
    <n v="27"/>
    <n v="1"/>
    <n v="1"/>
    <n v="2"/>
    <n v="0"/>
    <n v="0"/>
    <x v="0"/>
    <x v="23"/>
    <s v="Groups"/>
    <x v="0"/>
    <x v="0"/>
    <n v="0"/>
    <n v="0"/>
    <s v="A"/>
    <s v="A"/>
    <n v="2"/>
    <x v="0"/>
    <n v="37"/>
    <n v="0"/>
    <n v="0"/>
    <x v="1"/>
    <n v="95"/>
    <n v="0"/>
    <n v="0"/>
    <s v="Check-Out"/>
    <x v="505"/>
    <n v="2"/>
    <n v="2"/>
    <x v="0"/>
  </r>
  <r>
    <s v="2017 Data.xlsx"/>
    <x v="1"/>
    <x v="0"/>
    <n v="112"/>
    <x v="2"/>
    <x v="10"/>
    <n v="15"/>
    <n v="15"/>
    <n v="1"/>
    <n v="1"/>
    <n v="2"/>
    <n v="0"/>
    <n v="0"/>
    <x v="0"/>
    <x v="6"/>
    <s v="Online TA"/>
    <x v="0"/>
    <x v="0"/>
    <n v="0"/>
    <n v="0"/>
    <s v="D"/>
    <s v="D"/>
    <n v="0"/>
    <x v="0"/>
    <n v="9"/>
    <n v="0"/>
    <n v="0"/>
    <x v="0"/>
    <n v="148.5"/>
    <n v="0"/>
    <n v="0"/>
    <s v="No-Show"/>
    <x v="552"/>
    <n v="2"/>
    <n v="2"/>
    <x v="0"/>
  </r>
  <r>
    <s v="2017 Data.xlsx"/>
    <x v="0"/>
    <x v="1"/>
    <n v="186"/>
    <x v="2"/>
    <x v="3"/>
    <n v="28"/>
    <n v="15"/>
    <n v="4"/>
    <n v="6"/>
    <n v="3"/>
    <n v="0"/>
    <n v="0"/>
    <x v="1"/>
    <x v="0"/>
    <s v="Direct"/>
    <x v="1"/>
    <x v="0"/>
    <n v="0"/>
    <n v="1"/>
    <s v="E"/>
    <s v="E"/>
    <n v="0"/>
    <x v="0"/>
    <n v="0"/>
    <n v="0"/>
    <n v="0"/>
    <x v="0"/>
    <n v="248.1"/>
    <n v="1"/>
    <n v="1"/>
    <s v="Check-Out"/>
    <x v="587"/>
    <n v="3"/>
    <n v="10"/>
    <x v="0"/>
  </r>
  <r>
    <s v="2017 Data.xlsx"/>
    <x v="1"/>
    <x v="1"/>
    <n v="71"/>
    <x v="2"/>
    <x v="1"/>
    <n v="32"/>
    <n v="6"/>
    <n v="2"/>
    <n v="1"/>
    <n v="2"/>
    <n v="0"/>
    <n v="0"/>
    <x v="0"/>
    <x v="3"/>
    <s v="Online TA"/>
    <x v="0"/>
    <x v="0"/>
    <n v="0"/>
    <n v="0"/>
    <s v="A"/>
    <s v="A"/>
    <n v="0"/>
    <x v="0"/>
    <n v="9"/>
    <n v="0"/>
    <n v="0"/>
    <x v="1"/>
    <n v="150"/>
    <n v="0"/>
    <n v="3"/>
    <s v="Check-Out"/>
    <x v="531"/>
    <n v="2"/>
    <n v="3"/>
    <x v="0"/>
  </r>
  <r>
    <s v="2017 Data.xlsx"/>
    <x v="1"/>
    <x v="1"/>
    <n v="181"/>
    <x v="2"/>
    <x v="11"/>
    <n v="2"/>
    <n v="8"/>
    <n v="2"/>
    <n v="1"/>
    <n v="2"/>
    <n v="0"/>
    <n v="0"/>
    <x v="1"/>
    <x v="4"/>
    <s v="Online TA"/>
    <x v="0"/>
    <x v="0"/>
    <n v="0"/>
    <n v="0"/>
    <s v="D"/>
    <s v="A"/>
    <n v="0"/>
    <x v="0"/>
    <n v="9"/>
    <n v="0"/>
    <n v="0"/>
    <x v="0"/>
    <n v="137.69999999999999"/>
    <n v="0"/>
    <n v="1"/>
    <s v="Check-Out"/>
    <x v="0"/>
    <n v="2"/>
    <n v="3"/>
    <x v="1"/>
  </r>
  <r>
    <s v="2017 Data.xlsx"/>
    <x v="0"/>
    <x v="0"/>
    <n v="16"/>
    <x v="2"/>
    <x v="9"/>
    <n v="7"/>
    <n v="17"/>
    <n v="1"/>
    <n v="2"/>
    <n v="2"/>
    <n v="0"/>
    <n v="0"/>
    <x v="0"/>
    <x v="0"/>
    <s v="Corporate"/>
    <x v="2"/>
    <x v="0"/>
    <n v="0"/>
    <n v="0"/>
    <s v="D"/>
    <s v="D"/>
    <n v="0"/>
    <x v="0"/>
    <n v="0"/>
    <n v="498"/>
    <n v="0"/>
    <x v="1"/>
    <n v="48"/>
    <n v="0"/>
    <n v="0"/>
    <s v="Canceled"/>
    <x v="502"/>
    <n v="2"/>
    <n v="3"/>
    <x v="0"/>
  </r>
  <r>
    <s v="2017 Data.xlsx"/>
    <x v="1"/>
    <x v="1"/>
    <n v="1"/>
    <x v="2"/>
    <x v="6"/>
    <n v="19"/>
    <n v="9"/>
    <n v="0"/>
    <n v="1"/>
    <n v="1"/>
    <n v="0"/>
    <n v="0"/>
    <x v="0"/>
    <x v="0"/>
    <s v="Offline TA/TO"/>
    <x v="2"/>
    <x v="0"/>
    <n v="0"/>
    <n v="0"/>
    <s v="A"/>
    <s v="A"/>
    <n v="0"/>
    <x v="0"/>
    <n v="191"/>
    <n v="0"/>
    <n v="0"/>
    <x v="0"/>
    <n v="110.5"/>
    <n v="0"/>
    <n v="0"/>
    <s v="Check-Out"/>
    <x v="0"/>
    <n v="1"/>
    <n v="1"/>
    <x v="0"/>
  </r>
  <r>
    <s v="2017 Data.xlsx"/>
    <x v="1"/>
    <x v="1"/>
    <n v="157"/>
    <x v="2"/>
    <x v="3"/>
    <n v="28"/>
    <n v="15"/>
    <n v="2"/>
    <n v="4"/>
    <n v="2"/>
    <n v="0"/>
    <n v="0"/>
    <x v="0"/>
    <x v="45"/>
    <s v="Offline TA/TO"/>
    <x v="0"/>
    <x v="0"/>
    <n v="0"/>
    <n v="0"/>
    <s v="A"/>
    <s v="A"/>
    <n v="0"/>
    <x v="0"/>
    <n v="52"/>
    <n v="0"/>
    <n v="0"/>
    <x v="0"/>
    <n v="80.099999999999994"/>
    <n v="0"/>
    <n v="1"/>
    <s v="Check-Out"/>
    <x v="646"/>
    <n v="2"/>
    <n v="6"/>
    <x v="0"/>
  </r>
  <r>
    <s v="2017 Data.xlsx"/>
    <x v="1"/>
    <x v="0"/>
    <n v="55"/>
    <x v="2"/>
    <x v="7"/>
    <n v="13"/>
    <n v="31"/>
    <n v="2"/>
    <n v="3"/>
    <n v="2"/>
    <n v="0"/>
    <n v="0"/>
    <x v="0"/>
    <x v="0"/>
    <s v="Offline TA/TO"/>
    <x v="0"/>
    <x v="0"/>
    <n v="0"/>
    <n v="0"/>
    <s v="A"/>
    <s v="A"/>
    <n v="0"/>
    <x v="0"/>
    <n v="138"/>
    <n v="0"/>
    <n v="0"/>
    <x v="0"/>
    <n v="82.42"/>
    <n v="0"/>
    <n v="1"/>
    <s v="Canceled"/>
    <x v="533"/>
    <n v="2"/>
    <n v="5"/>
    <x v="0"/>
  </r>
  <r>
    <s v="2017 Data.xlsx"/>
    <x v="1"/>
    <x v="1"/>
    <n v="126"/>
    <x v="2"/>
    <x v="6"/>
    <n v="21"/>
    <n v="26"/>
    <n v="2"/>
    <n v="4"/>
    <n v="1"/>
    <n v="0"/>
    <n v="0"/>
    <x v="0"/>
    <x v="5"/>
    <s v="Online TA"/>
    <x v="0"/>
    <x v="0"/>
    <n v="0"/>
    <n v="0"/>
    <s v="A"/>
    <s v="A"/>
    <n v="0"/>
    <x v="0"/>
    <n v="9"/>
    <n v="0"/>
    <n v="0"/>
    <x v="0"/>
    <n v="117"/>
    <n v="0"/>
    <n v="0"/>
    <s v="Check-Out"/>
    <x v="577"/>
    <n v="1"/>
    <n v="6"/>
    <x v="0"/>
  </r>
  <r>
    <s v="2017 Data.xlsx"/>
    <x v="1"/>
    <x v="1"/>
    <n v="0"/>
    <x v="2"/>
    <x v="7"/>
    <n v="12"/>
    <n v="24"/>
    <n v="0"/>
    <n v="0"/>
    <n v="0"/>
    <n v="0"/>
    <n v="0"/>
    <x v="0"/>
    <x v="0"/>
    <s v="Online TA"/>
    <x v="0"/>
    <x v="1"/>
    <n v="0"/>
    <n v="0"/>
    <s v="A"/>
    <s v="G"/>
    <n v="0"/>
    <x v="0"/>
    <n v="86"/>
    <n v="0"/>
    <n v="0"/>
    <x v="0"/>
    <n v="0"/>
    <n v="0"/>
    <n v="0"/>
    <s v="Check-Out"/>
    <x v="521"/>
    <n v="0"/>
    <n v="0"/>
    <x v="1"/>
  </r>
  <r>
    <s v="2017 Data.xlsx"/>
    <x v="0"/>
    <x v="1"/>
    <n v="8"/>
    <x v="2"/>
    <x v="9"/>
    <n v="5"/>
    <n v="4"/>
    <n v="4"/>
    <n v="7"/>
    <n v="2"/>
    <n v="0"/>
    <n v="0"/>
    <x v="0"/>
    <x v="5"/>
    <s v="Offline TA/TO"/>
    <x v="0"/>
    <x v="0"/>
    <n v="0"/>
    <n v="0"/>
    <s v="A"/>
    <s v="A"/>
    <n v="0"/>
    <x v="0"/>
    <n v="171"/>
    <n v="0"/>
    <n v="0"/>
    <x v="0"/>
    <n v="34"/>
    <n v="0"/>
    <n v="0"/>
    <s v="Check-Out"/>
    <x v="533"/>
    <n v="2"/>
    <n v="11"/>
    <x v="0"/>
  </r>
  <r>
    <s v="2017 Data.xlsx"/>
    <x v="0"/>
    <x v="1"/>
    <n v="1"/>
    <x v="2"/>
    <x v="7"/>
    <n v="11"/>
    <n v="15"/>
    <n v="0"/>
    <n v="1"/>
    <n v="1"/>
    <n v="0"/>
    <n v="0"/>
    <x v="0"/>
    <x v="0"/>
    <s v="Corporate"/>
    <x v="2"/>
    <x v="1"/>
    <n v="0"/>
    <n v="2"/>
    <s v="A"/>
    <s v="D"/>
    <n v="0"/>
    <x v="0"/>
    <n v="0"/>
    <n v="135"/>
    <n v="0"/>
    <x v="0"/>
    <n v="35"/>
    <n v="1"/>
    <n v="1"/>
    <s v="Check-Out"/>
    <x v="626"/>
    <n v="1"/>
    <n v="1"/>
    <x v="1"/>
  </r>
  <r>
    <s v="2017 Data.xlsx"/>
    <x v="1"/>
    <x v="1"/>
    <n v="180"/>
    <x v="2"/>
    <x v="3"/>
    <n v="29"/>
    <n v="17"/>
    <n v="1"/>
    <n v="3"/>
    <n v="2"/>
    <n v="1"/>
    <n v="0"/>
    <x v="0"/>
    <x v="5"/>
    <s v="Direct"/>
    <x v="1"/>
    <x v="0"/>
    <n v="0"/>
    <n v="0"/>
    <s v="A"/>
    <s v="A"/>
    <n v="0"/>
    <x v="0"/>
    <n v="14"/>
    <n v="0"/>
    <n v="0"/>
    <x v="0"/>
    <n v="109.1"/>
    <n v="0"/>
    <n v="0"/>
    <s v="Check-Out"/>
    <x v="646"/>
    <n v="3"/>
    <n v="4"/>
    <x v="0"/>
  </r>
  <r>
    <s v="2017 Data.xlsx"/>
    <x v="0"/>
    <x v="1"/>
    <n v="16"/>
    <x v="2"/>
    <x v="10"/>
    <n v="17"/>
    <n v="29"/>
    <n v="0"/>
    <n v="1"/>
    <n v="2"/>
    <n v="0"/>
    <n v="0"/>
    <x v="0"/>
    <x v="4"/>
    <s v="Online TA"/>
    <x v="0"/>
    <x v="0"/>
    <n v="0"/>
    <n v="0"/>
    <s v="A"/>
    <s v="C"/>
    <n v="0"/>
    <x v="0"/>
    <n v="242"/>
    <n v="0"/>
    <n v="0"/>
    <x v="0"/>
    <n v="103"/>
    <n v="1"/>
    <n v="1"/>
    <s v="Check-Out"/>
    <x v="647"/>
    <n v="2"/>
    <n v="1"/>
    <x v="1"/>
  </r>
  <r>
    <s v="2017 Data.xlsx"/>
    <x v="1"/>
    <x v="0"/>
    <n v="60"/>
    <x v="2"/>
    <x v="8"/>
    <n v="25"/>
    <n v="20"/>
    <n v="0"/>
    <n v="3"/>
    <n v="2"/>
    <n v="0"/>
    <n v="0"/>
    <x v="3"/>
    <x v="32"/>
    <s v="Online TA"/>
    <x v="0"/>
    <x v="0"/>
    <n v="0"/>
    <n v="0"/>
    <s v="A"/>
    <s v="A"/>
    <n v="0"/>
    <x v="0"/>
    <n v="9"/>
    <n v="0"/>
    <n v="0"/>
    <x v="0"/>
    <n v="140"/>
    <n v="0"/>
    <n v="1"/>
    <s v="Canceled"/>
    <x v="554"/>
    <n v="2"/>
    <n v="3"/>
    <x v="0"/>
  </r>
  <r>
    <s v="2017 Data.xlsx"/>
    <x v="0"/>
    <x v="1"/>
    <n v="108"/>
    <x v="2"/>
    <x v="6"/>
    <n v="20"/>
    <n v="16"/>
    <n v="2"/>
    <n v="5"/>
    <n v="2"/>
    <n v="0"/>
    <n v="0"/>
    <x v="1"/>
    <x v="3"/>
    <s v="Offline TA/TO"/>
    <x v="0"/>
    <x v="0"/>
    <n v="0"/>
    <n v="0"/>
    <s v="A"/>
    <s v="A"/>
    <n v="0"/>
    <x v="0"/>
    <n v="143"/>
    <n v="0"/>
    <n v="0"/>
    <x v="0"/>
    <n v="68.95"/>
    <n v="0"/>
    <n v="0"/>
    <s v="Check-Out"/>
    <x v="550"/>
    <n v="2"/>
    <n v="7"/>
    <x v="0"/>
  </r>
  <r>
    <s v="2017 Data.xlsx"/>
    <x v="1"/>
    <x v="0"/>
    <n v="52"/>
    <x v="2"/>
    <x v="11"/>
    <n v="3"/>
    <n v="15"/>
    <n v="1"/>
    <n v="0"/>
    <n v="1"/>
    <n v="0"/>
    <n v="0"/>
    <x v="0"/>
    <x v="6"/>
    <s v="Online TA"/>
    <x v="0"/>
    <x v="0"/>
    <n v="0"/>
    <n v="0"/>
    <s v="A"/>
    <s v="A"/>
    <n v="0"/>
    <x v="0"/>
    <n v="9"/>
    <n v="0"/>
    <n v="0"/>
    <x v="0"/>
    <n v="86.4"/>
    <n v="0"/>
    <n v="0"/>
    <s v="Canceled"/>
    <x v="428"/>
    <n v="1"/>
    <n v="1"/>
    <x v="0"/>
  </r>
  <r>
    <s v="2017 Data.xlsx"/>
    <x v="1"/>
    <x v="1"/>
    <n v="174"/>
    <x v="2"/>
    <x v="6"/>
    <n v="21"/>
    <n v="23"/>
    <n v="0"/>
    <n v="3"/>
    <n v="2"/>
    <n v="0"/>
    <n v="0"/>
    <x v="0"/>
    <x v="3"/>
    <s v="Online TA"/>
    <x v="0"/>
    <x v="0"/>
    <n v="0"/>
    <n v="0"/>
    <s v="A"/>
    <s v="A"/>
    <n v="1"/>
    <x v="0"/>
    <n v="7"/>
    <n v="0"/>
    <n v="0"/>
    <x v="0"/>
    <n v="99"/>
    <n v="0"/>
    <n v="1"/>
    <s v="Check-Out"/>
    <x v="643"/>
    <n v="2"/>
    <n v="3"/>
    <x v="0"/>
  </r>
  <r>
    <s v="2017 Data.xlsx"/>
    <x v="0"/>
    <x v="0"/>
    <n v="311"/>
    <x v="2"/>
    <x v="8"/>
    <n v="26"/>
    <n v="25"/>
    <n v="2"/>
    <n v="5"/>
    <n v="2"/>
    <n v="2"/>
    <n v="0"/>
    <x v="0"/>
    <x v="4"/>
    <s v="Online TA"/>
    <x v="0"/>
    <x v="0"/>
    <n v="0"/>
    <n v="0"/>
    <s v="G"/>
    <s v="G"/>
    <n v="0"/>
    <x v="0"/>
    <n v="240"/>
    <n v="0"/>
    <n v="0"/>
    <x v="0"/>
    <n v="151.13999999999999"/>
    <n v="0"/>
    <n v="1"/>
    <s v="Canceled"/>
    <x v="368"/>
    <n v="4"/>
    <n v="7"/>
    <x v="0"/>
  </r>
  <r>
    <s v="2017 Data.xlsx"/>
    <x v="1"/>
    <x v="1"/>
    <n v="109"/>
    <x v="2"/>
    <x v="8"/>
    <n v="22"/>
    <n v="2"/>
    <n v="2"/>
    <n v="2"/>
    <n v="2"/>
    <n v="0"/>
    <n v="0"/>
    <x v="0"/>
    <x v="45"/>
    <s v="Online TA"/>
    <x v="0"/>
    <x v="0"/>
    <n v="0"/>
    <n v="0"/>
    <s v="A"/>
    <s v="A"/>
    <n v="1"/>
    <x v="0"/>
    <n v="9"/>
    <n v="0"/>
    <n v="0"/>
    <x v="0"/>
    <n v="162"/>
    <n v="0"/>
    <n v="1"/>
    <s v="Check-Out"/>
    <x v="546"/>
    <n v="2"/>
    <n v="4"/>
    <x v="0"/>
  </r>
  <r>
    <s v="2017 Data.xlsx"/>
    <x v="0"/>
    <x v="0"/>
    <n v="169"/>
    <x v="2"/>
    <x v="9"/>
    <n v="5"/>
    <n v="2"/>
    <n v="0"/>
    <n v="3"/>
    <n v="2"/>
    <n v="0"/>
    <n v="0"/>
    <x v="0"/>
    <x v="3"/>
    <s v="Online TA"/>
    <x v="0"/>
    <x v="0"/>
    <n v="0"/>
    <n v="0"/>
    <s v="A"/>
    <s v="A"/>
    <n v="0"/>
    <x v="0"/>
    <n v="240"/>
    <n v="0"/>
    <n v="0"/>
    <x v="0"/>
    <n v="37.799999999999997"/>
    <n v="0"/>
    <n v="2"/>
    <s v="Canceled"/>
    <x v="309"/>
    <n v="2"/>
    <n v="3"/>
    <x v="0"/>
  </r>
  <r>
    <s v="2017 Data.xlsx"/>
    <x v="1"/>
    <x v="1"/>
    <n v="46"/>
    <x v="2"/>
    <x v="8"/>
    <n v="25"/>
    <n v="24"/>
    <n v="1"/>
    <n v="1"/>
    <n v="2"/>
    <n v="0"/>
    <n v="0"/>
    <x v="0"/>
    <x v="5"/>
    <s v="Online TA"/>
    <x v="0"/>
    <x v="0"/>
    <n v="0"/>
    <n v="0"/>
    <s v="A"/>
    <s v="A"/>
    <n v="0"/>
    <x v="0"/>
    <n v="9"/>
    <n v="0"/>
    <n v="0"/>
    <x v="0"/>
    <n v="150"/>
    <n v="0"/>
    <n v="1"/>
    <s v="Check-Out"/>
    <x v="470"/>
    <n v="2"/>
    <n v="2"/>
    <x v="0"/>
  </r>
  <r>
    <s v="2017 Data.xlsx"/>
    <x v="1"/>
    <x v="0"/>
    <n v="40"/>
    <x v="2"/>
    <x v="8"/>
    <n v="23"/>
    <n v="5"/>
    <n v="1"/>
    <n v="3"/>
    <n v="2"/>
    <n v="0"/>
    <n v="0"/>
    <x v="0"/>
    <x v="49"/>
    <s v="Online TA"/>
    <x v="0"/>
    <x v="0"/>
    <n v="0"/>
    <n v="0"/>
    <s v="A"/>
    <s v="A"/>
    <n v="0"/>
    <x v="0"/>
    <n v="9"/>
    <n v="0"/>
    <n v="0"/>
    <x v="0"/>
    <n v="160"/>
    <n v="0"/>
    <n v="1"/>
    <s v="Canceled"/>
    <x v="495"/>
    <n v="2"/>
    <n v="4"/>
    <x v="0"/>
  </r>
  <r>
    <s v="2017 Data.xlsx"/>
    <x v="0"/>
    <x v="0"/>
    <n v="298"/>
    <x v="2"/>
    <x v="1"/>
    <n v="31"/>
    <n v="1"/>
    <n v="0"/>
    <n v="5"/>
    <n v="2"/>
    <n v="0"/>
    <n v="0"/>
    <x v="1"/>
    <x v="41"/>
    <s v="Online TA"/>
    <x v="0"/>
    <x v="0"/>
    <n v="0"/>
    <n v="0"/>
    <s v="A"/>
    <s v="A"/>
    <n v="0"/>
    <x v="0"/>
    <n v="240"/>
    <n v="0"/>
    <n v="0"/>
    <x v="0"/>
    <n v="167.18"/>
    <n v="0"/>
    <n v="2"/>
    <s v="Canceled"/>
    <x v="500"/>
    <n v="2"/>
    <n v="5"/>
    <x v="0"/>
  </r>
  <r>
    <s v="2017 Data.xlsx"/>
    <x v="0"/>
    <x v="1"/>
    <n v="4"/>
    <x v="2"/>
    <x v="8"/>
    <n v="24"/>
    <n v="11"/>
    <n v="1"/>
    <n v="0"/>
    <n v="1"/>
    <n v="0"/>
    <n v="0"/>
    <x v="0"/>
    <x v="0"/>
    <s v="Direct"/>
    <x v="1"/>
    <x v="1"/>
    <n v="0"/>
    <n v="10"/>
    <s v="A"/>
    <s v="D"/>
    <n v="0"/>
    <x v="0"/>
    <n v="0"/>
    <n v="0"/>
    <n v="0"/>
    <x v="0"/>
    <n v="115.2"/>
    <n v="1"/>
    <n v="1"/>
    <s v="Check-Out"/>
    <x v="0"/>
    <n v="1"/>
    <n v="1"/>
    <x v="1"/>
  </r>
  <r>
    <s v="2017 Data.xlsx"/>
    <x v="1"/>
    <x v="0"/>
    <n v="69"/>
    <x v="2"/>
    <x v="10"/>
    <n v="16"/>
    <n v="21"/>
    <n v="1"/>
    <n v="2"/>
    <n v="2"/>
    <n v="0"/>
    <n v="0"/>
    <x v="3"/>
    <x v="6"/>
    <s v="Online TA"/>
    <x v="0"/>
    <x v="0"/>
    <n v="0"/>
    <n v="0"/>
    <s v="A"/>
    <s v="A"/>
    <n v="0"/>
    <x v="0"/>
    <n v="9"/>
    <n v="0"/>
    <n v="0"/>
    <x v="0"/>
    <n v="108"/>
    <n v="0"/>
    <n v="0"/>
    <s v="Canceled"/>
    <x v="485"/>
    <n v="2"/>
    <n v="3"/>
    <x v="0"/>
  </r>
  <r>
    <s v="2017 Data.xlsx"/>
    <x v="1"/>
    <x v="1"/>
    <n v="69"/>
    <x v="2"/>
    <x v="7"/>
    <n v="13"/>
    <n v="30"/>
    <n v="0"/>
    <n v="2"/>
    <n v="2"/>
    <n v="1"/>
    <n v="0"/>
    <x v="0"/>
    <x v="2"/>
    <s v="Direct"/>
    <x v="1"/>
    <x v="0"/>
    <n v="0"/>
    <n v="0"/>
    <s v="A"/>
    <s v="A"/>
    <n v="0"/>
    <x v="0"/>
    <n v="14"/>
    <n v="0"/>
    <n v="0"/>
    <x v="0"/>
    <n v="108.2"/>
    <n v="1"/>
    <n v="0"/>
    <s v="Check-Out"/>
    <x v="575"/>
    <n v="3"/>
    <n v="2"/>
    <x v="0"/>
  </r>
  <r>
    <s v="2017 Data.xlsx"/>
    <x v="1"/>
    <x v="1"/>
    <n v="82"/>
    <x v="2"/>
    <x v="6"/>
    <n v="18"/>
    <n v="5"/>
    <n v="1"/>
    <n v="2"/>
    <n v="2"/>
    <n v="0"/>
    <n v="0"/>
    <x v="0"/>
    <x v="4"/>
    <s v="Online TA"/>
    <x v="0"/>
    <x v="0"/>
    <n v="0"/>
    <n v="0"/>
    <s v="E"/>
    <s v="E"/>
    <n v="0"/>
    <x v="0"/>
    <n v="9"/>
    <n v="0"/>
    <n v="0"/>
    <x v="0"/>
    <n v="162"/>
    <n v="0"/>
    <n v="2"/>
    <s v="Check-Out"/>
    <x v="484"/>
    <n v="2"/>
    <n v="3"/>
    <x v="0"/>
  </r>
  <r>
    <s v="2017 Data.xlsx"/>
    <x v="1"/>
    <x v="0"/>
    <n v="82"/>
    <x v="2"/>
    <x v="6"/>
    <n v="18"/>
    <n v="3"/>
    <n v="0"/>
    <n v="2"/>
    <n v="2"/>
    <n v="0"/>
    <n v="0"/>
    <x v="0"/>
    <x v="0"/>
    <s v="Groups"/>
    <x v="0"/>
    <x v="0"/>
    <n v="0"/>
    <n v="0"/>
    <s v="A"/>
    <s v="A"/>
    <n v="0"/>
    <x v="1"/>
    <n v="29"/>
    <n v="0"/>
    <n v="0"/>
    <x v="0"/>
    <n v="130"/>
    <n v="0"/>
    <n v="0"/>
    <s v="Canceled"/>
    <x v="0"/>
    <n v="2"/>
    <n v="2"/>
    <x v="0"/>
  </r>
  <r>
    <s v="2017 Data.xlsx"/>
    <x v="0"/>
    <x v="1"/>
    <n v="0"/>
    <x v="2"/>
    <x v="10"/>
    <n v="16"/>
    <n v="18"/>
    <n v="0"/>
    <n v="1"/>
    <n v="2"/>
    <n v="0"/>
    <n v="0"/>
    <x v="0"/>
    <x v="25"/>
    <s v="Direct"/>
    <x v="0"/>
    <x v="1"/>
    <n v="0"/>
    <n v="0"/>
    <s v="D"/>
    <s v="D"/>
    <n v="0"/>
    <x v="0"/>
    <n v="0"/>
    <n v="0"/>
    <n v="0"/>
    <x v="0"/>
    <n v="101"/>
    <n v="0"/>
    <n v="2"/>
    <s v="Check-Out"/>
    <x v="542"/>
    <n v="2"/>
    <n v="1"/>
    <x v="0"/>
  </r>
  <r>
    <s v="2017 Data.xlsx"/>
    <x v="1"/>
    <x v="1"/>
    <n v="12"/>
    <x v="2"/>
    <x v="6"/>
    <n v="22"/>
    <n v="30"/>
    <n v="0"/>
    <n v="1"/>
    <n v="2"/>
    <n v="0"/>
    <n v="0"/>
    <x v="3"/>
    <x v="25"/>
    <s v="Online TA"/>
    <x v="0"/>
    <x v="0"/>
    <n v="0"/>
    <n v="0"/>
    <s v="A"/>
    <s v="A"/>
    <n v="0"/>
    <x v="0"/>
    <n v="9"/>
    <n v="0"/>
    <n v="0"/>
    <x v="0"/>
    <n v="120"/>
    <n v="0"/>
    <n v="0"/>
    <s v="Check-Out"/>
    <x v="472"/>
    <n v="2"/>
    <n v="1"/>
    <x v="0"/>
  </r>
  <r>
    <s v="2017 Data.xlsx"/>
    <x v="0"/>
    <x v="1"/>
    <n v="259"/>
    <x v="2"/>
    <x v="3"/>
    <n v="27"/>
    <n v="2"/>
    <n v="2"/>
    <n v="5"/>
    <n v="2"/>
    <n v="1"/>
    <n v="0"/>
    <x v="1"/>
    <x v="0"/>
    <s v="Online TA"/>
    <x v="0"/>
    <x v="0"/>
    <n v="0"/>
    <n v="0"/>
    <s v="D"/>
    <s v="D"/>
    <n v="0"/>
    <x v="0"/>
    <n v="242"/>
    <n v="0"/>
    <n v="0"/>
    <x v="0"/>
    <n v="159.13999999999999"/>
    <n v="0"/>
    <n v="2"/>
    <s v="Check-Out"/>
    <x v="639"/>
    <n v="3"/>
    <n v="7"/>
    <x v="0"/>
  </r>
  <r>
    <s v="2017 Data.xlsx"/>
    <x v="0"/>
    <x v="1"/>
    <n v="71"/>
    <x v="2"/>
    <x v="1"/>
    <n v="34"/>
    <n v="23"/>
    <n v="0"/>
    <n v="4"/>
    <n v="2"/>
    <n v="0"/>
    <n v="0"/>
    <x v="1"/>
    <x v="2"/>
    <s v="Online TA"/>
    <x v="0"/>
    <x v="0"/>
    <n v="0"/>
    <n v="0"/>
    <s v="A"/>
    <s v="A"/>
    <n v="0"/>
    <x v="0"/>
    <n v="468"/>
    <n v="0"/>
    <n v="0"/>
    <x v="0"/>
    <n v="228.84"/>
    <n v="0"/>
    <n v="0"/>
    <s v="Check-Out"/>
    <x v="465"/>
    <n v="2"/>
    <n v="4"/>
    <x v="0"/>
  </r>
  <r>
    <s v="2017 Data.xlsx"/>
    <x v="1"/>
    <x v="1"/>
    <n v="0"/>
    <x v="2"/>
    <x v="8"/>
    <n v="26"/>
    <n v="27"/>
    <n v="0"/>
    <n v="1"/>
    <n v="2"/>
    <n v="0"/>
    <n v="0"/>
    <x v="3"/>
    <x v="26"/>
    <s v="Online TA"/>
    <x v="0"/>
    <x v="0"/>
    <n v="0"/>
    <n v="0"/>
    <s v="A"/>
    <s v="A"/>
    <n v="0"/>
    <x v="0"/>
    <n v="9"/>
    <n v="0"/>
    <n v="0"/>
    <x v="0"/>
    <n v="100.3"/>
    <n v="0"/>
    <n v="1"/>
    <s v="Check-Out"/>
    <x v="563"/>
    <n v="2"/>
    <n v="1"/>
    <x v="0"/>
  </r>
  <r>
    <s v="2017 Data.xlsx"/>
    <x v="1"/>
    <x v="0"/>
    <n v="210"/>
    <x v="2"/>
    <x v="6"/>
    <n v="20"/>
    <n v="20"/>
    <n v="2"/>
    <n v="4"/>
    <n v="2"/>
    <n v="1"/>
    <n v="0"/>
    <x v="0"/>
    <x v="30"/>
    <s v="Online TA"/>
    <x v="0"/>
    <x v="0"/>
    <n v="0"/>
    <n v="0"/>
    <s v="F"/>
    <s v="F"/>
    <n v="0"/>
    <x v="0"/>
    <n v="9"/>
    <n v="0"/>
    <n v="0"/>
    <x v="0"/>
    <n v="197.1"/>
    <n v="0"/>
    <n v="0"/>
    <s v="Canceled"/>
    <x v="408"/>
    <n v="3"/>
    <n v="6"/>
    <x v="0"/>
  </r>
  <r>
    <s v="2017 Data.xlsx"/>
    <x v="1"/>
    <x v="1"/>
    <n v="72"/>
    <x v="2"/>
    <x v="9"/>
    <n v="5"/>
    <n v="2"/>
    <n v="0"/>
    <n v="2"/>
    <n v="2"/>
    <n v="0"/>
    <n v="0"/>
    <x v="3"/>
    <x v="26"/>
    <s v="Online TA"/>
    <x v="0"/>
    <x v="0"/>
    <n v="0"/>
    <n v="0"/>
    <s v="A"/>
    <s v="A"/>
    <n v="0"/>
    <x v="0"/>
    <n v="9"/>
    <n v="0"/>
    <n v="0"/>
    <x v="0"/>
    <n v="71.28"/>
    <n v="0"/>
    <n v="1"/>
    <s v="Check-Out"/>
    <x v="568"/>
    <n v="2"/>
    <n v="2"/>
    <x v="0"/>
  </r>
  <r>
    <s v="2017 Data.xlsx"/>
    <x v="1"/>
    <x v="0"/>
    <n v="42"/>
    <x v="2"/>
    <x v="3"/>
    <n v="28"/>
    <n v="11"/>
    <n v="0"/>
    <n v="2"/>
    <n v="2"/>
    <n v="0"/>
    <n v="0"/>
    <x v="0"/>
    <x v="7"/>
    <s v="Online TA"/>
    <x v="0"/>
    <x v="0"/>
    <n v="0"/>
    <n v="0"/>
    <s v="A"/>
    <s v="A"/>
    <n v="2"/>
    <x v="0"/>
    <n v="9"/>
    <n v="0"/>
    <n v="0"/>
    <x v="0"/>
    <n v="140"/>
    <n v="0"/>
    <n v="0"/>
    <s v="Canceled"/>
    <x v="577"/>
    <n v="2"/>
    <n v="2"/>
    <x v="0"/>
  </r>
  <r>
    <s v="2017 Data.xlsx"/>
    <x v="1"/>
    <x v="1"/>
    <n v="45"/>
    <x v="2"/>
    <x v="1"/>
    <n v="32"/>
    <n v="7"/>
    <n v="1"/>
    <n v="1"/>
    <n v="2"/>
    <n v="0"/>
    <n v="0"/>
    <x v="3"/>
    <x v="11"/>
    <s v="Online TA"/>
    <x v="0"/>
    <x v="0"/>
    <n v="0"/>
    <n v="0"/>
    <s v="A"/>
    <s v="A"/>
    <n v="0"/>
    <x v="0"/>
    <n v="9"/>
    <n v="0"/>
    <n v="0"/>
    <x v="0"/>
    <n v="140"/>
    <n v="0"/>
    <n v="1"/>
    <s v="Check-Out"/>
    <x v="531"/>
    <n v="2"/>
    <n v="2"/>
    <x v="0"/>
  </r>
  <r>
    <s v="2017 Data.xlsx"/>
    <x v="1"/>
    <x v="1"/>
    <n v="1"/>
    <x v="2"/>
    <x v="6"/>
    <n v="21"/>
    <n v="23"/>
    <n v="0"/>
    <n v="2"/>
    <n v="0"/>
    <n v="0"/>
    <n v="0"/>
    <x v="3"/>
    <x v="0"/>
    <s v="Direct"/>
    <x v="1"/>
    <x v="0"/>
    <n v="0"/>
    <n v="0"/>
    <s v="A"/>
    <s v="K"/>
    <n v="2"/>
    <x v="0"/>
    <n v="0"/>
    <n v="0"/>
    <n v="0"/>
    <x v="0"/>
    <n v="0"/>
    <n v="1"/>
    <n v="0"/>
    <s v="Check-Out"/>
    <x v="545"/>
    <n v="0"/>
    <n v="2"/>
    <x v="1"/>
  </r>
  <r>
    <s v="2017 Data.xlsx"/>
    <x v="0"/>
    <x v="1"/>
    <n v="175"/>
    <x v="2"/>
    <x v="3"/>
    <n v="30"/>
    <n v="27"/>
    <n v="2"/>
    <n v="5"/>
    <n v="2"/>
    <n v="0"/>
    <n v="0"/>
    <x v="0"/>
    <x v="1"/>
    <s v="Online TA"/>
    <x v="0"/>
    <x v="0"/>
    <n v="0"/>
    <n v="0"/>
    <s v="D"/>
    <s v="D"/>
    <n v="2"/>
    <x v="0"/>
    <n v="240"/>
    <n v="0"/>
    <n v="0"/>
    <x v="0"/>
    <n v="180"/>
    <n v="0"/>
    <n v="3"/>
    <s v="Check-Out"/>
    <x v="648"/>
    <n v="2"/>
    <n v="7"/>
    <x v="0"/>
  </r>
  <r>
    <s v="2017 Data.xlsx"/>
    <x v="1"/>
    <x v="1"/>
    <n v="170"/>
    <x v="2"/>
    <x v="7"/>
    <n v="11"/>
    <n v="17"/>
    <n v="1"/>
    <n v="2"/>
    <n v="2"/>
    <n v="1"/>
    <n v="0"/>
    <x v="0"/>
    <x v="0"/>
    <s v="Online TA"/>
    <x v="0"/>
    <x v="0"/>
    <n v="0"/>
    <n v="0"/>
    <s v="A"/>
    <s v="D"/>
    <n v="0"/>
    <x v="0"/>
    <n v="9"/>
    <n v="0"/>
    <n v="0"/>
    <x v="0"/>
    <n v="86.4"/>
    <n v="0"/>
    <n v="1"/>
    <s v="Check-Out"/>
    <x v="511"/>
    <n v="3"/>
    <n v="3"/>
    <x v="1"/>
  </r>
  <r>
    <s v="2017 Data.xlsx"/>
    <x v="1"/>
    <x v="1"/>
    <n v="34"/>
    <x v="2"/>
    <x v="8"/>
    <n v="25"/>
    <n v="19"/>
    <n v="1"/>
    <n v="2"/>
    <n v="2"/>
    <n v="0"/>
    <n v="0"/>
    <x v="3"/>
    <x v="25"/>
    <s v="Online TA"/>
    <x v="0"/>
    <x v="0"/>
    <n v="0"/>
    <n v="0"/>
    <s v="A"/>
    <s v="A"/>
    <n v="0"/>
    <x v="0"/>
    <n v="9"/>
    <n v="0"/>
    <n v="0"/>
    <x v="0"/>
    <n v="120"/>
    <n v="0"/>
    <n v="1"/>
    <s v="Check-Out"/>
    <x v="649"/>
    <n v="2"/>
    <n v="3"/>
    <x v="0"/>
  </r>
  <r>
    <s v="2017 Data.xlsx"/>
    <x v="1"/>
    <x v="1"/>
    <n v="20"/>
    <x v="2"/>
    <x v="9"/>
    <n v="6"/>
    <n v="5"/>
    <n v="2"/>
    <n v="2"/>
    <n v="2"/>
    <n v="0"/>
    <n v="0"/>
    <x v="1"/>
    <x v="6"/>
    <s v="Offline TA/TO"/>
    <x v="0"/>
    <x v="0"/>
    <n v="0"/>
    <n v="0"/>
    <s v="A"/>
    <s v="D"/>
    <n v="0"/>
    <x v="0"/>
    <n v="28"/>
    <n v="0"/>
    <n v="0"/>
    <x v="0"/>
    <n v="105"/>
    <n v="0"/>
    <n v="0"/>
    <s v="Check-Out"/>
    <x v="520"/>
    <n v="2"/>
    <n v="4"/>
    <x v="1"/>
  </r>
  <r>
    <s v="2017 Data.xlsx"/>
    <x v="1"/>
    <x v="1"/>
    <n v="254"/>
    <x v="2"/>
    <x v="8"/>
    <n v="23"/>
    <n v="9"/>
    <n v="1"/>
    <n v="2"/>
    <n v="2"/>
    <n v="0"/>
    <n v="0"/>
    <x v="3"/>
    <x v="15"/>
    <s v="Online TA"/>
    <x v="0"/>
    <x v="0"/>
    <n v="0"/>
    <n v="0"/>
    <s v="A"/>
    <s v="A"/>
    <n v="0"/>
    <x v="0"/>
    <n v="9"/>
    <n v="0"/>
    <n v="0"/>
    <x v="1"/>
    <n v="99"/>
    <n v="0"/>
    <n v="1"/>
    <s v="Check-Out"/>
    <x v="0"/>
    <n v="2"/>
    <n v="3"/>
    <x v="0"/>
  </r>
  <r>
    <s v="2017 Data.xlsx"/>
    <x v="1"/>
    <x v="0"/>
    <n v="141"/>
    <x v="2"/>
    <x v="10"/>
    <n v="16"/>
    <n v="17"/>
    <n v="1"/>
    <n v="5"/>
    <n v="2"/>
    <n v="0"/>
    <n v="0"/>
    <x v="0"/>
    <x v="5"/>
    <s v="Online TA"/>
    <x v="0"/>
    <x v="0"/>
    <n v="0"/>
    <n v="0"/>
    <s v="D"/>
    <s v="D"/>
    <n v="0"/>
    <x v="0"/>
    <n v="9"/>
    <n v="0"/>
    <n v="0"/>
    <x v="0"/>
    <n v="130.5"/>
    <n v="0"/>
    <n v="0"/>
    <s v="Canceled"/>
    <x v="354"/>
    <n v="2"/>
    <n v="6"/>
    <x v="0"/>
  </r>
  <r>
    <s v="2017 Data.xlsx"/>
    <x v="1"/>
    <x v="0"/>
    <n v="2"/>
    <x v="2"/>
    <x v="9"/>
    <n v="5"/>
    <n v="2"/>
    <n v="0"/>
    <n v="2"/>
    <n v="2"/>
    <n v="0"/>
    <n v="0"/>
    <x v="3"/>
    <x v="25"/>
    <s v="Online TA"/>
    <x v="0"/>
    <x v="0"/>
    <n v="0"/>
    <n v="0"/>
    <s v="A"/>
    <s v="A"/>
    <n v="0"/>
    <x v="0"/>
    <n v="9"/>
    <n v="0"/>
    <n v="0"/>
    <x v="0"/>
    <n v="88"/>
    <n v="0"/>
    <n v="1"/>
    <s v="No-Show"/>
    <x v="450"/>
    <n v="2"/>
    <n v="2"/>
    <x v="0"/>
  </r>
  <r>
    <s v="2017 Data.xlsx"/>
    <x v="0"/>
    <x v="1"/>
    <n v="122"/>
    <x v="2"/>
    <x v="8"/>
    <n v="24"/>
    <n v="17"/>
    <n v="4"/>
    <n v="10"/>
    <n v="2"/>
    <n v="2"/>
    <n v="0"/>
    <x v="1"/>
    <x v="10"/>
    <s v="Online TA"/>
    <x v="0"/>
    <x v="0"/>
    <n v="0"/>
    <n v="0"/>
    <s v="C"/>
    <s v="G"/>
    <n v="0"/>
    <x v="0"/>
    <n v="240"/>
    <n v="0"/>
    <n v="0"/>
    <x v="0"/>
    <n v="219.86"/>
    <n v="0"/>
    <n v="2"/>
    <s v="Check-Out"/>
    <x v="514"/>
    <n v="4"/>
    <n v="14"/>
    <x v="1"/>
  </r>
  <r>
    <s v="2017 Data.xlsx"/>
    <x v="0"/>
    <x v="0"/>
    <n v="45"/>
    <x v="2"/>
    <x v="1"/>
    <n v="31"/>
    <n v="5"/>
    <n v="2"/>
    <n v="4"/>
    <n v="2"/>
    <n v="2"/>
    <n v="0"/>
    <x v="1"/>
    <x v="35"/>
    <s v="Online TA"/>
    <x v="0"/>
    <x v="0"/>
    <n v="0"/>
    <n v="0"/>
    <s v="G"/>
    <s v="G"/>
    <n v="0"/>
    <x v="0"/>
    <n v="240"/>
    <n v="0"/>
    <n v="0"/>
    <x v="0"/>
    <n v="378"/>
    <n v="0"/>
    <n v="0"/>
    <s v="Canceled"/>
    <x v="518"/>
    <n v="4"/>
    <n v="6"/>
    <x v="0"/>
  </r>
  <r>
    <s v="2017 Data.xlsx"/>
    <x v="1"/>
    <x v="1"/>
    <n v="37"/>
    <x v="2"/>
    <x v="6"/>
    <n v="18"/>
    <n v="3"/>
    <n v="0"/>
    <n v="2"/>
    <n v="2"/>
    <n v="0"/>
    <n v="0"/>
    <x v="3"/>
    <x v="5"/>
    <s v="Online TA"/>
    <x v="0"/>
    <x v="0"/>
    <n v="0"/>
    <n v="0"/>
    <s v="A"/>
    <s v="A"/>
    <n v="0"/>
    <x v="0"/>
    <n v="9"/>
    <n v="0"/>
    <n v="0"/>
    <x v="0"/>
    <n v="149"/>
    <n v="0"/>
    <n v="1"/>
    <s v="Check-Out"/>
    <x v="596"/>
    <n v="2"/>
    <n v="2"/>
    <x v="0"/>
  </r>
  <r>
    <s v="2017 Data.xlsx"/>
    <x v="0"/>
    <x v="1"/>
    <n v="1"/>
    <x v="2"/>
    <x v="10"/>
    <n v="14"/>
    <n v="6"/>
    <n v="0"/>
    <n v="1"/>
    <n v="1"/>
    <n v="0"/>
    <n v="0"/>
    <x v="1"/>
    <x v="0"/>
    <s v="Direct"/>
    <x v="1"/>
    <x v="0"/>
    <n v="0"/>
    <n v="0"/>
    <s v="A"/>
    <s v="E"/>
    <n v="0"/>
    <x v="0"/>
    <n v="0"/>
    <n v="0"/>
    <n v="0"/>
    <x v="0"/>
    <n v="0"/>
    <n v="0"/>
    <n v="0"/>
    <s v="Check-Out"/>
    <x v="638"/>
    <n v="1"/>
    <n v="1"/>
    <x v="1"/>
  </r>
  <r>
    <s v="2017 Data.xlsx"/>
    <x v="1"/>
    <x v="1"/>
    <n v="50"/>
    <x v="2"/>
    <x v="7"/>
    <n v="12"/>
    <n v="22"/>
    <n v="0"/>
    <n v="2"/>
    <n v="1"/>
    <n v="0"/>
    <n v="0"/>
    <x v="0"/>
    <x v="3"/>
    <s v="Online TA"/>
    <x v="0"/>
    <x v="0"/>
    <n v="0"/>
    <n v="0"/>
    <s v="D"/>
    <s v="D"/>
    <n v="0"/>
    <x v="0"/>
    <n v="7"/>
    <n v="0"/>
    <n v="0"/>
    <x v="0"/>
    <n v="78.31"/>
    <n v="0"/>
    <n v="1"/>
    <s v="Check-Out"/>
    <x v="521"/>
    <n v="1"/>
    <n v="2"/>
    <x v="0"/>
  </r>
  <r>
    <s v="2017 Data.xlsx"/>
    <x v="1"/>
    <x v="0"/>
    <n v="21"/>
    <x v="2"/>
    <x v="1"/>
    <n v="31"/>
    <n v="1"/>
    <n v="0"/>
    <n v="1"/>
    <n v="2"/>
    <n v="0"/>
    <n v="0"/>
    <x v="3"/>
    <x v="0"/>
    <s v="Online TA"/>
    <x v="0"/>
    <x v="0"/>
    <n v="0"/>
    <n v="0"/>
    <s v="A"/>
    <s v="A"/>
    <n v="0"/>
    <x v="0"/>
    <n v="9"/>
    <n v="0"/>
    <n v="0"/>
    <x v="0"/>
    <n v="108"/>
    <n v="0"/>
    <n v="1"/>
    <s v="Canceled"/>
    <x v="451"/>
    <n v="2"/>
    <n v="1"/>
    <x v="0"/>
  </r>
  <r>
    <s v="2017 Data.xlsx"/>
    <x v="1"/>
    <x v="1"/>
    <n v="65"/>
    <x v="2"/>
    <x v="3"/>
    <n v="28"/>
    <n v="15"/>
    <n v="0"/>
    <n v="1"/>
    <n v="2"/>
    <n v="0"/>
    <n v="0"/>
    <x v="0"/>
    <x v="0"/>
    <s v="Direct"/>
    <x v="1"/>
    <x v="0"/>
    <n v="0"/>
    <n v="0"/>
    <s v="A"/>
    <s v="A"/>
    <n v="0"/>
    <x v="0"/>
    <n v="0"/>
    <n v="0"/>
    <n v="0"/>
    <x v="1"/>
    <n v="126"/>
    <n v="0"/>
    <n v="1"/>
    <s v="Check-Out"/>
    <x v="481"/>
    <n v="2"/>
    <n v="1"/>
    <x v="0"/>
  </r>
  <r>
    <s v="2017 Data.xlsx"/>
    <x v="1"/>
    <x v="0"/>
    <n v="111"/>
    <x v="2"/>
    <x v="10"/>
    <n v="16"/>
    <n v="17"/>
    <n v="1"/>
    <n v="2"/>
    <n v="2"/>
    <n v="1"/>
    <n v="0"/>
    <x v="0"/>
    <x v="6"/>
    <s v="Online TA"/>
    <x v="0"/>
    <x v="0"/>
    <n v="0"/>
    <n v="0"/>
    <s v="A"/>
    <s v="A"/>
    <n v="0"/>
    <x v="0"/>
    <n v="9"/>
    <n v="0"/>
    <n v="0"/>
    <x v="0"/>
    <n v="144"/>
    <n v="0"/>
    <n v="2"/>
    <s v="Canceled"/>
    <x v="637"/>
    <n v="3"/>
    <n v="3"/>
    <x v="0"/>
  </r>
  <r>
    <s v="2017 Data.xlsx"/>
    <x v="0"/>
    <x v="1"/>
    <n v="62"/>
    <x v="2"/>
    <x v="7"/>
    <n v="11"/>
    <n v="13"/>
    <n v="1"/>
    <n v="0"/>
    <n v="1"/>
    <n v="0"/>
    <n v="0"/>
    <x v="0"/>
    <x v="17"/>
    <s v="Corporate"/>
    <x v="2"/>
    <x v="0"/>
    <n v="0"/>
    <n v="0"/>
    <s v="A"/>
    <s v="A"/>
    <n v="0"/>
    <x v="0"/>
    <n v="0"/>
    <n v="108"/>
    <n v="0"/>
    <x v="0"/>
    <n v="35"/>
    <n v="0"/>
    <n v="0"/>
    <s v="Check-Out"/>
    <x v="538"/>
    <n v="1"/>
    <n v="1"/>
    <x v="0"/>
  </r>
  <r>
    <s v="2017 Data.xlsx"/>
    <x v="1"/>
    <x v="0"/>
    <n v="58"/>
    <x v="2"/>
    <x v="9"/>
    <n v="8"/>
    <n v="23"/>
    <n v="1"/>
    <n v="3"/>
    <n v="2"/>
    <n v="0"/>
    <n v="0"/>
    <x v="0"/>
    <x v="0"/>
    <s v="Offline TA/TO"/>
    <x v="0"/>
    <x v="0"/>
    <n v="0"/>
    <n v="0"/>
    <s v="A"/>
    <s v="A"/>
    <n v="0"/>
    <x v="1"/>
    <n v="132"/>
    <n v="0"/>
    <n v="0"/>
    <x v="0"/>
    <n v="78"/>
    <n v="0"/>
    <n v="0"/>
    <s v="Canceled"/>
    <x v="416"/>
    <n v="2"/>
    <n v="4"/>
    <x v="0"/>
  </r>
  <r>
    <s v="2017 Data.xlsx"/>
    <x v="1"/>
    <x v="1"/>
    <n v="39"/>
    <x v="2"/>
    <x v="8"/>
    <n v="23"/>
    <n v="7"/>
    <n v="0"/>
    <n v="3"/>
    <n v="2"/>
    <n v="0"/>
    <n v="0"/>
    <x v="0"/>
    <x v="6"/>
    <s v="Online TA"/>
    <x v="0"/>
    <x v="0"/>
    <n v="0"/>
    <n v="0"/>
    <s v="A"/>
    <s v="A"/>
    <n v="0"/>
    <x v="0"/>
    <n v="9"/>
    <n v="0"/>
    <n v="0"/>
    <x v="0"/>
    <n v="140"/>
    <n v="0"/>
    <n v="1"/>
    <s v="Check-Out"/>
    <x v="0"/>
    <n v="2"/>
    <n v="3"/>
    <x v="0"/>
  </r>
  <r>
    <s v="2017 Data.xlsx"/>
    <x v="1"/>
    <x v="1"/>
    <n v="34"/>
    <x v="2"/>
    <x v="6"/>
    <n v="19"/>
    <n v="9"/>
    <n v="0"/>
    <n v="3"/>
    <n v="1"/>
    <n v="0"/>
    <n v="0"/>
    <x v="0"/>
    <x v="7"/>
    <s v="Groups"/>
    <x v="0"/>
    <x v="0"/>
    <n v="0"/>
    <n v="0"/>
    <s v="A"/>
    <s v="A"/>
    <n v="4"/>
    <x v="0"/>
    <n v="39"/>
    <n v="0"/>
    <n v="0"/>
    <x v="1"/>
    <n v="130"/>
    <n v="0"/>
    <n v="0"/>
    <s v="Check-Out"/>
    <x v="0"/>
    <n v="1"/>
    <n v="3"/>
    <x v="0"/>
  </r>
  <r>
    <s v="2017 Data.xlsx"/>
    <x v="0"/>
    <x v="0"/>
    <n v="233"/>
    <x v="2"/>
    <x v="6"/>
    <n v="18"/>
    <n v="5"/>
    <n v="2"/>
    <n v="5"/>
    <n v="2"/>
    <n v="0"/>
    <n v="0"/>
    <x v="0"/>
    <x v="3"/>
    <s v="Online TA"/>
    <x v="0"/>
    <x v="0"/>
    <n v="0"/>
    <n v="0"/>
    <s v="A"/>
    <s v="A"/>
    <n v="0"/>
    <x v="0"/>
    <n v="240"/>
    <n v="0"/>
    <n v="0"/>
    <x v="0"/>
    <n v="60"/>
    <n v="0"/>
    <n v="2"/>
    <s v="Canceled"/>
    <x v="0"/>
    <n v="2"/>
    <n v="7"/>
    <x v="0"/>
  </r>
  <r>
    <s v="2017 Data.xlsx"/>
    <x v="1"/>
    <x v="1"/>
    <n v="2"/>
    <x v="2"/>
    <x v="7"/>
    <n v="10"/>
    <n v="9"/>
    <n v="8"/>
    <n v="19"/>
    <n v="0"/>
    <n v="0"/>
    <n v="0"/>
    <x v="3"/>
    <x v="0"/>
    <s v="Direct"/>
    <x v="1"/>
    <x v="0"/>
    <n v="0"/>
    <n v="0"/>
    <s v="G"/>
    <s v="K"/>
    <n v="14"/>
    <x v="0"/>
    <n v="0"/>
    <n v="0"/>
    <n v="0"/>
    <x v="0"/>
    <n v="0"/>
    <n v="0"/>
    <n v="0"/>
    <s v="Check-Out"/>
    <x v="613"/>
    <n v="0"/>
    <n v="27"/>
    <x v="1"/>
  </r>
  <r>
    <s v="2017 Data.xlsx"/>
    <x v="1"/>
    <x v="1"/>
    <n v="182"/>
    <x v="2"/>
    <x v="3"/>
    <n v="27"/>
    <n v="2"/>
    <n v="3"/>
    <n v="5"/>
    <n v="2"/>
    <n v="0"/>
    <n v="0"/>
    <x v="1"/>
    <x v="10"/>
    <s v="Online TA"/>
    <x v="0"/>
    <x v="0"/>
    <n v="0"/>
    <n v="0"/>
    <s v="A"/>
    <s v="A"/>
    <n v="0"/>
    <x v="0"/>
    <n v="9"/>
    <n v="0"/>
    <n v="0"/>
    <x v="0"/>
    <n v="143.1"/>
    <n v="0"/>
    <n v="1"/>
    <s v="Check-Out"/>
    <x v="0"/>
    <n v="2"/>
    <n v="8"/>
    <x v="0"/>
  </r>
  <r>
    <s v="2017 Data.xlsx"/>
    <x v="1"/>
    <x v="1"/>
    <n v="1"/>
    <x v="2"/>
    <x v="9"/>
    <n v="6"/>
    <n v="11"/>
    <n v="1"/>
    <n v="1"/>
    <n v="2"/>
    <n v="0"/>
    <n v="0"/>
    <x v="0"/>
    <x v="6"/>
    <s v="Online TA"/>
    <x v="0"/>
    <x v="0"/>
    <n v="0"/>
    <n v="0"/>
    <s v="D"/>
    <s v="D"/>
    <n v="0"/>
    <x v="0"/>
    <n v="7"/>
    <n v="0"/>
    <n v="0"/>
    <x v="0"/>
    <n v="94.36"/>
    <n v="0"/>
    <n v="0"/>
    <s v="Check-Out"/>
    <x v="502"/>
    <n v="2"/>
    <n v="2"/>
    <x v="0"/>
  </r>
  <r>
    <s v="2017 Data.xlsx"/>
    <x v="0"/>
    <x v="1"/>
    <n v="84"/>
    <x v="2"/>
    <x v="10"/>
    <n v="16"/>
    <n v="18"/>
    <n v="1"/>
    <n v="5"/>
    <n v="1"/>
    <n v="0"/>
    <n v="0"/>
    <x v="0"/>
    <x v="2"/>
    <s v="Direct"/>
    <x v="1"/>
    <x v="0"/>
    <n v="0"/>
    <n v="0"/>
    <s v="E"/>
    <s v="E"/>
    <n v="0"/>
    <x v="0"/>
    <n v="0"/>
    <n v="0"/>
    <n v="0"/>
    <x v="1"/>
    <n v="74.599999999999994"/>
    <n v="0"/>
    <n v="0"/>
    <s v="Check-Out"/>
    <x v="455"/>
    <n v="1"/>
    <n v="6"/>
    <x v="0"/>
  </r>
  <r>
    <s v="2017 Data.xlsx"/>
    <x v="1"/>
    <x v="1"/>
    <n v="13"/>
    <x v="2"/>
    <x v="11"/>
    <n v="4"/>
    <n v="25"/>
    <n v="0"/>
    <n v="4"/>
    <n v="2"/>
    <n v="0"/>
    <n v="0"/>
    <x v="0"/>
    <x v="1"/>
    <s v="Online TA"/>
    <x v="0"/>
    <x v="0"/>
    <n v="0"/>
    <n v="0"/>
    <s v="A"/>
    <s v="A"/>
    <n v="0"/>
    <x v="0"/>
    <n v="7"/>
    <n v="0"/>
    <n v="0"/>
    <x v="0"/>
    <n v="79.69"/>
    <n v="0"/>
    <n v="1"/>
    <s v="Check-Out"/>
    <x v="650"/>
    <n v="2"/>
    <n v="4"/>
    <x v="0"/>
  </r>
  <r>
    <s v="2017 Data.xlsx"/>
    <x v="1"/>
    <x v="1"/>
    <n v="54"/>
    <x v="2"/>
    <x v="3"/>
    <n v="28"/>
    <n v="15"/>
    <n v="1"/>
    <n v="1"/>
    <n v="2"/>
    <n v="0"/>
    <n v="0"/>
    <x v="0"/>
    <x v="11"/>
    <s v="Direct"/>
    <x v="1"/>
    <x v="0"/>
    <n v="0"/>
    <n v="0"/>
    <s v="A"/>
    <s v="A"/>
    <n v="0"/>
    <x v="0"/>
    <n v="14"/>
    <n v="0"/>
    <n v="0"/>
    <x v="1"/>
    <n v="121.5"/>
    <n v="0"/>
    <n v="0"/>
    <s v="Check-Out"/>
    <x v="610"/>
    <n v="2"/>
    <n v="2"/>
    <x v="0"/>
  </r>
  <r>
    <s v="2017 Data.xlsx"/>
    <x v="1"/>
    <x v="1"/>
    <n v="65"/>
    <x v="2"/>
    <x v="7"/>
    <n v="11"/>
    <n v="13"/>
    <n v="1"/>
    <n v="4"/>
    <n v="2"/>
    <n v="0"/>
    <n v="0"/>
    <x v="0"/>
    <x v="0"/>
    <s v="Online TA"/>
    <x v="0"/>
    <x v="0"/>
    <n v="0"/>
    <n v="0"/>
    <s v="A"/>
    <s v="A"/>
    <n v="0"/>
    <x v="0"/>
    <n v="7"/>
    <n v="0"/>
    <n v="0"/>
    <x v="0"/>
    <n v="67.150000000000006"/>
    <n v="0"/>
    <n v="2"/>
    <s v="Check-Out"/>
    <x v="573"/>
    <n v="2"/>
    <n v="5"/>
    <x v="0"/>
  </r>
  <r>
    <s v="2017 Data.xlsx"/>
    <x v="1"/>
    <x v="1"/>
    <n v="198"/>
    <x v="2"/>
    <x v="7"/>
    <n v="11"/>
    <n v="17"/>
    <n v="1"/>
    <n v="2"/>
    <n v="2"/>
    <n v="0"/>
    <n v="1"/>
    <x v="0"/>
    <x v="16"/>
    <s v="Online TA"/>
    <x v="0"/>
    <x v="0"/>
    <n v="0"/>
    <n v="0"/>
    <s v="A"/>
    <s v="A"/>
    <n v="2"/>
    <x v="0"/>
    <n v="9"/>
    <n v="0"/>
    <n v="0"/>
    <x v="0"/>
    <n v="93.6"/>
    <n v="0"/>
    <n v="3"/>
    <s v="Check-Out"/>
    <x v="511"/>
    <n v="3"/>
    <n v="3"/>
    <x v="0"/>
  </r>
  <r>
    <s v="2017 Data.xlsx"/>
    <x v="0"/>
    <x v="1"/>
    <n v="247"/>
    <x v="2"/>
    <x v="6"/>
    <n v="19"/>
    <n v="13"/>
    <n v="2"/>
    <n v="3"/>
    <n v="2"/>
    <n v="0"/>
    <n v="0"/>
    <x v="0"/>
    <x v="3"/>
    <s v="Online TA"/>
    <x v="0"/>
    <x v="0"/>
    <n v="0"/>
    <n v="0"/>
    <s v="D"/>
    <s v="E"/>
    <n v="1"/>
    <x v="0"/>
    <n v="314"/>
    <n v="0"/>
    <n v="0"/>
    <x v="0"/>
    <n v="56"/>
    <n v="0"/>
    <n v="1"/>
    <s v="Check-Out"/>
    <x v="462"/>
    <n v="2"/>
    <n v="5"/>
    <x v="1"/>
  </r>
  <r>
    <s v="2017 Data.xlsx"/>
    <x v="1"/>
    <x v="1"/>
    <n v="17"/>
    <x v="2"/>
    <x v="11"/>
    <n v="5"/>
    <n v="30"/>
    <n v="2"/>
    <n v="5"/>
    <n v="3"/>
    <n v="0"/>
    <n v="0"/>
    <x v="0"/>
    <x v="0"/>
    <s v="Online TA"/>
    <x v="0"/>
    <x v="0"/>
    <n v="0"/>
    <n v="0"/>
    <s v="A"/>
    <s v="A"/>
    <n v="0"/>
    <x v="0"/>
    <n v="83"/>
    <n v="0"/>
    <n v="0"/>
    <x v="0"/>
    <n v="98.94"/>
    <n v="0"/>
    <n v="1"/>
    <s v="Check-Out"/>
    <x v="499"/>
    <n v="3"/>
    <n v="7"/>
    <x v="0"/>
  </r>
  <r>
    <s v="2017 Data.xlsx"/>
    <x v="1"/>
    <x v="1"/>
    <n v="129"/>
    <x v="2"/>
    <x v="8"/>
    <n v="24"/>
    <n v="16"/>
    <n v="2"/>
    <n v="3"/>
    <n v="2"/>
    <n v="0"/>
    <n v="0"/>
    <x v="3"/>
    <x v="5"/>
    <s v="Online TA"/>
    <x v="0"/>
    <x v="0"/>
    <n v="0"/>
    <n v="0"/>
    <s v="A"/>
    <s v="A"/>
    <n v="0"/>
    <x v="0"/>
    <n v="9"/>
    <n v="0"/>
    <n v="0"/>
    <x v="1"/>
    <n v="99"/>
    <n v="0"/>
    <n v="0"/>
    <s v="Check-Out"/>
    <x v="475"/>
    <n v="2"/>
    <n v="5"/>
    <x v="0"/>
  </r>
  <r>
    <s v="2017 Data.xlsx"/>
    <x v="0"/>
    <x v="1"/>
    <n v="1"/>
    <x v="2"/>
    <x v="10"/>
    <n v="17"/>
    <n v="28"/>
    <n v="0"/>
    <n v="1"/>
    <n v="2"/>
    <n v="0"/>
    <n v="0"/>
    <x v="0"/>
    <x v="0"/>
    <s v="Offline TA/TO"/>
    <x v="0"/>
    <x v="0"/>
    <n v="0"/>
    <n v="0"/>
    <s v="A"/>
    <s v="A"/>
    <n v="0"/>
    <x v="0"/>
    <n v="330"/>
    <n v="0"/>
    <n v="0"/>
    <x v="1"/>
    <n v="50"/>
    <n v="0"/>
    <n v="1"/>
    <s v="Check-Out"/>
    <x v="540"/>
    <n v="2"/>
    <n v="1"/>
    <x v="0"/>
  </r>
  <r>
    <s v="2017 Data.xlsx"/>
    <x v="0"/>
    <x v="1"/>
    <n v="9"/>
    <x v="2"/>
    <x v="8"/>
    <n v="25"/>
    <n v="22"/>
    <n v="0"/>
    <n v="3"/>
    <n v="2"/>
    <n v="0"/>
    <n v="0"/>
    <x v="1"/>
    <x v="0"/>
    <s v="Direct"/>
    <x v="1"/>
    <x v="0"/>
    <n v="0"/>
    <n v="0"/>
    <s v="A"/>
    <s v="A"/>
    <n v="0"/>
    <x v="0"/>
    <n v="0"/>
    <n v="0"/>
    <n v="0"/>
    <x v="0"/>
    <n v="181"/>
    <n v="1"/>
    <n v="0"/>
    <s v="Check-Out"/>
    <x v="483"/>
    <n v="2"/>
    <n v="3"/>
    <x v="0"/>
  </r>
  <r>
    <s v="2017 Data.xlsx"/>
    <x v="1"/>
    <x v="0"/>
    <n v="78"/>
    <x v="2"/>
    <x v="10"/>
    <n v="17"/>
    <n v="29"/>
    <n v="2"/>
    <n v="1"/>
    <n v="2"/>
    <n v="0"/>
    <n v="0"/>
    <x v="0"/>
    <x v="0"/>
    <s v="Groups"/>
    <x v="0"/>
    <x v="0"/>
    <n v="0"/>
    <n v="0"/>
    <s v="A"/>
    <s v="A"/>
    <n v="0"/>
    <x v="1"/>
    <n v="6"/>
    <n v="0"/>
    <n v="0"/>
    <x v="0"/>
    <n v="90"/>
    <n v="0"/>
    <n v="0"/>
    <s v="Canceled"/>
    <x v="0"/>
    <n v="2"/>
    <n v="3"/>
    <x v="0"/>
  </r>
  <r>
    <s v="2017 Data.xlsx"/>
    <x v="1"/>
    <x v="0"/>
    <n v="70"/>
    <x v="2"/>
    <x v="9"/>
    <n v="7"/>
    <n v="16"/>
    <n v="0"/>
    <n v="3"/>
    <n v="2"/>
    <n v="0"/>
    <n v="0"/>
    <x v="0"/>
    <x v="3"/>
    <s v="Online TA"/>
    <x v="0"/>
    <x v="0"/>
    <n v="0"/>
    <n v="0"/>
    <s v="A"/>
    <s v="A"/>
    <n v="0"/>
    <x v="0"/>
    <n v="9"/>
    <n v="0"/>
    <n v="0"/>
    <x v="0"/>
    <n v="95.4"/>
    <n v="0"/>
    <n v="2"/>
    <s v="Canceled"/>
    <x v="476"/>
    <n v="2"/>
    <n v="3"/>
    <x v="0"/>
  </r>
  <r>
    <s v="2017 Data.xlsx"/>
    <x v="1"/>
    <x v="0"/>
    <n v="235"/>
    <x v="2"/>
    <x v="8"/>
    <n v="26"/>
    <n v="30"/>
    <n v="2"/>
    <n v="2"/>
    <n v="2"/>
    <n v="1"/>
    <n v="0"/>
    <x v="0"/>
    <x v="25"/>
    <s v="Online TA"/>
    <x v="0"/>
    <x v="0"/>
    <n v="0"/>
    <n v="0"/>
    <s v="A"/>
    <s v="A"/>
    <n v="0"/>
    <x v="0"/>
    <n v="9"/>
    <n v="0"/>
    <n v="0"/>
    <x v="0"/>
    <n v="127.58"/>
    <n v="0"/>
    <n v="2"/>
    <s v="Canceled"/>
    <x v="537"/>
    <n v="3"/>
    <n v="4"/>
    <x v="0"/>
  </r>
  <r>
    <s v="2017 Data.xlsx"/>
    <x v="0"/>
    <x v="1"/>
    <n v="26"/>
    <x v="2"/>
    <x v="9"/>
    <n v="8"/>
    <n v="24"/>
    <n v="0"/>
    <n v="1"/>
    <n v="2"/>
    <n v="0"/>
    <n v="0"/>
    <x v="0"/>
    <x v="6"/>
    <s v="Online TA"/>
    <x v="0"/>
    <x v="0"/>
    <n v="0"/>
    <n v="0"/>
    <s v="D"/>
    <s v="D"/>
    <n v="0"/>
    <x v="0"/>
    <n v="240"/>
    <n v="0"/>
    <n v="0"/>
    <x v="0"/>
    <n v="58"/>
    <n v="0"/>
    <n v="1"/>
    <s v="Check-Out"/>
    <x v="591"/>
    <n v="2"/>
    <n v="1"/>
    <x v="0"/>
  </r>
  <r>
    <s v="2017 Data.xlsx"/>
    <x v="0"/>
    <x v="0"/>
    <n v="5"/>
    <x v="2"/>
    <x v="1"/>
    <n v="34"/>
    <n v="20"/>
    <n v="1"/>
    <n v="0"/>
    <n v="2"/>
    <n v="0"/>
    <n v="0"/>
    <x v="0"/>
    <x v="0"/>
    <s v="Online TA"/>
    <x v="1"/>
    <x v="0"/>
    <n v="0"/>
    <n v="0"/>
    <s v="D"/>
    <s v="D"/>
    <n v="0"/>
    <x v="0"/>
    <n v="0"/>
    <n v="0"/>
    <n v="0"/>
    <x v="0"/>
    <n v="194"/>
    <n v="0"/>
    <n v="1"/>
    <s v="Canceled"/>
    <x v="585"/>
    <n v="2"/>
    <n v="1"/>
    <x v="0"/>
  </r>
  <r>
    <s v="2017 Data.xlsx"/>
    <x v="1"/>
    <x v="1"/>
    <n v="1"/>
    <x v="2"/>
    <x v="7"/>
    <n v="10"/>
    <n v="6"/>
    <n v="1"/>
    <n v="0"/>
    <n v="2"/>
    <n v="0"/>
    <n v="0"/>
    <x v="0"/>
    <x v="0"/>
    <s v="Online TA"/>
    <x v="0"/>
    <x v="0"/>
    <n v="0"/>
    <n v="0"/>
    <s v="A"/>
    <s v="A"/>
    <n v="0"/>
    <x v="0"/>
    <n v="7"/>
    <n v="0"/>
    <n v="0"/>
    <x v="0"/>
    <n v="91.08"/>
    <n v="0"/>
    <n v="0"/>
    <s v="Check-Out"/>
    <x v="651"/>
    <n v="2"/>
    <n v="1"/>
    <x v="0"/>
  </r>
  <r>
    <s v="2017 Data.xlsx"/>
    <x v="0"/>
    <x v="1"/>
    <n v="37"/>
    <x v="2"/>
    <x v="3"/>
    <n v="29"/>
    <n v="22"/>
    <n v="2"/>
    <n v="4"/>
    <n v="2"/>
    <n v="1"/>
    <n v="0"/>
    <x v="1"/>
    <x v="75"/>
    <s v="Direct"/>
    <x v="1"/>
    <x v="0"/>
    <n v="0"/>
    <n v="0"/>
    <s v="G"/>
    <s v="G"/>
    <n v="0"/>
    <x v="0"/>
    <n v="250"/>
    <n v="0"/>
    <n v="0"/>
    <x v="0"/>
    <n v="354"/>
    <n v="1"/>
    <n v="0"/>
    <s v="Check-Out"/>
    <x v="501"/>
    <n v="3"/>
    <n v="6"/>
    <x v="0"/>
  </r>
  <r>
    <s v="2017 Data.xlsx"/>
    <x v="0"/>
    <x v="1"/>
    <n v="0"/>
    <x v="2"/>
    <x v="7"/>
    <n v="13"/>
    <n v="31"/>
    <n v="0"/>
    <n v="1"/>
    <n v="1"/>
    <n v="0"/>
    <n v="0"/>
    <x v="0"/>
    <x v="0"/>
    <s v="Corporate"/>
    <x v="2"/>
    <x v="0"/>
    <n v="0"/>
    <n v="0"/>
    <s v="A"/>
    <s v="D"/>
    <n v="0"/>
    <x v="0"/>
    <n v="0"/>
    <n v="521"/>
    <n v="0"/>
    <x v="0"/>
    <n v="65"/>
    <n v="0"/>
    <n v="0"/>
    <s v="Check-Out"/>
    <x v="575"/>
    <n v="1"/>
    <n v="1"/>
    <x v="1"/>
  </r>
  <r>
    <s v="2017 Data.xlsx"/>
    <x v="1"/>
    <x v="0"/>
    <n v="122"/>
    <x v="2"/>
    <x v="11"/>
    <n v="4"/>
    <n v="28"/>
    <n v="2"/>
    <n v="5"/>
    <n v="2"/>
    <n v="1"/>
    <n v="0"/>
    <x v="0"/>
    <x v="25"/>
    <s v="Online TA"/>
    <x v="0"/>
    <x v="0"/>
    <n v="0"/>
    <n v="0"/>
    <s v="A"/>
    <s v="A"/>
    <n v="0"/>
    <x v="0"/>
    <n v="9"/>
    <n v="0"/>
    <n v="0"/>
    <x v="0"/>
    <n v="103.7"/>
    <n v="0"/>
    <n v="1"/>
    <s v="Canceled"/>
    <x v="254"/>
    <n v="3"/>
    <n v="7"/>
    <x v="0"/>
  </r>
  <r>
    <s v="2017 Data.xlsx"/>
    <x v="0"/>
    <x v="1"/>
    <n v="162"/>
    <x v="2"/>
    <x v="1"/>
    <n v="34"/>
    <n v="24"/>
    <n v="2"/>
    <n v="5"/>
    <n v="2"/>
    <n v="1"/>
    <n v="0"/>
    <x v="2"/>
    <x v="0"/>
    <s v="Offline TA/TO"/>
    <x v="0"/>
    <x v="0"/>
    <n v="0"/>
    <n v="0"/>
    <s v="A"/>
    <s v="A"/>
    <n v="0"/>
    <x v="0"/>
    <n v="6"/>
    <n v="0"/>
    <n v="0"/>
    <x v="0"/>
    <n v="173"/>
    <n v="0"/>
    <n v="1"/>
    <s v="Check-Out"/>
    <x v="489"/>
    <n v="3"/>
    <n v="7"/>
    <x v="0"/>
  </r>
  <r>
    <s v="2017 Data.xlsx"/>
    <x v="1"/>
    <x v="0"/>
    <n v="34"/>
    <x v="2"/>
    <x v="8"/>
    <n v="25"/>
    <n v="19"/>
    <n v="1"/>
    <n v="4"/>
    <n v="1"/>
    <n v="0"/>
    <n v="0"/>
    <x v="0"/>
    <x v="48"/>
    <s v="Direct"/>
    <x v="1"/>
    <x v="0"/>
    <n v="0"/>
    <n v="0"/>
    <s v="E"/>
    <s v="E"/>
    <n v="0"/>
    <x v="0"/>
    <n v="14"/>
    <n v="0"/>
    <n v="0"/>
    <x v="0"/>
    <n v="191"/>
    <n v="0"/>
    <n v="0"/>
    <s v="Canceled"/>
    <x v="652"/>
    <n v="1"/>
    <n v="5"/>
    <x v="0"/>
  </r>
  <r>
    <s v="2017 Data.xlsx"/>
    <x v="1"/>
    <x v="0"/>
    <n v="191"/>
    <x v="2"/>
    <x v="3"/>
    <n v="30"/>
    <n v="27"/>
    <n v="2"/>
    <n v="5"/>
    <n v="3"/>
    <n v="0"/>
    <n v="0"/>
    <x v="0"/>
    <x v="7"/>
    <s v="Online TA"/>
    <x v="0"/>
    <x v="0"/>
    <n v="0"/>
    <n v="0"/>
    <s v="E"/>
    <s v="E"/>
    <n v="2"/>
    <x v="0"/>
    <n v="9"/>
    <n v="0"/>
    <n v="0"/>
    <x v="0"/>
    <n v="225"/>
    <n v="0"/>
    <n v="1"/>
    <s v="Canceled"/>
    <x v="528"/>
    <n v="3"/>
    <n v="7"/>
    <x v="0"/>
  </r>
  <r>
    <s v="2017 Data.xlsx"/>
    <x v="1"/>
    <x v="1"/>
    <n v="82"/>
    <x v="2"/>
    <x v="7"/>
    <n v="13"/>
    <n v="29"/>
    <n v="0"/>
    <n v="1"/>
    <n v="1"/>
    <n v="0"/>
    <n v="0"/>
    <x v="3"/>
    <x v="6"/>
    <s v="Online TA"/>
    <x v="0"/>
    <x v="0"/>
    <n v="0"/>
    <n v="0"/>
    <s v="A"/>
    <s v="A"/>
    <n v="0"/>
    <x v="0"/>
    <n v="8"/>
    <n v="0"/>
    <n v="0"/>
    <x v="0"/>
    <n v="70.2"/>
    <n v="0"/>
    <n v="2"/>
    <s v="Check-Out"/>
    <x v="634"/>
    <n v="1"/>
    <n v="1"/>
    <x v="0"/>
  </r>
  <r>
    <s v="2017 Data.xlsx"/>
    <x v="0"/>
    <x v="0"/>
    <n v="125"/>
    <x v="2"/>
    <x v="8"/>
    <n v="24"/>
    <n v="11"/>
    <n v="2"/>
    <n v="2"/>
    <n v="2"/>
    <n v="0"/>
    <n v="0"/>
    <x v="0"/>
    <x v="0"/>
    <s v="Offline TA/TO"/>
    <x v="0"/>
    <x v="0"/>
    <n v="0"/>
    <n v="0"/>
    <s v="A"/>
    <s v="A"/>
    <n v="0"/>
    <x v="0"/>
    <n v="410"/>
    <n v="0"/>
    <n v="0"/>
    <x v="0"/>
    <n v="63"/>
    <n v="0"/>
    <n v="0"/>
    <s v="Canceled"/>
    <x v="499"/>
    <n v="2"/>
    <n v="4"/>
    <x v="0"/>
  </r>
  <r>
    <s v="2017 Data.xlsx"/>
    <x v="0"/>
    <x v="1"/>
    <n v="5"/>
    <x v="2"/>
    <x v="11"/>
    <n v="1"/>
    <n v="4"/>
    <n v="0"/>
    <n v="3"/>
    <n v="2"/>
    <n v="0"/>
    <n v="0"/>
    <x v="0"/>
    <x v="0"/>
    <s v="Direct"/>
    <x v="0"/>
    <x v="1"/>
    <n v="0"/>
    <n v="1"/>
    <s v="A"/>
    <s v="D"/>
    <n v="0"/>
    <x v="0"/>
    <n v="250"/>
    <n v="0"/>
    <n v="0"/>
    <x v="0"/>
    <n v="44"/>
    <n v="0"/>
    <n v="0"/>
    <s v="Check-Out"/>
    <x v="653"/>
    <n v="2"/>
    <n v="3"/>
    <x v="1"/>
  </r>
  <r>
    <s v="2017 Data.xlsx"/>
    <x v="1"/>
    <x v="1"/>
    <n v="144"/>
    <x v="2"/>
    <x v="6"/>
    <n v="18"/>
    <n v="6"/>
    <n v="2"/>
    <n v="1"/>
    <n v="2"/>
    <n v="0"/>
    <n v="0"/>
    <x v="0"/>
    <x v="6"/>
    <s v="Offline TA/TO"/>
    <x v="0"/>
    <x v="0"/>
    <n v="0"/>
    <n v="0"/>
    <s v="A"/>
    <s v="A"/>
    <n v="0"/>
    <x v="0"/>
    <n v="52"/>
    <n v="0"/>
    <n v="0"/>
    <x v="1"/>
    <n v="90"/>
    <n v="0"/>
    <n v="1"/>
    <s v="Check-Out"/>
    <x v="560"/>
    <n v="2"/>
    <n v="3"/>
    <x v="0"/>
  </r>
  <r>
    <s v="2017 Data.xlsx"/>
    <x v="1"/>
    <x v="1"/>
    <n v="219"/>
    <x v="2"/>
    <x v="3"/>
    <n v="28"/>
    <n v="14"/>
    <n v="2"/>
    <n v="5"/>
    <n v="2"/>
    <n v="0"/>
    <n v="0"/>
    <x v="0"/>
    <x v="57"/>
    <s v="Online TA"/>
    <x v="0"/>
    <x v="0"/>
    <n v="0"/>
    <n v="0"/>
    <s v="A"/>
    <s v="A"/>
    <n v="1"/>
    <x v="0"/>
    <n v="9"/>
    <n v="0"/>
    <n v="0"/>
    <x v="1"/>
    <n v="109.1"/>
    <n v="0"/>
    <n v="4"/>
    <s v="Check-Out"/>
    <x v="646"/>
    <n v="2"/>
    <n v="7"/>
    <x v="0"/>
  </r>
  <r>
    <s v="2017 Data.xlsx"/>
    <x v="0"/>
    <x v="1"/>
    <n v="272"/>
    <x v="2"/>
    <x v="6"/>
    <n v="18"/>
    <n v="1"/>
    <n v="3"/>
    <n v="7"/>
    <n v="2"/>
    <n v="0"/>
    <n v="0"/>
    <x v="1"/>
    <x v="3"/>
    <s v="Offline TA/TO"/>
    <x v="0"/>
    <x v="0"/>
    <n v="0"/>
    <n v="0"/>
    <s v="A"/>
    <s v="C"/>
    <n v="0"/>
    <x v="0"/>
    <n v="40"/>
    <n v="0"/>
    <n v="0"/>
    <x v="2"/>
    <n v="70.95"/>
    <n v="0"/>
    <n v="1"/>
    <s v="Check-Out"/>
    <x v="0"/>
    <n v="2"/>
    <n v="10"/>
    <x v="1"/>
  </r>
  <r>
    <s v="2017 Data.xlsx"/>
    <x v="1"/>
    <x v="0"/>
    <n v="171"/>
    <x v="2"/>
    <x v="3"/>
    <n v="31"/>
    <n v="30"/>
    <n v="2"/>
    <n v="2"/>
    <n v="2"/>
    <n v="0"/>
    <n v="0"/>
    <x v="0"/>
    <x v="0"/>
    <s v="Online TA"/>
    <x v="0"/>
    <x v="0"/>
    <n v="0"/>
    <n v="0"/>
    <s v="A"/>
    <s v="A"/>
    <n v="0"/>
    <x v="2"/>
    <n v="10"/>
    <n v="0"/>
    <n v="0"/>
    <x v="0"/>
    <n v="100"/>
    <n v="0"/>
    <n v="0"/>
    <s v="Canceled"/>
    <x v="624"/>
    <n v="2"/>
    <n v="4"/>
    <x v="0"/>
  </r>
  <r>
    <s v="2017 Data.xlsx"/>
    <x v="1"/>
    <x v="1"/>
    <n v="1"/>
    <x v="2"/>
    <x v="11"/>
    <n v="3"/>
    <n v="19"/>
    <n v="1"/>
    <n v="3"/>
    <n v="1"/>
    <n v="1"/>
    <n v="0"/>
    <x v="0"/>
    <x v="57"/>
    <s v="Online TA"/>
    <x v="0"/>
    <x v="0"/>
    <n v="0"/>
    <n v="0"/>
    <s v="A"/>
    <s v="A"/>
    <n v="0"/>
    <x v="0"/>
    <n v="7"/>
    <n v="0"/>
    <n v="0"/>
    <x v="0"/>
    <n v="66.53"/>
    <n v="0"/>
    <n v="1"/>
    <s v="Check-Out"/>
    <x v="551"/>
    <n v="2"/>
    <n v="4"/>
    <x v="0"/>
  </r>
  <r>
    <s v="2017 Data.xlsx"/>
    <x v="0"/>
    <x v="1"/>
    <n v="301"/>
    <x v="2"/>
    <x v="1"/>
    <n v="32"/>
    <n v="12"/>
    <n v="2"/>
    <n v="4"/>
    <n v="2"/>
    <n v="1"/>
    <n v="0"/>
    <x v="0"/>
    <x v="3"/>
    <s v="Online TA"/>
    <x v="0"/>
    <x v="0"/>
    <n v="0"/>
    <n v="0"/>
    <s v="A"/>
    <s v="A"/>
    <n v="0"/>
    <x v="0"/>
    <n v="241"/>
    <n v="0"/>
    <n v="0"/>
    <x v="0"/>
    <n v="112.12"/>
    <n v="0"/>
    <n v="1"/>
    <s v="Check-Out"/>
    <x v="477"/>
    <n v="3"/>
    <n v="6"/>
    <x v="0"/>
  </r>
  <r>
    <s v="2017 Data.xlsx"/>
    <x v="1"/>
    <x v="0"/>
    <n v="629"/>
    <x v="2"/>
    <x v="7"/>
    <n v="13"/>
    <n v="30"/>
    <n v="0"/>
    <n v="1"/>
    <n v="1"/>
    <n v="0"/>
    <n v="0"/>
    <x v="0"/>
    <x v="0"/>
    <s v="Groups"/>
    <x v="0"/>
    <x v="0"/>
    <n v="0"/>
    <n v="0"/>
    <s v="A"/>
    <s v="A"/>
    <n v="0"/>
    <x v="1"/>
    <n v="1"/>
    <n v="0"/>
    <n v="0"/>
    <x v="0"/>
    <n v="59"/>
    <n v="0"/>
    <n v="0"/>
    <s v="Canceled"/>
    <x v="80"/>
    <n v="1"/>
    <n v="1"/>
    <x v="0"/>
  </r>
  <r>
    <s v="2017 Data.xlsx"/>
    <x v="0"/>
    <x v="1"/>
    <n v="174"/>
    <x v="2"/>
    <x v="10"/>
    <n v="16"/>
    <n v="17"/>
    <n v="1"/>
    <n v="3"/>
    <n v="2"/>
    <n v="0"/>
    <n v="0"/>
    <x v="1"/>
    <x v="6"/>
    <s v="Online TA"/>
    <x v="0"/>
    <x v="0"/>
    <n v="0"/>
    <n v="0"/>
    <s v="A"/>
    <s v="D"/>
    <n v="3"/>
    <x v="0"/>
    <n v="240"/>
    <n v="0"/>
    <n v="0"/>
    <x v="1"/>
    <n v="82.75"/>
    <n v="1"/>
    <n v="2"/>
    <s v="Check-Out"/>
    <x v="566"/>
    <n v="2"/>
    <n v="4"/>
    <x v="1"/>
  </r>
  <r>
    <s v="2017 Data.xlsx"/>
    <x v="0"/>
    <x v="1"/>
    <n v="40"/>
    <x v="2"/>
    <x v="11"/>
    <n v="3"/>
    <n v="16"/>
    <n v="1"/>
    <n v="2"/>
    <n v="1"/>
    <n v="0"/>
    <n v="0"/>
    <x v="4"/>
    <x v="0"/>
    <s v="Groups"/>
    <x v="1"/>
    <x v="0"/>
    <n v="0"/>
    <n v="0"/>
    <s v="A"/>
    <s v="F"/>
    <n v="2"/>
    <x v="0"/>
    <n v="0"/>
    <n v="0"/>
    <n v="0"/>
    <x v="1"/>
    <n v="27.5"/>
    <n v="0"/>
    <n v="0"/>
    <s v="Check-Out"/>
    <x v="578"/>
    <n v="1"/>
    <n v="3"/>
    <x v="1"/>
  </r>
  <r>
    <s v="2017 Data.xlsx"/>
    <x v="1"/>
    <x v="0"/>
    <n v="119"/>
    <x v="2"/>
    <x v="10"/>
    <n v="15"/>
    <n v="11"/>
    <n v="0"/>
    <n v="3"/>
    <n v="2"/>
    <n v="0"/>
    <n v="0"/>
    <x v="3"/>
    <x v="6"/>
    <s v="Online TA"/>
    <x v="0"/>
    <x v="0"/>
    <n v="0"/>
    <n v="0"/>
    <s v="A"/>
    <s v="A"/>
    <n v="0"/>
    <x v="0"/>
    <n v="9"/>
    <n v="0"/>
    <n v="0"/>
    <x v="0"/>
    <n v="102"/>
    <n v="0"/>
    <n v="1"/>
    <s v="Canceled"/>
    <x v="419"/>
    <n v="2"/>
    <n v="3"/>
    <x v="0"/>
  </r>
  <r>
    <s v="2017 Data.xlsx"/>
    <x v="1"/>
    <x v="0"/>
    <n v="43"/>
    <x v="2"/>
    <x v="8"/>
    <n v="22"/>
    <n v="3"/>
    <n v="2"/>
    <n v="5"/>
    <n v="2"/>
    <n v="0"/>
    <n v="0"/>
    <x v="3"/>
    <x v="24"/>
    <s v="Online TA"/>
    <x v="0"/>
    <x v="0"/>
    <n v="0"/>
    <n v="0"/>
    <s v="A"/>
    <s v="A"/>
    <n v="0"/>
    <x v="0"/>
    <n v="9"/>
    <n v="0"/>
    <n v="0"/>
    <x v="0"/>
    <n v="140"/>
    <n v="0"/>
    <n v="1"/>
    <s v="Canceled"/>
    <x v="462"/>
    <n v="2"/>
    <n v="7"/>
    <x v="0"/>
  </r>
  <r>
    <s v="2017 Data.xlsx"/>
    <x v="0"/>
    <x v="1"/>
    <n v="262"/>
    <x v="2"/>
    <x v="3"/>
    <n v="31"/>
    <n v="30"/>
    <n v="2"/>
    <n v="2"/>
    <n v="2"/>
    <n v="0"/>
    <n v="0"/>
    <x v="0"/>
    <x v="8"/>
    <s v="Offline TA/TO"/>
    <x v="0"/>
    <x v="0"/>
    <n v="0"/>
    <n v="0"/>
    <s v="A"/>
    <s v="C"/>
    <n v="0"/>
    <x v="0"/>
    <n v="410"/>
    <n v="0"/>
    <n v="0"/>
    <x v="0"/>
    <n v="116.5"/>
    <n v="0"/>
    <n v="0"/>
    <s v="Check-Out"/>
    <x v="648"/>
    <n v="2"/>
    <n v="4"/>
    <x v="1"/>
  </r>
  <r>
    <s v="2017 Data.xlsx"/>
    <x v="0"/>
    <x v="0"/>
    <n v="157"/>
    <x v="2"/>
    <x v="10"/>
    <n v="16"/>
    <n v="21"/>
    <n v="0"/>
    <n v="1"/>
    <n v="2"/>
    <n v="0"/>
    <n v="0"/>
    <x v="0"/>
    <x v="6"/>
    <s v="Online TA"/>
    <x v="0"/>
    <x v="0"/>
    <n v="0"/>
    <n v="0"/>
    <s v="A"/>
    <s v="A"/>
    <n v="0"/>
    <x v="0"/>
    <n v="240"/>
    <n v="0"/>
    <n v="0"/>
    <x v="0"/>
    <n v="60"/>
    <n v="0"/>
    <n v="3"/>
    <s v="Canceled"/>
    <x v="299"/>
    <n v="2"/>
    <n v="1"/>
    <x v="0"/>
  </r>
  <r>
    <s v="2017 Data.xlsx"/>
    <x v="0"/>
    <x v="1"/>
    <n v="126"/>
    <x v="2"/>
    <x v="6"/>
    <n v="18"/>
    <n v="2"/>
    <n v="0"/>
    <n v="2"/>
    <n v="2"/>
    <n v="0"/>
    <n v="0"/>
    <x v="0"/>
    <x v="5"/>
    <s v="Offline TA/TO"/>
    <x v="0"/>
    <x v="0"/>
    <n v="0"/>
    <n v="0"/>
    <s v="D"/>
    <s v="G"/>
    <n v="0"/>
    <x v="0"/>
    <n v="6"/>
    <n v="0"/>
    <n v="0"/>
    <x v="2"/>
    <n v="84"/>
    <n v="1"/>
    <n v="1"/>
    <s v="Check-Out"/>
    <x v="654"/>
    <n v="2"/>
    <n v="2"/>
    <x v="1"/>
  </r>
  <r>
    <s v="2017 Data.xlsx"/>
    <x v="1"/>
    <x v="1"/>
    <n v="50"/>
    <x v="2"/>
    <x v="1"/>
    <n v="35"/>
    <n v="29"/>
    <n v="0"/>
    <n v="2"/>
    <n v="1"/>
    <n v="0"/>
    <n v="0"/>
    <x v="0"/>
    <x v="0"/>
    <s v="Corporate"/>
    <x v="2"/>
    <x v="1"/>
    <n v="1"/>
    <n v="28"/>
    <s v="A"/>
    <s v="A"/>
    <n v="1"/>
    <x v="0"/>
    <n v="0"/>
    <n v="219"/>
    <n v="0"/>
    <x v="0"/>
    <n v="89"/>
    <n v="1"/>
    <n v="4"/>
    <s v="Check-Out"/>
    <x v="489"/>
    <n v="1"/>
    <n v="2"/>
    <x v="0"/>
  </r>
  <r>
    <s v="2017 Data.xlsx"/>
    <x v="1"/>
    <x v="0"/>
    <n v="155"/>
    <x v="2"/>
    <x v="3"/>
    <n v="30"/>
    <n v="26"/>
    <n v="0"/>
    <n v="4"/>
    <n v="2"/>
    <n v="0"/>
    <n v="0"/>
    <x v="3"/>
    <x v="25"/>
    <s v="Online TA"/>
    <x v="0"/>
    <x v="0"/>
    <n v="0"/>
    <n v="0"/>
    <s v="A"/>
    <s v="A"/>
    <n v="0"/>
    <x v="0"/>
    <n v="9"/>
    <n v="0"/>
    <n v="0"/>
    <x v="0"/>
    <n v="118.75"/>
    <n v="0"/>
    <n v="0"/>
    <s v="Canceled"/>
    <x v="655"/>
    <n v="2"/>
    <n v="4"/>
    <x v="0"/>
  </r>
  <r>
    <s v="2017 Data.xlsx"/>
    <x v="1"/>
    <x v="0"/>
    <n v="45"/>
    <x v="2"/>
    <x v="11"/>
    <n v="1"/>
    <n v="4"/>
    <n v="0"/>
    <n v="2"/>
    <n v="2"/>
    <n v="0"/>
    <n v="0"/>
    <x v="0"/>
    <x v="25"/>
    <s v="Online TA"/>
    <x v="0"/>
    <x v="0"/>
    <n v="0"/>
    <n v="0"/>
    <s v="A"/>
    <s v="A"/>
    <n v="0"/>
    <x v="0"/>
    <n v="9"/>
    <n v="0"/>
    <n v="0"/>
    <x v="0"/>
    <n v="86.4"/>
    <n v="0"/>
    <n v="0"/>
    <s v="Canceled"/>
    <x v="184"/>
    <n v="2"/>
    <n v="2"/>
    <x v="0"/>
  </r>
  <r>
    <s v="2017 Data.xlsx"/>
    <x v="1"/>
    <x v="1"/>
    <n v="7"/>
    <x v="2"/>
    <x v="6"/>
    <n v="22"/>
    <n v="29"/>
    <n v="1"/>
    <n v="0"/>
    <n v="1"/>
    <n v="0"/>
    <n v="0"/>
    <x v="0"/>
    <x v="0"/>
    <s v="Corporate"/>
    <x v="2"/>
    <x v="1"/>
    <n v="0"/>
    <n v="3"/>
    <s v="E"/>
    <s v="E"/>
    <n v="1"/>
    <x v="0"/>
    <n v="0"/>
    <n v="51"/>
    <n v="0"/>
    <x v="0"/>
    <n v="125"/>
    <n v="0"/>
    <n v="0"/>
    <s v="Check-Out"/>
    <x v="554"/>
    <n v="1"/>
    <n v="1"/>
    <x v="0"/>
  </r>
  <r>
    <s v="2017 Data.xlsx"/>
    <x v="0"/>
    <x v="0"/>
    <n v="221"/>
    <x v="2"/>
    <x v="10"/>
    <n v="18"/>
    <n v="30"/>
    <n v="2"/>
    <n v="5"/>
    <n v="2"/>
    <n v="0"/>
    <n v="0"/>
    <x v="1"/>
    <x v="0"/>
    <s v="Groups"/>
    <x v="0"/>
    <x v="0"/>
    <n v="0"/>
    <n v="0"/>
    <s v="D"/>
    <s v="D"/>
    <n v="0"/>
    <x v="0"/>
    <n v="0"/>
    <n v="0"/>
    <n v="0"/>
    <x v="1"/>
    <n v="82"/>
    <n v="0"/>
    <n v="0"/>
    <s v="Canceled"/>
    <x v="0"/>
    <n v="2"/>
    <n v="7"/>
    <x v="0"/>
  </r>
  <r>
    <s v="2017 Data.xlsx"/>
    <x v="0"/>
    <x v="0"/>
    <n v="201"/>
    <x v="2"/>
    <x v="6"/>
    <n v="19"/>
    <n v="13"/>
    <n v="1"/>
    <n v="1"/>
    <n v="2"/>
    <n v="0"/>
    <n v="0"/>
    <x v="0"/>
    <x v="24"/>
    <s v="Online TA"/>
    <x v="0"/>
    <x v="0"/>
    <n v="0"/>
    <n v="0"/>
    <s v="A"/>
    <s v="A"/>
    <n v="0"/>
    <x v="0"/>
    <n v="240"/>
    <n v="0"/>
    <n v="0"/>
    <x v="0"/>
    <n v="76.5"/>
    <n v="0"/>
    <n v="1"/>
    <s v="Canceled"/>
    <x v="254"/>
    <n v="2"/>
    <n v="2"/>
    <x v="0"/>
  </r>
  <r>
    <s v="2017 Data.xlsx"/>
    <x v="0"/>
    <x v="0"/>
    <n v="119"/>
    <x v="2"/>
    <x v="1"/>
    <n v="31"/>
    <n v="5"/>
    <n v="2"/>
    <n v="2"/>
    <n v="2"/>
    <n v="2"/>
    <n v="0"/>
    <x v="0"/>
    <x v="24"/>
    <s v="Online TA"/>
    <x v="0"/>
    <x v="0"/>
    <n v="0"/>
    <n v="0"/>
    <s v="C"/>
    <s v="C"/>
    <n v="0"/>
    <x v="0"/>
    <n v="240"/>
    <n v="0"/>
    <n v="0"/>
    <x v="0"/>
    <n v="269"/>
    <n v="0"/>
    <n v="2"/>
    <s v="Canceled"/>
    <x v="593"/>
    <n v="4"/>
    <n v="4"/>
    <x v="0"/>
  </r>
  <r>
    <s v="2017 Data.xlsx"/>
    <x v="0"/>
    <x v="0"/>
    <n v="163"/>
    <x v="2"/>
    <x v="3"/>
    <n v="29"/>
    <n v="18"/>
    <n v="0"/>
    <n v="1"/>
    <n v="2"/>
    <n v="0"/>
    <n v="0"/>
    <x v="1"/>
    <x v="8"/>
    <s v="Online TA"/>
    <x v="0"/>
    <x v="0"/>
    <n v="0"/>
    <n v="0"/>
    <s v="D"/>
    <s v="D"/>
    <n v="0"/>
    <x v="0"/>
    <n v="240"/>
    <n v="0"/>
    <n v="0"/>
    <x v="0"/>
    <n v="226"/>
    <n v="0"/>
    <n v="1"/>
    <s v="Canceled"/>
    <x v="0"/>
    <n v="2"/>
    <n v="1"/>
    <x v="0"/>
  </r>
  <r>
    <s v="2017 Data.xlsx"/>
    <x v="0"/>
    <x v="1"/>
    <n v="185"/>
    <x v="2"/>
    <x v="3"/>
    <n v="30"/>
    <n v="27"/>
    <n v="2"/>
    <n v="5"/>
    <n v="2"/>
    <n v="0"/>
    <n v="0"/>
    <x v="0"/>
    <x v="3"/>
    <s v="Offline TA/TO"/>
    <x v="0"/>
    <x v="0"/>
    <n v="0"/>
    <n v="0"/>
    <s v="A"/>
    <s v="A"/>
    <n v="0"/>
    <x v="0"/>
    <n v="177"/>
    <n v="0"/>
    <n v="0"/>
    <x v="0"/>
    <n v="112.7"/>
    <n v="0"/>
    <n v="0"/>
    <s v="Check-Out"/>
    <x v="648"/>
    <n v="2"/>
    <n v="7"/>
    <x v="0"/>
  </r>
  <r>
    <s v="2017 Data.xlsx"/>
    <x v="1"/>
    <x v="0"/>
    <n v="153"/>
    <x v="2"/>
    <x v="8"/>
    <n v="25"/>
    <n v="21"/>
    <n v="0"/>
    <n v="4"/>
    <n v="1"/>
    <n v="0"/>
    <n v="0"/>
    <x v="0"/>
    <x v="0"/>
    <s v="Corporate"/>
    <x v="0"/>
    <x v="0"/>
    <n v="0"/>
    <n v="0"/>
    <s v="A"/>
    <s v="A"/>
    <n v="0"/>
    <x v="1"/>
    <n v="0"/>
    <n v="348"/>
    <n v="0"/>
    <x v="0"/>
    <n v="110"/>
    <n v="0"/>
    <n v="0"/>
    <s v="Canceled"/>
    <x v="578"/>
    <n v="1"/>
    <n v="4"/>
    <x v="0"/>
  </r>
  <r>
    <s v="2017 Data.xlsx"/>
    <x v="1"/>
    <x v="1"/>
    <n v="14"/>
    <x v="2"/>
    <x v="9"/>
    <n v="5"/>
    <n v="3"/>
    <n v="0"/>
    <n v="2"/>
    <n v="1"/>
    <n v="0"/>
    <n v="0"/>
    <x v="3"/>
    <x v="1"/>
    <s v="Online TA"/>
    <x v="0"/>
    <x v="0"/>
    <n v="0"/>
    <n v="0"/>
    <s v="A"/>
    <s v="A"/>
    <n v="0"/>
    <x v="0"/>
    <n v="9"/>
    <n v="0"/>
    <n v="0"/>
    <x v="0"/>
    <n v="88"/>
    <n v="0"/>
    <n v="1"/>
    <s v="Check-Out"/>
    <x v="490"/>
    <n v="1"/>
    <n v="2"/>
    <x v="0"/>
  </r>
  <r>
    <s v="2017 Data.xlsx"/>
    <x v="1"/>
    <x v="1"/>
    <n v="125"/>
    <x v="2"/>
    <x v="3"/>
    <n v="31"/>
    <n v="31"/>
    <n v="3"/>
    <n v="6"/>
    <n v="2"/>
    <n v="0"/>
    <n v="0"/>
    <x v="1"/>
    <x v="2"/>
    <s v="Online TA"/>
    <x v="0"/>
    <x v="0"/>
    <n v="0"/>
    <n v="0"/>
    <s v="D"/>
    <s v="D"/>
    <n v="0"/>
    <x v="0"/>
    <n v="9"/>
    <n v="0"/>
    <n v="0"/>
    <x v="0"/>
    <n v="193"/>
    <n v="0"/>
    <n v="0"/>
    <s v="Check-Out"/>
    <x v="531"/>
    <n v="2"/>
    <n v="9"/>
    <x v="0"/>
  </r>
  <r>
    <s v="2017 Data.xlsx"/>
    <x v="0"/>
    <x v="1"/>
    <n v="73"/>
    <x v="2"/>
    <x v="3"/>
    <n v="29"/>
    <n v="21"/>
    <n v="2"/>
    <n v="6"/>
    <n v="2"/>
    <n v="1"/>
    <n v="0"/>
    <x v="0"/>
    <x v="0"/>
    <s v="Offline TA/TO"/>
    <x v="0"/>
    <x v="0"/>
    <n v="0"/>
    <n v="0"/>
    <s v="D"/>
    <s v="D"/>
    <n v="2"/>
    <x v="0"/>
    <n v="181"/>
    <n v="0"/>
    <n v="0"/>
    <x v="0"/>
    <n v="203.75"/>
    <n v="1"/>
    <n v="0"/>
    <s v="Check-Out"/>
    <x v="624"/>
    <n v="3"/>
    <n v="8"/>
    <x v="0"/>
  </r>
  <r>
    <s v="2017 Data.xlsx"/>
    <x v="0"/>
    <x v="1"/>
    <n v="34"/>
    <x v="2"/>
    <x v="10"/>
    <n v="15"/>
    <n v="13"/>
    <n v="1"/>
    <n v="3"/>
    <n v="2"/>
    <n v="0"/>
    <n v="0"/>
    <x v="1"/>
    <x v="1"/>
    <s v="Direct"/>
    <x v="1"/>
    <x v="0"/>
    <n v="0"/>
    <n v="0"/>
    <s v="F"/>
    <s v="F"/>
    <n v="1"/>
    <x v="0"/>
    <n v="250"/>
    <n v="0"/>
    <n v="0"/>
    <x v="0"/>
    <n v="193"/>
    <n v="1"/>
    <n v="0"/>
    <s v="Check-Out"/>
    <x v="581"/>
    <n v="2"/>
    <n v="4"/>
    <x v="0"/>
  </r>
  <r>
    <s v="2017 Data.xlsx"/>
    <x v="1"/>
    <x v="1"/>
    <n v="3"/>
    <x v="2"/>
    <x v="9"/>
    <n v="8"/>
    <n v="21"/>
    <n v="0"/>
    <n v="4"/>
    <n v="2"/>
    <n v="2"/>
    <n v="0"/>
    <x v="0"/>
    <x v="16"/>
    <s v="Direct"/>
    <x v="1"/>
    <x v="0"/>
    <n v="0"/>
    <n v="0"/>
    <s v="F"/>
    <s v="F"/>
    <n v="1"/>
    <x v="0"/>
    <n v="0"/>
    <n v="0"/>
    <n v="0"/>
    <x v="0"/>
    <n v="149.6"/>
    <n v="0"/>
    <n v="1"/>
    <s v="Check-Out"/>
    <x v="591"/>
    <n v="4"/>
    <n v="4"/>
    <x v="0"/>
  </r>
  <r>
    <s v="2017 Data.xlsx"/>
    <x v="0"/>
    <x v="1"/>
    <n v="0"/>
    <x v="2"/>
    <x v="11"/>
    <n v="4"/>
    <n v="24"/>
    <n v="0"/>
    <n v="2"/>
    <n v="2"/>
    <n v="0"/>
    <n v="0"/>
    <x v="0"/>
    <x v="0"/>
    <s v="Corporate"/>
    <x v="2"/>
    <x v="1"/>
    <n v="0"/>
    <n v="5"/>
    <s v="A"/>
    <s v="D"/>
    <n v="0"/>
    <x v="0"/>
    <n v="0"/>
    <n v="270"/>
    <n v="0"/>
    <x v="0"/>
    <n v="40"/>
    <n v="0"/>
    <n v="1"/>
    <s v="Check-Out"/>
    <x v="656"/>
    <n v="2"/>
    <n v="2"/>
    <x v="1"/>
  </r>
  <r>
    <s v="2017 Data.xlsx"/>
    <x v="1"/>
    <x v="1"/>
    <n v="8"/>
    <x v="2"/>
    <x v="8"/>
    <n v="22"/>
    <n v="1"/>
    <n v="0"/>
    <n v="1"/>
    <n v="1"/>
    <n v="0"/>
    <n v="0"/>
    <x v="0"/>
    <x v="0"/>
    <s v="Corporate"/>
    <x v="2"/>
    <x v="1"/>
    <n v="0"/>
    <n v="4"/>
    <s v="A"/>
    <s v="A"/>
    <n v="0"/>
    <x v="0"/>
    <n v="0"/>
    <n v="40"/>
    <n v="0"/>
    <x v="0"/>
    <n v="67"/>
    <n v="1"/>
    <n v="1"/>
    <s v="Check-Out"/>
    <x v="657"/>
    <n v="1"/>
    <n v="1"/>
    <x v="0"/>
  </r>
  <r>
    <s v="2017 Data.xlsx"/>
    <x v="1"/>
    <x v="1"/>
    <n v="395"/>
    <x v="2"/>
    <x v="6"/>
    <n v="20"/>
    <n v="17"/>
    <n v="0"/>
    <n v="3"/>
    <n v="2"/>
    <n v="0"/>
    <n v="0"/>
    <x v="0"/>
    <x v="45"/>
    <s v="Offline TA/TO"/>
    <x v="0"/>
    <x v="0"/>
    <n v="0"/>
    <n v="0"/>
    <s v="A"/>
    <s v="A"/>
    <n v="0"/>
    <x v="0"/>
    <n v="229"/>
    <n v="0"/>
    <n v="0"/>
    <x v="1"/>
    <n v="112.67"/>
    <n v="0"/>
    <n v="2"/>
    <s v="Check-Out"/>
    <x v="604"/>
    <n v="2"/>
    <n v="3"/>
    <x v="0"/>
  </r>
  <r>
    <s v="2017 Data.xlsx"/>
    <x v="1"/>
    <x v="1"/>
    <n v="131"/>
    <x v="2"/>
    <x v="3"/>
    <n v="27"/>
    <n v="6"/>
    <n v="2"/>
    <n v="3"/>
    <n v="1"/>
    <n v="0"/>
    <n v="0"/>
    <x v="3"/>
    <x v="3"/>
    <s v="Online TA"/>
    <x v="0"/>
    <x v="0"/>
    <n v="0"/>
    <n v="0"/>
    <s v="A"/>
    <s v="A"/>
    <n v="0"/>
    <x v="0"/>
    <n v="9"/>
    <n v="0"/>
    <n v="0"/>
    <x v="1"/>
    <n v="89.1"/>
    <n v="0"/>
    <n v="0"/>
    <s v="Check-Out"/>
    <x v="0"/>
    <n v="1"/>
    <n v="5"/>
    <x v="0"/>
  </r>
  <r>
    <s v="2017 Data.xlsx"/>
    <x v="0"/>
    <x v="0"/>
    <n v="259"/>
    <x v="2"/>
    <x v="3"/>
    <n v="26"/>
    <n v="1"/>
    <n v="2"/>
    <n v="5"/>
    <n v="2"/>
    <n v="1"/>
    <n v="0"/>
    <x v="1"/>
    <x v="0"/>
    <s v="Online TA"/>
    <x v="0"/>
    <x v="0"/>
    <n v="0"/>
    <n v="0"/>
    <s v="D"/>
    <s v="D"/>
    <n v="0"/>
    <x v="0"/>
    <n v="241"/>
    <n v="0"/>
    <n v="0"/>
    <x v="0"/>
    <n v="158.5"/>
    <n v="0"/>
    <n v="0"/>
    <s v="Canceled"/>
    <x v="199"/>
    <n v="3"/>
    <n v="7"/>
    <x v="0"/>
  </r>
  <r>
    <s v="2017 Data.xlsx"/>
    <x v="1"/>
    <x v="0"/>
    <n v="135"/>
    <x v="2"/>
    <x v="10"/>
    <n v="17"/>
    <n v="23"/>
    <n v="2"/>
    <n v="0"/>
    <n v="2"/>
    <n v="0"/>
    <n v="0"/>
    <x v="0"/>
    <x v="0"/>
    <s v="Groups"/>
    <x v="0"/>
    <x v="0"/>
    <n v="0"/>
    <n v="0"/>
    <s v="A"/>
    <s v="A"/>
    <n v="0"/>
    <x v="1"/>
    <n v="171"/>
    <n v="0"/>
    <n v="0"/>
    <x v="0"/>
    <n v="90"/>
    <n v="0"/>
    <n v="0"/>
    <s v="Canceled"/>
    <x v="0"/>
    <n v="2"/>
    <n v="2"/>
    <x v="0"/>
  </r>
  <r>
    <s v="2017 Data.xlsx"/>
    <x v="0"/>
    <x v="1"/>
    <n v="240"/>
    <x v="2"/>
    <x v="1"/>
    <n v="32"/>
    <n v="6"/>
    <n v="2"/>
    <n v="2"/>
    <n v="2"/>
    <n v="1"/>
    <n v="0"/>
    <x v="0"/>
    <x v="8"/>
    <s v="Offline TA/TO"/>
    <x v="0"/>
    <x v="0"/>
    <n v="0"/>
    <n v="0"/>
    <s v="A"/>
    <s v="A"/>
    <n v="0"/>
    <x v="0"/>
    <n v="410"/>
    <n v="0"/>
    <n v="0"/>
    <x v="1"/>
    <n v="147.13"/>
    <n v="0"/>
    <n v="1"/>
    <s v="Check-Out"/>
    <x v="0"/>
    <n v="3"/>
    <n v="4"/>
    <x v="0"/>
  </r>
  <r>
    <s v="2017 Data.xlsx"/>
    <x v="0"/>
    <x v="1"/>
    <n v="195"/>
    <x v="2"/>
    <x v="7"/>
    <n v="10"/>
    <n v="5"/>
    <n v="4"/>
    <n v="6"/>
    <n v="1"/>
    <n v="0"/>
    <n v="0"/>
    <x v="0"/>
    <x v="3"/>
    <s v="Groups"/>
    <x v="0"/>
    <x v="0"/>
    <n v="0"/>
    <n v="0"/>
    <s v="A"/>
    <s v="A"/>
    <n v="1"/>
    <x v="0"/>
    <n v="273"/>
    <n v="0"/>
    <n v="0"/>
    <x v="1"/>
    <n v="41.94"/>
    <n v="0"/>
    <n v="0"/>
    <s v="Check-Out"/>
    <x v="608"/>
    <n v="1"/>
    <n v="10"/>
    <x v="0"/>
  </r>
  <r>
    <s v="2017 Data.xlsx"/>
    <x v="1"/>
    <x v="1"/>
    <n v="22"/>
    <x v="2"/>
    <x v="8"/>
    <n v="26"/>
    <n v="28"/>
    <n v="0"/>
    <n v="3"/>
    <n v="2"/>
    <n v="0"/>
    <n v="0"/>
    <x v="0"/>
    <x v="3"/>
    <s v="Groups"/>
    <x v="0"/>
    <x v="0"/>
    <n v="0"/>
    <n v="0"/>
    <s v="A"/>
    <s v="A"/>
    <n v="0"/>
    <x v="0"/>
    <n v="229"/>
    <n v="0"/>
    <n v="0"/>
    <x v="1"/>
    <n v="112.67"/>
    <n v="0"/>
    <n v="1"/>
    <s v="Check-Out"/>
    <x v="514"/>
    <n v="2"/>
    <n v="3"/>
    <x v="0"/>
  </r>
  <r>
    <s v="2017 Data.xlsx"/>
    <x v="1"/>
    <x v="0"/>
    <n v="162"/>
    <x v="2"/>
    <x v="1"/>
    <n v="33"/>
    <n v="19"/>
    <n v="1"/>
    <n v="1"/>
    <n v="2"/>
    <n v="0"/>
    <n v="0"/>
    <x v="0"/>
    <x v="0"/>
    <s v="Groups"/>
    <x v="0"/>
    <x v="0"/>
    <n v="0"/>
    <n v="0"/>
    <s v="A"/>
    <s v="A"/>
    <n v="0"/>
    <x v="1"/>
    <n v="0"/>
    <n v="0"/>
    <n v="0"/>
    <x v="0"/>
    <n v="140"/>
    <n v="0"/>
    <n v="0"/>
    <s v="Canceled"/>
    <x v="611"/>
    <n v="2"/>
    <n v="2"/>
    <x v="0"/>
  </r>
  <r>
    <s v="2017 Data.xlsx"/>
    <x v="0"/>
    <x v="0"/>
    <n v="360"/>
    <x v="2"/>
    <x v="1"/>
    <n v="34"/>
    <n v="20"/>
    <n v="2"/>
    <n v="4"/>
    <n v="3"/>
    <n v="1"/>
    <n v="0"/>
    <x v="1"/>
    <x v="0"/>
    <s v="Online TA"/>
    <x v="0"/>
    <x v="0"/>
    <n v="0"/>
    <n v="0"/>
    <s v="H"/>
    <s v="H"/>
    <n v="0"/>
    <x v="0"/>
    <n v="240"/>
    <n v="0"/>
    <n v="0"/>
    <x v="0"/>
    <n v="343"/>
    <n v="0"/>
    <n v="0"/>
    <s v="Canceled"/>
    <x v="345"/>
    <n v="4"/>
    <n v="6"/>
    <x v="0"/>
  </r>
  <r>
    <s v="2017 Data.xlsx"/>
    <x v="1"/>
    <x v="0"/>
    <n v="57"/>
    <x v="2"/>
    <x v="7"/>
    <n v="10"/>
    <n v="9"/>
    <n v="0"/>
    <n v="3"/>
    <n v="2"/>
    <n v="0"/>
    <n v="0"/>
    <x v="0"/>
    <x v="10"/>
    <s v="Online TA"/>
    <x v="0"/>
    <x v="0"/>
    <n v="0"/>
    <n v="0"/>
    <s v="A"/>
    <s v="A"/>
    <n v="0"/>
    <x v="0"/>
    <n v="9"/>
    <n v="0"/>
    <n v="0"/>
    <x v="0"/>
    <n v="97.2"/>
    <n v="0"/>
    <n v="0"/>
    <s v="Canceled"/>
    <x v="612"/>
    <n v="2"/>
    <n v="3"/>
    <x v="0"/>
  </r>
  <r>
    <s v="2017 Data.xlsx"/>
    <x v="1"/>
    <x v="0"/>
    <n v="178"/>
    <x v="2"/>
    <x v="6"/>
    <n v="20"/>
    <n v="19"/>
    <n v="0"/>
    <n v="2"/>
    <n v="2"/>
    <n v="0"/>
    <n v="0"/>
    <x v="0"/>
    <x v="3"/>
    <s v="Online TA"/>
    <x v="0"/>
    <x v="0"/>
    <n v="0"/>
    <n v="0"/>
    <s v="D"/>
    <s v="D"/>
    <n v="0"/>
    <x v="0"/>
    <n v="9"/>
    <n v="0"/>
    <n v="0"/>
    <x v="0"/>
    <n v="139.5"/>
    <n v="0"/>
    <n v="0"/>
    <s v="Canceled"/>
    <x v="631"/>
    <n v="2"/>
    <n v="2"/>
    <x v="0"/>
  </r>
  <r>
    <s v="2017 Data.xlsx"/>
    <x v="1"/>
    <x v="0"/>
    <n v="195"/>
    <x v="2"/>
    <x v="8"/>
    <n v="23"/>
    <n v="8"/>
    <n v="0"/>
    <n v="2"/>
    <n v="1"/>
    <n v="0"/>
    <n v="0"/>
    <x v="0"/>
    <x v="0"/>
    <s v="Offline TA/TO"/>
    <x v="0"/>
    <x v="0"/>
    <n v="0"/>
    <n v="0"/>
    <s v="A"/>
    <s v="A"/>
    <n v="0"/>
    <x v="1"/>
    <n v="86"/>
    <n v="0"/>
    <n v="12"/>
    <x v="0"/>
    <n v="120"/>
    <n v="0"/>
    <n v="0"/>
    <s v="Canceled"/>
    <x v="0"/>
    <n v="1"/>
    <n v="2"/>
    <x v="0"/>
  </r>
  <r>
    <s v="2017 Data.xlsx"/>
    <x v="1"/>
    <x v="0"/>
    <n v="38"/>
    <x v="2"/>
    <x v="9"/>
    <n v="8"/>
    <n v="23"/>
    <n v="0"/>
    <n v="3"/>
    <n v="1"/>
    <n v="0"/>
    <n v="0"/>
    <x v="0"/>
    <x v="4"/>
    <s v="Online TA"/>
    <x v="0"/>
    <x v="0"/>
    <n v="0"/>
    <n v="0"/>
    <s v="D"/>
    <s v="D"/>
    <n v="0"/>
    <x v="0"/>
    <n v="9"/>
    <n v="0"/>
    <n v="0"/>
    <x v="0"/>
    <n v="118"/>
    <n v="0"/>
    <n v="0"/>
    <s v="Canceled"/>
    <x v="496"/>
    <n v="1"/>
    <n v="3"/>
    <x v="0"/>
  </r>
  <r>
    <s v="2017 Data.xlsx"/>
    <x v="1"/>
    <x v="1"/>
    <n v="4"/>
    <x v="2"/>
    <x v="7"/>
    <n v="10"/>
    <n v="10"/>
    <n v="0"/>
    <n v="2"/>
    <n v="2"/>
    <n v="0"/>
    <n v="0"/>
    <x v="0"/>
    <x v="6"/>
    <s v="Online TA"/>
    <x v="0"/>
    <x v="0"/>
    <n v="0"/>
    <n v="0"/>
    <s v="A"/>
    <s v="A"/>
    <n v="0"/>
    <x v="0"/>
    <n v="9"/>
    <n v="0"/>
    <n v="0"/>
    <x v="0"/>
    <n v="118"/>
    <n v="0"/>
    <n v="2"/>
    <s v="Check-Out"/>
    <x v="0"/>
    <n v="2"/>
    <n v="2"/>
    <x v="0"/>
  </r>
  <r>
    <s v="2017 Data.xlsx"/>
    <x v="1"/>
    <x v="1"/>
    <n v="68"/>
    <x v="2"/>
    <x v="11"/>
    <n v="2"/>
    <n v="14"/>
    <n v="2"/>
    <n v="1"/>
    <n v="2"/>
    <n v="0"/>
    <n v="0"/>
    <x v="3"/>
    <x v="2"/>
    <s v="Online TA"/>
    <x v="0"/>
    <x v="0"/>
    <n v="0"/>
    <n v="0"/>
    <s v="A"/>
    <s v="A"/>
    <n v="0"/>
    <x v="0"/>
    <n v="9"/>
    <n v="0"/>
    <n v="0"/>
    <x v="0"/>
    <n v="79.2"/>
    <n v="0"/>
    <n v="1"/>
    <s v="Check-Out"/>
    <x v="636"/>
    <n v="2"/>
    <n v="3"/>
    <x v="0"/>
  </r>
  <r>
    <s v="2017 Data.xlsx"/>
    <x v="1"/>
    <x v="1"/>
    <n v="118"/>
    <x v="2"/>
    <x v="10"/>
    <n v="14"/>
    <n v="8"/>
    <n v="2"/>
    <n v="5"/>
    <n v="2"/>
    <n v="0"/>
    <n v="0"/>
    <x v="0"/>
    <x v="5"/>
    <s v="Online TA"/>
    <x v="0"/>
    <x v="0"/>
    <n v="0"/>
    <n v="0"/>
    <s v="A"/>
    <s v="A"/>
    <n v="0"/>
    <x v="0"/>
    <n v="9"/>
    <n v="0"/>
    <n v="0"/>
    <x v="0"/>
    <n v="119.57"/>
    <n v="0"/>
    <n v="1"/>
    <s v="Check-Out"/>
    <x v="552"/>
    <n v="2"/>
    <n v="7"/>
    <x v="0"/>
  </r>
  <r>
    <s v="2017 Data.xlsx"/>
    <x v="0"/>
    <x v="0"/>
    <n v="176"/>
    <x v="2"/>
    <x v="1"/>
    <n v="33"/>
    <n v="13"/>
    <n v="2"/>
    <n v="0"/>
    <n v="2"/>
    <n v="0"/>
    <n v="0"/>
    <x v="1"/>
    <x v="0"/>
    <s v="Online TA"/>
    <x v="0"/>
    <x v="0"/>
    <n v="0"/>
    <n v="0"/>
    <s v="D"/>
    <s v="D"/>
    <n v="0"/>
    <x v="0"/>
    <n v="240"/>
    <n v="0"/>
    <n v="0"/>
    <x v="0"/>
    <n v="232"/>
    <n v="0"/>
    <n v="1"/>
    <s v="Canceled"/>
    <x v="471"/>
    <n v="2"/>
    <n v="2"/>
    <x v="0"/>
  </r>
  <r>
    <s v="2017 Data.xlsx"/>
    <x v="0"/>
    <x v="1"/>
    <n v="68"/>
    <x v="2"/>
    <x v="11"/>
    <n v="1"/>
    <n v="7"/>
    <n v="0"/>
    <n v="1"/>
    <n v="1"/>
    <n v="0"/>
    <n v="0"/>
    <x v="0"/>
    <x v="25"/>
    <s v="Online TA"/>
    <x v="0"/>
    <x v="0"/>
    <n v="0"/>
    <n v="0"/>
    <s v="A"/>
    <s v="E"/>
    <n v="0"/>
    <x v="0"/>
    <n v="240"/>
    <n v="0"/>
    <n v="0"/>
    <x v="1"/>
    <n v="42"/>
    <n v="0"/>
    <n v="1"/>
    <s v="Check-Out"/>
    <x v="590"/>
    <n v="1"/>
    <n v="1"/>
    <x v="1"/>
  </r>
  <r>
    <s v="2017 Data.xlsx"/>
    <x v="0"/>
    <x v="0"/>
    <n v="172"/>
    <x v="2"/>
    <x v="10"/>
    <n v="17"/>
    <n v="29"/>
    <n v="2"/>
    <n v="5"/>
    <n v="2"/>
    <n v="0"/>
    <n v="0"/>
    <x v="1"/>
    <x v="0"/>
    <s v="Online TA"/>
    <x v="0"/>
    <x v="0"/>
    <n v="0"/>
    <n v="0"/>
    <s v="D"/>
    <s v="D"/>
    <n v="1"/>
    <x v="0"/>
    <n v="314"/>
    <n v="0"/>
    <n v="0"/>
    <x v="0"/>
    <n v="86.91"/>
    <n v="0"/>
    <n v="0"/>
    <s v="Canceled"/>
    <x v="416"/>
    <n v="2"/>
    <n v="7"/>
    <x v="0"/>
  </r>
  <r>
    <s v="2017 Data.xlsx"/>
    <x v="0"/>
    <x v="0"/>
    <n v="288"/>
    <x v="2"/>
    <x v="8"/>
    <n v="24"/>
    <n v="14"/>
    <n v="0"/>
    <n v="4"/>
    <n v="2"/>
    <n v="0"/>
    <n v="0"/>
    <x v="0"/>
    <x v="3"/>
    <s v="Online TA"/>
    <x v="0"/>
    <x v="0"/>
    <n v="0"/>
    <n v="0"/>
    <s v="A"/>
    <s v="A"/>
    <n v="0"/>
    <x v="0"/>
    <n v="240"/>
    <n v="0"/>
    <n v="0"/>
    <x v="0"/>
    <n v="80.099999999999994"/>
    <n v="0"/>
    <n v="1"/>
    <s v="Canceled"/>
    <x v="294"/>
    <n v="2"/>
    <n v="4"/>
    <x v="0"/>
  </r>
  <r>
    <s v="2017 Data.xlsx"/>
    <x v="1"/>
    <x v="0"/>
    <n v="27"/>
    <x v="2"/>
    <x v="7"/>
    <n v="10"/>
    <n v="8"/>
    <n v="0"/>
    <n v="2"/>
    <n v="1"/>
    <n v="0"/>
    <n v="0"/>
    <x v="0"/>
    <x v="0"/>
    <s v="Offline TA/TO"/>
    <x v="0"/>
    <x v="0"/>
    <n v="0"/>
    <n v="0"/>
    <s v="A"/>
    <s v="A"/>
    <n v="0"/>
    <x v="0"/>
    <n v="15"/>
    <n v="0"/>
    <n v="0"/>
    <x v="0"/>
    <n v="78.400000000000006"/>
    <n v="0"/>
    <n v="0"/>
    <s v="No-Show"/>
    <x v="592"/>
    <n v="1"/>
    <n v="2"/>
    <x v="0"/>
  </r>
  <r>
    <s v="2017 Data.xlsx"/>
    <x v="1"/>
    <x v="0"/>
    <n v="70"/>
    <x v="2"/>
    <x v="7"/>
    <n v="10"/>
    <n v="6"/>
    <n v="1"/>
    <n v="2"/>
    <n v="1"/>
    <n v="0"/>
    <n v="0"/>
    <x v="3"/>
    <x v="0"/>
    <s v="Online TA"/>
    <x v="0"/>
    <x v="0"/>
    <n v="0"/>
    <n v="0"/>
    <s v="A"/>
    <s v="A"/>
    <n v="2"/>
    <x v="0"/>
    <n v="7"/>
    <n v="0"/>
    <n v="0"/>
    <x v="0"/>
    <n v="60.06"/>
    <n v="0"/>
    <n v="1"/>
    <s v="Canceled"/>
    <x v="541"/>
    <n v="1"/>
    <n v="3"/>
    <x v="0"/>
  </r>
  <r>
    <s v="2017 Data.xlsx"/>
    <x v="1"/>
    <x v="0"/>
    <n v="104"/>
    <x v="2"/>
    <x v="6"/>
    <n v="20"/>
    <n v="15"/>
    <n v="1"/>
    <n v="2"/>
    <n v="1"/>
    <n v="0"/>
    <n v="0"/>
    <x v="0"/>
    <x v="0"/>
    <s v="Groups"/>
    <x v="0"/>
    <x v="0"/>
    <n v="0"/>
    <n v="0"/>
    <s v="A"/>
    <s v="A"/>
    <n v="0"/>
    <x v="1"/>
    <n v="0"/>
    <n v="0"/>
    <n v="0"/>
    <x v="0"/>
    <n v="160"/>
    <n v="0"/>
    <n v="0"/>
    <s v="Canceled"/>
    <x v="460"/>
    <n v="1"/>
    <n v="3"/>
    <x v="0"/>
  </r>
  <r>
    <s v="2017 Data.xlsx"/>
    <x v="0"/>
    <x v="1"/>
    <n v="89"/>
    <x v="2"/>
    <x v="10"/>
    <n v="17"/>
    <n v="28"/>
    <n v="2"/>
    <n v="2"/>
    <n v="2"/>
    <n v="0"/>
    <n v="0"/>
    <x v="1"/>
    <x v="1"/>
    <s v="Online TA"/>
    <x v="0"/>
    <x v="0"/>
    <n v="0"/>
    <n v="0"/>
    <s v="A"/>
    <s v="A"/>
    <n v="0"/>
    <x v="0"/>
    <n v="240"/>
    <n v="0"/>
    <n v="0"/>
    <x v="0"/>
    <n v="121.5"/>
    <n v="1"/>
    <n v="1"/>
    <s v="Check-Out"/>
    <x v="588"/>
    <n v="2"/>
    <n v="4"/>
    <x v="0"/>
  </r>
  <r>
    <s v="2017 Data.xlsx"/>
    <x v="1"/>
    <x v="1"/>
    <n v="127"/>
    <x v="2"/>
    <x v="1"/>
    <n v="33"/>
    <n v="18"/>
    <n v="1"/>
    <n v="2"/>
    <n v="2"/>
    <n v="0"/>
    <n v="0"/>
    <x v="3"/>
    <x v="1"/>
    <s v="Online TA"/>
    <x v="0"/>
    <x v="0"/>
    <n v="0"/>
    <n v="0"/>
    <s v="A"/>
    <s v="A"/>
    <n v="0"/>
    <x v="0"/>
    <n v="9"/>
    <n v="0"/>
    <n v="0"/>
    <x v="0"/>
    <n v="125"/>
    <n v="0"/>
    <n v="2"/>
    <s v="Check-Out"/>
    <x v="572"/>
    <n v="2"/>
    <n v="3"/>
    <x v="0"/>
  </r>
  <r>
    <s v="2017 Data.xlsx"/>
    <x v="1"/>
    <x v="0"/>
    <n v="76"/>
    <x v="2"/>
    <x v="3"/>
    <n v="30"/>
    <n v="29"/>
    <n v="2"/>
    <n v="1"/>
    <n v="2"/>
    <n v="0"/>
    <n v="0"/>
    <x v="3"/>
    <x v="25"/>
    <s v="Online TA"/>
    <x v="0"/>
    <x v="0"/>
    <n v="0"/>
    <n v="0"/>
    <s v="A"/>
    <s v="A"/>
    <n v="0"/>
    <x v="0"/>
    <n v="9"/>
    <n v="0"/>
    <n v="0"/>
    <x v="0"/>
    <n v="120"/>
    <n v="0"/>
    <n v="1"/>
    <s v="Canceled"/>
    <x v="658"/>
    <n v="2"/>
    <n v="3"/>
    <x v="0"/>
  </r>
  <r>
    <s v="2017 Data.xlsx"/>
    <x v="1"/>
    <x v="1"/>
    <n v="48"/>
    <x v="2"/>
    <x v="10"/>
    <n v="15"/>
    <n v="14"/>
    <n v="1"/>
    <n v="2"/>
    <n v="2"/>
    <n v="0"/>
    <n v="0"/>
    <x v="3"/>
    <x v="3"/>
    <s v="Online TA"/>
    <x v="0"/>
    <x v="0"/>
    <n v="0"/>
    <n v="0"/>
    <s v="A"/>
    <s v="A"/>
    <n v="0"/>
    <x v="0"/>
    <n v="9"/>
    <n v="0"/>
    <n v="0"/>
    <x v="0"/>
    <n v="114"/>
    <n v="0"/>
    <n v="0"/>
    <s v="Check-Out"/>
    <x v="581"/>
    <n v="2"/>
    <n v="3"/>
    <x v="0"/>
  </r>
  <r>
    <s v="2017 Data.xlsx"/>
    <x v="1"/>
    <x v="0"/>
    <n v="151"/>
    <x v="2"/>
    <x v="6"/>
    <n v="19"/>
    <n v="13"/>
    <n v="2"/>
    <n v="2"/>
    <n v="2"/>
    <n v="0"/>
    <n v="0"/>
    <x v="0"/>
    <x v="0"/>
    <s v="Groups"/>
    <x v="1"/>
    <x v="0"/>
    <n v="0"/>
    <n v="0"/>
    <s v="A"/>
    <s v="A"/>
    <n v="0"/>
    <x v="1"/>
    <n v="0"/>
    <n v="0"/>
    <n v="0"/>
    <x v="0"/>
    <n v="95"/>
    <n v="0"/>
    <n v="0"/>
    <s v="Canceled"/>
    <x v="354"/>
    <n v="2"/>
    <n v="4"/>
    <x v="0"/>
  </r>
  <r>
    <s v="2017 Data.xlsx"/>
    <x v="1"/>
    <x v="0"/>
    <n v="545"/>
    <x v="2"/>
    <x v="11"/>
    <n v="1"/>
    <n v="5"/>
    <n v="0"/>
    <n v="2"/>
    <n v="2"/>
    <n v="0"/>
    <n v="0"/>
    <x v="0"/>
    <x v="0"/>
    <s v="Groups"/>
    <x v="0"/>
    <x v="0"/>
    <n v="0"/>
    <n v="0"/>
    <s v="A"/>
    <s v="A"/>
    <n v="0"/>
    <x v="1"/>
    <n v="1"/>
    <n v="0"/>
    <n v="0"/>
    <x v="0"/>
    <n v="62"/>
    <n v="0"/>
    <n v="0"/>
    <s v="Canceled"/>
    <x v="80"/>
    <n v="2"/>
    <n v="2"/>
    <x v="0"/>
  </r>
  <r>
    <s v="2017 Data.xlsx"/>
    <x v="1"/>
    <x v="1"/>
    <n v="74"/>
    <x v="2"/>
    <x v="11"/>
    <n v="3"/>
    <n v="18"/>
    <n v="0"/>
    <n v="4"/>
    <n v="2"/>
    <n v="0"/>
    <n v="0"/>
    <x v="0"/>
    <x v="32"/>
    <s v="Online TA"/>
    <x v="0"/>
    <x v="0"/>
    <n v="0"/>
    <n v="0"/>
    <s v="A"/>
    <s v="A"/>
    <n v="0"/>
    <x v="0"/>
    <n v="8"/>
    <n v="0"/>
    <n v="0"/>
    <x v="0"/>
    <n v="88.39"/>
    <n v="0"/>
    <n v="3"/>
    <s v="Check-Out"/>
    <x v="609"/>
    <n v="2"/>
    <n v="4"/>
    <x v="0"/>
  </r>
  <r>
    <s v="2017 Data.xlsx"/>
    <x v="1"/>
    <x v="1"/>
    <n v="116"/>
    <x v="2"/>
    <x v="6"/>
    <n v="19"/>
    <n v="7"/>
    <n v="2"/>
    <n v="1"/>
    <n v="2"/>
    <n v="0"/>
    <n v="0"/>
    <x v="0"/>
    <x v="3"/>
    <s v="Offline TA/TO"/>
    <x v="0"/>
    <x v="0"/>
    <n v="0"/>
    <n v="0"/>
    <s v="A"/>
    <s v="A"/>
    <n v="0"/>
    <x v="0"/>
    <n v="28"/>
    <n v="0"/>
    <n v="0"/>
    <x v="0"/>
    <n v="89.1"/>
    <n v="0"/>
    <n v="0"/>
    <s v="Check-Out"/>
    <x v="0"/>
    <n v="2"/>
    <n v="3"/>
    <x v="0"/>
  </r>
  <r>
    <s v="2017 Data.xlsx"/>
    <x v="1"/>
    <x v="1"/>
    <n v="119"/>
    <x v="2"/>
    <x v="8"/>
    <n v="26"/>
    <n v="25"/>
    <n v="2"/>
    <n v="3"/>
    <n v="2"/>
    <n v="0"/>
    <n v="0"/>
    <x v="0"/>
    <x v="3"/>
    <s v="Online TA"/>
    <x v="0"/>
    <x v="0"/>
    <n v="0"/>
    <n v="0"/>
    <s v="D"/>
    <s v="D"/>
    <n v="0"/>
    <x v="0"/>
    <n v="9"/>
    <n v="0"/>
    <n v="0"/>
    <x v="0"/>
    <n v="126"/>
    <n v="0"/>
    <n v="0"/>
    <s v="Check-Out"/>
    <x v="497"/>
    <n v="2"/>
    <n v="5"/>
    <x v="0"/>
  </r>
  <r>
    <s v="2017 Data.xlsx"/>
    <x v="0"/>
    <x v="0"/>
    <n v="305"/>
    <x v="2"/>
    <x v="3"/>
    <n v="26"/>
    <n v="1"/>
    <n v="2"/>
    <n v="4"/>
    <n v="2"/>
    <n v="0"/>
    <n v="0"/>
    <x v="0"/>
    <x v="45"/>
    <s v="Online TA"/>
    <x v="0"/>
    <x v="0"/>
    <n v="0"/>
    <n v="0"/>
    <s v="H"/>
    <s v="H"/>
    <n v="0"/>
    <x v="0"/>
    <n v="240"/>
    <n v="0"/>
    <n v="0"/>
    <x v="0"/>
    <n v="179"/>
    <n v="0"/>
    <n v="1"/>
    <s v="Canceled"/>
    <x v="659"/>
    <n v="2"/>
    <n v="6"/>
    <x v="0"/>
  </r>
  <r>
    <s v="2017 Data.xlsx"/>
    <x v="1"/>
    <x v="0"/>
    <n v="66"/>
    <x v="2"/>
    <x v="10"/>
    <n v="15"/>
    <n v="9"/>
    <n v="2"/>
    <n v="0"/>
    <n v="2"/>
    <n v="0"/>
    <n v="0"/>
    <x v="0"/>
    <x v="0"/>
    <s v="Groups"/>
    <x v="0"/>
    <x v="0"/>
    <n v="0"/>
    <n v="0"/>
    <s v="A"/>
    <s v="A"/>
    <n v="0"/>
    <x v="1"/>
    <n v="0"/>
    <n v="0"/>
    <n v="0"/>
    <x v="0"/>
    <n v="100"/>
    <n v="0"/>
    <n v="0"/>
    <s v="Canceled"/>
    <x v="450"/>
    <n v="2"/>
    <n v="2"/>
    <x v="0"/>
  </r>
  <r>
    <s v="2017 Data.xlsx"/>
    <x v="1"/>
    <x v="0"/>
    <n v="69"/>
    <x v="2"/>
    <x v="3"/>
    <n v="30"/>
    <n v="24"/>
    <n v="1"/>
    <n v="0"/>
    <n v="1"/>
    <n v="0"/>
    <n v="0"/>
    <x v="0"/>
    <x v="0"/>
    <s v="Offline TA/TO"/>
    <x v="0"/>
    <x v="0"/>
    <n v="0"/>
    <n v="0"/>
    <s v="A"/>
    <s v="A"/>
    <n v="0"/>
    <x v="0"/>
    <n v="22"/>
    <n v="0"/>
    <n v="0"/>
    <x v="0"/>
    <n v="75.599999999999994"/>
    <n v="0"/>
    <n v="0"/>
    <s v="Canceled"/>
    <x v="458"/>
    <n v="1"/>
    <n v="1"/>
    <x v="0"/>
  </r>
  <r>
    <s v="2017 Data.xlsx"/>
    <x v="1"/>
    <x v="0"/>
    <n v="60"/>
    <x v="2"/>
    <x v="3"/>
    <n v="28"/>
    <n v="15"/>
    <n v="1"/>
    <n v="1"/>
    <n v="2"/>
    <n v="0"/>
    <n v="0"/>
    <x v="0"/>
    <x v="7"/>
    <s v="Online TA"/>
    <x v="0"/>
    <x v="0"/>
    <n v="0"/>
    <n v="0"/>
    <s v="A"/>
    <s v="A"/>
    <n v="0"/>
    <x v="0"/>
    <n v="9"/>
    <n v="0"/>
    <n v="0"/>
    <x v="0"/>
    <n v="155"/>
    <n v="0"/>
    <n v="1"/>
    <s v="Canceled"/>
    <x v="525"/>
    <n v="2"/>
    <n v="2"/>
    <x v="0"/>
  </r>
  <r>
    <s v="2017 Data.xlsx"/>
    <x v="1"/>
    <x v="1"/>
    <n v="167"/>
    <x v="2"/>
    <x v="3"/>
    <n v="31"/>
    <n v="30"/>
    <n v="2"/>
    <n v="0"/>
    <n v="1"/>
    <n v="1"/>
    <n v="0"/>
    <x v="0"/>
    <x v="25"/>
    <s v="Online TA"/>
    <x v="0"/>
    <x v="0"/>
    <n v="0"/>
    <n v="0"/>
    <s v="A"/>
    <s v="A"/>
    <n v="0"/>
    <x v="0"/>
    <n v="7"/>
    <n v="0"/>
    <n v="0"/>
    <x v="0"/>
    <n v="102.35"/>
    <n v="0"/>
    <n v="0"/>
    <s v="Check-Out"/>
    <x v="580"/>
    <n v="2"/>
    <n v="2"/>
    <x v="0"/>
  </r>
  <r>
    <s v="2017 Data.xlsx"/>
    <x v="0"/>
    <x v="1"/>
    <n v="0"/>
    <x v="2"/>
    <x v="10"/>
    <n v="17"/>
    <n v="28"/>
    <n v="1"/>
    <n v="2"/>
    <n v="2"/>
    <n v="0"/>
    <n v="0"/>
    <x v="2"/>
    <x v="0"/>
    <s v="Offline TA/TO"/>
    <x v="0"/>
    <x v="0"/>
    <n v="0"/>
    <n v="0"/>
    <s v="A"/>
    <s v="A"/>
    <n v="0"/>
    <x v="0"/>
    <n v="6"/>
    <n v="0"/>
    <n v="0"/>
    <x v="0"/>
    <n v="88.2"/>
    <n v="0"/>
    <n v="0"/>
    <s v="Check-Out"/>
    <x v="466"/>
    <n v="2"/>
    <n v="3"/>
    <x v="0"/>
  </r>
  <r>
    <s v="2017 Data.xlsx"/>
    <x v="1"/>
    <x v="0"/>
    <n v="62"/>
    <x v="2"/>
    <x v="10"/>
    <n v="16"/>
    <n v="16"/>
    <n v="2"/>
    <n v="1"/>
    <n v="2"/>
    <n v="0"/>
    <n v="0"/>
    <x v="0"/>
    <x v="1"/>
    <s v="Online TA"/>
    <x v="0"/>
    <x v="0"/>
    <n v="0"/>
    <n v="0"/>
    <s v="A"/>
    <s v="A"/>
    <n v="2"/>
    <x v="0"/>
    <n v="9"/>
    <n v="0"/>
    <n v="0"/>
    <x v="0"/>
    <n v="126"/>
    <n v="0"/>
    <n v="0"/>
    <s v="Canceled"/>
    <x v="530"/>
    <n v="2"/>
    <n v="3"/>
    <x v="0"/>
  </r>
  <r>
    <s v="2017 Data.xlsx"/>
    <x v="1"/>
    <x v="1"/>
    <n v="107"/>
    <x v="2"/>
    <x v="1"/>
    <n v="31"/>
    <n v="3"/>
    <n v="2"/>
    <n v="5"/>
    <n v="3"/>
    <n v="0"/>
    <n v="0"/>
    <x v="0"/>
    <x v="6"/>
    <s v="Direct"/>
    <x v="1"/>
    <x v="0"/>
    <n v="0"/>
    <n v="0"/>
    <s v="E"/>
    <s v="E"/>
    <n v="0"/>
    <x v="0"/>
    <n v="14"/>
    <n v="0"/>
    <n v="0"/>
    <x v="0"/>
    <n v="220"/>
    <n v="0"/>
    <n v="1"/>
    <s v="Check-Out"/>
    <x v="0"/>
    <n v="3"/>
    <n v="7"/>
    <x v="0"/>
  </r>
  <r>
    <s v="2017 Data.xlsx"/>
    <x v="1"/>
    <x v="0"/>
    <n v="25"/>
    <x v="2"/>
    <x v="8"/>
    <n v="26"/>
    <n v="27"/>
    <n v="0"/>
    <n v="1"/>
    <n v="2"/>
    <n v="0"/>
    <n v="0"/>
    <x v="0"/>
    <x v="0"/>
    <s v="Corporate"/>
    <x v="2"/>
    <x v="0"/>
    <n v="0"/>
    <n v="0"/>
    <s v="A"/>
    <s v="A"/>
    <n v="0"/>
    <x v="0"/>
    <n v="0"/>
    <n v="280"/>
    <n v="0"/>
    <x v="1"/>
    <n v="100"/>
    <n v="0"/>
    <n v="0"/>
    <s v="Canceled"/>
    <x v="657"/>
    <n v="2"/>
    <n v="1"/>
    <x v="0"/>
  </r>
  <r>
    <s v="2017 Data.xlsx"/>
    <x v="0"/>
    <x v="1"/>
    <n v="96"/>
    <x v="2"/>
    <x v="7"/>
    <n v="11"/>
    <n v="12"/>
    <n v="4"/>
    <n v="7"/>
    <n v="1"/>
    <n v="0"/>
    <n v="0"/>
    <x v="1"/>
    <x v="3"/>
    <s v="Groups"/>
    <x v="0"/>
    <x v="0"/>
    <n v="0"/>
    <n v="0"/>
    <s v="A"/>
    <s v="A"/>
    <n v="0"/>
    <x v="0"/>
    <n v="0"/>
    <n v="0"/>
    <n v="0"/>
    <x v="1"/>
    <n v="51.27"/>
    <n v="0"/>
    <n v="0"/>
    <s v="Check-Out"/>
    <x v="507"/>
    <n v="1"/>
    <n v="11"/>
    <x v="0"/>
  </r>
  <r>
    <s v="2017 Data.xlsx"/>
    <x v="1"/>
    <x v="0"/>
    <n v="552"/>
    <x v="2"/>
    <x v="11"/>
    <n v="2"/>
    <n v="12"/>
    <n v="0"/>
    <n v="2"/>
    <n v="2"/>
    <n v="0"/>
    <n v="0"/>
    <x v="0"/>
    <x v="0"/>
    <s v="Groups"/>
    <x v="0"/>
    <x v="0"/>
    <n v="0"/>
    <n v="0"/>
    <s v="A"/>
    <s v="A"/>
    <n v="0"/>
    <x v="1"/>
    <n v="1"/>
    <n v="0"/>
    <n v="0"/>
    <x v="0"/>
    <n v="62"/>
    <n v="0"/>
    <n v="0"/>
    <s v="Canceled"/>
    <x v="80"/>
    <n v="2"/>
    <n v="2"/>
    <x v="0"/>
  </r>
  <r>
    <s v="2017 Data.xlsx"/>
    <x v="1"/>
    <x v="0"/>
    <n v="156"/>
    <x v="2"/>
    <x v="8"/>
    <n v="24"/>
    <n v="14"/>
    <n v="0"/>
    <n v="2"/>
    <n v="2"/>
    <n v="0"/>
    <n v="0"/>
    <x v="3"/>
    <x v="24"/>
    <s v="Online TA"/>
    <x v="0"/>
    <x v="0"/>
    <n v="0"/>
    <n v="0"/>
    <s v="A"/>
    <s v="A"/>
    <n v="0"/>
    <x v="0"/>
    <n v="9"/>
    <n v="0"/>
    <n v="0"/>
    <x v="0"/>
    <n v="126"/>
    <n v="0"/>
    <n v="1"/>
    <s v="Canceled"/>
    <x v="643"/>
    <n v="2"/>
    <n v="2"/>
    <x v="0"/>
  </r>
  <r>
    <s v="2017 Data.xlsx"/>
    <x v="1"/>
    <x v="1"/>
    <n v="34"/>
    <x v="2"/>
    <x v="9"/>
    <n v="8"/>
    <n v="22"/>
    <n v="0"/>
    <n v="4"/>
    <n v="2"/>
    <n v="0"/>
    <n v="0"/>
    <x v="0"/>
    <x v="15"/>
    <s v="Online TA"/>
    <x v="0"/>
    <x v="0"/>
    <n v="0"/>
    <n v="0"/>
    <s v="D"/>
    <s v="D"/>
    <n v="0"/>
    <x v="0"/>
    <n v="9"/>
    <n v="0"/>
    <n v="0"/>
    <x v="0"/>
    <n v="98.6"/>
    <n v="0"/>
    <n v="0"/>
    <s v="Check-Out"/>
    <x v="530"/>
    <n v="2"/>
    <n v="4"/>
    <x v="0"/>
  </r>
  <r>
    <s v="2017 Data.xlsx"/>
    <x v="1"/>
    <x v="1"/>
    <n v="68"/>
    <x v="2"/>
    <x v="6"/>
    <n v="20"/>
    <n v="14"/>
    <n v="2"/>
    <n v="1"/>
    <n v="1"/>
    <n v="0"/>
    <n v="0"/>
    <x v="0"/>
    <x v="0"/>
    <s v="Groups"/>
    <x v="2"/>
    <x v="0"/>
    <n v="0"/>
    <n v="0"/>
    <s v="A"/>
    <s v="A"/>
    <n v="1"/>
    <x v="0"/>
    <n v="0"/>
    <n v="169"/>
    <n v="0"/>
    <x v="1"/>
    <n v="119"/>
    <n v="0"/>
    <n v="0"/>
    <s v="Check-Out"/>
    <x v="525"/>
    <n v="1"/>
    <n v="3"/>
    <x v="0"/>
  </r>
  <r>
    <s v="2017 Data.xlsx"/>
    <x v="0"/>
    <x v="0"/>
    <n v="11"/>
    <x v="2"/>
    <x v="11"/>
    <n v="1"/>
    <n v="6"/>
    <n v="0"/>
    <n v="2"/>
    <n v="2"/>
    <n v="0"/>
    <n v="0"/>
    <x v="1"/>
    <x v="0"/>
    <s v="Offline TA/TO"/>
    <x v="0"/>
    <x v="0"/>
    <n v="0"/>
    <n v="0"/>
    <s v="A"/>
    <s v="A"/>
    <n v="0"/>
    <x v="0"/>
    <n v="177"/>
    <n v="0"/>
    <n v="0"/>
    <x v="0"/>
    <n v="60"/>
    <n v="0"/>
    <n v="1"/>
    <s v="Canceled"/>
    <x v="431"/>
    <n v="2"/>
    <n v="2"/>
    <x v="0"/>
  </r>
  <r>
    <s v="2017 Data.xlsx"/>
    <x v="0"/>
    <x v="1"/>
    <n v="29"/>
    <x v="2"/>
    <x v="9"/>
    <n v="8"/>
    <n v="19"/>
    <n v="2"/>
    <n v="5"/>
    <n v="2"/>
    <n v="0"/>
    <n v="0"/>
    <x v="0"/>
    <x v="3"/>
    <s v="Offline TA/TO"/>
    <x v="0"/>
    <x v="0"/>
    <n v="0"/>
    <n v="0"/>
    <s v="D"/>
    <s v="D"/>
    <n v="0"/>
    <x v="0"/>
    <n v="40"/>
    <n v="0"/>
    <n v="0"/>
    <x v="2"/>
    <n v="42.38"/>
    <n v="0"/>
    <n v="0"/>
    <s v="Check-Out"/>
    <x v="530"/>
    <n v="2"/>
    <n v="7"/>
    <x v="0"/>
  </r>
  <r>
    <s v="2017 Data.xlsx"/>
    <x v="0"/>
    <x v="0"/>
    <n v="188"/>
    <x v="2"/>
    <x v="3"/>
    <n v="27"/>
    <n v="2"/>
    <n v="4"/>
    <n v="5"/>
    <n v="2"/>
    <n v="2"/>
    <n v="0"/>
    <x v="0"/>
    <x v="0"/>
    <s v="Online TA"/>
    <x v="0"/>
    <x v="0"/>
    <n v="0"/>
    <n v="0"/>
    <s v="G"/>
    <s v="G"/>
    <n v="0"/>
    <x v="0"/>
    <n v="240"/>
    <n v="0"/>
    <n v="0"/>
    <x v="0"/>
    <n v="203.11"/>
    <n v="0"/>
    <n v="1"/>
    <s v="Canceled"/>
    <x v="0"/>
    <n v="4"/>
    <n v="9"/>
    <x v="0"/>
  </r>
  <r>
    <s v="2017 Data.xlsx"/>
    <x v="1"/>
    <x v="0"/>
    <n v="51"/>
    <x v="2"/>
    <x v="1"/>
    <n v="32"/>
    <n v="12"/>
    <n v="2"/>
    <n v="4"/>
    <n v="2"/>
    <n v="0"/>
    <n v="0"/>
    <x v="3"/>
    <x v="3"/>
    <s v="Online TA"/>
    <x v="0"/>
    <x v="0"/>
    <n v="0"/>
    <n v="0"/>
    <s v="A"/>
    <s v="A"/>
    <n v="0"/>
    <x v="0"/>
    <n v="9"/>
    <n v="0"/>
    <n v="0"/>
    <x v="0"/>
    <n v="140"/>
    <n v="0"/>
    <n v="3"/>
    <s v="Canceled"/>
    <x v="478"/>
    <n v="2"/>
    <n v="6"/>
    <x v="0"/>
  </r>
  <r>
    <s v="2017 Data.xlsx"/>
    <x v="1"/>
    <x v="1"/>
    <n v="23"/>
    <x v="2"/>
    <x v="11"/>
    <n v="5"/>
    <n v="29"/>
    <n v="4"/>
    <n v="9"/>
    <n v="1"/>
    <n v="0"/>
    <n v="0"/>
    <x v="3"/>
    <x v="24"/>
    <s v="Online TA"/>
    <x v="0"/>
    <x v="0"/>
    <n v="0"/>
    <n v="0"/>
    <s v="A"/>
    <s v="A"/>
    <n v="0"/>
    <x v="0"/>
    <n v="7"/>
    <n v="0"/>
    <n v="0"/>
    <x v="0"/>
    <n v="43.53"/>
    <n v="0"/>
    <n v="1"/>
    <s v="Check-Out"/>
    <x v="0"/>
    <n v="1"/>
    <n v="13"/>
    <x v="0"/>
  </r>
  <r>
    <s v="2017 Data.xlsx"/>
    <x v="1"/>
    <x v="1"/>
    <n v="55"/>
    <x v="2"/>
    <x v="8"/>
    <n v="26"/>
    <n v="25"/>
    <n v="1"/>
    <n v="0"/>
    <n v="2"/>
    <n v="0"/>
    <n v="0"/>
    <x v="3"/>
    <x v="25"/>
    <s v="Online TA"/>
    <x v="0"/>
    <x v="0"/>
    <n v="0"/>
    <n v="0"/>
    <s v="A"/>
    <s v="A"/>
    <n v="0"/>
    <x v="0"/>
    <n v="9"/>
    <n v="0"/>
    <n v="0"/>
    <x v="0"/>
    <n v="120"/>
    <n v="0"/>
    <n v="1"/>
    <s v="Check-Out"/>
    <x v="470"/>
    <n v="2"/>
    <n v="1"/>
    <x v="0"/>
  </r>
  <r>
    <s v="2017 Data.xlsx"/>
    <x v="0"/>
    <x v="1"/>
    <n v="182"/>
    <x v="2"/>
    <x v="3"/>
    <n v="28"/>
    <n v="12"/>
    <n v="0"/>
    <n v="0"/>
    <n v="2"/>
    <n v="0"/>
    <n v="0"/>
    <x v="0"/>
    <x v="0"/>
    <s v="Direct"/>
    <x v="1"/>
    <x v="0"/>
    <n v="0"/>
    <n v="0"/>
    <s v="E"/>
    <s v="E"/>
    <n v="2"/>
    <x v="0"/>
    <n v="0"/>
    <n v="0"/>
    <n v="0"/>
    <x v="1"/>
    <n v="0"/>
    <n v="1"/>
    <n v="1"/>
    <s v="Check-Out"/>
    <x v="0"/>
    <n v="2"/>
    <n v="0"/>
    <x v="0"/>
  </r>
  <r>
    <s v="2017 Data.xlsx"/>
    <x v="0"/>
    <x v="0"/>
    <n v="166"/>
    <x v="2"/>
    <x v="1"/>
    <n v="31"/>
    <n v="4"/>
    <n v="2"/>
    <n v="4"/>
    <n v="2"/>
    <n v="2"/>
    <n v="0"/>
    <x v="0"/>
    <x v="4"/>
    <s v="Online TA"/>
    <x v="0"/>
    <x v="0"/>
    <n v="0"/>
    <n v="0"/>
    <s v="C"/>
    <s v="C"/>
    <n v="0"/>
    <x v="0"/>
    <n v="240"/>
    <n v="0"/>
    <n v="0"/>
    <x v="0"/>
    <n v="220"/>
    <n v="0"/>
    <n v="2"/>
    <s v="Canceled"/>
    <x v="626"/>
    <n v="4"/>
    <n v="6"/>
    <x v="0"/>
  </r>
  <r>
    <s v="2017 Data.xlsx"/>
    <x v="0"/>
    <x v="1"/>
    <n v="0"/>
    <x v="2"/>
    <x v="11"/>
    <n v="2"/>
    <n v="14"/>
    <n v="0"/>
    <n v="1"/>
    <n v="2"/>
    <n v="0"/>
    <n v="0"/>
    <x v="0"/>
    <x v="2"/>
    <s v="Direct"/>
    <x v="1"/>
    <x v="0"/>
    <n v="0"/>
    <n v="0"/>
    <s v="A"/>
    <s v="A"/>
    <n v="0"/>
    <x v="0"/>
    <n v="0"/>
    <n v="0"/>
    <n v="0"/>
    <x v="0"/>
    <n v="44"/>
    <n v="0"/>
    <n v="0"/>
    <s v="Check-Out"/>
    <x v="612"/>
    <n v="2"/>
    <n v="1"/>
    <x v="0"/>
  </r>
  <r>
    <s v="2017 Data.xlsx"/>
    <x v="1"/>
    <x v="1"/>
    <n v="116"/>
    <x v="2"/>
    <x v="6"/>
    <n v="20"/>
    <n v="19"/>
    <n v="1"/>
    <n v="2"/>
    <n v="2"/>
    <n v="0"/>
    <n v="0"/>
    <x v="0"/>
    <x v="16"/>
    <s v="Online TA"/>
    <x v="0"/>
    <x v="0"/>
    <n v="0"/>
    <n v="0"/>
    <s v="A"/>
    <s v="A"/>
    <n v="0"/>
    <x v="0"/>
    <n v="9"/>
    <n v="0"/>
    <n v="0"/>
    <x v="0"/>
    <n v="126"/>
    <n v="0"/>
    <n v="2"/>
    <s v="Check-Out"/>
    <x v="660"/>
    <n v="2"/>
    <n v="3"/>
    <x v="0"/>
  </r>
  <r>
    <s v="2017 Data.xlsx"/>
    <x v="1"/>
    <x v="0"/>
    <n v="139"/>
    <x v="2"/>
    <x v="8"/>
    <n v="24"/>
    <n v="12"/>
    <n v="1"/>
    <n v="1"/>
    <n v="2"/>
    <n v="0"/>
    <n v="0"/>
    <x v="0"/>
    <x v="0"/>
    <s v="Offline TA/TO"/>
    <x v="0"/>
    <x v="0"/>
    <n v="0"/>
    <n v="0"/>
    <s v="A"/>
    <s v="A"/>
    <n v="0"/>
    <x v="1"/>
    <n v="20"/>
    <n v="0"/>
    <n v="0"/>
    <x v="0"/>
    <n v="110"/>
    <n v="0"/>
    <n v="0"/>
    <s v="Canceled"/>
    <x v="468"/>
    <n v="2"/>
    <n v="2"/>
    <x v="0"/>
  </r>
  <r>
    <s v="2017 Data.xlsx"/>
    <x v="0"/>
    <x v="0"/>
    <n v="147"/>
    <x v="2"/>
    <x v="8"/>
    <n v="25"/>
    <n v="18"/>
    <n v="2"/>
    <n v="1"/>
    <n v="2"/>
    <n v="0"/>
    <n v="0"/>
    <x v="0"/>
    <x v="3"/>
    <s v="Online TA"/>
    <x v="0"/>
    <x v="0"/>
    <n v="0"/>
    <n v="0"/>
    <s v="E"/>
    <s v="E"/>
    <n v="0"/>
    <x v="0"/>
    <n v="240"/>
    <n v="0"/>
    <n v="0"/>
    <x v="0"/>
    <n v="140"/>
    <n v="0"/>
    <n v="1"/>
    <s v="Canceled"/>
    <x v="541"/>
    <n v="2"/>
    <n v="3"/>
    <x v="0"/>
  </r>
  <r>
    <s v="2017 Data.xlsx"/>
    <x v="0"/>
    <x v="0"/>
    <n v="323"/>
    <x v="2"/>
    <x v="3"/>
    <n v="29"/>
    <n v="17"/>
    <n v="1"/>
    <n v="5"/>
    <n v="2"/>
    <n v="0"/>
    <n v="0"/>
    <x v="1"/>
    <x v="1"/>
    <s v="Online TA"/>
    <x v="0"/>
    <x v="0"/>
    <n v="0"/>
    <n v="0"/>
    <s v="A"/>
    <s v="A"/>
    <n v="0"/>
    <x v="0"/>
    <n v="240"/>
    <n v="0"/>
    <n v="0"/>
    <x v="0"/>
    <n v="167.18"/>
    <n v="0"/>
    <n v="1"/>
    <s v="Canceled"/>
    <x v="599"/>
    <n v="2"/>
    <n v="6"/>
    <x v="0"/>
  </r>
  <r>
    <s v="2017 Data.xlsx"/>
    <x v="1"/>
    <x v="0"/>
    <n v="217"/>
    <x v="2"/>
    <x v="10"/>
    <n v="14"/>
    <n v="8"/>
    <n v="2"/>
    <n v="3"/>
    <n v="2"/>
    <n v="0"/>
    <n v="0"/>
    <x v="0"/>
    <x v="7"/>
    <s v="Online TA"/>
    <x v="0"/>
    <x v="0"/>
    <n v="0"/>
    <n v="0"/>
    <s v="B"/>
    <s v="B"/>
    <n v="0"/>
    <x v="0"/>
    <n v="9"/>
    <n v="0"/>
    <n v="0"/>
    <x v="0"/>
    <n v="103.05"/>
    <n v="0"/>
    <n v="2"/>
    <s v="Canceled"/>
    <x v="0"/>
    <n v="2"/>
    <n v="5"/>
    <x v="0"/>
  </r>
  <r>
    <s v="2017 Data.xlsx"/>
    <x v="1"/>
    <x v="1"/>
    <n v="72"/>
    <x v="2"/>
    <x v="3"/>
    <n v="28"/>
    <n v="10"/>
    <n v="1"/>
    <n v="2"/>
    <n v="2"/>
    <n v="0"/>
    <n v="0"/>
    <x v="1"/>
    <x v="15"/>
    <s v="Online TA"/>
    <x v="0"/>
    <x v="0"/>
    <n v="0"/>
    <n v="0"/>
    <s v="A"/>
    <s v="A"/>
    <n v="0"/>
    <x v="0"/>
    <n v="9"/>
    <n v="0"/>
    <n v="0"/>
    <x v="1"/>
    <n v="178"/>
    <n v="0"/>
    <n v="0"/>
    <s v="Check-Out"/>
    <x v="454"/>
    <n v="2"/>
    <n v="3"/>
    <x v="0"/>
  </r>
  <r>
    <s v="2017 Data.xlsx"/>
    <x v="0"/>
    <x v="1"/>
    <n v="19"/>
    <x v="2"/>
    <x v="3"/>
    <n v="30"/>
    <n v="29"/>
    <n v="0"/>
    <n v="1"/>
    <n v="2"/>
    <n v="0"/>
    <n v="0"/>
    <x v="0"/>
    <x v="26"/>
    <s v="Online TA"/>
    <x v="0"/>
    <x v="0"/>
    <n v="0"/>
    <n v="0"/>
    <s v="A"/>
    <s v="A"/>
    <n v="0"/>
    <x v="0"/>
    <n v="240"/>
    <n v="0"/>
    <n v="0"/>
    <x v="1"/>
    <n v="184.5"/>
    <n v="0"/>
    <n v="3"/>
    <s v="Check-Out"/>
    <x v="452"/>
    <n v="2"/>
    <n v="1"/>
    <x v="0"/>
  </r>
  <r>
    <s v="2017 Data.xlsx"/>
    <x v="1"/>
    <x v="1"/>
    <n v="6"/>
    <x v="2"/>
    <x v="9"/>
    <n v="5"/>
    <n v="1"/>
    <n v="0"/>
    <n v="1"/>
    <n v="1"/>
    <n v="0"/>
    <n v="0"/>
    <x v="0"/>
    <x v="1"/>
    <s v="Direct"/>
    <x v="1"/>
    <x v="0"/>
    <n v="0"/>
    <n v="0"/>
    <s v="A"/>
    <s v="A"/>
    <n v="1"/>
    <x v="0"/>
    <n v="14"/>
    <n v="0"/>
    <n v="0"/>
    <x v="0"/>
    <n v="93"/>
    <n v="0"/>
    <n v="0"/>
    <s v="Check-Out"/>
    <x v="450"/>
    <n v="1"/>
    <n v="1"/>
    <x v="0"/>
  </r>
  <r>
    <s v="2017 Data.xlsx"/>
    <x v="1"/>
    <x v="1"/>
    <n v="16"/>
    <x v="2"/>
    <x v="9"/>
    <n v="8"/>
    <n v="25"/>
    <n v="2"/>
    <n v="1"/>
    <n v="1"/>
    <n v="0"/>
    <n v="0"/>
    <x v="0"/>
    <x v="26"/>
    <s v="Groups"/>
    <x v="0"/>
    <x v="0"/>
    <n v="0"/>
    <n v="0"/>
    <s v="D"/>
    <s v="D"/>
    <n v="0"/>
    <x v="0"/>
    <n v="30"/>
    <n v="0"/>
    <n v="0"/>
    <x v="1"/>
    <n v="75"/>
    <n v="0"/>
    <n v="1"/>
    <s v="Check-Out"/>
    <x v="561"/>
    <n v="1"/>
    <n v="3"/>
    <x v="0"/>
  </r>
  <r>
    <s v="2017 Data.xlsx"/>
    <x v="0"/>
    <x v="1"/>
    <n v="44"/>
    <x v="2"/>
    <x v="1"/>
    <n v="32"/>
    <n v="10"/>
    <n v="2"/>
    <n v="5"/>
    <n v="3"/>
    <n v="0"/>
    <n v="0"/>
    <x v="1"/>
    <x v="1"/>
    <s v="Online TA"/>
    <x v="0"/>
    <x v="0"/>
    <n v="0"/>
    <n v="0"/>
    <s v="A"/>
    <s v="A"/>
    <n v="1"/>
    <x v="0"/>
    <n v="196"/>
    <n v="0"/>
    <n v="0"/>
    <x v="1"/>
    <n v="337"/>
    <n v="0"/>
    <n v="2"/>
    <s v="Check-Out"/>
    <x v="661"/>
    <n v="3"/>
    <n v="7"/>
    <x v="0"/>
  </r>
  <r>
    <s v="2017 Data.xlsx"/>
    <x v="0"/>
    <x v="0"/>
    <n v="82"/>
    <x v="2"/>
    <x v="6"/>
    <n v="19"/>
    <n v="8"/>
    <n v="1"/>
    <n v="3"/>
    <n v="2"/>
    <n v="0"/>
    <n v="0"/>
    <x v="0"/>
    <x v="14"/>
    <s v="Online TA"/>
    <x v="0"/>
    <x v="0"/>
    <n v="0"/>
    <n v="0"/>
    <s v="A"/>
    <s v="A"/>
    <n v="0"/>
    <x v="0"/>
    <n v="240"/>
    <n v="0"/>
    <n v="0"/>
    <x v="0"/>
    <n v="85"/>
    <n v="0"/>
    <n v="0"/>
    <s v="Canceled"/>
    <x v="453"/>
    <n v="2"/>
    <n v="4"/>
    <x v="0"/>
  </r>
  <r>
    <s v="2017 Data.xlsx"/>
    <x v="1"/>
    <x v="1"/>
    <n v="103"/>
    <x v="2"/>
    <x v="3"/>
    <n v="30"/>
    <n v="29"/>
    <n v="2"/>
    <n v="2"/>
    <n v="2"/>
    <n v="0"/>
    <n v="0"/>
    <x v="3"/>
    <x v="4"/>
    <s v="Online TA"/>
    <x v="0"/>
    <x v="0"/>
    <n v="0"/>
    <n v="0"/>
    <s v="A"/>
    <s v="A"/>
    <n v="0"/>
    <x v="0"/>
    <n v="9"/>
    <n v="0"/>
    <n v="0"/>
    <x v="0"/>
    <n v="125"/>
    <n v="0"/>
    <n v="1"/>
    <s v="Check-Out"/>
    <x v="583"/>
    <n v="2"/>
    <n v="4"/>
    <x v="0"/>
  </r>
  <r>
    <s v="2017 Data.xlsx"/>
    <x v="0"/>
    <x v="0"/>
    <n v="103"/>
    <x v="2"/>
    <x v="7"/>
    <n v="13"/>
    <n v="27"/>
    <n v="1"/>
    <n v="1"/>
    <n v="2"/>
    <n v="0"/>
    <n v="0"/>
    <x v="0"/>
    <x v="0"/>
    <s v="Groups"/>
    <x v="2"/>
    <x v="0"/>
    <n v="0"/>
    <n v="0"/>
    <s v="E"/>
    <s v="E"/>
    <n v="0"/>
    <x v="1"/>
    <n v="495"/>
    <n v="0"/>
    <n v="0"/>
    <x v="0"/>
    <n v="73"/>
    <n v="0"/>
    <n v="0"/>
    <s v="Canceled"/>
    <x v="335"/>
    <n v="2"/>
    <n v="2"/>
    <x v="0"/>
  </r>
  <r>
    <s v="2017 Data.xlsx"/>
    <x v="1"/>
    <x v="0"/>
    <n v="0"/>
    <x v="2"/>
    <x v="3"/>
    <n v="27"/>
    <n v="3"/>
    <n v="1"/>
    <n v="0"/>
    <n v="2"/>
    <n v="1"/>
    <n v="0"/>
    <x v="0"/>
    <x v="15"/>
    <s v="Online TA"/>
    <x v="0"/>
    <x v="0"/>
    <n v="0"/>
    <n v="0"/>
    <s v="A"/>
    <s v="A"/>
    <n v="0"/>
    <x v="0"/>
    <n v="9"/>
    <n v="0"/>
    <n v="0"/>
    <x v="0"/>
    <n v="138"/>
    <n v="0"/>
    <n v="1"/>
    <s v="Canceled"/>
    <x v="480"/>
    <n v="3"/>
    <n v="1"/>
    <x v="0"/>
  </r>
  <r>
    <s v="2017 Data.xlsx"/>
    <x v="1"/>
    <x v="1"/>
    <n v="29"/>
    <x v="2"/>
    <x v="9"/>
    <n v="8"/>
    <n v="20"/>
    <n v="1"/>
    <n v="3"/>
    <n v="2"/>
    <n v="0"/>
    <n v="0"/>
    <x v="0"/>
    <x v="6"/>
    <s v="Online TA"/>
    <x v="0"/>
    <x v="0"/>
    <n v="0"/>
    <n v="0"/>
    <s v="A"/>
    <s v="A"/>
    <n v="0"/>
    <x v="0"/>
    <n v="9"/>
    <n v="0"/>
    <n v="0"/>
    <x v="0"/>
    <n v="86.7"/>
    <n v="0"/>
    <n v="0"/>
    <s v="Check-Out"/>
    <x v="622"/>
    <n v="2"/>
    <n v="4"/>
    <x v="0"/>
  </r>
  <r>
    <s v="2017 Data.xlsx"/>
    <x v="1"/>
    <x v="1"/>
    <n v="175"/>
    <x v="2"/>
    <x v="6"/>
    <n v="18"/>
    <n v="2"/>
    <n v="0"/>
    <n v="3"/>
    <n v="1"/>
    <n v="0"/>
    <n v="0"/>
    <x v="3"/>
    <x v="25"/>
    <s v="Online TA"/>
    <x v="0"/>
    <x v="0"/>
    <n v="0"/>
    <n v="0"/>
    <s v="A"/>
    <s v="A"/>
    <n v="0"/>
    <x v="0"/>
    <n v="8"/>
    <n v="0"/>
    <n v="0"/>
    <x v="0"/>
    <n v="90"/>
    <n v="0"/>
    <n v="2"/>
    <s v="Check-Out"/>
    <x v="596"/>
    <n v="1"/>
    <n v="3"/>
    <x v="0"/>
  </r>
  <r>
    <s v="2017 Data.xlsx"/>
    <x v="0"/>
    <x v="0"/>
    <n v="39"/>
    <x v="2"/>
    <x v="7"/>
    <n v="10"/>
    <n v="11"/>
    <n v="2"/>
    <n v="5"/>
    <n v="3"/>
    <n v="1"/>
    <n v="0"/>
    <x v="0"/>
    <x v="19"/>
    <s v="Online TA"/>
    <x v="0"/>
    <x v="0"/>
    <n v="0"/>
    <n v="0"/>
    <s v="G"/>
    <s v="G"/>
    <n v="0"/>
    <x v="0"/>
    <n v="240"/>
    <n v="0"/>
    <n v="0"/>
    <x v="0"/>
    <n v="100"/>
    <n v="0"/>
    <n v="0"/>
    <s v="Canceled"/>
    <x v="485"/>
    <n v="4"/>
    <n v="7"/>
    <x v="0"/>
  </r>
  <r>
    <s v="2017 Data.xlsx"/>
    <x v="1"/>
    <x v="0"/>
    <n v="82"/>
    <x v="2"/>
    <x v="10"/>
    <n v="15"/>
    <n v="10"/>
    <n v="1"/>
    <n v="3"/>
    <n v="2"/>
    <n v="1"/>
    <n v="0"/>
    <x v="0"/>
    <x v="3"/>
    <s v="Online TA"/>
    <x v="0"/>
    <x v="0"/>
    <n v="0"/>
    <n v="0"/>
    <s v="A"/>
    <s v="A"/>
    <n v="0"/>
    <x v="0"/>
    <n v="9"/>
    <n v="0"/>
    <n v="0"/>
    <x v="0"/>
    <n v="137.25"/>
    <n v="0"/>
    <n v="2"/>
    <s v="Canceled"/>
    <x v="512"/>
    <n v="3"/>
    <n v="4"/>
    <x v="0"/>
  </r>
  <r>
    <s v="2017 Data.xlsx"/>
    <x v="1"/>
    <x v="0"/>
    <n v="168"/>
    <x v="2"/>
    <x v="11"/>
    <n v="4"/>
    <n v="24"/>
    <n v="0"/>
    <n v="4"/>
    <n v="2"/>
    <n v="0"/>
    <n v="0"/>
    <x v="0"/>
    <x v="14"/>
    <s v="Online TA"/>
    <x v="0"/>
    <x v="0"/>
    <n v="0"/>
    <n v="0"/>
    <s v="A"/>
    <s v="A"/>
    <n v="0"/>
    <x v="0"/>
    <n v="9"/>
    <n v="0"/>
    <n v="0"/>
    <x v="0"/>
    <n v="85"/>
    <n v="0"/>
    <n v="1"/>
    <s v="Canceled"/>
    <x v="221"/>
    <n v="2"/>
    <n v="4"/>
    <x v="0"/>
  </r>
  <r>
    <s v="2017 Data.xlsx"/>
    <x v="1"/>
    <x v="0"/>
    <n v="136"/>
    <x v="2"/>
    <x v="8"/>
    <n v="22"/>
    <n v="1"/>
    <n v="0"/>
    <n v="3"/>
    <n v="2"/>
    <n v="0"/>
    <n v="0"/>
    <x v="0"/>
    <x v="3"/>
    <s v="Online TA"/>
    <x v="0"/>
    <x v="0"/>
    <n v="0"/>
    <n v="0"/>
    <s v="D"/>
    <s v="D"/>
    <n v="0"/>
    <x v="0"/>
    <n v="9"/>
    <n v="0"/>
    <n v="0"/>
    <x v="0"/>
    <n v="147"/>
    <n v="0"/>
    <n v="0"/>
    <s v="Canceled"/>
    <x v="636"/>
    <n v="2"/>
    <n v="3"/>
    <x v="0"/>
  </r>
  <r>
    <s v="2017 Data.xlsx"/>
    <x v="1"/>
    <x v="0"/>
    <n v="69"/>
    <x v="2"/>
    <x v="11"/>
    <n v="4"/>
    <n v="25"/>
    <n v="0"/>
    <n v="2"/>
    <n v="2"/>
    <n v="0"/>
    <n v="0"/>
    <x v="3"/>
    <x v="24"/>
    <s v="Online TA"/>
    <x v="0"/>
    <x v="0"/>
    <n v="0"/>
    <n v="0"/>
    <s v="A"/>
    <s v="A"/>
    <n v="3"/>
    <x v="0"/>
    <n v="9"/>
    <n v="0"/>
    <n v="0"/>
    <x v="0"/>
    <n v="88"/>
    <n v="0"/>
    <n v="0"/>
    <s v="Canceled"/>
    <x v="662"/>
    <n v="2"/>
    <n v="2"/>
    <x v="0"/>
  </r>
  <r>
    <s v="2017 Data.xlsx"/>
    <x v="1"/>
    <x v="1"/>
    <n v="518"/>
    <x v="2"/>
    <x v="1"/>
    <n v="34"/>
    <n v="26"/>
    <n v="2"/>
    <n v="1"/>
    <n v="2"/>
    <n v="0"/>
    <n v="0"/>
    <x v="0"/>
    <x v="3"/>
    <s v="Groups"/>
    <x v="0"/>
    <x v="0"/>
    <n v="0"/>
    <n v="0"/>
    <s v="A"/>
    <s v="A"/>
    <n v="0"/>
    <x v="0"/>
    <n v="229"/>
    <n v="0"/>
    <n v="0"/>
    <x v="1"/>
    <n v="112.67"/>
    <n v="0"/>
    <n v="1"/>
    <s v="Check-Out"/>
    <x v="663"/>
    <n v="2"/>
    <n v="3"/>
    <x v="0"/>
  </r>
  <r>
    <s v="2017 Data.xlsx"/>
    <x v="0"/>
    <x v="0"/>
    <n v="52"/>
    <x v="2"/>
    <x v="3"/>
    <n v="26"/>
    <n v="1"/>
    <n v="4"/>
    <n v="6"/>
    <n v="2"/>
    <n v="0"/>
    <n v="0"/>
    <x v="0"/>
    <x v="0"/>
    <s v="Corporate"/>
    <x v="2"/>
    <x v="0"/>
    <n v="0"/>
    <n v="0"/>
    <s v="D"/>
    <s v="D"/>
    <n v="0"/>
    <x v="0"/>
    <n v="531"/>
    <n v="0"/>
    <n v="0"/>
    <x v="0"/>
    <n v="92"/>
    <n v="0"/>
    <n v="0"/>
    <s v="Canceled"/>
    <x v="0"/>
    <n v="2"/>
    <n v="10"/>
    <x v="0"/>
  </r>
  <r>
    <s v="2017 Data.xlsx"/>
    <x v="0"/>
    <x v="1"/>
    <n v="0"/>
    <x v="2"/>
    <x v="9"/>
    <n v="7"/>
    <n v="18"/>
    <n v="0"/>
    <n v="1"/>
    <n v="3"/>
    <n v="1"/>
    <n v="0"/>
    <x v="0"/>
    <x v="0"/>
    <s v="Direct"/>
    <x v="1"/>
    <x v="0"/>
    <n v="0"/>
    <n v="0"/>
    <s v="G"/>
    <s v="E"/>
    <n v="0"/>
    <x v="0"/>
    <n v="0"/>
    <n v="0"/>
    <n v="0"/>
    <x v="0"/>
    <n v="0"/>
    <n v="0"/>
    <n v="0"/>
    <s v="Check-Out"/>
    <x v="522"/>
    <n v="4"/>
    <n v="1"/>
    <x v="1"/>
  </r>
  <r>
    <s v="2017 Data.xlsx"/>
    <x v="0"/>
    <x v="1"/>
    <n v="115"/>
    <x v="2"/>
    <x v="7"/>
    <n v="10"/>
    <n v="9"/>
    <n v="0"/>
    <n v="3"/>
    <n v="2"/>
    <n v="0"/>
    <n v="0"/>
    <x v="0"/>
    <x v="0"/>
    <s v="Direct"/>
    <x v="1"/>
    <x v="0"/>
    <n v="0"/>
    <n v="0"/>
    <s v="A"/>
    <s v="A"/>
    <n v="0"/>
    <x v="0"/>
    <n v="0"/>
    <n v="0"/>
    <n v="0"/>
    <x v="0"/>
    <n v="65"/>
    <n v="0"/>
    <n v="1"/>
    <s v="Check-Out"/>
    <x v="0"/>
    <n v="2"/>
    <n v="3"/>
    <x v="0"/>
  </r>
  <r>
    <s v="2017 Data.xlsx"/>
    <x v="1"/>
    <x v="0"/>
    <n v="309"/>
    <x v="2"/>
    <x v="1"/>
    <n v="33"/>
    <n v="15"/>
    <n v="0"/>
    <n v="4"/>
    <n v="2"/>
    <n v="0"/>
    <n v="0"/>
    <x v="3"/>
    <x v="2"/>
    <s v="Online TA"/>
    <x v="0"/>
    <x v="0"/>
    <n v="0"/>
    <n v="0"/>
    <s v="A"/>
    <s v="A"/>
    <n v="0"/>
    <x v="0"/>
    <n v="9"/>
    <n v="0"/>
    <n v="0"/>
    <x v="0"/>
    <n v="89.1"/>
    <n v="0"/>
    <n v="0"/>
    <s v="Canceled"/>
    <x v="0"/>
    <n v="2"/>
    <n v="4"/>
    <x v="0"/>
  </r>
  <r>
    <s v="2017 Data.xlsx"/>
    <x v="0"/>
    <x v="0"/>
    <n v="226"/>
    <x v="2"/>
    <x v="6"/>
    <n v="20"/>
    <n v="20"/>
    <n v="2"/>
    <n v="5"/>
    <n v="2"/>
    <n v="0"/>
    <n v="0"/>
    <x v="0"/>
    <x v="3"/>
    <s v="Online TA"/>
    <x v="0"/>
    <x v="0"/>
    <n v="0"/>
    <n v="0"/>
    <s v="D"/>
    <s v="D"/>
    <n v="0"/>
    <x v="0"/>
    <n v="240"/>
    <n v="0"/>
    <n v="0"/>
    <x v="0"/>
    <n v="76.03"/>
    <n v="0"/>
    <n v="1"/>
    <s v="Canceled"/>
    <x v="0"/>
    <n v="2"/>
    <n v="7"/>
    <x v="0"/>
  </r>
  <r>
    <s v="2017 Data.xlsx"/>
    <x v="1"/>
    <x v="1"/>
    <n v="158"/>
    <x v="2"/>
    <x v="1"/>
    <n v="31"/>
    <n v="3"/>
    <n v="1"/>
    <n v="3"/>
    <n v="2"/>
    <n v="0"/>
    <n v="0"/>
    <x v="0"/>
    <x v="5"/>
    <s v="Online TA"/>
    <x v="0"/>
    <x v="0"/>
    <n v="0"/>
    <n v="0"/>
    <s v="A"/>
    <s v="A"/>
    <n v="0"/>
    <x v="0"/>
    <n v="9"/>
    <n v="0"/>
    <n v="0"/>
    <x v="0"/>
    <n v="137.75"/>
    <n v="0"/>
    <n v="0"/>
    <s v="Check-Out"/>
    <x v="664"/>
    <n v="2"/>
    <n v="4"/>
    <x v="0"/>
  </r>
  <r>
    <s v="2017 Data.xlsx"/>
    <x v="1"/>
    <x v="0"/>
    <n v="72"/>
    <x v="2"/>
    <x v="9"/>
    <n v="9"/>
    <n v="26"/>
    <n v="2"/>
    <n v="0"/>
    <n v="3"/>
    <n v="0"/>
    <n v="0"/>
    <x v="0"/>
    <x v="2"/>
    <s v="Online TA"/>
    <x v="0"/>
    <x v="0"/>
    <n v="0"/>
    <n v="0"/>
    <s v="D"/>
    <s v="D"/>
    <n v="0"/>
    <x v="0"/>
    <n v="9"/>
    <n v="0"/>
    <n v="0"/>
    <x v="0"/>
    <n v="140.4"/>
    <n v="0"/>
    <n v="2"/>
    <s v="Canceled"/>
    <x v="0"/>
    <n v="3"/>
    <n v="2"/>
    <x v="0"/>
  </r>
  <r>
    <s v="2017 Data.xlsx"/>
    <x v="1"/>
    <x v="0"/>
    <n v="128"/>
    <x v="2"/>
    <x v="7"/>
    <n v="12"/>
    <n v="23"/>
    <n v="0"/>
    <n v="3"/>
    <n v="2"/>
    <n v="0"/>
    <n v="0"/>
    <x v="3"/>
    <x v="4"/>
    <s v="Online TA"/>
    <x v="0"/>
    <x v="0"/>
    <n v="0"/>
    <n v="0"/>
    <s v="A"/>
    <s v="A"/>
    <n v="0"/>
    <x v="0"/>
    <n v="9"/>
    <n v="0"/>
    <n v="0"/>
    <x v="0"/>
    <n v="79.2"/>
    <n v="0"/>
    <n v="1"/>
    <s v="Canceled"/>
    <x v="402"/>
    <n v="2"/>
    <n v="3"/>
    <x v="0"/>
  </r>
  <r>
    <s v="2017 Data.xlsx"/>
    <x v="0"/>
    <x v="1"/>
    <n v="1"/>
    <x v="2"/>
    <x v="6"/>
    <n v="22"/>
    <n v="30"/>
    <n v="0"/>
    <n v="1"/>
    <n v="1"/>
    <n v="0"/>
    <n v="0"/>
    <x v="0"/>
    <x v="0"/>
    <s v="Online TA"/>
    <x v="0"/>
    <x v="1"/>
    <n v="0"/>
    <n v="8"/>
    <s v="A"/>
    <s v="A"/>
    <n v="0"/>
    <x v="0"/>
    <n v="240"/>
    <n v="0"/>
    <n v="0"/>
    <x v="0"/>
    <n v="92"/>
    <n v="1"/>
    <n v="0"/>
    <s v="Check-Out"/>
    <x v="472"/>
    <n v="1"/>
    <n v="1"/>
    <x v="0"/>
  </r>
  <r>
    <s v="2017 Data.xlsx"/>
    <x v="1"/>
    <x v="1"/>
    <n v="3"/>
    <x v="2"/>
    <x v="3"/>
    <n v="28"/>
    <n v="10"/>
    <n v="1"/>
    <n v="3"/>
    <n v="1"/>
    <n v="0"/>
    <n v="0"/>
    <x v="0"/>
    <x v="30"/>
    <s v="Direct"/>
    <x v="1"/>
    <x v="0"/>
    <n v="0"/>
    <n v="0"/>
    <s v="A"/>
    <s v="A"/>
    <n v="1"/>
    <x v="0"/>
    <n v="0"/>
    <n v="0"/>
    <n v="0"/>
    <x v="0"/>
    <n v="111.6"/>
    <n v="0"/>
    <n v="0"/>
    <s v="Check-Out"/>
    <x v="451"/>
    <n v="1"/>
    <n v="4"/>
    <x v="0"/>
  </r>
  <r>
    <s v="2017 Data.xlsx"/>
    <x v="1"/>
    <x v="1"/>
    <n v="311"/>
    <x v="2"/>
    <x v="8"/>
    <n v="26"/>
    <n v="25"/>
    <n v="2"/>
    <n v="2"/>
    <n v="2"/>
    <n v="0"/>
    <n v="0"/>
    <x v="3"/>
    <x v="3"/>
    <s v="Online TA"/>
    <x v="0"/>
    <x v="0"/>
    <n v="0"/>
    <n v="0"/>
    <s v="A"/>
    <s v="A"/>
    <n v="3"/>
    <x v="0"/>
    <n v="9"/>
    <n v="0"/>
    <n v="0"/>
    <x v="0"/>
    <n v="99"/>
    <n v="0"/>
    <n v="0"/>
    <s v="Check-Out"/>
    <x v="461"/>
    <n v="2"/>
    <n v="4"/>
    <x v="0"/>
  </r>
  <r>
    <s v="2017 Data.xlsx"/>
    <x v="1"/>
    <x v="1"/>
    <n v="7"/>
    <x v="2"/>
    <x v="9"/>
    <n v="6"/>
    <n v="10"/>
    <n v="0"/>
    <n v="2"/>
    <n v="2"/>
    <n v="1"/>
    <n v="1"/>
    <x v="0"/>
    <x v="0"/>
    <s v="Online TA"/>
    <x v="0"/>
    <x v="0"/>
    <n v="0"/>
    <n v="0"/>
    <s v="A"/>
    <s v="A"/>
    <n v="1"/>
    <x v="0"/>
    <n v="9"/>
    <n v="0"/>
    <n v="0"/>
    <x v="0"/>
    <n v="128"/>
    <n v="0"/>
    <n v="2"/>
    <s v="Check-Out"/>
    <x v="0"/>
    <n v="4"/>
    <n v="2"/>
    <x v="0"/>
  </r>
  <r>
    <s v="2017 Data.xlsx"/>
    <x v="0"/>
    <x v="1"/>
    <n v="43"/>
    <x v="2"/>
    <x v="8"/>
    <n v="23"/>
    <n v="10"/>
    <n v="2"/>
    <n v="4"/>
    <n v="2"/>
    <n v="0"/>
    <n v="0"/>
    <x v="0"/>
    <x v="0"/>
    <s v="Direct"/>
    <x v="1"/>
    <x v="0"/>
    <n v="0"/>
    <n v="0"/>
    <s v="C"/>
    <s v="A"/>
    <n v="2"/>
    <x v="0"/>
    <n v="0"/>
    <n v="0"/>
    <n v="0"/>
    <x v="0"/>
    <n v="140.69999999999999"/>
    <n v="1"/>
    <n v="2"/>
    <s v="Check-Out"/>
    <x v="665"/>
    <n v="2"/>
    <n v="6"/>
    <x v="1"/>
  </r>
  <r>
    <s v="2017 Data.xlsx"/>
    <x v="0"/>
    <x v="1"/>
    <n v="259"/>
    <x v="2"/>
    <x v="8"/>
    <n v="26"/>
    <n v="29"/>
    <n v="0"/>
    <n v="3"/>
    <n v="2"/>
    <n v="0"/>
    <n v="0"/>
    <x v="2"/>
    <x v="0"/>
    <s v="Offline TA/TO"/>
    <x v="0"/>
    <x v="0"/>
    <n v="0"/>
    <n v="1"/>
    <s v="A"/>
    <s v="A"/>
    <n v="0"/>
    <x v="0"/>
    <n v="6"/>
    <n v="0"/>
    <n v="0"/>
    <x v="0"/>
    <n v="119.7"/>
    <n v="0"/>
    <n v="2"/>
    <s v="Check-Out"/>
    <x v="528"/>
    <n v="2"/>
    <n v="3"/>
    <x v="0"/>
  </r>
  <r>
    <s v="2017 Data.xlsx"/>
    <x v="0"/>
    <x v="0"/>
    <n v="10"/>
    <x v="2"/>
    <x v="10"/>
    <n v="14"/>
    <n v="3"/>
    <n v="1"/>
    <n v="1"/>
    <n v="1"/>
    <n v="0"/>
    <n v="0"/>
    <x v="0"/>
    <x v="0"/>
    <s v="Corporate"/>
    <x v="2"/>
    <x v="0"/>
    <n v="0"/>
    <n v="0"/>
    <s v="A"/>
    <s v="D"/>
    <n v="0"/>
    <x v="1"/>
    <n v="0"/>
    <n v="135"/>
    <n v="0"/>
    <x v="0"/>
    <n v="45"/>
    <n v="0"/>
    <n v="0"/>
    <s v="Canceled"/>
    <x v="537"/>
    <n v="1"/>
    <n v="2"/>
    <x v="1"/>
  </r>
  <r>
    <s v="2017 Data.xlsx"/>
    <x v="1"/>
    <x v="1"/>
    <n v="132"/>
    <x v="2"/>
    <x v="3"/>
    <n v="26"/>
    <n v="1"/>
    <n v="1"/>
    <n v="1"/>
    <n v="3"/>
    <n v="0"/>
    <n v="0"/>
    <x v="0"/>
    <x v="1"/>
    <s v="Online TA"/>
    <x v="0"/>
    <x v="0"/>
    <n v="0"/>
    <n v="0"/>
    <s v="D"/>
    <s v="D"/>
    <n v="0"/>
    <x v="0"/>
    <n v="9"/>
    <n v="0"/>
    <n v="0"/>
    <x v="0"/>
    <n v="152.1"/>
    <n v="0"/>
    <n v="0"/>
    <s v="Check-Out"/>
    <x v="480"/>
    <n v="3"/>
    <n v="2"/>
    <x v="0"/>
  </r>
  <r>
    <s v="2017 Data.xlsx"/>
    <x v="1"/>
    <x v="0"/>
    <n v="253"/>
    <x v="2"/>
    <x v="11"/>
    <n v="2"/>
    <n v="14"/>
    <n v="2"/>
    <n v="1"/>
    <n v="2"/>
    <n v="0"/>
    <n v="0"/>
    <x v="1"/>
    <x v="2"/>
    <s v="Online TA"/>
    <x v="0"/>
    <x v="0"/>
    <n v="0"/>
    <n v="0"/>
    <s v="D"/>
    <s v="D"/>
    <n v="0"/>
    <x v="0"/>
    <n v="9"/>
    <n v="0"/>
    <n v="0"/>
    <x v="0"/>
    <n v="129.6"/>
    <n v="0"/>
    <n v="0"/>
    <s v="Canceled"/>
    <x v="285"/>
    <n v="2"/>
    <n v="3"/>
    <x v="0"/>
  </r>
  <r>
    <s v="2017 Data.xlsx"/>
    <x v="1"/>
    <x v="0"/>
    <n v="95"/>
    <x v="2"/>
    <x v="3"/>
    <n v="30"/>
    <n v="28"/>
    <n v="0"/>
    <n v="2"/>
    <n v="2"/>
    <n v="0"/>
    <n v="0"/>
    <x v="3"/>
    <x v="3"/>
    <s v="Online TA"/>
    <x v="0"/>
    <x v="0"/>
    <n v="0"/>
    <n v="0"/>
    <s v="A"/>
    <s v="A"/>
    <n v="0"/>
    <x v="0"/>
    <n v="9"/>
    <n v="0"/>
    <n v="0"/>
    <x v="0"/>
    <n v="125"/>
    <n v="0"/>
    <n v="1"/>
    <s v="Canceled"/>
    <x v="455"/>
    <n v="2"/>
    <n v="2"/>
    <x v="0"/>
  </r>
  <r>
    <s v="2017 Data.xlsx"/>
    <x v="1"/>
    <x v="1"/>
    <n v="195"/>
    <x v="2"/>
    <x v="1"/>
    <n v="32"/>
    <n v="12"/>
    <n v="2"/>
    <n v="1"/>
    <n v="2"/>
    <n v="1"/>
    <n v="0"/>
    <x v="0"/>
    <x v="6"/>
    <s v="Online TA"/>
    <x v="0"/>
    <x v="0"/>
    <n v="0"/>
    <n v="0"/>
    <s v="A"/>
    <s v="A"/>
    <n v="0"/>
    <x v="0"/>
    <n v="9"/>
    <n v="0"/>
    <n v="0"/>
    <x v="0"/>
    <n v="148.5"/>
    <n v="0"/>
    <n v="1"/>
    <s v="Check-Out"/>
    <x v="614"/>
    <n v="3"/>
    <n v="3"/>
    <x v="0"/>
  </r>
  <r>
    <s v="2017 Data.xlsx"/>
    <x v="1"/>
    <x v="1"/>
    <n v="32"/>
    <x v="2"/>
    <x v="10"/>
    <n v="14"/>
    <n v="8"/>
    <n v="1"/>
    <n v="1"/>
    <n v="2"/>
    <n v="0"/>
    <n v="0"/>
    <x v="0"/>
    <x v="7"/>
    <s v="Online TA"/>
    <x v="0"/>
    <x v="0"/>
    <n v="0"/>
    <n v="0"/>
    <s v="A"/>
    <s v="A"/>
    <n v="0"/>
    <x v="0"/>
    <n v="9"/>
    <n v="0"/>
    <n v="0"/>
    <x v="0"/>
    <n v="140"/>
    <n v="0"/>
    <n v="0"/>
    <s v="Check-Out"/>
    <x v="0"/>
    <n v="2"/>
    <n v="2"/>
    <x v="0"/>
  </r>
  <r>
    <s v="2017 Data.xlsx"/>
    <x v="1"/>
    <x v="0"/>
    <n v="315"/>
    <x v="2"/>
    <x v="3"/>
    <n v="27"/>
    <n v="5"/>
    <n v="2"/>
    <n v="4"/>
    <n v="2"/>
    <n v="0"/>
    <n v="0"/>
    <x v="0"/>
    <x v="3"/>
    <s v="Online TA"/>
    <x v="0"/>
    <x v="0"/>
    <n v="0"/>
    <n v="0"/>
    <s v="A"/>
    <s v="A"/>
    <n v="2"/>
    <x v="0"/>
    <n v="9"/>
    <n v="0"/>
    <n v="0"/>
    <x v="0"/>
    <n v="103.5"/>
    <n v="0"/>
    <n v="1"/>
    <s v="Canceled"/>
    <x v="416"/>
    <n v="2"/>
    <n v="6"/>
    <x v="0"/>
  </r>
  <r>
    <s v="2017 Data.xlsx"/>
    <x v="1"/>
    <x v="1"/>
    <n v="149"/>
    <x v="2"/>
    <x v="7"/>
    <n v="11"/>
    <n v="15"/>
    <n v="0"/>
    <n v="4"/>
    <n v="2"/>
    <n v="0"/>
    <n v="0"/>
    <x v="3"/>
    <x v="6"/>
    <s v="Online TA"/>
    <x v="0"/>
    <x v="0"/>
    <n v="0"/>
    <n v="0"/>
    <s v="A"/>
    <s v="A"/>
    <n v="0"/>
    <x v="0"/>
    <n v="9"/>
    <n v="0"/>
    <n v="0"/>
    <x v="0"/>
    <n v="74.8"/>
    <n v="0"/>
    <n v="2"/>
    <s v="Check-Out"/>
    <x v="464"/>
    <n v="2"/>
    <n v="4"/>
    <x v="0"/>
  </r>
  <r>
    <s v="2017 Data.xlsx"/>
    <x v="0"/>
    <x v="0"/>
    <n v="110"/>
    <x v="2"/>
    <x v="3"/>
    <n v="28"/>
    <n v="11"/>
    <n v="0"/>
    <n v="5"/>
    <n v="2"/>
    <n v="0"/>
    <n v="0"/>
    <x v="0"/>
    <x v="23"/>
    <s v="Online TA"/>
    <x v="0"/>
    <x v="0"/>
    <n v="0"/>
    <n v="0"/>
    <s v="G"/>
    <s v="G"/>
    <n v="0"/>
    <x v="0"/>
    <n v="240"/>
    <n v="0"/>
    <n v="0"/>
    <x v="0"/>
    <n v="260"/>
    <n v="0"/>
    <n v="1"/>
    <s v="Canceled"/>
    <x v="594"/>
    <n v="2"/>
    <n v="5"/>
    <x v="0"/>
  </r>
  <r>
    <s v="2017 Data.xlsx"/>
    <x v="1"/>
    <x v="1"/>
    <n v="81"/>
    <x v="2"/>
    <x v="6"/>
    <n v="20"/>
    <n v="14"/>
    <n v="2"/>
    <n v="1"/>
    <n v="2"/>
    <n v="0"/>
    <n v="0"/>
    <x v="3"/>
    <x v="5"/>
    <s v="Online TA"/>
    <x v="0"/>
    <x v="0"/>
    <n v="0"/>
    <n v="0"/>
    <s v="A"/>
    <s v="C"/>
    <n v="0"/>
    <x v="0"/>
    <n v="9"/>
    <n v="0"/>
    <n v="0"/>
    <x v="0"/>
    <n v="120"/>
    <n v="0"/>
    <n v="1"/>
    <s v="Check-Out"/>
    <x v="525"/>
    <n v="2"/>
    <n v="3"/>
    <x v="1"/>
  </r>
  <r>
    <s v="2017 Data.xlsx"/>
    <x v="1"/>
    <x v="1"/>
    <n v="41"/>
    <x v="2"/>
    <x v="8"/>
    <n v="25"/>
    <n v="18"/>
    <n v="2"/>
    <n v="2"/>
    <n v="1"/>
    <n v="0"/>
    <n v="0"/>
    <x v="3"/>
    <x v="8"/>
    <s v="Online TA"/>
    <x v="0"/>
    <x v="0"/>
    <n v="0"/>
    <n v="0"/>
    <s v="A"/>
    <s v="A"/>
    <n v="0"/>
    <x v="0"/>
    <n v="9"/>
    <n v="0"/>
    <n v="0"/>
    <x v="0"/>
    <n v="140"/>
    <n v="0"/>
    <n v="1"/>
    <s v="Check-Out"/>
    <x v="649"/>
    <n v="1"/>
    <n v="4"/>
    <x v="0"/>
  </r>
  <r>
    <s v="2017 Data.xlsx"/>
    <x v="1"/>
    <x v="1"/>
    <n v="395"/>
    <x v="2"/>
    <x v="6"/>
    <n v="20"/>
    <n v="17"/>
    <n v="0"/>
    <n v="3"/>
    <n v="2"/>
    <n v="0"/>
    <n v="0"/>
    <x v="0"/>
    <x v="8"/>
    <s v="Offline TA/TO"/>
    <x v="0"/>
    <x v="0"/>
    <n v="0"/>
    <n v="0"/>
    <s v="A"/>
    <s v="A"/>
    <n v="0"/>
    <x v="0"/>
    <n v="229"/>
    <n v="0"/>
    <n v="0"/>
    <x v="1"/>
    <n v="112.67"/>
    <n v="0"/>
    <n v="1"/>
    <s v="Check-Out"/>
    <x v="604"/>
    <n v="2"/>
    <n v="3"/>
    <x v="0"/>
  </r>
  <r>
    <s v="2017 Data.xlsx"/>
    <x v="1"/>
    <x v="1"/>
    <n v="122"/>
    <x v="2"/>
    <x v="8"/>
    <n v="24"/>
    <n v="17"/>
    <n v="2"/>
    <n v="3"/>
    <n v="2"/>
    <n v="0"/>
    <n v="0"/>
    <x v="3"/>
    <x v="6"/>
    <s v="Online TA"/>
    <x v="0"/>
    <x v="0"/>
    <n v="0"/>
    <n v="0"/>
    <s v="A"/>
    <s v="A"/>
    <n v="0"/>
    <x v="0"/>
    <n v="7"/>
    <n v="0"/>
    <n v="0"/>
    <x v="0"/>
    <n v="72.42"/>
    <n v="0"/>
    <n v="1"/>
    <s v="Check-Out"/>
    <x v="649"/>
    <n v="2"/>
    <n v="5"/>
    <x v="0"/>
  </r>
  <r>
    <s v="2017 Data.xlsx"/>
    <x v="1"/>
    <x v="1"/>
    <n v="109"/>
    <x v="2"/>
    <x v="8"/>
    <n v="25"/>
    <n v="22"/>
    <n v="0"/>
    <n v="3"/>
    <n v="2"/>
    <n v="0"/>
    <n v="0"/>
    <x v="0"/>
    <x v="0"/>
    <s v="Direct"/>
    <x v="1"/>
    <x v="0"/>
    <n v="0"/>
    <n v="0"/>
    <s v="A"/>
    <s v="A"/>
    <n v="0"/>
    <x v="0"/>
    <n v="14"/>
    <n v="0"/>
    <n v="0"/>
    <x v="0"/>
    <n v="108"/>
    <n v="0"/>
    <n v="2"/>
    <s v="Check-Out"/>
    <x v="483"/>
    <n v="2"/>
    <n v="3"/>
    <x v="0"/>
  </r>
  <r>
    <s v="2017 Data.xlsx"/>
    <x v="0"/>
    <x v="1"/>
    <n v="3"/>
    <x v="2"/>
    <x v="3"/>
    <n v="28"/>
    <n v="14"/>
    <n v="1"/>
    <n v="2"/>
    <n v="2"/>
    <n v="0"/>
    <n v="0"/>
    <x v="0"/>
    <x v="0"/>
    <s v="Online TA"/>
    <x v="0"/>
    <x v="0"/>
    <n v="0"/>
    <n v="0"/>
    <s v="A"/>
    <s v="A"/>
    <n v="0"/>
    <x v="0"/>
    <n v="240"/>
    <n v="0"/>
    <n v="0"/>
    <x v="0"/>
    <n v="170"/>
    <n v="0"/>
    <n v="2"/>
    <s v="Check-Out"/>
    <x v="610"/>
    <n v="2"/>
    <n v="3"/>
    <x v="0"/>
  </r>
  <r>
    <s v="2017 Data.xlsx"/>
    <x v="1"/>
    <x v="1"/>
    <n v="141"/>
    <x v="2"/>
    <x v="7"/>
    <n v="13"/>
    <n v="30"/>
    <n v="0"/>
    <n v="2"/>
    <n v="2"/>
    <n v="0"/>
    <n v="0"/>
    <x v="1"/>
    <x v="3"/>
    <s v="Online TA"/>
    <x v="0"/>
    <x v="0"/>
    <n v="0"/>
    <n v="0"/>
    <s v="D"/>
    <s v="D"/>
    <n v="0"/>
    <x v="0"/>
    <n v="7"/>
    <n v="0"/>
    <n v="0"/>
    <x v="0"/>
    <n v="105.34"/>
    <n v="0"/>
    <n v="2"/>
    <s v="Check-Out"/>
    <x v="575"/>
    <n v="2"/>
    <n v="2"/>
    <x v="0"/>
  </r>
  <r>
    <s v="2017 Data.xlsx"/>
    <x v="1"/>
    <x v="1"/>
    <n v="277"/>
    <x v="2"/>
    <x v="3"/>
    <n v="28"/>
    <n v="13"/>
    <n v="0"/>
    <n v="2"/>
    <n v="2"/>
    <n v="0"/>
    <n v="0"/>
    <x v="3"/>
    <x v="3"/>
    <s v="Online TA"/>
    <x v="0"/>
    <x v="0"/>
    <n v="0"/>
    <n v="0"/>
    <s v="A"/>
    <s v="A"/>
    <n v="1"/>
    <x v="0"/>
    <n v="9"/>
    <n v="0"/>
    <n v="0"/>
    <x v="0"/>
    <n v="89.1"/>
    <n v="0"/>
    <n v="2"/>
    <s v="Check-Out"/>
    <x v="463"/>
    <n v="2"/>
    <n v="2"/>
    <x v="0"/>
  </r>
  <r>
    <s v="2017 Data.xlsx"/>
    <x v="1"/>
    <x v="0"/>
    <n v="209"/>
    <x v="2"/>
    <x v="3"/>
    <n v="29"/>
    <n v="17"/>
    <n v="1"/>
    <n v="4"/>
    <n v="2"/>
    <n v="0"/>
    <n v="0"/>
    <x v="3"/>
    <x v="25"/>
    <s v="Online TA"/>
    <x v="0"/>
    <x v="0"/>
    <n v="0"/>
    <n v="0"/>
    <s v="A"/>
    <s v="A"/>
    <n v="0"/>
    <x v="0"/>
    <n v="9"/>
    <n v="0"/>
    <n v="0"/>
    <x v="0"/>
    <n v="89.1"/>
    <n v="0"/>
    <n v="2"/>
    <s v="Canceled"/>
    <x v="492"/>
    <n v="2"/>
    <n v="5"/>
    <x v="0"/>
  </r>
  <r>
    <s v="2017 Data.xlsx"/>
    <x v="1"/>
    <x v="1"/>
    <n v="158"/>
    <x v="2"/>
    <x v="7"/>
    <n v="13"/>
    <n v="27"/>
    <n v="1"/>
    <n v="1"/>
    <n v="2"/>
    <n v="0"/>
    <n v="0"/>
    <x v="0"/>
    <x v="23"/>
    <s v="Groups"/>
    <x v="0"/>
    <x v="0"/>
    <n v="0"/>
    <n v="0"/>
    <s v="A"/>
    <s v="A"/>
    <n v="0"/>
    <x v="0"/>
    <n v="37"/>
    <n v="0"/>
    <n v="0"/>
    <x v="1"/>
    <n v="95"/>
    <n v="0"/>
    <n v="1"/>
    <s v="Check-Out"/>
    <x v="505"/>
    <n v="2"/>
    <n v="2"/>
    <x v="0"/>
  </r>
  <r>
    <s v="2017 Data.xlsx"/>
    <x v="0"/>
    <x v="1"/>
    <n v="35"/>
    <x v="2"/>
    <x v="9"/>
    <n v="7"/>
    <n v="17"/>
    <n v="0"/>
    <n v="2"/>
    <n v="3"/>
    <n v="1"/>
    <n v="0"/>
    <x v="0"/>
    <x v="16"/>
    <s v="Online TA"/>
    <x v="0"/>
    <x v="0"/>
    <n v="0"/>
    <n v="0"/>
    <s v="H"/>
    <s v="H"/>
    <n v="0"/>
    <x v="0"/>
    <n v="240"/>
    <n v="0"/>
    <n v="0"/>
    <x v="0"/>
    <n v="93"/>
    <n v="0"/>
    <n v="0"/>
    <s v="Check-Out"/>
    <x v="522"/>
    <n v="4"/>
    <n v="2"/>
    <x v="0"/>
  </r>
  <r>
    <s v="2017 Data.xlsx"/>
    <x v="1"/>
    <x v="1"/>
    <n v="98"/>
    <x v="2"/>
    <x v="10"/>
    <n v="14"/>
    <n v="2"/>
    <n v="2"/>
    <n v="2"/>
    <n v="2"/>
    <n v="0"/>
    <n v="0"/>
    <x v="0"/>
    <x v="5"/>
    <s v="Online TA"/>
    <x v="0"/>
    <x v="0"/>
    <n v="0"/>
    <n v="0"/>
    <s v="D"/>
    <s v="D"/>
    <n v="0"/>
    <x v="0"/>
    <n v="9"/>
    <n v="0"/>
    <n v="0"/>
    <x v="0"/>
    <n v="130.5"/>
    <n v="0"/>
    <n v="0"/>
    <s v="Check-Out"/>
    <x v="491"/>
    <n v="2"/>
    <n v="4"/>
    <x v="0"/>
  </r>
  <r>
    <s v="2017 Data.xlsx"/>
    <x v="1"/>
    <x v="0"/>
    <n v="0"/>
    <x v="2"/>
    <x v="1"/>
    <n v="32"/>
    <n v="8"/>
    <n v="0"/>
    <n v="2"/>
    <n v="1"/>
    <n v="0"/>
    <n v="0"/>
    <x v="0"/>
    <x v="0"/>
    <s v="Aviation"/>
    <x v="2"/>
    <x v="0"/>
    <n v="0"/>
    <n v="0"/>
    <s v="A"/>
    <s v="A"/>
    <n v="0"/>
    <x v="0"/>
    <n v="0"/>
    <n v="153"/>
    <n v="0"/>
    <x v="0"/>
    <n v="80"/>
    <n v="0"/>
    <n v="0"/>
    <s v="Canceled"/>
    <x v="535"/>
    <n v="1"/>
    <n v="2"/>
    <x v="0"/>
  </r>
  <r>
    <s v="2017 Data.xlsx"/>
    <x v="1"/>
    <x v="0"/>
    <n v="15"/>
    <x v="2"/>
    <x v="9"/>
    <n v="7"/>
    <n v="17"/>
    <n v="0"/>
    <n v="2"/>
    <n v="2"/>
    <n v="0"/>
    <n v="0"/>
    <x v="0"/>
    <x v="0"/>
    <s v="Offline TA/TO"/>
    <x v="0"/>
    <x v="0"/>
    <n v="0"/>
    <n v="0"/>
    <s v="A"/>
    <s v="A"/>
    <n v="0"/>
    <x v="1"/>
    <n v="19"/>
    <n v="0"/>
    <n v="0"/>
    <x v="0"/>
    <n v="95"/>
    <n v="0"/>
    <n v="0"/>
    <s v="Canceled"/>
    <x v="450"/>
    <n v="2"/>
    <n v="2"/>
    <x v="0"/>
  </r>
  <r>
    <s v="2017 Data.xlsx"/>
    <x v="1"/>
    <x v="1"/>
    <n v="33"/>
    <x v="2"/>
    <x v="11"/>
    <n v="3"/>
    <n v="15"/>
    <n v="3"/>
    <n v="5"/>
    <n v="3"/>
    <n v="0"/>
    <n v="0"/>
    <x v="0"/>
    <x v="52"/>
    <s v="Groups"/>
    <x v="0"/>
    <x v="0"/>
    <n v="0"/>
    <n v="0"/>
    <s v="D"/>
    <s v="D"/>
    <n v="1"/>
    <x v="0"/>
    <n v="0"/>
    <n v="0"/>
    <n v="0"/>
    <x v="1"/>
    <n v="100"/>
    <n v="0"/>
    <n v="2"/>
    <s v="Check-Out"/>
    <x v="551"/>
    <n v="3"/>
    <n v="8"/>
    <x v="0"/>
  </r>
  <r>
    <s v="2017 Data.xlsx"/>
    <x v="1"/>
    <x v="1"/>
    <n v="395"/>
    <x v="2"/>
    <x v="6"/>
    <n v="20"/>
    <n v="17"/>
    <n v="0"/>
    <n v="3"/>
    <n v="2"/>
    <n v="0"/>
    <n v="0"/>
    <x v="0"/>
    <x v="3"/>
    <s v="Offline TA/TO"/>
    <x v="0"/>
    <x v="0"/>
    <n v="0"/>
    <n v="0"/>
    <s v="A"/>
    <s v="A"/>
    <n v="0"/>
    <x v="0"/>
    <n v="229"/>
    <n v="0"/>
    <n v="0"/>
    <x v="1"/>
    <n v="112.67"/>
    <n v="0"/>
    <n v="0"/>
    <s v="Check-Out"/>
    <x v="604"/>
    <n v="2"/>
    <n v="3"/>
    <x v="0"/>
  </r>
  <r>
    <s v="2017 Data.xlsx"/>
    <x v="1"/>
    <x v="1"/>
    <n v="11"/>
    <x v="2"/>
    <x v="10"/>
    <n v="15"/>
    <n v="14"/>
    <n v="2"/>
    <n v="3"/>
    <n v="2"/>
    <n v="0"/>
    <n v="0"/>
    <x v="3"/>
    <x v="2"/>
    <s v="Online TA"/>
    <x v="0"/>
    <x v="0"/>
    <n v="0"/>
    <n v="0"/>
    <s v="A"/>
    <s v="A"/>
    <n v="0"/>
    <x v="0"/>
    <n v="9"/>
    <n v="0"/>
    <n v="0"/>
    <x v="0"/>
    <n v="129"/>
    <n v="0"/>
    <n v="2"/>
    <s v="Check-Out"/>
    <x v="542"/>
    <n v="2"/>
    <n v="5"/>
    <x v="0"/>
  </r>
  <r>
    <s v="2017 Data.xlsx"/>
    <x v="1"/>
    <x v="1"/>
    <n v="2"/>
    <x v="2"/>
    <x v="9"/>
    <n v="6"/>
    <n v="9"/>
    <n v="0"/>
    <n v="2"/>
    <n v="1"/>
    <n v="0"/>
    <n v="0"/>
    <x v="0"/>
    <x v="6"/>
    <s v="Direct"/>
    <x v="1"/>
    <x v="0"/>
    <n v="0"/>
    <n v="0"/>
    <s v="A"/>
    <s v="D"/>
    <n v="1"/>
    <x v="0"/>
    <n v="0"/>
    <n v="0"/>
    <n v="0"/>
    <x v="0"/>
    <n v="79"/>
    <n v="0"/>
    <n v="1"/>
    <s v="Check-Out"/>
    <x v="0"/>
    <n v="1"/>
    <n v="2"/>
    <x v="1"/>
  </r>
  <r>
    <s v="2017 Data.xlsx"/>
    <x v="1"/>
    <x v="0"/>
    <n v="99"/>
    <x v="2"/>
    <x v="6"/>
    <n v="19"/>
    <n v="10"/>
    <n v="2"/>
    <n v="4"/>
    <n v="2"/>
    <n v="0"/>
    <n v="0"/>
    <x v="0"/>
    <x v="7"/>
    <s v="Online TA"/>
    <x v="0"/>
    <x v="0"/>
    <n v="0"/>
    <n v="0"/>
    <s v="D"/>
    <s v="D"/>
    <n v="0"/>
    <x v="0"/>
    <n v="9"/>
    <n v="0"/>
    <n v="0"/>
    <x v="0"/>
    <n v="144"/>
    <n v="0"/>
    <n v="0"/>
    <s v="Canceled"/>
    <x v="0"/>
    <n v="2"/>
    <n v="6"/>
    <x v="0"/>
  </r>
  <r>
    <s v="2017 Data.xlsx"/>
    <x v="1"/>
    <x v="0"/>
    <n v="98"/>
    <x v="2"/>
    <x v="7"/>
    <n v="11"/>
    <n v="16"/>
    <n v="2"/>
    <n v="3"/>
    <n v="2"/>
    <n v="0"/>
    <n v="0"/>
    <x v="3"/>
    <x v="2"/>
    <s v="Online TA"/>
    <x v="0"/>
    <x v="0"/>
    <n v="0"/>
    <n v="0"/>
    <s v="A"/>
    <s v="A"/>
    <n v="0"/>
    <x v="0"/>
    <n v="9"/>
    <n v="0"/>
    <n v="0"/>
    <x v="0"/>
    <n v="74.8"/>
    <n v="0"/>
    <n v="2"/>
    <s v="Canceled"/>
    <x v="0"/>
    <n v="2"/>
    <n v="5"/>
    <x v="0"/>
  </r>
  <r>
    <s v="2017 Data.xlsx"/>
    <x v="1"/>
    <x v="1"/>
    <n v="31"/>
    <x v="2"/>
    <x v="8"/>
    <n v="23"/>
    <n v="9"/>
    <n v="1"/>
    <n v="2"/>
    <n v="2"/>
    <n v="0"/>
    <n v="0"/>
    <x v="3"/>
    <x v="27"/>
    <s v="Offline TA/TO"/>
    <x v="0"/>
    <x v="0"/>
    <n v="0"/>
    <n v="0"/>
    <s v="A"/>
    <s v="A"/>
    <n v="0"/>
    <x v="0"/>
    <n v="28"/>
    <n v="0"/>
    <n v="0"/>
    <x v="0"/>
    <n v="89"/>
    <n v="0"/>
    <n v="0"/>
    <s v="Check-Out"/>
    <x v="0"/>
    <n v="2"/>
    <n v="3"/>
    <x v="0"/>
  </r>
  <r>
    <s v="2017 Data.xlsx"/>
    <x v="1"/>
    <x v="0"/>
    <n v="209"/>
    <x v="2"/>
    <x v="8"/>
    <n v="22"/>
    <n v="1"/>
    <n v="0"/>
    <n v="3"/>
    <n v="2"/>
    <n v="0"/>
    <n v="0"/>
    <x v="0"/>
    <x v="0"/>
    <s v="Groups"/>
    <x v="0"/>
    <x v="0"/>
    <n v="0"/>
    <n v="0"/>
    <s v="A"/>
    <s v="A"/>
    <n v="0"/>
    <x v="1"/>
    <n v="1"/>
    <n v="0"/>
    <n v="35"/>
    <x v="0"/>
    <n v="110"/>
    <n v="0"/>
    <n v="0"/>
    <s v="Canceled"/>
    <x v="0"/>
    <n v="2"/>
    <n v="3"/>
    <x v="0"/>
  </r>
  <r>
    <s v="2017 Data.xlsx"/>
    <x v="0"/>
    <x v="1"/>
    <n v="7"/>
    <x v="2"/>
    <x v="7"/>
    <n v="9"/>
    <n v="2"/>
    <n v="1"/>
    <n v="3"/>
    <n v="2"/>
    <n v="0"/>
    <n v="0"/>
    <x v="0"/>
    <x v="15"/>
    <s v="Groups"/>
    <x v="2"/>
    <x v="0"/>
    <n v="0"/>
    <n v="0"/>
    <s v="D"/>
    <s v="E"/>
    <n v="0"/>
    <x v="0"/>
    <n v="0"/>
    <n v="223"/>
    <n v="0"/>
    <x v="1"/>
    <n v="47"/>
    <n v="0"/>
    <n v="0"/>
    <s v="Check-Out"/>
    <x v="547"/>
    <n v="2"/>
    <n v="4"/>
    <x v="1"/>
  </r>
  <r>
    <s v="2017 Data.xlsx"/>
    <x v="1"/>
    <x v="1"/>
    <n v="40"/>
    <x v="2"/>
    <x v="3"/>
    <n v="28"/>
    <n v="15"/>
    <n v="2"/>
    <n v="1"/>
    <n v="3"/>
    <n v="0"/>
    <n v="0"/>
    <x v="0"/>
    <x v="16"/>
    <s v="Online TA"/>
    <x v="0"/>
    <x v="0"/>
    <n v="0"/>
    <n v="0"/>
    <s v="D"/>
    <s v="D"/>
    <n v="0"/>
    <x v="0"/>
    <n v="9"/>
    <n v="0"/>
    <n v="0"/>
    <x v="0"/>
    <n v="203.33"/>
    <n v="0"/>
    <n v="1"/>
    <s v="Check-Out"/>
    <x v="515"/>
    <n v="3"/>
    <n v="3"/>
    <x v="0"/>
  </r>
  <r>
    <s v="2017 Data.xlsx"/>
    <x v="1"/>
    <x v="1"/>
    <n v="221"/>
    <x v="2"/>
    <x v="8"/>
    <n v="25"/>
    <n v="23"/>
    <n v="0"/>
    <n v="2"/>
    <n v="2"/>
    <n v="0"/>
    <n v="0"/>
    <x v="0"/>
    <x v="0"/>
    <s v="Offline TA/TO"/>
    <x v="0"/>
    <x v="0"/>
    <n v="0"/>
    <n v="0"/>
    <s v="A"/>
    <s v="A"/>
    <n v="0"/>
    <x v="0"/>
    <n v="138"/>
    <n v="0"/>
    <n v="0"/>
    <x v="0"/>
    <n v="89.1"/>
    <n v="0"/>
    <n v="2"/>
    <s v="Check-Out"/>
    <x v="483"/>
    <n v="2"/>
    <n v="2"/>
    <x v="0"/>
  </r>
  <r>
    <s v="2017 Data.xlsx"/>
    <x v="1"/>
    <x v="1"/>
    <n v="25"/>
    <x v="2"/>
    <x v="9"/>
    <n v="7"/>
    <n v="12"/>
    <n v="2"/>
    <n v="5"/>
    <n v="2"/>
    <n v="0"/>
    <n v="0"/>
    <x v="0"/>
    <x v="5"/>
    <s v="Offline TA/TO"/>
    <x v="0"/>
    <x v="0"/>
    <n v="0"/>
    <n v="0"/>
    <s v="D"/>
    <s v="D"/>
    <n v="0"/>
    <x v="0"/>
    <n v="16"/>
    <n v="0"/>
    <n v="0"/>
    <x v="0"/>
    <n v="76.5"/>
    <n v="0"/>
    <n v="0"/>
    <s v="Check-Out"/>
    <x v="522"/>
    <n v="2"/>
    <n v="7"/>
    <x v="0"/>
  </r>
  <r>
    <s v="2017 Data.xlsx"/>
    <x v="1"/>
    <x v="1"/>
    <n v="125"/>
    <x v="2"/>
    <x v="6"/>
    <n v="18"/>
    <n v="3"/>
    <n v="0"/>
    <n v="3"/>
    <n v="2"/>
    <n v="0"/>
    <n v="0"/>
    <x v="1"/>
    <x v="6"/>
    <s v="Online TA"/>
    <x v="0"/>
    <x v="0"/>
    <n v="0"/>
    <n v="0"/>
    <s v="A"/>
    <s v="A"/>
    <n v="0"/>
    <x v="0"/>
    <n v="7"/>
    <n v="0"/>
    <n v="0"/>
    <x v="0"/>
    <n v="133.74"/>
    <n v="0"/>
    <n v="1"/>
    <s v="Check-Out"/>
    <x v="486"/>
    <n v="2"/>
    <n v="3"/>
    <x v="0"/>
  </r>
  <r>
    <s v="2017 Data.xlsx"/>
    <x v="1"/>
    <x v="0"/>
    <n v="47"/>
    <x v="2"/>
    <x v="6"/>
    <n v="20"/>
    <n v="15"/>
    <n v="1"/>
    <n v="2"/>
    <n v="2"/>
    <n v="0"/>
    <n v="0"/>
    <x v="0"/>
    <x v="0"/>
    <s v="Groups"/>
    <x v="0"/>
    <x v="0"/>
    <n v="0"/>
    <n v="0"/>
    <s v="A"/>
    <s v="A"/>
    <n v="0"/>
    <x v="0"/>
    <n v="0"/>
    <n v="0"/>
    <n v="0"/>
    <x v="1"/>
    <n v="125"/>
    <n v="0"/>
    <n v="0"/>
    <s v="Canceled"/>
    <x v="505"/>
    <n v="2"/>
    <n v="3"/>
    <x v="0"/>
  </r>
  <r>
    <s v="2017 Data.xlsx"/>
    <x v="1"/>
    <x v="1"/>
    <n v="76"/>
    <x v="2"/>
    <x v="6"/>
    <n v="19"/>
    <n v="8"/>
    <n v="2"/>
    <n v="5"/>
    <n v="2"/>
    <n v="0"/>
    <n v="0"/>
    <x v="1"/>
    <x v="11"/>
    <s v="Online TA"/>
    <x v="0"/>
    <x v="0"/>
    <n v="0"/>
    <n v="0"/>
    <s v="A"/>
    <s v="A"/>
    <n v="0"/>
    <x v="0"/>
    <n v="7"/>
    <n v="0"/>
    <n v="0"/>
    <x v="0"/>
    <n v="133.47999999999999"/>
    <n v="0"/>
    <n v="0"/>
    <s v="Check-Out"/>
    <x v="558"/>
    <n v="2"/>
    <n v="7"/>
    <x v="0"/>
  </r>
  <r>
    <s v="2017 Data.xlsx"/>
    <x v="0"/>
    <x v="1"/>
    <n v="7"/>
    <x v="2"/>
    <x v="7"/>
    <n v="9"/>
    <n v="2"/>
    <n v="0"/>
    <n v="3"/>
    <n v="1"/>
    <n v="0"/>
    <n v="0"/>
    <x v="0"/>
    <x v="3"/>
    <s v="Groups"/>
    <x v="2"/>
    <x v="1"/>
    <n v="0"/>
    <n v="2"/>
    <s v="A"/>
    <s v="E"/>
    <n v="2"/>
    <x v="0"/>
    <n v="0"/>
    <n v="223"/>
    <n v="0"/>
    <x v="1"/>
    <n v="29"/>
    <n v="1"/>
    <n v="0"/>
    <s v="Check-Out"/>
    <x v="526"/>
    <n v="1"/>
    <n v="3"/>
    <x v="1"/>
  </r>
  <r>
    <s v="2017 Data.xlsx"/>
    <x v="1"/>
    <x v="1"/>
    <n v="1"/>
    <x v="2"/>
    <x v="7"/>
    <n v="9"/>
    <n v="3"/>
    <n v="0"/>
    <n v="1"/>
    <n v="2"/>
    <n v="0"/>
    <n v="0"/>
    <x v="3"/>
    <x v="23"/>
    <s v="Online TA"/>
    <x v="0"/>
    <x v="0"/>
    <n v="0"/>
    <n v="0"/>
    <s v="A"/>
    <s v="A"/>
    <n v="0"/>
    <x v="0"/>
    <n v="7"/>
    <n v="0"/>
    <n v="0"/>
    <x v="0"/>
    <n v="70.400000000000006"/>
    <n v="0"/>
    <n v="0"/>
    <s v="Check-Out"/>
    <x v="541"/>
    <n v="2"/>
    <n v="1"/>
    <x v="0"/>
  </r>
  <r>
    <s v="2017 Data.xlsx"/>
    <x v="0"/>
    <x v="1"/>
    <n v="108"/>
    <x v="2"/>
    <x v="11"/>
    <n v="2"/>
    <n v="12"/>
    <n v="2"/>
    <n v="5"/>
    <n v="1"/>
    <n v="0"/>
    <n v="0"/>
    <x v="1"/>
    <x v="6"/>
    <s v="Offline TA/TO"/>
    <x v="0"/>
    <x v="0"/>
    <n v="0"/>
    <n v="0"/>
    <s v="A"/>
    <s v="D"/>
    <n v="0"/>
    <x v="0"/>
    <n v="6"/>
    <n v="0"/>
    <n v="0"/>
    <x v="0"/>
    <n v="49.7"/>
    <n v="1"/>
    <n v="1"/>
    <s v="Check-Out"/>
    <x v="578"/>
    <n v="1"/>
    <n v="7"/>
    <x v="1"/>
  </r>
  <r>
    <s v="2017 Data.xlsx"/>
    <x v="1"/>
    <x v="1"/>
    <n v="29"/>
    <x v="2"/>
    <x v="8"/>
    <n v="23"/>
    <n v="6"/>
    <n v="0"/>
    <n v="4"/>
    <n v="2"/>
    <n v="1"/>
    <n v="0"/>
    <x v="0"/>
    <x v="6"/>
    <s v="Online TA"/>
    <x v="0"/>
    <x v="0"/>
    <n v="0"/>
    <n v="0"/>
    <s v="A"/>
    <s v="A"/>
    <n v="0"/>
    <x v="0"/>
    <n v="9"/>
    <n v="0"/>
    <n v="0"/>
    <x v="0"/>
    <n v="160"/>
    <n v="0"/>
    <n v="2"/>
    <s v="Check-Out"/>
    <x v="0"/>
    <n v="3"/>
    <n v="4"/>
    <x v="0"/>
  </r>
  <r>
    <s v="2017 Data.xlsx"/>
    <x v="0"/>
    <x v="0"/>
    <n v="12"/>
    <x v="2"/>
    <x v="1"/>
    <n v="33"/>
    <n v="17"/>
    <n v="1"/>
    <n v="3"/>
    <n v="2"/>
    <n v="0"/>
    <n v="0"/>
    <x v="1"/>
    <x v="0"/>
    <s v="Online TA"/>
    <x v="0"/>
    <x v="0"/>
    <n v="0"/>
    <n v="0"/>
    <s v="A"/>
    <s v="A"/>
    <n v="0"/>
    <x v="0"/>
    <n v="240"/>
    <n v="0"/>
    <n v="0"/>
    <x v="0"/>
    <n v="247"/>
    <n v="0"/>
    <n v="1"/>
    <s v="Canceled"/>
    <x v="503"/>
    <n v="2"/>
    <n v="4"/>
    <x v="0"/>
  </r>
  <r>
    <s v="2017 Data.xlsx"/>
    <x v="1"/>
    <x v="1"/>
    <n v="179"/>
    <x v="2"/>
    <x v="3"/>
    <n v="27"/>
    <n v="5"/>
    <n v="0"/>
    <n v="4"/>
    <n v="2"/>
    <n v="0"/>
    <n v="0"/>
    <x v="0"/>
    <x v="6"/>
    <s v="Online TA"/>
    <x v="0"/>
    <x v="0"/>
    <n v="0"/>
    <n v="0"/>
    <s v="A"/>
    <s v="A"/>
    <n v="1"/>
    <x v="0"/>
    <n v="8"/>
    <n v="0"/>
    <n v="0"/>
    <x v="0"/>
    <n v="108.1"/>
    <n v="0"/>
    <n v="1"/>
    <s v="Check-Out"/>
    <x v="639"/>
    <n v="2"/>
    <n v="4"/>
    <x v="0"/>
  </r>
  <r>
    <s v="2017 Data.xlsx"/>
    <x v="1"/>
    <x v="1"/>
    <n v="93"/>
    <x v="2"/>
    <x v="6"/>
    <n v="19"/>
    <n v="13"/>
    <n v="0"/>
    <n v="1"/>
    <n v="2"/>
    <n v="0"/>
    <n v="0"/>
    <x v="0"/>
    <x v="24"/>
    <s v="Direct"/>
    <x v="1"/>
    <x v="0"/>
    <n v="0"/>
    <n v="0"/>
    <s v="D"/>
    <s v="D"/>
    <n v="0"/>
    <x v="0"/>
    <n v="14"/>
    <n v="0"/>
    <n v="0"/>
    <x v="0"/>
    <n v="148.5"/>
    <n v="0"/>
    <n v="1"/>
    <s v="Check-Out"/>
    <x v="494"/>
    <n v="2"/>
    <n v="1"/>
    <x v="0"/>
  </r>
  <r>
    <s v="2017 Data.xlsx"/>
    <x v="0"/>
    <x v="1"/>
    <n v="27"/>
    <x v="2"/>
    <x v="10"/>
    <n v="14"/>
    <n v="2"/>
    <n v="2"/>
    <n v="0"/>
    <n v="2"/>
    <n v="0"/>
    <n v="0"/>
    <x v="0"/>
    <x v="8"/>
    <s v="Online TA"/>
    <x v="0"/>
    <x v="0"/>
    <n v="0"/>
    <n v="0"/>
    <s v="A"/>
    <s v="A"/>
    <n v="0"/>
    <x v="0"/>
    <n v="240"/>
    <n v="0"/>
    <n v="0"/>
    <x v="0"/>
    <n v="82"/>
    <n v="1"/>
    <n v="0"/>
    <s v="Check-Out"/>
    <x v="493"/>
    <n v="2"/>
    <n v="2"/>
    <x v="0"/>
  </r>
  <r>
    <s v="2017 Data.xlsx"/>
    <x v="1"/>
    <x v="0"/>
    <n v="48"/>
    <x v="2"/>
    <x v="8"/>
    <n v="23"/>
    <n v="6"/>
    <n v="0"/>
    <n v="4"/>
    <n v="1"/>
    <n v="0"/>
    <n v="0"/>
    <x v="0"/>
    <x v="3"/>
    <s v="Online TA"/>
    <x v="0"/>
    <x v="0"/>
    <n v="0"/>
    <n v="0"/>
    <s v="A"/>
    <s v="A"/>
    <n v="0"/>
    <x v="0"/>
    <n v="9"/>
    <n v="0"/>
    <n v="0"/>
    <x v="0"/>
    <n v="150"/>
    <n v="0"/>
    <n v="1"/>
    <s v="Canceled"/>
    <x v="458"/>
    <n v="1"/>
    <n v="4"/>
    <x v="0"/>
  </r>
  <r>
    <s v="2017 Data.xlsx"/>
    <x v="1"/>
    <x v="1"/>
    <n v="219"/>
    <x v="2"/>
    <x v="3"/>
    <n v="31"/>
    <n v="30"/>
    <n v="2"/>
    <n v="2"/>
    <n v="2"/>
    <n v="1"/>
    <n v="0"/>
    <x v="0"/>
    <x v="5"/>
    <s v="Online TA"/>
    <x v="0"/>
    <x v="0"/>
    <n v="0"/>
    <n v="0"/>
    <s v="A"/>
    <s v="A"/>
    <n v="0"/>
    <x v="0"/>
    <n v="9"/>
    <n v="0"/>
    <n v="0"/>
    <x v="0"/>
    <n v="148.5"/>
    <n v="0"/>
    <n v="2"/>
    <s v="Check-Out"/>
    <x v="648"/>
    <n v="3"/>
    <n v="4"/>
    <x v="0"/>
  </r>
  <r>
    <s v="2017 Data.xlsx"/>
    <x v="1"/>
    <x v="1"/>
    <n v="1"/>
    <x v="2"/>
    <x v="9"/>
    <n v="7"/>
    <n v="14"/>
    <n v="0"/>
    <n v="1"/>
    <n v="2"/>
    <n v="0"/>
    <n v="0"/>
    <x v="0"/>
    <x v="0"/>
    <s v="Complementary"/>
    <x v="1"/>
    <x v="1"/>
    <n v="0"/>
    <n v="2"/>
    <s v="A"/>
    <s v="D"/>
    <n v="0"/>
    <x v="0"/>
    <n v="0"/>
    <n v="45"/>
    <n v="0"/>
    <x v="0"/>
    <n v="0"/>
    <n v="0"/>
    <n v="1"/>
    <s v="Check-Out"/>
    <x v="533"/>
    <n v="2"/>
    <n v="1"/>
    <x v="1"/>
  </r>
  <r>
    <s v="2017 Data.xlsx"/>
    <x v="0"/>
    <x v="1"/>
    <n v="25"/>
    <x v="2"/>
    <x v="9"/>
    <n v="8"/>
    <n v="24"/>
    <n v="1"/>
    <n v="2"/>
    <n v="2"/>
    <n v="0"/>
    <n v="0"/>
    <x v="1"/>
    <x v="76"/>
    <s v="Online TA"/>
    <x v="0"/>
    <x v="0"/>
    <n v="0"/>
    <n v="0"/>
    <s v="D"/>
    <s v="D"/>
    <n v="0"/>
    <x v="0"/>
    <n v="241"/>
    <n v="0"/>
    <n v="0"/>
    <x v="0"/>
    <n v="65.83"/>
    <n v="0"/>
    <n v="1"/>
    <s v="Check-Out"/>
    <x v="517"/>
    <n v="2"/>
    <n v="3"/>
    <x v="0"/>
  </r>
  <r>
    <s v="2017 Data.xlsx"/>
    <x v="1"/>
    <x v="1"/>
    <n v="2"/>
    <x v="2"/>
    <x v="3"/>
    <n v="28"/>
    <n v="14"/>
    <n v="0"/>
    <n v="1"/>
    <n v="2"/>
    <n v="0"/>
    <n v="0"/>
    <x v="0"/>
    <x v="8"/>
    <s v="Direct"/>
    <x v="1"/>
    <x v="0"/>
    <n v="0"/>
    <n v="0"/>
    <s v="D"/>
    <s v="D"/>
    <n v="0"/>
    <x v="0"/>
    <n v="14"/>
    <n v="0"/>
    <n v="0"/>
    <x v="0"/>
    <n v="145"/>
    <n v="0"/>
    <n v="0"/>
    <s v="Check-Out"/>
    <x v="463"/>
    <n v="2"/>
    <n v="1"/>
    <x v="0"/>
  </r>
  <r>
    <s v="2017 Data.xlsx"/>
    <x v="1"/>
    <x v="1"/>
    <n v="26"/>
    <x v="2"/>
    <x v="9"/>
    <n v="9"/>
    <n v="27"/>
    <n v="1"/>
    <n v="0"/>
    <n v="1"/>
    <n v="0"/>
    <n v="0"/>
    <x v="3"/>
    <x v="27"/>
    <s v="Online TA"/>
    <x v="0"/>
    <x v="0"/>
    <n v="0"/>
    <n v="0"/>
    <s v="A"/>
    <s v="A"/>
    <n v="0"/>
    <x v="0"/>
    <n v="9"/>
    <n v="0"/>
    <n v="0"/>
    <x v="0"/>
    <n v="88"/>
    <n v="0"/>
    <n v="1"/>
    <s v="Check-Out"/>
    <x v="561"/>
    <n v="1"/>
    <n v="1"/>
    <x v="0"/>
  </r>
  <r>
    <s v="2017 Data.xlsx"/>
    <x v="1"/>
    <x v="0"/>
    <n v="25"/>
    <x v="2"/>
    <x v="6"/>
    <n v="20"/>
    <n v="20"/>
    <n v="2"/>
    <n v="1"/>
    <n v="2"/>
    <n v="0"/>
    <n v="0"/>
    <x v="0"/>
    <x v="0"/>
    <s v="Groups"/>
    <x v="0"/>
    <x v="0"/>
    <n v="0"/>
    <n v="0"/>
    <s v="A"/>
    <s v="A"/>
    <n v="0"/>
    <x v="0"/>
    <n v="229"/>
    <n v="0"/>
    <n v="0"/>
    <x v="1"/>
    <n v="90"/>
    <n v="0"/>
    <n v="0"/>
    <s v="Canceled"/>
    <x v="459"/>
    <n v="2"/>
    <n v="3"/>
    <x v="0"/>
  </r>
  <r>
    <s v="2017 Data.xlsx"/>
    <x v="1"/>
    <x v="0"/>
    <n v="189"/>
    <x v="2"/>
    <x v="8"/>
    <n v="22"/>
    <n v="2"/>
    <n v="0"/>
    <n v="2"/>
    <n v="2"/>
    <n v="0"/>
    <n v="0"/>
    <x v="0"/>
    <x v="0"/>
    <s v="Groups"/>
    <x v="0"/>
    <x v="0"/>
    <n v="0"/>
    <n v="0"/>
    <s v="A"/>
    <s v="A"/>
    <n v="0"/>
    <x v="1"/>
    <n v="0"/>
    <n v="0"/>
    <n v="0"/>
    <x v="0"/>
    <n v="100"/>
    <n v="0"/>
    <n v="0"/>
    <s v="Canceled"/>
    <x v="363"/>
    <n v="2"/>
    <n v="2"/>
    <x v="0"/>
  </r>
  <r>
    <s v="2017 Data.xlsx"/>
    <x v="1"/>
    <x v="1"/>
    <n v="0"/>
    <x v="2"/>
    <x v="8"/>
    <n v="22"/>
    <n v="3"/>
    <n v="0"/>
    <n v="1"/>
    <n v="1"/>
    <n v="0"/>
    <n v="0"/>
    <x v="0"/>
    <x v="0"/>
    <s v="Complementary"/>
    <x v="1"/>
    <x v="0"/>
    <n v="0"/>
    <n v="0"/>
    <s v="A"/>
    <s v="D"/>
    <n v="0"/>
    <x v="0"/>
    <n v="45"/>
    <n v="0"/>
    <n v="0"/>
    <x v="0"/>
    <n v="0"/>
    <n v="0"/>
    <n v="0"/>
    <s v="Check-Out"/>
    <x v="586"/>
    <n v="1"/>
    <n v="1"/>
    <x v="1"/>
  </r>
  <r>
    <s v="2017 Data.xlsx"/>
    <x v="0"/>
    <x v="0"/>
    <n v="17"/>
    <x v="2"/>
    <x v="8"/>
    <n v="25"/>
    <n v="21"/>
    <n v="1"/>
    <n v="4"/>
    <n v="2"/>
    <n v="2"/>
    <n v="0"/>
    <x v="0"/>
    <x v="5"/>
    <s v="Online TA"/>
    <x v="0"/>
    <x v="0"/>
    <n v="0"/>
    <n v="0"/>
    <s v="C"/>
    <s v="C"/>
    <n v="0"/>
    <x v="0"/>
    <n v="240"/>
    <n v="0"/>
    <n v="0"/>
    <x v="0"/>
    <n v="180"/>
    <n v="0"/>
    <n v="1"/>
    <s v="Canceled"/>
    <x v="0"/>
    <n v="4"/>
    <n v="5"/>
    <x v="0"/>
  </r>
  <r>
    <s v="2017 Data.xlsx"/>
    <x v="0"/>
    <x v="0"/>
    <n v="299"/>
    <x v="2"/>
    <x v="3"/>
    <n v="29"/>
    <n v="18"/>
    <n v="2"/>
    <n v="10"/>
    <n v="2"/>
    <n v="0"/>
    <n v="0"/>
    <x v="1"/>
    <x v="5"/>
    <s v="Online TA"/>
    <x v="0"/>
    <x v="0"/>
    <n v="0"/>
    <n v="0"/>
    <s v="E"/>
    <s v="E"/>
    <n v="0"/>
    <x v="0"/>
    <n v="240"/>
    <n v="0"/>
    <n v="0"/>
    <x v="0"/>
    <n v="201.6"/>
    <n v="0"/>
    <n v="2"/>
    <s v="Canceled"/>
    <x v="260"/>
    <n v="2"/>
    <n v="12"/>
    <x v="0"/>
  </r>
  <r>
    <s v="2017 Data.xlsx"/>
    <x v="1"/>
    <x v="1"/>
    <n v="116"/>
    <x v="2"/>
    <x v="9"/>
    <n v="6"/>
    <n v="10"/>
    <n v="1"/>
    <n v="2"/>
    <n v="2"/>
    <n v="0"/>
    <n v="0"/>
    <x v="3"/>
    <x v="6"/>
    <s v="Online TA"/>
    <x v="0"/>
    <x v="0"/>
    <n v="0"/>
    <n v="0"/>
    <s v="A"/>
    <s v="A"/>
    <n v="0"/>
    <x v="0"/>
    <n v="7"/>
    <n v="0"/>
    <n v="0"/>
    <x v="0"/>
    <n v="60.98"/>
    <n v="0"/>
    <n v="1"/>
    <s v="Check-Out"/>
    <x v="502"/>
    <n v="2"/>
    <n v="3"/>
    <x v="0"/>
  </r>
  <r>
    <s v="2017 Data.xlsx"/>
    <x v="1"/>
    <x v="1"/>
    <n v="166"/>
    <x v="2"/>
    <x v="8"/>
    <n v="25"/>
    <n v="21"/>
    <n v="2"/>
    <n v="5"/>
    <n v="2"/>
    <n v="0"/>
    <n v="0"/>
    <x v="0"/>
    <x v="3"/>
    <s v="Direct"/>
    <x v="1"/>
    <x v="0"/>
    <n v="0"/>
    <n v="0"/>
    <s v="D"/>
    <s v="D"/>
    <n v="0"/>
    <x v="0"/>
    <n v="14"/>
    <n v="0"/>
    <n v="0"/>
    <x v="0"/>
    <n v="121.5"/>
    <n v="0"/>
    <n v="0"/>
    <s v="Check-Out"/>
    <x v="563"/>
    <n v="2"/>
    <n v="7"/>
    <x v="0"/>
  </r>
  <r>
    <s v="2017 Data.xlsx"/>
    <x v="0"/>
    <x v="0"/>
    <n v="51"/>
    <x v="2"/>
    <x v="3"/>
    <n v="28"/>
    <n v="12"/>
    <n v="1"/>
    <n v="4"/>
    <n v="2"/>
    <n v="0"/>
    <n v="0"/>
    <x v="0"/>
    <x v="3"/>
    <s v="Online TA"/>
    <x v="0"/>
    <x v="0"/>
    <n v="0"/>
    <n v="0"/>
    <s v="A"/>
    <s v="A"/>
    <n v="0"/>
    <x v="0"/>
    <n v="240"/>
    <n v="0"/>
    <n v="0"/>
    <x v="0"/>
    <n v="184"/>
    <n v="0"/>
    <n v="1"/>
    <s v="Canceled"/>
    <x v="550"/>
    <n v="2"/>
    <n v="5"/>
    <x v="0"/>
  </r>
  <r>
    <s v="2017 Data.xlsx"/>
    <x v="0"/>
    <x v="1"/>
    <n v="18"/>
    <x v="2"/>
    <x v="11"/>
    <n v="4"/>
    <n v="26"/>
    <n v="0"/>
    <n v="3"/>
    <n v="2"/>
    <n v="0"/>
    <n v="0"/>
    <x v="0"/>
    <x v="2"/>
    <s v="Online TA"/>
    <x v="0"/>
    <x v="0"/>
    <n v="0"/>
    <n v="0"/>
    <s v="A"/>
    <s v="A"/>
    <n v="0"/>
    <x v="0"/>
    <n v="240"/>
    <n v="0"/>
    <n v="0"/>
    <x v="1"/>
    <n v="48"/>
    <n v="0"/>
    <n v="2"/>
    <s v="Check-Out"/>
    <x v="650"/>
    <n v="2"/>
    <n v="3"/>
    <x v="0"/>
  </r>
  <r>
    <s v="2017 Data.xlsx"/>
    <x v="1"/>
    <x v="1"/>
    <n v="36"/>
    <x v="2"/>
    <x v="9"/>
    <n v="9"/>
    <n v="26"/>
    <n v="2"/>
    <n v="1"/>
    <n v="2"/>
    <n v="1"/>
    <n v="0"/>
    <x v="0"/>
    <x v="6"/>
    <s v="Offline TA/TO"/>
    <x v="0"/>
    <x v="0"/>
    <n v="0"/>
    <n v="0"/>
    <s v="A"/>
    <s v="A"/>
    <n v="1"/>
    <x v="0"/>
    <n v="28"/>
    <n v="0"/>
    <n v="0"/>
    <x v="0"/>
    <n v="90"/>
    <n v="0"/>
    <n v="0"/>
    <s v="Check-Out"/>
    <x v="456"/>
    <n v="3"/>
    <n v="3"/>
    <x v="0"/>
  </r>
  <r>
    <s v="2017 Data.xlsx"/>
    <x v="1"/>
    <x v="1"/>
    <n v="24"/>
    <x v="2"/>
    <x v="3"/>
    <n v="31"/>
    <n v="31"/>
    <n v="1"/>
    <n v="2"/>
    <n v="2"/>
    <n v="2"/>
    <n v="0"/>
    <x v="1"/>
    <x v="24"/>
    <s v="Direct"/>
    <x v="1"/>
    <x v="0"/>
    <n v="0"/>
    <n v="0"/>
    <s v="E"/>
    <s v="E"/>
    <n v="2"/>
    <x v="0"/>
    <n v="14"/>
    <n v="0"/>
    <n v="0"/>
    <x v="0"/>
    <n v="266.2"/>
    <n v="0"/>
    <n v="1"/>
    <s v="Check-Out"/>
    <x v="648"/>
    <n v="4"/>
    <n v="3"/>
    <x v="0"/>
  </r>
  <r>
    <s v="2017 Data.xlsx"/>
    <x v="1"/>
    <x v="1"/>
    <n v="409"/>
    <x v="2"/>
    <x v="6"/>
    <n v="22"/>
    <n v="31"/>
    <n v="0"/>
    <n v="3"/>
    <n v="2"/>
    <n v="0"/>
    <n v="0"/>
    <x v="0"/>
    <x v="45"/>
    <s v="Groups"/>
    <x v="0"/>
    <x v="0"/>
    <n v="0"/>
    <n v="0"/>
    <s v="A"/>
    <s v="A"/>
    <n v="0"/>
    <x v="0"/>
    <n v="229"/>
    <n v="0"/>
    <n v="0"/>
    <x v="1"/>
    <n v="112.67"/>
    <n v="0"/>
    <n v="1"/>
    <s v="Check-Out"/>
    <x v="556"/>
    <n v="2"/>
    <n v="3"/>
    <x v="0"/>
  </r>
  <r>
    <s v="2017 Data.xlsx"/>
    <x v="1"/>
    <x v="1"/>
    <n v="136"/>
    <x v="2"/>
    <x v="8"/>
    <n v="25"/>
    <n v="24"/>
    <n v="2"/>
    <n v="3"/>
    <n v="3"/>
    <n v="1"/>
    <n v="0"/>
    <x v="0"/>
    <x v="6"/>
    <s v="Online TA"/>
    <x v="0"/>
    <x v="0"/>
    <n v="0"/>
    <n v="0"/>
    <s v="F"/>
    <s v="F"/>
    <n v="1"/>
    <x v="0"/>
    <n v="9"/>
    <n v="0"/>
    <n v="0"/>
    <x v="0"/>
    <n v="220"/>
    <n v="0"/>
    <n v="0"/>
    <s v="Check-Out"/>
    <x v="461"/>
    <n v="4"/>
    <n v="5"/>
    <x v="0"/>
  </r>
  <r>
    <s v="2017 Data.xlsx"/>
    <x v="1"/>
    <x v="1"/>
    <n v="57"/>
    <x v="2"/>
    <x v="7"/>
    <n v="12"/>
    <n v="22"/>
    <n v="0"/>
    <n v="2"/>
    <n v="2"/>
    <n v="0"/>
    <n v="0"/>
    <x v="0"/>
    <x v="54"/>
    <s v="Direct"/>
    <x v="1"/>
    <x v="0"/>
    <n v="0"/>
    <n v="0"/>
    <s v="A"/>
    <s v="A"/>
    <n v="0"/>
    <x v="0"/>
    <n v="14"/>
    <n v="0"/>
    <n v="0"/>
    <x v="0"/>
    <n v="79.2"/>
    <n v="0"/>
    <n v="0"/>
    <s v="Check-Out"/>
    <x v="521"/>
    <n v="2"/>
    <n v="2"/>
    <x v="0"/>
  </r>
  <r>
    <s v="2017 Data.xlsx"/>
    <x v="1"/>
    <x v="1"/>
    <n v="122"/>
    <x v="2"/>
    <x v="6"/>
    <n v="19"/>
    <n v="11"/>
    <n v="0"/>
    <n v="2"/>
    <n v="1"/>
    <n v="0"/>
    <n v="0"/>
    <x v="3"/>
    <x v="11"/>
    <s v="Online TA"/>
    <x v="0"/>
    <x v="0"/>
    <n v="0"/>
    <n v="0"/>
    <s v="A"/>
    <s v="A"/>
    <n v="0"/>
    <x v="0"/>
    <n v="9"/>
    <n v="0"/>
    <n v="0"/>
    <x v="1"/>
    <n v="117"/>
    <n v="0"/>
    <n v="0"/>
    <s v="Check-Out"/>
    <x v="570"/>
    <n v="1"/>
    <n v="2"/>
    <x v="0"/>
  </r>
  <r>
    <s v="2017 Data.xlsx"/>
    <x v="1"/>
    <x v="1"/>
    <n v="0"/>
    <x v="2"/>
    <x v="11"/>
    <n v="2"/>
    <n v="9"/>
    <n v="1"/>
    <n v="3"/>
    <n v="2"/>
    <n v="0"/>
    <n v="0"/>
    <x v="0"/>
    <x v="25"/>
    <s v="Online TA"/>
    <x v="0"/>
    <x v="0"/>
    <n v="0"/>
    <n v="0"/>
    <s v="A"/>
    <s v="D"/>
    <n v="0"/>
    <x v="0"/>
    <n v="9"/>
    <n v="0"/>
    <n v="0"/>
    <x v="0"/>
    <n v="82.99"/>
    <n v="0"/>
    <n v="0"/>
    <s v="Check-Out"/>
    <x v="529"/>
    <n v="2"/>
    <n v="4"/>
    <x v="1"/>
  </r>
  <r>
    <s v="2017 Data.xlsx"/>
    <x v="1"/>
    <x v="1"/>
    <n v="12"/>
    <x v="2"/>
    <x v="8"/>
    <n v="23"/>
    <n v="4"/>
    <n v="2"/>
    <n v="1"/>
    <n v="2"/>
    <n v="0"/>
    <n v="0"/>
    <x v="0"/>
    <x v="7"/>
    <s v="Online TA"/>
    <x v="0"/>
    <x v="0"/>
    <n v="0"/>
    <n v="0"/>
    <s v="A"/>
    <s v="A"/>
    <n v="0"/>
    <x v="0"/>
    <n v="9"/>
    <n v="0"/>
    <n v="0"/>
    <x v="0"/>
    <n v="153.33000000000001"/>
    <n v="0"/>
    <n v="1"/>
    <s v="Check-Out"/>
    <x v="628"/>
    <n v="2"/>
    <n v="3"/>
    <x v="0"/>
  </r>
  <r>
    <s v="2017 Data.xlsx"/>
    <x v="1"/>
    <x v="0"/>
    <n v="13"/>
    <x v="2"/>
    <x v="3"/>
    <n v="28"/>
    <n v="11"/>
    <n v="0"/>
    <n v="2"/>
    <n v="2"/>
    <n v="1"/>
    <n v="0"/>
    <x v="0"/>
    <x v="5"/>
    <s v="Online TA"/>
    <x v="0"/>
    <x v="0"/>
    <n v="0"/>
    <n v="0"/>
    <s v="A"/>
    <s v="A"/>
    <n v="0"/>
    <x v="0"/>
    <n v="9"/>
    <n v="0"/>
    <n v="0"/>
    <x v="0"/>
    <n v="160"/>
    <n v="0"/>
    <n v="0"/>
    <s v="Canceled"/>
    <x v="528"/>
    <n v="3"/>
    <n v="2"/>
    <x v="0"/>
  </r>
  <r>
    <s v="2017 Data.xlsx"/>
    <x v="1"/>
    <x v="1"/>
    <n v="58"/>
    <x v="2"/>
    <x v="6"/>
    <n v="18"/>
    <n v="1"/>
    <n v="1"/>
    <n v="3"/>
    <n v="2"/>
    <n v="1"/>
    <n v="0"/>
    <x v="0"/>
    <x v="5"/>
    <s v="Online TA"/>
    <x v="0"/>
    <x v="0"/>
    <n v="0"/>
    <n v="0"/>
    <s v="A"/>
    <s v="A"/>
    <n v="0"/>
    <x v="0"/>
    <n v="9"/>
    <n v="0"/>
    <n v="0"/>
    <x v="0"/>
    <n v="162"/>
    <n v="0"/>
    <n v="1"/>
    <s v="Check-Out"/>
    <x v="596"/>
    <n v="3"/>
    <n v="4"/>
    <x v="0"/>
  </r>
  <r>
    <s v="2017 Data.xlsx"/>
    <x v="1"/>
    <x v="1"/>
    <n v="4"/>
    <x v="2"/>
    <x v="6"/>
    <n v="22"/>
    <n v="29"/>
    <n v="1"/>
    <n v="1"/>
    <n v="1"/>
    <n v="0"/>
    <n v="0"/>
    <x v="0"/>
    <x v="1"/>
    <s v="Offline TA/TO"/>
    <x v="0"/>
    <x v="0"/>
    <n v="0"/>
    <n v="0"/>
    <s v="A"/>
    <s v="A"/>
    <n v="0"/>
    <x v="0"/>
    <n v="28"/>
    <n v="0"/>
    <n v="0"/>
    <x v="0"/>
    <n v="94"/>
    <n v="0"/>
    <n v="0"/>
    <s v="Check-Out"/>
    <x v="472"/>
    <n v="1"/>
    <n v="2"/>
    <x v="0"/>
  </r>
  <r>
    <s v="2017 Data.xlsx"/>
    <x v="1"/>
    <x v="0"/>
    <n v="107"/>
    <x v="2"/>
    <x v="8"/>
    <n v="26"/>
    <n v="29"/>
    <n v="0"/>
    <n v="1"/>
    <n v="2"/>
    <n v="0"/>
    <n v="0"/>
    <x v="0"/>
    <x v="6"/>
    <s v="Online TA"/>
    <x v="0"/>
    <x v="0"/>
    <n v="0"/>
    <n v="0"/>
    <s v="D"/>
    <s v="D"/>
    <n v="0"/>
    <x v="0"/>
    <n v="9"/>
    <n v="0"/>
    <n v="0"/>
    <x v="0"/>
    <n v="171"/>
    <n v="0"/>
    <n v="0"/>
    <s v="Canceled"/>
    <x v="538"/>
    <n v="2"/>
    <n v="1"/>
    <x v="0"/>
  </r>
  <r>
    <s v="2017 Data.xlsx"/>
    <x v="1"/>
    <x v="1"/>
    <n v="68"/>
    <x v="2"/>
    <x v="10"/>
    <n v="14"/>
    <n v="5"/>
    <n v="0"/>
    <n v="2"/>
    <n v="1"/>
    <n v="0"/>
    <n v="0"/>
    <x v="0"/>
    <x v="0"/>
    <s v="Groups"/>
    <x v="0"/>
    <x v="0"/>
    <n v="0"/>
    <n v="0"/>
    <s v="A"/>
    <s v="A"/>
    <n v="0"/>
    <x v="0"/>
    <n v="0"/>
    <n v="418"/>
    <n v="0"/>
    <x v="1"/>
    <n v="100"/>
    <n v="0"/>
    <n v="0"/>
    <s v="Check-Out"/>
    <x v="638"/>
    <n v="1"/>
    <n v="2"/>
    <x v="0"/>
  </r>
  <r>
    <s v="2017 Data.xlsx"/>
    <x v="1"/>
    <x v="1"/>
    <n v="155"/>
    <x v="2"/>
    <x v="8"/>
    <n v="24"/>
    <n v="12"/>
    <n v="1"/>
    <n v="2"/>
    <n v="2"/>
    <n v="0"/>
    <n v="0"/>
    <x v="0"/>
    <x v="6"/>
    <s v="Online TA"/>
    <x v="0"/>
    <x v="0"/>
    <n v="0"/>
    <n v="0"/>
    <s v="A"/>
    <s v="A"/>
    <n v="0"/>
    <x v="0"/>
    <n v="9"/>
    <n v="0"/>
    <n v="0"/>
    <x v="0"/>
    <n v="153"/>
    <n v="1"/>
    <n v="0"/>
    <s v="Check-Out"/>
    <x v="473"/>
    <n v="2"/>
    <n v="3"/>
    <x v="0"/>
  </r>
  <r>
    <s v="2017 Data.xlsx"/>
    <x v="1"/>
    <x v="0"/>
    <n v="305"/>
    <x v="2"/>
    <x v="6"/>
    <n v="21"/>
    <n v="24"/>
    <n v="0"/>
    <n v="2"/>
    <n v="2"/>
    <n v="0"/>
    <n v="0"/>
    <x v="3"/>
    <x v="3"/>
    <s v="Online TA"/>
    <x v="0"/>
    <x v="0"/>
    <n v="0"/>
    <n v="0"/>
    <s v="A"/>
    <s v="A"/>
    <n v="0"/>
    <x v="0"/>
    <n v="9"/>
    <n v="0"/>
    <n v="0"/>
    <x v="0"/>
    <n v="99"/>
    <n v="0"/>
    <n v="1"/>
    <s v="Canceled"/>
    <x v="641"/>
    <n v="2"/>
    <n v="2"/>
    <x v="0"/>
  </r>
  <r>
    <s v="2017 Data.xlsx"/>
    <x v="1"/>
    <x v="0"/>
    <n v="44"/>
    <x v="2"/>
    <x v="8"/>
    <n v="24"/>
    <n v="11"/>
    <n v="2"/>
    <n v="1"/>
    <n v="2"/>
    <n v="0"/>
    <n v="0"/>
    <x v="3"/>
    <x v="10"/>
    <s v="Online TA"/>
    <x v="0"/>
    <x v="0"/>
    <n v="0"/>
    <n v="0"/>
    <s v="A"/>
    <s v="A"/>
    <n v="0"/>
    <x v="0"/>
    <n v="9"/>
    <n v="0"/>
    <n v="0"/>
    <x v="0"/>
    <n v="120"/>
    <n v="0"/>
    <n v="1"/>
    <s v="Canceled"/>
    <x v="625"/>
    <n v="2"/>
    <n v="3"/>
    <x v="0"/>
  </r>
  <r>
    <s v="2017 Data.xlsx"/>
    <x v="1"/>
    <x v="1"/>
    <n v="69"/>
    <x v="2"/>
    <x v="10"/>
    <n v="16"/>
    <n v="21"/>
    <n v="2"/>
    <n v="2"/>
    <n v="2"/>
    <n v="0"/>
    <n v="0"/>
    <x v="0"/>
    <x v="16"/>
    <s v="Online TA"/>
    <x v="0"/>
    <x v="0"/>
    <n v="0"/>
    <n v="0"/>
    <s v="A"/>
    <s v="A"/>
    <n v="0"/>
    <x v="0"/>
    <n v="9"/>
    <n v="0"/>
    <n v="0"/>
    <x v="0"/>
    <n v="126"/>
    <n v="0"/>
    <n v="1"/>
    <s v="Check-Out"/>
    <x v="459"/>
    <n v="2"/>
    <n v="4"/>
    <x v="0"/>
  </r>
  <r>
    <s v="2017 Data.xlsx"/>
    <x v="1"/>
    <x v="1"/>
    <n v="106"/>
    <x v="2"/>
    <x v="1"/>
    <n v="31"/>
    <n v="3"/>
    <n v="1"/>
    <n v="3"/>
    <n v="3"/>
    <n v="0"/>
    <n v="0"/>
    <x v="0"/>
    <x v="1"/>
    <s v="Online TA"/>
    <x v="0"/>
    <x v="0"/>
    <n v="0"/>
    <n v="0"/>
    <s v="D"/>
    <s v="D"/>
    <n v="2"/>
    <x v="0"/>
    <n v="9"/>
    <n v="0"/>
    <n v="0"/>
    <x v="0"/>
    <n v="226"/>
    <n v="1"/>
    <n v="0"/>
    <s v="Check-Out"/>
    <x v="664"/>
    <n v="3"/>
    <n v="4"/>
    <x v="0"/>
  </r>
  <r>
    <s v="2017 Data.xlsx"/>
    <x v="1"/>
    <x v="0"/>
    <n v="629"/>
    <x v="2"/>
    <x v="7"/>
    <n v="13"/>
    <n v="30"/>
    <n v="0"/>
    <n v="2"/>
    <n v="2"/>
    <n v="0"/>
    <n v="0"/>
    <x v="0"/>
    <x v="0"/>
    <s v="Groups"/>
    <x v="0"/>
    <x v="0"/>
    <n v="0"/>
    <n v="0"/>
    <s v="A"/>
    <s v="A"/>
    <n v="0"/>
    <x v="1"/>
    <n v="1"/>
    <n v="0"/>
    <n v="0"/>
    <x v="0"/>
    <n v="62"/>
    <n v="0"/>
    <n v="0"/>
    <s v="Canceled"/>
    <x v="80"/>
    <n v="2"/>
    <n v="2"/>
    <x v="0"/>
  </r>
  <r>
    <s v="2017 Data.xlsx"/>
    <x v="1"/>
    <x v="0"/>
    <n v="140"/>
    <x v="2"/>
    <x v="10"/>
    <n v="17"/>
    <n v="28"/>
    <n v="2"/>
    <n v="2"/>
    <n v="2"/>
    <n v="0"/>
    <n v="0"/>
    <x v="0"/>
    <x v="0"/>
    <s v="Offline TA/TO"/>
    <x v="0"/>
    <x v="0"/>
    <n v="0"/>
    <n v="0"/>
    <s v="A"/>
    <s v="A"/>
    <n v="0"/>
    <x v="0"/>
    <n v="119"/>
    <n v="0"/>
    <n v="0"/>
    <x v="1"/>
    <n v="130"/>
    <n v="0"/>
    <n v="0"/>
    <s v="Canceled"/>
    <x v="511"/>
    <n v="2"/>
    <n v="4"/>
    <x v="0"/>
  </r>
  <r>
    <s v="2017 Data.xlsx"/>
    <x v="1"/>
    <x v="1"/>
    <n v="0"/>
    <x v="2"/>
    <x v="10"/>
    <n v="17"/>
    <n v="29"/>
    <n v="1"/>
    <n v="1"/>
    <n v="3"/>
    <n v="0"/>
    <n v="0"/>
    <x v="0"/>
    <x v="48"/>
    <s v="Direct"/>
    <x v="1"/>
    <x v="0"/>
    <n v="0"/>
    <n v="0"/>
    <s v="D"/>
    <s v="D"/>
    <n v="2"/>
    <x v="0"/>
    <n v="0"/>
    <n v="0"/>
    <n v="0"/>
    <x v="0"/>
    <n v="135"/>
    <n v="0"/>
    <n v="0"/>
    <s v="Check-Out"/>
    <x v="466"/>
    <n v="3"/>
    <n v="2"/>
    <x v="0"/>
  </r>
  <r>
    <s v="2017 Data.xlsx"/>
    <x v="0"/>
    <x v="0"/>
    <n v="46"/>
    <x v="2"/>
    <x v="10"/>
    <n v="14"/>
    <n v="8"/>
    <n v="2"/>
    <n v="5"/>
    <n v="2"/>
    <n v="2"/>
    <n v="0"/>
    <x v="0"/>
    <x v="38"/>
    <s v="Online TA"/>
    <x v="0"/>
    <x v="0"/>
    <n v="0"/>
    <n v="0"/>
    <s v="G"/>
    <s v="G"/>
    <n v="0"/>
    <x v="0"/>
    <n v="240"/>
    <n v="0"/>
    <n v="0"/>
    <x v="0"/>
    <n v="153.57"/>
    <n v="0"/>
    <n v="0"/>
    <s v="Canceled"/>
    <x v="598"/>
    <n v="4"/>
    <n v="7"/>
    <x v="0"/>
  </r>
  <r>
    <s v="2017 Data.xlsx"/>
    <x v="1"/>
    <x v="1"/>
    <n v="53"/>
    <x v="2"/>
    <x v="10"/>
    <n v="17"/>
    <n v="28"/>
    <n v="0"/>
    <n v="1"/>
    <n v="2"/>
    <n v="1"/>
    <n v="0"/>
    <x v="0"/>
    <x v="5"/>
    <s v="Online TA"/>
    <x v="0"/>
    <x v="0"/>
    <n v="0"/>
    <n v="0"/>
    <s v="A"/>
    <s v="A"/>
    <n v="0"/>
    <x v="0"/>
    <n v="9"/>
    <n v="0"/>
    <n v="0"/>
    <x v="0"/>
    <n v="144"/>
    <n v="0"/>
    <n v="1"/>
    <s v="Check-Out"/>
    <x v="540"/>
    <n v="3"/>
    <n v="1"/>
    <x v="0"/>
  </r>
  <r>
    <s v="2017 Data.xlsx"/>
    <x v="0"/>
    <x v="0"/>
    <n v="26"/>
    <x v="2"/>
    <x v="10"/>
    <n v="16"/>
    <n v="20"/>
    <n v="0"/>
    <n v="1"/>
    <n v="2"/>
    <n v="0"/>
    <n v="0"/>
    <x v="0"/>
    <x v="1"/>
    <s v="Online TA"/>
    <x v="0"/>
    <x v="0"/>
    <n v="0"/>
    <n v="0"/>
    <s v="E"/>
    <s v="E"/>
    <n v="0"/>
    <x v="0"/>
    <n v="240"/>
    <n v="0"/>
    <n v="0"/>
    <x v="0"/>
    <n v="115"/>
    <n v="0"/>
    <n v="1"/>
    <s v="Canceled"/>
    <x v="605"/>
    <n v="2"/>
    <n v="1"/>
    <x v="0"/>
  </r>
  <r>
    <s v="2017 Data.xlsx"/>
    <x v="1"/>
    <x v="1"/>
    <n v="183"/>
    <x v="2"/>
    <x v="6"/>
    <n v="20"/>
    <n v="19"/>
    <n v="2"/>
    <n v="3"/>
    <n v="1"/>
    <n v="0"/>
    <n v="0"/>
    <x v="0"/>
    <x v="7"/>
    <s v="Online TA"/>
    <x v="0"/>
    <x v="0"/>
    <n v="0"/>
    <n v="0"/>
    <s v="A"/>
    <s v="A"/>
    <n v="0"/>
    <x v="0"/>
    <n v="9"/>
    <n v="0"/>
    <n v="0"/>
    <x v="0"/>
    <n v="139.5"/>
    <n v="0"/>
    <n v="2"/>
    <s v="Check-Out"/>
    <x v="607"/>
    <n v="1"/>
    <n v="5"/>
    <x v="0"/>
  </r>
  <r>
    <s v="2017 Data.xlsx"/>
    <x v="0"/>
    <x v="1"/>
    <n v="137"/>
    <x v="2"/>
    <x v="6"/>
    <n v="22"/>
    <n v="30"/>
    <n v="0"/>
    <n v="3"/>
    <n v="2"/>
    <n v="0"/>
    <n v="0"/>
    <x v="0"/>
    <x v="3"/>
    <s v="Online TA"/>
    <x v="0"/>
    <x v="0"/>
    <n v="0"/>
    <n v="0"/>
    <s v="D"/>
    <s v="D"/>
    <n v="0"/>
    <x v="0"/>
    <n v="240"/>
    <n v="0"/>
    <n v="0"/>
    <x v="1"/>
    <n v="108.33"/>
    <n v="0"/>
    <n v="0"/>
    <s v="Check-Out"/>
    <x v="657"/>
    <n v="2"/>
    <n v="3"/>
    <x v="0"/>
  </r>
  <r>
    <s v="2017 Data.xlsx"/>
    <x v="1"/>
    <x v="0"/>
    <n v="111"/>
    <x v="2"/>
    <x v="3"/>
    <n v="26"/>
    <n v="1"/>
    <n v="2"/>
    <n v="2"/>
    <n v="2"/>
    <n v="0"/>
    <n v="0"/>
    <x v="0"/>
    <x v="77"/>
    <s v="Online TA"/>
    <x v="0"/>
    <x v="0"/>
    <n v="0"/>
    <n v="0"/>
    <s v="D"/>
    <s v="D"/>
    <n v="0"/>
    <x v="0"/>
    <n v="9"/>
    <n v="0"/>
    <n v="0"/>
    <x v="0"/>
    <n v="135"/>
    <n v="0"/>
    <n v="0"/>
    <s v="Canceled"/>
    <x v="620"/>
    <n v="2"/>
    <n v="4"/>
    <x v="0"/>
  </r>
  <r>
    <s v="2017 Data.xlsx"/>
    <x v="1"/>
    <x v="1"/>
    <n v="18"/>
    <x v="2"/>
    <x v="7"/>
    <n v="12"/>
    <n v="20"/>
    <n v="1"/>
    <n v="0"/>
    <n v="1"/>
    <n v="0"/>
    <n v="0"/>
    <x v="0"/>
    <x v="7"/>
    <s v="Direct"/>
    <x v="1"/>
    <x v="0"/>
    <n v="0"/>
    <n v="0"/>
    <s v="D"/>
    <s v="E"/>
    <n v="0"/>
    <x v="0"/>
    <n v="0"/>
    <n v="0"/>
    <n v="0"/>
    <x v="0"/>
    <n v="95"/>
    <n v="0"/>
    <n v="0"/>
    <s v="Check-Out"/>
    <x v="611"/>
    <n v="1"/>
    <n v="1"/>
    <x v="1"/>
  </r>
  <r>
    <s v="2017 Data.xlsx"/>
    <x v="1"/>
    <x v="0"/>
    <n v="93"/>
    <x v="2"/>
    <x v="6"/>
    <n v="20"/>
    <n v="19"/>
    <n v="2"/>
    <n v="2"/>
    <n v="2"/>
    <n v="0"/>
    <n v="0"/>
    <x v="3"/>
    <x v="45"/>
    <s v="Online TA"/>
    <x v="0"/>
    <x v="0"/>
    <n v="0"/>
    <n v="0"/>
    <s v="A"/>
    <s v="A"/>
    <n v="0"/>
    <x v="0"/>
    <n v="9"/>
    <n v="0"/>
    <n v="0"/>
    <x v="0"/>
    <n v="126"/>
    <n v="0"/>
    <n v="0"/>
    <s v="Canceled"/>
    <x v="522"/>
    <n v="2"/>
    <n v="4"/>
    <x v="0"/>
  </r>
  <r>
    <s v="2017 Data.xlsx"/>
    <x v="1"/>
    <x v="0"/>
    <n v="99"/>
    <x v="2"/>
    <x v="3"/>
    <n v="31"/>
    <n v="31"/>
    <n v="2"/>
    <n v="5"/>
    <n v="2"/>
    <n v="0"/>
    <n v="0"/>
    <x v="3"/>
    <x v="9"/>
    <s v="Online TA"/>
    <x v="0"/>
    <x v="0"/>
    <n v="0"/>
    <n v="0"/>
    <s v="A"/>
    <s v="A"/>
    <n v="0"/>
    <x v="0"/>
    <n v="9"/>
    <n v="0"/>
    <n v="0"/>
    <x v="0"/>
    <n v="125"/>
    <n v="0"/>
    <n v="1"/>
    <s v="Canceled"/>
    <x v="480"/>
    <n v="2"/>
    <n v="7"/>
    <x v="0"/>
  </r>
  <r>
    <s v="2017 Data.xlsx"/>
    <x v="0"/>
    <x v="1"/>
    <n v="188"/>
    <x v="2"/>
    <x v="1"/>
    <n v="31"/>
    <n v="5"/>
    <n v="2"/>
    <n v="6"/>
    <n v="2"/>
    <n v="0"/>
    <n v="0"/>
    <x v="1"/>
    <x v="2"/>
    <s v="Online TA"/>
    <x v="0"/>
    <x v="0"/>
    <n v="0"/>
    <n v="0"/>
    <s v="A"/>
    <s v="A"/>
    <n v="0"/>
    <x v="0"/>
    <n v="240"/>
    <n v="0"/>
    <n v="0"/>
    <x v="0"/>
    <n v="212"/>
    <n v="0"/>
    <n v="2"/>
    <s v="Check-Out"/>
    <x v="632"/>
    <n v="2"/>
    <n v="8"/>
    <x v="0"/>
  </r>
  <r>
    <s v="2017 Data.xlsx"/>
    <x v="0"/>
    <x v="1"/>
    <n v="74"/>
    <x v="2"/>
    <x v="6"/>
    <n v="20"/>
    <n v="14"/>
    <n v="3"/>
    <n v="5"/>
    <n v="2"/>
    <n v="0"/>
    <n v="0"/>
    <x v="3"/>
    <x v="3"/>
    <s v="Offline TA/TO"/>
    <x v="0"/>
    <x v="0"/>
    <n v="0"/>
    <n v="0"/>
    <s v="D"/>
    <s v="I"/>
    <n v="1"/>
    <x v="0"/>
    <n v="243"/>
    <n v="0"/>
    <n v="0"/>
    <x v="2"/>
    <n v="0"/>
    <n v="0"/>
    <n v="2"/>
    <s v="Check-Out"/>
    <x v="660"/>
    <n v="2"/>
    <n v="8"/>
    <x v="1"/>
  </r>
  <r>
    <s v="2017 Data.xlsx"/>
    <x v="0"/>
    <x v="0"/>
    <n v="198"/>
    <x v="2"/>
    <x v="1"/>
    <n v="34"/>
    <n v="24"/>
    <n v="1"/>
    <n v="3"/>
    <n v="2"/>
    <n v="2"/>
    <n v="0"/>
    <x v="0"/>
    <x v="4"/>
    <s v="Online TA"/>
    <x v="0"/>
    <x v="0"/>
    <n v="0"/>
    <n v="0"/>
    <s v="C"/>
    <s v="C"/>
    <n v="0"/>
    <x v="0"/>
    <n v="240"/>
    <n v="0"/>
    <n v="0"/>
    <x v="0"/>
    <n v="200"/>
    <n v="0"/>
    <n v="0"/>
    <s v="Canceled"/>
    <x v="488"/>
    <n v="4"/>
    <n v="4"/>
    <x v="0"/>
  </r>
  <r>
    <s v="2017 Data.xlsx"/>
    <x v="1"/>
    <x v="1"/>
    <n v="7"/>
    <x v="2"/>
    <x v="3"/>
    <n v="28"/>
    <n v="12"/>
    <n v="2"/>
    <n v="4"/>
    <n v="2"/>
    <n v="0"/>
    <n v="0"/>
    <x v="3"/>
    <x v="15"/>
    <s v="Online TA"/>
    <x v="0"/>
    <x v="0"/>
    <n v="0"/>
    <n v="0"/>
    <s v="A"/>
    <s v="A"/>
    <n v="0"/>
    <x v="0"/>
    <n v="9"/>
    <n v="0"/>
    <n v="0"/>
    <x v="0"/>
    <n v="126"/>
    <n v="0"/>
    <n v="1"/>
    <s v="Check-Out"/>
    <x v="515"/>
    <n v="2"/>
    <n v="6"/>
    <x v="0"/>
  </r>
  <r>
    <s v="2017 Data.xlsx"/>
    <x v="1"/>
    <x v="0"/>
    <n v="134"/>
    <x v="2"/>
    <x v="9"/>
    <n v="8"/>
    <n v="25"/>
    <n v="0"/>
    <n v="1"/>
    <n v="1"/>
    <n v="0"/>
    <n v="0"/>
    <x v="0"/>
    <x v="0"/>
    <s v="Groups"/>
    <x v="0"/>
    <x v="0"/>
    <n v="0"/>
    <n v="0"/>
    <s v="A"/>
    <s v="A"/>
    <n v="0"/>
    <x v="0"/>
    <n v="30"/>
    <n v="0"/>
    <n v="0"/>
    <x v="1"/>
    <n v="75"/>
    <n v="0"/>
    <n v="0"/>
    <s v="No-Show"/>
    <x v="591"/>
    <n v="1"/>
    <n v="1"/>
    <x v="0"/>
  </r>
  <r>
    <s v="2017 Data.xlsx"/>
    <x v="0"/>
    <x v="1"/>
    <n v="2"/>
    <x v="2"/>
    <x v="8"/>
    <n v="24"/>
    <n v="16"/>
    <n v="1"/>
    <n v="2"/>
    <n v="2"/>
    <n v="0"/>
    <n v="0"/>
    <x v="0"/>
    <x v="0"/>
    <s v="Direct"/>
    <x v="1"/>
    <x v="0"/>
    <n v="0"/>
    <n v="0"/>
    <s v="A"/>
    <s v="A"/>
    <n v="1"/>
    <x v="0"/>
    <n v="250"/>
    <n v="0"/>
    <n v="0"/>
    <x v="0"/>
    <n v="135"/>
    <n v="0"/>
    <n v="0"/>
    <s v="Check-Out"/>
    <x v="589"/>
    <n v="2"/>
    <n v="3"/>
    <x v="0"/>
  </r>
  <r>
    <s v="2017 Data.xlsx"/>
    <x v="0"/>
    <x v="0"/>
    <n v="238"/>
    <x v="2"/>
    <x v="9"/>
    <n v="6"/>
    <n v="10"/>
    <n v="0"/>
    <n v="2"/>
    <n v="2"/>
    <n v="0"/>
    <n v="0"/>
    <x v="1"/>
    <x v="0"/>
    <s v="Groups"/>
    <x v="0"/>
    <x v="0"/>
    <n v="0"/>
    <n v="0"/>
    <s v="A"/>
    <s v="A"/>
    <n v="0"/>
    <x v="1"/>
    <n v="155"/>
    <n v="0"/>
    <n v="0"/>
    <x v="0"/>
    <n v="54"/>
    <n v="0"/>
    <n v="0"/>
    <s v="Canceled"/>
    <x v="666"/>
    <n v="2"/>
    <n v="2"/>
    <x v="0"/>
  </r>
  <r>
    <s v="2017 Data.xlsx"/>
    <x v="1"/>
    <x v="1"/>
    <n v="212"/>
    <x v="2"/>
    <x v="8"/>
    <n v="24"/>
    <n v="16"/>
    <n v="0"/>
    <n v="2"/>
    <n v="2"/>
    <n v="0"/>
    <n v="0"/>
    <x v="0"/>
    <x v="0"/>
    <s v="Online TA"/>
    <x v="0"/>
    <x v="0"/>
    <n v="0"/>
    <n v="0"/>
    <s v="A"/>
    <s v="A"/>
    <n v="0"/>
    <x v="0"/>
    <n v="9"/>
    <n v="0"/>
    <n v="0"/>
    <x v="0"/>
    <n v="117"/>
    <n v="0"/>
    <n v="1"/>
    <s v="Check-Out"/>
    <x v="579"/>
    <n v="2"/>
    <n v="2"/>
    <x v="0"/>
  </r>
  <r>
    <s v="2017 Data.xlsx"/>
    <x v="1"/>
    <x v="0"/>
    <n v="193"/>
    <x v="2"/>
    <x v="6"/>
    <n v="20"/>
    <n v="15"/>
    <n v="1"/>
    <n v="2"/>
    <n v="2"/>
    <n v="0"/>
    <n v="0"/>
    <x v="0"/>
    <x v="0"/>
    <s v="Offline TA/TO"/>
    <x v="0"/>
    <x v="0"/>
    <n v="0"/>
    <n v="0"/>
    <s v="A"/>
    <s v="A"/>
    <n v="0"/>
    <x v="1"/>
    <n v="58"/>
    <n v="0"/>
    <n v="14"/>
    <x v="0"/>
    <n v="96.4"/>
    <n v="0"/>
    <n v="0"/>
    <s v="Canceled"/>
    <x v="266"/>
    <n v="2"/>
    <n v="3"/>
    <x v="0"/>
  </r>
  <r>
    <s v="2017 Data.xlsx"/>
    <x v="1"/>
    <x v="0"/>
    <n v="51"/>
    <x v="2"/>
    <x v="8"/>
    <n v="25"/>
    <n v="21"/>
    <n v="0"/>
    <n v="4"/>
    <n v="2"/>
    <n v="0"/>
    <n v="0"/>
    <x v="3"/>
    <x v="24"/>
    <s v="Online TA"/>
    <x v="0"/>
    <x v="0"/>
    <n v="0"/>
    <n v="0"/>
    <s v="A"/>
    <s v="A"/>
    <n v="0"/>
    <x v="0"/>
    <n v="9"/>
    <n v="0"/>
    <n v="0"/>
    <x v="0"/>
    <n v="135"/>
    <n v="0"/>
    <n v="1"/>
    <s v="Canceled"/>
    <x v="657"/>
    <n v="2"/>
    <n v="4"/>
    <x v="0"/>
  </r>
  <r>
    <s v="2017 Data.xlsx"/>
    <x v="1"/>
    <x v="0"/>
    <n v="178"/>
    <x v="2"/>
    <x v="8"/>
    <n v="23"/>
    <n v="9"/>
    <n v="0"/>
    <n v="2"/>
    <n v="2"/>
    <n v="0"/>
    <n v="0"/>
    <x v="0"/>
    <x v="0"/>
    <s v="Groups"/>
    <x v="0"/>
    <x v="0"/>
    <n v="0"/>
    <n v="0"/>
    <s v="A"/>
    <s v="A"/>
    <n v="0"/>
    <x v="1"/>
    <n v="86"/>
    <n v="0"/>
    <n v="0"/>
    <x v="0"/>
    <n v="130"/>
    <n v="0"/>
    <n v="0"/>
    <s v="Canceled"/>
    <x v="354"/>
    <n v="2"/>
    <n v="2"/>
    <x v="0"/>
  </r>
  <r>
    <s v="2017 Data.xlsx"/>
    <x v="1"/>
    <x v="1"/>
    <n v="63"/>
    <x v="2"/>
    <x v="7"/>
    <n v="13"/>
    <n v="29"/>
    <n v="0"/>
    <n v="4"/>
    <n v="2"/>
    <n v="0"/>
    <n v="0"/>
    <x v="0"/>
    <x v="6"/>
    <s v="Offline TA/TO"/>
    <x v="0"/>
    <x v="0"/>
    <n v="0"/>
    <n v="0"/>
    <s v="A"/>
    <s v="D"/>
    <n v="0"/>
    <x v="0"/>
    <n v="28"/>
    <n v="0"/>
    <n v="0"/>
    <x v="0"/>
    <n v="75"/>
    <n v="0"/>
    <n v="0"/>
    <s v="Check-Out"/>
    <x v="557"/>
    <n v="2"/>
    <n v="4"/>
    <x v="1"/>
  </r>
  <r>
    <s v="2017 Data.xlsx"/>
    <x v="0"/>
    <x v="1"/>
    <n v="176"/>
    <x v="2"/>
    <x v="3"/>
    <n v="27"/>
    <n v="6"/>
    <n v="2"/>
    <n v="5"/>
    <n v="2"/>
    <n v="0"/>
    <n v="0"/>
    <x v="0"/>
    <x v="3"/>
    <s v="Online TA"/>
    <x v="0"/>
    <x v="0"/>
    <n v="0"/>
    <n v="0"/>
    <s v="A"/>
    <s v="A"/>
    <n v="0"/>
    <x v="0"/>
    <n v="147"/>
    <n v="0"/>
    <n v="0"/>
    <x v="0"/>
    <n v="93.54"/>
    <n v="0"/>
    <n v="0"/>
    <s v="Check-Out"/>
    <x v="454"/>
    <n v="2"/>
    <n v="7"/>
    <x v="0"/>
  </r>
  <r>
    <s v="2017 Data.xlsx"/>
    <x v="1"/>
    <x v="0"/>
    <n v="164"/>
    <x v="2"/>
    <x v="10"/>
    <n v="18"/>
    <n v="30"/>
    <n v="2"/>
    <n v="2"/>
    <n v="2"/>
    <n v="0"/>
    <n v="0"/>
    <x v="3"/>
    <x v="3"/>
    <s v="Online TA"/>
    <x v="0"/>
    <x v="0"/>
    <n v="0"/>
    <n v="0"/>
    <s v="A"/>
    <s v="A"/>
    <n v="0"/>
    <x v="0"/>
    <n v="9"/>
    <n v="0"/>
    <n v="0"/>
    <x v="0"/>
    <n v="99"/>
    <n v="0"/>
    <n v="1"/>
    <s v="Canceled"/>
    <x v="511"/>
    <n v="2"/>
    <n v="4"/>
    <x v="0"/>
  </r>
  <r>
    <s v="2017 Data.xlsx"/>
    <x v="0"/>
    <x v="1"/>
    <n v="121"/>
    <x v="2"/>
    <x v="1"/>
    <n v="31"/>
    <n v="5"/>
    <n v="2"/>
    <n v="3"/>
    <n v="2"/>
    <n v="0"/>
    <n v="0"/>
    <x v="0"/>
    <x v="78"/>
    <s v="Online TA"/>
    <x v="0"/>
    <x v="0"/>
    <n v="0"/>
    <n v="0"/>
    <s v="D"/>
    <s v="D"/>
    <n v="0"/>
    <x v="0"/>
    <n v="240"/>
    <n v="0"/>
    <n v="0"/>
    <x v="1"/>
    <n v="239"/>
    <n v="0"/>
    <n v="1"/>
    <s v="Check-Out"/>
    <x v="0"/>
    <n v="2"/>
    <n v="5"/>
    <x v="0"/>
  </r>
  <r>
    <s v="2017 Data.xlsx"/>
    <x v="0"/>
    <x v="1"/>
    <n v="6"/>
    <x v="2"/>
    <x v="10"/>
    <n v="15"/>
    <n v="14"/>
    <n v="0"/>
    <n v="2"/>
    <n v="2"/>
    <n v="0"/>
    <n v="0"/>
    <x v="0"/>
    <x v="1"/>
    <s v="Online TA"/>
    <x v="0"/>
    <x v="0"/>
    <n v="0"/>
    <n v="0"/>
    <s v="A"/>
    <s v="A"/>
    <n v="0"/>
    <x v="0"/>
    <n v="240"/>
    <n v="0"/>
    <n v="0"/>
    <x v="0"/>
    <n v="130"/>
    <n v="0"/>
    <n v="1"/>
    <s v="Check-Out"/>
    <x v="492"/>
    <n v="2"/>
    <n v="2"/>
    <x v="0"/>
  </r>
  <r>
    <s v="2017 Data.xlsx"/>
    <x v="1"/>
    <x v="0"/>
    <n v="99"/>
    <x v="2"/>
    <x v="10"/>
    <n v="17"/>
    <n v="23"/>
    <n v="2"/>
    <n v="2"/>
    <n v="2"/>
    <n v="0"/>
    <n v="0"/>
    <x v="3"/>
    <x v="3"/>
    <s v="Online TA"/>
    <x v="0"/>
    <x v="0"/>
    <n v="0"/>
    <n v="0"/>
    <s v="A"/>
    <s v="A"/>
    <n v="0"/>
    <x v="0"/>
    <n v="9"/>
    <n v="0"/>
    <n v="0"/>
    <x v="0"/>
    <n v="108"/>
    <n v="0"/>
    <n v="0"/>
    <s v="Canceled"/>
    <x v="543"/>
    <n v="2"/>
    <n v="4"/>
    <x v="0"/>
  </r>
  <r>
    <s v="2017 Data.xlsx"/>
    <x v="0"/>
    <x v="0"/>
    <n v="167"/>
    <x v="2"/>
    <x v="8"/>
    <n v="24"/>
    <n v="11"/>
    <n v="2"/>
    <n v="3"/>
    <n v="1"/>
    <n v="0"/>
    <n v="0"/>
    <x v="0"/>
    <x v="10"/>
    <s v="Online TA"/>
    <x v="0"/>
    <x v="0"/>
    <n v="0"/>
    <n v="0"/>
    <s v="A"/>
    <s v="A"/>
    <n v="0"/>
    <x v="0"/>
    <n v="240"/>
    <n v="0"/>
    <n v="0"/>
    <x v="0"/>
    <n v="101"/>
    <n v="0"/>
    <n v="2"/>
    <s v="Canceled"/>
    <x v="569"/>
    <n v="1"/>
    <n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FDF257-1A02-4660-AC64-839E3052B1D0}" name="PivotTable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5:B18" firstHeaderRow="1" firstDataRow="1" firstDataCol="1"/>
  <pivotFields count="36">
    <pivotField showAll="0"/>
    <pivotField dataField="1"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23"/>
  </rowFields>
  <rowItems count="3">
    <i>
      <x/>
    </i>
    <i>
      <x v="1"/>
    </i>
    <i t="grand">
      <x/>
    </i>
  </rowItems>
  <colItems count="1">
    <i/>
  </colItems>
  <dataFields count="1">
    <dataField name="Count of hotel" fld="1" subtotal="count" showDataAs="percentOfTotal" baseField="0" baseItem="0" numFmtId="10"/>
  </dataFields>
  <formats count="2">
    <format dxfId="26">
      <pivotArea collapsedLevelsAreSubtotals="1" fieldPosition="0">
        <references count="1">
          <reference field="23" count="2">
            <x v="0"/>
            <x v="1"/>
          </reference>
        </references>
      </pivotArea>
    </format>
    <format dxfId="24">
      <pivotArea collapsedLevelsAreSubtotals="1" fieldPosition="0">
        <references count="1">
          <reference field="23" count="2">
            <x v="0"/>
            <x v="1"/>
          </reference>
        </references>
      </pivotArea>
    </format>
  </formats>
  <chartFormats count="8">
    <chartFormat chart="9" format="31" series="1">
      <pivotArea type="data" outline="0" fieldPosition="0">
        <references count="1">
          <reference field="4294967294" count="1" selected="0">
            <x v="0"/>
          </reference>
        </references>
      </pivotArea>
    </chartFormat>
    <chartFormat chart="9" format="32">
      <pivotArea type="data" outline="0" fieldPosition="0">
        <references count="2">
          <reference field="4294967294" count="1" selected="0">
            <x v="0"/>
          </reference>
          <reference field="23" count="1" selected="0">
            <x v="0"/>
          </reference>
        </references>
      </pivotArea>
    </chartFormat>
    <chartFormat chart="9" format="33">
      <pivotArea type="data" outline="0" fieldPosition="0">
        <references count="2">
          <reference field="4294967294" count="1" selected="0">
            <x v="0"/>
          </reference>
          <reference field="23" count="1" selected="0">
            <x v="1"/>
          </reference>
        </references>
      </pivotArea>
    </chartFormat>
    <chartFormat chart="9" format="34">
      <pivotArea type="data" outline="0" fieldPosition="0">
        <references count="2">
          <reference field="4294967294" count="1" selected="0">
            <x v="0"/>
          </reference>
          <reference field="23" count="1" selected="0">
            <x v="2"/>
          </reference>
        </references>
      </pivotArea>
    </chartFormat>
    <chartFormat chart="11" format="39" series="1">
      <pivotArea type="data" outline="0" fieldPosition="0">
        <references count="1">
          <reference field="4294967294" count="1" selected="0">
            <x v="0"/>
          </reference>
        </references>
      </pivotArea>
    </chartFormat>
    <chartFormat chart="11" format="40">
      <pivotArea type="data" outline="0" fieldPosition="0">
        <references count="2">
          <reference field="4294967294" count="1" selected="0">
            <x v="0"/>
          </reference>
          <reference field="23" count="1" selected="0">
            <x v="0"/>
          </reference>
        </references>
      </pivotArea>
    </chartFormat>
    <chartFormat chart="11" format="41">
      <pivotArea type="data" outline="0" fieldPosition="0">
        <references count="2">
          <reference field="4294967294" count="1" selected="0">
            <x v="0"/>
          </reference>
          <reference field="23" count="1" selected="0">
            <x v="1"/>
          </reference>
        </references>
      </pivotArea>
    </chartFormat>
    <chartFormat chart="11" format="42">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5B6CEF-7804-42C7-82BF-498D9464BBB8}" name="PivotTable1"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5:B9" firstHeaderRow="1" firstDataRow="1" firstDataCol="1" rowPageCount="1" colPageCount="1"/>
  <pivotFields count="36">
    <pivotField showAll="0"/>
    <pivotField showAll="0"/>
    <pivotField multipleItemSelectionAllowed="1"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showAll="0"/>
    <pivotField showAll="0"/>
    <pivotField showAll="0"/>
  </pivotFields>
  <rowFields count="1">
    <field x="27"/>
  </rowFields>
  <rowItems count="4">
    <i>
      <x v="2"/>
    </i>
    <i>
      <x v="3"/>
    </i>
    <i>
      <x/>
    </i>
    <i>
      <x v="1"/>
    </i>
  </rowItems>
  <colItems count="1">
    <i/>
  </colItems>
  <pageFields count="1">
    <pageField fld="4" item="0" hier="-1"/>
  </pageFields>
  <dataFields count="1">
    <dataField name="Count of customer_type" fld="27" subtotal="count" showDataAs="percentOfTotal" baseField="0" baseItem="0" numFmtId="9"/>
  </dataFields>
  <formats count="4">
    <format dxfId="35">
      <pivotArea collapsedLevelsAreSubtotals="1" fieldPosition="0">
        <references count="1">
          <reference field="27" count="1">
            <x v="3"/>
          </reference>
        </references>
      </pivotArea>
    </format>
    <format dxfId="36">
      <pivotArea outline="0" collapsedLevelsAreSubtotals="1" fieldPosition="0"/>
    </format>
    <format dxfId="31">
      <pivotArea outline="0" collapsedLevelsAreSubtotals="1" fieldPosition="0"/>
    </format>
    <format dxfId="28">
      <pivotArea outline="0" collapsedLevelsAreSubtotals="1" fieldPosition="0"/>
    </format>
  </formats>
  <chartFormats count="10">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7" count="1" selected="0">
            <x v="2"/>
          </reference>
        </references>
      </pivotArea>
    </chartFormat>
    <chartFormat chart="4" format="8">
      <pivotArea type="data" outline="0" fieldPosition="0">
        <references count="2">
          <reference field="4294967294" count="1" selected="0">
            <x v="0"/>
          </reference>
          <reference field="27" count="1" selected="0">
            <x v="3"/>
          </reference>
        </references>
      </pivotArea>
    </chartFormat>
    <chartFormat chart="4" format="9">
      <pivotArea type="data" outline="0" fieldPosition="0">
        <references count="2">
          <reference field="4294967294" count="1" selected="0">
            <x v="0"/>
          </reference>
          <reference field="27" count="1" selected="0">
            <x v="0"/>
          </reference>
        </references>
      </pivotArea>
    </chartFormat>
    <chartFormat chart="4" format="10">
      <pivotArea type="data" outline="0" fieldPosition="0">
        <references count="2">
          <reference field="4294967294" count="1" selected="0">
            <x v="0"/>
          </reference>
          <reference field="27" count="1" selected="0">
            <x v="1"/>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27" count="1" selected="0">
            <x v="2"/>
          </reference>
        </references>
      </pivotArea>
    </chartFormat>
    <chartFormat chart="6" format="18">
      <pivotArea type="data" outline="0" fieldPosition="0">
        <references count="2">
          <reference field="4294967294" count="1" selected="0">
            <x v="0"/>
          </reference>
          <reference field="27" count="1" selected="0">
            <x v="3"/>
          </reference>
        </references>
      </pivotArea>
    </chartFormat>
    <chartFormat chart="6" format="19">
      <pivotArea type="data" outline="0" fieldPosition="0">
        <references count="2">
          <reference field="4294967294" count="1" selected="0">
            <x v="0"/>
          </reference>
          <reference field="27" count="1" selected="0">
            <x v="0"/>
          </reference>
        </references>
      </pivotArea>
    </chartFormat>
    <chartFormat chart="6" format="20">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447E23-B2A4-4C96-9199-F04BB8BB06DF}" name="PivotTable13"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5:D32" firstHeaderRow="1" firstDataRow="2" firstDataCol="1" rowPageCount="1" colPageCount="1"/>
  <pivotFields count="36">
    <pivotField showAll="0"/>
    <pivotField axis="axisCol" dataField="1" showAll="0">
      <items count="3">
        <item x="1"/>
        <item x="0"/>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3"/>
  </rowFields>
  <rowItems count="6">
    <i>
      <x/>
    </i>
    <i>
      <x v="1"/>
    </i>
    <i>
      <x v="2"/>
    </i>
    <i>
      <x v="3"/>
    </i>
    <i>
      <x v="4"/>
    </i>
    <i t="grand">
      <x/>
    </i>
  </rowItems>
  <colFields count="1">
    <field x="1"/>
  </colFields>
  <colItems count="3">
    <i>
      <x/>
    </i>
    <i>
      <x v="1"/>
    </i>
    <i t="grand">
      <x/>
    </i>
  </colItems>
  <pageFields count="1">
    <pageField fld="4" item="0" hier="-1"/>
  </pageFields>
  <dataFields count="1">
    <dataField name="Count of hotel" fld="1"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8BBDFE-EE71-4292-9F73-2D12A8E5C50E}" name="PivotTable1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4:D21" firstHeaderRow="1" firstDataRow="2" firstDataCol="1" rowPageCount="1" colPageCount="1"/>
  <pivotFields count="36">
    <pivotField showAll="0"/>
    <pivotField axis="axisCol" dataField="1" showAll="0">
      <items count="3">
        <item x="1"/>
        <item x="0"/>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3"/>
  </rowFields>
  <rowItems count="6">
    <i>
      <x/>
    </i>
    <i>
      <x v="1"/>
    </i>
    <i>
      <x v="2"/>
    </i>
    <i>
      <x v="3"/>
    </i>
    <i>
      <x v="4"/>
    </i>
    <i t="grand">
      <x/>
    </i>
  </rowItems>
  <colFields count="1">
    <field x="1"/>
  </colFields>
  <colItems count="3">
    <i>
      <x/>
    </i>
    <i>
      <x v="1"/>
    </i>
    <i t="grand">
      <x/>
    </i>
  </colItems>
  <pageFields count="1">
    <pageField fld="4" item="0" hier="-1"/>
  </pageFields>
  <dataFields count="1">
    <dataField name="Count of hotel" fld="1"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440645-F3F9-44FC-A3DC-C22A2E8796CC}" name="PivotTable3" cacheId="24"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8">
  <location ref="A3:D10" firstHeaderRow="1" firstDataRow="2" firstDataCol="1" rowPageCount="1" colPageCount="1"/>
  <pivotFields count="36">
    <pivotField showAll="0"/>
    <pivotField axis="axisCol" dataField="1" showAll="0">
      <items count="3">
        <item x="1"/>
        <item x="0"/>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3"/>
  </rowFields>
  <rowItems count="6">
    <i>
      <x/>
    </i>
    <i>
      <x v="1"/>
    </i>
    <i>
      <x v="2"/>
    </i>
    <i>
      <x v="3"/>
    </i>
    <i>
      <x v="4"/>
    </i>
    <i t="grand">
      <x/>
    </i>
  </rowItems>
  <colFields count="1">
    <field x="1"/>
  </colFields>
  <colItems count="3">
    <i>
      <x/>
    </i>
    <i>
      <x v="1"/>
    </i>
    <i t="grand">
      <x/>
    </i>
  </colItems>
  <pageFields count="1">
    <pageField fld="4" item="0" hier="-1"/>
  </pageFields>
  <dataFields count="1">
    <dataField name="Count of hotel" fld="1" subtotal="count" baseField="0" baseItem="0"/>
  </dataFields>
  <chartFormats count="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D0D161-506E-4557-AA08-123801473A10}"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11" firstHeaderRow="1" firstDataRow="2" firstDataCol="1"/>
  <pivotFields count="36">
    <pivotField showAll="0"/>
    <pivotField axis="axisCol" dataField="1" showAll="0">
      <items count="3">
        <item x="1"/>
        <item x="0"/>
        <item t="default"/>
      </items>
    </pivotField>
    <pivotField showAll="0"/>
    <pivotField showAll="0"/>
    <pivotField showAll="0">
      <items count="4">
        <item x="0"/>
        <item h="1" x="1"/>
        <item h="1" x="2"/>
        <item t="default"/>
      </items>
    </pivotField>
    <pivotField axis="axisRow"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5"/>
  </rowFields>
  <rowItems count="7">
    <i>
      <x v="6"/>
    </i>
    <i>
      <x v="7"/>
    </i>
    <i>
      <x v="8"/>
    </i>
    <i>
      <x v="9"/>
    </i>
    <i>
      <x v="10"/>
    </i>
    <i>
      <x v="11"/>
    </i>
    <i t="grand">
      <x/>
    </i>
  </rowItems>
  <colFields count="1">
    <field x="1"/>
  </colFields>
  <colItems count="3">
    <i>
      <x/>
    </i>
    <i>
      <x v="1"/>
    </i>
    <i t="grand">
      <x/>
    </i>
  </colItems>
  <dataFields count="1">
    <dataField name="Count of hotel" fld="1" subtotal="count" baseField="0" baseItem="0"/>
  </dataFields>
  <chartFormats count="5">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896143-2073-45B4-9E39-B07DFE82D83B}"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11" firstHeaderRow="1" firstDataRow="2" firstDataCol="1"/>
  <pivotFields count="36">
    <pivotField showAll="0"/>
    <pivotField axis="axisCol" showAll="0">
      <items count="3">
        <item x="1"/>
        <item x="0"/>
        <item t="default"/>
      </items>
    </pivotField>
    <pivotField showAll="0"/>
    <pivotField showAll="0"/>
    <pivotField showAll="0">
      <items count="4">
        <item x="0"/>
        <item h="1" x="1"/>
        <item h="1" x="2"/>
        <item t="default"/>
      </items>
    </pivotField>
    <pivotField axis="axisRow"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items count="668">
        <item x="0"/>
        <item x="95"/>
        <item x="38"/>
        <item x="146"/>
        <item x="168"/>
        <item x="162"/>
        <item x="133"/>
        <item x="134"/>
        <item x="105"/>
        <item x="103"/>
        <item x="139"/>
        <item x="90"/>
        <item x="145"/>
        <item x="121"/>
        <item x="170"/>
        <item x="169"/>
        <item x="158"/>
        <item x="163"/>
        <item x="161"/>
        <item x="27"/>
        <item x="135"/>
        <item x="96"/>
        <item x="129"/>
        <item x="62"/>
        <item x="154"/>
        <item x="48"/>
        <item x="118"/>
        <item x="101"/>
        <item x="8"/>
        <item x="165"/>
        <item x="147"/>
        <item x="167"/>
        <item x="29"/>
        <item x="85"/>
        <item x="137"/>
        <item x="45"/>
        <item x="26"/>
        <item x="6"/>
        <item x="34"/>
        <item x="31"/>
        <item x="153"/>
        <item x="11"/>
        <item x="75"/>
        <item x="107"/>
        <item x="92"/>
        <item x="113"/>
        <item x="43"/>
        <item x="155"/>
        <item x="127"/>
        <item x="97"/>
        <item x="18"/>
        <item x="143"/>
        <item x="88"/>
        <item x="10"/>
        <item x="2"/>
        <item x="3"/>
        <item x="61"/>
        <item x="83"/>
        <item x="125"/>
        <item x="112"/>
        <item x="40"/>
        <item x="60"/>
        <item x="24"/>
        <item x="99"/>
        <item x="64"/>
        <item x="76"/>
        <item x="4"/>
        <item x="114"/>
        <item x="142"/>
        <item x="13"/>
        <item x="91"/>
        <item x="41"/>
        <item x="93"/>
        <item x="20"/>
        <item x="136"/>
        <item x="55"/>
        <item x="102"/>
        <item x="63"/>
        <item x="77"/>
        <item x="116"/>
        <item x="81"/>
        <item x="131"/>
        <item x="157"/>
        <item x="148"/>
        <item x="1"/>
        <item x="44"/>
        <item x="57"/>
        <item x="108"/>
        <item x="144"/>
        <item x="124"/>
        <item x="128"/>
        <item x="110"/>
        <item x="104"/>
        <item x="46"/>
        <item x="33"/>
        <item x="51"/>
        <item x="19"/>
        <item x="52"/>
        <item x="98"/>
        <item x="16"/>
        <item x="25"/>
        <item x="109"/>
        <item x="14"/>
        <item x="68"/>
        <item x="35"/>
        <item x="32"/>
        <item x="15"/>
        <item x="22"/>
        <item x="53"/>
        <item x="78"/>
        <item x="66"/>
        <item x="73"/>
        <item x="50"/>
        <item x="17"/>
        <item x="36"/>
        <item x="141"/>
        <item x="5"/>
        <item x="30"/>
        <item x="70"/>
        <item x="67"/>
        <item x="21"/>
        <item x="87"/>
        <item x="86"/>
        <item x="72"/>
        <item x="42"/>
        <item x="80"/>
        <item x="84"/>
        <item x="111"/>
        <item x="152"/>
        <item x="9"/>
        <item x="7"/>
        <item x="12"/>
        <item x="82"/>
        <item x="122"/>
        <item x="123"/>
        <item x="94"/>
        <item x="126"/>
        <item x="74"/>
        <item x="69"/>
        <item x="39"/>
        <item x="54"/>
        <item x="159"/>
        <item x="56"/>
        <item x="65"/>
        <item x="79"/>
        <item x="138"/>
        <item x="156"/>
        <item x="49"/>
        <item x="160"/>
        <item x="47"/>
        <item x="59"/>
        <item x="149"/>
        <item x="132"/>
        <item x="119"/>
        <item x="37"/>
        <item x="223"/>
        <item x="71"/>
        <item x="120"/>
        <item x="117"/>
        <item x="130"/>
        <item x="89"/>
        <item x="164"/>
        <item x="151"/>
        <item x="23"/>
        <item x="115"/>
        <item x="257"/>
        <item x="150"/>
        <item x="28"/>
        <item x="106"/>
        <item x="166"/>
        <item x="58"/>
        <item x="140"/>
        <item x="252"/>
        <item x="228"/>
        <item x="100"/>
        <item x="433"/>
        <item x="183"/>
        <item x="443"/>
        <item x="227"/>
        <item x="201"/>
        <item x="327"/>
        <item x="441"/>
        <item x="404"/>
        <item x="288"/>
        <item x="238"/>
        <item x="326"/>
        <item x="323"/>
        <item x="426"/>
        <item x="366"/>
        <item x="373"/>
        <item x="276"/>
        <item x="348"/>
        <item x="427"/>
        <item x="331"/>
        <item x="394"/>
        <item x="174"/>
        <item x="316"/>
        <item x="385"/>
        <item x="429"/>
        <item x="425"/>
        <item x="439"/>
        <item x="370"/>
        <item x="300"/>
        <item x="387"/>
        <item x="333"/>
        <item x="291"/>
        <item x="306"/>
        <item x="403"/>
        <item x="283"/>
        <item x="360"/>
        <item x="267"/>
        <item x="270"/>
        <item x="220"/>
        <item x="343"/>
        <item x="230"/>
        <item x="218"/>
        <item x="212"/>
        <item x="226"/>
        <item x="231"/>
        <item x="440"/>
        <item x="375"/>
        <item x="175"/>
        <item x="377"/>
        <item x="273"/>
        <item x="420"/>
        <item x="289"/>
        <item x="401"/>
        <item x="234"/>
        <item x="172"/>
        <item x="392"/>
        <item x="324"/>
        <item x="310"/>
        <item x="202"/>
        <item x="198"/>
        <item x="225"/>
        <item x="215"/>
        <item x="317"/>
        <item x="269"/>
        <item x="279"/>
        <item x="256"/>
        <item x="194"/>
        <item x="236"/>
        <item x="237"/>
        <item x="311"/>
        <item x="371"/>
        <item x="409"/>
        <item x="339"/>
        <item x="281"/>
        <item x="346"/>
        <item x="284"/>
        <item x="342"/>
        <item x="435"/>
        <item x="213"/>
        <item x="239"/>
        <item x="280"/>
        <item x="307"/>
        <item x="362"/>
        <item x="432"/>
        <item x="187"/>
        <item x="372"/>
        <item x="287"/>
        <item x="449"/>
        <item x="396"/>
        <item x="444"/>
        <item x="233"/>
        <item x="301"/>
        <item x="445"/>
        <item x="251"/>
        <item x="249"/>
        <item x="200"/>
        <item x="412"/>
        <item x="312"/>
        <item x="415"/>
        <item x="302"/>
        <item x="308"/>
        <item x="268"/>
        <item x="207"/>
        <item x="285"/>
        <item x="179"/>
        <item x="209"/>
        <item x="203"/>
        <item x="438"/>
        <item x="424"/>
        <item x="246"/>
        <item x="261"/>
        <item x="391"/>
        <item x="171"/>
        <item x="380"/>
        <item x="298"/>
        <item x="330"/>
        <item x="178"/>
        <item x="418"/>
        <item x="180"/>
        <item x="417"/>
        <item x="338"/>
        <item x="413"/>
        <item x="410"/>
        <item x="271"/>
        <item x="282"/>
        <item x="334"/>
        <item x="206"/>
        <item x="303"/>
        <item x="421"/>
        <item x="265"/>
        <item x="314"/>
        <item x="190"/>
        <item x="263"/>
        <item x="318"/>
        <item x="386"/>
        <item x="376"/>
        <item x="406"/>
        <item x="216"/>
        <item x="436"/>
        <item x="240"/>
        <item x="414"/>
        <item x="245"/>
        <item x="437"/>
        <item x="297"/>
        <item x="191"/>
        <item x="176"/>
        <item x="204"/>
        <item x="357"/>
        <item x="405"/>
        <item x="264"/>
        <item x="389"/>
        <item x="241"/>
        <item x="384"/>
        <item x="219"/>
        <item x="393"/>
        <item x="292"/>
        <item x="337"/>
        <item x="397"/>
        <item x="186"/>
        <item x="173"/>
        <item x="446"/>
        <item x="398"/>
        <item x="361"/>
        <item x="378"/>
        <item x="347"/>
        <item x="448"/>
        <item x="248"/>
        <item x="224"/>
        <item x="250"/>
        <item x="222"/>
        <item x="315"/>
        <item x="365"/>
        <item x="332"/>
        <item x="369"/>
        <item x="383"/>
        <item x="350"/>
        <item x="185"/>
        <item x="359"/>
        <item x="341"/>
        <item x="351"/>
        <item x="296"/>
        <item x="411"/>
        <item x="293"/>
        <item x="336"/>
        <item x="328"/>
        <item x="304"/>
        <item x="259"/>
        <item x="221"/>
        <item x="210"/>
        <item x="368"/>
        <item x="344"/>
        <item x="381"/>
        <item x="430"/>
        <item x="193"/>
        <item x="355"/>
        <item x="253"/>
        <item x="322"/>
        <item x="274"/>
        <item x="242"/>
        <item x="364"/>
        <item x="295"/>
        <item x="232"/>
        <item x="659"/>
        <item x="294"/>
        <item x="349"/>
        <item x="192"/>
        <item x="447"/>
        <item x="188"/>
        <item x="181"/>
        <item x="196"/>
        <item x="642"/>
        <item x="423"/>
        <item x="177"/>
        <item x="197"/>
        <item x="262"/>
        <item x="205"/>
        <item x="286"/>
        <item x="345"/>
        <item x="352"/>
        <item x="260"/>
        <item x="211"/>
        <item x="400"/>
        <item x="367"/>
        <item x="325"/>
        <item x="382"/>
        <item x="195"/>
        <item x="199"/>
        <item x="374"/>
        <item x="208"/>
        <item x="313"/>
        <item x="329"/>
        <item x="395"/>
        <item x="408"/>
        <item x="182"/>
        <item x="229"/>
        <item x="399"/>
        <item x="254"/>
        <item x="247"/>
        <item x="278"/>
        <item x="255"/>
        <item x="434"/>
        <item x="356"/>
        <item x="309"/>
        <item x="358"/>
        <item x="390"/>
        <item x="299"/>
        <item x="266"/>
        <item x="353"/>
        <item x="422"/>
        <item x="217"/>
        <item x="319"/>
        <item x="243"/>
        <item x="189"/>
        <item x="428"/>
        <item x="363"/>
        <item x="275"/>
        <item x="184"/>
        <item x="402"/>
        <item x="388"/>
        <item x="214"/>
        <item x="354"/>
        <item x="340"/>
        <item x="666"/>
        <item x="290"/>
        <item x="305"/>
        <item x="419"/>
        <item x="320"/>
        <item x="630"/>
        <item x="277"/>
        <item x="335"/>
        <item x="235"/>
        <item x="272"/>
        <item x="431"/>
        <item x="416"/>
        <item x="442"/>
        <item x="258"/>
        <item x="662"/>
        <item x="379"/>
        <item x="321"/>
        <item x="407"/>
        <item x="629"/>
        <item x="244"/>
        <item x="623"/>
        <item x="508"/>
        <item x="653"/>
        <item x="590"/>
        <item x="637"/>
        <item x="529"/>
        <item x="543"/>
        <item x="612"/>
        <item x="644"/>
        <item x="636"/>
        <item x="496"/>
        <item x="578"/>
        <item x="512"/>
        <item x="582"/>
        <item x="609"/>
        <item x="551"/>
        <item x="468"/>
        <item x="656"/>
        <item x="513"/>
        <item x="476"/>
        <item x="650"/>
        <item x="606"/>
        <item x="460"/>
        <item x="457"/>
        <item x="450"/>
        <item x="574"/>
        <item x="568"/>
        <item x="490"/>
        <item x="499"/>
        <item x="569"/>
        <item x="488"/>
        <item x="520"/>
        <item x="502"/>
        <item x="523"/>
        <item x="533"/>
        <item x="524"/>
        <item x="453"/>
        <item x="617"/>
        <item x="522"/>
        <item x="532"/>
        <item x="485"/>
        <item x="500"/>
        <item x="598"/>
        <item x="622"/>
        <item x="591"/>
        <item x="530"/>
        <item x="517"/>
        <item x="561"/>
        <item x="456"/>
        <item x="641"/>
        <item x="471"/>
        <item x="541"/>
        <item x="526"/>
        <item x="547"/>
        <item x="651"/>
        <item x="592"/>
        <item x="539"/>
        <item x="474"/>
        <item x="538"/>
        <item x="608"/>
        <item x="626"/>
        <item x="599"/>
        <item x="573"/>
        <item x="464"/>
        <item x="511"/>
        <item x="611"/>
        <item x="620"/>
        <item x="507"/>
        <item x="521"/>
        <item x="605"/>
        <item x="506"/>
        <item x="594"/>
        <item x="505"/>
        <item x="634"/>
        <item x="519"/>
        <item x="575"/>
        <item x="557"/>
        <item x="537"/>
        <item x="493"/>
        <item x="613"/>
        <item x="491"/>
        <item x="638"/>
        <item x="479"/>
        <item x="498"/>
        <item x="564"/>
        <item x="633"/>
        <item x="552"/>
        <item x="492"/>
        <item x="581"/>
        <item x="510"/>
        <item x="542"/>
        <item x="593"/>
        <item x="566"/>
        <item x="544"/>
        <item x="619"/>
        <item x="455"/>
        <item x="459"/>
        <item x="655"/>
        <item x="527"/>
        <item x="625"/>
        <item x="540"/>
        <item x="647"/>
        <item x="466"/>
        <item x="588"/>
        <item x="631"/>
        <item x="654"/>
        <item x="596"/>
        <item x="486"/>
        <item x="495"/>
        <item x="484"/>
        <item x="560"/>
        <item x="570"/>
        <item x="494"/>
        <item x="558"/>
        <item x="458"/>
        <item x="525"/>
        <item x="462"/>
        <item x="652"/>
        <item x="604"/>
        <item x="658"/>
        <item x="660"/>
        <item x="550"/>
        <item x="607"/>
        <item x="545"/>
        <item x="643"/>
        <item x="603"/>
        <item x="553"/>
        <item x="597"/>
        <item x="554"/>
        <item x="472"/>
        <item x="577"/>
        <item x="657"/>
        <item x="556"/>
        <item x="586"/>
        <item x="559"/>
        <item x="546"/>
        <item x="628"/>
        <item x="469"/>
        <item x="534"/>
        <item x="548"/>
        <item x="549"/>
        <item x="473"/>
        <item x="665"/>
        <item x="616"/>
        <item x="579"/>
        <item x="589"/>
        <item x="536"/>
        <item x="475"/>
        <item x="649"/>
        <item x="518"/>
        <item x="602"/>
        <item x="483"/>
        <item x="470"/>
        <item x="478"/>
        <item x="563"/>
        <item x="461"/>
        <item x="497"/>
        <item x="514"/>
        <item x="528"/>
        <item x="480"/>
        <item x="565"/>
        <item x="621"/>
        <item x="467"/>
        <item x="516"/>
        <item x="639"/>
        <item x="454"/>
        <item x="451"/>
        <item x="463"/>
        <item x="481"/>
        <item x="610"/>
        <item x="515"/>
        <item x="567"/>
        <item x="646"/>
        <item x="482"/>
        <item x="618"/>
        <item x="576"/>
        <item x="587"/>
        <item x="509"/>
        <item x="584"/>
        <item x="501"/>
        <item x="624"/>
        <item x="452"/>
        <item x="555"/>
        <item x="580"/>
        <item x="583"/>
        <item x="648"/>
        <item x="640"/>
        <item x="562"/>
        <item x="600"/>
        <item x="664"/>
        <item x="535"/>
        <item x="531"/>
        <item x="632"/>
        <item x="503"/>
        <item x="614"/>
        <item x="635"/>
        <item x="661"/>
        <item x="477"/>
        <item x="627"/>
        <item x="585"/>
        <item x="572"/>
        <item x="504"/>
        <item x="571"/>
        <item x="615"/>
        <item x="465"/>
        <item x="601"/>
        <item x="663"/>
        <item x="489"/>
        <item x="487"/>
        <item x="595"/>
        <item x="645"/>
        <item t="default"/>
      </items>
    </pivotField>
    <pivotField showAll="0"/>
    <pivotField showAll="0"/>
    <pivotField showAll="0"/>
  </pivotFields>
  <rowFields count="1">
    <field x="5"/>
  </rowFields>
  <rowItems count="7">
    <i>
      <x v="6"/>
    </i>
    <i>
      <x v="7"/>
    </i>
    <i>
      <x v="8"/>
    </i>
    <i>
      <x v="9"/>
    </i>
    <i>
      <x v="10"/>
    </i>
    <i>
      <x v="11"/>
    </i>
    <i t="grand">
      <x/>
    </i>
  </rowItems>
  <colFields count="1">
    <field x="1"/>
  </colFields>
  <colItems count="3">
    <i>
      <x/>
    </i>
    <i>
      <x v="1"/>
    </i>
    <i t="grand">
      <x/>
    </i>
  </colItems>
  <dataFields count="1">
    <dataField name="Sum of adr" fld="28" baseField="0" baseItem="0" numFmtId="1"/>
  </dataFields>
  <formats count="2">
    <format dxfId="34">
      <pivotArea collapsedLevelsAreSubtotals="1" fieldPosition="0">
        <references count="2">
          <reference field="1" count="1" selected="0">
            <x v="1"/>
          </reference>
          <reference field="5" count="1">
            <x v="1"/>
          </reference>
        </references>
      </pivotArea>
    </format>
    <format dxfId="33">
      <pivotArea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3E3482-F5AF-4BB4-A75B-E2DAD85D5DD5}"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7" firstHeaderRow="1" firstDataRow="1" firstDataCol="1"/>
  <pivotFields count="36">
    <pivotField showAll="0"/>
    <pivotField dataField="1"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80">
        <item x="17"/>
        <item x="35"/>
        <item x="48"/>
        <item x="31"/>
        <item x="75"/>
        <item x="56"/>
        <item x="32"/>
        <item x="45"/>
        <item x="27"/>
        <item x="74"/>
        <item x="15"/>
        <item x="53"/>
        <item x="25"/>
        <item x="11"/>
        <item x="26"/>
        <item x="71"/>
        <item x="8"/>
        <item x="44"/>
        <item x="20"/>
        <item x="52"/>
        <item x="43"/>
        <item x="5"/>
        <item x="30"/>
        <item x="61"/>
        <item x="63"/>
        <item x="12"/>
        <item x="1"/>
        <item x="40"/>
        <item x="6"/>
        <item x="3"/>
        <item x="78"/>
        <item x="67"/>
        <item x="36"/>
        <item x="58"/>
        <item x="54"/>
        <item x="38"/>
        <item x="34"/>
        <item x="4"/>
        <item x="62"/>
        <item x="22"/>
        <item x="66"/>
        <item x="23"/>
        <item x="2"/>
        <item x="60"/>
        <item x="42"/>
        <item x="13"/>
        <item x="70"/>
        <item x="41"/>
        <item x="37"/>
        <item x="73"/>
        <item x="33"/>
        <item x="69"/>
        <item x="65"/>
        <item x="59"/>
        <item x="39"/>
        <item x="16"/>
        <item x="57"/>
        <item x="29"/>
        <item x="49"/>
        <item x="19"/>
        <item x="0"/>
        <item x="47"/>
        <item x="14"/>
        <item x="10"/>
        <item x="64"/>
        <item x="28"/>
        <item x="21"/>
        <item x="55"/>
        <item x="50"/>
        <item x="7"/>
        <item x="51"/>
        <item x="46"/>
        <item x="77"/>
        <item x="9"/>
        <item x="72"/>
        <item x="24"/>
        <item x="68"/>
        <item x="18"/>
        <item x="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4"/>
  </rowFields>
  <rowItems count="24">
    <i>
      <x v="60"/>
    </i>
    <i>
      <x v="26"/>
    </i>
    <i>
      <x v="29"/>
    </i>
    <i>
      <x v="28"/>
    </i>
    <i>
      <x v="37"/>
    </i>
    <i>
      <x v="21"/>
    </i>
    <i>
      <x v="42"/>
    </i>
    <i>
      <x v="69"/>
    </i>
    <i>
      <x v="16"/>
    </i>
    <i>
      <x v="12"/>
    </i>
    <i>
      <x v="10"/>
    </i>
    <i>
      <x v="75"/>
    </i>
    <i>
      <x v="13"/>
    </i>
    <i>
      <x v="59"/>
    </i>
    <i>
      <x v="55"/>
    </i>
    <i>
      <x/>
    </i>
    <i>
      <x v="41"/>
    </i>
    <i>
      <x v="63"/>
    </i>
    <i>
      <x v="8"/>
    </i>
    <i>
      <x v="27"/>
    </i>
    <i>
      <x v="14"/>
    </i>
    <i>
      <x v="22"/>
    </i>
    <i>
      <x v="36"/>
    </i>
    <i t="grand">
      <x/>
    </i>
  </rowItems>
  <colItems count="1">
    <i/>
  </colItems>
  <dataFields count="1">
    <dataField name="Count of hotel" fld="1" subtotal="count" baseField="0" baseItem="0"/>
  </dataFields>
  <pivotTableStyleInfo name="PivotStyleLight16" showRowHeaders="1" showColHeaders="1" showRowStripes="0" showColStripes="0" showLastColumn="1"/>
  <filters count="1">
    <filter fld="14"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282273-5077-4F41-B313-5753F124DE28}" name="PivotTable8" cacheId="2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6" firstHeaderRow="1" firstDataRow="1" firstDataCol="1" rowPageCount="1" colPageCount="1"/>
  <pivotFields count="36">
    <pivotField showAll="0"/>
    <pivotField showAll="0"/>
    <pivotField showAll="0">
      <items count="3">
        <item x="1"/>
        <item x="0"/>
        <item t="default"/>
      </items>
    </pivotField>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s>
  <rowFields count="1">
    <field x="16"/>
  </rowFields>
  <rowItems count="3">
    <i>
      <x/>
    </i>
    <i>
      <x v="1"/>
    </i>
    <i>
      <x v="3"/>
    </i>
  </rowItems>
  <colItems count="1">
    <i/>
  </colItems>
  <pageFields count="1">
    <pageField fld="4" item="0" hier="-1"/>
  </pageFields>
  <dataFields count="1">
    <dataField name="Sum of adr" fld="28" baseField="0"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3"/>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ECBC73F-6740-43A7-9F0B-FF79C6970B9D}" autoFormatId="16" applyNumberFormats="0" applyBorderFormats="0" applyFontFormats="0" applyPatternFormats="0" applyAlignmentFormats="0" applyWidthHeightFormats="0">
  <queryTableRefresh nextId="37" unboundColumnsRight="3">
    <queryTableFields count="36">
      <queryTableField id="1" name="Source.Name" tableColumnId="1"/>
      <queryTableField id="2" name="hotel" tableColumnId="2"/>
      <queryTableField id="3" name="is_canceled" tableColumnId="3"/>
      <queryTableField id="4" name="lead_time" tableColumnId="4"/>
      <queryTableField id="5" name="arrival_date_year" tableColumnId="5"/>
      <queryTableField id="6" name="arrival_date_month" tableColumnId="6"/>
      <queryTableField id="7" name="arrival_date_week_number" tableColumnId="7"/>
      <queryTableField id="8" name="arrival_date_day_of_month" tableColumnId="8"/>
      <queryTableField id="9" name="stays_in_weekend_nights" tableColumnId="9"/>
      <queryTableField id="10" name="stays_in_week_nights" tableColumnId="10"/>
      <queryTableField id="11" name="adults" tableColumnId="11"/>
      <queryTableField id="12" name="children" tableColumnId="12"/>
      <queryTableField id="13" name="babies" tableColumnId="13"/>
      <queryTableField id="14" name="meal" tableColumnId="14"/>
      <queryTableField id="15" name="country" tableColumnId="15"/>
      <queryTableField id="16" name="market_segment" tableColumnId="16"/>
      <queryTableField id="17" name="distribution_channel" tableColumnId="17"/>
      <queryTableField id="18" name="is_repeated_guest" tableColumnId="18"/>
      <queryTableField id="19" name="previous_cancellations" tableColumnId="19"/>
      <queryTableField id="20" name="previous_bookings_not_canceled" tableColumnId="20"/>
      <queryTableField id="21" name="reserved_room_type" tableColumnId="21"/>
      <queryTableField id="22" name="assigned_room_type" tableColumnId="22"/>
      <queryTableField id="23" name="booking_changes" tableColumnId="23"/>
      <queryTableField id="24" name="deposit_type" tableColumnId="24"/>
      <queryTableField id="25" name="agent" tableColumnId="25"/>
      <queryTableField id="26" name="company" tableColumnId="26"/>
      <queryTableField id="27" name="days_in_waiting_list" tableColumnId="27"/>
      <queryTableField id="28" name="customer_type" tableColumnId="28"/>
      <queryTableField id="29" name="adr" tableColumnId="29"/>
      <queryTableField id="30" name="required_car_parking_spaces" tableColumnId="30"/>
      <queryTableField id="31" name="total_of_special_requests" tableColumnId="31"/>
      <queryTableField id="32" name="reservation_status" tableColumnId="32"/>
      <queryTableField id="33" name="reservation_status_date" tableColumnId="33"/>
      <queryTableField id="34" dataBound="0" tableColumnId="34"/>
      <queryTableField id="35" dataBound="0" tableColumnId="35"/>
      <queryTableField id="36" dataBound="0" tableColumnId="3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rival_date_year" xr10:uid="{398026C4-F5B3-4C9A-A24F-79B0117CC812}" sourceName="arrival_date_year">
  <pivotTables>
    <pivotTable tabId="9" name="PivotTable5"/>
    <pivotTable tabId="8" name="PivotTable4"/>
    <pivotTable tabId="3" name="PivotTable1"/>
    <pivotTable tabId="3" name="PivotTable2"/>
    <pivotTable tabId="11" name="PivotTable8"/>
    <pivotTable tabId="10" name="PivotTable6"/>
    <pivotTable tabId="7" name="PivotTable12"/>
    <pivotTable tabId="7" name="PivotTable13"/>
    <pivotTable tabId="7" name="PivotTable3"/>
  </pivotTables>
  <data>
    <tabular pivotCacheId="1686038628">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rival_date_year 1" xr10:uid="{48432DA8-CC16-4EB1-8560-674A3F56411F}" cache="Slicer_arrival_date_year" caption="arrival_date_year" columnCount="3"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rival_date_year" xr10:uid="{B6AB168A-BF96-4ED9-8588-32AECE097539}" cache="Slicer_arrival_date_year" caption="arrival_date_year" columnCount="3"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35FB93-4598-4A14-B997-AEFCD00FDDDB}" name="Hotel_Data_Mini" displayName="Hotel_Data_Mini" ref="A1:AJ2809" tableType="queryTable" totalsRowShown="0">
  <autoFilter ref="A1:AJ2809" xr:uid="{D1C88142-5D62-4D2D-840C-6151990E1B60}"/>
  <tableColumns count="36">
    <tableColumn id="1" xr3:uid="{934D2BB1-30C3-4301-B58B-EBC501827189}" uniqueName="1" name="Source.Name" queryTableFieldId="1"/>
    <tableColumn id="2" xr3:uid="{5B55B5FD-6DBD-40CB-9AD3-C3A879A95C40}" uniqueName="2" name="hotel" queryTableFieldId="2"/>
    <tableColumn id="3" xr3:uid="{4B203FCA-89C8-4E6F-967D-615EE60FF5B7}" uniqueName="3" name="is_canceled" queryTableFieldId="3"/>
    <tableColumn id="4" xr3:uid="{556D8766-ABC1-4DA0-86B8-0FD355B9149B}" uniqueName="4" name="lead_time" queryTableFieldId="4"/>
    <tableColumn id="5" xr3:uid="{9B2C3F4E-D035-4590-BDF4-D5598499F57F}" uniqueName="5" name="arrival_date_year" queryTableFieldId="5"/>
    <tableColumn id="6" xr3:uid="{3C228218-917A-4200-BC91-D5A04087D78A}" uniqueName="6" name="arrival_date_month" queryTableFieldId="6"/>
    <tableColumn id="7" xr3:uid="{80E3E882-0CD6-406A-A8A7-81ED6E051697}" uniqueName="7" name="arrival_date_week_number" queryTableFieldId="7"/>
    <tableColumn id="8" xr3:uid="{96CA73DB-79A4-447C-8FAC-4C6EF0E62492}" uniqueName="8" name="arrival_date_day_of_month" queryTableFieldId="8"/>
    <tableColumn id="9" xr3:uid="{178BB567-AF3F-41CC-B33A-BBF134300375}" uniqueName="9" name="stays_in_weekend_nights" queryTableFieldId="9"/>
    <tableColumn id="10" xr3:uid="{4F363F1C-6F76-4CEF-B6DF-49FEA1A9DCFD}" uniqueName="10" name="stays_in_week_nights" queryTableFieldId="10"/>
    <tableColumn id="11" xr3:uid="{1A2FE152-471B-479D-9A4F-F1003ECF854D}" uniqueName="11" name="adults" queryTableFieldId="11"/>
    <tableColumn id="12" xr3:uid="{F2DEE1B0-39E8-4CA5-9EAD-DBACE62B27B6}" uniqueName="12" name="children" queryTableFieldId="12"/>
    <tableColumn id="13" xr3:uid="{9844FAA5-19AC-4CAC-B474-01F458C36AFD}" uniqueName="13" name="babies" queryTableFieldId="13"/>
    <tableColumn id="14" xr3:uid="{AB9192F3-52CB-4D09-B7A8-3D839FACF10D}" uniqueName="14" name="meal" queryTableFieldId="14"/>
    <tableColumn id="15" xr3:uid="{06C6784A-D1FF-42CD-A883-C20A782D2D4E}" uniqueName="15" name="country" queryTableFieldId="15"/>
    <tableColumn id="16" xr3:uid="{BF8FFA5A-988D-494D-97AF-5169D6E83A01}" uniqueName="16" name="market_segment" queryTableFieldId="16"/>
    <tableColumn id="17" xr3:uid="{C6853AED-B2DE-45DA-A1FD-D9C182E73D47}" uniqueName="17" name="distribution_channel" queryTableFieldId="17"/>
    <tableColumn id="18" xr3:uid="{81D56ADD-2710-483A-9E2B-F26E1B54B1EE}" uniqueName="18" name="is_repeated_guest" queryTableFieldId="18"/>
    <tableColumn id="19" xr3:uid="{152640F2-602E-4AAF-A6B1-B7BE37EC69B5}" uniqueName="19" name="previous_cancellations" queryTableFieldId="19"/>
    <tableColumn id="20" xr3:uid="{9AD67E3C-D479-42F4-80CF-AF07A2A8B778}" uniqueName="20" name="previous_bookings_not_canceled" queryTableFieldId="20"/>
    <tableColumn id="21" xr3:uid="{AE685D1F-4ACB-4575-A717-1AA4F3B33968}" uniqueName="21" name="reserved_room_type" queryTableFieldId="21"/>
    <tableColumn id="22" xr3:uid="{EC5CD153-E3F2-4A6C-A8C9-A91310AB14FD}" uniqueName="22" name="assigned_room_type" queryTableFieldId="22"/>
    <tableColumn id="23" xr3:uid="{39D93A1D-D8BD-4D50-AD66-66FF725EEB10}" uniqueName="23" name="booking_changes" queryTableFieldId="23"/>
    <tableColumn id="24" xr3:uid="{5E15D9BF-B1AC-4026-8535-70476E908755}" uniqueName="24" name="deposit_type" queryTableFieldId="24"/>
    <tableColumn id="25" xr3:uid="{39A1C31B-BD2A-4D86-BFCB-EC1B68B0BB32}" uniqueName="25" name="agent" queryTableFieldId="25"/>
    <tableColumn id="26" xr3:uid="{1645011F-A7CE-4993-A121-241C8F6F2D2E}" uniqueName="26" name="company" queryTableFieldId="26"/>
    <tableColumn id="27" xr3:uid="{66F24CC6-10DE-4C51-B3CE-537F2EEB53D0}" uniqueName="27" name="days_in_waiting_list" queryTableFieldId="27"/>
    <tableColumn id="28" xr3:uid="{4638B924-A38D-45CF-943A-2069AE51C01E}" uniqueName="28" name="customer_type" queryTableFieldId="28"/>
    <tableColumn id="29" xr3:uid="{EA822AB2-60AF-46BA-8159-AB21E7E46778}" uniqueName="29" name="adr" queryTableFieldId="29"/>
    <tableColumn id="30" xr3:uid="{5F996437-B980-4121-9067-8C1BF0B9476B}" uniqueName="30" name="required_car_parking_spaces" queryTableFieldId="30"/>
    <tableColumn id="31" xr3:uid="{63B2B631-D73C-4E7A-A7B7-172A3BD4E3BF}" uniqueName="31" name="total_of_special_requests" queryTableFieldId="31"/>
    <tableColumn id="32" xr3:uid="{C90FD06A-BEC8-43B7-AA50-7CA49B8F795C}" uniqueName="32" name="reservation_status" queryTableFieldId="32"/>
    <tableColumn id="33" xr3:uid="{D336EF0D-073D-4AA4-B249-85F14C629BEB}" uniqueName="33" name="reservation_status_date" queryTableFieldId="33" dataDxfId="40"/>
    <tableColumn id="34" xr3:uid="{04A5C0AE-4D20-4226-B3AB-E148872E502D}" uniqueName="34" name="Total_Guests" queryTableFieldId="34" dataDxfId="39">
      <calculatedColumnFormula>SUM(Hotel_Data_Mini[[#This Row],[adults]:[babies]])</calculatedColumnFormula>
    </tableColumn>
    <tableColumn id="35" xr3:uid="{161B9860-5887-4836-99E1-ABEFCBFD8047}" uniqueName="35" name="Total_stay" queryTableFieldId="35" dataDxfId="38">
      <calculatedColumnFormula>SUM(Hotel_Data_Mini[[#This Row],[stays_in_weekend_nights]:[stays_in_week_nights]])</calculatedColumnFormula>
    </tableColumn>
    <tableColumn id="36" xr3:uid="{FFBBB17D-3B5A-4FF5-9EFE-9B5E1BF70319}" uniqueName="36" name="Room change" queryTableFieldId="36" dataDxfId="37">
      <calculatedColumnFormula>IF(Hotel_Data_Mini[[#This Row],[reserved_room_type]]=Hotel_Data_Mini[[#This Row],[assigned_room_type]],0,1)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7.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3F782-F4AF-4508-AC15-32E9C134AEB0}">
  <sheetPr>
    <tabColor theme="1"/>
  </sheetPr>
  <dimension ref="A1:AA37"/>
  <sheetViews>
    <sheetView zoomScale="75" zoomScaleNormal="75" workbookViewId="0">
      <selection activeCell="AA15" sqref="AA15"/>
    </sheetView>
  </sheetViews>
  <sheetFormatPr defaultColWidth="0" defaultRowHeight="15" zeroHeight="1" x14ac:dyDescent="0.25"/>
  <cols>
    <col min="1" max="27" width="9.140625" customWidth="1"/>
    <col min="28" max="16384" width="9.140625" hidden="1"/>
  </cols>
  <sheetData>
    <row r="1" spans="1:27" x14ac:dyDescent="0.25">
      <c r="A1" s="6"/>
      <c r="B1" s="6"/>
      <c r="C1" s="6"/>
      <c r="D1" s="6"/>
      <c r="E1" s="6"/>
      <c r="F1" s="6"/>
      <c r="G1" s="6"/>
      <c r="H1" s="6"/>
      <c r="I1" s="6"/>
      <c r="J1" s="6"/>
      <c r="K1" s="6"/>
      <c r="L1" s="6"/>
      <c r="M1" s="6"/>
      <c r="N1" s="6"/>
      <c r="O1" s="6"/>
      <c r="P1" s="6"/>
      <c r="Q1" s="6"/>
      <c r="R1" s="6"/>
      <c r="S1" s="6"/>
      <c r="T1" s="6"/>
      <c r="U1" s="6"/>
      <c r="V1" s="6"/>
      <c r="W1" s="6"/>
      <c r="X1" s="6"/>
      <c r="Y1" s="6"/>
      <c r="Z1" s="6"/>
      <c r="AA1" s="6"/>
    </row>
    <row r="2" spans="1:27" x14ac:dyDescent="0.25">
      <c r="A2" s="6"/>
      <c r="B2" s="6"/>
      <c r="C2" s="6"/>
      <c r="D2" s="6"/>
      <c r="E2" s="6"/>
      <c r="F2" s="6"/>
      <c r="G2" s="6"/>
      <c r="H2" s="6"/>
      <c r="I2" s="6"/>
      <c r="J2" s="6"/>
      <c r="K2" s="6"/>
      <c r="L2" s="6"/>
      <c r="M2" s="6"/>
      <c r="N2" s="6"/>
      <c r="O2" s="6"/>
      <c r="P2" s="6"/>
      <c r="Q2" s="6"/>
      <c r="R2" s="6"/>
      <c r="S2" s="6"/>
      <c r="T2" s="6"/>
      <c r="U2" s="6"/>
      <c r="V2" s="6"/>
      <c r="W2" s="6"/>
      <c r="X2" s="6"/>
      <c r="Y2" s="6"/>
      <c r="Z2" s="6"/>
      <c r="AA2" s="6"/>
    </row>
    <row r="3" spans="1:27" x14ac:dyDescent="0.25">
      <c r="A3" s="6"/>
      <c r="B3" s="6"/>
      <c r="C3" s="6"/>
      <c r="D3" s="6"/>
      <c r="E3" s="6"/>
      <c r="F3" s="6"/>
      <c r="G3" s="6"/>
      <c r="H3" s="6"/>
      <c r="I3" s="6"/>
      <c r="J3" s="6"/>
      <c r="K3" s="6"/>
      <c r="L3" s="6"/>
      <c r="M3" s="6"/>
      <c r="N3" s="6"/>
      <c r="O3" s="6"/>
      <c r="P3" s="6"/>
      <c r="Q3" s="6"/>
      <c r="R3" s="6"/>
      <c r="S3" s="6"/>
      <c r="T3" s="6"/>
      <c r="U3" s="6"/>
      <c r="V3" s="6"/>
      <c r="W3" s="6"/>
      <c r="X3" s="6"/>
      <c r="Y3" s="6"/>
      <c r="Z3" s="6"/>
      <c r="AA3" s="6"/>
    </row>
    <row r="4" spans="1:27" x14ac:dyDescent="0.25">
      <c r="A4" s="6"/>
      <c r="B4" s="6"/>
      <c r="C4" s="6"/>
      <c r="D4" s="6"/>
      <c r="E4" s="6"/>
      <c r="F4" s="6"/>
      <c r="G4" s="6"/>
      <c r="H4" s="6"/>
      <c r="I4" s="6"/>
      <c r="J4" s="6"/>
      <c r="K4" s="6"/>
      <c r="L4" s="6"/>
      <c r="M4" s="6"/>
      <c r="N4" s="6"/>
      <c r="O4" s="6"/>
      <c r="P4" s="6"/>
      <c r="Q4" s="6"/>
      <c r="R4" s="6"/>
      <c r="S4" s="6"/>
      <c r="T4" s="6"/>
      <c r="U4" s="6"/>
      <c r="V4" s="6"/>
      <c r="W4" s="6"/>
      <c r="X4" s="6"/>
      <c r="Y4" s="6"/>
      <c r="Z4" s="6"/>
      <c r="AA4" s="6"/>
    </row>
    <row r="5" spans="1:27" x14ac:dyDescent="0.25">
      <c r="A5" s="6"/>
      <c r="B5" s="6"/>
      <c r="C5" s="6"/>
      <c r="D5" s="6"/>
      <c r="E5" s="6"/>
      <c r="F5" s="6"/>
      <c r="G5" s="6"/>
      <c r="H5" s="6"/>
      <c r="I5" s="6"/>
      <c r="J5" s="6"/>
      <c r="K5" s="6"/>
      <c r="L5" s="6"/>
      <c r="M5" s="6"/>
      <c r="N5" s="6"/>
      <c r="O5" s="6"/>
      <c r="P5" s="6"/>
      <c r="Q5" s="6"/>
      <c r="R5" s="6"/>
      <c r="S5" s="6"/>
      <c r="T5" s="6"/>
      <c r="U5" s="6"/>
      <c r="V5" s="6"/>
      <c r="W5" s="6"/>
      <c r="X5" s="6"/>
      <c r="Y5" s="6"/>
      <c r="Z5" s="6"/>
      <c r="AA5" s="6"/>
    </row>
    <row r="6" spans="1:27" x14ac:dyDescent="0.25">
      <c r="A6" s="6"/>
      <c r="B6" s="6"/>
      <c r="C6" s="6"/>
      <c r="D6" s="6"/>
      <c r="E6" s="6"/>
      <c r="F6" s="6"/>
      <c r="G6" s="6"/>
      <c r="H6" s="6"/>
      <c r="I6" s="6"/>
      <c r="J6" s="6"/>
      <c r="K6" s="6"/>
      <c r="L6" s="6"/>
      <c r="M6" s="6"/>
      <c r="N6" s="6"/>
      <c r="O6" s="6"/>
      <c r="P6" s="6"/>
      <c r="Q6" s="6"/>
      <c r="R6" s="6"/>
      <c r="S6" s="6"/>
      <c r="T6" s="6"/>
      <c r="U6" s="6"/>
      <c r="V6" s="6"/>
      <c r="W6" s="6"/>
      <c r="X6" s="6"/>
      <c r="Y6" s="6"/>
      <c r="Z6" s="6"/>
      <c r="AA6" s="6"/>
    </row>
    <row r="7" spans="1:27" x14ac:dyDescent="0.25">
      <c r="A7" s="6"/>
      <c r="B7" s="6"/>
      <c r="C7" s="6"/>
      <c r="D7" s="6"/>
      <c r="E7" s="6"/>
      <c r="F7" s="6"/>
      <c r="G7" s="6"/>
      <c r="H7" s="6"/>
      <c r="I7" s="6"/>
      <c r="J7" s="6"/>
      <c r="K7" s="6"/>
      <c r="L7" s="6"/>
      <c r="M7" s="6"/>
      <c r="N7" s="6"/>
      <c r="O7" s="6"/>
      <c r="P7" s="6"/>
      <c r="Q7" s="6"/>
      <c r="R7" s="6"/>
      <c r="S7" s="6"/>
      <c r="T7" s="6"/>
      <c r="U7" s="6"/>
      <c r="V7" s="6"/>
      <c r="W7" s="6"/>
      <c r="X7" s="6"/>
      <c r="Y7" s="6"/>
      <c r="Z7" s="6"/>
      <c r="AA7" s="6"/>
    </row>
    <row r="8" spans="1:27" x14ac:dyDescent="0.25">
      <c r="A8" s="6"/>
      <c r="B8" s="6"/>
      <c r="C8" s="6"/>
      <c r="D8" s="6"/>
      <c r="E8" s="6"/>
      <c r="F8" s="6"/>
      <c r="G8" s="6"/>
      <c r="H8" s="6"/>
      <c r="I8" s="6"/>
      <c r="J8" s="6"/>
      <c r="K8" s="6"/>
      <c r="L8" s="6"/>
      <c r="M8" s="6"/>
      <c r="N8" s="6"/>
      <c r="O8" s="6"/>
      <c r="P8" s="6"/>
      <c r="Q8" s="6"/>
      <c r="R8" s="6"/>
      <c r="S8" s="6"/>
      <c r="T8" s="6"/>
      <c r="U8" s="6"/>
      <c r="V8" s="6"/>
      <c r="W8" s="6"/>
      <c r="X8" s="6"/>
      <c r="Y8" s="6"/>
      <c r="Z8" s="6"/>
      <c r="AA8" s="6"/>
    </row>
    <row r="9" spans="1:27" x14ac:dyDescent="0.25">
      <c r="A9" s="6"/>
      <c r="B9" s="6"/>
      <c r="C9" s="6"/>
      <c r="D9" s="6"/>
      <c r="E9" s="6"/>
      <c r="F9" s="6"/>
      <c r="G9" s="6"/>
      <c r="H9" s="6"/>
      <c r="I9" s="6"/>
      <c r="J9" s="6"/>
      <c r="K9" s="6"/>
      <c r="L9" s="6"/>
      <c r="M9" s="6"/>
      <c r="N9" s="6"/>
      <c r="O9" s="6"/>
      <c r="P9" s="6"/>
      <c r="Q9" s="6"/>
      <c r="R9" s="6"/>
      <c r="S9" s="6"/>
      <c r="T9" s="6"/>
      <c r="U9" s="6"/>
      <c r="V9" s="6"/>
      <c r="W9" s="6"/>
      <c r="X9" s="6"/>
      <c r="Y9" s="6"/>
      <c r="Z9" s="6"/>
      <c r="AA9" s="6"/>
    </row>
    <row r="10" spans="1:27" x14ac:dyDescent="0.25">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spans="1:27" x14ac:dyDescent="0.25">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spans="1:27" x14ac:dyDescent="0.25">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spans="1:27" x14ac:dyDescent="0.25">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spans="1:27" x14ac:dyDescent="0.25">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x14ac:dyDescent="0.2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spans="1:27" x14ac:dyDescent="0.25">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spans="1:27" x14ac:dyDescent="0.25">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spans="1:27" x14ac:dyDescent="0.25">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spans="1:27" x14ac:dyDescent="0.25">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spans="1:27" x14ac:dyDescent="0.25">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spans="1:27" x14ac:dyDescent="0.25">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spans="1:27" x14ac:dyDescent="0.25">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spans="1:27" x14ac:dyDescent="0.25">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spans="1:27" x14ac:dyDescent="0.25">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spans="1:27" x14ac:dyDescent="0.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spans="1:27" x14ac:dyDescent="0.25">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spans="1:27" x14ac:dyDescent="0.25">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spans="1:27" x14ac:dyDescent="0.25">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spans="1:27" x14ac:dyDescent="0.25">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spans="1:27" x14ac:dyDescent="0.25">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spans="1:27" x14ac:dyDescent="0.25">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spans="1:27" x14ac:dyDescent="0.25">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spans="1:27" x14ac:dyDescent="0.25">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spans="1:27" x14ac:dyDescent="0.25">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spans="1:27" x14ac:dyDescent="0.2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spans="1:27"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spans="1:27"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B702-D8FD-436F-AF36-CA53BBEEDAF8}">
  <sheetPr>
    <tabColor theme="4" tint="-0.499984740745262"/>
  </sheetPr>
  <dimension ref="A1:U25"/>
  <sheetViews>
    <sheetView tabSelected="1" workbookViewId="0">
      <selection activeCell="B10" sqref="B10:S10"/>
    </sheetView>
  </sheetViews>
  <sheetFormatPr defaultRowHeight="15" x14ac:dyDescent="0.25"/>
  <cols>
    <col min="1" max="1" width="6.28515625" customWidth="1"/>
  </cols>
  <sheetData>
    <row r="1" spans="1:21" ht="23.25" x14ac:dyDescent="0.25">
      <c r="A1" s="12" t="s">
        <v>164</v>
      </c>
      <c r="B1" s="12"/>
      <c r="C1" s="12"/>
      <c r="D1" s="12"/>
      <c r="E1" s="12"/>
      <c r="F1" s="12"/>
      <c r="G1" s="12"/>
      <c r="H1" s="12"/>
      <c r="I1" s="12"/>
      <c r="J1" s="12"/>
      <c r="K1" s="12"/>
      <c r="L1" s="12"/>
      <c r="M1" s="12"/>
      <c r="N1" s="12"/>
      <c r="O1" s="12"/>
      <c r="P1" s="12"/>
      <c r="Q1" s="12"/>
      <c r="R1" s="12"/>
      <c r="S1" s="12"/>
      <c r="T1" s="11"/>
      <c r="U1" s="11"/>
    </row>
    <row r="2" spans="1:21" x14ac:dyDescent="0.25">
      <c r="A2" s="9">
        <v>1</v>
      </c>
      <c r="B2" s="10" t="s">
        <v>175</v>
      </c>
      <c r="C2" s="10"/>
      <c r="D2" s="10"/>
      <c r="E2" s="10"/>
      <c r="F2" s="10"/>
      <c r="G2" s="10"/>
      <c r="H2" s="10"/>
      <c r="I2" s="10"/>
      <c r="J2" s="10"/>
      <c r="K2" s="10"/>
      <c r="L2" s="10"/>
      <c r="M2" s="10"/>
      <c r="N2" s="10"/>
      <c r="O2" s="10"/>
      <c r="P2" s="10"/>
      <c r="Q2" s="10"/>
      <c r="R2" s="10"/>
      <c r="S2" s="10"/>
    </row>
    <row r="3" spans="1:21" x14ac:dyDescent="0.25">
      <c r="A3" s="9">
        <v>2</v>
      </c>
      <c r="B3" s="10" t="s">
        <v>188</v>
      </c>
      <c r="C3" s="10"/>
      <c r="D3" s="10"/>
      <c r="E3" s="10"/>
      <c r="F3" s="10"/>
      <c r="G3" s="10"/>
      <c r="H3" s="10"/>
      <c r="I3" s="10"/>
      <c r="J3" s="10"/>
      <c r="K3" s="10"/>
      <c r="L3" s="10"/>
      <c r="M3" s="10"/>
      <c r="N3" s="10"/>
      <c r="O3" s="10"/>
      <c r="P3" s="10"/>
      <c r="Q3" s="10"/>
      <c r="R3" s="10"/>
      <c r="S3" s="10"/>
    </row>
    <row r="4" spans="1:21" x14ac:dyDescent="0.25">
      <c r="A4" s="9">
        <v>3</v>
      </c>
      <c r="B4" s="10" t="s">
        <v>176</v>
      </c>
      <c r="C4" s="10"/>
      <c r="D4" s="10"/>
      <c r="E4" s="10"/>
      <c r="F4" s="10"/>
      <c r="G4" s="10"/>
      <c r="H4" s="10"/>
      <c r="I4" s="10"/>
      <c r="J4" s="10"/>
      <c r="K4" s="10"/>
      <c r="L4" s="10"/>
      <c r="M4" s="10"/>
      <c r="N4" s="10"/>
      <c r="O4" s="10"/>
      <c r="P4" s="10"/>
      <c r="Q4" s="10"/>
      <c r="R4" s="10"/>
      <c r="S4" s="10"/>
    </row>
    <row r="5" spans="1:21" x14ac:dyDescent="0.25">
      <c r="A5" s="9">
        <v>4</v>
      </c>
      <c r="B5" s="10" t="s">
        <v>177</v>
      </c>
      <c r="C5" s="10"/>
      <c r="D5" s="10"/>
      <c r="E5" s="10"/>
      <c r="F5" s="10"/>
      <c r="G5" s="10"/>
      <c r="H5" s="10"/>
      <c r="I5" s="10"/>
      <c r="J5" s="10"/>
      <c r="K5" s="10"/>
      <c r="L5" s="10"/>
      <c r="M5" s="10"/>
      <c r="N5" s="10"/>
      <c r="O5" s="10"/>
      <c r="P5" s="10"/>
      <c r="Q5" s="10"/>
      <c r="R5" s="10"/>
      <c r="S5" s="10"/>
    </row>
    <row r="6" spans="1:21" x14ac:dyDescent="0.25">
      <c r="A6" s="9">
        <v>5</v>
      </c>
      <c r="B6" s="10" t="s">
        <v>178</v>
      </c>
      <c r="C6" s="10"/>
      <c r="D6" s="10"/>
      <c r="E6" s="10"/>
      <c r="F6" s="10"/>
      <c r="G6" s="10"/>
      <c r="H6" s="10"/>
      <c r="I6" s="10"/>
      <c r="J6" s="10"/>
      <c r="K6" s="10"/>
      <c r="L6" s="10"/>
      <c r="M6" s="10"/>
      <c r="N6" s="10"/>
      <c r="O6" s="10"/>
      <c r="P6" s="10"/>
      <c r="Q6" s="10"/>
      <c r="R6" s="10"/>
      <c r="S6" s="10"/>
    </row>
    <row r="7" spans="1:21" x14ac:dyDescent="0.25">
      <c r="A7" s="9">
        <v>6</v>
      </c>
      <c r="B7" s="10" t="s">
        <v>179</v>
      </c>
      <c r="C7" s="10"/>
      <c r="D7" s="10"/>
      <c r="E7" s="10"/>
      <c r="F7" s="10"/>
      <c r="G7" s="10"/>
      <c r="H7" s="10"/>
      <c r="I7" s="10"/>
      <c r="J7" s="10"/>
      <c r="K7" s="10"/>
      <c r="L7" s="10"/>
      <c r="M7" s="10"/>
      <c r="N7" s="10"/>
      <c r="O7" s="10"/>
      <c r="P7" s="10"/>
      <c r="Q7" s="10"/>
      <c r="R7" s="10"/>
      <c r="S7" s="10"/>
    </row>
    <row r="8" spans="1:21" x14ac:dyDescent="0.25">
      <c r="A8" s="9">
        <v>7</v>
      </c>
      <c r="B8" s="10" t="s">
        <v>180</v>
      </c>
      <c r="C8" s="10"/>
      <c r="D8" s="10"/>
      <c r="E8" s="10"/>
      <c r="F8" s="10"/>
      <c r="G8" s="10"/>
      <c r="H8" s="10"/>
      <c r="I8" s="10"/>
      <c r="J8" s="10"/>
      <c r="K8" s="10"/>
      <c r="L8" s="10"/>
      <c r="M8" s="10"/>
      <c r="N8" s="10"/>
      <c r="O8" s="10"/>
      <c r="P8" s="10"/>
      <c r="Q8" s="10"/>
      <c r="R8" s="10"/>
      <c r="S8" s="10"/>
    </row>
    <row r="9" spans="1:21" x14ac:dyDescent="0.25">
      <c r="A9" s="9">
        <v>8</v>
      </c>
      <c r="B9" s="10" t="s">
        <v>181</v>
      </c>
      <c r="C9" s="10"/>
      <c r="D9" s="10"/>
      <c r="E9" s="10"/>
      <c r="F9" s="10"/>
      <c r="G9" s="10"/>
      <c r="H9" s="10"/>
      <c r="I9" s="10"/>
      <c r="J9" s="10"/>
      <c r="K9" s="10"/>
      <c r="L9" s="10"/>
      <c r="M9" s="10"/>
      <c r="N9" s="10"/>
      <c r="O9" s="10"/>
      <c r="P9" s="10"/>
      <c r="Q9" s="10"/>
      <c r="R9" s="10"/>
      <c r="S9" s="10"/>
    </row>
    <row r="10" spans="1:21" x14ac:dyDescent="0.25">
      <c r="A10" s="9">
        <v>9</v>
      </c>
      <c r="B10" s="10" t="s">
        <v>182</v>
      </c>
      <c r="C10" s="10"/>
      <c r="D10" s="10"/>
      <c r="E10" s="10"/>
      <c r="F10" s="10"/>
      <c r="G10" s="10"/>
      <c r="H10" s="10"/>
      <c r="I10" s="10"/>
      <c r="J10" s="10"/>
      <c r="K10" s="10"/>
      <c r="L10" s="10"/>
      <c r="M10" s="10"/>
      <c r="N10" s="10"/>
      <c r="O10" s="10"/>
      <c r="P10" s="10"/>
      <c r="Q10" s="10"/>
      <c r="R10" s="10"/>
      <c r="S10" s="10"/>
    </row>
    <row r="11" spans="1:21" x14ac:dyDescent="0.25">
      <c r="A11" s="9">
        <v>10</v>
      </c>
      <c r="B11" s="10" t="s">
        <v>183</v>
      </c>
      <c r="C11" s="10"/>
      <c r="D11" s="10"/>
      <c r="E11" s="10"/>
      <c r="F11" s="10"/>
      <c r="G11" s="10"/>
      <c r="H11" s="10"/>
      <c r="I11" s="10"/>
      <c r="J11" s="10"/>
      <c r="K11" s="10"/>
      <c r="L11" s="10"/>
      <c r="M11" s="10"/>
      <c r="N11" s="10"/>
      <c r="O11" s="10"/>
      <c r="P11" s="10"/>
      <c r="Q11" s="10"/>
      <c r="R11" s="10"/>
      <c r="S11" s="10"/>
    </row>
    <row r="12" spans="1:21" x14ac:dyDescent="0.25">
      <c r="A12" s="9">
        <v>11</v>
      </c>
      <c r="B12" s="10" t="s">
        <v>184</v>
      </c>
      <c r="C12" s="10"/>
      <c r="D12" s="10"/>
      <c r="E12" s="10"/>
      <c r="F12" s="10"/>
      <c r="G12" s="10"/>
      <c r="H12" s="10"/>
      <c r="I12" s="10"/>
      <c r="J12" s="10"/>
      <c r="K12" s="10"/>
      <c r="L12" s="10"/>
      <c r="M12" s="10"/>
      <c r="N12" s="10"/>
      <c r="O12" s="10"/>
      <c r="P12" s="10"/>
      <c r="Q12" s="10"/>
      <c r="R12" s="10"/>
      <c r="S12" s="10"/>
    </row>
    <row r="13" spans="1:21" x14ac:dyDescent="0.25">
      <c r="A13" s="9">
        <v>12</v>
      </c>
      <c r="B13" s="10" t="s">
        <v>185</v>
      </c>
      <c r="C13" s="10"/>
      <c r="D13" s="10"/>
      <c r="E13" s="10"/>
      <c r="F13" s="10"/>
      <c r="G13" s="10"/>
      <c r="H13" s="10"/>
      <c r="I13" s="10"/>
      <c r="J13" s="10"/>
      <c r="K13" s="10"/>
      <c r="L13" s="10"/>
      <c r="M13" s="10"/>
      <c r="N13" s="10"/>
      <c r="O13" s="10"/>
      <c r="P13" s="10"/>
      <c r="Q13" s="10"/>
      <c r="R13" s="10"/>
      <c r="S13" s="10"/>
    </row>
    <row r="14" spans="1:21" x14ac:dyDescent="0.25">
      <c r="A14" s="9">
        <v>13</v>
      </c>
      <c r="B14" s="10" t="s">
        <v>186</v>
      </c>
      <c r="C14" s="10"/>
      <c r="D14" s="10"/>
      <c r="E14" s="10"/>
      <c r="F14" s="10"/>
      <c r="G14" s="10"/>
      <c r="H14" s="10"/>
      <c r="I14" s="10"/>
      <c r="J14" s="10"/>
      <c r="K14" s="10"/>
      <c r="L14" s="10"/>
      <c r="M14" s="10"/>
      <c r="N14" s="10"/>
      <c r="O14" s="10"/>
      <c r="P14" s="10"/>
      <c r="Q14" s="10"/>
      <c r="R14" s="10"/>
      <c r="S14" s="10"/>
    </row>
    <row r="15" spans="1:21" x14ac:dyDescent="0.25">
      <c r="A15" s="9">
        <v>14</v>
      </c>
      <c r="B15" s="10" t="s">
        <v>187</v>
      </c>
      <c r="C15" s="10"/>
      <c r="D15" s="10"/>
      <c r="E15" s="10"/>
      <c r="F15" s="10"/>
      <c r="G15" s="10"/>
      <c r="H15" s="10"/>
      <c r="I15" s="10"/>
      <c r="J15" s="10"/>
      <c r="K15" s="10"/>
      <c r="L15" s="10"/>
      <c r="M15" s="10"/>
      <c r="N15" s="10"/>
      <c r="O15" s="10"/>
      <c r="P15" s="10"/>
      <c r="Q15" s="10"/>
      <c r="R15" s="10"/>
      <c r="S15" s="10"/>
    </row>
    <row r="16" spans="1:21" x14ac:dyDescent="0.25">
      <c r="A16" s="9">
        <v>15</v>
      </c>
      <c r="B16" s="10" t="s">
        <v>189</v>
      </c>
      <c r="C16" s="10"/>
      <c r="D16" s="10"/>
      <c r="E16" s="10"/>
      <c r="F16" s="10"/>
      <c r="G16" s="10"/>
      <c r="H16" s="10"/>
      <c r="I16" s="10"/>
      <c r="J16" s="10"/>
      <c r="K16" s="10"/>
      <c r="L16" s="10"/>
      <c r="M16" s="10"/>
      <c r="N16" s="10"/>
      <c r="O16" s="10"/>
      <c r="P16" s="10"/>
      <c r="Q16" s="10"/>
      <c r="R16" s="10"/>
      <c r="S16" s="10"/>
    </row>
    <row r="17" spans="1:19" x14ac:dyDescent="0.25">
      <c r="A17" s="9">
        <v>16</v>
      </c>
      <c r="B17" s="10" t="s">
        <v>190</v>
      </c>
      <c r="C17" s="10"/>
      <c r="D17" s="10"/>
      <c r="E17" s="10"/>
      <c r="F17" s="10"/>
      <c r="G17" s="10"/>
      <c r="H17" s="10"/>
      <c r="I17" s="10"/>
      <c r="J17" s="10"/>
      <c r="K17" s="10"/>
      <c r="L17" s="10"/>
      <c r="M17" s="10"/>
      <c r="N17" s="10"/>
      <c r="O17" s="10"/>
      <c r="P17" s="10"/>
      <c r="Q17" s="10"/>
      <c r="R17" s="10"/>
      <c r="S17" s="10"/>
    </row>
    <row r="18" spans="1:19" x14ac:dyDescent="0.25">
      <c r="A18" s="9">
        <v>17</v>
      </c>
      <c r="B18" s="10" t="s">
        <v>191</v>
      </c>
      <c r="C18" s="10"/>
      <c r="D18" s="10"/>
      <c r="E18" s="10"/>
      <c r="F18" s="10"/>
      <c r="G18" s="10"/>
      <c r="H18" s="10"/>
      <c r="I18" s="10"/>
      <c r="J18" s="10"/>
      <c r="K18" s="10"/>
      <c r="L18" s="10"/>
      <c r="M18" s="10"/>
      <c r="N18" s="10"/>
      <c r="O18" s="10"/>
      <c r="P18" s="10"/>
      <c r="Q18" s="10"/>
      <c r="R18" s="10"/>
      <c r="S18" s="10"/>
    </row>
    <row r="19" spans="1:19" x14ac:dyDescent="0.25">
      <c r="A19" s="9">
        <v>18</v>
      </c>
      <c r="B19" s="10" t="s">
        <v>193</v>
      </c>
      <c r="C19" s="10"/>
      <c r="D19" s="10"/>
      <c r="E19" s="10"/>
      <c r="F19" s="10"/>
      <c r="G19" s="10"/>
      <c r="H19" s="10"/>
      <c r="I19" s="10"/>
      <c r="J19" s="10"/>
      <c r="K19" s="10"/>
      <c r="L19" s="10"/>
      <c r="M19" s="10"/>
      <c r="N19" s="10"/>
      <c r="O19" s="10"/>
      <c r="P19" s="10"/>
      <c r="Q19" s="10"/>
      <c r="R19" s="10"/>
      <c r="S19" s="10"/>
    </row>
    <row r="20" spans="1:19" x14ac:dyDescent="0.25">
      <c r="A20" s="9">
        <v>19</v>
      </c>
      <c r="B20" s="10"/>
      <c r="C20" s="10"/>
      <c r="D20" s="10"/>
      <c r="E20" s="10"/>
      <c r="F20" s="10"/>
      <c r="G20" s="10"/>
      <c r="H20" s="10"/>
      <c r="I20" s="10"/>
      <c r="J20" s="10"/>
      <c r="K20" s="10"/>
      <c r="L20" s="10"/>
      <c r="M20" s="10"/>
      <c r="N20" s="10"/>
      <c r="O20" s="10"/>
      <c r="P20" s="10"/>
      <c r="Q20" s="10"/>
      <c r="R20" s="10"/>
      <c r="S20" s="10"/>
    </row>
    <row r="21" spans="1:19" x14ac:dyDescent="0.25">
      <c r="A21" s="9">
        <v>20</v>
      </c>
      <c r="B21" s="10"/>
      <c r="C21" s="10"/>
      <c r="D21" s="10"/>
      <c r="E21" s="10"/>
      <c r="F21" s="10"/>
      <c r="G21" s="10"/>
      <c r="H21" s="10"/>
      <c r="I21" s="10"/>
      <c r="J21" s="10"/>
      <c r="K21" s="10"/>
      <c r="L21" s="10"/>
      <c r="M21" s="10"/>
      <c r="N21" s="10"/>
      <c r="O21" s="10"/>
      <c r="P21" s="10"/>
      <c r="Q21" s="10"/>
      <c r="R21" s="10"/>
      <c r="S21" s="10"/>
    </row>
    <row r="22" spans="1:19" x14ac:dyDescent="0.25">
      <c r="A22" s="9">
        <v>21</v>
      </c>
      <c r="B22" s="10"/>
      <c r="C22" s="10"/>
      <c r="D22" s="10"/>
      <c r="E22" s="10"/>
      <c r="F22" s="10"/>
      <c r="G22" s="10"/>
      <c r="H22" s="10"/>
      <c r="I22" s="10"/>
      <c r="J22" s="10"/>
      <c r="K22" s="10"/>
      <c r="L22" s="10"/>
      <c r="M22" s="10"/>
      <c r="N22" s="10"/>
      <c r="O22" s="10"/>
      <c r="P22" s="10"/>
      <c r="Q22" s="10"/>
      <c r="R22" s="10"/>
      <c r="S22" s="10"/>
    </row>
    <row r="23" spans="1:19" x14ac:dyDescent="0.25">
      <c r="A23" s="9">
        <v>22</v>
      </c>
      <c r="B23" s="10"/>
      <c r="C23" s="10"/>
      <c r="D23" s="10"/>
      <c r="E23" s="10"/>
      <c r="F23" s="10"/>
      <c r="G23" s="10"/>
      <c r="H23" s="10"/>
      <c r="I23" s="10"/>
      <c r="J23" s="10"/>
      <c r="K23" s="10"/>
      <c r="L23" s="10"/>
      <c r="M23" s="10"/>
      <c r="N23" s="10"/>
      <c r="O23" s="10"/>
      <c r="P23" s="10"/>
      <c r="Q23" s="10"/>
      <c r="R23" s="10"/>
      <c r="S23" s="10"/>
    </row>
    <row r="24" spans="1:19" x14ac:dyDescent="0.25">
      <c r="A24" s="9">
        <v>23</v>
      </c>
      <c r="B24" s="10"/>
      <c r="C24" s="10"/>
      <c r="D24" s="10"/>
      <c r="E24" s="10"/>
      <c r="F24" s="10"/>
      <c r="G24" s="10"/>
      <c r="H24" s="10"/>
      <c r="I24" s="10"/>
      <c r="J24" s="10"/>
      <c r="K24" s="10"/>
      <c r="L24" s="10"/>
      <c r="M24" s="10"/>
      <c r="N24" s="10"/>
      <c r="O24" s="10"/>
      <c r="P24" s="10"/>
      <c r="Q24" s="10"/>
      <c r="R24" s="10"/>
      <c r="S24" s="10"/>
    </row>
    <row r="25" spans="1:19" x14ac:dyDescent="0.25">
      <c r="A25" s="9">
        <v>24</v>
      </c>
      <c r="B25" s="10"/>
      <c r="C25" s="10"/>
      <c r="D25" s="10"/>
      <c r="E25" s="10"/>
      <c r="F25" s="10"/>
      <c r="G25" s="10"/>
      <c r="H25" s="10"/>
      <c r="I25" s="10"/>
      <c r="J25" s="10"/>
      <c r="K25" s="10"/>
      <c r="L25" s="10"/>
      <c r="M25" s="10"/>
      <c r="N25" s="10"/>
      <c r="O25" s="10"/>
      <c r="P25" s="10"/>
      <c r="Q25" s="10"/>
      <c r="R25" s="10"/>
      <c r="S25" s="10"/>
    </row>
  </sheetData>
  <mergeCells count="25">
    <mergeCell ref="B25:S25"/>
    <mergeCell ref="A1:S1"/>
    <mergeCell ref="B19:S19"/>
    <mergeCell ref="B20:S20"/>
    <mergeCell ref="B21:S21"/>
    <mergeCell ref="B22:S22"/>
    <mergeCell ref="B23:S23"/>
    <mergeCell ref="B24:S24"/>
    <mergeCell ref="B13:S13"/>
    <mergeCell ref="B14:S14"/>
    <mergeCell ref="B15:S15"/>
    <mergeCell ref="B16:S16"/>
    <mergeCell ref="B17:S17"/>
    <mergeCell ref="B18:S18"/>
    <mergeCell ref="B7:S7"/>
    <mergeCell ref="B8:S8"/>
    <mergeCell ref="B9:S9"/>
    <mergeCell ref="B10:S10"/>
    <mergeCell ref="B11:S11"/>
    <mergeCell ref="B12:S12"/>
    <mergeCell ref="B2:S2"/>
    <mergeCell ref="B3:S3"/>
    <mergeCell ref="B4:S4"/>
    <mergeCell ref="B5:S5"/>
    <mergeCell ref="B6:S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1CCB3-E827-4466-89E1-0D416CEED80A}">
  <dimension ref="A1"/>
  <sheetViews>
    <sheetView workbookViewId="0">
      <selection sqref="A1:A17"/>
    </sheetView>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28FC-6B82-4FF6-945C-73A62D53FA06}">
  <dimension ref="A3:H18"/>
  <sheetViews>
    <sheetView workbookViewId="0">
      <selection activeCell="C16" sqref="C16"/>
    </sheetView>
  </sheetViews>
  <sheetFormatPr defaultRowHeight="15" x14ac:dyDescent="0.25"/>
  <cols>
    <col min="1" max="1" width="13.140625" bestFit="1" customWidth="1"/>
    <col min="2" max="2" width="13.85546875" bestFit="1" customWidth="1"/>
    <col min="3" max="4" width="5" bestFit="1" customWidth="1"/>
    <col min="5" max="5" width="11.28515625" bestFit="1" customWidth="1"/>
  </cols>
  <sheetData>
    <row r="3" spans="1:8" x14ac:dyDescent="0.25">
      <c r="A3" s="3" t="s">
        <v>4</v>
      </c>
      <c r="B3" s="4">
        <v>2015</v>
      </c>
    </row>
    <row r="5" spans="1:8" x14ac:dyDescent="0.25">
      <c r="A5" s="3" t="s">
        <v>165</v>
      </c>
      <c r="B5" t="s">
        <v>168</v>
      </c>
      <c r="G5">
        <v>291</v>
      </c>
      <c r="H5">
        <v>879</v>
      </c>
    </row>
    <row r="6" spans="1:8" x14ac:dyDescent="0.25">
      <c r="A6" s="4" t="s">
        <v>42</v>
      </c>
      <c r="B6" s="8">
        <v>0.54948805460750849</v>
      </c>
      <c r="G6">
        <v>307</v>
      </c>
      <c r="H6">
        <v>959</v>
      </c>
    </row>
    <row r="7" spans="1:8" x14ac:dyDescent="0.25">
      <c r="A7" s="4" t="s">
        <v>53</v>
      </c>
      <c r="B7" s="8">
        <v>0.32195676905574516</v>
      </c>
      <c r="G7">
        <v>376</v>
      </c>
      <c r="H7">
        <v>970</v>
      </c>
    </row>
    <row r="8" spans="1:8" x14ac:dyDescent="0.25">
      <c r="A8" s="4" t="s">
        <v>59</v>
      </c>
      <c r="B8" s="8">
        <v>0.12286689419795221</v>
      </c>
    </row>
    <row r="9" spans="1:8" x14ac:dyDescent="0.25">
      <c r="A9" s="4" t="s">
        <v>75</v>
      </c>
      <c r="B9" s="8">
        <v>5.6882821387940841E-3</v>
      </c>
    </row>
    <row r="15" spans="1:8" x14ac:dyDescent="0.25">
      <c r="A15" s="3" t="s">
        <v>165</v>
      </c>
      <c r="B15" t="s">
        <v>169</v>
      </c>
    </row>
    <row r="16" spans="1:8" x14ac:dyDescent="0.25">
      <c r="A16" s="4" t="s">
        <v>41</v>
      </c>
      <c r="B16" s="8">
        <v>0.88737201365187712</v>
      </c>
    </row>
    <row r="17" spans="1:2" x14ac:dyDescent="0.25">
      <c r="A17" s="4" t="s">
        <v>51</v>
      </c>
      <c r="B17" s="8">
        <v>0.11262798634812286</v>
      </c>
    </row>
    <row r="18" spans="1:2" x14ac:dyDescent="0.25">
      <c r="A18" s="4" t="s">
        <v>166</v>
      </c>
      <c r="B18" s="5">
        <v>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F9ED0-7B8E-4E69-A4F7-32CA8D92A511}">
  <dimension ref="A1:D32"/>
  <sheetViews>
    <sheetView zoomScale="70" zoomScaleNormal="70" workbookViewId="0">
      <selection activeCell="T10" sqref="T10"/>
    </sheetView>
  </sheetViews>
  <sheetFormatPr defaultRowHeight="15" x14ac:dyDescent="0.25"/>
  <cols>
    <col min="1" max="1" width="17.85546875" bestFit="1" customWidth="1"/>
    <col min="2" max="2" width="21.7109375" bestFit="1" customWidth="1"/>
    <col min="3" max="3" width="15.7109375" bestFit="1" customWidth="1"/>
    <col min="4" max="4" width="15" bestFit="1" customWidth="1"/>
  </cols>
  <sheetData>
    <row r="1" spans="1:4" x14ac:dyDescent="0.25">
      <c r="A1" s="3" t="s">
        <v>4</v>
      </c>
      <c r="B1" s="4">
        <v>2015</v>
      </c>
    </row>
    <row r="3" spans="1:4" x14ac:dyDescent="0.25">
      <c r="A3" s="3" t="s">
        <v>169</v>
      </c>
      <c r="B3" s="3" t="s">
        <v>167</v>
      </c>
    </row>
    <row r="4" spans="1:4" x14ac:dyDescent="0.25">
      <c r="A4" s="3" t="s">
        <v>165</v>
      </c>
      <c r="B4" t="s">
        <v>44</v>
      </c>
      <c r="C4" t="s">
        <v>34</v>
      </c>
      <c r="D4" t="s">
        <v>166</v>
      </c>
    </row>
    <row r="5" spans="1:4" x14ac:dyDescent="0.25">
      <c r="A5" s="4" t="s">
        <v>36</v>
      </c>
      <c r="B5" s="2">
        <v>392</v>
      </c>
      <c r="C5" s="2">
        <v>282</v>
      </c>
      <c r="D5" s="2">
        <v>674</v>
      </c>
    </row>
    <row r="6" spans="1:4" x14ac:dyDescent="0.25">
      <c r="A6" s="4" t="s">
        <v>70</v>
      </c>
      <c r="B6" s="2">
        <v>1</v>
      </c>
      <c r="C6" s="2">
        <v>16</v>
      </c>
      <c r="D6" s="2">
        <v>17</v>
      </c>
    </row>
    <row r="7" spans="1:4" x14ac:dyDescent="0.25">
      <c r="A7" s="4" t="s">
        <v>54</v>
      </c>
      <c r="B7" s="2">
        <v>65</v>
      </c>
      <c r="C7" s="2">
        <v>91</v>
      </c>
      <c r="D7" s="2">
        <v>156</v>
      </c>
    </row>
    <row r="8" spans="1:4" x14ac:dyDescent="0.25">
      <c r="A8" s="4" t="s">
        <v>80</v>
      </c>
      <c r="B8" s="2">
        <v>25</v>
      </c>
      <c r="C8" s="2">
        <v>1</v>
      </c>
      <c r="D8" s="2">
        <v>26</v>
      </c>
    </row>
    <row r="9" spans="1:4" x14ac:dyDescent="0.25">
      <c r="A9" s="4" t="s">
        <v>84</v>
      </c>
      <c r="B9" s="2"/>
      <c r="C9" s="2">
        <v>6</v>
      </c>
      <c r="D9" s="2">
        <v>6</v>
      </c>
    </row>
    <row r="10" spans="1:4" x14ac:dyDescent="0.25">
      <c r="A10" s="4" t="s">
        <v>166</v>
      </c>
      <c r="B10" s="2">
        <v>483</v>
      </c>
      <c r="C10" s="2">
        <v>396</v>
      </c>
      <c r="D10" s="2">
        <v>879</v>
      </c>
    </row>
    <row r="12" spans="1:4" x14ac:dyDescent="0.25">
      <c r="A12" s="3" t="s">
        <v>4</v>
      </c>
      <c r="B12" s="4">
        <v>2015</v>
      </c>
    </row>
    <row r="14" spans="1:4" x14ac:dyDescent="0.25">
      <c r="A14" s="3" t="s">
        <v>169</v>
      </c>
      <c r="B14" s="3" t="s">
        <v>167</v>
      </c>
    </row>
    <row r="15" spans="1:4" x14ac:dyDescent="0.25">
      <c r="A15" s="3" t="s">
        <v>165</v>
      </c>
      <c r="B15" t="s">
        <v>44</v>
      </c>
      <c r="C15" t="s">
        <v>34</v>
      </c>
      <c r="D15" t="s">
        <v>166</v>
      </c>
    </row>
    <row r="16" spans="1:4" x14ac:dyDescent="0.25">
      <c r="A16" s="4" t="s">
        <v>36</v>
      </c>
      <c r="B16" s="2">
        <v>392</v>
      </c>
      <c r="C16" s="2">
        <v>282</v>
      </c>
      <c r="D16" s="2">
        <v>674</v>
      </c>
    </row>
    <row r="17" spans="1:4" x14ac:dyDescent="0.25">
      <c r="A17" s="4" t="s">
        <v>70</v>
      </c>
      <c r="B17" s="2">
        <v>1</v>
      </c>
      <c r="C17" s="2">
        <v>16</v>
      </c>
      <c r="D17" s="2">
        <v>17</v>
      </c>
    </row>
    <row r="18" spans="1:4" x14ac:dyDescent="0.25">
      <c r="A18" s="4" t="s">
        <v>54</v>
      </c>
      <c r="B18" s="2">
        <v>65</v>
      </c>
      <c r="C18" s="2">
        <v>91</v>
      </c>
      <c r="D18" s="2">
        <v>156</v>
      </c>
    </row>
    <row r="19" spans="1:4" x14ac:dyDescent="0.25">
      <c r="A19" s="4" t="s">
        <v>80</v>
      </c>
      <c r="B19" s="2">
        <v>25</v>
      </c>
      <c r="C19" s="2">
        <v>1</v>
      </c>
      <c r="D19" s="2">
        <v>26</v>
      </c>
    </row>
    <row r="20" spans="1:4" x14ac:dyDescent="0.25">
      <c r="A20" s="4" t="s">
        <v>84</v>
      </c>
      <c r="B20" s="2"/>
      <c r="C20" s="2">
        <v>6</v>
      </c>
      <c r="D20" s="2">
        <v>6</v>
      </c>
    </row>
    <row r="21" spans="1:4" x14ac:dyDescent="0.25">
      <c r="A21" s="4" t="s">
        <v>166</v>
      </c>
      <c r="B21" s="2">
        <v>483</v>
      </c>
      <c r="C21" s="2">
        <v>396</v>
      </c>
      <c r="D21" s="2">
        <v>879</v>
      </c>
    </row>
    <row r="23" spans="1:4" x14ac:dyDescent="0.25">
      <c r="A23" s="3" t="s">
        <v>4</v>
      </c>
      <c r="B23" s="4">
        <v>2015</v>
      </c>
    </row>
    <row r="25" spans="1:4" x14ac:dyDescent="0.25">
      <c r="A25" s="3" t="s">
        <v>169</v>
      </c>
      <c r="B25" s="3" t="s">
        <v>167</v>
      </c>
    </row>
    <row r="26" spans="1:4" x14ac:dyDescent="0.25">
      <c r="A26" s="3" t="s">
        <v>165</v>
      </c>
      <c r="B26" t="s">
        <v>44</v>
      </c>
      <c r="C26" t="s">
        <v>34</v>
      </c>
      <c r="D26" t="s">
        <v>166</v>
      </c>
    </row>
    <row r="27" spans="1:4" x14ac:dyDescent="0.25">
      <c r="A27" s="4" t="s">
        <v>36</v>
      </c>
      <c r="B27" s="2">
        <v>392</v>
      </c>
      <c r="C27" s="2">
        <v>282</v>
      </c>
      <c r="D27" s="2">
        <v>674</v>
      </c>
    </row>
    <row r="28" spans="1:4" x14ac:dyDescent="0.25">
      <c r="A28" s="4" t="s">
        <v>70</v>
      </c>
      <c r="B28" s="2">
        <v>1</v>
      </c>
      <c r="C28" s="2">
        <v>16</v>
      </c>
      <c r="D28" s="2">
        <v>17</v>
      </c>
    </row>
    <row r="29" spans="1:4" x14ac:dyDescent="0.25">
      <c r="A29" s="4" t="s">
        <v>54</v>
      </c>
      <c r="B29" s="2">
        <v>65</v>
      </c>
      <c r="C29" s="2">
        <v>91</v>
      </c>
      <c r="D29" s="2">
        <v>156</v>
      </c>
    </row>
    <row r="30" spans="1:4" x14ac:dyDescent="0.25">
      <c r="A30" s="4" t="s">
        <v>80</v>
      </c>
      <c r="B30" s="2">
        <v>25</v>
      </c>
      <c r="C30" s="2">
        <v>1</v>
      </c>
      <c r="D30" s="2">
        <v>26</v>
      </c>
    </row>
    <row r="31" spans="1:4" x14ac:dyDescent="0.25">
      <c r="A31" s="4" t="s">
        <v>84</v>
      </c>
      <c r="B31" s="2"/>
      <c r="C31" s="2">
        <v>6</v>
      </c>
      <c r="D31" s="2">
        <v>6</v>
      </c>
    </row>
    <row r="32" spans="1:4" x14ac:dyDescent="0.25">
      <c r="A32" s="4" t="s">
        <v>166</v>
      </c>
      <c r="B32" s="2">
        <v>483</v>
      </c>
      <c r="C32" s="2">
        <v>396</v>
      </c>
      <c r="D32" s="2">
        <v>879</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315F5-7539-48FC-9DBD-D2868C5432B6}">
  <dimension ref="A3:D11"/>
  <sheetViews>
    <sheetView workbookViewId="0">
      <selection activeCell="O19" sqref="O19"/>
    </sheetView>
  </sheetViews>
  <sheetFormatPr defaultRowHeight="15" x14ac:dyDescent="0.25"/>
  <cols>
    <col min="1" max="1" width="13.85546875" bestFit="1" customWidth="1"/>
    <col min="2" max="2" width="16.28515625" bestFit="1" customWidth="1"/>
    <col min="3" max="3" width="12" bestFit="1" customWidth="1"/>
    <col min="4" max="5" width="11.28515625" bestFit="1" customWidth="1"/>
    <col min="6" max="6" width="4.85546875" bestFit="1" customWidth="1"/>
    <col min="7" max="7" width="5.140625" bestFit="1" customWidth="1"/>
    <col min="8" max="8" width="4.42578125" bestFit="1" customWidth="1"/>
    <col min="9" max="9" width="7.140625" bestFit="1" customWidth="1"/>
    <col min="10" max="10" width="10.85546875" bestFit="1" customWidth="1"/>
    <col min="11" max="11" width="8.140625" bestFit="1" customWidth="1"/>
    <col min="12" max="12" width="10.42578125" bestFit="1" customWidth="1"/>
    <col min="13" max="13" width="10.140625" bestFit="1" customWidth="1"/>
    <col min="14" max="14" width="11.28515625" bestFit="1" customWidth="1"/>
  </cols>
  <sheetData>
    <row r="3" spans="1:4" x14ac:dyDescent="0.25">
      <c r="A3" s="3" t="s">
        <v>169</v>
      </c>
      <c r="B3" s="3" t="s">
        <v>167</v>
      </c>
    </row>
    <row r="4" spans="1:4" x14ac:dyDescent="0.25">
      <c r="A4" s="3" t="s">
        <v>165</v>
      </c>
      <c r="B4" t="s">
        <v>44</v>
      </c>
      <c r="C4" t="s">
        <v>34</v>
      </c>
      <c r="D4" t="s">
        <v>166</v>
      </c>
    </row>
    <row r="5" spans="1:4" x14ac:dyDescent="0.25">
      <c r="A5" s="4" t="s">
        <v>52</v>
      </c>
      <c r="B5" s="2">
        <v>45</v>
      </c>
      <c r="C5" s="2">
        <v>65</v>
      </c>
      <c r="D5" s="2">
        <v>110</v>
      </c>
    </row>
    <row r="6" spans="1:4" x14ac:dyDescent="0.25">
      <c r="A6" s="4" t="s">
        <v>45</v>
      </c>
      <c r="B6" s="2">
        <v>91</v>
      </c>
      <c r="C6" s="2">
        <v>70</v>
      </c>
      <c r="D6" s="2">
        <v>161</v>
      </c>
    </row>
    <row r="7" spans="1:4" x14ac:dyDescent="0.25">
      <c r="A7" s="4" t="s">
        <v>57</v>
      </c>
      <c r="B7" s="2">
        <v>124</v>
      </c>
      <c r="C7" s="2">
        <v>95</v>
      </c>
      <c r="D7" s="2">
        <v>219</v>
      </c>
    </row>
    <row r="8" spans="1:4" x14ac:dyDescent="0.25">
      <c r="A8" s="4" t="s">
        <v>35</v>
      </c>
      <c r="B8" s="2">
        <v>126</v>
      </c>
      <c r="C8" s="2">
        <v>68</v>
      </c>
      <c r="D8" s="2">
        <v>194</v>
      </c>
    </row>
    <row r="9" spans="1:4" x14ac:dyDescent="0.25">
      <c r="A9" s="4" t="s">
        <v>72</v>
      </c>
      <c r="B9" s="2">
        <v>43</v>
      </c>
      <c r="C9" s="2">
        <v>45</v>
      </c>
      <c r="D9" s="2">
        <v>88</v>
      </c>
    </row>
    <row r="10" spans="1:4" x14ac:dyDescent="0.25">
      <c r="A10" s="4" t="s">
        <v>49</v>
      </c>
      <c r="B10" s="2">
        <v>54</v>
      </c>
      <c r="C10" s="2">
        <v>53</v>
      </c>
      <c r="D10" s="2">
        <v>107</v>
      </c>
    </row>
    <row r="11" spans="1:4" x14ac:dyDescent="0.25">
      <c r="A11" s="4" t="s">
        <v>166</v>
      </c>
      <c r="B11" s="2">
        <v>483</v>
      </c>
      <c r="C11" s="2">
        <v>396</v>
      </c>
      <c r="D11" s="2">
        <v>879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6A984-EB80-4ED5-B279-515BF17A96A2}">
  <dimension ref="A3:D11"/>
  <sheetViews>
    <sheetView workbookViewId="0">
      <selection activeCell="A8" sqref="A8"/>
    </sheetView>
  </sheetViews>
  <sheetFormatPr defaultRowHeight="15" x14ac:dyDescent="0.25"/>
  <cols>
    <col min="1" max="1" width="13.140625" bestFit="1" customWidth="1"/>
    <col min="2" max="2" width="16.28515625" bestFit="1" customWidth="1"/>
    <col min="3" max="3" width="12" bestFit="1" customWidth="1"/>
    <col min="4" max="4" width="11.28515625" bestFit="1" customWidth="1"/>
  </cols>
  <sheetData>
    <row r="3" spans="1:4" x14ac:dyDescent="0.25">
      <c r="A3" s="3" t="s">
        <v>170</v>
      </c>
      <c r="B3" s="3" t="s">
        <v>167</v>
      </c>
    </row>
    <row r="4" spans="1:4" x14ac:dyDescent="0.25">
      <c r="A4" s="3" t="s">
        <v>165</v>
      </c>
      <c r="B4" t="s">
        <v>44</v>
      </c>
      <c r="C4" t="s">
        <v>34</v>
      </c>
      <c r="D4" t="s">
        <v>166</v>
      </c>
    </row>
    <row r="5" spans="1:4" x14ac:dyDescent="0.25">
      <c r="A5" s="4" t="s">
        <v>52</v>
      </c>
      <c r="B5" s="7">
        <v>3068.8</v>
      </c>
      <c r="C5" s="7">
        <v>7996.130000000001</v>
      </c>
      <c r="D5" s="7">
        <v>11064.93</v>
      </c>
    </row>
    <row r="6" spans="1:4" x14ac:dyDescent="0.25">
      <c r="A6" s="4" t="s">
        <v>45</v>
      </c>
      <c r="B6" s="7">
        <v>7074.17</v>
      </c>
      <c r="C6" s="7">
        <v>11318.839999999998</v>
      </c>
      <c r="D6" s="7">
        <v>18393.009999999998</v>
      </c>
    </row>
    <row r="7" spans="1:4" x14ac:dyDescent="0.25">
      <c r="A7" s="4" t="s">
        <v>57</v>
      </c>
      <c r="B7" s="7">
        <v>12479.87</v>
      </c>
      <c r="C7" s="7">
        <v>8115.76</v>
      </c>
      <c r="D7" s="7">
        <v>20595.63</v>
      </c>
    </row>
    <row r="8" spans="1:4" x14ac:dyDescent="0.25">
      <c r="A8" s="4" t="s">
        <v>35</v>
      </c>
      <c r="B8" s="7">
        <v>11095.490000000003</v>
      </c>
      <c r="C8" s="7">
        <v>3840.619999999999</v>
      </c>
      <c r="D8" s="7">
        <v>14936.110000000002</v>
      </c>
    </row>
    <row r="9" spans="1:4" x14ac:dyDescent="0.25">
      <c r="A9" s="4" t="s">
        <v>72</v>
      </c>
      <c r="B9" s="7">
        <v>3266.12</v>
      </c>
      <c r="C9" s="7">
        <v>2148.9</v>
      </c>
      <c r="D9" s="7">
        <v>5415.02</v>
      </c>
    </row>
    <row r="10" spans="1:4" x14ac:dyDescent="0.25">
      <c r="A10" s="4" t="s">
        <v>49</v>
      </c>
      <c r="B10" s="7">
        <v>4663.5599999999995</v>
      </c>
      <c r="C10" s="7">
        <v>3611.09</v>
      </c>
      <c r="D10" s="7">
        <v>8274.65</v>
      </c>
    </row>
    <row r="11" spans="1:4" x14ac:dyDescent="0.25">
      <c r="A11" s="4" t="s">
        <v>166</v>
      </c>
      <c r="B11" s="7">
        <v>41648.010000000009</v>
      </c>
      <c r="C11" s="7">
        <v>37031.339999999997</v>
      </c>
      <c r="D11" s="7">
        <v>78679.349999999991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B23A-A1FF-4E60-9BED-DC1691CD7491}">
  <dimension ref="A3:E27"/>
  <sheetViews>
    <sheetView zoomScale="110" zoomScaleNormal="110" workbookViewId="0">
      <selection activeCell="J19" sqref="J19"/>
    </sheetView>
  </sheetViews>
  <sheetFormatPr defaultRowHeight="15" x14ac:dyDescent="0.25"/>
  <cols>
    <col min="1" max="1" width="13.140625" bestFit="1" customWidth="1"/>
    <col min="2" max="2" width="13.85546875" bestFit="1" customWidth="1"/>
    <col min="3" max="4" width="5" bestFit="1" customWidth="1"/>
    <col min="5" max="5" width="11.28515625" bestFit="1" customWidth="1"/>
  </cols>
  <sheetData>
    <row r="3" spans="1:5" x14ac:dyDescent="0.25">
      <c r="A3" s="3" t="s">
        <v>165</v>
      </c>
      <c r="B3" t="s">
        <v>169</v>
      </c>
      <c r="D3" t="s">
        <v>165</v>
      </c>
      <c r="E3" t="s">
        <v>169</v>
      </c>
    </row>
    <row r="4" spans="1:5" x14ac:dyDescent="0.25">
      <c r="A4" s="4" t="s">
        <v>37</v>
      </c>
      <c r="B4" s="2">
        <v>508</v>
      </c>
      <c r="D4" t="s">
        <v>171</v>
      </c>
      <c r="E4">
        <v>1132</v>
      </c>
    </row>
    <row r="5" spans="1:5" x14ac:dyDescent="0.25">
      <c r="A5" s="4" t="s">
        <v>46</v>
      </c>
      <c r="B5" s="2">
        <v>76</v>
      </c>
      <c r="D5" t="s">
        <v>58</v>
      </c>
      <c r="E5">
        <v>299</v>
      </c>
    </row>
    <row r="6" spans="1:5" x14ac:dyDescent="0.25">
      <c r="A6" s="4" t="s">
        <v>58</v>
      </c>
      <c r="B6" s="2">
        <v>62</v>
      </c>
      <c r="D6" t="s">
        <v>172</v>
      </c>
      <c r="E6">
        <v>247</v>
      </c>
    </row>
    <row r="7" spans="1:5" x14ac:dyDescent="0.25">
      <c r="A7" s="4" t="s">
        <v>68</v>
      </c>
      <c r="B7" s="2">
        <v>61</v>
      </c>
      <c r="D7" t="s">
        <v>46</v>
      </c>
      <c r="E7">
        <v>207</v>
      </c>
    </row>
    <row r="8" spans="1:5" x14ac:dyDescent="0.25">
      <c r="A8" s="4" t="s">
        <v>64</v>
      </c>
      <c r="B8" s="2">
        <v>27</v>
      </c>
      <c r="D8" t="s">
        <v>67</v>
      </c>
      <c r="E8">
        <v>141</v>
      </c>
    </row>
    <row r="9" spans="1:5" x14ac:dyDescent="0.25">
      <c r="A9" s="4" t="s">
        <v>67</v>
      </c>
      <c r="B9" s="2">
        <v>24</v>
      </c>
      <c r="D9" t="s">
        <v>173</v>
      </c>
      <c r="E9">
        <v>88</v>
      </c>
    </row>
    <row r="10" spans="1:5" x14ac:dyDescent="0.25">
      <c r="A10" s="4" t="s">
        <v>55</v>
      </c>
      <c r="B10" s="2">
        <v>17</v>
      </c>
      <c r="D10" t="s">
        <v>64</v>
      </c>
      <c r="E10">
        <v>86</v>
      </c>
    </row>
    <row r="11" spans="1:5" x14ac:dyDescent="0.25">
      <c r="A11" s="4" t="s">
        <v>73</v>
      </c>
      <c r="B11" s="2">
        <v>10</v>
      </c>
      <c r="D11" t="s">
        <v>174</v>
      </c>
      <c r="E11">
        <v>58</v>
      </c>
    </row>
    <row r="12" spans="1:5" x14ac:dyDescent="0.25">
      <c r="A12" s="4" t="s">
        <v>74</v>
      </c>
      <c r="B12" s="2">
        <v>9</v>
      </c>
      <c r="D12" t="s">
        <v>95</v>
      </c>
      <c r="E12">
        <v>50</v>
      </c>
    </row>
    <row r="13" spans="1:5" x14ac:dyDescent="0.25">
      <c r="A13" s="4" t="s">
        <v>96</v>
      </c>
      <c r="B13" s="2">
        <v>8</v>
      </c>
      <c r="D13" t="s">
        <v>86</v>
      </c>
      <c r="E13">
        <v>47</v>
      </c>
    </row>
    <row r="14" spans="1:5" x14ac:dyDescent="0.25">
      <c r="A14" s="4" t="s">
        <v>86</v>
      </c>
      <c r="B14" s="2">
        <v>8</v>
      </c>
    </row>
    <row r="15" spans="1:5" x14ac:dyDescent="0.25">
      <c r="A15" s="4" t="s">
        <v>95</v>
      </c>
      <c r="B15" s="2">
        <v>7</v>
      </c>
    </row>
    <row r="16" spans="1:5" x14ac:dyDescent="0.25">
      <c r="A16" s="4" t="s">
        <v>79</v>
      </c>
      <c r="B16" s="2">
        <v>7</v>
      </c>
    </row>
    <row r="17" spans="1:2" x14ac:dyDescent="0.25">
      <c r="A17" s="4" t="s">
        <v>89</v>
      </c>
      <c r="B17" s="2">
        <v>5</v>
      </c>
    </row>
    <row r="18" spans="1:2" x14ac:dyDescent="0.25">
      <c r="A18" s="4" t="s">
        <v>87</v>
      </c>
      <c r="B18" s="2">
        <v>5</v>
      </c>
    </row>
    <row r="19" spans="1:2" x14ac:dyDescent="0.25">
      <c r="A19" s="4">
        <v>0</v>
      </c>
      <c r="B19" s="2">
        <v>5</v>
      </c>
    </row>
    <row r="20" spans="1:2" x14ac:dyDescent="0.25">
      <c r="A20" s="4" t="s">
        <v>94</v>
      </c>
      <c r="B20" s="2">
        <v>5</v>
      </c>
    </row>
    <row r="21" spans="1:2" x14ac:dyDescent="0.25">
      <c r="A21" s="4" t="s">
        <v>78</v>
      </c>
      <c r="B21" s="2">
        <v>3</v>
      </c>
    </row>
    <row r="22" spans="1:2" x14ac:dyDescent="0.25">
      <c r="A22" s="4" t="s">
        <v>98</v>
      </c>
      <c r="B22" s="2">
        <v>3</v>
      </c>
    </row>
    <row r="23" spans="1:2" x14ac:dyDescent="0.25">
      <c r="A23" s="4" t="s">
        <v>112</v>
      </c>
      <c r="B23" s="2">
        <v>2</v>
      </c>
    </row>
    <row r="24" spans="1:2" x14ac:dyDescent="0.25">
      <c r="A24" s="4" t="s">
        <v>97</v>
      </c>
      <c r="B24" s="2">
        <v>2</v>
      </c>
    </row>
    <row r="25" spans="1:2" x14ac:dyDescent="0.25">
      <c r="A25" s="4" t="s">
        <v>101</v>
      </c>
      <c r="B25" s="2">
        <v>2</v>
      </c>
    </row>
    <row r="26" spans="1:2" x14ac:dyDescent="0.25">
      <c r="A26" s="4" t="s">
        <v>106</v>
      </c>
      <c r="B26" s="2">
        <v>2</v>
      </c>
    </row>
    <row r="27" spans="1:2" x14ac:dyDescent="0.25">
      <c r="A27" s="4" t="s">
        <v>166</v>
      </c>
      <c r="B27" s="2">
        <v>858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6157B-75FD-48C5-8324-583E97B2893D}">
  <dimension ref="A1:B6"/>
  <sheetViews>
    <sheetView workbookViewId="0">
      <selection activeCell="K16" sqref="K16"/>
    </sheetView>
  </sheetViews>
  <sheetFormatPr defaultRowHeight="15" x14ac:dyDescent="0.25"/>
  <cols>
    <col min="1" max="1" width="16.5703125" bestFit="1" customWidth="1"/>
    <col min="2" max="2" width="10.42578125" bestFit="1" customWidth="1"/>
    <col min="3" max="3" width="9" bestFit="1" customWidth="1"/>
    <col min="4" max="4" width="11.28515625" bestFit="1" customWidth="1"/>
    <col min="5" max="5" width="13.85546875" bestFit="1" customWidth="1"/>
    <col min="6" max="6" width="9" bestFit="1" customWidth="1"/>
    <col min="7" max="7" width="17" bestFit="1" customWidth="1"/>
    <col min="8" max="8" width="11.28515625" bestFit="1" customWidth="1"/>
  </cols>
  <sheetData>
    <row r="1" spans="1:2" x14ac:dyDescent="0.25">
      <c r="A1" s="3" t="s">
        <v>4</v>
      </c>
      <c r="B1" s="4">
        <v>2015</v>
      </c>
    </row>
    <row r="3" spans="1:2" x14ac:dyDescent="0.25">
      <c r="A3" s="3" t="s">
        <v>165</v>
      </c>
      <c r="B3" t="s">
        <v>170</v>
      </c>
    </row>
    <row r="4" spans="1:2" x14ac:dyDescent="0.25">
      <c r="A4" s="4" t="s">
        <v>69</v>
      </c>
      <c r="B4" s="2">
        <v>3726.0999999999995</v>
      </c>
    </row>
    <row r="5" spans="1:2" x14ac:dyDescent="0.25">
      <c r="A5" s="4" t="s">
        <v>47</v>
      </c>
      <c r="B5" s="2">
        <v>10819.33</v>
      </c>
    </row>
    <row r="6" spans="1:2" x14ac:dyDescent="0.25">
      <c r="A6" s="4" t="s">
        <v>39</v>
      </c>
      <c r="B6" s="2">
        <v>64133.919999999933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71F1F-BC67-43F8-81D2-DE657672762D}">
  <dimension ref="A1:AJ2809"/>
  <sheetViews>
    <sheetView topLeftCell="Z1" workbookViewId="0">
      <selection activeCell="AB1" sqref="AB1"/>
    </sheetView>
  </sheetViews>
  <sheetFormatPr defaultRowHeight="15" x14ac:dyDescent="0.25"/>
  <cols>
    <col min="1" max="1" width="15.140625" bestFit="1" customWidth="1"/>
    <col min="2" max="2" width="12" bestFit="1" customWidth="1"/>
    <col min="3" max="3" width="13.5703125" bestFit="1" customWidth="1"/>
    <col min="4" max="4" width="12.28515625" bestFit="1" customWidth="1"/>
    <col min="5" max="5" width="18.85546875" bestFit="1" customWidth="1"/>
    <col min="6" max="6" width="21" bestFit="1" customWidth="1"/>
    <col min="7" max="8" width="28.28515625" bestFit="1" customWidth="1"/>
    <col min="9" max="9" width="26.5703125" bestFit="1" customWidth="1"/>
    <col min="10" max="10" width="23" bestFit="1" customWidth="1"/>
    <col min="11" max="11" width="8.7109375" bestFit="1" customWidth="1"/>
    <col min="12" max="12" width="10.5703125" bestFit="1" customWidth="1"/>
    <col min="14" max="14" width="10.42578125" bestFit="1" customWidth="1"/>
    <col min="15" max="15" width="10" bestFit="1" customWidth="1"/>
    <col min="16" max="16" width="18.42578125" bestFit="1" customWidth="1"/>
    <col min="17" max="17" width="22" bestFit="1" customWidth="1"/>
    <col min="18" max="18" width="20" bestFit="1" customWidth="1"/>
    <col min="19" max="19" width="24" bestFit="1" customWidth="1"/>
    <col min="20" max="20" width="33.5703125" bestFit="1" customWidth="1"/>
    <col min="21" max="21" width="22.140625" bestFit="1" customWidth="1"/>
    <col min="22" max="22" width="22" bestFit="1" customWidth="1"/>
    <col min="23" max="23" width="18.7109375" bestFit="1" customWidth="1"/>
    <col min="24" max="24" width="15" bestFit="1" customWidth="1"/>
    <col min="25" max="25" width="8.28515625" bestFit="1" customWidth="1"/>
    <col min="26" max="26" width="11.28515625" bestFit="1" customWidth="1"/>
    <col min="27" max="27" width="21.5703125" bestFit="1" customWidth="1"/>
    <col min="28" max="28" width="16.7109375" bestFit="1" customWidth="1"/>
    <col min="29" max="29" width="7" bestFit="1" customWidth="1"/>
    <col min="30" max="30" width="29.5703125" bestFit="1" customWidth="1"/>
    <col min="31" max="31" width="26.5703125" bestFit="1" customWidth="1"/>
    <col min="32" max="32" width="20" bestFit="1" customWidth="1"/>
    <col min="33" max="33" width="25.140625" style="1" bestFit="1"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s="1" t="s">
        <v>32</v>
      </c>
      <c r="AH1" t="s">
        <v>162</v>
      </c>
      <c r="AI1" t="s">
        <v>163</v>
      </c>
      <c r="AJ1" t="s">
        <v>192</v>
      </c>
    </row>
    <row r="2" spans="1:36" x14ac:dyDescent="0.25">
      <c r="A2" t="s">
        <v>33</v>
      </c>
      <c r="B2" t="s">
        <v>34</v>
      </c>
      <c r="C2">
        <v>1</v>
      </c>
      <c r="D2">
        <v>4</v>
      </c>
      <c r="E2">
        <v>2015</v>
      </c>
      <c r="F2" t="s">
        <v>35</v>
      </c>
      <c r="G2">
        <v>41</v>
      </c>
      <c r="H2">
        <v>7</v>
      </c>
      <c r="I2">
        <v>0</v>
      </c>
      <c r="J2">
        <v>1</v>
      </c>
      <c r="K2">
        <v>1</v>
      </c>
      <c r="L2">
        <v>0</v>
      </c>
      <c r="M2">
        <v>0</v>
      </c>
      <c r="N2" t="s">
        <v>36</v>
      </c>
      <c r="O2" t="s">
        <v>37</v>
      </c>
      <c r="P2" t="s">
        <v>38</v>
      </c>
      <c r="Q2" t="s">
        <v>39</v>
      </c>
      <c r="R2">
        <v>0</v>
      </c>
      <c r="S2">
        <v>0</v>
      </c>
      <c r="T2">
        <v>0</v>
      </c>
      <c r="U2" t="s">
        <v>40</v>
      </c>
      <c r="V2" t="s">
        <v>40</v>
      </c>
      <c r="W2">
        <v>0</v>
      </c>
      <c r="X2" t="s">
        <v>41</v>
      </c>
      <c r="Y2">
        <v>240</v>
      </c>
      <c r="Z2">
        <v>0</v>
      </c>
      <c r="AA2">
        <v>0</v>
      </c>
      <c r="AB2" t="s">
        <v>42</v>
      </c>
      <c r="AC2">
        <v>58</v>
      </c>
      <c r="AD2">
        <v>0</v>
      </c>
      <c r="AE2">
        <v>3</v>
      </c>
      <c r="AF2" t="s">
        <v>43</v>
      </c>
      <c r="AG2" s="1">
        <v>0</v>
      </c>
      <c r="AH2">
        <f>SUM(Hotel_Data_Mini[[#This Row],[adults]:[babies]])</f>
        <v>1</v>
      </c>
      <c r="AI2">
        <f>SUM(Hotel_Data_Mini[[#This Row],[stays_in_weekend_nights]:[stays_in_week_nights]])</f>
        <v>1</v>
      </c>
      <c r="AJ2">
        <f>IF(Hotel_Data_Mini[[#This Row],[reserved_room_type]]=Hotel_Data_Mini[[#This Row],[assigned_room_type]],0,1)</f>
        <v>0</v>
      </c>
    </row>
    <row r="3" spans="1:36" x14ac:dyDescent="0.25">
      <c r="A3" t="s">
        <v>33</v>
      </c>
      <c r="B3" t="s">
        <v>44</v>
      </c>
      <c r="C3">
        <v>0</v>
      </c>
      <c r="D3">
        <v>3</v>
      </c>
      <c r="E3">
        <v>2015</v>
      </c>
      <c r="F3" t="s">
        <v>45</v>
      </c>
      <c r="G3">
        <v>35</v>
      </c>
      <c r="H3">
        <v>23</v>
      </c>
      <c r="I3">
        <v>2</v>
      </c>
      <c r="J3">
        <v>0</v>
      </c>
      <c r="K3">
        <v>2</v>
      </c>
      <c r="L3">
        <v>0</v>
      </c>
      <c r="M3">
        <v>0</v>
      </c>
      <c r="N3" t="s">
        <v>36</v>
      </c>
      <c r="O3" t="s">
        <v>46</v>
      </c>
      <c r="P3" t="s">
        <v>47</v>
      </c>
      <c r="Q3" t="s">
        <v>47</v>
      </c>
      <c r="R3">
        <v>0</v>
      </c>
      <c r="S3">
        <v>0</v>
      </c>
      <c r="T3">
        <v>0</v>
      </c>
      <c r="U3" t="s">
        <v>40</v>
      </c>
      <c r="V3" t="s">
        <v>40</v>
      </c>
      <c r="W3">
        <v>0</v>
      </c>
      <c r="X3" t="s">
        <v>41</v>
      </c>
      <c r="Y3">
        <v>14</v>
      </c>
      <c r="Z3">
        <v>0</v>
      </c>
      <c r="AA3">
        <v>0</v>
      </c>
      <c r="AB3" t="s">
        <v>42</v>
      </c>
      <c r="AC3">
        <v>75</v>
      </c>
      <c r="AD3">
        <v>0</v>
      </c>
      <c r="AE3">
        <v>1</v>
      </c>
      <c r="AF3" t="s">
        <v>48</v>
      </c>
      <c r="AG3" s="1">
        <v>42241</v>
      </c>
      <c r="AH3">
        <f>SUM(Hotel_Data_Mini[[#This Row],[adults]:[babies]])</f>
        <v>2</v>
      </c>
      <c r="AI3">
        <f>SUM(Hotel_Data_Mini[[#This Row],[stays_in_weekend_nights]:[stays_in_week_nights]])</f>
        <v>2</v>
      </c>
      <c r="AJ3">
        <f>IF(Hotel_Data_Mini[[#This Row],[reserved_room_type]]=Hotel_Data_Mini[[#This Row],[assigned_room_type]],0,1)</f>
        <v>0</v>
      </c>
    </row>
    <row r="4" spans="1:36" x14ac:dyDescent="0.25">
      <c r="A4" t="s">
        <v>33</v>
      </c>
      <c r="B4" t="s">
        <v>44</v>
      </c>
      <c r="C4">
        <v>1</v>
      </c>
      <c r="D4">
        <v>414</v>
      </c>
      <c r="E4">
        <v>2015</v>
      </c>
      <c r="F4" t="s">
        <v>49</v>
      </c>
      <c r="G4">
        <v>49</v>
      </c>
      <c r="H4">
        <v>5</v>
      </c>
      <c r="I4">
        <v>2</v>
      </c>
      <c r="J4">
        <v>1</v>
      </c>
      <c r="K4">
        <v>2</v>
      </c>
      <c r="L4">
        <v>0</v>
      </c>
      <c r="M4">
        <v>0</v>
      </c>
      <c r="N4" t="s">
        <v>36</v>
      </c>
      <c r="O4" t="s">
        <v>37</v>
      </c>
      <c r="P4" t="s">
        <v>50</v>
      </c>
      <c r="Q4" t="s">
        <v>39</v>
      </c>
      <c r="R4">
        <v>0</v>
      </c>
      <c r="S4">
        <v>1</v>
      </c>
      <c r="T4">
        <v>0</v>
      </c>
      <c r="U4" t="s">
        <v>40</v>
      </c>
      <c r="V4" t="s">
        <v>40</v>
      </c>
      <c r="W4">
        <v>0</v>
      </c>
      <c r="X4" t="s">
        <v>51</v>
      </c>
      <c r="Y4">
        <v>1</v>
      </c>
      <c r="Z4">
        <v>0</v>
      </c>
      <c r="AA4">
        <v>0</v>
      </c>
      <c r="AB4" t="s">
        <v>42</v>
      </c>
      <c r="AC4">
        <v>62</v>
      </c>
      <c r="AD4">
        <v>0</v>
      </c>
      <c r="AE4">
        <v>0</v>
      </c>
      <c r="AF4" t="s">
        <v>43</v>
      </c>
      <c r="AG4" s="1">
        <v>42208</v>
      </c>
      <c r="AH4">
        <f>SUM(Hotel_Data_Mini[[#This Row],[adults]:[babies]])</f>
        <v>2</v>
      </c>
      <c r="AI4">
        <f>SUM(Hotel_Data_Mini[[#This Row],[stays_in_weekend_nights]:[stays_in_week_nights]])</f>
        <v>3</v>
      </c>
      <c r="AJ4">
        <f>IF(Hotel_Data_Mini[[#This Row],[reserved_room_type]]=Hotel_Data_Mini[[#This Row],[assigned_room_type]],0,1)</f>
        <v>0</v>
      </c>
    </row>
    <row r="5" spans="1:36" x14ac:dyDescent="0.25">
      <c r="A5" t="s">
        <v>33</v>
      </c>
      <c r="B5" t="s">
        <v>44</v>
      </c>
      <c r="C5">
        <v>0</v>
      </c>
      <c r="D5">
        <v>20</v>
      </c>
      <c r="E5">
        <v>2015</v>
      </c>
      <c r="F5" t="s">
        <v>52</v>
      </c>
      <c r="G5">
        <v>30</v>
      </c>
      <c r="H5">
        <v>22</v>
      </c>
      <c r="I5">
        <v>0</v>
      </c>
      <c r="J5">
        <v>2</v>
      </c>
      <c r="K5">
        <v>1</v>
      </c>
      <c r="L5">
        <v>0</v>
      </c>
      <c r="M5">
        <v>0</v>
      </c>
      <c r="N5" t="s">
        <v>36</v>
      </c>
      <c r="O5" t="s">
        <v>37</v>
      </c>
      <c r="P5" t="s">
        <v>50</v>
      </c>
      <c r="Q5" t="s">
        <v>39</v>
      </c>
      <c r="R5">
        <v>0</v>
      </c>
      <c r="S5">
        <v>0</v>
      </c>
      <c r="T5">
        <v>0</v>
      </c>
      <c r="U5" t="s">
        <v>40</v>
      </c>
      <c r="V5" t="s">
        <v>40</v>
      </c>
      <c r="W5">
        <v>0</v>
      </c>
      <c r="X5" t="s">
        <v>41</v>
      </c>
      <c r="Y5">
        <v>1</v>
      </c>
      <c r="Z5">
        <v>0</v>
      </c>
      <c r="AA5">
        <v>0</v>
      </c>
      <c r="AB5" t="s">
        <v>53</v>
      </c>
      <c r="AC5">
        <v>0</v>
      </c>
      <c r="AD5">
        <v>0</v>
      </c>
      <c r="AE5">
        <v>0</v>
      </c>
      <c r="AF5" t="s">
        <v>48</v>
      </c>
      <c r="AG5" s="1">
        <v>42209</v>
      </c>
      <c r="AH5">
        <f>SUM(Hotel_Data_Mini[[#This Row],[adults]:[babies]])</f>
        <v>1</v>
      </c>
      <c r="AI5">
        <f>SUM(Hotel_Data_Mini[[#This Row],[stays_in_weekend_nights]:[stays_in_week_nights]])</f>
        <v>2</v>
      </c>
      <c r="AJ5">
        <f>IF(Hotel_Data_Mini[[#This Row],[reserved_room_type]]=Hotel_Data_Mini[[#This Row],[assigned_room_type]],0,1)</f>
        <v>0</v>
      </c>
    </row>
    <row r="6" spans="1:36" x14ac:dyDescent="0.25">
      <c r="A6" t="s">
        <v>33</v>
      </c>
      <c r="B6" t="s">
        <v>44</v>
      </c>
      <c r="C6">
        <v>0</v>
      </c>
      <c r="D6">
        <v>117</v>
      </c>
      <c r="E6">
        <v>2015</v>
      </c>
      <c r="F6" t="s">
        <v>45</v>
      </c>
      <c r="G6">
        <v>31</v>
      </c>
      <c r="H6">
        <v>1</v>
      </c>
      <c r="I6">
        <v>2</v>
      </c>
      <c r="J6">
        <v>1</v>
      </c>
      <c r="K6">
        <v>2</v>
      </c>
      <c r="L6">
        <v>0</v>
      </c>
      <c r="M6">
        <v>0</v>
      </c>
      <c r="N6" t="s">
        <v>54</v>
      </c>
      <c r="O6" t="s">
        <v>55</v>
      </c>
      <c r="P6" t="s">
        <v>56</v>
      </c>
      <c r="Q6" t="s">
        <v>39</v>
      </c>
      <c r="R6">
        <v>0</v>
      </c>
      <c r="S6">
        <v>0</v>
      </c>
      <c r="T6">
        <v>0</v>
      </c>
      <c r="U6" t="s">
        <v>40</v>
      </c>
      <c r="V6" t="s">
        <v>40</v>
      </c>
      <c r="W6">
        <v>0</v>
      </c>
      <c r="X6" t="s">
        <v>41</v>
      </c>
      <c r="Y6">
        <v>17</v>
      </c>
      <c r="Z6">
        <v>0</v>
      </c>
      <c r="AA6">
        <v>0</v>
      </c>
      <c r="AB6" t="s">
        <v>53</v>
      </c>
      <c r="AC6">
        <v>94.5</v>
      </c>
      <c r="AD6">
        <v>0</v>
      </c>
      <c r="AE6">
        <v>0</v>
      </c>
      <c r="AF6" t="s">
        <v>48</v>
      </c>
      <c r="AG6" s="1">
        <v>42220</v>
      </c>
      <c r="AH6">
        <f>SUM(Hotel_Data_Mini[[#This Row],[adults]:[babies]])</f>
        <v>2</v>
      </c>
      <c r="AI6">
        <f>SUM(Hotel_Data_Mini[[#This Row],[stays_in_weekend_nights]:[stays_in_week_nights]])</f>
        <v>3</v>
      </c>
      <c r="AJ6">
        <f>IF(Hotel_Data_Mini[[#This Row],[reserved_room_type]]=Hotel_Data_Mini[[#This Row],[assigned_room_type]],0,1)</f>
        <v>0</v>
      </c>
    </row>
    <row r="7" spans="1:36" x14ac:dyDescent="0.25">
      <c r="A7" t="s">
        <v>33</v>
      </c>
      <c r="B7" t="s">
        <v>34</v>
      </c>
      <c r="C7">
        <v>0</v>
      </c>
      <c r="D7">
        <v>34</v>
      </c>
      <c r="E7">
        <v>2015</v>
      </c>
      <c r="F7" t="s">
        <v>57</v>
      </c>
      <c r="G7">
        <v>40</v>
      </c>
      <c r="H7">
        <v>28</v>
      </c>
      <c r="I7">
        <v>3</v>
      </c>
      <c r="J7">
        <v>7</v>
      </c>
      <c r="K7">
        <v>2</v>
      </c>
      <c r="L7">
        <v>0</v>
      </c>
      <c r="M7">
        <v>0</v>
      </c>
      <c r="N7" t="s">
        <v>36</v>
      </c>
      <c r="O7" t="s">
        <v>58</v>
      </c>
      <c r="P7" t="s">
        <v>56</v>
      </c>
      <c r="Q7" t="s">
        <v>39</v>
      </c>
      <c r="R7">
        <v>0</v>
      </c>
      <c r="S7">
        <v>0</v>
      </c>
      <c r="T7">
        <v>0</v>
      </c>
      <c r="U7" t="s">
        <v>40</v>
      </c>
      <c r="V7" t="s">
        <v>40</v>
      </c>
      <c r="W7">
        <v>0</v>
      </c>
      <c r="X7" t="s">
        <v>41</v>
      </c>
      <c r="Y7">
        <v>40</v>
      </c>
      <c r="Z7">
        <v>0</v>
      </c>
      <c r="AA7">
        <v>0</v>
      </c>
      <c r="AB7" t="s">
        <v>59</v>
      </c>
      <c r="AC7">
        <v>39.950000000000003</v>
      </c>
      <c r="AD7">
        <v>0</v>
      </c>
      <c r="AE7">
        <v>0</v>
      </c>
      <c r="AF7" t="s">
        <v>48</v>
      </c>
      <c r="AG7" s="1">
        <v>0</v>
      </c>
      <c r="AH7">
        <f>SUM(Hotel_Data_Mini[[#This Row],[adults]:[babies]])</f>
        <v>2</v>
      </c>
      <c r="AI7">
        <f>SUM(Hotel_Data_Mini[[#This Row],[stays_in_weekend_nights]:[stays_in_week_nights]])</f>
        <v>10</v>
      </c>
      <c r="AJ7">
        <f>IF(Hotel_Data_Mini[[#This Row],[reserved_room_type]]=Hotel_Data_Mini[[#This Row],[assigned_room_type]],0,1)</f>
        <v>0</v>
      </c>
    </row>
    <row r="8" spans="1:36" x14ac:dyDescent="0.25">
      <c r="A8" t="s">
        <v>33</v>
      </c>
      <c r="B8" t="s">
        <v>44</v>
      </c>
      <c r="C8">
        <v>1</v>
      </c>
      <c r="D8">
        <v>45</v>
      </c>
      <c r="E8">
        <v>2015</v>
      </c>
      <c r="F8" t="s">
        <v>35</v>
      </c>
      <c r="G8">
        <v>44</v>
      </c>
      <c r="H8">
        <v>29</v>
      </c>
      <c r="I8">
        <v>0</v>
      </c>
      <c r="J8">
        <v>3</v>
      </c>
      <c r="K8">
        <v>2</v>
      </c>
      <c r="L8">
        <v>0</v>
      </c>
      <c r="M8">
        <v>0</v>
      </c>
      <c r="N8" t="s">
        <v>36</v>
      </c>
      <c r="O8" t="s">
        <v>37</v>
      </c>
      <c r="P8" t="s">
        <v>56</v>
      </c>
      <c r="Q8" t="s">
        <v>39</v>
      </c>
      <c r="R8">
        <v>0</v>
      </c>
      <c r="S8">
        <v>1</v>
      </c>
      <c r="T8">
        <v>0</v>
      </c>
      <c r="U8" t="s">
        <v>40</v>
      </c>
      <c r="V8" t="s">
        <v>40</v>
      </c>
      <c r="W8">
        <v>0</v>
      </c>
      <c r="X8" t="s">
        <v>51</v>
      </c>
      <c r="Y8">
        <v>3</v>
      </c>
      <c r="Z8">
        <v>0</v>
      </c>
      <c r="AA8">
        <v>0</v>
      </c>
      <c r="AB8" t="s">
        <v>42</v>
      </c>
      <c r="AC8">
        <v>70</v>
      </c>
      <c r="AD8">
        <v>0</v>
      </c>
      <c r="AE8">
        <v>0</v>
      </c>
      <c r="AF8" t="s">
        <v>43</v>
      </c>
      <c r="AG8" s="1">
        <v>42277</v>
      </c>
      <c r="AH8">
        <f>SUM(Hotel_Data_Mini[[#This Row],[adults]:[babies]])</f>
        <v>2</v>
      </c>
      <c r="AI8">
        <f>SUM(Hotel_Data_Mini[[#This Row],[stays_in_weekend_nights]:[stays_in_week_nights]])</f>
        <v>3</v>
      </c>
      <c r="AJ8">
        <f>IF(Hotel_Data_Mini[[#This Row],[reserved_room_type]]=Hotel_Data_Mini[[#This Row],[assigned_room_type]],0,1)</f>
        <v>0</v>
      </c>
    </row>
    <row r="9" spans="1:36" x14ac:dyDescent="0.25">
      <c r="A9" t="s">
        <v>33</v>
      </c>
      <c r="B9" t="s">
        <v>44</v>
      </c>
      <c r="C9">
        <v>1</v>
      </c>
      <c r="D9">
        <v>276</v>
      </c>
      <c r="E9">
        <v>2015</v>
      </c>
      <c r="F9" t="s">
        <v>52</v>
      </c>
      <c r="G9">
        <v>30</v>
      </c>
      <c r="H9">
        <v>20</v>
      </c>
      <c r="I9">
        <v>1</v>
      </c>
      <c r="J9">
        <v>1</v>
      </c>
      <c r="K9">
        <v>2</v>
      </c>
      <c r="L9">
        <v>0</v>
      </c>
      <c r="M9">
        <v>0</v>
      </c>
      <c r="N9" t="s">
        <v>36</v>
      </c>
      <c r="O9" t="s">
        <v>37</v>
      </c>
      <c r="P9" t="s">
        <v>50</v>
      </c>
      <c r="Q9" t="s">
        <v>39</v>
      </c>
      <c r="R9">
        <v>0</v>
      </c>
      <c r="S9">
        <v>1</v>
      </c>
      <c r="T9">
        <v>0</v>
      </c>
      <c r="U9" t="s">
        <v>40</v>
      </c>
      <c r="V9" t="s">
        <v>40</v>
      </c>
      <c r="W9">
        <v>0</v>
      </c>
      <c r="X9" t="s">
        <v>51</v>
      </c>
      <c r="Y9">
        <v>1</v>
      </c>
      <c r="Z9">
        <v>0</v>
      </c>
      <c r="AA9">
        <v>0</v>
      </c>
      <c r="AB9" t="s">
        <v>53</v>
      </c>
      <c r="AC9">
        <v>62</v>
      </c>
      <c r="AD9">
        <v>0</v>
      </c>
      <c r="AE9">
        <v>0</v>
      </c>
      <c r="AF9" t="s">
        <v>43</v>
      </c>
      <c r="AG9" s="1">
        <v>42187</v>
      </c>
      <c r="AH9">
        <f>SUM(Hotel_Data_Mini[[#This Row],[adults]:[babies]])</f>
        <v>2</v>
      </c>
      <c r="AI9">
        <f>SUM(Hotel_Data_Mini[[#This Row],[stays_in_weekend_nights]:[stays_in_week_nights]])</f>
        <v>2</v>
      </c>
      <c r="AJ9">
        <f>IF(Hotel_Data_Mini[[#This Row],[reserved_room_type]]=Hotel_Data_Mini[[#This Row],[assigned_room_type]],0,1)</f>
        <v>0</v>
      </c>
    </row>
    <row r="10" spans="1:36" x14ac:dyDescent="0.25">
      <c r="A10" t="s">
        <v>33</v>
      </c>
      <c r="B10" t="s">
        <v>34</v>
      </c>
      <c r="C10">
        <v>0</v>
      </c>
      <c r="D10">
        <v>51</v>
      </c>
      <c r="E10">
        <v>2015</v>
      </c>
      <c r="F10" t="s">
        <v>35</v>
      </c>
      <c r="G10">
        <v>43</v>
      </c>
      <c r="H10">
        <v>22</v>
      </c>
      <c r="I10">
        <v>1</v>
      </c>
      <c r="J10">
        <v>3</v>
      </c>
      <c r="K10">
        <v>2</v>
      </c>
      <c r="L10">
        <v>0</v>
      </c>
      <c r="M10">
        <v>0</v>
      </c>
      <c r="N10" t="s">
        <v>36</v>
      </c>
      <c r="O10" t="s">
        <v>58</v>
      </c>
      <c r="P10" t="s">
        <v>38</v>
      </c>
      <c r="Q10" t="s">
        <v>39</v>
      </c>
      <c r="R10">
        <v>0</v>
      </c>
      <c r="S10">
        <v>0</v>
      </c>
      <c r="T10">
        <v>0</v>
      </c>
      <c r="U10" t="s">
        <v>40</v>
      </c>
      <c r="V10" t="s">
        <v>60</v>
      </c>
      <c r="W10">
        <v>0</v>
      </c>
      <c r="X10" t="s">
        <v>41</v>
      </c>
      <c r="Y10">
        <v>240</v>
      </c>
      <c r="Z10">
        <v>0</v>
      </c>
      <c r="AA10">
        <v>0</v>
      </c>
      <c r="AB10" t="s">
        <v>42</v>
      </c>
      <c r="AC10">
        <v>47</v>
      </c>
      <c r="AD10">
        <v>0</v>
      </c>
      <c r="AE10">
        <v>1</v>
      </c>
      <c r="AF10" t="s">
        <v>48</v>
      </c>
      <c r="AG10" s="1">
        <v>42303</v>
      </c>
      <c r="AH10">
        <f>SUM(Hotel_Data_Mini[[#This Row],[adults]:[babies]])</f>
        <v>2</v>
      </c>
      <c r="AI10">
        <f>SUM(Hotel_Data_Mini[[#This Row],[stays_in_weekend_nights]:[stays_in_week_nights]])</f>
        <v>4</v>
      </c>
      <c r="AJ10">
        <f>IF(Hotel_Data_Mini[[#This Row],[reserved_room_type]]=Hotel_Data_Mini[[#This Row],[assigned_room_type]],0,1)</f>
        <v>1</v>
      </c>
    </row>
    <row r="11" spans="1:36" x14ac:dyDescent="0.25">
      <c r="A11" t="s">
        <v>33</v>
      </c>
      <c r="B11" t="s">
        <v>34</v>
      </c>
      <c r="C11">
        <v>1</v>
      </c>
      <c r="D11">
        <v>253</v>
      </c>
      <c r="E11">
        <v>2015</v>
      </c>
      <c r="F11" t="s">
        <v>57</v>
      </c>
      <c r="G11">
        <v>37</v>
      </c>
      <c r="H11">
        <v>12</v>
      </c>
      <c r="I11">
        <v>2</v>
      </c>
      <c r="J11">
        <v>5</v>
      </c>
      <c r="K11">
        <v>2</v>
      </c>
      <c r="L11">
        <v>0</v>
      </c>
      <c r="M11">
        <v>0</v>
      </c>
      <c r="N11" t="s">
        <v>36</v>
      </c>
      <c r="O11" t="s">
        <v>37</v>
      </c>
      <c r="P11" t="s">
        <v>56</v>
      </c>
      <c r="Q11" t="s">
        <v>39</v>
      </c>
      <c r="R11">
        <v>0</v>
      </c>
      <c r="S11">
        <v>1</v>
      </c>
      <c r="T11">
        <v>0</v>
      </c>
      <c r="U11" t="s">
        <v>40</v>
      </c>
      <c r="V11" t="s">
        <v>40</v>
      </c>
      <c r="W11">
        <v>0</v>
      </c>
      <c r="X11" t="s">
        <v>51</v>
      </c>
      <c r="Y11">
        <v>96</v>
      </c>
      <c r="Z11">
        <v>0</v>
      </c>
      <c r="AA11">
        <v>0</v>
      </c>
      <c r="AB11" t="s">
        <v>42</v>
      </c>
      <c r="AC11">
        <v>58.95</v>
      </c>
      <c r="AD11">
        <v>0</v>
      </c>
      <c r="AE11">
        <v>0</v>
      </c>
      <c r="AF11" t="s">
        <v>43</v>
      </c>
      <c r="AG11" s="1">
        <v>42172</v>
      </c>
      <c r="AH11">
        <f>SUM(Hotel_Data_Mini[[#This Row],[adults]:[babies]])</f>
        <v>2</v>
      </c>
      <c r="AI11">
        <f>SUM(Hotel_Data_Mini[[#This Row],[stays_in_weekend_nights]:[stays_in_week_nights]])</f>
        <v>7</v>
      </c>
      <c r="AJ11">
        <f>IF(Hotel_Data_Mini[[#This Row],[reserved_room_type]]=Hotel_Data_Mini[[#This Row],[assigned_room_type]],0,1)</f>
        <v>0</v>
      </c>
    </row>
    <row r="12" spans="1:36" x14ac:dyDescent="0.25">
      <c r="A12" t="s">
        <v>33</v>
      </c>
      <c r="B12" t="s">
        <v>34</v>
      </c>
      <c r="C12">
        <v>0</v>
      </c>
      <c r="D12">
        <v>3</v>
      </c>
      <c r="E12">
        <v>2015</v>
      </c>
      <c r="F12" t="s">
        <v>57</v>
      </c>
      <c r="G12">
        <v>37</v>
      </c>
      <c r="H12">
        <v>10</v>
      </c>
      <c r="I12">
        <v>0</v>
      </c>
      <c r="J12">
        <v>1</v>
      </c>
      <c r="K12">
        <v>1</v>
      </c>
      <c r="L12">
        <v>0</v>
      </c>
      <c r="M12">
        <v>0</v>
      </c>
      <c r="N12" t="s">
        <v>36</v>
      </c>
      <c r="O12" t="s">
        <v>37</v>
      </c>
      <c r="P12" t="s">
        <v>61</v>
      </c>
      <c r="Q12" t="s">
        <v>47</v>
      </c>
      <c r="R12">
        <v>0</v>
      </c>
      <c r="S12">
        <v>0</v>
      </c>
      <c r="T12">
        <v>0</v>
      </c>
      <c r="U12" t="s">
        <v>62</v>
      </c>
      <c r="V12" t="s">
        <v>63</v>
      </c>
      <c r="W12">
        <v>0</v>
      </c>
      <c r="X12" t="s">
        <v>41</v>
      </c>
      <c r="Y12">
        <v>0</v>
      </c>
      <c r="Z12">
        <v>0</v>
      </c>
      <c r="AA12">
        <v>0</v>
      </c>
      <c r="AB12" t="s">
        <v>42</v>
      </c>
      <c r="AC12">
        <v>0</v>
      </c>
      <c r="AD12">
        <v>0</v>
      </c>
      <c r="AE12">
        <v>0</v>
      </c>
      <c r="AF12" t="s">
        <v>48</v>
      </c>
      <c r="AG12" s="1">
        <v>0</v>
      </c>
      <c r="AH12">
        <f>SUM(Hotel_Data_Mini[[#This Row],[adults]:[babies]])</f>
        <v>1</v>
      </c>
      <c r="AI12">
        <f>SUM(Hotel_Data_Mini[[#This Row],[stays_in_weekend_nights]:[stays_in_week_nights]])</f>
        <v>1</v>
      </c>
      <c r="AJ12">
        <f>IF(Hotel_Data_Mini[[#This Row],[reserved_room_type]]=Hotel_Data_Mini[[#This Row],[assigned_room_type]],0,1)</f>
        <v>1</v>
      </c>
    </row>
    <row r="13" spans="1:36" x14ac:dyDescent="0.25">
      <c r="A13" t="s">
        <v>33</v>
      </c>
      <c r="B13" t="s">
        <v>34</v>
      </c>
      <c r="C13">
        <v>0</v>
      </c>
      <c r="D13">
        <v>22</v>
      </c>
      <c r="E13">
        <v>2015</v>
      </c>
      <c r="F13" t="s">
        <v>35</v>
      </c>
      <c r="G13">
        <v>43</v>
      </c>
      <c r="H13">
        <v>20</v>
      </c>
      <c r="I13">
        <v>0</v>
      </c>
      <c r="J13">
        <v>5</v>
      </c>
      <c r="K13">
        <v>3</v>
      </c>
      <c r="L13">
        <v>0</v>
      </c>
      <c r="M13">
        <v>0</v>
      </c>
      <c r="N13" t="s">
        <v>36</v>
      </c>
      <c r="O13" t="s">
        <v>64</v>
      </c>
      <c r="P13" t="s">
        <v>56</v>
      </c>
      <c r="Q13" t="s">
        <v>39</v>
      </c>
      <c r="R13">
        <v>0</v>
      </c>
      <c r="S13">
        <v>0</v>
      </c>
      <c r="T13">
        <v>0</v>
      </c>
      <c r="U13" t="s">
        <v>40</v>
      </c>
      <c r="V13" t="s">
        <v>65</v>
      </c>
      <c r="W13">
        <v>0</v>
      </c>
      <c r="X13" t="s">
        <v>41</v>
      </c>
      <c r="Y13">
        <v>171</v>
      </c>
      <c r="Z13">
        <v>0</v>
      </c>
      <c r="AA13">
        <v>0</v>
      </c>
      <c r="AB13" t="s">
        <v>42</v>
      </c>
      <c r="AC13">
        <v>88.67</v>
      </c>
      <c r="AD13">
        <v>0</v>
      </c>
      <c r="AE13">
        <v>0</v>
      </c>
      <c r="AF13" t="s">
        <v>48</v>
      </c>
      <c r="AG13" s="1">
        <v>42302</v>
      </c>
      <c r="AH13">
        <f>SUM(Hotel_Data_Mini[[#This Row],[adults]:[babies]])</f>
        <v>3</v>
      </c>
      <c r="AI13">
        <f>SUM(Hotel_Data_Mini[[#This Row],[stays_in_weekend_nights]:[stays_in_week_nights]])</f>
        <v>5</v>
      </c>
      <c r="AJ13">
        <f>IF(Hotel_Data_Mini[[#This Row],[reserved_room_type]]=Hotel_Data_Mini[[#This Row],[assigned_room_type]],0,1)</f>
        <v>1</v>
      </c>
    </row>
    <row r="14" spans="1:36" x14ac:dyDescent="0.25">
      <c r="A14" t="s">
        <v>33</v>
      </c>
      <c r="B14" t="s">
        <v>34</v>
      </c>
      <c r="C14">
        <v>0</v>
      </c>
      <c r="D14">
        <v>40</v>
      </c>
      <c r="E14">
        <v>2015</v>
      </c>
      <c r="F14" t="s">
        <v>45</v>
      </c>
      <c r="G14">
        <v>33</v>
      </c>
      <c r="H14">
        <v>9</v>
      </c>
      <c r="I14">
        <v>2</v>
      </c>
      <c r="J14">
        <v>1</v>
      </c>
      <c r="K14">
        <v>2</v>
      </c>
      <c r="L14">
        <v>0</v>
      </c>
      <c r="M14">
        <v>0</v>
      </c>
      <c r="N14" t="s">
        <v>36</v>
      </c>
      <c r="O14" t="s">
        <v>46</v>
      </c>
      <c r="P14" t="s">
        <v>38</v>
      </c>
      <c r="Q14" t="s">
        <v>39</v>
      </c>
      <c r="R14">
        <v>0</v>
      </c>
      <c r="S14">
        <v>0</v>
      </c>
      <c r="T14">
        <v>0</v>
      </c>
      <c r="U14" t="s">
        <v>40</v>
      </c>
      <c r="V14" t="s">
        <v>40</v>
      </c>
      <c r="W14">
        <v>0</v>
      </c>
      <c r="X14" t="s">
        <v>41</v>
      </c>
      <c r="Y14">
        <v>240</v>
      </c>
      <c r="Z14">
        <v>0</v>
      </c>
      <c r="AA14">
        <v>0</v>
      </c>
      <c r="AB14" t="s">
        <v>42</v>
      </c>
      <c r="AC14">
        <v>172</v>
      </c>
      <c r="AD14">
        <v>0</v>
      </c>
      <c r="AE14">
        <v>0</v>
      </c>
      <c r="AF14" t="s">
        <v>48</v>
      </c>
      <c r="AG14" s="1">
        <v>0</v>
      </c>
      <c r="AH14">
        <f>SUM(Hotel_Data_Mini[[#This Row],[adults]:[babies]])</f>
        <v>2</v>
      </c>
      <c r="AI14">
        <f>SUM(Hotel_Data_Mini[[#This Row],[stays_in_weekend_nights]:[stays_in_week_nights]])</f>
        <v>3</v>
      </c>
      <c r="AJ14">
        <f>IF(Hotel_Data_Mini[[#This Row],[reserved_room_type]]=Hotel_Data_Mini[[#This Row],[assigned_room_type]],0,1)</f>
        <v>0</v>
      </c>
    </row>
    <row r="15" spans="1:36" x14ac:dyDescent="0.25">
      <c r="A15" t="s">
        <v>33</v>
      </c>
      <c r="B15" t="s">
        <v>44</v>
      </c>
      <c r="C15">
        <v>1</v>
      </c>
      <c r="D15">
        <v>104</v>
      </c>
      <c r="E15">
        <v>2015</v>
      </c>
      <c r="F15" t="s">
        <v>45</v>
      </c>
      <c r="G15">
        <v>36</v>
      </c>
      <c r="H15">
        <v>30</v>
      </c>
      <c r="I15">
        <v>2</v>
      </c>
      <c r="J15">
        <v>1</v>
      </c>
      <c r="K15">
        <v>2</v>
      </c>
      <c r="L15">
        <v>0</v>
      </c>
      <c r="M15">
        <v>0</v>
      </c>
      <c r="N15" t="s">
        <v>54</v>
      </c>
      <c r="O15" t="s">
        <v>46</v>
      </c>
      <c r="P15" t="s">
        <v>50</v>
      </c>
      <c r="Q15" t="s">
        <v>39</v>
      </c>
      <c r="R15">
        <v>0</v>
      </c>
      <c r="S15">
        <v>0</v>
      </c>
      <c r="T15">
        <v>0</v>
      </c>
      <c r="U15" t="s">
        <v>40</v>
      </c>
      <c r="V15" t="s">
        <v>40</v>
      </c>
      <c r="W15">
        <v>0</v>
      </c>
      <c r="X15" t="s">
        <v>51</v>
      </c>
      <c r="Y15">
        <v>1</v>
      </c>
      <c r="Z15">
        <v>0</v>
      </c>
      <c r="AA15">
        <v>0</v>
      </c>
      <c r="AB15" t="s">
        <v>42</v>
      </c>
      <c r="AC15">
        <v>90</v>
      </c>
      <c r="AD15">
        <v>0</v>
      </c>
      <c r="AE15">
        <v>0</v>
      </c>
      <c r="AF15" t="s">
        <v>43</v>
      </c>
      <c r="AG15" s="1">
        <v>42207</v>
      </c>
      <c r="AH15">
        <f>SUM(Hotel_Data_Mini[[#This Row],[adults]:[babies]])</f>
        <v>2</v>
      </c>
      <c r="AI15">
        <f>SUM(Hotel_Data_Mini[[#This Row],[stays_in_weekend_nights]:[stays_in_week_nights]])</f>
        <v>3</v>
      </c>
      <c r="AJ15">
        <f>IF(Hotel_Data_Mini[[#This Row],[reserved_room_type]]=Hotel_Data_Mini[[#This Row],[assigned_room_type]],0,1)</f>
        <v>0</v>
      </c>
    </row>
    <row r="16" spans="1:36" x14ac:dyDescent="0.25">
      <c r="A16" t="s">
        <v>33</v>
      </c>
      <c r="B16" t="s">
        <v>44</v>
      </c>
      <c r="C16">
        <v>1</v>
      </c>
      <c r="D16">
        <v>295</v>
      </c>
      <c r="E16">
        <v>2015</v>
      </c>
      <c r="F16" t="s">
        <v>45</v>
      </c>
      <c r="G16">
        <v>32</v>
      </c>
      <c r="H16">
        <v>8</v>
      </c>
      <c r="I16">
        <v>2</v>
      </c>
      <c r="J16">
        <v>2</v>
      </c>
      <c r="K16">
        <v>2</v>
      </c>
      <c r="L16">
        <v>0</v>
      </c>
      <c r="M16">
        <v>0</v>
      </c>
      <c r="N16" t="s">
        <v>36</v>
      </c>
      <c r="O16" t="s">
        <v>37</v>
      </c>
      <c r="P16" t="s">
        <v>50</v>
      </c>
      <c r="Q16" t="s">
        <v>39</v>
      </c>
      <c r="R16">
        <v>0</v>
      </c>
      <c r="S16">
        <v>1</v>
      </c>
      <c r="T16">
        <v>0</v>
      </c>
      <c r="U16" t="s">
        <v>40</v>
      </c>
      <c r="V16" t="s">
        <v>40</v>
      </c>
      <c r="W16">
        <v>0</v>
      </c>
      <c r="X16" t="s">
        <v>41</v>
      </c>
      <c r="Y16">
        <v>1</v>
      </c>
      <c r="Z16">
        <v>0</v>
      </c>
      <c r="AA16">
        <v>0</v>
      </c>
      <c r="AB16" t="s">
        <v>53</v>
      </c>
      <c r="AC16">
        <v>62</v>
      </c>
      <c r="AD16">
        <v>0</v>
      </c>
      <c r="AE16">
        <v>0</v>
      </c>
      <c r="AF16" t="s">
        <v>43</v>
      </c>
      <c r="AG16" s="1">
        <v>42191</v>
      </c>
      <c r="AH16">
        <f>SUM(Hotel_Data_Mini[[#This Row],[adults]:[babies]])</f>
        <v>2</v>
      </c>
      <c r="AI16">
        <f>SUM(Hotel_Data_Mini[[#This Row],[stays_in_weekend_nights]:[stays_in_week_nights]])</f>
        <v>4</v>
      </c>
      <c r="AJ16">
        <f>IF(Hotel_Data_Mini[[#This Row],[reserved_room_type]]=Hotel_Data_Mini[[#This Row],[assigned_room_type]],0,1)</f>
        <v>0</v>
      </c>
    </row>
    <row r="17" spans="1:36" x14ac:dyDescent="0.25">
      <c r="A17" t="s">
        <v>33</v>
      </c>
      <c r="B17" t="s">
        <v>34</v>
      </c>
      <c r="C17">
        <v>0</v>
      </c>
      <c r="D17">
        <v>80</v>
      </c>
      <c r="E17">
        <v>2015</v>
      </c>
      <c r="F17" t="s">
        <v>35</v>
      </c>
      <c r="G17">
        <v>43</v>
      </c>
      <c r="H17">
        <v>18</v>
      </c>
      <c r="I17">
        <v>4</v>
      </c>
      <c r="J17">
        <v>5</v>
      </c>
      <c r="K17">
        <v>2</v>
      </c>
      <c r="L17">
        <v>0</v>
      </c>
      <c r="M17">
        <v>0</v>
      </c>
      <c r="N17" t="s">
        <v>36</v>
      </c>
      <c r="O17" t="s">
        <v>64</v>
      </c>
      <c r="P17" t="s">
        <v>38</v>
      </c>
      <c r="Q17" t="s">
        <v>39</v>
      </c>
      <c r="R17">
        <v>0</v>
      </c>
      <c r="S17">
        <v>0</v>
      </c>
      <c r="T17">
        <v>0</v>
      </c>
      <c r="U17" t="s">
        <v>40</v>
      </c>
      <c r="V17" t="s">
        <v>66</v>
      </c>
      <c r="W17">
        <v>0</v>
      </c>
      <c r="X17" t="s">
        <v>41</v>
      </c>
      <c r="Y17">
        <v>147</v>
      </c>
      <c r="Z17">
        <v>0</v>
      </c>
      <c r="AA17">
        <v>0</v>
      </c>
      <c r="AB17" t="s">
        <v>42</v>
      </c>
      <c r="AC17">
        <v>81.34</v>
      </c>
      <c r="AD17">
        <v>0</v>
      </c>
      <c r="AE17">
        <v>0</v>
      </c>
      <c r="AF17" t="s">
        <v>48</v>
      </c>
      <c r="AG17" s="1">
        <v>42304</v>
      </c>
      <c r="AH17">
        <f>SUM(Hotel_Data_Mini[[#This Row],[adults]:[babies]])</f>
        <v>2</v>
      </c>
      <c r="AI17">
        <f>SUM(Hotel_Data_Mini[[#This Row],[stays_in_weekend_nights]:[stays_in_week_nights]])</f>
        <v>9</v>
      </c>
      <c r="AJ17">
        <f>IF(Hotel_Data_Mini[[#This Row],[reserved_room_type]]=Hotel_Data_Mini[[#This Row],[assigned_room_type]],0,1)</f>
        <v>1</v>
      </c>
    </row>
    <row r="18" spans="1:36" x14ac:dyDescent="0.25">
      <c r="A18" t="s">
        <v>33</v>
      </c>
      <c r="B18" t="s">
        <v>44</v>
      </c>
      <c r="C18">
        <v>0</v>
      </c>
      <c r="D18">
        <v>1</v>
      </c>
      <c r="E18">
        <v>2015</v>
      </c>
      <c r="F18" t="s">
        <v>45</v>
      </c>
      <c r="G18">
        <v>32</v>
      </c>
      <c r="H18">
        <v>5</v>
      </c>
      <c r="I18">
        <v>0</v>
      </c>
      <c r="J18">
        <v>2</v>
      </c>
      <c r="K18">
        <v>3</v>
      </c>
      <c r="L18">
        <v>0</v>
      </c>
      <c r="M18">
        <v>0</v>
      </c>
      <c r="N18" t="s">
        <v>36</v>
      </c>
      <c r="O18" t="s">
        <v>67</v>
      </c>
      <c r="P18" t="s">
        <v>47</v>
      </c>
      <c r="Q18" t="s">
        <v>47</v>
      </c>
      <c r="R18">
        <v>0</v>
      </c>
      <c r="S18">
        <v>0</v>
      </c>
      <c r="T18">
        <v>0</v>
      </c>
      <c r="U18" t="s">
        <v>40</v>
      </c>
      <c r="V18" t="s">
        <v>60</v>
      </c>
      <c r="W18">
        <v>0</v>
      </c>
      <c r="X18" t="s">
        <v>41</v>
      </c>
      <c r="Y18">
        <v>0</v>
      </c>
      <c r="Z18">
        <v>0</v>
      </c>
      <c r="AA18">
        <v>0</v>
      </c>
      <c r="AB18" t="s">
        <v>53</v>
      </c>
      <c r="AC18">
        <v>105</v>
      </c>
      <c r="AD18">
        <v>0</v>
      </c>
      <c r="AE18">
        <v>2</v>
      </c>
      <c r="AF18" t="s">
        <v>48</v>
      </c>
      <c r="AG18" s="1">
        <v>42223</v>
      </c>
      <c r="AH18">
        <f>SUM(Hotel_Data_Mini[[#This Row],[adults]:[babies]])</f>
        <v>3</v>
      </c>
      <c r="AI18">
        <f>SUM(Hotel_Data_Mini[[#This Row],[stays_in_weekend_nights]:[stays_in_week_nights]])</f>
        <v>2</v>
      </c>
      <c r="AJ18">
        <f>IF(Hotel_Data_Mini[[#This Row],[reserved_room_type]]=Hotel_Data_Mini[[#This Row],[assigned_room_type]],0,1)</f>
        <v>1</v>
      </c>
    </row>
    <row r="19" spans="1:36" x14ac:dyDescent="0.25">
      <c r="A19" t="s">
        <v>33</v>
      </c>
      <c r="B19" t="s">
        <v>44</v>
      </c>
      <c r="C19">
        <v>0</v>
      </c>
      <c r="D19">
        <v>17</v>
      </c>
      <c r="E19">
        <v>2015</v>
      </c>
      <c r="F19" t="s">
        <v>35</v>
      </c>
      <c r="G19">
        <v>41</v>
      </c>
      <c r="H19">
        <v>4</v>
      </c>
      <c r="I19">
        <v>2</v>
      </c>
      <c r="J19">
        <v>3</v>
      </c>
      <c r="K19">
        <v>2</v>
      </c>
      <c r="L19">
        <v>0</v>
      </c>
      <c r="M19">
        <v>0</v>
      </c>
      <c r="N19" t="s">
        <v>36</v>
      </c>
      <c r="O19" t="s">
        <v>68</v>
      </c>
      <c r="P19" t="s">
        <v>47</v>
      </c>
      <c r="Q19" t="s">
        <v>47</v>
      </c>
      <c r="R19">
        <v>0</v>
      </c>
      <c r="S19">
        <v>0</v>
      </c>
      <c r="T19">
        <v>0</v>
      </c>
      <c r="U19" t="s">
        <v>40</v>
      </c>
      <c r="V19" t="s">
        <v>40</v>
      </c>
      <c r="W19">
        <v>0</v>
      </c>
      <c r="X19" t="s">
        <v>41</v>
      </c>
      <c r="Y19">
        <v>14</v>
      </c>
      <c r="Z19">
        <v>0</v>
      </c>
      <c r="AA19">
        <v>0</v>
      </c>
      <c r="AB19" t="s">
        <v>42</v>
      </c>
      <c r="AC19">
        <v>95</v>
      </c>
      <c r="AD19">
        <v>0</v>
      </c>
      <c r="AE19">
        <v>0</v>
      </c>
      <c r="AF19" t="s">
        <v>48</v>
      </c>
      <c r="AG19" s="1">
        <v>0</v>
      </c>
      <c r="AH19">
        <f>SUM(Hotel_Data_Mini[[#This Row],[adults]:[babies]])</f>
        <v>2</v>
      </c>
      <c r="AI19">
        <f>SUM(Hotel_Data_Mini[[#This Row],[stays_in_weekend_nights]:[stays_in_week_nights]])</f>
        <v>5</v>
      </c>
      <c r="AJ19">
        <f>IF(Hotel_Data_Mini[[#This Row],[reserved_room_type]]=Hotel_Data_Mini[[#This Row],[assigned_room_type]],0,1)</f>
        <v>0</v>
      </c>
    </row>
    <row r="20" spans="1:36" x14ac:dyDescent="0.25">
      <c r="A20" t="s">
        <v>33</v>
      </c>
      <c r="B20" t="s">
        <v>34</v>
      </c>
      <c r="C20">
        <v>0</v>
      </c>
      <c r="D20">
        <v>117</v>
      </c>
      <c r="E20">
        <v>2015</v>
      </c>
      <c r="F20" t="s">
        <v>57</v>
      </c>
      <c r="G20">
        <v>37</v>
      </c>
      <c r="H20">
        <v>8</v>
      </c>
      <c r="I20">
        <v>2</v>
      </c>
      <c r="J20">
        <v>5</v>
      </c>
      <c r="K20">
        <v>2</v>
      </c>
      <c r="L20">
        <v>0</v>
      </c>
      <c r="M20">
        <v>0</v>
      </c>
      <c r="N20" t="s">
        <v>54</v>
      </c>
      <c r="O20" t="s">
        <v>58</v>
      </c>
      <c r="P20" t="s">
        <v>56</v>
      </c>
      <c r="Q20" t="s">
        <v>39</v>
      </c>
      <c r="R20">
        <v>0</v>
      </c>
      <c r="S20">
        <v>0</v>
      </c>
      <c r="T20">
        <v>0</v>
      </c>
      <c r="U20" t="s">
        <v>60</v>
      </c>
      <c r="V20" t="s">
        <v>62</v>
      </c>
      <c r="W20">
        <v>0</v>
      </c>
      <c r="X20" t="s">
        <v>41</v>
      </c>
      <c r="Y20">
        <v>156</v>
      </c>
      <c r="Z20">
        <v>0</v>
      </c>
      <c r="AA20">
        <v>0</v>
      </c>
      <c r="AB20" t="s">
        <v>59</v>
      </c>
      <c r="AC20">
        <v>101.53</v>
      </c>
      <c r="AD20">
        <v>0</v>
      </c>
      <c r="AE20">
        <v>0</v>
      </c>
      <c r="AF20" t="s">
        <v>48</v>
      </c>
      <c r="AG20" s="1">
        <v>42262</v>
      </c>
      <c r="AH20">
        <f>SUM(Hotel_Data_Mini[[#This Row],[adults]:[babies]])</f>
        <v>2</v>
      </c>
      <c r="AI20">
        <f>SUM(Hotel_Data_Mini[[#This Row],[stays_in_weekend_nights]:[stays_in_week_nights]])</f>
        <v>7</v>
      </c>
      <c r="AJ20">
        <f>IF(Hotel_Data_Mini[[#This Row],[reserved_room_type]]=Hotel_Data_Mini[[#This Row],[assigned_room_type]],0,1)</f>
        <v>1</v>
      </c>
    </row>
    <row r="21" spans="1:36" x14ac:dyDescent="0.25">
      <c r="A21" t="s">
        <v>33</v>
      </c>
      <c r="B21" t="s">
        <v>34</v>
      </c>
      <c r="C21">
        <v>0</v>
      </c>
      <c r="D21">
        <v>1</v>
      </c>
      <c r="E21">
        <v>2015</v>
      </c>
      <c r="F21" t="s">
        <v>35</v>
      </c>
      <c r="G21">
        <v>41</v>
      </c>
      <c r="H21">
        <v>6</v>
      </c>
      <c r="I21">
        <v>0</v>
      </c>
      <c r="J21">
        <v>1</v>
      </c>
      <c r="K21">
        <v>1</v>
      </c>
      <c r="L21">
        <v>0</v>
      </c>
      <c r="M21">
        <v>0</v>
      </c>
      <c r="N21" t="s">
        <v>36</v>
      </c>
      <c r="O21" t="s">
        <v>37</v>
      </c>
      <c r="P21" t="s">
        <v>69</v>
      </c>
      <c r="Q21" t="s">
        <v>69</v>
      </c>
      <c r="R21">
        <v>0</v>
      </c>
      <c r="S21">
        <v>0</v>
      </c>
      <c r="T21">
        <v>0</v>
      </c>
      <c r="U21" t="s">
        <v>40</v>
      </c>
      <c r="V21" t="s">
        <v>40</v>
      </c>
      <c r="W21">
        <v>0</v>
      </c>
      <c r="X21" t="s">
        <v>41</v>
      </c>
      <c r="Y21">
        <v>0</v>
      </c>
      <c r="Z21">
        <v>0</v>
      </c>
      <c r="AA21">
        <v>0</v>
      </c>
      <c r="AB21" t="s">
        <v>53</v>
      </c>
      <c r="AC21">
        <v>55</v>
      </c>
      <c r="AD21">
        <v>1</v>
      </c>
      <c r="AE21">
        <v>1</v>
      </c>
      <c r="AF21" t="s">
        <v>48</v>
      </c>
      <c r="AG21" s="1">
        <v>0</v>
      </c>
      <c r="AH21">
        <f>SUM(Hotel_Data_Mini[[#This Row],[adults]:[babies]])</f>
        <v>1</v>
      </c>
      <c r="AI21">
        <f>SUM(Hotel_Data_Mini[[#This Row],[stays_in_weekend_nights]:[stays_in_week_nights]])</f>
        <v>1</v>
      </c>
      <c r="AJ21">
        <f>IF(Hotel_Data_Mini[[#This Row],[reserved_room_type]]=Hotel_Data_Mini[[#This Row],[assigned_room_type]],0,1)</f>
        <v>0</v>
      </c>
    </row>
    <row r="22" spans="1:36" x14ac:dyDescent="0.25">
      <c r="A22" t="s">
        <v>33</v>
      </c>
      <c r="B22" t="s">
        <v>34</v>
      </c>
      <c r="C22">
        <v>0</v>
      </c>
      <c r="D22">
        <v>42</v>
      </c>
      <c r="E22">
        <v>2015</v>
      </c>
      <c r="F22" t="s">
        <v>57</v>
      </c>
      <c r="G22">
        <v>38</v>
      </c>
      <c r="H22">
        <v>16</v>
      </c>
      <c r="I22">
        <v>0</v>
      </c>
      <c r="J22">
        <v>3</v>
      </c>
      <c r="K22">
        <v>2</v>
      </c>
      <c r="L22">
        <v>0</v>
      </c>
      <c r="M22">
        <v>0</v>
      </c>
      <c r="N22" t="s">
        <v>36</v>
      </c>
      <c r="O22" t="s">
        <v>46</v>
      </c>
      <c r="P22" t="s">
        <v>38</v>
      </c>
      <c r="Q22" t="s">
        <v>39</v>
      </c>
      <c r="R22">
        <v>0</v>
      </c>
      <c r="S22">
        <v>0</v>
      </c>
      <c r="T22">
        <v>0</v>
      </c>
      <c r="U22" t="s">
        <v>40</v>
      </c>
      <c r="V22" t="s">
        <v>40</v>
      </c>
      <c r="W22">
        <v>0</v>
      </c>
      <c r="X22" t="s">
        <v>41</v>
      </c>
      <c r="Y22">
        <v>240</v>
      </c>
      <c r="Z22">
        <v>0</v>
      </c>
      <c r="AA22">
        <v>0</v>
      </c>
      <c r="AB22" t="s">
        <v>42</v>
      </c>
      <c r="AC22">
        <v>86</v>
      </c>
      <c r="AD22">
        <v>1</v>
      </c>
      <c r="AE22">
        <v>1</v>
      </c>
      <c r="AF22" t="s">
        <v>48</v>
      </c>
      <c r="AG22" s="1">
        <v>42266</v>
      </c>
      <c r="AH22">
        <f>SUM(Hotel_Data_Mini[[#This Row],[adults]:[babies]])</f>
        <v>2</v>
      </c>
      <c r="AI22">
        <f>SUM(Hotel_Data_Mini[[#This Row],[stays_in_weekend_nights]:[stays_in_week_nights]])</f>
        <v>3</v>
      </c>
      <c r="AJ22">
        <f>IF(Hotel_Data_Mini[[#This Row],[reserved_room_type]]=Hotel_Data_Mini[[#This Row],[assigned_room_type]],0,1)</f>
        <v>0</v>
      </c>
    </row>
    <row r="23" spans="1:36" x14ac:dyDescent="0.25">
      <c r="A23" t="s">
        <v>33</v>
      </c>
      <c r="B23" t="s">
        <v>44</v>
      </c>
      <c r="C23">
        <v>1</v>
      </c>
      <c r="D23">
        <v>323</v>
      </c>
      <c r="E23">
        <v>2015</v>
      </c>
      <c r="F23" t="s">
        <v>57</v>
      </c>
      <c r="G23">
        <v>36</v>
      </c>
      <c r="H23">
        <v>5</v>
      </c>
      <c r="I23">
        <v>2</v>
      </c>
      <c r="J23">
        <v>2</v>
      </c>
      <c r="K23">
        <v>1</v>
      </c>
      <c r="L23">
        <v>0</v>
      </c>
      <c r="M23">
        <v>0</v>
      </c>
      <c r="N23" t="s">
        <v>36</v>
      </c>
      <c r="O23" t="s">
        <v>37</v>
      </c>
      <c r="P23" t="s">
        <v>50</v>
      </c>
      <c r="Q23" t="s">
        <v>39</v>
      </c>
      <c r="R23">
        <v>0</v>
      </c>
      <c r="S23">
        <v>1</v>
      </c>
      <c r="T23">
        <v>0</v>
      </c>
      <c r="U23" t="s">
        <v>40</v>
      </c>
      <c r="V23" t="s">
        <v>40</v>
      </c>
      <c r="W23">
        <v>0</v>
      </c>
      <c r="X23" t="s">
        <v>41</v>
      </c>
      <c r="Y23">
        <v>1</v>
      </c>
      <c r="Z23">
        <v>0</v>
      </c>
      <c r="AA23">
        <v>0</v>
      </c>
      <c r="AB23" t="s">
        <v>53</v>
      </c>
      <c r="AC23">
        <v>60</v>
      </c>
      <c r="AD23">
        <v>0</v>
      </c>
      <c r="AE23">
        <v>0</v>
      </c>
      <c r="AF23" t="s">
        <v>43</v>
      </c>
      <c r="AG23" s="1">
        <v>42191</v>
      </c>
      <c r="AH23">
        <f>SUM(Hotel_Data_Mini[[#This Row],[adults]:[babies]])</f>
        <v>1</v>
      </c>
      <c r="AI23">
        <f>SUM(Hotel_Data_Mini[[#This Row],[stays_in_weekend_nights]:[stays_in_week_nights]])</f>
        <v>4</v>
      </c>
      <c r="AJ23">
        <f>IF(Hotel_Data_Mini[[#This Row],[reserved_room_type]]=Hotel_Data_Mini[[#This Row],[assigned_room_type]],0,1)</f>
        <v>0</v>
      </c>
    </row>
    <row r="24" spans="1:36" x14ac:dyDescent="0.25">
      <c r="A24" t="s">
        <v>33</v>
      </c>
      <c r="B24" t="s">
        <v>44</v>
      </c>
      <c r="C24">
        <v>1</v>
      </c>
      <c r="D24">
        <v>343</v>
      </c>
      <c r="E24">
        <v>2015</v>
      </c>
      <c r="F24" t="s">
        <v>57</v>
      </c>
      <c r="G24">
        <v>39</v>
      </c>
      <c r="H24">
        <v>25</v>
      </c>
      <c r="I24">
        <v>2</v>
      </c>
      <c r="J24">
        <v>3</v>
      </c>
      <c r="K24">
        <v>2</v>
      </c>
      <c r="L24">
        <v>0</v>
      </c>
      <c r="M24">
        <v>0</v>
      </c>
      <c r="N24" t="s">
        <v>36</v>
      </c>
      <c r="O24" t="s">
        <v>37</v>
      </c>
      <c r="P24" t="s">
        <v>50</v>
      </c>
      <c r="Q24" t="s">
        <v>39</v>
      </c>
      <c r="R24">
        <v>0</v>
      </c>
      <c r="S24">
        <v>1</v>
      </c>
      <c r="T24">
        <v>0</v>
      </c>
      <c r="U24" t="s">
        <v>40</v>
      </c>
      <c r="V24" t="s">
        <v>40</v>
      </c>
      <c r="W24">
        <v>1</v>
      </c>
      <c r="X24" t="s">
        <v>51</v>
      </c>
      <c r="Y24">
        <v>1</v>
      </c>
      <c r="Z24">
        <v>0</v>
      </c>
      <c r="AA24">
        <v>0</v>
      </c>
      <c r="AB24" t="s">
        <v>42</v>
      </c>
      <c r="AC24">
        <v>170</v>
      </c>
      <c r="AD24">
        <v>0</v>
      </c>
      <c r="AE24">
        <v>0</v>
      </c>
      <c r="AF24" t="s">
        <v>43</v>
      </c>
      <c r="AG24" s="1">
        <v>42256</v>
      </c>
      <c r="AH24">
        <f>SUM(Hotel_Data_Mini[[#This Row],[adults]:[babies]])</f>
        <v>2</v>
      </c>
      <c r="AI24">
        <f>SUM(Hotel_Data_Mini[[#This Row],[stays_in_weekend_nights]:[stays_in_week_nights]])</f>
        <v>5</v>
      </c>
      <c r="AJ24">
        <f>IF(Hotel_Data_Mini[[#This Row],[reserved_room_type]]=Hotel_Data_Mini[[#This Row],[assigned_room_type]],0,1)</f>
        <v>0</v>
      </c>
    </row>
    <row r="25" spans="1:36" x14ac:dyDescent="0.25">
      <c r="A25" t="s">
        <v>33</v>
      </c>
      <c r="B25" t="s">
        <v>34</v>
      </c>
      <c r="C25">
        <v>0</v>
      </c>
      <c r="D25">
        <v>241</v>
      </c>
      <c r="E25">
        <v>2015</v>
      </c>
      <c r="F25" t="s">
        <v>57</v>
      </c>
      <c r="G25">
        <v>39</v>
      </c>
      <c r="H25">
        <v>20</v>
      </c>
      <c r="I25">
        <v>2</v>
      </c>
      <c r="J25">
        <v>4</v>
      </c>
      <c r="K25">
        <v>2</v>
      </c>
      <c r="L25">
        <v>0</v>
      </c>
      <c r="M25">
        <v>0</v>
      </c>
      <c r="N25" t="s">
        <v>36</v>
      </c>
      <c r="O25" t="s">
        <v>37</v>
      </c>
      <c r="P25" t="s">
        <v>47</v>
      </c>
      <c r="Q25" t="s">
        <v>69</v>
      </c>
      <c r="R25">
        <v>0</v>
      </c>
      <c r="S25">
        <v>0</v>
      </c>
      <c r="T25">
        <v>0</v>
      </c>
      <c r="U25" t="s">
        <v>40</v>
      </c>
      <c r="V25" t="s">
        <v>63</v>
      </c>
      <c r="W25">
        <v>0</v>
      </c>
      <c r="X25" t="s">
        <v>41</v>
      </c>
      <c r="Y25">
        <v>0</v>
      </c>
      <c r="Z25">
        <v>246</v>
      </c>
      <c r="AA25">
        <v>0</v>
      </c>
      <c r="AB25" t="s">
        <v>42</v>
      </c>
      <c r="AC25">
        <v>74</v>
      </c>
      <c r="AD25">
        <v>0</v>
      </c>
      <c r="AE25">
        <v>0</v>
      </c>
      <c r="AF25" t="s">
        <v>48</v>
      </c>
      <c r="AG25" s="1">
        <v>42273</v>
      </c>
      <c r="AH25">
        <f>SUM(Hotel_Data_Mini[[#This Row],[adults]:[babies]])</f>
        <v>2</v>
      </c>
      <c r="AI25">
        <f>SUM(Hotel_Data_Mini[[#This Row],[stays_in_weekend_nights]:[stays_in_week_nights]])</f>
        <v>6</v>
      </c>
      <c r="AJ25">
        <f>IF(Hotel_Data_Mini[[#This Row],[reserved_room_type]]=Hotel_Data_Mini[[#This Row],[assigned_room_type]],0,1)</f>
        <v>1</v>
      </c>
    </row>
    <row r="26" spans="1:36" x14ac:dyDescent="0.25">
      <c r="A26" t="s">
        <v>33</v>
      </c>
      <c r="B26" t="s">
        <v>44</v>
      </c>
      <c r="C26">
        <v>0</v>
      </c>
      <c r="D26">
        <v>1</v>
      </c>
      <c r="E26">
        <v>2015</v>
      </c>
      <c r="F26" t="s">
        <v>57</v>
      </c>
      <c r="G26">
        <v>37</v>
      </c>
      <c r="H26">
        <v>9</v>
      </c>
      <c r="I26">
        <v>0</v>
      </c>
      <c r="J26">
        <v>2</v>
      </c>
      <c r="K26">
        <v>1</v>
      </c>
      <c r="L26">
        <v>0</v>
      </c>
      <c r="M26">
        <v>0</v>
      </c>
      <c r="N26" t="s">
        <v>36</v>
      </c>
      <c r="O26" t="s">
        <v>68</v>
      </c>
      <c r="P26" t="s">
        <v>69</v>
      </c>
      <c r="Q26" t="s">
        <v>69</v>
      </c>
      <c r="R26">
        <v>0</v>
      </c>
      <c r="S26">
        <v>0</v>
      </c>
      <c r="T26">
        <v>0</v>
      </c>
      <c r="U26" t="s">
        <v>40</v>
      </c>
      <c r="V26" t="s">
        <v>60</v>
      </c>
      <c r="W26">
        <v>0</v>
      </c>
      <c r="X26" t="s">
        <v>41</v>
      </c>
      <c r="Y26">
        <v>0</v>
      </c>
      <c r="Z26">
        <v>68</v>
      </c>
      <c r="AA26">
        <v>0</v>
      </c>
      <c r="AB26" t="s">
        <v>53</v>
      </c>
      <c r="AC26">
        <v>90</v>
      </c>
      <c r="AD26">
        <v>0</v>
      </c>
      <c r="AE26">
        <v>0</v>
      </c>
      <c r="AF26" t="s">
        <v>48</v>
      </c>
      <c r="AG26" s="1">
        <v>0</v>
      </c>
      <c r="AH26">
        <f>SUM(Hotel_Data_Mini[[#This Row],[adults]:[babies]])</f>
        <v>1</v>
      </c>
      <c r="AI26">
        <f>SUM(Hotel_Data_Mini[[#This Row],[stays_in_weekend_nights]:[stays_in_week_nights]])</f>
        <v>2</v>
      </c>
      <c r="AJ26">
        <f>IF(Hotel_Data_Mini[[#This Row],[reserved_room_type]]=Hotel_Data_Mini[[#This Row],[assigned_room_type]],0,1)</f>
        <v>1</v>
      </c>
    </row>
    <row r="27" spans="1:36" x14ac:dyDescent="0.25">
      <c r="A27" t="s">
        <v>33</v>
      </c>
      <c r="B27" t="s">
        <v>34</v>
      </c>
      <c r="C27">
        <v>0</v>
      </c>
      <c r="D27">
        <v>90</v>
      </c>
      <c r="E27">
        <v>2015</v>
      </c>
      <c r="F27" t="s">
        <v>52</v>
      </c>
      <c r="G27">
        <v>29</v>
      </c>
      <c r="H27">
        <v>12</v>
      </c>
      <c r="I27">
        <v>2</v>
      </c>
      <c r="J27">
        <v>5</v>
      </c>
      <c r="K27">
        <v>2</v>
      </c>
      <c r="L27">
        <v>0</v>
      </c>
      <c r="M27">
        <v>1</v>
      </c>
      <c r="N27" t="s">
        <v>70</v>
      </c>
      <c r="O27" t="s">
        <v>37</v>
      </c>
      <c r="P27" t="s">
        <v>56</v>
      </c>
      <c r="Q27" t="s">
        <v>39</v>
      </c>
      <c r="R27">
        <v>0</v>
      </c>
      <c r="S27">
        <v>0</v>
      </c>
      <c r="T27">
        <v>0</v>
      </c>
      <c r="U27" t="s">
        <v>40</v>
      </c>
      <c r="V27" t="s">
        <v>40</v>
      </c>
      <c r="W27">
        <v>0</v>
      </c>
      <c r="X27" t="s">
        <v>41</v>
      </c>
      <c r="Y27">
        <v>5</v>
      </c>
      <c r="Z27">
        <v>0</v>
      </c>
      <c r="AA27">
        <v>0</v>
      </c>
      <c r="AB27" t="s">
        <v>53</v>
      </c>
      <c r="AC27">
        <v>117.22</v>
      </c>
      <c r="AD27">
        <v>1</v>
      </c>
      <c r="AE27">
        <v>2</v>
      </c>
      <c r="AF27" t="s">
        <v>48</v>
      </c>
      <c r="AG27" s="1">
        <v>42204</v>
      </c>
      <c r="AH27">
        <f>SUM(Hotel_Data_Mini[[#This Row],[adults]:[babies]])</f>
        <v>3</v>
      </c>
      <c r="AI27">
        <f>SUM(Hotel_Data_Mini[[#This Row],[stays_in_weekend_nights]:[stays_in_week_nights]])</f>
        <v>7</v>
      </c>
      <c r="AJ27">
        <f>IF(Hotel_Data_Mini[[#This Row],[reserved_room_type]]=Hotel_Data_Mini[[#This Row],[assigned_room_type]],0,1)</f>
        <v>0</v>
      </c>
    </row>
    <row r="28" spans="1:36" x14ac:dyDescent="0.25">
      <c r="A28" t="s">
        <v>33</v>
      </c>
      <c r="B28" t="s">
        <v>44</v>
      </c>
      <c r="C28">
        <v>0</v>
      </c>
      <c r="D28">
        <v>63</v>
      </c>
      <c r="E28">
        <v>2015</v>
      </c>
      <c r="F28" t="s">
        <v>57</v>
      </c>
      <c r="G28">
        <v>36</v>
      </c>
      <c r="H28">
        <v>4</v>
      </c>
      <c r="I28">
        <v>0</v>
      </c>
      <c r="J28">
        <v>2</v>
      </c>
      <c r="K28">
        <v>2</v>
      </c>
      <c r="L28">
        <v>0</v>
      </c>
      <c r="M28">
        <v>0</v>
      </c>
      <c r="N28" t="s">
        <v>54</v>
      </c>
      <c r="O28" t="s">
        <v>37</v>
      </c>
      <c r="P28" t="s">
        <v>56</v>
      </c>
      <c r="Q28" t="s">
        <v>39</v>
      </c>
      <c r="R28">
        <v>0</v>
      </c>
      <c r="S28">
        <v>0</v>
      </c>
      <c r="T28">
        <v>0</v>
      </c>
      <c r="U28" t="s">
        <v>40</v>
      </c>
      <c r="V28" t="s">
        <v>60</v>
      </c>
      <c r="W28">
        <v>0</v>
      </c>
      <c r="X28" t="s">
        <v>41</v>
      </c>
      <c r="Y28">
        <v>21</v>
      </c>
      <c r="Z28">
        <v>0</v>
      </c>
      <c r="AA28">
        <v>0</v>
      </c>
      <c r="AB28" t="s">
        <v>53</v>
      </c>
      <c r="AC28">
        <v>116</v>
      </c>
      <c r="AD28">
        <v>0</v>
      </c>
      <c r="AE28">
        <v>0</v>
      </c>
      <c r="AF28" t="s">
        <v>48</v>
      </c>
      <c r="AG28" s="1">
        <v>42253</v>
      </c>
      <c r="AH28">
        <f>SUM(Hotel_Data_Mini[[#This Row],[adults]:[babies]])</f>
        <v>2</v>
      </c>
      <c r="AI28">
        <f>SUM(Hotel_Data_Mini[[#This Row],[stays_in_weekend_nights]:[stays_in_week_nights]])</f>
        <v>2</v>
      </c>
      <c r="AJ28">
        <f>IF(Hotel_Data_Mini[[#This Row],[reserved_room_type]]=Hotel_Data_Mini[[#This Row],[assigned_room_type]],0,1)</f>
        <v>1</v>
      </c>
    </row>
    <row r="29" spans="1:36" x14ac:dyDescent="0.25">
      <c r="A29" t="s">
        <v>33</v>
      </c>
      <c r="B29" t="s">
        <v>44</v>
      </c>
      <c r="C29">
        <v>0</v>
      </c>
      <c r="D29">
        <v>3</v>
      </c>
      <c r="E29">
        <v>2015</v>
      </c>
      <c r="F29" t="s">
        <v>45</v>
      </c>
      <c r="G29">
        <v>33</v>
      </c>
      <c r="H29">
        <v>9</v>
      </c>
      <c r="I29">
        <v>2</v>
      </c>
      <c r="J29">
        <v>3</v>
      </c>
      <c r="K29">
        <v>1</v>
      </c>
      <c r="L29">
        <v>0</v>
      </c>
      <c r="M29">
        <v>0</v>
      </c>
      <c r="N29" t="s">
        <v>36</v>
      </c>
      <c r="O29" t="s">
        <v>37</v>
      </c>
      <c r="P29" t="s">
        <v>47</v>
      </c>
      <c r="Q29" t="s">
        <v>47</v>
      </c>
      <c r="R29">
        <v>0</v>
      </c>
      <c r="S29">
        <v>0</v>
      </c>
      <c r="T29">
        <v>0</v>
      </c>
      <c r="U29" t="s">
        <v>40</v>
      </c>
      <c r="V29" t="s">
        <v>40</v>
      </c>
      <c r="W29">
        <v>0</v>
      </c>
      <c r="X29" t="s">
        <v>41</v>
      </c>
      <c r="Y29">
        <v>14</v>
      </c>
      <c r="Z29">
        <v>0</v>
      </c>
      <c r="AA29">
        <v>0</v>
      </c>
      <c r="AB29" t="s">
        <v>42</v>
      </c>
      <c r="AC29">
        <v>67</v>
      </c>
      <c r="AD29">
        <v>0</v>
      </c>
      <c r="AE29">
        <v>0</v>
      </c>
      <c r="AF29" t="s">
        <v>48</v>
      </c>
      <c r="AG29" s="1">
        <v>42230</v>
      </c>
      <c r="AH29">
        <f>SUM(Hotel_Data_Mini[[#This Row],[adults]:[babies]])</f>
        <v>1</v>
      </c>
      <c r="AI29">
        <f>SUM(Hotel_Data_Mini[[#This Row],[stays_in_weekend_nights]:[stays_in_week_nights]])</f>
        <v>5</v>
      </c>
      <c r="AJ29">
        <f>IF(Hotel_Data_Mini[[#This Row],[reserved_room_type]]=Hotel_Data_Mini[[#This Row],[assigned_room_type]],0,1)</f>
        <v>0</v>
      </c>
    </row>
    <row r="30" spans="1:36" x14ac:dyDescent="0.25">
      <c r="A30" t="s">
        <v>33</v>
      </c>
      <c r="B30" t="s">
        <v>44</v>
      </c>
      <c r="C30">
        <v>0</v>
      </c>
      <c r="D30">
        <v>36</v>
      </c>
      <c r="E30">
        <v>2015</v>
      </c>
      <c r="F30" t="s">
        <v>35</v>
      </c>
      <c r="G30">
        <v>42</v>
      </c>
      <c r="H30">
        <v>13</v>
      </c>
      <c r="I30">
        <v>0</v>
      </c>
      <c r="J30">
        <v>3</v>
      </c>
      <c r="K30">
        <v>1</v>
      </c>
      <c r="L30">
        <v>0</v>
      </c>
      <c r="M30">
        <v>0</v>
      </c>
      <c r="N30" t="s">
        <v>54</v>
      </c>
      <c r="O30" t="s">
        <v>37</v>
      </c>
      <c r="P30" t="s">
        <v>56</v>
      </c>
      <c r="Q30" t="s">
        <v>39</v>
      </c>
      <c r="R30">
        <v>0</v>
      </c>
      <c r="S30">
        <v>0</v>
      </c>
      <c r="T30">
        <v>0</v>
      </c>
      <c r="U30" t="s">
        <v>40</v>
      </c>
      <c r="V30" t="s">
        <v>40</v>
      </c>
      <c r="W30">
        <v>0</v>
      </c>
      <c r="X30" t="s">
        <v>41</v>
      </c>
      <c r="Y30">
        <v>26</v>
      </c>
      <c r="Z30">
        <v>0</v>
      </c>
      <c r="AA30">
        <v>0</v>
      </c>
      <c r="AB30" t="s">
        <v>53</v>
      </c>
      <c r="AC30">
        <v>91</v>
      </c>
      <c r="AD30">
        <v>0</v>
      </c>
      <c r="AE30">
        <v>0</v>
      </c>
      <c r="AF30" t="s">
        <v>48</v>
      </c>
      <c r="AG30" s="1">
        <v>42293</v>
      </c>
      <c r="AH30">
        <f>SUM(Hotel_Data_Mini[[#This Row],[adults]:[babies]])</f>
        <v>1</v>
      </c>
      <c r="AI30">
        <f>SUM(Hotel_Data_Mini[[#This Row],[stays_in_weekend_nights]:[stays_in_week_nights]])</f>
        <v>3</v>
      </c>
      <c r="AJ30">
        <f>IF(Hotel_Data_Mini[[#This Row],[reserved_room_type]]=Hotel_Data_Mini[[#This Row],[assigned_room_type]],0,1)</f>
        <v>0</v>
      </c>
    </row>
    <row r="31" spans="1:36" x14ac:dyDescent="0.25">
      <c r="A31" t="s">
        <v>33</v>
      </c>
      <c r="B31" t="s">
        <v>34</v>
      </c>
      <c r="C31">
        <v>0</v>
      </c>
      <c r="D31">
        <v>37</v>
      </c>
      <c r="E31">
        <v>2015</v>
      </c>
      <c r="F31" t="s">
        <v>52</v>
      </c>
      <c r="G31">
        <v>30</v>
      </c>
      <c r="H31">
        <v>19</v>
      </c>
      <c r="I31">
        <v>2</v>
      </c>
      <c r="J31">
        <v>3</v>
      </c>
      <c r="K31">
        <v>2</v>
      </c>
      <c r="L31">
        <v>0</v>
      </c>
      <c r="M31">
        <v>0</v>
      </c>
      <c r="N31" t="s">
        <v>54</v>
      </c>
      <c r="O31" t="s">
        <v>37</v>
      </c>
      <c r="P31" t="s">
        <v>47</v>
      </c>
      <c r="Q31" t="s">
        <v>47</v>
      </c>
      <c r="R31">
        <v>0</v>
      </c>
      <c r="S31">
        <v>0</v>
      </c>
      <c r="T31">
        <v>0</v>
      </c>
      <c r="U31" t="s">
        <v>60</v>
      </c>
      <c r="V31" t="s">
        <v>60</v>
      </c>
      <c r="W31">
        <v>0</v>
      </c>
      <c r="X31" t="s">
        <v>41</v>
      </c>
      <c r="Y31">
        <v>250</v>
      </c>
      <c r="Z31">
        <v>0</v>
      </c>
      <c r="AA31">
        <v>0</v>
      </c>
      <c r="AB31" t="s">
        <v>42</v>
      </c>
      <c r="AC31">
        <v>146.94999999999999</v>
      </c>
      <c r="AD31">
        <v>0</v>
      </c>
      <c r="AE31">
        <v>2</v>
      </c>
      <c r="AF31" t="s">
        <v>48</v>
      </c>
      <c r="AG31" s="1">
        <v>42209</v>
      </c>
      <c r="AH31">
        <f>SUM(Hotel_Data_Mini[[#This Row],[adults]:[babies]])</f>
        <v>2</v>
      </c>
      <c r="AI31">
        <f>SUM(Hotel_Data_Mini[[#This Row],[stays_in_weekend_nights]:[stays_in_week_nights]])</f>
        <v>5</v>
      </c>
      <c r="AJ31">
        <f>IF(Hotel_Data_Mini[[#This Row],[reserved_room_type]]=Hotel_Data_Mini[[#This Row],[assigned_room_type]],0,1)</f>
        <v>0</v>
      </c>
    </row>
    <row r="32" spans="1:36" x14ac:dyDescent="0.25">
      <c r="A32" t="s">
        <v>33</v>
      </c>
      <c r="B32" t="s">
        <v>34</v>
      </c>
      <c r="C32">
        <v>0</v>
      </c>
      <c r="D32">
        <v>93</v>
      </c>
      <c r="E32">
        <v>2015</v>
      </c>
      <c r="F32" t="s">
        <v>57</v>
      </c>
      <c r="G32">
        <v>37</v>
      </c>
      <c r="H32">
        <v>9</v>
      </c>
      <c r="I32">
        <v>2</v>
      </c>
      <c r="J32">
        <v>8</v>
      </c>
      <c r="K32">
        <v>2</v>
      </c>
      <c r="L32">
        <v>0</v>
      </c>
      <c r="M32">
        <v>0</v>
      </c>
      <c r="N32" t="s">
        <v>36</v>
      </c>
      <c r="O32" t="s">
        <v>58</v>
      </c>
      <c r="P32" t="s">
        <v>56</v>
      </c>
      <c r="Q32" t="s">
        <v>39</v>
      </c>
      <c r="R32">
        <v>0</v>
      </c>
      <c r="S32">
        <v>0</v>
      </c>
      <c r="T32">
        <v>0</v>
      </c>
      <c r="U32" t="s">
        <v>71</v>
      </c>
      <c r="V32" t="s">
        <v>71</v>
      </c>
      <c r="W32">
        <v>0</v>
      </c>
      <c r="X32" t="s">
        <v>41</v>
      </c>
      <c r="Y32">
        <v>95</v>
      </c>
      <c r="Z32">
        <v>0</v>
      </c>
      <c r="AA32">
        <v>0</v>
      </c>
      <c r="AB32" t="s">
        <v>42</v>
      </c>
      <c r="AC32">
        <v>90</v>
      </c>
      <c r="AD32">
        <v>0</v>
      </c>
      <c r="AE32">
        <v>0</v>
      </c>
      <c r="AF32" t="s">
        <v>48</v>
      </c>
      <c r="AG32" s="1">
        <v>42266</v>
      </c>
      <c r="AH32">
        <f>SUM(Hotel_Data_Mini[[#This Row],[adults]:[babies]])</f>
        <v>2</v>
      </c>
      <c r="AI32">
        <f>SUM(Hotel_Data_Mini[[#This Row],[stays_in_weekend_nights]:[stays_in_week_nights]])</f>
        <v>10</v>
      </c>
      <c r="AJ32">
        <f>IF(Hotel_Data_Mini[[#This Row],[reserved_room_type]]=Hotel_Data_Mini[[#This Row],[assigned_room_type]],0,1)</f>
        <v>0</v>
      </c>
    </row>
    <row r="33" spans="1:36" x14ac:dyDescent="0.25">
      <c r="A33" t="s">
        <v>33</v>
      </c>
      <c r="B33" t="s">
        <v>44</v>
      </c>
      <c r="C33">
        <v>0</v>
      </c>
      <c r="D33">
        <v>162</v>
      </c>
      <c r="E33">
        <v>2015</v>
      </c>
      <c r="F33" t="s">
        <v>57</v>
      </c>
      <c r="G33">
        <v>38</v>
      </c>
      <c r="H33">
        <v>17</v>
      </c>
      <c r="I33">
        <v>0</v>
      </c>
      <c r="J33">
        <v>3</v>
      </c>
      <c r="K33">
        <v>2</v>
      </c>
      <c r="L33">
        <v>0</v>
      </c>
      <c r="M33">
        <v>0</v>
      </c>
      <c r="N33" t="s">
        <v>36</v>
      </c>
      <c r="O33" t="s">
        <v>68</v>
      </c>
      <c r="P33" t="s">
        <v>56</v>
      </c>
      <c r="Q33" t="s">
        <v>39</v>
      </c>
      <c r="R33">
        <v>0</v>
      </c>
      <c r="S33">
        <v>0</v>
      </c>
      <c r="T33">
        <v>0</v>
      </c>
      <c r="U33" t="s">
        <v>40</v>
      </c>
      <c r="V33" t="s">
        <v>40</v>
      </c>
      <c r="W33">
        <v>0</v>
      </c>
      <c r="X33" t="s">
        <v>41</v>
      </c>
      <c r="Y33">
        <v>3</v>
      </c>
      <c r="Z33">
        <v>0</v>
      </c>
      <c r="AA33">
        <v>0</v>
      </c>
      <c r="AB33" t="s">
        <v>53</v>
      </c>
      <c r="AC33">
        <v>70</v>
      </c>
      <c r="AD33">
        <v>0</v>
      </c>
      <c r="AE33">
        <v>1</v>
      </c>
      <c r="AF33" t="s">
        <v>48</v>
      </c>
      <c r="AG33" s="1">
        <v>42267</v>
      </c>
      <c r="AH33">
        <f>SUM(Hotel_Data_Mini[[#This Row],[adults]:[babies]])</f>
        <v>2</v>
      </c>
      <c r="AI33">
        <f>SUM(Hotel_Data_Mini[[#This Row],[stays_in_weekend_nights]:[stays_in_week_nights]])</f>
        <v>3</v>
      </c>
      <c r="AJ33">
        <f>IF(Hotel_Data_Mini[[#This Row],[reserved_room_type]]=Hotel_Data_Mini[[#This Row],[assigned_room_type]],0,1)</f>
        <v>0</v>
      </c>
    </row>
    <row r="34" spans="1:36" x14ac:dyDescent="0.25">
      <c r="A34" t="s">
        <v>33</v>
      </c>
      <c r="B34" t="s">
        <v>34</v>
      </c>
      <c r="C34">
        <v>0</v>
      </c>
      <c r="D34">
        <v>0</v>
      </c>
      <c r="E34">
        <v>2015</v>
      </c>
      <c r="F34" t="s">
        <v>49</v>
      </c>
      <c r="G34">
        <v>52</v>
      </c>
      <c r="H34">
        <v>25</v>
      </c>
      <c r="I34">
        <v>0</v>
      </c>
      <c r="J34">
        <v>1</v>
      </c>
      <c r="K34">
        <v>2</v>
      </c>
      <c r="L34">
        <v>0</v>
      </c>
      <c r="M34">
        <v>0</v>
      </c>
      <c r="N34" t="s">
        <v>36</v>
      </c>
      <c r="O34" t="s">
        <v>67</v>
      </c>
      <c r="P34" t="s">
        <v>38</v>
      </c>
      <c r="Q34" t="s">
        <v>39</v>
      </c>
      <c r="R34">
        <v>0</v>
      </c>
      <c r="S34">
        <v>0</v>
      </c>
      <c r="T34">
        <v>0</v>
      </c>
      <c r="U34" t="s">
        <v>40</v>
      </c>
      <c r="V34" t="s">
        <v>40</v>
      </c>
      <c r="W34">
        <v>0</v>
      </c>
      <c r="X34" t="s">
        <v>41</v>
      </c>
      <c r="Y34">
        <v>240</v>
      </c>
      <c r="Z34">
        <v>0</v>
      </c>
      <c r="AA34">
        <v>0</v>
      </c>
      <c r="AB34" t="s">
        <v>42</v>
      </c>
      <c r="AC34">
        <v>55</v>
      </c>
      <c r="AD34">
        <v>0</v>
      </c>
      <c r="AE34">
        <v>1</v>
      </c>
      <c r="AF34" t="s">
        <v>48</v>
      </c>
      <c r="AG34" s="1">
        <v>42364</v>
      </c>
      <c r="AH34">
        <f>SUM(Hotel_Data_Mini[[#This Row],[adults]:[babies]])</f>
        <v>2</v>
      </c>
      <c r="AI34">
        <f>SUM(Hotel_Data_Mini[[#This Row],[stays_in_weekend_nights]:[stays_in_week_nights]])</f>
        <v>1</v>
      </c>
      <c r="AJ34">
        <f>IF(Hotel_Data_Mini[[#This Row],[reserved_room_type]]=Hotel_Data_Mini[[#This Row],[assigned_room_type]],0,1)</f>
        <v>0</v>
      </c>
    </row>
    <row r="35" spans="1:36" x14ac:dyDescent="0.25">
      <c r="A35" t="s">
        <v>33</v>
      </c>
      <c r="B35" t="s">
        <v>44</v>
      </c>
      <c r="C35">
        <v>1</v>
      </c>
      <c r="D35">
        <v>21</v>
      </c>
      <c r="E35">
        <v>2015</v>
      </c>
      <c r="F35" t="s">
        <v>72</v>
      </c>
      <c r="G35">
        <v>46</v>
      </c>
      <c r="H35">
        <v>13</v>
      </c>
      <c r="I35">
        <v>0</v>
      </c>
      <c r="J35">
        <v>2</v>
      </c>
      <c r="K35">
        <v>2</v>
      </c>
      <c r="L35">
        <v>0</v>
      </c>
      <c r="M35">
        <v>0</v>
      </c>
      <c r="N35" t="s">
        <v>36</v>
      </c>
      <c r="O35" t="s">
        <v>37</v>
      </c>
      <c r="P35" t="s">
        <v>61</v>
      </c>
      <c r="Q35" t="s">
        <v>47</v>
      </c>
      <c r="R35">
        <v>0</v>
      </c>
      <c r="S35">
        <v>1</v>
      </c>
      <c r="T35">
        <v>0</v>
      </c>
      <c r="U35" t="s">
        <v>66</v>
      </c>
      <c r="V35" t="s">
        <v>66</v>
      </c>
      <c r="W35">
        <v>0</v>
      </c>
      <c r="X35" t="s">
        <v>41</v>
      </c>
      <c r="Y35">
        <v>0</v>
      </c>
      <c r="Z35">
        <v>0</v>
      </c>
      <c r="AA35">
        <v>0</v>
      </c>
      <c r="AB35" t="s">
        <v>42</v>
      </c>
      <c r="AC35">
        <v>0</v>
      </c>
      <c r="AD35">
        <v>0</v>
      </c>
      <c r="AE35">
        <v>1</v>
      </c>
      <c r="AF35" t="s">
        <v>43</v>
      </c>
      <c r="AG35" s="1">
        <v>0</v>
      </c>
      <c r="AH35">
        <f>SUM(Hotel_Data_Mini[[#This Row],[adults]:[babies]])</f>
        <v>2</v>
      </c>
      <c r="AI35">
        <f>SUM(Hotel_Data_Mini[[#This Row],[stays_in_weekend_nights]:[stays_in_week_nights]])</f>
        <v>2</v>
      </c>
      <c r="AJ35">
        <f>IF(Hotel_Data_Mini[[#This Row],[reserved_room_type]]=Hotel_Data_Mini[[#This Row],[assigned_room_type]],0,1)</f>
        <v>0</v>
      </c>
    </row>
    <row r="36" spans="1:36" x14ac:dyDescent="0.25">
      <c r="A36" t="s">
        <v>33</v>
      </c>
      <c r="B36" t="s">
        <v>34</v>
      </c>
      <c r="C36">
        <v>0</v>
      </c>
      <c r="D36">
        <v>25</v>
      </c>
      <c r="E36">
        <v>2015</v>
      </c>
      <c r="F36" t="s">
        <v>52</v>
      </c>
      <c r="G36">
        <v>30</v>
      </c>
      <c r="H36">
        <v>24</v>
      </c>
      <c r="I36">
        <v>2</v>
      </c>
      <c r="J36">
        <v>5</v>
      </c>
      <c r="K36">
        <v>2</v>
      </c>
      <c r="L36">
        <v>0</v>
      </c>
      <c r="M36">
        <v>0</v>
      </c>
      <c r="N36" t="s">
        <v>36</v>
      </c>
      <c r="O36" t="s">
        <v>37</v>
      </c>
      <c r="P36" t="s">
        <v>47</v>
      </c>
      <c r="Q36" t="s">
        <v>47</v>
      </c>
      <c r="R36">
        <v>0</v>
      </c>
      <c r="S36">
        <v>0</v>
      </c>
      <c r="T36">
        <v>0</v>
      </c>
      <c r="U36" t="s">
        <v>40</v>
      </c>
      <c r="V36" t="s">
        <v>40</v>
      </c>
      <c r="W36">
        <v>1</v>
      </c>
      <c r="X36" t="s">
        <v>41</v>
      </c>
      <c r="Y36">
        <v>250</v>
      </c>
      <c r="Z36">
        <v>0</v>
      </c>
      <c r="AA36">
        <v>0</v>
      </c>
      <c r="AB36" t="s">
        <v>42</v>
      </c>
      <c r="AC36">
        <v>115</v>
      </c>
      <c r="AD36">
        <v>0</v>
      </c>
      <c r="AE36">
        <v>0</v>
      </c>
      <c r="AF36" t="s">
        <v>48</v>
      </c>
      <c r="AG36" s="1">
        <v>42216</v>
      </c>
      <c r="AH36">
        <f>SUM(Hotel_Data_Mini[[#This Row],[adults]:[babies]])</f>
        <v>2</v>
      </c>
      <c r="AI36">
        <f>SUM(Hotel_Data_Mini[[#This Row],[stays_in_weekend_nights]:[stays_in_week_nights]])</f>
        <v>7</v>
      </c>
      <c r="AJ36">
        <f>IF(Hotel_Data_Mini[[#This Row],[reserved_room_type]]=Hotel_Data_Mini[[#This Row],[assigned_room_type]],0,1)</f>
        <v>0</v>
      </c>
    </row>
    <row r="37" spans="1:36" x14ac:dyDescent="0.25">
      <c r="A37" t="s">
        <v>33</v>
      </c>
      <c r="B37" t="s">
        <v>34</v>
      </c>
      <c r="C37">
        <v>0</v>
      </c>
      <c r="D37">
        <v>178</v>
      </c>
      <c r="E37">
        <v>2015</v>
      </c>
      <c r="F37" t="s">
        <v>57</v>
      </c>
      <c r="G37">
        <v>37</v>
      </c>
      <c r="H37">
        <v>12</v>
      </c>
      <c r="I37">
        <v>0</v>
      </c>
      <c r="J37">
        <v>1</v>
      </c>
      <c r="K37">
        <v>2</v>
      </c>
      <c r="L37">
        <v>0</v>
      </c>
      <c r="M37">
        <v>0</v>
      </c>
      <c r="N37" t="s">
        <v>36</v>
      </c>
      <c r="O37" t="s">
        <v>73</v>
      </c>
      <c r="P37" t="s">
        <v>56</v>
      </c>
      <c r="Q37" t="s">
        <v>39</v>
      </c>
      <c r="R37">
        <v>0</v>
      </c>
      <c r="S37">
        <v>0</v>
      </c>
      <c r="T37">
        <v>0</v>
      </c>
      <c r="U37" t="s">
        <v>40</v>
      </c>
      <c r="V37" t="s">
        <v>40</v>
      </c>
      <c r="W37">
        <v>0</v>
      </c>
      <c r="X37" t="s">
        <v>41</v>
      </c>
      <c r="Y37">
        <v>251</v>
      </c>
      <c r="Z37">
        <v>0</v>
      </c>
      <c r="AA37">
        <v>0</v>
      </c>
      <c r="AB37" t="s">
        <v>42</v>
      </c>
      <c r="AC37">
        <v>61.65</v>
      </c>
      <c r="AD37">
        <v>0</v>
      </c>
      <c r="AE37">
        <v>0</v>
      </c>
      <c r="AF37" t="s">
        <v>48</v>
      </c>
      <c r="AG37" s="1">
        <v>42260</v>
      </c>
      <c r="AH37">
        <f>SUM(Hotel_Data_Mini[[#This Row],[adults]:[babies]])</f>
        <v>2</v>
      </c>
      <c r="AI37">
        <f>SUM(Hotel_Data_Mini[[#This Row],[stays_in_weekend_nights]:[stays_in_week_nights]])</f>
        <v>1</v>
      </c>
      <c r="AJ37">
        <f>IF(Hotel_Data_Mini[[#This Row],[reserved_room_type]]=Hotel_Data_Mini[[#This Row],[assigned_room_type]],0,1)</f>
        <v>0</v>
      </c>
    </row>
    <row r="38" spans="1:36" x14ac:dyDescent="0.25">
      <c r="A38" t="s">
        <v>33</v>
      </c>
      <c r="B38" t="s">
        <v>44</v>
      </c>
      <c r="C38">
        <v>0</v>
      </c>
      <c r="D38">
        <v>74</v>
      </c>
      <c r="E38">
        <v>2015</v>
      </c>
      <c r="F38" t="s">
        <v>57</v>
      </c>
      <c r="G38">
        <v>38</v>
      </c>
      <c r="H38">
        <v>18</v>
      </c>
      <c r="I38">
        <v>0</v>
      </c>
      <c r="J38">
        <v>2</v>
      </c>
      <c r="K38">
        <v>1</v>
      </c>
      <c r="L38">
        <v>0</v>
      </c>
      <c r="M38">
        <v>0</v>
      </c>
      <c r="N38" t="s">
        <v>54</v>
      </c>
      <c r="O38" t="s">
        <v>37</v>
      </c>
      <c r="P38" t="s">
        <v>56</v>
      </c>
      <c r="Q38" t="s">
        <v>39</v>
      </c>
      <c r="R38">
        <v>0</v>
      </c>
      <c r="S38">
        <v>0</v>
      </c>
      <c r="T38">
        <v>0</v>
      </c>
      <c r="U38" t="s">
        <v>40</v>
      </c>
      <c r="V38" t="s">
        <v>40</v>
      </c>
      <c r="W38">
        <v>0</v>
      </c>
      <c r="X38" t="s">
        <v>41</v>
      </c>
      <c r="Y38">
        <v>6</v>
      </c>
      <c r="Z38">
        <v>0</v>
      </c>
      <c r="AA38">
        <v>0</v>
      </c>
      <c r="AB38" t="s">
        <v>53</v>
      </c>
      <c r="AC38">
        <v>87</v>
      </c>
      <c r="AD38">
        <v>0</v>
      </c>
      <c r="AE38">
        <v>0</v>
      </c>
      <c r="AF38" t="s">
        <v>48</v>
      </c>
      <c r="AG38" s="1">
        <v>42267</v>
      </c>
      <c r="AH38">
        <f>SUM(Hotel_Data_Mini[[#This Row],[adults]:[babies]])</f>
        <v>1</v>
      </c>
      <c r="AI38">
        <f>SUM(Hotel_Data_Mini[[#This Row],[stays_in_weekend_nights]:[stays_in_week_nights]])</f>
        <v>2</v>
      </c>
      <c r="AJ38">
        <f>IF(Hotel_Data_Mini[[#This Row],[reserved_room_type]]=Hotel_Data_Mini[[#This Row],[assigned_room_type]],0,1)</f>
        <v>0</v>
      </c>
    </row>
    <row r="39" spans="1:36" x14ac:dyDescent="0.25">
      <c r="A39" t="s">
        <v>33</v>
      </c>
      <c r="B39" t="s">
        <v>34</v>
      </c>
      <c r="C39">
        <v>1</v>
      </c>
      <c r="D39">
        <v>5</v>
      </c>
      <c r="E39">
        <v>2015</v>
      </c>
      <c r="F39" t="s">
        <v>52</v>
      </c>
      <c r="G39">
        <v>28</v>
      </c>
      <c r="H39">
        <v>5</v>
      </c>
      <c r="I39">
        <v>1</v>
      </c>
      <c r="J39">
        <v>0</v>
      </c>
      <c r="K39">
        <v>2</v>
      </c>
      <c r="L39">
        <v>0</v>
      </c>
      <c r="M39">
        <v>0</v>
      </c>
      <c r="N39" t="s">
        <v>36</v>
      </c>
      <c r="O39" t="s">
        <v>37</v>
      </c>
      <c r="P39" t="s">
        <v>38</v>
      </c>
      <c r="Q39" t="s">
        <v>39</v>
      </c>
      <c r="R39">
        <v>0</v>
      </c>
      <c r="S39">
        <v>0</v>
      </c>
      <c r="T39">
        <v>0</v>
      </c>
      <c r="U39" t="s">
        <v>60</v>
      </c>
      <c r="V39" t="s">
        <v>60</v>
      </c>
      <c r="W39">
        <v>0</v>
      </c>
      <c r="X39" t="s">
        <v>41</v>
      </c>
      <c r="Y39">
        <v>240</v>
      </c>
      <c r="Z39">
        <v>0</v>
      </c>
      <c r="AA39">
        <v>0</v>
      </c>
      <c r="AB39" t="s">
        <v>42</v>
      </c>
      <c r="AC39">
        <v>97</v>
      </c>
      <c r="AD39">
        <v>0</v>
      </c>
      <c r="AE39">
        <v>0</v>
      </c>
      <c r="AF39" t="s">
        <v>43</v>
      </c>
      <c r="AG39" s="1">
        <v>42186</v>
      </c>
      <c r="AH39">
        <f>SUM(Hotel_Data_Mini[[#This Row],[adults]:[babies]])</f>
        <v>2</v>
      </c>
      <c r="AI39">
        <f>SUM(Hotel_Data_Mini[[#This Row],[stays_in_weekend_nights]:[stays_in_week_nights]])</f>
        <v>1</v>
      </c>
      <c r="AJ39">
        <f>IF(Hotel_Data_Mini[[#This Row],[reserved_room_type]]=Hotel_Data_Mini[[#This Row],[assigned_room_type]],0,1)</f>
        <v>0</v>
      </c>
    </row>
    <row r="40" spans="1:36" x14ac:dyDescent="0.25">
      <c r="A40" t="s">
        <v>33</v>
      </c>
      <c r="B40" t="s">
        <v>34</v>
      </c>
      <c r="C40">
        <v>0</v>
      </c>
      <c r="D40">
        <v>29</v>
      </c>
      <c r="E40">
        <v>2015</v>
      </c>
      <c r="F40" t="s">
        <v>52</v>
      </c>
      <c r="G40">
        <v>30</v>
      </c>
      <c r="H40">
        <v>21</v>
      </c>
      <c r="I40">
        <v>2</v>
      </c>
      <c r="J40">
        <v>8</v>
      </c>
      <c r="K40">
        <v>2</v>
      </c>
      <c r="L40">
        <v>0</v>
      </c>
      <c r="M40">
        <v>0</v>
      </c>
      <c r="N40" t="s">
        <v>36</v>
      </c>
      <c r="O40" t="s">
        <v>58</v>
      </c>
      <c r="P40" t="s">
        <v>38</v>
      </c>
      <c r="Q40" t="s">
        <v>39</v>
      </c>
      <c r="R40">
        <v>0</v>
      </c>
      <c r="S40">
        <v>0</v>
      </c>
      <c r="T40">
        <v>0</v>
      </c>
      <c r="U40" t="s">
        <v>40</v>
      </c>
      <c r="V40" t="s">
        <v>40</v>
      </c>
      <c r="W40">
        <v>0</v>
      </c>
      <c r="X40" t="s">
        <v>41</v>
      </c>
      <c r="Y40">
        <v>241</v>
      </c>
      <c r="Z40">
        <v>0</v>
      </c>
      <c r="AA40">
        <v>0</v>
      </c>
      <c r="AB40" t="s">
        <v>42</v>
      </c>
      <c r="AC40">
        <v>103.18</v>
      </c>
      <c r="AD40">
        <v>0</v>
      </c>
      <c r="AE40">
        <v>1</v>
      </c>
      <c r="AF40" t="s">
        <v>48</v>
      </c>
      <c r="AG40" s="1">
        <v>42216</v>
      </c>
      <c r="AH40">
        <f>SUM(Hotel_Data_Mini[[#This Row],[adults]:[babies]])</f>
        <v>2</v>
      </c>
      <c r="AI40">
        <f>SUM(Hotel_Data_Mini[[#This Row],[stays_in_weekend_nights]:[stays_in_week_nights]])</f>
        <v>10</v>
      </c>
      <c r="AJ40">
        <f>IF(Hotel_Data_Mini[[#This Row],[reserved_room_type]]=Hotel_Data_Mini[[#This Row],[assigned_room_type]],0,1)</f>
        <v>0</v>
      </c>
    </row>
    <row r="41" spans="1:36" x14ac:dyDescent="0.25">
      <c r="A41" t="s">
        <v>33</v>
      </c>
      <c r="B41" t="s">
        <v>44</v>
      </c>
      <c r="C41">
        <v>0</v>
      </c>
      <c r="D41">
        <v>39</v>
      </c>
      <c r="E41">
        <v>2015</v>
      </c>
      <c r="F41" t="s">
        <v>45</v>
      </c>
      <c r="G41">
        <v>33</v>
      </c>
      <c r="H41">
        <v>10</v>
      </c>
      <c r="I41">
        <v>1</v>
      </c>
      <c r="J41">
        <v>1</v>
      </c>
      <c r="K41">
        <v>2</v>
      </c>
      <c r="L41">
        <v>0</v>
      </c>
      <c r="M41">
        <v>0</v>
      </c>
      <c r="N41" t="s">
        <v>36</v>
      </c>
      <c r="O41" t="s">
        <v>46</v>
      </c>
      <c r="P41" t="s">
        <v>50</v>
      </c>
      <c r="Q41" t="s">
        <v>39</v>
      </c>
      <c r="R41">
        <v>0</v>
      </c>
      <c r="S41">
        <v>0</v>
      </c>
      <c r="T41">
        <v>0</v>
      </c>
      <c r="U41" t="s">
        <v>40</v>
      </c>
      <c r="V41" t="s">
        <v>60</v>
      </c>
      <c r="W41">
        <v>0</v>
      </c>
      <c r="X41" t="s">
        <v>41</v>
      </c>
      <c r="Y41">
        <v>1</v>
      </c>
      <c r="Z41">
        <v>0</v>
      </c>
      <c r="AA41">
        <v>0</v>
      </c>
      <c r="AB41" t="s">
        <v>53</v>
      </c>
      <c r="AC41">
        <v>62</v>
      </c>
      <c r="AD41">
        <v>0</v>
      </c>
      <c r="AE41">
        <v>0</v>
      </c>
      <c r="AF41" t="s">
        <v>48</v>
      </c>
      <c r="AG41" s="1">
        <v>0</v>
      </c>
      <c r="AH41">
        <f>SUM(Hotel_Data_Mini[[#This Row],[adults]:[babies]])</f>
        <v>2</v>
      </c>
      <c r="AI41">
        <f>SUM(Hotel_Data_Mini[[#This Row],[stays_in_weekend_nights]:[stays_in_week_nights]])</f>
        <v>2</v>
      </c>
      <c r="AJ41">
        <f>IF(Hotel_Data_Mini[[#This Row],[reserved_room_type]]=Hotel_Data_Mini[[#This Row],[assigned_room_type]],0,1)</f>
        <v>1</v>
      </c>
    </row>
    <row r="42" spans="1:36" x14ac:dyDescent="0.25">
      <c r="A42" t="s">
        <v>33</v>
      </c>
      <c r="B42" t="s">
        <v>34</v>
      </c>
      <c r="C42">
        <v>0</v>
      </c>
      <c r="D42">
        <v>54</v>
      </c>
      <c r="E42">
        <v>2015</v>
      </c>
      <c r="F42" t="s">
        <v>57</v>
      </c>
      <c r="G42">
        <v>36</v>
      </c>
      <c r="H42">
        <v>5</v>
      </c>
      <c r="I42">
        <v>2</v>
      </c>
      <c r="J42">
        <v>5</v>
      </c>
      <c r="K42">
        <v>2</v>
      </c>
      <c r="L42">
        <v>0</v>
      </c>
      <c r="M42">
        <v>0</v>
      </c>
      <c r="N42" t="s">
        <v>36</v>
      </c>
      <c r="O42" t="s">
        <v>74</v>
      </c>
      <c r="P42" t="s">
        <v>47</v>
      </c>
      <c r="Q42" t="s">
        <v>47</v>
      </c>
      <c r="R42">
        <v>0</v>
      </c>
      <c r="S42">
        <v>0</v>
      </c>
      <c r="T42">
        <v>0</v>
      </c>
      <c r="U42" t="s">
        <v>40</v>
      </c>
      <c r="V42" t="s">
        <v>40</v>
      </c>
      <c r="W42">
        <v>0</v>
      </c>
      <c r="X42" t="s">
        <v>41</v>
      </c>
      <c r="Y42">
        <v>250</v>
      </c>
      <c r="Z42">
        <v>0</v>
      </c>
      <c r="AA42">
        <v>0</v>
      </c>
      <c r="AB42" t="s">
        <v>42</v>
      </c>
      <c r="AC42">
        <v>98</v>
      </c>
      <c r="AD42">
        <v>0</v>
      </c>
      <c r="AE42">
        <v>2</v>
      </c>
      <c r="AF42" t="s">
        <v>48</v>
      </c>
      <c r="AG42" s="1">
        <v>0</v>
      </c>
      <c r="AH42">
        <f>SUM(Hotel_Data_Mini[[#This Row],[adults]:[babies]])</f>
        <v>2</v>
      </c>
      <c r="AI42">
        <f>SUM(Hotel_Data_Mini[[#This Row],[stays_in_weekend_nights]:[stays_in_week_nights]])</f>
        <v>7</v>
      </c>
      <c r="AJ42">
        <f>IF(Hotel_Data_Mini[[#This Row],[reserved_room_type]]=Hotel_Data_Mini[[#This Row],[assigned_room_type]],0,1)</f>
        <v>0</v>
      </c>
    </row>
    <row r="43" spans="1:36" x14ac:dyDescent="0.25">
      <c r="A43" t="s">
        <v>33</v>
      </c>
      <c r="B43" t="s">
        <v>34</v>
      </c>
      <c r="C43">
        <v>1</v>
      </c>
      <c r="D43">
        <v>182</v>
      </c>
      <c r="E43">
        <v>2015</v>
      </c>
      <c r="F43" t="s">
        <v>52</v>
      </c>
      <c r="G43">
        <v>27</v>
      </c>
      <c r="H43">
        <v>4</v>
      </c>
      <c r="I43">
        <v>2</v>
      </c>
      <c r="J43">
        <v>6</v>
      </c>
      <c r="K43">
        <v>1</v>
      </c>
      <c r="L43">
        <v>0</v>
      </c>
      <c r="M43">
        <v>0</v>
      </c>
      <c r="N43" t="s">
        <v>54</v>
      </c>
      <c r="O43" t="s">
        <v>37</v>
      </c>
      <c r="P43" t="s">
        <v>38</v>
      </c>
      <c r="Q43" t="s">
        <v>39</v>
      </c>
      <c r="R43">
        <v>0</v>
      </c>
      <c r="S43">
        <v>1</v>
      </c>
      <c r="T43">
        <v>0</v>
      </c>
      <c r="U43" t="s">
        <v>40</v>
      </c>
      <c r="V43" t="s">
        <v>40</v>
      </c>
      <c r="W43">
        <v>0</v>
      </c>
      <c r="X43" t="s">
        <v>41</v>
      </c>
      <c r="Y43">
        <v>240</v>
      </c>
      <c r="Z43">
        <v>0</v>
      </c>
      <c r="AA43">
        <v>0</v>
      </c>
      <c r="AB43" t="s">
        <v>42</v>
      </c>
      <c r="AC43">
        <v>88</v>
      </c>
      <c r="AD43">
        <v>0</v>
      </c>
      <c r="AE43">
        <v>1</v>
      </c>
      <c r="AF43" t="s">
        <v>43</v>
      </c>
      <c r="AG43" s="1">
        <v>42138</v>
      </c>
      <c r="AH43">
        <f>SUM(Hotel_Data_Mini[[#This Row],[adults]:[babies]])</f>
        <v>1</v>
      </c>
      <c r="AI43">
        <f>SUM(Hotel_Data_Mini[[#This Row],[stays_in_weekend_nights]:[stays_in_week_nights]])</f>
        <v>8</v>
      </c>
      <c r="AJ43">
        <f>IF(Hotel_Data_Mini[[#This Row],[reserved_room_type]]=Hotel_Data_Mini[[#This Row],[assigned_room_type]],0,1)</f>
        <v>0</v>
      </c>
    </row>
    <row r="44" spans="1:36" x14ac:dyDescent="0.25">
      <c r="A44" t="s">
        <v>33</v>
      </c>
      <c r="B44" t="s">
        <v>44</v>
      </c>
      <c r="C44">
        <v>1</v>
      </c>
      <c r="D44">
        <v>79</v>
      </c>
      <c r="E44">
        <v>2015</v>
      </c>
      <c r="F44" t="s">
        <v>72</v>
      </c>
      <c r="G44">
        <v>46</v>
      </c>
      <c r="H44">
        <v>13</v>
      </c>
      <c r="I44">
        <v>0</v>
      </c>
      <c r="J44">
        <v>2</v>
      </c>
      <c r="K44">
        <v>1</v>
      </c>
      <c r="L44">
        <v>0</v>
      </c>
      <c r="M44">
        <v>0</v>
      </c>
      <c r="N44" t="s">
        <v>36</v>
      </c>
      <c r="O44" t="s">
        <v>37</v>
      </c>
      <c r="P44" t="s">
        <v>56</v>
      </c>
      <c r="Q44" t="s">
        <v>39</v>
      </c>
      <c r="R44">
        <v>0</v>
      </c>
      <c r="S44">
        <v>0</v>
      </c>
      <c r="T44">
        <v>0</v>
      </c>
      <c r="U44" t="s">
        <v>40</v>
      </c>
      <c r="V44" t="s">
        <v>40</v>
      </c>
      <c r="W44">
        <v>0</v>
      </c>
      <c r="X44" t="s">
        <v>51</v>
      </c>
      <c r="Y44">
        <v>60</v>
      </c>
      <c r="Z44">
        <v>0</v>
      </c>
      <c r="AA44">
        <v>69</v>
      </c>
      <c r="AB44" t="s">
        <v>42</v>
      </c>
      <c r="AC44">
        <v>70</v>
      </c>
      <c r="AD44">
        <v>0</v>
      </c>
      <c r="AE44">
        <v>0</v>
      </c>
      <c r="AF44" t="s">
        <v>43</v>
      </c>
      <c r="AG44" s="1">
        <v>0</v>
      </c>
      <c r="AH44">
        <f>SUM(Hotel_Data_Mini[[#This Row],[adults]:[babies]])</f>
        <v>1</v>
      </c>
      <c r="AI44">
        <f>SUM(Hotel_Data_Mini[[#This Row],[stays_in_weekend_nights]:[stays_in_week_nights]])</f>
        <v>2</v>
      </c>
      <c r="AJ44">
        <f>IF(Hotel_Data_Mini[[#This Row],[reserved_room_type]]=Hotel_Data_Mini[[#This Row],[assigned_room_type]],0,1)</f>
        <v>0</v>
      </c>
    </row>
    <row r="45" spans="1:36" x14ac:dyDescent="0.25">
      <c r="A45" t="s">
        <v>33</v>
      </c>
      <c r="B45" t="s">
        <v>34</v>
      </c>
      <c r="C45">
        <v>0</v>
      </c>
      <c r="D45">
        <v>12</v>
      </c>
      <c r="E45">
        <v>2015</v>
      </c>
      <c r="F45" t="s">
        <v>35</v>
      </c>
      <c r="G45">
        <v>44</v>
      </c>
      <c r="H45">
        <v>31</v>
      </c>
      <c r="I45">
        <v>1</v>
      </c>
      <c r="J45">
        <v>1</v>
      </c>
      <c r="K45">
        <v>1</v>
      </c>
      <c r="L45">
        <v>0</v>
      </c>
      <c r="M45">
        <v>0</v>
      </c>
      <c r="N45" t="s">
        <v>36</v>
      </c>
      <c r="O45" t="s">
        <v>37</v>
      </c>
      <c r="P45" t="s">
        <v>50</v>
      </c>
      <c r="Q45" t="s">
        <v>47</v>
      </c>
      <c r="R45">
        <v>0</v>
      </c>
      <c r="S45">
        <v>0</v>
      </c>
      <c r="T45">
        <v>0</v>
      </c>
      <c r="U45" t="s">
        <v>40</v>
      </c>
      <c r="V45" t="s">
        <v>40</v>
      </c>
      <c r="W45">
        <v>0</v>
      </c>
      <c r="X45" t="s">
        <v>41</v>
      </c>
      <c r="Y45">
        <v>0</v>
      </c>
      <c r="Z45">
        <v>0</v>
      </c>
      <c r="AA45">
        <v>0</v>
      </c>
      <c r="AB45" t="s">
        <v>42</v>
      </c>
      <c r="AC45">
        <v>36</v>
      </c>
      <c r="AD45">
        <v>0</v>
      </c>
      <c r="AE45">
        <v>1</v>
      </c>
      <c r="AF45" t="s">
        <v>48</v>
      </c>
      <c r="AG45" s="1">
        <v>0</v>
      </c>
      <c r="AH45">
        <f>SUM(Hotel_Data_Mini[[#This Row],[adults]:[babies]])</f>
        <v>1</v>
      </c>
      <c r="AI45">
        <f>SUM(Hotel_Data_Mini[[#This Row],[stays_in_weekend_nights]:[stays_in_week_nights]])</f>
        <v>2</v>
      </c>
      <c r="AJ45">
        <f>IF(Hotel_Data_Mini[[#This Row],[reserved_room_type]]=Hotel_Data_Mini[[#This Row],[assigned_room_type]],0,1)</f>
        <v>0</v>
      </c>
    </row>
    <row r="46" spans="1:36" x14ac:dyDescent="0.25">
      <c r="A46" t="s">
        <v>33</v>
      </c>
      <c r="B46" t="s">
        <v>34</v>
      </c>
      <c r="C46">
        <v>0</v>
      </c>
      <c r="D46">
        <v>43</v>
      </c>
      <c r="E46">
        <v>2015</v>
      </c>
      <c r="F46" t="s">
        <v>49</v>
      </c>
      <c r="G46">
        <v>53</v>
      </c>
      <c r="H46">
        <v>29</v>
      </c>
      <c r="I46">
        <v>0</v>
      </c>
      <c r="J46">
        <v>1</v>
      </c>
      <c r="K46">
        <v>2</v>
      </c>
      <c r="L46">
        <v>0</v>
      </c>
      <c r="M46">
        <v>0</v>
      </c>
      <c r="N46" t="s">
        <v>36</v>
      </c>
      <c r="O46" t="s">
        <v>64</v>
      </c>
      <c r="P46" t="s">
        <v>38</v>
      </c>
      <c r="Q46" t="s">
        <v>39</v>
      </c>
      <c r="R46">
        <v>1</v>
      </c>
      <c r="S46">
        <v>0</v>
      </c>
      <c r="T46">
        <v>2</v>
      </c>
      <c r="U46" t="s">
        <v>71</v>
      </c>
      <c r="V46" t="s">
        <v>71</v>
      </c>
      <c r="W46">
        <v>0</v>
      </c>
      <c r="X46" t="s">
        <v>41</v>
      </c>
      <c r="Y46">
        <v>115</v>
      </c>
      <c r="Z46">
        <v>0</v>
      </c>
      <c r="AA46">
        <v>0</v>
      </c>
      <c r="AB46" t="s">
        <v>75</v>
      </c>
      <c r="AC46">
        <v>71.099999999999994</v>
      </c>
      <c r="AD46">
        <v>0</v>
      </c>
      <c r="AE46">
        <v>1</v>
      </c>
      <c r="AF46" t="s">
        <v>48</v>
      </c>
      <c r="AG46" s="1">
        <v>42368</v>
      </c>
      <c r="AH46">
        <f>SUM(Hotel_Data_Mini[[#This Row],[adults]:[babies]])</f>
        <v>2</v>
      </c>
      <c r="AI46">
        <f>SUM(Hotel_Data_Mini[[#This Row],[stays_in_weekend_nights]:[stays_in_week_nights]])</f>
        <v>1</v>
      </c>
      <c r="AJ46">
        <f>IF(Hotel_Data_Mini[[#This Row],[reserved_room_type]]=Hotel_Data_Mini[[#This Row],[assigned_room_type]],0,1)</f>
        <v>0</v>
      </c>
    </row>
    <row r="47" spans="1:36" x14ac:dyDescent="0.25">
      <c r="A47" t="s">
        <v>33</v>
      </c>
      <c r="B47" t="s">
        <v>34</v>
      </c>
      <c r="C47">
        <v>1</v>
      </c>
      <c r="D47">
        <v>101</v>
      </c>
      <c r="E47">
        <v>2015</v>
      </c>
      <c r="F47" t="s">
        <v>57</v>
      </c>
      <c r="G47">
        <v>37</v>
      </c>
      <c r="H47">
        <v>12</v>
      </c>
      <c r="I47">
        <v>0</v>
      </c>
      <c r="J47">
        <v>1</v>
      </c>
      <c r="K47">
        <v>2</v>
      </c>
      <c r="L47">
        <v>2</v>
      </c>
      <c r="M47">
        <v>0</v>
      </c>
      <c r="N47" t="s">
        <v>36</v>
      </c>
      <c r="O47" t="s">
        <v>37</v>
      </c>
      <c r="P47" t="s">
        <v>38</v>
      </c>
      <c r="Q47" t="s">
        <v>39</v>
      </c>
      <c r="R47">
        <v>0</v>
      </c>
      <c r="S47">
        <v>0</v>
      </c>
      <c r="T47">
        <v>0</v>
      </c>
      <c r="U47" t="s">
        <v>66</v>
      </c>
      <c r="V47" t="s">
        <v>66</v>
      </c>
      <c r="W47">
        <v>0</v>
      </c>
      <c r="X47" t="s">
        <v>41</v>
      </c>
      <c r="Y47">
        <v>240</v>
      </c>
      <c r="Z47">
        <v>0</v>
      </c>
      <c r="AA47">
        <v>0</v>
      </c>
      <c r="AB47" t="s">
        <v>42</v>
      </c>
      <c r="AC47">
        <v>153</v>
      </c>
      <c r="AD47">
        <v>0</v>
      </c>
      <c r="AE47">
        <v>1</v>
      </c>
      <c r="AF47" t="s">
        <v>43</v>
      </c>
      <c r="AG47" s="1">
        <v>42178</v>
      </c>
      <c r="AH47">
        <f>SUM(Hotel_Data_Mini[[#This Row],[adults]:[babies]])</f>
        <v>4</v>
      </c>
      <c r="AI47">
        <f>SUM(Hotel_Data_Mini[[#This Row],[stays_in_weekend_nights]:[stays_in_week_nights]])</f>
        <v>1</v>
      </c>
      <c r="AJ47">
        <f>IF(Hotel_Data_Mini[[#This Row],[reserved_room_type]]=Hotel_Data_Mini[[#This Row],[assigned_room_type]],0,1)</f>
        <v>0</v>
      </c>
    </row>
    <row r="48" spans="1:36" x14ac:dyDescent="0.25">
      <c r="A48" t="s">
        <v>33</v>
      </c>
      <c r="B48" t="s">
        <v>34</v>
      </c>
      <c r="C48">
        <v>0</v>
      </c>
      <c r="D48">
        <v>82</v>
      </c>
      <c r="E48">
        <v>2015</v>
      </c>
      <c r="F48" t="s">
        <v>57</v>
      </c>
      <c r="G48">
        <v>39</v>
      </c>
      <c r="H48">
        <v>23</v>
      </c>
      <c r="I48">
        <v>2</v>
      </c>
      <c r="J48">
        <v>5</v>
      </c>
      <c r="K48">
        <v>2</v>
      </c>
      <c r="L48">
        <v>0</v>
      </c>
      <c r="M48">
        <v>0</v>
      </c>
      <c r="N48" t="s">
        <v>36</v>
      </c>
      <c r="O48" t="s">
        <v>58</v>
      </c>
      <c r="P48" t="s">
        <v>56</v>
      </c>
      <c r="Q48" t="s">
        <v>39</v>
      </c>
      <c r="R48">
        <v>0</v>
      </c>
      <c r="S48">
        <v>0</v>
      </c>
      <c r="T48">
        <v>0</v>
      </c>
      <c r="U48" t="s">
        <v>71</v>
      </c>
      <c r="V48" t="s">
        <v>71</v>
      </c>
      <c r="W48">
        <v>0</v>
      </c>
      <c r="X48" t="s">
        <v>41</v>
      </c>
      <c r="Y48">
        <v>142</v>
      </c>
      <c r="Z48">
        <v>0</v>
      </c>
      <c r="AA48">
        <v>0</v>
      </c>
      <c r="AB48" t="s">
        <v>42</v>
      </c>
      <c r="AC48">
        <v>89.2</v>
      </c>
      <c r="AD48">
        <v>0</v>
      </c>
      <c r="AE48">
        <v>0</v>
      </c>
      <c r="AF48" t="s">
        <v>48</v>
      </c>
      <c r="AG48" s="1">
        <v>42277</v>
      </c>
      <c r="AH48">
        <f>SUM(Hotel_Data_Mini[[#This Row],[adults]:[babies]])</f>
        <v>2</v>
      </c>
      <c r="AI48">
        <f>SUM(Hotel_Data_Mini[[#This Row],[stays_in_weekend_nights]:[stays_in_week_nights]])</f>
        <v>7</v>
      </c>
      <c r="AJ48">
        <f>IF(Hotel_Data_Mini[[#This Row],[reserved_room_type]]=Hotel_Data_Mini[[#This Row],[assigned_room_type]],0,1)</f>
        <v>0</v>
      </c>
    </row>
    <row r="49" spans="1:36" x14ac:dyDescent="0.25">
      <c r="A49" t="s">
        <v>33</v>
      </c>
      <c r="B49" t="s">
        <v>44</v>
      </c>
      <c r="C49">
        <v>0</v>
      </c>
      <c r="D49">
        <v>221</v>
      </c>
      <c r="E49">
        <v>2015</v>
      </c>
      <c r="F49" t="s">
        <v>35</v>
      </c>
      <c r="G49">
        <v>41</v>
      </c>
      <c r="H49">
        <v>10</v>
      </c>
      <c r="I49">
        <v>2</v>
      </c>
      <c r="J49">
        <v>1</v>
      </c>
      <c r="K49">
        <v>2</v>
      </c>
      <c r="L49">
        <v>0</v>
      </c>
      <c r="M49">
        <v>0</v>
      </c>
      <c r="N49" t="s">
        <v>36</v>
      </c>
      <c r="O49" t="s">
        <v>68</v>
      </c>
      <c r="P49" t="s">
        <v>56</v>
      </c>
      <c r="Q49" t="s">
        <v>39</v>
      </c>
      <c r="R49">
        <v>0</v>
      </c>
      <c r="S49">
        <v>0</v>
      </c>
      <c r="T49">
        <v>0</v>
      </c>
      <c r="U49" t="s">
        <v>40</v>
      </c>
      <c r="V49" t="s">
        <v>40</v>
      </c>
      <c r="W49">
        <v>0</v>
      </c>
      <c r="X49" t="s">
        <v>41</v>
      </c>
      <c r="Y49">
        <v>3</v>
      </c>
      <c r="Z49">
        <v>0</v>
      </c>
      <c r="AA49">
        <v>0</v>
      </c>
      <c r="AB49" t="s">
        <v>53</v>
      </c>
      <c r="AC49">
        <v>65</v>
      </c>
      <c r="AD49">
        <v>0</v>
      </c>
      <c r="AE49">
        <v>0</v>
      </c>
      <c r="AF49" t="s">
        <v>48</v>
      </c>
      <c r="AG49" s="1">
        <v>42290</v>
      </c>
      <c r="AH49">
        <f>SUM(Hotel_Data_Mini[[#This Row],[adults]:[babies]])</f>
        <v>2</v>
      </c>
      <c r="AI49">
        <f>SUM(Hotel_Data_Mini[[#This Row],[stays_in_weekend_nights]:[stays_in_week_nights]])</f>
        <v>3</v>
      </c>
      <c r="AJ49">
        <f>IF(Hotel_Data_Mini[[#This Row],[reserved_room_type]]=Hotel_Data_Mini[[#This Row],[assigned_room_type]],0,1)</f>
        <v>0</v>
      </c>
    </row>
    <row r="50" spans="1:36" x14ac:dyDescent="0.25">
      <c r="A50" t="s">
        <v>33</v>
      </c>
      <c r="B50" t="s">
        <v>34</v>
      </c>
      <c r="C50">
        <v>0</v>
      </c>
      <c r="D50">
        <v>9</v>
      </c>
      <c r="E50">
        <v>2015</v>
      </c>
      <c r="F50" t="s">
        <v>52</v>
      </c>
      <c r="G50">
        <v>27</v>
      </c>
      <c r="H50">
        <v>3</v>
      </c>
      <c r="I50">
        <v>0</v>
      </c>
      <c r="J50">
        <v>1</v>
      </c>
      <c r="K50">
        <v>2</v>
      </c>
      <c r="L50">
        <v>0</v>
      </c>
      <c r="M50">
        <v>0</v>
      </c>
      <c r="N50" t="s">
        <v>36</v>
      </c>
      <c r="O50" t="s">
        <v>37</v>
      </c>
      <c r="P50" t="s">
        <v>38</v>
      </c>
      <c r="Q50" t="s">
        <v>39</v>
      </c>
      <c r="R50">
        <v>0</v>
      </c>
      <c r="S50">
        <v>0</v>
      </c>
      <c r="T50">
        <v>0</v>
      </c>
      <c r="U50" t="s">
        <v>40</v>
      </c>
      <c r="V50" t="s">
        <v>62</v>
      </c>
      <c r="W50">
        <v>0</v>
      </c>
      <c r="X50" t="s">
        <v>41</v>
      </c>
      <c r="Y50">
        <v>240</v>
      </c>
      <c r="Z50">
        <v>0</v>
      </c>
      <c r="AA50">
        <v>0</v>
      </c>
      <c r="AB50" t="s">
        <v>42</v>
      </c>
      <c r="AC50">
        <v>98</v>
      </c>
      <c r="AD50">
        <v>1</v>
      </c>
      <c r="AE50">
        <v>2</v>
      </c>
      <c r="AF50" t="s">
        <v>48</v>
      </c>
      <c r="AG50" s="1">
        <v>42189</v>
      </c>
      <c r="AH50">
        <f>SUM(Hotel_Data_Mini[[#This Row],[adults]:[babies]])</f>
        <v>2</v>
      </c>
      <c r="AI50">
        <f>SUM(Hotel_Data_Mini[[#This Row],[stays_in_weekend_nights]:[stays_in_week_nights]])</f>
        <v>1</v>
      </c>
      <c r="AJ50">
        <f>IF(Hotel_Data_Mini[[#This Row],[reserved_room_type]]=Hotel_Data_Mini[[#This Row],[assigned_room_type]],0,1)</f>
        <v>1</v>
      </c>
    </row>
    <row r="51" spans="1:36" x14ac:dyDescent="0.25">
      <c r="A51" t="s">
        <v>33</v>
      </c>
      <c r="B51" t="s">
        <v>44</v>
      </c>
      <c r="C51">
        <v>0</v>
      </c>
      <c r="D51">
        <v>76</v>
      </c>
      <c r="E51">
        <v>2015</v>
      </c>
      <c r="F51" t="s">
        <v>57</v>
      </c>
      <c r="G51">
        <v>38</v>
      </c>
      <c r="H51">
        <v>16</v>
      </c>
      <c r="I51">
        <v>0</v>
      </c>
      <c r="J51">
        <v>2</v>
      </c>
      <c r="K51">
        <v>2</v>
      </c>
      <c r="L51">
        <v>0</v>
      </c>
      <c r="M51">
        <v>0</v>
      </c>
      <c r="N51" t="s">
        <v>36</v>
      </c>
      <c r="O51" t="s">
        <v>46</v>
      </c>
      <c r="P51" t="s">
        <v>50</v>
      </c>
      <c r="Q51" t="s">
        <v>39</v>
      </c>
      <c r="R51">
        <v>0</v>
      </c>
      <c r="S51">
        <v>0</v>
      </c>
      <c r="T51">
        <v>0</v>
      </c>
      <c r="U51" t="s">
        <v>40</v>
      </c>
      <c r="V51" t="s">
        <v>76</v>
      </c>
      <c r="W51">
        <v>0</v>
      </c>
      <c r="X51" t="s">
        <v>41</v>
      </c>
      <c r="Y51">
        <v>1</v>
      </c>
      <c r="Z51">
        <v>0</v>
      </c>
      <c r="AA51">
        <v>0</v>
      </c>
      <c r="AB51" t="s">
        <v>53</v>
      </c>
      <c r="AC51">
        <v>62</v>
      </c>
      <c r="AD51">
        <v>0</v>
      </c>
      <c r="AE51">
        <v>0</v>
      </c>
      <c r="AF51" t="s">
        <v>48</v>
      </c>
      <c r="AG51" s="1">
        <v>42265</v>
      </c>
      <c r="AH51">
        <f>SUM(Hotel_Data_Mini[[#This Row],[adults]:[babies]])</f>
        <v>2</v>
      </c>
      <c r="AI51">
        <f>SUM(Hotel_Data_Mini[[#This Row],[stays_in_weekend_nights]:[stays_in_week_nights]])</f>
        <v>2</v>
      </c>
      <c r="AJ51">
        <f>IF(Hotel_Data_Mini[[#This Row],[reserved_room_type]]=Hotel_Data_Mini[[#This Row],[assigned_room_type]],0,1)</f>
        <v>1</v>
      </c>
    </row>
    <row r="52" spans="1:36" x14ac:dyDescent="0.25">
      <c r="A52" t="s">
        <v>33</v>
      </c>
      <c r="B52" t="s">
        <v>44</v>
      </c>
      <c r="C52">
        <v>0</v>
      </c>
      <c r="D52">
        <v>179</v>
      </c>
      <c r="E52">
        <v>2015</v>
      </c>
      <c r="F52" t="s">
        <v>45</v>
      </c>
      <c r="G52">
        <v>36</v>
      </c>
      <c r="H52">
        <v>31</v>
      </c>
      <c r="I52">
        <v>1</v>
      </c>
      <c r="J52">
        <v>3</v>
      </c>
      <c r="K52">
        <v>1</v>
      </c>
      <c r="L52">
        <v>0</v>
      </c>
      <c r="M52">
        <v>0</v>
      </c>
      <c r="N52" t="s">
        <v>36</v>
      </c>
      <c r="O52" t="s">
        <v>67</v>
      </c>
      <c r="P52" t="s">
        <v>38</v>
      </c>
      <c r="Q52" t="s">
        <v>39</v>
      </c>
      <c r="R52">
        <v>0</v>
      </c>
      <c r="S52">
        <v>0</v>
      </c>
      <c r="T52">
        <v>0</v>
      </c>
      <c r="U52" t="s">
        <v>40</v>
      </c>
      <c r="V52" t="s">
        <v>40</v>
      </c>
      <c r="W52">
        <v>0</v>
      </c>
      <c r="X52" t="s">
        <v>41</v>
      </c>
      <c r="Y52">
        <v>9</v>
      </c>
      <c r="Z52">
        <v>0</v>
      </c>
      <c r="AA52">
        <v>0</v>
      </c>
      <c r="AB52" t="s">
        <v>42</v>
      </c>
      <c r="AC52">
        <v>77.56</v>
      </c>
      <c r="AD52">
        <v>0</v>
      </c>
      <c r="AE52">
        <v>1</v>
      </c>
      <c r="AF52" t="s">
        <v>48</v>
      </c>
      <c r="AG52" s="1">
        <v>42251</v>
      </c>
      <c r="AH52">
        <f>SUM(Hotel_Data_Mini[[#This Row],[adults]:[babies]])</f>
        <v>1</v>
      </c>
      <c r="AI52">
        <f>SUM(Hotel_Data_Mini[[#This Row],[stays_in_weekend_nights]:[stays_in_week_nights]])</f>
        <v>4</v>
      </c>
      <c r="AJ52">
        <f>IF(Hotel_Data_Mini[[#This Row],[reserved_room_type]]=Hotel_Data_Mini[[#This Row],[assigned_room_type]],0,1)</f>
        <v>0</v>
      </c>
    </row>
    <row r="53" spans="1:36" x14ac:dyDescent="0.25">
      <c r="A53" t="s">
        <v>33</v>
      </c>
      <c r="B53" t="s">
        <v>34</v>
      </c>
      <c r="C53">
        <v>0</v>
      </c>
      <c r="D53">
        <v>0</v>
      </c>
      <c r="E53">
        <v>2015</v>
      </c>
      <c r="F53" t="s">
        <v>72</v>
      </c>
      <c r="G53">
        <v>46</v>
      </c>
      <c r="H53">
        <v>10</v>
      </c>
      <c r="I53">
        <v>0</v>
      </c>
      <c r="J53">
        <v>2</v>
      </c>
      <c r="K53">
        <v>1</v>
      </c>
      <c r="L53">
        <v>0</v>
      </c>
      <c r="M53">
        <v>0</v>
      </c>
      <c r="N53" t="s">
        <v>36</v>
      </c>
      <c r="O53" t="s">
        <v>37</v>
      </c>
      <c r="P53" t="s">
        <v>47</v>
      </c>
      <c r="Q53" t="s">
        <v>47</v>
      </c>
      <c r="R53">
        <v>0</v>
      </c>
      <c r="S53">
        <v>0</v>
      </c>
      <c r="T53">
        <v>0</v>
      </c>
      <c r="U53" t="s">
        <v>60</v>
      </c>
      <c r="V53" t="s">
        <v>60</v>
      </c>
      <c r="W53">
        <v>0</v>
      </c>
      <c r="X53" t="s">
        <v>41</v>
      </c>
      <c r="Y53">
        <v>0</v>
      </c>
      <c r="Z53">
        <v>0</v>
      </c>
      <c r="AA53">
        <v>0</v>
      </c>
      <c r="AB53" t="s">
        <v>42</v>
      </c>
      <c r="AC53">
        <v>50</v>
      </c>
      <c r="AD53">
        <v>0</v>
      </c>
      <c r="AE53">
        <v>0</v>
      </c>
      <c r="AF53" t="s">
        <v>48</v>
      </c>
      <c r="AG53" s="1">
        <v>0</v>
      </c>
      <c r="AH53">
        <f>SUM(Hotel_Data_Mini[[#This Row],[adults]:[babies]])</f>
        <v>1</v>
      </c>
      <c r="AI53">
        <f>SUM(Hotel_Data_Mini[[#This Row],[stays_in_weekend_nights]:[stays_in_week_nights]])</f>
        <v>2</v>
      </c>
      <c r="AJ53">
        <f>IF(Hotel_Data_Mini[[#This Row],[reserved_room_type]]=Hotel_Data_Mini[[#This Row],[assigned_room_type]],0,1)</f>
        <v>0</v>
      </c>
    </row>
    <row r="54" spans="1:36" x14ac:dyDescent="0.25">
      <c r="A54" t="s">
        <v>33</v>
      </c>
      <c r="B54" t="s">
        <v>44</v>
      </c>
      <c r="C54">
        <v>0</v>
      </c>
      <c r="D54">
        <v>257</v>
      </c>
      <c r="E54">
        <v>2015</v>
      </c>
      <c r="F54" t="s">
        <v>52</v>
      </c>
      <c r="G54">
        <v>27</v>
      </c>
      <c r="H54">
        <v>1</v>
      </c>
      <c r="I54">
        <v>0</v>
      </c>
      <c r="J54">
        <v>2</v>
      </c>
      <c r="K54">
        <v>2</v>
      </c>
      <c r="L54">
        <v>0</v>
      </c>
      <c r="M54">
        <v>0</v>
      </c>
      <c r="N54" t="s">
        <v>54</v>
      </c>
      <c r="O54" t="s">
        <v>37</v>
      </c>
      <c r="P54" t="s">
        <v>56</v>
      </c>
      <c r="Q54" t="s">
        <v>39</v>
      </c>
      <c r="R54">
        <v>0</v>
      </c>
      <c r="S54">
        <v>0</v>
      </c>
      <c r="T54">
        <v>0</v>
      </c>
      <c r="U54" t="s">
        <v>40</v>
      </c>
      <c r="V54" t="s">
        <v>40</v>
      </c>
      <c r="W54">
        <v>0</v>
      </c>
      <c r="X54" t="s">
        <v>41</v>
      </c>
      <c r="Y54">
        <v>6</v>
      </c>
      <c r="Z54">
        <v>0</v>
      </c>
      <c r="AA54">
        <v>0</v>
      </c>
      <c r="AB54" t="s">
        <v>42</v>
      </c>
      <c r="AC54">
        <v>101.5</v>
      </c>
      <c r="AD54">
        <v>0</v>
      </c>
      <c r="AE54">
        <v>0</v>
      </c>
      <c r="AF54" t="s">
        <v>48</v>
      </c>
      <c r="AG54" s="1">
        <v>42188</v>
      </c>
      <c r="AH54">
        <f>SUM(Hotel_Data_Mini[[#This Row],[adults]:[babies]])</f>
        <v>2</v>
      </c>
      <c r="AI54">
        <f>SUM(Hotel_Data_Mini[[#This Row],[stays_in_weekend_nights]:[stays_in_week_nights]])</f>
        <v>2</v>
      </c>
      <c r="AJ54">
        <f>IF(Hotel_Data_Mini[[#This Row],[reserved_room_type]]=Hotel_Data_Mini[[#This Row],[assigned_room_type]],0,1)</f>
        <v>0</v>
      </c>
    </row>
    <row r="55" spans="1:36" x14ac:dyDescent="0.25">
      <c r="A55" t="s">
        <v>33</v>
      </c>
      <c r="B55" t="s">
        <v>44</v>
      </c>
      <c r="C55">
        <v>0</v>
      </c>
      <c r="D55">
        <v>135</v>
      </c>
      <c r="E55">
        <v>2015</v>
      </c>
      <c r="F55" t="s">
        <v>57</v>
      </c>
      <c r="G55">
        <v>38</v>
      </c>
      <c r="H55">
        <v>14</v>
      </c>
      <c r="I55">
        <v>1</v>
      </c>
      <c r="J55">
        <v>2</v>
      </c>
      <c r="K55">
        <v>2</v>
      </c>
      <c r="L55">
        <v>0</v>
      </c>
      <c r="M55">
        <v>0</v>
      </c>
      <c r="N55" t="s">
        <v>36</v>
      </c>
      <c r="O55" t="s">
        <v>74</v>
      </c>
      <c r="P55" t="s">
        <v>56</v>
      </c>
      <c r="Q55" t="s">
        <v>39</v>
      </c>
      <c r="R55">
        <v>0</v>
      </c>
      <c r="S55">
        <v>0</v>
      </c>
      <c r="T55">
        <v>0</v>
      </c>
      <c r="U55" t="s">
        <v>40</v>
      </c>
      <c r="V55" t="s">
        <v>40</v>
      </c>
      <c r="W55">
        <v>0</v>
      </c>
      <c r="X55" t="s">
        <v>41</v>
      </c>
      <c r="Y55">
        <v>6</v>
      </c>
      <c r="Z55">
        <v>0</v>
      </c>
      <c r="AA55">
        <v>0</v>
      </c>
      <c r="AB55" t="s">
        <v>53</v>
      </c>
      <c r="AC55">
        <v>90</v>
      </c>
      <c r="AD55">
        <v>0</v>
      </c>
      <c r="AE55">
        <v>0</v>
      </c>
      <c r="AF55" t="s">
        <v>48</v>
      </c>
      <c r="AG55" s="1">
        <v>42264</v>
      </c>
      <c r="AH55">
        <f>SUM(Hotel_Data_Mini[[#This Row],[adults]:[babies]])</f>
        <v>2</v>
      </c>
      <c r="AI55">
        <f>SUM(Hotel_Data_Mini[[#This Row],[stays_in_weekend_nights]:[stays_in_week_nights]])</f>
        <v>3</v>
      </c>
      <c r="AJ55">
        <f>IF(Hotel_Data_Mini[[#This Row],[reserved_room_type]]=Hotel_Data_Mini[[#This Row],[assigned_room_type]],0,1)</f>
        <v>0</v>
      </c>
    </row>
    <row r="56" spans="1:36" x14ac:dyDescent="0.25">
      <c r="A56" t="s">
        <v>33</v>
      </c>
      <c r="B56" t="s">
        <v>34</v>
      </c>
      <c r="C56">
        <v>0</v>
      </c>
      <c r="D56">
        <v>207</v>
      </c>
      <c r="E56">
        <v>2015</v>
      </c>
      <c r="F56" t="s">
        <v>57</v>
      </c>
      <c r="G56">
        <v>39</v>
      </c>
      <c r="H56">
        <v>26</v>
      </c>
      <c r="I56">
        <v>1</v>
      </c>
      <c r="J56">
        <v>1</v>
      </c>
      <c r="K56">
        <v>1</v>
      </c>
      <c r="L56">
        <v>0</v>
      </c>
      <c r="M56">
        <v>0</v>
      </c>
      <c r="N56" t="s">
        <v>54</v>
      </c>
      <c r="O56" t="s">
        <v>68</v>
      </c>
      <c r="P56" t="s">
        <v>56</v>
      </c>
      <c r="Q56" t="s">
        <v>39</v>
      </c>
      <c r="R56">
        <v>0</v>
      </c>
      <c r="S56">
        <v>0</v>
      </c>
      <c r="T56">
        <v>0</v>
      </c>
      <c r="U56" t="s">
        <v>40</v>
      </c>
      <c r="V56" t="s">
        <v>40</v>
      </c>
      <c r="W56">
        <v>1</v>
      </c>
      <c r="X56" t="s">
        <v>41</v>
      </c>
      <c r="Y56">
        <v>208</v>
      </c>
      <c r="Z56">
        <v>0</v>
      </c>
      <c r="AA56">
        <v>0</v>
      </c>
      <c r="AB56" t="s">
        <v>53</v>
      </c>
      <c r="AC56">
        <v>64</v>
      </c>
      <c r="AD56">
        <v>0</v>
      </c>
      <c r="AE56">
        <v>1</v>
      </c>
      <c r="AF56" t="s">
        <v>48</v>
      </c>
      <c r="AG56" s="1">
        <v>42275</v>
      </c>
      <c r="AH56">
        <f>SUM(Hotel_Data_Mini[[#This Row],[adults]:[babies]])</f>
        <v>1</v>
      </c>
      <c r="AI56">
        <f>SUM(Hotel_Data_Mini[[#This Row],[stays_in_weekend_nights]:[stays_in_week_nights]])</f>
        <v>2</v>
      </c>
      <c r="AJ56">
        <f>IF(Hotel_Data_Mini[[#This Row],[reserved_room_type]]=Hotel_Data_Mini[[#This Row],[assigned_room_type]],0,1)</f>
        <v>0</v>
      </c>
    </row>
    <row r="57" spans="1:36" x14ac:dyDescent="0.25">
      <c r="A57" t="s">
        <v>33</v>
      </c>
      <c r="B57" t="s">
        <v>44</v>
      </c>
      <c r="C57">
        <v>0</v>
      </c>
      <c r="D57">
        <v>6</v>
      </c>
      <c r="E57">
        <v>2015</v>
      </c>
      <c r="F57" t="s">
        <v>49</v>
      </c>
      <c r="G57">
        <v>51</v>
      </c>
      <c r="H57">
        <v>16</v>
      </c>
      <c r="I57">
        <v>0</v>
      </c>
      <c r="J57">
        <v>1</v>
      </c>
      <c r="K57">
        <v>1</v>
      </c>
      <c r="L57">
        <v>0</v>
      </c>
      <c r="M57">
        <v>0</v>
      </c>
      <c r="N57" t="s">
        <v>36</v>
      </c>
      <c r="O57" t="s">
        <v>77</v>
      </c>
      <c r="P57" t="s">
        <v>38</v>
      </c>
      <c r="Q57" t="s">
        <v>39</v>
      </c>
      <c r="R57">
        <v>0</v>
      </c>
      <c r="S57">
        <v>0</v>
      </c>
      <c r="T57">
        <v>0</v>
      </c>
      <c r="U57" t="s">
        <v>40</v>
      </c>
      <c r="V57" t="s">
        <v>40</v>
      </c>
      <c r="W57">
        <v>4</v>
      </c>
      <c r="X57" t="s">
        <v>41</v>
      </c>
      <c r="Y57">
        <v>9</v>
      </c>
      <c r="Z57">
        <v>0</v>
      </c>
      <c r="AA57">
        <v>0</v>
      </c>
      <c r="AB57" t="s">
        <v>42</v>
      </c>
      <c r="AC57">
        <v>81</v>
      </c>
      <c r="AD57">
        <v>0</v>
      </c>
      <c r="AE57">
        <v>1</v>
      </c>
      <c r="AF57" t="s">
        <v>48</v>
      </c>
      <c r="AG57" s="1">
        <v>42355</v>
      </c>
      <c r="AH57">
        <f>SUM(Hotel_Data_Mini[[#This Row],[adults]:[babies]])</f>
        <v>1</v>
      </c>
      <c r="AI57">
        <f>SUM(Hotel_Data_Mini[[#This Row],[stays_in_weekend_nights]:[stays_in_week_nights]])</f>
        <v>1</v>
      </c>
      <c r="AJ57">
        <f>IF(Hotel_Data_Mini[[#This Row],[reserved_room_type]]=Hotel_Data_Mini[[#This Row],[assigned_room_type]],0,1)</f>
        <v>0</v>
      </c>
    </row>
    <row r="58" spans="1:36" x14ac:dyDescent="0.25">
      <c r="A58" t="s">
        <v>33</v>
      </c>
      <c r="B58" t="s">
        <v>44</v>
      </c>
      <c r="C58">
        <v>0</v>
      </c>
      <c r="D58">
        <v>63</v>
      </c>
      <c r="E58">
        <v>2015</v>
      </c>
      <c r="F58" t="s">
        <v>57</v>
      </c>
      <c r="G58">
        <v>36</v>
      </c>
      <c r="H58">
        <v>4</v>
      </c>
      <c r="I58">
        <v>0</v>
      </c>
      <c r="J58">
        <v>2</v>
      </c>
      <c r="K58">
        <v>2</v>
      </c>
      <c r="L58">
        <v>0</v>
      </c>
      <c r="M58">
        <v>0</v>
      </c>
      <c r="N58" t="s">
        <v>54</v>
      </c>
      <c r="O58" t="s">
        <v>55</v>
      </c>
      <c r="P58" t="s">
        <v>56</v>
      </c>
      <c r="Q58" t="s">
        <v>39</v>
      </c>
      <c r="R58">
        <v>0</v>
      </c>
      <c r="S58">
        <v>0</v>
      </c>
      <c r="T58">
        <v>0</v>
      </c>
      <c r="U58" t="s">
        <v>40</v>
      </c>
      <c r="V58" t="s">
        <v>40</v>
      </c>
      <c r="W58">
        <v>0</v>
      </c>
      <c r="X58" t="s">
        <v>41</v>
      </c>
      <c r="Y58">
        <v>21</v>
      </c>
      <c r="Z58">
        <v>0</v>
      </c>
      <c r="AA58">
        <v>0</v>
      </c>
      <c r="AB58" t="s">
        <v>53</v>
      </c>
      <c r="AC58">
        <v>116</v>
      </c>
      <c r="AD58">
        <v>0</v>
      </c>
      <c r="AE58">
        <v>0</v>
      </c>
      <c r="AF58" t="s">
        <v>48</v>
      </c>
      <c r="AG58" s="1">
        <v>42253</v>
      </c>
      <c r="AH58">
        <f>SUM(Hotel_Data_Mini[[#This Row],[adults]:[babies]])</f>
        <v>2</v>
      </c>
      <c r="AI58">
        <f>SUM(Hotel_Data_Mini[[#This Row],[stays_in_weekend_nights]:[stays_in_week_nights]])</f>
        <v>2</v>
      </c>
      <c r="AJ58">
        <f>IF(Hotel_Data_Mini[[#This Row],[reserved_room_type]]=Hotel_Data_Mini[[#This Row],[assigned_room_type]],0,1)</f>
        <v>0</v>
      </c>
    </row>
    <row r="59" spans="1:36" x14ac:dyDescent="0.25">
      <c r="A59" t="s">
        <v>33</v>
      </c>
      <c r="B59" t="s">
        <v>44</v>
      </c>
      <c r="C59">
        <v>1</v>
      </c>
      <c r="D59">
        <v>290</v>
      </c>
      <c r="E59">
        <v>2015</v>
      </c>
      <c r="F59" t="s">
        <v>45</v>
      </c>
      <c r="G59">
        <v>32</v>
      </c>
      <c r="H59">
        <v>3</v>
      </c>
      <c r="I59">
        <v>1</v>
      </c>
      <c r="J59">
        <v>1</v>
      </c>
      <c r="K59">
        <v>2</v>
      </c>
      <c r="L59">
        <v>0</v>
      </c>
      <c r="M59">
        <v>0</v>
      </c>
      <c r="N59" t="s">
        <v>36</v>
      </c>
      <c r="O59" t="s">
        <v>37</v>
      </c>
      <c r="P59" t="s">
        <v>50</v>
      </c>
      <c r="Q59" t="s">
        <v>39</v>
      </c>
      <c r="R59">
        <v>0</v>
      </c>
      <c r="S59">
        <v>1</v>
      </c>
      <c r="T59">
        <v>0</v>
      </c>
      <c r="U59" t="s">
        <v>40</v>
      </c>
      <c r="V59" t="s">
        <v>40</v>
      </c>
      <c r="W59">
        <v>0</v>
      </c>
      <c r="X59" t="s">
        <v>51</v>
      </c>
      <c r="Y59">
        <v>1</v>
      </c>
      <c r="Z59">
        <v>0</v>
      </c>
      <c r="AA59">
        <v>0</v>
      </c>
      <c r="AB59" t="s">
        <v>59</v>
      </c>
      <c r="AC59">
        <v>62</v>
      </c>
      <c r="AD59">
        <v>0</v>
      </c>
      <c r="AE59">
        <v>0</v>
      </c>
      <c r="AF59" t="s">
        <v>43</v>
      </c>
      <c r="AG59" s="1">
        <v>42005</v>
      </c>
      <c r="AH59">
        <f>SUM(Hotel_Data_Mini[[#This Row],[adults]:[babies]])</f>
        <v>2</v>
      </c>
      <c r="AI59">
        <f>SUM(Hotel_Data_Mini[[#This Row],[stays_in_weekend_nights]:[stays_in_week_nights]])</f>
        <v>2</v>
      </c>
      <c r="AJ59">
        <f>IF(Hotel_Data_Mini[[#This Row],[reserved_room_type]]=Hotel_Data_Mini[[#This Row],[assigned_room_type]],0,1)</f>
        <v>0</v>
      </c>
    </row>
    <row r="60" spans="1:36" x14ac:dyDescent="0.25">
      <c r="A60" t="s">
        <v>33</v>
      </c>
      <c r="B60" t="s">
        <v>44</v>
      </c>
      <c r="C60">
        <v>0</v>
      </c>
      <c r="D60">
        <v>7</v>
      </c>
      <c r="E60">
        <v>2015</v>
      </c>
      <c r="F60" t="s">
        <v>72</v>
      </c>
      <c r="G60">
        <v>47</v>
      </c>
      <c r="H60">
        <v>16</v>
      </c>
      <c r="I60">
        <v>1</v>
      </c>
      <c r="J60">
        <v>0</v>
      </c>
      <c r="K60">
        <v>1</v>
      </c>
      <c r="L60">
        <v>0</v>
      </c>
      <c r="M60">
        <v>0</v>
      </c>
      <c r="N60" t="s">
        <v>36</v>
      </c>
      <c r="O60" t="s">
        <v>46</v>
      </c>
      <c r="P60" t="s">
        <v>69</v>
      </c>
      <c r="Q60" t="s">
        <v>69</v>
      </c>
      <c r="R60">
        <v>0</v>
      </c>
      <c r="S60">
        <v>0</v>
      </c>
      <c r="T60">
        <v>0</v>
      </c>
      <c r="U60" t="s">
        <v>40</v>
      </c>
      <c r="V60" t="s">
        <v>40</v>
      </c>
      <c r="W60">
        <v>0</v>
      </c>
      <c r="X60" t="s">
        <v>41</v>
      </c>
      <c r="Y60">
        <v>0</v>
      </c>
      <c r="Z60">
        <v>142</v>
      </c>
      <c r="AA60">
        <v>0</v>
      </c>
      <c r="AB60" t="s">
        <v>42</v>
      </c>
      <c r="AC60">
        <v>79</v>
      </c>
      <c r="AD60">
        <v>0</v>
      </c>
      <c r="AE60">
        <v>0</v>
      </c>
      <c r="AF60" t="s">
        <v>48</v>
      </c>
      <c r="AG60" s="1">
        <v>42325</v>
      </c>
      <c r="AH60">
        <f>SUM(Hotel_Data_Mini[[#This Row],[adults]:[babies]])</f>
        <v>1</v>
      </c>
      <c r="AI60">
        <f>SUM(Hotel_Data_Mini[[#This Row],[stays_in_weekend_nights]:[stays_in_week_nights]])</f>
        <v>1</v>
      </c>
      <c r="AJ60">
        <f>IF(Hotel_Data_Mini[[#This Row],[reserved_room_type]]=Hotel_Data_Mini[[#This Row],[assigned_room_type]],0,1)</f>
        <v>0</v>
      </c>
    </row>
    <row r="61" spans="1:36" x14ac:dyDescent="0.25">
      <c r="A61" t="s">
        <v>33</v>
      </c>
      <c r="B61" t="s">
        <v>34</v>
      </c>
      <c r="C61">
        <v>1</v>
      </c>
      <c r="D61">
        <v>10</v>
      </c>
      <c r="E61">
        <v>2015</v>
      </c>
      <c r="F61" t="s">
        <v>45</v>
      </c>
      <c r="G61">
        <v>31</v>
      </c>
      <c r="H61">
        <v>1</v>
      </c>
      <c r="I61">
        <v>0</v>
      </c>
      <c r="J61">
        <v>1</v>
      </c>
      <c r="K61">
        <v>2</v>
      </c>
      <c r="L61">
        <v>0</v>
      </c>
      <c r="M61">
        <v>0</v>
      </c>
      <c r="N61" t="s">
        <v>36</v>
      </c>
      <c r="O61" t="s">
        <v>37</v>
      </c>
      <c r="P61" t="s">
        <v>47</v>
      </c>
      <c r="Q61" t="s">
        <v>47</v>
      </c>
      <c r="R61">
        <v>0</v>
      </c>
      <c r="S61">
        <v>0</v>
      </c>
      <c r="T61">
        <v>0</v>
      </c>
      <c r="U61" t="s">
        <v>66</v>
      </c>
      <c r="V61" t="s">
        <v>66</v>
      </c>
      <c r="W61">
        <v>1</v>
      </c>
      <c r="X61" t="s">
        <v>41</v>
      </c>
      <c r="Y61">
        <v>0</v>
      </c>
      <c r="Z61">
        <v>0</v>
      </c>
      <c r="AA61">
        <v>0</v>
      </c>
      <c r="AB61" t="s">
        <v>53</v>
      </c>
      <c r="AC61">
        <v>252</v>
      </c>
      <c r="AD61">
        <v>0</v>
      </c>
      <c r="AE61">
        <v>0</v>
      </c>
      <c r="AF61" t="s">
        <v>43</v>
      </c>
      <c r="AG61" s="1">
        <v>42214</v>
      </c>
      <c r="AH61">
        <f>SUM(Hotel_Data_Mini[[#This Row],[adults]:[babies]])</f>
        <v>2</v>
      </c>
      <c r="AI61">
        <f>SUM(Hotel_Data_Mini[[#This Row],[stays_in_weekend_nights]:[stays_in_week_nights]])</f>
        <v>1</v>
      </c>
      <c r="AJ61">
        <f>IF(Hotel_Data_Mini[[#This Row],[reserved_room_type]]=Hotel_Data_Mini[[#This Row],[assigned_room_type]],0,1)</f>
        <v>0</v>
      </c>
    </row>
    <row r="62" spans="1:36" x14ac:dyDescent="0.25">
      <c r="A62" t="s">
        <v>33</v>
      </c>
      <c r="B62" t="s">
        <v>44</v>
      </c>
      <c r="C62">
        <v>1</v>
      </c>
      <c r="D62">
        <v>32</v>
      </c>
      <c r="E62">
        <v>2015</v>
      </c>
      <c r="F62" t="s">
        <v>72</v>
      </c>
      <c r="G62">
        <v>47</v>
      </c>
      <c r="H62">
        <v>20</v>
      </c>
      <c r="I62">
        <v>0</v>
      </c>
      <c r="J62">
        <v>2</v>
      </c>
      <c r="K62">
        <v>1</v>
      </c>
      <c r="L62">
        <v>0</v>
      </c>
      <c r="M62">
        <v>0</v>
      </c>
      <c r="N62" t="s">
        <v>36</v>
      </c>
      <c r="O62" t="s">
        <v>37</v>
      </c>
      <c r="P62" t="s">
        <v>56</v>
      </c>
      <c r="Q62" t="s">
        <v>39</v>
      </c>
      <c r="R62">
        <v>0</v>
      </c>
      <c r="S62">
        <v>1</v>
      </c>
      <c r="T62">
        <v>0</v>
      </c>
      <c r="U62" t="s">
        <v>40</v>
      </c>
      <c r="V62" t="s">
        <v>40</v>
      </c>
      <c r="W62">
        <v>0</v>
      </c>
      <c r="X62" t="s">
        <v>41</v>
      </c>
      <c r="Y62">
        <v>119</v>
      </c>
      <c r="Z62">
        <v>0</v>
      </c>
      <c r="AA62">
        <v>0</v>
      </c>
      <c r="AB62" t="s">
        <v>53</v>
      </c>
      <c r="AC62">
        <v>73</v>
      </c>
      <c r="AD62">
        <v>0</v>
      </c>
      <c r="AE62">
        <v>0</v>
      </c>
      <c r="AF62" t="s">
        <v>43</v>
      </c>
      <c r="AG62" s="1">
        <v>0</v>
      </c>
      <c r="AH62">
        <f>SUM(Hotel_Data_Mini[[#This Row],[adults]:[babies]])</f>
        <v>1</v>
      </c>
      <c r="AI62">
        <f>SUM(Hotel_Data_Mini[[#This Row],[stays_in_weekend_nights]:[stays_in_week_nights]])</f>
        <v>2</v>
      </c>
      <c r="AJ62">
        <f>IF(Hotel_Data_Mini[[#This Row],[reserved_room_type]]=Hotel_Data_Mini[[#This Row],[assigned_room_type]],0,1)</f>
        <v>0</v>
      </c>
    </row>
    <row r="63" spans="1:36" x14ac:dyDescent="0.25">
      <c r="A63" t="s">
        <v>33</v>
      </c>
      <c r="B63" t="s">
        <v>34</v>
      </c>
      <c r="C63">
        <v>0</v>
      </c>
      <c r="D63">
        <v>16</v>
      </c>
      <c r="E63">
        <v>2015</v>
      </c>
      <c r="F63" t="s">
        <v>45</v>
      </c>
      <c r="G63">
        <v>32</v>
      </c>
      <c r="H63">
        <v>2</v>
      </c>
      <c r="I63">
        <v>2</v>
      </c>
      <c r="J63">
        <v>5</v>
      </c>
      <c r="K63">
        <v>3</v>
      </c>
      <c r="L63">
        <v>0</v>
      </c>
      <c r="M63">
        <v>0</v>
      </c>
      <c r="N63" t="s">
        <v>36</v>
      </c>
      <c r="O63" t="s">
        <v>68</v>
      </c>
      <c r="P63" t="s">
        <v>38</v>
      </c>
      <c r="Q63" t="s">
        <v>39</v>
      </c>
      <c r="R63">
        <v>0</v>
      </c>
      <c r="S63">
        <v>0</v>
      </c>
      <c r="T63">
        <v>0</v>
      </c>
      <c r="U63" t="s">
        <v>65</v>
      </c>
      <c r="V63" t="s">
        <v>66</v>
      </c>
      <c r="W63">
        <v>0</v>
      </c>
      <c r="X63" t="s">
        <v>41</v>
      </c>
      <c r="Y63">
        <v>241</v>
      </c>
      <c r="Z63">
        <v>0</v>
      </c>
      <c r="AA63">
        <v>0</v>
      </c>
      <c r="AB63" t="s">
        <v>42</v>
      </c>
      <c r="AC63">
        <v>188.46</v>
      </c>
      <c r="AD63">
        <v>0</v>
      </c>
      <c r="AE63">
        <v>1</v>
      </c>
      <c r="AF63" t="s">
        <v>48</v>
      </c>
      <c r="AG63" s="1">
        <v>42225</v>
      </c>
      <c r="AH63">
        <f>SUM(Hotel_Data_Mini[[#This Row],[adults]:[babies]])</f>
        <v>3</v>
      </c>
      <c r="AI63">
        <f>SUM(Hotel_Data_Mini[[#This Row],[stays_in_weekend_nights]:[stays_in_week_nights]])</f>
        <v>7</v>
      </c>
      <c r="AJ63">
        <f>IF(Hotel_Data_Mini[[#This Row],[reserved_room_type]]=Hotel_Data_Mini[[#This Row],[assigned_room_type]],0,1)</f>
        <v>1</v>
      </c>
    </row>
    <row r="64" spans="1:36" x14ac:dyDescent="0.25">
      <c r="A64" t="s">
        <v>33</v>
      </c>
      <c r="B64" t="s">
        <v>44</v>
      </c>
      <c r="C64">
        <v>0</v>
      </c>
      <c r="D64">
        <v>4</v>
      </c>
      <c r="E64">
        <v>2015</v>
      </c>
      <c r="F64" t="s">
        <v>35</v>
      </c>
      <c r="G64">
        <v>43</v>
      </c>
      <c r="H64">
        <v>19</v>
      </c>
      <c r="I64">
        <v>1</v>
      </c>
      <c r="J64">
        <v>0</v>
      </c>
      <c r="K64">
        <v>2</v>
      </c>
      <c r="L64">
        <v>0</v>
      </c>
      <c r="M64">
        <v>0</v>
      </c>
      <c r="N64" t="s">
        <v>36</v>
      </c>
      <c r="O64" t="s">
        <v>78</v>
      </c>
      <c r="P64" t="s">
        <v>38</v>
      </c>
      <c r="Q64" t="s">
        <v>69</v>
      </c>
      <c r="R64">
        <v>0</v>
      </c>
      <c r="S64">
        <v>0</v>
      </c>
      <c r="T64">
        <v>0</v>
      </c>
      <c r="U64" t="s">
        <v>40</v>
      </c>
      <c r="V64" t="s">
        <v>60</v>
      </c>
      <c r="W64">
        <v>0</v>
      </c>
      <c r="X64" t="s">
        <v>41</v>
      </c>
      <c r="Y64">
        <v>0</v>
      </c>
      <c r="Z64">
        <v>47</v>
      </c>
      <c r="AA64">
        <v>0</v>
      </c>
      <c r="AB64" t="s">
        <v>42</v>
      </c>
      <c r="AC64">
        <v>12</v>
      </c>
      <c r="AD64">
        <v>0</v>
      </c>
      <c r="AE64">
        <v>0</v>
      </c>
      <c r="AF64" t="s">
        <v>48</v>
      </c>
      <c r="AG64" s="1">
        <v>42297</v>
      </c>
      <c r="AH64">
        <f>SUM(Hotel_Data_Mini[[#This Row],[adults]:[babies]])</f>
        <v>2</v>
      </c>
      <c r="AI64">
        <f>SUM(Hotel_Data_Mini[[#This Row],[stays_in_weekend_nights]:[stays_in_week_nights]])</f>
        <v>1</v>
      </c>
      <c r="AJ64">
        <f>IF(Hotel_Data_Mini[[#This Row],[reserved_room_type]]=Hotel_Data_Mini[[#This Row],[assigned_room_type]],0,1)</f>
        <v>1</v>
      </c>
    </row>
    <row r="65" spans="1:36" x14ac:dyDescent="0.25">
      <c r="A65" t="s">
        <v>33</v>
      </c>
      <c r="B65" t="s">
        <v>34</v>
      </c>
      <c r="C65">
        <v>1</v>
      </c>
      <c r="D65">
        <v>80</v>
      </c>
      <c r="E65">
        <v>2015</v>
      </c>
      <c r="F65" t="s">
        <v>57</v>
      </c>
      <c r="G65">
        <v>37</v>
      </c>
      <c r="H65">
        <v>10</v>
      </c>
      <c r="I65">
        <v>1</v>
      </c>
      <c r="J65">
        <v>3</v>
      </c>
      <c r="K65">
        <v>1</v>
      </c>
      <c r="L65">
        <v>0</v>
      </c>
      <c r="M65">
        <v>0</v>
      </c>
      <c r="N65" t="s">
        <v>36</v>
      </c>
      <c r="O65" t="s">
        <v>37</v>
      </c>
      <c r="P65" t="s">
        <v>47</v>
      </c>
      <c r="Q65" t="s">
        <v>47</v>
      </c>
      <c r="R65">
        <v>0</v>
      </c>
      <c r="S65">
        <v>0</v>
      </c>
      <c r="T65">
        <v>0</v>
      </c>
      <c r="U65" t="s">
        <v>65</v>
      </c>
      <c r="V65" t="s">
        <v>65</v>
      </c>
      <c r="W65">
        <v>0</v>
      </c>
      <c r="X65" t="s">
        <v>41</v>
      </c>
      <c r="Y65">
        <v>250</v>
      </c>
      <c r="Z65">
        <v>0</v>
      </c>
      <c r="AA65">
        <v>0</v>
      </c>
      <c r="AB65" t="s">
        <v>42</v>
      </c>
      <c r="AC65">
        <v>133</v>
      </c>
      <c r="AD65">
        <v>0</v>
      </c>
      <c r="AE65">
        <v>1</v>
      </c>
      <c r="AF65" t="s">
        <v>43</v>
      </c>
      <c r="AG65" s="1">
        <v>42200</v>
      </c>
      <c r="AH65">
        <f>SUM(Hotel_Data_Mini[[#This Row],[adults]:[babies]])</f>
        <v>1</v>
      </c>
      <c r="AI65">
        <f>SUM(Hotel_Data_Mini[[#This Row],[stays_in_weekend_nights]:[stays_in_week_nights]])</f>
        <v>4</v>
      </c>
      <c r="AJ65">
        <f>IF(Hotel_Data_Mini[[#This Row],[reserved_room_type]]=Hotel_Data_Mini[[#This Row],[assigned_room_type]],0,1)</f>
        <v>0</v>
      </c>
    </row>
    <row r="66" spans="1:36" x14ac:dyDescent="0.25">
      <c r="A66" t="s">
        <v>33</v>
      </c>
      <c r="B66" t="s">
        <v>44</v>
      </c>
      <c r="C66">
        <v>1</v>
      </c>
      <c r="D66">
        <v>323</v>
      </c>
      <c r="E66">
        <v>2015</v>
      </c>
      <c r="F66" t="s">
        <v>57</v>
      </c>
      <c r="G66">
        <v>36</v>
      </c>
      <c r="H66">
        <v>5</v>
      </c>
      <c r="I66">
        <v>2</v>
      </c>
      <c r="J66">
        <v>2</v>
      </c>
      <c r="K66">
        <v>2</v>
      </c>
      <c r="L66">
        <v>0</v>
      </c>
      <c r="M66">
        <v>0</v>
      </c>
      <c r="N66" t="s">
        <v>36</v>
      </c>
      <c r="O66" t="s">
        <v>37</v>
      </c>
      <c r="P66" t="s">
        <v>50</v>
      </c>
      <c r="Q66" t="s">
        <v>39</v>
      </c>
      <c r="R66">
        <v>0</v>
      </c>
      <c r="S66">
        <v>1</v>
      </c>
      <c r="T66">
        <v>0</v>
      </c>
      <c r="U66" t="s">
        <v>40</v>
      </c>
      <c r="V66" t="s">
        <v>40</v>
      </c>
      <c r="W66">
        <v>0</v>
      </c>
      <c r="X66" t="s">
        <v>41</v>
      </c>
      <c r="Y66">
        <v>1</v>
      </c>
      <c r="Z66">
        <v>0</v>
      </c>
      <c r="AA66">
        <v>0</v>
      </c>
      <c r="AB66" t="s">
        <v>53</v>
      </c>
      <c r="AC66">
        <v>62</v>
      </c>
      <c r="AD66">
        <v>0</v>
      </c>
      <c r="AE66">
        <v>0</v>
      </c>
      <c r="AF66" t="s">
        <v>43</v>
      </c>
      <c r="AG66" s="1">
        <v>42191</v>
      </c>
      <c r="AH66">
        <f>SUM(Hotel_Data_Mini[[#This Row],[adults]:[babies]])</f>
        <v>2</v>
      </c>
      <c r="AI66">
        <f>SUM(Hotel_Data_Mini[[#This Row],[stays_in_weekend_nights]:[stays_in_week_nights]])</f>
        <v>4</v>
      </c>
      <c r="AJ66">
        <f>IF(Hotel_Data_Mini[[#This Row],[reserved_room_type]]=Hotel_Data_Mini[[#This Row],[assigned_room_type]],0,1)</f>
        <v>0</v>
      </c>
    </row>
    <row r="67" spans="1:36" x14ac:dyDescent="0.25">
      <c r="A67" t="s">
        <v>33</v>
      </c>
      <c r="B67" t="s">
        <v>44</v>
      </c>
      <c r="C67">
        <v>1</v>
      </c>
      <c r="D67">
        <v>28</v>
      </c>
      <c r="E67">
        <v>2015</v>
      </c>
      <c r="F67" t="s">
        <v>45</v>
      </c>
      <c r="G67">
        <v>32</v>
      </c>
      <c r="H67">
        <v>3</v>
      </c>
      <c r="I67">
        <v>1</v>
      </c>
      <c r="J67">
        <v>3</v>
      </c>
      <c r="K67">
        <v>2</v>
      </c>
      <c r="L67">
        <v>0</v>
      </c>
      <c r="M67">
        <v>0</v>
      </c>
      <c r="N67" t="s">
        <v>36</v>
      </c>
      <c r="O67" t="s">
        <v>37</v>
      </c>
      <c r="P67" t="s">
        <v>50</v>
      </c>
      <c r="Q67" t="s">
        <v>39</v>
      </c>
      <c r="R67">
        <v>0</v>
      </c>
      <c r="S67">
        <v>0</v>
      </c>
      <c r="T67">
        <v>0</v>
      </c>
      <c r="U67" t="s">
        <v>40</v>
      </c>
      <c r="V67" t="s">
        <v>40</v>
      </c>
      <c r="W67">
        <v>0</v>
      </c>
      <c r="X67" t="s">
        <v>41</v>
      </c>
      <c r="Y67">
        <v>1</v>
      </c>
      <c r="Z67">
        <v>0</v>
      </c>
      <c r="AA67">
        <v>0</v>
      </c>
      <c r="AB67" t="s">
        <v>53</v>
      </c>
      <c r="AC67">
        <v>62</v>
      </c>
      <c r="AD67">
        <v>0</v>
      </c>
      <c r="AE67">
        <v>0</v>
      </c>
      <c r="AF67" t="s">
        <v>43</v>
      </c>
      <c r="AG67" s="1">
        <v>42216</v>
      </c>
      <c r="AH67">
        <f>SUM(Hotel_Data_Mini[[#This Row],[adults]:[babies]])</f>
        <v>2</v>
      </c>
      <c r="AI67">
        <f>SUM(Hotel_Data_Mini[[#This Row],[stays_in_weekend_nights]:[stays_in_week_nights]])</f>
        <v>4</v>
      </c>
      <c r="AJ67">
        <f>IF(Hotel_Data_Mini[[#This Row],[reserved_room_type]]=Hotel_Data_Mini[[#This Row],[assigned_room_type]],0,1)</f>
        <v>0</v>
      </c>
    </row>
    <row r="68" spans="1:36" x14ac:dyDescent="0.25">
      <c r="A68" t="s">
        <v>33</v>
      </c>
      <c r="B68" t="s">
        <v>34</v>
      </c>
      <c r="C68">
        <v>0</v>
      </c>
      <c r="D68">
        <v>309</v>
      </c>
      <c r="E68">
        <v>2015</v>
      </c>
      <c r="F68" t="s">
        <v>57</v>
      </c>
      <c r="G68">
        <v>39</v>
      </c>
      <c r="H68">
        <v>23</v>
      </c>
      <c r="I68">
        <v>2</v>
      </c>
      <c r="J68">
        <v>5</v>
      </c>
      <c r="K68">
        <v>2</v>
      </c>
      <c r="L68">
        <v>0</v>
      </c>
      <c r="M68">
        <v>0</v>
      </c>
      <c r="N68" t="s">
        <v>36</v>
      </c>
      <c r="O68" t="s">
        <v>79</v>
      </c>
      <c r="P68" t="s">
        <v>38</v>
      </c>
      <c r="Q68" t="s">
        <v>39</v>
      </c>
      <c r="R68">
        <v>0</v>
      </c>
      <c r="S68">
        <v>0</v>
      </c>
      <c r="T68">
        <v>0</v>
      </c>
      <c r="U68" t="s">
        <v>40</v>
      </c>
      <c r="V68" t="s">
        <v>40</v>
      </c>
      <c r="W68">
        <v>0</v>
      </c>
      <c r="X68" t="s">
        <v>41</v>
      </c>
      <c r="Y68">
        <v>240</v>
      </c>
      <c r="Z68">
        <v>0</v>
      </c>
      <c r="AA68">
        <v>0</v>
      </c>
      <c r="AB68" t="s">
        <v>42</v>
      </c>
      <c r="AC68">
        <v>83</v>
      </c>
      <c r="AD68">
        <v>0</v>
      </c>
      <c r="AE68">
        <v>2</v>
      </c>
      <c r="AF68" t="s">
        <v>48</v>
      </c>
      <c r="AG68" s="1">
        <v>42277</v>
      </c>
      <c r="AH68">
        <f>SUM(Hotel_Data_Mini[[#This Row],[adults]:[babies]])</f>
        <v>2</v>
      </c>
      <c r="AI68">
        <f>SUM(Hotel_Data_Mini[[#This Row],[stays_in_weekend_nights]:[stays_in_week_nights]])</f>
        <v>7</v>
      </c>
      <c r="AJ68">
        <f>IF(Hotel_Data_Mini[[#This Row],[reserved_room_type]]=Hotel_Data_Mini[[#This Row],[assigned_room_type]],0,1)</f>
        <v>0</v>
      </c>
    </row>
    <row r="69" spans="1:36" x14ac:dyDescent="0.25">
      <c r="A69" t="s">
        <v>33</v>
      </c>
      <c r="B69" t="s">
        <v>44</v>
      </c>
      <c r="C69">
        <v>0</v>
      </c>
      <c r="D69">
        <v>151</v>
      </c>
      <c r="E69">
        <v>2015</v>
      </c>
      <c r="F69" t="s">
        <v>45</v>
      </c>
      <c r="G69">
        <v>34</v>
      </c>
      <c r="H69">
        <v>21</v>
      </c>
      <c r="I69">
        <v>2</v>
      </c>
      <c r="J69">
        <v>3</v>
      </c>
      <c r="K69">
        <v>2</v>
      </c>
      <c r="L69">
        <v>0</v>
      </c>
      <c r="M69">
        <v>0</v>
      </c>
      <c r="N69" t="s">
        <v>36</v>
      </c>
      <c r="O69" t="s">
        <v>67</v>
      </c>
      <c r="P69" t="s">
        <v>38</v>
      </c>
      <c r="Q69" t="s">
        <v>39</v>
      </c>
      <c r="R69">
        <v>0</v>
      </c>
      <c r="S69">
        <v>0</v>
      </c>
      <c r="T69">
        <v>0</v>
      </c>
      <c r="U69" t="s">
        <v>40</v>
      </c>
      <c r="V69" t="s">
        <v>40</v>
      </c>
      <c r="W69">
        <v>0</v>
      </c>
      <c r="X69" t="s">
        <v>41</v>
      </c>
      <c r="Y69">
        <v>9</v>
      </c>
      <c r="Z69">
        <v>0</v>
      </c>
      <c r="AA69">
        <v>0</v>
      </c>
      <c r="AB69" t="s">
        <v>53</v>
      </c>
      <c r="AC69">
        <v>76.5</v>
      </c>
      <c r="AD69">
        <v>0</v>
      </c>
      <c r="AE69">
        <v>2</v>
      </c>
      <c r="AF69" t="s">
        <v>48</v>
      </c>
      <c r="AG69" s="1">
        <v>42242</v>
      </c>
      <c r="AH69">
        <f>SUM(Hotel_Data_Mini[[#This Row],[adults]:[babies]])</f>
        <v>2</v>
      </c>
      <c r="AI69">
        <f>SUM(Hotel_Data_Mini[[#This Row],[stays_in_weekend_nights]:[stays_in_week_nights]])</f>
        <v>5</v>
      </c>
      <c r="AJ69">
        <f>IF(Hotel_Data_Mini[[#This Row],[reserved_room_type]]=Hotel_Data_Mini[[#This Row],[assigned_room_type]],0,1)</f>
        <v>0</v>
      </c>
    </row>
    <row r="70" spans="1:36" x14ac:dyDescent="0.25">
      <c r="A70" t="s">
        <v>33</v>
      </c>
      <c r="B70" t="s">
        <v>44</v>
      </c>
      <c r="C70">
        <v>1</v>
      </c>
      <c r="D70">
        <v>344</v>
      </c>
      <c r="E70">
        <v>2015</v>
      </c>
      <c r="F70" t="s">
        <v>57</v>
      </c>
      <c r="G70">
        <v>39</v>
      </c>
      <c r="H70">
        <v>26</v>
      </c>
      <c r="I70">
        <v>2</v>
      </c>
      <c r="J70">
        <v>1</v>
      </c>
      <c r="K70">
        <v>2</v>
      </c>
      <c r="L70">
        <v>0</v>
      </c>
      <c r="M70">
        <v>0</v>
      </c>
      <c r="N70" t="s">
        <v>36</v>
      </c>
      <c r="O70" t="s">
        <v>37</v>
      </c>
      <c r="P70" t="s">
        <v>50</v>
      </c>
      <c r="Q70" t="s">
        <v>39</v>
      </c>
      <c r="R70">
        <v>0</v>
      </c>
      <c r="S70">
        <v>1</v>
      </c>
      <c r="T70">
        <v>0</v>
      </c>
      <c r="U70" t="s">
        <v>40</v>
      </c>
      <c r="V70" t="s">
        <v>40</v>
      </c>
      <c r="W70">
        <v>0</v>
      </c>
      <c r="X70" t="s">
        <v>51</v>
      </c>
      <c r="Y70">
        <v>1</v>
      </c>
      <c r="Z70">
        <v>0</v>
      </c>
      <c r="AA70">
        <v>0</v>
      </c>
      <c r="AB70" t="s">
        <v>42</v>
      </c>
      <c r="AC70">
        <v>170</v>
      </c>
      <c r="AD70">
        <v>0</v>
      </c>
      <c r="AE70">
        <v>0</v>
      </c>
      <c r="AF70" t="s">
        <v>43</v>
      </c>
      <c r="AG70" s="1">
        <v>42185</v>
      </c>
      <c r="AH70">
        <f>SUM(Hotel_Data_Mini[[#This Row],[adults]:[babies]])</f>
        <v>2</v>
      </c>
      <c r="AI70">
        <f>SUM(Hotel_Data_Mini[[#This Row],[stays_in_weekend_nights]:[stays_in_week_nights]])</f>
        <v>3</v>
      </c>
      <c r="AJ70">
        <f>IF(Hotel_Data_Mini[[#This Row],[reserved_room_type]]=Hotel_Data_Mini[[#This Row],[assigned_room_type]],0,1)</f>
        <v>0</v>
      </c>
    </row>
    <row r="71" spans="1:36" x14ac:dyDescent="0.25">
      <c r="A71" t="s">
        <v>33</v>
      </c>
      <c r="B71" t="s">
        <v>44</v>
      </c>
      <c r="C71">
        <v>1</v>
      </c>
      <c r="D71">
        <v>69</v>
      </c>
      <c r="E71">
        <v>2015</v>
      </c>
      <c r="F71" t="s">
        <v>57</v>
      </c>
      <c r="G71">
        <v>37</v>
      </c>
      <c r="H71">
        <v>9</v>
      </c>
      <c r="I71">
        <v>0</v>
      </c>
      <c r="J71">
        <v>2</v>
      </c>
      <c r="K71">
        <v>2</v>
      </c>
      <c r="L71">
        <v>0</v>
      </c>
      <c r="M71">
        <v>0</v>
      </c>
      <c r="N71" t="s">
        <v>36</v>
      </c>
      <c r="O71" t="s">
        <v>37</v>
      </c>
      <c r="P71" t="s">
        <v>50</v>
      </c>
      <c r="Q71" t="s">
        <v>39</v>
      </c>
      <c r="R71">
        <v>0</v>
      </c>
      <c r="S71">
        <v>0</v>
      </c>
      <c r="T71">
        <v>0</v>
      </c>
      <c r="U71" t="s">
        <v>40</v>
      </c>
      <c r="V71" t="s">
        <v>40</v>
      </c>
      <c r="W71">
        <v>0</v>
      </c>
      <c r="X71" t="s">
        <v>41</v>
      </c>
      <c r="Y71">
        <v>1</v>
      </c>
      <c r="Z71">
        <v>0</v>
      </c>
      <c r="AA71">
        <v>0</v>
      </c>
      <c r="AB71" t="s">
        <v>53</v>
      </c>
      <c r="AC71">
        <v>62</v>
      </c>
      <c r="AD71">
        <v>0</v>
      </c>
      <c r="AE71">
        <v>0</v>
      </c>
      <c r="AF71" t="s">
        <v>43</v>
      </c>
      <c r="AG71" s="1">
        <v>42250</v>
      </c>
      <c r="AH71">
        <f>SUM(Hotel_Data_Mini[[#This Row],[adults]:[babies]])</f>
        <v>2</v>
      </c>
      <c r="AI71">
        <f>SUM(Hotel_Data_Mini[[#This Row],[stays_in_weekend_nights]:[stays_in_week_nights]])</f>
        <v>2</v>
      </c>
      <c r="AJ71">
        <f>IF(Hotel_Data_Mini[[#This Row],[reserved_room_type]]=Hotel_Data_Mini[[#This Row],[assigned_room_type]],0,1)</f>
        <v>0</v>
      </c>
    </row>
    <row r="72" spans="1:36" x14ac:dyDescent="0.25">
      <c r="A72" t="s">
        <v>33</v>
      </c>
      <c r="B72" t="s">
        <v>34</v>
      </c>
      <c r="C72">
        <v>0</v>
      </c>
      <c r="D72">
        <v>26</v>
      </c>
      <c r="E72">
        <v>2015</v>
      </c>
      <c r="F72" t="s">
        <v>57</v>
      </c>
      <c r="G72">
        <v>36</v>
      </c>
      <c r="H72">
        <v>5</v>
      </c>
      <c r="I72">
        <v>2</v>
      </c>
      <c r="J72">
        <v>5</v>
      </c>
      <c r="K72">
        <v>2</v>
      </c>
      <c r="L72">
        <v>0</v>
      </c>
      <c r="M72">
        <v>0</v>
      </c>
      <c r="N72" t="s">
        <v>36</v>
      </c>
      <c r="O72" t="s">
        <v>58</v>
      </c>
      <c r="P72" t="s">
        <v>56</v>
      </c>
      <c r="Q72" t="s">
        <v>39</v>
      </c>
      <c r="R72">
        <v>0</v>
      </c>
      <c r="S72">
        <v>0</v>
      </c>
      <c r="T72">
        <v>0</v>
      </c>
      <c r="U72" t="s">
        <v>62</v>
      </c>
      <c r="V72" t="s">
        <v>62</v>
      </c>
      <c r="W72">
        <v>0</v>
      </c>
      <c r="X72" t="s">
        <v>41</v>
      </c>
      <c r="Y72">
        <v>142</v>
      </c>
      <c r="Z72">
        <v>0</v>
      </c>
      <c r="AA72">
        <v>0</v>
      </c>
      <c r="AB72" t="s">
        <v>59</v>
      </c>
      <c r="AC72">
        <v>124.8</v>
      </c>
      <c r="AD72">
        <v>0</v>
      </c>
      <c r="AE72">
        <v>0</v>
      </c>
      <c r="AF72" t="s">
        <v>48</v>
      </c>
      <c r="AG72" s="1">
        <v>0</v>
      </c>
      <c r="AH72">
        <f>SUM(Hotel_Data_Mini[[#This Row],[adults]:[babies]])</f>
        <v>2</v>
      </c>
      <c r="AI72">
        <f>SUM(Hotel_Data_Mini[[#This Row],[stays_in_weekend_nights]:[stays_in_week_nights]])</f>
        <v>7</v>
      </c>
      <c r="AJ72">
        <f>IF(Hotel_Data_Mini[[#This Row],[reserved_room_type]]=Hotel_Data_Mini[[#This Row],[assigned_room_type]],0,1)</f>
        <v>0</v>
      </c>
    </row>
    <row r="73" spans="1:36" x14ac:dyDescent="0.25">
      <c r="A73" t="s">
        <v>33</v>
      </c>
      <c r="B73" t="s">
        <v>44</v>
      </c>
      <c r="C73">
        <v>0</v>
      </c>
      <c r="D73">
        <v>35</v>
      </c>
      <c r="E73">
        <v>2015</v>
      </c>
      <c r="F73" t="s">
        <v>72</v>
      </c>
      <c r="G73">
        <v>48</v>
      </c>
      <c r="H73">
        <v>26</v>
      </c>
      <c r="I73">
        <v>0</v>
      </c>
      <c r="J73">
        <v>3</v>
      </c>
      <c r="K73">
        <v>1</v>
      </c>
      <c r="L73">
        <v>0</v>
      </c>
      <c r="M73">
        <v>0</v>
      </c>
      <c r="N73" t="s">
        <v>80</v>
      </c>
      <c r="O73" t="s">
        <v>58</v>
      </c>
      <c r="P73" t="s">
        <v>38</v>
      </c>
      <c r="Q73" t="s">
        <v>39</v>
      </c>
      <c r="R73">
        <v>0</v>
      </c>
      <c r="S73">
        <v>0</v>
      </c>
      <c r="T73">
        <v>0</v>
      </c>
      <c r="U73" t="s">
        <v>40</v>
      </c>
      <c r="V73" t="s">
        <v>40</v>
      </c>
      <c r="W73">
        <v>0</v>
      </c>
      <c r="X73" t="s">
        <v>41</v>
      </c>
      <c r="Y73">
        <v>9</v>
      </c>
      <c r="Z73">
        <v>0</v>
      </c>
      <c r="AA73">
        <v>0</v>
      </c>
      <c r="AB73" t="s">
        <v>59</v>
      </c>
      <c r="AC73">
        <v>85.5</v>
      </c>
      <c r="AD73">
        <v>0</v>
      </c>
      <c r="AE73">
        <v>2</v>
      </c>
      <c r="AF73" t="s">
        <v>48</v>
      </c>
      <c r="AG73" s="1">
        <v>42337</v>
      </c>
      <c r="AH73">
        <f>SUM(Hotel_Data_Mini[[#This Row],[adults]:[babies]])</f>
        <v>1</v>
      </c>
      <c r="AI73">
        <f>SUM(Hotel_Data_Mini[[#This Row],[stays_in_weekend_nights]:[stays_in_week_nights]])</f>
        <v>3</v>
      </c>
      <c r="AJ73">
        <f>IF(Hotel_Data_Mini[[#This Row],[reserved_room_type]]=Hotel_Data_Mini[[#This Row],[assigned_room_type]],0,1)</f>
        <v>0</v>
      </c>
    </row>
    <row r="74" spans="1:36" x14ac:dyDescent="0.25">
      <c r="A74" t="s">
        <v>33</v>
      </c>
      <c r="B74" t="s">
        <v>34</v>
      </c>
      <c r="C74">
        <v>1</v>
      </c>
      <c r="D74">
        <v>214</v>
      </c>
      <c r="E74">
        <v>2015</v>
      </c>
      <c r="F74" t="s">
        <v>35</v>
      </c>
      <c r="G74">
        <v>40</v>
      </c>
      <c r="H74">
        <v>3</v>
      </c>
      <c r="I74">
        <v>1</v>
      </c>
      <c r="J74">
        <v>1</v>
      </c>
      <c r="K74">
        <v>2</v>
      </c>
      <c r="L74">
        <v>0</v>
      </c>
      <c r="M74">
        <v>0</v>
      </c>
      <c r="N74" t="s">
        <v>54</v>
      </c>
      <c r="O74" t="s">
        <v>37</v>
      </c>
      <c r="P74" t="s">
        <v>56</v>
      </c>
      <c r="Q74" t="s">
        <v>39</v>
      </c>
      <c r="R74">
        <v>0</v>
      </c>
      <c r="S74">
        <v>1</v>
      </c>
      <c r="T74">
        <v>0</v>
      </c>
      <c r="U74" t="s">
        <v>40</v>
      </c>
      <c r="V74" t="s">
        <v>40</v>
      </c>
      <c r="W74">
        <v>0</v>
      </c>
      <c r="X74" t="s">
        <v>41</v>
      </c>
      <c r="Y74">
        <v>208</v>
      </c>
      <c r="Z74">
        <v>0</v>
      </c>
      <c r="AA74">
        <v>0</v>
      </c>
      <c r="AB74" t="s">
        <v>42</v>
      </c>
      <c r="AC74">
        <v>34</v>
      </c>
      <c r="AD74">
        <v>0</v>
      </c>
      <c r="AE74">
        <v>0</v>
      </c>
      <c r="AF74" t="s">
        <v>43</v>
      </c>
      <c r="AG74" s="1">
        <v>42164</v>
      </c>
      <c r="AH74">
        <f>SUM(Hotel_Data_Mini[[#This Row],[adults]:[babies]])</f>
        <v>2</v>
      </c>
      <c r="AI74">
        <f>SUM(Hotel_Data_Mini[[#This Row],[stays_in_weekend_nights]:[stays_in_week_nights]])</f>
        <v>2</v>
      </c>
      <c r="AJ74">
        <f>IF(Hotel_Data_Mini[[#This Row],[reserved_room_type]]=Hotel_Data_Mini[[#This Row],[assigned_room_type]],0,1)</f>
        <v>0</v>
      </c>
    </row>
    <row r="75" spans="1:36" x14ac:dyDescent="0.25">
      <c r="A75" t="s">
        <v>33</v>
      </c>
      <c r="B75" t="s">
        <v>44</v>
      </c>
      <c r="C75">
        <v>1</v>
      </c>
      <c r="D75">
        <v>295</v>
      </c>
      <c r="E75">
        <v>2015</v>
      </c>
      <c r="F75" t="s">
        <v>45</v>
      </c>
      <c r="G75">
        <v>32</v>
      </c>
      <c r="H75">
        <v>8</v>
      </c>
      <c r="I75">
        <v>2</v>
      </c>
      <c r="J75">
        <v>1</v>
      </c>
      <c r="K75">
        <v>2</v>
      </c>
      <c r="L75">
        <v>0</v>
      </c>
      <c r="M75">
        <v>0</v>
      </c>
      <c r="N75" t="s">
        <v>36</v>
      </c>
      <c r="O75" t="s">
        <v>37</v>
      </c>
      <c r="P75" t="s">
        <v>50</v>
      </c>
      <c r="Q75" t="s">
        <v>39</v>
      </c>
      <c r="R75">
        <v>0</v>
      </c>
      <c r="S75">
        <v>1</v>
      </c>
      <c r="T75">
        <v>0</v>
      </c>
      <c r="U75" t="s">
        <v>40</v>
      </c>
      <c r="V75" t="s">
        <v>40</v>
      </c>
      <c r="W75">
        <v>0</v>
      </c>
      <c r="X75" t="s">
        <v>41</v>
      </c>
      <c r="Y75">
        <v>1</v>
      </c>
      <c r="Z75">
        <v>0</v>
      </c>
      <c r="AA75">
        <v>0</v>
      </c>
      <c r="AB75" t="s">
        <v>53</v>
      </c>
      <c r="AC75">
        <v>62.8</v>
      </c>
      <c r="AD75">
        <v>0</v>
      </c>
      <c r="AE75">
        <v>0</v>
      </c>
      <c r="AF75" t="s">
        <v>43</v>
      </c>
      <c r="AG75" s="1">
        <v>42005</v>
      </c>
      <c r="AH75">
        <f>SUM(Hotel_Data_Mini[[#This Row],[adults]:[babies]])</f>
        <v>2</v>
      </c>
      <c r="AI75">
        <f>SUM(Hotel_Data_Mini[[#This Row],[stays_in_weekend_nights]:[stays_in_week_nights]])</f>
        <v>3</v>
      </c>
      <c r="AJ75">
        <f>IF(Hotel_Data_Mini[[#This Row],[reserved_room_type]]=Hotel_Data_Mini[[#This Row],[assigned_room_type]],0,1)</f>
        <v>0</v>
      </c>
    </row>
    <row r="76" spans="1:36" x14ac:dyDescent="0.25">
      <c r="A76" t="s">
        <v>33</v>
      </c>
      <c r="B76" t="s">
        <v>34</v>
      </c>
      <c r="C76">
        <v>1</v>
      </c>
      <c r="D76">
        <v>81</v>
      </c>
      <c r="E76">
        <v>2015</v>
      </c>
      <c r="F76" t="s">
        <v>49</v>
      </c>
      <c r="G76">
        <v>50</v>
      </c>
      <c r="H76">
        <v>6</v>
      </c>
      <c r="I76">
        <v>2</v>
      </c>
      <c r="J76">
        <v>1</v>
      </c>
      <c r="K76">
        <v>2</v>
      </c>
      <c r="L76">
        <v>0</v>
      </c>
      <c r="M76">
        <v>0</v>
      </c>
      <c r="N76" t="s">
        <v>36</v>
      </c>
      <c r="O76" t="s">
        <v>37</v>
      </c>
      <c r="P76" t="s">
        <v>38</v>
      </c>
      <c r="Q76" t="s">
        <v>39</v>
      </c>
      <c r="R76">
        <v>0</v>
      </c>
      <c r="S76">
        <v>0</v>
      </c>
      <c r="T76">
        <v>0</v>
      </c>
      <c r="U76" t="s">
        <v>40</v>
      </c>
      <c r="V76" t="s">
        <v>40</v>
      </c>
      <c r="W76">
        <v>0</v>
      </c>
      <c r="X76" t="s">
        <v>41</v>
      </c>
      <c r="Y76">
        <v>240</v>
      </c>
      <c r="Z76">
        <v>0</v>
      </c>
      <c r="AA76">
        <v>0</v>
      </c>
      <c r="AB76" t="s">
        <v>42</v>
      </c>
      <c r="AC76">
        <v>40.5</v>
      </c>
      <c r="AD76">
        <v>0</v>
      </c>
      <c r="AE76">
        <v>2</v>
      </c>
      <c r="AF76" t="s">
        <v>43</v>
      </c>
      <c r="AG76" s="1">
        <v>42325</v>
      </c>
      <c r="AH76">
        <f>SUM(Hotel_Data_Mini[[#This Row],[adults]:[babies]])</f>
        <v>2</v>
      </c>
      <c r="AI76">
        <f>SUM(Hotel_Data_Mini[[#This Row],[stays_in_weekend_nights]:[stays_in_week_nights]])</f>
        <v>3</v>
      </c>
      <c r="AJ76">
        <f>IF(Hotel_Data_Mini[[#This Row],[reserved_room_type]]=Hotel_Data_Mini[[#This Row],[assigned_room_type]],0,1)</f>
        <v>0</v>
      </c>
    </row>
    <row r="77" spans="1:36" x14ac:dyDescent="0.25">
      <c r="A77" t="s">
        <v>33</v>
      </c>
      <c r="B77" t="s">
        <v>44</v>
      </c>
      <c r="C77">
        <v>1</v>
      </c>
      <c r="D77">
        <v>335</v>
      </c>
      <c r="E77">
        <v>2015</v>
      </c>
      <c r="F77" t="s">
        <v>57</v>
      </c>
      <c r="G77">
        <v>38</v>
      </c>
      <c r="H77">
        <v>17</v>
      </c>
      <c r="I77">
        <v>0</v>
      </c>
      <c r="J77">
        <v>2</v>
      </c>
      <c r="K77">
        <v>2</v>
      </c>
      <c r="L77">
        <v>0</v>
      </c>
      <c r="M77">
        <v>0</v>
      </c>
      <c r="N77" t="s">
        <v>36</v>
      </c>
      <c r="O77" t="s">
        <v>37</v>
      </c>
      <c r="P77" t="s">
        <v>50</v>
      </c>
      <c r="Q77" t="s">
        <v>39</v>
      </c>
      <c r="R77">
        <v>0</v>
      </c>
      <c r="S77">
        <v>1</v>
      </c>
      <c r="T77">
        <v>0</v>
      </c>
      <c r="U77" t="s">
        <v>40</v>
      </c>
      <c r="V77" t="s">
        <v>40</v>
      </c>
      <c r="W77">
        <v>0</v>
      </c>
      <c r="X77" t="s">
        <v>51</v>
      </c>
      <c r="Y77">
        <v>1</v>
      </c>
      <c r="Z77">
        <v>0</v>
      </c>
      <c r="AA77">
        <v>0</v>
      </c>
      <c r="AB77" t="s">
        <v>59</v>
      </c>
      <c r="AC77">
        <v>62</v>
      </c>
      <c r="AD77">
        <v>0</v>
      </c>
      <c r="AE77">
        <v>0</v>
      </c>
      <c r="AF77" t="s">
        <v>43</v>
      </c>
      <c r="AG77" s="1">
        <v>42005</v>
      </c>
      <c r="AH77">
        <f>SUM(Hotel_Data_Mini[[#This Row],[adults]:[babies]])</f>
        <v>2</v>
      </c>
      <c r="AI77">
        <f>SUM(Hotel_Data_Mini[[#This Row],[stays_in_weekend_nights]:[stays_in_week_nights]])</f>
        <v>2</v>
      </c>
      <c r="AJ77">
        <f>IF(Hotel_Data_Mini[[#This Row],[reserved_room_type]]=Hotel_Data_Mini[[#This Row],[assigned_room_type]],0,1)</f>
        <v>0</v>
      </c>
    </row>
    <row r="78" spans="1:36" x14ac:dyDescent="0.25">
      <c r="A78" t="s">
        <v>33</v>
      </c>
      <c r="B78" t="s">
        <v>44</v>
      </c>
      <c r="C78">
        <v>1</v>
      </c>
      <c r="D78">
        <v>39</v>
      </c>
      <c r="E78">
        <v>2015</v>
      </c>
      <c r="F78" t="s">
        <v>45</v>
      </c>
      <c r="G78">
        <v>33</v>
      </c>
      <c r="H78">
        <v>14</v>
      </c>
      <c r="I78">
        <v>0</v>
      </c>
      <c r="J78">
        <v>2</v>
      </c>
      <c r="K78">
        <v>2</v>
      </c>
      <c r="L78">
        <v>0</v>
      </c>
      <c r="M78">
        <v>0</v>
      </c>
      <c r="N78" t="s">
        <v>54</v>
      </c>
      <c r="O78" t="s">
        <v>37</v>
      </c>
      <c r="P78" t="s">
        <v>56</v>
      </c>
      <c r="Q78" t="s">
        <v>39</v>
      </c>
      <c r="R78">
        <v>0</v>
      </c>
      <c r="S78">
        <v>0</v>
      </c>
      <c r="T78">
        <v>0</v>
      </c>
      <c r="U78" t="s">
        <v>40</v>
      </c>
      <c r="V78" t="s">
        <v>40</v>
      </c>
      <c r="W78">
        <v>0</v>
      </c>
      <c r="X78" t="s">
        <v>41</v>
      </c>
      <c r="Y78">
        <v>6</v>
      </c>
      <c r="Z78">
        <v>0</v>
      </c>
      <c r="AA78">
        <v>0</v>
      </c>
      <c r="AB78" t="s">
        <v>53</v>
      </c>
      <c r="AC78">
        <v>101.5</v>
      </c>
      <c r="AD78">
        <v>0</v>
      </c>
      <c r="AE78">
        <v>0</v>
      </c>
      <c r="AF78" t="s">
        <v>43</v>
      </c>
      <c r="AG78" s="1">
        <v>42191</v>
      </c>
      <c r="AH78">
        <f>SUM(Hotel_Data_Mini[[#This Row],[adults]:[babies]])</f>
        <v>2</v>
      </c>
      <c r="AI78">
        <f>SUM(Hotel_Data_Mini[[#This Row],[stays_in_weekend_nights]:[stays_in_week_nights]])</f>
        <v>2</v>
      </c>
      <c r="AJ78">
        <f>IF(Hotel_Data_Mini[[#This Row],[reserved_room_type]]=Hotel_Data_Mini[[#This Row],[assigned_room_type]],0,1)</f>
        <v>0</v>
      </c>
    </row>
    <row r="79" spans="1:36" x14ac:dyDescent="0.25">
      <c r="A79" t="s">
        <v>33</v>
      </c>
      <c r="B79" t="s">
        <v>44</v>
      </c>
      <c r="C79">
        <v>0</v>
      </c>
      <c r="D79">
        <v>98</v>
      </c>
      <c r="E79">
        <v>2015</v>
      </c>
      <c r="F79" t="s">
        <v>72</v>
      </c>
      <c r="G79">
        <v>48</v>
      </c>
      <c r="H79">
        <v>23</v>
      </c>
      <c r="I79">
        <v>1</v>
      </c>
      <c r="J79">
        <v>2</v>
      </c>
      <c r="K79">
        <v>1</v>
      </c>
      <c r="L79">
        <v>0</v>
      </c>
      <c r="M79">
        <v>0</v>
      </c>
      <c r="N79" t="s">
        <v>36</v>
      </c>
      <c r="O79" t="s">
        <v>81</v>
      </c>
      <c r="P79" t="s">
        <v>50</v>
      </c>
      <c r="Q79" t="s">
        <v>39</v>
      </c>
      <c r="R79">
        <v>0</v>
      </c>
      <c r="S79">
        <v>0</v>
      </c>
      <c r="T79">
        <v>0</v>
      </c>
      <c r="U79" t="s">
        <v>40</v>
      </c>
      <c r="V79" t="s">
        <v>60</v>
      </c>
      <c r="W79">
        <v>0</v>
      </c>
      <c r="X79" t="s">
        <v>41</v>
      </c>
      <c r="Y79">
        <v>37</v>
      </c>
      <c r="Z79">
        <v>0</v>
      </c>
      <c r="AA79">
        <v>0</v>
      </c>
      <c r="AB79" t="s">
        <v>53</v>
      </c>
      <c r="AC79">
        <v>70</v>
      </c>
      <c r="AD79">
        <v>0</v>
      </c>
      <c r="AE79">
        <v>0</v>
      </c>
      <c r="AF79" t="s">
        <v>48</v>
      </c>
      <c r="AG79" s="1">
        <v>42334</v>
      </c>
      <c r="AH79">
        <f>SUM(Hotel_Data_Mini[[#This Row],[adults]:[babies]])</f>
        <v>1</v>
      </c>
      <c r="AI79">
        <f>SUM(Hotel_Data_Mini[[#This Row],[stays_in_weekend_nights]:[stays_in_week_nights]])</f>
        <v>3</v>
      </c>
      <c r="AJ79">
        <f>IF(Hotel_Data_Mini[[#This Row],[reserved_room_type]]=Hotel_Data_Mini[[#This Row],[assigned_room_type]],0,1)</f>
        <v>1</v>
      </c>
    </row>
    <row r="80" spans="1:36" x14ac:dyDescent="0.25">
      <c r="A80" t="s">
        <v>33</v>
      </c>
      <c r="B80" t="s">
        <v>34</v>
      </c>
      <c r="C80">
        <v>0</v>
      </c>
      <c r="D80">
        <v>258</v>
      </c>
      <c r="E80">
        <v>2015</v>
      </c>
      <c r="F80" t="s">
        <v>57</v>
      </c>
      <c r="G80">
        <v>38</v>
      </c>
      <c r="H80">
        <v>17</v>
      </c>
      <c r="I80">
        <v>0</v>
      </c>
      <c r="J80">
        <v>2</v>
      </c>
      <c r="K80">
        <v>2</v>
      </c>
      <c r="L80">
        <v>0</v>
      </c>
      <c r="M80">
        <v>0</v>
      </c>
      <c r="N80" t="s">
        <v>54</v>
      </c>
      <c r="O80" t="s">
        <v>68</v>
      </c>
      <c r="P80" t="s">
        <v>50</v>
      </c>
      <c r="Q80" t="s">
        <v>39</v>
      </c>
      <c r="R80">
        <v>0</v>
      </c>
      <c r="S80">
        <v>0</v>
      </c>
      <c r="T80">
        <v>0</v>
      </c>
      <c r="U80" t="s">
        <v>40</v>
      </c>
      <c r="V80" t="s">
        <v>62</v>
      </c>
      <c r="W80">
        <v>1</v>
      </c>
      <c r="X80" t="s">
        <v>41</v>
      </c>
      <c r="Y80">
        <v>245</v>
      </c>
      <c r="Z80">
        <v>0</v>
      </c>
      <c r="AA80">
        <v>0</v>
      </c>
      <c r="AB80" t="s">
        <v>53</v>
      </c>
      <c r="AC80">
        <v>78.3</v>
      </c>
      <c r="AD80">
        <v>0</v>
      </c>
      <c r="AE80">
        <v>1</v>
      </c>
      <c r="AF80" t="s">
        <v>48</v>
      </c>
      <c r="AG80" s="1">
        <v>42266</v>
      </c>
      <c r="AH80">
        <f>SUM(Hotel_Data_Mini[[#This Row],[adults]:[babies]])</f>
        <v>2</v>
      </c>
      <c r="AI80">
        <f>SUM(Hotel_Data_Mini[[#This Row],[stays_in_weekend_nights]:[stays_in_week_nights]])</f>
        <v>2</v>
      </c>
      <c r="AJ80">
        <f>IF(Hotel_Data_Mini[[#This Row],[reserved_room_type]]=Hotel_Data_Mini[[#This Row],[assigned_room_type]],0,1)</f>
        <v>1</v>
      </c>
    </row>
    <row r="81" spans="1:36" x14ac:dyDescent="0.25">
      <c r="A81" t="s">
        <v>33</v>
      </c>
      <c r="B81" t="s">
        <v>44</v>
      </c>
      <c r="C81">
        <v>0</v>
      </c>
      <c r="D81">
        <v>83</v>
      </c>
      <c r="E81">
        <v>2015</v>
      </c>
      <c r="F81" t="s">
        <v>57</v>
      </c>
      <c r="G81">
        <v>39</v>
      </c>
      <c r="H81">
        <v>23</v>
      </c>
      <c r="I81">
        <v>0</v>
      </c>
      <c r="J81">
        <v>2</v>
      </c>
      <c r="K81">
        <v>2</v>
      </c>
      <c r="L81">
        <v>0</v>
      </c>
      <c r="M81">
        <v>0</v>
      </c>
      <c r="N81" t="s">
        <v>36</v>
      </c>
      <c r="O81" t="s">
        <v>37</v>
      </c>
      <c r="P81" t="s">
        <v>50</v>
      </c>
      <c r="Q81" t="s">
        <v>39</v>
      </c>
      <c r="R81">
        <v>0</v>
      </c>
      <c r="S81">
        <v>0</v>
      </c>
      <c r="T81">
        <v>0</v>
      </c>
      <c r="U81" t="s">
        <v>40</v>
      </c>
      <c r="V81" t="s">
        <v>40</v>
      </c>
      <c r="W81">
        <v>0</v>
      </c>
      <c r="X81" t="s">
        <v>41</v>
      </c>
      <c r="Y81">
        <v>1</v>
      </c>
      <c r="Z81">
        <v>0</v>
      </c>
      <c r="AA81">
        <v>0</v>
      </c>
      <c r="AB81" t="s">
        <v>53</v>
      </c>
      <c r="AC81">
        <v>62</v>
      </c>
      <c r="AD81">
        <v>0</v>
      </c>
      <c r="AE81">
        <v>0</v>
      </c>
      <c r="AF81" t="s">
        <v>48</v>
      </c>
      <c r="AG81" s="1">
        <v>42272</v>
      </c>
      <c r="AH81">
        <f>SUM(Hotel_Data_Mini[[#This Row],[adults]:[babies]])</f>
        <v>2</v>
      </c>
      <c r="AI81">
        <f>SUM(Hotel_Data_Mini[[#This Row],[stays_in_weekend_nights]:[stays_in_week_nights]])</f>
        <v>2</v>
      </c>
      <c r="AJ81">
        <f>IF(Hotel_Data_Mini[[#This Row],[reserved_room_type]]=Hotel_Data_Mini[[#This Row],[assigned_room_type]],0,1)</f>
        <v>0</v>
      </c>
    </row>
    <row r="82" spans="1:36" x14ac:dyDescent="0.25">
      <c r="A82" t="s">
        <v>33</v>
      </c>
      <c r="B82" t="s">
        <v>44</v>
      </c>
      <c r="C82">
        <v>1</v>
      </c>
      <c r="D82">
        <v>55</v>
      </c>
      <c r="E82">
        <v>2015</v>
      </c>
      <c r="F82" t="s">
        <v>57</v>
      </c>
      <c r="G82">
        <v>37</v>
      </c>
      <c r="H82">
        <v>6</v>
      </c>
      <c r="I82">
        <v>2</v>
      </c>
      <c r="J82">
        <v>0</v>
      </c>
      <c r="K82">
        <v>2</v>
      </c>
      <c r="L82">
        <v>0</v>
      </c>
      <c r="M82">
        <v>0</v>
      </c>
      <c r="N82" t="s">
        <v>36</v>
      </c>
      <c r="O82" t="s">
        <v>37</v>
      </c>
      <c r="P82" t="s">
        <v>50</v>
      </c>
      <c r="Q82" t="s">
        <v>39</v>
      </c>
      <c r="R82">
        <v>0</v>
      </c>
      <c r="S82">
        <v>0</v>
      </c>
      <c r="T82">
        <v>0</v>
      </c>
      <c r="U82" t="s">
        <v>40</v>
      </c>
      <c r="V82" t="s">
        <v>40</v>
      </c>
      <c r="W82">
        <v>0</v>
      </c>
      <c r="X82" t="s">
        <v>41</v>
      </c>
      <c r="Y82">
        <v>1</v>
      </c>
      <c r="Z82">
        <v>0</v>
      </c>
      <c r="AA82">
        <v>0</v>
      </c>
      <c r="AB82" t="s">
        <v>53</v>
      </c>
      <c r="AC82">
        <v>75</v>
      </c>
      <c r="AD82">
        <v>0</v>
      </c>
      <c r="AE82">
        <v>0</v>
      </c>
      <c r="AF82" t="s">
        <v>43</v>
      </c>
      <c r="AG82" s="1">
        <v>42252</v>
      </c>
      <c r="AH82">
        <f>SUM(Hotel_Data_Mini[[#This Row],[adults]:[babies]])</f>
        <v>2</v>
      </c>
      <c r="AI82">
        <f>SUM(Hotel_Data_Mini[[#This Row],[stays_in_weekend_nights]:[stays_in_week_nights]])</f>
        <v>2</v>
      </c>
      <c r="AJ82">
        <f>IF(Hotel_Data_Mini[[#This Row],[reserved_room_type]]=Hotel_Data_Mini[[#This Row],[assigned_room_type]],0,1)</f>
        <v>0</v>
      </c>
    </row>
    <row r="83" spans="1:36" x14ac:dyDescent="0.25">
      <c r="A83" t="s">
        <v>33</v>
      </c>
      <c r="B83" t="s">
        <v>44</v>
      </c>
      <c r="C83">
        <v>1</v>
      </c>
      <c r="D83">
        <v>6</v>
      </c>
      <c r="E83">
        <v>2015</v>
      </c>
      <c r="F83" t="s">
        <v>49</v>
      </c>
      <c r="G83">
        <v>50</v>
      </c>
      <c r="H83">
        <v>10</v>
      </c>
      <c r="I83">
        <v>0</v>
      </c>
      <c r="J83">
        <v>2</v>
      </c>
      <c r="K83">
        <v>1</v>
      </c>
      <c r="L83">
        <v>0</v>
      </c>
      <c r="M83">
        <v>0</v>
      </c>
      <c r="N83" t="s">
        <v>36</v>
      </c>
      <c r="O83" t="s">
        <v>37</v>
      </c>
      <c r="P83" t="s">
        <v>56</v>
      </c>
      <c r="Q83" t="s">
        <v>39</v>
      </c>
      <c r="R83">
        <v>1</v>
      </c>
      <c r="S83">
        <v>1</v>
      </c>
      <c r="T83">
        <v>0</v>
      </c>
      <c r="U83" t="s">
        <v>40</v>
      </c>
      <c r="V83" t="s">
        <v>40</v>
      </c>
      <c r="W83">
        <v>0</v>
      </c>
      <c r="X83" t="s">
        <v>41</v>
      </c>
      <c r="Y83">
        <v>6</v>
      </c>
      <c r="Z83">
        <v>0</v>
      </c>
      <c r="AA83">
        <v>0</v>
      </c>
      <c r="AB83" t="s">
        <v>53</v>
      </c>
      <c r="AC83">
        <v>0</v>
      </c>
      <c r="AD83">
        <v>0</v>
      </c>
      <c r="AE83">
        <v>0</v>
      </c>
      <c r="AF83" t="s">
        <v>43</v>
      </c>
      <c r="AG83" s="1">
        <v>0</v>
      </c>
      <c r="AH83">
        <f>SUM(Hotel_Data_Mini[[#This Row],[adults]:[babies]])</f>
        <v>1</v>
      </c>
      <c r="AI83">
        <f>SUM(Hotel_Data_Mini[[#This Row],[stays_in_weekend_nights]:[stays_in_week_nights]])</f>
        <v>2</v>
      </c>
      <c r="AJ83">
        <f>IF(Hotel_Data_Mini[[#This Row],[reserved_room_type]]=Hotel_Data_Mini[[#This Row],[assigned_room_type]],0,1)</f>
        <v>0</v>
      </c>
    </row>
    <row r="84" spans="1:36" x14ac:dyDescent="0.25">
      <c r="A84" t="s">
        <v>33</v>
      </c>
      <c r="B84" t="s">
        <v>34</v>
      </c>
      <c r="C84">
        <v>0</v>
      </c>
      <c r="D84">
        <v>13</v>
      </c>
      <c r="E84">
        <v>2015</v>
      </c>
      <c r="F84" t="s">
        <v>35</v>
      </c>
      <c r="G84">
        <v>41</v>
      </c>
      <c r="H84">
        <v>7</v>
      </c>
      <c r="I84">
        <v>0</v>
      </c>
      <c r="J84">
        <v>1</v>
      </c>
      <c r="K84">
        <v>1</v>
      </c>
      <c r="L84">
        <v>0</v>
      </c>
      <c r="M84">
        <v>0</v>
      </c>
      <c r="N84" t="s">
        <v>36</v>
      </c>
      <c r="O84" t="s">
        <v>37</v>
      </c>
      <c r="P84" t="s">
        <v>47</v>
      </c>
      <c r="Q84" t="s">
        <v>47</v>
      </c>
      <c r="R84">
        <v>0</v>
      </c>
      <c r="S84">
        <v>0</v>
      </c>
      <c r="T84">
        <v>0</v>
      </c>
      <c r="U84" t="s">
        <v>40</v>
      </c>
      <c r="V84" t="s">
        <v>40</v>
      </c>
      <c r="W84">
        <v>0</v>
      </c>
      <c r="X84" t="s">
        <v>41</v>
      </c>
      <c r="Y84">
        <v>250</v>
      </c>
      <c r="Z84">
        <v>0</v>
      </c>
      <c r="AA84">
        <v>0</v>
      </c>
      <c r="AB84" t="s">
        <v>42</v>
      </c>
      <c r="AC84">
        <v>58</v>
      </c>
      <c r="AD84">
        <v>0</v>
      </c>
      <c r="AE84">
        <v>0</v>
      </c>
      <c r="AF84" t="s">
        <v>48</v>
      </c>
      <c r="AG84" s="1">
        <v>0</v>
      </c>
      <c r="AH84">
        <f>SUM(Hotel_Data_Mini[[#This Row],[adults]:[babies]])</f>
        <v>1</v>
      </c>
      <c r="AI84">
        <f>SUM(Hotel_Data_Mini[[#This Row],[stays_in_weekend_nights]:[stays_in_week_nights]])</f>
        <v>1</v>
      </c>
      <c r="AJ84">
        <f>IF(Hotel_Data_Mini[[#This Row],[reserved_room_type]]=Hotel_Data_Mini[[#This Row],[assigned_room_type]],0,1)</f>
        <v>0</v>
      </c>
    </row>
    <row r="85" spans="1:36" x14ac:dyDescent="0.25">
      <c r="A85" t="s">
        <v>33</v>
      </c>
      <c r="B85" t="s">
        <v>44</v>
      </c>
      <c r="C85">
        <v>0</v>
      </c>
      <c r="D85">
        <v>0</v>
      </c>
      <c r="E85">
        <v>2015</v>
      </c>
      <c r="F85" t="s">
        <v>35</v>
      </c>
      <c r="G85">
        <v>42</v>
      </c>
      <c r="H85">
        <v>11</v>
      </c>
      <c r="I85">
        <v>1</v>
      </c>
      <c r="J85">
        <v>0</v>
      </c>
      <c r="K85">
        <v>2</v>
      </c>
      <c r="L85">
        <v>0</v>
      </c>
      <c r="M85">
        <v>0</v>
      </c>
      <c r="N85" t="s">
        <v>36</v>
      </c>
      <c r="O85" t="s">
        <v>82</v>
      </c>
      <c r="P85" t="s">
        <v>38</v>
      </c>
      <c r="Q85" t="s">
        <v>39</v>
      </c>
      <c r="R85">
        <v>0</v>
      </c>
      <c r="S85">
        <v>0</v>
      </c>
      <c r="T85">
        <v>0</v>
      </c>
      <c r="U85" t="s">
        <v>40</v>
      </c>
      <c r="V85" t="s">
        <v>40</v>
      </c>
      <c r="W85">
        <v>0</v>
      </c>
      <c r="X85" t="s">
        <v>41</v>
      </c>
      <c r="Y85">
        <v>9</v>
      </c>
      <c r="Z85">
        <v>0</v>
      </c>
      <c r="AA85">
        <v>0</v>
      </c>
      <c r="AB85" t="s">
        <v>42</v>
      </c>
      <c r="AC85">
        <v>126</v>
      </c>
      <c r="AD85">
        <v>0</v>
      </c>
      <c r="AE85">
        <v>0</v>
      </c>
      <c r="AF85" t="s">
        <v>48</v>
      </c>
      <c r="AG85" s="1">
        <v>0</v>
      </c>
      <c r="AH85">
        <f>SUM(Hotel_Data_Mini[[#This Row],[adults]:[babies]])</f>
        <v>2</v>
      </c>
      <c r="AI85">
        <f>SUM(Hotel_Data_Mini[[#This Row],[stays_in_weekend_nights]:[stays_in_week_nights]])</f>
        <v>1</v>
      </c>
      <c r="AJ85">
        <f>IF(Hotel_Data_Mini[[#This Row],[reserved_room_type]]=Hotel_Data_Mini[[#This Row],[assigned_room_type]],0,1)</f>
        <v>0</v>
      </c>
    </row>
    <row r="86" spans="1:36" x14ac:dyDescent="0.25">
      <c r="A86" t="s">
        <v>33</v>
      </c>
      <c r="B86" t="s">
        <v>34</v>
      </c>
      <c r="C86">
        <v>0</v>
      </c>
      <c r="D86">
        <v>44</v>
      </c>
      <c r="E86">
        <v>2015</v>
      </c>
      <c r="F86" t="s">
        <v>49</v>
      </c>
      <c r="G86">
        <v>52</v>
      </c>
      <c r="H86">
        <v>26</v>
      </c>
      <c r="I86">
        <v>2</v>
      </c>
      <c r="J86">
        <v>2</v>
      </c>
      <c r="K86">
        <v>2</v>
      </c>
      <c r="L86">
        <v>1</v>
      </c>
      <c r="M86">
        <v>0</v>
      </c>
      <c r="N86" t="s">
        <v>54</v>
      </c>
      <c r="O86" t="s">
        <v>68</v>
      </c>
      <c r="P86" t="s">
        <v>47</v>
      </c>
      <c r="Q86" t="s">
        <v>47</v>
      </c>
      <c r="R86">
        <v>0</v>
      </c>
      <c r="S86">
        <v>0</v>
      </c>
      <c r="T86">
        <v>0</v>
      </c>
      <c r="U86" t="s">
        <v>63</v>
      </c>
      <c r="V86" t="s">
        <v>63</v>
      </c>
      <c r="W86">
        <v>2</v>
      </c>
      <c r="X86" t="s">
        <v>41</v>
      </c>
      <c r="Y86">
        <v>250</v>
      </c>
      <c r="Z86">
        <v>0</v>
      </c>
      <c r="AA86">
        <v>0</v>
      </c>
      <c r="AB86" t="s">
        <v>42</v>
      </c>
      <c r="AC86">
        <v>143.5</v>
      </c>
      <c r="AD86">
        <v>1</v>
      </c>
      <c r="AE86">
        <v>0</v>
      </c>
      <c r="AF86" t="s">
        <v>48</v>
      </c>
      <c r="AG86" s="1">
        <v>42368</v>
      </c>
      <c r="AH86">
        <f>SUM(Hotel_Data_Mini[[#This Row],[adults]:[babies]])</f>
        <v>3</v>
      </c>
      <c r="AI86">
        <f>SUM(Hotel_Data_Mini[[#This Row],[stays_in_weekend_nights]:[stays_in_week_nights]])</f>
        <v>4</v>
      </c>
      <c r="AJ86">
        <f>IF(Hotel_Data_Mini[[#This Row],[reserved_room_type]]=Hotel_Data_Mini[[#This Row],[assigned_room_type]],0,1)</f>
        <v>0</v>
      </c>
    </row>
    <row r="87" spans="1:36" x14ac:dyDescent="0.25">
      <c r="A87" t="s">
        <v>33</v>
      </c>
      <c r="B87" t="s">
        <v>34</v>
      </c>
      <c r="C87">
        <v>0</v>
      </c>
      <c r="D87">
        <v>277</v>
      </c>
      <c r="E87">
        <v>2015</v>
      </c>
      <c r="F87" t="s">
        <v>35</v>
      </c>
      <c r="G87">
        <v>41</v>
      </c>
      <c r="H87">
        <v>6</v>
      </c>
      <c r="I87">
        <v>2</v>
      </c>
      <c r="J87">
        <v>5</v>
      </c>
      <c r="K87">
        <v>2</v>
      </c>
      <c r="L87">
        <v>0</v>
      </c>
      <c r="M87">
        <v>0</v>
      </c>
      <c r="N87" t="s">
        <v>54</v>
      </c>
      <c r="O87" t="s">
        <v>58</v>
      </c>
      <c r="P87" t="s">
        <v>50</v>
      </c>
      <c r="Q87" t="s">
        <v>47</v>
      </c>
      <c r="R87">
        <v>0</v>
      </c>
      <c r="S87">
        <v>0</v>
      </c>
      <c r="T87">
        <v>0</v>
      </c>
      <c r="U87" t="s">
        <v>60</v>
      </c>
      <c r="V87" t="s">
        <v>60</v>
      </c>
      <c r="W87">
        <v>2</v>
      </c>
      <c r="X87" t="s">
        <v>41</v>
      </c>
      <c r="Y87">
        <v>273</v>
      </c>
      <c r="Z87">
        <v>0</v>
      </c>
      <c r="AA87">
        <v>0</v>
      </c>
      <c r="AB87" t="s">
        <v>53</v>
      </c>
      <c r="AC87">
        <v>67.31</v>
      </c>
      <c r="AD87">
        <v>0</v>
      </c>
      <c r="AE87">
        <v>0</v>
      </c>
      <c r="AF87" t="s">
        <v>48</v>
      </c>
      <c r="AG87" s="1">
        <v>42290</v>
      </c>
      <c r="AH87">
        <f>SUM(Hotel_Data_Mini[[#This Row],[adults]:[babies]])</f>
        <v>2</v>
      </c>
      <c r="AI87">
        <f>SUM(Hotel_Data_Mini[[#This Row],[stays_in_weekend_nights]:[stays_in_week_nights]])</f>
        <v>7</v>
      </c>
      <c r="AJ87">
        <f>IF(Hotel_Data_Mini[[#This Row],[reserved_room_type]]=Hotel_Data_Mini[[#This Row],[assigned_room_type]],0,1)</f>
        <v>0</v>
      </c>
    </row>
    <row r="88" spans="1:36" x14ac:dyDescent="0.25">
      <c r="A88" t="s">
        <v>33</v>
      </c>
      <c r="B88" t="s">
        <v>34</v>
      </c>
      <c r="C88">
        <v>0</v>
      </c>
      <c r="D88">
        <v>13</v>
      </c>
      <c r="E88">
        <v>2015</v>
      </c>
      <c r="F88" t="s">
        <v>49</v>
      </c>
      <c r="G88">
        <v>51</v>
      </c>
      <c r="H88">
        <v>13</v>
      </c>
      <c r="I88">
        <v>2</v>
      </c>
      <c r="J88">
        <v>2</v>
      </c>
      <c r="K88">
        <v>1</v>
      </c>
      <c r="L88">
        <v>0</v>
      </c>
      <c r="M88">
        <v>0</v>
      </c>
      <c r="N88" t="s">
        <v>36</v>
      </c>
      <c r="O88" t="s">
        <v>58</v>
      </c>
      <c r="P88" t="s">
        <v>56</v>
      </c>
      <c r="Q88" t="s">
        <v>39</v>
      </c>
      <c r="R88">
        <v>0</v>
      </c>
      <c r="S88">
        <v>0</v>
      </c>
      <c r="T88">
        <v>0</v>
      </c>
      <c r="U88" t="s">
        <v>40</v>
      </c>
      <c r="V88" t="s">
        <v>65</v>
      </c>
      <c r="W88">
        <v>0</v>
      </c>
      <c r="X88" t="s">
        <v>41</v>
      </c>
      <c r="Y88">
        <v>2</v>
      </c>
      <c r="Z88">
        <v>0</v>
      </c>
      <c r="AA88">
        <v>0</v>
      </c>
      <c r="AB88" t="s">
        <v>42</v>
      </c>
      <c r="AC88">
        <v>25</v>
      </c>
      <c r="AD88">
        <v>0</v>
      </c>
      <c r="AE88">
        <v>1</v>
      </c>
      <c r="AF88" t="s">
        <v>48</v>
      </c>
      <c r="AG88" s="1">
        <v>42355</v>
      </c>
      <c r="AH88">
        <f>SUM(Hotel_Data_Mini[[#This Row],[adults]:[babies]])</f>
        <v>1</v>
      </c>
      <c r="AI88">
        <f>SUM(Hotel_Data_Mini[[#This Row],[stays_in_weekend_nights]:[stays_in_week_nights]])</f>
        <v>4</v>
      </c>
      <c r="AJ88">
        <f>IF(Hotel_Data_Mini[[#This Row],[reserved_room_type]]=Hotel_Data_Mini[[#This Row],[assigned_room_type]],0,1)</f>
        <v>1</v>
      </c>
    </row>
    <row r="89" spans="1:36" x14ac:dyDescent="0.25">
      <c r="A89" t="s">
        <v>33</v>
      </c>
      <c r="B89" t="s">
        <v>44</v>
      </c>
      <c r="C89">
        <v>0</v>
      </c>
      <c r="D89">
        <v>219</v>
      </c>
      <c r="E89">
        <v>2015</v>
      </c>
      <c r="F89" t="s">
        <v>57</v>
      </c>
      <c r="G89">
        <v>36</v>
      </c>
      <c r="H89">
        <v>4</v>
      </c>
      <c r="I89">
        <v>1</v>
      </c>
      <c r="J89">
        <v>2</v>
      </c>
      <c r="K89">
        <v>1</v>
      </c>
      <c r="L89">
        <v>0</v>
      </c>
      <c r="M89">
        <v>0</v>
      </c>
      <c r="N89" t="s">
        <v>36</v>
      </c>
      <c r="O89" t="s">
        <v>73</v>
      </c>
      <c r="P89" t="s">
        <v>56</v>
      </c>
      <c r="Q89" t="s">
        <v>39</v>
      </c>
      <c r="R89">
        <v>0</v>
      </c>
      <c r="S89">
        <v>0</v>
      </c>
      <c r="T89">
        <v>0</v>
      </c>
      <c r="U89" t="s">
        <v>40</v>
      </c>
      <c r="V89" t="s">
        <v>40</v>
      </c>
      <c r="W89">
        <v>0</v>
      </c>
      <c r="X89" t="s">
        <v>41</v>
      </c>
      <c r="Y89">
        <v>3</v>
      </c>
      <c r="Z89">
        <v>0</v>
      </c>
      <c r="AA89">
        <v>0</v>
      </c>
      <c r="AB89" t="s">
        <v>53</v>
      </c>
      <c r="AC89">
        <v>76.67</v>
      </c>
      <c r="AD89">
        <v>0</v>
      </c>
      <c r="AE89">
        <v>0</v>
      </c>
      <c r="AF89" t="s">
        <v>48</v>
      </c>
      <c r="AG89" s="1">
        <v>42254</v>
      </c>
      <c r="AH89">
        <f>SUM(Hotel_Data_Mini[[#This Row],[adults]:[babies]])</f>
        <v>1</v>
      </c>
      <c r="AI89">
        <f>SUM(Hotel_Data_Mini[[#This Row],[stays_in_weekend_nights]:[stays_in_week_nights]])</f>
        <v>3</v>
      </c>
      <c r="AJ89">
        <f>IF(Hotel_Data_Mini[[#This Row],[reserved_room_type]]=Hotel_Data_Mini[[#This Row],[assigned_room_type]],0,1)</f>
        <v>0</v>
      </c>
    </row>
    <row r="90" spans="1:36" x14ac:dyDescent="0.25">
      <c r="A90" t="s">
        <v>33</v>
      </c>
      <c r="B90" t="s">
        <v>44</v>
      </c>
      <c r="C90">
        <v>1</v>
      </c>
      <c r="D90">
        <v>11</v>
      </c>
      <c r="E90">
        <v>2015</v>
      </c>
      <c r="F90" t="s">
        <v>57</v>
      </c>
      <c r="G90">
        <v>39</v>
      </c>
      <c r="H90">
        <v>26</v>
      </c>
      <c r="I90">
        <v>0</v>
      </c>
      <c r="J90">
        <v>1</v>
      </c>
      <c r="K90">
        <v>2</v>
      </c>
      <c r="L90">
        <v>0</v>
      </c>
      <c r="M90">
        <v>0</v>
      </c>
      <c r="N90" t="s">
        <v>36</v>
      </c>
      <c r="O90" t="s">
        <v>37</v>
      </c>
      <c r="P90" t="s">
        <v>38</v>
      </c>
      <c r="Q90" t="s">
        <v>39</v>
      </c>
      <c r="R90">
        <v>0</v>
      </c>
      <c r="S90">
        <v>1</v>
      </c>
      <c r="T90">
        <v>0</v>
      </c>
      <c r="U90" t="s">
        <v>62</v>
      </c>
      <c r="V90" t="s">
        <v>62</v>
      </c>
      <c r="W90">
        <v>0</v>
      </c>
      <c r="X90" t="s">
        <v>41</v>
      </c>
      <c r="Y90">
        <v>9</v>
      </c>
      <c r="Z90">
        <v>0</v>
      </c>
      <c r="AA90">
        <v>0</v>
      </c>
      <c r="AB90" t="s">
        <v>59</v>
      </c>
      <c r="AC90">
        <v>212</v>
      </c>
      <c r="AD90">
        <v>0</v>
      </c>
      <c r="AE90">
        <v>1</v>
      </c>
      <c r="AF90" t="s">
        <v>43</v>
      </c>
      <c r="AG90" s="1">
        <v>42268</v>
      </c>
      <c r="AH90">
        <f>SUM(Hotel_Data_Mini[[#This Row],[adults]:[babies]])</f>
        <v>2</v>
      </c>
      <c r="AI90">
        <f>SUM(Hotel_Data_Mini[[#This Row],[stays_in_weekend_nights]:[stays_in_week_nights]])</f>
        <v>1</v>
      </c>
      <c r="AJ90">
        <f>IF(Hotel_Data_Mini[[#This Row],[reserved_room_type]]=Hotel_Data_Mini[[#This Row],[assigned_room_type]],0,1)</f>
        <v>0</v>
      </c>
    </row>
    <row r="91" spans="1:36" x14ac:dyDescent="0.25">
      <c r="A91" t="s">
        <v>33</v>
      </c>
      <c r="B91" t="s">
        <v>44</v>
      </c>
      <c r="C91">
        <v>1</v>
      </c>
      <c r="D91">
        <v>292</v>
      </c>
      <c r="E91">
        <v>2015</v>
      </c>
      <c r="F91" t="s">
        <v>45</v>
      </c>
      <c r="G91">
        <v>32</v>
      </c>
      <c r="H91">
        <v>5</v>
      </c>
      <c r="I91">
        <v>0</v>
      </c>
      <c r="J91">
        <v>2</v>
      </c>
      <c r="K91">
        <v>2</v>
      </c>
      <c r="L91">
        <v>0</v>
      </c>
      <c r="M91">
        <v>0</v>
      </c>
      <c r="N91" t="s">
        <v>36</v>
      </c>
      <c r="O91" t="s">
        <v>37</v>
      </c>
      <c r="P91" t="s">
        <v>50</v>
      </c>
      <c r="Q91" t="s">
        <v>39</v>
      </c>
      <c r="R91">
        <v>0</v>
      </c>
      <c r="S91">
        <v>1</v>
      </c>
      <c r="T91">
        <v>0</v>
      </c>
      <c r="U91" t="s">
        <v>40</v>
      </c>
      <c r="V91" t="s">
        <v>40</v>
      </c>
      <c r="W91">
        <v>0</v>
      </c>
      <c r="X91" t="s">
        <v>51</v>
      </c>
      <c r="Y91">
        <v>1</v>
      </c>
      <c r="Z91">
        <v>0</v>
      </c>
      <c r="AA91">
        <v>0</v>
      </c>
      <c r="AB91" t="s">
        <v>53</v>
      </c>
      <c r="AC91">
        <v>62</v>
      </c>
      <c r="AD91">
        <v>0</v>
      </c>
      <c r="AE91">
        <v>0</v>
      </c>
      <c r="AF91" t="s">
        <v>43</v>
      </c>
      <c r="AG91" s="1">
        <v>42187</v>
      </c>
      <c r="AH91">
        <f>SUM(Hotel_Data_Mini[[#This Row],[adults]:[babies]])</f>
        <v>2</v>
      </c>
      <c r="AI91">
        <f>SUM(Hotel_Data_Mini[[#This Row],[stays_in_weekend_nights]:[stays_in_week_nights]])</f>
        <v>2</v>
      </c>
      <c r="AJ91">
        <f>IF(Hotel_Data_Mini[[#This Row],[reserved_room_type]]=Hotel_Data_Mini[[#This Row],[assigned_room_type]],0,1)</f>
        <v>0</v>
      </c>
    </row>
    <row r="92" spans="1:36" x14ac:dyDescent="0.25">
      <c r="A92" t="s">
        <v>33</v>
      </c>
      <c r="B92" t="s">
        <v>44</v>
      </c>
      <c r="C92">
        <v>1</v>
      </c>
      <c r="D92">
        <v>98</v>
      </c>
      <c r="E92">
        <v>2015</v>
      </c>
      <c r="F92" t="s">
        <v>72</v>
      </c>
      <c r="G92">
        <v>48</v>
      </c>
      <c r="H92">
        <v>23</v>
      </c>
      <c r="I92">
        <v>1</v>
      </c>
      <c r="J92">
        <v>3</v>
      </c>
      <c r="K92">
        <v>1</v>
      </c>
      <c r="L92">
        <v>0</v>
      </c>
      <c r="M92">
        <v>0</v>
      </c>
      <c r="N92" t="s">
        <v>36</v>
      </c>
      <c r="O92" t="s">
        <v>37</v>
      </c>
      <c r="P92" t="s">
        <v>50</v>
      </c>
      <c r="Q92" t="s">
        <v>39</v>
      </c>
      <c r="R92">
        <v>0</v>
      </c>
      <c r="S92">
        <v>0</v>
      </c>
      <c r="T92">
        <v>0</v>
      </c>
      <c r="U92" t="s">
        <v>40</v>
      </c>
      <c r="V92" t="s">
        <v>40</v>
      </c>
      <c r="W92">
        <v>1</v>
      </c>
      <c r="X92" t="s">
        <v>41</v>
      </c>
      <c r="Y92">
        <v>37</v>
      </c>
      <c r="Z92">
        <v>0</v>
      </c>
      <c r="AA92">
        <v>0</v>
      </c>
      <c r="AB92" t="s">
        <v>53</v>
      </c>
      <c r="AC92">
        <v>70</v>
      </c>
      <c r="AD92">
        <v>0</v>
      </c>
      <c r="AE92">
        <v>0</v>
      </c>
      <c r="AF92" t="s">
        <v>43</v>
      </c>
      <c r="AG92" s="1">
        <v>42327</v>
      </c>
      <c r="AH92">
        <f>SUM(Hotel_Data_Mini[[#This Row],[adults]:[babies]])</f>
        <v>1</v>
      </c>
      <c r="AI92">
        <f>SUM(Hotel_Data_Mini[[#This Row],[stays_in_weekend_nights]:[stays_in_week_nights]])</f>
        <v>4</v>
      </c>
      <c r="AJ92">
        <f>IF(Hotel_Data_Mini[[#This Row],[reserved_room_type]]=Hotel_Data_Mini[[#This Row],[assigned_room_type]],0,1)</f>
        <v>0</v>
      </c>
    </row>
    <row r="93" spans="1:36" x14ac:dyDescent="0.25">
      <c r="A93" t="s">
        <v>33</v>
      </c>
      <c r="B93" t="s">
        <v>44</v>
      </c>
      <c r="C93">
        <v>1</v>
      </c>
      <c r="D93">
        <v>344</v>
      </c>
      <c r="E93">
        <v>2015</v>
      </c>
      <c r="F93" t="s">
        <v>57</v>
      </c>
      <c r="G93">
        <v>39</v>
      </c>
      <c r="H93">
        <v>26</v>
      </c>
      <c r="I93">
        <v>0</v>
      </c>
      <c r="J93">
        <v>1</v>
      </c>
      <c r="K93">
        <v>1</v>
      </c>
      <c r="L93">
        <v>0</v>
      </c>
      <c r="M93">
        <v>0</v>
      </c>
      <c r="N93" t="s">
        <v>36</v>
      </c>
      <c r="O93" t="s">
        <v>37</v>
      </c>
      <c r="P93" t="s">
        <v>50</v>
      </c>
      <c r="Q93" t="s">
        <v>39</v>
      </c>
      <c r="R93">
        <v>0</v>
      </c>
      <c r="S93">
        <v>1</v>
      </c>
      <c r="T93">
        <v>0</v>
      </c>
      <c r="U93" t="s">
        <v>40</v>
      </c>
      <c r="V93" t="s">
        <v>40</v>
      </c>
      <c r="W93">
        <v>1</v>
      </c>
      <c r="X93" t="s">
        <v>51</v>
      </c>
      <c r="Y93">
        <v>1</v>
      </c>
      <c r="Z93">
        <v>0</v>
      </c>
      <c r="AA93">
        <v>0</v>
      </c>
      <c r="AB93" t="s">
        <v>42</v>
      </c>
      <c r="AC93">
        <v>170</v>
      </c>
      <c r="AD93">
        <v>0</v>
      </c>
      <c r="AE93">
        <v>0</v>
      </c>
      <c r="AF93" t="s">
        <v>43</v>
      </c>
      <c r="AG93" s="1">
        <v>42256</v>
      </c>
      <c r="AH93">
        <f>SUM(Hotel_Data_Mini[[#This Row],[adults]:[babies]])</f>
        <v>1</v>
      </c>
      <c r="AI93">
        <f>SUM(Hotel_Data_Mini[[#This Row],[stays_in_weekend_nights]:[stays_in_week_nights]])</f>
        <v>1</v>
      </c>
      <c r="AJ93">
        <f>IF(Hotel_Data_Mini[[#This Row],[reserved_room_type]]=Hotel_Data_Mini[[#This Row],[assigned_room_type]],0,1)</f>
        <v>0</v>
      </c>
    </row>
    <row r="94" spans="1:36" x14ac:dyDescent="0.25">
      <c r="A94" t="s">
        <v>33</v>
      </c>
      <c r="B94" t="s">
        <v>44</v>
      </c>
      <c r="C94">
        <v>0</v>
      </c>
      <c r="D94">
        <v>39</v>
      </c>
      <c r="E94">
        <v>2015</v>
      </c>
      <c r="F94" t="s">
        <v>45</v>
      </c>
      <c r="G94">
        <v>33</v>
      </c>
      <c r="H94">
        <v>14</v>
      </c>
      <c r="I94">
        <v>0</v>
      </c>
      <c r="J94">
        <v>2</v>
      </c>
      <c r="K94">
        <v>2</v>
      </c>
      <c r="L94">
        <v>0</v>
      </c>
      <c r="M94">
        <v>0</v>
      </c>
      <c r="N94" t="s">
        <v>54</v>
      </c>
      <c r="O94" t="s">
        <v>67</v>
      </c>
      <c r="P94" t="s">
        <v>56</v>
      </c>
      <c r="Q94" t="s">
        <v>39</v>
      </c>
      <c r="R94">
        <v>0</v>
      </c>
      <c r="S94">
        <v>0</v>
      </c>
      <c r="T94">
        <v>0</v>
      </c>
      <c r="U94" t="s">
        <v>40</v>
      </c>
      <c r="V94" t="s">
        <v>60</v>
      </c>
      <c r="W94">
        <v>0</v>
      </c>
      <c r="X94" t="s">
        <v>41</v>
      </c>
      <c r="Y94">
        <v>6</v>
      </c>
      <c r="Z94">
        <v>0</v>
      </c>
      <c r="AA94">
        <v>0</v>
      </c>
      <c r="AB94" t="s">
        <v>53</v>
      </c>
      <c r="AC94">
        <v>109</v>
      </c>
      <c r="AD94">
        <v>0</v>
      </c>
      <c r="AE94">
        <v>0</v>
      </c>
      <c r="AF94" t="s">
        <v>48</v>
      </c>
      <c r="AG94" s="1">
        <v>42232</v>
      </c>
      <c r="AH94">
        <f>SUM(Hotel_Data_Mini[[#This Row],[adults]:[babies]])</f>
        <v>2</v>
      </c>
      <c r="AI94">
        <f>SUM(Hotel_Data_Mini[[#This Row],[stays_in_weekend_nights]:[stays_in_week_nights]])</f>
        <v>2</v>
      </c>
      <c r="AJ94">
        <f>IF(Hotel_Data_Mini[[#This Row],[reserved_room_type]]=Hotel_Data_Mini[[#This Row],[assigned_room_type]],0,1)</f>
        <v>1</v>
      </c>
    </row>
    <row r="95" spans="1:36" x14ac:dyDescent="0.25">
      <c r="A95" t="s">
        <v>33</v>
      </c>
      <c r="B95" t="s">
        <v>44</v>
      </c>
      <c r="C95">
        <v>0</v>
      </c>
      <c r="D95">
        <v>140</v>
      </c>
      <c r="E95">
        <v>2015</v>
      </c>
      <c r="F95" t="s">
        <v>72</v>
      </c>
      <c r="G95">
        <v>47</v>
      </c>
      <c r="H95">
        <v>18</v>
      </c>
      <c r="I95">
        <v>0</v>
      </c>
      <c r="J95">
        <v>3</v>
      </c>
      <c r="K95">
        <v>1</v>
      </c>
      <c r="L95">
        <v>0</v>
      </c>
      <c r="M95">
        <v>0</v>
      </c>
      <c r="N95" t="s">
        <v>36</v>
      </c>
      <c r="O95" t="s">
        <v>37</v>
      </c>
      <c r="P95" t="s">
        <v>50</v>
      </c>
      <c r="Q95" t="s">
        <v>39</v>
      </c>
      <c r="R95">
        <v>0</v>
      </c>
      <c r="S95">
        <v>0</v>
      </c>
      <c r="T95">
        <v>0</v>
      </c>
      <c r="U95" t="s">
        <v>40</v>
      </c>
      <c r="V95" t="s">
        <v>40</v>
      </c>
      <c r="W95">
        <v>1</v>
      </c>
      <c r="X95" t="s">
        <v>41</v>
      </c>
      <c r="Y95">
        <v>29</v>
      </c>
      <c r="Z95">
        <v>0</v>
      </c>
      <c r="AA95">
        <v>87</v>
      </c>
      <c r="AB95" t="s">
        <v>53</v>
      </c>
      <c r="AC95">
        <v>65</v>
      </c>
      <c r="AD95">
        <v>0</v>
      </c>
      <c r="AE95">
        <v>0</v>
      </c>
      <c r="AF95" t="s">
        <v>48</v>
      </c>
      <c r="AG95" s="1">
        <v>42329</v>
      </c>
      <c r="AH95">
        <f>SUM(Hotel_Data_Mini[[#This Row],[adults]:[babies]])</f>
        <v>1</v>
      </c>
      <c r="AI95">
        <f>SUM(Hotel_Data_Mini[[#This Row],[stays_in_weekend_nights]:[stays_in_week_nights]])</f>
        <v>3</v>
      </c>
      <c r="AJ95">
        <f>IF(Hotel_Data_Mini[[#This Row],[reserved_room_type]]=Hotel_Data_Mini[[#This Row],[assigned_room_type]],0,1)</f>
        <v>0</v>
      </c>
    </row>
    <row r="96" spans="1:36" x14ac:dyDescent="0.25">
      <c r="A96" t="s">
        <v>33</v>
      </c>
      <c r="B96" t="s">
        <v>44</v>
      </c>
      <c r="C96">
        <v>0</v>
      </c>
      <c r="D96">
        <v>14</v>
      </c>
      <c r="E96">
        <v>2015</v>
      </c>
      <c r="F96" t="s">
        <v>57</v>
      </c>
      <c r="G96">
        <v>36</v>
      </c>
      <c r="H96">
        <v>2</v>
      </c>
      <c r="I96">
        <v>2</v>
      </c>
      <c r="J96">
        <v>5</v>
      </c>
      <c r="K96">
        <v>2</v>
      </c>
      <c r="L96">
        <v>0</v>
      </c>
      <c r="M96">
        <v>0</v>
      </c>
      <c r="N96" t="s">
        <v>36</v>
      </c>
      <c r="O96" t="s">
        <v>37</v>
      </c>
      <c r="P96" t="s">
        <v>38</v>
      </c>
      <c r="Q96" t="s">
        <v>39</v>
      </c>
      <c r="R96">
        <v>0</v>
      </c>
      <c r="S96">
        <v>0</v>
      </c>
      <c r="T96">
        <v>0</v>
      </c>
      <c r="U96" t="s">
        <v>60</v>
      </c>
      <c r="V96" t="s">
        <v>60</v>
      </c>
      <c r="W96">
        <v>0</v>
      </c>
      <c r="X96" t="s">
        <v>41</v>
      </c>
      <c r="Y96">
        <v>7</v>
      </c>
      <c r="Z96">
        <v>0</v>
      </c>
      <c r="AA96">
        <v>0</v>
      </c>
      <c r="AB96" t="s">
        <v>42</v>
      </c>
      <c r="AC96">
        <v>74.61</v>
      </c>
      <c r="AD96">
        <v>0</v>
      </c>
      <c r="AE96">
        <v>2</v>
      </c>
      <c r="AF96" t="s">
        <v>48</v>
      </c>
      <c r="AG96" s="1">
        <v>42256</v>
      </c>
      <c r="AH96">
        <f>SUM(Hotel_Data_Mini[[#This Row],[adults]:[babies]])</f>
        <v>2</v>
      </c>
      <c r="AI96">
        <f>SUM(Hotel_Data_Mini[[#This Row],[stays_in_weekend_nights]:[stays_in_week_nights]])</f>
        <v>7</v>
      </c>
      <c r="AJ96">
        <f>IF(Hotel_Data_Mini[[#This Row],[reserved_room_type]]=Hotel_Data_Mini[[#This Row],[assigned_room_type]],0,1)</f>
        <v>0</v>
      </c>
    </row>
    <row r="97" spans="1:36" x14ac:dyDescent="0.25">
      <c r="A97" t="s">
        <v>33</v>
      </c>
      <c r="B97" t="s">
        <v>44</v>
      </c>
      <c r="C97">
        <v>0</v>
      </c>
      <c r="D97">
        <v>17</v>
      </c>
      <c r="E97">
        <v>2015</v>
      </c>
      <c r="F97" t="s">
        <v>57</v>
      </c>
      <c r="G97">
        <v>39</v>
      </c>
      <c r="H97">
        <v>26</v>
      </c>
      <c r="I97">
        <v>2</v>
      </c>
      <c r="J97">
        <v>2</v>
      </c>
      <c r="K97">
        <v>1</v>
      </c>
      <c r="L97">
        <v>0</v>
      </c>
      <c r="M97">
        <v>0</v>
      </c>
      <c r="N97" t="s">
        <v>36</v>
      </c>
      <c r="O97" t="s">
        <v>37</v>
      </c>
      <c r="P97" t="s">
        <v>50</v>
      </c>
      <c r="Q97" t="s">
        <v>39</v>
      </c>
      <c r="R97">
        <v>0</v>
      </c>
      <c r="S97">
        <v>0</v>
      </c>
      <c r="T97">
        <v>0</v>
      </c>
      <c r="U97" t="s">
        <v>40</v>
      </c>
      <c r="V97" t="s">
        <v>40</v>
      </c>
      <c r="W97">
        <v>0</v>
      </c>
      <c r="X97" t="s">
        <v>41</v>
      </c>
      <c r="Y97">
        <v>1</v>
      </c>
      <c r="Z97">
        <v>0</v>
      </c>
      <c r="AA97">
        <v>0</v>
      </c>
      <c r="AB97" t="s">
        <v>53</v>
      </c>
      <c r="AC97">
        <v>170</v>
      </c>
      <c r="AD97">
        <v>0</v>
      </c>
      <c r="AE97">
        <v>0</v>
      </c>
      <c r="AF97" t="s">
        <v>48</v>
      </c>
      <c r="AG97" s="1">
        <v>42277</v>
      </c>
      <c r="AH97">
        <f>SUM(Hotel_Data_Mini[[#This Row],[adults]:[babies]])</f>
        <v>1</v>
      </c>
      <c r="AI97">
        <f>SUM(Hotel_Data_Mini[[#This Row],[stays_in_weekend_nights]:[stays_in_week_nights]])</f>
        <v>4</v>
      </c>
      <c r="AJ97">
        <f>IF(Hotel_Data_Mini[[#This Row],[reserved_room_type]]=Hotel_Data_Mini[[#This Row],[assigned_room_type]],0,1)</f>
        <v>0</v>
      </c>
    </row>
    <row r="98" spans="1:36" x14ac:dyDescent="0.25">
      <c r="A98" t="s">
        <v>33</v>
      </c>
      <c r="B98" t="s">
        <v>44</v>
      </c>
      <c r="C98">
        <v>0</v>
      </c>
      <c r="D98">
        <v>120</v>
      </c>
      <c r="E98">
        <v>2015</v>
      </c>
      <c r="F98" t="s">
        <v>45</v>
      </c>
      <c r="G98">
        <v>34</v>
      </c>
      <c r="H98">
        <v>20</v>
      </c>
      <c r="I98">
        <v>2</v>
      </c>
      <c r="J98">
        <v>5</v>
      </c>
      <c r="K98">
        <v>2</v>
      </c>
      <c r="L98">
        <v>0</v>
      </c>
      <c r="M98">
        <v>1</v>
      </c>
      <c r="N98" t="s">
        <v>54</v>
      </c>
      <c r="O98" t="s">
        <v>37</v>
      </c>
      <c r="P98" t="s">
        <v>56</v>
      </c>
      <c r="Q98" t="s">
        <v>39</v>
      </c>
      <c r="R98">
        <v>0</v>
      </c>
      <c r="S98">
        <v>0</v>
      </c>
      <c r="T98">
        <v>0</v>
      </c>
      <c r="U98" t="s">
        <v>40</v>
      </c>
      <c r="V98" t="s">
        <v>60</v>
      </c>
      <c r="W98">
        <v>0</v>
      </c>
      <c r="X98" t="s">
        <v>41</v>
      </c>
      <c r="Y98">
        <v>13</v>
      </c>
      <c r="Z98">
        <v>0</v>
      </c>
      <c r="AA98">
        <v>0</v>
      </c>
      <c r="AB98" t="s">
        <v>53</v>
      </c>
      <c r="AC98">
        <v>88.38</v>
      </c>
      <c r="AD98">
        <v>0</v>
      </c>
      <c r="AE98">
        <v>4</v>
      </c>
      <c r="AF98" t="s">
        <v>48</v>
      </c>
      <c r="AG98" s="1">
        <v>42243</v>
      </c>
      <c r="AH98">
        <f>SUM(Hotel_Data_Mini[[#This Row],[adults]:[babies]])</f>
        <v>3</v>
      </c>
      <c r="AI98">
        <f>SUM(Hotel_Data_Mini[[#This Row],[stays_in_weekend_nights]:[stays_in_week_nights]])</f>
        <v>7</v>
      </c>
      <c r="AJ98">
        <f>IF(Hotel_Data_Mini[[#This Row],[reserved_room_type]]=Hotel_Data_Mini[[#This Row],[assigned_room_type]],0,1)</f>
        <v>1</v>
      </c>
    </row>
    <row r="99" spans="1:36" x14ac:dyDescent="0.25">
      <c r="A99" t="s">
        <v>33</v>
      </c>
      <c r="B99" t="s">
        <v>44</v>
      </c>
      <c r="C99">
        <v>1</v>
      </c>
      <c r="D99">
        <v>290</v>
      </c>
      <c r="E99">
        <v>2015</v>
      </c>
      <c r="F99" t="s">
        <v>45</v>
      </c>
      <c r="G99">
        <v>32</v>
      </c>
      <c r="H99">
        <v>3</v>
      </c>
      <c r="I99">
        <v>1</v>
      </c>
      <c r="J99">
        <v>3</v>
      </c>
      <c r="K99">
        <v>2</v>
      </c>
      <c r="L99">
        <v>0</v>
      </c>
      <c r="M99">
        <v>0</v>
      </c>
      <c r="N99" t="s">
        <v>36</v>
      </c>
      <c r="O99" t="s">
        <v>37</v>
      </c>
      <c r="P99" t="s">
        <v>50</v>
      </c>
      <c r="Q99" t="s">
        <v>39</v>
      </c>
      <c r="R99">
        <v>0</v>
      </c>
      <c r="S99">
        <v>1</v>
      </c>
      <c r="T99">
        <v>0</v>
      </c>
      <c r="U99" t="s">
        <v>40</v>
      </c>
      <c r="V99" t="s">
        <v>40</v>
      </c>
      <c r="W99">
        <v>0</v>
      </c>
      <c r="X99" t="s">
        <v>41</v>
      </c>
      <c r="Y99">
        <v>1</v>
      </c>
      <c r="Z99">
        <v>0</v>
      </c>
      <c r="AA99">
        <v>0</v>
      </c>
      <c r="AB99" t="s">
        <v>53</v>
      </c>
      <c r="AC99">
        <v>62</v>
      </c>
      <c r="AD99">
        <v>0</v>
      </c>
      <c r="AE99">
        <v>0</v>
      </c>
      <c r="AF99" t="s">
        <v>43</v>
      </c>
      <c r="AG99" s="1">
        <v>42191</v>
      </c>
      <c r="AH99">
        <f>SUM(Hotel_Data_Mini[[#This Row],[adults]:[babies]])</f>
        <v>2</v>
      </c>
      <c r="AI99">
        <f>SUM(Hotel_Data_Mini[[#This Row],[stays_in_weekend_nights]:[stays_in_week_nights]])</f>
        <v>4</v>
      </c>
      <c r="AJ99">
        <f>IF(Hotel_Data_Mini[[#This Row],[reserved_room_type]]=Hotel_Data_Mini[[#This Row],[assigned_room_type]],0,1)</f>
        <v>0</v>
      </c>
    </row>
    <row r="100" spans="1:36" x14ac:dyDescent="0.25">
      <c r="A100" t="s">
        <v>33</v>
      </c>
      <c r="B100" t="s">
        <v>44</v>
      </c>
      <c r="C100">
        <v>1</v>
      </c>
      <c r="D100">
        <v>38</v>
      </c>
      <c r="E100">
        <v>2015</v>
      </c>
      <c r="F100" t="s">
        <v>35</v>
      </c>
      <c r="G100">
        <v>43</v>
      </c>
      <c r="H100">
        <v>22</v>
      </c>
      <c r="I100">
        <v>0</v>
      </c>
      <c r="J100">
        <v>3</v>
      </c>
      <c r="K100">
        <v>2</v>
      </c>
      <c r="L100">
        <v>0</v>
      </c>
      <c r="M100">
        <v>0</v>
      </c>
      <c r="N100" t="s">
        <v>36</v>
      </c>
      <c r="O100" t="s">
        <v>37</v>
      </c>
      <c r="P100" t="s">
        <v>38</v>
      </c>
      <c r="Q100" t="s">
        <v>39</v>
      </c>
      <c r="R100">
        <v>0</v>
      </c>
      <c r="S100">
        <v>1</v>
      </c>
      <c r="T100">
        <v>0</v>
      </c>
      <c r="U100" t="s">
        <v>60</v>
      </c>
      <c r="V100" t="s">
        <v>60</v>
      </c>
      <c r="W100">
        <v>0</v>
      </c>
      <c r="X100" t="s">
        <v>41</v>
      </c>
      <c r="Y100">
        <v>9</v>
      </c>
      <c r="Z100">
        <v>0</v>
      </c>
      <c r="AA100">
        <v>0</v>
      </c>
      <c r="AB100" t="s">
        <v>59</v>
      </c>
      <c r="AC100">
        <v>105.3</v>
      </c>
      <c r="AD100">
        <v>0</v>
      </c>
      <c r="AE100">
        <v>1</v>
      </c>
      <c r="AF100" t="s">
        <v>43</v>
      </c>
      <c r="AG100" s="1">
        <v>42297</v>
      </c>
      <c r="AH100">
        <f>SUM(Hotel_Data_Mini[[#This Row],[adults]:[babies]])</f>
        <v>2</v>
      </c>
      <c r="AI100">
        <f>SUM(Hotel_Data_Mini[[#This Row],[stays_in_weekend_nights]:[stays_in_week_nights]])</f>
        <v>3</v>
      </c>
      <c r="AJ100">
        <f>IF(Hotel_Data_Mini[[#This Row],[reserved_room_type]]=Hotel_Data_Mini[[#This Row],[assigned_room_type]],0,1)</f>
        <v>0</v>
      </c>
    </row>
    <row r="101" spans="1:36" x14ac:dyDescent="0.25">
      <c r="A101" t="s">
        <v>33</v>
      </c>
      <c r="B101" t="s">
        <v>34</v>
      </c>
      <c r="C101">
        <v>0</v>
      </c>
      <c r="D101">
        <v>3</v>
      </c>
      <c r="E101">
        <v>2015</v>
      </c>
      <c r="F101" t="s">
        <v>45</v>
      </c>
      <c r="G101">
        <v>32</v>
      </c>
      <c r="H101">
        <v>6</v>
      </c>
      <c r="I101">
        <v>2</v>
      </c>
      <c r="J101">
        <v>4</v>
      </c>
      <c r="K101">
        <v>2</v>
      </c>
      <c r="L101">
        <v>0</v>
      </c>
      <c r="M101">
        <v>0</v>
      </c>
      <c r="N101" t="s">
        <v>36</v>
      </c>
      <c r="O101" t="s">
        <v>83</v>
      </c>
      <c r="P101" t="s">
        <v>38</v>
      </c>
      <c r="Q101" t="s">
        <v>39</v>
      </c>
      <c r="R101">
        <v>0</v>
      </c>
      <c r="S101">
        <v>0</v>
      </c>
      <c r="T101">
        <v>0</v>
      </c>
      <c r="U101" t="s">
        <v>40</v>
      </c>
      <c r="V101" t="s">
        <v>40</v>
      </c>
      <c r="W101">
        <v>0</v>
      </c>
      <c r="X101" t="s">
        <v>41</v>
      </c>
      <c r="Y101">
        <v>240</v>
      </c>
      <c r="Z101">
        <v>0</v>
      </c>
      <c r="AA101">
        <v>0</v>
      </c>
      <c r="AB101" t="s">
        <v>42</v>
      </c>
      <c r="AC101">
        <v>181.5</v>
      </c>
      <c r="AD101">
        <v>0</v>
      </c>
      <c r="AE101">
        <v>3</v>
      </c>
      <c r="AF101" t="s">
        <v>48</v>
      </c>
      <c r="AG101" s="1">
        <v>0</v>
      </c>
      <c r="AH101">
        <f>SUM(Hotel_Data_Mini[[#This Row],[adults]:[babies]])</f>
        <v>2</v>
      </c>
      <c r="AI101">
        <f>SUM(Hotel_Data_Mini[[#This Row],[stays_in_weekend_nights]:[stays_in_week_nights]])</f>
        <v>6</v>
      </c>
      <c r="AJ101">
        <f>IF(Hotel_Data_Mini[[#This Row],[reserved_room_type]]=Hotel_Data_Mini[[#This Row],[assigned_room_type]],0,1)</f>
        <v>0</v>
      </c>
    </row>
    <row r="102" spans="1:36" x14ac:dyDescent="0.25">
      <c r="A102" t="s">
        <v>33</v>
      </c>
      <c r="B102" t="s">
        <v>34</v>
      </c>
      <c r="C102">
        <v>1</v>
      </c>
      <c r="D102">
        <v>114</v>
      </c>
      <c r="E102">
        <v>2015</v>
      </c>
      <c r="F102" t="s">
        <v>52</v>
      </c>
      <c r="G102">
        <v>31</v>
      </c>
      <c r="H102">
        <v>26</v>
      </c>
      <c r="I102">
        <v>4</v>
      </c>
      <c r="J102">
        <v>10</v>
      </c>
      <c r="K102">
        <v>2</v>
      </c>
      <c r="L102">
        <v>0</v>
      </c>
      <c r="M102">
        <v>0</v>
      </c>
      <c r="N102" t="s">
        <v>36</v>
      </c>
      <c r="O102" t="s">
        <v>37</v>
      </c>
      <c r="P102" t="s">
        <v>56</v>
      </c>
      <c r="Q102" t="s">
        <v>39</v>
      </c>
      <c r="R102">
        <v>0</v>
      </c>
      <c r="S102">
        <v>1</v>
      </c>
      <c r="T102">
        <v>0</v>
      </c>
      <c r="U102" t="s">
        <v>40</v>
      </c>
      <c r="V102" t="s">
        <v>40</v>
      </c>
      <c r="W102">
        <v>0</v>
      </c>
      <c r="X102" t="s">
        <v>41</v>
      </c>
      <c r="Y102">
        <v>243</v>
      </c>
      <c r="Z102">
        <v>0</v>
      </c>
      <c r="AA102">
        <v>0</v>
      </c>
      <c r="AB102" t="s">
        <v>59</v>
      </c>
      <c r="AC102">
        <v>88.4</v>
      </c>
      <c r="AD102">
        <v>0</v>
      </c>
      <c r="AE102">
        <v>1</v>
      </c>
      <c r="AF102" t="s">
        <v>43</v>
      </c>
      <c r="AG102" s="1">
        <v>0</v>
      </c>
      <c r="AH102">
        <f>SUM(Hotel_Data_Mini[[#This Row],[adults]:[babies]])</f>
        <v>2</v>
      </c>
      <c r="AI102">
        <f>SUM(Hotel_Data_Mini[[#This Row],[stays_in_weekend_nights]:[stays_in_week_nights]])</f>
        <v>14</v>
      </c>
      <c r="AJ102">
        <f>IF(Hotel_Data_Mini[[#This Row],[reserved_room_type]]=Hotel_Data_Mini[[#This Row],[assigned_room_type]],0,1)</f>
        <v>0</v>
      </c>
    </row>
    <row r="103" spans="1:36" x14ac:dyDescent="0.25">
      <c r="A103" t="s">
        <v>33</v>
      </c>
      <c r="B103" t="s">
        <v>34</v>
      </c>
      <c r="C103">
        <v>0</v>
      </c>
      <c r="D103">
        <v>112</v>
      </c>
      <c r="E103">
        <v>2015</v>
      </c>
      <c r="F103" t="s">
        <v>49</v>
      </c>
      <c r="G103">
        <v>53</v>
      </c>
      <c r="H103">
        <v>30</v>
      </c>
      <c r="I103">
        <v>0</v>
      </c>
      <c r="J103">
        <v>3</v>
      </c>
      <c r="K103">
        <v>2</v>
      </c>
      <c r="L103">
        <v>0</v>
      </c>
      <c r="M103">
        <v>0</v>
      </c>
      <c r="N103" t="s">
        <v>84</v>
      </c>
      <c r="O103" t="s">
        <v>37</v>
      </c>
      <c r="P103" t="s">
        <v>50</v>
      </c>
      <c r="Q103" t="s">
        <v>47</v>
      </c>
      <c r="R103">
        <v>0</v>
      </c>
      <c r="S103">
        <v>0</v>
      </c>
      <c r="T103">
        <v>0</v>
      </c>
      <c r="U103" t="s">
        <v>40</v>
      </c>
      <c r="V103" t="s">
        <v>40</v>
      </c>
      <c r="W103">
        <v>0</v>
      </c>
      <c r="X103" t="s">
        <v>41</v>
      </c>
      <c r="Y103">
        <v>0</v>
      </c>
      <c r="Z103">
        <v>0</v>
      </c>
      <c r="AA103">
        <v>0</v>
      </c>
      <c r="AB103" t="s">
        <v>53</v>
      </c>
      <c r="AC103">
        <v>224.67</v>
      </c>
      <c r="AD103">
        <v>0</v>
      </c>
      <c r="AE103">
        <v>0</v>
      </c>
      <c r="AF103" t="s">
        <v>48</v>
      </c>
      <c r="AG103" s="1">
        <v>42371</v>
      </c>
      <c r="AH103">
        <f>SUM(Hotel_Data_Mini[[#This Row],[adults]:[babies]])</f>
        <v>2</v>
      </c>
      <c r="AI103">
        <f>SUM(Hotel_Data_Mini[[#This Row],[stays_in_weekend_nights]:[stays_in_week_nights]])</f>
        <v>3</v>
      </c>
      <c r="AJ103">
        <f>IF(Hotel_Data_Mini[[#This Row],[reserved_room_type]]=Hotel_Data_Mini[[#This Row],[assigned_room_type]],0,1)</f>
        <v>0</v>
      </c>
    </row>
    <row r="104" spans="1:36" x14ac:dyDescent="0.25">
      <c r="A104" t="s">
        <v>33</v>
      </c>
      <c r="B104" t="s">
        <v>44</v>
      </c>
      <c r="C104">
        <v>1</v>
      </c>
      <c r="D104">
        <v>297</v>
      </c>
      <c r="E104">
        <v>2015</v>
      </c>
      <c r="F104" t="s">
        <v>45</v>
      </c>
      <c r="G104">
        <v>33</v>
      </c>
      <c r="H104">
        <v>10</v>
      </c>
      <c r="I104">
        <v>1</v>
      </c>
      <c r="J104">
        <v>1</v>
      </c>
      <c r="K104">
        <v>2</v>
      </c>
      <c r="L104">
        <v>0</v>
      </c>
      <c r="M104">
        <v>0</v>
      </c>
      <c r="N104" t="s">
        <v>36</v>
      </c>
      <c r="O104" t="s">
        <v>37</v>
      </c>
      <c r="P104" t="s">
        <v>50</v>
      </c>
      <c r="Q104" t="s">
        <v>39</v>
      </c>
      <c r="R104">
        <v>0</v>
      </c>
      <c r="S104">
        <v>1</v>
      </c>
      <c r="T104">
        <v>0</v>
      </c>
      <c r="U104" t="s">
        <v>40</v>
      </c>
      <c r="V104" t="s">
        <v>40</v>
      </c>
      <c r="W104">
        <v>0</v>
      </c>
      <c r="X104" t="s">
        <v>51</v>
      </c>
      <c r="Y104">
        <v>1</v>
      </c>
      <c r="Z104">
        <v>0</v>
      </c>
      <c r="AA104">
        <v>0</v>
      </c>
      <c r="AB104" t="s">
        <v>53</v>
      </c>
      <c r="AC104">
        <v>62</v>
      </c>
      <c r="AD104">
        <v>0</v>
      </c>
      <c r="AE104">
        <v>0</v>
      </c>
      <c r="AF104" t="s">
        <v>43</v>
      </c>
      <c r="AG104" s="1">
        <v>42187</v>
      </c>
      <c r="AH104">
        <f>SUM(Hotel_Data_Mini[[#This Row],[adults]:[babies]])</f>
        <v>2</v>
      </c>
      <c r="AI104">
        <f>SUM(Hotel_Data_Mini[[#This Row],[stays_in_weekend_nights]:[stays_in_week_nights]])</f>
        <v>2</v>
      </c>
      <c r="AJ104">
        <f>IF(Hotel_Data_Mini[[#This Row],[reserved_room_type]]=Hotel_Data_Mini[[#This Row],[assigned_room_type]],0,1)</f>
        <v>0</v>
      </c>
    </row>
    <row r="105" spans="1:36" x14ac:dyDescent="0.25">
      <c r="A105" t="s">
        <v>33</v>
      </c>
      <c r="B105" t="s">
        <v>44</v>
      </c>
      <c r="C105">
        <v>1</v>
      </c>
      <c r="D105">
        <v>262</v>
      </c>
      <c r="E105">
        <v>2015</v>
      </c>
      <c r="F105" t="s">
        <v>72</v>
      </c>
      <c r="G105">
        <v>46</v>
      </c>
      <c r="H105">
        <v>9</v>
      </c>
      <c r="I105">
        <v>1</v>
      </c>
      <c r="J105">
        <v>2</v>
      </c>
      <c r="K105">
        <v>2</v>
      </c>
      <c r="L105">
        <v>0</v>
      </c>
      <c r="M105">
        <v>0</v>
      </c>
      <c r="N105" t="s">
        <v>36</v>
      </c>
      <c r="O105" t="s">
        <v>37</v>
      </c>
      <c r="P105" t="s">
        <v>50</v>
      </c>
      <c r="Q105" t="s">
        <v>39</v>
      </c>
      <c r="R105">
        <v>0</v>
      </c>
      <c r="S105">
        <v>1</v>
      </c>
      <c r="T105">
        <v>0</v>
      </c>
      <c r="U105" t="s">
        <v>40</v>
      </c>
      <c r="V105" t="s">
        <v>40</v>
      </c>
      <c r="W105">
        <v>0</v>
      </c>
      <c r="X105" t="s">
        <v>51</v>
      </c>
      <c r="Y105">
        <v>1</v>
      </c>
      <c r="Z105">
        <v>0</v>
      </c>
      <c r="AA105">
        <v>0</v>
      </c>
      <c r="AB105" t="s">
        <v>42</v>
      </c>
      <c r="AC105">
        <v>62.8</v>
      </c>
      <c r="AD105">
        <v>0</v>
      </c>
      <c r="AE105">
        <v>0</v>
      </c>
      <c r="AF105" t="s">
        <v>43</v>
      </c>
      <c r="AG105" s="1">
        <v>42251</v>
      </c>
      <c r="AH105">
        <f>SUM(Hotel_Data_Mini[[#This Row],[adults]:[babies]])</f>
        <v>2</v>
      </c>
      <c r="AI105">
        <f>SUM(Hotel_Data_Mini[[#This Row],[stays_in_weekend_nights]:[stays_in_week_nights]])</f>
        <v>3</v>
      </c>
      <c r="AJ105">
        <f>IF(Hotel_Data_Mini[[#This Row],[reserved_room_type]]=Hotel_Data_Mini[[#This Row],[assigned_room_type]],0,1)</f>
        <v>0</v>
      </c>
    </row>
    <row r="106" spans="1:36" x14ac:dyDescent="0.25">
      <c r="A106" t="s">
        <v>33</v>
      </c>
      <c r="B106" t="s">
        <v>34</v>
      </c>
      <c r="C106">
        <v>1</v>
      </c>
      <c r="D106">
        <v>44</v>
      </c>
      <c r="E106">
        <v>2015</v>
      </c>
      <c r="F106" t="s">
        <v>49</v>
      </c>
      <c r="G106">
        <v>49</v>
      </c>
      <c r="H106">
        <v>5</v>
      </c>
      <c r="I106">
        <v>2</v>
      </c>
      <c r="J106">
        <v>1</v>
      </c>
      <c r="K106">
        <v>2</v>
      </c>
      <c r="L106">
        <v>0</v>
      </c>
      <c r="M106">
        <v>0</v>
      </c>
      <c r="N106" t="s">
        <v>36</v>
      </c>
      <c r="O106" t="s">
        <v>37</v>
      </c>
      <c r="P106" t="s">
        <v>50</v>
      </c>
      <c r="Q106" t="s">
        <v>39</v>
      </c>
      <c r="R106">
        <v>0</v>
      </c>
      <c r="S106">
        <v>0</v>
      </c>
      <c r="T106">
        <v>0</v>
      </c>
      <c r="U106" t="s">
        <v>40</v>
      </c>
      <c r="V106" t="s">
        <v>40</v>
      </c>
      <c r="W106">
        <v>0</v>
      </c>
      <c r="X106" t="s">
        <v>41</v>
      </c>
      <c r="Y106">
        <v>134</v>
      </c>
      <c r="Z106">
        <v>0</v>
      </c>
      <c r="AA106">
        <v>0</v>
      </c>
      <c r="AB106" t="s">
        <v>53</v>
      </c>
      <c r="AC106">
        <v>70</v>
      </c>
      <c r="AD106">
        <v>0</v>
      </c>
      <c r="AE106">
        <v>0</v>
      </c>
      <c r="AF106" t="s">
        <v>43</v>
      </c>
      <c r="AG106" s="1">
        <v>42338</v>
      </c>
      <c r="AH106">
        <f>SUM(Hotel_Data_Mini[[#This Row],[adults]:[babies]])</f>
        <v>2</v>
      </c>
      <c r="AI106">
        <f>SUM(Hotel_Data_Mini[[#This Row],[stays_in_weekend_nights]:[stays_in_week_nights]])</f>
        <v>3</v>
      </c>
      <c r="AJ106">
        <f>IF(Hotel_Data_Mini[[#This Row],[reserved_room_type]]=Hotel_Data_Mini[[#This Row],[assigned_room_type]],0,1)</f>
        <v>0</v>
      </c>
    </row>
    <row r="107" spans="1:36" x14ac:dyDescent="0.25">
      <c r="A107" t="s">
        <v>33</v>
      </c>
      <c r="B107" t="s">
        <v>34</v>
      </c>
      <c r="C107">
        <v>0</v>
      </c>
      <c r="D107">
        <v>24</v>
      </c>
      <c r="E107">
        <v>2015</v>
      </c>
      <c r="F107" t="s">
        <v>52</v>
      </c>
      <c r="G107">
        <v>30</v>
      </c>
      <c r="H107">
        <v>23</v>
      </c>
      <c r="I107">
        <v>2</v>
      </c>
      <c r="J107">
        <v>5</v>
      </c>
      <c r="K107">
        <v>2</v>
      </c>
      <c r="L107">
        <v>0</v>
      </c>
      <c r="M107">
        <v>0</v>
      </c>
      <c r="N107" t="s">
        <v>36</v>
      </c>
      <c r="O107" t="s">
        <v>73</v>
      </c>
      <c r="P107" t="s">
        <v>38</v>
      </c>
      <c r="Q107" t="s">
        <v>39</v>
      </c>
      <c r="R107">
        <v>0</v>
      </c>
      <c r="S107">
        <v>0</v>
      </c>
      <c r="T107">
        <v>0</v>
      </c>
      <c r="U107" t="s">
        <v>65</v>
      </c>
      <c r="V107" t="s">
        <v>65</v>
      </c>
      <c r="W107">
        <v>0</v>
      </c>
      <c r="X107" t="s">
        <v>41</v>
      </c>
      <c r="Y107">
        <v>242</v>
      </c>
      <c r="Z107">
        <v>0</v>
      </c>
      <c r="AA107">
        <v>0</v>
      </c>
      <c r="AB107" t="s">
        <v>42</v>
      </c>
      <c r="AC107">
        <v>179</v>
      </c>
      <c r="AD107">
        <v>0</v>
      </c>
      <c r="AE107">
        <v>1</v>
      </c>
      <c r="AF107" t="s">
        <v>48</v>
      </c>
      <c r="AG107" s="1">
        <v>42215</v>
      </c>
      <c r="AH107">
        <f>SUM(Hotel_Data_Mini[[#This Row],[adults]:[babies]])</f>
        <v>2</v>
      </c>
      <c r="AI107">
        <f>SUM(Hotel_Data_Mini[[#This Row],[stays_in_weekend_nights]:[stays_in_week_nights]])</f>
        <v>7</v>
      </c>
      <c r="AJ107">
        <f>IF(Hotel_Data_Mini[[#This Row],[reserved_room_type]]=Hotel_Data_Mini[[#This Row],[assigned_room_type]],0,1)</f>
        <v>0</v>
      </c>
    </row>
    <row r="108" spans="1:36" x14ac:dyDescent="0.25">
      <c r="A108" t="s">
        <v>33</v>
      </c>
      <c r="B108" t="s">
        <v>34</v>
      </c>
      <c r="C108">
        <v>1</v>
      </c>
      <c r="D108">
        <v>46</v>
      </c>
      <c r="E108">
        <v>2015</v>
      </c>
      <c r="F108" t="s">
        <v>49</v>
      </c>
      <c r="G108">
        <v>49</v>
      </c>
      <c r="H108">
        <v>5</v>
      </c>
      <c r="I108">
        <v>2</v>
      </c>
      <c r="J108">
        <v>1</v>
      </c>
      <c r="K108">
        <v>2</v>
      </c>
      <c r="L108">
        <v>0</v>
      </c>
      <c r="M108">
        <v>0</v>
      </c>
      <c r="N108" t="s">
        <v>36</v>
      </c>
      <c r="O108" t="s">
        <v>37</v>
      </c>
      <c r="P108" t="s">
        <v>56</v>
      </c>
      <c r="Q108" t="s">
        <v>39</v>
      </c>
      <c r="R108">
        <v>0</v>
      </c>
      <c r="S108">
        <v>0</v>
      </c>
      <c r="T108">
        <v>0</v>
      </c>
      <c r="U108" t="s">
        <v>40</v>
      </c>
      <c r="V108" t="s">
        <v>40</v>
      </c>
      <c r="W108">
        <v>0</v>
      </c>
      <c r="X108" t="s">
        <v>41</v>
      </c>
      <c r="Y108">
        <v>115</v>
      </c>
      <c r="Z108">
        <v>0</v>
      </c>
      <c r="AA108">
        <v>0</v>
      </c>
      <c r="AB108" t="s">
        <v>42</v>
      </c>
      <c r="AC108">
        <v>26.1</v>
      </c>
      <c r="AD108">
        <v>0</v>
      </c>
      <c r="AE108">
        <v>1</v>
      </c>
      <c r="AF108" t="s">
        <v>85</v>
      </c>
      <c r="AG108" s="1">
        <v>0</v>
      </c>
      <c r="AH108">
        <f>SUM(Hotel_Data_Mini[[#This Row],[adults]:[babies]])</f>
        <v>2</v>
      </c>
      <c r="AI108">
        <f>SUM(Hotel_Data_Mini[[#This Row],[stays_in_weekend_nights]:[stays_in_week_nights]])</f>
        <v>3</v>
      </c>
      <c r="AJ108">
        <f>IF(Hotel_Data_Mini[[#This Row],[reserved_room_type]]=Hotel_Data_Mini[[#This Row],[assigned_room_type]],0,1)</f>
        <v>0</v>
      </c>
    </row>
    <row r="109" spans="1:36" x14ac:dyDescent="0.25">
      <c r="A109" t="s">
        <v>33</v>
      </c>
      <c r="B109" t="s">
        <v>44</v>
      </c>
      <c r="C109">
        <v>0</v>
      </c>
      <c r="D109">
        <v>10</v>
      </c>
      <c r="E109">
        <v>2015</v>
      </c>
      <c r="F109" t="s">
        <v>49</v>
      </c>
      <c r="G109">
        <v>49</v>
      </c>
      <c r="H109">
        <v>5</v>
      </c>
      <c r="I109">
        <v>2</v>
      </c>
      <c r="J109">
        <v>1</v>
      </c>
      <c r="K109">
        <v>2</v>
      </c>
      <c r="L109">
        <v>1</v>
      </c>
      <c r="M109">
        <v>0</v>
      </c>
      <c r="N109" t="s">
        <v>36</v>
      </c>
      <c r="O109" t="s">
        <v>46</v>
      </c>
      <c r="P109" t="s">
        <v>38</v>
      </c>
      <c r="Q109" t="s">
        <v>39</v>
      </c>
      <c r="R109">
        <v>0</v>
      </c>
      <c r="S109">
        <v>0</v>
      </c>
      <c r="T109">
        <v>0</v>
      </c>
      <c r="U109" t="s">
        <v>40</v>
      </c>
      <c r="V109" t="s">
        <v>60</v>
      </c>
      <c r="W109">
        <v>0</v>
      </c>
      <c r="X109" t="s">
        <v>41</v>
      </c>
      <c r="Y109">
        <v>8</v>
      </c>
      <c r="Z109">
        <v>0</v>
      </c>
      <c r="AA109">
        <v>0</v>
      </c>
      <c r="AB109" t="s">
        <v>42</v>
      </c>
      <c r="AC109">
        <v>79.39</v>
      </c>
      <c r="AD109">
        <v>0</v>
      </c>
      <c r="AE109">
        <v>1</v>
      </c>
      <c r="AF109" t="s">
        <v>48</v>
      </c>
      <c r="AG109" s="1">
        <v>0</v>
      </c>
      <c r="AH109">
        <f>SUM(Hotel_Data_Mini[[#This Row],[adults]:[babies]])</f>
        <v>3</v>
      </c>
      <c r="AI109">
        <f>SUM(Hotel_Data_Mini[[#This Row],[stays_in_weekend_nights]:[stays_in_week_nights]])</f>
        <v>3</v>
      </c>
      <c r="AJ109">
        <f>IF(Hotel_Data_Mini[[#This Row],[reserved_room_type]]=Hotel_Data_Mini[[#This Row],[assigned_room_type]],0,1)</f>
        <v>1</v>
      </c>
    </row>
    <row r="110" spans="1:36" x14ac:dyDescent="0.25">
      <c r="A110" t="s">
        <v>33</v>
      </c>
      <c r="B110" t="s">
        <v>44</v>
      </c>
      <c r="C110">
        <v>1</v>
      </c>
      <c r="D110">
        <v>92</v>
      </c>
      <c r="E110">
        <v>2015</v>
      </c>
      <c r="F110" t="s">
        <v>45</v>
      </c>
      <c r="G110">
        <v>32</v>
      </c>
      <c r="H110">
        <v>7</v>
      </c>
      <c r="I110">
        <v>2</v>
      </c>
      <c r="J110">
        <v>4</v>
      </c>
      <c r="K110">
        <v>2</v>
      </c>
      <c r="L110">
        <v>0</v>
      </c>
      <c r="M110">
        <v>0</v>
      </c>
      <c r="N110" t="s">
        <v>36</v>
      </c>
      <c r="O110" t="s">
        <v>37</v>
      </c>
      <c r="P110" t="s">
        <v>38</v>
      </c>
      <c r="Q110" t="s">
        <v>39</v>
      </c>
      <c r="R110">
        <v>0</v>
      </c>
      <c r="S110">
        <v>0</v>
      </c>
      <c r="T110">
        <v>0</v>
      </c>
      <c r="U110" t="s">
        <v>40</v>
      </c>
      <c r="V110" t="s">
        <v>40</v>
      </c>
      <c r="W110">
        <v>0</v>
      </c>
      <c r="X110" t="s">
        <v>41</v>
      </c>
      <c r="Y110">
        <v>9</v>
      </c>
      <c r="Z110">
        <v>0</v>
      </c>
      <c r="AA110">
        <v>0</v>
      </c>
      <c r="AB110" t="s">
        <v>53</v>
      </c>
      <c r="AC110">
        <v>76.5</v>
      </c>
      <c r="AD110">
        <v>0</v>
      </c>
      <c r="AE110">
        <v>2</v>
      </c>
      <c r="AF110" t="s">
        <v>43</v>
      </c>
      <c r="AG110" s="1">
        <v>42210</v>
      </c>
      <c r="AH110">
        <f>SUM(Hotel_Data_Mini[[#This Row],[adults]:[babies]])</f>
        <v>2</v>
      </c>
      <c r="AI110">
        <f>SUM(Hotel_Data_Mini[[#This Row],[stays_in_weekend_nights]:[stays_in_week_nights]])</f>
        <v>6</v>
      </c>
      <c r="AJ110">
        <f>IF(Hotel_Data_Mini[[#This Row],[reserved_room_type]]=Hotel_Data_Mini[[#This Row],[assigned_room_type]],0,1)</f>
        <v>0</v>
      </c>
    </row>
    <row r="111" spans="1:36" x14ac:dyDescent="0.25">
      <c r="A111" t="s">
        <v>33</v>
      </c>
      <c r="B111" t="s">
        <v>34</v>
      </c>
      <c r="C111">
        <v>0</v>
      </c>
      <c r="D111">
        <v>17</v>
      </c>
      <c r="E111">
        <v>2015</v>
      </c>
      <c r="F111" t="s">
        <v>49</v>
      </c>
      <c r="G111">
        <v>49</v>
      </c>
      <c r="H111">
        <v>3</v>
      </c>
      <c r="I111">
        <v>0</v>
      </c>
      <c r="J111">
        <v>1</v>
      </c>
      <c r="K111">
        <v>2</v>
      </c>
      <c r="L111">
        <v>0</v>
      </c>
      <c r="M111">
        <v>0</v>
      </c>
      <c r="N111" t="s">
        <v>36</v>
      </c>
      <c r="O111" t="s">
        <v>37</v>
      </c>
      <c r="P111" t="s">
        <v>38</v>
      </c>
      <c r="Q111" t="s">
        <v>39</v>
      </c>
      <c r="R111">
        <v>0</v>
      </c>
      <c r="S111">
        <v>0</v>
      </c>
      <c r="T111">
        <v>0</v>
      </c>
      <c r="U111" t="s">
        <v>71</v>
      </c>
      <c r="V111" t="s">
        <v>71</v>
      </c>
      <c r="W111">
        <v>0</v>
      </c>
      <c r="X111" t="s">
        <v>41</v>
      </c>
      <c r="Y111">
        <v>240</v>
      </c>
      <c r="Z111">
        <v>0</v>
      </c>
      <c r="AA111">
        <v>0</v>
      </c>
      <c r="AB111" t="s">
        <v>42</v>
      </c>
      <c r="AC111">
        <v>61.2</v>
      </c>
      <c r="AD111">
        <v>0</v>
      </c>
      <c r="AE111">
        <v>1</v>
      </c>
      <c r="AF111" t="s">
        <v>48</v>
      </c>
      <c r="AG111" s="1">
        <v>0</v>
      </c>
      <c r="AH111">
        <f>SUM(Hotel_Data_Mini[[#This Row],[adults]:[babies]])</f>
        <v>2</v>
      </c>
      <c r="AI111">
        <f>SUM(Hotel_Data_Mini[[#This Row],[stays_in_weekend_nights]:[stays_in_week_nights]])</f>
        <v>1</v>
      </c>
      <c r="AJ111">
        <f>IF(Hotel_Data_Mini[[#This Row],[reserved_room_type]]=Hotel_Data_Mini[[#This Row],[assigned_room_type]],0,1)</f>
        <v>0</v>
      </c>
    </row>
    <row r="112" spans="1:36" x14ac:dyDescent="0.25">
      <c r="A112" t="s">
        <v>33</v>
      </c>
      <c r="B112" t="s">
        <v>34</v>
      </c>
      <c r="C112">
        <v>1</v>
      </c>
      <c r="D112">
        <v>97</v>
      </c>
      <c r="E112">
        <v>2015</v>
      </c>
      <c r="F112" t="s">
        <v>57</v>
      </c>
      <c r="G112">
        <v>36</v>
      </c>
      <c r="H112">
        <v>1</v>
      </c>
      <c r="I112">
        <v>2</v>
      </c>
      <c r="J112">
        <v>5</v>
      </c>
      <c r="K112">
        <v>2</v>
      </c>
      <c r="L112">
        <v>0</v>
      </c>
      <c r="M112">
        <v>0</v>
      </c>
      <c r="N112" t="s">
        <v>36</v>
      </c>
      <c r="O112" t="s">
        <v>37</v>
      </c>
      <c r="P112" t="s">
        <v>38</v>
      </c>
      <c r="Q112" t="s">
        <v>39</v>
      </c>
      <c r="R112">
        <v>0</v>
      </c>
      <c r="S112">
        <v>0</v>
      </c>
      <c r="T112">
        <v>0</v>
      </c>
      <c r="U112" t="s">
        <v>71</v>
      </c>
      <c r="V112" t="s">
        <v>71</v>
      </c>
      <c r="W112">
        <v>0</v>
      </c>
      <c r="X112" t="s">
        <v>41</v>
      </c>
      <c r="Y112">
        <v>240</v>
      </c>
      <c r="Z112">
        <v>0</v>
      </c>
      <c r="AA112">
        <v>0</v>
      </c>
      <c r="AB112" t="s">
        <v>42</v>
      </c>
      <c r="AC112">
        <v>120.71</v>
      </c>
      <c r="AD112">
        <v>0</v>
      </c>
      <c r="AE112">
        <v>0</v>
      </c>
      <c r="AF112" t="s">
        <v>43</v>
      </c>
      <c r="AG112" s="1">
        <v>42161</v>
      </c>
      <c r="AH112">
        <f>SUM(Hotel_Data_Mini[[#This Row],[adults]:[babies]])</f>
        <v>2</v>
      </c>
      <c r="AI112">
        <f>SUM(Hotel_Data_Mini[[#This Row],[stays_in_weekend_nights]:[stays_in_week_nights]])</f>
        <v>7</v>
      </c>
      <c r="AJ112">
        <f>IF(Hotel_Data_Mini[[#This Row],[reserved_room_type]]=Hotel_Data_Mini[[#This Row],[assigned_room_type]],0,1)</f>
        <v>0</v>
      </c>
    </row>
    <row r="113" spans="1:36" x14ac:dyDescent="0.25">
      <c r="A113" t="s">
        <v>33</v>
      </c>
      <c r="B113" t="s">
        <v>34</v>
      </c>
      <c r="C113">
        <v>0</v>
      </c>
      <c r="D113">
        <v>9</v>
      </c>
      <c r="E113">
        <v>2015</v>
      </c>
      <c r="F113" t="s">
        <v>52</v>
      </c>
      <c r="G113">
        <v>29</v>
      </c>
      <c r="H113">
        <v>13</v>
      </c>
      <c r="I113">
        <v>1</v>
      </c>
      <c r="J113">
        <v>1</v>
      </c>
      <c r="K113">
        <v>2</v>
      </c>
      <c r="L113">
        <v>0</v>
      </c>
      <c r="M113">
        <v>0</v>
      </c>
      <c r="N113" t="s">
        <v>54</v>
      </c>
      <c r="O113" t="s">
        <v>46</v>
      </c>
      <c r="P113" t="s">
        <v>38</v>
      </c>
      <c r="Q113" t="s">
        <v>39</v>
      </c>
      <c r="R113">
        <v>0</v>
      </c>
      <c r="S113">
        <v>0</v>
      </c>
      <c r="T113">
        <v>0</v>
      </c>
      <c r="U113" t="s">
        <v>40</v>
      </c>
      <c r="V113" t="s">
        <v>40</v>
      </c>
      <c r="W113">
        <v>0</v>
      </c>
      <c r="X113" t="s">
        <v>41</v>
      </c>
      <c r="Y113">
        <v>240</v>
      </c>
      <c r="Z113">
        <v>0</v>
      </c>
      <c r="AA113">
        <v>0</v>
      </c>
      <c r="AB113" t="s">
        <v>42</v>
      </c>
      <c r="AC113">
        <v>161</v>
      </c>
      <c r="AD113">
        <v>1</v>
      </c>
      <c r="AE113">
        <v>2</v>
      </c>
      <c r="AF113" t="s">
        <v>48</v>
      </c>
      <c r="AG113" s="1">
        <v>42200</v>
      </c>
      <c r="AH113">
        <f>SUM(Hotel_Data_Mini[[#This Row],[adults]:[babies]])</f>
        <v>2</v>
      </c>
      <c r="AI113">
        <f>SUM(Hotel_Data_Mini[[#This Row],[stays_in_weekend_nights]:[stays_in_week_nights]])</f>
        <v>2</v>
      </c>
      <c r="AJ113">
        <f>IF(Hotel_Data_Mini[[#This Row],[reserved_room_type]]=Hotel_Data_Mini[[#This Row],[assigned_room_type]],0,1)</f>
        <v>0</v>
      </c>
    </row>
    <row r="114" spans="1:36" x14ac:dyDescent="0.25">
      <c r="A114" t="s">
        <v>33</v>
      </c>
      <c r="B114" t="s">
        <v>44</v>
      </c>
      <c r="C114">
        <v>0</v>
      </c>
      <c r="D114">
        <v>37</v>
      </c>
      <c r="E114">
        <v>2015</v>
      </c>
      <c r="F114" t="s">
        <v>35</v>
      </c>
      <c r="G114">
        <v>43</v>
      </c>
      <c r="H114">
        <v>23</v>
      </c>
      <c r="I114">
        <v>2</v>
      </c>
      <c r="J114">
        <v>2</v>
      </c>
      <c r="K114">
        <v>2</v>
      </c>
      <c r="L114">
        <v>0</v>
      </c>
      <c r="M114">
        <v>0</v>
      </c>
      <c r="N114" t="s">
        <v>36</v>
      </c>
      <c r="O114" t="s">
        <v>86</v>
      </c>
      <c r="P114" t="s">
        <v>47</v>
      </c>
      <c r="Q114" t="s">
        <v>47</v>
      </c>
      <c r="R114">
        <v>0</v>
      </c>
      <c r="S114">
        <v>0</v>
      </c>
      <c r="T114">
        <v>0</v>
      </c>
      <c r="U114" t="s">
        <v>40</v>
      </c>
      <c r="V114" t="s">
        <v>40</v>
      </c>
      <c r="W114">
        <v>0</v>
      </c>
      <c r="X114" t="s">
        <v>41</v>
      </c>
      <c r="Y114">
        <v>14</v>
      </c>
      <c r="Z114">
        <v>0</v>
      </c>
      <c r="AA114">
        <v>0</v>
      </c>
      <c r="AB114" t="s">
        <v>42</v>
      </c>
      <c r="AC114">
        <v>85.5</v>
      </c>
      <c r="AD114">
        <v>0</v>
      </c>
      <c r="AE114">
        <v>0</v>
      </c>
      <c r="AF114" t="s">
        <v>48</v>
      </c>
      <c r="AG114" s="1">
        <v>42304</v>
      </c>
      <c r="AH114">
        <f>SUM(Hotel_Data_Mini[[#This Row],[adults]:[babies]])</f>
        <v>2</v>
      </c>
      <c r="AI114">
        <f>SUM(Hotel_Data_Mini[[#This Row],[stays_in_weekend_nights]:[stays_in_week_nights]])</f>
        <v>4</v>
      </c>
      <c r="AJ114">
        <f>IF(Hotel_Data_Mini[[#This Row],[reserved_room_type]]=Hotel_Data_Mini[[#This Row],[assigned_room_type]],0,1)</f>
        <v>0</v>
      </c>
    </row>
    <row r="115" spans="1:36" x14ac:dyDescent="0.25">
      <c r="A115" t="s">
        <v>33</v>
      </c>
      <c r="B115" t="s">
        <v>44</v>
      </c>
      <c r="C115">
        <v>0</v>
      </c>
      <c r="D115">
        <v>74</v>
      </c>
      <c r="E115">
        <v>2015</v>
      </c>
      <c r="F115" t="s">
        <v>57</v>
      </c>
      <c r="G115">
        <v>38</v>
      </c>
      <c r="H115">
        <v>18</v>
      </c>
      <c r="I115">
        <v>0</v>
      </c>
      <c r="J115">
        <v>2</v>
      </c>
      <c r="K115">
        <v>2</v>
      </c>
      <c r="L115">
        <v>0</v>
      </c>
      <c r="M115">
        <v>0</v>
      </c>
      <c r="N115" t="s">
        <v>54</v>
      </c>
      <c r="O115" t="s">
        <v>37</v>
      </c>
      <c r="P115" t="s">
        <v>56</v>
      </c>
      <c r="Q115" t="s">
        <v>39</v>
      </c>
      <c r="R115">
        <v>0</v>
      </c>
      <c r="S115">
        <v>0</v>
      </c>
      <c r="T115">
        <v>0</v>
      </c>
      <c r="U115" t="s">
        <v>40</v>
      </c>
      <c r="V115" t="s">
        <v>40</v>
      </c>
      <c r="W115">
        <v>0</v>
      </c>
      <c r="X115" t="s">
        <v>41</v>
      </c>
      <c r="Y115">
        <v>6</v>
      </c>
      <c r="Z115">
        <v>0</v>
      </c>
      <c r="AA115">
        <v>0</v>
      </c>
      <c r="AB115" t="s">
        <v>53</v>
      </c>
      <c r="AC115">
        <v>109</v>
      </c>
      <c r="AD115">
        <v>0</v>
      </c>
      <c r="AE115">
        <v>0</v>
      </c>
      <c r="AF115" t="s">
        <v>48</v>
      </c>
      <c r="AG115" s="1">
        <v>42267</v>
      </c>
      <c r="AH115">
        <f>SUM(Hotel_Data_Mini[[#This Row],[adults]:[babies]])</f>
        <v>2</v>
      </c>
      <c r="AI115">
        <f>SUM(Hotel_Data_Mini[[#This Row],[stays_in_weekend_nights]:[stays_in_week_nights]])</f>
        <v>2</v>
      </c>
      <c r="AJ115">
        <f>IF(Hotel_Data_Mini[[#This Row],[reserved_room_type]]=Hotel_Data_Mini[[#This Row],[assigned_room_type]],0,1)</f>
        <v>0</v>
      </c>
    </row>
    <row r="116" spans="1:36" x14ac:dyDescent="0.25">
      <c r="A116" t="s">
        <v>33</v>
      </c>
      <c r="B116" t="s">
        <v>34</v>
      </c>
      <c r="C116">
        <v>0</v>
      </c>
      <c r="D116">
        <v>30</v>
      </c>
      <c r="E116">
        <v>2015</v>
      </c>
      <c r="F116" t="s">
        <v>45</v>
      </c>
      <c r="G116">
        <v>33</v>
      </c>
      <c r="H116">
        <v>15</v>
      </c>
      <c r="I116">
        <v>2</v>
      </c>
      <c r="J116">
        <v>1</v>
      </c>
      <c r="K116">
        <v>2</v>
      </c>
      <c r="L116">
        <v>0</v>
      </c>
      <c r="M116">
        <v>0</v>
      </c>
      <c r="N116" t="s">
        <v>36</v>
      </c>
      <c r="O116" t="s">
        <v>55</v>
      </c>
      <c r="P116" t="s">
        <v>69</v>
      </c>
      <c r="Q116" t="s">
        <v>69</v>
      </c>
      <c r="R116">
        <v>0</v>
      </c>
      <c r="S116">
        <v>0</v>
      </c>
      <c r="T116">
        <v>0</v>
      </c>
      <c r="U116" t="s">
        <v>71</v>
      </c>
      <c r="V116" t="s">
        <v>65</v>
      </c>
      <c r="W116">
        <v>0</v>
      </c>
      <c r="X116" t="s">
        <v>41</v>
      </c>
      <c r="Y116">
        <v>0</v>
      </c>
      <c r="Z116">
        <v>268</v>
      </c>
      <c r="AA116">
        <v>0</v>
      </c>
      <c r="AB116" t="s">
        <v>42</v>
      </c>
      <c r="AC116">
        <v>154.80000000000001</v>
      </c>
      <c r="AD116">
        <v>0</v>
      </c>
      <c r="AE116">
        <v>1</v>
      </c>
      <c r="AF116" t="s">
        <v>48</v>
      </c>
      <c r="AG116" s="1">
        <v>42234</v>
      </c>
      <c r="AH116">
        <f>SUM(Hotel_Data_Mini[[#This Row],[adults]:[babies]])</f>
        <v>2</v>
      </c>
      <c r="AI116">
        <f>SUM(Hotel_Data_Mini[[#This Row],[stays_in_weekend_nights]:[stays_in_week_nights]])</f>
        <v>3</v>
      </c>
      <c r="AJ116">
        <f>IF(Hotel_Data_Mini[[#This Row],[reserved_room_type]]=Hotel_Data_Mini[[#This Row],[assigned_room_type]],0,1)</f>
        <v>1</v>
      </c>
    </row>
    <row r="117" spans="1:36" x14ac:dyDescent="0.25">
      <c r="A117" t="s">
        <v>33</v>
      </c>
      <c r="B117" t="s">
        <v>34</v>
      </c>
      <c r="C117">
        <v>0</v>
      </c>
      <c r="D117">
        <v>0</v>
      </c>
      <c r="E117">
        <v>2015</v>
      </c>
      <c r="F117" t="s">
        <v>72</v>
      </c>
      <c r="G117">
        <v>48</v>
      </c>
      <c r="H117">
        <v>23</v>
      </c>
      <c r="I117">
        <v>1</v>
      </c>
      <c r="J117">
        <v>2</v>
      </c>
      <c r="K117">
        <v>1</v>
      </c>
      <c r="L117">
        <v>0</v>
      </c>
      <c r="M117">
        <v>0</v>
      </c>
      <c r="N117" t="s">
        <v>36</v>
      </c>
      <c r="O117" t="s">
        <v>37</v>
      </c>
      <c r="P117" t="s">
        <v>38</v>
      </c>
      <c r="Q117" t="s">
        <v>39</v>
      </c>
      <c r="R117">
        <v>0</v>
      </c>
      <c r="S117">
        <v>0</v>
      </c>
      <c r="T117">
        <v>0</v>
      </c>
      <c r="U117" t="s">
        <v>40</v>
      </c>
      <c r="V117" t="s">
        <v>40</v>
      </c>
      <c r="W117">
        <v>0</v>
      </c>
      <c r="X117" t="s">
        <v>41</v>
      </c>
      <c r="Y117">
        <v>240</v>
      </c>
      <c r="Z117">
        <v>0</v>
      </c>
      <c r="AA117">
        <v>0</v>
      </c>
      <c r="AB117" t="s">
        <v>42</v>
      </c>
      <c r="AC117">
        <v>40</v>
      </c>
      <c r="AD117">
        <v>0</v>
      </c>
      <c r="AE117">
        <v>2</v>
      </c>
      <c r="AF117" t="s">
        <v>48</v>
      </c>
      <c r="AG117" s="1">
        <v>42334</v>
      </c>
      <c r="AH117">
        <f>SUM(Hotel_Data_Mini[[#This Row],[adults]:[babies]])</f>
        <v>1</v>
      </c>
      <c r="AI117">
        <f>SUM(Hotel_Data_Mini[[#This Row],[stays_in_weekend_nights]:[stays_in_week_nights]])</f>
        <v>3</v>
      </c>
      <c r="AJ117">
        <f>IF(Hotel_Data_Mini[[#This Row],[reserved_room_type]]=Hotel_Data_Mini[[#This Row],[assigned_room_type]],0,1)</f>
        <v>0</v>
      </c>
    </row>
    <row r="118" spans="1:36" x14ac:dyDescent="0.25">
      <c r="A118" t="s">
        <v>33</v>
      </c>
      <c r="B118" t="s">
        <v>44</v>
      </c>
      <c r="C118">
        <v>0</v>
      </c>
      <c r="D118">
        <v>327</v>
      </c>
      <c r="E118">
        <v>2015</v>
      </c>
      <c r="F118" t="s">
        <v>57</v>
      </c>
      <c r="G118">
        <v>37</v>
      </c>
      <c r="H118">
        <v>9</v>
      </c>
      <c r="I118">
        <v>2</v>
      </c>
      <c r="J118">
        <v>4</v>
      </c>
      <c r="K118">
        <v>1</v>
      </c>
      <c r="L118">
        <v>0</v>
      </c>
      <c r="M118">
        <v>0</v>
      </c>
      <c r="N118" t="s">
        <v>54</v>
      </c>
      <c r="O118" t="s">
        <v>37</v>
      </c>
      <c r="P118" t="s">
        <v>56</v>
      </c>
      <c r="Q118" t="s">
        <v>39</v>
      </c>
      <c r="R118">
        <v>0</v>
      </c>
      <c r="S118">
        <v>0</v>
      </c>
      <c r="T118">
        <v>0</v>
      </c>
      <c r="U118" t="s">
        <v>40</v>
      </c>
      <c r="V118" t="s">
        <v>40</v>
      </c>
      <c r="W118">
        <v>1</v>
      </c>
      <c r="X118" t="s">
        <v>41</v>
      </c>
      <c r="Y118">
        <v>21</v>
      </c>
      <c r="Z118">
        <v>0</v>
      </c>
      <c r="AA118">
        <v>0</v>
      </c>
      <c r="AB118" t="s">
        <v>53</v>
      </c>
      <c r="AC118">
        <v>76</v>
      </c>
      <c r="AD118">
        <v>0</v>
      </c>
      <c r="AE118">
        <v>0</v>
      </c>
      <c r="AF118" t="s">
        <v>48</v>
      </c>
      <c r="AG118" s="1">
        <v>42262</v>
      </c>
      <c r="AH118">
        <f>SUM(Hotel_Data_Mini[[#This Row],[adults]:[babies]])</f>
        <v>1</v>
      </c>
      <c r="AI118">
        <f>SUM(Hotel_Data_Mini[[#This Row],[stays_in_weekend_nights]:[stays_in_week_nights]])</f>
        <v>6</v>
      </c>
      <c r="AJ118">
        <f>IF(Hotel_Data_Mini[[#This Row],[reserved_room_type]]=Hotel_Data_Mini[[#This Row],[assigned_room_type]],0,1)</f>
        <v>0</v>
      </c>
    </row>
    <row r="119" spans="1:36" x14ac:dyDescent="0.25">
      <c r="A119" t="s">
        <v>33</v>
      </c>
      <c r="B119" t="s">
        <v>44</v>
      </c>
      <c r="C119">
        <v>0</v>
      </c>
      <c r="D119">
        <v>12</v>
      </c>
      <c r="E119">
        <v>2015</v>
      </c>
      <c r="F119" t="s">
        <v>49</v>
      </c>
      <c r="G119">
        <v>49</v>
      </c>
      <c r="H119">
        <v>5</v>
      </c>
      <c r="I119">
        <v>1</v>
      </c>
      <c r="J119">
        <v>1</v>
      </c>
      <c r="K119">
        <v>2</v>
      </c>
      <c r="L119">
        <v>0</v>
      </c>
      <c r="M119">
        <v>0</v>
      </c>
      <c r="N119" t="s">
        <v>36</v>
      </c>
      <c r="O119" t="s">
        <v>46</v>
      </c>
      <c r="P119" t="s">
        <v>56</v>
      </c>
      <c r="Q119" t="s">
        <v>39</v>
      </c>
      <c r="R119">
        <v>0</v>
      </c>
      <c r="S119">
        <v>0</v>
      </c>
      <c r="T119">
        <v>0</v>
      </c>
      <c r="U119" t="s">
        <v>40</v>
      </c>
      <c r="V119" t="s">
        <v>60</v>
      </c>
      <c r="W119">
        <v>0</v>
      </c>
      <c r="X119" t="s">
        <v>41</v>
      </c>
      <c r="Y119">
        <v>28</v>
      </c>
      <c r="Z119">
        <v>0</v>
      </c>
      <c r="AA119">
        <v>0</v>
      </c>
      <c r="AB119" t="s">
        <v>42</v>
      </c>
      <c r="AC119">
        <v>55</v>
      </c>
      <c r="AD119">
        <v>0</v>
      </c>
      <c r="AE119">
        <v>1</v>
      </c>
      <c r="AF119" t="s">
        <v>48</v>
      </c>
      <c r="AG119" s="1">
        <v>0</v>
      </c>
      <c r="AH119">
        <f>SUM(Hotel_Data_Mini[[#This Row],[adults]:[babies]])</f>
        <v>2</v>
      </c>
      <c r="AI119">
        <f>SUM(Hotel_Data_Mini[[#This Row],[stays_in_weekend_nights]:[stays_in_week_nights]])</f>
        <v>2</v>
      </c>
      <c r="AJ119">
        <f>IF(Hotel_Data_Mini[[#This Row],[reserved_room_type]]=Hotel_Data_Mini[[#This Row],[assigned_room_type]],0,1)</f>
        <v>1</v>
      </c>
    </row>
    <row r="120" spans="1:36" x14ac:dyDescent="0.25">
      <c r="A120" t="s">
        <v>33</v>
      </c>
      <c r="B120" t="s">
        <v>34</v>
      </c>
      <c r="C120">
        <v>0</v>
      </c>
      <c r="D120">
        <v>43</v>
      </c>
      <c r="E120">
        <v>2015</v>
      </c>
      <c r="F120" t="s">
        <v>52</v>
      </c>
      <c r="G120">
        <v>30</v>
      </c>
      <c r="H120">
        <v>24</v>
      </c>
      <c r="I120">
        <v>2</v>
      </c>
      <c r="J120">
        <v>7</v>
      </c>
      <c r="K120">
        <v>2</v>
      </c>
      <c r="L120">
        <v>0</v>
      </c>
      <c r="M120">
        <v>0</v>
      </c>
      <c r="N120" t="s">
        <v>54</v>
      </c>
      <c r="O120" t="s">
        <v>46</v>
      </c>
      <c r="P120" t="s">
        <v>38</v>
      </c>
      <c r="Q120" t="s">
        <v>39</v>
      </c>
      <c r="R120">
        <v>0</v>
      </c>
      <c r="S120">
        <v>0</v>
      </c>
      <c r="T120">
        <v>0</v>
      </c>
      <c r="U120" t="s">
        <v>40</v>
      </c>
      <c r="V120" t="s">
        <v>40</v>
      </c>
      <c r="W120">
        <v>0</v>
      </c>
      <c r="X120" t="s">
        <v>41</v>
      </c>
      <c r="Y120">
        <v>240</v>
      </c>
      <c r="Z120">
        <v>0</v>
      </c>
      <c r="AA120">
        <v>0</v>
      </c>
      <c r="AB120" t="s">
        <v>42</v>
      </c>
      <c r="AC120">
        <v>166</v>
      </c>
      <c r="AD120">
        <v>0</v>
      </c>
      <c r="AE120">
        <v>0</v>
      </c>
      <c r="AF120" t="s">
        <v>48</v>
      </c>
      <c r="AG120" s="1">
        <v>42218</v>
      </c>
      <c r="AH120">
        <f>SUM(Hotel_Data_Mini[[#This Row],[adults]:[babies]])</f>
        <v>2</v>
      </c>
      <c r="AI120">
        <f>SUM(Hotel_Data_Mini[[#This Row],[stays_in_weekend_nights]:[stays_in_week_nights]])</f>
        <v>9</v>
      </c>
      <c r="AJ120">
        <f>IF(Hotel_Data_Mini[[#This Row],[reserved_room_type]]=Hotel_Data_Mini[[#This Row],[assigned_room_type]],0,1)</f>
        <v>0</v>
      </c>
    </row>
    <row r="121" spans="1:36" x14ac:dyDescent="0.25">
      <c r="A121" t="s">
        <v>33</v>
      </c>
      <c r="B121" t="s">
        <v>34</v>
      </c>
      <c r="C121">
        <v>0</v>
      </c>
      <c r="D121">
        <v>24</v>
      </c>
      <c r="E121">
        <v>2015</v>
      </c>
      <c r="F121" t="s">
        <v>72</v>
      </c>
      <c r="G121">
        <v>47</v>
      </c>
      <c r="H121">
        <v>21</v>
      </c>
      <c r="I121">
        <v>0</v>
      </c>
      <c r="J121">
        <v>1</v>
      </c>
      <c r="K121">
        <v>2</v>
      </c>
      <c r="L121">
        <v>0</v>
      </c>
      <c r="M121">
        <v>0</v>
      </c>
      <c r="N121" t="s">
        <v>36</v>
      </c>
      <c r="O121" t="s">
        <v>37</v>
      </c>
      <c r="P121" t="s">
        <v>69</v>
      </c>
      <c r="Q121" t="s">
        <v>69</v>
      </c>
      <c r="R121">
        <v>0</v>
      </c>
      <c r="S121">
        <v>0</v>
      </c>
      <c r="T121">
        <v>0</v>
      </c>
      <c r="U121" t="s">
        <v>40</v>
      </c>
      <c r="V121" t="s">
        <v>71</v>
      </c>
      <c r="W121">
        <v>0</v>
      </c>
      <c r="X121" t="s">
        <v>41</v>
      </c>
      <c r="Y121">
        <v>0</v>
      </c>
      <c r="Z121">
        <v>342</v>
      </c>
      <c r="AA121">
        <v>0</v>
      </c>
      <c r="AB121" t="s">
        <v>53</v>
      </c>
      <c r="AC121">
        <v>32</v>
      </c>
      <c r="AD121">
        <v>0</v>
      </c>
      <c r="AE121">
        <v>0</v>
      </c>
      <c r="AF121" t="s">
        <v>48</v>
      </c>
      <c r="AG121" s="1">
        <v>42330</v>
      </c>
      <c r="AH121">
        <f>SUM(Hotel_Data_Mini[[#This Row],[adults]:[babies]])</f>
        <v>2</v>
      </c>
      <c r="AI121">
        <f>SUM(Hotel_Data_Mini[[#This Row],[stays_in_weekend_nights]:[stays_in_week_nights]])</f>
        <v>1</v>
      </c>
      <c r="AJ121">
        <f>IF(Hotel_Data_Mini[[#This Row],[reserved_room_type]]=Hotel_Data_Mini[[#This Row],[assigned_room_type]],0,1)</f>
        <v>1</v>
      </c>
    </row>
    <row r="122" spans="1:36" x14ac:dyDescent="0.25">
      <c r="A122" t="s">
        <v>33</v>
      </c>
      <c r="B122" t="s">
        <v>34</v>
      </c>
      <c r="C122">
        <v>0</v>
      </c>
      <c r="D122">
        <v>185</v>
      </c>
      <c r="E122">
        <v>2015</v>
      </c>
      <c r="F122" t="s">
        <v>57</v>
      </c>
      <c r="G122">
        <v>39</v>
      </c>
      <c r="H122">
        <v>21</v>
      </c>
      <c r="I122">
        <v>1</v>
      </c>
      <c r="J122">
        <v>1</v>
      </c>
      <c r="K122">
        <v>2</v>
      </c>
      <c r="L122">
        <v>0</v>
      </c>
      <c r="M122">
        <v>0</v>
      </c>
      <c r="N122" t="s">
        <v>54</v>
      </c>
      <c r="O122" t="s">
        <v>68</v>
      </c>
      <c r="P122" t="s">
        <v>50</v>
      </c>
      <c r="Q122" t="s">
        <v>39</v>
      </c>
      <c r="R122">
        <v>0</v>
      </c>
      <c r="S122">
        <v>0</v>
      </c>
      <c r="T122">
        <v>0</v>
      </c>
      <c r="U122" t="s">
        <v>40</v>
      </c>
      <c r="V122" t="s">
        <v>62</v>
      </c>
      <c r="W122">
        <v>0</v>
      </c>
      <c r="X122" t="s">
        <v>41</v>
      </c>
      <c r="Y122">
        <v>208</v>
      </c>
      <c r="Z122">
        <v>0</v>
      </c>
      <c r="AA122">
        <v>0</v>
      </c>
      <c r="AB122" t="s">
        <v>53</v>
      </c>
      <c r="AC122">
        <v>90</v>
      </c>
      <c r="AD122">
        <v>0</v>
      </c>
      <c r="AE122">
        <v>0</v>
      </c>
      <c r="AF122" t="s">
        <v>48</v>
      </c>
      <c r="AG122" s="1">
        <v>42270</v>
      </c>
      <c r="AH122">
        <f>SUM(Hotel_Data_Mini[[#This Row],[adults]:[babies]])</f>
        <v>2</v>
      </c>
      <c r="AI122">
        <f>SUM(Hotel_Data_Mini[[#This Row],[stays_in_weekend_nights]:[stays_in_week_nights]])</f>
        <v>2</v>
      </c>
      <c r="AJ122">
        <f>IF(Hotel_Data_Mini[[#This Row],[reserved_room_type]]=Hotel_Data_Mini[[#This Row],[assigned_room_type]],0,1)</f>
        <v>1</v>
      </c>
    </row>
    <row r="123" spans="1:36" x14ac:dyDescent="0.25">
      <c r="A123" t="s">
        <v>33</v>
      </c>
      <c r="B123" t="s">
        <v>34</v>
      </c>
      <c r="C123">
        <v>1</v>
      </c>
      <c r="D123">
        <v>202</v>
      </c>
      <c r="E123">
        <v>2015</v>
      </c>
      <c r="F123" t="s">
        <v>57</v>
      </c>
      <c r="G123">
        <v>36</v>
      </c>
      <c r="H123">
        <v>1</v>
      </c>
      <c r="I123">
        <v>2</v>
      </c>
      <c r="J123">
        <v>8</v>
      </c>
      <c r="K123">
        <v>2</v>
      </c>
      <c r="L123">
        <v>0</v>
      </c>
      <c r="M123">
        <v>0</v>
      </c>
      <c r="N123" t="s">
        <v>36</v>
      </c>
      <c r="O123" t="s">
        <v>37</v>
      </c>
      <c r="P123" t="s">
        <v>56</v>
      </c>
      <c r="Q123" t="s">
        <v>39</v>
      </c>
      <c r="R123">
        <v>1</v>
      </c>
      <c r="S123">
        <v>1</v>
      </c>
      <c r="T123">
        <v>0</v>
      </c>
      <c r="U123" t="s">
        <v>40</v>
      </c>
      <c r="V123" t="s">
        <v>40</v>
      </c>
      <c r="W123">
        <v>0</v>
      </c>
      <c r="X123" t="s">
        <v>41</v>
      </c>
      <c r="Y123">
        <v>156</v>
      </c>
      <c r="Z123">
        <v>0</v>
      </c>
      <c r="AA123">
        <v>0</v>
      </c>
      <c r="AB123" t="s">
        <v>59</v>
      </c>
      <c r="AC123">
        <v>55.68</v>
      </c>
      <c r="AD123">
        <v>0</v>
      </c>
      <c r="AE123">
        <v>1</v>
      </c>
      <c r="AF123" t="s">
        <v>43</v>
      </c>
      <c r="AG123" s="1">
        <v>0</v>
      </c>
      <c r="AH123">
        <f>SUM(Hotel_Data_Mini[[#This Row],[adults]:[babies]])</f>
        <v>2</v>
      </c>
      <c r="AI123">
        <f>SUM(Hotel_Data_Mini[[#This Row],[stays_in_weekend_nights]:[stays_in_week_nights]])</f>
        <v>10</v>
      </c>
      <c r="AJ123">
        <f>IF(Hotel_Data_Mini[[#This Row],[reserved_room_type]]=Hotel_Data_Mini[[#This Row],[assigned_room_type]],0,1)</f>
        <v>0</v>
      </c>
    </row>
    <row r="124" spans="1:36" x14ac:dyDescent="0.25">
      <c r="A124" t="s">
        <v>33</v>
      </c>
      <c r="B124" t="s">
        <v>34</v>
      </c>
      <c r="C124">
        <v>0</v>
      </c>
      <c r="D124">
        <v>2</v>
      </c>
      <c r="E124">
        <v>2015</v>
      </c>
      <c r="F124" t="s">
        <v>35</v>
      </c>
      <c r="G124">
        <v>42</v>
      </c>
      <c r="H124">
        <v>14</v>
      </c>
      <c r="I124">
        <v>0</v>
      </c>
      <c r="J124">
        <v>1</v>
      </c>
      <c r="K124">
        <v>1</v>
      </c>
      <c r="L124">
        <v>0</v>
      </c>
      <c r="M124">
        <v>0</v>
      </c>
      <c r="N124" t="s">
        <v>36</v>
      </c>
      <c r="O124" t="s">
        <v>87</v>
      </c>
      <c r="P124" t="s">
        <v>38</v>
      </c>
      <c r="Q124" t="s">
        <v>39</v>
      </c>
      <c r="R124">
        <v>0</v>
      </c>
      <c r="S124">
        <v>0</v>
      </c>
      <c r="T124">
        <v>0</v>
      </c>
      <c r="U124" t="s">
        <v>40</v>
      </c>
      <c r="V124" t="s">
        <v>40</v>
      </c>
      <c r="W124">
        <v>0</v>
      </c>
      <c r="X124" t="s">
        <v>41</v>
      </c>
      <c r="Y124">
        <v>240</v>
      </c>
      <c r="Z124">
        <v>0</v>
      </c>
      <c r="AA124">
        <v>0</v>
      </c>
      <c r="AB124" t="s">
        <v>53</v>
      </c>
      <c r="AC124">
        <v>42.3</v>
      </c>
      <c r="AD124">
        <v>0</v>
      </c>
      <c r="AE124">
        <v>1</v>
      </c>
      <c r="AF124" t="s">
        <v>48</v>
      </c>
      <c r="AG124" s="1">
        <v>42292</v>
      </c>
      <c r="AH124">
        <f>SUM(Hotel_Data_Mini[[#This Row],[adults]:[babies]])</f>
        <v>1</v>
      </c>
      <c r="AI124">
        <f>SUM(Hotel_Data_Mini[[#This Row],[stays_in_weekend_nights]:[stays_in_week_nights]])</f>
        <v>1</v>
      </c>
      <c r="AJ124">
        <f>IF(Hotel_Data_Mini[[#This Row],[reserved_room_type]]=Hotel_Data_Mini[[#This Row],[assigned_room_type]],0,1)</f>
        <v>0</v>
      </c>
    </row>
    <row r="125" spans="1:36" x14ac:dyDescent="0.25">
      <c r="A125" t="s">
        <v>33</v>
      </c>
      <c r="B125" t="s">
        <v>44</v>
      </c>
      <c r="C125">
        <v>1</v>
      </c>
      <c r="D125">
        <v>193</v>
      </c>
      <c r="E125">
        <v>2015</v>
      </c>
      <c r="F125" t="s">
        <v>35</v>
      </c>
      <c r="G125">
        <v>42</v>
      </c>
      <c r="H125">
        <v>15</v>
      </c>
      <c r="I125">
        <v>0</v>
      </c>
      <c r="J125">
        <v>3</v>
      </c>
      <c r="K125">
        <v>2</v>
      </c>
      <c r="L125">
        <v>0</v>
      </c>
      <c r="M125">
        <v>0</v>
      </c>
      <c r="N125" t="s">
        <v>36</v>
      </c>
      <c r="O125">
        <v>0</v>
      </c>
      <c r="P125" t="s">
        <v>56</v>
      </c>
      <c r="Q125" t="s">
        <v>39</v>
      </c>
      <c r="R125">
        <v>0</v>
      </c>
      <c r="S125">
        <v>0</v>
      </c>
      <c r="T125">
        <v>0</v>
      </c>
      <c r="U125" t="s">
        <v>40</v>
      </c>
      <c r="V125" t="s">
        <v>40</v>
      </c>
      <c r="W125">
        <v>0</v>
      </c>
      <c r="X125" t="s">
        <v>51</v>
      </c>
      <c r="Y125">
        <v>12</v>
      </c>
      <c r="Z125">
        <v>0</v>
      </c>
      <c r="AA125">
        <v>0</v>
      </c>
      <c r="AB125" t="s">
        <v>42</v>
      </c>
      <c r="AC125">
        <v>65</v>
      </c>
      <c r="AD125">
        <v>0</v>
      </c>
      <c r="AE125">
        <v>0</v>
      </c>
      <c r="AF125" t="s">
        <v>43</v>
      </c>
      <c r="AG125" s="1">
        <v>42263</v>
      </c>
      <c r="AH125">
        <f>SUM(Hotel_Data_Mini[[#This Row],[adults]:[babies]])</f>
        <v>2</v>
      </c>
      <c r="AI125">
        <f>SUM(Hotel_Data_Mini[[#This Row],[stays_in_weekend_nights]:[stays_in_week_nights]])</f>
        <v>3</v>
      </c>
      <c r="AJ125">
        <f>IF(Hotel_Data_Mini[[#This Row],[reserved_room_type]]=Hotel_Data_Mini[[#This Row],[assigned_room_type]],0,1)</f>
        <v>0</v>
      </c>
    </row>
    <row r="126" spans="1:36" x14ac:dyDescent="0.25">
      <c r="A126" t="s">
        <v>33</v>
      </c>
      <c r="B126" t="s">
        <v>44</v>
      </c>
      <c r="C126">
        <v>1</v>
      </c>
      <c r="D126">
        <v>267</v>
      </c>
      <c r="E126">
        <v>2015</v>
      </c>
      <c r="F126" t="s">
        <v>52</v>
      </c>
      <c r="G126">
        <v>28</v>
      </c>
      <c r="H126">
        <v>11</v>
      </c>
      <c r="I126">
        <v>2</v>
      </c>
      <c r="J126">
        <v>1</v>
      </c>
      <c r="K126">
        <v>2</v>
      </c>
      <c r="L126">
        <v>0</v>
      </c>
      <c r="M126">
        <v>0</v>
      </c>
      <c r="N126" t="s">
        <v>36</v>
      </c>
      <c r="O126" t="s">
        <v>37</v>
      </c>
      <c r="P126" t="s">
        <v>50</v>
      </c>
      <c r="Q126" t="s">
        <v>39</v>
      </c>
      <c r="R126">
        <v>0</v>
      </c>
      <c r="S126">
        <v>1</v>
      </c>
      <c r="T126">
        <v>0</v>
      </c>
      <c r="U126" t="s">
        <v>40</v>
      </c>
      <c r="V126" t="s">
        <v>40</v>
      </c>
      <c r="W126">
        <v>0</v>
      </c>
      <c r="X126" t="s">
        <v>41</v>
      </c>
      <c r="Y126">
        <v>1</v>
      </c>
      <c r="Z126">
        <v>0</v>
      </c>
      <c r="AA126">
        <v>0</v>
      </c>
      <c r="AB126" t="s">
        <v>53</v>
      </c>
      <c r="AC126">
        <v>62.8</v>
      </c>
      <c r="AD126">
        <v>0</v>
      </c>
      <c r="AE126">
        <v>0</v>
      </c>
      <c r="AF126" t="s">
        <v>43</v>
      </c>
      <c r="AG126" s="1">
        <v>42005</v>
      </c>
      <c r="AH126">
        <f>SUM(Hotel_Data_Mini[[#This Row],[adults]:[babies]])</f>
        <v>2</v>
      </c>
      <c r="AI126">
        <f>SUM(Hotel_Data_Mini[[#This Row],[stays_in_weekend_nights]:[stays_in_week_nights]])</f>
        <v>3</v>
      </c>
      <c r="AJ126">
        <f>IF(Hotel_Data_Mini[[#This Row],[reserved_room_type]]=Hotel_Data_Mini[[#This Row],[assigned_room_type]],0,1)</f>
        <v>0</v>
      </c>
    </row>
    <row r="127" spans="1:36" x14ac:dyDescent="0.25">
      <c r="A127" t="s">
        <v>33</v>
      </c>
      <c r="B127" t="s">
        <v>44</v>
      </c>
      <c r="C127">
        <v>1</v>
      </c>
      <c r="D127">
        <v>87</v>
      </c>
      <c r="E127">
        <v>2015</v>
      </c>
      <c r="F127" t="s">
        <v>57</v>
      </c>
      <c r="G127">
        <v>39</v>
      </c>
      <c r="H127">
        <v>25</v>
      </c>
      <c r="I127">
        <v>2</v>
      </c>
      <c r="J127">
        <v>3</v>
      </c>
      <c r="K127">
        <v>2</v>
      </c>
      <c r="L127">
        <v>0</v>
      </c>
      <c r="M127">
        <v>0</v>
      </c>
      <c r="N127" t="s">
        <v>36</v>
      </c>
      <c r="O127" t="s">
        <v>37</v>
      </c>
      <c r="P127" t="s">
        <v>50</v>
      </c>
      <c r="Q127" t="s">
        <v>39</v>
      </c>
      <c r="R127">
        <v>0</v>
      </c>
      <c r="S127">
        <v>0</v>
      </c>
      <c r="T127">
        <v>0</v>
      </c>
      <c r="U127" t="s">
        <v>40</v>
      </c>
      <c r="V127" t="s">
        <v>40</v>
      </c>
      <c r="W127">
        <v>0</v>
      </c>
      <c r="X127" t="s">
        <v>51</v>
      </c>
      <c r="Y127">
        <v>1</v>
      </c>
      <c r="Z127">
        <v>0</v>
      </c>
      <c r="AA127">
        <v>0</v>
      </c>
      <c r="AB127" t="s">
        <v>42</v>
      </c>
      <c r="AC127">
        <v>170</v>
      </c>
      <c r="AD127">
        <v>0</v>
      </c>
      <c r="AE127">
        <v>0</v>
      </c>
      <c r="AF127" t="s">
        <v>43</v>
      </c>
      <c r="AG127" s="1">
        <v>42256</v>
      </c>
      <c r="AH127">
        <f>SUM(Hotel_Data_Mini[[#This Row],[adults]:[babies]])</f>
        <v>2</v>
      </c>
      <c r="AI127">
        <f>SUM(Hotel_Data_Mini[[#This Row],[stays_in_weekend_nights]:[stays_in_week_nights]])</f>
        <v>5</v>
      </c>
      <c r="AJ127">
        <f>IF(Hotel_Data_Mini[[#This Row],[reserved_room_type]]=Hotel_Data_Mini[[#This Row],[assigned_room_type]],0,1)</f>
        <v>0</v>
      </c>
    </row>
    <row r="128" spans="1:36" x14ac:dyDescent="0.25">
      <c r="A128" t="s">
        <v>33</v>
      </c>
      <c r="B128" t="s">
        <v>34</v>
      </c>
      <c r="C128">
        <v>0</v>
      </c>
      <c r="D128">
        <v>31</v>
      </c>
      <c r="E128">
        <v>2015</v>
      </c>
      <c r="F128" t="s">
        <v>35</v>
      </c>
      <c r="G128">
        <v>41</v>
      </c>
      <c r="H128">
        <v>6</v>
      </c>
      <c r="I128">
        <v>1</v>
      </c>
      <c r="J128">
        <v>5</v>
      </c>
      <c r="K128">
        <v>2</v>
      </c>
      <c r="L128">
        <v>2</v>
      </c>
      <c r="M128">
        <v>0</v>
      </c>
      <c r="N128" t="s">
        <v>36</v>
      </c>
      <c r="O128" t="s">
        <v>88</v>
      </c>
      <c r="P128" t="s">
        <v>47</v>
      </c>
      <c r="Q128" t="s">
        <v>47</v>
      </c>
      <c r="R128">
        <v>0</v>
      </c>
      <c r="S128">
        <v>0</v>
      </c>
      <c r="T128">
        <v>0</v>
      </c>
      <c r="U128" t="s">
        <v>66</v>
      </c>
      <c r="V128" t="s">
        <v>66</v>
      </c>
      <c r="W128">
        <v>0</v>
      </c>
      <c r="X128" t="s">
        <v>41</v>
      </c>
      <c r="Y128">
        <v>250</v>
      </c>
      <c r="Z128">
        <v>0</v>
      </c>
      <c r="AA128">
        <v>0</v>
      </c>
      <c r="AB128" t="s">
        <v>42</v>
      </c>
      <c r="AC128">
        <v>96.67</v>
      </c>
      <c r="AD128">
        <v>1</v>
      </c>
      <c r="AE128">
        <v>0</v>
      </c>
      <c r="AF128" t="s">
        <v>48</v>
      </c>
      <c r="AG128" s="1">
        <v>0</v>
      </c>
      <c r="AH128">
        <f>SUM(Hotel_Data_Mini[[#This Row],[adults]:[babies]])</f>
        <v>4</v>
      </c>
      <c r="AI128">
        <f>SUM(Hotel_Data_Mini[[#This Row],[stays_in_weekend_nights]:[stays_in_week_nights]])</f>
        <v>6</v>
      </c>
      <c r="AJ128">
        <f>IF(Hotel_Data_Mini[[#This Row],[reserved_room_type]]=Hotel_Data_Mini[[#This Row],[assigned_room_type]],0,1)</f>
        <v>0</v>
      </c>
    </row>
    <row r="129" spans="1:36" x14ac:dyDescent="0.25">
      <c r="A129" t="s">
        <v>33</v>
      </c>
      <c r="B129" t="s">
        <v>44</v>
      </c>
      <c r="C129">
        <v>1</v>
      </c>
      <c r="D129">
        <v>19</v>
      </c>
      <c r="E129">
        <v>2015</v>
      </c>
      <c r="F129" t="s">
        <v>49</v>
      </c>
      <c r="G129">
        <v>49</v>
      </c>
      <c r="H129">
        <v>5</v>
      </c>
      <c r="I129">
        <v>2</v>
      </c>
      <c r="J129">
        <v>1</v>
      </c>
      <c r="K129">
        <v>2</v>
      </c>
      <c r="L129">
        <v>0</v>
      </c>
      <c r="M129">
        <v>0</v>
      </c>
      <c r="N129" t="s">
        <v>36</v>
      </c>
      <c r="O129" t="s">
        <v>37</v>
      </c>
      <c r="P129" t="s">
        <v>38</v>
      </c>
      <c r="Q129" t="s">
        <v>39</v>
      </c>
      <c r="R129">
        <v>1</v>
      </c>
      <c r="S129">
        <v>1</v>
      </c>
      <c r="T129">
        <v>0</v>
      </c>
      <c r="U129" t="s">
        <v>40</v>
      </c>
      <c r="V129" t="s">
        <v>40</v>
      </c>
      <c r="W129">
        <v>0</v>
      </c>
      <c r="X129" t="s">
        <v>41</v>
      </c>
      <c r="Y129">
        <v>10</v>
      </c>
      <c r="Z129">
        <v>0</v>
      </c>
      <c r="AA129">
        <v>0</v>
      </c>
      <c r="AB129" t="s">
        <v>42</v>
      </c>
      <c r="AC129">
        <v>69</v>
      </c>
      <c r="AD129">
        <v>0</v>
      </c>
      <c r="AE129">
        <v>0</v>
      </c>
      <c r="AF129" t="s">
        <v>43</v>
      </c>
      <c r="AG129" s="1">
        <v>42324</v>
      </c>
      <c r="AH129">
        <f>SUM(Hotel_Data_Mini[[#This Row],[adults]:[babies]])</f>
        <v>2</v>
      </c>
      <c r="AI129">
        <f>SUM(Hotel_Data_Mini[[#This Row],[stays_in_weekend_nights]:[stays_in_week_nights]])</f>
        <v>3</v>
      </c>
      <c r="AJ129">
        <f>IF(Hotel_Data_Mini[[#This Row],[reserved_room_type]]=Hotel_Data_Mini[[#This Row],[assigned_room_type]],0,1)</f>
        <v>0</v>
      </c>
    </row>
    <row r="130" spans="1:36" x14ac:dyDescent="0.25">
      <c r="A130" t="s">
        <v>33</v>
      </c>
      <c r="B130" t="s">
        <v>44</v>
      </c>
      <c r="C130">
        <v>0</v>
      </c>
      <c r="D130">
        <v>28</v>
      </c>
      <c r="E130">
        <v>2015</v>
      </c>
      <c r="F130" t="s">
        <v>35</v>
      </c>
      <c r="G130">
        <v>42</v>
      </c>
      <c r="H130">
        <v>12</v>
      </c>
      <c r="I130">
        <v>1</v>
      </c>
      <c r="J130">
        <v>1</v>
      </c>
      <c r="K130">
        <v>1</v>
      </c>
      <c r="L130">
        <v>0</v>
      </c>
      <c r="M130">
        <v>0</v>
      </c>
      <c r="N130" t="s">
        <v>36</v>
      </c>
      <c r="O130" t="s">
        <v>46</v>
      </c>
      <c r="P130" t="s">
        <v>38</v>
      </c>
      <c r="Q130" t="s">
        <v>39</v>
      </c>
      <c r="R130">
        <v>0</v>
      </c>
      <c r="S130">
        <v>0</v>
      </c>
      <c r="T130">
        <v>0</v>
      </c>
      <c r="U130" t="s">
        <v>40</v>
      </c>
      <c r="V130" t="s">
        <v>40</v>
      </c>
      <c r="W130">
        <v>0</v>
      </c>
      <c r="X130" t="s">
        <v>41</v>
      </c>
      <c r="Y130">
        <v>9</v>
      </c>
      <c r="Z130">
        <v>0</v>
      </c>
      <c r="AA130">
        <v>0</v>
      </c>
      <c r="AB130" t="s">
        <v>59</v>
      </c>
      <c r="AC130">
        <v>95.95</v>
      </c>
      <c r="AD130">
        <v>0</v>
      </c>
      <c r="AE130">
        <v>2</v>
      </c>
      <c r="AF130" t="s">
        <v>48</v>
      </c>
      <c r="AG130" s="1">
        <v>42291</v>
      </c>
      <c r="AH130">
        <f>SUM(Hotel_Data_Mini[[#This Row],[adults]:[babies]])</f>
        <v>1</v>
      </c>
      <c r="AI130">
        <f>SUM(Hotel_Data_Mini[[#This Row],[stays_in_weekend_nights]:[stays_in_week_nights]])</f>
        <v>2</v>
      </c>
      <c r="AJ130">
        <f>IF(Hotel_Data_Mini[[#This Row],[reserved_room_type]]=Hotel_Data_Mini[[#This Row],[assigned_room_type]],0,1)</f>
        <v>0</v>
      </c>
    </row>
    <row r="131" spans="1:36" x14ac:dyDescent="0.25">
      <c r="A131" t="s">
        <v>33</v>
      </c>
      <c r="B131" t="s">
        <v>44</v>
      </c>
      <c r="C131">
        <v>1</v>
      </c>
      <c r="D131">
        <v>6</v>
      </c>
      <c r="E131">
        <v>2015</v>
      </c>
      <c r="F131" t="s">
        <v>57</v>
      </c>
      <c r="G131">
        <v>39</v>
      </c>
      <c r="H131">
        <v>20</v>
      </c>
      <c r="I131">
        <v>2</v>
      </c>
      <c r="J131">
        <v>0</v>
      </c>
      <c r="K131">
        <v>2</v>
      </c>
      <c r="L131">
        <v>0</v>
      </c>
      <c r="M131">
        <v>0</v>
      </c>
      <c r="N131" t="s">
        <v>36</v>
      </c>
      <c r="O131" t="s">
        <v>37</v>
      </c>
      <c r="P131" t="s">
        <v>69</v>
      </c>
      <c r="Q131" t="s">
        <v>69</v>
      </c>
      <c r="R131">
        <v>0</v>
      </c>
      <c r="S131">
        <v>1</v>
      </c>
      <c r="T131">
        <v>0</v>
      </c>
      <c r="U131" t="s">
        <v>40</v>
      </c>
      <c r="V131" t="s">
        <v>40</v>
      </c>
      <c r="W131">
        <v>0</v>
      </c>
      <c r="X131" t="s">
        <v>51</v>
      </c>
      <c r="Y131">
        <v>78</v>
      </c>
      <c r="Z131">
        <v>0</v>
      </c>
      <c r="AA131">
        <v>0</v>
      </c>
      <c r="AB131" t="s">
        <v>42</v>
      </c>
      <c r="AC131">
        <v>100</v>
      </c>
      <c r="AD131">
        <v>0</v>
      </c>
      <c r="AE131">
        <v>0</v>
      </c>
      <c r="AF131" t="s">
        <v>43</v>
      </c>
      <c r="AG131" s="1">
        <v>42262</v>
      </c>
      <c r="AH131">
        <f>SUM(Hotel_Data_Mini[[#This Row],[adults]:[babies]])</f>
        <v>2</v>
      </c>
      <c r="AI131">
        <f>SUM(Hotel_Data_Mini[[#This Row],[stays_in_weekend_nights]:[stays_in_week_nights]])</f>
        <v>2</v>
      </c>
      <c r="AJ131">
        <f>IF(Hotel_Data_Mini[[#This Row],[reserved_room_type]]=Hotel_Data_Mini[[#This Row],[assigned_room_type]],0,1)</f>
        <v>0</v>
      </c>
    </row>
    <row r="132" spans="1:36" x14ac:dyDescent="0.25">
      <c r="A132" t="s">
        <v>33</v>
      </c>
      <c r="B132" t="s">
        <v>44</v>
      </c>
      <c r="C132">
        <v>0</v>
      </c>
      <c r="D132">
        <v>5</v>
      </c>
      <c r="E132">
        <v>2015</v>
      </c>
      <c r="F132" t="s">
        <v>49</v>
      </c>
      <c r="G132">
        <v>51</v>
      </c>
      <c r="H132">
        <v>17</v>
      </c>
      <c r="I132">
        <v>0</v>
      </c>
      <c r="J132">
        <v>2</v>
      </c>
      <c r="K132">
        <v>2</v>
      </c>
      <c r="L132">
        <v>0</v>
      </c>
      <c r="M132">
        <v>0</v>
      </c>
      <c r="N132" t="s">
        <v>36</v>
      </c>
      <c r="O132" t="s">
        <v>89</v>
      </c>
      <c r="P132" t="s">
        <v>56</v>
      </c>
      <c r="Q132" t="s">
        <v>39</v>
      </c>
      <c r="R132">
        <v>0</v>
      </c>
      <c r="S132">
        <v>0</v>
      </c>
      <c r="T132">
        <v>0</v>
      </c>
      <c r="U132" t="s">
        <v>60</v>
      </c>
      <c r="V132" t="s">
        <v>60</v>
      </c>
      <c r="W132">
        <v>0</v>
      </c>
      <c r="X132" t="s">
        <v>41</v>
      </c>
      <c r="Y132">
        <v>85</v>
      </c>
      <c r="Z132">
        <v>0</v>
      </c>
      <c r="AA132">
        <v>0</v>
      </c>
      <c r="AB132" t="s">
        <v>42</v>
      </c>
      <c r="AC132">
        <v>69</v>
      </c>
      <c r="AD132">
        <v>0</v>
      </c>
      <c r="AE132">
        <v>0</v>
      </c>
      <c r="AF132" t="s">
        <v>48</v>
      </c>
      <c r="AG132" s="1">
        <v>42357</v>
      </c>
      <c r="AH132">
        <f>SUM(Hotel_Data_Mini[[#This Row],[adults]:[babies]])</f>
        <v>2</v>
      </c>
      <c r="AI132">
        <f>SUM(Hotel_Data_Mini[[#This Row],[stays_in_weekend_nights]:[stays_in_week_nights]])</f>
        <v>2</v>
      </c>
      <c r="AJ132">
        <f>IF(Hotel_Data_Mini[[#This Row],[reserved_room_type]]=Hotel_Data_Mini[[#This Row],[assigned_room_type]],0,1)</f>
        <v>0</v>
      </c>
    </row>
    <row r="133" spans="1:36" x14ac:dyDescent="0.25">
      <c r="A133" t="s">
        <v>33</v>
      </c>
      <c r="B133" t="s">
        <v>34</v>
      </c>
      <c r="C133">
        <v>0</v>
      </c>
      <c r="D133">
        <v>287</v>
      </c>
      <c r="E133">
        <v>2015</v>
      </c>
      <c r="F133" t="s">
        <v>35</v>
      </c>
      <c r="G133">
        <v>42</v>
      </c>
      <c r="H133">
        <v>15</v>
      </c>
      <c r="I133">
        <v>1</v>
      </c>
      <c r="J133">
        <v>3</v>
      </c>
      <c r="K133">
        <v>2</v>
      </c>
      <c r="L133">
        <v>0</v>
      </c>
      <c r="M133">
        <v>0</v>
      </c>
      <c r="N133" t="s">
        <v>36</v>
      </c>
      <c r="O133" t="s">
        <v>58</v>
      </c>
      <c r="P133" t="s">
        <v>50</v>
      </c>
      <c r="Q133" t="s">
        <v>69</v>
      </c>
      <c r="R133">
        <v>0</v>
      </c>
      <c r="S133">
        <v>0</v>
      </c>
      <c r="T133">
        <v>0</v>
      </c>
      <c r="U133" t="s">
        <v>40</v>
      </c>
      <c r="V133" t="s">
        <v>40</v>
      </c>
      <c r="W133">
        <v>0</v>
      </c>
      <c r="X133" t="s">
        <v>41</v>
      </c>
      <c r="Y133">
        <v>0</v>
      </c>
      <c r="Z133">
        <v>223</v>
      </c>
      <c r="AA133">
        <v>0</v>
      </c>
      <c r="AB133" t="s">
        <v>53</v>
      </c>
      <c r="AC133">
        <v>46.5</v>
      </c>
      <c r="AD133">
        <v>0</v>
      </c>
      <c r="AE133">
        <v>0</v>
      </c>
      <c r="AF133" t="s">
        <v>48</v>
      </c>
      <c r="AG133" s="1">
        <v>42296</v>
      </c>
      <c r="AH133">
        <f>SUM(Hotel_Data_Mini[[#This Row],[adults]:[babies]])</f>
        <v>2</v>
      </c>
      <c r="AI133">
        <f>SUM(Hotel_Data_Mini[[#This Row],[stays_in_weekend_nights]:[stays_in_week_nights]])</f>
        <v>4</v>
      </c>
      <c r="AJ133">
        <f>IF(Hotel_Data_Mini[[#This Row],[reserved_room_type]]=Hotel_Data_Mini[[#This Row],[assigned_room_type]],0,1)</f>
        <v>0</v>
      </c>
    </row>
    <row r="134" spans="1:36" x14ac:dyDescent="0.25">
      <c r="A134" t="s">
        <v>33</v>
      </c>
      <c r="B134" t="s">
        <v>34</v>
      </c>
      <c r="C134">
        <v>0</v>
      </c>
      <c r="D134">
        <v>46</v>
      </c>
      <c r="E134">
        <v>2015</v>
      </c>
      <c r="F134" t="s">
        <v>52</v>
      </c>
      <c r="G134">
        <v>31</v>
      </c>
      <c r="H134">
        <v>27</v>
      </c>
      <c r="I134">
        <v>1</v>
      </c>
      <c r="J134">
        <v>5</v>
      </c>
      <c r="K134">
        <v>2</v>
      </c>
      <c r="L134">
        <v>0</v>
      </c>
      <c r="M134">
        <v>0</v>
      </c>
      <c r="N134" t="s">
        <v>54</v>
      </c>
      <c r="O134" t="s">
        <v>37</v>
      </c>
      <c r="P134" t="s">
        <v>56</v>
      </c>
      <c r="Q134" t="s">
        <v>39</v>
      </c>
      <c r="R134">
        <v>0</v>
      </c>
      <c r="S134">
        <v>0</v>
      </c>
      <c r="T134">
        <v>0</v>
      </c>
      <c r="U134" t="s">
        <v>40</v>
      </c>
      <c r="V134" t="s">
        <v>40</v>
      </c>
      <c r="W134">
        <v>0</v>
      </c>
      <c r="X134" t="s">
        <v>41</v>
      </c>
      <c r="Y134">
        <v>134</v>
      </c>
      <c r="Z134">
        <v>0</v>
      </c>
      <c r="AA134">
        <v>0</v>
      </c>
      <c r="AB134" t="s">
        <v>42</v>
      </c>
      <c r="AC134">
        <v>133</v>
      </c>
      <c r="AD134">
        <v>0</v>
      </c>
      <c r="AE134">
        <v>0</v>
      </c>
      <c r="AF134" t="s">
        <v>48</v>
      </c>
      <c r="AG134" s="1">
        <v>42218</v>
      </c>
      <c r="AH134">
        <f>SUM(Hotel_Data_Mini[[#This Row],[adults]:[babies]])</f>
        <v>2</v>
      </c>
      <c r="AI134">
        <f>SUM(Hotel_Data_Mini[[#This Row],[stays_in_weekend_nights]:[stays_in_week_nights]])</f>
        <v>6</v>
      </c>
      <c r="AJ134">
        <f>IF(Hotel_Data_Mini[[#This Row],[reserved_room_type]]=Hotel_Data_Mini[[#This Row],[assigned_room_type]],0,1)</f>
        <v>0</v>
      </c>
    </row>
    <row r="135" spans="1:36" x14ac:dyDescent="0.25">
      <c r="A135" t="s">
        <v>33</v>
      </c>
      <c r="B135" t="s">
        <v>44</v>
      </c>
      <c r="C135">
        <v>1</v>
      </c>
      <c r="D135">
        <v>98</v>
      </c>
      <c r="E135">
        <v>2015</v>
      </c>
      <c r="F135" t="s">
        <v>49</v>
      </c>
      <c r="G135">
        <v>52</v>
      </c>
      <c r="H135">
        <v>26</v>
      </c>
      <c r="I135">
        <v>2</v>
      </c>
      <c r="J135">
        <v>1</v>
      </c>
      <c r="K135">
        <v>2</v>
      </c>
      <c r="L135">
        <v>0</v>
      </c>
      <c r="M135">
        <v>0</v>
      </c>
      <c r="N135" t="s">
        <v>36</v>
      </c>
      <c r="O135" t="s">
        <v>37</v>
      </c>
      <c r="P135" t="s">
        <v>38</v>
      </c>
      <c r="Q135" t="s">
        <v>39</v>
      </c>
      <c r="R135">
        <v>0</v>
      </c>
      <c r="S135">
        <v>1</v>
      </c>
      <c r="T135">
        <v>0</v>
      </c>
      <c r="U135" t="s">
        <v>40</v>
      </c>
      <c r="V135" t="s">
        <v>40</v>
      </c>
      <c r="W135">
        <v>0</v>
      </c>
      <c r="X135" t="s">
        <v>41</v>
      </c>
      <c r="Y135">
        <v>8</v>
      </c>
      <c r="Z135">
        <v>0</v>
      </c>
      <c r="AA135">
        <v>0</v>
      </c>
      <c r="AB135" t="s">
        <v>42</v>
      </c>
      <c r="AC135">
        <v>118</v>
      </c>
      <c r="AD135">
        <v>0</v>
      </c>
      <c r="AE135">
        <v>1</v>
      </c>
      <c r="AF135" t="s">
        <v>43</v>
      </c>
      <c r="AG135" s="1">
        <v>42271</v>
      </c>
      <c r="AH135">
        <f>SUM(Hotel_Data_Mini[[#This Row],[adults]:[babies]])</f>
        <v>2</v>
      </c>
      <c r="AI135">
        <f>SUM(Hotel_Data_Mini[[#This Row],[stays_in_weekend_nights]:[stays_in_week_nights]])</f>
        <v>3</v>
      </c>
      <c r="AJ135">
        <f>IF(Hotel_Data_Mini[[#This Row],[reserved_room_type]]=Hotel_Data_Mini[[#This Row],[assigned_room_type]],0,1)</f>
        <v>0</v>
      </c>
    </row>
    <row r="136" spans="1:36" x14ac:dyDescent="0.25">
      <c r="A136" t="s">
        <v>33</v>
      </c>
      <c r="B136" t="s">
        <v>34</v>
      </c>
      <c r="C136">
        <v>0</v>
      </c>
      <c r="D136">
        <v>205</v>
      </c>
      <c r="E136">
        <v>2015</v>
      </c>
      <c r="F136" t="s">
        <v>57</v>
      </c>
      <c r="G136">
        <v>36</v>
      </c>
      <c r="H136">
        <v>3</v>
      </c>
      <c r="I136">
        <v>2</v>
      </c>
      <c r="J136">
        <v>8</v>
      </c>
      <c r="K136">
        <v>2</v>
      </c>
      <c r="L136">
        <v>0</v>
      </c>
      <c r="M136">
        <v>0</v>
      </c>
      <c r="N136" t="s">
        <v>54</v>
      </c>
      <c r="O136" t="s">
        <v>67</v>
      </c>
      <c r="P136" t="s">
        <v>56</v>
      </c>
      <c r="Q136" t="s">
        <v>39</v>
      </c>
      <c r="R136">
        <v>0</v>
      </c>
      <c r="S136">
        <v>0</v>
      </c>
      <c r="T136">
        <v>0</v>
      </c>
      <c r="U136" t="s">
        <v>40</v>
      </c>
      <c r="V136" t="s">
        <v>40</v>
      </c>
      <c r="W136">
        <v>0</v>
      </c>
      <c r="X136" t="s">
        <v>41</v>
      </c>
      <c r="Y136">
        <v>171</v>
      </c>
      <c r="Z136">
        <v>0</v>
      </c>
      <c r="AA136">
        <v>0</v>
      </c>
      <c r="AB136" t="s">
        <v>42</v>
      </c>
      <c r="AC136">
        <v>82.35</v>
      </c>
      <c r="AD136">
        <v>0</v>
      </c>
      <c r="AE136">
        <v>0</v>
      </c>
      <c r="AF136" t="s">
        <v>48</v>
      </c>
      <c r="AG136" s="1">
        <v>42260</v>
      </c>
      <c r="AH136">
        <f>SUM(Hotel_Data_Mini[[#This Row],[adults]:[babies]])</f>
        <v>2</v>
      </c>
      <c r="AI136">
        <f>SUM(Hotel_Data_Mini[[#This Row],[stays_in_weekend_nights]:[stays_in_week_nights]])</f>
        <v>10</v>
      </c>
      <c r="AJ136">
        <f>IF(Hotel_Data_Mini[[#This Row],[reserved_room_type]]=Hotel_Data_Mini[[#This Row],[assigned_room_type]],0,1)</f>
        <v>0</v>
      </c>
    </row>
    <row r="137" spans="1:36" x14ac:dyDescent="0.25">
      <c r="A137" t="s">
        <v>33</v>
      </c>
      <c r="B137" t="s">
        <v>44</v>
      </c>
      <c r="C137">
        <v>0</v>
      </c>
      <c r="D137">
        <v>0</v>
      </c>
      <c r="E137">
        <v>2015</v>
      </c>
      <c r="F137" t="s">
        <v>72</v>
      </c>
      <c r="G137">
        <v>45</v>
      </c>
      <c r="H137">
        <v>1</v>
      </c>
      <c r="I137">
        <v>1</v>
      </c>
      <c r="J137">
        <v>0</v>
      </c>
      <c r="K137">
        <v>2</v>
      </c>
      <c r="L137">
        <v>0</v>
      </c>
      <c r="M137">
        <v>0</v>
      </c>
      <c r="N137" t="s">
        <v>36</v>
      </c>
      <c r="O137" t="s">
        <v>90</v>
      </c>
      <c r="P137" t="s">
        <v>47</v>
      </c>
      <c r="Q137" t="s">
        <v>47</v>
      </c>
      <c r="R137">
        <v>0</v>
      </c>
      <c r="S137">
        <v>0</v>
      </c>
      <c r="T137">
        <v>0</v>
      </c>
      <c r="U137" t="s">
        <v>60</v>
      </c>
      <c r="V137" t="s">
        <v>60</v>
      </c>
      <c r="W137">
        <v>0</v>
      </c>
      <c r="X137" t="s">
        <v>41</v>
      </c>
      <c r="Y137">
        <v>0</v>
      </c>
      <c r="Z137">
        <v>0</v>
      </c>
      <c r="AA137">
        <v>0</v>
      </c>
      <c r="AB137" t="s">
        <v>42</v>
      </c>
      <c r="AC137">
        <v>95</v>
      </c>
      <c r="AD137">
        <v>0</v>
      </c>
      <c r="AE137">
        <v>1</v>
      </c>
      <c r="AF137" t="s">
        <v>48</v>
      </c>
      <c r="AG137" s="1">
        <v>0</v>
      </c>
      <c r="AH137">
        <f>SUM(Hotel_Data_Mini[[#This Row],[adults]:[babies]])</f>
        <v>2</v>
      </c>
      <c r="AI137">
        <f>SUM(Hotel_Data_Mini[[#This Row],[stays_in_weekend_nights]:[stays_in_week_nights]])</f>
        <v>1</v>
      </c>
      <c r="AJ137">
        <f>IF(Hotel_Data_Mini[[#This Row],[reserved_room_type]]=Hotel_Data_Mini[[#This Row],[assigned_room_type]],0,1)</f>
        <v>0</v>
      </c>
    </row>
    <row r="138" spans="1:36" x14ac:dyDescent="0.25">
      <c r="A138" t="s">
        <v>33</v>
      </c>
      <c r="B138" t="s">
        <v>44</v>
      </c>
      <c r="C138">
        <v>0</v>
      </c>
      <c r="D138">
        <v>32</v>
      </c>
      <c r="E138">
        <v>2015</v>
      </c>
      <c r="F138" t="s">
        <v>72</v>
      </c>
      <c r="G138">
        <v>46</v>
      </c>
      <c r="H138">
        <v>14</v>
      </c>
      <c r="I138">
        <v>0</v>
      </c>
      <c r="J138">
        <v>1</v>
      </c>
      <c r="K138">
        <v>2</v>
      </c>
      <c r="L138">
        <v>0</v>
      </c>
      <c r="M138">
        <v>0</v>
      </c>
      <c r="N138" t="s">
        <v>36</v>
      </c>
      <c r="O138" t="s">
        <v>37</v>
      </c>
      <c r="P138" t="s">
        <v>38</v>
      </c>
      <c r="Q138" t="s">
        <v>39</v>
      </c>
      <c r="R138">
        <v>0</v>
      </c>
      <c r="S138">
        <v>0</v>
      </c>
      <c r="T138">
        <v>0</v>
      </c>
      <c r="U138" t="s">
        <v>40</v>
      </c>
      <c r="V138" t="s">
        <v>40</v>
      </c>
      <c r="W138">
        <v>0</v>
      </c>
      <c r="X138" t="s">
        <v>41</v>
      </c>
      <c r="Y138">
        <v>9</v>
      </c>
      <c r="Z138">
        <v>0</v>
      </c>
      <c r="AA138">
        <v>0</v>
      </c>
      <c r="AB138" t="s">
        <v>59</v>
      </c>
      <c r="AC138">
        <v>96.3</v>
      </c>
      <c r="AD138">
        <v>0</v>
      </c>
      <c r="AE138">
        <v>3</v>
      </c>
      <c r="AF138" t="s">
        <v>48</v>
      </c>
      <c r="AG138" s="1">
        <v>42323</v>
      </c>
      <c r="AH138">
        <f>SUM(Hotel_Data_Mini[[#This Row],[adults]:[babies]])</f>
        <v>2</v>
      </c>
      <c r="AI138">
        <f>SUM(Hotel_Data_Mini[[#This Row],[stays_in_weekend_nights]:[stays_in_week_nights]])</f>
        <v>1</v>
      </c>
      <c r="AJ138">
        <f>IF(Hotel_Data_Mini[[#This Row],[reserved_room_type]]=Hotel_Data_Mini[[#This Row],[assigned_room_type]],0,1)</f>
        <v>0</v>
      </c>
    </row>
    <row r="139" spans="1:36" x14ac:dyDescent="0.25">
      <c r="A139" t="s">
        <v>33</v>
      </c>
      <c r="B139" t="s">
        <v>44</v>
      </c>
      <c r="C139">
        <v>0</v>
      </c>
      <c r="D139">
        <v>282</v>
      </c>
      <c r="E139">
        <v>2015</v>
      </c>
      <c r="F139" t="s">
        <v>35</v>
      </c>
      <c r="G139">
        <v>41</v>
      </c>
      <c r="H139">
        <v>10</v>
      </c>
      <c r="I139">
        <v>2</v>
      </c>
      <c r="J139">
        <v>1</v>
      </c>
      <c r="K139">
        <v>2</v>
      </c>
      <c r="L139">
        <v>0</v>
      </c>
      <c r="M139">
        <v>0</v>
      </c>
      <c r="N139" t="s">
        <v>36</v>
      </c>
      <c r="O139" t="s">
        <v>73</v>
      </c>
      <c r="P139" t="s">
        <v>56</v>
      </c>
      <c r="Q139" t="s">
        <v>39</v>
      </c>
      <c r="R139">
        <v>0</v>
      </c>
      <c r="S139">
        <v>0</v>
      </c>
      <c r="T139">
        <v>0</v>
      </c>
      <c r="U139" t="s">
        <v>40</v>
      </c>
      <c r="V139" t="s">
        <v>65</v>
      </c>
      <c r="W139">
        <v>0</v>
      </c>
      <c r="X139" t="s">
        <v>41</v>
      </c>
      <c r="Y139">
        <v>21</v>
      </c>
      <c r="Z139">
        <v>0</v>
      </c>
      <c r="AA139">
        <v>0</v>
      </c>
      <c r="AB139" t="s">
        <v>53</v>
      </c>
      <c r="AC139">
        <v>76.67</v>
      </c>
      <c r="AD139">
        <v>0</v>
      </c>
      <c r="AE139">
        <v>0</v>
      </c>
      <c r="AF139" t="s">
        <v>48</v>
      </c>
      <c r="AG139" s="1">
        <v>42290</v>
      </c>
      <c r="AH139">
        <f>SUM(Hotel_Data_Mini[[#This Row],[adults]:[babies]])</f>
        <v>2</v>
      </c>
      <c r="AI139">
        <f>SUM(Hotel_Data_Mini[[#This Row],[stays_in_weekend_nights]:[stays_in_week_nights]])</f>
        <v>3</v>
      </c>
      <c r="AJ139">
        <f>IF(Hotel_Data_Mini[[#This Row],[reserved_room_type]]=Hotel_Data_Mini[[#This Row],[assigned_room_type]],0,1)</f>
        <v>1</v>
      </c>
    </row>
    <row r="140" spans="1:36" x14ac:dyDescent="0.25">
      <c r="A140" t="s">
        <v>33</v>
      </c>
      <c r="B140" t="s">
        <v>44</v>
      </c>
      <c r="C140">
        <v>0</v>
      </c>
      <c r="D140">
        <v>224</v>
      </c>
      <c r="E140">
        <v>2015</v>
      </c>
      <c r="F140" t="s">
        <v>35</v>
      </c>
      <c r="G140">
        <v>40</v>
      </c>
      <c r="H140">
        <v>2</v>
      </c>
      <c r="I140">
        <v>1</v>
      </c>
      <c r="J140">
        <v>2</v>
      </c>
      <c r="K140">
        <v>2</v>
      </c>
      <c r="L140">
        <v>0</v>
      </c>
      <c r="M140">
        <v>0</v>
      </c>
      <c r="N140" t="s">
        <v>36</v>
      </c>
      <c r="O140" t="s">
        <v>68</v>
      </c>
      <c r="P140" t="s">
        <v>56</v>
      </c>
      <c r="Q140" t="s">
        <v>39</v>
      </c>
      <c r="R140">
        <v>0</v>
      </c>
      <c r="S140">
        <v>0</v>
      </c>
      <c r="T140">
        <v>0</v>
      </c>
      <c r="U140" t="s">
        <v>40</v>
      </c>
      <c r="V140" t="s">
        <v>40</v>
      </c>
      <c r="W140">
        <v>0</v>
      </c>
      <c r="X140" t="s">
        <v>41</v>
      </c>
      <c r="Y140">
        <v>3</v>
      </c>
      <c r="Z140">
        <v>0</v>
      </c>
      <c r="AA140">
        <v>0</v>
      </c>
      <c r="AB140" t="s">
        <v>53</v>
      </c>
      <c r="AC140">
        <v>65</v>
      </c>
      <c r="AD140">
        <v>0</v>
      </c>
      <c r="AE140">
        <v>0</v>
      </c>
      <c r="AF140" t="s">
        <v>48</v>
      </c>
      <c r="AG140" s="1">
        <v>0</v>
      </c>
      <c r="AH140">
        <f>SUM(Hotel_Data_Mini[[#This Row],[adults]:[babies]])</f>
        <v>2</v>
      </c>
      <c r="AI140">
        <f>SUM(Hotel_Data_Mini[[#This Row],[stays_in_weekend_nights]:[stays_in_week_nights]])</f>
        <v>3</v>
      </c>
      <c r="AJ140">
        <f>IF(Hotel_Data_Mini[[#This Row],[reserved_room_type]]=Hotel_Data_Mini[[#This Row],[assigned_room_type]],0,1)</f>
        <v>0</v>
      </c>
    </row>
    <row r="141" spans="1:36" x14ac:dyDescent="0.25">
      <c r="A141" t="s">
        <v>33</v>
      </c>
      <c r="B141" t="s">
        <v>34</v>
      </c>
      <c r="C141">
        <v>0</v>
      </c>
      <c r="D141">
        <v>21</v>
      </c>
      <c r="E141">
        <v>2015</v>
      </c>
      <c r="F141" t="s">
        <v>35</v>
      </c>
      <c r="G141">
        <v>41</v>
      </c>
      <c r="H141">
        <v>7</v>
      </c>
      <c r="I141">
        <v>0</v>
      </c>
      <c r="J141">
        <v>2</v>
      </c>
      <c r="K141">
        <v>1</v>
      </c>
      <c r="L141">
        <v>0</v>
      </c>
      <c r="M141">
        <v>0</v>
      </c>
      <c r="N141" t="s">
        <v>36</v>
      </c>
      <c r="O141" t="s">
        <v>64</v>
      </c>
      <c r="P141" t="s">
        <v>47</v>
      </c>
      <c r="Q141" t="s">
        <v>47</v>
      </c>
      <c r="R141">
        <v>0</v>
      </c>
      <c r="S141">
        <v>0</v>
      </c>
      <c r="T141">
        <v>0</v>
      </c>
      <c r="U141" t="s">
        <v>40</v>
      </c>
      <c r="V141" t="s">
        <v>40</v>
      </c>
      <c r="W141">
        <v>1</v>
      </c>
      <c r="X141" t="s">
        <v>41</v>
      </c>
      <c r="Y141">
        <v>0</v>
      </c>
      <c r="Z141">
        <v>0</v>
      </c>
      <c r="AA141">
        <v>0</v>
      </c>
      <c r="AB141" t="s">
        <v>42</v>
      </c>
      <c r="AC141">
        <v>47</v>
      </c>
      <c r="AD141">
        <v>0</v>
      </c>
      <c r="AE141">
        <v>1</v>
      </c>
      <c r="AF141" t="s">
        <v>48</v>
      </c>
      <c r="AG141" s="1">
        <v>0</v>
      </c>
      <c r="AH141">
        <f>SUM(Hotel_Data_Mini[[#This Row],[adults]:[babies]])</f>
        <v>1</v>
      </c>
      <c r="AI141">
        <f>SUM(Hotel_Data_Mini[[#This Row],[stays_in_weekend_nights]:[stays_in_week_nights]])</f>
        <v>2</v>
      </c>
      <c r="AJ141">
        <f>IF(Hotel_Data_Mini[[#This Row],[reserved_room_type]]=Hotel_Data_Mini[[#This Row],[assigned_room_type]],0,1)</f>
        <v>0</v>
      </c>
    </row>
    <row r="142" spans="1:36" x14ac:dyDescent="0.25">
      <c r="A142" t="s">
        <v>33</v>
      </c>
      <c r="B142" t="s">
        <v>44</v>
      </c>
      <c r="C142">
        <v>0</v>
      </c>
      <c r="D142">
        <v>260</v>
      </c>
      <c r="E142">
        <v>2015</v>
      </c>
      <c r="F142" t="s">
        <v>52</v>
      </c>
      <c r="G142">
        <v>27</v>
      </c>
      <c r="H142">
        <v>4</v>
      </c>
      <c r="I142">
        <v>2</v>
      </c>
      <c r="J142">
        <v>2</v>
      </c>
      <c r="K142">
        <v>1</v>
      </c>
      <c r="L142">
        <v>0</v>
      </c>
      <c r="M142">
        <v>0</v>
      </c>
      <c r="N142" t="s">
        <v>36</v>
      </c>
      <c r="O142" t="s">
        <v>37</v>
      </c>
      <c r="P142" t="s">
        <v>50</v>
      </c>
      <c r="Q142" t="s">
        <v>39</v>
      </c>
      <c r="R142">
        <v>0</v>
      </c>
      <c r="S142">
        <v>0</v>
      </c>
      <c r="T142">
        <v>0</v>
      </c>
      <c r="U142" t="s">
        <v>40</v>
      </c>
      <c r="V142" t="s">
        <v>40</v>
      </c>
      <c r="W142">
        <v>0</v>
      </c>
      <c r="X142" t="s">
        <v>41</v>
      </c>
      <c r="Y142">
        <v>1</v>
      </c>
      <c r="Z142">
        <v>0</v>
      </c>
      <c r="AA142">
        <v>0</v>
      </c>
      <c r="AB142" t="s">
        <v>53</v>
      </c>
      <c r="AC142">
        <v>60</v>
      </c>
      <c r="AD142">
        <v>0</v>
      </c>
      <c r="AE142">
        <v>0</v>
      </c>
      <c r="AF142" t="s">
        <v>48</v>
      </c>
      <c r="AG142" s="1">
        <v>42193</v>
      </c>
      <c r="AH142">
        <f>SUM(Hotel_Data_Mini[[#This Row],[adults]:[babies]])</f>
        <v>1</v>
      </c>
      <c r="AI142">
        <f>SUM(Hotel_Data_Mini[[#This Row],[stays_in_weekend_nights]:[stays_in_week_nights]])</f>
        <v>4</v>
      </c>
      <c r="AJ142">
        <f>IF(Hotel_Data_Mini[[#This Row],[reserved_room_type]]=Hotel_Data_Mini[[#This Row],[assigned_room_type]],0,1)</f>
        <v>0</v>
      </c>
    </row>
    <row r="143" spans="1:36" x14ac:dyDescent="0.25">
      <c r="A143" t="s">
        <v>33</v>
      </c>
      <c r="B143" t="s">
        <v>44</v>
      </c>
      <c r="C143">
        <v>1</v>
      </c>
      <c r="D143">
        <v>100</v>
      </c>
      <c r="E143">
        <v>2015</v>
      </c>
      <c r="F143" t="s">
        <v>35</v>
      </c>
      <c r="G143">
        <v>44</v>
      </c>
      <c r="H143">
        <v>31</v>
      </c>
      <c r="I143">
        <v>1</v>
      </c>
      <c r="J143">
        <v>1</v>
      </c>
      <c r="K143">
        <v>1</v>
      </c>
      <c r="L143">
        <v>0</v>
      </c>
      <c r="M143">
        <v>0</v>
      </c>
      <c r="N143" t="s">
        <v>36</v>
      </c>
      <c r="O143" t="s">
        <v>37</v>
      </c>
      <c r="P143" t="s">
        <v>50</v>
      </c>
      <c r="Q143" t="s">
        <v>39</v>
      </c>
      <c r="R143">
        <v>0</v>
      </c>
      <c r="S143">
        <v>0</v>
      </c>
      <c r="T143">
        <v>0</v>
      </c>
      <c r="U143" t="s">
        <v>40</v>
      </c>
      <c r="V143" t="s">
        <v>40</v>
      </c>
      <c r="W143">
        <v>0</v>
      </c>
      <c r="X143" t="s">
        <v>41</v>
      </c>
      <c r="Y143">
        <v>1</v>
      </c>
      <c r="Z143">
        <v>0</v>
      </c>
      <c r="AA143">
        <v>0</v>
      </c>
      <c r="AB143" t="s">
        <v>53</v>
      </c>
      <c r="AC143">
        <v>60</v>
      </c>
      <c r="AD143">
        <v>0</v>
      </c>
      <c r="AE143">
        <v>0</v>
      </c>
      <c r="AF143" t="s">
        <v>43</v>
      </c>
      <c r="AG143" s="1">
        <v>0</v>
      </c>
      <c r="AH143">
        <f>SUM(Hotel_Data_Mini[[#This Row],[adults]:[babies]])</f>
        <v>1</v>
      </c>
      <c r="AI143">
        <f>SUM(Hotel_Data_Mini[[#This Row],[stays_in_weekend_nights]:[stays_in_week_nights]])</f>
        <v>2</v>
      </c>
      <c r="AJ143">
        <f>IF(Hotel_Data_Mini[[#This Row],[reserved_room_type]]=Hotel_Data_Mini[[#This Row],[assigned_room_type]],0,1)</f>
        <v>0</v>
      </c>
    </row>
    <row r="144" spans="1:36" x14ac:dyDescent="0.25">
      <c r="A144" t="s">
        <v>33</v>
      </c>
      <c r="B144" t="s">
        <v>34</v>
      </c>
      <c r="C144">
        <v>0</v>
      </c>
      <c r="D144">
        <v>1</v>
      </c>
      <c r="E144">
        <v>2015</v>
      </c>
      <c r="F144" t="s">
        <v>35</v>
      </c>
      <c r="G144">
        <v>41</v>
      </c>
      <c r="H144">
        <v>6</v>
      </c>
      <c r="I144">
        <v>0</v>
      </c>
      <c r="J144">
        <v>3</v>
      </c>
      <c r="K144">
        <v>0</v>
      </c>
      <c r="L144">
        <v>0</v>
      </c>
      <c r="M144">
        <v>0</v>
      </c>
      <c r="N144" t="s">
        <v>80</v>
      </c>
      <c r="O144" t="s">
        <v>37</v>
      </c>
      <c r="P144" t="s">
        <v>69</v>
      </c>
      <c r="Q144" t="s">
        <v>69</v>
      </c>
      <c r="R144">
        <v>0</v>
      </c>
      <c r="S144">
        <v>0</v>
      </c>
      <c r="T144">
        <v>0</v>
      </c>
      <c r="U144" t="s">
        <v>40</v>
      </c>
      <c r="V144" t="s">
        <v>91</v>
      </c>
      <c r="W144">
        <v>1</v>
      </c>
      <c r="X144" t="s">
        <v>41</v>
      </c>
      <c r="Y144">
        <v>0</v>
      </c>
      <c r="Z144">
        <v>174</v>
      </c>
      <c r="AA144">
        <v>0</v>
      </c>
      <c r="AB144" t="s">
        <v>53</v>
      </c>
      <c r="AC144">
        <v>0</v>
      </c>
      <c r="AD144">
        <v>0</v>
      </c>
      <c r="AE144">
        <v>0</v>
      </c>
      <c r="AF144" t="s">
        <v>48</v>
      </c>
      <c r="AG144" s="1">
        <v>0</v>
      </c>
      <c r="AH144">
        <f>SUM(Hotel_Data_Mini[[#This Row],[adults]:[babies]])</f>
        <v>0</v>
      </c>
      <c r="AI144">
        <f>SUM(Hotel_Data_Mini[[#This Row],[stays_in_weekend_nights]:[stays_in_week_nights]])</f>
        <v>3</v>
      </c>
      <c r="AJ144">
        <f>IF(Hotel_Data_Mini[[#This Row],[reserved_room_type]]=Hotel_Data_Mini[[#This Row],[assigned_room_type]],0,1)</f>
        <v>1</v>
      </c>
    </row>
    <row r="145" spans="1:36" x14ac:dyDescent="0.25">
      <c r="A145" t="s">
        <v>33</v>
      </c>
      <c r="B145" t="s">
        <v>34</v>
      </c>
      <c r="C145">
        <v>1</v>
      </c>
      <c r="D145">
        <v>23</v>
      </c>
      <c r="E145">
        <v>2015</v>
      </c>
      <c r="F145" t="s">
        <v>45</v>
      </c>
      <c r="G145">
        <v>34</v>
      </c>
      <c r="H145">
        <v>19</v>
      </c>
      <c r="I145">
        <v>2</v>
      </c>
      <c r="J145">
        <v>5</v>
      </c>
      <c r="K145">
        <v>1</v>
      </c>
      <c r="L145">
        <v>0</v>
      </c>
      <c r="M145">
        <v>0</v>
      </c>
      <c r="N145" t="s">
        <v>54</v>
      </c>
      <c r="O145" t="s">
        <v>37</v>
      </c>
      <c r="P145" t="s">
        <v>47</v>
      </c>
      <c r="Q145" t="s">
        <v>47</v>
      </c>
      <c r="R145">
        <v>0</v>
      </c>
      <c r="S145">
        <v>0</v>
      </c>
      <c r="T145">
        <v>0</v>
      </c>
      <c r="U145" t="s">
        <v>60</v>
      </c>
      <c r="V145" t="s">
        <v>60</v>
      </c>
      <c r="W145">
        <v>0</v>
      </c>
      <c r="X145" t="s">
        <v>41</v>
      </c>
      <c r="Y145">
        <v>250</v>
      </c>
      <c r="Z145">
        <v>0</v>
      </c>
      <c r="AA145">
        <v>0</v>
      </c>
      <c r="AB145" t="s">
        <v>42</v>
      </c>
      <c r="AC145">
        <v>241</v>
      </c>
      <c r="AD145">
        <v>0</v>
      </c>
      <c r="AE145">
        <v>0</v>
      </c>
      <c r="AF145" t="s">
        <v>43</v>
      </c>
      <c r="AG145" s="1">
        <v>42219</v>
      </c>
      <c r="AH145">
        <f>SUM(Hotel_Data_Mini[[#This Row],[adults]:[babies]])</f>
        <v>1</v>
      </c>
      <c r="AI145">
        <f>SUM(Hotel_Data_Mini[[#This Row],[stays_in_weekend_nights]:[stays_in_week_nights]])</f>
        <v>7</v>
      </c>
      <c r="AJ145">
        <f>IF(Hotel_Data_Mini[[#This Row],[reserved_room_type]]=Hotel_Data_Mini[[#This Row],[assigned_room_type]],0,1)</f>
        <v>0</v>
      </c>
    </row>
    <row r="146" spans="1:36" x14ac:dyDescent="0.25">
      <c r="A146" t="s">
        <v>33</v>
      </c>
      <c r="B146" t="s">
        <v>44</v>
      </c>
      <c r="C146">
        <v>1</v>
      </c>
      <c r="D146">
        <v>273</v>
      </c>
      <c r="E146">
        <v>2015</v>
      </c>
      <c r="F146" t="s">
        <v>52</v>
      </c>
      <c r="G146">
        <v>29</v>
      </c>
      <c r="H146">
        <v>17</v>
      </c>
      <c r="I146">
        <v>0</v>
      </c>
      <c r="J146">
        <v>2</v>
      </c>
      <c r="K146">
        <v>2</v>
      </c>
      <c r="L146">
        <v>0</v>
      </c>
      <c r="M146">
        <v>0</v>
      </c>
      <c r="N146" t="s">
        <v>54</v>
      </c>
      <c r="O146" t="s">
        <v>37</v>
      </c>
      <c r="P146" t="s">
        <v>56</v>
      </c>
      <c r="Q146" t="s">
        <v>39</v>
      </c>
      <c r="R146">
        <v>0</v>
      </c>
      <c r="S146">
        <v>1</v>
      </c>
      <c r="T146">
        <v>0</v>
      </c>
      <c r="U146" t="s">
        <v>40</v>
      </c>
      <c r="V146" t="s">
        <v>40</v>
      </c>
      <c r="W146">
        <v>0</v>
      </c>
      <c r="X146" t="s">
        <v>41</v>
      </c>
      <c r="Y146">
        <v>6</v>
      </c>
      <c r="Z146">
        <v>0</v>
      </c>
      <c r="AA146">
        <v>0</v>
      </c>
      <c r="AB146" t="s">
        <v>53</v>
      </c>
      <c r="AC146">
        <v>101.5</v>
      </c>
      <c r="AD146">
        <v>0</v>
      </c>
      <c r="AE146">
        <v>0</v>
      </c>
      <c r="AF146" t="s">
        <v>43</v>
      </c>
      <c r="AG146" s="1">
        <v>42191</v>
      </c>
      <c r="AH146">
        <f>SUM(Hotel_Data_Mini[[#This Row],[adults]:[babies]])</f>
        <v>2</v>
      </c>
      <c r="AI146">
        <f>SUM(Hotel_Data_Mini[[#This Row],[stays_in_weekend_nights]:[stays_in_week_nights]])</f>
        <v>2</v>
      </c>
      <c r="AJ146">
        <f>IF(Hotel_Data_Mini[[#This Row],[reserved_room_type]]=Hotel_Data_Mini[[#This Row],[assigned_room_type]],0,1)</f>
        <v>0</v>
      </c>
    </row>
    <row r="147" spans="1:36" x14ac:dyDescent="0.25">
      <c r="A147" t="s">
        <v>33</v>
      </c>
      <c r="B147" t="s">
        <v>44</v>
      </c>
      <c r="C147">
        <v>1</v>
      </c>
      <c r="D147">
        <v>364</v>
      </c>
      <c r="E147">
        <v>2015</v>
      </c>
      <c r="F147" t="s">
        <v>35</v>
      </c>
      <c r="G147">
        <v>42</v>
      </c>
      <c r="H147">
        <v>16</v>
      </c>
      <c r="I147">
        <v>0</v>
      </c>
      <c r="J147">
        <v>2</v>
      </c>
      <c r="K147">
        <v>2</v>
      </c>
      <c r="L147">
        <v>0</v>
      </c>
      <c r="M147">
        <v>0</v>
      </c>
      <c r="N147" t="s">
        <v>54</v>
      </c>
      <c r="O147" t="s">
        <v>37</v>
      </c>
      <c r="P147" t="s">
        <v>56</v>
      </c>
      <c r="Q147" t="s">
        <v>39</v>
      </c>
      <c r="R147">
        <v>0</v>
      </c>
      <c r="S147">
        <v>1</v>
      </c>
      <c r="T147">
        <v>0</v>
      </c>
      <c r="U147" t="s">
        <v>40</v>
      </c>
      <c r="V147" t="s">
        <v>40</v>
      </c>
      <c r="W147">
        <v>0</v>
      </c>
      <c r="X147" t="s">
        <v>51</v>
      </c>
      <c r="Y147">
        <v>6</v>
      </c>
      <c r="Z147">
        <v>0</v>
      </c>
      <c r="AA147">
        <v>0</v>
      </c>
      <c r="AB147" t="s">
        <v>53</v>
      </c>
      <c r="AC147">
        <v>101.5</v>
      </c>
      <c r="AD147">
        <v>0</v>
      </c>
      <c r="AE147">
        <v>0</v>
      </c>
      <c r="AF147" t="s">
        <v>43</v>
      </c>
      <c r="AG147" s="1">
        <v>42191</v>
      </c>
      <c r="AH147">
        <f>SUM(Hotel_Data_Mini[[#This Row],[adults]:[babies]])</f>
        <v>2</v>
      </c>
      <c r="AI147">
        <f>SUM(Hotel_Data_Mini[[#This Row],[stays_in_weekend_nights]:[stays_in_week_nights]])</f>
        <v>2</v>
      </c>
      <c r="AJ147">
        <f>IF(Hotel_Data_Mini[[#This Row],[reserved_room_type]]=Hotel_Data_Mini[[#This Row],[assigned_room_type]],0,1)</f>
        <v>0</v>
      </c>
    </row>
    <row r="148" spans="1:36" x14ac:dyDescent="0.25">
      <c r="A148" t="s">
        <v>33</v>
      </c>
      <c r="B148" t="s">
        <v>44</v>
      </c>
      <c r="C148">
        <v>1</v>
      </c>
      <c r="D148">
        <v>72</v>
      </c>
      <c r="E148">
        <v>2015</v>
      </c>
      <c r="F148" t="s">
        <v>57</v>
      </c>
      <c r="G148">
        <v>37</v>
      </c>
      <c r="H148">
        <v>11</v>
      </c>
      <c r="I148">
        <v>0</v>
      </c>
      <c r="J148">
        <v>2</v>
      </c>
      <c r="K148">
        <v>2</v>
      </c>
      <c r="L148">
        <v>0</v>
      </c>
      <c r="M148">
        <v>0</v>
      </c>
      <c r="N148" t="s">
        <v>54</v>
      </c>
      <c r="O148" t="s">
        <v>37</v>
      </c>
      <c r="P148" t="s">
        <v>50</v>
      </c>
      <c r="Q148" t="s">
        <v>39</v>
      </c>
      <c r="R148">
        <v>0</v>
      </c>
      <c r="S148">
        <v>0</v>
      </c>
      <c r="T148">
        <v>0</v>
      </c>
      <c r="U148" t="s">
        <v>40</v>
      </c>
      <c r="V148" t="s">
        <v>40</v>
      </c>
      <c r="W148">
        <v>0</v>
      </c>
      <c r="X148" t="s">
        <v>41</v>
      </c>
      <c r="Y148">
        <v>30</v>
      </c>
      <c r="Z148">
        <v>0</v>
      </c>
      <c r="AA148">
        <v>0</v>
      </c>
      <c r="AB148" t="s">
        <v>53</v>
      </c>
      <c r="AC148">
        <v>126</v>
      </c>
      <c r="AD148">
        <v>0</v>
      </c>
      <c r="AE148">
        <v>0</v>
      </c>
      <c r="AF148" t="s">
        <v>43</v>
      </c>
      <c r="AG148" s="1">
        <v>42241</v>
      </c>
      <c r="AH148">
        <f>SUM(Hotel_Data_Mini[[#This Row],[adults]:[babies]])</f>
        <v>2</v>
      </c>
      <c r="AI148">
        <f>SUM(Hotel_Data_Mini[[#This Row],[stays_in_weekend_nights]:[stays_in_week_nights]])</f>
        <v>2</v>
      </c>
      <c r="AJ148">
        <f>IF(Hotel_Data_Mini[[#This Row],[reserved_room_type]]=Hotel_Data_Mini[[#This Row],[assigned_room_type]],0,1)</f>
        <v>0</v>
      </c>
    </row>
    <row r="149" spans="1:36" x14ac:dyDescent="0.25">
      <c r="A149" t="s">
        <v>33</v>
      </c>
      <c r="B149" t="s">
        <v>44</v>
      </c>
      <c r="C149">
        <v>0</v>
      </c>
      <c r="D149">
        <v>2</v>
      </c>
      <c r="E149">
        <v>2015</v>
      </c>
      <c r="F149" t="s">
        <v>49</v>
      </c>
      <c r="G149">
        <v>50</v>
      </c>
      <c r="H149">
        <v>11</v>
      </c>
      <c r="I149">
        <v>0</v>
      </c>
      <c r="J149">
        <v>1</v>
      </c>
      <c r="K149">
        <v>2</v>
      </c>
      <c r="L149">
        <v>0</v>
      </c>
      <c r="M149">
        <v>0</v>
      </c>
      <c r="N149" t="s">
        <v>80</v>
      </c>
      <c r="O149" t="s">
        <v>37</v>
      </c>
      <c r="P149" t="s">
        <v>38</v>
      </c>
      <c r="Q149" t="s">
        <v>39</v>
      </c>
      <c r="R149">
        <v>0</v>
      </c>
      <c r="S149">
        <v>0</v>
      </c>
      <c r="T149">
        <v>0</v>
      </c>
      <c r="U149" t="s">
        <v>40</v>
      </c>
      <c r="V149" t="s">
        <v>40</v>
      </c>
      <c r="W149">
        <v>0</v>
      </c>
      <c r="X149" t="s">
        <v>41</v>
      </c>
      <c r="Y149">
        <v>9</v>
      </c>
      <c r="Z149">
        <v>0</v>
      </c>
      <c r="AA149">
        <v>0</v>
      </c>
      <c r="AB149" t="s">
        <v>42</v>
      </c>
      <c r="AC149">
        <v>94</v>
      </c>
      <c r="AD149">
        <v>1</v>
      </c>
      <c r="AE149">
        <v>0</v>
      </c>
      <c r="AF149" t="s">
        <v>48</v>
      </c>
      <c r="AG149" s="1">
        <v>0</v>
      </c>
      <c r="AH149">
        <f>SUM(Hotel_Data_Mini[[#This Row],[adults]:[babies]])</f>
        <v>2</v>
      </c>
      <c r="AI149">
        <f>SUM(Hotel_Data_Mini[[#This Row],[stays_in_weekend_nights]:[stays_in_week_nights]])</f>
        <v>1</v>
      </c>
      <c r="AJ149">
        <f>IF(Hotel_Data_Mini[[#This Row],[reserved_room_type]]=Hotel_Data_Mini[[#This Row],[assigned_room_type]],0,1)</f>
        <v>0</v>
      </c>
    </row>
    <row r="150" spans="1:36" x14ac:dyDescent="0.25">
      <c r="A150" t="s">
        <v>33</v>
      </c>
      <c r="B150" t="s">
        <v>44</v>
      </c>
      <c r="C150">
        <v>0</v>
      </c>
      <c r="D150">
        <v>98</v>
      </c>
      <c r="E150">
        <v>2015</v>
      </c>
      <c r="F150" t="s">
        <v>72</v>
      </c>
      <c r="G150">
        <v>48</v>
      </c>
      <c r="H150">
        <v>23</v>
      </c>
      <c r="I150">
        <v>1</v>
      </c>
      <c r="J150">
        <v>2</v>
      </c>
      <c r="K150">
        <v>2</v>
      </c>
      <c r="L150">
        <v>0</v>
      </c>
      <c r="M150">
        <v>0</v>
      </c>
      <c r="N150" t="s">
        <v>36</v>
      </c>
      <c r="O150" t="s">
        <v>92</v>
      </c>
      <c r="P150" t="s">
        <v>50</v>
      </c>
      <c r="Q150" t="s">
        <v>39</v>
      </c>
      <c r="R150">
        <v>0</v>
      </c>
      <c r="S150">
        <v>0</v>
      </c>
      <c r="T150">
        <v>0</v>
      </c>
      <c r="U150" t="s">
        <v>40</v>
      </c>
      <c r="V150" t="s">
        <v>40</v>
      </c>
      <c r="W150">
        <v>1</v>
      </c>
      <c r="X150" t="s">
        <v>41</v>
      </c>
      <c r="Y150">
        <v>37</v>
      </c>
      <c r="Z150">
        <v>0</v>
      </c>
      <c r="AA150">
        <v>0</v>
      </c>
      <c r="AB150" t="s">
        <v>53</v>
      </c>
      <c r="AC150">
        <v>75</v>
      </c>
      <c r="AD150">
        <v>0</v>
      </c>
      <c r="AE150">
        <v>0</v>
      </c>
      <c r="AF150" t="s">
        <v>48</v>
      </c>
      <c r="AG150" s="1">
        <v>42334</v>
      </c>
      <c r="AH150">
        <f>SUM(Hotel_Data_Mini[[#This Row],[adults]:[babies]])</f>
        <v>2</v>
      </c>
      <c r="AI150">
        <f>SUM(Hotel_Data_Mini[[#This Row],[stays_in_weekend_nights]:[stays_in_week_nights]])</f>
        <v>3</v>
      </c>
      <c r="AJ150">
        <f>IF(Hotel_Data_Mini[[#This Row],[reserved_room_type]]=Hotel_Data_Mini[[#This Row],[assigned_room_type]],0,1)</f>
        <v>0</v>
      </c>
    </row>
    <row r="151" spans="1:36" x14ac:dyDescent="0.25">
      <c r="A151" t="s">
        <v>33</v>
      </c>
      <c r="B151" t="s">
        <v>34</v>
      </c>
      <c r="C151">
        <v>1</v>
      </c>
      <c r="D151">
        <v>17</v>
      </c>
      <c r="E151">
        <v>2015</v>
      </c>
      <c r="F151" t="s">
        <v>52</v>
      </c>
      <c r="G151">
        <v>28</v>
      </c>
      <c r="H151">
        <v>9</v>
      </c>
      <c r="I151">
        <v>1</v>
      </c>
      <c r="J151">
        <v>3</v>
      </c>
      <c r="K151">
        <v>2</v>
      </c>
      <c r="L151">
        <v>0</v>
      </c>
      <c r="M151">
        <v>0</v>
      </c>
      <c r="N151" t="s">
        <v>36</v>
      </c>
      <c r="O151" t="s">
        <v>37</v>
      </c>
      <c r="P151" t="s">
        <v>38</v>
      </c>
      <c r="Q151" t="s">
        <v>39</v>
      </c>
      <c r="R151">
        <v>0</v>
      </c>
      <c r="S151">
        <v>0</v>
      </c>
      <c r="T151">
        <v>0</v>
      </c>
      <c r="U151" t="s">
        <v>40</v>
      </c>
      <c r="V151" t="s">
        <v>40</v>
      </c>
      <c r="W151">
        <v>0</v>
      </c>
      <c r="X151" t="s">
        <v>41</v>
      </c>
      <c r="Y151">
        <v>240</v>
      </c>
      <c r="Z151">
        <v>0</v>
      </c>
      <c r="AA151">
        <v>0</v>
      </c>
      <c r="AB151" t="s">
        <v>42</v>
      </c>
      <c r="AC151">
        <v>105.08</v>
      </c>
      <c r="AD151">
        <v>0</v>
      </c>
      <c r="AE151">
        <v>0</v>
      </c>
      <c r="AF151" t="s">
        <v>43</v>
      </c>
      <c r="AG151" s="1">
        <v>42178</v>
      </c>
      <c r="AH151">
        <f>SUM(Hotel_Data_Mini[[#This Row],[adults]:[babies]])</f>
        <v>2</v>
      </c>
      <c r="AI151">
        <f>SUM(Hotel_Data_Mini[[#This Row],[stays_in_weekend_nights]:[stays_in_week_nights]])</f>
        <v>4</v>
      </c>
      <c r="AJ151">
        <f>IF(Hotel_Data_Mini[[#This Row],[reserved_room_type]]=Hotel_Data_Mini[[#This Row],[assigned_room_type]],0,1)</f>
        <v>0</v>
      </c>
    </row>
    <row r="152" spans="1:36" x14ac:dyDescent="0.25">
      <c r="A152" t="s">
        <v>33</v>
      </c>
      <c r="B152" t="s">
        <v>44</v>
      </c>
      <c r="C152">
        <v>1</v>
      </c>
      <c r="D152">
        <v>18</v>
      </c>
      <c r="E152">
        <v>2015</v>
      </c>
      <c r="F152" t="s">
        <v>45</v>
      </c>
      <c r="G152">
        <v>36</v>
      </c>
      <c r="H152">
        <v>30</v>
      </c>
      <c r="I152">
        <v>2</v>
      </c>
      <c r="J152">
        <v>3</v>
      </c>
      <c r="K152">
        <v>2</v>
      </c>
      <c r="L152">
        <v>0</v>
      </c>
      <c r="M152">
        <v>0</v>
      </c>
      <c r="N152" t="s">
        <v>36</v>
      </c>
      <c r="O152" t="s">
        <v>37</v>
      </c>
      <c r="P152" t="s">
        <v>38</v>
      </c>
      <c r="Q152" t="s">
        <v>39</v>
      </c>
      <c r="R152">
        <v>0</v>
      </c>
      <c r="S152">
        <v>0</v>
      </c>
      <c r="T152">
        <v>0</v>
      </c>
      <c r="U152" t="s">
        <v>40</v>
      </c>
      <c r="V152" t="s">
        <v>40</v>
      </c>
      <c r="W152">
        <v>0</v>
      </c>
      <c r="X152" t="s">
        <v>41</v>
      </c>
      <c r="Y152">
        <v>9</v>
      </c>
      <c r="Z152">
        <v>0</v>
      </c>
      <c r="AA152">
        <v>0</v>
      </c>
      <c r="AB152" t="s">
        <v>42</v>
      </c>
      <c r="AC152">
        <v>89</v>
      </c>
      <c r="AD152">
        <v>0</v>
      </c>
      <c r="AE152">
        <v>1</v>
      </c>
      <c r="AF152" t="s">
        <v>43</v>
      </c>
      <c r="AG152" s="1">
        <v>42235</v>
      </c>
      <c r="AH152">
        <f>SUM(Hotel_Data_Mini[[#This Row],[adults]:[babies]])</f>
        <v>2</v>
      </c>
      <c r="AI152">
        <f>SUM(Hotel_Data_Mini[[#This Row],[stays_in_weekend_nights]:[stays_in_week_nights]])</f>
        <v>5</v>
      </c>
      <c r="AJ152">
        <f>IF(Hotel_Data_Mini[[#This Row],[reserved_room_type]]=Hotel_Data_Mini[[#This Row],[assigned_room_type]],0,1)</f>
        <v>0</v>
      </c>
    </row>
    <row r="153" spans="1:36" x14ac:dyDescent="0.25">
      <c r="A153" t="s">
        <v>33</v>
      </c>
      <c r="B153" t="s">
        <v>44</v>
      </c>
      <c r="C153">
        <v>0</v>
      </c>
      <c r="D153">
        <v>19</v>
      </c>
      <c r="E153">
        <v>2015</v>
      </c>
      <c r="F153" t="s">
        <v>57</v>
      </c>
      <c r="G153">
        <v>40</v>
      </c>
      <c r="H153">
        <v>28</v>
      </c>
      <c r="I153">
        <v>1</v>
      </c>
      <c r="J153">
        <v>4</v>
      </c>
      <c r="K153">
        <v>2</v>
      </c>
      <c r="L153">
        <v>0</v>
      </c>
      <c r="M153">
        <v>1</v>
      </c>
      <c r="N153" t="s">
        <v>36</v>
      </c>
      <c r="O153" t="s">
        <v>37</v>
      </c>
      <c r="P153" t="s">
        <v>47</v>
      </c>
      <c r="Q153" t="s">
        <v>47</v>
      </c>
      <c r="R153">
        <v>0</v>
      </c>
      <c r="S153">
        <v>0</v>
      </c>
      <c r="T153">
        <v>0</v>
      </c>
      <c r="U153" t="s">
        <v>40</v>
      </c>
      <c r="V153" t="s">
        <v>40</v>
      </c>
      <c r="W153">
        <v>0</v>
      </c>
      <c r="X153" t="s">
        <v>41</v>
      </c>
      <c r="Y153">
        <v>0</v>
      </c>
      <c r="Z153">
        <v>0</v>
      </c>
      <c r="AA153">
        <v>0</v>
      </c>
      <c r="AB153" t="s">
        <v>42</v>
      </c>
      <c r="AC153">
        <v>146.80000000000001</v>
      </c>
      <c r="AD153">
        <v>1</v>
      </c>
      <c r="AE153">
        <v>2</v>
      </c>
      <c r="AF153" t="s">
        <v>48</v>
      </c>
      <c r="AG153" s="1">
        <v>0</v>
      </c>
      <c r="AH153">
        <f>SUM(Hotel_Data_Mini[[#This Row],[adults]:[babies]])</f>
        <v>3</v>
      </c>
      <c r="AI153">
        <f>SUM(Hotel_Data_Mini[[#This Row],[stays_in_weekend_nights]:[stays_in_week_nights]])</f>
        <v>5</v>
      </c>
      <c r="AJ153">
        <f>IF(Hotel_Data_Mini[[#This Row],[reserved_room_type]]=Hotel_Data_Mini[[#This Row],[assigned_room_type]],0,1)</f>
        <v>0</v>
      </c>
    </row>
    <row r="154" spans="1:36" x14ac:dyDescent="0.25">
      <c r="A154" t="s">
        <v>33</v>
      </c>
      <c r="B154" t="s">
        <v>44</v>
      </c>
      <c r="C154">
        <v>0</v>
      </c>
      <c r="D154">
        <v>28</v>
      </c>
      <c r="E154">
        <v>2015</v>
      </c>
      <c r="F154" t="s">
        <v>45</v>
      </c>
      <c r="G154">
        <v>32</v>
      </c>
      <c r="H154">
        <v>3</v>
      </c>
      <c r="I154">
        <v>1</v>
      </c>
      <c r="J154">
        <v>3</v>
      </c>
      <c r="K154">
        <v>1</v>
      </c>
      <c r="L154">
        <v>0</v>
      </c>
      <c r="M154">
        <v>0</v>
      </c>
      <c r="N154" t="s">
        <v>36</v>
      </c>
      <c r="O154" t="s">
        <v>37</v>
      </c>
      <c r="P154" t="s">
        <v>50</v>
      </c>
      <c r="Q154" t="s">
        <v>39</v>
      </c>
      <c r="R154">
        <v>0</v>
      </c>
      <c r="S154">
        <v>0</v>
      </c>
      <c r="T154">
        <v>0</v>
      </c>
      <c r="U154" t="s">
        <v>40</v>
      </c>
      <c r="V154" t="s">
        <v>40</v>
      </c>
      <c r="W154">
        <v>0</v>
      </c>
      <c r="X154" t="s">
        <v>41</v>
      </c>
      <c r="Y154">
        <v>1</v>
      </c>
      <c r="Z154">
        <v>0</v>
      </c>
      <c r="AA154">
        <v>0</v>
      </c>
      <c r="AB154" t="s">
        <v>53</v>
      </c>
      <c r="AC154">
        <v>0</v>
      </c>
      <c r="AD154">
        <v>0</v>
      </c>
      <c r="AE154">
        <v>0</v>
      </c>
      <c r="AF154" t="s">
        <v>48</v>
      </c>
      <c r="AG154" s="1">
        <v>42223</v>
      </c>
      <c r="AH154">
        <f>SUM(Hotel_Data_Mini[[#This Row],[adults]:[babies]])</f>
        <v>1</v>
      </c>
      <c r="AI154">
        <f>SUM(Hotel_Data_Mini[[#This Row],[stays_in_weekend_nights]:[stays_in_week_nights]])</f>
        <v>4</v>
      </c>
      <c r="AJ154">
        <f>IF(Hotel_Data_Mini[[#This Row],[reserved_room_type]]=Hotel_Data_Mini[[#This Row],[assigned_room_type]],0,1)</f>
        <v>0</v>
      </c>
    </row>
    <row r="155" spans="1:36" x14ac:dyDescent="0.25">
      <c r="A155" t="s">
        <v>33</v>
      </c>
      <c r="B155" t="s">
        <v>44</v>
      </c>
      <c r="C155">
        <v>1</v>
      </c>
      <c r="D155">
        <v>65</v>
      </c>
      <c r="E155">
        <v>2015</v>
      </c>
      <c r="F155" t="s">
        <v>57</v>
      </c>
      <c r="G155">
        <v>36</v>
      </c>
      <c r="H155">
        <v>5</v>
      </c>
      <c r="I155">
        <v>1</v>
      </c>
      <c r="J155">
        <v>1</v>
      </c>
      <c r="K155">
        <v>2</v>
      </c>
      <c r="L155">
        <v>0</v>
      </c>
      <c r="M155">
        <v>0</v>
      </c>
      <c r="N155" t="s">
        <v>36</v>
      </c>
      <c r="O155" t="s">
        <v>37</v>
      </c>
      <c r="P155" t="s">
        <v>50</v>
      </c>
      <c r="Q155" t="s">
        <v>39</v>
      </c>
      <c r="R155">
        <v>0</v>
      </c>
      <c r="S155">
        <v>0</v>
      </c>
      <c r="T155">
        <v>0</v>
      </c>
      <c r="U155" t="s">
        <v>40</v>
      </c>
      <c r="V155" t="s">
        <v>40</v>
      </c>
      <c r="W155">
        <v>0</v>
      </c>
      <c r="X155" t="s">
        <v>51</v>
      </c>
      <c r="Y155">
        <v>1</v>
      </c>
      <c r="Z155">
        <v>0</v>
      </c>
      <c r="AA155">
        <v>0</v>
      </c>
      <c r="AB155" t="s">
        <v>42</v>
      </c>
      <c r="AC155">
        <v>62</v>
      </c>
      <c r="AD155">
        <v>0</v>
      </c>
      <c r="AE155">
        <v>0</v>
      </c>
      <c r="AF155" t="s">
        <v>43</v>
      </c>
      <c r="AG155" s="1">
        <v>42210</v>
      </c>
      <c r="AH155">
        <f>SUM(Hotel_Data_Mini[[#This Row],[adults]:[babies]])</f>
        <v>2</v>
      </c>
      <c r="AI155">
        <f>SUM(Hotel_Data_Mini[[#This Row],[stays_in_weekend_nights]:[stays_in_week_nights]])</f>
        <v>2</v>
      </c>
      <c r="AJ155">
        <f>IF(Hotel_Data_Mini[[#This Row],[reserved_room_type]]=Hotel_Data_Mini[[#This Row],[assigned_room_type]],0,1)</f>
        <v>0</v>
      </c>
    </row>
    <row r="156" spans="1:36" x14ac:dyDescent="0.25">
      <c r="A156" t="s">
        <v>33</v>
      </c>
      <c r="B156" t="s">
        <v>34</v>
      </c>
      <c r="C156">
        <v>0</v>
      </c>
      <c r="D156">
        <v>138</v>
      </c>
      <c r="E156">
        <v>2015</v>
      </c>
      <c r="F156" t="s">
        <v>57</v>
      </c>
      <c r="G156">
        <v>39</v>
      </c>
      <c r="H156">
        <v>24</v>
      </c>
      <c r="I156">
        <v>2</v>
      </c>
      <c r="J156">
        <v>8</v>
      </c>
      <c r="K156">
        <v>2</v>
      </c>
      <c r="L156">
        <v>0</v>
      </c>
      <c r="M156">
        <v>0</v>
      </c>
      <c r="N156" t="s">
        <v>36</v>
      </c>
      <c r="O156" t="s">
        <v>58</v>
      </c>
      <c r="P156" t="s">
        <v>56</v>
      </c>
      <c r="Q156" t="s">
        <v>39</v>
      </c>
      <c r="R156">
        <v>0</v>
      </c>
      <c r="S156">
        <v>0</v>
      </c>
      <c r="T156">
        <v>0</v>
      </c>
      <c r="U156" t="s">
        <v>60</v>
      </c>
      <c r="V156" t="s">
        <v>60</v>
      </c>
      <c r="W156">
        <v>0</v>
      </c>
      <c r="X156" t="s">
        <v>41</v>
      </c>
      <c r="Y156">
        <v>243</v>
      </c>
      <c r="Z156">
        <v>0</v>
      </c>
      <c r="AA156">
        <v>0</v>
      </c>
      <c r="AB156" t="s">
        <v>59</v>
      </c>
      <c r="AC156">
        <v>55.6</v>
      </c>
      <c r="AD156">
        <v>0</v>
      </c>
      <c r="AE156">
        <v>0</v>
      </c>
      <c r="AF156" t="s">
        <v>48</v>
      </c>
      <c r="AG156" s="1">
        <v>0</v>
      </c>
      <c r="AH156">
        <f>SUM(Hotel_Data_Mini[[#This Row],[adults]:[babies]])</f>
        <v>2</v>
      </c>
      <c r="AI156">
        <f>SUM(Hotel_Data_Mini[[#This Row],[stays_in_weekend_nights]:[stays_in_week_nights]])</f>
        <v>10</v>
      </c>
      <c r="AJ156">
        <f>IF(Hotel_Data_Mini[[#This Row],[reserved_room_type]]=Hotel_Data_Mini[[#This Row],[assigned_room_type]],0,1)</f>
        <v>0</v>
      </c>
    </row>
    <row r="157" spans="1:36" x14ac:dyDescent="0.25">
      <c r="A157" t="s">
        <v>33</v>
      </c>
      <c r="B157" t="s">
        <v>34</v>
      </c>
      <c r="C157">
        <v>0</v>
      </c>
      <c r="D157">
        <v>122</v>
      </c>
      <c r="E157">
        <v>2015</v>
      </c>
      <c r="F157" t="s">
        <v>35</v>
      </c>
      <c r="G157">
        <v>43</v>
      </c>
      <c r="H157">
        <v>22</v>
      </c>
      <c r="I157">
        <v>1</v>
      </c>
      <c r="J157">
        <v>3</v>
      </c>
      <c r="K157">
        <v>2</v>
      </c>
      <c r="L157">
        <v>0</v>
      </c>
      <c r="M157">
        <v>0</v>
      </c>
      <c r="N157" t="s">
        <v>36</v>
      </c>
      <c r="O157" t="s">
        <v>46</v>
      </c>
      <c r="P157" t="s">
        <v>38</v>
      </c>
      <c r="Q157" t="s">
        <v>39</v>
      </c>
      <c r="R157">
        <v>0</v>
      </c>
      <c r="S157">
        <v>0</v>
      </c>
      <c r="T157">
        <v>0</v>
      </c>
      <c r="U157" t="s">
        <v>60</v>
      </c>
      <c r="V157" t="s">
        <v>71</v>
      </c>
      <c r="W157">
        <v>0</v>
      </c>
      <c r="X157" t="s">
        <v>41</v>
      </c>
      <c r="Y157">
        <v>240</v>
      </c>
      <c r="Z157">
        <v>0</v>
      </c>
      <c r="AA157">
        <v>0</v>
      </c>
      <c r="AB157" t="s">
        <v>42</v>
      </c>
      <c r="AC157">
        <v>55</v>
      </c>
      <c r="AD157">
        <v>0</v>
      </c>
      <c r="AE157">
        <v>2</v>
      </c>
      <c r="AF157" t="s">
        <v>48</v>
      </c>
      <c r="AG157" s="1">
        <v>42303</v>
      </c>
      <c r="AH157">
        <f>SUM(Hotel_Data_Mini[[#This Row],[adults]:[babies]])</f>
        <v>2</v>
      </c>
      <c r="AI157">
        <f>SUM(Hotel_Data_Mini[[#This Row],[stays_in_weekend_nights]:[stays_in_week_nights]])</f>
        <v>4</v>
      </c>
      <c r="AJ157">
        <f>IF(Hotel_Data_Mini[[#This Row],[reserved_room_type]]=Hotel_Data_Mini[[#This Row],[assigned_room_type]],0,1)</f>
        <v>1</v>
      </c>
    </row>
    <row r="158" spans="1:36" x14ac:dyDescent="0.25">
      <c r="A158" t="s">
        <v>33</v>
      </c>
      <c r="B158" t="s">
        <v>34</v>
      </c>
      <c r="C158">
        <v>0</v>
      </c>
      <c r="D158">
        <v>154</v>
      </c>
      <c r="E158">
        <v>2015</v>
      </c>
      <c r="F158" t="s">
        <v>35</v>
      </c>
      <c r="G158">
        <v>44</v>
      </c>
      <c r="H158">
        <v>30</v>
      </c>
      <c r="I158">
        <v>1</v>
      </c>
      <c r="J158">
        <v>2</v>
      </c>
      <c r="K158">
        <v>2</v>
      </c>
      <c r="L158">
        <v>0</v>
      </c>
      <c r="M158">
        <v>0</v>
      </c>
      <c r="N158" t="s">
        <v>36</v>
      </c>
      <c r="O158" t="s">
        <v>37</v>
      </c>
      <c r="P158" t="s">
        <v>50</v>
      </c>
      <c r="Q158" t="s">
        <v>47</v>
      </c>
      <c r="R158">
        <v>0</v>
      </c>
      <c r="S158">
        <v>0</v>
      </c>
      <c r="T158">
        <v>0</v>
      </c>
      <c r="U158" t="s">
        <v>40</v>
      </c>
      <c r="V158" t="s">
        <v>40</v>
      </c>
      <c r="W158">
        <v>0</v>
      </c>
      <c r="X158" t="s">
        <v>41</v>
      </c>
      <c r="Y158">
        <v>0</v>
      </c>
      <c r="Z158">
        <v>0</v>
      </c>
      <c r="AA158">
        <v>0</v>
      </c>
      <c r="AB158" t="s">
        <v>42</v>
      </c>
      <c r="AC158">
        <v>36</v>
      </c>
      <c r="AD158">
        <v>0</v>
      </c>
      <c r="AE158">
        <v>0</v>
      </c>
      <c r="AF158" t="s">
        <v>48</v>
      </c>
      <c r="AG158" s="1">
        <v>0</v>
      </c>
      <c r="AH158">
        <f>SUM(Hotel_Data_Mini[[#This Row],[adults]:[babies]])</f>
        <v>2</v>
      </c>
      <c r="AI158">
        <f>SUM(Hotel_Data_Mini[[#This Row],[stays_in_weekend_nights]:[stays_in_week_nights]])</f>
        <v>3</v>
      </c>
      <c r="AJ158">
        <f>IF(Hotel_Data_Mini[[#This Row],[reserved_room_type]]=Hotel_Data_Mini[[#This Row],[assigned_room_type]],0,1)</f>
        <v>0</v>
      </c>
    </row>
    <row r="159" spans="1:36" x14ac:dyDescent="0.25">
      <c r="A159" t="s">
        <v>33</v>
      </c>
      <c r="B159" t="s">
        <v>44</v>
      </c>
      <c r="C159">
        <v>1</v>
      </c>
      <c r="D159">
        <v>34</v>
      </c>
      <c r="E159">
        <v>2015</v>
      </c>
      <c r="F159" t="s">
        <v>49</v>
      </c>
      <c r="G159">
        <v>50</v>
      </c>
      <c r="H159">
        <v>8</v>
      </c>
      <c r="I159">
        <v>0</v>
      </c>
      <c r="J159">
        <v>2</v>
      </c>
      <c r="K159">
        <v>1</v>
      </c>
      <c r="L159">
        <v>0</v>
      </c>
      <c r="M159">
        <v>0</v>
      </c>
      <c r="N159" t="s">
        <v>36</v>
      </c>
      <c r="O159" t="s">
        <v>37</v>
      </c>
      <c r="P159" t="s">
        <v>56</v>
      </c>
      <c r="Q159" t="s">
        <v>39</v>
      </c>
      <c r="R159">
        <v>0</v>
      </c>
      <c r="S159">
        <v>1</v>
      </c>
      <c r="T159">
        <v>0</v>
      </c>
      <c r="U159" t="s">
        <v>40</v>
      </c>
      <c r="V159" t="s">
        <v>40</v>
      </c>
      <c r="W159">
        <v>0</v>
      </c>
      <c r="X159" t="s">
        <v>51</v>
      </c>
      <c r="Y159">
        <v>19</v>
      </c>
      <c r="Z159">
        <v>0</v>
      </c>
      <c r="AA159">
        <v>0</v>
      </c>
      <c r="AB159" t="s">
        <v>42</v>
      </c>
      <c r="AC159">
        <v>90</v>
      </c>
      <c r="AD159">
        <v>0</v>
      </c>
      <c r="AE159">
        <v>0</v>
      </c>
      <c r="AF159" t="s">
        <v>43</v>
      </c>
      <c r="AG159" s="1">
        <v>0</v>
      </c>
      <c r="AH159">
        <f>SUM(Hotel_Data_Mini[[#This Row],[adults]:[babies]])</f>
        <v>1</v>
      </c>
      <c r="AI159">
        <f>SUM(Hotel_Data_Mini[[#This Row],[stays_in_weekend_nights]:[stays_in_week_nights]])</f>
        <v>2</v>
      </c>
      <c r="AJ159">
        <f>IF(Hotel_Data_Mini[[#This Row],[reserved_room_type]]=Hotel_Data_Mini[[#This Row],[assigned_room_type]],0,1)</f>
        <v>0</v>
      </c>
    </row>
    <row r="160" spans="1:36" x14ac:dyDescent="0.25">
      <c r="A160" t="s">
        <v>33</v>
      </c>
      <c r="B160" t="s">
        <v>34</v>
      </c>
      <c r="C160">
        <v>0</v>
      </c>
      <c r="D160">
        <v>0</v>
      </c>
      <c r="E160">
        <v>2015</v>
      </c>
      <c r="F160" t="s">
        <v>49</v>
      </c>
      <c r="G160">
        <v>50</v>
      </c>
      <c r="H160">
        <v>6</v>
      </c>
      <c r="I160">
        <v>1</v>
      </c>
      <c r="J160">
        <v>0</v>
      </c>
      <c r="K160">
        <v>2</v>
      </c>
      <c r="L160">
        <v>0</v>
      </c>
      <c r="M160">
        <v>0</v>
      </c>
      <c r="N160" t="s">
        <v>36</v>
      </c>
      <c r="O160" t="s">
        <v>46</v>
      </c>
      <c r="P160" t="s">
        <v>38</v>
      </c>
      <c r="Q160" t="s">
        <v>39</v>
      </c>
      <c r="R160">
        <v>0</v>
      </c>
      <c r="S160">
        <v>0</v>
      </c>
      <c r="T160">
        <v>0</v>
      </c>
      <c r="U160" t="s">
        <v>60</v>
      </c>
      <c r="V160" t="s">
        <v>71</v>
      </c>
      <c r="W160">
        <v>0</v>
      </c>
      <c r="X160" t="s">
        <v>41</v>
      </c>
      <c r="Y160">
        <v>240</v>
      </c>
      <c r="Z160">
        <v>0</v>
      </c>
      <c r="AA160">
        <v>0</v>
      </c>
      <c r="AB160" t="s">
        <v>42</v>
      </c>
      <c r="AC160">
        <v>68</v>
      </c>
      <c r="AD160">
        <v>0</v>
      </c>
      <c r="AE160">
        <v>1</v>
      </c>
      <c r="AF160" t="s">
        <v>48</v>
      </c>
      <c r="AG160" s="1">
        <v>0</v>
      </c>
      <c r="AH160">
        <f>SUM(Hotel_Data_Mini[[#This Row],[adults]:[babies]])</f>
        <v>2</v>
      </c>
      <c r="AI160">
        <f>SUM(Hotel_Data_Mini[[#This Row],[stays_in_weekend_nights]:[stays_in_week_nights]])</f>
        <v>1</v>
      </c>
      <c r="AJ160">
        <f>IF(Hotel_Data_Mini[[#This Row],[reserved_room_type]]=Hotel_Data_Mini[[#This Row],[assigned_room_type]],0,1)</f>
        <v>1</v>
      </c>
    </row>
    <row r="161" spans="1:36" x14ac:dyDescent="0.25">
      <c r="A161" t="s">
        <v>33</v>
      </c>
      <c r="B161" t="s">
        <v>44</v>
      </c>
      <c r="C161">
        <v>1</v>
      </c>
      <c r="D161">
        <v>336</v>
      </c>
      <c r="E161">
        <v>2015</v>
      </c>
      <c r="F161" t="s">
        <v>57</v>
      </c>
      <c r="G161">
        <v>38</v>
      </c>
      <c r="H161">
        <v>18</v>
      </c>
      <c r="I161">
        <v>0</v>
      </c>
      <c r="J161">
        <v>2</v>
      </c>
      <c r="K161">
        <v>2</v>
      </c>
      <c r="L161">
        <v>0</v>
      </c>
      <c r="M161">
        <v>0</v>
      </c>
      <c r="N161" t="s">
        <v>54</v>
      </c>
      <c r="O161" t="s">
        <v>37</v>
      </c>
      <c r="P161" t="s">
        <v>56</v>
      </c>
      <c r="Q161" t="s">
        <v>39</v>
      </c>
      <c r="R161">
        <v>0</v>
      </c>
      <c r="S161">
        <v>1</v>
      </c>
      <c r="T161">
        <v>0</v>
      </c>
      <c r="U161" t="s">
        <v>40</v>
      </c>
      <c r="V161" t="s">
        <v>40</v>
      </c>
      <c r="W161">
        <v>0</v>
      </c>
      <c r="X161" t="s">
        <v>51</v>
      </c>
      <c r="Y161">
        <v>6</v>
      </c>
      <c r="Z161">
        <v>0</v>
      </c>
      <c r="AA161">
        <v>0</v>
      </c>
      <c r="AB161" t="s">
        <v>53</v>
      </c>
      <c r="AC161">
        <v>101.5</v>
      </c>
      <c r="AD161">
        <v>0</v>
      </c>
      <c r="AE161">
        <v>0</v>
      </c>
      <c r="AF161" t="s">
        <v>43</v>
      </c>
      <c r="AG161" s="1">
        <v>42191</v>
      </c>
      <c r="AH161">
        <f>SUM(Hotel_Data_Mini[[#This Row],[adults]:[babies]])</f>
        <v>2</v>
      </c>
      <c r="AI161">
        <f>SUM(Hotel_Data_Mini[[#This Row],[stays_in_weekend_nights]:[stays_in_week_nights]])</f>
        <v>2</v>
      </c>
      <c r="AJ161">
        <f>IF(Hotel_Data_Mini[[#This Row],[reserved_room_type]]=Hotel_Data_Mini[[#This Row],[assigned_room_type]],0,1)</f>
        <v>0</v>
      </c>
    </row>
    <row r="162" spans="1:36" x14ac:dyDescent="0.25">
      <c r="A162" t="s">
        <v>33</v>
      </c>
      <c r="B162" t="s">
        <v>44</v>
      </c>
      <c r="C162">
        <v>1</v>
      </c>
      <c r="D162">
        <v>32</v>
      </c>
      <c r="E162">
        <v>2015</v>
      </c>
      <c r="F162" t="s">
        <v>35</v>
      </c>
      <c r="G162">
        <v>43</v>
      </c>
      <c r="H162">
        <v>19</v>
      </c>
      <c r="I162">
        <v>1</v>
      </c>
      <c r="J162">
        <v>3</v>
      </c>
      <c r="K162">
        <v>2</v>
      </c>
      <c r="L162">
        <v>0</v>
      </c>
      <c r="M162">
        <v>0</v>
      </c>
      <c r="N162" t="s">
        <v>36</v>
      </c>
      <c r="O162" t="s">
        <v>37</v>
      </c>
      <c r="P162" t="s">
        <v>38</v>
      </c>
      <c r="Q162" t="s">
        <v>39</v>
      </c>
      <c r="R162">
        <v>0</v>
      </c>
      <c r="S162">
        <v>1</v>
      </c>
      <c r="T162">
        <v>0</v>
      </c>
      <c r="U162" t="s">
        <v>40</v>
      </c>
      <c r="V162" t="s">
        <v>40</v>
      </c>
      <c r="W162">
        <v>0</v>
      </c>
      <c r="X162" t="s">
        <v>41</v>
      </c>
      <c r="Y162">
        <v>9</v>
      </c>
      <c r="Z162">
        <v>0</v>
      </c>
      <c r="AA162">
        <v>0</v>
      </c>
      <c r="AB162" t="s">
        <v>59</v>
      </c>
      <c r="AC162">
        <v>96.3</v>
      </c>
      <c r="AD162">
        <v>0</v>
      </c>
      <c r="AE162">
        <v>0</v>
      </c>
      <c r="AF162" t="s">
        <v>43</v>
      </c>
      <c r="AG162" s="1">
        <v>42269</v>
      </c>
      <c r="AH162">
        <f>SUM(Hotel_Data_Mini[[#This Row],[adults]:[babies]])</f>
        <v>2</v>
      </c>
      <c r="AI162">
        <f>SUM(Hotel_Data_Mini[[#This Row],[stays_in_weekend_nights]:[stays_in_week_nights]])</f>
        <v>4</v>
      </c>
      <c r="AJ162">
        <f>IF(Hotel_Data_Mini[[#This Row],[reserved_room_type]]=Hotel_Data_Mini[[#This Row],[assigned_room_type]],0,1)</f>
        <v>0</v>
      </c>
    </row>
    <row r="163" spans="1:36" x14ac:dyDescent="0.25">
      <c r="A163" t="s">
        <v>33</v>
      </c>
      <c r="B163" t="s">
        <v>34</v>
      </c>
      <c r="C163">
        <v>0</v>
      </c>
      <c r="D163">
        <v>289</v>
      </c>
      <c r="E163">
        <v>2015</v>
      </c>
      <c r="F163" t="s">
        <v>72</v>
      </c>
      <c r="G163">
        <v>47</v>
      </c>
      <c r="H163">
        <v>20</v>
      </c>
      <c r="I163">
        <v>1</v>
      </c>
      <c r="J163">
        <v>2</v>
      </c>
      <c r="K163">
        <v>2</v>
      </c>
      <c r="L163">
        <v>0</v>
      </c>
      <c r="M163">
        <v>0</v>
      </c>
      <c r="N163" t="s">
        <v>54</v>
      </c>
      <c r="O163" t="s">
        <v>58</v>
      </c>
      <c r="P163" t="s">
        <v>50</v>
      </c>
      <c r="Q163" t="s">
        <v>39</v>
      </c>
      <c r="R163">
        <v>0</v>
      </c>
      <c r="S163">
        <v>0</v>
      </c>
      <c r="T163">
        <v>0</v>
      </c>
      <c r="U163" t="s">
        <v>40</v>
      </c>
      <c r="V163" t="s">
        <v>40</v>
      </c>
      <c r="W163">
        <v>0</v>
      </c>
      <c r="X163" t="s">
        <v>41</v>
      </c>
      <c r="Y163">
        <v>134</v>
      </c>
      <c r="Z163">
        <v>0</v>
      </c>
      <c r="AA163">
        <v>0</v>
      </c>
      <c r="AB163" t="s">
        <v>53</v>
      </c>
      <c r="AC163">
        <v>57</v>
      </c>
      <c r="AD163">
        <v>0</v>
      </c>
      <c r="AE163">
        <v>0</v>
      </c>
      <c r="AF163" t="s">
        <v>48</v>
      </c>
      <c r="AG163" s="1">
        <v>42331</v>
      </c>
      <c r="AH163">
        <f>SUM(Hotel_Data_Mini[[#This Row],[adults]:[babies]])</f>
        <v>2</v>
      </c>
      <c r="AI163">
        <f>SUM(Hotel_Data_Mini[[#This Row],[stays_in_weekend_nights]:[stays_in_week_nights]])</f>
        <v>3</v>
      </c>
      <c r="AJ163">
        <f>IF(Hotel_Data_Mini[[#This Row],[reserved_room_type]]=Hotel_Data_Mini[[#This Row],[assigned_room_type]],0,1)</f>
        <v>0</v>
      </c>
    </row>
    <row r="164" spans="1:36" x14ac:dyDescent="0.25">
      <c r="A164" t="s">
        <v>33</v>
      </c>
      <c r="B164" t="s">
        <v>44</v>
      </c>
      <c r="C164">
        <v>0</v>
      </c>
      <c r="D164">
        <v>29</v>
      </c>
      <c r="E164">
        <v>2015</v>
      </c>
      <c r="F164" t="s">
        <v>35</v>
      </c>
      <c r="G164">
        <v>42</v>
      </c>
      <c r="H164">
        <v>17</v>
      </c>
      <c r="I164">
        <v>2</v>
      </c>
      <c r="J164">
        <v>2</v>
      </c>
      <c r="K164">
        <v>2</v>
      </c>
      <c r="L164">
        <v>0</v>
      </c>
      <c r="M164">
        <v>0</v>
      </c>
      <c r="N164" t="s">
        <v>36</v>
      </c>
      <c r="O164" t="s">
        <v>68</v>
      </c>
      <c r="P164" t="s">
        <v>38</v>
      </c>
      <c r="Q164" t="s">
        <v>39</v>
      </c>
      <c r="R164">
        <v>0</v>
      </c>
      <c r="S164">
        <v>0</v>
      </c>
      <c r="T164">
        <v>0</v>
      </c>
      <c r="U164" t="s">
        <v>40</v>
      </c>
      <c r="V164" t="s">
        <v>60</v>
      </c>
      <c r="W164">
        <v>0</v>
      </c>
      <c r="X164" t="s">
        <v>41</v>
      </c>
      <c r="Y164">
        <v>11</v>
      </c>
      <c r="Z164">
        <v>0</v>
      </c>
      <c r="AA164">
        <v>0</v>
      </c>
      <c r="AB164" t="s">
        <v>42</v>
      </c>
      <c r="AC164">
        <v>95.04</v>
      </c>
      <c r="AD164">
        <v>0</v>
      </c>
      <c r="AE164">
        <v>0</v>
      </c>
      <c r="AF164" t="s">
        <v>48</v>
      </c>
      <c r="AG164" s="1">
        <v>42298</v>
      </c>
      <c r="AH164">
        <f>SUM(Hotel_Data_Mini[[#This Row],[adults]:[babies]])</f>
        <v>2</v>
      </c>
      <c r="AI164">
        <f>SUM(Hotel_Data_Mini[[#This Row],[stays_in_weekend_nights]:[stays_in_week_nights]])</f>
        <v>4</v>
      </c>
      <c r="AJ164">
        <f>IF(Hotel_Data_Mini[[#This Row],[reserved_room_type]]=Hotel_Data_Mini[[#This Row],[assigned_room_type]],0,1)</f>
        <v>1</v>
      </c>
    </row>
    <row r="165" spans="1:36" x14ac:dyDescent="0.25">
      <c r="A165" t="s">
        <v>33</v>
      </c>
      <c r="B165" t="s">
        <v>44</v>
      </c>
      <c r="C165">
        <v>1</v>
      </c>
      <c r="D165">
        <v>342</v>
      </c>
      <c r="E165">
        <v>2015</v>
      </c>
      <c r="F165" t="s">
        <v>57</v>
      </c>
      <c r="G165">
        <v>39</v>
      </c>
      <c r="H165">
        <v>24</v>
      </c>
      <c r="I165">
        <v>2</v>
      </c>
      <c r="J165">
        <v>4</v>
      </c>
      <c r="K165">
        <v>2</v>
      </c>
      <c r="L165">
        <v>0</v>
      </c>
      <c r="M165">
        <v>0</v>
      </c>
      <c r="N165" t="s">
        <v>36</v>
      </c>
      <c r="O165" t="s">
        <v>37</v>
      </c>
      <c r="P165" t="s">
        <v>50</v>
      </c>
      <c r="Q165" t="s">
        <v>39</v>
      </c>
      <c r="R165">
        <v>0</v>
      </c>
      <c r="S165">
        <v>1</v>
      </c>
      <c r="T165">
        <v>0</v>
      </c>
      <c r="U165" t="s">
        <v>40</v>
      </c>
      <c r="V165" t="s">
        <v>40</v>
      </c>
      <c r="W165">
        <v>0</v>
      </c>
      <c r="X165" t="s">
        <v>51</v>
      </c>
      <c r="Y165">
        <v>1</v>
      </c>
      <c r="Z165">
        <v>0</v>
      </c>
      <c r="AA165">
        <v>0</v>
      </c>
      <c r="AB165" t="s">
        <v>42</v>
      </c>
      <c r="AC165">
        <v>170</v>
      </c>
      <c r="AD165">
        <v>0</v>
      </c>
      <c r="AE165">
        <v>0</v>
      </c>
      <c r="AF165" t="s">
        <v>43</v>
      </c>
      <c r="AG165" s="1">
        <v>42237</v>
      </c>
      <c r="AH165">
        <f>SUM(Hotel_Data_Mini[[#This Row],[adults]:[babies]])</f>
        <v>2</v>
      </c>
      <c r="AI165">
        <f>SUM(Hotel_Data_Mini[[#This Row],[stays_in_weekend_nights]:[stays_in_week_nights]])</f>
        <v>6</v>
      </c>
      <c r="AJ165">
        <f>IF(Hotel_Data_Mini[[#This Row],[reserved_room_type]]=Hotel_Data_Mini[[#This Row],[assigned_room_type]],0,1)</f>
        <v>0</v>
      </c>
    </row>
    <row r="166" spans="1:36" x14ac:dyDescent="0.25">
      <c r="A166" t="s">
        <v>33</v>
      </c>
      <c r="B166" t="s">
        <v>44</v>
      </c>
      <c r="C166">
        <v>0</v>
      </c>
      <c r="D166">
        <v>48</v>
      </c>
      <c r="E166">
        <v>2015</v>
      </c>
      <c r="F166" t="s">
        <v>35</v>
      </c>
      <c r="G166">
        <v>40</v>
      </c>
      <c r="H166">
        <v>2</v>
      </c>
      <c r="I166">
        <v>1</v>
      </c>
      <c r="J166">
        <v>2</v>
      </c>
      <c r="K166">
        <v>2</v>
      </c>
      <c r="L166">
        <v>0</v>
      </c>
      <c r="M166">
        <v>0</v>
      </c>
      <c r="N166" t="s">
        <v>36</v>
      </c>
      <c r="O166" t="s">
        <v>58</v>
      </c>
      <c r="P166" t="s">
        <v>38</v>
      </c>
      <c r="Q166" t="s">
        <v>39</v>
      </c>
      <c r="R166">
        <v>0</v>
      </c>
      <c r="S166">
        <v>0</v>
      </c>
      <c r="T166">
        <v>0</v>
      </c>
      <c r="U166" t="s">
        <v>40</v>
      </c>
      <c r="V166" t="s">
        <v>40</v>
      </c>
      <c r="W166">
        <v>0</v>
      </c>
      <c r="X166" t="s">
        <v>41</v>
      </c>
      <c r="Y166">
        <v>7</v>
      </c>
      <c r="Z166">
        <v>0</v>
      </c>
      <c r="AA166">
        <v>0</v>
      </c>
      <c r="AB166" t="s">
        <v>42</v>
      </c>
      <c r="AC166">
        <v>73.510000000000005</v>
      </c>
      <c r="AD166">
        <v>0</v>
      </c>
      <c r="AE166">
        <v>0</v>
      </c>
      <c r="AF166" t="s">
        <v>48</v>
      </c>
      <c r="AG166" s="1">
        <v>0</v>
      </c>
      <c r="AH166">
        <f>SUM(Hotel_Data_Mini[[#This Row],[adults]:[babies]])</f>
        <v>2</v>
      </c>
      <c r="AI166">
        <f>SUM(Hotel_Data_Mini[[#This Row],[stays_in_weekend_nights]:[stays_in_week_nights]])</f>
        <v>3</v>
      </c>
      <c r="AJ166">
        <f>IF(Hotel_Data_Mini[[#This Row],[reserved_room_type]]=Hotel_Data_Mini[[#This Row],[assigned_room_type]],0,1)</f>
        <v>0</v>
      </c>
    </row>
    <row r="167" spans="1:36" x14ac:dyDescent="0.25">
      <c r="A167" t="s">
        <v>33</v>
      </c>
      <c r="B167" t="s">
        <v>44</v>
      </c>
      <c r="C167">
        <v>0</v>
      </c>
      <c r="D167">
        <v>69</v>
      </c>
      <c r="E167">
        <v>2015</v>
      </c>
      <c r="F167" t="s">
        <v>57</v>
      </c>
      <c r="G167">
        <v>37</v>
      </c>
      <c r="H167">
        <v>9</v>
      </c>
      <c r="I167">
        <v>0</v>
      </c>
      <c r="J167">
        <v>2</v>
      </c>
      <c r="K167">
        <v>2</v>
      </c>
      <c r="L167">
        <v>0</v>
      </c>
      <c r="M167">
        <v>0</v>
      </c>
      <c r="N167" t="s">
        <v>36</v>
      </c>
      <c r="O167" t="s">
        <v>37</v>
      </c>
      <c r="P167" t="s">
        <v>50</v>
      </c>
      <c r="Q167" t="s">
        <v>39</v>
      </c>
      <c r="R167">
        <v>0</v>
      </c>
      <c r="S167">
        <v>0</v>
      </c>
      <c r="T167">
        <v>0</v>
      </c>
      <c r="U167" t="s">
        <v>40</v>
      </c>
      <c r="V167" t="s">
        <v>40</v>
      </c>
      <c r="W167">
        <v>0</v>
      </c>
      <c r="X167" t="s">
        <v>41</v>
      </c>
      <c r="Y167">
        <v>1</v>
      </c>
      <c r="Z167">
        <v>0</v>
      </c>
      <c r="AA167">
        <v>0</v>
      </c>
      <c r="AB167" t="s">
        <v>53</v>
      </c>
      <c r="AC167">
        <v>62</v>
      </c>
      <c r="AD167">
        <v>0</v>
      </c>
      <c r="AE167">
        <v>0</v>
      </c>
      <c r="AF167" t="s">
        <v>48</v>
      </c>
      <c r="AG167" s="1">
        <v>0</v>
      </c>
      <c r="AH167">
        <f>SUM(Hotel_Data_Mini[[#This Row],[adults]:[babies]])</f>
        <v>2</v>
      </c>
      <c r="AI167">
        <f>SUM(Hotel_Data_Mini[[#This Row],[stays_in_weekend_nights]:[stays_in_week_nights]])</f>
        <v>2</v>
      </c>
      <c r="AJ167">
        <f>IF(Hotel_Data_Mini[[#This Row],[reserved_room_type]]=Hotel_Data_Mini[[#This Row],[assigned_room_type]],0,1)</f>
        <v>0</v>
      </c>
    </row>
    <row r="168" spans="1:36" x14ac:dyDescent="0.25">
      <c r="A168" t="s">
        <v>33</v>
      </c>
      <c r="B168" t="s">
        <v>44</v>
      </c>
      <c r="C168">
        <v>0</v>
      </c>
      <c r="D168">
        <v>69</v>
      </c>
      <c r="E168">
        <v>2015</v>
      </c>
      <c r="F168" t="s">
        <v>35</v>
      </c>
      <c r="G168">
        <v>44</v>
      </c>
      <c r="H168">
        <v>25</v>
      </c>
      <c r="I168">
        <v>2</v>
      </c>
      <c r="J168">
        <v>1</v>
      </c>
      <c r="K168">
        <v>2</v>
      </c>
      <c r="L168">
        <v>0</v>
      </c>
      <c r="M168">
        <v>0</v>
      </c>
      <c r="N168" t="s">
        <v>36</v>
      </c>
      <c r="O168" t="s">
        <v>37</v>
      </c>
      <c r="P168" t="s">
        <v>50</v>
      </c>
      <c r="Q168" t="s">
        <v>39</v>
      </c>
      <c r="R168">
        <v>0</v>
      </c>
      <c r="S168">
        <v>0</v>
      </c>
      <c r="T168">
        <v>0</v>
      </c>
      <c r="U168" t="s">
        <v>40</v>
      </c>
      <c r="V168" t="s">
        <v>40</v>
      </c>
      <c r="W168">
        <v>0</v>
      </c>
      <c r="X168" t="s">
        <v>41</v>
      </c>
      <c r="Y168">
        <v>37</v>
      </c>
      <c r="Z168">
        <v>0</v>
      </c>
      <c r="AA168">
        <v>58</v>
      </c>
      <c r="AB168" t="s">
        <v>53</v>
      </c>
      <c r="AC168">
        <v>85.67</v>
      </c>
      <c r="AD168">
        <v>0</v>
      </c>
      <c r="AE168">
        <v>0</v>
      </c>
      <c r="AF168" t="s">
        <v>48</v>
      </c>
      <c r="AG168" s="1">
        <v>42305</v>
      </c>
      <c r="AH168">
        <f>SUM(Hotel_Data_Mini[[#This Row],[adults]:[babies]])</f>
        <v>2</v>
      </c>
      <c r="AI168">
        <f>SUM(Hotel_Data_Mini[[#This Row],[stays_in_weekend_nights]:[stays_in_week_nights]])</f>
        <v>3</v>
      </c>
      <c r="AJ168">
        <f>IF(Hotel_Data_Mini[[#This Row],[reserved_room_type]]=Hotel_Data_Mini[[#This Row],[assigned_room_type]],0,1)</f>
        <v>0</v>
      </c>
    </row>
    <row r="169" spans="1:36" x14ac:dyDescent="0.25">
      <c r="A169" t="s">
        <v>33</v>
      </c>
      <c r="B169" t="s">
        <v>44</v>
      </c>
      <c r="C169">
        <v>0</v>
      </c>
      <c r="D169">
        <v>22</v>
      </c>
      <c r="E169">
        <v>2015</v>
      </c>
      <c r="F169" t="s">
        <v>57</v>
      </c>
      <c r="G169">
        <v>38</v>
      </c>
      <c r="H169">
        <v>19</v>
      </c>
      <c r="I169">
        <v>1</v>
      </c>
      <c r="J169">
        <v>1</v>
      </c>
      <c r="K169">
        <v>2</v>
      </c>
      <c r="L169">
        <v>0</v>
      </c>
      <c r="M169">
        <v>0</v>
      </c>
      <c r="N169" t="s">
        <v>36</v>
      </c>
      <c r="O169" t="s">
        <v>37</v>
      </c>
      <c r="P169" t="s">
        <v>38</v>
      </c>
      <c r="Q169" t="s">
        <v>39</v>
      </c>
      <c r="R169">
        <v>0</v>
      </c>
      <c r="S169">
        <v>0</v>
      </c>
      <c r="T169">
        <v>0</v>
      </c>
      <c r="U169" t="s">
        <v>40</v>
      </c>
      <c r="V169" t="s">
        <v>40</v>
      </c>
      <c r="W169">
        <v>0</v>
      </c>
      <c r="X169" t="s">
        <v>41</v>
      </c>
      <c r="Y169">
        <v>9</v>
      </c>
      <c r="Z169">
        <v>0</v>
      </c>
      <c r="AA169">
        <v>0</v>
      </c>
      <c r="AB169" t="s">
        <v>59</v>
      </c>
      <c r="AC169">
        <v>124</v>
      </c>
      <c r="AD169">
        <v>0</v>
      </c>
      <c r="AE169">
        <v>0</v>
      </c>
      <c r="AF169" t="s">
        <v>48</v>
      </c>
      <c r="AG169" s="1">
        <v>42268</v>
      </c>
      <c r="AH169">
        <f>SUM(Hotel_Data_Mini[[#This Row],[adults]:[babies]])</f>
        <v>2</v>
      </c>
      <c r="AI169">
        <f>SUM(Hotel_Data_Mini[[#This Row],[stays_in_weekend_nights]:[stays_in_week_nights]])</f>
        <v>2</v>
      </c>
      <c r="AJ169">
        <f>IF(Hotel_Data_Mini[[#This Row],[reserved_room_type]]=Hotel_Data_Mini[[#This Row],[assigned_room_type]],0,1)</f>
        <v>0</v>
      </c>
    </row>
    <row r="170" spans="1:36" x14ac:dyDescent="0.25">
      <c r="A170" t="s">
        <v>33</v>
      </c>
      <c r="B170" t="s">
        <v>44</v>
      </c>
      <c r="C170">
        <v>1</v>
      </c>
      <c r="D170">
        <v>358</v>
      </c>
      <c r="E170">
        <v>2015</v>
      </c>
      <c r="F170" t="s">
        <v>35</v>
      </c>
      <c r="G170">
        <v>41</v>
      </c>
      <c r="H170">
        <v>10</v>
      </c>
      <c r="I170">
        <v>1</v>
      </c>
      <c r="J170">
        <v>1</v>
      </c>
      <c r="K170">
        <v>2</v>
      </c>
      <c r="L170">
        <v>0</v>
      </c>
      <c r="M170">
        <v>0</v>
      </c>
      <c r="N170" t="s">
        <v>36</v>
      </c>
      <c r="O170" t="s">
        <v>37</v>
      </c>
      <c r="P170" t="s">
        <v>50</v>
      </c>
      <c r="Q170" t="s">
        <v>39</v>
      </c>
      <c r="R170">
        <v>0</v>
      </c>
      <c r="S170">
        <v>1</v>
      </c>
      <c r="T170">
        <v>0</v>
      </c>
      <c r="U170" t="s">
        <v>40</v>
      </c>
      <c r="V170" t="s">
        <v>40</v>
      </c>
      <c r="W170">
        <v>0</v>
      </c>
      <c r="X170" t="s">
        <v>51</v>
      </c>
      <c r="Y170">
        <v>1</v>
      </c>
      <c r="Z170">
        <v>0</v>
      </c>
      <c r="AA170">
        <v>0</v>
      </c>
      <c r="AB170" t="s">
        <v>42</v>
      </c>
      <c r="AC170">
        <v>62</v>
      </c>
      <c r="AD170">
        <v>0</v>
      </c>
      <c r="AE170">
        <v>0</v>
      </c>
      <c r="AF170" t="s">
        <v>43</v>
      </c>
      <c r="AG170" s="1">
        <v>42208</v>
      </c>
      <c r="AH170">
        <f>SUM(Hotel_Data_Mini[[#This Row],[adults]:[babies]])</f>
        <v>2</v>
      </c>
      <c r="AI170">
        <f>SUM(Hotel_Data_Mini[[#This Row],[stays_in_weekend_nights]:[stays_in_week_nights]])</f>
        <v>2</v>
      </c>
      <c r="AJ170">
        <f>IF(Hotel_Data_Mini[[#This Row],[reserved_room_type]]=Hotel_Data_Mini[[#This Row],[assigned_room_type]],0,1)</f>
        <v>0</v>
      </c>
    </row>
    <row r="171" spans="1:36" x14ac:dyDescent="0.25">
      <c r="A171" t="s">
        <v>33</v>
      </c>
      <c r="B171" t="s">
        <v>34</v>
      </c>
      <c r="C171">
        <v>1</v>
      </c>
      <c r="D171">
        <v>33</v>
      </c>
      <c r="E171">
        <v>2015</v>
      </c>
      <c r="F171" t="s">
        <v>45</v>
      </c>
      <c r="G171">
        <v>34</v>
      </c>
      <c r="H171">
        <v>19</v>
      </c>
      <c r="I171">
        <v>0</v>
      </c>
      <c r="J171">
        <v>4</v>
      </c>
      <c r="K171">
        <v>2</v>
      </c>
      <c r="L171">
        <v>1</v>
      </c>
      <c r="M171">
        <v>0</v>
      </c>
      <c r="N171" t="s">
        <v>54</v>
      </c>
      <c r="O171" t="s">
        <v>37</v>
      </c>
      <c r="P171" t="s">
        <v>56</v>
      </c>
      <c r="Q171" t="s">
        <v>39</v>
      </c>
      <c r="R171">
        <v>0</v>
      </c>
      <c r="S171">
        <v>0</v>
      </c>
      <c r="T171">
        <v>0</v>
      </c>
      <c r="U171" t="s">
        <v>60</v>
      </c>
      <c r="V171" t="s">
        <v>60</v>
      </c>
      <c r="W171">
        <v>0</v>
      </c>
      <c r="X171" t="s">
        <v>41</v>
      </c>
      <c r="Y171">
        <v>181</v>
      </c>
      <c r="Z171">
        <v>0</v>
      </c>
      <c r="AA171">
        <v>0</v>
      </c>
      <c r="AB171" t="s">
        <v>42</v>
      </c>
      <c r="AC171">
        <v>186.25</v>
      </c>
      <c r="AD171">
        <v>0</v>
      </c>
      <c r="AE171">
        <v>0</v>
      </c>
      <c r="AF171" t="s">
        <v>43</v>
      </c>
      <c r="AG171" s="1">
        <v>42207</v>
      </c>
      <c r="AH171">
        <f>SUM(Hotel_Data_Mini[[#This Row],[adults]:[babies]])</f>
        <v>3</v>
      </c>
      <c r="AI171">
        <f>SUM(Hotel_Data_Mini[[#This Row],[stays_in_weekend_nights]:[stays_in_week_nights]])</f>
        <v>4</v>
      </c>
      <c r="AJ171">
        <f>IF(Hotel_Data_Mini[[#This Row],[reserved_room_type]]=Hotel_Data_Mini[[#This Row],[assigned_room_type]],0,1)</f>
        <v>0</v>
      </c>
    </row>
    <row r="172" spans="1:36" x14ac:dyDescent="0.25">
      <c r="A172" t="s">
        <v>33</v>
      </c>
      <c r="B172" t="s">
        <v>44</v>
      </c>
      <c r="C172">
        <v>1</v>
      </c>
      <c r="D172">
        <v>25</v>
      </c>
      <c r="E172">
        <v>2015</v>
      </c>
      <c r="F172" t="s">
        <v>49</v>
      </c>
      <c r="G172">
        <v>50</v>
      </c>
      <c r="H172">
        <v>8</v>
      </c>
      <c r="I172">
        <v>0</v>
      </c>
      <c r="J172">
        <v>2</v>
      </c>
      <c r="K172">
        <v>1</v>
      </c>
      <c r="L172">
        <v>0</v>
      </c>
      <c r="M172">
        <v>0</v>
      </c>
      <c r="N172" t="s">
        <v>36</v>
      </c>
      <c r="O172" t="s">
        <v>37</v>
      </c>
      <c r="P172" t="s">
        <v>56</v>
      </c>
      <c r="Q172" t="s">
        <v>39</v>
      </c>
      <c r="R172">
        <v>0</v>
      </c>
      <c r="S172">
        <v>1</v>
      </c>
      <c r="T172">
        <v>0</v>
      </c>
      <c r="U172" t="s">
        <v>40</v>
      </c>
      <c r="V172" t="s">
        <v>40</v>
      </c>
      <c r="W172">
        <v>0</v>
      </c>
      <c r="X172" t="s">
        <v>51</v>
      </c>
      <c r="Y172">
        <v>19</v>
      </c>
      <c r="Z172">
        <v>0</v>
      </c>
      <c r="AA172">
        <v>0</v>
      </c>
      <c r="AB172" t="s">
        <v>42</v>
      </c>
      <c r="AC172">
        <v>90</v>
      </c>
      <c r="AD172">
        <v>0</v>
      </c>
      <c r="AE172">
        <v>0</v>
      </c>
      <c r="AF172" t="s">
        <v>43</v>
      </c>
      <c r="AG172" s="1">
        <v>42325</v>
      </c>
      <c r="AH172">
        <f>SUM(Hotel_Data_Mini[[#This Row],[adults]:[babies]])</f>
        <v>1</v>
      </c>
      <c r="AI172">
        <f>SUM(Hotel_Data_Mini[[#This Row],[stays_in_weekend_nights]:[stays_in_week_nights]])</f>
        <v>2</v>
      </c>
      <c r="AJ172">
        <f>IF(Hotel_Data_Mini[[#This Row],[reserved_room_type]]=Hotel_Data_Mini[[#This Row],[assigned_room_type]],0,1)</f>
        <v>0</v>
      </c>
    </row>
    <row r="173" spans="1:36" x14ac:dyDescent="0.25">
      <c r="A173" t="s">
        <v>33</v>
      </c>
      <c r="B173" t="s">
        <v>34</v>
      </c>
      <c r="C173">
        <v>0</v>
      </c>
      <c r="D173">
        <v>22</v>
      </c>
      <c r="E173">
        <v>2015</v>
      </c>
      <c r="F173" t="s">
        <v>52</v>
      </c>
      <c r="G173">
        <v>30</v>
      </c>
      <c r="H173">
        <v>24</v>
      </c>
      <c r="I173">
        <v>0</v>
      </c>
      <c r="J173">
        <v>2</v>
      </c>
      <c r="K173">
        <v>2</v>
      </c>
      <c r="L173">
        <v>0</v>
      </c>
      <c r="M173">
        <v>0</v>
      </c>
      <c r="N173" t="s">
        <v>36</v>
      </c>
      <c r="O173" t="s">
        <v>46</v>
      </c>
      <c r="P173" t="s">
        <v>38</v>
      </c>
      <c r="Q173" t="s">
        <v>39</v>
      </c>
      <c r="R173">
        <v>0</v>
      </c>
      <c r="S173">
        <v>0</v>
      </c>
      <c r="T173">
        <v>0</v>
      </c>
      <c r="U173" t="s">
        <v>40</v>
      </c>
      <c r="V173" t="s">
        <v>40</v>
      </c>
      <c r="W173">
        <v>0</v>
      </c>
      <c r="X173" t="s">
        <v>41</v>
      </c>
      <c r="Y173">
        <v>240</v>
      </c>
      <c r="Z173">
        <v>0</v>
      </c>
      <c r="AA173">
        <v>0</v>
      </c>
      <c r="AB173" t="s">
        <v>53</v>
      </c>
      <c r="AC173">
        <v>153</v>
      </c>
      <c r="AD173">
        <v>0</v>
      </c>
      <c r="AE173">
        <v>2</v>
      </c>
      <c r="AF173" t="s">
        <v>48</v>
      </c>
      <c r="AG173" s="1">
        <v>42211</v>
      </c>
      <c r="AH173">
        <f>SUM(Hotel_Data_Mini[[#This Row],[adults]:[babies]])</f>
        <v>2</v>
      </c>
      <c r="AI173">
        <f>SUM(Hotel_Data_Mini[[#This Row],[stays_in_weekend_nights]:[stays_in_week_nights]])</f>
        <v>2</v>
      </c>
      <c r="AJ173">
        <f>IF(Hotel_Data_Mini[[#This Row],[reserved_room_type]]=Hotel_Data_Mini[[#This Row],[assigned_room_type]],0,1)</f>
        <v>0</v>
      </c>
    </row>
    <row r="174" spans="1:36" x14ac:dyDescent="0.25">
      <c r="A174" t="s">
        <v>33</v>
      </c>
      <c r="B174" t="s">
        <v>44</v>
      </c>
      <c r="C174">
        <v>1</v>
      </c>
      <c r="D174">
        <v>97</v>
      </c>
      <c r="E174">
        <v>2015</v>
      </c>
      <c r="F174" t="s">
        <v>35</v>
      </c>
      <c r="G174">
        <v>41</v>
      </c>
      <c r="H174">
        <v>5</v>
      </c>
      <c r="I174">
        <v>1</v>
      </c>
      <c r="J174">
        <v>3</v>
      </c>
      <c r="K174">
        <v>1</v>
      </c>
      <c r="L174">
        <v>0</v>
      </c>
      <c r="M174">
        <v>0</v>
      </c>
      <c r="N174" t="s">
        <v>36</v>
      </c>
      <c r="O174" t="s">
        <v>37</v>
      </c>
      <c r="P174" t="s">
        <v>50</v>
      </c>
      <c r="Q174" t="s">
        <v>39</v>
      </c>
      <c r="R174">
        <v>0</v>
      </c>
      <c r="S174">
        <v>0</v>
      </c>
      <c r="T174">
        <v>0</v>
      </c>
      <c r="U174" t="s">
        <v>40</v>
      </c>
      <c r="V174" t="s">
        <v>40</v>
      </c>
      <c r="W174">
        <v>0</v>
      </c>
      <c r="X174" t="s">
        <v>51</v>
      </c>
      <c r="Y174">
        <v>29</v>
      </c>
      <c r="Z174">
        <v>0</v>
      </c>
      <c r="AA174">
        <v>0</v>
      </c>
      <c r="AB174" t="s">
        <v>42</v>
      </c>
      <c r="AC174">
        <v>140</v>
      </c>
      <c r="AD174">
        <v>0</v>
      </c>
      <c r="AE174">
        <v>0</v>
      </c>
      <c r="AF174" t="s">
        <v>43</v>
      </c>
      <c r="AG174" s="1">
        <v>42188</v>
      </c>
      <c r="AH174">
        <f>SUM(Hotel_Data_Mini[[#This Row],[adults]:[babies]])</f>
        <v>1</v>
      </c>
      <c r="AI174">
        <f>SUM(Hotel_Data_Mini[[#This Row],[stays_in_weekend_nights]:[stays_in_week_nights]])</f>
        <v>4</v>
      </c>
      <c r="AJ174">
        <f>IF(Hotel_Data_Mini[[#This Row],[reserved_room_type]]=Hotel_Data_Mini[[#This Row],[assigned_room_type]],0,1)</f>
        <v>0</v>
      </c>
    </row>
    <row r="175" spans="1:36" x14ac:dyDescent="0.25">
      <c r="A175" t="s">
        <v>33</v>
      </c>
      <c r="B175" t="s">
        <v>44</v>
      </c>
      <c r="C175">
        <v>1</v>
      </c>
      <c r="D175">
        <v>5</v>
      </c>
      <c r="E175">
        <v>2015</v>
      </c>
      <c r="F175" t="s">
        <v>57</v>
      </c>
      <c r="G175">
        <v>37</v>
      </c>
      <c r="H175">
        <v>10</v>
      </c>
      <c r="I175">
        <v>0</v>
      </c>
      <c r="J175">
        <v>2</v>
      </c>
      <c r="K175">
        <v>2</v>
      </c>
      <c r="L175">
        <v>0</v>
      </c>
      <c r="M175">
        <v>0</v>
      </c>
      <c r="N175" t="s">
        <v>36</v>
      </c>
      <c r="O175" t="s">
        <v>37</v>
      </c>
      <c r="P175" t="s">
        <v>38</v>
      </c>
      <c r="Q175" t="s">
        <v>39</v>
      </c>
      <c r="R175">
        <v>0</v>
      </c>
      <c r="S175">
        <v>0</v>
      </c>
      <c r="T175">
        <v>0</v>
      </c>
      <c r="U175" t="s">
        <v>40</v>
      </c>
      <c r="V175" t="s">
        <v>40</v>
      </c>
      <c r="W175">
        <v>0</v>
      </c>
      <c r="X175" t="s">
        <v>41</v>
      </c>
      <c r="Y175">
        <v>9</v>
      </c>
      <c r="Z175">
        <v>0</v>
      </c>
      <c r="AA175">
        <v>0</v>
      </c>
      <c r="AB175" t="s">
        <v>42</v>
      </c>
      <c r="AC175">
        <v>124</v>
      </c>
      <c r="AD175">
        <v>0</v>
      </c>
      <c r="AE175">
        <v>1</v>
      </c>
      <c r="AF175" t="s">
        <v>85</v>
      </c>
      <c r="AG175" s="1">
        <v>0</v>
      </c>
      <c r="AH175">
        <f>SUM(Hotel_Data_Mini[[#This Row],[adults]:[babies]])</f>
        <v>2</v>
      </c>
      <c r="AI175">
        <f>SUM(Hotel_Data_Mini[[#This Row],[stays_in_weekend_nights]:[stays_in_week_nights]])</f>
        <v>2</v>
      </c>
      <c r="AJ175">
        <f>IF(Hotel_Data_Mini[[#This Row],[reserved_room_type]]=Hotel_Data_Mini[[#This Row],[assigned_room_type]],0,1)</f>
        <v>0</v>
      </c>
    </row>
    <row r="176" spans="1:36" x14ac:dyDescent="0.25">
      <c r="A176" t="s">
        <v>33</v>
      </c>
      <c r="B176" t="s">
        <v>44</v>
      </c>
      <c r="C176">
        <v>0</v>
      </c>
      <c r="D176">
        <v>19</v>
      </c>
      <c r="E176">
        <v>2015</v>
      </c>
      <c r="F176" t="s">
        <v>35</v>
      </c>
      <c r="G176">
        <v>43</v>
      </c>
      <c r="H176">
        <v>21</v>
      </c>
      <c r="I176">
        <v>0</v>
      </c>
      <c r="J176">
        <v>1</v>
      </c>
      <c r="K176">
        <v>2</v>
      </c>
      <c r="L176">
        <v>2</v>
      </c>
      <c r="M176">
        <v>0</v>
      </c>
      <c r="N176" t="s">
        <v>36</v>
      </c>
      <c r="O176" t="s">
        <v>37</v>
      </c>
      <c r="P176" t="s">
        <v>56</v>
      </c>
      <c r="Q176" t="s">
        <v>39</v>
      </c>
      <c r="R176">
        <v>0</v>
      </c>
      <c r="S176">
        <v>0</v>
      </c>
      <c r="T176">
        <v>0</v>
      </c>
      <c r="U176" t="s">
        <v>65</v>
      </c>
      <c r="V176" t="s">
        <v>65</v>
      </c>
      <c r="W176">
        <v>0</v>
      </c>
      <c r="X176" t="s">
        <v>41</v>
      </c>
      <c r="Y176">
        <v>6</v>
      </c>
      <c r="Z176">
        <v>0</v>
      </c>
      <c r="AA176">
        <v>0</v>
      </c>
      <c r="AB176" t="s">
        <v>42</v>
      </c>
      <c r="AC176">
        <v>174.25</v>
      </c>
      <c r="AD176">
        <v>0</v>
      </c>
      <c r="AE176">
        <v>0</v>
      </c>
      <c r="AF176" t="s">
        <v>48</v>
      </c>
      <c r="AG176" s="1">
        <v>42299</v>
      </c>
      <c r="AH176">
        <f>SUM(Hotel_Data_Mini[[#This Row],[adults]:[babies]])</f>
        <v>4</v>
      </c>
      <c r="AI176">
        <f>SUM(Hotel_Data_Mini[[#This Row],[stays_in_weekend_nights]:[stays_in_week_nights]])</f>
        <v>1</v>
      </c>
      <c r="AJ176">
        <f>IF(Hotel_Data_Mini[[#This Row],[reserved_room_type]]=Hotel_Data_Mini[[#This Row],[assigned_room_type]],0,1)</f>
        <v>0</v>
      </c>
    </row>
    <row r="177" spans="1:36" x14ac:dyDescent="0.25">
      <c r="A177" t="s">
        <v>33</v>
      </c>
      <c r="B177" t="s">
        <v>34</v>
      </c>
      <c r="C177">
        <v>1</v>
      </c>
      <c r="D177">
        <v>148</v>
      </c>
      <c r="E177">
        <v>2015</v>
      </c>
      <c r="F177" t="s">
        <v>35</v>
      </c>
      <c r="G177">
        <v>43</v>
      </c>
      <c r="H177">
        <v>24</v>
      </c>
      <c r="I177">
        <v>0</v>
      </c>
      <c r="J177">
        <v>1</v>
      </c>
      <c r="K177">
        <v>2</v>
      </c>
      <c r="L177">
        <v>0</v>
      </c>
      <c r="M177">
        <v>0</v>
      </c>
      <c r="N177" t="s">
        <v>36</v>
      </c>
      <c r="O177" t="s">
        <v>37</v>
      </c>
      <c r="P177" t="s">
        <v>50</v>
      </c>
      <c r="Q177" t="s">
        <v>47</v>
      </c>
      <c r="R177">
        <v>0</v>
      </c>
      <c r="S177">
        <v>0</v>
      </c>
      <c r="T177">
        <v>0</v>
      </c>
      <c r="U177" t="s">
        <v>40</v>
      </c>
      <c r="V177" t="s">
        <v>40</v>
      </c>
      <c r="W177">
        <v>0</v>
      </c>
      <c r="X177" t="s">
        <v>51</v>
      </c>
      <c r="Y177">
        <v>0</v>
      </c>
      <c r="Z177">
        <v>0</v>
      </c>
      <c r="AA177">
        <v>0</v>
      </c>
      <c r="AB177" t="s">
        <v>42</v>
      </c>
      <c r="AC177">
        <v>47</v>
      </c>
      <c r="AD177">
        <v>0</v>
      </c>
      <c r="AE177">
        <v>0</v>
      </c>
      <c r="AF177" t="s">
        <v>43</v>
      </c>
      <c r="AG177" s="1">
        <v>42181</v>
      </c>
      <c r="AH177">
        <f>SUM(Hotel_Data_Mini[[#This Row],[adults]:[babies]])</f>
        <v>2</v>
      </c>
      <c r="AI177">
        <f>SUM(Hotel_Data_Mini[[#This Row],[stays_in_weekend_nights]:[stays_in_week_nights]])</f>
        <v>1</v>
      </c>
      <c r="AJ177">
        <f>IF(Hotel_Data_Mini[[#This Row],[reserved_room_type]]=Hotel_Data_Mini[[#This Row],[assigned_room_type]],0,1)</f>
        <v>0</v>
      </c>
    </row>
    <row r="178" spans="1:36" x14ac:dyDescent="0.25">
      <c r="A178" t="s">
        <v>33</v>
      </c>
      <c r="B178" t="s">
        <v>44</v>
      </c>
      <c r="C178">
        <v>0</v>
      </c>
      <c r="D178">
        <v>102</v>
      </c>
      <c r="E178">
        <v>2015</v>
      </c>
      <c r="F178" t="s">
        <v>35</v>
      </c>
      <c r="G178">
        <v>42</v>
      </c>
      <c r="H178">
        <v>16</v>
      </c>
      <c r="I178">
        <v>0</v>
      </c>
      <c r="J178">
        <v>2</v>
      </c>
      <c r="K178">
        <v>2</v>
      </c>
      <c r="L178">
        <v>0</v>
      </c>
      <c r="M178">
        <v>0</v>
      </c>
      <c r="N178" t="s">
        <v>54</v>
      </c>
      <c r="O178" t="s">
        <v>67</v>
      </c>
      <c r="P178" t="s">
        <v>56</v>
      </c>
      <c r="Q178" t="s">
        <v>39</v>
      </c>
      <c r="R178">
        <v>0</v>
      </c>
      <c r="S178">
        <v>0</v>
      </c>
      <c r="T178">
        <v>0</v>
      </c>
      <c r="U178" t="s">
        <v>40</v>
      </c>
      <c r="V178" t="s">
        <v>40</v>
      </c>
      <c r="W178">
        <v>0</v>
      </c>
      <c r="X178" t="s">
        <v>41</v>
      </c>
      <c r="Y178">
        <v>6</v>
      </c>
      <c r="Z178">
        <v>0</v>
      </c>
      <c r="AA178">
        <v>0</v>
      </c>
      <c r="AB178" t="s">
        <v>53</v>
      </c>
      <c r="AC178">
        <v>109</v>
      </c>
      <c r="AD178">
        <v>0</v>
      </c>
      <c r="AE178">
        <v>0</v>
      </c>
      <c r="AF178" t="s">
        <v>48</v>
      </c>
      <c r="AG178" s="1">
        <v>42295</v>
      </c>
      <c r="AH178">
        <f>SUM(Hotel_Data_Mini[[#This Row],[adults]:[babies]])</f>
        <v>2</v>
      </c>
      <c r="AI178">
        <f>SUM(Hotel_Data_Mini[[#This Row],[stays_in_weekend_nights]:[stays_in_week_nights]])</f>
        <v>2</v>
      </c>
      <c r="AJ178">
        <f>IF(Hotel_Data_Mini[[#This Row],[reserved_room_type]]=Hotel_Data_Mini[[#This Row],[assigned_room_type]],0,1)</f>
        <v>0</v>
      </c>
    </row>
    <row r="179" spans="1:36" x14ac:dyDescent="0.25">
      <c r="A179" t="s">
        <v>33</v>
      </c>
      <c r="B179" t="s">
        <v>34</v>
      </c>
      <c r="C179">
        <v>0</v>
      </c>
      <c r="D179">
        <v>6</v>
      </c>
      <c r="E179">
        <v>2015</v>
      </c>
      <c r="F179" t="s">
        <v>49</v>
      </c>
      <c r="G179">
        <v>49</v>
      </c>
      <c r="H179">
        <v>1</v>
      </c>
      <c r="I179">
        <v>0</v>
      </c>
      <c r="J179">
        <v>1</v>
      </c>
      <c r="K179">
        <v>1</v>
      </c>
      <c r="L179">
        <v>0</v>
      </c>
      <c r="M179">
        <v>0</v>
      </c>
      <c r="N179" t="s">
        <v>36</v>
      </c>
      <c r="O179" t="s">
        <v>37</v>
      </c>
      <c r="P179" t="s">
        <v>69</v>
      </c>
      <c r="Q179" t="s">
        <v>69</v>
      </c>
      <c r="R179">
        <v>0</v>
      </c>
      <c r="S179">
        <v>0</v>
      </c>
      <c r="T179">
        <v>0</v>
      </c>
      <c r="U179" t="s">
        <v>40</v>
      </c>
      <c r="V179" t="s">
        <v>40</v>
      </c>
      <c r="W179">
        <v>0</v>
      </c>
      <c r="X179" t="s">
        <v>41</v>
      </c>
      <c r="Y179">
        <v>0</v>
      </c>
      <c r="Z179">
        <v>12</v>
      </c>
      <c r="AA179">
        <v>0</v>
      </c>
      <c r="AB179" t="s">
        <v>42</v>
      </c>
      <c r="AC179">
        <v>35</v>
      </c>
      <c r="AD179">
        <v>0</v>
      </c>
      <c r="AE179">
        <v>0</v>
      </c>
      <c r="AF179" t="s">
        <v>48</v>
      </c>
      <c r="AG179" s="1">
        <v>0</v>
      </c>
      <c r="AH179">
        <f>SUM(Hotel_Data_Mini[[#This Row],[adults]:[babies]])</f>
        <v>1</v>
      </c>
      <c r="AI179">
        <f>SUM(Hotel_Data_Mini[[#This Row],[stays_in_weekend_nights]:[stays_in_week_nights]])</f>
        <v>1</v>
      </c>
      <c r="AJ179">
        <f>IF(Hotel_Data_Mini[[#This Row],[reserved_room_type]]=Hotel_Data_Mini[[#This Row],[assigned_room_type]],0,1)</f>
        <v>0</v>
      </c>
    </row>
    <row r="180" spans="1:36" x14ac:dyDescent="0.25">
      <c r="A180" t="s">
        <v>33</v>
      </c>
      <c r="B180" t="s">
        <v>44</v>
      </c>
      <c r="C180">
        <v>0</v>
      </c>
      <c r="D180">
        <v>4</v>
      </c>
      <c r="E180">
        <v>2015</v>
      </c>
      <c r="F180" t="s">
        <v>72</v>
      </c>
      <c r="G180">
        <v>48</v>
      </c>
      <c r="H180">
        <v>23</v>
      </c>
      <c r="I180">
        <v>1</v>
      </c>
      <c r="J180">
        <v>2</v>
      </c>
      <c r="K180">
        <v>1</v>
      </c>
      <c r="L180">
        <v>0</v>
      </c>
      <c r="M180">
        <v>0</v>
      </c>
      <c r="N180" t="s">
        <v>36</v>
      </c>
      <c r="O180">
        <v>0</v>
      </c>
      <c r="P180" t="s">
        <v>50</v>
      </c>
      <c r="Q180" t="s">
        <v>39</v>
      </c>
      <c r="R180">
        <v>0</v>
      </c>
      <c r="S180">
        <v>0</v>
      </c>
      <c r="T180">
        <v>0</v>
      </c>
      <c r="U180" t="s">
        <v>40</v>
      </c>
      <c r="V180" t="s">
        <v>40</v>
      </c>
      <c r="W180">
        <v>0</v>
      </c>
      <c r="X180" t="s">
        <v>41</v>
      </c>
      <c r="Y180">
        <v>37</v>
      </c>
      <c r="Z180">
        <v>0</v>
      </c>
      <c r="AA180">
        <v>0</v>
      </c>
      <c r="AB180" t="s">
        <v>53</v>
      </c>
      <c r="AC180">
        <v>70</v>
      </c>
      <c r="AD180">
        <v>0</v>
      </c>
      <c r="AE180">
        <v>0</v>
      </c>
      <c r="AF180" t="s">
        <v>48</v>
      </c>
      <c r="AG180" s="1">
        <v>42334</v>
      </c>
      <c r="AH180">
        <f>SUM(Hotel_Data_Mini[[#This Row],[adults]:[babies]])</f>
        <v>1</v>
      </c>
      <c r="AI180">
        <f>SUM(Hotel_Data_Mini[[#This Row],[stays_in_weekend_nights]:[stays_in_week_nights]])</f>
        <v>3</v>
      </c>
      <c r="AJ180">
        <f>IF(Hotel_Data_Mini[[#This Row],[reserved_room_type]]=Hotel_Data_Mini[[#This Row],[assigned_room_type]],0,1)</f>
        <v>0</v>
      </c>
    </row>
    <row r="181" spans="1:36" x14ac:dyDescent="0.25">
      <c r="A181" t="s">
        <v>33</v>
      </c>
      <c r="B181" t="s">
        <v>44</v>
      </c>
      <c r="C181">
        <v>1</v>
      </c>
      <c r="D181">
        <v>33</v>
      </c>
      <c r="E181">
        <v>2015</v>
      </c>
      <c r="F181" t="s">
        <v>35</v>
      </c>
      <c r="G181">
        <v>43</v>
      </c>
      <c r="H181">
        <v>21</v>
      </c>
      <c r="I181">
        <v>0</v>
      </c>
      <c r="J181">
        <v>4</v>
      </c>
      <c r="K181">
        <v>1</v>
      </c>
      <c r="L181">
        <v>0</v>
      </c>
      <c r="M181">
        <v>0</v>
      </c>
      <c r="N181" t="s">
        <v>54</v>
      </c>
      <c r="O181" t="s">
        <v>37</v>
      </c>
      <c r="P181" t="s">
        <v>56</v>
      </c>
      <c r="Q181" t="s">
        <v>39</v>
      </c>
      <c r="R181">
        <v>0</v>
      </c>
      <c r="S181">
        <v>1</v>
      </c>
      <c r="T181">
        <v>0</v>
      </c>
      <c r="U181" t="s">
        <v>40</v>
      </c>
      <c r="V181" t="s">
        <v>40</v>
      </c>
      <c r="W181">
        <v>0</v>
      </c>
      <c r="X181" t="s">
        <v>41</v>
      </c>
      <c r="Y181">
        <v>6</v>
      </c>
      <c r="Z181">
        <v>0</v>
      </c>
      <c r="AA181">
        <v>0</v>
      </c>
      <c r="AB181" t="s">
        <v>42</v>
      </c>
      <c r="AC181">
        <v>17.600000000000001</v>
      </c>
      <c r="AD181">
        <v>0</v>
      </c>
      <c r="AE181">
        <v>1</v>
      </c>
      <c r="AF181" t="s">
        <v>43</v>
      </c>
      <c r="AG181" s="1">
        <v>42275</v>
      </c>
      <c r="AH181">
        <f>SUM(Hotel_Data_Mini[[#This Row],[adults]:[babies]])</f>
        <v>1</v>
      </c>
      <c r="AI181">
        <f>SUM(Hotel_Data_Mini[[#This Row],[stays_in_weekend_nights]:[stays_in_week_nights]])</f>
        <v>4</v>
      </c>
      <c r="AJ181">
        <f>IF(Hotel_Data_Mini[[#This Row],[reserved_room_type]]=Hotel_Data_Mini[[#This Row],[assigned_room_type]],0,1)</f>
        <v>0</v>
      </c>
    </row>
    <row r="182" spans="1:36" x14ac:dyDescent="0.25">
      <c r="A182" t="s">
        <v>33</v>
      </c>
      <c r="B182" t="s">
        <v>44</v>
      </c>
      <c r="C182">
        <v>0</v>
      </c>
      <c r="D182">
        <v>14</v>
      </c>
      <c r="E182">
        <v>2015</v>
      </c>
      <c r="F182" t="s">
        <v>35</v>
      </c>
      <c r="G182">
        <v>42</v>
      </c>
      <c r="H182">
        <v>15</v>
      </c>
      <c r="I182">
        <v>0</v>
      </c>
      <c r="J182">
        <v>2</v>
      </c>
      <c r="K182">
        <v>1</v>
      </c>
      <c r="L182">
        <v>0</v>
      </c>
      <c r="M182">
        <v>0</v>
      </c>
      <c r="N182" t="s">
        <v>36</v>
      </c>
      <c r="O182" t="s">
        <v>93</v>
      </c>
      <c r="P182" t="s">
        <v>56</v>
      </c>
      <c r="Q182" t="s">
        <v>39</v>
      </c>
      <c r="R182">
        <v>0</v>
      </c>
      <c r="S182">
        <v>0</v>
      </c>
      <c r="T182">
        <v>0</v>
      </c>
      <c r="U182" t="s">
        <v>40</v>
      </c>
      <c r="V182" t="s">
        <v>40</v>
      </c>
      <c r="W182">
        <v>0</v>
      </c>
      <c r="X182" t="s">
        <v>41</v>
      </c>
      <c r="Y182">
        <v>99</v>
      </c>
      <c r="Z182">
        <v>0</v>
      </c>
      <c r="AA182">
        <v>0</v>
      </c>
      <c r="AB182" t="s">
        <v>53</v>
      </c>
      <c r="AC182">
        <v>100</v>
      </c>
      <c r="AD182">
        <v>0</v>
      </c>
      <c r="AE182">
        <v>0</v>
      </c>
      <c r="AF182" t="s">
        <v>48</v>
      </c>
      <c r="AG182" s="1">
        <v>42294</v>
      </c>
      <c r="AH182">
        <f>SUM(Hotel_Data_Mini[[#This Row],[adults]:[babies]])</f>
        <v>1</v>
      </c>
      <c r="AI182">
        <f>SUM(Hotel_Data_Mini[[#This Row],[stays_in_weekend_nights]:[stays_in_week_nights]])</f>
        <v>2</v>
      </c>
      <c r="AJ182">
        <f>IF(Hotel_Data_Mini[[#This Row],[reserved_room_type]]=Hotel_Data_Mini[[#This Row],[assigned_room_type]],0,1)</f>
        <v>0</v>
      </c>
    </row>
    <row r="183" spans="1:36" x14ac:dyDescent="0.25">
      <c r="A183" t="s">
        <v>33</v>
      </c>
      <c r="B183" t="s">
        <v>44</v>
      </c>
      <c r="C183">
        <v>1</v>
      </c>
      <c r="D183">
        <v>283</v>
      </c>
      <c r="E183">
        <v>2015</v>
      </c>
      <c r="F183" t="s">
        <v>52</v>
      </c>
      <c r="G183">
        <v>31</v>
      </c>
      <c r="H183">
        <v>27</v>
      </c>
      <c r="I183">
        <v>1</v>
      </c>
      <c r="J183">
        <v>1</v>
      </c>
      <c r="K183">
        <v>2</v>
      </c>
      <c r="L183">
        <v>0</v>
      </c>
      <c r="M183">
        <v>0</v>
      </c>
      <c r="N183" t="s">
        <v>36</v>
      </c>
      <c r="O183" t="s">
        <v>37</v>
      </c>
      <c r="P183" t="s">
        <v>50</v>
      </c>
      <c r="Q183" t="s">
        <v>39</v>
      </c>
      <c r="R183">
        <v>0</v>
      </c>
      <c r="S183">
        <v>1</v>
      </c>
      <c r="T183">
        <v>0</v>
      </c>
      <c r="U183" t="s">
        <v>40</v>
      </c>
      <c r="V183" t="s">
        <v>40</v>
      </c>
      <c r="W183">
        <v>0</v>
      </c>
      <c r="X183" t="s">
        <v>51</v>
      </c>
      <c r="Y183">
        <v>1</v>
      </c>
      <c r="Z183">
        <v>0</v>
      </c>
      <c r="AA183">
        <v>0</v>
      </c>
      <c r="AB183" t="s">
        <v>59</v>
      </c>
      <c r="AC183">
        <v>62</v>
      </c>
      <c r="AD183">
        <v>0</v>
      </c>
      <c r="AE183">
        <v>0</v>
      </c>
      <c r="AF183" t="s">
        <v>43</v>
      </c>
      <c r="AG183" s="1">
        <v>42005</v>
      </c>
      <c r="AH183">
        <f>SUM(Hotel_Data_Mini[[#This Row],[adults]:[babies]])</f>
        <v>2</v>
      </c>
      <c r="AI183">
        <f>SUM(Hotel_Data_Mini[[#This Row],[stays_in_weekend_nights]:[stays_in_week_nights]])</f>
        <v>2</v>
      </c>
      <c r="AJ183">
        <f>IF(Hotel_Data_Mini[[#This Row],[reserved_room_type]]=Hotel_Data_Mini[[#This Row],[assigned_room_type]],0,1)</f>
        <v>0</v>
      </c>
    </row>
    <row r="184" spans="1:36" x14ac:dyDescent="0.25">
      <c r="A184" t="s">
        <v>33</v>
      </c>
      <c r="B184" t="s">
        <v>34</v>
      </c>
      <c r="C184">
        <v>0</v>
      </c>
      <c r="D184">
        <v>283</v>
      </c>
      <c r="E184">
        <v>2015</v>
      </c>
      <c r="F184" t="s">
        <v>35</v>
      </c>
      <c r="G184">
        <v>42</v>
      </c>
      <c r="H184">
        <v>12</v>
      </c>
      <c r="I184">
        <v>2</v>
      </c>
      <c r="J184">
        <v>5</v>
      </c>
      <c r="K184">
        <v>1</v>
      </c>
      <c r="L184">
        <v>0</v>
      </c>
      <c r="M184">
        <v>0</v>
      </c>
      <c r="N184" t="s">
        <v>36</v>
      </c>
      <c r="O184" t="s">
        <v>58</v>
      </c>
      <c r="P184" t="s">
        <v>50</v>
      </c>
      <c r="Q184" t="s">
        <v>47</v>
      </c>
      <c r="R184">
        <v>0</v>
      </c>
      <c r="S184">
        <v>0</v>
      </c>
      <c r="T184">
        <v>0</v>
      </c>
      <c r="U184" t="s">
        <v>40</v>
      </c>
      <c r="V184" t="s">
        <v>40</v>
      </c>
      <c r="W184">
        <v>0</v>
      </c>
      <c r="X184" t="s">
        <v>41</v>
      </c>
      <c r="Y184">
        <v>273</v>
      </c>
      <c r="Z184">
        <v>0</v>
      </c>
      <c r="AA184">
        <v>0</v>
      </c>
      <c r="AB184" t="s">
        <v>53</v>
      </c>
      <c r="AC184">
        <v>43.41</v>
      </c>
      <c r="AD184">
        <v>0</v>
      </c>
      <c r="AE184">
        <v>0</v>
      </c>
      <c r="AF184" t="s">
        <v>48</v>
      </c>
      <c r="AG184" s="1">
        <v>42296</v>
      </c>
      <c r="AH184">
        <f>SUM(Hotel_Data_Mini[[#This Row],[adults]:[babies]])</f>
        <v>1</v>
      </c>
      <c r="AI184">
        <f>SUM(Hotel_Data_Mini[[#This Row],[stays_in_weekend_nights]:[stays_in_week_nights]])</f>
        <v>7</v>
      </c>
      <c r="AJ184">
        <f>IF(Hotel_Data_Mini[[#This Row],[reserved_room_type]]=Hotel_Data_Mini[[#This Row],[assigned_room_type]],0,1)</f>
        <v>0</v>
      </c>
    </row>
    <row r="185" spans="1:36" x14ac:dyDescent="0.25">
      <c r="A185" t="s">
        <v>33</v>
      </c>
      <c r="B185" t="s">
        <v>44</v>
      </c>
      <c r="C185">
        <v>1</v>
      </c>
      <c r="D185">
        <v>105</v>
      </c>
      <c r="E185">
        <v>2015</v>
      </c>
      <c r="F185" t="s">
        <v>35</v>
      </c>
      <c r="G185">
        <v>42</v>
      </c>
      <c r="H185">
        <v>12</v>
      </c>
      <c r="I185">
        <v>1</v>
      </c>
      <c r="J185">
        <v>2</v>
      </c>
      <c r="K185">
        <v>2</v>
      </c>
      <c r="L185">
        <v>0</v>
      </c>
      <c r="M185">
        <v>0</v>
      </c>
      <c r="N185" t="s">
        <v>54</v>
      </c>
      <c r="O185" t="s">
        <v>37</v>
      </c>
      <c r="P185" t="s">
        <v>56</v>
      </c>
      <c r="Q185" t="s">
        <v>39</v>
      </c>
      <c r="R185">
        <v>0</v>
      </c>
      <c r="S185">
        <v>0</v>
      </c>
      <c r="T185">
        <v>0</v>
      </c>
      <c r="U185" t="s">
        <v>40</v>
      </c>
      <c r="V185" t="s">
        <v>40</v>
      </c>
      <c r="W185">
        <v>0</v>
      </c>
      <c r="X185" t="s">
        <v>51</v>
      </c>
      <c r="Y185">
        <v>21</v>
      </c>
      <c r="Z185">
        <v>0</v>
      </c>
      <c r="AA185">
        <v>0</v>
      </c>
      <c r="AB185" t="s">
        <v>42</v>
      </c>
      <c r="AC185">
        <v>110</v>
      </c>
      <c r="AD185">
        <v>0</v>
      </c>
      <c r="AE185">
        <v>0</v>
      </c>
      <c r="AF185" t="s">
        <v>43</v>
      </c>
      <c r="AG185" s="1">
        <v>42234</v>
      </c>
      <c r="AH185">
        <f>SUM(Hotel_Data_Mini[[#This Row],[adults]:[babies]])</f>
        <v>2</v>
      </c>
      <c r="AI185">
        <f>SUM(Hotel_Data_Mini[[#This Row],[stays_in_weekend_nights]:[stays_in_week_nights]])</f>
        <v>3</v>
      </c>
      <c r="AJ185">
        <f>IF(Hotel_Data_Mini[[#This Row],[reserved_room_type]]=Hotel_Data_Mini[[#This Row],[assigned_room_type]],0,1)</f>
        <v>0</v>
      </c>
    </row>
    <row r="186" spans="1:36" x14ac:dyDescent="0.25">
      <c r="A186" t="s">
        <v>33</v>
      </c>
      <c r="B186" t="s">
        <v>34</v>
      </c>
      <c r="C186">
        <v>0</v>
      </c>
      <c r="D186">
        <v>24</v>
      </c>
      <c r="E186">
        <v>2015</v>
      </c>
      <c r="F186" t="s">
        <v>72</v>
      </c>
      <c r="G186">
        <v>47</v>
      </c>
      <c r="H186">
        <v>21</v>
      </c>
      <c r="I186">
        <v>0</v>
      </c>
      <c r="J186">
        <v>1</v>
      </c>
      <c r="K186">
        <v>2</v>
      </c>
      <c r="L186">
        <v>0</v>
      </c>
      <c r="M186">
        <v>0</v>
      </c>
      <c r="N186" t="s">
        <v>36</v>
      </c>
      <c r="O186" t="s">
        <v>37</v>
      </c>
      <c r="P186" t="s">
        <v>69</v>
      </c>
      <c r="Q186" t="s">
        <v>69</v>
      </c>
      <c r="R186">
        <v>0</v>
      </c>
      <c r="S186">
        <v>0</v>
      </c>
      <c r="T186">
        <v>0</v>
      </c>
      <c r="U186" t="s">
        <v>40</v>
      </c>
      <c r="V186" t="s">
        <v>40</v>
      </c>
      <c r="W186">
        <v>0</v>
      </c>
      <c r="X186" t="s">
        <v>41</v>
      </c>
      <c r="Y186">
        <v>0</v>
      </c>
      <c r="Z186">
        <v>342</v>
      </c>
      <c r="AA186">
        <v>0</v>
      </c>
      <c r="AB186" t="s">
        <v>53</v>
      </c>
      <c r="AC186">
        <v>32</v>
      </c>
      <c r="AD186">
        <v>0</v>
      </c>
      <c r="AE186">
        <v>0</v>
      </c>
      <c r="AF186" t="s">
        <v>48</v>
      </c>
      <c r="AG186" s="1">
        <v>42330</v>
      </c>
      <c r="AH186">
        <f>SUM(Hotel_Data_Mini[[#This Row],[adults]:[babies]])</f>
        <v>2</v>
      </c>
      <c r="AI186">
        <f>SUM(Hotel_Data_Mini[[#This Row],[stays_in_weekend_nights]:[stays_in_week_nights]])</f>
        <v>1</v>
      </c>
      <c r="AJ186">
        <f>IF(Hotel_Data_Mini[[#This Row],[reserved_room_type]]=Hotel_Data_Mini[[#This Row],[assigned_room_type]],0,1)</f>
        <v>0</v>
      </c>
    </row>
    <row r="187" spans="1:36" x14ac:dyDescent="0.25">
      <c r="A187" t="s">
        <v>33</v>
      </c>
      <c r="B187" t="s">
        <v>34</v>
      </c>
      <c r="C187">
        <v>0</v>
      </c>
      <c r="D187">
        <v>7</v>
      </c>
      <c r="E187">
        <v>2015</v>
      </c>
      <c r="F187" t="s">
        <v>52</v>
      </c>
      <c r="G187">
        <v>28</v>
      </c>
      <c r="H187">
        <v>8</v>
      </c>
      <c r="I187">
        <v>0</v>
      </c>
      <c r="J187">
        <v>4</v>
      </c>
      <c r="K187">
        <v>2</v>
      </c>
      <c r="L187">
        <v>0</v>
      </c>
      <c r="M187">
        <v>0</v>
      </c>
      <c r="N187" t="s">
        <v>36</v>
      </c>
      <c r="O187" t="s">
        <v>37</v>
      </c>
      <c r="P187" t="s">
        <v>38</v>
      </c>
      <c r="Q187" t="s">
        <v>39</v>
      </c>
      <c r="R187">
        <v>0</v>
      </c>
      <c r="S187">
        <v>0</v>
      </c>
      <c r="T187">
        <v>0</v>
      </c>
      <c r="U187" t="s">
        <v>40</v>
      </c>
      <c r="V187" t="s">
        <v>40</v>
      </c>
      <c r="W187">
        <v>0</v>
      </c>
      <c r="X187" t="s">
        <v>41</v>
      </c>
      <c r="Y187">
        <v>240</v>
      </c>
      <c r="Z187">
        <v>0</v>
      </c>
      <c r="AA187">
        <v>0</v>
      </c>
      <c r="AB187" t="s">
        <v>42</v>
      </c>
      <c r="AC187">
        <v>131</v>
      </c>
      <c r="AD187">
        <v>1</v>
      </c>
      <c r="AE187">
        <v>2</v>
      </c>
      <c r="AF187" t="s">
        <v>48</v>
      </c>
      <c r="AG187" s="1">
        <v>0</v>
      </c>
      <c r="AH187">
        <f>SUM(Hotel_Data_Mini[[#This Row],[adults]:[babies]])</f>
        <v>2</v>
      </c>
      <c r="AI187">
        <f>SUM(Hotel_Data_Mini[[#This Row],[stays_in_weekend_nights]:[stays_in_week_nights]])</f>
        <v>4</v>
      </c>
      <c r="AJ187">
        <f>IF(Hotel_Data_Mini[[#This Row],[reserved_room_type]]=Hotel_Data_Mini[[#This Row],[assigned_room_type]],0,1)</f>
        <v>0</v>
      </c>
    </row>
    <row r="188" spans="1:36" x14ac:dyDescent="0.25">
      <c r="A188" t="s">
        <v>33</v>
      </c>
      <c r="B188" t="s">
        <v>34</v>
      </c>
      <c r="C188">
        <v>1</v>
      </c>
      <c r="D188">
        <v>55</v>
      </c>
      <c r="E188">
        <v>2015</v>
      </c>
      <c r="F188" t="s">
        <v>57</v>
      </c>
      <c r="G188">
        <v>37</v>
      </c>
      <c r="H188">
        <v>7</v>
      </c>
      <c r="I188">
        <v>1</v>
      </c>
      <c r="J188">
        <v>4</v>
      </c>
      <c r="K188">
        <v>2</v>
      </c>
      <c r="L188">
        <v>0</v>
      </c>
      <c r="M188">
        <v>0</v>
      </c>
      <c r="N188" t="s">
        <v>36</v>
      </c>
      <c r="O188" t="s">
        <v>37</v>
      </c>
      <c r="P188" t="s">
        <v>38</v>
      </c>
      <c r="Q188" t="s">
        <v>39</v>
      </c>
      <c r="R188">
        <v>0</v>
      </c>
      <c r="S188">
        <v>0</v>
      </c>
      <c r="T188">
        <v>0</v>
      </c>
      <c r="U188" t="s">
        <v>40</v>
      </c>
      <c r="V188" t="s">
        <v>40</v>
      </c>
      <c r="W188">
        <v>0</v>
      </c>
      <c r="X188" t="s">
        <v>41</v>
      </c>
      <c r="Y188">
        <v>242</v>
      </c>
      <c r="Z188">
        <v>0</v>
      </c>
      <c r="AA188">
        <v>0</v>
      </c>
      <c r="AB188" t="s">
        <v>42</v>
      </c>
      <c r="AC188">
        <v>131</v>
      </c>
      <c r="AD188">
        <v>0</v>
      </c>
      <c r="AE188">
        <v>1</v>
      </c>
      <c r="AF188" t="s">
        <v>43</v>
      </c>
      <c r="AG188" s="1">
        <v>42206</v>
      </c>
      <c r="AH188">
        <f>SUM(Hotel_Data_Mini[[#This Row],[adults]:[babies]])</f>
        <v>2</v>
      </c>
      <c r="AI188">
        <f>SUM(Hotel_Data_Mini[[#This Row],[stays_in_weekend_nights]:[stays_in_week_nights]])</f>
        <v>5</v>
      </c>
      <c r="AJ188">
        <f>IF(Hotel_Data_Mini[[#This Row],[reserved_room_type]]=Hotel_Data_Mini[[#This Row],[assigned_room_type]],0,1)</f>
        <v>0</v>
      </c>
    </row>
    <row r="189" spans="1:36" x14ac:dyDescent="0.25">
      <c r="A189" t="s">
        <v>33</v>
      </c>
      <c r="B189" t="s">
        <v>34</v>
      </c>
      <c r="C189">
        <v>0</v>
      </c>
      <c r="D189">
        <v>1</v>
      </c>
      <c r="E189">
        <v>2015</v>
      </c>
      <c r="F189" t="s">
        <v>49</v>
      </c>
      <c r="G189">
        <v>52</v>
      </c>
      <c r="H189">
        <v>22</v>
      </c>
      <c r="I189">
        <v>0</v>
      </c>
      <c r="J189">
        <v>1</v>
      </c>
      <c r="K189">
        <v>2</v>
      </c>
      <c r="L189">
        <v>0</v>
      </c>
      <c r="M189">
        <v>0</v>
      </c>
      <c r="N189" t="s">
        <v>36</v>
      </c>
      <c r="O189">
        <v>0</v>
      </c>
      <c r="P189" t="s">
        <v>69</v>
      </c>
      <c r="Q189" t="s">
        <v>69</v>
      </c>
      <c r="R189">
        <v>0</v>
      </c>
      <c r="S189">
        <v>0</v>
      </c>
      <c r="T189">
        <v>9</v>
      </c>
      <c r="U189" t="s">
        <v>60</v>
      </c>
      <c r="V189" t="s">
        <v>60</v>
      </c>
      <c r="W189">
        <v>0</v>
      </c>
      <c r="X189" t="s">
        <v>41</v>
      </c>
      <c r="Y189">
        <v>0</v>
      </c>
      <c r="Z189">
        <v>204</v>
      </c>
      <c r="AA189">
        <v>0</v>
      </c>
      <c r="AB189" t="s">
        <v>42</v>
      </c>
      <c r="AC189">
        <v>50</v>
      </c>
      <c r="AD189">
        <v>0</v>
      </c>
      <c r="AE189">
        <v>2</v>
      </c>
      <c r="AF189" t="s">
        <v>48</v>
      </c>
      <c r="AG189" s="1">
        <v>42361</v>
      </c>
      <c r="AH189">
        <f>SUM(Hotel_Data_Mini[[#This Row],[adults]:[babies]])</f>
        <v>2</v>
      </c>
      <c r="AI189">
        <f>SUM(Hotel_Data_Mini[[#This Row],[stays_in_weekend_nights]:[stays_in_week_nights]])</f>
        <v>1</v>
      </c>
      <c r="AJ189">
        <f>IF(Hotel_Data_Mini[[#This Row],[reserved_room_type]]=Hotel_Data_Mini[[#This Row],[assigned_room_type]],0,1)</f>
        <v>0</v>
      </c>
    </row>
    <row r="190" spans="1:36" x14ac:dyDescent="0.25">
      <c r="A190" t="s">
        <v>33</v>
      </c>
      <c r="B190" t="s">
        <v>34</v>
      </c>
      <c r="C190">
        <v>0</v>
      </c>
      <c r="D190">
        <v>22</v>
      </c>
      <c r="E190">
        <v>2015</v>
      </c>
      <c r="F190" t="s">
        <v>52</v>
      </c>
      <c r="G190">
        <v>29</v>
      </c>
      <c r="H190">
        <v>16</v>
      </c>
      <c r="I190">
        <v>2</v>
      </c>
      <c r="J190">
        <v>5</v>
      </c>
      <c r="K190">
        <v>2</v>
      </c>
      <c r="L190">
        <v>0</v>
      </c>
      <c r="M190">
        <v>0</v>
      </c>
      <c r="N190" t="s">
        <v>36</v>
      </c>
      <c r="O190" t="s">
        <v>37</v>
      </c>
      <c r="P190" t="s">
        <v>47</v>
      </c>
      <c r="Q190" t="s">
        <v>47</v>
      </c>
      <c r="R190">
        <v>0</v>
      </c>
      <c r="S190">
        <v>0</v>
      </c>
      <c r="T190">
        <v>0</v>
      </c>
      <c r="U190" t="s">
        <v>65</v>
      </c>
      <c r="V190" t="s">
        <v>65</v>
      </c>
      <c r="W190">
        <v>0</v>
      </c>
      <c r="X190" t="s">
        <v>41</v>
      </c>
      <c r="Y190">
        <v>250</v>
      </c>
      <c r="Z190">
        <v>0</v>
      </c>
      <c r="AA190">
        <v>0</v>
      </c>
      <c r="AB190" t="s">
        <v>42</v>
      </c>
      <c r="AC190">
        <v>160</v>
      </c>
      <c r="AD190">
        <v>0</v>
      </c>
      <c r="AE190">
        <v>0</v>
      </c>
      <c r="AF190" t="s">
        <v>48</v>
      </c>
      <c r="AG190" s="1">
        <v>42208</v>
      </c>
      <c r="AH190">
        <f>SUM(Hotel_Data_Mini[[#This Row],[adults]:[babies]])</f>
        <v>2</v>
      </c>
      <c r="AI190">
        <f>SUM(Hotel_Data_Mini[[#This Row],[stays_in_weekend_nights]:[stays_in_week_nights]])</f>
        <v>7</v>
      </c>
      <c r="AJ190">
        <f>IF(Hotel_Data_Mini[[#This Row],[reserved_room_type]]=Hotel_Data_Mini[[#This Row],[assigned_room_type]],0,1)</f>
        <v>0</v>
      </c>
    </row>
    <row r="191" spans="1:36" x14ac:dyDescent="0.25">
      <c r="A191" t="s">
        <v>33</v>
      </c>
      <c r="B191" t="s">
        <v>34</v>
      </c>
      <c r="C191">
        <v>0</v>
      </c>
      <c r="D191">
        <v>27</v>
      </c>
      <c r="E191">
        <v>2015</v>
      </c>
      <c r="F191" t="s">
        <v>72</v>
      </c>
      <c r="G191">
        <v>45</v>
      </c>
      <c r="H191">
        <v>6</v>
      </c>
      <c r="I191">
        <v>2</v>
      </c>
      <c r="J191">
        <v>7</v>
      </c>
      <c r="K191">
        <v>1</v>
      </c>
      <c r="L191">
        <v>0</v>
      </c>
      <c r="M191">
        <v>0</v>
      </c>
      <c r="N191" t="s">
        <v>36</v>
      </c>
      <c r="O191" t="s">
        <v>68</v>
      </c>
      <c r="P191" t="s">
        <v>69</v>
      </c>
      <c r="Q191" t="s">
        <v>69</v>
      </c>
      <c r="R191">
        <v>0</v>
      </c>
      <c r="S191">
        <v>0</v>
      </c>
      <c r="T191">
        <v>0</v>
      </c>
      <c r="U191" t="s">
        <v>40</v>
      </c>
      <c r="V191" t="s">
        <v>40</v>
      </c>
      <c r="W191">
        <v>1</v>
      </c>
      <c r="X191" t="s">
        <v>41</v>
      </c>
      <c r="Y191">
        <v>334</v>
      </c>
      <c r="Z191">
        <v>281</v>
      </c>
      <c r="AA191">
        <v>0</v>
      </c>
      <c r="AB191" t="s">
        <v>53</v>
      </c>
      <c r="AC191">
        <v>40</v>
      </c>
      <c r="AD191">
        <v>0</v>
      </c>
      <c r="AE191">
        <v>0</v>
      </c>
      <c r="AF191" t="s">
        <v>48</v>
      </c>
      <c r="AG191" s="1">
        <v>42323</v>
      </c>
      <c r="AH191">
        <f>SUM(Hotel_Data_Mini[[#This Row],[adults]:[babies]])</f>
        <v>1</v>
      </c>
      <c r="AI191">
        <f>SUM(Hotel_Data_Mini[[#This Row],[stays_in_weekend_nights]:[stays_in_week_nights]])</f>
        <v>9</v>
      </c>
      <c r="AJ191">
        <f>IF(Hotel_Data_Mini[[#This Row],[reserved_room_type]]=Hotel_Data_Mini[[#This Row],[assigned_room_type]],0,1)</f>
        <v>0</v>
      </c>
    </row>
    <row r="192" spans="1:36" x14ac:dyDescent="0.25">
      <c r="A192" t="s">
        <v>33</v>
      </c>
      <c r="B192" t="s">
        <v>34</v>
      </c>
      <c r="C192">
        <v>0</v>
      </c>
      <c r="D192">
        <v>52</v>
      </c>
      <c r="E192">
        <v>2015</v>
      </c>
      <c r="F192" t="s">
        <v>35</v>
      </c>
      <c r="G192">
        <v>43</v>
      </c>
      <c r="H192">
        <v>19</v>
      </c>
      <c r="I192">
        <v>2</v>
      </c>
      <c r="J192">
        <v>5</v>
      </c>
      <c r="K192">
        <v>2</v>
      </c>
      <c r="L192">
        <v>0</v>
      </c>
      <c r="M192">
        <v>0</v>
      </c>
      <c r="N192" t="s">
        <v>54</v>
      </c>
      <c r="O192" t="s">
        <v>58</v>
      </c>
      <c r="P192" t="s">
        <v>56</v>
      </c>
      <c r="Q192" t="s">
        <v>39</v>
      </c>
      <c r="R192">
        <v>0</v>
      </c>
      <c r="S192">
        <v>0</v>
      </c>
      <c r="T192">
        <v>0</v>
      </c>
      <c r="U192" t="s">
        <v>40</v>
      </c>
      <c r="V192" t="s">
        <v>62</v>
      </c>
      <c r="W192">
        <v>0</v>
      </c>
      <c r="X192" t="s">
        <v>41</v>
      </c>
      <c r="Y192">
        <v>177</v>
      </c>
      <c r="Z192">
        <v>0</v>
      </c>
      <c r="AA192">
        <v>0</v>
      </c>
      <c r="AB192" t="s">
        <v>42</v>
      </c>
      <c r="AC192">
        <v>64.88</v>
      </c>
      <c r="AD192">
        <v>0</v>
      </c>
      <c r="AE192">
        <v>0</v>
      </c>
      <c r="AF192" t="s">
        <v>48</v>
      </c>
      <c r="AG192" s="1">
        <v>42303</v>
      </c>
      <c r="AH192">
        <f>SUM(Hotel_Data_Mini[[#This Row],[adults]:[babies]])</f>
        <v>2</v>
      </c>
      <c r="AI192">
        <f>SUM(Hotel_Data_Mini[[#This Row],[stays_in_weekend_nights]:[stays_in_week_nights]])</f>
        <v>7</v>
      </c>
      <c r="AJ192">
        <f>IF(Hotel_Data_Mini[[#This Row],[reserved_room_type]]=Hotel_Data_Mini[[#This Row],[assigned_room_type]],0,1)</f>
        <v>1</v>
      </c>
    </row>
    <row r="193" spans="1:36" x14ac:dyDescent="0.25">
      <c r="A193" t="s">
        <v>33</v>
      </c>
      <c r="B193" t="s">
        <v>34</v>
      </c>
      <c r="C193">
        <v>1</v>
      </c>
      <c r="D193">
        <v>265</v>
      </c>
      <c r="E193">
        <v>2015</v>
      </c>
      <c r="F193" t="s">
        <v>57</v>
      </c>
      <c r="G193">
        <v>39</v>
      </c>
      <c r="H193">
        <v>24</v>
      </c>
      <c r="I193">
        <v>1</v>
      </c>
      <c r="J193">
        <v>3</v>
      </c>
      <c r="K193">
        <v>2</v>
      </c>
      <c r="L193">
        <v>0</v>
      </c>
      <c r="M193">
        <v>0</v>
      </c>
      <c r="N193" t="s">
        <v>54</v>
      </c>
      <c r="O193" t="s">
        <v>86</v>
      </c>
      <c r="P193" t="s">
        <v>50</v>
      </c>
      <c r="Q193" t="s">
        <v>69</v>
      </c>
      <c r="R193">
        <v>0</v>
      </c>
      <c r="S193">
        <v>14</v>
      </c>
      <c r="T193">
        <v>0</v>
      </c>
      <c r="U193" t="s">
        <v>40</v>
      </c>
      <c r="V193" t="s">
        <v>40</v>
      </c>
      <c r="W193">
        <v>0</v>
      </c>
      <c r="X193" t="s">
        <v>51</v>
      </c>
      <c r="Y193">
        <v>183</v>
      </c>
      <c r="Z193">
        <v>0</v>
      </c>
      <c r="AA193">
        <v>0</v>
      </c>
      <c r="AB193" t="s">
        <v>42</v>
      </c>
      <c r="AC193">
        <v>89.2</v>
      </c>
      <c r="AD193">
        <v>0</v>
      </c>
      <c r="AE193">
        <v>0</v>
      </c>
      <c r="AF193" t="s">
        <v>43</v>
      </c>
      <c r="AG193" s="1">
        <v>42096</v>
      </c>
      <c r="AH193">
        <f>SUM(Hotel_Data_Mini[[#This Row],[adults]:[babies]])</f>
        <v>2</v>
      </c>
      <c r="AI193">
        <f>SUM(Hotel_Data_Mini[[#This Row],[stays_in_weekend_nights]:[stays_in_week_nights]])</f>
        <v>4</v>
      </c>
      <c r="AJ193">
        <f>IF(Hotel_Data_Mini[[#This Row],[reserved_room_type]]=Hotel_Data_Mini[[#This Row],[assigned_room_type]],0,1)</f>
        <v>0</v>
      </c>
    </row>
    <row r="194" spans="1:36" x14ac:dyDescent="0.25">
      <c r="A194" t="s">
        <v>33</v>
      </c>
      <c r="B194" t="s">
        <v>34</v>
      </c>
      <c r="C194">
        <v>0</v>
      </c>
      <c r="D194">
        <v>112</v>
      </c>
      <c r="E194">
        <v>2015</v>
      </c>
      <c r="F194" t="s">
        <v>49</v>
      </c>
      <c r="G194">
        <v>53</v>
      </c>
      <c r="H194">
        <v>30</v>
      </c>
      <c r="I194">
        <v>0</v>
      </c>
      <c r="J194">
        <v>3</v>
      </c>
      <c r="K194">
        <v>2</v>
      </c>
      <c r="L194">
        <v>0</v>
      </c>
      <c r="M194">
        <v>0</v>
      </c>
      <c r="N194" t="s">
        <v>84</v>
      </c>
      <c r="O194" t="s">
        <v>37</v>
      </c>
      <c r="P194" t="s">
        <v>50</v>
      </c>
      <c r="Q194" t="s">
        <v>47</v>
      </c>
      <c r="R194">
        <v>0</v>
      </c>
      <c r="S194">
        <v>0</v>
      </c>
      <c r="T194">
        <v>0</v>
      </c>
      <c r="U194" t="s">
        <v>71</v>
      </c>
      <c r="V194" t="s">
        <v>71</v>
      </c>
      <c r="W194">
        <v>0</v>
      </c>
      <c r="X194" t="s">
        <v>41</v>
      </c>
      <c r="Y194">
        <v>0</v>
      </c>
      <c r="Z194">
        <v>0</v>
      </c>
      <c r="AA194">
        <v>0</v>
      </c>
      <c r="AB194" t="s">
        <v>53</v>
      </c>
      <c r="AC194">
        <v>245.33</v>
      </c>
      <c r="AD194">
        <v>0</v>
      </c>
      <c r="AE194">
        <v>0</v>
      </c>
      <c r="AF194" t="s">
        <v>48</v>
      </c>
      <c r="AG194" s="1">
        <v>42371</v>
      </c>
      <c r="AH194">
        <f>SUM(Hotel_Data_Mini[[#This Row],[adults]:[babies]])</f>
        <v>2</v>
      </c>
      <c r="AI194">
        <f>SUM(Hotel_Data_Mini[[#This Row],[stays_in_weekend_nights]:[stays_in_week_nights]])</f>
        <v>3</v>
      </c>
      <c r="AJ194">
        <f>IF(Hotel_Data_Mini[[#This Row],[reserved_room_type]]=Hotel_Data_Mini[[#This Row],[assigned_room_type]],0,1)</f>
        <v>0</v>
      </c>
    </row>
    <row r="195" spans="1:36" x14ac:dyDescent="0.25">
      <c r="A195" t="s">
        <v>33</v>
      </c>
      <c r="B195" t="s">
        <v>34</v>
      </c>
      <c r="C195">
        <v>0</v>
      </c>
      <c r="D195">
        <v>34</v>
      </c>
      <c r="E195">
        <v>2015</v>
      </c>
      <c r="F195" t="s">
        <v>57</v>
      </c>
      <c r="G195">
        <v>39</v>
      </c>
      <c r="H195">
        <v>22</v>
      </c>
      <c r="I195">
        <v>2</v>
      </c>
      <c r="J195">
        <v>6</v>
      </c>
      <c r="K195">
        <v>2</v>
      </c>
      <c r="L195">
        <v>0</v>
      </c>
      <c r="M195">
        <v>0</v>
      </c>
      <c r="N195" t="s">
        <v>54</v>
      </c>
      <c r="O195" t="s">
        <v>79</v>
      </c>
      <c r="P195" t="s">
        <v>56</v>
      </c>
      <c r="Q195" t="s">
        <v>39</v>
      </c>
      <c r="R195">
        <v>0</v>
      </c>
      <c r="S195">
        <v>0</v>
      </c>
      <c r="T195">
        <v>0</v>
      </c>
      <c r="U195" t="s">
        <v>71</v>
      </c>
      <c r="V195" t="s">
        <v>71</v>
      </c>
      <c r="W195">
        <v>0</v>
      </c>
      <c r="X195" t="s">
        <v>41</v>
      </c>
      <c r="Y195">
        <v>142</v>
      </c>
      <c r="Z195">
        <v>0</v>
      </c>
      <c r="AA195">
        <v>0</v>
      </c>
      <c r="AB195" t="s">
        <v>59</v>
      </c>
      <c r="AC195">
        <v>117.2</v>
      </c>
      <c r="AD195">
        <v>0</v>
      </c>
      <c r="AE195">
        <v>1</v>
      </c>
      <c r="AF195" t="s">
        <v>48</v>
      </c>
      <c r="AG195" s="1">
        <v>42277</v>
      </c>
      <c r="AH195">
        <f>SUM(Hotel_Data_Mini[[#This Row],[adults]:[babies]])</f>
        <v>2</v>
      </c>
      <c r="AI195">
        <f>SUM(Hotel_Data_Mini[[#This Row],[stays_in_weekend_nights]:[stays_in_week_nights]])</f>
        <v>8</v>
      </c>
      <c r="AJ195">
        <f>IF(Hotel_Data_Mini[[#This Row],[reserved_room_type]]=Hotel_Data_Mini[[#This Row],[assigned_room_type]],0,1)</f>
        <v>0</v>
      </c>
    </row>
    <row r="196" spans="1:36" x14ac:dyDescent="0.25">
      <c r="A196" t="s">
        <v>33</v>
      </c>
      <c r="B196" t="s">
        <v>44</v>
      </c>
      <c r="C196">
        <v>0</v>
      </c>
      <c r="D196">
        <v>0</v>
      </c>
      <c r="E196">
        <v>2015</v>
      </c>
      <c r="F196" t="s">
        <v>45</v>
      </c>
      <c r="G196">
        <v>32</v>
      </c>
      <c r="H196">
        <v>7</v>
      </c>
      <c r="I196">
        <v>0</v>
      </c>
      <c r="J196">
        <v>1</v>
      </c>
      <c r="K196">
        <v>2</v>
      </c>
      <c r="L196">
        <v>0</v>
      </c>
      <c r="M196">
        <v>0</v>
      </c>
      <c r="N196" t="s">
        <v>36</v>
      </c>
      <c r="O196" t="s">
        <v>68</v>
      </c>
      <c r="P196" t="s">
        <v>38</v>
      </c>
      <c r="Q196" t="s">
        <v>39</v>
      </c>
      <c r="R196">
        <v>0</v>
      </c>
      <c r="S196">
        <v>0</v>
      </c>
      <c r="T196">
        <v>0</v>
      </c>
      <c r="U196" t="s">
        <v>40</v>
      </c>
      <c r="V196" t="s">
        <v>40</v>
      </c>
      <c r="W196">
        <v>0</v>
      </c>
      <c r="X196" t="s">
        <v>41</v>
      </c>
      <c r="Y196">
        <v>9</v>
      </c>
      <c r="Z196">
        <v>0</v>
      </c>
      <c r="AA196">
        <v>0</v>
      </c>
      <c r="AB196" t="s">
        <v>42</v>
      </c>
      <c r="AC196">
        <v>98</v>
      </c>
      <c r="AD196">
        <v>0</v>
      </c>
      <c r="AE196">
        <v>0</v>
      </c>
      <c r="AF196" t="s">
        <v>48</v>
      </c>
      <c r="AG196" s="1">
        <v>42224</v>
      </c>
      <c r="AH196">
        <f>SUM(Hotel_Data_Mini[[#This Row],[adults]:[babies]])</f>
        <v>2</v>
      </c>
      <c r="AI196">
        <f>SUM(Hotel_Data_Mini[[#This Row],[stays_in_weekend_nights]:[stays_in_week_nights]])</f>
        <v>1</v>
      </c>
      <c r="AJ196">
        <f>IF(Hotel_Data_Mini[[#This Row],[reserved_room_type]]=Hotel_Data_Mini[[#This Row],[assigned_room_type]],0,1)</f>
        <v>0</v>
      </c>
    </row>
    <row r="197" spans="1:36" x14ac:dyDescent="0.25">
      <c r="A197" t="s">
        <v>33</v>
      </c>
      <c r="B197" t="s">
        <v>44</v>
      </c>
      <c r="C197">
        <v>0</v>
      </c>
      <c r="D197">
        <v>8</v>
      </c>
      <c r="E197">
        <v>2015</v>
      </c>
      <c r="F197" t="s">
        <v>57</v>
      </c>
      <c r="G197">
        <v>36</v>
      </c>
      <c r="H197">
        <v>1</v>
      </c>
      <c r="I197">
        <v>0</v>
      </c>
      <c r="J197">
        <v>3</v>
      </c>
      <c r="K197">
        <v>2</v>
      </c>
      <c r="L197">
        <v>1</v>
      </c>
      <c r="M197">
        <v>0</v>
      </c>
      <c r="N197" t="s">
        <v>54</v>
      </c>
      <c r="O197" t="s">
        <v>37</v>
      </c>
      <c r="P197" t="s">
        <v>56</v>
      </c>
      <c r="Q197" t="s">
        <v>39</v>
      </c>
      <c r="R197">
        <v>0</v>
      </c>
      <c r="S197">
        <v>0</v>
      </c>
      <c r="T197">
        <v>0</v>
      </c>
      <c r="U197" t="s">
        <v>40</v>
      </c>
      <c r="V197" t="s">
        <v>60</v>
      </c>
      <c r="W197">
        <v>0</v>
      </c>
      <c r="X197" t="s">
        <v>41</v>
      </c>
      <c r="Y197">
        <v>13</v>
      </c>
      <c r="Z197">
        <v>0</v>
      </c>
      <c r="AA197">
        <v>0</v>
      </c>
      <c r="AB197" t="s">
        <v>59</v>
      </c>
      <c r="AC197">
        <v>134.75</v>
      </c>
      <c r="AD197">
        <v>0</v>
      </c>
      <c r="AE197">
        <v>2</v>
      </c>
      <c r="AF197" t="s">
        <v>48</v>
      </c>
      <c r="AG197" s="1">
        <v>42251</v>
      </c>
      <c r="AH197">
        <f>SUM(Hotel_Data_Mini[[#This Row],[adults]:[babies]])</f>
        <v>3</v>
      </c>
      <c r="AI197">
        <f>SUM(Hotel_Data_Mini[[#This Row],[stays_in_weekend_nights]:[stays_in_week_nights]])</f>
        <v>3</v>
      </c>
      <c r="AJ197">
        <f>IF(Hotel_Data_Mini[[#This Row],[reserved_room_type]]=Hotel_Data_Mini[[#This Row],[assigned_room_type]],0,1)</f>
        <v>1</v>
      </c>
    </row>
    <row r="198" spans="1:36" x14ac:dyDescent="0.25">
      <c r="A198" t="s">
        <v>33</v>
      </c>
      <c r="B198" t="s">
        <v>44</v>
      </c>
      <c r="C198">
        <v>1</v>
      </c>
      <c r="D198">
        <v>0</v>
      </c>
      <c r="E198">
        <v>2015</v>
      </c>
      <c r="F198" t="s">
        <v>45</v>
      </c>
      <c r="G198">
        <v>33</v>
      </c>
      <c r="H198">
        <v>14</v>
      </c>
      <c r="I198">
        <v>0</v>
      </c>
      <c r="J198">
        <v>2</v>
      </c>
      <c r="K198">
        <v>2</v>
      </c>
      <c r="L198">
        <v>0</v>
      </c>
      <c r="M198">
        <v>0</v>
      </c>
      <c r="N198" t="s">
        <v>54</v>
      </c>
      <c r="O198" t="s">
        <v>37</v>
      </c>
      <c r="P198" t="s">
        <v>56</v>
      </c>
      <c r="Q198" t="s">
        <v>39</v>
      </c>
      <c r="R198">
        <v>0</v>
      </c>
      <c r="S198">
        <v>0</v>
      </c>
      <c r="T198">
        <v>0</v>
      </c>
      <c r="U198" t="s">
        <v>40</v>
      </c>
      <c r="V198" t="s">
        <v>40</v>
      </c>
      <c r="W198">
        <v>0</v>
      </c>
      <c r="X198" t="s">
        <v>41</v>
      </c>
      <c r="Y198">
        <v>6</v>
      </c>
      <c r="Z198">
        <v>0</v>
      </c>
      <c r="AA198">
        <v>0</v>
      </c>
      <c r="AB198" t="s">
        <v>53</v>
      </c>
      <c r="AC198">
        <v>109</v>
      </c>
      <c r="AD198">
        <v>0</v>
      </c>
      <c r="AE198">
        <v>0</v>
      </c>
      <c r="AF198" t="s">
        <v>43</v>
      </c>
      <c r="AG198" s="1">
        <v>42230</v>
      </c>
      <c r="AH198">
        <f>SUM(Hotel_Data_Mini[[#This Row],[adults]:[babies]])</f>
        <v>2</v>
      </c>
      <c r="AI198">
        <f>SUM(Hotel_Data_Mini[[#This Row],[stays_in_weekend_nights]:[stays_in_week_nights]])</f>
        <v>2</v>
      </c>
      <c r="AJ198">
        <f>IF(Hotel_Data_Mini[[#This Row],[reserved_room_type]]=Hotel_Data_Mini[[#This Row],[assigned_room_type]],0,1)</f>
        <v>0</v>
      </c>
    </row>
    <row r="199" spans="1:36" x14ac:dyDescent="0.25">
      <c r="A199" t="s">
        <v>33</v>
      </c>
      <c r="B199" t="s">
        <v>34</v>
      </c>
      <c r="C199">
        <v>1</v>
      </c>
      <c r="D199">
        <v>36</v>
      </c>
      <c r="E199">
        <v>2015</v>
      </c>
      <c r="F199" t="s">
        <v>72</v>
      </c>
      <c r="G199">
        <v>47</v>
      </c>
      <c r="H199">
        <v>20</v>
      </c>
      <c r="I199">
        <v>0</v>
      </c>
      <c r="J199">
        <v>2</v>
      </c>
      <c r="K199">
        <v>2</v>
      </c>
      <c r="L199">
        <v>0</v>
      </c>
      <c r="M199">
        <v>0</v>
      </c>
      <c r="N199" t="s">
        <v>70</v>
      </c>
      <c r="O199" t="s">
        <v>37</v>
      </c>
      <c r="P199" t="s">
        <v>50</v>
      </c>
      <c r="Q199" t="s">
        <v>39</v>
      </c>
      <c r="R199">
        <v>0</v>
      </c>
      <c r="S199">
        <v>0</v>
      </c>
      <c r="T199">
        <v>0</v>
      </c>
      <c r="U199" t="s">
        <v>40</v>
      </c>
      <c r="V199" t="s">
        <v>40</v>
      </c>
      <c r="W199">
        <v>0</v>
      </c>
      <c r="X199" t="s">
        <v>41</v>
      </c>
      <c r="Y199">
        <v>38</v>
      </c>
      <c r="Z199">
        <v>0</v>
      </c>
      <c r="AA199">
        <v>0</v>
      </c>
      <c r="AB199" t="s">
        <v>53</v>
      </c>
      <c r="AC199">
        <v>64</v>
      </c>
      <c r="AD199">
        <v>0</v>
      </c>
      <c r="AE199">
        <v>0</v>
      </c>
      <c r="AF199" t="s">
        <v>43</v>
      </c>
      <c r="AG199" s="1">
        <v>42325</v>
      </c>
      <c r="AH199">
        <f>SUM(Hotel_Data_Mini[[#This Row],[adults]:[babies]])</f>
        <v>2</v>
      </c>
      <c r="AI199">
        <f>SUM(Hotel_Data_Mini[[#This Row],[stays_in_weekend_nights]:[stays_in_week_nights]])</f>
        <v>2</v>
      </c>
      <c r="AJ199">
        <f>IF(Hotel_Data_Mini[[#This Row],[reserved_room_type]]=Hotel_Data_Mini[[#This Row],[assigned_room_type]],0,1)</f>
        <v>0</v>
      </c>
    </row>
    <row r="200" spans="1:36" x14ac:dyDescent="0.25">
      <c r="A200" t="s">
        <v>33</v>
      </c>
      <c r="B200" t="s">
        <v>34</v>
      </c>
      <c r="C200">
        <v>0</v>
      </c>
      <c r="D200">
        <v>0</v>
      </c>
      <c r="E200">
        <v>2015</v>
      </c>
      <c r="F200" t="s">
        <v>72</v>
      </c>
      <c r="G200">
        <v>45</v>
      </c>
      <c r="H200">
        <v>7</v>
      </c>
      <c r="I200">
        <v>0</v>
      </c>
      <c r="J200">
        <v>1</v>
      </c>
      <c r="K200">
        <v>2</v>
      </c>
      <c r="L200">
        <v>0</v>
      </c>
      <c r="M200">
        <v>0</v>
      </c>
      <c r="N200" t="s">
        <v>36</v>
      </c>
      <c r="O200" t="s">
        <v>46</v>
      </c>
      <c r="P200" t="s">
        <v>47</v>
      </c>
      <c r="Q200" t="s">
        <v>47</v>
      </c>
      <c r="R200">
        <v>0</v>
      </c>
      <c r="S200">
        <v>0</v>
      </c>
      <c r="T200">
        <v>0</v>
      </c>
      <c r="U200" t="s">
        <v>40</v>
      </c>
      <c r="V200" t="s">
        <v>40</v>
      </c>
      <c r="W200">
        <v>0</v>
      </c>
      <c r="X200" t="s">
        <v>41</v>
      </c>
      <c r="Y200">
        <v>0</v>
      </c>
      <c r="Z200">
        <v>0</v>
      </c>
      <c r="AA200">
        <v>0</v>
      </c>
      <c r="AB200" t="s">
        <v>42</v>
      </c>
      <c r="AC200">
        <v>49</v>
      </c>
      <c r="AD200">
        <v>0</v>
      </c>
      <c r="AE200">
        <v>0</v>
      </c>
      <c r="AF200" t="s">
        <v>48</v>
      </c>
      <c r="AG200" s="1">
        <v>0</v>
      </c>
      <c r="AH200">
        <f>SUM(Hotel_Data_Mini[[#This Row],[adults]:[babies]])</f>
        <v>2</v>
      </c>
      <c r="AI200">
        <f>SUM(Hotel_Data_Mini[[#This Row],[stays_in_weekend_nights]:[stays_in_week_nights]])</f>
        <v>1</v>
      </c>
      <c r="AJ200">
        <f>IF(Hotel_Data_Mini[[#This Row],[reserved_room_type]]=Hotel_Data_Mini[[#This Row],[assigned_room_type]],0,1)</f>
        <v>0</v>
      </c>
    </row>
    <row r="201" spans="1:36" x14ac:dyDescent="0.25">
      <c r="A201" t="s">
        <v>33</v>
      </c>
      <c r="B201" t="s">
        <v>44</v>
      </c>
      <c r="C201">
        <v>1</v>
      </c>
      <c r="D201">
        <v>79</v>
      </c>
      <c r="E201">
        <v>2015</v>
      </c>
      <c r="F201" t="s">
        <v>72</v>
      </c>
      <c r="G201">
        <v>46</v>
      </c>
      <c r="H201">
        <v>13</v>
      </c>
      <c r="I201">
        <v>0</v>
      </c>
      <c r="J201">
        <v>2</v>
      </c>
      <c r="K201">
        <v>2</v>
      </c>
      <c r="L201">
        <v>0</v>
      </c>
      <c r="M201">
        <v>0</v>
      </c>
      <c r="N201" t="s">
        <v>36</v>
      </c>
      <c r="O201" t="s">
        <v>37</v>
      </c>
      <c r="P201" t="s">
        <v>56</v>
      </c>
      <c r="Q201" t="s">
        <v>39</v>
      </c>
      <c r="R201">
        <v>0</v>
      </c>
      <c r="S201">
        <v>0</v>
      </c>
      <c r="T201">
        <v>0</v>
      </c>
      <c r="U201" t="s">
        <v>40</v>
      </c>
      <c r="V201" t="s">
        <v>40</v>
      </c>
      <c r="W201">
        <v>0</v>
      </c>
      <c r="X201" t="s">
        <v>51</v>
      </c>
      <c r="Y201">
        <v>60</v>
      </c>
      <c r="Z201">
        <v>0</v>
      </c>
      <c r="AA201">
        <v>69</v>
      </c>
      <c r="AB201" t="s">
        <v>42</v>
      </c>
      <c r="AC201">
        <v>75</v>
      </c>
      <c r="AD201">
        <v>0</v>
      </c>
      <c r="AE201">
        <v>0</v>
      </c>
      <c r="AF201" t="s">
        <v>43</v>
      </c>
      <c r="AG201" s="1">
        <v>0</v>
      </c>
      <c r="AH201">
        <f>SUM(Hotel_Data_Mini[[#This Row],[adults]:[babies]])</f>
        <v>2</v>
      </c>
      <c r="AI201">
        <f>SUM(Hotel_Data_Mini[[#This Row],[stays_in_weekend_nights]:[stays_in_week_nights]])</f>
        <v>2</v>
      </c>
      <c r="AJ201">
        <f>IF(Hotel_Data_Mini[[#This Row],[reserved_room_type]]=Hotel_Data_Mini[[#This Row],[assigned_room_type]],0,1)</f>
        <v>0</v>
      </c>
    </row>
    <row r="202" spans="1:36" x14ac:dyDescent="0.25">
      <c r="A202" t="s">
        <v>33</v>
      </c>
      <c r="B202" t="s">
        <v>34</v>
      </c>
      <c r="C202">
        <v>0</v>
      </c>
      <c r="D202">
        <v>28</v>
      </c>
      <c r="E202">
        <v>2015</v>
      </c>
      <c r="F202" t="s">
        <v>52</v>
      </c>
      <c r="G202">
        <v>31</v>
      </c>
      <c r="H202">
        <v>27</v>
      </c>
      <c r="I202">
        <v>1</v>
      </c>
      <c r="J202">
        <v>3</v>
      </c>
      <c r="K202">
        <v>2</v>
      </c>
      <c r="L202">
        <v>0</v>
      </c>
      <c r="M202">
        <v>0</v>
      </c>
      <c r="N202" t="s">
        <v>54</v>
      </c>
      <c r="O202" t="s">
        <v>46</v>
      </c>
      <c r="P202" t="s">
        <v>56</v>
      </c>
      <c r="Q202" t="s">
        <v>39</v>
      </c>
      <c r="R202">
        <v>0</v>
      </c>
      <c r="S202">
        <v>0</v>
      </c>
      <c r="T202">
        <v>0</v>
      </c>
      <c r="U202" t="s">
        <v>40</v>
      </c>
      <c r="V202" t="s">
        <v>62</v>
      </c>
      <c r="W202">
        <v>0</v>
      </c>
      <c r="X202" t="s">
        <v>41</v>
      </c>
      <c r="Y202">
        <v>142</v>
      </c>
      <c r="Z202">
        <v>0</v>
      </c>
      <c r="AA202">
        <v>0</v>
      </c>
      <c r="AB202" t="s">
        <v>42</v>
      </c>
      <c r="AC202">
        <v>133.19999999999999</v>
      </c>
      <c r="AD202">
        <v>0</v>
      </c>
      <c r="AE202">
        <v>0</v>
      </c>
      <c r="AF202" t="s">
        <v>48</v>
      </c>
      <c r="AG202" s="1">
        <v>42216</v>
      </c>
      <c r="AH202">
        <f>SUM(Hotel_Data_Mini[[#This Row],[adults]:[babies]])</f>
        <v>2</v>
      </c>
      <c r="AI202">
        <f>SUM(Hotel_Data_Mini[[#This Row],[stays_in_weekend_nights]:[stays_in_week_nights]])</f>
        <v>4</v>
      </c>
      <c r="AJ202">
        <f>IF(Hotel_Data_Mini[[#This Row],[reserved_room_type]]=Hotel_Data_Mini[[#This Row],[assigned_room_type]],0,1)</f>
        <v>1</v>
      </c>
    </row>
    <row r="203" spans="1:36" x14ac:dyDescent="0.25">
      <c r="A203" t="s">
        <v>33</v>
      </c>
      <c r="B203" t="s">
        <v>34</v>
      </c>
      <c r="C203">
        <v>1</v>
      </c>
      <c r="D203">
        <v>80</v>
      </c>
      <c r="E203">
        <v>2015</v>
      </c>
      <c r="F203" t="s">
        <v>57</v>
      </c>
      <c r="G203">
        <v>40</v>
      </c>
      <c r="H203">
        <v>28</v>
      </c>
      <c r="I203">
        <v>1</v>
      </c>
      <c r="J203">
        <v>3</v>
      </c>
      <c r="K203">
        <v>1</v>
      </c>
      <c r="L203">
        <v>0</v>
      </c>
      <c r="M203">
        <v>0</v>
      </c>
      <c r="N203" t="s">
        <v>36</v>
      </c>
      <c r="O203" t="s">
        <v>37</v>
      </c>
      <c r="P203" t="s">
        <v>38</v>
      </c>
      <c r="Q203" t="s">
        <v>39</v>
      </c>
      <c r="R203">
        <v>0</v>
      </c>
      <c r="S203">
        <v>0</v>
      </c>
      <c r="T203">
        <v>0</v>
      </c>
      <c r="U203" t="s">
        <v>60</v>
      </c>
      <c r="V203" t="s">
        <v>60</v>
      </c>
      <c r="W203">
        <v>0</v>
      </c>
      <c r="X203" t="s">
        <v>41</v>
      </c>
      <c r="Y203">
        <v>241</v>
      </c>
      <c r="Z203">
        <v>0</v>
      </c>
      <c r="AA203">
        <v>0</v>
      </c>
      <c r="AB203" t="s">
        <v>42</v>
      </c>
      <c r="AC203">
        <v>55.44</v>
      </c>
      <c r="AD203">
        <v>0</v>
      </c>
      <c r="AE203">
        <v>1</v>
      </c>
      <c r="AF203" t="s">
        <v>43</v>
      </c>
      <c r="AG203" s="1">
        <v>42198</v>
      </c>
      <c r="AH203">
        <f>SUM(Hotel_Data_Mini[[#This Row],[adults]:[babies]])</f>
        <v>1</v>
      </c>
      <c r="AI203">
        <f>SUM(Hotel_Data_Mini[[#This Row],[stays_in_weekend_nights]:[stays_in_week_nights]])</f>
        <v>4</v>
      </c>
      <c r="AJ203">
        <f>IF(Hotel_Data_Mini[[#This Row],[reserved_room_type]]=Hotel_Data_Mini[[#This Row],[assigned_room_type]],0,1)</f>
        <v>0</v>
      </c>
    </row>
    <row r="204" spans="1:36" x14ac:dyDescent="0.25">
      <c r="A204" t="s">
        <v>33</v>
      </c>
      <c r="B204" t="s">
        <v>34</v>
      </c>
      <c r="C204">
        <v>1</v>
      </c>
      <c r="D204">
        <v>35</v>
      </c>
      <c r="E204">
        <v>2015</v>
      </c>
      <c r="F204" t="s">
        <v>45</v>
      </c>
      <c r="G204">
        <v>35</v>
      </c>
      <c r="H204">
        <v>24</v>
      </c>
      <c r="I204">
        <v>1</v>
      </c>
      <c r="J204">
        <v>2</v>
      </c>
      <c r="K204">
        <v>2</v>
      </c>
      <c r="L204">
        <v>0</v>
      </c>
      <c r="M204">
        <v>0</v>
      </c>
      <c r="N204" t="s">
        <v>36</v>
      </c>
      <c r="O204" t="s">
        <v>37</v>
      </c>
      <c r="P204" t="s">
        <v>38</v>
      </c>
      <c r="Q204" t="s">
        <v>39</v>
      </c>
      <c r="R204">
        <v>0</v>
      </c>
      <c r="S204">
        <v>0</v>
      </c>
      <c r="T204">
        <v>0</v>
      </c>
      <c r="U204" t="s">
        <v>40</v>
      </c>
      <c r="V204" t="s">
        <v>40</v>
      </c>
      <c r="W204">
        <v>0</v>
      </c>
      <c r="X204" t="s">
        <v>41</v>
      </c>
      <c r="Y204">
        <v>240</v>
      </c>
      <c r="Z204">
        <v>0</v>
      </c>
      <c r="AA204">
        <v>0</v>
      </c>
      <c r="AB204" t="s">
        <v>42</v>
      </c>
      <c r="AC204">
        <v>172</v>
      </c>
      <c r="AD204">
        <v>0</v>
      </c>
      <c r="AE204">
        <v>2</v>
      </c>
      <c r="AF204" t="s">
        <v>43</v>
      </c>
      <c r="AG204" s="1">
        <v>42229</v>
      </c>
      <c r="AH204">
        <f>SUM(Hotel_Data_Mini[[#This Row],[adults]:[babies]])</f>
        <v>2</v>
      </c>
      <c r="AI204">
        <f>SUM(Hotel_Data_Mini[[#This Row],[stays_in_weekend_nights]:[stays_in_week_nights]])</f>
        <v>3</v>
      </c>
      <c r="AJ204">
        <f>IF(Hotel_Data_Mini[[#This Row],[reserved_room_type]]=Hotel_Data_Mini[[#This Row],[assigned_room_type]],0,1)</f>
        <v>0</v>
      </c>
    </row>
    <row r="205" spans="1:36" x14ac:dyDescent="0.25">
      <c r="A205" t="s">
        <v>33</v>
      </c>
      <c r="B205" t="s">
        <v>44</v>
      </c>
      <c r="C205">
        <v>1</v>
      </c>
      <c r="D205">
        <v>102</v>
      </c>
      <c r="E205">
        <v>2015</v>
      </c>
      <c r="F205" t="s">
        <v>35</v>
      </c>
      <c r="G205">
        <v>42</v>
      </c>
      <c r="H205">
        <v>16</v>
      </c>
      <c r="I205">
        <v>0</v>
      </c>
      <c r="J205">
        <v>2</v>
      </c>
      <c r="K205">
        <v>2</v>
      </c>
      <c r="L205">
        <v>0</v>
      </c>
      <c r="M205">
        <v>0</v>
      </c>
      <c r="N205" t="s">
        <v>54</v>
      </c>
      <c r="O205" t="s">
        <v>37</v>
      </c>
      <c r="P205" t="s">
        <v>56</v>
      </c>
      <c r="Q205" t="s">
        <v>39</v>
      </c>
      <c r="R205">
        <v>0</v>
      </c>
      <c r="S205">
        <v>0</v>
      </c>
      <c r="T205">
        <v>0</v>
      </c>
      <c r="U205" t="s">
        <v>40</v>
      </c>
      <c r="V205" t="s">
        <v>40</v>
      </c>
      <c r="W205">
        <v>0</v>
      </c>
      <c r="X205" t="s">
        <v>51</v>
      </c>
      <c r="Y205">
        <v>6</v>
      </c>
      <c r="Z205">
        <v>0</v>
      </c>
      <c r="AA205">
        <v>0</v>
      </c>
      <c r="AB205" t="s">
        <v>53</v>
      </c>
      <c r="AC205">
        <v>101.5</v>
      </c>
      <c r="AD205">
        <v>0</v>
      </c>
      <c r="AE205">
        <v>0</v>
      </c>
      <c r="AF205" t="s">
        <v>43</v>
      </c>
      <c r="AG205" s="1">
        <v>42191</v>
      </c>
      <c r="AH205">
        <f>SUM(Hotel_Data_Mini[[#This Row],[adults]:[babies]])</f>
        <v>2</v>
      </c>
      <c r="AI205">
        <f>SUM(Hotel_Data_Mini[[#This Row],[stays_in_weekend_nights]:[stays_in_week_nights]])</f>
        <v>2</v>
      </c>
      <c r="AJ205">
        <f>IF(Hotel_Data_Mini[[#This Row],[reserved_room_type]]=Hotel_Data_Mini[[#This Row],[assigned_room_type]],0,1)</f>
        <v>0</v>
      </c>
    </row>
    <row r="206" spans="1:36" x14ac:dyDescent="0.25">
      <c r="A206" t="s">
        <v>33</v>
      </c>
      <c r="B206" t="s">
        <v>44</v>
      </c>
      <c r="C206">
        <v>0</v>
      </c>
      <c r="D206">
        <v>72</v>
      </c>
      <c r="E206">
        <v>2015</v>
      </c>
      <c r="F206" t="s">
        <v>35</v>
      </c>
      <c r="G206">
        <v>44</v>
      </c>
      <c r="H206">
        <v>28</v>
      </c>
      <c r="I206">
        <v>0</v>
      </c>
      <c r="J206">
        <v>3</v>
      </c>
      <c r="K206">
        <v>2</v>
      </c>
      <c r="L206">
        <v>0</v>
      </c>
      <c r="M206">
        <v>0</v>
      </c>
      <c r="N206" t="s">
        <v>36</v>
      </c>
      <c r="O206" t="s">
        <v>94</v>
      </c>
      <c r="P206" t="s">
        <v>50</v>
      </c>
      <c r="Q206" t="s">
        <v>39</v>
      </c>
      <c r="R206">
        <v>0</v>
      </c>
      <c r="S206">
        <v>0</v>
      </c>
      <c r="T206">
        <v>0</v>
      </c>
      <c r="U206" t="s">
        <v>40</v>
      </c>
      <c r="V206" t="s">
        <v>40</v>
      </c>
      <c r="W206">
        <v>0</v>
      </c>
      <c r="X206" t="s">
        <v>41</v>
      </c>
      <c r="Y206">
        <v>37</v>
      </c>
      <c r="Z206">
        <v>0</v>
      </c>
      <c r="AA206">
        <v>58</v>
      </c>
      <c r="AB206" t="s">
        <v>53</v>
      </c>
      <c r="AC206">
        <v>85.67</v>
      </c>
      <c r="AD206">
        <v>0</v>
      </c>
      <c r="AE206">
        <v>1</v>
      </c>
      <c r="AF206" t="s">
        <v>48</v>
      </c>
      <c r="AG206" s="1">
        <v>42308</v>
      </c>
      <c r="AH206">
        <f>SUM(Hotel_Data_Mini[[#This Row],[adults]:[babies]])</f>
        <v>2</v>
      </c>
      <c r="AI206">
        <f>SUM(Hotel_Data_Mini[[#This Row],[stays_in_weekend_nights]:[stays_in_week_nights]])</f>
        <v>3</v>
      </c>
      <c r="AJ206">
        <f>IF(Hotel_Data_Mini[[#This Row],[reserved_room_type]]=Hotel_Data_Mini[[#This Row],[assigned_room_type]],0,1)</f>
        <v>0</v>
      </c>
    </row>
    <row r="207" spans="1:36" x14ac:dyDescent="0.25">
      <c r="A207" t="s">
        <v>33</v>
      </c>
      <c r="B207" t="s">
        <v>44</v>
      </c>
      <c r="C207">
        <v>1</v>
      </c>
      <c r="D207">
        <v>265</v>
      </c>
      <c r="E207">
        <v>2015</v>
      </c>
      <c r="F207" t="s">
        <v>52</v>
      </c>
      <c r="G207">
        <v>28</v>
      </c>
      <c r="H207">
        <v>9</v>
      </c>
      <c r="I207">
        <v>0</v>
      </c>
      <c r="J207">
        <v>2</v>
      </c>
      <c r="K207">
        <v>2</v>
      </c>
      <c r="L207">
        <v>0</v>
      </c>
      <c r="M207">
        <v>0</v>
      </c>
      <c r="N207" t="s">
        <v>36</v>
      </c>
      <c r="O207" t="s">
        <v>37</v>
      </c>
      <c r="P207" t="s">
        <v>50</v>
      </c>
      <c r="Q207" t="s">
        <v>39</v>
      </c>
      <c r="R207">
        <v>1</v>
      </c>
      <c r="S207">
        <v>1</v>
      </c>
      <c r="T207">
        <v>0</v>
      </c>
      <c r="U207" t="s">
        <v>40</v>
      </c>
      <c r="V207" t="s">
        <v>40</v>
      </c>
      <c r="W207">
        <v>0</v>
      </c>
      <c r="X207" t="s">
        <v>41</v>
      </c>
      <c r="Y207">
        <v>1</v>
      </c>
      <c r="Z207">
        <v>0</v>
      </c>
      <c r="AA207">
        <v>0</v>
      </c>
      <c r="AB207" t="s">
        <v>53</v>
      </c>
      <c r="AC207">
        <v>62.8</v>
      </c>
      <c r="AD207">
        <v>0</v>
      </c>
      <c r="AE207">
        <v>0</v>
      </c>
      <c r="AF207" t="s">
        <v>43</v>
      </c>
      <c r="AG207" s="1">
        <v>41929</v>
      </c>
      <c r="AH207">
        <f>SUM(Hotel_Data_Mini[[#This Row],[adults]:[babies]])</f>
        <v>2</v>
      </c>
      <c r="AI207">
        <f>SUM(Hotel_Data_Mini[[#This Row],[stays_in_weekend_nights]:[stays_in_week_nights]])</f>
        <v>2</v>
      </c>
      <c r="AJ207">
        <f>IF(Hotel_Data_Mini[[#This Row],[reserved_room_type]]=Hotel_Data_Mini[[#This Row],[assigned_room_type]],0,1)</f>
        <v>0</v>
      </c>
    </row>
    <row r="208" spans="1:36" x14ac:dyDescent="0.25">
      <c r="A208" t="s">
        <v>33</v>
      </c>
      <c r="B208" t="s">
        <v>34</v>
      </c>
      <c r="C208">
        <v>1</v>
      </c>
      <c r="D208">
        <v>72</v>
      </c>
      <c r="E208">
        <v>2015</v>
      </c>
      <c r="F208" t="s">
        <v>35</v>
      </c>
      <c r="G208">
        <v>43</v>
      </c>
      <c r="H208">
        <v>18</v>
      </c>
      <c r="I208">
        <v>2</v>
      </c>
      <c r="J208">
        <v>5</v>
      </c>
      <c r="K208">
        <v>2</v>
      </c>
      <c r="L208">
        <v>0</v>
      </c>
      <c r="M208">
        <v>0</v>
      </c>
      <c r="N208" t="s">
        <v>36</v>
      </c>
      <c r="O208" t="s">
        <v>37</v>
      </c>
      <c r="P208" t="s">
        <v>38</v>
      </c>
      <c r="Q208" t="s">
        <v>39</v>
      </c>
      <c r="R208">
        <v>0</v>
      </c>
      <c r="S208">
        <v>0</v>
      </c>
      <c r="T208">
        <v>0</v>
      </c>
      <c r="U208" t="s">
        <v>40</v>
      </c>
      <c r="V208" t="s">
        <v>40</v>
      </c>
      <c r="W208">
        <v>0</v>
      </c>
      <c r="X208" t="s">
        <v>41</v>
      </c>
      <c r="Y208">
        <v>240</v>
      </c>
      <c r="Z208">
        <v>0</v>
      </c>
      <c r="AA208">
        <v>0</v>
      </c>
      <c r="AB208" t="s">
        <v>42</v>
      </c>
      <c r="AC208">
        <v>45</v>
      </c>
      <c r="AD208">
        <v>0</v>
      </c>
      <c r="AE208">
        <v>2</v>
      </c>
      <c r="AF208" t="s">
        <v>43</v>
      </c>
      <c r="AG208" s="1">
        <v>42254</v>
      </c>
      <c r="AH208">
        <f>SUM(Hotel_Data_Mini[[#This Row],[adults]:[babies]])</f>
        <v>2</v>
      </c>
      <c r="AI208">
        <f>SUM(Hotel_Data_Mini[[#This Row],[stays_in_weekend_nights]:[stays_in_week_nights]])</f>
        <v>7</v>
      </c>
      <c r="AJ208">
        <f>IF(Hotel_Data_Mini[[#This Row],[reserved_room_type]]=Hotel_Data_Mini[[#This Row],[assigned_room_type]],0,1)</f>
        <v>0</v>
      </c>
    </row>
    <row r="209" spans="1:36" x14ac:dyDescent="0.25">
      <c r="A209" t="s">
        <v>33</v>
      </c>
      <c r="B209" t="s">
        <v>44</v>
      </c>
      <c r="C209">
        <v>1</v>
      </c>
      <c r="D209">
        <v>76</v>
      </c>
      <c r="E209">
        <v>2015</v>
      </c>
      <c r="F209" t="s">
        <v>57</v>
      </c>
      <c r="G209">
        <v>38</v>
      </c>
      <c r="H209">
        <v>16</v>
      </c>
      <c r="I209">
        <v>0</v>
      </c>
      <c r="J209">
        <v>2</v>
      </c>
      <c r="K209">
        <v>2</v>
      </c>
      <c r="L209">
        <v>0</v>
      </c>
      <c r="M209">
        <v>0</v>
      </c>
      <c r="N209" t="s">
        <v>36</v>
      </c>
      <c r="O209" t="s">
        <v>37</v>
      </c>
      <c r="P209" t="s">
        <v>50</v>
      </c>
      <c r="Q209" t="s">
        <v>39</v>
      </c>
      <c r="R209">
        <v>0</v>
      </c>
      <c r="S209">
        <v>0</v>
      </c>
      <c r="T209">
        <v>0</v>
      </c>
      <c r="U209" t="s">
        <v>40</v>
      </c>
      <c r="V209" t="s">
        <v>60</v>
      </c>
      <c r="W209">
        <v>0</v>
      </c>
      <c r="X209" t="s">
        <v>41</v>
      </c>
      <c r="Y209">
        <v>1</v>
      </c>
      <c r="Z209">
        <v>0</v>
      </c>
      <c r="AA209">
        <v>0</v>
      </c>
      <c r="AB209" t="s">
        <v>53</v>
      </c>
      <c r="AC209">
        <v>62</v>
      </c>
      <c r="AD209">
        <v>0</v>
      </c>
      <c r="AE209">
        <v>0</v>
      </c>
      <c r="AF209" t="s">
        <v>43</v>
      </c>
      <c r="AG209" s="1">
        <v>42263</v>
      </c>
      <c r="AH209">
        <f>SUM(Hotel_Data_Mini[[#This Row],[adults]:[babies]])</f>
        <v>2</v>
      </c>
      <c r="AI209">
        <f>SUM(Hotel_Data_Mini[[#This Row],[stays_in_weekend_nights]:[stays_in_week_nights]])</f>
        <v>2</v>
      </c>
      <c r="AJ209">
        <f>IF(Hotel_Data_Mini[[#This Row],[reserved_room_type]]=Hotel_Data_Mini[[#This Row],[assigned_room_type]],0,1)</f>
        <v>1</v>
      </c>
    </row>
    <row r="210" spans="1:36" x14ac:dyDescent="0.25">
      <c r="A210" t="s">
        <v>33</v>
      </c>
      <c r="B210" t="s">
        <v>34</v>
      </c>
      <c r="C210">
        <v>0</v>
      </c>
      <c r="D210">
        <v>35</v>
      </c>
      <c r="E210">
        <v>2015</v>
      </c>
      <c r="F210" t="s">
        <v>57</v>
      </c>
      <c r="G210">
        <v>38</v>
      </c>
      <c r="H210">
        <v>19</v>
      </c>
      <c r="I210">
        <v>2</v>
      </c>
      <c r="J210">
        <v>5</v>
      </c>
      <c r="K210">
        <v>2</v>
      </c>
      <c r="L210">
        <v>0</v>
      </c>
      <c r="M210">
        <v>0</v>
      </c>
      <c r="N210" t="s">
        <v>36</v>
      </c>
      <c r="O210" t="s">
        <v>58</v>
      </c>
      <c r="P210" t="s">
        <v>38</v>
      </c>
      <c r="Q210" t="s">
        <v>39</v>
      </c>
      <c r="R210">
        <v>0</v>
      </c>
      <c r="S210">
        <v>0</v>
      </c>
      <c r="T210">
        <v>0</v>
      </c>
      <c r="U210" t="s">
        <v>60</v>
      </c>
      <c r="V210" t="s">
        <v>60</v>
      </c>
      <c r="W210">
        <v>0</v>
      </c>
      <c r="X210" t="s">
        <v>41</v>
      </c>
      <c r="Y210">
        <v>240</v>
      </c>
      <c r="Z210">
        <v>0</v>
      </c>
      <c r="AA210">
        <v>0</v>
      </c>
      <c r="AB210" t="s">
        <v>42</v>
      </c>
      <c r="AC210">
        <v>104</v>
      </c>
      <c r="AD210">
        <v>0</v>
      </c>
      <c r="AE210">
        <v>1</v>
      </c>
      <c r="AF210" t="s">
        <v>48</v>
      </c>
      <c r="AG210" s="1">
        <v>42273</v>
      </c>
      <c r="AH210">
        <f>SUM(Hotel_Data_Mini[[#This Row],[adults]:[babies]])</f>
        <v>2</v>
      </c>
      <c r="AI210">
        <f>SUM(Hotel_Data_Mini[[#This Row],[stays_in_weekend_nights]:[stays_in_week_nights]])</f>
        <v>7</v>
      </c>
      <c r="AJ210">
        <f>IF(Hotel_Data_Mini[[#This Row],[reserved_room_type]]=Hotel_Data_Mini[[#This Row],[assigned_room_type]],0,1)</f>
        <v>0</v>
      </c>
    </row>
    <row r="211" spans="1:36" x14ac:dyDescent="0.25">
      <c r="A211" t="s">
        <v>33</v>
      </c>
      <c r="B211" t="s">
        <v>44</v>
      </c>
      <c r="C211">
        <v>1</v>
      </c>
      <c r="D211">
        <v>326</v>
      </c>
      <c r="E211">
        <v>2015</v>
      </c>
      <c r="F211" t="s">
        <v>57</v>
      </c>
      <c r="G211">
        <v>37</v>
      </c>
      <c r="H211">
        <v>8</v>
      </c>
      <c r="I211">
        <v>0</v>
      </c>
      <c r="J211">
        <v>1</v>
      </c>
      <c r="K211">
        <v>2</v>
      </c>
      <c r="L211">
        <v>0</v>
      </c>
      <c r="M211">
        <v>0</v>
      </c>
      <c r="N211" t="s">
        <v>36</v>
      </c>
      <c r="O211" t="s">
        <v>37</v>
      </c>
      <c r="P211" t="s">
        <v>50</v>
      </c>
      <c r="Q211" t="s">
        <v>39</v>
      </c>
      <c r="R211">
        <v>0</v>
      </c>
      <c r="S211">
        <v>1</v>
      </c>
      <c r="T211">
        <v>0</v>
      </c>
      <c r="U211" t="s">
        <v>40</v>
      </c>
      <c r="V211" t="s">
        <v>40</v>
      </c>
      <c r="W211">
        <v>0</v>
      </c>
      <c r="X211" t="s">
        <v>51</v>
      </c>
      <c r="Y211">
        <v>1</v>
      </c>
      <c r="Z211">
        <v>0</v>
      </c>
      <c r="AA211">
        <v>0</v>
      </c>
      <c r="AB211" t="s">
        <v>42</v>
      </c>
      <c r="AC211">
        <v>60</v>
      </c>
      <c r="AD211">
        <v>0</v>
      </c>
      <c r="AE211">
        <v>0</v>
      </c>
      <c r="AF211" t="s">
        <v>43</v>
      </c>
      <c r="AG211" s="1">
        <v>42152</v>
      </c>
      <c r="AH211">
        <f>SUM(Hotel_Data_Mini[[#This Row],[adults]:[babies]])</f>
        <v>2</v>
      </c>
      <c r="AI211">
        <f>SUM(Hotel_Data_Mini[[#This Row],[stays_in_weekend_nights]:[stays_in_week_nights]])</f>
        <v>1</v>
      </c>
      <c r="AJ211">
        <f>IF(Hotel_Data_Mini[[#This Row],[reserved_room_type]]=Hotel_Data_Mini[[#This Row],[assigned_room_type]],0,1)</f>
        <v>0</v>
      </c>
    </row>
    <row r="212" spans="1:36" x14ac:dyDescent="0.25">
      <c r="A212" t="s">
        <v>33</v>
      </c>
      <c r="B212" t="s">
        <v>44</v>
      </c>
      <c r="C212">
        <v>0</v>
      </c>
      <c r="D212">
        <v>1</v>
      </c>
      <c r="E212">
        <v>2015</v>
      </c>
      <c r="F212" t="s">
        <v>49</v>
      </c>
      <c r="G212">
        <v>52</v>
      </c>
      <c r="H212">
        <v>23</v>
      </c>
      <c r="I212">
        <v>0</v>
      </c>
      <c r="J212">
        <v>3</v>
      </c>
      <c r="K212">
        <v>2</v>
      </c>
      <c r="L212">
        <v>0</v>
      </c>
      <c r="M212">
        <v>0</v>
      </c>
      <c r="N212" t="s">
        <v>36</v>
      </c>
      <c r="O212" t="s">
        <v>67</v>
      </c>
      <c r="P212" t="s">
        <v>38</v>
      </c>
      <c r="Q212" t="s">
        <v>39</v>
      </c>
      <c r="R212">
        <v>0</v>
      </c>
      <c r="S212">
        <v>0</v>
      </c>
      <c r="T212">
        <v>0</v>
      </c>
      <c r="U212" t="s">
        <v>76</v>
      </c>
      <c r="V212" t="s">
        <v>76</v>
      </c>
      <c r="W212">
        <v>1</v>
      </c>
      <c r="X212" t="s">
        <v>41</v>
      </c>
      <c r="Y212">
        <v>9</v>
      </c>
      <c r="Z212">
        <v>0</v>
      </c>
      <c r="AA212">
        <v>0</v>
      </c>
      <c r="AB212" t="s">
        <v>53</v>
      </c>
      <c r="AC212">
        <v>86.25</v>
      </c>
      <c r="AD212">
        <v>1</v>
      </c>
      <c r="AE212">
        <v>0</v>
      </c>
      <c r="AF212" t="s">
        <v>48</v>
      </c>
      <c r="AG212" s="1">
        <v>42364</v>
      </c>
      <c r="AH212">
        <f>SUM(Hotel_Data_Mini[[#This Row],[adults]:[babies]])</f>
        <v>2</v>
      </c>
      <c r="AI212">
        <f>SUM(Hotel_Data_Mini[[#This Row],[stays_in_weekend_nights]:[stays_in_week_nights]])</f>
        <v>3</v>
      </c>
      <c r="AJ212">
        <f>IF(Hotel_Data_Mini[[#This Row],[reserved_room_type]]=Hotel_Data_Mini[[#This Row],[assigned_room_type]],0,1)</f>
        <v>0</v>
      </c>
    </row>
    <row r="213" spans="1:36" x14ac:dyDescent="0.25">
      <c r="A213" t="s">
        <v>33</v>
      </c>
      <c r="B213" t="s">
        <v>44</v>
      </c>
      <c r="C213">
        <v>1</v>
      </c>
      <c r="D213">
        <v>12</v>
      </c>
      <c r="E213">
        <v>2015</v>
      </c>
      <c r="F213" t="s">
        <v>52</v>
      </c>
      <c r="G213">
        <v>29</v>
      </c>
      <c r="H213">
        <v>18</v>
      </c>
      <c r="I213">
        <v>2</v>
      </c>
      <c r="J213">
        <v>2</v>
      </c>
      <c r="K213">
        <v>2</v>
      </c>
      <c r="L213">
        <v>0</v>
      </c>
      <c r="M213">
        <v>0</v>
      </c>
      <c r="N213" t="s">
        <v>36</v>
      </c>
      <c r="O213" t="s">
        <v>37</v>
      </c>
      <c r="P213" t="s">
        <v>50</v>
      </c>
      <c r="Q213" t="s">
        <v>39</v>
      </c>
      <c r="R213">
        <v>0</v>
      </c>
      <c r="S213">
        <v>0</v>
      </c>
      <c r="T213">
        <v>0</v>
      </c>
      <c r="U213" t="s">
        <v>40</v>
      </c>
      <c r="V213" t="s">
        <v>40</v>
      </c>
      <c r="W213">
        <v>0</v>
      </c>
      <c r="X213" t="s">
        <v>41</v>
      </c>
      <c r="Y213">
        <v>1</v>
      </c>
      <c r="Z213">
        <v>0</v>
      </c>
      <c r="AA213">
        <v>0</v>
      </c>
      <c r="AB213" t="s">
        <v>53</v>
      </c>
      <c r="AC213">
        <v>62</v>
      </c>
      <c r="AD213">
        <v>0</v>
      </c>
      <c r="AE213">
        <v>0</v>
      </c>
      <c r="AF213" t="s">
        <v>43</v>
      </c>
      <c r="AG213" s="1">
        <v>42203</v>
      </c>
      <c r="AH213">
        <f>SUM(Hotel_Data_Mini[[#This Row],[adults]:[babies]])</f>
        <v>2</v>
      </c>
      <c r="AI213">
        <f>SUM(Hotel_Data_Mini[[#This Row],[stays_in_weekend_nights]:[stays_in_week_nights]])</f>
        <v>4</v>
      </c>
      <c r="AJ213">
        <f>IF(Hotel_Data_Mini[[#This Row],[reserved_room_type]]=Hotel_Data_Mini[[#This Row],[assigned_room_type]],0,1)</f>
        <v>0</v>
      </c>
    </row>
    <row r="214" spans="1:36" x14ac:dyDescent="0.25">
      <c r="A214" t="s">
        <v>33</v>
      </c>
      <c r="B214" t="s">
        <v>44</v>
      </c>
      <c r="C214">
        <v>1</v>
      </c>
      <c r="D214">
        <v>337</v>
      </c>
      <c r="E214">
        <v>2015</v>
      </c>
      <c r="F214" t="s">
        <v>57</v>
      </c>
      <c r="G214">
        <v>38</v>
      </c>
      <c r="H214">
        <v>19</v>
      </c>
      <c r="I214">
        <v>2</v>
      </c>
      <c r="J214">
        <v>2</v>
      </c>
      <c r="K214">
        <v>2</v>
      </c>
      <c r="L214">
        <v>0</v>
      </c>
      <c r="M214">
        <v>0</v>
      </c>
      <c r="N214" t="s">
        <v>36</v>
      </c>
      <c r="O214" t="s">
        <v>37</v>
      </c>
      <c r="P214" t="s">
        <v>50</v>
      </c>
      <c r="Q214" t="s">
        <v>39</v>
      </c>
      <c r="R214">
        <v>0</v>
      </c>
      <c r="S214">
        <v>1</v>
      </c>
      <c r="T214">
        <v>0</v>
      </c>
      <c r="U214" t="s">
        <v>40</v>
      </c>
      <c r="V214" t="s">
        <v>40</v>
      </c>
      <c r="W214">
        <v>0</v>
      </c>
      <c r="X214" t="s">
        <v>41</v>
      </c>
      <c r="Y214">
        <v>1</v>
      </c>
      <c r="Z214">
        <v>0</v>
      </c>
      <c r="AA214">
        <v>0</v>
      </c>
      <c r="AB214" t="s">
        <v>53</v>
      </c>
      <c r="AC214">
        <v>62</v>
      </c>
      <c r="AD214">
        <v>0</v>
      </c>
      <c r="AE214">
        <v>0</v>
      </c>
      <c r="AF214" t="s">
        <v>43</v>
      </c>
      <c r="AG214" s="1">
        <v>42191</v>
      </c>
      <c r="AH214">
        <f>SUM(Hotel_Data_Mini[[#This Row],[adults]:[babies]])</f>
        <v>2</v>
      </c>
      <c r="AI214">
        <f>SUM(Hotel_Data_Mini[[#This Row],[stays_in_weekend_nights]:[stays_in_week_nights]])</f>
        <v>4</v>
      </c>
      <c r="AJ214">
        <f>IF(Hotel_Data_Mini[[#This Row],[reserved_room_type]]=Hotel_Data_Mini[[#This Row],[assigned_room_type]],0,1)</f>
        <v>0</v>
      </c>
    </row>
    <row r="215" spans="1:36" x14ac:dyDescent="0.25">
      <c r="A215" t="s">
        <v>33</v>
      </c>
      <c r="B215" t="s">
        <v>44</v>
      </c>
      <c r="C215">
        <v>0</v>
      </c>
      <c r="D215">
        <v>55</v>
      </c>
      <c r="E215">
        <v>2015</v>
      </c>
      <c r="F215" t="s">
        <v>57</v>
      </c>
      <c r="G215">
        <v>37</v>
      </c>
      <c r="H215">
        <v>6</v>
      </c>
      <c r="I215">
        <v>2</v>
      </c>
      <c r="J215">
        <v>0</v>
      </c>
      <c r="K215">
        <v>2</v>
      </c>
      <c r="L215">
        <v>0</v>
      </c>
      <c r="M215">
        <v>0</v>
      </c>
      <c r="N215" t="s">
        <v>36</v>
      </c>
      <c r="O215" t="s">
        <v>68</v>
      </c>
      <c r="P215" t="s">
        <v>50</v>
      </c>
      <c r="Q215" t="s">
        <v>39</v>
      </c>
      <c r="R215">
        <v>0</v>
      </c>
      <c r="S215">
        <v>0</v>
      </c>
      <c r="T215">
        <v>0</v>
      </c>
      <c r="U215" t="s">
        <v>40</v>
      </c>
      <c r="V215" t="s">
        <v>60</v>
      </c>
      <c r="W215">
        <v>0</v>
      </c>
      <c r="X215" t="s">
        <v>41</v>
      </c>
      <c r="Y215">
        <v>1</v>
      </c>
      <c r="Z215">
        <v>0</v>
      </c>
      <c r="AA215">
        <v>0</v>
      </c>
      <c r="AB215" t="s">
        <v>53</v>
      </c>
      <c r="AC215">
        <v>75</v>
      </c>
      <c r="AD215">
        <v>0</v>
      </c>
      <c r="AE215">
        <v>0</v>
      </c>
      <c r="AF215" t="s">
        <v>48</v>
      </c>
      <c r="AG215" s="1">
        <v>42255</v>
      </c>
      <c r="AH215">
        <f>SUM(Hotel_Data_Mini[[#This Row],[adults]:[babies]])</f>
        <v>2</v>
      </c>
      <c r="AI215">
        <f>SUM(Hotel_Data_Mini[[#This Row],[stays_in_weekend_nights]:[stays_in_week_nights]])</f>
        <v>2</v>
      </c>
      <c r="AJ215">
        <f>IF(Hotel_Data_Mini[[#This Row],[reserved_room_type]]=Hotel_Data_Mini[[#This Row],[assigned_room_type]],0,1)</f>
        <v>1</v>
      </c>
    </row>
    <row r="216" spans="1:36" x14ac:dyDescent="0.25">
      <c r="A216" t="s">
        <v>33</v>
      </c>
      <c r="B216" t="s">
        <v>34</v>
      </c>
      <c r="C216">
        <v>0</v>
      </c>
      <c r="D216">
        <v>55</v>
      </c>
      <c r="E216">
        <v>2015</v>
      </c>
      <c r="F216" t="s">
        <v>52</v>
      </c>
      <c r="G216">
        <v>31</v>
      </c>
      <c r="H216">
        <v>28</v>
      </c>
      <c r="I216">
        <v>0</v>
      </c>
      <c r="J216">
        <v>4</v>
      </c>
      <c r="K216">
        <v>2</v>
      </c>
      <c r="L216">
        <v>0</v>
      </c>
      <c r="M216">
        <v>0</v>
      </c>
      <c r="N216" t="s">
        <v>54</v>
      </c>
      <c r="O216" t="s">
        <v>37</v>
      </c>
      <c r="P216" t="s">
        <v>56</v>
      </c>
      <c r="Q216" t="s">
        <v>39</v>
      </c>
      <c r="R216">
        <v>0</v>
      </c>
      <c r="S216">
        <v>0</v>
      </c>
      <c r="T216">
        <v>0</v>
      </c>
      <c r="U216" t="s">
        <v>40</v>
      </c>
      <c r="V216" t="s">
        <v>40</v>
      </c>
      <c r="W216">
        <v>1</v>
      </c>
      <c r="X216" t="s">
        <v>41</v>
      </c>
      <c r="Y216">
        <v>142</v>
      </c>
      <c r="Z216">
        <v>0</v>
      </c>
      <c r="AA216">
        <v>0</v>
      </c>
      <c r="AB216" t="s">
        <v>59</v>
      </c>
      <c r="AC216">
        <v>118</v>
      </c>
      <c r="AD216">
        <v>1</v>
      </c>
      <c r="AE216">
        <v>0</v>
      </c>
      <c r="AF216" t="s">
        <v>48</v>
      </c>
      <c r="AG216" s="1">
        <v>42217</v>
      </c>
      <c r="AH216">
        <f>SUM(Hotel_Data_Mini[[#This Row],[adults]:[babies]])</f>
        <v>2</v>
      </c>
      <c r="AI216">
        <f>SUM(Hotel_Data_Mini[[#This Row],[stays_in_weekend_nights]:[stays_in_week_nights]])</f>
        <v>4</v>
      </c>
      <c r="AJ216">
        <f>IF(Hotel_Data_Mini[[#This Row],[reserved_room_type]]=Hotel_Data_Mini[[#This Row],[assigned_room_type]],0,1)</f>
        <v>0</v>
      </c>
    </row>
    <row r="217" spans="1:36" x14ac:dyDescent="0.25">
      <c r="A217" t="s">
        <v>33</v>
      </c>
      <c r="B217" t="s">
        <v>44</v>
      </c>
      <c r="C217">
        <v>1</v>
      </c>
      <c r="D217">
        <v>34</v>
      </c>
      <c r="E217">
        <v>2015</v>
      </c>
      <c r="F217" t="s">
        <v>49</v>
      </c>
      <c r="G217">
        <v>50</v>
      </c>
      <c r="H217">
        <v>8</v>
      </c>
      <c r="I217">
        <v>0</v>
      </c>
      <c r="J217">
        <v>2</v>
      </c>
      <c r="K217">
        <v>1</v>
      </c>
      <c r="L217">
        <v>0</v>
      </c>
      <c r="M217">
        <v>0</v>
      </c>
      <c r="N217" t="s">
        <v>36</v>
      </c>
      <c r="O217" t="s">
        <v>37</v>
      </c>
      <c r="P217" t="s">
        <v>56</v>
      </c>
      <c r="Q217" t="s">
        <v>39</v>
      </c>
      <c r="R217">
        <v>0</v>
      </c>
      <c r="S217">
        <v>1</v>
      </c>
      <c r="T217">
        <v>0</v>
      </c>
      <c r="U217" t="s">
        <v>40</v>
      </c>
      <c r="V217" t="s">
        <v>40</v>
      </c>
      <c r="W217">
        <v>0</v>
      </c>
      <c r="X217" t="s">
        <v>51</v>
      </c>
      <c r="Y217">
        <v>19</v>
      </c>
      <c r="Z217">
        <v>0</v>
      </c>
      <c r="AA217">
        <v>0</v>
      </c>
      <c r="AB217" t="s">
        <v>42</v>
      </c>
      <c r="AC217">
        <v>90</v>
      </c>
      <c r="AD217">
        <v>0</v>
      </c>
      <c r="AE217">
        <v>0</v>
      </c>
      <c r="AF217" t="s">
        <v>43</v>
      </c>
      <c r="AG217" s="1">
        <v>42325</v>
      </c>
      <c r="AH217">
        <f>SUM(Hotel_Data_Mini[[#This Row],[adults]:[babies]])</f>
        <v>1</v>
      </c>
      <c r="AI217">
        <f>SUM(Hotel_Data_Mini[[#This Row],[stays_in_weekend_nights]:[stays_in_week_nights]])</f>
        <v>2</v>
      </c>
      <c r="AJ217">
        <f>IF(Hotel_Data_Mini[[#This Row],[reserved_room_type]]=Hotel_Data_Mini[[#This Row],[assigned_room_type]],0,1)</f>
        <v>0</v>
      </c>
    </row>
    <row r="218" spans="1:36" x14ac:dyDescent="0.25">
      <c r="A218" t="s">
        <v>33</v>
      </c>
      <c r="B218" t="s">
        <v>44</v>
      </c>
      <c r="C218">
        <v>0</v>
      </c>
      <c r="D218">
        <v>25</v>
      </c>
      <c r="E218">
        <v>2015</v>
      </c>
      <c r="F218" t="s">
        <v>35</v>
      </c>
      <c r="G218">
        <v>41</v>
      </c>
      <c r="H218">
        <v>4</v>
      </c>
      <c r="I218">
        <v>2</v>
      </c>
      <c r="J218">
        <v>2</v>
      </c>
      <c r="K218">
        <v>2</v>
      </c>
      <c r="L218">
        <v>0</v>
      </c>
      <c r="M218">
        <v>0</v>
      </c>
      <c r="N218" t="s">
        <v>36</v>
      </c>
      <c r="O218" t="s">
        <v>86</v>
      </c>
      <c r="P218" t="s">
        <v>38</v>
      </c>
      <c r="Q218" t="s">
        <v>39</v>
      </c>
      <c r="R218">
        <v>0</v>
      </c>
      <c r="S218">
        <v>0</v>
      </c>
      <c r="T218">
        <v>0</v>
      </c>
      <c r="U218" t="s">
        <v>40</v>
      </c>
      <c r="V218" t="s">
        <v>40</v>
      </c>
      <c r="W218">
        <v>0</v>
      </c>
      <c r="X218" t="s">
        <v>41</v>
      </c>
      <c r="Y218">
        <v>15</v>
      </c>
      <c r="Z218">
        <v>0</v>
      </c>
      <c r="AA218">
        <v>0</v>
      </c>
      <c r="AB218" t="s">
        <v>42</v>
      </c>
      <c r="AC218">
        <v>84</v>
      </c>
      <c r="AD218">
        <v>0</v>
      </c>
      <c r="AE218">
        <v>2</v>
      </c>
      <c r="AF218" t="s">
        <v>48</v>
      </c>
      <c r="AG218" s="1">
        <v>0</v>
      </c>
      <c r="AH218">
        <f>SUM(Hotel_Data_Mini[[#This Row],[adults]:[babies]])</f>
        <v>2</v>
      </c>
      <c r="AI218">
        <f>SUM(Hotel_Data_Mini[[#This Row],[stays_in_weekend_nights]:[stays_in_week_nights]])</f>
        <v>4</v>
      </c>
      <c r="AJ218">
        <f>IF(Hotel_Data_Mini[[#This Row],[reserved_room_type]]=Hotel_Data_Mini[[#This Row],[assigned_room_type]],0,1)</f>
        <v>0</v>
      </c>
    </row>
    <row r="219" spans="1:36" x14ac:dyDescent="0.25">
      <c r="A219" t="s">
        <v>33</v>
      </c>
      <c r="B219" t="s">
        <v>34</v>
      </c>
      <c r="C219">
        <v>0</v>
      </c>
      <c r="D219">
        <v>57</v>
      </c>
      <c r="E219">
        <v>2015</v>
      </c>
      <c r="F219" t="s">
        <v>52</v>
      </c>
      <c r="G219">
        <v>29</v>
      </c>
      <c r="H219">
        <v>18</v>
      </c>
      <c r="I219">
        <v>2</v>
      </c>
      <c r="J219">
        <v>6</v>
      </c>
      <c r="K219">
        <v>2</v>
      </c>
      <c r="L219">
        <v>0</v>
      </c>
      <c r="M219">
        <v>0</v>
      </c>
      <c r="N219" t="s">
        <v>54</v>
      </c>
      <c r="O219" t="s">
        <v>37</v>
      </c>
      <c r="P219" t="s">
        <v>56</v>
      </c>
      <c r="Q219" t="s">
        <v>39</v>
      </c>
      <c r="R219">
        <v>0</v>
      </c>
      <c r="S219">
        <v>0</v>
      </c>
      <c r="T219">
        <v>0</v>
      </c>
      <c r="U219" t="s">
        <v>40</v>
      </c>
      <c r="V219" t="s">
        <v>40</v>
      </c>
      <c r="W219">
        <v>0</v>
      </c>
      <c r="X219" t="s">
        <v>41</v>
      </c>
      <c r="Y219">
        <v>196</v>
      </c>
      <c r="Z219">
        <v>0</v>
      </c>
      <c r="AA219">
        <v>0</v>
      </c>
      <c r="AB219" t="s">
        <v>53</v>
      </c>
      <c r="AC219">
        <v>135</v>
      </c>
      <c r="AD219">
        <v>0</v>
      </c>
      <c r="AE219">
        <v>1</v>
      </c>
      <c r="AF219" t="s">
        <v>48</v>
      </c>
      <c r="AG219" s="1">
        <v>42211</v>
      </c>
      <c r="AH219">
        <f>SUM(Hotel_Data_Mini[[#This Row],[adults]:[babies]])</f>
        <v>2</v>
      </c>
      <c r="AI219">
        <f>SUM(Hotel_Data_Mini[[#This Row],[stays_in_weekend_nights]:[stays_in_week_nights]])</f>
        <v>8</v>
      </c>
      <c r="AJ219">
        <f>IF(Hotel_Data_Mini[[#This Row],[reserved_room_type]]=Hotel_Data_Mini[[#This Row],[assigned_room_type]],0,1)</f>
        <v>0</v>
      </c>
    </row>
    <row r="220" spans="1:36" x14ac:dyDescent="0.25">
      <c r="A220" t="s">
        <v>33</v>
      </c>
      <c r="B220" t="s">
        <v>44</v>
      </c>
      <c r="C220">
        <v>0</v>
      </c>
      <c r="D220">
        <v>34</v>
      </c>
      <c r="E220">
        <v>2015</v>
      </c>
      <c r="F220" t="s">
        <v>45</v>
      </c>
      <c r="G220">
        <v>32</v>
      </c>
      <c r="H220">
        <v>5</v>
      </c>
      <c r="I220">
        <v>0</v>
      </c>
      <c r="J220">
        <v>2</v>
      </c>
      <c r="K220">
        <v>2</v>
      </c>
      <c r="L220">
        <v>0</v>
      </c>
      <c r="M220">
        <v>0</v>
      </c>
      <c r="N220" t="s">
        <v>36</v>
      </c>
      <c r="O220" t="s">
        <v>46</v>
      </c>
      <c r="P220" t="s">
        <v>50</v>
      </c>
      <c r="Q220" t="s">
        <v>39</v>
      </c>
      <c r="R220">
        <v>0</v>
      </c>
      <c r="S220">
        <v>0</v>
      </c>
      <c r="T220">
        <v>0</v>
      </c>
      <c r="U220" t="s">
        <v>40</v>
      </c>
      <c r="V220" t="s">
        <v>40</v>
      </c>
      <c r="W220">
        <v>0</v>
      </c>
      <c r="X220" t="s">
        <v>41</v>
      </c>
      <c r="Y220">
        <v>1</v>
      </c>
      <c r="Z220">
        <v>0</v>
      </c>
      <c r="AA220">
        <v>0</v>
      </c>
      <c r="AB220" t="s">
        <v>53</v>
      </c>
      <c r="AC220">
        <v>62</v>
      </c>
      <c r="AD220">
        <v>0</v>
      </c>
      <c r="AE220">
        <v>0</v>
      </c>
      <c r="AF220" t="s">
        <v>48</v>
      </c>
      <c r="AG220" s="1">
        <v>42223</v>
      </c>
      <c r="AH220">
        <f>SUM(Hotel_Data_Mini[[#This Row],[adults]:[babies]])</f>
        <v>2</v>
      </c>
      <c r="AI220">
        <f>SUM(Hotel_Data_Mini[[#This Row],[stays_in_weekend_nights]:[stays_in_week_nights]])</f>
        <v>2</v>
      </c>
      <c r="AJ220">
        <f>IF(Hotel_Data_Mini[[#This Row],[reserved_room_type]]=Hotel_Data_Mini[[#This Row],[assigned_room_type]],0,1)</f>
        <v>0</v>
      </c>
    </row>
    <row r="221" spans="1:36" x14ac:dyDescent="0.25">
      <c r="A221" t="s">
        <v>33</v>
      </c>
      <c r="B221" t="s">
        <v>44</v>
      </c>
      <c r="C221">
        <v>1</v>
      </c>
      <c r="D221">
        <v>335</v>
      </c>
      <c r="E221">
        <v>2015</v>
      </c>
      <c r="F221" t="s">
        <v>57</v>
      </c>
      <c r="G221">
        <v>38</v>
      </c>
      <c r="H221">
        <v>17</v>
      </c>
      <c r="I221">
        <v>0</v>
      </c>
      <c r="J221">
        <v>1</v>
      </c>
      <c r="K221">
        <v>2</v>
      </c>
      <c r="L221">
        <v>0</v>
      </c>
      <c r="M221">
        <v>0</v>
      </c>
      <c r="N221" t="s">
        <v>36</v>
      </c>
      <c r="O221" t="s">
        <v>37</v>
      </c>
      <c r="P221" t="s">
        <v>56</v>
      </c>
      <c r="Q221" t="s">
        <v>39</v>
      </c>
      <c r="R221">
        <v>0</v>
      </c>
      <c r="S221">
        <v>1</v>
      </c>
      <c r="T221">
        <v>0</v>
      </c>
      <c r="U221" t="s">
        <v>40</v>
      </c>
      <c r="V221" t="s">
        <v>40</v>
      </c>
      <c r="W221">
        <v>0</v>
      </c>
      <c r="X221" t="s">
        <v>51</v>
      </c>
      <c r="Y221">
        <v>5</v>
      </c>
      <c r="Z221">
        <v>0</v>
      </c>
      <c r="AA221">
        <v>0</v>
      </c>
      <c r="AB221" t="s">
        <v>42</v>
      </c>
      <c r="AC221">
        <v>85</v>
      </c>
      <c r="AD221">
        <v>0</v>
      </c>
      <c r="AE221">
        <v>0</v>
      </c>
      <c r="AF221" t="s">
        <v>43</v>
      </c>
      <c r="AG221" s="1">
        <v>42138</v>
      </c>
      <c r="AH221">
        <f>SUM(Hotel_Data_Mini[[#This Row],[adults]:[babies]])</f>
        <v>2</v>
      </c>
      <c r="AI221">
        <f>SUM(Hotel_Data_Mini[[#This Row],[stays_in_weekend_nights]:[stays_in_week_nights]])</f>
        <v>1</v>
      </c>
      <c r="AJ221">
        <f>IF(Hotel_Data_Mini[[#This Row],[reserved_room_type]]=Hotel_Data_Mini[[#This Row],[assigned_room_type]],0,1)</f>
        <v>0</v>
      </c>
    </row>
    <row r="222" spans="1:36" x14ac:dyDescent="0.25">
      <c r="A222" t="s">
        <v>33</v>
      </c>
      <c r="B222" t="s">
        <v>44</v>
      </c>
      <c r="C222">
        <v>0</v>
      </c>
      <c r="D222">
        <v>7</v>
      </c>
      <c r="E222">
        <v>2015</v>
      </c>
      <c r="F222" t="s">
        <v>49</v>
      </c>
      <c r="G222">
        <v>53</v>
      </c>
      <c r="H222">
        <v>31</v>
      </c>
      <c r="I222">
        <v>2</v>
      </c>
      <c r="J222">
        <v>4</v>
      </c>
      <c r="K222">
        <v>1</v>
      </c>
      <c r="L222">
        <v>0</v>
      </c>
      <c r="M222">
        <v>0</v>
      </c>
      <c r="N222" t="s">
        <v>36</v>
      </c>
      <c r="O222" t="s">
        <v>37</v>
      </c>
      <c r="P222" t="s">
        <v>38</v>
      </c>
      <c r="Q222" t="s">
        <v>39</v>
      </c>
      <c r="R222">
        <v>0</v>
      </c>
      <c r="S222">
        <v>0</v>
      </c>
      <c r="T222">
        <v>0</v>
      </c>
      <c r="U222" t="s">
        <v>60</v>
      </c>
      <c r="V222" t="s">
        <v>60</v>
      </c>
      <c r="W222">
        <v>1</v>
      </c>
      <c r="X222" t="s">
        <v>41</v>
      </c>
      <c r="Y222">
        <v>9</v>
      </c>
      <c r="Z222">
        <v>0</v>
      </c>
      <c r="AA222">
        <v>0</v>
      </c>
      <c r="AB222" t="s">
        <v>42</v>
      </c>
      <c r="AC222">
        <v>117</v>
      </c>
      <c r="AD222">
        <v>0</v>
      </c>
      <c r="AE222">
        <v>0</v>
      </c>
      <c r="AF222" t="s">
        <v>48</v>
      </c>
      <c r="AG222" s="1">
        <v>42375</v>
      </c>
      <c r="AH222">
        <f>SUM(Hotel_Data_Mini[[#This Row],[adults]:[babies]])</f>
        <v>1</v>
      </c>
      <c r="AI222">
        <f>SUM(Hotel_Data_Mini[[#This Row],[stays_in_weekend_nights]:[stays_in_week_nights]])</f>
        <v>6</v>
      </c>
      <c r="AJ222">
        <f>IF(Hotel_Data_Mini[[#This Row],[reserved_room_type]]=Hotel_Data_Mini[[#This Row],[assigned_room_type]],0,1)</f>
        <v>0</v>
      </c>
    </row>
    <row r="223" spans="1:36" x14ac:dyDescent="0.25">
      <c r="A223" t="s">
        <v>33</v>
      </c>
      <c r="B223" t="s">
        <v>34</v>
      </c>
      <c r="C223">
        <v>0</v>
      </c>
      <c r="D223">
        <v>2</v>
      </c>
      <c r="E223">
        <v>2015</v>
      </c>
      <c r="F223" t="s">
        <v>35</v>
      </c>
      <c r="G223">
        <v>44</v>
      </c>
      <c r="H223">
        <v>29</v>
      </c>
      <c r="I223">
        <v>0</v>
      </c>
      <c r="J223">
        <v>3</v>
      </c>
      <c r="K223">
        <v>2</v>
      </c>
      <c r="L223">
        <v>0</v>
      </c>
      <c r="M223">
        <v>0</v>
      </c>
      <c r="N223" t="s">
        <v>36</v>
      </c>
      <c r="O223" t="s">
        <v>37</v>
      </c>
      <c r="P223" t="s">
        <v>50</v>
      </c>
      <c r="Q223" t="s">
        <v>47</v>
      </c>
      <c r="R223">
        <v>0</v>
      </c>
      <c r="S223">
        <v>0</v>
      </c>
      <c r="T223">
        <v>0</v>
      </c>
      <c r="U223" t="s">
        <v>40</v>
      </c>
      <c r="V223" t="s">
        <v>71</v>
      </c>
      <c r="W223">
        <v>1</v>
      </c>
      <c r="X223" t="s">
        <v>41</v>
      </c>
      <c r="Y223">
        <v>0</v>
      </c>
      <c r="Z223">
        <v>0</v>
      </c>
      <c r="AA223">
        <v>0</v>
      </c>
      <c r="AB223" t="s">
        <v>42</v>
      </c>
      <c r="AC223">
        <v>42</v>
      </c>
      <c r="AD223">
        <v>1</v>
      </c>
      <c r="AE223">
        <v>0</v>
      </c>
      <c r="AF223" t="s">
        <v>48</v>
      </c>
      <c r="AG223" s="1">
        <v>0</v>
      </c>
      <c r="AH223">
        <f>SUM(Hotel_Data_Mini[[#This Row],[adults]:[babies]])</f>
        <v>2</v>
      </c>
      <c r="AI223">
        <f>SUM(Hotel_Data_Mini[[#This Row],[stays_in_weekend_nights]:[stays_in_week_nights]])</f>
        <v>3</v>
      </c>
      <c r="AJ223">
        <f>IF(Hotel_Data_Mini[[#This Row],[reserved_room_type]]=Hotel_Data_Mini[[#This Row],[assigned_room_type]],0,1)</f>
        <v>1</v>
      </c>
    </row>
    <row r="224" spans="1:36" x14ac:dyDescent="0.25">
      <c r="A224" t="s">
        <v>33</v>
      </c>
      <c r="B224" t="s">
        <v>44</v>
      </c>
      <c r="C224">
        <v>1</v>
      </c>
      <c r="D224">
        <v>260</v>
      </c>
      <c r="E224">
        <v>2015</v>
      </c>
      <c r="F224" t="s">
        <v>52</v>
      </c>
      <c r="G224">
        <v>27</v>
      </c>
      <c r="H224">
        <v>4</v>
      </c>
      <c r="I224">
        <v>2</v>
      </c>
      <c r="J224">
        <v>2</v>
      </c>
      <c r="K224">
        <v>2</v>
      </c>
      <c r="L224">
        <v>0</v>
      </c>
      <c r="M224">
        <v>0</v>
      </c>
      <c r="N224" t="s">
        <v>36</v>
      </c>
      <c r="O224" t="s">
        <v>37</v>
      </c>
      <c r="P224" t="s">
        <v>50</v>
      </c>
      <c r="Q224" t="s">
        <v>39</v>
      </c>
      <c r="R224">
        <v>0</v>
      </c>
      <c r="S224">
        <v>1</v>
      </c>
      <c r="T224">
        <v>0</v>
      </c>
      <c r="U224" t="s">
        <v>40</v>
      </c>
      <c r="V224" t="s">
        <v>40</v>
      </c>
      <c r="W224">
        <v>0</v>
      </c>
      <c r="X224" t="s">
        <v>51</v>
      </c>
      <c r="Y224">
        <v>1</v>
      </c>
      <c r="Z224">
        <v>0</v>
      </c>
      <c r="AA224">
        <v>0</v>
      </c>
      <c r="AB224" t="s">
        <v>53</v>
      </c>
      <c r="AC224">
        <v>62</v>
      </c>
      <c r="AD224">
        <v>0</v>
      </c>
      <c r="AE224">
        <v>0</v>
      </c>
      <c r="AF224" t="s">
        <v>43</v>
      </c>
      <c r="AG224" s="1">
        <v>42171</v>
      </c>
      <c r="AH224">
        <f>SUM(Hotel_Data_Mini[[#This Row],[adults]:[babies]])</f>
        <v>2</v>
      </c>
      <c r="AI224">
        <f>SUM(Hotel_Data_Mini[[#This Row],[stays_in_weekend_nights]:[stays_in_week_nights]])</f>
        <v>4</v>
      </c>
      <c r="AJ224">
        <f>IF(Hotel_Data_Mini[[#This Row],[reserved_room_type]]=Hotel_Data_Mini[[#This Row],[assigned_room_type]],0,1)</f>
        <v>0</v>
      </c>
    </row>
    <row r="225" spans="1:36" x14ac:dyDescent="0.25">
      <c r="A225" t="s">
        <v>33</v>
      </c>
      <c r="B225" t="s">
        <v>44</v>
      </c>
      <c r="C225">
        <v>0</v>
      </c>
      <c r="D225">
        <v>61</v>
      </c>
      <c r="E225">
        <v>2015</v>
      </c>
      <c r="F225" t="s">
        <v>35</v>
      </c>
      <c r="G225">
        <v>41</v>
      </c>
      <c r="H225">
        <v>4</v>
      </c>
      <c r="I225">
        <v>2</v>
      </c>
      <c r="J225">
        <v>0</v>
      </c>
      <c r="K225">
        <v>2</v>
      </c>
      <c r="L225">
        <v>0</v>
      </c>
      <c r="M225">
        <v>0</v>
      </c>
      <c r="N225" t="s">
        <v>36</v>
      </c>
      <c r="O225" t="s">
        <v>68</v>
      </c>
      <c r="P225" t="s">
        <v>56</v>
      </c>
      <c r="Q225" t="s">
        <v>39</v>
      </c>
      <c r="R225">
        <v>0</v>
      </c>
      <c r="S225">
        <v>0</v>
      </c>
      <c r="T225">
        <v>0</v>
      </c>
      <c r="U225" t="s">
        <v>40</v>
      </c>
      <c r="V225" t="s">
        <v>40</v>
      </c>
      <c r="W225">
        <v>0</v>
      </c>
      <c r="X225" t="s">
        <v>41</v>
      </c>
      <c r="Y225">
        <v>12</v>
      </c>
      <c r="Z225">
        <v>0</v>
      </c>
      <c r="AA225">
        <v>0</v>
      </c>
      <c r="AB225" t="s">
        <v>53</v>
      </c>
      <c r="AC225">
        <v>91</v>
      </c>
      <c r="AD225">
        <v>0</v>
      </c>
      <c r="AE225">
        <v>0</v>
      </c>
      <c r="AF225" t="s">
        <v>48</v>
      </c>
      <c r="AG225" s="1">
        <v>0</v>
      </c>
      <c r="AH225">
        <f>SUM(Hotel_Data_Mini[[#This Row],[adults]:[babies]])</f>
        <v>2</v>
      </c>
      <c r="AI225">
        <f>SUM(Hotel_Data_Mini[[#This Row],[stays_in_weekend_nights]:[stays_in_week_nights]])</f>
        <v>2</v>
      </c>
      <c r="AJ225">
        <f>IF(Hotel_Data_Mini[[#This Row],[reserved_room_type]]=Hotel_Data_Mini[[#This Row],[assigned_room_type]],0,1)</f>
        <v>0</v>
      </c>
    </row>
    <row r="226" spans="1:36" x14ac:dyDescent="0.25">
      <c r="A226" t="s">
        <v>33</v>
      </c>
      <c r="B226" t="s">
        <v>34</v>
      </c>
      <c r="C226">
        <v>0</v>
      </c>
      <c r="D226">
        <v>6</v>
      </c>
      <c r="E226">
        <v>2015</v>
      </c>
      <c r="F226" t="s">
        <v>35</v>
      </c>
      <c r="G226">
        <v>42</v>
      </c>
      <c r="H226">
        <v>11</v>
      </c>
      <c r="I226">
        <v>2</v>
      </c>
      <c r="J226">
        <v>1</v>
      </c>
      <c r="K226">
        <v>2</v>
      </c>
      <c r="L226">
        <v>0</v>
      </c>
      <c r="M226">
        <v>0</v>
      </c>
      <c r="N226" t="s">
        <v>36</v>
      </c>
      <c r="O226" t="s">
        <v>58</v>
      </c>
      <c r="P226" t="s">
        <v>56</v>
      </c>
      <c r="Q226" t="s">
        <v>39</v>
      </c>
      <c r="R226">
        <v>0</v>
      </c>
      <c r="S226">
        <v>0</v>
      </c>
      <c r="T226">
        <v>0</v>
      </c>
      <c r="U226" t="s">
        <v>60</v>
      </c>
      <c r="V226" t="s">
        <v>60</v>
      </c>
      <c r="W226">
        <v>0</v>
      </c>
      <c r="X226" t="s">
        <v>41</v>
      </c>
      <c r="Y226">
        <v>36</v>
      </c>
      <c r="Z226">
        <v>0</v>
      </c>
      <c r="AA226">
        <v>0</v>
      </c>
      <c r="AB226" t="s">
        <v>42</v>
      </c>
      <c r="AC226">
        <v>52.8</v>
      </c>
      <c r="AD226">
        <v>0</v>
      </c>
      <c r="AE226">
        <v>0</v>
      </c>
      <c r="AF226" t="s">
        <v>48</v>
      </c>
      <c r="AG226" s="1">
        <v>42291</v>
      </c>
      <c r="AH226">
        <f>SUM(Hotel_Data_Mini[[#This Row],[adults]:[babies]])</f>
        <v>2</v>
      </c>
      <c r="AI226">
        <f>SUM(Hotel_Data_Mini[[#This Row],[stays_in_weekend_nights]:[stays_in_week_nights]])</f>
        <v>3</v>
      </c>
      <c r="AJ226">
        <f>IF(Hotel_Data_Mini[[#This Row],[reserved_room_type]]=Hotel_Data_Mini[[#This Row],[assigned_room_type]],0,1)</f>
        <v>0</v>
      </c>
    </row>
    <row r="227" spans="1:36" x14ac:dyDescent="0.25">
      <c r="A227" t="s">
        <v>33</v>
      </c>
      <c r="B227" t="s">
        <v>34</v>
      </c>
      <c r="C227">
        <v>0</v>
      </c>
      <c r="D227">
        <v>37</v>
      </c>
      <c r="E227">
        <v>2015</v>
      </c>
      <c r="F227" t="s">
        <v>45</v>
      </c>
      <c r="G227">
        <v>34</v>
      </c>
      <c r="H227">
        <v>16</v>
      </c>
      <c r="I227">
        <v>1</v>
      </c>
      <c r="J227">
        <v>0</v>
      </c>
      <c r="K227">
        <v>1</v>
      </c>
      <c r="L227">
        <v>0</v>
      </c>
      <c r="M227">
        <v>0</v>
      </c>
      <c r="N227" t="s">
        <v>36</v>
      </c>
      <c r="O227" t="s">
        <v>37</v>
      </c>
      <c r="P227" t="s">
        <v>50</v>
      </c>
      <c r="Q227" t="s">
        <v>69</v>
      </c>
      <c r="R227">
        <v>0</v>
      </c>
      <c r="S227">
        <v>0</v>
      </c>
      <c r="T227">
        <v>0</v>
      </c>
      <c r="U227" t="s">
        <v>40</v>
      </c>
      <c r="V227" t="s">
        <v>40</v>
      </c>
      <c r="W227">
        <v>0</v>
      </c>
      <c r="X227" t="s">
        <v>41</v>
      </c>
      <c r="Y227">
        <v>0</v>
      </c>
      <c r="Z227">
        <v>307</v>
      </c>
      <c r="AA227">
        <v>0</v>
      </c>
      <c r="AB227" t="s">
        <v>53</v>
      </c>
      <c r="AC227">
        <v>172</v>
      </c>
      <c r="AD227">
        <v>0</v>
      </c>
      <c r="AE227">
        <v>0</v>
      </c>
      <c r="AF227" t="s">
        <v>48</v>
      </c>
      <c r="AG227" s="1">
        <v>42233</v>
      </c>
      <c r="AH227">
        <f>SUM(Hotel_Data_Mini[[#This Row],[adults]:[babies]])</f>
        <v>1</v>
      </c>
      <c r="AI227">
        <f>SUM(Hotel_Data_Mini[[#This Row],[stays_in_weekend_nights]:[stays_in_week_nights]])</f>
        <v>1</v>
      </c>
      <c r="AJ227">
        <f>IF(Hotel_Data_Mini[[#This Row],[reserved_room_type]]=Hotel_Data_Mini[[#This Row],[assigned_room_type]],0,1)</f>
        <v>0</v>
      </c>
    </row>
    <row r="228" spans="1:36" x14ac:dyDescent="0.25">
      <c r="A228" t="s">
        <v>33</v>
      </c>
      <c r="B228" t="s">
        <v>34</v>
      </c>
      <c r="C228">
        <v>1</v>
      </c>
      <c r="D228">
        <v>222</v>
      </c>
      <c r="E228">
        <v>2015</v>
      </c>
      <c r="F228" t="s">
        <v>57</v>
      </c>
      <c r="G228">
        <v>38</v>
      </c>
      <c r="H228">
        <v>15</v>
      </c>
      <c r="I228">
        <v>1</v>
      </c>
      <c r="J228">
        <v>5</v>
      </c>
      <c r="K228">
        <v>2</v>
      </c>
      <c r="L228">
        <v>0</v>
      </c>
      <c r="M228">
        <v>0</v>
      </c>
      <c r="N228" t="s">
        <v>70</v>
      </c>
      <c r="O228" t="s">
        <v>37</v>
      </c>
      <c r="P228" t="s">
        <v>50</v>
      </c>
      <c r="Q228" t="s">
        <v>69</v>
      </c>
      <c r="R228">
        <v>0</v>
      </c>
      <c r="S228">
        <v>25</v>
      </c>
      <c r="T228">
        <v>0</v>
      </c>
      <c r="U228" t="s">
        <v>40</v>
      </c>
      <c r="V228" t="s">
        <v>40</v>
      </c>
      <c r="W228">
        <v>0</v>
      </c>
      <c r="X228" t="s">
        <v>51</v>
      </c>
      <c r="Y228">
        <v>252</v>
      </c>
      <c r="Z228">
        <v>0</v>
      </c>
      <c r="AA228">
        <v>0</v>
      </c>
      <c r="AB228" t="s">
        <v>42</v>
      </c>
      <c r="AC228">
        <v>49.95</v>
      </c>
      <c r="AD228">
        <v>0</v>
      </c>
      <c r="AE228">
        <v>0</v>
      </c>
      <c r="AF228" t="s">
        <v>43</v>
      </c>
      <c r="AG228" s="1">
        <v>42066</v>
      </c>
      <c r="AH228">
        <f>SUM(Hotel_Data_Mini[[#This Row],[adults]:[babies]])</f>
        <v>2</v>
      </c>
      <c r="AI228">
        <f>SUM(Hotel_Data_Mini[[#This Row],[stays_in_weekend_nights]:[stays_in_week_nights]])</f>
        <v>6</v>
      </c>
      <c r="AJ228">
        <f>IF(Hotel_Data_Mini[[#This Row],[reserved_room_type]]=Hotel_Data_Mini[[#This Row],[assigned_room_type]],0,1)</f>
        <v>0</v>
      </c>
    </row>
    <row r="229" spans="1:36" x14ac:dyDescent="0.25">
      <c r="A229" t="s">
        <v>33</v>
      </c>
      <c r="B229" t="s">
        <v>34</v>
      </c>
      <c r="C229">
        <v>1</v>
      </c>
      <c r="D229">
        <v>247</v>
      </c>
      <c r="E229">
        <v>2015</v>
      </c>
      <c r="F229" t="s">
        <v>35</v>
      </c>
      <c r="G229">
        <v>41</v>
      </c>
      <c r="H229">
        <v>9</v>
      </c>
      <c r="I229">
        <v>1</v>
      </c>
      <c r="J229">
        <v>2</v>
      </c>
      <c r="K229">
        <v>1</v>
      </c>
      <c r="L229">
        <v>0</v>
      </c>
      <c r="M229">
        <v>0</v>
      </c>
      <c r="N229" t="s">
        <v>70</v>
      </c>
      <c r="O229" t="s">
        <v>46</v>
      </c>
      <c r="P229" t="s">
        <v>50</v>
      </c>
      <c r="Q229" t="s">
        <v>39</v>
      </c>
      <c r="R229">
        <v>0</v>
      </c>
      <c r="S229">
        <v>1</v>
      </c>
      <c r="T229">
        <v>0</v>
      </c>
      <c r="U229" t="s">
        <v>40</v>
      </c>
      <c r="V229" t="s">
        <v>40</v>
      </c>
      <c r="W229">
        <v>0</v>
      </c>
      <c r="X229" t="s">
        <v>51</v>
      </c>
      <c r="Y229">
        <v>68</v>
      </c>
      <c r="Z229">
        <v>0</v>
      </c>
      <c r="AA229">
        <v>0</v>
      </c>
      <c r="AB229" t="s">
        <v>42</v>
      </c>
      <c r="AC229">
        <v>19</v>
      </c>
      <c r="AD229">
        <v>0</v>
      </c>
      <c r="AE229">
        <v>0</v>
      </c>
      <c r="AF229" t="s">
        <v>43</v>
      </c>
      <c r="AG229" s="1">
        <v>42249</v>
      </c>
      <c r="AH229">
        <f>SUM(Hotel_Data_Mini[[#This Row],[adults]:[babies]])</f>
        <v>1</v>
      </c>
      <c r="AI229">
        <f>SUM(Hotel_Data_Mini[[#This Row],[stays_in_weekend_nights]:[stays_in_week_nights]])</f>
        <v>3</v>
      </c>
      <c r="AJ229">
        <f>IF(Hotel_Data_Mini[[#This Row],[reserved_room_type]]=Hotel_Data_Mini[[#This Row],[assigned_room_type]],0,1)</f>
        <v>0</v>
      </c>
    </row>
    <row r="230" spans="1:36" x14ac:dyDescent="0.25">
      <c r="A230" t="s">
        <v>33</v>
      </c>
      <c r="B230" t="s">
        <v>44</v>
      </c>
      <c r="C230">
        <v>0</v>
      </c>
      <c r="D230">
        <v>241</v>
      </c>
      <c r="E230">
        <v>2015</v>
      </c>
      <c r="F230" t="s">
        <v>35</v>
      </c>
      <c r="G230">
        <v>43</v>
      </c>
      <c r="H230">
        <v>19</v>
      </c>
      <c r="I230">
        <v>1</v>
      </c>
      <c r="J230">
        <v>2</v>
      </c>
      <c r="K230">
        <v>2</v>
      </c>
      <c r="L230">
        <v>0</v>
      </c>
      <c r="M230">
        <v>0</v>
      </c>
      <c r="N230" t="s">
        <v>36</v>
      </c>
      <c r="O230" t="s">
        <v>95</v>
      </c>
      <c r="P230" t="s">
        <v>50</v>
      </c>
      <c r="Q230" t="s">
        <v>39</v>
      </c>
      <c r="R230">
        <v>0</v>
      </c>
      <c r="S230">
        <v>0</v>
      </c>
      <c r="T230">
        <v>0</v>
      </c>
      <c r="U230" t="s">
        <v>40</v>
      </c>
      <c r="V230" t="s">
        <v>40</v>
      </c>
      <c r="W230">
        <v>0</v>
      </c>
      <c r="X230" t="s">
        <v>41</v>
      </c>
      <c r="Y230">
        <v>1</v>
      </c>
      <c r="Z230">
        <v>0</v>
      </c>
      <c r="AA230">
        <v>0</v>
      </c>
      <c r="AB230" t="s">
        <v>53</v>
      </c>
      <c r="AC230">
        <v>60</v>
      </c>
      <c r="AD230">
        <v>0</v>
      </c>
      <c r="AE230">
        <v>0</v>
      </c>
      <c r="AF230" t="s">
        <v>48</v>
      </c>
      <c r="AG230" s="1">
        <v>42299</v>
      </c>
      <c r="AH230">
        <f>SUM(Hotel_Data_Mini[[#This Row],[adults]:[babies]])</f>
        <v>2</v>
      </c>
      <c r="AI230">
        <f>SUM(Hotel_Data_Mini[[#This Row],[stays_in_weekend_nights]:[stays_in_week_nights]])</f>
        <v>3</v>
      </c>
      <c r="AJ230">
        <f>IF(Hotel_Data_Mini[[#This Row],[reserved_room_type]]=Hotel_Data_Mini[[#This Row],[assigned_room_type]],0,1)</f>
        <v>0</v>
      </c>
    </row>
    <row r="231" spans="1:36" x14ac:dyDescent="0.25">
      <c r="A231" t="s">
        <v>33</v>
      </c>
      <c r="B231" t="s">
        <v>44</v>
      </c>
      <c r="C231">
        <v>1</v>
      </c>
      <c r="D231">
        <v>294</v>
      </c>
      <c r="E231">
        <v>2015</v>
      </c>
      <c r="F231" t="s">
        <v>45</v>
      </c>
      <c r="G231">
        <v>32</v>
      </c>
      <c r="H231">
        <v>7</v>
      </c>
      <c r="I231">
        <v>0</v>
      </c>
      <c r="J231">
        <v>2</v>
      </c>
      <c r="K231">
        <v>2</v>
      </c>
      <c r="L231">
        <v>0</v>
      </c>
      <c r="M231">
        <v>0</v>
      </c>
      <c r="N231" t="s">
        <v>36</v>
      </c>
      <c r="O231" t="s">
        <v>37</v>
      </c>
      <c r="P231" t="s">
        <v>50</v>
      </c>
      <c r="Q231" t="s">
        <v>39</v>
      </c>
      <c r="R231">
        <v>0</v>
      </c>
      <c r="S231">
        <v>1</v>
      </c>
      <c r="T231">
        <v>0</v>
      </c>
      <c r="U231" t="s">
        <v>40</v>
      </c>
      <c r="V231" t="s">
        <v>40</v>
      </c>
      <c r="W231">
        <v>0</v>
      </c>
      <c r="X231" t="s">
        <v>51</v>
      </c>
      <c r="Y231">
        <v>1</v>
      </c>
      <c r="Z231">
        <v>0</v>
      </c>
      <c r="AA231">
        <v>0</v>
      </c>
      <c r="AB231" t="s">
        <v>53</v>
      </c>
      <c r="AC231">
        <v>62</v>
      </c>
      <c r="AD231">
        <v>0</v>
      </c>
      <c r="AE231">
        <v>0</v>
      </c>
      <c r="AF231" t="s">
        <v>43</v>
      </c>
      <c r="AG231" s="1">
        <v>42187</v>
      </c>
      <c r="AH231">
        <f>SUM(Hotel_Data_Mini[[#This Row],[adults]:[babies]])</f>
        <v>2</v>
      </c>
      <c r="AI231">
        <f>SUM(Hotel_Data_Mini[[#This Row],[stays_in_weekend_nights]:[stays_in_week_nights]])</f>
        <v>2</v>
      </c>
      <c r="AJ231">
        <f>IF(Hotel_Data_Mini[[#This Row],[reserved_room_type]]=Hotel_Data_Mini[[#This Row],[assigned_room_type]],0,1)</f>
        <v>0</v>
      </c>
    </row>
    <row r="232" spans="1:36" x14ac:dyDescent="0.25">
      <c r="A232" t="s">
        <v>33</v>
      </c>
      <c r="B232" t="s">
        <v>44</v>
      </c>
      <c r="C232">
        <v>1</v>
      </c>
      <c r="D232">
        <v>329</v>
      </c>
      <c r="E232">
        <v>2015</v>
      </c>
      <c r="F232" t="s">
        <v>57</v>
      </c>
      <c r="G232">
        <v>37</v>
      </c>
      <c r="H232">
        <v>11</v>
      </c>
      <c r="I232">
        <v>2</v>
      </c>
      <c r="J232">
        <v>3</v>
      </c>
      <c r="K232">
        <v>2</v>
      </c>
      <c r="L232">
        <v>0</v>
      </c>
      <c r="M232">
        <v>0</v>
      </c>
      <c r="N232" t="s">
        <v>36</v>
      </c>
      <c r="O232" t="s">
        <v>37</v>
      </c>
      <c r="P232" t="s">
        <v>56</v>
      </c>
      <c r="Q232" t="s">
        <v>39</v>
      </c>
      <c r="R232">
        <v>0</v>
      </c>
      <c r="S232">
        <v>1</v>
      </c>
      <c r="T232">
        <v>0</v>
      </c>
      <c r="U232" t="s">
        <v>40</v>
      </c>
      <c r="V232" t="s">
        <v>40</v>
      </c>
      <c r="W232">
        <v>0</v>
      </c>
      <c r="X232" t="s">
        <v>51</v>
      </c>
      <c r="Y232">
        <v>5</v>
      </c>
      <c r="Z232">
        <v>0</v>
      </c>
      <c r="AA232">
        <v>0</v>
      </c>
      <c r="AB232" t="s">
        <v>42</v>
      </c>
      <c r="AC232">
        <v>90</v>
      </c>
      <c r="AD232">
        <v>0</v>
      </c>
      <c r="AE232">
        <v>0</v>
      </c>
      <c r="AF232" t="s">
        <v>43</v>
      </c>
      <c r="AG232" s="1">
        <v>42055</v>
      </c>
      <c r="AH232">
        <f>SUM(Hotel_Data_Mini[[#This Row],[adults]:[babies]])</f>
        <v>2</v>
      </c>
      <c r="AI232">
        <f>SUM(Hotel_Data_Mini[[#This Row],[stays_in_weekend_nights]:[stays_in_week_nights]])</f>
        <v>5</v>
      </c>
      <c r="AJ232">
        <f>IF(Hotel_Data_Mini[[#This Row],[reserved_room_type]]=Hotel_Data_Mini[[#This Row],[assigned_room_type]],0,1)</f>
        <v>0</v>
      </c>
    </row>
    <row r="233" spans="1:36" x14ac:dyDescent="0.25">
      <c r="A233" t="s">
        <v>33</v>
      </c>
      <c r="B233" t="s">
        <v>34</v>
      </c>
      <c r="C233">
        <v>0</v>
      </c>
      <c r="D233">
        <v>93</v>
      </c>
      <c r="E233">
        <v>2015</v>
      </c>
      <c r="F233" t="s">
        <v>49</v>
      </c>
      <c r="G233">
        <v>52</v>
      </c>
      <c r="H233">
        <v>26</v>
      </c>
      <c r="I233">
        <v>2</v>
      </c>
      <c r="J233">
        <v>3</v>
      </c>
      <c r="K233">
        <v>2</v>
      </c>
      <c r="L233">
        <v>0</v>
      </c>
      <c r="M233">
        <v>1</v>
      </c>
      <c r="N233" t="s">
        <v>36</v>
      </c>
      <c r="O233" t="s">
        <v>37</v>
      </c>
      <c r="P233" t="s">
        <v>38</v>
      </c>
      <c r="Q233" t="s">
        <v>39</v>
      </c>
      <c r="R233">
        <v>0</v>
      </c>
      <c r="S233">
        <v>0</v>
      </c>
      <c r="T233">
        <v>0</v>
      </c>
      <c r="U233" t="s">
        <v>40</v>
      </c>
      <c r="V233" t="s">
        <v>40</v>
      </c>
      <c r="W233">
        <v>1</v>
      </c>
      <c r="X233" t="s">
        <v>41</v>
      </c>
      <c r="Y233">
        <v>240</v>
      </c>
      <c r="Z233">
        <v>0</v>
      </c>
      <c r="AA233">
        <v>0</v>
      </c>
      <c r="AB233" t="s">
        <v>42</v>
      </c>
      <c r="AC233">
        <v>48.42</v>
      </c>
      <c r="AD233">
        <v>0</v>
      </c>
      <c r="AE233">
        <v>1</v>
      </c>
      <c r="AF233" t="s">
        <v>48</v>
      </c>
      <c r="AG233" s="1">
        <v>42369</v>
      </c>
      <c r="AH233">
        <f>SUM(Hotel_Data_Mini[[#This Row],[adults]:[babies]])</f>
        <v>3</v>
      </c>
      <c r="AI233">
        <f>SUM(Hotel_Data_Mini[[#This Row],[stays_in_weekend_nights]:[stays_in_week_nights]])</f>
        <v>5</v>
      </c>
      <c r="AJ233">
        <f>IF(Hotel_Data_Mini[[#This Row],[reserved_room_type]]=Hotel_Data_Mini[[#This Row],[assigned_room_type]],0,1)</f>
        <v>0</v>
      </c>
    </row>
    <row r="234" spans="1:36" x14ac:dyDescent="0.25">
      <c r="A234" t="s">
        <v>33</v>
      </c>
      <c r="B234" t="s">
        <v>44</v>
      </c>
      <c r="C234">
        <v>0</v>
      </c>
      <c r="D234">
        <v>80</v>
      </c>
      <c r="E234">
        <v>2015</v>
      </c>
      <c r="F234" t="s">
        <v>35</v>
      </c>
      <c r="G234">
        <v>41</v>
      </c>
      <c r="H234">
        <v>9</v>
      </c>
      <c r="I234">
        <v>0</v>
      </c>
      <c r="J234">
        <v>2</v>
      </c>
      <c r="K234">
        <v>1</v>
      </c>
      <c r="L234">
        <v>0</v>
      </c>
      <c r="M234">
        <v>0</v>
      </c>
      <c r="N234" t="s">
        <v>54</v>
      </c>
      <c r="O234" t="s">
        <v>37</v>
      </c>
      <c r="P234" t="s">
        <v>56</v>
      </c>
      <c r="Q234" t="s">
        <v>39</v>
      </c>
      <c r="R234">
        <v>0</v>
      </c>
      <c r="S234">
        <v>0</v>
      </c>
      <c r="T234">
        <v>0</v>
      </c>
      <c r="U234" t="s">
        <v>60</v>
      </c>
      <c r="V234" t="s">
        <v>60</v>
      </c>
      <c r="W234">
        <v>0</v>
      </c>
      <c r="X234" t="s">
        <v>41</v>
      </c>
      <c r="Y234">
        <v>12</v>
      </c>
      <c r="Z234">
        <v>0</v>
      </c>
      <c r="AA234">
        <v>50</v>
      </c>
      <c r="AB234" t="s">
        <v>53</v>
      </c>
      <c r="AC234">
        <v>108</v>
      </c>
      <c r="AD234">
        <v>0</v>
      </c>
      <c r="AE234">
        <v>0</v>
      </c>
      <c r="AF234" t="s">
        <v>48</v>
      </c>
      <c r="AG234" s="1">
        <v>0</v>
      </c>
      <c r="AH234">
        <f>SUM(Hotel_Data_Mini[[#This Row],[adults]:[babies]])</f>
        <v>1</v>
      </c>
      <c r="AI234">
        <f>SUM(Hotel_Data_Mini[[#This Row],[stays_in_weekend_nights]:[stays_in_week_nights]])</f>
        <v>2</v>
      </c>
      <c r="AJ234">
        <f>IF(Hotel_Data_Mini[[#This Row],[reserved_room_type]]=Hotel_Data_Mini[[#This Row],[assigned_room_type]],0,1)</f>
        <v>0</v>
      </c>
    </row>
    <row r="235" spans="1:36" x14ac:dyDescent="0.25">
      <c r="A235" t="s">
        <v>33</v>
      </c>
      <c r="B235" t="s">
        <v>34</v>
      </c>
      <c r="C235">
        <v>0</v>
      </c>
      <c r="D235">
        <v>152</v>
      </c>
      <c r="E235">
        <v>2015</v>
      </c>
      <c r="F235" t="s">
        <v>52</v>
      </c>
      <c r="G235">
        <v>27</v>
      </c>
      <c r="H235">
        <v>2</v>
      </c>
      <c r="I235">
        <v>2</v>
      </c>
      <c r="J235">
        <v>5</v>
      </c>
      <c r="K235">
        <v>1</v>
      </c>
      <c r="L235">
        <v>0</v>
      </c>
      <c r="M235">
        <v>0</v>
      </c>
      <c r="N235" t="s">
        <v>54</v>
      </c>
      <c r="O235" t="s">
        <v>64</v>
      </c>
      <c r="P235" t="s">
        <v>56</v>
      </c>
      <c r="Q235" t="s">
        <v>39</v>
      </c>
      <c r="R235">
        <v>0</v>
      </c>
      <c r="S235">
        <v>0</v>
      </c>
      <c r="T235">
        <v>0</v>
      </c>
      <c r="U235" t="s">
        <v>40</v>
      </c>
      <c r="V235" t="s">
        <v>40</v>
      </c>
      <c r="W235">
        <v>0</v>
      </c>
      <c r="X235" t="s">
        <v>41</v>
      </c>
      <c r="Y235">
        <v>243</v>
      </c>
      <c r="Z235">
        <v>0</v>
      </c>
      <c r="AA235">
        <v>0</v>
      </c>
      <c r="AB235" t="s">
        <v>59</v>
      </c>
      <c r="AC235">
        <v>60.35</v>
      </c>
      <c r="AD235">
        <v>0</v>
      </c>
      <c r="AE235">
        <v>2</v>
      </c>
      <c r="AF235" t="s">
        <v>48</v>
      </c>
      <c r="AG235" s="1">
        <v>42194</v>
      </c>
      <c r="AH235">
        <f>SUM(Hotel_Data_Mini[[#This Row],[adults]:[babies]])</f>
        <v>1</v>
      </c>
      <c r="AI235">
        <f>SUM(Hotel_Data_Mini[[#This Row],[stays_in_weekend_nights]:[stays_in_week_nights]])</f>
        <v>7</v>
      </c>
      <c r="AJ235">
        <f>IF(Hotel_Data_Mini[[#This Row],[reserved_room_type]]=Hotel_Data_Mini[[#This Row],[assigned_room_type]],0,1)</f>
        <v>0</v>
      </c>
    </row>
    <row r="236" spans="1:36" x14ac:dyDescent="0.25">
      <c r="A236" t="s">
        <v>33</v>
      </c>
      <c r="B236" t="s">
        <v>44</v>
      </c>
      <c r="C236">
        <v>1</v>
      </c>
      <c r="D236">
        <v>332</v>
      </c>
      <c r="E236">
        <v>2015</v>
      </c>
      <c r="F236" t="s">
        <v>57</v>
      </c>
      <c r="G236">
        <v>38</v>
      </c>
      <c r="H236">
        <v>14</v>
      </c>
      <c r="I236">
        <v>1</v>
      </c>
      <c r="J236">
        <v>1</v>
      </c>
      <c r="K236">
        <v>2</v>
      </c>
      <c r="L236">
        <v>0</v>
      </c>
      <c r="M236">
        <v>0</v>
      </c>
      <c r="N236" t="s">
        <v>36</v>
      </c>
      <c r="O236" t="s">
        <v>37</v>
      </c>
      <c r="P236" t="s">
        <v>50</v>
      </c>
      <c r="Q236" t="s">
        <v>39</v>
      </c>
      <c r="R236">
        <v>0</v>
      </c>
      <c r="S236">
        <v>1</v>
      </c>
      <c r="T236">
        <v>0</v>
      </c>
      <c r="U236" t="s">
        <v>40</v>
      </c>
      <c r="V236" t="s">
        <v>40</v>
      </c>
      <c r="W236">
        <v>0</v>
      </c>
      <c r="X236" t="s">
        <v>51</v>
      </c>
      <c r="Y236">
        <v>1</v>
      </c>
      <c r="Z236">
        <v>0</v>
      </c>
      <c r="AA236">
        <v>0</v>
      </c>
      <c r="AB236" t="s">
        <v>59</v>
      </c>
      <c r="AC236">
        <v>62</v>
      </c>
      <c r="AD236">
        <v>0</v>
      </c>
      <c r="AE236">
        <v>0</v>
      </c>
      <c r="AF236" t="s">
        <v>43</v>
      </c>
      <c r="AG236" s="1">
        <v>42005</v>
      </c>
      <c r="AH236">
        <f>SUM(Hotel_Data_Mini[[#This Row],[adults]:[babies]])</f>
        <v>2</v>
      </c>
      <c r="AI236">
        <f>SUM(Hotel_Data_Mini[[#This Row],[stays_in_weekend_nights]:[stays_in_week_nights]])</f>
        <v>2</v>
      </c>
      <c r="AJ236">
        <f>IF(Hotel_Data_Mini[[#This Row],[reserved_room_type]]=Hotel_Data_Mini[[#This Row],[assigned_room_type]],0,1)</f>
        <v>0</v>
      </c>
    </row>
    <row r="237" spans="1:36" x14ac:dyDescent="0.25">
      <c r="A237" t="s">
        <v>33</v>
      </c>
      <c r="B237" t="s">
        <v>44</v>
      </c>
      <c r="C237">
        <v>1</v>
      </c>
      <c r="D237">
        <v>311</v>
      </c>
      <c r="E237">
        <v>2015</v>
      </c>
      <c r="F237" t="s">
        <v>45</v>
      </c>
      <c r="G237">
        <v>35</v>
      </c>
      <c r="H237">
        <v>24</v>
      </c>
      <c r="I237">
        <v>1</v>
      </c>
      <c r="J237">
        <v>1</v>
      </c>
      <c r="K237">
        <v>2</v>
      </c>
      <c r="L237">
        <v>0</v>
      </c>
      <c r="M237">
        <v>0</v>
      </c>
      <c r="N237" t="s">
        <v>36</v>
      </c>
      <c r="O237" t="s">
        <v>37</v>
      </c>
      <c r="P237" t="s">
        <v>50</v>
      </c>
      <c r="Q237" t="s">
        <v>39</v>
      </c>
      <c r="R237">
        <v>0</v>
      </c>
      <c r="S237">
        <v>1</v>
      </c>
      <c r="T237">
        <v>0</v>
      </c>
      <c r="U237" t="s">
        <v>40</v>
      </c>
      <c r="V237" t="s">
        <v>40</v>
      </c>
      <c r="W237">
        <v>0</v>
      </c>
      <c r="X237" t="s">
        <v>51</v>
      </c>
      <c r="Y237">
        <v>1</v>
      </c>
      <c r="Z237">
        <v>0</v>
      </c>
      <c r="AA237">
        <v>0</v>
      </c>
      <c r="AB237" t="s">
        <v>53</v>
      </c>
      <c r="AC237">
        <v>62</v>
      </c>
      <c r="AD237">
        <v>0</v>
      </c>
      <c r="AE237">
        <v>0</v>
      </c>
      <c r="AF237" t="s">
        <v>43</v>
      </c>
      <c r="AG237" s="1">
        <v>42187</v>
      </c>
      <c r="AH237">
        <f>SUM(Hotel_Data_Mini[[#This Row],[adults]:[babies]])</f>
        <v>2</v>
      </c>
      <c r="AI237">
        <f>SUM(Hotel_Data_Mini[[#This Row],[stays_in_weekend_nights]:[stays_in_week_nights]])</f>
        <v>2</v>
      </c>
      <c r="AJ237">
        <f>IF(Hotel_Data_Mini[[#This Row],[reserved_room_type]]=Hotel_Data_Mini[[#This Row],[assigned_room_type]],0,1)</f>
        <v>0</v>
      </c>
    </row>
    <row r="238" spans="1:36" x14ac:dyDescent="0.25">
      <c r="A238" t="s">
        <v>33</v>
      </c>
      <c r="B238" t="s">
        <v>44</v>
      </c>
      <c r="C238">
        <v>0</v>
      </c>
      <c r="D238">
        <v>0</v>
      </c>
      <c r="E238">
        <v>2015</v>
      </c>
      <c r="F238" t="s">
        <v>57</v>
      </c>
      <c r="G238">
        <v>37</v>
      </c>
      <c r="H238">
        <v>7</v>
      </c>
      <c r="I238">
        <v>1</v>
      </c>
      <c r="J238">
        <v>2</v>
      </c>
      <c r="K238">
        <v>1</v>
      </c>
      <c r="L238">
        <v>0</v>
      </c>
      <c r="M238">
        <v>0</v>
      </c>
      <c r="N238" t="s">
        <v>36</v>
      </c>
      <c r="O238" t="s">
        <v>37</v>
      </c>
      <c r="P238" t="s">
        <v>69</v>
      </c>
      <c r="Q238" t="s">
        <v>69</v>
      </c>
      <c r="R238">
        <v>0</v>
      </c>
      <c r="S238">
        <v>0</v>
      </c>
      <c r="T238">
        <v>0</v>
      </c>
      <c r="U238" t="s">
        <v>40</v>
      </c>
      <c r="V238" t="s">
        <v>40</v>
      </c>
      <c r="W238">
        <v>0</v>
      </c>
      <c r="X238" t="s">
        <v>41</v>
      </c>
      <c r="Y238">
        <v>0</v>
      </c>
      <c r="Z238">
        <v>40</v>
      </c>
      <c r="AA238">
        <v>0</v>
      </c>
      <c r="AB238" t="s">
        <v>42</v>
      </c>
      <c r="AC238">
        <v>65</v>
      </c>
      <c r="AD238">
        <v>0</v>
      </c>
      <c r="AE238">
        <v>0</v>
      </c>
      <c r="AF238" t="s">
        <v>48</v>
      </c>
      <c r="AG238" s="1">
        <v>0</v>
      </c>
      <c r="AH238">
        <f>SUM(Hotel_Data_Mini[[#This Row],[adults]:[babies]])</f>
        <v>1</v>
      </c>
      <c r="AI238">
        <f>SUM(Hotel_Data_Mini[[#This Row],[stays_in_weekend_nights]:[stays_in_week_nights]])</f>
        <v>3</v>
      </c>
      <c r="AJ238">
        <f>IF(Hotel_Data_Mini[[#This Row],[reserved_room_type]]=Hotel_Data_Mini[[#This Row],[assigned_room_type]],0,1)</f>
        <v>0</v>
      </c>
    </row>
    <row r="239" spans="1:36" x14ac:dyDescent="0.25">
      <c r="A239" t="s">
        <v>33</v>
      </c>
      <c r="B239" t="s">
        <v>44</v>
      </c>
      <c r="C239">
        <v>1</v>
      </c>
      <c r="D239">
        <v>314</v>
      </c>
      <c r="E239">
        <v>2015</v>
      </c>
      <c r="F239" t="s">
        <v>45</v>
      </c>
      <c r="G239">
        <v>35</v>
      </c>
      <c r="H239">
        <v>27</v>
      </c>
      <c r="I239">
        <v>0</v>
      </c>
      <c r="J239">
        <v>2</v>
      </c>
      <c r="K239">
        <v>2</v>
      </c>
      <c r="L239">
        <v>0</v>
      </c>
      <c r="M239">
        <v>0</v>
      </c>
      <c r="N239" t="s">
        <v>36</v>
      </c>
      <c r="O239" t="s">
        <v>37</v>
      </c>
      <c r="P239" t="s">
        <v>50</v>
      </c>
      <c r="Q239" t="s">
        <v>39</v>
      </c>
      <c r="R239">
        <v>1</v>
      </c>
      <c r="S239">
        <v>1</v>
      </c>
      <c r="T239">
        <v>0</v>
      </c>
      <c r="U239" t="s">
        <v>40</v>
      </c>
      <c r="V239" t="s">
        <v>40</v>
      </c>
      <c r="W239">
        <v>0</v>
      </c>
      <c r="X239" t="s">
        <v>41</v>
      </c>
      <c r="Y239">
        <v>1</v>
      </c>
      <c r="Z239">
        <v>0</v>
      </c>
      <c r="AA239">
        <v>0</v>
      </c>
      <c r="AB239" t="s">
        <v>53</v>
      </c>
      <c r="AC239">
        <v>62.8</v>
      </c>
      <c r="AD239">
        <v>0</v>
      </c>
      <c r="AE239">
        <v>0</v>
      </c>
      <c r="AF239" t="s">
        <v>43</v>
      </c>
      <c r="AG239" s="1">
        <v>41929</v>
      </c>
      <c r="AH239">
        <f>SUM(Hotel_Data_Mini[[#This Row],[adults]:[babies]])</f>
        <v>2</v>
      </c>
      <c r="AI239">
        <f>SUM(Hotel_Data_Mini[[#This Row],[stays_in_weekend_nights]:[stays_in_week_nights]])</f>
        <v>2</v>
      </c>
      <c r="AJ239">
        <f>IF(Hotel_Data_Mini[[#This Row],[reserved_room_type]]=Hotel_Data_Mini[[#This Row],[assigned_room_type]],0,1)</f>
        <v>0</v>
      </c>
    </row>
    <row r="240" spans="1:36" x14ac:dyDescent="0.25">
      <c r="A240" t="s">
        <v>33</v>
      </c>
      <c r="B240" t="s">
        <v>44</v>
      </c>
      <c r="C240">
        <v>1</v>
      </c>
      <c r="D240">
        <v>53</v>
      </c>
      <c r="E240">
        <v>2015</v>
      </c>
      <c r="F240" t="s">
        <v>45</v>
      </c>
      <c r="G240">
        <v>35</v>
      </c>
      <c r="H240">
        <v>24</v>
      </c>
      <c r="I240">
        <v>1</v>
      </c>
      <c r="J240">
        <v>1</v>
      </c>
      <c r="K240">
        <v>2</v>
      </c>
      <c r="L240">
        <v>0</v>
      </c>
      <c r="M240">
        <v>0</v>
      </c>
      <c r="N240" t="s">
        <v>36</v>
      </c>
      <c r="O240" t="s">
        <v>37</v>
      </c>
      <c r="P240" t="s">
        <v>50</v>
      </c>
      <c r="Q240" t="s">
        <v>39</v>
      </c>
      <c r="R240">
        <v>0</v>
      </c>
      <c r="S240">
        <v>0</v>
      </c>
      <c r="T240">
        <v>0</v>
      </c>
      <c r="U240" t="s">
        <v>40</v>
      </c>
      <c r="V240" t="s">
        <v>40</v>
      </c>
      <c r="W240">
        <v>0</v>
      </c>
      <c r="X240" t="s">
        <v>41</v>
      </c>
      <c r="Y240">
        <v>1</v>
      </c>
      <c r="Z240">
        <v>0</v>
      </c>
      <c r="AA240">
        <v>0</v>
      </c>
      <c r="AB240" t="s">
        <v>53</v>
      </c>
      <c r="AC240">
        <v>62</v>
      </c>
      <c r="AD240">
        <v>0</v>
      </c>
      <c r="AE240">
        <v>0</v>
      </c>
      <c r="AF240" t="s">
        <v>43</v>
      </c>
      <c r="AG240" s="1">
        <v>42235</v>
      </c>
      <c r="AH240">
        <f>SUM(Hotel_Data_Mini[[#This Row],[adults]:[babies]])</f>
        <v>2</v>
      </c>
      <c r="AI240">
        <f>SUM(Hotel_Data_Mini[[#This Row],[stays_in_weekend_nights]:[stays_in_week_nights]])</f>
        <v>2</v>
      </c>
      <c r="AJ240">
        <f>IF(Hotel_Data_Mini[[#This Row],[reserved_room_type]]=Hotel_Data_Mini[[#This Row],[assigned_room_type]],0,1)</f>
        <v>0</v>
      </c>
    </row>
    <row r="241" spans="1:36" x14ac:dyDescent="0.25">
      <c r="A241" t="s">
        <v>33</v>
      </c>
      <c r="B241" t="s">
        <v>44</v>
      </c>
      <c r="C241">
        <v>1</v>
      </c>
      <c r="D241">
        <v>2</v>
      </c>
      <c r="E241">
        <v>2015</v>
      </c>
      <c r="F241" t="s">
        <v>45</v>
      </c>
      <c r="G241">
        <v>36</v>
      </c>
      <c r="H241">
        <v>30</v>
      </c>
      <c r="I241">
        <v>1</v>
      </c>
      <c r="J241">
        <v>0</v>
      </c>
      <c r="K241">
        <v>1</v>
      </c>
      <c r="L241">
        <v>0</v>
      </c>
      <c r="M241">
        <v>0</v>
      </c>
      <c r="N241" t="s">
        <v>36</v>
      </c>
      <c r="O241" t="s">
        <v>37</v>
      </c>
      <c r="P241" t="s">
        <v>50</v>
      </c>
      <c r="Q241" t="s">
        <v>39</v>
      </c>
      <c r="R241">
        <v>0</v>
      </c>
      <c r="S241">
        <v>0</v>
      </c>
      <c r="T241">
        <v>0</v>
      </c>
      <c r="U241" t="s">
        <v>40</v>
      </c>
      <c r="V241" t="s">
        <v>40</v>
      </c>
      <c r="W241">
        <v>0</v>
      </c>
      <c r="X241" t="s">
        <v>41</v>
      </c>
      <c r="Y241">
        <v>37</v>
      </c>
      <c r="Z241">
        <v>0</v>
      </c>
      <c r="AA241">
        <v>0</v>
      </c>
      <c r="AB241" t="s">
        <v>53</v>
      </c>
      <c r="AC241">
        <v>65</v>
      </c>
      <c r="AD241">
        <v>0</v>
      </c>
      <c r="AE241">
        <v>1</v>
      </c>
      <c r="AF241" t="s">
        <v>43</v>
      </c>
      <c r="AG241" s="1">
        <v>42244</v>
      </c>
      <c r="AH241">
        <f>SUM(Hotel_Data_Mini[[#This Row],[adults]:[babies]])</f>
        <v>1</v>
      </c>
      <c r="AI241">
        <f>SUM(Hotel_Data_Mini[[#This Row],[stays_in_weekend_nights]:[stays_in_week_nights]])</f>
        <v>1</v>
      </c>
      <c r="AJ241">
        <f>IF(Hotel_Data_Mini[[#This Row],[reserved_room_type]]=Hotel_Data_Mini[[#This Row],[assigned_room_type]],0,1)</f>
        <v>0</v>
      </c>
    </row>
    <row r="242" spans="1:36" x14ac:dyDescent="0.25">
      <c r="A242" t="s">
        <v>33</v>
      </c>
      <c r="B242" t="s">
        <v>44</v>
      </c>
      <c r="C242">
        <v>0</v>
      </c>
      <c r="D242">
        <v>63</v>
      </c>
      <c r="E242">
        <v>2015</v>
      </c>
      <c r="F242" t="s">
        <v>57</v>
      </c>
      <c r="G242">
        <v>36</v>
      </c>
      <c r="H242">
        <v>2</v>
      </c>
      <c r="I242">
        <v>0</v>
      </c>
      <c r="J242">
        <v>3</v>
      </c>
      <c r="K242">
        <v>2</v>
      </c>
      <c r="L242">
        <v>0</v>
      </c>
      <c r="M242">
        <v>0</v>
      </c>
      <c r="N242" t="s">
        <v>36</v>
      </c>
      <c r="O242" t="s">
        <v>96</v>
      </c>
      <c r="P242" t="s">
        <v>50</v>
      </c>
      <c r="Q242" t="s">
        <v>39</v>
      </c>
      <c r="R242">
        <v>0</v>
      </c>
      <c r="S242">
        <v>0</v>
      </c>
      <c r="T242">
        <v>0</v>
      </c>
      <c r="U242" t="s">
        <v>40</v>
      </c>
      <c r="V242" t="s">
        <v>76</v>
      </c>
      <c r="W242">
        <v>0</v>
      </c>
      <c r="X242" t="s">
        <v>41</v>
      </c>
      <c r="Y242">
        <v>1</v>
      </c>
      <c r="Z242">
        <v>0</v>
      </c>
      <c r="AA242">
        <v>0</v>
      </c>
      <c r="AB242" t="s">
        <v>42</v>
      </c>
      <c r="AC242">
        <v>60</v>
      </c>
      <c r="AD242">
        <v>0</v>
      </c>
      <c r="AE242">
        <v>1</v>
      </c>
      <c r="AF242" t="s">
        <v>48</v>
      </c>
      <c r="AG242" s="1">
        <v>42252</v>
      </c>
      <c r="AH242">
        <f>SUM(Hotel_Data_Mini[[#This Row],[adults]:[babies]])</f>
        <v>2</v>
      </c>
      <c r="AI242">
        <f>SUM(Hotel_Data_Mini[[#This Row],[stays_in_weekend_nights]:[stays_in_week_nights]])</f>
        <v>3</v>
      </c>
      <c r="AJ242">
        <f>IF(Hotel_Data_Mini[[#This Row],[reserved_room_type]]=Hotel_Data_Mini[[#This Row],[assigned_room_type]],0,1)</f>
        <v>1</v>
      </c>
    </row>
    <row r="243" spans="1:36" x14ac:dyDescent="0.25">
      <c r="A243" t="s">
        <v>33</v>
      </c>
      <c r="B243" t="s">
        <v>44</v>
      </c>
      <c r="C243">
        <v>1</v>
      </c>
      <c r="D243">
        <v>98</v>
      </c>
      <c r="E243">
        <v>2015</v>
      </c>
      <c r="F243" t="s">
        <v>72</v>
      </c>
      <c r="G243">
        <v>48</v>
      </c>
      <c r="H243">
        <v>23</v>
      </c>
      <c r="I243">
        <v>1</v>
      </c>
      <c r="J243">
        <v>2</v>
      </c>
      <c r="K243">
        <v>1</v>
      </c>
      <c r="L243">
        <v>0</v>
      </c>
      <c r="M243">
        <v>0</v>
      </c>
      <c r="N243" t="s">
        <v>70</v>
      </c>
      <c r="O243" t="s">
        <v>37</v>
      </c>
      <c r="P243" t="s">
        <v>50</v>
      </c>
      <c r="Q243" t="s">
        <v>39</v>
      </c>
      <c r="R243">
        <v>0</v>
      </c>
      <c r="S243">
        <v>0</v>
      </c>
      <c r="T243">
        <v>0</v>
      </c>
      <c r="U243" t="s">
        <v>40</v>
      </c>
      <c r="V243" t="s">
        <v>40</v>
      </c>
      <c r="W243">
        <v>0</v>
      </c>
      <c r="X243" t="s">
        <v>41</v>
      </c>
      <c r="Y243">
        <v>37</v>
      </c>
      <c r="Z243">
        <v>0</v>
      </c>
      <c r="AA243">
        <v>0</v>
      </c>
      <c r="AB243" t="s">
        <v>53</v>
      </c>
      <c r="AC243">
        <v>84</v>
      </c>
      <c r="AD243">
        <v>0</v>
      </c>
      <c r="AE243">
        <v>0</v>
      </c>
      <c r="AF243" t="s">
        <v>43</v>
      </c>
      <c r="AG243" s="1">
        <v>42261</v>
      </c>
      <c r="AH243">
        <f>SUM(Hotel_Data_Mini[[#This Row],[adults]:[babies]])</f>
        <v>1</v>
      </c>
      <c r="AI243">
        <f>SUM(Hotel_Data_Mini[[#This Row],[stays_in_weekend_nights]:[stays_in_week_nights]])</f>
        <v>3</v>
      </c>
      <c r="AJ243">
        <f>IF(Hotel_Data_Mini[[#This Row],[reserved_room_type]]=Hotel_Data_Mini[[#This Row],[assigned_room_type]],0,1)</f>
        <v>0</v>
      </c>
    </row>
    <row r="244" spans="1:36" x14ac:dyDescent="0.25">
      <c r="A244" t="s">
        <v>33</v>
      </c>
      <c r="B244" t="s">
        <v>44</v>
      </c>
      <c r="C244">
        <v>0</v>
      </c>
      <c r="D244">
        <v>20</v>
      </c>
      <c r="E244">
        <v>2015</v>
      </c>
      <c r="F244" t="s">
        <v>52</v>
      </c>
      <c r="G244">
        <v>30</v>
      </c>
      <c r="H244">
        <v>22</v>
      </c>
      <c r="I244">
        <v>0</v>
      </c>
      <c r="J244">
        <v>2</v>
      </c>
      <c r="K244">
        <v>2</v>
      </c>
      <c r="L244">
        <v>0</v>
      </c>
      <c r="M244">
        <v>0</v>
      </c>
      <c r="N244" t="s">
        <v>36</v>
      </c>
      <c r="O244" t="s">
        <v>37</v>
      </c>
      <c r="P244" t="s">
        <v>50</v>
      </c>
      <c r="Q244" t="s">
        <v>39</v>
      </c>
      <c r="R244">
        <v>0</v>
      </c>
      <c r="S244">
        <v>0</v>
      </c>
      <c r="T244">
        <v>0</v>
      </c>
      <c r="U244" t="s">
        <v>40</v>
      </c>
      <c r="V244" t="s">
        <v>40</v>
      </c>
      <c r="W244">
        <v>0</v>
      </c>
      <c r="X244" t="s">
        <v>41</v>
      </c>
      <c r="Y244">
        <v>1</v>
      </c>
      <c r="Z244">
        <v>0</v>
      </c>
      <c r="AA244">
        <v>0</v>
      </c>
      <c r="AB244" t="s">
        <v>53</v>
      </c>
      <c r="AC244">
        <v>62</v>
      </c>
      <c r="AD244">
        <v>0</v>
      </c>
      <c r="AE244">
        <v>0</v>
      </c>
      <c r="AF244" t="s">
        <v>48</v>
      </c>
      <c r="AG244" s="1">
        <v>42209</v>
      </c>
      <c r="AH244">
        <f>SUM(Hotel_Data_Mini[[#This Row],[adults]:[babies]])</f>
        <v>2</v>
      </c>
      <c r="AI244">
        <f>SUM(Hotel_Data_Mini[[#This Row],[stays_in_weekend_nights]:[stays_in_week_nights]])</f>
        <v>2</v>
      </c>
      <c r="AJ244">
        <f>IF(Hotel_Data_Mini[[#This Row],[reserved_room_type]]=Hotel_Data_Mini[[#This Row],[assigned_room_type]],0,1)</f>
        <v>0</v>
      </c>
    </row>
    <row r="245" spans="1:36" x14ac:dyDescent="0.25">
      <c r="A245" t="s">
        <v>33</v>
      </c>
      <c r="B245" t="s">
        <v>44</v>
      </c>
      <c r="C245">
        <v>1</v>
      </c>
      <c r="D245">
        <v>25</v>
      </c>
      <c r="E245">
        <v>2015</v>
      </c>
      <c r="F245" t="s">
        <v>57</v>
      </c>
      <c r="G245">
        <v>36</v>
      </c>
      <c r="H245">
        <v>5</v>
      </c>
      <c r="I245">
        <v>0</v>
      </c>
      <c r="J245">
        <v>1</v>
      </c>
      <c r="K245">
        <v>2</v>
      </c>
      <c r="L245">
        <v>0</v>
      </c>
      <c r="M245">
        <v>0</v>
      </c>
      <c r="N245" t="s">
        <v>36</v>
      </c>
      <c r="O245" t="s">
        <v>37</v>
      </c>
      <c r="P245" t="s">
        <v>38</v>
      </c>
      <c r="Q245" t="s">
        <v>39</v>
      </c>
      <c r="R245">
        <v>0</v>
      </c>
      <c r="S245">
        <v>0</v>
      </c>
      <c r="T245">
        <v>0</v>
      </c>
      <c r="U245" t="s">
        <v>40</v>
      </c>
      <c r="V245" t="s">
        <v>40</v>
      </c>
      <c r="W245">
        <v>0</v>
      </c>
      <c r="X245" t="s">
        <v>41</v>
      </c>
      <c r="Y245">
        <v>9</v>
      </c>
      <c r="Z245">
        <v>0</v>
      </c>
      <c r="AA245">
        <v>0</v>
      </c>
      <c r="AB245" t="s">
        <v>59</v>
      </c>
      <c r="AC245">
        <v>105</v>
      </c>
      <c r="AD245">
        <v>0</v>
      </c>
      <c r="AE245">
        <v>1</v>
      </c>
      <c r="AF245" t="s">
        <v>43</v>
      </c>
      <c r="AG245" s="1">
        <v>42248</v>
      </c>
      <c r="AH245">
        <f>SUM(Hotel_Data_Mini[[#This Row],[adults]:[babies]])</f>
        <v>2</v>
      </c>
      <c r="AI245">
        <f>SUM(Hotel_Data_Mini[[#This Row],[stays_in_weekend_nights]:[stays_in_week_nights]])</f>
        <v>1</v>
      </c>
      <c r="AJ245">
        <f>IF(Hotel_Data_Mini[[#This Row],[reserved_room_type]]=Hotel_Data_Mini[[#This Row],[assigned_room_type]],0,1)</f>
        <v>0</v>
      </c>
    </row>
    <row r="246" spans="1:36" x14ac:dyDescent="0.25">
      <c r="A246" t="s">
        <v>33</v>
      </c>
      <c r="B246" t="s">
        <v>44</v>
      </c>
      <c r="C246">
        <v>1</v>
      </c>
      <c r="D246">
        <v>281</v>
      </c>
      <c r="E246">
        <v>2015</v>
      </c>
      <c r="F246" t="s">
        <v>52</v>
      </c>
      <c r="G246">
        <v>30</v>
      </c>
      <c r="H246">
        <v>25</v>
      </c>
      <c r="I246">
        <v>2</v>
      </c>
      <c r="J246">
        <v>1</v>
      </c>
      <c r="K246">
        <v>2</v>
      </c>
      <c r="L246">
        <v>0</v>
      </c>
      <c r="M246">
        <v>0</v>
      </c>
      <c r="N246" t="s">
        <v>36</v>
      </c>
      <c r="O246" t="s">
        <v>37</v>
      </c>
      <c r="P246" t="s">
        <v>50</v>
      </c>
      <c r="Q246" t="s">
        <v>39</v>
      </c>
      <c r="R246">
        <v>0</v>
      </c>
      <c r="S246">
        <v>1</v>
      </c>
      <c r="T246">
        <v>0</v>
      </c>
      <c r="U246" t="s">
        <v>40</v>
      </c>
      <c r="V246" t="s">
        <v>40</v>
      </c>
      <c r="W246">
        <v>0</v>
      </c>
      <c r="X246" t="s">
        <v>41</v>
      </c>
      <c r="Y246">
        <v>1</v>
      </c>
      <c r="Z246">
        <v>0</v>
      </c>
      <c r="AA246">
        <v>0</v>
      </c>
      <c r="AB246" t="s">
        <v>53</v>
      </c>
      <c r="AC246">
        <v>62.8</v>
      </c>
      <c r="AD246">
        <v>0</v>
      </c>
      <c r="AE246">
        <v>0</v>
      </c>
      <c r="AF246" t="s">
        <v>43</v>
      </c>
      <c r="AG246" s="1">
        <v>42005</v>
      </c>
      <c r="AH246">
        <f>SUM(Hotel_Data_Mini[[#This Row],[adults]:[babies]])</f>
        <v>2</v>
      </c>
      <c r="AI246">
        <f>SUM(Hotel_Data_Mini[[#This Row],[stays_in_weekend_nights]:[stays_in_week_nights]])</f>
        <v>3</v>
      </c>
      <c r="AJ246">
        <f>IF(Hotel_Data_Mini[[#This Row],[reserved_room_type]]=Hotel_Data_Mini[[#This Row],[assigned_room_type]],0,1)</f>
        <v>0</v>
      </c>
    </row>
    <row r="247" spans="1:36" x14ac:dyDescent="0.25">
      <c r="A247" t="s">
        <v>33</v>
      </c>
      <c r="B247" t="s">
        <v>34</v>
      </c>
      <c r="C247">
        <v>0</v>
      </c>
      <c r="D247">
        <v>7</v>
      </c>
      <c r="E247">
        <v>2015</v>
      </c>
      <c r="F247" t="s">
        <v>57</v>
      </c>
      <c r="G247">
        <v>38</v>
      </c>
      <c r="H247">
        <v>18</v>
      </c>
      <c r="I247">
        <v>0</v>
      </c>
      <c r="J247">
        <v>2</v>
      </c>
      <c r="K247">
        <v>2</v>
      </c>
      <c r="L247">
        <v>0</v>
      </c>
      <c r="M247">
        <v>0</v>
      </c>
      <c r="N247" t="s">
        <v>36</v>
      </c>
      <c r="O247" t="s">
        <v>37</v>
      </c>
      <c r="P247" t="s">
        <v>47</v>
      </c>
      <c r="Q247" t="s">
        <v>47</v>
      </c>
      <c r="R247">
        <v>0</v>
      </c>
      <c r="S247">
        <v>0</v>
      </c>
      <c r="T247">
        <v>0</v>
      </c>
      <c r="U247" t="s">
        <v>65</v>
      </c>
      <c r="V247" t="s">
        <v>65</v>
      </c>
      <c r="W247">
        <v>0</v>
      </c>
      <c r="X247" t="s">
        <v>41</v>
      </c>
      <c r="Y247">
        <v>250</v>
      </c>
      <c r="Z247">
        <v>0</v>
      </c>
      <c r="AA247">
        <v>0</v>
      </c>
      <c r="AB247" t="s">
        <v>42</v>
      </c>
      <c r="AC247">
        <v>120</v>
      </c>
      <c r="AD247">
        <v>1</v>
      </c>
      <c r="AE247">
        <v>1</v>
      </c>
      <c r="AF247" t="s">
        <v>48</v>
      </c>
      <c r="AG247" s="1">
        <v>42267</v>
      </c>
      <c r="AH247">
        <f>SUM(Hotel_Data_Mini[[#This Row],[adults]:[babies]])</f>
        <v>2</v>
      </c>
      <c r="AI247">
        <f>SUM(Hotel_Data_Mini[[#This Row],[stays_in_weekend_nights]:[stays_in_week_nights]])</f>
        <v>2</v>
      </c>
      <c r="AJ247">
        <f>IF(Hotel_Data_Mini[[#This Row],[reserved_room_type]]=Hotel_Data_Mini[[#This Row],[assigned_room_type]],0,1)</f>
        <v>0</v>
      </c>
    </row>
    <row r="248" spans="1:36" x14ac:dyDescent="0.25">
      <c r="A248" t="s">
        <v>33</v>
      </c>
      <c r="B248" t="s">
        <v>34</v>
      </c>
      <c r="C248">
        <v>0</v>
      </c>
      <c r="D248">
        <v>0</v>
      </c>
      <c r="E248">
        <v>2015</v>
      </c>
      <c r="F248" t="s">
        <v>35</v>
      </c>
      <c r="G248">
        <v>40</v>
      </c>
      <c r="H248">
        <v>1</v>
      </c>
      <c r="I248">
        <v>0</v>
      </c>
      <c r="J248">
        <v>1</v>
      </c>
      <c r="K248">
        <v>2</v>
      </c>
      <c r="L248">
        <v>2</v>
      </c>
      <c r="M248">
        <v>0</v>
      </c>
      <c r="N248" t="s">
        <v>36</v>
      </c>
      <c r="O248" t="s">
        <v>37</v>
      </c>
      <c r="P248" t="s">
        <v>47</v>
      </c>
      <c r="Q248" t="s">
        <v>47</v>
      </c>
      <c r="R248">
        <v>0</v>
      </c>
      <c r="S248">
        <v>0</v>
      </c>
      <c r="T248">
        <v>0</v>
      </c>
      <c r="U248" t="s">
        <v>40</v>
      </c>
      <c r="V248" t="s">
        <v>66</v>
      </c>
      <c r="W248">
        <v>0</v>
      </c>
      <c r="X248" t="s">
        <v>41</v>
      </c>
      <c r="Y248">
        <v>0</v>
      </c>
      <c r="Z248">
        <v>0</v>
      </c>
      <c r="AA248">
        <v>0</v>
      </c>
      <c r="AB248" t="s">
        <v>42</v>
      </c>
      <c r="AC248">
        <v>116</v>
      </c>
      <c r="AD248">
        <v>1</v>
      </c>
      <c r="AE248">
        <v>0</v>
      </c>
      <c r="AF248" t="s">
        <v>48</v>
      </c>
      <c r="AG248" s="1">
        <v>0</v>
      </c>
      <c r="AH248">
        <f>SUM(Hotel_Data_Mini[[#This Row],[adults]:[babies]])</f>
        <v>4</v>
      </c>
      <c r="AI248">
        <f>SUM(Hotel_Data_Mini[[#This Row],[stays_in_weekend_nights]:[stays_in_week_nights]])</f>
        <v>1</v>
      </c>
      <c r="AJ248">
        <f>IF(Hotel_Data_Mini[[#This Row],[reserved_room_type]]=Hotel_Data_Mini[[#This Row],[assigned_room_type]],0,1)</f>
        <v>1</v>
      </c>
    </row>
    <row r="249" spans="1:36" x14ac:dyDescent="0.25">
      <c r="A249" t="s">
        <v>33</v>
      </c>
      <c r="B249" t="s">
        <v>34</v>
      </c>
      <c r="C249">
        <v>0</v>
      </c>
      <c r="D249">
        <v>57</v>
      </c>
      <c r="E249">
        <v>2015</v>
      </c>
      <c r="F249" t="s">
        <v>72</v>
      </c>
      <c r="G249">
        <v>48</v>
      </c>
      <c r="H249">
        <v>26</v>
      </c>
      <c r="I249">
        <v>0</v>
      </c>
      <c r="J249">
        <v>3</v>
      </c>
      <c r="K249">
        <v>1</v>
      </c>
      <c r="L249">
        <v>0</v>
      </c>
      <c r="M249">
        <v>0</v>
      </c>
      <c r="N249" t="s">
        <v>36</v>
      </c>
      <c r="O249" t="s">
        <v>87</v>
      </c>
      <c r="P249" t="s">
        <v>38</v>
      </c>
      <c r="Q249" t="s">
        <v>39</v>
      </c>
      <c r="R249">
        <v>0</v>
      </c>
      <c r="S249">
        <v>0</v>
      </c>
      <c r="T249">
        <v>0</v>
      </c>
      <c r="U249" t="s">
        <v>40</v>
      </c>
      <c r="V249" t="s">
        <v>40</v>
      </c>
      <c r="W249">
        <v>0</v>
      </c>
      <c r="X249" t="s">
        <v>41</v>
      </c>
      <c r="Y249">
        <v>240</v>
      </c>
      <c r="Z249">
        <v>0</v>
      </c>
      <c r="AA249">
        <v>0</v>
      </c>
      <c r="AB249" t="s">
        <v>42</v>
      </c>
      <c r="AC249">
        <v>36</v>
      </c>
      <c r="AD249">
        <v>0</v>
      </c>
      <c r="AE249">
        <v>1</v>
      </c>
      <c r="AF249" t="s">
        <v>48</v>
      </c>
      <c r="AG249" s="1">
        <v>42337</v>
      </c>
      <c r="AH249">
        <f>SUM(Hotel_Data_Mini[[#This Row],[adults]:[babies]])</f>
        <v>1</v>
      </c>
      <c r="AI249">
        <f>SUM(Hotel_Data_Mini[[#This Row],[stays_in_weekend_nights]:[stays_in_week_nights]])</f>
        <v>3</v>
      </c>
      <c r="AJ249">
        <f>IF(Hotel_Data_Mini[[#This Row],[reserved_room_type]]=Hotel_Data_Mini[[#This Row],[assigned_room_type]],0,1)</f>
        <v>0</v>
      </c>
    </row>
    <row r="250" spans="1:36" x14ac:dyDescent="0.25">
      <c r="A250" t="s">
        <v>33</v>
      </c>
      <c r="B250" t="s">
        <v>44</v>
      </c>
      <c r="C250">
        <v>0</v>
      </c>
      <c r="D250">
        <v>3</v>
      </c>
      <c r="E250">
        <v>2015</v>
      </c>
      <c r="F250" t="s">
        <v>35</v>
      </c>
      <c r="G250">
        <v>43</v>
      </c>
      <c r="H250">
        <v>22</v>
      </c>
      <c r="I250">
        <v>0</v>
      </c>
      <c r="J250">
        <v>1</v>
      </c>
      <c r="K250">
        <v>2</v>
      </c>
      <c r="L250">
        <v>0</v>
      </c>
      <c r="M250">
        <v>0</v>
      </c>
      <c r="N250" t="s">
        <v>80</v>
      </c>
      <c r="O250" t="s">
        <v>96</v>
      </c>
      <c r="P250" t="s">
        <v>38</v>
      </c>
      <c r="Q250" t="s">
        <v>39</v>
      </c>
      <c r="R250">
        <v>0</v>
      </c>
      <c r="S250">
        <v>0</v>
      </c>
      <c r="T250">
        <v>0</v>
      </c>
      <c r="U250" t="s">
        <v>40</v>
      </c>
      <c r="V250" t="s">
        <v>40</v>
      </c>
      <c r="W250">
        <v>0</v>
      </c>
      <c r="X250" t="s">
        <v>41</v>
      </c>
      <c r="Y250">
        <v>7</v>
      </c>
      <c r="Z250">
        <v>0</v>
      </c>
      <c r="AA250">
        <v>0</v>
      </c>
      <c r="AB250" t="s">
        <v>42</v>
      </c>
      <c r="AC250">
        <v>87.78</v>
      </c>
      <c r="AD250">
        <v>0</v>
      </c>
      <c r="AE250">
        <v>0</v>
      </c>
      <c r="AF250" t="s">
        <v>48</v>
      </c>
      <c r="AG250" s="1">
        <v>42300</v>
      </c>
      <c r="AH250">
        <f>SUM(Hotel_Data_Mini[[#This Row],[adults]:[babies]])</f>
        <v>2</v>
      </c>
      <c r="AI250">
        <f>SUM(Hotel_Data_Mini[[#This Row],[stays_in_weekend_nights]:[stays_in_week_nights]])</f>
        <v>1</v>
      </c>
      <c r="AJ250">
        <f>IF(Hotel_Data_Mini[[#This Row],[reserved_room_type]]=Hotel_Data_Mini[[#This Row],[assigned_room_type]],0,1)</f>
        <v>0</v>
      </c>
    </row>
    <row r="251" spans="1:36" x14ac:dyDescent="0.25">
      <c r="A251" t="s">
        <v>33</v>
      </c>
      <c r="B251" t="s">
        <v>34</v>
      </c>
      <c r="C251">
        <v>1</v>
      </c>
      <c r="D251">
        <v>95</v>
      </c>
      <c r="E251">
        <v>2015</v>
      </c>
      <c r="F251" t="s">
        <v>57</v>
      </c>
      <c r="G251">
        <v>38</v>
      </c>
      <c r="H251">
        <v>16</v>
      </c>
      <c r="I251">
        <v>4</v>
      </c>
      <c r="J251">
        <v>10</v>
      </c>
      <c r="K251">
        <v>2</v>
      </c>
      <c r="L251">
        <v>0</v>
      </c>
      <c r="M251">
        <v>0</v>
      </c>
      <c r="N251" t="s">
        <v>36</v>
      </c>
      <c r="O251" t="s">
        <v>37</v>
      </c>
      <c r="P251" t="s">
        <v>38</v>
      </c>
      <c r="Q251" t="s">
        <v>39</v>
      </c>
      <c r="R251">
        <v>0</v>
      </c>
      <c r="S251">
        <v>0</v>
      </c>
      <c r="T251">
        <v>0</v>
      </c>
      <c r="U251" t="s">
        <v>60</v>
      </c>
      <c r="V251" t="s">
        <v>60</v>
      </c>
      <c r="W251">
        <v>0</v>
      </c>
      <c r="X251" t="s">
        <v>41</v>
      </c>
      <c r="Y251">
        <v>240</v>
      </c>
      <c r="Z251">
        <v>0</v>
      </c>
      <c r="AA251">
        <v>0</v>
      </c>
      <c r="AB251" t="s">
        <v>42</v>
      </c>
      <c r="AC251">
        <v>89</v>
      </c>
      <c r="AD251">
        <v>0</v>
      </c>
      <c r="AE251">
        <v>0</v>
      </c>
      <c r="AF251" t="s">
        <v>43</v>
      </c>
      <c r="AG251" s="1">
        <v>42216</v>
      </c>
      <c r="AH251">
        <f>SUM(Hotel_Data_Mini[[#This Row],[adults]:[babies]])</f>
        <v>2</v>
      </c>
      <c r="AI251">
        <f>SUM(Hotel_Data_Mini[[#This Row],[stays_in_weekend_nights]:[stays_in_week_nights]])</f>
        <v>14</v>
      </c>
      <c r="AJ251">
        <f>IF(Hotel_Data_Mini[[#This Row],[reserved_room_type]]=Hotel_Data_Mini[[#This Row],[assigned_room_type]],0,1)</f>
        <v>0</v>
      </c>
    </row>
    <row r="252" spans="1:36" x14ac:dyDescent="0.25">
      <c r="A252" t="s">
        <v>33</v>
      </c>
      <c r="B252" t="s">
        <v>34</v>
      </c>
      <c r="C252">
        <v>0</v>
      </c>
      <c r="D252">
        <v>227</v>
      </c>
      <c r="E252">
        <v>2015</v>
      </c>
      <c r="F252" t="s">
        <v>57</v>
      </c>
      <c r="G252">
        <v>38</v>
      </c>
      <c r="H252">
        <v>17</v>
      </c>
      <c r="I252">
        <v>4</v>
      </c>
      <c r="J252">
        <v>10</v>
      </c>
      <c r="K252">
        <v>2</v>
      </c>
      <c r="L252">
        <v>0</v>
      </c>
      <c r="M252">
        <v>0</v>
      </c>
      <c r="N252" t="s">
        <v>36</v>
      </c>
      <c r="O252" t="s">
        <v>58</v>
      </c>
      <c r="P252" t="s">
        <v>56</v>
      </c>
      <c r="Q252" t="s">
        <v>39</v>
      </c>
      <c r="R252">
        <v>0</v>
      </c>
      <c r="S252">
        <v>0</v>
      </c>
      <c r="T252">
        <v>0</v>
      </c>
      <c r="U252" t="s">
        <v>40</v>
      </c>
      <c r="V252" t="s">
        <v>40</v>
      </c>
      <c r="W252">
        <v>0</v>
      </c>
      <c r="X252" t="s">
        <v>41</v>
      </c>
      <c r="Y252">
        <v>2</v>
      </c>
      <c r="Z252">
        <v>0</v>
      </c>
      <c r="AA252">
        <v>0</v>
      </c>
      <c r="AB252" t="s">
        <v>59</v>
      </c>
      <c r="AC252">
        <v>36.130000000000003</v>
      </c>
      <c r="AD252">
        <v>0</v>
      </c>
      <c r="AE252">
        <v>0</v>
      </c>
      <c r="AF252" t="s">
        <v>48</v>
      </c>
      <c r="AG252" s="1">
        <v>0</v>
      </c>
      <c r="AH252">
        <f>SUM(Hotel_Data_Mini[[#This Row],[adults]:[babies]])</f>
        <v>2</v>
      </c>
      <c r="AI252">
        <f>SUM(Hotel_Data_Mini[[#This Row],[stays_in_weekend_nights]:[stays_in_week_nights]])</f>
        <v>14</v>
      </c>
      <c r="AJ252">
        <f>IF(Hotel_Data_Mini[[#This Row],[reserved_room_type]]=Hotel_Data_Mini[[#This Row],[assigned_room_type]],0,1)</f>
        <v>0</v>
      </c>
    </row>
    <row r="253" spans="1:36" x14ac:dyDescent="0.25">
      <c r="A253" t="s">
        <v>33</v>
      </c>
      <c r="B253" t="s">
        <v>44</v>
      </c>
      <c r="C253">
        <v>0</v>
      </c>
      <c r="D253">
        <v>273</v>
      </c>
      <c r="E253">
        <v>2015</v>
      </c>
      <c r="F253" t="s">
        <v>52</v>
      </c>
      <c r="G253">
        <v>29</v>
      </c>
      <c r="H253">
        <v>17</v>
      </c>
      <c r="I253">
        <v>0</v>
      </c>
      <c r="J253">
        <v>2</v>
      </c>
      <c r="K253">
        <v>2</v>
      </c>
      <c r="L253">
        <v>0</v>
      </c>
      <c r="M253">
        <v>0</v>
      </c>
      <c r="N253" t="s">
        <v>54</v>
      </c>
      <c r="O253" t="s">
        <v>37</v>
      </c>
      <c r="P253" t="s">
        <v>56</v>
      </c>
      <c r="Q253" t="s">
        <v>39</v>
      </c>
      <c r="R253">
        <v>0</v>
      </c>
      <c r="S253">
        <v>0</v>
      </c>
      <c r="T253">
        <v>0</v>
      </c>
      <c r="U253" t="s">
        <v>40</v>
      </c>
      <c r="V253" t="s">
        <v>40</v>
      </c>
      <c r="W253">
        <v>0</v>
      </c>
      <c r="X253" t="s">
        <v>41</v>
      </c>
      <c r="Y253">
        <v>6</v>
      </c>
      <c r="Z253">
        <v>0</v>
      </c>
      <c r="AA253">
        <v>0</v>
      </c>
      <c r="AB253" t="s">
        <v>53</v>
      </c>
      <c r="AC253">
        <v>109</v>
      </c>
      <c r="AD253">
        <v>0</v>
      </c>
      <c r="AE253">
        <v>0</v>
      </c>
      <c r="AF253" t="s">
        <v>48</v>
      </c>
      <c r="AG253" s="1">
        <v>42204</v>
      </c>
      <c r="AH253">
        <f>SUM(Hotel_Data_Mini[[#This Row],[adults]:[babies]])</f>
        <v>2</v>
      </c>
      <c r="AI253">
        <f>SUM(Hotel_Data_Mini[[#This Row],[stays_in_weekend_nights]:[stays_in_week_nights]])</f>
        <v>2</v>
      </c>
      <c r="AJ253">
        <f>IF(Hotel_Data_Mini[[#This Row],[reserved_room_type]]=Hotel_Data_Mini[[#This Row],[assigned_room_type]],0,1)</f>
        <v>0</v>
      </c>
    </row>
    <row r="254" spans="1:36" x14ac:dyDescent="0.25">
      <c r="A254" t="s">
        <v>33</v>
      </c>
      <c r="B254" t="s">
        <v>34</v>
      </c>
      <c r="C254">
        <v>0</v>
      </c>
      <c r="D254">
        <v>1</v>
      </c>
      <c r="E254">
        <v>2015</v>
      </c>
      <c r="F254" t="s">
        <v>45</v>
      </c>
      <c r="G254">
        <v>36</v>
      </c>
      <c r="H254">
        <v>30</v>
      </c>
      <c r="I254">
        <v>2</v>
      </c>
      <c r="J254">
        <v>0</v>
      </c>
      <c r="K254">
        <v>2</v>
      </c>
      <c r="L254">
        <v>0</v>
      </c>
      <c r="M254">
        <v>0</v>
      </c>
      <c r="N254" t="s">
        <v>54</v>
      </c>
      <c r="O254" t="s">
        <v>37</v>
      </c>
      <c r="P254" t="s">
        <v>38</v>
      </c>
      <c r="Q254" t="s">
        <v>39</v>
      </c>
      <c r="R254">
        <v>0</v>
      </c>
      <c r="S254">
        <v>0</v>
      </c>
      <c r="T254">
        <v>0</v>
      </c>
      <c r="U254" t="s">
        <v>40</v>
      </c>
      <c r="V254" t="s">
        <v>40</v>
      </c>
      <c r="W254">
        <v>0</v>
      </c>
      <c r="X254" t="s">
        <v>41</v>
      </c>
      <c r="Y254">
        <v>240</v>
      </c>
      <c r="Z254">
        <v>0</v>
      </c>
      <c r="AA254">
        <v>0</v>
      </c>
      <c r="AB254" t="s">
        <v>42</v>
      </c>
      <c r="AC254">
        <v>147.6</v>
      </c>
      <c r="AD254">
        <v>0</v>
      </c>
      <c r="AE254">
        <v>3</v>
      </c>
      <c r="AF254" t="s">
        <v>48</v>
      </c>
      <c r="AG254" s="1">
        <v>42248</v>
      </c>
      <c r="AH254">
        <f>SUM(Hotel_Data_Mini[[#This Row],[adults]:[babies]])</f>
        <v>2</v>
      </c>
      <c r="AI254">
        <f>SUM(Hotel_Data_Mini[[#This Row],[stays_in_weekend_nights]:[stays_in_week_nights]])</f>
        <v>2</v>
      </c>
      <c r="AJ254">
        <f>IF(Hotel_Data_Mini[[#This Row],[reserved_room_type]]=Hotel_Data_Mini[[#This Row],[assigned_room_type]],0,1)</f>
        <v>0</v>
      </c>
    </row>
    <row r="255" spans="1:36" x14ac:dyDescent="0.25">
      <c r="A255" t="s">
        <v>33</v>
      </c>
      <c r="B255" t="s">
        <v>34</v>
      </c>
      <c r="C255">
        <v>0</v>
      </c>
      <c r="D255">
        <v>21</v>
      </c>
      <c r="E255">
        <v>2015</v>
      </c>
      <c r="F255" t="s">
        <v>35</v>
      </c>
      <c r="G255">
        <v>44</v>
      </c>
      <c r="H255">
        <v>26</v>
      </c>
      <c r="I255">
        <v>1</v>
      </c>
      <c r="J255">
        <v>1</v>
      </c>
      <c r="K255">
        <v>2</v>
      </c>
      <c r="L255">
        <v>0</v>
      </c>
      <c r="M255">
        <v>0</v>
      </c>
      <c r="N255" t="s">
        <v>54</v>
      </c>
      <c r="O255" t="s">
        <v>68</v>
      </c>
      <c r="P255" t="s">
        <v>38</v>
      </c>
      <c r="Q255" t="s">
        <v>39</v>
      </c>
      <c r="R255">
        <v>0</v>
      </c>
      <c r="S255">
        <v>0</v>
      </c>
      <c r="T255">
        <v>0</v>
      </c>
      <c r="U255" t="s">
        <v>40</v>
      </c>
      <c r="V255" t="s">
        <v>40</v>
      </c>
      <c r="W255">
        <v>1</v>
      </c>
      <c r="X255" t="s">
        <v>41</v>
      </c>
      <c r="Y255">
        <v>240</v>
      </c>
      <c r="Z255">
        <v>0</v>
      </c>
      <c r="AA255">
        <v>0</v>
      </c>
      <c r="AB255" t="s">
        <v>42</v>
      </c>
      <c r="AC255">
        <v>77.400000000000006</v>
      </c>
      <c r="AD255">
        <v>0</v>
      </c>
      <c r="AE255">
        <v>2</v>
      </c>
      <c r="AF255" t="s">
        <v>48</v>
      </c>
      <c r="AG255" s="1">
        <v>42305</v>
      </c>
      <c r="AH255">
        <f>SUM(Hotel_Data_Mini[[#This Row],[adults]:[babies]])</f>
        <v>2</v>
      </c>
      <c r="AI255">
        <f>SUM(Hotel_Data_Mini[[#This Row],[stays_in_weekend_nights]:[stays_in_week_nights]])</f>
        <v>2</v>
      </c>
      <c r="AJ255">
        <f>IF(Hotel_Data_Mini[[#This Row],[reserved_room_type]]=Hotel_Data_Mini[[#This Row],[assigned_room_type]],0,1)</f>
        <v>0</v>
      </c>
    </row>
    <row r="256" spans="1:36" x14ac:dyDescent="0.25">
      <c r="A256" t="s">
        <v>33</v>
      </c>
      <c r="B256" t="s">
        <v>34</v>
      </c>
      <c r="C256">
        <v>0</v>
      </c>
      <c r="D256">
        <v>26</v>
      </c>
      <c r="E256">
        <v>2015</v>
      </c>
      <c r="F256" t="s">
        <v>52</v>
      </c>
      <c r="G256">
        <v>30</v>
      </c>
      <c r="H256">
        <v>20</v>
      </c>
      <c r="I256">
        <v>3</v>
      </c>
      <c r="J256">
        <v>5</v>
      </c>
      <c r="K256">
        <v>2</v>
      </c>
      <c r="L256">
        <v>0</v>
      </c>
      <c r="M256">
        <v>0</v>
      </c>
      <c r="N256" t="s">
        <v>54</v>
      </c>
      <c r="O256" t="s">
        <v>46</v>
      </c>
      <c r="P256" t="s">
        <v>47</v>
      </c>
      <c r="Q256" t="s">
        <v>39</v>
      </c>
      <c r="R256">
        <v>0</v>
      </c>
      <c r="S256">
        <v>0</v>
      </c>
      <c r="T256">
        <v>0</v>
      </c>
      <c r="U256" t="s">
        <v>71</v>
      </c>
      <c r="V256" t="s">
        <v>71</v>
      </c>
      <c r="W256">
        <v>0</v>
      </c>
      <c r="X256" t="s">
        <v>41</v>
      </c>
      <c r="Y256">
        <v>240</v>
      </c>
      <c r="Z256">
        <v>0</v>
      </c>
      <c r="AA256">
        <v>0</v>
      </c>
      <c r="AB256" t="s">
        <v>42</v>
      </c>
      <c r="AC256">
        <v>194</v>
      </c>
      <c r="AD256">
        <v>0</v>
      </c>
      <c r="AE256">
        <v>0</v>
      </c>
      <c r="AF256" t="s">
        <v>48</v>
      </c>
      <c r="AG256" s="1">
        <v>42213</v>
      </c>
      <c r="AH256">
        <f>SUM(Hotel_Data_Mini[[#This Row],[adults]:[babies]])</f>
        <v>2</v>
      </c>
      <c r="AI256">
        <f>SUM(Hotel_Data_Mini[[#This Row],[stays_in_weekend_nights]:[stays_in_week_nights]])</f>
        <v>8</v>
      </c>
      <c r="AJ256">
        <f>IF(Hotel_Data_Mini[[#This Row],[reserved_room_type]]=Hotel_Data_Mini[[#This Row],[assigned_room_type]],0,1)</f>
        <v>0</v>
      </c>
    </row>
    <row r="257" spans="1:36" x14ac:dyDescent="0.25">
      <c r="A257" t="s">
        <v>33</v>
      </c>
      <c r="B257" t="s">
        <v>34</v>
      </c>
      <c r="C257">
        <v>0</v>
      </c>
      <c r="D257">
        <v>113</v>
      </c>
      <c r="E257">
        <v>2015</v>
      </c>
      <c r="F257" t="s">
        <v>52</v>
      </c>
      <c r="G257">
        <v>28</v>
      </c>
      <c r="H257">
        <v>8</v>
      </c>
      <c r="I257">
        <v>2</v>
      </c>
      <c r="J257">
        <v>4</v>
      </c>
      <c r="K257">
        <v>2</v>
      </c>
      <c r="L257">
        <v>0</v>
      </c>
      <c r="M257">
        <v>0</v>
      </c>
      <c r="N257" t="s">
        <v>36</v>
      </c>
      <c r="O257" t="s">
        <v>37</v>
      </c>
      <c r="P257" t="s">
        <v>47</v>
      </c>
      <c r="Q257" t="s">
        <v>47</v>
      </c>
      <c r="R257">
        <v>0</v>
      </c>
      <c r="S257">
        <v>0</v>
      </c>
      <c r="T257">
        <v>0</v>
      </c>
      <c r="U257" t="s">
        <v>71</v>
      </c>
      <c r="V257" t="s">
        <v>71</v>
      </c>
      <c r="W257">
        <v>1</v>
      </c>
      <c r="X257" t="s">
        <v>41</v>
      </c>
      <c r="Y257">
        <v>250</v>
      </c>
      <c r="Z257">
        <v>0</v>
      </c>
      <c r="AA257">
        <v>0</v>
      </c>
      <c r="AB257" t="s">
        <v>42</v>
      </c>
      <c r="AC257">
        <v>77.959999999999994</v>
      </c>
      <c r="AD257">
        <v>1</v>
      </c>
      <c r="AE257">
        <v>1</v>
      </c>
      <c r="AF257" t="s">
        <v>48</v>
      </c>
      <c r="AG257" s="1">
        <v>42199</v>
      </c>
      <c r="AH257">
        <f>SUM(Hotel_Data_Mini[[#This Row],[adults]:[babies]])</f>
        <v>2</v>
      </c>
      <c r="AI257">
        <f>SUM(Hotel_Data_Mini[[#This Row],[stays_in_weekend_nights]:[stays_in_week_nights]])</f>
        <v>6</v>
      </c>
      <c r="AJ257">
        <f>IF(Hotel_Data_Mini[[#This Row],[reserved_room_type]]=Hotel_Data_Mini[[#This Row],[assigned_room_type]],0,1)</f>
        <v>0</v>
      </c>
    </row>
    <row r="258" spans="1:36" x14ac:dyDescent="0.25">
      <c r="A258" t="s">
        <v>33</v>
      </c>
      <c r="B258" t="s">
        <v>34</v>
      </c>
      <c r="C258">
        <v>0</v>
      </c>
      <c r="D258">
        <v>99</v>
      </c>
      <c r="E258">
        <v>2015</v>
      </c>
      <c r="F258" t="s">
        <v>57</v>
      </c>
      <c r="G258">
        <v>36</v>
      </c>
      <c r="H258">
        <v>1</v>
      </c>
      <c r="I258">
        <v>2</v>
      </c>
      <c r="J258">
        <v>5</v>
      </c>
      <c r="K258">
        <v>2</v>
      </c>
      <c r="L258">
        <v>0</v>
      </c>
      <c r="M258">
        <v>0</v>
      </c>
      <c r="N258" t="s">
        <v>36</v>
      </c>
      <c r="O258" t="s">
        <v>68</v>
      </c>
      <c r="P258" t="s">
        <v>38</v>
      </c>
      <c r="Q258" t="s">
        <v>39</v>
      </c>
      <c r="R258">
        <v>0</v>
      </c>
      <c r="S258">
        <v>0</v>
      </c>
      <c r="T258">
        <v>0</v>
      </c>
      <c r="U258" t="s">
        <v>71</v>
      </c>
      <c r="V258" t="s">
        <v>71</v>
      </c>
      <c r="W258">
        <v>0</v>
      </c>
      <c r="X258" t="s">
        <v>41</v>
      </c>
      <c r="Y258">
        <v>240</v>
      </c>
      <c r="Z258">
        <v>0</v>
      </c>
      <c r="AA258">
        <v>0</v>
      </c>
      <c r="AB258" t="s">
        <v>42</v>
      </c>
      <c r="AC258">
        <v>120.71</v>
      </c>
      <c r="AD258">
        <v>0</v>
      </c>
      <c r="AE258">
        <v>0</v>
      </c>
      <c r="AF258" t="s">
        <v>48</v>
      </c>
      <c r="AG258" s="1">
        <v>42255</v>
      </c>
      <c r="AH258">
        <f>SUM(Hotel_Data_Mini[[#This Row],[adults]:[babies]])</f>
        <v>2</v>
      </c>
      <c r="AI258">
        <f>SUM(Hotel_Data_Mini[[#This Row],[stays_in_weekend_nights]:[stays_in_week_nights]])</f>
        <v>7</v>
      </c>
      <c r="AJ258">
        <f>IF(Hotel_Data_Mini[[#This Row],[reserved_room_type]]=Hotel_Data_Mini[[#This Row],[assigned_room_type]],0,1)</f>
        <v>0</v>
      </c>
    </row>
    <row r="259" spans="1:36" x14ac:dyDescent="0.25">
      <c r="A259" t="s">
        <v>33</v>
      </c>
      <c r="B259" t="s">
        <v>34</v>
      </c>
      <c r="C259">
        <v>0</v>
      </c>
      <c r="D259">
        <v>91</v>
      </c>
      <c r="E259">
        <v>2015</v>
      </c>
      <c r="F259" t="s">
        <v>52</v>
      </c>
      <c r="G259">
        <v>31</v>
      </c>
      <c r="H259">
        <v>29</v>
      </c>
      <c r="I259">
        <v>2</v>
      </c>
      <c r="J259">
        <v>5</v>
      </c>
      <c r="K259">
        <v>2</v>
      </c>
      <c r="L259">
        <v>0</v>
      </c>
      <c r="M259">
        <v>0</v>
      </c>
      <c r="N259" t="s">
        <v>36</v>
      </c>
      <c r="O259" t="s">
        <v>37</v>
      </c>
      <c r="P259" t="s">
        <v>56</v>
      </c>
      <c r="Q259" t="s">
        <v>39</v>
      </c>
      <c r="R259">
        <v>0</v>
      </c>
      <c r="S259">
        <v>0</v>
      </c>
      <c r="T259">
        <v>0</v>
      </c>
      <c r="U259" t="s">
        <v>40</v>
      </c>
      <c r="V259" t="s">
        <v>40</v>
      </c>
      <c r="W259">
        <v>0</v>
      </c>
      <c r="X259" t="s">
        <v>41</v>
      </c>
      <c r="Y259">
        <v>8</v>
      </c>
      <c r="Z259">
        <v>0</v>
      </c>
      <c r="AA259">
        <v>0</v>
      </c>
      <c r="AB259" t="s">
        <v>59</v>
      </c>
      <c r="AC259">
        <v>107</v>
      </c>
      <c r="AD259">
        <v>0</v>
      </c>
      <c r="AE259">
        <v>0</v>
      </c>
      <c r="AF259" t="s">
        <v>48</v>
      </c>
      <c r="AG259" s="1">
        <v>42221</v>
      </c>
      <c r="AH259">
        <f>SUM(Hotel_Data_Mini[[#This Row],[adults]:[babies]])</f>
        <v>2</v>
      </c>
      <c r="AI259">
        <f>SUM(Hotel_Data_Mini[[#This Row],[stays_in_weekend_nights]:[stays_in_week_nights]])</f>
        <v>7</v>
      </c>
      <c r="AJ259">
        <f>IF(Hotel_Data_Mini[[#This Row],[reserved_room_type]]=Hotel_Data_Mini[[#This Row],[assigned_room_type]],0,1)</f>
        <v>0</v>
      </c>
    </row>
    <row r="260" spans="1:36" x14ac:dyDescent="0.25">
      <c r="A260" t="s">
        <v>33</v>
      </c>
      <c r="B260" t="s">
        <v>44</v>
      </c>
      <c r="C260">
        <v>0</v>
      </c>
      <c r="D260">
        <v>53</v>
      </c>
      <c r="E260">
        <v>2015</v>
      </c>
      <c r="F260" t="s">
        <v>45</v>
      </c>
      <c r="G260">
        <v>35</v>
      </c>
      <c r="H260">
        <v>24</v>
      </c>
      <c r="I260">
        <v>1</v>
      </c>
      <c r="J260">
        <v>1</v>
      </c>
      <c r="K260">
        <v>2</v>
      </c>
      <c r="L260">
        <v>0</v>
      </c>
      <c r="M260">
        <v>0</v>
      </c>
      <c r="N260" t="s">
        <v>36</v>
      </c>
      <c r="O260" t="s">
        <v>46</v>
      </c>
      <c r="P260" t="s">
        <v>50</v>
      </c>
      <c r="Q260" t="s">
        <v>39</v>
      </c>
      <c r="R260">
        <v>0</v>
      </c>
      <c r="S260">
        <v>0</v>
      </c>
      <c r="T260">
        <v>0</v>
      </c>
      <c r="U260" t="s">
        <v>40</v>
      </c>
      <c r="V260" t="s">
        <v>40</v>
      </c>
      <c r="W260">
        <v>0</v>
      </c>
      <c r="X260" t="s">
        <v>41</v>
      </c>
      <c r="Y260">
        <v>1</v>
      </c>
      <c r="Z260">
        <v>0</v>
      </c>
      <c r="AA260">
        <v>0</v>
      </c>
      <c r="AB260" t="s">
        <v>53</v>
      </c>
      <c r="AC260">
        <v>62</v>
      </c>
      <c r="AD260">
        <v>0</v>
      </c>
      <c r="AE260">
        <v>0</v>
      </c>
      <c r="AF260" t="s">
        <v>48</v>
      </c>
      <c r="AG260" s="1">
        <v>42242</v>
      </c>
      <c r="AH260">
        <f>SUM(Hotel_Data_Mini[[#This Row],[adults]:[babies]])</f>
        <v>2</v>
      </c>
      <c r="AI260">
        <f>SUM(Hotel_Data_Mini[[#This Row],[stays_in_weekend_nights]:[stays_in_week_nights]])</f>
        <v>2</v>
      </c>
      <c r="AJ260">
        <f>IF(Hotel_Data_Mini[[#This Row],[reserved_room_type]]=Hotel_Data_Mini[[#This Row],[assigned_room_type]],0,1)</f>
        <v>0</v>
      </c>
    </row>
    <row r="261" spans="1:36" x14ac:dyDescent="0.25">
      <c r="A261" t="s">
        <v>33</v>
      </c>
      <c r="B261" t="s">
        <v>44</v>
      </c>
      <c r="C261">
        <v>1</v>
      </c>
      <c r="D261">
        <v>297</v>
      </c>
      <c r="E261">
        <v>2015</v>
      </c>
      <c r="F261" t="s">
        <v>45</v>
      </c>
      <c r="G261">
        <v>33</v>
      </c>
      <c r="H261">
        <v>10</v>
      </c>
      <c r="I261">
        <v>1</v>
      </c>
      <c r="J261">
        <v>1</v>
      </c>
      <c r="K261">
        <v>2</v>
      </c>
      <c r="L261">
        <v>0</v>
      </c>
      <c r="M261">
        <v>0</v>
      </c>
      <c r="N261" t="s">
        <v>36</v>
      </c>
      <c r="O261" t="s">
        <v>37</v>
      </c>
      <c r="P261" t="s">
        <v>50</v>
      </c>
      <c r="Q261" t="s">
        <v>39</v>
      </c>
      <c r="R261">
        <v>0</v>
      </c>
      <c r="S261">
        <v>1</v>
      </c>
      <c r="T261">
        <v>0</v>
      </c>
      <c r="U261" t="s">
        <v>40</v>
      </c>
      <c r="V261" t="s">
        <v>40</v>
      </c>
      <c r="W261">
        <v>0</v>
      </c>
      <c r="X261" t="s">
        <v>51</v>
      </c>
      <c r="Y261">
        <v>1</v>
      </c>
      <c r="Z261">
        <v>0</v>
      </c>
      <c r="AA261">
        <v>0</v>
      </c>
      <c r="AB261" t="s">
        <v>59</v>
      </c>
      <c r="AC261">
        <v>62</v>
      </c>
      <c r="AD261">
        <v>0</v>
      </c>
      <c r="AE261">
        <v>0</v>
      </c>
      <c r="AF261" t="s">
        <v>43</v>
      </c>
      <c r="AG261" s="1">
        <v>42005</v>
      </c>
      <c r="AH261">
        <f>SUM(Hotel_Data_Mini[[#This Row],[adults]:[babies]])</f>
        <v>2</v>
      </c>
      <c r="AI261">
        <f>SUM(Hotel_Data_Mini[[#This Row],[stays_in_weekend_nights]:[stays_in_week_nights]])</f>
        <v>2</v>
      </c>
      <c r="AJ261">
        <f>IF(Hotel_Data_Mini[[#This Row],[reserved_room_type]]=Hotel_Data_Mini[[#This Row],[assigned_room_type]],0,1)</f>
        <v>0</v>
      </c>
    </row>
    <row r="262" spans="1:36" x14ac:dyDescent="0.25">
      <c r="A262" t="s">
        <v>33</v>
      </c>
      <c r="B262" t="s">
        <v>44</v>
      </c>
      <c r="C262">
        <v>0</v>
      </c>
      <c r="D262">
        <v>9</v>
      </c>
      <c r="E262">
        <v>2015</v>
      </c>
      <c r="F262" t="s">
        <v>57</v>
      </c>
      <c r="G262">
        <v>37</v>
      </c>
      <c r="H262">
        <v>11</v>
      </c>
      <c r="I262">
        <v>0</v>
      </c>
      <c r="J262">
        <v>2</v>
      </c>
      <c r="K262">
        <v>2</v>
      </c>
      <c r="L262">
        <v>0</v>
      </c>
      <c r="M262">
        <v>0</v>
      </c>
      <c r="N262" t="s">
        <v>36</v>
      </c>
      <c r="O262" t="s">
        <v>68</v>
      </c>
      <c r="P262" t="s">
        <v>38</v>
      </c>
      <c r="Q262" t="s">
        <v>39</v>
      </c>
      <c r="R262">
        <v>0</v>
      </c>
      <c r="S262">
        <v>0</v>
      </c>
      <c r="T262">
        <v>0</v>
      </c>
      <c r="U262" t="s">
        <v>40</v>
      </c>
      <c r="V262" t="s">
        <v>40</v>
      </c>
      <c r="W262">
        <v>0</v>
      </c>
      <c r="X262" t="s">
        <v>41</v>
      </c>
      <c r="Y262">
        <v>9</v>
      </c>
      <c r="Z262">
        <v>0</v>
      </c>
      <c r="AA262">
        <v>0</v>
      </c>
      <c r="AB262" t="s">
        <v>59</v>
      </c>
      <c r="AC262">
        <v>128.5</v>
      </c>
      <c r="AD262">
        <v>0</v>
      </c>
      <c r="AE262">
        <v>2</v>
      </c>
      <c r="AF262" t="s">
        <v>48</v>
      </c>
      <c r="AG262" s="1">
        <v>42260</v>
      </c>
      <c r="AH262">
        <f>SUM(Hotel_Data_Mini[[#This Row],[adults]:[babies]])</f>
        <v>2</v>
      </c>
      <c r="AI262">
        <f>SUM(Hotel_Data_Mini[[#This Row],[stays_in_weekend_nights]:[stays_in_week_nights]])</f>
        <v>2</v>
      </c>
      <c r="AJ262">
        <f>IF(Hotel_Data_Mini[[#This Row],[reserved_room_type]]=Hotel_Data_Mini[[#This Row],[assigned_room_type]],0,1)</f>
        <v>0</v>
      </c>
    </row>
    <row r="263" spans="1:36" x14ac:dyDescent="0.25">
      <c r="A263" t="s">
        <v>33</v>
      </c>
      <c r="B263" t="s">
        <v>44</v>
      </c>
      <c r="C263">
        <v>0</v>
      </c>
      <c r="D263">
        <v>58</v>
      </c>
      <c r="E263">
        <v>2015</v>
      </c>
      <c r="F263" t="s">
        <v>49</v>
      </c>
      <c r="G263">
        <v>52</v>
      </c>
      <c r="H263">
        <v>23</v>
      </c>
      <c r="I263">
        <v>0</v>
      </c>
      <c r="J263">
        <v>4</v>
      </c>
      <c r="K263">
        <v>2</v>
      </c>
      <c r="L263">
        <v>0</v>
      </c>
      <c r="M263">
        <v>0</v>
      </c>
      <c r="N263" t="s">
        <v>54</v>
      </c>
      <c r="O263" t="s">
        <v>37</v>
      </c>
      <c r="P263" t="s">
        <v>56</v>
      </c>
      <c r="Q263" t="s">
        <v>39</v>
      </c>
      <c r="R263">
        <v>0</v>
      </c>
      <c r="S263">
        <v>0</v>
      </c>
      <c r="T263">
        <v>0</v>
      </c>
      <c r="U263" t="s">
        <v>40</v>
      </c>
      <c r="V263" t="s">
        <v>40</v>
      </c>
      <c r="W263">
        <v>0</v>
      </c>
      <c r="X263" t="s">
        <v>41</v>
      </c>
      <c r="Y263">
        <v>16</v>
      </c>
      <c r="Z263">
        <v>0</v>
      </c>
      <c r="AA263">
        <v>0</v>
      </c>
      <c r="AB263" t="s">
        <v>42</v>
      </c>
      <c r="AC263">
        <v>58.3</v>
      </c>
      <c r="AD263">
        <v>0</v>
      </c>
      <c r="AE263">
        <v>0</v>
      </c>
      <c r="AF263" t="s">
        <v>48</v>
      </c>
      <c r="AG263" s="1">
        <v>42365</v>
      </c>
      <c r="AH263">
        <f>SUM(Hotel_Data_Mini[[#This Row],[adults]:[babies]])</f>
        <v>2</v>
      </c>
      <c r="AI263">
        <f>SUM(Hotel_Data_Mini[[#This Row],[stays_in_weekend_nights]:[stays_in_week_nights]])</f>
        <v>4</v>
      </c>
      <c r="AJ263">
        <f>IF(Hotel_Data_Mini[[#This Row],[reserved_room_type]]=Hotel_Data_Mini[[#This Row],[assigned_room_type]],0,1)</f>
        <v>0</v>
      </c>
    </row>
    <row r="264" spans="1:36" x14ac:dyDescent="0.25">
      <c r="A264" t="s">
        <v>33</v>
      </c>
      <c r="B264" t="s">
        <v>44</v>
      </c>
      <c r="C264">
        <v>0</v>
      </c>
      <c r="D264">
        <v>76</v>
      </c>
      <c r="E264">
        <v>2015</v>
      </c>
      <c r="F264" t="s">
        <v>57</v>
      </c>
      <c r="G264">
        <v>38</v>
      </c>
      <c r="H264">
        <v>16</v>
      </c>
      <c r="I264">
        <v>0</v>
      </c>
      <c r="J264">
        <v>2</v>
      </c>
      <c r="K264">
        <v>1</v>
      </c>
      <c r="L264">
        <v>0</v>
      </c>
      <c r="M264">
        <v>0</v>
      </c>
      <c r="N264" t="s">
        <v>36</v>
      </c>
      <c r="O264" t="s">
        <v>46</v>
      </c>
      <c r="P264" t="s">
        <v>50</v>
      </c>
      <c r="Q264" t="s">
        <v>39</v>
      </c>
      <c r="R264">
        <v>0</v>
      </c>
      <c r="S264">
        <v>0</v>
      </c>
      <c r="T264">
        <v>0</v>
      </c>
      <c r="U264" t="s">
        <v>40</v>
      </c>
      <c r="V264" t="s">
        <v>76</v>
      </c>
      <c r="W264">
        <v>0</v>
      </c>
      <c r="X264" t="s">
        <v>41</v>
      </c>
      <c r="Y264">
        <v>1</v>
      </c>
      <c r="Z264">
        <v>0</v>
      </c>
      <c r="AA264">
        <v>0</v>
      </c>
      <c r="AB264" t="s">
        <v>53</v>
      </c>
      <c r="AC264">
        <v>0</v>
      </c>
      <c r="AD264">
        <v>0</v>
      </c>
      <c r="AE264">
        <v>0</v>
      </c>
      <c r="AF264" t="s">
        <v>48</v>
      </c>
      <c r="AG264" s="1">
        <v>42265</v>
      </c>
      <c r="AH264">
        <f>SUM(Hotel_Data_Mini[[#This Row],[adults]:[babies]])</f>
        <v>1</v>
      </c>
      <c r="AI264">
        <f>SUM(Hotel_Data_Mini[[#This Row],[stays_in_weekend_nights]:[stays_in_week_nights]])</f>
        <v>2</v>
      </c>
      <c r="AJ264">
        <f>IF(Hotel_Data_Mini[[#This Row],[reserved_room_type]]=Hotel_Data_Mini[[#This Row],[assigned_room_type]],0,1)</f>
        <v>1</v>
      </c>
    </row>
    <row r="265" spans="1:36" x14ac:dyDescent="0.25">
      <c r="A265" t="s">
        <v>33</v>
      </c>
      <c r="B265" t="s">
        <v>34</v>
      </c>
      <c r="C265">
        <v>0</v>
      </c>
      <c r="D265">
        <v>19</v>
      </c>
      <c r="E265">
        <v>2015</v>
      </c>
      <c r="F265" t="s">
        <v>57</v>
      </c>
      <c r="G265">
        <v>38</v>
      </c>
      <c r="H265">
        <v>14</v>
      </c>
      <c r="I265">
        <v>1</v>
      </c>
      <c r="J265">
        <v>4</v>
      </c>
      <c r="K265">
        <v>2</v>
      </c>
      <c r="L265">
        <v>0</v>
      </c>
      <c r="M265">
        <v>0</v>
      </c>
      <c r="N265" t="s">
        <v>54</v>
      </c>
      <c r="O265" t="s">
        <v>37</v>
      </c>
      <c r="P265" t="s">
        <v>56</v>
      </c>
      <c r="Q265" t="s">
        <v>39</v>
      </c>
      <c r="R265">
        <v>0</v>
      </c>
      <c r="S265">
        <v>0</v>
      </c>
      <c r="T265">
        <v>0</v>
      </c>
      <c r="U265" t="s">
        <v>62</v>
      </c>
      <c r="V265" t="s">
        <v>62</v>
      </c>
      <c r="W265">
        <v>0</v>
      </c>
      <c r="X265" t="s">
        <v>41</v>
      </c>
      <c r="Y265">
        <v>142</v>
      </c>
      <c r="Z265">
        <v>0</v>
      </c>
      <c r="AA265">
        <v>0</v>
      </c>
      <c r="AB265" t="s">
        <v>42</v>
      </c>
      <c r="AC265">
        <v>120.08</v>
      </c>
      <c r="AD265">
        <v>0</v>
      </c>
      <c r="AE265">
        <v>2</v>
      </c>
      <c r="AF265" t="s">
        <v>48</v>
      </c>
      <c r="AG265" s="1">
        <v>42266</v>
      </c>
      <c r="AH265">
        <f>SUM(Hotel_Data_Mini[[#This Row],[adults]:[babies]])</f>
        <v>2</v>
      </c>
      <c r="AI265">
        <f>SUM(Hotel_Data_Mini[[#This Row],[stays_in_weekend_nights]:[stays_in_week_nights]])</f>
        <v>5</v>
      </c>
      <c r="AJ265">
        <f>IF(Hotel_Data_Mini[[#This Row],[reserved_room_type]]=Hotel_Data_Mini[[#This Row],[assigned_room_type]],0,1)</f>
        <v>0</v>
      </c>
    </row>
    <row r="266" spans="1:36" x14ac:dyDescent="0.25">
      <c r="A266" t="s">
        <v>33</v>
      </c>
      <c r="B266" t="s">
        <v>44</v>
      </c>
      <c r="C266">
        <v>0</v>
      </c>
      <c r="D266">
        <v>15</v>
      </c>
      <c r="E266">
        <v>2015</v>
      </c>
      <c r="F266" t="s">
        <v>57</v>
      </c>
      <c r="G266">
        <v>38</v>
      </c>
      <c r="H266">
        <v>17</v>
      </c>
      <c r="I266">
        <v>0</v>
      </c>
      <c r="J266">
        <v>1</v>
      </c>
      <c r="K266">
        <v>2</v>
      </c>
      <c r="L266">
        <v>0</v>
      </c>
      <c r="M266">
        <v>0</v>
      </c>
      <c r="N266" t="s">
        <v>80</v>
      </c>
      <c r="O266" t="s">
        <v>97</v>
      </c>
      <c r="P266" t="s">
        <v>38</v>
      </c>
      <c r="Q266" t="s">
        <v>39</v>
      </c>
      <c r="R266">
        <v>0</v>
      </c>
      <c r="S266">
        <v>0</v>
      </c>
      <c r="T266">
        <v>0</v>
      </c>
      <c r="U266" t="s">
        <v>60</v>
      </c>
      <c r="V266" t="s">
        <v>40</v>
      </c>
      <c r="W266">
        <v>0</v>
      </c>
      <c r="X266" t="s">
        <v>41</v>
      </c>
      <c r="Y266">
        <v>9</v>
      </c>
      <c r="Z266">
        <v>0</v>
      </c>
      <c r="AA266">
        <v>0</v>
      </c>
      <c r="AB266" t="s">
        <v>59</v>
      </c>
      <c r="AC266">
        <v>115</v>
      </c>
      <c r="AD266">
        <v>0</v>
      </c>
      <c r="AE266">
        <v>3</v>
      </c>
      <c r="AF266" t="s">
        <v>48</v>
      </c>
      <c r="AG266" s="1">
        <v>42265</v>
      </c>
      <c r="AH266">
        <f>SUM(Hotel_Data_Mini[[#This Row],[adults]:[babies]])</f>
        <v>2</v>
      </c>
      <c r="AI266">
        <f>SUM(Hotel_Data_Mini[[#This Row],[stays_in_weekend_nights]:[stays_in_week_nights]])</f>
        <v>1</v>
      </c>
      <c r="AJ266">
        <f>IF(Hotel_Data_Mini[[#This Row],[reserved_room_type]]=Hotel_Data_Mini[[#This Row],[assigned_room_type]],0,1)</f>
        <v>1</v>
      </c>
    </row>
    <row r="267" spans="1:36" x14ac:dyDescent="0.25">
      <c r="A267" t="s">
        <v>33</v>
      </c>
      <c r="B267" t="s">
        <v>44</v>
      </c>
      <c r="C267">
        <v>0</v>
      </c>
      <c r="D267">
        <v>0</v>
      </c>
      <c r="E267">
        <v>2015</v>
      </c>
      <c r="F267" t="s">
        <v>49</v>
      </c>
      <c r="G267">
        <v>49</v>
      </c>
      <c r="H267">
        <v>5</v>
      </c>
      <c r="I267">
        <v>1</v>
      </c>
      <c r="J267">
        <v>1</v>
      </c>
      <c r="K267">
        <v>2</v>
      </c>
      <c r="L267">
        <v>0</v>
      </c>
      <c r="M267">
        <v>0</v>
      </c>
      <c r="N267" t="s">
        <v>36</v>
      </c>
      <c r="O267" t="s">
        <v>37</v>
      </c>
      <c r="P267" t="s">
        <v>38</v>
      </c>
      <c r="Q267" t="s">
        <v>39</v>
      </c>
      <c r="R267">
        <v>0</v>
      </c>
      <c r="S267">
        <v>0</v>
      </c>
      <c r="T267">
        <v>0</v>
      </c>
      <c r="U267" t="s">
        <v>76</v>
      </c>
      <c r="V267" t="s">
        <v>76</v>
      </c>
      <c r="W267">
        <v>0</v>
      </c>
      <c r="X267" t="s">
        <v>41</v>
      </c>
      <c r="Y267">
        <v>7</v>
      </c>
      <c r="Z267">
        <v>0</v>
      </c>
      <c r="AA267">
        <v>0</v>
      </c>
      <c r="AB267" t="s">
        <v>42</v>
      </c>
      <c r="AC267">
        <v>73.64</v>
      </c>
      <c r="AD267">
        <v>0</v>
      </c>
      <c r="AE267">
        <v>0</v>
      </c>
      <c r="AF267" t="s">
        <v>48</v>
      </c>
      <c r="AG267" s="1">
        <v>0</v>
      </c>
      <c r="AH267">
        <f>SUM(Hotel_Data_Mini[[#This Row],[adults]:[babies]])</f>
        <v>2</v>
      </c>
      <c r="AI267">
        <f>SUM(Hotel_Data_Mini[[#This Row],[stays_in_weekend_nights]:[stays_in_week_nights]])</f>
        <v>2</v>
      </c>
      <c r="AJ267">
        <f>IF(Hotel_Data_Mini[[#This Row],[reserved_room_type]]=Hotel_Data_Mini[[#This Row],[assigned_room_type]],0,1)</f>
        <v>0</v>
      </c>
    </row>
    <row r="268" spans="1:36" x14ac:dyDescent="0.25">
      <c r="A268" t="s">
        <v>33</v>
      </c>
      <c r="B268" t="s">
        <v>34</v>
      </c>
      <c r="C268">
        <v>0</v>
      </c>
      <c r="D268">
        <v>127</v>
      </c>
      <c r="E268">
        <v>2015</v>
      </c>
      <c r="F268" t="s">
        <v>49</v>
      </c>
      <c r="G268">
        <v>52</v>
      </c>
      <c r="H268">
        <v>24</v>
      </c>
      <c r="I268">
        <v>2</v>
      </c>
      <c r="J268">
        <v>5</v>
      </c>
      <c r="K268">
        <v>2</v>
      </c>
      <c r="L268">
        <v>0</v>
      </c>
      <c r="M268">
        <v>0</v>
      </c>
      <c r="N268" t="s">
        <v>36</v>
      </c>
      <c r="O268" t="s">
        <v>89</v>
      </c>
      <c r="P268" t="s">
        <v>38</v>
      </c>
      <c r="Q268" t="s">
        <v>39</v>
      </c>
      <c r="R268">
        <v>0</v>
      </c>
      <c r="S268">
        <v>0</v>
      </c>
      <c r="T268">
        <v>0</v>
      </c>
      <c r="U268" t="s">
        <v>40</v>
      </c>
      <c r="V268" t="s">
        <v>60</v>
      </c>
      <c r="W268">
        <v>1</v>
      </c>
      <c r="X268" t="s">
        <v>41</v>
      </c>
      <c r="Y268">
        <v>240</v>
      </c>
      <c r="Z268">
        <v>0</v>
      </c>
      <c r="AA268">
        <v>0</v>
      </c>
      <c r="AB268" t="s">
        <v>53</v>
      </c>
      <c r="AC268">
        <v>37.29</v>
      </c>
      <c r="AD268">
        <v>0</v>
      </c>
      <c r="AE268">
        <v>1</v>
      </c>
      <c r="AF268" t="s">
        <v>48</v>
      </c>
      <c r="AG268" s="1">
        <v>42369</v>
      </c>
      <c r="AH268">
        <f>SUM(Hotel_Data_Mini[[#This Row],[adults]:[babies]])</f>
        <v>2</v>
      </c>
      <c r="AI268">
        <f>SUM(Hotel_Data_Mini[[#This Row],[stays_in_weekend_nights]:[stays_in_week_nights]])</f>
        <v>7</v>
      </c>
      <c r="AJ268">
        <f>IF(Hotel_Data_Mini[[#This Row],[reserved_room_type]]=Hotel_Data_Mini[[#This Row],[assigned_room_type]],0,1)</f>
        <v>1</v>
      </c>
    </row>
    <row r="269" spans="1:36" x14ac:dyDescent="0.25">
      <c r="A269" t="s">
        <v>33</v>
      </c>
      <c r="B269" t="s">
        <v>34</v>
      </c>
      <c r="C269">
        <v>0</v>
      </c>
      <c r="D269">
        <v>50</v>
      </c>
      <c r="E269">
        <v>2015</v>
      </c>
      <c r="F269" t="s">
        <v>57</v>
      </c>
      <c r="G269">
        <v>36</v>
      </c>
      <c r="H269">
        <v>3</v>
      </c>
      <c r="I269">
        <v>2</v>
      </c>
      <c r="J269">
        <v>5</v>
      </c>
      <c r="K269">
        <v>2</v>
      </c>
      <c r="L269">
        <v>0</v>
      </c>
      <c r="M269">
        <v>0</v>
      </c>
      <c r="N269" t="s">
        <v>36</v>
      </c>
      <c r="O269" t="s">
        <v>58</v>
      </c>
      <c r="P269" t="s">
        <v>56</v>
      </c>
      <c r="Q269" t="s">
        <v>39</v>
      </c>
      <c r="R269">
        <v>0</v>
      </c>
      <c r="S269">
        <v>0</v>
      </c>
      <c r="T269">
        <v>0</v>
      </c>
      <c r="U269" t="s">
        <v>60</v>
      </c>
      <c r="V269" t="s">
        <v>60</v>
      </c>
      <c r="W269">
        <v>0</v>
      </c>
      <c r="X269" t="s">
        <v>41</v>
      </c>
      <c r="Y269">
        <v>243</v>
      </c>
      <c r="Z269">
        <v>0</v>
      </c>
      <c r="AA269">
        <v>0</v>
      </c>
      <c r="AB269" t="s">
        <v>59</v>
      </c>
      <c r="AC269">
        <v>79.5</v>
      </c>
      <c r="AD269">
        <v>0</v>
      </c>
      <c r="AE269">
        <v>1</v>
      </c>
      <c r="AF269" t="s">
        <v>48</v>
      </c>
      <c r="AG269" s="1">
        <v>0</v>
      </c>
      <c r="AH269">
        <f>SUM(Hotel_Data_Mini[[#This Row],[adults]:[babies]])</f>
        <v>2</v>
      </c>
      <c r="AI269">
        <f>SUM(Hotel_Data_Mini[[#This Row],[stays_in_weekend_nights]:[stays_in_week_nights]])</f>
        <v>7</v>
      </c>
      <c r="AJ269">
        <f>IF(Hotel_Data_Mini[[#This Row],[reserved_room_type]]=Hotel_Data_Mini[[#This Row],[assigned_room_type]],0,1)</f>
        <v>0</v>
      </c>
    </row>
    <row r="270" spans="1:36" x14ac:dyDescent="0.25">
      <c r="A270" t="s">
        <v>33</v>
      </c>
      <c r="B270" t="s">
        <v>34</v>
      </c>
      <c r="C270">
        <v>0</v>
      </c>
      <c r="D270">
        <v>84</v>
      </c>
      <c r="E270">
        <v>2015</v>
      </c>
      <c r="F270" t="s">
        <v>45</v>
      </c>
      <c r="G270">
        <v>33</v>
      </c>
      <c r="H270">
        <v>14</v>
      </c>
      <c r="I270">
        <v>2</v>
      </c>
      <c r="J270">
        <v>4</v>
      </c>
      <c r="K270">
        <v>2</v>
      </c>
      <c r="L270">
        <v>0</v>
      </c>
      <c r="M270">
        <v>0</v>
      </c>
      <c r="N270" t="s">
        <v>54</v>
      </c>
      <c r="O270" t="s">
        <v>37</v>
      </c>
      <c r="P270" t="s">
        <v>38</v>
      </c>
      <c r="Q270" t="s">
        <v>39</v>
      </c>
      <c r="R270">
        <v>0</v>
      </c>
      <c r="S270">
        <v>0</v>
      </c>
      <c r="T270">
        <v>0</v>
      </c>
      <c r="U270" t="s">
        <v>71</v>
      </c>
      <c r="V270" t="s">
        <v>71</v>
      </c>
      <c r="W270">
        <v>1</v>
      </c>
      <c r="X270" t="s">
        <v>41</v>
      </c>
      <c r="Y270">
        <v>240</v>
      </c>
      <c r="Z270">
        <v>0</v>
      </c>
      <c r="AA270">
        <v>0</v>
      </c>
      <c r="AB270" t="s">
        <v>42</v>
      </c>
      <c r="AC270">
        <v>196</v>
      </c>
      <c r="AD270">
        <v>0</v>
      </c>
      <c r="AE270">
        <v>0</v>
      </c>
      <c r="AF270" t="s">
        <v>48</v>
      </c>
      <c r="AG270" s="1">
        <v>42236</v>
      </c>
      <c r="AH270">
        <f>SUM(Hotel_Data_Mini[[#This Row],[adults]:[babies]])</f>
        <v>2</v>
      </c>
      <c r="AI270">
        <f>SUM(Hotel_Data_Mini[[#This Row],[stays_in_weekend_nights]:[stays_in_week_nights]])</f>
        <v>6</v>
      </c>
      <c r="AJ270">
        <f>IF(Hotel_Data_Mini[[#This Row],[reserved_room_type]]=Hotel_Data_Mini[[#This Row],[assigned_room_type]],0,1)</f>
        <v>0</v>
      </c>
    </row>
    <row r="271" spans="1:36" x14ac:dyDescent="0.25">
      <c r="A271" t="s">
        <v>33</v>
      </c>
      <c r="B271" t="s">
        <v>44</v>
      </c>
      <c r="C271">
        <v>1</v>
      </c>
      <c r="D271">
        <v>367</v>
      </c>
      <c r="E271">
        <v>2015</v>
      </c>
      <c r="F271" t="s">
        <v>35</v>
      </c>
      <c r="G271">
        <v>43</v>
      </c>
      <c r="H271">
        <v>19</v>
      </c>
      <c r="I271">
        <v>1</v>
      </c>
      <c r="J271">
        <v>1</v>
      </c>
      <c r="K271">
        <v>2</v>
      </c>
      <c r="L271">
        <v>0</v>
      </c>
      <c r="M271">
        <v>0</v>
      </c>
      <c r="N271" t="s">
        <v>36</v>
      </c>
      <c r="O271" t="s">
        <v>37</v>
      </c>
      <c r="P271" t="s">
        <v>50</v>
      </c>
      <c r="Q271" t="s">
        <v>39</v>
      </c>
      <c r="R271">
        <v>0</v>
      </c>
      <c r="S271">
        <v>1</v>
      </c>
      <c r="T271">
        <v>0</v>
      </c>
      <c r="U271" t="s">
        <v>40</v>
      </c>
      <c r="V271" t="s">
        <v>40</v>
      </c>
      <c r="W271">
        <v>0</v>
      </c>
      <c r="X271" t="s">
        <v>51</v>
      </c>
      <c r="Y271">
        <v>1</v>
      </c>
      <c r="Z271">
        <v>0</v>
      </c>
      <c r="AA271">
        <v>0</v>
      </c>
      <c r="AB271" t="s">
        <v>59</v>
      </c>
      <c r="AC271">
        <v>62</v>
      </c>
      <c r="AD271">
        <v>0</v>
      </c>
      <c r="AE271">
        <v>0</v>
      </c>
      <c r="AF271" t="s">
        <v>43</v>
      </c>
      <c r="AG271" s="1">
        <v>42005</v>
      </c>
      <c r="AH271">
        <f>SUM(Hotel_Data_Mini[[#This Row],[adults]:[babies]])</f>
        <v>2</v>
      </c>
      <c r="AI271">
        <f>SUM(Hotel_Data_Mini[[#This Row],[stays_in_weekend_nights]:[stays_in_week_nights]])</f>
        <v>2</v>
      </c>
      <c r="AJ271">
        <f>IF(Hotel_Data_Mini[[#This Row],[reserved_room_type]]=Hotel_Data_Mini[[#This Row],[assigned_room_type]],0,1)</f>
        <v>0</v>
      </c>
    </row>
    <row r="272" spans="1:36" x14ac:dyDescent="0.25">
      <c r="A272" t="s">
        <v>33</v>
      </c>
      <c r="B272" t="s">
        <v>34</v>
      </c>
      <c r="C272">
        <v>0</v>
      </c>
      <c r="D272">
        <v>14</v>
      </c>
      <c r="E272">
        <v>2015</v>
      </c>
      <c r="F272" t="s">
        <v>72</v>
      </c>
      <c r="G272">
        <v>46</v>
      </c>
      <c r="H272">
        <v>12</v>
      </c>
      <c r="I272">
        <v>0</v>
      </c>
      <c r="J272">
        <v>3</v>
      </c>
      <c r="K272">
        <v>1</v>
      </c>
      <c r="L272">
        <v>0</v>
      </c>
      <c r="M272">
        <v>0</v>
      </c>
      <c r="N272" t="s">
        <v>36</v>
      </c>
      <c r="O272" t="s">
        <v>98</v>
      </c>
      <c r="P272" t="s">
        <v>69</v>
      </c>
      <c r="Q272" t="s">
        <v>69</v>
      </c>
      <c r="R272">
        <v>0</v>
      </c>
      <c r="S272">
        <v>0</v>
      </c>
      <c r="T272">
        <v>0</v>
      </c>
      <c r="U272" t="s">
        <v>71</v>
      </c>
      <c r="V272" t="s">
        <v>65</v>
      </c>
      <c r="W272">
        <v>2</v>
      </c>
      <c r="X272" t="s">
        <v>41</v>
      </c>
      <c r="Y272">
        <v>185</v>
      </c>
      <c r="Z272">
        <v>281</v>
      </c>
      <c r="AA272">
        <v>0</v>
      </c>
      <c r="AB272" t="s">
        <v>53</v>
      </c>
      <c r="AC272">
        <v>58.2</v>
      </c>
      <c r="AD272">
        <v>1</v>
      </c>
      <c r="AE272">
        <v>0</v>
      </c>
      <c r="AF272" t="s">
        <v>48</v>
      </c>
      <c r="AG272" s="1">
        <v>42323</v>
      </c>
      <c r="AH272">
        <f>SUM(Hotel_Data_Mini[[#This Row],[adults]:[babies]])</f>
        <v>1</v>
      </c>
      <c r="AI272">
        <f>SUM(Hotel_Data_Mini[[#This Row],[stays_in_weekend_nights]:[stays_in_week_nights]])</f>
        <v>3</v>
      </c>
      <c r="AJ272">
        <f>IF(Hotel_Data_Mini[[#This Row],[reserved_room_type]]=Hotel_Data_Mini[[#This Row],[assigned_room_type]],0,1)</f>
        <v>1</v>
      </c>
    </row>
    <row r="273" spans="1:36" x14ac:dyDescent="0.25">
      <c r="A273" t="s">
        <v>33</v>
      </c>
      <c r="B273" t="s">
        <v>44</v>
      </c>
      <c r="C273">
        <v>0</v>
      </c>
      <c r="D273">
        <v>37</v>
      </c>
      <c r="E273">
        <v>2015</v>
      </c>
      <c r="F273" t="s">
        <v>49</v>
      </c>
      <c r="G273">
        <v>51</v>
      </c>
      <c r="H273">
        <v>19</v>
      </c>
      <c r="I273">
        <v>1</v>
      </c>
      <c r="J273">
        <v>1</v>
      </c>
      <c r="K273">
        <v>2</v>
      </c>
      <c r="L273">
        <v>0</v>
      </c>
      <c r="M273">
        <v>0</v>
      </c>
      <c r="N273" t="s">
        <v>36</v>
      </c>
      <c r="O273" t="s">
        <v>46</v>
      </c>
      <c r="P273" t="s">
        <v>38</v>
      </c>
      <c r="Q273" t="s">
        <v>39</v>
      </c>
      <c r="R273">
        <v>0</v>
      </c>
      <c r="S273">
        <v>0</v>
      </c>
      <c r="T273">
        <v>0</v>
      </c>
      <c r="U273" t="s">
        <v>60</v>
      </c>
      <c r="V273" t="s">
        <v>60</v>
      </c>
      <c r="W273">
        <v>0</v>
      </c>
      <c r="X273" t="s">
        <v>41</v>
      </c>
      <c r="Y273">
        <v>9</v>
      </c>
      <c r="Z273">
        <v>0</v>
      </c>
      <c r="AA273">
        <v>0</v>
      </c>
      <c r="AB273" t="s">
        <v>59</v>
      </c>
      <c r="AC273">
        <v>97</v>
      </c>
      <c r="AD273">
        <v>0</v>
      </c>
      <c r="AE273">
        <v>1</v>
      </c>
      <c r="AF273" t="s">
        <v>48</v>
      </c>
      <c r="AG273" s="1">
        <v>42359</v>
      </c>
      <c r="AH273">
        <f>SUM(Hotel_Data_Mini[[#This Row],[adults]:[babies]])</f>
        <v>2</v>
      </c>
      <c r="AI273">
        <f>SUM(Hotel_Data_Mini[[#This Row],[stays_in_weekend_nights]:[stays_in_week_nights]])</f>
        <v>2</v>
      </c>
      <c r="AJ273">
        <f>IF(Hotel_Data_Mini[[#This Row],[reserved_room_type]]=Hotel_Data_Mini[[#This Row],[assigned_room_type]],0,1)</f>
        <v>0</v>
      </c>
    </row>
    <row r="274" spans="1:36" x14ac:dyDescent="0.25">
      <c r="A274" t="s">
        <v>33</v>
      </c>
      <c r="B274" t="s">
        <v>44</v>
      </c>
      <c r="C274">
        <v>1</v>
      </c>
      <c r="D274">
        <v>44</v>
      </c>
      <c r="E274">
        <v>2015</v>
      </c>
      <c r="F274" t="s">
        <v>49</v>
      </c>
      <c r="G274">
        <v>52</v>
      </c>
      <c r="H274">
        <v>24</v>
      </c>
      <c r="I274">
        <v>0</v>
      </c>
      <c r="J274">
        <v>3</v>
      </c>
      <c r="K274">
        <v>3</v>
      </c>
      <c r="L274">
        <v>0</v>
      </c>
      <c r="M274">
        <v>0</v>
      </c>
      <c r="N274" t="s">
        <v>36</v>
      </c>
      <c r="O274" t="s">
        <v>37</v>
      </c>
      <c r="P274" t="s">
        <v>47</v>
      </c>
      <c r="Q274" t="s">
        <v>47</v>
      </c>
      <c r="R274">
        <v>0</v>
      </c>
      <c r="S274">
        <v>1</v>
      </c>
      <c r="T274">
        <v>0</v>
      </c>
      <c r="U274" t="s">
        <v>60</v>
      </c>
      <c r="V274" t="s">
        <v>60</v>
      </c>
      <c r="W274">
        <v>0</v>
      </c>
      <c r="X274" t="s">
        <v>41</v>
      </c>
      <c r="Y274">
        <v>0</v>
      </c>
      <c r="Z274">
        <v>0</v>
      </c>
      <c r="AA274">
        <v>0</v>
      </c>
      <c r="AB274" t="s">
        <v>42</v>
      </c>
      <c r="AC274">
        <v>115</v>
      </c>
      <c r="AD274">
        <v>0</v>
      </c>
      <c r="AE274">
        <v>2</v>
      </c>
      <c r="AF274" t="s">
        <v>43</v>
      </c>
      <c r="AG274" s="1">
        <v>42359</v>
      </c>
      <c r="AH274">
        <f>SUM(Hotel_Data_Mini[[#This Row],[adults]:[babies]])</f>
        <v>3</v>
      </c>
      <c r="AI274">
        <f>SUM(Hotel_Data_Mini[[#This Row],[stays_in_weekend_nights]:[stays_in_week_nights]])</f>
        <v>3</v>
      </c>
      <c r="AJ274">
        <f>IF(Hotel_Data_Mini[[#This Row],[reserved_room_type]]=Hotel_Data_Mini[[#This Row],[assigned_room_type]],0,1)</f>
        <v>0</v>
      </c>
    </row>
    <row r="275" spans="1:36" x14ac:dyDescent="0.25">
      <c r="A275" t="s">
        <v>33</v>
      </c>
      <c r="B275" t="s">
        <v>34</v>
      </c>
      <c r="C275">
        <v>1</v>
      </c>
      <c r="D275">
        <v>244</v>
      </c>
      <c r="E275">
        <v>2015</v>
      </c>
      <c r="F275" t="s">
        <v>57</v>
      </c>
      <c r="G275">
        <v>36</v>
      </c>
      <c r="H275">
        <v>2</v>
      </c>
      <c r="I275">
        <v>2</v>
      </c>
      <c r="J275">
        <v>5</v>
      </c>
      <c r="K275">
        <v>2</v>
      </c>
      <c r="L275">
        <v>0</v>
      </c>
      <c r="M275">
        <v>0</v>
      </c>
      <c r="N275" t="s">
        <v>36</v>
      </c>
      <c r="O275" t="s">
        <v>64</v>
      </c>
      <c r="P275" t="s">
        <v>50</v>
      </c>
      <c r="Q275" t="s">
        <v>39</v>
      </c>
      <c r="R275">
        <v>0</v>
      </c>
      <c r="S275">
        <v>1</v>
      </c>
      <c r="T275">
        <v>0</v>
      </c>
      <c r="U275" t="s">
        <v>40</v>
      </c>
      <c r="V275" t="s">
        <v>40</v>
      </c>
      <c r="W275">
        <v>0</v>
      </c>
      <c r="X275" t="s">
        <v>41</v>
      </c>
      <c r="Y275">
        <v>96</v>
      </c>
      <c r="Z275">
        <v>0</v>
      </c>
      <c r="AA275">
        <v>0</v>
      </c>
      <c r="AB275" t="s">
        <v>53</v>
      </c>
      <c r="AC275">
        <v>8</v>
      </c>
      <c r="AD275">
        <v>0</v>
      </c>
      <c r="AE275">
        <v>0</v>
      </c>
      <c r="AF275" t="s">
        <v>43</v>
      </c>
      <c r="AG275" s="1">
        <v>42217</v>
      </c>
      <c r="AH275">
        <f>SUM(Hotel_Data_Mini[[#This Row],[adults]:[babies]])</f>
        <v>2</v>
      </c>
      <c r="AI275">
        <f>SUM(Hotel_Data_Mini[[#This Row],[stays_in_weekend_nights]:[stays_in_week_nights]])</f>
        <v>7</v>
      </c>
      <c r="AJ275">
        <f>IF(Hotel_Data_Mini[[#This Row],[reserved_room_type]]=Hotel_Data_Mini[[#This Row],[assigned_room_type]],0,1)</f>
        <v>0</v>
      </c>
    </row>
    <row r="276" spans="1:36" x14ac:dyDescent="0.25">
      <c r="A276" t="s">
        <v>33</v>
      </c>
      <c r="B276" t="s">
        <v>34</v>
      </c>
      <c r="C276">
        <v>0</v>
      </c>
      <c r="D276">
        <v>43</v>
      </c>
      <c r="E276">
        <v>2015</v>
      </c>
      <c r="F276" t="s">
        <v>52</v>
      </c>
      <c r="G276">
        <v>30</v>
      </c>
      <c r="H276">
        <v>21</v>
      </c>
      <c r="I276">
        <v>2</v>
      </c>
      <c r="J276">
        <v>5</v>
      </c>
      <c r="K276">
        <v>2</v>
      </c>
      <c r="L276">
        <v>0</v>
      </c>
      <c r="M276">
        <v>1</v>
      </c>
      <c r="N276" t="s">
        <v>54</v>
      </c>
      <c r="O276" t="s">
        <v>46</v>
      </c>
      <c r="P276" t="s">
        <v>38</v>
      </c>
      <c r="Q276" t="s">
        <v>39</v>
      </c>
      <c r="R276">
        <v>0</v>
      </c>
      <c r="S276">
        <v>0</v>
      </c>
      <c r="T276">
        <v>0</v>
      </c>
      <c r="U276" t="s">
        <v>71</v>
      </c>
      <c r="V276" t="s">
        <v>71</v>
      </c>
      <c r="W276">
        <v>1</v>
      </c>
      <c r="X276" t="s">
        <v>41</v>
      </c>
      <c r="Y276">
        <v>242</v>
      </c>
      <c r="Z276">
        <v>0</v>
      </c>
      <c r="AA276">
        <v>0</v>
      </c>
      <c r="AB276" t="s">
        <v>42</v>
      </c>
      <c r="AC276">
        <v>157.37</v>
      </c>
      <c r="AD276">
        <v>0</v>
      </c>
      <c r="AE276">
        <v>2</v>
      </c>
      <c r="AF276" t="s">
        <v>48</v>
      </c>
      <c r="AG276" s="1">
        <v>42213</v>
      </c>
      <c r="AH276">
        <f>SUM(Hotel_Data_Mini[[#This Row],[adults]:[babies]])</f>
        <v>3</v>
      </c>
      <c r="AI276">
        <f>SUM(Hotel_Data_Mini[[#This Row],[stays_in_weekend_nights]:[stays_in_week_nights]])</f>
        <v>7</v>
      </c>
      <c r="AJ276">
        <f>IF(Hotel_Data_Mini[[#This Row],[reserved_room_type]]=Hotel_Data_Mini[[#This Row],[assigned_room_type]],0,1)</f>
        <v>0</v>
      </c>
    </row>
    <row r="277" spans="1:36" x14ac:dyDescent="0.25">
      <c r="A277" t="s">
        <v>33</v>
      </c>
      <c r="B277" t="s">
        <v>34</v>
      </c>
      <c r="C277">
        <v>1</v>
      </c>
      <c r="D277">
        <v>111</v>
      </c>
      <c r="E277">
        <v>2015</v>
      </c>
      <c r="F277" t="s">
        <v>45</v>
      </c>
      <c r="G277">
        <v>32</v>
      </c>
      <c r="H277">
        <v>5</v>
      </c>
      <c r="I277">
        <v>0</v>
      </c>
      <c r="J277">
        <v>4</v>
      </c>
      <c r="K277">
        <v>2</v>
      </c>
      <c r="L277">
        <v>0</v>
      </c>
      <c r="M277">
        <v>0</v>
      </c>
      <c r="N277" t="s">
        <v>36</v>
      </c>
      <c r="O277" t="s">
        <v>37</v>
      </c>
      <c r="P277" t="s">
        <v>38</v>
      </c>
      <c r="Q277" t="s">
        <v>39</v>
      </c>
      <c r="R277">
        <v>0</v>
      </c>
      <c r="S277">
        <v>0</v>
      </c>
      <c r="T277">
        <v>0</v>
      </c>
      <c r="U277" t="s">
        <v>60</v>
      </c>
      <c r="V277" t="s">
        <v>60</v>
      </c>
      <c r="W277">
        <v>1</v>
      </c>
      <c r="X277" t="s">
        <v>41</v>
      </c>
      <c r="Y277">
        <v>240</v>
      </c>
      <c r="Z277">
        <v>0</v>
      </c>
      <c r="AA277">
        <v>0</v>
      </c>
      <c r="AB277" t="s">
        <v>42</v>
      </c>
      <c r="AC277">
        <v>154</v>
      </c>
      <c r="AD277">
        <v>0</v>
      </c>
      <c r="AE277">
        <v>1</v>
      </c>
      <c r="AF277" t="s">
        <v>43</v>
      </c>
      <c r="AG277" s="1">
        <v>42170</v>
      </c>
      <c r="AH277">
        <f>SUM(Hotel_Data_Mini[[#This Row],[adults]:[babies]])</f>
        <v>2</v>
      </c>
      <c r="AI277">
        <f>SUM(Hotel_Data_Mini[[#This Row],[stays_in_weekend_nights]:[stays_in_week_nights]])</f>
        <v>4</v>
      </c>
      <c r="AJ277">
        <f>IF(Hotel_Data_Mini[[#This Row],[reserved_room_type]]=Hotel_Data_Mini[[#This Row],[assigned_room_type]],0,1)</f>
        <v>0</v>
      </c>
    </row>
    <row r="278" spans="1:36" x14ac:dyDescent="0.25">
      <c r="A278" t="s">
        <v>33</v>
      </c>
      <c r="B278" t="s">
        <v>34</v>
      </c>
      <c r="C278">
        <v>0</v>
      </c>
      <c r="D278">
        <v>79</v>
      </c>
      <c r="E278">
        <v>2015</v>
      </c>
      <c r="F278" t="s">
        <v>45</v>
      </c>
      <c r="G278">
        <v>33</v>
      </c>
      <c r="H278">
        <v>14</v>
      </c>
      <c r="I278">
        <v>4</v>
      </c>
      <c r="J278">
        <v>9</v>
      </c>
      <c r="K278">
        <v>3</v>
      </c>
      <c r="L278">
        <v>2</v>
      </c>
      <c r="M278">
        <v>0</v>
      </c>
      <c r="N278" t="s">
        <v>36</v>
      </c>
      <c r="O278" t="s">
        <v>37</v>
      </c>
      <c r="P278" t="s">
        <v>47</v>
      </c>
      <c r="Q278" t="s">
        <v>47</v>
      </c>
      <c r="R278">
        <v>0</v>
      </c>
      <c r="S278">
        <v>0</v>
      </c>
      <c r="T278">
        <v>0</v>
      </c>
      <c r="U278" t="s">
        <v>63</v>
      </c>
      <c r="V278" t="s">
        <v>63</v>
      </c>
      <c r="W278">
        <v>0</v>
      </c>
      <c r="X278" t="s">
        <v>41</v>
      </c>
      <c r="Y278">
        <v>0</v>
      </c>
      <c r="Z278">
        <v>0</v>
      </c>
      <c r="AA278">
        <v>0</v>
      </c>
      <c r="AB278" t="s">
        <v>42</v>
      </c>
      <c r="AC278">
        <v>241</v>
      </c>
      <c r="AD278">
        <v>1</v>
      </c>
      <c r="AE278">
        <v>0</v>
      </c>
      <c r="AF278" t="s">
        <v>48</v>
      </c>
      <c r="AG278" s="1">
        <v>42243</v>
      </c>
      <c r="AH278">
        <f>SUM(Hotel_Data_Mini[[#This Row],[adults]:[babies]])</f>
        <v>5</v>
      </c>
      <c r="AI278">
        <f>SUM(Hotel_Data_Mini[[#This Row],[stays_in_weekend_nights]:[stays_in_week_nights]])</f>
        <v>13</v>
      </c>
      <c r="AJ278">
        <f>IF(Hotel_Data_Mini[[#This Row],[reserved_room_type]]=Hotel_Data_Mini[[#This Row],[assigned_room_type]],0,1)</f>
        <v>0</v>
      </c>
    </row>
    <row r="279" spans="1:36" x14ac:dyDescent="0.25">
      <c r="A279" t="s">
        <v>33</v>
      </c>
      <c r="B279" t="s">
        <v>34</v>
      </c>
      <c r="C279">
        <v>0</v>
      </c>
      <c r="D279">
        <v>75</v>
      </c>
      <c r="E279">
        <v>2015</v>
      </c>
      <c r="F279" t="s">
        <v>45</v>
      </c>
      <c r="G279">
        <v>32</v>
      </c>
      <c r="H279">
        <v>3</v>
      </c>
      <c r="I279">
        <v>1</v>
      </c>
      <c r="J279">
        <v>5</v>
      </c>
      <c r="K279">
        <v>2</v>
      </c>
      <c r="L279">
        <v>0</v>
      </c>
      <c r="M279">
        <v>0</v>
      </c>
      <c r="N279" t="s">
        <v>36</v>
      </c>
      <c r="O279" t="s">
        <v>46</v>
      </c>
      <c r="P279" t="s">
        <v>56</v>
      </c>
      <c r="Q279" t="s">
        <v>39</v>
      </c>
      <c r="R279">
        <v>0</v>
      </c>
      <c r="S279">
        <v>0</v>
      </c>
      <c r="T279">
        <v>0</v>
      </c>
      <c r="U279" t="s">
        <v>60</v>
      </c>
      <c r="V279" t="s">
        <v>60</v>
      </c>
      <c r="W279">
        <v>0</v>
      </c>
      <c r="X279" t="s">
        <v>41</v>
      </c>
      <c r="Y279">
        <v>149</v>
      </c>
      <c r="Z279">
        <v>0</v>
      </c>
      <c r="AA279">
        <v>0</v>
      </c>
      <c r="AB279" t="s">
        <v>42</v>
      </c>
      <c r="AC279">
        <v>123</v>
      </c>
      <c r="AD279">
        <v>0</v>
      </c>
      <c r="AE279">
        <v>2</v>
      </c>
      <c r="AF279" t="s">
        <v>48</v>
      </c>
      <c r="AG279" s="1">
        <v>42225</v>
      </c>
      <c r="AH279">
        <f>SUM(Hotel_Data_Mini[[#This Row],[adults]:[babies]])</f>
        <v>2</v>
      </c>
      <c r="AI279">
        <f>SUM(Hotel_Data_Mini[[#This Row],[stays_in_weekend_nights]:[stays_in_week_nights]])</f>
        <v>6</v>
      </c>
      <c r="AJ279">
        <f>IF(Hotel_Data_Mini[[#This Row],[reserved_room_type]]=Hotel_Data_Mini[[#This Row],[assigned_room_type]],0,1)</f>
        <v>0</v>
      </c>
    </row>
    <row r="280" spans="1:36" x14ac:dyDescent="0.25">
      <c r="A280" t="s">
        <v>33</v>
      </c>
      <c r="B280" t="s">
        <v>34</v>
      </c>
      <c r="C280">
        <v>0</v>
      </c>
      <c r="D280">
        <v>9</v>
      </c>
      <c r="E280">
        <v>2015</v>
      </c>
      <c r="F280" t="s">
        <v>52</v>
      </c>
      <c r="G280">
        <v>29</v>
      </c>
      <c r="H280">
        <v>17</v>
      </c>
      <c r="I280">
        <v>2</v>
      </c>
      <c r="J280">
        <v>2</v>
      </c>
      <c r="K280">
        <v>3</v>
      </c>
      <c r="L280">
        <v>0</v>
      </c>
      <c r="M280">
        <v>0</v>
      </c>
      <c r="N280" t="s">
        <v>36</v>
      </c>
      <c r="O280" t="s">
        <v>37</v>
      </c>
      <c r="P280" t="s">
        <v>47</v>
      </c>
      <c r="Q280" t="s">
        <v>47</v>
      </c>
      <c r="R280">
        <v>0</v>
      </c>
      <c r="S280">
        <v>0</v>
      </c>
      <c r="T280">
        <v>0</v>
      </c>
      <c r="U280" t="s">
        <v>40</v>
      </c>
      <c r="V280" t="s">
        <v>40</v>
      </c>
      <c r="W280">
        <v>0</v>
      </c>
      <c r="X280" t="s">
        <v>41</v>
      </c>
      <c r="Y280">
        <v>0</v>
      </c>
      <c r="Z280">
        <v>0</v>
      </c>
      <c r="AA280">
        <v>0</v>
      </c>
      <c r="AB280" t="s">
        <v>42</v>
      </c>
      <c r="AC280">
        <v>164</v>
      </c>
      <c r="AD280">
        <v>0</v>
      </c>
      <c r="AE280">
        <v>1</v>
      </c>
      <c r="AF280" t="s">
        <v>48</v>
      </c>
      <c r="AG280" s="1">
        <v>42206</v>
      </c>
      <c r="AH280">
        <f>SUM(Hotel_Data_Mini[[#This Row],[adults]:[babies]])</f>
        <v>3</v>
      </c>
      <c r="AI280">
        <f>SUM(Hotel_Data_Mini[[#This Row],[stays_in_weekend_nights]:[stays_in_week_nights]])</f>
        <v>4</v>
      </c>
      <c r="AJ280">
        <f>IF(Hotel_Data_Mini[[#This Row],[reserved_room_type]]=Hotel_Data_Mini[[#This Row],[assigned_room_type]],0,1)</f>
        <v>0</v>
      </c>
    </row>
    <row r="281" spans="1:36" x14ac:dyDescent="0.25">
      <c r="A281" t="s">
        <v>33</v>
      </c>
      <c r="B281" t="s">
        <v>44</v>
      </c>
      <c r="C281">
        <v>0</v>
      </c>
      <c r="D281">
        <v>11</v>
      </c>
      <c r="E281">
        <v>2015</v>
      </c>
      <c r="F281" t="s">
        <v>49</v>
      </c>
      <c r="G281">
        <v>49</v>
      </c>
      <c r="H281">
        <v>5</v>
      </c>
      <c r="I281">
        <v>2</v>
      </c>
      <c r="J281">
        <v>2</v>
      </c>
      <c r="K281">
        <v>2</v>
      </c>
      <c r="L281">
        <v>0</v>
      </c>
      <c r="M281">
        <v>0</v>
      </c>
      <c r="N281" t="s">
        <v>54</v>
      </c>
      <c r="O281" t="s">
        <v>37</v>
      </c>
      <c r="P281" t="s">
        <v>50</v>
      </c>
      <c r="Q281" t="s">
        <v>39</v>
      </c>
      <c r="R281">
        <v>0</v>
      </c>
      <c r="S281">
        <v>0</v>
      </c>
      <c r="T281">
        <v>0</v>
      </c>
      <c r="U281" t="s">
        <v>40</v>
      </c>
      <c r="V281" t="s">
        <v>40</v>
      </c>
      <c r="W281">
        <v>0</v>
      </c>
      <c r="X281" t="s">
        <v>41</v>
      </c>
      <c r="Y281">
        <v>1</v>
      </c>
      <c r="Z281">
        <v>0</v>
      </c>
      <c r="AA281">
        <v>0</v>
      </c>
      <c r="AB281" t="s">
        <v>53</v>
      </c>
      <c r="AC281">
        <v>104</v>
      </c>
      <c r="AD281">
        <v>0</v>
      </c>
      <c r="AE281">
        <v>0</v>
      </c>
      <c r="AF281" t="s">
        <v>48</v>
      </c>
      <c r="AG281" s="1">
        <v>0</v>
      </c>
      <c r="AH281">
        <f>SUM(Hotel_Data_Mini[[#This Row],[adults]:[babies]])</f>
        <v>2</v>
      </c>
      <c r="AI281">
        <f>SUM(Hotel_Data_Mini[[#This Row],[stays_in_weekend_nights]:[stays_in_week_nights]])</f>
        <v>4</v>
      </c>
      <c r="AJ281">
        <f>IF(Hotel_Data_Mini[[#This Row],[reserved_room_type]]=Hotel_Data_Mini[[#This Row],[assigned_room_type]],0,1)</f>
        <v>0</v>
      </c>
    </row>
    <row r="282" spans="1:36" x14ac:dyDescent="0.25">
      <c r="A282" t="s">
        <v>33</v>
      </c>
      <c r="B282" t="s">
        <v>34</v>
      </c>
      <c r="C282">
        <v>1</v>
      </c>
      <c r="D282">
        <v>274</v>
      </c>
      <c r="E282">
        <v>2015</v>
      </c>
      <c r="F282" t="s">
        <v>35</v>
      </c>
      <c r="G282">
        <v>40</v>
      </c>
      <c r="H282">
        <v>3</v>
      </c>
      <c r="I282">
        <v>2</v>
      </c>
      <c r="J282">
        <v>5</v>
      </c>
      <c r="K282">
        <v>2</v>
      </c>
      <c r="L282">
        <v>0</v>
      </c>
      <c r="M282">
        <v>0</v>
      </c>
      <c r="N282" t="s">
        <v>36</v>
      </c>
      <c r="O282" t="s">
        <v>37</v>
      </c>
      <c r="P282" t="s">
        <v>50</v>
      </c>
      <c r="Q282" t="s">
        <v>39</v>
      </c>
      <c r="R282">
        <v>0</v>
      </c>
      <c r="S282">
        <v>1</v>
      </c>
      <c r="T282">
        <v>0</v>
      </c>
      <c r="U282" t="s">
        <v>40</v>
      </c>
      <c r="V282" t="s">
        <v>40</v>
      </c>
      <c r="W282">
        <v>0</v>
      </c>
      <c r="X282" t="s">
        <v>51</v>
      </c>
      <c r="Y282">
        <v>96</v>
      </c>
      <c r="Z282">
        <v>0</v>
      </c>
      <c r="AA282">
        <v>0</v>
      </c>
      <c r="AB282" t="s">
        <v>42</v>
      </c>
      <c r="AC282">
        <v>36.049999999999997</v>
      </c>
      <c r="AD282">
        <v>0</v>
      </c>
      <c r="AE282">
        <v>0</v>
      </c>
      <c r="AF282" t="s">
        <v>43</v>
      </c>
      <c r="AG282" s="1">
        <v>42172</v>
      </c>
      <c r="AH282">
        <f>SUM(Hotel_Data_Mini[[#This Row],[adults]:[babies]])</f>
        <v>2</v>
      </c>
      <c r="AI282">
        <f>SUM(Hotel_Data_Mini[[#This Row],[stays_in_weekend_nights]:[stays_in_week_nights]])</f>
        <v>7</v>
      </c>
      <c r="AJ282">
        <f>IF(Hotel_Data_Mini[[#This Row],[reserved_room_type]]=Hotel_Data_Mini[[#This Row],[assigned_room_type]],0,1)</f>
        <v>0</v>
      </c>
    </row>
    <row r="283" spans="1:36" x14ac:dyDescent="0.25">
      <c r="A283" t="s">
        <v>33</v>
      </c>
      <c r="B283" t="s">
        <v>44</v>
      </c>
      <c r="C283">
        <v>1</v>
      </c>
      <c r="D283">
        <v>92</v>
      </c>
      <c r="E283">
        <v>2015</v>
      </c>
      <c r="F283" t="s">
        <v>57</v>
      </c>
      <c r="G283">
        <v>40</v>
      </c>
      <c r="H283">
        <v>30</v>
      </c>
      <c r="I283">
        <v>0</v>
      </c>
      <c r="J283">
        <v>1</v>
      </c>
      <c r="K283">
        <v>2</v>
      </c>
      <c r="L283">
        <v>0</v>
      </c>
      <c r="M283">
        <v>0</v>
      </c>
      <c r="N283" t="s">
        <v>36</v>
      </c>
      <c r="O283" t="s">
        <v>37</v>
      </c>
      <c r="P283" t="s">
        <v>50</v>
      </c>
      <c r="Q283" t="s">
        <v>39</v>
      </c>
      <c r="R283">
        <v>0</v>
      </c>
      <c r="S283">
        <v>0</v>
      </c>
      <c r="T283">
        <v>0</v>
      </c>
      <c r="U283" t="s">
        <v>40</v>
      </c>
      <c r="V283" t="s">
        <v>40</v>
      </c>
      <c r="W283">
        <v>0</v>
      </c>
      <c r="X283" t="s">
        <v>51</v>
      </c>
      <c r="Y283">
        <v>1</v>
      </c>
      <c r="Z283">
        <v>0</v>
      </c>
      <c r="AA283">
        <v>0</v>
      </c>
      <c r="AB283" t="s">
        <v>42</v>
      </c>
      <c r="AC283">
        <v>170</v>
      </c>
      <c r="AD283">
        <v>0</v>
      </c>
      <c r="AE283">
        <v>0</v>
      </c>
      <c r="AF283" t="s">
        <v>43</v>
      </c>
      <c r="AG283" s="1">
        <v>42237</v>
      </c>
      <c r="AH283">
        <f>SUM(Hotel_Data_Mini[[#This Row],[adults]:[babies]])</f>
        <v>2</v>
      </c>
      <c r="AI283">
        <f>SUM(Hotel_Data_Mini[[#This Row],[stays_in_weekend_nights]:[stays_in_week_nights]])</f>
        <v>1</v>
      </c>
      <c r="AJ283">
        <f>IF(Hotel_Data_Mini[[#This Row],[reserved_room_type]]=Hotel_Data_Mini[[#This Row],[assigned_room_type]],0,1)</f>
        <v>0</v>
      </c>
    </row>
    <row r="284" spans="1:36" x14ac:dyDescent="0.25">
      <c r="A284" t="s">
        <v>33</v>
      </c>
      <c r="B284" t="s">
        <v>44</v>
      </c>
      <c r="C284">
        <v>1</v>
      </c>
      <c r="D284">
        <v>20</v>
      </c>
      <c r="E284">
        <v>2015</v>
      </c>
      <c r="F284" t="s">
        <v>57</v>
      </c>
      <c r="G284">
        <v>40</v>
      </c>
      <c r="H284">
        <v>29</v>
      </c>
      <c r="I284">
        <v>0</v>
      </c>
      <c r="J284">
        <v>1</v>
      </c>
      <c r="K284">
        <v>1</v>
      </c>
      <c r="L284">
        <v>0</v>
      </c>
      <c r="M284">
        <v>0</v>
      </c>
      <c r="N284" t="s">
        <v>36</v>
      </c>
      <c r="O284" t="s">
        <v>37</v>
      </c>
      <c r="P284" t="s">
        <v>50</v>
      </c>
      <c r="Q284" t="s">
        <v>39</v>
      </c>
      <c r="R284">
        <v>0</v>
      </c>
      <c r="S284">
        <v>1</v>
      </c>
      <c r="T284">
        <v>0</v>
      </c>
      <c r="U284" t="s">
        <v>40</v>
      </c>
      <c r="V284" t="s">
        <v>40</v>
      </c>
      <c r="W284">
        <v>0</v>
      </c>
      <c r="X284" t="s">
        <v>51</v>
      </c>
      <c r="Y284">
        <v>1</v>
      </c>
      <c r="Z284">
        <v>0</v>
      </c>
      <c r="AA284">
        <v>0</v>
      </c>
      <c r="AB284" t="s">
        <v>42</v>
      </c>
      <c r="AC284">
        <v>250</v>
      </c>
      <c r="AD284">
        <v>0</v>
      </c>
      <c r="AE284">
        <v>0</v>
      </c>
      <c r="AF284" t="s">
        <v>43</v>
      </c>
      <c r="AG284" s="1">
        <v>42269</v>
      </c>
      <c r="AH284">
        <f>SUM(Hotel_Data_Mini[[#This Row],[adults]:[babies]])</f>
        <v>1</v>
      </c>
      <c r="AI284">
        <f>SUM(Hotel_Data_Mini[[#This Row],[stays_in_weekend_nights]:[stays_in_week_nights]])</f>
        <v>1</v>
      </c>
      <c r="AJ284">
        <f>IF(Hotel_Data_Mini[[#This Row],[reserved_room_type]]=Hotel_Data_Mini[[#This Row],[assigned_room_type]],0,1)</f>
        <v>0</v>
      </c>
    </row>
    <row r="285" spans="1:36" x14ac:dyDescent="0.25">
      <c r="A285" t="s">
        <v>33</v>
      </c>
      <c r="B285" t="s">
        <v>44</v>
      </c>
      <c r="C285">
        <v>0</v>
      </c>
      <c r="D285">
        <v>58</v>
      </c>
      <c r="E285">
        <v>2015</v>
      </c>
      <c r="F285" t="s">
        <v>49</v>
      </c>
      <c r="G285">
        <v>53</v>
      </c>
      <c r="H285">
        <v>28</v>
      </c>
      <c r="I285">
        <v>1</v>
      </c>
      <c r="J285">
        <v>4</v>
      </c>
      <c r="K285">
        <v>2</v>
      </c>
      <c r="L285">
        <v>0</v>
      </c>
      <c r="M285">
        <v>0</v>
      </c>
      <c r="N285" t="s">
        <v>36</v>
      </c>
      <c r="O285" t="s">
        <v>46</v>
      </c>
      <c r="P285" t="s">
        <v>38</v>
      </c>
      <c r="Q285" t="s">
        <v>39</v>
      </c>
      <c r="R285">
        <v>0</v>
      </c>
      <c r="S285">
        <v>0</v>
      </c>
      <c r="T285">
        <v>0</v>
      </c>
      <c r="U285" t="s">
        <v>40</v>
      </c>
      <c r="V285" t="s">
        <v>40</v>
      </c>
      <c r="W285">
        <v>0</v>
      </c>
      <c r="X285" t="s">
        <v>41</v>
      </c>
      <c r="Y285">
        <v>9</v>
      </c>
      <c r="Z285">
        <v>0</v>
      </c>
      <c r="AA285">
        <v>0</v>
      </c>
      <c r="AB285" t="s">
        <v>42</v>
      </c>
      <c r="AC285">
        <v>109.4</v>
      </c>
      <c r="AD285">
        <v>0</v>
      </c>
      <c r="AE285">
        <v>2</v>
      </c>
      <c r="AF285" t="s">
        <v>48</v>
      </c>
      <c r="AG285" s="1">
        <v>42371</v>
      </c>
      <c r="AH285">
        <f>SUM(Hotel_Data_Mini[[#This Row],[adults]:[babies]])</f>
        <v>2</v>
      </c>
      <c r="AI285">
        <f>SUM(Hotel_Data_Mini[[#This Row],[stays_in_weekend_nights]:[stays_in_week_nights]])</f>
        <v>5</v>
      </c>
      <c r="AJ285">
        <f>IF(Hotel_Data_Mini[[#This Row],[reserved_room_type]]=Hotel_Data_Mini[[#This Row],[assigned_room_type]],0,1)</f>
        <v>0</v>
      </c>
    </row>
    <row r="286" spans="1:36" x14ac:dyDescent="0.25">
      <c r="A286" t="s">
        <v>33</v>
      </c>
      <c r="B286" t="s">
        <v>34</v>
      </c>
      <c r="C286">
        <v>0</v>
      </c>
      <c r="D286">
        <v>8</v>
      </c>
      <c r="E286">
        <v>2015</v>
      </c>
      <c r="F286" t="s">
        <v>45</v>
      </c>
      <c r="G286">
        <v>33</v>
      </c>
      <c r="H286">
        <v>13</v>
      </c>
      <c r="I286">
        <v>2</v>
      </c>
      <c r="J286">
        <v>5</v>
      </c>
      <c r="K286">
        <v>2</v>
      </c>
      <c r="L286">
        <v>0</v>
      </c>
      <c r="M286">
        <v>0</v>
      </c>
      <c r="N286" t="s">
        <v>54</v>
      </c>
      <c r="O286" t="s">
        <v>37</v>
      </c>
      <c r="P286" t="s">
        <v>47</v>
      </c>
      <c r="Q286" t="s">
        <v>47</v>
      </c>
      <c r="R286">
        <v>0</v>
      </c>
      <c r="S286">
        <v>0</v>
      </c>
      <c r="T286">
        <v>0</v>
      </c>
      <c r="U286" t="s">
        <v>40</v>
      </c>
      <c r="V286" t="s">
        <v>40</v>
      </c>
      <c r="W286">
        <v>0</v>
      </c>
      <c r="X286" t="s">
        <v>41</v>
      </c>
      <c r="Y286">
        <v>250</v>
      </c>
      <c r="Z286">
        <v>0</v>
      </c>
      <c r="AA286">
        <v>0</v>
      </c>
      <c r="AB286" t="s">
        <v>42</v>
      </c>
      <c r="AC286">
        <v>199.29</v>
      </c>
      <c r="AD286">
        <v>0</v>
      </c>
      <c r="AE286">
        <v>2</v>
      </c>
      <c r="AF286" t="s">
        <v>48</v>
      </c>
      <c r="AG286" s="1">
        <v>42236</v>
      </c>
      <c r="AH286">
        <f>SUM(Hotel_Data_Mini[[#This Row],[adults]:[babies]])</f>
        <v>2</v>
      </c>
      <c r="AI286">
        <f>SUM(Hotel_Data_Mini[[#This Row],[stays_in_weekend_nights]:[stays_in_week_nights]])</f>
        <v>7</v>
      </c>
      <c r="AJ286">
        <f>IF(Hotel_Data_Mini[[#This Row],[reserved_room_type]]=Hotel_Data_Mini[[#This Row],[assigned_room_type]],0,1)</f>
        <v>0</v>
      </c>
    </row>
    <row r="287" spans="1:36" x14ac:dyDescent="0.25">
      <c r="A287" t="s">
        <v>33</v>
      </c>
      <c r="B287" t="s">
        <v>44</v>
      </c>
      <c r="C287">
        <v>0</v>
      </c>
      <c r="D287">
        <v>41</v>
      </c>
      <c r="E287">
        <v>2015</v>
      </c>
      <c r="F287" t="s">
        <v>45</v>
      </c>
      <c r="G287">
        <v>33</v>
      </c>
      <c r="H287">
        <v>12</v>
      </c>
      <c r="I287">
        <v>0</v>
      </c>
      <c r="J287">
        <v>2</v>
      </c>
      <c r="K287">
        <v>2</v>
      </c>
      <c r="L287">
        <v>0</v>
      </c>
      <c r="M287">
        <v>0</v>
      </c>
      <c r="N287" t="s">
        <v>36</v>
      </c>
      <c r="O287" t="s">
        <v>37</v>
      </c>
      <c r="P287" t="s">
        <v>50</v>
      </c>
      <c r="Q287" t="s">
        <v>39</v>
      </c>
      <c r="R287">
        <v>0</v>
      </c>
      <c r="S287">
        <v>0</v>
      </c>
      <c r="T287">
        <v>0</v>
      </c>
      <c r="U287" t="s">
        <v>40</v>
      </c>
      <c r="V287" t="s">
        <v>40</v>
      </c>
      <c r="W287">
        <v>0</v>
      </c>
      <c r="X287" t="s">
        <v>41</v>
      </c>
      <c r="Y287">
        <v>1</v>
      </c>
      <c r="Z287">
        <v>0</v>
      </c>
      <c r="AA287">
        <v>0</v>
      </c>
      <c r="AB287" t="s">
        <v>53</v>
      </c>
      <c r="AC287">
        <v>62</v>
      </c>
      <c r="AD287">
        <v>0</v>
      </c>
      <c r="AE287">
        <v>0</v>
      </c>
      <c r="AF287" t="s">
        <v>48</v>
      </c>
      <c r="AG287" s="1">
        <v>42230</v>
      </c>
      <c r="AH287">
        <f>SUM(Hotel_Data_Mini[[#This Row],[adults]:[babies]])</f>
        <v>2</v>
      </c>
      <c r="AI287">
        <f>SUM(Hotel_Data_Mini[[#This Row],[stays_in_weekend_nights]:[stays_in_week_nights]])</f>
        <v>2</v>
      </c>
      <c r="AJ287">
        <f>IF(Hotel_Data_Mini[[#This Row],[reserved_room_type]]=Hotel_Data_Mini[[#This Row],[assigned_room_type]],0,1)</f>
        <v>0</v>
      </c>
    </row>
    <row r="288" spans="1:36" x14ac:dyDescent="0.25">
      <c r="A288" t="s">
        <v>33</v>
      </c>
      <c r="B288" t="s">
        <v>34</v>
      </c>
      <c r="C288">
        <v>1</v>
      </c>
      <c r="D288">
        <v>51</v>
      </c>
      <c r="E288">
        <v>2015</v>
      </c>
      <c r="F288" t="s">
        <v>52</v>
      </c>
      <c r="G288">
        <v>27</v>
      </c>
      <c r="H288">
        <v>3</v>
      </c>
      <c r="I288">
        <v>0</v>
      </c>
      <c r="J288">
        <v>2</v>
      </c>
      <c r="K288">
        <v>3</v>
      </c>
      <c r="L288">
        <v>0</v>
      </c>
      <c r="M288">
        <v>0</v>
      </c>
      <c r="N288" t="s">
        <v>36</v>
      </c>
      <c r="O288" t="s">
        <v>37</v>
      </c>
      <c r="P288" t="s">
        <v>38</v>
      </c>
      <c r="Q288" t="s">
        <v>39</v>
      </c>
      <c r="R288">
        <v>0</v>
      </c>
      <c r="S288">
        <v>0</v>
      </c>
      <c r="T288">
        <v>0</v>
      </c>
      <c r="U288" t="s">
        <v>40</v>
      </c>
      <c r="V288" t="s">
        <v>40</v>
      </c>
      <c r="W288">
        <v>0</v>
      </c>
      <c r="X288" t="s">
        <v>41</v>
      </c>
      <c r="Y288">
        <v>242</v>
      </c>
      <c r="Z288">
        <v>0</v>
      </c>
      <c r="AA288">
        <v>0</v>
      </c>
      <c r="AB288" t="s">
        <v>42</v>
      </c>
      <c r="AC288">
        <v>110.3</v>
      </c>
      <c r="AD288">
        <v>0</v>
      </c>
      <c r="AE288">
        <v>0</v>
      </c>
      <c r="AF288" t="s">
        <v>43</v>
      </c>
      <c r="AG288" s="1">
        <v>42164</v>
      </c>
      <c r="AH288">
        <f>SUM(Hotel_Data_Mini[[#This Row],[adults]:[babies]])</f>
        <v>3</v>
      </c>
      <c r="AI288">
        <f>SUM(Hotel_Data_Mini[[#This Row],[stays_in_weekend_nights]:[stays_in_week_nights]])</f>
        <v>2</v>
      </c>
      <c r="AJ288">
        <f>IF(Hotel_Data_Mini[[#This Row],[reserved_room_type]]=Hotel_Data_Mini[[#This Row],[assigned_room_type]],0,1)</f>
        <v>0</v>
      </c>
    </row>
    <row r="289" spans="1:36" x14ac:dyDescent="0.25">
      <c r="A289" t="s">
        <v>33</v>
      </c>
      <c r="B289" t="s">
        <v>44</v>
      </c>
      <c r="C289">
        <v>1</v>
      </c>
      <c r="D289">
        <v>77</v>
      </c>
      <c r="E289">
        <v>2015</v>
      </c>
      <c r="F289" t="s">
        <v>72</v>
      </c>
      <c r="G289">
        <v>48</v>
      </c>
      <c r="H289">
        <v>25</v>
      </c>
      <c r="I289">
        <v>0</v>
      </c>
      <c r="J289">
        <v>3</v>
      </c>
      <c r="K289">
        <v>1</v>
      </c>
      <c r="L289">
        <v>0</v>
      </c>
      <c r="M289">
        <v>0</v>
      </c>
      <c r="N289" t="s">
        <v>36</v>
      </c>
      <c r="O289" t="s">
        <v>37</v>
      </c>
      <c r="P289" t="s">
        <v>47</v>
      </c>
      <c r="Q289" t="s">
        <v>47</v>
      </c>
      <c r="R289">
        <v>0</v>
      </c>
      <c r="S289">
        <v>0</v>
      </c>
      <c r="T289">
        <v>0</v>
      </c>
      <c r="U289" t="s">
        <v>65</v>
      </c>
      <c r="V289" t="s">
        <v>65</v>
      </c>
      <c r="W289">
        <v>0</v>
      </c>
      <c r="X289" t="s">
        <v>41</v>
      </c>
      <c r="Y289">
        <v>14</v>
      </c>
      <c r="Z289">
        <v>0</v>
      </c>
      <c r="AA289">
        <v>0</v>
      </c>
      <c r="AB289" t="s">
        <v>42</v>
      </c>
      <c r="AC289">
        <v>127.5</v>
      </c>
      <c r="AD289">
        <v>0</v>
      </c>
      <c r="AE289">
        <v>0</v>
      </c>
      <c r="AF289" t="s">
        <v>43</v>
      </c>
      <c r="AG289" s="1">
        <v>42264</v>
      </c>
      <c r="AH289">
        <f>SUM(Hotel_Data_Mini[[#This Row],[adults]:[babies]])</f>
        <v>1</v>
      </c>
      <c r="AI289">
        <f>SUM(Hotel_Data_Mini[[#This Row],[stays_in_weekend_nights]:[stays_in_week_nights]])</f>
        <v>3</v>
      </c>
      <c r="AJ289">
        <f>IF(Hotel_Data_Mini[[#This Row],[reserved_room_type]]=Hotel_Data_Mini[[#This Row],[assigned_room_type]],0,1)</f>
        <v>0</v>
      </c>
    </row>
    <row r="290" spans="1:36" x14ac:dyDescent="0.25">
      <c r="A290" t="s">
        <v>33</v>
      </c>
      <c r="B290" t="s">
        <v>44</v>
      </c>
      <c r="C290">
        <v>0</v>
      </c>
      <c r="D290">
        <v>5</v>
      </c>
      <c r="E290">
        <v>2015</v>
      </c>
      <c r="F290" t="s">
        <v>35</v>
      </c>
      <c r="G290">
        <v>44</v>
      </c>
      <c r="H290">
        <v>28</v>
      </c>
      <c r="I290">
        <v>0</v>
      </c>
      <c r="J290">
        <v>4</v>
      </c>
      <c r="K290">
        <v>2</v>
      </c>
      <c r="L290">
        <v>0</v>
      </c>
      <c r="M290">
        <v>0</v>
      </c>
      <c r="N290" t="s">
        <v>36</v>
      </c>
      <c r="O290" t="s">
        <v>46</v>
      </c>
      <c r="P290" t="s">
        <v>56</v>
      </c>
      <c r="Q290" t="s">
        <v>39</v>
      </c>
      <c r="R290">
        <v>0</v>
      </c>
      <c r="S290">
        <v>0</v>
      </c>
      <c r="T290">
        <v>0</v>
      </c>
      <c r="U290" t="s">
        <v>40</v>
      </c>
      <c r="V290" t="s">
        <v>40</v>
      </c>
      <c r="W290">
        <v>0</v>
      </c>
      <c r="X290" t="s">
        <v>41</v>
      </c>
      <c r="Y290">
        <v>6</v>
      </c>
      <c r="Z290">
        <v>0</v>
      </c>
      <c r="AA290">
        <v>0</v>
      </c>
      <c r="AB290" t="s">
        <v>42</v>
      </c>
      <c r="AC290">
        <v>70</v>
      </c>
      <c r="AD290">
        <v>0</v>
      </c>
      <c r="AE290">
        <v>0</v>
      </c>
      <c r="AF290" t="s">
        <v>48</v>
      </c>
      <c r="AG290" s="1">
        <v>0</v>
      </c>
      <c r="AH290">
        <f>SUM(Hotel_Data_Mini[[#This Row],[adults]:[babies]])</f>
        <v>2</v>
      </c>
      <c r="AI290">
        <f>SUM(Hotel_Data_Mini[[#This Row],[stays_in_weekend_nights]:[stays_in_week_nights]])</f>
        <v>4</v>
      </c>
      <c r="AJ290">
        <f>IF(Hotel_Data_Mini[[#This Row],[reserved_room_type]]=Hotel_Data_Mini[[#This Row],[assigned_room_type]],0,1)</f>
        <v>0</v>
      </c>
    </row>
    <row r="291" spans="1:36" x14ac:dyDescent="0.25">
      <c r="A291" t="s">
        <v>33</v>
      </c>
      <c r="B291" t="s">
        <v>44</v>
      </c>
      <c r="C291">
        <v>1</v>
      </c>
      <c r="D291">
        <v>304</v>
      </c>
      <c r="E291">
        <v>2015</v>
      </c>
      <c r="F291" t="s">
        <v>45</v>
      </c>
      <c r="G291">
        <v>34</v>
      </c>
      <c r="H291">
        <v>17</v>
      </c>
      <c r="I291">
        <v>1</v>
      </c>
      <c r="J291">
        <v>1</v>
      </c>
      <c r="K291">
        <v>2</v>
      </c>
      <c r="L291">
        <v>0</v>
      </c>
      <c r="M291">
        <v>0</v>
      </c>
      <c r="N291" t="s">
        <v>36</v>
      </c>
      <c r="O291" t="s">
        <v>37</v>
      </c>
      <c r="P291" t="s">
        <v>50</v>
      </c>
      <c r="Q291" t="s">
        <v>39</v>
      </c>
      <c r="R291">
        <v>0</v>
      </c>
      <c r="S291">
        <v>1</v>
      </c>
      <c r="T291">
        <v>0</v>
      </c>
      <c r="U291" t="s">
        <v>40</v>
      </c>
      <c r="V291" t="s">
        <v>40</v>
      </c>
      <c r="W291">
        <v>0</v>
      </c>
      <c r="X291" t="s">
        <v>51</v>
      </c>
      <c r="Y291">
        <v>1</v>
      </c>
      <c r="Z291">
        <v>0</v>
      </c>
      <c r="AA291">
        <v>0</v>
      </c>
      <c r="AB291" t="s">
        <v>59</v>
      </c>
      <c r="AC291">
        <v>62</v>
      </c>
      <c r="AD291">
        <v>0</v>
      </c>
      <c r="AE291">
        <v>0</v>
      </c>
      <c r="AF291" t="s">
        <v>43</v>
      </c>
      <c r="AG291" s="1">
        <v>42005</v>
      </c>
      <c r="AH291">
        <f>SUM(Hotel_Data_Mini[[#This Row],[adults]:[babies]])</f>
        <v>2</v>
      </c>
      <c r="AI291">
        <f>SUM(Hotel_Data_Mini[[#This Row],[stays_in_weekend_nights]:[stays_in_week_nights]])</f>
        <v>2</v>
      </c>
      <c r="AJ291">
        <f>IF(Hotel_Data_Mini[[#This Row],[reserved_room_type]]=Hotel_Data_Mini[[#This Row],[assigned_room_type]],0,1)</f>
        <v>0</v>
      </c>
    </row>
    <row r="292" spans="1:36" x14ac:dyDescent="0.25">
      <c r="A292" t="s">
        <v>33</v>
      </c>
      <c r="B292" t="s">
        <v>44</v>
      </c>
      <c r="C292">
        <v>0</v>
      </c>
      <c r="D292">
        <v>1</v>
      </c>
      <c r="E292">
        <v>2015</v>
      </c>
      <c r="F292" t="s">
        <v>45</v>
      </c>
      <c r="G292">
        <v>33</v>
      </c>
      <c r="H292">
        <v>10</v>
      </c>
      <c r="I292">
        <v>1</v>
      </c>
      <c r="J292">
        <v>0</v>
      </c>
      <c r="K292">
        <v>2</v>
      </c>
      <c r="L292">
        <v>0</v>
      </c>
      <c r="M292">
        <v>0</v>
      </c>
      <c r="N292" t="s">
        <v>80</v>
      </c>
      <c r="O292" t="s">
        <v>95</v>
      </c>
      <c r="P292" t="s">
        <v>38</v>
      </c>
      <c r="Q292" t="s">
        <v>47</v>
      </c>
      <c r="R292">
        <v>0</v>
      </c>
      <c r="S292">
        <v>0</v>
      </c>
      <c r="T292">
        <v>0</v>
      </c>
      <c r="U292" t="s">
        <v>40</v>
      </c>
      <c r="V292" t="s">
        <v>40</v>
      </c>
      <c r="W292">
        <v>0</v>
      </c>
      <c r="X292" t="s">
        <v>41</v>
      </c>
      <c r="Y292">
        <v>9</v>
      </c>
      <c r="Z292">
        <v>0</v>
      </c>
      <c r="AA292">
        <v>0</v>
      </c>
      <c r="AB292" t="s">
        <v>59</v>
      </c>
      <c r="AC292">
        <v>96</v>
      </c>
      <c r="AD292">
        <v>0</v>
      </c>
      <c r="AE292">
        <v>2</v>
      </c>
      <c r="AF292" t="s">
        <v>48</v>
      </c>
      <c r="AG292" s="1">
        <v>0</v>
      </c>
      <c r="AH292">
        <f>SUM(Hotel_Data_Mini[[#This Row],[adults]:[babies]])</f>
        <v>2</v>
      </c>
      <c r="AI292">
        <f>SUM(Hotel_Data_Mini[[#This Row],[stays_in_weekend_nights]:[stays_in_week_nights]])</f>
        <v>1</v>
      </c>
      <c r="AJ292">
        <f>IF(Hotel_Data_Mini[[#This Row],[reserved_room_type]]=Hotel_Data_Mini[[#This Row],[assigned_room_type]],0,1)</f>
        <v>0</v>
      </c>
    </row>
    <row r="293" spans="1:36" x14ac:dyDescent="0.25">
      <c r="A293" t="s">
        <v>33</v>
      </c>
      <c r="B293" t="s">
        <v>34</v>
      </c>
      <c r="C293">
        <v>1</v>
      </c>
      <c r="D293">
        <v>161</v>
      </c>
      <c r="E293">
        <v>2015</v>
      </c>
      <c r="F293" t="s">
        <v>49</v>
      </c>
      <c r="G293">
        <v>53</v>
      </c>
      <c r="H293">
        <v>31</v>
      </c>
      <c r="I293">
        <v>0</v>
      </c>
      <c r="J293">
        <v>2</v>
      </c>
      <c r="K293">
        <v>2</v>
      </c>
      <c r="L293">
        <v>1</v>
      </c>
      <c r="M293">
        <v>0</v>
      </c>
      <c r="N293" t="s">
        <v>36</v>
      </c>
      <c r="O293" t="s">
        <v>37</v>
      </c>
      <c r="P293" t="s">
        <v>38</v>
      </c>
      <c r="Q293" t="s">
        <v>39</v>
      </c>
      <c r="R293">
        <v>0</v>
      </c>
      <c r="S293">
        <v>0</v>
      </c>
      <c r="T293">
        <v>0</v>
      </c>
      <c r="U293" t="s">
        <v>66</v>
      </c>
      <c r="V293" t="s">
        <v>66</v>
      </c>
      <c r="W293">
        <v>0</v>
      </c>
      <c r="X293" t="s">
        <v>41</v>
      </c>
      <c r="Y293">
        <v>240</v>
      </c>
      <c r="Z293">
        <v>0</v>
      </c>
      <c r="AA293">
        <v>0</v>
      </c>
      <c r="AB293" t="s">
        <v>42</v>
      </c>
      <c r="AC293">
        <v>148.1</v>
      </c>
      <c r="AD293">
        <v>0</v>
      </c>
      <c r="AE293">
        <v>1</v>
      </c>
      <c r="AF293" t="s">
        <v>43</v>
      </c>
      <c r="AG293" s="1">
        <v>42208</v>
      </c>
      <c r="AH293">
        <f>SUM(Hotel_Data_Mini[[#This Row],[adults]:[babies]])</f>
        <v>3</v>
      </c>
      <c r="AI293">
        <f>SUM(Hotel_Data_Mini[[#This Row],[stays_in_weekend_nights]:[stays_in_week_nights]])</f>
        <v>2</v>
      </c>
      <c r="AJ293">
        <f>IF(Hotel_Data_Mini[[#This Row],[reserved_room_type]]=Hotel_Data_Mini[[#This Row],[assigned_room_type]],0,1)</f>
        <v>0</v>
      </c>
    </row>
    <row r="294" spans="1:36" x14ac:dyDescent="0.25">
      <c r="A294" t="s">
        <v>33</v>
      </c>
      <c r="B294" t="s">
        <v>34</v>
      </c>
      <c r="C294">
        <v>0</v>
      </c>
      <c r="D294">
        <v>31</v>
      </c>
      <c r="E294">
        <v>2015</v>
      </c>
      <c r="F294" t="s">
        <v>52</v>
      </c>
      <c r="G294">
        <v>31</v>
      </c>
      <c r="H294">
        <v>31</v>
      </c>
      <c r="I294">
        <v>0</v>
      </c>
      <c r="J294">
        <v>2</v>
      </c>
      <c r="K294">
        <v>2</v>
      </c>
      <c r="L294">
        <v>0</v>
      </c>
      <c r="M294">
        <v>0</v>
      </c>
      <c r="N294" t="s">
        <v>36</v>
      </c>
      <c r="O294" t="s">
        <v>46</v>
      </c>
      <c r="P294" t="s">
        <v>56</v>
      </c>
      <c r="Q294" t="s">
        <v>39</v>
      </c>
      <c r="R294">
        <v>0</v>
      </c>
      <c r="S294">
        <v>0</v>
      </c>
      <c r="T294">
        <v>0</v>
      </c>
      <c r="U294" t="s">
        <v>40</v>
      </c>
      <c r="V294" t="s">
        <v>40</v>
      </c>
      <c r="W294">
        <v>0</v>
      </c>
      <c r="X294" t="s">
        <v>41</v>
      </c>
      <c r="Y294">
        <v>196</v>
      </c>
      <c r="Z294">
        <v>0</v>
      </c>
      <c r="AA294">
        <v>0</v>
      </c>
      <c r="AB294" t="s">
        <v>42</v>
      </c>
      <c r="AC294">
        <v>107</v>
      </c>
      <c r="AD294">
        <v>1</v>
      </c>
      <c r="AE294">
        <v>0</v>
      </c>
      <c r="AF294" t="s">
        <v>48</v>
      </c>
      <c r="AG294" s="1">
        <v>42218</v>
      </c>
      <c r="AH294">
        <f>SUM(Hotel_Data_Mini[[#This Row],[adults]:[babies]])</f>
        <v>2</v>
      </c>
      <c r="AI294">
        <f>SUM(Hotel_Data_Mini[[#This Row],[stays_in_weekend_nights]:[stays_in_week_nights]])</f>
        <v>2</v>
      </c>
      <c r="AJ294">
        <f>IF(Hotel_Data_Mini[[#This Row],[reserved_room_type]]=Hotel_Data_Mini[[#This Row],[assigned_room_type]],0,1)</f>
        <v>0</v>
      </c>
    </row>
    <row r="295" spans="1:36" x14ac:dyDescent="0.25">
      <c r="A295" t="s">
        <v>33</v>
      </c>
      <c r="B295" t="s">
        <v>44</v>
      </c>
      <c r="C295">
        <v>0</v>
      </c>
      <c r="D295">
        <v>3</v>
      </c>
      <c r="E295">
        <v>2015</v>
      </c>
      <c r="F295" t="s">
        <v>35</v>
      </c>
      <c r="G295">
        <v>43</v>
      </c>
      <c r="H295">
        <v>19</v>
      </c>
      <c r="I295">
        <v>1</v>
      </c>
      <c r="J295">
        <v>0</v>
      </c>
      <c r="K295">
        <v>1</v>
      </c>
      <c r="L295">
        <v>0</v>
      </c>
      <c r="M295">
        <v>0</v>
      </c>
      <c r="N295" t="s">
        <v>36</v>
      </c>
      <c r="O295" t="s">
        <v>37</v>
      </c>
      <c r="P295" t="s">
        <v>47</v>
      </c>
      <c r="Q295" t="s">
        <v>47</v>
      </c>
      <c r="R295">
        <v>0</v>
      </c>
      <c r="S295">
        <v>0</v>
      </c>
      <c r="T295">
        <v>0</v>
      </c>
      <c r="U295" t="s">
        <v>40</v>
      </c>
      <c r="V295" t="s">
        <v>71</v>
      </c>
      <c r="W295">
        <v>0</v>
      </c>
      <c r="X295" t="s">
        <v>41</v>
      </c>
      <c r="Y295">
        <v>14</v>
      </c>
      <c r="Z295">
        <v>0</v>
      </c>
      <c r="AA295">
        <v>0</v>
      </c>
      <c r="AB295" t="s">
        <v>42</v>
      </c>
      <c r="AC295">
        <v>128</v>
      </c>
      <c r="AD295">
        <v>0</v>
      </c>
      <c r="AE295">
        <v>0</v>
      </c>
      <c r="AF295" t="s">
        <v>48</v>
      </c>
      <c r="AG295" s="1">
        <v>42297</v>
      </c>
      <c r="AH295">
        <f>SUM(Hotel_Data_Mini[[#This Row],[adults]:[babies]])</f>
        <v>1</v>
      </c>
      <c r="AI295">
        <f>SUM(Hotel_Data_Mini[[#This Row],[stays_in_weekend_nights]:[stays_in_week_nights]])</f>
        <v>1</v>
      </c>
      <c r="AJ295">
        <f>IF(Hotel_Data_Mini[[#This Row],[reserved_room_type]]=Hotel_Data_Mini[[#This Row],[assigned_room_type]],0,1)</f>
        <v>1</v>
      </c>
    </row>
    <row r="296" spans="1:36" x14ac:dyDescent="0.25">
      <c r="A296" t="s">
        <v>33</v>
      </c>
      <c r="B296" t="s">
        <v>44</v>
      </c>
      <c r="C296">
        <v>0</v>
      </c>
      <c r="D296">
        <v>0</v>
      </c>
      <c r="E296">
        <v>2015</v>
      </c>
      <c r="F296" t="s">
        <v>49</v>
      </c>
      <c r="G296">
        <v>49</v>
      </c>
      <c r="H296">
        <v>2</v>
      </c>
      <c r="I296">
        <v>4</v>
      </c>
      <c r="J296">
        <v>9</v>
      </c>
      <c r="K296">
        <v>2</v>
      </c>
      <c r="L296">
        <v>0</v>
      </c>
      <c r="M296">
        <v>0</v>
      </c>
      <c r="N296" t="s">
        <v>36</v>
      </c>
      <c r="O296" t="s">
        <v>96</v>
      </c>
      <c r="P296" t="s">
        <v>47</v>
      </c>
      <c r="Q296" t="s">
        <v>47</v>
      </c>
      <c r="R296">
        <v>0</v>
      </c>
      <c r="S296">
        <v>0</v>
      </c>
      <c r="T296">
        <v>0</v>
      </c>
      <c r="U296" t="s">
        <v>40</v>
      </c>
      <c r="V296" t="s">
        <v>40</v>
      </c>
      <c r="W296">
        <v>3</v>
      </c>
      <c r="X296" t="s">
        <v>41</v>
      </c>
      <c r="Y296">
        <v>0</v>
      </c>
      <c r="Z296">
        <v>0</v>
      </c>
      <c r="AA296">
        <v>0</v>
      </c>
      <c r="AB296" t="s">
        <v>42</v>
      </c>
      <c r="AC296">
        <v>89</v>
      </c>
      <c r="AD296">
        <v>0</v>
      </c>
      <c r="AE296">
        <v>0</v>
      </c>
      <c r="AF296" t="s">
        <v>48</v>
      </c>
      <c r="AG296" s="1">
        <v>42353</v>
      </c>
      <c r="AH296">
        <f>SUM(Hotel_Data_Mini[[#This Row],[adults]:[babies]])</f>
        <v>2</v>
      </c>
      <c r="AI296">
        <f>SUM(Hotel_Data_Mini[[#This Row],[stays_in_weekend_nights]:[stays_in_week_nights]])</f>
        <v>13</v>
      </c>
      <c r="AJ296">
        <f>IF(Hotel_Data_Mini[[#This Row],[reserved_room_type]]=Hotel_Data_Mini[[#This Row],[assigned_room_type]],0,1)</f>
        <v>0</v>
      </c>
    </row>
    <row r="297" spans="1:36" x14ac:dyDescent="0.25">
      <c r="A297" t="s">
        <v>33</v>
      </c>
      <c r="B297" t="s">
        <v>44</v>
      </c>
      <c r="C297">
        <v>0</v>
      </c>
      <c r="D297">
        <v>60</v>
      </c>
      <c r="E297">
        <v>2015</v>
      </c>
      <c r="F297" t="s">
        <v>35</v>
      </c>
      <c r="G297">
        <v>42</v>
      </c>
      <c r="H297">
        <v>12</v>
      </c>
      <c r="I297">
        <v>1</v>
      </c>
      <c r="J297">
        <v>1</v>
      </c>
      <c r="K297">
        <v>2</v>
      </c>
      <c r="L297">
        <v>0</v>
      </c>
      <c r="M297">
        <v>0</v>
      </c>
      <c r="N297" t="s">
        <v>36</v>
      </c>
      <c r="O297" t="s">
        <v>37</v>
      </c>
      <c r="P297" t="s">
        <v>56</v>
      </c>
      <c r="Q297" t="s">
        <v>39</v>
      </c>
      <c r="R297">
        <v>0</v>
      </c>
      <c r="S297">
        <v>0</v>
      </c>
      <c r="T297">
        <v>0</v>
      </c>
      <c r="U297" t="s">
        <v>40</v>
      </c>
      <c r="V297" t="s">
        <v>60</v>
      </c>
      <c r="W297">
        <v>1</v>
      </c>
      <c r="X297" t="s">
        <v>41</v>
      </c>
      <c r="Y297">
        <v>3</v>
      </c>
      <c r="Z297">
        <v>0</v>
      </c>
      <c r="AA297">
        <v>0</v>
      </c>
      <c r="AB297" t="s">
        <v>53</v>
      </c>
      <c r="AC297">
        <v>65</v>
      </c>
      <c r="AD297">
        <v>0</v>
      </c>
      <c r="AE297">
        <v>1</v>
      </c>
      <c r="AF297" t="s">
        <v>48</v>
      </c>
      <c r="AG297" s="1">
        <v>42291</v>
      </c>
      <c r="AH297">
        <f>SUM(Hotel_Data_Mini[[#This Row],[adults]:[babies]])</f>
        <v>2</v>
      </c>
      <c r="AI297">
        <f>SUM(Hotel_Data_Mini[[#This Row],[stays_in_weekend_nights]:[stays_in_week_nights]])</f>
        <v>2</v>
      </c>
      <c r="AJ297">
        <f>IF(Hotel_Data_Mini[[#This Row],[reserved_room_type]]=Hotel_Data_Mini[[#This Row],[assigned_room_type]],0,1)</f>
        <v>1</v>
      </c>
    </row>
    <row r="298" spans="1:36" x14ac:dyDescent="0.25">
      <c r="A298" t="s">
        <v>33</v>
      </c>
      <c r="B298" t="s">
        <v>44</v>
      </c>
      <c r="C298">
        <v>0</v>
      </c>
      <c r="D298">
        <v>25</v>
      </c>
      <c r="E298">
        <v>2015</v>
      </c>
      <c r="F298" t="s">
        <v>35</v>
      </c>
      <c r="G298">
        <v>42</v>
      </c>
      <c r="H298">
        <v>11</v>
      </c>
      <c r="I298">
        <v>2</v>
      </c>
      <c r="J298">
        <v>2</v>
      </c>
      <c r="K298">
        <v>2</v>
      </c>
      <c r="L298">
        <v>0</v>
      </c>
      <c r="M298">
        <v>0</v>
      </c>
      <c r="N298" t="s">
        <v>36</v>
      </c>
      <c r="O298" t="s">
        <v>64</v>
      </c>
      <c r="P298" t="s">
        <v>56</v>
      </c>
      <c r="Q298" t="s">
        <v>39</v>
      </c>
      <c r="R298">
        <v>0</v>
      </c>
      <c r="S298">
        <v>0</v>
      </c>
      <c r="T298">
        <v>0</v>
      </c>
      <c r="U298" t="s">
        <v>40</v>
      </c>
      <c r="V298" t="s">
        <v>40</v>
      </c>
      <c r="W298">
        <v>0</v>
      </c>
      <c r="X298" t="s">
        <v>41</v>
      </c>
      <c r="Y298">
        <v>79</v>
      </c>
      <c r="Z298">
        <v>0</v>
      </c>
      <c r="AA298">
        <v>0</v>
      </c>
      <c r="AB298" t="s">
        <v>42</v>
      </c>
      <c r="AC298">
        <v>72.760000000000005</v>
      </c>
      <c r="AD298">
        <v>0</v>
      </c>
      <c r="AE298">
        <v>0</v>
      </c>
      <c r="AF298" t="s">
        <v>48</v>
      </c>
      <c r="AG298" s="1">
        <v>42292</v>
      </c>
      <c r="AH298">
        <f>SUM(Hotel_Data_Mini[[#This Row],[adults]:[babies]])</f>
        <v>2</v>
      </c>
      <c r="AI298">
        <f>SUM(Hotel_Data_Mini[[#This Row],[stays_in_weekend_nights]:[stays_in_week_nights]])</f>
        <v>4</v>
      </c>
      <c r="AJ298">
        <f>IF(Hotel_Data_Mini[[#This Row],[reserved_room_type]]=Hotel_Data_Mini[[#This Row],[assigned_room_type]],0,1)</f>
        <v>0</v>
      </c>
    </row>
    <row r="299" spans="1:36" x14ac:dyDescent="0.25">
      <c r="A299" t="s">
        <v>33</v>
      </c>
      <c r="B299" t="s">
        <v>34</v>
      </c>
      <c r="C299">
        <v>0</v>
      </c>
      <c r="D299">
        <v>67</v>
      </c>
      <c r="E299">
        <v>2015</v>
      </c>
      <c r="F299" t="s">
        <v>35</v>
      </c>
      <c r="G299">
        <v>41</v>
      </c>
      <c r="H299">
        <v>4</v>
      </c>
      <c r="I299">
        <v>2</v>
      </c>
      <c r="J299">
        <v>3</v>
      </c>
      <c r="K299">
        <v>2</v>
      </c>
      <c r="L299">
        <v>0</v>
      </c>
      <c r="M299">
        <v>0</v>
      </c>
      <c r="N299" t="s">
        <v>36</v>
      </c>
      <c r="O299" t="s">
        <v>64</v>
      </c>
      <c r="P299" t="s">
        <v>38</v>
      </c>
      <c r="Q299" t="s">
        <v>39</v>
      </c>
      <c r="R299">
        <v>0</v>
      </c>
      <c r="S299">
        <v>0</v>
      </c>
      <c r="T299">
        <v>0</v>
      </c>
      <c r="U299" t="s">
        <v>40</v>
      </c>
      <c r="V299" t="s">
        <v>40</v>
      </c>
      <c r="W299">
        <v>0</v>
      </c>
      <c r="X299" t="s">
        <v>41</v>
      </c>
      <c r="Y299">
        <v>240</v>
      </c>
      <c r="Z299">
        <v>0</v>
      </c>
      <c r="AA299">
        <v>0</v>
      </c>
      <c r="AB299" t="s">
        <v>42</v>
      </c>
      <c r="AC299">
        <v>52.4</v>
      </c>
      <c r="AD299">
        <v>0</v>
      </c>
      <c r="AE299">
        <v>1</v>
      </c>
      <c r="AF299" t="s">
        <v>48</v>
      </c>
      <c r="AG299" s="1">
        <v>0</v>
      </c>
      <c r="AH299">
        <f>SUM(Hotel_Data_Mini[[#This Row],[adults]:[babies]])</f>
        <v>2</v>
      </c>
      <c r="AI299">
        <f>SUM(Hotel_Data_Mini[[#This Row],[stays_in_weekend_nights]:[stays_in_week_nights]])</f>
        <v>5</v>
      </c>
      <c r="AJ299">
        <f>IF(Hotel_Data_Mini[[#This Row],[reserved_room_type]]=Hotel_Data_Mini[[#This Row],[assigned_room_type]],0,1)</f>
        <v>0</v>
      </c>
    </row>
    <row r="300" spans="1:36" x14ac:dyDescent="0.25">
      <c r="A300" t="s">
        <v>33</v>
      </c>
      <c r="B300" t="s">
        <v>34</v>
      </c>
      <c r="C300">
        <v>0</v>
      </c>
      <c r="D300">
        <v>11</v>
      </c>
      <c r="E300">
        <v>2015</v>
      </c>
      <c r="F300" t="s">
        <v>72</v>
      </c>
      <c r="G300">
        <v>46</v>
      </c>
      <c r="H300">
        <v>8</v>
      </c>
      <c r="I300">
        <v>2</v>
      </c>
      <c r="J300">
        <v>0</v>
      </c>
      <c r="K300">
        <v>2</v>
      </c>
      <c r="L300">
        <v>0</v>
      </c>
      <c r="M300">
        <v>0</v>
      </c>
      <c r="N300" t="s">
        <v>54</v>
      </c>
      <c r="O300" t="s">
        <v>46</v>
      </c>
      <c r="P300" t="s">
        <v>38</v>
      </c>
      <c r="Q300" t="s">
        <v>39</v>
      </c>
      <c r="R300">
        <v>0</v>
      </c>
      <c r="S300">
        <v>0</v>
      </c>
      <c r="T300">
        <v>0</v>
      </c>
      <c r="U300" t="s">
        <v>40</v>
      </c>
      <c r="V300" t="s">
        <v>60</v>
      </c>
      <c r="W300">
        <v>1</v>
      </c>
      <c r="X300" t="s">
        <v>41</v>
      </c>
      <c r="Y300">
        <v>240</v>
      </c>
      <c r="Z300">
        <v>0</v>
      </c>
      <c r="AA300">
        <v>0</v>
      </c>
      <c r="AB300" t="s">
        <v>42</v>
      </c>
      <c r="AC300">
        <v>94</v>
      </c>
      <c r="AD300">
        <v>1</v>
      </c>
      <c r="AE300">
        <v>1</v>
      </c>
      <c r="AF300" t="s">
        <v>48</v>
      </c>
      <c r="AG300" s="1">
        <v>0</v>
      </c>
      <c r="AH300">
        <f>SUM(Hotel_Data_Mini[[#This Row],[adults]:[babies]])</f>
        <v>2</v>
      </c>
      <c r="AI300">
        <f>SUM(Hotel_Data_Mini[[#This Row],[stays_in_weekend_nights]:[stays_in_week_nights]])</f>
        <v>2</v>
      </c>
      <c r="AJ300">
        <f>IF(Hotel_Data_Mini[[#This Row],[reserved_room_type]]=Hotel_Data_Mini[[#This Row],[assigned_room_type]],0,1)</f>
        <v>1</v>
      </c>
    </row>
    <row r="301" spans="1:36" x14ac:dyDescent="0.25">
      <c r="A301" t="s">
        <v>33</v>
      </c>
      <c r="B301" t="s">
        <v>34</v>
      </c>
      <c r="C301">
        <v>0</v>
      </c>
      <c r="D301">
        <v>13</v>
      </c>
      <c r="E301">
        <v>2015</v>
      </c>
      <c r="F301" t="s">
        <v>49</v>
      </c>
      <c r="G301">
        <v>51</v>
      </c>
      <c r="H301">
        <v>13</v>
      </c>
      <c r="I301">
        <v>2</v>
      </c>
      <c r="J301">
        <v>5</v>
      </c>
      <c r="K301">
        <v>2</v>
      </c>
      <c r="L301">
        <v>0</v>
      </c>
      <c r="M301">
        <v>0</v>
      </c>
      <c r="N301" t="s">
        <v>36</v>
      </c>
      <c r="O301" t="s">
        <v>64</v>
      </c>
      <c r="P301" t="s">
        <v>56</v>
      </c>
      <c r="Q301" t="s">
        <v>39</v>
      </c>
      <c r="R301">
        <v>0</v>
      </c>
      <c r="S301">
        <v>0</v>
      </c>
      <c r="T301">
        <v>0</v>
      </c>
      <c r="U301" t="s">
        <v>40</v>
      </c>
      <c r="V301" t="s">
        <v>71</v>
      </c>
      <c r="W301">
        <v>0</v>
      </c>
      <c r="X301" t="s">
        <v>41</v>
      </c>
      <c r="Y301">
        <v>8</v>
      </c>
      <c r="Z301">
        <v>0</v>
      </c>
      <c r="AA301">
        <v>0</v>
      </c>
      <c r="AB301" t="s">
        <v>42</v>
      </c>
      <c r="AC301">
        <v>49</v>
      </c>
      <c r="AD301">
        <v>0</v>
      </c>
      <c r="AE301">
        <v>0</v>
      </c>
      <c r="AF301" t="s">
        <v>48</v>
      </c>
      <c r="AG301" s="1">
        <v>42358</v>
      </c>
      <c r="AH301">
        <f>SUM(Hotel_Data_Mini[[#This Row],[adults]:[babies]])</f>
        <v>2</v>
      </c>
      <c r="AI301">
        <f>SUM(Hotel_Data_Mini[[#This Row],[stays_in_weekend_nights]:[stays_in_week_nights]])</f>
        <v>7</v>
      </c>
      <c r="AJ301">
        <f>IF(Hotel_Data_Mini[[#This Row],[reserved_room_type]]=Hotel_Data_Mini[[#This Row],[assigned_room_type]],0,1)</f>
        <v>1</v>
      </c>
    </row>
    <row r="302" spans="1:36" x14ac:dyDescent="0.25">
      <c r="A302" t="s">
        <v>33</v>
      </c>
      <c r="B302" t="s">
        <v>34</v>
      </c>
      <c r="C302">
        <v>0</v>
      </c>
      <c r="D302">
        <v>0</v>
      </c>
      <c r="E302">
        <v>2015</v>
      </c>
      <c r="F302" t="s">
        <v>57</v>
      </c>
      <c r="G302">
        <v>36</v>
      </c>
      <c r="H302">
        <v>2</v>
      </c>
      <c r="I302">
        <v>0</v>
      </c>
      <c r="J302">
        <v>1</v>
      </c>
      <c r="K302">
        <v>2</v>
      </c>
      <c r="L302">
        <v>1</v>
      </c>
      <c r="M302">
        <v>0</v>
      </c>
      <c r="N302" t="s">
        <v>36</v>
      </c>
      <c r="O302" t="s">
        <v>46</v>
      </c>
      <c r="P302" t="s">
        <v>38</v>
      </c>
      <c r="Q302" t="s">
        <v>39</v>
      </c>
      <c r="R302">
        <v>0</v>
      </c>
      <c r="S302">
        <v>0</v>
      </c>
      <c r="T302">
        <v>0</v>
      </c>
      <c r="U302" t="s">
        <v>60</v>
      </c>
      <c r="V302" t="s">
        <v>71</v>
      </c>
      <c r="W302">
        <v>0</v>
      </c>
      <c r="X302" t="s">
        <v>41</v>
      </c>
      <c r="Y302">
        <v>240</v>
      </c>
      <c r="Z302">
        <v>0</v>
      </c>
      <c r="AA302">
        <v>0</v>
      </c>
      <c r="AB302" t="s">
        <v>42</v>
      </c>
      <c r="AC302">
        <v>161</v>
      </c>
      <c r="AD302">
        <v>1</v>
      </c>
      <c r="AE302">
        <v>0</v>
      </c>
      <c r="AF302" t="s">
        <v>48</v>
      </c>
      <c r="AG302" s="1">
        <v>42250</v>
      </c>
      <c r="AH302">
        <f>SUM(Hotel_Data_Mini[[#This Row],[adults]:[babies]])</f>
        <v>3</v>
      </c>
      <c r="AI302">
        <f>SUM(Hotel_Data_Mini[[#This Row],[stays_in_weekend_nights]:[stays_in_week_nights]])</f>
        <v>1</v>
      </c>
      <c r="AJ302">
        <f>IF(Hotel_Data_Mini[[#This Row],[reserved_room_type]]=Hotel_Data_Mini[[#This Row],[assigned_room_type]],0,1)</f>
        <v>1</v>
      </c>
    </row>
    <row r="303" spans="1:36" x14ac:dyDescent="0.25">
      <c r="A303" t="s">
        <v>33</v>
      </c>
      <c r="B303" t="s">
        <v>44</v>
      </c>
      <c r="C303">
        <v>0</v>
      </c>
      <c r="D303">
        <v>6</v>
      </c>
      <c r="E303">
        <v>2015</v>
      </c>
      <c r="F303" t="s">
        <v>45</v>
      </c>
      <c r="G303">
        <v>35</v>
      </c>
      <c r="H303">
        <v>26</v>
      </c>
      <c r="I303">
        <v>0</v>
      </c>
      <c r="J303">
        <v>1</v>
      </c>
      <c r="K303">
        <v>2</v>
      </c>
      <c r="L303">
        <v>0</v>
      </c>
      <c r="M303">
        <v>0</v>
      </c>
      <c r="N303" t="s">
        <v>80</v>
      </c>
      <c r="O303" t="s">
        <v>68</v>
      </c>
      <c r="P303" t="s">
        <v>38</v>
      </c>
      <c r="Q303" t="s">
        <v>39</v>
      </c>
      <c r="R303">
        <v>0</v>
      </c>
      <c r="S303">
        <v>0</v>
      </c>
      <c r="T303">
        <v>0</v>
      </c>
      <c r="U303" t="s">
        <v>40</v>
      </c>
      <c r="V303" t="s">
        <v>60</v>
      </c>
      <c r="W303">
        <v>0</v>
      </c>
      <c r="X303" t="s">
        <v>41</v>
      </c>
      <c r="Y303">
        <v>9</v>
      </c>
      <c r="Z303">
        <v>0</v>
      </c>
      <c r="AA303">
        <v>0</v>
      </c>
      <c r="AB303" t="s">
        <v>59</v>
      </c>
      <c r="AC303">
        <v>97</v>
      </c>
      <c r="AD303">
        <v>0</v>
      </c>
      <c r="AE303">
        <v>2</v>
      </c>
      <c r="AF303" t="s">
        <v>48</v>
      </c>
      <c r="AG303" s="1">
        <v>42243</v>
      </c>
      <c r="AH303">
        <f>SUM(Hotel_Data_Mini[[#This Row],[adults]:[babies]])</f>
        <v>2</v>
      </c>
      <c r="AI303">
        <f>SUM(Hotel_Data_Mini[[#This Row],[stays_in_weekend_nights]:[stays_in_week_nights]])</f>
        <v>1</v>
      </c>
      <c r="AJ303">
        <f>IF(Hotel_Data_Mini[[#This Row],[reserved_room_type]]=Hotel_Data_Mini[[#This Row],[assigned_room_type]],0,1)</f>
        <v>1</v>
      </c>
    </row>
    <row r="304" spans="1:36" x14ac:dyDescent="0.25">
      <c r="A304" t="s">
        <v>33</v>
      </c>
      <c r="B304" t="s">
        <v>34</v>
      </c>
      <c r="C304">
        <v>0</v>
      </c>
      <c r="D304">
        <v>5</v>
      </c>
      <c r="E304">
        <v>2015</v>
      </c>
      <c r="F304" t="s">
        <v>35</v>
      </c>
      <c r="G304">
        <v>41</v>
      </c>
      <c r="H304">
        <v>10</v>
      </c>
      <c r="I304">
        <v>2</v>
      </c>
      <c r="J304">
        <v>1</v>
      </c>
      <c r="K304">
        <v>1</v>
      </c>
      <c r="L304">
        <v>0</v>
      </c>
      <c r="M304">
        <v>0</v>
      </c>
      <c r="N304" t="s">
        <v>36</v>
      </c>
      <c r="O304" t="s">
        <v>73</v>
      </c>
      <c r="P304" t="s">
        <v>38</v>
      </c>
      <c r="Q304" t="s">
        <v>39</v>
      </c>
      <c r="R304">
        <v>0</v>
      </c>
      <c r="S304">
        <v>0</v>
      </c>
      <c r="T304">
        <v>0</v>
      </c>
      <c r="U304" t="s">
        <v>40</v>
      </c>
      <c r="V304" t="s">
        <v>60</v>
      </c>
      <c r="W304">
        <v>0</v>
      </c>
      <c r="X304" t="s">
        <v>41</v>
      </c>
      <c r="Y304">
        <v>240</v>
      </c>
      <c r="Z304">
        <v>0</v>
      </c>
      <c r="AA304">
        <v>0</v>
      </c>
      <c r="AB304" t="s">
        <v>42</v>
      </c>
      <c r="AC304">
        <v>45.6</v>
      </c>
      <c r="AD304">
        <v>0</v>
      </c>
      <c r="AE304">
        <v>1</v>
      </c>
      <c r="AF304" t="s">
        <v>48</v>
      </c>
      <c r="AG304" s="1">
        <v>42290</v>
      </c>
      <c r="AH304">
        <f>SUM(Hotel_Data_Mini[[#This Row],[adults]:[babies]])</f>
        <v>1</v>
      </c>
      <c r="AI304">
        <f>SUM(Hotel_Data_Mini[[#This Row],[stays_in_weekend_nights]:[stays_in_week_nights]])</f>
        <v>3</v>
      </c>
      <c r="AJ304">
        <f>IF(Hotel_Data_Mini[[#This Row],[reserved_room_type]]=Hotel_Data_Mini[[#This Row],[assigned_room_type]],0,1)</f>
        <v>1</v>
      </c>
    </row>
    <row r="305" spans="1:36" x14ac:dyDescent="0.25">
      <c r="A305" t="s">
        <v>33</v>
      </c>
      <c r="B305" t="s">
        <v>34</v>
      </c>
      <c r="C305">
        <v>1</v>
      </c>
      <c r="D305">
        <v>159</v>
      </c>
      <c r="E305">
        <v>2015</v>
      </c>
      <c r="F305" t="s">
        <v>57</v>
      </c>
      <c r="G305">
        <v>37</v>
      </c>
      <c r="H305">
        <v>9</v>
      </c>
      <c r="I305">
        <v>2</v>
      </c>
      <c r="J305">
        <v>7</v>
      </c>
      <c r="K305">
        <v>2</v>
      </c>
      <c r="L305">
        <v>0</v>
      </c>
      <c r="M305">
        <v>0</v>
      </c>
      <c r="N305" t="s">
        <v>36</v>
      </c>
      <c r="O305" t="s">
        <v>37</v>
      </c>
      <c r="P305" t="s">
        <v>38</v>
      </c>
      <c r="Q305" t="s">
        <v>39</v>
      </c>
      <c r="R305">
        <v>0</v>
      </c>
      <c r="S305">
        <v>0</v>
      </c>
      <c r="T305">
        <v>0</v>
      </c>
      <c r="U305" t="s">
        <v>40</v>
      </c>
      <c r="V305" t="s">
        <v>40</v>
      </c>
      <c r="W305">
        <v>0</v>
      </c>
      <c r="X305" t="s">
        <v>41</v>
      </c>
      <c r="Y305">
        <v>240</v>
      </c>
      <c r="Z305">
        <v>0</v>
      </c>
      <c r="AA305">
        <v>0</v>
      </c>
      <c r="AB305" t="s">
        <v>53</v>
      </c>
      <c r="AC305">
        <v>82</v>
      </c>
      <c r="AD305">
        <v>0</v>
      </c>
      <c r="AE305">
        <v>1</v>
      </c>
      <c r="AF305" t="s">
        <v>43</v>
      </c>
      <c r="AG305" s="1">
        <v>42123</v>
      </c>
      <c r="AH305">
        <f>SUM(Hotel_Data_Mini[[#This Row],[adults]:[babies]])</f>
        <v>2</v>
      </c>
      <c r="AI305">
        <f>SUM(Hotel_Data_Mini[[#This Row],[stays_in_weekend_nights]:[stays_in_week_nights]])</f>
        <v>9</v>
      </c>
      <c r="AJ305">
        <f>IF(Hotel_Data_Mini[[#This Row],[reserved_room_type]]=Hotel_Data_Mini[[#This Row],[assigned_room_type]],0,1)</f>
        <v>0</v>
      </c>
    </row>
    <row r="306" spans="1:36" x14ac:dyDescent="0.25">
      <c r="A306" t="s">
        <v>33</v>
      </c>
      <c r="B306" t="s">
        <v>44</v>
      </c>
      <c r="C306">
        <v>1</v>
      </c>
      <c r="D306">
        <v>106</v>
      </c>
      <c r="E306">
        <v>2015</v>
      </c>
      <c r="F306" t="s">
        <v>49</v>
      </c>
      <c r="G306">
        <v>50</v>
      </c>
      <c r="H306">
        <v>9</v>
      </c>
      <c r="I306">
        <v>0</v>
      </c>
      <c r="J306">
        <v>2</v>
      </c>
      <c r="K306">
        <v>1</v>
      </c>
      <c r="L306">
        <v>0</v>
      </c>
      <c r="M306">
        <v>0</v>
      </c>
      <c r="N306" t="s">
        <v>36</v>
      </c>
      <c r="O306" t="s">
        <v>37</v>
      </c>
      <c r="P306" t="s">
        <v>50</v>
      </c>
      <c r="Q306" t="s">
        <v>39</v>
      </c>
      <c r="R306">
        <v>0</v>
      </c>
      <c r="S306">
        <v>0</v>
      </c>
      <c r="T306">
        <v>0</v>
      </c>
      <c r="U306" t="s">
        <v>40</v>
      </c>
      <c r="V306" t="s">
        <v>40</v>
      </c>
      <c r="W306">
        <v>0</v>
      </c>
      <c r="X306" t="s">
        <v>51</v>
      </c>
      <c r="Y306">
        <v>37</v>
      </c>
      <c r="Z306">
        <v>0</v>
      </c>
      <c r="AA306">
        <v>57</v>
      </c>
      <c r="AB306" t="s">
        <v>42</v>
      </c>
      <c r="AC306">
        <v>70</v>
      </c>
      <c r="AD306">
        <v>0</v>
      </c>
      <c r="AE306">
        <v>0</v>
      </c>
      <c r="AF306" t="s">
        <v>43</v>
      </c>
      <c r="AG306" s="1">
        <v>42298</v>
      </c>
      <c r="AH306">
        <f>SUM(Hotel_Data_Mini[[#This Row],[adults]:[babies]])</f>
        <v>1</v>
      </c>
      <c r="AI306">
        <f>SUM(Hotel_Data_Mini[[#This Row],[stays_in_weekend_nights]:[stays_in_week_nights]])</f>
        <v>2</v>
      </c>
      <c r="AJ306">
        <f>IF(Hotel_Data_Mini[[#This Row],[reserved_room_type]]=Hotel_Data_Mini[[#This Row],[assigned_room_type]],0,1)</f>
        <v>0</v>
      </c>
    </row>
    <row r="307" spans="1:36" x14ac:dyDescent="0.25">
      <c r="A307" t="s">
        <v>33</v>
      </c>
      <c r="B307" t="s">
        <v>44</v>
      </c>
      <c r="C307">
        <v>1</v>
      </c>
      <c r="D307">
        <v>272</v>
      </c>
      <c r="E307">
        <v>2015</v>
      </c>
      <c r="F307" t="s">
        <v>52</v>
      </c>
      <c r="G307">
        <v>29</v>
      </c>
      <c r="H307">
        <v>16</v>
      </c>
      <c r="I307">
        <v>0</v>
      </c>
      <c r="J307">
        <v>2</v>
      </c>
      <c r="K307">
        <v>2</v>
      </c>
      <c r="L307">
        <v>0</v>
      </c>
      <c r="M307">
        <v>0</v>
      </c>
      <c r="N307" t="s">
        <v>36</v>
      </c>
      <c r="O307" t="s">
        <v>37</v>
      </c>
      <c r="P307" t="s">
        <v>50</v>
      </c>
      <c r="Q307" t="s">
        <v>39</v>
      </c>
      <c r="R307">
        <v>1</v>
      </c>
      <c r="S307">
        <v>1</v>
      </c>
      <c r="T307">
        <v>0</v>
      </c>
      <c r="U307" t="s">
        <v>40</v>
      </c>
      <c r="V307" t="s">
        <v>40</v>
      </c>
      <c r="W307">
        <v>0</v>
      </c>
      <c r="X307" t="s">
        <v>41</v>
      </c>
      <c r="Y307">
        <v>1</v>
      </c>
      <c r="Z307">
        <v>0</v>
      </c>
      <c r="AA307">
        <v>0</v>
      </c>
      <c r="AB307" t="s">
        <v>53</v>
      </c>
      <c r="AC307">
        <v>62.8</v>
      </c>
      <c r="AD307">
        <v>0</v>
      </c>
      <c r="AE307">
        <v>0</v>
      </c>
      <c r="AF307" t="s">
        <v>43</v>
      </c>
      <c r="AG307" s="1">
        <v>41929</v>
      </c>
      <c r="AH307">
        <f>SUM(Hotel_Data_Mini[[#This Row],[adults]:[babies]])</f>
        <v>2</v>
      </c>
      <c r="AI307">
        <f>SUM(Hotel_Data_Mini[[#This Row],[stays_in_weekend_nights]:[stays_in_week_nights]])</f>
        <v>2</v>
      </c>
      <c r="AJ307">
        <f>IF(Hotel_Data_Mini[[#This Row],[reserved_room_type]]=Hotel_Data_Mini[[#This Row],[assigned_room_type]],0,1)</f>
        <v>0</v>
      </c>
    </row>
    <row r="308" spans="1:36" x14ac:dyDescent="0.25">
      <c r="A308" t="s">
        <v>33</v>
      </c>
      <c r="B308" t="s">
        <v>44</v>
      </c>
      <c r="C308">
        <v>0</v>
      </c>
      <c r="D308">
        <v>123</v>
      </c>
      <c r="E308">
        <v>2015</v>
      </c>
      <c r="F308" t="s">
        <v>72</v>
      </c>
      <c r="G308">
        <v>45</v>
      </c>
      <c r="H308">
        <v>6</v>
      </c>
      <c r="I308">
        <v>1</v>
      </c>
      <c r="J308">
        <v>2</v>
      </c>
      <c r="K308">
        <v>2</v>
      </c>
      <c r="L308">
        <v>0</v>
      </c>
      <c r="M308">
        <v>0</v>
      </c>
      <c r="N308" t="s">
        <v>36</v>
      </c>
      <c r="O308" t="s">
        <v>99</v>
      </c>
      <c r="P308" t="s">
        <v>50</v>
      </c>
      <c r="Q308" t="s">
        <v>39</v>
      </c>
      <c r="R308">
        <v>0</v>
      </c>
      <c r="S308">
        <v>0</v>
      </c>
      <c r="T308">
        <v>0</v>
      </c>
      <c r="U308" t="s">
        <v>40</v>
      </c>
      <c r="V308" t="s">
        <v>40</v>
      </c>
      <c r="W308">
        <v>0</v>
      </c>
      <c r="X308" t="s">
        <v>41</v>
      </c>
      <c r="Y308">
        <v>1</v>
      </c>
      <c r="Z308">
        <v>0</v>
      </c>
      <c r="AA308">
        <v>0</v>
      </c>
      <c r="AB308" t="s">
        <v>53</v>
      </c>
      <c r="AC308">
        <v>60</v>
      </c>
      <c r="AD308">
        <v>0</v>
      </c>
      <c r="AE308">
        <v>0</v>
      </c>
      <c r="AF308" t="s">
        <v>48</v>
      </c>
      <c r="AG308" s="1">
        <v>0</v>
      </c>
      <c r="AH308">
        <f>SUM(Hotel_Data_Mini[[#This Row],[adults]:[babies]])</f>
        <v>2</v>
      </c>
      <c r="AI308">
        <f>SUM(Hotel_Data_Mini[[#This Row],[stays_in_weekend_nights]:[stays_in_week_nights]])</f>
        <v>3</v>
      </c>
      <c r="AJ308">
        <f>IF(Hotel_Data_Mini[[#This Row],[reserved_room_type]]=Hotel_Data_Mini[[#This Row],[assigned_room_type]],0,1)</f>
        <v>0</v>
      </c>
    </row>
    <row r="309" spans="1:36" x14ac:dyDescent="0.25">
      <c r="A309" t="s">
        <v>33</v>
      </c>
      <c r="B309" t="s">
        <v>34</v>
      </c>
      <c r="C309">
        <v>0</v>
      </c>
      <c r="D309">
        <v>67</v>
      </c>
      <c r="E309">
        <v>2015</v>
      </c>
      <c r="F309" t="s">
        <v>57</v>
      </c>
      <c r="G309">
        <v>40</v>
      </c>
      <c r="H309">
        <v>28</v>
      </c>
      <c r="I309">
        <v>1</v>
      </c>
      <c r="J309">
        <v>3</v>
      </c>
      <c r="K309">
        <v>2</v>
      </c>
      <c r="L309">
        <v>0</v>
      </c>
      <c r="M309">
        <v>0</v>
      </c>
      <c r="N309" t="s">
        <v>36</v>
      </c>
      <c r="O309" t="s">
        <v>58</v>
      </c>
      <c r="P309" t="s">
        <v>38</v>
      </c>
      <c r="Q309" t="s">
        <v>39</v>
      </c>
      <c r="R309">
        <v>0</v>
      </c>
      <c r="S309">
        <v>0</v>
      </c>
      <c r="T309">
        <v>0</v>
      </c>
      <c r="U309" t="s">
        <v>65</v>
      </c>
      <c r="V309" t="s">
        <v>65</v>
      </c>
      <c r="W309">
        <v>0</v>
      </c>
      <c r="X309" t="s">
        <v>41</v>
      </c>
      <c r="Y309">
        <v>241</v>
      </c>
      <c r="Z309">
        <v>0</v>
      </c>
      <c r="AA309">
        <v>0</v>
      </c>
      <c r="AB309" t="s">
        <v>42</v>
      </c>
      <c r="AC309">
        <v>70.84</v>
      </c>
      <c r="AD309">
        <v>0</v>
      </c>
      <c r="AE309">
        <v>1</v>
      </c>
      <c r="AF309" t="s">
        <v>48</v>
      </c>
      <c r="AG309" s="1">
        <v>0</v>
      </c>
      <c r="AH309">
        <f>SUM(Hotel_Data_Mini[[#This Row],[adults]:[babies]])</f>
        <v>2</v>
      </c>
      <c r="AI309">
        <f>SUM(Hotel_Data_Mini[[#This Row],[stays_in_weekend_nights]:[stays_in_week_nights]])</f>
        <v>4</v>
      </c>
      <c r="AJ309">
        <f>IF(Hotel_Data_Mini[[#This Row],[reserved_room_type]]=Hotel_Data_Mini[[#This Row],[assigned_room_type]],0,1)</f>
        <v>0</v>
      </c>
    </row>
    <row r="310" spans="1:36" x14ac:dyDescent="0.25">
      <c r="A310" t="s">
        <v>33</v>
      </c>
      <c r="B310" t="s">
        <v>34</v>
      </c>
      <c r="C310">
        <v>0</v>
      </c>
      <c r="D310">
        <v>87</v>
      </c>
      <c r="E310">
        <v>2015</v>
      </c>
      <c r="F310" t="s">
        <v>57</v>
      </c>
      <c r="G310">
        <v>38</v>
      </c>
      <c r="H310">
        <v>17</v>
      </c>
      <c r="I310">
        <v>2</v>
      </c>
      <c r="J310">
        <v>5</v>
      </c>
      <c r="K310">
        <v>2</v>
      </c>
      <c r="L310">
        <v>0</v>
      </c>
      <c r="M310">
        <v>0</v>
      </c>
      <c r="N310" t="s">
        <v>36</v>
      </c>
      <c r="O310" t="s">
        <v>58</v>
      </c>
      <c r="P310" t="s">
        <v>56</v>
      </c>
      <c r="Q310" t="s">
        <v>39</v>
      </c>
      <c r="R310">
        <v>0</v>
      </c>
      <c r="S310">
        <v>0</v>
      </c>
      <c r="T310">
        <v>0</v>
      </c>
      <c r="U310" t="s">
        <v>40</v>
      </c>
      <c r="V310" t="s">
        <v>40</v>
      </c>
      <c r="W310">
        <v>0</v>
      </c>
      <c r="X310" t="s">
        <v>41</v>
      </c>
      <c r="Y310">
        <v>175</v>
      </c>
      <c r="Z310">
        <v>0</v>
      </c>
      <c r="AA310">
        <v>0</v>
      </c>
      <c r="AB310" t="s">
        <v>42</v>
      </c>
      <c r="AC310">
        <v>59.2</v>
      </c>
      <c r="AD310">
        <v>0</v>
      </c>
      <c r="AE310">
        <v>0</v>
      </c>
      <c r="AF310" t="s">
        <v>48</v>
      </c>
      <c r="AG310" s="1">
        <v>42271</v>
      </c>
      <c r="AH310">
        <f>SUM(Hotel_Data_Mini[[#This Row],[adults]:[babies]])</f>
        <v>2</v>
      </c>
      <c r="AI310">
        <f>SUM(Hotel_Data_Mini[[#This Row],[stays_in_weekend_nights]:[stays_in_week_nights]])</f>
        <v>7</v>
      </c>
      <c r="AJ310">
        <f>IF(Hotel_Data_Mini[[#This Row],[reserved_room_type]]=Hotel_Data_Mini[[#This Row],[assigned_room_type]],0,1)</f>
        <v>0</v>
      </c>
    </row>
    <row r="311" spans="1:36" x14ac:dyDescent="0.25">
      <c r="A311" t="s">
        <v>33</v>
      </c>
      <c r="B311" t="s">
        <v>34</v>
      </c>
      <c r="C311">
        <v>0</v>
      </c>
      <c r="D311">
        <v>133</v>
      </c>
      <c r="E311">
        <v>2015</v>
      </c>
      <c r="F311" t="s">
        <v>35</v>
      </c>
      <c r="G311">
        <v>43</v>
      </c>
      <c r="H311">
        <v>22</v>
      </c>
      <c r="I311">
        <v>2</v>
      </c>
      <c r="J311">
        <v>5</v>
      </c>
      <c r="K311">
        <v>2</v>
      </c>
      <c r="L311">
        <v>0</v>
      </c>
      <c r="M311">
        <v>0</v>
      </c>
      <c r="N311" t="s">
        <v>36</v>
      </c>
      <c r="O311" t="s">
        <v>58</v>
      </c>
      <c r="P311" t="s">
        <v>56</v>
      </c>
      <c r="Q311" t="s">
        <v>39</v>
      </c>
      <c r="R311">
        <v>0</v>
      </c>
      <c r="S311">
        <v>0</v>
      </c>
      <c r="T311">
        <v>0</v>
      </c>
      <c r="U311" t="s">
        <v>60</v>
      </c>
      <c r="V311" t="s">
        <v>60</v>
      </c>
      <c r="W311">
        <v>0</v>
      </c>
      <c r="X311" t="s">
        <v>41</v>
      </c>
      <c r="Y311">
        <v>243</v>
      </c>
      <c r="Z311">
        <v>0</v>
      </c>
      <c r="AA311">
        <v>0</v>
      </c>
      <c r="AB311" t="s">
        <v>42</v>
      </c>
      <c r="AC311">
        <v>60</v>
      </c>
      <c r="AD311">
        <v>1</v>
      </c>
      <c r="AE311">
        <v>1</v>
      </c>
      <c r="AF311" t="s">
        <v>48</v>
      </c>
      <c r="AG311" s="1">
        <v>42306</v>
      </c>
      <c r="AH311">
        <f>SUM(Hotel_Data_Mini[[#This Row],[adults]:[babies]])</f>
        <v>2</v>
      </c>
      <c r="AI311">
        <f>SUM(Hotel_Data_Mini[[#This Row],[stays_in_weekend_nights]:[stays_in_week_nights]])</f>
        <v>7</v>
      </c>
      <c r="AJ311">
        <f>IF(Hotel_Data_Mini[[#This Row],[reserved_room_type]]=Hotel_Data_Mini[[#This Row],[assigned_room_type]],0,1)</f>
        <v>0</v>
      </c>
    </row>
    <row r="312" spans="1:36" x14ac:dyDescent="0.25">
      <c r="A312" t="s">
        <v>33</v>
      </c>
      <c r="B312" t="s">
        <v>34</v>
      </c>
      <c r="C312">
        <v>0</v>
      </c>
      <c r="D312">
        <v>59</v>
      </c>
      <c r="E312">
        <v>2015</v>
      </c>
      <c r="F312" t="s">
        <v>49</v>
      </c>
      <c r="G312">
        <v>49</v>
      </c>
      <c r="H312">
        <v>5</v>
      </c>
      <c r="I312">
        <v>2</v>
      </c>
      <c r="J312">
        <v>1</v>
      </c>
      <c r="K312">
        <v>2</v>
      </c>
      <c r="L312">
        <v>0</v>
      </c>
      <c r="M312">
        <v>0</v>
      </c>
      <c r="N312" t="s">
        <v>54</v>
      </c>
      <c r="O312" t="s">
        <v>46</v>
      </c>
      <c r="P312" t="s">
        <v>38</v>
      </c>
      <c r="Q312" t="s">
        <v>39</v>
      </c>
      <c r="R312">
        <v>0</v>
      </c>
      <c r="S312">
        <v>0</v>
      </c>
      <c r="T312">
        <v>0</v>
      </c>
      <c r="U312" t="s">
        <v>40</v>
      </c>
      <c r="V312" t="s">
        <v>60</v>
      </c>
      <c r="W312">
        <v>2</v>
      </c>
      <c r="X312" t="s">
        <v>41</v>
      </c>
      <c r="Y312">
        <v>240</v>
      </c>
      <c r="Z312">
        <v>0</v>
      </c>
      <c r="AA312">
        <v>0</v>
      </c>
      <c r="AB312" t="s">
        <v>42</v>
      </c>
      <c r="AC312">
        <v>68.45</v>
      </c>
      <c r="AD312">
        <v>0</v>
      </c>
      <c r="AE312">
        <v>2</v>
      </c>
      <c r="AF312" t="s">
        <v>48</v>
      </c>
      <c r="AG312" s="1">
        <v>0</v>
      </c>
      <c r="AH312">
        <f>SUM(Hotel_Data_Mini[[#This Row],[adults]:[babies]])</f>
        <v>2</v>
      </c>
      <c r="AI312">
        <f>SUM(Hotel_Data_Mini[[#This Row],[stays_in_weekend_nights]:[stays_in_week_nights]])</f>
        <v>3</v>
      </c>
      <c r="AJ312">
        <f>IF(Hotel_Data_Mini[[#This Row],[reserved_room_type]]=Hotel_Data_Mini[[#This Row],[assigned_room_type]],0,1)</f>
        <v>1</v>
      </c>
    </row>
    <row r="313" spans="1:36" x14ac:dyDescent="0.25">
      <c r="A313" t="s">
        <v>33</v>
      </c>
      <c r="B313" t="s">
        <v>34</v>
      </c>
      <c r="C313">
        <v>0</v>
      </c>
      <c r="D313">
        <v>0</v>
      </c>
      <c r="E313">
        <v>2015</v>
      </c>
      <c r="F313" t="s">
        <v>57</v>
      </c>
      <c r="G313">
        <v>38</v>
      </c>
      <c r="H313">
        <v>16</v>
      </c>
      <c r="I313">
        <v>0</v>
      </c>
      <c r="J313">
        <v>2</v>
      </c>
      <c r="K313">
        <v>2</v>
      </c>
      <c r="L313">
        <v>0</v>
      </c>
      <c r="M313">
        <v>0</v>
      </c>
      <c r="N313" t="s">
        <v>36</v>
      </c>
      <c r="O313" t="s">
        <v>55</v>
      </c>
      <c r="P313" t="s">
        <v>38</v>
      </c>
      <c r="Q313" t="s">
        <v>39</v>
      </c>
      <c r="R313">
        <v>0</v>
      </c>
      <c r="S313">
        <v>0</v>
      </c>
      <c r="T313">
        <v>0</v>
      </c>
      <c r="U313" t="s">
        <v>66</v>
      </c>
      <c r="V313" t="s">
        <v>66</v>
      </c>
      <c r="W313">
        <v>0</v>
      </c>
      <c r="X313" t="s">
        <v>41</v>
      </c>
      <c r="Y313">
        <v>240</v>
      </c>
      <c r="Z313">
        <v>0</v>
      </c>
      <c r="AA313">
        <v>0</v>
      </c>
      <c r="AB313" t="s">
        <v>42</v>
      </c>
      <c r="AC313">
        <v>129</v>
      </c>
      <c r="AD313">
        <v>1</v>
      </c>
      <c r="AE313">
        <v>1</v>
      </c>
      <c r="AF313" t="s">
        <v>48</v>
      </c>
      <c r="AG313" s="1">
        <v>42265</v>
      </c>
      <c r="AH313">
        <f>SUM(Hotel_Data_Mini[[#This Row],[adults]:[babies]])</f>
        <v>2</v>
      </c>
      <c r="AI313">
        <f>SUM(Hotel_Data_Mini[[#This Row],[stays_in_weekend_nights]:[stays_in_week_nights]])</f>
        <v>2</v>
      </c>
      <c r="AJ313">
        <f>IF(Hotel_Data_Mini[[#This Row],[reserved_room_type]]=Hotel_Data_Mini[[#This Row],[assigned_room_type]],0,1)</f>
        <v>0</v>
      </c>
    </row>
    <row r="314" spans="1:36" x14ac:dyDescent="0.25">
      <c r="A314" t="s">
        <v>33</v>
      </c>
      <c r="B314" t="s">
        <v>34</v>
      </c>
      <c r="C314">
        <v>0</v>
      </c>
      <c r="D314">
        <v>185</v>
      </c>
      <c r="E314">
        <v>2015</v>
      </c>
      <c r="F314" t="s">
        <v>57</v>
      </c>
      <c r="G314">
        <v>39</v>
      </c>
      <c r="H314">
        <v>21</v>
      </c>
      <c r="I314">
        <v>1</v>
      </c>
      <c r="J314">
        <v>1</v>
      </c>
      <c r="K314">
        <v>2</v>
      </c>
      <c r="L314">
        <v>0</v>
      </c>
      <c r="M314">
        <v>0</v>
      </c>
      <c r="N314" t="s">
        <v>54</v>
      </c>
      <c r="O314" t="s">
        <v>37</v>
      </c>
      <c r="P314" t="s">
        <v>50</v>
      </c>
      <c r="Q314" t="s">
        <v>39</v>
      </c>
      <c r="R314">
        <v>0</v>
      </c>
      <c r="S314">
        <v>0</v>
      </c>
      <c r="T314">
        <v>0</v>
      </c>
      <c r="U314" t="s">
        <v>40</v>
      </c>
      <c r="V314" t="s">
        <v>62</v>
      </c>
      <c r="W314">
        <v>0</v>
      </c>
      <c r="X314" t="s">
        <v>41</v>
      </c>
      <c r="Y314">
        <v>208</v>
      </c>
      <c r="Z314">
        <v>0</v>
      </c>
      <c r="AA314">
        <v>0</v>
      </c>
      <c r="AB314" t="s">
        <v>53</v>
      </c>
      <c r="AC314">
        <v>90</v>
      </c>
      <c r="AD314">
        <v>0</v>
      </c>
      <c r="AE314">
        <v>0</v>
      </c>
      <c r="AF314" t="s">
        <v>48</v>
      </c>
      <c r="AG314" s="1">
        <v>42270</v>
      </c>
      <c r="AH314">
        <f>SUM(Hotel_Data_Mini[[#This Row],[adults]:[babies]])</f>
        <v>2</v>
      </c>
      <c r="AI314">
        <f>SUM(Hotel_Data_Mini[[#This Row],[stays_in_weekend_nights]:[stays_in_week_nights]])</f>
        <v>2</v>
      </c>
      <c r="AJ314">
        <f>IF(Hotel_Data_Mini[[#This Row],[reserved_room_type]]=Hotel_Data_Mini[[#This Row],[assigned_room_type]],0,1)</f>
        <v>1</v>
      </c>
    </row>
    <row r="315" spans="1:36" x14ac:dyDescent="0.25">
      <c r="A315" t="s">
        <v>33</v>
      </c>
      <c r="B315" t="s">
        <v>44</v>
      </c>
      <c r="C315">
        <v>1</v>
      </c>
      <c r="D315">
        <v>286</v>
      </c>
      <c r="E315">
        <v>2015</v>
      </c>
      <c r="F315" t="s">
        <v>52</v>
      </c>
      <c r="G315">
        <v>31</v>
      </c>
      <c r="H315">
        <v>30</v>
      </c>
      <c r="I315">
        <v>0</v>
      </c>
      <c r="J315">
        <v>2</v>
      </c>
      <c r="K315">
        <v>2</v>
      </c>
      <c r="L315">
        <v>0</v>
      </c>
      <c r="M315">
        <v>0</v>
      </c>
      <c r="N315" t="s">
        <v>36</v>
      </c>
      <c r="O315" t="s">
        <v>37</v>
      </c>
      <c r="P315" t="s">
        <v>50</v>
      </c>
      <c r="Q315" t="s">
        <v>39</v>
      </c>
      <c r="R315">
        <v>0</v>
      </c>
      <c r="S315">
        <v>1</v>
      </c>
      <c r="T315">
        <v>0</v>
      </c>
      <c r="U315" t="s">
        <v>40</v>
      </c>
      <c r="V315" t="s">
        <v>40</v>
      </c>
      <c r="W315">
        <v>0</v>
      </c>
      <c r="X315" t="s">
        <v>51</v>
      </c>
      <c r="Y315">
        <v>1</v>
      </c>
      <c r="Z315">
        <v>0</v>
      </c>
      <c r="AA315">
        <v>0</v>
      </c>
      <c r="AB315" t="s">
        <v>59</v>
      </c>
      <c r="AC315">
        <v>62</v>
      </c>
      <c r="AD315">
        <v>0</v>
      </c>
      <c r="AE315">
        <v>0</v>
      </c>
      <c r="AF315" t="s">
        <v>43</v>
      </c>
      <c r="AG315" s="1">
        <v>42005</v>
      </c>
      <c r="AH315">
        <f>SUM(Hotel_Data_Mini[[#This Row],[adults]:[babies]])</f>
        <v>2</v>
      </c>
      <c r="AI315">
        <f>SUM(Hotel_Data_Mini[[#This Row],[stays_in_weekend_nights]:[stays_in_week_nights]])</f>
        <v>2</v>
      </c>
      <c r="AJ315">
        <f>IF(Hotel_Data_Mini[[#This Row],[reserved_room_type]]=Hotel_Data_Mini[[#This Row],[assigned_room_type]],0,1)</f>
        <v>0</v>
      </c>
    </row>
    <row r="316" spans="1:36" x14ac:dyDescent="0.25">
      <c r="A316" t="s">
        <v>33</v>
      </c>
      <c r="B316" t="s">
        <v>44</v>
      </c>
      <c r="C316">
        <v>1</v>
      </c>
      <c r="D316">
        <v>34</v>
      </c>
      <c r="E316">
        <v>2015</v>
      </c>
      <c r="F316" t="s">
        <v>45</v>
      </c>
      <c r="G316">
        <v>32</v>
      </c>
      <c r="H316">
        <v>5</v>
      </c>
      <c r="I316">
        <v>0</v>
      </c>
      <c r="J316">
        <v>2</v>
      </c>
      <c r="K316">
        <v>2</v>
      </c>
      <c r="L316">
        <v>0</v>
      </c>
      <c r="M316">
        <v>0</v>
      </c>
      <c r="N316" t="s">
        <v>36</v>
      </c>
      <c r="O316" t="s">
        <v>37</v>
      </c>
      <c r="P316" t="s">
        <v>50</v>
      </c>
      <c r="Q316" t="s">
        <v>39</v>
      </c>
      <c r="R316">
        <v>0</v>
      </c>
      <c r="S316">
        <v>0</v>
      </c>
      <c r="T316">
        <v>0</v>
      </c>
      <c r="U316" t="s">
        <v>40</v>
      </c>
      <c r="V316" t="s">
        <v>40</v>
      </c>
      <c r="W316">
        <v>0</v>
      </c>
      <c r="X316" t="s">
        <v>41</v>
      </c>
      <c r="Y316">
        <v>1</v>
      </c>
      <c r="Z316">
        <v>0</v>
      </c>
      <c r="AA316">
        <v>0</v>
      </c>
      <c r="AB316" t="s">
        <v>53</v>
      </c>
      <c r="AC316">
        <v>62</v>
      </c>
      <c r="AD316">
        <v>0</v>
      </c>
      <c r="AE316">
        <v>0</v>
      </c>
      <c r="AF316" t="s">
        <v>43</v>
      </c>
      <c r="AG316" s="1">
        <v>42214</v>
      </c>
      <c r="AH316">
        <f>SUM(Hotel_Data_Mini[[#This Row],[adults]:[babies]])</f>
        <v>2</v>
      </c>
      <c r="AI316">
        <f>SUM(Hotel_Data_Mini[[#This Row],[stays_in_weekend_nights]:[stays_in_week_nights]])</f>
        <v>2</v>
      </c>
      <c r="AJ316">
        <f>IF(Hotel_Data_Mini[[#This Row],[reserved_room_type]]=Hotel_Data_Mini[[#This Row],[assigned_room_type]],0,1)</f>
        <v>0</v>
      </c>
    </row>
    <row r="317" spans="1:36" x14ac:dyDescent="0.25">
      <c r="A317" t="s">
        <v>33</v>
      </c>
      <c r="B317" t="s">
        <v>44</v>
      </c>
      <c r="C317">
        <v>1</v>
      </c>
      <c r="D317">
        <v>14</v>
      </c>
      <c r="E317">
        <v>2015</v>
      </c>
      <c r="F317" t="s">
        <v>35</v>
      </c>
      <c r="G317">
        <v>42</v>
      </c>
      <c r="H317">
        <v>15</v>
      </c>
      <c r="I317">
        <v>0</v>
      </c>
      <c r="J317">
        <v>1</v>
      </c>
      <c r="K317">
        <v>1</v>
      </c>
      <c r="L317">
        <v>0</v>
      </c>
      <c r="M317">
        <v>0</v>
      </c>
      <c r="N317" t="s">
        <v>36</v>
      </c>
      <c r="O317" t="s">
        <v>37</v>
      </c>
      <c r="P317" t="s">
        <v>56</v>
      </c>
      <c r="Q317" t="s">
        <v>39</v>
      </c>
      <c r="R317">
        <v>0</v>
      </c>
      <c r="S317">
        <v>1</v>
      </c>
      <c r="T317">
        <v>0</v>
      </c>
      <c r="U317" t="s">
        <v>40</v>
      </c>
      <c r="V317" t="s">
        <v>40</v>
      </c>
      <c r="W317">
        <v>0</v>
      </c>
      <c r="X317" t="s">
        <v>41</v>
      </c>
      <c r="Y317">
        <v>99</v>
      </c>
      <c r="Z317">
        <v>0</v>
      </c>
      <c r="AA317">
        <v>0</v>
      </c>
      <c r="AB317" t="s">
        <v>53</v>
      </c>
      <c r="AC317">
        <v>100</v>
      </c>
      <c r="AD317">
        <v>0</v>
      </c>
      <c r="AE317">
        <v>0</v>
      </c>
      <c r="AF317" t="s">
        <v>43</v>
      </c>
      <c r="AG317" s="1">
        <v>42290</v>
      </c>
      <c r="AH317">
        <f>SUM(Hotel_Data_Mini[[#This Row],[adults]:[babies]])</f>
        <v>1</v>
      </c>
      <c r="AI317">
        <f>SUM(Hotel_Data_Mini[[#This Row],[stays_in_weekend_nights]:[stays_in_week_nights]])</f>
        <v>1</v>
      </c>
      <c r="AJ317">
        <f>IF(Hotel_Data_Mini[[#This Row],[reserved_room_type]]=Hotel_Data_Mini[[#This Row],[assigned_room_type]],0,1)</f>
        <v>0</v>
      </c>
    </row>
    <row r="318" spans="1:36" x14ac:dyDescent="0.25">
      <c r="A318" t="s">
        <v>33</v>
      </c>
      <c r="B318" t="s">
        <v>34</v>
      </c>
      <c r="C318">
        <v>0</v>
      </c>
      <c r="D318">
        <v>12</v>
      </c>
      <c r="E318">
        <v>2015</v>
      </c>
      <c r="F318" t="s">
        <v>35</v>
      </c>
      <c r="G318">
        <v>40</v>
      </c>
      <c r="H318">
        <v>3</v>
      </c>
      <c r="I318">
        <v>2</v>
      </c>
      <c r="J318">
        <v>5</v>
      </c>
      <c r="K318">
        <v>2</v>
      </c>
      <c r="L318">
        <v>0</v>
      </c>
      <c r="M318">
        <v>0</v>
      </c>
      <c r="N318" t="s">
        <v>54</v>
      </c>
      <c r="O318" t="s">
        <v>58</v>
      </c>
      <c r="P318" t="s">
        <v>38</v>
      </c>
      <c r="Q318" t="s">
        <v>39</v>
      </c>
      <c r="R318">
        <v>0</v>
      </c>
      <c r="S318">
        <v>0</v>
      </c>
      <c r="T318">
        <v>0</v>
      </c>
      <c r="U318" t="s">
        <v>40</v>
      </c>
      <c r="V318" t="s">
        <v>40</v>
      </c>
      <c r="W318">
        <v>1</v>
      </c>
      <c r="X318" t="s">
        <v>41</v>
      </c>
      <c r="Y318">
        <v>240</v>
      </c>
      <c r="Z318">
        <v>0</v>
      </c>
      <c r="AA318">
        <v>0</v>
      </c>
      <c r="AB318" t="s">
        <v>42</v>
      </c>
      <c r="AC318">
        <v>116.71</v>
      </c>
      <c r="AD318">
        <v>0</v>
      </c>
      <c r="AE318">
        <v>1</v>
      </c>
      <c r="AF318" t="s">
        <v>48</v>
      </c>
      <c r="AG318" s="1">
        <v>0</v>
      </c>
      <c r="AH318">
        <f>SUM(Hotel_Data_Mini[[#This Row],[adults]:[babies]])</f>
        <v>2</v>
      </c>
      <c r="AI318">
        <f>SUM(Hotel_Data_Mini[[#This Row],[stays_in_weekend_nights]:[stays_in_week_nights]])</f>
        <v>7</v>
      </c>
      <c r="AJ318">
        <f>IF(Hotel_Data_Mini[[#This Row],[reserved_room_type]]=Hotel_Data_Mini[[#This Row],[assigned_room_type]],0,1)</f>
        <v>0</v>
      </c>
    </row>
    <row r="319" spans="1:36" x14ac:dyDescent="0.25">
      <c r="A319" t="s">
        <v>33</v>
      </c>
      <c r="B319" t="s">
        <v>34</v>
      </c>
      <c r="C319">
        <v>0</v>
      </c>
      <c r="D319">
        <v>155</v>
      </c>
      <c r="E319">
        <v>2015</v>
      </c>
      <c r="F319" t="s">
        <v>35</v>
      </c>
      <c r="G319">
        <v>44</v>
      </c>
      <c r="H319">
        <v>31</v>
      </c>
      <c r="I319">
        <v>0</v>
      </c>
      <c r="J319">
        <v>1</v>
      </c>
      <c r="K319">
        <v>2</v>
      </c>
      <c r="L319">
        <v>0</v>
      </c>
      <c r="M319">
        <v>0</v>
      </c>
      <c r="N319" t="s">
        <v>36</v>
      </c>
      <c r="O319" t="s">
        <v>37</v>
      </c>
      <c r="P319" t="s">
        <v>50</v>
      </c>
      <c r="Q319" t="s">
        <v>47</v>
      </c>
      <c r="R319">
        <v>0</v>
      </c>
      <c r="S319">
        <v>0</v>
      </c>
      <c r="T319">
        <v>0</v>
      </c>
      <c r="U319" t="s">
        <v>40</v>
      </c>
      <c r="V319" t="s">
        <v>40</v>
      </c>
      <c r="W319">
        <v>0</v>
      </c>
      <c r="X319" t="s">
        <v>41</v>
      </c>
      <c r="Y319">
        <v>0</v>
      </c>
      <c r="Z319">
        <v>0</v>
      </c>
      <c r="AA319">
        <v>0</v>
      </c>
      <c r="AB319" t="s">
        <v>42</v>
      </c>
      <c r="AC319">
        <v>42</v>
      </c>
      <c r="AD319">
        <v>1</v>
      </c>
      <c r="AE319">
        <v>0</v>
      </c>
      <c r="AF319" t="s">
        <v>48</v>
      </c>
      <c r="AG319" s="1">
        <v>0</v>
      </c>
      <c r="AH319">
        <f>SUM(Hotel_Data_Mini[[#This Row],[adults]:[babies]])</f>
        <v>2</v>
      </c>
      <c r="AI319">
        <f>SUM(Hotel_Data_Mini[[#This Row],[stays_in_weekend_nights]:[stays_in_week_nights]])</f>
        <v>1</v>
      </c>
      <c r="AJ319">
        <f>IF(Hotel_Data_Mini[[#This Row],[reserved_room_type]]=Hotel_Data_Mini[[#This Row],[assigned_room_type]],0,1)</f>
        <v>0</v>
      </c>
    </row>
    <row r="320" spans="1:36" x14ac:dyDescent="0.25">
      <c r="A320" t="s">
        <v>33</v>
      </c>
      <c r="B320" t="s">
        <v>44</v>
      </c>
      <c r="C320">
        <v>0</v>
      </c>
      <c r="D320">
        <v>26</v>
      </c>
      <c r="E320">
        <v>2015</v>
      </c>
      <c r="F320" t="s">
        <v>72</v>
      </c>
      <c r="G320">
        <v>45</v>
      </c>
      <c r="H320">
        <v>3</v>
      </c>
      <c r="I320">
        <v>1</v>
      </c>
      <c r="J320">
        <v>5</v>
      </c>
      <c r="K320">
        <v>2</v>
      </c>
      <c r="L320">
        <v>0</v>
      </c>
      <c r="M320">
        <v>0</v>
      </c>
      <c r="N320" t="s">
        <v>36</v>
      </c>
      <c r="O320" t="s">
        <v>100</v>
      </c>
      <c r="P320" t="s">
        <v>38</v>
      </c>
      <c r="Q320" t="s">
        <v>39</v>
      </c>
      <c r="R320">
        <v>0</v>
      </c>
      <c r="S320">
        <v>0</v>
      </c>
      <c r="T320">
        <v>0</v>
      </c>
      <c r="U320" t="s">
        <v>40</v>
      </c>
      <c r="V320" t="s">
        <v>40</v>
      </c>
      <c r="W320">
        <v>0</v>
      </c>
      <c r="X320" t="s">
        <v>41</v>
      </c>
      <c r="Y320">
        <v>9</v>
      </c>
      <c r="Z320">
        <v>0</v>
      </c>
      <c r="AA320">
        <v>0</v>
      </c>
      <c r="AB320" t="s">
        <v>42</v>
      </c>
      <c r="AC320">
        <v>99.45</v>
      </c>
      <c r="AD320">
        <v>0</v>
      </c>
      <c r="AE320">
        <v>0</v>
      </c>
      <c r="AF320" t="s">
        <v>48</v>
      </c>
      <c r="AG320" s="1">
        <v>0</v>
      </c>
      <c r="AH320">
        <f>SUM(Hotel_Data_Mini[[#This Row],[adults]:[babies]])</f>
        <v>2</v>
      </c>
      <c r="AI320">
        <f>SUM(Hotel_Data_Mini[[#This Row],[stays_in_weekend_nights]:[stays_in_week_nights]])</f>
        <v>6</v>
      </c>
      <c r="AJ320">
        <f>IF(Hotel_Data_Mini[[#This Row],[reserved_room_type]]=Hotel_Data_Mini[[#This Row],[assigned_room_type]],0,1)</f>
        <v>0</v>
      </c>
    </row>
    <row r="321" spans="1:36" x14ac:dyDescent="0.25">
      <c r="A321" t="s">
        <v>33</v>
      </c>
      <c r="B321" t="s">
        <v>34</v>
      </c>
      <c r="C321">
        <v>0</v>
      </c>
      <c r="D321">
        <v>66</v>
      </c>
      <c r="E321">
        <v>2015</v>
      </c>
      <c r="F321" t="s">
        <v>57</v>
      </c>
      <c r="G321">
        <v>39</v>
      </c>
      <c r="H321">
        <v>26</v>
      </c>
      <c r="I321">
        <v>4</v>
      </c>
      <c r="J321">
        <v>6</v>
      </c>
      <c r="K321">
        <v>2</v>
      </c>
      <c r="L321">
        <v>0</v>
      </c>
      <c r="M321">
        <v>0</v>
      </c>
      <c r="N321" t="s">
        <v>54</v>
      </c>
      <c r="O321">
        <v>0</v>
      </c>
      <c r="P321" t="s">
        <v>47</v>
      </c>
      <c r="Q321" t="s">
        <v>47</v>
      </c>
      <c r="R321">
        <v>0</v>
      </c>
      <c r="S321">
        <v>0</v>
      </c>
      <c r="T321">
        <v>0</v>
      </c>
      <c r="U321" t="s">
        <v>71</v>
      </c>
      <c r="V321" t="s">
        <v>71</v>
      </c>
      <c r="W321">
        <v>1</v>
      </c>
      <c r="X321" t="s">
        <v>41</v>
      </c>
      <c r="Y321">
        <v>0</v>
      </c>
      <c r="Z321">
        <v>0</v>
      </c>
      <c r="AA321">
        <v>0</v>
      </c>
      <c r="AB321" t="s">
        <v>42</v>
      </c>
      <c r="AC321">
        <v>115</v>
      </c>
      <c r="AD321">
        <v>1</v>
      </c>
      <c r="AE321">
        <v>2</v>
      </c>
      <c r="AF321" t="s">
        <v>48</v>
      </c>
      <c r="AG321" s="1">
        <v>0</v>
      </c>
      <c r="AH321">
        <f>SUM(Hotel_Data_Mini[[#This Row],[adults]:[babies]])</f>
        <v>2</v>
      </c>
      <c r="AI321">
        <f>SUM(Hotel_Data_Mini[[#This Row],[stays_in_weekend_nights]:[stays_in_week_nights]])</f>
        <v>10</v>
      </c>
      <c r="AJ321">
        <f>IF(Hotel_Data_Mini[[#This Row],[reserved_room_type]]=Hotel_Data_Mini[[#This Row],[assigned_room_type]],0,1)</f>
        <v>0</v>
      </c>
    </row>
    <row r="322" spans="1:36" x14ac:dyDescent="0.25">
      <c r="A322" t="s">
        <v>33</v>
      </c>
      <c r="B322" t="s">
        <v>44</v>
      </c>
      <c r="C322">
        <v>0</v>
      </c>
      <c r="D322">
        <v>12</v>
      </c>
      <c r="E322">
        <v>2015</v>
      </c>
      <c r="F322" t="s">
        <v>35</v>
      </c>
      <c r="G322">
        <v>44</v>
      </c>
      <c r="H322">
        <v>31</v>
      </c>
      <c r="I322">
        <v>2</v>
      </c>
      <c r="J322">
        <v>2</v>
      </c>
      <c r="K322">
        <v>2</v>
      </c>
      <c r="L322">
        <v>0</v>
      </c>
      <c r="M322">
        <v>0</v>
      </c>
      <c r="N322" t="s">
        <v>36</v>
      </c>
      <c r="O322" t="s">
        <v>68</v>
      </c>
      <c r="P322" t="s">
        <v>38</v>
      </c>
      <c r="Q322" t="s">
        <v>39</v>
      </c>
      <c r="R322">
        <v>0</v>
      </c>
      <c r="S322">
        <v>0</v>
      </c>
      <c r="T322">
        <v>0</v>
      </c>
      <c r="U322" t="s">
        <v>60</v>
      </c>
      <c r="V322" t="s">
        <v>60</v>
      </c>
      <c r="W322">
        <v>0</v>
      </c>
      <c r="X322" t="s">
        <v>41</v>
      </c>
      <c r="Y322">
        <v>9</v>
      </c>
      <c r="Z322">
        <v>0</v>
      </c>
      <c r="AA322">
        <v>0</v>
      </c>
      <c r="AB322" t="s">
        <v>59</v>
      </c>
      <c r="AC322">
        <v>103.84</v>
      </c>
      <c r="AD322">
        <v>0</v>
      </c>
      <c r="AE322">
        <v>1</v>
      </c>
      <c r="AF322" t="s">
        <v>48</v>
      </c>
      <c r="AG322" s="1">
        <v>0</v>
      </c>
      <c r="AH322">
        <f>SUM(Hotel_Data_Mini[[#This Row],[adults]:[babies]])</f>
        <v>2</v>
      </c>
      <c r="AI322">
        <f>SUM(Hotel_Data_Mini[[#This Row],[stays_in_weekend_nights]:[stays_in_week_nights]])</f>
        <v>4</v>
      </c>
      <c r="AJ322">
        <f>IF(Hotel_Data_Mini[[#This Row],[reserved_room_type]]=Hotel_Data_Mini[[#This Row],[assigned_room_type]],0,1)</f>
        <v>0</v>
      </c>
    </row>
    <row r="323" spans="1:36" x14ac:dyDescent="0.25">
      <c r="A323" t="s">
        <v>33</v>
      </c>
      <c r="B323" t="s">
        <v>44</v>
      </c>
      <c r="C323">
        <v>0</v>
      </c>
      <c r="D323">
        <v>66</v>
      </c>
      <c r="E323">
        <v>2015</v>
      </c>
      <c r="F323" t="s">
        <v>35</v>
      </c>
      <c r="G323">
        <v>41</v>
      </c>
      <c r="H323">
        <v>9</v>
      </c>
      <c r="I323">
        <v>1</v>
      </c>
      <c r="J323">
        <v>2</v>
      </c>
      <c r="K323">
        <v>2</v>
      </c>
      <c r="L323">
        <v>0</v>
      </c>
      <c r="M323">
        <v>0</v>
      </c>
      <c r="N323" t="s">
        <v>36</v>
      </c>
      <c r="O323" t="s">
        <v>37</v>
      </c>
      <c r="P323" t="s">
        <v>56</v>
      </c>
      <c r="Q323" t="s">
        <v>39</v>
      </c>
      <c r="R323">
        <v>0</v>
      </c>
      <c r="S323">
        <v>0</v>
      </c>
      <c r="T323">
        <v>0</v>
      </c>
      <c r="U323" t="s">
        <v>40</v>
      </c>
      <c r="V323" t="s">
        <v>40</v>
      </c>
      <c r="W323">
        <v>0</v>
      </c>
      <c r="X323" t="s">
        <v>41</v>
      </c>
      <c r="Y323">
        <v>21</v>
      </c>
      <c r="Z323">
        <v>0</v>
      </c>
      <c r="AA323">
        <v>0</v>
      </c>
      <c r="AB323" t="s">
        <v>53</v>
      </c>
      <c r="AC323">
        <v>75</v>
      </c>
      <c r="AD323">
        <v>0</v>
      </c>
      <c r="AE323">
        <v>0</v>
      </c>
      <c r="AF323" t="s">
        <v>48</v>
      </c>
      <c r="AG323" s="1">
        <v>0</v>
      </c>
      <c r="AH323">
        <f>SUM(Hotel_Data_Mini[[#This Row],[adults]:[babies]])</f>
        <v>2</v>
      </c>
      <c r="AI323">
        <f>SUM(Hotel_Data_Mini[[#This Row],[stays_in_weekend_nights]:[stays_in_week_nights]])</f>
        <v>3</v>
      </c>
      <c r="AJ323">
        <f>IF(Hotel_Data_Mini[[#This Row],[reserved_room_type]]=Hotel_Data_Mini[[#This Row],[assigned_room_type]],0,1)</f>
        <v>0</v>
      </c>
    </row>
    <row r="324" spans="1:36" x14ac:dyDescent="0.25">
      <c r="A324" t="s">
        <v>33</v>
      </c>
      <c r="B324" t="s">
        <v>44</v>
      </c>
      <c r="C324">
        <v>0</v>
      </c>
      <c r="D324">
        <v>140</v>
      </c>
      <c r="E324">
        <v>2015</v>
      </c>
      <c r="F324" t="s">
        <v>72</v>
      </c>
      <c r="G324">
        <v>47</v>
      </c>
      <c r="H324">
        <v>18</v>
      </c>
      <c r="I324">
        <v>0</v>
      </c>
      <c r="J324">
        <v>3</v>
      </c>
      <c r="K324">
        <v>1</v>
      </c>
      <c r="L324">
        <v>0</v>
      </c>
      <c r="M324">
        <v>0</v>
      </c>
      <c r="N324" t="s">
        <v>36</v>
      </c>
      <c r="O324" t="s">
        <v>37</v>
      </c>
      <c r="P324" t="s">
        <v>50</v>
      </c>
      <c r="Q324" t="s">
        <v>39</v>
      </c>
      <c r="R324">
        <v>0</v>
      </c>
      <c r="S324">
        <v>0</v>
      </c>
      <c r="T324">
        <v>0</v>
      </c>
      <c r="U324" t="s">
        <v>40</v>
      </c>
      <c r="V324" t="s">
        <v>60</v>
      </c>
      <c r="W324">
        <v>1</v>
      </c>
      <c r="X324" t="s">
        <v>41</v>
      </c>
      <c r="Y324">
        <v>29</v>
      </c>
      <c r="Z324">
        <v>0</v>
      </c>
      <c r="AA324">
        <v>87</v>
      </c>
      <c r="AB324" t="s">
        <v>53</v>
      </c>
      <c r="AC324">
        <v>65</v>
      </c>
      <c r="AD324">
        <v>0</v>
      </c>
      <c r="AE324">
        <v>0</v>
      </c>
      <c r="AF324" t="s">
        <v>48</v>
      </c>
      <c r="AG324" s="1">
        <v>42329</v>
      </c>
      <c r="AH324">
        <f>SUM(Hotel_Data_Mini[[#This Row],[adults]:[babies]])</f>
        <v>1</v>
      </c>
      <c r="AI324">
        <f>SUM(Hotel_Data_Mini[[#This Row],[stays_in_weekend_nights]:[stays_in_week_nights]])</f>
        <v>3</v>
      </c>
      <c r="AJ324">
        <f>IF(Hotel_Data_Mini[[#This Row],[reserved_room_type]]=Hotel_Data_Mini[[#This Row],[assigned_room_type]],0,1)</f>
        <v>1</v>
      </c>
    </row>
    <row r="325" spans="1:36" x14ac:dyDescent="0.25">
      <c r="A325" t="s">
        <v>33</v>
      </c>
      <c r="B325" t="s">
        <v>34</v>
      </c>
      <c r="C325">
        <v>0</v>
      </c>
      <c r="D325">
        <v>1</v>
      </c>
      <c r="E325">
        <v>2015</v>
      </c>
      <c r="F325" t="s">
        <v>49</v>
      </c>
      <c r="G325">
        <v>49</v>
      </c>
      <c r="H325">
        <v>5</v>
      </c>
      <c r="I325">
        <v>0</v>
      </c>
      <c r="J325">
        <v>1</v>
      </c>
      <c r="K325">
        <v>2</v>
      </c>
      <c r="L325">
        <v>0</v>
      </c>
      <c r="M325">
        <v>0</v>
      </c>
      <c r="N325" t="s">
        <v>36</v>
      </c>
      <c r="O325" t="s">
        <v>46</v>
      </c>
      <c r="P325" t="s">
        <v>56</v>
      </c>
      <c r="Q325" t="s">
        <v>39</v>
      </c>
      <c r="R325">
        <v>0</v>
      </c>
      <c r="S325">
        <v>0</v>
      </c>
      <c r="T325">
        <v>0</v>
      </c>
      <c r="U325" t="s">
        <v>60</v>
      </c>
      <c r="V325" t="s">
        <v>60</v>
      </c>
      <c r="W325">
        <v>0</v>
      </c>
      <c r="X325" t="s">
        <v>41</v>
      </c>
      <c r="Y325">
        <v>5</v>
      </c>
      <c r="Z325">
        <v>0</v>
      </c>
      <c r="AA325">
        <v>0</v>
      </c>
      <c r="AB325" t="s">
        <v>53</v>
      </c>
      <c r="AC325">
        <v>37</v>
      </c>
      <c r="AD325">
        <v>0</v>
      </c>
      <c r="AE325">
        <v>0</v>
      </c>
      <c r="AF325" t="s">
        <v>48</v>
      </c>
      <c r="AG325" s="1">
        <v>0</v>
      </c>
      <c r="AH325">
        <f>SUM(Hotel_Data_Mini[[#This Row],[adults]:[babies]])</f>
        <v>2</v>
      </c>
      <c r="AI325">
        <f>SUM(Hotel_Data_Mini[[#This Row],[stays_in_weekend_nights]:[stays_in_week_nights]])</f>
        <v>1</v>
      </c>
      <c r="AJ325">
        <f>IF(Hotel_Data_Mini[[#This Row],[reserved_room_type]]=Hotel_Data_Mini[[#This Row],[assigned_room_type]],0,1)</f>
        <v>0</v>
      </c>
    </row>
    <row r="326" spans="1:36" x14ac:dyDescent="0.25">
      <c r="A326" t="s">
        <v>33</v>
      </c>
      <c r="B326" t="s">
        <v>44</v>
      </c>
      <c r="C326">
        <v>0</v>
      </c>
      <c r="D326">
        <v>11</v>
      </c>
      <c r="E326">
        <v>2015</v>
      </c>
      <c r="F326" t="s">
        <v>57</v>
      </c>
      <c r="G326">
        <v>39</v>
      </c>
      <c r="H326">
        <v>22</v>
      </c>
      <c r="I326">
        <v>0</v>
      </c>
      <c r="J326">
        <v>2</v>
      </c>
      <c r="K326">
        <v>1</v>
      </c>
      <c r="L326">
        <v>0</v>
      </c>
      <c r="M326">
        <v>0</v>
      </c>
      <c r="N326" t="s">
        <v>36</v>
      </c>
      <c r="O326" t="s">
        <v>101</v>
      </c>
      <c r="P326" t="s">
        <v>50</v>
      </c>
      <c r="Q326" t="s">
        <v>39</v>
      </c>
      <c r="R326">
        <v>0</v>
      </c>
      <c r="S326">
        <v>0</v>
      </c>
      <c r="T326">
        <v>0</v>
      </c>
      <c r="U326" t="s">
        <v>40</v>
      </c>
      <c r="V326" t="s">
        <v>76</v>
      </c>
      <c r="W326">
        <v>0</v>
      </c>
      <c r="X326" t="s">
        <v>41</v>
      </c>
      <c r="Y326">
        <v>74</v>
      </c>
      <c r="Z326">
        <v>0</v>
      </c>
      <c r="AA326">
        <v>0</v>
      </c>
      <c r="AB326" t="s">
        <v>53</v>
      </c>
      <c r="AC326">
        <v>84</v>
      </c>
      <c r="AD326">
        <v>0</v>
      </c>
      <c r="AE326">
        <v>0</v>
      </c>
      <c r="AF326" t="s">
        <v>48</v>
      </c>
      <c r="AG326" s="1">
        <v>42271</v>
      </c>
      <c r="AH326">
        <f>SUM(Hotel_Data_Mini[[#This Row],[adults]:[babies]])</f>
        <v>1</v>
      </c>
      <c r="AI326">
        <f>SUM(Hotel_Data_Mini[[#This Row],[stays_in_weekend_nights]:[stays_in_week_nights]])</f>
        <v>2</v>
      </c>
      <c r="AJ326">
        <f>IF(Hotel_Data_Mini[[#This Row],[reserved_room_type]]=Hotel_Data_Mini[[#This Row],[assigned_room_type]],0,1)</f>
        <v>1</v>
      </c>
    </row>
    <row r="327" spans="1:36" x14ac:dyDescent="0.25">
      <c r="A327" t="s">
        <v>33</v>
      </c>
      <c r="B327" t="s">
        <v>34</v>
      </c>
      <c r="C327">
        <v>0</v>
      </c>
      <c r="D327">
        <v>254</v>
      </c>
      <c r="E327">
        <v>2015</v>
      </c>
      <c r="F327" t="s">
        <v>57</v>
      </c>
      <c r="G327">
        <v>37</v>
      </c>
      <c r="H327">
        <v>12</v>
      </c>
      <c r="I327">
        <v>2</v>
      </c>
      <c r="J327">
        <v>2</v>
      </c>
      <c r="K327">
        <v>2</v>
      </c>
      <c r="L327">
        <v>0</v>
      </c>
      <c r="M327">
        <v>0</v>
      </c>
      <c r="N327" t="s">
        <v>36</v>
      </c>
      <c r="O327" t="s">
        <v>74</v>
      </c>
      <c r="P327" t="s">
        <v>50</v>
      </c>
      <c r="Q327" t="s">
        <v>39</v>
      </c>
      <c r="R327">
        <v>0</v>
      </c>
      <c r="S327">
        <v>0</v>
      </c>
      <c r="T327">
        <v>0</v>
      </c>
      <c r="U327" t="s">
        <v>40</v>
      </c>
      <c r="V327" t="s">
        <v>40</v>
      </c>
      <c r="W327">
        <v>1</v>
      </c>
      <c r="X327" t="s">
        <v>41</v>
      </c>
      <c r="Y327">
        <v>15</v>
      </c>
      <c r="Z327">
        <v>0</v>
      </c>
      <c r="AA327">
        <v>0</v>
      </c>
      <c r="AB327" t="s">
        <v>53</v>
      </c>
      <c r="AC327">
        <v>36</v>
      </c>
      <c r="AD327">
        <v>0</v>
      </c>
      <c r="AE327">
        <v>0</v>
      </c>
      <c r="AF327" t="s">
        <v>48</v>
      </c>
      <c r="AG327" s="1">
        <v>42263</v>
      </c>
      <c r="AH327">
        <f>SUM(Hotel_Data_Mini[[#This Row],[adults]:[babies]])</f>
        <v>2</v>
      </c>
      <c r="AI327">
        <f>SUM(Hotel_Data_Mini[[#This Row],[stays_in_weekend_nights]:[stays_in_week_nights]])</f>
        <v>4</v>
      </c>
      <c r="AJ327">
        <f>IF(Hotel_Data_Mini[[#This Row],[reserved_room_type]]=Hotel_Data_Mini[[#This Row],[assigned_room_type]],0,1)</f>
        <v>0</v>
      </c>
    </row>
    <row r="328" spans="1:36" x14ac:dyDescent="0.25">
      <c r="A328" t="s">
        <v>33</v>
      </c>
      <c r="B328" t="s">
        <v>44</v>
      </c>
      <c r="C328">
        <v>1</v>
      </c>
      <c r="D328">
        <v>301</v>
      </c>
      <c r="E328">
        <v>2015</v>
      </c>
      <c r="F328" t="s">
        <v>45</v>
      </c>
      <c r="G328">
        <v>33</v>
      </c>
      <c r="H328">
        <v>14</v>
      </c>
      <c r="I328">
        <v>0</v>
      </c>
      <c r="J328">
        <v>2</v>
      </c>
      <c r="K328">
        <v>2</v>
      </c>
      <c r="L328">
        <v>0</v>
      </c>
      <c r="M328">
        <v>0</v>
      </c>
      <c r="N328" t="s">
        <v>54</v>
      </c>
      <c r="O328" t="s">
        <v>37</v>
      </c>
      <c r="P328" t="s">
        <v>56</v>
      </c>
      <c r="Q328" t="s">
        <v>39</v>
      </c>
      <c r="R328">
        <v>0</v>
      </c>
      <c r="S328">
        <v>1</v>
      </c>
      <c r="T328">
        <v>0</v>
      </c>
      <c r="U328" t="s">
        <v>40</v>
      </c>
      <c r="V328" t="s">
        <v>40</v>
      </c>
      <c r="W328">
        <v>0</v>
      </c>
      <c r="X328" t="s">
        <v>51</v>
      </c>
      <c r="Y328">
        <v>6</v>
      </c>
      <c r="Z328">
        <v>0</v>
      </c>
      <c r="AA328">
        <v>0</v>
      </c>
      <c r="AB328" t="s">
        <v>53</v>
      </c>
      <c r="AC328">
        <v>101.5</v>
      </c>
      <c r="AD328">
        <v>0</v>
      </c>
      <c r="AE328">
        <v>0</v>
      </c>
      <c r="AF328" t="s">
        <v>43</v>
      </c>
      <c r="AG328" s="1">
        <v>42191</v>
      </c>
      <c r="AH328">
        <f>SUM(Hotel_Data_Mini[[#This Row],[adults]:[babies]])</f>
        <v>2</v>
      </c>
      <c r="AI328">
        <f>SUM(Hotel_Data_Mini[[#This Row],[stays_in_weekend_nights]:[stays_in_week_nights]])</f>
        <v>2</v>
      </c>
      <c r="AJ328">
        <f>IF(Hotel_Data_Mini[[#This Row],[reserved_room_type]]=Hotel_Data_Mini[[#This Row],[assigned_room_type]],0,1)</f>
        <v>0</v>
      </c>
    </row>
    <row r="329" spans="1:36" x14ac:dyDescent="0.25">
      <c r="A329" t="s">
        <v>33</v>
      </c>
      <c r="B329" t="s">
        <v>34</v>
      </c>
      <c r="C329">
        <v>0</v>
      </c>
      <c r="D329">
        <v>272</v>
      </c>
      <c r="E329">
        <v>2015</v>
      </c>
      <c r="F329" t="s">
        <v>57</v>
      </c>
      <c r="G329">
        <v>40</v>
      </c>
      <c r="H329">
        <v>30</v>
      </c>
      <c r="I329">
        <v>0</v>
      </c>
      <c r="J329">
        <v>3</v>
      </c>
      <c r="K329">
        <v>2</v>
      </c>
      <c r="L329">
        <v>0</v>
      </c>
      <c r="M329">
        <v>0</v>
      </c>
      <c r="N329" t="s">
        <v>54</v>
      </c>
      <c r="O329" t="s">
        <v>68</v>
      </c>
      <c r="P329" t="s">
        <v>56</v>
      </c>
      <c r="Q329" t="s">
        <v>39</v>
      </c>
      <c r="R329">
        <v>0</v>
      </c>
      <c r="S329">
        <v>0</v>
      </c>
      <c r="T329">
        <v>0</v>
      </c>
      <c r="U329" t="s">
        <v>40</v>
      </c>
      <c r="V329" t="s">
        <v>62</v>
      </c>
      <c r="W329">
        <v>0</v>
      </c>
      <c r="X329" t="s">
        <v>41</v>
      </c>
      <c r="Y329">
        <v>256</v>
      </c>
      <c r="Z329">
        <v>0</v>
      </c>
      <c r="AA329">
        <v>0</v>
      </c>
      <c r="AB329" t="s">
        <v>42</v>
      </c>
      <c r="AC329">
        <v>73</v>
      </c>
      <c r="AD329">
        <v>0</v>
      </c>
      <c r="AE329">
        <v>0</v>
      </c>
      <c r="AF329" t="s">
        <v>48</v>
      </c>
      <c r="AG329" s="1">
        <v>0</v>
      </c>
      <c r="AH329">
        <f>SUM(Hotel_Data_Mini[[#This Row],[adults]:[babies]])</f>
        <v>2</v>
      </c>
      <c r="AI329">
        <f>SUM(Hotel_Data_Mini[[#This Row],[stays_in_weekend_nights]:[stays_in_week_nights]])</f>
        <v>3</v>
      </c>
      <c r="AJ329">
        <f>IF(Hotel_Data_Mini[[#This Row],[reserved_room_type]]=Hotel_Data_Mini[[#This Row],[assigned_room_type]],0,1)</f>
        <v>1</v>
      </c>
    </row>
    <row r="330" spans="1:36" x14ac:dyDescent="0.25">
      <c r="A330" t="s">
        <v>33</v>
      </c>
      <c r="B330" t="s">
        <v>34</v>
      </c>
      <c r="C330">
        <v>0</v>
      </c>
      <c r="D330">
        <v>59</v>
      </c>
      <c r="E330">
        <v>2015</v>
      </c>
      <c r="F330" t="s">
        <v>45</v>
      </c>
      <c r="G330">
        <v>34</v>
      </c>
      <c r="H330">
        <v>20</v>
      </c>
      <c r="I330">
        <v>2</v>
      </c>
      <c r="J330">
        <v>4</v>
      </c>
      <c r="K330">
        <v>2</v>
      </c>
      <c r="L330">
        <v>0</v>
      </c>
      <c r="M330">
        <v>0</v>
      </c>
      <c r="N330" t="s">
        <v>54</v>
      </c>
      <c r="O330" t="s">
        <v>46</v>
      </c>
      <c r="P330" t="s">
        <v>56</v>
      </c>
      <c r="Q330" t="s">
        <v>39</v>
      </c>
      <c r="R330">
        <v>0</v>
      </c>
      <c r="S330">
        <v>0</v>
      </c>
      <c r="T330">
        <v>0</v>
      </c>
      <c r="U330" t="s">
        <v>40</v>
      </c>
      <c r="V330" t="s">
        <v>40</v>
      </c>
      <c r="W330">
        <v>0</v>
      </c>
      <c r="X330" t="s">
        <v>41</v>
      </c>
      <c r="Y330">
        <v>156</v>
      </c>
      <c r="Z330">
        <v>0</v>
      </c>
      <c r="AA330">
        <v>0</v>
      </c>
      <c r="AB330" t="s">
        <v>42</v>
      </c>
      <c r="AC330">
        <v>133</v>
      </c>
      <c r="AD330">
        <v>0</v>
      </c>
      <c r="AE330">
        <v>0</v>
      </c>
      <c r="AF330" t="s">
        <v>48</v>
      </c>
      <c r="AG330" s="1">
        <v>42242</v>
      </c>
      <c r="AH330">
        <f>SUM(Hotel_Data_Mini[[#This Row],[adults]:[babies]])</f>
        <v>2</v>
      </c>
      <c r="AI330">
        <f>SUM(Hotel_Data_Mini[[#This Row],[stays_in_weekend_nights]:[stays_in_week_nights]])</f>
        <v>6</v>
      </c>
      <c r="AJ330">
        <f>IF(Hotel_Data_Mini[[#This Row],[reserved_room_type]]=Hotel_Data_Mini[[#This Row],[assigned_room_type]],0,1)</f>
        <v>0</v>
      </c>
    </row>
    <row r="331" spans="1:36" x14ac:dyDescent="0.25">
      <c r="A331" t="s">
        <v>33</v>
      </c>
      <c r="B331" t="s">
        <v>34</v>
      </c>
      <c r="C331">
        <v>1</v>
      </c>
      <c r="D331">
        <v>149</v>
      </c>
      <c r="E331">
        <v>2015</v>
      </c>
      <c r="F331" t="s">
        <v>49</v>
      </c>
      <c r="G331">
        <v>49</v>
      </c>
      <c r="H331">
        <v>5</v>
      </c>
      <c r="I331">
        <v>2</v>
      </c>
      <c r="J331">
        <v>1</v>
      </c>
      <c r="K331">
        <v>2</v>
      </c>
      <c r="L331">
        <v>0</v>
      </c>
      <c r="M331">
        <v>0</v>
      </c>
      <c r="N331" t="s">
        <v>70</v>
      </c>
      <c r="O331" t="s">
        <v>37</v>
      </c>
      <c r="P331" t="s">
        <v>50</v>
      </c>
      <c r="Q331" t="s">
        <v>39</v>
      </c>
      <c r="R331">
        <v>0</v>
      </c>
      <c r="S331">
        <v>0</v>
      </c>
      <c r="T331">
        <v>0</v>
      </c>
      <c r="U331" t="s">
        <v>40</v>
      </c>
      <c r="V331" t="s">
        <v>40</v>
      </c>
      <c r="W331">
        <v>0</v>
      </c>
      <c r="X331" t="s">
        <v>51</v>
      </c>
      <c r="Y331">
        <v>38</v>
      </c>
      <c r="Z331">
        <v>0</v>
      </c>
      <c r="AA331">
        <v>0</v>
      </c>
      <c r="AB331" t="s">
        <v>42</v>
      </c>
      <c r="AC331">
        <v>68</v>
      </c>
      <c r="AD331">
        <v>0</v>
      </c>
      <c r="AE331">
        <v>0</v>
      </c>
      <c r="AF331" t="s">
        <v>43</v>
      </c>
      <c r="AG331" s="1">
        <v>42327</v>
      </c>
      <c r="AH331">
        <f>SUM(Hotel_Data_Mini[[#This Row],[adults]:[babies]])</f>
        <v>2</v>
      </c>
      <c r="AI331">
        <f>SUM(Hotel_Data_Mini[[#This Row],[stays_in_weekend_nights]:[stays_in_week_nights]])</f>
        <v>3</v>
      </c>
      <c r="AJ331">
        <f>IF(Hotel_Data_Mini[[#This Row],[reserved_room_type]]=Hotel_Data_Mini[[#This Row],[assigned_room_type]],0,1)</f>
        <v>0</v>
      </c>
    </row>
    <row r="332" spans="1:36" x14ac:dyDescent="0.25">
      <c r="A332" t="s">
        <v>33</v>
      </c>
      <c r="B332" t="s">
        <v>44</v>
      </c>
      <c r="C332">
        <v>0</v>
      </c>
      <c r="D332">
        <v>87</v>
      </c>
      <c r="E332">
        <v>2015</v>
      </c>
      <c r="F332" t="s">
        <v>57</v>
      </c>
      <c r="G332">
        <v>38</v>
      </c>
      <c r="H332">
        <v>18</v>
      </c>
      <c r="I332">
        <v>1</v>
      </c>
      <c r="J332">
        <v>2</v>
      </c>
      <c r="K332">
        <v>2</v>
      </c>
      <c r="L332">
        <v>0</v>
      </c>
      <c r="M332">
        <v>0</v>
      </c>
      <c r="N332" t="s">
        <v>36</v>
      </c>
      <c r="O332" t="s">
        <v>37</v>
      </c>
      <c r="P332" t="s">
        <v>38</v>
      </c>
      <c r="Q332" t="s">
        <v>39</v>
      </c>
      <c r="R332">
        <v>0</v>
      </c>
      <c r="S332">
        <v>0</v>
      </c>
      <c r="T332">
        <v>0</v>
      </c>
      <c r="U332" t="s">
        <v>40</v>
      </c>
      <c r="V332" t="s">
        <v>40</v>
      </c>
      <c r="W332">
        <v>0</v>
      </c>
      <c r="X332" t="s">
        <v>41</v>
      </c>
      <c r="Y332">
        <v>9</v>
      </c>
      <c r="Z332">
        <v>0</v>
      </c>
      <c r="AA332">
        <v>0</v>
      </c>
      <c r="AB332" t="s">
        <v>53</v>
      </c>
      <c r="AC332">
        <v>89.25</v>
      </c>
      <c r="AD332">
        <v>0</v>
      </c>
      <c r="AE332">
        <v>1</v>
      </c>
      <c r="AF332" t="s">
        <v>48</v>
      </c>
      <c r="AG332" s="1">
        <v>42268</v>
      </c>
      <c r="AH332">
        <f>SUM(Hotel_Data_Mini[[#This Row],[adults]:[babies]])</f>
        <v>2</v>
      </c>
      <c r="AI332">
        <f>SUM(Hotel_Data_Mini[[#This Row],[stays_in_weekend_nights]:[stays_in_week_nights]])</f>
        <v>3</v>
      </c>
      <c r="AJ332">
        <f>IF(Hotel_Data_Mini[[#This Row],[reserved_room_type]]=Hotel_Data_Mini[[#This Row],[assigned_room_type]],0,1)</f>
        <v>0</v>
      </c>
    </row>
    <row r="333" spans="1:36" x14ac:dyDescent="0.25">
      <c r="A333" t="s">
        <v>33</v>
      </c>
      <c r="B333" t="s">
        <v>44</v>
      </c>
      <c r="C333">
        <v>1</v>
      </c>
      <c r="D333">
        <v>61</v>
      </c>
      <c r="E333">
        <v>2015</v>
      </c>
      <c r="F333" t="s">
        <v>49</v>
      </c>
      <c r="G333">
        <v>53</v>
      </c>
      <c r="H333">
        <v>30</v>
      </c>
      <c r="I333">
        <v>1</v>
      </c>
      <c r="J333">
        <v>4</v>
      </c>
      <c r="K333">
        <v>2</v>
      </c>
      <c r="L333">
        <v>0</v>
      </c>
      <c r="M333">
        <v>0</v>
      </c>
      <c r="N333" t="s">
        <v>36</v>
      </c>
      <c r="O333" t="s">
        <v>37</v>
      </c>
      <c r="P333" t="s">
        <v>38</v>
      </c>
      <c r="Q333" t="s">
        <v>39</v>
      </c>
      <c r="R333">
        <v>1</v>
      </c>
      <c r="S333">
        <v>1</v>
      </c>
      <c r="T333">
        <v>0</v>
      </c>
      <c r="U333" t="s">
        <v>40</v>
      </c>
      <c r="V333" t="s">
        <v>40</v>
      </c>
      <c r="W333">
        <v>1</v>
      </c>
      <c r="X333" t="s">
        <v>41</v>
      </c>
      <c r="Y333">
        <v>9</v>
      </c>
      <c r="Z333">
        <v>0</v>
      </c>
      <c r="AA333">
        <v>0</v>
      </c>
      <c r="AB333" t="s">
        <v>42</v>
      </c>
      <c r="AC333">
        <v>111.6</v>
      </c>
      <c r="AD333">
        <v>0</v>
      </c>
      <c r="AE333">
        <v>1</v>
      </c>
      <c r="AF333" t="s">
        <v>43</v>
      </c>
      <c r="AG333" s="1">
        <v>42307</v>
      </c>
      <c r="AH333">
        <f>SUM(Hotel_Data_Mini[[#This Row],[adults]:[babies]])</f>
        <v>2</v>
      </c>
      <c r="AI333">
        <f>SUM(Hotel_Data_Mini[[#This Row],[stays_in_weekend_nights]:[stays_in_week_nights]])</f>
        <v>5</v>
      </c>
      <c r="AJ333">
        <f>IF(Hotel_Data_Mini[[#This Row],[reserved_room_type]]=Hotel_Data_Mini[[#This Row],[assigned_room_type]],0,1)</f>
        <v>0</v>
      </c>
    </row>
    <row r="334" spans="1:36" x14ac:dyDescent="0.25">
      <c r="A334" t="s">
        <v>33</v>
      </c>
      <c r="B334" t="s">
        <v>44</v>
      </c>
      <c r="C334">
        <v>0</v>
      </c>
      <c r="D334">
        <v>6</v>
      </c>
      <c r="E334">
        <v>2015</v>
      </c>
      <c r="F334" t="s">
        <v>57</v>
      </c>
      <c r="G334">
        <v>39</v>
      </c>
      <c r="H334">
        <v>21</v>
      </c>
      <c r="I334">
        <v>1</v>
      </c>
      <c r="J334">
        <v>1</v>
      </c>
      <c r="K334">
        <v>2</v>
      </c>
      <c r="L334">
        <v>0</v>
      </c>
      <c r="M334">
        <v>0</v>
      </c>
      <c r="N334" t="s">
        <v>80</v>
      </c>
      <c r="O334" t="s">
        <v>67</v>
      </c>
      <c r="P334" t="s">
        <v>38</v>
      </c>
      <c r="Q334" t="s">
        <v>39</v>
      </c>
      <c r="R334">
        <v>0</v>
      </c>
      <c r="S334">
        <v>0</v>
      </c>
      <c r="T334">
        <v>0</v>
      </c>
      <c r="U334" t="s">
        <v>40</v>
      </c>
      <c r="V334" t="s">
        <v>40</v>
      </c>
      <c r="W334">
        <v>0</v>
      </c>
      <c r="X334" t="s">
        <v>41</v>
      </c>
      <c r="Y334">
        <v>7</v>
      </c>
      <c r="Z334">
        <v>0</v>
      </c>
      <c r="AA334">
        <v>0</v>
      </c>
      <c r="AB334" t="s">
        <v>42</v>
      </c>
      <c r="AC334">
        <v>87.78</v>
      </c>
      <c r="AD334">
        <v>0</v>
      </c>
      <c r="AE334">
        <v>1</v>
      </c>
      <c r="AF334" t="s">
        <v>48</v>
      </c>
      <c r="AG334" s="1">
        <v>42270</v>
      </c>
      <c r="AH334">
        <f>SUM(Hotel_Data_Mini[[#This Row],[adults]:[babies]])</f>
        <v>2</v>
      </c>
      <c r="AI334">
        <f>SUM(Hotel_Data_Mini[[#This Row],[stays_in_weekend_nights]:[stays_in_week_nights]])</f>
        <v>2</v>
      </c>
      <c r="AJ334">
        <f>IF(Hotel_Data_Mini[[#This Row],[reserved_room_type]]=Hotel_Data_Mini[[#This Row],[assigned_room_type]],0,1)</f>
        <v>0</v>
      </c>
    </row>
    <row r="335" spans="1:36" x14ac:dyDescent="0.25">
      <c r="A335" t="s">
        <v>33</v>
      </c>
      <c r="B335" t="s">
        <v>34</v>
      </c>
      <c r="C335">
        <v>0</v>
      </c>
      <c r="D335">
        <v>28</v>
      </c>
      <c r="E335">
        <v>2015</v>
      </c>
      <c r="F335" t="s">
        <v>52</v>
      </c>
      <c r="G335">
        <v>30</v>
      </c>
      <c r="H335">
        <v>24</v>
      </c>
      <c r="I335">
        <v>2</v>
      </c>
      <c r="J335">
        <v>2</v>
      </c>
      <c r="K335">
        <v>2</v>
      </c>
      <c r="L335">
        <v>0</v>
      </c>
      <c r="M335">
        <v>0</v>
      </c>
      <c r="N335" t="s">
        <v>36</v>
      </c>
      <c r="O335" t="s">
        <v>102</v>
      </c>
      <c r="P335" t="s">
        <v>56</v>
      </c>
      <c r="Q335" t="s">
        <v>39</v>
      </c>
      <c r="R335">
        <v>0</v>
      </c>
      <c r="S335">
        <v>0</v>
      </c>
      <c r="T335">
        <v>0</v>
      </c>
      <c r="U335" t="s">
        <v>40</v>
      </c>
      <c r="V335" t="s">
        <v>40</v>
      </c>
      <c r="W335">
        <v>0</v>
      </c>
      <c r="X335" t="s">
        <v>41</v>
      </c>
      <c r="Y335">
        <v>177</v>
      </c>
      <c r="Z335">
        <v>0</v>
      </c>
      <c r="AA335">
        <v>0</v>
      </c>
      <c r="AB335" t="s">
        <v>42</v>
      </c>
      <c r="AC335">
        <v>107</v>
      </c>
      <c r="AD335">
        <v>0</v>
      </c>
      <c r="AE335">
        <v>0</v>
      </c>
      <c r="AF335" t="s">
        <v>48</v>
      </c>
      <c r="AG335" s="1">
        <v>42213</v>
      </c>
      <c r="AH335">
        <f>SUM(Hotel_Data_Mini[[#This Row],[adults]:[babies]])</f>
        <v>2</v>
      </c>
      <c r="AI335">
        <f>SUM(Hotel_Data_Mini[[#This Row],[stays_in_weekend_nights]:[stays_in_week_nights]])</f>
        <v>4</v>
      </c>
      <c r="AJ335">
        <f>IF(Hotel_Data_Mini[[#This Row],[reserved_room_type]]=Hotel_Data_Mini[[#This Row],[assigned_room_type]],0,1)</f>
        <v>0</v>
      </c>
    </row>
    <row r="336" spans="1:36" x14ac:dyDescent="0.25">
      <c r="A336" t="s">
        <v>33</v>
      </c>
      <c r="B336" t="s">
        <v>44</v>
      </c>
      <c r="C336">
        <v>0</v>
      </c>
      <c r="D336">
        <v>132</v>
      </c>
      <c r="E336">
        <v>2015</v>
      </c>
      <c r="F336" t="s">
        <v>52</v>
      </c>
      <c r="G336">
        <v>30</v>
      </c>
      <c r="H336">
        <v>23</v>
      </c>
      <c r="I336">
        <v>0</v>
      </c>
      <c r="J336">
        <v>1</v>
      </c>
      <c r="K336">
        <v>2</v>
      </c>
      <c r="L336">
        <v>0</v>
      </c>
      <c r="M336">
        <v>0</v>
      </c>
      <c r="N336" t="s">
        <v>54</v>
      </c>
      <c r="O336" t="s">
        <v>37</v>
      </c>
      <c r="P336" t="s">
        <v>50</v>
      </c>
      <c r="Q336" t="s">
        <v>39</v>
      </c>
      <c r="R336">
        <v>0</v>
      </c>
      <c r="S336">
        <v>0</v>
      </c>
      <c r="T336">
        <v>0</v>
      </c>
      <c r="U336" t="s">
        <v>40</v>
      </c>
      <c r="V336" t="s">
        <v>40</v>
      </c>
      <c r="W336">
        <v>0</v>
      </c>
      <c r="X336" t="s">
        <v>41</v>
      </c>
      <c r="Y336">
        <v>1</v>
      </c>
      <c r="Z336">
        <v>0</v>
      </c>
      <c r="AA336">
        <v>0</v>
      </c>
      <c r="AB336" t="s">
        <v>53</v>
      </c>
      <c r="AC336">
        <v>90</v>
      </c>
      <c r="AD336">
        <v>0</v>
      </c>
      <c r="AE336">
        <v>0</v>
      </c>
      <c r="AF336" t="s">
        <v>48</v>
      </c>
      <c r="AG336" s="1">
        <v>42209</v>
      </c>
      <c r="AH336">
        <f>SUM(Hotel_Data_Mini[[#This Row],[adults]:[babies]])</f>
        <v>2</v>
      </c>
      <c r="AI336">
        <f>SUM(Hotel_Data_Mini[[#This Row],[stays_in_weekend_nights]:[stays_in_week_nights]])</f>
        <v>1</v>
      </c>
      <c r="AJ336">
        <f>IF(Hotel_Data_Mini[[#This Row],[reserved_room_type]]=Hotel_Data_Mini[[#This Row],[assigned_room_type]],0,1)</f>
        <v>0</v>
      </c>
    </row>
    <row r="337" spans="1:36" x14ac:dyDescent="0.25">
      <c r="A337" t="s">
        <v>33</v>
      </c>
      <c r="B337" t="s">
        <v>34</v>
      </c>
      <c r="C337">
        <v>0</v>
      </c>
      <c r="D337">
        <v>0</v>
      </c>
      <c r="E337">
        <v>2015</v>
      </c>
      <c r="F337" t="s">
        <v>49</v>
      </c>
      <c r="G337">
        <v>49</v>
      </c>
      <c r="H337">
        <v>5</v>
      </c>
      <c r="I337">
        <v>0</v>
      </c>
      <c r="J337">
        <v>1</v>
      </c>
      <c r="K337">
        <v>2</v>
      </c>
      <c r="L337">
        <v>0</v>
      </c>
      <c r="M337">
        <v>0</v>
      </c>
      <c r="N337" t="s">
        <v>36</v>
      </c>
      <c r="O337" t="s">
        <v>58</v>
      </c>
      <c r="P337" t="s">
        <v>47</v>
      </c>
      <c r="Q337" t="s">
        <v>47</v>
      </c>
      <c r="R337">
        <v>0</v>
      </c>
      <c r="S337">
        <v>0</v>
      </c>
      <c r="T337">
        <v>0</v>
      </c>
      <c r="U337" t="s">
        <v>71</v>
      </c>
      <c r="V337" t="s">
        <v>71</v>
      </c>
      <c r="W337">
        <v>0</v>
      </c>
      <c r="X337" t="s">
        <v>41</v>
      </c>
      <c r="Y337">
        <v>0</v>
      </c>
      <c r="Z337">
        <v>0</v>
      </c>
      <c r="AA337">
        <v>0</v>
      </c>
      <c r="AB337" t="s">
        <v>42</v>
      </c>
      <c r="AC337">
        <v>68</v>
      </c>
      <c r="AD337">
        <v>1</v>
      </c>
      <c r="AE337">
        <v>0</v>
      </c>
      <c r="AF337" t="s">
        <v>48</v>
      </c>
      <c r="AG337" s="1">
        <v>0</v>
      </c>
      <c r="AH337">
        <f>SUM(Hotel_Data_Mini[[#This Row],[adults]:[babies]])</f>
        <v>2</v>
      </c>
      <c r="AI337">
        <f>SUM(Hotel_Data_Mini[[#This Row],[stays_in_weekend_nights]:[stays_in_week_nights]])</f>
        <v>1</v>
      </c>
      <c r="AJ337">
        <f>IF(Hotel_Data_Mini[[#This Row],[reserved_room_type]]=Hotel_Data_Mini[[#This Row],[assigned_room_type]],0,1)</f>
        <v>0</v>
      </c>
    </row>
    <row r="338" spans="1:36" x14ac:dyDescent="0.25">
      <c r="A338" t="s">
        <v>33</v>
      </c>
      <c r="B338" t="s">
        <v>34</v>
      </c>
      <c r="C338">
        <v>0</v>
      </c>
      <c r="D338">
        <v>172</v>
      </c>
      <c r="E338">
        <v>2015</v>
      </c>
      <c r="F338" t="s">
        <v>45</v>
      </c>
      <c r="G338">
        <v>34</v>
      </c>
      <c r="H338">
        <v>16</v>
      </c>
      <c r="I338">
        <v>4</v>
      </c>
      <c r="J338">
        <v>10</v>
      </c>
      <c r="K338">
        <v>2</v>
      </c>
      <c r="L338">
        <v>0</v>
      </c>
      <c r="M338">
        <v>0</v>
      </c>
      <c r="N338" t="s">
        <v>36</v>
      </c>
      <c r="O338" t="s">
        <v>37</v>
      </c>
      <c r="P338" t="s">
        <v>56</v>
      </c>
      <c r="Q338" t="s">
        <v>39</v>
      </c>
      <c r="R338">
        <v>0</v>
      </c>
      <c r="S338">
        <v>0</v>
      </c>
      <c r="T338">
        <v>0</v>
      </c>
      <c r="U338" t="s">
        <v>40</v>
      </c>
      <c r="V338" t="s">
        <v>40</v>
      </c>
      <c r="W338">
        <v>0</v>
      </c>
      <c r="X338" t="s">
        <v>41</v>
      </c>
      <c r="Y338">
        <v>243</v>
      </c>
      <c r="Z338">
        <v>0</v>
      </c>
      <c r="AA338">
        <v>0</v>
      </c>
      <c r="AB338" t="s">
        <v>59</v>
      </c>
      <c r="AC338">
        <v>88.4</v>
      </c>
      <c r="AD338">
        <v>0</v>
      </c>
      <c r="AE338">
        <v>0</v>
      </c>
      <c r="AF338" t="s">
        <v>48</v>
      </c>
      <c r="AG338" s="1">
        <v>42246</v>
      </c>
      <c r="AH338">
        <f>SUM(Hotel_Data_Mini[[#This Row],[adults]:[babies]])</f>
        <v>2</v>
      </c>
      <c r="AI338">
        <f>SUM(Hotel_Data_Mini[[#This Row],[stays_in_weekend_nights]:[stays_in_week_nights]])</f>
        <v>14</v>
      </c>
      <c r="AJ338">
        <f>IF(Hotel_Data_Mini[[#This Row],[reserved_room_type]]=Hotel_Data_Mini[[#This Row],[assigned_room_type]],0,1)</f>
        <v>0</v>
      </c>
    </row>
    <row r="339" spans="1:36" x14ac:dyDescent="0.25">
      <c r="A339" t="s">
        <v>33</v>
      </c>
      <c r="B339" t="s">
        <v>34</v>
      </c>
      <c r="C339">
        <v>0</v>
      </c>
      <c r="D339">
        <v>50</v>
      </c>
      <c r="E339">
        <v>2015</v>
      </c>
      <c r="F339" t="s">
        <v>52</v>
      </c>
      <c r="G339">
        <v>30</v>
      </c>
      <c r="H339">
        <v>22</v>
      </c>
      <c r="I339">
        <v>1</v>
      </c>
      <c r="J339">
        <v>4</v>
      </c>
      <c r="K339">
        <v>2</v>
      </c>
      <c r="L339">
        <v>0</v>
      </c>
      <c r="M339">
        <v>0</v>
      </c>
      <c r="N339" t="s">
        <v>54</v>
      </c>
      <c r="O339" t="s">
        <v>37</v>
      </c>
      <c r="P339" t="s">
        <v>38</v>
      </c>
      <c r="Q339" t="s">
        <v>39</v>
      </c>
      <c r="R339">
        <v>0</v>
      </c>
      <c r="S339">
        <v>0</v>
      </c>
      <c r="T339">
        <v>0</v>
      </c>
      <c r="U339" t="s">
        <v>40</v>
      </c>
      <c r="V339" t="s">
        <v>40</v>
      </c>
      <c r="W339">
        <v>1</v>
      </c>
      <c r="X339" t="s">
        <v>41</v>
      </c>
      <c r="Y339">
        <v>240</v>
      </c>
      <c r="Z339">
        <v>0</v>
      </c>
      <c r="AA339">
        <v>0</v>
      </c>
      <c r="AB339" t="s">
        <v>42</v>
      </c>
      <c r="AC339">
        <v>166.6</v>
      </c>
      <c r="AD339">
        <v>1</v>
      </c>
      <c r="AE339">
        <v>0</v>
      </c>
      <c r="AF339" t="s">
        <v>48</v>
      </c>
      <c r="AG339" s="1">
        <v>42212</v>
      </c>
      <c r="AH339">
        <f>SUM(Hotel_Data_Mini[[#This Row],[adults]:[babies]])</f>
        <v>2</v>
      </c>
      <c r="AI339">
        <f>SUM(Hotel_Data_Mini[[#This Row],[stays_in_weekend_nights]:[stays_in_week_nights]])</f>
        <v>5</v>
      </c>
      <c r="AJ339">
        <f>IF(Hotel_Data_Mini[[#This Row],[reserved_room_type]]=Hotel_Data_Mini[[#This Row],[assigned_room_type]],0,1)</f>
        <v>0</v>
      </c>
    </row>
    <row r="340" spans="1:36" x14ac:dyDescent="0.25">
      <c r="A340" t="s">
        <v>33</v>
      </c>
      <c r="B340" t="s">
        <v>44</v>
      </c>
      <c r="C340">
        <v>0</v>
      </c>
      <c r="D340">
        <v>45</v>
      </c>
      <c r="E340">
        <v>2015</v>
      </c>
      <c r="F340" t="s">
        <v>72</v>
      </c>
      <c r="G340">
        <v>46</v>
      </c>
      <c r="H340">
        <v>9</v>
      </c>
      <c r="I340">
        <v>1</v>
      </c>
      <c r="J340">
        <v>3</v>
      </c>
      <c r="K340">
        <v>2</v>
      </c>
      <c r="L340">
        <v>0</v>
      </c>
      <c r="M340">
        <v>0</v>
      </c>
      <c r="N340" t="s">
        <v>36</v>
      </c>
      <c r="O340" t="s">
        <v>68</v>
      </c>
      <c r="P340" t="s">
        <v>56</v>
      </c>
      <c r="Q340" t="s">
        <v>39</v>
      </c>
      <c r="R340">
        <v>0</v>
      </c>
      <c r="S340">
        <v>0</v>
      </c>
      <c r="T340">
        <v>0</v>
      </c>
      <c r="U340" t="s">
        <v>60</v>
      </c>
      <c r="V340" t="s">
        <v>60</v>
      </c>
      <c r="W340">
        <v>0</v>
      </c>
      <c r="X340" t="s">
        <v>41</v>
      </c>
      <c r="Y340">
        <v>28</v>
      </c>
      <c r="Z340">
        <v>0</v>
      </c>
      <c r="AA340">
        <v>0</v>
      </c>
      <c r="AB340" t="s">
        <v>42</v>
      </c>
      <c r="AC340">
        <v>60</v>
      </c>
      <c r="AD340">
        <v>0</v>
      </c>
      <c r="AE340">
        <v>0</v>
      </c>
      <c r="AF340" t="s">
        <v>48</v>
      </c>
      <c r="AG340" s="1">
        <v>42321</v>
      </c>
      <c r="AH340">
        <f>SUM(Hotel_Data_Mini[[#This Row],[adults]:[babies]])</f>
        <v>2</v>
      </c>
      <c r="AI340">
        <f>SUM(Hotel_Data_Mini[[#This Row],[stays_in_weekend_nights]:[stays_in_week_nights]])</f>
        <v>4</v>
      </c>
      <c r="AJ340">
        <f>IF(Hotel_Data_Mini[[#This Row],[reserved_room_type]]=Hotel_Data_Mini[[#This Row],[assigned_room_type]],0,1)</f>
        <v>0</v>
      </c>
    </row>
    <row r="341" spans="1:36" x14ac:dyDescent="0.25">
      <c r="A341" t="s">
        <v>33</v>
      </c>
      <c r="B341" t="s">
        <v>34</v>
      </c>
      <c r="C341">
        <v>0</v>
      </c>
      <c r="D341">
        <v>532</v>
      </c>
      <c r="E341">
        <v>2015</v>
      </c>
      <c r="F341" t="s">
        <v>35</v>
      </c>
      <c r="G341">
        <v>40</v>
      </c>
      <c r="H341">
        <v>2</v>
      </c>
      <c r="I341">
        <v>2</v>
      </c>
      <c r="J341">
        <v>7</v>
      </c>
      <c r="K341">
        <v>2</v>
      </c>
      <c r="L341">
        <v>0</v>
      </c>
      <c r="M341">
        <v>0</v>
      </c>
      <c r="N341" t="s">
        <v>36</v>
      </c>
      <c r="O341" t="s">
        <v>58</v>
      </c>
      <c r="P341" t="s">
        <v>56</v>
      </c>
      <c r="Q341" t="s">
        <v>39</v>
      </c>
      <c r="R341">
        <v>0</v>
      </c>
      <c r="S341">
        <v>0</v>
      </c>
      <c r="T341">
        <v>0</v>
      </c>
      <c r="U341" t="s">
        <v>60</v>
      </c>
      <c r="V341" t="s">
        <v>60</v>
      </c>
      <c r="W341">
        <v>0</v>
      </c>
      <c r="X341" t="s">
        <v>41</v>
      </c>
      <c r="Y341">
        <v>40</v>
      </c>
      <c r="Z341">
        <v>0</v>
      </c>
      <c r="AA341">
        <v>0</v>
      </c>
      <c r="AB341" t="s">
        <v>59</v>
      </c>
      <c r="AC341">
        <v>47.46</v>
      </c>
      <c r="AD341">
        <v>0</v>
      </c>
      <c r="AE341">
        <v>0</v>
      </c>
      <c r="AF341" t="s">
        <v>48</v>
      </c>
      <c r="AG341" s="1">
        <v>0</v>
      </c>
      <c r="AH341">
        <f>SUM(Hotel_Data_Mini[[#This Row],[adults]:[babies]])</f>
        <v>2</v>
      </c>
      <c r="AI341">
        <f>SUM(Hotel_Data_Mini[[#This Row],[stays_in_weekend_nights]:[stays_in_week_nights]])</f>
        <v>9</v>
      </c>
      <c r="AJ341">
        <f>IF(Hotel_Data_Mini[[#This Row],[reserved_room_type]]=Hotel_Data_Mini[[#This Row],[assigned_room_type]],0,1)</f>
        <v>0</v>
      </c>
    </row>
    <row r="342" spans="1:36" x14ac:dyDescent="0.25">
      <c r="A342" t="s">
        <v>33</v>
      </c>
      <c r="B342" t="s">
        <v>44</v>
      </c>
      <c r="C342">
        <v>0</v>
      </c>
      <c r="D342">
        <v>17</v>
      </c>
      <c r="E342">
        <v>2015</v>
      </c>
      <c r="F342" t="s">
        <v>35</v>
      </c>
      <c r="G342">
        <v>42</v>
      </c>
      <c r="H342">
        <v>16</v>
      </c>
      <c r="I342">
        <v>0</v>
      </c>
      <c r="J342">
        <v>2</v>
      </c>
      <c r="K342">
        <v>2</v>
      </c>
      <c r="L342">
        <v>0</v>
      </c>
      <c r="M342">
        <v>0</v>
      </c>
      <c r="N342" t="s">
        <v>36</v>
      </c>
      <c r="O342" t="s">
        <v>68</v>
      </c>
      <c r="P342" t="s">
        <v>56</v>
      </c>
      <c r="Q342" t="s">
        <v>39</v>
      </c>
      <c r="R342">
        <v>0</v>
      </c>
      <c r="S342">
        <v>0</v>
      </c>
      <c r="T342">
        <v>0</v>
      </c>
      <c r="U342" t="s">
        <v>40</v>
      </c>
      <c r="V342" t="s">
        <v>60</v>
      </c>
      <c r="W342">
        <v>0</v>
      </c>
      <c r="X342" t="s">
        <v>41</v>
      </c>
      <c r="Y342">
        <v>20</v>
      </c>
      <c r="Z342">
        <v>0</v>
      </c>
      <c r="AA342">
        <v>17</v>
      </c>
      <c r="AB342" t="s">
        <v>53</v>
      </c>
      <c r="AC342">
        <v>48</v>
      </c>
      <c r="AD342">
        <v>0</v>
      </c>
      <c r="AE342">
        <v>0</v>
      </c>
      <c r="AF342" t="s">
        <v>48</v>
      </c>
      <c r="AG342" s="1">
        <v>42295</v>
      </c>
      <c r="AH342">
        <f>SUM(Hotel_Data_Mini[[#This Row],[adults]:[babies]])</f>
        <v>2</v>
      </c>
      <c r="AI342">
        <f>SUM(Hotel_Data_Mini[[#This Row],[stays_in_weekend_nights]:[stays_in_week_nights]])</f>
        <v>2</v>
      </c>
      <c r="AJ342">
        <f>IF(Hotel_Data_Mini[[#This Row],[reserved_room_type]]=Hotel_Data_Mini[[#This Row],[assigned_room_type]],0,1)</f>
        <v>1</v>
      </c>
    </row>
    <row r="343" spans="1:36" x14ac:dyDescent="0.25">
      <c r="A343" t="s">
        <v>33</v>
      </c>
      <c r="B343" t="s">
        <v>34</v>
      </c>
      <c r="C343">
        <v>0</v>
      </c>
      <c r="D343">
        <v>39</v>
      </c>
      <c r="E343">
        <v>2015</v>
      </c>
      <c r="F343" t="s">
        <v>72</v>
      </c>
      <c r="G343">
        <v>45</v>
      </c>
      <c r="H343">
        <v>1</v>
      </c>
      <c r="I343">
        <v>2</v>
      </c>
      <c r="J343">
        <v>5</v>
      </c>
      <c r="K343">
        <v>2</v>
      </c>
      <c r="L343">
        <v>0</v>
      </c>
      <c r="M343">
        <v>0</v>
      </c>
      <c r="N343" t="s">
        <v>36</v>
      </c>
      <c r="O343" t="s">
        <v>64</v>
      </c>
      <c r="P343" t="s">
        <v>56</v>
      </c>
      <c r="Q343" t="s">
        <v>39</v>
      </c>
      <c r="R343">
        <v>0</v>
      </c>
      <c r="S343">
        <v>0</v>
      </c>
      <c r="T343">
        <v>0</v>
      </c>
      <c r="U343" t="s">
        <v>60</v>
      </c>
      <c r="V343" t="s">
        <v>60</v>
      </c>
      <c r="W343">
        <v>0</v>
      </c>
      <c r="X343" t="s">
        <v>41</v>
      </c>
      <c r="Y343">
        <v>171</v>
      </c>
      <c r="Z343">
        <v>0</v>
      </c>
      <c r="AA343">
        <v>0</v>
      </c>
      <c r="AB343" t="s">
        <v>42</v>
      </c>
      <c r="AC343">
        <v>29.06</v>
      </c>
      <c r="AD343">
        <v>0</v>
      </c>
      <c r="AE343">
        <v>0</v>
      </c>
      <c r="AF343" t="s">
        <v>48</v>
      </c>
      <c r="AG343" s="1">
        <v>0</v>
      </c>
      <c r="AH343">
        <f>SUM(Hotel_Data_Mini[[#This Row],[adults]:[babies]])</f>
        <v>2</v>
      </c>
      <c r="AI343">
        <f>SUM(Hotel_Data_Mini[[#This Row],[stays_in_weekend_nights]:[stays_in_week_nights]])</f>
        <v>7</v>
      </c>
      <c r="AJ343">
        <f>IF(Hotel_Data_Mini[[#This Row],[reserved_room_type]]=Hotel_Data_Mini[[#This Row],[assigned_room_type]],0,1)</f>
        <v>0</v>
      </c>
    </row>
    <row r="344" spans="1:36" x14ac:dyDescent="0.25">
      <c r="A344" t="s">
        <v>33</v>
      </c>
      <c r="B344" t="s">
        <v>44</v>
      </c>
      <c r="C344">
        <v>0</v>
      </c>
      <c r="D344">
        <v>9</v>
      </c>
      <c r="E344">
        <v>2015</v>
      </c>
      <c r="F344" t="s">
        <v>57</v>
      </c>
      <c r="G344">
        <v>37</v>
      </c>
      <c r="H344">
        <v>12</v>
      </c>
      <c r="I344">
        <v>2</v>
      </c>
      <c r="J344">
        <v>4</v>
      </c>
      <c r="K344">
        <v>2</v>
      </c>
      <c r="L344">
        <v>0</v>
      </c>
      <c r="M344">
        <v>0</v>
      </c>
      <c r="N344" t="s">
        <v>36</v>
      </c>
      <c r="O344" t="s">
        <v>46</v>
      </c>
      <c r="P344" t="s">
        <v>38</v>
      </c>
      <c r="Q344" t="s">
        <v>39</v>
      </c>
      <c r="R344">
        <v>0</v>
      </c>
      <c r="S344">
        <v>0</v>
      </c>
      <c r="T344">
        <v>0</v>
      </c>
      <c r="U344" t="s">
        <v>40</v>
      </c>
      <c r="V344" t="s">
        <v>40</v>
      </c>
      <c r="W344">
        <v>1</v>
      </c>
      <c r="X344" t="s">
        <v>41</v>
      </c>
      <c r="Y344">
        <v>9</v>
      </c>
      <c r="Z344">
        <v>0</v>
      </c>
      <c r="AA344">
        <v>0</v>
      </c>
      <c r="AB344" t="s">
        <v>59</v>
      </c>
      <c r="AC344">
        <v>130.16999999999999</v>
      </c>
      <c r="AD344">
        <v>0</v>
      </c>
      <c r="AE344">
        <v>2</v>
      </c>
      <c r="AF344" t="s">
        <v>48</v>
      </c>
      <c r="AG344" s="1">
        <v>42265</v>
      </c>
      <c r="AH344">
        <f>SUM(Hotel_Data_Mini[[#This Row],[adults]:[babies]])</f>
        <v>2</v>
      </c>
      <c r="AI344">
        <f>SUM(Hotel_Data_Mini[[#This Row],[stays_in_weekend_nights]:[stays_in_week_nights]])</f>
        <v>6</v>
      </c>
      <c r="AJ344">
        <f>IF(Hotel_Data_Mini[[#This Row],[reserved_room_type]]=Hotel_Data_Mini[[#This Row],[assigned_room_type]],0,1)</f>
        <v>0</v>
      </c>
    </row>
    <row r="345" spans="1:36" x14ac:dyDescent="0.25">
      <c r="A345" t="s">
        <v>33</v>
      </c>
      <c r="B345" t="s">
        <v>44</v>
      </c>
      <c r="C345">
        <v>0</v>
      </c>
      <c r="D345">
        <v>9</v>
      </c>
      <c r="E345">
        <v>2015</v>
      </c>
      <c r="F345" t="s">
        <v>57</v>
      </c>
      <c r="G345">
        <v>36</v>
      </c>
      <c r="H345">
        <v>2</v>
      </c>
      <c r="I345">
        <v>0</v>
      </c>
      <c r="J345">
        <v>4</v>
      </c>
      <c r="K345">
        <v>2</v>
      </c>
      <c r="L345">
        <v>0</v>
      </c>
      <c r="M345">
        <v>0</v>
      </c>
      <c r="N345" t="s">
        <v>36</v>
      </c>
      <c r="O345" t="s">
        <v>67</v>
      </c>
      <c r="P345" t="s">
        <v>38</v>
      </c>
      <c r="Q345" t="s">
        <v>39</v>
      </c>
      <c r="R345">
        <v>0</v>
      </c>
      <c r="S345">
        <v>0</v>
      </c>
      <c r="T345">
        <v>0</v>
      </c>
      <c r="U345" t="s">
        <v>40</v>
      </c>
      <c r="V345" t="s">
        <v>40</v>
      </c>
      <c r="W345">
        <v>0</v>
      </c>
      <c r="X345" t="s">
        <v>41</v>
      </c>
      <c r="Y345">
        <v>10</v>
      </c>
      <c r="Z345">
        <v>0</v>
      </c>
      <c r="AA345">
        <v>0</v>
      </c>
      <c r="AB345" t="s">
        <v>42</v>
      </c>
      <c r="AC345">
        <v>103.05</v>
      </c>
      <c r="AD345">
        <v>0</v>
      </c>
      <c r="AE345">
        <v>0</v>
      </c>
      <c r="AF345" t="s">
        <v>48</v>
      </c>
      <c r="AG345" s="1">
        <v>42253</v>
      </c>
      <c r="AH345">
        <f>SUM(Hotel_Data_Mini[[#This Row],[adults]:[babies]])</f>
        <v>2</v>
      </c>
      <c r="AI345">
        <f>SUM(Hotel_Data_Mini[[#This Row],[stays_in_weekend_nights]:[stays_in_week_nights]])</f>
        <v>4</v>
      </c>
      <c r="AJ345">
        <f>IF(Hotel_Data_Mini[[#This Row],[reserved_room_type]]=Hotel_Data_Mini[[#This Row],[assigned_room_type]],0,1)</f>
        <v>0</v>
      </c>
    </row>
    <row r="346" spans="1:36" x14ac:dyDescent="0.25">
      <c r="A346" t="s">
        <v>33</v>
      </c>
      <c r="B346" t="s">
        <v>34</v>
      </c>
      <c r="C346">
        <v>1</v>
      </c>
      <c r="D346">
        <v>74</v>
      </c>
      <c r="E346">
        <v>2015</v>
      </c>
      <c r="F346" t="s">
        <v>35</v>
      </c>
      <c r="G346">
        <v>44</v>
      </c>
      <c r="H346">
        <v>31</v>
      </c>
      <c r="I346">
        <v>1</v>
      </c>
      <c r="J346">
        <v>1</v>
      </c>
      <c r="K346">
        <v>2</v>
      </c>
      <c r="L346">
        <v>0</v>
      </c>
      <c r="M346">
        <v>0</v>
      </c>
      <c r="N346" t="s">
        <v>36</v>
      </c>
      <c r="O346" t="s">
        <v>37</v>
      </c>
      <c r="P346" t="s">
        <v>38</v>
      </c>
      <c r="Q346" t="s">
        <v>39</v>
      </c>
      <c r="R346">
        <v>0</v>
      </c>
      <c r="S346">
        <v>0</v>
      </c>
      <c r="T346">
        <v>0</v>
      </c>
      <c r="U346" t="s">
        <v>40</v>
      </c>
      <c r="V346" t="s">
        <v>40</v>
      </c>
      <c r="W346">
        <v>0</v>
      </c>
      <c r="X346" t="s">
        <v>41</v>
      </c>
      <c r="Y346">
        <v>240</v>
      </c>
      <c r="Z346">
        <v>0</v>
      </c>
      <c r="AA346">
        <v>0</v>
      </c>
      <c r="AB346" t="s">
        <v>42</v>
      </c>
      <c r="AC346">
        <v>46</v>
      </c>
      <c r="AD346">
        <v>0</v>
      </c>
      <c r="AE346">
        <v>2</v>
      </c>
      <c r="AF346" t="s">
        <v>43</v>
      </c>
      <c r="AG346" s="1">
        <v>42236</v>
      </c>
      <c r="AH346">
        <f>SUM(Hotel_Data_Mini[[#This Row],[adults]:[babies]])</f>
        <v>2</v>
      </c>
      <c r="AI346">
        <f>SUM(Hotel_Data_Mini[[#This Row],[stays_in_weekend_nights]:[stays_in_week_nights]])</f>
        <v>2</v>
      </c>
      <c r="AJ346">
        <f>IF(Hotel_Data_Mini[[#This Row],[reserved_room_type]]=Hotel_Data_Mini[[#This Row],[assigned_room_type]],0,1)</f>
        <v>0</v>
      </c>
    </row>
    <row r="347" spans="1:36" x14ac:dyDescent="0.25">
      <c r="A347" t="s">
        <v>33</v>
      </c>
      <c r="B347" t="s">
        <v>44</v>
      </c>
      <c r="C347">
        <v>0</v>
      </c>
      <c r="D347">
        <v>1</v>
      </c>
      <c r="E347">
        <v>2015</v>
      </c>
      <c r="F347" t="s">
        <v>57</v>
      </c>
      <c r="G347">
        <v>39</v>
      </c>
      <c r="H347">
        <v>22</v>
      </c>
      <c r="I347">
        <v>0</v>
      </c>
      <c r="J347">
        <v>3</v>
      </c>
      <c r="K347">
        <v>2</v>
      </c>
      <c r="L347">
        <v>0</v>
      </c>
      <c r="M347">
        <v>0</v>
      </c>
      <c r="N347" t="s">
        <v>36</v>
      </c>
      <c r="O347" t="s">
        <v>68</v>
      </c>
      <c r="P347" t="s">
        <v>38</v>
      </c>
      <c r="Q347" t="s">
        <v>39</v>
      </c>
      <c r="R347">
        <v>0</v>
      </c>
      <c r="S347">
        <v>0</v>
      </c>
      <c r="T347">
        <v>0</v>
      </c>
      <c r="U347" t="s">
        <v>40</v>
      </c>
      <c r="V347" t="s">
        <v>62</v>
      </c>
      <c r="W347">
        <v>0</v>
      </c>
      <c r="X347" t="s">
        <v>41</v>
      </c>
      <c r="Y347">
        <v>7</v>
      </c>
      <c r="Z347">
        <v>0</v>
      </c>
      <c r="AA347">
        <v>0</v>
      </c>
      <c r="AB347" t="s">
        <v>42</v>
      </c>
      <c r="AC347">
        <v>111.65</v>
      </c>
      <c r="AD347">
        <v>0</v>
      </c>
      <c r="AE347">
        <v>1</v>
      </c>
      <c r="AF347" t="s">
        <v>48</v>
      </c>
      <c r="AG347" s="1">
        <v>42272</v>
      </c>
      <c r="AH347">
        <f>SUM(Hotel_Data_Mini[[#This Row],[adults]:[babies]])</f>
        <v>2</v>
      </c>
      <c r="AI347">
        <f>SUM(Hotel_Data_Mini[[#This Row],[stays_in_weekend_nights]:[stays_in_week_nights]])</f>
        <v>3</v>
      </c>
      <c r="AJ347">
        <f>IF(Hotel_Data_Mini[[#This Row],[reserved_room_type]]=Hotel_Data_Mini[[#This Row],[assigned_room_type]],0,1)</f>
        <v>1</v>
      </c>
    </row>
    <row r="348" spans="1:36" x14ac:dyDescent="0.25">
      <c r="A348" t="s">
        <v>33</v>
      </c>
      <c r="B348" t="s">
        <v>34</v>
      </c>
      <c r="C348">
        <v>0</v>
      </c>
      <c r="D348">
        <v>42</v>
      </c>
      <c r="E348">
        <v>2015</v>
      </c>
      <c r="F348" t="s">
        <v>57</v>
      </c>
      <c r="G348">
        <v>40</v>
      </c>
      <c r="H348">
        <v>28</v>
      </c>
      <c r="I348">
        <v>2</v>
      </c>
      <c r="J348">
        <v>5</v>
      </c>
      <c r="K348">
        <v>1</v>
      </c>
      <c r="L348">
        <v>0</v>
      </c>
      <c r="M348">
        <v>0</v>
      </c>
      <c r="N348" t="s">
        <v>36</v>
      </c>
      <c r="O348" t="s">
        <v>58</v>
      </c>
      <c r="P348" t="s">
        <v>56</v>
      </c>
      <c r="Q348" t="s">
        <v>39</v>
      </c>
      <c r="R348">
        <v>0</v>
      </c>
      <c r="S348">
        <v>0</v>
      </c>
      <c r="T348">
        <v>0</v>
      </c>
      <c r="U348" t="s">
        <v>40</v>
      </c>
      <c r="V348" t="s">
        <v>40</v>
      </c>
      <c r="W348">
        <v>0</v>
      </c>
      <c r="X348" t="s">
        <v>41</v>
      </c>
      <c r="Y348">
        <v>40</v>
      </c>
      <c r="Z348">
        <v>0</v>
      </c>
      <c r="AA348">
        <v>0</v>
      </c>
      <c r="AB348" t="s">
        <v>59</v>
      </c>
      <c r="AC348">
        <v>29.75</v>
      </c>
      <c r="AD348">
        <v>0</v>
      </c>
      <c r="AE348">
        <v>0</v>
      </c>
      <c r="AF348" t="s">
        <v>48</v>
      </c>
      <c r="AG348" s="1">
        <v>0</v>
      </c>
      <c r="AH348">
        <f>SUM(Hotel_Data_Mini[[#This Row],[adults]:[babies]])</f>
        <v>1</v>
      </c>
      <c r="AI348">
        <f>SUM(Hotel_Data_Mini[[#This Row],[stays_in_weekend_nights]:[stays_in_week_nights]])</f>
        <v>7</v>
      </c>
      <c r="AJ348">
        <f>IF(Hotel_Data_Mini[[#This Row],[reserved_room_type]]=Hotel_Data_Mini[[#This Row],[assigned_room_type]],0,1)</f>
        <v>0</v>
      </c>
    </row>
    <row r="349" spans="1:36" x14ac:dyDescent="0.25">
      <c r="A349" t="s">
        <v>33</v>
      </c>
      <c r="B349" t="s">
        <v>34</v>
      </c>
      <c r="C349">
        <v>1</v>
      </c>
      <c r="D349">
        <v>129</v>
      </c>
      <c r="E349">
        <v>2015</v>
      </c>
      <c r="F349" t="s">
        <v>72</v>
      </c>
      <c r="G349">
        <v>47</v>
      </c>
      <c r="H349">
        <v>20</v>
      </c>
      <c r="I349">
        <v>1</v>
      </c>
      <c r="J349">
        <v>2</v>
      </c>
      <c r="K349">
        <v>1</v>
      </c>
      <c r="L349">
        <v>0</v>
      </c>
      <c r="M349">
        <v>0</v>
      </c>
      <c r="N349" t="s">
        <v>54</v>
      </c>
      <c r="O349" t="s">
        <v>37</v>
      </c>
      <c r="P349" t="s">
        <v>56</v>
      </c>
      <c r="Q349" t="s">
        <v>39</v>
      </c>
      <c r="R349">
        <v>0</v>
      </c>
      <c r="S349">
        <v>0</v>
      </c>
      <c r="T349">
        <v>0</v>
      </c>
      <c r="U349" t="s">
        <v>40</v>
      </c>
      <c r="V349" t="s">
        <v>40</v>
      </c>
      <c r="W349">
        <v>1</v>
      </c>
      <c r="X349" t="s">
        <v>41</v>
      </c>
      <c r="Y349">
        <v>177</v>
      </c>
      <c r="Z349">
        <v>0</v>
      </c>
      <c r="AA349">
        <v>0</v>
      </c>
      <c r="AB349" t="s">
        <v>42</v>
      </c>
      <c r="AC349">
        <v>22.5</v>
      </c>
      <c r="AD349">
        <v>0</v>
      </c>
      <c r="AE349">
        <v>0</v>
      </c>
      <c r="AF349" t="s">
        <v>43</v>
      </c>
      <c r="AG349" s="1">
        <v>42264</v>
      </c>
      <c r="AH349">
        <f>SUM(Hotel_Data_Mini[[#This Row],[adults]:[babies]])</f>
        <v>1</v>
      </c>
      <c r="AI349">
        <f>SUM(Hotel_Data_Mini[[#This Row],[stays_in_weekend_nights]:[stays_in_week_nights]])</f>
        <v>3</v>
      </c>
      <c r="AJ349">
        <f>IF(Hotel_Data_Mini[[#This Row],[reserved_room_type]]=Hotel_Data_Mini[[#This Row],[assigned_room_type]],0,1)</f>
        <v>0</v>
      </c>
    </row>
    <row r="350" spans="1:36" x14ac:dyDescent="0.25">
      <c r="A350" t="s">
        <v>33</v>
      </c>
      <c r="B350" t="s">
        <v>34</v>
      </c>
      <c r="C350">
        <v>0</v>
      </c>
      <c r="D350">
        <v>2</v>
      </c>
      <c r="E350">
        <v>2015</v>
      </c>
      <c r="F350" t="s">
        <v>57</v>
      </c>
      <c r="G350">
        <v>37</v>
      </c>
      <c r="H350">
        <v>12</v>
      </c>
      <c r="I350">
        <v>2</v>
      </c>
      <c r="J350">
        <v>5</v>
      </c>
      <c r="K350">
        <v>2</v>
      </c>
      <c r="L350">
        <v>0</v>
      </c>
      <c r="M350">
        <v>0</v>
      </c>
      <c r="N350" t="s">
        <v>36</v>
      </c>
      <c r="O350" t="s">
        <v>64</v>
      </c>
      <c r="P350" t="s">
        <v>47</v>
      </c>
      <c r="Q350" t="s">
        <v>47</v>
      </c>
      <c r="R350">
        <v>0</v>
      </c>
      <c r="S350">
        <v>0</v>
      </c>
      <c r="T350">
        <v>0</v>
      </c>
      <c r="U350" t="s">
        <v>71</v>
      </c>
      <c r="V350" t="s">
        <v>65</v>
      </c>
      <c r="W350">
        <v>0</v>
      </c>
      <c r="X350" t="s">
        <v>41</v>
      </c>
      <c r="Y350">
        <v>250</v>
      </c>
      <c r="Z350">
        <v>0</v>
      </c>
      <c r="AA350">
        <v>0</v>
      </c>
      <c r="AB350" t="s">
        <v>42</v>
      </c>
      <c r="AC350">
        <v>131.13999999999999</v>
      </c>
      <c r="AD350">
        <v>0</v>
      </c>
      <c r="AE350">
        <v>0</v>
      </c>
      <c r="AF350" t="s">
        <v>48</v>
      </c>
      <c r="AG350" s="1">
        <v>42266</v>
      </c>
      <c r="AH350">
        <f>SUM(Hotel_Data_Mini[[#This Row],[adults]:[babies]])</f>
        <v>2</v>
      </c>
      <c r="AI350">
        <f>SUM(Hotel_Data_Mini[[#This Row],[stays_in_weekend_nights]:[stays_in_week_nights]])</f>
        <v>7</v>
      </c>
      <c r="AJ350">
        <f>IF(Hotel_Data_Mini[[#This Row],[reserved_room_type]]=Hotel_Data_Mini[[#This Row],[assigned_room_type]],0,1)</f>
        <v>1</v>
      </c>
    </row>
    <row r="351" spans="1:36" x14ac:dyDescent="0.25">
      <c r="A351" t="s">
        <v>33</v>
      </c>
      <c r="B351" t="s">
        <v>34</v>
      </c>
      <c r="C351">
        <v>1</v>
      </c>
      <c r="D351">
        <v>47</v>
      </c>
      <c r="E351">
        <v>2015</v>
      </c>
      <c r="F351" t="s">
        <v>52</v>
      </c>
      <c r="G351">
        <v>30</v>
      </c>
      <c r="H351">
        <v>19</v>
      </c>
      <c r="I351">
        <v>3</v>
      </c>
      <c r="J351">
        <v>5</v>
      </c>
      <c r="K351">
        <v>2</v>
      </c>
      <c r="L351">
        <v>2</v>
      </c>
      <c r="M351">
        <v>0</v>
      </c>
      <c r="N351" t="s">
        <v>36</v>
      </c>
      <c r="O351" t="s">
        <v>37</v>
      </c>
      <c r="P351" t="s">
        <v>38</v>
      </c>
      <c r="Q351" t="s">
        <v>39</v>
      </c>
      <c r="R351">
        <v>0</v>
      </c>
      <c r="S351">
        <v>0</v>
      </c>
      <c r="T351">
        <v>0</v>
      </c>
      <c r="U351" t="s">
        <v>66</v>
      </c>
      <c r="V351" t="s">
        <v>66</v>
      </c>
      <c r="W351">
        <v>0</v>
      </c>
      <c r="X351" t="s">
        <v>41</v>
      </c>
      <c r="Y351">
        <v>240</v>
      </c>
      <c r="Z351">
        <v>0</v>
      </c>
      <c r="AA351">
        <v>0</v>
      </c>
      <c r="AB351" t="s">
        <v>42</v>
      </c>
      <c r="AC351">
        <v>195</v>
      </c>
      <c r="AD351">
        <v>0</v>
      </c>
      <c r="AE351">
        <v>0</v>
      </c>
      <c r="AF351" t="s">
        <v>43</v>
      </c>
      <c r="AG351" s="1">
        <v>42199</v>
      </c>
      <c r="AH351">
        <f>SUM(Hotel_Data_Mini[[#This Row],[adults]:[babies]])</f>
        <v>4</v>
      </c>
      <c r="AI351">
        <f>SUM(Hotel_Data_Mini[[#This Row],[stays_in_weekend_nights]:[stays_in_week_nights]])</f>
        <v>8</v>
      </c>
      <c r="AJ351">
        <f>IF(Hotel_Data_Mini[[#This Row],[reserved_room_type]]=Hotel_Data_Mini[[#This Row],[assigned_room_type]],0,1)</f>
        <v>0</v>
      </c>
    </row>
    <row r="352" spans="1:36" x14ac:dyDescent="0.25">
      <c r="A352" t="s">
        <v>33</v>
      </c>
      <c r="B352" t="s">
        <v>44</v>
      </c>
      <c r="C352">
        <v>1</v>
      </c>
      <c r="D352">
        <v>335</v>
      </c>
      <c r="E352">
        <v>2015</v>
      </c>
      <c r="F352" t="s">
        <v>57</v>
      </c>
      <c r="G352">
        <v>38</v>
      </c>
      <c r="H352">
        <v>17</v>
      </c>
      <c r="I352">
        <v>0</v>
      </c>
      <c r="J352">
        <v>1</v>
      </c>
      <c r="K352">
        <v>1</v>
      </c>
      <c r="L352">
        <v>0</v>
      </c>
      <c r="M352">
        <v>0</v>
      </c>
      <c r="N352" t="s">
        <v>36</v>
      </c>
      <c r="O352" t="s">
        <v>37</v>
      </c>
      <c r="P352" t="s">
        <v>56</v>
      </c>
      <c r="Q352" t="s">
        <v>39</v>
      </c>
      <c r="R352">
        <v>0</v>
      </c>
      <c r="S352">
        <v>1</v>
      </c>
      <c r="T352">
        <v>0</v>
      </c>
      <c r="U352" t="s">
        <v>40</v>
      </c>
      <c r="V352" t="s">
        <v>40</v>
      </c>
      <c r="W352">
        <v>0</v>
      </c>
      <c r="X352" t="s">
        <v>51</v>
      </c>
      <c r="Y352">
        <v>5</v>
      </c>
      <c r="Z352">
        <v>0</v>
      </c>
      <c r="AA352">
        <v>0</v>
      </c>
      <c r="AB352" t="s">
        <v>42</v>
      </c>
      <c r="AC352">
        <v>55</v>
      </c>
      <c r="AD352">
        <v>0</v>
      </c>
      <c r="AE352">
        <v>0</v>
      </c>
      <c r="AF352" t="s">
        <v>43</v>
      </c>
      <c r="AG352" s="1">
        <v>42138</v>
      </c>
      <c r="AH352">
        <f>SUM(Hotel_Data_Mini[[#This Row],[adults]:[babies]])</f>
        <v>1</v>
      </c>
      <c r="AI352">
        <f>SUM(Hotel_Data_Mini[[#This Row],[stays_in_weekend_nights]:[stays_in_week_nights]])</f>
        <v>1</v>
      </c>
      <c r="AJ352">
        <f>IF(Hotel_Data_Mini[[#This Row],[reserved_room_type]]=Hotel_Data_Mini[[#This Row],[assigned_room_type]],0,1)</f>
        <v>0</v>
      </c>
    </row>
    <row r="353" spans="1:36" x14ac:dyDescent="0.25">
      <c r="A353" t="s">
        <v>33</v>
      </c>
      <c r="B353" t="s">
        <v>34</v>
      </c>
      <c r="C353">
        <v>0</v>
      </c>
      <c r="D353">
        <v>57</v>
      </c>
      <c r="E353">
        <v>2015</v>
      </c>
      <c r="F353" t="s">
        <v>52</v>
      </c>
      <c r="G353">
        <v>29</v>
      </c>
      <c r="H353">
        <v>15</v>
      </c>
      <c r="I353">
        <v>0</v>
      </c>
      <c r="J353">
        <v>2</v>
      </c>
      <c r="K353">
        <v>2</v>
      </c>
      <c r="L353">
        <v>0</v>
      </c>
      <c r="M353">
        <v>0</v>
      </c>
      <c r="N353" t="s">
        <v>70</v>
      </c>
      <c r="O353" t="s">
        <v>37</v>
      </c>
      <c r="P353" t="s">
        <v>50</v>
      </c>
      <c r="Q353" t="s">
        <v>47</v>
      </c>
      <c r="R353">
        <v>0</v>
      </c>
      <c r="S353">
        <v>0</v>
      </c>
      <c r="T353">
        <v>0</v>
      </c>
      <c r="U353" t="s">
        <v>40</v>
      </c>
      <c r="V353" t="s">
        <v>60</v>
      </c>
      <c r="W353">
        <v>0</v>
      </c>
      <c r="X353" t="s">
        <v>41</v>
      </c>
      <c r="Y353">
        <v>305</v>
      </c>
      <c r="Z353">
        <v>0</v>
      </c>
      <c r="AA353">
        <v>0</v>
      </c>
      <c r="AB353" t="s">
        <v>42</v>
      </c>
      <c r="AC353">
        <v>107</v>
      </c>
      <c r="AD353">
        <v>0</v>
      </c>
      <c r="AE353">
        <v>0</v>
      </c>
      <c r="AF353" t="s">
        <v>48</v>
      </c>
      <c r="AG353" s="1">
        <v>42202</v>
      </c>
      <c r="AH353">
        <f>SUM(Hotel_Data_Mini[[#This Row],[adults]:[babies]])</f>
        <v>2</v>
      </c>
      <c r="AI353">
        <f>SUM(Hotel_Data_Mini[[#This Row],[stays_in_weekend_nights]:[stays_in_week_nights]])</f>
        <v>2</v>
      </c>
      <c r="AJ353">
        <f>IF(Hotel_Data_Mini[[#This Row],[reserved_room_type]]=Hotel_Data_Mini[[#This Row],[assigned_room_type]],0,1)</f>
        <v>1</v>
      </c>
    </row>
    <row r="354" spans="1:36" x14ac:dyDescent="0.25">
      <c r="A354" t="s">
        <v>33</v>
      </c>
      <c r="B354" t="s">
        <v>34</v>
      </c>
      <c r="C354">
        <v>0</v>
      </c>
      <c r="D354">
        <v>52</v>
      </c>
      <c r="E354">
        <v>2015</v>
      </c>
      <c r="F354" t="s">
        <v>45</v>
      </c>
      <c r="G354">
        <v>35</v>
      </c>
      <c r="H354">
        <v>25</v>
      </c>
      <c r="I354">
        <v>1</v>
      </c>
      <c r="J354">
        <v>5</v>
      </c>
      <c r="K354">
        <v>2</v>
      </c>
      <c r="L354">
        <v>0</v>
      </c>
      <c r="M354">
        <v>0</v>
      </c>
      <c r="N354" t="s">
        <v>36</v>
      </c>
      <c r="O354" t="s">
        <v>37</v>
      </c>
      <c r="P354" t="s">
        <v>38</v>
      </c>
      <c r="Q354" t="s">
        <v>39</v>
      </c>
      <c r="R354">
        <v>0</v>
      </c>
      <c r="S354">
        <v>0</v>
      </c>
      <c r="T354">
        <v>0</v>
      </c>
      <c r="U354" t="s">
        <v>71</v>
      </c>
      <c r="V354" t="s">
        <v>65</v>
      </c>
      <c r="W354">
        <v>0</v>
      </c>
      <c r="X354" t="s">
        <v>41</v>
      </c>
      <c r="Y354">
        <v>240</v>
      </c>
      <c r="Z354">
        <v>0</v>
      </c>
      <c r="AA354">
        <v>0</v>
      </c>
      <c r="AB354" t="s">
        <v>42</v>
      </c>
      <c r="AC354">
        <v>176.67</v>
      </c>
      <c r="AD354">
        <v>0</v>
      </c>
      <c r="AE354">
        <v>1</v>
      </c>
      <c r="AF354" t="s">
        <v>48</v>
      </c>
      <c r="AG354" s="1">
        <v>42247</v>
      </c>
      <c r="AH354">
        <f>SUM(Hotel_Data_Mini[[#This Row],[adults]:[babies]])</f>
        <v>2</v>
      </c>
      <c r="AI354">
        <f>SUM(Hotel_Data_Mini[[#This Row],[stays_in_weekend_nights]:[stays_in_week_nights]])</f>
        <v>6</v>
      </c>
      <c r="AJ354">
        <f>IF(Hotel_Data_Mini[[#This Row],[reserved_room_type]]=Hotel_Data_Mini[[#This Row],[assigned_room_type]],0,1)</f>
        <v>1</v>
      </c>
    </row>
    <row r="355" spans="1:36" x14ac:dyDescent="0.25">
      <c r="A355" t="s">
        <v>33</v>
      </c>
      <c r="B355" t="s">
        <v>34</v>
      </c>
      <c r="C355">
        <v>0</v>
      </c>
      <c r="D355">
        <v>110</v>
      </c>
      <c r="E355">
        <v>2015</v>
      </c>
      <c r="F355" t="s">
        <v>57</v>
      </c>
      <c r="G355">
        <v>37</v>
      </c>
      <c r="H355">
        <v>6</v>
      </c>
      <c r="I355">
        <v>2</v>
      </c>
      <c r="J355">
        <v>3</v>
      </c>
      <c r="K355">
        <v>2</v>
      </c>
      <c r="L355">
        <v>0</v>
      </c>
      <c r="M355">
        <v>0</v>
      </c>
      <c r="N355" t="s">
        <v>36</v>
      </c>
      <c r="O355" t="s">
        <v>46</v>
      </c>
      <c r="P355" t="s">
        <v>38</v>
      </c>
      <c r="Q355" t="s">
        <v>39</v>
      </c>
      <c r="R355">
        <v>0</v>
      </c>
      <c r="S355">
        <v>0</v>
      </c>
      <c r="T355">
        <v>0</v>
      </c>
      <c r="U355" t="s">
        <v>40</v>
      </c>
      <c r="V355" t="s">
        <v>40</v>
      </c>
      <c r="W355">
        <v>0</v>
      </c>
      <c r="X355" t="s">
        <v>41</v>
      </c>
      <c r="Y355">
        <v>240</v>
      </c>
      <c r="Z355">
        <v>0</v>
      </c>
      <c r="AA355">
        <v>0</v>
      </c>
      <c r="AB355" t="s">
        <v>42</v>
      </c>
      <c r="AC355">
        <v>98</v>
      </c>
      <c r="AD355">
        <v>1</v>
      </c>
      <c r="AE355">
        <v>0</v>
      </c>
      <c r="AF355" t="s">
        <v>48</v>
      </c>
      <c r="AG355" s="1">
        <v>0</v>
      </c>
      <c r="AH355">
        <f>SUM(Hotel_Data_Mini[[#This Row],[adults]:[babies]])</f>
        <v>2</v>
      </c>
      <c r="AI355">
        <f>SUM(Hotel_Data_Mini[[#This Row],[stays_in_weekend_nights]:[stays_in_week_nights]])</f>
        <v>5</v>
      </c>
      <c r="AJ355">
        <f>IF(Hotel_Data_Mini[[#This Row],[reserved_room_type]]=Hotel_Data_Mini[[#This Row],[assigned_room_type]],0,1)</f>
        <v>0</v>
      </c>
    </row>
    <row r="356" spans="1:36" x14ac:dyDescent="0.25">
      <c r="A356" t="s">
        <v>33</v>
      </c>
      <c r="B356" t="s">
        <v>44</v>
      </c>
      <c r="C356">
        <v>0</v>
      </c>
      <c r="D356">
        <v>0</v>
      </c>
      <c r="E356">
        <v>2015</v>
      </c>
      <c r="F356" t="s">
        <v>45</v>
      </c>
      <c r="G356">
        <v>32</v>
      </c>
      <c r="H356">
        <v>7</v>
      </c>
      <c r="I356">
        <v>0</v>
      </c>
      <c r="J356">
        <v>2</v>
      </c>
      <c r="K356">
        <v>2</v>
      </c>
      <c r="L356">
        <v>0</v>
      </c>
      <c r="M356">
        <v>0</v>
      </c>
      <c r="N356" t="s">
        <v>36</v>
      </c>
      <c r="O356" t="s">
        <v>37</v>
      </c>
      <c r="P356" t="s">
        <v>47</v>
      </c>
      <c r="Q356" t="s">
        <v>47</v>
      </c>
      <c r="R356">
        <v>0</v>
      </c>
      <c r="S356">
        <v>0</v>
      </c>
      <c r="T356">
        <v>0</v>
      </c>
      <c r="U356" t="s">
        <v>40</v>
      </c>
      <c r="V356" t="s">
        <v>40</v>
      </c>
      <c r="W356">
        <v>0</v>
      </c>
      <c r="X356" t="s">
        <v>41</v>
      </c>
      <c r="Y356">
        <v>14</v>
      </c>
      <c r="Z356">
        <v>0</v>
      </c>
      <c r="AA356">
        <v>0</v>
      </c>
      <c r="AB356" t="s">
        <v>42</v>
      </c>
      <c r="AC356">
        <v>75</v>
      </c>
      <c r="AD356">
        <v>0</v>
      </c>
      <c r="AE356">
        <v>1</v>
      </c>
      <c r="AF356" t="s">
        <v>48</v>
      </c>
      <c r="AG356" s="1">
        <v>42225</v>
      </c>
      <c r="AH356">
        <f>SUM(Hotel_Data_Mini[[#This Row],[adults]:[babies]])</f>
        <v>2</v>
      </c>
      <c r="AI356">
        <f>SUM(Hotel_Data_Mini[[#This Row],[stays_in_weekend_nights]:[stays_in_week_nights]])</f>
        <v>2</v>
      </c>
      <c r="AJ356">
        <f>IF(Hotel_Data_Mini[[#This Row],[reserved_room_type]]=Hotel_Data_Mini[[#This Row],[assigned_room_type]],0,1)</f>
        <v>0</v>
      </c>
    </row>
    <row r="357" spans="1:36" x14ac:dyDescent="0.25">
      <c r="A357" t="s">
        <v>33</v>
      </c>
      <c r="B357" t="s">
        <v>44</v>
      </c>
      <c r="C357">
        <v>1</v>
      </c>
      <c r="D357">
        <v>258</v>
      </c>
      <c r="E357">
        <v>2015</v>
      </c>
      <c r="F357" t="s">
        <v>52</v>
      </c>
      <c r="G357">
        <v>27</v>
      </c>
      <c r="H357">
        <v>2</v>
      </c>
      <c r="I357">
        <v>0</v>
      </c>
      <c r="J357">
        <v>2</v>
      </c>
      <c r="K357">
        <v>2</v>
      </c>
      <c r="L357">
        <v>0</v>
      </c>
      <c r="M357">
        <v>0</v>
      </c>
      <c r="N357" t="s">
        <v>36</v>
      </c>
      <c r="O357" t="s">
        <v>37</v>
      </c>
      <c r="P357" t="s">
        <v>50</v>
      </c>
      <c r="Q357" t="s">
        <v>39</v>
      </c>
      <c r="R357">
        <v>1</v>
      </c>
      <c r="S357">
        <v>1</v>
      </c>
      <c r="T357">
        <v>0</v>
      </c>
      <c r="U357" t="s">
        <v>40</v>
      </c>
      <c r="V357" t="s">
        <v>40</v>
      </c>
      <c r="W357">
        <v>0</v>
      </c>
      <c r="X357" t="s">
        <v>41</v>
      </c>
      <c r="Y357">
        <v>1</v>
      </c>
      <c r="Z357">
        <v>0</v>
      </c>
      <c r="AA357">
        <v>0</v>
      </c>
      <c r="AB357" t="s">
        <v>53</v>
      </c>
      <c r="AC357">
        <v>62.8</v>
      </c>
      <c r="AD357">
        <v>0</v>
      </c>
      <c r="AE357">
        <v>0</v>
      </c>
      <c r="AF357" t="s">
        <v>43</v>
      </c>
      <c r="AG357" s="1">
        <v>41929</v>
      </c>
      <c r="AH357">
        <f>SUM(Hotel_Data_Mini[[#This Row],[adults]:[babies]])</f>
        <v>2</v>
      </c>
      <c r="AI357">
        <f>SUM(Hotel_Data_Mini[[#This Row],[stays_in_weekend_nights]:[stays_in_week_nights]])</f>
        <v>2</v>
      </c>
      <c r="AJ357">
        <f>IF(Hotel_Data_Mini[[#This Row],[reserved_room_type]]=Hotel_Data_Mini[[#This Row],[assigned_room_type]],0,1)</f>
        <v>0</v>
      </c>
    </row>
    <row r="358" spans="1:36" x14ac:dyDescent="0.25">
      <c r="A358" t="s">
        <v>33</v>
      </c>
      <c r="B358" t="s">
        <v>44</v>
      </c>
      <c r="C358">
        <v>0</v>
      </c>
      <c r="D358">
        <v>4</v>
      </c>
      <c r="E358">
        <v>2015</v>
      </c>
      <c r="F358" t="s">
        <v>72</v>
      </c>
      <c r="G358">
        <v>47</v>
      </c>
      <c r="H358">
        <v>16</v>
      </c>
      <c r="I358">
        <v>1</v>
      </c>
      <c r="J358">
        <v>0</v>
      </c>
      <c r="K358">
        <v>1</v>
      </c>
      <c r="L358">
        <v>0</v>
      </c>
      <c r="M358">
        <v>0</v>
      </c>
      <c r="N358" t="s">
        <v>36</v>
      </c>
      <c r="O358" t="s">
        <v>37</v>
      </c>
      <c r="P358" t="s">
        <v>69</v>
      </c>
      <c r="Q358" t="s">
        <v>69</v>
      </c>
      <c r="R358">
        <v>1</v>
      </c>
      <c r="S358">
        <v>0</v>
      </c>
      <c r="T358">
        <v>1</v>
      </c>
      <c r="U358" t="s">
        <v>40</v>
      </c>
      <c r="V358" t="s">
        <v>40</v>
      </c>
      <c r="W358">
        <v>0</v>
      </c>
      <c r="X358" t="s">
        <v>41</v>
      </c>
      <c r="Y358">
        <v>0</v>
      </c>
      <c r="Z358">
        <v>40</v>
      </c>
      <c r="AA358">
        <v>0</v>
      </c>
      <c r="AB358" t="s">
        <v>42</v>
      </c>
      <c r="AC358">
        <v>65</v>
      </c>
      <c r="AD358">
        <v>0</v>
      </c>
      <c r="AE358">
        <v>0</v>
      </c>
      <c r="AF358" t="s">
        <v>48</v>
      </c>
      <c r="AG358" s="1">
        <v>42325</v>
      </c>
      <c r="AH358">
        <f>SUM(Hotel_Data_Mini[[#This Row],[adults]:[babies]])</f>
        <v>1</v>
      </c>
      <c r="AI358">
        <f>SUM(Hotel_Data_Mini[[#This Row],[stays_in_weekend_nights]:[stays_in_week_nights]])</f>
        <v>1</v>
      </c>
      <c r="AJ358">
        <f>IF(Hotel_Data_Mini[[#This Row],[reserved_room_type]]=Hotel_Data_Mini[[#This Row],[assigned_room_type]],0,1)</f>
        <v>0</v>
      </c>
    </row>
    <row r="359" spans="1:36" x14ac:dyDescent="0.25">
      <c r="A359" t="s">
        <v>33</v>
      </c>
      <c r="B359" t="s">
        <v>34</v>
      </c>
      <c r="C359">
        <v>0</v>
      </c>
      <c r="D359">
        <v>104</v>
      </c>
      <c r="E359">
        <v>2015</v>
      </c>
      <c r="F359" t="s">
        <v>57</v>
      </c>
      <c r="G359">
        <v>36</v>
      </c>
      <c r="H359">
        <v>2</v>
      </c>
      <c r="I359">
        <v>1</v>
      </c>
      <c r="J359">
        <v>4</v>
      </c>
      <c r="K359">
        <v>2</v>
      </c>
      <c r="L359">
        <v>0</v>
      </c>
      <c r="M359">
        <v>0</v>
      </c>
      <c r="N359" t="s">
        <v>36</v>
      </c>
      <c r="O359" t="s">
        <v>58</v>
      </c>
      <c r="P359" t="s">
        <v>38</v>
      </c>
      <c r="Q359" t="s">
        <v>39</v>
      </c>
      <c r="R359">
        <v>0</v>
      </c>
      <c r="S359">
        <v>0</v>
      </c>
      <c r="T359">
        <v>0</v>
      </c>
      <c r="U359" t="s">
        <v>40</v>
      </c>
      <c r="V359" t="s">
        <v>60</v>
      </c>
      <c r="W359">
        <v>0</v>
      </c>
      <c r="X359" t="s">
        <v>41</v>
      </c>
      <c r="Y359">
        <v>241</v>
      </c>
      <c r="Z359">
        <v>0</v>
      </c>
      <c r="AA359">
        <v>0</v>
      </c>
      <c r="AB359" t="s">
        <v>42</v>
      </c>
      <c r="AC359">
        <v>71.69</v>
      </c>
      <c r="AD359">
        <v>0</v>
      </c>
      <c r="AE359">
        <v>0</v>
      </c>
      <c r="AF359" t="s">
        <v>48</v>
      </c>
      <c r="AG359" s="1">
        <v>42254</v>
      </c>
      <c r="AH359">
        <f>SUM(Hotel_Data_Mini[[#This Row],[adults]:[babies]])</f>
        <v>2</v>
      </c>
      <c r="AI359">
        <f>SUM(Hotel_Data_Mini[[#This Row],[stays_in_weekend_nights]:[stays_in_week_nights]])</f>
        <v>5</v>
      </c>
      <c r="AJ359">
        <f>IF(Hotel_Data_Mini[[#This Row],[reserved_room_type]]=Hotel_Data_Mini[[#This Row],[assigned_room_type]],0,1)</f>
        <v>1</v>
      </c>
    </row>
    <row r="360" spans="1:36" x14ac:dyDescent="0.25">
      <c r="A360" t="s">
        <v>33</v>
      </c>
      <c r="B360" t="s">
        <v>44</v>
      </c>
      <c r="C360">
        <v>1</v>
      </c>
      <c r="D360">
        <v>164</v>
      </c>
      <c r="E360">
        <v>2015</v>
      </c>
      <c r="F360" t="s">
        <v>45</v>
      </c>
      <c r="G360">
        <v>33</v>
      </c>
      <c r="H360">
        <v>14</v>
      </c>
      <c r="I360">
        <v>0</v>
      </c>
      <c r="J360">
        <v>1</v>
      </c>
      <c r="K360">
        <v>2</v>
      </c>
      <c r="L360">
        <v>0</v>
      </c>
      <c r="M360">
        <v>0</v>
      </c>
      <c r="N360" t="s">
        <v>36</v>
      </c>
      <c r="O360" t="s">
        <v>37</v>
      </c>
      <c r="P360" t="s">
        <v>50</v>
      </c>
      <c r="Q360" t="s">
        <v>39</v>
      </c>
      <c r="R360">
        <v>0</v>
      </c>
      <c r="S360">
        <v>1</v>
      </c>
      <c r="T360">
        <v>0</v>
      </c>
      <c r="U360" t="s">
        <v>40</v>
      </c>
      <c r="V360" t="s">
        <v>40</v>
      </c>
      <c r="W360">
        <v>0</v>
      </c>
      <c r="X360" t="s">
        <v>51</v>
      </c>
      <c r="Y360">
        <v>1</v>
      </c>
      <c r="Z360">
        <v>0</v>
      </c>
      <c r="AA360">
        <v>0</v>
      </c>
      <c r="AB360" t="s">
        <v>42</v>
      </c>
      <c r="AC360">
        <v>60</v>
      </c>
      <c r="AD360">
        <v>0</v>
      </c>
      <c r="AE360">
        <v>0</v>
      </c>
      <c r="AF360" t="s">
        <v>43</v>
      </c>
      <c r="AG360" s="1">
        <v>42170</v>
      </c>
      <c r="AH360">
        <f>SUM(Hotel_Data_Mini[[#This Row],[adults]:[babies]])</f>
        <v>2</v>
      </c>
      <c r="AI360">
        <f>SUM(Hotel_Data_Mini[[#This Row],[stays_in_weekend_nights]:[stays_in_week_nights]])</f>
        <v>1</v>
      </c>
      <c r="AJ360">
        <f>IF(Hotel_Data_Mini[[#This Row],[reserved_room_type]]=Hotel_Data_Mini[[#This Row],[assigned_room_type]],0,1)</f>
        <v>0</v>
      </c>
    </row>
    <row r="361" spans="1:36" x14ac:dyDescent="0.25">
      <c r="A361" t="s">
        <v>33</v>
      </c>
      <c r="B361" t="s">
        <v>44</v>
      </c>
      <c r="C361">
        <v>0</v>
      </c>
      <c r="D361">
        <v>72</v>
      </c>
      <c r="E361">
        <v>2015</v>
      </c>
      <c r="F361" t="s">
        <v>35</v>
      </c>
      <c r="G361">
        <v>44</v>
      </c>
      <c r="H361">
        <v>28</v>
      </c>
      <c r="I361">
        <v>0</v>
      </c>
      <c r="J361">
        <v>3</v>
      </c>
      <c r="K361">
        <v>2</v>
      </c>
      <c r="L361">
        <v>0</v>
      </c>
      <c r="M361">
        <v>0</v>
      </c>
      <c r="N361" t="s">
        <v>36</v>
      </c>
      <c r="O361" t="s">
        <v>37</v>
      </c>
      <c r="P361" t="s">
        <v>50</v>
      </c>
      <c r="Q361" t="s">
        <v>39</v>
      </c>
      <c r="R361">
        <v>0</v>
      </c>
      <c r="S361">
        <v>0</v>
      </c>
      <c r="T361">
        <v>0</v>
      </c>
      <c r="U361" t="s">
        <v>40</v>
      </c>
      <c r="V361" t="s">
        <v>40</v>
      </c>
      <c r="W361">
        <v>0</v>
      </c>
      <c r="X361" t="s">
        <v>41</v>
      </c>
      <c r="Y361">
        <v>37</v>
      </c>
      <c r="Z361">
        <v>0</v>
      </c>
      <c r="AA361">
        <v>58</v>
      </c>
      <c r="AB361" t="s">
        <v>53</v>
      </c>
      <c r="AC361">
        <v>85.67</v>
      </c>
      <c r="AD361">
        <v>0</v>
      </c>
      <c r="AE361">
        <v>0</v>
      </c>
      <c r="AF361" t="s">
        <v>48</v>
      </c>
      <c r="AG361" s="1">
        <v>42308</v>
      </c>
      <c r="AH361">
        <f>SUM(Hotel_Data_Mini[[#This Row],[adults]:[babies]])</f>
        <v>2</v>
      </c>
      <c r="AI361">
        <f>SUM(Hotel_Data_Mini[[#This Row],[stays_in_weekend_nights]:[stays_in_week_nights]])</f>
        <v>3</v>
      </c>
      <c r="AJ361">
        <f>IF(Hotel_Data_Mini[[#This Row],[reserved_room_type]]=Hotel_Data_Mini[[#This Row],[assigned_room_type]],0,1)</f>
        <v>0</v>
      </c>
    </row>
    <row r="362" spans="1:36" x14ac:dyDescent="0.25">
      <c r="A362" t="s">
        <v>33</v>
      </c>
      <c r="B362" t="s">
        <v>44</v>
      </c>
      <c r="C362">
        <v>1</v>
      </c>
      <c r="D362">
        <v>136</v>
      </c>
      <c r="E362">
        <v>2015</v>
      </c>
      <c r="F362" t="s">
        <v>52</v>
      </c>
      <c r="G362">
        <v>29</v>
      </c>
      <c r="H362">
        <v>17</v>
      </c>
      <c r="I362">
        <v>1</v>
      </c>
      <c r="J362">
        <v>2</v>
      </c>
      <c r="K362">
        <v>2</v>
      </c>
      <c r="L362">
        <v>0</v>
      </c>
      <c r="M362">
        <v>0</v>
      </c>
      <c r="N362" t="s">
        <v>36</v>
      </c>
      <c r="O362" t="s">
        <v>37</v>
      </c>
      <c r="P362" t="s">
        <v>50</v>
      </c>
      <c r="Q362" t="s">
        <v>39</v>
      </c>
      <c r="R362">
        <v>0</v>
      </c>
      <c r="S362">
        <v>1</v>
      </c>
      <c r="T362">
        <v>0</v>
      </c>
      <c r="U362" t="s">
        <v>40</v>
      </c>
      <c r="V362" t="s">
        <v>40</v>
      </c>
      <c r="W362">
        <v>0</v>
      </c>
      <c r="X362" t="s">
        <v>41</v>
      </c>
      <c r="Y362">
        <v>1</v>
      </c>
      <c r="Z362">
        <v>0</v>
      </c>
      <c r="AA362">
        <v>0</v>
      </c>
      <c r="AB362" t="s">
        <v>42</v>
      </c>
      <c r="AC362">
        <v>60</v>
      </c>
      <c r="AD362">
        <v>0</v>
      </c>
      <c r="AE362">
        <v>0</v>
      </c>
      <c r="AF362" t="s">
        <v>43</v>
      </c>
      <c r="AG362" s="1">
        <v>42153</v>
      </c>
      <c r="AH362">
        <f>SUM(Hotel_Data_Mini[[#This Row],[adults]:[babies]])</f>
        <v>2</v>
      </c>
      <c r="AI362">
        <f>SUM(Hotel_Data_Mini[[#This Row],[stays_in_weekend_nights]:[stays_in_week_nights]])</f>
        <v>3</v>
      </c>
      <c r="AJ362">
        <f>IF(Hotel_Data_Mini[[#This Row],[reserved_room_type]]=Hotel_Data_Mini[[#This Row],[assigned_room_type]],0,1)</f>
        <v>0</v>
      </c>
    </row>
    <row r="363" spans="1:36" x14ac:dyDescent="0.25">
      <c r="A363" t="s">
        <v>33</v>
      </c>
      <c r="B363" t="s">
        <v>34</v>
      </c>
      <c r="C363">
        <v>0</v>
      </c>
      <c r="D363">
        <v>287</v>
      </c>
      <c r="E363">
        <v>2015</v>
      </c>
      <c r="F363" t="s">
        <v>35</v>
      </c>
      <c r="G363">
        <v>42</v>
      </c>
      <c r="H363">
        <v>15</v>
      </c>
      <c r="I363">
        <v>1</v>
      </c>
      <c r="J363">
        <v>3</v>
      </c>
      <c r="K363">
        <v>3</v>
      </c>
      <c r="L363">
        <v>0</v>
      </c>
      <c r="M363">
        <v>0</v>
      </c>
      <c r="N363" t="s">
        <v>36</v>
      </c>
      <c r="O363" t="s">
        <v>58</v>
      </c>
      <c r="P363" t="s">
        <v>50</v>
      </c>
      <c r="Q363" t="s">
        <v>69</v>
      </c>
      <c r="R363">
        <v>0</v>
      </c>
      <c r="S363">
        <v>0</v>
      </c>
      <c r="T363">
        <v>0</v>
      </c>
      <c r="U363" t="s">
        <v>40</v>
      </c>
      <c r="V363" t="s">
        <v>62</v>
      </c>
      <c r="W363">
        <v>1</v>
      </c>
      <c r="X363" t="s">
        <v>41</v>
      </c>
      <c r="Y363">
        <v>0</v>
      </c>
      <c r="Z363">
        <v>223</v>
      </c>
      <c r="AA363">
        <v>0</v>
      </c>
      <c r="AB363" t="s">
        <v>53</v>
      </c>
      <c r="AC363">
        <v>62.5</v>
      </c>
      <c r="AD363">
        <v>1</v>
      </c>
      <c r="AE363">
        <v>0</v>
      </c>
      <c r="AF363" t="s">
        <v>48</v>
      </c>
      <c r="AG363" s="1">
        <v>42296</v>
      </c>
      <c r="AH363">
        <f>SUM(Hotel_Data_Mini[[#This Row],[adults]:[babies]])</f>
        <v>3</v>
      </c>
      <c r="AI363">
        <f>SUM(Hotel_Data_Mini[[#This Row],[stays_in_weekend_nights]:[stays_in_week_nights]])</f>
        <v>4</v>
      </c>
      <c r="AJ363">
        <f>IF(Hotel_Data_Mini[[#This Row],[reserved_room_type]]=Hotel_Data_Mini[[#This Row],[assigned_room_type]],0,1)</f>
        <v>1</v>
      </c>
    </row>
    <row r="364" spans="1:36" x14ac:dyDescent="0.25">
      <c r="A364" t="s">
        <v>33</v>
      </c>
      <c r="B364" t="s">
        <v>44</v>
      </c>
      <c r="C364">
        <v>0</v>
      </c>
      <c r="D364">
        <v>6</v>
      </c>
      <c r="E364">
        <v>2015</v>
      </c>
      <c r="F364" t="s">
        <v>35</v>
      </c>
      <c r="G364">
        <v>44</v>
      </c>
      <c r="H364">
        <v>28</v>
      </c>
      <c r="I364">
        <v>0</v>
      </c>
      <c r="J364">
        <v>3</v>
      </c>
      <c r="K364">
        <v>2</v>
      </c>
      <c r="L364">
        <v>0</v>
      </c>
      <c r="M364">
        <v>0</v>
      </c>
      <c r="N364" t="s">
        <v>36</v>
      </c>
      <c r="O364" t="s">
        <v>94</v>
      </c>
      <c r="P364" t="s">
        <v>50</v>
      </c>
      <c r="Q364" t="s">
        <v>39</v>
      </c>
      <c r="R364">
        <v>0</v>
      </c>
      <c r="S364">
        <v>0</v>
      </c>
      <c r="T364">
        <v>0</v>
      </c>
      <c r="U364" t="s">
        <v>40</v>
      </c>
      <c r="V364" t="s">
        <v>40</v>
      </c>
      <c r="W364">
        <v>1</v>
      </c>
      <c r="X364" t="s">
        <v>41</v>
      </c>
      <c r="Y364">
        <v>37</v>
      </c>
      <c r="Z364">
        <v>0</v>
      </c>
      <c r="AA364">
        <v>6</v>
      </c>
      <c r="AB364" t="s">
        <v>53</v>
      </c>
      <c r="AC364">
        <v>75</v>
      </c>
      <c r="AD364">
        <v>0</v>
      </c>
      <c r="AE364">
        <v>0</v>
      </c>
      <c r="AF364" t="s">
        <v>48</v>
      </c>
      <c r="AG364" s="1">
        <v>42308</v>
      </c>
      <c r="AH364">
        <f>SUM(Hotel_Data_Mini[[#This Row],[adults]:[babies]])</f>
        <v>2</v>
      </c>
      <c r="AI364">
        <f>SUM(Hotel_Data_Mini[[#This Row],[stays_in_weekend_nights]:[stays_in_week_nights]])</f>
        <v>3</v>
      </c>
      <c r="AJ364">
        <f>IF(Hotel_Data_Mini[[#This Row],[reserved_room_type]]=Hotel_Data_Mini[[#This Row],[assigned_room_type]],0,1)</f>
        <v>0</v>
      </c>
    </row>
    <row r="365" spans="1:36" x14ac:dyDescent="0.25">
      <c r="A365" t="s">
        <v>33</v>
      </c>
      <c r="B365" t="s">
        <v>34</v>
      </c>
      <c r="C365">
        <v>0</v>
      </c>
      <c r="D365">
        <v>8</v>
      </c>
      <c r="E365">
        <v>2015</v>
      </c>
      <c r="F365" t="s">
        <v>49</v>
      </c>
      <c r="G365">
        <v>51</v>
      </c>
      <c r="H365">
        <v>17</v>
      </c>
      <c r="I365">
        <v>2</v>
      </c>
      <c r="J365">
        <v>3</v>
      </c>
      <c r="K365">
        <v>2</v>
      </c>
      <c r="L365">
        <v>0</v>
      </c>
      <c r="M365">
        <v>0</v>
      </c>
      <c r="N365" t="s">
        <v>36</v>
      </c>
      <c r="O365" t="s">
        <v>58</v>
      </c>
      <c r="P365" t="s">
        <v>56</v>
      </c>
      <c r="Q365" t="s">
        <v>39</v>
      </c>
      <c r="R365">
        <v>0</v>
      </c>
      <c r="S365">
        <v>0</v>
      </c>
      <c r="T365">
        <v>0</v>
      </c>
      <c r="U365" t="s">
        <v>71</v>
      </c>
      <c r="V365" t="s">
        <v>65</v>
      </c>
      <c r="W365">
        <v>0</v>
      </c>
      <c r="X365" t="s">
        <v>41</v>
      </c>
      <c r="Y365">
        <v>171</v>
      </c>
      <c r="Z365">
        <v>0</v>
      </c>
      <c r="AA365">
        <v>0</v>
      </c>
      <c r="AB365" t="s">
        <v>42</v>
      </c>
      <c r="AC365">
        <v>57</v>
      </c>
      <c r="AD365">
        <v>0</v>
      </c>
      <c r="AE365">
        <v>0</v>
      </c>
      <c r="AF365" t="s">
        <v>48</v>
      </c>
      <c r="AG365" s="1">
        <v>42360</v>
      </c>
      <c r="AH365">
        <f>SUM(Hotel_Data_Mini[[#This Row],[adults]:[babies]])</f>
        <v>2</v>
      </c>
      <c r="AI365">
        <f>SUM(Hotel_Data_Mini[[#This Row],[stays_in_weekend_nights]:[stays_in_week_nights]])</f>
        <v>5</v>
      </c>
      <c r="AJ365">
        <f>IF(Hotel_Data_Mini[[#This Row],[reserved_room_type]]=Hotel_Data_Mini[[#This Row],[assigned_room_type]],0,1)</f>
        <v>1</v>
      </c>
    </row>
    <row r="366" spans="1:36" x14ac:dyDescent="0.25">
      <c r="A366" t="s">
        <v>33</v>
      </c>
      <c r="B366" t="s">
        <v>34</v>
      </c>
      <c r="C366">
        <v>1</v>
      </c>
      <c r="D366">
        <v>165</v>
      </c>
      <c r="E366">
        <v>2015</v>
      </c>
      <c r="F366" t="s">
        <v>49</v>
      </c>
      <c r="G366">
        <v>53</v>
      </c>
      <c r="H366">
        <v>30</v>
      </c>
      <c r="I366">
        <v>0</v>
      </c>
      <c r="J366">
        <v>4</v>
      </c>
      <c r="K366">
        <v>1</v>
      </c>
      <c r="L366">
        <v>0</v>
      </c>
      <c r="M366">
        <v>0</v>
      </c>
      <c r="N366" t="s">
        <v>54</v>
      </c>
      <c r="O366" t="s">
        <v>37</v>
      </c>
      <c r="P366" t="s">
        <v>50</v>
      </c>
      <c r="Q366" t="s">
        <v>39</v>
      </c>
      <c r="R366">
        <v>0</v>
      </c>
      <c r="S366">
        <v>0</v>
      </c>
      <c r="T366">
        <v>0</v>
      </c>
      <c r="U366" t="s">
        <v>40</v>
      </c>
      <c r="V366" t="s">
        <v>40</v>
      </c>
      <c r="W366">
        <v>0</v>
      </c>
      <c r="X366" t="s">
        <v>41</v>
      </c>
      <c r="Y366">
        <v>308</v>
      </c>
      <c r="Z366">
        <v>0</v>
      </c>
      <c r="AA366">
        <v>122</v>
      </c>
      <c r="AB366" t="s">
        <v>53</v>
      </c>
      <c r="AC366">
        <v>0</v>
      </c>
      <c r="AD366">
        <v>0</v>
      </c>
      <c r="AE366">
        <v>0</v>
      </c>
      <c r="AF366" t="s">
        <v>43</v>
      </c>
      <c r="AG366" s="1">
        <v>42359</v>
      </c>
      <c r="AH366">
        <f>SUM(Hotel_Data_Mini[[#This Row],[adults]:[babies]])</f>
        <v>1</v>
      </c>
      <c r="AI366">
        <f>SUM(Hotel_Data_Mini[[#This Row],[stays_in_weekend_nights]:[stays_in_week_nights]])</f>
        <v>4</v>
      </c>
      <c r="AJ366">
        <f>IF(Hotel_Data_Mini[[#This Row],[reserved_room_type]]=Hotel_Data_Mini[[#This Row],[assigned_room_type]],0,1)</f>
        <v>0</v>
      </c>
    </row>
    <row r="367" spans="1:36" x14ac:dyDescent="0.25">
      <c r="A367" t="s">
        <v>33</v>
      </c>
      <c r="B367" t="s">
        <v>44</v>
      </c>
      <c r="C367">
        <v>1</v>
      </c>
      <c r="D367">
        <v>11</v>
      </c>
      <c r="E367">
        <v>2015</v>
      </c>
      <c r="F367" t="s">
        <v>45</v>
      </c>
      <c r="G367">
        <v>34</v>
      </c>
      <c r="H367">
        <v>18</v>
      </c>
      <c r="I367">
        <v>0</v>
      </c>
      <c r="J367">
        <v>2</v>
      </c>
      <c r="K367">
        <v>2</v>
      </c>
      <c r="L367">
        <v>0</v>
      </c>
      <c r="M367">
        <v>0</v>
      </c>
      <c r="N367" t="s">
        <v>36</v>
      </c>
      <c r="O367" t="s">
        <v>37</v>
      </c>
      <c r="P367" t="s">
        <v>69</v>
      </c>
      <c r="Q367" t="s">
        <v>69</v>
      </c>
      <c r="R367">
        <v>0</v>
      </c>
      <c r="S367">
        <v>0</v>
      </c>
      <c r="T367">
        <v>0</v>
      </c>
      <c r="U367" t="s">
        <v>40</v>
      </c>
      <c r="V367" t="s">
        <v>40</v>
      </c>
      <c r="W367">
        <v>1</v>
      </c>
      <c r="X367" t="s">
        <v>51</v>
      </c>
      <c r="Y367">
        <v>0</v>
      </c>
      <c r="Z367">
        <v>48</v>
      </c>
      <c r="AA367">
        <v>0</v>
      </c>
      <c r="AB367" t="s">
        <v>42</v>
      </c>
      <c r="AC367">
        <v>75</v>
      </c>
      <c r="AD367">
        <v>0</v>
      </c>
      <c r="AE367">
        <v>0</v>
      </c>
      <c r="AF367" t="s">
        <v>43</v>
      </c>
      <c r="AG367" s="1">
        <v>42229</v>
      </c>
      <c r="AH367">
        <f>SUM(Hotel_Data_Mini[[#This Row],[adults]:[babies]])</f>
        <v>2</v>
      </c>
      <c r="AI367">
        <f>SUM(Hotel_Data_Mini[[#This Row],[stays_in_weekend_nights]:[stays_in_week_nights]])</f>
        <v>2</v>
      </c>
      <c r="AJ367">
        <f>IF(Hotel_Data_Mini[[#This Row],[reserved_room_type]]=Hotel_Data_Mini[[#This Row],[assigned_room_type]],0,1)</f>
        <v>0</v>
      </c>
    </row>
    <row r="368" spans="1:36" x14ac:dyDescent="0.25">
      <c r="A368" t="s">
        <v>33</v>
      </c>
      <c r="B368" t="s">
        <v>44</v>
      </c>
      <c r="C368">
        <v>0</v>
      </c>
      <c r="D368">
        <v>13</v>
      </c>
      <c r="E368">
        <v>2015</v>
      </c>
      <c r="F368" t="s">
        <v>49</v>
      </c>
      <c r="G368">
        <v>51</v>
      </c>
      <c r="H368">
        <v>17</v>
      </c>
      <c r="I368">
        <v>0</v>
      </c>
      <c r="J368">
        <v>3</v>
      </c>
      <c r="K368">
        <v>2</v>
      </c>
      <c r="L368">
        <v>0</v>
      </c>
      <c r="M368">
        <v>0</v>
      </c>
      <c r="N368" t="s">
        <v>36</v>
      </c>
      <c r="O368" t="s">
        <v>37</v>
      </c>
      <c r="P368" t="s">
        <v>56</v>
      </c>
      <c r="Q368" t="s">
        <v>39</v>
      </c>
      <c r="R368">
        <v>0</v>
      </c>
      <c r="S368">
        <v>0</v>
      </c>
      <c r="T368">
        <v>0</v>
      </c>
      <c r="U368" t="s">
        <v>40</v>
      </c>
      <c r="V368" t="s">
        <v>60</v>
      </c>
      <c r="W368">
        <v>0</v>
      </c>
      <c r="X368" t="s">
        <v>41</v>
      </c>
      <c r="Y368">
        <v>28</v>
      </c>
      <c r="Z368">
        <v>0</v>
      </c>
      <c r="AA368">
        <v>0</v>
      </c>
      <c r="AB368" t="s">
        <v>42</v>
      </c>
      <c r="AC368">
        <v>58</v>
      </c>
      <c r="AD368">
        <v>0</v>
      </c>
      <c r="AE368">
        <v>0</v>
      </c>
      <c r="AF368" t="s">
        <v>48</v>
      </c>
      <c r="AG368" s="1">
        <v>42358</v>
      </c>
      <c r="AH368">
        <f>SUM(Hotel_Data_Mini[[#This Row],[adults]:[babies]])</f>
        <v>2</v>
      </c>
      <c r="AI368">
        <f>SUM(Hotel_Data_Mini[[#This Row],[stays_in_weekend_nights]:[stays_in_week_nights]])</f>
        <v>3</v>
      </c>
      <c r="AJ368">
        <f>IF(Hotel_Data_Mini[[#This Row],[reserved_room_type]]=Hotel_Data_Mini[[#This Row],[assigned_room_type]],0,1)</f>
        <v>1</v>
      </c>
    </row>
    <row r="369" spans="1:36" x14ac:dyDescent="0.25">
      <c r="A369" t="s">
        <v>33</v>
      </c>
      <c r="B369" t="s">
        <v>34</v>
      </c>
      <c r="C369">
        <v>0</v>
      </c>
      <c r="D369">
        <v>9</v>
      </c>
      <c r="E369">
        <v>2015</v>
      </c>
      <c r="F369" t="s">
        <v>45</v>
      </c>
      <c r="G369">
        <v>35</v>
      </c>
      <c r="H369">
        <v>24</v>
      </c>
      <c r="I369">
        <v>1</v>
      </c>
      <c r="J369">
        <v>3</v>
      </c>
      <c r="K369">
        <v>2</v>
      </c>
      <c r="L369">
        <v>0</v>
      </c>
      <c r="M369">
        <v>0</v>
      </c>
      <c r="N369" t="s">
        <v>54</v>
      </c>
      <c r="O369" t="s">
        <v>37</v>
      </c>
      <c r="P369" t="s">
        <v>47</v>
      </c>
      <c r="Q369" t="s">
        <v>47</v>
      </c>
      <c r="R369">
        <v>0</v>
      </c>
      <c r="S369">
        <v>0</v>
      </c>
      <c r="T369">
        <v>0</v>
      </c>
      <c r="U369" t="s">
        <v>66</v>
      </c>
      <c r="V369" t="s">
        <v>66</v>
      </c>
      <c r="W369">
        <v>2</v>
      </c>
      <c r="X369" t="s">
        <v>41</v>
      </c>
      <c r="Y369">
        <v>0</v>
      </c>
      <c r="Z369">
        <v>0</v>
      </c>
      <c r="AA369">
        <v>0</v>
      </c>
      <c r="AB369" t="s">
        <v>42</v>
      </c>
      <c r="AC369">
        <v>205</v>
      </c>
      <c r="AD369">
        <v>0</v>
      </c>
      <c r="AE369">
        <v>0</v>
      </c>
      <c r="AF369" t="s">
        <v>48</v>
      </c>
      <c r="AG369" s="1">
        <v>42244</v>
      </c>
      <c r="AH369">
        <f>SUM(Hotel_Data_Mini[[#This Row],[adults]:[babies]])</f>
        <v>2</v>
      </c>
      <c r="AI369">
        <f>SUM(Hotel_Data_Mini[[#This Row],[stays_in_weekend_nights]:[stays_in_week_nights]])</f>
        <v>4</v>
      </c>
      <c r="AJ369">
        <f>IF(Hotel_Data_Mini[[#This Row],[reserved_room_type]]=Hotel_Data_Mini[[#This Row],[assigned_room_type]],0,1)</f>
        <v>0</v>
      </c>
    </row>
    <row r="370" spans="1:36" x14ac:dyDescent="0.25">
      <c r="A370" t="s">
        <v>33</v>
      </c>
      <c r="B370" t="s">
        <v>44</v>
      </c>
      <c r="C370">
        <v>1</v>
      </c>
      <c r="D370">
        <v>233</v>
      </c>
      <c r="E370">
        <v>2015</v>
      </c>
      <c r="F370" t="s">
        <v>57</v>
      </c>
      <c r="G370">
        <v>38</v>
      </c>
      <c r="H370">
        <v>18</v>
      </c>
      <c r="I370">
        <v>0</v>
      </c>
      <c r="J370">
        <v>1</v>
      </c>
      <c r="K370">
        <v>2</v>
      </c>
      <c r="L370">
        <v>0</v>
      </c>
      <c r="M370">
        <v>0</v>
      </c>
      <c r="N370" t="s">
        <v>54</v>
      </c>
      <c r="O370" t="s">
        <v>37</v>
      </c>
      <c r="P370" t="s">
        <v>56</v>
      </c>
      <c r="Q370" t="s">
        <v>39</v>
      </c>
      <c r="R370">
        <v>0</v>
      </c>
      <c r="S370">
        <v>1</v>
      </c>
      <c r="T370">
        <v>0</v>
      </c>
      <c r="U370" t="s">
        <v>40</v>
      </c>
      <c r="V370" t="s">
        <v>40</v>
      </c>
      <c r="W370">
        <v>0</v>
      </c>
      <c r="X370" t="s">
        <v>51</v>
      </c>
      <c r="Y370">
        <v>6</v>
      </c>
      <c r="Z370">
        <v>0</v>
      </c>
      <c r="AA370">
        <v>0</v>
      </c>
      <c r="AB370" t="s">
        <v>53</v>
      </c>
      <c r="AC370">
        <v>120</v>
      </c>
      <c r="AD370">
        <v>0</v>
      </c>
      <c r="AE370">
        <v>0</v>
      </c>
      <c r="AF370" t="s">
        <v>43</v>
      </c>
      <c r="AG370" s="1">
        <v>42193</v>
      </c>
      <c r="AH370">
        <f>SUM(Hotel_Data_Mini[[#This Row],[adults]:[babies]])</f>
        <v>2</v>
      </c>
      <c r="AI370">
        <f>SUM(Hotel_Data_Mini[[#This Row],[stays_in_weekend_nights]:[stays_in_week_nights]])</f>
        <v>1</v>
      </c>
      <c r="AJ370">
        <f>IF(Hotel_Data_Mini[[#This Row],[reserved_room_type]]=Hotel_Data_Mini[[#This Row],[assigned_room_type]],0,1)</f>
        <v>0</v>
      </c>
    </row>
    <row r="371" spans="1:36" x14ac:dyDescent="0.25">
      <c r="A371" t="s">
        <v>33</v>
      </c>
      <c r="B371" t="s">
        <v>44</v>
      </c>
      <c r="C371">
        <v>0</v>
      </c>
      <c r="D371">
        <v>10</v>
      </c>
      <c r="E371">
        <v>2015</v>
      </c>
      <c r="F371" t="s">
        <v>45</v>
      </c>
      <c r="G371">
        <v>34</v>
      </c>
      <c r="H371">
        <v>20</v>
      </c>
      <c r="I371">
        <v>0</v>
      </c>
      <c r="J371">
        <v>1</v>
      </c>
      <c r="K371">
        <v>2</v>
      </c>
      <c r="L371">
        <v>2</v>
      </c>
      <c r="M371">
        <v>0</v>
      </c>
      <c r="N371" t="s">
        <v>80</v>
      </c>
      <c r="O371" t="s">
        <v>37</v>
      </c>
      <c r="P371" t="s">
        <v>38</v>
      </c>
      <c r="Q371" t="s">
        <v>39</v>
      </c>
      <c r="R371">
        <v>0</v>
      </c>
      <c r="S371">
        <v>0</v>
      </c>
      <c r="T371">
        <v>0</v>
      </c>
      <c r="U371" t="s">
        <v>65</v>
      </c>
      <c r="V371" t="s">
        <v>65</v>
      </c>
      <c r="W371">
        <v>0</v>
      </c>
      <c r="X371" t="s">
        <v>41</v>
      </c>
      <c r="Y371">
        <v>9</v>
      </c>
      <c r="Z371">
        <v>0</v>
      </c>
      <c r="AA371">
        <v>0</v>
      </c>
      <c r="AB371" t="s">
        <v>59</v>
      </c>
      <c r="AC371">
        <v>153</v>
      </c>
      <c r="AD371">
        <v>0</v>
      </c>
      <c r="AE371">
        <v>1</v>
      </c>
      <c r="AF371" t="s">
        <v>48</v>
      </c>
      <c r="AG371" s="1">
        <v>42237</v>
      </c>
      <c r="AH371">
        <f>SUM(Hotel_Data_Mini[[#This Row],[adults]:[babies]])</f>
        <v>4</v>
      </c>
      <c r="AI371">
        <f>SUM(Hotel_Data_Mini[[#This Row],[stays_in_weekend_nights]:[stays_in_week_nights]])</f>
        <v>1</v>
      </c>
      <c r="AJ371">
        <f>IF(Hotel_Data_Mini[[#This Row],[reserved_room_type]]=Hotel_Data_Mini[[#This Row],[assigned_room_type]],0,1)</f>
        <v>0</v>
      </c>
    </row>
    <row r="372" spans="1:36" x14ac:dyDescent="0.25">
      <c r="A372" t="s">
        <v>33</v>
      </c>
      <c r="B372" t="s">
        <v>44</v>
      </c>
      <c r="C372">
        <v>0</v>
      </c>
      <c r="D372">
        <v>0</v>
      </c>
      <c r="E372">
        <v>2015</v>
      </c>
      <c r="F372" t="s">
        <v>45</v>
      </c>
      <c r="G372">
        <v>33</v>
      </c>
      <c r="H372">
        <v>10</v>
      </c>
      <c r="I372">
        <v>9</v>
      </c>
      <c r="J372">
        <v>20</v>
      </c>
      <c r="K372">
        <v>0</v>
      </c>
      <c r="L372">
        <v>0</v>
      </c>
      <c r="M372">
        <v>0</v>
      </c>
      <c r="N372" t="s">
        <v>80</v>
      </c>
      <c r="O372" t="s">
        <v>37</v>
      </c>
      <c r="P372" t="s">
        <v>38</v>
      </c>
      <c r="Q372" t="s">
        <v>47</v>
      </c>
      <c r="R372">
        <v>0</v>
      </c>
      <c r="S372">
        <v>0</v>
      </c>
      <c r="T372">
        <v>0</v>
      </c>
      <c r="U372" t="s">
        <v>71</v>
      </c>
      <c r="V372" t="s">
        <v>103</v>
      </c>
      <c r="W372">
        <v>20</v>
      </c>
      <c r="X372" t="s">
        <v>41</v>
      </c>
      <c r="Y372">
        <v>0</v>
      </c>
      <c r="Z372">
        <v>47</v>
      </c>
      <c r="AA372">
        <v>0</v>
      </c>
      <c r="AB372" t="s">
        <v>42</v>
      </c>
      <c r="AC372">
        <v>0</v>
      </c>
      <c r="AD372">
        <v>0</v>
      </c>
      <c r="AE372">
        <v>0</v>
      </c>
      <c r="AF372" t="s">
        <v>48</v>
      </c>
      <c r="AG372" s="1">
        <v>42255</v>
      </c>
      <c r="AH372">
        <f>SUM(Hotel_Data_Mini[[#This Row],[adults]:[babies]])</f>
        <v>0</v>
      </c>
      <c r="AI372">
        <f>SUM(Hotel_Data_Mini[[#This Row],[stays_in_weekend_nights]:[stays_in_week_nights]])</f>
        <v>29</v>
      </c>
      <c r="AJ372">
        <f>IF(Hotel_Data_Mini[[#This Row],[reserved_room_type]]=Hotel_Data_Mini[[#This Row],[assigned_room_type]],0,1)</f>
        <v>1</v>
      </c>
    </row>
    <row r="373" spans="1:36" x14ac:dyDescent="0.25">
      <c r="A373" t="s">
        <v>33</v>
      </c>
      <c r="B373" t="s">
        <v>34</v>
      </c>
      <c r="C373">
        <v>0</v>
      </c>
      <c r="D373">
        <v>89</v>
      </c>
      <c r="E373">
        <v>2015</v>
      </c>
      <c r="F373" t="s">
        <v>45</v>
      </c>
      <c r="G373">
        <v>33</v>
      </c>
      <c r="H373">
        <v>15</v>
      </c>
      <c r="I373">
        <v>2</v>
      </c>
      <c r="J373">
        <v>5</v>
      </c>
      <c r="K373">
        <v>3</v>
      </c>
      <c r="L373">
        <v>0</v>
      </c>
      <c r="M373">
        <v>0</v>
      </c>
      <c r="N373" t="s">
        <v>36</v>
      </c>
      <c r="O373" t="s">
        <v>37</v>
      </c>
      <c r="P373" t="s">
        <v>56</v>
      </c>
      <c r="Q373" t="s">
        <v>39</v>
      </c>
      <c r="R373">
        <v>0</v>
      </c>
      <c r="S373">
        <v>0</v>
      </c>
      <c r="T373">
        <v>0</v>
      </c>
      <c r="U373" t="s">
        <v>40</v>
      </c>
      <c r="V373" t="s">
        <v>40</v>
      </c>
      <c r="W373">
        <v>1</v>
      </c>
      <c r="X373" t="s">
        <v>41</v>
      </c>
      <c r="Y373">
        <v>67</v>
      </c>
      <c r="Z373">
        <v>0</v>
      </c>
      <c r="AA373">
        <v>0</v>
      </c>
      <c r="AB373" t="s">
        <v>42</v>
      </c>
      <c r="AC373">
        <v>156.44999999999999</v>
      </c>
      <c r="AD373">
        <v>0</v>
      </c>
      <c r="AE373">
        <v>1</v>
      </c>
      <c r="AF373" t="s">
        <v>48</v>
      </c>
      <c r="AG373" s="1">
        <v>42238</v>
      </c>
      <c r="AH373">
        <f>SUM(Hotel_Data_Mini[[#This Row],[adults]:[babies]])</f>
        <v>3</v>
      </c>
      <c r="AI373">
        <f>SUM(Hotel_Data_Mini[[#This Row],[stays_in_weekend_nights]:[stays_in_week_nights]])</f>
        <v>7</v>
      </c>
      <c r="AJ373">
        <f>IF(Hotel_Data_Mini[[#This Row],[reserved_room_type]]=Hotel_Data_Mini[[#This Row],[assigned_room_type]],0,1)</f>
        <v>0</v>
      </c>
    </row>
    <row r="374" spans="1:36" x14ac:dyDescent="0.25">
      <c r="A374" t="s">
        <v>33</v>
      </c>
      <c r="B374" t="s">
        <v>44</v>
      </c>
      <c r="C374">
        <v>0</v>
      </c>
      <c r="D374">
        <v>13</v>
      </c>
      <c r="E374">
        <v>2015</v>
      </c>
      <c r="F374" t="s">
        <v>72</v>
      </c>
      <c r="G374">
        <v>48</v>
      </c>
      <c r="H374">
        <v>22</v>
      </c>
      <c r="I374">
        <v>1</v>
      </c>
      <c r="J374">
        <v>0</v>
      </c>
      <c r="K374">
        <v>2</v>
      </c>
      <c r="L374">
        <v>0</v>
      </c>
      <c r="M374">
        <v>0</v>
      </c>
      <c r="N374" t="s">
        <v>36</v>
      </c>
      <c r="O374" t="s">
        <v>37</v>
      </c>
      <c r="P374" t="s">
        <v>38</v>
      </c>
      <c r="Q374" t="s">
        <v>39</v>
      </c>
      <c r="R374">
        <v>0</v>
      </c>
      <c r="S374">
        <v>0</v>
      </c>
      <c r="T374">
        <v>0</v>
      </c>
      <c r="U374" t="s">
        <v>60</v>
      </c>
      <c r="V374" t="s">
        <v>60</v>
      </c>
      <c r="W374">
        <v>2</v>
      </c>
      <c r="X374" t="s">
        <v>41</v>
      </c>
      <c r="Y374">
        <v>9</v>
      </c>
      <c r="Z374">
        <v>0</v>
      </c>
      <c r="AA374">
        <v>0</v>
      </c>
      <c r="AB374" t="s">
        <v>42</v>
      </c>
      <c r="AC374">
        <v>101</v>
      </c>
      <c r="AD374">
        <v>0</v>
      </c>
      <c r="AE374">
        <v>1</v>
      </c>
      <c r="AF374" t="s">
        <v>48</v>
      </c>
      <c r="AG374" s="1">
        <v>42331</v>
      </c>
      <c r="AH374">
        <f>SUM(Hotel_Data_Mini[[#This Row],[adults]:[babies]])</f>
        <v>2</v>
      </c>
      <c r="AI374">
        <f>SUM(Hotel_Data_Mini[[#This Row],[stays_in_weekend_nights]:[stays_in_week_nights]])</f>
        <v>1</v>
      </c>
      <c r="AJ374">
        <f>IF(Hotel_Data_Mini[[#This Row],[reserved_room_type]]=Hotel_Data_Mini[[#This Row],[assigned_room_type]],0,1)</f>
        <v>0</v>
      </c>
    </row>
    <row r="375" spans="1:36" x14ac:dyDescent="0.25">
      <c r="A375" t="s">
        <v>33</v>
      </c>
      <c r="B375" t="s">
        <v>34</v>
      </c>
      <c r="C375">
        <v>1</v>
      </c>
      <c r="D375">
        <v>16</v>
      </c>
      <c r="E375">
        <v>2015</v>
      </c>
      <c r="F375" t="s">
        <v>49</v>
      </c>
      <c r="G375">
        <v>52</v>
      </c>
      <c r="H375">
        <v>25</v>
      </c>
      <c r="I375">
        <v>2</v>
      </c>
      <c r="J375">
        <v>4</v>
      </c>
      <c r="K375">
        <v>1</v>
      </c>
      <c r="L375">
        <v>0</v>
      </c>
      <c r="M375">
        <v>0</v>
      </c>
      <c r="N375" t="s">
        <v>36</v>
      </c>
      <c r="O375" t="s">
        <v>37</v>
      </c>
      <c r="P375" t="s">
        <v>38</v>
      </c>
      <c r="Q375" t="s">
        <v>39</v>
      </c>
      <c r="R375">
        <v>0</v>
      </c>
      <c r="S375">
        <v>1</v>
      </c>
      <c r="T375">
        <v>0</v>
      </c>
      <c r="U375" t="s">
        <v>40</v>
      </c>
      <c r="V375" t="s">
        <v>40</v>
      </c>
      <c r="W375">
        <v>0</v>
      </c>
      <c r="X375" t="s">
        <v>41</v>
      </c>
      <c r="Y375">
        <v>240</v>
      </c>
      <c r="Z375">
        <v>0</v>
      </c>
      <c r="AA375">
        <v>0</v>
      </c>
      <c r="AB375" t="s">
        <v>42</v>
      </c>
      <c r="AC375">
        <v>46</v>
      </c>
      <c r="AD375">
        <v>0</v>
      </c>
      <c r="AE375">
        <v>1</v>
      </c>
      <c r="AF375" t="s">
        <v>43</v>
      </c>
      <c r="AG375" s="1">
        <v>0</v>
      </c>
      <c r="AH375">
        <f>SUM(Hotel_Data_Mini[[#This Row],[adults]:[babies]])</f>
        <v>1</v>
      </c>
      <c r="AI375">
        <f>SUM(Hotel_Data_Mini[[#This Row],[stays_in_weekend_nights]:[stays_in_week_nights]])</f>
        <v>6</v>
      </c>
      <c r="AJ375">
        <f>IF(Hotel_Data_Mini[[#This Row],[reserved_room_type]]=Hotel_Data_Mini[[#This Row],[assigned_room_type]],0,1)</f>
        <v>0</v>
      </c>
    </row>
    <row r="376" spans="1:36" x14ac:dyDescent="0.25">
      <c r="A376" t="s">
        <v>33</v>
      </c>
      <c r="B376" t="s">
        <v>44</v>
      </c>
      <c r="C376">
        <v>0</v>
      </c>
      <c r="D376">
        <v>3</v>
      </c>
      <c r="E376">
        <v>2015</v>
      </c>
      <c r="F376" t="s">
        <v>45</v>
      </c>
      <c r="G376">
        <v>33</v>
      </c>
      <c r="H376">
        <v>13</v>
      </c>
      <c r="I376">
        <v>2</v>
      </c>
      <c r="J376">
        <v>4</v>
      </c>
      <c r="K376">
        <v>2</v>
      </c>
      <c r="L376">
        <v>0</v>
      </c>
      <c r="M376">
        <v>0</v>
      </c>
      <c r="N376" t="s">
        <v>36</v>
      </c>
      <c r="O376" t="s">
        <v>68</v>
      </c>
      <c r="P376" t="s">
        <v>38</v>
      </c>
      <c r="Q376" t="s">
        <v>39</v>
      </c>
      <c r="R376">
        <v>0</v>
      </c>
      <c r="S376">
        <v>0</v>
      </c>
      <c r="T376">
        <v>0</v>
      </c>
      <c r="U376" t="s">
        <v>40</v>
      </c>
      <c r="V376" t="s">
        <v>40</v>
      </c>
      <c r="W376">
        <v>0</v>
      </c>
      <c r="X376" t="s">
        <v>41</v>
      </c>
      <c r="Y376">
        <v>9</v>
      </c>
      <c r="Z376">
        <v>0</v>
      </c>
      <c r="AA376">
        <v>0</v>
      </c>
      <c r="AB376" t="s">
        <v>59</v>
      </c>
      <c r="AC376">
        <v>94</v>
      </c>
      <c r="AD376">
        <v>0</v>
      </c>
      <c r="AE376">
        <v>2</v>
      </c>
      <c r="AF376" t="s">
        <v>48</v>
      </c>
      <c r="AG376" s="1">
        <v>42235</v>
      </c>
      <c r="AH376">
        <f>SUM(Hotel_Data_Mini[[#This Row],[adults]:[babies]])</f>
        <v>2</v>
      </c>
      <c r="AI376">
        <f>SUM(Hotel_Data_Mini[[#This Row],[stays_in_weekend_nights]:[stays_in_week_nights]])</f>
        <v>6</v>
      </c>
      <c r="AJ376">
        <f>IF(Hotel_Data_Mini[[#This Row],[reserved_room_type]]=Hotel_Data_Mini[[#This Row],[assigned_room_type]],0,1)</f>
        <v>0</v>
      </c>
    </row>
    <row r="377" spans="1:36" x14ac:dyDescent="0.25">
      <c r="A377" t="s">
        <v>33</v>
      </c>
      <c r="B377" t="s">
        <v>44</v>
      </c>
      <c r="C377">
        <v>0</v>
      </c>
      <c r="D377">
        <v>1</v>
      </c>
      <c r="E377">
        <v>2015</v>
      </c>
      <c r="F377" t="s">
        <v>49</v>
      </c>
      <c r="G377">
        <v>53</v>
      </c>
      <c r="H377">
        <v>29</v>
      </c>
      <c r="I377">
        <v>0</v>
      </c>
      <c r="J377">
        <v>1</v>
      </c>
      <c r="K377">
        <v>1</v>
      </c>
      <c r="L377">
        <v>0</v>
      </c>
      <c r="M377">
        <v>0</v>
      </c>
      <c r="N377" t="s">
        <v>36</v>
      </c>
      <c r="O377" t="s">
        <v>37</v>
      </c>
      <c r="P377" t="s">
        <v>69</v>
      </c>
      <c r="Q377" t="s">
        <v>69</v>
      </c>
      <c r="R377">
        <v>1</v>
      </c>
      <c r="S377">
        <v>0</v>
      </c>
      <c r="T377">
        <v>1</v>
      </c>
      <c r="U377" t="s">
        <v>40</v>
      </c>
      <c r="V377" t="s">
        <v>60</v>
      </c>
      <c r="W377">
        <v>0</v>
      </c>
      <c r="X377" t="s">
        <v>41</v>
      </c>
      <c r="Y377">
        <v>148</v>
      </c>
      <c r="Z377">
        <v>0</v>
      </c>
      <c r="AA377">
        <v>0</v>
      </c>
      <c r="AB377" t="s">
        <v>42</v>
      </c>
      <c r="AC377">
        <v>79</v>
      </c>
      <c r="AD377">
        <v>0</v>
      </c>
      <c r="AE377">
        <v>0</v>
      </c>
      <c r="AF377" t="s">
        <v>48</v>
      </c>
      <c r="AG377" s="1">
        <v>42368</v>
      </c>
      <c r="AH377">
        <f>SUM(Hotel_Data_Mini[[#This Row],[adults]:[babies]])</f>
        <v>1</v>
      </c>
      <c r="AI377">
        <f>SUM(Hotel_Data_Mini[[#This Row],[stays_in_weekend_nights]:[stays_in_week_nights]])</f>
        <v>1</v>
      </c>
      <c r="AJ377">
        <f>IF(Hotel_Data_Mini[[#This Row],[reserved_room_type]]=Hotel_Data_Mini[[#This Row],[assigned_room_type]],0,1)</f>
        <v>1</v>
      </c>
    </row>
    <row r="378" spans="1:36" x14ac:dyDescent="0.25">
      <c r="A378" t="s">
        <v>33</v>
      </c>
      <c r="B378" t="s">
        <v>44</v>
      </c>
      <c r="C378">
        <v>0</v>
      </c>
      <c r="D378">
        <v>37</v>
      </c>
      <c r="E378">
        <v>2015</v>
      </c>
      <c r="F378" t="s">
        <v>49</v>
      </c>
      <c r="G378">
        <v>50</v>
      </c>
      <c r="H378">
        <v>10</v>
      </c>
      <c r="I378">
        <v>1</v>
      </c>
      <c r="J378">
        <v>3</v>
      </c>
      <c r="K378">
        <v>2</v>
      </c>
      <c r="L378">
        <v>0</v>
      </c>
      <c r="M378">
        <v>0</v>
      </c>
      <c r="N378" t="s">
        <v>80</v>
      </c>
      <c r="O378" t="s">
        <v>68</v>
      </c>
      <c r="P378" t="s">
        <v>38</v>
      </c>
      <c r="Q378" t="s">
        <v>39</v>
      </c>
      <c r="R378">
        <v>0</v>
      </c>
      <c r="S378">
        <v>0</v>
      </c>
      <c r="T378">
        <v>0</v>
      </c>
      <c r="U378" t="s">
        <v>40</v>
      </c>
      <c r="V378" t="s">
        <v>40</v>
      </c>
      <c r="W378">
        <v>1</v>
      </c>
      <c r="X378" t="s">
        <v>41</v>
      </c>
      <c r="Y378">
        <v>9</v>
      </c>
      <c r="Z378">
        <v>0</v>
      </c>
      <c r="AA378">
        <v>0</v>
      </c>
      <c r="AB378" t="s">
        <v>59</v>
      </c>
      <c r="AC378">
        <v>74.25</v>
      </c>
      <c r="AD378">
        <v>0</v>
      </c>
      <c r="AE378">
        <v>0</v>
      </c>
      <c r="AF378" t="s">
        <v>48</v>
      </c>
      <c r="AG378" s="1">
        <v>42352</v>
      </c>
      <c r="AH378">
        <f>SUM(Hotel_Data_Mini[[#This Row],[adults]:[babies]])</f>
        <v>2</v>
      </c>
      <c r="AI378">
        <f>SUM(Hotel_Data_Mini[[#This Row],[stays_in_weekend_nights]:[stays_in_week_nights]])</f>
        <v>4</v>
      </c>
      <c r="AJ378">
        <f>IF(Hotel_Data_Mini[[#This Row],[reserved_room_type]]=Hotel_Data_Mini[[#This Row],[assigned_room_type]],0,1)</f>
        <v>0</v>
      </c>
    </row>
    <row r="379" spans="1:36" x14ac:dyDescent="0.25">
      <c r="A379" t="s">
        <v>33</v>
      </c>
      <c r="B379" t="s">
        <v>34</v>
      </c>
      <c r="C379">
        <v>0</v>
      </c>
      <c r="D379">
        <v>210</v>
      </c>
      <c r="E379">
        <v>2015</v>
      </c>
      <c r="F379" t="s">
        <v>45</v>
      </c>
      <c r="G379">
        <v>35</v>
      </c>
      <c r="H379">
        <v>26</v>
      </c>
      <c r="I379">
        <v>2</v>
      </c>
      <c r="J379">
        <v>7</v>
      </c>
      <c r="K379">
        <v>2</v>
      </c>
      <c r="L379">
        <v>0</v>
      </c>
      <c r="M379">
        <v>0</v>
      </c>
      <c r="N379" t="s">
        <v>36</v>
      </c>
      <c r="O379" t="s">
        <v>64</v>
      </c>
      <c r="P379" t="s">
        <v>56</v>
      </c>
      <c r="Q379" t="s">
        <v>39</v>
      </c>
      <c r="R379">
        <v>0</v>
      </c>
      <c r="S379">
        <v>0</v>
      </c>
      <c r="T379">
        <v>0</v>
      </c>
      <c r="U379" t="s">
        <v>71</v>
      </c>
      <c r="V379" t="s">
        <v>71</v>
      </c>
      <c r="W379">
        <v>0</v>
      </c>
      <c r="X379" t="s">
        <v>41</v>
      </c>
      <c r="Y379">
        <v>175</v>
      </c>
      <c r="Z379">
        <v>0</v>
      </c>
      <c r="AA379">
        <v>0</v>
      </c>
      <c r="AB379" t="s">
        <v>42</v>
      </c>
      <c r="AC379">
        <v>87.75</v>
      </c>
      <c r="AD379">
        <v>0</v>
      </c>
      <c r="AE379">
        <v>0</v>
      </c>
      <c r="AF379" t="s">
        <v>48</v>
      </c>
      <c r="AG379" s="1">
        <v>42251</v>
      </c>
      <c r="AH379">
        <f>SUM(Hotel_Data_Mini[[#This Row],[adults]:[babies]])</f>
        <v>2</v>
      </c>
      <c r="AI379">
        <f>SUM(Hotel_Data_Mini[[#This Row],[stays_in_weekend_nights]:[stays_in_week_nights]])</f>
        <v>9</v>
      </c>
      <c r="AJ379">
        <f>IF(Hotel_Data_Mini[[#This Row],[reserved_room_type]]=Hotel_Data_Mini[[#This Row],[assigned_room_type]],0,1)</f>
        <v>0</v>
      </c>
    </row>
    <row r="380" spans="1:36" x14ac:dyDescent="0.25">
      <c r="A380" t="s">
        <v>33</v>
      </c>
      <c r="B380" t="s">
        <v>34</v>
      </c>
      <c r="C380">
        <v>0</v>
      </c>
      <c r="D380">
        <v>289</v>
      </c>
      <c r="E380">
        <v>2015</v>
      </c>
      <c r="F380" t="s">
        <v>72</v>
      </c>
      <c r="G380">
        <v>47</v>
      </c>
      <c r="H380">
        <v>20</v>
      </c>
      <c r="I380">
        <v>1</v>
      </c>
      <c r="J380">
        <v>2</v>
      </c>
      <c r="K380">
        <v>1</v>
      </c>
      <c r="L380">
        <v>0</v>
      </c>
      <c r="M380">
        <v>0</v>
      </c>
      <c r="N380" t="s">
        <v>54</v>
      </c>
      <c r="O380" t="s">
        <v>58</v>
      </c>
      <c r="P380" t="s">
        <v>50</v>
      </c>
      <c r="Q380" t="s">
        <v>39</v>
      </c>
      <c r="R380">
        <v>0</v>
      </c>
      <c r="S380">
        <v>0</v>
      </c>
      <c r="T380">
        <v>1</v>
      </c>
      <c r="U380" t="s">
        <v>40</v>
      </c>
      <c r="V380" t="s">
        <v>71</v>
      </c>
      <c r="W380">
        <v>1</v>
      </c>
      <c r="X380" t="s">
        <v>41</v>
      </c>
      <c r="Y380">
        <v>134</v>
      </c>
      <c r="Z380">
        <v>0</v>
      </c>
      <c r="AA380">
        <v>0</v>
      </c>
      <c r="AB380" t="s">
        <v>53</v>
      </c>
      <c r="AC380">
        <v>13</v>
      </c>
      <c r="AD380">
        <v>0</v>
      </c>
      <c r="AE380">
        <v>1</v>
      </c>
      <c r="AF380" t="s">
        <v>48</v>
      </c>
      <c r="AG380" s="1">
        <v>42331</v>
      </c>
      <c r="AH380">
        <f>SUM(Hotel_Data_Mini[[#This Row],[adults]:[babies]])</f>
        <v>1</v>
      </c>
      <c r="AI380">
        <f>SUM(Hotel_Data_Mini[[#This Row],[stays_in_weekend_nights]:[stays_in_week_nights]])</f>
        <v>3</v>
      </c>
      <c r="AJ380">
        <f>IF(Hotel_Data_Mini[[#This Row],[reserved_room_type]]=Hotel_Data_Mini[[#This Row],[assigned_room_type]],0,1)</f>
        <v>1</v>
      </c>
    </row>
    <row r="381" spans="1:36" x14ac:dyDescent="0.25">
      <c r="A381" t="s">
        <v>33</v>
      </c>
      <c r="B381" t="s">
        <v>34</v>
      </c>
      <c r="C381">
        <v>0</v>
      </c>
      <c r="D381">
        <v>31</v>
      </c>
      <c r="E381">
        <v>2015</v>
      </c>
      <c r="F381" t="s">
        <v>45</v>
      </c>
      <c r="G381">
        <v>35</v>
      </c>
      <c r="H381">
        <v>29</v>
      </c>
      <c r="I381">
        <v>2</v>
      </c>
      <c r="J381">
        <v>3</v>
      </c>
      <c r="K381">
        <v>2</v>
      </c>
      <c r="L381">
        <v>0</v>
      </c>
      <c r="M381">
        <v>0</v>
      </c>
      <c r="N381" t="s">
        <v>36</v>
      </c>
      <c r="O381" t="s">
        <v>64</v>
      </c>
      <c r="P381" t="s">
        <v>38</v>
      </c>
      <c r="Q381" t="s">
        <v>39</v>
      </c>
      <c r="R381">
        <v>0</v>
      </c>
      <c r="S381">
        <v>0</v>
      </c>
      <c r="T381">
        <v>0</v>
      </c>
      <c r="U381" t="s">
        <v>40</v>
      </c>
      <c r="V381" t="s">
        <v>60</v>
      </c>
      <c r="W381">
        <v>0</v>
      </c>
      <c r="X381" t="s">
        <v>41</v>
      </c>
      <c r="Y381">
        <v>240</v>
      </c>
      <c r="Z381">
        <v>0</v>
      </c>
      <c r="AA381">
        <v>0</v>
      </c>
      <c r="AB381" t="s">
        <v>42</v>
      </c>
      <c r="AC381">
        <v>105.2</v>
      </c>
      <c r="AD381">
        <v>0</v>
      </c>
      <c r="AE381">
        <v>1</v>
      </c>
      <c r="AF381" t="s">
        <v>48</v>
      </c>
      <c r="AG381" s="1">
        <v>42250</v>
      </c>
      <c r="AH381">
        <f>SUM(Hotel_Data_Mini[[#This Row],[adults]:[babies]])</f>
        <v>2</v>
      </c>
      <c r="AI381">
        <f>SUM(Hotel_Data_Mini[[#This Row],[stays_in_weekend_nights]:[stays_in_week_nights]])</f>
        <v>5</v>
      </c>
      <c r="AJ381">
        <f>IF(Hotel_Data_Mini[[#This Row],[reserved_room_type]]=Hotel_Data_Mini[[#This Row],[assigned_room_type]],0,1)</f>
        <v>1</v>
      </c>
    </row>
    <row r="382" spans="1:36" x14ac:dyDescent="0.25">
      <c r="A382" t="s">
        <v>33</v>
      </c>
      <c r="B382" t="s">
        <v>34</v>
      </c>
      <c r="C382">
        <v>1</v>
      </c>
      <c r="D382">
        <v>275</v>
      </c>
      <c r="E382">
        <v>2015</v>
      </c>
      <c r="F382" t="s">
        <v>35</v>
      </c>
      <c r="G382">
        <v>41</v>
      </c>
      <c r="H382">
        <v>4</v>
      </c>
      <c r="I382">
        <v>2</v>
      </c>
      <c r="J382">
        <v>0</v>
      </c>
      <c r="K382">
        <v>2</v>
      </c>
      <c r="L382">
        <v>0</v>
      </c>
      <c r="M382">
        <v>0</v>
      </c>
      <c r="N382" t="s">
        <v>54</v>
      </c>
      <c r="O382" t="s">
        <v>37</v>
      </c>
      <c r="P382" t="s">
        <v>56</v>
      </c>
      <c r="Q382" t="s">
        <v>39</v>
      </c>
      <c r="R382">
        <v>0</v>
      </c>
      <c r="S382">
        <v>26</v>
      </c>
      <c r="T382">
        <v>0</v>
      </c>
      <c r="U382" t="s">
        <v>40</v>
      </c>
      <c r="V382" t="s">
        <v>40</v>
      </c>
      <c r="W382">
        <v>0</v>
      </c>
      <c r="X382" t="s">
        <v>51</v>
      </c>
      <c r="Y382">
        <v>208</v>
      </c>
      <c r="Z382">
        <v>0</v>
      </c>
      <c r="AA382">
        <v>0</v>
      </c>
      <c r="AB382" t="s">
        <v>42</v>
      </c>
      <c r="AC382">
        <v>50</v>
      </c>
      <c r="AD382">
        <v>0</v>
      </c>
      <c r="AE382">
        <v>0</v>
      </c>
      <c r="AF382" t="s">
        <v>43</v>
      </c>
      <c r="AG382" s="1">
        <v>42034</v>
      </c>
      <c r="AH382">
        <f>SUM(Hotel_Data_Mini[[#This Row],[adults]:[babies]])</f>
        <v>2</v>
      </c>
      <c r="AI382">
        <f>SUM(Hotel_Data_Mini[[#This Row],[stays_in_weekend_nights]:[stays_in_week_nights]])</f>
        <v>2</v>
      </c>
      <c r="AJ382">
        <f>IF(Hotel_Data_Mini[[#This Row],[reserved_room_type]]=Hotel_Data_Mini[[#This Row],[assigned_room_type]],0,1)</f>
        <v>0</v>
      </c>
    </row>
    <row r="383" spans="1:36" x14ac:dyDescent="0.25">
      <c r="A383" t="s">
        <v>33</v>
      </c>
      <c r="B383" t="s">
        <v>44</v>
      </c>
      <c r="C383">
        <v>0</v>
      </c>
      <c r="D383">
        <v>60</v>
      </c>
      <c r="E383">
        <v>2015</v>
      </c>
      <c r="F383" t="s">
        <v>35</v>
      </c>
      <c r="G383">
        <v>42</v>
      </c>
      <c r="H383">
        <v>12</v>
      </c>
      <c r="I383">
        <v>1</v>
      </c>
      <c r="J383">
        <v>3</v>
      </c>
      <c r="K383">
        <v>1</v>
      </c>
      <c r="L383">
        <v>0</v>
      </c>
      <c r="M383">
        <v>0</v>
      </c>
      <c r="N383" t="s">
        <v>36</v>
      </c>
      <c r="O383" t="s">
        <v>37</v>
      </c>
      <c r="P383" t="s">
        <v>56</v>
      </c>
      <c r="Q383" t="s">
        <v>39</v>
      </c>
      <c r="R383">
        <v>0</v>
      </c>
      <c r="S383">
        <v>0</v>
      </c>
      <c r="T383">
        <v>0</v>
      </c>
      <c r="U383" t="s">
        <v>40</v>
      </c>
      <c r="V383" t="s">
        <v>60</v>
      </c>
      <c r="W383">
        <v>0</v>
      </c>
      <c r="X383" t="s">
        <v>41</v>
      </c>
      <c r="Y383">
        <v>3</v>
      </c>
      <c r="Z383">
        <v>0</v>
      </c>
      <c r="AA383">
        <v>0</v>
      </c>
      <c r="AB383" t="s">
        <v>53</v>
      </c>
      <c r="AC383">
        <v>60</v>
      </c>
      <c r="AD383">
        <v>0</v>
      </c>
      <c r="AE383">
        <v>0</v>
      </c>
      <c r="AF383" t="s">
        <v>48</v>
      </c>
      <c r="AG383" s="1">
        <v>42293</v>
      </c>
      <c r="AH383">
        <f>SUM(Hotel_Data_Mini[[#This Row],[adults]:[babies]])</f>
        <v>1</v>
      </c>
      <c r="AI383">
        <f>SUM(Hotel_Data_Mini[[#This Row],[stays_in_weekend_nights]:[stays_in_week_nights]])</f>
        <v>4</v>
      </c>
      <c r="AJ383">
        <f>IF(Hotel_Data_Mini[[#This Row],[reserved_room_type]]=Hotel_Data_Mini[[#This Row],[assigned_room_type]],0,1)</f>
        <v>1</v>
      </c>
    </row>
    <row r="384" spans="1:36" x14ac:dyDescent="0.25">
      <c r="A384" t="s">
        <v>33</v>
      </c>
      <c r="B384" t="s">
        <v>34</v>
      </c>
      <c r="C384">
        <v>1</v>
      </c>
      <c r="D384">
        <v>231</v>
      </c>
      <c r="E384">
        <v>2015</v>
      </c>
      <c r="F384" t="s">
        <v>57</v>
      </c>
      <c r="G384">
        <v>38</v>
      </c>
      <c r="H384">
        <v>15</v>
      </c>
      <c r="I384">
        <v>0</v>
      </c>
      <c r="J384">
        <v>5</v>
      </c>
      <c r="K384">
        <v>3</v>
      </c>
      <c r="L384">
        <v>0</v>
      </c>
      <c r="M384">
        <v>0</v>
      </c>
      <c r="N384" t="s">
        <v>36</v>
      </c>
      <c r="O384" t="s">
        <v>37</v>
      </c>
      <c r="P384" t="s">
        <v>47</v>
      </c>
      <c r="Q384" t="s">
        <v>47</v>
      </c>
      <c r="R384">
        <v>0</v>
      </c>
      <c r="S384">
        <v>1</v>
      </c>
      <c r="T384">
        <v>0</v>
      </c>
      <c r="U384" t="s">
        <v>40</v>
      </c>
      <c r="V384" t="s">
        <v>40</v>
      </c>
      <c r="W384">
        <v>0</v>
      </c>
      <c r="X384" t="s">
        <v>41</v>
      </c>
      <c r="Y384">
        <v>95</v>
      </c>
      <c r="Z384">
        <v>0</v>
      </c>
      <c r="AA384">
        <v>0</v>
      </c>
      <c r="AB384" t="s">
        <v>42</v>
      </c>
      <c r="AC384">
        <v>79.739999999999995</v>
      </c>
      <c r="AD384">
        <v>0</v>
      </c>
      <c r="AE384">
        <v>1</v>
      </c>
      <c r="AF384" t="s">
        <v>43</v>
      </c>
      <c r="AG384" s="1">
        <v>42037</v>
      </c>
      <c r="AH384">
        <f>SUM(Hotel_Data_Mini[[#This Row],[adults]:[babies]])</f>
        <v>3</v>
      </c>
      <c r="AI384">
        <f>SUM(Hotel_Data_Mini[[#This Row],[stays_in_weekend_nights]:[stays_in_week_nights]])</f>
        <v>5</v>
      </c>
      <c r="AJ384">
        <f>IF(Hotel_Data_Mini[[#This Row],[reserved_room_type]]=Hotel_Data_Mini[[#This Row],[assigned_room_type]],0,1)</f>
        <v>0</v>
      </c>
    </row>
    <row r="385" spans="1:36" x14ac:dyDescent="0.25">
      <c r="A385" t="s">
        <v>33</v>
      </c>
      <c r="B385" t="s">
        <v>34</v>
      </c>
      <c r="C385">
        <v>1</v>
      </c>
      <c r="D385">
        <v>59</v>
      </c>
      <c r="E385">
        <v>2015</v>
      </c>
      <c r="F385" t="s">
        <v>52</v>
      </c>
      <c r="G385">
        <v>28</v>
      </c>
      <c r="H385">
        <v>11</v>
      </c>
      <c r="I385">
        <v>2</v>
      </c>
      <c r="J385">
        <v>6</v>
      </c>
      <c r="K385">
        <v>2</v>
      </c>
      <c r="L385">
        <v>0</v>
      </c>
      <c r="M385">
        <v>0</v>
      </c>
      <c r="N385" t="s">
        <v>36</v>
      </c>
      <c r="O385" t="s">
        <v>37</v>
      </c>
      <c r="P385" t="s">
        <v>38</v>
      </c>
      <c r="Q385" t="s">
        <v>39</v>
      </c>
      <c r="R385">
        <v>0</v>
      </c>
      <c r="S385">
        <v>0</v>
      </c>
      <c r="T385">
        <v>0</v>
      </c>
      <c r="U385" t="s">
        <v>60</v>
      </c>
      <c r="V385" t="s">
        <v>60</v>
      </c>
      <c r="W385">
        <v>0</v>
      </c>
      <c r="X385" t="s">
        <v>41</v>
      </c>
      <c r="Y385">
        <v>240</v>
      </c>
      <c r="Z385">
        <v>0</v>
      </c>
      <c r="AA385">
        <v>0</v>
      </c>
      <c r="AB385" t="s">
        <v>42</v>
      </c>
      <c r="AC385">
        <v>111.25</v>
      </c>
      <c r="AD385">
        <v>0</v>
      </c>
      <c r="AE385">
        <v>2</v>
      </c>
      <c r="AF385" t="s">
        <v>43</v>
      </c>
      <c r="AG385" s="1">
        <v>42143</v>
      </c>
      <c r="AH385">
        <f>SUM(Hotel_Data_Mini[[#This Row],[adults]:[babies]])</f>
        <v>2</v>
      </c>
      <c r="AI385">
        <f>SUM(Hotel_Data_Mini[[#This Row],[stays_in_weekend_nights]:[stays_in_week_nights]])</f>
        <v>8</v>
      </c>
      <c r="AJ385">
        <f>IF(Hotel_Data_Mini[[#This Row],[reserved_room_type]]=Hotel_Data_Mini[[#This Row],[assigned_room_type]],0,1)</f>
        <v>0</v>
      </c>
    </row>
    <row r="386" spans="1:36" x14ac:dyDescent="0.25">
      <c r="A386" t="s">
        <v>33</v>
      </c>
      <c r="B386" t="s">
        <v>34</v>
      </c>
      <c r="C386">
        <v>1</v>
      </c>
      <c r="D386">
        <v>56</v>
      </c>
      <c r="E386">
        <v>2015</v>
      </c>
      <c r="F386" t="s">
        <v>52</v>
      </c>
      <c r="G386">
        <v>31</v>
      </c>
      <c r="H386">
        <v>31</v>
      </c>
      <c r="I386">
        <v>0</v>
      </c>
      <c r="J386">
        <v>2</v>
      </c>
      <c r="K386">
        <v>2</v>
      </c>
      <c r="L386">
        <v>0</v>
      </c>
      <c r="M386">
        <v>0</v>
      </c>
      <c r="N386" t="s">
        <v>36</v>
      </c>
      <c r="O386" t="s">
        <v>37</v>
      </c>
      <c r="P386" t="s">
        <v>38</v>
      </c>
      <c r="Q386" t="s">
        <v>39</v>
      </c>
      <c r="R386">
        <v>0</v>
      </c>
      <c r="S386">
        <v>0</v>
      </c>
      <c r="T386">
        <v>0</v>
      </c>
      <c r="U386" t="s">
        <v>40</v>
      </c>
      <c r="V386" t="s">
        <v>40</v>
      </c>
      <c r="W386">
        <v>0</v>
      </c>
      <c r="X386" t="s">
        <v>41</v>
      </c>
      <c r="Y386">
        <v>240</v>
      </c>
      <c r="Z386">
        <v>0</v>
      </c>
      <c r="AA386">
        <v>0</v>
      </c>
      <c r="AB386" t="s">
        <v>42</v>
      </c>
      <c r="AC386">
        <v>120.6</v>
      </c>
      <c r="AD386">
        <v>0</v>
      </c>
      <c r="AE386">
        <v>0</v>
      </c>
      <c r="AF386" t="s">
        <v>43</v>
      </c>
      <c r="AG386" s="1">
        <v>42206</v>
      </c>
      <c r="AH386">
        <f>SUM(Hotel_Data_Mini[[#This Row],[adults]:[babies]])</f>
        <v>2</v>
      </c>
      <c r="AI386">
        <f>SUM(Hotel_Data_Mini[[#This Row],[stays_in_weekend_nights]:[stays_in_week_nights]])</f>
        <v>2</v>
      </c>
      <c r="AJ386">
        <f>IF(Hotel_Data_Mini[[#This Row],[reserved_room_type]]=Hotel_Data_Mini[[#This Row],[assigned_room_type]],0,1)</f>
        <v>0</v>
      </c>
    </row>
    <row r="387" spans="1:36" x14ac:dyDescent="0.25">
      <c r="A387" t="s">
        <v>33</v>
      </c>
      <c r="B387" t="s">
        <v>34</v>
      </c>
      <c r="C387">
        <v>0</v>
      </c>
      <c r="D387">
        <v>74</v>
      </c>
      <c r="E387">
        <v>2015</v>
      </c>
      <c r="F387" t="s">
        <v>57</v>
      </c>
      <c r="G387">
        <v>36</v>
      </c>
      <c r="H387">
        <v>5</v>
      </c>
      <c r="I387">
        <v>2</v>
      </c>
      <c r="J387">
        <v>5</v>
      </c>
      <c r="K387">
        <v>2</v>
      </c>
      <c r="L387">
        <v>0</v>
      </c>
      <c r="M387">
        <v>0</v>
      </c>
      <c r="N387" t="s">
        <v>54</v>
      </c>
      <c r="O387" t="s">
        <v>58</v>
      </c>
      <c r="P387" t="s">
        <v>56</v>
      </c>
      <c r="Q387" t="s">
        <v>39</v>
      </c>
      <c r="R387">
        <v>0</v>
      </c>
      <c r="S387">
        <v>0</v>
      </c>
      <c r="T387">
        <v>0</v>
      </c>
      <c r="U387" t="s">
        <v>60</v>
      </c>
      <c r="V387" t="s">
        <v>60</v>
      </c>
      <c r="W387">
        <v>0</v>
      </c>
      <c r="X387" t="s">
        <v>41</v>
      </c>
      <c r="Y387">
        <v>40</v>
      </c>
      <c r="Z387">
        <v>0</v>
      </c>
      <c r="AA387">
        <v>0</v>
      </c>
      <c r="AB387" t="s">
        <v>42</v>
      </c>
      <c r="AC387">
        <v>107.5</v>
      </c>
      <c r="AD387">
        <v>0</v>
      </c>
      <c r="AE387">
        <v>0</v>
      </c>
      <c r="AF387" t="s">
        <v>48</v>
      </c>
      <c r="AG387" s="1">
        <v>0</v>
      </c>
      <c r="AH387">
        <f>SUM(Hotel_Data_Mini[[#This Row],[adults]:[babies]])</f>
        <v>2</v>
      </c>
      <c r="AI387">
        <f>SUM(Hotel_Data_Mini[[#This Row],[stays_in_weekend_nights]:[stays_in_week_nights]])</f>
        <v>7</v>
      </c>
      <c r="AJ387">
        <f>IF(Hotel_Data_Mini[[#This Row],[reserved_room_type]]=Hotel_Data_Mini[[#This Row],[assigned_room_type]],0,1)</f>
        <v>0</v>
      </c>
    </row>
    <row r="388" spans="1:36" x14ac:dyDescent="0.25">
      <c r="A388" t="s">
        <v>33</v>
      </c>
      <c r="B388" t="s">
        <v>44</v>
      </c>
      <c r="C388">
        <v>1</v>
      </c>
      <c r="D388">
        <v>265</v>
      </c>
      <c r="E388">
        <v>2015</v>
      </c>
      <c r="F388" t="s">
        <v>52</v>
      </c>
      <c r="G388">
        <v>28</v>
      </c>
      <c r="H388">
        <v>9</v>
      </c>
      <c r="I388">
        <v>0</v>
      </c>
      <c r="J388">
        <v>2</v>
      </c>
      <c r="K388">
        <v>2</v>
      </c>
      <c r="L388">
        <v>0</v>
      </c>
      <c r="M388">
        <v>0</v>
      </c>
      <c r="N388" t="s">
        <v>36</v>
      </c>
      <c r="O388" t="s">
        <v>37</v>
      </c>
      <c r="P388" t="s">
        <v>50</v>
      </c>
      <c r="Q388" t="s">
        <v>39</v>
      </c>
      <c r="R388">
        <v>0</v>
      </c>
      <c r="S388">
        <v>1</v>
      </c>
      <c r="T388">
        <v>0</v>
      </c>
      <c r="U388" t="s">
        <v>40</v>
      </c>
      <c r="V388" t="s">
        <v>40</v>
      </c>
      <c r="W388">
        <v>0</v>
      </c>
      <c r="X388" t="s">
        <v>41</v>
      </c>
      <c r="Y388">
        <v>1</v>
      </c>
      <c r="Z388">
        <v>0</v>
      </c>
      <c r="AA388">
        <v>0</v>
      </c>
      <c r="AB388" t="s">
        <v>59</v>
      </c>
      <c r="AC388">
        <v>62</v>
      </c>
      <c r="AD388">
        <v>0</v>
      </c>
      <c r="AE388">
        <v>0</v>
      </c>
      <c r="AF388" t="s">
        <v>43</v>
      </c>
      <c r="AG388" s="1">
        <v>42005</v>
      </c>
      <c r="AH388">
        <f>SUM(Hotel_Data_Mini[[#This Row],[adults]:[babies]])</f>
        <v>2</v>
      </c>
      <c r="AI388">
        <f>SUM(Hotel_Data_Mini[[#This Row],[stays_in_weekend_nights]:[stays_in_week_nights]])</f>
        <v>2</v>
      </c>
      <c r="AJ388">
        <f>IF(Hotel_Data_Mini[[#This Row],[reserved_room_type]]=Hotel_Data_Mini[[#This Row],[assigned_room_type]],0,1)</f>
        <v>0</v>
      </c>
    </row>
    <row r="389" spans="1:36" x14ac:dyDescent="0.25">
      <c r="A389" t="s">
        <v>33</v>
      </c>
      <c r="B389" t="s">
        <v>34</v>
      </c>
      <c r="C389">
        <v>0</v>
      </c>
      <c r="D389">
        <v>11</v>
      </c>
      <c r="E389">
        <v>2015</v>
      </c>
      <c r="F389" t="s">
        <v>49</v>
      </c>
      <c r="G389">
        <v>49</v>
      </c>
      <c r="H389">
        <v>5</v>
      </c>
      <c r="I389">
        <v>2</v>
      </c>
      <c r="J389">
        <v>1</v>
      </c>
      <c r="K389">
        <v>2</v>
      </c>
      <c r="L389">
        <v>0</v>
      </c>
      <c r="M389">
        <v>0</v>
      </c>
      <c r="N389" t="s">
        <v>84</v>
      </c>
      <c r="O389" t="s">
        <v>46</v>
      </c>
      <c r="P389" t="s">
        <v>50</v>
      </c>
      <c r="Q389" t="s">
        <v>39</v>
      </c>
      <c r="R389">
        <v>0</v>
      </c>
      <c r="S389">
        <v>0</v>
      </c>
      <c r="T389">
        <v>0</v>
      </c>
      <c r="U389" t="s">
        <v>40</v>
      </c>
      <c r="V389" t="s">
        <v>40</v>
      </c>
      <c r="W389">
        <v>0</v>
      </c>
      <c r="X389" t="s">
        <v>41</v>
      </c>
      <c r="Y389">
        <v>350</v>
      </c>
      <c r="Z389">
        <v>0</v>
      </c>
      <c r="AA389">
        <v>0</v>
      </c>
      <c r="AB389" t="s">
        <v>53</v>
      </c>
      <c r="AC389">
        <v>68</v>
      </c>
      <c r="AD389">
        <v>0</v>
      </c>
      <c r="AE389">
        <v>0</v>
      </c>
      <c r="AF389" t="s">
        <v>48</v>
      </c>
      <c r="AG389" s="1">
        <v>0</v>
      </c>
      <c r="AH389">
        <f>SUM(Hotel_Data_Mini[[#This Row],[adults]:[babies]])</f>
        <v>2</v>
      </c>
      <c r="AI389">
        <f>SUM(Hotel_Data_Mini[[#This Row],[stays_in_weekend_nights]:[stays_in_week_nights]])</f>
        <v>3</v>
      </c>
      <c r="AJ389">
        <f>IF(Hotel_Data_Mini[[#This Row],[reserved_room_type]]=Hotel_Data_Mini[[#This Row],[assigned_room_type]],0,1)</f>
        <v>0</v>
      </c>
    </row>
    <row r="390" spans="1:36" x14ac:dyDescent="0.25">
      <c r="A390" t="s">
        <v>33</v>
      </c>
      <c r="B390" t="s">
        <v>34</v>
      </c>
      <c r="C390">
        <v>0</v>
      </c>
      <c r="D390">
        <v>40</v>
      </c>
      <c r="E390">
        <v>2015</v>
      </c>
      <c r="F390" t="s">
        <v>45</v>
      </c>
      <c r="G390">
        <v>33</v>
      </c>
      <c r="H390">
        <v>10</v>
      </c>
      <c r="I390">
        <v>1</v>
      </c>
      <c r="J390">
        <v>4</v>
      </c>
      <c r="K390">
        <v>2</v>
      </c>
      <c r="L390">
        <v>0</v>
      </c>
      <c r="M390">
        <v>0</v>
      </c>
      <c r="N390" t="s">
        <v>36</v>
      </c>
      <c r="O390" t="s">
        <v>46</v>
      </c>
      <c r="P390" t="s">
        <v>38</v>
      </c>
      <c r="Q390" t="s">
        <v>39</v>
      </c>
      <c r="R390">
        <v>0</v>
      </c>
      <c r="S390">
        <v>0</v>
      </c>
      <c r="T390">
        <v>0</v>
      </c>
      <c r="U390" t="s">
        <v>60</v>
      </c>
      <c r="V390" t="s">
        <v>60</v>
      </c>
      <c r="W390">
        <v>0</v>
      </c>
      <c r="X390" t="s">
        <v>41</v>
      </c>
      <c r="Y390">
        <v>240</v>
      </c>
      <c r="Z390">
        <v>0</v>
      </c>
      <c r="AA390">
        <v>0</v>
      </c>
      <c r="AB390" t="s">
        <v>42</v>
      </c>
      <c r="AC390">
        <v>192</v>
      </c>
      <c r="AD390">
        <v>0</v>
      </c>
      <c r="AE390">
        <v>1</v>
      </c>
      <c r="AF390" t="s">
        <v>48</v>
      </c>
      <c r="AG390" s="1">
        <v>42231</v>
      </c>
      <c r="AH390">
        <f>SUM(Hotel_Data_Mini[[#This Row],[adults]:[babies]])</f>
        <v>2</v>
      </c>
      <c r="AI390">
        <f>SUM(Hotel_Data_Mini[[#This Row],[stays_in_weekend_nights]:[stays_in_week_nights]])</f>
        <v>5</v>
      </c>
      <c r="AJ390">
        <f>IF(Hotel_Data_Mini[[#This Row],[reserved_room_type]]=Hotel_Data_Mini[[#This Row],[assigned_room_type]],0,1)</f>
        <v>0</v>
      </c>
    </row>
    <row r="391" spans="1:36" x14ac:dyDescent="0.25">
      <c r="A391" t="s">
        <v>33</v>
      </c>
      <c r="B391" t="s">
        <v>44</v>
      </c>
      <c r="C391">
        <v>1</v>
      </c>
      <c r="D391">
        <v>276</v>
      </c>
      <c r="E391">
        <v>2015</v>
      </c>
      <c r="F391" t="s">
        <v>52</v>
      </c>
      <c r="G391">
        <v>30</v>
      </c>
      <c r="H391">
        <v>20</v>
      </c>
      <c r="I391">
        <v>1</v>
      </c>
      <c r="J391">
        <v>1</v>
      </c>
      <c r="K391">
        <v>2</v>
      </c>
      <c r="L391">
        <v>0</v>
      </c>
      <c r="M391">
        <v>0</v>
      </c>
      <c r="N391" t="s">
        <v>36</v>
      </c>
      <c r="O391" t="s">
        <v>37</v>
      </c>
      <c r="P391" t="s">
        <v>50</v>
      </c>
      <c r="Q391" t="s">
        <v>39</v>
      </c>
      <c r="R391">
        <v>0</v>
      </c>
      <c r="S391">
        <v>1</v>
      </c>
      <c r="T391">
        <v>0</v>
      </c>
      <c r="U391" t="s">
        <v>40</v>
      </c>
      <c r="V391" t="s">
        <v>40</v>
      </c>
      <c r="W391">
        <v>0</v>
      </c>
      <c r="X391" t="s">
        <v>51</v>
      </c>
      <c r="Y391">
        <v>1</v>
      </c>
      <c r="Z391">
        <v>0</v>
      </c>
      <c r="AA391">
        <v>0</v>
      </c>
      <c r="AB391" t="s">
        <v>53</v>
      </c>
      <c r="AC391">
        <v>62</v>
      </c>
      <c r="AD391">
        <v>0</v>
      </c>
      <c r="AE391">
        <v>0</v>
      </c>
      <c r="AF391" t="s">
        <v>43</v>
      </c>
      <c r="AG391" s="1">
        <v>42184</v>
      </c>
      <c r="AH391">
        <f>SUM(Hotel_Data_Mini[[#This Row],[adults]:[babies]])</f>
        <v>2</v>
      </c>
      <c r="AI391">
        <f>SUM(Hotel_Data_Mini[[#This Row],[stays_in_weekend_nights]:[stays_in_week_nights]])</f>
        <v>2</v>
      </c>
      <c r="AJ391">
        <f>IF(Hotel_Data_Mini[[#This Row],[reserved_room_type]]=Hotel_Data_Mini[[#This Row],[assigned_room_type]],0,1)</f>
        <v>0</v>
      </c>
    </row>
    <row r="392" spans="1:36" x14ac:dyDescent="0.25">
      <c r="A392" t="s">
        <v>33</v>
      </c>
      <c r="B392" t="s">
        <v>34</v>
      </c>
      <c r="C392">
        <v>0</v>
      </c>
      <c r="D392">
        <v>51</v>
      </c>
      <c r="E392">
        <v>2015</v>
      </c>
      <c r="F392" t="s">
        <v>57</v>
      </c>
      <c r="G392">
        <v>40</v>
      </c>
      <c r="H392">
        <v>27</v>
      </c>
      <c r="I392">
        <v>2</v>
      </c>
      <c r="J392">
        <v>5</v>
      </c>
      <c r="K392">
        <v>2</v>
      </c>
      <c r="L392">
        <v>0</v>
      </c>
      <c r="M392">
        <v>0</v>
      </c>
      <c r="N392" t="s">
        <v>36</v>
      </c>
      <c r="O392" t="s">
        <v>58</v>
      </c>
      <c r="P392" t="s">
        <v>56</v>
      </c>
      <c r="Q392" t="s">
        <v>39</v>
      </c>
      <c r="R392">
        <v>0</v>
      </c>
      <c r="S392">
        <v>0</v>
      </c>
      <c r="T392">
        <v>0</v>
      </c>
      <c r="U392" t="s">
        <v>60</v>
      </c>
      <c r="V392" t="s">
        <v>60</v>
      </c>
      <c r="W392">
        <v>0</v>
      </c>
      <c r="X392" t="s">
        <v>41</v>
      </c>
      <c r="Y392">
        <v>243</v>
      </c>
      <c r="Z392">
        <v>0</v>
      </c>
      <c r="AA392">
        <v>0</v>
      </c>
      <c r="AB392" t="s">
        <v>59</v>
      </c>
      <c r="AC392">
        <v>55.43</v>
      </c>
      <c r="AD392">
        <v>0</v>
      </c>
      <c r="AE392">
        <v>1</v>
      </c>
      <c r="AF392" t="s">
        <v>48</v>
      </c>
      <c r="AG392" s="1">
        <v>0</v>
      </c>
      <c r="AH392">
        <f>SUM(Hotel_Data_Mini[[#This Row],[adults]:[babies]])</f>
        <v>2</v>
      </c>
      <c r="AI392">
        <f>SUM(Hotel_Data_Mini[[#This Row],[stays_in_weekend_nights]:[stays_in_week_nights]])</f>
        <v>7</v>
      </c>
      <c r="AJ392">
        <f>IF(Hotel_Data_Mini[[#This Row],[reserved_room_type]]=Hotel_Data_Mini[[#This Row],[assigned_room_type]],0,1)</f>
        <v>0</v>
      </c>
    </row>
    <row r="393" spans="1:36" x14ac:dyDescent="0.25">
      <c r="A393" t="s">
        <v>33</v>
      </c>
      <c r="B393" t="s">
        <v>44</v>
      </c>
      <c r="C393">
        <v>0</v>
      </c>
      <c r="D393">
        <v>10</v>
      </c>
      <c r="E393">
        <v>2015</v>
      </c>
      <c r="F393" t="s">
        <v>49</v>
      </c>
      <c r="G393">
        <v>50</v>
      </c>
      <c r="H393">
        <v>10</v>
      </c>
      <c r="I393">
        <v>0</v>
      </c>
      <c r="J393">
        <v>1</v>
      </c>
      <c r="K393">
        <v>1</v>
      </c>
      <c r="L393">
        <v>0</v>
      </c>
      <c r="M393">
        <v>0</v>
      </c>
      <c r="N393" t="s">
        <v>36</v>
      </c>
      <c r="O393" t="s">
        <v>37</v>
      </c>
      <c r="P393" t="s">
        <v>69</v>
      </c>
      <c r="Q393" t="s">
        <v>69</v>
      </c>
      <c r="R393">
        <v>1</v>
      </c>
      <c r="S393">
        <v>0</v>
      </c>
      <c r="T393">
        <v>6</v>
      </c>
      <c r="U393" t="s">
        <v>40</v>
      </c>
      <c r="V393" t="s">
        <v>40</v>
      </c>
      <c r="W393">
        <v>0</v>
      </c>
      <c r="X393" t="s">
        <v>41</v>
      </c>
      <c r="Y393">
        <v>0</v>
      </c>
      <c r="Z393">
        <v>40</v>
      </c>
      <c r="AA393">
        <v>0</v>
      </c>
      <c r="AB393" t="s">
        <v>42</v>
      </c>
      <c r="AC393">
        <v>74</v>
      </c>
      <c r="AD393">
        <v>0</v>
      </c>
      <c r="AE393">
        <v>0</v>
      </c>
      <c r="AF393" t="s">
        <v>48</v>
      </c>
      <c r="AG393" s="1">
        <v>0</v>
      </c>
      <c r="AH393">
        <f>SUM(Hotel_Data_Mini[[#This Row],[adults]:[babies]])</f>
        <v>1</v>
      </c>
      <c r="AI393">
        <f>SUM(Hotel_Data_Mini[[#This Row],[stays_in_weekend_nights]:[stays_in_week_nights]])</f>
        <v>1</v>
      </c>
      <c r="AJ393">
        <f>IF(Hotel_Data_Mini[[#This Row],[reserved_room_type]]=Hotel_Data_Mini[[#This Row],[assigned_room_type]],0,1)</f>
        <v>0</v>
      </c>
    </row>
    <row r="394" spans="1:36" x14ac:dyDescent="0.25">
      <c r="A394" t="s">
        <v>33</v>
      </c>
      <c r="B394" t="s">
        <v>34</v>
      </c>
      <c r="C394">
        <v>0</v>
      </c>
      <c r="D394">
        <v>0</v>
      </c>
      <c r="E394">
        <v>2015</v>
      </c>
      <c r="F394" t="s">
        <v>72</v>
      </c>
      <c r="G394">
        <v>49</v>
      </c>
      <c r="H394">
        <v>30</v>
      </c>
      <c r="I394">
        <v>1</v>
      </c>
      <c r="J394">
        <v>0</v>
      </c>
      <c r="K394">
        <v>2</v>
      </c>
      <c r="L394">
        <v>0</v>
      </c>
      <c r="M394">
        <v>0</v>
      </c>
      <c r="N394" t="s">
        <v>36</v>
      </c>
      <c r="O394" t="s">
        <v>37</v>
      </c>
      <c r="P394" t="s">
        <v>38</v>
      </c>
      <c r="Q394" t="s">
        <v>39</v>
      </c>
      <c r="R394">
        <v>0</v>
      </c>
      <c r="S394">
        <v>0</v>
      </c>
      <c r="T394">
        <v>0</v>
      </c>
      <c r="U394" t="s">
        <v>60</v>
      </c>
      <c r="V394" t="s">
        <v>60</v>
      </c>
      <c r="W394">
        <v>0</v>
      </c>
      <c r="X394" t="s">
        <v>41</v>
      </c>
      <c r="Y394">
        <v>240</v>
      </c>
      <c r="Z394">
        <v>0</v>
      </c>
      <c r="AA394">
        <v>0</v>
      </c>
      <c r="AB394" t="s">
        <v>42</v>
      </c>
      <c r="AC394">
        <v>48</v>
      </c>
      <c r="AD394">
        <v>0</v>
      </c>
      <c r="AE394">
        <v>2</v>
      </c>
      <c r="AF394" t="s">
        <v>48</v>
      </c>
      <c r="AG394" s="1">
        <v>0</v>
      </c>
      <c r="AH394">
        <f>SUM(Hotel_Data_Mini[[#This Row],[adults]:[babies]])</f>
        <v>2</v>
      </c>
      <c r="AI394">
        <f>SUM(Hotel_Data_Mini[[#This Row],[stays_in_weekend_nights]:[stays_in_week_nights]])</f>
        <v>1</v>
      </c>
      <c r="AJ394">
        <f>IF(Hotel_Data_Mini[[#This Row],[reserved_room_type]]=Hotel_Data_Mini[[#This Row],[assigned_room_type]],0,1)</f>
        <v>0</v>
      </c>
    </row>
    <row r="395" spans="1:36" x14ac:dyDescent="0.25">
      <c r="A395" t="s">
        <v>33</v>
      </c>
      <c r="B395" t="s">
        <v>34</v>
      </c>
      <c r="C395">
        <v>0</v>
      </c>
      <c r="D395">
        <v>112</v>
      </c>
      <c r="E395">
        <v>2015</v>
      </c>
      <c r="F395" t="s">
        <v>49</v>
      </c>
      <c r="G395">
        <v>53</v>
      </c>
      <c r="H395">
        <v>30</v>
      </c>
      <c r="I395">
        <v>0</v>
      </c>
      <c r="J395">
        <v>3</v>
      </c>
      <c r="K395">
        <v>1</v>
      </c>
      <c r="L395">
        <v>0</v>
      </c>
      <c r="M395">
        <v>0</v>
      </c>
      <c r="N395" t="s">
        <v>84</v>
      </c>
      <c r="O395" t="s">
        <v>37</v>
      </c>
      <c r="P395" t="s">
        <v>50</v>
      </c>
      <c r="Q395" t="s">
        <v>47</v>
      </c>
      <c r="R395">
        <v>0</v>
      </c>
      <c r="S395">
        <v>0</v>
      </c>
      <c r="T395">
        <v>0</v>
      </c>
      <c r="U395" t="s">
        <v>60</v>
      </c>
      <c r="V395" t="s">
        <v>60</v>
      </c>
      <c r="W395">
        <v>1</v>
      </c>
      <c r="X395" t="s">
        <v>41</v>
      </c>
      <c r="Y395">
        <v>0</v>
      </c>
      <c r="Z395">
        <v>0</v>
      </c>
      <c r="AA395">
        <v>0</v>
      </c>
      <c r="AB395" t="s">
        <v>53</v>
      </c>
      <c r="AC395">
        <v>168.67</v>
      </c>
      <c r="AD395">
        <v>0</v>
      </c>
      <c r="AE395">
        <v>0</v>
      </c>
      <c r="AF395" t="s">
        <v>48</v>
      </c>
      <c r="AG395" s="1">
        <v>42371</v>
      </c>
      <c r="AH395">
        <f>SUM(Hotel_Data_Mini[[#This Row],[adults]:[babies]])</f>
        <v>1</v>
      </c>
      <c r="AI395">
        <f>SUM(Hotel_Data_Mini[[#This Row],[stays_in_weekend_nights]:[stays_in_week_nights]])</f>
        <v>3</v>
      </c>
      <c r="AJ395">
        <f>IF(Hotel_Data_Mini[[#This Row],[reserved_room_type]]=Hotel_Data_Mini[[#This Row],[assigned_room_type]],0,1)</f>
        <v>0</v>
      </c>
    </row>
    <row r="396" spans="1:36" x14ac:dyDescent="0.25">
      <c r="A396" t="s">
        <v>33</v>
      </c>
      <c r="B396" t="s">
        <v>44</v>
      </c>
      <c r="C396">
        <v>0</v>
      </c>
      <c r="D396">
        <v>9</v>
      </c>
      <c r="E396">
        <v>2015</v>
      </c>
      <c r="F396" t="s">
        <v>72</v>
      </c>
      <c r="G396">
        <v>45</v>
      </c>
      <c r="H396">
        <v>7</v>
      </c>
      <c r="I396">
        <v>0</v>
      </c>
      <c r="J396">
        <v>1</v>
      </c>
      <c r="K396">
        <v>2</v>
      </c>
      <c r="L396">
        <v>0</v>
      </c>
      <c r="M396">
        <v>0</v>
      </c>
      <c r="N396" t="s">
        <v>80</v>
      </c>
      <c r="O396" t="s">
        <v>37</v>
      </c>
      <c r="P396" t="s">
        <v>38</v>
      </c>
      <c r="Q396" t="s">
        <v>39</v>
      </c>
      <c r="R396">
        <v>0</v>
      </c>
      <c r="S396">
        <v>0</v>
      </c>
      <c r="T396">
        <v>0</v>
      </c>
      <c r="U396" t="s">
        <v>40</v>
      </c>
      <c r="V396" t="s">
        <v>40</v>
      </c>
      <c r="W396">
        <v>0</v>
      </c>
      <c r="X396" t="s">
        <v>41</v>
      </c>
      <c r="Y396">
        <v>11</v>
      </c>
      <c r="Z396">
        <v>0</v>
      </c>
      <c r="AA396">
        <v>0</v>
      </c>
      <c r="AB396" t="s">
        <v>42</v>
      </c>
      <c r="AC396">
        <v>76</v>
      </c>
      <c r="AD396">
        <v>0</v>
      </c>
      <c r="AE396">
        <v>1</v>
      </c>
      <c r="AF396" t="s">
        <v>48</v>
      </c>
      <c r="AG396" s="1">
        <v>0</v>
      </c>
      <c r="AH396">
        <f>SUM(Hotel_Data_Mini[[#This Row],[adults]:[babies]])</f>
        <v>2</v>
      </c>
      <c r="AI396">
        <f>SUM(Hotel_Data_Mini[[#This Row],[stays_in_weekend_nights]:[stays_in_week_nights]])</f>
        <v>1</v>
      </c>
      <c r="AJ396">
        <f>IF(Hotel_Data_Mini[[#This Row],[reserved_room_type]]=Hotel_Data_Mini[[#This Row],[assigned_room_type]],0,1)</f>
        <v>0</v>
      </c>
    </row>
    <row r="397" spans="1:36" x14ac:dyDescent="0.25">
      <c r="A397" t="s">
        <v>33</v>
      </c>
      <c r="B397" t="s">
        <v>34</v>
      </c>
      <c r="C397">
        <v>0</v>
      </c>
      <c r="D397">
        <v>64</v>
      </c>
      <c r="E397">
        <v>2015</v>
      </c>
      <c r="F397" t="s">
        <v>52</v>
      </c>
      <c r="G397">
        <v>29</v>
      </c>
      <c r="H397">
        <v>18</v>
      </c>
      <c r="I397">
        <v>2</v>
      </c>
      <c r="J397">
        <v>5</v>
      </c>
      <c r="K397">
        <v>2</v>
      </c>
      <c r="L397">
        <v>0</v>
      </c>
      <c r="M397">
        <v>0</v>
      </c>
      <c r="N397" t="s">
        <v>36</v>
      </c>
      <c r="O397" t="s">
        <v>37</v>
      </c>
      <c r="P397" t="s">
        <v>47</v>
      </c>
      <c r="Q397" t="s">
        <v>47</v>
      </c>
      <c r="R397">
        <v>0</v>
      </c>
      <c r="S397">
        <v>0</v>
      </c>
      <c r="T397">
        <v>0</v>
      </c>
      <c r="U397" t="s">
        <v>71</v>
      </c>
      <c r="V397" t="s">
        <v>71</v>
      </c>
      <c r="W397">
        <v>0</v>
      </c>
      <c r="X397" t="s">
        <v>41</v>
      </c>
      <c r="Y397">
        <v>0</v>
      </c>
      <c r="Z397">
        <v>0</v>
      </c>
      <c r="AA397">
        <v>0</v>
      </c>
      <c r="AB397" t="s">
        <v>42</v>
      </c>
      <c r="AC397">
        <v>137.75</v>
      </c>
      <c r="AD397">
        <v>1</v>
      </c>
      <c r="AE397">
        <v>1</v>
      </c>
      <c r="AF397" t="s">
        <v>48</v>
      </c>
      <c r="AG397" s="1">
        <v>42210</v>
      </c>
      <c r="AH397">
        <f>SUM(Hotel_Data_Mini[[#This Row],[adults]:[babies]])</f>
        <v>2</v>
      </c>
      <c r="AI397">
        <f>SUM(Hotel_Data_Mini[[#This Row],[stays_in_weekend_nights]:[stays_in_week_nights]])</f>
        <v>7</v>
      </c>
      <c r="AJ397">
        <f>IF(Hotel_Data_Mini[[#This Row],[reserved_room_type]]=Hotel_Data_Mini[[#This Row],[assigned_room_type]],0,1)</f>
        <v>0</v>
      </c>
    </row>
    <row r="398" spans="1:36" x14ac:dyDescent="0.25">
      <c r="A398" t="s">
        <v>33</v>
      </c>
      <c r="B398" t="s">
        <v>34</v>
      </c>
      <c r="C398">
        <v>1</v>
      </c>
      <c r="D398">
        <v>148</v>
      </c>
      <c r="E398">
        <v>2015</v>
      </c>
      <c r="F398" t="s">
        <v>35</v>
      </c>
      <c r="G398">
        <v>43</v>
      </c>
      <c r="H398">
        <v>24</v>
      </c>
      <c r="I398">
        <v>0</v>
      </c>
      <c r="J398">
        <v>1</v>
      </c>
      <c r="K398">
        <v>1</v>
      </c>
      <c r="L398">
        <v>0</v>
      </c>
      <c r="M398">
        <v>0</v>
      </c>
      <c r="N398" t="s">
        <v>36</v>
      </c>
      <c r="O398" t="s">
        <v>37</v>
      </c>
      <c r="P398" t="s">
        <v>50</v>
      </c>
      <c r="Q398" t="s">
        <v>47</v>
      </c>
      <c r="R398">
        <v>0</v>
      </c>
      <c r="S398">
        <v>0</v>
      </c>
      <c r="T398">
        <v>0</v>
      </c>
      <c r="U398" t="s">
        <v>40</v>
      </c>
      <c r="V398" t="s">
        <v>40</v>
      </c>
      <c r="W398">
        <v>0</v>
      </c>
      <c r="X398" t="s">
        <v>51</v>
      </c>
      <c r="Y398">
        <v>0</v>
      </c>
      <c r="Z398">
        <v>0</v>
      </c>
      <c r="AA398">
        <v>0</v>
      </c>
      <c r="AB398" t="s">
        <v>42</v>
      </c>
      <c r="AC398">
        <v>39</v>
      </c>
      <c r="AD398">
        <v>0</v>
      </c>
      <c r="AE398">
        <v>0</v>
      </c>
      <c r="AF398" t="s">
        <v>43</v>
      </c>
      <c r="AG398" s="1">
        <v>42181</v>
      </c>
      <c r="AH398">
        <f>SUM(Hotel_Data_Mini[[#This Row],[adults]:[babies]])</f>
        <v>1</v>
      </c>
      <c r="AI398">
        <f>SUM(Hotel_Data_Mini[[#This Row],[stays_in_weekend_nights]:[stays_in_week_nights]])</f>
        <v>1</v>
      </c>
      <c r="AJ398">
        <f>IF(Hotel_Data_Mini[[#This Row],[reserved_room_type]]=Hotel_Data_Mini[[#This Row],[assigned_room_type]],0,1)</f>
        <v>0</v>
      </c>
    </row>
    <row r="399" spans="1:36" x14ac:dyDescent="0.25">
      <c r="A399" t="s">
        <v>33</v>
      </c>
      <c r="B399" t="s">
        <v>34</v>
      </c>
      <c r="C399">
        <v>0</v>
      </c>
      <c r="D399">
        <v>13</v>
      </c>
      <c r="E399">
        <v>2015</v>
      </c>
      <c r="F399" t="s">
        <v>72</v>
      </c>
      <c r="G399">
        <v>45</v>
      </c>
      <c r="H399">
        <v>1</v>
      </c>
      <c r="I399">
        <v>3</v>
      </c>
      <c r="J399">
        <v>5</v>
      </c>
      <c r="K399">
        <v>2</v>
      </c>
      <c r="L399">
        <v>0</v>
      </c>
      <c r="M399">
        <v>0</v>
      </c>
      <c r="N399" t="s">
        <v>36</v>
      </c>
      <c r="O399" t="s">
        <v>67</v>
      </c>
      <c r="P399" t="s">
        <v>56</v>
      </c>
      <c r="Q399" t="s">
        <v>39</v>
      </c>
      <c r="R399">
        <v>0</v>
      </c>
      <c r="S399">
        <v>0</v>
      </c>
      <c r="T399">
        <v>0</v>
      </c>
      <c r="U399" t="s">
        <v>40</v>
      </c>
      <c r="V399" t="s">
        <v>40</v>
      </c>
      <c r="W399">
        <v>0</v>
      </c>
      <c r="X399" t="s">
        <v>41</v>
      </c>
      <c r="Y399">
        <v>6</v>
      </c>
      <c r="Z399">
        <v>0</v>
      </c>
      <c r="AA399">
        <v>0</v>
      </c>
      <c r="AB399" t="s">
        <v>42</v>
      </c>
      <c r="AC399">
        <v>26.1</v>
      </c>
      <c r="AD399">
        <v>0</v>
      </c>
      <c r="AE399">
        <v>0</v>
      </c>
      <c r="AF399" t="s">
        <v>48</v>
      </c>
      <c r="AG399" s="1">
        <v>0</v>
      </c>
      <c r="AH399">
        <f>SUM(Hotel_Data_Mini[[#This Row],[adults]:[babies]])</f>
        <v>2</v>
      </c>
      <c r="AI399">
        <f>SUM(Hotel_Data_Mini[[#This Row],[stays_in_weekend_nights]:[stays_in_week_nights]])</f>
        <v>8</v>
      </c>
      <c r="AJ399">
        <f>IF(Hotel_Data_Mini[[#This Row],[reserved_room_type]]=Hotel_Data_Mini[[#This Row],[assigned_room_type]],0,1)</f>
        <v>0</v>
      </c>
    </row>
    <row r="400" spans="1:36" x14ac:dyDescent="0.25">
      <c r="A400" t="s">
        <v>33</v>
      </c>
      <c r="B400" t="s">
        <v>44</v>
      </c>
      <c r="C400">
        <v>0</v>
      </c>
      <c r="D400">
        <v>6</v>
      </c>
      <c r="E400">
        <v>2015</v>
      </c>
      <c r="F400" t="s">
        <v>72</v>
      </c>
      <c r="G400">
        <v>45</v>
      </c>
      <c r="H400">
        <v>6</v>
      </c>
      <c r="I400">
        <v>0</v>
      </c>
      <c r="J400">
        <v>2</v>
      </c>
      <c r="K400">
        <v>2</v>
      </c>
      <c r="L400">
        <v>0</v>
      </c>
      <c r="M400">
        <v>0</v>
      </c>
      <c r="N400" t="s">
        <v>36</v>
      </c>
      <c r="O400" t="s">
        <v>67</v>
      </c>
      <c r="P400" t="s">
        <v>38</v>
      </c>
      <c r="Q400" t="s">
        <v>39</v>
      </c>
      <c r="R400">
        <v>0</v>
      </c>
      <c r="S400">
        <v>0</v>
      </c>
      <c r="T400">
        <v>0</v>
      </c>
      <c r="U400" t="s">
        <v>40</v>
      </c>
      <c r="V400" t="s">
        <v>40</v>
      </c>
      <c r="W400">
        <v>0</v>
      </c>
      <c r="X400" t="s">
        <v>41</v>
      </c>
      <c r="Y400">
        <v>9</v>
      </c>
      <c r="Z400">
        <v>0</v>
      </c>
      <c r="AA400">
        <v>0</v>
      </c>
      <c r="AB400" t="s">
        <v>42</v>
      </c>
      <c r="AC400">
        <v>116</v>
      </c>
      <c r="AD400">
        <v>1</v>
      </c>
      <c r="AE400">
        <v>0</v>
      </c>
      <c r="AF400" t="s">
        <v>48</v>
      </c>
      <c r="AG400" s="1">
        <v>0</v>
      </c>
      <c r="AH400">
        <f>SUM(Hotel_Data_Mini[[#This Row],[adults]:[babies]])</f>
        <v>2</v>
      </c>
      <c r="AI400">
        <f>SUM(Hotel_Data_Mini[[#This Row],[stays_in_weekend_nights]:[stays_in_week_nights]])</f>
        <v>2</v>
      </c>
      <c r="AJ400">
        <f>IF(Hotel_Data_Mini[[#This Row],[reserved_room_type]]=Hotel_Data_Mini[[#This Row],[assigned_room_type]],0,1)</f>
        <v>0</v>
      </c>
    </row>
    <row r="401" spans="1:36" x14ac:dyDescent="0.25">
      <c r="A401" t="s">
        <v>33</v>
      </c>
      <c r="B401" t="s">
        <v>44</v>
      </c>
      <c r="C401">
        <v>0</v>
      </c>
      <c r="D401">
        <v>1</v>
      </c>
      <c r="E401">
        <v>2015</v>
      </c>
      <c r="F401" t="s">
        <v>45</v>
      </c>
      <c r="G401">
        <v>32</v>
      </c>
      <c r="H401">
        <v>5</v>
      </c>
      <c r="I401">
        <v>0</v>
      </c>
      <c r="J401">
        <v>2</v>
      </c>
      <c r="K401">
        <v>2</v>
      </c>
      <c r="L401">
        <v>0</v>
      </c>
      <c r="M401">
        <v>0</v>
      </c>
      <c r="N401" t="s">
        <v>36</v>
      </c>
      <c r="O401" t="s">
        <v>67</v>
      </c>
      <c r="P401" t="s">
        <v>47</v>
      </c>
      <c r="Q401" t="s">
        <v>47</v>
      </c>
      <c r="R401">
        <v>0</v>
      </c>
      <c r="S401">
        <v>0</v>
      </c>
      <c r="T401">
        <v>0</v>
      </c>
      <c r="U401" t="s">
        <v>40</v>
      </c>
      <c r="V401" t="s">
        <v>40</v>
      </c>
      <c r="W401">
        <v>3</v>
      </c>
      <c r="X401" t="s">
        <v>41</v>
      </c>
      <c r="Y401">
        <v>14</v>
      </c>
      <c r="Z401">
        <v>0</v>
      </c>
      <c r="AA401">
        <v>0</v>
      </c>
      <c r="AB401" t="s">
        <v>53</v>
      </c>
      <c r="AC401">
        <v>75</v>
      </c>
      <c r="AD401">
        <v>0</v>
      </c>
      <c r="AE401">
        <v>1</v>
      </c>
      <c r="AF401" t="s">
        <v>48</v>
      </c>
      <c r="AG401" s="1">
        <v>42223</v>
      </c>
      <c r="AH401">
        <f>SUM(Hotel_Data_Mini[[#This Row],[adults]:[babies]])</f>
        <v>2</v>
      </c>
      <c r="AI401">
        <f>SUM(Hotel_Data_Mini[[#This Row],[stays_in_weekend_nights]:[stays_in_week_nights]])</f>
        <v>2</v>
      </c>
      <c r="AJ401">
        <f>IF(Hotel_Data_Mini[[#This Row],[reserved_room_type]]=Hotel_Data_Mini[[#This Row],[assigned_room_type]],0,1)</f>
        <v>0</v>
      </c>
    </row>
    <row r="402" spans="1:36" x14ac:dyDescent="0.25">
      <c r="A402" t="s">
        <v>33</v>
      </c>
      <c r="B402" t="s">
        <v>44</v>
      </c>
      <c r="C402">
        <v>0</v>
      </c>
      <c r="D402">
        <v>1</v>
      </c>
      <c r="E402">
        <v>2015</v>
      </c>
      <c r="F402" t="s">
        <v>49</v>
      </c>
      <c r="G402">
        <v>53</v>
      </c>
      <c r="H402">
        <v>30</v>
      </c>
      <c r="I402">
        <v>0</v>
      </c>
      <c r="J402">
        <v>3</v>
      </c>
      <c r="K402">
        <v>2</v>
      </c>
      <c r="L402">
        <v>0</v>
      </c>
      <c r="M402">
        <v>0</v>
      </c>
      <c r="N402" t="s">
        <v>36</v>
      </c>
      <c r="O402" t="s">
        <v>68</v>
      </c>
      <c r="P402" t="s">
        <v>38</v>
      </c>
      <c r="Q402" t="s">
        <v>39</v>
      </c>
      <c r="R402">
        <v>0</v>
      </c>
      <c r="S402">
        <v>0</v>
      </c>
      <c r="T402">
        <v>0</v>
      </c>
      <c r="U402" t="s">
        <v>40</v>
      </c>
      <c r="V402" t="s">
        <v>40</v>
      </c>
      <c r="W402">
        <v>0</v>
      </c>
      <c r="X402" t="s">
        <v>41</v>
      </c>
      <c r="Y402">
        <v>9</v>
      </c>
      <c r="Z402">
        <v>0</v>
      </c>
      <c r="AA402">
        <v>0</v>
      </c>
      <c r="AB402" t="s">
        <v>42</v>
      </c>
      <c r="AC402">
        <v>127</v>
      </c>
      <c r="AD402">
        <v>0</v>
      </c>
      <c r="AE402">
        <v>1</v>
      </c>
      <c r="AF402" t="s">
        <v>48</v>
      </c>
      <c r="AG402" s="1">
        <v>42371</v>
      </c>
      <c r="AH402">
        <f>SUM(Hotel_Data_Mini[[#This Row],[adults]:[babies]])</f>
        <v>2</v>
      </c>
      <c r="AI402">
        <f>SUM(Hotel_Data_Mini[[#This Row],[stays_in_weekend_nights]:[stays_in_week_nights]])</f>
        <v>3</v>
      </c>
      <c r="AJ402">
        <f>IF(Hotel_Data_Mini[[#This Row],[reserved_room_type]]=Hotel_Data_Mini[[#This Row],[assigned_room_type]],0,1)</f>
        <v>0</v>
      </c>
    </row>
    <row r="403" spans="1:36" x14ac:dyDescent="0.25">
      <c r="A403" t="s">
        <v>33</v>
      </c>
      <c r="B403" t="s">
        <v>34</v>
      </c>
      <c r="C403">
        <v>0</v>
      </c>
      <c r="D403">
        <v>0</v>
      </c>
      <c r="E403">
        <v>2015</v>
      </c>
      <c r="F403" t="s">
        <v>72</v>
      </c>
      <c r="G403">
        <v>48</v>
      </c>
      <c r="H403">
        <v>23</v>
      </c>
      <c r="I403">
        <v>1</v>
      </c>
      <c r="J403">
        <v>0</v>
      </c>
      <c r="K403">
        <v>1</v>
      </c>
      <c r="L403">
        <v>0</v>
      </c>
      <c r="M403">
        <v>0</v>
      </c>
      <c r="N403" t="s">
        <v>54</v>
      </c>
      <c r="O403" t="s">
        <v>37</v>
      </c>
      <c r="P403" t="s">
        <v>69</v>
      </c>
      <c r="Q403" t="s">
        <v>69</v>
      </c>
      <c r="R403">
        <v>1</v>
      </c>
      <c r="S403">
        <v>0</v>
      </c>
      <c r="T403">
        <v>1</v>
      </c>
      <c r="U403" t="s">
        <v>40</v>
      </c>
      <c r="V403" t="s">
        <v>60</v>
      </c>
      <c r="W403">
        <v>1</v>
      </c>
      <c r="X403" t="s">
        <v>41</v>
      </c>
      <c r="Y403">
        <v>0</v>
      </c>
      <c r="Z403">
        <v>20</v>
      </c>
      <c r="AA403">
        <v>0</v>
      </c>
      <c r="AB403" t="s">
        <v>53</v>
      </c>
      <c r="AC403">
        <v>42</v>
      </c>
      <c r="AD403">
        <v>0</v>
      </c>
      <c r="AE403">
        <v>0</v>
      </c>
      <c r="AF403" t="s">
        <v>48</v>
      </c>
      <c r="AG403" s="1">
        <v>42332</v>
      </c>
      <c r="AH403">
        <f>SUM(Hotel_Data_Mini[[#This Row],[adults]:[babies]])</f>
        <v>1</v>
      </c>
      <c r="AI403">
        <f>SUM(Hotel_Data_Mini[[#This Row],[stays_in_weekend_nights]:[stays_in_week_nights]])</f>
        <v>1</v>
      </c>
      <c r="AJ403">
        <f>IF(Hotel_Data_Mini[[#This Row],[reserved_room_type]]=Hotel_Data_Mini[[#This Row],[assigned_room_type]],0,1)</f>
        <v>1</v>
      </c>
    </row>
    <row r="404" spans="1:36" x14ac:dyDescent="0.25">
      <c r="A404" t="s">
        <v>33</v>
      </c>
      <c r="B404" t="s">
        <v>44</v>
      </c>
      <c r="C404">
        <v>1</v>
      </c>
      <c r="D404">
        <v>147</v>
      </c>
      <c r="E404">
        <v>2015</v>
      </c>
      <c r="F404" t="s">
        <v>52</v>
      </c>
      <c r="G404">
        <v>30</v>
      </c>
      <c r="H404">
        <v>21</v>
      </c>
      <c r="I404">
        <v>0</v>
      </c>
      <c r="J404">
        <v>2</v>
      </c>
      <c r="K404">
        <v>2</v>
      </c>
      <c r="L404">
        <v>0</v>
      </c>
      <c r="M404">
        <v>0</v>
      </c>
      <c r="N404" t="s">
        <v>36</v>
      </c>
      <c r="O404" t="s">
        <v>37</v>
      </c>
      <c r="P404" t="s">
        <v>50</v>
      </c>
      <c r="Q404" t="s">
        <v>39</v>
      </c>
      <c r="R404">
        <v>0</v>
      </c>
      <c r="S404">
        <v>1</v>
      </c>
      <c r="T404">
        <v>0</v>
      </c>
      <c r="U404" t="s">
        <v>40</v>
      </c>
      <c r="V404" t="s">
        <v>40</v>
      </c>
      <c r="W404">
        <v>0</v>
      </c>
      <c r="X404" t="s">
        <v>41</v>
      </c>
      <c r="Y404">
        <v>1</v>
      </c>
      <c r="Z404">
        <v>0</v>
      </c>
      <c r="AA404">
        <v>0</v>
      </c>
      <c r="AB404" t="s">
        <v>42</v>
      </c>
      <c r="AC404">
        <v>75</v>
      </c>
      <c r="AD404">
        <v>0</v>
      </c>
      <c r="AE404">
        <v>0</v>
      </c>
      <c r="AF404" t="s">
        <v>43</v>
      </c>
      <c r="AG404" s="1">
        <v>0</v>
      </c>
      <c r="AH404">
        <f>SUM(Hotel_Data_Mini[[#This Row],[adults]:[babies]])</f>
        <v>2</v>
      </c>
      <c r="AI404">
        <f>SUM(Hotel_Data_Mini[[#This Row],[stays_in_weekend_nights]:[stays_in_week_nights]])</f>
        <v>2</v>
      </c>
      <c r="AJ404">
        <f>IF(Hotel_Data_Mini[[#This Row],[reserved_room_type]]=Hotel_Data_Mini[[#This Row],[assigned_room_type]],0,1)</f>
        <v>0</v>
      </c>
    </row>
    <row r="405" spans="1:36" x14ac:dyDescent="0.25">
      <c r="A405" t="s">
        <v>33</v>
      </c>
      <c r="B405" t="s">
        <v>44</v>
      </c>
      <c r="C405">
        <v>0</v>
      </c>
      <c r="D405">
        <v>0</v>
      </c>
      <c r="E405">
        <v>2015</v>
      </c>
      <c r="F405" t="s">
        <v>45</v>
      </c>
      <c r="G405">
        <v>32</v>
      </c>
      <c r="H405">
        <v>6</v>
      </c>
      <c r="I405">
        <v>0</v>
      </c>
      <c r="J405">
        <v>1</v>
      </c>
      <c r="K405">
        <v>1</v>
      </c>
      <c r="L405">
        <v>0</v>
      </c>
      <c r="M405">
        <v>0</v>
      </c>
      <c r="N405" t="s">
        <v>80</v>
      </c>
      <c r="O405" t="s">
        <v>97</v>
      </c>
      <c r="P405" t="s">
        <v>38</v>
      </c>
      <c r="Q405" t="s">
        <v>39</v>
      </c>
      <c r="R405">
        <v>0</v>
      </c>
      <c r="S405">
        <v>0</v>
      </c>
      <c r="T405">
        <v>0</v>
      </c>
      <c r="U405" t="s">
        <v>40</v>
      </c>
      <c r="V405" t="s">
        <v>40</v>
      </c>
      <c r="W405">
        <v>2</v>
      </c>
      <c r="X405" t="s">
        <v>41</v>
      </c>
      <c r="Y405">
        <v>9</v>
      </c>
      <c r="Z405">
        <v>0</v>
      </c>
      <c r="AA405">
        <v>0</v>
      </c>
      <c r="AB405" t="s">
        <v>42</v>
      </c>
      <c r="AC405">
        <v>81</v>
      </c>
      <c r="AD405">
        <v>0</v>
      </c>
      <c r="AE405">
        <v>0</v>
      </c>
      <c r="AF405" t="s">
        <v>48</v>
      </c>
      <c r="AG405" s="1">
        <v>42223</v>
      </c>
      <c r="AH405">
        <f>SUM(Hotel_Data_Mini[[#This Row],[adults]:[babies]])</f>
        <v>1</v>
      </c>
      <c r="AI405">
        <f>SUM(Hotel_Data_Mini[[#This Row],[stays_in_weekend_nights]:[stays_in_week_nights]])</f>
        <v>1</v>
      </c>
      <c r="AJ405">
        <f>IF(Hotel_Data_Mini[[#This Row],[reserved_room_type]]=Hotel_Data_Mini[[#This Row],[assigned_room_type]],0,1)</f>
        <v>0</v>
      </c>
    </row>
    <row r="406" spans="1:36" x14ac:dyDescent="0.25">
      <c r="A406" t="s">
        <v>33</v>
      </c>
      <c r="B406" t="s">
        <v>44</v>
      </c>
      <c r="C406">
        <v>0</v>
      </c>
      <c r="D406">
        <v>2</v>
      </c>
      <c r="E406">
        <v>2015</v>
      </c>
      <c r="F406" t="s">
        <v>35</v>
      </c>
      <c r="G406">
        <v>44</v>
      </c>
      <c r="H406">
        <v>31</v>
      </c>
      <c r="I406">
        <v>1</v>
      </c>
      <c r="J406">
        <v>1</v>
      </c>
      <c r="K406">
        <v>1</v>
      </c>
      <c r="L406">
        <v>0</v>
      </c>
      <c r="M406">
        <v>0</v>
      </c>
      <c r="N406" t="s">
        <v>36</v>
      </c>
      <c r="O406" t="s">
        <v>104</v>
      </c>
      <c r="P406" t="s">
        <v>50</v>
      </c>
      <c r="Q406" t="s">
        <v>39</v>
      </c>
      <c r="R406">
        <v>0</v>
      </c>
      <c r="S406">
        <v>0</v>
      </c>
      <c r="T406">
        <v>0</v>
      </c>
      <c r="U406" t="s">
        <v>40</v>
      </c>
      <c r="V406" t="s">
        <v>40</v>
      </c>
      <c r="W406">
        <v>0</v>
      </c>
      <c r="X406" t="s">
        <v>41</v>
      </c>
      <c r="Y406">
        <v>1</v>
      </c>
      <c r="Z406">
        <v>0</v>
      </c>
      <c r="AA406">
        <v>0</v>
      </c>
      <c r="AB406" t="s">
        <v>53</v>
      </c>
      <c r="AC406">
        <v>60</v>
      </c>
      <c r="AD406">
        <v>0</v>
      </c>
      <c r="AE406">
        <v>0</v>
      </c>
      <c r="AF406" t="s">
        <v>48</v>
      </c>
      <c r="AG406" s="1">
        <v>0</v>
      </c>
      <c r="AH406">
        <f>SUM(Hotel_Data_Mini[[#This Row],[adults]:[babies]])</f>
        <v>1</v>
      </c>
      <c r="AI406">
        <f>SUM(Hotel_Data_Mini[[#This Row],[stays_in_weekend_nights]:[stays_in_week_nights]])</f>
        <v>2</v>
      </c>
      <c r="AJ406">
        <f>IF(Hotel_Data_Mini[[#This Row],[reserved_room_type]]=Hotel_Data_Mini[[#This Row],[assigned_room_type]],0,1)</f>
        <v>0</v>
      </c>
    </row>
    <row r="407" spans="1:36" x14ac:dyDescent="0.25">
      <c r="A407" t="s">
        <v>33</v>
      </c>
      <c r="B407" t="s">
        <v>34</v>
      </c>
      <c r="C407">
        <v>0</v>
      </c>
      <c r="D407">
        <v>36</v>
      </c>
      <c r="E407">
        <v>2015</v>
      </c>
      <c r="F407" t="s">
        <v>72</v>
      </c>
      <c r="G407">
        <v>47</v>
      </c>
      <c r="H407">
        <v>20</v>
      </c>
      <c r="I407">
        <v>0</v>
      </c>
      <c r="J407">
        <v>2</v>
      </c>
      <c r="K407">
        <v>2</v>
      </c>
      <c r="L407">
        <v>0</v>
      </c>
      <c r="M407">
        <v>0</v>
      </c>
      <c r="N407" t="s">
        <v>70</v>
      </c>
      <c r="O407" t="s">
        <v>46</v>
      </c>
      <c r="P407" t="s">
        <v>50</v>
      </c>
      <c r="Q407" t="s">
        <v>39</v>
      </c>
      <c r="R407">
        <v>0</v>
      </c>
      <c r="S407">
        <v>0</v>
      </c>
      <c r="T407">
        <v>0</v>
      </c>
      <c r="U407" t="s">
        <v>40</v>
      </c>
      <c r="V407" t="s">
        <v>40</v>
      </c>
      <c r="W407">
        <v>0</v>
      </c>
      <c r="X407" t="s">
        <v>41</v>
      </c>
      <c r="Y407">
        <v>38</v>
      </c>
      <c r="Z407">
        <v>0</v>
      </c>
      <c r="AA407">
        <v>0</v>
      </c>
      <c r="AB407" t="s">
        <v>53</v>
      </c>
      <c r="AC407">
        <v>64</v>
      </c>
      <c r="AD407">
        <v>0</v>
      </c>
      <c r="AE407">
        <v>0</v>
      </c>
      <c r="AF407" t="s">
        <v>48</v>
      </c>
      <c r="AG407" s="1">
        <v>42330</v>
      </c>
      <c r="AH407">
        <f>SUM(Hotel_Data_Mini[[#This Row],[adults]:[babies]])</f>
        <v>2</v>
      </c>
      <c r="AI407">
        <f>SUM(Hotel_Data_Mini[[#This Row],[stays_in_weekend_nights]:[stays_in_week_nights]])</f>
        <v>2</v>
      </c>
      <c r="AJ407">
        <f>IF(Hotel_Data_Mini[[#This Row],[reserved_room_type]]=Hotel_Data_Mini[[#This Row],[assigned_room_type]],0,1)</f>
        <v>0</v>
      </c>
    </row>
    <row r="408" spans="1:36" x14ac:dyDescent="0.25">
      <c r="A408" t="s">
        <v>33</v>
      </c>
      <c r="B408" t="s">
        <v>44</v>
      </c>
      <c r="C408">
        <v>1</v>
      </c>
      <c r="D408">
        <v>68</v>
      </c>
      <c r="E408">
        <v>2015</v>
      </c>
      <c r="F408" t="s">
        <v>35</v>
      </c>
      <c r="G408">
        <v>42</v>
      </c>
      <c r="H408">
        <v>11</v>
      </c>
      <c r="I408">
        <v>2</v>
      </c>
      <c r="J408">
        <v>2</v>
      </c>
      <c r="K408">
        <v>2</v>
      </c>
      <c r="L408">
        <v>0</v>
      </c>
      <c r="M408">
        <v>0</v>
      </c>
      <c r="N408" t="s">
        <v>36</v>
      </c>
      <c r="O408" t="s">
        <v>37</v>
      </c>
      <c r="P408" t="s">
        <v>38</v>
      </c>
      <c r="Q408" t="s">
        <v>39</v>
      </c>
      <c r="R408">
        <v>0</v>
      </c>
      <c r="S408">
        <v>0</v>
      </c>
      <c r="T408">
        <v>0</v>
      </c>
      <c r="U408" t="s">
        <v>40</v>
      </c>
      <c r="V408" t="s">
        <v>76</v>
      </c>
      <c r="W408">
        <v>0</v>
      </c>
      <c r="X408" t="s">
        <v>41</v>
      </c>
      <c r="Y408">
        <v>8</v>
      </c>
      <c r="Z408">
        <v>0</v>
      </c>
      <c r="AA408">
        <v>0</v>
      </c>
      <c r="AB408" t="s">
        <v>53</v>
      </c>
      <c r="AC408">
        <v>89.25</v>
      </c>
      <c r="AD408">
        <v>0</v>
      </c>
      <c r="AE408">
        <v>1</v>
      </c>
      <c r="AF408" t="s">
        <v>43</v>
      </c>
      <c r="AG408" s="1">
        <v>42238</v>
      </c>
      <c r="AH408">
        <f>SUM(Hotel_Data_Mini[[#This Row],[adults]:[babies]])</f>
        <v>2</v>
      </c>
      <c r="AI408">
        <f>SUM(Hotel_Data_Mini[[#This Row],[stays_in_weekend_nights]:[stays_in_week_nights]])</f>
        <v>4</v>
      </c>
      <c r="AJ408">
        <f>IF(Hotel_Data_Mini[[#This Row],[reserved_room_type]]=Hotel_Data_Mini[[#This Row],[assigned_room_type]],0,1)</f>
        <v>1</v>
      </c>
    </row>
    <row r="409" spans="1:36" x14ac:dyDescent="0.25">
      <c r="A409" t="s">
        <v>33</v>
      </c>
      <c r="B409" t="s">
        <v>44</v>
      </c>
      <c r="C409">
        <v>0</v>
      </c>
      <c r="D409">
        <v>1</v>
      </c>
      <c r="E409">
        <v>2015</v>
      </c>
      <c r="F409" t="s">
        <v>57</v>
      </c>
      <c r="G409">
        <v>40</v>
      </c>
      <c r="H409">
        <v>29</v>
      </c>
      <c r="I409">
        <v>0</v>
      </c>
      <c r="J409">
        <v>1</v>
      </c>
      <c r="K409">
        <v>2</v>
      </c>
      <c r="L409">
        <v>0</v>
      </c>
      <c r="M409">
        <v>0</v>
      </c>
      <c r="N409" t="s">
        <v>36</v>
      </c>
      <c r="O409" t="s">
        <v>55</v>
      </c>
      <c r="P409" t="s">
        <v>69</v>
      </c>
      <c r="Q409" t="s">
        <v>69</v>
      </c>
      <c r="R409">
        <v>0</v>
      </c>
      <c r="S409">
        <v>0</v>
      </c>
      <c r="T409">
        <v>0</v>
      </c>
      <c r="U409" t="s">
        <v>40</v>
      </c>
      <c r="V409" t="s">
        <v>60</v>
      </c>
      <c r="W409">
        <v>0</v>
      </c>
      <c r="X409" t="s">
        <v>41</v>
      </c>
      <c r="Y409">
        <v>92</v>
      </c>
      <c r="Z409">
        <v>0</v>
      </c>
      <c r="AA409">
        <v>0</v>
      </c>
      <c r="AB409" t="s">
        <v>53</v>
      </c>
      <c r="AC409">
        <v>85</v>
      </c>
      <c r="AD409">
        <v>0</v>
      </c>
      <c r="AE409">
        <v>0</v>
      </c>
      <c r="AF409" t="s">
        <v>48</v>
      </c>
      <c r="AG409" s="1">
        <v>42277</v>
      </c>
      <c r="AH409">
        <f>SUM(Hotel_Data_Mini[[#This Row],[adults]:[babies]])</f>
        <v>2</v>
      </c>
      <c r="AI409">
        <f>SUM(Hotel_Data_Mini[[#This Row],[stays_in_weekend_nights]:[stays_in_week_nights]])</f>
        <v>1</v>
      </c>
      <c r="AJ409">
        <f>IF(Hotel_Data_Mini[[#This Row],[reserved_room_type]]=Hotel_Data_Mini[[#This Row],[assigned_room_type]],0,1)</f>
        <v>1</v>
      </c>
    </row>
    <row r="410" spans="1:36" x14ac:dyDescent="0.25">
      <c r="A410" t="s">
        <v>33</v>
      </c>
      <c r="B410" t="s">
        <v>44</v>
      </c>
      <c r="C410">
        <v>1</v>
      </c>
      <c r="D410">
        <v>341</v>
      </c>
      <c r="E410">
        <v>2015</v>
      </c>
      <c r="F410" t="s">
        <v>57</v>
      </c>
      <c r="G410">
        <v>39</v>
      </c>
      <c r="H410">
        <v>23</v>
      </c>
      <c r="I410">
        <v>0</v>
      </c>
      <c r="J410">
        <v>2</v>
      </c>
      <c r="K410">
        <v>2</v>
      </c>
      <c r="L410">
        <v>0</v>
      </c>
      <c r="M410">
        <v>0</v>
      </c>
      <c r="N410" t="s">
        <v>36</v>
      </c>
      <c r="O410" t="s">
        <v>37</v>
      </c>
      <c r="P410" t="s">
        <v>50</v>
      </c>
      <c r="Q410" t="s">
        <v>39</v>
      </c>
      <c r="R410">
        <v>0</v>
      </c>
      <c r="S410">
        <v>1</v>
      </c>
      <c r="T410">
        <v>0</v>
      </c>
      <c r="U410" t="s">
        <v>40</v>
      </c>
      <c r="V410" t="s">
        <v>40</v>
      </c>
      <c r="W410">
        <v>0</v>
      </c>
      <c r="X410" t="s">
        <v>51</v>
      </c>
      <c r="Y410">
        <v>1</v>
      </c>
      <c r="Z410">
        <v>0</v>
      </c>
      <c r="AA410">
        <v>0</v>
      </c>
      <c r="AB410" t="s">
        <v>53</v>
      </c>
      <c r="AC410">
        <v>62</v>
      </c>
      <c r="AD410">
        <v>0</v>
      </c>
      <c r="AE410">
        <v>0</v>
      </c>
      <c r="AF410" t="s">
        <v>43</v>
      </c>
      <c r="AG410" s="1">
        <v>42187</v>
      </c>
      <c r="AH410">
        <f>SUM(Hotel_Data_Mini[[#This Row],[adults]:[babies]])</f>
        <v>2</v>
      </c>
      <c r="AI410">
        <f>SUM(Hotel_Data_Mini[[#This Row],[stays_in_weekend_nights]:[stays_in_week_nights]])</f>
        <v>2</v>
      </c>
      <c r="AJ410">
        <f>IF(Hotel_Data_Mini[[#This Row],[reserved_room_type]]=Hotel_Data_Mini[[#This Row],[assigned_room_type]],0,1)</f>
        <v>0</v>
      </c>
    </row>
    <row r="411" spans="1:36" x14ac:dyDescent="0.25">
      <c r="A411" t="s">
        <v>33</v>
      </c>
      <c r="B411" t="s">
        <v>34</v>
      </c>
      <c r="C411">
        <v>1</v>
      </c>
      <c r="D411">
        <v>141</v>
      </c>
      <c r="E411">
        <v>2015</v>
      </c>
      <c r="F411" t="s">
        <v>52</v>
      </c>
      <c r="G411">
        <v>27</v>
      </c>
      <c r="H411">
        <v>4</v>
      </c>
      <c r="I411">
        <v>2</v>
      </c>
      <c r="J411">
        <v>5</v>
      </c>
      <c r="K411">
        <v>2</v>
      </c>
      <c r="L411">
        <v>0</v>
      </c>
      <c r="M411">
        <v>0</v>
      </c>
      <c r="N411" t="s">
        <v>36</v>
      </c>
      <c r="O411" t="s">
        <v>37</v>
      </c>
      <c r="P411" t="s">
        <v>38</v>
      </c>
      <c r="Q411" t="s">
        <v>39</v>
      </c>
      <c r="R411">
        <v>0</v>
      </c>
      <c r="S411">
        <v>1</v>
      </c>
      <c r="T411">
        <v>0</v>
      </c>
      <c r="U411" t="s">
        <v>40</v>
      </c>
      <c r="V411" t="s">
        <v>40</v>
      </c>
      <c r="W411">
        <v>0</v>
      </c>
      <c r="X411" t="s">
        <v>41</v>
      </c>
      <c r="Y411">
        <v>240</v>
      </c>
      <c r="Z411">
        <v>0</v>
      </c>
      <c r="AA411">
        <v>0</v>
      </c>
      <c r="AB411" t="s">
        <v>42</v>
      </c>
      <c r="AC411">
        <v>123</v>
      </c>
      <c r="AD411">
        <v>0</v>
      </c>
      <c r="AE411">
        <v>1</v>
      </c>
      <c r="AF411" t="s">
        <v>43</v>
      </c>
      <c r="AG411" s="1">
        <v>42072</v>
      </c>
      <c r="AH411">
        <f>SUM(Hotel_Data_Mini[[#This Row],[adults]:[babies]])</f>
        <v>2</v>
      </c>
      <c r="AI411">
        <f>SUM(Hotel_Data_Mini[[#This Row],[stays_in_weekend_nights]:[stays_in_week_nights]])</f>
        <v>7</v>
      </c>
      <c r="AJ411">
        <f>IF(Hotel_Data_Mini[[#This Row],[reserved_room_type]]=Hotel_Data_Mini[[#This Row],[assigned_room_type]],0,1)</f>
        <v>0</v>
      </c>
    </row>
    <row r="412" spans="1:36" x14ac:dyDescent="0.25">
      <c r="A412" t="s">
        <v>33</v>
      </c>
      <c r="B412" t="s">
        <v>44</v>
      </c>
      <c r="C412">
        <v>0</v>
      </c>
      <c r="D412">
        <v>55</v>
      </c>
      <c r="E412">
        <v>2015</v>
      </c>
      <c r="F412" t="s">
        <v>49</v>
      </c>
      <c r="G412">
        <v>53</v>
      </c>
      <c r="H412">
        <v>31</v>
      </c>
      <c r="I412">
        <v>0</v>
      </c>
      <c r="J412">
        <v>3</v>
      </c>
      <c r="K412">
        <v>1</v>
      </c>
      <c r="L412">
        <v>0</v>
      </c>
      <c r="M412">
        <v>0</v>
      </c>
      <c r="N412" t="s">
        <v>36</v>
      </c>
      <c r="O412" t="s">
        <v>68</v>
      </c>
      <c r="P412" t="s">
        <v>56</v>
      </c>
      <c r="Q412" t="s">
        <v>39</v>
      </c>
      <c r="R412">
        <v>0</v>
      </c>
      <c r="S412">
        <v>0</v>
      </c>
      <c r="T412">
        <v>0</v>
      </c>
      <c r="U412" t="s">
        <v>40</v>
      </c>
      <c r="V412" t="s">
        <v>40</v>
      </c>
      <c r="W412">
        <v>0</v>
      </c>
      <c r="X412" t="s">
        <v>41</v>
      </c>
      <c r="Y412">
        <v>104</v>
      </c>
      <c r="Z412">
        <v>0</v>
      </c>
      <c r="AA412">
        <v>0</v>
      </c>
      <c r="AB412" t="s">
        <v>42</v>
      </c>
      <c r="AC412">
        <v>62.67</v>
      </c>
      <c r="AD412">
        <v>0</v>
      </c>
      <c r="AE412">
        <v>0</v>
      </c>
      <c r="AF412" t="s">
        <v>48</v>
      </c>
      <c r="AG412" s="1">
        <v>42372</v>
      </c>
      <c r="AH412">
        <f>SUM(Hotel_Data_Mini[[#This Row],[adults]:[babies]])</f>
        <v>1</v>
      </c>
      <c r="AI412">
        <f>SUM(Hotel_Data_Mini[[#This Row],[stays_in_weekend_nights]:[stays_in_week_nights]])</f>
        <v>3</v>
      </c>
      <c r="AJ412">
        <f>IF(Hotel_Data_Mini[[#This Row],[reserved_room_type]]=Hotel_Data_Mini[[#This Row],[assigned_room_type]],0,1)</f>
        <v>0</v>
      </c>
    </row>
    <row r="413" spans="1:36" x14ac:dyDescent="0.25">
      <c r="A413" t="s">
        <v>33</v>
      </c>
      <c r="B413" t="s">
        <v>34</v>
      </c>
      <c r="C413">
        <v>1</v>
      </c>
      <c r="D413">
        <v>142</v>
      </c>
      <c r="E413">
        <v>2015</v>
      </c>
      <c r="F413" t="s">
        <v>57</v>
      </c>
      <c r="G413">
        <v>40</v>
      </c>
      <c r="H413">
        <v>30</v>
      </c>
      <c r="I413">
        <v>2</v>
      </c>
      <c r="J413">
        <v>4</v>
      </c>
      <c r="K413">
        <v>2</v>
      </c>
      <c r="L413">
        <v>0</v>
      </c>
      <c r="M413">
        <v>0</v>
      </c>
      <c r="N413" t="s">
        <v>36</v>
      </c>
      <c r="O413" t="s">
        <v>37</v>
      </c>
      <c r="P413" t="s">
        <v>38</v>
      </c>
      <c r="Q413" t="s">
        <v>39</v>
      </c>
      <c r="R413">
        <v>0</v>
      </c>
      <c r="S413">
        <v>0</v>
      </c>
      <c r="T413">
        <v>0</v>
      </c>
      <c r="U413" t="s">
        <v>71</v>
      </c>
      <c r="V413" t="s">
        <v>71</v>
      </c>
      <c r="W413">
        <v>0</v>
      </c>
      <c r="X413" t="s">
        <v>41</v>
      </c>
      <c r="Y413">
        <v>240</v>
      </c>
      <c r="Z413">
        <v>0</v>
      </c>
      <c r="AA413">
        <v>0</v>
      </c>
      <c r="AB413" t="s">
        <v>42</v>
      </c>
      <c r="AC413">
        <v>79.83</v>
      </c>
      <c r="AD413">
        <v>0</v>
      </c>
      <c r="AE413">
        <v>1</v>
      </c>
      <c r="AF413" t="s">
        <v>43</v>
      </c>
      <c r="AG413" s="1">
        <v>42170</v>
      </c>
      <c r="AH413">
        <f>SUM(Hotel_Data_Mini[[#This Row],[adults]:[babies]])</f>
        <v>2</v>
      </c>
      <c r="AI413">
        <f>SUM(Hotel_Data_Mini[[#This Row],[stays_in_weekend_nights]:[stays_in_week_nights]])</f>
        <v>6</v>
      </c>
      <c r="AJ413">
        <f>IF(Hotel_Data_Mini[[#This Row],[reserved_room_type]]=Hotel_Data_Mini[[#This Row],[assigned_room_type]],0,1)</f>
        <v>0</v>
      </c>
    </row>
    <row r="414" spans="1:36" x14ac:dyDescent="0.25">
      <c r="A414" t="s">
        <v>33</v>
      </c>
      <c r="B414" t="s">
        <v>34</v>
      </c>
      <c r="C414">
        <v>0</v>
      </c>
      <c r="D414">
        <v>136</v>
      </c>
      <c r="E414">
        <v>2015</v>
      </c>
      <c r="F414" t="s">
        <v>45</v>
      </c>
      <c r="G414">
        <v>33</v>
      </c>
      <c r="H414">
        <v>10</v>
      </c>
      <c r="I414">
        <v>1</v>
      </c>
      <c r="J414">
        <v>5</v>
      </c>
      <c r="K414">
        <v>2</v>
      </c>
      <c r="L414">
        <v>0</v>
      </c>
      <c r="M414">
        <v>0</v>
      </c>
      <c r="N414" t="s">
        <v>36</v>
      </c>
      <c r="O414" t="s">
        <v>37</v>
      </c>
      <c r="P414" t="s">
        <v>38</v>
      </c>
      <c r="Q414" t="s">
        <v>39</v>
      </c>
      <c r="R414">
        <v>0</v>
      </c>
      <c r="S414">
        <v>0</v>
      </c>
      <c r="T414">
        <v>0</v>
      </c>
      <c r="U414" t="s">
        <v>66</v>
      </c>
      <c r="V414" t="s">
        <v>66</v>
      </c>
      <c r="W414">
        <v>0</v>
      </c>
      <c r="X414" t="s">
        <v>41</v>
      </c>
      <c r="Y414">
        <v>240</v>
      </c>
      <c r="Z414">
        <v>0</v>
      </c>
      <c r="AA414">
        <v>0</v>
      </c>
      <c r="AB414" t="s">
        <v>42</v>
      </c>
      <c r="AC414">
        <v>179.1</v>
      </c>
      <c r="AD414">
        <v>1</v>
      </c>
      <c r="AE414">
        <v>1</v>
      </c>
      <c r="AF414" t="s">
        <v>48</v>
      </c>
      <c r="AG414" s="1">
        <v>42232</v>
      </c>
      <c r="AH414">
        <f>SUM(Hotel_Data_Mini[[#This Row],[adults]:[babies]])</f>
        <v>2</v>
      </c>
      <c r="AI414">
        <f>SUM(Hotel_Data_Mini[[#This Row],[stays_in_weekend_nights]:[stays_in_week_nights]])</f>
        <v>6</v>
      </c>
      <c r="AJ414">
        <f>IF(Hotel_Data_Mini[[#This Row],[reserved_room_type]]=Hotel_Data_Mini[[#This Row],[assigned_room_type]],0,1)</f>
        <v>0</v>
      </c>
    </row>
    <row r="415" spans="1:36" x14ac:dyDescent="0.25">
      <c r="A415" t="s">
        <v>33</v>
      </c>
      <c r="B415" t="s">
        <v>44</v>
      </c>
      <c r="C415">
        <v>1</v>
      </c>
      <c r="D415">
        <v>86</v>
      </c>
      <c r="E415">
        <v>2015</v>
      </c>
      <c r="F415" t="s">
        <v>35</v>
      </c>
      <c r="G415">
        <v>40</v>
      </c>
      <c r="H415">
        <v>3</v>
      </c>
      <c r="I415">
        <v>2</v>
      </c>
      <c r="J415">
        <v>1</v>
      </c>
      <c r="K415">
        <v>2</v>
      </c>
      <c r="L415">
        <v>0</v>
      </c>
      <c r="M415">
        <v>0</v>
      </c>
      <c r="N415" t="s">
        <v>54</v>
      </c>
      <c r="O415" t="s">
        <v>37</v>
      </c>
      <c r="P415" t="s">
        <v>50</v>
      </c>
      <c r="Q415" t="s">
        <v>39</v>
      </c>
      <c r="R415">
        <v>0</v>
      </c>
      <c r="S415">
        <v>0</v>
      </c>
      <c r="T415">
        <v>0</v>
      </c>
      <c r="U415" t="s">
        <v>40</v>
      </c>
      <c r="V415" t="s">
        <v>40</v>
      </c>
      <c r="W415">
        <v>0</v>
      </c>
      <c r="X415" t="s">
        <v>41</v>
      </c>
      <c r="Y415">
        <v>1</v>
      </c>
      <c r="Z415">
        <v>0</v>
      </c>
      <c r="AA415">
        <v>0</v>
      </c>
      <c r="AB415" t="s">
        <v>53</v>
      </c>
      <c r="AC415">
        <v>86</v>
      </c>
      <c r="AD415">
        <v>0</v>
      </c>
      <c r="AE415">
        <v>0</v>
      </c>
      <c r="AF415" t="s">
        <v>43</v>
      </c>
      <c r="AG415" s="1">
        <v>42275</v>
      </c>
      <c r="AH415">
        <f>SUM(Hotel_Data_Mini[[#This Row],[adults]:[babies]])</f>
        <v>2</v>
      </c>
      <c r="AI415">
        <f>SUM(Hotel_Data_Mini[[#This Row],[stays_in_weekend_nights]:[stays_in_week_nights]])</f>
        <v>3</v>
      </c>
      <c r="AJ415">
        <f>IF(Hotel_Data_Mini[[#This Row],[reserved_room_type]]=Hotel_Data_Mini[[#This Row],[assigned_room_type]],0,1)</f>
        <v>0</v>
      </c>
    </row>
    <row r="416" spans="1:36" x14ac:dyDescent="0.25">
      <c r="A416" t="s">
        <v>33</v>
      </c>
      <c r="B416" t="s">
        <v>44</v>
      </c>
      <c r="C416">
        <v>1</v>
      </c>
      <c r="D416">
        <v>168</v>
      </c>
      <c r="E416">
        <v>2015</v>
      </c>
      <c r="F416" t="s">
        <v>57</v>
      </c>
      <c r="G416">
        <v>37</v>
      </c>
      <c r="H416">
        <v>11</v>
      </c>
      <c r="I416">
        <v>0</v>
      </c>
      <c r="J416">
        <v>2</v>
      </c>
      <c r="K416">
        <v>2</v>
      </c>
      <c r="L416">
        <v>0</v>
      </c>
      <c r="M416">
        <v>0</v>
      </c>
      <c r="N416" t="s">
        <v>36</v>
      </c>
      <c r="O416" t="s">
        <v>37</v>
      </c>
      <c r="P416" t="s">
        <v>50</v>
      </c>
      <c r="Q416" t="s">
        <v>39</v>
      </c>
      <c r="R416">
        <v>0</v>
      </c>
      <c r="S416">
        <v>0</v>
      </c>
      <c r="T416">
        <v>0</v>
      </c>
      <c r="U416" t="s">
        <v>40</v>
      </c>
      <c r="V416" t="s">
        <v>40</v>
      </c>
      <c r="W416">
        <v>0</v>
      </c>
      <c r="X416" t="s">
        <v>41</v>
      </c>
      <c r="Y416">
        <v>1</v>
      </c>
      <c r="Z416">
        <v>0</v>
      </c>
      <c r="AA416">
        <v>0</v>
      </c>
      <c r="AB416" t="s">
        <v>53</v>
      </c>
      <c r="AC416">
        <v>60</v>
      </c>
      <c r="AD416">
        <v>0</v>
      </c>
      <c r="AE416">
        <v>0</v>
      </c>
      <c r="AF416" t="s">
        <v>43</v>
      </c>
      <c r="AG416" s="1">
        <v>42256</v>
      </c>
      <c r="AH416">
        <f>SUM(Hotel_Data_Mini[[#This Row],[adults]:[babies]])</f>
        <v>2</v>
      </c>
      <c r="AI416">
        <f>SUM(Hotel_Data_Mini[[#This Row],[stays_in_weekend_nights]:[stays_in_week_nights]])</f>
        <v>2</v>
      </c>
      <c r="AJ416">
        <f>IF(Hotel_Data_Mini[[#This Row],[reserved_room_type]]=Hotel_Data_Mini[[#This Row],[assigned_room_type]],0,1)</f>
        <v>0</v>
      </c>
    </row>
    <row r="417" spans="1:36" x14ac:dyDescent="0.25">
      <c r="A417" t="s">
        <v>33</v>
      </c>
      <c r="B417" t="s">
        <v>34</v>
      </c>
      <c r="C417">
        <v>1</v>
      </c>
      <c r="D417">
        <v>0</v>
      </c>
      <c r="E417">
        <v>2015</v>
      </c>
      <c r="F417" t="s">
        <v>57</v>
      </c>
      <c r="G417">
        <v>37</v>
      </c>
      <c r="H417">
        <v>9</v>
      </c>
      <c r="I417">
        <v>0</v>
      </c>
      <c r="J417">
        <v>1</v>
      </c>
      <c r="K417">
        <v>2</v>
      </c>
      <c r="L417">
        <v>0</v>
      </c>
      <c r="M417">
        <v>0</v>
      </c>
      <c r="N417" t="s">
        <v>36</v>
      </c>
      <c r="O417" t="s">
        <v>37</v>
      </c>
      <c r="P417" t="s">
        <v>47</v>
      </c>
      <c r="Q417" t="s">
        <v>47</v>
      </c>
      <c r="R417">
        <v>0</v>
      </c>
      <c r="S417">
        <v>0</v>
      </c>
      <c r="T417">
        <v>0</v>
      </c>
      <c r="U417" t="s">
        <v>40</v>
      </c>
      <c r="V417" t="s">
        <v>40</v>
      </c>
      <c r="W417">
        <v>0</v>
      </c>
      <c r="X417" t="s">
        <v>41</v>
      </c>
      <c r="Y417">
        <v>0</v>
      </c>
      <c r="Z417">
        <v>0</v>
      </c>
      <c r="AA417">
        <v>0</v>
      </c>
      <c r="AB417" t="s">
        <v>42</v>
      </c>
      <c r="AC417">
        <v>146</v>
      </c>
      <c r="AD417">
        <v>0</v>
      </c>
      <c r="AE417">
        <v>2</v>
      </c>
      <c r="AF417" t="s">
        <v>43</v>
      </c>
      <c r="AG417" s="1">
        <v>42256</v>
      </c>
      <c r="AH417">
        <f>SUM(Hotel_Data_Mini[[#This Row],[adults]:[babies]])</f>
        <v>2</v>
      </c>
      <c r="AI417">
        <f>SUM(Hotel_Data_Mini[[#This Row],[stays_in_weekend_nights]:[stays_in_week_nights]])</f>
        <v>1</v>
      </c>
      <c r="AJ417">
        <f>IF(Hotel_Data_Mini[[#This Row],[reserved_room_type]]=Hotel_Data_Mini[[#This Row],[assigned_room_type]],0,1)</f>
        <v>0</v>
      </c>
    </row>
    <row r="418" spans="1:36" x14ac:dyDescent="0.25">
      <c r="A418" t="s">
        <v>33</v>
      </c>
      <c r="B418" t="s">
        <v>44</v>
      </c>
      <c r="C418">
        <v>1</v>
      </c>
      <c r="D418">
        <v>349</v>
      </c>
      <c r="E418">
        <v>2015</v>
      </c>
      <c r="F418" t="s">
        <v>35</v>
      </c>
      <c r="G418">
        <v>40</v>
      </c>
      <c r="H418">
        <v>1</v>
      </c>
      <c r="I418">
        <v>0</v>
      </c>
      <c r="J418">
        <v>2</v>
      </c>
      <c r="K418">
        <v>2</v>
      </c>
      <c r="L418">
        <v>0</v>
      </c>
      <c r="M418">
        <v>0</v>
      </c>
      <c r="N418" t="s">
        <v>36</v>
      </c>
      <c r="O418" t="s">
        <v>37</v>
      </c>
      <c r="P418" t="s">
        <v>50</v>
      </c>
      <c r="Q418" t="s">
        <v>39</v>
      </c>
      <c r="R418">
        <v>0</v>
      </c>
      <c r="S418">
        <v>1</v>
      </c>
      <c r="T418">
        <v>0</v>
      </c>
      <c r="U418" t="s">
        <v>40</v>
      </c>
      <c r="V418" t="s">
        <v>40</v>
      </c>
      <c r="W418">
        <v>0</v>
      </c>
      <c r="X418" t="s">
        <v>51</v>
      </c>
      <c r="Y418">
        <v>1</v>
      </c>
      <c r="Z418">
        <v>0</v>
      </c>
      <c r="AA418">
        <v>0</v>
      </c>
      <c r="AB418" t="s">
        <v>59</v>
      </c>
      <c r="AC418">
        <v>62</v>
      </c>
      <c r="AD418">
        <v>0</v>
      </c>
      <c r="AE418">
        <v>0</v>
      </c>
      <c r="AF418" t="s">
        <v>43</v>
      </c>
      <c r="AG418" s="1">
        <v>42005</v>
      </c>
      <c r="AH418">
        <f>SUM(Hotel_Data_Mini[[#This Row],[adults]:[babies]])</f>
        <v>2</v>
      </c>
      <c r="AI418">
        <f>SUM(Hotel_Data_Mini[[#This Row],[stays_in_weekend_nights]:[stays_in_week_nights]])</f>
        <v>2</v>
      </c>
      <c r="AJ418">
        <f>IF(Hotel_Data_Mini[[#This Row],[reserved_room_type]]=Hotel_Data_Mini[[#This Row],[assigned_room_type]],0,1)</f>
        <v>0</v>
      </c>
    </row>
    <row r="419" spans="1:36" x14ac:dyDescent="0.25">
      <c r="A419" t="s">
        <v>33</v>
      </c>
      <c r="B419" t="s">
        <v>44</v>
      </c>
      <c r="C419">
        <v>0</v>
      </c>
      <c r="D419">
        <v>6</v>
      </c>
      <c r="E419">
        <v>2015</v>
      </c>
      <c r="F419" t="s">
        <v>45</v>
      </c>
      <c r="G419">
        <v>33</v>
      </c>
      <c r="H419">
        <v>12</v>
      </c>
      <c r="I419">
        <v>2</v>
      </c>
      <c r="J419">
        <v>4</v>
      </c>
      <c r="K419">
        <v>2</v>
      </c>
      <c r="L419">
        <v>0</v>
      </c>
      <c r="M419">
        <v>0</v>
      </c>
      <c r="N419" t="s">
        <v>36</v>
      </c>
      <c r="O419" t="s">
        <v>37</v>
      </c>
      <c r="P419" t="s">
        <v>38</v>
      </c>
      <c r="Q419" t="s">
        <v>39</v>
      </c>
      <c r="R419">
        <v>0</v>
      </c>
      <c r="S419">
        <v>0</v>
      </c>
      <c r="T419">
        <v>0</v>
      </c>
      <c r="U419" t="s">
        <v>40</v>
      </c>
      <c r="V419" t="s">
        <v>40</v>
      </c>
      <c r="W419">
        <v>0</v>
      </c>
      <c r="X419" t="s">
        <v>41</v>
      </c>
      <c r="Y419">
        <v>9</v>
      </c>
      <c r="Z419">
        <v>0</v>
      </c>
      <c r="AA419">
        <v>0</v>
      </c>
      <c r="AB419" t="s">
        <v>59</v>
      </c>
      <c r="AC419">
        <v>90</v>
      </c>
      <c r="AD419">
        <v>0</v>
      </c>
      <c r="AE419">
        <v>2</v>
      </c>
      <c r="AF419" t="s">
        <v>48</v>
      </c>
      <c r="AG419" s="1">
        <v>42234</v>
      </c>
      <c r="AH419">
        <f>SUM(Hotel_Data_Mini[[#This Row],[adults]:[babies]])</f>
        <v>2</v>
      </c>
      <c r="AI419">
        <f>SUM(Hotel_Data_Mini[[#This Row],[stays_in_weekend_nights]:[stays_in_week_nights]])</f>
        <v>6</v>
      </c>
      <c r="AJ419">
        <f>IF(Hotel_Data_Mini[[#This Row],[reserved_room_type]]=Hotel_Data_Mini[[#This Row],[assigned_room_type]],0,1)</f>
        <v>0</v>
      </c>
    </row>
    <row r="420" spans="1:36" x14ac:dyDescent="0.25">
      <c r="A420" t="s">
        <v>33</v>
      </c>
      <c r="B420" t="s">
        <v>34</v>
      </c>
      <c r="C420">
        <v>0</v>
      </c>
      <c r="D420">
        <v>13</v>
      </c>
      <c r="E420">
        <v>2015</v>
      </c>
      <c r="F420" t="s">
        <v>57</v>
      </c>
      <c r="G420">
        <v>40</v>
      </c>
      <c r="H420">
        <v>28</v>
      </c>
      <c r="I420">
        <v>1</v>
      </c>
      <c r="J420">
        <v>0</v>
      </c>
      <c r="K420">
        <v>2</v>
      </c>
      <c r="L420">
        <v>0</v>
      </c>
      <c r="M420">
        <v>0</v>
      </c>
      <c r="N420" t="s">
        <v>36</v>
      </c>
      <c r="O420" t="s">
        <v>55</v>
      </c>
      <c r="P420" t="s">
        <v>38</v>
      </c>
      <c r="Q420" t="s">
        <v>39</v>
      </c>
      <c r="R420">
        <v>0</v>
      </c>
      <c r="S420">
        <v>0</v>
      </c>
      <c r="T420">
        <v>0</v>
      </c>
      <c r="U420" t="s">
        <v>40</v>
      </c>
      <c r="V420" t="s">
        <v>76</v>
      </c>
      <c r="W420">
        <v>0</v>
      </c>
      <c r="X420" t="s">
        <v>41</v>
      </c>
      <c r="Y420">
        <v>241</v>
      </c>
      <c r="Z420">
        <v>0</v>
      </c>
      <c r="AA420">
        <v>0</v>
      </c>
      <c r="AB420" t="s">
        <v>42</v>
      </c>
      <c r="AC420">
        <v>56.98</v>
      </c>
      <c r="AD420">
        <v>0</v>
      </c>
      <c r="AE420">
        <v>1</v>
      </c>
      <c r="AF420" t="s">
        <v>48</v>
      </c>
      <c r="AG420" s="1">
        <v>42276</v>
      </c>
      <c r="AH420">
        <f>SUM(Hotel_Data_Mini[[#This Row],[adults]:[babies]])</f>
        <v>2</v>
      </c>
      <c r="AI420">
        <f>SUM(Hotel_Data_Mini[[#This Row],[stays_in_weekend_nights]:[stays_in_week_nights]])</f>
        <v>1</v>
      </c>
      <c r="AJ420">
        <f>IF(Hotel_Data_Mini[[#This Row],[reserved_room_type]]=Hotel_Data_Mini[[#This Row],[assigned_room_type]],0,1)</f>
        <v>1</v>
      </c>
    </row>
    <row r="421" spans="1:36" x14ac:dyDescent="0.25">
      <c r="A421" t="s">
        <v>33</v>
      </c>
      <c r="B421" t="s">
        <v>44</v>
      </c>
      <c r="C421">
        <v>1</v>
      </c>
      <c r="D421">
        <v>16</v>
      </c>
      <c r="E421">
        <v>2015</v>
      </c>
      <c r="F421" t="s">
        <v>45</v>
      </c>
      <c r="G421">
        <v>32</v>
      </c>
      <c r="H421">
        <v>8</v>
      </c>
      <c r="I421">
        <v>2</v>
      </c>
      <c r="J421">
        <v>2</v>
      </c>
      <c r="K421">
        <v>2</v>
      </c>
      <c r="L421">
        <v>0</v>
      </c>
      <c r="M421">
        <v>0</v>
      </c>
      <c r="N421" t="s">
        <v>36</v>
      </c>
      <c r="O421" t="s">
        <v>37</v>
      </c>
      <c r="P421" t="s">
        <v>50</v>
      </c>
      <c r="Q421" t="s">
        <v>39</v>
      </c>
      <c r="R421">
        <v>0</v>
      </c>
      <c r="S421">
        <v>0</v>
      </c>
      <c r="T421">
        <v>0</v>
      </c>
      <c r="U421" t="s">
        <v>40</v>
      </c>
      <c r="V421" t="s">
        <v>40</v>
      </c>
      <c r="W421">
        <v>0</v>
      </c>
      <c r="X421" t="s">
        <v>41</v>
      </c>
      <c r="Y421">
        <v>1</v>
      </c>
      <c r="Z421">
        <v>0</v>
      </c>
      <c r="AA421">
        <v>0</v>
      </c>
      <c r="AB421" t="s">
        <v>53</v>
      </c>
      <c r="AC421">
        <v>62</v>
      </c>
      <c r="AD421">
        <v>0</v>
      </c>
      <c r="AE421">
        <v>0</v>
      </c>
      <c r="AF421" t="s">
        <v>43</v>
      </c>
      <c r="AG421" s="1">
        <v>42222</v>
      </c>
      <c r="AH421">
        <f>SUM(Hotel_Data_Mini[[#This Row],[adults]:[babies]])</f>
        <v>2</v>
      </c>
      <c r="AI421">
        <f>SUM(Hotel_Data_Mini[[#This Row],[stays_in_weekend_nights]:[stays_in_week_nights]])</f>
        <v>4</v>
      </c>
      <c r="AJ421">
        <f>IF(Hotel_Data_Mini[[#This Row],[reserved_room_type]]=Hotel_Data_Mini[[#This Row],[assigned_room_type]],0,1)</f>
        <v>0</v>
      </c>
    </row>
    <row r="422" spans="1:36" x14ac:dyDescent="0.25">
      <c r="A422" t="s">
        <v>33</v>
      </c>
      <c r="B422" t="s">
        <v>44</v>
      </c>
      <c r="C422">
        <v>1</v>
      </c>
      <c r="D422">
        <v>224</v>
      </c>
      <c r="E422">
        <v>2015</v>
      </c>
      <c r="F422" t="s">
        <v>57</v>
      </c>
      <c r="G422">
        <v>37</v>
      </c>
      <c r="H422">
        <v>11</v>
      </c>
      <c r="I422">
        <v>1</v>
      </c>
      <c r="J422">
        <v>2</v>
      </c>
      <c r="K422">
        <v>2</v>
      </c>
      <c r="L422">
        <v>0</v>
      </c>
      <c r="M422">
        <v>0</v>
      </c>
      <c r="N422" t="s">
        <v>54</v>
      </c>
      <c r="O422" t="s">
        <v>37</v>
      </c>
      <c r="P422" t="s">
        <v>50</v>
      </c>
      <c r="Q422" t="s">
        <v>39</v>
      </c>
      <c r="R422">
        <v>0</v>
      </c>
      <c r="S422">
        <v>1</v>
      </c>
      <c r="T422">
        <v>0</v>
      </c>
      <c r="U422" t="s">
        <v>40</v>
      </c>
      <c r="V422" t="s">
        <v>40</v>
      </c>
      <c r="W422">
        <v>0</v>
      </c>
      <c r="X422" t="s">
        <v>51</v>
      </c>
      <c r="Y422">
        <v>1</v>
      </c>
      <c r="Z422">
        <v>0</v>
      </c>
      <c r="AA422">
        <v>0</v>
      </c>
      <c r="AB422" t="s">
        <v>42</v>
      </c>
      <c r="AC422">
        <v>90</v>
      </c>
      <c r="AD422">
        <v>0</v>
      </c>
      <c r="AE422">
        <v>0</v>
      </c>
      <c r="AF422" t="s">
        <v>43</v>
      </c>
      <c r="AG422" s="1">
        <v>42210</v>
      </c>
      <c r="AH422">
        <f>SUM(Hotel_Data_Mini[[#This Row],[adults]:[babies]])</f>
        <v>2</v>
      </c>
      <c r="AI422">
        <f>SUM(Hotel_Data_Mini[[#This Row],[stays_in_weekend_nights]:[stays_in_week_nights]])</f>
        <v>3</v>
      </c>
      <c r="AJ422">
        <f>IF(Hotel_Data_Mini[[#This Row],[reserved_room_type]]=Hotel_Data_Mini[[#This Row],[assigned_room_type]],0,1)</f>
        <v>0</v>
      </c>
    </row>
    <row r="423" spans="1:36" x14ac:dyDescent="0.25">
      <c r="A423" t="s">
        <v>33</v>
      </c>
      <c r="B423" t="s">
        <v>44</v>
      </c>
      <c r="C423">
        <v>1</v>
      </c>
      <c r="D423">
        <v>2</v>
      </c>
      <c r="E423">
        <v>2015</v>
      </c>
      <c r="F423" t="s">
        <v>45</v>
      </c>
      <c r="G423">
        <v>33</v>
      </c>
      <c r="H423">
        <v>15</v>
      </c>
      <c r="I423">
        <v>2</v>
      </c>
      <c r="J423">
        <v>1</v>
      </c>
      <c r="K423">
        <v>2</v>
      </c>
      <c r="L423">
        <v>1</v>
      </c>
      <c r="M423">
        <v>0</v>
      </c>
      <c r="N423" t="s">
        <v>36</v>
      </c>
      <c r="O423" t="s">
        <v>55</v>
      </c>
      <c r="P423" t="s">
        <v>56</v>
      </c>
      <c r="Q423" t="s">
        <v>39</v>
      </c>
      <c r="R423">
        <v>0</v>
      </c>
      <c r="S423">
        <v>0</v>
      </c>
      <c r="T423">
        <v>0</v>
      </c>
      <c r="U423" t="s">
        <v>40</v>
      </c>
      <c r="V423" t="s">
        <v>40</v>
      </c>
      <c r="W423">
        <v>0</v>
      </c>
      <c r="X423" t="s">
        <v>41</v>
      </c>
      <c r="Y423">
        <v>17</v>
      </c>
      <c r="Z423">
        <v>0</v>
      </c>
      <c r="AA423">
        <v>0</v>
      </c>
      <c r="AB423" t="s">
        <v>53</v>
      </c>
      <c r="AC423">
        <v>68.5</v>
      </c>
      <c r="AD423">
        <v>0</v>
      </c>
      <c r="AE423">
        <v>0</v>
      </c>
      <c r="AF423" t="s">
        <v>43</v>
      </c>
      <c r="AG423" s="1">
        <v>42229</v>
      </c>
      <c r="AH423">
        <f>SUM(Hotel_Data_Mini[[#This Row],[adults]:[babies]])</f>
        <v>3</v>
      </c>
      <c r="AI423">
        <f>SUM(Hotel_Data_Mini[[#This Row],[stays_in_weekend_nights]:[stays_in_week_nights]])</f>
        <v>3</v>
      </c>
      <c r="AJ423">
        <f>IF(Hotel_Data_Mini[[#This Row],[reserved_room_type]]=Hotel_Data_Mini[[#This Row],[assigned_room_type]],0,1)</f>
        <v>0</v>
      </c>
    </row>
    <row r="424" spans="1:36" x14ac:dyDescent="0.25">
      <c r="A424" t="s">
        <v>33</v>
      </c>
      <c r="B424" t="s">
        <v>44</v>
      </c>
      <c r="C424">
        <v>1</v>
      </c>
      <c r="D424">
        <v>14</v>
      </c>
      <c r="E424">
        <v>2015</v>
      </c>
      <c r="F424" t="s">
        <v>72</v>
      </c>
      <c r="G424">
        <v>45</v>
      </c>
      <c r="H424">
        <v>6</v>
      </c>
      <c r="I424">
        <v>0</v>
      </c>
      <c r="J424">
        <v>1</v>
      </c>
      <c r="K424">
        <v>2</v>
      </c>
      <c r="L424">
        <v>0</v>
      </c>
      <c r="M424">
        <v>0</v>
      </c>
      <c r="N424" t="s">
        <v>36</v>
      </c>
      <c r="O424" t="s">
        <v>37</v>
      </c>
      <c r="P424" t="s">
        <v>47</v>
      </c>
      <c r="Q424" t="s">
        <v>47</v>
      </c>
      <c r="R424">
        <v>0</v>
      </c>
      <c r="S424">
        <v>0</v>
      </c>
      <c r="T424">
        <v>0</v>
      </c>
      <c r="U424" t="s">
        <v>40</v>
      </c>
      <c r="V424" t="s">
        <v>65</v>
      </c>
      <c r="W424">
        <v>0</v>
      </c>
      <c r="X424" t="s">
        <v>41</v>
      </c>
      <c r="Y424">
        <v>14</v>
      </c>
      <c r="Z424">
        <v>0</v>
      </c>
      <c r="AA424">
        <v>0</v>
      </c>
      <c r="AB424" t="s">
        <v>42</v>
      </c>
      <c r="AC424">
        <v>75</v>
      </c>
      <c r="AD424">
        <v>0</v>
      </c>
      <c r="AE424">
        <v>0</v>
      </c>
      <c r="AF424" t="s">
        <v>85</v>
      </c>
      <c r="AG424" s="1">
        <v>0</v>
      </c>
      <c r="AH424">
        <f>SUM(Hotel_Data_Mini[[#This Row],[adults]:[babies]])</f>
        <v>2</v>
      </c>
      <c r="AI424">
        <f>SUM(Hotel_Data_Mini[[#This Row],[stays_in_weekend_nights]:[stays_in_week_nights]])</f>
        <v>1</v>
      </c>
      <c r="AJ424">
        <f>IF(Hotel_Data_Mini[[#This Row],[reserved_room_type]]=Hotel_Data_Mini[[#This Row],[assigned_room_type]],0,1)</f>
        <v>1</v>
      </c>
    </row>
    <row r="425" spans="1:36" x14ac:dyDescent="0.25">
      <c r="A425" t="s">
        <v>33</v>
      </c>
      <c r="B425" t="s">
        <v>34</v>
      </c>
      <c r="C425">
        <v>0</v>
      </c>
      <c r="D425">
        <v>36</v>
      </c>
      <c r="E425">
        <v>2015</v>
      </c>
      <c r="F425" t="s">
        <v>72</v>
      </c>
      <c r="G425">
        <v>47</v>
      </c>
      <c r="H425">
        <v>20</v>
      </c>
      <c r="I425">
        <v>0</v>
      </c>
      <c r="J425">
        <v>2</v>
      </c>
      <c r="K425">
        <v>2</v>
      </c>
      <c r="L425">
        <v>0</v>
      </c>
      <c r="M425">
        <v>0</v>
      </c>
      <c r="N425" t="s">
        <v>70</v>
      </c>
      <c r="O425" t="s">
        <v>46</v>
      </c>
      <c r="P425" t="s">
        <v>50</v>
      </c>
      <c r="Q425" t="s">
        <v>39</v>
      </c>
      <c r="R425">
        <v>0</v>
      </c>
      <c r="S425">
        <v>0</v>
      </c>
      <c r="T425">
        <v>0</v>
      </c>
      <c r="U425" t="s">
        <v>40</v>
      </c>
      <c r="V425" t="s">
        <v>62</v>
      </c>
      <c r="W425">
        <v>0</v>
      </c>
      <c r="X425" t="s">
        <v>41</v>
      </c>
      <c r="Y425">
        <v>38</v>
      </c>
      <c r="Z425">
        <v>0</v>
      </c>
      <c r="AA425">
        <v>0</v>
      </c>
      <c r="AB425" t="s">
        <v>53</v>
      </c>
      <c r="AC425">
        <v>64</v>
      </c>
      <c r="AD425">
        <v>0</v>
      </c>
      <c r="AE425">
        <v>0</v>
      </c>
      <c r="AF425" t="s">
        <v>48</v>
      </c>
      <c r="AG425" s="1">
        <v>42330</v>
      </c>
      <c r="AH425">
        <f>SUM(Hotel_Data_Mini[[#This Row],[adults]:[babies]])</f>
        <v>2</v>
      </c>
      <c r="AI425">
        <f>SUM(Hotel_Data_Mini[[#This Row],[stays_in_weekend_nights]:[stays_in_week_nights]])</f>
        <v>2</v>
      </c>
      <c r="AJ425">
        <f>IF(Hotel_Data_Mini[[#This Row],[reserved_room_type]]=Hotel_Data_Mini[[#This Row],[assigned_room_type]],0,1)</f>
        <v>1</v>
      </c>
    </row>
    <row r="426" spans="1:36" x14ac:dyDescent="0.25">
      <c r="A426" t="s">
        <v>33</v>
      </c>
      <c r="B426" t="s">
        <v>44</v>
      </c>
      <c r="C426">
        <v>0</v>
      </c>
      <c r="D426">
        <v>3</v>
      </c>
      <c r="E426">
        <v>2015</v>
      </c>
      <c r="F426" t="s">
        <v>72</v>
      </c>
      <c r="G426">
        <v>46</v>
      </c>
      <c r="H426">
        <v>9</v>
      </c>
      <c r="I426">
        <v>1</v>
      </c>
      <c r="J426">
        <v>5</v>
      </c>
      <c r="K426">
        <v>2</v>
      </c>
      <c r="L426">
        <v>0</v>
      </c>
      <c r="M426">
        <v>0</v>
      </c>
      <c r="N426" t="s">
        <v>36</v>
      </c>
      <c r="O426" t="s">
        <v>96</v>
      </c>
      <c r="P426" t="s">
        <v>38</v>
      </c>
      <c r="Q426" t="s">
        <v>39</v>
      </c>
      <c r="R426">
        <v>0</v>
      </c>
      <c r="S426">
        <v>0</v>
      </c>
      <c r="T426">
        <v>0</v>
      </c>
      <c r="U426" t="s">
        <v>60</v>
      </c>
      <c r="V426" t="s">
        <v>60</v>
      </c>
      <c r="W426">
        <v>0</v>
      </c>
      <c r="X426" t="s">
        <v>41</v>
      </c>
      <c r="Y426">
        <v>7</v>
      </c>
      <c r="Z426">
        <v>0</v>
      </c>
      <c r="AA426">
        <v>0</v>
      </c>
      <c r="AB426" t="s">
        <v>42</v>
      </c>
      <c r="AC426">
        <v>72.75</v>
      </c>
      <c r="AD426">
        <v>0</v>
      </c>
      <c r="AE426">
        <v>1</v>
      </c>
      <c r="AF426" t="s">
        <v>48</v>
      </c>
      <c r="AG426" s="1">
        <v>42323</v>
      </c>
      <c r="AH426">
        <f>SUM(Hotel_Data_Mini[[#This Row],[adults]:[babies]])</f>
        <v>2</v>
      </c>
      <c r="AI426">
        <f>SUM(Hotel_Data_Mini[[#This Row],[stays_in_weekend_nights]:[stays_in_week_nights]])</f>
        <v>6</v>
      </c>
      <c r="AJ426">
        <f>IF(Hotel_Data_Mini[[#This Row],[reserved_room_type]]=Hotel_Data_Mini[[#This Row],[assigned_room_type]],0,1)</f>
        <v>0</v>
      </c>
    </row>
    <row r="427" spans="1:36" x14ac:dyDescent="0.25">
      <c r="A427" t="s">
        <v>33</v>
      </c>
      <c r="B427" t="s">
        <v>34</v>
      </c>
      <c r="C427">
        <v>0</v>
      </c>
      <c r="D427">
        <v>54</v>
      </c>
      <c r="E427">
        <v>2015</v>
      </c>
      <c r="F427" t="s">
        <v>52</v>
      </c>
      <c r="G427">
        <v>28</v>
      </c>
      <c r="H427">
        <v>11</v>
      </c>
      <c r="I427">
        <v>2</v>
      </c>
      <c r="J427">
        <v>1</v>
      </c>
      <c r="K427">
        <v>2</v>
      </c>
      <c r="L427">
        <v>0</v>
      </c>
      <c r="M427">
        <v>0</v>
      </c>
      <c r="N427" t="s">
        <v>36</v>
      </c>
      <c r="O427" t="s">
        <v>37</v>
      </c>
      <c r="P427" t="s">
        <v>38</v>
      </c>
      <c r="Q427" t="s">
        <v>39</v>
      </c>
      <c r="R427">
        <v>0</v>
      </c>
      <c r="S427">
        <v>0</v>
      </c>
      <c r="T427">
        <v>0</v>
      </c>
      <c r="U427" t="s">
        <v>71</v>
      </c>
      <c r="V427" t="s">
        <v>65</v>
      </c>
      <c r="W427">
        <v>0</v>
      </c>
      <c r="X427" t="s">
        <v>41</v>
      </c>
      <c r="Y427">
        <v>240</v>
      </c>
      <c r="Z427">
        <v>0</v>
      </c>
      <c r="AA427">
        <v>0</v>
      </c>
      <c r="AB427" t="s">
        <v>42</v>
      </c>
      <c r="AC427">
        <v>123</v>
      </c>
      <c r="AD427">
        <v>0</v>
      </c>
      <c r="AE427">
        <v>0</v>
      </c>
      <c r="AF427" t="s">
        <v>48</v>
      </c>
      <c r="AG427" s="1">
        <v>42199</v>
      </c>
      <c r="AH427">
        <f>SUM(Hotel_Data_Mini[[#This Row],[adults]:[babies]])</f>
        <v>2</v>
      </c>
      <c r="AI427">
        <f>SUM(Hotel_Data_Mini[[#This Row],[stays_in_weekend_nights]:[stays_in_week_nights]])</f>
        <v>3</v>
      </c>
      <c r="AJ427">
        <f>IF(Hotel_Data_Mini[[#This Row],[reserved_room_type]]=Hotel_Data_Mini[[#This Row],[assigned_room_type]],0,1)</f>
        <v>1</v>
      </c>
    </row>
    <row r="428" spans="1:36" x14ac:dyDescent="0.25">
      <c r="A428" t="s">
        <v>33</v>
      </c>
      <c r="B428" t="s">
        <v>34</v>
      </c>
      <c r="C428">
        <v>0</v>
      </c>
      <c r="D428">
        <v>69</v>
      </c>
      <c r="E428">
        <v>2015</v>
      </c>
      <c r="F428" t="s">
        <v>52</v>
      </c>
      <c r="G428">
        <v>27</v>
      </c>
      <c r="H428">
        <v>3</v>
      </c>
      <c r="I428">
        <v>4</v>
      </c>
      <c r="J428">
        <v>10</v>
      </c>
      <c r="K428">
        <v>2</v>
      </c>
      <c r="L428">
        <v>0</v>
      </c>
      <c r="M428">
        <v>0</v>
      </c>
      <c r="N428" t="s">
        <v>36</v>
      </c>
      <c r="O428" t="s">
        <v>58</v>
      </c>
      <c r="P428" t="s">
        <v>38</v>
      </c>
      <c r="Q428" t="s">
        <v>39</v>
      </c>
      <c r="R428">
        <v>0</v>
      </c>
      <c r="S428">
        <v>0</v>
      </c>
      <c r="T428">
        <v>0</v>
      </c>
      <c r="U428" t="s">
        <v>65</v>
      </c>
      <c r="V428" t="s">
        <v>65</v>
      </c>
      <c r="W428">
        <v>1</v>
      </c>
      <c r="X428" t="s">
        <v>41</v>
      </c>
      <c r="Y428">
        <v>241</v>
      </c>
      <c r="Z428">
        <v>0</v>
      </c>
      <c r="AA428">
        <v>0</v>
      </c>
      <c r="AB428" t="s">
        <v>42</v>
      </c>
      <c r="AC428">
        <v>92.45</v>
      </c>
      <c r="AD428">
        <v>0</v>
      </c>
      <c r="AE428">
        <v>1</v>
      </c>
      <c r="AF428" t="s">
        <v>48</v>
      </c>
      <c r="AG428" s="1">
        <v>42202</v>
      </c>
      <c r="AH428">
        <f>SUM(Hotel_Data_Mini[[#This Row],[adults]:[babies]])</f>
        <v>2</v>
      </c>
      <c r="AI428">
        <f>SUM(Hotel_Data_Mini[[#This Row],[stays_in_weekend_nights]:[stays_in_week_nights]])</f>
        <v>14</v>
      </c>
      <c r="AJ428">
        <f>IF(Hotel_Data_Mini[[#This Row],[reserved_room_type]]=Hotel_Data_Mini[[#This Row],[assigned_room_type]],0,1)</f>
        <v>0</v>
      </c>
    </row>
    <row r="429" spans="1:36" x14ac:dyDescent="0.25">
      <c r="A429" t="s">
        <v>33</v>
      </c>
      <c r="B429" t="s">
        <v>44</v>
      </c>
      <c r="C429">
        <v>1</v>
      </c>
      <c r="D429">
        <v>264</v>
      </c>
      <c r="E429">
        <v>2015</v>
      </c>
      <c r="F429" t="s">
        <v>52</v>
      </c>
      <c r="G429">
        <v>28</v>
      </c>
      <c r="H429">
        <v>8</v>
      </c>
      <c r="I429">
        <v>0</v>
      </c>
      <c r="J429">
        <v>2</v>
      </c>
      <c r="K429">
        <v>2</v>
      </c>
      <c r="L429">
        <v>0</v>
      </c>
      <c r="M429">
        <v>0</v>
      </c>
      <c r="N429" t="s">
        <v>36</v>
      </c>
      <c r="O429" t="s">
        <v>37</v>
      </c>
      <c r="P429" t="s">
        <v>50</v>
      </c>
      <c r="Q429" t="s">
        <v>39</v>
      </c>
      <c r="R429">
        <v>0</v>
      </c>
      <c r="S429">
        <v>1</v>
      </c>
      <c r="T429">
        <v>0</v>
      </c>
      <c r="U429" t="s">
        <v>40</v>
      </c>
      <c r="V429" t="s">
        <v>40</v>
      </c>
      <c r="W429">
        <v>0</v>
      </c>
      <c r="X429" t="s">
        <v>41</v>
      </c>
      <c r="Y429">
        <v>1</v>
      </c>
      <c r="Z429">
        <v>0</v>
      </c>
      <c r="AA429">
        <v>0</v>
      </c>
      <c r="AB429" t="s">
        <v>53</v>
      </c>
      <c r="AC429">
        <v>62</v>
      </c>
      <c r="AD429">
        <v>0</v>
      </c>
      <c r="AE429">
        <v>0</v>
      </c>
      <c r="AF429" t="s">
        <v>43</v>
      </c>
      <c r="AG429" s="1">
        <v>42184</v>
      </c>
      <c r="AH429">
        <f>SUM(Hotel_Data_Mini[[#This Row],[adults]:[babies]])</f>
        <v>2</v>
      </c>
      <c r="AI429">
        <f>SUM(Hotel_Data_Mini[[#This Row],[stays_in_weekend_nights]:[stays_in_week_nights]])</f>
        <v>2</v>
      </c>
      <c r="AJ429">
        <f>IF(Hotel_Data_Mini[[#This Row],[reserved_room_type]]=Hotel_Data_Mini[[#This Row],[assigned_room_type]],0,1)</f>
        <v>0</v>
      </c>
    </row>
    <row r="430" spans="1:36" x14ac:dyDescent="0.25">
      <c r="A430" t="s">
        <v>33</v>
      </c>
      <c r="B430" t="s">
        <v>44</v>
      </c>
      <c r="C430">
        <v>0</v>
      </c>
      <c r="D430">
        <v>1</v>
      </c>
      <c r="E430">
        <v>2015</v>
      </c>
      <c r="F430" t="s">
        <v>52</v>
      </c>
      <c r="G430">
        <v>31</v>
      </c>
      <c r="H430">
        <v>28</v>
      </c>
      <c r="I430">
        <v>0</v>
      </c>
      <c r="J430">
        <v>2</v>
      </c>
      <c r="K430">
        <v>1</v>
      </c>
      <c r="L430">
        <v>0</v>
      </c>
      <c r="M430">
        <v>0</v>
      </c>
      <c r="N430" t="s">
        <v>36</v>
      </c>
      <c r="O430" t="s">
        <v>37</v>
      </c>
      <c r="P430" t="s">
        <v>69</v>
      </c>
      <c r="Q430" t="s">
        <v>47</v>
      </c>
      <c r="R430">
        <v>0</v>
      </c>
      <c r="S430">
        <v>0</v>
      </c>
      <c r="T430">
        <v>0</v>
      </c>
      <c r="U430" t="s">
        <v>40</v>
      </c>
      <c r="V430" t="s">
        <v>40</v>
      </c>
      <c r="W430">
        <v>3</v>
      </c>
      <c r="X430" t="s">
        <v>41</v>
      </c>
      <c r="Y430">
        <v>0</v>
      </c>
      <c r="Z430">
        <v>40</v>
      </c>
      <c r="AA430">
        <v>0</v>
      </c>
      <c r="AB430" t="s">
        <v>42</v>
      </c>
      <c r="AC430">
        <v>65</v>
      </c>
      <c r="AD430">
        <v>0</v>
      </c>
      <c r="AE430">
        <v>0</v>
      </c>
      <c r="AF430" t="s">
        <v>48</v>
      </c>
      <c r="AG430" s="1">
        <v>42215</v>
      </c>
      <c r="AH430">
        <f>SUM(Hotel_Data_Mini[[#This Row],[adults]:[babies]])</f>
        <v>1</v>
      </c>
      <c r="AI430">
        <f>SUM(Hotel_Data_Mini[[#This Row],[stays_in_weekend_nights]:[stays_in_week_nights]])</f>
        <v>2</v>
      </c>
      <c r="AJ430">
        <f>IF(Hotel_Data_Mini[[#This Row],[reserved_room_type]]=Hotel_Data_Mini[[#This Row],[assigned_room_type]],0,1)</f>
        <v>0</v>
      </c>
    </row>
    <row r="431" spans="1:36" x14ac:dyDescent="0.25">
      <c r="A431" t="s">
        <v>33</v>
      </c>
      <c r="B431" t="s">
        <v>44</v>
      </c>
      <c r="C431">
        <v>0</v>
      </c>
      <c r="D431">
        <v>19</v>
      </c>
      <c r="E431">
        <v>2015</v>
      </c>
      <c r="F431" t="s">
        <v>57</v>
      </c>
      <c r="G431">
        <v>39</v>
      </c>
      <c r="H431">
        <v>21</v>
      </c>
      <c r="I431">
        <v>1</v>
      </c>
      <c r="J431">
        <v>1</v>
      </c>
      <c r="K431">
        <v>2</v>
      </c>
      <c r="L431">
        <v>0</v>
      </c>
      <c r="M431">
        <v>0</v>
      </c>
      <c r="N431" t="s">
        <v>36</v>
      </c>
      <c r="O431" t="s">
        <v>46</v>
      </c>
      <c r="P431" t="s">
        <v>38</v>
      </c>
      <c r="Q431" t="s">
        <v>39</v>
      </c>
      <c r="R431">
        <v>0</v>
      </c>
      <c r="S431">
        <v>0</v>
      </c>
      <c r="T431">
        <v>0</v>
      </c>
      <c r="U431" t="s">
        <v>40</v>
      </c>
      <c r="V431" t="s">
        <v>40</v>
      </c>
      <c r="W431">
        <v>0</v>
      </c>
      <c r="X431" t="s">
        <v>41</v>
      </c>
      <c r="Y431">
        <v>9</v>
      </c>
      <c r="Z431">
        <v>0</v>
      </c>
      <c r="AA431">
        <v>0</v>
      </c>
      <c r="AB431" t="s">
        <v>59</v>
      </c>
      <c r="AC431">
        <v>124</v>
      </c>
      <c r="AD431">
        <v>0</v>
      </c>
      <c r="AE431">
        <v>0</v>
      </c>
      <c r="AF431" t="s">
        <v>48</v>
      </c>
      <c r="AG431" s="1">
        <v>42270</v>
      </c>
      <c r="AH431">
        <f>SUM(Hotel_Data_Mini[[#This Row],[adults]:[babies]])</f>
        <v>2</v>
      </c>
      <c r="AI431">
        <f>SUM(Hotel_Data_Mini[[#This Row],[stays_in_weekend_nights]:[stays_in_week_nights]])</f>
        <v>2</v>
      </c>
      <c r="AJ431">
        <f>IF(Hotel_Data_Mini[[#This Row],[reserved_room_type]]=Hotel_Data_Mini[[#This Row],[assigned_room_type]],0,1)</f>
        <v>0</v>
      </c>
    </row>
    <row r="432" spans="1:36" x14ac:dyDescent="0.25">
      <c r="A432" t="s">
        <v>33</v>
      </c>
      <c r="B432" t="s">
        <v>34</v>
      </c>
      <c r="C432">
        <v>1</v>
      </c>
      <c r="D432">
        <v>289</v>
      </c>
      <c r="E432">
        <v>2015</v>
      </c>
      <c r="F432" t="s">
        <v>72</v>
      </c>
      <c r="G432">
        <v>47</v>
      </c>
      <c r="H432">
        <v>20</v>
      </c>
      <c r="I432">
        <v>1</v>
      </c>
      <c r="J432">
        <v>2</v>
      </c>
      <c r="K432">
        <v>2</v>
      </c>
      <c r="L432">
        <v>0</v>
      </c>
      <c r="M432">
        <v>0</v>
      </c>
      <c r="N432" t="s">
        <v>70</v>
      </c>
      <c r="O432" t="s">
        <v>37</v>
      </c>
      <c r="P432" t="s">
        <v>50</v>
      </c>
      <c r="Q432" t="s">
        <v>39</v>
      </c>
      <c r="R432">
        <v>0</v>
      </c>
      <c r="S432">
        <v>1</v>
      </c>
      <c r="T432">
        <v>0</v>
      </c>
      <c r="U432" t="s">
        <v>40</v>
      </c>
      <c r="V432" t="s">
        <v>40</v>
      </c>
      <c r="W432">
        <v>0</v>
      </c>
      <c r="X432" t="s">
        <v>41</v>
      </c>
      <c r="Y432">
        <v>134</v>
      </c>
      <c r="Z432">
        <v>0</v>
      </c>
      <c r="AA432">
        <v>0</v>
      </c>
      <c r="AB432" t="s">
        <v>53</v>
      </c>
      <c r="AC432">
        <v>69</v>
      </c>
      <c r="AD432">
        <v>0</v>
      </c>
      <c r="AE432">
        <v>0</v>
      </c>
      <c r="AF432" t="s">
        <v>43</v>
      </c>
      <c r="AG432" s="1">
        <v>42306</v>
      </c>
      <c r="AH432">
        <f>SUM(Hotel_Data_Mini[[#This Row],[adults]:[babies]])</f>
        <v>2</v>
      </c>
      <c r="AI432">
        <f>SUM(Hotel_Data_Mini[[#This Row],[stays_in_weekend_nights]:[stays_in_week_nights]])</f>
        <v>3</v>
      </c>
      <c r="AJ432">
        <f>IF(Hotel_Data_Mini[[#This Row],[reserved_room_type]]=Hotel_Data_Mini[[#This Row],[assigned_room_type]],0,1)</f>
        <v>0</v>
      </c>
    </row>
    <row r="433" spans="1:36" x14ac:dyDescent="0.25">
      <c r="A433" t="s">
        <v>33</v>
      </c>
      <c r="B433" t="s">
        <v>34</v>
      </c>
      <c r="C433">
        <v>0</v>
      </c>
      <c r="D433">
        <v>211</v>
      </c>
      <c r="E433">
        <v>2015</v>
      </c>
      <c r="F433" t="s">
        <v>45</v>
      </c>
      <c r="G433">
        <v>32</v>
      </c>
      <c r="H433">
        <v>3</v>
      </c>
      <c r="I433">
        <v>1</v>
      </c>
      <c r="J433">
        <v>3</v>
      </c>
      <c r="K433">
        <v>2</v>
      </c>
      <c r="L433">
        <v>2</v>
      </c>
      <c r="M433">
        <v>0</v>
      </c>
      <c r="N433" t="s">
        <v>54</v>
      </c>
      <c r="O433" t="s">
        <v>37</v>
      </c>
      <c r="P433" t="s">
        <v>38</v>
      </c>
      <c r="Q433" t="s">
        <v>39</v>
      </c>
      <c r="R433">
        <v>0</v>
      </c>
      <c r="S433">
        <v>0</v>
      </c>
      <c r="T433">
        <v>0</v>
      </c>
      <c r="U433" t="s">
        <v>66</v>
      </c>
      <c r="V433" t="s">
        <v>63</v>
      </c>
      <c r="W433">
        <v>0</v>
      </c>
      <c r="X433" t="s">
        <v>41</v>
      </c>
      <c r="Y433">
        <v>240</v>
      </c>
      <c r="Z433">
        <v>0</v>
      </c>
      <c r="AA433">
        <v>0</v>
      </c>
      <c r="AB433" t="s">
        <v>42</v>
      </c>
      <c r="AC433">
        <v>244</v>
      </c>
      <c r="AD433">
        <v>1</v>
      </c>
      <c r="AE433">
        <v>2</v>
      </c>
      <c r="AF433" t="s">
        <v>48</v>
      </c>
      <c r="AG433" s="1">
        <v>42223</v>
      </c>
      <c r="AH433">
        <f>SUM(Hotel_Data_Mini[[#This Row],[adults]:[babies]])</f>
        <v>4</v>
      </c>
      <c r="AI433">
        <f>SUM(Hotel_Data_Mini[[#This Row],[stays_in_weekend_nights]:[stays_in_week_nights]])</f>
        <v>4</v>
      </c>
      <c r="AJ433">
        <f>IF(Hotel_Data_Mini[[#This Row],[reserved_room_type]]=Hotel_Data_Mini[[#This Row],[assigned_room_type]],0,1)</f>
        <v>1</v>
      </c>
    </row>
    <row r="434" spans="1:36" x14ac:dyDescent="0.25">
      <c r="A434" t="s">
        <v>33</v>
      </c>
      <c r="B434" t="s">
        <v>44</v>
      </c>
      <c r="C434">
        <v>1</v>
      </c>
      <c r="D434">
        <v>40</v>
      </c>
      <c r="E434">
        <v>2015</v>
      </c>
      <c r="F434" t="s">
        <v>35</v>
      </c>
      <c r="G434">
        <v>41</v>
      </c>
      <c r="H434">
        <v>5</v>
      </c>
      <c r="I434">
        <v>1</v>
      </c>
      <c r="J434">
        <v>2</v>
      </c>
      <c r="K434">
        <v>2</v>
      </c>
      <c r="L434">
        <v>0</v>
      </c>
      <c r="M434">
        <v>0</v>
      </c>
      <c r="N434" t="s">
        <v>36</v>
      </c>
      <c r="O434" t="s">
        <v>37</v>
      </c>
      <c r="P434" t="s">
        <v>38</v>
      </c>
      <c r="Q434" t="s">
        <v>39</v>
      </c>
      <c r="R434">
        <v>0</v>
      </c>
      <c r="S434">
        <v>0</v>
      </c>
      <c r="T434">
        <v>0</v>
      </c>
      <c r="U434" t="s">
        <v>40</v>
      </c>
      <c r="V434" t="s">
        <v>40</v>
      </c>
      <c r="W434">
        <v>0</v>
      </c>
      <c r="X434" t="s">
        <v>41</v>
      </c>
      <c r="Y434">
        <v>9</v>
      </c>
      <c r="Z434">
        <v>0</v>
      </c>
      <c r="AA434">
        <v>0</v>
      </c>
      <c r="AB434" t="s">
        <v>59</v>
      </c>
      <c r="AC434">
        <v>94.5</v>
      </c>
      <c r="AD434">
        <v>0</v>
      </c>
      <c r="AE434">
        <v>2</v>
      </c>
      <c r="AF434" t="s">
        <v>43</v>
      </c>
      <c r="AG434" s="1">
        <v>42264</v>
      </c>
      <c r="AH434">
        <f>SUM(Hotel_Data_Mini[[#This Row],[adults]:[babies]])</f>
        <v>2</v>
      </c>
      <c r="AI434">
        <f>SUM(Hotel_Data_Mini[[#This Row],[stays_in_weekend_nights]:[stays_in_week_nights]])</f>
        <v>3</v>
      </c>
      <c r="AJ434">
        <f>IF(Hotel_Data_Mini[[#This Row],[reserved_room_type]]=Hotel_Data_Mini[[#This Row],[assigned_room_type]],0,1)</f>
        <v>0</v>
      </c>
    </row>
    <row r="435" spans="1:36" x14ac:dyDescent="0.25">
      <c r="A435" t="s">
        <v>33</v>
      </c>
      <c r="B435" t="s">
        <v>44</v>
      </c>
      <c r="C435">
        <v>0</v>
      </c>
      <c r="D435">
        <v>0</v>
      </c>
      <c r="E435">
        <v>2015</v>
      </c>
      <c r="F435" t="s">
        <v>49</v>
      </c>
      <c r="G435">
        <v>49</v>
      </c>
      <c r="H435">
        <v>2</v>
      </c>
      <c r="I435">
        <v>0</v>
      </c>
      <c r="J435">
        <v>4</v>
      </c>
      <c r="K435">
        <v>2</v>
      </c>
      <c r="L435">
        <v>0</v>
      </c>
      <c r="M435">
        <v>0</v>
      </c>
      <c r="N435" t="s">
        <v>80</v>
      </c>
      <c r="O435" t="s">
        <v>105</v>
      </c>
      <c r="P435" t="s">
        <v>38</v>
      </c>
      <c r="Q435" t="s">
        <v>39</v>
      </c>
      <c r="R435">
        <v>0</v>
      </c>
      <c r="S435">
        <v>0</v>
      </c>
      <c r="T435">
        <v>0</v>
      </c>
      <c r="U435" t="s">
        <v>40</v>
      </c>
      <c r="V435" t="s">
        <v>40</v>
      </c>
      <c r="W435">
        <v>0</v>
      </c>
      <c r="X435" t="s">
        <v>41</v>
      </c>
      <c r="Y435">
        <v>10</v>
      </c>
      <c r="Z435">
        <v>0</v>
      </c>
      <c r="AA435">
        <v>0</v>
      </c>
      <c r="AB435" t="s">
        <v>42</v>
      </c>
      <c r="AC435">
        <v>67.95</v>
      </c>
      <c r="AD435">
        <v>0</v>
      </c>
      <c r="AE435">
        <v>0</v>
      </c>
      <c r="AF435" t="s">
        <v>48</v>
      </c>
      <c r="AG435" s="1">
        <v>0</v>
      </c>
      <c r="AH435">
        <f>SUM(Hotel_Data_Mini[[#This Row],[adults]:[babies]])</f>
        <v>2</v>
      </c>
      <c r="AI435">
        <f>SUM(Hotel_Data_Mini[[#This Row],[stays_in_weekend_nights]:[stays_in_week_nights]])</f>
        <v>4</v>
      </c>
      <c r="AJ435">
        <f>IF(Hotel_Data_Mini[[#This Row],[reserved_room_type]]=Hotel_Data_Mini[[#This Row],[assigned_room_type]],0,1)</f>
        <v>0</v>
      </c>
    </row>
    <row r="436" spans="1:36" x14ac:dyDescent="0.25">
      <c r="A436" t="s">
        <v>33</v>
      </c>
      <c r="B436" t="s">
        <v>44</v>
      </c>
      <c r="C436">
        <v>1</v>
      </c>
      <c r="D436">
        <v>334</v>
      </c>
      <c r="E436">
        <v>2015</v>
      </c>
      <c r="F436" t="s">
        <v>57</v>
      </c>
      <c r="G436">
        <v>38</v>
      </c>
      <c r="H436">
        <v>16</v>
      </c>
      <c r="I436">
        <v>0</v>
      </c>
      <c r="J436">
        <v>2</v>
      </c>
      <c r="K436">
        <v>2</v>
      </c>
      <c r="L436">
        <v>0</v>
      </c>
      <c r="M436">
        <v>0</v>
      </c>
      <c r="N436" t="s">
        <v>36</v>
      </c>
      <c r="O436" t="s">
        <v>37</v>
      </c>
      <c r="P436" t="s">
        <v>50</v>
      </c>
      <c r="Q436" t="s">
        <v>39</v>
      </c>
      <c r="R436">
        <v>0</v>
      </c>
      <c r="S436">
        <v>1</v>
      </c>
      <c r="T436">
        <v>0</v>
      </c>
      <c r="U436" t="s">
        <v>40</v>
      </c>
      <c r="V436" t="s">
        <v>40</v>
      </c>
      <c r="W436">
        <v>0</v>
      </c>
      <c r="X436" t="s">
        <v>51</v>
      </c>
      <c r="Y436">
        <v>1</v>
      </c>
      <c r="Z436">
        <v>0</v>
      </c>
      <c r="AA436">
        <v>0</v>
      </c>
      <c r="AB436" t="s">
        <v>53</v>
      </c>
      <c r="AC436">
        <v>62</v>
      </c>
      <c r="AD436">
        <v>0</v>
      </c>
      <c r="AE436">
        <v>0</v>
      </c>
      <c r="AF436" t="s">
        <v>43</v>
      </c>
      <c r="AG436" s="1">
        <v>42187</v>
      </c>
      <c r="AH436">
        <f>SUM(Hotel_Data_Mini[[#This Row],[adults]:[babies]])</f>
        <v>2</v>
      </c>
      <c r="AI436">
        <f>SUM(Hotel_Data_Mini[[#This Row],[stays_in_weekend_nights]:[stays_in_week_nights]])</f>
        <v>2</v>
      </c>
      <c r="AJ436">
        <f>IF(Hotel_Data_Mini[[#This Row],[reserved_room_type]]=Hotel_Data_Mini[[#This Row],[assigned_room_type]],0,1)</f>
        <v>0</v>
      </c>
    </row>
    <row r="437" spans="1:36" x14ac:dyDescent="0.25">
      <c r="A437" t="s">
        <v>33</v>
      </c>
      <c r="B437" t="s">
        <v>44</v>
      </c>
      <c r="C437">
        <v>0</v>
      </c>
      <c r="D437">
        <v>0</v>
      </c>
      <c r="E437">
        <v>2015</v>
      </c>
      <c r="F437" t="s">
        <v>45</v>
      </c>
      <c r="G437">
        <v>34</v>
      </c>
      <c r="H437">
        <v>18</v>
      </c>
      <c r="I437">
        <v>0</v>
      </c>
      <c r="J437">
        <v>1</v>
      </c>
      <c r="K437">
        <v>2</v>
      </c>
      <c r="L437">
        <v>0</v>
      </c>
      <c r="M437">
        <v>0</v>
      </c>
      <c r="N437" t="s">
        <v>36</v>
      </c>
      <c r="O437" t="s">
        <v>37</v>
      </c>
      <c r="P437" t="s">
        <v>47</v>
      </c>
      <c r="Q437" t="s">
        <v>47</v>
      </c>
      <c r="R437">
        <v>0</v>
      </c>
      <c r="S437">
        <v>0</v>
      </c>
      <c r="T437">
        <v>0</v>
      </c>
      <c r="U437" t="s">
        <v>40</v>
      </c>
      <c r="V437" t="s">
        <v>40</v>
      </c>
      <c r="W437">
        <v>0</v>
      </c>
      <c r="X437" t="s">
        <v>41</v>
      </c>
      <c r="Y437">
        <v>0</v>
      </c>
      <c r="Z437">
        <v>0</v>
      </c>
      <c r="AA437">
        <v>0</v>
      </c>
      <c r="AB437" t="s">
        <v>42</v>
      </c>
      <c r="AC437">
        <v>124</v>
      </c>
      <c r="AD437">
        <v>0</v>
      </c>
      <c r="AE437">
        <v>0</v>
      </c>
      <c r="AF437" t="s">
        <v>48</v>
      </c>
      <c r="AG437" s="1">
        <v>42235</v>
      </c>
      <c r="AH437">
        <f>SUM(Hotel_Data_Mini[[#This Row],[adults]:[babies]])</f>
        <v>2</v>
      </c>
      <c r="AI437">
        <f>SUM(Hotel_Data_Mini[[#This Row],[stays_in_weekend_nights]:[stays_in_week_nights]])</f>
        <v>1</v>
      </c>
      <c r="AJ437">
        <f>IF(Hotel_Data_Mini[[#This Row],[reserved_room_type]]=Hotel_Data_Mini[[#This Row],[assigned_room_type]],0,1)</f>
        <v>0</v>
      </c>
    </row>
    <row r="438" spans="1:36" x14ac:dyDescent="0.25">
      <c r="A438" t="s">
        <v>33</v>
      </c>
      <c r="B438" t="s">
        <v>44</v>
      </c>
      <c r="C438">
        <v>1</v>
      </c>
      <c r="D438">
        <v>6</v>
      </c>
      <c r="E438">
        <v>2015</v>
      </c>
      <c r="F438" t="s">
        <v>45</v>
      </c>
      <c r="G438">
        <v>33</v>
      </c>
      <c r="H438">
        <v>14</v>
      </c>
      <c r="I438">
        <v>1</v>
      </c>
      <c r="J438">
        <v>2</v>
      </c>
      <c r="K438">
        <v>2</v>
      </c>
      <c r="L438">
        <v>0</v>
      </c>
      <c r="M438">
        <v>0</v>
      </c>
      <c r="N438" t="s">
        <v>36</v>
      </c>
      <c r="O438" t="s">
        <v>37</v>
      </c>
      <c r="P438" t="s">
        <v>38</v>
      </c>
      <c r="Q438" t="s">
        <v>39</v>
      </c>
      <c r="R438">
        <v>0</v>
      </c>
      <c r="S438">
        <v>0</v>
      </c>
      <c r="T438">
        <v>0</v>
      </c>
      <c r="U438" t="s">
        <v>40</v>
      </c>
      <c r="V438" t="s">
        <v>40</v>
      </c>
      <c r="W438">
        <v>0</v>
      </c>
      <c r="X438" t="s">
        <v>41</v>
      </c>
      <c r="Y438">
        <v>9</v>
      </c>
      <c r="Z438">
        <v>0</v>
      </c>
      <c r="AA438">
        <v>0</v>
      </c>
      <c r="AB438" t="s">
        <v>53</v>
      </c>
      <c r="AC438">
        <v>95.33</v>
      </c>
      <c r="AD438">
        <v>0</v>
      </c>
      <c r="AE438">
        <v>2</v>
      </c>
      <c r="AF438" t="s">
        <v>43</v>
      </c>
      <c r="AG438" s="1">
        <v>42229</v>
      </c>
      <c r="AH438">
        <f>SUM(Hotel_Data_Mini[[#This Row],[adults]:[babies]])</f>
        <v>2</v>
      </c>
      <c r="AI438">
        <f>SUM(Hotel_Data_Mini[[#This Row],[stays_in_weekend_nights]:[stays_in_week_nights]])</f>
        <v>3</v>
      </c>
      <c r="AJ438">
        <f>IF(Hotel_Data_Mini[[#This Row],[reserved_room_type]]=Hotel_Data_Mini[[#This Row],[assigned_room_type]],0,1)</f>
        <v>0</v>
      </c>
    </row>
    <row r="439" spans="1:36" x14ac:dyDescent="0.25">
      <c r="A439" t="s">
        <v>33</v>
      </c>
      <c r="B439" t="s">
        <v>44</v>
      </c>
      <c r="C439">
        <v>0</v>
      </c>
      <c r="D439">
        <v>0</v>
      </c>
      <c r="E439">
        <v>2015</v>
      </c>
      <c r="F439" t="s">
        <v>57</v>
      </c>
      <c r="G439">
        <v>39</v>
      </c>
      <c r="H439">
        <v>24</v>
      </c>
      <c r="I439">
        <v>0</v>
      </c>
      <c r="J439">
        <v>1</v>
      </c>
      <c r="K439">
        <v>2</v>
      </c>
      <c r="L439">
        <v>0</v>
      </c>
      <c r="M439">
        <v>0</v>
      </c>
      <c r="N439" t="s">
        <v>36</v>
      </c>
      <c r="O439" t="s">
        <v>55</v>
      </c>
      <c r="P439" t="s">
        <v>47</v>
      </c>
      <c r="Q439" t="s">
        <v>47</v>
      </c>
      <c r="R439">
        <v>0</v>
      </c>
      <c r="S439">
        <v>0</v>
      </c>
      <c r="T439">
        <v>0</v>
      </c>
      <c r="U439" t="s">
        <v>40</v>
      </c>
      <c r="V439" t="s">
        <v>60</v>
      </c>
      <c r="W439">
        <v>0</v>
      </c>
      <c r="X439" t="s">
        <v>41</v>
      </c>
      <c r="Y439">
        <v>14</v>
      </c>
      <c r="Z439">
        <v>0</v>
      </c>
      <c r="AA439">
        <v>0</v>
      </c>
      <c r="AB439" t="s">
        <v>42</v>
      </c>
      <c r="AC439">
        <v>152</v>
      </c>
      <c r="AD439">
        <v>0</v>
      </c>
      <c r="AE439">
        <v>0</v>
      </c>
      <c r="AF439" t="s">
        <v>48</v>
      </c>
      <c r="AG439" s="1">
        <v>42272</v>
      </c>
      <c r="AH439">
        <f>SUM(Hotel_Data_Mini[[#This Row],[adults]:[babies]])</f>
        <v>2</v>
      </c>
      <c r="AI439">
        <f>SUM(Hotel_Data_Mini[[#This Row],[stays_in_weekend_nights]:[stays_in_week_nights]])</f>
        <v>1</v>
      </c>
      <c r="AJ439">
        <f>IF(Hotel_Data_Mini[[#This Row],[reserved_room_type]]=Hotel_Data_Mini[[#This Row],[assigned_room_type]],0,1)</f>
        <v>1</v>
      </c>
    </row>
    <row r="440" spans="1:36" x14ac:dyDescent="0.25">
      <c r="A440" t="s">
        <v>33</v>
      </c>
      <c r="B440" t="s">
        <v>34</v>
      </c>
      <c r="C440">
        <v>0</v>
      </c>
      <c r="D440">
        <v>49</v>
      </c>
      <c r="E440">
        <v>2015</v>
      </c>
      <c r="F440" t="s">
        <v>45</v>
      </c>
      <c r="G440">
        <v>35</v>
      </c>
      <c r="H440">
        <v>25</v>
      </c>
      <c r="I440">
        <v>0</v>
      </c>
      <c r="J440">
        <v>3</v>
      </c>
      <c r="K440">
        <v>2</v>
      </c>
      <c r="L440">
        <v>0</v>
      </c>
      <c r="M440">
        <v>1</v>
      </c>
      <c r="N440" t="s">
        <v>54</v>
      </c>
      <c r="O440" t="s">
        <v>95</v>
      </c>
      <c r="P440" t="s">
        <v>56</v>
      </c>
      <c r="Q440" t="s">
        <v>39</v>
      </c>
      <c r="R440">
        <v>0</v>
      </c>
      <c r="S440">
        <v>0</v>
      </c>
      <c r="T440">
        <v>0</v>
      </c>
      <c r="U440" t="s">
        <v>71</v>
      </c>
      <c r="V440" t="s">
        <v>65</v>
      </c>
      <c r="W440">
        <v>0</v>
      </c>
      <c r="X440" t="s">
        <v>41</v>
      </c>
      <c r="Y440">
        <v>142</v>
      </c>
      <c r="Z440">
        <v>0</v>
      </c>
      <c r="AA440">
        <v>0</v>
      </c>
      <c r="AB440" t="s">
        <v>42</v>
      </c>
      <c r="AC440">
        <v>177.47</v>
      </c>
      <c r="AD440">
        <v>1</v>
      </c>
      <c r="AE440">
        <v>2</v>
      </c>
      <c r="AF440" t="s">
        <v>48</v>
      </c>
      <c r="AG440" s="1">
        <v>42244</v>
      </c>
      <c r="AH440">
        <f>SUM(Hotel_Data_Mini[[#This Row],[adults]:[babies]])</f>
        <v>3</v>
      </c>
      <c r="AI440">
        <f>SUM(Hotel_Data_Mini[[#This Row],[stays_in_weekend_nights]:[stays_in_week_nights]])</f>
        <v>3</v>
      </c>
      <c r="AJ440">
        <f>IF(Hotel_Data_Mini[[#This Row],[reserved_room_type]]=Hotel_Data_Mini[[#This Row],[assigned_room_type]],0,1)</f>
        <v>1</v>
      </c>
    </row>
    <row r="441" spans="1:36" x14ac:dyDescent="0.25">
      <c r="A441" t="s">
        <v>33</v>
      </c>
      <c r="B441" t="s">
        <v>34</v>
      </c>
      <c r="C441">
        <v>0</v>
      </c>
      <c r="D441">
        <v>0</v>
      </c>
      <c r="E441">
        <v>2015</v>
      </c>
      <c r="F441" t="s">
        <v>45</v>
      </c>
      <c r="G441">
        <v>33</v>
      </c>
      <c r="H441">
        <v>13</v>
      </c>
      <c r="I441">
        <v>0</v>
      </c>
      <c r="J441">
        <v>1</v>
      </c>
      <c r="K441">
        <v>2</v>
      </c>
      <c r="L441">
        <v>0</v>
      </c>
      <c r="M441">
        <v>0</v>
      </c>
      <c r="N441" t="s">
        <v>36</v>
      </c>
      <c r="O441" t="s">
        <v>68</v>
      </c>
      <c r="P441" t="s">
        <v>38</v>
      </c>
      <c r="Q441" t="s">
        <v>39</v>
      </c>
      <c r="R441">
        <v>0</v>
      </c>
      <c r="S441">
        <v>0</v>
      </c>
      <c r="T441">
        <v>0</v>
      </c>
      <c r="U441" t="s">
        <v>40</v>
      </c>
      <c r="V441" t="s">
        <v>76</v>
      </c>
      <c r="W441">
        <v>0</v>
      </c>
      <c r="X441" t="s">
        <v>41</v>
      </c>
      <c r="Y441">
        <v>240</v>
      </c>
      <c r="Z441">
        <v>0</v>
      </c>
      <c r="AA441">
        <v>0</v>
      </c>
      <c r="AB441" t="s">
        <v>42</v>
      </c>
      <c r="AC441">
        <v>172</v>
      </c>
      <c r="AD441">
        <v>0</v>
      </c>
      <c r="AE441">
        <v>1</v>
      </c>
      <c r="AF441" t="s">
        <v>48</v>
      </c>
      <c r="AG441" s="1">
        <v>42230</v>
      </c>
      <c r="AH441">
        <f>SUM(Hotel_Data_Mini[[#This Row],[adults]:[babies]])</f>
        <v>2</v>
      </c>
      <c r="AI441">
        <f>SUM(Hotel_Data_Mini[[#This Row],[stays_in_weekend_nights]:[stays_in_week_nights]])</f>
        <v>1</v>
      </c>
      <c r="AJ441">
        <f>IF(Hotel_Data_Mini[[#This Row],[reserved_room_type]]=Hotel_Data_Mini[[#This Row],[assigned_room_type]],0,1)</f>
        <v>1</v>
      </c>
    </row>
    <row r="442" spans="1:36" x14ac:dyDescent="0.25">
      <c r="A442" t="s">
        <v>33</v>
      </c>
      <c r="B442" t="s">
        <v>34</v>
      </c>
      <c r="C442">
        <v>1</v>
      </c>
      <c r="D442">
        <v>235</v>
      </c>
      <c r="E442">
        <v>2015</v>
      </c>
      <c r="F442" t="s">
        <v>52</v>
      </c>
      <c r="G442">
        <v>28</v>
      </c>
      <c r="H442">
        <v>11</v>
      </c>
      <c r="I442">
        <v>2</v>
      </c>
      <c r="J442">
        <v>2</v>
      </c>
      <c r="K442">
        <v>2</v>
      </c>
      <c r="L442">
        <v>0</v>
      </c>
      <c r="M442">
        <v>0</v>
      </c>
      <c r="N442" t="s">
        <v>54</v>
      </c>
      <c r="O442" t="s">
        <v>37</v>
      </c>
      <c r="P442" t="s">
        <v>38</v>
      </c>
      <c r="Q442" t="s">
        <v>39</v>
      </c>
      <c r="R442">
        <v>0</v>
      </c>
      <c r="S442">
        <v>1</v>
      </c>
      <c r="T442">
        <v>0</v>
      </c>
      <c r="U442" t="s">
        <v>60</v>
      </c>
      <c r="V442" t="s">
        <v>60</v>
      </c>
      <c r="W442">
        <v>0</v>
      </c>
      <c r="X442" t="s">
        <v>41</v>
      </c>
      <c r="Y442">
        <v>240</v>
      </c>
      <c r="Z442">
        <v>0</v>
      </c>
      <c r="AA442">
        <v>0</v>
      </c>
      <c r="AB442" t="s">
        <v>42</v>
      </c>
      <c r="AC442">
        <v>129</v>
      </c>
      <c r="AD442">
        <v>0</v>
      </c>
      <c r="AE442">
        <v>1</v>
      </c>
      <c r="AF442" t="s">
        <v>43</v>
      </c>
      <c r="AG442" s="1">
        <v>42170</v>
      </c>
      <c r="AH442">
        <f>SUM(Hotel_Data_Mini[[#This Row],[adults]:[babies]])</f>
        <v>2</v>
      </c>
      <c r="AI442">
        <f>SUM(Hotel_Data_Mini[[#This Row],[stays_in_weekend_nights]:[stays_in_week_nights]])</f>
        <v>4</v>
      </c>
      <c r="AJ442">
        <f>IF(Hotel_Data_Mini[[#This Row],[reserved_room_type]]=Hotel_Data_Mini[[#This Row],[assigned_room_type]],0,1)</f>
        <v>0</v>
      </c>
    </row>
    <row r="443" spans="1:36" x14ac:dyDescent="0.25">
      <c r="A443" t="s">
        <v>33</v>
      </c>
      <c r="B443" t="s">
        <v>44</v>
      </c>
      <c r="C443">
        <v>1</v>
      </c>
      <c r="D443">
        <v>124</v>
      </c>
      <c r="E443">
        <v>2015</v>
      </c>
      <c r="F443" t="s">
        <v>45</v>
      </c>
      <c r="G443">
        <v>32</v>
      </c>
      <c r="H443">
        <v>8</v>
      </c>
      <c r="I443">
        <v>2</v>
      </c>
      <c r="J443">
        <v>1</v>
      </c>
      <c r="K443">
        <v>2</v>
      </c>
      <c r="L443">
        <v>0</v>
      </c>
      <c r="M443">
        <v>0</v>
      </c>
      <c r="N443" t="s">
        <v>54</v>
      </c>
      <c r="O443" t="s">
        <v>55</v>
      </c>
      <c r="P443" t="s">
        <v>56</v>
      </c>
      <c r="Q443" t="s">
        <v>39</v>
      </c>
      <c r="R443">
        <v>0</v>
      </c>
      <c r="S443">
        <v>0</v>
      </c>
      <c r="T443">
        <v>0</v>
      </c>
      <c r="U443" t="s">
        <v>40</v>
      </c>
      <c r="V443" t="s">
        <v>40</v>
      </c>
      <c r="W443">
        <v>0</v>
      </c>
      <c r="X443" t="s">
        <v>41</v>
      </c>
      <c r="Y443">
        <v>17</v>
      </c>
      <c r="Z443">
        <v>0</v>
      </c>
      <c r="AA443">
        <v>0</v>
      </c>
      <c r="AB443" t="s">
        <v>53</v>
      </c>
      <c r="AC443">
        <v>94.5</v>
      </c>
      <c r="AD443">
        <v>0</v>
      </c>
      <c r="AE443">
        <v>0</v>
      </c>
      <c r="AF443" t="s">
        <v>43</v>
      </c>
      <c r="AG443" s="1">
        <v>42217</v>
      </c>
      <c r="AH443">
        <f>SUM(Hotel_Data_Mini[[#This Row],[adults]:[babies]])</f>
        <v>2</v>
      </c>
      <c r="AI443">
        <f>SUM(Hotel_Data_Mini[[#This Row],[stays_in_weekend_nights]:[stays_in_week_nights]])</f>
        <v>3</v>
      </c>
      <c r="AJ443">
        <f>IF(Hotel_Data_Mini[[#This Row],[reserved_room_type]]=Hotel_Data_Mini[[#This Row],[assigned_room_type]],0,1)</f>
        <v>0</v>
      </c>
    </row>
    <row r="444" spans="1:36" x14ac:dyDescent="0.25">
      <c r="A444" t="s">
        <v>33</v>
      </c>
      <c r="B444" t="s">
        <v>44</v>
      </c>
      <c r="C444">
        <v>0</v>
      </c>
      <c r="D444">
        <v>48</v>
      </c>
      <c r="E444">
        <v>2015</v>
      </c>
      <c r="F444" t="s">
        <v>57</v>
      </c>
      <c r="G444">
        <v>37</v>
      </c>
      <c r="H444">
        <v>11</v>
      </c>
      <c r="I444">
        <v>0</v>
      </c>
      <c r="J444">
        <v>1</v>
      </c>
      <c r="K444">
        <v>2</v>
      </c>
      <c r="L444">
        <v>0</v>
      </c>
      <c r="M444">
        <v>0</v>
      </c>
      <c r="N444" t="s">
        <v>54</v>
      </c>
      <c r="O444" t="s">
        <v>37</v>
      </c>
      <c r="P444" t="s">
        <v>56</v>
      </c>
      <c r="Q444" t="s">
        <v>39</v>
      </c>
      <c r="R444">
        <v>0</v>
      </c>
      <c r="S444">
        <v>0</v>
      </c>
      <c r="T444">
        <v>0</v>
      </c>
      <c r="U444" t="s">
        <v>40</v>
      </c>
      <c r="V444" t="s">
        <v>71</v>
      </c>
      <c r="W444">
        <v>0</v>
      </c>
      <c r="X444" t="s">
        <v>41</v>
      </c>
      <c r="Y444">
        <v>39</v>
      </c>
      <c r="Z444">
        <v>0</v>
      </c>
      <c r="AA444">
        <v>48</v>
      </c>
      <c r="AB444" t="s">
        <v>53</v>
      </c>
      <c r="AC444">
        <v>104</v>
      </c>
      <c r="AD444">
        <v>0</v>
      </c>
      <c r="AE444">
        <v>0</v>
      </c>
      <c r="AF444" t="s">
        <v>48</v>
      </c>
      <c r="AG444" s="1">
        <v>0</v>
      </c>
      <c r="AH444">
        <f>SUM(Hotel_Data_Mini[[#This Row],[adults]:[babies]])</f>
        <v>2</v>
      </c>
      <c r="AI444">
        <f>SUM(Hotel_Data_Mini[[#This Row],[stays_in_weekend_nights]:[stays_in_week_nights]])</f>
        <v>1</v>
      </c>
      <c r="AJ444">
        <f>IF(Hotel_Data_Mini[[#This Row],[reserved_room_type]]=Hotel_Data_Mini[[#This Row],[assigned_room_type]],0,1)</f>
        <v>1</v>
      </c>
    </row>
    <row r="445" spans="1:36" x14ac:dyDescent="0.25">
      <c r="A445" t="s">
        <v>33</v>
      </c>
      <c r="B445" t="s">
        <v>34</v>
      </c>
      <c r="C445">
        <v>0</v>
      </c>
      <c r="D445">
        <v>199</v>
      </c>
      <c r="E445">
        <v>2015</v>
      </c>
      <c r="F445" t="s">
        <v>57</v>
      </c>
      <c r="G445">
        <v>36</v>
      </c>
      <c r="H445">
        <v>3</v>
      </c>
      <c r="I445">
        <v>0</v>
      </c>
      <c r="J445">
        <v>3</v>
      </c>
      <c r="K445">
        <v>1</v>
      </c>
      <c r="L445">
        <v>0</v>
      </c>
      <c r="M445">
        <v>0</v>
      </c>
      <c r="N445" t="s">
        <v>36</v>
      </c>
      <c r="O445" t="s">
        <v>87</v>
      </c>
      <c r="P445" t="s">
        <v>38</v>
      </c>
      <c r="Q445" t="s">
        <v>39</v>
      </c>
      <c r="R445">
        <v>0</v>
      </c>
      <c r="S445">
        <v>0</v>
      </c>
      <c r="T445">
        <v>0</v>
      </c>
      <c r="U445" t="s">
        <v>60</v>
      </c>
      <c r="V445" t="s">
        <v>60</v>
      </c>
      <c r="W445">
        <v>0</v>
      </c>
      <c r="X445" t="s">
        <v>41</v>
      </c>
      <c r="Y445">
        <v>240</v>
      </c>
      <c r="Z445">
        <v>0</v>
      </c>
      <c r="AA445">
        <v>0</v>
      </c>
      <c r="AB445" t="s">
        <v>53</v>
      </c>
      <c r="AC445">
        <v>99</v>
      </c>
      <c r="AD445">
        <v>0</v>
      </c>
      <c r="AE445">
        <v>2</v>
      </c>
      <c r="AF445" t="s">
        <v>48</v>
      </c>
      <c r="AG445" s="1">
        <v>42253</v>
      </c>
      <c r="AH445">
        <f>SUM(Hotel_Data_Mini[[#This Row],[adults]:[babies]])</f>
        <v>1</v>
      </c>
      <c r="AI445">
        <f>SUM(Hotel_Data_Mini[[#This Row],[stays_in_weekend_nights]:[stays_in_week_nights]])</f>
        <v>3</v>
      </c>
      <c r="AJ445">
        <f>IF(Hotel_Data_Mini[[#This Row],[reserved_room_type]]=Hotel_Data_Mini[[#This Row],[assigned_room_type]],0,1)</f>
        <v>0</v>
      </c>
    </row>
    <row r="446" spans="1:36" x14ac:dyDescent="0.25">
      <c r="A446" t="s">
        <v>33</v>
      </c>
      <c r="B446" t="s">
        <v>44</v>
      </c>
      <c r="C446">
        <v>0</v>
      </c>
      <c r="D446">
        <v>135</v>
      </c>
      <c r="E446">
        <v>2015</v>
      </c>
      <c r="F446" t="s">
        <v>49</v>
      </c>
      <c r="G446">
        <v>49</v>
      </c>
      <c r="H446">
        <v>5</v>
      </c>
      <c r="I446">
        <v>2</v>
      </c>
      <c r="J446">
        <v>1</v>
      </c>
      <c r="K446">
        <v>1</v>
      </c>
      <c r="L446">
        <v>0</v>
      </c>
      <c r="M446">
        <v>0</v>
      </c>
      <c r="N446" t="s">
        <v>36</v>
      </c>
      <c r="O446" t="s">
        <v>46</v>
      </c>
      <c r="P446" t="s">
        <v>50</v>
      </c>
      <c r="Q446" t="s">
        <v>39</v>
      </c>
      <c r="R446">
        <v>0</v>
      </c>
      <c r="S446">
        <v>0</v>
      </c>
      <c r="T446">
        <v>0</v>
      </c>
      <c r="U446" t="s">
        <v>40</v>
      </c>
      <c r="V446" t="s">
        <v>60</v>
      </c>
      <c r="W446">
        <v>1</v>
      </c>
      <c r="X446" t="s">
        <v>41</v>
      </c>
      <c r="Y446">
        <v>1</v>
      </c>
      <c r="Z446">
        <v>0</v>
      </c>
      <c r="AA446">
        <v>0</v>
      </c>
      <c r="AB446" t="s">
        <v>53</v>
      </c>
      <c r="AC446">
        <v>60</v>
      </c>
      <c r="AD446">
        <v>0</v>
      </c>
      <c r="AE446">
        <v>0</v>
      </c>
      <c r="AF446" t="s">
        <v>48</v>
      </c>
      <c r="AG446" s="1">
        <v>0</v>
      </c>
      <c r="AH446">
        <f>SUM(Hotel_Data_Mini[[#This Row],[adults]:[babies]])</f>
        <v>1</v>
      </c>
      <c r="AI446">
        <f>SUM(Hotel_Data_Mini[[#This Row],[stays_in_weekend_nights]:[stays_in_week_nights]])</f>
        <v>3</v>
      </c>
      <c r="AJ446">
        <f>IF(Hotel_Data_Mini[[#This Row],[reserved_room_type]]=Hotel_Data_Mini[[#This Row],[assigned_room_type]],0,1)</f>
        <v>1</v>
      </c>
    </row>
    <row r="447" spans="1:36" x14ac:dyDescent="0.25">
      <c r="A447" t="s">
        <v>33</v>
      </c>
      <c r="B447" t="s">
        <v>44</v>
      </c>
      <c r="C447">
        <v>0</v>
      </c>
      <c r="D447">
        <v>37</v>
      </c>
      <c r="E447">
        <v>2015</v>
      </c>
      <c r="F447" t="s">
        <v>72</v>
      </c>
      <c r="G447">
        <v>45</v>
      </c>
      <c r="H447">
        <v>1</v>
      </c>
      <c r="I447">
        <v>2</v>
      </c>
      <c r="J447">
        <v>1</v>
      </c>
      <c r="K447">
        <v>2</v>
      </c>
      <c r="L447">
        <v>0</v>
      </c>
      <c r="M447">
        <v>0</v>
      </c>
      <c r="N447" t="s">
        <v>36</v>
      </c>
      <c r="O447" t="s">
        <v>68</v>
      </c>
      <c r="P447" t="s">
        <v>56</v>
      </c>
      <c r="Q447" t="s">
        <v>39</v>
      </c>
      <c r="R447">
        <v>0</v>
      </c>
      <c r="S447">
        <v>0</v>
      </c>
      <c r="T447">
        <v>0</v>
      </c>
      <c r="U447" t="s">
        <v>60</v>
      </c>
      <c r="V447" t="s">
        <v>60</v>
      </c>
      <c r="W447">
        <v>0</v>
      </c>
      <c r="X447" t="s">
        <v>41</v>
      </c>
      <c r="Y447">
        <v>28</v>
      </c>
      <c r="Z447">
        <v>0</v>
      </c>
      <c r="AA447">
        <v>0</v>
      </c>
      <c r="AB447" t="s">
        <v>42</v>
      </c>
      <c r="AC447">
        <v>60</v>
      </c>
      <c r="AD447">
        <v>0</v>
      </c>
      <c r="AE447">
        <v>0</v>
      </c>
      <c r="AF447" t="s">
        <v>48</v>
      </c>
      <c r="AG447" s="1">
        <v>0</v>
      </c>
      <c r="AH447">
        <f>SUM(Hotel_Data_Mini[[#This Row],[adults]:[babies]])</f>
        <v>2</v>
      </c>
      <c r="AI447">
        <f>SUM(Hotel_Data_Mini[[#This Row],[stays_in_weekend_nights]:[stays_in_week_nights]])</f>
        <v>3</v>
      </c>
      <c r="AJ447">
        <f>IF(Hotel_Data_Mini[[#This Row],[reserved_room_type]]=Hotel_Data_Mini[[#This Row],[assigned_room_type]],0,1)</f>
        <v>0</v>
      </c>
    </row>
    <row r="448" spans="1:36" x14ac:dyDescent="0.25">
      <c r="A448" t="s">
        <v>33</v>
      </c>
      <c r="B448" t="s">
        <v>34</v>
      </c>
      <c r="C448">
        <v>0</v>
      </c>
      <c r="D448">
        <v>8</v>
      </c>
      <c r="E448">
        <v>2015</v>
      </c>
      <c r="F448" t="s">
        <v>72</v>
      </c>
      <c r="G448">
        <v>46</v>
      </c>
      <c r="H448">
        <v>13</v>
      </c>
      <c r="I448">
        <v>0</v>
      </c>
      <c r="J448">
        <v>2</v>
      </c>
      <c r="K448">
        <v>2</v>
      </c>
      <c r="L448">
        <v>0</v>
      </c>
      <c r="M448">
        <v>0</v>
      </c>
      <c r="N448" t="s">
        <v>36</v>
      </c>
      <c r="O448" t="s">
        <v>37</v>
      </c>
      <c r="P448" t="s">
        <v>38</v>
      </c>
      <c r="Q448" t="s">
        <v>39</v>
      </c>
      <c r="R448">
        <v>0</v>
      </c>
      <c r="S448">
        <v>0</v>
      </c>
      <c r="T448">
        <v>0</v>
      </c>
      <c r="U448" t="s">
        <v>60</v>
      </c>
      <c r="V448" t="s">
        <v>60</v>
      </c>
      <c r="W448">
        <v>0</v>
      </c>
      <c r="X448" t="s">
        <v>41</v>
      </c>
      <c r="Y448">
        <v>240</v>
      </c>
      <c r="Z448">
        <v>0</v>
      </c>
      <c r="AA448">
        <v>0</v>
      </c>
      <c r="AB448" t="s">
        <v>42</v>
      </c>
      <c r="AC448">
        <v>78</v>
      </c>
      <c r="AD448">
        <v>0</v>
      </c>
      <c r="AE448">
        <v>0</v>
      </c>
      <c r="AF448" t="s">
        <v>48</v>
      </c>
      <c r="AG448" s="1">
        <v>42323</v>
      </c>
      <c r="AH448">
        <f>SUM(Hotel_Data_Mini[[#This Row],[adults]:[babies]])</f>
        <v>2</v>
      </c>
      <c r="AI448">
        <f>SUM(Hotel_Data_Mini[[#This Row],[stays_in_weekend_nights]:[stays_in_week_nights]])</f>
        <v>2</v>
      </c>
      <c r="AJ448">
        <f>IF(Hotel_Data_Mini[[#This Row],[reserved_room_type]]=Hotel_Data_Mini[[#This Row],[assigned_room_type]],0,1)</f>
        <v>0</v>
      </c>
    </row>
    <row r="449" spans="1:36" x14ac:dyDescent="0.25">
      <c r="A449" t="s">
        <v>33</v>
      </c>
      <c r="B449" t="s">
        <v>34</v>
      </c>
      <c r="C449">
        <v>0</v>
      </c>
      <c r="D449">
        <v>105</v>
      </c>
      <c r="E449">
        <v>2015</v>
      </c>
      <c r="F449" t="s">
        <v>72</v>
      </c>
      <c r="G449">
        <v>47</v>
      </c>
      <c r="H449">
        <v>18</v>
      </c>
      <c r="I449">
        <v>2</v>
      </c>
      <c r="J449">
        <v>4</v>
      </c>
      <c r="K449">
        <v>2</v>
      </c>
      <c r="L449">
        <v>0</v>
      </c>
      <c r="M449">
        <v>0</v>
      </c>
      <c r="N449" t="s">
        <v>84</v>
      </c>
      <c r="O449" t="s">
        <v>46</v>
      </c>
      <c r="P449" t="s">
        <v>56</v>
      </c>
      <c r="Q449" t="s">
        <v>39</v>
      </c>
      <c r="R449">
        <v>0</v>
      </c>
      <c r="S449">
        <v>0</v>
      </c>
      <c r="T449">
        <v>0</v>
      </c>
      <c r="U449" t="s">
        <v>40</v>
      </c>
      <c r="V449" t="s">
        <v>40</v>
      </c>
      <c r="W449">
        <v>0</v>
      </c>
      <c r="X449" t="s">
        <v>41</v>
      </c>
      <c r="Y449">
        <v>313</v>
      </c>
      <c r="Z449">
        <v>0</v>
      </c>
      <c r="AA449">
        <v>65</v>
      </c>
      <c r="AB449" t="s">
        <v>53</v>
      </c>
      <c r="AC449">
        <v>69</v>
      </c>
      <c r="AD449">
        <v>0</v>
      </c>
      <c r="AE449">
        <v>0</v>
      </c>
      <c r="AF449" t="s">
        <v>48</v>
      </c>
      <c r="AG449" s="1">
        <v>42332</v>
      </c>
      <c r="AH449">
        <f>SUM(Hotel_Data_Mini[[#This Row],[adults]:[babies]])</f>
        <v>2</v>
      </c>
      <c r="AI449">
        <f>SUM(Hotel_Data_Mini[[#This Row],[stays_in_weekend_nights]:[stays_in_week_nights]])</f>
        <v>6</v>
      </c>
      <c r="AJ449">
        <f>IF(Hotel_Data_Mini[[#This Row],[reserved_room_type]]=Hotel_Data_Mini[[#This Row],[assigned_room_type]],0,1)</f>
        <v>0</v>
      </c>
    </row>
    <row r="450" spans="1:36" x14ac:dyDescent="0.25">
      <c r="A450" t="s">
        <v>33</v>
      </c>
      <c r="B450" t="s">
        <v>34</v>
      </c>
      <c r="C450">
        <v>0</v>
      </c>
      <c r="D450">
        <v>82</v>
      </c>
      <c r="E450">
        <v>2015</v>
      </c>
      <c r="F450" t="s">
        <v>49</v>
      </c>
      <c r="G450">
        <v>49</v>
      </c>
      <c r="H450">
        <v>2</v>
      </c>
      <c r="I450">
        <v>0</v>
      </c>
      <c r="J450">
        <v>0</v>
      </c>
      <c r="K450">
        <v>2</v>
      </c>
      <c r="L450">
        <v>0</v>
      </c>
      <c r="M450">
        <v>0</v>
      </c>
      <c r="N450" t="s">
        <v>36</v>
      </c>
      <c r="O450" t="s">
        <v>37</v>
      </c>
      <c r="P450" t="s">
        <v>38</v>
      </c>
      <c r="Q450" t="s">
        <v>39</v>
      </c>
      <c r="R450">
        <v>0</v>
      </c>
      <c r="S450">
        <v>0</v>
      </c>
      <c r="T450">
        <v>0</v>
      </c>
      <c r="U450" t="s">
        <v>40</v>
      </c>
      <c r="V450" t="s">
        <v>91</v>
      </c>
      <c r="W450">
        <v>0</v>
      </c>
      <c r="X450" t="s">
        <v>41</v>
      </c>
      <c r="Y450">
        <v>240</v>
      </c>
      <c r="Z450">
        <v>0</v>
      </c>
      <c r="AA450">
        <v>0</v>
      </c>
      <c r="AB450" t="s">
        <v>42</v>
      </c>
      <c r="AC450">
        <v>0</v>
      </c>
      <c r="AD450">
        <v>0</v>
      </c>
      <c r="AE450">
        <v>2</v>
      </c>
      <c r="AF450" t="s">
        <v>48</v>
      </c>
      <c r="AG450" s="1">
        <v>0</v>
      </c>
      <c r="AH450">
        <f>SUM(Hotel_Data_Mini[[#This Row],[adults]:[babies]])</f>
        <v>2</v>
      </c>
      <c r="AI450">
        <f>SUM(Hotel_Data_Mini[[#This Row],[stays_in_weekend_nights]:[stays_in_week_nights]])</f>
        <v>0</v>
      </c>
      <c r="AJ450">
        <f>IF(Hotel_Data_Mini[[#This Row],[reserved_room_type]]=Hotel_Data_Mini[[#This Row],[assigned_room_type]],0,1)</f>
        <v>1</v>
      </c>
    </row>
    <row r="451" spans="1:36" x14ac:dyDescent="0.25">
      <c r="A451" t="s">
        <v>33</v>
      </c>
      <c r="B451" t="s">
        <v>44</v>
      </c>
      <c r="C451">
        <v>1</v>
      </c>
      <c r="D451">
        <v>30</v>
      </c>
      <c r="E451">
        <v>2015</v>
      </c>
      <c r="F451" t="s">
        <v>45</v>
      </c>
      <c r="G451">
        <v>32</v>
      </c>
      <c r="H451">
        <v>8</v>
      </c>
      <c r="I451">
        <v>2</v>
      </c>
      <c r="J451">
        <v>1</v>
      </c>
      <c r="K451">
        <v>2</v>
      </c>
      <c r="L451">
        <v>0</v>
      </c>
      <c r="M451">
        <v>0</v>
      </c>
      <c r="N451" t="s">
        <v>54</v>
      </c>
      <c r="O451" t="s">
        <v>37</v>
      </c>
      <c r="P451" t="s">
        <v>50</v>
      </c>
      <c r="Q451" t="s">
        <v>39</v>
      </c>
      <c r="R451">
        <v>0</v>
      </c>
      <c r="S451">
        <v>0</v>
      </c>
      <c r="T451">
        <v>0</v>
      </c>
      <c r="U451" t="s">
        <v>40</v>
      </c>
      <c r="V451" t="s">
        <v>40</v>
      </c>
      <c r="W451">
        <v>0</v>
      </c>
      <c r="X451" t="s">
        <v>41</v>
      </c>
      <c r="Y451">
        <v>1</v>
      </c>
      <c r="Z451">
        <v>0</v>
      </c>
      <c r="AA451">
        <v>0</v>
      </c>
      <c r="AB451" t="s">
        <v>53</v>
      </c>
      <c r="AC451">
        <v>86</v>
      </c>
      <c r="AD451">
        <v>0</v>
      </c>
      <c r="AE451">
        <v>0</v>
      </c>
      <c r="AF451" t="s">
        <v>43</v>
      </c>
      <c r="AG451" s="1">
        <v>42217</v>
      </c>
      <c r="AH451">
        <f>SUM(Hotel_Data_Mini[[#This Row],[adults]:[babies]])</f>
        <v>2</v>
      </c>
      <c r="AI451">
        <f>SUM(Hotel_Data_Mini[[#This Row],[stays_in_weekend_nights]:[stays_in_week_nights]])</f>
        <v>3</v>
      </c>
      <c r="AJ451">
        <f>IF(Hotel_Data_Mini[[#This Row],[reserved_room_type]]=Hotel_Data_Mini[[#This Row],[assigned_room_type]],0,1)</f>
        <v>0</v>
      </c>
    </row>
    <row r="452" spans="1:36" x14ac:dyDescent="0.25">
      <c r="A452" t="s">
        <v>33</v>
      </c>
      <c r="B452" t="s">
        <v>44</v>
      </c>
      <c r="C452">
        <v>0</v>
      </c>
      <c r="D452">
        <v>79</v>
      </c>
      <c r="E452">
        <v>2015</v>
      </c>
      <c r="F452" t="s">
        <v>35</v>
      </c>
      <c r="G452">
        <v>41</v>
      </c>
      <c r="H452">
        <v>10</v>
      </c>
      <c r="I452">
        <v>1</v>
      </c>
      <c r="J452">
        <v>1</v>
      </c>
      <c r="K452">
        <v>2</v>
      </c>
      <c r="L452">
        <v>0</v>
      </c>
      <c r="M452">
        <v>0</v>
      </c>
      <c r="N452" t="s">
        <v>36</v>
      </c>
      <c r="O452" t="s">
        <v>46</v>
      </c>
      <c r="P452" t="s">
        <v>50</v>
      </c>
      <c r="Q452" t="s">
        <v>39</v>
      </c>
      <c r="R452">
        <v>0</v>
      </c>
      <c r="S452">
        <v>0</v>
      </c>
      <c r="T452">
        <v>0</v>
      </c>
      <c r="U452" t="s">
        <v>40</v>
      </c>
      <c r="V452" t="s">
        <v>71</v>
      </c>
      <c r="W452">
        <v>0</v>
      </c>
      <c r="X452" t="s">
        <v>41</v>
      </c>
      <c r="Y452">
        <v>1</v>
      </c>
      <c r="Z452">
        <v>0</v>
      </c>
      <c r="AA452">
        <v>0</v>
      </c>
      <c r="AB452" t="s">
        <v>53</v>
      </c>
      <c r="AC452">
        <v>62</v>
      </c>
      <c r="AD452">
        <v>0</v>
      </c>
      <c r="AE452">
        <v>0</v>
      </c>
      <c r="AF452" t="s">
        <v>48</v>
      </c>
      <c r="AG452" s="1">
        <v>0</v>
      </c>
      <c r="AH452">
        <f>SUM(Hotel_Data_Mini[[#This Row],[adults]:[babies]])</f>
        <v>2</v>
      </c>
      <c r="AI452">
        <f>SUM(Hotel_Data_Mini[[#This Row],[stays_in_weekend_nights]:[stays_in_week_nights]])</f>
        <v>2</v>
      </c>
      <c r="AJ452">
        <f>IF(Hotel_Data_Mini[[#This Row],[reserved_room_type]]=Hotel_Data_Mini[[#This Row],[assigned_room_type]],0,1)</f>
        <v>1</v>
      </c>
    </row>
    <row r="453" spans="1:36" x14ac:dyDescent="0.25">
      <c r="A453" t="s">
        <v>33</v>
      </c>
      <c r="B453" t="s">
        <v>44</v>
      </c>
      <c r="C453">
        <v>1</v>
      </c>
      <c r="D453">
        <v>89</v>
      </c>
      <c r="E453">
        <v>2015</v>
      </c>
      <c r="F453" t="s">
        <v>35</v>
      </c>
      <c r="G453">
        <v>40</v>
      </c>
      <c r="H453">
        <v>3</v>
      </c>
      <c r="I453">
        <v>2</v>
      </c>
      <c r="J453">
        <v>2</v>
      </c>
      <c r="K453">
        <v>2</v>
      </c>
      <c r="L453">
        <v>0</v>
      </c>
      <c r="M453">
        <v>0</v>
      </c>
      <c r="N453" t="s">
        <v>36</v>
      </c>
      <c r="O453" t="s">
        <v>37</v>
      </c>
      <c r="P453" t="s">
        <v>50</v>
      </c>
      <c r="Q453" t="s">
        <v>39</v>
      </c>
      <c r="R453">
        <v>0</v>
      </c>
      <c r="S453">
        <v>0</v>
      </c>
      <c r="T453">
        <v>0</v>
      </c>
      <c r="U453" t="s">
        <v>40</v>
      </c>
      <c r="V453" t="s">
        <v>40</v>
      </c>
      <c r="W453">
        <v>0</v>
      </c>
      <c r="X453" t="s">
        <v>51</v>
      </c>
      <c r="Y453">
        <v>1</v>
      </c>
      <c r="Z453">
        <v>0</v>
      </c>
      <c r="AA453">
        <v>0</v>
      </c>
      <c r="AB453" t="s">
        <v>42</v>
      </c>
      <c r="AC453">
        <v>62</v>
      </c>
      <c r="AD453">
        <v>0</v>
      </c>
      <c r="AE453">
        <v>0</v>
      </c>
      <c r="AF453" t="s">
        <v>43</v>
      </c>
      <c r="AG453" s="1">
        <v>42256</v>
      </c>
      <c r="AH453">
        <f>SUM(Hotel_Data_Mini[[#This Row],[adults]:[babies]])</f>
        <v>2</v>
      </c>
      <c r="AI453">
        <f>SUM(Hotel_Data_Mini[[#This Row],[stays_in_weekend_nights]:[stays_in_week_nights]])</f>
        <v>4</v>
      </c>
      <c r="AJ453">
        <f>IF(Hotel_Data_Mini[[#This Row],[reserved_room_type]]=Hotel_Data_Mini[[#This Row],[assigned_room_type]],0,1)</f>
        <v>0</v>
      </c>
    </row>
    <row r="454" spans="1:36" x14ac:dyDescent="0.25">
      <c r="A454" t="s">
        <v>33</v>
      </c>
      <c r="B454" t="s">
        <v>34</v>
      </c>
      <c r="C454">
        <v>1</v>
      </c>
      <c r="D454">
        <v>247</v>
      </c>
      <c r="E454">
        <v>2015</v>
      </c>
      <c r="F454" t="s">
        <v>35</v>
      </c>
      <c r="G454">
        <v>41</v>
      </c>
      <c r="H454">
        <v>9</v>
      </c>
      <c r="I454">
        <v>1</v>
      </c>
      <c r="J454">
        <v>2</v>
      </c>
      <c r="K454">
        <v>2</v>
      </c>
      <c r="L454">
        <v>0</v>
      </c>
      <c r="M454">
        <v>0</v>
      </c>
      <c r="N454" t="s">
        <v>70</v>
      </c>
      <c r="O454" t="s">
        <v>46</v>
      </c>
      <c r="P454" t="s">
        <v>50</v>
      </c>
      <c r="Q454" t="s">
        <v>39</v>
      </c>
      <c r="R454">
        <v>0</v>
      </c>
      <c r="S454">
        <v>1</v>
      </c>
      <c r="T454">
        <v>0</v>
      </c>
      <c r="U454" t="s">
        <v>40</v>
      </c>
      <c r="V454" t="s">
        <v>40</v>
      </c>
      <c r="W454">
        <v>0</v>
      </c>
      <c r="X454" t="s">
        <v>51</v>
      </c>
      <c r="Y454">
        <v>68</v>
      </c>
      <c r="Z454">
        <v>0</v>
      </c>
      <c r="AA454">
        <v>0</v>
      </c>
      <c r="AB454" t="s">
        <v>42</v>
      </c>
      <c r="AC454">
        <v>81</v>
      </c>
      <c r="AD454">
        <v>0</v>
      </c>
      <c r="AE454">
        <v>0</v>
      </c>
      <c r="AF454" t="s">
        <v>43</v>
      </c>
      <c r="AG454" s="1">
        <v>42249</v>
      </c>
      <c r="AH454">
        <f>SUM(Hotel_Data_Mini[[#This Row],[adults]:[babies]])</f>
        <v>2</v>
      </c>
      <c r="AI454">
        <f>SUM(Hotel_Data_Mini[[#This Row],[stays_in_weekend_nights]:[stays_in_week_nights]])</f>
        <v>3</v>
      </c>
      <c r="AJ454">
        <f>IF(Hotel_Data_Mini[[#This Row],[reserved_room_type]]=Hotel_Data_Mini[[#This Row],[assigned_room_type]],0,1)</f>
        <v>0</v>
      </c>
    </row>
    <row r="455" spans="1:36" x14ac:dyDescent="0.25">
      <c r="A455" t="s">
        <v>33</v>
      </c>
      <c r="B455" t="s">
        <v>34</v>
      </c>
      <c r="C455">
        <v>0</v>
      </c>
      <c r="D455">
        <v>39</v>
      </c>
      <c r="E455">
        <v>2015</v>
      </c>
      <c r="F455" t="s">
        <v>72</v>
      </c>
      <c r="G455">
        <v>46</v>
      </c>
      <c r="H455">
        <v>10</v>
      </c>
      <c r="I455">
        <v>0</v>
      </c>
      <c r="J455">
        <v>5</v>
      </c>
      <c r="K455">
        <v>2</v>
      </c>
      <c r="L455">
        <v>0</v>
      </c>
      <c r="M455">
        <v>0</v>
      </c>
      <c r="N455" t="s">
        <v>36</v>
      </c>
      <c r="O455" t="s">
        <v>37</v>
      </c>
      <c r="P455" t="s">
        <v>69</v>
      </c>
      <c r="Q455" t="s">
        <v>69</v>
      </c>
      <c r="R455">
        <v>0</v>
      </c>
      <c r="S455">
        <v>0</v>
      </c>
      <c r="T455">
        <v>0</v>
      </c>
      <c r="U455" t="s">
        <v>40</v>
      </c>
      <c r="V455" t="s">
        <v>60</v>
      </c>
      <c r="W455">
        <v>2</v>
      </c>
      <c r="X455" t="s">
        <v>41</v>
      </c>
      <c r="Y455">
        <v>185</v>
      </c>
      <c r="Z455">
        <v>281</v>
      </c>
      <c r="AA455">
        <v>0</v>
      </c>
      <c r="AB455" t="s">
        <v>53</v>
      </c>
      <c r="AC455">
        <v>43.2</v>
      </c>
      <c r="AD455">
        <v>0</v>
      </c>
      <c r="AE455">
        <v>0</v>
      </c>
      <c r="AF455" t="s">
        <v>48</v>
      </c>
      <c r="AG455" s="1">
        <v>42323</v>
      </c>
      <c r="AH455">
        <f>SUM(Hotel_Data_Mini[[#This Row],[adults]:[babies]])</f>
        <v>2</v>
      </c>
      <c r="AI455">
        <f>SUM(Hotel_Data_Mini[[#This Row],[stays_in_weekend_nights]:[stays_in_week_nights]])</f>
        <v>5</v>
      </c>
      <c r="AJ455">
        <f>IF(Hotel_Data_Mini[[#This Row],[reserved_room_type]]=Hotel_Data_Mini[[#This Row],[assigned_room_type]],0,1)</f>
        <v>1</v>
      </c>
    </row>
    <row r="456" spans="1:36" x14ac:dyDescent="0.25">
      <c r="A456" t="s">
        <v>33</v>
      </c>
      <c r="B456" t="s">
        <v>34</v>
      </c>
      <c r="C456">
        <v>1</v>
      </c>
      <c r="D456">
        <v>58</v>
      </c>
      <c r="E456">
        <v>2015</v>
      </c>
      <c r="F456" t="s">
        <v>45</v>
      </c>
      <c r="G456">
        <v>32</v>
      </c>
      <c r="H456">
        <v>8</v>
      </c>
      <c r="I456">
        <v>2</v>
      </c>
      <c r="J456">
        <v>6</v>
      </c>
      <c r="K456">
        <v>1</v>
      </c>
      <c r="L456">
        <v>0</v>
      </c>
      <c r="M456">
        <v>0</v>
      </c>
      <c r="N456" t="s">
        <v>36</v>
      </c>
      <c r="O456" t="s">
        <v>37</v>
      </c>
      <c r="P456" t="s">
        <v>47</v>
      </c>
      <c r="Q456" t="s">
        <v>47</v>
      </c>
      <c r="R456">
        <v>0</v>
      </c>
      <c r="S456">
        <v>0</v>
      </c>
      <c r="T456">
        <v>0</v>
      </c>
      <c r="U456" t="s">
        <v>71</v>
      </c>
      <c r="V456" t="s">
        <v>71</v>
      </c>
      <c r="W456">
        <v>1</v>
      </c>
      <c r="X456" t="s">
        <v>41</v>
      </c>
      <c r="Y456">
        <v>250</v>
      </c>
      <c r="Z456">
        <v>0</v>
      </c>
      <c r="AA456">
        <v>0</v>
      </c>
      <c r="AB456" t="s">
        <v>42</v>
      </c>
      <c r="AC456">
        <v>173</v>
      </c>
      <c r="AD456">
        <v>0</v>
      </c>
      <c r="AE456">
        <v>0</v>
      </c>
      <c r="AF456" t="s">
        <v>43</v>
      </c>
      <c r="AG456" s="1">
        <v>42205</v>
      </c>
      <c r="AH456">
        <f>SUM(Hotel_Data_Mini[[#This Row],[adults]:[babies]])</f>
        <v>1</v>
      </c>
      <c r="AI456">
        <f>SUM(Hotel_Data_Mini[[#This Row],[stays_in_weekend_nights]:[stays_in_week_nights]])</f>
        <v>8</v>
      </c>
      <c r="AJ456">
        <f>IF(Hotel_Data_Mini[[#This Row],[reserved_room_type]]=Hotel_Data_Mini[[#This Row],[assigned_room_type]],0,1)</f>
        <v>0</v>
      </c>
    </row>
    <row r="457" spans="1:36" x14ac:dyDescent="0.25">
      <c r="A457" t="s">
        <v>33</v>
      </c>
      <c r="B457" t="s">
        <v>34</v>
      </c>
      <c r="C457">
        <v>0</v>
      </c>
      <c r="D457">
        <v>22</v>
      </c>
      <c r="E457">
        <v>2015</v>
      </c>
      <c r="F457" t="s">
        <v>52</v>
      </c>
      <c r="G457">
        <v>30</v>
      </c>
      <c r="H457">
        <v>24</v>
      </c>
      <c r="I457">
        <v>0</v>
      </c>
      <c r="J457">
        <v>2</v>
      </c>
      <c r="K457">
        <v>2</v>
      </c>
      <c r="L457">
        <v>0</v>
      </c>
      <c r="M457">
        <v>0</v>
      </c>
      <c r="N457" t="s">
        <v>36</v>
      </c>
      <c r="O457" t="s">
        <v>46</v>
      </c>
      <c r="P457" t="s">
        <v>38</v>
      </c>
      <c r="Q457" t="s">
        <v>39</v>
      </c>
      <c r="R457">
        <v>0</v>
      </c>
      <c r="S457">
        <v>0</v>
      </c>
      <c r="T457">
        <v>0</v>
      </c>
      <c r="U457" t="s">
        <v>40</v>
      </c>
      <c r="V457" t="s">
        <v>60</v>
      </c>
      <c r="W457">
        <v>0</v>
      </c>
      <c r="X457" t="s">
        <v>41</v>
      </c>
      <c r="Y457">
        <v>240</v>
      </c>
      <c r="Z457">
        <v>0</v>
      </c>
      <c r="AA457">
        <v>0</v>
      </c>
      <c r="AB457" t="s">
        <v>42</v>
      </c>
      <c r="AC457">
        <v>165</v>
      </c>
      <c r="AD457">
        <v>1</v>
      </c>
      <c r="AE457">
        <v>2</v>
      </c>
      <c r="AF457" t="s">
        <v>48</v>
      </c>
      <c r="AG457" s="1">
        <v>42211</v>
      </c>
      <c r="AH457">
        <f>SUM(Hotel_Data_Mini[[#This Row],[adults]:[babies]])</f>
        <v>2</v>
      </c>
      <c r="AI457">
        <f>SUM(Hotel_Data_Mini[[#This Row],[stays_in_weekend_nights]:[stays_in_week_nights]])</f>
        <v>2</v>
      </c>
      <c r="AJ457">
        <f>IF(Hotel_Data_Mini[[#This Row],[reserved_room_type]]=Hotel_Data_Mini[[#This Row],[assigned_room_type]],0,1)</f>
        <v>1</v>
      </c>
    </row>
    <row r="458" spans="1:36" x14ac:dyDescent="0.25">
      <c r="A458" t="s">
        <v>33</v>
      </c>
      <c r="B458" t="s">
        <v>44</v>
      </c>
      <c r="C458">
        <v>0</v>
      </c>
      <c r="D458">
        <v>39</v>
      </c>
      <c r="E458">
        <v>2015</v>
      </c>
      <c r="F458" t="s">
        <v>45</v>
      </c>
      <c r="G458">
        <v>33</v>
      </c>
      <c r="H458">
        <v>14</v>
      </c>
      <c r="I458">
        <v>0</v>
      </c>
      <c r="J458">
        <v>2</v>
      </c>
      <c r="K458">
        <v>2</v>
      </c>
      <c r="L458">
        <v>0</v>
      </c>
      <c r="M458">
        <v>0</v>
      </c>
      <c r="N458" t="s">
        <v>54</v>
      </c>
      <c r="O458" t="s">
        <v>67</v>
      </c>
      <c r="P458" t="s">
        <v>56</v>
      </c>
      <c r="Q458" t="s">
        <v>39</v>
      </c>
      <c r="R458">
        <v>0</v>
      </c>
      <c r="S458">
        <v>0</v>
      </c>
      <c r="T458">
        <v>0</v>
      </c>
      <c r="U458" t="s">
        <v>40</v>
      </c>
      <c r="V458" t="s">
        <v>40</v>
      </c>
      <c r="W458">
        <v>1</v>
      </c>
      <c r="X458" t="s">
        <v>41</v>
      </c>
      <c r="Y458">
        <v>6</v>
      </c>
      <c r="Z458">
        <v>0</v>
      </c>
      <c r="AA458">
        <v>0</v>
      </c>
      <c r="AB458" t="s">
        <v>53</v>
      </c>
      <c r="AC458">
        <v>109</v>
      </c>
      <c r="AD458">
        <v>0</v>
      </c>
      <c r="AE458">
        <v>0</v>
      </c>
      <c r="AF458" t="s">
        <v>48</v>
      </c>
      <c r="AG458" s="1">
        <v>42232</v>
      </c>
      <c r="AH458">
        <f>SUM(Hotel_Data_Mini[[#This Row],[adults]:[babies]])</f>
        <v>2</v>
      </c>
      <c r="AI458">
        <f>SUM(Hotel_Data_Mini[[#This Row],[stays_in_weekend_nights]:[stays_in_week_nights]])</f>
        <v>2</v>
      </c>
      <c r="AJ458">
        <f>IF(Hotel_Data_Mini[[#This Row],[reserved_room_type]]=Hotel_Data_Mini[[#This Row],[assigned_room_type]],0,1)</f>
        <v>0</v>
      </c>
    </row>
    <row r="459" spans="1:36" x14ac:dyDescent="0.25">
      <c r="A459" t="s">
        <v>33</v>
      </c>
      <c r="B459" t="s">
        <v>44</v>
      </c>
      <c r="C459">
        <v>0</v>
      </c>
      <c r="D459">
        <v>72</v>
      </c>
      <c r="E459">
        <v>2015</v>
      </c>
      <c r="F459" t="s">
        <v>35</v>
      </c>
      <c r="G459">
        <v>44</v>
      </c>
      <c r="H459">
        <v>28</v>
      </c>
      <c r="I459">
        <v>0</v>
      </c>
      <c r="J459">
        <v>3</v>
      </c>
      <c r="K459">
        <v>2</v>
      </c>
      <c r="L459">
        <v>0</v>
      </c>
      <c r="M459">
        <v>0</v>
      </c>
      <c r="N459" t="s">
        <v>36</v>
      </c>
      <c r="O459" t="s">
        <v>94</v>
      </c>
      <c r="P459" t="s">
        <v>50</v>
      </c>
      <c r="Q459" t="s">
        <v>39</v>
      </c>
      <c r="R459">
        <v>0</v>
      </c>
      <c r="S459">
        <v>0</v>
      </c>
      <c r="T459">
        <v>0</v>
      </c>
      <c r="U459" t="s">
        <v>40</v>
      </c>
      <c r="V459" t="s">
        <v>40</v>
      </c>
      <c r="W459">
        <v>0</v>
      </c>
      <c r="X459" t="s">
        <v>41</v>
      </c>
      <c r="Y459">
        <v>37</v>
      </c>
      <c r="Z459">
        <v>0</v>
      </c>
      <c r="AA459">
        <v>58</v>
      </c>
      <c r="AB459" t="s">
        <v>53</v>
      </c>
      <c r="AC459">
        <v>85.67</v>
      </c>
      <c r="AD459">
        <v>0</v>
      </c>
      <c r="AE459">
        <v>0</v>
      </c>
      <c r="AF459" t="s">
        <v>48</v>
      </c>
      <c r="AG459" s="1">
        <v>42308</v>
      </c>
      <c r="AH459">
        <f>SUM(Hotel_Data_Mini[[#This Row],[adults]:[babies]])</f>
        <v>2</v>
      </c>
      <c r="AI459">
        <f>SUM(Hotel_Data_Mini[[#This Row],[stays_in_weekend_nights]:[stays_in_week_nights]])</f>
        <v>3</v>
      </c>
      <c r="AJ459">
        <f>IF(Hotel_Data_Mini[[#This Row],[reserved_room_type]]=Hotel_Data_Mini[[#This Row],[assigned_room_type]],0,1)</f>
        <v>0</v>
      </c>
    </row>
    <row r="460" spans="1:36" x14ac:dyDescent="0.25">
      <c r="A460" t="s">
        <v>33</v>
      </c>
      <c r="B460" t="s">
        <v>44</v>
      </c>
      <c r="C460">
        <v>0</v>
      </c>
      <c r="D460">
        <v>66</v>
      </c>
      <c r="E460">
        <v>2015</v>
      </c>
      <c r="F460" t="s">
        <v>35</v>
      </c>
      <c r="G460">
        <v>43</v>
      </c>
      <c r="H460">
        <v>19</v>
      </c>
      <c r="I460">
        <v>1</v>
      </c>
      <c r="J460">
        <v>3</v>
      </c>
      <c r="K460">
        <v>2</v>
      </c>
      <c r="L460">
        <v>0</v>
      </c>
      <c r="M460">
        <v>0</v>
      </c>
      <c r="N460" t="s">
        <v>36</v>
      </c>
      <c r="O460" t="s">
        <v>68</v>
      </c>
      <c r="P460" t="s">
        <v>38</v>
      </c>
      <c r="Q460" t="s">
        <v>39</v>
      </c>
      <c r="R460">
        <v>0</v>
      </c>
      <c r="S460">
        <v>0</v>
      </c>
      <c r="T460">
        <v>0</v>
      </c>
      <c r="U460" t="s">
        <v>40</v>
      </c>
      <c r="V460" t="s">
        <v>40</v>
      </c>
      <c r="W460">
        <v>0</v>
      </c>
      <c r="X460" t="s">
        <v>41</v>
      </c>
      <c r="Y460">
        <v>9</v>
      </c>
      <c r="Z460">
        <v>0</v>
      </c>
      <c r="AA460">
        <v>0</v>
      </c>
      <c r="AB460" t="s">
        <v>59</v>
      </c>
      <c r="AC460">
        <v>89.25</v>
      </c>
      <c r="AD460">
        <v>0</v>
      </c>
      <c r="AE460">
        <v>1</v>
      </c>
      <c r="AF460" t="s">
        <v>48</v>
      </c>
      <c r="AG460" s="1">
        <v>42300</v>
      </c>
      <c r="AH460">
        <f>SUM(Hotel_Data_Mini[[#This Row],[adults]:[babies]])</f>
        <v>2</v>
      </c>
      <c r="AI460">
        <f>SUM(Hotel_Data_Mini[[#This Row],[stays_in_weekend_nights]:[stays_in_week_nights]])</f>
        <v>4</v>
      </c>
      <c r="AJ460">
        <f>IF(Hotel_Data_Mini[[#This Row],[reserved_room_type]]=Hotel_Data_Mini[[#This Row],[assigned_room_type]],0,1)</f>
        <v>0</v>
      </c>
    </row>
    <row r="461" spans="1:36" x14ac:dyDescent="0.25">
      <c r="A461" t="s">
        <v>33</v>
      </c>
      <c r="B461" t="s">
        <v>34</v>
      </c>
      <c r="C461">
        <v>0</v>
      </c>
      <c r="D461">
        <v>5</v>
      </c>
      <c r="E461">
        <v>2015</v>
      </c>
      <c r="F461" t="s">
        <v>45</v>
      </c>
      <c r="G461">
        <v>36</v>
      </c>
      <c r="H461">
        <v>30</v>
      </c>
      <c r="I461">
        <v>2</v>
      </c>
      <c r="J461">
        <v>2</v>
      </c>
      <c r="K461">
        <v>2</v>
      </c>
      <c r="L461">
        <v>0</v>
      </c>
      <c r="M461">
        <v>0</v>
      </c>
      <c r="N461" t="s">
        <v>36</v>
      </c>
      <c r="O461" t="s">
        <v>58</v>
      </c>
      <c r="P461" t="s">
        <v>56</v>
      </c>
      <c r="Q461" t="s">
        <v>39</v>
      </c>
      <c r="R461">
        <v>0</v>
      </c>
      <c r="S461">
        <v>0</v>
      </c>
      <c r="T461">
        <v>0</v>
      </c>
      <c r="U461" t="s">
        <v>60</v>
      </c>
      <c r="V461" t="s">
        <v>60</v>
      </c>
      <c r="W461">
        <v>0</v>
      </c>
      <c r="X461" t="s">
        <v>41</v>
      </c>
      <c r="Y461">
        <v>142</v>
      </c>
      <c r="Z461">
        <v>0</v>
      </c>
      <c r="AA461">
        <v>0</v>
      </c>
      <c r="AB461" t="s">
        <v>59</v>
      </c>
      <c r="AC461">
        <v>106.8</v>
      </c>
      <c r="AD461">
        <v>0</v>
      </c>
      <c r="AE461">
        <v>0</v>
      </c>
      <c r="AF461" t="s">
        <v>48</v>
      </c>
      <c r="AG461" s="1">
        <v>42250</v>
      </c>
      <c r="AH461">
        <f>SUM(Hotel_Data_Mini[[#This Row],[adults]:[babies]])</f>
        <v>2</v>
      </c>
      <c r="AI461">
        <f>SUM(Hotel_Data_Mini[[#This Row],[stays_in_weekend_nights]:[stays_in_week_nights]])</f>
        <v>4</v>
      </c>
      <c r="AJ461">
        <f>IF(Hotel_Data_Mini[[#This Row],[reserved_room_type]]=Hotel_Data_Mini[[#This Row],[assigned_room_type]],0,1)</f>
        <v>0</v>
      </c>
    </row>
    <row r="462" spans="1:36" x14ac:dyDescent="0.25">
      <c r="A462" t="s">
        <v>33</v>
      </c>
      <c r="B462" t="s">
        <v>44</v>
      </c>
      <c r="C462">
        <v>0</v>
      </c>
      <c r="D462">
        <v>4</v>
      </c>
      <c r="E462">
        <v>2015</v>
      </c>
      <c r="F462" t="s">
        <v>45</v>
      </c>
      <c r="G462">
        <v>32</v>
      </c>
      <c r="H462">
        <v>8</v>
      </c>
      <c r="I462">
        <v>2</v>
      </c>
      <c r="J462">
        <v>1</v>
      </c>
      <c r="K462">
        <v>2</v>
      </c>
      <c r="L462">
        <v>0</v>
      </c>
      <c r="M462">
        <v>0</v>
      </c>
      <c r="N462" t="s">
        <v>54</v>
      </c>
      <c r="O462" t="s">
        <v>55</v>
      </c>
      <c r="P462" t="s">
        <v>56</v>
      </c>
      <c r="Q462" t="s">
        <v>39</v>
      </c>
      <c r="R462">
        <v>0</v>
      </c>
      <c r="S462">
        <v>0</v>
      </c>
      <c r="T462">
        <v>0</v>
      </c>
      <c r="U462" t="s">
        <v>40</v>
      </c>
      <c r="V462" t="s">
        <v>40</v>
      </c>
      <c r="W462">
        <v>0</v>
      </c>
      <c r="X462" t="s">
        <v>41</v>
      </c>
      <c r="Y462">
        <v>17</v>
      </c>
      <c r="Z462">
        <v>0</v>
      </c>
      <c r="AA462">
        <v>0</v>
      </c>
      <c r="AB462" t="s">
        <v>53</v>
      </c>
      <c r="AC462">
        <v>94.5</v>
      </c>
      <c r="AD462">
        <v>0</v>
      </c>
      <c r="AE462">
        <v>0</v>
      </c>
      <c r="AF462" t="s">
        <v>48</v>
      </c>
      <c r="AG462" s="1">
        <v>0</v>
      </c>
      <c r="AH462">
        <f>SUM(Hotel_Data_Mini[[#This Row],[adults]:[babies]])</f>
        <v>2</v>
      </c>
      <c r="AI462">
        <f>SUM(Hotel_Data_Mini[[#This Row],[stays_in_weekend_nights]:[stays_in_week_nights]])</f>
        <v>3</v>
      </c>
      <c r="AJ462">
        <f>IF(Hotel_Data_Mini[[#This Row],[reserved_room_type]]=Hotel_Data_Mini[[#This Row],[assigned_room_type]],0,1)</f>
        <v>0</v>
      </c>
    </row>
    <row r="463" spans="1:36" x14ac:dyDescent="0.25">
      <c r="A463" t="s">
        <v>33</v>
      </c>
      <c r="B463" t="s">
        <v>44</v>
      </c>
      <c r="C463">
        <v>1</v>
      </c>
      <c r="D463">
        <v>282</v>
      </c>
      <c r="E463">
        <v>2015</v>
      </c>
      <c r="F463" t="s">
        <v>35</v>
      </c>
      <c r="G463">
        <v>41</v>
      </c>
      <c r="H463">
        <v>10</v>
      </c>
      <c r="I463">
        <v>2</v>
      </c>
      <c r="J463">
        <v>1</v>
      </c>
      <c r="K463">
        <v>2</v>
      </c>
      <c r="L463">
        <v>0</v>
      </c>
      <c r="M463">
        <v>0</v>
      </c>
      <c r="N463" t="s">
        <v>54</v>
      </c>
      <c r="O463" t="s">
        <v>37</v>
      </c>
      <c r="P463" t="s">
        <v>56</v>
      </c>
      <c r="Q463" t="s">
        <v>39</v>
      </c>
      <c r="R463">
        <v>0</v>
      </c>
      <c r="S463">
        <v>1</v>
      </c>
      <c r="T463">
        <v>0</v>
      </c>
      <c r="U463" t="s">
        <v>40</v>
      </c>
      <c r="V463" t="s">
        <v>40</v>
      </c>
      <c r="W463">
        <v>0</v>
      </c>
      <c r="X463" t="s">
        <v>41</v>
      </c>
      <c r="Y463">
        <v>4</v>
      </c>
      <c r="Z463">
        <v>0</v>
      </c>
      <c r="AA463">
        <v>0</v>
      </c>
      <c r="AB463" t="s">
        <v>53</v>
      </c>
      <c r="AC463">
        <v>96</v>
      </c>
      <c r="AD463">
        <v>0</v>
      </c>
      <c r="AE463">
        <v>0</v>
      </c>
      <c r="AF463" t="s">
        <v>43</v>
      </c>
      <c r="AG463" s="1">
        <v>42277</v>
      </c>
      <c r="AH463">
        <f>SUM(Hotel_Data_Mini[[#This Row],[adults]:[babies]])</f>
        <v>2</v>
      </c>
      <c r="AI463">
        <f>SUM(Hotel_Data_Mini[[#This Row],[stays_in_weekend_nights]:[stays_in_week_nights]])</f>
        <v>3</v>
      </c>
      <c r="AJ463">
        <f>IF(Hotel_Data_Mini[[#This Row],[reserved_room_type]]=Hotel_Data_Mini[[#This Row],[assigned_room_type]],0,1)</f>
        <v>0</v>
      </c>
    </row>
    <row r="464" spans="1:36" x14ac:dyDescent="0.25">
      <c r="A464" t="s">
        <v>33</v>
      </c>
      <c r="B464" t="s">
        <v>44</v>
      </c>
      <c r="C464">
        <v>0</v>
      </c>
      <c r="D464">
        <v>98</v>
      </c>
      <c r="E464">
        <v>2015</v>
      </c>
      <c r="F464" t="s">
        <v>72</v>
      </c>
      <c r="G464">
        <v>48</v>
      </c>
      <c r="H464">
        <v>23</v>
      </c>
      <c r="I464">
        <v>1</v>
      </c>
      <c r="J464">
        <v>2</v>
      </c>
      <c r="K464">
        <v>1</v>
      </c>
      <c r="L464">
        <v>0</v>
      </c>
      <c r="M464">
        <v>0</v>
      </c>
      <c r="N464" t="s">
        <v>36</v>
      </c>
      <c r="O464" t="s">
        <v>68</v>
      </c>
      <c r="P464" t="s">
        <v>50</v>
      </c>
      <c r="Q464" t="s">
        <v>39</v>
      </c>
      <c r="R464">
        <v>0</v>
      </c>
      <c r="S464">
        <v>0</v>
      </c>
      <c r="T464">
        <v>0</v>
      </c>
      <c r="U464" t="s">
        <v>40</v>
      </c>
      <c r="V464" t="s">
        <v>60</v>
      </c>
      <c r="W464">
        <v>0</v>
      </c>
      <c r="X464" t="s">
        <v>41</v>
      </c>
      <c r="Y464">
        <v>37</v>
      </c>
      <c r="Z464">
        <v>0</v>
      </c>
      <c r="AA464">
        <v>0</v>
      </c>
      <c r="AB464" t="s">
        <v>53</v>
      </c>
      <c r="AC464">
        <v>70</v>
      </c>
      <c r="AD464">
        <v>0</v>
      </c>
      <c r="AE464">
        <v>0</v>
      </c>
      <c r="AF464" t="s">
        <v>48</v>
      </c>
      <c r="AG464" s="1">
        <v>42334</v>
      </c>
      <c r="AH464">
        <f>SUM(Hotel_Data_Mini[[#This Row],[adults]:[babies]])</f>
        <v>1</v>
      </c>
      <c r="AI464">
        <f>SUM(Hotel_Data_Mini[[#This Row],[stays_in_weekend_nights]:[stays_in_week_nights]])</f>
        <v>3</v>
      </c>
      <c r="AJ464">
        <f>IF(Hotel_Data_Mini[[#This Row],[reserved_room_type]]=Hotel_Data_Mini[[#This Row],[assigned_room_type]],0,1)</f>
        <v>1</v>
      </c>
    </row>
    <row r="465" spans="1:36" x14ac:dyDescent="0.25">
      <c r="A465" t="s">
        <v>33</v>
      </c>
      <c r="B465" t="s">
        <v>44</v>
      </c>
      <c r="C465">
        <v>1</v>
      </c>
      <c r="D465">
        <v>99</v>
      </c>
      <c r="E465">
        <v>2015</v>
      </c>
      <c r="F465" t="s">
        <v>49</v>
      </c>
      <c r="G465">
        <v>51</v>
      </c>
      <c r="H465">
        <v>15</v>
      </c>
      <c r="I465">
        <v>0</v>
      </c>
      <c r="J465">
        <v>3</v>
      </c>
      <c r="K465">
        <v>2</v>
      </c>
      <c r="L465">
        <v>0</v>
      </c>
      <c r="M465">
        <v>0</v>
      </c>
      <c r="N465" t="s">
        <v>36</v>
      </c>
      <c r="O465" t="s">
        <v>37</v>
      </c>
      <c r="P465" t="s">
        <v>38</v>
      </c>
      <c r="Q465" t="s">
        <v>39</v>
      </c>
      <c r="R465">
        <v>0</v>
      </c>
      <c r="S465">
        <v>0</v>
      </c>
      <c r="T465">
        <v>0</v>
      </c>
      <c r="U465" t="s">
        <v>40</v>
      </c>
      <c r="V465" t="s">
        <v>40</v>
      </c>
      <c r="W465">
        <v>0</v>
      </c>
      <c r="X465" t="s">
        <v>41</v>
      </c>
      <c r="Y465">
        <v>9</v>
      </c>
      <c r="Z465">
        <v>0</v>
      </c>
      <c r="AA465">
        <v>0</v>
      </c>
      <c r="AB465" t="s">
        <v>59</v>
      </c>
      <c r="AC465">
        <v>72.25</v>
      </c>
      <c r="AD465">
        <v>0</v>
      </c>
      <c r="AE465">
        <v>1</v>
      </c>
      <c r="AF465" t="s">
        <v>43</v>
      </c>
      <c r="AG465" s="1">
        <v>0</v>
      </c>
      <c r="AH465">
        <f>SUM(Hotel_Data_Mini[[#This Row],[adults]:[babies]])</f>
        <v>2</v>
      </c>
      <c r="AI465">
        <f>SUM(Hotel_Data_Mini[[#This Row],[stays_in_weekend_nights]:[stays_in_week_nights]])</f>
        <v>3</v>
      </c>
      <c r="AJ465">
        <f>IF(Hotel_Data_Mini[[#This Row],[reserved_room_type]]=Hotel_Data_Mini[[#This Row],[assigned_room_type]],0,1)</f>
        <v>0</v>
      </c>
    </row>
    <row r="466" spans="1:36" x14ac:dyDescent="0.25">
      <c r="A466" t="s">
        <v>33</v>
      </c>
      <c r="B466" t="s">
        <v>44</v>
      </c>
      <c r="C466">
        <v>0</v>
      </c>
      <c r="D466">
        <v>12</v>
      </c>
      <c r="E466">
        <v>2015</v>
      </c>
      <c r="F466" t="s">
        <v>35</v>
      </c>
      <c r="G466">
        <v>44</v>
      </c>
      <c r="H466">
        <v>25</v>
      </c>
      <c r="I466">
        <v>1</v>
      </c>
      <c r="J466">
        <v>0</v>
      </c>
      <c r="K466">
        <v>2</v>
      </c>
      <c r="L466">
        <v>0</v>
      </c>
      <c r="M466">
        <v>0</v>
      </c>
      <c r="N466" t="s">
        <v>36</v>
      </c>
      <c r="O466" t="s">
        <v>68</v>
      </c>
      <c r="P466" t="s">
        <v>38</v>
      </c>
      <c r="Q466" t="s">
        <v>39</v>
      </c>
      <c r="R466">
        <v>0</v>
      </c>
      <c r="S466">
        <v>0</v>
      </c>
      <c r="T466">
        <v>0</v>
      </c>
      <c r="U466" t="s">
        <v>40</v>
      </c>
      <c r="V466" t="s">
        <v>40</v>
      </c>
      <c r="W466">
        <v>0</v>
      </c>
      <c r="X466" t="s">
        <v>41</v>
      </c>
      <c r="Y466">
        <v>9</v>
      </c>
      <c r="Z466">
        <v>0</v>
      </c>
      <c r="AA466">
        <v>0</v>
      </c>
      <c r="AB466" t="s">
        <v>59</v>
      </c>
      <c r="AC466">
        <v>107</v>
      </c>
      <c r="AD466">
        <v>0</v>
      </c>
      <c r="AE466">
        <v>1</v>
      </c>
      <c r="AF466" t="s">
        <v>48</v>
      </c>
      <c r="AG466" s="1">
        <v>42303</v>
      </c>
      <c r="AH466">
        <f>SUM(Hotel_Data_Mini[[#This Row],[adults]:[babies]])</f>
        <v>2</v>
      </c>
      <c r="AI466">
        <f>SUM(Hotel_Data_Mini[[#This Row],[stays_in_weekend_nights]:[stays_in_week_nights]])</f>
        <v>1</v>
      </c>
      <c r="AJ466">
        <f>IF(Hotel_Data_Mini[[#This Row],[reserved_room_type]]=Hotel_Data_Mini[[#This Row],[assigned_room_type]],0,1)</f>
        <v>0</v>
      </c>
    </row>
    <row r="467" spans="1:36" x14ac:dyDescent="0.25">
      <c r="A467" t="s">
        <v>33</v>
      </c>
      <c r="B467" t="s">
        <v>34</v>
      </c>
      <c r="C467">
        <v>0</v>
      </c>
      <c r="D467">
        <v>5</v>
      </c>
      <c r="E467">
        <v>2015</v>
      </c>
      <c r="F467" t="s">
        <v>57</v>
      </c>
      <c r="G467">
        <v>37</v>
      </c>
      <c r="H467">
        <v>7</v>
      </c>
      <c r="I467">
        <v>1</v>
      </c>
      <c r="J467">
        <v>4</v>
      </c>
      <c r="K467">
        <v>2</v>
      </c>
      <c r="L467">
        <v>0</v>
      </c>
      <c r="M467">
        <v>0</v>
      </c>
      <c r="N467" t="s">
        <v>54</v>
      </c>
      <c r="O467" t="s">
        <v>46</v>
      </c>
      <c r="P467" t="s">
        <v>38</v>
      </c>
      <c r="Q467" t="s">
        <v>39</v>
      </c>
      <c r="R467">
        <v>0</v>
      </c>
      <c r="S467">
        <v>0</v>
      </c>
      <c r="T467">
        <v>0</v>
      </c>
      <c r="U467" t="s">
        <v>40</v>
      </c>
      <c r="V467" t="s">
        <v>40</v>
      </c>
      <c r="W467">
        <v>0</v>
      </c>
      <c r="X467" t="s">
        <v>41</v>
      </c>
      <c r="Y467">
        <v>240</v>
      </c>
      <c r="Z467">
        <v>0</v>
      </c>
      <c r="AA467">
        <v>0</v>
      </c>
      <c r="AB467" t="s">
        <v>42</v>
      </c>
      <c r="AC467">
        <v>161</v>
      </c>
      <c r="AD467">
        <v>0</v>
      </c>
      <c r="AE467">
        <v>0</v>
      </c>
      <c r="AF467" t="s">
        <v>48</v>
      </c>
      <c r="AG467" s="1">
        <v>0</v>
      </c>
      <c r="AH467">
        <f>SUM(Hotel_Data_Mini[[#This Row],[adults]:[babies]])</f>
        <v>2</v>
      </c>
      <c r="AI467">
        <f>SUM(Hotel_Data_Mini[[#This Row],[stays_in_weekend_nights]:[stays_in_week_nights]])</f>
        <v>5</v>
      </c>
      <c r="AJ467">
        <f>IF(Hotel_Data_Mini[[#This Row],[reserved_room_type]]=Hotel_Data_Mini[[#This Row],[assigned_room_type]],0,1)</f>
        <v>0</v>
      </c>
    </row>
    <row r="468" spans="1:36" x14ac:dyDescent="0.25">
      <c r="A468" t="s">
        <v>33</v>
      </c>
      <c r="B468" t="s">
        <v>34</v>
      </c>
      <c r="C468">
        <v>0</v>
      </c>
      <c r="D468">
        <v>4</v>
      </c>
      <c r="E468">
        <v>2015</v>
      </c>
      <c r="F468" t="s">
        <v>45</v>
      </c>
      <c r="G468">
        <v>35</v>
      </c>
      <c r="H468">
        <v>28</v>
      </c>
      <c r="I468">
        <v>0</v>
      </c>
      <c r="J468">
        <v>1</v>
      </c>
      <c r="K468">
        <v>2</v>
      </c>
      <c r="L468">
        <v>0</v>
      </c>
      <c r="M468">
        <v>0</v>
      </c>
      <c r="N468" t="s">
        <v>36</v>
      </c>
      <c r="O468" t="s">
        <v>37</v>
      </c>
      <c r="P468" t="s">
        <v>38</v>
      </c>
      <c r="Q468" t="s">
        <v>39</v>
      </c>
      <c r="R468">
        <v>0</v>
      </c>
      <c r="S468">
        <v>0</v>
      </c>
      <c r="T468">
        <v>0</v>
      </c>
      <c r="U468" t="s">
        <v>40</v>
      </c>
      <c r="V468" t="s">
        <v>60</v>
      </c>
      <c r="W468">
        <v>0</v>
      </c>
      <c r="X468" t="s">
        <v>41</v>
      </c>
      <c r="Y468">
        <v>240</v>
      </c>
      <c r="Z468">
        <v>0</v>
      </c>
      <c r="AA468">
        <v>0</v>
      </c>
      <c r="AB468" t="s">
        <v>42</v>
      </c>
      <c r="AC468">
        <v>165</v>
      </c>
      <c r="AD468">
        <v>1</v>
      </c>
      <c r="AE468">
        <v>1</v>
      </c>
      <c r="AF468" t="s">
        <v>48</v>
      </c>
      <c r="AG468" s="1">
        <v>42245</v>
      </c>
      <c r="AH468">
        <f>SUM(Hotel_Data_Mini[[#This Row],[adults]:[babies]])</f>
        <v>2</v>
      </c>
      <c r="AI468">
        <f>SUM(Hotel_Data_Mini[[#This Row],[stays_in_weekend_nights]:[stays_in_week_nights]])</f>
        <v>1</v>
      </c>
      <c r="AJ468">
        <f>IF(Hotel_Data_Mini[[#This Row],[reserved_room_type]]=Hotel_Data_Mini[[#This Row],[assigned_room_type]],0,1)</f>
        <v>1</v>
      </c>
    </row>
    <row r="469" spans="1:36" x14ac:dyDescent="0.25">
      <c r="A469" t="s">
        <v>33</v>
      </c>
      <c r="B469" t="s">
        <v>44</v>
      </c>
      <c r="C469">
        <v>0</v>
      </c>
      <c r="D469">
        <v>37</v>
      </c>
      <c r="E469">
        <v>2015</v>
      </c>
      <c r="F469" t="s">
        <v>35</v>
      </c>
      <c r="G469">
        <v>43</v>
      </c>
      <c r="H469">
        <v>24</v>
      </c>
      <c r="I469">
        <v>2</v>
      </c>
      <c r="J469">
        <v>5</v>
      </c>
      <c r="K469">
        <v>1</v>
      </c>
      <c r="L469">
        <v>1</v>
      </c>
      <c r="M469">
        <v>0</v>
      </c>
      <c r="N469" t="s">
        <v>80</v>
      </c>
      <c r="O469" t="s">
        <v>37</v>
      </c>
      <c r="P469" t="s">
        <v>38</v>
      </c>
      <c r="Q469" t="s">
        <v>39</v>
      </c>
      <c r="R469">
        <v>0</v>
      </c>
      <c r="S469">
        <v>0</v>
      </c>
      <c r="T469">
        <v>0</v>
      </c>
      <c r="U469" t="s">
        <v>40</v>
      </c>
      <c r="V469" t="s">
        <v>40</v>
      </c>
      <c r="W469">
        <v>0</v>
      </c>
      <c r="X469" t="s">
        <v>41</v>
      </c>
      <c r="Y469">
        <v>7</v>
      </c>
      <c r="Z469">
        <v>0</v>
      </c>
      <c r="AA469">
        <v>0</v>
      </c>
      <c r="AB469" t="s">
        <v>42</v>
      </c>
      <c r="AC469">
        <v>87.78</v>
      </c>
      <c r="AD469">
        <v>0</v>
      </c>
      <c r="AE469">
        <v>0</v>
      </c>
      <c r="AF469" t="s">
        <v>48</v>
      </c>
      <c r="AG469" s="1">
        <v>42308</v>
      </c>
      <c r="AH469">
        <f>SUM(Hotel_Data_Mini[[#This Row],[adults]:[babies]])</f>
        <v>2</v>
      </c>
      <c r="AI469">
        <f>SUM(Hotel_Data_Mini[[#This Row],[stays_in_weekend_nights]:[stays_in_week_nights]])</f>
        <v>7</v>
      </c>
      <c r="AJ469">
        <f>IF(Hotel_Data_Mini[[#This Row],[reserved_room_type]]=Hotel_Data_Mini[[#This Row],[assigned_room_type]],0,1)</f>
        <v>0</v>
      </c>
    </row>
    <row r="470" spans="1:36" x14ac:dyDescent="0.25">
      <c r="A470" t="s">
        <v>33</v>
      </c>
      <c r="B470" t="s">
        <v>34</v>
      </c>
      <c r="C470">
        <v>1</v>
      </c>
      <c r="D470">
        <v>270</v>
      </c>
      <c r="E470">
        <v>2015</v>
      </c>
      <c r="F470" t="s">
        <v>72</v>
      </c>
      <c r="G470">
        <v>47</v>
      </c>
      <c r="H470">
        <v>16</v>
      </c>
      <c r="I470">
        <v>1</v>
      </c>
      <c r="J470">
        <v>3</v>
      </c>
      <c r="K470">
        <v>1</v>
      </c>
      <c r="L470">
        <v>0</v>
      </c>
      <c r="M470">
        <v>0</v>
      </c>
      <c r="N470" t="s">
        <v>54</v>
      </c>
      <c r="O470" t="s">
        <v>37</v>
      </c>
      <c r="P470" t="s">
        <v>38</v>
      </c>
      <c r="Q470" t="s">
        <v>39</v>
      </c>
      <c r="R470">
        <v>0</v>
      </c>
      <c r="S470">
        <v>1</v>
      </c>
      <c r="T470">
        <v>0</v>
      </c>
      <c r="U470" t="s">
        <v>40</v>
      </c>
      <c r="V470" t="s">
        <v>71</v>
      </c>
      <c r="W470">
        <v>1</v>
      </c>
      <c r="X470" t="s">
        <v>41</v>
      </c>
      <c r="Y470">
        <v>240</v>
      </c>
      <c r="Z470">
        <v>0</v>
      </c>
      <c r="AA470">
        <v>0</v>
      </c>
      <c r="AB470" t="s">
        <v>53</v>
      </c>
      <c r="AC470">
        <v>39.6</v>
      </c>
      <c r="AD470">
        <v>0</v>
      </c>
      <c r="AE470">
        <v>2</v>
      </c>
      <c r="AF470" t="s">
        <v>43</v>
      </c>
      <c r="AG470" s="1">
        <v>42109</v>
      </c>
      <c r="AH470">
        <f>SUM(Hotel_Data_Mini[[#This Row],[adults]:[babies]])</f>
        <v>1</v>
      </c>
      <c r="AI470">
        <f>SUM(Hotel_Data_Mini[[#This Row],[stays_in_weekend_nights]:[stays_in_week_nights]])</f>
        <v>4</v>
      </c>
      <c r="AJ470">
        <f>IF(Hotel_Data_Mini[[#This Row],[reserved_room_type]]=Hotel_Data_Mini[[#This Row],[assigned_room_type]],0,1)</f>
        <v>1</v>
      </c>
    </row>
    <row r="471" spans="1:36" x14ac:dyDescent="0.25">
      <c r="A471" t="s">
        <v>33</v>
      </c>
      <c r="B471" t="s">
        <v>44</v>
      </c>
      <c r="C471">
        <v>0</v>
      </c>
      <c r="D471">
        <v>39</v>
      </c>
      <c r="E471">
        <v>2015</v>
      </c>
      <c r="F471" t="s">
        <v>45</v>
      </c>
      <c r="G471">
        <v>33</v>
      </c>
      <c r="H471">
        <v>10</v>
      </c>
      <c r="I471">
        <v>1</v>
      </c>
      <c r="J471">
        <v>1</v>
      </c>
      <c r="K471">
        <v>2</v>
      </c>
      <c r="L471">
        <v>0</v>
      </c>
      <c r="M471">
        <v>0</v>
      </c>
      <c r="N471" t="s">
        <v>36</v>
      </c>
      <c r="O471" t="s">
        <v>46</v>
      </c>
      <c r="P471" t="s">
        <v>50</v>
      </c>
      <c r="Q471" t="s">
        <v>39</v>
      </c>
      <c r="R471">
        <v>0</v>
      </c>
      <c r="S471">
        <v>0</v>
      </c>
      <c r="T471">
        <v>0</v>
      </c>
      <c r="U471" t="s">
        <v>40</v>
      </c>
      <c r="V471" t="s">
        <v>60</v>
      </c>
      <c r="W471">
        <v>0</v>
      </c>
      <c r="X471" t="s">
        <v>41</v>
      </c>
      <c r="Y471">
        <v>1</v>
      </c>
      <c r="Z471">
        <v>0</v>
      </c>
      <c r="AA471">
        <v>0</v>
      </c>
      <c r="AB471" t="s">
        <v>53</v>
      </c>
      <c r="AC471">
        <v>62</v>
      </c>
      <c r="AD471">
        <v>0</v>
      </c>
      <c r="AE471">
        <v>1</v>
      </c>
      <c r="AF471" t="s">
        <v>48</v>
      </c>
      <c r="AG471" s="1">
        <v>0</v>
      </c>
      <c r="AH471">
        <f>SUM(Hotel_Data_Mini[[#This Row],[adults]:[babies]])</f>
        <v>2</v>
      </c>
      <c r="AI471">
        <f>SUM(Hotel_Data_Mini[[#This Row],[stays_in_weekend_nights]:[stays_in_week_nights]])</f>
        <v>2</v>
      </c>
      <c r="AJ471">
        <f>IF(Hotel_Data_Mini[[#This Row],[reserved_room_type]]=Hotel_Data_Mini[[#This Row],[assigned_room_type]],0,1)</f>
        <v>1</v>
      </c>
    </row>
    <row r="472" spans="1:36" x14ac:dyDescent="0.25">
      <c r="A472" t="s">
        <v>33</v>
      </c>
      <c r="B472" t="s">
        <v>34</v>
      </c>
      <c r="C472">
        <v>0</v>
      </c>
      <c r="D472">
        <v>340</v>
      </c>
      <c r="E472">
        <v>2015</v>
      </c>
      <c r="F472" t="s">
        <v>57</v>
      </c>
      <c r="G472">
        <v>36</v>
      </c>
      <c r="H472">
        <v>5</v>
      </c>
      <c r="I472">
        <v>4</v>
      </c>
      <c r="J472">
        <v>6</v>
      </c>
      <c r="K472">
        <v>2</v>
      </c>
      <c r="L472">
        <v>0</v>
      </c>
      <c r="M472">
        <v>0</v>
      </c>
      <c r="N472" t="s">
        <v>36</v>
      </c>
      <c r="O472" t="s">
        <v>73</v>
      </c>
      <c r="P472" t="s">
        <v>56</v>
      </c>
      <c r="Q472" t="s">
        <v>39</v>
      </c>
      <c r="R472">
        <v>0</v>
      </c>
      <c r="S472">
        <v>0</v>
      </c>
      <c r="T472">
        <v>0</v>
      </c>
      <c r="U472" t="s">
        <v>71</v>
      </c>
      <c r="V472" t="s">
        <v>71</v>
      </c>
      <c r="W472">
        <v>2</v>
      </c>
      <c r="X472" t="s">
        <v>41</v>
      </c>
      <c r="Y472">
        <v>96</v>
      </c>
      <c r="Z472">
        <v>0</v>
      </c>
      <c r="AA472">
        <v>0</v>
      </c>
      <c r="AB472" t="s">
        <v>42</v>
      </c>
      <c r="AC472">
        <v>87.75</v>
      </c>
      <c r="AD472">
        <v>0</v>
      </c>
      <c r="AE472">
        <v>2</v>
      </c>
      <c r="AF472" t="s">
        <v>48</v>
      </c>
      <c r="AG472" s="1">
        <v>42262</v>
      </c>
      <c r="AH472">
        <f>SUM(Hotel_Data_Mini[[#This Row],[adults]:[babies]])</f>
        <v>2</v>
      </c>
      <c r="AI472">
        <f>SUM(Hotel_Data_Mini[[#This Row],[stays_in_weekend_nights]:[stays_in_week_nights]])</f>
        <v>10</v>
      </c>
      <c r="AJ472">
        <f>IF(Hotel_Data_Mini[[#This Row],[reserved_room_type]]=Hotel_Data_Mini[[#This Row],[assigned_room_type]],0,1)</f>
        <v>0</v>
      </c>
    </row>
    <row r="473" spans="1:36" x14ac:dyDescent="0.25">
      <c r="A473" t="s">
        <v>33</v>
      </c>
      <c r="B473" t="s">
        <v>44</v>
      </c>
      <c r="C473">
        <v>1</v>
      </c>
      <c r="D473">
        <v>258</v>
      </c>
      <c r="E473">
        <v>2015</v>
      </c>
      <c r="F473" t="s">
        <v>52</v>
      </c>
      <c r="G473">
        <v>27</v>
      </c>
      <c r="H473">
        <v>2</v>
      </c>
      <c r="I473">
        <v>0</v>
      </c>
      <c r="J473">
        <v>2</v>
      </c>
      <c r="K473">
        <v>2</v>
      </c>
      <c r="L473">
        <v>0</v>
      </c>
      <c r="M473">
        <v>0</v>
      </c>
      <c r="N473" t="s">
        <v>36</v>
      </c>
      <c r="O473" t="s">
        <v>37</v>
      </c>
      <c r="P473" t="s">
        <v>50</v>
      </c>
      <c r="Q473" t="s">
        <v>39</v>
      </c>
      <c r="R473">
        <v>0</v>
      </c>
      <c r="S473">
        <v>1</v>
      </c>
      <c r="T473">
        <v>0</v>
      </c>
      <c r="U473" t="s">
        <v>40</v>
      </c>
      <c r="V473" t="s">
        <v>40</v>
      </c>
      <c r="W473">
        <v>0</v>
      </c>
      <c r="X473" t="s">
        <v>41</v>
      </c>
      <c r="Y473">
        <v>1</v>
      </c>
      <c r="Z473">
        <v>0</v>
      </c>
      <c r="AA473">
        <v>0</v>
      </c>
      <c r="AB473" t="s">
        <v>59</v>
      </c>
      <c r="AC473">
        <v>62</v>
      </c>
      <c r="AD473">
        <v>0</v>
      </c>
      <c r="AE473">
        <v>0</v>
      </c>
      <c r="AF473" t="s">
        <v>43</v>
      </c>
      <c r="AG473" s="1">
        <v>42005</v>
      </c>
      <c r="AH473">
        <f>SUM(Hotel_Data_Mini[[#This Row],[adults]:[babies]])</f>
        <v>2</v>
      </c>
      <c r="AI473">
        <f>SUM(Hotel_Data_Mini[[#This Row],[stays_in_weekend_nights]:[stays_in_week_nights]])</f>
        <v>2</v>
      </c>
      <c r="AJ473">
        <f>IF(Hotel_Data_Mini[[#This Row],[reserved_room_type]]=Hotel_Data_Mini[[#This Row],[assigned_room_type]],0,1)</f>
        <v>0</v>
      </c>
    </row>
    <row r="474" spans="1:36" x14ac:dyDescent="0.25">
      <c r="A474" t="s">
        <v>33</v>
      </c>
      <c r="B474" t="s">
        <v>34</v>
      </c>
      <c r="C474">
        <v>0</v>
      </c>
      <c r="D474">
        <v>119</v>
      </c>
      <c r="E474">
        <v>2015</v>
      </c>
      <c r="F474" t="s">
        <v>57</v>
      </c>
      <c r="G474">
        <v>39</v>
      </c>
      <c r="H474">
        <v>25</v>
      </c>
      <c r="I474">
        <v>2</v>
      </c>
      <c r="J474">
        <v>6</v>
      </c>
      <c r="K474">
        <v>2</v>
      </c>
      <c r="L474">
        <v>0</v>
      </c>
      <c r="M474">
        <v>0</v>
      </c>
      <c r="N474" t="s">
        <v>36</v>
      </c>
      <c r="O474" t="s">
        <v>58</v>
      </c>
      <c r="P474" t="s">
        <v>38</v>
      </c>
      <c r="Q474" t="s">
        <v>39</v>
      </c>
      <c r="R474">
        <v>0</v>
      </c>
      <c r="S474">
        <v>0</v>
      </c>
      <c r="T474">
        <v>0</v>
      </c>
      <c r="U474" t="s">
        <v>65</v>
      </c>
      <c r="V474" t="s">
        <v>65</v>
      </c>
      <c r="W474">
        <v>0</v>
      </c>
      <c r="X474" t="s">
        <v>41</v>
      </c>
      <c r="Y474">
        <v>241</v>
      </c>
      <c r="Z474">
        <v>0</v>
      </c>
      <c r="AA474">
        <v>0</v>
      </c>
      <c r="AB474" t="s">
        <v>42</v>
      </c>
      <c r="AC474">
        <v>85.5</v>
      </c>
      <c r="AD474">
        <v>1</v>
      </c>
      <c r="AE474">
        <v>1</v>
      </c>
      <c r="AF474" t="s">
        <v>48</v>
      </c>
      <c r="AG474" s="1">
        <v>0</v>
      </c>
      <c r="AH474">
        <f>SUM(Hotel_Data_Mini[[#This Row],[adults]:[babies]])</f>
        <v>2</v>
      </c>
      <c r="AI474">
        <f>SUM(Hotel_Data_Mini[[#This Row],[stays_in_weekend_nights]:[stays_in_week_nights]])</f>
        <v>8</v>
      </c>
      <c r="AJ474">
        <f>IF(Hotel_Data_Mini[[#This Row],[reserved_room_type]]=Hotel_Data_Mini[[#This Row],[assigned_room_type]],0,1)</f>
        <v>0</v>
      </c>
    </row>
    <row r="475" spans="1:36" x14ac:dyDescent="0.25">
      <c r="A475" t="s">
        <v>33</v>
      </c>
      <c r="B475" t="s">
        <v>44</v>
      </c>
      <c r="C475">
        <v>0</v>
      </c>
      <c r="D475">
        <v>135</v>
      </c>
      <c r="E475">
        <v>2015</v>
      </c>
      <c r="F475" t="s">
        <v>57</v>
      </c>
      <c r="G475">
        <v>38</v>
      </c>
      <c r="H475">
        <v>14</v>
      </c>
      <c r="I475">
        <v>1</v>
      </c>
      <c r="J475">
        <v>2</v>
      </c>
      <c r="K475">
        <v>2</v>
      </c>
      <c r="L475">
        <v>0</v>
      </c>
      <c r="M475">
        <v>0</v>
      </c>
      <c r="N475" t="s">
        <v>36</v>
      </c>
      <c r="O475" t="s">
        <v>37</v>
      </c>
      <c r="P475" t="s">
        <v>56</v>
      </c>
      <c r="Q475" t="s">
        <v>39</v>
      </c>
      <c r="R475">
        <v>0</v>
      </c>
      <c r="S475">
        <v>0</v>
      </c>
      <c r="T475">
        <v>0</v>
      </c>
      <c r="U475" t="s">
        <v>40</v>
      </c>
      <c r="V475" t="s">
        <v>40</v>
      </c>
      <c r="W475">
        <v>0</v>
      </c>
      <c r="X475" t="s">
        <v>41</v>
      </c>
      <c r="Y475">
        <v>6</v>
      </c>
      <c r="Z475">
        <v>0</v>
      </c>
      <c r="AA475">
        <v>0</v>
      </c>
      <c r="AB475" t="s">
        <v>53</v>
      </c>
      <c r="AC475">
        <v>90</v>
      </c>
      <c r="AD475">
        <v>0</v>
      </c>
      <c r="AE475">
        <v>0</v>
      </c>
      <c r="AF475" t="s">
        <v>48</v>
      </c>
      <c r="AG475" s="1">
        <v>42264</v>
      </c>
      <c r="AH475">
        <f>SUM(Hotel_Data_Mini[[#This Row],[adults]:[babies]])</f>
        <v>2</v>
      </c>
      <c r="AI475">
        <f>SUM(Hotel_Data_Mini[[#This Row],[stays_in_weekend_nights]:[stays_in_week_nights]])</f>
        <v>3</v>
      </c>
      <c r="AJ475">
        <f>IF(Hotel_Data_Mini[[#This Row],[reserved_room_type]]=Hotel_Data_Mini[[#This Row],[assigned_room_type]],0,1)</f>
        <v>0</v>
      </c>
    </row>
    <row r="476" spans="1:36" x14ac:dyDescent="0.25">
      <c r="A476" t="s">
        <v>33</v>
      </c>
      <c r="B476" t="s">
        <v>44</v>
      </c>
      <c r="C476">
        <v>1</v>
      </c>
      <c r="D476">
        <v>74</v>
      </c>
      <c r="E476">
        <v>2015</v>
      </c>
      <c r="F476" t="s">
        <v>57</v>
      </c>
      <c r="G476">
        <v>38</v>
      </c>
      <c r="H476">
        <v>18</v>
      </c>
      <c r="I476">
        <v>0</v>
      </c>
      <c r="J476">
        <v>2</v>
      </c>
      <c r="K476">
        <v>2</v>
      </c>
      <c r="L476">
        <v>0</v>
      </c>
      <c r="M476">
        <v>0</v>
      </c>
      <c r="N476" t="s">
        <v>54</v>
      </c>
      <c r="O476" t="s">
        <v>37</v>
      </c>
      <c r="P476" t="s">
        <v>56</v>
      </c>
      <c r="Q476" t="s">
        <v>39</v>
      </c>
      <c r="R476">
        <v>0</v>
      </c>
      <c r="S476">
        <v>0</v>
      </c>
      <c r="T476">
        <v>0</v>
      </c>
      <c r="U476" t="s">
        <v>40</v>
      </c>
      <c r="V476" t="s">
        <v>40</v>
      </c>
      <c r="W476">
        <v>0</v>
      </c>
      <c r="X476" t="s">
        <v>51</v>
      </c>
      <c r="Y476">
        <v>6</v>
      </c>
      <c r="Z476">
        <v>0</v>
      </c>
      <c r="AA476">
        <v>0</v>
      </c>
      <c r="AB476" t="s">
        <v>53</v>
      </c>
      <c r="AC476">
        <v>101.5</v>
      </c>
      <c r="AD476">
        <v>0</v>
      </c>
      <c r="AE476">
        <v>0</v>
      </c>
      <c r="AF476" t="s">
        <v>43</v>
      </c>
      <c r="AG476" s="1">
        <v>42191</v>
      </c>
      <c r="AH476">
        <f>SUM(Hotel_Data_Mini[[#This Row],[adults]:[babies]])</f>
        <v>2</v>
      </c>
      <c r="AI476">
        <f>SUM(Hotel_Data_Mini[[#This Row],[stays_in_weekend_nights]:[stays_in_week_nights]])</f>
        <v>2</v>
      </c>
      <c r="AJ476">
        <f>IF(Hotel_Data_Mini[[#This Row],[reserved_room_type]]=Hotel_Data_Mini[[#This Row],[assigned_room_type]],0,1)</f>
        <v>0</v>
      </c>
    </row>
    <row r="477" spans="1:36" x14ac:dyDescent="0.25">
      <c r="A477" t="s">
        <v>33</v>
      </c>
      <c r="B477" t="s">
        <v>44</v>
      </c>
      <c r="C477">
        <v>0</v>
      </c>
      <c r="D477">
        <v>94</v>
      </c>
      <c r="E477">
        <v>2015</v>
      </c>
      <c r="F477" t="s">
        <v>49</v>
      </c>
      <c r="G477">
        <v>49</v>
      </c>
      <c r="H477">
        <v>4</v>
      </c>
      <c r="I477">
        <v>1</v>
      </c>
      <c r="J477">
        <v>2</v>
      </c>
      <c r="K477">
        <v>2</v>
      </c>
      <c r="L477">
        <v>0</v>
      </c>
      <c r="M477">
        <v>0</v>
      </c>
      <c r="N477" t="s">
        <v>36</v>
      </c>
      <c r="O477" t="s">
        <v>87</v>
      </c>
      <c r="P477" t="s">
        <v>38</v>
      </c>
      <c r="Q477" t="s">
        <v>39</v>
      </c>
      <c r="R477">
        <v>0</v>
      </c>
      <c r="S477">
        <v>0</v>
      </c>
      <c r="T477">
        <v>0</v>
      </c>
      <c r="U477" t="s">
        <v>40</v>
      </c>
      <c r="V477" t="s">
        <v>40</v>
      </c>
      <c r="W477">
        <v>0</v>
      </c>
      <c r="X477" t="s">
        <v>41</v>
      </c>
      <c r="Y477">
        <v>9</v>
      </c>
      <c r="Z477">
        <v>0</v>
      </c>
      <c r="AA477">
        <v>0</v>
      </c>
      <c r="AB477" t="s">
        <v>59</v>
      </c>
      <c r="AC477">
        <v>72.25</v>
      </c>
      <c r="AD477">
        <v>0</v>
      </c>
      <c r="AE477">
        <v>3</v>
      </c>
      <c r="AF477" t="s">
        <v>48</v>
      </c>
      <c r="AG477" s="1">
        <v>0</v>
      </c>
      <c r="AH477">
        <f>SUM(Hotel_Data_Mini[[#This Row],[adults]:[babies]])</f>
        <v>2</v>
      </c>
      <c r="AI477">
        <f>SUM(Hotel_Data_Mini[[#This Row],[stays_in_weekend_nights]:[stays_in_week_nights]])</f>
        <v>3</v>
      </c>
      <c r="AJ477">
        <f>IF(Hotel_Data_Mini[[#This Row],[reserved_room_type]]=Hotel_Data_Mini[[#This Row],[assigned_room_type]],0,1)</f>
        <v>0</v>
      </c>
    </row>
    <row r="478" spans="1:36" x14ac:dyDescent="0.25">
      <c r="A478" t="s">
        <v>33</v>
      </c>
      <c r="B478" t="s">
        <v>34</v>
      </c>
      <c r="C478">
        <v>1</v>
      </c>
      <c r="D478">
        <v>31</v>
      </c>
      <c r="E478">
        <v>2015</v>
      </c>
      <c r="F478" t="s">
        <v>52</v>
      </c>
      <c r="G478">
        <v>31</v>
      </c>
      <c r="H478">
        <v>30</v>
      </c>
      <c r="I478">
        <v>0</v>
      </c>
      <c r="J478">
        <v>3</v>
      </c>
      <c r="K478">
        <v>2</v>
      </c>
      <c r="L478">
        <v>0</v>
      </c>
      <c r="M478">
        <v>0</v>
      </c>
      <c r="N478" t="s">
        <v>36</v>
      </c>
      <c r="O478" t="s">
        <v>37</v>
      </c>
      <c r="P478" t="s">
        <v>38</v>
      </c>
      <c r="Q478" t="s">
        <v>39</v>
      </c>
      <c r="R478">
        <v>0</v>
      </c>
      <c r="S478">
        <v>0</v>
      </c>
      <c r="T478">
        <v>0</v>
      </c>
      <c r="U478" t="s">
        <v>60</v>
      </c>
      <c r="V478" t="s">
        <v>60</v>
      </c>
      <c r="W478">
        <v>0</v>
      </c>
      <c r="X478" t="s">
        <v>41</v>
      </c>
      <c r="Y478">
        <v>242</v>
      </c>
      <c r="Z478">
        <v>0</v>
      </c>
      <c r="AA478">
        <v>0</v>
      </c>
      <c r="AB478" t="s">
        <v>42</v>
      </c>
      <c r="AC478">
        <v>154</v>
      </c>
      <c r="AD478">
        <v>0</v>
      </c>
      <c r="AE478">
        <v>2</v>
      </c>
      <c r="AF478" t="s">
        <v>43</v>
      </c>
      <c r="AG478" s="1">
        <v>42185</v>
      </c>
      <c r="AH478">
        <f>SUM(Hotel_Data_Mini[[#This Row],[adults]:[babies]])</f>
        <v>2</v>
      </c>
      <c r="AI478">
        <f>SUM(Hotel_Data_Mini[[#This Row],[stays_in_weekend_nights]:[stays_in_week_nights]])</f>
        <v>3</v>
      </c>
      <c r="AJ478">
        <f>IF(Hotel_Data_Mini[[#This Row],[reserved_room_type]]=Hotel_Data_Mini[[#This Row],[assigned_room_type]],0,1)</f>
        <v>0</v>
      </c>
    </row>
    <row r="479" spans="1:36" x14ac:dyDescent="0.25">
      <c r="A479" t="s">
        <v>33</v>
      </c>
      <c r="B479" t="s">
        <v>34</v>
      </c>
      <c r="C479">
        <v>1</v>
      </c>
      <c r="D479">
        <v>259</v>
      </c>
      <c r="E479">
        <v>2015</v>
      </c>
      <c r="F479" t="s">
        <v>57</v>
      </c>
      <c r="G479">
        <v>38</v>
      </c>
      <c r="H479">
        <v>17</v>
      </c>
      <c r="I479">
        <v>0</v>
      </c>
      <c r="J479">
        <v>3</v>
      </c>
      <c r="K479">
        <v>1</v>
      </c>
      <c r="L479">
        <v>0</v>
      </c>
      <c r="M479">
        <v>0</v>
      </c>
      <c r="N479" t="s">
        <v>36</v>
      </c>
      <c r="O479" t="s">
        <v>58</v>
      </c>
      <c r="P479" t="s">
        <v>50</v>
      </c>
      <c r="Q479" t="s">
        <v>69</v>
      </c>
      <c r="R479">
        <v>0</v>
      </c>
      <c r="S479">
        <v>1</v>
      </c>
      <c r="T479">
        <v>0</v>
      </c>
      <c r="U479" t="s">
        <v>40</v>
      </c>
      <c r="V479" t="s">
        <v>40</v>
      </c>
      <c r="W479">
        <v>0</v>
      </c>
      <c r="X479" t="s">
        <v>51</v>
      </c>
      <c r="Y479">
        <v>0</v>
      </c>
      <c r="Z479">
        <v>223</v>
      </c>
      <c r="AA479">
        <v>0</v>
      </c>
      <c r="AB479" t="s">
        <v>42</v>
      </c>
      <c r="AC479">
        <v>33.299999999999997</v>
      </c>
      <c r="AD479">
        <v>0</v>
      </c>
      <c r="AE479">
        <v>0</v>
      </c>
      <c r="AF479" t="s">
        <v>43</v>
      </c>
      <c r="AG479" s="1">
        <v>42025</v>
      </c>
      <c r="AH479">
        <f>SUM(Hotel_Data_Mini[[#This Row],[adults]:[babies]])</f>
        <v>1</v>
      </c>
      <c r="AI479">
        <f>SUM(Hotel_Data_Mini[[#This Row],[stays_in_weekend_nights]:[stays_in_week_nights]])</f>
        <v>3</v>
      </c>
      <c r="AJ479">
        <f>IF(Hotel_Data_Mini[[#This Row],[reserved_room_type]]=Hotel_Data_Mini[[#This Row],[assigned_room_type]],0,1)</f>
        <v>0</v>
      </c>
    </row>
    <row r="480" spans="1:36" x14ac:dyDescent="0.25">
      <c r="A480" t="s">
        <v>33</v>
      </c>
      <c r="B480" t="s">
        <v>34</v>
      </c>
      <c r="C480">
        <v>1</v>
      </c>
      <c r="D480">
        <v>63</v>
      </c>
      <c r="E480">
        <v>2015</v>
      </c>
      <c r="F480" t="s">
        <v>45</v>
      </c>
      <c r="G480">
        <v>33</v>
      </c>
      <c r="H480">
        <v>10</v>
      </c>
      <c r="I480">
        <v>1</v>
      </c>
      <c r="J480">
        <v>4</v>
      </c>
      <c r="K480">
        <v>2</v>
      </c>
      <c r="L480">
        <v>0</v>
      </c>
      <c r="M480">
        <v>0</v>
      </c>
      <c r="N480" t="s">
        <v>54</v>
      </c>
      <c r="O480" t="s">
        <v>37</v>
      </c>
      <c r="P480" t="s">
        <v>38</v>
      </c>
      <c r="Q480" t="s">
        <v>39</v>
      </c>
      <c r="R480">
        <v>0</v>
      </c>
      <c r="S480">
        <v>0</v>
      </c>
      <c r="T480">
        <v>0</v>
      </c>
      <c r="U480" t="s">
        <v>60</v>
      </c>
      <c r="V480" t="s">
        <v>60</v>
      </c>
      <c r="W480">
        <v>0</v>
      </c>
      <c r="X480" t="s">
        <v>41</v>
      </c>
      <c r="Y480">
        <v>240</v>
      </c>
      <c r="Z480">
        <v>0</v>
      </c>
      <c r="AA480">
        <v>0</v>
      </c>
      <c r="AB480" t="s">
        <v>42</v>
      </c>
      <c r="AC480">
        <v>205</v>
      </c>
      <c r="AD480">
        <v>0</v>
      </c>
      <c r="AE480">
        <v>0</v>
      </c>
      <c r="AF480" t="s">
        <v>43</v>
      </c>
      <c r="AG480" s="1">
        <v>42174</v>
      </c>
      <c r="AH480">
        <f>SUM(Hotel_Data_Mini[[#This Row],[adults]:[babies]])</f>
        <v>2</v>
      </c>
      <c r="AI480">
        <f>SUM(Hotel_Data_Mini[[#This Row],[stays_in_weekend_nights]:[stays_in_week_nights]])</f>
        <v>5</v>
      </c>
      <c r="AJ480">
        <f>IF(Hotel_Data_Mini[[#This Row],[reserved_room_type]]=Hotel_Data_Mini[[#This Row],[assigned_room_type]],0,1)</f>
        <v>0</v>
      </c>
    </row>
    <row r="481" spans="1:36" x14ac:dyDescent="0.25">
      <c r="A481" t="s">
        <v>33</v>
      </c>
      <c r="B481" t="s">
        <v>34</v>
      </c>
      <c r="C481">
        <v>0</v>
      </c>
      <c r="D481">
        <v>81</v>
      </c>
      <c r="E481">
        <v>2015</v>
      </c>
      <c r="F481" t="s">
        <v>49</v>
      </c>
      <c r="G481">
        <v>53</v>
      </c>
      <c r="H481">
        <v>28</v>
      </c>
      <c r="I481">
        <v>1</v>
      </c>
      <c r="J481">
        <v>5</v>
      </c>
      <c r="K481">
        <v>2</v>
      </c>
      <c r="L481">
        <v>0</v>
      </c>
      <c r="M481">
        <v>0</v>
      </c>
      <c r="N481" t="s">
        <v>36</v>
      </c>
      <c r="O481" t="s">
        <v>58</v>
      </c>
      <c r="P481" t="s">
        <v>56</v>
      </c>
      <c r="Q481" t="s">
        <v>39</v>
      </c>
      <c r="R481">
        <v>0</v>
      </c>
      <c r="S481">
        <v>0</v>
      </c>
      <c r="T481">
        <v>0</v>
      </c>
      <c r="U481" t="s">
        <v>40</v>
      </c>
      <c r="V481" t="s">
        <v>40</v>
      </c>
      <c r="W481">
        <v>1</v>
      </c>
      <c r="X481" t="s">
        <v>41</v>
      </c>
      <c r="Y481">
        <v>36</v>
      </c>
      <c r="Z481">
        <v>0</v>
      </c>
      <c r="AA481">
        <v>0</v>
      </c>
      <c r="AB481" t="s">
        <v>53</v>
      </c>
      <c r="AC481">
        <v>51.92</v>
      </c>
      <c r="AD481">
        <v>0</v>
      </c>
      <c r="AE481">
        <v>0</v>
      </c>
      <c r="AF481" t="s">
        <v>48</v>
      </c>
      <c r="AG481" s="1">
        <v>42372</v>
      </c>
      <c r="AH481">
        <f>SUM(Hotel_Data_Mini[[#This Row],[adults]:[babies]])</f>
        <v>2</v>
      </c>
      <c r="AI481">
        <f>SUM(Hotel_Data_Mini[[#This Row],[stays_in_weekend_nights]:[stays_in_week_nights]])</f>
        <v>6</v>
      </c>
      <c r="AJ481">
        <f>IF(Hotel_Data_Mini[[#This Row],[reserved_room_type]]=Hotel_Data_Mini[[#This Row],[assigned_room_type]],0,1)</f>
        <v>0</v>
      </c>
    </row>
    <row r="482" spans="1:36" x14ac:dyDescent="0.25">
      <c r="A482" t="s">
        <v>33</v>
      </c>
      <c r="B482" t="s">
        <v>34</v>
      </c>
      <c r="C482">
        <v>1</v>
      </c>
      <c r="D482">
        <v>259</v>
      </c>
      <c r="E482">
        <v>2015</v>
      </c>
      <c r="F482" t="s">
        <v>57</v>
      </c>
      <c r="G482">
        <v>38</v>
      </c>
      <c r="H482">
        <v>17</v>
      </c>
      <c r="I482">
        <v>0</v>
      </c>
      <c r="J482">
        <v>3</v>
      </c>
      <c r="K482">
        <v>2</v>
      </c>
      <c r="L482">
        <v>0</v>
      </c>
      <c r="M482">
        <v>0</v>
      </c>
      <c r="N482" t="s">
        <v>36</v>
      </c>
      <c r="O482" t="s">
        <v>58</v>
      </c>
      <c r="P482" t="s">
        <v>50</v>
      </c>
      <c r="Q482" t="s">
        <v>69</v>
      </c>
      <c r="R482">
        <v>0</v>
      </c>
      <c r="S482">
        <v>1</v>
      </c>
      <c r="T482">
        <v>0</v>
      </c>
      <c r="U482" t="s">
        <v>40</v>
      </c>
      <c r="V482" t="s">
        <v>40</v>
      </c>
      <c r="W482">
        <v>0</v>
      </c>
      <c r="X482" t="s">
        <v>51</v>
      </c>
      <c r="Y482">
        <v>0</v>
      </c>
      <c r="Z482">
        <v>223</v>
      </c>
      <c r="AA482">
        <v>0</v>
      </c>
      <c r="AB482" t="s">
        <v>42</v>
      </c>
      <c r="AC482">
        <v>40.049999999999997</v>
      </c>
      <c r="AD482">
        <v>0</v>
      </c>
      <c r="AE482">
        <v>0</v>
      </c>
      <c r="AF482" t="s">
        <v>43</v>
      </c>
      <c r="AG482" s="1">
        <v>42025</v>
      </c>
      <c r="AH482">
        <f>SUM(Hotel_Data_Mini[[#This Row],[adults]:[babies]])</f>
        <v>2</v>
      </c>
      <c r="AI482">
        <f>SUM(Hotel_Data_Mini[[#This Row],[stays_in_weekend_nights]:[stays_in_week_nights]])</f>
        <v>3</v>
      </c>
      <c r="AJ482">
        <f>IF(Hotel_Data_Mini[[#This Row],[reserved_room_type]]=Hotel_Data_Mini[[#This Row],[assigned_room_type]],0,1)</f>
        <v>0</v>
      </c>
    </row>
    <row r="483" spans="1:36" x14ac:dyDescent="0.25">
      <c r="A483" t="s">
        <v>33</v>
      </c>
      <c r="B483" t="s">
        <v>44</v>
      </c>
      <c r="C483">
        <v>0</v>
      </c>
      <c r="D483">
        <v>5</v>
      </c>
      <c r="E483">
        <v>2015</v>
      </c>
      <c r="F483" t="s">
        <v>57</v>
      </c>
      <c r="G483">
        <v>37</v>
      </c>
      <c r="H483">
        <v>8</v>
      </c>
      <c r="I483">
        <v>0</v>
      </c>
      <c r="J483">
        <v>4</v>
      </c>
      <c r="K483">
        <v>1</v>
      </c>
      <c r="L483">
        <v>0</v>
      </c>
      <c r="M483">
        <v>0</v>
      </c>
      <c r="N483" t="s">
        <v>36</v>
      </c>
      <c r="O483" t="s">
        <v>37</v>
      </c>
      <c r="P483" t="s">
        <v>38</v>
      </c>
      <c r="Q483" t="s">
        <v>39</v>
      </c>
      <c r="R483">
        <v>0</v>
      </c>
      <c r="S483">
        <v>0</v>
      </c>
      <c r="T483">
        <v>0</v>
      </c>
      <c r="U483" t="s">
        <v>40</v>
      </c>
      <c r="V483" t="s">
        <v>40</v>
      </c>
      <c r="W483">
        <v>1</v>
      </c>
      <c r="X483" t="s">
        <v>41</v>
      </c>
      <c r="Y483">
        <v>9</v>
      </c>
      <c r="Z483">
        <v>0</v>
      </c>
      <c r="AA483">
        <v>0</v>
      </c>
      <c r="AB483" t="s">
        <v>59</v>
      </c>
      <c r="AC483">
        <v>114</v>
      </c>
      <c r="AD483">
        <v>0</v>
      </c>
      <c r="AE483">
        <v>2</v>
      </c>
      <c r="AF483" t="s">
        <v>48</v>
      </c>
      <c r="AG483" s="1">
        <v>0</v>
      </c>
      <c r="AH483">
        <f>SUM(Hotel_Data_Mini[[#This Row],[adults]:[babies]])</f>
        <v>1</v>
      </c>
      <c r="AI483">
        <f>SUM(Hotel_Data_Mini[[#This Row],[stays_in_weekend_nights]:[stays_in_week_nights]])</f>
        <v>4</v>
      </c>
      <c r="AJ483">
        <f>IF(Hotel_Data_Mini[[#This Row],[reserved_room_type]]=Hotel_Data_Mini[[#This Row],[assigned_room_type]],0,1)</f>
        <v>0</v>
      </c>
    </row>
    <row r="484" spans="1:36" x14ac:dyDescent="0.25">
      <c r="A484" t="s">
        <v>33</v>
      </c>
      <c r="B484" t="s">
        <v>34</v>
      </c>
      <c r="C484">
        <v>0</v>
      </c>
      <c r="D484">
        <v>1</v>
      </c>
      <c r="E484">
        <v>2015</v>
      </c>
      <c r="F484" t="s">
        <v>72</v>
      </c>
      <c r="G484">
        <v>45</v>
      </c>
      <c r="H484">
        <v>4</v>
      </c>
      <c r="I484">
        <v>0</v>
      </c>
      <c r="J484">
        <v>1</v>
      </c>
      <c r="K484">
        <v>1</v>
      </c>
      <c r="L484">
        <v>0</v>
      </c>
      <c r="M484">
        <v>0</v>
      </c>
      <c r="N484" t="s">
        <v>36</v>
      </c>
      <c r="O484" t="s">
        <v>37</v>
      </c>
      <c r="P484" t="s">
        <v>69</v>
      </c>
      <c r="Q484" t="s">
        <v>69</v>
      </c>
      <c r="R484">
        <v>1</v>
      </c>
      <c r="S484">
        <v>0</v>
      </c>
      <c r="T484">
        <v>1</v>
      </c>
      <c r="U484" t="s">
        <v>40</v>
      </c>
      <c r="V484" t="s">
        <v>40</v>
      </c>
      <c r="W484">
        <v>0</v>
      </c>
      <c r="X484" t="s">
        <v>41</v>
      </c>
      <c r="Y484">
        <v>0</v>
      </c>
      <c r="Z484">
        <v>88</v>
      </c>
      <c r="AA484">
        <v>0</v>
      </c>
      <c r="AB484" t="s">
        <v>42</v>
      </c>
      <c r="AC484">
        <v>35</v>
      </c>
      <c r="AD484">
        <v>0</v>
      </c>
      <c r="AE484">
        <v>0</v>
      </c>
      <c r="AF484" t="s">
        <v>48</v>
      </c>
      <c r="AG484" s="1">
        <v>0</v>
      </c>
      <c r="AH484">
        <f>SUM(Hotel_Data_Mini[[#This Row],[adults]:[babies]])</f>
        <v>1</v>
      </c>
      <c r="AI484">
        <f>SUM(Hotel_Data_Mini[[#This Row],[stays_in_weekend_nights]:[stays_in_week_nights]])</f>
        <v>1</v>
      </c>
      <c r="AJ484">
        <f>IF(Hotel_Data_Mini[[#This Row],[reserved_room_type]]=Hotel_Data_Mini[[#This Row],[assigned_room_type]],0,1)</f>
        <v>0</v>
      </c>
    </row>
    <row r="485" spans="1:36" x14ac:dyDescent="0.25">
      <c r="A485" t="s">
        <v>33</v>
      </c>
      <c r="B485" t="s">
        <v>44</v>
      </c>
      <c r="C485">
        <v>0</v>
      </c>
      <c r="D485">
        <v>9</v>
      </c>
      <c r="E485">
        <v>2015</v>
      </c>
      <c r="F485" t="s">
        <v>57</v>
      </c>
      <c r="G485">
        <v>37</v>
      </c>
      <c r="H485">
        <v>11</v>
      </c>
      <c r="I485">
        <v>0</v>
      </c>
      <c r="J485">
        <v>2</v>
      </c>
      <c r="K485">
        <v>2</v>
      </c>
      <c r="L485">
        <v>0</v>
      </c>
      <c r="M485">
        <v>0</v>
      </c>
      <c r="N485" t="s">
        <v>36</v>
      </c>
      <c r="O485" t="s">
        <v>86</v>
      </c>
      <c r="P485" t="s">
        <v>38</v>
      </c>
      <c r="Q485" t="s">
        <v>39</v>
      </c>
      <c r="R485">
        <v>0</v>
      </c>
      <c r="S485">
        <v>0</v>
      </c>
      <c r="T485">
        <v>0</v>
      </c>
      <c r="U485" t="s">
        <v>40</v>
      </c>
      <c r="V485" t="s">
        <v>40</v>
      </c>
      <c r="W485">
        <v>0</v>
      </c>
      <c r="X485" t="s">
        <v>41</v>
      </c>
      <c r="Y485">
        <v>9</v>
      </c>
      <c r="Z485">
        <v>0</v>
      </c>
      <c r="AA485">
        <v>0</v>
      </c>
      <c r="AB485" t="s">
        <v>59</v>
      </c>
      <c r="AC485">
        <v>128.5</v>
      </c>
      <c r="AD485">
        <v>0</v>
      </c>
      <c r="AE485">
        <v>1</v>
      </c>
      <c r="AF485" t="s">
        <v>48</v>
      </c>
      <c r="AG485" s="1">
        <v>42260</v>
      </c>
      <c r="AH485">
        <f>SUM(Hotel_Data_Mini[[#This Row],[adults]:[babies]])</f>
        <v>2</v>
      </c>
      <c r="AI485">
        <f>SUM(Hotel_Data_Mini[[#This Row],[stays_in_weekend_nights]:[stays_in_week_nights]])</f>
        <v>2</v>
      </c>
      <c r="AJ485">
        <f>IF(Hotel_Data_Mini[[#This Row],[reserved_room_type]]=Hotel_Data_Mini[[#This Row],[assigned_room_type]],0,1)</f>
        <v>0</v>
      </c>
    </row>
    <row r="486" spans="1:36" x14ac:dyDescent="0.25">
      <c r="A486" t="s">
        <v>33</v>
      </c>
      <c r="B486" t="s">
        <v>44</v>
      </c>
      <c r="C486">
        <v>1</v>
      </c>
      <c r="D486">
        <v>278</v>
      </c>
      <c r="E486">
        <v>2015</v>
      </c>
      <c r="F486" t="s">
        <v>52</v>
      </c>
      <c r="G486">
        <v>30</v>
      </c>
      <c r="H486">
        <v>22</v>
      </c>
      <c r="I486">
        <v>0</v>
      </c>
      <c r="J486">
        <v>2</v>
      </c>
      <c r="K486">
        <v>2</v>
      </c>
      <c r="L486">
        <v>0</v>
      </c>
      <c r="M486">
        <v>0</v>
      </c>
      <c r="N486" t="s">
        <v>36</v>
      </c>
      <c r="O486" t="s">
        <v>37</v>
      </c>
      <c r="P486" t="s">
        <v>50</v>
      </c>
      <c r="Q486" t="s">
        <v>39</v>
      </c>
      <c r="R486">
        <v>0</v>
      </c>
      <c r="S486">
        <v>1</v>
      </c>
      <c r="T486">
        <v>0</v>
      </c>
      <c r="U486" t="s">
        <v>40</v>
      </c>
      <c r="V486" t="s">
        <v>40</v>
      </c>
      <c r="W486">
        <v>0</v>
      </c>
      <c r="X486" t="s">
        <v>41</v>
      </c>
      <c r="Y486">
        <v>1</v>
      </c>
      <c r="Z486">
        <v>0</v>
      </c>
      <c r="AA486">
        <v>0</v>
      </c>
      <c r="AB486" t="s">
        <v>59</v>
      </c>
      <c r="AC486">
        <v>62</v>
      </c>
      <c r="AD486">
        <v>0</v>
      </c>
      <c r="AE486">
        <v>0</v>
      </c>
      <c r="AF486" t="s">
        <v>43</v>
      </c>
      <c r="AG486" s="1">
        <v>42005</v>
      </c>
      <c r="AH486">
        <f>SUM(Hotel_Data_Mini[[#This Row],[adults]:[babies]])</f>
        <v>2</v>
      </c>
      <c r="AI486">
        <f>SUM(Hotel_Data_Mini[[#This Row],[stays_in_weekend_nights]:[stays_in_week_nights]])</f>
        <v>2</v>
      </c>
      <c r="AJ486">
        <f>IF(Hotel_Data_Mini[[#This Row],[reserved_room_type]]=Hotel_Data_Mini[[#This Row],[assigned_room_type]],0,1)</f>
        <v>0</v>
      </c>
    </row>
    <row r="487" spans="1:36" x14ac:dyDescent="0.25">
      <c r="A487" t="s">
        <v>33</v>
      </c>
      <c r="B487" t="s">
        <v>44</v>
      </c>
      <c r="C487">
        <v>0</v>
      </c>
      <c r="D487">
        <v>17</v>
      </c>
      <c r="E487">
        <v>2015</v>
      </c>
      <c r="F487" t="s">
        <v>57</v>
      </c>
      <c r="G487">
        <v>36</v>
      </c>
      <c r="H487">
        <v>3</v>
      </c>
      <c r="I487">
        <v>0</v>
      </c>
      <c r="J487">
        <v>3</v>
      </c>
      <c r="K487">
        <v>2</v>
      </c>
      <c r="L487">
        <v>0</v>
      </c>
      <c r="M487">
        <v>0</v>
      </c>
      <c r="N487" t="s">
        <v>36</v>
      </c>
      <c r="O487" t="s">
        <v>37</v>
      </c>
      <c r="P487" t="s">
        <v>47</v>
      </c>
      <c r="Q487" t="s">
        <v>47</v>
      </c>
      <c r="R487">
        <v>0</v>
      </c>
      <c r="S487">
        <v>0</v>
      </c>
      <c r="T487">
        <v>0</v>
      </c>
      <c r="U487" t="s">
        <v>76</v>
      </c>
      <c r="V487" t="s">
        <v>76</v>
      </c>
      <c r="W487">
        <v>0</v>
      </c>
      <c r="X487" t="s">
        <v>41</v>
      </c>
      <c r="Y487">
        <v>14</v>
      </c>
      <c r="Z487">
        <v>0</v>
      </c>
      <c r="AA487">
        <v>0</v>
      </c>
      <c r="AB487" t="s">
        <v>42</v>
      </c>
      <c r="AC487">
        <v>89.25</v>
      </c>
      <c r="AD487">
        <v>0</v>
      </c>
      <c r="AE487">
        <v>1</v>
      </c>
      <c r="AF487" t="s">
        <v>48</v>
      </c>
      <c r="AG487" s="1">
        <v>42253</v>
      </c>
      <c r="AH487">
        <f>SUM(Hotel_Data_Mini[[#This Row],[adults]:[babies]])</f>
        <v>2</v>
      </c>
      <c r="AI487">
        <f>SUM(Hotel_Data_Mini[[#This Row],[stays_in_weekend_nights]:[stays_in_week_nights]])</f>
        <v>3</v>
      </c>
      <c r="AJ487">
        <f>IF(Hotel_Data_Mini[[#This Row],[reserved_room_type]]=Hotel_Data_Mini[[#This Row],[assigned_room_type]],0,1)</f>
        <v>0</v>
      </c>
    </row>
    <row r="488" spans="1:36" x14ac:dyDescent="0.25">
      <c r="A488" t="s">
        <v>33</v>
      </c>
      <c r="B488" t="s">
        <v>34</v>
      </c>
      <c r="C488">
        <v>1</v>
      </c>
      <c r="D488">
        <v>57</v>
      </c>
      <c r="E488">
        <v>2015</v>
      </c>
      <c r="F488" t="s">
        <v>52</v>
      </c>
      <c r="G488">
        <v>29</v>
      </c>
      <c r="H488">
        <v>15</v>
      </c>
      <c r="I488">
        <v>0</v>
      </c>
      <c r="J488">
        <v>2</v>
      </c>
      <c r="K488">
        <v>2</v>
      </c>
      <c r="L488">
        <v>0</v>
      </c>
      <c r="M488">
        <v>0</v>
      </c>
      <c r="N488" t="s">
        <v>70</v>
      </c>
      <c r="O488" t="s">
        <v>37</v>
      </c>
      <c r="P488" t="s">
        <v>50</v>
      </c>
      <c r="Q488" t="s">
        <v>47</v>
      </c>
      <c r="R488">
        <v>0</v>
      </c>
      <c r="S488">
        <v>0</v>
      </c>
      <c r="T488">
        <v>0</v>
      </c>
      <c r="U488" t="s">
        <v>40</v>
      </c>
      <c r="V488" t="s">
        <v>40</v>
      </c>
      <c r="W488">
        <v>0</v>
      </c>
      <c r="X488" t="s">
        <v>41</v>
      </c>
      <c r="Y488">
        <v>305</v>
      </c>
      <c r="Z488">
        <v>0</v>
      </c>
      <c r="AA488">
        <v>0</v>
      </c>
      <c r="AB488" t="s">
        <v>53</v>
      </c>
      <c r="AC488">
        <v>0</v>
      </c>
      <c r="AD488">
        <v>0</v>
      </c>
      <c r="AE488">
        <v>0</v>
      </c>
      <c r="AF488" t="s">
        <v>43</v>
      </c>
      <c r="AG488" s="1">
        <v>42198</v>
      </c>
      <c r="AH488">
        <f>SUM(Hotel_Data_Mini[[#This Row],[adults]:[babies]])</f>
        <v>2</v>
      </c>
      <c r="AI488">
        <f>SUM(Hotel_Data_Mini[[#This Row],[stays_in_weekend_nights]:[stays_in_week_nights]])</f>
        <v>2</v>
      </c>
      <c r="AJ488">
        <f>IF(Hotel_Data_Mini[[#This Row],[reserved_room_type]]=Hotel_Data_Mini[[#This Row],[assigned_room_type]],0,1)</f>
        <v>0</v>
      </c>
    </row>
    <row r="489" spans="1:36" x14ac:dyDescent="0.25">
      <c r="A489" t="s">
        <v>33</v>
      </c>
      <c r="B489" t="s">
        <v>44</v>
      </c>
      <c r="C489">
        <v>0</v>
      </c>
      <c r="D489">
        <v>37</v>
      </c>
      <c r="E489">
        <v>2015</v>
      </c>
      <c r="F489" t="s">
        <v>72</v>
      </c>
      <c r="G489">
        <v>46</v>
      </c>
      <c r="H489">
        <v>11</v>
      </c>
      <c r="I489">
        <v>0</v>
      </c>
      <c r="J489">
        <v>4</v>
      </c>
      <c r="K489">
        <v>2</v>
      </c>
      <c r="L489">
        <v>0</v>
      </c>
      <c r="M489">
        <v>0</v>
      </c>
      <c r="N489" t="s">
        <v>36</v>
      </c>
      <c r="O489" t="s">
        <v>68</v>
      </c>
      <c r="P489" t="s">
        <v>38</v>
      </c>
      <c r="Q489" t="s">
        <v>39</v>
      </c>
      <c r="R489">
        <v>0</v>
      </c>
      <c r="S489">
        <v>0</v>
      </c>
      <c r="T489">
        <v>0</v>
      </c>
      <c r="U489" t="s">
        <v>40</v>
      </c>
      <c r="V489" t="s">
        <v>40</v>
      </c>
      <c r="W489">
        <v>0</v>
      </c>
      <c r="X489" t="s">
        <v>41</v>
      </c>
      <c r="Y489">
        <v>9</v>
      </c>
      <c r="Z489">
        <v>0</v>
      </c>
      <c r="AA489">
        <v>0</v>
      </c>
      <c r="AB489" t="s">
        <v>59</v>
      </c>
      <c r="AC489">
        <v>90.95</v>
      </c>
      <c r="AD489">
        <v>0</v>
      </c>
      <c r="AE489">
        <v>1</v>
      </c>
      <c r="AF489" t="s">
        <v>48</v>
      </c>
      <c r="AG489" s="1">
        <v>42323</v>
      </c>
      <c r="AH489">
        <f>SUM(Hotel_Data_Mini[[#This Row],[adults]:[babies]])</f>
        <v>2</v>
      </c>
      <c r="AI489">
        <f>SUM(Hotel_Data_Mini[[#This Row],[stays_in_weekend_nights]:[stays_in_week_nights]])</f>
        <v>4</v>
      </c>
      <c r="AJ489">
        <f>IF(Hotel_Data_Mini[[#This Row],[reserved_room_type]]=Hotel_Data_Mini[[#This Row],[assigned_room_type]],0,1)</f>
        <v>0</v>
      </c>
    </row>
    <row r="490" spans="1:36" x14ac:dyDescent="0.25">
      <c r="A490" t="s">
        <v>33</v>
      </c>
      <c r="B490" t="s">
        <v>44</v>
      </c>
      <c r="C490">
        <v>0</v>
      </c>
      <c r="D490">
        <v>1</v>
      </c>
      <c r="E490">
        <v>2015</v>
      </c>
      <c r="F490" t="s">
        <v>45</v>
      </c>
      <c r="G490">
        <v>32</v>
      </c>
      <c r="H490">
        <v>8</v>
      </c>
      <c r="I490">
        <v>1</v>
      </c>
      <c r="J490">
        <v>1</v>
      </c>
      <c r="K490">
        <v>2</v>
      </c>
      <c r="L490">
        <v>0</v>
      </c>
      <c r="M490">
        <v>0</v>
      </c>
      <c r="N490" t="s">
        <v>36</v>
      </c>
      <c r="O490" t="s">
        <v>37</v>
      </c>
      <c r="P490" t="s">
        <v>47</v>
      </c>
      <c r="Q490" t="s">
        <v>47</v>
      </c>
      <c r="R490">
        <v>0</v>
      </c>
      <c r="S490">
        <v>0</v>
      </c>
      <c r="T490">
        <v>0</v>
      </c>
      <c r="U490" t="s">
        <v>40</v>
      </c>
      <c r="V490" t="s">
        <v>40</v>
      </c>
      <c r="W490">
        <v>0</v>
      </c>
      <c r="X490" t="s">
        <v>41</v>
      </c>
      <c r="Y490">
        <v>14</v>
      </c>
      <c r="Z490">
        <v>0</v>
      </c>
      <c r="AA490">
        <v>0</v>
      </c>
      <c r="AB490" t="s">
        <v>42</v>
      </c>
      <c r="AC490">
        <v>75</v>
      </c>
      <c r="AD490">
        <v>0</v>
      </c>
      <c r="AE490">
        <v>0</v>
      </c>
      <c r="AF490" t="s">
        <v>48</v>
      </c>
      <c r="AG490" s="1">
        <v>0</v>
      </c>
      <c r="AH490">
        <f>SUM(Hotel_Data_Mini[[#This Row],[adults]:[babies]])</f>
        <v>2</v>
      </c>
      <c r="AI490">
        <f>SUM(Hotel_Data_Mini[[#This Row],[stays_in_weekend_nights]:[stays_in_week_nights]])</f>
        <v>2</v>
      </c>
      <c r="AJ490">
        <f>IF(Hotel_Data_Mini[[#This Row],[reserved_room_type]]=Hotel_Data_Mini[[#This Row],[assigned_room_type]],0,1)</f>
        <v>0</v>
      </c>
    </row>
    <row r="491" spans="1:36" x14ac:dyDescent="0.25">
      <c r="A491" t="s">
        <v>33</v>
      </c>
      <c r="B491" t="s">
        <v>34</v>
      </c>
      <c r="C491">
        <v>0</v>
      </c>
      <c r="D491">
        <v>90</v>
      </c>
      <c r="E491">
        <v>2015</v>
      </c>
      <c r="F491" t="s">
        <v>57</v>
      </c>
      <c r="G491">
        <v>37</v>
      </c>
      <c r="H491">
        <v>10</v>
      </c>
      <c r="I491">
        <v>2</v>
      </c>
      <c r="J491">
        <v>8</v>
      </c>
      <c r="K491">
        <v>2</v>
      </c>
      <c r="L491">
        <v>0</v>
      </c>
      <c r="M491">
        <v>0</v>
      </c>
      <c r="N491" t="s">
        <v>36</v>
      </c>
      <c r="O491" t="s">
        <v>68</v>
      </c>
      <c r="P491" t="s">
        <v>38</v>
      </c>
      <c r="Q491" t="s">
        <v>39</v>
      </c>
      <c r="R491">
        <v>0</v>
      </c>
      <c r="S491">
        <v>0</v>
      </c>
      <c r="T491">
        <v>0</v>
      </c>
      <c r="U491" t="s">
        <v>71</v>
      </c>
      <c r="V491" t="s">
        <v>71</v>
      </c>
      <c r="W491">
        <v>0</v>
      </c>
      <c r="X491" t="s">
        <v>41</v>
      </c>
      <c r="Y491">
        <v>240</v>
      </c>
      <c r="Z491">
        <v>0</v>
      </c>
      <c r="AA491">
        <v>0</v>
      </c>
      <c r="AB491" t="s">
        <v>42</v>
      </c>
      <c r="AC491">
        <v>118.2</v>
      </c>
      <c r="AD491">
        <v>1</v>
      </c>
      <c r="AE491">
        <v>1</v>
      </c>
      <c r="AF491" t="s">
        <v>48</v>
      </c>
      <c r="AG491" s="1">
        <v>42267</v>
      </c>
      <c r="AH491">
        <f>SUM(Hotel_Data_Mini[[#This Row],[adults]:[babies]])</f>
        <v>2</v>
      </c>
      <c r="AI491">
        <f>SUM(Hotel_Data_Mini[[#This Row],[stays_in_weekend_nights]:[stays_in_week_nights]])</f>
        <v>10</v>
      </c>
      <c r="AJ491">
        <f>IF(Hotel_Data_Mini[[#This Row],[reserved_room_type]]=Hotel_Data_Mini[[#This Row],[assigned_room_type]],0,1)</f>
        <v>0</v>
      </c>
    </row>
    <row r="492" spans="1:36" x14ac:dyDescent="0.25">
      <c r="A492" t="s">
        <v>33</v>
      </c>
      <c r="B492" t="s">
        <v>34</v>
      </c>
      <c r="C492">
        <v>1</v>
      </c>
      <c r="D492">
        <v>55</v>
      </c>
      <c r="E492">
        <v>2015</v>
      </c>
      <c r="F492" t="s">
        <v>45</v>
      </c>
      <c r="G492">
        <v>33</v>
      </c>
      <c r="H492">
        <v>12</v>
      </c>
      <c r="I492">
        <v>2</v>
      </c>
      <c r="J492">
        <v>5</v>
      </c>
      <c r="K492">
        <v>2</v>
      </c>
      <c r="L492">
        <v>0</v>
      </c>
      <c r="M492">
        <v>0</v>
      </c>
      <c r="N492" t="s">
        <v>36</v>
      </c>
      <c r="O492" t="s">
        <v>37</v>
      </c>
      <c r="P492" t="s">
        <v>38</v>
      </c>
      <c r="Q492" t="s">
        <v>39</v>
      </c>
      <c r="R492">
        <v>0</v>
      </c>
      <c r="S492">
        <v>0</v>
      </c>
      <c r="T492">
        <v>0</v>
      </c>
      <c r="U492" t="s">
        <v>60</v>
      </c>
      <c r="V492" t="s">
        <v>60</v>
      </c>
      <c r="W492">
        <v>0</v>
      </c>
      <c r="X492" t="s">
        <v>41</v>
      </c>
      <c r="Y492">
        <v>241</v>
      </c>
      <c r="Z492">
        <v>0</v>
      </c>
      <c r="AA492">
        <v>0</v>
      </c>
      <c r="AB492" t="s">
        <v>42</v>
      </c>
      <c r="AC492">
        <v>133.21</v>
      </c>
      <c r="AD492">
        <v>0</v>
      </c>
      <c r="AE492">
        <v>0</v>
      </c>
      <c r="AF492" t="s">
        <v>43</v>
      </c>
      <c r="AG492" s="1">
        <v>42174</v>
      </c>
      <c r="AH492">
        <f>SUM(Hotel_Data_Mini[[#This Row],[adults]:[babies]])</f>
        <v>2</v>
      </c>
      <c r="AI492">
        <f>SUM(Hotel_Data_Mini[[#This Row],[stays_in_weekend_nights]:[stays_in_week_nights]])</f>
        <v>7</v>
      </c>
      <c r="AJ492">
        <f>IF(Hotel_Data_Mini[[#This Row],[reserved_room_type]]=Hotel_Data_Mini[[#This Row],[assigned_room_type]],0,1)</f>
        <v>0</v>
      </c>
    </row>
    <row r="493" spans="1:36" x14ac:dyDescent="0.25">
      <c r="A493" t="s">
        <v>33</v>
      </c>
      <c r="B493" t="s">
        <v>44</v>
      </c>
      <c r="C493">
        <v>0</v>
      </c>
      <c r="D493">
        <v>7</v>
      </c>
      <c r="E493">
        <v>2015</v>
      </c>
      <c r="F493" t="s">
        <v>35</v>
      </c>
      <c r="G493">
        <v>44</v>
      </c>
      <c r="H493">
        <v>29</v>
      </c>
      <c r="I493">
        <v>0</v>
      </c>
      <c r="J493">
        <v>1</v>
      </c>
      <c r="K493">
        <v>1</v>
      </c>
      <c r="L493">
        <v>0</v>
      </c>
      <c r="M493">
        <v>0</v>
      </c>
      <c r="N493" t="s">
        <v>36</v>
      </c>
      <c r="O493" t="s">
        <v>37</v>
      </c>
      <c r="P493" t="s">
        <v>47</v>
      </c>
      <c r="Q493" t="s">
        <v>47</v>
      </c>
      <c r="R493">
        <v>0</v>
      </c>
      <c r="S493">
        <v>0</v>
      </c>
      <c r="T493">
        <v>0</v>
      </c>
      <c r="U493" t="s">
        <v>40</v>
      </c>
      <c r="V493" t="s">
        <v>40</v>
      </c>
      <c r="W493">
        <v>0</v>
      </c>
      <c r="X493" t="s">
        <v>41</v>
      </c>
      <c r="Y493">
        <v>0</v>
      </c>
      <c r="Z493">
        <v>0</v>
      </c>
      <c r="AA493">
        <v>0</v>
      </c>
      <c r="AB493" t="s">
        <v>53</v>
      </c>
      <c r="AC493">
        <v>65</v>
      </c>
      <c r="AD493">
        <v>0</v>
      </c>
      <c r="AE493">
        <v>0</v>
      </c>
      <c r="AF493" t="s">
        <v>48</v>
      </c>
      <c r="AG493" s="1">
        <v>42307</v>
      </c>
      <c r="AH493">
        <f>SUM(Hotel_Data_Mini[[#This Row],[adults]:[babies]])</f>
        <v>1</v>
      </c>
      <c r="AI493">
        <f>SUM(Hotel_Data_Mini[[#This Row],[stays_in_weekend_nights]:[stays_in_week_nights]])</f>
        <v>1</v>
      </c>
      <c r="AJ493">
        <f>IF(Hotel_Data_Mini[[#This Row],[reserved_room_type]]=Hotel_Data_Mini[[#This Row],[assigned_room_type]],0,1)</f>
        <v>0</v>
      </c>
    </row>
    <row r="494" spans="1:36" x14ac:dyDescent="0.25">
      <c r="A494" t="s">
        <v>33</v>
      </c>
      <c r="B494" t="s">
        <v>34</v>
      </c>
      <c r="C494">
        <v>0</v>
      </c>
      <c r="D494">
        <v>6</v>
      </c>
      <c r="E494">
        <v>2015</v>
      </c>
      <c r="F494" t="s">
        <v>57</v>
      </c>
      <c r="G494">
        <v>38</v>
      </c>
      <c r="H494">
        <v>16</v>
      </c>
      <c r="I494">
        <v>0</v>
      </c>
      <c r="J494">
        <v>1</v>
      </c>
      <c r="K494">
        <v>2</v>
      </c>
      <c r="L494">
        <v>0</v>
      </c>
      <c r="M494">
        <v>0</v>
      </c>
      <c r="N494" t="s">
        <v>36</v>
      </c>
      <c r="O494" t="s">
        <v>37</v>
      </c>
      <c r="P494" t="s">
        <v>38</v>
      </c>
      <c r="Q494" t="s">
        <v>39</v>
      </c>
      <c r="R494">
        <v>0</v>
      </c>
      <c r="S494">
        <v>0</v>
      </c>
      <c r="T494">
        <v>0</v>
      </c>
      <c r="U494" t="s">
        <v>40</v>
      </c>
      <c r="V494" t="s">
        <v>40</v>
      </c>
      <c r="W494">
        <v>0</v>
      </c>
      <c r="X494" t="s">
        <v>41</v>
      </c>
      <c r="Y494">
        <v>240</v>
      </c>
      <c r="Z494">
        <v>0</v>
      </c>
      <c r="AA494">
        <v>0</v>
      </c>
      <c r="AB494" t="s">
        <v>42</v>
      </c>
      <c r="AC494">
        <v>74</v>
      </c>
      <c r="AD494">
        <v>0</v>
      </c>
      <c r="AE494">
        <v>1</v>
      </c>
      <c r="AF494" t="s">
        <v>48</v>
      </c>
      <c r="AG494" s="1">
        <v>42264</v>
      </c>
      <c r="AH494">
        <f>SUM(Hotel_Data_Mini[[#This Row],[adults]:[babies]])</f>
        <v>2</v>
      </c>
      <c r="AI494">
        <f>SUM(Hotel_Data_Mini[[#This Row],[stays_in_weekend_nights]:[stays_in_week_nights]])</f>
        <v>1</v>
      </c>
      <c r="AJ494">
        <f>IF(Hotel_Data_Mini[[#This Row],[reserved_room_type]]=Hotel_Data_Mini[[#This Row],[assigned_room_type]],0,1)</f>
        <v>0</v>
      </c>
    </row>
    <row r="495" spans="1:36" x14ac:dyDescent="0.25">
      <c r="A495" t="s">
        <v>33</v>
      </c>
      <c r="B495" t="s">
        <v>44</v>
      </c>
      <c r="C495">
        <v>1</v>
      </c>
      <c r="D495">
        <v>339</v>
      </c>
      <c r="E495">
        <v>2015</v>
      </c>
      <c r="F495" t="s">
        <v>57</v>
      </c>
      <c r="G495">
        <v>39</v>
      </c>
      <c r="H495">
        <v>21</v>
      </c>
      <c r="I495">
        <v>1</v>
      </c>
      <c r="J495">
        <v>1</v>
      </c>
      <c r="K495">
        <v>2</v>
      </c>
      <c r="L495">
        <v>0</v>
      </c>
      <c r="M495">
        <v>0</v>
      </c>
      <c r="N495" t="s">
        <v>36</v>
      </c>
      <c r="O495" t="s">
        <v>37</v>
      </c>
      <c r="P495" t="s">
        <v>50</v>
      </c>
      <c r="Q495" t="s">
        <v>39</v>
      </c>
      <c r="R495">
        <v>0</v>
      </c>
      <c r="S495">
        <v>1</v>
      </c>
      <c r="T495">
        <v>0</v>
      </c>
      <c r="U495" t="s">
        <v>40</v>
      </c>
      <c r="V495" t="s">
        <v>40</v>
      </c>
      <c r="W495">
        <v>0</v>
      </c>
      <c r="X495" t="s">
        <v>51</v>
      </c>
      <c r="Y495">
        <v>1</v>
      </c>
      <c r="Z495">
        <v>0</v>
      </c>
      <c r="AA495">
        <v>0</v>
      </c>
      <c r="AB495" t="s">
        <v>59</v>
      </c>
      <c r="AC495">
        <v>62</v>
      </c>
      <c r="AD495">
        <v>0</v>
      </c>
      <c r="AE495">
        <v>0</v>
      </c>
      <c r="AF495" t="s">
        <v>43</v>
      </c>
      <c r="AG495" s="1">
        <v>42005</v>
      </c>
      <c r="AH495">
        <f>SUM(Hotel_Data_Mini[[#This Row],[adults]:[babies]])</f>
        <v>2</v>
      </c>
      <c r="AI495">
        <f>SUM(Hotel_Data_Mini[[#This Row],[stays_in_weekend_nights]:[stays_in_week_nights]])</f>
        <v>2</v>
      </c>
      <c r="AJ495">
        <f>IF(Hotel_Data_Mini[[#This Row],[reserved_room_type]]=Hotel_Data_Mini[[#This Row],[assigned_room_type]],0,1)</f>
        <v>0</v>
      </c>
    </row>
    <row r="496" spans="1:36" x14ac:dyDescent="0.25">
      <c r="A496" t="s">
        <v>33</v>
      </c>
      <c r="B496" t="s">
        <v>44</v>
      </c>
      <c r="C496">
        <v>0</v>
      </c>
      <c r="D496">
        <v>0</v>
      </c>
      <c r="E496">
        <v>2015</v>
      </c>
      <c r="F496" t="s">
        <v>57</v>
      </c>
      <c r="G496">
        <v>37</v>
      </c>
      <c r="H496">
        <v>11</v>
      </c>
      <c r="I496">
        <v>0</v>
      </c>
      <c r="J496">
        <v>1</v>
      </c>
      <c r="K496">
        <v>2</v>
      </c>
      <c r="L496">
        <v>0</v>
      </c>
      <c r="M496">
        <v>0</v>
      </c>
      <c r="N496" t="s">
        <v>36</v>
      </c>
      <c r="O496" t="s">
        <v>37</v>
      </c>
      <c r="P496" t="s">
        <v>38</v>
      </c>
      <c r="Q496" t="s">
        <v>39</v>
      </c>
      <c r="R496">
        <v>0</v>
      </c>
      <c r="S496">
        <v>0</v>
      </c>
      <c r="T496">
        <v>0</v>
      </c>
      <c r="U496" t="s">
        <v>40</v>
      </c>
      <c r="V496" t="s">
        <v>40</v>
      </c>
      <c r="W496">
        <v>1</v>
      </c>
      <c r="X496" t="s">
        <v>41</v>
      </c>
      <c r="Y496">
        <v>9</v>
      </c>
      <c r="Z496">
        <v>0</v>
      </c>
      <c r="AA496">
        <v>0</v>
      </c>
      <c r="AB496" t="s">
        <v>42</v>
      </c>
      <c r="AC496">
        <v>124</v>
      </c>
      <c r="AD496">
        <v>0</v>
      </c>
      <c r="AE496">
        <v>1</v>
      </c>
      <c r="AF496" t="s">
        <v>48</v>
      </c>
      <c r="AG496" s="1">
        <v>0</v>
      </c>
      <c r="AH496">
        <f>SUM(Hotel_Data_Mini[[#This Row],[adults]:[babies]])</f>
        <v>2</v>
      </c>
      <c r="AI496">
        <f>SUM(Hotel_Data_Mini[[#This Row],[stays_in_weekend_nights]:[stays_in_week_nights]])</f>
        <v>1</v>
      </c>
      <c r="AJ496">
        <f>IF(Hotel_Data_Mini[[#This Row],[reserved_room_type]]=Hotel_Data_Mini[[#This Row],[assigned_room_type]],0,1)</f>
        <v>0</v>
      </c>
    </row>
    <row r="497" spans="1:36" x14ac:dyDescent="0.25">
      <c r="A497" t="s">
        <v>33</v>
      </c>
      <c r="B497" t="s">
        <v>34</v>
      </c>
      <c r="C497">
        <v>0</v>
      </c>
      <c r="D497">
        <v>44</v>
      </c>
      <c r="E497">
        <v>2015</v>
      </c>
      <c r="F497" t="s">
        <v>45</v>
      </c>
      <c r="G497">
        <v>35</v>
      </c>
      <c r="H497">
        <v>27</v>
      </c>
      <c r="I497">
        <v>2</v>
      </c>
      <c r="J497">
        <v>5</v>
      </c>
      <c r="K497">
        <v>2</v>
      </c>
      <c r="L497">
        <v>0</v>
      </c>
      <c r="M497">
        <v>0</v>
      </c>
      <c r="N497" t="s">
        <v>36</v>
      </c>
      <c r="O497" t="s">
        <v>64</v>
      </c>
      <c r="P497" t="s">
        <v>56</v>
      </c>
      <c r="Q497" t="s">
        <v>39</v>
      </c>
      <c r="R497">
        <v>0</v>
      </c>
      <c r="S497">
        <v>0</v>
      </c>
      <c r="T497">
        <v>0</v>
      </c>
      <c r="U497" t="s">
        <v>71</v>
      </c>
      <c r="V497" t="s">
        <v>71</v>
      </c>
      <c r="W497">
        <v>0</v>
      </c>
      <c r="X497" t="s">
        <v>41</v>
      </c>
      <c r="Y497">
        <v>156</v>
      </c>
      <c r="Z497">
        <v>0</v>
      </c>
      <c r="AA497">
        <v>0</v>
      </c>
      <c r="AB497" t="s">
        <v>59</v>
      </c>
      <c r="AC497">
        <v>92.63</v>
      </c>
      <c r="AD497">
        <v>0</v>
      </c>
      <c r="AE497">
        <v>0</v>
      </c>
      <c r="AF497" t="s">
        <v>48</v>
      </c>
      <c r="AG497" s="1">
        <v>42250</v>
      </c>
      <c r="AH497">
        <f>SUM(Hotel_Data_Mini[[#This Row],[adults]:[babies]])</f>
        <v>2</v>
      </c>
      <c r="AI497">
        <f>SUM(Hotel_Data_Mini[[#This Row],[stays_in_weekend_nights]:[stays_in_week_nights]])</f>
        <v>7</v>
      </c>
      <c r="AJ497">
        <f>IF(Hotel_Data_Mini[[#This Row],[reserved_room_type]]=Hotel_Data_Mini[[#This Row],[assigned_room_type]],0,1)</f>
        <v>0</v>
      </c>
    </row>
    <row r="498" spans="1:36" x14ac:dyDescent="0.25">
      <c r="A498" t="s">
        <v>33</v>
      </c>
      <c r="B498" t="s">
        <v>44</v>
      </c>
      <c r="C498">
        <v>0</v>
      </c>
      <c r="D498">
        <v>0</v>
      </c>
      <c r="E498">
        <v>2015</v>
      </c>
      <c r="F498" t="s">
        <v>45</v>
      </c>
      <c r="G498">
        <v>34</v>
      </c>
      <c r="H498">
        <v>16</v>
      </c>
      <c r="I498">
        <v>2</v>
      </c>
      <c r="J498">
        <v>1</v>
      </c>
      <c r="K498">
        <v>2</v>
      </c>
      <c r="L498">
        <v>0</v>
      </c>
      <c r="M498">
        <v>0</v>
      </c>
      <c r="N498" t="s">
        <v>36</v>
      </c>
      <c r="O498" t="s">
        <v>37</v>
      </c>
      <c r="P498" t="s">
        <v>47</v>
      </c>
      <c r="Q498" t="s">
        <v>47</v>
      </c>
      <c r="R498">
        <v>0</v>
      </c>
      <c r="S498">
        <v>0</v>
      </c>
      <c r="T498">
        <v>0</v>
      </c>
      <c r="U498" t="s">
        <v>40</v>
      </c>
      <c r="V498" t="s">
        <v>40</v>
      </c>
      <c r="W498">
        <v>2</v>
      </c>
      <c r="X498" t="s">
        <v>41</v>
      </c>
      <c r="Y498">
        <v>0</v>
      </c>
      <c r="Z498">
        <v>0</v>
      </c>
      <c r="AA498">
        <v>0</v>
      </c>
      <c r="AB498" t="s">
        <v>42</v>
      </c>
      <c r="AC498">
        <v>124</v>
      </c>
      <c r="AD498">
        <v>0</v>
      </c>
      <c r="AE498">
        <v>0</v>
      </c>
      <c r="AF498" t="s">
        <v>48</v>
      </c>
      <c r="AG498" s="1">
        <v>42235</v>
      </c>
      <c r="AH498">
        <f>SUM(Hotel_Data_Mini[[#This Row],[adults]:[babies]])</f>
        <v>2</v>
      </c>
      <c r="AI498">
        <f>SUM(Hotel_Data_Mini[[#This Row],[stays_in_weekend_nights]:[stays_in_week_nights]])</f>
        <v>3</v>
      </c>
      <c r="AJ498">
        <f>IF(Hotel_Data_Mini[[#This Row],[reserved_room_type]]=Hotel_Data_Mini[[#This Row],[assigned_room_type]],0,1)</f>
        <v>0</v>
      </c>
    </row>
    <row r="499" spans="1:36" x14ac:dyDescent="0.25">
      <c r="A499" t="s">
        <v>33</v>
      </c>
      <c r="B499" t="s">
        <v>34</v>
      </c>
      <c r="C499">
        <v>0</v>
      </c>
      <c r="D499">
        <v>3</v>
      </c>
      <c r="E499">
        <v>2015</v>
      </c>
      <c r="F499" t="s">
        <v>72</v>
      </c>
      <c r="G499">
        <v>45</v>
      </c>
      <c r="H499">
        <v>5</v>
      </c>
      <c r="I499">
        <v>0</v>
      </c>
      <c r="J499">
        <v>1</v>
      </c>
      <c r="K499">
        <v>1</v>
      </c>
      <c r="L499">
        <v>0</v>
      </c>
      <c r="M499">
        <v>0</v>
      </c>
      <c r="N499" t="s">
        <v>36</v>
      </c>
      <c r="O499" t="s">
        <v>37</v>
      </c>
      <c r="P499" t="s">
        <v>69</v>
      </c>
      <c r="Q499" t="s">
        <v>69</v>
      </c>
      <c r="R499">
        <v>0</v>
      </c>
      <c r="S499">
        <v>0</v>
      </c>
      <c r="T499">
        <v>0</v>
      </c>
      <c r="U499" t="s">
        <v>40</v>
      </c>
      <c r="V499" t="s">
        <v>40</v>
      </c>
      <c r="W499">
        <v>0</v>
      </c>
      <c r="X499" t="s">
        <v>41</v>
      </c>
      <c r="Y499">
        <v>0</v>
      </c>
      <c r="Z499">
        <v>0</v>
      </c>
      <c r="AA499">
        <v>0</v>
      </c>
      <c r="AB499" t="s">
        <v>42</v>
      </c>
      <c r="AC499">
        <v>35</v>
      </c>
      <c r="AD499">
        <v>0</v>
      </c>
      <c r="AE499">
        <v>0</v>
      </c>
      <c r="AF499" t="s">
        <v>48</v>
      </c>
      <c r="AG499" s="1">
        <v>0</v>
      </c>
      <c r="AH499">
        <f>SUM(Hotel_Data_Mini[[#This Row],[adults]:[babies]])</f>
        <v>1</v>
      </c>
      <c r="AI499">
        <f>SUM(Hotel_Data_Mini[[#This Row],[stays_in_weekend_nights]:[stays_in_week_nights]])</f>
        <v>1</v>
      </c>
      <c r="AJ499">
        <f>IF(Hotel_Data_Mini[[#This Row],[reserved_room_type]]=Hotel_Data_Mini[[#This Row],[assigned_room_type]],0,1)</f>
        <v>0</v>
      </c>
    </row>
    <row r="500" spans="1:36" x14ac:dyDescent="0.25">
      <c r="A500" t="s">
        <v>33</v>
      </c>
      <c r="B500" t="s">
        <v>44</v>
      </c>
      <c r="C500">
        <v>0</v>
      </c>
      <c r="D500">
        <v>22</v>
      </c>
      <c r="E500">
        <v>2015</v>
      </c>
      <c r="F500" t="s">
        <v>57</v>
      </c>
      <c r="G500">
        <v>36</v>
      </c>
      <c r="H500">
        <v>1</v>
      </c>
      <c r="I500">
        <v>1</v>
      </c>
      <c r="J500">
        <v>5</v>
      </c>
      <c r="K500">
        <v>1</v>
      </c>
      <c r="L500">
        <v>0</v>
      </c>
      <c r="M500">
        <v>0</v>
      </c>
      <c r="N500" t="s">
        <v>36</v>
      </c>
      <c r="O500" t="s">
        <v>37</v>
      </c>
      <c r="P500" t="s">
        <v>38</v>
      </c>
      <c r="Q500" t="s">
        <v>39</v>
      </c>
      <c r="R500">
        <v>0</v>
      </c>
      <c r="S500">
        <v>0</v>
      </c>
      <c r="T500">
        <v>0</v>
      </c>
      <c r="U500" t="s">
        <v>40</v>
      </c>
      <c r="V500" t="s">
        <v>40</v>
      </c>
      <c r="W500">
        <v>0</v>
      </c>
      <c r="X500" t="s">
        <v>41</v>
      </c>
      <c r="Y500">
        <v>9</v>
      </c>
      <c r="Z500">
        <v>0</v>
      </c>
      <c r="AA500">
        <v>0</v>
      </c>
      <c r="AB500" t="s">
        <v>59</v>
      </c>
      <c r="AC500">
        <v>95</v>
      </c>
      <c r="AD500">
        <v>0</v>
      </c>
      <c r="AE500">
        <v>2</v>
      </c>
      <c r="AF500" t="s">
        <v>48</v>
      </c>
      <c r="AG500" s="1">
        <v>42254</v>
      </c>
      <c r="AH500">
        <f>SUM(Hotel_Data_Mini[[#This Row],[adults]:[babies]])</f>
        <v>1</v>
      </c>
      <c r="AI500">
        <f>SUM(Hotel_Data_Mini[[#This Row],[stays_in_weekend_nights]:[stays_in_week_nights]])</f>
        <v>6</v>
      </c>
      <c r="AJ500">
        <f>IF(Hotel_Data_Mini[[#This Row],[reserved_room_type]]=Hotel_Data_Mini[[#This Row],[assigned_room_type]],0,1)</f>
        <v>0</v>
      </c>
    </row>
    <row r="501" spans="1:36" x14ac:dyDescent="0.25">
      <c r="A501" t="s">
        <v>33</v>
      </c>
      <c r="B501" t="s">
        <v>44</v>
      </c>
      <c r="C501">
        <v>1</v>
      </c>
      <c r="D501">
        <v>68</v>
      </c>
      <c r="E501">
        <v>2015</v>
      </c>
      <c r="F501" t="s">
        <v>52</v>
      </c>
      <c r="G501">
        <v>27</v>
      </c>
      <c r="H501">
        <v>4</v>
      </c>
      <c r="I501">
        <v>2</v>
      </c>
      <c r="J501">
        <v>1</v>
      </c>
      <c r="K501">
        <v>1</v>
      </c>
      <c r="L501">
        <v>0</v>
      </c>
      <c r="M501">
        <v>0</v>
      </c>
      <c r="N501" t="s">
        <v>36</v>
      </c>
      <c r="O501" t="s">
        <v>37</v>
      </c>
      <c r="P501" t="s">
        <v>38</v>
      </c>
      <c r="Q501" t="s">
        <v>39</v>
      </c>
      <c r="R501">
        <v>0</v>
      </c>
      <c r="S501">
        <v>0</v>
      </c>
      <c r="T501">
        <v>0</v>
      </c>
      <c r="U501" t="s">
        <v>40</v>
      </c>
      <c r="V501" t="s">
        <v>40</v>
      </c>
      <c r="W501">
        <v>0</v>
      </c>
      <c r="X501" t="s">
        <v>41</v>
      </c>
      <c r="Y501">
        <v>9</v>
      </c>
      <c r="Z501">
        <v>0</v>
      </c>
      <c r="AA501">
        <v>0</v>
      </c>
      <c r="AB501" t="s">
        <v>42</v>
      </c>
      <c r="AC501">
        <v>68</v>
      </c>
      <c r="AD501">
        <v>0</v>
      </c>
      <c r="AE501">
        <v>0</v>
      </c>
      <c r="AF501" t="s">
        <v>43</v>
      </c>
      <c r="AG501" s="1">
        <v>42178</v>
      </c>
      <c r="AH501">
        <f>SUM(Hotel_Data_Mini[[#This Row],[adults]:[babies]])</f>
        <v>1</v>
      </c>
      <c r="AI501">
        <f>SUM(Hotel_Data_Mini[[#This Row],[stays_in_weekend_nights]:[stays_in_week_nights]])</f>
        <v>3</v>
      </c>
      <c r="AJ501">
        <f>IF(Hotel_Data_Mini[[#This Row],[reserved_room_type]]=Hotel_Data_Mini[[#This Row],[assigned_room_type]],0,1)</f>
        <v>0</v>
      </c>
    </row>
    <row r="502" spans="1:36" x14ac:dyDescent="0.25">
      <c r="A502" t="s">
        <v>33</v>
      </c>
      <c r="B502" t="s">
        <v>44</v>
      </c>
      <c r="C502">
        <v>0</v>
      </c>
      <c r="D502">
        <v>18</v>
      </c>
      <c r="E502">
        <v>2015</v>
      </c>
      <c r="F502" t="s">
        <v>52</v>
      </c>
      <c r="G502">
        <v>29</v>
      </c>
      <c r="H502">
        <v>18</v>
      </c>
      <c r="I502">
        <v>1</v>
      </c>
      <c r="J502">
        <v>1</v>
      </c>
      <c r="K502">
        <v>1</v>
      </c>
      <c r="L502">
        <v>0</v>
      </c>
      <c r="M502">
        <v>0</v>
      </c>
      <c r="N502" t="s">
        <v>36</v>
      </c>
      <c r="O502" t="s">
        <v>37</v>
      </c>
      <c r="P502" t="s">
        <v>50</v>
      </c>
      <c r="Q502" t="s">
        <v>39</v>
      </c>
      <c r="R502">
        <v>0</v>
      </c>
      <c r="S502">
        <v>0</v>
      </c>
      <c r="T502">
        <v>0</v>
      </c>
      <c r="U502" t="s">
        <v>40</v>
      </c>
      <c r="V502" t="s">
        <v>40</v>
      </c>
      <c r="W502">
        <v>0</v>
      </c>
      <c r="X502" t="s">
        <v>41</v>
      </c>
      <c r="Y502">
        <v>1</v>
      </c>
      <c r="Z502">
        <v>0</v>
      </c>
      <c r="AA502">
        <v>0</v>
      </c>
      <c r="AB502" t="s">
        <v>53</v>
      </c>
      <c r="AC502">
        <v>57.5</v>
      </c>
      <c r="AD502">
        <v>0</v>
      </c>
      <c r="AE502">
        <v>0</v>
      </c>
      <c r="AF502" t="s">
        <v>48</v>
      </c>
      <c r="AG502" s="1">
        <v>42205</v>
      </c>
      <c r="AH502">
        <f>SUM(Hotel_Data_Mini[[#This Row],[adults]:[babies]])</f>
        <v>1</v>
      </c>
      <c r="AI502">
        <f>SUM(Hotel_Data_Mini[[#This Row],[stays_in_weekend_nights]:[stays_in_week_nights]])</f>
        <v>2</v>
      </c>
      <c r="AJ502">
        <f>IF(Hotel_Data_Mini[[#This Row],[reserved_room_type]]=Hotel_Data_Mini[[#This Row],[assigned_room_type]],0,1)</f>
        <v>0</v>
      </c>
    </row>
    <row r="503" spans="1:36" x14ac:dyDescent="0.25">
      <c r="A503" t="s">
        <v>33</v>
      </c>
      <c r="B503" t="s">
        <v>44</v>
      </c>
      <c r="C503">
        <v>0</v>
      </c>
      <c r="D503">
        <v>71</v>
      </c>
      <c r="E503">
        <v>2015</v>
      </c>
      <c r="F503" t="s">
        <v>57</v>
      </c>
      <c r="G503">
        <v>39</v>
      </c>
      <c r="H503">
        <v>22</v>
      </c>
      <c r="I503">
        <v>0</v>
      </c>
      <c r="J503">
        <v>3</v>
      </c>
      <c r="K503">
        <v>1</v>
      </c>
      <c r="L503">
        <v>0</v>
      </c>
      <c r="M503">
        <v>0</v>
      </c>
      <c r="N503" t="s">
        <v>36</v>
      </c>
      <c r="O503" t="s">
        <v>67</v>
      </c>
      <c r="P503" t="s">
        <v>56</v>
      </c>
      <c r="Q503" t="s">
        <v>39</v>
      </c>
      <c r="R503">
        <v>0</v>
      </c>
      <c r="S503">
        <v>0</v>
      </c>
      <c r="T503">
        <v>0</v>
      </c>
      <c r="U503" t="s">
        <v>40</v>
      </c>
      <c r="V503" t="s">
        <v>40</v>
      </c>
      <c r="W503">
        <v>1</v>
      </c>
      <c r="X503" t="s">
        <v>41</v>
      </c>
      <c r="Y503">
        <v>21</v>
      </c>
      <c r="Z503">
        <v>0</v>
      </c>
      <c r="AA503">
        <v>0</v>
      </c>
      <c r="AB503" t="s">
        <v>53</v>
      </c>
      <c r="AC503">
        <v>85</v>
      </c>
      <c r="AD503">
        <v>0</v>
      </c>
      <c r="AE503">
        <v>0</v>
      </c>
      <c r="AF503" t="s">
        <v>48</v>
      </c>
      <c r="AG503" s="1">
        <v>42272</v>
      </c>
      <c r="AH503">
        <f>SUM(Hotel_Data_Mini[[#This Row],[adults]:[babies]])</f>
        <v>1</v>
      </c>
      <c r="AI503">
        <f>SUM(Hotel_Data_Mini[[#This Row],[stays_in_weekend_nights]:[stays_in_week_nights]])</f>
        <v>3</v>
      </c>
      <c r="AJ503">
        <f>IF(Hotel_Data_Mini[[#This Row],[reserved_room_type]]=Hotel_Data_Mini[[#This Row],[assigned_room_type]],0,1)</f>
        <v>0</v>
      </c>
    </row>
    <row r="504" spans="1:36" x14ac:dyDescent="0.25">
      <c r="A504" t="s">
        <v>33</v>
      </c>
      <c r="B504" t="s">
        <v>44</v>
      </c>
      <c r="C504">
        <v>1</v>
      </c>
      <c r="D504">
        <v>174</v>
      </c>
      <c r="E504">
        <v>2015</v>
      </c>
      <c r="F504" t="s">
        <v>35</v>
      </c>
      <c r="G504">
        <v>41</v>
      </c>
      <c r="H504">
        <v>10</v>
      </c>
      <c r="I504">
        <v>1</v>
      </c>
      <c r="J504">
        <v>1</v>
      </c>
      <c r="K504">
        <v>2</v>
      </c>
      <c r="L504">
        <v>0</v>
      </c>
      <c r="M504">
        <v>0</v>
      </c>
      <c r="N504" t="s">
        <v>36</v>
      </c>
      <c r="O504" t="s">
        <v>37</v>
      </c>
      <c r="P504" t="s">
        <v>56</v>
      </c>
      <c r="Q504" t="s">
        <v>39</v>
      </c>
      <c r="R504">
        <v>0</v>
      </c>
      <c r="S504">
        <v>0</v>
      </c>
      <c r="T504">
        <v>0</v>
      </c>
      <c r="U504" t="s">
        <v>40</v>
      </c>
      <c r="V504" t="s">
        <v>40</v>
      </c>
      <c r="W504">
        <v>0</v>
      </c>
      <c r="X504" t="s">
        <v>51</v>
      </c>
      <c r="Y504">
        <v>3</v>
      </c>
      <c r="Z504">
        <v>0</v>
      </c>
      <c r="AA504">
        <v>0</v>
      </c>
      <c r="AB504" t="s">
        <v>42</v>
      </c>
      <c r="AC504">
        <v>70</v>
      </c>
      <c r="AD504">
        <v>0</v>
      </c>
      <c r="AE504">
        <v>0</v>
      </c>
      <c r="AF504" t="s">
        <v>43</v>
      </c>
      <c r="AG504" s="1">
        <v>42247</v>
      </c>
      <c r="AH504">
        <f>SUM(Hotel_Data_Mini[[#This Row],[adults]:[babies]])</f>
        <v>2</v>
      </c>
      <c r="AI504">
        <f>SUM(Hotel_Data_Mini[[#This Row],[stays_in_weekend_nights]:[stays_in_week_nights]])</f>
        <v>2</v>
      </c>
      <c r="AJ504">
        <f>IF(Hotel_Data_Mini[[#This Row],[reserved_room_type]]=Hotel_Data_Mini[[#This Row],[assigned_room_type]],0,1)</f>
        <v>0</v>
      </c>
    </row>
    <row r="505" spans="1:36" x14ac:dyDescent="0.25">
      <c r="A505" t="s">
        <v>33</v>
      </c>
      <c r="B505" t="s">
        <v>34</v>
      </c>
      <c r="C505">
        <v>0</v>
      </c>
      <c r="D505">
        <v>53</v>
      </c>
      <c r="E505">
        <v>2015</v>
      </c>
      <c r="F505" t="s">
        <v>52</v>
      </c>
      <c r="G505">
        <v>29</v>
      </c>
      <c r="H505">
        <v>17</v>
      </c>
      <c r="I505">
        <v>2</v>
      </c>
      <c r="J505">
        <v>5</v>
      </c>
      <c r="K505">
        <v>2</v>
      </c>
      <c r="L505">
        <v>0</v>
      </c>
      <c r="M505">
        <v>0</v>
      </c>
      <c r="N505" t="s">
        <v>36</v>
      </c>
      <c r="O505" t="s">
        <v>64</v>
      </c>
      <c r="P505" t="s">
        <v>38</v>
      </c>
      <c r="Q505" t="s">
        <v>39</v>
      </c>
      <c r="R505">
        <v>0</v>
      </c>
      <c r="S505">
        <v>0</v>
      </c>
      <c r="T505">
        <v>0</v>
      </c>
      <c r="U505" t="s">
        <v>40</v>
      </c>
      <c r="V505" t="s">
        <v>60</v>
      </c>
      <c r="W505">
        <v>1</v>
      </c>
      <c r="X505" t="s">
        <v>41</v>
      </c>
      <c r="Y505">
        <v>240</v>
      </c>
      <c r="Z505">
        <v>0</v>
      </c>
      <c r="AA505">
        <v>0</v>
      </c>
      <c r="AB505" t="s">
        <v>42</v>
      </c>
      <c r="AC505">
        <v>125</v>
      </c>
      <c r="AD505">
        <v>0</v>
      </c>
      <c r="AE505">
        <v>2</v>
      </c>
      <c r="AF505" t="s">
        <v>48</v>
      </c>
      <c r="AG505" s="1">
        <v>42209</v>
      </c>
      <c r="AH505">
        <f>SUM(Hotel_Data_Mini[[#This Row],[adults]:[babies]])</f>
        <v>2</v>
      </c>
      <c r="AI505">
        <f>SUM(Hotel_Data_Mini[[#This Row],[stays_in_weekend_nights]:[stays_in_week_nights]])</f>
        <v>7</v>
      </c>
      <c r="AJ505">
        <f>IF(Hotel_Data_Mini[[#This Row],[reserved_room_type]]=Hotel_Data_Mini[[#This Row],[assigned_room_type]],0,1)</f>
        <v>1</v>
      </c>
    </row>
    <row r="506" spans="1:36" x14ac:dyDescent="0.25">
      <c r="A506" t="s">
        <v>33</v>
      </c>
      <c r="B506" t="s">
        <v>34</v>
      </c>
      <c r="C506">
        <v>1</v>
      </c>
      <c r="D506">
        <v>69</v>
      </c>
      <c r="E506">
        <v>2015</v>
      </c>
      <c r="F506" t="s">
        <v>45</v>
      </c>
      <c r="G506">
        <v>36</v>
      </c>
      <c r="H506">
        <v>30</v>
      </c>
      <c r="I506">
        <v>2</v>
      </c>
      <c r="J506">
        <v>1</v>
      </c>
      <c r="K506">
        <v>2</v>
      </c>
      <c r="L506">
        <v>0</v>
      </c>
      <c r="M506">
        <v>0</v>
      </c>
      <c r="N506" t="s">
        <v>36</v>
      </c>
      <c r="O506" t="s">
        <v>37</v>
      </c>
      <c r="P506" t="s">
        <v>47</v>
      </c>
      <c r="Q506" t="s">
        <v>47</v>
      </c>
      <c r="R506">
        <v>0</v>
      </c>
      <c r="S506">
        <v>0</v>
      </c>
      <c r="T506">
        <v>0</v>
      </c>
      <c r="U506" t="s">
        <v>40</v>
      </c>
      <c r="V506" t="s">
        <v>40</v>
      </c>
      <c r="W506">
        <v>0</v>
      </c>
      <c r="X506" t="s">
        <v>41</v>
      </c>
      <c r="Y506">
        <v>250</v>
      </c>
      <c r="Z506">
        <v>0</v>
      </c>
      <c r="AA506">
        <v>0</v>
      </c>
      <c r="AB506" t="s">
        <v>42</v>
      </c>
      <c r="AC506">
        <v>129.33000000000001</v>
      </c>
      <c r="AD506">
        <v>0</v>
      </c>
      <c r="AE506">
        <v>1</v>
      </c>
      <c r="AF506" t="s">
        <v>43</v>
      </c>
      <c r="AG506" s="1">
        <v>42240</v>
      </c>
      <c r="AH506">
        <f>SUM(Hotel_Data_Mini[[#This Row],[adults]:[babies]])</f>
        <v>2</v>
      </c>
      <c r="AI506">
        <f>SUM(Hotel_Data_Mini[[#This Row],[stays_in_weekend_nights]:[stays_in_week_nights]])</f>
        <v>3</v>
      </c>
      <c r="AJ506">
        <f>IF(Hotel_Data_Mini[[#This Row],[reserved_room_type]]=Hotel_Data_Mini[[#This Row],[assigned_room_type]],0,1)</f>
        <v>0</v>
      </c>
    </row>
    <row r="507" spans="1:36" x14ac:dyDescent="0.25">
      <c r="A507" t="s">
        <v>33</v>
      </c>
      <c r="B507" t="s">
        <v>44</v>
      </c>
      <c r="C507">
        <v>0</v>
      </c>
      <c r="D507">
        <v>74</v>
      </c>
      <c r="E507">
        <v>2015</v>
      </c>
      <c r="F507" t="s">
        <v>57</v>
      </c>
      <c r="G507">
        <v>38</v>
      </c>
      <c r="H507">
        <v>18</v>
      </c>
      <c r="I507">
        <v>0</v>
      </c>
      <c r="J507">
        <v>2</v>
      </c>
      <c r="K507">
        <v>1</v>
      </c>
      <c r="L507">
        <v>0</v>
      </c>
      <c r="M507">
        <v>0</v>
      </c>
      <c r="N507" t="s">
        <v>54</v>
      </c>
      <c r="O507" t="s">
        <v>37</v>
      </c>
      <c r="P507" t="s">
        <v>56</v>
      </c>
      <c r="Q507" t="s">
        <v>39</v>
      </c>
      <c r="R507">
        <v>0</v>
      </c>
      <c r="S507">
        <v>0</v>
      </c>
      <c r="T507">
        <v>0</v>
      </c>
      <c r="U507" t="s">
        <v>40</v>
      </c>
      <c r="V507" t="s">
        <v>60</v>
      </c>
      <c r="W507">
        <v>0</v>
      </c>
      <c r="X507" t="s">
        <v>41</v>
      </c>
      <c r="Y507">
        <v>6</v>
      </c>
      <c r="Z507">
        <v>0</v>
      </c>
      <c r="AA507">
        <v>0</v>
      </c>
      <c r="AB507" t="s">
        <v>53</v>
      </c>
      <c r="AC507">
        <v>87</v>
      </c>
      <c r="AD507">
        <v>0</v>
      </c>
      <c r="AE507">
        <v>0</v>
      </c>
      <c r="AF507" t="s">
        <v>48</v>
      </c>
      <c r="AG507" s="1">
        <v>42267</v>
      </c>
      <c r="AH507">
        <f>SUM(Hotel_Data_Mini[[#This Row],[adults]:[babies]])</f>
        <v>1</v>
      </c>
      <c r="AI507">
        <f>SUM(Hotel_Data_Mini[[#This Row],[stays_in_weekend_nights]:[stays_in_week_nights]])</f>
        <v>2</v>
      </c>
      <c r="AJ507">
        <f>IF(Hotel_Data_Mini[[#This Row],[reserved_room_type]]=Hotel_Data_Mini[[#This Row],[assigned_room_type]],0,1)</f>
        <v>1</v>
      </c>
    </row>
    <row r="508" spans="1:36" x14ac:dyDescent="0.25">
      <c r="A508" t="s">
        <v>33</v>
      </c>
      <c r="B508" t="s">
        <v>44</v>
      </c>
      <c r="C508">
        <v>1</v>
      </c>
      <c r="D508">
        <v>268</v>
      </c>
      <c r="E508">
        <v>2015</v>
      </c>
      <c r="F508" t="s">
        <v>52</v>
      </c>
      <c r="G508">
        <v>29</v>
      </c>
      <c r="H508">
        <v>12</v>
      </c>
      <c r="I508">
        <v>2</v>
      </c>
      <c r="J508">
        <v>1</v>
      </c>
      <c r="K508">
        <v>2</v>
      </c>
      <c r="L508">
        <v>0</v>
      </c>
      <c r="M508">
        <v>0</v>
      </c>
      <c r="N508" t="s">
        <v>36</v>
      </c>
      <c r="O508" t="s">
        <v>37</v>
      </c>
      <c r="P508" t="s">
        <v>56</v>
      </c>
      <c r="Q508" t="s">
        <v>39</v>
      </c>
      <c r="R508">
        <v>0</v>
      </c>
      <c r="S508">
        <v>1</v>
      </c>
      <c r="T508">
        <v>0</v>
      </c>
      <c r="U508" t="s">
        <v>40</v>
      </c>
      <c r="V508" t="s">
        <v>40</v>
      </c>
      <c r="W508">
        <v>0</v>
      </c>
      <c r="X508" t="s">
        <v>41</v>
      </c>
      <c r="Y508">
        <v>5</v>
      </c>
      <c r="Z508">
        <v>0</v>
      </c>
      <c r="AA508">
        <v>0</v>
      </c>
      <c r="AB508" t="s">
        <v>42</v>
      </c>
      <c r="AC508">
        <v>82</v>
      </c>
      <c r="AD508">
        <v>0</v>
      </c>
      <c r="AE508">
        <v>0</v>
      </c>
      <c r="AF508" t="s">
        <v>43</v>
      </c>
      <c r="AG508" s="1">
        <v>42181</v>
      </c>
      <c r="AH508">
        <f>SUM(Hotel_Data_Mini[[#This Row],[adults]:[babies]])</f>
        <v>2</v>
      </c>
      <c r="AI508">
        <f>SUM(Hotel_Data_Mini[[#This Row],[stays_in_weekend_nights]:[stays_in_week_nights]])</f>
        <v>3</v>
      </c>
      <c r="AJ508">
        <f>IF(Hotel_Data_Mini[[#This Row],[reserved_room_type]]=Hotel_Data_Mini[[#This Row],[assigned_room_type]],0,1)</f>
        <v>0</v>
      </c>
    </row>
    <row r="509" spans="1:36" x14ac:dyDescent="0.25">
      <c r="A509" t="s">
        <v>33</v>
      </c>
      <c r="B509" t="s">
        <v>44</v>
      </c>
      <c r="C509">
        <v>0</v>
      </c>
      <c r="D509">
        <v>41</v>
      </c>
      <c r="E509">
        <v>2015</v>
      </c>
      <c r="F509" t="s">
        <v>35</v>
      </c>
      <c r="G509">
        <v>42</v>
      </c>
      <c r="H509">
        <v>16</v>
      </c>
      <c r="I509">
        <v>1</v>
      </c>
      <c r="J509">
        <v>2</v>
      </c>
      <c r="K509">
        <v>1</v>
      </c>
      <c r="L509">
        <v>0</v>
      </c>
      <c r="M509">
        <v>0</v>
      </c>
      <c r="N509" t="s">
        <v>36</v>
      </c>
      <c r="O509" t="s">
        <v>37</v>
      </c>
      <c r="P509" t="s">
        <v>38</v>
      </c>
      <c r="Q509" t="s">
        <v>39</v>
      </c>
      <c r="R509">
        <v>0</v>
      </c>
      <c r="S509">
        <v>0</v>
      </c>
      <c r="T509">
        <v>0</v>
      </c>
      <c r="U509" t="s">
        <v>40</v>
      </c>
      <c r="V509" t="s">
        <v>40</v>
      </c>
      <c r="W509">
        <v>0</v>
      </c>
      <c r="X509" t="s">
        <v>41</v>
      </c>
      <c r="Y509">
        <v>9</v>
      </c>
      <c r="Z509">
        <v>0</v>
      </c>
      <c r="AA509">
        <v>0</v>
      </c>
      <c r="AB509" t="s">
        <v>42</v>
      </c>
      <c r="AC509">
        <v>96.9</v>
      </c>
      <c r="AD509">
        <v>0</v>
      </c>
      <c r="AE509">
        <v>2</v>
      </c>
      <c r="AF509" t="s">
        <v>48</v>
      </c>
      <c r="AG509" s="1">
        <v>42296</v>
      </c>
      <c r="AH509">
        <f>SUM(Hotel_Data_Mini[[#This Row],[adults]:[babies]])</f>
        <v>1</v>
      </c>
      <c r="AI509">
        <f>SUM(Hotel_Data_Mini[[#This Row],[stays_in_weekend_nights]:[stays_in_week_nights]])</f>
        <v>3</v>
      </c>
      <c r="AJ509">
        <f>IF(Hotel_Data_Mini[[#This Row],[reserved_room_type]]=Hotel_Data_Mini[[#This Row],[assigned_room_type]],0,1)</f>
        <v>0</v>
      </c>
    </row>
    <row r="510" spans="1:36" x14ac:dyDescent="0.25">
      <c r="A510" t="s">
        <v>33</v>
      </c>
      <c r="B510" t="s">
        <v>44</v>
      </c>
      <c r="C510">
        <v>1</v>
      </c>
      <c r="D510">
        <v>10</v>
      </c>
      <c r="E510">
        <v>2015</v>
      </c>
      <c r="F510" t="s">
        <v>49</v>
      </c>
      <c r="G510">
        <v>52</v>
      </c>
      <c r="H510">
        <v>23</v>
      </c>
      <c r="I510">
        <v>0</v>
      </c>
      <c r="J510">
        <v>4</v>
      </c>
      <c r="K510">
        <v>2</v>
      </c>
      <c r="L510">
        <v>0</v>
      </c>
      <c r="M510">
        <v>0</v>
      </c>
      <c r="N510" t="s">
        <v>36</v>
      </c>
      <c r="O510" t="s">
        <v>55</v>
      </c>
      <c r="P510" t="s">
        <v>38</v>
      </c>
      <c r="Q510" t="s">
        <v>39</v>
      </c>
      <c r="R510">
        <v>0</v>
      </c>
      <c r="S510">
        <v>0</v>
      </c>
      <c r="T510">
        <v>0</v>
      </c>
      <c r="U510" t="s">
        <v>40</v>
      </c>
      <c r="V510" t="s">
        <v>40</v>
      </c>
      <c r="W510">
        <v>0</v>
      </c>
      <c r="X510" t="s">
        <v>41</v>
      </c>
      <c r="Y510">
        <v>9</v>
      </c>
      <c r="Z510">
        <v>0</v>
      </c>
      <c r="AA510">
        <v>0</v>
      </c>
      <c r="AB510" t="s">
        <v>42</v>
      </c>
      <c r="AC510">
        <v>87</v>
      </c>
      <c r="AD510">
        <v>0</v>
      </c>
      <c r="AE510">
        <v>0</v>
      </c>
      <c r="AF510" t="s">
        <v>43</v>
      </c>
      <c r="AG510" s="1">
        <v>42351</v>
      </c>
      <c r="AH510">
        <f>SUM(Hotel_Data_Mini[[#This Row],[adults]:[babies]])</f>
        <v>2</v>
      </c>
      <c r="AI510">
        <f>SUM(Hotel_Data_Mini[[#This Row],[stays_in_weekend_nights]:[stays_in_week_nights]])</f>
        <v>4</v>
      </c>
      <c r="AJ510">
        <f>IF(Hotel_Data_Mini[[#This Row],[reserved_room_type]]=Hotel_Data_Mini[[#This Row],[assigned_room_type]],0,1)</f>
        <v>0</v>
      </c>
    </row>
    <row r="511" spans="1:36" x14ac:dyDescent="0.25">
      <c r="A511" t="s">
        <v>33</v>
      </c>
      <c r="B511" t="s">
        <v>44</v>
      </c>
      <c r="C511">
        <v>0</v>
      </c>
      <c r="D511">
        <v>0</v>
      </c>
      <c r="E511">
        <v>2015</v>
      </c>
      <c r="F511" t="s">
        <v>57</v>
      </c>
      <c r="G511">
        <v>40</v>
      </c>
      <c r="H511">
        <v>30</v>
      </c>
      <c r="I511">
        <v>0</v>
      </c>
      <c r="J511">
        <v>1</v>
      </c>
      <c r="K511">
        <v>2</v>
      </c>
      <c r="L511">
        <v>0</v>
      </c>
      <c r="M511">
        <v>0</v>
      </c>
      <c r="N511" t="s">
        <v>54</v>
      </c>
      <c r="O511" t="s">
        <v>55</v>
      </c>
      <c r="P511" t="s">
        <v>56</v>
      </c>
      <c r="Q511" t="s">
        <v>39</v>
      </c>
      <c r="R511">
        <v>0</v>
      </c>
      <c r="S511">
        <v>0</v>
      </c>
      <c r="T511">
        <v>0</v>
      </c>
      <c r="U511" t="s">
        <v>40</v>
      </c>
      <c r="V511" t="s">
        <v>60</v>
      </c>
      <c r="W511">
        <v>0</v>
      </c>
      <c r="X511" t="s">
        <v>41</v>
      </c>
      <c r="Y511">
        <v>26</v>
      </c>
      <c r="Z511">
        <v>0</v>
      </c>
      <c r="AA511">
        <v>0</v>
      </c>
      <c r="AB511" t="s">
        <v>53</v>
      </c>
      <c r="AC511">
        <v>112.2</v>
      </c>
      <c r="AD511">
        <v>0</v>
      </c>
      <c r="AE511">
        <v>0</v>
      </c>
      <c r="AF511" t="s">
        <v>48</v>
      </c>
      <c r="AG511" s="1">
        <v>0</v>
      </c>
      <c r="AH511">
        <f>SUM(Hotel_Data_Mini[[#This Row],[adults]:[babies]])</f>
        <v>2</v>
      </c>
      <c r="AI511">
        <f>SUM(Hotel_Data_Mini[[#This Row],[stays_in_weekend_nights]:[stays_in_week_nights]])</f>
        <v>1</v>
      </c>
      <c r="AJ511">
        <f>IF(Hotel_Data_Mini[[#This Row],[reserved_room_type]]=Hotel_Data_Mini[[#This Row],[assigned_room_type]],0,1)</f>
        <v>1</v>
      </c>
    </row>
    <row r="512" spans="1:36" x14ac:dyDescent="0.25">
      <c r="A512" t="s">
        <v>33</v>
      </c>
      <c r="B512" t="s">
        <v>44</v>
      </c>
      <c r="C512">
        <v>0</v>
      </c>
      <c r="D512">
        <v>98</v>
      </c>
      <c r="E512">
        <v>2015</v>
      </c>
      <c r="F512" t="s">
        <v>72</v>
      </c>
      <c r="G512">
        <v>48</v>
      </c>
      <c r="H512">
        <v>23</v>
      </c>
      <c r="I512">
        <v>1</v>
      </c>
      <c r="J512">
        <v>2</v>
      </c>
      <c r="K512">
        <v>2</v>
      </c>
      <c r="L512">
        <v>0</v>
      </c>
      <c r="M512">
        <v>0</v>
      </c>
      <c r="N512" t="s">
        <v>36</v>
      </c>
      <c r="O512" t="s">
        <v>106</v>
      </c>
      <c r="P512" t="s">
        <v>50</v>
      </c>
      <c r="Q512" t="s">
        <v>39</v>
      </c>
      <c r="R512">
        <v>0</v>
      </c>
      <c r="S512">
        <v>0</v>
      </c>
      <c r="T512">
        <v>0</v>
      </c>
      <c r="U512" t="s">
        <v>40</v>
      </c>
      <c r="V512" t="s">
        <v>40</v>
      </c>
      <c r="W512">
        <v>1</v>
      </c>
      <c r="X512" t="s">
        <v>41</v>
      </c>
      <c r="Y512">
        <v>37</v>
      </c>
      <c r="Z512">
        <v>0</v>
      </c>
      <c r="AA512">
        <v>0</v>
      </c>
      <c r="AB512" t="s">
        <v>53</v>
      </c>
      <c r="AC512">
        <v>75</v>
      </c>
      <c r="AD512">
        <v>0</v>
      </c>
      <c r="AE512">
        <v>1</v>
      </c>
      <c r="AF512" t="s">
        <v>48</v>
      </c>
      <c r="AG512" s="1">
        <v>42334</v>
      </c>
      <c r="AH512">
        <f>SUM(Hotel_Data_Mini[[#This Row],[adults]:[babies]])</f>
        <v>2</v>
      </c>
      <c r="AI512">
        <f>SUM(Hotel_Data_Mini[[#This Row],[stays_in_weekend_nights]:[stays_in_week_nights]])</f>
        <v>3</v>
      </c>
      <c r="AJ512">
        <f>IF(Hotel_Data_Mini[[#This Row],[reserved_room_type]]=Hotel_Data_Mini[[#This Row],[assigned_room_type]],0,1)</f>
        <v>0</v>
      </c>
    </row>
    <row r="513" spans="1:36" x14ac:dyDescent="0.25">
      <c r="A513" t="s">
        <v>33</v>
      </c>
      <c r="B513" t="s">
        <v>44</v>
      </c>
      <c r="C513">
        <v>1</v>
      </c>
      <c r="D513">
        <v>274</v>
      </c>
      <c r="E513">
        <v>2015</v>
      </c>
      <c r="F513" t="s">
        <v>52</v>
      </c>
      <c r="G513">
        <v>29</v>
      </c>
      <c r="H513">
        <v>18</v>
      </c>
      <c r="I513">
        <v>2</v>
      </c>
      <c r="J513">
        <v>2</v>
      </c>
      <c r="K513">
        <v>2</v>
      </c>
      <c r="L513">
        <v>0</v>
      </c>
      <c r="M513">
        <v>0</v>
      </c>
      <c r="N513" t="s">
        <v>36</v>
      </c>
      <c r="O513" t="s">
        <v>37</v>
      </c>
      <c r="P513" t="s">
        <v>50</v>
      </c>
      <c r="Q513" t="s">
        <v>39</v>
      </c>
      <c r="R513">
        <v>0</v>
      </c>
      <c r="S513">
        <v>1</v>
      </c>
      <c r="T513">
        <v>0</v>
      </c>
      <c r="U513" t="s">
        <v>40</v>
      </c>
      <c r="V513" t="s">
        <v>40</v>
      </c>
      <c r="W513">
        <v>0</v>
      </c>
      <c r="X513" t="s">
        <v>41</v>
      </c>
      <c r="Y513">
        <v>1</v>
      </c>
      <c r="Z513">
        <v>0</v>
      </c>
      <c r="AA513">
        <v>0</v>
      </c>
      <c r="AB513" t="s">
        <v>53</v>
      </c>
      <c r="AC513">
        <v>62</v>
      </c>
      <c r="AD513">
        <v>0</v>
      </c>
      <c r="AE513">
        <v>0</v>
      </c>
      <c r="AF513" t="s">
        <v>43</v>
      </c>
      <c r="AG513" s="1">
        <v>42191</v>
      </c>
      <c r="AH513">
        <f>SUM(Hotel_Data_Mini[[#This Row],[adults]:[babies]])</f>
        <v>2</v>
      </c>
      <c r="AI513">
        <f>SUM(Hotel_Data_Mini[[#This Row],[stays_in_weekend_nights]:[stays_in_week_nights]])</f>
        <v>4</v>
      </c>
      <c r="AJ513">
        <f>IF(Hotel_Data_Mini[[#This Row],[reserved_room_type]]=Hotel_Data_Mini[[#This Row],[assigned_room_type]],0,1)</f>
        <v>0</v>
      </c>
    </row>
    <row r="514" spans="1:36" x14ac:dyDescent="0.25">
      <c r="A514" t="s">
        <v>33</v>
      </c>
      <c r="B514" t="s">
        <v>34</v>
      </c>
      <c r="C514">
        <v>0</v>
      </c>
      <c r="D514">
        <v>25</v>
      </c>
      <c r="E514">
        <v>2015</v>
      </c>
      <c r="F514" t="s">
        <v>35</v>
      </c>
      <c r="G514">
        <v>41</v>
      </c>
      <c r="H514">
        <v>9</v>
      </c>
      <c r="I514">
        <v>1</v>
      </c>
      <c r="J514">
        <v>2</v>
      </c>
      <c r="K514">
        <v>2</v>
      </c>
      <c r="L514">
        <v>0</v>
      </c>
      <c r="M514">
        <v>0</v>
      </c>
      <c r="N514" t="s">
        <v>36</v>
      </c>
      <c r="O514" t="s">
        <v>46</v>
      </c>
      <c r="P514" t="s">
        <v>56</v>
      </c>
      <c r="Q514" t="s">
        <v>39</v>
      </c>
      <c r="R514">
        <v>0</v>
      </c>
      <c r="S514">
        <v>0</v>
      </c>
      <c r="T514">
        <v>0</v>
      </c>
      <c r="U514" t="s">
        <v>40</v>
      </c>
      <c r="V514" t="s">
        <v>40</v>
      </c>
      <c r="W514">
        <v>0</v>
      </c>
      <c r="X514" t="s">
        <v>41</v>
      </c>
      <c r="Y514">
        <v>196</v>
      </c>
      <c r="Z514">
        <v>0</v>
      </c>
      <c r="AA514">
        <v>0</v>
      </c>
      <c r="AB514" t="s">
        <v>42</v>
      </c>
      <c r="AC514">
        <v>44.5</v>
      </c>
      <c r="AD514">
        <v>0</v>
      </c>
      <c r="AE514">
        <v>0</v>
      </c>
      <c r="AF514" t="s">
        <v>48</v>
      </c>
      <c r="AG514" s="1">
        <v>0</v>
      </c>
      <c r="AH514">
        <f>SUM(Hotel_Data_Mini[[#This Row],[adults]:[babies]])</f>
        <v>2</v>
      </c>
      <c r="AI514">
        <f>SUM(Hotel_Data_Mini[[#This Row],[stays_in_weekend_nights]:[stays_in_week_nights]])</f>
        <v>3</v>
      </c>
      <c r="AJ514">
        <f>IF(Hotel_Data_Mini[[#This Row],[reserved_room_type]]=Hotel_Data_Mini[[#This Row],[assigned_room_type]],0,1)</f>
        <v>0</v>
      </c>
    </row>
    <row r="515" spans="1:36" x14ac:dyDescent="0.25">
      <c r="A515" t="s">
        <v>33</v>
      </c>
      <c r="B515" t="s">
        <v>34</v>
      </c>
      <c r="C515">
        <v>1</v>
      </c>
      <c r="D515">
        <v>41</v>
      </c>
      <c r="E515">
        <v>2015</v>
      </c>
      <c r="F515" t="s">
        <v>72</v>
      </c>
      <c r="G515">
        <v>46</v>
      </c>
      <c r="H515">
        <v>12</v>
      </c>
      <c r="I515">
        <v>0</v>
      </c>
      <c r="J515">
        <v>2</v>
      </c>
      <c r="K515">
        <v>1</v>
      </c>
      <c r="L515">
        <v>0</v>
      </c>
      <c r="M515">
        <v>0</v>
      </c>
      <c r="N515" t="s">
        <v>36</v>
      </c>
      <c r="O515" t="s">
        <v>37</v>
      </c>
      <c r="P515" t="s">
        <v>69</v>
      </c>
      <c r="Q515" t="s">
        <v>69</v>
      </c>
      <c r="R515">
        <v>0</v>
      </c>
      <c r="S515">
        <v>0</v>
      </c>
      <c r="T515">
        <v>0</v>
      </c>
      <c r="U515" t="s">
        <v>40</v>
      </c>
      <c r="V515" t="s">
        <v>40</v>
      </c>
      <c r="W515">
        <v>0</v>
      </c>
      <c r="X515" t="s">
        <v>41</v>
      </c>
      <c r="Y515">
        <v>281</v>
      </c>
      <c r="Z515">
        <v>0</v>
      </c>
      <c r="AA515">
        <v>0</v>
      </c>
      <c r="AB515" t="s">
        <v>53</v>
      </c>
      <c r="AC515">
        <v>40</v>
      </c>
      <c r="AD515">
        <v>0</v>
      </c>
      <c r="AE515">
        <v>0</v>
      </c>
      <c r="AF515" t="s">
        <v>43</v>
      </c>
      <c r="AG515" s="1">
        <v>0</v>
      </c>
      <c r="AH515">
        <f>SUM(Hotel_Data_Mini[[#This Row],[adults]:[babies]])</f>
        <v>1</v>
      </c>
      <c r="AI515">
        <f>SUM(Hotel_Data_Mini[[#This Row],[stays_in_weekend_nights]:[stays_in_week_nights]])</f>
        <v>2</v>
      </c>
      <c r="AJ515">
        <f>IF(Hotel_Data_Mini[[#This Row],[reserved_room_type]]=Hotel_Data_Mini[[#This Row],[assigned_room_type]],0,1)</f>
        <v>0</v>
      </c>
    </row>
    <row r="516" spans="1:36" x14ac:dyDescent="0.25">
      <c r="A516" t="s">
        <v>33</v>
      </c>
      <c r="B516" t="s">
        <v>44</v>
      </c>
      <c r="C516">
        <v>0</v>
      </c>
      <c r="D516">
        <v>24</v>
      </c>
      <c r="E516">
        <v>2015</v>
      </c>
      <c r="F516" t="s">
        <v>35</v>
      </c>
      <c r="G516">
        <v>41</v>
      </c>
      <c r="H516">
        <v>8</v>
      </c>
      <c r="I516">
        <v>0</v>
      </c>
      <c r="J516">
        <v>2</v>
      </c>
      <c r="K516">
        <v>2</v>
      </c>
      <c r="L516">
        <v>0</v>
      </c>
      <c r="M516">
        <v>0</v>
      </c>
      <c r="N516" t="s">
        <v>36</v>
      </c>
      <c r="O516" t="s">
        <v>46</v>
      </c>
      <c r="P516" t="s">
        <v>38</v>
      </c>
      <c r="Q516" t="s">
        <v>39</v>
      </c>
      <c r="R516">
        <v>0</v>
      </c>
      <c r="S516">
        <v>0</v>
      </c>
      <c r="T516">
        <v>0</v>
      </c>
      <c r="U516" t="s">
        <v>40</v>
      </c>
      <c r="V516" t="s">
        <v>71</v>
      </c>
      <c r="W516">
        <v>0</v>
      </c>
      <c r="X516" t="s">
        <v>41</v>
      </c>
      <c r="Y516">
        <v>9</v>
      </c>
      <c r="Z516">
        <v>0</v>
      </c>
      <c r="AA516">
        <v>0</v>
      </c>
      <c r="AB516" t="s">
        <v>59</v>
      </c>
      <c r="AC516">
        <v>107</v>
      </c>
      <c r="AD516">
        <v>0</v>
      </c>
      <c r="AE516">
        <v>2</v>
      </c>
      <c r="AF516" t="s">
        <v>48</v>
      </c>
      <c r="AG516" s="1">
        <v>0</v>
      </c>
      <c r="AH516">
        <f>SUM(Hotel_Data_Mini[[#This Row],[adults]:[babies]])</f>
        <v>2</v>
      </c>
      <c r="AI516">
        <f>SUM(Hotel_Data_Mini[[#This Row],[stays_in_weekend_nights]:[stays_in_week_nights]])</f>
        <v>2</v>
      </c>
      <c r="AJ516">
        <f>IF(Hotel_Data_Mini[[#This Row],[reserved_room_type]]=Hotel_Data_Mini[[#This Row],[assigned_room_type]],0,1)</f>
        <v>1</v>
      </c>
    </row>
    <row r="517" spans="1:36" x14ac:dyDescent="0.25">
      <c r="A517" t="s">
        <v>33</v>
      </c>
      <c r="B517" t="s">
        <v>34</v>
      </c>
      <c r="C517">
        <v>0</v>
      </c>
      <c r="D517">
        <v>44</v>
      </c>
      <c r="E517">
        <v>2015</v>
      </c>
      <c r="F517" t="s">
        <v>35</v>
      </c>
      <c r="G517">
        <v>40</v>
      </c>
      <c r="H517">
        <v>3</v>
      </c>
      <c r="I517">
        <v>4</v>
      </c>
      <c r="J517">
        <v>6</v>
      </c>
      <c r="K517">
        <v>2</v>
      </c>
      <c r="L517">
        <v>0</v>
      </c>
      <c r="M517">
        <v>0</v>
      </c>
      <c r="N517" t="s">
        <v>54</v>
      </c>
      <c r="O517" t="s">
        <v>58</v>
      </c>
      <c r="P517" t="s">
        <v>56</v>
      </c>
      <c r="Q517" t="s">
        <v>39</v>
      </c>
      <c r="R517">
        <v>0</v>
      </c>
      <c r="S517">
        <v>0</v>
      </c>
      <c r="T517">
        <v>0</v>
      </c>
      <c r="U517" t="s">
        <v>40</v>
      </c>
      <c r="V517" t="s">
        <v>40</v>
      </c>
      <c r="W517">
        <v>0</v>
      </c>
      <c r="X517" t="s">
        <v>41</v>
      </c>
      <c r="Y517">
        <v>314</v>
      </c>
      <c r="Z517">
        <v>0</v>
      </c>
      <c r="AA517">
        <v>0</v>
      </c>
      <c r="AB517" t="s">
        <v>59</v>
      </c>
      <c r="AC517">
        <v>77.84</v>
      </c>
      <c r="AD517">
        <v>0</v>
      </c>
      <c r="AE517">
        <v>0</v>
      </c>
      <c r="AF517" t="s">
        <v>48</v>
      </c>
      <c r="AG517" s="1">
        <v>42290</v>
      </c>
      <c r="AH517">
        <f>SUM(Hotel_Data_Mini[[#This Row],[adults]:[babies]])</f>
        <v>2</v>
      </c>
      <c r="AI517">
        <f>SUM(Hotel_Data_Mini[[#This Row],[stays_in_weekend_nights]:[stays_in_week_nights]])</f>
        <v>10</v>
      </c>
      <c r="AJ517">
        <f>IF(Hotel_Data_Mini[[#This Row],[reserved_room_type]]=Hotel_Data_Mini[[#This Row],[assigned_room_type]],0,1)</f>
        <v>0</v>
      </c>
    </row>
    <row r="518" spans="1:36" x14ac:dyDescent="0.25">
      <c r="A518" t="s">
        <v>33</v>
      </c>
      <c r="B518" t="s">
        <v>44</v>
      </c>
      <c r="C518">
        <v>1</v>
      </c>
      <c r="D518">
        <v>1</v>
      </c>
      <c r="E518">
        <v>2015</v>
      </c>
      <c r="F518" t="s">
        <v>49</v>
      </c>
      <c r="G518">
        <v>53</v>
      </c>
      <c r="H518">
        <v>29</v>
      </c>
      <c r="I518">
        <v>0</v>
      </c>
      <c r="J518">
        <v>4</v>
      </c>
      <c r="K518">
        <v>2</v>
      </c>
      <c r="L518">
        <v>0</v>
      </c>
      <c r="M518">
        <v>1</v>
      </c>
      <c r="N518" t="s">
        <v>36</v>
      </c>
      <c r="O518" t="s">
        <v>37</v>
      </c>
      <c r="P518" t="s">
        <v>50</v>
      </c>
      <c r="Q518" t="s">
        <v>39</v>
      </c>
      <c r="R518">
        <v>0</v>
      </c>
      <c r="S518">
        <v>0</v>
      </c>
      <c r="T518">
        <v>0</v>
      </c>
      <c r="U518" t="s">
        <v>76</v>
      </c>
      <c r="V518" t="s">
        <v>76</v>
      </c>
      <c r="W518">
        <v>2</v>
      </c>
      <c r="X518" t="s">
        <v>41</v>
      </c>
      <c r="Y518">
        <v>29</v>
      </c>
      <c r="Z518">
        <v>0</v>
      </c>
      <c r="AA518">
        <v>0</v>
      </c>
      <c r="AB518" t="s">
        <v>42</v>
      </c>
      <c r="AC518">
        <v>72.5</v>
      </c>
      <c r="AD518">
        <v>0</v>
      </c>
      <c r="AE518">
        <v>2</v>
      </c>
      <c r="AF518" t="s">
        <v>43</v>
      </c>
      <c r="AG518" s="1">
        <v>42367</v>
      </c>
      <c r="AH518">
        <f>SUM(Hotel_Data_Mini[[#This Row],[adults]:[babies]])</f>
        <v>3</v>
      </c>
      <c r="AI518">
        <f>SUM(Hotel_Data_Mini[[#This Row],[stays_in_weekend_nights]:[stays_in_week_nights]])</f>
        <v>4</v>
      </c>
      <c r="AJ518">
        <f>IF(Hotel_Data_Mini[[#This Row],[reserved_room_type]]=Hotel_Data_Mini[[#This Row],[assigned_room_type]],0,1)</f>
        <v>0</v>
      </c>
    </row>
    <row r="519" spans="1:36" x14ac:dyDescent="0.25">
      <c r="A519" t="s">
        <v>33</v>
      </c>
      <c r="B519" t="s">
        <v>34</v>
      </c>
      <c r="C519">
        <v>0</v>
      </c>
      <c r="D519">
        <v>70</v>
      </c>
      <c r="E519">
        <v>2015</v>
      </c>
      <c r="F519" t="s">
        <v>49</v>
      </c>
      <c r="G519">
        <v>53</v>
      </c>
      <c r="H519">
        <v>31</v>
      </c>
      <c r="I519">
        <v>0</v>
      </c>
      <c r="J519">
        <v>3</v>
      </c>
      <c r="K519">
        <v>2</v>
      </c>
      <c r="L519">
        <v>0</v>
      </c>
      <c r="M519">
        <v>0</v>
      </c>
      <c r="N519" t="s">
        <v>36</v>
      </c>
      <c r="O519" t="s">
        <v>37</v>
      </c>
      <c r="P519" t="s">
        <v>47</v>
      </c>
      <c r="Q519" t="s">
        <v>47</v>
      </c>
      <c r="R519">
        <v>0</v>
      </c>
      <c r="S519">
        <v>0</v>
      </c>
      <c r="T519">
        <v>0</v>
      </c>
      <c r="U519" t="s">
        <v>60</v>
      </c>
      <c r="V519" t="s">
        <v>60</v>
      </c>
      <c r="W519">
        <v>0</v>
      </c>
      <c r="X519" t="s">
        <v>41</v>
      </c>
      <c r="Y519">
        <v>0</v>
      </c>
      <c r="Z519">
        <v>0</v>
      </c>
      <c r="AA519">
        <v>0</v>
      </c>
      <c r="AB519" t="s">
        <v>42</v>
      </c>
      <c r="AC519">
        <v>154.97999999999999</v>
      </c>
      <c r="AD519">
        <v>0</v>
      </c>
      <c r="AE519">
        <v>0</v>
      </c>
      <c r="AF519" t="s">
        <v>48</v>
      </c>
      <c r="AG519" s="1">
        <v>42372</v>
      </c>
      <c r="AH519">
        <f>SUM(Hotel_Data_Mini[[#This Row],[adults]:[babies]])</f>
        <v>2</v>
      </c>
      <c r="AI519">
        <f>SUM(Hotel_Data_Mini[[#This Row],[stays_in_weekend_nights]:[stays_in_week_nights]])</f>
        <v>3</v>
      </c>
      <c r="AJ519">
        <f>IF(Hotel_Data_Mini[[#This Row],[reserved_room_type]]=Hotel_Data_Mini[[#This Row],[assigned_room_type]],0,1)</f>
        <v>0</v>
      </c>
    </row>
    <row r="520" spans="1:36" x14ac:dyDescent="0.25">
      <c r="A520" t="s">
        <v>33</v>
      </c>
      <c r="B520" t="s">
        <v>44</v>
      </c>
      <c r="C520">
        <v>1</v>
      </c>
      <c r="D520">
        <v>90</v>
      </c>
      <c r="E520">
        <v>2015</v>
      </c>
      <c r="F520" t="s">
        <v>57</v>
      </c>
      <c r="G520">
        <v>38</v>
      </c>
      <c r="H520">
        <v>13</v>
      </c>
      <c r="I520">
        <v>2</v>
      </c>
      <c r="J520">
        <v>1</v>
      </c>
      <c r="K520">
        <v>2</v>
      </c>
      <c r="L520">
        <v>0</v>
      </c>
      <c r="M520">
        <v>0</v>
      </c>
      <c r="N520" t="s">
        <v>36</v>
      </c>
      <c r="O520" t="s">
        <v>37</v>
      </c>
      <c r="P520" t="s">
        <v>38</v>
      </c>
      <c r="Q520" t="s">
        <v>39</v>
      </c>
      <c r="R520">
        <v>0</v>
      </c>
      <c r="S520">
        <v>0</v>
      </c>
      <c r="T520">
        <v>0</v>
      </c>
      <c r="U520" t="s">
        <v>40</v>
      </c>
      <c r="V520" t="s">
        <v>40</v>
      </c>
      <c r="W520">
        <v>0</v>
      </c>
      <c r="X520" t="s">
        <v>41</v>
      </c>
      <c r="Y520">
        <v>9</v>
      </c>
      <c r="Z520">
        <v>0</v>
      </c>
      <c r="AA520">
        <v>0</v>
      </c>
      <c r="AB520" t="s">
        <v>42</v>
      </c>
      <c r="AC520">
        <v>89.25</v>
      </c>
      <c r="AD520">
        <v>0</v>
      </c>
      <c r="AE520">
        <v>0</v>
      </c>
      <c r="AF520" t="s">
        <v>43</v>
      </c>
      <c r="AG520" s="1">
        <v>42254</v>
      </c>
      <c r="AH520">
        <f>SUM(Hotel_Data_Mini[[#This Row],[adults]:[babies]])</f>
        <v>2</v>
      </c>
      <c r="AI520">
        <f>SUM(Hotel_Data_Mini[[#This Row],[stays_in_weekend_nights]:[stays_in_week_nights]])</f>
        <v>3</v>
      </c>
      <c r="AJ520">
        <f>IF(Hotel_Data_Mini[[#This Row],[reserved_room_type]]=Hotel_Data_Mini[[#This Row],[assigned_room_type]],0,1)</f>
        <v>0</v>
      </c>
    </row>
    <row r="521" spans="1:36" x14ac:dyDescent="0.25">
      <c r="A521" t="s">
        <v>33</v>
      </c>
      <c r="B521" t="s">
        <v>34</v>
      </c>
      <c r="C521">
        <v>0</v>
      </c>
      <c r="D521">
        <v>23</v>
      </c>
      <c r="E521">
        <v>2015</v>
      </c>
      <c r="F521" t="s">
        <v>45</v>
      </c>
      <c r="G521">
        <v>35</v>
      </c>
      <c r="H521">
        <v>29</v>
      </c>
      <c r="I521">
        <v>2</v>
      </c>
      <c r="J521">
        <v>3</v>
      </c>
      <c r="K521">
        <v>2</v>
      </c>
      <c r="L521">
        <v>1</v>
      </c>
      <c r="M521">
        <v>0</v>
      </c>
      <c r="N521" t="s">
        <v>36</v>
      </c>
      <c r="O521" t="s">
        <v>64</v>
      </c>
      <c r="P521" t="s">
        <v>56</v>
      </c>
      <c r="Q521" t="s">
        <v>39</v>
      </c>
      <c r="R521">
        <v>0</v>
      </c>
      <c r="S521">
        <v>0</v>
      </c>
      <c r="T521">
        <v>0</v>
      </c>
      <c r="U521" t="s">
        <v>40</v>
      </c>
      <c r="V521" t="s">
        <v>62</v>
      </c>
      <c r="W521">
        <v>1</v>
      </c>
      <c r="X521" t="s">
        <v>41</v>
      </c>
      <c r="Y521">
        <v>156</v>
      </c>
      <c r="Z521">
        <v>0</v>
      </c>
      <c r="AA521">
        <v>0</v>
      </c>
      <c r="AB521" t="s">
        <v>59</v>
      </c>
      <c r="AC521">
        <v>77.790000000000006</v>
      </c>
      <c r="AD521">
        <v>0</v>
      </c>
      <c r="AE521">
        <v>0</v>
      </c>
      <c r="AF521" t="s">
        <v>48</v>
      </c>
      <c r="AG521" s="1">
        <v>42250</v>
      </c>
      <c r="AH521">
        <f>SUM(Hotel_Data_Mini[[#This Row],[adults]:[babies]])</f>
        <v>3</v>
      </c>
      <c r="AI521">
        <f>SUM(Hotel_Data_Mini[[#This Row],[stays_in_weekend_nights]:[stays_in_week_nights]])</f>
        <v>5</v>
      </c>
      <c r="AJ521">
        <f>IF(Hotel_Data_Mini[[#This Row],[reserved_room_type]]=Hotel_Data_Mini[[#This Row],[assigned_room_type]],0,1)</f>
        <v>1</v>
      </c>
    </row>
    <row r="522" spans="1:36" x14ac:dyDescent="0.25">
      <c r="A522" t="s">
        <v>33</v>
      </c>
      <c r="B522" t="s">
        <v>34</v>
      </c>
      <c r="C522">
        <v>0</v>
      </c>
      <c r="D522">
        <v>98</v>
      </c>
      <c r="E522">
        <v>2015</v>
      </c>
      <c r="F522" t="s">
        <v>52</v>
      </c>
      <c r="G522">
        <v>30</v>
      </c>
      <c r="H522">
        <v>20</v>
      </c>
      <c r="I522">
        <v>1</v>
      </c>
      <c r="J522">
        <v>5</v>
      </c>
      <c r="K522">
        <v>2</v>
      </c>
      <c r="L522">
        <v>0</v>
      </c>
      <c r="M522">
        <v>0</v>
      </c>
      <c r="N522" t="s">
        <v>36</v>
      </c>
      <c r="O522" t="s">
        <v>37</v>
      </c>
      <c r="P522" t="s">
        <v>38</v>
      </c>
      <c r="Q522" t="s">
        <v>39</v>
      </c>
      <c r="R522">
        <v>0</v>
      </c>
      <c r="S522">
        <v>0</v>
      </c>
      <c r="T522">
        <v>0</v>
      </c>
      <c r="U522" t="s">
        <v>40</v>
      </c>
      <c r="V522" t="s">
        <v>40</v>
      </c>
      <c r="W522">
        <v>1</v>
      </c>
      <c r="X522" t="s">
        <v>41</v>
      </c>
      <c r="Y522">
        <v>240</v>
      </c>
      <c r="Z522">
        <v>0</v>
      </c>
      <c r="AA522">
        <v>0</v>
      </c>
      <c r="AB522" t="s">
        <v>42</v>
      </c>
      <c r="AC522">
        <v>118.17</v>
      </c>
      <c r="AD522">
        <v>0</v>
      </c>
      <c r="AE522">
        <v>0</v>
      </c>
      <c r="AF522" t="s">
        <v>48</v>
      </c>
      <c r="AG522" s="1">
        <v>42211</v>
      </c>
      <c r="AH522">
        <f>SUM(Hotel_Data_Mini[[#This Row],[adults]:[babies]])</f>
        <v>2</v>
      </c>
      <c r="AI522">
        <f>SUM(Hotel_Data_Mini[[#This Row],[stays_in_weekend_nights]:[stays_in_week_nights]])</f>
        <v>6</v>
      </c>
      <c r="AJ522">
        <f>IF(Hotel_Data_Mini[[#This Row],[reserved_room_type]]=Hotel_Data_Mini[[#This Row],[assigned_room_type]],0,1)</f>
        <v>0</v>
      </c>
    </row>
    <row r="523" spans="1:36" x14ac:dyDescent="0.25">
      <c r="A523" t="s">
        <v>33</v>
      </c>
      <c r="B523" t="s">
        <v>44</v>
      </c>
      <c r="C523">
        <v>0</v>
      </c>
      <c r="D523">
        <v>3</v>
      </c>
      <c r="E523">
        <v>2015</v>
      </c>
      <c r="F523" t="s">
        <v>45</v>
      </c>
      <c r="G523">
        <v>33</v>
      </c>
      <c r="H523">
        <v>10</v>
      </c>
      <c r="I523">
        <v>1</v>
      </c>
      <c r="J523">
        <v>1</v>
      </c>
      <c r="K523">
        <v>2</v>
      </c>
      <c r="L523">
        <v>0</v>
      </c>
      <c r="M523">
        <v>0</v>
      </c>
      <c r="N523" t="s">
        <v>36</v>
      </c>
      <c r="O523" t="s">
        <v>107</v>
      </c>
      <c r="P523" t="s">
        <v>38</v>
      </c>
      <c r="Q523" t="s">
        <v>39</v>
      </c>
      <c r="R523">
        <v>0</v>
      </c>
      <c r="S523">
        <v>0</v>
      </c>
      <c r="T523">
        <v>0</v>
      </c>
      <c r="U523" t="s">
        <v>40</v>
      </c>
      <c r="V523" t="s">
        <v>40</v>
      </c>
      <c r="W523">
        <v>0</v>
      </c>
      <c r="X523" t="s">
        <v>41</v>
      </c>
      <c r="Y523">
        <v>9</v>
      </c>
      <c r="Z523">
        <v>0</v>
      </c>
      <c r="AA523">
        <v>0</v>
      </c>
      <c r="AB523" t="s">
        <v>59</v>
      </c>
      <c r="AC523">
        <v>90</v>
      </c>
      <c r="AD523">
        <v>0</v>
      </c>
      <c r="AE523">
        <v>1</v>
      </c>
      <c r="AF523" t="s">
        <v>48</v>
      </c>
      <c r="AG523" s="1">
        <v>0</v>
      </c>
      <c r="AH523">
        <f>SUM(Hotel_Data_Mini[[#This Row],[adults]:[babies]])</f>
        <v>2</v>
      </c>
      <c r="AI523">
        <f>SUM(Hotel_Data_Mini[[#This Row],[stays_in_weekend_nights]:[stays_in_week_nights]])</f>
        <v>2</v>
      </c>
      <c r="AJ523">
        <f>IF(Hotel_Data_Mini[[#This Row],[reserved_room_type]]=Hotel_Data_Mini[[#This Row],[assigned_room_type]],0,1)</f>
        <v>0</v>
      </c>
    </row>
    <row r="524" spans="1:36" x14ac:dyDescent="0.25">
      <c r="A524" t="s">
        <v>33</v>
      </c>
      <c r="B524" t="s">
        <v>44</v>
      </c>
      <c r="C524">
        <v>0</v>
      </c>
      <c r="D524">
        <v>98</v>
      </c>
      <c r="E524">
        <v>2015</v>
      </c>
      <c r="F524" t="s">
        <v>72</v>
      </c>
      <c r="G524">
        <v>48</v>
      </c>
      <c r="H524">
        <v>23</v>
      </c>
      <c r="I524">
        <v>1</v>
      </c>
      <c r="J524">
        <v>2</v>
      </c>
      <c r="K524">
        <v>1</v>
      </c>
      <c r="L524">
        <v>0</v>
      </c>
      <c r="M524">
        <v>0</v>
      </c>
      <c r="N524" t="s">
        <v>36</v>
      </c>
      <c r="O524" t="s">
        <v>68</v>
      </c>
      <c r="P524" t="s">
        <v>50</v>
      </c>
      <c r="Q524" t="s">
        <v>39</v>
      </c>
      <c r="R524">
        <v>0</v>
      </c>
      <c r="S524">
        <v>0</v>
      </c>
      <c r="T524">
        <v>0</v>
      </c>
      <c r="U524" t="s">
        <v>40</v>
      </c>
      <c r="V524" t="s">
        <v>60</v>
      </c>
      <c r="W524">
        <v>3</v>
      </c>
      <c r="X524" t="s">
        <v>41</v>
      </c>
      <c r="Y524">
        <v>37</v>
      </c>
      <c r="Z524">
        <v>0</v>
      </c>
      <c r="AA524">
        <v>0</v>
      </c>
      <c r="AB524" t="s">
        <v>53</v>
      </c>
      <c r="AC524">
        <v>70</v>
      </c>
      <c r="AD524">
        <v>0</v>
      </c>
      <c r="AE524">
        <v>0</v>
      </c>
      <c r="AF524" t="s">
        <v>48</v>
      </c>
      <c r="AG524" s="1">
        <v>42334</v>
      </c>
      <c r="AH524">
        <f>SUM(Hotel_Data_Mini[[#This Row],[adults]:[babies]])</f>
        <v>1</v>
      </c>
      <c r="AI524">
        <f>SUM(Hotel_Data_Mini[[#This Row],[stays_in_weekend_nights]:[stays_in_week_nights]])</f>
        <v>3</v>
      </c>
      <c r="AJ524">
        <f>IF(Hotel_Data_Mini[[#This Row],[reserved_room_type]]=Hotel_Data_Mini[[#This Row],[assigned_room_type]],0,1)</f>
        <v>1</v>
      </c>
    </row>
    <row r="525" spans="1:36" x14ac:dyDescent="0.25">
      <c r="A525" t="s">
        <v>33</v>
      </c>
      <c r="B525" t="s">
        <v>34</v>
      </c>
      <c r="C525">
        <v>0</v>
      </c>
      <c r="D525">
        <v>1</v>
      </c>
      <c r="E525">
        <v>2015</v>
      </c>
      <c r="F525" t="s">
        <v>72</v>
      </c>
      <c r="G525">
        <v>45</v>
      </c>
      <c r="H525">
        <v>4</v>
      </c>
      <c r="I525">
        <v>0</v>
      </c>
      <c r="J525">
        <v>1</v>
      </c>
      <c r="K525">
        <v>2</v>
      </c>
      <c r="L525">
        <v>0</v>
      </c>
      <c r="M525">
        <v>0</v>
      </c>
      <c r="N525" t="s">
        <v>36</v>
      </c>
      <c r="O525" t="s">
        <v>37</v>
      </c>
      <c r="P525" t="s">
        <v>56</v>
      </c>
      <c r="Q525" t="s">
        <v>39</v>
      </c>
      <c r="R525">
        <v>0</v>
      </c>
      <c r="S525">
        <v>0</v>
      </c>
      <c r="T525">
        <v>0</v>
      </c>
      <c r="U525" t="s">
        <v>40</v>
      </c>
      <c r="V525" t="s">
        <v>40</v>
      </c>
      <c r="W525">
        <v>0</v>
      </c>
      <c r="X525" t="s">
        <v>41</v>
      </c>
      <c r="Y525">
        <v>6</v>
      </c>
      <c r="Z525">
        <v>0</v>
      </c>
      <c r="AA525">
        <v>0</v>
      </c>
      <c r="AB525" t="s">
        <v>42</v>
      </c>
      <c r="AC525">
        <v>25</v>
      </c>
      <c r="AD525">
        <v>1</v>
      </c>
      <c r="AE525">
        <v>0</v>
      </c>
      <c r="AF525" t="s">
        <v>48</v>
      </c>
      <c r="AG525" s="1">
        <v>0</v>
      </c>
      <c r="AH525">
        <f>SUM(Hotel_Data_Mini[[#This Row],[adults]:[babies]])</f>
        <v>2</v>
      </c>
      <c r="AI525">
        <f>SUM(Hotel_Data_Mini[[#This Row],[stays_in_weekend_nights]:[stays_in_week_nights]])</f>
        <v>1</v>
      </c>
      <c r="AJ525">
        <f>IF(Hotel_Data_Mini[[#This Row],[reserved_room_type]]=Hotel_Data_Mini[[#This Row],[assigned_room_type]],0,1)</f>
        <v>0</v>
      </c>
    </row>
    <row r="526" spans="1:36" x14ac:dyDescent="0.25">
      <c r="A526" t="s">
        <v>33</v>
      </c>
      <c r="B526" t="s">
        <v>44</v>
      </c>
      <c r="C526">
        <v>0</v>
      </c>
      <c r="D526">
        <v>1</v>
      </c>
      <c r="E526">
        <v>2015</v>
      </c>
      <c r="F526" t="s">
        <v>35</v>
      </c>
      <c r="G526">
        <v>40</v>
      </c>
      <c r="H526">
        <v>1</v>
      </c>
      <c r="I526">
        <v>0</v>
      </c>
      <c r="J526">
        <v>1</v>
      </c>
      <c r="K526">
        <v>2</v>
      </c>
      <c r="L526">
        <v>0</v>
      </c>
      <c r="M526">
        <v>0</v>
      </c>
      <c r="N526" t="s">
        <v>36</v>
      </c>
      <c r="O526" t="s">
        <v>37</v>
      </c>
      <c r="P526" t="s">
        <v>38</v>
      </c>
      <c r="Q526" t="s">
        <v>39</v>
      </c>
      <c r="R526">
        <v>0</v>
      </c>
      <c r="S526">
        <v>0</v>
      </c>
      <c r="T526">
        <v>0</v>
      </c>
      <c r="U526" t="s">
        <v>40</v>
      </c>
      <c r="V526" t="s">
        <v>40</v>
      </c>
      <c r="W526">
        <v>0</v>
      </c>
      <c r="X526" t="s">
        <v>41</v>
      </c>
      <c r="Y526">
        <v>9</v>
      </c>
      <c r="Z526">
        <v>0</v>
      </c>
      <c r="AA526">
        <v>0</v>
      </c>
      <c r="AB526" t="s">
        <v>42</v>
      </c>
      <c r="AC526">
        <v>126</v>
      </c>
      <c r="AD526">
        <v>0</v>
      </c>
      <c r="AE526">
        <v>0</v>
      </c>
      <c r="AF526" t="s">
        <v>48</v>
      </c>
      <c r="AG526" s="1">
        <v>0</v>
      </c>
      <c r="AH526">
        <f>SUM(Hotel_Data_Mini[[#This Row],[adults]:[babies]])</f>
        <v>2</v>
      </c>
      <c r="AI526">
        <f>SUM(Hotel_Data_Mini[[#This Row],[stays_in_weekend_nights]:[stays_in_week_nights]])</f>
        <v>1</v>
      </c>
      <c r="AJ526">
        <f>IF(Hotel_Data_Mini[[#This Row],[reserved_room_type]]=Hotel_Data_Mini[[#This Row],[assigned_room_type]],0,1)</f>
        <v>0</v>
      </c>
    </row>
    <row r="527" spans="1:36" x14ac:dyDescent="0.25">
      <c r="A527" t="s">
        <v>33</v>
      </c>
      <c r="B527" t="s">
        <v>34</v>
      </c>
      <c r="C527">
        <v>1</v>
      </c>
      <c r="D527">
        <v>277</v>
      </c>
      <c r="E527">
        <v>2015</v>
      </c>
      <c r="F527" t="s">
        <v>35</v>
      </c>
      <c r="G527">
        <v>41</v>
      </c>
      <c r="H527">
        <v>5</v>
      </c>
      <c r="I527">
        <v>4</v>
      </c>
      <c r="J527">
        <v>10</v>
      </c>
      <c r="K527">
        <v>1</v>
      </c>
      <c r="L527">
        <v>0</v>
      </c>
      <c r="M527">
        <v>0</v>
      </c>
      <c r="N527" t="s">
        <v>54</v>
      </c>
      <c r="O527" t="s">
        <v>58</v>
      </c>
      <c r="P527" t="s">
        <v>50</v>
      </c>
      <c r="Q527" t="s">
        <v>47</v>
      </c>
      <c r="R527">
        <v>0</v>
      </c>
      <c r="S527">
        <v>1</v>
      </c>
      <c r="T527">
        <v>0</v>
      </c>
      <c r="U527" t="s">
        <v>40</v>
      </c>
      <c r="V527" t="s">
        <v>40</v>
      </c>
      <c r="W527">
        <v>0</v>
      </c>
      <c r="X527" t="s">
        <v>51</v>
      </c>
      <c r="Y527">
        <v>273</v>
      </c>
      <c r="Z527">
        <v>0</v>
      </c>
      <c r="AA527">
        <v>0</v>
      </c>
      <c r="AB527" t="s">
        <v>42</v>
      </c>
      <c r="AC527">
        <v>48.5</v>
      </c>
      <c r="AD527">
        <v>0</v>
      </c>
      <c r="AE527">
        <v>0</v>
      </c>
      <c r="AF527" t="s">
        <v>43</v>
      </c>
      <c r="AG527" s="1">
        <v>0</v>
      </c>
      <c r="AH527">
        <f>SUM(Hotel_Data_Mini[[#This Row],[adults]:[babies]])</f>
        <v>1</v>
      </c>
      <c r="AI527">
        <f>SUM(Hotel_Data_Mini[[#This Row],[stays_in_weekend_nights]:[stays_in_week_nights]])</f>
        <v>14</v>
      </c>
      <c r="AJ527">
        <f>IF(Hotel_Data_Mini[[#This Row],[reserved_room_type]]=Hotel_Data_Mini[[#This Row],[assigned_room_type]],0,1)</f>
        <v>0</v>
      </c>
    </row>
    <row r="528" spans="1:36" x14ac:dyDescent="0.25">
      <c r="A528" t="s">
        <v>33</v>
      </c>
      <c r="B528" t="s">
        <v>44</v>
      </c>
      <c r="C528">
        <v>1</v>
      </c>
      <c r="D528">
        <v>329</v>
      </c>
      <c r="E528">
        <v>2015</v>
      </c>
      <c r="F528" t="s">
        <v>57</v>
      </c>
      <c r="G528">
        <v>37</v>
      </c>
      <c r="H528">
        <v>11</v>
      </c>
      <c r="I528">
        <v>2</v>
      </c>
      <c r="J528">
        <v>3</v>
      </c>
      <c r="K528">
        <v>1</v>
      </c>
      <c r="L528">
        <v>0</v>
      </c>
      <c r="M528">
        <v>0</v>
      </c>
      <c r="N528" t="s">
        <v>36</v>
      </c>
      <c r="O528" t="s">
        <v>37</v>
      </c>
      <c r="P528" t="s">
        <v>56</v>
      </c>
      <c r="Q528" t="s">
        <v>39</v>
      </c>
      <c r="R528">
        <v>0</v>
      </c>
      <c r="S528">
        <v>1</v>
      </c>
      <c r="T528">
        <v>0</v>
      </c>
      <c r="U528" t="s">
        <v>40</v>
      </c>
      <c r="V528" t="s">
        <v>40</v>
      </c>
      <c r="W528">
        <v>0</v>
      </c>
      <c r="X528" t="s">
        <v>51</v>
      </c>
      <c r="Y528">
        <v>5</v>
      </c>
      <c r="Z528">
        <v>0</v>
      </c>
      <c r="AA528">
        <v>0</v>
      </c>
      <c r="AB528" t="s">
        <v>42</v>
      </c>
      <c r="AC528">
        <v>80</v>
      </c>
      <c r="AD528">
        <v>0</v>
      </c>
      <c r="AE528">
        <v>0</v>
      </c>
      <c r="AF528" t="s">
        <v>43</v>
      </c>
      <c r="AG528" s="1">
        <v>42055</v>
      </c>
      <c r="AH528">
        <f>SUM(Hotel_Data_Mini[[#This Row],[adults]:[babies]])</f>
        <v>1</v>
      </c>
      <c r="AI528">
        <f>SUM(Hotel_Data_Mini[[#This Row],[stays_in_weekend_nights]:[stays_in_week_nights]])</f>
        <v>5</v>
      </c>
      <c r="AJ528">
        <f>IF(Hotel_Data_Mini[[#This Row],[reserved_room_type]]=Hotel_Data_Mini[[#This Row],[assigned_room_type]],0,1)</f>
        <v>0</v>
      </c>
    </row>
    <row r="529" spans="1:36" x14ac:dyDescent="0.25">
      <c r="A529" t="s">
        <v>33</v>
      </c>
      <c r="B529" t="s">
        <v>34</v>
      </c>
      <c r="C529">
        <v>0</v>
      </c>
      <c r="D529">
        <v>59</v>
      </c>
      <c r="E529">
        <v>2015</v>
      </c>
      <c r="F529" t="s">
        <v>52</v>
      </c>
      <c r="G529">
        <v>29</v>
      </c>
      <c r="H529">
        <v>12</v>
      </c>
      <c r="I529">
        <v>2</v>
      </c>
      <c r="J529">
        <v>5</v>
      </c>
      <c r="K529">
        <v>2</v>
      </c>
      <c r="L529">
        <v>0</v>
      </c>
      <c r="M529">
        <v>0</v>
      </c>
      <c r="N529" t="s">
        <v>36</v>
      </c>
      <c r="O529" t="s">
        <v>46</v>
      </c>
      <c r="P529" t="s">
        <v>38</v>
      </c>
      <c r="Q529" t="s">
        <v>39</v>
      </c>
      <c r="R529">
        <v>0</v>
      </c>
      <c r="S529">
        <v>0</v>
      </c>
      <c r="T529">
        <v>0</v>
      </c>
      <c r="U529" t="s">
        <v>71</v>
      </c>
      <c r="V529" t="s">
        <v>71</v>
      </c>
      <c r="W529">
        <v>0</v>
      </c>
      <c r="X529" t="s">
        <v>41</v>
      </c>
      <c r="Y529">
        <v>240</v>
      </c>
      <c r="Z529">
        <v>0</v>
      </c>
      <c r="AA529">
        <v>0</v>
      </c>
      <c r="AB529" t="s">
        <v>42</v>
      </c>
      <c r="AC529">
        <v>144.43</v>
      </c>
      <c r="AD529">
        <v>1</v>
      </c>
      <c r="AE529">
        <v>2</v>
      </c>
      <c r="AF529" t="s">
        <v>48</v>
      </c>
      <c r="AG529" s="1">
        <v>42204</v>
      </c>
      <c r="AH529">
        <f>SUM(Hotel_Data_Mini[[#This Row],[adults]:[babies]])</f>
        <v>2</v>
      </c>
      <c r="AI529">
        <f>SUM(Hotel_Data_Mini[[#This Row],[stays_in_weekend_nights]:[stays_in_week_nights]])</f>
        <v>7</v>
      </c>
      <c r="AJ529">
        <f>IF(Hotel_Data_Mini[[#This Row],[reserved_room_type]]=Hotel_Data_Mini[[#This Row],[assigned_room_type]],0,1)</f>
        <v>0</v>
      </c>
    </row>
    <row r="530" spans="1:36" x14ac:dyDescent="0.25">
      <c r="A530" t="s">
        <v>33</v>
      </c>
      <c r="B530" t="s">
        <v>44</v>
      </c>
      <c r="C530">
        <v>0</v>
      </c>
      <c r="D530">
        <v>0</v>
      </c>
      <c r="E530">
        <v>2015</v>
      </c>
      <c r="F530" t="s">
        <v>72</v>
      </c>
      <c r="G530">
        <v>46</v>
      </c>
      <c r="H530">
        <v>11</v>
      </c>
      <c r="I530">
        <v>0</v>
      </c>
      <c r="J530">
        <v>0</v>
      </c>
      <c r="K530">
        <v>0</v>
      </c>
      <c r="L530">
        <v>0</v>
      </c>
      <c r="M530">
        <v>0</v>
      </c>
      <c r="N530" t="s">
        <v>80</v>
      </c>
      <c r="O530" t="s">
        <v>37</v>
      </c>
      <c r="P530" t="s">
        <v>47</v>
      </c>
      <c r="Q530" t="s">
        <v>47</v>
      </c>
      <c r="R530">
        <v>1</v>
      </c>
      <c r="S530">
        <v>0</v>
      </c>
      <c r="T530">
        <v>0</v>
      </c>
      <c r="U530" t="s">
        <v>60</v>
      </c>
      <c r="V530" t="s">
        <v>60</v>
      </c>
      <c r="W530">
        <v>0</v>
      </c>
      <c r="X530" t="s">
        <v>41</v>
      </c>
      <c r="Y530">
        <v>0</v>
      </c>
      <c r="Z530">
        <v>0</v>
      </c>
      <c r="AA530">
        <v>0</v>
      </c>
      <c r="AB530" t="s">
        <v>42</v>
      </c>
      <c r="AC530">
        <v>0</v>
      </c>
      <c r="AD530">
        <v>0</v>
      </c>
      <c r="AE530">
        <v>0</v>
      </c>
      <c r="AF530" t="s">
        <v>48</v>
      </c>
      <c r="AG530" s="1">
        <v>0</v>
      </c>
      <c r="AH530">
        <f>SUM(Hotel_Data_Mini[[#This Row],[adults]:[babies]])</f>
        <v>0</v>
      </c>
      <c r="AI530">
        <f>SUM(Hotel_Data_Mini[[#This Row],[stays_in_weekend_nights]:[stays_in_week_nights]])</f>
        <v>0</v>
      </c>
      <c r="AJ530">
        <f>IF(Hotel_Data_Mini[[#This Row],[reserved_room_type]]=Hotel_Data_Mini[[#This Row],[assigned_room_type]],0,1)</f>
        <v>0</v>
      </c>
    </row>
    <row r="531" spans="1:36" x14ac:dyDescent="0.25">
      <c r="A531" t="s">
        <v>33</v>
      </c>
      <c r="B531" t="s">
        <v>44</v>
      </c>
      <c r="C531">
        <v>1</v>
      </c>
      <c r="D531">
        <v>87</v>
      </c>
      <c r="E531">
        <v>2015</v>
      </c>
      <c r="F531" t="s">
        <v>45</v>
      </c>
      <c r="G531">
        <v>33</v>
      </c>
      <c r="H531">
        <v>14</v>
      </c>
      <c r="I531">
        <v>0</v>
      </c>
      <c r="J531">
        <v>1</v>
      </c>
      <c r="K531">
        <v>2</v>
      </c>
      <c r="L531">
        <v>0</v>
      </c>
      <c r="M531">
        <v>0</v>
      </c>
      <c r="N531" t="s">
        <v>36</v>
      </c>
      <c r="O531" t="s">
        <v>37</v>
      </c>
      <c r="P531" t="s">
        <v>50</v>
      </c>
      <c r="Q531" t="s">
        <v>39</v>
      </c>
      <c r="R531">
        <v>0</v>
      </c>
      <c r="S531">
        <v>0</v>
      </c>
      <c r="T531">
        <v>0</v>
      </c>
      <c r="U531" t="s">
        <v>40</v>
      </c>
      <c r="V531" t="s">
        <v>40</v>
      </c>
      <c r="W531">
        <v>0</v>
      </c>
      <c r="X531" t="s">
        <v>51</v>
      </c>
      <c r="Y531">
        <v>1</v>
      </c>
      <c r="Z531">
        <v>0</v>
      </c>
      <c r="AA531">
        <v>0</v>
      </c>
      <c r="AB531" t="s">
        <v>42</v>
      </c>
      <c r="AC531">
        <v>12</v>
      </c>
      <c r="AD531">
        <v>0</v>
      </c>
      <c r="AE531">
        <v>0</v>
      </c>
      <c r="AF531" t="s">
        <v>43</v>
      </c>
      <c r="AG531" s="1">
        <v>42170</v>
      </c>
      <c r="AH531">
        <f>SUM(Hotel_Data_Mini[[#This Row],[adults]:[babies]])</f>
        <v>2</v>
      </c>
      <c r="AI531">
        <f>SUM(Hotel_Data_Mini[[#This Row],[stays_in_weekend_nights]:[stays_in_week_nights]])</f>
        <v>1</v>
      </c>
      <c r="AJ531">
        <f>IF(Hotel_Data_Mini[[#This Row],[reserved_room_type]]=Hotel_Data_Mini[[#This Row],[assigned_room_type]],0,1)</f>
        <v>0</v>
      </c>
    </row>
    <row r="532" spans="1:36" x14ac:dyDescent="0.25">
      <c r="A532" t="s">
        <v>33</v>
      </c>
      <c r="B532" t="s">
        <v>34</v>
      </c>
      <c r="C532">
        <v>0</v>
      </c>
      <c r="D532">
        <v>1</v>
      </c>
      <c r="E532">
        <v>2015</v>
      </c>
      <c r="F532" t="s">
        <v>49</v>
      </c>
      <c r="G532">
        <v>49</v>
      </c>
      <c r="H532">
        <v>1</v>
      </c>
      <c r="I532">
        <v>0</v>
      </c>
      <c r="J532">
        <v>2</v>
      </c>
      <c r="K532">
        <v>1</v>
      </c>
      <c r="L532">
        <v>0</v>
      </c>
      <c r="M532">
        <v>0</v>
      </c>
      <c r="N532" t="s">
        <v>36</v>
      </c>
      <c r="O532" t="s">
        <v>37</v>
      </c>
      <c r="P532" t="s">
        <v>56</v>
      </c>
      <c r="Q532" t="s">
        <v>39</v>
      </c>
      <c r="R532">
        <v>0</v>
      </c>
      <c r="S532">
        <v>0</v>
      </c>
      <c r="T532">
        <v>0</v>
      </c>
      <c r="U532" t="s">
        <v>40</v>
      </c>
      <c r="V532" t="s">
        <v>40</v>
      </c>
      <c r="W532">
        <v>1</v>
      </c>
      <c r="X532" t="s">
        <v>41</v>
      </c>
      <c r="Y532">
        <v>146</v>
      </c>
      <c r="Z532">
        <v>0</v>
      </c>
      <c r="AA532">
        <v>0</v>
      </c>
      <c r="AB532" t="s">
        <v>53</v>
      </c>
      <c r="AC532">
        <v>25</v>
      </c>
      <c r="AD532">
        <v>0</v>
      </c>
      <c r="AE532">
        <v>0</v>
      </c>
      <c r="AF532" t="s">
        <v>48</v>
      </c>
      <c r="AG532" s="1">
        <v>0</v>
      </c>
      <c r="AH532">
        <f>SUM(Hotel_Data_Mini[[#This Row],[adults]:[babies]])</f>
        <v>1</v>
      </c>
      <c r="AI532">
        <f>SUM(Hotel_Data_Mini[[#This Row],[stays_in_weekend_nights]:[stays_in_week_nights]])</f>
        <v>2</v>
      </c>
      <c r="AJ532">
        <f>IF(Hotel_Data_Mini[[#This Row],[reserved_room_type]]=Hotel_Data_Mini[[#This Row],[assigned_room_type]],0,1)</f>
        <v>0</v>
      </c>
    </row>
    <row r="533" spans="1:36" x14ac:dyDescent="0.25">
      <c r="A533" t="s">
        <v>33</v>
      </c>
      <c r="B533" t="s">
        <v>44</v>
      </c>
      <c r="C533">
        <v>0</v>
      </c>
      <c r="D533">
        <v>60</v>
      </c>
      <c r="E533">
        <v>2015</v>
      </c>
      <c r="F533" t="s">
        <v>57</v>
      </c>
      <c r="G533">
        <v>39</v>
      </c>
      <c r="H533">
        <v>21</v>
      </c>
      <c r="I533">
        <v>1</v>
      </c>
      <c r="J533">
        <v>1</v>
      </c>
      <c r="K533">
        <v>2</v>
      </c>
      <c r="L533">
        <v>0</v>
      </c>
      <c r="M533">
        <v>0</v>
      </c>
      <c r="N533" t="s">
        <v>36</v>
      </c>
      <c r="O533" t="s">
        <v>37</v>
      </c>
      <c r="P533" t="s">
        <v>56</v>
      </c>
      <c r="Q533" t="s">
        <v>39</v>
      </c>
      <c r="R533">
        <v>0</v>
      </c>
      <c r="S533">
        <v>0</v>
      </c>
      <c r="T533">
        <v>0</v>
      </c>
      <c r="U533" t="s">
        <v>40</v>
      </c>
      <c r="V533" t="s">
        <v>40</v>
      </c>
      <c r="W533">
        <v>0</v>
      </c>
      <c r="X533" t="s">
        <v>41</v>
      </c>
      <c r="Y533">
        <v>20</v>
      </c>
      <c r="Z533">
        <v>0</v>
      </c>
      <c r="AA533">
        <v>0</v>
      </c>
      <c r="AB533" t="s">
        <v>53</v>
      </c>
      <c r="AC533">
        <v>65</v>
      </c>
      <c r="AD533">
        <v>0</v>
      </c>
      <c r="AE533">
        <v>0</v>
      </c>
      <c r="AF533" t="s">
        <v>48</v>
      </c>
      <c r="AG533" s="1">
        <v>42270</v>
      </c>
      <c r="AH533">
        <f>SUM(Hotel_Data_Mini[[#This Row],[adults]:[babies]])</f>
        <v>2</v>
      </c>
      <c r="AI533">
        <f>SUM(Hotel_Data_Mini[[#This Row],[stays_in_weekend_nights]:[stays_in_week_nights]])</f>
        <v>2</v>
      </c>
      <c r="AJ533">
        <f>IF(Hotel_Data_Mini[[#This Row],[reserved_room_type]]=Hotel_Data_Mini[[#This Row],[assigned_room_type]],0,1)</f>
        <v>0</v>
      </c>
    </row>
    <row r="534" spans="1:36" x14ac:dyDescent="0.25">
      <c r="A534" t="s">
        <v>33</v>
      </c>
      <c r="B534" t="s">
        <v>34</v>
      </c>
      <c r="C534">
        <v>0</v>
      </c>
      <c r="D534">
        <v>0</v>
      </c>
      <c r="E534">
        <v>2015</v>
      </c>
      <c r="F534" t="s">
        <v>49</v>
      </c>
      <c r="G534">
        <v>49</v>
      </c>
      <c r="H534">
        <v>4</v>
      </c>
      <c r="I534">
        <v>0</v>
      </c>
      <c r="J534">
        <v>1</v>
      </c>
      <c r="K534">
        <v>2</v>
      </c>
      <c r="L534">
        <v>0</v>
      </c>
      <c r="M534">
        <v>0</v>
      </c>
      <c r="N534" t="s">
        <v>36</v>
      </c>
      <c r="O534" t="s">
        <v>46</v>
      </c>
      <c r="P534" t="s">
        <v>47</v>
      </c>
      <c r="Q534" t="s">
        <v>47</v>
      </c>
      <c r="R534">
        <v>0</v>
      </c>
      <c r="S534">
        <v>0</v>
      </c>
      <c r="T534">
        <v>0</v>
      </c>
      <c r="U534" t="s">
        <v>60</v>
      </c>
      <c r="V534" t="s">
        <v>60</v>
      </c>
      <c r="W534">
        <v>0</v>
      </c>
      <c r="X534" t="s">
        <v>41</v>
      </c>
      <c r="Y534">
        <v>0</v>
      </c>
      <c r="Z534">
        <v>0</v>
      </c>
      <c r="AA534">
        <v>0</v>
      </c>
      <c r="AB534" t="s">
        <v>42</v>
      </c>
      <c r="AC534">
        <v>51</v>
      </c>
      <c r="AD534">
        <v>1</v>
      </c>
      <c r="AE534">
        <v>1</v>
      </c>
      <c r="AF534" t="s">
        <v>48</v>
      </c>
      <c r="AG534" s="1">
        <v>0</v>
      </c>
      <c r="AH534">
        <f>SUM(Hotel_Data_Mini[[#This Row],[adults]:[babies]])</f>
        <v>2</v>
      </c>
      <c r="AI534">
        <f>SUM(Hotel_Data_Mini[[#This Row],[stays_in_weekend_nights]:[stays_in_week_nights]])</f>
        <v>1</v>
      </c>
      <c r="AJ534">
        <f>IF(Hotel_Data_Mini[[#This Row],[reserved_room_type]]=Hotel_Data_Mini[[#This Row],[assigned_room_type]],0,1)</f>
        <v>0</v>
      </c>
    </row>
    <row r="535" spans="1:36" x14ac:dyDescent="0.25">
      <c r="A535" t="s">
        <v>33</v>
      </c>
      <c r="B535" t="s">
        <v>34</v>
      </c>
      <c r="C535">
        <v>0</v>
      </c>
      <c r="D535">
        <v>0</v>
      </c>
      <c r="E535">
        <v>2015</v>
      </c>
      <c r="F535" t="s">
        <v>49</v>
      </c>
      <c r="G535">
        <v>51</v>
      </c>
      <c r="H535">
        <v>18</v>
      </c>
      <c r="I535">
        <v>0</v>
      </c>
      <c r="J535">
        <v>1</v>
      </c>
      <c r="K535">
        <v>2</v>
      </c>
      <c r="L535">
        <v>0</v>
      </c>
      <c r="M535">
        <v>0</v>
      </c>
      <c r="N535" t="s">
        <v>36</v>
      </c>
      <c r="O535" t="s">
        <v>37</v>
      </c>
      <c r="P535" t="s">
        <v>56</v>
      </c>
      <c r="Q535" t="s">
        <v>39</v>
      </c>
      <c r="R535">
        <v>1</v>
      </c>
      <c r="S535">
        <v>0</v>
      </c>
      <c r="T535">
        <v>1</v>
      </c>
      <c r="U535" t="s">
        <v>40</v>
      </c>
      <c r="V535" t="s">
        <v>40</v>
      </c>
      <c r="W535">
        <v>0</v>
      </c>
      <c r="X535" t="s">
        <v>41</v>
      </c>
      <c r="Y535">
        <v>127</v>
      </c>
      <c r="Z535">
        <v>0</v>
      </c>
      <c r="AA535">
        <v>0</v>
      </c>
      <c r="AB535" t="s">
        <v>42</v>
      </c>
      <c r="AC535">
        <v>30.5</v>
      </c>
      <c r="AD535">
        <v>0</v>
      </c>
      <c r="AE535">
        <v>1</v>
      </c>
      <c r="AF535" t="s">
        <v>48</v>
      </c>
      <c r="AG535" s="1">
        <v>42357</v>
      </c>
      <c r="AH535">
        <f>SUM(Hotel_Data_Mini[[#This Row],[adults]:[babies]])</f>
        <v>2</v>
      </c>
      <c r="AI535">
        <f>SUM(Hotel_Data_Mini[[#This Row],[stays_in_weekend_nights]:[stays_in_week_nights]])</f>
        <v>1</v>
      </c>
      <c r="AJ535">
        <f>IF(Hotel_Data_Mini[[#This Row],[reserved_room_type]]=Hotel_Data_Mini[[#This Row],[assigned_room_type]],0,1)</f>
        <v>0</v>
      </c>
    </row>
    <row r="536" spans="1:36" x14ac:dyDescent="0.25">
      <c r="A536" t="s">
        <v>33</v>
      </c>
      <c r="B536" t="s">
        <v>34</v>
      </c>
      <c r="C536">
        <v>0</v>
      </c>
      <c r="D536">
        <v>53</v>
      </c>
      <c r="E536">
        <v>2015</v>
      </c>
      <c r="F536" t="s">
        <v>35</v>
      </c>
      <c r="G536">
        <v>40</v>
      </c>
      <c r="H536">
        <v>3</v>
      </c>
      <c r="I536">
        <v>2</v>
      </c>
      <c r="J536">
        <v>5</v>
      </c>
      <c r="K536">
        <v>2</v>
      </c>
      <c r="L536">
        <v>0</v>
      </c>
      <c r="M536">
        <v>0</v>
      </c>
      <c r="N536" t="s">
        <v>36</v>
      </c>
      <c r="O536" t="s">
        <v>58</v>
      </c>
      <c r="P536" t="s">
        <v>56</v>
      </c>
      <c r="Q536" t="s">
        <v>39</v>
      </c>
      <c r="R536">
        <v>0</v>
      </c>
      <c r="S536">
        <v>0</v>
      </c>
      <c r="T536">
        <v>0</v>
      </c>
      <c r="U536" t="s">
        <v>60</v>
      </c>
      <c r="V536" t="s">
        <v>71</v>
      </c>
      <c r="W536">
        <v>0</v>
      </c>
      <c r="X536" t="s">
        <v>41</v>
      </c>
      <c r="Y536">
        <v>40</v>
      </c>
      <c r="Z536">
        <v>0</v>
      </c>
      <c r="AA536">
        <v>0</v>
      </c>
      <c r="AB536" t="s">
        <v>59</v>
      </c>
      <c r="AC536">
        <v>47.33</v>
      </c>
      <c r="AD536">
        <v>0</v>
      </c>
      <c r="AE536">
        <v>0</v>
      </c>
      <c r="AF536" t="s">
        <v>48</v>
      </c>
      <c r="AG536" s="1">
        <v>0</v>
      </c>
      <c r="AH536">
        <f>SUM(Hotel_Data_Mini[[#This Row],[adults]:[babies]])</f>
        <v>2</v>
      </c>
      <c r="AI536">
        <f>SUM(Hotel_Data_Mini[[#This Row],[stays_in_weekend_nights]:[stays_in_week_nights]])</f>
        <v>7</v>
      </c>
      <c r="AJ536">
        <f>IF(Hotel_Data_Mini[[#This Row],[reserved_room_type]]=Hotel_Data_Mini[[#This Row],[assigned_room_type]],0,1)</f>
        <v>1</v>
      </c>
    </row>
    <row r="537" spans="1:36" x14ac:dyDescent="0.25">
      <c r="A537" t="s">
        <v>33</v>
      </c>
      <c r="B537" t="s">
        <v>34</v>
      </c>
      <c r="C537">
        <v>0</v>
      </c>
      <c r="D537">
        <v>13</v>
      </c>
      <c r="E537">
        <v>2015</v>
      </c>
      <c r="F537" t="s">
        <v>49</v>
      </c>
      <c r="G537">
        <v>52</v>
      </c>
      <c r="H537">
        <v>22</v>
      </c>
      <c r="I537">
        <v>0</v>
      </c>
      <c r="J537">
        <v>3</v>
      </c>
      <c r="K537">
        <v>2</v>
      </c>
      <c r="L537">
        <v>0</v>
      </c>
      <c r="M537">
        <v>0</v>
      </c>
      <c r="N537" t="s">
        <v>54</v>
      </c>
      <c r="O537" t="s">
        <v>46</v>
      </c>
      <c r="P537" t="s">
        <v>56</v>
      </c>
      <c r="Q537" t="s">
        <v>39</v>
      </c>
      <c r="R537">
        <v>0</v>
      </c>
      <c r="S537">
        <v>0</v>
      </c>
      <c r="T537">
        <v>0</v>
      </c>
      <c r="U537" t="s">
        <v>60</v>
      </c>
      <c r="V537" t="s">
        <v>60</v>
      </c>
      <c r="W537">
        <v>0</v>
      </c>
      <c r="X537" t="s">
        <v>41</v>
      </c>
      <c r="Y537">
        <v>156</v>
      </c>
      <c r="Z537">
        <v>0</v>
      </c>
      <c r="AA537">
        <v>0</v>
      </c>
      <c r="AB537" t="s">
        <v>42</v>
      </c>
      <c r="AC537">
        <v>59.85</v>
      </c>
      <c r="AD537">
        <v>0</v>
      </c>
      <c r="AE537">
        <v>0</v>
      </c>
      <c r="AF537" t="s">
        <v>48</v>
      </c>
      <c r="AG537" s="1">
        <v>42363</v>
      </c>
      <c r="AH537">
        <f>SUM(Hotel_Data_Mini[[#This Row],[adults]:[babies]])</f>
        <v>2</v>
      </c>
      <c r="AI537">
        <f>SUM(Hotel_Data_Mini[[#This Row],[stays_in_weekend_nights]:[stays_in_week_nights]])</f>
        <v>3</v>
      </c>
      <c r="AJ537">
        <f>IF(Hotel_Data_Mini[[#This Row],[reserved_room_type]]=Hotel_Data_Mini[[#This Row],[assigned_room_type]],0,1)</f>
        <v>0</v>
      </c>
    </row>
    <row r="538" spans="1:36" x14ac:dyDescent="0.25">
      <c r="A538" t="s">
        <v>33</v>
      </c>
      <c r="B538" t="s">
        <v>44</v>
      </c>
      <c r="C538">
        <v>0</v>
      </c>
      <c r="D538">
        <v>1</v>
      </c>
      <c r="E538">
        <v>2015</v>
      </c>
      <c r="F538" t="s">
        <v>57</v>
      </c>
      <c r="G538">
        <v>38</v>
      </c>
      <c r="H538">
        <v>17</v>
      </c>
      <c r="I538">
        <v>0</v>
      </c>
      <c r="J538">
        <v>1</v>
      </c>
      <c r="K538">
        <v>2</v>
      </c>
      <c r="L538">
        <v>0</v>
      </c>
      <c r="M538">
        <v>0</v>
      </c>
      <c r="N538" t="s">
        <v>36</v>
      </c>
      <c r="O538" t="s">
        <v>96</v>
      </c>
      <c r="P538" t="s">
        <v>69</v>
      </c>
      <c r="Q538" t="s">
        <v>69</v>
      </c>
      <c r="R538">
        <v>0</v>
      </c>
      <c r="S538">
        <v>0</v>
      </c>
      <c r="T538">
        <v>0</v>
      </c>
      <c r="U538" t="s">
        <v>40</v>
      </c>
      <c r="V538" t="s">
        <v>40</v>
      </c>
      <c r="W538">
        <v>0</v>
      </c>
      <c r="X538" t="s">
        <v>41</v>
      </c>
      <c r="Y538">
        <v>81</v>
      </c>
      <c r="Z538">
        <v>0</v>
      </c>
      <c r="AA538">
        <v>0</v>
      </c>
      <c r="AB538" t="s">
        <v>42</v>
      </c>
      <c r="AC538">
        <v>135</v>
      </c>
      <c r="AD538">
        <v>0</v>
      </c>
      <c r="AE538">
        <v>0</v>
      </c>
      <c r="AF538" t="s">
        <v>48</v>
      </c>
      <c r="AG538" s="1">
        <v>42265</v>
      </c>
      <c r="AH538">
        <f>SUM(Hotel_Data_Mini[[#This Row],[adults]:[babies]])</f>
        <v>2</v>
      </c>
      <c r="AI538">
        <f>SUM(Hotel_Data_Mini[[#This Row],[stays_in_weekend_nights]:[stays_in_week_nights]])</f>
        <v>1</v>
      </c>
      <c r="AJ538">
        <f>IF(Hotel_Data_Mini[[#This Row],[reserved_room_type]]=Hotel_Data_Mini[[#This Row],[assigned_room_type]],0,1)</f>
        <v>0</v>
      </c>
    </row>
    <row r="539" spans="1:36" x14ac:dyDescent="0.25">
      <c r="A539" t="s">
        <v>33</v>
      </c>
      <c r="B539" t="s">
        <v>44</v>
      </c>
      <c r="C539">
        <v>0</v>
      </c>
      <c r="D539">
        <v>204</v>
      </c>
      <c r="E539">
        <v>2015</v>
      </c>
      <c r="F539" t="s">
        <v>35</v>
      </c>
      <c r="G539">
        <v>41</v>
      </c>
      <c r="H539">
        <v>9</v>
      </c>
      <c r="I539">
        <v>2</v>
      </c>
      <c r="J539">
        <v>2</v>
      </c>
      <c r="K539">
        <v>2</v>
      </c>
      <c r="L539">
        <v>0</v>
      </c>
      <c r="M539">
        <v>0</v>
      </c>
      <c r="N539" t="s">
        <v>36</v>
      </c>
      <c r="O539" t="s">
        <v>37</v>
      </c>
      <c r="P539" t="s">
        <v>56</v>
      </c>
      <c r="Q539" t="s">
        <v>39</v>
      </c>
      <c r="R539">
        <v>0</v>
      </c>
      <c r="S539">
        <v>0</v>
      </c>
      <c r="T539">
        <v>0</v>
      </c>
      <c r="U539" t="s">
        <v>40</v>
      </c>
      <c r="V539" t="s">
        <v>40</v>
      </c>
      <c r="W539">
        <v>0</v>
      </c>
      <c r="X539" t="s">
        <v>41</v>
      </c>
      <c r="Y539">
        <v>12</v>
      </c>
      <c r="Z539">
        <v>0</v>
      </c>
      <c r="AA539">
        <v>0</v>
      </c>
      <c r="AB539" t="s">
        <v>53</v>
      </c>
      <c r="AC539">
        <v>72.75</v>
      </c>
      <c r="AD539">
        <v>0</v>
      </c>
      <c r="AE539">
        <v>0</v>
      </c>
      <c r="AF539" t="s">
        <v>48</v>
      </c>
      <c r="AG539" s="1">
        <v>42290</v>
      </c>
      <c r="AH539">
        <f>SUM(Hotel_Data_Mini[[#This Row],[adults]:[babies]])</f>
        <v>2</v>
      </c>
      <c r="AI539">
        <f>SUM(Hotel_Data_Mini[[#This Row],[stays_in_weekend_nights]:[stays_in_week_nights]])</f>
        <v>4</v>
      </c>
      <c r="AJ539">
        <f>IF(Hotel_Data_Mini[[#This Row],[reserved_room_type]]=Hotel_Data_Mini[[#This Row],[assigned_room_type]],0,1)</f>
        <v>0</v>
      </c>
    </row>
    <row r="540" spans="1:36" x14ac:dyDescent="0.25">
      <c r="A540" t="s">
        <v>33</v>
      </c>
      <c r="B540" t="s">
        <v>44</v>
      </c>
      <c r="C540">
        <v>0</v>
      </c>
      <c r="D540">
        <v>34</v>
      </c>
      <c r="E540">
        <v>2015</v>
      </c>
      <c r="F540" t="s">
        <v>35</v>
      </c>
      <c r="G540">
        <v>42</v>
      </c>
      <c r="H540">
        <v>16</v>
      </c>
      <c r="I540">
        <v>0</v>
      </c>
      <c r="J540">
        <v>2</v>
      </c>
      <c r="K540">
        <v>2</v>
      </c>
      <c r="L540">
        <v>0</v>
      </c>
      <c r="M540">
        <v>0</v>
      </c>
      <c r="N540" t="s">
        <v>36</v>
      </c>
      <c r="O540" t="s">
        <v>58</v>
      </c>
      <c r="P540" t="s">
        <v>38</v>
      </c>
      <c r="Q540" t="s">
        <v>39</v>
      </c>
      <c r="R540">
        <v>0</v>
      </c>
      <c r="S540">
        <v>0</v>
      </c>
      <c r="T540">
        <v>0</v>
      </c>
      <c r="U540" t="s">
        <v>40</v>
      </c>
      <c r="V540" t="s">
        <v>60</v>
      </c>
      <c r="W540">
        <v>0</v>
      </c>
      <c r="X540" t="s">
        <v>41</v>
      </c>
      <c r="Y540">
        <v>9</v>
      </c>
      <c r="Z540">
        <v>0</v>
      </c>
      <c r="AA540">
        <v>0</v>
      </c>
      <c r="AB540" t="s">
        <v>42</v>
      </c>
      <c r="AC540">
        <v>104.85</v>
      </c>
      <c r="AD540">
        <v>0</v>
      </c>
      <c r="AE540">
        <v>0</v>
      </c>
      <c r="AF540" t="s">
        <v>48</v>
      </c>
      <c r="AG540" s="1">
        <v>42295</v>
      </c>
      <c r="AH540">
        <f>SUM(Hotel_Data_Mini[[#This Row],[adults]:[babies]])</f>
        <v>2</v>
      </c>
      <c r="AI540">
        <f>SUM(Hotel_Data_Mini[[#This Row],[stays_in_weekend_nights]:[stays_in_week_nights]])</f>
        <v>2</v>
      </c>
      <c r="AJ540">
        <f>IF(Hotel_Data_Mini[[#This Row],[reserved_room_type]]=Hotel_Data_Mini[[#This Row],[assigned_room_type]],0,1)</f>
        <v>1</v>
      </c>
    </row>
    <row r="541" spans="1:36" x14ac:dyDescent="0.25">
      <c r="A541" t="s">
        <v>33</v>
      </c>
      <c r="B541" t="s">
        <v>44</v>
      </c>
      <c r="C541">
        <v>0</v>
      </c>
      <c r="D541">
        <v>8</v>
      </c>
      <c r="E541">
        <v>2015</v>
      </c>
      <c r="F541" t="s">
        <v>57</v>
      </c>
      <c r="G541">
        <v>39</v>
      </c>
      <c r="H541">
        <v>20</v>
      </c>
      <c r="I541">
        <v>2</v>
      </c>
      <c r="J541">
        <v>1</v>
      </c>
      <c r="K541">
        <v>2</v>
      </c>
      <c r="L541">
        <v>0</v>
      </c>
      <c r="M541">
        <v>0</v>
      </c>
      <c r="N541" t="s">
        <v>36</v>
      </c>
      <c r="O541" t="s">
        <v>86</v>
      </c>
      <c r="P541" t="s">
        <v>38</v>
      </c>
      <c r="Q541" t="s">
        <v>39</v>
      </c>
      <c r="R541">
        <v>0</v>
      </c>
      <c r="S541">
        <v>0</v>
      </c>
      <c r="T541">
        <v>0</v>
      </c>
      <c r="U541" t="s">
        <v>40</v>
      </c>
      <c r="V541" t="s">
        <v>40</v>
      </c>
      <c r="W541">
        <v>0</v>
      </c>
      <c r="X541" t="s">
        <v>41</v>
      </c>
      <c r="Y541">
        <v>9</v>
      </c>
      <c r="Z541">
        <v>0</v>
      </c>
      <c r="AA541">
        <v>0</v>
      </c>
      <c r="AB541" t="s">
        <v>42</v>
      </c>
      <c r="AC541">
        <v>126</v>
      </c>
      <c r="AD541">
        <v>0</v>
      </c>
      <c r="AE541">
        <v>1</v>
      </c>
      <c r="AF541" t="s">
        <v>48</v>
      </c>
      <c r="AG541" s="1">
        <v>42270</v>
      </c>
      <c r="AH541">
        <f>SUM(Hotel_Data_Mini[[#This Row],[adults]:[babies]])</f>
        <v>2</v>
      </c>
      <c r="AI541">
        <f>SUM(Hotel_Data_Mini[[#This Row],[stays_in_weekend_nights]:[stays_in_week_nights]])</f>
        <v>3</v>
      </c>
      <c r="AJ541">
        <f>IF(Hotel_Data_Mini[[#This Row],[reserved_room_type]]=Hotel_Data_Mini[[#This Row],[assigned_room_type]],0,1)</f>
        <v>0</v>
      </c>
    </row>
    <row r="542" spans="1:36" x14ac:dyDescent="0.25">
      <c r="A542" t="s">
        <v>33</v>
      </c>
      <c r="B542" t="s">
        <v>44</v>
      </c>
      <c r="C542">
        <v>0</v>
      </c>
      <c r="D542">
        <v>14</v>
      </c>
      <c r="E542">
        <v>2015</v>
      </c>
      <c r="F542" t="s">
        <v>49</v>
      </c>
      <c r="G542">
        <v>49</v>
      </c>
      <c r="H542">
        <v>2</v>
      </c>
      <c r="I542">
        <v>0</v>
      </c>
      <c r="J542">
        <v>3</v>
      </c>
      <c r="K542">
        <v>1</v>
      </c>
      <c r="L542">
        <v>0</v>
      </c>
      <c r="M542">
        <v>0</v>
      </c>
      <c r="N542" t="s">
        <v>36</v>
      </c>
      <c r="O542" t="s">
        <v>108</v>
      </c>
      <c r="P542" t="s">
        <v>47</v>
      </c>
      <c r="Q542" t="s">
        <v>47</v>
      </c>
      <c r="R542">
        <v>0</v>
      </c>
      <c r="S542">
        <v>0</v>
      </c>
      <c r="T542">
        <v>0</v>
      </c>
      <c r="U542" t="s">
        <v>40</v>
      </c>
      <c r="V542" t="s">
        <v>40</v>
      </c>
      <c r="W542">
        <v>0</v>
      </c>
      <c r="X542" t="s">
        <v>41</v>
      </c>
      <c r="Y542">
        <v>0</v>
      </c>
      <c r="Z542">
        <v>0</v>
      </c>
      <c r="AA542">
        <v>0</v>
      </c>
      <c r="AB542" t="s">
        <v>42</v>
      </c>
      <c r="AC542">
        <v>95</v>
      </c>
      <c r="AD542">
        <v>0</v>
      </c>
      <c r="AE542">
        <v>0</v>
      </c>
      <c r="AF542" t="s">
        <v>48</v>
      </c>
      <c r="AG542" s="1">
        <v>0</v>
      </c>
      <c r="AH542">
        <f>SUM(Hotel_Data_Mini[[#This Row],[adults]:[babies]])</f>
        <v>1</v>
      </c>
      <c r="AI542">
        <f>SUM(Hotel_Data_Mini[[#This Row],[stays_in_weekend_nights]:[stays_in_week_nights]])</f>
        <v>3</v>
      </c>
      <c r="AJ542">
        <f>IF(Hotel_Data_Mini[[#This Row],[reserved_room_type]]=Hotel_Data_Mini[[#This Row],[assigned_room_type]],0,1)</f>
        <v>0</v>
      </c>
    </row>
    <row r="543" spans="1:36" x14ac:dyDescent="0.25">
      <c r="A543" t="s">
        <v>33</v>
      </c>
      <c r="B543" t="s">
        <v>34</v>
      </c>
      <c r="C543">
        <v>0</v>
      </c>
      <c r="D543">
        <v>30</v>
      </c>
      <c r="E543">
        <v>2015</v>
      </c>
      <c r="F543" t="s">
        <v>52</v>
      </c>
      <c r="G543">
        <v>31</v>
      </c>
      <c r="H543">
        <v>29</v>
      </c>
      <c r="I543">
        <v>0</v>
      </c>
      <c r="J543">
        <v>4</v>
      </c>
      <c r="K543">
        <v>2</v>
      </c>
      <c r="L543">
        <v>0</v>
      </c>
      <c r="M543">
        <v>0</v>
      </c>
      <c r="N543" t="s">
        <v>36</v>
      </c>
      <c r="O543" t="s">
        <v>37</v>
      </c>
      <c r="P543" t="s">
        <v>38</v>
      </c>
      <c r="Q543" t="s">
        <v>39</v>
      </c>
      <c r="R543">
        <v>0</v>
      </c>
      <c r="S543">
        <v>0</v>
      </c>
      <c r="T543">
        <v>0</v>
      </c>
      <c r="U543" t="s">
        <v>40</v>
      </c>
      <c r="V543" t="s">
        <v>71</v>
      </c>
      <c r="W543">
        <v>0</v>
      </c>
      <c r="X543" t="s">
        <v>41</v>
      </c>
      <c r="Y543">
        <v>240</v>
      </c>
      <c r="Z543">
        <v>0</v>
      </c>
      <c r="AA543">
        <v>0</v>
      </c>
      <c r="AB543" t="s">
        <v>42</v>
      </c>
      <c r="AC543">
        <v>146</v>
      </c>
      <c r="AD543">
        <v>1</v>
      </c>
      <c r="AE543">
        <v>2</v>
      </c>
      <c r="AF543" t="s">
        <v>48</v>
      </c>
      <c r="AG543" s="1">
        <v>42218</v>
      </c>
      <c r="AH543">
        <f>SUM(Hotel_Data_Mini[[#This Row],[adults]:[babies]])</f>
        <v>2</v>
      </c>
      <c r="AI543">
        <f>SUM(Hotel_Data_Mini[[#This Row],[stays_in_weekend_nights]:[stays_in_week_nights]])</f>
        <v>4</v>
      </c>
      <c r="AJ543">
        <f>IF(Hotel_Data_Mini[[#This Row],[reserved_room_type]]=Hotel_Data_Mini[[#This Row],[assigned_room_type]],0,1)</f>
        <v>1</v>
      </c>
    </row>
    <row r="544" spans="1:36" x14ac:dyDescent="0.25">
      <c r="A544" t="s">
        <v>33</v>
      </c>
      <c r="B544" t="s">
        <v>44</v>
      </c>
      <c r="C544">
        <v>1</v>
      </c>
      <c r="D544">
        <v>88</v>
      </c>
      <c r="E544">
        <v>2015</v>
      </c>
      <c r="F544" t="s">
        <v>52</v>
      </c>
      <c r="G544">
        <v>29</v>
      </c>
      <c r="H544">
        <v>18</v>
      </c>
      <c r="I544">
        <v>2</v>
      </c>
      <c r="J544">
        <v>2</v>
      </c>
      <c r="K544">
        <v>1</v>
      </c>
      <c r="L544">
        <v>0</v>
      </c>
      <c r="M544">
        <v>0</v>
      </c>
      <c r="N544" t="s">
        <v>36</v>
      </c>
      <c r="O544" t="s">
        <v>37</v>
      </c>
      <c r="P544" t="s">
        <v>38</v>
      </c>
      <c r="Q544" t="s">
        <v>39</v>
      </c>
      <c r="R544">
        <v>0</v>
      </c>
      <c r="S544">
        <v>0</v>
      </c>
      <c r="T544">
        <v>0</v>
      </c>
      <c r="U544" t="s">
        <v>40</v>
      </c>
      <c r="V544" t="s">
        <v>40</v>
      </c>
      <c r="W544">
        <v>0</v>
      </c>
      <c r="X544" t="s">
        <v>41</v>
      </c>
      <c r="Y544">
        <v>9</v>
      </c>
      <c r="Z544">
        <v>0</v>
      </c>
      <c r="AA544">
        <v>0</v>
      </c>
      <c r="AB544" t="s">
        <v>42</v>
      </c>
      <c r="AC544">
        <v>68</v>
      </c>
      <c r="AD544">
        <v>0</v>
      </c>
      <c r="AE544">
        <v>1</v>
      </c>
      <c r="AF544" t="s">
        <v>43</v>
      </c>
      <c r="AG544" s="1">
        <v>42203</v>
      </c>
      <c r="AH544">
        <f>SUM(Hotel_Data_Mini[[#This Row],[adults]:[babies]])</f>
        <v>1</v>
      </c>
      <c r="AI544">
        <f>SUM(Hotel_Data_Mini[[#This Row],[stays_in_weekend_nights]:[stays_in_week_nights]])</f>
        <v>4</v>
      </c>
      <c r="AJ544">
        <f>IF(Hotel_Data_Mini[[#This Row],[reserved_room_type]]=Hotel_Data_Mini[[#This Row],[assigned_room_type]],0,1)</f>
        <v>0</v>
      </c>
    </row>
    <row r="545" spans="1:36" x14ac:dyDescent="0.25">
      <c r="A545" t="s">
        <v>33</v>
      </c>
      <c r="B545" t="s">
        <v>44</v>
      </c>
      <c r="C545">
        <v>1</v>
      </c>
      <c r="D545">
        <v>50</v>
      </c>
      <c r="E545">
        <v>2015</v>
      </c>
      <c r="F545" t="s">
        <v>45</v>
      </c>
      <c r="G545">
        <v>35</v>
      </c>
      <c r="H545">
        <v>25</v>
      </c>
      <c r="I545">
        <v>0</v>
      </c>
      <c r="J545">
        <v>4</v>
      </c>
      <c r="K545">
        <v>2</v>
      </c>
      <c r="L545">
        <v>0</v>
      </c>
      <c r="M545">
        <v>0</v>
      </c>
      <c r="N545" t="s">
        <v>36</v>
      </c>
      <c r="O545" t="s">
        <v>37</v>
      </c>
      <c r="P545" t="s">
        <v>50</v>
      </c>
      <c r="Q545" t="s">
        <v>39</v>
      </c>
      <c r="R545">
        <v>0</v>
      </c>
      <c r="S545">
        <v>0</v>
      </c>
      <c r="T545">
        <v>0</v>
      </c>
      <c r="U545" t="s">
        <v>40</v>
      </c>
      <c r="V545" t="s">
        <v>40</v>
      </c>
      <c r="W545">
        <v>0</v>
      </c>
      <c r="X545" t="s">
        <v>41</v>
      </c>
      <c r="Y545">
        <v>1</v>
      </c>
      <c r="Z545">
        <v>0</v>
      </c>
      <c r="AA545">
        <v>0</v>
      </c>
      <c r="AB545" t="s">
        <v>53</v>
      </c>
      <c r="AC545">
        <v>62</v>
      </c>
      <c r="AD545">
        <v>0</v>
      </c>
      <c r="AE545">
        <v>0</v>
      </c>
      <c r="AF545" t="s">
        <v>43</v>
      </c>
      <c r="AG545" s="1">
        <v>42222</v>
      </c>
      <c r="AH545">
        <f>SUM(Hotel_Data_Mini[[#This Row],[adults]:[babies]])</f>
        <v>2</v>
      </c>
      <c r="AI545">
        <f>SUM(Hotel_Data_Mini[[#This Row],[stays_in_weekend_nights]:[stays_in_week_nights]])</f>
        <v>4</v>
      </c>
      <c r="AJ545">
        <f>IF(Hotel_Data_Mini[[#This Row],[reserved_room_type]]=Hotel_Data_Mini[[#This Row],[assigned_room_type]],0,1)</f>
        <v>0</v>
      </c>
    </row>
    <row r="546" spans="1:36" x14ac:dyDescent="0.25">
      <c r="A546" t="s">
        <v>33</v>
      </c>
      <c r="B546" t="s">
        <v>34</v>
      </c>
      <c r="C546">
        <v>0</v>
      </c>
      <c r="D546">
        <v>36</v>
      </c>
      <c r="E546">
        <v>2015</v>
      </c>
      <c r="F546" t="s">
        <v>57</v>
      </c>
      <c r="G546">
        <v>36</v>
      </c>
      <c r="H546">
        <v>2</v>
      </c>
      <c r="I546">
        <v>0</v>
      </c>
      <c r="J546">
        <v>2</v>
      </c>
      <c r="K546">
        <v>2</v>
      </c>
      <c r="L546">
        <v>0</v>
      </c>
      <c r="M546">
        <v>0</v>
      </c>
      <c r="N546" t="s">
        <v>36</v>
      </c>
      <c r="O546" t="s">
        <v>37</v>
      </c>
      <c r="P546" t="s">
        <v>38</v>
      </c>
      <c r="Q546" t="s">
        <v>39</v>
      </c>
      <c r="R546">
        <v>0</v>
      </c>
      <c r="S546">
        <v>0</v>
      </c>
      <c r="T546">
        <v>0</v>
      </c>
      <c r="U546" t="s">
        <v>71</v>
      </c>
      <c r="V546" t="s">
        <v>71</v>
      </c>
      <c r="W546">
        <v>0</v>
      </c>
      <c r="X546" t="s">
        <v>41</v>
      </c>
      <c r="Y546">
        <v>240</v>
      </c>
      <c r="Z546">
        <v>0</v>
      </c>
      <c r="AA546">
        <v>0</v>
      </c>
      <c r="AB546" t="s">
        <v>42</v>
      </c>
      <c r="AC546">
        <v>123</v>
      </c>
      <c r="AD546">
        <v>1</v>
      </c>
      <c r="AE546">
        <v>0</v>
      </c>
      <c r="AF546" t="s">
        <v>48</v>
      </c>
      <c r="AG546" s="1">
        <v>42251</v>
      </c>
      <c r="AH546">
        <f>SUM(Hotel_Data_Mini[[#This Row],[adults]:[babies]])</f>
        <v>2</v>
      </c>
      <c r="AI546">
        <f>SUM(Hotel_Data_Mini[[#This Row],[stays_in_weekend_nights]:[stays_in_week_nights]])</f>
        <v>2</v>
      </c>
      <c r="AJ546">
        <f>IF(Hotel_Data_Mini[[#This Row],[reserved_room_type]]=Hotel_Data_Mini[[#This Row],[assigned_room_type]],0,1)</f>
        <v>0</v>
      </c>
    </row>
    <row r="547" spans="1:36" x14ac:dyDescent="0.25">
      <c r="A547" t="s">
        <v>33</v>
      </c>
      <c r="B547" t="s">
        <v>34</v>
      </c>
      <c r="C547">
        <v>0</v>
      </c>
      <c r="D547">
        <v>27</v>
      </c>
      <c r="E547">
        <v>2015</v>
      </c>
      <c r="F547" t="s">
        <v>57</v>
      </c>
      <c r="G547">
        <v>36</v>
      </c>
      <c r="H547">
        <v>1</v>
      </c>
      <c r="I547">
        <v>0</v>
      </c>
      <c r="J547">
        <v>3</v>
      </c>
      <c r="K547">
        <v>2</v>
      </c>
      <c r="L547">
        <v>1</v>
      </c>
      <c r="M547">
        <v>0</v>
      </c>
      <c r="N547" t="s">
        <v>54</v>
      </c>
      <c r="O547" t="s">
        <v>37</v>
      </c>
      <c r="P547" t="s">
        <v>47</v>
      </c>
      <c r="Q547" t="s">
        <v>47</v>
      </c>
      <c r="R547">
        <v>0</v>
      </c>
      <c r="S547">
        <v>0</v>
      </c>
      <c r="T547">
        <v>0</v>
      </c>
      <c r="U547" t="s">
        <v>62</v>
      </c>
      <c r="V547" t="s">
        <v>62</v>
      </c>
      <c r="W547">
        <v>0</v>
      </c>
      <c r="X547" t="s">
        <v>41</v>
      </c>
      <c r="Y547">
        <v>250</v>
      </c>
      <c r="Z547">
        <v>0</v>
      </c>
      <c r="AA547">
        <v>0</v>
      </c>
      <c r="AB547" t="s">
        <v>42</v>
      </c>
      <c r="AC547">
        <v>153</v>
      </c>
      <c r="AD547">
        <v>0</v>
      </c>
      <c r="AE547">
        <v>2</v>
      </c>
      <c r="AF547" t="s">
        <v>48</v>
      </c>
      <c r="AG547" s="1">
        <v>42251</v>
      </c>
      <c r="AH547">
        <f>SUM(Hotel_Data_Mini[[#This Row],[adults]:[babies]])</f>
        <v>3</v>
      </c>
      <c r="AI547">
        <f>SUM(Hotel_Data_Mini[[#This Row],[stays_in_weekend_nights]:[stays_in_week_nights]])</f>
        <v>3</v>
      </c>
      <c r="AJ547">
        <f>IF(Hotel_Data_Mini[[#This Row],[reserved_room_type]]=Hotel_Data_Mini[[#This Row],[assigned_room_type]],0,1)</f>
        <v>0</v>
      </c>
    </row>
    <row r="548" spans="1:36" x14ac:dyDescent="0.25">
      <c r="A548" t="s">
        <v>33</v>
      </c>
      <c r="B548" t="s">
        <v>44</v>
      </c>
      <c r="C548">
        <v>1</v>
      </c>
      <c r="D548">
        <v>26</v>
      </c>
      <c r="E548">
        <v>2015</v>
      </c>
      <c r="F548" t="s">
        <v>57</v>
      </c>
      <c r="G548">
        <v>39</v>
      </c>
      <c r="H548">
        <v>24</v>
      </c>
      <c r="I548">
        <v>1</v>
      </c>
      <c r="J548">
        <v>3</v>
      </c>
      <c r="K548">
        <v>2</v>
      </c>
      <c r="L548">
        <v>2</v>
      </c>
      <c r="M548">
        <v>0</v>
      </c>
      <c r="N548" t="s">
        <v>36</v>
      </c>
      <c r="O548" t="s">
        <v>37</v>
      </c>
      <c r="P548" t="s">
        <v>38</v>
      </c>
      <c r="Q548" t="s">
        <v>39</v>
      </c>
      <c r="R548">
        <v>0</v>
      </c>
      <c r="S548">
        <v>0</v>
      </c>
      <c r="T548">
        <v>0</v>
      </c>
      <c r="U548" t="s">
        <v>65</v>
      </c>
      <c r="V548" t="s">
        <v>65</v>
      </c>
      <c r="W548">
        <v>0</v>
      </c>
      <c r="X548" t="s">
        <v>41</v>
      </c>
      <c r="Y548">
        <v>9</v>
      </c>
      <c r="Z548">
        <v>0</v>
      </c>
      <c r="AA548">
        <v>0</v>
      </c>
      <c r="AB548" t="s">
        <v>42</v>
      </c>
      <c r="AC548">
        <v>231</v>
      </c>
      <c r="AD548">
        <v>0</v>
      </c>
      <c r="AE548">
        <v>1</v>
      </c>
      <c r="AF548" t="s">
        <v>43</v>
      </c>
      <c r="AG548" s="1">
        <v>42262</v>
      </c>
      <c r="AH548">
        <f>SUM(Hotel_Data_Mini[[#This Row],[adults]:[babies]])</f>
        <v>4</v>
      </c>
      <c r="AI548">
        <f>SUM(Hotel_Data_Mini[[#This Row],[stays_in_weekend_nights]:[stays_in_week_nights]])</f>
        <v>4</v>
      </c>
      <c r="AJ548">
        <f>IF(Hotel_Data_Mini[[#This Row],[reserved_room_type]]=Hotel_Data_Mini[[#This Row],[assigned_room_type]],0,1)</f>
        <v>0</v>
      </c>
    </row>
    <row r="549" spans="1:36" x14ac:dyDescent="0.25">
      <c r="A549" t="s">
        <v>33</v>
      </c>
      <c r="B549" t="s">
        <v>44</v>
      </c>
      <c r="C549">
        <v>0</v>
      </c>
      <c r="D549">
        <v>23</v>
      </c>
      <c r="E549">
        <v>2015</v>
      </c>
      <c r="F549" t="s">
        <v>35</v>
      </c>
      <c r="G549">
        <v>43</v>
      </c>
      <c r="H549">
        <v>21</v>
      </c>
      <c r="I549">
        <v>0</v>
      </c>
      <c r="J549">
        <v>3</v>
      </c>
      <c r="K549">
        <v>2</v>
      </c>
      <c r="L549">
        <v>0</v>
      </c>
      <c r="M549">
        <v>0</v>
      </c>
      <c r="N549" t="s">
        <v>36</v>
      </c>
      <c r="O549" t="s">
        <v>68</v>
      </c>
      <c r="P549" t="s">
        <v>56</v>
      </c>
      <c r="Q549" t="s">
        <v>39</v>
      </c>
      <c r="R549">
        <v>0</v>
      </c>
      <c r="S549">
        <v>0</v>
      </c>
      <c r="T549">
        <v>0</v>
      </c>
      <c r="U549" t="s">
        <v>60</v>
      </c>
      <c r="V549" t="s">
        <v>60</v>
      </c>
      <c r="W549">
        <v>0</v>
      </c>
      <c r="X549" t="s">
        <v>41</v>
      </c>
      <c r="Y549">
        <v>28</v>
      </c>
      <c r="Z549">
        <v>0</v>
      </c>
      <c r="AA549">
        <v>0</v>
      </c>
      <c r="AB549" t="s">
        <v>75</v>
      </c>
      <c r="AC549">
        <v>75</v>
      </c>
      <c r="AD549">
        <v>0</v>
      </c>
      <c r="AE549">
        <v>1</v>
      </c>
      <c r="AF549" t="s">
        <v>48</v>
      </c>
      <c r="AG549" s="1">
        <v>42301</v>
      </c>
      <c r="AH549">
        <f>SUM(Hotel_Data_Mini[[#This Row],[adults]:[babies]])</f>
        <v>2</v>
      </c>
      <c r="AI549">
        <f>SUM(Hotel_Data_Mini[[#This Row],[stays_in_weekend_nights]:[stays_in_week_nights]])</f>
        <v>3</v>
      </c>
      <c r="AJ549">
        <f>IF(Hotel_Data_Mini[[#This Row],[reserved_room_type]]=Hotel_Data_Mini[[#This Row],[assigned_room_type]],0,1)</f>
        <v>0</v>
      </c>
    </row>
    <row r="550" spans="1:36" x14ac:dyDescent="0.25">
      <c r="A550" t="s">
        <v>33</v>
      </c>
      <c r="B550" t="s">
        <v>44</v>
      </c>
      <c r="C550">
        <v>0</v>
      </c>
      <c r="D550">
        <v>19</v>
      </c>
      <c r="E550">
        <v>2015</v>
      </c>
      <c r="F550" t="s">
        <v>35</v>
      </c>
      <c r="G550">
        <v>41</v>
      </c>
      <c r="H550">
        <v>6</v>
      </c>
      <c r="I550">
        <v>0</v>
      </c>
      <c r="J550">
        <v>3</v>
      </c>
      <c r="K550">
        <v>1</v>
      </c>
      <c r="L550">
        <v>0</v>
      </c>
      <c r="M550">
        <v>0</v>
      </c>
      <c r="N550" t="s">
        <v>36</v>
      </c>
      <c r="O550" t="s">
        <v>37</v>
      </c>
      <c r="P550" t="s">
        <v>56</v>
      </c>
      <c r="Q550" t="s">
        <v>39</v>
      </c>
      <c r="R550">
        <v>1</v>
      </c>
      <c r="S550">
        <v>0</v>
      </c>
      <c r="T550">
        <v>0</v>
      </c>
      <c r="U550" t="s">
        <v>40</v>
      </c>
      <c r="V550" t="s">
        <v>60</v>
      </c>
      <c r="W550">
        <v>0</v>
      </c>
      <c r="X550" t="s">
        <v>41</v>
      </c>
      <c r="Y550">
        <v>82</v>
      </c>
      <c r="Z550">
        <v>0</v>
      </c>
      <c r="AA550">
        <v>0</v>
      </c>
      <c r="AB550" t="s">
        <v>53</v>
      </c>
      <c r="AC550">
        <v>80</v>
      </c>
      <c r="AD550">
        <v>0</v>
      </c>
      <c r="AE550">
        <v>0</v>
      </c>
      <c r="AF550" t="s">
        <v>48</v>
      </c>
      <c r="AG550" s="1">
        <v>0</v>
      </c>
      <c r="AH550">
        <f>SUM(Hotel_Data_Mini[[#This Row],[adults]:[babies]])</f>
        <v>1</v>
      </c>
      <c r="AI550">
        <f>SUM(Hotel_Data_Mini[[#This Row],[stays_in_weekend_nights]:[stays_in_week_nights]])</f>
        <v>3</v>
      </c>
      <c r="AJ550">
        <f>IF(Hotel_Data_Mini[[#This Row],[reserved_room_type]]=Hotel_Data_Mini[[#This Row],[assigned_room_type]],0,1)</f>
        <v>1</v>
      </c>
    </row>
    <row r="551" spans="1:36" x14ac:dyDescent="0.25">
      <c r="A551" t="s">
        <v>33</v>
      </c>
      <c r="B551" t="s">
        <v>44</v>
      </c>
      <c r="C551">
        <v>0</v>
      </c>
      <c r="D551">
        <v>131</v>
      </c>
      <c r="E551">
        <v>2015</v>
      </c>
      <c r="F551" t="s">
        <v>45</v>
      </c>
      <c r="G551">
        <v>33</v>
      </c>
      <c r="H551">
        <v>15</v>
      </c>
      <c r="I551">
        <v>2</v>
      </c>
      <c r="J551">
        <v>1</v>
      </c>
      <c r="K551">
        <v>2</v>
      </c>
      <c r="L551">
        <v>0</v>
      </c>
      <c r="M551">
        <v>0</v>
      </c>
      <c r="N551" t="s">
        <v>54</v>
      </c>
      <c r="O551" t="s">
        <v>55</v>
      </c>
      <c r="P551" t="s">
        <v>56</v>
      </c>
      <c r="Q551" t="s">
        <v>39</v>
      </c>
      <c r="R551">
        <v>0</v>
      </c>
      <c r="S551">
        <v>0</v>
      </c>
      <c r="T551">
        <v>0</v>
      </c>
      <c r="U551" t="s">
        <v>40</v>
      </c>
      <c r="V551" t="s">
        <v>40</v>
      </c>
      <c r="W551">
        <v>0</v>
      </c>
      <c r="X551" t="s">
        <v>41</v>
      </c>
      <c r="Y551">
        <v>17</v>
      </c>
      <c r="Z551">
        <v>0</v>
      </c>
      <c r="AA551">
        <v>0</v>
      </c>
      <c r="AB551" t="s">
        <v>53</v>
      </c>
      <c r="AC551">
        <v>94.5</v>
      </c>
      <c r="AD551">
        <v>0</v>
      </c>
      <c r="AE551">
        <v>0</v>
      </c>
      <c r="AF551" t="s">
        <v>48</v>
      </c>
      <c r="AG551" s="1">
        <v>42234</v>
      </c>
      <c r="AH551">
        <f>SUM(Hotel_Data_Mini[[#This Row],[adults]:[babies]])</f>
        <v>2</v>
      </c>
      <c r="AI551">
        <f>SUM(Hotel_Data_Mini[[#This Row],[stays_in_weekend_nights]:[stays_in_week_nights]])</f>
        <v>3</v>
      </c>
      <c r="AJ551">
        <f>IF(Hotel_Data_Mini[[#This Row],[reserved_room_type]]=Hotel_Data_Mini[[#This Row],[assigned_room_type]],0,1)</f>
        <v>0</v>
      </c>
    </row>
    <row r="552" spans="1:36" x14ac:dyDescent="0.25">
      <c r="A552" t="s">
        <v>33</v>
      </c>
      <c r="B552" t="s">
        <v>44</v>
      </c>
      <c r="C552">
        <v>1</v>
      </c>
      <c r="D552">
        <v>107</v>
      </c>
      <c r="E552">
        <v>2015</v>
      </c>
      <c r="F552" t="s">
        <v>49</v>
      </c>
      <c r="G552">
        <v>51</v>
      </c>
      <c r="H552">
        <v>18</v>
      </c>
      <c r="I552">
        <v>2</v>
      </c>
      <c r="J552">
        <v>2</v>
      </c>
      <c r="K552">
        <v>2</v>
      </c>
      <c r="L552">
        <v>0</v>
      </c>
      <c r="M552">
        <v>0</v>
      </c>
      <c r="N552" t="s">
        <v>36</v>
      </c>
      <c r="O552" t="s">
        <v>37</v>
      </c>
      <c r="P552" t="s">
        <v>38</v>
      </c>
      <c r="Q552" t="s">
        <v>39</v>
      </c>
      <c r="R552">
        <v>0</v>
      </c>
      <c r="S552">
        <v>0</v>
      </c>
      <c r="T552">
        <v>0</v>
      </c>
      <c r="U552" t="s">
        <v>40</v>
      </c>
      <c r="V552" t="s">
        <v>40</v>
      </c>
      <c r="W552">
        <v>0</v>
      </c>
      <c r="X552" t="s">
        <v>41</v>
      </c>
      <c r="Y552">
        <v>7</v>
      </c>
      <c r="Z552">
        <v>0</v>
      </c>
      <c r="AA552">
        <v>0</v>
      </c>
      <c r="AB552" t="s">
        <v>42</v>
      </c>
      <c r="AC552">
        <v>55.63</v>
      </c>
      <c r="AD552">
        <v>0</v>
      </c>
      <c r="AE552">
        <v>0</v>
      </c>
      <c r="AF552" t="s">
        <v>43</v>
      </c>
      <c r="AG552" s="1">
        <v>42303</v>
      </c>
      <c r="AH552">
        <f>SUM(Hotel_Data_Mini[[#This Row],[adults]:[babies]])</f>
        <v>2</v>
      </c>
      <c r="AI552">
        <f>SUM(Hotel_Data_Mini[[#This Row],[stays_in_weekend_nights]:[stays_in_week_nights]])</f>
        <v>4</v>
      </c>
      <c r="AJ552">
        <f>IF(Hotel_Data_Mini[[#This Row],[reserved_room_type]]=Hotel_Data_Mini[[#This Row],[assigned_room_type]],0,1)</f>
        <v>0</v>
      </c>
    </row>
    <row r="553" spans="1:36" x14ac:dyDescent="0.25">
      <c r="A553" t="s">
        <v>33</v>
      </c>
      <c r="B553" t="s">
        <v>34</v>
      </c>
      <c r="C553">
        <v>0</v>
      </c>
      <c r="D553">
        <v>67</v>
      </c>
      <c r="E553">
        <v>2015</v>
      </c>
      <c r="F553" t="s">
        <v>52</v>
      </c>
      <c r="G553">
        <v>30</v>
      </c>
      <c r="H553">
        <v>20</v>
      </c>
      <c r="I553">
        <v>2</v>
      </c>
      <c r="J553">
        <v>5</v>
      </c>
      <c r="K553">
        <v>2</v>
      </c>
      <c r="L553">
        <v>0</v>
      </c>
      <c r="M553">
        <v>0</v>
      </c>
      <c r="N553" t="s">
        <v>36</v>
      </c>
      <c r="O553" t="s">
        <v>46</v>
      </c>
      <c r="P553" t="s">
        <v>47</v>
      </c>
      <c r="Q553" t="s">
        <v>47</v>
      </c>
      <c r="R553">
        <v>0</v>
      </c>
      <c r="S553">
        <v>0</v>
      </c>
      <c r="T553">
        <v>0</v>
      </c>
      <c r="U553" t="s">
        <v>40</v>
      </c>
      <c r="V553" t="s">
        <v>40</v>
      </c>
      <c r="W553">
        <v>0</v>
      </c>
      <c r="X553" t="s">
        <v>41</v>
      </c>
      <c r="Y553">
        <v>250</v>
      </c>
      <c r="Z553">
        <v>0</v>
      </c>
      <c r="AA553">
        <v>0</v>
      </c>
      <c r="AB553" t="s">
        <v>42</v>
      </c>
      <c r="AC553">
        <v>120.43</v>
      </c>
      <c r="AD553">
        <v>1</v>
      </c>
      <c r="AE553">
        <v>1</v>
      </c>
      <c r="AF553" t="s">
        <v>48</v>
      </c>
      <c r="AG553" s="1">
        <v>42212</v>
      </c>
      <c r="AH553">
        <f>SUM(Hotel_Data_Mini[[#This Row],[adults]:[babies]])</f>
        <v>2</v>
      </c>
      <c r="AI553">
        <f>SUM(Hotel_Data_Mini[[#This Row],[stays_in_weekend_nights]:[stays_in_week_nights]])</f>
        <v>7</v>
      </c>
      <c r="AJ553">
        <f>IF(Hotel_Data_Mini[[#This Row],[reserved_room_type]]=Hotel_Data_Mini[[#This Row],[assigned_room_type]],0,1)</f>
        <v>0</v>
      </c>
    </row>
    <row r="554" spans="1:36" x14ac:dyDescent="0.25">
      <c r="A554" t="s">
        <v>33</v>
      </c>
      <c r="B554" t="s">
        <v>34</v>
      </c>
      <c r="C554">
        <v>0</v>
      </c>
      <c r="D554">
        <v>31</v>
      </c>
      <c r="E554">
        <v>2015</v>
      </c>
      <c r="F554" t="s">
        <v>57</v>
      </c>
      <c r="G554">
        <v>37</v>
      </c>
      <c r="H554">
        <v>6</v>
      </c>
      <c r="I554">
        <v>2</v>
      </c>
      <c r="J554">
        <v>4</v>
      </c>
      <c r="K554">
        <v>2</v>
      </c>
      <c r="L554">
        <v>0</v>
      </c>
      <c r="M554">
        <v>0</v>
      </c>
      <c r="N554" t="s">
        <v>54</v>
      </c>
      <c r="O554" t="s">
        <v>46</v>
      </c>
      <c r="P554" t="s">
        <v>38</v>
      </c>
      <c r="Q554" t="s">
        <v>39</v>
      </c>
      <c r="R554">
        <v>0</v>
      </c>
      <c r="S554">
        <v>0</v>
      </c>
      <c r="T554">
        <v>0</v>
      </c>
      <c r="U554" t="s">
        <v>40</v>
      </c>
      <c r="V554" t="s">
        <v>40</v>
      </c>
      <c r="W554">
        <v>0</v>
      </c>
      <c r="X554" t="s">
        <v>41</v>
      </c>
      <c r="Y554">
        <v>240</v>
      </c>
      <c r="Z554">
        <v>0</v>
      </c>
      <c r="AA554">
        <v>0</v>
      </c>
      <c r="AB554" t="s">
        <v>42</v>
      </c>
      <c r="AC554">
        <v>155.5</v>
      </c>
      <c r="AD554">
        <v>0</v>
      </c>
      <c r="AE554">
        <v>2</v>
      </c>
      <c r="AF554" t="s">
        <v>48</v>
      </c>
      <c r="AG554" s="1">
        <v>0</v>
      </c>
      <c r="AH554">
        <f>SUM(Hotel_Data_Mini[[#This Row],[adults]:[babies]])</f>
        <v>2</v>
      </c>
      <c r="AI554">
        <f>SUM(Hotel_Data_Mini[[#This Row],[stays_in_weekend_nights]:[stays_in_week_nights]])</f>
        <v>6</v>
      </c>
      <c r="AJ554">
        <f>IF(Hotel_Data_Mini[[#This Row],[reserved_room_type]]=Hotel_Data_Mini[[#This Row],[assigned_room_type]],0,1)</f>
        <v>0</v>
      </c>
    </row>
    <row r="555" spans="1:36" x14ac:dyDescent="0.25">
      <c r="A555" t="s">
        <v>33</v>
      </c>
      <c r="B555" t="s">
        <v>44</v>
      </c>
      <c r="C555">
        <v>1</v>
      </c>
      <c r="D555">
        <v>64</v>
      </c>
      <c r="E555">
        <v>2015</v>
      </c>
      <c r="F555" t="s">
        <v>35</v>
      </c>
      <c r="G555">
        <v>44</v>
      </c>
      <c r="H555">
        <v>30</v>
      </c>
      <c r="I555">
        <v>0</v>
      </c>
      <c r="J555">
        <v>2</v>
      </c>
      <c r="K555">
        <v>2</v>
      </c>
      <c r="L555">
        <v>0</v>
      </c>
      <c r="M555">
        <v>0</v>
      </c>
      <c r="N555" t="s">
        <v>36</v>
      </c>
      <c r="O555" t="s">
        <v>37</v>
      </c>
      <c r="P555" t="s">
        <v>47</v>
      </c>
      <c r="Q555" t="s">
        <v>47</v>
      </c>
      <c r="R555">
        <v>0</v>
      </c>
      <c r="S555">
        <v>0</v>
      </c>
      <c r="T555">
        <v>0</v>
      </c>
      <c r="U555" t="s">
        <v>40</v>
      </c>
      <c r="V555" t="s">
        <v>40</v>
      </c>
      <c r="W555">
        <v>0</v>
      </c>
      <c r="X555" t="s">
        <v>41</v>
      </c>
      <c r="Y555">
        <v>0</v>
      </c>
      <c r="Z555">
        <v>0</v>
      </c>
      <c r="AA555">
        <v>0</v>
      </c>
      <c r="AB555" t="s">
        <v>42</v>
      </c>
      <c r="AC555">
        <v>76.5</v>
      </c>
      <c r="AD555">
        <v>0</v>
      </c>
      <c r="AE555">
        <v>0</v>
      </c>
      <c r="AF555" t="s">
        <v>43</v>
      </c>
      <c r="AG555" s="1">
        <v>42244</v>
      </c>
      <c r="AH555">
        <f>SUM(Hotel_Data_Mini[[#This Row],[adults]:[babies]])</f>
        <v>2</v>
      </c>
      <c r="AI555">
        <f>SUM(Hotel_Data_Mini[[#This Row],[stays_in_weekend_nights]:[stays_in_week_nights]])</f>
        <v>2</v>
      </c>
      <c r="AJ555">
        <f>IF(Hotel_Data_Mini[[#This Row],[reserved_room_type]]=Hotel_Data_Mini[[#This Row],[assigned_room_type]],0,1)</f>
        <v>0</v>
      </c>
    </row>
    <row r="556" spans="1:36" x14ac:dyDescent="0.25">
      <c r="A556" t="s">
        <v>33</v>
      </c>
      <c r="B556" t="s">
        <v>44</v>
      </c>
      <c r="C556">
        <v>0</v>
      </c>
      <c r="D556">
        <v>5</v>
      </c>
      <c r="E556">
        <v>2015</v>
      </c>
      <c r="F556" t="s">
        <v>35</v>
      </c>
      <c r="G556">
        <v>42</v>
      </c>
      <c r="H556">
        <v>17</v>
      </c>
      <c r="I556">
        <v>1</v>
      </c>
      <c r="J556">
        <v>1</v>
      </c>
      <c r="K556">
        <v>2</v>
      </c>
      <c r="L556">
        <v>0</v>
      </c>
      <c r="M556">
        <v>0</v>
      </c>
      <c r="N556" t="s">
        <v>36</v>
      </c>
      <c r="O556" t="s">
        <v>37</v>
      </c>
      <c r="P556" t="s">
        <v>69</v>
      </c>
      <c r="Q556" t="s">
        <v>69</v>
      </c>
      <c r="R556">
        <v>0</v>
      </c>
      <c r="S556">
        <v>0</v>
      </c>
      <c r="T556">
        <v>0</v>
      </c>
      <c r="U556" t="s">
        <v>40</v>
      </c>
      <c r="V556" t="s">
        <v>40</v>
      </c>
      <c r="W556">
        <v>0</v>
      </c>
      <c r="X556" t="s">
        <v>41</v>
      </c>
      <c r="Y556">
        <v>0</v>
      </c>
      <c r="Z556">
        <v>110</v>
      </c>
      <c r="AA556">
        <v>0</v>
      </c>
      <c r="AB556" t="s">
        <v>42</v>
      </c>
      <c r="AC556">
        <v>162</v>
      </c>
      <c r="AD556">
        <v>0</v>
      </c>
      <c r="AE556">
        <v>0</v>
      </c>
      <c r="AF556" t="s">
        <v>48</v>
      </c>
      <c r="AG556" s="1">
        <v>42296</v>
      </c>
      <c r="AH556">
        <f>SUM(Hotel_Data_Mini[[#This Row],[adults]:[babies]])</f>
        <v>2</v>
      </c>
      <c r="AI556">
        <f>SUM(Hotel_Data_Mini[[#This Row],[stays_in_weekend_nights]:[stays_in_week_nights]])</f>
        <v>2</v>
      </c>
      <c r="AJ556">
        <f>IF(Hotel_Data_Mini[[#This Row],[reserved_room_type]]=Hotel_Data_Mini[[#This Row],[assigned_room_type]],0,1)</f>
        <v>0</v>
      </c>
    </row>
    <row r="557" spans="1:36" x14ac:dyDescent="0.25">
      <c r="A557" t="s">
        <v>33</v>
      </c>
      <c r="B557" t="s">
        <v>34</v>
      </c>
      <c r="C557">
        <v>0</v>
      </c>
      <c r="D557">
        <v>19</v>
      </c>
      <c r="E557">
        <v>2015</v>
      </c>
      <c r="F557" t="s">
        <v>45</v>
      </c>
      <c r="G557">
        <v>33</v>
      </c>
      <c r="H557">
        <v>13</v>
      </c>
      <c r="I557">
        <v>2</v>
      </c>
      <c r="J557">
        <v>3</v>
      </c>
      <c r="K557">
        <v>2</v>
      </c>
      <c r="L557">
        <v>0</v>
      </c>
      <c r="M557">
        <v>1</v>
      </c>
      <c r="N557" t="s">
        <v>54</v>
      </c>
      <c r="O557" t="s">
        <v>37</v>
      </c>
      <c r="P557" t="s">
        <v>38</v>
      </c>
      <c r="Q557" t="s">
        <v>39</v>
      </c>
      <c r="R557">
        <v>0</v>
      </c>
      <c r="S557">
        <v>0</v>
      </c>
      <c r="T557">
        <v>0</v>
      </c>
      <c r="U557" t="s">
        <v>60</v>
      </c>
      <c r="V557" t="s">
        <v>60</v>
      </c>
      <c r="W557">
        <v>0</v>
      </c>
      <c r="X557" t="s">
        <v>41</v>
      </c>
      <c r="Y557">
        <v>242</v>
      </c>
      <c r="Z557">
        <v>0</v>
      </c>
      <c r="AA557">
        <v>0</v>
      </c>
      <c r="AB557" t="s">
        <v>42</v>
      </c>
      <c r="AC557">
        <v>243</v>
      </c>
      <c r="AD557">
        <v>0</v>
      </c>
      <c r="AE557">
        <v>2</v>
      </c>
      <c r="AF557" t="s">
        <v>48</v>
      </c>
      <c r="AG557" s="1">
        <v>42234</v>
      </c>
      <c r="AH557">
        <f>SUM(Hotel_Data_Mini[[#This Row],[adults]:[babies]])</f>
        <v>3</v>
      </c>
      <c r="AI557">
        <f>SUM(Hotel_Data_Mini[[#This Row],[stays_in_weekend_nights]:[stays_in_week_nights]])</f>
        <v>5</v>
      </c>
      <c r="AJ557">
        <f>IF(Hotel_Data_Mini[[#This Row],[reserved_room_type]]=Hotel_Data_Mini[[#This Row],[assigned_room_type]],0,1)</f>
        <v>0</v>
      </c>
    </row>
    <row r="558" spans="1:36" x14ac:dyDescent="0.25">
      <c r="A558" t="s">
        <v>33</v>
      </c>
      <c r="B558" t="s">
        <v>44</v>
      </c>
      <c r="C558">
        <v>1</v>
      </c>
      <c r="D558">
        <v>300</v>
      </c>
      <c r="E558">
        <v>2015</v>
      </c>
      <c r="F558" t="s">
        <v>45</v>
      </c>
      <c r="G558">
        <v>33</v>
      </c>
      <c r="H558">
        <v>13</v>
      </c>
      <c r="I558">
        <v>0</v>
      </c>
      <c r="J558">
        <v>2</v>
      </c>
      <c r="K558">
        <v>2</v>
      </c>
      <c r="L558">
        <v>0</v>
      </c>
      <c r="M558">
        <v>0</v>
      </c>
      <c r="N558" t="s">
        <v>36</v>
      </c>
      <c r="O558" t="s">
        <v>37</v>
      </c>
      <c r="P558" t="s">
        <v>50</v>
      </c>
      <c r="Q558" t="s">
        <v>39</v>
      </c>
      <c r="R558">
        <v>1</v>
      </c>
      <c r="S558">
        <v>1</v>
      </c>
      <c r="T558">
        <v>0</v>
      </c>
      <c r="U558" t="s">
        <v>40</v>
      </c>
      <c r="V558" t="s">
        <v>40</v>
      </c>
      <c r="W558">
        <v>0</v>
      </c>
      <c r="X558" t="s">
        <v>41</v>
      </c>
      <c r="Y558">
        <v>1</v>
      </c>
      <c r="Z558">
        <v>0</v>
      </c>
      <c r="AA558">
        <v>0</v>
      </c>
      <c r="AB558" t="s">
        <v>53</v>
      </c>
      <c r="AC558">
        <v>62.8</v>
      </c>
      <c r="AD558">
        <v>0</v>
      </c>
      <c r="AE558">
        <v>0</v>
      </c>
      <c r="AF558" t="s">
        <v>43</v>
      </c>
      <c r="AG558" s="1">
        <v>41929</v>
      </c>
      <c r="AH558">
        <f>SUM(Hotel_Data_Mini[[#This Row],[adults]:[babies]])</f>
        <v>2</v>
      </c>
      <c r="AI558">
        <f>SUM(Hotel_Data_Mini[[#This Row],[stays_in_weekend_nights]:[stays_in_week_nights]])</f>
        <v>2</v>
      </c>
      <c r="AJ558">
        <f>IF(Hotel_Data_Mini[[#This Row],[reserved_room_type]]=Hotel_Data_Mini[[#This Row],[assigned_room_type]],0,1)</f>
        <v>0</v>
      </c>
    </row>
    <row r="559" spans="1:36" x14ac:dyDescent="0.25">
      <c r="A559" t="s">
        <v>33</v>
      </c>
      <c r="B559" t="s">
        <v>44</v>
      </c>
      <c r="C559">
        <v>0</v>
      </c>
      <c r="D559">
        <v>43</v>
      </c>
      <c r="E559">
        <v>2015</v>
      </c>
      <c r="F559" t="s">
        <v>52</v>
      </c>
      <c r="G559">
        <v>27</v>
      </c>
      <c r="H559">
        <v>3</v>
      </c>
      <c r="I559">
        <v>0</v>
      </c>
      <c r="J559">
        <v>2</v>
      </c>
      <c r="K559">
        <v>2</v>
      </c>
      <c r="L559">
        <v>0</v>
      </c>
      <c r="M559">
        <v>0</v>
      </c>
      <c r="N559" t="s">
        <v>54</v>
      </c>
      <c r="O559" t="s">
        <v>37</v>
      </c>
      <c r="P559" t="s">
        <v>50</v>
      </c>
      <c r="Q559" t="s">
        <v>39</v>
      </c>
      <c r="R559">
        <v>0</v>
      </c>
      <c r="S559">
        <v>0</v>
      </c>
      <c r="T559">
        <v>0</v>
      </c>
      <c r="U559" t="s">
        <v>40</v>
      </c>
      <c r="V559" t="s">
        <v>40</v>
      </c>
      <c r="W559">
        <v>0</v>
      </c>
      <c r="X559" t="s">
        <v>41</v>
      </c>
      <c r="Y559">
        <v>1</v>
      </c>
      <c r="Z559">
        <v>0</v>
      </c>
      <c r="AA559">
        <v>0</v>
      </c>
      <c r="AB559" t="s">
        <v>53</v>
      </c>
      <c r="AC559">
        <v>86</v>
      </c>
      <c r="AD559">
        <v>0</v>
      </c>
      <c r="AE559">
        <v>0</v>
      </c>
      <c r="AF559" t="s">
        <v>48</v>
      </c>
      <c r="AG559" s="1">
        <v>42190</v>
      </c>
      <c r="AH559">
        <f>SUM(Hotel_Data_Mini[[#This Row],[adults]:[babies]])</f>
        <v>2</v>
      </c>
      <c r="AI559">
        <f>SUM(Hotel_Data_Mini[[#This Row],[stays_in_weekend_nights]:[stays_in_week_nights]])</f>
        <v>2</v>
      </c>
      <c r="AJ559">
        <f>IF(Hotel_Data_Mini[[#This Row],[reserved_room_type]]=Hotel_Data_Mini[[#This Row],[assigned_room_type]],0,1)</f>
        <v>0</v>
      </c>
    </row>
    <row r="560" spans="1:36" x14ac:dyDescent="0.25">
      <c r="A560" t="s">
        <v>33</v>
      </c>
      <c r="B560" t="s">
        <v>34</v>
      </c>
      <c r="C560">
        <v>0</v>
      </c>
      <c r="D560">
        <v>333</v>
      </c>
      <c r="E560">
        <v>2015</v>
      </c>
      <c r="F560" t="s">
        <v>57</v>
      </c>
      <c r="G560">
        <v>36</v>
      </c>
      <c r="H560">
        <v>1</v>
      </c>
      <c r="I560">
        <v>1</v>
      </c>
      <c r="J560">
        <v>5</v>
      </c>
      <c r="K560">
        <v>1</v>
      </c>
      <c r="L560">
        <v>0</v>
      </c>
      <c r="M560">
        <v>0</v>
      </c>
      <c r="N560" t="s">
        <v>36</v>
      </c>
      <c r="O560" t="s">
        <v>37</v>
      </c>
      <c r="P560" t="s">
        <v>47</v>
      </c>
      <c r="Q560" t="s">
        <v>39</v>
      </c>
      <c r="R560">
        <v>0</v>
      </c>
      <c r="S560">
        <v>0</v>
      </c>
      <c r="T560">
        <v>0</v>
      </c>
      <c r="U560" t="s">
        <v>40</v>
      </c>
      <c r="V560" t="s">
        <v>40</v>
      </c>
      <c r="W560">
        <v>0</v>
      </c>
      <c r="X560" t="s">
        <v>41</v>
      </c>
      <c r="Y560">
        <v>240</v>
      </c>
      <c r="Z560">
        <v>0</v>
      </c>
      <c r="AA560">
        <v>0</v>
      </c>
      <c r="AB560" t="s">
        <v>42</v>
      </c>
      <c r="AC560">
        <v>110.7</v>
      </c>
      <c r="AD560">
        <v>0</v>
      </c>
      <c r="AE560">
        <v>0</v>
      </c>
      <c r="AF560" t="s">
        <v>48</v>
      </c>
      <c r="AG560" s="1">
        <v>42254</v>
      </c>
      <c r="AH560">
        <f>SUM(Hotel_Data_Mini[[#This Row],[adults]:[babies]])</f>
        <v>1</v>
      </c>
      <c r="AI560">
        <f>SUM(Hotel_Data_Mini[[#This Row],[stays_in_weekend_nights]:[stays_in_week_nights]])</f>
        <v>6</v>
      </c>
      <c r="AJ560">
        <f>IF(Hotel_Data_Mini[[#This Row],[reserved_room_type]]=Hotel_Data_Mini[[#This Row],[assigned_room_type]],0,1)</f>
        <v>0</v>
      </c>
    </row>
    <row r="561" spans="1:36" x14ac:dyDescent="0.25">
      <c r="A561" t="s">
        <v>33</v>
      </c>
      <c r="B561" t="s">
        <v>34</v>
      </c>
      <c r="C561">
        <v>1</v>
      </c>
      <c r="D561">
        <v>84</v>
      </c>
      <c r="E561">
        <v>2015</v>
      </c>
      <c r="F561" t="s">
        <v>45</v>
      </c>
      <c r="G561">
        <v>35</v>
      </c>
      <c r="H561">
        <v>25</v>
      </c>
      <c r="I561">
        <v>2</v>
      </c>
      <c r="J561">
        <v>7</v>
      </c>
      <c r="K561">
        <v>2</v>
      </c>
      <c r="L561">
        <v>0</v>
      </c>
      <c r="M561">
        <v>0</v>
      </c>
      <c r="N561" t="s">
        <v>54</v>
      </c>
      <c r="O561" t="s">
        <v>37</v>
      </c>
      <c r="P561" t="s">
        <v>56</v>
      </c>
      <c r="Q561" t="s">
        <v>39</v>
      </c>
      <c r="R561">
        <v>0</v>
      </c>
      <c r="S561">
        <v>0</v>
      </c>
      <c r="T561">
        <v>0</v>
      </c>
      <c r="U561" t="s">
        <v>60</v>
      </c>
      <c r="V561" t="s">
        <v>60</v>
      </c>
      <c r="W561">
        <v>0</v>
      </c>
      <c r="X561" t="s">
        <v>41</v>
      </c>
      <c r="Y561">
        <v>156</v>
      </c>
      <c r="Z561">
        <v>0</v>
      </c>
      <c r="AA561">
        <v>0</v>
      </c>
      <c r="AB561" t="s">
        <v>42</v>
      </c>
      <c r="AC561">
        <v>149</v>
      </c>
      <c r="AD561">
        <v>0</v>
      </c>
      <c r="AE561">
        <v>0</v>
      </c>
      <c r="AF561" t="s">
        <v>43</v>
      </c>
      <c r="AG561" s="1">
        <v>42163</v>
      </c>
      <c r="AH561">
        <f>SUM(Hotel_Data_Mini[[#This Row],[adults]:[babies]])</f>
        <v>2</v>
      </c>
      <c r="AI561">
        <f>SUM(Hotel_Data_Mini[[#This Row],[stays_in_weekend_nights]:[stays_in_week_nights]])</f>
        <v>9</v>
      </c>
      <c r="AJ561">
        <f>IF(Hotel_Data_Mini[[#This Row],[reserved_room_type]]=Hotel_Data_Mini[[#This Row],[assigned_room_type]],0,1)</f>
        <v>0</v>
      </c>
    </row>
    <row r="562" spans="1:36" x14ac:dyDescent="0.25">
      <c r="A562" t="s">
        <v>33</v>
      </c>
      <c r="B562" t="s">
        <v>34</v>
      </c>
      <c r="C562">
        <v>0</v>
      </c>
      <c r="D562">
        <v>0</v>
      </c>
      <c r="E562">
        <v>2015</v>
      </c>
      <c r="F562" t="s">
        <v>72</v>
      </c>
      <c r="G562">
        <v>46</v>
      </c>
      <c r="H562">
        <v>8</v>
      </c>
      <c r="I562">
        <v>1</v>
      </c>
      <c r="J562">
        <v>0</v>
      </c>
      <c r="K562">
        <v>1</v>
      </c>
      <c r="L562">
        <v>0</v>
      </c>
      <c r="M562">
        <v>0</v>
      </c>
      <c r="N562" t="s">
        <v>36</v>
      </c>
      <c r="O562">
        <v>0</v>
      </c>
      <c r="P562" t="s">
        <v>47</v>
      </c>
      <c r="Q562" t="s">
        <v>47</v>
      </c>
      <c r="R562">
        <v>0</v>
      </c>
      <c r="S562">
        <v>0</v>
      </c>
      <c r="T562">
        <v>1</v>
      </c>
      <c r="U562" t="s">
        <v>40</v>
      </c>
      <c r="V562" t="s">
        <v>60</v>
      </c>
      <c r="W562">
        <v>0</v>
      </c>
      <c r="X562" t="s">
        <v>41</v>
      </c>
      <c r="Y562">
        <v>0</v>
      </c>
      <c r="Z562">
        <v>0</v>
      </c>
      <c r="AA562">
        <v>0</v>
      </c>
      <c r="AB562" t="s">
        <v>42</v>
      </c>
      <c r="AC562">
        <v>53</v>
      </c>
      <c r="AD562">
        <v>0</v>
      </c>
      <c r="AE562">
        <v>0</v>
      </c>
      <c r="AF562" t="s">
        <v>48</v>
      </c>
      <c r="AG562" s="1">
        <v>0</v>
      </c>
      <c r="AH562">
        <f>SUM(Hotel_Data_Mini[[#This Row],[adults]:[babies]])</f>
        <v>1</v>
      </c>
      <c r="AI562">
        <f>SUM(Hotel_Data_Mini[[#This Row],[stays_in_weekend_nights]:[stays_in_week_nights]])</f>
        <v>1</v>
      </c>
      <c r="AJ562">
        <f>IF(Hotel_Data_Mini[[#This Row],[reserved_room_type]]=Hotel_Data_Mini[[#This Row],[assigned_room_type]],0,1)</f>
        <v>1</v>
      </c>
    </row>
    <row r="563" spans="1:36" x14ac:dyDescent="0.25">
      <c r="A563" t="s">
        <v>33</v>
      </c>
      <c r="B563" t="s">
        <v>34</v>
      </c>
      <c r="C563">
        <v>0</v>
      </c>
      <c r="D563">
        <v>76</v>
      </c>
      <c r="E563">
        <v>2015</v>
      </c>
      <c r="F563" t="s">
        <v>45</v>
      </c>
      <c r="G563">
        <v>35</v>
      </c>
      <c r="H563">
        <v>27</v>
      </c>
      <c r="I563">
        <v>0</v>
      </c>
      <c r="J563">
        <v>3</v>
      </c>
      <c r="K563">
        <v>1</v>
      </c>
      <c r="L563">
        <v>0</v>
      </c>
      <c r="M563">
        <v>0</v>
      </c>
      <c r="N563" t="s">
        <v>36</v>
      </c>
      <c r="O563" t="s">
        <v>64</v>
      </c>
      <c r="P563" t="s">
        <v>38</v>
      </c>
      <c r="Q563" t="s">
        <v>39</v>
      </c>
      <c r="R563">
        <v>0</v>
      </c>
      <c r="S563">
        <v>0</v>
      </c>
      <c r="T563">
        <v>0</v>
      </c>
      <c r="U563" t="s">
        <v>40</v>
      </c>
      <c r="V563" t="s">
        <v>40</v>
      </c>
      <c r="W563">
        <v>0</v>
      </c>
      <c r="X563" t="s">
        <v>41</v>
      </c>
      <c r="Y563">
        <v>240</v>
      </c>
      <c r="Z563">
        <v>0</v>
      </c>
      <c r="AA563">
        <v>0</v>
      </c>
      <c r="AB563" t="s">
        <v>42</v>
      </c>
      <c r="AC563">
        <v>118.67</v>
      </c>
      <c r="AD563">
        <v>0</v>
      </c>
      <c r="AE563">
        <v>0</v>
      </c>
      <c r="AF563" t="s">
        <v>48</v>
      </c>
      <c r="AG563" s="1">
        <v>42246</v>
      </c>
      <c r="AH563">
        <f>SUM(Hotel_Data_Mini[[#This Row],[adults]:[babies]])</f>
        <v>1</v>
      </c>
      <c r="AI563">
        <f>SUM(Hotel_Data_Mini[[#This Row],[stays_in_weekend_nights]:[stays_in_week_nights]])</f>
        <v>3</v>
      </c>
      <c r="AJ563">
        <f>IF(Hotel_Data_Mini[[#This Row],[reserved_room_type]]=Hotel_Data_Mini[[#This Row],[assigned_room_type]],0,1)</f>
        <v>0</v>
      </c>
    </row>
    <row r="564" spans="1:36" x14ac:dyDescent="0.25">
      <c r="A564" t="s">
        <v>33</v>
      </c>
      <c r="B564" t="s">
        <v>44</v>
      </c>
      <c r="C564">
        <v>0</v>
      </c>
      <c r="D564">
        <v>85</v>
      </c>
      <c r="E564">
        <v>2015</v>
      </c>
      <c r="F564" t="s">
        <v>57</v>
      </c>
      <c r="G564">
        <v>40</v>
      </c>
      <c r="H564">
        <v>30</v>
      </c>
      <c r="I564">
        <v>0</v>
      </c>
      <c r="J564">
        <v>3</v>
      </c>
      <c r="K564">
        <v>2</v>
      </c>
      <c r="L564">
        <v>0</v>
      </c>
      <c r="M564">
        <v>0</v>
      </c>
      <c r="N564" t="s">
        <v>54</v>
      </c>
      <c r="O564" t="s">
        <v>67</v>
      </c>
      <c r="P564" t="s">
        <v>56</v>
      </c>
      <c r="Q564" t="s">
        <v>39</v>
      </c>
      <c r="R564">
        <v>0</v>
      </c>
      <c r="S564">
        <v>0</v>
      </c>
      <c r="T564">
        <v>0</v>
      </c>
      <c r="U564" t="s">
        <v>40</v>
      </c>
      <c r="V564" t="s">
        <v>40</v>
      </c>
      <c r="W564">
        <v>0</v>
      </c>
      <c r="X564" t="s">
        <v>41</v>
      </c>
      <c r="Y564">
        <v>31</v>
      </c>
      <c r="Z564">
        <v>0</v>
      </c>
      <c r="AA564">
        <v>80</v>
      </c>
      <c r="AB564" t="s">
        <v>53</v>
      </c>
      <c r="AC564">
        <v>125</v>
      </c>
      <c r="AD564">
        <v>0</v>
      </c>
      <c r="AE564">
        <v>0</v>
      </c>
      <c r="AF564" t="s">
        <v>48</v>
      </c>
      <c r="AG564" s="1">
        <v>0</v>
      </c>
      <c r="AH564">
        <f>SUM(Hotel_Data_Mini[[#This Row],[adults]:[babies]])</f>
        <v>2</v>
      </c>
      <c r="AI564">
        <f>SUM(Hotel_Data_Mini[[#This Row],[stays_in_weekend_nights]:[stays_in_week_nights]])</f>
        <v>3</v>
      </c>
      <c r="AJ564">
        <f>IF(Hotel_Data_Mini[[#This Row],[reserved_room_type]]=Hotel_Data_Mini[[#This Row],[assigned_room_type]],0,1)</f>
        <v>0</v>
      </c>
    </row>
    <row r="565" spans="1:36" x14ac:dyDescent="0.25">
      <c r="A565" t="s">
        <v>33</v>
      </c>
      <c r="B565" t="s">
        <v>34</v>
      </c>
      <c r="C565">
        <v>0</v>
      </c>
      <c r="D565">
        <v>55</v>
      </c>
      <c r="E565">
        <v>2015</v>
      </c>
      <c r="F565" t="s">
        <v>57</v>
      </c>
      <c r="G565">
        <v>40</v>
      </c>
      <c r="H565">
        <v>30</v>
      </c>
      <c r="I565">
        <v>0</v>
      </c>
      <c r="J565">
        <v>3</v>
      </c>
      <c r="K565">
        <v>2</v>
      </c>
      <c r="L565">
        <v>0</v>
      </c>
      <c r="M565">
        <v>0</v>
      </c>
      <c r="N565" t="s">
        <v>54</v>
      </c>
      <c r="O565" t="s">
        <v>68</v>
      </c>
      <c r="P565" t="s">
        <v>56</v>
      </c>
      <c r="Q565" t="s">
        <v>39</v>
      </c>
      <c r="R565">
        <v>0</v>
      </c>
      <c r="S565">
        <v>0</v>
      </c>
      <c r="T565">
        <v>0</v>
      </c>
      <c r="U565" t="s">
        <v>40</v>
      </c>
      <c r="V565" t="s">
        <v>40</v>
      </c>
      <c r="W565">
        <v>0</v>
      </c>
      <c r="X565" t="s">
        <v>41</v>
      </c>
      <c r="Y565">
        <v>256</v>
      </c>
      <c r="Z565">
        <v>0</v>
      </c>
      <c r="AA565">
        <v>0</v>
      </c>
      <c r="AB565" t="s">
        <v>53</v>
      </c>
      <c r="AC565">
        <v>73</v>
      </c>
      <c r="AD565">
        <v>0</v>
      </c>
      <c r="AE565">
        <v>0</v>
      </c>
      <c r="AF565" t="s">
        <v>48</v>
      </c>
      <c r="AG565" s="1">
        <v>0</v>
      </c>
      <c r="AH565">
        <f>SUM(Hotel_Data_Mini[[#This Row],[adults]:[babies]])</f>
        <v>2</v>
      </c>
      <c r="AI565">
        <f>SUM(Hotel_Data_Mini[[#This Row],[stays_in_weekend_nights]:[stays_in_week_nights]])</f>
        <v>3</v>
      </c>
      <c r="AJ565">
        <f>IF(Hotel_Data_Mini[[#This Row],[reserved_room_type]]=Hotel_Data_Mini[[#This Row],[assigned_room_type]],0,1)</f>
        <v>0</v>
      </c>
    </row>
    <row r="566" spans="1:36" x14ac:dyDescent="0.25">
      <c r="A566" t="s">
        <v>33</v>
      </c>
      <c r="B566" t="s">
        <v>34</v>
      </c>
      <c r="C566">
        <v>0</v>
      </c>
      <c r="D566">
        <v>186</v>
      </c>
      <c r="E566">
        <v>2015</v>
      </c>
      <c r="F566" t="s">
        <v>52</v>
      </c>
      <c r="G566">
        <v>28</v>
      </c>
      <c r="H566">
        <v>7</v>
      </c>
      <c r="I566">
        <v>0</v>
      </c>
      <c r="J566">
        <v>4</v>
      </c>
      <c r="K566">
        <v>2</v>
      </c>
      <c r="L566">
        <v>0</v>
      </c>
      <c r="M566">
        <v>0</v>
      </c>
      <c r="N566" t="s">
        <v>36</v>
      </c>
      <c r="O566" t="s">
        <v>74</v>
      </c>
      <c r="P566" t="s">
        <v>38</v>
      </c>
      <c r="Q566" t="s">
        <v>39</v>
      </c>
      <c r="R566">
        <v>0</v>
      </c>
      <c r="S566">
        <v>0</v>
      </c>
      <c r="T566">
        <v>0</v>
      </c>
      <c r="U566" t="s">
        <v>40</v>
      </c>
      <c r="V566" t="s">
        <v>40</v>
      </c>
      <c r="W566">
        <v>0</v>
      </c>
      <c r="X566" t="s">
        <v>41</v>
      </c>
      <c r="Y566">
        <v>240</v>
      </c>
      <c r="Z566">
        <v>0</v>
      </c>
      <c r="AA566">
        <v>0</v>
      </c>
      <c r="AB566" t="s">
        <v>42</v>
      </c>
      <c r="AC566">
        <v>123</v>
      </c>
      <c r="AD566">
        <v>0</v>
      </c>
      <c r="AE566">
        <v>2</v>
      </c>
      <c r="AF566" t="s">
        <v>48</v>
      </c>
      <c r="AG566" s="1">
        <v>0</v>
      </c>
      <c r="AH566">
        <f>SUM(Hotel_Data_Mini[[#This Row],[adults]:[babies]])</f>
        <v>2</v>
      </c>
      <c r="AI566">
        <f>SUM(Hotel_Data_Mini[[#This Row],[stays_in_weekend_nights]:[stays_in_week_nights]])</f>
        <v>4</v>
      </c>
      <c r="AJ566">
        <f>IF(Hotel_Data_Mini[[#This Row],[reserved_room_type]]=Hotel_Data_Mini[[#This Row],[assigned_room_type]],0,1)</f>
        <v>0</v>
      </c>
    </row>
    <row r="567" spans="1:36" x14ac:dyDescent="0.25">
      <c r="A567" t="s">
        <v>33</v>
      </c>
      <c r="B567" t="s">
        <v>34</v>
      </c>
      <c r="C567">
        <v>0</v>
      </c>
      <c r="D567">
        <v>0</v>
      </c>
      <c r="E567">
        <v>2015</v>
      </c>
      <c r="F567" t="s">
        <v>45</v>
      </c>
      <c r="G567">
        <v>32</v>
      </c>
      <c r="H567">
        <v>7</v>
      </c>
      <c r="I567">
        <v>0</v>
      </c>
      <c r="J567">
        <v>1</v>
      </c>
      <c r="K567">
        <v>2</v>
      </c>
      <c r="L567">
        <v>0</v>
      </c>
      <c r="M567">
        <v>0</v>
      </c>
      <c r="N567" t="s">
        <v>36</v>
      </c>
      <c r="O567" t="s">
        <v>37</v>
      </c>
      <c r="P567" t="s">
        <v>38</v>
      </c>
      <c r="Q567" t="s">
        <v>39</v>
      </c>
      <c r="R567">
        <v>0</v>
      </c>
      <c r="S567">
        <v>0</v>
      </c>
      <c r="T567">
        <v>0</v>
      </c>
      <c r="U567" t="s">
        <v>60</v>
      </c>
      <c r="V567" t="s">
        <v>65</v>
      </c>
      <c r="W567">
        <v>0</v>
      </c>
      <c r="X567" t="s">
        <v>41</v>
      </c>
      <c r="Y567">
        <v>240</v>
      </c>
      <c r="Z567">
        <v>0</v>
      </c>
      <c r="AA567">
        <v>0</v>
      </c>
      <c r="AB567" t="s">
        <v>42</v>
      </c>
      <c r="AC567">
        <v>153</v>
      </c>
      <c r="AD567">
        <v>0</v>
      </c>
      <c r="AE567">
        <v>2</v>
      </c>
      <c r="AF567" t="s">
        <v>48</v>
      </c>
      <c r="AG567" s="1">
        <v>42224</v>
      </c>
      <c r="AH567">
        <f>SUM(Hotel_Data_Mini[[#This Row],[adults]:[babies]])</f>
        <v>2</v>
      </c>
      <c r="AI567">
        <f>SUM(Hotel_Data_Mini[[#This Row],[stays_in_weekend_nights]:[stays_in_week_nights]])</f>
        <v>1</v>
      </c>
      <c r="AJ567">
        <f>IF(Hotel_Data_Mini[[#This Row],[reserved_room_type]]=Hotel_Data_Mini[[#This Row],[assigned_room_type]],0,1)</f>
        <v>1</v>
      </c>
    </row>
    <row r="568" spans="1:36" x14ac:dyDescent="0.25">
      <c r="A568" t="s">
        <v>33</v>
      </c>
      <c r="B568" t="s">
        <v>44</v>
      </c>
      <c r="C568">
        <v>1</v>
      </c>
      <c r="D568">
        <v>321</v>
      </c>
      <c r="E568">
        <v>2015</v>
      </c>
      <c r="F568" t="s">
        <v>57</v>
      </c>
      <c r="G568">
        <v>36</v>
      </c>
      <c r="H568">
        <v>3</v>
      </c>
      <c r="I568">
        <v>0</v>
      </c>
      <c r="J568">
        <v>2</v>
      </c>
      <c r="K568">
        <v>2</v>
      </c>
      <c r="L568">
        <v>0</v>
      </c>
      <c r="M568">
        <v>0</v>
      </c>
      <c r="N568" t="s">
        <v>36</v>
      </c>
      <c r="O568" t="s">
        <v>37</v>
      </c>
      <c r="P568" t="s">
        <v>50</v>
      </c>
      <c r="Q568" t="s">
        <v>39</v>
      </c>
      <c r="R568">
        <v>0</v>
      </c>
      <c r="S568">
        <v>1</v>
      </c>
      <c r="T568">
        <v>0</v>
      </c>
      <c r="U568" t="s">
        <v>40</v>
      </c>
      <c r="V568" t="s">
        <v>40</v>
      </c>
      <c r="W568">
        <v>0</v>
      </c>
      <c r="X568" t="s">
        <v>51</v>
      </c>
      <c r="Y568">
        <v>1</v>
      </c>
      <c r="Z568">
        <v>0</v>
      </c>
      <c r="AA568">
        <v>0</v>
      </c>
      <c r="AB568" t="s">
        <v>59</v>
      </c>
      <c r="AC568">
        <v>62</v>
      </c>
      <c r="AD568">
        <v>0</v>
      </c>
      <c r="AE568">
        <v>0</v>
      </c>
      <c r="AF568" t="s">
        <v>43</v>
      </c>
      <c r="AG568" s="1">
        <v>42005</v>
      </c>
      <c r="AH568">
        <f>SUM(Hotel_Data_Mini[[#This Row],[adults]:[babies]])</f>
        <v>2</v>
      </c>
      <c r="AI568">
        <f>SUM(Hotel_Data_Mini[[#This Row],[stays_in_weekend_nights]:[stays_in_week_nights]])</f>
        <v>2</v>
      </c>
      <c r="AJ568">
        <f>IF(Hotel_Data_Mini[[#This Row],[reserved_room_type]]=Hotel_Data_Mini[[#This Row],[assigned_room_type]],0,1)</f>
        <v>0</v>
      </c>
    </row>
    <row r="569" spans="1:36" x14ac:dyDescent="0.25">
      <c r="A569" t="s">
        <v>33</v>
      </c>
      <c r="B569" t="s">
        <v>44</v>
      </c>
      <c r="C569">
        <v>1</v>
      </c>
      <c r="D569">
        <v>3</v>
      </c>
      <c r="E569">
        <v>2015</v>
      </c>
      <c r="F569" t="s">
        <v>45</v>
      </c>
      <c r="G569">
        <v>34</v>
      </c>
      <c r="H569">
        <v>17</v>
      </c>
      <c r="I569">
        <v>1</v>
      </c>
      <c r="J569">
        <v>2</v>
      </c>
      <c r="K569">
        <v>2</v>
      </c>
      <c r="L569">
        <v>0</v>
      </c>
      <c r="M569">
        <v>0</v>
      </c>
      <c r="N569" t="s">
        <v>36</v>
      </c>
      <c r="O569" t="s">
        <v>37</v>
      </c>
      <c r="P569" t="s">
        <v>69</v>
      </c>
      <c r="Q569" t="s">
        <v>69</v>
      </c>
      <c r="R569">
        <v>0</v>
      </c>
      <c r="S569">
        <v>0</v>
      </c>
      <c r="T569">
        <v>0</v>
      </c>
      <c r="U569" t="s">
        <v>40</v>
      </c>
      <c r="V569" t="s">
        <v>40</v>
      </c>
      <c r="W569">
        <v>0</v>
      </c>
      <c r="X569" t="s">
        <v>41</v>
      </c>
      <c r="Y569">
        <v>0</v>
      </c>
      <c r="Z569">
        <v>38</v>
      </c>
      <c r="AA569">
        <v>0</v>
      </c>
      <c r="AB569" t="s">
        <v>42</v>
      </c>
      <c r="AC569">
        <v>120</v>
      </c>
      <c r="AD569">
        <v>0</v>
      </c>
      <c r="AE569">
        <v>0</v>
      </c>
      <c r="AF569" t="s">
        <v>43</v>
      </c>
      <c r="AG569" s="1">
        <v>42233</v>
      </c>
      <c r="AH569">
        <f>SUM(Hotel_Data_Mini[[#This Row],[adults]:[babies]])</f>
        <v>2</v>
      </c>
      <c r="AI569">
        <f>SUM(Hotel_Data_Mini[[#This Row],[stays_in_weekend_nights]:[stays_in_week_nights]])</f>
        <v>3</v>
      </c>
      <c r="AJ569">
        <f>IF(Hotel_Data_Mini[[#This Row],[reserved_room_type]]=Hotel_Data_Mini[[#This Row],[assigned_room_type]],0,1)</f>
        <v>0</v>
      </c>
    </row>
    <row r="570" spans="1:36" x14ac:dyDescent="0.25">
      <c r="A570" t="s">
        <v>33</v>
      </c>
      <c r="B570" t="s">
        <v>34</v>
      </c>
      <c r="C570">
        <v>0</v>
      </c>
      <c r="D570">
        <v>120</v>
      </c>
      <c r="E570">
        <v>2015</v>
      </c>
      <c r="F570" t="s">
        <v>57</v>
      </c>
      <c r="G570">
        <v>38</v>
      </c>
      <c r="H570">
        <v>15</v>
      </c>
      <c r="I570">
        <v>0</v>
      </c>
      <c r="J570">
        <v>5</v>
      </c>
      <c r="K570">
        <v>2</v>
      </c>
      <c r="L570">
        <v>0</v>
      </c>
      <c r="M570">
        <v>0</v>
      </c>
      <c r="N570" t="s">
        <v>36</v>
      </c>
      <c r="O570" t="s">
        <v>37</v>
      </c>
      <c r="P570" t="s">
        <v>47</v>
      </c>
      <c r="Q570" t="s">
        <v>47</v>
      </c>
      <c r="R570">
        <v>0</v>
      </c>
      <c r="S570">
        <v>0</v>
      </c>
      <c r="T570">
        <v>0</v>
      </c>
      <c r="U570" t="s">
        <v>71</v>
      </c>
      <c r="V570" t="s">
        <v>71</v>
      </c>
      <c r="W570">
        <v>0</v>
      </c>
      <c r="X570" t="s">
        <v>41</v>
      </c>
      <c r="Y570">
        <v>250</v>
      </c>
      <c r="Z570">
        <v>0</v>
      </c>
      <c r="AA570">
        <v>0</v>
      </c>
      <c r="AB570" t="s">
        <v>42</v>
      </c>
      <c r="AC570">
        <v>112.6</v>
      </c>
      <c r="AD570">
        <v>1</v>
      </c>
      <c r="AE570">
        <v>1</v>
      </c>
      <c r="AF570" t="s">
        <v>48</v>
      </c>
      <c r="AG570" s="1">
        <v>42267</v>
      </c>
      <c r="AH570">
        <f>SUM(Hotel_Data_Mini[[#This Row],[adults]:[babies]])</f>
        <v>2</v>
      </c>
      <c r="AI570">
        <f>SUM(Hotel_Data_Mini[[#This Row],[stays_in_weekend_nights]:[stays_in_week_nights]])</f>
        <v>5</v>
      </c>
      <c r="AJ570">
        <f>IF(Hotel_Data_Mini[[#This Row],[reserved_room_type]]=Hotel_Data_Mini[[#This Row],[assigned_room_type]],0,1)</f>
        <v>0</v>
      </c>
    </row>
    <row r="571" spans="1:36" x14ac:dyDescent="0.25">
      <c r="A571" t="s">
        <v>33</v>
      </c>
      <c r="B571" t="s">
        <v>44</v>
      </c>
      <c r="C571">
        <v>0</v>
      </c>
      <c r="D571">
        <v>0</v>
      </c>
      <c r="E571">
        <v>2015</v>
      </c>
      <c r="F571" t="s">
        <v>35</v>
      </c>
      <c r="G571">
        <v>42</v>
      </c>
      <c r="H571">
        <v>14</v>
      </c>
      <c r="I571">
        <v>0</v>
      </c>
      <c r="J571">
        <v>2</v>
      </c>
      <c r="K571">
        <v>1</v>
      </c>
      <c r="L571">
        <v>0</v>
      </c>
      <c r="M571">
        <v>0</v>
      </c>
      <c r="N571" t="s">
        <v>36</v>
      </c>
      <c r="O571" t="s">
        <v>37</v>
      </c>
      <c r="P571" t="s">
        <v>47</v>
      </c>
      <c r="Q571" t="s">
        <v>47</v>
      </c>
      <c r="R571">
        <v>0</v>
      </c>
      <c r="S571">
        <v>0</v>
      </c>
      <c r="T571">
        <v>0</v>
      </c>
      <c r="U571" t="s">
        <v>40</v>
      </c>
      <c r="V571" t="s">
        <v>40</v>
      </c>
      <c r="W571">
        <v>0</v>
      </c>
      <c r="X571" t="s">
        <v>41</v>
      </c>
      <c r="Y571">
        <v>0</v>
      </c>
      <c r="Z571">
        <v>0</v>
      </c>
      <c r="AA571">
        <v>0</v>
      </c>
      <c r="AB571" t="s">
        <v>42</v>
      </c>
      <c r="AC571">
        <v>109</v>
      </c>
      <c r="AD571">
        <v>0</v>
      </c>
      <c r="AE571">
        <v>0</v>
      </c>
      <c r="AF571" t="s">
        <v>48</v>
      </c>
      <c r="AG571" s="1">
        <v>42293</v>
      </c>
      <c r="AH571">
        <f>SUM(Hotel_Data_Mini[[#This Row],[adults]:[babies]])</f>
        <v>1</v>
      </c>
      <c r="AI571">
        <f>SUM(Hotel_Data_Mini[[#This Row],[stays_in_weekend_nights]:[stays_in_week_nights]])</f>
        <v>2</v>
      </c>
      <c r="AJ571">
        <f>IF(Hotel_Data_Mini[[#This Row],[reserved_room_type]]=Hotel_Data_Mini[[#This Row],[assigned_room_type]],0,1)</f>
        <v>0</v>
      </c>
    </row>
    <row r="572" spans="1:36" x14ac:dyDescent="0.25">
      <c r="A572" t="s">
        <v>33</v>
      </c>
      <c r="B572" t="s">
        <v>44</v>
      </c>
      <c r="C572">
        <v>0</v>
      </c>
      <c r="D572">
        <v>83</v>
      </c>
      <c r="E572">
        <v>2015</v>
      </c>
      <c r="F572" t="s">
        <v>57</v>
      </c>
      <c r="G572">
        <v>39</v>
      </c>
      <c r="H572">
        <v>23</v>
      </c>
      <c r="I572">
        <v>0</v>
      </c>
      <c r="J572">
        <v>2</v>
      </c>
      <c r="K572">
        <v>2</v>
      </c>
      <c r="L572">
        <v>0</v>
      </c>
      <c r="M572">
        <v>0</v>
      </c>
      <c r="N572" t="s">
        <v>36</v>
      </c>
      <c r="O572" t="s">
        <v>46</v>
      </c>
      <c r="P572" t="s">
        <v>50</v>
      </c>
      <c r="Q572" t="s">
        <v>39</v>
      </c>
      <c r="R572">
        <v>0</v>
      </c>
      <c r="S572">
        <v>0</v>
      </c>
      <c r="T572">
        <v>0</v>
      </c>
      <c r="U572" t="s">
        <v>40</v>
      </c>
      <c r="V572" t="s">
        <v>40</v>
      </c>
      <c r="W572">
        <v>0</v>
      </c>
      <c r="X572" t="s">
        <v>41</v>
      </c>
      <c r="Y572">
        <v>1</v>
      </c>
      <c r="Z572">
        <v>0</v>
      </c>
      <c r="AA572">
        <v>0</v>
      </c>
      <c r="AB572" t="s">
        <v>53</v>
      </c>
      <c r="AC572">
        <v>62</v>
      </c>
      <c r="AD572">
        <v>0</v>
      </c>
      <c r="AE572">
        <v>0</v>
      </c>
      <c r="AF572" t="s">
        <v>48</v>
      </c>
      <c r="AG572" s="1">
        <v>42272</v>
      </c>
      <c r="AH572">
        <f>SUM(Hotel_Data_Mini[[#This Row],[adults]:[babies]])</f>
        <v>2</v>
      </c>
      <c r="AI572">
        <f>SUM(Hotel_Data_Mini[[#This Row],[stays_in_weekend_nights]:[stays_in_week_nights]])</f>
        <v>2</v>
      </c>
      <c r="AJ572">
        <f>IF(Hotel_Data_Mini[[#This Row],[reserved_room_type]]=Hotel_Data_Mini[[#This Row],[assigned_room_type]],0,1)</f>
        <v>0</v>
      </c>
    </row>
    <row r="573" spans="1:36" x14ac:dyDescent="0.25">
      <c r="A573" t="s">
        <v>33</v>
      </c>
      <c r="B573" t="s">
        <v>34</v>
      </c>
      <c r="C573">
        <v>0</v>
      </c>
      <c r="D573">
        <v>34</v>
      </c>
      <c r="E573">
        <v>2015</v>
      </c>
      <c r="F573" t="s">
        <v>45</v>
      </c>
      <c r="G573">
        <v>33</v>
      </c>
      <c r="H573">
        <v>9</v>
      </c>
      <c r="I573">
        <v>2</v>
      </c>
      <c r="J573">
        <v>2</v>
      </c>
      <c r="K573">
        <v>2</v>
      </c>
      <c r="L573">
        <v>0</v>
      </c>
      <c r="M573">
        <v>0</v>
      </c>
      <c r="N573" t="s">
        <v>54</v>
      </c>
      <c r="O573" t="s">
        <v>46</v>
      </c>
      <c r="P573" t="s">
        <v>38</v>
      </c>
      <c r="Q573" t="s">
        <v>39</v>
      </c>
      <c r="R573">
        <v>0</v>
      </c>
      <c r="S573">
        <v>0</v>
      </c>
      <c r="T573">
        <v>0</v>
      </c>
      <c r="U573" t="s">
        <v>40</v>
      </c>
      <c r="V573" t="s">
        <v>40</v>
      </c>
      <c r="W573">
        <v>0</v>
      </c>
      <c r="X573" t="s">
        <v>41</v>
      </c>
      <c r="Y573">
        <v>240</v>
      </c>
      <c r="Z573">
        <v>0</v>
      </c>
      <c r="AA573">
        <v>0</v>
      </c>
      <c r="AB573" t="s">
        <v>42</v>
      </c>
      <c r="AC573">
        <v>221</v>
      </c>
      <c r="AD573">
        <v>0</v>
      </c>
      <c r="AE573">
        <v>2</v>
      </c>
      <c r="AF573" t="s">
        <v>48</v>
      </c>
      <c r="AG573" s="1">
        <v>42229</v>
      </c>
      <c r="AH573">
        <f>SUM(Hotel_Data_Mini[[#This Row],[adults]:[babies]])</f>
        <v>2</v>
      </c>
      <c r="AI573">
        <f>SUM(Hotel_Data_Mini[[#This Row],[stays_in_weekend_nights]:[stays_in_week_nights]])</f>
        <v>4</v>
      </c>
      <c r="AJ573">
        <f>IF(Hotel_Data_Mini[[#This Row],[reserved_room_type]]=Hotel_Data_Mini[[#This Row],[assigned_room_type]],0,1)</f>
        <v>0</v>
      </c>
    </row>
    <row r="574" spans="1:36" x14ac:dyDescent="0.25">
      <c r="A574" t="s">
        <v>33</v>
      </c>
      <c r="B574" t="s">
        <v>34</v>
      </c>
      <c r="C574">
        <v>0</v>
      </c>
      <c r="D574">
        <v>234</v>
      </c>
      <c r="E574">
        <v>2015</v>
      </c>
      <c r="F574" t="s">
        <v>57</v>
      </c>
      <c r="G574">
        <v>38</v>
      </c>
      <c r="H574">
        <v>19</v>
      </c>
      <c r="I574">
        <v>2</v>
      </c>
      <c r="J574">
        <v>5</v>
      </c>
      <c r="K574">
        <v>2</v>
      </c>
      <c r="L574">
        <v>1</v>
      </c>
      <c r="M574">
        <v>0</v>
      </c>
      <c r="N574" t="s">
        <v>36</v>
      </c>
      <c r="O574" t="s">
        <v>64</v>
      </c>
      <c r="P574" t="s">
        <v>56</v>
      </c>
      <c r="Q574" t="s">
        <v>39</v>
      </c>
      <c r="R574">
        <v>0</v>
      </c>
      <c r="S574">
        <v>0</v>
      </c>
      <c r="T574">
        <v>0</v>
      </c>
      <c r="U574" t="s">
        <v>40</v>
      </c>
      <c r="V574" t="s">
        <v>40</v>
      </c>
      <c r="W574">
        <v>0</v>
      </c>
      <c r="X574" t="s">
        <v>41</v>
      </c>
      <c r="Y574">
        <v>175</v>
      </c>
      <c r="Z574">
        <v>0</v>
      </c>
      <c r="AA574">
        <v>0</v>
      </c>
      <c r="AB574" t="s">
        <v>42</v>
      </c>
      <c r="AC574">
        <v>53.1</v>
      </c>
      <c r="AD574">
        <v>0</v>
      </c>
      <c r="AE574">
        <v>1</v>
      </c>
      <c r="AF574" t="s">
        <v>48</v>
      </c>
      <c r="AG574" s="1">
        <v>42273</v>
      </c>
      <c r="AH574">
        <f>SUM(Hotel_Data_Mini[[#This Row],[adults]:[babies]])</f>
        <v>3</v>
      </c>
      <c r="AI574">
        <f>SUM(Hotel_Data_Mini[[#This Row],[stays_in_weekend_nights]:[stays_in_week_nights]])</f>
        <v>7</v>
      </c>
      <c r="AJ574">
        <f>IF(Hotel_Data_Mini[[#This Row],[reserved_room_type]]=Hotel_Data_Mini[[#This Row],[assigned_room_type]],0,1)</f>
        <v>0</v>
      </c>
    </row>
    <row r="575" spans="1:36" x14ac:dyDescent="0.25">
      <c r="A575" t="s">
        <v>33</v>
      </c>
      <c r="B575" t="s">
        <v>34</v>
      </c>
      <c r="C575">
        <v>1</v>
      </c>
      <c r="D575">
        <v>24</v>
      </c>
      <c r="E575">
        <v>2015</v>
      </c>
      <c r="F575" t="s">
        <v>49</v>
      </c>
      <c r="G575">
        <v>49</v>
      </c>
      <c r="H575">
        <v>5</v>
      </c>
      <c r="I575">
        <v>2</v>
      </c>
      <c r="J575">
        <v>1</v>
      </c>
      <c r="K575">
        <v>2</v>
      </c>
      <c r="L575">
        <v>0</v>
      </c>
      <c r="M575">
        <v>0</v>
      </c>
      <c r="N575" t="s">
        <v>36</v>
      </c>
      <c r="O575" t="s">
        <v>37</v>
      </c>
      <c r="P575" t="s">
        <v>38</v>
      </c>
      <c r="Q575" t="s">
        <v>39</v>
      </c>
      <c r="R575">
        <v>0</v>
      </c>
      <c r="S575">
        <v>0</v>
      </c>
      <c r="T575">
        <v>0</v>
      </c>
      <c r="U575" t="s">
        <v>71</v>
      </c>
      <c r="V575" t="s">
        <v>71</v>
      </c>
      <c r="W575">
        <v>0</v>
      </c>
      <c r="X575" t="s">
        <v>41</v>
      </c>
      <c r="Y575">
        <v>240</v>
      </c>
      <c r="Z575">
        <v>0</v>
      </c>
      <c r="AA575">
        <v>0</v>
      </c>
      <c r="AB575" t="s">
        <v>42</v>
      </c>
      <c r="AC575">
        <v>78</v>
      </c>
      <c r="AD575">
        <v>0</v>
      </c>
      <c r="AE575">
        <v>1</v>
      </c>
      <c r="AF575" t="s">
        <v>43</v>
      </c>
      <c r="AG575" s="1">
        <v>42332</v>
      </c>
      <c r="AH575">
        <f>SUM(Hotel_Data_Mini[[#This Row],[adults]:[babies]])</f>
        <v>2</v>
      </c>
      <c r="AI575">
        <f>SUM(Hotel_Data_Mini[[#This Row],[stays_in_weekend_nights]:[stays_in_week_nights]])</f>
        <v>3</v>
      </c>
      <c r="AJ575">
        <f>IF(Hotel_Data_Mini[[#This Row],[reserved_room_type]]=Hotel_Data_Mini[[#This Row],[assigned_room_type]],0,1)</f>
        <v>0</v>
      </c>
    </row>
    <row r="576" spans="1:36" x14ac:dyDescent="0.25">
      <c r="A576" t="s">
        <v>33</v>
      </c>
      <c r="B576" t="s">
        <v>44</v>
      </c>
      <c r="C576">
        <v>0</v>
      </c>
      <c r="D576">
        <v>221</v>
      </c>
      <c r="E576">
        <v>2015</v>
      </c>
      <c r="F576" t="s">
        <v>35</v>
      </c>
      <c r="G576">
        <v>42</v>
      </c>
      <c r="H576">
        <v>17</v>
      </c>
      <c r="I576">
        <v>2</v>
      </c>
      <c r="J576">
        <v>1</v>
      </c>
      <c r="K576">
        <v>2</v>
      </c>
      <c r="L576">
        <v>0</v>
      </c>
      <c r="M576">
        <v>0</v>
      </c>
      <c r="N576" t="s">
        <v>36</v>
      </c>
      <c r="O576" t="s">
        <v>37</v>
      </c>
      <c r="P576" t="s">
        <v>56</v>
      </c>
      <c r="Q576" t="s">
        <v>39</v>
      </c>
      <c r="R576">
        <v>0</v>
      </c>
      <c r="S576">
        <v>0</v>
      </c>
      <c r="T576">
        <v>0</v>
      </c>
      <c r="U576" t="s">
        <v>40</v>
      </c>
      <c r="V576" t="s">
        <v>60</v>
      </c>
      <c r="W576">
        <v>0</v>
      </c>
      <c r="X576" t="s">
        <v>41</v>
      </c>
      <c r="Y576">
        <v>3</v>
      </c>
      <c r="Z576">
        <v>0</v>
      </c>
      <c r="AA576">
        <v>0</v>
      </c>
      <c r="AB576" t="s">
        <v>53</v>
      </c>
      <c r="AC576">
        <v>65</v>
      </c>
      <c r="AD576">
        <v>0</v>
      </c>
      <c r="AE576">
        <v>0</v>
      </c>
      <c r="AF576" t="s">
        <v>48</v>
      </c>
      <c r="AG576" s="1">
        <v>42297</v>
      </c>
      <c r="AH576">
        <f>SUM(Hotel_Data_Mini[[#This Row],[adults]:[babies]])</f>
        <v>2</v>
      </c>
      <c r="AI576">
        <f>SUM(Hotel_Data_Mini[[#This Row],[stays_in_weekend_nights]:[stays_in_week_nights]])</f>
        <v>3</v>
      </c>
      <c r="AJ576">
        <f>IF(Hotel_Data_Mini[[#This Row],[reserved_room_type]]=Hotel_Data_Mini[[#This Row],[assigned_room_type]],0,1)</f>
        <v>1</v>
      </c>
    </row>
    <row r="577" spans="1:36" x14ac:dyDescent="0.25">
      <c r="A577" t="s">
        <v>33</v>
      </c>
      <c r="B577" t="s">
        <v>44</v>
      </c>
      <c r="C577">
        <v>0</v>
      </c>
      <c r="D577">
        <v>85</v>
      </c>
      <c r="E577">
        <v>2015</v>
      </c>
      <c r="F577" t="s">
        <v>52</v>
      </c>
      <c r="G577">
        <v>31</v>
      </c>
      <c r="H577">
        <v>30</v>
      </c>
      <c r="I577">
        <v>0</v>
      </c>
      <c r="J577">
        <v>3</v>
      </c>
      <c r="K577">
        <v>2</v>
      </c>
      <c r="L577">
        <v>0</v>
      </c>
      <c r="M577">
        <v>0</v>
      </c>
      <c r="N577" t="s">
        <v>36</v>
      </c>
      <c r="O577" t="s">
        <v>37</v>
      </c>
      <c r="P577" t="s">
        <v>38</v>
      </c>
      <c r="Q577" t="s">
        <v>39</v>
      </c>
      <c r="R577">
        <v>0</v>
      </c>
      <c r="S577">
        <v>0</v>
      </c>
      <c r="T577">
        <v>0</v>
      </c>
      <c r="U577" t="s">
        <v>40</v>
      </c>
      <c r="V577" t="s">
        <v>60</v>
      </c>
      <c r="W577">
        <v>0</v>
      </c>
      <c r="X577" t="s">
        <v>41</v>
      </c>
      <c r="Y577">
        <v>9</v>
      </c>
      <c r="Z577">
        <v>0</v>
      </c>
      <c r="AA577">
        <v>0</v>
      </c>
      <c r="AB577" t="s">
        <v>42</v>
      </c>
      <c r="AC577">
        <v>76.5</v>
      </c>
      <c r="AD577">
        <v>0</v>
      </c>
      <c r="AE577">
        <v>1</v>
      </c>
      <c r="AF577" t="s">
        <v>48</v>
      </c>
      <c r="AG577" s="1">
        <v>42218</v>
      </c>
      <c r="AH577">
        <f>SUM(Hotel_Data_Mini[[#This Row],[adults]:[babies]])</f>
        <v>2</v>
      </c>
      <c r="AI577">
        <f>SUM(Hotel_Data_Mini[[#This Row],[stays_in_weekend_nights]:[stays_in_week_nights]])</f>
        <v>3</v>
      </c>
      <c r="AJ577">
        <f>IF(Hotel_Data_Mini[[#This Row],[reserved_room_type]]=Hotel_Data_Mini[[#This Row],[assigned_room_type]],0,1)</f>
        <v>1</v>
      </c>
    </row>
    <row r="578" spans="1:36" x14ac:dyDescent="0.25">
      <c r="A578" t="s">
        <v>33</v>
      </c>
      <c r="B578" t="s">
        <v>44</v>
      </c>
      <c r="C578">
        <v>1</v>
      </c>
      <c r="D578">
        <v>19</v>
      </c>
      <c r="E578">
        <v>2015</v>
      </c>
      <c r="F578" t="s">
        <v>35</v>
      </c>
      <c r="G578">
        <v>41</v>
      </c>
      <c r="H578">
        <v>6</v>
      </c>
      <c r="I578">
        <v>0</v>
      </c>
      <c r="J578">
        <v>3</v>
      </c>
      <c r="K578">
        <v>2</v>
      </c>
      <c r="L578">
        <v>0</v>
      </c>
      <c r="M578">
        <v>0</v>
      </c>
      <c r="N578" t="s">
        <v>36</v>
      </c>
      <c r="O578" t="s">
        <v>37</v>
      </c>
      <c r="P578" t="s">
        <v>56</v>
      </c>
      <c r="Q578" t="s">
        <v>39</v>
      </c>
      <c r="R578">
        <v>1</v>
      </c>
      <c r="S578">
        <v>1</v>
      </c>
      <c r="T578">
        <v>0</v>
      </c>
      <c r="U578" t="s">
        <v>40</v>
      </c>
      <c r="V578" t="s">
        <v>40</v>
      </c>
      <c r="W578">
        <v>0</v>
      </c>
      <c r="X578" t="s">
        <v>51</v>
      </c>
      <c r="Y578">
        <v>82</v>
      </c>
      <c r="Z578">
        <v>0</v>
      </c>
      <c r="AA578">
        <v>0</v>
      </c>
      <c r="AB578" t="s">
        <v>42</v>
      </c>
      <c r="AC578">
        <v>90</v>
      </c>
      <c r="AD578">
        <v>0</v>
      </c>
      <c r="AE578">
        <v>0</v>
      </c>
      <c r="AF578" t="s">
        <v>43</v>
      </c>
      <c r="AG578" s="1">
        <v>42264</v>
      </c>
      <c r="AH578">
        <f>SUM(Hotel_Data_Mini[[#This Row],[adults]:[babies]])</f>
        <v>2</v>
      </c>
      <c r="AI578">
        <f>SUM(Hotel_Data_Mini[[#This Row],[stays_in_weekend_nights]:[stays_in_week_nights]])</f>
        <v>3</v>
      </c>
      <c r="AJ578">
        <f>IF(Hotel_Data_Mini[[#This Row],[reserved_room_type]]=Hotel_Data_Mini[[#This Row],[assigned_room_type]],0,1)</f>
        <v>0</v>
      </c>
    </row>
    <row r="579" spans="1:36" x14ac:dyDescent="0.25">
      <c r="A579" t="s">
        <v>33</v>
      </c>
      <c r="B579" t="s">
        <v>34</v>
      </c>
      <c r="C579">
        <v>0</v>
      </c>
      <c r="D579">
        <v>181</v>
      </c>
      <c r="E579">
        <v>2015</v>
      </c>
      <c r="F579" t="s">
        <v>45</v>
      </c>
      <c r="G579">
        <v>33</v>
      </c>
      <c r="H579">
        <v>10</v>
      </c>
      <c r="I579">
        <v>2</v>
      </c>
      <c r="J579">
        <v>5</v>
      </c>
      <c r="K579">
        <v>2</v>
      </c>
      <c r="L579">
        <v>0</v>
      </c>
      <c r="M579">
        <v>0</v>
      </c>
      <c r="N579" t="s">
        <v>36</v>
      </c>
      <c r="O579" t="s">
        <v>58</v>
      </c>
      <c r="P579" t="s">
        <v>56</v>
      </c>
      <c r="Q579" t="s">
        <v>39</v>
      </c>
      <c r="R579">
        <v>0</v>
      </c>
      <c r="S579">
        <v>0</v>
      </c>
      <c r="T579">
        <v>0</v>
      </c>
      <c r="U579" t="s">
        <v>60</v>
      </c>
      <c r="V579" t="s">
        <v>60</v>
      </c>
      <c r="W579">
        <v>0</v>
      </c>
      <c r="X579" t="s">
        <v>41</v>
      </c>
      <c r="Y579">
        <v>115</v>
      </c>
      <c r="Z579">
        <v>0</v>
      </c>
      <c r="AA579">
        <v>0</v>
      </c>
      <c r="AB579" t="s">
        <v>59</v>
      </c>
      <c r="AC579">
        <v>110.7</v>
      </c>
      <c r="AD579">
        <v>0</v>
      </c>
      <c r="AE579">
        <v>1</v>
      </c>
      <c r="AF579" t="s">
        <v>48</v>
      </c>
      <c r="AG579" s="1">
        <v>42233</v>
      </c>
      <c r="AH579">
        <f>SUM(Hotel_Data_Mini[[#This Row],[adults]:[babies]])</f>
        <v>2</v>
      </c>
      <c r="AI579">
        <f>SUM(Hotel_Data_Mini[[#This Row],[stays_in_weekend_nights]:[stays_in_week_nights]])</f>
        <v>7</v>
      </c>
      <c r="AJ579">
        <f>IF(Hotel_Data_Mini[[#This Row],[reserved_room_type]]=Hotel_Data_Mini[[#This Row],[assigned_room_type]],0,1)</f>
        <v>0</v>
      </c>
    </row>
    <row r="580" spans="1:36" x14ac:dyDescent="0.25">
      <c r="A580" t="s">
        <v>33</v>
      </c>
      <c r="B580" t="s">
        <v>34</v>
      </c>
      <c r="C580">
        <v>0</v>
      </c>
      <c r="D580">
        <v>20</v>
      </c>
      <c r="E580">
        <v>2015</v>
      </c>
      <c r="F580" t="s">
        <v>35</v>
      </c>
      <c r="G580">
        <v>40</v>
      </c>
      <c r="H580">
        <v>2</v>
      </c>
      <c r="I580">
        <v>2</v>
      </c>
      <c r="J580">
        <v>5</v>
      </c>
      <c r="K580">
        <v>2</v>
      </c>
      <c r="L580">
        <v>0</v>
      </c>
      <c r="M580">
        <v>0</v>
      </c>
      <c r="N580" t="s">
        <v>36</v>
      </c>
      <c r="O580" t="s">
        <v>109</v>
      </c>
      <c r="P580" t="s">
        <v>56</v>
      </c>
      <c r="Q580" t="s">
        <v>39</v>
      </c>
      <c r="R580">
        <v>0</v>
      </c>
      <c r="S580">
        <v>0</v>
      </c>
      <c r="T580">
        <v>0</v>
      </c>
      <c r="U580" t="s">
        <v>40</v>
      </c>
      <c r="V580" t="s">
        <v>40</v>
      </c>
      <c r="W580">
        <v>0</v>
      </c>
      <c r="X580" t="s">
        <v>41</v>
      </c>
      <c r="Y580">
        <v>171</v>
      </c>
      <c r="Z580">
        <v>0</v>
      </c>
      <c r="AA580">
        <v>0</v>
      </c>
      <c r="AB580" t="s">
        <v>42</v>
      </c>
      <c r="AC580">
        <v>44.5</v>
      </c>
      <c r="AD580">
        <v>0</v>
      </c>
      <c r="AE580">
        <v>0</v>
      </c>
      <c r="AF580" t="s">
        <v>48</v>
      </c>
      <c r="AG580" s="1">
        <v>0</v>
      </c>
      <c r="AH580">
        <f>SUM(Hotel_Data_Mini[[#This Row],[adults]:[babies]])</f>
        <v>2</v>
      </c>
      <c r="AI580">
        <f>SUM(Hotel_Data_Mini[[#This Row],[stays_in_weekend_nights]:[stays_in_week_nights]])</f>
        <v>7</v>
      </c>
      <c r="AJ580">
        <f>IF(Hotel_Data_Mini[[#This Row],[reserved_room_type]]=Hotel_Data_Mini[[#This Row],[assigned_room_type]],0,1)</f>
        <v>0</v>
      </c>
    </row>
    <row r="581" spans="1:36" x14ac:dyDescent="0.25">
      <c r="A581" t="s">
        <v>33</v>
      </c>
      <c r="B581" t="s">
        <v>44</v>
      </c>
      <c r="C581">
        <v>1</v>
      </c>
      <c r="D581">
        <v>14</v>
      </c>
      <c r="E581">
        <v>2015</v>
      </c>
      <c r="F581" t="s">
        <v>35</v>
      </c>
      <c r="G581">
        <v>42</v>
      </c>
      <c r="H581">
        <v>15</v>
      </c>
      <c r="I581">
        <v>0</v>
      </c>
      <c r="J581">
        <v>1</v>
      </c>
      <c r="K581">
        <v>1</v>
      </c>
      <c r="L581">
        <v>0</v>
      </c>
      <c r="M581">
        <v>0</v>
      </c>
      <c r="N581" t="s">
        <v>36</v>
      </c>
      <c r="O581" t="s">
        <v>37</v>
      </c>
      <c r="P581" t="s">
        <v>56</v>
      </c>
      <c r="Q581" t="s">
        <v>39</v>
      </c>
      <c r="R581">
        <v>0</v>
      </c>
      <c r="S581">
        <v>1</v>
      </c>
      <c r="T581">
        <v>0</v>
      </c>
      <c r="U581" t="s">
        <v>40</v>
      </c>
      <c r="V581" t="s">
        <v>40</v>
      </c>
      <c r="W581">
        <v>0</v>
      </c>
      <c r="X581" t="s">
        <v>41</v>
      </c>
      <c r="Y581">
        <v>99</v>
      </c>
      <c r="Z581">
        <v>0</v>
      </c>
      <c r="AA581">
        <v>0</v>
      </c>
      <c r="AB581" t="s">
        <v>53</v>
      </c>
      <c r="AC581">
        <v>100</v>
      </c>
      <c r="AD581">
        <v>0</v>
      </c>
      <c r="AE581">
        <v>0</v>
      </c>
      <c r="AF581" t="s">
        <v>43</v>
      </c>
      <c r="AG581" s="1">
        <v>0</v>
      </c>
      <c r="AH581">
        <f>SUM(Hotel_Data_Mini[[#This Row],[adults]:[babies]])</f>
        <v>1</v>
      </c>
      <c r="AI581">
        <f>SUM(Hotel_Data_Mini[[#This Row],[stays_in_weekend_nights]:[stays_in_week_nights]])</f>
        <v>1</v>
      </c>
      <c r="AJ581">
        <f>IF(Hotel_Data_Mini[[#This Row],[reserved_room_type]]=Hotel_Data_Mini[[#This Row],[assigned_room_type]],0,1)</f>
        <v>0</v>
      </c>
    </row>
    <row r="582" spans="1:36" x14ac:dyDescent="0.25">
      <c r="A582" t="s">
        <v>33</v>
      </c>
      <c r="B582" t="s">
        <v>34</v>
      </c>
      <c r="C582">
        <v>0</v>
      </c>
      <c r="D582">
        <v>304</v>
      </c>
      <c r="E582">
        <v>2015</v>
      </c>
      <c r="F582" t="s">
        <v>49</v>
      </c>
      <c r="G582">
        <v>53</v>
      </c>
      <c r="H582">
        <v>31</v>
      </c>
      <c r="I582">
        <v>0</v>
      </c>
      <c r="J582">
        <v>2</v>
      </c>
      <c r="K582">
        <v>2</v>
      </c>
      <c r="L582">
        <v>0</v>
      </c>
      <c r="M582">
        <v>0</v>
      </c>
      <c r="N582" t="s">
        <v>54</v>
      </c>
      <c r="O582" t="s">
        <v>58</v>
      </c>
      <c r="P582" t="s">
        <v>56</v>
      </c>
      <c r="Q582" t="s">
        <v>39</v>
      </c>
      <c r="R582">
        <v>0</v>
      </c>
      <c r="S582">
        <v>0</v>
      </c>
      <c r="T582">
        <v>0</v>
      </c>
      <c r="U582" t="s">
        <v>60</v>
      </c>
      <c r="V582" t="s">
        <v>60</v>
      </c>
      <c r="W582">
        <v>0</v>
      </c>
      <c r="X582" t="s">
        <v>41</v>
      </c>
      <c r="Y582">
        <v>171</v>
      </c>
      <c r="Z582">
        <v>0</v>
      </c>
      <c r="AA582">
        <v>0</v>
      </c>
      <c r="AB582" t="s">
        <v>42</v>
      </c>
      <c r="AC582">
        <v>89.55</v>
      </c>
      <c r="AD582">
        <v>0</v>
      </c>
      <c r="AE582">
        <v>0</v>
      </c>
      <c r="AF582" t="s">
        <v>48</v>
      </c>
      <c r="AG582" s="1">
        <v>42371</v>
      </c>
      <c r="AH582">
        <f>SUM(Hotel_Data_Mini[[#This Row],[adults]:[babies]])</f>
        <v>2</v>
      </c>
      <c r="AI582">
        <f>SUM(Hotel_Data_Mini[[#This Row],[stays_in_weekend_nights]:[stays_in_week_nights]])</f>
        <v>2</v>
      </c>
      <c r="AJ582">
        <f>IF(Hotel_Data_Mini[[#This Row],[reserved_room_type]]=Hotel_Data_Mini[[#This Row],[assigned_room_type]],0,1)</f>
        <v>0</v>
      </c>
    </row>
    <row r="583" spans="1:36" x14ac:dyDescent="0.25">
      <c r="A583" t="s">
        <v>33</v>
      </c>
      <c r="B583" t="s">
        <v>44</v>
      </c>
      <c r="C583">
        <v>0</v>
      </c>
      <c r="D583">
        <v>83</v>
      </c>
      <c r="E583">
        <v>2015</v>
      </c>
      <c r="F583" t="s">
        <v>57</v>
      </c>
      <c r="G583">
        <v>39</v>
      </c>
      <c r="H583">
        <v>23</v>
      </c>
      <c r="I583">
        <v>0</v>
      </c>
      <c r="J583">
        <v>2</v>
      </c>
      <c r="K583">
        <v>3</v>
      </c>
      <c r="L583">
        <v>0</v>
      </c>
      <c r="M583">
        <v>0</v>
      </c>
      <c r="N583" t="s">
        <v>36</v>
      </c>
      <c r="O583" t="s">
        <v>46</v>
      </c>
      <c r="P583" t="s">
        <v>50</v>
      </c>
      <c r="Q583" t="s">
        <v>39</v>
      </c>
      <c r="R583">
        <v>0</v>
      </c>
      <c r="S583">
        <v>0</v>
      </c>
      <c r="T583">
        <v>0</v>
      </c>
      <c r="U583" t="s">
        <v>40</v>
      </c>
      <c r="V583" t="s">
        <v>40</v>
      </c>
      <c r="W583">
        <v>1</v>
      </c>
      <c r="X583" t="s">
        <v>41</v>
      </c>
      <c r="Y583">
        <v>1</v>
      </c>
      <c r="Z583">
        <v>0</v>
      </c>
      <c r="AA583">
        <v>0</v>
      </c>
      <c r="AB583" t="s">
        <v>53</v>
      </c>
      <c r="AC583">
        <v>84</v>
      </c>
      <c r="AD583">
        <v>0</v>
      </c>
      <c r="AE583">
        <v>0</v>
      </c>
      <c r="AF583" t="s">
        <v>48</v>
      </c>
      <c r="AG583" s="1">
        <v>42272</v>
      </c>
      <c r="AH583">
        <f>SUM(Hotel_Data_Mini[[#This Row],[adults]:[babies]])</f>
        <v>3</v>
      </c>
      <c r="AI583">
        <f>SUM(Hotel_Data_Mini[[#This Row],[stays_in_weekend_nights]:[stays_in_week_nights]])</f>
        <v>2</v>
      </c>
      <c r="AJ583">
        <f>IF(Hotel_Data_Mini[[#This Row],[reserved_room_type]]=Hotel_Data_Mini[[#This Row],[assigned_room_type]],0,1)</f>
        <v>0</v>
      </c>
    </row>
    <row r="584" spans="1:36" x14ac:dyDescent="0.25">
      <c r="A584" t="s">
        <v>33</v>
      </c>
      <c r="B584" t="s">
        <v>44</v>
      </c>
      <c r="C584">
        <v>1</v>
      </c>
      <c r="D584">
        <v>41</v>
      </c>
      <c r="E584">
        <v>2015</v>
      </c>
      <c r="F584" t="s">
        <v>35</v>
      </c>
      <c r="G584">
        <v>41</v>
      </c>
      <c r="H584">
        <v>6</v>
      </c>
      <c r="I584">
        <v>0</v>
      </c>
      <c r="J584">
        <v>3</v>
      </c>
      <c r="K584">
        <v>2</v>
      </c>
      <c r="L584">
        <v>0</v>
      </c>
      <c r="M584">
        <v>0</v>
      </c>
      <c r="N584" t="s">
        <v>36</v>
      </c>
      <c r="O584" t="s">
        <v>37</v>
      </c>
      <c r="P584" t="s">
        <v>38</v>
      </c>
      <c r="Q584" t="s">
        <v>39</v>
      </c>
      <c r="R584">
        <v>0</v>
      </c>
      <c r="S584">
        <v>0</v>
      </c>
      <c r="T584">
        <v>0</v>
      </c>
      <c r="U584" t="s">
        <v>40</v>
      </c>
      <c r="V584" t="s">
        <v>40</v>
      </c>
      <c r="W584">
        <v>0</v>
      </c>
      <c r="X584" t="s">
        <v>41</v>
      </c>
      <c r="Y584">
        <v>9</v>
      </c>
      <c r="Z584">
        <v>0</v>
      </c>
      <c r="AA584">
        <v>0</v>
      </c>
      <c r="AB584" t="s">
        <v>59</v>
      </c>
      <c r="AC584">
        <v>98.67</v>
      </c>
      <c r="AD584">
        <v>0</v>
      </c>
      <c r="AE584">
        <v>2</v>
      </c>
      <c r="AF584" t="s">
        <v>43</v>
      </c>
      <c r="AG584" s="1">
        <v>42268</v>
      </c>
      <c r="AH584">
        <f>SUM(Hotel_Data_Mini[[#This Row],[adults]:[babies]])</f>
        <v>2</v>
      </c>
      <c r="AI584">
        <f>SUM(Hotel_Data_Mini[[#This Row],[stays_in_weekend_nights]:[stays_in_week_nights]])</f>
        <v>3</v>
      </c>
      <c r="AJ584">
        <f>IF(Hotel_Data_Mini[[#This Row],[reserved_room_type]]=Hotel_Data_Mini[[#This Row],[assigned_room_type]],0,1)</f>
        <v>0</v>
      </c>
    </row>
    <row r="585" spans="1:36" x14ac:dyDescent="0.25">
      <c r="A585" t="s">
        <v>33</v>
      </c>
      <c r="B585" t="s">
        <v>34</v>
      </c>
      <c r="C585">
        <v>0</v>
      </c>
      <c r="D585">
        <v>272</v>
      </c>
      <c r="E585">
        <v>2015</v>
      </c>
      <c r="F585" t="s">
        <v>57</v>
      </c>
      <c r="G585">
        <v>40</v>
      </c>
      <c r="H585">
        <v>30</v>
      </c>
      <c r="I585">
        <v>0</v>
      </c>
      <c r="J585">
        <v>3</v>
      </c>
      <c r="K585">
        <v>2</v>
      </c>
      <c r="L585">
        <v>0</v>
      </c>
      <c r="M585">
        <v>0</v>
      </c>
      <c r="N585" t="s">
        <v>54</v>
      </c>
      <c r="O585" t="s">
        <v>68</v>
      </c>
      <c r="P585" t="s">
        <v>56</v>
      </c>
      <c r="Q585" t="s">
        <v>39</v>
      </c>
      <c r="R585">
        <v>0</v>
      </c>
      <c r="S585">
        <v>0</v>
      </c>
      <c r="T585">
        <v>0</v>
      </c>
      <c r="U585" t="s">
        <v>40</v>
      </c>
      <c r="V585" t="s">
        <v>62</v>
      </c>
      <c r="W585">
        <v>0</v>
      </c>
      <c r="X585" t="s">
        <v>41</v>
      </c>
      <c r="Y585">
        <v>256</v>
      </c>
      <c r="Z585">
        <v>0</v>
      </c>
      <c r="AA585">
        <v>0</v>
      </c>
      <c r="AB585" t="s">
        <v>53</v>
      </c>
      <c r="AC585">
        <v>73</v>
      </c>
      <c r="AD585">
        <v>0</v>
      </c>
      <c r="AE585">
        <v>0</v>
      </c>
      <c r="AF585" t="s">
        <v>48</v>
      </c>
      <c r="AG585" s="1">
        <v>0</v>
      </c>
      <c r="AH585">
        <f>SUM(Hotel_Data_Mini[[#This Row],[adults]:[babies]])</f>
        <v>2</v>
      </c>
      <c r="AI585">
        <f>SUM(Hotel_Data_Mini[[#This Row],[stays_in_weekend_nights]:[stays_in_week_nights]])</f>
        <v>3</v>
      </c>
      <c r="AJ585">
        <f>IF(Hotel_Data_Mini[[#This Row],[reserved_room_type]]=Hotel_Data_Mini[[#This Row],[assigned_room_type]],0,1)</f>
        <v>1</v>
      </c>
    </row>
    <row r="586" spans="1:36" x14ac:dyDescent="0.25">
      <c r="A586" t="s">
        <v>33</v>
      </c>
      <c r="B586" t="s">
        <v>44</v>
      </c>
      <c r="C586">
        <v>0</v>
      </c>
      <c r="D586">
        <v>36</v>
      </c>
      <c r="E586">
        <v>2015</v>
      </c>
      <c r="F586" t="s">
        <v>45</v>
      </c>
      <c r="G586">
        <v>32</v>
      </c>
      <c r="H586">
        <v>7</v>
      </c>
      <c r="I586">
        <v>0</v>
      </c>
      <c r="J586">
        <v>2</v>
      </c>
      <c r="K586">
        <v>2</v>
      </c>
      <c r="L586">
        <v>0</v>
      </c>
      <c r="M586">
        <v>0</v>
      </c>
      <c r="N586" t="s">
        <v>36</v>
      </c>
      <c r="O586" t="s">
        <v>46</v>
      </c>
      <c r="P586" t="s">
        <v>50</v>
      </c>
      <c r="Q586" t="s">
        <v>39</v>
      </c>
      <c r="R586">
        <v>0</v>
      </c>
      <c r="S586">
        <v>0</v>
      </c>
      <c r="T586">
        <v>0</v>
      </c>
      <c r="U586" t="s">
        <v>40</v>
      </c>
      <c r="V586" t="s">
        <v>40</v>
      </c>
      <c r="W586">
        <v>0</v>
      </c>
      <c r="X586" t="s">
        <v>41</v>
      </c>
      <c r="Y586">
        <v>1</v>
      </c>
      <c r="Z586">
        <v>0</v>
      </c>
      <c r="AA586">
        <v>0</v>
      </c>
      <c r="AB586" t="s">
        <v>53</v>
      </c>
      <c r="AC586">
        <v>62</v>
      </c>
      <c r="AD586">
        <v>0</v>
      </c>
      <c r="AE586">
        <v>0</v>
      </c>
      <c r="AF586" t="s">
        <v>48</v>
      </c>
      <c r="AG586" s="1">
        <v>42225</v>
      </c>
      <c r="AH586">
        <f>SUM(Hotel_Data_Mini[[#This Row],[adults]:[babies]])</f>
        <v>2</v>
      </c>
      <c r="AI586">
        <f>SUM(Hotel_Data_Mini[[#This Row],[stays_in_weekend_nights]:[stays_in_week_nights]])</f>
        <v>2</v>
      </c>
      <c r="AJ586">
        <f>IF(Hotel_Data_Mini[[#This Row],[reserved_room_type]]=Hotel_Data_Mini[[#This Row],[assigned_room_type]],0,1)</f>
        <v>0</v>
      </c>
    </row>
    <row r="587" spans="1:36" x14ac:dyDescent="0.25">
      <c r="A587" t="s">
        <v>33</v>
      </c>
      <c r="B587" t="s">
        <v>44</v>
      </c>
      <c r="C587">
        <v>1</v>
      </c>
      <c r="D587">
        <v>299</v>
      </c>
      <c r="E587">
        <v>2015</v>
      </c>
      <c r="F587" t="s">
        <v>45</v>
      </c>
      <c r="G587">
        <v>33</v>
      </c>
      <c r="H587">
        <v>12</v>
      </c>
      <c r="I587">
        <v>0</v>
      </c>
      <c r="J587">
        <v>2</v>
      </c>
      <c r="K587">
        <v>2</v>
      </c>
      <c r="L587">
        <v>0</v>
      </c>
      <c r="M587">
        <v>0</v>
      </c>
      <c r="N587" t="s">
        <v>36</v>
      </c>
      <c r="O587" t="s">
        <v>37</v>
      </c>
      <c r="P587" t="s">
        <v>50</v>
      </c>
      <c r="Q587" t="s">
        <v>39</v>
      </c>
      <c r="R587">
        <v>0</v>
      </c>
      <c r="S587">
        <v>1</v>
      </c>
      <c r="T587">
        <v>0</v>
      </c>
      <c r="U587" t="s">
        <v>40</v>
      </c>
      <c r="V587" t="s">
        <v>40</v>
      </c>
      <c r="W587">
        <v>0</v>
      </c>
      <c r="X587" t="s">
        <v>51</v>
      </c>
      <c r="Y587">
        <v>1</v>
      </c>
      <c r="Z587">
        <v>0</v>
      </c>
      <c r="AA587">
        <v>0</v>
      </c>
      <c r="AB587" t="s">
        <v>53</v>
      </c>
      <c r="AC587">
        <v>62</v>
      </c>
      <c r="AD587">
        <v>0</v>
      </c>
      <c r="AE587">
        <v>0</v>
      </c>
      <c r="AF587" t="s">
        <v>43</v>
      </c>
      <c r="AG587" s="1">
        <v>42187</v>
      </c>
      <c r="AH587">
        <f>SUM(Hotel_Data_Mini[[#This Row],[adults]:[babies]])</f>
        <v>2</v>
      </c>
      <c r="AI587">
        <f>SUM(Hotel_Data_Mini[[#This Row],[stays_in_weekend_nights]:[stays_in_week_nights]])</f>
        <v>2</v>
      </c>
      <c r="AJ587">
        <f>IF(Hotel_Data_Mini[[#This Row],[reserved_room_type]]=Hotel_Data_Mini[[#This Row],[assigned_room_type]],0,1)</f>
        <v>0</v>
      </c>
    </row>
    <row r="588" spans="1:36" x14ac:dyDescent="0.25">
      <c r="A588" t="s">
        <v>33</v>
      </c>
      <c r="B588" t="s">
        <v>44</v>
      </c>
      <c r="C588">
        <v>0</v>
      </c>
      <c r="D588">
        <v>10</v>
      </c>
      <c r="E588">
        <v>2015</v>
      </c>
      <c r="F588" t="s">
        <v>35</v>
      </c>
      <c r="G588">
        <v>40</v>
      </c>
      <c r="H588">
        <v>2</v>
      </c>
      <c r="I588">
        <v>1</v>
      </c>
      <c r="J588">
        <v>2</v>
      </c>
      <c r="K588">
        <v>2</v>
      </c>
      <c r="L588">
        <v>0</v>
      </c>
      <c r="M588">
        <v>0</v>
      </c>
      <c r="N588" t="s">
        <v>36</v>
      </c>
      <c r="O588" t="s">
        <v>86</v>
      </c>
      <c r="P588" t="s">
        <v>38</v>
      </c>
      <c r="Q588" t="s">
        <v>39</v>
      </c>
      <c r="R588">
        <v>0</v>
      </c>
      <c r="S588">
        <v>0</v>
      </c>
      <c r="T588">
        <v>0</v>
      </c>
      <c r="U588" t="s">
        <v>60</v>
      </c>
      <c r="V588" t="s">
        <v>60</v>
      </c>
      <c r="W588">
        <v>0</v>
      </c>
      <c r="X588" t="s">
        <v>41</v>
      </c>
      <c r="Y588">
        <v>9</v>
      </c>
      <c r="Z588">
        <v>0</v>
      </c>
      <c r="AA588">
        <v>0</v>
      </c>
      <c r="AB588" t="s">
        <v>59</v>
      </c>
      <c r="AC588">
        <v>186.67</v>
      </c>
      <c r="AD588">
        <v>0</v>
      </c>
      <c r="AE588">
        <v>2</v>
      </c>
      <c r="AF588" t="s">
        <v>48</v>
      </c>
      <c r="AG588" s="1">
        <v>0</v>
      </c>
      <c r="AH588">
        <f>SUM(Hotel_Data_Mini[[#This Row],[adults]:[babies]])</f>
        <v>2</v>
      </c>
      <c r="AI588">
        <f>SUM(Hotel_Data_Mini[[#This Row],[stays_in_weekend_nights]:[stays_in_week_nights]])</f>
        <v>3</v>
      </c>
      <c r="AJ588">
        <f>IF(Hotel_Data_Mini[[#This Row],[reserved_room_type]]=Hotel_Data_Mini[[#This Row],[assigned_room_type]],0,1)</f>
        <v>0</v>
      </c>
    </row>
    <row r="589" spans="1:36" x14ac:dyDescent="0.25">
      <c r="A589" t="s">
        <v>33</v>
      </c>
      <c r="B589" t="s">
        <v>34</v>
      </c>
      <c r="C589">
        <v>0</v>
      </c>
      <c r="D589">
        <v>3</v>
      </c>
      <c r="E589">
        <v>2015</v>
      </c>
      <c r="F589" t="s">
        <v>49</v>
      </c>
      <c r="G589">
        <v>51</v>
      </c>
      <c r="H589">
        <v>14</v>
      </c>
      <c r="I589">
        <v>1</v>
      </c>
      <c r="J589">
        <v>0</v>
      </c>
      <c r="K589">
        <v>1</v>
      </c>
      <c r="L589">
        <v>0</v>
      </c>
      <c r="M589">
        <v>0</v>
      </c>
      <c r="N589" t="s">
        <v>36</v>
      </c>
      <c r="O589" t="s">
        <v>37</v>
      </c>
      <c r="P589" t="s">
        <v>56</v>
      </c>
      <c r="Q589" t="s">
        <v>39</v>
      </c>
      <c r="R589">
        <v>0</v>
      </c>
      <c r="S589">
        <v>0</v>
      </c>
      <c r="T589">
        <v>0</v>
      </c>
      <c r="U589" t="s">
        <v>40</v>
      </c>
      <c r="V589" t="s">
        <v>60</v>
      </c>
      <c r="W589">
        <v>0</v>
      </c>
      <c r="X589" t="s">
        <v>41</v>
      </c>
      <c r="Y589">
        <v>314</v>
      </c>
      <c r="Z589">
        <v>0</v>
      </c>
      <c r="AA589">
        <v>0</v>
      </c>
      <c r="AB589" t="s">
        <v>42</v>
      </c>
      <c r="AC589">
        <v>26</v>
      </c>
      <c r="AD589">
        <v>0</v>
      </c>
      <c r="AE589">
        <v>1</v>
      </c>
      <c r="AF589" t="s">
        <v>48</v>
      </c>
      <c r="AG589" s="1">
        <v>42353</v>
      </c>
      <c r="AH589">
        <f>SUM(Hotel_Data_Mini[[#This Row],[adults]:[babies]])</f>
        <v>1</v>
      </c>
      <c r="AI589">
        <f>SUM(Hotel_Data_Mini[[#This Row],[stays_in_weekend_nights]:[stays_in_week_nights]])</f>
        <v>1</v>
      </c>
      <c r="AJ589">
        <f>IF(Hotel_Data_Mini[[#This Row],[reserved_room_type]]=Hotel_Data_Mini[[#This Row],[assigned_room_type]],0,1)</f>
        <v>1</v>
      </c>
    </row>
    <row r="590" spans="1:36" x14ac:dyDescent="0.25">
      <c r="A590" t="s">
        <v>33</v>
      </c>
      <c r="B590" t="s">
        <v>34</v>
      </c>
      <c r="C590">
        <v>1</v>
      </c>
      <c r="D590">
        <v>245</v>
      </c>
      <c r="E590">
        <v>2015</v>
      </c>
      <c r="F590" t="s">
        <v>57</v>
      </c>
      <c r="G590">
        <v>39</v>
      </c>
      <c r="H590">
        <v>25</v>
      </c>
      <c r="I590">
        <v>0</v>
      </c>
      <c r="J590">
        <v>1</v>
      </c>
      <c r="K590">
        <v>2</v>
      </c>
      <c r="L590">
        <v>0</v>
      </c>
      <c r="M590">
        <v>0</v>
      </c>
      <c r="N590" t="s">
        <v>54</v>
      </c>
      <c r="O590" t="s">
        <v>37</v>
      </c>
      <c r="P590" t="s">
        <v>50</v>
      </c>
      <c r="Q590" t="s">
        <v>39</v>
      </c>
      <c r="R590">
        <v>0</v>
      </c>
      <c r="S590">
        <v>1</v>
      </c>
      <c r="T590">
        <v>0</v>
      </c>
      <c r="U590" t="s">
        <v>40</v>
      </c>
      <c r="V590" t="s">
        <v>40</v>
      </c>
      <c r="W590">
        <v>0</v>
      </c>
      <c r="X590" t="s">
        <v>51</v>
      </c>
      <c r="Y590">
        <v>248</v>
      </c>
      <c r="Z590">
        <v>0</v>
      </c>
      <c r="AA590">
        <v>0</v>
      </c>
      <c r="AB590" t="s">
        <v>42</v>
      </c>
      <c r="AC590">
        <v>80</v>
      </c>
      <c r="AD590">
        <v>0</v>
      </c>
      <c r="AE590">
        <v>0</v>
      </c>
      <c r="AF590" t="s">
        <v>43</v>
      </c>
      <c r="AG590" s="1">
        <v>42216</v>
      </c>
      <c r="AH590">
        <f>SUM(Hotel_Data_Mini[[#This Row],[adults]:[babies]])</f>
        <v>2</v>
      </c>
      <c r="AI590">
        <f>SUM(Hotel_Data_Mini[[#This Row],[stays_in_weekend_nights]:[stays_in_week_nights]])</f>
        <v>1</v>
      </c>
      <c r="AJ590">
        <f>IF(Hotel_Data_Mini[[#This Row],[reserved_room_type]]=Hotel_Data_Mini[[#This Row],[assigned_room_type]],0,1)</f>
        <v>0</v>
      </c>
    </row>
    <row r="591" spans="1:36" x14ac:dyDescent="0.25">
      <c r="A591" t="s">
        <v>33</v>
      </c>
      <c r="B591" t="s">
        <v>34</v>
      </c>
      <c r="C591">
        <v>0</v>
      </c>
      <c r="D591">
        <v>1</v>
      </c>
      <c r="E591">
        <v>2015</v>
      </c>
      <c r="F591" t="s">
        <v>45</v>
      </c>
      <c r="G591">
        <v>35</v>
      </c>
      <c r="H591">
        <v>25</v>
      </c>
      <c r="I591">
        <v>0</v>
      </c>
      <c r="J591">
        <v>1</v>
      </c>
      <c r="K591">
        <v>2</v>
      </c>
      <c r="L591">
        <v>0</v>
      </c>
      <c r="M591">
        <v>0</v>
      </c>
      <c r="N591" t="s">
        <v>36</v>
      </c>
      <c r="O591" t="s">
        <v>58</v>
      </c>
      <c r="P591" t="s">
        <v>38</v>
      </c>
      <c r="Q591" t="s">
        <v>39</v>
      </c>
      <c r="R591">
        <v>0</v>
      </c>
      <c r="S591">
        <v>0</v>
      </c>
      <c r="T591">
        <v>0</v>
      </c>
      <c r="U591" t="s">
        <v>60</v>
      </c>
      <c r="V591" t="s">
        <v>60</v>
      </c>
      <c r="W591">
        <v>0</v>
      </c>
      <c r="X591" t="s">
        <v>41</v>
      </c>
      <c r="Y591">
        <v>240</v>
      </c>
      <c r="Z591">
        <v>0</v>
      </c>
      <c r="AA591">
        <v>0</v>
      </c>
      <c r="AB591" t="s">
        <v>42</v>
      </c>
      <c r="AC591">
        <v>153</v>
      </c>
      <c r="AD591">
        <v>1</v>
      </c>
      <c r="AE591">
        <v>0</v>
      </c>
      <c r="AF591" t="s">
        <v>48</v>
      </c>
      <c r="AG591" s="1">
        <v>42242</v>
      </c>
      <c r="AH591">
        <f>SUM(Hotel_Data_Mini[[#This Row],[adults]:[babies]])</f>
        <v>2</v>
      </c>
      <c r="AI591">
        <f>SUM(Hotel_Data_Mini[[#This Row],[stays_in_weekend_nights]:[stays_in_week_nights]])</f>
        <v>1</v>
      </c>
      <c r="AJ591">
        <f>IF(Hotel_Data_Mini[[#This Row],[reserved_room_type]]=Hotel_Data_Mini[[#This Row],[assigned_room_type]],0,1)</f>
        <v>0</v>
      </c>
    </row>
    <row r="592" spans="1:36" x14ac:dyDescent="0.25">
      <c r="A592" t="s">
        <v>33</v>
      </c>
      <c r="B592" t="s">
        <v>44</v>
      </c>
      <c r="C592">
        <v>0</v>
      </c>
      <c r="D592">
        <v>36</v>
      </c>
      <c r="E592">
        <v>2015</v>
      </c>
      <c r="F592" t="s">
        <v>35</v>
      </c>
      <c r="G592">
        <v>41</v>
      </c>
      <c r="H592">
        <v>6</v>
      </c>
      <c r="I592">
        <v>0</v>
      </c>
      <c r="J592">
        <v>3</v>
      </c>
      <c r="K592">
        <v>2</v>
      </c>
      <c r="L592">
        <v>0</v>
      </c>
      <c r="M592">
        <v>0</v>
      </c>
      <c r="N592" t="s">
        <v>36</v>
      </c>
      <c r="O592" t="s">
        <v>86</v>
      </c>
      <c r="P592" t="s">
        <v>38</v>
      </c>
      <c r="Q592" t="s">
        <v>39</v>
      </c>
      <c r="R592">
        <v>0</v>
      </c>
      <c r="S592">
        <v>0</v>
      </c>
      <c r="T592">
        <v>0</v>
      </c>
      <c r="U592" t="s">
        <v>40</v>
      </c>
      <c r="V592" t="s">
        <v>40</v>
      </c>
      <c r="W592">
        <v>0</v>
      </c>
      <c r="X592" t="s">
        <v>41</v>
      </c>
      <c r="Y592">
        <v>9</v>
      </c>
      <c r="Z592">
        <v>0</v>
      </c>
      <c r="AA592">
        <v>0</v>
      </c>
      <c r="AB592" t="s">
        <v>59</v>
      </c>
      <c r="AC592">
        <v>94.5</v>
      </c>
      <c r="AD592">
        <v>0</v>
      </c>
      <c r="AE592">
        <v>1</v>
      </c>
      <c r="AF592" t="s">
        <v>48</v>
      </c>
      <c r="AG592" s="1">
        <v>0</v>
      </c>
      <c r="AH592">
        <f>SUM(Hotel_Data_Mini[[#This Row],[adults]:[babies]])</f>
        <v>2</v>
      </c>
      <c r="AI592">
        <f>SUM(Hotel_Data_Mini[[#This Row],[stays_in_weekend_nights]:[stays_in_week_nights]])</f>
        <v>3</v>
      </c>
      <c r="AJ592">
        <f>IF(Hotel_Data_Mini[[#This Row],[reserved_room_type]]=Hotel_Data_Mini[[#This Row],[assigned_room_type]],0,1)</f>
        <v>0</v>
      </c>
    </row>
    <row r="593" spans="1:36" x14ac:dyDescent="0.25">
      <c r="A593" t="s">
        <v>33</v>
      </c>
      <c r="B593" t="s">
        <v>44</v>
      </c>
      <c r="C593">
        <v>1</v>
      </c>
      <c r="D593">
        <v>302</v>
      </c>
      <c r="E593">
        <v>2015</v>
      </c>
      <c r="F593" t="s">
        <v>45</v>
      </c>
      <c r="G593">
        <v>33</v>
      </c>
      <c r="H593">
        <v>15</v>
      </c>
      <c r="I593">
        <v>2</v>
      </c>
      <c r="J593">
        <v>2</v>
      </c>
      <c r="K593">
        <v>2</v>
      </c>
      <c r="L593">
        <v>0</v>
      </c>
      <c r="M593">
        <v>0</v>
      </c>
      <c r="N593" t="s">
        <v>36</v>
      </c>
      <c r="O593" t="s">
        <v>37</v>
      </c>
      <c r="P593" t="s">
        <v>50</v>
      </c>
      <c r="Q593" t="s">
        <v>39</v>
      </c>
      <c r="R593">
        <v>0</v>
      </c>
      <c r="S593">
        <v>1</v>
      </c>
      <c r="T593">
        <v>0</v>
      </c>
      <c r="U593" t="s">
        <v>40</v>
      </c>
      <c r="V593" t="s">
        <v>40</v>
      </c>
      <c r="W593">
        <v>0</v>
      </c>
      <c r="X593" t="s">
        <v>41</v>
      </c>
      <c r="Y593">
        <v>1</v>
      </c>
      <c r="Z593">
        <v>0</v>
      </c>
      <c r="AA593">
        <v>0</v>
      </c>
      <c r="AB593" t="s">
        <v>53</v>
      </c>
      <c r="AC593">
        <v>62</v>
      </c>
      <c r="AD593">
        <v>0</v>
      </c>
      <c r="AE593">
        <v>0</v>
      </c>
      <c r="AF593" t="s">
        <v>43</v>
      </c>
      <c r="AG593" s="1">
        <v>42191</v>
      </c>
      <c r="AH593">
        <f>SUM(Hotel_Data_Mini[[#This Row],[adults]:[babies]])</f>
        <v>2</v>
      </c>
      <c r="AI593">
        <f>SUM(Hotel_Data_Mini[[#This Row],[stays_in_weekend_nights]:[stays_in_week_nights]])</f>
        <v>4</v>
      </c>
      <c r="AJ593">
        <f>IF(Hotel_Data_Mini[[#This Row],[reserved_room_type]]=Hotel_Data_Mini[[#This Row],[assigned_room_type]],0,1)</f>
        <v>0</v>
      </c>
    </row>
    <row r="594" spans="1:36" x14ac:dyDescent="0.25">
      <c r="A594" t="s">
        <v>33</v>
      </c>
      <c r="B594" t="s">
        <v>44</v>
      </c>
      <c r="C594">
        <v>0</v>
      </c>
      <c r="D594">
        <v>145</v>
      </c>
      <c r="E594">
        <v>2015</v>
      </c>
      <c r="F594" t="s">
        <v>45</v>
      </c>
      <c r="G594">
        <v>36</v>
      </c>
      <c r="H594">
        <v>31</v>
      </c>
      <c r="I594">
        <v>1</v>
      </c>
      <c r="J594">
        <v>2</v>
      </c>
      <c r="K594">
        <v>2</v>
      </c>
      <c r="L594">
        <v>0</v>
      </c>
      <c r="M594">
        <v>0</v>
      </c>
      <c r="N594" t="s">
        <v>54</v>
      </c>
      <c r="O594" t="s">
        <v>94</v>
      </c>
      <c r="P594" t="s">
        <v>50</v>
      </c>
      <c r="Q594" t="s">
        <v>39</v>
      </c>
      <c r="R594">
        <v>0</v>
      </c>
      <c r="S594">
        <v>0</v>
      </c>
      <c r="T594">
        <v>0</v>
      </c>
      <c r="U594" t="s">
        <v>40</v>
      </c>
      <c r="V594" t="s">
        <v>40</v>
      </c>
      <c r="W594">
        <v>0</v>
      </c>
      <c r="X594" t="s">
        <v>41</v>
      </c>
      <c r="Y594">
        <v>1</v>
      </c>
      <c r="Z594">
        <v>0</v>
      </c>
      <c r="AA594">
        <v>0</v>
      </c>
      <c r="AB594" t="s">
        <v>53</v>
      </c>
      <c r="AC594">
        <v>80</v>
      </c>
      <c r="AD594">
        <v>0</v>
      </c>
      <c r="AE594">
        <v>1</v>
      </c>
      <c r="AF594" t="s">
        <v>48</v>
      </c>
      <c r="AG594" s="1">
        <v>42250</v>
      </c>
      <c r="AH594">
        <f>SUM(Hotel_Data_Mini[[#This Row],[adults]:[babies]])</f>
        <v>2</v>
      </c>
      <c r="AI594">
        <f>SUM(Hotel_Data_Mini[[#This Row],[stays_in_weekend_nights]:[stays_in_week_nights]])</f>
        <v>3</v>
      </c>
      <c r="AJ594">
        <f>IF(Hotel_Data_Mini[[#This Row],[reserved_room_type]]=Hotel_Data_Mini[[#This Row],[assigned_room_type]],0,1)</f>
        <v>0</v>
      </c>
    </row>
    <row r="595" spans="1:36" x14ac:dyDescent="0.25">
      <c r="A595" t="s">
        <v>33</v>
      </c>
      <c r="B595" t="s">
        <v>44</v>
      </c>
      <c r="C595">
        <v>1</v>
      </c>
      <c r="D595">
        <v>104</v>
      </c>
      <c r="E595">
        <v>2015</v>
      </c>
      <c r="F595" t="s">
        <v>49</v>
      </c>
      <c r="G595">
        <v>49</v>
      </c>
      <c r="H595">
        <v>3</v>
      </c>
      <c r="I595">
        <v>0</v>
      </c>
      <c r="J595">
        <v>3</v>
      </c>
      <c r="K595">
        <v>2</v>
      </c>
      <c r="L595">
        <v>0</v>
      </c>
      <c r="M595">
        <v>0</v>
      </c>
      <c r="N595" t="s">
        <v>36</v>
      </c>
      <c r="O595" t="s">
        <v>37</v>
      </c>
      <c r="P595" t="s">
        <v>56</v>
      </c>
      <c r="Q595" t="s">
        <v>39</v>
      </c>
      <c r="R595">
        <v>0</v>
      </c>
      <c r="S595">
        <v>0</v>
      </c>
      <c r="T595">
        <v>0</v>
      </c>
      <c r="U595" t="s">
        <v>40</v>
      </c>
      <c r="V595" t="s">
        <v>40</v>
      </c>
      <c r="W595">
        <v>0</v>
      </c>
      <c r="X595" t="s">
        <v>51</v>
      </c>
      <c r="Y595">
        <v>55</v>
      </c>
      <c r="Z595">
        <v>0</v>
      </c>
      <c r="AA595">
        <v>0</v>
      </c>
      <c r="AB595" t="s">
        <v>42</v>
      </c>
      <c r="AC595">
        <v>75</v>
      </c>
      <c r="AD595">
        <v>0</v>
      </c>
      <c r="AE595">
        <v>0</v>
      </c>
      <c r="AF595" t="s">
        <v>43</v>
      </c>
      <c r="AG595" s="1">
        <v>42254</v>
      </c>
      <c r="AH595">
        <f>SUM(Hotel_Data_Mini[[#This Row],[adults]:[babies]])</f>
        <v>2</v>
      </c>
      <c r="AI595">
        <f>SUM(Hotel_Data_Mini[[#This Row],[stays_in_weekend_nights]:[stays_in_week_nights]])</f>
        <v>3</v>
      </c>
      <c r="AJ595">
        <f>IF(Hotel_Data_Mini[[#This Row],[reserved_room_type]]=Hotel_Data_Mini[[#This Row],[assigned_room_type]],0,1)</f>
        <v>0</v>
      </c>
    </row>
    <row r="596" spans="1:36" x14ac:dyDescent="0.25">
      <c r="A596" t="s">
        <v>33</v>
      </c>
      <c r="B596" t="s">
        <v>34</v>
      </c>
      <c r="C596">
        <v>1</v>
      </c>
      <c r="D596">
        <v>40</v>
      </c>
      <c r="E596">
        <v>2015</v>
      </c>
      <c r="F596" t="s">
        <v>57</v>
      </c>
      <c r="G596">
        <v>37</v>
      </c>
      <c r="H596">
        <v>7</v>
      </c>
      <c r="I596">
        <v>2</v>
      </c>
      <c r="J596">
        <v>5</v>
      </c>
      <c r="K596">
        <v>1</v>
      </c>
      <c r="L596">
        <v>0</v>
      </c>
      <c r="M596">
        <v>0</v>
      </c>
      <c r="N596" t="s">
        <v>36</v>
      </c>
      <c r="O596" t="s">
        <v>37</v>
      </c>
      <c r="P596" t="s">
        <v>38</v>
      </c>
      <c r="Q596" t="s">
        <v>39</v>
      </c>
      <c r="R596">
        <v>0</v>
      </c>
      <c r="S596">
        <v>0</v>
      </c>
      <c r="T596">
        <v>0</v>
      </c>
      <c r="U596" t="s">
        <v>40</v>
      </c>
      <c r="V596" t="s">
        <v>40</v>
      </c>
      <c r="W596">
        <v>0</v>
      </c>
      <c r="X596" t="s">
        <v>41</v>
      </c>
      <c r="Y596">
        <v>240</v>
      </c>
      <c r="Z596">
        <v>0</v>
      </c>
      <c r="AA596">
        <v>0</v>
      </c>
      <c r="AB596" t="s">
        <v>42</v>
      </c>
      <c r="AC596">
        <v>117.29</v>
      </c>
      <c r="AD596">
        <v>0</v>
      </c>
      <c r="AE596">
        <v>2</v>
      </c>
      <c r="AF596" t="s">
        <v>43</v>
      </c>
      <c r="AG596" s="1">
        <v>42220</v>
      </c>
      <c r="AH596">
        <f>SUM(Hotel_Data_Mini[[#This Row],[adults]:[babies]])</f>
        <v>1</v>
      </c>
      <c r="AI596">
        <f>SUM(Hotel_Data_Mini[[#This Row],[stays_in_weekend_nights]:[stays_in_week_nights]])</f>
        <v>7</v>
      </c>
      <c r="AJ596">
        <f>IF(Hotel_Data_Mini[[#This Row],[reserved_room_type]]=Hotel_Data_Mini[[#This Row],[assigned_room_type]],0,1)</f>
        <v>0</v>
      </c>
    </row>
    <row r="597" spans="1:36" x14ac:dyDescent="0.25">
      <c r="A597" t="s">
        <v>33</v>
      </c>
      <c r="B597" t="s">
        <v>44</v>
      </c>
      <c r="C597">
        <v>1</v>
      </c>
      <c r="D597">
        <v>195</v>
      </c>
      <c r="E597">
        <v>2015</v>
      </c>
      <c r="F597" t="s">
        <v>57</v>
      </c>
      <c r="G597">
        <v>38</v>
      </c>
      <c r="H597">
        <v>17</v>
      </c>
      <c r="I597">
        <v>0</v>
      </c>
      <c r="J597">
        <v>2</v>
      </c>
      <c r="K597">
        <v>2</v>
      </c>
      <c r="L597">
        <v>0</v>
      </c>
      <c r="M597">
        <v>0</v>
      </c>
      <c r="N597" t="s">
        <v>36</v>
      </c>
      <c r="O597" t="s">
        <v>37</v>
      </c>
      <c r="P597" t="s">
        <v>56</v>
      </c>
      <c r="Q597" t="s">
        <v>39</v>
      </c>
      <c r="R597">
        <v>0</v>
      </c>
      <c r="S597">
        <v>1</v>
      </c>
      <c r="T597">
        <v>0</v>
      </c>
      <c r="U597" t="s">
        <v>40</v>
      </c>
      <c r="V597" t="s">
        <v>40</v>
      </c>
      <c r="W597">
        <v>0</v>
      </c>
      <c r="X597" t="s">
        <v>41</v>
      </c>
      <c r="Y597">
        <v>20</v>
      </c>
      <c r="Z597">
        <v>0</v>
      </c>
      <c r="AA597">
        <v>0</v>
      </c>
      <c r="AB597" t="s">
        <v>42</v>
      </c>
      <c r="AC597">
        <v>48</v>
      </c>
      <c r="AD597">
        <v>0</v>
      </c>
      <c r="AE597">
        <v>0</v>
      </c>
      <c r="AF597" t="s">
        <v>43</v>
      </c>
      <c r="AG597" s="1">
        <v>42208</v>
      </c>
      <c r="AH597">
        <f>SUM(Hotel_Data_Mini[[#This Row],[adults]:[babies]])</f>
        <v>2</v>
      </c>
      <c r="AI597">
        <f>SUM(Hotel_Data_Mini[[#This Row],[stays_in_weekend_nights]:[stays_in_week_nights]])</f>
        <v>2</v>
      </c>
      <c r="AJ597">
        <f>IF(Hotel_Data_Mini[[#This Row],[reserved_room_type]]=Hotel_Data_Mini[[#This Row],[assigned_room_type]],0,1)</f>
        <v>0</v>
      </c>
    </row>
    <row r="598" spans="1:36" x14ac:dyDescent="0.25">
      <c r="A598" t="s">
        <v>33</v>
      </c>
      <c r="B598" t="s">
        <v>34</v>
      </c>
      <c r="C598">
        <v>0</v>
      </c>
      <c r="D598">
        <v>158</v>
      </c>
      <c r="E598">
        <v>2015</v>
      </c>
      <c r="F598" t="s">
        <v>57</v>
      </c>
      <c r="G598">
        <v>37</v>
      </c>
      <c r="H598">
        <v>8</v>
      </c>
      <c r="I598">
        <v>0</v>
      </c>
      <c r="J598">
        <v>1</v>
      </c>
      <c r="K598">
        <v>2</v>
      </c>
      <c r="L598">
        <v>0</v>
      </c>
      <c r="M598">
        <v>0</v>
      </c>
      <c r="N598" t="s">
        <v>36</v>
      </c>
      <c r="O598" t="s">
        <v>67</v>
      </c>
      <c r="P598" t="s">
        <v>56</v>
      </c>
      <c r="Q598" t="s">
        <v>39</v>
      </c>
      <c r="R598">
        <v>0</v>
      </c>
      <c r="S598">
        <v>0</v>
      </c>
      <c r="T598">
        <v>0</v>
      </c>
      <c r="U598" t="s">
        <v>40</v>
      </c>
      <c r="V598" t="s">
        <v>40</v>
      </c>
      <c r="W598">
        <v>1</v>
      </c>
      <c r="X598" t="s">
        <v>41</v>
      </c>
      <c r="Y598">
        <v>251</v>
      </c>
      <c r="Z598">
        <v>0</v>
      </c>
      <c r="AA598">
        <v>0</v>
      </c>
      <c r="AB598" t="s">
        <v>42</v>
      </c>
      <c r="AC598">
        <v>68.5</v>
      </c>
      <c r="AD598">
        <v>0</v>
      </c>
      <c r="AE598">
        <v>0</v>
      </c>
      <c r="AF598" t="s">
        <v>48</v>
      </c>
      <c r="AG598" s="1">
        <v>42256</v>
      </c>
      <c r="AH598">
        <f>SUM(Hotel_Data_Mini[[#This Row],[adults]:[babies]])</f>
        <v>2</v>
      </c>
      <c r="AI598">
        <f>SUM(Hotel_Data_Mini[[#This Row],[stays_in_weekend_nights]:[stays_in_week_nights]])</f>
        <v>1</v>
      </c>
      <c r="AJ598">
        <f>IF(Hotel_Data_Mini[[#This Row],[reserved_room_type]]=Hotel_Data_Mini[[#This Row],[assigned_room_type]],0,1)</f>
        <v>0</v>
      </c>
    </row>
    <row r="599" spans="1:36" x14ac:dyDescent="0.25">
      <c r="A599" t="s">
        <v>33</v>
      </c>
      <c r="B599" t="s">
        <v>34</v>
      </c>
      <c r="C599">
        <v>0</v>
      </c>
      <c r="D599">
        <v>90</v>
      </c>
      <c r="E599">
        <v>2015</v>
      </c>
      <c r="F599" t="s">
        <v>35</v>
      </c>
      <c r="G599">
        <v>41</v>
      </c>
      <c r="H599">
        <v>4</v>
      </c>
      <c r="I599">
        <v>4</v>
      </c>
      <c r="J599">
        <v>10</v>
      </c>
      <c r="K599">
        <v>2</v>
      </c>
      <c r="L599">
        <v>0</v>
      </c>
      <c r="M599">
        <v>0</v>
      </c>
      <c r="N599" t="s">
        <v>36</v>
      </c>
      <c r="O599" t="s">
        <v>37</v>
      </c>
      <c r="P599" t="s">
        <v>38</v>
      </c>
      <c r="Q599" t="s">
        <v>39</v>
      </c>
      <c r="R599">
        <v>0</v>
      </c>
      <c r="S599">
        <v>0</v>
      </c>
      <c r="T599">
        <v>0</v>
      </c>
      <c r="U599" t="s">
        <v>60</v>
      </c>
      <c r="V599" t="s">
        <v>60</v>
      </c>
      <c r="W599">
        <v>0</v>
      </c>
      <c r="X599" t="s">
        <v>41</v>
      </c>
      <c r="Y599">
        <v>240</v>
      </c>
      <c r="Z599">
        <v>0</v>
      </c>
      <c r="AA599">
        <v>0</v>
      </c>
      <c r="AB599" t="s">
        <v>42</v>
      </c>
      <c r="AC599">
        <v>107.43</v>
      </c>
      <c r="AD599">
        <v>0</v>
      </c>
      <c r="AE599">
        <v>0</v>
      </c>
      <c r="AF599" t="s">
        <v>48</v>
      </c>
      <c r="AG599" s="1">
        <v>42295</v>
      </c>
      <c r="AH599">
        <f>SUM(Hotel_Data_Mini[[#This Row],[adults]:[babies]])</f>
        <v>2</v>
      </c>
      <c r="AI599">
        <f>SUM(Hotel_Data_Mini[[#This Row],[stays_in_weekend_nights]:[stays_in_week_nights]])</f>
        <v>14</v>
      </c>
      <c r="AJ599">
        <f>IF(Hotel_Data_Mini[[#This Row],[reserved_room_type]]=Hotel_Data_Mini[[#This Row],[assigned_room_type]],0,1)</f>
        <v>0</v>
      </c>
    </row>
    <row r="600" spans="1:36" x14ac:dyDescent="0.25">
      <c r="A600" t="s">
        <v>33</v>
      </c>
      <c r="B600" t="s">
        <v>44</v>
      </c>
      <c r="C600">
        <v>1</v>
      </c>
      <c r="D600">
        <v>1</v>
      </c>
      <c r="E600">
        <v>2015</v>
      </c>
      <c r="F600" t="s">
        <v>57</v>
      </c>
      <c r="G600">
        <v>37</v>
      </c>
      <c r="H600">
        <v>6</v>
      </c>
      <c r="I600">
        <v>2</v>
      </c>
      <c r="J600">
        <v>0</v>
      </c>
      <c r="K600">
        <v>1</v>
      </c>
      <c r="L600">
        <v>0</v>
      </c>
      <c r="M600">
        <v>0</v>
      </c>
      <c r="N600" t="s">
        <v>36</v>
      </c>
      <c r="O600" t="s">
        <v>37</v>
      </c>
      <c r="P600" t="s">
        <v>50</v>
      </c>
      <c r="Q600" t="s">
        <v>39</v>
      </c>
      <c r="R600">
        <v>0</v>
      </c>
      <c r="S600">
        <v>0</v>
      </c>
      <c r="T600">
        <v>0</v>
      </c>
      <c r="U600" t="s">
        <v>40</v>
      </c>
      <c r="V600" t="s">
        <v>40</v>
      </c>
      <c r="W600">
        <v>0</v>
      </c>
      <c r="X600" t="s">
        <v>41</v>
      </c>
      <c r="Y600">
        <v>1</v>
      </c>
      <c r="Z600">
        <v>0</v>
      </c>
      <c r="AA600">
        <v>0</v>
      </c>
      <c r="AB600" t="s">
        <v>53</v>
      </c>
      <c r="AC600">
        <v>6</v>
      </c>
      <c r="AD600">
        <v>0</v>
      </c>
      <c r="AE600">
        <v>0</v>
      </c>
      <c r="AF600" t="s">
        <v>43</v>
      </c>
      <c r="AG600" s="1">
        <v>42252</v>
      </c>
      <c r="AH600">
        <f>SUM(Hotel_Data_Mini[[#This Row],[adults]:[babies]])</f>
        <v>1</v>
      </c>
      <c r="AI600">
        <f>SUM(Hotel_Data_Mini[[#This Row],[stays_in_weekend_nights]:[stays_in_week_nights]])</f>
        <v>2</v>
      </c>
      <c r="AJ600">
        <f>IF(Hotel_Data_Mini[[#This Row],[reserved_room_type]]=Hotel_Data_Mini[[#This Row],[assigned_room_type]],0,1)</f>
        <v>0</v>
      </c>
    </row>
    <row r="601" spans="1:36" x14ac:dyDescent="0.25">
      <c r="A601" t="s">
        <v>33</v>
      </c>
      <c r="B601" t="s">
        <v>34</v>
      </c>
      <c r="C601">
        <v>0</v>
      </c>
      <c r="D601">
        <v>67</v>
      </c>
      <c r="E601">
        <v>2015</v>
      </c>
      <c r="F601" t="s">
        <v>45</v>
      </c>
      <c r="G601">
        <v>35</v>
      </c>
      <c r="H601">
        <v>23</v>
      </c>
      <c r="I601">
        <v>4</v>
      </c>
      <c r="J601">
        <v>6</v>
      </c>
      <c r="K601">
        <v>2</v>
      </c>
      <c r="L601">
        <v>0</v>
      </c>
      <c r="M601">
        <v>0</v>
      </c>
      <c r="N601" t="s">
        <v>54</v>
      </c>
      <c r="O601" t="s">
        <v>37</v>
      </c>
      <c r="P601" t="s">
        <v>47</v>
      </c>
      <c r="Q601" t="s">
        <v>47</v>
      </c>
      <c r="R601">
        <v>0</v>
      </c>
      <c r="S601">
        <v>0</v>
      </c>
      <c r="T601">
        <v>0</v>
      </c>
      <c r="U601" t="s">
        <v>40</v>
      </c>
      <c r="V601" t="s">
        <v>40</v>
      </c>
      <c r="W601">
        <v>0</v>
      </c>
      <c r="X601" t="s">
        <v>41</v>
      </c>
      <c r="Y601">
        <v>0</v>
      </c>
      <c r="Z601">
        <v>0</v>
      </c>
      <c r="AA601">
        <v>0</v>
      </c>
      <c r="AB601" t="s">
        <v>42</v>
      </c>
      <c r="AC601">
        <v>137.65</v>
      </c>
      <c r="AD601">
        <v>0</v>
      </c>
      <c r="AE601">
        <v>1</v>
      </c>
      <c r="AF601" t="s">
        <v>48</v>
      </c>
      <c r="AG601" s="1">
        <v>42249</v>
      </c>
      <c r="AH601">
        <f>SUM(Hotel_Data_Mini[[#This Row],[adults]:[babies]])</f>
        <v>2</v>
      </c>
      <c r="AI601">
        <f>SUM(Hotel_Data_Mini[[#This Row],[stays_in_weekend_nights]:[stays_in_week_nights]])</f>
        <v>10</v>
      </c>
      <c r="AJ601">
        <f>IF(Hotel_Data_Mini[[#This Row],[reserved_room_type]]=Hotel_Data_Mini[[#This Row],[assigned_room_type]],0,1)</f>
        <v>0</v>
      </c>
    </row>
    <row r="602" spans="1:36" x14ac:dyDescent="0.25">
      <c r="A602" t="s">
        <v>33</v>
      </c>
      <c r="B602" t="s">
        <v>44</v>
      </c>
      <c r="C602">
        <v>1</v>
      </c>
      <c r="D602">
        <v>300</v>
      </c>
      <c r="E602">
        <v>2015</v>
      </c>
      <c r="F602" t="s">
        <v>45</v>
      </c>
      <c r="G602">
        <v>33</v>
      </c>
      <c r="H602">
        <v>13</v>
      </c>
      <c r="I602">
        <v>0</v>
      </c>
      <c r="J602">
        <v>2</v>
      </c>
      <c r="K602">
        <v>2</v>
      </c>
      <c r="L602">
        <v>0</v>
      </c>
      <c r="M602">
        <v>0</v>
      </c>
      <c r="N602" t="s">
        <v>36</v>
      </c>
      <c r="O602" t="s">
        <v>37</v>
      </c>
      <c r="P602" t="s">
        <v>50</v>
      </c>
      <c r="Q602" t="s">
        <v>39</v>
      </c>
      <c r="R602">
        <v>0</v>
      </c>
      <c r="S602">
        <v>1</v>
      </c>
      <c r="T602">
        <v>0</v>
      </c>
      <c r="U602" t="s">
        <v>40</v>
      </c>
      <c r="V602" t="s">
        <v>40</v>
      </c>
      <c r="W602">
        <v>0</v>
      </c>
      <c r="X602" t="s">
        <v>51</v>
      </c>
      <c r="Y602">
        <v>1</v>
      </c>
      <c r="Z602">
        <v>0</v>
      </c>
      <c r="AA602">
        <v>0</v>
      </c>
      <c r="AB602" t="s">
        <v>59</v>
      </c>
      <c r="AC602">
        <v>62</v>
      </c>
      <c r="AD602">
        <v>0</v>
      </c>
      <c r="AE602">
        <v>0</v>
      </c>
      <c r="AF602" t="s">
        <v>43</v>
      </c>
      <c r="AG602" s="1">
        <v>42005</v>
      </c>
      <c r="AH602">
        <f>SUM(Hotel_Data_Mini[[#This Row],[adults]:[babies]])</f>
        <v>2</v>
      </c>
      <c r="AI602">
        <f>SUM(Hotel_Data_Mini[[#This Row],[stays_in_weekend_nights]:[stays_in_week_nights]])</f>
        <v>2</v>
      </c>
      <c r="AJ602">
        <f>IF(Hotel_Data_Mini[[#This Row],[reserved_room_type]]=Hotel_Data_Mini[[#This Row],[assigned_room_type]],0,1)</f>
        <v>0</v>
      </c>
    </row>
    <row r="603" spans="1:36" x14ac:dyDescent="0.25">
      <c r="A603" t="s">
        <v>33</v>
      </c>
      <c r="B603" t="s">
        <v>44</v>
      </c>
      <c r="C603">
        <v>0</v>
      </c>
      <c r="D603">
        <v>14</v>
      </c>
      <c r="E603">
        <v>2015</v>
      </c>
      <c r="F603" t="s">
        <v>35</v>
      </c>
      <c r="G603">
        <v>41</v>
      </c>
      <c r="H603">
        <v>5</v>
      </c>
      <c r="I603">
        <v>1</v>
      </c>
      <c r="J603">
        <v>2</v>
      </c>
      <c r="K603">
        <v>2</v>
      </c>
      <c r="L603">
        <v>0</v>
      </c>
      <c r="M603">
        <v>0</v>
      </c>
      <c r="N603" t="s">
        <v>36</v>
      </c>
      <c r="O603" t="s">
        <v>68</v>
      </c>
      <c r="P603" t="s">
        <v>38</v>
      </c>
      <c r="Q603" t="s">
        <v>39</v>
      </c>
      <c r="R603">
        <v>0</v>
      </c>
      <c r="S603">
        <v>0</v>
      </c>
      <c r="T603">
        <v>0</v>
      </c>
      <c r="U603" t="s">
        <v>40</v>
      </c>
      <c r="V603" t="s">
        <v>40</v>
      </c>
      <c r="W603">
        <v>0</v>
      </c>
      <c r="X603" t="s">
        <v>41</v>
      </c>
      <c r="Y603">
        <v>11</v>
      </c>
      <c r="Z603">
        <v>0</v>
      </c>
      <c r="AA603">
        <v>0</v>
      </c>
      <c r="AB603" t="s">
        <v>42</v>
      </c>
      <c r="AC603">
        <v>95.04</v>
      </c>
      <c r="AD603">
        <v>0</v>
      </c>
      <c r="AE603">
        <v>0</v>
      </c>
      <c r="AF603" t="s">
        <v>48</v>
      </c>
      <c r="AG603" s="1">
        <v>0</v>
      </c>
      <c r="AH603">
        <f>SUM(Hotel_Data_Mini[[#This Row],[adults]:[babies]])</f>
        <v>2</v>
      </c>
      <c r="AI603">
        <f>SUM(Hotel_Data_Mini[[#This Row],[stays_in_weekend_nights]:[stays_in_week_nights]])</f>
        <v>3</v>
      </c>
      <c r="AJ603">
        <f>IF(Hotel_Data_Mini[[#This Row],[reserved_room_type]]=Hotel_Data_Mini[[#This Row],[assigned_room_type]],0,1)</f>
        <v>0</v>
      </c>
    </row>
    <row r="604" spans="1:36" x14ac:dyDescent="0.25">
      <c r="A604" t="s">
        <v>33</v>
      </c>
      <c r="B604" t="s">
        <v>44</v>
      </c>
      <c r="C604">
        <v>1</v>
      </c>
      <c r="D604">
        <v>33</v>
      </c>
      <c r="E604">
        <v>2015</v>
      </c>
      <c r="F604" t="s">
        <v>49</v>
      </c>
      <c r="G604">
        <v>50</v>
      </c>
      <c r="H604">
        <v>9</v>
      </c>
      <c r="I604">
        <v>0</v>
      </c>
      <c r="J604">
        <v>2</v>
      </c>
      <c r="K604">
        <v>2</v>
      </c>
      <c r="L604">
        <v>0</v>
      </c>
      <c r="M604">
        <v>0</v>
      </c>
      <c r="N604" t="s">
        <v>36</v>
      </c>
      <c r="O604" t="s">
        <v>37</v>
      </c>
      <c r="P604" t="s">
        <v>56</v>
      </c>
      <c r="Q604" t="s">
        <v>39</v>
      </c>
      <c r="R604">
        <v>0</v>
      </c>
      <c r="S604">
        <v>1</v>
      </c>
      <c r="T604">
        <v>0</v>
      </c>
      <c r="U604" t="s">
        <v>40</v>
      </c>
      <c r="V604" t="s">
        <v>40</v>
      </c>
      <c r="W604">
        <v>0</v>
      </c>
      <c r="X604" t="s">
        <v>51</v>
      </c>
      <c r="Y604">
        <v>44</v>
      </c>
      <c r="Z604">
        <v>0</v>
      </c>
      <c r="AA604">
        <v>0</v>
      </c>
      <c r="AB604" t="s">
        <v>42</v>
      </c>
      <c r="AC604">
        <v>110</v>
      </c>
      <c r="AD604">
        <v>0</v>
      </c>
      <c r="AE604">
        <v>0</v>
      </c>
      <c r="AF604" t="s">
        <v>43</v>
      </c>
      <c r="AG604" s="1">
        <v>42324</v>
      </c>
      <c r="AH604">
        <f>SUM(Hotel_Data_Mini[[#This Row],[adults]:[babies]])</f>
        <v>2</v>
      </c>
      <c r="AI604">
        <f>SUM(Hotel_Data_Mini[[#This Row],[stays_in_weekend_nights]:[stays_in_week_nights]])</f>
        <v>2</v>
      </c>
      <c r="AJ604">
        <f>IF(Hotel_Data_Mini[[#This Row],[reserved_room_type]]=Hotel_Data_Mini[[#This Row],[assigned_room_type]],0,1)</f>
        <v>0</v>
      </c>
    </row>
    <row r="605" spans="1:36" x14ac:dyDescent="0.25">
      <c r="A605" t="s">
        <v>33</v>
      </c>
      <c r="B605" t="s">
        <v>34</v>
      </c>
      <c r="C605">
        <v>1</v>
      </c>
      <c r="D605">
        <v>15</v>
      </c>
      <c r="E605">
        <v>2015</v>
      </c>
      <c r="F605" t="s">
        <v>52</v>
      </c>
      <c r="G605">
        <v>31</v>
      </c>
      <c r="H605">
        <v>30</v>
      </c>
      <c r="I605">
        <v>0</v>
      </c>
      <c r="J605">
        <v>1</v>
      </c>
      <c r="K605">
        <v>2</v>
      </c>
      <c r="L605">
        <v>0</v>
      </c>
      <c r="M605">
        <v>0</v>
      </c>
      <c r="N605" t="s">
        <v>36</v>
      </c>
      <c r="O605" t="s">
        <v>37</v>
      </c>
      <c r="P605" t="s">
        <v>38</v>
      </c>
      <c r="Q605" t="s">
        <v>39</v>
      </c>
      <c r="R605">
        <v>0</v>
      </c>
      <c r="S605">
        <v>0</v>
      </c>
      <c r="T605">
        <v>0</v>
      </c>
      <c r="U605" t="s">
        <v>60</v>
      </c>
      <c r="V605" t="s">
        <v>60</v>
      </c>
      <c r="W605">
        <v>1</v>
      </c>
      <c r="X605" t="s">
        <v>41</v>
      </c>
      <c r="Y605">
        <v>240</v>
      </c>
      <c r="Z605">
        <v>0</v>
      </c>
      <c r="AA605">
        <v>0</v>
      </c>
      <c r="AB605" t="s">
        <v>42</v>
      </c>
      <c r="AC605">
        <v>173</v>
      </c>
      <c r="AD605">
        <v>0</v>
      </c>
      <c r="AE605">
        <v>3</v>
      </c>
      <c r="AF605" t="s">
        <v>43</v>
      </c>
      <c r="AG605" s="1">
        <v>42201</v>
      </c>
      <c r="AH605">
        <f>SUM(Hotel_Data_Mini[[#This Row],[adults]:[babies]])</f>
        <v>2</v>
      </c>
      <c r="AI605">
        <f>SUM(Hotel_Data_Mini[[#This Row],[stays_in_weekend_nights]:[stays_in_week_nights]])</f>
        <v>1</v>
      </c>
      <c r="AJ605">
        <f>IF(Hotel_Data_Mini[[#This Row],[reserved_room_type]]=Hotel_Data_Mini[[#This Row],[assigned_room_type]],0,1)</f>
        <v>0</v>
      </c>
    </row>
    <row r="606" spans="1:36" x14ac:dyDescent="0.25">
      <c r="A606" t="s">
        <v>33</v>
      </c>
      <c r="B606" t="s">
        <v>34</v>
      </c>
      <c r="C606">
        <v>1</v>
      </c>
      <c r="D606">
        <v>35</v>
      </c>
      <c r="E606">
        <v>2015</v>
      </c>
      <c r="F606" t="s">
        <v>49</v>
      </c>
      <c r="G606">
        <v>50</v>
      </c>
      <c r="H606">
        <v>7</v>
      </c>
      <c r="I606">
        <v>2</v>
      </c>
      <c r="J606">
        <v>5</v>
      </c>
      <c r="K606">
        <v>2</v>
      </c>
      <c r="L606">
        <v>0</v>
      </c>
      <c r="M606">
        <v>0</v>
      </c>
      <c r="N606" t="s">
        <v>36</v>
      </c>
      <c r="O606" t="s">
        <v>37</v>
      </c>
      <c r="P606" t="s">
        <v>38</v>
      </c>
      <c r="Q606" t="s">
        <v>39</v>
      </c>
      <c r="R606">
        <v>0</v>
      </c>
      <c r="S606">
        <v>0</v>
      </c>
      <c r="T606">
        <v>0</v>
      </c>
      <c r="U606" t="s">
        <v>40</v>
      </c>
      <c r="V606" t="s">
        <v>40</v>
      </c>
      <c r="W606">
        <v>0</v>
      </c>
      <c r="X606" t="s">
        <v>41</v>
      </c>
      <c r="Y606">
        <v>240</v>
      </c>
      <c r="Z606">
        <v>0</v>
      </c>
      <c r="AA606">
        <v>0</v>
      </c>
      <c r="AB606" t="s">
        <v>42</v>
      </c>
      <c r="AC606">
        <v>44.49</v>
      </c>
      <c r="AD606">
        <v>0</v>
      </c>
      <c r="AE606">
        <v>1</v>
      </c>
      <c r="AF606" t="s">
        <v>43</v>
      </c>
      <c r="AG606" s="1">
        <v>0</v>
      </c>
      <c r="AH606">
        <f>SUM(Hotel_Data_Mini[[#This Row],[adults]:[babies]])</f>
        <v>2</v>
      </c>
      <c r="AI606">
        <f>SUM(Hotel_Data_Mini[[#This Row],[stays_in_weekend_nights]:[stays_in_week_nights]])</f>
        <v>7</v>
      </c>
      <c r="AJ606">
        <f>IF(Hotel_Data_Mini[[#This Row],[reserved_room_type]]=Hotel_Data_Mini[[#This Row],[assigned_room_type]],0,1)</f>
        <v>0</v>
      </c>
    </row>
    <row r="607" spans="1:36" x14ac:dyDescent="0.25">
      <c r="A607" t="s">
        <v>33</v>
      </c>
      <c r="B607" t="s">
        <v>44</v>
      </c>
      <c r="C607">
        <v>0</v>
      </c>
      <c r="D607">
        <v>6</v>
      </c>
      <c r="E607">
        <v>2015</v>
      </c>
      <c r="F607" t="s">
        <v>72</v>
      </c>
      <c r="G607">
        <v>48</v>
      </c>
      <c r="H607">
        <v>24</v>
      </c>
      <c r="I607">
        <v>0</v>
      </c>
      <c r="J607">
        <v>1</v>
      </c>
      <c r="K607">
        <v>1</v>
      </c>
      <c r="L607">
        <v>0</v>
      </c>
      <c r="M607">
        <v>0</v>
      </c>
      <c r="N607" t="s">
        <v>36</v>
      </c>
      <c r="O607" t="s">
        <v>37</v>
      </c>
      <c r="P607" t="s">
        <v>69</v>
      </c>
      <c r="Q607" t="s">
        <v>69</v>
      </c>
      <c r="R607">
        <v>0</v>
      </c>
      <c r="S607">
        <v>0</v>
      </c>
      <c r="T607">
        <v>0</v>
      </c>
      <c r="U607" t="s">
        <v>40</v>
      </c>
      <c r="V607" t="s">
        <v>40</v>
      </c>
      <c r="W607">
        <v>0</v>
      </c>
      <c r="X607" t="s">
        <v>41</v>
      </c>
      <c r="Y607">
        <v>40</v>
      </c>
      <c r="Z607">
        <v>0</v>
      </c>
      <c r="AA607">
        <v>0</v>
      </c>
      <c r="AB607" t="s">
        <v>42</v>
      </c>
      <c r="AC607">
        <v>65</v>
      </c>
      <c r="AD607">
        <v>0</v>
      </c>
      <c r="AE607">
        <v>0</v>
      </c>
      <c r="AF607" t="s">
        <v>48</v>
      </c>
      <c r="AG607" s="1">
        <v>42333</v>
      </c>
      <c r="AH607">
        <f>SUM(Hotel_Data_Mini[[#This Row],[adults]:[babies]])</f>
        <v>1</v>
      </c>
      <c r="AI607">
        <f>SUM(Hotel_Data_Mini[[#This Row],[stays_in_weekend_nights]:[stays_in_week_nights]])</f>
        <v>1</v>
      </c>
      <c r="AJ607">
        <f>IF(Hotel_Data_Mini[[#This Row],[reserved_room_type]]=Hotel_Data_Mini[[#This Row],[assigned_room_type]],0,1)</f>
        <v>0</v>
      </c>
    </row>
    <row r="608" spans="1:36" x14ac:dyDescent="0.25">
      <c r="A608" t="s">
        <v>33</v>
      </c>
      <c r="B608" t="s">
        <v>44</v>
      </c>
      <c r="C608">
        <v>0</v>
      </c>
      <c r="D608">
        <v>264</v>
      </c>
      <c r="E608">
        <v>2015</v>
      </c>
      <c r="F608" t="s">
        <v>52</v>
      </c>
      <c r="G608">
        <v>28</v>
      </c>
      <c r="H608">
        <v>8</v>
      </c>
      <c r="I608">
        <v>0</v>
      </c>
      <c r="J608">
        <v>2</v>
      </c>
      <c r="K608">
        <v>2</v>
      </c>
      <c r="L608">
        <v>0</v>
      </c>
      <c r="M608">
        <v>0</v>
      </c>
      <c r="N608" t="s">
        <v>36</v>
      </c>
      <c r="O608" t="s">
        <v>37</v>
      </c>
      <c r="P608" t="s">
        <v>50</v>
      </c>
      <c r="Q608" t="s">
        <v>39</v>
      </c>
      <c r="R608">
        <v>0</v>
      </c>
      <c r="S608">
        <v>0</v>
      </c>
      <c r="T608">
        <v>0</v>
      </c>
      <c r="U608" t="s">
        <v>40</v>
      </c>
      <c r="V608" t="s">
        <v>40</v>
      </c>
      <c r="W608">
        <v>0</v>
      </c>
      <c r="X608" t="s">
        <v>41</v>
      </c>
      <c r="Y608">
        <v>1</v>
      </c>
      <c r="Z608">
        <v>0</v>
      </c>
      <c r="AA608">
        <v>0</v>
      </c>
      <c r="AB608" t="s">
        <v>53</v>
      </c>
      <c r="AC608">
        <v>62</v>
      </c>
      <c r="AD608">
        <v>0</v>
      </c>
      <c r="AE608">
        <v>0</v>
      </c>
      <c r="AF608" t="s">
        <v>48</v>
      </c>
      <c r="AG608" s="1">
        <v>0</v>
      </c>
      <c r="AH608">
        <f>SUM(Hotel_Data_Mini[[#This Row],[adults]:[babies]])</f>
        <v>2</v>
      </c>
      <c r="AI608">
        <f>SUM(Hotel_Data_Mini[[#This Row],[stays_in_weekend_nights]:[stays_in_week_nights]])</f>
        <v>2</v>
      </c>
      <c r="AJ608">
        <f>IF(Hotel_Data_Mini[[#This Row],[reserved_room_type]]=Hotel_Data_Mini[[#This Row],[assigned_room_type]],0,1)</f>
        <v>0</v>
      </c>
    </row>
    <row r="609" spans="1:36" x14ac:dyDescent="0.25">
      <c r="A609" t="s">
        <v>33</v>
      </c>
      <c r="B609" t="s">
        <v>34</v>
      </c>
      <c r="C609">
        <v>0</v>
      </c>
      <c r="D609">
        <v>147</v>
      </c>
      <c r="E609">
        <v>2015</v>
      </c>
      <c r="F609" t="s">
        <v>45</v>
      </c>
      <c r="G609">
        <v>34</v>
      </c>
      <c r="H609">
        <v>20</v>
      </c>
      <c r="I609">
        <v>0</v>
      </c>
      <c r="J609">
        <v>3</v>
      </c>
      <c r="K609">
        <v>2</v>
      </c>
      <c r="L609">
        <v>0</v>
      </c>
      <c r="M609">
        <v>0</v>
      </c>
      <c r="N609" t="s">
        <v>36</v>
      </c>
      <c r="O609" t="s">
        <v>64</v>
      </c>
      <c r="P609" t="s">
        <v>38</v>
      </c>
      <c r="Q609" t="s">
        <v>39</v>
      </c>
      <c r="R609">
        <v>0</v>
      </c>
      <c r="S609">
        <v>0</v>
      </c>
      <c r="T609">
        <v>0</v>
      </c>
      <c r="U609" t="s">
        <v>60</v>
      </c>
      <c r="V609" t="s">
        <v>71</v>
      </c>
      <c r="W609">
        <v>1</v>
      </c>
      <c r="X609" t="s">
        <v>41</v>
      </c>
      <c r="Y609">
        <v>240</v>
      </c>
      <c r="Z609">
        <v>0</v>
      </c>
      <c r="AA609">
        <v>0</v>
      </c>
      <c r="AB609" t="s">
        <v>42</v>
      </c>
      <c r="AC609">
        <v>138.6</v>
      </c>
      <c r="AD609">
        <v>0</v>
      </c>
      <c r="AE609">
        <v>1</v>
      </c>
      <c r="AF609" t="s">
        <v>48</v>
      </c>
      <c r="AG609" s="1">
        <v>42239</v>
      </c>
      <c r="AH609">
        <f>SUM(Hotel_Data_Mini[[#This Row],[adults]:[babies]])</f>
        <v>2</v>
      </c>
      <c r="AI609">
        <f>SUM(Hotel_Data_Mini[[#This Row],[stays_in_weekend_nights]:[stays_in_week_nights]])</f>
        <v>3</v>
      </c>
      <c r="AJ609">
        <f>IF(Hotel_Data_Mini[[#This Row],[reserved_room_type]]=Hotel_Data_Mini[[#This Row],[assigned_room_type]],0,1)</f>
        <v>1</v>
      </c>
    </row>
    <row r="610" spans="1:36" x14ac:dyDescent="0.25">
      <c r="A610" t="s">
        <v>33</v>
      </c>
      <c r="B610" t="s">
        <v>34</v>
      </c>
      <c r="C610">
        <v>0</v>
      </c>
      <c r="D610">
        <v>5</v>
      </c>
      <c r="E610">
        <v>2015</v>
      </c>
      <c r="F610" t="s">
        <v>45</v>
      </c>
      <c r="G610">
        <v>31</v>
      </c>
      <c r="H610">
        <v>1</v>
      </c>
      <c r="I610">
        <v>2</v>
      </c>
      <c r="J610">
        <v>3</v>
      </c>
      <c r="K610">
        <v>2</v>
      </c>
      <c r="L610">
        <v>1</v>
      </c>
      <c r="M610">
        <v>0</v>
      </c>
      <c r="N610" t="s">
        <v>36</v>
      </c>
      <c r="O610" t="s">
        <v>68</v>
      </c>
      <c r="P610" t="s">
        <v>38</v>
      </c>
      <c r="Q610" t="s">
        <v>39</v>
      </c>
      <c r="R610">
        <v>0</v>
      </c>
      <c r="S610">
        <v>0</v>
      </c>
      <c r="T610">
        <v>0</v>
      </c>
      <c r="U610" t="s">
        <v>40</v>
      </c>
      <c r="V610" t="s">
        <v>40</v>
      </c>
      <c r="W610">
        <v>0</v>
      </c>
      <c r="X610" t="s">
        <v>41</v>
      </c>
      <c r="Y610">
        <v>241</v>
      </c>
      <c r="Z610">
        <v>0</v>
      </c>
      <c r="AA610">
        <v>0</v>
      </c>
      <c r="AB610" t="s">
        <v>42</v>
      </c>
      <c r="AC610">
        <v>165.32</v>
      </c>
      <c r="AD610">
        <v>0</v>
      </c>
      <c r="AE610">
        <v>2</v>
      </c>
      <c r="AF610" t="s">
        <v>48</v>
      </c>
      <c r="AG610" s="1">
        <v>42222</v>
      </c>
      <c r="AH610">
        <f>SUM(Hotel_Data_Mini[[#This Row],[adults]:[babies]])</f>
        <v>3</v>
      </c>
      <c r="AI610">
        <f>SUM(Hotel_Data_Mini[[#This Row],[stays_in_weekend_nights]:[stays_in_week_nights]])</f>
        <v>5</v>
      </c>
      <c r="AJ610">
        <f>IF(Hotel_Data_Mini[[#This Row],[reserved_room_type]]=Hotel_Data_Mini[[#This Row],[assigned_room_type]],0,1)</f>
        <v>0</v>
      </c>
    </row>
    <row r="611" spans="1:36" x14ac:dyDescent="0.25">
      <c r="A611" t="s">
        <v>33</v>
      </c>
      <c r="B611" t="s">
        <v>44</v>
      </c>
      <c r="C611">
        <v>0</v>
      </c>
      <c r="D611">
        <v>2</v>
      </c>
      <c r="E611">
        <v>2015</v>
      </c>
      <c r="F611" t="s">
        <v>72</v>
      </c>
      <c r="G611">
        <v>48</v>
      </c>
      <c r="H611">
        <v>25</v>
      </c>
      <c r="I611">
        <v>0</v>
      </c>
      <c r="J611">
        <v>1</v>
      </c>
      <c r="K611">
        <v>1</v>
      </c>
      <c r="L611">
        <v>0</v>
      </c>
      <c r="M611">
        <v>0</v>
      </c>
      <c r="N611" t="s">
        <v>36</v>
      </c>
      <c r="O611" t="s">
        <v>37</v>
      </c>
      <c r="P611" t="s">
        <v>69</v>
      </c>
      <c r="Q611" t="s">
        <v>69</v>
      </c>
      <c r="R611">
        <v>1</v>
      </c>
      <c r="S611">
        <v>0</v>
      </c>
      <c r="T611">
        <v>1</v>
      </c>
      <c r="U611" t="s">
        <v>40</v>
      </c>
      <c r="V611" t="s">
        <v>40</v>
      </c>
      <c r="W611">
        <v>0</v>
      </c>
      <c r="X611" t="s">
        <v>41</v>
      </c>
      <c r="Y611">
        <v>0</v>
      </c>
      <c r="Z611">
        <v>40</v>
      </c>
      <c r="AA611">
        <v>0</v>
      </c>
      <c r="AB611" t="s">
        <v>42</v>
      </c>
      <c r="AC611">
        <v>65</v>
      </c>
      <c r="AD611">
        <v>0</v>
      </c>
      <c r="AE611">
        <v>0</v>
      </c>
      <c r="AF611" t="s">
        <v>48</v>
      </c>
      <c r="AG611" s="1">
        <v>42334</v>
      </c>
      <c r="AH611">
        <f>SUM(Hotel_Data_Mini[[#This Row],[adults]:[babies]])</f>
        <v>1</v>
      </c>
      <c r="AI611">
        <f>SUM(Hotel_Data_Mini[[#This Row],[stays_in_weekend_nights]:[stays_in_week_nights]])</f>
        <v>1</v>
      </c>
      <c r="AJ611">
        <f>IF(Hotel_Data_Mini[[#This Row],[reserved_room_type]]=Hotel_Data_Mini[[#This Row],[assigned_room_type]],0,1)</f>
        <v>0</v>
      </c>
    </row>
    <row r="612" spans="1:36" x14ac:dyDescent="0.25">
      <c r="A612" t="s">
        <v>33</v>
      </c>
      <c r="B612" t="s">
        <v>34</v>
      </c>
      <c r="C612">
        <v>0</v>
      </c>
      <c r="D612">
        <v>54</v>
      </c>
      <c r="E612">
        <v>2015</v>
      </c>
      <c r="F612" t="s">
        <v>57</v>
      </c>
      <c r="G612">
        <v>40</v>
      </c>
      <c r="H612">
        <v>30</v>
      </c>
      <c r="I612">
        <v>2</v>
      </c>
      <c r="J612">
        <v>4</v>
      </c>
      <c r="K612">
        <v>2</v>
      </c>
      <c r="L612">
        <v>0</v>
      </c>
      <c r="M612">
        <v>0</v>
      </c>
      <c r="N612" t="s">
        <v>36</v>
      </c>
      <c r="O612" t="s">
        <v>37</v>
      </c>
      <c r="P612" t="s">
        <v>38</v>
      </c>
      <c r="Q612" t="s">
        <v>39</v>
      </c>
      <c r="R612">
        <v>0</v>
      </c>
      <c r="S612">
        <v>0</v>
      </c>
      <c r="T612">
        <v>0</v>
      </c>
      <c r="U612" t="s">
        <v>40</v>
      </c>
      <c r="V612" t="s">
        <v>40</v>
      </c>
      <c r="W612">
        <v>0</v>
      </c>
      <c r="X612" t="s">
        <v>41</v>
      </c>
      <c r="Y612">
        <v>240</v>
      </c>
      <c r="Z612">
        <v>0</v>
      </c>
      <c r="AA612">
        <v>0</v>
      </c>
      <c r="AB612" t="s">
        <v>42</v>
      </c>
      <c r="AC612">
        <v>65</v>
      </c>
      <c r="AD612">
        <v>1</v>
      </c>
      <c r="AE612">
        <v>1</v>
      </c>
      <c r="AF612" t="s">
        <v>48</v>
      </c>
      <c r="AG612" s="1">
        <v>0</v>
      </c>
      <c r="AH612">
        <f>SUM(Hotel_Data_Mini[[#This Row],[adults]:[babies]])</f>
        <v>2</v>
      </c>
      <c r="AI612">
        <f>SUM(Hotel_Data_Mini[[#This Row],[stays_in_weekend_nights]:[stays_in_week_nights]])</f>
        <v>6</v>
      </c>
      <c r="AJ612">
        <f>IF(Hotel_Data_Mini[[#This Row],[reserved_room_type]]=Hotel_Data_Mini[[#This Row],[assigned_room_type]],0,1)</f>
        <v>0</v>
      </c>
    </row>
    <row r="613" spans="1:36" x14ac:dyDescent="0.25">
      <c r="A613" t="s">
        <v>33</v>
      </c>
      <c r="B613" t="s">
        <v>34</v>
      </c>
      <c r="C613">
        <v>0</v>
      </c>
      <c r="D613">
        <v>5</v>
      </c>
      <c r="E613">
        <v>2015</v>
      </c>
      <c r="F613" t="s">
        <v>49</v>
      </c>
      <c r="G613">
        <v>49</v>
      </c>
      <c r="H613">
        <v>5</v>
      </c>
      <c r="I613">
        <v>1</v>
      </c>
      <c r="J613">
        <v>1</v>
      </c>
      <c r="K613">
        <v>2</v>
      </c>
      <c r="L613">
        <v>0</v>
      </c>
      <c r="M613">
        <v>1</v>
      </c>
      <c r="N613" t="s">
        <v>70</v>
      </c>
      <c r="O613" t="s">
        <v>46</v>
      </c>
      <c r="P613" t="s">
        <v>56</v>
      </c>
      <c r="Q613" t="s">
        <v>39</v>
      </c>
      <c r="R613">
        <v>0</v>
      </c>
      <c r="S613">
        <v>0</v>
      </c>
      <c r="T613">
        <v>0</v>
      </c>
      <c r="U613" t="s">
        <v>40</v>
      </c>
      <c r="V613" t="s">
        <v>60</v>
      </c>
      <c r="W613">
        <v>0</v>
      </c>
      <c r="X613" t="s">
        <v>41</v>
      </c>
      <c r="Y613">
        <v>6</v>
      </c>
      <c r="Z613">
        <v>0</v>
      </c>
      <c r="AA613">
        <v>0</v>
      </c>
      <c r="AB613" t="s">
        <v>42</v>
      </c>
      <c r="AC613">
        <v>67.400000000000006</v>
      </c>
      <c r="AD613">
        <v>0</v>
      </c>
      <c r="AE613">
        <v>0</v>
      </c>
      <c r="AF613" t="s">
        <v>48</v>
      </c>
      <c r="AG613" s="1">
        <v>0</v>
      </c>
      <c r="AH613">
        <f>SUM(Hotel_Data_Mini[[#This Row],[adults]:[babies]])</f>
        <v>3</v>
      </c>
      <c r="AI613">
        <f>SUM(Hotel_Data_Mini[[#This Row],[stays_in_weekend_nights]:[stays_in_week_nights]])</f>
        <v>2</v>
      </c>
      <c r="AJ613">
        <f>IF(Hotel_Data_Mini[[#This Row],[reserved_room_type]]=Hotel_Data_Mini[[#This Row],[assigned_room_type]],0,1)</f>
        <v>1</v>
      </c>
    </row>
    <row r="614" spans="1:36" x14ac:dyDescent="0.25">
      <c r="A614" t="s">
        <v>33</v>
      </c>
      <c r="B614" t="s">
        <v>34</v>
      </c>
      <c r="C614">
        <v>0</v>
      </c>
      <c r="D614">
        <v>165</v>
      </c>
      <c r="E614">
        <v>2015</v>
      </c>
      <c r="F614" t="s">
        <v>49</v>
      </c>
      <c r="G614">
        <v>53</v>
      </c>
      <c r="H614">
        <v>30</v>
      </c>
      <c r="I614">
        <v>0</v>
      </c>
      <c r="J614">
        <v>4</v>
      </c>
      <c r="K614">
        <v>2</v>
      </c>
      <c r="L614">
        <v>0</v>
      </c>
      <c r="M614">
        <v>0</v>
      </c>
      <c r="N614" t="s">
        <v>84</v>
      </c>
      <c r="O614" t="s">
        <v>37</v>
      </c>
      <c r="P614" t="s">
        <v>50</v>
      </c>
      <c r="Q614" t="s">
        <v>39</v>
      </c>
      <c r="R614">
        <v>0</v>
      </c>
      <c r="S614">
        <v>0</v>
      </c>
      <c r="T614">
        <v>0</v>
      </c>
      <c r="U614" t="s">
        <v>40</v>
      </c>
      <c r="V614" t="s">
        <v>40</v>
      </c>
      <c r="W614">
        <v>0</v>
      </c>
      <c r="X614" t="s">
        <v>41</v>
      </c>
      <c r="Y614">
        <v>308</v>
      </c>
      <c r="Z614">
        <v>0</v>
      </c>
      <c r="AA614">
        <v>122</v>
      </c>
      <c r="AB614" t="s">
        <v>53</v>
      </c>
      <c r="AC614">
        <v>136.5</v>
      </c>
      <c r="AD614">
        <v>0</v>
      </c>
      <c r="AE614">
        <v>0</v>
      </c>
      <c r="AF614" t="s">
        <v>48</v>
      </c>
      <c r="AG614" s="1">
        <v>42372</v>
      </c>
      <c r="AH614">
        <f>SUM(Hotel_Data_Mini[[#This Row],[adults]:[babies]])</f>
        <v>2</v>
      </c>
      <c r="AI614">
        <f>SUM(Hotel_Data_Mini[[#This Row],[stays_in_weekend_nights]:[stays_in_week_nights]])</f>
        <v>4</v>
      </c>
      <c r="AJ614">
        <f>IF(Hotel_Data_Mini[[#This Row],[reserved_room_type]]=Hotel_Data_Mini[[#This Row],[assigned_room_type]],0,1)</f>
        <v>0</v>
      </c>
    </row>
    <row r="615" spans="1:36" x14ac:dyDescent="0.25">
      <c r="A615" t="s">
        <v>33</v>
      </c>
      <c r="B615" t="s">
        <v>34</v>
      </c>
      <c r="C615">
        <v>0</v>
      </c>
      <c r="D615">
        <v>18</v>
      </c>
      <c r="E615">
        <v>2015</v>
      </c>
      <c r="F615" t="s">
        <v>35</v>
      </c>
      <c r="G615">
        <v>41</v>
      </c>
      <c r="H615">
        <v>4</v>
      </c>
      <c r="I615">
        <v>2</v>
      </c>
      <c r="J615">
        <v>4</v>
      </c>
      <c r="K615">
        <v>2</v>
      </c>
      <c r="L615">
        <v>0</v>
      </c>
      <c r="M615">
        <v>0</v>
      </c>
      <c r="N615" t="s">
        <v>36</v>
      </c>
      <c r="O615" t="s">
        <v>64</v>
      </c>
      <c r="P615" t="s">
        <v>38</v>
      </c>
      <c r="Q615" t="s">
        <v>39</v>
      </c>
      <c r="R615">
        <v>0</v>
      </c>
      <c r="S615">
        <v>0</v>
      </c>
      <c r="T615">
        <v>0</v>
      </c>
      <c r="U615" t="s">
        <v>40</v>
      </c>
      <c r="V615" t="s">
        <v>40</v>
      </c>
      <c r="W615">
        <v>0</v>
      </c>
      <c r="X615" t="s">
        <v>41</v>
      </c>
      <c r="Y615">
        <v>240</v>
      </c>
      <c r="Z615">
        <v>0</v>
      </c>
      <c r="AA615">
        <v>0</v>
      </c>
      <c r="AB615" t="s">
        <v>42</v>
      </c>
      <c r="AC615">
        <v>63.47</v>
      </c>
      <c r="AD615">
        <v>0</v>
      </c>
      <c r="AE615">
        <v>1</v>
      </c>
      <c r="AF615" t="s">
        <v>48</v>
      </c>
      <c r="AG615" s="1">
        <v>0</v>
      </c>
      <c r="AH615">
        <f>SUM(Hotel_Data_Mini[[#This Row],[adults]:[babies]])</f>
        <v>2</v>
      </c>
      <c r="AI615">
        <f>SUM(Hotel_Data_Mini[[#This Row],[stays_in_weekend_nights]:[stays_in_week_nights]])</f>
        <v>6</v>
      </c>
      <c r="AJ615">
        <f>IF(Hotel_Data_Mini[[#This Row],[reserved_room_type]]=Hotel_Data_Mini[[#This Row],[assigned_room_type]],0,1)</f>
        <v>0</v>
      </c>
    </row>
    <row r="616" spans="1:36" x14ac:dyDescent="0.25">
      <c r="A616" t="s">
        <v>33</v>
      </c>
      <c r="B616" t="s">
        <v>44</v>
      </c>
      <c r="C616">
        <v>1</v>
      </c>
      <c r="D616">
        <v>85</v>
      </c>
      <c r="E616">
        <v>2015</v>
      </c>
      <c r="F616" t="s">
        <v>72</v>
      </c>
      <c r="G616">
        <v>45</v>
      </c>
      <c r="H616">
        <v>7</v>
      </c>
      <c r="I616">
        <v>1</v>
      </c>
      <c r="J616">
        <v>1</v>
      </c>
      <c r="K616">
        <v>2</v>
      </c>
      <c r="L616">
        <v>0</v>
      </c>
      <c r="M616">
        <v>0</v>
      </c>
      <c r="N616" t="s">
        <v>54</v>
      </c>
      <c r="O616" t="s">
        <v>37</v>
      </c>
      <c r="P616" t="s">
        <v>50</v>
      </c>
      <c r="Q616" t="s">
        <v>39</v>
      </c>
      <c r="R616">
        <v>0</v>
      </c>
      <c r="S616">
        <v>0</v>
      </c>
      <c r="T616">
        <v>0</v>
      </c>
      <c r="U616" t="s">
        <v>40</v>
      </c>
      <c r="V616" t="s">
        <v>40</v>
      </c>
      <c r="W616">
        <v>0</v>
      </c>
      <c r="X616" t="s">
        <v>51</v>
      </c>
      <c r="Y616">
        <v>37</v>
      </c>
      <c r="Z616">
        <v>0</v>
      </c>
      <c r="AA616">
        <v>60</v>
      </c>
      <c r="AB616" t="s">
        <v>42</v>
      </c>
      <c r="AC616">
        <v>111</v>
      </c>
      <c r="AD616">
        <v>0</v>
      </c>
      <c r="AE616">
        <v>0</v>
      </c>
      <c r="AF616" t="s">
        <v>43</v>
      </c>
      <c r="AG616" s="1">
        <v>42290</v>
      </c>
      <c r="AH616">
        <f>SUM(Hotel_Data_Mini[[#This Row],[adults]:[babies]])</f>
        <v>2</v>
      </c>
      <c r="AI616">
        <f>SUM(Hotel_Data_Mini[[#This Row],[stays_in_weekend_nights]:[stays_in_week_nights]])</f>
        <v>2</v>
      </c>
      <c r="AJ616">
        <f>IF(Hotel_Data_Mini[[#This Row],[reserved_room_type]]=Hotel_Data_Mini[[#This Row],[assigned_room_type]],0,1)</f>
        <v>0</v>
      </c>
    </row>
    <row r="617" spans="1:36" x14ac:dyDescent="0.25">
      <c r="A617" t="s">
        <v>33</v>
      </c>
      <c r="B617" t="s">
        <v>44</v>
      </c>
      <c r="C617">
        <v>0</v>
      </c>
      <c r="D617">
        <v>79</v>
      </c>
      <c r="E617">
        <v>2015</v>
      </c>
      <c r="F617" t="s">
        <v>35</v>
      </c>
      <c r="G617">
        <v>41</v>
      </c>
      <c r="H617">
        <v>10</v>
      </c>
      <c r="I617">
        <v>1</v>
      </c>
      <c r="J617">
        <v>1</v>
      </c>
      <c r="K617">
        <v>2</v>
      </c>
      <c r="L617">
        <v>0</v>
      </c>
      <c r="M617">
        <v>0</v>
      </c>
      <c r="N617" t="s">
        <v>36</v>
      </c>
      <c r="O617" t="s">
        <v>46</v>
      </c>
      <c r="P617" t="s">
        <v>50</v>
      </c>
      <c r="Q617" t="s">
        <v>39</v>
      </c>
      <c r="R617">
        <v>0</v>
      </c>
      <c r="S617">
        <v>0</v>
      </c>
      <c r="T617">
        <v>0</v>
      </c>
      <c r="U617" t="s">
        <v>40</v>
      </c>
      <c r="V617" t="s">
        <v>40</v>
      </c>
      <c r="W617">
        <v>0</v>
      </c>
      <c r="X617" t="s">
        <v>41</v>
      </c>
      <c r="Y617">
        <v>1</v>
      </c>
      <c r="Z617">
        <v>0</v>
      </c>
      <c r="AA617">
        <v>0</v>
      </c>
      <c r="AB617" t="s">
        <v>53</v>
      </c>
      <c r="AC617">
        <v>62</v>
      </c>
      <c r="AD617">
        <v>0</v>
      </c>
      <c r="AE617">
        <v>0</v>
      </c>
      <c r="AF617" t="s">
        <v>48</v>
      </c>
      <c r="AG617" s="1">
        <v>0</v>
      </c>
      <c r="AH617">
        <f>SUM(Hotel_Data_Mini[[#This Row],[adults]:[babies]])</f>
        <v>2</v>
      </c>
      <c r="AI617">
        <f>SUM(Hotel_Data_Mini[[#This Row],[stays_in_weekend_nights]:[stays_in_week_nights]])</f>
        <v>2</v>
      </c>
      <c r="AJ617">
        <f>IF(Hotel_Data_Mini[[#This Row],[reserved_room_type]]=Hotel_Data_Mini[[#This Row],[assigned_room_type]],0,1)</f>
        <v>0</v>
      </c>
    </row>
    <row r="618" spans="1:36" x14ac:dyDescent="0.25">
      <c r="A618" t="s">
        <v>33</v>
      </c>
      <c r="B618" t="s">
        <v>34</v>
      </c>
      <c r="C618">
        <v>0</v>
      </c>
      <c r="D618">
        <v>183</v>
      </c>
      <c r="E618">
        <v>2015</v>
      </c>
      <c r="F618" t="s">
        <v>52</v>
      </c>
      <c r="G618">
        <v>28</v>
      </c>
      <c r="H618">
        <v>6</v>
      </c>
      <c r="I618">
        <v>1</v>
      </c>
      <c r="J618">
        <v>2</v>
      </c>
      <c r="K618">
        <v>2</v>
      </c>
      <c r="L618">
        <v>0</v>
      </c>
      <c r="M618">
        <v>0</v>
      </c>
      <c r="N618" t="s">
        <v>54</v>
      </c>
      <c r="O618" t="s">
        <v>37</v>
      </c>
      <c r="P618" t="s">
        <v>38</v>
      </c>
      <c r="Q618" t="s">
        <v>39</v>
      </c>
      <c r="R618">
        <v>0</v>
      </c>
      <c r="S618">
        <v>0</v>
      </c>
      <c r="T618">
        <v>0</v>
      </c>
      <c r="U618" t="s">
        <v>40</v>
      </c>
      <c r="V618" t="s">
        <v>40</v>
      </c>
      <c r="W618">
        <v>0</v>
      </c>
      <c r="X618" t="s">
        <v>41</v>
      </c>
      <c r="Y618">
        <v>240</v>
      </c>
      <c r="Z618">
        <v>0</v>
      </c>
      <c r="AA618">
        <v>0</v>
      </c>
      <c r="AB618" t="s">
        <v>53</v>
      </c>
      <c r="AC618">
        <v>100.8</v>
      </c>
      <c r="AD618">
        <v>0</v>
      </c>
      <c r="AE618">
        <v>2</v>
      </c>
      <c r="AF618" t="s">
        <v>48</v>
      </c>
      <c r="AG618" s="1">
        <v>42194</v>
      </c>
      <c r="AH618">
        <f>SUM(Hotel_Data_Mini[[#This Row],[adults]:[babies]])</f>
        <v>2</v>
      </c>
      <c r="AI618">
        <f>SUM(Hotel_Data_Mini[[#This Row],[stays_in_weekend_nights]:[stays_in_week_nights]])</f>
        <v>3</v>
      </c>
      <c r="AJ618">
        <f>IF(Hotel_Data_Mini[[#This Row],[reserved_room_type]]=Hotel_Data_Mini[[#This Row],[assigned_room_type]],0,1)</f>
        <v>0</v>
      </c>
    </row>
    <row r="619" spans="1:36" x14ac:dyDescent="0.25">
      <c r="A619" t="s">
        <v>33</v>
      </c>
      <c r="B619" t="s">
        <v>44</v>
      </c>
      <c r="C619">
        <v>1</v>
      </c>
      <c r="D619">
        <v>304</v>
      </c>
      <c r="E619">
        <v>2015</v>
      </c>
      <c r="F619" t="s">
        <v>45</v>
      </c>
      <c r="G619">
        <v>34</v>
      </c>
      <c r="H619">
        <v>17</v>
      </c>
      <c r="I619">
        <v>1</v>
      </c>
      <c r="J619">
        <v>1</v>
      </c>
      <c r="K619">
        <v>2</v>
      </c>
      <c r="L619">
        <v>0</v>
      </c>
      <c r="M619">
        <v>0</v>
      </c>
      <c r="N619" t="s">
        <v>36</v>
      </c>
      <c r="O619" t="s">
        <v>37</v>
      </c>
      <c r="P619" t="s">
        <v>50</v>
      </c>
      <c r="Q619" t="s">
        <v>39</v>
      </c>
      <c r="R619">
        <v>0</v>
      </c>
      <c r="S619">
        <v>1</v>
      </c>
      <c r="T619">
        <v>0</v>
      </c>
      <c r="U619" t="s">
        <v>40</v>
      </c>
      <c r="V619" t="s">
        <v>40</v>
      </c>
      <c r="W619">
        <v>0</v>
      </c>
      <c r="X619" t="s">
        <v>51</v>
      </c>
      <c r="Y619">
        <v>1</v>
      </c>
      <c r="Z619">
        <v>0</v>
      </c>
      <c r="AA619">
        <v>0</v>
      </c>
      <c r="AB619" t="s">
        <v>53</v>
      </c>
      <c r="AC619">
        <v>62</v>
      </c>
      <c r="AD619">
        <v>0</v>
      </c>
      <c r="AE619">
        <v>0</v>
      </c>
      <c r="AF619" t="s">
        <v>43</v>
      </c>
      <c r="AG619" s="1">
        <v>42187</v>
      </c>
      <c r="AH619">
        <f>SUM(Hotel_Data_Mini[[#This Row],[adults]:[babies]])</f>
        <v>2</v>
      </c>
      <c r="AI619">
        <f>SUM(Hotel_Data_Mini[[#This Row],[stays_in_weekend_nights]:[stays_in_week_nights]])</f>
        <v>2</v>
      </c>
      <c r="AJ619">
        <f>IF(Hotel_Data_Mini[[#This Row],[reserved_room_type]]=Hotel_Data_Mini[[#This Row],[assigned_room_type]],0,1)</f>
        <v>0</v>
      </c>
    </row>
    <row r="620" spans="1:36" x14ac:dyDescent="0.25">
      <c r="A620" t="s">
        <v>33</v>
      </c>
      <c r="B620" t="s">
        <v>44</v>
      </c>
      <c r="C620">
        <v>0</v>
      </c>
      <c r="D620">
        <v>98</v>
      </c>
      <c r="E620">
        <v>2015</v>
      </c>
      <c r="F620" t="s">
        <v>72</v>
      </c>
      <c r="G620">
        <v>48</v>
      </c>
      <c r="H620">
        <v>23</v>
      </c>
      <c r="I620">
        <v>1</v>
      </c>
      <c r="J620">
        <v>2</v>
      </c>
      <c r="K620">
        <v>1</v>
      </c>
      <c r="L620">
        <v>0</v>
      </c>
      <c r="M620">
        <v>0</v>
      </c>
      <c r="N620" t="s">
        <v>36</v>
      </c>
      <c r="O620" t="s">
        <v>106</v>
      </c>
      <c r="P620" t="s">
        <v>50</v>
      </c>
      <c r="Q620" t="s">
        <v>39</v>
      </c>
      <c r="R620">
        <v>0</v>
      </c>
      <c r="S620">
        <v>0</v>
      </c>
      <c r="T620">
        <v>0</v>
      </c>
      <c r="U620" t="s">
        <v>40</v>
      </c>
      <c r="V620" t="s">
        <v>60</v>
      </c>
      <c r="W620">
        <v>0</v>
      </c>
      <c r="X620" t="s">
        <v>41</v>
      </c>
      <c r="Y620">
        <v>37</v>
      </c>
      <c r="Z620">
        <v>0</v>
      </c>
      <c r="AA620">
        <v>0</v>
      </c>
      <c r="AB620" t="s">
        <v>53</v>
      </c>
      <c r="AC620">
        <v>70</v>
      </c>
      <c r="AD620">
        <v>0</v>
      </c>
      <c r="AE620">
        <v>0</v>
      </c>
      <c r="AF620" t="s">
        <v>48</v>
      </c>
      <c r="AG620" s="1">
        <v>42334</v>
      </c>
      <c r="AH620">
        <f>SUM(Hotel_Data_Mini[[#This Row],[adults]:[babies]])</f>
        <v>1</v>
      </c>
      <c r="AI620">
        <f>SUM(Hotel_Data_Mini[[#This Row],[stays_in_weekend_nights]:[stays_in_week_nights]])</f>
        <v>3</v>
      </c>
      <c r="AJ620">
        <f>IF(Hotel_Data_Mini[[#This Row],[reserved_room_type]]=Hotel_Data_Mini[[#This Row],[assigned_room_type]],0,1)</f>
        <v>1</v>
      </c>
    </row>
    <row r="621" spans="1:36" x14ac:dyDescent="0.25">
      <c r="A621" t="s">
        <v>33</v>
      </c>
      <c r="B621" t="s">
        <v>34</v>
      </c>
      <c r="C621">
        <v>0</v>
      </c>
      <c r="D621">
        <v>1</v>
      </c>
      <c r="E621">
        <v>2015</v>
      </c>
      <c r="F621" t="s">
        <v>52</v>
      </c>
      <c r="G621">
        <v>29</v>
      </c>
      <c r="H621">
        <v>12</v>
      </c>
      <c r="I621">
        <v>1</v>
      </c>
      <c r="J621">
        <v>0</v>
      </c>
      <c r="K621">
        <v>2</v>
      </c>
      <c r="L621">
        <v>0</v>
      </c>
      <c r="M621">
        <v>0</v>
      </c>
      <c r="N621" t="s">
        <v>36</v>
      </c>
      <c r="O621" t="s">
        <v>37</v>
      </c>
      <c r="P621" t="s">
        <v>38</v>
      </c>
      <c r="Q621" t="s">
        <v>39</v>
      </c>
      <c r="R621">
        <v>0</v>
      </c>
      <c r="S621">
        <v>0</v>
      </c>
      <c r="T621">
        <v>0</v>
      </c>
      <c r="U621" t="s">
        <v>40</v>
      </c>
      <c r="V621" t="s">
        <v>40</v>
      </c>
      <c r="W621">
        <v>0</v>
      </c>
      <c r="X621" t="s">
        <v>41</v>
      </c>
      <c r="Y621">
        <v>240</v>
      </c>
      <c r="Z621">
        <v>0</v>
      </c>
      <c r="AA621">
        <v>0</v>
      </c>
      <c r="AB621" t="s">
        <v>42</v>
      </c>
      <c r="AC621">
        <v>80.099999999999994</v>
      </c>
      <c r="AD621">
        <v>0</v>
      </c>
      <c r="AE621">
        <v>0</v>
      </c>
      <c r="AF621" t="s">
        <v>48</v>
      </c>
      <c r="AG621" s="1">
        <v>42198</v>
      </c>
      <c r="AH621">
        <f>SUM(Hotel_Data_Mini[[#This Row],[adults]:[babies]])</f>
        <v>2</v>
      </c>
      <c r="AI621">
        <f>SUM(Hotel_Data_Mini[[#This Row],[stays_in_weekend_nights]:[stays_in_week_nights]])</f>
        <v>1</v>
      </c>
      <c r="AJ621">
        <f>IF(Hotel_Data_Mini[[#This Row],[reserved_room_type]]=Hotel_Data_Mini[[#This Row],[assigned_room_type]],0,1)</f>
        <v>0</v>
      </c>
    </row>
    <row r="622" spans="1:36" x14ac:dyDescent="0.25">
      <c r="A622" t="s">
        <v>33</v>
      </c>
      <c r="B622" t="s">
        <v>34</v>
      </c>
      <c r="C622">
        <v>0</v>
      </c>
      <c r="D622">
        <v>16</v>
      </c>
      <c r="E622">
        <v>2015</v>
      </c>
      <c r="F622" t="s">
        <v>72</v>
      </c>
      <c r="G622">
        <v>46</v>
      </c>
      <c r="H622">
        <v>14</v>
      </c>
      <c r="I622">
        <v>0</v>
      </c>
      <c r="J622">
        <v>1</v>
      </c>
      <c r="K622">
        <v>2</v>
      </c>
      <c r="L622">
        <v>0</v>
      </c>
      <c r="M622">
        <v>0</v>
      </c>
      <c r="N622" t="s">
        <v>36</v>
      </c>
      <c r="O622" t="s">
        <v>37</v>
      </c>
      <c r="P622" t="s">
        <v>38</v>
      </c>
      <c r="Q622" t="s">
        <v>39</v>
      </c>
      <c r="R622">
        <v>0</v>
      </c>
      <c r="S622">
        <v>0</v>
      </c>
      <c r="T622">
        <v>0</v>
      </c>
      <c r="U622" t="s">
        <v>60</v>
      </c>
      <c r="V622" t="s">
        <v>60</v>
      </c>
      <c r="W622">
        <v>0</v>
      </c>
      <c r="X622" t="s">
        <v>41</v>
      </c>
      <c r="Y622">
        <v>240</v>
      </c>
      <c r="Z622">
        <v>0</v>
      </c>
      <c r="AA622">
        <v>0</v>
      </c>
      <c r="AB622" t="s">
        <v>42</v>
      </c>
      <c r="AC622">
        <v>78</v>
      </c>
      <c r="AD622">
        <v>0</v>
      </c>
      <c r="AE622">
        <v>1</v>
      </c>
      <c r="AF622" t="s">
        <v>48</v>
      </c>
      <c r="AG622" s="1">
        <v>42323</v>
      </c>
      <c r="AH622">
        <f>SUM(Hotel_Data_Mini[[#This Row],[adults]:[babies]])</f>
        <v>2</v>
      </c>
      <c r="AI622">
        <f>SUM(Hotel_Data_Mini[[#This Row],[stays_in_weekend_nights]:[stays_in_week_nights]])</f>
        <v>1</v>
      </c>
      <c r="AJ622">
        <f>IF(Hotel_Data_Mini[[#This Row],[reserved_room_type]]=Hotel_Data_Mini[[#This Row],[assigned_room_type]],0,1)</f>
        <v>0</v>
      </c>
    </row>
    <row r="623" spans="1:36" x14ac:dyDescent="0.25">
      <c r="A623" t="s">
        <v>33</v>
      </c>
      <c r="B623" t="s">
        <v>44</v>
      </c>
      <c r="C623">
        <v>0</v>
      </c>
      <c r="D623">
        <v>17</v>
      </c>
      <c r="E623">
        <v>2015</v>
      </c>
      <c r="F623" t="s">
        <v>57</v>
      </c>
      <c r="G623">
        <v>39</v>
      </c>
      <c r="H623">
        <v>26</v>
      </c>
      <c r="I623">
        <v>2</v>
      </c>
      <c r="J623">
        <v>1</v>
      </c>
      <c r="K623">
        <v>1</v>
      </c>
      <c r="L623">
        <v>0</v>
      </c>
      <c r="M623">
        <v>0</v>
      </c>
      <c r="N623" t="s">
        <v>36</v>
      </c>
      <c r="O623" t="s">
        <v>95</v>
      </c>
      <c r="P623" t="s">
        <v>50</v>
      </c>
      <c r="Q623" t="s">
        <v>39</v>
      </c>
      <c r="R623">
        <v>0</v>
      </c>
      <c r="S623">
        <v>0</v>
      </c>
      <c r="T623">
        <v>0</v>
      </c>
      <c r="U623" t="s">
        <v>40</v>
      </c>
      <c r="V623" t="s">
        <v>40</v>
      </c>
      <c r="W623">
        <v>1</v>
      </c>
      <c r="X623" t="s">
        <v>41</v>
      </c>
      <c r="Y623">
        <v>1</v>
      </c>
      <c r="Z623">
        <v>0</v>
      </c>
      <c r="AA623">
        <v>0</v>
      </c>
      <c r="AB623" t="s">
        <v>53</v>
      </c>
      <c r="AC623">
        <v>170</v>
      </c>
      <c r="AD623">
        <v>0</v>
      </c>
      <c r="AE623">
        <v>0</v>
      </c>
      <c r="AF623" t="s">
        <v>48</v>
      </c>
      <c r="AG623" s="1">
        <v>42276</v>
      </c>
      <c r="AH623">
        <f>SUM(Hotel_Data_Mini[[#This Row],[adults]:[babies]])</f>
        <v>1</v>
      </c>
      <c r="AI623">
        <f>SUM(Hotel_Data_Mini[[#This Row],[stays_in_weekend_nights]:[stays_in_week_nights]])</f>
        <v>3</v>
      </c>
      <c r="AJ623">
        <f>IF(Hotel_Data_Mini[[#This Row],[reserved_room_type]]=Hotel_Data_Mini[[#This Row],[assigned_room_type]],0,1)</f>
        <v>0</v>
      </c>
    </row>
    <row r="624" spans="1:36" x14ac:dyDescent="0.25">
      <c r="A624" t="s">
        <v>33</v>
      </c>
      <c r="B624" t="s">
        <v>44</v>
      </c>
      <c r="C624">
        <v>0</v>
      </c>
      <c r="D624">
        <v>72</v>
      </c>
      <c r="E624">
        <v>2015</v>
      </c>
      <c r="F624" t="s">
        <v>57</v>
      </c>
      <c r="G624">
        <v>38</v>
      </c>
      <c r="H624">
        <v>18</v>
      </c>
      <c r="I624">
        <v>0</v>
      </c>
      <c r="J624">
        <v>1</v>
      </c>
      <c r="K624">
        <v>2</v>
      </c>
      <c r="L624">
        <v>0</v>
      </c>
      <c r="M624">
        <v>0</v>
      </c>
      <c r="N624" t="s">
        <v>54</v>
      </c>
      <c r="O624" t="s">
        <v>37</v>
      </c>
      <c r="P624" t="s">
        <v>56</v>
      </c>
      <c r="Q624" t="s">
        <v>39</v>
      </c>
      <c r="R624">
        <v>0</v>
      </c>
      <c r="S624">
        <v>0</v>
      </c>
      <c r="T624">
        <v>0</v>
      </c>
      <c r="U624" t="s">
        <v>40</v>
      </c>
      <c r="V624" t="s">
        <v>40</v>
      </c>
      <c r="W624">
        <v>0</v>
      </c>
      <c r="X624" t="s">
        <v>41</v>
      </c>
      <c r="Y624">
        <v>6</v>
      </c>
      <c r="Z624">
        <v>0</v>
      </c>
      <c r="AA624">
        <v>0</v>
      </c>
      <c r="AB624" t="s">
        <v>53</v>
      </c>
      <c r="AC624">
        <v>108</v>
      </c>
      <c r="AD624">
        <v>0</v>
      </c>
      <c r="AE624">
        <v>0</v>
      </c>
      <c r="AF624" t="s">
        <v>48</v>
      </c>
      <c r="AG624" s="1">
        <v>42266</v>
      </c>
      <c r="AH624">
        <f>SUM(Hotel_Data_Mini[[#This Row],[adults]:[babies]])</f>
        <v>2</v>
      </c>
      <c r="AI624">
        <f>SUM(Hotel_Data_Mini[[#This Row],[stays_in_weekend_nights]:[stays_in_week_nights]])</f>
        <v>1</v>
      </c>
      <c r="AJ624">
        <f>IF(Hotel_Data_Mini[[#This Row],[reserved_room_type]]=Hotel_Data_Mini[[#This Row],[assigned_room_type]],0,1)</f>
        <v>0</v>
      </c>
    </row>
    <row r="625" spans="1:36" x14ac:dyDescent="0.25">
      <c r="A625" t="s">
        <v>33</v>
      </c>
      <c r="B625" t="s">
        <v>44</v>
      </c>
      <c r="C625">
        <v>0</v>
      </c>
      <c r="D625">
        <v>10</v>
      </c>
      <c r="E625">
        <v>2015</v>
      </c>
      <c r="F625" t="s">
        <v>45</v>
      </c>
      <c r="G625">
        <v>34</v>
      </c>
      <c r="H625">
        <v>18</v>
      </c>
      <c r="I625">
        <v>0</v>
      </c>
      <c r="J625">
        <v>3</v>
      </c>
      <c r="K625">
        <v>2</v>
      </c>
      <c r="L625">
        <v>0</v>
      </c>
      <c r="M625">
        <v>0</v>
      </c>
      <c r="N625" t="s">
        <v>80</v>
      </c>
      <c r="O625" t="s">
        <v>68</v>
      </c>
      <c r="P625" t="s">
        <v>38</v>
      </c>
      <c r="Q625" t="s">
        <v>39</v>
      </c>
      <c r="R625">
        <v>0</v>
      </c>
      <c r="S625">
        <v>0</v>
      </c>
      <c r="T625">
        <v>0</v>
      </c>
      <c r="U625" t="s">
        <v>40</v>
      </c>
      <c r="V625" t="s">
        <v>40</v>
      </c>
      <c r="W625">
        <v>0</v>
      </c>
      <c r="X625" t="s">
        <v>41</v>
      </c>
      <c r="Y625">
        <v>9</v>
      </c>
      <c r="Z625">
        <v>0</v>
      </c>
      <c r="AA625">
        <v>0</v>
      </c>
      <c r="AB625" t="s">
        <v>42</v>
      </c>
      <c r="AC625">
        <v>81</v>
      </c>
      <c r="AD625">
        <v>0</v>
      </c>
      <c r="AE625">
        <v>2</v>
      </c>
      <c r="AF625" t="s">
        <v>48</v>
      </c>
      <c r="AG625" s="1">
        <v>42237</v>
      </c>
      <c r="AH625">
        <f>SUM(Hotel_Data_Mini[[#This Row],[adults]:[babies]])</f>
        <v>2</v>
      </c>
      <c r="AI625">
        <f>SUM(Hotel_Data_Mini[[#This Row],[stays_in_weekend_nights]:[stays_in_week_nights]])</f>
        <v>3</v>
      </c>
      <c r="AJ625">
        <f>IF(Hotel_Data_Mini[[#This Row],[reserved_room_type]]=Hotel_Data_Mini[[#This Row],[assigned_room_type]],0,1)</f>
        <v>0</v>
      </c>
    </row>
    <row r="626" spans="1:36" x14ac:dyDescent="0.25">
      <c r="A626" t="s">
        <v>33</v>
      </c>
      <c r="B626" t="s">
        <v>34</v>
      </c>
      <c r="C626">
        <v>1</v>
      </c>
      <c r="D626">
        <v>102</v>
      </c>
      <c r="E626">
        <v>2015</v>
      </c>
      <c r="F626" t="s">
        <v>35</v>
      </c>
      <c r="G626">
        <v>41</v>
      </c>
      <c r="H626">
        <v>5</v>
      </c>
      <c r="I626">
        <v>3</v>
      </c>
      <c r="J626">
        <v>9</v>
      </c>
      <c r="K626">
        <v>2</v>
      </c>
      <c r="L626">
        <v>0</v>
      </c>
      <c r="M626">
        <v>0</v>
      </c>
      <c r="N626" t="s">
        <v>36</v>
      </c>
      <c r="O626" t="s">
        <v>37</v>
      </c>
      <c r="P626" t="s">
        <v>38</v>
      </c>
      <c r="Q626" t="s">
        <v>39</v>
      </c>
      <c r="R626">
        <v>0</v>
      </c>
      <c r="S626">
        <v>0</v>
      </c>
      <c r="T626">
        <v>0</v>
      </c>
      <c r="U626" t="s">
        <v>60</v>
      </c>
      <c r="V626" t="s">
        <v>60</v>
      </c>
      <c r="W626">
        <v>0</v>
      </c>
      <c r="X626" t="s">
        <v>41</v>
      </c>
      <c r="Y626">
        <v>240</v>
      </c>
      <c r="Z626">
        <v>0</v>
      </c>
      <c r="AA626">
        <v>0</v>
      </c>
      <c r="AB626" t="s">
        <v>42</v>
      </c>
      <c r="AC626">
        <v>71.67</v>
      </c>
      <c r="AD626">
        <v>0</v>
      </c>
      <c r="AE626">
        <v>0</v>
      </c>
      <c r="AF626" t="s">
        <v>43</v>
      </c>
      <c r="AG626" s="1">
        <v>42181</v>
      </c>
      <c r="AH626">
        <f>SUM(Hotel_Data_Mini[[#This Row],[adults]:[babies]])</f>
        <v>2</v>
      </c>
      <c r="AI626">
        <f>SUM(Hotel_Data_Mini[[#This Row],[stays_in_weekend_nights]:[stays_in_week_nights]])</f>
        <v>12</v>
      </c>
      <c r="AJ626">
        <f>IF(Hotel_Data_Mini[[#This Row],[reserved_room_type]]=Hotel_Data_Mini[[#This Row],[assigned_room_type]],0,1)</f>
        <v>0</v>
      </c>
    </row>
    <row r="627" spans="1:36" x14ac:dyDescent="0.25">
      <c r="A627" t="s">
        <v>33</v>
      </c>
      <c r="B627" t="s">
        <v>44</v>
      </c>
      <c r="C627">
        <v>0</v>
      </c>
      <c r="D627">
        <v>59</v>
      </c>
      <c r="E627">
        <v>2015</v>
      </c>
      <c r="F627" t="s">
        <v>35</v>
      </c>
      <c r="G627">
        <v>44</v>
      </c>
      <c r="H627">
        <v>29</v>
      </c>
      <c r="I627">
        <v>0</v>
      </c>
      <c r="J627">
        <v>2</v>
      </c>
      <c r="K627">
        <v>1</v>
      </c>
      <c r="L627">
        <v>0</v>
      </c>
      <c r="M627">
        <v>0</v>
      </c>
      <c r="N627" t="s">
        <v>36</v>
      </c>
      <c r="O627" t="s">
        <v>37</v>
      </c>
      <c r="P627" t="s">
        <v>56</v>
      </c>
      <c r="Q627" t="s">
        <v>39</v>
      </c>
      <c r="R627">
        <v>0</v>
      </c>
      <c r="S627">
        <v>0</v>
      </c>
      <c r="T627">
        <v>0</v>
      </c>
      <c r="U627" t="s">
        <v>40</v>
      </c>
      <c r="V627" t="s">
        <v>40</v>
      </c>
      <c r="W627">
        <v>0</v>
      </c>
      <c r="X627" t="s">
        <v>41</v>
      </c>
      <c r="Y627">
        <v>63</v>
      </c>
      <c r="Z627">
        <v>0</v>
      </c>
      <c r="AA627">
        <v>0</v>
      </c>
      <c r="AB627" t="s">
        <v>53</v>
      </c>
      <c r="AC627">
        <v>75</v>
      </c>
      <c r="AD627">
        <v>0</v>
      </c>
      <c r="AE627">
        <v>0</v>
      </c>
      <c r="AF627" t="s">
        <v>48</v>
      </c>
      <c r="AG627" s="1">
        <v>42308</v>
      </c>
      <c r="AH627">
        <f>SUM(Hotel_Data_Mini[[#This Row],[adults]:[babies]])</f>
        <v>1</v>
      </c>
      <c r="AI627">
        <f>SUM(Hotel_Data_Mini[[#This Row],[stays_in_weekend_nights]:[stays_in_week_nights]])</f>
        <v>2</v>
      </c>
      <c r="AJ627">
        <f>IF(Hotel_Data_Mini[[#This Row],[reserved_room_type]]=Hotel_Data_Mini[[#This Row],[assigned_room_type]],0,1)</f>
        <v>0</v>
      </c>
    </row>
    <row r="628" spans="1:36" x14ac:dyDescent="0.25">
      <c r="A628" t="s">
        <v>33</v>
      </c>
      <c r="B628" t="s">
        <v>34</v>
      </c>
      <c r="C628">
        <v>0</v>
      </c>
      <c r="D628">
        <v>65</v>
      </c>
      <c r="E628">
        <v>2015</v>
      </c>
      <c r="F628" t="s">
        <v>52</v>
      </c>
      <c r="G628">
        <v>28</v>
      </c>
      <c r="H628">
        <v>6</v>
      </c>
      <c r="I628">
        <v>2</v>
      </c>
      <c r="J628">
        <v>5</v>
      </c>
      <c r="K628">
        <v>2</v>
      </c>
      <c r="L628">
        <v>0</v>
      </c>
      <c r="M628">
        <v>0</v>
      </c>
      <c r="N628" t="s">
        <v>36</v>
      </c>
      <c r="O628" t="s">
        <v>37</v>
      </c>
      <c r="P628" t="s">
        <v>56</v>
      </c>
      <c r="Q628" t="s">
        <v>39</v>
      </c>
      <c r="R628">
        <v>0</v>
      </c>
      <c r="S628">
        <v>0</v>
      </c>
      <c r="T628">
        <v>0</v>
      </c>
      <c r="U628" t="s">
        <v>60</v>
      </c>
      <c r="V628" t="s">
        <v>60</v>
      </c>
      <c r="W628">
        <v>0</v>
      </c>
      <c r="X628" t="s">
        <v>41</v>
      </c>
      <c r="Y628">
        <v>127</v>
      </c>
      <c r="Z628">
        <v>0</v>
      </c>
      <c r="AA628">
        <v>0</v>
      </c>
      <c r="AB628" t="s">
        <v>42</v>
      </c>
      <c r="AC628">
        <v>83.5</v>
      </c>
      <c r="AD628">
        <v>0</v>
      </c>
      <c r="AE628">
        <v>0</v>
      </c>
      <c r="AF628" t="s">
        <v>48</v>
      </c>
      <c r="AG628" s="1">
        <v>42198</v>
      </c>
      <c r="AH628">
        <f>SUM(Hotel_Data_Mini[[#This Row],[adults]:[babies]])</f>
        <v>2</v>
      </c>
      <c r="AI628">
        <f>SUM(Hotel_Data_Mini[[#This Row],[stays_in_weekend_nights]:[stays_in_week_nights]])</f>
        <v>7</v>
      </c>
      <c r="AJ628">
        <f>IF(Hotel_Data_Mini[[#This Row],[reserved_room_type]]=Hotel_Data_Mini[[#This Row],[assigned_room_type]],0,1)</f>
        <v>0</v>
      </c>
    </row>
    <row r="629" spans="1:36" x14ac:dyDescent="0.25">
      <c r="A629" t="s">
        <v>33</v>
      </c>
      <c r="B629" t="s">
        <v>34</v>
      </c>
      <c r="C629">
        <v>1</v>
      </c>
      <c r="D629">
        <v>256</v>
      </c>
      <c r="E629">
        <v>2015</v>
      </c>
      <c r="F629" t="s">
        <v>45</v>
      </c>
      <c r="G629">
        <v>31</v>
      </c>
      <c r="H629">
        <v>1</v>
      </c>
      <c r="I629">
        <v>3</v>
      </c>
      <c r="J629">
        <v>6</v>
      </c>
      <c r="K629">
        <v>2</v>
      </c>
      <c r="L629">
        <v>2</v>
      </c>
      <c r="M629">
        <v>0</v>
      </c>
      <c r="N629" t="s">
        <v>36</v>
      </c>
      <c r="O629" t="s">
        <v>37</v>
      </c>
      <c r="P629" t="s">
        <v>38</v>
      </c>
      <c r="Q629" t="s">
        <v>39</v>
      </c>
      <c r="R629">
        <v>0</v>
      </c>
      <c r="S629">
        <v>1</v>
      </c>
      <c r="T629">
        <v>0</v>
      </c>
      <c r="U629" t="s">
        <v>66</v>
      </c>
      <c r="V629" t="s">
        <v>66</v>
      </c>
      <c r="W629">
        <v>1</v>
      </c>
      <c r="X629" t="s">
        <v>41</v>
      </c>
      <c r="Y629">
        <v>240</v>
      </c>
      <c r="Z629">
        <v>0</v>
      </c>
      <c r="AA629">
        <v>0</v>
      </c>
      <c r="AB629" t="s">
        <v>53</v>
      </c>
      <c r="AC629">
        <v>199</v>
      </c>
      <c r="AD629">
        <v>0</v>
      </c>
      <c r="AE629">
        <v>1</v>
      </c>
      <c r="AF629" t="s">
        <v>43</v>
      </c>
      <c r="AG629" s="1">
        <v>42212</v>
      </c>
      <c r="AH629">
        <f>SUM(Hotel_Data_Mini[[#This Row],[adults]:[babies]])</f>
        <v>4</v>
      </c>
      <c r="AI629">
        <f>SUM(Hotel_Data_Mini[[#This Row],[stays_in_weekend_nights]:[stays_in_week_nights]])</f>
        <v>9</v>
      </c>
      <c r="AJ629">
        <f>IF(Hotel_Data_Mini[[#This Row],[reserved_room_type]]=Hotel_Data_Mini[[#This Row],[assigned_room_type]],0,1)</f>
        <v>0</v>
      </c>
    </row>
    <row r="630" spans="1:36" x14ac:dyDescent="0.25">
      <c r="A630" t="s">
        <v>33</v>
      </c>
      <c r="B630" t="s">
        <v>34</v>
      </c>
      <c r="C630">
        <v>0</v>
      </c>
      <c r="D630">
        <v>130</v>
      </c>
      <c r="E630">
        <v>2015</v>
      </c>
      <c r="F630" t="s">
        <v>45</v>
      </c>
      <c r="G630">
        <v>32</v>
      </c>
      <c r="H630">
        <v>8</v>
      </c>
      <c r="I630">
        <v>2</v>
      </c>
      <c r="J630">
        <v>5</v>
      </c>
      <c r="K630">
        <v>2</v>
      </c>
      <c r="L630">
        <v>0</v>
      </c>
      <c r="M630">
        <v>1</v>
      </c>
      <c r="N630" t="s">
        <v>36</v>
      </c>
      <c r="O630" t="s">
        <v>37</v>
      </c>
      <c r="P630" t="s">
        <v>47</v>
      </c>
      <c r="Q630" t="s">
        <v>47</v>
      </c>
      <c r="R630">
        <v>0</v>
      </c>
      <c r="S630">
        <v>0</v>
      </c>
      <c r="T630">
        <v>0</v>
      </c>
      <c r="U630" t="s">
        <v>40</v>
      </c>
      <c r="V630" t="s">
        <v>40</v>
      </c>
      <c r="W630">
        <v>0</v>
      </c>
      <c r="X630" t="s">
        <v>41</v>
      </c>
      <c r="Y630">
        <v>250</v>
      </c>
      <c r="Z630">
        <v>0</v>
      </c>
      <c r="AA630">
        <v>0</v>
      </c>
      <c r="AB630" t="s">
        <v>42</v>
      </c>
      <c r="AC630">
        <v>113.9</v>
      </c>
      <c r="AD630">
        <v>0</v>
      </c>
      <c r="AE630">
        <v>1</v>
      </c>
      <c r="AF630" t="s">
        <v>48</v>
      </c>
      <c r="AG630" s="1">
        <v>42231</v>
      </c>
      <c r="AH630">
        <f>SUM(Hotel_Data_Mini[[#This Row],[adults]:[babies]])</f>
        <v>3</v>
      </c>
      <c r="AI630">
        <f>SUM(Hotel_Data_Mini[[#This Row],[stays_in_weekend_nights]:[stays_in_week_nights]])</f>
        <v>7</v>
      </c>
      <c r="AJ630">
        <f>IF(Hotel_Data_Mini[[#This Row],[reserved_room_type]]=Hotel_Data_Mini[[#This Row],[assigned_room_type]],0,1)</f>
        <v>0</v>
      </c>
    </row>
    <row r="631" spans="1:36" x14ac:dyDescent="0.25">
      <c r="A631" t="s">
        <v>33</v>
      </c>
      <c r="B631" t="s">
        <v>34</v>
      </c>
      <c r="C631">
        <v>0</v>
      </c>
      <c r="D631">
        <v>79</v>
      </c>
      <c r="E631">
        <v>2015</v>
      </c>
      <c r="F631" t="s">
        <v>57</v>
      </c>
      <c r="G631">
        <v>39</v>
      </c>
      <c r="H631">
        <v>25</v>
      </c>
      <c r="I631">
        <v>2</v>
      </c>
      <c r="J631">
        <v>3</v>
      </c>
      <c r="K631">
        <v>2</v>
      </c>
      <c r="L631">
        <v>0</v>
      </c>
      <c r="M631">
        <v>0</v>
      </c>
      <c r="N631" t="s">
        <v>36</v>
      </c>
      <c r="O631" t="s">
        <v>64</v>
      </c>
      <c r="P631" t="s">
        <v>47</v>
      </c>
      <c r="Q631" t="s">
        <v>47</v>
      </c>
      <c r="R631">
        <v>0</v>
      </c>
      <c r="S631">
        <v>0</v>
      </c>
      <c r="T631">
        <v>0</v>
      </c>
      <c r="U631" t="s">
        <v>60</v>
      </c>
      <c r="V631" t="s">
        <v>60</v>
      </c>
      <c r="W631">
        <v>0</v>
      </c>
      <c r="X631" t="s">
        <v>41</v>
      </c>
      <c r="Y631">
        <v>250</v>
      </c>
      <c r="Z631">
        <v>0</v>
      </c>
      <c r="AA631">
        <v>0</v>
      </c>
      <c r="AB631" t="s">
        <v>42</v>
      </c>
      <c r="AC631">
        <v>89</v>
      </c>
      <c r="AD631">
        <v>0</v>
      </c>
      <c r="AE631">
        <v>1</v>
      </c>
      <c r="AF631" t="s">
        <v>48</v>
      </c>
      <c r="AG631" s="1">
        <v>42277</v>
      </c>
      <c r="AH631">
        <f>SUM(Hotel_Data_Mini[[#This Row],[adults]:[babies]])</f>
        <v>2</v>
      </c>
      <c r="AI631">
        <f>SUM(Hotel_Data_Mini[[#This Row],[stays_in_weekend_nights]:[stays_in_week_nights]])</f>
        <v>5</v>
      </c>
      <c r="AJ631">
        <f>IF(Hotel_Data_Mini[[#This Row],[reserved_room_type]]=Hotel_Data_Mini[[#This Row],[assigned_room_type]],0,1)</f>
        <v>0</v>
      </c>
    </row>
    <row r="632" spans="1:36" x14ac:dyDescent="0.25">
      <c r="A632" t="s">
        <v>33</v>
      </c>
      <c r="B632" t="s">
        <v>44</v>
      </c>
      <c r="C632">
        <v>0</v>
      </c>
      <c r="D632">
        <v>56</v>
      </c>
      <c r="E632">
        <v>2015</v>
      </c>
      <c r="F632" t="s">
        <v>57</v>
      </c>
      <c r="G632">
        <v>39</v>
      </c>
      <c r="H632">
        <v>25</v>
      </c>
      <c r="I632">
        <v>2</v>
      </c>
      <c r="J632">
        <v>2</v>
      </c>
      <c r="K632">
        <v>1</v>
      </c>
      <c r="L632">
        <v>0</v>
      </c>
      <c r="M632">
        <v>0</v>
      </c>
      <c r="N632" t="s">
        <v>36</v>
      </c>
      <c r="O632" t="s">
        <v>37</v>
      </c>
      <c r="P632" t="s">
        <v>56</v>
      </c>
      <c r="Q632" t="s">
        <v>39</v>
      </c>
      <c r="R632">
        <v>0</v>
      </c>
      <c r="S632">
        <v>0</v>
      </c>
      <c r="T632">
        <v>0</v>
      </c>
      <c r="U632" t="s">
        <v>40</v>
      </c>
      <c r="V632" t="s">
        <v>60</v>
      </c>
      <c r="W632">
        <v>1</v>
      </c>
      <c r="X632" t="s">
        <v>41</v>
      </c>
      <c r="Y632">
        <v>44</v>
      </c>
      <c r="Z632">
        <v>0</v>
      </c>
      <c r="AA632">
        <v>0</v>
      </c>
      <c r="AB632" t="s">
        <v>53</v>
      </c>
      <c r="AC632">
        <v>185</v>
      </c>
      <c r="AD632">
        <v>0</v>
      </c>
      <c r="AE632">
        <v>0</v>
      </c>
      <c r="AF632" t="s">
        <v>48</v>
      </c>
      <c r="AG632" s="1">
        <v>42276</v>
      </c>
      <c r="AH632">
        <f>SUM(Hotel_Data_Mini[[#This Row],[adults]:[babies]])</f>
        <v>1</v>
      </c>
      <c r="AI632">
        <f>SUM(Hotel_Data_Mini[[#This Row],[stays_in_weekend_nights]:[stays_in_week_nights]])</f>
        <v>4</v>
      </c>
      <c r="AJ632">
        <f>IF(Hotel_Data_Mini[[#This Row],[reserved_room_type]]=Hotel_Data_Mini[[#This Row],[assigned_room_type]],0,1)</f>
        <v>1</v>
      </c>
    </row>
    <row r="633" spans="1:36" x14ac:dyDescent="0.25">
      <c r="A633" t="s">
        <v>33</v>
      </c>
      <c r="B633" t="s">
        <v>44</v>
      </c>
      <c r="C633">
        <v>0</v>
      </c>
      <c r="D633">
        <v>48</v>
      </c>
      <c r="E633">
        <v>2015</v>
      </c>
      <c r="F633" t="s">
        <v>35</v>
      </c>
      <c r="G633">
        <v>40</v>
      </c>
      <c r="H633">
        <v>1</v>
      </c>
      <c r="I633">
        <v>2</v>
      </c>
      <c r="J633">
        <v>3</v>
      </c>
      <c r="K633">
        <v>2</v>
      </c>
      <c r="L633">
        <v>0</v>
      </c>
      <c r="M633">
        <v>0</v>
      </c>
      <c r="N633" t="s">
        <v>36</v>
      </c>
      <c r="O633" t="s">
        <v>101</v>
      </c>
      <c r="P633" t="s">
        <v>38</v>
      </c>
      <c r="Q633" t="s">
        <v>39</v>
      </c>
      <c r="R633">
        <v>0</v>
      </c>
      <c r="S633">
        <v>0</v>
      </c>
      <c r="T633">
        <v>0</v>
      </c>
      <c r="U633" t="s">
        <v>40</v>
      </c>
      <c r="V633" t="s">
        <v>40</v>
      </c>
      <c r="W633">
        <v>0</v>
      </c>
      <c r="X633" t="s">
        <v>41</v>
      </c>
      <c r="Y633">
        <v>9</v>
      </c>
      <c r="Z633">
        <v>0</v>
      </c>
      <c r="AA633">
        <v>0</v>
      </c>
      <c r="AB633" t="s">
        <v>42</v>
      </c>
      <c r="AC633">
        <v>111.6</v>
      </c>
      <c r="AD633">
        <v>0</v>
      </c>
      <c r="AE633">
        <v>0</v>
      </c>
      <c r="AF633" t="s">
        <v>48</v>
      </c>
      <c r="AG633" s="1">
        <v>0</v>
      </c>
      <c r="AH633">
        <f>SUM(Hotel_Data_Mini[[#This Row],[adults]:[babies]])</f>
        <v>2</v>
      </c>
      <c r="AI633">
        <f>SUM(Hotel_Data_Mini[[#This Row],[stays_in_weekend_nights]:[stays_in_week_nights]])</f>
        <v>5</v>
      </c>
      <c r="AJ633">
        <f>IF(Hotel_Data_Mini[[#This Row],[reserved_room_type]]=Hotel_Data_Mini[[#This Row],[assigned_room_type]],0,1)</f>
        <v>0</v>
      </c>
    </row>
    <row r="634" spans="1:36" x14ac:dyDescent="0.25">
      <c r="A634" t="s">
        <v>33</v>
      </c>
      <c r="B634" t="s">
        <v>44</v>
      </c>
      <c r="C634">
        <v>0</v>
      </c>
      <c r="D634">
        <v>22</v>
      </c>
      <c r="E634">
        <v>2015</v>
      </c>
      <c r="F634" t="s">
        <v>57</v>
      </c>
      <c r="G634">
        <v>36</v>
      </c>
      <c r="H634">
        <v>1</v>
      </c>
      <c r="I634">
        <v>0</v>
      </c>
      <c r="J634">
        <v>3</v>
      </c>
      <c r="K634">
        <v>2</v>
      </c>
      <c r="L634">
        <v>0</v>
      </c>
      <c r="M634">
        <v>0</v>
      </c>
      <c r="N634" t="s">
        <v>36</v>
      </c>
      <c r="O634" t="s">
        <v>68</v>
      </c>
      <c r="P634" t="s">
        <v>38</v>
      </c>
      <c r="Q634" t="s">
        <v>39</v>
      </c>
      <c r="R634">
        <v>0</v>
      </c>
      <c r="S634">
        <v>0</v>
      </c>
      <c r="T634">
        <v>0</v>
      </c>
      <c r="U634" t="s">
        <v>40</v>
      </c>
      <c r="V634" t="s">
        <v>40</v>
      </c>
      <c r="W634">
        <v>0</v>
      </c>
      <c r="X634" t="s">
        <v>41</v>
      </c>
      <c r="Y634">
        <v>9</v>
      </c>
      <c r="Z634">
        <v>0</v>
      </c>
      <c r="AA634">
        <v>0</v>
      </c>
      <c r="AB634" t="s">
        <v>59</v>
      </c>
      <c r="AC634">
        <v>105</v>
      </c>
      <c r="AD634">
        <v>0</v>
      </c>
      <c r="AE634">
        <v>2</v>
      </c>
      <c r="AF634" t="s">
        <v>48</v>
      </c>
      <c r="AG634" s="1">
        <v>42251</v>
      </c>
      <c r="AH634">
        <f>SUM(Hotel_Data_Mini[[#This Row],[adults]:[babies]])</f>
        <v>2</v>
      </c>
      <c r="AI634">
        <f>SUM(Hotel_Data_Mini[[#This Row],[stays_in_weekend_nights]:[stays_in_week_nights]])</f>
        <v>3</v>
      </c>
      <c r="AJ634">
        <f>IF(Hotel_Data_Mini[[#This Row],[reserved_room_type]]=Hotel_Data_Mini[[#This Row],[assigned_room_type]],0,1)</f>
        <v>0</v>
      </c>
    </row>
    <row r="635" spans="1:36" x14ac:dyDescent="0.25">
      <c r="A635" t="s">
        <v>33</v>
      </c>
      <c r="B635" t="s">
        <v>34</v>
      </c>
      <c r="C635">
        <v>0</v>
      </c>
      <c r="D635">
        <v>45</v>
      </c>
      <c r="E635">
        <v>2015</v>
      </c>
      <c r="F635" t="s">
        <v>45</v>
      </c>
      <c r="G635">
        <v>35</v>
      </c>
      <c r="H635">
        <v>25</v>
      </c>
      <c r="I635">
        <v>0</v>
      </c>
      <c r="J635">
        <v>5</v>
      </c>
      <c r="K635">
        <v>2</v>
      </c>
      <c r="L635">
        <v>0</v>
      </c>
      <c r="M635">
        <v>0</v>
      </c>
      <c r="N635" t="s">
        <v>36</v>
      </c>
      <c r="O635" t="s">
        <v>46</v>
      </c>
      <c r="P635" t="s">
        <v>56</v>
      </c>
      <c r="Q635" t="s">
        <v>39</v>
      </c>
      <c r="R635">
        <v>0</v>
      </c>
      <c r="S635">
        <v>0</v>
      </c>
      <c r="T635">
        <v>0</v>
      </c>
      <c r="U635" t="s">
        <v>40</v>
      </c>
      <c r="V635" t="s">
        <v>40</v>
      </c>
      <c r="W635">
        <v>0</v>
      </c>
      <c r="X635" t="s">
        <v>41</v>
      </c>
      <c r="Y635">
        <v>8</v>
      </c>
      <c r="Z635">
        <v>0</v>
      </c>
      <c r="AA635">
        <v>0</v>
      </c>
      <c r="AB635" t="s">
        <v>59</v>
      </c>
      <c r="AC635">
        <v>103.28</v>
      </c>
      <c r="AD635">
        <v>0</v>
      </c>
      <c r="AE635">
        <v>1</v>
      </c>
      <c r="AF635" t="s">
        <v>48</v>
      </c>
      <c r="AG635" s="1">
        <v>42246</v>
      </c>
      <c r="AH635">
        <f>SUM(Hotel_Data_Mini[[#This Row],[adults]:[babies]])</f>
        <v>2</v>
      </c>
      <c r="AI635">
        <f>SUM(Hotel_Data_Mini[[#This Row],[stays_in_weekend_nights]:[stays_in_week_nights]])</f>
        <v>5</v>
      </c>
      <c r="AJ635">
        <f>IF(Hotel_Data_Mini[[#This Row],[reserved_room_type]]=Hotel_Data_Mini[[#This Row],[assigned_room_type]],0,1)</f>
        <v>0</v>
      </c>
    </row>
    <row r="636" spans="1:36" x14ac:dyDescent="0.25">
      <c r="A636" t="s">
        <v>33</v>
      </c>
      <c r="B636" t="s">
        <v>44</v>
      </c>
      <c r="C636">
        <v>0</v>
      </c>
      <c r="D636">
        <v>72</v>
      </c>
      <c r="E636">
        <v>2015</v>
      </c>
      <c r="F636" t="s">
        <v>35</v>
      </c>
      <c r="G636">
        <v>44</v>
      </c>
      <c r="H636">
        <v>28</v>
      </c>
      <c r="I636">
        <v>0</v>
      </c>
      <c r="J636">
        <v>3</v>
      </c>
      <c r="K636">
        <v>2</v>
      </c>
      <c r="L636">
        <v>0</v>
      </c>
      <c r="M636">
        <v>0</v>
      </c>
      <c r="N636" t="s">
        <v>36</v>
      </c>
      <c r="O636" t="s">
        <v>94</v>
      </c>
      <c r="P636" t="s">
        <v>50</v>
      </c>
      <c r="Q636" t="s">
        <v>39</v>
      </c>
      <c r="R636">
        <v>0</v>
      </c>
      <c r="S636">
        <v>0</v>
      </c>
      <c r="T636">
        <v>0</v>
      </c>
      <c r="U636" t="s">
        <v>40</v>
      </c>
      <c r="V636" t="s">
        <v>60</v>
      </c>
      <c r="W636">
        <v>0</v>
      </c>
      <c r="X636" t="s">
        <v>41</v>
      </c>
      <c r="Y636">
        <v>37</v>
      </c>
      <c r="Z636">
        <v>0</v>
      </c>
      <c r="AA636">
        <v>58</v>
      </c>
      <c r="AB636" t="s">
        <v>53</v>
      </c>
      <c r="AC636">
        <v>85.67</v>
      </c>
      <c r="AD636">
        <v>0</v>
      </c>
      <c r="AE636">
        <v>0</v>
      </c>
      <c r="AF636" t="s">
        <v>48</v>
      </c>
      <c r="AG636" s="1">
        <v>42308</v>
      </c>
      <c r="AH636">
        <f>SUM(Hotel_Data_Mini[[#This Row],[adults]:[babies]])</f>
        <v>2</v>
      </c>
      <c r="AI636">
        <f>SUM(Hotel_Data_Mini[[#This Row],[stays_in_weekend_nights]:[stays_in_week_nights]])</f>
        <v>3</v>
      </c>
      <c r="AJ636">
        <f>IF(Hotel_Data_Mini[[#This Row],[reserved_room_type]]=Hotel_Data_Mini[[#This Row],[assigned_room_type]],0,1)</f>
        <v>1</v>
      </c>
    </row>
    <row r="637" spans="1:36" x14ac:dyDescent="0.25">
      <c r="A637" t="s">
        <v>33</v>
      </c>
      <c r="B637" t="s">
        <v>44</v>
      </c>
      <c r="C637">
        <v>0</v>
      </c>
      <c r="D637">
        <v>20</v>
      </c>
      <c r="E637">
        <v>2015</v>
      </c>
      <c r="F637" t="s">
        <v>35</v>
      </c>
      <c r="G637">
        <v>41</v>
      </c>
      <c r="H637">
        <v>7</v>
      </c>
      <c r="I637">
        <v>0</v>
      </c>
      <c r="J637">
        <v>2</v>
      </c>
      <c r="K637">
        <v>2</v>
      </c>
      <c r="L637">
        <v>0</v>
      </c>
      <c r="M637">
        <v>0</v>
      </c>
      <c r="N637" t="s">
        <v>36</v>
      </c>
      <c r="O637" t="s">
        <v>89</v>
      </c>
      <c r="P637" t="s">
        <v>38</v>
      </c>
      <c r="Q637" t="s">
        <v>39</v>
      </c>
      <c r="R637">
        <v>0</v>
      </c>
      <c r="S637">
        <v>0</v>
      </c>
      <c r="T637">
        <v>0</v>
      </c>
      <c r="U637" t="s">
        <v>40</v>
      </c>
      <c r="V637" t="s">
        <v>40</v>
      </c>
      <c r="W637">
        <v>0</v>
      </c>
      <c r="X637" t="s">
        <v>41</v>
      </c>
      <c r="Y637">
        <v>9</v>
      </c>
      <c r="Z637">
        <v>0</v>
      </c>
      <c r="AA637">
        <v>0</v>
      </c>
      <c r="AB637" t="s">
        <v>59</v>
      </c>
      <c r="AC637">
        <v>107</v>
      </c>
      <c r="AD637">
        <v>0</v>
      </c>
      <c r="AE637">
        <v>2</v>
      </c>
      <c r="AF637" t="s">
        <v>48</v>
      </c>
      <c r="AG637" s="1">
        <v>0</v>
      </c>
      <c r="AH637">
        <f>SUM(Hotel_Data_Mini[[#This Row],[adults]:[babies]])</f>
        <v>2</v>
      </c>
      <c r="AI637">
        <f>SUM(Hotel_Data_Mini[[#This Row],[stays_in_weekend_nights]:[stays_in_week_nights]])</f>
        <v>2</v>
      </c>
      <c r="AJ637">
        <f>IF(Hotel_Data_Mini[[#This Row],[reserved_room_type]]=Hotel_Data_Mini[[#This Row],[assigned_room_type]],0,1)</f>
        <v>0</v>
      </c>
    </row>
    <row r="638" spans="1:36" x14ac:dyDescent="0.25">
      <c r="A638" t="s">
        <v>33</v>
      </c>
      <c r="B638" t="s">
        <v>34</v>
      </c>
      <c r="C638">
        <v>0</v>
      </c>
      <c r="D638">
        <v>225</v>
      </c>
      <c r="E638">
        <v>2015</v>
      </c>
      <c r="F638" t="s">
        <v>57</v>
      </c>
      <c r="G638">
        <v>39</v>
      </c>
      <c r="H638">
        <v>23</v>
      </c>
      <c r="I638">
        <v>2</v>
      </c>
      <c r="J638">
        <v>6</v>
      </c>
      <c r="K638">
        <v>2</v>
      </c>
      <c r="L638">
        <v>0</v>
      </c>
      <c r="M638">
        <v>0</v>
      </c>
      <c r="N638" t="s">
        <v>36</v>
      </c>
      <c r="O638" t="s">
        <v>64</v>
      </c>
      <c r="P638" t="s">
        <v>56</v>
      </c>
      <c r="Q638" t="s">
        <v>39</v>
      </c>
      <c r="R638">
        <v>0</v>
      </c>
      <c r="S638">
        <v>0</v>
      </c>
      <c r="T638">
        <v>0</v>
      </c>
      <c r="U638" t="s">
        <v>40</v>
      </c>
      <c r="V638" t="s">
        <v>40</v>
      </c>
      <c r="W638">
        <v>0</v>
      </c>
      <c r="X638" t="s">
        <v>41</v>
      </c>
      <c r="Y638">
        <v>156</v>
      </c>
      <c r="Z638">
        <v>0</v>
      </c>
      <c r="AA638">
        <v>0</v>
      </c>
      <c r="AB638" t="s">
        <v>59</v>
      </c>
      <c r="AC638">
        <v>37.83</v>
      </c>
      <c r="AD638">
        <v>0</v>
      </c>
      <c r="AE638">
        <v>0</v>
      </c>
      <c r="AF638" t="s">
        <v>48</v>
      </c>
      <c r="AG638" s="1">
        <v>0</v>
      </c>
      <c r="AH638">
        <f>SUM(Hotel_Data_Mini[[#This Row],[adults]:[babies]])</f>
        <v>2</v>
      </c>
      <c r="AI638">
        <f>SUM(Hotel_Data_Mini[[#This Row],[stays_in_weekend_nights]:[stays_in_week_nights]])</f>
        <v>8</v>
      </c>
      <c r="AJ638">
        <f>IF(Hotel_Data_Mini[[#This Row],[reserved_room_type]]=Hotel_Data_Mini[[#This Row],[assigned_room_type]],0,1)</f>
        <v>0</v>
      </c>
    </row>
    <row r="639" spans="1:36" x14ac:dyDescent="0.25">
      <c r="A639" t="s">
        <v>33</v>
      </c>
      <c r="B639" t="s">
        <v>34</v>
      </c>
      <c r="C639">
        <v>0</v>
      </c>
      <c r="D639">
        <v>36</v>
      </c>
      <c r="E639">
        <v>2015</v>
      </c>
      <c r="F639" t="s">
        <v>72</v>
      </c>
      <c r="G639">
        <v>45</v>
      </c>
      <c r="H639">
        <v>7</v>
      </c>
      <c r="I639">
        <v>2</v>
      </c>
      <c r="J639">
        <v>6</v>
      </c>
      <c r="K639">
        <v>1</v>
      </c>
      <c r="L639">
        <v>0</v>
      </c>
      <c r="M639">
        <v>0</v>
      </c>
      <c r="N639" t="s">
        <v>36</v>
      </c>
      <c r="O639" t="s">
        <v>67</v>
      </c>
      <c r="P639" t="s">
        <v>69</v>
      </c>
      <c r="Q639" t="s">
        <v>69</v>
      </c>
      <c r="R639">
        <v>0</v>
      </c>
      <c r="S639">
        <v>0</v>
      </c>
      <c r="T639">
        <v>0</v>
      </c>
      <c r="U639" t="s">
        <v>40</v>
      </c>
      <c r="V639" t="s">
        <v>40</v>
      </c>
      <c r="W639">
        <v>1</v>
      </c>
      <c r="X639" t="s">
        <v>41</v>
      </c>
      <c r="Y639">
        <v>185</v>
      </c>
      <c r="Z639">
        <v>281</v>
      </c>
      <c r="AA639">
        <v>0</v>
      </c>
      <c r="AB639" t="s">
        <v>53</v>
      </c>
      <c r="AC639">
        <v>36</v>
      </c>
      <c r="AD639">
        <v>0</v>
      </c>
      <c r="AE639">
        <v>0</v>
      </c>
      <c r="AF639" t="s">
        <v>48</v>
      </c>
      <c r="AG639" s="1">
        <v>42323</v>
      </c>
      <c r="AH639">
        <f>SUM(Hotel_Data_Mini[[#This Row],[adults]:[babies]])</f>
        <v>1</v>
      </c>
      <c r="AI639">
        <f>SUM(Hotel_Data_Mini[[#This Row],[stays_in_weekend_nights]:[stays_in_week_nights]])</f>
        <v>8</v>
      </c>
      <c r="AJ639">
        <f>IF(Hotel_Data_Mini[[#This Row],[reserved_room_type]]=Hotel_Data_Mini[[#This Row],[assigned_room_type]],0,1)</f>
        <v>0</v>
      </c>
    </row>
    <row r="640" spans="1:36" x14ac:dyDescent="0.25">
      <c r="A640" t="s">
        <v>33</v>
      </c>
      <c r="B640" t="s">
        <v>44</v>
      </c>
      <c r="C640">
        <v>0</v>
      </c>
      <c r="D640">
        <v>34</v>
      </c>
      <c r="E640">
        <v>2015</v>
      </c>
      <c r="F640" t="s">
        <v>35</v>
      </c>
      <c r="G640">
        <v>42</v>
      </c>
      <c r="H640">
        <v>12</v>
      </c>
      <c r="I640">
        <v>1</v>
      </c>
      <c r="J640">
        <v>2</v>
      </c>
      <c r="K640">
        <v>2</v>
      </c>
      <c r="L640">
        <v>0</v>
      </c>
      <c r="M640">
        <v>0</v>
      </c>
      <c r="N640" t="s">
        <v>36</v>
      </c>
      <c r="O640" t="s">
        <v>37</v>
      </c>
      <c r="P640" t="s">
        <v>38</v>
      </c>
      <c r="Q640" t="s">
        <v>39</v>
      </c>
      <c r="R640">
        <v>0</v>
      </c>
      <c r="S640">
        <v>0</v>
      </c>
      <c r="T640">
        <v>0</v>
      </c>
      <c r="U640" t="s">
        <v>40</v>
      </c>
      <c r="V640" t="s">
        <v>40</v>
      </c>
      <c r="W640">
        <v>0</v>
      </c>
      <c r="X640" t="s">
        <v>41</v>
      </c>
      <c r="Y640">
        <v>9</v>
      </c>
      <c r="Z640">
        <v>0</v>
      </c>
      <c r="AA640">
        <v>0</v>
      </c>
      <c r="AB640" t="s">
        <v>59</v>
      </c>
      <c r="AC640">
        <v>103.5</v>
      </c>
      <c r="AD640">
        <v>0</v>
      </c>
      <c r="AE640">
        <v>1</v>
      </c>
      <c r="AF640" t="s">
        <v>48</v>
      </c>
      <c r="AG640" s="1">
        <v>42292</v>
      </c>
      <c r="AH640">
        <f>SUM(Hotel_Data_Mini[[#This Row],[adults]:[babies]])</f>
        <v>2</v>
      </c>
      <c r="AI640">
        <f>SUM(Hotel_Data_Mini[[#This Row],[stays_in_weekend_nights]:[stays_in_week_nights]])</f>
        <v>3</v>
      </c>
      <c r="AJ640">
        <f>IF(Hotel_Data_Mini[[#This Row],[reserved_room_type]]=Hotel_Data_Mini[[#This Row],[assigned_room_type]],0,1)</f>
        <v>0</v>
      </c>
    </row>
    <row r="641" spans="1:36" x14ac:dyDescent="0.25">
      <c r="A641" t="s">
        <v>33</v>
      </c>
      <c r="B641" t="s">
        <v>34</v>
      </c>
      <c r="C641">
        <v>0</v>
      </c>
      <c r="D641">
        <v>54</v>
      </c>
      <c r="E641">
        <v>2015</v>
      </c>
      <c r="F641" t="s">
        <v>49</v>
      </c>
      <c r="G641">
        <v>52</v>
      </c>
      <c r="H641">
        <v>22</v>
      </c>
      <c r="I641">
        <v>0</v>
      </c>
      <c r="J641">
        <v>5</v>
      </c>
      <c r="K641">
        <v>3</v>
      </c>
      <c r="L641">
        <v>0</v>
      </c>
      <c r="M641">
        <v>0</v>
      </c>
      <c r="N641" t="s">
        <v>36</v>
      </c>
      <c r="O641" t="s">
        <v>46</v>
      </c>
      <c r="P641" t="s">
        <v>56</v>
      </c>
      <c r="Q641" t="s">
        <v>39</v>
      </c>
      <c r="R641">
        <v>0</v>
      </c>
      <c r="S641">
        <v>0</v>
      </c>
      <c r="T641">
        <v>0</v>
      </c>
      <c r="U641" t="s">
        <v>71</v>
      </c>
      <c r="V641" t="s">
        <v>71</v>
      </c>
      <c r="W641">
        <v>0</v>
      </c>
      <c r="X641" t="s">
        <v>41</v>
      </c>
      <c r="Y641">
        <v>196</v>
      </c>
      <c r="Z641">
        <v>0</v>
      </c>
      <c r="AA641">
        <v>0</v>
      </c>
      <c r="AB641" t="s">
        <v>42</v>
      </c>
      <c r="AC641">
        <v>85</v>
      </c>
      <c r="AD641">
        <v>1</v>
      </c>
      <c r="AE641">
        <v>1</v>
      </c>
      <c r="AF641" t="s">
        <v>48</v>
      </c>
      <c r="AG641" s="1">
        <v>42365</v>
      </c>
      <c r="AH641">
        <f>SUM(Hotel_Data_Mini[[#This Row],[adults]:[babies]])</f>
        <v>3</v>
      </c>
      <c r="AI641">
        <f>SUM(Hotel_Data_Mini[[#This Row],[stays_in_weekend_nights]:[stays_in_week_nights]])</f>
        <v>5</v>
      </c>
      <c r="AJ641">
        <f>IF(Hotel_Data_Mini[[#This Row],[reserved_room_type]]=Hotel_Data_Mini[[#This Row],[assigned_room_type]],0,1)</f>
        <v>0</v>
      </c>
    </row>
    <row r="642" spans="1:36" x14ac:dyDescent="0.25">
      <c r="A642" t="s">
        <v>33</v>
      </c>
      <c r="B642" t="s">
        <v>44</v>
      </c>
      <c r="C642">
        <v>0</v>
      </c>
      <c r="D642">
        <v>3</v>
      </c>
      <c r="E642">
        <v>2015</v>
      </c>
      <c r="F642" t="s">
        <v>49</v>
      </c>
      <c r="G642">
        <v>51</v>
      </c>
      <c r="H642">
        <v>19</v>
      </c>
      <c r="I642">
        <v>2</v>
      </c>
      <c r="J642">
        <v>1</v>
      </c>
      <c r="K642">
        <v>2</v>
      </c>
      <c r="L642">
        <v>0</v>
      </c>
      <c r="M642">
        <v>0</v>
      </c>
      <c r="N642" t="s">
        <v>36</v>
      </c>
      <c r="O642" t="s">
        <v>68</v>
      </c>
      <c r="P642" t="s">
        <v>56</v>
      </c>
      <c r="Q642" t="s">
        <v>39</v>
      </c>
      <c r="R642">
        <v>0</v>
      </c>
      <c r="S642">
        <v>0</v>
      </c>
      <c r="T642">
        <v>0</v>
      </c>
      <c r="U642" t="s">
        <v>40</v>
      </c>
      <c r="V642" t="s">
        <v>40</v>
      </c>
      <c r="W642">
        <v>0</v>
      </c>
      <c r="X642" t="s">
        <v>41</v>
      </c>
      <c r="Y642">
        <v>28</v>
      </c>
      <c r="Z642">
        <v>0</v>
      </c>
      <c r="AA642">
        <v>0</v>
      </c>
      <c r="AB642" t="s">
        <v>42</v>
      </c>
      <c r="AC642">
        <v>80</v>
      </c>
      <c r="AD642">
        <v>0</v>
      </c>
      <c r="AE642">
        <v>0</v>
      </c>
      <c r="AF642" t="s">
        <v>48</v>
      </c>
      <c r="AG642" s="1">
        <v>42360</v>
      </c>
      <c r="AH642">
        <f>SUM(Hotel_Data_Mini[[#This Row],[adults]:[babies]])</f>
        <v>2</v>
      </c>
      <c r="AI642">
        <f>SUM(Hotel_Data_Mini[[#This Row],[stays_in_weekend_nights]:[stays_in_week_nights]])</f>
        <v>3</v>
      </c>
      <c r="AJ642">
        <f>IF(Hotel_Data_Mini[[#This Row],[reserved_room_type]]=Hotel_Data_Mini[[#This Row],[assigned_room_type]],0,1)</f>
        <v>0</v>
      </c>
    </row>
    <row r="643" spans="1:36" x14ac:dyDescent="0.25">
      <c r="A643" t="s">
        <v>33</v>
      </c>
      <c r="B643" t="s">
        <v>34</v>
      </c>
      <c r="C643">
        <v>0</v>
      </c>
      <c r="D643">
        <v>0</v>
      </c>
      <c r="E643">
        <v>2015</v>
      </c>
      <c r="F643" t="s">
        <v>45</v>
      </c>
      <c r="G643">
        <v>33</v>
      </c>
      <c r="H643">
        <v>10</v>
      </c>
      <c r="I643">
        <v>1</v>
      </c>
      <c r="J643">
        <v>1</v>
      </c>
      <c r="K643">
        <v>2</v>
      </c>
      <c r="L643">
        <v>0</v>
      </c>
      <c r="M643">
        <v>0</v>
      </c>
      <c r="N643" t="s">
        <v>36</v>
      </c>
      <c r="O643" t="s">
        <v>37</v>
      </c>
      <c r="P643" t="s">
        <v>38</v>
      </c>
      <c r="Q643" t="s">
        <v>39</v>
      </c>
      <c r="R643">
        <v>0</v>
      </c>
      <c r="S643">
        <v>0</v>
      </c>
      <c r="T643">
        <v>0</v>
      </c>
      <c r="U643" t="s">
        <v>71</v>
      </c>
      <c r="V643" t="s">
        <v>65</v>
      </c>
      <c r="W643">
        <v>0</v>
      </c>
      <c r="X643" t="s">
        <v>41</v>
      </c>
      <c r="Y643">
        <v>240</v>
      </c>
      <c r="Z643">
        <v>0</v>
      </c>
      <c r="AA643">
        <v>0</v>
      </c>
      <c r="AB643" t="s">
        <v>42</v>
      </c>
      <c r="AC643">
        <v>211</v>
      </c>
      <c r="AD643">
        <v>0</v>
      </c>
      <c r="AE643">
        <v>1</v>
      </c>
      <c r="AF643" t="s">
        <v>48</v>
      </c>
      <c r="AG643" s="1">
        <v>0</v>
      </c>
      <c r="AH643">
        <f>SUM(Hotel_Data_Mini[[#This Row],[adults]:[babies]])</f>
        <v>2</v>
      </c>
      <c r="AI643">
        <f>SUM(Hotel_Data_Mini[[#This Row],[stays_in_weekend_nights]:[stays_in_week_nights]])</f>
        <v>2</v>
      </c>
      <c r="AJ643">
        <f>IF(Hotel_Data_Mini[[#This Row],[reserved_room_type]]=Hotel_Data_Mini[[#This Row],[assigned_room_type]],0,1)</f>
        <v>1</v>
      </c>
    </row>
    <row r="644" spans="1:36" x14ac:dyDescent="0.25">
      <c r="A644" t="s">
        <v>33</v>
      </c>
      <c r="B644" t="s">
        <v>44</v>
      </c>
      <c r="C644">
        <v>0</v>
      </c>
      <c r="D644">
        <v>45</v>
      </c>
      <c r="E644">
        <v>2015</v>
      </c>
      <c r="F644" t="s">
        <v>35</v>
      </c>
      <c r="G644">
        <v>44</v>
      </c>
      <c r="H644">
        <v>31</v>
      </c>
      <c r="I644">
        <v>2</v>
      </c>
      <c r="J644">
        <v>5</v>
      </c>
      <c r="K644">
        <v>2</v>
      </c>
      <c r="L644">
        <v>0</v>
      </c>
      <c r="M644">
        <v>0</v>
      </c>
      <c r="N644" t="s">
        <v>36</v>
      </c>
      <c r="O644" t="s">
        <v>78</v>
      </c>
      <c r="P644" t="s">
        <v>38</v>
      </c>
      <c r="Q644" t="s">
        <v>39</v>
      </c>
      <c r="R644">
        <v>0</v>
      </c>
      <c r="S644">
        <v>0</v>
      </c>
      <c r="T644">
        <v>0</v>
      </c>
      <c r="U644" t="s">
        <v>60</v>
      </c>
      <c r="V644" t="s">
        <v>60</v>
      </c>
      <c r="W644">
        <v>0</v>
      </c>
      <c r="X644" t="s">
        <v>41</v>
      </c>
      <c r="Y644">
        <v>9</v>
      </c>
      <c r="Z644">
        <v>0</v>
      </c>
      <c r="AA644">
        <v>0</v>
      </c>
      <c r="AB644" t="s">
        <v>42</v>
      </c>
      <c r="AC644">
        <v>90.64</v>
      </c>
      <c r="AD644">
        <v>0</v>
      </c>
      <c r="AE644">
        <v>2</v>
      </c>
      <c r="AF644" t="s">
        <v>48</v>
      </c>
      <c r="AG644" s="1">
        <v>0</v>
      </c>
      <c r="AH644">
        <f>SUM(Hotel_Data_Mini[[#This Row],[adults]:[babies]])</f>
        <v>2</v>
      </c>
      <c r="AI644">
        <f>SUM(Hotel_Data_Mini[[#This Row],[stays_in_weekend_nights]:[stays_in_week_nights]])</f>
        <v>7</v>
      </c>
      <c r="AJ644">
        <f>IF(Hotel_Data_Mini[[#This Row],[reserved_room_type]]=Hotel_Data_Mini[[#This Row],[assigned_room_type]],0,1)</f>
        <v>0</v>
      </c>
    </row>
    <row r="645" spans="1:36" x14ac:dyDescent="0.25">
      <c r="A645" t="s">
        <v>33</v>
      </c>
      <c r="B645" t="s">
        <v>44</v>
      </c>
      <c r="C645">
        <v>0</v>
      </c>
      <c r="D645">
        <v>1</v>
      </c>
      <c r="E645">
        <v>2015</v>
      </c>
      <c r="F645" t="s">
        <v>45</v>
      </c>
      <c r="G645">
        <v>33</v>
      </c>
      <c r="H645">
        <v>10</v>
      </c>
      <c r="I645">
        <v>1</v>
      </c>
      <c r="J645">
        <v>0</v>
      </c>
      <c r="K645">
        <v>2</v>
      </c>
      <c r="L645">
        <v>0</v>
      </c>
      <c r="M645">
        <v>0</v>
      </c>
      <c r="N645" t="s">
        <v>36</v>
      </c>
      <c r="O645" t="s">
        <v>68</v>
      </c>
      <c r="P645" t="s">
        <v>38</v>
      </c>
      <c r="Q645" t="s">
        <v>39</v>
      </c>
      <c r="R645">
        <v>0</v>
      </c>
      <c r="S645">
        <v>0</v>
      </c>
      <c r="T645">
        <v>0</v>
      </c>
      <c r="U645" t="s">
        <v>40</v>
      </c>
      <c r="V645" t="s">
        <v>40</v>
      </c>
      <c r="W645">
        <v>1</v>
      </c>
      <c r="X645" t="s">
        <v>41</v>
      </c>
      <c r="Y645">
        <v>9</v>
      </c>
      <c r="Z645">
        <v>0</v>
      </c>
      <c r="AA645">
        <v>0</v>
      </c>
      <c r="AB645" t="s">
        <v>59</v>
      </c>
      <c r="AC645">
        <v>105</v>
      </c>
      <c r="AD645">
        <v>0</v>
      </c>
      <c r="AE645">
        <v>0</v>
      </c>
      <c r="AF645" t="s">
        <v>48</v>
      </c>
      <c r="AG645" s="1">
        <v>0</v>
      </c>
      <c r="AH645">
        <f>SUM(Hotel_Data_Mini[[#This Row],[adults]:[babies]])</f>
        <v>2</v>
      </c>
      <c r="AI645">
        <f>SUM(Hotel_Data_Mini[[#This Row],[stays_in_weekend_nights]:[stays_in_week_nights]])</f>
        <v>1</v>
      </c>
      <c r="AJ645">
        <f>IF(Hotel_Data_Mini[[#This Row],[reserved_room_type]]=Hotel_Data_Mini[[#This Row],[assigned_room_type]],0,1)</f>
        <v>0</v>
      </c>
    </row>
    <row r="646" spans="1:36" x14ac:dyDescent="0.25">
      <c r="A646" t="s">
        <v>33</v>
      </c>
      <c r="B646" t="s">
        <v>34</v>
      </c>
      <c r="C646">
        <v>1</v>
      </c>
      <c r="D646">
        <v>22</v>
      </c>
      <c r="E646">
        <v>2015</v>
      </c>
      <c r="F646" t="s">
        <v>35</v>
      </c>
      <c r="G646">
        <v>41</v>
      </c>
      <c r="H646">
        <v>8</v>
      </c>
      <c r="I646">
        <v>0</v>
      </c>
      <c r="J646">
        <v>1</v>
      </c>
      <c r="K646">
        <v>1</v>
      </c>
      <c r="L646">
        <v>0</v>
      </c>
      <c r="M646">
        <v>0</v>
      </c>
      <c r="N646" t="s">
        <v>36</v>
      </c>
      <c r="O646" t="s">
        <v>37</v>
      </c>
      <c r="P646" t="s">
        <v>47</v>
      </c>
      <c r="Q646" t="s">
        <v>47</v>
      </c>
      <c r="R646">
        <v>0</v>
      </c>
      <c r="S646">
        <v>0</v>
      </c>
      <c r="T646">
        <v>0</v>
      </c>
      <c r="U646" t="s">
        <v>40</v>
      </c>
      <c r="V646" t="s">
        <v>40</v>
      </c>
      <c r="W646">
        <v>2</v>
      </c>
      <c r="X646" t="s">
        <v>41</v>
      </c>
      <c r="Y646">
        <v>0</v>
      </c>
      <c r="Z646">
        <v>0</v>
      </c>
      <c r="AA646">
        <v>0</v>
      </c>
      <c r="AB646" t="s">
        <v>42</v>
      </c>
      <c r="AC646">
        <v>47</v>
      </c>
      <c r="AD646">
        <v>0</v>
      </c>
      <c r="AE646">
        <v>1</v>
      </c>
      <c r="AF646" t="s">
        <v>43</v>
      </c>
      <c r="AG646" s="1">
        <v>0</v>
      </c>
      <c r="AH646">
        <f>SUM(Hotel_Data_Mini[[#This Row],[adults]:[babies]])</f>
        <v>1</v>
      </c>
      <c r="AI646">
        <f>SUM(Hotel_Data_Mini[[#This Row],[stays_in_weekend_nights]:[stays_in_week_nights]])</f>
        <v>1</v>
      </c>
      <c r="AJ646">
        <f>IF(Hotel_Data_Mini[[#This Row],[reserved_room_type]]=Hotel_Data_Mini[[#This Row],[assigned_room_type]],0,1)</f>
        <v>0</v>
      </c>
    </row>
    <row r="647" spans="1:36" x14ac:dyDescent="0.25">
      <c r="A647" t="s">
        <v>33</v>
      </c>
      <c r="B647" t="s">
        <v>44</v>
      </c>
      <c r="C647">
        <v>1</v>
      </c>
      <c r="D647">
        <v>83</v>
      </c>
      <c r="E647">
        <v>2015</v>
      </c>
      <c r="F647" t="s">
        <v>57</v>
      </c>
      <c r="G647">
        <v>39</v>
      </c>
      <c r="H647">
        <v>23</v>
      </c>
      <c r="I647">
        <v>0</v>
      </c>
      <c r="J647">
        <v>2</v>
      </c>
      <c r="K647">
        <v>1</v>
      </c>
      <c r="L647">
        <v>0</v>
      </c>
      <c r="M647">
        <v>0</v>
      </c>
      <c r="N647" t="s">
        <v>36</v>
      </c>
      <c r="O647" t="s">
        <v>37</v>
      </c>
      <c r="P647" t="s">
        <v>50</v>
      </c>
      <c r="Q647" t="s">
        <v>39</v>
      </c>
      <c r="R647">
        <v>0</v>
      </c>
      <c r="S647">
        <v>0</v>
      </c>
      <c r="T647">
        <v>0</v>
      </c>
      <c r="U647" t="s">
        <v>40</v>
      </c>
      <c r="V647" t="s">
        <v>40</v>
      </c>
      <c r="W647">
        <v>0</v>
      </c>
      <c r="X647" t="s">
        <v>41</v>
      </c>
      <c r="Y647">
        <v>1</v>
      </c>
      <c r="Z647">
        <v>0</v>
      </c>
      <c r="AA647">
        <v>0</v>
      </c>
      <c r="AB647" t="s">
        <v>53</v>
      </c>
      <c r="AC647">
        <v>60</v>
      </c>
      <c r="AD647">
        <v>0</v>
      </c>
      <c r="AE647">
        <v>0</v>
      </c>
      <c r="AF647" t="s">
        <v>43</v>
      </c>
      <c r="AG647" s="1">
        <v>42264</v>
      </c>
      <c r="AH647">
        <f>SUM(Hotel_Data_Mini[[#This Row],[adults]:[babies]])</f>
        <v>1</v>
      </c>
      <c r="AI647">
        <f>SUM(Hotel_Data_Mini[[#This Row],[stays_in_weekend_nights]:[stays_in_week_nights]])</f>
        <v>2</v>
      </c>
      <c r="AJ647">
        <f>IF(Hotel_Data_Mini[[#This Row],[reserved_room_type]]=Hotel_Data_Mini[[#This Row],[assigned_room_type]],0,1)</f>
        <v>0</v>
      </c>
    </row>
    <row r="648" spans="1:36" x14ac:dyDescent="0.25">
      <c r="A648" t="s">
        <v>33</v>
      </c>
      <c r="B648" t="s">
        <v>44</v>
      </c>
      <c r="C648">
        <v>0</v>
      </c>
      <c r="D648">
        <v>3</v>
      </c>
      <c r="E648">
        <v>2015</v>
      </c>
      <c r="F648" t="s">
        <v>35</v>
      </c>
      <c r="G648">
        <v>42</v>
      </c>
      <c r="H648">
        <v>12</v>
      </c>
      <c r="I648">
        <v>1</v>
      </c>
      <c r="J648">
        <v>0</v>
      </c>
      <c r="K648">
        <v>1</v>
      </c>
      <c r="L648">
        <v>0</v>
      </c>
      <c r="M648">
        <v>0</v>
      </c>
      <c r="N648" t="s">
        <v>36</v>
      </c>
      <c r="O648" t="s">
        <v>37</v>
      </c>
      <c r="P648" t="s">
        <v>69</v>
      </c>
      <c r="Q648" t="s">
        <v>69</v>
      </c>
      <c r="R648">
        <v>0</v>
      </c>
      <c r="S648">
        <v>0</v>
      </c>
      <c r="T648">
        <v>0</v>
      </c>
      <c r="U648" t="s">
        <v>40</v>
      </c>
      <c r="V648" t="s">
        <v>40</v>
      </c>
      <c r="W648">
        <v>0</v>
      </c>
      <c r="X648" t="s">
        <v>41</v>
      </c>
      <c r="Y648">
        <v>0</v>
      </c>
      <c r="Z648">
        <v>40</v>
      </c>
      <c r="AA648">
        <v>0</v>
      </c>
      <c r="AB648" t="s">
        <v>42</v>
      </c>
      <c r="AC648">
        <v>65</v>
      </c>
      <c r="AD648">
        <v>0</v>
      </c>
      <c r="AE648">
        <v>0</v>
      </c>
      <c r="AF648" t="s">
        <v>48</v>
      </c>
      <c r="AG648" s="1">
        <v>42290</v>
      </c>
      <c r="AH648">
        <f>SUM(Hotel_Data_Mini[[#This Row],[adults]:[babies]])</f>
        <v>1</v>
      </c>
      <c r="AI648">
        <f>SUM(Hotel_Data_Mini[[#This Row],[stays_in_weekend_nights]:[stays_in_week_nights]])</f>
        <v>1</v>
      </c>
      <c r="AJ648">
        <f>IF(Hotel_Data_Mini[[#This Row],[reserved_room_type]]=Hotel_Data_Mini[[#This Row],[assigned_room_type]],0,1)</f>
        <v>0</v>
      </c>
    </row>
    <row r="649" spans="1:36" x14ac:dyDescent="0.25">
      <c r="A649" t="s">
        <v>33</v>
      </c>
      <c r="B649" t="s">
        <v>44</v>
      </c>
      <c r="C649">
        <v>0</v>
      </c>
      <c r="D649">
        <v>101</v>
      </c>
      <c r="E649">
        <v>2015</v>
      </c>
      <c r="F649" t="s">
        <v>45</v>
      </c>
      <c r="G649">
        <v>32</v>
      </c>
      <c r="H649">
        <v>6</v>
      </c>
      <c r="I649">
        <v>0</v>
      </c>
      <c r="J649">
        <v>2</v>
      </c>
      <c r="K649">
        <v>1</v>
      </c>
      <c r="L649">
        <v>0</v>
      </c>
      <c r="M649">
        <v>0</v>
      </c>
      <c r="N649" t="s">
        <v>36</v>
      </c>
      <c r="O649" t="s">
        <v>37</v>
      </c>
      <c r="P649" t="s">
        <v>38</v>
      </c>
      <c r="Q649" t="s">
        <v>39</v>
      </c>
      <c r="R649">
        <v>0</v>
      </c>
      <c r="S649">
        <v>0</v>
      </c>
      <c r="T649">
        <v>0</v>
      </c>
      <c r="U649" t="s">
        <v>40</v>
      </c>
      <c r="V649" t="s">
        <v>40</v>
      </c>
      <c r="W649">
        <v>1</v>
      </c>
      <c r="X649" t="s">
        <v>41</v>
      </c>
      <c r="Y649">
        <v>9</v>
      </c>
      <c r="Z649">
        <v>0</v>
      </c>
      <c r="AA649">
        <v>0</v>
      </c>
      <c r="AB649" t="s">
        <v>42</v>
      </c>
      <c r="AC649">
        <v>68</v>
      </c>
      <c r="AD649">
        <v>0</v>
      </c>
      <c r="AE649">
        <v>1</v>
      </c>
      <c r="AF649" t="s">
        <v>48</v>
      </c>
      <c r="AG649" s="1">
        <v>42224</v>
      </c>
      <c r="AH649">
        <f>SUM(Hotel_Data_Mini[[#This Row],[adults]:[babies]])</f>
        <v>1</v>
      </c>
      <c r="AI649">
        <f>SUM(Hotel_Data_Mini[[#This Row],[stays_in_weekend_nights]:[stays_in_week_nights]])</f>
        <v>2</v>
      </c>
      <c r="AJ649">
        <f>IF(Hotel_Data_Mini[[#This Row],[reserved_room_type]]=Hotel_Data_Mini[[#This Row],[assigned_room_type]],0,1)</f>
        <v>0</v>
      </c>
    </row>
    <row r="650" spans="1:36" x14ac:dyDescent="0.25">
      <c r="A650" t="s">
        <v>33</v>
      </c>
      <c r="B650" t="s">
        <v>44</v>
      </c>
      <c r="C650">
        <v>0</v>
      </c>
      <c r="D650">
        <v>86</v>
      </c>
      <c r="E650">
        <v>2015</v>
      </c>
      <c r="F650" t="s">
        <v>57</v>
      </c>
      <c r="G650">
        <v>39</v>
      </c>
      <c r="H650">
        <v>24</v>
      </c>
      <c r="I650">
        <v>0</v>
      </c>
      <c r="J650">
        <v>2</v>
      </c>
      <c r="K650">
        <v>2</v>
      </c>
      <c r="L650">
        <v>0</v>
      </c>
      <c r="M650">
        <v>0</v>
      </c>
      <c r="N650" t="s">
        <v>36</v>
      </c>
      <c r="O650" t="s">
        <v>68</v>
      </c>
      <c r="P650" t="s">
        <v>56</v>
      </c>
      <c r="Q650" t="s">
        <v>39</v>
      </c>
      <c r="R650">
        <v>0</v>
      </c>
      <c r="S650">
        <v>0</v>
      </c>
      <c r="T650">
        <v>0</v>
      </c>
      <c r="U650" t="s">
        <v>40</v>
      </c>
      <c r="V650" t="s">
        <v>40</v>
      </c>
      <c r="W650">
        <v>0</v>
      </c>
      <c r="X650" t="s">
        <v>41</v>
      </c>
      <c r="Y650">
        <v>12</v>
      </c>
      <c r="Z650">
        <v>0</v>
      </c>
      <c r="AA650">
        <v>0</v>
      </c>
      <c r="AB650" t="s">
        <v>53</v>
      </c>
      <c r="AC650">
        <v>105</v>
      </c>
      <c r="AD650">
        <v>0</v>
      </c>
      <c r="AE650">
        <v>0</v>
      </c>
      <c r="AF650" t="s">
        <v>48</v>
      </c>
      <c r="AG650" s="1">
        <v>42273</v>
      </c>
      <c r="AH650">
        <f>SUM(Hotel_Data_Mini[[#This Row],[adults]:[babies]])</f>
        <v>2</v>
      </c>
      <c r="AI650">
        <f>SUM(Hotel_Data_Mini[[#This Row],[stays_in_weekend_nights]:[stays_in_week_nights]])</f>
        <v>2</v>
      </c>
      <c r="AJ650">
        <f>IF(Hotel_Data_Mini[[#This Row],[reserved_room_type]]=Hotel_Data_Mini[[#This Row],[assigned_room_type]],0,1)</f>
        <v>0</v>
      </c>
    </row>
    <row r="651" spans="1:36" x14ac:dyDescent="0.25">
      <c r="A651" t="s">
        <v>33</v>
      </c>
      <c r="B651" t="s">
        <v>44</v>
      </c>
      <c r="C651">
        <v>1</v>
      </c>
      <c r="D651">
        <v>6</v>
      </c>
      <c r="E651">
        <v>2015</v>
      </c>
      <c r="F651" t="s">
        <v>57</v>
      </c>
      <c r="G651">
        <v>37</v>
      </c>
      <c r="H651">
        <v>10</v>
      </c>
      <c r="I651">
        <v>0</v>
      </c>
      <c r="J651">
        <v>1</v>
      </c>
      <c r="K651">
        <v>2</v>
      </c>
      <c r="L651">
        <v>0</v>
      </c>
      <c r="M651">
        <v>0</v>
      </c>
      <c r="N651" t="s">
        <v>36</v>
      </c>
      <c r="O651" t="s">
        <v>37</v>
      </c>
      <c r="P651" t="s">
        <v>47</v>
      </c>
      <c r="Q651" t="s">
        <v>47</v>
      </c>
      <c r="R651">
        <v>0</v>
      </c>
      <c r="S651">
        <v>0</v>
      </c>
      <c r="T651">
        <v>0</v>
      </c>
      <c r="U651" t="s">
        <v>40</v>
      </c>
      <c r="V651" t="s">
        <v>40</v>
      </c>
      <c r="W651">
        <v>0</v>
      </c>
      <c r="X651" t="s">
        <v>41</v>
      </c>
      <c r="Y651">
        <v>0</v>
      </c>
      <c r="Z651">
        <v>0</v>
      </c>
      <c r="AA651">
        <v>0</v>
      </c>
      <c r="AB651" t="s">
        <v>42</v>
      </c>
      <c r="AC651">
        <v>111.6</v>
      </c>
      <c r="AD651">
        <v>0</v>
      </c>
      <c r="AE651">
        <v>0</v>
      </c>
      <c r="AF651" t="s">
        <v>43</v>
      </c>
      <c r="AG651" s="1">
        <v>42256</v>
      </c>
      <c r="AH651">
        <f>SUM(Hotel_Data_Mini[[#This Row],[adults]:[babies]])</f>
        <v>2</v>
      </c>
      <c r="AI651">
        <f>SUM(Hotel_Data_Mini[[#This Row],[stays_in_weekend_nights]:[stays_in_week_nights]])</f>
        <v>1</v>
      </c>
      <c r="AJ651">
        <f>IF(Hotel_Data_Mini[[#This Row],[reserved_room_type]]=Hotel_Data_Mini[[#This Row],[assigned_room_type]],0,1)</f>
        <v>0</v>
      </c>
    </row>
    <row r="652" spans="1:36" x14ac:dyDescent="0.25">
      <c r="A652" t="s">
        <v>33</v>
      </c>
      <c r="B652" t="s">
        <v>44</v>
      </c>
      <c r="C652">
        <v>1</v>
      </c>
      <c r="D652">
        <v>16</v>
      </c>
      <c r="E652">
        <v>2015</v>
      </c>
      <c r="F652" t="s">
        <v>72</v>
      </c>
      <c r="G652">
        <v>45</v>
      </c>
      <c r="H652">
        <v>4</v>
      </c>
      <c r="I652">
        <v>0</v>
      </c>
      <c r="J652">
        <v>2</v>
      </c>
      <c r="K652">
        <v>1</v>
      </c>
      <c r="L652">
        <v>0</v>
      </c>
      <c r="M652">
        <v>0</v>
      </c>
      <c r="N652" t="s">
        <v>36</v>
      </c>
      <c r="O652" t="s">
        <v>37</v>
      </c>
      <c r="P652" t="s">
        <v>69</v>
      </c>
      <c r="Q652" t="s">
        <v>69</v>
      </c>
      <c r="R652">
        <v>0</v>
      </c>
      <c r="S652">
        <v>1</v>
      </c>
      <c r="T652">
        <v>0</v>
      </c>
      <c r="U652" t="s">
        <v>40</v>
      </c>
      <c r="V652" t="s">
        <v>40</v>
      </c>
      <c r="W652">
        <v>0</v>
      </c>
      <c r="X652" t="s">
        <v>51</v>
      </c>
      <c r="Y652">
        <v>0</v>
      </c>
      <c r="Z652">
        <v>122</v>
      </c>
      <c r="AA652">
        <v>0</v>
      </c>
      <c r="AB652" t="s">
        <v>42</v>
      </c>
      <c r="AC652">
        <v>95</v>
      </c>
      <c r="AD652">
        <v>0</v>
      </c>
      <c r="AE652">
        <v>0</v>
      </c>
      <c r="AF652" t="s">
        <v>43</v>
      </c>
      <c r="AG652" s="1">
        <v>42305</v>
      </c>
      <c r="AH652">
        <f>SUM(Hotel_Data_Mini[[#This Row],[adults]:[babies]])</f>
        <v>1</v>
      </c>
      <c r="AI652">
        <f>SUM(Hotel_Data_Mini[[#This Row],[stays_in_weekend_nights]:[stays_in_week_nights]])</f>
        <v>2</v>
      </c>
      <c r="AJ652">
        <f>IF(Hotel_Data_Mini[[#This Row],[reserved_room_type]]=Hotel_Data_Mini[[#This Row],[assigned_room_type]],0,1)</f>
        <v>0</v>
      </c>
    </row>
    <row r="653" spans="1:36" x14ac:dyDescent="0.25">
      <c r="A653" t="s">
        <v>33</v>
      </c>
      <c r="B653" t="s">
        <v>44</v>
      </c>
      <c r="C653">
        <v>1</v>
      </c>
      <c r="D653">
        <v>80</v>
      </c>
      <c r="E653">
        <v>2015</v>
      </c>
      <c r="F653" t="s">
        <v>72</v>
      </c>
      <c r="G653">
        <v>45</v>
      </c>
      <c r="H653">
        <v>2</v>
      </c>
      <c r="I653">
        <v>1</v>
      </c>
      <c r="J653">
        <v>1</v>
      </c>
      <c r="K653">
        <v>2</v>
      </c>
      <c r="L653">
        <v>0</v>
      </c>
      <c r="M653">
        <v>0</v>
      </c>
      <c r="N653" t="s">
        <v>54</v>
      </c>
      <c r="O653" t="s">
        <v>37</v>
      </c>
      <c r="P653" t="s">
        <v>50</v>
      </c>
      <c r="Q653" t="s">
        <v>39</v>
      </c>
      <c r="R653">
        <v>0</v>
      </c>
      <c r="S653">
        <v>0</v>
      </c>
      <c r="T653">
        <v>0</v>
      </c>
      <c r="U653" t="s">
        <v>40</v>
      </c>
      <c r="V653" t="s">
        <v>40</v>
      </c>
      <c r="W653">
        <v>0</v>
      </c>
      <c r="X653" t="s">
        <v>51</v>
      </c>
      <c r="Y653">
        <v>0</v>
      </c>
      <c r="Z653">
        <v>37</v>
      </c>
      <c r="AA653">
        <v>60</v>
      </c>
      <c r="AB653" t="s">
        <v>42</v>
      </c>
      <c r="AC653">
        <v>111</v>
      </c>
      <c r="AD653">
        <v>0</v>
      </c>
      <c r="AE653">
        <v>0</v>
      </c>
      <c r="AF653" t="s">
        <v>43</v>
      </c>
      <c r="AG653" s="1">
        <v>42290</v>
      </c>
      <c r="AH653">
        <f>SUM(Hotel_Data_Mini[[#This Row],[adults]:[babies]])</f>
        <v>2</v>
      </c>
      <c r="AI653">
        <f>SUM(Hotel_Data_Mini[[#This Row],[stays_in_weekend_nights]:[stays_in_week_nights]])</f>
        <v>2</v>
      </c>
      <c r="AJ653">
        <f>IF(Hotel_Data_Mini[[#This Row],[reserved_room_type]]=Hotel_Data_Mini[[#This Row],[assigned_room_type]],0,1)</f>
        <v>0</v>
      </c>
    </row>
    <row r="654" spans="1:36" x14ac:dyDescent="0.25">
      <c r="A654" t="s">
        <v>33</v>
      </c>
      <c r="B654" t="s">
        <v>44</v>
      </c>
      <c r="C654">
        <v>0</v>
      </c>
      <c r="D654">
        <v>76</v>
      </c>
      <c r="E654">
        <v>2015</v>
      </c>
      <c r="F654" t="s">
        <v>35</v>
      </c>
      <c r="G654">
        <v>43</v>
      </c>
      <c r="H654">
        <v>22</v>
      </c>
      <c r="I654">
        <v>1</v>
      </c>
      <c r="J654">
        <v>3</v>
      </c>
      <c r="K654">
        <v>2</v>
      </c>
      <c r="L654">
        <v>0</v>
      </c>
      <c r="M654">
        <v>0</v>
      </c>
      <c r="N654" t="s">
        <v>80</v>
      </c>
      <c r="O654" t="s">
        <v>79</v>
      </c>
      <c r="P654" t="s">
        <v>38</v>
      </c>
      <c r="Q654" t="s">
        <v>39</v>
      </c>
      <c r="R654">
        <v>0</v>
      </c>
      <c r="S654">
        <v>0</v>
      </c>
      <c r="T654">
        <v>0</v>
      </c>
      <c r="U654" t="s">
        <v>40</v>
      </c>
      <c r="V654" t="s">
        <v>60</v>
      </c>
      <c r="W654">
        <v>0</v>
      </c>
      <c r="X654" t="s">
        <v>41</v>
      </c>
      <c r="Y654">
        <v>11</v>
      </c>
      <c r="Z654">
        <v>0</v>
      </c>
      <c r="AA654">
        <v>0</v>
      </c>
      <c r="AB654" t="s">
        <v>42</v>
      </c>
      <c r="AC654">
        <v>58.76</v>
      </c>
      <c r="AD654">
        <v>0</v>
      </c>
      <c r="AE654">
        <v>1</v>
      </c>
      <c r="AF654" t="s">
        <v>48</v>
      </c>
      <c r="AG654" s="1">
        <v>42303</v>
      </c>
      <c r="AH654">
        <f>SUM(Hotel_Data_Mini[[#This Row],[adults]:[babies]])</f>
        <v>2</v>
      </c>
      <c r="AI654">
        <f>SUM(Hotel_Data_Mini[[#This Row],[stays_in_weekend_nights]:[stays_in_week_nights]])</f>
        <v>4</v>
      </c>
      <c r="AJ654">
        <f>IF(Hotel_Data_Mini[[#This Row],[reserved_room_type]]=Hotel_Data_Mini[[#This Row],[assigned_room_type]],0,1)</f>
        <v>1</v>
      </c>
    </row>
    <row r="655" spans="1:36" x14ac:dyDescent="0.25">
      <c r="A655" t="s">
        <v>33</v>
      </c>
      <c r="B655" t="s">
        <v>44</v>
      </c>
      <c r="C655">
        <v>0</v>
      </c>
      <c r="D655">
        <v>98</v>
      </c>
      <c r="E655">
        <v>2015</v>
      </c>
      <c r="F655" t="s">
        <v>72</v>
      </c>
      <c r="G655">
        <v>48</v>
      </c>
      <c r="H655">
        <v>23</v>
      </c>
      <c r="I655">
        <v>1</v>
      </c>
      <c r="J655">
        <v>2</v>
      </c>
      <c r="K655">
        <v>1</v>
      </c>
      <c r="L655">
        <v>0</v>
      </c>
      <c r="M655">
        <v>0</v>
      </c>
      <c r="N655" t="s">
        <v>36</v>
      </c>
      <c r="O655" t="s">
        <v>110</v>
      </c>
      <c r="P655" t="s">
        <v>50</v>
      </c>
      <c r="Q655" t="s">
        <v>39</v>
      </c>
      <c r="R655">
        <v>0</v>
      </c>
      <c r="S655">
        <v>0</v>
      </c>
      <c r="T655">
        <v>0</v>
      </c>
      <c r="U655" t="s">
        <v>40</v>
      </c>
      <c r="V655" t="s">
        <v>40</v>
      </c>
      <c r="W655">
        <v>0</v>
      </c>
      <c r="X655" t="s">
        <v>41</v>
      </c>
      <c r="Y655">
        <v>37</v>
      </c>
      <c r="Z655">
        <v>0</v>
      </c>
      <c r="AA655">
        <v>0</v>
      </c>
      <c r="AB655" t="s">
        <v>53</v>
      </c>
      <c r="AC655">
        <v>70</v>
      </c>
      <c r="AD655">
        <v>0</v>
      </c>
      <c r="AE655">
        <v>0</v>
      </c>
      <c r="AF655" t="s">
        <v>48</v>
      </c>
      <c r="AG655" s="1">
        <v>42334</v>
      </c>
      <c r="AH655">
        <f>SUM(Hotel_Data_Mini[[#This Row],[adults]:[babies]])</f>
        <v>1</v>
      </c>
      <c r="AI655">
        <f>SUM(Hotel_Data_Mini[[#This Row],[stays_in_weekend_nights]:[stays_in_week_nights]])</f>
        <v>3</v>
      </c>
      <c r="AJ655">
        <f>IF(Hotel_Data_Mini[[#This Row],[reserved_room_type]]=Hotel_Data_Mini[[#This Row],[assigned_room_type]],0,1)</f>
        <v>0</v>
      </c>
    </row>
    <row r="656" spans="1:36" x14ac:dyDescent="0.25">
      <c r="A656" t="s">
        <v>33</v>
      </c>
      <c r="B656" t="s">
        <v>44</v>
      </c>
      <c r="C656">
        <v>1</v>
      </c>
      <c r="D656">
        <v>164</v>
      </c>
      <c r="E656">
        <v>2015</v>
      </c>
      <c r="F656" t="s">
        <v>35</v>
      </c>
      <c r="G656">
        <v>40</v>
      </c>
      <c r="H656">
        <v>2</v>
      </c>
      <c r="I656">
        <v>0</v>
      </c>
      <c r="J656">
        <v>2</v>
      </c>
      <c r="K656">
        <v>1</v>
      </c>
      <c r="L656">
        <v>0</v>
      </c>
      <c r="M656">
        <v>0</v>
      </c>
      <c r="N656" t="s">
        <v>36</v>
      </c>
      <c r="O656" t="s">
        <v>37</v>
      </c>
      <c r="P656" t="s">
        <v>56</v>
      </c>
      <c r="Q656" t="s">
        <v>39</v>
      </c>
      <c r="R656">
        <v>0</v>
      </c>
      <c r="S656">
        <v>0</v>
      </c>
      <c r="T656">
        <v>0</v>
      </c>
      <c r="U656" t="s">
        <v>40</v>
      </c>
      <c r="V656" t="s">
        <v>40</v>
      </c>
      <c r="W656">
        <v>0</v>
      </c>
      <c r="X656" t="s">
        <v>41</v>
      </c>
      <c r="Y656">
        <v>19</v>
      </c>
      <c r="Z656">
        <v>0</v>
      </c>
      <c r="AA656">
        <v>0</v>
      </c>
      <c r="AB656" t="s">
        <v>53</v>
      </c>
      <c r="AC656">
        <v>100</v>
      </c>
      <c r="AD656">
        <v>0</v>
      </c>
      <c r="AE656">
        <v>0</v>
      </c>
      <c r="AF656" t="s">
        <v>43</v>
      </c>
      <c r="AG656" s="1">
        <v>42263</v>
      </c>
      <c r="AH656">
        <f>SUM(Hotel_Data_Mini[[#This Row],[adults]:[babies]])</f>
        <v>1</v>
      </c>
      <c r="AI656">
        <f>SUM(Hotel_Data_Mini[[#This Row],[stays_in_weekend_nights]:[stays_in_week_nights]])</f>
        <v>2</v>
      </c>
      <c r="AJ656">
        <f>IF(Hotel_Data_Mini[[#This Row],[reserved_room_type]]=Hotel_Data_Mini[[#This Row],[assigned_room_type]],0,1)</f>
        <v>0</v>
      </c>
    </row>
    <row r="657" spans="1:36" x14ac:dyDescent="0.25">
      <c r="A657" t="s">
        <v>33</v>
      </c>
      <c r="B657" t="s">
        <v>34</v>
      </c>
      <c r="C657">
        <v>0</v>
      </c>
      <c r="D657">
        <v>28</v>
      </c>
      <c r="E657">
        <v>2015</v>
      </c>
      <c r="F657" t="s">
        <v>72</v>
      </c>
      <c r="G657">
        <v>45</v>
      </c>
      <c r="H657">
        <v>5</v>
      </c>
      <c r="I657">
        <v>2</v>
      </c>
      <c r="J657">
        <v>4</v>
      </c>
      <c r="K657">
        <v>2</v>
      </c>
      <c r="L657">
        <v>0</v>
      </c>
      <c r="M657">
        <v>0</v>
      </c>
      <c r="N657" t="s">
        <v>54</v>
      </c>
      <c r="O657" t="s">
        <v>46</v>
      </c>
      <c r="P657" t="s">
        <v>38</v>
      </c>
      <c r="Q657" t="s">
        <v>39</v>
      </c>
      <c r="R657">
        <v>0</v>
      </c>
      <c r="S657">
        <v>0</v>
      </c>
      <c r="T657">
        <v>0</v>
      </c>
      <c r="U657" t="s">
        <v>71</v>
      </c>
      <c r="V657" t="s">
        <v>71</v>
      </c>
      <c r="W657">
        <v>1</v>
      </c>
      <c r="X657" t="s">
        <v>41</v>
      </c>
      <c r="Y657">
        <v>240</v>
      </c>
      <c r="Z657">
        <v>0</v>
      </c>
      <c r="AA657">
        <v>0</v>
      </c>
      <c r="AB657" t="s">
        <v>42</v>
      </c>
      <c r="AC657">
        <v>105.5</v>
      </c>
      <c r="AD657">
        <v>0</v>
      </c>
      <c r="AE657">
        <v>2</v>
      </c>
      <c r="AF657" t="s">
        <v>48</v>
      </c>
      <c r="AG657" s="1">
        <v>0</v>
      </c>
      <c r="AH657">
        <f>SUM(Hotel_Data_Mini[[#This Row],[adults]:[babies]])</f>
        <v>2</v>
      </c>
      <c r="AI657">
        <f>SUM(Hotel_Data_Mini[[#This Row],[stays_in_weekend_nights]:[stays_in_week_nights]])</f>
        <v>6</v>
      </c>
      <c r="AJ657">
        <f>IF(Hotel_Data_Mini[[#This Row],[reserved_room_type]]=Hotel_Data_Mini[[#This Row],[assigned_room_type]],0,1)</f>
        <v>0</v>
      </c>
    </row>
    <row r="658" spans="1:36" x14ac:dyDescent="0.25">
      <c r="A658" t="s">
        <v>33</v>
      </c>
      <c r="B658" t="s">
        <v>34</v>
      </c>
      <c r="C658">
        <v>0</v>
      </c>
      <c r="D658">
        <v>2</v>
      </c>
      <c r="E658">
        <v>2015</v>
      </c>
      <c r="F658" t="s">
        <v>72</v>
      </c>
      <c r="G658">
        <v>47</v>
      </c>
      <c r="H658">
        <v>18</v>
      </c>
      <c r="I658">
        <v>0</v>
      </c>
      <c r="J658">
        <v>1</v>
      </c>
      <c r="K658">
        <v>1</v>
      </c>
      <c r="L658">
        <v>0</v>
      </c>
      <c r="M658">
        <v>0</v>
      </c>
      <c r="N658" t="s">
        <v>36</v>
      </c>
      <c r="O658" t="s">
        <v>37</v>
      </c>
      <c r="P658" t="s">
        <v>38</v>
      </c>
      <c r="Q658" t="s">
        <v>39</v>
      </c>
      <c r="R658">
        <v>0</v>
      </c>
      <c r="S658">
        <v>0</v>
      </c>
      <c r="T658">
        <v>0</v>
      </c>
      <c r="U658" t="s">
        <v>40</v>
      </c>
      <c r="V658" t="s">
        <v>60</v>
      </c>
      <c r="W658">
        <v>0</v>
      </c>
      <c r="X658" t="s">
        <v>41</v>
      </c>
      <c r="Y658">
        <v>240</v>
      </c>
      <c r="Z658">
        <v>0</v>
      </c>
      <c r="AA658">
        <v>0</v>
      </c>
      <c r="AB658" t="s">
        <v>42</v>
      </c>
      <c r="AC658">
        <v>40</v>
      </c>
      <c r="AD658">
        <v>0</v>
      </c>
      <c r="AE658">
        <v>1</v>
      </c>
      <c r="AF658" t="s">
        <v>48</v>
      </c>
      <c r="AG658" s="1">
        <v>42327</v>
      </c>
      <c r="AH658">
        <f>SUM(Hotel_Data_Mini[[#This Row],[adults]:[babies]])</f>
        <v>1</v>
      </c>
      <c r="AI658">
        <f>SUM(Hotel_Data_Mini[[#This Row],[stays_in_weekend_nights]:[stays_in_week_nights]])</f>
        <v>1</v>
      </c>
      <c r="AJ658">
        <f>IF(Hotel_Data_Mini[[#This Row],[reserved_room_type]]=Hotel_Data_Mini[[#This Row],[assigned_room_type]],0,1)</f>
        <v>1</v>
      </c>
    </row>
    <row r="659" spans="1:36" x14ac:dyDescent="0.25">
      <c r="A659" t="s">
        <v>33</v>
      </c>
      <c r="B659" t="s">
        <v>44</v>
      </c>
      <c r="C659">
        <v>1</v>
      </c>
      <c r="D659">
        <v>117</v>
      </c>
      <c r="E659">
        <v>2015</v>
      </c>
      <c r="F659" t="s">
        <v>45</v>
      </c>
      <c r="G659">
        <v>34</v>
      </c>
      <c r="H659">
        <v>22</v>
      </c>
      <c r="I659">
        <v>0</v>
      </c>
      <c r="J659">
        <v>1</v>
      </c>
      <c r="K659">
        <v>2</v>
      </c>
      <c r="L659">
        <v>0</v>
      </c>
      <c r="M659">
        <v>0</v>
      </c>
      <c r="N659" t="s">
        <v>36</v>
      </c>
      <c r="O659" t="s">
        <v>37</v>
      </c>
      <c r="P659" t="s">
        <v>38</v>
      </c>
      <c r="Q659" t="s">
        <v>39</v>
      </c>
      <c r="R659">
        <v>0</v>
      </c>
      <c r="S659">
        <v>0</v>
      </c>
      <c r="T659">
        <v>0</v>
      </c>
      <c r="U659" t="s">
        <v>40</v>
      </c>
      <c r="V659" t="s">
        <v>40</v>
      </c>
      <c r="W659">
        <v>0</v>
      </c>
      <c r="X659" t="s">
        <v>41</v>
      </c>
      <c r="Y659">
        <v>9</v>
      </c>
      <c r="Z659">
        <v>0</v>
      </c>
      <c r="AA659">
        <v>0</v>
      </c>
      <c r="AB659" t="s">
        <v>42</v>
      </c>
      <c r="AC659">
        <v>76.5</v>
      </c>
      <c r="AD659">
        <v>0</v>
      </c>
      <c r="AE659">
        <v>0</v>
      </c>
      <c r="AF659" t="s">
        <v>43</v>
      </c>
      <c r="AG659" s="1">
        <v>42128</v>
      </c>
      <c r="AH659">
        <f>SUM(Hotel_Data_Mini[[#This Row],[adults]:[babies]])</f>
        <v>2</v>
      </c>
      <c r="AI659">
        <f>SUM(Hotel_Data_Mini[[#This Row],[stays_in_weekend_nights]:[stays_in_week_nights]])</f>
        <v>1</v>
      </c>
      <c r="AJ659">
        <f>IF(Hotel_Data_Mini[[#This Row],[reserved_room_type]]=Hotel_Data_Mini[[#This Row],[assigned_room_type]],0,1)</f>
        <v>0</v>
      </c>
    </row>
    <row r="660" spans="1:36" x14ac:dyDescent="0.25">
      <c r="A660" t="s">
        <v>33</v>
      </c>
      <c r="B660" t="s">
        <v>34</v>
      </c>
      <c r="C660">
        <v>0</v>
      </c>
      <c r="D660">
        <v>70</v>
      </c>
      <c r="E660">
        <v>2015</v>
      </c>
      <c r="F660" t="s">
        <v>35</v>
      </c>
      <c r="G660">
        <v>40</v>
      </c>
      <c r="H660">
        <v>3</v>
      </c>
      <c r="I660">
        <v>2</v>
      </c>
      <c r="J660">
        <v>5</v>
      </c>
      <c r="K660">
        <v>2</v>
      </c>
      <c r="L660">
        <v>0</v>
      </c>
      <c r="M660">
        <v>0</v>
      </c>
      <c r="N660" t="s">
        <v>36</v>
      </c>
      <c r="O660" t="s">
        <v>67</v>
      </c>
      <c r="P660" t="s">
        <v>38</v>
      </c>
      <c r="Q660" t="s">
        <v>39</v>
      </c>
      <c r="R660">
        <v>0</v>
      </c>
      <c r="S660">
        <v>0</v>
      </c>
      <c r="T660">
        <v>0</v>
      </c>
      <c r="U660" t="s">
        <v>40</v>
      </c>
      <c r="V660" t="s">
        <v>40</v>
      </c>
      <c r="W660">
        <v>0</v>
      </c>
      <c r="X660" t="s">
        <v>41</v>
      </c>
      <c r="Y660">
        <v>241</v>
      </c>
      <c r="Z660">
        <v>0</v>
      </c>
      <c r="AA660">
        <v>0</v>
      </c>
      <c r="AB660" t="s">
        <v>42</v>
      </c>
      <c r="AC660">
        <v>40.96</v>
      </c>
      <c r="AD660">
        <v>0</v>
      </c>
      <c r="AE660">
        <v>0</v>
      </c>
      <c r="AF660" t="s">
        <v>48</v>
      </c>
      <c r="AG660" s="1">
        <v>0</v>
      </c>
      <c r="AH660">
        <f>SUM(Hotel_Data_Mini[[#This Row],[adults]:[babies]])</f>
        <v>2</v>
      </c>
      <c r="AI660">
        <f>SUM(Hotel_Data_Mini[[#This Row],[stays_in_weekend_nights]:[stays_in_week_nights]])</f>
        <v>7</v>
      </c>
      <c r="AJ660">
        <f>IF(Hotel_Data_Mini[[#This Row],[reserved_room_type]]=Hotel_Data_Mini[[#This Row],[assigned_room_type]],0,1)</f>
        <v>0</v>
      </c>
    </row>
    <row r="661" spans="1:36" x14ac:dyDescent="0.25">
      <c r="A661" t="s">
        <v>33</v>
      </c>
      <c r="B661" t="s">
        <v>34</v>
      </c>
      <c r="C661">
        <v>0</v>
      </c>
      <c r="D661">
        <v>35</v>
      </c>
      <c r="E661">
        <v>2015</v>
      </c>
      <c r="F661" t="s">
        <v>72</v>
      </c>
      <c r="G661">
        <v>45</v>
      </c>
      <c r="H661">
        <v>6</v>
      </c>
      <c r="I661">
        <v>4</v>
      </c>
      <c r="J661">
        <v>7</v>
      </c>
      <c r="K661">
        <v>1</v>
      </c>
      <c r="L661">
        <v>0</v>
      </c>
      <c r="M661">
        <v>0</v>
      </c>
      <c r="N661" t="s">
        <v>36</v>
      </c>
      <c r="O661" t="s">
        <v>98</v>
      </c>
      <c r="P661" t="s">
        <v>69</v>
      </c>
      <c r="Q661" t="s">
        <v>69</v>
      </c>
      <c r="R661">
        <v>0</v>
      </c>
      <c r="S661">
        <v>0</v>
      </c>
      <c r="T661">
        <v>0</v>
      </c>
      <c r="U661" t="s">
        <v>71</v>
      </c>
      <c r="V661" t="s">
        <v>71</v>
      </c>
      <c r="W661">
        <v>2</v>
      </c>
      <c r="X661" t="s">
        <v>41</v>
      </c>
      <c r="Y661">
        <v>185</v>
      </c>
      <c r="Z661">
        <v>281</v>
      </c>
      <c r="AA661">
        <v>0</v>
      </c>
      <c r="AB661" t="s">
        <v>53</v>
      </c>
      <c r="AC661">
        <v>52.2</v>
      </c>
      <c r="AD661">
        <v>0</v>
      </c>
      <c r="AE661">
        <v>0</v>
      </c>
      <c r="AF661" t="s">
        <v>48</v>
      </c>
      <c r="AG661" s="1">
        <v>42325</v>
      </c>
      <c r="AH661">
        <f>SUM(Hotel_Data_Mini[[#This Row],[adults]:[babies]])</f>
        <v>1</v>
      </c>
      <c r="AI661">
        <f>SUM(Hotel_Data_Mini[[#This Row],[stays_in_weekend_nights]:[stays_in_week_nights]])</f>
        <v>11</v>
      </c>
      <c r="AJ661">
        <f>IF(Hotel_Data_Mini[[#This Row],[reserved_room_type]]=Hotel_Data_Mini[[#This Row],[assigned_room_type]],0,1)</f>
        <v>0</v>
      </c>
    </row>
    <row r="662" spans="1:36" x14ac:dyDescent="0.25">
      <c r="A662" t="s">
        <v>33</v>
      </c>
      <c r="B662" t="s">
        <v>34</v>
      </c>
      <c r="C662">
        <v>0</v>
      </c>
      <c r="D662">
        <v>0</v>
      </c>
      <c r="E662">
        <v>2015</v>
      </c>
      <c r="F662" t="s">
        <v>35</v>
      </c>
      <c r="G662">
        <v>41</v>
      </c>
      <c r="H662">
        <v>5</v>
      </c>
      <c r="I662">
        <v>1</v>
      </c>
      <c r="J662">
        <v>0</v>
      </c>
      <c r="K662">
        <v>2</v>
      </c>
      <c r="L662">
        <v>0</v>
      </c>
      <c r="M662">
        <v>0</v>
      </c>
      <c r="N662" t="s">
        <v>36</v>
      </c>
      <c r="O662" t="s">
        <v>37</v>
      </c>
      <c r="P662" t="s">
        <v>47</v>
      </c>
      <c r="Q662" t="s">
        <v>47</v>
      </c>
      <c r="R662">
        <v>0</v>
      </c>
      <c r="S662">
        <v>0</v>
      </c>
      <c r="T662">
        <v>0</v>
      </c>
      <c r="U662" t="s">
        <v>60</v>
      </c>
      <c r="V662" t="s">
        <v>60</v>
      </c>
      <c r="W662">
        <v>0</v>
      </c>
      <c r="X662" t="s">
        <v>41</v>
      </c>
      <c r="Y662">
        <v>0</v>
      </c>
      <c r="Z662">
        <v>0</v>
      </c>
      <c r="AA662">
        <v>0</v>
      </c>
      <c r="AB662" t="s">
        <v>42</v>
      </c>
      <c r="AC662">
        <v>56</v>
      </c>
      <c r="AD662">
        <v>0</v>
      </c>
      <c r="AE662">
        <v>0</v>
      </c>
      <c r="AF662" t="s">
        <v>48</v>
      </c>
      <c r="AG662" s="1">
        <v>0</v>
      </c>
      <c r="AH662">
        <f>SUM(Hotel_Data_Mini[[#This Row],[adults]:[babies]])</f>
        <v>2</v>
      </c>
      <c r="AI662">
        <f>SUM(Hotel_Data_Mini[[#This Row],[stays_in_weekend_nights]:[stays_in_week_nights]])</f>
        <v>1</v>
      </c>
      <c r="AJ662">
        <f>IF(Hotel_Data_Mini[[#This Row],[reserved_room_type]]=Hotel_Data_Mini[[#This Row],[assigned_room_type]],0,1)</f>
        <v>0</v>
      </c>
    </row>
    <row r="663" spans="1:36" x14ac:dyDescent="0.25">
      <c r="A663" t="s">
        <v>33</v>
      </c>
      <c r="B663" t="s">
        <v>44</v>
      </c>
      <c r="C663">
        <v>1</v>
      </c>
      <c r="D663">
        <v>134</v>
      </c>
      <c r="E663">
        <v>2015</v>
      </c>
      <c r="F663" t="s">
        <v>49</v>
      </c>
      <c r="G663">
        <v>49</v>
      </c>
      <c r="H663">
        <v>4</v>
      </c>
      <c r="I663">
        <v>2</v>
      </c>
      <c r="J663">
        <v>2</v>
      </c>
      <c r="K663">
        <v>2</v>
      </c>
      <c r="L663">
        <v>0</v>
      </c>
      <c r="M663">
        <v>0</v>
      </c>
      <c r="N663" t="s">
        <v>36</v>
      </c>
      <c r="O663" t="s">
        <v>37</v>
      </c>
      <c r="P663" t="s">
        <v>56</v>
      </c>
      <c r="Q663" t="s">
        <v>39</v>
      </c>
      <c r="R663">
        <v>0</v>
      </c>
      <c r="S663">
        <v>0</v>
      </c>
      <c r="T663">
        <v>0</v>
      </c>
      <c r="U663" t="s">
        <v>40</v>
      </c>
      <c r="V663" t="s">
        <v>40</v>
      </c>
      <c r="W663">
        <v>0</v>
      </c>
      <c r="X663" t="s">
        <v>51</v>
      </c>
      <c r="Y663">
        <v>3</v>
      </c>
      <c r="Z663">
        <v>0</v>
      </c>
      <c r="AA663">
        <v>91</v>
      </c>
      <c r="AB663" t="s">
        <v>42</v>
      </c>
      <c r="AC663">
        <v>65</v>
      </c>
      <c r="AD663">
        <v>0</v>
      </c>
      <c r="AE663">
        <v>0</v>
      </c>
      <c r="AF663" t="s">
        <v>43</v>
      </c>
      <c r="AG663" s="1">
        <v>42299</v>
      </c>
      <c r="AH663">
        <f>SUM(Hotel_Data_Mini[[#This Row],[adults]:[babies]])</f>
        <v>2</v>
      </c>
      <c r="AI663">
        <f>SUM(Hotel_Data_Mini[[#This Row],[stays_in_weekend_nights]:[stays_in_week_nights]])</f>
        <v>4</v>
      </c>
      <c r="AJ663">
        <f>IF(Hotel_Data_Mini[[#This Row],[reserved_room_type]]=Hotel_Data_Mini[[#This Row],[assigned_room_type]],0,1)</f>
        <v>0</v>
      </c>
    </row>
    <row r="664" spans="1:36" x14ac:dyDescent="0.25">
      <c r="A664" t="s">
        <v>33</v>
      </c>
      <c r="B664" t="s">
        <v>34</v>
      </c>
      <c r="C664">
        <v>0</v>
      </c>
      <c r="D664">
        <v>78</v>
      </c>
      <c r="E664">
        <v>2015</v>
      </c>
      <c r="F664" t="s">
        <v>45</v>
      </c>
      <c r="G664">
        <v>32</v>
      </c>
      <c r="H664">
        <v>2</v>
      </c>
      <c r="I664">
        <v>2</v>
      </c>
      <c r="J664">
        <v>5</v>
      </c>
      <c r="K664">
        <v>2</v>
      </c>
      <c r="L664">
        <v>0</v>
      </c>
      <c r="M664">
        <v>0</v>
      </c>
      <c r="N664" t="s">
        <v>36</v>
      </c>
      <c r="O664" t="s">
        <v>58</v>
      </c>
      <c r="P664" t="s">
        <v>56</v>
      </c>
      <c r="Q664" t="s">
        <v>39</v>
      </c>
      <c r="R664">
        <v>0</v>
      </c>
      <c r="S664">
        <v>0</v>
      </c>
      <c r="T664">
        <v>0</v>
      </c>
      <c r="U664" t="s">
        <v>40</v>
      </c>
      <c r="V664" t="s">
        <v>40</v>
      </c>
      <c r="W664">
        <v>0</v>
      </c>
      <c r="X664" t="s">
        <v>41</v>
      </c>
      <c r="Y664">
        <v>171</v>
      </c>
      <c r="Z664">
        <v>0</v>
      </c>
      <c r="AA664">
        <v>0</v>
      </c>
      <c r="AB664" t="s">
        <v>42</v>
      </c>
      <c r="AC664">
        <v>101.65</v>
      </c>
      <c r="AD664">
        <v>0</v>
      </c>
      <c r="AE664">
        <v>0</v>
      </c>
      <c r="AF664" t="s">
        <v>48</v>
      </c>
      <c r="AG664" s="1">
        <v>42225</v>
      </c>
      <c r="AH664">
        <f>SUM(Hotel_Data_Mini[[#This Row],[adults]:[babies]])</f>
        <v>2</v>
      </c>
      <c r="AI664">
        <f>SUM(Hotel_Data_Mini[[#This Row],[stays_in_weekend_nights]:[stays_in_week_nights]])</f>
        <v>7</v>
      </c>
      <c r="AJ664">
        <f>IF(Hotel_Data_Mini[[#This Row],[reserved_room_type]]=Hotel_Data_Mini[[#This Row],[assigned_room_type]],0,1)</f>
        <v>0</v>
      </c>
    </row>
    <row r="665" spans="1:36" x14ac:dyDescent="0.25">
      <c r="A665" t="s">
        <v>33</v>
      </c>
      <c r="B665" t="s">
        <v>44</v>
      </c>
      <c r="C665">
        <v>1</v>
      </c>
      <c r="D665">
        <v>279</v>
      </c>
      <c r="E665">
        <v>2015</v>
      </c>
      <c r="F665" t="s">
        <v>52</v>
      </c>
      <c r="G665">
        <v>30</v>
      </c>
      <c r="H665">
        <v>23</v>
      </c>
      <c r="I665">
        <v>0</v>
      </c>
      <c r="J665">
        <v>2</v>
      </c>
      <c r="K665">
        <v>2</v>
      </c>
      <c r="L665">
        <v>0</v>
      </c>
      <c r="M665">
        <v>0</v>
      </c>
      <c r="N665" t="s">
        <v>36</v>
      </c>
      <c r="O665" t="s">
        <v>37</v>
      </c>
      <c r="P665" t="s">
        <v>50</v>
      </c>
      <c r="Q665" t="s">
        <v>39</v>
      </c>
      <c r="R665">
        <v>1</v>
      </c>
      <c r="S665">
        <v>1</v>
      </c>
      <c r="T665">
        <v>0</v>
      </c>
      <c r="U665" t="s">
        <v>40</v>
      </c>
      <c r="V665" t="s">
        <v>40</v>
      </c>
      <c r="W665">
        <v>0</v>
      </c>
      <c r="X665" t="s">
        <v>41</v>
      </c>
      <c r="Y665">
        <v>1</v>
      </c>
      <c r="Z665">
        <v>0</v>
      </c>
      <c r="AA665">
        <v>0</v>
      </c>
      <c r="AB665" t="s">
        <v>53</v>
      </c>
      <c r="AC665">
        <v>62.8</v>
      </c>
      <c r="AD665">
        <v>0</v>
      </c>
      <c r="AE665">
        <v>0</v>
      </c>
      <c r="AF665" t="s">
        <v>43</v>
      </c>
      <c r="AG665" s="1">
        <v>41929</v>
      </c>
      <c r="AH665">
        <f>SUM(Hotel_Data_Mini[[#This Row],[adults]:[babies]])</f>
        <v>2</v>
      </c>
      <c r="AI665">
        <f>SUM(Hotel_Data_Mini[[#This Row],[stays_in_weekend_nights]:[stays_in_week_nights]])</f>
        <v>2</v>
      </c>
      <c r="AJ665">
        <f>IF(Hotel_Data_Mini[[#This Row],[reserved_room_type]]=Hotel_Data_Mini[[#This Row],[assigned_room_type]],0,1)</f>
        <v>0</v>
      </c>
    </row>
    <row r="666" spans="1:36" x14ac:dyDescent="0.25">
      <c r="A666" t="s">
        <v>33</v>
      </c>
      <c r="B666" t="s">
        <v>44</v>
      </c>
      <c r="C666">
        <v>1</v>
      </c>
      <c r="D666">
        <v>124</v>
      </c>
      <c r="E666">
        <v>2015</v>
      </c>
      <c r="F666" t="s">
        <v>52</v>
      </c>
      <c r="G666">
        <v>30</v>
      </c>
      <c r="H666">
        <v>25</v>
      </c>
      <c r="I666">
        <v>1</v>
      </c>
      <c r="J666">
        <v>1</v>
      </c>
      <c r="K666">
        <v>2</v>
      </c>
      <c r="L666">
        <v>0</v>
      </c>
      <c r="M666">
        <v>0</v>
      </c>
      <c r="N666" t="s">
        <v>36</v>
      </c>
      <c r="O666" t="s">
        <v>37</v>
      </c>
      <c r="P666" t="s">
        <v>38</v>
      </c>
      <c r="Q666" t="s">
        <v>39</v>
      </c>
      <c r="R666">
        <v>0</v>
      </c>
      <c r="S666">
        <v>0</v>
      </c>
      <c r="T666">
        <v>0</v>
      </c>
      <c r="U666" t="s">
        <v>40</v>
      </c>
      <c r="V666" t="s">
        <v>40</v>
      </c>
      <c r="W666">
        <v>0</v>
      </c>
      <c r="X666" t="s">
        <v>41</v>
      </c>
      <c r="Y666">
        <v>9</v>
      </c>
      <c r="Z666">
        <v>0</v>
      </c>
      <c r="AA666">
        <v>0</v>
      </c>
      <c r="AB666" t="s">
        <v>42</v>
      </c>
      <c r="AC666">
        <v>76.5</v>
      </c>
      <c r="AD666">
        <v>0</v>
      </c>
      <c r="AE666">
        <v>2</v>
      </c>
      <c r="AF666" t="s">
        <v>43</v>
      </c>
      <c r="AG666" s="1">
        <v>42184</v>
      </c>
      <c r="AH666">
        <f>SUM(Hotel_Data_Mini[[#This Row],[adults]:[babies]])</f>
        <v>2</v>
      </c>
      <c r="AI666">
        <f>SUM(Hotel_Data_Mini[[#This Row],[stays_in_weekend_nights]:[stays_in_week_nights]])</f>
        <v>2</v>
      </c>
      <c r="AJ666">
        <f>IF(Hotel_Data_Mini[[#This Row],[reserved_room_type]]=Hotel_Data_Mini[[#This Row],[assigned_room_type]],0,1)</f>
        <v>0</v>
      </c>
    </row>
    <row r="667" spans="1:36" x14ac:dyDescent="0.25">
      <c r="A667" t="s">
        <v>33</v>
      </c>
      <c r="B667" t="s">
        <v>44</v>
      </c>
      <c r="C667">
        <v>0</v>
      </c>
      <c r="D667">
        <v>1</v>
      </c>
      <c r="E667">
        <v>2015</v>
      </c>
      <c r="F667" t="s">
        <v>35</v>
      </c>
      <c r="G667">
        <v>40</v>
      </c>
      <c r="H667">
        <v>2</v>
      </c>
      <c r="I667">
        <v>0</v>
      </c>
      <c r="J667">
        <v>2</v>
      </c>
      <c r="K667">
        <v>1</v>
      </c>
      <c r="L667">
        <v>0</v>
      </c>
      <c r="M667">
        <v>0</v>
      </c>
      <c r="N667" t="s">
        <v>36</v>
      </c>
      <c r="O667" t="s">
        <v>37</v>
      </c>
      <c r="P667" t="s">
        <v>56</v>
      </c>
      <c r="Q667" t="s">
        <v>39</v>
      </c>
      <c r="R667">
        <v>0</v>
      </c>
      <c r="S667">
        <v>0</v>
      </c>
      <c r="T667">
        <v>0</v>
      </c>
      <c r="U667" t="s">
        <v>40</v>
      </c>
      <c r="V667" t="s">
        <v>76</v>
      </c>
      <c r="W667">
        <v>0</v>
      </c>
      <c r="X667" t="s">
        <v>41</v>
      </c>
      <c r="Y667">
        <v>19</v>
      </c>
      <c r="Z667">
        <v>0</v>
      </c>
      <c r="AA667">
        <v>0</v>
      </c>
      <c r="AB667" t="s">
        <v>53</v>
      </c>
      <c r="AC667">
        <v>100</v>
      </c>
      <c r="AD667">
        <v>0</v>
      </c>
      <c r="AE667">
        <v>0</v>
      </c>
      <c r="AF667" t="s">
        <v>48</v>
      </c>
      <c r="AG667" s="1">
        <v>0</v>
      </c>
      <c r="AH667">
        <f>SUM(Hotel_Data_Mini[[#This Row],[adults]:[babies]])</f>
        <v>1</v>
      </c>
      <c r="AI667">
        <f>SUM(Hotel_Data_Mini[[#This Row],[stays_in_weekend_nights]:[stays_in_week_nights]])</f>
        <v>2</v>
      </c>
      <c r="AJ667">
        <f>IF(Hotel_Data_Mini[[#This Row],[reserved_room_type]]=Hotel_Data_Mini[[#This Row],[assigned_room_type]],0,1)</f>
        <v>1</v>
      </c>
    </row>
    <row r="668" spans="1:36" x14ac:dyDescent="0.25">
      <c r="A668" t="s">
        <v>33</v>
      </c>
      <c r="B668" t="s">
        <v>44</v>
      </c>
      <c r="C668">
        <v>0</v>
      </c>
      <c r="D668">
        <v>55</v>
      </c>
      <c r="E668">
        <v>2015</v>
      </c>
      <c r="F668" t="s">
        <v>57</v>
      </c>
      <c r="G668">
        <v>37</v>
      </c>
      <c r="H668">
        <v>6</v>
      </c>
      <c r="I668">
        <v>2</v>
      </c>
      <c r="J668">
        <v>0</v>
      </c>
      <c r="K668">
        <v>2</v>
      </c>
      <c r="L668">
        <v>0</v>
      </c>
      <c r="M668">
        <v>0</v>
      </c>
      <c r="N668" t="s">
        <v>36</v>
      </c>
      <c r="O668" t="s">
        <v>68</v>
      </c>
      <c r="P668" t="s">
        <v>50</v>
      </c>
      <c r="Q668" t="s">
        <v>39</v>
      </c>
      <c r="R668">
        <v>0</v>
      </c>
      <c r="S668">
        <v>0</v>
      </c>
      <c r="T668">
        <v>0</v>
      </c>
      <c r="U668" t="s">
        <v>40</v>
      </c>
      <c r="V668" t="s">
        <v>40</v>
      </c>
      <c r="W668">
        <v>0</v>
      </c>
      <c r="X668" t="s">
        <v>41</v>
      </c>
      <c r="Y668">
        <v>1</v>
      </c>
      <c r="Z668">
        <v>0</v>
      </c>
      <c r="AA668">
        <v>0</v>
      </c>
      <c r="AB668" t="s">
        <v>53</v>
      </c>
      <c r="AC668">
        <v>75</v>
      </c>
      <c r="AD668">
        <v>0</v>
      </c>
      <c r="AE668">
        <v>0</v>
      </c>
      <c r="AF668" t="s">
        <v>48</v>
      </c>
      <c r="AG668" s="1">
        <v>42255</v>
      </c>
      <c r="AH668">
        <f>SUM(Hotel_Data_Mini[[#This Row],[adults]:[babies]])</f>
        <v>2</v>
      </c>
      <c r="AI668">
        <f>SUM(Hotel_Data_Mini[[#This Row],[stays_in_weekend_nights]:[stays_in_week_nights]])</f>
        <v>2</v>
      </c>
      <c r="AJ668">
        <f>IF(Hotel_Data_Mini[[#This Row],[reserved_room_type]]=Hotel_Data_Mini[[#This Row],[assigned_room_type]],0,1)</f>
        <v>0</v>
      </c>
    </row>
    <row r="669" spans="1:36" x14ac:dyDescent="0.25">
      <c r="A669" t="s">
        <v>33</v>
      </c>
      <c r="B669" t="s">
        <v>34</v>
      </c>
      <c r="C669">
        <v>0</v>
      </c>
      <c r="D669">
        <v>105</v>
      </c>
      <c r="E669">
        <v>2015</v>
      </c>
      <c r="F669" t="s">
        <v>49</v>
      </c>
      <c r="G669">
        <v>51</v>
      </c>
      <c r="H669">
        <v>15</v>
      </c>
      <c r="I669">
        <v>4</v>
      </c>
      <c r="J669">
        <v>10</v>
      </c>
      <c r="K669">
        <v>2</v>
      </c>
      <c r="L669">
        <v>0</v>
      </c>
      <c r="M669">
        <v>0</v>
      </c>
      <c r="N669" t="s">
        <v>54</v>
      </c>
      <c r="O669" t="s">
        <v>58</v>
      </c>
      <c r="P669" t="s">
        <v>38</v>
      </c>
      <c r="Q669" t="s">
        <v>39</v>
      </c>
      <c r="R669">
        <v>0</v>
      </c>
      <c r="S669">
        <v>0</v>
      </c>
      <c r="T669">
        <v>0</v>
      </c>
      <c r="U669" t="s">
        <v>60</v>
      </c>
      <c r="V669" t="s">
        <v>60</v>
      </c>
      <c r="W669">
        <v>0</v>
      </c>
      <c r="X669" t="s">
        <v>41</v>
      </c>
      <c r="Y669">
        <v>241</v>
      </c>
      <c r="Z669">
        <v>0</v>
      </c>
      <c r="AA669">
        <v>0</v>
      </c>
      <c r="AB669" t="s">
        <v>42</v>
      </c>
      <c r="AC669">
        <v>55.48</v>
      </c>
      <c r="AD669">
        <v>0</v>
      </c>
      <c r="AE669">
        <v>1</v>
      </c>
      <c r="AF669" t="s">
        <v>48</v>
      </c>
      <c r="AG669" s="1">
        <v>42367</v>
      </c>
      <c r="AH669">
        <f>SUM(Hotel_Data_Mini[[#This Row],[adults]:[babies]])</f>
        <v>2</v>
      </c>
      <c r="AI669">
        <f>SUM(Hotel_Data_Mini[[#This Row],[stays_in_weekend_nights]:[stays_in_week_nights]])</f>
        <v>14</v>
      </c>
      <c r="AJ669">
        <f>IF(Hotel_Data_Mini[[#This Row],[reserved_room_type]]=Hotel_Data_Mini[[#This Row],[assigned_room_type]],0,1)</f>
        <v>0</v>
      </c>
    </row>
    <row r="670" spans="1:36" x14ac:dyDescent="0.25">
      <c r="A670" t="s">
        <v>33</v>
      </c>
      <c r="B670" t="s">
        <v>44</v>
      </c>
      <c r="C670">
        <v>0</v>
      </c>
      <c r="D670">
        <v>19</v>
      </c>
      <c r="E670">
        <v>2015</v>
      </c>
      <c r="F670" t="s">
        <v>52</v>
      </c>
      <c r="G670">
        <v>30</v>
      </c>
      <c r="H670">
        <v>25</v>
      </c>
      <c r="I670">
        <v>2</v>
      </c>
      <c r="J670">
        <v>2</v>
      </c>
      <c r="K670">
        <v>2</v>
      </c>
      <c r="L670">
        <v>0</v>
      </c>
      <c r="M670">
        <v>0</v>
      </c>
      <c r="N670" t="s">
        <v>36</v>
      </c>
      <c r="O670" t="s">
        <v>37</v>
      </c>
      <c r="P670" t="s">
        <v>50</v>
      </c>
      <c r="Q670" t="s">
        <v>39</v>
      </c>
      <c r="R670">
        <v>0</v>
      </c>
      <c r="S670">
        <v>0</v>
      </c>
      <c r="T670">
        <v>0</v>
      </c>
      <c r="U670" t="s">
        <v>40</v>
      </c>
      <c r="V670" t="s">
        <v>60</v>
      </c>
      <c r="W670">
        <v>0</v>
      </c>
      <c r="X670" t="s">
        <v>41</v>
      </c>
      <c r="Y670">
        <v>1</v>
      </c>
      <c r="Z670">
        <v>0</v>
      </c>
      <c r="AA670">
        <v>0</v>
      </c>
      <c r="AB670" t="s">
        <v>53</v>
      </c>
      <c r="AC670">
        <v>62</v>
      </c>
      <c r="AD670">
        <v>0</v>
      </c>
      <c r="AE670">
        <v>0</v>
      </c>
      <c r="AF670" t="s">
        <v>48</v>
      </c>
      <c r="AG670" s="1">
        <v>42214</v>
      </c>
      <c r="AH670">
        <f>SUM(Hotel_Data_Mini[[#This Row],[adults]:[babies]])</f>
        <v>2</v>
      </c>
      <c r="AI670">
        <f>SUM(Hotel_Data_Mini[[#This Row],[stays_in_weekend_nights]:[stays_in_week_nights]])</f>
        <v>4</v>
      </c>
      <c r="AJ670">
        <f>IF(Hotel_Data_Mini[[#This Row],[reserved_room_type]]=Hotel_Data_Mini[[#This Row],[assigned_room_type]],0,1)</f>
        <v>1</v>
      </c>
    </row>
    <row r="671" spans="1:36" x14ac:dyDescent="0.25">
      <c r="A671" t="s">
        <v>33</v>
      </c>
      <c r="B671" t="s">
        <v>34</v>
      </c>
      <c r="C671">
        <v>0</v>
      </c>
      <c r="D671">
        <v>63</v>
      </c>
      <c r="E671">
        <v>2015</v>
      </c>
      <c r="F671" t="s">
        <v>35</v>
      </c>
      <c r="G671">
        <v>41</v>
      </c>
      <c r="H671">
        <v>9</v>
      </c>
      <c r="I671">
        <v>1</v>
      </c>
      <c r="J671">
        <v>2</v>
      </c>
      <c r="K671">
        <v>2</v>
      </c>
      <c r="L671">
        <v>1</v>
      </c>
      <c r="M671">
        <v>0</v>
      </c>
      <c r="N671" t="s">
        <v>36</v>
      </c>
      <c r="O671" t="s">
        <v>46</v>
      </c>
      <c r="P671" t="s">
        <v>38</v>
      </c>
      <c r="Q671" t="s">
        <v>39</v>
      </c>
      <c r="R671">
        <v>0</v>
      </c>
      <c r="S671">
        <v>0</v>
      </c>
      <c r="T671">
        <v>0</v>
      </c>
      <c r="U671" t="s">
        <v>40</v>
      </c>
      <c r="V671" t="s">
        <v>40</v>
      </c>
      <c r="W671">
        <v>0</v>
      </c>
      <c r="X671" t="s">
        <v>41</v>
      </c>
      <c r="Y671">
        <v>241</v>
      </c>
      <c r="Z671">
        <v>0</v>
      </c>
      <c r="AA671">
        <v>0</v>
      </c>
      <c r="AB671" t="s">
        <v>42</v>
      </c>
      <c r="AC671">
        <v>54.02</v>
      </c>
      <c r="AD671">
        <v>0</v>
      </c>
      <c r="AE671">
        <v>3</v>
      </c>
      <c r="AF671" t="s">
        <v>48</v>
      </c>
      <c r="AG671" s="1">
        <v>0</v>
      </c>
      <c r="AH671">
        <f>SUM(Hotel_Data_Mini[[#This Row],[adults]:[babies]])</f>
        <v>3</v>
      </c>
      <c r="AI671">
        <f>SUM(Hotel_Data_Mini[[#This Row],[stays_in_weekend_nights]:[stays_in_week_nights]])</f>
        <v>3</v>
      </c>
      <c r="AJ671">
        <f>IF(Hotel_Data_Mini[[#This Row],[reserved_room_type]]=Hotel_Data_Mini[[#This Row],[assigned_room_type]],0,1)</f>
        <v>0</v>
      </c>
    </row>
    <row r="672" spans="1:36" x14ac:dyDescent="0.25">
      <c r="A672" t="s">
        <v>33</v>
      </c>
      <c r="B672" t="s">
        <v>34</v>
      </c>
      <c r="C672">
        <v>0</v>
      </c>
      <c r="D672">
        <v>68</v>
      </c>
      <c r="E672">
        <v>2015</v>
      </c>
      <c r="F672" t="s">
        <v>35</v>
      </c>
      <c r="G672">
        <v>43</v>
      </c>
      <c r="H672">
        <v>18</v>
      </c>
      <c r="I672">
        <v>4</v>
      </c>
      <c r="J672">
        <v>6</v>
      </c>
      <c r="K672">
        <v>2</v>
      </c>
      <c r="L672">
        <v>0</v>
      </c>
      <c r="M672">
        <v>0</v>
      </c>
      <c r="N672" t="s">
        <v>36</v>
      </c>
      <c r="O672" t="s">
        <v>64</v>
      </c>
      <c r="P672" t="s">
        <v>38</v>
      </c>
      <c r="Q672" t="s">
        <v>39</v>
      </c>
      <c r="R672">
        <v>0</v>
      </c>
      <c r="S672">
        <v>0</v>
      </c>
      <c r="T672">
        <v>0</v>
      </c>
      <c r="U672" t="s">
        <v>60</v>
      </c>
      <c r="V672" t="s">
        <v>60</v>
      </c>
      <c r="W672">
        <v>0</v>
      </c>
      <c r="X672" t="s">
        <v>41</v>
      </c>
      <c r="Y672">
        <v>240</v>
      </c>
      <c r="Z672">
        <v>0</v>
      </c>
      <c r="AA672">
        <v>0</v>
      </c>
      <c r="AB672" t="s">
        <v>42</v>
      </c>
      <c r="AC672">
        <v>55</v>
      </c>
      <c r="AD672">
        <v>0</v>
      </c>
      <c r="AE672">
        <v>2</v>
      </c>
      <c r="AF672" t="s">
        <v>48</v>
      </c>
      <c r="AG672" s="1">
        <v>42305</v>
      </c>
      <c r="AH672">
        <f>SUM(Hotel_Data_Mini[[#This Row],[adults]:[babies]])</f>
        <v>2</v>
      </c>
      <c r="AI672">
        <f>SUM(Hotel_Data_Mini[[#This Row],[stays_in_weekend_nights]:[stays_in_week_nights]])</f>
        <v>10</v>
      </c>
      <c r="AJ672">
        <f>IF(Hotel_Data_Mini[[#This Row],[reserved_room_type]]=Hotel_Data_Mini[[#This Row],[assigned_room_type]],0,1)</f>
        <v>0</v>
      </c>
    </row>
    <row r="673" spans="1:36" x14ac:dyDescent="0.25">
      <c r="A673" t="s">
        <v>33</v>
      </c>
      <c r="B673" t="s">
        <v>44</v>
      </c>
      <c r="C673">
        <v>0</v>
      </c>
      <c r="D673">
        <v>107</v>
      </c>
      <c r="E673">
        <v>2015</v>
      </c>
      <c r="F673" t="s">
        <v>45</v>
      </c>
      <c r="G673">
        <v>33</v>
      </c>
      <c r="H673">
        <v>12</v>
      </c>
      <c r="I673">
        <v>0</v>
      </c>
      <c r="J673">
        <v>1</v>
      </c>
      <c r="K673">
        <v>2</v>
      </c>
      <c r="L673">
        <v>0</v>
      </c>
      <c r="M673">
        <v>0</v>
      </c>
      <c r="N673" t="s">
        <v>36</v>
      </c>
      <c r="O673" t="s">
        <v>37</v>
      </c>
      <c r="P673" t="s">
        <v>38</v>
      </c>
      <c r="Q673" t="s">
        <v>39</v>
      </c>
      <c r="R673">
        <v>0</v>
      </c>
      <c r="S673">
        <v>0</v>
      </c>
      <c r="T673">
        <v>0</v>
      </c>
      <c r="U673" t="s">
        <v>76</v>
      </c>
      <c r="V673" t="s">
        <v>76</v>
      </c>
      <c r="W673">
        <v>0</v>
      </c>
      <c r="X673" t="s">
        <v>41</v>
      </c>
      <c r="Y673">
        <v>8</v>
      </c>
      <c r="Z673">
        <v>0</v>
      </c>
      <c r="AA673">
        <v>0</v>
      </c>
      <c r="AB673" t="s">
        <v>53</v>
      </c>
      <c r="AC673">
        <v>90</v>
      </c>
      <c r="AD673">
        <v>0</v>
      </c>
      <c r="AE673">
        <v>1</v>
      </c>
      <c r="AF673" t="s">
        <v>48</v>
      </c>
      <c r="AG673" s="1">
        <v>42229</v>
      </c>
      <c r="AH673">
        <f>SUM(Hotel_Data_Mini[[#This Row],[adults]:[babies]])</f>
        <v>2</v>
      </c>
      <c r="AI673">
        <f>SUM(Hotel_Data_Mini[[#This Row],[stays_in_weekend_nights]:[stays_in_week_nights]])</f>
        <v>1</v>
      </c>
      <c r="AJ673">
        <f>IF(Hotel_Data_Mini[[#This Row],[reserved_room_type]]=Hotel_Data_Mini[[#This Row],[assigned_room_type]],0,1)</f>
        <v>0</v>
      </c>
    </row>
    <row r="674" spans="1:36" x14ac:dyDescent="0.25">
      <c r="A674" t="s">
        <v>33</v>
      </c>
      <c r="B674" t="s">
        <v>34</v>
      </c>
      <c r="C674">
        <v>0</v>
      </c>
      <c r="D674">
        <v>1</v>
      </c>
      <c r="E674">
        <v>2015</v>
      </c>
      <c r="F674" t="s">
        <v>45</v>
      </c>
      <c r="G674">
        <v>36</v>
      </c>
      <c r="H674">
        <v>30</v>
      </c>
      <c r="I674">
        <v>2</v>
      </c>
      <c r="J674">
        <v>0</v>
      </c>
      <c r="K674">
        <v>3</v>
      </c>
      <c r="L674">
        <v>0</v>
      </c>
      <c r="M674">
        <v>0</v>
      </c>
      <c r="N674" t="s">
        <v>54</v>
      </c>
      <c r="O674" t="s">
        <v>37</v>
      </c>
      <c r="P674" t="s">
        <v>38</v>
      </c>
      <c r="Q674" t="s">
        <v>39</v>
      </c>
      <c r="R674">
        <v>0</v>
      </c>
      <c r="S674">
        <v>0</v>
      </c>
      <c r="T674">
        <v>0</v>
      </c>
      <c r="U674" t="s">
        <v>40</v>
      </c>
      <c r="V674" t="s">
        <v>40</v>
      </c>
      <c r="W674">
        <v>1</v>
      </c>
      <c r="X674" t="s">
        <v>41</v>
      </c>
      <c r="Y674">
        <v>240</v>
      </c>
      <c r="Z674">
        <v>0</v>
      </c>
      <c r="AA674">
        <v>0</v>
      </c>
      <c r="AB674" t="s">
        <v>42</v>
      </c>
      <c r="AC674">
        <v>192.6</v>
      </c>
      <c r="AD674">
        <v>0</v>
      </c>
      <c r="AE674">
        <v>3</v>
      </c>
      <c r="AF674" t="s">
        <v>48</v>
      </c>
      <c r="AG674" s="1">
        <v>42248</v>
      </c>
      <c r="AH674">
        <f>SUM(Hotel_Data_Mini[[#This Row],[adults]:[babies]])</f>
        <v>3</v>
      </c>
      <c r="AI674">
        <f>SUM(Hotel_Data_Mini[[#This Row],[stays_in_weekend_nights]:[stays_in_week_nights]])</f>
        <v>2</v>
      </c>
      <c r="AJ674">
        <f>IF(Hotel_Data_Mini[[#This Row],[reserved_room_type]]=Hotel_Data_Mini[[#This Row],[assigned_room_type]],0,1)</f>
        <v>0</v>
      </c>
    </row>
    <row r="675" spans="1:36" x14ac:dyDescent="0.25">
      <c r="A675" t="s">
        <v>33</v>
      </c>
      <c r="B675" t="s">
        <v>44</v>
      </c>
      <c r="C675">
        <v>0</v>
      </c>
      <c r="D675">
        <v>132</v>
      </c>
      <c r="E675">
        <v>2015</v>
      </c>
      <c r="F675" t="s">
        <v>52</v>
      </c>
      <c r="G675">
        <v>30</v>
      </c>
      <c r="H675">
        <v>23</v>
      </c>
      <c r="I675">
        <v>0</v>
      </c>
      <c r="J675">
        <v>1</v>
      </c>
      <c r="K675">
        <v>3</v>
      </c>
      <c r="L675">
        <v>0</v>
      </c>
      <c r="M675">
        <v>0</v>
      </c>
      <c r="N675" t="s">
        <v>54</v>
      </c>
      <c r="O675" t="s">
        <v>37</v>
      </c>
      <c r="P675" t="s">
        <v>50</v>
      </c>
      <c r="Q675" t="s">
        <v>39</v>
      </c>
      <c r="R675">
        <v>0</v>
      </c>
      <c r="S675">
        <v>0</v>
      </c>
      <c r="T675">
        <v>0</v>
      </c>
      <c r="U675" t="s">
        <v>40</v>
      </c>
      <c r="V675" t="s">
        <v>40</v>
      </c>
      <c r="W675">
        <v>1</v>
      </c>
      <c r="X675" t="s">
        <v>41</v>
      </c>
      <c r="Y675">
        <v>1</v>
      </c>
      <c r="Z675">
        <v>0</v>
      </c>
      <c r="AA675">
        <v>0</v>
      </c>
      <c r="AB675" t="s">
        <v>53</v>
      </c>
      <c r="AC675">
        <v>130.5</v>
      </c>
      <c r="AD675">
        <v>0</v>
      </c>
      <c r="AE675">
        <v>0</v>
      </c>
      <c r="AF675" t="s">
        <v>48</v>
      </c>
      <c r="AG675" s="1">
        <v>42209</v>
      </c>
      <c r="AH675">
        <f>SUM(Hotel_Data_Mini[[#This Row],[adults]:[babies]])</f>
        <v>3</v>
      </c>
      <c r="AI675">
        <f>SUM(Hotel_Data_Mini[[#This Row],[stays_in_weekend_nights]:[stays_in_week_nights]])</f>
        <v>1</v>
      </c>
      <c r="AJ675">
        <f>IF(Hotel_Data_Mini[[#This Row],[reserved_room_type]]=Hotel_Data_Mini[[#This Row],[assigned_room_type]],0,1)</f>
        <v>0</v>
      </c>
    </row>
    <row r="676" spans="1:36" x14ac:dyDescent="0.25">
      <c r="A676" t="s">
        <v>33</v>
      </c>
      <c r="B676" t="s">
        <v>44</v>
      </c>
      <c r="C676">
        <v>0</v>
      </c>
      <c r="D676">
        <v>0</v>
      </c>
      <c r="E676">
        <v>2015</v>
      </c>
      <c r="F676" t="s">
        <v>35</v>
      </c>
      <c r="G676">
        <v>43</v>
      </c>
      <c r="H676">
        <v>24</v>
      </c>
      <c r="I676">
        <v>0</v>
      </c>
      <c r="J676">
        <v>1</v>
      </c>
      <c r="K676">
        <v>2</v>
      </c>
      <c r="L676">
        <v>0</v>
      </c>
      <c r="M676">
        <v>0</v>
      </c>
      <c r="N676" t="s">
        <v>36</v>
      </c>
      <c r="O676" t="s">
        <v>46</v>
      </c>
      <c r="P676" t="s">
        <v>47</v>
      </c>
      <c r="Q676" t="s">
        <v>47</v>
      </c>
      <c r="R676">
        <v>0</v>
      </c>
      <c r="S676">
        <v>0</v>
      </c>
      <c r="T676">
        <v>0</v>
      </c>
      <c r="U676" t="s">
        <v>40</v>
      </c>
      <c r="V676" t="s">
        <v>76</v>
      </c>
      <c r="W676">
        <v>0</v>
      </c>
      <c r="X676" t="s">
        <v>41</v>
      </c>
      <c r="Y676">
        <v>0</v>
      </c>
      <c r="Z676">
        <v>0</v>
      </c>
      <c r="AA676">
        <v>0</v>
      </c>
      <c r="AB676" t="s">
        <v>42</v>
      </c>
      <c r="AC676">
        <v>102.5</v>
      </c>
      <c r="AD676">
        <v>0</v>
      </c>
      <c r="AE676">
        <v>0</v>
      </c>
      <c r="AF676" t="s">
        <v>48</v>
      </c>
      <c r="AG676" s="1">
        <v>42302</v>
      </c>
      <c r="AH676">
        <f>SUM(Hotel_Data_Mini[[#This Row],[adults]:[babies]])</f>
        <v>2</v>
      </c>
      <c r="AI676">
        <f>SUM(Hotel_Data_Mini[[#This Row],[stays_in_weekend_nights]:[stays_in_week_nights]])</f>
        <v>1</v>
      </c>
      <c r="AJ676">
        <f>IF(Hotel_Data_Mini[[#This Row],[reserved_room_type]]=Hotel_Data_Mini[[#This Row],[assigned_room_type]],0,1)</f>
        <v>1</v>
      </c>
    </row>
    <row r="677" spans="1:36" x14ac:dyDescent="0.25">
      <c r="A677" t="s">
        <v>33</v>
      </c>
      <c r="B677" t="s">
        <v>44</v>
      </c>
      <c r="C677">
        <v>0</v>
      </c>
      <c r="D677">
        <v>4</v>
      </c>
      <c r="E677">
        <v>2015</v>
      </c>
      <c r="F677" t="s">
        <v>45</v>
      </c>
      <c r="G677">
        <v>34</v>
      </c>
      <c r="H677">
        <v>19</v>
      </c>
      <c r="I677">
        <v>0</v>
      </c>
      <c r="J677">
        <v>2</v>
      </c>
      <c r="K677">
        <v>2</v>
      </c>
      <c r="L677">
        <v>0</v>
      </c>
      <c r="M677">
        <v>0</v>
      </c>
      <c r="N677" t="s">
        <v>36</v>
      </c>
      <c r="O677" t="s">
        <v>78</v>
      </c>
      <c r="P677" t="s">
        <v>38</v>
      </c>
      <c r="Q677" t="s">
        <v>39</v>
      </c>
      <c r="R677">
        <v>0</v>
      </c>
      <c r="S677">
        <v>0</v>
      </c>
      <c r="T677">
        <v>0</v>
      </c>
      <c r="U677" t="s">
        <v>40</v>
      </c>
      <c r="V677" t="s">
        <v>40</v>
      </c>
      <c r="W677">
        <v>0</v>
      </c>
      <c r="X677" t="s">
        <v>41</v>
      </c>
      <c r="Y677">
        <v>9</v>
      </c>
      <c r="Z677">
        <v>0</v>
      </c>
      <c r="AA677">
        <v>0</v>
      </c>
      <c r="AB677" t="s">
        <v>42</v>
      </c>
      <c r="AC677">
        <v>106</v>
      </c>
      <c r="AD677">
        <v>0</v>
      </c>
      <c r="AE677">
        <v>1</v>
      </c>
      <c r="AF677" t="s">
        <v>48</v>
      </c>
      <c r="AG677" s="1">
        <v>42237</v>
      </c>
      <c r="AH677">
        <f>SUM(Hotel_Data_Mini[[#This Row],[adults]:[babies]])</f>
        <v>2</v>
      </c>
      <c r="AI677">
        <f>SUM(Hotel_Data_Mini[[#This Row],[stays_in_weekend_nights]:[stays_in_week_nights]])</f>
        <v>2</v>
      </c>
      <c r="AJ677">
        <f>IF(Hotel_Data_Mini[[#This Row],[reserved_room_type]]=Hotel_Data_Mini[[#This Row],[assigned_room_type]],0,1)</f>
        <v>0</v>
      </c>
    </row>
    <row r="678" spans="1:36" x14ac:dyDescent="0.25">
      <c r="A678" t="s">
        <v>33</v>
      </c>
      <c r="B678" t="s">
        <v>44</v>
      </c>
      <c r="C678">
        <v>0</v>
      </c>
      <c r="D678">
        <v>0</v>
      </c>
      <c r="E678">
        <v>2015</v>
      </c>
      <c r="F678" t="s">
        <v>35</v>
      </c>
      <c r="G678">
        <v>40</v>
      </c>
      <c r="H678">
        <v>2</v>
      </c>
      <c r="I678">
        <v>0</v>
      </c>
      <c r="J678">
        <v>0</v>
      </c>
      <c r="K678">
        <v>3</v>
      </c>
      <c r="L678">
        <v>0</v>
      </c>
      <c r="M678">
        <v>0</v>
      </c>
      <c r="N678" t="s">
        <v>36</v>
      </c>
      <c r="O678" t="s">
        <v>37</v>
      </c>
      <c r="P678" t="s">
        <v>56</v>
      </c>
      <c r="Q678" t="s">
        <v>39</v>
      </c>
      <c r="R678">
        <v>1</v>
      </c>
      <c r="S678">
        <v>0</v>
      </c>
      <c r="T678">
        <v>0</v>
      </c>
      <c r="U678" t="s">
        <v>60</v>
      </c>
      <c r="V678" t="s">
        <v>103</v>
      </c>
      <c r="W678">
        <v>0</v>
      </c>
      <c r="X678" t="s">
        <v>41</v>
      </c>
      <c r="Y678">
        <v>28</v>
      </c>
      <c r="Z678">
        <v>0</v>
      </c>
      <c r="AA678">
        <v>0</v>
      </c>
      <c r="AB678" t="s">
        <v>42</v>
      </c>
      <c r="AC678">
        <v>0</v>
      </c>
      <c r="AD678">
        <v>0</v>
      </c>
      <c r="AE678">
        <v>1</v>
      </c>
      <c r="AF678" t="s">
        <v>48</v>
      </c>
      <c r="AG678" s="1">
        <v>0</v>
      </c>
      <c r="AH678">
        <f>SUM(Hotel_Data_Mini[[#This Row],[adults]:[babies]])</f>
        <v>3</v>
      </c>
      <c r="AI678">
        <f>SUM(Hotel_Data_Mini[[#This Row],[stays_in_weekend_nights]:[stays_in_week_nights]])</f>
        <v>0</v>
      </c>
      <c r="AJ678">
        <f>IF(Hotel_Data_Mini[[#This Row],[reserved_room_type]]=Hotel_Data_Mini[[#This Row],[assigned_room_type]],0,1)</f>
        <v>1</v>
      </c>
    </row>
    <row r="679" spans="1:36" x14ac:dyDescent="0.25">
      <c r="A679" t="s">
        <v>33</v>
      </c>
      <c r="B679" t="s">
        <v>34</v>
      </c>
      <c r="C679">
        <v>0</v>
      </c>
      <c r="D679">
        <v>20</v>
      </c>
      <c r="E679">
        <v>2015</v>
      </c>
      <c r="F679" t="s">
        <v>72</v>
      </c>
      <c r="G679">
        <v>45</v>
      </c>
      <c r="H679">
        <v>2</v>
      </c>
      <c r="I679">
        <v>2</v>
      </c>
      <c r="J679">
        <v>5</v>
      </c>
      <c r="K679">
        <v>2</v>
      </c>
      <c r="L679">
        <v>0</v>
      </c>
      <c r="M679">
        <v>1</v>
      </c>
      <c r="N679" t="s">
        <v>36</v>
      </c>
      <c r="O679" t="s">
        <v>89</v>
      </c>
      <c r="P679" t="s">
        <v>56</v>
      </c>
      <c r="Q679" t="s">
        <v>39</v>
      </c>
      <c r="R679">
        <v>0</v>
      </c>
      <c r="S679">
        <v>0</v>
      </c>
      <c r="T679">
        <v>0</v>
      </c>
      <c r="U679" t="s">
        <v>40</v>
      </c>
      <c r="V679" t="s">
        <v>60</v>
      </c>
      <c r="W679">
        <v>0</v>
      </c>
      <c r="X679" t="s">
        <v>41</v>
      </c>
      <c r="Y679">
        <v>69</v>
      </c>
      <c r="Z679">
        <v>0</v>
      </c>
      <c r="AA679">
        <v>0</v>
      </c>
      <c r="AB679" t="s">
        <v>42</v>
      </c>
      <c r="AC679">
        <v>29</v>
      </c>
      <c r="AD679">
        <v>0</v>
      </c>
      <c r="AE679">
        <v>1</v>
      </c>
      <c r="AF679" t="s">
        <v>48</v>
      </c>
      <c r="AG679" s="1">
        <v>0</v>
      </c>
      <c r="AH679">
        <f>SUM(Hotel_Data_Mini[[#This Row],[adults]:[babies]])</f>
        <v>3</v>
      </c>
      <c r="AI679">
        <f>SUM(Hotel_Data_Mini[[#This Row],[stays_in_weekend_nights]:[stays_in_week_nights]])</f>
        <v>7</v>
      </c>
      <c r="AJ679">
        <f>IF(Hotel_Data_Mini[[#This Row],[reserved_room_type]]=Hotel_Data_Mini[[#This Row],[assigned_room_type]],0,1)</f>
        <v>1</v>
      </c>
    </row>
    <row r="680" spans="1:36" x14ac:dyDescent="0.25">
      <c r="A680" t="s">
        <v>33</v>
      </c>
      <c r="B680" t="s">
        <v>34</v>
      </c>
      <c r="C680">
        <v>1</v>
      </c>
      <c r="D680">
        <v>59</v>
      </c>
      <c r="E680">
        <v>2015</v>
      </c>
      <c r="F680" t="s">
        <v>49</v>
      </c>
      <c r="G680">
        <v>52</v>
      </c>
      <c r="H680">
        <v>26</v>
      </c>
      <c r="I680">
        <v>2</v>
      </c>
      <c r="J680">
        <v>6</v>
      </c>
      <c r="K680">
        <v>2</v>
      </c>
      <c r="L680">
        <v>0</v>
      </c>
      <c r="M680">
        <v>0</v>
      </c>
      <c r="N680" t="s">
        <v>36</v>
      </c>
      <c r="O680" t="s">
        <v>37</v>
      </c>
      <c r="P680" t="s">
        <v>38</v>
      </c>
      <c r="Q680" t="s">
        <v>39</v>
      </c>
      <c r="R680">
        <v>0</v>
      </c>
      <c r="S680">
        <v>0</v>
      </c>
      <c r="T680">
        <v>0</v>
      </c>
      <c r="U680" t="s">
        <v>40</v>
      </c>
      <c r="V680" t="s">
        <v>40</v>
      </c>
      <c r="W680">
        <v>1</v>
      </c>
      <c r="X680" t="s">
        <v>41</v>
      </c>
      <c r="Y680">
        <v>240</v>
      </c>
      <c r="Z680">
        <v>0</v>
      </c>
      <c r="AA680">
        <v>0</v>
      </c>
      <c r="AB680" t="s">
        <v>42</v>
      </c>
      <c r="AC680">
        <v>65.180000000000007</v>
      </c>
      <c r="AD680">
        <v>0</v>
      </c>
      <c r="AE680">
        <v>1</v>
      </c>
      <c r="AF680" t="s">
        <v>43</v>
      </c>
      <c r="AG680" s="1">
        <v>0</v>
      </c>
      <c r="AH680">
        <f>SUM(Hotel_Data_Mini[[#This Row],[adults]:[babies]])</f>
        <v>2</v>
      </c>
      <c r="AI680">
        <f>SUM(Hotel_Data_Mini[[#This Row],[stays_in_weekend_nights]:[stays_in_week_nights]])</f>
        <v>8</v>
      </c>
      <c r="AJ680">
        <f>IF(Hotel_Data_Mini[[#This Row],[reserved_room_type]]=Hotel_Data_Mini[[#This Row],[assigned_room_type]],0,1)</f>
        <v>0</v>
      </c>
    </row>
    <row r="681" spans="1:36" x14ac:dyDescent="0.25">
      <c r="A681" t="s">
        <v>33</v>
      </c>
      <c r="B681" t="s">
        <v>44</v>
      </c>
      <c r="C681">
        <v>0</v>
      </c>
      <c r="D681">
        <v>15</v>
      </c>
      <c r="E681">
        <v>2015</v>
      </c>
      <c r="F681" t="s">
        <v>57</v>
      </c>
      <c r="G681">
        <v>40</v>
      </c>
      <c r="H681">
        <v>30</v>
      </c>
      <c r="I681">
        <v>0</v>
      </c>
      <c r="J681">
        <v>3</v>
      </c>
      <c r="K681">
        <v>2</v>
      </c>
      <c r="L681">
        <v>0</v>
      </c>
      <c r="M681">
        <v>0</v>
      </c>
      <c r="N681" t="s">
        <v>80</v>
      </c>
      <c r="O681" t="s">
        <v>68</v>
      </c>
      <c r="P681" t="s">
        <v>38</v>
      </c>
      <c r="Q681" t="s">
        <v>39</v>
      </c>
      <c r="R681">
        <v>0</v>
      </c>
      <c r="S681">
        <v>0</v>
      </c>
      <c r="T681">
        <v>0</v>
      </c>
      <c r="U681" t="s">
        <v>40</v>
      </c>
      <c r="V681" t="s">
        <v>40</v>
      </c>
      <c r="W681">
        <v>0</v>
      </c>
      <c r="X681" t="s">
        <v>41</v>
      </c>
      <c r="Y681">
        <v>7</v>
      </c>
      <c r="Z681">
        <v>0</v>
      </c>
      <c r="AA681">
        <v>0</v>
      </c>
      <c r="AB681" t="s">
        <v>75</v>
      </c>
      <c r="AC681">
        <v>78.03</v>
      </c>
      <c r="AD681">
        <v>0</v>
      </c>
      <c r="AE681">
        <v>0</v>
      </c>
      <c r="AF681" t="s">
        <v>48</v>
      </c>
      <c r="AG681" s="1">
        <v>0</v>
      </c>
      <c r="AH681">
        <f>SUM(Hotel_Data_Mini[[#This Row],[adults]:[babies]])</f>
        <v>2</v>
      </c>
      <c r="AI681">
        <f>SUM(Hotel_Data_Mini[[#This Row],[stays_in_weekend_nights]:[stays_in_week_nights]])</f>
        <v>3</v>
      </c>
      <c r="AJ681">
        <f>IF(Hotel_Data_Mini[[#This Row],[reserved_room_type]]=Hotel_Data_Mini[[#This Row],[assigned_room_type]],0,1)</f>
        <v>0</v>
      </c>
    </row>
    <row r="682" spans="1:36" x14ac:dyDescent="0.25">
      <c r="A682" t="s">
        <v>33</v>
      </c>
      <c r="B682" t="s">
        <v>44</v>
      </c>
      <c r="C682">
        <v>0</v>
      </c>
      <c r="D682">
        <v>35</v>
      </c>
      <c r="E682">
        <v>2015</v>
      </c>
      <c r="F682" t="s">
        <v>35</v>
      </c>
      <c r="G682">
        <v>44</v>
      </c>
      <c r="H682">
        <v>26</v>
      </c>
      <c r="I682">
        <v>1</v>
      </c>
      <c r="J682">
        <v>1</v>
      </c>
      <c r="K682">
        <v>2</v>
      </c>
      <c r="L682">
        <v>0</v>
      </c>
      <c r="M682">
        <v>0</v>
      </c>
      <c r="N682" t="s">
        <v>36</v>
      </c>
      <c r="O682" t="s">
        <v>37</v>
      </c>
      <c r="P682" t="s">
        <v>56</v>
      </c>
      <c r="Q682" t="s">
        <v>39</v>
      </c>
      <c r="R682">
        <v>0</v>
      </c>
      <c r="S682">
        <v>0</v>
      </c>
      <c r="T682">
        <v>0</v>
      </c>
      <c r="U682" t="s">
        <v>40</v>
      </c>
      <c r="V682" t="s">
        <v>40</v>
      </c>
      <c r="W682">
        <v>0</v>
      </c>
      <c r="X682" t="s">
        <v>41</v>
      </c>
      <c r="Y682">
        <v>6</v>
      </c>
      <c r="Z682">
        <v>0</v>
      </c>
      <c r="AA682">
        <v>0</v>
      </c>
      <c r="AB682" t="s">
        <v>42</v>
      </c>
      <c r="AC682">
        <v>76.5</v>
      </c>
      <c r="AD682">
        <v>0</v>
      </c>
      <c r="AE682">
        <v>1</v>
      </c>
      <c r="AF682" t="s">
        <v>48</v>
      </c>
      <c r="AG682" s="1">
        <v>42305</v>
      </c>
      <c r="AH682">
        <f>SUM(Hotel_Data_Mini[[#This Row],[adults]:[babies]])</f>
        <v>2</v>
      </c>
      <c r="AI682">
        <f>SUM(Hotel_Data_Mini[[#This Row],[stays_in_weekend_nights]:[stays_in_week_nights]])</f>
        <v>2</v>
      </c>
      <c r="AJ682">
        <f>IF(Hotel_Data_Mini[[#This Row],[reserved_room_type]]=Hotel_Data_Mini[[#This Row],[assigned_room_type]],0,1)</f>
        <v>0</v>
      </c>
    </row>
    <row r="683" spans="1:36" x14ac:dyDescent="0.25">
      <c r="A683" t="s">
        <v>33</v>
      </c>
      <c r="B683" t="s">
        <v>44</v>
      </c>
      <c r="C683">
        <v>0</v>
      </c>
      <c r="D683">
        <v>16</v>
      </c>
      <c r="E683">
        <v>2015</v>
      </c>
      <c r="F683" t="s">
        <v>45</v>
      </c>
      <c r="G683">
        <v>32</v>
      </c>
      <c r="H683">
        <v>8</v>
      </c>
      <c r="I683">
        <v>2</v>
      </c>
      <c r="J683">
        <v>2</v>
      </c>
      <c r="K683">
        <v>2</v>
      </c>
      <c r="L683">
        <v>0</v>
      </c>
      <c r="M683">
        <v>0</v>
      </c>
      <c r="N683" t="s">
        <v>36</v>
      </c>
      <c r="O683" t="s">
        <v>46</v>
      </c>
      <c r="P683" t="s">
        <v>50</v>
      </c>
      <c r="Q683" t="s">
        <v>39</v>
      </c>
      <c r="R683">
        <v>0</v>
      </c>
      <c r="S683">
        <v>0</v>
      </c>
      <c r="T683">
        <v>0</v>
      </c>
      <c r="U683" t="s">
        <v>40</v>
      </c>
      <c r="V683" t="s">
        <v>40</v>
      </c>
      <c r="W683">
        <v>0</v>
      </c>
      <c r="X683" t="s">
        <v>41</v>
      </c>
      <c r="Y683">
        <v>1</v>
      </c>
      <c r="Z683">
        <v>0</v>
      </c>
      <c r="AA683">
        <v>0</v>
      </c>
      <c r="AB683" t="s">
        <v>53</v>
      </c>
      <c r="AC683">
        <v>62</v>
      </c>
      <c r="AD683">
        <v>0</v>
      </c>
      <c r="AE683">
        <v>0</v>
      </c>
      <c r="AF683" t="s">
        <v>48</v>
      </c>
      <c r="AG683" s="1">
        <v>0</v>
      </c>
      <c r="AH683">
        <f>SUM(Hotel_Data_Mini[[#This Row],[adults]:[babies]])</f>
        <v>2</v>
      </c>
      <c r="AI683">
        <f>SUM(Hotel_Data_Mini[[#This Row],[stays_in_weekend_nights]:[stays_in_week_nights]])</f>
        <v>4</v>
      </c>
      <c r="AJ683">
        <f>IF(Hotel_Data_Mini[[#This Row],[reserved_room_type]]=Hotel_Data_Mini[[#This Row],[assigned_room_type]],0,1)</f>
        <v>0</v>
      </c>
    </row>
    <row r="684" spans="1:36" x14ac:dyDescent="0.25">
      <c r="A684" t="s">
        <v>33</v>
      </c>
      <c r="B684" t="s">
        <v>44</v>
      </c>
      <c r="C684">
        <v>0</v>
      </c>
      <c r="D684">
        <v>3</v>
      </c>
      <c r="E684">
        <v>2015</v>
      </c>
      <c r="F684" t="s">
        <v>57</v>
      </c>
      <c r="G684">
        <v>38</v>
      </c>
      <c r="H684">
        <v>19</v>
      </c>
      <c r="I684">
        <v>2</v>
      </c>
      <c r="J684">
        <v>1</v>
      </c>
      <c r="K684">
        <v>2</v>
      </c>
      <c r="L684">
        <v>0</v>
      </c>
      <c r="M684">
        <v>0</v>
      </c>
      <c r="N684" t="s">
        <v>36</v>
      </c>
      <c r="O684" t="s">
        <v>95</v>
      </c>
      <c r="P684" t="s">
        <v>69</v>
      </c>
      <c r="Q684" t="s">
        <v>69</v>
      </c>
      <c r="R684">
        <v>0</v>
      </c>
      <c r="S684">
        <v>0</v>
      </c>
      <c r="T684">
        <v>0</v>
      </c>
      <c r="U684" t="s">
        <v>40</v>
      </c>
      <c r="V684" t="s">
        <v>60</v>
      </c>
      <c r="W684">
        <v>1</v>
      </c>
      <c r="X684" t="s">
        <v>41</v>
      </c>
      <c r="Y684">
        <v>81</v>
      </c>
      <c r="Z684">
        <v>0</v>
      </c>
      <c r="AA684">
        <v>0</v>
      </c>
      <c r="AB684" t="s">
        <v>42</v>
      </c>
      <c r="AC684">
        <v>120</v>
      </c>
      <c r="AD684">
        <v>0</v>
      </c>
      <c r="AE684">
        <v>0</v>
      </c>
      <c r="AF684" t="s">
        <v>48</v>
      </c>
      <c r="AG684" s="1">
        <v>42269</v>
      </c>
      <c r="AH684">
        <f>SUM(Hotel_Data_Mini[[#This Row],[adults]:[babies]])</f>
        <v>2</v>
      </c>
      <c r="AI684">
        <f>SUM(Hotel_Data_Mini[[#This Row],[stays_in_weekend_nights]:[stays_in_week_nights]])</f>
        <v>3</v>
      </c>
      <c r="AJ684">
        <f>IF(Hotel_Data_Mini[[#This Row],[reserved_room_type]]=Hotel_Data_Mini[[#This Row],[assigned_room_type]],0,1)</f>
        <v>1</v>
      </c>
    </row>
    <row r="685" spans="1:36" x14ac:dyDescent="0.25">
      <c r="A685" t="s">
        <v>33</v>
      </c>
      <c r="B685" t="s">
        <v>44</v>
      </c>
      <c r="C685">
        <v>1</v>
      </c>
      <c r="D685">
        <v>374</v>
      </c>
      <c r="E685">
        <v>2015</v>
      </c>
      <c r="F685" t="s">
        <v>35</v>
      </c>
      <c r="G685">
        <v>44</v>
      </c>
      <c r="H685">
        <v>26</v>
      </c>
      <c r="I685">
        <v>1</v>
      </c>
      <c r="J685">
        <v>1</v>
      </c>
      <c r="K685">
        <v>2</v>
      </c>
      <c r="L685">
        <v>0</v>
      </c>
      <c r="M685">
        <v>0</v>
      </c>
      <c r="N685" t="s">
        <v>36</v>
      </c>
      <c r="O685" t="s">
        <v>37</v>
      </c>
      <c r="P685" t="s">
        <v>50</v>
      </c>
      <c r="Q685" t="s">
        <v>39</v>
      </c>
      <c r="R685">
        <v>0</v>
      </c>
      <c r="S685">
        <v>1</v>
      </c>
      <c r="T685">
        <v>0</v>
      </c>
      <c r="U685" t="s">
        <v>40</v>
      </c>
      <c r="V685" t="s">
        <v>40</v>
      </c>
      <c r="W685">
        <v>0</v>
      </c>
      <c r="X685" t="s">
        <v>51</v>
      </c>
      <c r="Y685">
        <v>1</v>
      </c>
      <c r="Z685">
        <v>0</v>
      </c>
      <c r="AA685">
        <v>0</v>
      </c>
      <c r="AB685" t="s">
        <v>59</v>
      </c>
      <c r="AC685">
        <v>62</v>
      </c>
      <c r="AD685">
        <v>0</v>
      </c>
      <c r="AE685">
        <v>0</v>
      </c>
      <c r="AF685" t="s">
        <v>43</v>
      </c>
      <c r="AG685" s="1">
        <v>42005</v>
      </c>
      <c r="AH685">
        <f>SUM(Hotel_Data_Mini[[#This Row],[adults]:[babies]])</f>
        <v>2</v>
      </c>
      <c r="AI685">
        <f>SUM(Hotel_Data_Mini[[#This Row],[stays_in_weekend_nights]:[stays_in_week_nights]])</f>
        <v>2</v>
      </c>
      <c r="AJ685">
        <f>IF(Hotel_Data_Mini[[#This Row],[reserved_room_type]]=Hotel_Data_Mini[[#This Row],[assigned_room_type]],0,1)</f>
        <v>0</v>
      </c>
    </row>
    <row r="686" spans="1:36" x14ac:dyDescent="0.25">
      <c r="A686" t="s">
        <v>33</v>
      </c>
      <c r="B686" t="s">
        <v>44</v>
      </c>
      <c r="C686">
        <v>0</v>
      </c>
      <c r="D686">
        <v>21</v>
      </c>
      <c r="E686">
        <v>2015</v>
      </c>
      <c r="F686" t="s">
        <v>35</v>
      </c>
      <c r="G686">
        <v>41</v>
      </c>
      <c r="H686">
        <v>7</v>
      </c>
      <c r="I686">
        <v>0</v>
      </c>
      <c r="J686">
        <v>2</v>
      </c>
      <c r="K686">
        <v>2</v>
      </c>
      <c r="L686">
        <v>0</v>
      </c>
      <c r="M686">
        <v>0</v>
      </c>
      <c r="N686" t="s">
        <v>36</v>
      </c>
      <c r="O686" t="s">
        <v>37</v>
      </c>
      <c r="P686" t="s">
        <v>38</v>
      </c>
      <c r="Q686" t="s">
        <v>39</v>
      </c>
      <c r="R686">
        <v>0</v>
      </c>
      <c r="S686">
        <v>0</v>
      </c>
      <c r="T686">
        <v>0</v>
      </c>
      <c r="U686" t="s">
        <v>60</v>
      </c>
      <c r="V686" t="s">
        <v>65</v>
      </c>
      <c r="W686">
        <v>0</v>
      </c>
      <c r="X686" t="s">
        <v>41</v>
      </c>
      <c r="Y686">
        <v>9</v>
      </c>
      <c r="Z686">
        <v>0</v>
      </c>
      <c r="AA686">
        <v>0</v>
      </c>
      <c r="AB686" t="s">
        <v>59</v>
      </c>
      <c r="AC686">
        <v>117</v>
      </c>
      <c r="AD686">
        <v>0</v>
      </c>
      <c r="AE686">
        <v>1</v>
      </c>
      <c r="AF686" t="s">
        <v>48</v>
      </c>
      <c r="AG686" s="1">
        <v>0</v>
      </c>
      <c r="AH686">
        <f>SUM(Hotel_Data_Mini[[#This Row],[adults]:[babies]])</f>
        <v>2</v>
      </c>
      <c r="AI686">
        <f>SUM(Hotel_Data_Mini[[#This Row],[stays_in_weekend_nights]:[stays_in_week_nights]])</f>
        <v>2</v>
      </c>
      <c r="AJ686">
        <f>IF(Hotel_Data_Mini[[#This Row],[reserved_room_type]]=Hotel_Data_Mini[[#This Row],[assigned_room_type]],0,1)</f>
        <v>1</v>
      </c>
    </row>
    <row r="687" spans="1:36" x14ac:dyDescent="0.25">
      <c r="A687" t="s">
        <v>33</v>
      </c>
      <c r="B687" t="s">
        <v>34</v>
      </c>
      <c r="C687">
        <v>0</v>
      </c>
      <c r="D687">
        <v>8</v>
      </c>
      <c r="E687">
        <v>2015</v>
      </c>
      <c r="F687" t="s">
        <v>52</v>
      </c>
      <c r="G687">
        <v>29</v>
      </c>
      <c r="H687">
        <v>14</v>
      </c>
      <c r="I687">
        <v>0</v>
      </c>
      <c r="J687">
        <v>1</v>
      </c>
      <c r="K687">
        <v>1</v>
      </c>
      <c r="L687">
        <v>0</v>
      </c>
      <c r="M687">
        <v>0</v>
      </c>
      <c r="N687" t="s">
        <v>36</v>
      </c>
      <c r="O687" t="s">
        <v>37</v>
      </c>
      <c r="P687" t="s">
        <v>69</v>
      </c>
      <c r="Q687" t="s">
        <v>69</v>
      </c>
      <c r="R687">
        <v>1</v>
      </c>
      <c r="S687">
        <v>0</v>
      </c>
      <c r="T687">
        <v>1</v>
      </c>
      <c r="U687" t="s">
        <v>40</v>
      </c>
      <c r="V687" t="s">
        <v>62</v>
      </c>
      <c r="W687">
        <v>0</v>
      </c>
      <c r="X687" t="s">
        <v>41</v>
      </c>
      <c r="Y687">
        <v>0</v>
      </c>
      <c r="Z687">
        <v>42</v>
      </c>
      <c r="AA687">
        <v>0</v>
      </c>
      <c r="AB687" t="s">
        <v>42</v>
      </c>
      <c r="AC687">
        <v>134</v>
      </c>
      <c r="AD687">
        <v>0</v>
      </c>
      <c r="AE687">
        <v>0</v>
      </c>
      <c r="AF687" t="s">
        <v>48</v>
      </c>
      <c r="AG687" s="1">
        <v>42200</v>
      </c>
      <c r="AH687">
        <f>SUM(Hotel_Data_Mini[[#This Row],[adults]:[babies]])</f>
        <v>1</v>
      </c>
      <c r="AI687">
        <f>SUM(Hotel_Data_Mini[[#This Row],[stays_in_weekend_nights]:[stays_in_week_nights]])</f>
        <v>1</v>
      </c>
      <c r="AJ687">
        <f>IF(Hotel_Data_Mini[[#This Row],[reserved_room_type]]=Hotel_Data_Mini[[#This Row],[assigned_room_type]],0,1)</f>
        <v>1</v>
      </c>
    </row>
    <row r="688" spans="1:36" x14ac:dyDescent="0.25">
      <c r="A688" t="s">
        <v>33</v>
      </c>
      <c r="B688" t="s">
        <v>44</v>
      </c>
      <c r="C688">
        <v>0</v>
      </c>
      <c r="D688">
        <v>56</v>
      </c>
      <c r="E688">
        <v>2015</v>
      </c>
      <c r="F688" t="s">
        <v>57</v>
      </c>
      <c r="G688">
        <v>38</v>
      </c>
      <c r="H688">
        <v>17</v>
      </c>
      <c r="I688">
        <v>0</v>
      </c>
      <c r="J688">
        <v>2</v>
      </c>
      <c r="K688">
        <v>1</v>
      </c>
      <c r="L688">
        <v>0</v>
      </c>
      <c r="M688">
        <v>0</v>
      </c>
      <c r="N688" t="s">
        <v>54</v>
      </c>
      <c r="O688" t="s">
        <v>37</v>
      </c>
      <c r="P688" t="s">
        <v>56</v>
      </c>
      <c r="Q688" t="s">
        <v>39</v>
      </c>
      <c r="R688">
        <v>0</v>
      </c>
      <c r="S688">
        <v>0</v>
      </c>
      <c r="T688">
        <v>0</v>
      </c>
      <c r="U688" t="s">
        <v>40</v>
      </c>
      <c r="V688" t="s">
        <v>40</v>
      </c>
      <c r="W688">
        <v>1</v>
      </c>
      <c r="X688" t="s">
        <v>41</v>
      </c>
      <c r="Y688">
        <v>20</v>
      </c>
      <c r="Z688">
        <v>0</v>
      </c>
      <c r="AA688">
        <v>0</v>
      </c>
      <c r="AB688" t="s">
        <v>53</v>
      </c>
      <c r="AC688">
        <v>58</v>
      </c>
      <c r="AD688">
        <v>0</v>
      </c>
      <c r="AE688">
        <v>0</v>
      </c>
      <c r="AF688" t="s">
        <v>48</v>
      </c>
      <c r="AG688" s="1">
        <v>42266</v>
      </c>
      <c r="AH688">
        <f>SUM(Hotel_Data_Mini[[#This Row],[adults]:[babies]])</f>
        <v>1</v>
      </c>
      <c r="AI688">
        <f>SUM(Hotel_Data_Mini[[#This Row],[stays_in_weekend_nights]:[stays_in_week_nights]])</f>
        <v>2</v>
      </c>
      <c r="AJ688">
        <f>IF(Hotel_Data_Mini[[#This Row],[reserved_room_type]]=Hotel_Data_Mini[[#This Row],[assigned_room_type]],0,1)</f>
        <v>0</v>
      </c>
    </row>
    <row r="689" spans="1:36" x14ac:dyDescent="0.25">
      <c r="A689" t="s">
        <v>33</v>
      </c>
      <c r="B689" t="s">
        <v>34</v>
      </c>
      <c r="C689">
        <v>0</v>
      </c>
      <c r="D689">
        <v>2</v>
      </c>
      <c r="E689">
        <v>2015</v>
      </c>
      <c r="F689" t="s">
        <v>72</v>
      </c>
      <c r="G689">
        <v>47</v>
      </c>
      <c r="H689">
        <v>19</v>
      </c>
      <c r="I689">
        <v>0</v>
      </c>
      <c r="J689">
        <v>1</v>
      </c>
      <c r="K689">
        <v>2</v>
      </c>
      <c r="L689">
        <v>0</v>
      </c>
      <c r="M689">
        <v>0</v>
      </c>
      <c r="N689" t="s">
        <v>36</v>
      </c>
      <c r="O689" t="s">
        <v>37</v>
      </c>
      <c r="P689" t="s">
        <v>38</v>
      </c>
      <c r="Q689" t="s">
        <v>39</v>
      </c>
      <c r="R689">
        <v>0</v>
      </c>
      <c r="S689">
        <v>0</v>
      </c>
      <c r="T689">
        <v>0</v>
      </c>
      <c r="U689" t="s">
        <v>60</v>
      </c>
      <c r="V689" t="s">
        <v>60</v>
      </c>
      <c r="W689">
        <v>0</v>
      </c>
      <c r="X689" t="s">
        <v>41</v>
      </c>
      <c r="Y689">
        <v>240</v>
      </c>
      <c r="Z689">
        <v>0</v>
      </c>
      <c r="AA689">
        <v>0</v>
      </c>
      <c r="AB689" t="s">
        <v>42</v>
      </c>
      <c r="AC689">
        <v>46.4</v>
      </c>
      <c r="AD689">
        <v>0</v>
      </c>
      <c r="AE689">
        <v>1</v>
      </c>
      <c r="AF689" t="s">
        <v>48</v>
      </c>
      <c r="AG689" s="1">
        <v>42328</v>
      </c>
      <c r="AH689">
        <f>SUM(Hotel_Data_Mini[[#This Row],[adults]:[babies]])</f>
        <v>2</v>
      </c>
      <c r="AI689">
        <f>SUM(Hotel_Data_Mini[[#This Row],[stays_in_weekend_nights]:[stays_in_week_nights]])</f>
        <v>1</v>
      </c>
      <c r="AJ689">
        <f>IF(Hotel_Data_Mini[[#This Row],[reserved_room_type]]=Hotel_Data_Mini[[#This Row],[assigned_room_type]],0,1)</f>
        <v>0</v>
      </c>
    </row>
    <row r="690" spans="1:36" x14ac:dyDescent="0.25">
      <c r="A690" t="s">
        <v>33</v>
      </c>
      <c r="B690" t="s">
        <v>44</v>
      </c>
      <c r="C690">
        <v>0</v>
      </c>
      <c r="D690">
        <v>73</v>
      </c>
      <c r="E690">
        <v>2015</v>
      </c>
      <c r="F690" t="s">
        <v>72</v>
      </c>
      <c r="G690">
        <v>48</v>
      </c>
      <c r="H690">
        <v>24</v>
      </c>
      <c r="I690">
        <v>0</v>
      </c>
      <c r="J690">
        <v>3</v>
      </c>
      <c r="K690">
        <v>2</v>
      </c>
      <c r="L690">
        <v>0</v>
      </c>
      <c r="M690">
        <v>0</v>
      </c>
      <c r="N690" t="s">
        <v>36</v>
      </c>
      <c r="O690" t="s">
        <v>68</v>
      </c>
      <c r="P690" t="s">
        <v>56</v>
      </c>
      <c r="Q690" t="s">
        <v>39</v>
      </c>
      <c r="R690">
        <v>0</v>
      </c>
      <c r="S690">
        <v>0</v>
      </c>
      <c r="T690">
        <v>0</v>
      </c>
      <c r="U690" t="s">
        <v>40</v>
      </c>
      <c r="V690" t="s">
        <v>40</v>
      </c>
      <c r="W690">
        <v>0</v>
      </c>
      <c r="X690" t="s">
        <v>41</v>
      </c>
      <c r="Y690">
        <v>12</v>
      </c>
      <c r="Z690">
        <v>0</v>
      </c>
      <c r="AA690">
        <v>27</v>
      </c>
      <c r="AB690" t="s">
        <v>53</v>
      </c>
      <c r="AC690">
        <v>85.67</v>
      </c>
      <c r="AD690">
        <v>0</v>
      </c>
      <c r="AE690">
        <v>0</v>
      </c>
      <c r="AF690" t="s">
        <v>48</v>
      </c>
      <c r="AG690" s="1">
        <v>42335</v>
      </c>
      <c r="AH690">
        <f>SUM(Hotel_Data_Mini[[#This Row],[adults]:[babies]])</f>
        <v>2</v>
      </c>
      <c r="AI690">
        <f>SUM(Hotel_Data_Mini[[#This Row],[stays_in_weekend_nights]:[stays_in_week_nights]])</f>
        <v>3</v>
      </c>
      <c r="AJ690">
        <f>IF(Hotel_Data_Mini[[#This Row],[reserved_room_type]]=Hotel_Data_Mini[[#This Row],[assigned_room_type]],0,1)</f>
        <v>0</v>
      </c>
    </row>
    <row r="691" spans="1:36" x14ac:dyDescent="0.25">
      <c r="A691" t="s">
        <v>33</v>
      </c>
      <c r="B691" t="s">
        <v>44</v>
      </c>
      <c r="C691">
        <v>1</v>
      </c>
      <c r="D691">
        <v>356</v>
      </c>
      <c r="E691">
        <v>2015</v>
      </c>
      <c r="F691" t="s">
        <v>35</v>
      </c>
      <c r="G691">
        <v>41</v>
      </c>
      <c r="H691">
        <v>8</v>
      </c>
      <c r="I691">
        <v>0</v>
      </c>
      <c r="J691">
        <v>2</v>
      </c>
      <c r="K691">
        <v>2</v>
      </c>
      <c r="L691">
        <v>0</v>
      </c>
      <c r="M691">
        <v>0</v>
      </c>
      <c r="N691" t="s">
        <v>36</v>
      </c>
      <c r="O691" t="s">
        <v>37</v>
      </c>
      <c r="P691" t="s">
        <v>50</v>
      </c>
      <c r="Q691" t="s">
        <v>39</v>
      </c>
      <c r="R691">
        <v>0</v>
      </c>
      <c r="S691">
        <v>1</v>
      </c>
      <c r="T691">
        <v>0</v>
      </c>
      <c r="U691" t="s">
        <v>40</v>
      </c>
      <c r="V691" t="s">
        <v>40</v>
      </c>
      <c r="W691">
        <v>0</v>
      </c>
      <c r="X691" t="s">
        <v>51</v>
      </c>
      <c r="Y691">
        <v>1</v>
      </c>
      <c r="Z691">
        <v>0</v>
      </c>
      <c r="AA691">
        <v>0</v>
      </c>
      <c r="AB691" t="s">
        <v>59</v>
      </c>
      <c r="AC691">
        <v>62</v>
      </c>
      <c r="AD691">
        <v>0</v>
      </c>
      <c r="AE691">
        <v>0</v>
      </c>
      <c r="AF691" t="s">
        <v>43</v>
      </c>
      <c r="AG691" s="1">
        <v>42005</v>
      </c>
      <c r="AH691">
        <f>SUM(Hotel_Data_Mini[[#This Row],[adults]:[babies]])</f>
        <v>2</v>
      </c>
      <c r="AI691">
        <f>SUM(Hotel_Data_Mini[[#This Row],[stays_in_weekend_nights]:[stays_in_week_nights]])</f>
        <v>2</v>
      </c>
      <c r="AJ691">
        <f>IF(Hotel_Data_Mini[[#This Row],[reserved_room_type]]=Hotel_Data_Mini[[#This Row],[assigned_room_type]],0,1)</f>
        <v>0</v>
      </c>
    </row>
    <row r="692" spans="1:36" x14ac:dyDescent="0.25">
      <c r="A692" t="s">
        <v>33</v>
      </c>
      <c r="B692" t="s">
        <v>34</v>
      </c>
      <c r="C692">
        <v>1</v>
      </c>
      <c r="D692">
        <v>69</v>
      </c>
      <c r="E692">
        <v>2015</v>
      </c>
      <c r="F692" t="s">
        <v>52</v>
      </c>
      <c r="G692">
        <v>28</v>
      </c>
      <c r="H692">
        <v>9</v>
      </c>
      <c r="I692">
        <v>2</v>
      </c>
      <c r="J692">
        <v>6</v>
      </c>
      <c r="K692">
        <v>2</v>
      </c>
      <c r="L692">
        <v>0</v>
      </c>
      <c r="M692">
        <v>0</v>
      </c>
      <c r="N692" t="s">
        <v>54</v>
      </c>
      <c r="O692" t="s">
        <v>37</v>
      </c>
      <c r="P692" t="s">
        <v>38</v>
      </c>
      <c r="Q692" t="s">
        <v>39</v>
      </c>
      <c r="R692">
        <v>0</v>
      </c>
      <c r="S692">
        <v>0</v>
      </c>
      <c r="T692">
        <v>0</v>
      </c>
      <c r="U692" t="s">
        <v>40</v>
      </c>
      <c r="V692" t="s">
        <v>40</v>
      </c>
      <c r="W692">
        <v>0</v>
      </c>
      <c r="X692" t="s">
        <v>41</v>
      </c>
      <c r="Y692">
        <v>240</v>
      </c>
      <c r="Z692">
        <v>0</v>
      </c>
      <c r="AA692">
        <v>0</v>
      </c>
      <c r="AB692" t="s">
        <v>42</v>
      </c>
      <c r="AC692">
        <v>118.13</v>
      </c>
      <c r="AD692">
        <v>0</v>
      </c>
      <c r="AE692">
        <v>2</v>
      </c>
      <c r="AF692" t="s">
        <v>43</v>
      </c>
      <c r="AG692" s="1">
        <v>42137</v>
      </c>
      <c r="AH692">
        <f>SUM(Hotel_Data_Mini[[#This Row],[adults]:[babies]])</f>
        <v>2</v>
      </c>
      <c r="AI692">
        <f>SUM(Hotel_Data_Mini[[#This Row],[stays_in_weekend_nights]:[stays_in_week_nights]])</f>
        <v>8</v>
      </c>
      <c r="AJ692">
        <f>IF(Hotel_Data_Mini[[#This Row],[reserved_room_type]]=Hotel_Data_Mini[[#This Row],[assigned_room_type]],0,1)</f>
        <v>0</v>
      </c>
    </row>
    <row r="693" spans="1:36" x14ac:dyDescent="0.25">
      <c r="A693" t="s">
        <v>33</v>
      </c>
      <c r="B693" t="s">
        <v>34</v>
      </c>
      <c r="C693">
        <v>0</v>
      </c>
      <c r="D693">
        <v>36</v>
      </c>
      <c r="E693">
        <v>2015</v>
      </c>
      <c r="F693" t="s">
        <v>72</v>
      </c>
      <c r="G693">
        <v>45</v>
      </c>
      <c r="H693">
        <v>7</v>
      </c>
      <c r="I693">
        <v>2</v>
      </c>
      <c r="J693">
        <v>6</v>
      </c>
      <c r="K693">
        <v>2</v>
      </c>
      <c r="L693">
        <v>0</v>
      </c>
      <c r="M693">
        <v>0</v>
      </c>
      <c r="N693" t="s">
        <v>36</v>
      </c>
      <c r="O693" t="s">
        <v>98</v>
      </c>
      <c r="P693" t="s">
        <v>69</v>
      </c>
      <c r="Q693" t="s">
        <v>69</v>
      </c>
      <c r="R693">
        <v>0</v>
      </c>
      <c r="S693">
        <v>0</v>
      </c>
      <c r="T693">
        <v>0</v>
      </c>
      <c r="U693" t="s">
        <v>40</v>
      </c>
      <c r="V693" t="s">
        <v>40</v>
      </c>
      <c r="W693">
        <v>1</v>
      </c>
      <c r="X693" t="s">
        <v>41</v>
      </c>
      <c r="Y693">
        <v>185</v>
      </c>
      <c r="Z693">
        <v>281</v>
      </c>
      <c r="AA693">
        <v>0</v>
      </c>
      <c r="AB693" t="s">
        <v>53</v>
      </c>
      <c r="AC693">
        <v>43.2</v>
      </c>
      <c r="AD693">
        <v>0</v>
      </c>
      <c r="AE693">
        <v>0</v>
      </c>
      <c r="AF693" t="s">
        <v>48</v>
      </c>
      <c r="AG693" s="1">
        <v>42323</v>
      </c>
      <c r="AH693">
        <f>SUM(Hotel_Data_Mini[[#This Row],[adults]:[babies]])</f>
        <v>2</v>
      </c>
      <c r="AI693">
        <f>SUM(Hotel_Data_Mini[[#This Row],[stays_in_weekend_nights]:[stays_in_week_nights]])</f>
        <v>8</v>
      </c>
      <c r="AJ693">
        <f>IF(Hotel_Data_Mini[[#This Row],[reserved_room_type]]=Hotel_Data_Mini[[#This Row],[assigned_room_type]],0,1)</f>
        <v>0</v>
      </c>
    </row>
    <row r="694" spans="1:36" x14ac:dyDescent="0.25">
      <c r="A694" t="s">
        <v>33</v>
      </c>
      <c r="B694" t="s">
        <v>34</v>
      </c>
      <c r="C694">
        <v>0</v>
      </c>
      <c r="D694">
        <v>0</v>
      </c>
      <c r="E694">
        <v>2015</v>
      </c>
      <c r="F694" t="s">
        <v>35</v>
      </c>
      <c r="G694">
        <v>40</v>
      </c>
      <c r="H694">
        <v>2</v>
      </c>
      <c r="I694">
        <v>0</v>
      </c>
      <c r="J694">
        <v>1</v>
      </c>
      <c r="K694">
        <v>2</v>
      </c>
      <c r="L694">
        <v>0</v>
      </c>
      <c r="M694">
        <v>0</v>
      </c>
      <c r="N694" t="s">
        <v>36</v>
      </c>
      <c r="O694" t="s">
        <v>79</v>
      </c>
      <c r="P694" t="s">
        <v>47</v>
      </c>
      <c r="Q694" t="s">
        <v>47</v>
      </c>
      <c r="R694">
        <v>0</v>
      </c>
      <c r="S694">
        <v>0</v>
      </c>
      <c r="T694">
        <v>0</v>
      </c>
      <c r="U694" t="s">
        <v>66</v>
      </c>
      <c r="V694" t="s">
        <v>66</v>
      </c>
      <c r="W694">
        <v>0</v>
      </c>
      <c r="X694" t="s">
        <v>41</v>
      </c>
      <c r="Y694">
        <v>0</v>
      </c>
      <c r="Z694">
        <v>0</v>
      </c>
      <c r="AA694">
        <v>0</v>
      </c>
      <c r="AB694" t="s">
        <v>42</v>
      </c>
      <c r="AC694">
        <v>120</v>
      </c>
      <c r="AD694">
        <v>1</v>
      </c>
      <c r="AE694">
        <v>0</v>
      </c>
      <c r="AF694" t="s">
        <v>48</v>
      </c>
      <c r="AG694" s="1">
        <v>0</v>
      </c>
      <c r="AH694">
        <f>SUM(Hotel_Data_Mini[[#This Row],[adults]:[babies]])</f>
        <v>2</v>
      </c>
      <c r="AI694">
        <f>SUM(Hotel_Data_Mini[[#This Row],[stays_in_weekend_nights]:[stays_in_week_nights]])</f>
        <v>1</v>
      </c>
      <c r="AJ694">
        <f>IF(Hotel_Data_Mini[[#This Row],[reserved_room_type]]=Hotel_Data_Mini[[#This Row],[assigned_room_type]],0,1)</f>
        <v>0</v>
      </c>
    </row>
    <row r="695" spans="1:36" x14ac:dyDescent="0.25">
      <c r="A695" t="s">
        <v>33</v>
      </c>
      <c r="B695" t="s">
        <v>34</v>
      </c>
      <c r="C695">
        <v>1</v>
      </c>
      <c r="D695">
        <v>6</v>
      </c>
      <c r="E695">
        <v>2015</v>
      </c>
      <c r="F695" t="s">
        <v>57</v>
      </c>
      <c r="G695">
        <v>39</v>
      </c>
      <c r="H695">
        <v>23</v>
      </c>
      <c r="I695">
        <v>0</v>
      </c>
      <c r="J695">
        <v>2</v>
      </c>
      <c r="K695">
        <v>1</v>
      </c>
      <c r="L695">
        <v>0</v>
      </c>
      <c r="M695">
        <v>0</v>
      </c>
      <c r="N695" t="s">
        <v>36</v>
      </c>
      <c r="O695" t="s">
        <v>37</v>
      </c>
      <c r="P695" t="s">
        <v>56</v>
      </c>
      <c r="Q695" t="s">
        <v>39</v>
      </c>
      <c r="R695">
        <v>0</v>
      </c>
      <c r="S695">
        <v>0</v>
      </c>
      <c r="T695">
        <v>0</v>
      </c>
      <c r="U695" t="s">
        <v>65</v>
      </c>
      <c r="V695" t="s">
        <v>65</v>
      </c>
      <c r="W695">
        <v>0</v>
      </c>
      <c r="X695" t="s">
        <v>41</v>
      </c>
      <c r="Y695">
        <v>156</v>
      </c>
      <c r="Z695">
        <v>0</v>
      </c>
      <c r="AA695">
        <v>0</v>
      </c>
      <c r="AB695" t="s">
        <v>42</v>
      </c>
      <c r="AC695">
        <v>0</v>
      </c>
      <c r="AD695">
        <v>0</v>
      </c>
      <c r="AE695">
        <v>1</v>
      </c>
      <c r="AF695" t="s">
        <v>43</v>
      </c>
      <c r="AG695" s="1">
        <v>42269</v>
      </c>
      <c r="AH695">
        <f>SUM(Hotel_Data_Mini[[#This Row],[adults]:[babies]])</f>
        <v>1</v>
      </c>
      <c r="AI695">
        <f>SUM(Hotel_Data_Mini[[#This Row],[stays_in_weekend_nights]:[stays_in_week_nights]])</f>
        <v>2</v>
      </c>
      <c r="AJ695">
        <f>IF(Hotel_Data_Mini[[#This Row],[reserved_room_type]]=Hotel_Data_Mini[[#This Row],[assigned_room_type]],0,1)</f>
        <v>0</v>
      </c>
    </row>
    <row r="696" spans="1:36" x14ac:dyDescent="0.25">
      <c r="A696" t="s">
        <v>33</v>
      </c>
      <c r="B696" t="s">
        <v>44</v>
      </c>
      <c r="C696">
        <v>1</v>
      </c>
      <c r="D696">
        <v>22</v>
      </c>
      <c r="E696">
        <v>2015</v>
      </c>
      <c r="F696" t="s">
        <v>57</v>
      </c>
      <c r="G696">
        <v>37</v>
      </c>
      <c r="H696">
        <v>10</v>
      </c>
      <c r="I696">
        <v>1</v>
      </c>
      <c r="J696">
        <v>3</v>
      </c>
      <c r="K696">
        <v>2</v>
      </c>
      <c r="L696">
        <v>0</v>
      </c>
      <c r="M696">
        <v>0</v>
      </c>
      <c r="N696" t="s">
        <v>36</v>
      </c>
      <c r="O696" t="s">
        <v>37</v>
      </c>
      <c r="P696" t="s">
        <v>38</v>
      </c>
      <c r="Q696" t="s">
        <v>39</v>
      </c>
      <c r="R696">
        <v>0</v>
      </c>
      <c r="S696">
        <v>0</v>
      </c>
      <c r="T696">
        <v>0</v>
      </c>
      <c r="U696" t="s">
        <v>40</v>
      </c>
      <c r="V696" t="s">
        <v>40</v>
      </c>
      <c r="W696">
        <v>0</v>
      </c>
      <c r="X696" t="s">
        <v>41</v>
      </c>
      <c r="Y696">
        <v>9</v>
      </c>
      <c r="Z696">
        <v>0</v>
      </c>
      <c r="AA696">
        <v>0</v>
      </c>
      <c r="AB696" t="s">
        <v>59</v>
      </c>
      <c r="AC696">
        <v>147.75</v>
      </c>
      <c r="AD696">
        <v>0</v>
      </c>
      <c r="AE696">
        <v>2</v>
      </c>
      <c r="AF696" t="s">
        <v>43</v>
      </c>
      <c r="AG696" s="1">
        <v>42254</v>
      </c>
      <c r="AH696">
        <f>SUM(Hotel_Data_Mini[[#This Row],[adults]:[babies]])</f>
        <v>2</v>
      </c>
      <c r="AI696">
        <f>SUM(Hotel_Data_Mini[[#This Row],[stays_in_weekend_nights]:[stays_in_week_nights]])</f>
        <v>4</v>
      </c>
      <c r="AJ696">
        <f>IF(Hotel_Data_Mini[[#This Row],[reserved_room_type]]=Hotel_Data_Mini[[#This Row],[assigned_room_type]],0,1)</f>
        <v>0</v>
      </c>
    </row>
    <row r="697" spans="1:36" x14ac:dyDescent="0.25">
      <c r="A697" t="s">
        <v>33</v>
      </c>
      <c r="B697" t="s">
        <v>34</v>
      </c>
      <c r="C697">
        <v>0</v>
      </c>
      <c r="D697">
        <v>11</v>
      </c>
      <c r="E697">
        <v>2015</v>
      </c>
      <c r="F697" t="s">
        <v>35</v>
      </c>
      <c r="G697">
        <v>41</v>
      </c>
      <c r="H697">
        <v>7</v>
      </c>
      <c r="I697">
        <v>2</v>
      </c>
      <c r="J697">
        <v>5</v>
      </c>
      <c r="K697">
        <v>2</v>
      </c>
      <c r="L697">
        <v>0</v>
      </c>
      <c r="M697">
        <v>0</v>
      </c>
      <c r="N697" t="s">
        <v>36</v>
      </c>
      <c r="O697" t="s">
        <v>58</v>
      </c>
      <c r="P697" t="s">
        <v>56</v>
      </c>
      <c r="Q697" t="s">
        <v>39</v>
      </c>
      <c r="R697">
        <v>0</v>
      </c>
      <c r="S697">
        <v>0</v>
      </c>
      <c r="T697">
        <v>0</v>
      </c>
      <c r="U697" t="s">
        <v>40</v>
      </c>
      <c r="V697" t="s">
        <v>40</v>
      </c>
      <c r="W697">
        <v>0</v>
      </c>
      <c r="X697" t="s">
        <v>41</v>
      </c>
      <c r="Y697">
        <v>314</v>
      </c>
      <c r="Z697">
        <v>0</v>
      </c>
      <c r="AA697">
        <v>0</v>
      </c>
      <c r="AB697" t="s">
        <v>42</v>
      </c>
      <c r="AC697">
        <v>48.74</v>
      </c>
      <c r="AD697">
        <v>0</v>
      </c>
      <c r="AE697">
        <v>0</v>
      </c>
      <c r="AF697" t="s">
        <v>48</v>
      </c>
      <c r="AG697" s="1">
        <v>42291</v>
      </c>
      <c r="AH697">
        <f>SUM(Hotel_Data_Mini[[#This Row],[adults]:[babies]])</f>
        <v>2</v>
      </c>
      <c r="AI697">
        <f>SUM(Hotel_Data_Mini[[#This Row],[stays_in_weekend_nights]:[stays_in_week_nights]])</f>
        <v>7</v>
      </c>
      <c r="AJ697">
        <f>IF(Hotel_Data_Mini[[#This Row],[reserved_room_type]]=Hotel_Data_Mini[[#This Row],[assigned_room_type]],0,1)</f>
        <v>0</v>
      </c>
    </row>
    <row r="698" spans="1:36" x14ac:dyDescent="0.25">
      <c r="A698" t="s">
        <v>33</v>
      </c>
      <c r="B698" t="s">
        <v>44</v>
      </c>
      <c r="C698">
        <v>0</v>
      </c>
      <c r="D698">
        <v>141</v>
      </c>
      <c r="E698">
        <v>2015</v>
      </c>
      <c r="F698" t="s">
        <v>57</v>
      </c>
      <c r="G698">
        <v>39</v>
      </c>
      <c r="H698">
        <v>20</v>
      </c>
      <c r="I698">
        <v>1</v>
      </c>
      <c r="J698">
        <v>0</v>
      </c>
      <c r="K698">
        <v>1</v>
      </c>
      <c r="L698">
        <v>0</v>
      </c>
      <c r="M698">
        <v>0</v>
      </c>
      <c r="N698" t="s">
        <v>36</v>
      </c>
      <c r="O698" t="s">
        <v>74</v>
      </c>
      <c r="P698" t="s">
        <v>56</v>
      </c>
      <c r="Q698" t="s">
        <v>39</v>
      </c>
      <c r="R698">
        <v>0</v>
      </c>
      <c r="S698">
        <v>0</v>
      </c>
      <c r="T698">
        <v>0</v>
      </c>
      <c r="U698" t="s">
        <v>40</v>
      </c>
      <c r="V698" t="s">
        <v>40</v>
      </c>
      <c r="W698">
        <v>1</v>
      </c>
      <c r="X698" t="s">
        <v>41</v>
      </c>
      <c r="Y698">
        <v>6</v>
      </c>
      <c r="Z698">
        <v>0</v>
      </c>
      <c r="AA698">
        <v>0</v>
      </c>
      <c r="AB698" t="s">
        <v>53</v>
      </c>
      <c r="AC698">
        <v>80</v>
      </c>
      <c r="AD698">
        <v>0</v>
      </c>
      <c r="AE698">
        <v>0</v>
      </c>
      <c r="AF698" t="s">
        <v>48</v>
      </c>
      <c r="AG698" s="1">
        <v>42268</v>
      </c>
      <c r="AH698">
        <f>SUM(Hotel_Data_Mini[[#This Row],[adults]:[babies]])</f>
        <v>1</v>
      </c>
      <c r="AI698">
        <f>SUM(Hotel_Data_Mini[[#This Row],[stays_in_weekend_nights]:[stays_in_week_nights]])</f>
        <v>1</v>
      </c>
      <c r="AJ698">
        <f>IF(Hotel_Data_Mini[[#This Row],[reserved_room_type]]=Hotel_Data_Mini[[#This Row],[assigned_room_type]],0,1)</f>
        <v>0</v>
      </c>
    </row>
    <row r="699" spans="1:36" x14ac:dyDescent="0.25">
      <c r="A699" t="s">
        <v>33</v>
      </c>
      <c r="B699" t="s">
        <v>44</v>
      </c>
      <c r="C699">
        <v>0</v>
      </c>
      <c r="D699">
        <v>43</v>
      </c>
      <c r="E699">
        <v>2015</v>
      </c>
      <c r="F699" t="s">
        <v>35</v>
      </c>
      <c r="G699">
        <v>42</v>
      </c>
      <c r="H699">
        <v>13</v>
      </c>
      <c r="I699">
        <v>0</v>
      </c>
      <c r="J699">
        <v>1</v>
      </c>
      <c r="K699">
        <v>1</v>
      </c>
      <c r="L699">
        <v>0</v>
      </c>
      <c r="M699">
        <v>0</v>
      </c>
      <c r="N699" t="s">
        <v>36</v>
      </c>
      <c r="O699" t="s">
        <v>37</v>
      </c>
      <c r="P699" t="s">
        <v>56</v>
      </c>
      <c r="Q699" t="s">
        <v>39</v>
      </c>
      <c r="R699">
        <v>0</v>
      </c>
      <c r="S699">
        <v>0</v>
      </c>
      <c r="T699">
        <v>0</v>
      </c>
      <c r="U699" t="s">
        <v>40</v>
      </c>
      <c r="V699" t="s">
        <v>40</v>
      </c>
      <c r="W699">
        <v>0</v>
      </c>
      <c r="X699" t="s">
        <v>41</v>
      </c>
      <c r="Y699">
        <v>63</v>
      </c>
      <c r="Z699">
        <v>0</v>
      </c>
      <c r="AA699">
        <v>0</v>
      </c>
      <c r="AB699" t="s">
        <v>53</v>
      </c>
      <c r="AC699">
        <v>75</v>
      </c>
      <c r="AD699">
        <v>0</v>
      </c>
      <c r="AE699">
        <v>0</v>
      </c>
      <c r="AF699" t="s">
        <v>48</v>
      </c>
      <c r="AG699" s="1">
        <v>42291</v>
      </c>
      <c r="AH699">
        <f>SUM(Hotel_Data_Mini[[#This Row],[adults]:[babies]])</f>
        <v>1</v>
      </c>
      <c r="AI699">
        <f>SUM(Hotel_Data_Mini[[#This Row],[stays_in_weekend_nights]:[stays_in_week_nights]])</f>
        <v>1</v>
      </c>
      <c r="AJ699">
        <f>IF(Hotel_Data_Mini[[#This Row],[reserved_room_type]]=Hotel_Data_Mini[[#This Row],[assigned_room_type]],0,1)</f>
        <v>0</v>
      </c>
    </row>
    <row r="700" spans="1:36" x14ac:dyDescent="0.25">
      <c r="A700" t="s">
        <v>33</v>
      </c>
      <c r="B700" t="s">
        <v>34</v>
      </c>
      <c r="C700">
        <v>0</v>
      </c>
      <c r="D700">
        <v>1</v>
      </c>
      <c r="E700">
        <v>2015</v>
      </c>
      <c r="F700" t="s">
        <v>49</v>
      </c>
      <c r="G700">
        <v>50</v>
      </c>
      <c r="H700">
        <v>8</v>
      </c>
      <c r="I700">
        <v>0</v>
      </c>
      <c r="J700">
        <v>1</v>
      </c>
      <c r="K700">
        <v>1</v>
      </c>
      <c r="L700">
        <v>0</v>
      </c>
      <c r="M700">
        <v>0</v>
      </c>
      <c r="N700" t="s">
        <v>36</v>
      </c>
      <c r="O700" t="s">
        <v>37</v>
      </c>
      <c r="P700" t="s">
        <v>69</v>
      </c>
      <c r="Q700" t="s">
        <v>69</v>
      </c>
      <c r="R700">
        <v>0</v>
      </c>
      <c r="S700">
        <v>0</v>
      </c>
      <c r="T700">
        <v>0</v>
      </c>
      <c r="U700" t="s">
        <v>40</v>
      </c>
      <c r="V700" t="s">
        <v>40</v>
      </c>
      <c r="W700">
        <v>0</v>
      </c>
      <c r="X700" t="s">
        <v>41</v>
      </c>
      <c r="Y700">
        <v>0</v>
      </c>
      <c r="Z700">
        <v>289</v>
      </c>
      <c r="AA700">
        <v>0</v>
      </c>
      <c r="AB700" t="s">
        <v>42</v>
      </c>
      <c r="AC700">
        <v>35</v>
      </c>
      <c r="AD700">
        <v>0</v>
      </c>
      <c r="AE700">
        <v>0</v>
      </c>
      <c r="AF700" t="s">
        <v>48</v>
      </c>
      <c r="AG700" s="1">
        <v>0</v>
      </c>
      <c r="AH700">
        <f>SUM(Hotel_Data_Mini[[#This Row],[adults]:[babies]])</f>
        <v>1</v>
      </c>
      <c r="AI700">
        <f>SUM(Hotel_Data_Mini[[#This Row],[stays_in_weekend_nights]:[stays_in_week_nights]])</f>
        <v>1</v>
      </c>
      <c r="AJ700">
        <f>IF(Hotel_Data_Mini[[#This Row],[reserved_room_type]]=Hotel_Data_Mini[[#This Row],[assigned_room_type]],0,1)</f>
        <v>0</v>
      </c>
    </row>
    <row r="701" spans="1:36" x14ac:dyDescent="0.25">
      <c r="A701" t="s">
        <v>33</v>
      </c>
      <c r="B701" t="s">
        <v>44</v>
      </c>
      <c r="C701">
        <v>1</v>
      </c>
      <c r="D701">
        <v>200</v>
      </c>
      <c r="E701">
        <v>2015</v>
      </c>
      <c r="F701" t="s">
        <v>57</v>
      </c>
      <c r="G701">
        <v>37</v>
      </c>
      <c r="H701">
        <v>12</v>
      </c>
      <c r="I701">
        <v>2</v>
      </c>
      <c r="J701">
        <v>1</v>
      </c>
      <c r="K701">
        <v>2</v>
      </c>
      <c r="L701">
        <v>0</v>
      </c>
      <c r="M701">
        <v>0</v>
      </c>
      <c r="N701" t="s">
        <v>54</v>
      </c>
      <c r="O701" t="s">
        <v>37</v>
      </c>
      <c r="P701" t="s">
        <v>50</v>
      </c>
      <c r="Q701" t="s">
        <v>39</v>
      </c>
      <c r="R701">
        <v>0</v>
      </c>
      <c r="S701">
        <v>1</v>
      </c>
      <c r="T701">
        <v>0</v>
      </c>
      <c r="U701" t="s">
        <v>40</v>
      </c>
      <c r="V701" t="s">
        <v>40</v>
      </c>
      <c r="W701">
        <v>0</v>
      </c>
      <c r="X701" t="s">
        <v>51</v>
      </c>
      <c r="Y701">
        <v>1</v>
      </c>
      <c r="Z701">
        <v>0</v>
      </c>
      <c r="AA701">
        <v>0</v>
      </c>
      <c r="AB701" t="s">
        <v>53</v>
      </c>
      <c r="AC701">
        <v>86</v>
      </c>
      <c r="AD701">
        <v>0</v>
      </c>
      <c r="AE701">
        <v>0</v>
      </c>
      <c r="AF701" t="s">
        <v>43</v>
      </c>
      <c r="AG701" s="1">
        <v>42194</v>
      </c>
      <c r="AH701">
        <f>SUM(Hotel_Data_Mini[[#This Row],[adults]:[babies]])</f>
        <v>2</v>
      </c>
      <c r="AI701">
        <f>SUM(Hotel_Data_Mini[[#This Row],[stays_in_weekend_nights]:[stays_in_week_nights]])</f>
        <v>3</v>
      </c>
      <c r="AJ701">
        <f>IF(Hotel_Data_Mini[[#This Row],[reserved_room_type]]=Hotel_Data_Mini[[#This Row],[assigned_room_type]],0,1)</f>
        <v>0</v>
      </c>
    </row>
    <row r="702" spans="1:36" x14ac:dyDescent="0.25">
      <c r="A702" t="s">
        <v>33</v>
      </c>
      <c r="B702" t="s">
        <v>34</v>
      </c>
      <c r="C702">
        <v>0</v>
      </c>
      <c r="D702">
        <v>0</v>
      </c>
      <c r="E702">
        <v>2015</v>
      </c>
      <c r="F702" t="s">
        <v>72</v>
      </c>
      <c r="G702">
        <v>47</v>
      </c>
      <c r="H702">
        <v>16</v>
      </c>
      <c r="I702">
        <v>1</v>
      </c>
      <c r="J702">
        <v>0</v>
      </c>
      <c r="K702">
        <v>1</v>
      </c>
      <c r="L702">
        <v>0</v>
      </c>
      <c r="M702">
        <v>0</v>
      </c>
      <c r="N702" t="s">
        <v>36</v>
      </c>
      <c r="O702" t="s">
        <v>37</v>
      </c>
      <c r="P702" t="s">
        <v>69</v>
      </c>
      <c r="Q702" t="s">
        <v>69</v>
      </c>
      <c r="R702">
        <v>0</v>
      </c>
      <c r="S702">
        <v>0</v>
      </c>
      <c r="T702">
        <v>0</v>
      </c>
      <c r="U702" t="s">
        <v>40</v>
      </c>
      <c r="V702" t="s">
        <v>60</v>
      </c>
      <c r="W702">
        <v>0</v>
      </c>
      <c r="X702" t="s">
        <v>41</v>
      </c>
      <c r="Y702">
        <v>0</v>
      </c>
      <c r="Z702">
        <v>16</v>
      </c>
      <c r="AA702">
        <v>0</v>
      </c>
      <c r="AB702" t="s">
        <v>42</v>
      </c>
      <c r="AC702">
        <v>41</v>
      </c>
      <c r="AD702">
        <v>1</v>
      </c>
      <c r="AE702">
        <v>0</v>
      </c>
      <c r="AF702" t="s">
        <v>48</v>
      </c>
      <c r="AG702" s="1">
        <v>42325</v>
      </c>
      <c r="AH702">
        <f>SUM(Hotel_Data_Mini[[#This Row],[adults]:[babies]])</f>
        <v>1</v>
      </c>
      <c r="AI702">
        <f>SUM(Hotel_Data_Mini[[#This Row],[stays_in_weekend_nights]:[stays_in_week_nights]])</f>
        <v>1</v>
      </c>
      <c r="AJ702">
        <f>IF(Hotel_Data_Mini[[#This Row],[reserved_room_type]]=Hotel_Data_Mini[[#This Row],[assigned_room_type]],0,1)</f>
        <v>1</v>
      </c>
    </row>
    <row r="703" spans="1:36" x14ac:dyDescent="0.25">
      <c r="A703" t="s">
        <v>33</v>
      </c>
      <c r="B703" t="s">
        <v>44</v>
      </c>
      <c r="C703">
        <v>1</v>
      </c>
      <c r="D703">
        <v>30</v>
      </c>
      <c r="E703">
        <v>2015</v>
      </c>
      <c r="F703" t="s">
        <v>57</v>
      </c>
      <c r="G703">
        <v>40</v>
      </c>
      <c r="H703">
        <v>30</v>
      </c>
      <c r="I703">
        <v>0</v>
      </c>
      <c r="J703">
        <v>2</v>
      </c>
      <c r="K703">
        <v>2</v>
      </c>
      <c r="L703">
        <v>0</v>
      </c>
      <c r="M703">
        <v>0</v>
      </c>
      <c r="N703" t="s">
        <v>54</v>
      </c>
      <c r="O703" t="s">
        <v>37</v>
      </c>
      <c r="P703" t="s">
        <v>56</v>
      </c>
      <c r="Q703" t="s">
        <v>39</v>
      </c>
      <c r="R703">
        <v>0</v>
      </c>
      <c r="S703">
        <v>0</v>
      </c>
      <c r="T703">
        <v>0</v>
      </c>
      <c r="U703" t="s">
        <v>40</v>
      </c>
      <c r="V703" t="s">
        <v>40</v>
      </c>
      <c r="W703">
        <v>0</v>
      </c>
      <c r="X703" t="s">
        <v>51</v>
      </c>
      <c r="Y703">
        <v>3</v>
      </c>
      <c r="Z703">
        <v>0</v>
      </c>
      <c r="AA703">
        <v>0</v>
      </c>
      <c r="AB703" t="s">
        <v>42</v>
      </c>
      <c r="AC703">
        <v>121</v>
      </c>
      <c r="AD703">
        <v>0</v>
      </c>
      <c r="AE703">
        <v>0</v>
      </c>
      <c r="AF703" t="s">
        <v>43</v>
      </c>
      <c r="AG703" s="1">
        <v>42262</v>
      </c>
      <c r="AH703">
        <f>SUM(Hotel_Data_Mini[[#This Row],[adults]:[babies]])</f>
        <v>2</v>
      </c>
      <c r="AI703">
        <f>SUM(Hotel_Data_Mini[[#This Row],[stays_in_weekend_nights]:[stays_in_week_nights]])</f>
        <v>2</v>
      </c>
      <c r="AJ703">
        <f>IF(Hotel_Data_Mini[[#This Row],[reserved_room_type]]=Hotel_Data_Mini[[#This Row],[assigned_room_type]],0,1)</f>
        <v>0</v>
      </c>
    </row>
    <row r="704" spans="1:36" x14ac:dyDescent="0.25">
      <c r="A704" t="s">
        <v>33</v>
      </c>
      <c r="B704" t="s">
        <v>34</v>
      </c>
      <c r="C704">
        <v>1</v>
      </c>
      <c r="D704">
        <v>216</v>
      </c>
      <c r="E704">
        <v>2015</v>
      </c>
      <c r="F704" t="s">
        <v>45</v>
      </c>
      <c r="G704">
        <v>32</v>
      </c>
      <c r="H704">
        <v>8</v>
      </c>
      <c r="I704">
        <v>2</v>
      </c>
      <c r="J704">
        <v>5</v>
      </c>
      <c r="K704">
        <v>2</v>
      </c>
      <c r="L704">
        <v>2</v>
      </c>
      <c r="M704">
        <v>0</v>
      </c>
      <c r="N704" t="s">
        <v>54</v>
      </c>
      <c r="O704" t="s">
        <v>37</v>
      </c>
      <c r="P704" t="s">
        <v>38</v>
      </c>
      <c r="Q704" t="s">
        <v>39</v>
      </c>
      <c r="R704">
        <v>0</v>
      </c>
      <c r="S704">
        <v>1</v>
      </c>
      <c r="T704">
        <v>0</v>
      </c>
      <c r="U704" t="s">
        <v>63</v>
      </c>
      <c r="V704" t="s">
        <v>63</v>
      </c>
      <c r="W704">
        <v>0</v>
      </c>
      <c r="X704" t="s">
        <v>41</v>
      </c>
      <c r="Y704">
        <v>240</v>
      </c>
      <c r="Z704">
        <v>0</v>
      </c>
      <c r="AA704">
        <v>0</v>
      </c>
      <c r="AB704" t="s">
        <v>42</v>
      </c>
      <c r="AC704">
        <v>244</v>
      </c>
      <c r="AD704">
        <v>0</v>
      </c>
      <c r="AE704">
        <v>2</v>
      </c>
      <c r="AF704" t="s">
        <v>43</v>
      </c>
      <c r="AG704" s="1">
        <v>42032</v>
      </c>
      <c r="AH704">
        <f>SUM(Hotel_Data_Mini[[#This Row],[adults]:[babies]])</f>
        <v>4</v>
      </c>
      <c r="AI704">
        <f>SUM(Hotel_Data_Mini[[#This Row],[stays_in_weekend_nights]:[stays_in_week_nights]])</f>
        <v>7</v>
      </c>
      <c r="AJ704">
        <f>IF(Hotel_Data_Mini[[#This Row],[reserved_room_type]]=Hotel_Data_Mini[[#This Row],[assigned_room_type]],0,1)</f>
        <v>0</v>
      </c>
    </row>
    <row r="705" spans="1:36" x14ac:dyDescent="0.25">
      <c r="A705" t="s">
        <v>33</v>
      </c>
      <c r="B705" t="s">
        <v>44</v>
      </c>
      <c r="C705">
        <v>1</v>
      </c>
      <c r="D705">
        <v>49</v>
      </c>
      <c r="E705">
        <v>2015</v>
      </c>
      <c r="F705" t="s">
        <v>57</v>
      </c>
      <c r="G705">
        <v>38</v>
      </c>
      <c r="H705">
        <v>18</v>
      </c>
      <c r="I705">
        <v>1</v>
      </c>
      <c r="J705">
        <v>2</v>
      </c>
      <c r="K705">
        <v>2</v>
      </c>
      <c r="L705">
        <v>0</v>
      </c>
      <c r="M705">
        <v>0</v>
      </c>
      <c r="N705" t="s">
        <v>36</v>
      </c>
      <c r="O705" t="s">
        <v>37</v>
      </c>
      <c r="P705" t="s">
        <v>38</v>
      </c>
      <c r="Q705" t="s">
        <v>39</v>
      </c>
      <c r="R705">
        <v>0</v>
      </c>
      <c r="S705">
        <v>0</v>
      </c>
      <c r="T705">
        <v>0</v>
      </c>
      <c r="U705" t="s">
        <v>40</v>
      </c>
      <c r="V705" t="s">
        <v>40</v>
      </c>
      <c r="W705">
        <v>0</v>
      </c>
      <c r="X705" t="s">
        <v>41</v>
      </c>
      <c r="Y705">
        <v>9</v>
      </c>
      <c r="Z705">
        <v>0</v>
      </c>
      <c r="AA705">
        <v>0</v>
      </c>
      <c r="AB705" t="s">
        <v>59</v>
      </c>
      <c r="AC705">
        <v>94.5</v>
      </c>
      <c r="AD705">
        <v>0</v>
      </c>
      <c r="AE705">
        <v>1</v>
      </c>
      <c r="AF705" t="s">
        <v>43</v>
      </c>
      <c r="AG705" s="1">
        <v>42255</v>
      </c>
      <c r="AH705">
        <f>SUM(Hotel_Data_Mini[[#This Row],[adults]:[babies]])</f>
        <v>2</v>
      </c>
      <c r="AI705">
        <f>SUM(Hotel_Data_Mini[[#This Row],[stays_in_weekend_nights]:[stays_in_week_nights]])</f>
        <v>3</v>
      </c>
      <c r="AJ705">
        <f>IF(Hotel_Data_Mini[[#This Row],[reserved_room_type]]=Hotel_Data_Mini[[#This Row],[assigned_room_type]],0,1)</f>
        <v>0</v>
      </c>
    </row>
    <row r="706" spans="1:36" x14ac:dyDescent="0.25">
      <c r="A706" t="s">
        <v>33</v>
      </c>
      <c r="B706" t="s">
        <v>34</v>
      </c>
      <c r="C706">
        <v>1</v>
      </c>
      <c r="D706">
        <v>11</v>
      </c>
      <c r="E706">
        <v>2015</v>
      </c>
      <c r="F706" t="s">
        <v>49</v>
      </c>
      <c r="G706">
        <v>49</v>
      </c>
      <c r="H706">
        <v>5</v>
      </c>
      <c r="I706">
        <v>2</v>
      </c>
      <c r="J706">
        <v>1</v>
      </c>
      <c r="K706">
        <v>2</v>
      </c>
      <c r="L706">
        <v>0</v>
      </c>
      <c r="M706">
        <v>0</v>
      </c>
      <c r="N706" t="s">
        <v>54</v>
      </c>
      <c r="O706" t="s">
        <v>37</v>
      </c>
      <c r="P706" t="s">
        <v>56</v>
      </c>
      <c r="Q706" t="s">
        <v>39</v>
      </c>
      <c r="R706">
        <v>0</v>
      </c>
      <c r="S706">
        <v>1</v>
      </c>
      <c r="T706">
        <v>0</v>
      </c>
      <c r="U706" t="s">
        <v>40</v>
      </c>
      <c r="V706" t="s">
        <v>40</v>
      </c>
      <c r="W706">
        <v>0</v>
      </c>
      <c r="X706" t="s">
        <v>41</v>
      </c>
      <c r="Y706">
        <v>0</v>
      </c>
      <c r="Z706">
        <v>0</v>
      </c>
      <c r="AA706">
        <v>0</v>
      </c>
      <c r="AB706" t="s">
        <v>53</v>
      </c>
      <c r="AC706">
        <v>68</v>
      </c>
      <c r="AD706">
        <v>0</v>
      </c>
      <c r="AE706">
        <v>0</v>
      </c>
      <c r="AF706" t="s">
        <v>43</v>
      </c>
      <c r="AG706" s="1">
        <v>0</v>
      </c>
      <c r="AH706">
        <f>SUM(Hotel_Data_Mini[[#This Row],[adults]:[babies]])</f>
        <v>2</v>
      </c>
      <c r="AI706">
        <f>SUM(Hotel_Data_Mini[[#This Row],[stays_in_weekend_nights]:[stays_in_week_nights]])</f>
        <v>3</v>
      </c>
      <c r="AJ706">
        <f>IF(Hotel_Data_Mini[[#This Row],[reserved_room_type]]=Hotel_Data_Mini[[#This Row],[assigned_room_type]],0,1)</f>
        <v>0</v>
      </c>
    </row>
    <row r="707" spans="1:36" x14ac:dyDescent="0.25">
      <c r="A707" t="s">
        <v>33</v>
      </c>
      <c r="B707" t="s">
        <v>44</v>
      </c>
      <c r="C707">
        <v>0</v>
      </c>
      <c r="D707">
        <v>10</v>
      </c>
      <c r="E707">
        <v>2015</v>
      </c>
      <c r="F707" t="s">
        <v>45</v>
      </c>
      <c r="G707">
        <v>36</v>
      </c>
      <c r="H707">
        <v>31</v>
      </c>
      <c r="I707">
        <v>2</v>
      </c>
      <c r="J707">
        <v>5</v>
      </c>
      <c r="K707">
        <v>2</v>
      </c>
      <c r="L707">
        <v>0</v>
      </c>
      <c r="M707">
        <v>0</v>
      </c>
      <c r="N707" t="s">
        <v>36</v>
      </c>
      <c r="O707" t="s">
        <v>46</v>
      </c>
      <c r="P707" t="s">
        <v>56</v>
      </c>
      <c r="Q707" t="s">
        <v>39</v>
      </c>
      <c r="R707">
        <v>0</v>
      </c>
      <c r="S707">
        <v>0</v>
      </c>
      <c r="T707">
        <v>0</v>
      </c>
      <c r="U707" t="s">
        <v>40</v>
      </c>
      <c r="V707" t="s">
        <v>40</v>
      </c>
      <c r="W707">
        <v>0</v>
      </c>
      <c r="X707" t="s">
        <v>41</v>
      </c>
      <c r="Y707">
        <v>57</v>
      </c>
      <c r="Z707">
        <v>0</v>
      </c>
      <c r="AA707">
        <v>0</v>
      </c>
      <c r="AB707" t="s">
        <v>42</v>
      </c>
      <c r="AC707">
        <v>85</v>
      </c>
      <c r="AD707">
        <v>0</v>
      </c>
      <c r="AE707">
        <v>0</v>
      </c>
      <c r="AF707" t="s">
        <v>48</v>
      </c>
      <c r="AG707" s="1">
        <v>42254</v>
      </c>
      <c r="AH707">
        <f>SUM(Hotel_Data_Mini[[#This Row],[adults]:[babies]])</f>
        <v>2</v>
      </c>
      <c r="AI707">
        <f>SUM(Hotel_Data_Mini[[#This Row],[stays_in_weekend_nights]:[stays_in_week_nights]])</f>
        <v>7</v>
      </c>
      <c r="AJ707">
        <f>IF(Hotel_Data_Mini[[#This Row],[reserved_room_type]]=Hotel_Data_Mini[[#This Row],[assigned_room_type]],0,1)</f>
        <v>0</v>
      </c>
    </row>
    <row r="708" spans="1:36" x14ac:dyDescent="0.25">
      <c r="A708" t="s">
        <v>33</v>
      </c>
      <c r="B708" t="s">
        <v>34</v>
      </c>
      <c r="C708">
        <v>0</v>
      </c>
      <c r="D708">
        <v>204</v>
      </c>
      <c r="E708">
        <v>2015</v>
      </c>
      <c r="F708" t="s">
        <v>35</v>
      </c>
      <c r="G708">
        <v>41</v>
      </c>
      <c r="H708">
        <v>7</v>
      </c>
      <c r="I708">
        <v>2</v>
      </c>
      <c r="J708">
        <v>5</v>
      </c>
      <c r="K708">
        <v>2</v>
      </c>
      <c r="L708">
        <v>0</v>
      </c>
      <c r="M708">
        <v>0</v>
      </c>
      <c r="N708" t="s">
        <v>36</v>
      </c>
      <c r="O708" t="s">
        <v>58</v>
      </c>
      <c r="P708" t="s">
        <v>56</v>
      </c>
      <c r="Q708" t="s">
        <v>39</v>
      </c>
      <c r="R708">
        <v>0</v>
      </c>
      <c r="S708">
        <v>0</v>
      </c>
      <c r="T708">
        <v>0</v>
      </c>
      <c r="U708" t="s">
        <v>60</v>
      </c>
      <c r="V708" t="s">
        <v>60</v>
      </c>
      <c r="W708">
        <v>0</v>
      </c>
      <c r="X708" t="s">
        <v>41</v>
      </c>
      <c r="Y708">
        <v>26</v>
      </c>
      <c r="Z708">
        <v>0</v>
      </c>
      <c r="AA708">
        <v>0</v>
      </c>
      <c r="AB708" t="s">
        <v>59</v>
      </c>
      <c r="AC708">
        <v>55.46</v>
      </c>
      <c r="AD708">
        <v>1</v>
      </c>
      <c r="AE708">
        <v>0</v>
      </c>
      <c r="AF708" t="s">
        <v>48</v>
      </c>
      <c r="AG708" s="1">
        <v>42291</v>
      </c>
      <c r="AH708">
        <f>SUM(Hotel_Data_Mini[[#This Row],[adults]:[babies]])</f>
        <v>2</v>
      </c>
      <c r="AI708">
        <f>SUM(Hotel_Data_Mini[[#This Row],[stays_in_weekend_nights]:[stays_in_week_nights]])</f>
        <v>7</v>
      </c>
      <c r="AJ708">
        <f>IF(Hotel_Data_Mini[[#This Row],[reserved_room_type]]=Hotel_Data_Mini[[#This Row],[assigned_room_type]],0,1)</f>
        <v>0</v>
      </c>
    </row>
    <row r="709" spans="1:36" x14ac:dyDescent="0.25">
      <c r="A709" t="s">
        <v>33</v>
      </c>
      <c r="B709" t="s">
        <v>34</v>
      </c>
      <c r="C709">
        <v>1</v>
      </c>
      <c r="D709">
        <v>171</v>
      </c>
      <c r="E709">
        <v>2015</v>
      </c>
      <c r="F709" t="s">
        <v>57</v>
      </c>
      <c r="G709">
        <v>37</v>
      </c>
      <c r="H709">
        <v>12</v>
      </c>
      <c r="I709">
        <v>2</v>
      </c>
      <c r="J709">
        <v>2</v>
      </c>
      <c r="K709">
        <v>1</v>
      </c>
      <c r="L709">
        <v>0</v>
      </c>
      <c r="M709">
        <v>0</v>
      </c>
      <c r="N709" t="s">
        <v>36</v>
      </c>
      <c r="O709" t="s">
        <v>37</v>
      </c>
      <c r="P709" t="s">
        <v>38</v>
      </c>
      <c r="Q709" t="s">
        <v>39</v>
      </c>
      <c r="R709">
        <v>0</v>
      </c>
      <c r="S709">
        <v>0</v>
      </c>
      <c r="T709">
        <v>0</v>
      </c>
      <c r="U709" t="s">
        <v>40</v>
      </c>
      <c r="V709" t="s">
        <v>40</v>
      </c>
      <c r="W709">
        <v>2</v>
      </c>
      <c r="X709" t="s">
        <v>41</v>
      </c>
      <c r="Y709">
        <v>240</v>
      </c>
      <c r="Z709">
        <v>0</v>
      </c>
      <c r="AA709">
        <v>0</v>
      </c>
      <c r="AB709" t="s">
        <v>42</v>
      </c>
      <c r="AC709">
        <v>59.13</v>
      </c>
      <c r="AD709">
        <v>0</v>
      </c>
      <c r="AE709">
        <v>1</v>
      </c>
      <c r="AF709" t="s">
        <v>43</v>
      </c>
      <c r="AG709" s="1">
        <v>42133</v>
      </c>
      <c r="AH709">
        <f>SUM(Hotel_Data_Mini[[#This Row],[adults]:[babies]])</f>
        <v>1</v>
      </c>
      <c r="AI709">
        <f>SUM(Hotel_Data_Mini[[#This Row],[stays_in_weekend_nights]:[stays_in_week_nights]])</f>
        <v>4</v>
      </c>
      <c r="AJ709">
        <f>IF(Hotel_Data_Mini[[#This Row],[reserved_room_type]]=Hotel_Data_Mini[[#This Row],[assigned_room_type]],0,1)</f>
        <v>0</v>
      </c>
    </row>
    <row r="710" spans="1:36" x14ac:dyDescent="0.25">
      <c r="A710" t="s">
        <v>33</v>
      </c>
      <c r="B710" t="s">
        <v>34</v>
      </c>
      <c r="C710">
        <v>0</v>
      </c>
      <c r="D710">
        <v>244</v>
      </c>
      <c r="E710">
        <v>2015</v>
      </c>
      <c r="F710" t="s">
        <v>57</v>
      </c>
      <c r="G710">
        <v>36</v>
      </c>
      <c r="H710">
        <v>2</v>
      </c>
      <c r="I710">
        <v>2</v>
      </c>
      <c r="J710">
        <v>5</v>
      </c>
      <c r="K710">
        <v>2</v>
      </c>
      <c r="L710">
        <v>0</v>
      </c>
      <c r="M710">
        <v>0</v>
      </c>
      <c r="N710" t="s">
        <v>36</v>
      </c>
      <c r="O710" t="s">
        <v>64</v>
      </c>
      <c r="P710" t="s">
        <v>50</v>
      </c>
      <c r="Q710" t="s">
        <v>39</v>
      </c>
      <c r="R710">
        <v>0</v>
      </c>
      <c r="S710">
        <v>0</v>
      </c>
      <c r="T710">
        <v>0</v>
      </c>
      <c r="U710" t="s">
        <v>40</v>
      </c>
      <c r="V710" t="s">
        <v>40</v>
      </c>
      <c r="W710">
        <v>0</v>
      </c>
      <c r="X710" t="s">
        <v>41</v>
      </c>
      <c r="Y710">
        <v>96</v>
      </c>
      <c r="Z710">
        <v>0</v>
      </c>
      <c r="AA710">
        <v>0</v>
      </c>
      <c r="AB710" t="s">
        <v>53</v>
      </c>
      <c r="AC710">
        <v>57</v>
      </c>
      <c r="AD710">
        <v>0</v>
      </c>
      <c r="AE710">
        <v>0</v>
      </c>
      <c r="AF710" t="s">
        <v>48</v>
      </c>
      <c r="AG710" s="1">
        <v>42256</v>
      </c>
      <c r="AH710">
        <f>SUM(Hotel_Data_Mini[[#This Row],[adults]:[babies]])</f>
        <v>2</v>
      </c>
      <c r="AI710">
        <f>SUM(Hotel_Data_Mini[[#This Row],[stays_in_weekend_nights]:[stays_in_week_nights]])</f>
        <v>7</v>
      </c>
      <c r="AJ710">
        <f>IF(Hotel_Data_Mini[[#This Row],[reserved_room_type]]=Hotel_Data_Mini[[#This Row],[assigned_room_type]],0,1)</f>
        <v>0</v>
      </c>
    </row>
    <row r="711" spans="1:36" x14ac:dyDescent="0.25">
      <c r="A711" t="s">
        <v>33</v>
      </c>
      <c r="B711" t="s">
        <v>44</v>
      </c>
      <c r="C711">
        <v>1</v>
      </c>
      <c r="D711">
        <v>351</v>
      </c>
      <c r="E711">
        <v>2015</v>
      </c>
      <c r="F711" t="s">
        <v>35</v>
      </c>
      <c r="G711">
        <v>40</v>
      </c>
      <c r="H711">
        <v>3</v>
      </c>
      <c r="I711">
        <v>2</v>
      </c>
      <c r="J711">
        <v>2</v>
      </c>
      <c r="K711">
        <v>2</v>
      </c>
      <c r="L711">
        <v>0</v>
      </c>
      <c r="M711">
        <v>0</v>
      </c>
      <c r="N711" t="s">
        <v>36</v>
      </c>
      <c r="O711" t="s">
        <v>37</v>
      </c>
      <c r="P711" t="s">
        <v>50</v>
      </c>
      <c r="Q711" t="s">
        <v>39</v>
      </c>
      <c r="R711">
        <v>0</v>
      </c>
      <c r="S711">
        <v>1</v>
      </c>
      <c r="T711">
        <v>0</v>
      </c>
      <c r="U711" t="s">
        <v>40</v>
      </c>
      <c r="V711" t="s">
        <v>40</v>
      </c>
      <c r="W711">
        <v>0</v>
      </c>
      <c r="X711" t="s">
        <v>41</v>
      </c>
      <c r="Y711">
        <v>1</v>
      </c>
      <c r="Z711">
        <v>0</v>
      </c>
      <c r="AA711">
        <v>0</v>
      </c>
      <c r="AB711" t="s">
        <v>53</v>
      </c>
      <c r="AC711">
        <v>62</v>
      </c>
      <c r="AD711">
        <v>0</v>
      </c>
      <c r="AE711">
        <v>0</v>
      </c>
      <c r="AF711" t="s">
        <v>43</v>
      </c>
      <c r="AG711" s="1">
        <v>42191</v>
      </c>
      <c r="AH711">
        <f>SUM(Hotel_Data_Mini[[#This Row],[adults]:[babies]])</f>
        <v>2</v>
      </c>
      <c r="AI711">
        <f>SUM(Hotel_Data_Mini[[#This Row],[stays_in_weekend_nights]:[stays_in_week_nights]])</f>
        <v>4</v>
      </c>
      <c r="AJ711">
        <f>IF(Hotel_Data_Mini[[#This Row],[reserved_room_type]]=Hotel_Data_Mini[[#This Row],[assigned_room_type]],0,1)</f>
        <v>0</v>
      </c>
    </row>
    <row r="712" spans="1:36" x14ac:dyDescent="0.25">
      <c r="A712" t="s">
        <v>33</v>
      </c>
      <c r="B712" t="s">
        <v>34</v>
      </c>
      <c r="C712">
        <v>0</v>
      </c>
      <c r="D712">
        <v>19</v>
      </c>
      <c r="E712">
        <v>2015</v>
      </c>
      <c r="F712" t="s">
        <v>49</v>
      </c>
      <c r="G712">
        <v>51</v>
      </c>
      <c r="H712">
        <v>16</v>
      </c>
      <c r="I712">
        <v>2</v>
      </c>
      <c r="J712">
        <v>4</v>
      </c>
      <c r="K712">
        <v>3</v>
      </c>
      <c r="L712">
        <v>0</v>
      </c>
      <c r="M712">
        <v>0</v>
      </c>
      <c r="N712" t="s">
        <v>54</v>
      </c>
      <c r="O712" t="s">
        <v>111</v>
      </c>
      <c r="P712" t="s">
        <v>56</v>
      </c>
      <c r="Q712" t="s">
        <v>39</v>
      </c>
      <c r="R712">
        <v>0</v>
      </c>
      <c r="S712">
        <v>0</v>
      </c>
      <c r="T712">
        <v>0</v>
      </c>
      <c r="U712" t="s">
        <v>40</v>
      </c>
      <c r="V712" t="s">
        <v>62</v>
      </c>
      <c r="W712">
        <v>0</v>
      </c>
      <c r="X712" t="s">
        <v>41</v>
      </c>
      <c r="Y712">
        <v>314</v>
      </c>
      <c r="Z712">
        <v>0</v>
      </c>
      <c r="AA712">
        <v>0</v>
      </c>
      <c r="AB712" t="s">
        <v>42</v>
      </c>
      <c r="AC712">
        <v>79.5</v>
      </c>
      <c r="AD712">
        <v>0</v>
      </c>
      <c r="AE712">
        <v>1</v>
      </c>
      <c r="AF712" t="s">
        <v>48</v>
      </c>
      <c r="AG712" s="1">
        <v>42360</v>
      </c>
      <c r="AH712">
        <f>SUM(Hotel_Data_Mini[[#This Row],[adults]:[babies]])</f>
        <v>3</v>
      </c>
      <c r="AI712">
        <f>SUM(Hotel_Data_Mini[[#This Row],[stays_in_weekend_nights]:[stays_in_week_nights]])</f>
        <v>6</v>
      </c>
      <c r="AJ712">
        <f>IF(Hotel_Data_Mini[[#This Row],[reserved_room_type]]=Hotel_Data_Mini[[#This Row],[assigned_room_type]],0,1)</f>
        <v>1</v>
      </c>
    </row>
    <row r="713" spans="1:36" x14ac:dyDescent="0.25">
      <c r="A713" t="s">
        <v>33</v>
      </c>
      <c r="B713" t="s">
        <v>44</v>
      </c>
      <c r="C713">
        <v>1</v>
      </c>
      <c r="D713">
        <v>72</v>
      </c>
      <c r="E713">
        <v>2015</v>
      </c>
      <c r="F713" t="s">
        <v>49</v>
      </c>
      <c r="G713">
        <v>53</v>
      </c>
      <c r="H713">
        <v>31</v>
      </c>
      <c r="I713">
        <v>0</v>
      </c>
      <c r="J713">
        <v>1</v>
      </c>
      <c r="K713">
        <v>2</v>
      </c>
      <c r="L713">
        <v>0</v>
      </c>
      <c r="M713">
        <v>0</v>
      </c>
      <c r="N713" t="s">
        <v>36</v>
      </c>
      <c r="O713" t="s">
        <v>37</v>
      </c>
      <c r="P713" t="s">
        <v>47</v>
      </c>
      <c r="Q713" t="s">
        <v>47</v>
      </c>
      <c r="R713">
        <v>0</v>
      </c>
      <c r="S713">
        <v>1</v>
      </c>
      <c r="T713">
        <v>0</v>
      </c>
      <c r="U713" t="s">
        <v>40</v>
      </c>
      <c r="V713" t="s">
        <v>40</v>
      </c>
      <c r="W713">
        <v>0</v>
      </c>
      <c r="X713" t="s">
        <v>41</v>
      </c>
      <c r="Y713">
        <v>0</v>
      </c>
      <c r="Z713">
        <v>0</v>
      </c>
      <c r="AA713">
        <v>0</v>
      </c>
      <c r="AB713" t="s">
        <v>42</v>
      </c>
      <c r="AC713">
        <v>276.52999999999997</v>
      </c>
      <c r="AD713">
        <v>0</v>
      </c>
      <c r="AE713">
        <v>1</v>
      </c>
      <c r="AF713" t="s">
        <v>43</v>
      </c>
      <c r="AG713" s="1">
        <v>42362</v>
      </c>
      <c r="AH713">
        <f>SUM(Hotel_Data_Mini[[#This Row],[adults]:[babies]])</f>
        <v>2</v>
      </c>
      <c r="AI713">
        <f>SUM(Hotel_Data_Mini[[#This Row],[stays_in_weekend_nights]:[stays_in_week_nights]])</f>
        <v>1</v>
      </c>
      <c r="AJ713">
        <f>IF(Hotel_Data_Mini[[#This Row],[reserved_room_type]]=Hotel_Data_Mini[[#This Row],[assigned_room_type]],0,1)</f>
        <v>0</v>
      </c>
    </row>
    <row r="714" spans="1:36" x14ac:dyDescent="0.25">
      <c r="A714" t="s">
        <v>33</v>
      </c>
      <c r="B714" t="s">
        <v>34</v>
      </c>
      <c r="C714">
        <v>1</v>
      </c>
      <c r="D714">
        <v>8</v>
      </c>
      <c r="E714">
        <v>2015</v>
      </c>
      <c r="F714" t="s">
        <v>49</v>
      </c>
      <c r="G714">
        <v>49</v>
      </c>
      <c r="H714">
        <v>3</v>
      </c>
      <c r="I714">
        <v>0</v>
      </c>
      <c r="J714">
        <v>1</v>
      </c>
      <c r="K714">
        <v>1</v>
      </c>
      <c r="L714">
        <v>0</v>
      </c>
      <c r="M714">
        <v>0</v>
      </c>
      <c r="N714" t="s">
        <v>36</v>
      </c>
      <c r="O714" t="s">
        <v>37</v>
      </c>
      <c r="P714" t="s">
        <v>47</v>
      </c>
      <c r="Q714" t="s">
        <v>47</v>
      </c>
      <c r="R714">
        <v>0</v>
      </c>
      <c r="S714">
        <v>1</v>
      </c>
      <c r="T714">
        <v>0</v>
      </c>
      <c r="U714" t="s">
        <v>71</v>
      </c>
      <c r="V714" t="s">
        <v>71</v>
      </c>
      <c r="W714">
        <v>0</v>
      </c>
      <c r="X714" t="s">
        <v>41</v>
      </c>
      <c r="Y714">
        <v>0</v>
      </c>
      <c r="Z714">
        <v>0</v>
      </c>
      <c r="AA714">
        <v>0</v>
      </c>
      <c r="AB714" t="s">
        <v>42</v>
      </c>
      <c r="AC714">
        <v>58</v>
      </c>
      <c r="AD714">
        <v>0</v>
      </c>
      <c r="AE714">
        <v>0</v>
      </c>
      <c r="AF714" t="s">
        <v>43</v>
      </c>
      <c r="AG714" s="1">
        <v>42338</v>
      </c>
      <c r="AH714">
        <f>SUM(Hotel_Data_Mini[[#This Row],[adults]:[babies]])</f>
        <v>1</v>
      </c>
      <c r="AI714">
        <f>SUM(Hotel_Data_Mini[[#This Row],[stays_in_weekend_nights]:[stays_in_week_nights]])</f>
        <v>1</v>
      </c>
      <c r="AJ714">
        <f>IF(Hotel_Data_Mini[[#This Row],[reserved_room_type]]=Hotel_Data_Mini[[#This Row],[assigned_room_type]],0,1)</f>
        <v>0</v>
      </c>
    </row>
    <row r="715" spans="1:36" x14ac:dyDescent="0.25">
      <c r="A715" t="s">
        <v>33</v>
      </c>
      <c r="B715" t="s">
        <v>44</v>
      </c>
      <c r="C715">
        <v>0</v>
      </c>
      <c r="D715">
        <v>55</v>
      </c>
      <c r="E715">
        <v>2015</v>
      </c>
      <c r="F715" t="s">
        <v>45</v>
      </c>
      <c r="G715">
        <v>35</v>
      </c>
      <c r="H715">
        <v>26</v>
      </c>
      <c r="I715">
        <v>0</v>
      </c>
      <c r="J715">
        <v>2</v>
      </c>
      <c r="K715">
        <v>2</v>
      </c>
      <c r="L715">
        <v>0</v>
      </c>
      <c r="M715">
        <v>0</v>
      </c>
      <c r="N715" t="s">
        <v>36</v>
      </c>
      <c r="O715" t="s">
        <v>46</v>
      </c>
      <c r="P715" t="s">
        <v>50</v>
      </c>
      <c r="Q715" t="s">
        <v>39</v>
      </c>
      <c r="R715">
        <v>0</v>
      </c>
      <c r="S715">
        <v>0</v>
      </c>
      <c r="T715">
        <v>0</v>
      </c>
      <c r="U715" t="s">
        <v>40</v>
      </c>
      <c r="V715" t="s">
        <v>40</v>
      </c>
      <c r="W715">
        <v>0</v>
      </c>
      <c r="X715" t="s">
        <v>41</v>
      </c>
      <c r="Y715">
        <v>1</v>
      </c>
      <c r="Z715">
        <v>0</v>
      </c>
      <c r="AA715">
        <v>0</v>
      </c>
      <c r="AB715" t="s">
        <v>53</v>
      </c>
      <c r="AC715">
        <v>62</v>
      </c>
      <c r="AD715">
        <v>0</v>
      </c>
      <c r="AE715">
        <v>0</v>
      </c>
      <c r="AF715" t="s">
        <v>48</v>
      </c>
      <c r="AG715" s="1">
        <v>42244</v>
      </c>
      <c r="AH715">
        <f>SUM(Hotel_Data_Mini[[#This Row],[adults]:[babies]])</f>
        <v>2</v>
      </c>
      <c r="AI715">
        <f>SUM(Hotel_Data_Mini[[#This Row],[stays_in_weekend_nights]:[stays_in_week_nights]])</f>
        <v>2</v>
      </c>
      <c r="AJ715">
        <f>IF(Hotel_Data_Mini[[#This Row],[reserved_room_type]]=Hotel_Data_Mini[[#This Row],[assigned_room_type]],0,1)</f>
        <v>0</v>
      </c>
    </row>
    <row r="716" spans="1:36" x14ac:dyDescent="0.25">
      <c r="A716" t="s">
        <v>33</v>
      </c>
      <c r="B716" t="s">
        <v>44</v>
      </c>
      <c r="C716">
        <v>0</v>
      </c>
      <c r="D716">
        <v>5</v>
      </c>
      <c r="E716">
        <v>2015</v>
      </c>
      <c r="F716" t="s">
        <v>45</v>
      </c>
      <c r="G716">
        <v>33</v>
      </c>
      <c r="H716">
        <v>15</v>
      </c>
      <c r="I716">
        <v>1</v>
      </c>
      <c r="J716">
        <v>1</v>
      </c>
      <c r="K716">
        <v>2</v>
      </c>
      <c r="L716">
        <v>2</v>
      </c>
      <c r="M716">
        <v>0</v>
      </c>
      <c r="N716" t="s">
        <v>80</v>
      </c>
      <c r="O716" t="s">
        <v>37</v>
      </c>
      <c r="P716" t="s">
        <v>38</v>
      </c>
      <c r="Q716" t="s">
        <v>39</v>
      </c>
      <c r="R716">
        <v>0</v>
      </c>
      <c r="S716">
        <v>0</v>
      </c>
      <c r="T716">
        <v>0</v>
      </c>
      <c r="U716" t="s">
        <v>65</v>
      </c>
      <c r="V716" t="s">
        <v>65</v>
      </c>
      <c r="W716">
        <v>0</v>
      </c>
      <c r="X716" t="s">
        <v>41</v>
      </c>
      <c r="Y716">
        <v>9</v>
      </c>
      <c r="Z716">
        <v>0</v>
      </c>
      <c r="AA716">
        <v>0</v>
      </c>
      <c r="AB716" t="s">
        <v>59</v>
      </c>
      <c r="AC716">
        <v>153</v>
      </c>
      <c r="AD716">
        <v>1</v>
      </c>
      <c r="AE716">
        <v>1</v>
      </c>
      <c r="AF716" t="s">
        <v>48</v>
      </c>
      <c r="AG716" s="1">
        <v>42233</v>
      </c>
      <c r="AH716">
        <f>SUM(Hotel_Data_Mini[[#This Row],[adults]:[babies]])</f>
        <v>4</v>
      </c>
      <c r="AI716">
        <f>SUM(Hotel_Data_Mini[[#This Row],[stays_in_weekend_nights]:[stays_in_week_nights]])</f>
        <v>2</v>
      </c>
      <c r="AJ716">
        <f>IF(Hotel_Data_Mini[[#This Row],[reserved_room_type]]=Hotel_Data_Mini[[#This Row],[assigned_room_type]],0,1)</f>
        <v>0</v>
      </c>
    </row>
    <row r="717" spans="1:36" x14ac:dyDescent="0.25">
      <c r="A717" t="s">
        <v>33</v>
      </c>
      <c r="B717" t="s">
        <v>34</v>
      </c>
      <c r="C717">
        <v>0</v>
      </c>
      <c r="D717">
        <v>29</v>
      </c>
      <c r="E717">
        <v>2015</v>
      </c>
      <c r="F717" t="s">
        <v>57</v>
      </c>
      <c r="G717">
        <v>36</v>
      </c>
      <c r="H717">
        <v>3</v>
      </c>
      <c r="I717">
        <v>1</v>
      </c>
      <c r="J717">
        <v>3</v>
      </c>
      <c r="K717">
        <v>2</v>
      </c>
      <c r="L717">
        <v>0</v>
      </c>
      <c r="M717">
        <v>0</v>
      </c>
      <c r="N717" t="s">
        <v>54</v>
      </c>
      <c r="O717" t="s">
        <v>37</v>
      </c>
      <c r="P717" t="s">
        <v>38</v>
      </c>
      <c r="Q717" t="s">
        <v>39</v>
      </c>
      <c r="R717">
        <v>0</v>
      </c>
      <c r="S717">
        <v>0</v>
      </c>
      <c r="T717">
        <v>0</v>
      </c>
      <c r="U717" t="s">
        <v>40</v>
      </c>
      <c r="V717" t="s">
        <v>40</v>
      </c>
      <c r="W717">
        <v>0</v>
      </c>
      <c r="X717" t="s">
        <v>41</v>
      </c>
      <c r="Y717">
        <v>240</v>
      </c>
      <c r="Z717">
        <v>0</v>
      </c>
      <c r="AA717">
        <v>0</v>
      </c>
      <c r="AB717" t="s">
        <v>42</v>
      </c>
      <c r="AC717">
        <v>144.9</v>
      </c>
      <c r="AD717">
        <v>0</v>
      </c>
      <c r="AE717">
        <v>2</v>
      </c>
      <c r="AF717" t="s">
        <v>48</v>
      </c>
      <c r="AG717" s="1">
        <v>42254</v>
      </c>
      <c r="AH717">
        <f>SUM(Hotel_Data_Mini[[#This Row],[adults]:[babies]])</f>
        <v>2</v>
      </c>
      <c r="AI717">
        <f>SUM(Hotel_Data_Mini[[#This Row],[stays_in_weekend_nights]:[stays_in_week_nights]])</f>
        <v>4</v>
      </c>
      <c r="AJ717">
        <f>IF(Hotel_Data_Mini[[#This Row],[reserved_room_type]]=Hotel_Data_Mini[[#This Row],[assigned_room_type]],0,1)</f>
        <v>0</v>
      </c>
    </row>
    <row r="718" spans="1:36" x14ac:dyDescent="0.25">
      <c r="A718" t="s">
        <v>33</v>
      </c>
      <c r="B718" t="s">
        <v>44</v>
      </c>
      <c r="C718">
        <v>0</v>
      </c>
      <c r="D718">
        <v>16</v>
      </c>
      <c r="E718">
        <v>2015</v>
      </c>
      <c r="F718" t="s">
        <v>45</v>
      </c>
      <c r="G718">
        <v>36</v>
      </c>
      <c r="H718">
        <v>31</v>
      </c>
      <c r="I718">
        <v>1</v>
      </c>
      <c r="J718">
        <v>1</v>
      </c>
      <c r="K718">
        <v>2</v>
      </c>
      <c r="L718">
        <v>0</v>
      </c>
      <c r="M718">
        <v>0</v>
      </c>
      <c r="N718" t="s">
        <v>36</v>
      </c>
      <c r="O718" t="s">
        <v>55</v>
      </c>
      <c r="P718" t="s">
        <v>38</v>
      </c>
      <c r="Q718" t="s">
        <v>39</v>
      </c>
      <c r="R718">
        <v>0</v>
      </c>
      <c r="S718">
        <v>0</v>
      </c>
      <c r="T718">
        <v>0</v>
      </c>
      <c r="U718" t="s">
        <v>40</v>
      </c>
      <c r="V718" t="s">
        <v>40</v>
      </c>
      <c r="W718">
        <v>0</v>
      </c>
      <c r="X718" t="s">
        <v>41</v>
      </c>
      <c r="Y718">
        <v>9</v>
      </c>
      <c r="Z718">
        <v>0</v>
      </c>
      <c r="AA718">
        <v>0</v>
      </c>
      <c r="AB718" t="s">
        <v>42</v>
      </c>
      <c r="AC718">
        <v>97.5</v>
      </c>
      <c r="AD718">
        <v>0</v>
      </c>
      <c r="AE718">
        <v>0</v>
      </c>
      <c r="AF718" t="s">
        <v>48</v>
      </c>
      <c r="AG718" s="1">
        <v>42249</v>
      </c>
      <c r="AH718">
        <f>SUM(Hotel_Data_Mini[[#This Row],[adults]:[babies]])</f>
        <v>2</v>
      </c>
      <c r="AI718">
        <f>SUM(Hotel_Data_Mini[[#This Row],[stays_in_weekend_nights]:[stays_in_week_nights]])</f>
        <v>2</v>
      </c>
      <c r="AJ718">
        <f>IF(Hotel_Data_Mini[[#This Row],[reserved_room_type]]=Hotel_Data_Mini[[#This Row],[assigned_room_type]],0,1)</f>
        <v>0</v>
      </c>
    </row>
    <row r="719" spans="1:36" x14ac:dyDescent="0.25">
      <c r="A719" t="s">
        <v>33</v>
      </c>
      <c r="B719" t="s">
        <v>44</v>
      </c>
      <c r="C719">
        <v>0</v>
      </c>
      <c r="D719">
        <v>59</v>
      </c>
      <c r="E719">
        <v>2015</v>
      </c>
      <c r="F719" t="s">
        <v>72</v>
      </c>
      <c r="G719">
        <v>48</v>
      </c>
      <c r="H719">
        <v>28</v>
      </c>
      <c r="I719">
        <v>2</v>
      </c>
      <c r="J719">
        <v>4</v>
      </c>
      <c r="K719">
        <v>2</v>
      </c>
      <c r="L719">
        <v>0</v>
      </c>
      <c r="M719">
        <v>0</v>
      </c>
      <c r="N719" t="s">
        <v>36</v>
      </c>
      <c r="O719" t="s">
        <v>68</v>
      </c>
      <c r="P719" t="s">
        <v>38</v>
      </c>
      <c r="Q719" t="s">
        <v>39</v>
      </c>
      <c r="R719">
        <v>0</v>
      </c>
      <c r="S719">
        <v>0</v>
      </c>
      <c r="T719">
        <v>0</v>
      </c>
      <c r="U719" t="s">
        <v>40</v>
      </c>
      <c r="V719" t="s">
        <v>40</v>
      </c>
      <c r="W719">
        <v>0</v>
      </c>
      <c r="X719" t="s">
        <v>41</v>
      </c>
      <c r="Y719">
        <v>9</v>
      </c>
      <c r="Z719">
        <v>0</v>
      </c>
      <c r="AA719">
        <v>0</v>
      </c>
      <c r="AB719" t="s">
        <v>59</v>
      </c>
      <c r="AC719">
        <v>106.2</v>
      </c>
      <c r="AD719">
        <v>0</v>
      </c>
      <c r="AE719">
        <v>1</v>
      </c>
      <c r="AF719" t="s">
        <v>48</v>
      </c>
      <c r="AG719" s="1">
        <v>0</v>
      </c>
      <c r="AH719">
        <f>SUM(Hotel_Data_Mini[[#This Row],[adults]:[babies]])</f>
        <v>2</v>
      </c>
      <c r="AI719">
        <f>SUM(Hotel_Data_Mini[[#This Row],[stays_in_weekend_nights]:[stays_in_week_nights]])</f>
        <v>6</v>
      </c>
      <c r="AJ719">
        <f>IF(Hotel_Data_Mini[[#This Row],[reserved_room_type]]=Hotel_Data_Mini[[#This Row],[assigned_room_type]],0,1)</f>
        <v>0</v>
      </c>
    </row>
    <row r="720" spans="1:36" x14ac:dyDescent="0.25">
      <c r="A720" t="s">
        <v>33</v>
      </c>
      <c r="B720" t="s">
        <v>44</v>
      </c>
      <c r="C720">
        <v>1</v>
      </c>
      <c r="D720">
        <v>311</v>
      </c>
      <c r="E720">
        <v>2015</v>
      </c>
      <c r="F720" t="s">
        <v>45</v>
      </c>
      <c r="G720">
        <v>35</v>
      </c>
      <c r="H720">
        <v>24</v>
      </c>
      <c r="I720">
        <v>1</v>
      </c>
      <c r="J720">
        <v>1</v>
      </c>
      <c r="K720">
        <v>2</v>
      </c>
      <c r="L720">
        <v>0</v>
      </c>
      <c r="M720">
        <v>0</v>
      </c>
      <c r="N720" t="s">
        <v>36</v>
      </c>
      <c r="O720" t="s">
        <v>37</v>
      </c>
      <c r="P720" t="s">
        <v>50</v>
      </c>
      <c r="Q720" t="s">
        <v>39</v>
      </c>
      <c r="R720">
        <v>0</v>
      </c>
      <c r="S720">
        <v>1</v>
      </c>
      <c r="T720">
        <v>0</v>
      </c>
      <c r="U720" t="s">
        <v>40</v>
      </c>
      <c r="V720" t="s">
        <v>40</v>
      </c>
      <c r="W720">
        <v>0</v>
      </c>
      <c r="X720" t="s">
        <v>51</v>
      </c>
      <c r="Y720">
        <v>1</v>
      </c>
      <c r="Z720">
        <v>0</v>
      </c>
      <c r="AA720">
        <v>0</v>
      </c>
      <c r="AB720" t="s">
        <v>59</v>
      </c>
      <c r="AC720">
        <v>62</v>
      </c>
      <c r="AD720">
        <v>0</v>
      </c>
      <c r="AE720">
        <v>0</v>
      </c>
      <c r="AF720" t="s">
        <v>43</v>
      </c>
      <c r="AG720" s="1">
        <v>42005</v>
      </c>
      <c r="AH720">
        <f>SUM(Hotel_Data_Mini[[#This Row],[adults]:[babies]])</f>
        <v>2</v>
      </c>
      <c r="AI720">
        <f>SUM(Hotel_Data_Mini[[#This Row],[stays_in_weekend_nights]:[stays_in_week_nights]])</f>
        <v>2</v>
      </c>
      <c r="AJ720">
        <f>IF(Hotel_Data_Mini[[#This Row],[reserved_room_type]]=Hotel_Data_Mini[[#This Row],[assigned_room_type]],0,1)</f>
        <v>0</v>
      </c>
    </row>
    <row r="721" spans="1:36" x14ac:dyDescent="0.25">
      <c r="A721" t="s">
        <v>33</v>
      </c>
      <c r="B721" t="s">
        <v>34</v>
      </c>
      <c r="C721">
        <v>0</v>
      </c>
      <c r="D721">
        <v>20</v>
      </c>
      <c r="E721">
        <v>2015</v>
      </c>
      <c r="F721" t="s">
        <v>49</v>
      </c>
      <c r="G721">
        <v>52</v>
      </c>
      <c r="H721">
        <v>24</v>
      </c>
      <c r="I721">
        <v>0</v>
      </c>
      <c r="J721">
        <v>1</v>
      </c>
      <c r="K721">
        <v>2</v>
      </c>
      <c r="L721">
        <v>0</v>
      </c>
      <c r="M721">
        <v>0</v>
      </c>
      <c r="N721" t="s">
        <v>36</v>
      </c>
      <c r="O721" t="s">
        <v>37</v>
      </c>
      <c r="P721" t="s">
        <v>47</v>
      </c>
      <c r="Q721" t="s">
        <v>47</v>
      </c>
      <c r="R721">
        <v>0</v>
      </c>
      <c r="S721">
        <v>0</v>
      </c>
      <c r="T721">
        <v>0</v>
      </c>
      <c r="U721" t="s">
        <v>65</v>
      </c>
      <c r="V721" t="s">
        <v>65</v>
      </c>
      <c r="W721">
        <v>0</v>
      </c>
      <c r="X721" t="s">
        <v>41</v>
      </c>
      <c r="Y721">
        <v>0</v>
      </c>
      <c r="Z721">
        <v>0</v>
      </c>
      <c r="AA721">
        <v>0</v>
      </c>
      <c r="AB721" t="s">
        <v>42</v>
      </c>
      <c r="AC721">
        <v>55</v>
      </c>
      <c r="AD721">
        <v>0</v>
      </c>
      <c r="AE721">
        <v>1</v>
      </c>
      <c r="AF721" t="s">
        <v>48</v>
      </c>
      <c r="AG721" s="1">
        <v>42363</v>
      </c>
      <c r="AH721">
        <f>SUM(Hotel_Data_Mini[[#This Row],[adults]:[babies]])</f>
        <v>2</v>
      </c>
      <c r="AI721">
        <f>SUM(Hotel_Data_Mini[[#This Row],[stays_in_weekend_nights]:[stays_in_week_nights]])</f>
        <v>1</v>
      </c>
      <c r="AJ721">
        <f>IF(Hotel_Data_Mini[[#This Row],[reserved_room_type]]=Hotel_Data_Mini[[#This Row],[assigned_room_type]],0,1)</f>
        <v>0</v>
      </c>
    </row>
    <row r="722" spans="1:36" x14ac:dyDescent="0.25">
      <c r="A722" t="s">
        <v>33</v>
      </c>
      <c r="B722" t="s">
        <v>34</v>
      </c>
      <c r="C722">
        <v>0</v>
      </c>
      <c r="D722">
        <v>5</v>
      </c>
      <c r="E722">
        <v>2015</v>
      </c>
      <c r="F722" t="s">
        <v>49</v>
      </c>
      <c r="G722">
        <v>51</v>
      </c>
      <c r="H722">
        <v>19</v>
      </c>
      <c r="I722">
        <v>0</v>
      </c>
      <c r="J722">
        <v>1</v>
      </c>
      <c r="K722">
        <v>2</v>
      </c>
      <c r="L722">
        <v>0</v>
      </c>
      <c r="M722">
        <v>0</v>
      </c>
      <c r="N722" t="s">
        <v>36</v>
      </c>
      <c r="O722" t="s">
        <v>37</v>
      </c>
      <c r="P722" t="s">
        <v>69</v>
      </c>
      <c r="Q722" t="s">
        <v>69</v>
      </c>
      <c r="R722">
        <v>0</v>
      </c>
      <c r="S722">
        <v>0</v>
      </c>
      <c r="T722">
        <v>0</v>
      </c>
      <c r="U722" t="s">
        <v>40</v>
      </c>
      <c r="V722" t="s">
        <v>60</v>
      </c>
      <c r="W722">
        <v>0</v>
      </c>
      <c r="X722" t="s">
        <v>41</v>
      </c>
      <c r="Y722">
        <v>0</v>
      </c>
      <c r="Z722">
        <v>0</v>
      </c>
      <c r="AA722">
        <v>0</v>
      </c>
      <c r="AB722" t="s">
        <v>53</v>
      </c>
      <c r="AC722">
        <v>43</v>
      </c>
      <c r="AD722">
        <v>0</v>
      </c>
      <c r="AE722">
        <v>1</v>
      </c>
      <c r="AF722" t="s">
        <v>48</v>
      </c>
      <c r="AG722" s="1">
        <v>42358</v>
      </c>
      <c r="AH722">
        <f>SUM(Hotel_Data_Mini[[#This Row],[adults]:[babies]])</f>
        <v>2</v>
      </c>
      <c r="AI722">
        <f>SUM(Hotel_Data_Mini[[#This Row],[stays_in_weekend_nights]:[stays_in_week_nights]])</f>
        <v>1</v>
      </c>
      <c r="AJ722">
        <f>IF(Hotel_Data_Mini[[#This Row],[reserved_room_type]]=Hotel_Data_Mini[[#This Row],[assigned_room_type]],0,1)</f>
        <v>1</v>
      </c>
    </row>
    <row r="723" spans="1:36" x14ac:dyDescent="0.25">
      <c r="A723" t="s">
        <v>33</v>
      </c>
      <c r="B723" t="s">
        <v>34</v>
      </c>
      <c r="C723">
        <v>0</v>
      </c>
      <c r="D723">
        <v>8</v>
      </c>
      <c r="E723">
        <v>2015</v>
      </c>
      <c r="F723" t="s">
        <v>49</v>
      </c>
      <c r="G723">
        <v>50</v>
      </c>
      <c r="H723">
        <v>8</v>
      </c>
      <c r="I723">
        <v>0</v>
      </c>
      <c r="J723">
        <v>2</v>
      </c>
      <c r="K723">
        <v>2</v>
      </c>
      <c r="L723">
        <v>0</v>
      </c>
      <c r="M723">
        <v>0</v>
      </c>
      <c r="N723" t="s">
        <v>36</v>
      </c>
      <c r="O723" t="s">
        <v>73</v>
      </c>
      <c r="P723" t="s">
        <v>38</v>
      </c>
      <c r="Q723" t="s">
        <v>39</v>
      </c>
      <c r="R723">
        <v>0</v>
      </c>
      <c r="S723">
        <v>0</v>
      </c>
      <c r="T723">
        <v>0</v>
      </c>
      <c r="U723" t="s">
        <v>60</v>
      </c>
      <c r="V723" t="s">
        <v>60</v>
      </c>
      <c r="W723">
        <v>0</v>
      </c>
      <c r="X723" t="s">
        <v>41</v>
      </c>
      <c r="Y723">
        <v>240</v>
      </c>
      <c r="Z723">
        <v>0</v>
      </c>
      <c r="AA723">
        <v>0</v>
      </c>
      <c r="AB723" t="s">
        <v>42</v>
      </c>
      <c r="AC723">
        <v>38.4</v>
      </c>
      <c r="AD723">
        <v>0</v>
      </c>
      <c r="AE723">
        <v>1</v>
      </c>
      <c r="AF723" t="s">
        <v>48</v>
      </c>
      <c r="AG723" s="1">
        <v>0</v>
      </c>
      <c r="AH723">
        <f>SUM(Hotel_Data_Mini[[#This Row],[adults]:[babies]])</f>
        <v>2</v>
      </c>
      <c r="AI723">
        <f>SUM(Hotel_Data_Mini[[#This Row],[stays_in_weekend_nights]:[stays_in_week_nights]])</f>
        <v>2</v>
      </c>
      <c r="AJ723">
        <f>IF(Hotel_Data_Mini[[#This Row],[reserved_room_type]]=Hotel_Data_Mini[[#This Row],[assigned_room_type]],0,1)</f>
        <v>0</v>
      </c>
    </row>
    <row r="724" spans="1:36" x14ac:dyDescent="0.25">
      <c r="A724" t="s">
        <v>33</v>
      </c>
      <c r="B724" t="s">
        <v>44</v>
      </c>
      <c r="C724">
        <v>0</v>
      </c>
      <c r="D724">
        <v>32</v>
      </c>
      <c r="E724">
        <v>2015</v>
      </c>
      <c r="F724" t="s">
        <v>72</v>
      </c>
      <c r="G724">
        <v>47</v>
      </c>
      <c r="H724">
        <v>20</v>
      </c>
      <c r="I724">
        <v>0</v>
      </c>
      <c r="J724">
        <v>2</v>
      </c>
      <c r="K724">
        <v>1</v>
      </c>
      <c r="L724">
        <v>0</v>
      </c>
      <c r="M724">
        <v>0</v>
      </c>
      <c r="N724" t="s">
        <v>36</v>
      </c>
      <c r="O724" t="s">
        <v>37</v>
      </c>
      <c r="P724" t="s">
        <v>56</v>
      </c>
      <c r="Q724" t="s">
        <v>39</v>
      </c>
      <c r="R724">
        <v>0</v>
      </c>
      <c r="S724">
        <v>0</v>
      </c>
      <c r="T724">
        <v>0</v>
      </c>
      <c r="U724" t="s">
        <v>40</v>
      </c>
      <c r="V724" t="s">
        <v>40</v>
      </c>
      <c r="W724">
        <v>0</v>
      </c>
      <c r="X724" t="s">
        <v>41</v>
      </c>
      <c r="Y724">
        <v>119</v>
      </c>
      <c r="Z724">
        <v>0</v>
      </c>
      <c r="AA724">
        <v>0</v>
      </c>
      <c r="AB724" t="s">
        <v>53</v>
      </c>
      <c r="AC724">
        <v>73</v>
      </c>
      <c r="AD724">
        <v>0</v>
      </c>
      <c r="AE724">
        <v>0</v>
      </c>
      <c r="AF724" t="s">
        <v>48</v>
      </c>
      <c r="AG724" s="1">
        <v>42330</v>
      </c>
      <c r="AH724">
        <f>SUM(Hotel_Data_Mini[[#This Row],[adults]:[babies]])</f>
        <v>1</v>
      </c>
      <c r="AI724">
        <f>SUM(Hotel_Data_Mini[[#This Row],[stays_in_weekend_nights]:[stays_in_week_nights]])</f>
        <v>2</v>
      </c>
      <c r="AJ724">
        <f>IF(Hotel_Data_Mini[[#This Row],[reserved_room_type]]=Hotel_Data_Mini[[#This Row],[assigned_room_type]],0,1)</f>
        <v>0</v>
      </c>
    </row>
    <row r="725" spans="1:36" x14ac:dyDescent="0.25">
      <c r="A725" t="s">
        <v>33</v>
      </c>
      <c r="B725" t="s">
        <v>34</v>
      </c>
      <c r="C725">
        <v>0</v>
      </c>
      <c r="D725">
        <v>39</v>
      </c>
      <c r="E725">
        <v>2015</v>
      </c>
      <c r="F725" t="s">
        <v>45</v>
      </c>
      <c r="G725">
        <v>32</v>
      </c>
      <c r="H725">
        <v>7</v>
      </c>
      <c r="I725">
        <v>2</v>
      </c>
      <c r="J725">
        <v>3</v>
      </c>
      <c r="K725">
        <v>2</v>
      </c>
      <c r="L725">
        <v>0</v>
      </c>
      <c r="M725">
        <v>0</v>
      </c>
      <c r="N725" t="s">
        <v>36</v>
      </c>
      <c r="O725" t="s">
        <v>37</v>
      </c>
      <c r="P725" t="s">
        <v>38</v>
      </c>
      <c r="Q725" t="s">
        <v>39</v>
      </c>
      <c r="R725">
        <v>0</v>
      </c>
      <c r="S725">
        <v>0</v>
      </c>
      <c r="T725">
        <v>0</v>
      </c>
      <c r="U725" t="s">
        <v>40</v>
      </c>
      <c r="V725" t="s">
        <v>76</v>
      </c>
      <c r="W725">
        <v>0</v>
      </c>
      <c r="X725" t="s">
        <v>41</v>
      </c>
      <c r="Y725">
        <v>240</v>
      </c>
      <c r="Z725">
        <v>0</v>
      </c>
      <c r="AA725">
        <v>0</v>
      </c>
      <c r="AB725" t="s">
        <v>42</v>
      </c>
      <c r="AC725">
        <v>179.6</v>
      </c>
      <c r="AD725">
        <v>0</v>
      </c>
      <c r="AE725">
        <v>1</v>
      </c>
      <c r="AF725" t="s">
        <v>48</v>
      </c>
      <c r="AG725" s="1">
        <v>0</v>
      </c>
      <c r="AH725">
        <f>SUM(Hotel_Data_Mini[[#This Row],[adults]:[babies]])</f>
        <v>2</v>
      </c>
      <c r="AI725">
        <f>SUM(Hotel_Data_Mini[[#This Row],[stays_in_weekend_nights]:[stays_in_week_nights]])</f>
        <v>5</v>
      </c>
      <c r="AJ725">
        <f>IF(Hotel_Data_Mini[[#This Row],[reserved_room_type]]=Hotel_Data_Mini[[#This Row],[assigned_room_type]],0,1)</f>
        <v>1</v>
      </c>
    </row>
    <row r="726" spans="1:36" x14ac:dyDescent="0.25">
      <c r="A726" t="s">
        <v>33</v>
      </c>
      <c r="B726" t="s">
        <v>44</v>
      </c>
      <c r="C726">
        <v>1</v>
      </c>
      <c r="D726">
        <v>62</v>
      </c>
      <c r="E726">
        <v>2015</v>
      </c>
      <c r="F726" t="s">
        <v>72</v>
      </c>
      <c r="G726">
        <v>48</v>
      </c>
      <c r="H726">
        <v>25</v>
      </c>
      <c r="I726">
        <v>0</v>
      </c>
      <c r="J726">
        <v>4</v>
      </c>
      <c r="K726">
        <v>2</v>
      </c>
      <c r="L726">
        <v>0</v>
      </c>
      <c r="M726">
        <v>0</v>
      </c>
      <c r="N726" t="s">
        <v>36</v>
      </c>
      <c r="O726" t="s">
        <v>37</v>
      </c>
      <c r="P726" t="s">
        <v>56</v>
      </c>
      <c r="Q726" t="s">
        <v>39</v>
      </c>
      <c r="R726">
        <v>0</v>
      </c>
      <c r="S726">
        <v>0</v>
      </c>
      <c r="T726">
        <v>0</v>
      </c>
      <c r="U726" t="s">
        <v>60</v>
      </c>
      <c r="V726" t="s">
        <v>60</v>
      </c>
      <c r="W726">
        <v>0</v>
      </c>
      <c r="X726" t="s">
        <v>41</v>
      </c>
      <c r="Y726">
        <v>28</v>
      </c>
      <c r="Z726">
        <v>0</v>
      </c>
      <c r="AA726">
        <v>0</v>
      </c>
      <c r="AB726" t="s">
        <v>42</v>
      </c>
      <c r="AC726">
        <v>60</v>
      </c>
      <c r="AD726">
        <v>0</v>
      </c>
      <c r="AE726">
        <v>0</v>
      </c>
      <c r="AF726" t="s">
        <v>85</v>
      </c>
      <c r="AG726" s="1">
        <v>42333</v>
      </c>
      <c r="AH726">
        <f>SUM(Hotel_Data_Mini[[#This Row],[adults]:[babies]])</f>
        <v>2</v>
      </c>
      <c r="AI726">
        <f>SUM(Hotel_Data_Mini[[#This Row],[stays_in_weekend_nights]:[stays_in_week_nights]])</f>
        <v>4</v>
      </c>
      <c r="AJ726">
        <f>IF(Hotel_Data_Mini[[#This Row],[reserved_room_type]]=Hotel_Data_Mini[[#This Row],[assigned_room_type]],0,1)</f>
        <v>0</v>
      </c>
    </row>
    <row r="727" spans="1:36" x14ac:dyDescent="0.25">
      <c r="A727" t="s">
        <v>33</v>
      </c>
      <c r="B727" t="s">
        <v>34</v>
      </c>
      <c r="C727">
        <v>0</v>
      </c>
      <c r="D727">
        <v>61</v>
      </c>
      <c r="E727">
        <v>2015</v>
      </c>
      <c r="F727" t="s">
        <v>45</v>
      </c>
      <c r="G727">
        <v>33</v>
      </c>
      <c r="H727">
        <v>9</v>
      </c>
      <c r="I727">
        <v>2</v>
      </c>
      <c r="J727">
        <v>5</v>
      </c>
      <c r="K727">
        <v>2</v>
      </c>
      <c r="L727">
        <v>0</v>
      </c>
      <c r="M727">
        <v>0</v>
      </c>
      <c r="N727" t="s">
        <v>70</v>
      </c>
      <c r="O727" t="s">
        <v>37</v>
      </c>
      <c r="P727" t="s">
        <v>56</v>
      </c>
      <c r="Q727" t="s">
        <v>39</v>
      </c>
      <c r="R727">
        <v>0</v>
      </c>
      <c r="S727">
        <v>0</v>
      </c>
      <c r="T727">
        <v>0</v>
      </c>
      <c r="U727" t="s">
        <v>40</v>
      </c>
      <c r="V727" t="s">
        <v>40</v>
      </c>
      <c r="W727">
        <v>0</v>
      </c>
      <c r="X727" t="s">
        <v>41</v>
      </c>
      <c r="Y727">
        <v>149</v>
      </c>
      <c r="Z727">
        <v>0</v>
      </c>
      <c r="AA727">
        <v>0</v>
      </c>
      <c r="AB727" t="s">
        <v>42</v>
      </c>
      <c r="AC727">
        <v>173</v>
      </c>
      <c r="AD727">
        <v>1</v>
      </c>
      <c r="AE727">
        <v>1</v>
      </c>
      <c r="AF727" t="s">
        <v>48</v>
      </c>
      <c r="AG727" s="1">
        <v>42232</v>
      </c>
      <c r="AH727">
        <f>SUM(Hotel_Data_Mini[[#This Row],[adults]:[babies]])</f>
        <v>2</v>
      </c>
      <c r="AI727">
        <f>SUM(Hotel_Data_Mini[[#This Row],[stays_in_weekend_nights]:[stays_in_week_nights]])</f>
        <v>7</v>
      </c>
      <c r="AJ727">
        <f>IF(Hotel_Data_Mini[[#This Row],[reserved_room_type]]=Hotel_Data_Mini[[#This Row],[assigned_room_type]],0,1)</f>
        <v>0</v>
      </c>
    </row>
    <row r="728" spans="1:36" x14ac:dyDescent="0.25">
      <c r="A728" t="s">
        <v>33</v>
      </c>
      <c r="B728" t="s">
        <v>34</v>
      </c>
      <c r="C728">
        <v>0</v>
      </c>
      <c r="D728">
        <v>88</v>
      </c>
      <c r="E728">
        <v>2015</v>
      </c>
      <c r="F728" t="s">
        <v>52</v>
      </c>
      <c r="G728">
        <v>29</v>
      </c>
      <c r="H728">
        <v>13</v>
      </c>
      <c r="I728">
        <v>3</v>
      </c>
      <c r="J728">
        <v>5</v>
      </c>
      <c r="K728">
        <v>2</v>
      </c>
      <c r="L728">
        <v>0</v>
      </c>
      <c r="M728">
        <v>0</v>
      </c>
      <c r="N728" t="s">
        <v>36</v>
      </c>
      <c r="O728" t="s">
        <v>112</v>
      </c>
      <c r="P728" t="s">
        <v>56</v>
      </c>
      <c r="Q728" t="s">
        <v>39</v>
      </c>
      <c r="R728">
        <v>0</v>
      </c>
      <c r="S728">
        <v>0</v>
      </c>
      <c r="T728">
        <v>0</v>
      </c>
      <c r="U728" t="s">
        <v>40</v>
      </c>
      <c r="V728" t="s">
        <v>40</v>
      </c>
      <c r="W728">
        <v>0</v>
      </c>
      <c r="X728" t="s">
        <v>41</v>
      </c>
      <c r="Y728">
        <v>8</v>
      </c>
      <c r="Z728">
        <v>0</v>
      </c>
      <c r="AA728">
        <v>0</v>
      </c>
      <c r="AB728" t="s">
        <v>59</v>
      </c>
      <c r="AC728">
        <v>96.3</v>
      </c>
      <c r="AD728">
        <v>0</v>
      </c>
      <c r="AE728">
        <v>0</v>
      </c>
      <c r="AF728" t="s">
        <v>48</v>
      </c>
      <c r="AG728" s="1">
        <v>42206</v>
      </c>
      <c r="AH728">
        <f>SUM(Hotel_Data_Mini[[#This Row],[adults]:[babies]])</f>
        <v>2</v>
      </c>
      <c r="AI728">
        <f>SUM(Hotel_Data_Mini[[#This Row],[stays_in_weekend_nights]:[stays_in_week_nights]])</f>
        <v>8</v>
      </c>
      <c r="AJ728">
        <f>IF(Hotel_Data_Mini[[#This Row],[reserved_room_type]]=Hotel_Data_Mini[[#This Row],[assigned_room_type]],0,1)</f>
        <v>0</v>
      </c>
    </row>
    <row r="729" spans="1:36" x14ac:dyDescent="0.25">
      <c r="A729" t="s">
        <v>33</v>
      </c>
      <c r="B729" t="s">
        <v>44</v>
      </c>
      <c r="C729">
        <v>1</v>
      </c>
      <c r="D729">
        <v>3</v>
      </c>
      <c r="E729">
        <v>2015</v>
      </c>
      <c r="F729" t="s">
        <v>57</v>
      </c>
      <c r="G729">
        <v>40</v>
      </c>
      <c r="H729">
        <v>27</v>
      </c>
      <c r="I729">
        <v>2</v>
      </c>
      <c r="J729">
        <v>0</v>
      </c>
      <c r="K729">
        <v>1</v>
      </c>
      <c r="L729">
        <v>0</v>
      </c>
      <c r="M729">
        <v>0</v>
      </c>
      <c r="N729" t="s">
        <v>36</v>
      </c>
      <c r="O729" t="s">
        <v>37</v>
      </c>
      <c r="P729" t="s">
        <v>69</v>
      </c>
      <c r="Q729" t="s">
        <v>69</v>
      </c>
      <c r="R729">
        <v>1</v>
      </c>
      <c r="S729">
        <v>1</v>
      </c>
      <c r="T729">
        <v>2</v>
      </c>
      <c r="U729" t="s">
        <v>40</v>
      </c>
      <c r="V729" t="s">
        <v>40</v>
      </c>
      <c r="W729">
        <v>0</v>
      </c>
      <c r="X729" t="s">
        <v>41</v>
      </c>
      <c r="Y729">
        <v>0</v>
      </c>
      <c r="Z729">
        <v>40</v>
      </c>
      <c r="AA729">
        <v>0</v>
      </c>
      <c r="AB729" t="s">
        <v>42</v>
      </c>
      <c r="AC729">
        <v>65</v>
      </c>
      <c r="AD729">
        <v>0</v>
      </c>
      <c r="AE729">
        <v>0</v>
      </c>
      <c r="AF729" t="s">
        <v>43</v>
      </c>
      <c r="AG729" s="1">
        <v>42271</v>
      </c>
      <c r="AH729">
        <f>SUM(Hotel_Data_Mini[[#This Row],[adults]:[babies]])</f>
        <v>1</v>
      </c>
      <c r="AI729">
        <f>SUM(Hotel_Data_Mini[[#This Row],[stays_in_weekend_nights]:[stays_in_week_nights]])</f>
        <v>2</v>
      </c>
      <c r="AJ729">
        <f>IF(Hotel_Data_Mini[[#This Row],[reserved_room_type]]=Hotel_Data_Mini[[#This Row],[assigned_room_type]],0,1)</f>
        <v>0</v>
      </c>
    </row>
    <row r="730" spans="1:36" x14ac:dyDescent="0.25">
      <c r="A730" t="s">
        <v>33</v>
      </c>
      <c r="B730" t="s">
        <v>44</v>
      </c>
      <c r="C730">
        <v>0</v>
      </c>
      <c r="D730">
        <v>10</v>
      </c>
      <c r="E730">
        <v>2015</v>
      </c>
      <c r="F730" t="s">
        <v>45</v>
      </c>
      <c r="G730">
        <v>35</v>
      </c>
      <c r="H730">
        <v>24</v>
      </c>
      <c r="I730">
        <v>1</v>
      </c>
      <c r="J730">
        <v>2</v>
      </c>
      <c r="K730">
        <v>2</v>
      </c>
      <c r="L730">
        <v>0</v>
      </c>
      <c r="M730">
        <v>0</v>
      </c>
      <c r="N730" t="s">
        <v>36</v>
      </c>
      <c r="O730" t="s">
        <v>37</v>
      </c>
      <c r="P730" t="s">
        <v>38</v>
      </c>
      <c r="Q730" t="s">
        <v>39</v>
      </c>
      <c r="R730">
        <v>0</v>
      </c>
      <c r="S730">
        <v>0</v>
      </c>
      <c r="T730">
        <v>0</v>
      </c>
      <c r="U730" t="s">
        <v>40</v>
      </c>
      <c r="V730" t="s">
        <v>40</v>
      </c>
      <c r="W730">
        <v>0</v>
      </c>
      <c r="X730" t="s">
        <v>41</v>
      </c>
      <c r="Y730">
        <v>9</v>
      </c>
      <c r="Z730">
        <v>0</v>
      </c>
      <c r="AA730">
        <v>0</v>
      </c>
      <c r="AB730" t="s">
        <v>59</v>
      </c>
      <c r="AC730">
        <v>90</v>
      </c>
      <c r="AD730">
        <v>0</v>
      </c>
      <c r="AE730">
        <v>2</v>
      </c>
      <c r="AF730" t="s">
        <v>48</v>
      </c>
      <c r="AG730" s="1">
        <v>42243</v>
      </c>
      <c r="AH730">
        <f>SUM(Hotel_Data_Mini[[#This Row],[adults]:[babies]])</f>
        <v>2</v>
      </c>
      <c r="AI730">
        <f>SUM(Hotel_Data_Mini[[#This Row],[stays_in_weekend_nights]:[stays_in_week_nights]])</f>
        <v>3</v>
      </c>
      <c r="AJ730">
        <f>IF(Hotel_Data_Mini[[#This Row],[reserved_room_type]]=Hotel_Data_Mini[[#This Row],[assigned_room_type]],0,1)</f>
        <v>0</v>
      </c>
    </row>
    <row r="731" spans="1:36" x14ac:dyDescent="0.25">
      <c r="A731" t="s">
        <v>33</v>
      </c>
      <c r="B731" t="s">
        <v>44</v>
      </c>
      <c r="C731">
        <v>0</v>
      </c>
      <c r="D731">
        <v>1</v>
      </c>
      <c r="E731">
        <v>2015</v>
      </c>
      <c r="F731" t="s">
        <v>35</v>
      </c>
      <c r="G731">
        <v>43</v>
      </c>
      <c r="H731">
        <v>23</v>
      </c>
      <c r="I731">
        <v>2</v>
      </c>
      <c r="J731">
        <v>2</v>
      </c>
      <c r="K731">
        <v>2</v>
      </c>
      <c r="L731">
        <v>0</v>
      </c>
      <c r="M731">
        <v>0</v>
      </c>
      <c r="N731" t="s">
        <v>36</v>
      </c>
      <c r="O731" t="s">
        <v>68</v>
      </c>
      <c r="P731" t="s">
        <v>38</v>
      </c>
      <c r="Q731" t="s">
        <v>39</v>
      </c>
      <c r="R731">
        <v>0</v>
      </c>
      <c r="S731">
        <v>0</v>
      </c>
      <c r="T731">
        <v>0</v>
      </c>
      <c r="U731" t="s">
        <v>40</v>
      </c>
      <c r="V731" t="s">
        <v>40</v>
      </c>
      <c r="W731">
        <v>0</v>
      </c>
      <c r="X731" t="s">
        <v>41</v>
      </c>
      <c r="Y731">
        <v>9</v>
      </c>
      <c r="Z731">
        <v>0</v>
      </c>
      <c r="AA731">
        <v>0</v>
      </c>
      <c r="AB731" t="s">
        <v>59</v>
      </c>
      <c r="AC731">
        <v>96.3</v>
      </c>
      <c r="AD731">
        <v>0</v>
      </c>
      <c r="AE731">
        <v>1</v>
      </c>
      <c r="AF731" t="s">
        <v>48</v>
      </c>
      <c r="AG731" s="1">
        <v>42304</v>
      </c>
      <c r="AH731">
        <f>SUM(Hotel_Data_Mini[[#This Row],[adults]:[babies]])</f>
        <v>2</v>
      </c>
      <c r="AI731">
        <f>SUM(Hotel_Data_Mini[[#This Row],[stays_in_weekend_nights]:[stays_in_week_nights]])</f>
        <v>4</v>
      </c>
      <c r="AJ731">
        <f>IF(Hotel_Data_Mini[[#This Row],[reserved_room_type]]=Hotel_Data_Mini[[#This Row],[assigned_room_type]],0,1)</f>
        <v>0</v>
      </c>
    </row>
    <row r="732" spans="1:36" x14ac:dyDescent="0.25">
      <c r="A732" t="s">
        <v>33</v>
      </c>
      <c r="B732" t="s">
        <v>34</v>
      </c>
      <c r="C732">
        <v>0</v>
      </c>
      <c r="D732">
        <v>89</v>
      </c>
      <c r="E732">
        <v>2015</v>
      </c>
      <c r="F732" t="s">
        <v>35</v>
      </c>
      <c r="G732">
        <v>41</v>
      </c>
      <c r="H732">
        <v>5</v>
      </c>
      <c r="I732">
        <v>1</v>
      </c>
      <c r="J732">
        <v>3</v>
      </c>
      <c r="K732">
        <v>2</v>
      </c>
      <c r="L732">
        <v>0</v>
      </c>
      <c r="M732">
        <v>1</v>
      </c>
      <c r="N732" t="s">
        <v>36</v>
      </c>
      <c r="O732" t="s">
        <v>37</v>
      </c>
      <c r="P732" t="s">
        <v>38</v>
      </c>
      <c r="Q732" t="s">
        <v>39</v>
      </c>
      <c r="R732">
        <v>0</v>
      </c>
      <c r="S732">
        <v>0</v>
      </c>
      <c r="T732">
        <v>0</v>
      </c>
      <c r="U732" t="s">
        <v>40</v>
      </c>
      <c r="V732" t="s">
        <v>62</v>
      </c>
      <c r="W732">
        <v>1</v>
      </c>
      <c r="X732" t="s">
        <v>41</v>
      </c>
      <c r="Y732">
        <v>240</v>
      </c>
      <c r="Z732">
        <v>0</v>
      </c>
      <c r="AA732">
        <v>0</v>
      </c>
      <c r="AB732" t="s">
        <v>42</v>
      </c>
      <c r="AC732">
        <v>62</v>
      </c>
      <c r="AD732">
        <v>1</v>
      </c>
      <c r="AE732">
        <v>1</v>
      </c>
      <c r="AF732" t="s">
        <v>48</v>
      </c>
      <c r="AG732" s="1">
        <v>0</v>
      </c>
      <c r="AH732">
        <f>SUM(Hotel_Data_Mini[[#This Row],[adults]:[babies]])</f>
        <v>3</v>
      </c>
      <c r="AI732">
        <f>SUM(Hotel_Data_Mini[[#This Row],[stays_in_weekend_nights]:[stays_in_week_nights]])</f>
        <v>4</v>
      </c>
      <c r="AJ732">
        <f>IF(Hotel_Data_Mini[[#This Row],[reserved_room_type]]=Hotel_Data_Mini[[#This Row],[assigned_room_type]],0,1)</f>
        <v>1</v>
      </c>
    </row>
    <row r="733" spans="1:36" x14ac:dyDescent="0.25">
      <c r="A733" t="s">
        <v>33</v>
      </c>
      <c r="B733" t="s">
        <v>44</v>
      </c>
      <c r="C733">
        <v>0</v>
      </c>
      <c r="D733">
        <v>39</v>
      </c>
      <c r="E733">
        <v>2015</v>
      </c>
      <c r="F733" t="s">
        <v>45</v>
      </c>
      <c r="G733">
        <v>33</v>
      </c>
      <c r="H733">
        <v>10</v>
      </c>
      <c r="I733">
        <v>1</v>
      </c>
      <c r="J733">
        <v>1</v>
      </c>
      <c r="K733">
        <v>1</v>
      </c>
      <c r="L733">
        <v>0</v>
      </c>
      <c r="M733">
        <v>0</v>
      </c>
      <c r="N733" t="s">
        <v>36</v>
      </c>
      <c r="O733" t="s">
        <v>37</v>
      </c>
      <c r="P733" t="s">
        <v>50</v>
      </c>
      <c r="Q733" t="s">
        <v>39</v>
      </c>
      <c r="R733">
        <v>0</v>
      </c>
      <c r="S733">
        <v>0</v>
      </c>
      <c r="T733">
        <v>0</v>
      </c>
      <c r="U733" t="s">
        <v>40</v>
      </c>
      <c r="V733" t="s">
        <v>40</v>
      </c>
      <c r="W733">
        <v>0</v>
      </c>
      <c r="X733" t="s">
        <v>41</v>
      </c>
      <c r="Y733">
        <v>1</v>
      </c>
      <c r="Z733">
        <v>0</v>
      </c>
      <c r="AA733">
        <v>0</v>
      </c>
      <c r="AB733" t="s">
        <v>53</v>
      </c>
      <c r="AC733">
        <v>0</v>
      </c>
      <c r="AD733">
        <v>0</v>
      </c>
      <c r="AE733">
        <v>0</v>
      </c>
      <c r="AF733" t="s">
        <v>48</v>
      </c>
      <c r="AG733" s="1">
        <v>0</v>
      </c>
      <c r="AH733">
        <f>SUM(Hotel_Data_Mini[[#This Row],[adults]:[babies]])</f>
        <v>1</v>
      </c>
      <c r="AI733">
        <f>SUM(Hotel_Data_Mini[[#This Row],[stays_in_weekend_nights]:[stays_in_week_nights]])</f>
        <v>2</v>
      </c>
      <c r="AJ733">
        <f>IF(Hotel_Data_Mini[[#This Row],[reserved_room_type]]=Hotel_Data_Mini[[#This Row],[assigned_room_type]],0,1)</f>
        <v>0</v>
      </c>
    </row>
    <row r="734" spans="1:36" x14ac:dyDescent="0.25">
      <c r="A734" t="s">
        <v>33</v>
      </c>
      <c r="B734" t="s">
        <v>34</v>
      </c>
      <c r="C734">
        <v>0</v>
      </c>
      <c r="D734">
        <v>219</v>
      </c>
      <c r="E734">
        <v>2015</v>
      </c>
      <c r="F734" t="s">
        <v>57</v>
      </c>
      <c r="G734">
        <v>39</v>
      </c>
      <c r="H734">
        <v>23</v>
      </c>
      <c r="I734">
        <v>2</v>
      </c>
      <c r="J734">
        <v>6</v>
      </c>
      <c r="K734">
        <v>2</v>
      </c>
      <c r="L734">
        <v>0</v>
      </c>
      <c r="M734">
        <v>0</v>
      </c>
      <c r="N734" t="s">
        <v>36</v>
      </c>
      <c r="O734" t="s">
        <v>64</v>
      </c>
      <c r="P734" t="s">
        <v>56</v>
      </c>
      <c r="Q734" t="s">
        <v>39</v>
      </c>
      <c r="R734">
        <v>0</v>
      </c>
      <c r="S734">
        <v>0</v>
      </c>
      <c r="T734">
        <v>0</v>
      </c>
      <c r="U734" t="s">
        <v>40</v>
      </c>
      <c r="V734" t="s">
        <v>60</v>
      </c>
      <c r="W734">
        <v>1</v>
      </c>
      <c r="X734" t="s">
        <v>41</v>
      </c>
      <c r="Y734">
        <v>156</v>
      </c>
      <c r="Z734">
        <v>0</v>
      </c>
      <c r="AA734">
        <v>0</v>
      </c>
      <c r="AB734" t="s">
        <v>59</v>
      </c>
      <c r="AC734">
        <v>37.83</v>
      </c>
      <c r="AD734">
        <v>0</v>
      </c>
      <c r="AE734">
        <v>2</v>
      </c>
      <c r="AF734" t="s">
        <v>48</v>
      </c>
      <c r="AG734" s="1">
        <v>0</v>
      </c>
      <c r="AH734">
        <f>SUM(Hotel_Data_Mini[[#This Row],[adults]:[babies]])</f>
        <v>2</v>
      </c>
      <c r="AI734">
        <f>SUM(Hotel_Data_Mini[[#This Row],[stays_in_weekend_nights]:[stays_in_week_nights]])</f>
        <v>8</v>
      </c>
      <c r="AJ734">
        <f>IF(Hotel_Data_Mini[[#This Row],[reserved_room_type]]=Hotel_Data_Mini[[#This Row],[assigned_room_type]],0,1)</f>
        <v>1</v>
      </c>
    </row>
    <row r="735" spans="1:36" x14ac:dyDescent="0.25">
      <c r="A735" t="s">
        <v>33</v>
      </c>
      <c r="B735" t="s">
        <v>44</v>
      </c>
      <c r="C735">
        <v>1</v>
      </c>
      <c r="D735">
        <v>330</v>
      </c>
      <c r="E735">
        <v>2015</v>
      </c>
      <c r="F735" t="s">
        <v>57</v>
      </c>
      <c r="G735">
        <v>37</v>
      </c>
      <c r="H735">
        <v>12</v>
      </c>
      <c r="I735">
        <v>2</v>
      </c>
      <c r="J735">
        <v>1</v>
      </c>
      <c r="K735">
        <v>2</v>
      </c>
      <c r="L735">
        <v>0</v>
      </c>
      <c r="M735">
        <v>0</v>
      </c>
      <c r="N735" t="s">
        <v>36</v>
      </c>
      <c r="O735" t="s">
        <v>37</v>
      </c>
      <c r="P735" t="s">
        <v>50</v>
      </c>
      <c r="Q735" t="s">
        <v>39</v>
      </c>
      <c r="R735">
        <v>0</v>
      </c>
      <c r="S735">
        <v>1</v>
      </c>
      <c r="T735">
        <v>0</v>
      </c>
      <c r="U735" t="s">
        <v>40</v>
      </c>
      <c r="V735" t="s">
        <v>40</v>
      </c>
      <c r="W735">
        <v>0</v>
      </c>
      <c r="X735" t="s">
        <v>41</v>
      </c>
      <c r="Y735">
        <v>1</v>
      </c>
      <c r="Z735">
        <v>0</v>
      </c>
      <c r="AA735">
        <v>0</v>
      </c>
      <c r="AB735" t="s">
        <v>53</v>
      </c>
      <c r="AC735">
        <v>62.8</v>
      </c>
      <c r="AD735">
        <v>0</v>
      </c>
      <c r="AE735">
        <v>0</v>
      </c>
      <c r="AF735" t="s">
        <v>43</v>
      </c>
      <c r="AG735" s="1">
        <v>42005</v>
      </c>
      <c r="AH735">
        <f>SUM(Hotel_Data_Mini[[#This Row],[adults]:[babies]])</f>
        <v>2</v>
      </c>
      <c r="AI735">
        <f>SUM(Hotel_Data_Mini[[#This Row],[stays_in_weekend_nights]:[stays_in_week_nights]])</f>
        <v>3</v>
      </c>
      <c r="AJ735">
        <f>IF(Hotel_Data_Mini[[#This Row],[reserved_room_type]]=Hotel_Data_Mini[[#This Row],[assigned_room_type]],0,1)</f>
        <v>0</v>
      </c>
    </row>
    <row r="736" spans="1:36" x14ac:dyDescent="0.25">
      <c r="A736" t="s">
        <v>33</v>
      </c>
      <c r="B736" t="s">
        <v>34</v>
      </c>
      <c r="C736">
        <v>1</v>
      </c>
      <c r="D736">
        <v>57</v>
      </c>
      <c r="E736">
        <v>2015</v>
      </c>
      <c r="F736" t="s">
        <v>45</v>
      </c>
      <c r="G736">
        <v>35</v>
      </c>
      <c r="H736">
        <v>27</v>
      </c>
      <c r="I736">
        <v>0</v>
      </c>
      <c r="J736">
        <v>3</v>
      </c>
      <c r="K736">
        <v>2</v>
      </c>
      <c r="L736">
        <v>0</v>
      </c>
      <c r="M736">
        <v>1</v>
      </c>
      <c r="N736" t="s">
        <v>54</v>
      </c>
      <c r="O736" t="s">
        <v>37</v>
      </c>
      <c r="P736" t="s">
        <v>38</v>
      </c>
      <c r="Q736" t="s">
        <v>39</v>
      </c>
      <c r="R736">
        <v>0</v>
      </c>
      <c r="S736">
        <v>0</v>
      </c>
      <c r="T736">
        <v>0</v>
      </c>
      <c r="U736" t="s">
        <v>40</v>
      </c>
      <c r="V736" t="s">
        <v>40</v>
      </c>
      <c r="W736">
        <v>1</v>
      </c>
      <c r="X736" t="s">
        <v>41</v>
      </c>
      <c r="Y736">
        <v>240</v>
      </c>
      <c r="Z736">
        <v>0</v>
      </c>
      <c r="AA736">
        <v>0</v>
      </c>
      <c r="AB736" t="s">
        <v>42</v>
      </c>
      <c r="AC736">
        <v>157.66999999999999</v>
      </c>
      <c r="AD736">
        <v>0</v>
      </c>
      <c r="AE736">
        <v>3</v>
      </c>
      <c r="AF736" t="s">
        <v>43</v>
      </c>
      <c r="AG736" s="1">
        <v>42191</v>
      </c>
      <c r="AH736">
        <f>SUM(Hotel_Data_Mini[[#This Row],[adults]:[babies]])</f>
        <v>3</v>
      </c>
      <c r="AI736">
        <f>SUM(Hotel_Data_Mini[[#This Row],[stays_in_weekend_nights]:[stays_in_week_nights]])</f>
        <v>3</v>
      </c>
      <c r="AJ736">
        <f>IF(Hotel_Data_Mini[[#This Row],[reserved_room_type]]=Hotel_Data_Mini[[#This Row],[assigned_room_type]],0,1)</f>
        <v>0</v>
      </c>
    </row>
    <row r="737" spans="1:36" x14ac:dyDescent="0.25">
      <c r="A737" t="s">
        <v>33</v>
      </c>
      <c r="B737" t="s">
        <v>34</v>
      </c>
      <c r="C737">
        <v>0</v>
      </c>
      <c r="D737">
        <v>120</v>
      </c>
      <c r="E737">
        <v>2015</v>
      </c>
      <c r="F737" t="s">
        <v>45</v>
      </c>
      <c r="G737">
        <v>34</v>
      </c>
      <c r="H737">
        <v>20</v>
      </c>
      <c r="I737">
        <v>0</v>
      </c>
      <c r="J737">
        <v>3</v>
      </c>
      <c r="K737">
        <v>2</v>
      </c>
      <c r="L737">
        <v>0</v>
      </c>
      <c r="M737">
        <v>0</v>
      </c>
      <c r="N737" t="s">
        <v>36</v>
      </c>
      <c r="O737" t="s">
        <v>46</v>
      </c>
      <c r="P737" t="s">
        <v>38</v>
      </c>
      <c r="Q737" t="s">
        <v>39</v>
      </c>
      <c r="R737">
        <v>0</v>
      </c>
      <c r="S737">
        <v>0</v>
      </c>
      <c r="T737">
        <v>0</v>
      </c>
      <c r="U737" t="s">
        <v>71</v>
      </c>
      <c r="V737" t="s">
        <v>71</v>
      </c>
      <c r="W737">
        <v>0</v>
      </c>
      <c r="X737" t="s">
        <v>41</v>
      </c>
      <c r="Y737">
        <v>240</v>
      </c>
      <c r="Z737">
        <v>0</v>
      </c>
      <c r="AA737">
        <v>0</v>
      </c>
      <c r="AB737" t="s">
        <v>42</v>
      </c>
      <c r="AC737">
        <v>164</v>
      </c>
      <c r="AD737">
        <v>0</v>
      </c>
      <c r="AE737">
        <v>1</v>
      </c>
      <c r="AF737" t="s">
        <v>48</v>
      </c>
      <c r="AG737" s="1">
        <v>42239</v>
      </c>
      <c r="AH737">
        <f>SUM(Hotel_Data_Mini[[#This Row],[adults]:[babies]])</f>
        <v>2</v>
      </c>
      <c r="AI737">
        <f>SUM(Hotel_Data_Mini[[#This Row],[stays_in_weekend_nights]:[stays_in_week_nights]])</f>
        <v>3</v>
      </c>
      <c r="AJ737">
        <f>IF(Hotel_Data_Mini[[#This Row],[reserved_room_type]]=Hotel_Data_Mini[[#This Row],[assigned_room_type]],0,1)</f>
        <v>0</v>
      </c>
    </row>
    <row r="738" spans="1:36" x14ac:dyDescent="0.25">
      <c r="A738" t="s">
        <v>33</v>
      </c>
      <c r="B738" t="s">
        <v>34</v>
      </c>
      <c r="C738">
        <v>0</v>
      </c>
      <c r="D738">
        <v>21</v>
      </c>
      <c r="E738">
        <v>2015</v>
      </c>
      <c r="F738" t="s">
        <v>45</v>
      </c>
      <c r="G738">
        <v>35</v>
      </c>
      <c r="H738">
        <v>26</v>
      </c>
      <c r="I738">
        <v>0</v>
      </c>
      <c r="J738">
        <v>0</v>
      </c>
      <c r="K738">
        <v>2</v>
      </c>
      <c r="L738">
        <v>0</v>
      </c>
      <c r="M738">
        <v>0</v>
      </c>
      <c r="N738" t="s">
        <v>36</v>
      </c>
      <c r="O738" t="s">
        <v>37</v>
      </c>
      <c r="P738" t="s">
        <v>56</v>
      </c>
      <c r="Q738" t="s">
        <v>39</v>
      </c>
      <c r="R738">
        <v>0</v>
      </c>
      <c r="S738">
        <v>0</v>
      </c>
      <c r="T738">
        <v>0</v>
      </c>
      <c r="U738" t="s">
        <v>40</v>
      </c>
      <c r="V738" t="s">
        <v>62</v>
      </c>
      <c r="W738">
        <v>0</v>
      </c>
      <c r="X738" t="s">
        <v>41</v>
      </c>
      <c r="Y738">
        <v>171</v>
      </c>
      <c r="Z738">
        <v>0</v>
      </c>
      <c r="AA738">
        <v>0</v>
      </c>
      <c r="AB738" t="s">
        <v>42</v>
      </c>
      <c r="AC738">
        <v>0</v>
      </c>
      <c r="AD738">
        <v>0</v>
      </c>
      <c r="AE738">
        <v>0</v>
      </c>
      <c r="AF738" t="s">
        <v>48</v>
      </c>
      <c r="AG738" s="1">
        <v>42242</v>
      </c>
      <c r="AH738">
        <f>SUM(Hotel_Data_Mini[[#This Row],[adults]:[babies]])</f>
        <v>2</v>
      </c>
      <c r="AI738">
        <f>SUM(Hotel_Data_Mini[[#This Row],[stays_in_weekend_nights]:[stays_in_week_nights]])</f>
        <v>0</v>
      </c>
      <c r="AJ738">
        <f>IF(Hotel_Data_Mini[[#This Row],[reserved_room_type]]=Hotel_Data_Mini[[#This Row],[assigned_room_type]],0,1)</f>
        <v>1</v>
      </c>
    </row>
    <row r="739" spans="1:36" x14ac:dyDescent="0.25">
      <c r="A739" t="s">
        <v>33</v>
      </c>
      <c r="B739" t="s">
        <v>34</v>
      </c>
      <c r="C739">
        <v>0</v>
      </c>
      <c r="D739">
        <v>278</v>
      </c>
      <c r="E739">
        <v>2015</v>
      </c>
      <c r="F739" t="s">
        <v>35</v>
      </c>
      <c r="G739">
        <v>41</v>
      </c>
      <c r="H739">
        <v>6</v>
      </c>
      <c r="I739">
        <v>4</v>
      </c>
      <c r="J739">
        <v>10</v>
      </c>
      <c r="K739">
        <v>2</v>
      </c>
      <c r="L739">
        <v>0</v>
      </c>
      <c r="M739">
        <v>0</v>
      </c>
      <c r="N739" t="s">
        <v>36</v>
      </c>
      <c r="O739" t="s">
        <v>58</v>
      </c>
      <c r="P739" t="s">
        <v>56</v>
      </c>
      <c r="Q739" t="s">
        <v>39</v>
      </c>
      <c r="R739">
        <v>0</v>
      </c>
      <c r="S739">
        <v>0</v>
      </c>
      <c r="T739">
        <v>0</v>
      </c>
      <c r="U739" t="s">
        <v>60</v>
      </c>
      <c r="V739" t="s">
        <v>60</v>
      </c>
      <c r="W739">
        <v>0</v>
      </c>
      <c r="X739" t="s">
        <v>41</v>
      </c>
      <c r="Y739">
        <v>40</v>
      </c>
      <c r="Z739">
        <v>0</v>
      </c>
      <c r="AA739">
        <v>0</v>
      </c>
      <c r="AB739" t="s">
        <v>59</v>
      </c>
      <c r="AC739">
        <v>45.9</v>
      </c>
      <c r="AD739">
        <v>0</v>
      </c>
      <c r="AE739">
        <v>1</v>
      </c>
      <c r="AF739" t="s">
        <v>48</v>
      </c>
      <c r="AG739" s="1">
        <v>42297</v>
      </c>
      <c r="AH739">
        <f>SUM(Hotel_Data_Mini[[#This Row],[adults]:[babies]])</f>
        <v>2</v>
      </c>
      <c r="AI739">
        <f>SUM(Hotel_Data_Mini[[#This Row],[stays_in_weekend_nights]:[stays_in_week_nights]])</f>
        <v>14</v>
      </c>
      <c r="AJ739">
        <f>IF(Hotel_Data_Mini[[#This Row],[reserved_room_type]]=Hotel_Data_Mini[[#This Row],[assigned_room_type]],0,1)</f>
        <v>0</v>
      </c>
    </row>
    <row r="740" spans="1:36" x14ac:dyDescent="0.25">
      <c r="A740" t="s">
        <v>33</v>
      </c>
      <c r="B740" t="s">
        <v>44</v>
      </c>
      <c r="C740">
        <v>0</v>
      </c>
      <c r="D740">
        <v>102</v>
      </c>
      <c r="E740">
        <v>2015</v>
      </c>
      <c r="F740" t="s">
        <v>35</v>
      </c>
      <c r="G740">
        <v>42</v>
      </c>
      <c r="H740">
        <v>16</v>
      </c>
      <c r="I740">
        <v>0</v>
      </c>
      <c r="J740">
        <v>2</v>
      </c>
      <c r="K740">
        <v>2</v>
      </c>
      <c r="L740">
        <v>0</v>
      </c>
      <c r="M740">
        <v>0</v>
      </c>
      <c r="N740" t="s">
        <v>54</v>
      </c>
      <c r="O740" t="s">
        <v>67</v>
      </c>
      <c r="P740" t="s">
        <v>56</v>
      </c>
      <c r="Q740" t="s">
        <v>39</v>
      </c>
      <c r="R740">
        <v>0</v>
      </c>
      <c r="S740">
        <v>0</v>
      </c>
      <c r="T740">
        <v>0</v>
      </c>
      <c r="U740" t="s">
        <v>40</v>
      </c>
      <c r="V740" t="s">
        <v>71</v>
      </c>
      <c r="W740">
        <v>0</v>
      </c>
      <c r="X740" t="s">
        <v>41</v>
      </c>
      <c r="Y740">
        <v>6</v>
      </c>
      <c r="Z740">
        <v>0</v>
      </c>
      <c r="AA740">
        <v>0</v>
      </c>
      <c r="AB740" t="s">
        <v>53</v>
      </c>
      <c r="AC740">
        <v>109</v>
      </c>
      <c r="AD740">
        <v>0</v>
      </c>
      <c r="AE740">
        <v>0</v>
      </c>
      <c r="AF740" t="s">
        <v>48</v>
      </c>
      <c r="AG740" s="1">
        <v>42295</v>
      </c>
      <c r="AH740">
        <f>SUM(Hotel_Data_Mini[[#This Row],[adults]:[babies]])</f>
        <v>2</v>
      </c>
      <c r="AI740">
        <f>SUM(Hotel_Data_Mini[[#This Row],[stays_in_weekend_nights]:[stays_in_week_nights]])</f>
        <v>2</v>
      </c>
      <c r="AJ740">
        <f>IF(Hotel_Data_Mini[[#This Row],[reserved_room_type]]=Hotel_Data_Mini[[#This Row],[assigned_room_type]],0,1)</f>
        <v>1</v>
      </c>
    </row>
    <row r="741" spans="1:36" x14ac:dyDescent="0.25">
      <c r="A741" t="s">
        <v>33</v>
      </c>
      <c r="B741" t="s">
        <v>34</v>
      </c>
      <c r="C741">
        <v>1</v>
      </c>
      <c r="D741">
        <v>196</v>
      </c>
      <c r="E741">
        <v>2015</v>
      </c>
      <c r="F741" t="s">
        <v>52</v>
      </c>
      <c r="G741">
        <v>29</v>
      </c>
      <c r="H741">
        <v>16</v>
      </c>
      <c r="I741">
        <v>0</v>
      </c>
      <c r="J741">
        <v>3</v>
      </c>
      <c r="K741">
        <v>2</v>
      </c>
      <c r="L741">
        <v>0</v>
      </c>
      <c r="M741">
        <v>0</v>
      </c>
      <c r="N741" t="s">
        <v>54</v>
      </c>
      <c r="O741" t="s">
        <v>37</v>
      </c>
      <c r="P741" t="s">
        <v>38</v>
      </c>
      <c r="Q741" t="s">
        <v>39</v>
      </c>
      <c r="R741">
        <v>0</v>
      </c>
      <c r="S741">
        <v>1</v>
      </c>
      <c r="T741">
        <v>0</v>
      </c>
      <c r="U741" t="s">
        <v>40</v>
      </c>
      <c r="V741" t="s">
        <v>40</v>
      </c>
      <c r="W741">
        <v>0</v>
      </c>
      <c r="X741" t="s">
        <v>41</v>
      </c>
      <c r="Y741">
        <v>240</v>
      </c>
      <c r="Z741">
        <v>0</v>
      </c>
      <c r="AA741">
        <v>0</v>
      </c>
      <c r="AB741" t="s">
        <v>42</v>
      </c>
      <c r="AC741">
        <v>164</v>
      </c>
      <c r="AD741">
        <v>0</v>
      </c>
      <c r="AE741">
        <v>0</v>
      </c>
      <c r="AF741" t="s">
        <v>43</v>
      </c>
      <c r="AG741" s="1">
        <v>42173</v>
      </c>
      <c r="AH741">
        <f>SUM(Hotel_Data_Mini[[#This Row],[adults]:[babies]])</f>
        <v>2</v>
      </c>
      <c r="AI741">
        <f>SUM(Hotel_Data_Mini[[#This Row],[stays_in_weekend_nights]:[stays_in_week_nights]])</f>
        <v>3</v>
      </c>
      <c r="AJ741">
        <f>IF(Hotel_Data_Mini[[#This Row],[reserved_room_type]]=Hotel_Data_Mini[[#This Row],[assigned_room_type]],0,1)</f>
        <v>0</v>
      </c>
    </row>
    <row r="742" spans="1:36" x14ac:dyDescent="0.25">
      <c r="A742" t="s">
        <v>33</v>
      </c>
      <c r="B742" t="s">
        <v>44</v>
      </c>
      <c r="C742">
        <v>0</v>
      </c>
      <c r="D742">
        <v>0</v>
      </c>
      <c r="E742">
        <v>2015</v>
      </c>
      <c r="F742" t="s">
        <v>49</v>
      </c>
      <c r="G742">
        <v>51</v>
      </c>
      <c r="H742">
        <v>16</v>
      </c>
      <c r="I742">
        <v>0</v>
      </c>
      <c r="J742">
        <v>1</v>
      </c>
      <c r="K742">
        <v>2</v>
      </c>
      <c r="L742">
        <v>0</v>
      </c>
      <c r="M742">
        <v>0</v>
      </c>
      <c r="N742" t="s">
        <v>36</v>
      </c>
      <c r="O742" t="s">
        <v>37</v>
      </c>
      <c r="P742" t="s">
        <v>61</v>
      </c>
      <c r="Q742" t="s">
        <v>47</v>
      </c>
      <c r="R742">
        <v>1</v>
      </c>
      <c r="S742">
        <v>2</v>
      </c>
      <c r="T742">
        <v>8</v>
      </c>
      <c r="U742" t="s">
        <v>66</v>
      </c>
      <c r="V742" t="s">
        <v>66</v>
      </c>
      <c r="W742">
        <v>1</v>
      </c>
      <c r="X742" t="s">
        <v>41</v>
      </c>
      <c r="Y742">
        <v>45</v>
      </c>
      <c r="Z742">
        <v>0</v>
      </c>
      <c r="AA742">
        <v>0</v>
      </c>
      <c r="AB742" t="s">
        <v>42</v>
      </c>
      <c r="AC742">
        <v>0</v>
      </c>
      <c r="AD742">
        <v>0</v>
      </c>
      <c r="AE742">
        <v>1</v>
      </c>
      <c r="AF742" t="s">
        <v>48</v>
      </c>
      <c r="AG742" s="1">
        <v>42355</v>
      </c>
      <c r="AH742">
        <f>SUM(Hotel_Data_Mini[[#This Row],[adults]:[babies]])</f>
        <v>2</v>
      </c>
      <c r="AI742">
        <f>SUM(Hotel_Data_Mini[[#This Row],[stays_in_weekend_nights]:[stays_in_week_nights]])</f>
        <v>1</v>
      </c>
      <c r="AJ742">
        <f>IF(Hotel_Data_Mini[[#This Row],[reserved_room_type]]=Hotel_Data_Mini[[#This Row],[assigned_room_type]],0,1)</f>
        <v>0</v>
      </c>
    </row>
    <row r="743" spans="1:36" x14ac:dyDescent="0.25">
      <c r="A743" t="s">
        <v>33</v>
      </c>
      <c r="B743" t="s">
        <v>44</v>
      </c>
      <c r="C743">
        <v>0</v>
      </c>
      <c r="D743">
        <v>1</v>
      </c>
      <c r="E743">
        <v>2015</v>
      </c>
      <c r="F743" t="s">
        <v>35</v>
      </c>
      <c r="G743">
        <v>41</v>
      </c>
      <c r="H743">
        <v>9</v>
      </c>
      <c r="I743">
        <v>1</v>
      </c>
      <c r="J743">
        <v>2</v>
      </c>
      <c r="K743">
        <v>2</v>
      </c>
      <c r="L743">
        <v>0</v>
      </c>
      <c r="M743">
        <v>0</v>
      </c>
      <c r="N743" t="s">
        <v>36</v>
      </c>
      <c r="O743" t="s">
        <v>46</v>
      </c>
      <c r="P743" t="s">
        <v>38</v>
      </c>
      <c r="Q743" t="s">
        <v>39</v>
      </c>
      <c r="R743">
        <v>0</v>
      </c>
      <c r="S743">
        <v>0</v>
      </c>
      <c r="T743">
        <v>0</v>
      </c>
      <c r="U743" t="s">
        <v>40</v>
      </c>
      <c r="V743" t="s">
        <v>40</v>
      </c>
      <c r="W743">
        <v>2</v>
      </c>
      <c r="X743" t="s">
        <v>41</v>
      </c>
      <c r="Y743">
        <v>9</v>
      </c>
      <c r="Z743">
        <v>0</v>
      </c>
      <c r="AA743">
        <v>0</v>
      </c>
      <c r="AB743" t="s">
        <v>42</v>
      </c>
      <c r="AC743">
        <v>139.33000000000001</v>
      </c>
      <c r="AD743">
        <v>0</v>
      </c>
      <c r="AE743">
        <v>1</v>
      </c>
      <c r="AF743" t="s">
        <v>48</v>
      </c>
      <c r="AG743" s="1">
        <v>0</v>
      </c>
      <c r="AH743">
        <f>SUM(Hotel_Data_Mini[[#This Row],[adults]:[babies]])</f>
        <v>2</v>
      </c>
      <c r="AI743">
        <f>SUM(Hotel_Data_Mini[[#This Row],[stays_in_weekend_nights]:[stays_in_week_nights]])</f>
        <v>3</v>
      </c>
      <c r="AJ743">
        <f>IF(Hotel_Data_Mini[[#This Row],[reserved_room_type]]=Hotel_Data_Mini[[#This Row],[assigned_room_type]],0,1)</f>
        <v>0</v>
      </c>
    </row>
    <row r="744" spans="1:36" x14ac:dyDescent="0.25">
      <c r="A744" t="s">
        <v>33</v>
      </c>
      <c r="B744" t="s">
        <v>34</v>
      </c>
      <c r="C744">
        <v>1</v>
      </c>
      <c r="D744">
        <v>31</v>
      </c>
      <c r="E744">
        <v>2015</v>
      </c>
      <c r="F744" t="s">
        <v>72</v>
      </c>
      <c r="G744">
        <v>45</v>
      </c>
      <c r="H744">
        <v>2</v>
      </c>
      <c r="I744">
        <v>5</v>
      </c>
      <c r="J744">
        <v>11</v>
      </c>
      <c r="K744">
        <v>1</v>
      </c>
      <c r="L744">
        <v>0</v>
      </c>
      <c r="M744">
        <v>0</v>
      </c>
      <c r="N744" t="s">
        <v>36</v>
      </c>
      <c r="O744" t="s">
        <v>37</v>
      </c>
      <c r="P744" t="s">
        <v>69</v>
      </c>
      <c r="Q744" t="s">
        <v>69</v>
      </c>
      <c r="R744">
        <v>0</v>
      </c>
      <c r="S744">
        <v>0</v>
      </c>
      <c r="T744">
        <v>0</v>
      </c>
      <c r="U744" t="s">
        <v>40</v>
      </c>
      <c r="V744" t="s">
        <v>40</v>
      </c>
      <c r="W744">
        <v>0</v>
      </c>
      <c r="X744" t="s">
        <v>41</v>
      </c>
      <c r="Y744">
        <v>281</v>
      </c>
      <c r="Z744">
        <v>0</v>
      </c>
      <c r="AA744">
        <v>0</v>
      </c>
      <c r="AB744" t="s">
        <v>53</v>
      </c>
      <c r="AC744">
        <v>40</v>
      </c>
      <c r="AD744">
        <v>0</v>
      </c>
      <c r="AE744">
        <v>0</v>
      </c>
      <c r="AF744" t="s">
        <v>43</v>
      </c>
      <c r="AG744" s="1">
        <v>0</v>
      </c>
      <c r="AH744">
        <f>SUM(Hotel_Data_Mini[[#This Row],[adults]:[babies]])</f>
        <v>1</v>
      </c>
      <c r="AI744">
        <f>SUM(Hotel_Data_Mini[[#This Row],[stays_in_weekend_nights]:[stays_in_week_nights]])</f>
        <v>16</v>
      </c>
      <c r="AJ744">
        <f>IF(Hotel_Data_Mini[[#This Row],[reserved_room_type]]=Hotel_Data_Mini[[#This Row],[assigned_room_type]],0,1)</f>
        <v>0</v>
      </c>
    </row>
    <row r="745" spans="1:36" x14ac:dyDescent="0.25">
      <c r="A745" t="s">
        <v>33</v>
      </c>
      <c r="B745" t="s">
        <v>44</v>
      </c>
      <c r="C745">
        <v>0</v>
      </c>
      <c r="D745">
        <v>273</v>
      </c>
      <c r="E745">
        <v>2015</v>
      </c>
      <c r="F745" t="s">
        <v>52</v>
      </c>
      <c r="G745">
        <v>29</v>
      </c>
      <c r="H745">
        <v>17</v>
      </c>
      <c r="I745">
        <v>0</v>
      </c>
      <c r="J745">
        <v>2</v>
      </c>
      <c r="K745">
        <v>1</v>
      </c>
      <c r="L745">
        <v>0</v>
      </c>
      <c r="M745">
        <v>0</v>
      </c>
      <c r="N745" t="s">
        <v>54</v>
      </c>
      <c r="O745" t="s">
        <v>37</v>
      </c>
      <c r="P745" t="s">
        <v>56</v>
      </c>
      <c r="Q745" t="s">
        <v>39</v>
      </c>
      <c r="R745">
        <v>0</v>
      </c>
      <c r="S745">
        <v>0</v>
      </c>
      <c r="T745">
        <v>0</v>
      </c>
      <c r="U745" t="s">
        <v>40</v>
      </c>
      <c r="V745" t="s">
        <v>40</v>
      </c>
      <c r="W745">
        <v>1</v>
      </c>
      <c r="X745" t="s">
        <v>41</v>
      </c>
      <c r="Y745">
        <v>6</v>
      </c>
      <c r="Z745">
        <v>0</v>
      </c>
      <c r="AA745">
        <v>0</v>
      </c>
      <c r="AB745" t="s">
        <v>53</v>
      </c>
      <c r="AC745">
        <v>87</v>
      </c>
      <c r="AD745">
        <v>0</v>
      </c>
      <c r="AE745">
        <v>0</v>
      </c>
      <c r="AF745" t="s">
        <v>48</v>
      </c>
      <c r="AG745" s="1">
        <v>42204</v>
      </c>
      <c r="AH745">
        <f>SUM(Hotel_Data_Mini[[#This Row],[adults]:[babies]])</f>
        <v>1</v>
      </c>
      <c r="AI745">
        <f>SUM(Hotel_Data_Mini[[#This Row],[stays_in_weekend_nights]:[stays_in_week_nights]])</f>
        <v>2</v>
      </c>
      <c r="AJ745">
        <f>IF(Hotel_Data_Mini[[#This Row],[reserved_room_type]]=Hotel_Data_Mini[[#This Row],[assigned_room_type]],0,1)</f>
        <v>0</v>
      </c>
    </row>
    <row r="746" spans="1:36" x14ac:dyDescent="0.25">
      <c r="A746" t="s">
        <v>33</v>
      </c>
      <c r="B746" t="s">
        <v>44</v>
      </c>
      <c r="C746">
        <v>1</v>
      </c>
      <c r="D746">
        <v>210</v>
      </c>
      <c r="E746">
        <v>2015</v>
      </c>
      <c r="F746" t="s">
        <v>35</v>
      </c>
      <c r="G746">
        <v>41</v>
      </c>
      <c r="H746">
        <v>8</v>
      </c>
      <c r="I746">
        <v>1</v>
      </c>
      <c r="J746">
        <v>3</v>
      </c>
      <c r="K746">
        <v>1</v>
      </c>
      <c r="L746">
        <v>0</v>
      </c>
      <c r="M746">
        <v>0</v>
      </c>
      <c r="N746" t="s">
        <v>54</v>
      </c>
      <c r="O746" t="s">
        <v>37</v>
      </c>
      <c r="P746" t="s">
        <v>56</v>
      </c>
      <c r="Q746" t="s">
        <v>39</v>
      </c>
      <c r="R746">
        <v>0</v>
      </c>
      <c r="S746">
        <v>0</v>
      </c>
      <c r="T746">
        <v>0</v>
      </c>
      <c r="U746" t="s">
        <v>40</v>
      </c>
      <c r="V746" t="s">
        <v>76</v>
      </c>
      <c r="W746">
        <v>0</v>
      </c>
      <c r="X746" t="s">
        <v>41</v>
      </c>
      <c r="Y746">
        <v>12</v>
      </c>
      <c r="Z746">
        <v>0</v>
      </c>
      <c r="AA746">
        <v>0</v>
      </c>
      <c r="AB746" t="s">
        <v>53</v>
      </c>
      <c r="AC746">
        <v>0</v>
      </c>
      <c r="AD746">
        <v>0</v>
      </c>
      <c r="AE746">
        <v>0</v>
      </c>
      <c r="AF746" t="s">
        <v>43</v>
      </c>
      <c r="AG746" s="1">
        <v>0</v>
      </c>
      <c r="AH746">
        <f>SUM(Hotel_Data_Mini[[#This Row],[adults]:[babies]])</f>
        <v>1</v>
      </c>
      <c r="AI746">
        <f>SUM(Hotel_Data_Mini[[#This Row],[stays_in_weekend_nights]:[stays_in_week_nights]])</f>
        <v>4</v>
      </c>
      <c r="AJ746">
        <f>IF(Hotel_Data_Mini[[#This Row],[reserved_room_type]]=Hotel_Data_Mini[[#This Row],[assigned_room_type]],0,1)</f>
        <v>1</v>
      </c>
    </row>
    <row r="747" spans="1:36" x14ac:dyDescent="0.25">
      <c r="A747" t="s">
        <v>33</v>
      </c>
      <c r="B747" t="s">
        <v>44</v>
      </c>
      <c r="C747">
        <v>0</v>
      </c>
      <c r="D747">
        <v>97</v>
      </c>
      <c r="E747">
        <v>2015</v>
      </c>
      <c r="F747" t="s">
        <v>35</v>
      </c>
      <c r="G747">
        <v>41</v>
      </c>
      <c r="H747">
        <v>7</v>
      </c>
      <c r="I747">
        <v>0</v>
      </c>
      <c r="J747">
        <v>2</v>
      </c>
      <c r="K747">
        <v>2</v>
      </c>
      <c r="L747">
        <v>0</v>
      </c>
      <c r="M747">
        <v>0</v>
      </c>
      <c r="N747" t="s">
        <v>36</v>
      </c>
      <c r="O747" t="s">
        <v>37</v>
      </c>
      <c r="P747" t="s">
        <v>50</v>
      </c>
      <c r="Q747" t="s">
        <v>39</v>
      </c>
      <c r="R747">
        <v>0</v>
      </c>
      <c r="S747">
        <v>0</v>
      </c>
      <c r="T747">
        <v>0</v>
      </c>
      <c r="U747" t="s">
        <v>40</v>
      </c>
      <c r="V747" t="s">
        <v>60</v>
      </c>
      <c r="W747">
        <v>0</v>
      </c>
      <c r="X747" t="s">
        <v>41</v>
      </c>
      <c r="Y747">
        <v>1</v>
      </c>
      <c r="Z747">
        <v>0</v>
      </c>
      <c r="AA747">
        <v>0</v>
      </c>
      <c r="AB747" t="s">
        <v>53</v>
      </c>
      <c r="AC747">
        <v>62</v>
      </c>
      <c r="AD747">
        <v>0</v>
      </c>
      <c r="AE747">
        <v>0</v>
      </c>
      <c r="AF747" t="s">
        <v>48</v>
      </c>
      <c r="AG747" s="1">
        <v>0</v>
      </c>
      <c r="AH747">
        <f>SUM(Hotel_Data_Mini[[#This Row],[adults]:[babies]])</f>
        <v>2</v>
      </c>
      <c r="AI747">
        <f>SUM(Hotel_Data_Mini[[#This Row],[stays_in_weekend_nights]:[stays_in_week_nights]])</f>
        <v>2</v>
      </c>
      <c r="AJ747">
        <f>IF(Hotel_Data_Mini[[#This Row],[reserved_room_type]]=Hotel_Data_Mini[[#This Row],[assigned_room_type]],0,1)</f>
        <v>1</v>
      </c>
    </row>
    <row r="748" spans="1:36" x14ac:dyDescent="0.25">
      <c r="A748" t="s">
        <v>33</v>
      </c>
      <c r="B748" t="s">
        <v>34</v>
      </c>
      <c r="C748">
        <v>0</v>
      </c>
      <c r="D748">
        <v>137</v>
      </c>
      <c r="E748">
        <v>2015</v>
      </c>
      <c r="F748" t="s">
        <v>57</v>
      </c>
      <c r="G748">
        <v>38</v>
      </c>
      <c r="H748">
        <v>13</v>
      </c>
      <c r="I748">
        <v>2</v>
      </c>
      <c r="J748">
        <v>5</v>
      </c>
      <c r="K748">
        <v>2</v>
      </c>
      <c r="L748">
        <v>0</v>
      </c>
      <c r="M748">
        <v>0</v>
      </c>
      <c r="N748" t="s">
        <v>36</v>
      </c>
      <c r="O748" t="s">
        <v>58</v>
      </c>
      <c r="P748" t="s">
        <v>56</v>
      </c>
      <c r="Q748" t="s">
        <v>39</v>
      </c>
      <c r="R748">
        <v>0</v>
      </c>
      <c r="S748">
        <v>0</v>
      </c>
      <c r="T748">
        <v>0</v>
      </c>
      <c r="U748" t="s">
        <v>60</v>
      </c>
      <c r="V748" t="s">
        <v>60</v>
      </c>
      <c r="W748">
        <v>0</v>
      </c>
      <c r="X748" t="s">
        <v>41</v>
      </c>
      <c r="Y748">
        <v>40</v>
      </c>
      <c r="Z748">
        <v>0</v>
      </c>
      <c r="AA748">
        <v>0</v>
      </c>
      <c r="AB748" t="s">
        <v>59</v>
      </c>
      <c r="AC748">
        <v>66.150000000000006</v>
      </c>
      <c r="AD748">
        <v>0</v>
      </c>
      <c r="AE748">
        <v>1</v>
      </c>
      <c r="AF748" t="s">
        <v>48</v>
      </c>
      <c r="AG748" s="1">
        <v>42267</v>
      </c>
      <c r="AH748">
        <f>SUM(Hotel_Data_Mini[[#This Row],[adults]:[babies]])</f>
        <v>2</v>
      </c>
      <c r="AI748">
        <f>SUM(Hotel_Data_Mini[[#This Row],[stays_in_weekend_nights]:[stays_in_week_nights]])</f>
        <v>7</v>
      </c>
      <c r="AJ748">
        <f>IF(Hotel_Data_Mini[[#This Row],[reserved_room_type]]=Hotel_Data_Mini[[#This Row],[assigned_room_type]],0,1)</f>
        <v>0</v>
      </c>
    </row>
    <row r="749" spans="1:36" x14ac:dyDescent="0.25">
      <c r="A749" t="s">
        <v>33</v>
      </c>
      <c r="B749" t="s">
        <v>34</v>
      </c>
      <c r="C749">
        <v>1</v>
      </c>
      <c r="D749">
        <v>32</v>
      </c>
      <c r="E749">
        <v>2015</v>
      </c>
      <c r="F749" t="s">
        <v>45</v>
      </c>
      <c r="G749">
        <v>35</v>
      </c>
      <c r="H749">
        <v>29</v>
      </c>
      <c r="I749">
        <v>2</v>
      </c>
      <c r="J749">
        <v>3</v>
      </c>
      <c r="K749">
        <v>2</v>
      </c>
      <c r="L749">
        <v>0</v>
      </c>
      <c r="M749">
        <v>0</v>
      </c>
      <c r="N749" t="s">
        <v>36</v>
      </c>
      <c r="O749" t="s">
        <v>37</v>
      </c>
      <c r="P749" t="s">
        <v>38</v>
      </c>
      <c r="Q749" t="s">
        <v>39</v>
      </c>
      <c r="R749">
        <v>0</v>
      </c>
      <c r="S749">
        <v>0</v>
      </c>
      <c r="T749">
        <v>0</v>
      </c>
      <c r="U749" t="s">
        <v>60</v>
      </c>
      <c r="V749" t="s">
        <v>60</v>
      </c>
      <c r="W749">
        <v>0</v>
      </c>
      <c r="X749" t="s">
        <v>41</v>
      </c>
      <c r="Y749">
        <v>240</v>
      </c>
      <c r="Z749">
        <v>0</v>
      </c>
      <c r="AA749">
        <v>0</v>
      </c>
      <c r="AB749" t="s">
        <v>42</v>
      </c>
      <c r="AC749">
        <v>135.19999999999999</v>
      </c>
      <c r="AD749">
        <v>0</v>
      </c>
      <c r="AE749">
        <v>2</v>
      </c>
      <c r="AF749" t="s">
        <v>43</v>
      </c>
      <c r="AG749" s="1">
        <v>42222</v>
      </c>
      <c r="AH749">
        <f>SUM(Hotel_Data_Mini[[#This Row],[adults]:[babies]])</f>
        <v>2</v>
      </c>
      <c r="AI749">
        <f>SUM(Hotel_Data_Mini[[#This Row],[stays_in_weekend_nights]:[stays_in_week_nights]])</f>
        <v>5</v>
      </c>
      <c r="AJ749">
        <f>IF(Hotel_Data_Mini[[#This Row],[reserved_room_type]]=Hotel_Data_Mini[[#This Row],[assigned_room_type]],0,1)</f>
        <v>0</v>
      </c>
    </row>
    <row r="750" spans="1:36" x14ac:dyDescent="0.25">
      <c r="A750" t="s">
        <v>33</v>
      </c>
      <c r="B750" t="s">
        <v>44</v>
      </c>
      <c r="C750">
        <v>0</v>
      </c>
      <c r="D750">
        <v>3</v>
      </c>
      <c r="E750">
        <v>2015</v>
      </c>
      <c r="F750" t="s">
        <v>49</v>
      </c>
      <c r="G750">
        <v>50</v>
      </c>
      <c r="H750">
        <v>6</v>
      </c>
      <c r="I750">
        <v>1</v>
      </c>
      <c r="J750">
        <v>0</v>
      </c>
      <c r="K750">
        <v>1</v>
      </c>
      <c r="L750">
        <v>0</v>
      </c>
      <c r="M750">
        <v>0</v>
      </c>
      <c r="N750" t="s">
        <v>36</v>
      </c>
      <c r="O750" t="s">
        <v>37</v>
      </c>
      <c r="P750" t="s">
        <v>69</v>
      </c>
      <c r="Q750" t="s">
        <v>69</v>
      </c>
      <c r="R750">
        <v>1</v>
      </c>
      <c r="S750">
        <v>0</v>
      </c>
      <c r="T750">
        <v>2</v>
      </c>
      <c r="U750" t="s">
        <v>40</v>
      </c>
      <c r="V750" t="s">
        <v>40</v>
      </c>
      <c r="W750">
        <v>0</v>
      </c>
      <c r="X750" t="s">
        <v>41</v>
      </c>
      <c r="Y750">
        <v>0</v>
      </c>
      <c r="Z750">
        <v>40</v>
      </c>
      <c r="AA750">
        <v>0</v>
      </c>
      <c r="AB750" t="s">
        <v>42</v>
      </c>
      <c r="AC750">
        <v>65</v>
      </c>
      <c r="AD750">
        <v>0</v>
      </c>
      <c r="AE750">
        <v>0</v>
      </c>
      <c r="AF750" t="s">
        <v>48</v>
      </c>
      <c r="AG750" s="1">
        <v>0</v>
      </c>
      <c r="AH750">
        <f>SUM(Hotel_Data_Mini[[#This Row],[adults]:[babies]])</f>
        <v>1</v>
      </c>
      <c r="AI750">
        <f>SUM(Hotel_Data_Mini[[#This Row],[stays_in_weekend_nights]:[stays_in_week_nights]])</f>
        <v>1</v>
      </c>
      <c r="AJ750">
        <f>IF(Hotel_Data_Mini[[#This Row],[reserved_room_type]]=Hotel_Data_Mini[[#This Row],[assigned_room_type]],0,1)</f>
        <v>0</v>
      </c>
    </row>
    <row r="751" spans="1:36" x14ac:dyDescent="0.25">
      <c r="A751" t="s">
        <v>33</v>
      </c>
      <c r="B751" t="s">
        <v>44</v>
      </c>
      <c r="C751">
        <v>0</v>
      </c>
      <c r="D751">
        <v>22</v>
      </c>
      <c r="E751">
        <v>2015</v>
      </c>
      <c r="F751" t="s">
        <v>49</v>
      </c>
      <c r="G751">
        <v>51</v>
      </c>
      <c r="H751">
        <v>15</v>
      </c>
      <c r="I751">
        <v>0</v>
      </c>
      <c r="J751">
        <v>5</v>
      </c>
      <c r="K751">
        <v>1</v>
      </c>
      <c r="L751">
        <v>0</v>
      </c>
      <c r="M751">
        <v>0</v>
      </c>
      <c r="N751" t="s">
        <v>36</v>
      </c>
      <c r="O751" t="s">
        <v>37</v>
      </c>
      <c r="P751" t="s">
        <v>47</v>
      </c>
      <c r="Q751" t="s">
        <v>47</v>
      </c>
      <c r="R751">
        <v>0</v>
      </c>
      <c r="S751">
        <v>0</v>
      </c>
      <c r="T751">
        <v>0</v>
      </c>
      <c r="U751" t="s">
        <v>40</v>
      </c>
      <c r="V751" t="s">
        <v>40</v>
      </c>
      <c r="W751">
        <v>0</v>
      </c>
      <c r="X751" t="s">
        <v>41</v>
      </c>
      <c r="Y751">
        <v>14</v>
      </c>
      <c r="Z751">
        <v>0</v>
      </c>
      <c r="AA751">
        <v>0</v>
      </c>
      <c r="AB751" t="s">
        <v>42</v>
      </c>
      <c r="AC751">
        <v>69</v>
      </c>
      <c r="AD751">
        <v>0</v>
      </c>
      <c r="AE751">
        <v>0</v>
      </c>
      <c r="AF751" t="s">
        <v>48</v>
      </c>
      <c r="AG751" s="1">
        <v>42358</v>
      </c>
      <c r="AH751">
        <f>SUM(Hotel_Data_Mini[[#This Row],[adults]:[babies]])</f>
        <v>1</v>
      </c>
      <c r="AI751">
        <f>SUM(Hotel_Data_Mini[[#This Row],[stays_in_weekend_nights]:[stays_in_week_nights]])</f>
        <v>5</v>
      </c>
      <c r="AJ751">
        <f>IF(Hotel_Data_Mini[[#This Row],[reserved_room_type]]=Hotel_Data_Mini[[#This Row],[assigned_room_type]],0,1)</f>
        <v>0</v>
      </c>
    </row>
    <row r="752" spans="1:36" x14ac:dyDescent="0.25">
      <c r="A752" t="s">
        <v>33</v>
      </c>
      <c r="B752" t="s">
        <v>44</v>
      </c>
      <c r="C752">
        <v>1</v>
      </c>
      <c r="D752">
        <v>61</v>
      </c>
      <c r="E752">
        <v>2015</v>
      </c>
      <c r="F752" t="s">
        <v>57</v>
      </c>
      <c r="G752">
        <v>36</v>
      </c>
      <c r="H752">
        <v>5</v>
      </c>
      <c r="I752">
        <v>2</v>
      </c>
      <c r="J752">
        <v>2</v>
      </c>
      <c r="K752">
        <v>2</v>
      </c>
      <c r="L752">
        <v>0</v>
      </c>
      <c r="M752">
        <v>0</v>
      </c>
      <c r="N752" t="s">
        <v>36</v>
      </c>
      <c r="O752" t="s">
        <v>37</v>
      </c>
      <c r="P752" t="s">
        <v>50</v>
      </c>
      <c r="Q752" t="s">
        <v>39</v>
      </c>
      <c r="R752">
        <v>0</v>
      </c>
      <c r="S752">
        <v>0</v>
      </c>
      <c r="T752">
        <v>0</v>
      </c>
      <c r="U752" t="s">
        <v>40</v>
      </c>
      <c r="V752" t="s">
        <v>40</v>
      </c>
      <c r="W752">
        <v>0</v>
      </c>
      <c r="X752" t="s">
        <v>41</v>
      </c>
      <c r="Y752">
        <v>1</v>
      </c>
      <c r="Z752">
        <v>0</v>
      </c>
      <c r="AA752">
        <v>0</v>
      </c>
      <c r="AB752" t="s">
        <v>53</v>
      </c>
      <c r="AC752">
        <v>62</v>
      </c>
      <c r="AD752">
        <v>0</v>
      </c>
      <c r="AE752">
        <v>0</v>
      </c>
      <c r="AF752" t="s">
        <v>43</v>
      </c>
      <c r="AG752" s="1">
        <v>42248</v>
      </c>
      <c r="AH752">
        <f>SUM(Hotel_Data_Mini[[#This Row],[adults]:[babies]])</f>
        <v>2</v>
      </c>
      <c r="AI752">
        <f>SUM(Hotel_Data_Mini[[#This Row],[stays_in_weekend_nights]:[stays_in_week_nights]])</f>
        <v>4</v>
      </c>
      <c r="AJ752">
        <f>IF(Hotel_Data_Mini[[#This Row],[reserved_room_type]]=Hotel_Data_Mini[[#This Row],[assigned_room_type]],0,1)</f>
        <v>0</v>
      </c>
    </row>
    <row r="753" spans="1:36" x14ac:dyDescent="0.25">
      <c r="A753" t="s">
        <v>33</v>
      </c>
      <c r="B753" t="s">
        <v>44</v>
      </c>
      <c r="C753">
        <v>1</v>
      </c>
      <c r="D753">
        <v>65</v>
      </c>
      <c r="E753">
        <v>2015</v>
      </c>
      <c r="F753" t="s">
        <v>57</v>
      </c>
      <c r="G753">
        <v>36</v>
      </c>
      <c r="H753">
        <v>5</v>
      </c>
      <c r="I753">
        <v>1</v>
      </c>
      <c r="J753">
        <v>1</v>
      </c>
      <c r="K753">
        <v>1</v>
      </c>
      <c r="L753">
        <v>0</v>
      </c>
      <c r="M753">
        <v>0</v>
      </c>
      <c r="N753" t="s">
        <v>36</v>
      </c>
      <c r="O753" t="s">
        <v>37</v>
      </c>
      <c r="P753" t="s">
        <v>50</v>
      </c>
      <c r="Q753" t="s">
        <v>39</v>
      </c>
      <c r="R753">
        <v>0</v>
      </c>
      <c r="S753">
        <v>0</v>
      </c>
      <c r="T753">
        <v>0</v>
      </c>
      <c r="U753" t="s">
        <v>40</v>
      </c>
      <c r="V753" t="s">
        <v>40</v>
      </c>
      <c r="W753">
        <v>0</v>
      </c>
      <c r="X753" t="s">
        <v>51</v>
      </c>
      <c r="Y753">
        <v>1</v>
      </c>
      <c r="Z753">
        <v>0</v>
      </c>
      <c r="AA753">
        <v>0</v>
      </c>
      <c r="AB753" t="s">
        <v>42</v>
      </c>
      <c r="AC753">
        <v>60</v>
      </c>
      <c r="AD753">
        <v>0</v>
      </c>
      <c r="AE753">
        <v>0</v>
      </c>
      <c r="AF753" t="s">
        <v>43</v>
      </c>
      <c r="AG753" s="1">
        <v>42210</v>
      </c>
      <c r="AH753">
        <f>SUM(Hotel_Data_Mini[[#This Row],[adults]:[babies]])</f>
        <v>1</v>
      </c>
      <c r="AI753">
        <f>SUM(Hotel_Data_Mini[[#This Row],[stays_in_weekend_nights]:[stays_in_week_nights]])</f>
        <v>2</v>
      </c>
      <c r="AJ753">
        <f>IF(Hotel_Data_Mini[[#This Row],[reserved_room_type]]=Hotel_Data_Mini[[#This Row],[assigned_room_type]],0,1)</f>
        <v>0</v>
      </c>
    </row>
    <row r="754" spans="1:36" x14ac:dyDescent="0.25">
      <c r="A754" t="s">
        <v>33</v>
      </c>
      <c r="B754" t="s">
        <v>44</v>
      </c>
      <c r="C754">
        <v>0</v>
      </c>
      <c r="D754">
        <v>9</v>
      </c>
      <c r="E754">
        <v>2015</v>
      </c>
      <c r="F754" t="s">
        <v>49</v>
      </c>
      <c r="G754">
        <v>53</v>
      </c>
      <c r="H754">
        <v>30</v>
      </c>
      <c r="I754">
        <v>0</v>
      </c>
      <c r="J754">
        <v>3</v>
      </c>
      <c r="K754">
        <v>2</v>
      </c>
      <c r="L754">
        <v>0</v>
      </c>
      <c r="M754">
        <v>0</v>
      </c>
      <c r="N754" t="s">
        <v>36</v>
      </c>
      <c r="O754" t="s">
        <v>113</v>
      </c>
      <c r="P754" t="s">
        <v>38</v>
      </c>
      <c r="Q754" t="s">
        <v>39</v>
      </c>
      <c r="R754">
        <v>0</v>
      </c>
      <c r="S754">
        <v>0</v>
      </c>
      <c r="T754">
        <v>0</v>
      </c>
      <c r="U754" t="s">
        <v>60</v>
      </c>
      <c r="V754" t="s">
        <v>60</v>
      </c>
      <c r="W754">
        <v>0</v>
      </c>
      <c r="X754" t="s">
        <v>41</v>
      </c>
      <c r="Y754">
        <v>9</v>
      </c>
      <c r="Z754">
        <v>0</v>
      </c>
      <c r="AA754">
        <v>0</v>
      </c>
      <c r="AB754" t="s">
        <v>42</v>
      </c>
      <c r="AC754">
        <v>142.66999999999999</v>
      </c>
      <c r="AD754">
        <v>0</v>
      </c>
      <c r="AE754">
        <v>1</v>
      </c>
      <c r="AF754" t="s">
        <v>48</v>
      </c>
      <c r="AG754" s="1">
        <v>42371</v>
      </c>
      <c r="AH754">
        <f>SUM(Hotel_Data_Mini[[#This Row],[adults]:[babies]])</f>
        <v>2</v>
      </c>
      <c r="AI754">
        <f>SUM(Hotel_Data_Mini[[#This Row],[stays_in_weekend_nights]:[stays_in_week_nights]])</f>
        <v>3</v>
      </c>
      <c r="AJ754">
        <f>IF(Hotel_Data_Mini[[#This Row],[reserved_room_type]]=Hotel_Data_Mini[[#This Row],[assigned_room_type]],0,1)</f>
        <v>0</v>
      </c>
    </row>
    <row r="755" spans="1:36" x14ac:dyDescent="0.25">
      <c r="A755" t="s">
        <v>33</v>
      </c>
      <c r="B755" t="s">
        <v>44</v>
      </c>
      <c r="C755">
        <v>1</v>
      </c>
      <c r="D755">
        <v>140</v>
      </c>
      <c r="E755">
        <v>2015</v>
      </c>
      <c r="F755" t="s">
        <v>49</v>
      </c>
      <c r="G755">
        <v>53</v>
      </c>
      <c r="H755">
        <v>29</v>
      </c>
      <c r="I755">
        <v>0</v>
      </c>
      <c r="J755">
        <v>5</v>
      </c>
      <c r="K755">
        <v>2</v>
      </c>
      <c r="L755">
        <v>0</v>
      </c>
      <c r="M755">
        <v>0</v>
      </c>
      <c r="N755" t="s">
        <v>36</v>
      </c>
      <c r="O755" t="s">
        <v>37</v>
      </c>
      <c r="P755" t="s">
        <v>56</v>
      </c>
      <c r="Q755" t="s">
        <v>39</v>
      </c>
      <c r="R755">
        <v>0</v>
      </c>
      <c r="S755">
        <v>0</v>
      </c>
      <c r="T755">
        <v>0</v>
      </c>
      <c r="U755" t="s">
        <v>40</v>
      </c>
      <c r="V755" t="s">
        <v>40</v>
      </c>
      <c r="W755">
        <v>0</v>
      </c>
      <c r="X755" t="s">
        <v>51</v>
      </c>
      <c r="Y755">
        <v>3</v>
      </c>
      <c r="Z755">
        <v>0</v>
      </c>
      <c r="AA755">
        <v>0</v>
      </c>
      <c r="AB755" t="s">
        <v>42</v>
      </c>
      <c r="AC755">
        <v>70</v>
      </c>
      <c r="AD755">
        <v>0</v>
      </c>
      <c r="AE755">
        <v>0</v>
      </c>
      <c r="AF755" t="s">
        <v>43</v>
      </c>
      <c r="AG755" s="1">
        <v>42296</v>
      </c>
      <c r="AH755">
        <f>SUM(Hotel_Data_Mini[[#This Row],[adults]:[babies]])</f>
        <v>2</v>
      </c>
      <c r="AI755">
        <f>SUM(Hotel_Data_Mini[[#This Row],[stays_in_weekend_nights]:[stays_in_week_nights]])</f>
        <v>5</v>
      </c>
      <c r="AJ755">
        <f>IF(Hotel_Data_Mini[[#This Row],[reserved_room_type]]=Hotel_Data_Mini[[#This Row],[assigned_room_type]],0,1)</f>
        <v>0</v>
      </c>
    </row>
    <row r="756" spans="1:36" x14ac:dyDescent="0.25">
      <c r="A756" t="s">
        <v>33</v>
      </c>
      <c r="B756" t="s">
        <v>34</v>
      </c>
      <c r="C756">
        <v>1</v>
      </c>
      <c r="D756">
        <v>38</v>
      </c>
      <c r="E756">
        <v>2015</v>
      </c>
      <c r="F756" t="s">
        <v>52</v>
      </c>
      <c r="G756">
        <v>30</v>
      </c>
      <c r="H756">
        <v>19</v>
      </c>
      <c r="I756">
        <v>2</v>
      </c>
      <c r="J756">
        <v>4</v>
      </c>
      <c r="K756">
        <v>1</v>
      </c>
      <c r="L756">
        <v>0</v>
      </c>
      <c r="M756">
        <v>0</v>
      </c>
      <c r="N756" t="s">
        <v>36</v>
      </c>
      <c r="O756" t="s">
        <v>37</v>
      </c>
      <c r="P756" t="s">
        <v>56</v>
      </c>
      <c r="Q756" t="s">
        <v>39</v>
      </c>
      <c r="R756">
        <v>0</v>
      </c>
      <c r="S756">
        <v>0</v>
      </c>
      <c r="T756">
        <v>0</v>
      </c>
      <c r="U756" t="s">
        <v>60</v>
      </c>
      <c r="V756" t="s">
        <v>60</v>
      </c>
      <c r="W756">
        <v>0</v>
      </c>
      <c r="X756" t="s">
        <v>41</v>
      </c>
      <c r="Y756">
        <v>5</v>
      </c>
      <c r="Z756">
        <v>0</v>
      </c>
      <c r="AA756">
        <v>0</v>
      </c>
      <c r="AB756" t="s">
        <v>42</v>
      </c>
      <c r="AC756">
        <v>110.53</v>
      </c>
      <c r="AD756">
        <v>0</v>
      </c>
      <c r="AE756">
        <v>0</v>
      </c>
      <c r="AF756" t="s">
        <v>43</v>
      </c>
      <c r="AG756" s="1">
        <v>42174</v>
      </c>
      <c r="AH756">
        <f>SUM(Hotel_Data_Mini[[#This Row],[adults]:[babies]])</f>
        <v>1</v>
      </c>
      <c r="AI756">
        <f>SUM(Hotel_Data_Mini[[#This Row],[stays_in_weekend_nights]:[stays_in_week_nights]])</f>
        <v>6</v>
      </c>
      <c r="AJ756">
        <f>IF(Hotel_Data_Mini[[#This Row],[reserved_room_type]]=Hotel_Data_Mini[[#This Row],[assigned_room_type]],0,1)</f>
        <v>0</v>
      </c>
    </row>
    <row r="757" spans="1:36" x14ac:dyDescent="0.25">
      <c r="A757" t="s">
        <v>33</v>
      </c>
      <c r="B757" t="s">
        <v>44</v>
      </c>
      <c r="C757">
        <v>0</v>
      </c>
      <c r="D757">
        <v>145</v>
      </c>
      <c r="E757">
        <v>2015</v>
      </c>
      <c r="F757" t="s">
        <v>45</v>
      </c>
      <c r="G757">
        <v>35</v>
      </c>
      <c r="H757">
        <v>29</v>
      </c>
      <c r="I757">
        <v>2</v>
      </c>
      <c r="J757">
        <v>1</v>
      </c>
      <c r="K757">
        <v>2</v>
      </c>
      <c r="L757">
        <v>0</v>
      </c>
      <c r="M757">
        <v>0</v>
      </c>
      <c r="N757" t="s">
        <v>54</v>
      </c>
      <c r="O757" t="s">
        <v>55</v>
      </c>
      <c r="P757" t="s">
        <v>56</v>
      </c>
      <c r="Q757" t="s">
        <v>39</v>
      </c>
      <c r="R757">
        <v>0</v>
      </c>
      <c r="S757">
        <v>0</v>
      </c>
      <c r="T757">
        <v>0</v>
      </c>
      <c r="U757" t="s">
        <v>40</v>
      </c>
      <c r="V757" t="s">
        <v>40</v>
      </c>
      <c r="W757">
        <v>0</v>
      </c>
      <c r="X757" t="s">
        <v>41</v>
      </c>
      <c r="Y757">
        <v>17</v>
      </c>
      <c r="Z757">
        <v>0</v>
      </c>
      <c r="AA757">
        <v>0</v>
      </c>
      <c r="AB757" t="s">
        <v>53</v>
      </c>
      <c r="AC757">
        <v>94.5</v>
      </c>
      <c r="AD757">
        <v>0</v>
      </c>
      <c r="AE757">
        <v>0</v>
      </c>
      <c r="AF757" t="s">
        <v>48</v>
      </c>
      <c r="AG757" s="1">
        <v>42248</v>
      </c>
      <c r="AH757">
        <f>SUM(Hotel_Data_Mini[[#This Row],[adults]:[babies]])</f>
        <v>2</v>
      </c>
      <c r="AI757">
        <f>SUM(Hotel_Data_Mini[[#This Row],[stays_in_weekend_nights]:[stays_in_week_nights]])</f>
        <v>3</v>
      </c>
      <c r="AJ757">
        <f>IF(Hotel_Data_Mini[[#This Row],[reserved_room_type]]=Hotel_Data_Mini[[#This Row],[assigned_room_type]],0,1)</f>
        <v>0</v>
      </c>
    </row>
    <row r="758" spans="1:36" x14ac:dyDescent="0.25">
      <c r="A758" t="s">
        <v>33</v>
      </c>
      <c r="B758" t="s">
        <v>44</v>
      </c>
      <c r="C758">
        <v>0</v>
      </c>
      <c r="D758">
        <v>86</v>
      </c>
      <c r="E758">
        <v>2015</v>
      </c>
      <c r="F758" t="s">
        <v>57</v>
      </c>
      <c r="G758">
        <v>37</v>
      </c>
      <c r="H758">
        <v>9</v>
      </c>
      <c r="I758">
        <v>0</v>
      </c>
      <c r="J758">
        <v>2</v>
      </c>
      <c r="K758">
        <v>2</v>
      </c>
      <c r="L758">
        <v>0</v>
      </c>
      <c r="M758">
        <v>0</v>
      </c>
      <c r="N758" t="s">
        <v>36</v>
      </c>
      <c r="O758" t="s">
        <v>68</v>
      </c>
      <c r="P758" t="s">
        <v>69</v>
      </c>
      <c r="Q758" t="s">
        <v>69</v>
      </c>
      <c r="R758">
        <v>0</v>
      </c>
      <c r="S758">
        <v>0</v>
      </c>
      <c r="T758">
        <v>0</v>
      </c>
      <c r="U758" t="s">
        <v>40</v>
      </c>
      <c r="V758" t="s">
        <v>40</v>
      </c>
      <c r="W758">
        <v>0</v>
      </c>
      <c r="X758" t="s">
        <v>41</v>
      </c>
      <c r="Y758">
        <v>0</v>
      </c>
      <c r="Z758">
        <v>68</v>
      </c>
      <c r="AA758">
        <v>0</v>
      </c>
      <c r="AB758" t="s">
        <v>53</v>
      </c>
      <c r="AC758">
        <v>100</v>
      </c>
      <c r="AD758">
        <v>0</v>
      </c>
      <c r="AE758">
        <v>0</v>
      </c>
      <c r="AF758" t="s">
        <v>48</v>
      </c>
      <c r="AG758" s="1">
        <v>0</v>
      </c>
      <c r="AH758">
        <f>SUM(Hotel_Data_Mini[[#This Row],[adults]:[babies]])</f>
        <v>2</v>
      </c>
      <c r="AI758">
        <f>SUM(Hotel_Data_Mini[[#This Row],[stays_in_weekend_nights]:[stays_in_week_nights]])</f>
        <v>2</v>
      </c>
      <c r="AJ758">
        <f>IF(Hotel_Data_Mini[[#This Row],[reserved_room_type]]=Hotel_Data_Mini[[#This Row],[assigned_room_type]],0,1)</f>
        <v>0</v>
      </c>
    </row>
    <row r="759" spans="1:36" x14ac:dyDescent="0.25">
      <c r="A759" t="s">
        <v>33</v>
      </c>
      <c r="B759" t="s">
        <v>44</v>
      </c>
      <c r="C759">
        <v>0</v>
      </c>
      <c r="D759">
        <v>20</v>
      </c>
      <c r="E759">
        <v>2015</v>
      </c>
      <c r="F759" t="s">
        <v>35</v>
      </c>
      <c r="G759">
        <v>43</v>
      </c>
      <c r="H759">
        <v>18</v>
      </c>
      <c r="I759">
        <v>2</v>
      </c>
      <c r="J759">
        <v>1</v>
      </c>
      <c r="K759">
        <v>1</v>
      </c>
      <c r="L759">
        <v>0</v>
      </c>
      <c r="M759">
        <v>0</v>
      </c>
      <c r="N759" t="s">
        <v>36</v>
      </c>
      <c r="O759" t="s">
        <v>58</v>
      </c>
      <c r="P759" t="s">
        <v>56</v>
      </c>
      <c r="Q759" t="s">
        <v>39</v>
      </c>
      <c r="R759">
        <v>0</v>
      </c>
      <c r="S759">
        <v>0</v>
      </c>
      <c r="T759">
        <v>0</v>
      </c>
      <c r="U759" t="s">
        <v>60</v>
      </c>
      <c r="V759" t="s">
        <v>60</v>
      </c>
      <c r="W759">
        <v>0</v>
      </c>
      <c r="X759" t="s">
        <v>41</v>
      </c>
      <c r="Y759">
        <v>28</v>
      </c>
      <c r="Z759">
        <v>0</v>
      </c>
      <c r="AA759">
        <v>0</v>
      </c>
      <c r="AB759" t="s">
        <v>75</v>
      </c>
      <c r="AC759">
        <v>75</v>
      </c>
      <c r="AD759">
        <v>0</v>
      </c>
      <c r="AE759">
        <v>0</v>
      </c>
      <c r="AF759" t="s">
        <v>48</v>
      </c>
      <c r="AG759" s="1">
        <v>42298</v>
      </c>
      <c r="AH759">
        <f>SUM(Hotel_Data_Mini[[#This Row],[adults]:[babies]])</f>
        <v>1</v>
      </c>
      <c r="AI759">
        <f>SUM(Hotel_Data_Mini[[#This Row],[stays_in_weekend_nights]:[stays_in_week_nights]])</f>
        <v>3</v>
      </c>
      <c r="AJ759">
        <f>IF(Hotel_Data_Mini[[#This Row],[reserved_room_type]]=Hotel_Data_Mini[[#This Row],[assigned_room_type]],0,1)</f>
        <v>0</v>
      </c>
    </row>
    <row r="760" spans="1:36" x14ac:dyDescent="0.25">
      <c r="A760" t="s">
        <v>33</v>
      </c>
      <c r="B760" t="s">
        <v>44</v>
      </c>
      <c r="C760">
        <v>0</v>
      </c>
      <c r="D760">
        <v>88</v>
      </c>
      <c r="E760">
        <v>2015</v>
      </c>
      <c r="F760" t="s">
        <v>35</v>
      </c>
      <c r="G760">
        <v>41</v>
      </c>
      <c r="H760">
        <v>5</v>
      </c>
      <c r="I760">
        <v>1</v>
      </c>
      <c r="J760">
        <v>1</v>
      </c>
      <c r="K760">
        <v>2</v>
      </c>
      <c r="L760">
        <v>0</v>
      </c>
      <c r="M760">
        <v>0</v>
      </c>
      <c r="N760" t="s">
        <v>54</v>
      </c>
      <c r="O760" t="s">
        <v>55</v>
      </c>
      <c r="P760" t="s">
        <v>56</v>
      </c>
      <c r="Q760" t="s">
        <v>39</v>
      </c>
      <c r="R760">
        <v>0</v>
      </c>
      <c r="S760">
        <v>0</v>
      </c>
      <c r="T760">
        <v>0</v>
      </c>
      <c r="U760" t="s">
        <v>40</v>
      </c>
      <c r="V760" t="s">
        <v>60</v>
      </c>
      <c r="W760">
        <v>0</v>
      </c>
      <c r="X760" t="s">
        <v>41</v>
      </c>
      <c r="Y760">
        <v>26</v>
      </c>
      <c r="Z760">
        <v>0</v>
      </c>
      <c r="AA760">
        <v>77</v>
      </c>
      <c r="AB760" t="s">
        <v>53</v>
      </c>
      <c r="AC760">
        <v>112.2</v>
      </c>
      <c r="AD760">
        <v>0</v>
      </c>
      <c r="AE760">
        <v>0</v>
      </c>
      <c r="AF760" t="s">
        <v>48</v>
      </c>
      <c r="AG760" s="1">
        <v>0</v>
      </c>
      <c r="AH760">
        <f>SUM(Hotel_Data_Mini[[#This Row],[adults]:[babies]])</f>
        <v>2</v>
      </c>
      <c r="AI760">
        <f>SUM(Hotel_Data_Mini[[#This Row],[stays_in_weekend_nights]:[stays_in_week_nights]])</f>
        <v>2</v>
      </c>
      <c r="AJ760">
        <f>IF(Hotel_Data_Mini[[#This Row],[reserved_room_type]]=Hotel_Data_Mini[[#This Row],[assigned_room_type]],0,1)</f>
        <v>1</v>
      </c>
    </row>
    <row r="761" spans="1:36" x14ac:dyDescent="0.25">
      <c r="A761" t="s">
        <v>33</v>
      </c>
      <c r="B761" t="s">
        <v>34</v>
      </c>
      <c r="C761">
        <v>0</v>
      </c>
      <c r="D761">
        <v>149</v>
      </c>
      <c r="E761">
        <v>2015</v>
      </c>
      <c r="F761" t="s">
        <v>52</v>
      </c>
      <c r="G761">
        <v>27</v>
      </c>
      <c r="H761">
        <v>1</v>
      </c>
      <c r="I761">
        <v>2</v>
      </c>
      <c r="J761">
        <v>5</v>
      </c>
      <c r="K761">
        <v>2</v>
      </c>
      <c r="L761">
        <v>0</v>
      </c>
      <c r="M761">
        <v>0</v>
      </c>
      <c r="N761" t="s">
        <v>36</v>
      </c>
      <c r="O761" t="s">
        <v>64</v>
      </c>
      <c r="P761" t="s">
        <v>56</v>
      </c>
      <c r="Q761" t="s">
        <v>39</v>
      </c>
      <c r="R761">
        <v>0</v>
      </c>
      <c r="S761">
        <v>0</v>
      </c>
      <c r="T761">
        <v>0</v>
      </c>
      <c r="U761" t="s">
        <v>40</v>
      </c>
      <c r="V761" t="s">
        <v>40</v>
      </c>
      <c r="W761">
        <v>0</v>
      </c>
      <c r="X761" t="s">
        <v>41</v>
      </c>
      <c r="Y761">
        <v>156</v>
      </c>
      <c r="Z761">
        <v>0</v>
      </c>
      <c r="AA761">
        <v>0</v>
      </c>
      <c r="AB761" t="s">
        <v>59</v>
      </c>
      <c r="AC761">
        <v>55.68</v>
      </c>
      <c r="AD761">
        <v>0</v>
      </c>
      <c r="AE761">
        <v>0</v>
      </c>
      <c r="AF761" t="s">
        <v>48</v>
      </c>
      <c r="AG761" s="1">
        <v>42193</v>
      </c>
      <c r="AH761">
        <f>SUM(Hotel_Data_Mini[[#This Row],[adults]:[babies]])</f>
        <v>2</v>
      </c>
      <c r="AI761">
        <f>SUM(Hotel_Data_Mini[[#This Row],[stays_in_weekend_nights]:[stays_in_week_nights]])</f>
        <v>7</v>
      </c>
      <c r="AJ761">
        <f>IF(Hotel_Data_Mini[[#This Row],[reserved_room_type]]=Hotel_Data_Mini[[#This Row],[assigned_room_type]],0,1)</f>
        <v>0</v>
      </c>
    </row>
    <row r="762" spans="1:36" x14ac:dyDescent="0.25">
      <c r="A762" t="s">
        <v>33</v>
      </c>
      <c r="B762" t="s">
        <v>44</v>
      </c>
      <c r="C762">
        <v>0</v>
      </c>
      <c r="D762">
        <v>3</v>
      </c>
      <c r="E762">
        <v>2015</v>
      </c>
      <c r="F762" t="s">
        <v>57</v>
      </c>
      <c r="G762">
        <v>39</v>
      </c>
      <c r="H762">
        <v>25</v>
      </c>
      <c r="I762">
        <v>2</v>
      </c>
      <c r="J762">
        <v>3</v>
      </c>
      <c r="K762">
        <v>1</v>
      </c>
      <c r="L762">
        <v>0</v>
      </c>
      <c r="M762">
        <v>0</v>
      </c>
      <c r="N762" t="s">
        <v>36</v>
      </c>
      <c r="O762" t="s">
        <v>114</v>
      </c>
      <c r="P762" t="s">
        <v>50</v>
      </c>
      <c r="Q762" t="s">
        <v>39</v>
      </c>
      <c r="R762">
        <v>0</v>
      </c>
      <c r="S762">
        <v>0</v>
      </c>
      <c r="T762">
        <v>0</v>
      </c>
      <c r="U762" t="s">
        <v>40</v>
      </c>
      <c r="V762" t="s">
        <v>60</v>
      </c>
      <c r="W762">
        <v>0</v>
      </c>
      <c r="X762" t="s">
        <v>41</v>
      </c>
      <c r="Y762">
        <v>1</v>
      </c>
      <c r="Z762">
        <v>0</v>
      </c>
      <c r="AA762">
        <v>0</v>
      </c>
      <c r="AB762" t="s">
        <v>53</v>
      </c>
      <c r="AC762">
        <v>170</v>
      </c>
      <c r="AD762">
        <v>0</v>
      </c>
      <c r="AE762">
        <v>0</v>
      </c>
      <c r="AF762" t="s">
        <v>48</v>
      </c>
      <c r="AG762" s="1">
        <v>42277</v>
      </c>
      <c r="AH762">
        <f>SUM(Hotel_Data_Mini[[#This Row],[adults]:[babies]])</f>
        <v>1</v>
      </c>
      <c r="AI762">
        <f>SUM(Hotel_Data_Mini[[#This Row],[stays_in_weekend_nights]:[stays_in_week_nights]])</f>
        <v>5</v>
      </c>
      <c r="AJ762">
        <f>IF(Hotel_Data_Mini[[#This Row],[reserved_room_type]]=Hotel_Data_Mini[[#This Row],[assigned_room_type]],0,1)</f>
        <v>1</v>
      </c>
    </row>
    <row r="763" spans="1:36" x14ac:dyDescent="0.25">
      <c r="A763" t="s">
        <v>33</v>
      </c>
      <c r="B763" t="s">
        <v>34</v>
      </c>
      <c r="C763">
        <v>0</v>
      </c>
      <c r="D763">
        <v>0</v>
      </c>
      <c r="E763">
        <v>2015</v>
      </c>
      <c r="F763" t="s">
        <v>35</v>
      </c>
      <c r="G763">
        <v>44</v>
      </c>
      <c r="H763">
        <v>31</v>
      </c>
      <c r="I763">
        <v>0</v>
      </c>
      <c r="J763">
        <v>1</v>
      </c>
      <c r="K763">
        <v>2</v>
      </c>
      <c r="L763">
        <v>0</v>
      </c>
      <c r="M763">
        <v>0</v>
      </c>
      <c r="N763" t="s">
        <v>36</v>
      </c>
      <c r="O763" t="s">
        <v>37</v>
      </c>
      <c r="P763" t="s">
        <v>38</v>
      </c>
      <c r="Q763" t="s">
        <v>39</v>
      </c>
      <c r="R763">
        <v>0</v>
      </c>
      <c r="S763">
        <v>0</v>
      </c>
      <c r="T763">
        <v>0</v>
      </c>
      <c r="U763" t="s">
        <v>40</v>
      </c>
      <c r="V763" t="s">
        <v>60</v>
      </c>
      <c r="W763">
        <v>0</v>
      </c>
      <c r="X763" t="s">
        <v>41</v>
      </c>
      <c r="Y763">
        <v>240</v>
      </c>
      <c r="Z763">
        <v>0</v>
      </c>
      <c r="AA763">
        <v>0</v>
      </c>
      <c r="AB763" t="s">
        <v>42</v>
      </c>
      <c r="AC763">
        <v>49</v>
      </c>
      <c r="AD763">
        <v>0</v>
      </c>
      <c r="AE763">
        <v>0</v>
      </c>
      <c r="AF763" t="s">
        <v>48</v>
      </c>
      <c r="AG763" s="1">
        <v>0</v>
      </c>
      <c r="AH763">
        <f>SUM(Hotel_Data_Mini[[#This Row],[adults]:[babies]])</f>
        <v>2</v>
      </c>
      <c r="AI763">
        <f>SUM(Hotel_Data_Mini[[#This Row],[stays_in_weekend_nights]:[stays_in_week_nights]])</f>
        <v>1</v>
      </c>
      <c r="AJ763">
        <f>IF(Hotel_Data_Mini[[#This Row],[reserved_room_type]]=Hotel_Data_Mini[[#This Row],[assigned_room_type]],0,1)</f>
        <v>1</v>
      </c>
    </row>
    <row r="764" spans="1:36" x14ac:dyDescent="0.25">
      <c r="A764" t="s">
        <v>33</v>
      </c>
      <c r="B764" t="s">
        <v>44</v>
      </c>
      <c r="C764">
        <v>0</v>
      </c>
      <c r="D764">
        <v>119</v>
      </c>
      <c r="E764">
        <v>2015</v>
      </c>
      <c r="F764" t="s">
        <v>49</v>
      </c>
      <c r="G764">
        <v>52</v>
      </c>
      <c r="H764">
        <v>26</v>
      </c>
      <c r="I764">
        <v>2</v>
      </c>
      <c r="J764">
        <v>1</v>
      </c>
      <c r="K764">
        <v>2</v>
      </c>
      <c r="L764">
        <v>0</v>
      </c>
      <c r="M764">
        <v>0</v>
      </c>
      <c r="N764" t="s">
        <v>36</v>
      </c>
      <c r="O764" t="s">
        <v>86</v>
      </c>
      <c r="P764" t="s">
        <v>38</v>
      </c>
      <c r="Q764" t="s">
        <v>39</v>
      </c>
      <c r="R764">
        <v>0</v>
      </c>
      <c r="S764">
        <v>0</v>
      </c>
      <c r="T764">
        <v>0</v>
      </c>
      <c r="U764" t="s">
        <v>40</v>
      </c>
      <c r="V764" t="s">
        <v>40</v>
      </c>
      <c r="W764">
        <v>0</v>
      </c>
      <c r="X764" t="s">
        <v>41</v>
      </c>
      <c r="Y764">
        <v>9</v>
      </c>
      <c r="Z764">
        <v>0</v>
      </c>
      <c r="AA764">
        <v>0</v>
      </c>
      <c r="AB764" t="s">
        <v>42</v>
      </c>
      <c r="AC764">
        <v>72.25</v>
      </c>
      <c r="AD764">
        <v>0</v>
      </c>
      <c r="AE764">
        <v>3</v>
      </c>
      <c r="AF764" t="s">
        <v>48</v>
      </c>
      <c r="AG764" s="1">
        <v>42367</v>
      </c>
      <c r="AH764">
        <f>SUM(Hotel_Data_Mini[[#This Row],[adults]:[babies]])</f>
        <v>2</v>
      </c>
      <c r="AI764">
        <f>SUM(Hotel_Data_Mini[[#This Row],[stays_in_weekend_nights]:[stays_in_week_nights]])</f>
        <v>3</v>
      </c>
      <c r="AJ764">
        <f>IF(Hotel_Data_Mini[[#This Row],[reserved_room_type]]=Hotel_Data_Mini[[#This Row],[assigned_room_type]],0,1)</f>
        <v>0</v>
      </c>
    </row>
    <row r="765" spans="1:36" x14ac:dyDescent="0.25">
      <c r="A765" t="s">
        <v>33</v>
      </c>
      <c r="B765" t="s">
        <v>44</v>
      </c>
      <c r="C765">
        <v>1</v>
      </c>
      <c r="D765">
        <v>192</v>
      </c>
      <c r="E765">
        <v>2015</v>
      </c>
      <c r="F765" t="s">
        <v>52</v>
      </c>
      <c r="G765">
        <v>29</v>
      </c>
      <c r="H765">
        <v>12</v>
      </c>
      <c r="I765">
        <v>2</v>
      </c>
      <c r="J765">
        <v>1</v>
      </c>
      <c r="K765">
        <v>2</v>
      </c>
      <c r="L765">
        <v>0</v>
      </c>
      <c r="M765">
        <v>0</v>
      </c>
      <c r="N765" t="s">
        <v>36</v>
      </c>
      <c r="O765" t="s">
        <v>37</v>
      </c>
      <c r="P765" t="s">
        <v>38</v>
      </c>
      <c r="Q765" t="s">
        <v>39</v>
      </c>
      <c r="R765">
        <v>0</v>
      </c>
      <c r="S765">
        <v>1</v>
      </c>
      <c r="T765">
        <v>0</v>
      </c>
      <c r="U765" t="s">
        <v>40</v>
      </c>
      <c r="V765" t="s">
        <v>40</v>
      </c>
      <c r="W765">
        <v>0</v>
      </c>
      <c r="X765" t="s">
        <v>41</v>
      </c>
      <c r="Y765">
        <v>9</v>
      </c>
      <c r="Z765">
        <v>0</v>
      </c>
      <c r="AA765">
        <v>0</v>
      </c>
      <c r="AB765" t="s">
        <v>42</v>
      </c>
      <c r="AC765">
        <v>76.5</v>
      </c>
      <c r="AD765">
        <v>0</v>
      </c>
      <c r="AE765">
        <v>0</v>
      </c>
      <c r="AF765" t="s">
        <v>43</v>
      </c>
      <c r="AG765" s="1">
        <v>42188</v>
      </c>
      <c r="AH765">
        <f>SUM(Hotel_Data_Mini[[#This Row],[adults]:[babies]])</f>
        <v>2</v>
      </c>
      <c r="AI765">
        <f>SUM(Hotel_Data_Mini[[#This Row],[stays_in_weekend_nights]:[stays_in_week_nights]])</f>
        <v>3</v>
      </c>
      <c r="AJ765">
        <f>IF(Hotel_Data_Mini[[#This Row],[reserved_room_type]]=Hotel_Data_Mini[[#This Row],[assigned_room_type]],0,1)</f>
        <v>0</v>
      </c>
    </row>
    <row r="766" spans="1:36" x14ac:dyDescent="0.25">
      <c r="A766" t="s">
        <v>33</v>
      </c>
      <c r="B766" t="s">
        <v>34</v>
      </c>
      <c r="C766">
        <v>0</v>
      </c>
      <c r="D766">
        <v>4</v>
      </c>
      <c r="E766">
        <v>2015</v>
      </c>
      <c r="F766" t="s">
        <v>57</v>
      </c>
      <c r="G766">
        <v>36</v>
      </c>
      <c r="H766">
        <v>4</v>
      </c>
      <c r="I766">
        <v>2</v>
      </c>
      <c r="J766">
        <v>2</v>
      </c>
      <c r="K766">
        <v>2</v>
      </c>
      <c r="L766">
        <v>0</v>
      </c>
      <c r="M766">
        <v>0</v>
      </c>
      <c r="N766" t="s">
        <v>54</v>
      </c>
      <c r="O766" t="s">
        <v>37</v>
      </c>
      <c r="P766" t="s">
        <v>38</v>
      </c>
      <c r="Q766" t="s">
        <v>39</v>
      </c>
      <c r="R766">
        <v>0</v>
      </c>
      <c r="S766">
        <v>0</v>
      </c>
      <c r="T766">
        <v>0</v>
      </c>
      <c r="U766" t="s">
        <v>60</v>
      </c>
      <c r="V766" t="s">
        <v>60</v>
      </c>
      <c r="W766">
        <v>1</v>
      </c>
      <c r="X766" t="s">
        <v>41</v>
      </c>
      <c r="Y766">
        <v>240</v>
      </c>
      <c r="Z766">
        <v>0</v>
      </c>
      <c r="AA766">
        <v>0</v>
      </c>
      <c r="AB766" t="s">
        <v>42</v>
      </c>
      <c r="AC766">
        <v>151.25</v>
      </c>
      <c r="AD766">
        <v>0</v>
      </c>
      <c r="AE766">
        <v>2</v>
      </c>
      <c r="AF766" t="s">
        <v>48</v>
      </c>
      <c r="AG766" s="1">
        <v>42255</v>
      </c>
      <c r="AH766">
        <f>SUM(Hotel_Data_Mini[[#This Row],[adults]:[babies]])</f>
        <v>2</v>
      </c>
      <c r="AI766">
        <f>SUM(Hotel_Data_Mini[[#This Row],[stays_in_weekend_nights]:[stays_in_week_nights]])</f>
        <v>4</v>
      </c>
      <c r="AJ766">
        <f>IF(Hotel_Data_Mini[[#This Row],[reserved_room_type]]=Hotel_Data_Mini[[#This Row],[assigned_room_type]],0,1)</f>
        <v>0</v>
      </c>
    </row>
    <row r="767" spans="1:36" x14ac:dyDescent="0.25">
      <c r="A767" t="s">
        <v>33</v>
      </c>
      <c r="B767" t="s">
        <v>34</v>
      </c>
      <c r="C767">
        <v>1</v>
      </c>
      <c r="D767">
        <v>78</v>
      </c>
      <c r="E767">
        <v>2015</v>
      </c>
      <c r="F767" t="s">
        <v>45</v>
      </c>
      <c r="G767">
        <v>35</v>
      </c>
      <c r="H767">
        <v>23</v>
      </c>
      <c r="I767">
        <v>2</v>
      </c>
      <c r="J767">
        <v>5</v>
      </c>
      <c r="K767">
        <v>2</v>
      </c>
      <c r="L767">
        <v>0</v>
      </c>
      <c r="M767">
        <v>0</v>
      </c>
      <c r="N767" t="s">
        <v>36</v>
      </c>
      <c r="O767" t="s">
        <v>37</v>
      </c>
      <c r="P767" t="s">
        <v>38</v>
      </c>
      <c r="Q767" t="s">
        <v>39</v>
      </c>
      <c r="R767">
        <v>0</v>
      </c>
      <c r="S767">
        <v>0</v>
      </c>
      <c r="T767">
        <v>0</v>
      </c>
      <c r="U767" t="s">
        <v>40</v>
      </c>
      <c r="V767" t="s">
        <v>40</v>
      </c>
      <c r="W767">
        <v>0</v>
      </c>
      <c r="X767" t="s">
        <v>41</v>
      </c>
      <c r="Y767">
        <v>240</v>
      </c>
      <c r="Z767">
        <v>0</v>
      </c>
      <c r="AA767">
        <v>0</v>
      </c>
      <c r="AB767" t="s">
        <v>42</v>
      </c>
      <c r="AC767">
        <v>134</v>
      </c>
      <c r="AD767">
        <v>0</v>
      </c>
      <c r="AE767">
        <v>1</v>
      </c>
      <c r="AF767" t="s">
        <v>43</v>
      </c>
      <c r="AG767" s="1">
        <v>42206</v>
      </c>
      <c r="AH767">
        <f>SUM(Hotel_Data_Mini[[#This Row],[adults]:[babies]])</f>
        <v>2</v>
      </c>
      <c r="AI767">
        <f>SUM(Hotel_Data_Mini[[#This Row],[stays_in_weekend_nights]:[stays_in_week_nights]])</f>
        <v>7</v>
      </c>
      <c r="AJ767">
        <f>IF(Hotel_Data_Mini[[#This Row],[reserved_room_type]]=Hotel_Data_Mini[[#This Row],[assigned_room_type]],0,1)</f>
        <v>0</v>
      </c>
    </row>
    <row r="768" spans="1:36" x14ac:dyDescent="0.25">
      <c r="A768" t="s">
        <v>33</v>
      </c>
      <c r="B768" t="s">
        <v>34</v>
      </c>
      <c r="C768">
        <v>1</v>
      </c>
      <c r="D768">
        <v>73</v>
      </c>
      <c r="E768">
        <v>2015</v>
      </c>
      <c r="F768" t="s">
        <v>57</v>
      </c>
      <c r="G768">
        <v>40</v>
      </c>
      <c r="H768">
        <v>27</v>
      </c>
      <c r="I768">
        <v>2</v>
      </c>
      <c r="J768">
        <v>1</v>
      </c>
      <c r="K768">
        <v>2</v>
      </c>
      <c r="L768">
        <v>0</v>
      </c>
      <c r="M768">
        <v>0</v>
      </c>
      <c r="N768" t="s">
        <v>36</v>
      </c>
      <c r="O768" t="s">
        <v>37</v>
      </c>
      <c r="P768" t="s">
        <v>38</v>
      </c>
      <c r="Q768" t="s">
        <v>39</v>
      </c>
      <c r="R768">
        <v>0</v>
      </c>
      <c r="S768">
        <v>0</v>
      </c>
      <c r="T768">
        <v>0</v>
      </c>
      <c r="U768" t="s">
        <v>40</v>
      </c>
      <c r="V768" t="s">
        <v>40</v>
      </c>
      <c r="W768">
        <v>0</v>
      </c>
      <c r="X768" t="s">
        <v>41</v>
      </c>
      <c r="Y768">
        <v>240</v>
      </c>
      <c r="Z768">
        <v>0</v>
      </c>
      <c r="AA768">
        <v>0</v>
      </c>
      <c r="AB768" t="s">
        <v>42</v>
      </c>
      <c r="AC768">
        <v>78.599999999999994</v>
      </c>
      <c r="AD768">
        <v>0</v>
      </c>
      <c r="AE768">
        <v>2</v>
      </c>
      <c r="AF768" t="s">
        <v>43</v>
      </c>
      <c r="AG768" s="1">
        <v>42220</v>
      </c>
      <c r="AH768">
        <f>SUM(Hotel_Data_Mini[[#This Row],[adults]:[babies]])</f>
        <v>2</v>
      </c>
      <c r="AI768">
        <f>SUM(Hotel_Data_Mini[[#This Row],[stays_in_weekend_nights]:[stays_in_week_nights]])</f>
        <v>3</v>
      </c>
      <c r="AJ768">
        <f>IF(Hotel_Data_Mini[[#This Row],[reserved_room_type]]=Hotel_Data_Mini[[#This Row],[assigned_room_type]],0,1)</f>
        <v>0</v>
      </c>
    </row>
    <row r="769" spans="1:36" x14ac:dyDescent="0.25">
      <c r="A769" t="s">
        <v>33</v>
      </c>
      <c r="B769" t="s">
        <v>44</v>
      </c>
      <c r="C769">
        <v>1</v>
      </c>
      <c r="D769">
        <v>283</v>
      </c>
      <c r="E769">
        <v>2015</v>
      </c>
      <c r="F769" t="s">
        <v>52</v>
      </c>
      <c r="G769">
        <v>31</v>
      </c>
      <c r="H769">
        <v>27</v>
      </c>
      <c r="I769">
        <v>1</v>
      </c>
      <c r="J769">
        <v>1</v>
      </c>
      <c r="K769">
        <v>2</v>
      </c>
      <c r="L769">
        <v>0</v>
      </c>
      <c r="M769">
        <v>0</v>
      </c>
      <c r="N769" t="s">
        <v>36</v>
      </c>
      <c r="O769" t="s">
        <v>37</v>
      </c>
      <c r="P769" t="s">
        <v>50</v>
      </c>
      <c r="Q769" t="s">
        <v>39</v>
      </c>
      <c r="R769">
        <v>0</v>
      </c>
      <c r="S769">
        <v>1</v>
      </c>
      <c r="T769">
        <v>0</v>
      </c>
      <c r="U769" t="s">
        <v>40</v>
      </c>
      <c r="V769" t="s">
        <v>40</v>
      </c>
      <c r="W769">
        <v>0</v>
      </c>
      <c r="X769" t="s">
        <v>51</v>
      </c>
      <c r="Y769">
        <v>1</v>
      </c>
      <c r="Z769">
        <v>0</v>
      </c>
      <c r="AA769">
        <v>0</v>
      </c>
      <c r="AB769" t="s">
        <v>53</v>
      </c>
      <c r="AC769">
        <v>62</v>
      </c>
      <c r="AD769">
        <v>0</v>
      </c>
      <c r="AE769">
        <v>0</v>
      </c>
      <c r="AF769" t="s">
        <v>43</v>
      </c>
      <c r="AG769" s="1">
        <v>42184</v>
      </c>
      <c r="AH769">
        <f>SUM(Hotel_Data_Mini[[#This Row],[adults]:[babies]])</f>
        <v>2</v>
      </c>
      <c r="AI769">
        <f>SUM(Hotel_Data_Mini[[#This Row],[stays_in_weekend_nights]:[stays_in_week_nights]])</f>
        <v>2</v>
      </c>
      <c r="AJ769">
        <f>IF(Hotel_Data_Mini[[#This Row],[reserved_room_type]]=Hotel_Data_Mini[[#This Row],[assigned_room_type]],0,1)</f>
        <v>0</v>
      </c>
    </row>
    <row r="770" spans="1:36" x14ac:dyDescent="0.25">
      <c r="A770" t="s">
        <v>33</v>
      </c>
      <c r="B770" t="s">
        <v>44</v>
      </c>
      <c r="C770">
        <v>0</v>
      </c>
      <c r="D770">
        <v>1</v>
      </c>
      <c r="E770">
        <v>2015</v>
      </c>
      <c r="F770" t="s">
        <v>57</v>
      </c>
      <c r="G770">
        <v>39</v>
      </c>
      <c r="H770">
        <v>23</v>
      </c>
      <c r="I770">
        <v>0</v>
      </c>
      <c r="J770">
        <v>1</v>
      </c>
      <c r="K770">
        <v>1</v>
      </c>
      <c r="L770">
        <v>0</v>
      </c>
      <c r="M770">
        <v>0</v>
      </c>
      <c r="N770" t="s">
        <v>80</v>
      </c>
      <c r="O770" t="s">
        <v>37</v>
      </c>
      <c r="P770" t="s">
        <v>56</v>
      </c>
      <c r="Q770" t="s">
        <v>39</v>
      </c>
      <c r="R770">
        <v>0</v>
      </c>
      <c r="S770">
        <v>0</v>
      </c>
      <c r="T770">
        <v>0</v>
      </c>
      <c r="U770" t="s">
        <v>40</v>
      </c>
      <c r="V770" t="s">
        <v>40</v>
      </c>
      <c r="W770">
        <v>0</v>
      </c>
      <c r="X770" t="s">
        <v>41</v>
      </c>
      <c r="Y770">
        <v>86</v>
      </c>
      <c r="Z770">
        <v>0</v>
      </c>
      <c r="AA770">
        <v>0</v>
      </c>
      <c r="AB770" t="s">
        <v>42</v>
      </c>
      <c r="AC770">
        <v>121</v>
      </c>
      <c r="AD770">
        <v>0</v>
      </c>
      <c r="AE770">
        <v>0</v>
      </c>
      <c r="AF770" t="s">
        <v>48</v>
      </c>
      <c r="AG770" s="1">
        <v>42271</v>
      </c>
      <c r="AH770">
        <f>SUM(Hotel_Data_Mini[[#This Row],[adults]:[babies]])</f>
        <v>1</v>
      </c>
      <c r="AI770">
        <f>SUM(Hotel_Data_Mini[[#This Row],[stays_in_weekend_nights]:[stays_in_week_nights]])</f>
        <v>1</v>
      </c>
      <c r="AJ770">
        <f>IF(Hotel_Data_Mini[[#This Row],[reserved_room_type]]=Hotel_Data_Mini[[#This Row],[assigned_room_type]],0,1)</f>
        <v>0</v>
      </c>
    </row>
    <row r="771" spans="1:36" x14ac:dyDescent="0.25">
      <c r="A771" t="s">
        <v>33</v>
      </c>
      <c r="B771" t="s">
        <v>44</v>
      </c>
      <c r="C771">
        <v>0</v>
      </c>
      <c r="D771">
        <v>16</v>
      </c>
      <c r="E771">
        <v>2015</v>
      </c>
      <c r="F771" t="s">
        <v>35</v>
      </c>
      <c r="G771">
        <v>42</v>
      </c>
      <c r="H771">
        <v>15</v>
      </c>
      <c r="I771">
        <v>1</v>
      </c>
      <c r="J771">
        <v>3</v>
      </c>
      <c r="K771">
        <v>2</v>
      </c>
      <c r="L771">
        <v>0</v>
      </c>
      <c r="M771">
        <v>0</v>
      </c>
      <c r="N771" t="s">
        <v>54</v>
      </c>
      <c r="O771" t="s">
        <v>37</v>
      </c>
      <c r="P771" t="s">
        <v>50</v>
      </c>
      <c r="Q771" t="s">
        <v>39</v>
      </c>
      <c r="R771">
        <v>0</v>
      </c>
      <c r="S771">
        <v>0</v>
      </c>
      <c r="T771">
        <v>0</v>
      </c>
      <c r="U771" t="s">
        <v>40</v>
      </c>
      <c r="V771" t="s">
        <v>40</v>
      </c>
      <c r="W771">
        <v>0</v>
      </c>
      <c r="X771" t="s">
        <v>41</v>
      </c>
      <c r="Y771">
        <v>1</v>
      </c>
      <c r="Z771">
        <v>0</v>
      </c>
      <c r="AA771">
        <v>0</v>
      </c>
      <c r="AB771" t="s">
        <v>53</v>
      </c>
      <c r="AC771">
        <v>90</v>
      </c>
      <c r="AD771">
        <v>0</v>
      </c>
      <c r="AE771">
        <v>0</v>
      </c>
      <c r="AF771" t="s">
        <v>48</v>
      </c>
      <c r="AG771" s="1">
        <v>42296</v>
      </c>
      <c r="AH771">
        <f>SUM(Hotel_Data_Mini[[#This Row],[adults]:[babies]])</f>
        <v>2</v>
      </c>
      <c r="AI771">
        <f>SUM(Hotel_Data_Mini[[#This Row],[stays_in_weekend_nights]:[stays_in_week_nights]])</f>
        <v>4</v>
      </c>
      <c r="AJ771">
        <f>IF(Hotel_Data_Mini[[#This Row],[reserved_room_type]]=Hotel_Data_Mini[[#This Row],[assigned_room_type]],0,1)</f>
        <v>0</v>
      </c>
    </row>
    <row r="772" spans="1:36" x14ac:dyDescent="0.25">
      <c r="A772" t="s">
        <v>33</v>
      </c>
      <c r="B772" t="s">
        <v>44</v>
      </c>
      <c r="C772">
        <v>1</v>
      </c>
      <c r="D772">
        <v>12</v>
      </c>
      <c r="E772">
        <v>2015</v>
      </c>
      <c r="F772" t="s">
        <v>35</v>
      </c>
      <c r="G772">
        <v>42</v>
      </c>
      <c r="H772">
        <v>13</v>
      </c>
      <c r="I772">
        <v>0</v>
      </c>
      <c r="J772">
        <v>4</v>
      </c>
      <c r="K772">
        <v>1</v>
      </c>
      <c r="L772">
        <v>0</v>
      </c>
      <c r="M772">
        <v>0</v>
      </c>
      <c r="N772" t="s">
        <v>36</v>
      </c>
      <c r="O772" t="s">
        <v>37</v>
      </c>
      <c r="P772" t="s">
        <v>56</v>
      </c>
      <c r="Q772" t="s">
        <v>39</v>
      </c>
      <c r="R772">
        <v>0</v>
      </c>
      <c r="S772">
        <v>1</v>
      </c>
      <c r="T772">
        <v>0</v>
      </c>
      <c r="U772" t="s">
        <v>40</v>
      </c>
      <c r="V772" t="s">
        <v>40</v>
      </c>
      <c r="W772">
        <v>0</v>
      </c>
      <c r="X772" t="s">
        <v>41</v>
      </c>
      <c r="Y772">
        <v>99</v>
      </c>
      <c r="Z772">
        <v>0</v>
      </c>
      <c r="AA772">
        <v>0</v>
      </c>
      <c r="AB772" t="s">
        <v>53</v>
      </c>
      <c r="AC772">
        <v>0</v>
      </c>
      <c r="AD772">
        <v>0</v>
      </c>
      <c r="AE772">
        <v>0</v>
      </c>
      <c r="AF772" t="s">
        <v>43</v>
      </c>
      <c r="AG772" s="1">
        <v>0</v>
      </c>
      <c r="AH772">
        <f>SUM(Hotel_Data_Mini[[#This Row],[adults]:[babies]])</f>
        <v>1</v>
      </c>
      <c r="AI772">
        <f>SUM(Hotel_Data_Mini[[#This Row],[stays_in_weekend_nights]:[stays_in_week_nights]])</f>
        <v>4</v>
      </c>
      <c r="AJ772">
        <f>IF(Hotel_Data_Mini[[#This Row],[reserved_room_type]]=Hotel_Data_Mini[[#This Row],[assigned_room_type]],0,1)</f>
        <v>0</v>
      </c>
    </row>
    <row r="773" spans="1:36" x14ac:dyDescent="0.25">
      <c r="A773" t="s">
        <v>33</v>
      </c>
      <c r="B773" t="s">
        <v>44</v>
      </c>
      <c r="C773">
        <v>0</v>
      </c>
      <c r="D773">
        <v>32</v>
      </c>
      <c r="E773">
        <v>2015</v>
      </c>
      <c r="F773" t="s">
        <v>35</v>
      </c>
      <c r="G773">
        <v>43</v>
      </c>
      <c r="H773">
        <v>24</v>
      </c>
      <c r="I773">
        <v>1</v>
      </c>
      <c r="J773">
        <v>1</v>
      </c>
      <c r="K773">
        <v>1</v>
      </c>
      <c r="L773">
        <v>0</v>
      </c>
      <c r="M773">
        <v>0</v>
      </c>
      <c r="N773" t="s">
        <v>36</v>
      </c>
      <c r="O773" t="s">
        <v>58</v>
      </c>
      <c r="P773" t="s">
        <v>38</v>
      </c>
      <c r="Q773" t="s">
        <v>39</v>
      </c>
      <c r="R773">
        <v>0</v>
      </c>
      <c r="S773">
        <v>0</v>
      </c>
      <c r="T773">
        <v>0</v>
      </c>
      <c r="U773" t="s">
        <v>60</v>
      </c>
      <c r="V773" t="s">
        <v>60</v>
      </c>
      <c r="W773">
        <v>0</v>
      </c>
      <c r="X773" t="s">
        <v>41</v>
      </c>
      <c r="Y773">
        <v>9</v>
      </c>
      <c r="Z773">
        <v>0</v>
      </c>
      <c r="AA773">
        <v>0</v>
      </c>
      <c r="AB773" t="s">
        <v>59</v>
      </c>
      <c r="AC773">
        <v>136</v>
      </c>
      <c r="AD773">
        <v>0</v>
      </c>
      <c r="AE773">
        <v>1</v>
      </c>
      <c r="AF773" t="s">
        <v>48</v>
      </c>
      <c r="AG773" s="1">
        <v>42303</v>
      </c>
      <c r="AH773">
        <f>SUM(Hotel_Data_Mini[[#This Row],[adults]:[babies]])</f>
        <v>1</v>
      </c>
      <c r="AI773">
        <f>SUM(Hotel_Data_Mini[[#This Row],[stays_in_weekend_nights]:[stays_in_week_nights]])</f>
        <v>2</v>
      </c>
      <c r="AJ773">
        <f>IF(Hotel_Data_Mini[[#This Row],[reserved_room_type]]=Hotel_Data_Mini[[#This Row],[assigned_room_type]],0,1)</f>
        <v>0</v>
      </c>
    </row>
    <row r="774" spans="1:36" x14ac:dyDescent="0.25">
      <c r="A774" t="s">
        <v>33</v>
      </c>
      <c r="B774" t="s">
        <v>44</v>
      </c>
      <c r="C774">
        <v>0</v>
      </c>
      <c r="D774">
        <v>74</v>
      </c>
      <c r="E774">
        <v>2015</v>
      </c>
      <c r="F774" t="s">
        <v>57</v>
      </c>
      <c r="G774">
        <v>38</v>
      </c>
      <c r="H774">
        <v>18</v>
      </c>
      <c r="I774">
        <v>0</v>
      </c>
      <c r="J774">
        <v>2</v>
      </c>
      <c r="K774">
        <v>2</v>
      </c>
      <c r="L774">
        <v>0</v>
      </c>
      <c r="M774">
        <v>0</v>
      </c>
      <c r="N774" t="s">
        <v>54</v>
      </c>
      <c r="O774" t="s">
        <v>37</v>
      </c>
      <c r="P774" t="s">
        <v>56</v>
      </c>
      <c r="Q774" t="s">
        <v>39</v>
      </c>
      <c r="R774">
        <v>0</v>
      </c>
      <c r="S774">
        <v>0</v>
      </c>
      <c r="T774">
        <v>0</v>
      </c>
      <c r="U774" t="s">
        <v>40</v>
      </c>
      <c r="V774" t="s">
        <v>76</v>
      </c>
      <c r="W774">
        <v>0</v>
      </c>
      <c r="X774" t="s">
        <v>41</v>
      </c>
      <c r="Y774">
        <v>6</v>
      </c>
      <c r="Z774">
        <v>0</v>
      </c>
      <c r="AA774">
        <v>0</v>
      </c>
      <c r="AB774" t="s">
        <v>53</v>
      </c>
      <c r="AC774">
        <v>109</v>
      </c>
      <c r="AD774">
        <v>0</v>
      </c>
      <c r="AE774">
        <v>0</v>
      </c>
      <c r="AF774" t="s">
        <v>48</v>
      </c>
      <c r="AG774" s="1">
        <v>42267</v>
      </c>
      <c r="AH774">
        <f>SUM(Hotel_Data_Mini[[#This Row],[adults]:[babies]])</f>
        <v>2</v>
      </c>
      <c r="AI774">
        <f>SUM(Hotel_Data_Mini[[#This Row],[stays_in_weekend_nights]:[stays_in_week_nights]])</f>
        <v>2</v>
      </c>
      <c r="AJ774">
        <f>IF(Hotel_Data_Mini[[#This Row],[reserved_room_type]]=Hotel_Data_Mini[[#This Row],[assigned_room_type]],0,1)</f>
        <v>1</v>
      </c>
    </row>
    <row r="775" spans="1:36" x14ac:dyDescent="0.25">
      <c r="A775" t="s">
        <v>33</v>
      </c>
      <c r="B775" t="s">
        <v>34</v>
      </c>
      <c r="C775">
        <v>0</v>
      </c>
      <c r="D775">
        <v>21</v>
      </c>
      <c r="E775">
        <v>2015</v>
      </c>
      <c r="F775" t="s">
        <v>72</v>
      </c>
      <c r="G775">
        <v>47</v>
      </c>
      <c r="H775">
        <v>16</v>
      </c>
      <c r="I775">
        <v>1</v>
      </c>
      <c r="J775">
        <v>5</v>
      </c>
      <c r="K775">
        <v>2</v>
      </c>
      <c r="L775">
        <v>0</v>
      </c>
      <c r="M775">
        <v>0</v>
      </c>
      <c r="N775" t="s">
        <v>36</v>
      </c>
      <c r="O775" t="s">
        <v>112</v>
      </c>
      <c r="P775" t="s">
        <v>56</v>
      </c>
      <c r="Q775" t="s">
        <v>39</v>
      </c>
      <c r="R775">
        <v>0</v>
      </c>
      <c r="S775">
        <v>0</v>
      </c>
      <c r="T775">
        <v>0</v>
      </c>
      <c r="U775" t="s">
        <v>40</v>
      </c>
      <c r="V775" t="s">
        <v>40</v>
      </c>
      <c r="W775">
        <v>0</v>
      </c>
      <c r="X775" t="s">
        <v>41</v>
      </c>
      <c r="Y775">
        <v>36</v>
      </c>
      <c r="Z775">
        <v>0</v>
      </c>
      <c r="AA775">
        <v>0</v>
      </c>
      <c r="AB775" t="s">
        <v>42</v>
      </c>
      <c r="AC775">
        <v>29.34</v>
      </c>
      <c r="AD775">
        <v>0</v>
      </c>
      <c r="AE775">
        <v>0</v>
      </c>
      <c r="AF775" t="s">
        <v>48</v>
      </c>
      <c r="AG775" s="1">
        <v>42330</v>
      </c>
      <c r="AH775">
        <f>SUM(Hotel_Data_Mini[[#This Row],[adults]:[babies]])</f>
        <v>2</v>
      </c>
      <c r="AI775">
        <f>SUM(Hotel_Data_Mini[[#This Row],[stays_in_weekend_nights]:[stays_in_week_nights]])</f>
        <v>6</v>
      </c>
      <c r="AJ775">
        <f>IF(Hotel_Data_Mini[[#This Row],[reserved_room_type]]=Hotel_Data_Mini[[#This Row],[assigned_room_type]],0,1)</f>
        <v>0</v>
      </c>
    </row>
    <row r="776" spans="1:36" x14ac:dyDescent="0.25">
      <c r="A776" t="s">
        <v>33</v>
      </c>
      <c r="B776" t="s">
        <v>44</v>
      </c>
      <c r="C776">
        <v>0</v>
      </c>
      <c r="D776">
        <v>53</v>
      </c>
      <c r="E776">
        <v>2015</v>
      </c>
      <c r="F776" t="s">
        <v>45</v>
      </c>
      <c r="G776">
        <v>35</v>
      </c>
      <c r="H776">
        <v>24</v>
      </c>
      <c r="I776">
        <v>1</v>
      </c>
      <c r="J776">
        <v>1</v>
      </c>
      <c r="K776">
        <v>2</v>
      </c>
      <c r="L776">
        <v>0</v>
      </c>
      <c r="M776">
        <v>0</v>
      </c>
      <c r="N776" t="s">
        <v>36</v>
      </c>
      <c r="O776" t="s">
        <v>46</v>
      </c>
      <c r="P776" t="s">
        <v>50</v>
      </c>
      <c r="Q776" t="s">
        <v>39</v>
      </c>
      <c r="R776">
        <v>0</v>
      </c>
      <c r="S776">
        <v>0</v>
      </c>
      <c r="T776">
        <v>0</v>
      </c>
      <c r="U776" t="s">
        <v>40</v>
      </c>
      <c r="V776" t="s">
        <v>60</v>
      </c>
      <c r="W776">
        <v>0</v>
      </c>
      <c r="X776" t="s">
        <v>41</v>
      </c>
      <c r="Y776">
        <v>1</v>
      </c>
      <c r="Z776">
        <v>0</v>
      </c>
      <c r="AA776">
        <v>0</v>
      </c>
      <c r="AB776" t="s">
        <v>53</v>
      </c>
      <c r="AC776">
        <v>62</v>
      </c>
      <c r="AD776">
        <v>0</v>
      </c>
      <c r="AE776">
        <v>0</v>
      </c>
      <c r="AF776" t="s">
        <v>48</v>
      </c>
      <c r="AG776" s="1">
        <v>42242</v>
      </c>
      <c r="AH776">
        <f>SUM(Hotel_Data_Mini[[#This Row],[adults]:[babies]])</f>
        <v>2</v>
      </c>
      <c r="AI776">
        <f>SUM(Hotel_Data_Mini[[#This Row],[stays_in_weekend_nights]:[stays_in_week_nights]])</f>
        <v>2</v>
      </c>
      <c r="AJ776">
        <f>IF(Hotel_Data_Mini[[#This Row],[reserved_room_type]]=Hotel_Data_Mini[[#This Row],[assigned_room_type]],0,1)</f>
        <v>1</v>
      </c>
    </row>
    <row r="777" spans="1:36" x14ac:dyDescent="0.25">
      <c r="A777" t="s">
        <v>33</v>
      </c>
      <c r="B777" t="s">
        <v>44</v>
      </c>
      <c r="C777">
        <v>0</v>
      </c>
      <c r="D777">
        <v>12</v>
      </c>
      <c r="E777">
        <v>2015</v>
      </c>
      <c r="F777" t="s">
        <v>35</v>
      </c>
      <c r="G777">
        <v>41</v>
      </c>
      <c r="H777">
        <v>5</v>
      </c>
      <c r="I777">
        <v>1</v>
      </c>
      <c r="J777">
        <v>4</v>
      </c>
      <c r="K777">
        <v>2</v>
      </c>
      <c r="L777">
        <v>0</v>
      </c>
      <c r="M777">
        <v>0</v>
      </c>
      <c r="N777" t="s">
        <v>36</v>
      </c>
      <c r="O777" t="s">
        <v>37</v>
      </c>
      <c r="P777" t="s">
        <v>47</v>
      </c>
      <c r="Q777" t="s">
        <v>47</v>
      </c>
      <c r="R777">
        <v>0</v>
      </c>
      <c r="S777">
        <v>0</v>
      </c>
      <c r="T777">
        <v>0</v>
      </c>
      <c r="U777" t="s">
        <v>40</v>
      </c>
      <c r="V777" t="s">
        <v>40</v>
      </c>
      <c r="W777">
        <v>0</v>
      </c>
      <c r="X777" t="s">
        <v>41</v>
      </c>
      <c r="Y777">
        <v>14</v>
      </c>
      <c r="Z777">
        <v>0</v>
      </c>
      <c r="AA777">
        <v>0</v>
      </c>
      <c r="AB777" t="s">
        <v>42</v>
      </c>
      <c r="AC777">
        <v>114</v>
      </c>
      <c r="AD777">
        <v>0</v>
      </c>
      <c r="AE777">
        <v>3</v>
      </c>
      <c r="AF777" t="s">
        <v>48</v>
      </c>
      <c r="AG777" s="1">
        <v>0</v>
      </c>
      <c r="AH777">
        <f>SUM(Hotel_Data_Mini[[#This Row],[adults]:[babies]])</f>
        <v>2</v>
      </c>
      <c r="AI777">
        <f>SUM(Hotel_Data_Mini[[#This Row],[stays_in_weekend_nights]:[stays_in_week_nights]])</f>
        <v>5</v>
      </c>
      <c r="AJ777">
        <f>IF(Hotel_Data_Mini[[#This Row],[reserved_room_type]]=Hotel_Data_Mini[[#This Row],[assigned_room_type]],0,1)</f>
        <v>0</v>
      </c>
    </row>
    <row r="778" spans="1:36" x14ac:dyDescent="0.25">
      <c r="A778" t="s">
        <v>33</v>
      </c>
      <c r="B778" t="s">
        <v>44</v>
      </c>
      <c r="C778">
        <v>0</v>
      </c>
      <c r="D778">
        <v>0</v>
      </c>
      <c r="E778">
        <v>2015</v>
      </c>
      <c r="F778" t="s">
        <v>35</v>
      </c>
      <c r="G778">
        <v>44</v>
      </c>
      <c r="H778">
        <v>25</v>
      </c>
      <c r="I778">
        <v>1</v>
      </c>
      <c r="J778">
        <v>0</v>
      </c>
      <c r="K778">
        <v>2</v>
      </c>
      <c r="L778">
        <v>0</v>
      </c>
      <c r="M778">
        <v>0</v>
      </c>
      <c r="N778" t="s">
        <v>36</v>
      </c>
      <c r="O778" t="s">
        <v>37</v>
      </c>
      <c r="P778" t="s">
        <v>47</v>
      </c>
      <c r="Q778" t="s">
        <v>47</v>
      </c>
      <c r="R778">
        <v>0</v>
      </c>
      <c r="S778">
        <v>0</v>
      </c>
      <c r="T778">
        <v>0</v>
      </c>
      <c r="U778" t="s">
        <v>40</v>
      </c>
      <c r="V778" t="s">
        <v>71</v>
      </c>
      <c r="W778">
        <v>0</v>
      </c>
      <c r="X778" t="s">
        <v>41</v>
      </c>
      <c r="Y778">
        <v>0</v>
      </c>
      <c r="Z778">
        <v>0</v>
      </c>
      <c r="AA778">
        <v>0</v>
      </c>
      <c r="AB778" t="s">
        <v>42</v>
      </c>
      <c r="AC778">
        <v>133</v>
      </c>
      <c r="AD778">
        <v>0</v>
      </c>
      <c r="AE778">
        <v>0</v>
      </c>
      <c r="AF778" t="s">
        <v>48</v>
      </c>
      <c r="AG778" s="1">
        <v>42303</v>
      </c>
      <c r="AH778">
        <f>SUM(Hotel_Data_Mini[[#This Row],[adults]:[babies]])</f>
        <v>2</v>
      </c>
      <c r="AI778">
        <f>SUM(Hotel_Data_Mini[[#This Row],[stays_in_weekend_nights]:[stays_in_week_nights]])</f>
        <v>1</v>
      </c>
      <c r="AJ778">
        <f>IF(Hotel_Data_Mini[[#This Row],[reserved_room_type]]=Hotel_Data_Mini[[#This Row],[assigned_room_type]],0,1)</f>
        <v>1</v>
      </c>
    </row>
    <row r="779" spans="1:36" x14ac:dyDescent="0.25">
      <c r="A779" t="s">
        <v>33</v>
      </c>
      <c r="B779" t="s">
        <v>44</v>
      </c>
      <c r="C779">
        <v>0</v>
      </c>
      <c r="D779">
        <v>26</v>
      </c>
      <c r="E779">
        <v>2015</v>
      </c>
      <c r="F779" t="s">
        <v>57</v>
      </c>
      <c r="G779">
        <v>37</v>
      </c>
      <c r="H779">
        <v>12</v>
      </c>
      <c r="I779">
        <v>2</v>
      </c>
      <c r="J779">
        <v>1</v>
      </c>
      <c r="K779">
        <v>2</v>
      </c>
      <c r="L779">
        <v>0</v>
      </c>
      <c r="M779">
        <v>0</v>
      </c>
      <c r="N779" t="s">
        <v>36</v>
      </c>
      <c r="O779" t="s">
        <v>68</v>
      </c>
      <c r="P779" t="s">
        <v>38</v>
      </c>
      <c r="Q779" t="s">
        <v>39</v>
      </c>
      <c r="R779">
        <v>0</v>
      </c>
      <c r="S779">
        <v>0</v>
      </c>
      <c r="T779">
        <v>0</v>
      </c>
      <c r="U779" t="s">
        <v>40</v>
      </c>
      <c r="V779" t="s">
        <v>40</v>
      </c>
      <c r="W779">
        <v>0</v>
      </c>
      <c r="X779" t="s">
        <v>41</v>
      </c>
      <c r="Y779">
        <v>9</v>
      </c>
      <c r="Z779">
        <v>0</v>
      </c>
      <c r="AA779">
        <v>0</v>
      </c>
      <c r="AB779" t="s">
        <v>59</v>
      </c>
      <c r="AC779">
        <v>124</v>
      </c>
      <c r="AD779">
        <v>0</v>
      </c>
      <c r="AE779">
        <v>3</v>
      </c>
      <c r="AF779" t="s">
        <v>48</v>
      </c>
      <c r="AG779" s="1">
        <v>42262</v>
      </c>
      <c r="AH779">
        <f>SUM(Hotel_Data_Mini[[#This Row],[adults]:[babies]])</f>
        <v>2</v>
      </c>
      <c r="AI779">
        <f>SUM(Hotel_Data_Mini[[#This Row],[stays_in_weekend_nights]:[stays_in_week_nights]])</f>
        <v>3</v>
      </c>
      <c r="AJ779">
        <f>IF(Hotel_Data_Mini[[#This Row],[reserved_room_type]]=Hotel_Data_Mini[[#This Row],[assigned_room_type]],0,1)</f>
        <v>0</v>
      </c>
    </row>
    <row r="780" spans="1:36" x14ac:dyDescent="0.25">
      <c r="A780" t="s">
        <v>33</v>
      </c>
      <c r="B780" t="s">
        <v>44</v>
      </c>
      <c r="C780">
        <v>1</v>
      </c>
      <c r="D780">
        <v>104</v>
      </c>
      <c r="E780">
        <v>2015</v>
      </c>
      <c r="F780" t="s">
        <v>35</v>
      </c>
      <c r="G780">
        <v>41</v>
      </c>
      <c r="H780">
        <v>6</v>
      </c>
      <c r="I780">
        <v>0</v>
      </c>
      <c r="J780">
        <v>2</v>
      </c>
      <c r="K780">
        <v>2</v>
      </c>
      <c r="L780">
        <v>0</v>
      </c>
      <c r="M780">
        <v>0</v>
      </c>
      <c r="N780" t="s">
        <v>54</v>
      </c>
      <c r="O780" t="s">
        <v>37</v>
      </c>
      <c r="P780" t="s">
        <v>56</v>
      </c>
      <c r="Q780" t="s">
        <v>39</v>
      </c>
      <c r="R780">
        <v>0</v>
      </c>
      <c r="S780">
        <v>0</v>
      </c>
      <c r="T780">
        <v>0</v>
      </c>
      <c r="U780" t="s">
        <v>40</v>
      </c>
      <c r="V780" t="s">
        <v>40</v>
      </c>
      <c r="W780">
        <v>1</v>
      </c>
      <c r="X780" t="s">
        <v>41</v>
      </c>
      <c r="Y780">
        <v>3</v>
      </c>
      <c r="Z780">
        <v>0</v>
      </c>
      <c r="AA780">
        <v>0</v>
      </c>
      <c r="AB780" t="s">
        <v>53</v>
      </c>
      <c r="AC780">
        <v>114</v>
      </c>
      <c r="AD780">
        <v>0</v>
      </c>
      <c r="AE780">
        <v>1</v>
      </c>
      <c r="AF780" t="s">
        <v>43</v>
      </c>
      <c r="AG780" s="1">
        <v>42238</v>
      </c>
      <c r="AH780">
        <f>SUM(Hotel_Data_Mini[[#This Row],[adults]:[babies]])</f>
        <v>2</v>
      </c>
      <c r="AI780">
        <f>SUM(Hotel_Data_Mini[[#This Row],[stays_in_weekend_nights]:[stays_in_week_nights]])</f>
        <v>2</v>
      </c>
      <c r="AJ780">
        <f>IF(Hotel_Data_Mini[[#This Row],[reserved_room_type]]=Hotel_Data_Mini[[#This Row],[assigned_room_type]],0,1)</f>
        <v>0</v>
      </c>
    </row>
    <row r="781" spans="1:36" x14ac:dyDescent="0.25">
      <c r="A781" t="s">
        <v>33</v>
      </c>
      <c r="B781" t="s">
        <v>44</v>
      </c>
      <c r="C781">
        <v>1</v>
      </c>
      <c r="D781">
        <v>223</v>
      </c>
      <c r="E781">
        <v>2015</v>
      </c>
      <c r="F781" t="s">
        <v>35</v>
      </c>
      <c r="G781">
        <v>41</v>
      </c>
      <c r="H781">
        <v>4</v>
      </c>
      <c r="I781">
        <v>2</v>
      </c>
      <c r="J781">
        <v>0</v>
      </c>
      <c r="K781">
        <v>2</v>
      </c>
      <c r="L781">
        <v>0</v>
      </c>
      <c r="M781">
        <v>0</v>
      </c>
      <c r="N781" t="s">
        <v>36</v>
      </c>
      <c r="O781" t="s">
        <v>37</v>
      </c>
      <c r="P781" t="s">
        <v>38</v>
      </c>
      <c r="Q781" t="s">
        <v>39</v>
      </c>
      <c r="R781">
        <v>0</v>
      </c>
      <c r="S781">
        <v>0</v>
      </c>
      <c r="T781">
        <v>0</v>
      </c>
      <c r="U781" t="s">
        <v>40</v>
      </c>
      <c r="V781" t="s">
        <v>40</v>
      </c>
      <c r="W781">
        <v>0</v>
      </c>
      <c r="X781" t="s">
        <v>41</v>
      </c>
      <c r="Y781">
        <v>9</v>
      </c>
      <c r="Z781">
        <v>0</v>
      </c>
      <c r="AA781">
        <v>0</v>
      </c>
      <c r="AB781" t="s">
        <v>53</v>
      </c>
      <c r="AC781">
        <v>89.25</v>
      </c>
      <c r="AD781">
        <v>0</v>
      </c>
      <c r="AE781">
        <v>2</v>
      </c>
      <c r="AF781" t="s">
        <v>43</v>
      </c>
      <c r="AG781" s="1">
        <v>0</v>
      </c>
      <c r="AH781">
        <f>SUM(Hotel_Data_Mini[[#This Row],[adults]:[babies]])</f>
        <v>2</v>
      </c>
      <c r="AI781">
        <f>SUM(Hotel_Data_Mini[[#This Row],[stays_in_weekend_nights]:[stays_in_week_nights]])</f>
        <v>2</v>
      </c>
      <c r="AJ781">
        <f>IF(Hotel_Data_Mini[[#This Row],[reserved_room_type]]=Hotel_Data_Mini[[#This Row],[assigned_room_type]],0,1)</f>
        <v>0</v>
      </c>
    </row>
    <row r="782" spans="1:36" x14ac:dyDescent="0.25">
      <c r="A782" t="s">
        <v>33</v>
      </c>
      <c r="B782" t="s">
        <v>44</v>
      </c>
      <c r="C782">
        <v>1</v>
      </c>
      <c r="D782">
        <v>0</v>
      </c>
      <c r="E782">
        <v>2015</v>
      </c>
      <c r="F782" t="s">
        <v>45</v>
      </c>
      <c r="G782">
        <v>33</v>
      </c>
      <c r="H782">
        <v>10</v>
      </c>
      <c r="I782">
        <v>1</v>
      </c>
      <c r="J782">
        <v>4</v>
      </c>
      <c r="K782">
        <v>2</v>
      </c>
      <c r="L782">
        <v>0</v>
      </c>
      <c r="M782">
        <v>0</v>
      </c>
      <c r="N782" t="s">
        <v>36</v>
      </c>
      <c r="O782" t="s">
        <v>37</v>
      </c>
      <c r="P782" t="s">
        <v>47</v>
      </c>
      <c r="Q782" t="s">
        <v>47</v>
      </c>
      <c r="R782">
        <v>0</v>
      </c>
      <c r="S782">
        <v>0</v>
      </c>
      <c r="T782">
        <v>0</v>
      </c>
      <c r="U782" t="s">
        <v>40</v>
      </c>
      <c r="V782" t="s">
        <v>40</v>
      </c>
      <c r="W782">
        <v>0</v>
      </c>
      <c r="X782" t="s">
        <v>41</v>
      </c>
      <c r="Y782">
        <v>0</v>
      </c>
      <c r="Z782">
        <v>0</v>
      </c>
      <c r="AA782">
        <v>0</v>
      </c>
      <c r="AB782" t="s">
        <v>42</v>
      </c>
      <c r="AC782">
        <v>75</v>
      </c>
      <c r="AD782">
        <v>0</v>
      </c>
      <c r="AE782">
        <v>2</v>
      </c>
      <c r="AF782" t="s">
        <v>43</v>
      </c>
      <c r="AG782" s="1">
        <v>0</v>
      </c>
      <c r="AH782">
        <f>SUM(Hotel_Data_Mini[[#This Row],[adults]:[babies]])</f>
        <v>2</v>
      </c>
      <c r="AI782">
        <f>SUM(Hotel_Data_Mini[[#This Row],[stays_in_weekend_nights]:[stays_in_week_nights]])</f>
        <v>5</v>
      </c>
      <c r="AJ782">
        <f>IF(Hotel_Data_Mini[[#This Row],[reserved_room_type]]=Hotel_Data_Mini[[#This Row],[assigned_room_type]],0,1)</f>
        <v>0</v>
      </c>
    </row>
    <row r="783" spans="1:36" x14ac:dyDescent="0.25">
      <c r="A783" t="s">
        <v>33</v>
      </c>
      <c r="B783" t="s">
        <v>44</v>
      </c>
      <c r="C783">
        <v>0</v>
      </c>
      <c r="D783">
        <v>10</v>
      </c>
      <c r="E783">
        <v>2015</v>
      </c>
      <c r="F783" t="s">
        <v>57</v>
      </c>
      <c r="G783">
        <v>37</v>
      </c>
      <c r="H783">
        <v>7</v>
      </c>
      <c r="I783">
        <v>1</v>
      </c>
      <c r="J783">
        <v>2</v>
      </c>
      <c r="K783">
        <v>2</v>
      </c>
      <c r="L783">
        <v>0</v>
      </c>
      <c r="M783">
        <v>0</v>
      </c>
      <c r="N783" t="s">
        <v>80</v>
      </c>
      <c r="O783" t="s">
        <v>46</v>
      </c>
      <c r="P783" t="s">
        <v>38</v>
      </c>
      <c r="Q783" t="s">
        <v>39</v>
      </c>
      <c r="R783">
        <v>0</v>
      </c>
      <c r="S783">
        <v>0</v>
      </c>
      <c r="T783">
        <v>0</v>
      </c>
      <c r="U783" t="s">
        <v>40</v>
      </c>
      <c r="V783" t="s">
        <v>40</v>
      </c>
      <c r="W783">
        <v>0</v>
      </c>
      <c r="X783" t="s">
        <v>41</v>
      </c>
      <c r="Y783">
        <v>9</v>
      </c>
      <c r="Z783">
        <v>0</v>
      </c>
      <c r="AA783">
        <v>0</v>
      </c>
      <c r="AB783" t="s">
        <v>59</v>
      </c>
      <c r="AC783">
        <v>102.33</v>
      </c>
      <c r="AD783">
        <v>0</v>
      </c>
      <c r="AE783">
        <v>2</v>
      </c>
      <c r="AF783" t="s">
        <v>48</v>
      </c>
      <c r="AG783" s="1">
        <v>0</v>
      </c>
      <c r="AH783">
        <f>SUM(Hotel_Data_Mini[[#This Row],[adults]:[babies]])</f>
        <v>2</v>
      </c>
      <c r="AI783">
        <f>SUM(Hotel_Data_Mini[[#This Row],[stays_in_weekend_nights]:[stays_in_week_nights]])</f>
        <v>3</v>
      </c>
      <c r="AJ783">
        <f>IF(Hotel_Data_Mini[[#This Row],[reserved_room_type]]=Hotel_Data_Mini[[#This Row],[assigned_room_type]],0,1)</f>
        <v>0</v>
      </c>
    </row>
    <row r="784" spans="1:36" x14ac:dyDescent="0.25">
      <c r="A784" t="s">
        <v>33</v>
      </c>
      <c r="B784" t="s">
        <v>34</v>
      </c>
      <c r="C784">
        <v>0</v>
      </c>
      <c r="D784">
        <v>96</v>
      </c>
      <c r="E784">
        <v>2015</v>
      </c>
      <c r="F784" t="s">
        <v>52</v>
      </c>
      <c r="G784">
        <v>28</v>
      </c>
      <c r="H784">
        <v>5</v>
      </c>
      <c r="I784">
        <v>4</v>
      </c>
      <c r="J784">
        <v>10</v>
      </c>
      <c r="K784">
        <v>1</v>
      </c>
      <c r="L784">
        <v>0</v>
      </c>
      <c r="M784">
        <v>0</v>
      </c>
      <c r="N784" t="s">
        <v>54</v>
      </c>
      <c r="O784" t="s">
        <v>58</v>
      </c>
      <c r="P784" t="s">
        <v>56</v>
      </c>
      <c r="Q784" t="s">
        <v>39</v>
      </c>
      <c r="R784">
        <v>0</v>
      </c>
      <c r="S784">
        <v>0</v>
      </c>
      <c r="T784">
        <v>0</v>
      </c>
      <c r="U784" t="s">
        <v>40</v>
      </c>
      <c r="V784" t="s">
        <v>40</v>
      </c>
      <c r="W784">
        <v>0</v>
      </c>
      <c r="X784" t="s">
        <v>41</v>
      </c>
      <c r="Y784">
        <v>40</v>
      </c>
      <c r="Z784">
        <v>0</v>
      </c>
      <c r="AA784">
        <v>0</v>
      </c>
      <c r="AB784" t="s">
        <v>59</v>
      </c>
      <c r="AC784">
        <v>74.069999999999993</v>
      </c>
      <c r="AD784">
        <v>0</v>
      </c>
      <c r="AE784">
        <v>0</v>
      </c>
      <c r="AF784" t="s">
        <v>48</v>
      </c>
      <c r="AG784" s="1">
        <v>42204</v>
      </c>
      <c r="AH784">
        <f>SUM(Hotel_Data_Mini[[#This Row],[adults]:[babies]])</f>
        <v>1</v>
      </c>
      <c r="AI784">
        <f>SUM(Hotel_Data_Mini[[#This Row],[stays_in_weekend_nights]:[stays_in_week_nights]])</f>
        <v>14</v>
      </c>
      <c r="AJ784">
        <f>IF(Hotel_Data_Mini[[#This Row],[reserved_room_type]]=Hotel_Data_Mini[[#This Row],[assigned_room_type]],0,1)</f>
        <v>0</v>
      </c>
    </row>
    <row r="785" spans="1:36" x14ac:dyDescent="0.25">
      <c r="A785" t="s">
        <v>33</v>
      </c>
      <c r="B785" t="s">
        <v>34</v>
      </c>
      <c r="C785">
        <v>1</v>
      </c>
      <c r="D785">
        <v>81</v>
      </c>
      <c r="E785">
        <v>2015</v>
      </c>
      <c r="F785" t="s">
        <v>57</v>
      </c>
      <c r="G785">
        <v>40</v>
      </c>
      <c r="H785">
        <v>27</v>
      </c>
      <c r="I785">
        <v>2</v>
      </c>
      <c r="J785">
        <v>5</v>
      </c>
      <c r="K785">
        <v>2</v>
      </c>
      <c r="L785">
        <v>0</v>
      </c>
      <c r="M785">
        <v>0</v>
      </c>
      <c r="N785" t="s">
        <v>36</v>
      </c>
      <c r="O785" t="s">
        <v>37</v>
      </c>
      <c r="P785" t="s">
        <v>38</v>
      </c>
      <c r="Q785" t="s">
        <v>39</v>
      </c>
      <c r="R785">
        <v>0</v>
      </c>
      <c r="S785">
        <v>0</v>
      </c>
      <c r="T785">
        <v>0</v>
      </c>
      <c r="U785" t="s">
        <v>40</v>
      </c>
      <c r="V785" t="s">
        <v>40</v>
      </c>
      <c r="W785">
        <v>0</v>
      </c>
      <c r="X785" t="s">
        <v>41</v>
      </c>
      <c r="Y785">
        <v>240</v>
      </c>
      <c r="Z785">
        <v>0</v>
      </c>
      <c r="AA785">
        <v>0</v>
      </c>
      <c r="AB785" t="s">
        <v>42</v>
      </c>
      <c r="AC785">
        <v>66.290000000000006</v>
      </c>
      <c r="AD785">
        <v>0</v>
      </c>
      <c r="AE785">
        <v>0</v>
      </c>
      <c r="AF785" t="s">
        <v>43</v>
      </c>
      <c r="AG785" s="1">
        <v>42202</v>
      </c>
      <c r="AH785">
        <f>SUM(Hotel_Data_Mini[[#This Row],[adults]:[babies]])</f>
        <v>2</v>
      </c>
      <c r="AI785">
        <f>SUM(Hotel_Data_Mini[[#This Row],[stays_in_weekend_nights]:[stays_in_week_nights]])</f>
        <v>7</v>
      </c>
      <c r="AJ785">
        <f>IF(Hotel_Data_Mini[[#This Row],[reserved_room_type]]=Hotel_Data_Mini[[#This Row],[assigned_room_type]],0,1)</f>
        <v>0</v>
      </c>
    </row>
    <row r="786" spans="1:36" x14ac:dyDescent="0.25">
      <c r="A786" t="s">
        <v>33</v>
      </c>
      <c r="B786" t="s">
        <v>34</v>
      </c>
      <c r="C786">
        <v>0</v>
      </c>
      <c r="D786">
        <v>31</v>
      </c>
      <c r="E786">
        <v>2015</v>
      </c>
      <c r="F786" t="s">
        <v>45</v>
      </c>
      <c r="G786">
        <v>33</v>
      </c>
      <c r="H786">
        <v>15</v>
      </c>
      <c r="I786">
        <v>2</v>
      </c>
      <c r="J786">
        <v>4</v>
      </c>
      <c r="K786">
        <v>2</v>
      </c>
      <c r="L786">
        <v>0</v>
      </c>
      <c r="M786">
        <v>0</v>
      </c>
      <c r="N786" t="s">
        <v>70</v>
      </c>
      <c r="O786" t="s">
        <v>37</v>
      </c>
      <c r="P786" t="s">
        <v>47</v>
      </c>
      <c r="Q786" t="s">
        <v>47</v>
      </c>
      <c r="R786">
        <v>0</v>
      </c>
      <c r="S786">
        <v>0</v>
      </c>
      <c r="T786">
        <v>0</v>
      </c>
      <c r="U786" t="s">
        <v>60</v>
      </c>
      <c r="V786" t="s">
        <v>60</v>
      </c>
      <c r="W786">
        <v>0</v>
      </c>
      <c r="X786" t="s">
        <v>41</v>
      </c>
      <c r="Y786">
        <v>0</v>
      </c>
      <c r="Z786">
        <v>0</v>
      </c>
      <c r="AA786">
        <v>0</v>
      </c>
      <c r="AB786" t="s">
        <v>53</v>
      </c>
      <c r="AC786">
        <v>299.33</v>
      </c>
      <c r="AD786">
        <v>1</v>
      </c>
      <c r="AE786">
        <v>1</v>
      </c>
      <c r="AF786" t="s">
        <v>48</v>
      </c>
      <c r="AG786" s="1">
        <v>42237</v>
      </c>
      <c r="AH786">
        <f>SUM(Hotel_Data_Mini[[#This Row],[adults]:[babies]])</f>
        <v>2</v>
      </c>
      <c r="AI786">
        <f>SUM(Hotel_Data_Mini[[#This Row],[stays_in_weekend_nights]:[stays_in_week_nights]])</f>
        <v>6</v>
      </c>
      <c r="AJ786">
        <f>IF(Hotel_Data_Mini[[#This Row],[reserved_room_type]]=Hotel_Data_Mini[[#This Row],[assigned_room_type]],0,1)</f>
        <v>0</v>
      </c>
    </row>
    <row r="787" spans="1:36" x14ac:dyDescent="0.25">
      <c r="A787" t="s">
        <v>33</v>
      </c>
      <c r="B787" t="s">
        <v>34</v>
      </c>
      <c r="C787">
        <v>0</v>
      </c>
      <c r="D787">
        <v>48</v>
      </c>
      <c r="E787">
        <v>2015</v>
      </c>
      <c r="F787" t="s">
        <v>52</v>
      </c>
      <c r="G787">
        <v>31</v>
      </c>
      <c r="H787">
        <v>26</v>
      </c>
      <c r="I787">
        <v>2</v>
      </c>
      <c r="J787">
        <v>1</v>
      </c>
      <c r="K787">
        <v>2</v>
      </c>
      <c r="L787">
        <v>0</v>
      </c>
      <c r="M787">
        <v>0</v>
      </c>
      <c r="N787" t="s">
        <v>36</v>
      </c>
      <c r="O787" t="s">
        <v>74</v>
      </c>
      <c r="P787" t="s">
        <v>38</v>
      </c>
      <c r="Q787" t="s">
        <v>39</v>
      </c>
      <c r="R787">
        <v>0</v>
      </c>
      <c r="S787">
        <v>0</v>
      </c>
      <c r="T787">
        <v>0</v>
      </c>
      <c r="U787" t="s">
        <v>40</v>
      </c>
      <c r="V787" t="s">
        <v>60</v>
      </c>
      <c r="W787">
        <v>0</v>
      </c>
      <c r="X787" t="s">
        <v>41</v>
      </c>
      <c r="Y787">
        <v>240</v>
      </c>
      <c r="Z787">
        <v>0</v>
      </c>
      <c r="AA787">
        <v>0</v>
      </c>
      <c r="AB787" t="s">
        <v>53</v>
      </c>
      <c r="AC787">
        <v>127</v>
      </c>
      <c r="AD787">
        <v>1</v>
      </c>
      <c r="AE787">
        <v>3</v>
      </c>
      <c r="AF787" t="s">
        <v>48</v>
      </c>
      <c r="AG787" s="1">
        <v>42214</v>
      </c>
      <c r="AH787">
        <f>SUM(Hotel_Data_Mini[[#This Row],[adults]:[babies]])</f>
        <v>2</v>
      </c>
      <c r="AI787">
        <f>SUM(Hotel_Data_Mini[[#This Row],[stays_in_weekend_nights]:[stays_in_week_nights]])</f>
        <v>3</v>
      </c>
      <c r="AJ787">
        <f>IF(Hotel_Data_Mini[[#This Row],[reserved_room_type]]=Hotel_Data_Mini[[#This Row],[assigned_room_type]],0,1)</f>
        <v>1</v>
      </c>
    </row>
    <row r="788" spans="1:36" x14ac:dyDescent="0.25">
      <c r="A788" t="s">
        <v>33</v>
      </c>
      <c r="B788" t="s">
        <v>44</v>
      </c>
      <c r="C788">
        <v>0</v>
      </c>
      <c r="D788">
        <v>282</v>
      </c>
      <c r="E788">
        <v>2015</v>
      </c>
      <c r="F788" t="s">
        <v>35</v>
      </c>
      <c r="G788">
        <v>41</v>
      </c>
      <c r="H788">
        <v>10</v>
      </c>
      <c r="I788">
        <v>2</v>
      </c>
      <c r="J788">
        <v>1</v>
      </c>
      <c r="K788">
        <v>2</v>
      </c>
      <c r="L788">
        <v>0</v>
      </c>
      <c r="M788">
        <v>0</v>
      </c>
      <c r="N788" t="s">
        <v>36</v>
      </c>
      <c r="O788" t="s">
        <v>73</v>
      </c>
      <c r="P788" t="s">
        <v>56</v>
      </c>
      <c r="Q788" t="s">
        <v>39</v>
      </c>
      <c r="R788">
        <v>0</v>
      </c>
      <c r="S788">
        <v>0</v>
      </c>
      <c r="T788">
        <v>0</v>
      </c>
      <c r="U788" t="s">
        <v>40</v>
      </c>
      <c r="V788" t="s">
        <v>40</v>
      </c>
      <c r="W788">
        <v>0</v>
      </c>
      <c r="X788" t="s">
        <v>41</v>
      </c>
      <c r="Y788">
        <v>21</v>
      </c>
      <c r="Z788">
        <v>0</v>
      </c>
      <c r="AA788">
        <v>0</v>
      </c>
      <c r="AB788" t="s">
        <v>53</v>
      </c>
      <c r="AC788">
        <v>76.67</v>
      </c>
      <c r="AD788">
        <v>0</v>
      </c>
      <c r="AE788">
        <v>0</v>
      </c>
      <c r="AF788" t="s">
        <v>48</v>
      </c>
      <c r="AG788" s="1">
        <v>42290</v>
      </c>
      <c r="AH788">
        <f>SUM(Hotel_Data_Mini[[#This Row],[adults]:[babies]])</f>
        <v>2</v>
      </c>
      <c r="AI788">
        <f>SUM(Hotel_Data_Mini[[#This Row],[stays_in_weekend_nights]:[stays_in_week_nights]])</f>
        <v>3</v>
      </c>
      <c r="AJ788">
        <f>IF(Hotel_Data_Mini[[#This Row],[reserved_room_type]]=Hotel_Data_Mini[[#This Row],[assigned_room_type]],0,1)</f>
        <v>0</v>
      </c>
    </row>
    <row r="789" spans="1:36" x14ac:dyDescent="0.25">
      <c r="A789" t="s">
        <v>33</v>
      </c>
      <c r="B789" t="s">
        <v>44</v>
      </c>
      <c r="C789">
        <v>0</v>
      </c>
      <c r="D789">
        <v>5</v>
      </c>
      <c r="E789">
        <v>2015</v>
      </c>
      <c r="F789" t="s">
        <v>57</v>
      </c>
      <c r="G789">
        <v>36</v>
      </c>
      <c r="H789">
        <v>2</v>
      </c>
      <c r="I789">
        <v>0</v>
      </c>
      <c r="J789">
        <v>1</v>
      </c>
      <c r="K789">
        <v>2</v>
      </c>
      <c r="L789">
        <v>0</v>
      </c>
      <c r="M789">
        <v>0</v>
      </c>
      <c r="N789" t="s">
        <v>36</v>
      </c>
      <c r="O789" t="s">
        <v>37</v>
      </c>
      <c r="P789" t="s">
        <v>56</v>
      </c>
      <c r="Q789" t="s">
        <v>47</v>
      </c>
      <c r="R789">
        <v>1</v>
      </c>
      <c r="S789">
        <v>0</v>
      </c>
      <c r="T789">
        <v>1</v>
      </c>
      <c r="U789" t="s">
        <v>40</v>
      </c>
      <c r="V789" t="s">
        <v>76</v>
      </c>
      <c r="W789">
        <v>0</v>
      </c>
      <c r="X789" t="s">
        <v>41</v>
      </c>
      <c r="Y789">
        <v>42</v>
      </c>
      <c r="Z789">
        <v>0</v>
      </c>
      <c r="AA789">
        <v>0</v>
      </c>
      <c r="AB789" t="s">
        <v>53</v>
      </c>
      <c r="AC789">
        <v>12</v>
      </c>
      <c r="AD789">
        <v>0</v>
      </c>
      <c r="AE789">
        <v>1</v>
      </c>
      <c r="AF789" t="s">
        <v>48</v>
      </c>
      <c r="AG789" s="1">
        <v>42250</v>
      </c>
      <c r="AH789">
        <f>SUM(Hotel_Data_Mini[[#This Row],[adults]:[babies]])</f>
        <v>2</v>
      </c>
      <c r="AI789">
        <f>SUM(Hotel_Data_Mini[[#This Row],[stays_in_weekend_nights]:[stays_in_week_nights]])</f>
        <v>1</v>
      </c>
      <c r="AJ789">
        <f>IF(Hotel_Data_Mini[[#This Row],[reserved_room_type]]=Hotel_Data_Mini[[#This Row],[assigned_room_type]],0,1)</f>
        <v>1</v>
      </c>
    </row>
    <row r="790" spans="1:36" x14ac:dyDescent="0.25">
      <c r="A790" t="s">
        <v>33</v>
      </c>
      <c r="B790" t="s">
        <v>34</v>
      </c>
      <c r="C790">
        <v>1</v>
      </c>
      <c r="D790">
        <v>61</v>
      </c>
      <c r="E790">
        <v>2015</v>
      </c>
      <c r="F790" t="s">
        <v>45</v>
      </c>
      <c r="G790">
        <v>35</v>
      </c>
      <c r="H790">
        <v>24</v>
      </c>
      <c r="I790">
        <v>1</v>
      </c>
      <c r="J790">
        <v>5</v>
      </c>
      <c r="K790">
        <v>1</v>
      </c>
      <c r="L790">
        <v>0</v>
      </c>
      <c r="M790">
        <v>0</v>
      </c>
      <c r="N790" t="s">
        <v>36</v>
      </c>
      <c r="O790" t="s">
        <v>37</v>
      </c>
      <c r="P790" t="s">
        <v>38</v>
      </c>
      <c r="Q790" t="s">
        <v>39</v>
      </c>
      <c r="R790">
        <v>0</v>
      </c>
      <c r="S790">
        <v>0</v>
      </c>
      <c r="T790">
        <v>0</v>
      </c>
      <c r="U790" t="s">
        <v>60</v>
      </c>
      <c r="V790" t="s">
        <v>60</v>
      </c>
      <c r="W790">
        <v>1</v>
      </c>
      <c r="X790" t="s">
        <v>41</v>
      </c>
      <c r="Y790">
        <v>240</v>
      </c>
      <c r="Z790">
        <v>0</v>
      </c>
      <c r="AA790">
        <v>0</v>
      </c>
      <c r="AB790" t="s">
        <v>42</v>
      </c>
      <c r="AC790">
        <v>150.83000000000001</v>
      </c>
      <c r="AD790">
        <v>0</v>
      </c>
      <c r="AE790">
        <v>1</v>
      </c>
      <c r="AF790" t="s">
        <v>43</v>
      </c>
      <c r="AG790" s="1">
        <v>42185</v>
      </c>
      <c r="AH790">
        <f>SUM(Hotel_Data_Mini[[#This Row],[adults]:[babies]])</f>
        <v>1</v>
      </c>
      <c r="AI790">
        <f>SUM(Hotel_Data_Mini[[#This Row],[stays_in_weekend_nights]:[stays_in_week_nights]])</f>
        <v>6</v>
      </c>
      <c r="AJ790">
        <f>IF(Hotel_Data_Mini[[#This Row],[reserved_room_type]]=Hotel_Data_Mini[[#This Row],[assigned_room_type]],0,1)</f>
        <v>0</v>
      </c>
    </row>
    <row r="791" spans="1:36" x14ac:dyDescent="0.25">
      <c r="A791" t="s">
        <v>33</v>
      </c>
      <c r="B791" t="s">
        <v>44</v>
      </c>
      <c r="C791">
        <v>0</v>
      </c>
      <c r="D791">
        <v>12</v>
      </c>
      <c r="E791">
        <v>2015</v>
      </c>
      <c r="F791" t="s">
        <v>45</v>
      </c>
      <c r="G791">
        <v>35</v>
      </c>
      <c r="H791">
        <v>23</v>
      </c>
      <c r="I791">
        <v>2</v>
      </c>
      <c r="J791">
        <v>2</v>
      </c>
      <c r="K791">
        <v>2</v>
      </c>
      <c r="L791">
        <v>0</v>
      </c>
      <c r="M791">
        <v>0</v>
      </c>
      <c r="N791" t="s">
        <v>36</v>
      </c>
      <c r="O791" t="s">
        <v>37</v>
      </c>
      <c r="P791" t="s">
        <v>38</v>
      </c>
      <c r="Q791" t="s">
        <v>39</v>
      </c>
      <c r="R791">
        <v>0</v>
      </c>
      <c r="S791">
        <v>0</v>
      </c>
      <c r="T791">
        <v>0</v>
      </c>
      <c r="U791" t="s">
        <v>40</v>
      </c>
      <c r="V791" t="s">
        <v>76</v>
      </c>
      <c r="W791">
        <v>0</v>
      </c>
      <c r="X791" t="s">
        <v>41</v>
      </c>
      <c r="Y791">
        <v>9</v>
      </c>
      <c r="Z791">
        <v>0</v>
      </c>
      <c r="AA791">
        <v>0</v>
      </c>
      <c r="AB791" t="s">
        <v>59</v>
      </c>
      <c r="AC791">
        <v>90</v>
      </c>
      <c r="AD791">
        <v>0</v>
      </c>
      <c r="AE791">
        <v>3</v>
      </c>
      <c r="AF791" t="s">
        <v>48</v>
      </c>
      <c r="AG791" s="1">
        <v>42243</v>
      </c>
      <c r="AH791">
        <f>SUM(Hotel_Data_Mini[[#This Row],[adults]:[babies]])</f>
        <v>2</v>
      </c>
      <c r="AI791">
        <f>SUM(Hotel_Data_Mini[[#This Row],[stays_in_weekend_nights]:[stays_in_week_nights]])</f>
        <v>4</v>
      </c>
      <c r="AJ791">
        <f>IF(Hotel_Data_Mini[[#This Row],[reserved_room_type]]=Hotel_Data_Mini[[#This Row],[assigned_room_type]],0,1)</f>
        <v>1</v>
      </c>
    </row>
    <row r="792" spans="1:36" x14ac:dyDescent="0.25">
      <c r="A792" t="s">
        <v>33</v>
      </c>
      <c r="B792" t="s">
        <v>44</v>
      </c>
      <c r="C792">
        <v>1</v>
      </c>
      <c r="D792">
        <v>293</v>
      </c>
      <c r="E792">
        <v>2015</v>
      </c>
      <c r="F792" t="s">
        <v>45</v>
      </c>
      <c r="G792">
        <v>32</v>
      </c>
      <c r="H792">
        <v>6</v>
      </c>
      <c r="I792">
        <v>0</v>
      </c>
      <c r="J792">
        <v>2</v>
      </c>
      <c r="K792">
        <v>2</v>
      </c>
      <c r="L792">
        <v>0</v>
      </c>
      <c r="M792">
        <v>0</v>
      </c>
      <c r="N792" t="s">
        <v>36</v>
      </c>
      <c r="O792" t="s">
        <v>37</v>
      </c>
      <c r="P792" t="s">
        <v>50</v>
      </c>
      <c r="Q792" t="s">
        <v>39</v>
      </c>
      <c r="R792">
        <v>0</v>
      </c>
      <c r="S792">
        <v>1</v>
      </c>
      <c r="T792">
        <v>0</v>
      </c>
      <c r="U792" t="s">
        <v>40</v>
      </c>
      <c r="V792" t="s">
        <v>40</v>
      </c>
      <c r="W792">
        <v>0</v>
      </c>
      <c r="X792" t="s">
        <v>51</v>
      </c>
      <c r="Y792">
        <v>1</v>
      </c>
      <c r="Z792">
        <v>0</v>
      </c>
      <c r="AA792">
        <v>0</v>
      </c>
      <c r="AB792" t="s">
        <v>59</v>
      </c>
      <c r="AC792">
        <v>62</v>
      </c>
      <c r="AD792">
        <v>0</v>
      </c>
      <c r="AE792">
        <v>0</v>
      </c>
      <c r="AF792" t="s">
        <v>43</v>
      </c>
      <c r="AG792" s="1">
        <v>42005</v>
      </c>
      <c r="AH792">
        <f>SUM(Hotel_Data_Mini[[#This Row],[adults]:[babies]])</f>
        <v>2</v>
      </c>
      <c r="AI792">
        <f>SUM(Hotel_Data_Mini[[#This Row],[stays_in_weekend_nights]:[stays_in_week_nights]])</f>
        <v>2</v>
      </c>
      <c r="AJ792">
        <f>IF(Hotel_Data_Mini[[#This Row],[reserved_room_type]]=Hotel_Data_Mini[[#This Row],[assigned_room_type]],0,1)</f>
        <v>0</v>
      </c>
    </row>
    <row r="793" spans="1:36" x14ac:dyDescent="0.25">
      <c r="A793" t="s">
        <v>33</v>
      </c>
      <c r="B793" t="s">
        <v>34</v>
      </c>
      <c r="C793">
        <v>1</v>
      </c>
      <c r="D793">
        <v>15</v>
      </c>
      <c r="E793">
        <v>2015</v>
      </c>
      <c r="F793" t="s">
        <v>45</v>
      </c>
      <c r="G793">
        <v>34</v>
      </c>
      <c r="H793">
        <v>16</v>
      </c>
      <c r="I793">
        <v>2</v>
      </c>
      <c r="J793">
        <v>2</v>
      </c>
      <c r="K793">
        <v>2</v>
      </c>
      <c r="L793">
        <v>0</v>
      </c>
      <c r="M793">
        <v>0</v>
      </c>
      <c r="N793" t="s">
        <v>36</v>
      </c>
      <c r="O793" t="s">
        <v>37</v>
      </c>
      <c r="P793" t="s">
        <v>38</v>
      </c>
      <c r="Q793" t="s">
        <v>39</v>
      </c>
      <c r="R793">
        <v>0</v>
      </c>
      <c r="S793">
        <v>0</v>
      </c>
      <c r="T793">
        <v>0</v>
      </c>
      <c r="U793" t="s">
        <v>40</v>
      </c>
      <c r="V793" t="s">
        <v>40</v>
      </c>
      <c r="W793">
        <v>0</v>
      </c>
      <c r="X793" t="s">
        <v>41</v>
      </c>
      <c r="Y793">
        <v>240</v>
      </c>
      <c r="Z793">
        <v>0</v>
      </c>
      <c r="AA793">
        <v>0</v>
      </c>
      <c r="AB793" t="s">
        <v>42</v>
      </c>
      <c r="AC793">
        <v>150.53</v>
      </c>
      <c r="AD793">
        <v>0</v>
      </c>
      <c r="AE793">
        <v>2</v>
      </c>
      <c r="AF793" t="s">
        <v>43</v>
      </c>
      <c r="AG793" s="1">
        <v>0</v>
      </c>
      <c r="AH793">
        <f>SUM(Hotel_Data_Mini[[#This Row],[adults]:[babies]])</f>
        <v>2</v>
      </c>
      <c r="AI793">
        <f>SUM(Hotel_Data_Mini[[#This Row],[stays_in_weekend_nights]:[stays_in_week_nights]])</f>
        <v>4</v>
      </c>
      <c r="AJ793">
        <f>IF(Hotel_Data_Mini[[#This Row],[reserved_room_type]]=Hotel_Data_Mini[[#This Row],[assigned_room_type]],0,1)</f>
        <v>0</v>
      </c>
    </row>
    <row r="794" spans="1:36" x14ac:dyDescent="0.25">
      <c r="A794" t="s">
        <v>33</v>
      </c>
      <c r="B794" t="s">
        <v>34</v>
      </c>
      <c r="C794">
        <v>1</v>
      </c>
      <c r="D794">
        <v>27</v>
      </c>
      <c r="E794">
        <v>2015</v>
      </c>
      <c r="F794" t="s">
        <v>57</v>
      </c>
      <c r="G794">
        <v>36</v>
      </c>
      <c r="H794">
        <v>1</v>
      </c>
      <c r="I794">
        <v>2</v>
      </c>
      <c r="J794">
        <v>6</v>
      </c>
      <c r="K794">
        <v>2</v>
      </c>
      <c r="L794">
        <v>0</v>
      </c>
      <c r="M794">
        <v>0</v>
      </c>
      <c r="N794" t="s">
        <v>54</v>
      </c>
      <c r="O794" t="s">
        <v>37</v>
      </c>
      <c r="P794" t="s">
        <v>38</v>
      </c>
      <c r="Q794" t="s">
        <v>39</v>
      </c>
      <c r="R794">
        <v>0</v>
      </c>
      <c r="S794">
        <v>0</v>
      </c>
      <c r="T794">
        <v>0</v>
      </c>
      <c r="U794" t="s">
        <v>71</v>
      </c>
      <c r="V794" t="s">
        <v>71</v>
      </c>
      <c r="W794">
        <v>0</v>
      </c>
      <c r="X794" t="s">
        <v>41</v>
      </c>
      <c r="Y794">
        <v>240</v>
      </c>
      <c r="Z794">
        <v>0</v>
      </c>
      <c r="AA794">
        <v>0</v>
      </c>
      <c r="AB794" t="s">
        <v>42</v>
      </c>
      <c r="AC794">
        <v>186</v>
      </c>
      <c r="AD794">
        <v>0</v>
      </c>
      <c r="AE794">
        <v>2</v>
      </c>
      <c r="AF794" t="s">
        <v>43</v>
      </c>
      <c r="AG794" s="1">
        <v>42234</v>
      </c>
      <c r="AH794">
        <f>SUM(Hotel_Data_Mini[[#This Row],[adults]:[babies]])</f>
        <v>2</v>
      </c>
      <c r="AI794">
        <f>SUM(Hotel_Data_Mini[[#This Row],[stays_in_weekend_nights]:[stays_in_week_nights]])</f>
        <v>8</v>
      </c>
      <c r="AJ794">
        <f>IF(Hotel_Data_Mini[[#This Row],[reserved_room_type]]=Hotel_Data_Mini[[#This Row],[assigned_room_type]],0,1)</f>
        <v>0</v>
      </c>
    </row>
    <row r="795" spans="1:36" x14ac:dyDescent="0.25">
      <c r="A795" t="s">
        <v>33</v>
      </c>
      <c r="B795" t="s">
        <v>34</v>
      </c>
      <c r="C795">
        <v>0</v>
      </c>
      <c r="D795">
        <v>0</v>
      </c>
      <c r="E795">
        <v>2015</v>
      </c>
      <c r="F795" t="s">
        <v>35</v>
      </c>
      <c r="G795">
        <v>44</v>
      </c>
      <c r="H795">
        <v>31</v>
      </c>
      <c r="I795">
        <v>0</v>
      </c>
      <c r="J795">
        <v>1</v>
      </c>
      <c r="K795">
        <v>2</v>
      </c>
      <c r="L795">
        <v>1</v>
      </c>
      <c r="M795">
        <v>0</v>
      </c>
      <c r="N795" t="s">
        <v>36</v>
      </c>
      <c r="O795" t="s">
        <v>37</v>
      </c>
      <c r="P795" t="s">
        <v>38</v>
      </c>
      <c r="Q795" t="s">
        <v>39</v>
      </c>
      <c r="R795">
        <v>0</v>
      </c>
      <c r="S795">
        <v>0</v>
      </c>
      <c r="T795">
        <v>0</v>
      </c>
      <c r="U795" t="s">
        <v>40</v>
      </c>
      <c r="V795" t="s">
        <v>60</v>
      </c>
      <c r="W795">
        <v>1</v>
      </c>
      <c r="X795" t="s">
        <v>41</v>
      </c>
      <c r="Y795">
        <v>240</v>
      </c>
      <c r="Z795">
        <v>0</v>
      </c>
      <c r="AA795">
        <v>0</v>
      </c>
      <c r="AB795" t="s">
        <v>42</v>
      </c>
      <c r="AC795">
        <v>49</v>
      </c>
      <c r="AD795">
        <v>0</v>
      </c>
      <c r="AE795">
        <v>0</v>
      </c>
      <c r="AF795" t="s">
        <v>48</v>
      </c>
      <c r="AG795" s="1">
        <v>0</v>
      </c>
      <c r="AH795">
        <f>SUM(Hotel_Data_Mini[[#This Row],[adults]:[babies]])</f>
        <v>3</v>
      </c>
      <c r="AI795">
        <f>SUM(Hotel_Data_Mini[[#This Row],[stays_in_weekend_nights]:[stays_in_week_nights]])</f>
        <v>1</v>
      </c>
      <c r="AJ795">
        <f>IF(Hotel_Data_Mini[[#This Row],[reserved_room_type]]=Hotel_Data_Mini[[#This Row],[assigned_room_type]],0,1)</f>
        <v>1</v>
      </c>
    </row>
    <row r="796" spans="1:36" x14ac:dyDescent="0.25">
      <c r="A796" t="s">
        <v>33</v>
      </c>
      <c r="B796" t="s">
        <v>44</v>
      </c>
      <c r="C796">
        <v>1</v>
      </c>
      <c r="D796">
        <v>198</v>
      </c>
      <c r="E796">
        <v>2015</v>
      </c>
      <c r="F796" t="s">
        <v>35</v>
      </c>
      <c r="G796">
        <v>40</v>
      </c>
      <c r="H796">
        <v>3</v>
      </c>
      <c r="I796">
        <v>1</v>
      </c>
      <c r="J796">
        <v>1</v>
      </c>
      <c r="K796">
        <v>2</v>
      </c>
      <c r="L796">
        <v>0</v>
      </c>
      <c r="M796">
        <v>0</v>
      </c>
      <c r="N796" t="s">
        <v>36</v>
      </c>
      <c r="O796" t="s">
        <v>37</v>
      </c>
      <c r="P796" t="s">
        <v>50</v>
      </c>
      <c r="Q796" t="s">
        <v>39</v>
      </c>
      <c r="R796">
        <v>0</v>
      </c>
      <c r="S796">
        <v>0</v>
      </c>
      <c r="T796">
        <v>0</v>
      </c>
      <c r="U796" t="s">
        <v>40</v>
      </c>
      <c r="V796" t="s">
        <v>40</v>
      </c>
      <c r="W796">
        <v>0</v>
      </c>
      <c r="X796" t="s">
        <v>41</v>
      </c>
      <c r="Y796">
        <v>1</v>
      </c>
      <c r="Z796">
        <v>0</v>
      </c>
      <c r="AA796">
        <v>0</v>
      </c>
      <c r="AB796" t="s">
        <v>53</v>
      </c>
      <c r="AC796">
        <v>60</v>
      </c>
      <c r="AD796">
        <v>0</v>
      </c>
      <c r="AE796">
        <v>0</v>
      </c>
      <c r="AF796" t="s">
        <v>43</v>
      </c>
      <c r="AG796" s="1">
        <v>0</v>
      </c>
      <c r="AH796">
        <f>SUM(Hotel_Data_Mini[[#This Row],[adults]:[babies]])</f>
        <v>2</v>
      </c>
      <c r="AI796">
        <f>SUM(Hotel_Data_Mini[[#This Row],[stays_in_weekend_nights]:[stays_in_week_nights]])</f>
        <v>2</v>
      </c>
      <c r="AJ796">
        <f>IF(Hotel_Data_Mini[[#This Row],[reserved_room_type]]=Hotel_Data_Mini[[#This Row],[assigned_room_type]],0,1)</f>
        <v>0</v>
      </c>
    </row>
    <row r="797" spans="1:36" x14ac:dyDescent="0.25">
      <c r="A797" t="s">
        <v>33</v>
      </c>
      <c r="B797" t="s">
        <v>44</v>
      </c>
      <c r="C797">
        <v>0</v>
      </c>
      <c r="D797">
        <v>10</v>
      </c>
      <c r="E797">
        <v>2015</v>
      </c>
      <c r="F797" t="s">
        <v>35</v>
      </c>
      <c r="G797">
        <v>41</v>
      </c>
      <c r="H797">
        <v>4</v>
      </c>
      <c r="I797">
        <v>1</v>
      </c>
      <c r="J797">
        <v>0</v>
      </c>
      <c r="K797">
        <v>2</v>
      </c>
      <c r="L797">
        <v>0</v>
      </c>
      <c r="M797">
        <v>0</v>
      </c>
      <c r="N797" t="s">
        <v>80</v>
      </c>
      <c r="O797" t="s">
        <v>96</v>
      </c>
      <c r="P797" t="s">
        <v>38</v>
      </c>
      <c r="Q797" t="s">
        <v>39</v>
      </c>
      <c r="R797">
        <v>0</v>
      </c>
      <c r="S797">
        <v>0</v>
      </c>
      <c r="T797">
        <v>0</v>
      </c>
      <c r="U797" t="s">
        <v>40</v>
      </c>
      <c r="V797" t="s">
        <v>40</v>
      </c>
      <c r="W797">
        <v>0</v>
      </c>
      <c r="X797" t="s">
        <v>41</v>
      </c>
      <c r="Y797">
        <v>7</v>
      </c>
      <c r="Z797">
        <v>0</v>
      </c>
      <c r="AA797">
        <v>0</v>
      </c>
      <c r="AB797" t="s">
        <v>42</v>
      </c>
      <c r="AC797">
        <v>87.78</v>
      </c>
      <c r="AD797">
        <v>0</v>
      </c>
      <c r="AE797">
        <v>1</v>
      </c>
      <c r="AF797" t="s">
        <v>48</v>
      </c>
      <c r="AG797" s="1">
        <v>0</v>
      </c>
      <c r="AH797">
        <f>SUM(Hotel_Data_Mini[[#This Row],[adults]:[babies]])</f>
        <v>2</v>
      </c>
      <c r="AI797">
        <f>SUM(Hotel_Data_Mini[[#This Row],[stays_in_weekend_nights]:[stays_in_week_nights]])</f>
        <v>1</v>
      </c>
      <c r="AJ797">
        <f>IF(Hotel_Data_Mini[[#This Row],[reserved_room_type]]=Hotel_Data_Mini[[#This Row],[assigned_room_type]],0,1)</f>
        <v>0</v>
      </c>
    </row>
    <row r="798" spans="1:36" x14ac:dyDescent="0.25">
      <c r="A798" t="s">
        <v>33</v>
      </c>
      <c r="B798" t="s">
        <v>44</v>
      </c>
      <c r="C798">
        <v>0</v>
      </c>
      <c r="D798">
        <v>7</v>
      </c>
      <c r="E798">
        <v>2015</v>
      </c>
      <c r="F798" t="s">
        <v>35</v>
      </c>
      <c r="G798">
        <v>41</v>
      </c>
      <c r="H798">
        <v>5</v>
      </c>
      <c r="I798">
        <v>1</v>
      </c>
      <c r="J798">
        <v>1</v>
      </c>
      <c r="K798">
        <v>2</v>
      </c>
      <c r="L798">
        <v>0</v>
      </c>
      <c r="M798">
        <v>0</v>
      </c>
      <c r="N798" t="s">
        <v>54</v>
      </c>
      <c r="O798" t="s">
        <v>37</v>
      </c>
      <c r="P798" t="s">
        <v>56</v>
      </c>
      <c r="Q798" t="s">
        <v>39</v>
      </c>
      <c r="R798">
        <v>0</v>
      </c>
      <c r="S798">
        <v>0</v>
      </c>
      <c r="T798">
        <v>0</v>
      </c>
      <c r="U798" t="s">
        <v>40</v>
      </c>
      <c r="V798" t="s">
        <v>40</v>
      </c>
      <c r="W798">
        <v>0</v>
      </c>
      <c r="X798" t="s">
        <v>41</v>
      </c>
      <c r="Y798">
        <v>26</v>
      </c>
      <c r="Z798">
        <v>0</v>
      </c>
      <c r="AA798">
        <v>0</v>
      </c>
      <c r="AB798" t="s">
        <v>53</v>
      </c>
      <c r="AC798">
        <v>112.2</v>
      </c>
      <c r="AD798">
        <v>0</v>
      </c>
      <c r="AE798">
        <v>0</v>
      </c>
      <c r="AF798" t="s">
        <v>48</v>
      </c>
      <c r="AG798" s="1">
        <v>0</v>
      </c>
      <c r="AH798">
        <f>SUM(Hotel_Data_Mini[[#This Row],[adults]:[babies]])</f>
        <v>2</v>
      </c>
      <c r="AI798">
        <f>SUM(Hotel_Data_Mini[[#This Row],[stays_in_weekend_nights]:[stays_in_week_nights]])</f>
        <v>2</v>
      </c>
      <c r="AJ798">
        <f>IF(Hotel_Data_Mini[[#This Row],[reserved_room_type]]=Hotel_Data_Mini[[#This Row],[assigned_room_type]],0,1)</f>
        <v>0</v>
      </c>
    </row>
    <row r="799" spans="1:36" x14ac:dyDescent="0.25">
      <c r="A799" t="s">
        <v>33</v>
      </c>
      <c r="B799" t="s">
        <v>44</v>
      </c>
      <c r="C799">
        <v>1</v>
      </c>
      <c r="D799">
        <v>180</v>
      </c>
      <c r="E799">
        <v>2015</v>
      </c>
      <c r="F799" t="s">
        <v>35</v>
      </c>
      <c r="G799">
        <v>42</v>
      </c>
      <c r="H799">
        <v>16</v>
      </c>
      <c r="I799">
        <v>0</v>
      </c>
      <c r="J799">
        <v>1</v>
      </c>
      <c r="K799">
        <v>2</v>
      </c>
      <c r="L799">
        <v>0</v>
      </c>
      <c r="M799">
        <v>0</v>
      </c>
      <c r="N799" t="s">
        <v>36</v>
      </c>
      <c r="O799" t="s">
        <v>37</v>
      </c>
      <c r="P799" t="s">
        <v>56</v>
      </c>
      <c r="Q799" t="s">
        <v>39</v>
      </c>
      <c r="R799">
        <v>0</v>
      </c>
      <c r="S799">
        <v>0</v>
      </c>
      <c r="T799">
        <v>0</v>
      </c>
      <c r="U799" t="s">
        <v>40</v>
      </c>
      <c r="V799" t="s">
        <v>40</v>
      </c>
      <c r="W799">
        <v>0</v>
      </c>
      <c r="X799" t="s">
        <v>51</v>
      </c>
      <c r="Y799">
        <v>3</v>
      </c>
      <c r="Z799">
        <v>0</v>
      </c>
      <c r="AA799">
        <v>0</v>
      </c>
      <c r="AB799" t="s">
        <v>42</v>
      </c>
      <c r="AC799">
        <v>70</v>
      </c>
      <c r="AD799">
        <v>0</v>
      </c>
      <c r="AE799">
        <v>0</v>
      </c>
      <c r="AF799" t="s">
        <v>43</v>
      </c>
      <c r="AG799" s="1">
        <v>42247</v>
      </c>
      <c r="AH799">
        <f>SUM(Hotel_Data_Mini[[#This Row],[adults]:[babies]])</f>
        <v>2</v>
      </c>
      <c r="AI799">
        <f>SUM(Hotel_Data_Mini[[#This Row],[stays_in_weekend_nights]:[stays_in_week_nights]])</f>
        <v>1</v>
      </c>
      <c r="AJ799">
        <f>IF(Hotel_Data_Mini[[#This Row],[reserved_room_type]]=Hotel_Data_Mini[[#This Row],[assigned_room_type]],0,1)</f>
        <v>0</v>
      </c>
    </row>
    <row r="800" spans="1:36" x14ac:dyDescent="0.25">
      <c r="A800" t="s">
        <v>33</v>
      </c>
      <c r="B800" t="s">
        <v>34</v>
      </c>
      <c r="C800">
        <v>0</v>
      </c>
      <c r="D800">
        <v>117</v>
      </c>
      <c r="E800">
        <v>2015</v>
      </c>
      <c r="F800" t="s">
        <v>57</v>
      </c>
      <c r="G800">
        <v>40</v>
      </c>
      <c r="H800">
        <v>28</v>
      </c>
      <c r="I800">
        <v>1</v>
      </c>
      <c r="J800">
        <v>5</v>
      </c>
      <c r="K800">
        <v>1</v>
      </c>
      <c r="L800">
        <v>0</v>
      </c>
      <c r="M800">
        <v>0</v>
      </c>
      <c r="N800" t="s">
        <v>36</v>
      </c>
      <c r="O800" t="s">
        <v>67</v>
      </c>
      <c r="P800" t="s">
        <v>56</v>
      </c>
      <c r="Q800" t="s">
        <v>39</v>
      </c>
      <c r="R800">
        <v>0</v>
      </c>
      <c r="S800">
        <v>0</v>
      </c>
      <c r="T800">
        <v>0</v>
      </c>
      <c r="U800" t="s">
        <v>40</v>
      </c>
      <c r="V800" t="s">
        <v>40</v>
      </c>
      <c r="W800">
        <v>0</v>
      </c>
      <c r="X800" t="s">
        <v>41</v>
      </c>
      <c r="Y800">
        <v>69</v>
      </c>
      <c r="Z800">
        <v>0</v>
      </c>
      <c r="AA800">
        <v>0</v>
      </c>
      <c r="AB800" t="s">
        <v>59</v>
      </c>
      <c r="AC800">
        <v>37</v>
      </c>
      <c r="AD800">
        <v>0</v>
      </c>
      <c r="AE800">
        <v>0</v>
      </c>
      <c r="AF800" t="s">
        <v>48</v>
      </c>
      <c r="AG800" s="1">
        <v>0</v>
      </c>
      <c r="AH800">
        <f>SUM(Hotel_Data_Mini[[#This Row],[adults]:[babies]])</f>
        <v>1</v>
      </c>
      <c r="AI800">
        <f>SUM(Hotel_Data_Mini[[#This Row],[stays_in_weekend_nights]:[stays_in_week_nights]])</f>
        <v>6</v>
      </c>
      <c r="AJ800">
        <f>IF(Hotel_Data_Mini[[#This Row],[reserved_room_type]]=Hotel_Data_Mini[[#This Row],[assigned_room_type]],0,1)</f>
        <v>0</v>
      </c>
    </row>
    <row r="801" spans="1:36" x14ac:dyDescent="0.25">
      <c r="A801" t="s">
        <v>33</v>
      </c>
      <c r="B801" t="s">
        <v>44</v>
      </c>
      <c r="C801">
        <v>0</v>
      </c>
      <c r="D801">
        <v>1</v>
      </c>
      <c r="E801">
        <v>2015</v>
      </c>
      <c r="F801" t="s">
        <v>35</v>
      </c>
      <c r="G801">
        <v>41</v>
      </c>
      <c r="H801">
        <v>6</v>
      </c>
      <c r="I801">
        <v>0</v>
      </c>
      <c r="J801">
        <v>1</v>
      </c>
      <c r="K801">
        <v>2</v>
      </c>
      <c r="L801">
        <v>0</v>
      </c>
      <c r="M801">
        <v>0</v>
      </c>
      <c r="N801" t="s">
        <v>36</v>
      </c>
      <c r="O801" t="s">
        <v>95</v>
      </c>
      <c r="P801" t="s">
        <v>47</v>
      </c>
      <c r="Q801" t="s">
        <v>47</v>
      </c>
      <c r="R801">
        <v>0</v>
      </c>
      <c r="S801">
        <v>0</v>
      </c>
      <c r="T801">
        <v>0</v>
      </c>
      <c r="U801" t="s">
        <v>71</v>
      </c>
      <c r="V801" t="s">
        <v>40</v>
      </c>
      <c r="W801">
        <v>1</v>
      </c>
      <c r="X801" t="s">
        <v>41</v>
      </c>
      <c r="Y801">
        <v>14</v>
      </c>
      <c r="Z801">
        <v>0</v>
      </c>
      <c r="AA801">
        <v>0</v>
      </c>
      <c r="AB801" t="s">
        <v>42</v>
      </c>
      <c r="AC801">
        <v>146</v>
      </c>
      <c r="AD801">
        <v>0</v>
      </c>
      <c r="AE801">
        <v>0</v>
      </c>
      <c r="AF801" t="s">
        <v>48</v>
      </c>
      <c r="AG801" s="1">
        <v>0</v>
      </c>
      <c r="AH801">
        <f>SUM(Hotel_Data_Mini[[#This Row],[adults]:[babies]])</f>
        <v>2</v>
      </c>
      <c r="AI801">
        <f>SUM(Hotel_Data_Mini[[#This Row],[stays_in_weekend_nights]:[stays_in_week_nights]])</f>
        <v>1</v>
      </c>
      <c r="AJ801">
        <f>IF(Hotel_Data_Mini[[#This Row],[reserved_room_type]]=Hotel_Data_Mini[[#This Row],[assigned_room_type]],0,1)</f>
        <v>1</v>
      </c>
    </row>
    <row r="802" spans="1:36" x14ac:dyDescent="0.25">
      <c r="A802" t="s">
        <v>33</v>
      </c>
      <c r="B802" t="s">
        <v>44</v>
      </c>
      <c r="C802">
        <v>0</v>
      </c>
      <c r="D802">
        <v>66</v>
      </c>
      <c r="E802">
        <v>2015</v>
      </c>
      <c r="F802" t="s">
        <v>57</v>
      </c>
      <c r="G802">
        <v>39</v>
      </c>
      <c r="H802">
        <v>20</v>
      </c>
      <c r="I802">
        <v>2</v>
      </c>
      <c r="J802">
        <v>3</v>
      </c>
      <c r="K802">
        <v>2</v>
      </c>
      <c r="L802">
        <v>0</v>
      </c>
      <c r="M802">
        <v>0</v>
      </c>
      <c r="N802" t="s">
        <v>36</v>
      </c>
      <c r="O802" t="s">
        <v>79</v>
      </c>
      <c r="P802" t="s">
        <v>38</v>
      </c>
      <c r="Q802" t="s">
        <v>39</v>
      </c>
      <c r="R802">
        <v>0</v>
      </c>
      <c r="S802">
        <v>0</v>
      </c>
      <c r="T802">
        <v>0</v>
      </c>
      <c r="U802" t="s">
        <v>40</v>
      </c>
      <c r="V802" t="s">
        <v>40</v>
      </c>
      <c r="W802">
        <v>0</v>
      </c>
      <c r="X802" t="s">
        <v>41</v>
      </c>
      <c r="Y802">
        <v>9</v>
      </c>
      <c r="Z802">
        <v>0</v>
      </c>
      <c r="AA802">
        <v>0</v>
      </c>
      <c r="AB802" t="s">
        <v>42</v>
      </c>
      <c r="AC802">
        <v>89.25</v>
      </c>
      <c r="AD802">
        <v>0</v>
      </c>
      <c r="AE802">
        <v>1</v>
      </c>
      <c r="AF802" t="s">
        <v>48</v>
      </c>
      <c r="AG802" s="1">
        <v>42272</v>
      </c>
      <c r="AH802">
        <f>SUM(Hotel_Data_Mini[[#This Row],[adults]:[babies]])</f>
        <v>2</v>
      </c>
      <c r="AI802">
        <f>SUM(Hotel_Data_Mini[[#This Row],[stays_in_weekend_nights]:[stays_in_week_nights]])</f>
        <v>5</v>
      </c>
      <c r="AJ802">
        <f>IF(Hotel_Data_Mini[[#This Row],[reserved_room_type]]=Hotel_Data_Mini[[#This Row],[assigned_room_type]],0,1)</f>
        <v>0</v>
      </c>
    </row>
    <row r="803" spans="1:36" x14ac:dyDescent="0.25">
      <c r="A803" t="s">
        <v>33</v>
      </c>
      <c r="B803" t="s">
        <v>34</v>
      </c>
      <c r="C803">
        <v>0</v>
      </c>
      <c r="D803">
        <v>23</v>
      </c>
      <c r="E803">
        <v>2015</v>
      </c>
      <c r="F803" t="s">
        <v>45</v>
      </c>
      <c r="G803">
        <v>33</v>
      </c>
      <c r="H803">
        <v>13</v>
      </c>
      <c r="I803">
        <v>0</v>
      </c>
      <c r="J803">
        <v>3</v>
      </c>
      <c r="K803">
        <v>2</v>
      </c>
      <c r="L803">
        <v>0</v>
      </c>
      <c r="M803">
        <v>0</v>
      </c>
      <c r="N803" t="s">
        <v>36</v>
      </c>
      <c r="O803" t="s">
        <v>46</v>
      </c>
      <c r="P803" t="s">
        <v>56</v>
      </c>
      <c r="Q803" t="s">
        <v>39</v>
      </c>
      <c r="R803">
        <v>0</v>
      </c>
      <c r="S803">
        <v>0</v>
      </c>
      <c r="T803">
        <v>0</v>
      </c>
      <c r="U803" t="s">
        <v>60</v>
      </c>
      <c r="V803" t="s">
        <v>71</v>
      </c>
      <c r="W803">
        <v>0</v>
      </c>
      <c r="X803" t="s">
        <v>41</v>
      </c>
      <c r="Y803">
        <v>142</v>
      </c>
      <c r="Z803">
        <v>0</v>
      </c>
      <c r="AA803">
        <v>0</v>
      </c>
      <c r="AB803" t="s">
        <v>59</v>
      </c>
      <c r="AC803">
        <v>168.8</v>
      </c>
      <c r="AD803">
        <v>0</v>
      </c>
      <c r="AE803">
        <v>0</v>
      </c>
      <c r="AF803" t="s">
        <v>48</v>
      </c>
      <c r="AG803" s="1">
        <v>42232</v>
      </c>
      <c r="AH803">
        <f>SUM(Hotel_Data_Mini[[#This Row],[adults]:[babies]])</f>
        <v>2</v>
      </c>
      <c r="AI803">
        <f>SUM(Hotel_Data_Mini[[#This Row],[stays_in_weekend_nights]:[stays_in_week_nights]])</f>
        <v>3</v>
      </c>
      <c r="AJ803">
        <f>IF(Hotel_Data_Mini[[#This Row],[reserved_room_type]]=Hotel_Data_Mini[[#This Row],[assigned_room_type]],0,1)</f>
        <v>1</v>
      </c>
    </row>
    <row r="804" spans="1:36" x14ac:dyDescent="0.25">
      <c r="A804" t="s">
        <v>33</v>
      </c>
      <c r="B804" t="s">
        <v>44</v>
      </c>
      <c r="C804">
        <v>1</v>
      </c>
      <c r="D804">
        <v>132</v>
      </c>
      <c r="E804">
        <v>2015</v>
      </c>
      <c r="F804" t="s">
        <v>52</v>
      </c>
      <c r="G804">
        <v>30</v>
      </c>
      <c r="H804">
        <v>23</v>
      </c>
      <c r="I804">
        <v>1</v>
      </c>
      <c r="J804">
        <v>3</v>
      </c>
      <c r="K804">
        <v>2</v>
      </c>
      <c r="L804">
        <v>0</v>
      </c>
      <c r="M804">
        <v>0</v>
      </c>
      <c r="N804" t="s">
        <v>54</v>
      </c>
      <c r="O804" t="s">
        <v>37</v>
      </c>
      <c r="P804" t="s">
        <v>50</v>
      </c>
      <c r="Q804" t="s">
        <v>39</v>
      </c>
      <c r="R804">
        <v>0</v>
      </c>
      <c r="S804">
        <v>0</v>
      </c>
      <c r="T804">
        <v>0</v>
      </c>
      <c r="U804" t="s">
        <v>40</v>
      </c>
      <c r="V804" t="s">
        <v>40</v>
      </c>
      <c r="W804">
        <v>0</v>
      </c>
      <c r="X804" t="s">
        <v>41</v>
      </c>
      <c r="Y804">
        <v>1</v>
      </c>
      <c r="Z804">
        <v>0</v>
      </c>
      <c r="AA804">
        <v>0</v>
      </c>
      <c r="AB804" t="s">
        <v>53</v>
      </c>
      <c r="AC804">
        <v>85</v>
      </c>
      <c r="AD804">
        <v>0</v>
      </c>
      <c r="AE804">
        <v>0</v>
      </c>
      <c r="AF804" t="s">
        <v>43</v>
      </c>
      <c r="AG804" s="1">
        <v>42185</v>
      </c>
      <c r="AH804">
        <f>SUM(Hotel_Data_Mini[[#This Row],[adults]:[babies]])</f>
        <v>2</v>
      </c>
      <c r="AI804">
        <f>SUM(Hotel_Data_Mini[[#This Row],[stays_in_weekend_nights]:[stays_in_week_nights]])</f>
        <v>4</v>
      </c>
      <c r="AJ804">
        <f>IF(Hotel_Data_Mini[[#This Row],[reserved_room_type]]=Hotel_Data_Mini[[#This Row],[assigned_room_type]],0,1)</f>
        <v>0</v>
      </c>
    </row>
    <row r="805" spans="1:36" x14ac:dyDescent="0.25">
      <c r="A805" t="s">
        <v>33</v>
      </c>
      <c r="B805" t="s">
        <v>34</v>
      </c>
      <c r="C805">
        <v>1</v>
      </c>
      <c r="D805">
        <v>39</v>
      </c>
      <c r="E805">
        <v>2015</v>
      </c>
      <c r="F805" t="s">
        <v>52</v>
      </c>
      <c r="G805">
        <v>31</v>
      </c>
      <c r="H805">
        <v>26</v>
      </c>
      <c r="I805">
        <v>3</v>
      </c>
      <c r="J805">
        <v>5</v>
      </c>
      <c r="K805">
        <v>2</v>
      </c>
      <c r="L805">
        <v>0</v>
      </c>
      <c r="M805">
        <v>0</v>
      </c>
      <c r="N805" t="s">
        <v>54</v>
      </c>
      <c r="O805" t="s">
        <v>37</v>
      </c>
      <c r="P805" t="s">
        <v>56</v>
      </c>
      <c r="Q805" t="s">
        <v>39</v>
      </c>
      <c r="R805">
        <v>0</v>
      </c>
      <c r="S805">
        <v>0</v>
      </c>
      <c r="T805">
        <v>0</v>
      </c>
      <c r="U805" t="s">
        <v>40</v>
      </c>
      <c r="V805" t="s">
        <v>40</v>
      </c>
      <c r="W805">
        <v>0</v>
      </c>
      <c r="X805" t="s">
        <v>41</v>
      </c>
      <c r="Y805">
        <v>134</v>
      </c>
      <c r="Z805">
        <v>0</v>
      </c>
      <c r="AA805">
        <v>0</v>
      </c>
      <c r="AB805" t="s">
        <v>42</v>
      </c>
      <c r="AC805">
        <v>133</v>
      </c>
      <c r="AD805">
        <v>0</v>
      </c>
      <c r="AE805">
        <v>1</v>
      </c>
      <c r="AF805" t="s">
        <v>43</v>
      </c>
      <c r="AG805" s="1">
        <v>42172</v>
      </c>
      <c r="AH805">
        <f>SUM(Hotel_Data_Mini[[#This Row],[adults]:[babies]])</f>
        <v>2</v>
      </c>
      <c r="AI805">
        <f>SUM(Hotel_Data_Mini[[#This Row],[stays_in_weekend_nights]:[stays_in_week_nights]])</f>
        <v>8</v>
      </c>
      <c r="AJ805">
        <f>IF(Hotel_Data_Mini[[#This Row],[reserved_room_type]]=Hotel_Data_Mini[[#This Row],[assigned_room_type]],0,1)</f>
        <v>0</v>
      </c>
    </row>
    <row r="806" spans="1:36" x14ac:dyDescent="0.25">
      <c r="A806" t="s">
        <v>33</v>
      </c>
      <c r="B806" t="s">
        <v>34</v>
      </c>
      <c r="C806">
        <v>0</v>
      </c>
      <c r="D806">
        <v>1</v>
      </c>
      <c r="E806">
        <v>2015</v>
      </c>
      <c r="F806" t="s">
        <v>35</v>
      </c>
      <c r="G806">
        <v>44</v>
      </c>
      <c r="H806">
        <v>31</v>
      </c>
      <c r="I806">
        <v>0</v>
      </c>
      <c r="J806">
        <v>1</v>
      </c>
      <c r="K806">
        <v>2</v>
      </c>
      <c r="L806">
        <v>0</v>
      </c>
      <c r="M806">
        <v>0</v>
      </c>
      <c r="N806" t="s">
        <v>36</v>
      </c>
      <c r="O806" t="s">
        <v>37</v>
      </c>
      <c r="P806" t="s">
        <v>56</v>
      </c>
      <c r="Q806" t="s">
        <v>39</v>
      </c>
      <c r="R806">
        <v>0</v>
      </c>
      <c r="S806">
        <v>0</v>
      </c>
      <c r="T806">
        <v>0</v>
      </c>
      <c r="U806" t="s">
        <v>40</v>
      </c>
      <c r="V806" t="s">
        <v>40</v>
      </c>
      <c r="W806">
        <v>0</v>
      </c>
      <c r="X806" t="s">
        <v>41</v>
      </c>
      <c r="Y806">
        <v>175</v>
      </c>
      <c r="Z806">
        <v>0</v>
      </c>
      <c r="AA806">
        <v>0</v>
      </c>
      <c r="AB806" t="s">
        <v>42</v>
      </c>
      <c r="AC806">
        <v>39.200000000000003</v>
      </c>
      <c r="AD806">
        <v>0</v>
      </c>
      <c r="AE806">
        <v>0</v>
      </c>
      <c r="AF806" t="s">
        <v>48</v>
      </c>
      <c r="AG806" s="1">
        <v>0</v>
      </c>
      <c r="AH806">
        <f>SUM(Hotel_Data_Mini[[#This Row],[adults]:[babies]])</f>
        <v>2</v>
      </c>
      <c r="AI806">
        <f>SUM(Hotel_Data_Mini[[#This Row],[stays_in_weekend_nights]:[stays_in_week_nights]])</f>
        <v>1</v>
      </c>
      <c r="AJ806">
        <f>IF(Hotel_Data_Mini[[#This Row],[reserved_room_type]]=Hotel_Data_Mini[[#This Row],[assigned_room_type]],0,1)</f>
        <v>0</v>
      </c>
    </row>
    <row r="807" spans="1:36" x14ac:dyDescent="0.25">
      <c r="A807" t="s">
        <v>33</v>
      </c>
      <c r="B807" t="s">
        <v>44</v>
      </c>
      <c r="C807">
        <v>0</v>
      </c>
      <c r="D807">
        <v>164</v>
      </c>
      <c r="E807">
        <v>2015</v>
      </c>
      <c r="F807" t="s">
        <v>35</v>
      </c>
      <c r="G807">
        <v>40</v>
      </c>
      <c r="H807">
        <v>2</v>
      </c>
      <c r="I807">
        <v>0</v>
      </c>
      <c r="J807">
        <v>2</v>
      </c>
      <c r="K807">
        <v>1</v>
      </c>
      <c r="L807">
        <v>0</v>
      </c>
      <c r="M807">
        <v>0</v>
      </c>
      <c r="N807" t="s">
        <v>36</v>
      </c>
      <c r="O807" t="s">
        <v>37</v>
      </c>
      <c r="P807" t="s">
        <v>56</v>
      </c>
      <c r="Q807" t="s">
        <v>39</v>
      </c>
      <c r="R807">
        <v>0</v>
      </c>
      <c r="S807">
        <v>0</v>
      </c>
      <c r="T807">
        <v>0</v>
      </c>
      <c r="U807" t="s">
        <v>40</v>
      </c>
      <c r="V807" t="s">
        <v>40</v>
      </c>
      <c r="W807">
        <v>0</v>
      </c>
      <c r="X807" t="s">
        <v>41</v>
      </c>
      <c r="Y807">
        <v>19</v>
      </c>
      <c r="Z807">
        <v>0</v>
      </c>
      <c r="AA807">
        <v>0</v>
      </c>
      <c r="AB807" t="s">
        <v>53</v>
      </c>
      <c r="AC807">
        <v>100</v>
      </c>
      <c r="AD807">
        <v>0</v>
      </c>
      <c r="AE807">
        <v>0</v>
      </c>
      <c r="AF807" t="s">
        <v>48</v>
      </c>
      <c r="AG807" s="1">
        <v>0</v>
      </c>
      <c r="AH807">
        <f>SUM(Hotel_Data_Mini[[#This Row],[adults]:[babies]])</f>
        <v>1</v>
      </c>
      <c r="AI807">
        <f>SUM(Hotel_Data_Mini[[#This Row],[stays_in_weekend_nights]:[stays_in_week_nights]])</f>
        <v>2</v>
      </c>
      <c r="AJ807">
        <f>IF(Hotel_Data_Mini[[#This Row],[reserved_room_type]]=Hotel_Data_Mini[[#This Row],[assigned_room_type]],0,1)</f>
        <v>0</v>
      </c>
    </row>
    <row r="808" spans="1:36" x14ac:dyDescent="0.25">
      <c r="A808" t="s">
        <v>33</v>
      </c>
      <c r="B808" t="s">
        <v>44</v>
      </c>
      <c r="C808">
        <v>1</v>
      </c>
      <c r="D808">
        <v>8</v>
      </c>
      <c r="E808">
        <v>2015</v>
      </c>
      <c r="F808" t="s">
        <v>49</v>
      </c>
      <c r="G808">
        <v>53</v>
      </c>
      <c r="H808">
        <v>29</v>
      </c>
      <c r="I808">
        <v>0</v>
      </c>
      <c r="J808">
        <v>3</v>
      </c>
      <c r="K808">
        <v>2</v>
      </c>
      <c r="L808">
        <v>0</v>
      </c>
      <c r="M808">
        <v>0</v>
      </c>
      <c r="N808" t="s">
        <v>36</v>
      </c>
      <c r="O808" t="s">
        <v>96</v>
      </c>
      <c r="P808" t="s">
        <v>38</v>
      </c>
      <c r="Q808" t="s">
        <v>39</v>
      </c>
      <c r="R808">
        <v>0</v>
      </c>
      <c r="S808">
        <v>0</v>
      </c>
      <c r="T808">
        <v>0</v>
      </c>
      <c r="U808" t="s">
        <v>60</v>
      </c>
      <c r="V808" t="s">
        <v>60</v>
      </c>
      <c r="W808">
        <v>0</v>
      </c>
      <c r="X808" t="s">
        <v>41</v>
      </c>
      <c r="Y808">
        <v>9</v>
      </c>
      <c r="Z808">
        <v>0</v>
      </c>
      <c r="AA808">
        <v>0</v>
      </c>
      <c r="AB808" t="s">
        <v>42</v>
      </c>
      <c r="AC808">
        <v>142.66999999999999</v>
      </c>
      <c r="AD808">
        <v>0</v>
      </c>
      <c r="AE808">
        <v>0</v>
      </c>
      <c r="AF808" t="s">
        <v>43</v>
      </c>
      <c r="AG808" s="1">
        <v>42363</v>
      </c>
      <c r="AH808">
        <f>SUM(Hotel_Data_Mini[[#This Row],[adults]:[babies]])</f>
        <v>2</v>
      </c>
      <c r="AI808">
        <f>SUM(Hotel_Data_Mini[[#This Row],[stays_in_weekend_nights]:[stays_in_week_nights]])</f>
        <v>3</v>
      </c>
      <c r="AJ808">
        <f>IF(Hotel_Data_Mini[[#This Row],[reserved_room_type]]=Hotel_Data_Mini[[#This Row],[assigned_room_type]],0,1)</f>
        <v>0</v>
      </c>
    </row>
    <row r="809" spans="1:36" x14ac:dyDescent="0.25">
      <c r="A809" t="s">
        <v>33</v>
      </c>
      <c r="B809" t="s">
        <v>44</v>
      </c>
      <c r="C809">
        <v>0</v>
      </c>
      <c r="D809">
        <v>6</v>
      </c>
      <c r="E809">
        <v>2015</v>
      </c>
      <c r="F809" t="s">
        <v>52</v>
      </c>
      <c r="G809">
        <v>27</v>
      </c>
      <c r="H809">
        <v>1</v>
      </c>
      <c r="I809">
        <v>0</v>
      </c>
      <c r="J809">
        <v>2</v>
      </c>
      <c r="K809">
        <v>1</v>
      </c>
      <c r="L809">
        <v>0</v>
      </c>
      <c r="M809">
        <v>0</v>
      </c>
      <c r="N809" t="s">
        <v>54</v>
      </c>
      <c r="O809" t="s">
        <v>37</v>
      </c>
      <c r="P809" t="s">
        <v>56</v>
      </c>
      <c r="Q809" t="s">
        <v>39</v>
      </c>
      <c r="R809">
        <v>0</v>
      </c>
      <c r="S809">
        <v>0</v>
      </c>
      <c r="T809">
        <v>0</v>
      </c>
      <c r="U809" t="s">
        <v>40</v>
      </c>
      <c r="V809" t="s">
        <v>40</v>
      </c>
      <c r="W809">
        <v>0</v>
      </c>
      <c r="X809" t="s">
        <v>41</v>
      </c>
      <c r="Y809">
        <v>6</v>
      </c>
      <c r="Z809">
        <v>0</v>
      </c>
      <c r="AA809">
        <v>0</v>
      </c>
      <c r="AB809" t="s">
        <v>42</v>
      </c>
      <c r="AC809">
        <v>0</v>
      </c>
      <c r="AD809">
        <v>0</v>
      </c>
      <c r="AE809">
        <v>0</v>
      </c>
      <c r="AF809" t="s">
        <v>48</v>
      </c>
      <c r="AG809" s="1">
        <v>42188</v>
      </c>
      <c r="AH809">
        <f>SUM(Hotel_Data_Mini[[#This Row],[adults]:[babies]])</f>
        <v>1</v>
      </c>
      <c r="AI809">
        <f>SUM(Hotel_Data_Mini[[#This Row],[stays_in_weekend_nights]:[stays_in_week_nights]])</f>
        <v>2</v>
      </c>
      <c r="AJ809">
        <f>IF(Hotel_Data_Mini[[#This Row],[reserved_room_type]]=Hotel_Data_Mini[[#This Row],[assigned_room_type]],0,1)</f>
        <v>0</v>
      </c>
    </row>
    <row r="810" spans="1:36" x14ac:dyDescent="0.25">
      <c r="A810" t="s">
        <v>33</v>
      </c>
      <c r="B810" t="s">
        <v>44</v>
      </c>
      <c r="C810">
        <v>0</v>
      </c>
      <c r="D810">
        <v>0</v>
      </c>
      <c r="E810">
        <v>2015</v>
      </c>
      <c r="F810" t="s">
        <v>45</v>
      </c>
      <c r="G810">
        <v>33</v>
      </c>
      <c r="H810">
        <v>12</v>
      </c>
      <c r="I810">
        <v>0</v>
      </c>
      <c r="J810">
        <v>1</v>
      </c>
      <c r="K810">
        <v>2</v>
      </c>
      <c r="L810">
        <v>0</v>
      </c>
      <c r="M810">
        <v>0</v>
      </c>
      <c r="N810" t="s">
        <v>36</v>
      </c>
      <c r="O810" t="s">
        <v>68</v>
      </c>
      <c r="P810" t="s">
        <v>38</v>
      </c>
      <c r="Q810" t="s">
        <v>39</v>
      </c>
      <c r="R810">
        <v>0</v>
      </c>
      <c r="S810">
        <v>0</v>
      </c>
      <c r="T810">
        <v>0</v>
      </c>
      <c r="U810" t="s">
        <v>40</v>
      </c>
      <c r="V810" t="s">
        <v>40</v>
      </c>
      <c r="W810">
        <v>0</v>
      </c>
      <c r="X810" t="s">
        <v>41</v>
      </c>
      <c r="Y810">
        <v>9</v>
      </c>
      <c r="Z810">
        <v>0</v>
      </c>
      <c r="AA810">
        <v>0</v>
      </c>
      <c r="AB810" t="s">
        <v>42</v>
      </c>
      <c r="AC810">
        <v>138</v>
      </c>
      <c r="AD810">
        <v>0</v>
      </c>
      <c r="AE810">
        <v>0</v>
      </c>
      <c r="AF810" t="s">
        <v>48</v>
      </c>
      <c r="AG810" s="1">
        <v>42229</v>
      </c>
      <c r="AH810">
        <f>SUM(Hotel_Data_Mini[[#This Row],[adults]:[babies]])</f>
        <v>2</v>
      </c>
      <c r="AI810">
        <f>SUM(Hotel_Data_Mini[[#This Row],[stays_in_weekend_nights]:[stays_in_week_nights]])</f>
        <v>1</v>
      </c>
      <c r="AJ810">
        <f>IF(Hotel_Data_Mini[[#This Row],[reserved_room_type]]=Hotel_Data_Mini[[#This Row],[assigned_room_type]],0,1)</f>
        <v>0</v>
      </c>
    </row>
    <row r="811" spans="1:36" x14ac:dyDescent="0.25">
      <c r="A811" t="s">
        <v>33</v>
      </c>
      <c r="B811" t="s">
        <v>44</v>
      </c>
      <c r="C811">
        <v>0</v>
      </c>
      <c r="D811">
        <v>4</v>
      </c>
      <c r="E811">
        <v>2015</v>
      </c>
      <c r="F811" t="s">
        <v>49</v>
      </c>
      <c r="G811">
        <v>50</v>
      </c>
      <c r="H811">
        <v>11</v>
      </c>
      <c r="I811">
        <v>0</v>
      </c>
      <c r="J811">
        <v>2</v>
      </c>
      <c r="K811">
        <v>2</v>
      </c>
      <c r="L811">
        <v>0</v>
      </c>
      <c r="M811">
        <v>0</v>
      </c>
      <c r="N811" t="s">
        <v>36</v>
      </c>
      <c r="O811" t="s">
        <v>37</v>
      </c>
      <c r="P811" t="s">
        <v>38</v>
      </c>
      <c r="Q811" t="s">
        <v>39</v>
      </c>
      <c r="R811">
        <v>0</v>
      </c>
      <c r="S811">
        <v>0</v>
      </c>
      <c r="T811">
        <v>0</v>
      </c>
      <c r="U811" t="s">
        <v>60</v>
      </c>
      <c r="V811" t="s">
        <v>60</v>
      </c>
      <c r="W811">
        <v>0</v>
      </c>
      <c r="X811" t="s">
        <v>41</v>
      </c>
      <c r="Y811">
        <v>9</v>
      </c>
      <c r="Z811">
        <v>0</v>
      </c>
      <c r="AA811">
        <v>0</v>
      </c>
      <c r="AB811" t="s">
        <v>42</v>
      </c>
      <c r="AC811">
        <v>116</v>
      </c>
      <c r="AD811">
        <v>1</v>
      </c>
      <c r="AE811">
        <v>0</v>
      </c>
      <c r="AF811" t="s">
        <v>48</v>
      </c>
      <c r="AG811" s="1">
        <v>42351</v>
      </c>
      <c r="AH811">
        <f>SUM(Hotel_Data_Mini[[#This Row],[adults]:[babies]])</f>
        <v>2</v>
      </c>
      <c r="AI811">
        <f>SUM(Hotel_Data_Mini[[#This Row],[stays_in_weekend_nights]:[stays_in_week_nights]])</f>
        <v>2</v>
      </c>
      <c r="AJ811">
        <f>IF(Hotel_Data_Mini[[#This Row],[reserved_room_type]]=Hotel_Data_Mini[[#This Row],[assigned_room_type]],0,1)</f>
        <v>0</v>
      </c>
    </row>
    <row r="812" spans="1:36" x14ac:dyDescent="0.25">
      <c r="A812" t="s">
        <v>33</v>
      </c>
      <c r="B812" t="s">
        <v>44</v>
      </c>
      <c r="C812">
        <v>0</v>
      </c>
      <c r="D812">
        <v>2</v>
      </c>
      <c r="E812">
        <v>2015</v>
      </c>
      <c r="F812" t="s">
        <v>35</v>
      </c>
      <c r="G812">
        <v>42</v>
      </c>
      <c r="H812">
        <v>11</v>
      </c>
      <c r="I812">
        <v>1</v>
      </c>
      <c r="J812">
        <v>0</v>
      </c>
      <c r="K812">
        <v>1</v>
      </c>
      <c r="L812">
        <v>0</v>
      </c>
      <c r="M812">
        <v>0</v>
      </c>
      <c r="N812" t="s">
        <v>54</v>
      </c>
      <c r="O812" t="s">
        <v>68</v>
      </c>
      <c r="P812" t="s">
        <v>50</v>
      </c>
      <c r="Q812" t="s">
        <v>39</v>
      </c>
      <c r="R812">
        <v>0</v>
      </c>
      <c r="S812">
        <v>0</v>
      </c>
      <c r="T812">
        <v>0</v>
      </c>
      <c r="U812" t="s">
        <v>40</v>
      </c>
      <c r="V812" t="s">
        <v>40</v>
      </c>
      <c r="W812">
        <v>3</v>
      </c>
      <c r="X812" t="s">
        <v>41</v>
      </c>
      <c r="Y812">
        <v>1</v>
      </c>
      <c r="Z812">
        <v>0</v>
      </c>
      <c r="AA812">
        <v>0</v>
      </c>
      <c r="AB812" t="s">
        <v>42</v>
      </c>
      <c r="AC812">
        <v>88</v>
      </c>
      <c r="AD812">
        <v>0</v>
      </c>
      <c r="AE812">
        <v>0</v>
      </c>
      <c r="AF812" t="s">
        <v>48</v>
      </c>
      <c r="AG812" s="1">
        <v>0</v>
      </c>
      <c r="AH812">
        <f>SUM(Hotel_Data_Mini[[#This Row],[adults]:[babies]])</f>
        <v>1</v>
      </c>
      <c r="AI812">
        <f>SUM(Hotel_Data_Mini[[#This Row],[stays_in_weekend_nights]:[stays_in_week_nights]])</f>
        <v>1</v>
      </c>
      <c r="AJ812">
        <f>IF(Hotel_Data_Mini[[#This Row],[reserved_room_type]]=Hotel_Data_Mini[[#This Row],[assigned_room_type]],0,1)</f>
        <v>0</v>
      </c>
    </row>
    <row r="813" spans="1:36" x14ac:dyDescent="0.25">
      <c r="A813" t="s">
        <v>33</v>
      </c>
      <c r="B813" t="s">
        <v>34</v>
      </c>
      <c r="C813">
        <v>0</v>
      </c>
      <c r="D813">
        <v>33</v>
      </c>
      <c r="E813">
        <v>2015</v>
      </c>
      <c r="F813" t="s">
        <v>52</v>
      </c>
      <c r="G813">
        <v>31</v>
      </c>
      <c r="H813">
        <v>26</v>
      </c>
      <c r="I813">
        <v>2</v>
      </c>
      <c r="J813">
        <v>4</v>
      </c>
      <c r="K813">
        <v>2</v>
      </c>
      <c r="L813">
        <v>0</v>
      </c>
      <c r="M813">
        <v>0</v>
      </c>
      <c r="N813" t="s">
        <v>36</v>
      </c>
      <c r="O813" t="s">
        <v>37</v>
      </c>
      <c r="P813" t="s">
        <v>56</v>
      </c>
      <c r="Q813" t="s">
        <v>39</v>
      </c>
      <c r="R813">
        <v>0</v>
      </c>
      <c r="S813">
        <v>0</v>
      </c>
      <c r="T813">
        <v>0</v>
      </c>
      <c r="U813" t="s">
        <v>71</v>
      </c>
      <c r="V813" t="s">
        <v>71</v>
      </c>
      <c r="W813">
        <v>0</v>
      </c>
      <c r="X813" t="s">
        <v>41</v>
      </c>
      <c r="Y813">
        <v>5</v>
      </c>
      <c r="Z813">
        <v>0</v>
      </c>
      <c r="AA813">
        <v>0</v>
      </c>
      <c r="AB813" t="s">
        <v>42</v>
      </c>
      <c r="AC813">
        <v>131.19999999999999</v>
      </c>
      <c r="AD813">
        <v>0</v>
      </c>
      <c r="AE813">
        <v>1</v>
      </c>
      <c r="AF813" t="s">
        <v>48</v>
      </c>
      <c r="AG813" s="1">
        <v>42217</v>
      </c>
      <c r="AH813">
        <f>SUM(Hotel_Data_Mini[[#This Row],[adults]:[babies]])</f>
        <v>2</v>
      </c>
      <c r="AI813">
        <f>SUM(Hotel_Data_Mini[[#This Row],[stays_in_weekend_nights]:[stays_in_week_nights]])</f>
        <v>6</v>
      </c>
      <c r="AJ813">
        <f>IF(Hotel_Data_Mini[[#This Row],[reserved_room_type]]=Hotel_Data_Mini[[#This Row],[assigned_room_type]],0,1)</f>
        <v>0</v>
      </c>
    </row>
    <row r="814" spans="1:36" x14ac:dyDescent="0.25">
      <c r="A814" t="s">
        <v>33</v>
      </c>
      <c r="B814" t="s">
        <v>34</v>
      </c>
      <c r="C814">
        <v>0</v>
      </c>
      <c r="D814">
        <v>33</v>
      </c>
      <c r="E814">
        <v>2015</v>
      </c>
      <c r="F814" t="s">
        <v>52</v>
      </c>
      <c r="G814">
        <v>28</v>
      </c>
      <c r="H814">
        <v>11</v>
      </c>
      <c r="I814">
        <v>2</v>
      </c>
      <c r="J814">
        <v>2</v>
      </c>
      <c r="K814">
        <v>2</v>
      </c>
      <c r="L814">
        <v>0</v>
      </c>
      <c r="M814">
        <v>0</v>
      </c>
      <c r="N814" t="s">
        <v>36</v>
      </c>
      <c r="O814" t="s">
        <v>115</v>
      </c>
      <c r="P814" t="s">
        <v>38</v>
      </c>
      <c r="Q814" t="s">
        <v>39</v>
      </c>
      <c r="R814">
        <v>0</v>
      </c>
      <c r="S814">
        <v>0</v>
      </c>
      <c r="T814">
        <v>0</v>
      </c>
      <c r="U814" t="s">
        <v>71</v>
      </c>
      <c r="V814" t="s">
        <v>71</v>
      </c>
      <c r="W814">
        <v>1</v>
      </c>
      <c r="X814" t="s">
        <v>41</v>
      </c>
      <c r="Y814">
        <v>240</v>
      </c>
      <c r="Z814">
        <v>0</v>
      </c>
      <c r="AA814">
        <v>0</v>
      </c>
      <c r="AB814" t="s">
        <v>42</v>
      </c>
      <c r="AC814">
        <v>123</v>
      </c>
      <c r="AD814">
        <v>0</v>
      </c>
      <c r="AE814">
        <v>0</v>
      </c>
      <c r="AF814" t="s">
        <v>48</v>
      </c>
      <c r="AG814" s="1">
        <v>42200</v>
      </c>
      <c r="AH814">
        <f>SUM(Hotel_Data_Mini[[#This Row],[adults]:[babies]])</f>
        <v>2</v>
      </c>
      <c r="AI814">
        <f>SUM(Hotel_Data_Mini[[#This Row],[stays_in_weekend_nights]:[stays_in_week_nights]])</f>
        <v>4</v>
      </c>
      <c r="AJ814">
        <f>IF(Hotel_Data_Mini[[#This Row],[reserved_room_type]]=Hotel_Data_Mini[[#This Row],[assigned_room_type]],0,1)</f>
        <v>0</v>
      </c>
    </row>
    <row r="815" spans="1:36" x14ac:dyDescent="0.25">
      <c r="A815" t="s">
        <v>33</v>
      </c>
      <c r="B815" t="s">
        <v>34</v>
      </c>
      <c r="C815">
        <v>0</v>
      </c>
      <c r="D815">
        <v>30</v>
      </c>
      <c r="E815">
        <v>2015</v>
      </c>
      <c r="F815" t="s">
        <v>35</v>
      </c>
      <c r="G815">
        <v>43</v>
      </c>
      <c r="H815">
        <v>23</v>
      </c>
      <c r="I815">
        <v>0</v>
      </c>
      <c r="J815">
        <v>2</v>
      </c>
      <c r="K815">
        <v>2</v>
      </c>
      <c r="L815">
        <v>0</v>
      </c>
      <c r="M815">
        <v>0</v>
      </c>
      <c r="N815" t="s">
        <v>36</v>
      </c>
      <c r="O815" t="s">
        <v>37</v>
      </c>
      <c r="P815" t="s">
        <v>47</v>
      </c>
      <c r="Q815" t="s">
        <v>47</v>
      </c>
      <c r="R815">
        <v>0</v>
      </c>
      <c r="S815">
        <v>0</v>
      </c>
      <c r="T815">
        <v>0</v>
      </c>
      <c r="U815" t="s">
        <v>60</v>
      </c>
      <c r="V815" t="s">
        <v>60</v>
      </c>
      <c r="W815">
        <v>2</v>
      </c>
      <c r="X815" t="s">
        <v>41</v>
      </c>
      <c r="Y815">
        <v>0</v>
      </c>
      <c r="Z815">
        <v>317</v>
      </c>
      <c r="AA815">
        <v>0</v>
      </c>
      <c r="AB815" t="s">
        <v>53</v>
      </c>
      <c r="AC815">
        <v>56</v>
      </c>
      <c r="AD815">
        <v>0</v>
      </c>
      <c r="AE815">
        <v>0</v>
      </c>
      <c r="AF815" t="s">
        <v>48</v>
      </c>
      <c r="AG815" s="1">
        <v>42302</v>
      </c>
      <c r="AH815">
        <f>SUM(Hotel_Data_Mini[[#This Row],[adults]:[babies]])</f>
        <v>2</v>
      </c>
      <c r="AI815">
        <f>SUM(Hotel_Data_Mini[[#This Row],[stays_in_weekend_nights]:[stays_in_week_nights]])</f>
        <v>2</v>
      </c>
      <c r="AJ815">
        <f>IF(Hotel_Data_Mini[[#This Row],[reserved_room_type]]=Hotel_Data_Mini[[#This Row],[assigned_room_type]],0,1)</f>
        <v>0</v>
      </c>
    </row>
    <row r="816" spans="1:36" x14ac:dyDescent="0.25">
      <c r="A816" t="s">
        <v>33</v>
      </c>
      <c r="B816" t="s">
        <v>34</v>
      </c>
      <c r="C816">
        <v>0</v>
      </c>
      <c r="D816">
        <v>49</v>
      </c>
      <c r="E816">
        <v>2015</v>
      </c>
      <c r="F816" t="s">
        <v>49</v>
      </c>
      <c r="G816">
        <v>53</v>
      </c>
      <c r="H816">
        <v>28</v>
      </c>
      <c r="I816">
        <v>1</v>
      </c>
      <c r="J816">
        <v>3</v>
      </c>
      <c r="K816">
        <v>2</v>
      </c>
      <c r="L816">
        <v>0</v>
      </c>
      <c r="M816">
        <v>0</v>
      </c>
      <c r="N816" t="s">
        <v>36</v>
      </c>
      <c r="O816" t="s">
        <v>37</v>
      </c>
      <c r="P816" t="s">
        <v>38</v>
      </c>
      <c r="Q816" t="s">
        <v>39</v>
      </c>
      <c r="R816">
        <v>0</v>
      </c>
      <c r="S816">
        <v>0</v>
      </c>
      <c r="T816">
        <v>0</v>
      </c>
      <c r="U816" t="s">
        <v>60</v>
      </c>
      <c r="V816" t="s">
        <v>60</v>
      </c>
      <c r="W816">
        <v>0</v>
      </c>
      <c r="X816" t="s">
        <v>41</v>
      </c>
      <c r="Y816">
        <v>240</v>
      </c>
      <c r="Z816">
        <v>0</v>
      </c>
      <c r="AA816">
        <v>0</v>
      </c>
      <c r="AB816" t="s">
        <v>42</v>
      </c>
      <c r="AC816">
        <v>89.5</v>
      </c>
      <c r="AD816">
        <v>1</v>
      </c>
      <c r="AE816">
        <v>2</v>
      </c>
      <c r="AF816" t="s">
        <v>48</v>
      </c>
      <c r="AG816" s="1">
        <v>42370</v>
      </c>
      <c r="AH816">
        <f>SUM(Hotel_Data_Mini[[#This Row],[adults]:[babies]])</f>
        <v>2</v>
      </c>
      <c r="AI816">
        <f>SUM(Hotel_Data_Mini[[#This Row],[stays_in_weekend_nights]:[stays_in_week_nights]])</f>
        <v>4</v>
      </c>
      <c r="AJ816">
        <f>IF(Hotel_Data_Mini[[#This Row],[reserved_room_type]]=Hotel_Data_Mini[[#This Row],[assigned_room_type]],0,1)</f>
        <v>0</v>
      </c>
    </row>
    <row r="817" spans="1:36" x14ac:dyDescent="0.25">
      <c r="A817" t="s">
        <v>33</v>
      </c>
      <c r="B817" t="s">
        <v>44</v>
      </c>
      <c r="C817">
        <v>0</v>
      </c>
      <c r="D817">
        <v>282</v>
      </c>
      <c r="E817">
        <v>2015</v>
      </c>
      <c r="F817" t="s">
        <v>35</v>
      </c>
      <c r="G817">
        <v>41</v>
      </c>
      <c r="H817">
        <v>10</v>
      </c>
      <c r="I817">
        <v>2</v>
      </c>
      <c r="J817">
        <v>1</v>
      </c>
      <c r="K817">
        <v>2</v>
      </c>
      <c r="L817">
        <v>0</v>
      </c>
      <c r="M817">
        <v>0</v>
      </c>
      <c r="N817" t="s">
        <v>36</v>
      </c>
      <c r="O817" t="s">
        <v>73</v>
      </c>
      <c r="P817" t="s">
        <v>56</v>
      </c>
      <c r="Q817" t="s">
        <v>39</v>
      </c>
      <c r="R817">
        <v>0</v>
      </c>
      <c r="S817">
        <v>0</v>
      </c>
      <c r="T817">
        <v>0</v>
      </c>
      <c r="U817" t="s">
        <v>40</v>
      </c>
      <c r="V817" t="s">
        <v>60</v>
      </c>
      <c r="W817">
        <v>0</v>
      </c>
      <c r="X817" t="s">
        <v>41</v>
      </c>
      <c r="Y817">
        <v>21</v>
      </c>
      <c r="Z817">
        <v>0</v>
      </c>
      <c r="AA817">
        <v>0</v>
      </c>
      <c r="AB817" t="s">
        <v>53</v>
      </c>
      <c r="AC817">
        <v>76.67</v>
      </c>
      <c r="AD817">
        <v>0</v>
      </c>
      <c r="AE817">
        <v>0</v>
      </c>
      <c r="AF817" t="s">
        <v>48</v>
      </c>
      <c r="AG817" s="1">
        <v>42290</v>
      </c>
      <c r="AH817">
        <f>SUM(Hotel_Data_Mini[[#This Row],[adults]:[babies]])</f>
        <v>2</v>
      </c>
      <c r="AI817">
        <f>SUM(Hotel_Data_Mini[[#This Row],[stays_in_weekend_nights]:[stays_in_week_nights]])</f>
        <v>3</v>
      </c>
      <c r="AJ817">
        <f>IF(Hotel_Data_Mini[[#This Row],[reserved_room_type]]=Hotel_Data_Mini[[#This Row],[assigned_room_type]],0,1)</f>
        <v>1</v>
      </c>
    </row>
    <row r="818" spans="1:36" x14ac:dyDescent="0.25">
      <c r="A818" t="s">
        <v>33</v>
      </c>
      <c r="B818" t="s">
        <v>34</v>
      </c>
      <c r="C818">
        <v>0</v>
      </c>
      <c r="D818">
        <v>286</v>
      </c>
      <c r="E818">
        <v>2015</v>
      </c>
      <c r="F818" t="s">
        <v>35</v>
      </c>
      <c r="G818">
        <v>42</v>
      </c>
      <c r="H818">
        <v>14</v>
      </c>
      <c r="I818">
        <v>2</v>
      </c>
      <c r="J818">
        <v>4</v>
      </c>
      <c r="K818">
        <v>2</v>
      </c>
      <c r="L818">
        <v>0</v>
      </c>
      <c r="M818">
        <v>0</v>
      </c>
      <c r="N818" t="s">
        <v>36</v>
      </c>
      <c r="O818" t="s">
        <v>58</v>
      </c>
      <c r="P818" t="s">
        <v>50</v>
      </c>
      <c r="Q818" t="s">
        <v>69</v>
      </c>
      <c r="R818">
        <v>0</v>
      </c>
      <c r="S818">
        <v>0</v>
      </c>
      <c r="T818">
        <v>0</v>
      </c>
      <c r="U818" t="s">
        <v>40</v>
      </c>
      <c r="V818" t="s">
        <v>71</v>
      </c>
      <c r="W818">
        <v>1</v>
      </c>
      <c r="X818" t="s">
        <v>41</v>
      </c>
      <c r="Y818">
        <v>0</v>
      </c>
      <c r="Z818">
        <v>223</v>
      </c>
      <c r="AA818">
        <v>0</v>
      </c>
      <c r="AB818" t="s">
        <v>53</v>
      </c>
      <c r="AC818">
        <v>44.5</v>
      </c>
      <c r="AD818">
        <v>0</v>
      </c>
      <c r="AE818">
        <v>2</v>
      </c>
      <c r="AF818" t="s">
        <v>48</v>
      </c>
      <c r="AG818" s="1">
        <v>42297</v>
      </c>
      <c r="AH818">
        <f>SUM(Hotel_Data_Mini[[#This Row],[adults]:[babies]])</f>
        <v>2</v>
      </c>
      <c r="AI818">
        <f>SUM(Hotel_Data_Mini[[#This Row],[stays_in_weekend_nights]:[stays_in_week_nights]])</f>
        <v>6</v>
      </c>
      <c r="AJ818">
        <f>IF(Hotel_Data_Mini[[#This Row],[reserved_room_type]]=Hotel_Data_Mini[[#This Row],[assigned_room_type]],0,1)</f>
        <v>1</v>
      </c>
    </row>
    <row r="819" spans="1:36" x14ac:dyDescent="0.25">
      <c r="A819" t="s">
        <v>33</v>
      </c>
      <c r="B819" t="s">
        <v>34</v>
      </c>
      <c r="C819">
        <v>0</v>
      </c>
      <c r="D819">
        <v>1</v>
      </c>
      <c r="E819">
        <v>2015</v>
      </c>
      <c r="F819" t="s">
        <v>35</v>
      </c>
      <c r="G819">
        <v>43</v>
      </c>
      <c r="H819">
        <v>21</v>
      </c>
      <c r="I819">
        <v>0</v>
      </c>
      <c r="J819">
        <v>0</v>
      </c>
      <c r="K819">
        <v>1</v>
      </c>
      <c r="L819">
        <v>0</v>
      </c>
      <c r="M819">
        <v>0</v>
      </c>
      <c r="N819" t="s">
        <v>36</v>
      </c>
      <c r="O819" t="s">
        <v>37</v>
      </c>
      <c r="P819" t="s">
        <v>69</v>
      </c>
      <c r="Q819" t="s">
        <v>69</v>
      </c>
      <c r="R819">
        <v>1</v>
      </c>
      <c r="S819">
        <v>0</v>
      </c>
      <c r="T819">
        <v>0</v>
      </c>
      <c r="U819" t="s">
        <v>40</v>
      </c>
      <c r="V819" t="s">
        <v>60</v>
      </c>
      <c r="W819">
        <v>0</v>
      </c>
      <c r="X819" t="s">
        <v>41</v>
      </c>
      <c r="Y819">
        <v>0</v>
      </c>
      <c r="Z819">
        <v>286</v>
      </c>
      <c r="AA819">
        <v>0</v>
      </c>
      <c r="AB819" t="s">
        <v>42</v>
      </c>
      <c r="AC819">
        <v>0</v>
      </c>
      <c r="AD819">
        <v>0</v>
      </c>
      <c r="AE819">
        <v>0</v>
      </c>
      <c r="AF819" t="s">
        <v>48</v>
      </c>
      <c r="AG819" s="1">
        <v>42298</v>
      </c>
      <c r="AH819">
        <f>SUM(Hotel_Data_Mini[[#This Row],[adults]:[babies]])</f>
        <v>1</v>
      </c>
      <c r="AI819">
        <f>SUM(Hotel_Data_Mini[[#This Row],[stays_in_weekend_nights]:[stays_in_week_nights]])</f>
        <v>0</v>
      </c>
      <c r="AJ819">
        <f>IF(Hotel_Data_Mini[[#This Row],[reserved_room_type]]=Hotel_Data_Mini[[#This Row],[assigned_room_type]],0,1)</f>
        <v>1</v>
      </c>
    </row>
    <row r="820" spans="1:36" x14ac:dyDescent="0.25">
      <c r="A820" t="s">
        <v>33</v>
      </c>
      <c r="B820" t="s">
        <v>44</v>
      </c>
      <c r="C820">
        <v>0</v>
      </c>
      <c r="D820">
        <v>97</v>
      </c>
      <c r="E820">
        <v>2015</v>
      </c>
      <c r="F820" t="s">
        <v>49</v>
      </c>
      <c r="G820">
        <v>53</v>
      </c>
      <c r="H820">
        <v>29</v>
      </c>
      <c r="I820">
        <v>0</v>
      </c>
      <c r="J820">
        <v>4</v>
      </c>
      <c r="K820">
        <v>2</v>
      </c>
      <c r="L820">
        <v>0</v>
      </c>
      <c r="M820">
        <v>0</v>
      </c>
      <c r="N820" t="s">
        <v>36</v>
      </c>
      <c r="O820" t="s">
        <v>68</v>
      </c>
      <c r="P820" t="s">
        <v>56</v>
      </c>
      <c r="Q820" t="s">
        <v>39</v>
      </c>
      <c r="R820">
        <v>0</v>
      </c>
      <c r="S820">
        <v>0</v>
      </c>
      <c r="T820">
        <v>0</v>
      </c>
      <c r="U820" t="s">
        <v>60</v>
      </c>
      <c r="V820" t="s">
        <v>60</v>
      </c>
      <c r="W820">
        <v>0</v>
      </c>
      <c r="X820" t="s">
        <v>41</v>
      </c>
      <c r="Y820">
        <v>28</v>
      </c>
      <c r="Z820">
        <v>0</v>
      </c>
      <c r="AA820">
        <v>0</v>
      </c>
      <c r="AB820" t="s">
        <v>42</v>
      </c>
      <c r="AC820">
        <v>60.5</v>
      </c>
      <c r="AD820">
        <v>0</v>
      </c>
      <c r="AE820">
        <v>1</v>
      </c>
      <c r="AF820" t="s">
        <v>48</v>
      </c>
      <c r="AG820" s="1">
        <v>42371</v>
      </c>
      <c r="AH820">
        <f>SUM(Hotel_Data_Mini[[#This Row],[adults]:[babies]])</f>
        <v>2</v>
      </c>
      <c r="AI820">
        <f>SUM(Hotel_Data_Mini[[#This Row],[stays_in_weekend_nights]:[stays_in_week_nights]])</f>
        <v>4</v>
      </c>
      <c r="AJ820">
        <f>IF(Hotel_Data_Mini[[#This Row],[reserved_room_type]]=Hotel_Data_Mini[[#This Row],[assigned_room_type]],0,1)</f>
        <v>0</v>
      </c>
    </row>
    <row r="821" spans="1:36" x14ac:dyDescent="0.25">
      <c r="A821" t="s">
        <v>33</v>
      </c>
      <c r="B821" t="s">
        <v>44</v>
      </c>
      <c r="C821">
        <v>0</v>
      </c>
      <c r="D821">
        <v>17</v>
      </c>
      <c r="E821">
        <v>2015</v>
      </c>
      <c r="F821" t="s">
        <v>35</v>
      </c>
      <c r="G821">
        <v>40</v>
      </c>
      <c r="H821">
        <v>2</v>
      </c>
      <c r="I821">
        <v>1</v>
      </c>
      <c r="J821">
        <v>2</v>
      </c>
      <c r="K821">
        <v>2</v>
      </c>
      <c r="L821">
        <v>0</v>
      </c>
      <c r="M821">
        <v>0</v>
      </c>
      <c r="N821" t="s">
        <v>36</v>
      </c>
      <c r="O821" t="s">
        <v>79</v>
      </c>
      <c r="P821" t="s">
        <v>38</v>
      </c>
      <c r="Q821" t="s">
        <v>39</v>
      </c>
      <c r="R821">
        <v>0</v>
      </c>
      <c r="S821">
        <v>0</v>
      </c>
      <c r="T821">
        <v>0</v>
      </c>
      <c r="U821" t="s">
        <v>40</v>
      </c>
      <c r="V821" t="s">
        <v>40</v>
      </c>
      <c r="W821">
        <v>0</v>
      </c>
      <c r="X821" t="s">
        <v>41</v>
      </c>
      <c r="Y821">
        <v>10</v>
      </c>
      <c r="Z821">
        <v>0</v>
      </c>
      <c r="AA821">
        <v>0</v>
      </c>
      <c r="AB821" t="s">
        <v>42</v>
      </c>
      <c r="AC821">
        <v>113.33</v>
      </c>
      <c r="AD821">
        <v>0</v>
      </c>
      <c r="AE821">
        <v>1</v>
      </c>
      <c r="AF821" t="s">
        <v>48</v>
      </c>
      <c r="AG821" s="1">
        <v>0</v>
      </c>
      <c r="AH821">
        <f>SUM(Hotel_Data_Mini[[#This Row],[adults]:[babies]])</f>
        <v>2</v>
      </c>
      <c r="AI821">
        <f>SUM(Hotel_Data_Mini[[#This Row],[stays_in_weekend_nights]:[stays_in_week_nights]])</f>
        <v>3</v>
      </c>
      <c r="AJ821">
        <f>IF(Hotel_Data_Mini[[#This Row],[reserved_room_type]]=Hotel_Data_Mini[[#This Row],[assigned_room_type]],0,1)</f>
        <v>0</v>
      </c>
    </row>
    <row r="822" spans="1:36" x14ac:dyDescent="0.25">
      <c r="A822" t="s">
        <v>33</v>
      </c>
      <c r="B822" t="s">
        <v>34</v>
      </c>
      <c r="C822">
        <v>0</v>
      </c>
      <c r="D822">
        <v>287</v>
      </c>
      <c r="E822">
        <v>2015</v>
      </c>
      <c r="F822" t="s">
        <v>35</v>
      </c>
      <c r="G822">
        <v>42</v>
      </c>
      <c r="H822">
        <v>15</v>
      </c>
      <c r="I822">
        <v>0</v>
      </c>
      <c r="J822">
        <v>3</v>
      </c>
      <c r="K822">
        <v>1</v>
      </c>
      <c r="L822">
        <v>0</v>
      </c>
      <c r="M822">
        <v>0</v>
      </c>
      <c r="N822" t="s">
        <v>36</v>
      </c>
      <c r="O822" t="s">
        <v>58</v>
      </c>
      <c r="P822" t="s">
        <v>50</v>
      </c>
      <c r="Q822" t="s">
        <v>69</v>
      </c>
      <c r="R822">
        <v>0</v>
      </c>
      <c r="S822">
        <v>0</v>
      </c>
      <c r="T822">
        <v>0</v>
      </c>
      <c r="U822" t="s">
        <v>40</v>
      </c>
      <c r="V822" t="s">
        <v>40</v>
      </c>
      <c r="W822">
        <v>1</v>
      </c>
      <c r="X822" t="s">
        <v>41</v>
      </c>
      <c r="Y822">
        <v>0</v>
      </c>
      <c r="Z822">
        <v>223</v>
      </c>
      <c r="AA822">
        <v>0</v>
      </c>
      <c r="AB822" t="s">
        <v>53</v>
      </c>
      <c r="AC822">
        <v>37</v>
      </c>
      <c r="AD822">
        <v>0</v>
      </c>
      <c r="AE822">
        <v>0</v>
      </c>
      <c r="AF822" t="s">
        <v>48</v>
      </c>
      <c r="AG822" s="1">
        <v>42295</v>
      </c>
      <c r="AH822">
        <f>SUM(Hotel_Data_Mini[[#This Row],[adults]:[babies]])</f>
        <v>1</v>
      </c>
      <c r="AI822">
        <f>SUM(Hotel_Data_Mini[[#This Row],[stays_in_weekend_nights]:[stays_in_week_nights]])</f>
        <v>3</v>
      </c>
      <c r="AJ822">
        <f>IF(Hotel_Data_Mini[[#This Row],[reserved_room_type]]=Hotel_Data_Mini[[#This Row],[assigned_room_type]],0,1)</f>
        <v>0</v>
      </c>
    </row>
    <row r="823" spans="1:36" x14ac:dyDescent="0.25">
      <c r="A823" t="s">
        <v>33</v>
      </c>
      <c r="B823" t="s">
        <v>34</v>
      </c>
      <c r="C823">
        <v>0</v>
      </c>
      <c r="D823">
        <v>10</v>
      </c>
      <c r="E823">
        <v>2015</v>
      </c>
      <c r="F823" t="s">
        <v>45</v>
      </c>
      <c r="G823">
        <v>36</v>
      </c>
      <c r="H823">
        <v>30</v>
      </c>
      <c r="I823">
        <v>2</v>
      </c>
      <c r="J823">
        <v>3</v>
      </c>
      <c r="K823">
        <v>2</v>
      </c>
      <c r="L823">
        <v>0</v>
      </c>
      <c r="M823">
        <v>0</v>
      </c>
      <c r="N823" t="s">
        <v>36</v>
      </c>
      <c r="O823" t="s">
        <v>37</v>
      </c>
      <c r="P823" t="s">
        <v>47</v>
      </c>
      <c r="Q823" t="s">
        <v>47</v>
      </c>
      <c r="R823">
        <v>0</v>
      </c>
      <c r="S823">
        <v>0</v>
      </c>
      <c r="T823">
        <v>0</v>
      </c>
      <c r="U823" t="s">
        <v>60</v>
      </c>
      <c r="V823" t="s">
        <v>60</v>
      </c>
      <c r="W823">
        <v>0</v>
      </c>
      <c r="X823" t="s">
        <v>41</v>
      </c>
      <c r="Y823">
        <v>250</v>
      </c>
      <c r="Z823">
        <v>0</v>
      </c>
      <c r="AA823">
        <v>0</v>
      </c>
      <c r="AB823" t="s">
        <v>42</v>
      </c>
      <c r="AC823">
        <v>121.8</v>
      </c>
      <c r="AD823">
        <v>0</v>
      </c>
      <c r="AE823">
        <v>0</v>
      </c>
      <c r="AF823" t="s">
        <v>48</v>
      </c>
      <c r="AG823" s="1">
        <v>42251</v>
      </c>
      <c r="AH823">
        <f>SUM(Hotel_Data_Mini[[#This Row],[adults]:[babies]])</f>
        <v>2</v>
      </c>
      <c r="AI823">
        <f>SUM(Hotel_Data_Mini[[#This Row],[stays_in_weekend_nights]:[stays_in_week_nights]])</f>
        <v>5</v>
      </c>
      <c r="AJ823">
        <f>IF(Hotel_Data_Mini[[#This Row],[reserved_room_type]]=Hotel_Data_Mini[[#This Row],[assigned_room_type]],0,1)</f>
        <v>0</v>
      </c>
    </row>
    <row r="824" spans="1:36" x14ac:dyDescent="0.25">
      <c r="A824" t="s">
        <v>33</v>
      </c>
      <c r="B824" t="s">
        <v>34</v>
      </c>
      <c r="C824">
        <v>0</v>
      </c>
      <c r="D824">
        <v>80</v>
      </c>
      <c r="E824">
        <v>2015</v>
      </c>
      <c r="F824" t="s">
        <v>45</v>
      </c>
      <c r="G824">
        <v>34</v>
      </c>
      <c r="H824">
        <v>17</v>
      </c>
      <c r="I824">
        <v>2</v>
      </c>
      <c r="J824">
        <v>5</v>
      </c>
      <c r="K824">
        <v>2</v>
      </c>
      <c r="L824">
        <v>0</v>
      </c>
      <c r="M824">
        <v>0</v>
      </c>
      <c r="N824" t="s">
        <v>54</v>
      </c>
      <c r="O824" t="s">
        <v>58</v>
      </c>
      <c r="P824" t="s">
        <v>56</v>
      </c>
      <c r="Q824" t="s">
        <v>39</v>
      </c>
      <c r="R824">
        <v>0</v>
      </c>
      <c r="S824">
        <v>0</v>
      </c>
      <c r="T824">
        <v>0</v>
      </c>
      <c r="U824" t="s">
        <v>40</v>
      </c>
      <c r="V824" t="s">
        <v>40</v>
      </c>
      <c r="W824">
        <v>0</v>
      </c>
      <c r="X824" t="s">
        <v>41</v>
      </c>
      <c r="Y824">
        <v>26</v>
      </c>
      <c r="Z824">
        <v>0</v>
      </c>
      <c r="AA824">
        <v>0</v>
      </c>
      <c r="AB824" t="s">
        <v>42</v>
      </c>
      <c r="AC824">
        <v>131.1</v>
      </c>
      <c r="AD824">
        <v>0</v>
      </c>
      <c r="AE824">
        <v>0</v>
      </c>
      <c r="AF824" t="s">
        <v>48</v>
      </c>
      <c r="AG824" s="1">
        <v>42240</v>
      </c>
      <c r="AH824">
        <f>SUM(Hotel_Data_Mini[[#This Row],[adults]:[babies]])</f>
        <v>2</v>
      </c>
      <c r="AI824">
        <f>SUM(Hotel_Data_Mini[[#This Row],[stays_in_weekend_nights]:[stays_in_week_nights]])</f>
        <v>7</v>
      </c>
      <c r="AJ824">
        <f>IF(Hotel_Data_Mini[[#This Row],[reserved_room_type]]=Hotel_Data_Mini[[#This Row],[assigned_room_type]],0,1)</f>
        <v>0</v>
      </c>
    </row>
    <row r="825" spans="1:36" x14ac:dyDescent="0.25">
      <c r="A825" t="s">
        <v>33</v>
      </c>
      <c r="B825" t="s">
        <v>44</v>
      </c>
      <c r="C825">
        <v>1</v>
      </c>
      <c r="D825">
        <v>53</v>
      </c>
      <c r="E825">
        <v>2015</v>
      </c>
      <c r="F825" t="s">
        <v>35</v>
      </c>
      <c r="G825">
        <v>42</v>
      </c>
      <c r="H825">
        <v>12</v>
      </c>
      <c r="I825">
        <v>1</v>
      </c>
      <c r="J825">
        <v>3</v>
      </c>
      <c r="K825">
        <v>2</v>
      </c>
      <c r="L825">
        <v>0</v>
      </c>
      <c r="M825">
        <v>0</v>
      </c>
      <c r="N825" t="s">
        <v>36</v>
      </c>
      <c r="O825" t="s">
        <v>37</v>
      </c>
      <c r="P825" t="s">
        <v>47</v>
      </c>
      <c r="Q825" t="s">
        <v>47</v>
      </c>
      <c r="R825">
        <v>0</v>
      </c>
      <c r="S825">
        <v>0</v>
      </c>
      <c r="T825">
        <v>0</v>
      </c>
      <c r="U825" t="s">
        <v>40</v>
      </c>
      <c r="V825" t="s">
        <v>40</v>
      </c>
      <c r="W825">
        <v>0</v>
      </c>
      <c r="X825" t="s">
        <v>41</v>
      </c>
      <c r="Y825">
        <v>14</v>
      </c>
      <c r="Z825">
        <v>0</v>
      </c>
      <c r="AA825">
        <v>0</v>
      </c>
      <c r="AB825" t="s">
        <v>42</v>
      </c>
      <c r="AC825">
        <v>105</v>
      </c>
      <c r="AD825">
        <v>0</v>
      </c>
      <c r="AE825">
        <v>0</v>
      </c>
      <c r="AF825" t="s">
        <v>43</v>
      </c>
      <c r="AG825" s="1">
        <v>42256</v>
      </c>
      <c r="AH825">
        <f>SUM(Hotel_Data_Mini[[#This Row],[adults]:[babies]])</f>
        <v>2</v>
      </c>
      <c r="AI825">
        <f>SUM(Hotel_Data_Mini[[#This Row],[stays_in_weekend_nights]:[stays_in_week_nights]])</f>
        <v>4</v>
      </c>
      <c r="AJ825">
        <f>IF(Hotel_Data_Mini[[#This Row],[reserved_room_type]]=Hotel_Data_Mini[[#This Row],[assigned_room_type]],0,1)</f>
        <v>0</v>
      </c>
    </row>
    <row r="826" spans="1:36" x14ac:dyDescent="0.25">
      <c r="A826" t="s">
        <v>33</v>
      </c>
      <c r="B826" t="s">
        <v>34</v>
      </c>
      <c r="C826">
        <v>0</v>
      </c>
      <c r="D826">
        <v>24</v>
      </c>
      <c r="E826">
        <v>2015</v>
      </c>
      <c r="F826" t="s">
        <v>49</v>
      </c>
      <c r="G826">
        <v>52</v>
      </c>
      <c r="H826">
        <v>26</v>
      </c>
      <c r="I826">
        <v>0</v>
      </c>
      <c r="J826">
        <v>1</v>
      </c>
      <c r="K826">
        <v>2</v>
      </c>
      <c r="L826">
        <v>0</v>
      </c>
      <c r="M826">
        <v>0</v>
      </c>
      <c r="N826" t="s">
        <v>36</v>
      </c>
      <c r="O826" t="s">
        <v>37</v>
      </c>
      <c r="P826" t="s">
        <v>38</v>
      </c>
      <c r="Q826" t="s">
        <v>39</v>
      </c>
      <c r="R826">
        <v>0</v>
      </c>
      <c r="S826">
        <v>0</v>
      </c>
      <c r="T826">
        <v>0</v>
      </c>
      <c r="U826" t="s">
        <v>40</v>
      </c>
      <c r="V826" t="s">
        <v>40</v>
      </c>
      <c r="W826">
        <v>0</v>
      </c>
      <c r="X826" t="s">
        <v>41</v>
      </c>
      <c r="Y826">
        <v>240</v>
      </c>
      <c r="Z826">
        <v>0</v>
      </c>
      <c r="AA826">
        <v>0</v>
      </c>
      <c r="AB826" t="s">
        <v>42</v>
      </c>
      <c r="AC826">
        <v>65</v>
      </c>
      <c r="AD826">
        <v>0</v>
      </c>
      <c r="AE826">
        <v>0</v>
      </c>
      <c r="AF826" t="s">
        <v>48</v>
      </c>
      <c r="AG826" s="1">
        <v>42365</v>
      </c>
      <c r="AH826">
        <f>SUM(Hotel_Data_Mini[[#This Row],[adults]:[babies]])</f>
        <v>2</v>
      </c>
      <c r="AI826">
        <f>SUM(Hotel_Data_Mini[[#This Row],[stays_in_weekend_nights]:[stays_in_week_nights]])</f>
        <v>1</v>
      </c>
      <c r="AJ826">
        <f>IF(Hotel_Data_Mini[[#This Row],[reserved_room_type]]=Hotel_Data_Mini[[#This Row],[assigned_room_type]],0,1)</f>
        <v>0</v>
      </c>
    </row>
    <row r="827" spans="1:36" x14ac:dyDescent="0.25">
      <c r="A827" t="s">
        <v>33</v>
      </c>
      <c r="B827" t="s">
        <v>34</v>
      </c>
      <c r="C827">
        <v>0</v>
      </c>
      <c r="D827">
        <v>105</v>
      </c>
      <c r="E827">
        <v>2015</v>
      </c>
      <c r="F827" t="s">
        <v>57</v>
      </c>
      <c r="G827">
        <v>36</v>
      </c>
      <c r="H827">
        <v>1</v>
      </c>
      <c r="I827">
        <v>0</v>
      </c>
      <c r="J827">
        <v>5</v>
      </c>
      <c r="K827">
        <v>3</v>
      </c>
      <c r="L827">
        <v>0</v>
      </c>
      <c r="M827">
        <v>0</v>
      </c>
      <c r="N827" t="s">
        <v>36</v>
      </c>
      <c r="O827" t="s">
        <v>37</v>
      </c>
      <c r="P827" t="s">
        <v>47</v>
      </c>
      <c r="Q827" t="s">
        <v>47</v>
      </c>
      <c r="R827">
        <v>0</v>
      </c>
      <c r="S827">
        <v>0</v>
      </c>
      <c r="T827">
        <v>0</v>
      </c>
      <c r="U827" t="s">
        <v>71</v>
      </c>
      <c r="V827" t="s">
        <v>71</v>
      </c>
      <c r="W827">
        <v>0</v>
      </c>
      <c r="X827" t="s">
        <v>41</v>
      </c>
      <c r="Y827">
        <v>0</v>
      </c>
      <c r="Z827">
        <v>0</v>
      </c>
      <c r="AA827">
        <v>0</v>
      </c>
      <c r="AB827" t="s">
        <v>42</v>
      </c>
      <c r="AC827">
        <v>137</v>
      </c>
      <c r="AD827">
        <v>0</v>
      </c>
      <c r="AE827">
        <v>1</v>
      </c>
      <c r="AF827" t="s">
        <v>48</v>
      </c>
      <c r="AG827" s="1">
        <v>42253</v>
      </c>
      <c r="AH827">
        <f>SUM(Hotel_Data_Mini[[#This Row],[adults]:[babies]])</f>
        <v>3</v>
      </c>
      <c r="AI827">
        <f>SUM(Hotel_Data_Mini[[#This Row],[stays_in_weekend_nights]:[stays_in_week_nights]])</f>
        <v>5</v>
      </c>
      <c r="AJ827">
        <f>IF(Hotel_Data_Mini[[#This Row],[reserved_room_type]]=Hotel_Data_Mini[[#This Row],[assigned_room_type]],0,1)</f>
        <v>0</v>
      </c>
    </row>
    <row r="828" spans="1:36" x14ac:dyDescent="0.25">
      <c r="A828" t="s">
        <v>33</v>
      </c>
      <c r="B828" t="s">
        <v>44</v>
      </c>
      <c r="C828">
        <v>1</v>
      </c>
      <c r="D828">
        <v>71</v>
      </c>
      <c r="E828">
        <v>2015</v>
      </c>
      <c r="F828" t="s">
        <v>57</v>
      </c>
      <c r="G828">
        <v>39</v>
      </c>
      <c r="H828">
        <v>22</v>
      </c>
      <c r="I828">
        <v>0</v>
      </c>
      <c r="J828">
        <v>3</v>
      </c>
      <c r="K828">
        <v>2</v>
      </c>
      <c r="L828">
        <v>0</v>
      </c>
      <c r="M828">
        <v>0</v>
      </c>
      <c r="N828" t="s">
        <v>36</v>
      </c>
      <c r="O828" t="s">
        <v>37</v>
      </c>
      <c r="P828" t="s">
        <v>56</v>
      </c>
      <c r="Q828" t="s">
        <v>39</v>
      </c>
      <c r="R828">
        <v>0</v>
      </c>
      <c r="S828">
        <v>0</v>
      </c>
      <c r="T828">
        <v>0</v>
      </c>
      <c r="U828" t="s">
        <v>40</v>
      </c>
      <c r="V828" t="s">
        <v>40</v>
      </c>
      <c r="W828">
        <v>0</v>
      </c>
      <c r="X828" t="s">
        <v>41</v>
      </c>
      <c r="Y828">
        <v>21</v>
      </c>
      <c r="Z828">
        <v>0</v>
      </c>
      <c r="AA828">
        <v>0</v>
      </c>
      <c r="AB828" t="s">
        <v>53</v>
      </c>
      <c r="AC828">
        <v>95</v>
      </c>
      <c r="AD828">
        <v>0</v>
      </c>
      <c r="AE828">
        <v>0</v>
      </c>
      <c r="AF828" t="s">
        <v>43</v>
      </c>
      <c r="AG828" s="1">
        <v>42264</v>
      </c>
      <c r="AH828">
        <f>SUM(Hotel_Data_Mini[[#This Row],[adults]:[babies]])</f>
        <v>2</v>
      </c>
      <c r="AI828">
        <f>SUM(Hotel_Data_Mini[[#This Row],[stays_in_weekend_nights]:[stays_in_week_nights]])</f>
        <v>3</v>
      </c>
      <c r="AJ828">
        <f>IF(Hotel_Data_Mini[[#This Row],[reserved_room_type]]=Hotel_Data_Mini[[#This Row],[assigned_room_type]],0,1)</f>
        <v>0</v>
      </c>
    </row>
    <row r="829" spans="1:36" x14ac:dyDescent="0.25">
      <c r="A829" t="s">
        <v>33</v>
      </c>
      <c r="B829" t="s">
        <v>34</v>
      </c>
      <c r="C829">
        <v>0</v>
      </c>
      <c r="D829">
        <v>12</v>
      </c>
      <c r="E829">
        <v>2015</v>
      </c>
      <c r="F829" t="s">
        <v>49</v>
      </c>
      <c r="G829">
        <v>49</v>
      </c>
      <c r="H829">
        <v>5</v>
      </c>
      <c r="I829">
        <v>2</v>
      </c>
      <c r="J829">
        <v>1</v>
      </c>
      <c r="K829">
        <v>2</v>
      </c>
      <c r="L829">
        <v>0</v>
      </c>
      <c r="M829">
        <v>0</v>
      </c>
      <c r="N829" t="s">
        <v>36</v>
      </c>
      <c r="O829" t="s">
        <v>46</v>
      </c>
      <c r="P829" t="s">
        <v>38</v>
      </c>
      <c r="Q829" t="s">
        <v>39</v>
      </c>
      <c r="R829">
        <v>0</v>
      </c>
      <c r="S829">
        <v>0</v>
      </c>
      <c r="T829">
        <v>0</v>
      </c>
      <c r="U829" t="s">
        <v>60</v>
      </c>
      <c r="V829" t="s">
        <v>71</v>
      </c>
      <c r="W829">
        <v>0</v>
      </c>
      <c r="X829" t="s">
        <v>41</v>
      </c>
      <c r="Y829">
        <v>240</v>
      </c>
      <c r="Z829">
        <v>0</v>
      </c>
      <c r="AA829">
        <v>0</v>
      </c>
      <c r="AB829" t="s">
        <v>42</v>
      </c>
      <c r="AC829">
        <v>54.4</v>
      </c>
      <c r="AD829">
        <v>0</v>
      </c>
      <c r="AE829">
        <v>1</v>
      </c>
      <c r="AF829" t="s">
        <v>48</v>
      </c>
      <c r="AG829" s="1">
        <v>0</v>
      </c>
      <c r="AH829">
        <f>SUM(Hotel_Data_Mini[[#This Row],[adults]:[babies]])</f>
        <v>2</v>
      </c>
      <c r="AI829">
        <f>SUM(Hotel_Data_Mini[[#This Row],[stays_in_weekend_nights]:[stays_in_week_nights]])</f>
        <v>3</v>
      </c>
      <c r="AJ829">
        <f>IF(Hotel_Data_Mini[[#This Row],[reserved_room_type]]=Hotel_Data_Mini[[#This Row],[assigned_room_type]],0,1)</f>
        <v>1</v>
      </c>
    </row>
    <row r="830" spans="1:36" x14ac:dyDescent="0.25">
      <c r="A830" t="s">
        <v>33</v>
      </c>
      <c r="B830" t="s">
        <v>44</v>
      </c>
      <c r="C830">
        <v>0</v>
      </c>
      <c r="D830">
        <v>56</v>
      </c>
      <c r="E830">
        <v>2015</v>
      </c>
      <c r="F830" t="s">
        <v>57</v>
      </c>
      <c r="G830">
        <v>39</v>
      </c>
      <c r="H830">
        <v>25</v>
      </c>
      <c r="I830">
        <v>2</v>
      </c>
      <c r="J830">
        <v>2</v>
      </c>
      <c r="K830">
        <v>2</v>
      </c>
      <c r="L830">
        <v>0</v>
      </c>
      <c r="M830">
        <v>0</v>
      </c>
      <c r="N830" t="s">
        <v>36</v>
      </c>
      <c r="O830" t="s">
        <v>37</v>
      </c>
      <c r="P830" t="s">
        <v>56</v>
      </c>
      <c r="Q830" t="s">
        <v>39</v>
      </c>
      <c r="R830">
        <v>0</v>
      </c>
      <c r="S830">
        <v>0</v>
      </c>
      <c r="T830">
        <v>0</v>
      </c>
      <c r="U830" t="s">
        <v>40</v>
      </c>
      <c r="V830" t="s">
        <v>60</v>
      </c>
      <c r="W830">
        <v>0</v>
      </c>
      <c r="X830" t="s">
        <v>41</v>
      </c>
      <c r="Y830">
        <v>44</v>
      </c>
      <c r="Z830">
        <v>0</v>
      </c>
      <c r="AA830">
        <v>0</v>
      </c>
      <c r="AB830" t="s">
        <v>53</v>
      </c>
      <c r="AC830">
        <v>185</v>
      </c>
      <c r="AD830">
        <v>0</v>
      </c>
      <c r="AE830">
        <v>0</v>
      </c>
      <c r="AF830" t="s">
        <v>48</v>
      </c>
      <c r="AG830" s="1">
        <v>42276</v>
      </c>
      <c r="AH830">
        <f>SUM(Hotel_Data_Mini[[#This Row],[adults]:[babies]])</f>
        <v>2</v>
      </c>
      <c r="AI830">
        <f>SUM(Hotel_Data_Mini[[#This Row],[stays_in_weekend_nights]:[stays_in_week_nights]])</f>
        <v>4</v>
      </c>
      <c r="AJ830">
        <f>IF(Hotel_Data_Mini[[#This Row],[reserved_room_type]]=Hotel_Data_Mini[[#This Row],[assigned_room_type]],0,1)</f>
        <v>1</v>
      </c>
    </row>
    <row r="831" spans="1:36" x14ac:dyDescent="0.25">
      <c r="A831" t="s">
        <v>33</v>
      </c>
      <c r="B831" t="s">
        <v>44</v>
      </c>
      <c r="C831">
        <v>1</v>
      </c>
      <c r="D831">
        <v>108</v>
      </c>
      <c r="E831">
        <v>2015</v>
      </c>
      <c r="F831" t="s">
        <v>52</v>
      </c>
      <c r="G831">
        <v>30</v>
      </c>
      <c r="H831">
        <v>19</v>
      </c>
      <c r="I831">
        <v>4</v>
      </c>
      <c r="J831">
        <v>7</v>
      </c>
      <c r="K831">
        <v>2</v>
      </c>
      <c r="L831">
        <v>0</v>
      </c>
      <c r="M831">
        <v>0</v>
      </c>
      <c r="N831" t="s">
        <v>36</v>
      </c>
      <c r="O831" t="s">
        <v>37</v>
      </c>
      <c r="P831" t="s">
        <v>38</v>
      </c>
      <c r="Q831" t="s">
        <v>39</v>
      </c>
      <c r="R831">
        <v>0</v>
      </c>
      <c r="S831">
        <v>0</v>
      </c>
      <c r="T831">
        <v>0</v>
      </c>
      <c r="U831" t="s">
        <v>40</v>
      </c>
      <c r="V831" t="s">
        <v>40</v>
      </c>
      <c r="W831">
        <v>0</v>
      </c>
      <c r="X831" t="s">
        <v>41</v>
      </c>
      <c r="Y831">
        <v>9</v>
      </c>
      <c r="Z831">
        <v>0</v>
      </c>
      <c r="AA831">
        <v>0</v>
      </c>
      <c r="AB831" t="s">
        <v>42</v>
      </c>
      <c r="AC831">
        <v>76.5</v>
      </c>
      <c r="AD831">
        <v>0</v>
      </c>
      <c r="AE831">
        <v>1</v>
      </c>
      <c r="AF831" t="s">
        <v>43</v>
      </c>
      <c r="AG831" s="1">
        <v>0</v>
      </c>
      <c r="AH831">
        <f>SUM(Hotel_Data_Mini[[#This Row],[adults]:[babies]])</f>
        <v>2</v>
      </c>
      <c r="AI831">
        <f>SUM(Hotel_Data_Mini[[#This Row],[stays_in_weekend_nights]:[stays_in_week_nights]])</f>
        <v>11</v>
      </c>
      <c r="AJ831">
        <f>IF(Hotel_Data_Mini[[#This Row],[reserved_room_type]]=Hotel_Data_Mini[[#This Row],[assigned_room_type]],0,1)</f>
        <v>0</v>
      </c>
    </row>
    <row r="832" spans="1:36" x14ac:dyDescent="0.25">
      <c r="A832" t="s">
        <v>33</v>
      </c>
      <c r="B832" t="s">
        <v>44</v>
      </c>
      <c r="C832">
        <v>0</v>
      </c>
      <c r="D832">
        <v>0</v>
      </c>
      <c r="E832">
        <v>2015</v>
      </c>
      <c r="F832" t="s">
        <v>45</v>
      </c>
      <c r="G832">
        <v>33</v>
      </c>
      <c r="H832">
        <v>12</v>
      </c>
      <c r="I832">
        <v>0</v>
      </c>
      <c r="J832">
        <v>4</v>
      </c>
      <c r="K832">
        <v>2</v>
      </c>
      <c r="L832">
        <v>0</v>
      </c>
      <c r="M832">
        <v>0</v>
      </c>
      <c r="N832" t="s">
        <v>36</v>
      </c>
      <c r="O832" t="s">
        <v>55</v>
      </c>
      <c r="P832" t="s">
        <v>38</v>
      </c>
      <c r="Q832" t="s">
        <v>39</v>
      </c>
      <c r="R832">
        <v>0</v>
      </c>
      <c r="S832">
        <v>0</v>
      </c>
      <c r="T832">
        <v>0</v>
      </c>
      <c r="U832" t="s">
        <v>40</v>
      </c>
      <c r="V832" t="s">
        <v>40</v>
      </c>
      <c r="W832">
        <v>0</v>
      </c>
      <c r="X832" t="s">
        <v>41</v>
      </c>
      <c r="Y832">
        <v>9</v>
      </c>
      <c r="Z832">
        <v>0</v>
      </c>
      <c r="AA832">
        <v>0</v>
      </c>
      <c r="AB832" t="s">
        <v>42</v>
      </c>
      <c r="AC832">
        <v>76.5</v>
      </c>
      <c r="AD832">
        <v>0</v>
      </c>
      <c r="AE832">
        <v>1</v>
      </c>
      <c r="AF832" t="s">
        <v>48</v>
      </c>
      <c r="AG832" s="1">
        <v>42232</v>
      </c>
      <c r="AH832">
        <f>SUM(Hotel_Data_Mini[[#This Row],[adults]:[babies]])</f>
        <v>2</v>
      </c>
      <c r="AI832">
        <f>SUM(Hotel_Data_Mini[[#This Row],[stays_in_weekend_nights]:[stays_in_week_nights]])</f>
        <v>4</v>
      </c>
      <c r="AJ832">
        <f>IF(Hotel_Data_Mini[[#This Row],[reserved_room_type]]=Hotel_Data_Mini[[#This Row],[assigned_room_type]],0,1)</f>
        <v>0</v>
      </c>
    </row>
    <row r="833" spans="1:36" x14ac:dyDescent="0.25">
      <c r="A833" t="s">
        <v>33</v>
      </c>
      <c r="B833" t="s">
        <v>44</v>
      </c>
      <c r="C833">
        <v>0</v>
      </c>
      <c r="D833">
        <v>256</v>
      </c>
      <c r="E833">
        <v>2015</v>
      </c>
      <c r="F833" t="s">
        <v>57</v>
      </c>
      <c r="G833">
        <v>38</v>
      </c>
      <c r="H833">
        <v>14</v>
      </c>
      <c r="I833">
        <v>1</v>
      </c>
      <c r="J833">
        <v>2</v>
      </c>
      <c r="K833">
        <v>2</v>
      </c>
      <c r="L833">
        <v>0</v>
      </c>
      <c r="M833">
        <v>0</v>
      </c>
      <c r="N833" t="s">
        <v>36</v>
      </c>
      <c r="O833" t="s">
        <v>73</v>
      </c>
      <c r="P833" t="s">
        <v>56</v>
      </c>
      <c r="Q833" t="s">
        <v>39</v>
      </c>
      <c r="R833">
        <v>0</v>
      </c>
      <c r="S833">
        <v>0</v>
      </c>
      <c r="T833">
        <v>0</v>
      </c>
      <c r="U833" t="s">
        <v>40</v>
      </c>
      <c r="V833" t="s">
        <v>60</v>
      </c>
      <c r="W833">
        <v>0</v>
      </c>
      <c r="X833" t="s">
        <v>41</v>
      </c>
      <c r="Y833">
        <v>4</v>
      </c>
      <c r="Z833">
        <v>0</v>
      </c>
      <c r="AA833">
        <v>0</v>
      </c>
      <c r="AB833" t="s">
        <v>53</v>
      </c>
      <c r="AC833">
        <v>76.67</v>
      </c>
      <c r="AD833">
        <v>0</v>
      </c>
      <c r="AE833">
        <v>0</v>
      </c>
      <c r="AF833" t="s">
        <v>48</v>
      </c>
      <c r="AG833" s="1">
        <v>42264</v>
      </c>
      <c r="AH833">
        <f>SUM(Hotel_Data_Mini[[#This Row],[adults]:[babies]])</f>
        <v>2</v>
      </c>
      <c r="AI833">
        <f>SUM(Hotel_Data_Mini[[#This Row],[stays_in_weekend_nights]:[stays_in_week_nights]])</f>
        <v>3</v>
      </c>
      <c r="AJ833">
        <f>IF(Hotel_Data_Mini[[#This Row],[reserved_room_type]]=Hotel_Data_Mini[[#This Row],[assigned_room_type]],0,1)</f>
        <v>1</v>
      </c>
    </row>
    <row r="834" spans="1:36" x14ac:dyDescent="0.25">
      <c r="A834" t="s">
        <v>33</v>
      </c>
      <c r="B834" t="s">
        <v>44</v>
      </c>
      <c r="C834">
        <v>1</v>
      </c>
      <c r="D834">
        <v>220</v>
      </c>
      <c r="E834">
        <v>2015</v>
      </c>
      <c r="F834" t="s">
        <v>35</v>
      </c>
      <c r="G834">
        <v>42</v>
      </c>
      <c r="H834">
        <v>17</v>
      </c>
      <c r="I834">
        <v>2</v>
      </c>
      <c r="J834">
        <v>1</v>
      </c>
      <c r="K834">
        <v>2</v>
      </c>
      <c r="L834">
        <v>0</v>
      </c>
      <c r="M834">
        <v>0</v>
      </c>
      <c r="N834" t="s">
        <v>36</v>
      </c>
      <c r="O834" t="s">
        <v>37</v>
      </c>
      <c r="P834" t="s">
        <v>56</v>
      </c>
      <c r="Q834" t="s">
        <v>39</v>
      </c>
      <c r="R834">
        <v>0</v>
      </c>
      <c r="S834">
        <v>1</v>
      </c>
      <c r="T834">
        <v>0</v>
      </c>
      <c r="U834" t="s">
        <v>40</v>
      </c>
      <c r="V834" t="s">
        <v>40</v>
      </c>
      <c r="W834">
        <v>0</v>
      </c>
      <c r="X834" t="s">
        <v>41</v>
      </c>
      <c r="Y834">
        <v>3</v>
      </c>
      <c r="Z834">
        <v>0</v>
      </c>
      <c r="AA834">
        <v>0</v>
      </c>
      <c r="AB834" t="s">
        <v>53</v>
      </c>
      <c r="AC834">
        <v>65</v>
      </c>
      <c r="AD834">
        <v>0</v>
      </c>
      <c r="AE834">
        <v>0</v>
      </c>
      <c r="AF834" t="s">
        <v>43</v>
      </c>
      <c r="AG834" s="1">
        <v>0</v>
      </c>
      <c r="AH834">
        <f>SUM(Hotel_Data_Mini[[#This Row],[adults]:[babies]])</f>
        <v>2</v>
      </c>
      <c r="AI834">
        <f>SUM(Hotel_Data_Mini[[#This Row],[stays_in_weekend_nights]:[stays_in_week_nights]])</f>
        <v>3</v>
      </c>
      <c r="AJ834">
        <f>IF(Hotel_Data_Mini[[#This Row],[reserved_room_type]]=Hotel_Data_Mini[[#This Row],[assigned_room_type]],0,1)</f>
        <v>0</v>
      </c>
    </row>
    <row r="835" spans="1:36" x14ac:dyDescent="0.25">
      <c r="A835" t="s">
        <v>33</v>
      </c>
      <c r="B835" t="s">
        <v>34</v>
      </c>
      <c r="C835">
        <v>1</v>
      </c>
      <c r="D835">
        <v>54</v>
      </c>
      <c r="E835">
        <v>2015</v>
      </c>
      <c r="F835" t="s">
        <v>45</v>
      </c>
      <c r="G835">
        <v>32</v>
      </c>
      <c r="H835">
        <v>8</v>
      </c>
      <c r="I835">
        <v>2</v>
      </c>
      <c r="J835">
        <v>5</v>
      </c>
      <c r="K835">
        <v>2</v>
      </c>
      <c r="L835">
        <v>0</v>
      </c>
      <c r="M835">
        <v>0</v>
      </c>
      <c r="N835" t="s">
        <v>54</v>
      </c>
      <c r="O835" t="s">
        <v>37</v>
      </c>
      <c r="P835" t="s">
        <v>38</v>
      </c>
      <c r="Q835" t="s">
        <v>39</v>
      </c>
      <c r="R835">
        <v>0</v>
      </c>
      <c r="S835">
        <v>0</v>
      </c>
      <c r="T835">
        <v>0</v>
      </c>
      <c r="U835" t="s">
        <v>60</v>
      </c>
      <c r="V835" t="s">
        <v>60</v>
      </c>
      <c r="W835">
        <v>0</v>
      </c>
      <c r="X835" t="s">
        <v>41</v>
      </c>
      <c r="Y835">
        <v>240</v>
      </c>
      <c r="Z835">
        <v>0</v>
      </c>
      <c r="AA835">
        <v>0</v>
      </c>
      <c r="AB835" t="s">
        <v>42</v>
      </c>
      <c r="AC835">
        <v>205</v>
      </c>
      <c r="AD835">
        <v>0</v>
      </c>
      <c r="AE835">
        <v>1</v>
      </c>
      <c r="AF835" t="s">
        <v>43</v>
      </c>
      <c r="AG835" s="1">
        <v>42177</v>
      </c>
      <c r="AH835">
        <f>SUM(Hotel_Data_Mini[[#This Row],[adults]:[babies]])</f>
        <v>2</v>
      </c>
      <c r="AI835">
        <f>SUM(Hotel_Data_Mini[[#This Row],[stays_in_weekend_nights]:[stays_in_week_nights]])</f>
        <v>7</v>
      </c>
      <c r="AJ835">
        <f>IF(Hotel_Data_Mini[[#This Row],[reserved_room_type]]=Hotel_Data_Mini[[#This Row],[assigned_room_type]],0,1)</f>
        <v>0</v>
      </c>
    </row>
    <row r="836" spans="1:36" x14ac:dyDescent="0.25">
      <c r="A836" t="s">
        <v>33</v>
      </c>
      <c r="B836" t="s">
        <v>34</v>
      </c>
      <c r="C836">
        <v>0</v>
      </c>
      <c r="D836">
        <v>174</v>
      </c>
      <c r="E836">
        <v>2015</v>
      </c>
      <c r="F836" t="s">
        <v>35</v>
      </c>
      <c r="G836">
        <v>41</v>
      </c>
      <c r="H836">
        <v>7</v>
      </c>
      <c r="I836">
        <v>2</v>
      </c>
      <c r="J836">
        <v>5</v>
      </c>
      <c r="K836">
        <v>1</v>
      </c>
      <c r="L836">
        <v>0</v>
      </c>
      <c r="M836">
        <v>0</v>
      </c>
      <c r="N836" t="s">
        <v>54</v>
      </c>
      <c r="O836" t="s">
        <v>67</v>
      </c>
      <c r="P836" t="s">
        <v>56</v>
      </c>
      <c r="Q836" t="s">
        <v>39</v>
      </c>
      <c r="R836">
        <v>0</v>
      </c>
      <c r="S836">
        <v>0</v>
      </c>
      <c r="T836">
        <v>0</v>
      </c>
      <c r="U836" t="s">
        <v>60</v>
      </c>
      <c r="V836" t="s">
        <v>60</v>
      </c>
      <c r="W836">
        <v>0</v>
      </c>
      <c r="X836" t="s">
        <v>41</v>
      </c>
      <c r="Y836">
        <v>171</v>
      </c>
      <c r="Z836">
        <v>0</v>
      </c>
      <c r="AA836">
        <v>0</v>
      </c>
      <c r="AB836" t="s">
        <v>53</v>
      </c>
      <c r="AC836">
        <v>68.430000000000007</v>
      </c>
      <c r="AD836">
        <v>0</v>
      </c>
      <c r="AE836">
        <v>1</v>
      </c>
      <c r="AF836" t="s">
        <v>48</v>
      </c>
      <c r="AG836" s="1">
        <v>42291</v>
      </c>
      <c r="AH836">
        <f>SUM(Hotel_Data_Mini[[#This Row],[adults]:[babies]])</f>
        <v>1</v>
      </c>
      <c r="AI836">
        <f>SUM(Hotel_Data_Mini[[#This Row],[stays_in_weekend_nights]:[stays_in_week_nights]])</f>
        <v>7</v>
      </c>
      <c r="AJ836">
        <f>IF(Hotel_Data_Mini[[#This Row],[reserved_room_type]]=Hotel_Data_Mini[[#This Row],[assigned_room_type]],0,1)</f>
        <v>0</v>
      </c>
    </row>
    <row r="837" spans="1:36" x14ac:dyDescent="0.25">
      <c r="A837" t="s">
        <v>33</v>
      </c>
      <c r="B837" t="s">
        <v>34</v>
      </c>
      <c r="C837">
        <v>0</v>
      </c>
      <c r="D837">
        <v>239</v>
      </c>
      <c r="E837">
        <v>2015</v>
      </c>
      <c r="F837" t="s">
        <v>45</v>
      </c>
      <c r="G837">
        <v>35</v>
      </c>
      <c r="H837">
        <v>28</v>
      </c>
      <c r="I837">
        <v>4</v>
      </c>
      <c r="J837">
        <v>10</v>
      </c>
      <c r="K837">
        <v>2</v>
      </c>
      <c r="L837">
        <v>0</v>
      </c>
      <c r="M837">
        <v>0</v>
      </c>
      <c r="N837" t="s">
        <v>36</v>
      </c>
      <c r="O837" t="s">
        <v>37</v>
      </c>
      <c r="P837" t="s">
        <v>38</v>
      </c>
      <c r="Q837" t="s">
        <v>39</v>
      </c>
      <c r="R837">
        <v>0</v>
      </c>
      <c r="S837">
        <v>0</v>
      </c>
      <c r="T837">
        <v>0</v>
      </c>
      <c r="U837" t="s">
        <v>60</v>
      </c>
      <c r="V837" t="s">
        <v>60</v>
      </c>
      <c r="W837">
        <v>1</v>
      </c>
      <c r="X837" t="s">
        <v>41</v>
      </c>
      <c r="Y837">
        <v>240</v>
      </c>
      <c r="Z837">
        <v>0</v>
      </c>
      <c r="AA837">
        <v>0</v>
      </c>
      <c r="AB837" t="s">
        <v>42</v>
      </c>
      <c r="AC837">
        <v>114.71</v>
      </c>
      <c r="AD837">
        <v>0</v>
      </c>
      <c r="AE837">
        <v>1</v>
      </c>
      <c r="AF837" t="s">
        <v>48</v>
      </c>
      <c r="AG837" s="1">
        <v>0</v>
      </c>
      <c r="AH837">
        <f>SUM(Hotel_Data_Mini[[#This Row],[adults]:[babies]])</f>
        <v>2</v>
      </c>
      <c r="AI837">
        <f>SUM(Hotel_Data_Mini[[#This Row],[stays_in_weekend_nights]:[stays_in_week_nights]])</f>
        <v>14</v>
      </c>
      <c r="AJ837">
        <f>IF(Hotel_Data_Mini[[#This Row],[reserved_room_type]]=Hotel_Data_Mini[[#This Row],[assigned_room_type]],0,1)</f>
        <v>0</v>
      </c>
    </row>
    <row r="838" spans="1:36" x14ac:dyDescent="0.25">
      <c r="A838" t="s">
        <v>33</v>
      </c>
      <c r="B838" t="s">
        <v>34</v>
      </c>
      <c r="C838">
        <v>0</v>
      </c>
      <c r="D838">
        <v>34</v>
      </c>
      <c r="E838">
        <v>2015</v>
      </c>
      <c r="F838" t="s">
        <v>35</v>
      </c>
      <c r="G838">
        <v>41</v>
      </c>
      <c r="H838">
        <v>9</v>
      </c>
      <c r="I838">
        <v>0</v>
      </c>
      <c r="J838">
        <v>2</v>
      </c>
      <c r="K838">
        <v>2</v>
      </c>
      <c r="L838">
        <v>1</v>
      </c>
      <c r="M838">
        <v>0</v>
      </c>
      <c r="N838" t="s">
        <v>36</v>
      </c>
      <c r="O838" t="s">
        <v>37</v>
      </c>
      <c r="P838" t="s">
        <v>69</v>
      </c>
      <c r="Q838" t="s">
        <v>69</v>
      </c>
      <c r="R838">
        <v>0</v>
      </c>
      <c r="S838">
        <v>0</v>
      </c>
      <c r="T838">
        <v>0</v>
      </c>
      <c r="U838" t="s">
        <v>40</v>
      </c>
      <c r="V838" t="s">
        <v>40</v>
      </c>
      <c r="W838">
        <v>2</v>
      </c>
      <c r="X838" t="s">
        <v>41</v>
      </c>
      <c r="Y838">
        <v>0</v>
      </c>
      <c r="Z838">
        <v>0</v>
      </c>
      <c r="AA838">
        <v>0</v>
      </c>
      <c r="AB838" t="s">
        <v>42</v>
      </c>
      <c r="AC838">
        <v>67.5</v>
      </c>
      <c r="AD838">
        <v>0</v>
      </c>
      <c r="AE838">
        <v>1</v>
      </c>
      <c r="AF838" t="s">
        <v>48</v>
      </c>
      <c r="AG838" s="1">
        <v>0</v>
      </c>
      <c r="AH838">
        <f>SUM(Hotel_Data_Mini[[#This Row],[adults]:[babies]])</f>
        <v>3</v>
      </c>
      <c r="AI838">
        <f>SUM(Hotel_Data_Mini[[#This Row],[stays_in_weekend_nights]:[stays_in_week_nights]])</f>
        <v>2</v>
      </c>
      <c r="AJ838">
        <f>IF(Hotel_Data_Mini[[#This Row],[reserved_room_type]]=Hotel_Data_Mini[[#This Row],[assigned_room_type]],0,1)</f>
        <v>0</v>
      </c>
    </row>
    <row r="839" spans="1:36" x14ac:dyDescent="0.25">
      <c r="A839" t="s">
        <v>33</v>
      </c>
      <c r="B839" t="s">
        <v>44</v>
      </c>
      <c r="C839">
        <v>0</v>
      </c>
      <c r="D839">
        <v>86</v>
      </c>
      <c r="E839">
        <v>2015</v>
      </c>
      <c r="F839" t="s">
        <v>57</v>
      </c>
      <c r="G839">
        <v>39</v>
      </c>
      <c r="H839">
        <v>24</v>
      </c>
      <c r="I839">
        <v>0</v>
      </c>
      <c r="J839">
        <v>2</v>
      </c>
      <c r="K839">
        <v>1</v>
      </c>
      <c r="L839">
        <v>0</v>
      </c>
      <c r="M839">
        <v>0</v>
      </c>
      <c r="N839" t="s">
        <v>36</v>
      </c>
      <c r="O839" t="s">
        <v>68</v>
      </c>
      <c r="P839" t="s">
        <v>56</v>
      </c>
      <c r="Q839" t="s">
        <v>39</v>
      </c>
      <c r="R839">
        <v>0</v>
      </c>
      <c r="S839">
        <v>0</v>
      </c>
      <c r="T839">
        <v>0</v>
      </c>
      <c r="U839" t="s">
        <v>40</v>
      </c>
      <c r="V839" t="s">
        <v>60</v>
      </c>
      <c r="W839">
        <v>1</v>
      </c>
      <c r="X839" t="s">
        <v>41</v>
      </c>
      <c r="Y839">
        <v>12</v>
      </c>
      <c r="Z839">
        <v>0</v>
      </c>
      <c r="AA839">
        <v>0</v>
      </c>
      <c r="AB839" t="s">
        <v>53</v>
      </c>
      <c r="AC839">
        <v>87.5</v>
      </c>
      <c r="AD839">
        <v>0</v>
      </c>
      <c r="AE839">
        <v>0</v>
      </c>
      <c r="AF839" t="s">
        <v>48</v>
      </c>
      <c r="AG839" s="1">
        <v>42273</v>
      </c>
      <c r="AH839">
        <f>SUM(Hotel_Data_Mini[[#This Row],[adults]:[babies]])</f>
        <v>1</v>
      </c>
      <c r="AI839">
        <f>SUM(Hotel_Data_Mini[[#This Row],[stays_in_weekend_nights]:[stays_in_week_nights]])</f>
        <v>2</v>
      </c>
      <c r="AJ839">
        <f>IF(Hotel_Data_Mini[[#This Row],[reserved_room_type]]=Hotel_Data_Mini[[#This Row],[assigned_room_type]],0,1)</f>
        <v>1</v>
      </c>
    </row>
    <row r="840" spans="1:36" x14ac:dyDescent="0.25">
      <c r="A840" t="s">
        <v>33</v>
      </c>
      <c r="B840" t="s">
        <v>34</v>
      </c>
      <c r="C840">
        <v>0</v>
      </c>
      <c r="D840">
        <v>69</v>
      </c>
      <c r="E840">
        <v>2015</v>
      </c>
      <c r="F840" t="s">
        <v>52</v>
      </c>
      <c r="G840">
        <v>31</v>
      </c>
      <c r="H840">
        <v>28</v>
      </c>
      <c r="I840">
        <v>2</v>
      </c>
      <c r="J840">
        <v>6</v>
      </c>
      <c r="K840">
        <v>2</v>
      </c>
      <c r="L840">
        <v>0</v>
      </c>
      <c r="M840">
        <v>0</v>
      </c>
      <c r="N840" t="s">
        <v>36</v>
      </c>
      <c r="O840" t="s">
        <v>74</v>
      </c>
      <c r="P840" t="s">
        <v>56</v>
      </c>
      <c r="Q840" t="s">
        <v>39</v>
      </c>
      <c r="R840">
        <v>0</v>
      </c>
      <c r="S840">
        <v>0</v>
      </c>
      <c r="T840">
        <v>0</v>
      </c>
      <c r="U840" t="s">
        <v>60</v>
      </c>
      <c r="V840" t="s">
        <v>60</v>
      </c>
      <c r="W840">
        <v>0</v>
      </c>
      <c r="X840" t="s">
        <v>41</v>
      </c>
      <c r="Y840">
        <v>96</v>
      </c>
      <c r="Z840">
        <v>0</v>
      </c>
      <c r="AA840">
        <v>0</v>
      </c>
      <c r="AB840" t="s">
        <v>42</v>
      </c>
      <c r="AC840">
        <v>123</v>
      </c>
      <c r="AD840">
        <v>0</v>
      </c>
      <c r="AE840">
        <v>0</v>
      </c>
      <c r="AF840" t="s">
        <v>48</v>
      </c>
      <c r="AG840" s="1">
        <v>42221</v>
      </c>
      <c r="AH840">
        <f>SUM(Hotel_Data_Mini[[#This Row],[adults]:[babies]])</f>
        <v>2</v>
      </c>
      <c r="AI840">
        <f>SUM(Hotel_Data_Mini[[#This Row],[stays_in_weekend_nights]:[stays_in_week_nights]])</f>
        <v>8</v>
      </c>
      <c r="AJ840">
        <f>IF(Hotel_Data_Mini[[#This Row],[reserved_room_type]]=Hotel_Data_Mini[[#This Row],[assigned_room_type]],0,1)</f>
        <v>0</v>
      </c>
    </row>
    <row r="841" spans="1:36" x14ac:dyDescent="0.25">
      <c r="A841" t="s">
        <v>33</v>
      </c>
      <c r="B841" t="s">
        <v>44</v>
      </c>
      <c r="C841">
        <v>0</v>
      </c>
      <c r="D841">
        <v>210</v>
      </c>
      <c r="E841">
        <v>2015</v>
      </c>
      <c r="F841" t="s">
        <v>35</v>
      </c>
      <c r="G841">
        <v>41</v>
      </c>
      <c r="H841">
        <v>8</v>
      </c>
      <c r="I841">
        <v>1</v>
      </c>
      <c r="J841">
        <v>3</v>
      </c>
      <c r="K841">
        <v>2</v>
      </c>
      <c r="L841">
        <v>0</v>
      </c>
      <c r="M841">
        <v>0</v>
      </c>
      <c r="N841" t="s">
        <v>36</v>
      </c>
      <c r="O841" t="s">
        <v>37</v>
      </c>
      <c r="P841" t="s">
        <v>56</v>
      </c>
      <c r="Q841" t="s">
        <v>39</v>
      </c>
      <c r="R841">
        <v>0</v>
      </c>
      <c r="S841">
        <v>0</v>
      </c>
      <c r="T841">
        <v>0</v>
      </c>
      <c r="U841" t="s">
        <v>40</v>
      </c>
      <c r="V841" t="s">
        <v>40</v>
      </c>
      <c r="W841">
        <v>0</v>
      </c>
      <c r="X841" t="s">
        <v>41</v>
      </c>
      <c r="Y841">
        <v>12</v>
      </c>
      <c r="Z841">
        <v>0</v>
      </c>
      <c r="AA841">
        <v>0</v>
      </c>
      <c r="AB841" t="s">
        <v>53</v>
      </c>
      <c r="AC841">
        <v>72.75</v>
      </c>
      <c r="AD841">
        <v>0</v>
      </c>
      <c r="AE841">
        <v>0</v>
      </c>
      <c r="AF841" t="s">
        <v>48</v>
      </c>
      <c r="AG841" s="1">
        <v>0</v>
      </c>
      <c r="AH841">
        <f>SUM(Hotel_Data_Mini[[#This Row],[adults]:[babies]])</f>
        <v>2</v>
      </c>
      <c r="AI841">
        <f>SUM(Hotel_Data_Mini[[#This Row],[stays_in_weekend_nights]:[stays_in_week_nights]])</f>
        <v>4</v>
      </c>
      <c r="AJ841">
        <f>IF(Hotel_Data_Mini[[#This Row],[reserved_room_type]]=Hotel_Data_Mini[[#This Row],[assigned_room_type]],0,1)</f>
        <v>0</v>
      </c>
    </row>
    <row r="842" spans="1:36" x14ac:dyDescent="0.25">
      <c r="A842" t="s">
        <v>33</v>
      </c>
      <c r="B842" t="s">
        <v>34</v>
      </c>
      <c r="C842">
        <v>0</v>
      </c>
      <c r="D842">
        <v>152</v>
      </c>
      <c r="E842">
        <v>2015</v>
      </c>
      <c r="F842" t="s">
        <v>45</v>
      </c>
      <c r="G842">
        <v>34</v>
      </c>
      <c r="H842">
        <v>22</v>
      </c>
      <c r="I842">
        <v>2</v>
      </c>
      <c r="J842">
        <v>5</v>
      </c>
      <c r="K842">
        <v>2</v>
      </c>
      <c r="L842">
        <v>0</v>
      </c>
      <c r="M842">
        <v>0</v>
      </c>
      <c r="N842" t="s">
        <v>36</v>
      </c>
      <c r="O842" t="s">
        <v>37</v>
      </c>
      <c r="P842" t="s">
        <v>38</v>
      </c>
      <c r="Q842" t="s">
        <v>39</v>
      </c>
      <c r="R842">
        <v>0</v>
      </c>
      <c r="S842">
        <v>0</v>
      </c>
      <c r="T842">
        <v>0</v>
      </c>
      <c r="U842" t="s">
        <v>40</v>
      </c>
      <c r="V842" t="s">
        <v>40</v>
      </c>
      <c r="W842">
        <v>0</v>
      </c>
      <c r="X842" t="s">
        <v>41</v>
      </c>
      <c r="Y842">
        <v>240</v>
      </c>
      <c r="Z842">
        <v>0</v>
      </c>
      <c r="AA842">
        <v>0</v>
      </c>
      <c r="AB842" t="s">
        <v>42</v>
      </c>
      <c r="AC842">
        <v>120.6</v>
      </c>
      <c r="AD842">
        <v>0</v>
      </c>
      <c r="AE842">
        <v>1</v>
      </c>
      <c r="AF842" t="s">
        <v>48</v>
      </c>
      <c r="AG842" s="1">
        <v>42245</v>
      </c>
      <c r="AH842">
        <f>SUM(Hotel_Data_Mini[[#This Row],[adults]:[babies]])</f>
        <v>2</v>
      </c>
      <c r="AI842">
        <f>SUM(Hotel_Data_Mini[[#This Row],[stays_in_weekend_nights]:[stays_in_week_nights]])</f>
        <v>7</v>
      </c>
      <c r="AJ842">
        <f>IF(Hotel_Data_Mini[[#This Row],[reserved_room_type]]=Hotel_Data_Mini[[#This Row],[assigned_room_type]],0,1)</f>
        <v>0</v>
      </c>
    </row>
    <row r="843" spans="1:36" x14ac:dyDescent="0.25">
      <c r="A843" t="s">
        <v>33</v>
      </c>
      <c r="B843" t="s">
        <v>44</v>
      </c>
      <c r="C843">
        <v>1</v>
      </c>
      <c r="D843">
        <v>50</v>
      </c>
      <c r="E843">
        <v>2015</v>
      </c>
      <c r="F843" t="s">
        <v>35</v>
      </c>
      <c r="G843">
        <v>43</v>
      </c>
      <c r="H843">
        <v>24</v>
      </c>
      <c r="I843">
        <v>0</v>
      </c>
      <c r="J843">
        <v>1</v>
      </c>
      <c r="K843">
        <v>2</v>
      </c>
      <c r="L843">
        <v>0</v>
      </c>
      <c r="M843">
        <v>0</v>
      </c>
      <c r="N843" t="s">
        <v>54</v>
      </c>
      <c r="O843" t="s">
        <v>37</v>
      </c>
      <c r="P843" t="s">
        <v>50</v>
      </c>
      <c r="Q843" t="s">
        <v>39</v>
      </c>
      <c r="R843">
        <v>0</v>
      </c>
      <c r="S843">
        <v>0</v>
      </c>
      <c r="T843">
        <v>0</v>
      </c>
      <c r="U843" t="s">
        <v>40</v>
      </c>
      <c r="V843" t="s">
        <v>40</v>
      </c>
      <c r="W843">
        <v>0</v>
      </c>
      <c r="X843" t="s">
        <v>51</v>
      </c>
      <c r="Y843">
        <v>0</v>
      </c>
      <c r="Z843">
        <v>0</v>
      </c>
      <c r="AA843">
        <v>0</v>
      </c>
      <c r="AB843" t="s">
        <v>42</v>
      </c>
      <c r="AC843">
        <v>146</v>
      </c>
      <c r="AD843">
        <v>0</v>
      </c>
      <c r="AE843">
        <v>0</v>
      </c>
      <c r="AF843" t="s">
        <v>43</v>
      </c>
      <c r="AG843" s="1">
        <v>42292</v>
      </c>
      <c r="AH843">
        <f>SUM(Hotel_Data_Mini[[#This Row],[adults]:[babies]])</f>
        <v>2</v>
      </c>
      <c r="AI843">
        <f>SUM(Hotel_Data_Mini[[#This Row],[stays_in_weekend_nights]:[stays_in_week_nights]])</f>
        <v>1</v>
      </c>
      <c r="AJ843">
        <f>IF(Hotel_Data_Mini[[#This Row],[reserved_room_type]]=Hotel_Data_Mini[[#This Row],[assigned_room_type]],0,1)</f>
        <v>0</v>
      </c>
    </row>
    <row r="844" spans="1:36" x14ac:dyDescent="0.25">
      <c r="A844" t="s">
        <v>33</v>
      </c>
      <c r="B844" t="s">
        <v>34</v>
      </c>
      <c r="C844">
        <v>1</v>
      </c>
      <c r="D844">
        <v>47</v>
      </c>
      <c r="E844">
        <v>2015</v>
      </c>
      <c r="F844" t="s">
        <v>52</v>
      </c>
      <c r="G844">
        <v>31</v>
      </c>
      <c r="H844">
        <v>29</v>
      </c>
      <c r="I844">
        <v>2</v>
      </c>
      <c r="J844">
        <v>6</v>
      </c>
      <c r="K844">
        <v>2</v>
      </c>
      <c r="L844">
        <v>0</v>
      </c>
      <c r="M844">
        <v>0</v>
      </c>
      <c r="N844" t="s">
        <v>36</v>
      </c>
      <c r="O844" t="s">
        <v>37</v>
      </c>
      <c r="P844" t="s">
        <v>38</v>
      </c>
      <c r="Q844" t="s">
        <v>39</v>
      </c>
      <c r="R844">
        <v>0</v>
      </c>
      <c r="S844">
        <v>0</v>
      </c>
      <c r="T844">
        <v>0</v>
      </c>
      <c r="U844" t="s">
        <v>40</v>
      </c>
      <c r="V844" t="s">
        <v>40</v>
      </c>
      <c r="W844">
        <v>0</v>
      </c>
      <c r="X844" t="s">
        <v>41</v>
      </c>
      <c r="Y844">
        <v>242</v>
      </c>
      <c r="Z844">
        <v>0</v>
      </c>
      <c r="AA844">
        <v>0</v>
      </c>
      <c r="AB844" t="s">
        <v>42</v>
      </c>
      <c r="AC844">
        <v>148.63</v>
      </c>
      <c r="AD844">
        <v>0</v>
      </c>
      <c r="AE844">
        <v>1</v>
      </c>
      <c r="AF844" t="s">
        <v>43</v>
      </c>
      <c r="AG844" s="1">
        <v>42172</v>
      </c>
      <c r="AH844">
        <f>SUM(Hotel_Data_Mini[[#This Row],[adults]:[babies]])</f>
        <v>2</v>
      </c>
      <c r="AI844">
        <f>SUM(Hotel_Data_Mini[[#This Row],[stays_in_weekend_nights]:[stays_in_week_nights]])</f>
        <v>8</v>
      </c>
      <c r="AJ844">
        <f>IF(Hotel_Data_Mini[[#This Row],[reserved_room_type]]=Hotel_Data_Mini[[#This Row],[assigned_room_type]],0,1)</f>
        <v>0</v>
      </c>
    </row>
    <row r="845" spans="1:36" x14ac:dyDescent="0.25">
      <c r="A845" t="s">
        <v>33</v>
      </c>
      <c r="B845" t="s">
        <v>44</v>
      </c>
      <c r="C845">
        <v>1</v>
      </c>
      <c r="D845">
        <v>105</v>
      </c>
      <c r="E845">
        <v>2015</v>
      </c>
      <c r="F845" t="s">
        <v>49</v>
      </c>
      <c r="G845">
        <v>53</v>
      </c>
      <c r="H845">
        <v>29</v>
      </c>
      <c r="I845">
        <v>0</v>
      </c>
      <c r="J845">
        <v>4</v>
      </c>
      <c r="K845">
        <v>2</v>
      </c>
      <c r="L845">
        <v>1</v>
      </c>
      <c r="M845">
        <v>0</v>
      </c>
      <c r="N845" t="s">
        <v>36</v>
      </c>
      <c r="O845" t="s">
        <v>37</v>
      </c>
      <c r="P845" t="s">
        <v>38</v>
      </c>
      <c r="Q845" t="s">
        <v>39</v>
      </c>
      <c r="R845">
        <v>0</v>
      </c>
      <c r="S845">
        <v>1</v>
      </c>
      <c r="T845">
        <v>0</v>
      </c>
      <c r="U845" t="s">
        <v>40</v>
      </c>
      <c r="V845" t="s">
        <v>40</v>
      </c>
      <c r="W845">
        <v>0</v>
      </c>
      <c r="X845" t="s">
        <v>41</v>
      </c>
      <c r="Y845">
        <v>8</v>
      </c>
      <c r="Z845">
        <v>0</v>
      </c>
      <c r="AA845">
        <v>0</v>
      </c>
      <c r="AB845" t="s">
        <v>42</v>
      </c>
      <c r="AC845">
        <v>102.5</v>
      </c>
      <c r="AD845">
        <v>0</v>
      </c>
      <c r="AE845">
        <v>3</v>
      </c>
      <c r="AF845" t="s">
        <v>43</v>
      </c>
      <c r="AG845" s="1">
        <v>42264</v>
      </c>
      <c r="AH845">
        <f>SUM(Hotel_Data_Mini[[#This Row],[adults]:[babies]])</f>
        <v>3</v>
      </c>
      <c r="AI845">
        <f>SUM(Hotel_Data_Mini[[#This Row],[stays_in_weekend_nights]:[stays_in_week_nights]])</f>
        <v>4</v>
      </c>
      <c r="AJ845">
        <f>IF(Hotel_Data_Mini[[#This Row],[reserved_room_type]]=Hotel_Data_Mini[[#This Row],[assigned_room_type]],0,1)</f>
        <v>0</v>
      </c>
    </row>
    <row r="846" spans="1:36" x14ac:dyDescent="0.25">
      <c r="A846" t="s">
        <v>33</v>
      </c>
      <c r="B846" t="s">
        <v>34</v>
      </c>
      <c r="C846">
        <v>0</v>
      </c>
      <c r="D846">
        <v>68</v>
      </c>
      <c r="E846">
        <v>2015</v>
      </c>
      <c r="F846" t="s">
        <v>57</v>
      </c>
      <c r="G846">
        <v>39</v>
      </c>
      <c r="H846">
        <v>24</v>
      </c>
      <c r="I846">
        <v>2</v>
      </c>
      <c r="J846">
        <v>3</v>
      </c>
      <c r="K846">
        <v>2</v>
      </c>
      <c r="L846">
        <v>0</v>
      </c>
      <c r="M846">
        <v>0</v>
      </c>
      <c r="N846" t="s">
        <v>36</v>
      </c>
      <c r="O846" t="s">
        <v>74</v>
      </c>
      <c r="P846" t="s">
        <v>38</v>
      </c>
      <c r="Q846" t="s">
        <v>39</v>
      </c>
      <c r="R846">
        <v>0</v>
      </c>
      <c r="S846">
        <v>0</v>
      </c>
      <c r="T846">
        <v>0</v>
      </c>
      <c r="U846" t="s">
        <v>40</v>
      </c>
      <c r="V846" t="s">
        <v>60</v>
      </c>
      <c r="W846">
        <v>0</v>
      </c>
      <c r="X846" t="s">
        <v>41</v>
      </c>
      <c r="Y846">
        <v>241</v>
      </c>
      <c r="Z846">
        <v>0</v>
      </c>
      <c r="AA846">
        <v>0</v>
      </c>
      <c r="AB846" t="s">
        <v>42</v>
      </c>
      <c r="AC846">
        <v>69.91</v>
      </c>
      <c r="AD846">
        <v>1</v>
      </c>
      <c r="AE846">
        <v>1</v>
      </c>
      <c r="AF846" t="s">
        <v>48</v>
      </c>
      <c r="AG846" s="1">
        <v>42276</v>
      </c>
      <c r="AH846">
        <f>SUM(Hotel_Data_Mini[[#This Row],[adults]:[babies]])</f>
        <v>2</v>
      </c>
      <c r="AI846">
        <f>SUM(Hotel_Data_Mini[[#This Row],[stays_in_weekend_nights]:[stays_in_week_nights]])</f>
        <v>5</v>
      </c>
      <c r="AJ846">
        <f>IF(Hotel_Data_Mini[[#This Row],[reserved_room_type]]=Hotel_Data_Mini[[#This Row],[assigned_room_type]],0,1)</f>
        <v>1</v>
      </c>
    </row>
    <row r="847" spans="1:36" x14ac:dyDescent="0.25">
      <c r="A847" t="s">
        <v>33</v>
      </c>
      <c r="B847" t="s">
        <v>44</v>
      </c>
      <c r="C847">
        <v>1</v>
      </c>
      <c r="D847">
        <v>3</v>
      </c>
      <c r="E847">
        <v>2015</v>
      </c>
      <c r="F847" t="s">
        <v>57</v>
      </c>
      <c r="G847">
        <v>37</v>
      </c>
      <c r="H847">
        <v>7</v>
      </c>
      <c r="I847">
        <v>1</v>
      </c>
      <c r="J847">
        <v>1</v>
      </c>
      <c r="K847">
        <v>1</v>
      </c>
      <c r="L847">
        <v>0</v>
      </c>
      <c r="M847">
        <v>0</v>
      </c>
      <c r="N847" t="s">
        <v>36</v>
      </c>
      <c r="O847" t="s">
        <v>37</v>
      </c>
      <c r="P847" t="s">
        <v>38</v>
      </c>
      <c r="Q847" t="s">
        <v>39</v>
      </c>
      <c r="R847">
        <v>0</v>
      </c>
      <c r="S847">
        <v>0</v>
      </c>
      <c r="T847">
        <v>0</v>
      </c>
      <c r="U847" t="s">
        <v>40</v>
      </c>
      <c r="V847" t="s">
        <v>40</v>
      </c>
      <c r="W847">
        <v>0</v>
      </c>
      <c r="X847" t="s">
        <v>41</v>
      </c>
      <c r="Y847">
        <v>9</v>
      </c>
      <c r="Z847">
        <v>0</v>
      </c>
      <c r="AA847">
        <v>0</v>
      </c>
      <c r="AB847" t="s">
        <v>59</v>
      </c>
      <c r="AC847">
        <v>123.5</v>
      </c>
      <c r="AD847">
        <v>0</v>
      </c>
      <c r="AE847">
        <v>2</v>
      </c>
      <c r="AF847" t="s">
        <v>43</v>
      </c>
      <c r="AG847" s="1">
        <v>42251</v>
      </c>
      <c r="AH847">
        <f>SUM(Hotel_Data_Mini[[#This Row],[adults]:[babies]])</f>
        <v>1</v>
      </c>
      <c r="AI847">
        <f>SUM(Hotel_Data_Mini[[#This Row],[stays_in_weekend_nights]:[stays_in_week_nights]])</f>
        <v>2</v>
      </c>
      <c r="AJ847">
        <f>IF(Hotel_Data_Mini[[#This Row],[reserved_room_type]]=Hotel_Data_Mini[[#This Row],[assigned_room_type]],0,1)</f>
        <v>0</v>
      </c>
    </row>
    <row r="848" spans="1:36" x14ac:dyDescent="0.25">
      <c r="A848" t="s">
        <v>33</v>
      </c>
      <c r="B848" t="s">
        <v>44</v>
      </c>
      <c r="C848">
        <v>0</v>
      </c>
      <c r="D848">
        <v>1</v>
      </c>
      <c r="E848">
        <v>2015</v>
      </c>
      <c r="F848" t="s">
        <v>45</v>
      </c>
      <c r="G848">
        <v>32</v>
      </c>
      <c r="H848">
        <v>5</v>
      </c>
      <c r="I848">
        <v>0</v>
      </c>
      <c r="J848">
        <v>1</v>
      </c>
      <c r="K848">
        <v>2</v>
      </c>
      <c r="L848">
        <v>0</v>
      </c>
      <c r="M848">
        <v>0</v>
      </c>
      <c r="N848" t="s">
        <v>36</v>
      </c>
      <c r="O848" t="s">
        <v>37</v>
      </c>
      <c r="P848" t="s">
        <v>47</v>
      </c>
      <c r="Q848" t="s">
        <v>47</v>
      </c>
      <c r="R848">
        <v>0</v>
      </c>
      <c r="S848">
        <v>0</v>
      </c>
      <c r="T848">
        <v>0</v>
      </c>
      <c r="U848" t="s">
        <v>40</v>
      </c>
      <c r="V848" t="s">
        <v>40</v>
      </c>
      <c r="W848">
        <v>1</v>
      </c>
      <c r="X848" t="s">
        <v>41</v>
      </c>
      <c r="Y848">
        <v>14</v>
      </c>
      <c r="Z848">
        <v>0</v>
      </c>
      <c r="AA848">
        <v>0</v>
      </c>
      <c r="AB848" t="s">
        <v>42</v>
      </c>
      <c r="AC848">
        <v>75</v>
      </c>
      <c r="AD848">
        <v>0</v>
      </c>
      <c r="AE848">
        <v>1</v>
      </c>
      <c r="AF848" t="s">
        <v>48</v>
      </c>
      <c r="AG848" s="1">
        <v>42222</v>
      </c>
      <c r="AH848">
        <f>SUM(Hotel_Data_Mini[[#This Row],[adults]:[babies]])</f>
        <v>2</v>
      </c>
      <c r="AI848">
        <f>SUM(Hotel_Data_Mini[[#This Row],[stays_in_weekend_nights]:[stays_in_week_nights]])</f>
        <v>1</v>
      </c>
      <c r="AJ848">
        <f>IF(Hotel_Data_Mini[[#This Row],[reserved_room_type]]=Hotel_Data_Mini[[#This Row],[assigned_room_type]],0,1)</f>
        <v>0</v>
      </c>
    </row>
    <row r="849" spans="1:36" x14ac:dyDescent="0.25">
      <c r="A849" t="s">
        <v>33</v>
      </c>
      <c r="B849" t="s">
        <v>44</v>
      </c>
      <c r="C849">
        <v>0</v>
      </c>
      <c r="D849">
        <v>27</v>
      </c>
      <c r="E849">
        <v>2015</v>
      </c>
      <c r="F849" t="s">
        <v>57</v>
      </c>
      <c r="G849">
        <v>39</v>
      </c>
      <c r="H849">
        <v>20</v>
      </c>
      <c r="I849">
        <v>3</v>
      </c>
      <c r="J849">
        <v>5</v>
      </c>
      <c r="K849">
        <v>2</v>
      </c>
      <c r="L849">
        <v>0</v>
      </c>
      <c r="M849">
        <v>0</v>
      </c>
      <c r="N849" t="s">
        <v>36</v>
      </c>
      <c r="O849" t="s">
        <v>37</v>
      </c>
      <c r="P849" t="s">
        <v>47</v>
      </c>
      <c r="Q849" t="s">
        <v>47</v>
      </c>
      <c r="R849">
        <v>0</v>
      </c>
      <c r="S849">
        <v>0</v>
      </c>
      <c r="T849">
        <v>0</v>
      </c>
      <c r="U849" t="s">
        <v>40</v>
      </c>
      <c r="V849" t="s">
        <v>40</v>
      </c>
      <c r="W849">
        <v>0</v>
      </c>
      <c r="X849" t="s">
        <v>41</v>
      </c>
      <c r="Y849">
        <v>14</v>
      </c>
      <c r="Z849">
        <v>0</v>
      </c>
      <c r="AA849">
        <v>0</v>
      </c>
      <c r="AB849" t="s">
        <v>42</v>
      </c>
      <c r="AC849">
        <v>152.5</v>
      </c>
      <c r="AD849">
        <v>0</v>
      </c>
      <c r="AE849">
        <v>0</v>
      </c>
      <c r="AF849" t="s">
        <v>48</v>
      </c>
      <c r="AG849" s="1">
        <v>42275</v>
      </c>
      <c r="AH849">
        <f>SUM(Hotel_Data_Mini[[#This Row],[adults]:[babies]])</f>
        <v>2</v>
      </c>
      <c r="AI849">
        <f>SUM(Hotel_Data_Mini[[#This Row],[stays_in_weekend_nights]:[stays_in_week_nights]])</f>
        <v>8</v>
      </c>
      <c r="AJ849">
        <f>IF(Hotel_Data_Mini[[#This Row],[reserved_room_type]]=Hotel_Data_Mini[[#This Row],[assigned_room_type]],0,1)</f>
        <v>0</v>
      </c>
    </row>
    <row r="850" spans="1:36" x14ac:dyDescent="0.25">
      <c r="A850" t="s">
        <v>33</v>
      </c>
      <c r="B850" t="s">
        <v>44</v>
      </c>
      <c r="C850">
        <v>0</v>
      </c>
      <c r="D850">
        <v>10</v>
      </c>
      <c r="E850">
        <v>2015</v>
      </c>
      <c r="F850" t="s">
        <v>49</v>
      </c>
      <c r="G850">
        <v>52</v>
      </c>
      <c r="H850">
        <v>20</v>
      </c>
      <c r="I850">
        <v>2</v>
      </c>
      <c r="J850">
        <v>2</v>
      </c>
      <c r="K850">
        <v>2</v>
      </c>
      <c r="L850">
        <v>0</v>
      </c>
      <c r="M850">
        <v>0</v>
      </c>
      <c r="N850" t="s">
        <v>80</v>
      </c>
      <c r="O850" t="s">
        <v>95</v>
      </c>
      <c r="P850" t="s">
        <v>38</v>
      </c>
      <c r="Q850" t="s">
        <v>39</v>
      </c>
      <c r="R850">
        <v>0</v>
      </c>
      <c r="S850">
        <v>0</v>
      </c>
      <c r="T850">
        <v>0</v>
      </c>
      <c r="U850" t="s">
        <v>40</v>
      </c>
      <c r="V850" t="s">
        <v>40</v>
      </c>
      <c r="W850">
        <v>0</v>
      </c>
      <c r="X850" t="s">
        <v>41</v>
      </c>
      <c r="Y850">
        <v>7</v>
      </c>
      <c r="Z850">
        <v>0</v>
      </c>
      <c r="AA850">
        <v>0</v>
      </c>
      <c r="AB850" t="s">
        <v>42</v>
      </c>
      <c r="AC850">
        <v>52.36</v>
      </c>
      <c r="AD850">
        <v>0</v>
      </c>
      <c r="AE850">
        <v>1</v>
      </c>
      <c r="AF850" t="s">
        <v>48</v>
      </c>
      <c r="AG850" s="1">
        <v>42362</v>
      </c>
      <c r="AH850">
        <f>SUM(Hotel_Data_Mini[[#This Row],[adults]:[babies]])</f>
        <v>2</v>
      </c>
      <c r="AI850">
        <f>SUM(Hotel_Data_Mini[[#This Row],[stays_in_weekend_nights]:[stays_in_week_nights]])</f>
        <v>4</v>
      </c>
      <c r="AJ850">
        <f>IF(Hotel_Data_Mini[[#This Row],[reserved_room_type]]=Hotel_Data_Mini[[#This Row],[assigned_room_type]],0,1)</f>
        <v>0</v>
      </c>
    </row>
    <row r="851" spans="1:36" x14ac:dyDescent="0.25">
      <c r="A851" t="s">
        <v>33</v>
      </c>
      <c r="B851" t="s">
        <v>34</v>
      </c>
      <c r="C851">
        <v>1</v>
      </c>
      <c r="D851">
        <v>302</v>
      </c>
      <c r="E851">
        <v>2015</v>
      </c>
      <c r="F851" t="s">
        <v>57</v>
      </c>
      <c r="G851">
        <v>37</v>
      </c>
      <c r="H851">
        <v>8</v>
      </c>
      <c r="I851">
        <v>0</v>
      </c>
      <c r="J851">
        <v>3</v>
      </c>
      <c r="K851">
        <v>2</v>
      </c>
      <c r="L851">
        <v>0</v>
      </c>
      <c r="M851">
        <v>0</v>
      </c>
      <c r="N851" t="s">
        <v>36</v>
      </c>
      <c r="O851" t="s">
        <v>37</v>
      </c>
      <c r="P851" t="s">
        <v>47</v>
      </c>
      <c r="Q851" t="s">
        <v>39</v>
      </c>
      <c r="R851">
        <v>0</v>
      </c>
      <c r="S851">
        <v>0</v>
      </c>
      <c r="T851">
        <v>0</v>
      </c>
      <c r="U851" t="s">
        <v>40</v>
      </c>
      <c r="V851" t="s">
        <v>40</v>
      </c>
      <c r="W851">
        <v>0</v>
      </c>
      <c r="X851" t="s">
        <v>41</v>
      </c>
      <c r="Y851">
        <v>240</v>
      </c>
      <c r="Z851">
        <v>0</v>
      </c>
      <c r="AA851">
        <v>0</v>
      </c>
      <c r="AB851" t="s">
        <v>42</v>
      </c>
      <c r="AC851">
        <v>84.47</v>
      </c>
      <c r="AD851">
        <v>0</v>
      </c>
      <c r="AE851">
        <v>0</v>
      </c>
      <c r="AF851" t="s">
        <v>43</v>
      </c>
      <c r="AG851" s="1">
        <v>42026</v>
      </c>
      <c r="AH851">
        <f>SUM(Hotel_Data_Mini[[#This Row],[adults]:[babies]])</f>
        <v>2</v>
      </c>
      <c r="AI851">
        <f>SUM(Hotel_Data_Mini[[#This Row],[stays_in_weekend_nights]:[stays_in_week_nights]])</f>
        <v>3</v>
      </c>
      <c r="AJ851">
        <f>IF(Hotel_Data_Mini[[#This Row],[reserved_room_type]]=Hotel_Data_Mini[[#This Row],[assigned_room_type]],0,1)</f>
        <v>0</v>
      </c>
    </row>
    <row r="852" spans="1:36" x14ac:dyDescent="0.25">
      <c r="A852" t="s">
        <v>33</v>
      </c>
      <c r="B852" t="s">
        <v>34</v>
      </c>
      <c r="C852">
        <v>1</v>
      </c>
      <c r="D852">
        <v>244</v>
      </c>
      <c r="E852">
        <v>2015</v>
      </c>
      <c r="F852" t="s">
        <v>57</v>
      </c>
      <c r="G852">
        <v>36</v>
      </c>
      <c r="H852">
        <v>3</v>
      </c>
      <c r="I852">
        <v>0</v>
      </c>
      <c r="J852">
        <v>3</v>
      </c>
      <c r="K852">
        <v>2</v>
      </c>
      <c r="L852">
        <v>0</v>
      </c>
      <c r="M852">
        <v>0</v>
      </c>
      <c r="N852" t="s">
        <v>36</v>
      </c>
      <c r="O852" t="s">
        <v>37</v>
      </c>
      <c r="P852" t="s">
        <v>56</v>
      </c>
      <c r="Q852" t="s">
        <v>39</v>
      </c>
      <c r="R852">
        <v>0</v>
      </c>
      <c r="S852">
        <v>19</v>
      </c>
      <c r="T852">
        <v>0</v>
      </c>
      <c r="U852" t="s">
        <v>40</v>
      </c>
      <c r="V852" t="s">
        <v>40</v>
      </c>
      <c r="W852">
        <v>0</v>
      </c>
      <c r="X852" t="s">
        <v>51</v>
      </c>
      <c r="Y852">
        <v>0</v>
      </c>
      <c r="Z852">
        <v>0</v>
      </c>
      <c r="AA852">
        <v>0</v>
      </c>
      <c r="AB852" t="s">
        <v>42</v>
      </c>
      <c r="AC852">
        <v>36</v>
      </c>
      <c r="AD852">
        <v>0</v>
      </c>
      <c r="AE852">
        <v>0</v>
      </c>
      <c r="AF852" t="s">
        <v>43</v>
      </c>
      <c r="AG852" s="1">
        <v>42123</v>
      </c>
      <c r="AH852">
        <f>SUM(Hotel_Data_Mini[[#This Row],[adults]:[babies]])</f>
        <v>2</v>
      </c>
      <c r="AI852">
        <f>SUM(Hotel_Data_Mini[[#This Row],[stays_in_weekend_nights]:[stays_in_week_nights]])</f>
        <v>3</v>
      </c>
      <c r="AJ852">
        <f>IF(Hotel_Data_Mini[[#This Row],[reserved_room_type]]=Hotel_Data_Mini[[#This Row],[assigned_room_type]],0,1)</f>
        <v>0</v>
      </c>
    </row>
    <row r="853" spans="1:36" x14ac:dyDescent="0.25">
      <c r="A853" t="s">
        <v>33</v>
      </c>
      <c r="B853" t="s">
        <v>44</v>
      </c>
      <c r="C853">
        <v>1</v>
      </c>
      <c r="D853">
        <v>86</v>
      </c>
      <c r="E853">
        <v>2015</v>
      </c>
      <c r="F853" t="s">
        <v>57</v>
      </c>
      <c r="G853">
        <v>37</v>
      </c>
      <c r="H853">
        <v>9</v>
      </c>
      <c r="I853">
        <v>0</v>
      </c>
      <c r="J853">
        <v>2</v>
      </c>
      <c r="K853">
        <v>2</v>
      </c>
      <c r="L853">
        <v>0</v>
      </c>
      <c r="M853">
        <v>0</v>
      </c>
      <c r="N853" t="s">
        <v>36</v>
      </c>
      <c r="O853" t="s">
        <v>68</v>
      </c>
      <c r="P853" t="s">
        <v>50</v>
      </c>
      <c r="Q853" t="s">
        <v>69</v>
      </c>
      <c r="R853">
        <v>0</v>
      </c>
      <c r="S853">
        <v>0</v>
      </c>
      <c r="T853">
        <v>0</v>
      </c>
      <c r="U853" t="s">
        <v>40</v>
      </c>
      <c r="V853" t="s">
        <v>40</v>
      </c>
      <c r="W853">
        <v>0</v>
      </c>
      <c r="X853" t="s">
        <v>41</v>
      </c>
      <c r="Y853">
        <v>0</v>
      </c>
      <c r="Z853">
        <v>0</v>
      </c>
      <c r="AA853">
        <v>0</v>
      </c>
      <c r="AB853" t="s">
        <v>53</v>
      </c>
      <c r="AC853">
        <v>110</v>
      </c>
      <c r="AD853">
        <v>0</v>
      </c>
      <c r="AE853">
        <v>0</v>
      </c>
      <c r="AF853" t="s">
        <v>43</v>
      </c>
      <c r="AG853" s="1">
        <v>42185</v>
      </c>
      <c r="AH853">
        <f>SUM(Hotel_Data_Mini[[#This Row],[adults]:[babies]])</f>
        <v>2</v>
      </c>
      <c r="AI853">
        <f>SUM(Hotel_Data_Mini[[#This Row],[stays_in_weekend_nights]:[stays_in_week_nights]])</f>
        <v>2</v>
      </c>
      <c r="AJ853">
        <f>IF(Hotel_Data_Mini[[#This Row],[reserved_room_type]]=Hotel_Data_Mini[[#This Row],[assigned_room_type]],0,1)</f>
        <v>0</v>
      </c>
    </row>
    <row r="854" spans="1:36" x14ac:dyDescent="0.25">
      <c r="A854" t="s">
        <v>33</v>
      </c>
      <c r="B854" t="s">
        <v>34</v>
      </c>
      <c r="C854">
        <v>1</v>
      </c>
      <c r="D854">
        <v>78</v>
      </c>
      <c r="E854">
        <v>2015</v>
      </c>
      <c r="F854" t="s">
        <v>35</v>
      </c>
      <c r="G854">
        <v>41</v>
      </c>
      <c r="H854">
        <v>9</v>
      </c>
      <c r="I854">
        <v>1</v>
      </c>
      <c r="J854">
        <v>2</v>
      </c>
      <c r="K854">
        <v>2</v>
      </c>
      <c r="L854">
        <v>0</v>
      </c>
      <c r="M854">
        <v>0</v>
      </c>
      <c r="N854" t="s">
        <v>70</v>
      </c>
      <c r="O854" t="s">
        <v>46</v>
      </c>
      <c r="P854" t="s">
        <v>50</v>
      </c>
      <c r="Q854" t="s">
        <v>39</v>
      </c>
      <c r="R854">
        <v>0</v>
      </c>
      <c r="S854">
        <v>0</v>
      </c>
      <c r="T854">
        <v>0</v>
      </c>
      <c r="U854" t="s">
        <v>40</v>
      </c>
      <c r="V854" t="s">
        <v>40</v>
      </c>
      <c r="W854">
        <v>0</v>
      </c>
      <c r="X854" t="s">
        <v>51</v>
      </c>
      <c r="Y854">
        <v>134</v>
      </c>
      <c r="Z854">
        <v>0</v>
      </c>
      <c r="AA854">
        <v>0</v>
      </c>
      <c r="AB854" t="s">
        <v>42</v>
      </c>
      <c r="AC854">
        <v>92</v>
      </c>
      <c r="AD854">
        <v>0</v>
      </c>
      <c r="AE854">
        <v>0</v>
      </c>
      <c r="AF854" t="s">
        <v>43</v>
      </c>
      <c r="AG854" s="1">
        <v>42230</v>
      </c>
      <c r="AH854">
        <f>SUM(Hotel_Data_Mini[[#This Row],[adults]:[babies]])</f>
        <v>2</v>
      </c>
      <c r="AI854">
        <f>SUM(Hotel_Data_Mini[[#This Row],[stays_in_weekend_nights]:[stays_in_week_nights]])</f>
        <v>3</v>
      </c>
      <c r="AJ854">
        <f>IF(Hotel_Data_Mini[[#This Row],[reserved_room_type]]=Hotel_Data_Mini[[#This Row],[assigned_room_type]],0,1)</f>
        <v>0</v>
      </c>
    </row>
    <row r="855" spans="1:36" x14ac:dyDescent="0.25">
      <c r="A855" t="s">
        <v>33</v>
      </c>
      <c r="B855" t="s">
        <v>34</v>
      </c>
      <c r="C855">
        <v>1</v>
      </c>
      <c r="D855">
        <v>93</v>
      </c>
      <c r="E855">
        <v>2015</v>
      </c>
      <c r="F855" t="s">
        <v>52</v>
      </c>
      <c r="G855">
        <v>28</v>
      </c>
      <c r="H855">
        <v>5</v>
      </c>
      <c r="I855">
        <v>2</v>
      </c>
      <c r="J855">
        <v>5</v>
      </c>
      <c r="K855">
        <v>2</v>
      </c>
      <c r="L855">
        <v>0</v>
      </c>
      <c r="M855">
        <v>0</v>
      </c>
      <c r="N855" t="s">
        <v>54</v>
      </c>
      <c r="O855" t="s">
        <v>37</v>
      </c>
      <c r="P855" t="s">
        <v>56</v>
      </c>
      <c r="Q855" t="s">
        <v>39</v>
      </c>
      <c r="R855">
        <v>0</v>
      </c>
      <c r="S855">
        <v>0</v>
      </c>
      <c r="T855">
        <v>0</v>
      </c>
      <c r="U855" t="s">
        <v>60</v>
      </c>
      <c r="V855" t="s">
        <v>60</v>
      </c>
      <c r="W855">
        <v>0</v>
      </c>
      <c r="X855" t="s">
        <v>41</v>
      </c>
      <c r="Y855">
        <v>15</v>
      </c>
      <c r="Z855">
        <v>0</v>
      </c>
      <c r="AA855">
        <v>0</v>
      </c>
      <c r="AB855" t="s">
        <v>42</v>
      </c>
      <c r="AC855">
        <v>105.5</v>
      </c>
      <c r="AD855">
        <v>0</v>
      </c>
      <c r="AE855">
        <v>0</v>
      </c>
      <c r="AF855" t="s">
        <v>43</v>
      </c>
      <c r="AG855" s="1">
        <v>42125</v>
      </c>
      <c r="AH855">
        <f>SUM(Hotel_Data_Mini[[#This Row],[adults]:[babies]])</f>
        <v>2</v>
      </c>
      <c r="AI855">
        <f>SUM(Hotel_Data_Mini[[#This Row],[stays_in_weekend_nights]:[stays_in_week_nights]])</f>
        <v>7</v>
      </c>
      <c r="AJ855">
        <f>IF(Hotel_Data_Mini[[#This Row],[reserved_room_type]]=Hotel_Data_Mini[[#This Row],[assigned_room_type]],0,1)</f>
        <v>0</v>
      </c>
    </row>
    <row r="856" spans="1:36" x14ac:dyDescent="0.25">
      <c r="A856" t="s">
        <v>33</v>
      </c>
      <c r="B856" t="s">
        <v>44</v>
      </c>
      <c r="C856">
        <v>1</v>
      </c>
      <c r="D856">
        <v>363</v>
      </c>
      <c r="E856">
        <v>2015</v>
      </c>
      <c r="F856" t="s">
        <v>35</v>
      </c>
      <c r="G856">
        <v>42</v>
      </c>
      <c r="H856">
        <v>15</v>
      </c>
      <c r="I856">
        <v>0</v>
      </c>
      <c r="J856">
        <v>2</v>
      </c>
      <c r="K856">
        <v>2</v>
      </c>
      <c r="L856">
        <v>0</v>
      </c>
      <c r="M856">
        <v>0</v>
      </c>
      <c r="N856" t="s">
        <v>36</v>
      </c>
      <c r="O856" t="s">
        <v>37</v>
      </c>
      <c r="P856" t="s">
        <v>50</v>
      </c>
      <c r="Q856" t="s">
        <v>39</v>
      </c>
      <c r="R856">
        <v>0</v>
      </c>
      <c r="S856">
        <v>1</v>
      </c>
      <c r="T856">
        <v>0</v>
      </c>
      <c r="U856" t="s">
        <v>40</v>
      </c>
      <c r="V856" t="s">
        <v>40</v>
      </c>
      <c r="W856">
        <v>0</v>
      </c>
      <c r="X856" t="s">
        <v>51</v>
      </c>
      <c r="Y856">
        <v>1</v>
      </c>
      <c r="Z856">
        <v>0</v>
      </c>
      <c r="AA856">
        <v>0</v>
      </c>
      <c r="AB856" t="s">
        <v>59</v>
      </c>
      <c r="AC856">
        <v>62</v>
      </c>
      <c r="AD856">
        <v>0</v>
      </c>
      <c r="AE856">
        <v>0</v>
      </c>
      <c r="AF856" t="s">
        <v>43</v>
      </c>
      <c r="AG856" s="1">
        <v>42005</v>
      </c>
      <c r="AH856">
        <f>SUM(Hotel_Data_Mini[[#This Row],[adults]:[babies]])</f>
        <v>2</v>
      </c>
      <c r="AI856">
        <f>SUM(Hotel_Data_Mini[[#This Row],[stays_in_weekend_nights]:[stays_in_week_nights]])</f>
        <v>2</v>
      </c>
      <c r="AJ856">
        <f>IF(Hotel_Data_Mini[[#This Row],[reserved_room_type]]=Hotel_Data_Mini[[#This Row],[assigned_room_type]],0,1)</f>
        <v>0</v>
      </c>
    </row>
    <row r="857" spans="1:36" x14ac:dyDescent="0.25">
      <c r="A857" t="s">
        <v>33</v>
      </c>
      <c r="B857" t="s">
        <v>34</v>
      </c>
      <c r="C857">
        <v>1</v>
      </c>
      <c r="D857">
        <v>16</v>
      </c>
      <c r="E857">
        <v>2015</v>
      </c>
      <c r="F857" t="s">
        <v>45</v>
      </c>
      <c r="G857">
        <v>32</v>
      </c>
      <c r="H857">
        <v>5</v>
      </c>
      <c r="I857">
        <v>1</v>
      </c>
      <c r="J857">
        <v>4</v>
      </c>
      <c r="K857">
        <v>2</v>
      </c>
      <c r="L857">
        <v>0</v>
      </c>
      <c r="M857">
        <v>0</v>
      </c>
      <c r="N857" t="s">
        <v>54</v>
      </c>
      <c r="O857" t="s">
        <v>37</v>
      </c>
      <c r="P857" t="s">
        <v>38</v>
      </c>
      <c r="Q857" t="s">
        <v>39</v>
      </c>
      <c r="R857">
        <v>0</v>
      </c>
      <c r="S857">
        <v>0</v>
      </c>
      <c r="T857">
        <v>0</v>
      </c>
      <c r="U857" t="s">
        <v>60</v>
      </c>
      <c r="V857" t="s">
        <v>60</v>
      </c>
      <c r="W857">
        <v>0</v>
      </c>
      <c r="X857" t="s">
        <v>41</v>
      </c>
      <c r="Y857">
        <v>240</v>
      </c>
      <c r="Z857">
        <v>0</v>
      </c>
      <c r="AA857">
        <v>0</v>
      </c>
      <c r="AB857" t="s">
        <v>42</v>
      </c>
      <c r="AC857">
        <v>242.6</v>
      </c>
      <c r="AD857">
        <v>0</v>
      </c>
      <c r="AE857">
        <v>1</v>
      </c>
      <c r="AF857" t="s">
        <v>43</v>
      </c>
      <c r="AG857" s="1">
        <v>42207</v>
      </c>
      <c r="AH857">
        <f>SUM(Hotel_Data_Mini[[#This Row],[adults]:[babies]])</f>
        <v>2</v>
      </c>
      <c r="AI857">
        <f>SUM(Hotel_Data_Mini[[#This Row],[stays_in_weekend_nights]:[stays_in_week_nights]])</f>
        <v>5</v>
      </c>
      <c r="AJ857">
        <f>IF(Hotel_Data_Mini[[#This Row],[reserved_room_type]]=Hotel_Data_Mini[[#This Row],[assigned_room_type]],0,1)</f>
        <v>0</v>
      </c>
    </row>
    <row r="858" spans="1:36" x14ac:dyDescent="0.25">
      <c r="A858" t="s">
        <v>33</v>
      </c>
      <c r="B858" t="s">
        <v>34</v>
      </c>
      <c r="C858">
        <v>0</v>
      </c>
      <c r="D858">
        <v>138</v>
      </c>
      <c r="E858">
        <v>2015</v>
      </c>
      <c r="F858" t="s">
        <v>49</v>
      </c>
      <c r="G858">
        <v>52</v>
      </c>
      <c r="H858">
        <v>21</v>
      </c>
      <c r="I858">
        <v>1</v>
      </c>
      <c r="J858">
        <v>5</v>
      </c>
      <c r="K858">
        <v>1</v>
      </c>
      <c r="L858">
        <v>0</v>
      </c>
      <c r="M858">
        <v>0</v>
      </c>
      <c r="N858" t="s">
        <v>36</v>
      </c>
      <c r="O858" t="s">
        <v>68</v>
      </c>
      <c r="P858" t="s">
        <v>38</v>
      </c>
      <c r="Q858" t="s">
        <v>39</v>
      </c>
      <c r="R858">
        <v>0</v>
      </c>
      <c r="S858">
        <v>0</v>
      </c>
      <c r="T858">
        <v>0</v>
      </c>
      <c r="U858" t="s">
        <v>40</v>
      </c>
      <c r="V858" t="s">
        <v>60</v>
      </c>
      <c r="W858">
        <v>0</v>
      </c>
      <c r="X858" t="s">
        <v>41</v>
      </c>
      <c r="Y858">
        <v>240</v>
      </c>
      <c r="Z858">
        <v>0</v>
      </c>
      <c r="AA858">
        <v>0</v>
      </c>
      <c r="AB858" t="s">
        <v>42</v>
      </c>
      <c r="AC858">
        <v>25.11</v>
      </c>
      <c r="AD858">
        <v>0</v>
      </c>
      <c r="AE858">
        <v>2</v>
      </c>
      <c r="AF858" t="s">
        <v>48</v>
      </c>
      <c r="AG858" s="1">
        <v>42365</v>
      </c>
      <c r="AH858">
        <f>SUM(Hotel_Data_Mini[[#This Row],[adults]:[babies]])</f>
        <v>1</v>
      </c>
      <c r="AI858">
        <f>SUM(Hotel_Data_Mini[[#This Row],[stays_in_weekend_nights]:[stays_in_week_nights]])</f>
        <v>6</v>
      </c>
      <c r="AJ858">
        <f>IF(Hotel_Data_Mini[[#This Row],[reserved_room_type]]=Hotel_Data_Mini[[#This Row],[assigned_room_type]],0,1)</f>
        <v>1</v>
      </c>
    </row>
    <row r="859" spans="1:36" x14ac:dyDescent="0.25">
      <c r="A859" t="s">
        <v>33</v>
      </c>
      <c r="B859" t="s">
        <v>44</v>
      </c>
      <c r="C859">
        <v>1</v>
      </c>
      <c r="D859">
        <v>65</v>
      </c>
      <c r="E859">
        <v>2015</v>
      </c>
      <c r="F859" t="s">
        <v>52</v>
      </c>
      <c r="G859">
        <v>27</v>
      </c>
      <c r="H859">
        <v>1</v>
      </c>
      <c r="I859">
        <v>0</v>
      </c>
      <c r="J859">
        <v>4</v>
      </c>
      <c r="K859">
        <v>1</v>
      </c>
      <c r="L859">
        <v>0</v>
      </c>
      <c r="M859">
        <v>0</v>
      </c>
      <c r="N859" t="s">
        <v>36</v>
      </c>
      <c r="O859" t="s">
        <v>37</v>
      </c>
      <c r="P859" t="s">
        <v>38</v>
      </c>
      <c r="Q859" t="s">
        <v>39</v>
      </c>
      <c r="R859">
        <v>0</v>
      </c>
      <c r="S859">
        <v>0</v>
      </c>
      <c r="T859">
        <v>0</v>
      </c>
      <c r="U859" t="s">
        <v>40</v>
      </c>
      <c r="V859" t="s">
        <v>40</v>
      </c>
      <c r="W859">
        <v>0</v>
      </c>
      <c r="X859" t="s">
        <v>41</v>
      </c>
      <c r="Y859">
        <v>9</v>
      </c>
      <c r="Z859">
        <v>0</v>
      </c>
      <c r="AA859">
        <v>0</v>
      </c>
      <c r="AB859" t="s">
        <v>42</v>
      </c>
      <c r="AC859">
        <v>68</v>
      </c>
      <c r="AD859">
        <v>0</v>
      </c>
      <c r="AE859">
        <v>1</v>
      </c>
      <c r="AF859" t="s">
        <v>43</v>
      </c>
      <c r="AG859" s="1">
        <v>42124</v>
      </c>
      <c r="AH859">
        <f>SUM(Hotel_Data_Mini[[#This Row],[adults]:[babies]])</f>
        <v>1</v>
      </c>
      <c r="AI859">
        <f>SUM(Hotel_Data_Mini[[#This Row],[stays_in_weekend_nights]:[stays_in_week_nights]])</f>
        <v>4</v>
      </c>
      <c r="AJ859">
        <f>IF(Hotel_Data_Mini[[#This Row],[reserved_room_type]]=Hotel_Data_Mini[[#This Row],[assigned_room_type]],0,1)</f>
        <v>0</v>
      </c>
    </row>
    <row r="860" spans="1:36" x14ac:dyDescent="0.25">
      <c r="A860" t="s">
        <v>33</v>
      </c>
      <c r="B860" t="s">
        <v>34</v>
      </c>
      <c r="C860">
        <v>0</v>
      </c>
      <c r="D860">
        <v>11</v>
      </c>
      <c r="E860">
        <v>2015</v>
      </c>
      <c r="F860" t="s">
        <v>72</v>
      </c>
      <c r="G860">
        <v>45</v>
      </c>
      <c r="H860">
        <v>2</v>
      </c>
      <c r="I860">
        <v>2</v>
      </c>
      <c r="J860">
        <v>5</v>
      </c>
      <c r="K860">
        <v>2</v>
      </c>
      <c r="L860">
        <v>0</v>
      </c>
      <c r="M860">
        <v>0</v>
      </c>
      <c r="N860" t="s">
        <v>36</v>
      </c>
      <c r="O860" t="s">
        <v>89</v>
      </c>
      <c r="P860" t="s">
        <v>56</v>
      </c>
      <c r="Q860" t="s">
        <v>39</v>
      </c>
      <c r="R860">
        <v>0</v>
      </c>
      <c r="S860">
        <v>0</v>
      </c>
      <c r="T860">
        <v>0</v>
      </c>
      <c r="U860" t="s">
        <v>60</v>
      </c>
      <c r="V860" t="s">
        <v>60</v>
      </c>
      <c r="W860">
        <v>0</v>
      </c>
      <c r="X860" t="s">
        <v>41</v>
      </c>
      <c r="Y860">
        <v>69</v>
      </c>
      <c r="Z860">
        <v>0</v>
      </c>
      <c r="AA860">
        <v>0</v>
      </c>
      <c r="AB860" t="s">
        <v>42</v>
      </c>
      <c r="AC860">
        <v>30.6</v>
      </c>
      <c r="AD860">
        <v>0</v>
      </c>
      <c r="AE860">
        <v>0</v>
      </c>
      <c r="AF860" t="s">
        <v>48</v>
      </c>
      <c r="AG860" s="1">
        <v>0</v>
      </c>
      <c r="AH860">
        <f>SUM(Hotel_Data_Mini[[#This Row],[adults]:[babies]])</f>
        <v>2</v>
      </c>
      <c r="AI860">
        <f>SUM(Hotel_Data_Mini[[#This Row],[stays_in_weekend_nights]:[stays_in_week_nights]])</f>
        <v>7</v>
      </c>
      <c r="AJ860">
        <f>IF(Hotel_Data_Mini[[#This Row],[reserved_room_type]]=Hotel_Data_Mini[[#This Row],[assigned_room_type]],0,1)</f>
        <v>0</v>
      </c>
    </row>
    <row r="861" spans="1:36" x14ac:dyDescent="0.25">
      <c r="A861" t="s">
        <v>33</v>
      </c>
      <c r="B861" t="s">
        <v>34</v>
      </c>
      <c r="C861">
        <v>0</v>
      </c>
      <c r="D861">
        <v>78</v>
      </c>
      <c r="E861">
        <v>2015</v>
      </c>
      <c r="F861" t="s">
        <v>57</v>
      </c>
      <c r="G861">
        <v>38</v>
      </c>
      <c r="H861">
        <v>19</v>
      </c>
      <c r="I861">
        <v>2</v>
      </c>
      <c r="J861">
        <v>2</v>
      </c>
      <c r="K861">
        <v>2</v>
      </c>
      <c r="L861">
        <v>0</v>
      </c>
      <c r="M861">
        <v>0</v>
      </c>
      <c r="N861" t="s">
        <v>36</v>
      </c>
      <c r="O861" t="s">
        <v>74</v>
      </c>
      <c r="P861" t="s">
        <v>38</v>
      </c>
      <c r="Q861" t="s">
        <v>39</v>
      </c>
      <c r="R861">
        <v>0</v>
      </c>
      <c r="S861">
        <v>0</v>
      </c>
      <c r="T861">
        <v>0</v>
      </c>
      <c r="U861" t="s">
        <v>40</v>
      </c>
      <c r="V861" t="s">
        <v>40</v>
      </c>
      <c r="W861">
        <v>0</v>
      </c>
      <c r="X861" t="s">
        <v>41</v>
      </c>
      <c r="Y861">
        <v>240</v>
      </c>
      <c r="Z861">
        <v>0</v>
      </c>
      <c r="AA861">
        <v>0</v>
      </c>
      <c r="AB861" t="s">
        <v>42</v>
      </c>
      <c r="AC861">
        <v>92.1</v>
      </c>
      <c r="AD861">
        <v>1</v>
      </c>
      <c r="AE861">
        <v>0</v>
      </c>
      <c r="AF861" t="s">
        <v>48</v>
      </c>
      <c r="AG861" s="1">
        <v>42270</v>
      </c>
      <c r="AH861">
        <f>SUM(Hotel_Data_Mini[[#This Row],[adults]:[babies]])</f>
        <v>2</v>
      </c>
      <c r="AI861">
        <f>SUM(Hotel_Data_Mini[[#This Row],[stays_in_weekend_nights]:[stays_in_week_nights]])</f>
        <v>4</v>
      </c>
      <c r="AJ861">
        <f>IF(Hotel_Data_Mini[[#This Row],[reserved_room_type]]=Hotel_Data_Mini[[#This Row],[assigned_room_type]],0,1)</f>
        <v>0</v>
      </c>
    </row>
    <row r="862" spans="1:36" x14ac:dyDescent="0.25">
      <c r="A862" t="s">
        <v>33</v>
      </c>
      <c r="B862" t="s">
        <v>44</v>
      </c>
      <c r="C862">
        <v>0</v>
      </c>
      <c r="D862">
        <v>0</v>
      </c>
      <c r="E862">
        <v>2015</v>
      </c>
      <c r="F862" t="s">
        <v>35</v>
      </c>
      <c r="G862">
        <v>41</v>
      </c>
      <c r="H862">
        <v>7</v>
      </c>
      <c r="I862">
        <v>0</v>
      </c>
      <c r="J862">
        <v>2</v>
      </c>
      <c r="K862">
        <v>2</v>
      </c>
      <c r="L862">
        <v>0</v>
      </c>
      <c r="M862">
        <v>0</v>
      </c>
      <c r="N862" t="s">
        <v>36</v>
      </c>
      <c r="O862" t="s">
        <v>37</v>
      </c>
      <c r="P862" t="s">
        <v>50</v>
      </c>
      <c r="Q862" t="s">
        <v>39</v>
      </c>
      <c r="R862">
        <v>0</v>
      </c>
      <c r="S862">
        <v>0</v>
      </c>
      <c r="T862">
        <v>0</v>
      </c>
      <c r="U862" t="s">
        <v>40</v>
      </c>
      <c r="V862" t="s">
        <v>76</v>
      </c>
      <c r="W862">
        <v>0</v>
      </c>
      <c r="X862" t="s">
        <v>41</v>
      </c>
      <c r="Y862">
        <v>1</v>
      </c>
      <c r="Z862">
        <v>0</v>
      </c>
      <c r="AA862">
        <v>0</v>
      </c>
      <c r="AB862" t="s">
        <v>53</v>
      </c>
      <c r="AC862">
        <v>138</v>
      </c>
      <c r="AD862">
        <v>0</v>
      </c>
      <c r="AE862">
        <v>0</v>
      </c>
      <c r="AF862" t="s">
        <v>48</v>
      </c>
      <c r="AG862" s="1">
        <v>0</v>
      </c>
      <c r="AH862">
        <f>SUM(Hotel_Data_Mini[[#This Row],[adults]:[babies]])</f>
        <v>2</v>
      </c>
      <c r="AI862">
        <f>SUM(Hotel_Data_Mini[[#This Row],[stays_in_weekend_nights]:[stays_in_week_nights]])</f>
        <v>2</v>
      </c>
      <c r="AJ862">
        <f>IF(Hotel_Data_Mini[[#This Row],[reserved_room_type]]=Hotel_Data_Mini[[#This Row],[assigned_room_type]],0,1)</f>
        <v>1</v>
      </c>
    </row>
    <row r="863" spans="1:36" x14ac:dyDescent="0.25">
      <c r="A863" t="s">
        <v>33</v>
      </c>
      <c r="B863" t="s">
        <v>44</v>
      </c>
      <c r="C863">
        <v>0</v>
      </c>
      <c r="D863">
        <v>3</v>
      </c>
      <c r="E863">
        <v>2015</v>
      </c>
      <c r="F863" t="s">
        <v>35</v>
      </c>
      <c r="G863">
        <v>41</v>
      </c>
      <c r="H863">
        <v>4</v>
      </c>
      <c r="I863">
        <v>2</v>
      </c>
      <c r="J863">
        <v>4</v>
      </c>
      <c r="K863">
        <v>2</v>
      </c>
      <c r="L863">
        <v>0</v>
      </c>
      <c r="M863">
        <v>0</v>
      </c>
      <c r="N863" t="s">
        <v>80</v>
      </c>
      <c r="O863" t="s">
        <v>96</v>
      </c>
      <c r="P863" t="s">
        <v>38</v>
      </c>
      <c r="Q863" t="s">
        <v>39</v>
      </c>
      <c r="R863">
        <v>0</v>
      </c>
      <c r="S863">
        <v>0</v>
      </c>
      <c r="T863">
        <v>0</v>
      </c>
      <c r="U863" t="s">
        <v>40</v>
      </c>
      <c r="V863" t="s">
        <v>40</v>
      </c>
      <c r="W863">
        <v>0</v>
      </c>
      <c r="X863" t="s">
        <v>41</v>
      </c>
      <c r="Y863">
        <v>9</v>
      </c>
      <c r="Z863">
        <v>0</v>
      </c>
      <c r="AA863">
        <v>0</v>
      </c>
      <c r="AB863" t="s">
        <v>59</v>
      </c>
      <c r="AC863">
        <v>133</v>
      </c>
      <c r="AD863">
        <v>0</v>
      </c>
      <c r="AE863">
        <v>2</v>
      </c>
      <c r="AF863" t="s">
        <v>48</v>
      </c>
      <c r="AG863" s="1">
        <v>0</v>
      </c>
      <c r="AH863">
        <f>SUM(Hotel_Data_Mini[[#This Row],[adults]:[babies]])</f>
        <v>2</v>
      </c>
      <c r="AI863">
        <f>SUM(Hotel_Data_Mini[[#This Row],[stays_in_weekend_nights]:[stays_in_week_nights]])</f>
        <v>6</v>
      </c>
      <c r="AJ863">
        <f>IF(Hotel_Data_Mini[[#This Row],[reserved_room_type]]=Hotel_Data_Mini[[#This Row],[assigned_room_type]],0,1)</f>
        <v>0</v>
      </c>
    </row>
    <row r="864" spans="1:36" x14ac:dyDescent="0.25">
      <c r="A864" t="s">
        <v>33</v>
      </c>
      <c r="B864" t="s">
        <v>44</v>
      </c>
      <c r="C864">
        <v>0</v>
      </c>
      <c r="D864">
        <v>1</v>
      </c>
      <c r="E864">
        <v>2015</v>
      </c>
      <c r="F864" t="s">
        <v>57</v>
      </c>
      <c r="G864">
        <v>39</v>
      </c>
      <c r="H864">
        <v>20</v>
      </c>
      <c r="I864">
        <v>2</v>
      </c>
      <c r="J864">
        <v>3</v>
      </c>
      <c r="K864">
        <v>2</v>
      </c>
      <c r="L864">
        <v>0</v>
      </c>
      <c r="M864">
        <v>0</v>
      </c>
      <c r="N864" t="s">
        <v>80</v>
      </c>
      <c r="O864" t="s">
        <v>79</v>
      </c>
      <c r="P864" t="s">
        <v>38</v>
      </c>
      <c r="Q864" t="s">
        <v>39</v>
      </c>
      <c r="R864">
        <v>0</v>
      </c>
      <c r="S864">
        <v>0</v>
      </c>
      <c r="T864">
        <v>0</v>
      </c>
      <c r="U864" t="s">
        <v>40</v>
      </c>
      <c r="V864" t="s">
        <v>40</v>
      </c>
      <c r="W864">
        <v>1</v>
      </c>
      <c r="X864" t="s">
        <v>41</v>
      </c>
      <c r="Y864">
        <v>7</v>
      </c>
      <c r="Z864">
        <v>0</v>
      </c>
      <c r="AA864">
        <v>0</v>
      </c>
      <c r="AB864" t="s">
        <v>75</v>
      </c>
      <c r="AC864">
        <v>102.41</v>
      </c>
      <c r="AD864">
        <v>0</v>
      </c>
      <c r="AE864">
        <v>0</v>
      </c>
      <c r="AF864" t="s">
        <v>48</v>
      </c>
      <c r="AG864" s="1">
        <v>42272</v>
      </c>
      <c r="AH864">
        <f>SUM(Hotel_Data_Mini[[#This Row],[adults]:[babies]])</f>
        <v>2</v>
      </c>
      <c r="AI864">
        <f>SUM(Hotel_Data_Mini[[#This Row],[stays_in_weekend_nights]:[stays_in_week_nights]])</f>
        <v>5</v>
      </c>
      <c r="AJ864">
        <f>IF(Hotel_Data_Mini[[#This Row],[reserved_room_type]]=Hotel_Data_Mini[[#This Row],[assigned_room_type]],0,1)</f>
        <v>0</v>
      </c>
    </row>
    <row r="865" spans="1:36" x14ac:dyDescent="0.25">
      <c r="A865" t="s">
        <v>33</v>
      </c>
      <c r="B865" t="s">
        <v>34</v>
      </c>
      <c r="C865">
        <v>0</v>
      </c>
      <c r="D865">
        <v>258</v>
      </c>
      <c r="E865">
        <v>2015</v>
      </c>
      <c r="F865" t="s">
        <v>57</v>
      </c>
      <c r="G865">
        <v>38</v>
      </c>
      <c r="H865">
        <v>17</v>
      </c>
      <c r="I865">
        <v>0</v>
      </c>
      <c r="J865">
        <v>2</v>
      </c>
      <c r="K865">
        <v>1</v>
      </c>
      <c r="L865">
        <v>0</v>
      </c>
      <c r="M865">
        <v>0</v>
      </c>
      <c r="N865" t="s">
        <v>54</v>
      </c>
      <c r="O865" t="s">
        <v>37</v>
      </c>
      <c r="P865" t="s">
        <v>50</v>
      </c>
      <c r="Q865" t="s">
        <v>39</v>
      </c>
      <c r="R865">
        <v>0</v>
      </c>
      <c r="S865">
        <v>0</v>
      </c>
      <c r="T865">
        <v>0</v>
      </c>
      <c r="U865" t="s">
        <v>40</v>
      </c>
      <c r="V865" t="s">
        <v>40</v>
      </c>
      <c r="W865">
        <v>3</v>
      </c>
      <c r="X865" t="s">
        <v>41</v>
      </c>
      <c r="Y865">
        <v>245</v>
      </c>
      <c r="Z865">
        <v>0</v>
      </c>
      <c r="AA865">
        <v>0</v>
      </c>
      <c r="AB865" t="s">
        <v>53</v>
      </c>
      <c r="AC865">
        <v>59.85</v>
      </c>
      <c r="AD865">
        <v>0</v>
      </c>
      <c r="AE865">
        <v>0</v>
      </c>
      <c r="AF865" t="s">
        <v>48</v>
      </c>
      <c r="AG865" s="1">
        <v>42266</v>
      </c>
      <c r="AH865">
        <f>SUM(Hotel_Data_Mini[[#This Row],[adults]:[babies]])</f>
        <v>1</v>
      </c>
      <c r="AI865">
        <f>SUM(Hotel_Data_Mini[[#This Row],[stays_in_weekend_nights]:[stays_in_week_nights]])</f>
        <v>2</v>
      </c>
      <c r="AJ865">
        <f>IF(Hotel_Data_Mini[[#This Row],[reserved_room_type]]=Hotel_Data_Mini[[#This Row],[assigned_room_type]],0,1)</f>
        <v>0</v>
      </c>
    </row>
    <row r="866" spans="1:36" x14ac:dyDescent="0.25">
      <c r="A866" t="s">
        <v>33</v>
      </c>
      <c r="B866" t="s">
        <v>34</v>
      </c>
      <c r="C866">
        <v>0</v>
      </c>
      <c r="D866">
        <v>36</v>
      </c>
      <c r="E866">
        <v>2015</v>
      </c>
      <c r="F866" t="s">
        <v>72</v>
      </c>
      <c r="G866">
        <v>47</v>
      </c>
      <c r="H866">
        <v>20</v>
      </c>
      <c r="I866">
        <v>0</v>
      </c>
      <c r="J866">
        <v>2</v>
      </c>
      <c r="K866">
        <v>1</v>
      </c>
      <c r="L866">
        <v>0</v>
      </c>
      <c r="M866">
        <v>0</v>
      </c>
      <c r="N866" t="s">
        <v>70</v>
      </c>
      <c r="O866" t="s">
        <v>46</v>
      </c>
      <c r="P866" t="s">
        <v>50</v>
      </c>
      <c r="Q866" t="s">
        <v>39</v>
      </c>
      <c r="R866">
        <v>0</v>
      </c>
      <c r="S866">
        <v>0</v>
      </c>
      <c r="T866">
        <v>0</v>
      </c>
      <c r="U866" t="s">
        <v>40</v>
      </c>
      <c r="V866" t="s">
        <v>40</v>
      </c>
      <c r="W866">
        <v>0</v>
      </c>
      <c r="X866" t="s">
        <v>41</v>
      </c>
      <c r="Y866">
        <v>38</v>
      </c>
      <c r="Z866">
        <v>0</v>
      </c>
      <c r="AA866">
        <v>0</v>
      </c>
      <c r="AB866" t="s">
        <v>53</v>
      </c>
      <c r="AC866">
        <v>48</v>
      </c>
      <c r="AD866">
        <v>0</v>
      </c>
      <c r="AE866">
        <v>0</v>
      </c>
      <c r="AF866" t="s">
        <v>48</v>
      </c>
      <c r="AG866" s="1">
        <v>42330</v>
      </c>
      <c r="AH866">
        <f>SUM(Hotel_Data_Mini[[#This Row],[adults]:[babies]])</f>
        <v>1</v>
      </c>
      <c r="AI866">
        <f>SUM(Hotel_Data_Mini[[#This Row],[stays_in_weekend_nights]:[stays_in_week_nights]])</f>
        <v>2</v>
      </c>
      <c r="AJ866">
        <f>IF(Hotel_Data_Mini[[#This Row],[reserved_room_type]]=Hotel_Data_Mini[[#This Row],[assigned_room_type]],0,1)</f>
        <v>0</v>
      </c>
    </row>
    <row r="867" spans="1:36" x14ac:dyDescent="0.25">
      <c r="A867" t="s">
        <v>33</v>
      </c>
      <c r="B867" t="s">
        <v>44</v>
      </c>
      <c r="C867">
        <v>1</v>
      </c>
      <c r="D867">
        <v>65</v>
      </c>
      <c r="E867">
        <v>2015</v>
      </c>
      <c r="F867" t="s">
        <v>49</v>
      </c>
      <c r="G867">
        <v>49</v>
      </c>
      <c r="H867">
        <v>2</v>
      </c>
      <c r="I867">
        <v>4</v>
      </c>
      <c r="J867">
        <v>14</v>
      </c>
      <c r="K867">
        <v>1</v>
      </c>
      <c r="L867">
        <v>2</v>
      </c>
      <c r="M867">
        <v>1</v>
      </c>
      <c r="N867" t="s">
        <v>36</v>
      </c>
      <c r="O867" t="s">
        <v>37</v>
      </c>
      <c r="P867" t="s">
        <v>47</v>
      </c>
      <c r="Q867" t="s">
        <v>47</v>
      </c>
      <c r="R867">
        <v>0</v>
      </c>
      <c r="S867">
        <v>0</v>
      </c>
      <c r="T867">
        <v>0</v>
      </c>
      <c r="U867" t="s">
        <v>65</v>
      </c>
      <c r="V867" t="s">
        <v>65</v>
      </c>
      <c r="W867">
        <v>0</v>
      </c>
      <c r="X867" t="s">
        <v>41</v>
      </c>
      <c r="Y867">
        <v>14</v>
      </c>
      <c r="Z867">
        <v>0</v>
      </c>
      <c r="AA867">
        <v>0</v>
      </c>
      <c r="AB867" t="s">
        <v>42</v>
      </c>
      <c r="AC867">
        <v>178</v>
      </c>
      <c r="AD867">
        <v>0</v>
      </c>
      <c r="AE867">
        <v>1</v>
      </c>
      <c r="AF867" t="s">
        <v>85</v>
      </c>
      <c r="AG867" s="1">
        <v>0</v>
      </c>
      <c r="AH867">
        <f>SUM(Hotel_Data_Mini[[#This Row],[adults]:[babies]])</f>
        <v>4</v>
      </c>
      <c r="AI867">
        <f>SUM(Hotel_Data_Mini[[#This Row],[stays_in_weekend_nights]:[stays_in_week_nights]])</f>
        <v>18</v>
      </c>
      <c r="AJ867">
        <f>IF(Hotel_Data_Mini[[#This Row],[reserved_room_type]]=Hotel_Data_Mini[[#This Row],[assigned_room_type]],0,1)</f>
        <v>0</v>
      </c>
    </row>
    <row r="868" spans="1:36" x14ac:dyDescent="0.25">
      <c r="A868" t="s">
        <v>33</v>
      </c>
      <c r="B868" t="s">
        <v>34</v>
      </c>
      <c r="C868">
        <v>0</v>
      </c>
      <c r="D868">
        <v>221</v>
      </c>
      <c r="E868">
        <v>2015</v>
      </c>
      <c r="F868" t="s">
        <v>35</v>
      </c>
      <c r="G868">
        <v>41</v>
      </c>
      <c r="H868">
        <v>10</v>
      </c>
      <c r="I868">
        <v>1</v>
      </c>
      <c r="J868">
        <v>1</v>
      </c>
      <c r="K868">
        <v>2</v>
      </c>
      <c r="L868">
        <v>0</v>
      </c>
      <c r="M868">
        <v>0</v>
      </c>
      <c r="N868" t="s">
        <v>54</v>
      </c>
      <c r="O868" t="s">
        <v>68</v>
      </c>
      <c r="P868" t="s">
        <v>56</v>
      </c>
      <c r="Q868" t="s">
        <v>39</v>
      </c>
      <c r="R868">
        <v>0</v>
      </c>
      <c r="S868">
        <v>0</v>
      </c>
      <c r="T868">
        <v>0</v>
      </c>
      <c r="U868" t="s">
        <v>40</v>
      </c>
      <c r="V868" t="s">
        <v>40</v>
      </c>
      <c r="W868">
        <v>0</v>
      </c>
      <c r="X868" t="s">
        <v>41</v>
      </c>
      <c r="Y868">
        <v>208</v>
      </c>
      <c r="Z868">
        <v>0</v>
      </c>
      <c r="AA868">
        <v>0</v>
      </c>
      <c r="AB868" t="s">
        <v>53</v>
      </c>
      <c r="AC868">
        <v>74</v>
      </c>
      <c r="AD868">
        <v>0</v>
      </c>
      <c r="AE868">
        <v>1</v>
      </c>
      <c r="AF868" t="s">
        <v>48</v>
      </c>
      <c r="AG868" s="1">
        <v>0</v>
      </c>
      <c r="AH868">
        <f>SUM(Hotel_Data_Mini[[#This Row],[adults]:[babies]])</f>
        <v>2</v>
      </c>
      <c r="AI868">
        <f>SUM(Hotel_Data_Mini[[#This Row],[stays_in_weekend_nights]:[stays_in_week_nights]])</f>
        <v>2</v>
      </c>
      <c r="AJ868">
        <f>IF(Hotel_Data_Mini[[#This Row],[reserved_room_type]]=Hotel_Data_Mini[[#This Row],[assigned_room_type]],0,1)</f>
        <v>0</v>
      </c>
    </row>
    <row r="869" spans="1:36" x14ac:dyDescent="0.25">
      <c r="A869" t="s">
        <v>33</v>
      </c>
      <c r="B869" t="s">
        <v>34</v>
      </c>
      <c r="C869">
        <v>0</v>
      </c>
      <c r="D869">
        <v>44</v>
      </c>
      <c r="E869">
        <v>2015</v>
      </c>
      <c r="F869" t="s">
        <v>35</v>
      </c>
      <c r="G869">
        <v>40</v>
      </c>
      <c r="H869">
        <v>1</v>
      </c>
      <c r="I869">
        <v>2</v>
      </c>
      <c r="J869">
        <v>5</v>
      </c>
      <c r="K869">
        <v>2</v>
      </c>
      <c r="L869">
        <v>0</v>
      </c>
      <c r="M869">
        <v>0</v>
      </c>
      <c r="N869" t="s">
        <v>54</v>
      </c>
      <c r="O869" t="s">
        <v>58</v>
      </c>
      <c r="P869" t="s">
        <v>56</v>
      </c>
      <c r="Q869" t="s">
        <v>39</v>
      </c>
      <c r="R869">
        <v>0</v>
      </c>
      <c r="S869">
        <v>0</v>
      </c>
      <c r="T869">
        <v>0</v>
      </c>
      <c r="U869" t="s">
        <v>40</v>
      </c>
      <c r="V869" t="s">
        <v>40</v>
      </c>
      <c r="W869">
        <v>0</v>
      </c>
      <c r="X869" t="s">
        <v>41</v>
      </c>
      <c r="Y869">
        <v>243</v>
      </c>
      <c r="Z869">
        <v>0</v>
      </c>
      <c r="AA869">
        <v>0</v>
      </c>
      <c r="AB869" t="s">
        <v>59</v>
      </c>
      <c r="AC869">
        <v>69.930000000000007</v>
      </c>
      <c r="AD869">
        <v>0</v>
      </c>
      <c r="AE869">
        <v>1</v>
      </c>
      <c r="AF869" t="s">
        <v>48</v>
      </c>
      <c r="AG869" s="1">
        <v>0</v>
      </c>
      <c r="AH869">
        <f>SUM(Hotel_Data_Mini[[#This Row],[adults]:[babies]])</f>
        <v>2</v>
      </c>
      <c r="AI869">
        <f>SUM(Hotel_Data_Mini[[#This Row],[stays_in_weekend_nights]:[stays_in_week_nights]])</f>
        <v>7</v>
      </c>
      <c r="AJ869">
        <f>IF(Hotel_Data_Mini[[#This Row],[reserved_room_type]]=Hotel_Data_Mini[[#This Row],[assigned_room_type]],0,1)</f>
        <v>0</v>
      </c>
    </row>
    <row r="870" spans="1:36" x14ac:dyDescent="0.25">
      <c r="A870" t="s">
        <v>33</v>
      </c>
      <c r="B870" t="s">
        <v>34</v>
      </c>
      <c r="C870">
        <v>0</v>
      </c>
      <c r="D870">
        <v>0</v>
      </c>
      <c r="E870">
        <v>2015</v>
      </c>
      <c r="F870" t="s">
        <v>72</v>
      </c>
      <c r="G870">
        <v>47</v>
      </c>
      <c r="H870">
        <v>17</v>
      </c>
      <c r="I870">
        <v>0</v>
      </c>
      <c r="J870">
        <v>4</v>
      </c>
      <c r="K870">
        <v>1</v>
      </c>
      <c r="L870">
        <v>0</v>
      </c>
      <c r="M870">
        <v>0</v>
      </c>
      <c r="N870" t="s">
        <v>54</v>
      </c>
      <c r="O870" t="s">
        <v>37</v>
      </c>
      <c r="P870" t="s">
        <v>69</v>
      </c>
      <c r="Q870" t="s">
        <v>69</v>
      </c>
      <c r="R870">
        <v>0</v>
      </c>
      <c r="S870">
        <v>0</v>
      </c>
      <c r="T870">
        <v>0</v>
      </c>
      <c r="U870" t="s">
        <v>40</v>
      </c>
      <c r="V870" t="s">
        <v>60</v>
      </c>
      <c r="W870">
        <v>0</v>
      </c>
      <c r="X870" t="s">
        <v>41</v>
      </c>
      <c r="Y870">
        <v>0</v>
      </c>
      <c r="Z870">
        <v>20</v>
      </c>
      <c r="AA870">
        <v>0</v>
      </c>
      <c r="AB870" t="s">
        <v>53</v>
      </c>
      <c r="AC870">
        <v>42</v>
      </c>
      <c r="AD870">
        <v>0</v>
      </c>
      <c r="AE870">
        <v>0</v>
      </c>
      <c r="AF870" t="s">
        <v>48</v>
      </c>
      <c r="AG870" s="1">
        <v>42329</v>
      </c>
      <c r="AH870">
        <f>SUM(Hotel_Data_Mini[[#This Row],[adults]:[babies]])</f>
        <v>1</v>
      </c>
      <c r="AI870">
        <f>SUM(Hotel_Data_Mini[[#This Row],[stays_in_weekend_nights]:[stays_in_week_nights]])</f>
        <v>4</v>
      </c>
      <c r="AJ870">
        <f>IF(Hotel_Data_Mini[[#This Row],[reserved_room_type]]=Hotel_Data_Mini[[#This Row],[assigned_room_type]],0,1)</f>
        <v>1</v>
      </c>
    </row>
    <row r="871" spans="1:36" x14ac:dyDescent="0.25">
      <c r="A871" t="s">
        <v>33</v>
      </c>
      <c r="B871" t="s">
        <v>44</v>
      </c>
      <c r="C871">
        <v>0</v>
      </c>
      <c r="D871">
        <v>4</v>
      </c>
      <c r="E871">
        <v>2015</v>
      </c>
      <c r="F871" t="s">
        <v>57</v>
      </c>
      <c r="G871">
        <v>40</v>
      </c>
      <c r="H871">
        <v>30</v>
      </c>
      <c r="I871">
        <v>0</v>
      </c>
      <c r="J871">
        <v>1</v>
      </c>
      <c r="K871">
        <v>1</v>
      </c>
      <c r="L871">
        <v>0</v>
      </c>
      <c r="M871">
        <v>0</v>
      </c>
      <c r="N871" t="s">
        <v>54</v>
      </c>
      <c r="O871" t="s">
        <v>37</v>
      </c>
      <c r="P871" t="s">
        <v>56</v>
      </c>
      <c r="Q871" t="s">
        <v>39</v>
      </c>
      <c r="R871">
        <v>0</v>
      </c>
      <c r="S871">
        <v>0</v>
      </c>
      <c r="T871">
        <v>0</v>
      </c>
      <c r="U871" t="s">
        <v>40</v>
      </c>
      <c r="V871" t="s">
        <v>60</v>
      </c>
      <c r="W871">
        <v>1</v>
      </c>
      <c r="X871" t="s">
        <v>41</v>
      </c>
      <c r="Y871">
        <v>26</v>
      </c>
      <c r="Z871">
        <v>0</v>
      </c>
      <c r="AA871">
        <v>0</v>
      </c>
      <c r="AB871" t="s">
        <v>53</v>
      </c>
      <c r="AC871">
        <v>90.6</v>
      </c>
      <c r="AD871">
        <v>0</v>
      </c>
      <c r="AE871">
        <v>0</v>
      </c>
      <c r="AF871" t="s">
        <v>48</v>
      </c>
      <c r="AG871" s="1">
        <v>0</v>
      </c>
      <c r="AH871">
        <f>SUM(Hotel_Data_Mini[[#This Row],[adults]:[babies]])</f>
        <v>1</v>
      </c>
      <c r="AI871">
        <f>SUM(Hotel_Data_Mini[[#This Row],[stays_in_weekend_nights]:[stays_in_week_nights]])</f>
        <v>1</v>
      </c>
      <c r="AJ871">
        <f>IF(Hotel_Data_Mini[[#This Row],[reserved_room_type]]=Hotel_Data_Mini[[#This Row],[assigned_room_type]],0,1)</f>
        <v>1</v>
      </c>
    </row>
    <row r="872" spans="1:36" x14ac:dyDescent="0.25">
      <c r="A872" t="s">
        <v>33</v>
      </c>
      <c r="B872" t="s">
        <v>34</v>
      </c>
      <c r="C872">
        <v>0</v>
      </c>
      <c r="D872">
        <v>268</v>
      </c>
      <c r="E872">
        <v>2015</v>
      </c>
      <c r="F872" t="s">
        <v>57</v>
      </c>
      <c r="G872">
        <v>40</v>
      </c>
      <c r="H872">
        <v>27</v>
      </c>
      <c r="I872">
        <v>2</v>
      </c>
      <c r="J872">
        <v>5</v>
      </c>
      <c r="K872">
        <v>1</v>
      </c>
      <c r="L872">
        <v>0</v>
      </c>
      <c r="M872">
        <v>0</v>
      </c>
      <c r="N872" t="s">
        <v>54</v>
      </c>
      <c r="O872" t="s">
        <v>67</v>
      </c>
      <c r="P872" t="s">
        <v>56</v>
      </c>
      <c r="Q872" t="s">
        <v>39</v>
      </c>
      <c r="R872">
        <v>0</v>
      </c>
      <c r="S872">
        <v>0</v>
      </c>
      <c r="T872">
        <v>0</v>
      </c>
      <c r="U872" t="s">
        <v>40</v>
      </c>
      <c r="V872" t="s">
        <v>40</v>
      </c>
      <c r="W872">
        <v>0</v>
      </c>
      <c r="X872" t="s">
        <v>41</v>
      </c>
      <c r="Y872">
        <v>69</v>
      </c>
      <c r="Z872">
        <v>0</v>
      </c>
      <c r="AA872">
        <v>0</v>
      </c>
      <c r="AB872" t="s">
        <v>59</v>
      </c>
      <c r="AC872">
        <v>42.5</v>
      </c>
      <c r="AD872">
        <v>0</v>
      </c>
      <c r="AE872">
        <v>1</v>
      </c>
      <c r="AF872" t="s">
        <v>48</v>
      </c>
      <c r="AG872" s="1">
        <v>0</v>
      </c>
      <c r="AH872">
        <f>SUM(Hotel_Data_Mini[[#This Row],[adults]:[babies]])</f>
        <v>1</v>
      </c>
      <c r="AI872">
        <f>SUM(Hotel_Data_Mini[[#This Row],[stays_in_weekend_nights]:[stays_in_week_nights]])</f>
        <v>7</v>
      </c>
      <c r="AJ872">
        <f>IF(Hotel_Data_Mini[[#This Row],[reserved_room_type]]=Hotel_Data_Mini[[#This Row],[assigned_room_type]],0,1)</f>
        <v>0</v>
      </c>
    </row>
    <row r="873" spans="1:36" x14ac:dyDescent="0.25">
      <c r="A873" t="s">
        <v>33</v>
      </c>
      <c r="B873" t="s">
        <v>44</v>
      </c>
      <c r="C873">
        <v>1</v>
      </c>
      <c r="D873">
        <v>22</v>
      </c>
      <c r="E873">
        <v>2015</v>
      </c>
      <c r="F873" t="s">
        <v>52</v>
      </c>
      <c r="G873">
        <v>30</v>
      </c>
      <c r="H873">
        <v>22</v>
      </c>
      <c r="I873">
        <v>0</v>
      </c>
      <c r="J873">
        <v>2</v>
      </c>
      <c r="K873">
        <v>2</v>
      </c>
      <c r="L873">
        <v>0</v>
      </c>
      <c r="M873">
        <v>0</v>
      </c>
      <c r="N873" t="s">
        <v>36</v>
      </c>
      <c r="O873" t="s">
        <v>37</v>
      </c>
      <c r="P873" t="s">
        <v>50</v>
      </c>
      <c r="Q873" t="s">
        <v>39</v>
      </c>
      <c r="R873">
        <v>0</v>
      </c>
      <c r="S873">
        <v>0</v>
      </c>
      <c r="T873">
        <v>0</v>
      </c>
      <c r="U873" t="s">
        <v>40</v>
      </c>
      <c r="V873" t="s">
        <v>40</v>
      </c>
      <c r="W873">
        <v>0</v>
      </c>
      <c r="X873" t="s">
        <v>51</v>
      </c>
      <c r="Y873">
        <v>1</v>
      </c>
      <c r="Z873">
        <v>0</v>
      </c>
      <c r="AA873">
        <v>0</v>
      </c>
      <c r="AB873" t="s">
        <v>53</v>
      </c>
      <c r="AC873">
        <v>62</v>
      </c>
      <c r="AD873">
        <v>0</v>
      </c>
      <c r="AE873">
        <v>0</v>
      </c>
      <c r="AF873" t="s">
        <v>43</v>
      </c>
      <c r="AG873" s="1">
        <v>42187</v>
      </c>
      <c r="AH873">
        <f>SUM(Hotel_Data_Mini[[#This Row],[adults]:[babies]])</f>
        <v>2</v>
      </c>
      <c r="AI873">
        <f>SUM(Hotel_Data_Mini[[#This Row],[stays_in_weekend_nights]:[stays_in_week_nights]])</f>
        <v>2</v>
      </c>
      <c r="AJ873">
        <f>IF(Hotel_Data_Mini[[#This Row],[reserved_room_type]]=Hotel_Data_Mini[[#This Row],[assigned_room_type]],0,1)</f>
        <v>0</v>
      </c>
    </row>
    <row r="874" spans="1:36" x14ac:dyDescent="0.25">
      <c r="A874" t="s">
        <v>33</v>
      </c>
      <c r="B874" t="s">
        <v>34</v>
      </c>
      <c r="C874">
        <v>0</v>
      </c>
      <c r="D874">
        <v>277</v>
      </c>
      <c r="E874">
        <v>2015</v>
      </c>
      <c r="F874" t="s">
        <v>35</v>
      </c>
      <c r="G874">
        <v>41</v>
      </c>
      <c r="H874">
        <v>6</v>
      </c>
      <c r="I874">
        <v>2</v>
      </c>
      <c r="J874">
        <v>5</v>
      </c>
      <c r="K874">
        <v>2</v>
      </c>
      <c r="L874">
        <v>0</v>
      </c>
      <c r="M874">
        <v>0</v>
      </c>
      <c r="N874" t="s">
        <v>54</v>
      </c>
      <c r="O874" t="s">
        <v>58</v>
      </c>
      <c r="P874" t="s">
        <v>50</v>
      </c>
      <c r="Q874" t="s">
        <v>47</v>
      </c>
      <c r="R874">
        <v>0</v>
      </c>
      <c r="S874">
        <v>0</v>
      </c>
      <c r="T874">
        <v>0</v>
      </c>
      <c r="U874" t="s">
        <v>60</v>
      </c>
      <c r="V874" t="s">
        <v>71</v>
      </c>
      <c r="W874">
        <v>0</v>
      </c>
      <c r="X874" t="s">
        <v>41</v>
      </c>
      <c r="Y874">
        <v>273</v>
      </c>
      <c r="Z874">
        <v>0</v>
      </c>
      <c r="AA874">
        <v>0</v>
      </c>
      <c r="AB874" t="s">
        <v>53</v>
      </c>
      <c r="AC874">
        <v>68.739999999999995</v>
      </c>
      <c r="AD874">
        <v>0</v>
      </c>
      <c r="AE874">
        <v>0</v>
      </c>
      <c r="AF874" t="s">
        <v>48</v>
      </c>
      <c r="AG874" s="1">
        <v>42290</v>
      </c>
      <c r="AH874">
        <f>SUM(Hotel_Data_Mini[[#This Row],[adults]:[babies]])</f>
        <v>2</v>
      </c>
      <c r="AI874">
        <f>SUM(Hotel_Data_Mini[[#This Row],[stays_in_weekend_nights]:[stays_in_week_nights]])</f>
        <v>7</v>
      </c>
      <c r="AJ874">
        <f>IF(Hotel_Data_Mini[[#This Row],[reserved_room_type]]=Hotel_Data_Mini[[#This Row],[assigned_room_type]],0,1)</f>
        <v>1</v>
      </c>
    </row>
    <row r="875" spans="1:36" x14ac:dyDescent="0.25">
      <c r="A875" t="s">
        <v>33</v>
      </c>
      <c r="B875" t="s">
        <v>34</v>
      </c>
      <c r="C875">
        <v>0</v>
      </c>
      <c r="D875">
        <v>0</v>
      </c>
      <c r="E875">
        <v>2015</v>
      </c>
      <c r="F875" t="s">
        <v>57</v>
      </c>
      <c r="G875">
        <v>38</v>
      </c>
      <c r="H875">
        <v>16</v>
      </c>
      <c r="I875">
        <v>0</v>
      </c>
      <c r="J875">
        <v>1</v>
      </c>
      <c r="K875">
        <v>2</v>
      </c>
      <c r="L875">
        <v>0</v>
      </c>
      <c r="M875">
        <v>0</v>
      </c>
      <c r="N875" t="s">
        <v>36</v>
      </c>
      <c r="O875" t="s">
        <v>87</v>
      </c>
      <c r="P875" t="s">
        <v>38</v>
      </c>
      <c r="Q875" t="s">
        <v>39</v>
      </c>
      <c r="R875">
        <v>0</v>
      </c>
      <c r="S875">
        <v>0</v>
      </c>
      <c r="T875">
        <v>0</v>
      </c>
      <c r="U875" t="s">
        <v>40</v>
      </c>
      <c r="V875" t="s">
        <v>40</v>
      </c>
      <c r="W875">
        <v>0</v>
      </c>
      <c r="X875" t="s">
        <v>41</v>
      </c>
      <c r="Y875">
        <v>240</v>
      </c>
      <c r="Z875">
        <v>0</v>
      </c>
      <c r="AA875">
        <v>0</v>
      </c>
      <c r="AB875" t="s">
        <v>42</v>
      </c>
      <c r="AC875">
        <v>74</v>
      </c>
      <c r="AD875">
        <v>0</v>
      </c>
      <c r="AE875">
        <v>1</v>
      </c>
      <c r="AF875" t="s">
        <v>48</v>
      </c>
      <c r="AG875" s="1">
        <v>42264</v>
      </c>
      <c r="AH875">
        <f>SUM(Hotel_Data_Mini[[#This Row],[adults]:[babies]])</f>
        <v>2</v>
      </c>
      <c r="AI875">
        <f>SUM(Hotel_Data_Mini[[#This Row],[stays_in_weekend_nights]:[stays_in_week_nights]])</f>
        <v>1</v>
      </c>
      <c r="AJ875">
        <f>IF(Hotel_Data_Mini[[#This Row],[reserved_room_type]]=Hotel_Data_Mini[[#This Row],[assigned_room_type]],0,1)</f>
        <v>0</v>
      </c>
    </row>
    <row r="876" spans="1:36" x14ac:dyDescent="0.25">
      <c r="A876" t="s">
        <v>33</v>
      </c>
      <c r="B876" t="s">
        <v>34</v>
      </c>
      <c r="C876">
        <v>0</v>
      </c>
      <c r="D876">
        <v>217</v>
      </c>
      <c r="E876">
        <v>2015</v>
      </c>
      <c r="F876" t="s">
        <v>45</v>
      </c>
      <c r="G876">
        <v>32</v>
      </c>
      <c r="H876">
        <v>7</v>
      </c>
      <c r="I876">
        <v>1</v>
      </c>
      <c r="J876">
        <v>2</v>
      </c>
      <c r="K876">
        <v>2</v>
      </c>
      <c r="L876">
        <v>0</v>
      </c>
      <c r="M876">
        <v>0</v>
      </c>
      <c r="N876" t="s">
        <v>36</v>
      </c>
      <c r="O876" t="s">
        <v>58</v>
      </c>
      <c r="P876" t="s">
        <v>38</v>
      </c>
      <c r="Q876" t="s">
        <v>39</v>
      </c>
      <c r="R876">
        <v>0</v>
      </c>
      <c r="S876">
        <v>0</v>
      </c>
      <c r="T876">
        <v>0</v>
      </c>
      <c r="U876" t="s">
        <v>40</v>
      </c>
      <c r="V876" t="s">
        <v>71</v>
      </c>
      <c r="W876">
        <v>0</v>
      </c>
      <c r="X876" t="s">
        <v>41</v>
      </c>
      <c r="Y876">
        <v>240</v>
      </c>
      <c r="Z876">
        <v>0</v>
      </c>
      <c r="AA876">
        <v>0</v>
      </c>
      <c r="AB876" t="s">
        <v>42</v>
      </c>
      <c r="AC876">
        <v>134</v>
      </c>
      <c r="AD876">
        <v>0</v>
      </c>
      <c r="AE876">
        <v>0</v>
      </c>
      <c r="AF876" t="s">
        <v>48</v>
      </c>
      <c r="AG876" s="1">
        <v>0</v>
      </c>
      <c r="AH876">
        <f>SUM(Hotel_Data_Mini[[#This Row],[adults]:[babies]])</f>
        <v>2</v>
      </c>
      <c r="AI876">
        <f>SUM(Hotel_Data_Mini[[#This Row],[stays_in_weekend_nights]:[stays_in_week_nights]])</f>
        <v>3</v>
      </c>
      <c r="AJ876">
        <f>IF(Hotel_Data_Mini[[#This Row],[reserved_room_type]]=Hotel_Data_Mini[[#This Row],[assigned_room_type]],0,1)</f>
        <v>1</v>
      </c>
    </row>
    <row r="877" spans="1:36" x14ac:dyDescent="0.25">
      <c r="A877" t="s">
        <v>33</v>
      </c>
      <c r="B877" t="s">
        <v>44</v>
      </c>
      <c r="C877">
        <v>0</v>
      </c>
      <c r="D877">
        <v>198</v>
      </c>
      <c r="E877">
        <v>2015</v>
      </c>
      <c r="F877" t="s">
        <v>35</v>
      </c>
      <c r="G877">
        <v>40</v>
      </c>
      <c r="H877">
        <v>3</v>
      </c>
      <c r="I877">
        <v>1</v>
      </c>
      <c r="J877">
        <v>1</v>
      </c>
      <c r="K877">
        <v>2</v>
      </c>
      <c r="L877">
        <v>0</v>
      </c>
      <c r="M877">
        <v>0</v>
      </c>
      <c r="N877" t="s">
        <v>36</v>
      </c>
      <c r="O877" t="s">
        <v>68</v>
      </c>
      <c r="P877" t="s">
        <v>50</v>
      </c>
      <c r="Q877" t="s">
        <v>39</v>
      </c>
      <c r="R877">
        <v>0</v>
      </c>
      <c r="S877">
        <v>0</v>
      </c>
      <c r="T877">
        <v>0</v>
      </c>
      <c r="U877" t="s">
        <v>40</v>
      </c>
      <c r="V877" t="s">
        <v>40</v>
      </c>
      <c r="W877">
        <v>0</v>
      </c>
      <c r="X877" t="s">
        <v>41</v>
      </c>
      <c r="Y877">
        <v>1</v>
      </c>
      <c r="Z877">
        <v>0</v>
      </c>
      <c r="AA877">
        <v>0</v>
      </c>
      <c r="AB877" t="s">
        <v>53</v>
      </c>
      <c r="AC877">
        <v>60</v>
      </c>
      <c r="AD877">
        <v>0</v>
      </c>
      <c r="AE877">
        <v>0</v>
      </c>
      <c r="AF877" t="s">
        <v>48</v>
      </c>
      <c r="AG877" s="1">
        <v>0</v>
      </c>
      <c r="AH877">
        <f>SUM(Hotel_Data_Mini[[#This Row],[adults]:[babies]])</f>
        <v>2</v>
      </c>
      <c r="AI877">
        <f>SUM(Hotel_Data_Mini[[#This Row],[stays_in_weekend_nights]:[stays_in_week_nights]])</f>
        <v>2</v>
      </c>
      <c r="AJ877">
        <f>IF(Hotel_Data_Mini[[#This Row],[reserved_room_type]]=Hotel_Data_Mini[[#This Row],[assigned_room_type]],0,1)</f>
        <v>0</v>
      </c>
    </row>
    <row r="878" spans="1:36" x14ac:dyDescent="0.25">
      <c r="A878" t="s">
        <v>33</v>
      </c>
      <c r="B878" t="s">
        <v>34</v>
      </c>
      <c r="C878">
        <v>0</v>
      </c>
      <c r="D878">
        <v>73</v>
      </c>
      <c r="E878">
        <v>2015</v>
      </c>
      <c r="F878" t="s">
        <v>57</v>
      </c>
      <c r="G878">
        <v>40</v>
      </c>
      <c r="H878">
        <v>27</v>
      </c>
      <c r="I878">
        <v>2</v>
      </c>
      <c r="J878">
        <v>5</v>
      </c>
      <c r="K878">
        <v>2</v>
      </c>
      <c r="L878">
        <v>0</v>
      </c>
      <c r="M878">
        <v>0</v>
      </c>
      <c r="N878" t="s">
        <v>54</v>
      </c>
      <c r="O878" t="s">
        <v>58</v>
      </c>
      <c r="P878" t="s">
        <v>56</v>
      </c>
      <c r="Q878" t="s">
        <v>39</v>
      </c>
      <c r="R878">
        <v>0</v>
      </c>
      <c r="S878">
        <v>0</v>
      </c>
      <c r="T878">
        <v>0</v>
      </c>
      <c r="U878" t="s">
        <v>71</v>
      </c>
      <c r="V878" t="s">
        <v>71</v>
      </c>
      <c r="W878">
        <v>0</v>
      </c>
      <c r="X878" t="s">
        <v>41</v>
      </c>
      <c r="Y878">
        <v>40</v>
      </c>
      <c r="Z878">
        <v>0</v>
      </c>
      <c r="AA878">
        <v>0</v>
      </c>
      <c r="AB878" t="s">
        <v>59</v>
      </c>
      <c r="AC878">
        <v>93.43</v>
      </c>
      <c r="AD878">
        <v>0</v>
      </c>
      <c r="AE878">
        <v>0</v>
      </c>
      <c r="AF878" t="s">
        <v>48</v>
      </c>
      <c r="AG878" s="1">
        <v>0</v>
      </c>
      <c r="AH878">
        <f>SUM(Hotel_Data_Mini[[#This Row],[adults]:[babies]])</f>
        <v>2</v>
      </c>
      <c r="AI878">
        <f>SUM(Hotel_Data_Mini[[#This Row],[stays_in_weekend_nights]:[stays_in_week_nights]])</f>
        <v>7</v>
      </c>
      <c r="AJ878">
        <f>IF(Hotel_Data_Mini[[#This Row],[reserved_room_type]]=Hotel_Data_Mini[[#This Row],[assigned_room_type]],0,1)</f>
        <v>0</v>
      </c>
    </row>
    <row r="879" spans="1:36" x14ac:dyDescent="0.25">
      <c r="A879" t="s">
        <v>33</v>
      </c>
      <c r="B879" t="s">
        <v>34</v>
      </c>
      <c r="C879">
        <v>0</v>
      </c>
      <c r="D879">
        <v>14</v>
      </c>
      <c r="E879">
        <v>2015</v>
      </c>
      <c r="F879" t="s">
        <v>72</v>
      </c>
      <c r="G879">
        <v>48</v>
      </c>
      <c r="H879">
        <v>26</v>
      </c>
      <c r="I879">
        <v>0</v>
      </c>
      <c r="J879">
        <v>3</v>
      </c>
      <c r="K879">
        <v>2</v>
      </c>
      <c r="L879">
        <v>0</v>
      </c>
      <c r="M879">
        <v>0</v>
      </c>
      <c r="N879" t="s">
        <v>36</v>
      </c>
      <c r="O879" t="s">
        <v>64</v>
      </c>
      <c r="P879" t="s">
        <v>38</v>
      </c>
      <c r="Q879" t="s">
        <v>39</v>
      </c>
      <c r="R879">
        <v>0</v>
      </c>
      <c r="S879">
        <v>0</v>
      </c>
      <c r="T879">
        <v>0</v>
      </c>
      <c r="U879" t="s">
        <v>60</v>
      </c>
      <c r="V879" t="s">
        <v>60</v>
      </c>
      <c r="W879">
        <v>0</v>
      </c>
      <c r="X879" t="s">
        <v>41</v>
      </c>
      <c r="Y879">
        <v>240</v>
      </c>
      <c r="Z879">
        <v>0</v>
      </c>
      <c r="AA879">
        <v>0</v>
      </c>
      <c r="AB879" t="s">
        <v>42</v>
      </c>
      <c r="AC879">
        <v>64</v>
      </c>
      <c r="AD879">
        <v>1</v>
      </c>
      <c r="AE879">
        <v>1</v>
      </c>
      <c r="AF879" t="s">
        <v>48</v>
      </c>
      <c r="AG879" s="1">
        <v>42337</v>
      </c>
      <c r="AH879">
        <f>SUM(Hotel_Data_Mini[[#This Row],[adults]:[babies]])</f>
        <v>2</v>
      </c>
      <c r="AI879">
        <f>SUM(Hotel_Data_Mini[[#This Row],[stays_in_weekend_nights]:[stays_in_week_nights]])</f>
        <v>3</v>
      </c>
      <c r="AJ879">
        <f>IF(Hotel_Data_Mini[[#This Row],[reserved_room_type]]=Hotel_Data_Mini[[#This Row],[assigned_room_type]],0,1)</f>
        <v>0</v>
      </c>
    </row>
    <row r="880" spans="1:36" x14ac:dyDescent="0.25">
      <c r="A880" t="s">
        <v>33</v>
      </c>
      <c r="B880" t="s">
        <v>34</v>
      </c>
      <c r="C880">
        <v>0</v>
      </c>
      <c r="D880">
        <v>27</v>
      </c>
      <c r="E880">
        <v>2015</v>
      </c>
      <c r="F880" t="s">
        <v>72</v>
      </c>
      <c r="G880">
        <v>46</v>
      </c>
      <c r="H880">
        <v>10</v>
      </c>
      <c r="I880">
        <v>0</v>
      </c>
      <c r="J880">
        <v>5</v>
      </c>
      <c r="K880">
        <v>2</v>
      </c>
      <c r="L880">
        <v>0</v>
      </c>
      <c r="M880">
        <v>0</v>
      </c>
      <c r="N880" t="s">
        <v>36</v>
      </c>
      <c r="O880" t="s">
        <v>67</v>
      </c>
      <c r="P880" t="s">
        <v>38</v>
      </c>
      <c r="Q880" t="s">
        <v>39</v>
      </c>
      <c r="R880">
        <v>0</v>
      </c>
      <c r="S880">
        <v>0</v>
      </c>
      <c r="T880">
        <v>0</v>
      </c>
      <c r="U880" t="s">
        <v>60</v>
      </c>
      <c r="V880" t="s">
        <v>60</v>
      </c>
      <c r="W880">
        <v>0</v>
      </c>
      <c r="X880" t="s">
        <v>41</v>
      </c>
      <c r="Y880">
        <v>240</v>
      </c>
      <c r="Z880">
        <v>0</v>
      </c>
      <c r="AA880">
        <v>0</v>
      </c>
      <c r="AB880" t="s">
        <v>42</v>
      </c>
      <c r="AC880">
        <v>76</v>
      </c>
      <c r="AD880">
        <v>1</v>
      </c>
      <c r="AE880">
        <v>1</v>
      </c>
      <c r="AF880" t="s">
        <v>48</v>
      </c>
      <c r="AG880" s="1">
        <v>42323</v>
      </c>
      <c r="AH880">
        <f>SUM(Hotel_Data_Mini[[#This Row],[adults]:[babies]])</f>
        <v>2</v>
      </c>
      <c r="AI880">
        <f>SUM(Hotel_Data_Mini[[#This Row],[stays_in_weekend_nights]:[stays_in_week_nights]])</f>
        <v>5</v>
      </c>
      <c r="AJ880">
        <f>IF(Hotel_Data_Mini[[#This Row],[reserved_room_type]]=Hotel_Data_Mini[[#This Row],[assigned_room_type]],0,1)</f>
        <v>0</v>
      </c>
    </row>
    <row r="881" spans="1:36" x14ac:dyDescent="0.25">
      <c r="A881" t="s">
        <v>116</v>
      </c>
      <c r="B881" t="s">
        <v>44</v>
      </c>
      <c r="C881">
        <v>1</v>
      </c>
      <c r="D881">
        <v>461</v>
      </c>
      <c r="E881">
        <v>2016</v>
      </c>
      <c r="F881" t="s">
        <v>35</v>
      </c>
      <c r="G881">
        <v>42</v>
      </c>
      <c r="H881">
        <v>13</v>
      </c>
      <c r="I881">
        <v>0</v>
      </c>
      <c r="J881">
        <v>2</v>
      </c>
      <c r="K881">
        <v>2</v>
      </c>
      <c r="L881">
        <v>0</v>
      </c>
      <c r="M881">
        <v>0</v>
      </c>
      <c r="N881" t="s">
        <v>36</v>
      </c>
      <c r="O881" t="s">
        <v>37</v>
      </c>
      <c r="P881" t="s">
        <v>50</v>
      </c>
      <c r="Q881" t="s">
        <v>39</v>
      </c>
      <c r="R881">
        <v>0</v>
      </c>
      <c r="S881">
        <v>0</v>
      </c>
      <c r="T881">
        <v>0</v>
      </c>
      <c r="U881" t="s">
        <v>40</v>
      </c>
      <c r="V881" t="s">
        <v>40</v>
      </c>
      <c r="W881">
        <v>0</v>
      </c>
      <c r="X881" t="s">
        <v>51</v>
      </c>
      <c r="Y881">
        <v>1</v>
      </c>
      <c r="Z881">
        <v>0</v>
      </c>
      <c r="AA881">
        <v>0</v>
      </c>
      <c r="AB881" t="s">
        <v>42</v>
      </c>
      <c r="AC881">
        <v>62</v>
      </c>
      <c r="AD881">
        <v>0</v>
      </c>
      <c r="AE881">
        <v>0</v>
      </c>
      <c r="AF881" t="s">
        <v>43</v>
      </c>
      <c r="AG881" s="1">
        <v>42298</v>
      </c>
      <c r="AH881">
        <f>SUM(Hotel_Data_Mini[[#This Row],[adults]:[babies]])</f>
        <v>2</v>
      </c>
      <c r="AI881">
        <f>SUM(Hotel_Data_Mini[[#This Row],[stays_in_weekend_nights]:[stays_in_week_nights]])</f>
        <v>2</v>
      </c>
      <c r="AJ881">
        <f>IF(Hotel_Data_Mini[[#This Row],[reserved_room_type]]=Hotel_Data_Mini[[#This Row],[assigned_room_type]],0,1)</f>
        <v>0</v>
      </c>
    </row>
    <row r="882" spans="1:36" x14ac:dyDescent="0.25">
      <c r="A882" t="s">
        <v>116</v>
      </c>
      <c r="B882" t="s">
        <v>44</v>
      </c>
      <c r="C882">
        <v>0</v>
      </c>
      <c r="D882">
        <v>6</v>
      </c>
      <c r="E882">
        <v>2016</v>
      </c>
      <c r="F882" t="s">
        <v>117</v>
      </c>
      <c r="G882">
        <v>21</v>
      </c>
      <c r="H882">
        <v>16</v>
      </c>
      <c r="I882">
        <v>1</v>
      </c>
      <c r="J882">
        <v>2</v>
      </c>
      <c r="K882">
        <v>1</v>
      </c>
      <c r="L882">
        <v>0</v>
      </c>
      <c r="M882">
        <v>0</v>
      </c>
      <c r="N882" t="s">
        <v>36</v>
      </c>
      <c r="O882" t="s">
        <v>104</v>
      </c>
      <c r="P882" t="s">
        <v>38</v>
      </c>
      <c r="Q882" t="s">
        <v>39</v>
      </c>
      <c r="R882">
        <v>0</v>
      </c>
      <c r="S882">
        <v>0</v>
      </c>
      <c r="T882">
        <v>0</v>
      </c>
      <c r="U882" t="s">
        <v>40</v>
      </c>
      <c r="V882" t="s">
        <v>40</v>
      </c>
      <c r="W882">
        <v>0</v>
      </c>
      <c r="X882" t="s">
        <v>41</v>
      </c>
      <c r="Y882">
        <v>9</v>
      </c>
      <c r="Z882">
        <v>0</v>
      </c>
      <c r="AA882">
        <v>0</v>
      </c>
      <c r="AB882" t="s">
        <v>42</v>
      </c>
      <c r="AC882">
        <v>136.66999999999999</v>
      </c>
      <c r="AD882">
        <v>0</v>
      </c>
      <c r="AE882">
        <v>1</v>
      </c>
      <c r="AF882" t="s">
        <v>48</v>
      </c>
      <c r="AG882" s="1">
        <v>42509</v>
      </c>
      <c r="AH882">
        <f>SUM(Hotel_Data_Mini[[#This Row],[adults]:[babies]])</f>
        <v>1</v>
      </c>
      <c r="AI882">
        <f>SUM(Hotel_Data_Mini[[#This Row],[stays_in_weekend_nights]:[stays_in_week_nights]])</f>
        <v>3</v>
      </c>
      <c r="AJ882">
        <f>IF(Hotel_Data_Mini[[#This Row],[reserved_room_type]]=Hotel_Data_Mini[[#This Row],[assigned_room_type]],0,1)</f>
        <v>0</v>
      </c>
    </row>
    <row r="883" spans="1:36" x14ac:dyDescent="0.25">
      <c r="A883" t="s">
        <v>116</v>
      </c>
      <c r="B883" t="s">
        <v>34</v>
      </c>
      <c r="C883">
        <v>0</v>
      </c>
      <c r="D883">
        <v>26</v>
      </c>
      <c r="E883">
        <v>2016</v>
      </c>
      <c r="F883" t="s">
        <v>118</v>
      </c>
      <c r="G883">
        <v>12</v>
      </c>
      <c r="H883">
        <v>14</v>
      </c>
      <c r="I883">
        <v>0</v>
      </c>
      <c r="J883">
        <v>0</v>
      </c>
      <c r="K883">
        <v>2</v>
      </c>
      <c r="L883">
        <v>0</v>
      </c>
      <c r="M883">
        <v>0</v>
      </c>
      <c r="N883" t="s">
        <v>36</v>
      </c>
      <c r="O883" t="s">
        <v>37</v>
      </c>
      <c r="P883" t="s">
        <v>56</v>
      </c>
      <c r="Q883" t="s">
        <v>39</v>
      </c>
      <c r="R883">
        <v>0</v>
      </c>
      <c r="S883">
        <v>0</v>
      </c>
      <c r="T883">
        <v>0</v>
      </c>
      <c r="U883" t="s">
        <v>62</v>
      </c>
      <c r="V883" t="s">
        <v>62</v>
      </c>
      <c r="W883">
        <v>0</v>
      </c>
      <c r="X883" t="s">
        <v>41</v>
      </c>
      <c r="Y883">
        <v>8</v>
      </c>
      <c r="Z883">
        <v>0</v>
      </c>
      <c r="AA883">
        <v>0</v>
      </c>
      <c r="AB883" t="s">
        <v>42</v>
      </c>
      <c r="AC883">
        <v>0</v>
      </c>
      <c r="AD883">
        <v>0</v>
      </c>
      <c r="AE883">
        <v>0</v>
      </c>
      <c r="AF883" t="s">
        <v>48</v>
      </c>
      <c r="AG883" s="1">
        <v>42443</v>
      </c>
      <c r="AH883">
        <f>SUM(Hotel_Data_Mini[[#This Row],[adults]:[babies]])</f>
        <v>2</v>
      </c>
      <c r="AI883">
        <f>SUM(Hotel_Data_Mini[[#This Row],[stays_in_weekend_nights]:[stays_in_week_nights]])</f>
        <v>0</v>
      </c>
      <c r="AJ883">
        <f>IF(Hotel_Data_Mini[[#This Row],[reserved_room_type]]=Hotel_Data_Mini[[#This Row],[assigned_room_type]],0,1)</f>
        <v>0</v>
      </c>
    </row>
    <row r="884" spans="1:36" x14ac:dyDescent="0.25">
      <c r="A884" t="s">
        <v>116</v>
      </c>
      <c r="B884" t="s">
        <v>44</v>
      </c>
      <c r="C884">
        <v>0</v>
      </c>
      <c r="D884">
        <v>33</v>
      </c>
      <c r="E884">
        <v>2016</v>
      </c>
      <c r="F884" t="s">
        <v>52</v>
      </c>
      <c r="G884">
        <v>29</v>
      </c>
      <c r="H884">
        <v>15</v>
      </c>
      <c r="I884">
        <v>0</v>
      </c>
      <c r="J884">
        <v>1</v>
      </c>
      <c r="K884">
        <v>1</v>
      </c>
      <c r="L884">
        <v>0</v>
      </c>
      <c r="M884">
        <v>0</v>
      </c>
      <c r="N884" t="s">
        <v>80</v>
      </c>
      <c r="O884" t="s">
        <v>95</v>
      </c>
      <c r="P884" t="s">
        <v>38</v>
      </c>
      <c r="Q884" t="s">
        <v>39</v>
      </c>
      <c r="R884">
        <v>0</v>
      </c>
      <c r="S884">
        <v>0</v>
      </c>
      <c r="T884">
        <v>0</v>
      </c>
      <c r="U884" t="s">
        <v>40</v>
      </c>
      <c r="V884" t="s">
        <v>40</v>
      </c>
      <c r="W884">
        <v>0</v>
      </c>
      <c r="X884" t="s">
        <v>41</v>
      </c>
      <c r="Y884">
        <v>9</v>
      </c>
      <c r="Z884">
        <v>0</v>
      </c>
      <c r="AA884">
        <v>0</v>
      </c>
      <c r="AB884" t="s">
        <v>42</v>
      </c>
      <c r="AC884">
        <v>125.1</v>
      </c>
      <c r="AD884">
        <v>0</v>
      </c>
      <c r="AE884">
        <v>1</v>
      </c>
      <c r="AF884" t="s">
        <v>48</v>
      </c>
      <c r="AG884" s="1">
        <v>42567</v>
      </c>
      <c r="AH884">
        <f>SUM(Hotel_Data_Mini[[#This Row],[adults]:[babies]])</f>
        <v>1</v>
      </c>
      <c r="AI884">
        <f>SUM(Hotel_Data_Mini[[#This Row],[stays_in_weekend_nights]:[stays_in_week_nights]])</f>
        <v>1</v>
      </c>
      <c r="AJ884">
        <f>IF(Hotel_Data_Mini[[#This Row],[reserved_room_type]]=Hotel_Data_Mini[[#This Row],[assigned_room_type]],0,1)</f>
        <v>0</v>
      </c>
    </row>
    <row r="885" spans="1:36" x14ac:dyDescent="0.25">
      <c r="A885" t="s">
        <v>116</v>
      </c>
      <c r="B885" t="s">
        <v>44</v>
      </c>
      <c r="C885">
        <v>1</v>
      </c>
      <c r="D885">
        <v>304</v>
      </c>
      <c r="E885">
        <v>2016</v>
      </c>
      <c r="F885" t="s">
        <v>72</v>
      </c>
      <c r="G885">
        <v>45</v>
      </c>
      <c r="H885">
        <v>3</v>
      </c>
      <c r="I885">
        <v>0</v>
      </c>
      <c r="J885">
        <v>3</v>
      </c>
      <c r="K885">
        <v>2</v>
      </c>
      <c r="L885">
        <v>0</v>
      </c>
      <c r="M885">
        <v>0</v>
      </c>
      <c r="N885" t="s">
        <v>36</v>
      </c>
      <c r="O885" t="s">
        <v>37</v>
      </c>
      <c r="P885" t="s">
        <v>56</v>
      </c>
      <c r="Q885" t="s">
        <v>39</v>
      </c>
      <c r="R885">
        <v>0</v>
      </c>
      <c r="S885">
        <v>0</v>
      </c>
      <c r="T885">
        <v>0</v>
      </c>
      <c r="U885" t="s">
        <v>40</v>
      </c>
      <c r="V885" t="s">
        <v>40</v>
      </c>
      <c r="W885">
        <v>0</v>
      </c>
      <c r="X885" t="s">
        <v>51</v>
      </c>
      <c r="Y885">
        <v>21</v>
      </c>
      <c r="Z885">
        <v>0</v>
      </c>
      <c r="AA885">
        <v>0</v>
      </c>
      <c r="AB885" t="s">
        <v>42</v>
      </c>
      <c r="AC885">
        <v>89</v>
      </c>
      <c r="AD885">
        <v>0</v>
      </c>
      <c r="AE885">
        <v>0</v>
      </c>
      <c r="AF885" t="s">
        <v>43</v>
      </c>
      <c r="AG885" s="1">
        <v>42401</v>
      </c>
      <c r="AH885">
        <f>SUM(Hotel_Data_Mini[[#This Row],[adults]:[babies]])</f>
        <v>2</v>
      </c>
      <c r="AI885">
        <f>SUM(Hotel_Data_Mini[[#This Row],[stays_in_weekend_nights]:[stays_in_week_nights]])</f>
        <v>3</v>
      </c>
      <c r="AJ885">
        <f>IF(Hotel_Data_Mini[[#This Row],[reserved_room_type]]=Hotel_Data_Mini[[#This Row],[assigned_room_type]],0,1)</f>
        <v>0</v>
      </c>
    </row>
    <row r="886" spans="1:36" x14ac:dyDescent="0.25">
      <c r="A886" t="s">
        <v>116</v>
      </c>
      <c r="B886" t="s">
        <v>34</v>
      </c>
      <c r="C886">
        <v>1</v>
      </c>
      <c r="D886">
        <v>383</v>
      </c>
      <c r="E886">
        <v>2016</v>
      </c>
      <c r="F886" t="s">
        <v>35</v>
      </c>
      <c r="G886">
        <v>41</v>
      </c>
      <c r="H886">
        <v>6</v>
      </c>
      <c r="I886">
        <v>1</v>
      </c>
      <c r="J886">
        <v>3</v>
      </c>
      <c r="K886">
        <v>2</v>
      </c>
      <c r="L886">
        <v>0</v>
      </c>
      <c r="M886">
        <v>0</v>
      </c>
      <c r="N886" t="s">
        <v>36</v>
      </c>
      <c r="O886" t="s">
        <v>37</v>
      </c>
      <c r="P886" t="s">
        <v>50</v>
      </c>
      <c r="Q886" t="s">
        <v>39</v>
      </c>
      <c r="R886">
        <v>0</v>
      </c>
      <c r="S886">
        <v>0</v>
      </c>
      <c r="T886">
        <v>0</v>
      </c>
      <c r="U886" t="s">
        <v>40</v>
      </c>
      <c r="V886" t="s">
        <v>40</v>
      </c>
      <c r="W886">
        <v>0</v>
      </c>
      <c r="X886" t="s">
        <v>41</v>
      </c>
      <c r="Y886">
        <v>315</v>
      </c>
      <c r="Z886">
        <v>0</v>
      </c>
      <c r="AA886">
        <v>0</v>
      </c>
      <c r="AB886" t="s">
        <v>53</v>
      </c>
      <c r="AC886">
        <v>48</v>
      </c>
      <c r="AD886">
        <v>0</v>
      </c>
      <c r="AE886">
        <v>0</v>
      </c>
      <c r="AF886" t="s">
        <v>43</v>
      </c>
      <c r="AG886" s="1">
        <v>42433</v>
      </c>
      <c r="AH886">
        <f>SUM(Hotel_Data_Mini[[#This Row],[adults]:[babies]])</f>
        <v>2</v>
      </c>
      <c r="AI886">
        <f>SUM(Hotel_Data_Mini[[#This Row],[stays_in_weekend_nights]:[stays_in_week_nights]])</f>
        <v>4</v>
      </c>
      <c r="AJ886">
        <f>IF(Hotel_Data_Mini[[#This Row],[reserved_room_type]]=Hotel_Data_Mini[[#This Row],[assigned_room_type]],0,1)</f>
        <v>0</v>
      </c>
    </row>
    <row r="887" spans="1:36" x14ac:dyDescent="0.25">
      <c r="A887" t="s">
        <v>116</v>
      </c>
      <c r="B887" t="s">
        <v>44</v>
      </c>
      <c r="C887">
        <v>1</v>
      </c>
      <c r="D887">
        <v>314</v>
      </c>
      <c r="E887">
        <v>2016</v>
      </c>
      <c r="F887" t="s">
        <v>35</v>
      </c>
      <c r="G887">
        <v>42</v>
      </c>
      <c r="H887">
        <v>12</v>
      </c>
      <c r="I887">
        <v>0</v>
      </c>
      <c r="J887">
        <v>3</v>
      </c>
      <c r="K887">
        <v>2</v>
      </c>
      <c r="L887">
        <v>0</v>
      </c>
      <c r="M887">
        <v>0</v>
      </c>
      <c r="N887" t="s">
        <v>36</v>
      </c>
      <c r="O887" t="s">
        <v>37</v>
      </c>
      <c r="P887" t="s">
        <v>56</v>
      </c>
      <c r="Q887" t="s">
        <v>39</v>
      </c>
      <c r="R887">
        <v>0</v>
      </c>
      <c r="S887">
        <v>0</v>
      </c>
      <c r="T887">
        <v>0</v>
      </c>
      <c r="U887" t="s">
        <v>40</v>
      </c>
      <c r="V887" t="s">
        <v>40</v>
      </c>
      <c r="W887">
        <v>0</v>
      </c>
      <c r="X887" t="s">
        <v>51</v>
      </c>
      <c r="Y887">
        <v>21</v>
      </c>
      <c r="Z887">
        <v>0</v>
      </c>
      <c r="AA887">
        <v>68</v>
      </c>
      <c r="AB887" t="s">
        <v>42</v>
      </c>
      <c r="AC887">
        <v>75</v>
      </c>
      <c r="AD887">
        <v>0</v>
      </c>
      <c r="AE887">
        <v>0</v>
      </c>
      <c r="AF887" t="s">
        <v>43</v>
      </c>
      <c r="AG887" s="1">
        <v>42549</v>
      </c>
      <c r="AH887">
        <f>SUM(Hotel_Data_Mini[[#This Row],[adults]:[babies]])</f>
        <v>2</v>
      </c>
      <c r="AI887">
        <f>SUM(Hotel_Data_Mini[[#This Row],[stays_in_weekend_nights]:[stays_in_week_nights]])</f>
        <v>3</v>
      </c>
      <c r="AJ887">
        <f>IF(Hotel_Data_Mini[[#This Row],[reserved_room_type]]=Hotel_Data_Mini[[#This Row],[assigned_room_type]],0,1)</f>
        <v>0</v>
      </c>
    </row>
    <row r="888" spans="1:36" x14ac:dyDescent="0.25">
      <c r="A888" t="s">
        <v>116</v>
      </c>
      <c r="B888" t="s">
        <v>34</v>
      </c>
      <c r="C888">
        <v>0</v>
      </c>
      <c r="D888">
        <v>327</v>
      </c>
      <c r="E888">
        <v>2016</v>
      </c>
      <c r="F888" t="s">
        <v>57</v>
      </c>
      <c r="G888">
        <v>38</v>
      </c>
      <c r="H888">
        <v>14</v>
      </c>
      <c r="I888">
        <v>0</v>
      </c>
      <c r="J888">
        <v>4</v>
      </c>
      <c r="K888">
        <v>2</v>
      </c>
      <c r="L888">
        <v>0</v>
      </c>
      <c r="M888">
        <v>0</v>
      </c>
      <c r="N888" t="s">
        <v>36</v>
      </c>
      <c r="O888" t="s">
        <v>64</v>
      </c>
      <c r="P888" t="s">
        <v>50</v>
      </c>
      <c r="Q888" t="s">
        <v>39</v>
      </c>
      <c r="R888">
        <v>0</v>
      </c>
      <c r="S888">
        <v>0</v>
      </c>
      <c r="T888">
        <v>0</v>
      </c>
      <c r="U888" t="s">
        <v>40</v>
      </c>
      <c r="V888" t="s">
        <v>62</v>
      </c>
      <c r="W888">
        <v>1</v>
      </c>
      <c r="X888" t="s">
        <v>41</v>
      </c>
      <c r="Y888">
        <v>201</v>
      </c>
      <c r="Z888">
        <v>0</v>
      </c>
      <c r="AA888">
        <v>0</v>
      </c>
      <c r="AB888" t="s">
        <v>53</v>
      </c>
      <c r="AC888">
        <v>61.4</v>
      </c>
      <c r="AD888">
        <v>0</v>
      </c>
      <c r="AE888">
        <v>0</v>
      </c>
      <c r="AF888" t="s">
        <v>48</v>
      </c>
      <c r="AG888" s="1">
        <v>42631</v>
      </c>
      <c r="AH888">
        <f>SUM(Hotel_Data_Mini[[#This Row],[adults]:[babies]])</f>
        <v>2</v>
      </c>
      <c r="AI888">
        <f>SUM(Hotel_Data_Mini[[#This Row],[stays_in_weekend_nights]:[stays_in_week_nights]])</f>
        <v>4</v>
      </c>
      <c r="AJ888">
        <f>IF(Hotel_Data_Mini[[#This Row],[reserved_room_type]]=Hotel_Data_Mini[[#This Row],[assigned_room_type]],0,1)</f>
        <v>1</v>
      </c>
    </row>
    <row r="889" spans="1:36" x14ac:dyDescent="0.25">
      <c r="A889" t="s">
        <v>116</v>
      </c>
      <c r="B889" t="s">
        <v>44</v>
      </c>
      <c r="C889">
        <v>0</v>
      </c>
      <c r="D889">
        <v>4</v>
      </c>
      <c r="E889">
        <v>2016</v>
      </c>
      <c r="F889" t="s">
        <v>117</v>
      </c>
      <c r="G889">
        <v>22</v>
      </c>
      <c r="H889">
        <v>23</v>
      </c>
      <c r="I889">
        <v>1</v>
      </c>
      <c r="J889">
        <v>0</v>
      </c>
      <c r="K889">
        <v>1</v>
      </c>
      <c r="L889">
        <v>0</v>
      </c>
      <c r="M889">
        <v>0</v>
      </c>
      <c r="N889" t="s">
        <v>36</v>
      </c>
      <c r="O889" t="s">
        <v>37</v>
      </c>
      <c r="P889" t="s">
        <v>69</v>
      </c>
      <c r="Q889" t="s">
        <v>69</v>
      </c>
      <c r="R889">
        <v>1</v>
      </c>
      <c r="S889">
        <v>0</v>
      </c>
      <c r="T889">
        <v>1</v>
      </c>
      <c r="U889" t="s">
        <v>40</v>
      </c>
      <c r="V889" t="s">
        <v>40</v>
      </c>
      <c r="W889">
        <v>0</v>
      </c>
      <c r="X889" t="s">
        <v>41</v>
      </c>
      <c r="Y889">
        <v>0</v>
      </c>
      <c r="Z889">
        <v>40</v>
      </c>
      <c r="AA889">
        <v>0</v>
      </c>
      <c r="AB889" t="s">
        <v>42</v>
      </c>
      <c r="AC889">
        <v>65</v>
      </c>
      <c r="AD889">
        <v>0</v>
      </c>
      <c r="AE889">
        <v>0</v>
      </c>
      <c r="AF889" t="s">
        <v>48</v>
      </c>
      <c r="AG889" s="1">
        <v>42514</v>
      </c>
      <c r="AH889">
        <f>SUM(Hotel_Data_Mini[[#This Row],[adults]:[babies]])</f>
        <v>1</v>
      </c>
      <c r="AI889">
        <f>SUM(Hotel_Data_Mini[[#This Row],[stays_in_weekend_nights]:[stays_in_week_nights]])</f>
        <v>1</v>
      </c>
      <c r="AJ889">
        <f>IF(Hotel_Data_Mini[[#This Row],[reserved_room_type]]=Hotel_Data_Mini[[#This Row],[assigned_room_type]],0,1)</f>
        <v>0</v>
      </c>
    </row>
    <row r="890" spans="1:36" x14ac:dyDescent="0.25">
      <c r="A890" t="s">
        <v>116</v>
      </c>
      <c r="B890" t="s">
        <v>44</v>
      </c>
      <c r="C890">
        <v>1</v>
      </c>
      <c r="D890">
        <v>76</v>
      </c>
      <c r="E890">
        <v>2016</v>
      </c>
      <c r="F890" t="s">
        <v>117</v>
      </c>
      <c r="G890">
        <v>23</v>
      </c>
      <c r="H890">
        <v>29</v>
      </c>
      <c r="I890">
        <v>2</v>
      </c>
      <c r="J890">
        <v>2</v>
      </c>
      <c r="K890">
        <v>3</v>
      </c>
      <c r="L890">
        <v>0</v>
      </c>
      <c r="M890">
        <v>0</v>
      </c>
      <c r="N890" t="s">
        <v>36</v>
      </c>
      <c r="O890" t="s">
        <v>55</v>
      </c>
      <c r="P890" t="s">
        <v>38</v>
      </c>
      <c r="Q890" t="s">
        <v>39</v>
      </c>
      <c r="R890">
        <v>0</v>
      </c>
      <c r="S890">
        <v>0</v>
      </c>
      <c r="T890">
        <v>0</v>
      </c>
      <c r="U890" t="s">
        <v>60</v>
      </c>
      <c r="V890" t="s">
        <v>60</v>
      </c>
      <c r="W890">
        <v>0</v>
      </c>
      <c r="X890" t="s">
        <v>41</v>
      </c>
      <c r="Y890">
        <v>9</v>
      </c>
      <c r="Z890">
        <v>0</v>
      </c>
      <c r="AA890">
        <v>0</v>
      </c>
      <c r="AB890" t="s">
        <v>42</v>
      </c>
      <c r="AC890">
        <v>150.44999999999999</v>
      </c>
      <c r="AD890">
        <v>0</v>
      </c>
      <c r="AE890">
        <v>0</v>
      </c>
      <c r="AF890" t="s">
        <v>43</v>
      </c>
      <c r="AG890" s="1">
        <v>42498</v>
      </c>
      <c r="AH890">
        <f>SUM(Hotel_Data_Mini[[#This Row],[adults]:[babies]])</f>
        <v>3</v>
      </c>
      <c r="AI890">
        <f>SUM(Hotel_Data_Mini[[#This Row],[stays_in_weekend_nights]:[stays_in_week_nights]])</f>
        <v>4</v>
      </c>
      <c r="AJ890">
        <f>IF(Hotel_Data_Mini[[#This Row],[reserved_room_type]]=Hotel_Data_Mini[[#This Row],[assigned_room_type]],0,1)</f>
        <v>0</v>
      </c>
    </row>
    <row r="891" spans="1:36" x14ac:dyDescent="0.25">
      <c r="A891" t="s">
        <v>116</v>
      </c>
      <c r="B891" t="s">
        <v>44</v>
      </c>
      <c r="C891">
        <v>0</v>
      </c>
      <c r="D891">
        <v>106</v>
      </c>
      <c r="E891">
        <v>2016</v>
      </c>
      <c r="F891" t="s">
        <v>45</v>
      </c>
      <c r="G891">
        <v>33</v>
      </c>
      <c r="H891">
        <v>9</v>
      </c>
      <c r="I891">
        <v>0</v>
      </c>
      <c r="J891">
        <v>3</v>
      </c>
      <c r="K891">
        <v>3</v>
      </c>
      <c r="L891">
        <v>0</v>
      </c>
      <c r="M891">
        <v>0</v>
      </c>
      <c r="N891" t="s">
        <v>36</v>
      </c>
      <c r="O891" t="s">
        <v>68</v>
      </c>
      <c r="P891" t="s">
        <v>38</v>
      </c>
      <c r="Q891" t="s">
        <v>39</v>
      </c>
      <c r="R891">
        <v>0</v>
      </c>
      <c r="S891">
        <v>0</v>
      </c>
      <c r="T891">
        <v>0</v>
      </c>
      <c r="U891" t="s">
        <v>60</v>
      </c>
      <c r="V891" t="s">
        <v>60</v>
      </c>
      <c r="W891">
        <v>0</v>
      </c>
      <c r="X891" t="s">
        <v>41</v>
      </c>
      <c r="Y891">
        <v>9</v>
      </c>
      <c r="Z891">
        <v>0</v>
      </c>
      <c r="AA891">
        <v>0</v>
      </c>
      <c r="AB891" t="s">
        <v>42</v>
      </c>
      <c r="AC891">
        <v>159.30000000000001</v>
      </c>
      <c r="AD891">
        <v>1</v>
      </c>
      <c r="AE891">
        <v>2</v>
      </c>
      <c r="AF891" t="s">
        <v>48</v>
      </c>
      <c r="AG891" s="1">
        <v>0</v>
      </c>
      <c r="AH891">
        <f>SUM(Hotel_Data_Mini[[#This Row],[adults]:[babies]])</f>
        <v>3</v>
      </c>
      <c r="AI891">
        <f>SUM(Hotel_Data_Mini[[#This Row],[stays_in_weekend_nights]:[stays_in_week_nights]])</f>
        <v>3</v>
      </c>
      <c r="AJ891">
        <f>IF(Hotel_Data_Mini[[#This Row],[reserved_room_type]]=Hotel_Data_Mini[[#This Row],[assigned_room_type]],0,1)</f>
        <v>0</v>
      </c>
    </row>
    <row r="892" spans="1:36" x14ac:dyDescent="0.25">
      <c r="A892" t="s">
        <v>116</v>
      </c>
      <c r="B892" t="s">
        <v>44</v>
      </c>
      <c r="C892">
        <v>0</v>
      </c>
      <c r="D892">
        <v>0</v>
      </c>
      <c r="E892">
        <v>2016</v>
      </c>
      <c r="F892" t="s">
        <v>117</v>
      </c>
      <c r="G892">
        <v>22</v>
      </c>
      <c r="H892">
        <v>25</v>
      </c>
      <c r="I892">
        <v>0</v>
      </c>
      <c r="J892">
        <v>1</v>
      </c>
      <c r="K892">
        <v>1</v>
      </c>
      <c r="L892">
        <v>0</v>
      </c>
      <c r="M892">
        <v>0</v>
      </c>
      <c r="N892" t="s">
        <v>36</v>
      </c>
      <c r="O892" t="s">
        <v>37</v>
      </c>
      <c r="P892" t="s">
        <v>61</v>
      </c>
      <c r="Q892" t="s">
        <v>69</v>
      </c>
      <c r="R892">
        <v>1</v>
      </c>
      <c r="S892">
        <v>2</v>
      </c>
      <c r="T892">
        <v>4</v>
      </c>
      <c r="U892" t="s">
        <v>40</v>
      </c>
      <c r="V892" t="s">
        <v>40</v>
      </c>
      <c r="W892">
        <v>0</v>
      </c>
      <c r="X892" t="s">
        <v>41</v>
      </c>
      <c r="Y892">
        <v>0</v>
      </c>
      <c r="Z892">
        <v>45</v>
      </c>
      <c r="AA892">
        <v>0</v>
      </c>
      <c r="AB892" t="s">
        <v>42</v>
      </c>
      <c r="AC892">
        <v>0</v>
      </c>
      <c r="AD892">
        <v>0</v>
      </c>
      <c r="AE892">
        <v>3</v>
      </c>
      <c r="AF892" t="s">
        <v>48</v>
      </c>
      <c r="AG892" s="1">
        <v>42516</v>
      </c>
      <c r="AH892">
        <f>SUM(Hotel_Data_Mini[[#This Row],[adults]:[babies]])</f>
        <v>1</v>
      </c>
      <c r="AI892">
        <f>SUM(Hotel_Data_Mini[[#This Row],[stays_in_weekend_nights]:[stays_in_week_nights]])</f>
        <v>1</v>
      </c>
      <c r="AJ892">
        <f>IF(Hotel_Data_Mini[[#This Row],[reserved_room_type]]=Hotel_Data_Mini[[#This Row],[assigned_room_type]],0,1)</f>
        <v>0</v>
      </c>
    </row>
    <row r="893" spans="1:36" x14ac:dyDescent="0.25">
      <c r="A893" t="s">
        <v>116</v>
      </c>
      <c r="B893" t="s">
        <v>44</v>
      </c>
      <c r="C893">
        <v>0</v>
      </c>
      <c r="D893">
        <v>1</v>
      </c>
      <c r="E893">
        <v>2016</v>
      </c>
      <c r="F893" t="s">
        <v>57</v>
      </c>
      <c r="G893">
        <v>38</v>
      </c>
      <c r="H893">
        <v>13</v>
      </c>
      <c r="I893">
        <v>0</v>
      </c>
      <c r="J893">
        <v>1</v>
      </c>
      <c r="K893">
        <v>2</v>
      </c>
      <c r="L893">
        <v>0</v>
      </c>
      <c r="M893">
        <v>0</v>
      </c>
      <c r="N893" t="s">
        <v>36</v>
      </c>
      <c r="O893" t="s">
        <v>37</v>
      </c>
      <c r="P893" t="s">
        <v>69</v>
      </c>
      <c r="Q893" t="s">
        <v>69</v>
      </c>
      <c r="R893">
        <v>0</v>
      </c>
      <c r="S893">
        <v>0</v>
      </c>
      <c r="T893">
        <v>0</v>
      </c>
      <c r="U893" t="s">
        <v>40</v>
      </c>
      <c r="V893" t="s">
        <v>76</v>
      </c>
      <c r="W893">
        <v>0</v>
      </c>
      <c r="X893" t="s">
        <v>41</v>
      </c>
      <c r="Y893">
        <v>0</v>
      </c>
      <c r="Z893">
        <v>81</v>
      </c>
      <c r="AA893">
        <v>0</v>
      </c>
      <c r="AB893" t="s">
        <v>42</v>
      </c>
      <c r="AC893">
        <v>184</v>
      </c>
      <c r="AD893">
        <v>0</v>
      </c>
      <c r="AE893">
        <v>1</v>
      </c>
      <c r="AF893" t="s">
        <v>48</v>
      </c>
      <c r="AG893" s="1">
        <v>42627</v>
      </c>
      <c r="AH893">
        <f>SUM(Hotel_Data_Mini[[#This Row],[adults]:[babies]])</f>
        <v>2</v>
      </c>
      <c r="AI893">
        <f>SUM(Hotel_Data_Mini[[#This Row],[stays_in_weekend_nights]:[stays_in_week_nights]])</f>
        <v>1</v>
      </c>
      <c r="AJ893">
        <f>IF(Hotel_Data_Mini[[#This Row],[reserved_room_type]]=Hotel_Data_Mini[[#This Row],[assigned_room_type]],0,1)</f>
        <v>1</v>
      </c>
    </row>
    <row r="894" spans="1:36" x14ac:dyDescent="0.25">
      <c r="A894" t="s">
        <v>116</v>
      </c>
      <c r="B894" t="s">
        <v>44</v>
      </c>
      <c r="C894">
        <v>1</v>
      </c>
      <c r="D894">
        <v>10</v>
      </c>
      <c r="E894">
        <v>2016</v>
      </c>
      <c r="F894" t="s">
        <v>72</v>
      </c>
      <c r="G894">
        <v>45</v>
      </c>
      <c r="H894">
        <v>1</v>
      </c>
      <c r="I894">
        <v>0</v>
      </c>
      <c r="J894">
        <v>4</v>
      </c>
      <c r="K894">
        <v>2</v>
      </c>
      <c r="L894">
        <v>0</v>
      </c>
      <c r="M894">
        <v>0</v>
      </c>
      <c r="N894" t="s">
        <v>80</v>
      </c>
      <c r="O894" t="s">
        <v>119</v>
      </c>
      <c r="P894" t="s">
        <v>38</v>
      </c>
      <c r="Q894" t="s">
        <v>39</v>
      </c>
      <c r="R894">
        <v>0</v>
      </c>
      <c r="S894">
        <v>0</v>
      </c>
      <c r="T894">
        <v>0</v>
      </c>
      <c r="U894" t="s">
        <v>40</v>
      </c>
      <c r="V894" t="s">
        <v>40</v>
      </c>
      <c r="W894">
        <v>0</v>
      </c>
      <c r="X894" t="s">
        <v>41</v>
      </c>
      <c r="Y894">
        <v>9</v>
      </c>
      <c r="Z894">
        <v>0</v>
      </c>
      <c r="AA894">
        <v>0</v>
      </c>
      <c r="AB894" t="s">
        <v>42</v>
      </c>
      <c r="AC894">
        <v>102</v>
      </c>
      <c r="AD894">
        <v>0</v>
      </c>
      <c r="AE894">
        <v>0</v>
      </c>
      <c r="AF894" t="s">
        <v>43</v>
      </c>
      <c r="AG894" s="1">
        <v>42666</v>
      </c>
      <c r="AH894">
        <f>SUM(Hotel_Data_Mini[[#This Row],[adults]:[babies]])</f>
        <v>2</v>
      </c>
      <c r="AI894">
        <f>SUM(Hotel_Data_Mini[[#This Row],[stays_in_weekend_nights]:[stays_in_week_nights]])</f>
        <v>4</v>
      </c>
      <c r="AJ894">
        <f>IF(Hotel_Data_Mini[[#This Row],[reserved_room_type]]=Hotel_Data_Mini[[#This Row],[assigned_room_type]],0,1)</f>
        <v>0</v>
      </c>
    </row>
    <row r="895" spans="1:36" x14ac:dyDescent="0.25">
      <c r="A895" t="s">
        <v>116</v>
      </c>
      <c r="B895" t="s">
        <v>44</v>
      </c>
      <c r="C895">
        <v>1</v>
      </c>
      <c r="D895">
        <v>213</v>
      </c>
      <c r="E895">
        <v>2016</v>
      </c>
      <c r="F895" t="s">
        <v>120</v>
      </c>
      <c r="G895">
        <v>24</v>
      </c>
      <c r="H895">
        <v>7</v>
      </c>
      <c r="I895">
        <v>0</v>
      </c>
      <c r="J895">
        <v>3</v>
      </c>
      <c r="K895">
        <v>2</v>
      </c>
      <c r="L895">
        <v>0</v>
      </c>
      <c r="M895">
        <v>0</v>
      </c>
      <c r="N895" t="s">
        <v>36</v>
      </c>
      <c r="O895" t="s">
        <v>37</v>
      </c>
      <c r="P895" t="s">
        <v>56</v>
      </c>
      <c r="Q895" t="s">
        <v>39</v>
      </c>
      <c r="R895">
        <v>0</v>
      </c>
      <c r="S895">
        <v>0</v>
      </c>
      <c r="T895">
        <v>0</v>
      </c>
      <c r="U895" t="s">
        <v>40</v>
      </c>
      <c r="V895" t="s">
        <v>40</v>
      </c>
      <c r="W895">
        <v>0</v>
      </c>
      <c r="X895" t="s">
        <v>51</v>
      </c>
      <c r="Y895">
        <v>19</v>
      </c>
      <c r="Z895">
        <v>0</v>
      </c>
      <c r="AA895">
        <v>62</v>
      </c>
      <c r="AB895" t="s">
        <v>42</v>
      </c>
      <c r="AC895">
        <v>130</v>
      </c>
      <c r="AD895">
        <v>0</v>
      </c>
      <c r="AE895">
        <v>0</v>
      </c>
      <c r="AF895" t="s">
        <v>43</v>
      </c>
      <c r="AG895" s="1">
        <v>42377</v>
      </c>
      <c r="AH895">
        <f>SUM(Hotel_Data_Mini[[#This Row],[adults]:[babies]])</f>
        <v>2</v>
      </c>
      <c r="AI895">
        <f>SUM(Hotel_Data_Mini[[#This Row],[stays_in_weekend_nights]:[stays_in_week_nights]])</f>
        <v>3</v>
      </c>
      <c r="AJ895">
        <f>IF(Hotel_Data_Mini[[#This Row],[reserved_room_type]]=Hotel_Data_Mini[[#This Row],[assigned_room_type]],0,1)</f>
        <v>0</v>
      </c>
    </row>
    <row r="896" spans="1:36" x14ac:dyDescent="0.25">
      <c r="A896" t="s">
        <v>116</v>
      </c>
      <c r="B896" t="s">
        <v>44</v>
      </c>
      <c r="C896">
        <v>0</v>
      </c>
      <c r="D896">
        <v>52</v>
      </c>
      <c r="E896">
        <v>2016</v>
      </c>
      <c r="F896" t="s">
        <v>72</v>
      </c>
      <c r="G896">
        <v>48</v>
      </c>
      <c r="H896">
        <v>23</v>
      </c>
      <c r="I896">
        <v>0</v>
      </c>
      <c r="J896">
        <v>4</v>
      </c>
      <c r="K896">
        <v>2</v>
      </c>
      <c r="L896">
        <v>0</v>
      </c>
      <c r="M896">
        <v>0</v>
      </c>
      <c r="N896" t="s">
        <v>80</v>
      </c>
      <c r="O896" t="s">
        <v>87</v>
      </c>
      <c r="P896" t="s">
        <v>38</v>
      </c>
      <c r="Q896" t="s">
        <v>39</v>
      </c>
      <c r="R896">
        <v>0</v>
      </c>
      <c r="S896">
        <v>0</v>
      </c>
      <c r="T896">
        <v>0</v>
      </c>
      <c r="U896" t="s">
        <v>40</v>
      </c>
      <c r="V896" t="s">
        <v>40</v>
      </c>
      <c r="W896">
        <v>0</v>
      </c>
      <c r="X896" t="s">
        <v>41</v>
      </c>
      <c r="Y896">
        <v>9</v>
      </c>
      <c r="Z896">
        <v>0</v>
      </c>
      <c r="AA896">
        <v>0</v>
      </c>
      <c r="AB896" t="s">
        <v>42</v>
      </c>
      <c r="AC896">
        <v>74.8</v>
      </c>
      <c r="AD896">
        <v>0</v>
      </c>
      <c r="AE896">
        <v>1</v>
      </c>
      <c r="AF896" t="s">
        <v>48</v>
      </c>
      <c r="AG896" s="1">
        <v>42701</v>
      </c>
      <c r="AH896">
        <f>SUM(Hotel_Data_Mini[[#This Row],[adults]:[babies]])</f>
        <v>2</v>
      </c>
      <c r="AI896">
        <f>SUM(Hotel_Data_Mini[[#This Row],[stays_in_weekend_nights]:[stays_in_week_nights]])</f>
        <v>4</v>
      </c>
      <c r="AJ896">
        <f>IF(Hotel_Data_Mini[[#This Row],[reserved_room_type]]=Hotel_Data_Mini[[#This Row],[assigned_room_type]],0,1)</f>
        <v>0</v>
      </c>
    </row>
    <row r="897" spans="1:36" x14ac:dyDescent="0.25">
      <c r="A897" t="s">
        <v>116</v>
      </c>
      <c r="B897" t="s">
        <v>44</v>
      </c>
      <c r="C897">
        <v>0</v>
      </c>
      <c r="D897">
        <v>5</v>
      </c>
      <c r="E897">
        <v>2016</v>
      </c>
      <c r="F897" t="s">
        <v>121</v>
      </c>
      <c r="G897">
        <v>10</v>
      </c>
      <c r="H897">
        <v>28</v>
      </c>
      <c r="I897">
        <v>2</v>
      </c>
      <c r="J897">
        <v>3</v>
      </c>
      <c r="K897">
        <v>2</v>
      </c>
      <c r="L897">
        <v>0</v>
      </c>
      <c r="M897">
        <v>0</v>
      </c>
      <c r="N897" t="s">
        <v>36</v>
      </c>
      <c r="O897" t="s">
        <v>68</v>
      </c>
      <c r="P897" t="s">
        <v>38</v>
      </c>
      <c r="Q897" t="s">
        <v>39</v>
      </c>
      <c r="R897">
        <v>0</v>
      </c>
      <c r="S897">
        <v>0</v>
      </c>
      <c r="T897">
        <v>0</v>
      </c>
      <c r="U897" t="s">
        <v>60</v>
      </c>
      <c r="V897" t="s">
        <v>60</v>
      </c>
      <c r="W897">
        <v>0</v>
      </c>
      <c r="X897" t="s">
        <v>41</v>
      </c>
      <c r="Y897">
        <v>9</v>
      </c>
      <c r="Z897">
        <v>0</v>
      </c>
      <c r="AA897">
        <v>0</v>
      </c>
      <c r="AB897" t="s">
        <v>42</v>
      </c>
      <c r="AC897">
        <v>120.6</v>
      </c>
      <c r="AD897">
        <v>0</v>
      </c>
      <c r="AE897">
        <v>1</v>
      </c>
      <c r="AF897" t="s">
        <v>48</v>
      </c>
      <c r="AG897" s="1">
        <v>42433</v>
      </c>
      <c r="AH897">
        <f>SUM(Hotel_Data_Mini[[#This Row],[adults]:[babies]])</f>
        <v>2</v>
      </c>
      <c r="AI897">
        <f>SUM(Hotel_Data_Mini[[#This Row],[stays_in_weekend_nights]:[stays_in_week_nights]])</f>
        <v>5</v>
      </c>
      <c r="AJ897">
        <f>IF(Hotel_Data_Mini[[#This Row],[reserved_room_type]]=Hotel_Data_Mini[[#This Row],[assigned_room_type]],0,1)</f>
        <v>0</v>
      </c>
    </row>
    <row r="898" spans="1:36" x14ac:dyDescent="0.25">
      <c r="A898" t="s">
        <v>116</v>
      </c>
      <c r="B898" t="s">
        <v>44</v>
      </c>
      <c r="C898">
        <v>1</v>
      </c>
      <c r="D898">
        <v>21</v>
      </c>
      <c r="E898">
        <v>2016</v>
      </c>
      <c r="F898" t="s">
        <v>45</v>
      </c>
      <c r="G898">
        <v>35</v>
      </c>
      <c r="H898">
        <v>22</v>
      </c>
      <c r="I898">
        <v>1</v>
      </c>
      <c r="J898">
        <v>3</v>
      </c>
      <c r="K898">
        <v>2</v>
      </c>
      <c r="L898">
        <v>2</v>
      </c>
      <c r="M898">
        <v>0</v>
      </c>
      <c r="N898" t="s">
        <v>36</v>
      </c>
      <c r="O898" t="s">
        <v>46</v>
      </c>
      <c r="P898" t="s">
        <v>38</v>
      </c>
      <c r="Q898" t="s">
        <v>39</v>
      </c>
      <c r="R898">
        <v>0</v>
      </c>
      <c r="S898">
        <v>0</v>
      </c>
      <c r="T898">
        <v>0</v>
      </c>
      <c r="U898" t="s">
        <v>65</v>
      </c>
      <c r="V898" t="s">
        <v>65</v>
      </c>
      <c r="W898">
        <v>0</v>
      </c>
      <c r="X898" t="s">
        <v>41</v>
      </c>
      <c r="Y898">
        <v>9</v>
      </c>
      <c r="Z898">
        <v>0</v>
      </c>
      <c r="AA898">
        <v>0</v>
      </c>
      <c r="AB898" t="s">
        <v>42</v>
      </c>
      <c r="AC898">
        <v>231</v>
      </c>
      <c r="AD898">
        <v>0</v>
      </c>
      <c r="AE898">
        <v>0</v>
      </c>
      <c r="AF898" t="s">
        <v>43</v>
      </c>
      <c r="AG898" s="1">
        <v>42584</v>
      </c>
      <c r="AH898">
        <f>SUM(Hotel_Data_Mini[[#This Row],[adults]:[babies]])</f>
        <v>4</v>
      </c>
      <c r="AI898">
        <f>SUM(Hotel_Data_Mini[[#This Row],[stays_in_weekend_nights]:[stays_in_week_nights]])</f>
        <v>4</v>
      </c>
      <c r="AJ898">
        <f>IF(Hotel_Data_Mini[[#This Row],[reserved_room_type]]=Hotel_Data_Mini[[#This Row],[assigned_room_type]],0,1)</f>
        <v>0</v>
      </c>
    </row>
    <row r="899" spans="1:36" x14ac:dyDescent="0.25">
      <c r="A899" t="s">
        <v>116</v>
      </c>
      <c r="B899" t="s">
        <v>44</v>
      </c>
      <c r="C899">
        <v>0</v>
      </c>
      <c r="D899">
        <v>1</v>
      </c>
      <c r="E899">
        <v>2016</v>
      </c>
      <c r="F899" t="s">
        <v>57</v>
      </c>
      <c r="G899">
        <v>40</v>
      </c>
      <c r="H899">
        <v>29</v>
      </c>
      <c r="I899">
        <v>0</v>
      </c>
      <c r="J899">
        <v>3</v>
      </c>
      <c r="K899">
        <v>1</v>
      </c>
      <c r="L899">
        <v>0</v>
      </c>
      <c r="M899">
        <v>0</v>
      </c>
      <c r="N899" t="s">
        <v>54</v>
      </c>
      <c r="O899" t="s">
        <v>73</v>
      </c>
      <c r="P899" t="s">
        <v>69</v>
      </c>
      <c r="Q899" t="s">
        <v>69</v>
      </c>
      <c r="R899">
        <v>0</v>
      </c>
      <c r="S899">
        <v>0</v>
      </c>
      <c r="T899">
        <v>0</v>
      </c>
      <c r="U899" t="s">
        <v>40</v>
      </c>
      <c r="V899" t="s">
        <v>40</v>
      </c>
      <c r="W899">
        <v>2</v>
      </c>
      <c r="X899" t="s">
        <v>41</v>
      </c>
      <c r="Y899">
        <v>325</v>
      </c>
      <c r="Z899">
        <v>0</v>
      </c>
      <c r="AA899">
        <v>0</v>
      </c>
      <c r="AB899" t="s">
        <v>53</v>
      </c>
      <c r="AC899">
        <v>118</v>
      </c>
      <c r="AD899">
        <v>0</v>
      </c>
      <c r="AE899">
        <v>0</v>
      </c>
      <c r="AF899" t="s">
        <v>48</v>
      </c>
      <c r="AG899" s="1">
        <v>0</v>
      </c>
      <c r="AH899">
        <f>SUM(Hotel_Data_Mini[[#This Row],[adults]:[babies]])</f>
        <v>1</v>
      </c>
      <c r="AI899">
        <f>SUM(Hotel_Data_Mini[[#This Row],[stays_in_weekend_nights]:[stays_in_week_nights]])</f>
        <v>3</v>
      </c>
      <c r="AJ899">
        <f>IF(Hotel_Data_Mini[[#This Row],[reserved_room_type]]=Hotel_Data_Mini[[#This Row],[assigned_room_type]],0,1)</f>
        <v>0</v>
      </c>
    </row>
    <row r="900" spans="1:36" x14ac:dyDescent="0.25">
      <c r="A900" t="s">
        <v>116</v>
      </c>
      <c r="B900" t="s">
        <v>44</v>
      </c>
      <c r="C900">
        <v>0</v>
      </c>
      <c r="D900">
        <v>55</v>
      </c>
      <c r="E900">
        <v>2016</v>
      </c>
      <c r="F900" t="s">
        <v>57</v>
      </c>
      <c r="G900">
        <v>37</v>
      </c>
      <c r="H900">
        <v>10</v>
      </c>
      <c r="I900">
        <v>1</v>
      </c>
      <c r="J900">
        <v>1</v>
      </c>
      <c r="K900">
        <v>3</v>
      </c>
      <c r="L900">
        <v>0</v>
      </c>
      <c r="M900">
        <v>0</v>
      </c>
      <c r="N900" t="s">
        <v>36</v>
      </c>
      <c r="O900" t="s">
        <v>86</v>
      </c>
      <c r="P900" t="s">
        <v>38</v>
      </c>
      <c r="Q900" t="s">
        <v>39</v>
      </c>
      <c r="R900">
        <v>0</v>
      </c>
      <c r="S900">
        <v>0</v>
      </c>
      <c r="T900">
        <v>0</v>
      </c>
      <c r="U900" t="s">
        <v>60</v>
      </c>
      <c r="V900" t="s">
        <v>60</v>
      </c>
      <c r="W900">
        <v>0</v>
      </c>
      <c r="X900" t="s">
        <v>41</v>
      </c>
      <c r="Y900">
        <v>9</v>
      </c>
      <c r="Z900">
        <v>0</v>
      </c>
      <c r="AA900">
        <v>0</v>
      </c>
      <c r="AB900" t="s">
        <v>42</v>
      </c>
      <c r="AC900">
        <v>168.3</v>
      </c>
      <c r="AD900">
        <v>0</v>
      </c>
      <c r="AE900">
        <v>1</v>
      </c>
      <c r="AF900" t="s">
        <v>48</v>
      </c>
      <c r="AG900" s="1">
        <v>0</v>
      </c>
      <c r="AH900">
        <f>SUM(Hotel_Data_Mini[[#This Row],[adults]:[babies]])</f>
        <v>3</v>
      </c>
      <c r="AI900">
        <f>SUM(Hotel_Data_Mini[[#This Row],[stays_in_weekend_nights]:[stays_in_week_nights]])</f>
        <v>2</v>
      </c>
      <c r="AJ900">
        <f>IF(Hotel_Data_Mini[[#This Row],[reserved_room_type]]=Hotel_Data_Mini[[#This Row],[assigned_room_type]],0,1)</f>
        <v>0</v>
      </c>
    </row>
    <row r="901" spans="1:36" x14ac:dyDescent="0.25">
      <c r="A901" t="s">
        <v>116</v>
      </c>
      <c r="B901" t="s">
        <v>44</v>
      </c>
      <c r="C901">
        <v>0</v>
      </c>
      <c r="D901">
        <v>18</v>
      </c>
      <c r="E901">
        <v>2016</v>
      </c>
      <c r="F901" t="s">
        <v>52</v>
      </c>
      <c r="G901">
        <v>29</v>
      </c>
      <c r="H901">
        <v>11</v>
      </c>
      <c r="I901">
        <v>1</v>
      </c>
      <c r="J901">
        <v>2</v>
      </c>
      <c r="K901">
        <v>2</v>
      </c>
      <c r="L901">
        <v>0</v>
      </c>
      <c r="M901">
        <v>0</v>
      </c>
      <c r="N901" t="s">
        <v>36</v>
      </c>
      <c r="O901" t="s">
        <v>68</v>
      </c>
      <c r="P901" t="s">
        <v>38</v>
      </c>
      <c r="Q901" t="s">
        <v>39</v>
      </c>
      <c r="R901">
        <v>0</v>
      </c>
      <c r="S901">
        <v>0</v>
      </c>
      <c r="T901">
        <v>0</v>
      </c>
      <c r="U901" t="s">
        <v>40</v>
      </c>
      <c r="V901" t="s">
        <v>40</v>
      </c>
      <c r="W901">
        <v>0</v>
      </c>
      <c r="X901" t="s">
        <v>41</v>
      </c>
      <c r="Y901">
        <v>7</v>
      </c>
      <c r="Z901">
        <v>0</v>
      </c>
      <c r="AA901">
        <v>0</v>
      </c>
      <c r="AB901" t="s">
        <v>42</v>
      </c>
      <c r="AC901">
        <v>110.46</v>
      </c>
      <c r="AD901">
        <v>0</v>
      </c>
      <c r="AE901">
        <v>1</v>
      </c>
      <c r="AF901" t="s">
        <v>48</v>
      </c>
      <c r="AG901" s="1">
        <v>42565</v>
      </c>
      <c r="AH901">
        <f>SUM(Hotel_Data_Mini[[#This Row],[adults]:[babies]])</f>
        <v>2</v>
      </c>
      <c r="AI901">
        <f>SUM(Hotel_Data_Mini[[#This Row],[stays_in_weekend_nights]:[stays_in_week_nights]])</f>
        <v>3</v>
      </c>
      <c r="AJ901">
        <f>IF(Hotel_Data_Mini[[#This Row],[reserved_room_type]]=Hotel_Data_Mini[[#This Row],[assigned_room_type]],0,1)</f>
        <v>0</v>
      </c>
    </row>
    <row r="902" spans="1:36" x14ac:dyDescent="0.25">
      <c r="A902" t="s">
        <v>116</v>
      </c>
      <c r="B902" t="s">
        <v>44</v>
      </c>
      <c r="C902">
        <v>0</v>
      </c>
      <c r="D902">
        <v>38</v>
      </c>
      <c r="E902">
        <v>2016</v>
      </c>
      <c r="F902" t="s">
        <v>122</v>
      </c>
      <c r="G902">
        <v>16</v>
      </c>
      <c r="H902">
        <v>12</v>
      </c>
      <c r="I902">
        <v>0</v>
      </c>
      <c r="J902">
        <v>4</v>
      </c>
      <c r="K902">
        <v>3</v>
      </c>
      <c r="L902">
        <v>0</v>
      </c>
      <c r="M902">
        <v>0</v>
      </c>
      <c r="N902" t="s">
        <v>36</v>
      </c>
      <c r="O902" t="s">
        <v>68</v>
      </c>
      <c r="P902" t="s">
        <v>38</v>
      </c>
      <c r="Q902" t="s">
        <v>39</v>
      </c>
      <c r="R902">
        <v>0</v>
      </c>
      <c r="S902">
        <v>0</v>
      </c>
      <c r="T902">
        <v>0</v>
      </c>
      <c r="U902" t="s">
        <v>40</v>
      </c>
      <c r="V902" t="s">
        <v>60</v>
      </c>
      <c r="W902">
        <v>0</v>
      </c>
      <c r="X902" t="s">
        <v>41</v>
      </c>
      <c r="Y902">
        <v>9</v>
      </c>
      <c r="Z902">
        <v>0</v>
      </c>
      <c r="AA902">
        <v>0</v>
      </c>
      <c r="AB902" t="s">
        <v>42</v>
      </c>
      <c r="AC902">
        <v>139.94999999999999</v>
      </c>
      <c r="AD902">
        <v>0</v>
      </c>
      <c r="AE902">
        <v>2</v>
      </c>
      <c r="AF902" t="s">
        <v>48</v>
      </c>
      <c r="AG902" s="1">
        <v>42476</v>
      </c>
      <c r="AH902">
        <f>SUM(Hotel_Data_Mini[[#This Row],[adults]:[babies]])</f>
        <v>3</v>
      </c>
      <c r="AI902">
        <f>SUM(Hotel_Data_Mini[[#This Row],[stays_in_weekend_nights]:[stays_in_week_nights]])</f>
        <v>4</v>
      </c>
      <c r="AJ902">
        <f>IF(Hotel_Data_Mini[[#This Row],[reserved_room_type]]=Hotel_Data_Mini[[#This Row],[assigned_room_type]],0,1)</f>
        <v>1</v>
      </c>
    </row>
    <row r="903" spans="1:36" x14ac:dyDescent="0.25">
      <c r="A903" t="s">
        <v>116</v>
      </c>
      <c r="B903" t="s">
        <v>44</v>
      </c>
      <c r="C903">
        <v>1</v>
      </c>
      <c r="D903">
        <v>281</v>
      </c>
      <c r="E903">
        <v>2016</v>
      </c>
      <c r="F903" t="s">
        <v>122</v>
      </c>
      <c r="G903">
        <v>16</v>
      </c>
      <c r="H903">
        <v>14</v>
      </c>
      <c r="I903">
        <v>0</v>
      </c>
      <c r="J903">
        <v>2</v>
      </c>
      <c r="K903">
        <v>2</v>
      </c>
      <c r="L903">
        <v>0</v>
      </c>
      <c r="M903">
        <v>0</v>
      </c>
      <c r="N903" t="s">
        <v>36</v>
      </c>
      <c r="O903" t="s">
        <v>37</v>
      </c>
      <c r="P903" t="s">
        <v>50</v>
      </c>
      <c r="Q903" t="s">
        <v>39</v>
      </c>
      <c r="R903">
        <v>0</v>
      </c>
      <c r="S903">
        <v>0</v>
      </c>
      <c r="T903">
        <v>0</v>
      </c>
      <c r="U903" t="s">
        <v>40</v>
      </c>
      <c r="V903" t="s">
        <v>40</v>
      </c>
      <c r="W903">
        <v>0</v>
      </c>
      <c r="X903" t="s">
        <v>51</v>
      </c>
      <c r="Y903">
        <v>1</v>
      </c>
      <c r="Z903">
        <v>0</v>
      </c>
      <c r="AA903">
        <v>0</v>
      </c>
      <c r="AB903" t="s">
        <v>42</v>
      </c>
      <c r="AC903">
        <v>62</v>
      </c>
      <c r="AD903">
        <v>0</v>
      </c>
      <c r="AE903">
        <v>0</v>
      </c>
      <c r="AF903" t="s">
        <v>43</v>
      </c>
      <c r="AG903" s="1">
        <v>42298</v>
      </c>
      <c r="AH903">
        <f>SUM(Hotel_Data_Mini[[#This Row],[adults]:[babies]])</f>
        <v>2</v>
      </c>
      <c r="AI903">
        <f>SUM(Hotel_Data_Mini[[#This Row],[stays_in_weekend_nights]:[stays_in_week_nights]])</f>
        <v>2</v>
      </c>
      <c r="AJ903">
        <f>IF(Hotel_Data_Mini[[#This Row],[reserved_room_type]]=Hotel_Data_Mini[[#This Row],[assigned_room_type]],0,1)</f>
        <v>0</v>
      </c>
    </row>
    <row r="904" spans="1:36" x14ac:dyDescent="0.25">
      <c r="A904" t="s">
        <v>116</v>
      </c>
      <c r="B904" t="s">
        <v>44</v>
      </c>
      <c r="C904">
        <v>0</v>
      </c>
      <c r="D904">
        <v>6</v>
      </c>
      <c r="E904">
        <v>2016</v>
      </c>
      <c r="F904" t="s">
        <v>57</v>
      </c>
      <c r="G904">
        <v>38</v>
      </c>
      <c r="H904">
        <v>12</v>
      </c>
      <c r="I904">
        <v>1</v>
      </c>
      <c r="J904">
        <v>0</v>
      </c>
      <c r="K904">
        <v>2</v>
      </c>
      <c r="L904">
        <v>0</v>
      </c>
      <c r="M904">
        <v>0</v>
      </c>
      <c r="N904" t="s">
        <v>80</v>
      </c>
      <c r="O904" t="s">
        <v>74</v>
      </c>
      <c r="P904" t="s">
        <v>38</v>
      </c>
      <c r="Q904" t="s">
        <v>39</v>
      </c>
      <c r="R904">
        <v>0</v>
      </c>
      <c r="S904">
        <v>0</v>
      </c>
      <c r="T904">
        <v>0</v>
      </c>
      <c r="U904" t="s">
        <v>40</v>
      </c>
      <c r="V904" t="s">
        <v>40</v>
      </c>
      <c r="W904">
        <v>0</v>
      </c>
      <c r="X904" t="s">
        <v>41</v>
      </c>
      <c r="Y904">
        <v>9</v>
      </c>
      <c r="Z904">
        <v>0</v>
      </c>
      <c r="AA904">
        <v>0</v>
      </c>
      <c r="AB904" t="s">
        <v>42</v>
      </c>
      <c r="AC904">
        <v>138</v>
      </c>
      <c r="AD904">
        <v>1</v>
      </c>
      <c r="AE904">
        <v>3</v>
      </c>
      <c r="AF904" t="s">
        <v>48</v>
      </c>
      <c r="AG904" s="1">
        <v>42626</v>
      </c>
      <c r="AH904">
        <f>SUM(Hotel_Data_Mini[[#This Row],[adults]:[babies]])</f>
        <v>2</v>
      </c>
      <c r="AI904">
        <f>SUM(Hotel_Data_Mini[[#This Row],[stays_in_weekend_nights]:[stays_in_week_nights]])</f>
        <v>1</v>
      </c>
      <c r="AJ904">
        <f>IF(Hotel_Data_Mini[[#This Row],[reserved_room_type]]=Hotel_Data_Mini[[#This Row],[assigned_room_type]],0,1)</f>
        <v>0</v>
      </c>
    </row>
    <row r="905" spans="1:36" x14ac:dyDescent="0.25">
      <c r="A905" t="s">
        <v>116</v>
      </c>
      <c r="B905" t="s">
        <v>44</v>
      </c>
      <c r="C905">
        <v>0</v>
      </c>
      <c r="D905">
        <v>43</v>
      </c>
      <c r="E905">
        <v>2016</v>
      </c>
      <c r="F905" t="s">
        <v>72</v>
      </c>
      <c r="G905">
        <v>47</v>
      </c>
      <c r="H905">
        <v>19</v>
      </c>
      <c r="I905">
        <v>2</v>
      </c>
      <c r="J905">
        <v>2</v>
      </c>
      <c r="K905">
        <v>2</v>
      </c>
      <c r="L905">
        <v>0</v>
      </c>
      <c r="M905">
        <v>0</v>
      </c>
      <c r="N905" t="s">
        <v>36</v>
      </c>
      <c r="O905" t="s">
        <v>68</v>
      </c>
      <c r="P905" t="s">
        <v>56</v>
      </c>
      <c r="Q905" t="s">
        <v>39</v>
      </c>
      <c r="R905">
        <v>0</v>
      </c>
      <c r="S905">
        <v>0</v>
      </c>
      <c r="T905">
        <v>0</v>
      </c>
      <c r="U905" t="s">
        <v>40</v>
      </c>
      <c r="V905" t="s">
        <v>40</v>
      </c>
      <c r="W905">
        <v>0</v>
      </c>
      <c r="X905" t="s">
        <v>41</v>
      </c>
      <c r="Y905">
        <v>28</v>
      </c>
      <c r="Z905">
        <v>0</v>
      </c>
      <c r="AA905">
        <v>0</v>
      </c>
      <c r="AB905" t="s">
        <v>42</v>
      </c>
      <c r="AC905">
        <v>68</v>
      </c>
      <c r="AD905">
        <v>0</v>
      </c>
      <c r="AE905">
        <v>0</v>
      </c>
      <c r="AF905" t="s">
        <v>48</v>
      </c>
      <c r="AG905" s="1">
        <v>42697</v>
      </c>
      <c r="AH905">
        <f>SUM(Hotel_Data_Mini[[#This Row],[adults]:[babies]])</f>
        <v>2</v>
      </c>
      <c r="AI905">
        <f>SUM(Hotel_Data_Mini[[#This Row],[stays_in_weekend_nights]:[stays_in_week_nights]])</f>
        <v>4</v>
      </c>
      <c r="AJ905">
        <f>IF(Hotel_Data_Mini[[#This Row],[reserved_room_type]]=Hotel_Data_Mini[[#This Row],[assigned_room_type]],0,1)</f>
        <v>0</v>
      </c>
    </row>
    <row r="906" spans="1:36" x14ac:dyDescent="0.25">
      <c r="A906" t="s">
        <v>116</v>
      </c>
      <c r="B906" t="s">
        <v>34</v>
      </c>
      <c r="C906">
        <v>1</v>
      </c>
      <c r="D906">
        <v>80</v>
      </c>
      <c r="E906">
        <v>2016</v>
      </c>
      <c r="F906" t="s">
        <v>45</v>
      </c>
      <c r="G906">
        <v>35</v>
      </c>
      <c r="H906">
        <v>26</v>
      </c>
      <c r="I906">
        <v>0</v>
      </c>
      <c r="J906">
        <v>1</v>
      </c>
      <c r="K906">
        <v>2</v>
      </c>
      <c r="L906">
        <v>0</v>
      </c>
      <c r="M906">
        <v>0</v>
      </c>
      <c r="N906" t="s">
        <v>36</v>
      </c>
      <c r="O906" t="s">
        <v>46</v>
      </c>
      <c r="P906" t="s">
        <v>38</v>
      </c>
      <c r="Q906" t="s">
        <v>39</v>
      </c>
      <c r="R906">
        <v>0</v>
      </c>
      <c r="S906">
        <v>0</v>
      </c>
      <c r="T906">
        <v>0</v>
      </c>
      <c r="U906" t="s">
        <v>71</v>
      </c>
      <c r="V906" t="s">
        <v>71</v>
      </c>
      <c r="W906">
        <v>0</v>
      </c>
      <c r="X906" t="s">
        <v>41</v>
      </c>
      <c r="Y906">
        <v>240</v>
      </c>
      <c r="Z906">
        <v>0</v>
      </c>
      <c r="AA906">
        <v>0</v>
      </c>
      <c r="AB906" t="s">
        <v>42</v>
      </c>
      <c r="AC906">
        <v>209</v>
      </c>
      <c r="AD906">
        <v>0</v>
      </c>
      <c r="AE906">
        <v>0</v>
      </c>
      <c r="AF906" t="s">
        <v>43</v>
      </c>
      <c r="AG906" s="1">
        <v>42530</v>
      </c>
      <c r="AH906">
        <f>SUM(Hotel_Data_Mini[[#This Row],[adults]:[babies]])</f>
        <v>2</v>
      </c>
      <c r="AI906">
        <f>SUM(Hotel_Data_Mini[[#This Row],[stays_in_weekend_nights]:[stays_in_week_nights]])</f>
        <v>1</v>
      </c>
      <c r="AJ906">
        <f>IF(Hotel_Data_Mini[[#This Row],[reserved_room_type]]=Hotel_Data_Mini[[#This Row],[assigned_room_type]],0,1)</f>
        <v>0</v>
      </c>
    </row>
    <row r="907" spans="1:36" x14ac:dyDescent="0.25">
      <c r="A907" t="s">
        <v>116</v>
      </c>
      <c r="B907" t="s">
        <v>44</v>
      </c>
      <c r="C907">
        <v>0</v>
      </c>
      <c r="D907">
        <v>104</v>
      </c>
      <c r="E907">
        <v>2016</v>
      </c>
      <c r="F907" t="s">
        <v>52</v>
      </c>
      <c r="G907">
        <v>28</v>
      </c>
      <c r="H907">
        <v>6</v>
      </c>
      <c r="I907">
        <v>0</v>
      </c>
      <c r="J907">
        <v>4</v>
      </c>
      <c r="K907">
        <v>2</v>
      </c>
      <c r="L907">
        <v>0</v>
      </c>
      <c r="M907">
        <v>0</v>
      </c>
      <c r="N907" t="s">
        <v>36</v>
      </c>
      <c r="O907" t="s">
        <v>58</v>
      </c>
      <c r="P907" t="s">
        <v>38</v>
      </c>
      <c r="Q907" t="s">
        <v>39</v>
      </c>
      <c r="R907">
        <v>0</v>
      </c>
      <c r="S907">
        <v>0</v>
      </c>
      <c r="T907">
        <v>0</v>
      </c>
      <c r="U907" t="s">
        <v>40</v>
      </c>
      <c r="V907" t="s">
        <v>40</v>
      </c>
      <c r="W907">
        <v>0</v>
      </c>
      <c r="X907" t="s">
        <v>41</v>
      </c>
      <c r="Y907">
        <v>7</v>
      </c>
      <c r="Z907">
        <v>0</v>
      </c>
      <c r="AA907">
        <v>0</v>
      </c>
      <c r="AB907" t="s">
        <v>42</v>
      </c>
      <c r="AC907">
        <v>83.12</v>
      </c>
      <c r="AD907">
        <v>0</v>
      </c>
      <c r="AE907">
        <v>1</v>
      </c>
      <c r="AF907" t="s">
        <v>48</v>
      </c>
      <c r="AG907" s="1">
        <v>0</v>
      </c>
      <c r="AH907">
        <f>SUM(Hotel_Data_Mini[[#This Row],[adults]:[babies]])</f>
        <v>2</v>
      </c>
      <c r="AI907">
        <f>SUM(Hotel_Data_Mini[[#This Row],[stays_in_weekend_nights]:[stays_in_week_nights]])</f>
        <v>4</v>
      </c>
      <c r="AJ907">
        <f>IF(Hotel_Data_Mini[[#This Row],[reserved_room_type]]=Hotel_Data_Mini[[#This Row],[assigned_room_type]],0,1)</f>
        <v>0</v>
      </c>
    </row>
    <row r="908" spans="1:36" x14ac:dyDescent="0.25">
      <c r="A908" t="s">
        <v>116</v>
      </c>
      <c r="B908" t="s">
        <v>44</v>
      </c>
      <c r="C908">
        <v>1</v>
      </c>
      <c r="D908">
        <v>2</v>
      </c>
      <c r="E908">
        <v>2016</v>
      </c>
      <c r="F908" t="s">
        <v>120</v>
      </c>
      <c r="G908">
        <v>27</v>
      </c>
      <c r="H908">
        <v>28</v>
      </c>
      <c r="I908">
        <v>0</v>
      </c>
      <c r="J908">
        <v>1</v>
      </c>
      <c r="K908">
        <v>2</v>
      </c>
      <c r="L908">
        <v>0</v>
      </c>
      <c r="M908">
        <v>0</v>
      </c>
      <c r="N908" t="s">
        <v>36</v>
      </c>
      <c r="O908" t="s">
        <v>37</v>
      </c>
      <c r="P908" t="s">
        <v>38</v>
      </c>
      <c r="Q908" t="s">
        <v>39</v>
      </c>
      <c r="R908">
        <v>0</v>
      </c>
      <c r="S908">
        <v>0</v>
      </c>
      <c r="T908">
        <v>0</v>
      </c>
      <c r="U908" t="s">
        <v>40</v>
      </c>
      <c r="V908" t="s">
        <v>40</v>
      </c>
      <c r="W908">
        <v>0</v>
      </c>
      <c r="X908" t="s">
        <v>41</v>
      </c>
      <c r="Y908">
        <v>9</v>
      </c>
      <c r="Z908">
        <v>0</v>
      </c>
      <c r="AA908">
        <v>0</v>
      </c>
      <c r="AB908" t="s">
        <v>42</v>
      </c>
      <c r="AC908">
        <v>139</v>
      </c>
      <c r="AD908">
        <v>0</v>
      </c>
      <c r="AE908">
        <v>0</v>
      </c>
      <c r="AF908" t="s">
        <v>43</v>
      </c>
      <c r="AG908" s="1">
        <v>42548</v>
      </c>
      <c r="AH908">
        <f>SUM(Hotel_Data_Mini[[#This Row],[adults]:[babies]])</f>
        <v>2</v>
      </c>
      <c r="AI908">
        <f>SUM(Hotel_Data_Mini[[#This Row],[stays_in_weekend_nights]:[stays_in_week_nights]])</f>
        <v>1</v>
      </c>
      <c r="AJ908">
        <f>IF(Hotel_Data_Mini[[#This Row],[reserved_room_type]]=Hotel_Data_Mini[[#This Row],[assigned_room_type]],0,1)</f>
        <v>0</v>
      </c>
    </row>
    <row r="909" spans="1:36" x14ac:dyDescent="0.25">
      <c r="A909" t="s">
        <v>116</v>
      </c>
      <c r="B909" t="s">
        <v>44</v>
      </c>
      <c r="C909">
        <v>0</v>
      </c>
      <c r="D909">
        <v>213</v>
      </c>
      <c r="E909">
        <v>2016</v>
      </c>
      <c r="F909" t="s">
        <v>57</v>
      </c>
      <c r="G909">
        <v>37</v>
      </c>
      <c r="H909">
        <v>4</v>
      </c>
      <c r="I909">
        <v>2</v>
      </c>
      <c r="J909">
        <v>1</v>
      </c>
      <c r="K909">
        <v>2</v>
      </c>
      <c r="L909">
        <v>0</v>
      </c>
      <c r="M909">
        <v>0</v>
      </c>
      <c r="N909" t="s">
        <v>36</v>
      </c>
      <c r="O909" t="s">
        <v>58</v>
      </c>
      <c r="P909" t="s">
        <v>56</v>
      </c>
      <c r="Q909" t="s">
        <v>39</v>
      </c>
      <c r="R909">
        <v>0</v>
      </c>
      <c r="S909">
        <v>0</v>
      </c>
      <c r="T909">
        <v>0</v>
      </c>
      <c r="U909" t="s">
        <v>60</v>
      </c>
      <c r="V909" t="s">
        <v>60</v>
      </c>
      <c r="W909">
        <v>0</v>
      </c>
      <c r="X909" t="s">
        <v>41</v>
      </c>
      <c r="Y909">
        <v>22</v>
      </c>
      <c r="Z909">
        <v>0</v>
      </c>
      <c r="AA909">
        <v>0</v>
      </c>
      <c r="AB909" t="s">
        <v>42</v>
      </c>
      <c r="AC909">
        <v>90.95</v>
      </c>
      <c r="AD909">
        <v>0</v>
      </c>
      <c r="AE909">
        <v>0</v>
      </c>
      <c r="AF909" t="s">
        <v>48</v>
      </c>
      <c r="AG909" s="1">
        <v>42620</v>
      </c>
      <c r="AH909">
        <f>SUM(Hotel_Data_Mini[[#This Row],[adults]:[babies]])</f>
        <v>2</v>
      </c>
      <c r="AI909">
        <f>SUM(Hotel_Data_Mini[[#This Row],[stays_in_weekend_nights]:[stays_in_week_nights]])</f>
        <v>3</v>
      </c>
      <c r="AJ909">
        <f>IF(Hotel_Data_Mini[[#This Row],[reserved_room_type]]=Hotel_Data_Mini[[#This Row],[assigned_room_type]],0,1)</f>
        <v>0</v>
      </c>
    </row>
    <row r="910" spans="1:36" x14ac:dyDescent="0.25">
      <c r="A910" t="s">
        <v>116</v>
      </c>
      <c r="B910" t="s">
        <v>34</v>
      </c>
      <c r="C910">
        <v>0</v>
      </c>
      <c r="D910">
        <v>157</v>
      </c>
      <c r="E910">
        <v>2016</v>
      </c>
      <c r="F910" t="s">
        <v>45</v>
      </c>
      <c r="G910">
        <v>33</v>
      </c>
      <c r="H910">
        <v>12</v>
      </c>
      <c r="I910">
        <v>4</v>
      </c>
      <c r="J910">
        <v>9</v>
      </c>
      <c r="K910">
        <v>2</v>
      </c>
      <c r="L910">
        <v>0</v>
      </c>
      <c r="M910">
        <v>0</v>
      </c>
      <c r="N910" t="s">
        <v>54</v>
      </c>
      <c r="O910" t="s">
        <v>37</v>
      </c>
      <c r="P910" t="s">
        <v>47</v>
      </c>
      <c r="Q910" t="s">
        <v>47</v>
      </c>
      <c r="R910">
        <v>1</v>
      </c>
      <c r="S910">
        <v>1</v>
      </c>
      <c r="T910">
        <v>8</v>
      </c>
      <c r="U910" t="s">
        <v>71</v>
      </c>
      <c r="V910" t="s">
        <v>71</v>
      </c>
      <c r="W910">
        <v>2</v>
      </c>
      <c r="X910" t="s">
        <v>41</v>
      </c>
      <c r="Y910">
        <v>0</v>
      </c>
      <c r="Z910">
        <v>0</v>
      </c>
      <c r="AA910">
        <v>0</v>
      </c>
      <c r="AB910" t="s">
        <v>42</v>
      </c>
      <c r="AC910">
        <v>147</v>
      </c>
      <c r="AD910">
        <v>1</v>
      </c>
      <c r="AE910">
        <v>4</v>
      </c>
      <c r="AF910" t="s">
        <v>48</v>
      </c>
      <c r="AG910" s="1">
        <v>42607</v>
      </c>
      <c r="AH910">
        <f>SUM(Hotel_Data_Mini[[#This Row],[adults]:[babies]])</f>
        <v>2</v>
      </c>
      <c r="AI910">
        <f>SUM(Hotel_Data_Mini[[#This Row],[stays_in_weekend_nights]:[stays_in_week_nights]])</f>
        <v>13</v>
      </c>
      <c r="AJ910">
        <f>IF(Hotel_Data_Mini[[#This Row],[reserved_room_type]]=Hotel_Data_Mini[[#This Row],[assigned_room_type]],0,1)</f>
        <v>0</v>
      </c>
    </row>
    <row r="911" spans="1:36" x14ac:dyDescent="0.25">
      <c r="A911" t="s">
        <v>116</v>
      </c>
      <c r="B911" t="s">
        <v>44</v>
      </c>
      <c r="C911">
        <v>0</v>
      </c>
      <c r="D911">
        <v>5</v>
      </c>
      <c r="E911">
        <v>2016</v>
      </c>
      <c r="F911" t="s">
        <v>118</v>
      </c>
      <c r="G911">
        <v>13</v>
      </c>
      <c r="H911">
        <v>23</v>
      </c>
      <c r="I911">
        <v>0</v>
      </c>
      <c r="J911">
        <v>3</v>
      </c>
      <c r="K911">
        <v>2</v>
      </c>
      <c r="L911">
        <v>0</v>
      </c>
      <c r="M911">
        <v>0</v>
      </c>
      <c r="N911" t="s">
        <v>36</v>
      </c>
      <c r="O911" t="s">
        <v>46</v>
      </c>
      <c r="P911" t="s">
        <v>38</v>
      </c>
      <c r="Q911" t="s">
        <v>39</v>
      </c>
      <c r="R911">
        <v>0</v>
      </c>
      <c r="S911">
        <v>0</v>
      </c>
      <c r="T911">
        <v>0</v>
      </c>
      <c r="U911" t="s">
        <v>40</v>
      </c>
      <c r="V911" t="s">
        <v>40</v>
      </c>
      <c r="W911">
        <v>0</v>
      </c>
      <c r="X911" t="s">
        <v>41</v>
      </c>
      <c r="Y911">
        <v>9</v>
      </c>
      <c r="Z911">
        <v>0</v>
      </c>
      <c r="AA911">
        <v>0</v>
      </c>
      <c r="AB911" t="s">
        <v>42</v>
      </c>
      <c r="AC911">
        <v>133</v>
      </c>
      <c r="AD911">
        <v>0</v>
      </c>
      <c r="AE911">
        <v>0</v>
      </c>
      <c r="AF911" t="s">
        <v>48</v>
      </c>
      <c r="AG911" s="1">
        <v>42455</v>
      </c>
      <c r="AH911">
        <f>SUM(Hotel_Data_Mini[[#This Row],[adults]:[babies]])</f>
        <v>2</v>
      </c>
      <c r="AI911">
        <f>SUM(Hotel_Data_Mini[[#This Row],[stays_in_weekend_nights]:[stays_in_week_nights]])</f>
        <v>3</v>
      </c>
      <c r="AJ911">
        <f>IF(Hotel_Data_Mini[[#This Row],[reserved_room_type]]=Hotel_Data_Mini[[#This Row],[assigned_room_type]],0,1)</f>
        <v>0</v>
      </c>
    </row>
    <row r="912" spans="1:36" x14ac:dyDescent="0.25">
      <c r="A912" t="s">
        <v>116</v>
      </c>
      <c r="B912" t="s">
        <v>44</v>
      </c>
      <c r="C912">
        <v>0</v>
      </c>
      <c r="D912">
        <v>26</v>
      </c>
      <c r="E912">
        <v>2016</v>
      </c>
      <c r="F912" t="s">
        <v>121</v>
      </c>
      <c r="G912">
        <v>7</v>
      </c>
      <c r="H912">
        <v>7</v>
      </c>
      <c r="I912">
        <v>2</v>
      </c>
      <c r="J912">
        <v>2</v>
      </c>
      <c r="K912">
        <v>2</v>
      </c>
      <c r="L912">
        <v>0</v>
      </c>
      <c r="M912">
        <v>0</v>
      </c>
      <c r="N912" t="s">
        <v>36</v>
      </c>
      <c r="O912" t="s">
        <v>68</v>
      </c>
      <c r="P912" t="s">
        <v>38</v>
      </c>
      <c r="Q912" t="s">
        <v>39</v>
      </c>
      <c r="R912">
        <v>0</v>
      </c>
      <c r="S912">
        <v>0</v>
      </c>
      <c r="T912">
        <v>0</v>
      </c>
      <c r="U912" t="s">
        <v>40</v>
      </c>
      <c r="V912" t="s">
        <v>40</v>
      </c>
      <c r="W912">
        <v>0</v>
      </c>
      <c r="X912" t="s">
        <v>41</v>
      </c>
      <c r="Y912">
        <v>11</v>
      </c>
      <c r="Z912">
        <v>0</v>
      </c>
      <c r="AA912">
        <v>0</v>
      </c>
      <c r="AB912" t="s">
        <v>42</v>
      </c>
      <c r="AC912">
        <v>64.64</v>
      </c>
      <c r="AD912">
        <v>0</v>
      </c>
      <c r="AE912">
        <v>0</v>
      </c>
      <c r="AF912" t="s">
        <v>48</v>
      </c>
      <c r="AG912" s="1">
        <v>0</v>
      </c>
      <c r="AH912">
        <f>SUM(Hotel_Data_Mini[[#This Row],[adults]:[babies]])</f>
        <v>2</v>
      </c>
      <c r="AI912">
        <f>SUM(Hotel_Data_Mini[[#This Row],[stays_in_weekend_nights]:[stays_in_week_nights]])</f>
        <v>4</v>
      </c>
      <c r="AJ912">
        <f>IF(Hotel_Data_Mini[[#This Row],[reserved_room_type]]=Hotel_Data_Mini[[#This Row],[assigned_room_type]],0,1)</f>
        <v>0</v>
      </c>
    </row>
    <row r="913" spans="1:36" x14ac:dyDescent="0.25">
      <c r="A913" t="s">
        <v>116</v>
      </c>
      <c r="B913" t="s">
        <v>44</v>
      </c>
      <c r="C913">
        <v>0</v>
      </c>
      <c r="D913">
        <v>36</v>
      </c>
      <c r="E913">
        <v>2016</v>
      </c>
      <c r="F913" t="s">
        <v>35</v>
      </c>
      <c r="G913">
        <v>42</v>
      </c>
      <c r="H913">
        <v>13</v>
      </c>
      <c r="I913">
        <v>0</v>
      </c>
      <c r="J913">
        <v>1</v>
      </c>
      <c r="K913">
        <v>1</v>
      </c>
      <c r="L913">
        <v>0</v>
      </c>
      <c r="M913">
        <v>0</v>
      </c>
      <c r="N913" t="s">
        <v>80</v>
      </c>
      <c r="O913" t="s">
        <v>95</v>
      </c>
      <c r="P913" t="s">
        <v>38</v>
      </c>
      <c r="Q913" t="s">
        <v>39</v>
      </c>
      <c r="R913">
        <v>0</v>
      </c>
      <c r="S913">
        <v>0</v>
      </c>
      <c r="T913">
        <v>1</v>
      </c>
      <c r="U913" t="s">
        <v>40</v>
      </c>
      <c r="V913" t="s">
        <v>40</v>
      </c>
      <c r="W913">
        <v>0</v>
      </c>
      <c r="X913" t="s">
        <v>41</v>
      </c>
      <c r="Y913">
        <v>8</v>
      </c>
      <c r="Z913">
        <v>0</v>
      </c>
      <c r="AA913">
        <v>0</v>
      </c>
      <c r="AB913" t="s">
        <v>75</v>
      </c>
      <c r="AC913">
        <v>102.6</v>
      </c>
      <c r="AD913">
        <v>0</v>
      </c>
      <c r="AE913">
        <v>2</v>
      </c>
      <c r="AF913" t="s">
        <v>48</v>
      </c>
      <c r="AG913" s="1">
        <v>42657</v>
      </c>
      <c r="AH913">
        <f>SUM(Hotel_Data_Mini[[#This Row],[adults]:[babies]])</f>
        <v>1</v>
      </c>
      <c r="AI913">
        <f>SUM(Hotel_Data_Mini[[#This Row],[stays_in_weekend_nights]:[stays_in_week_nights]])</f>
        <v>1</v>
      </c>
      <c r="AJ913">
        <f>IF(Hotel_Data_Mini[[#This Row],[reserved_room_type]]=Hotel_Data_Mini[[#This Row],[assigned_room_type]],0,1)</f>
        <v>0</v>
      </c>
    </row>
    <row r="914" spans="1:36" x14ac:dyDescent="0.25">
      <c r="A914" t="s">
        <v>116</v>
      </c>
      <c r="B914" t="s">
        <v>44</v>
      </c>
      <c r="C914">
        <v>0</v>
      </c>
      <c r="D914">
        <v>346</v>
      </c>
      <c r="E914">
        <v>2016</v>
      </c>
      <c r="F914" t="s">
        <v>57</v>
      </c>
      <c r="G914">
        <v>38</v>
      </c>
      <c r="H914">
        <v>13</v>
      </c>
      <c r="I914">
        <v>0</v>
      </c>
      <c r="J914">
        <v>2</v>
      </c>
      <c r="K914">
        <v>2</v>
      </c>
      <c r="L914">
        <v>0</v>
      </c>
      <c r="M914">
        <v>0</v>
      </c>
      <c r="N914" t="s">
        <v>54</v>
      </c>
      <c r="O914" t="s">
        <v>37</v>
      </c>
      <c r="P914" t="s">
        <v>56</v>
      </c>
      <c r="Q914" t="s">
        <v>39</v>
      </c>
      <c r="R914">
        <v>0</v>
      </c>
      <c r="S914">
        <v>0</v>
      </c>
      <c r="T914">
        <v>0</v>
      </c>
      <c r="U914" t="s">
        <v>40</v>
      </c>
      <c r="V914" t="s">
        <v>40</v>
      </c>
      <c r="W914">
        <v>0</v>
      </c>
      <c r="X914" t="s">
        <v>41</v>
      </c>
      <c r="Y914">
        <v>6</v>
      </c>
      <c r="Z914">
        <v>0</v>
      </c>
      <c r="AA914">
        <v>0</v>
      </c>
      <c r="AB914" t="s">
        <v>53</v>
      </c>
      <c r="AC914">
        <v>115</v>
      </c>
      <c r="AD914">
        <v>0</v>
      </c>
      <c r="AE914">
        <v>1</v>
      </c>
      <c r="AF914" t="s">
        <v>48</v>
      </c>
      <c r="AG914" s="1">
        <v>42628</v>
      </c>
      <c r="AH914">
        <f>SUM(Hotel_Data_Mini[[#This Row],[adults]:[babies]])</f>
        <v>2</v>
      </c>
      <c r="AI914">
        <f>SUM(Hotel_Data_Mini[[#This Row],[stays_in_weekend_nights]:[stays_in_week_nights]])</f>
        <v>2</v>
      </c>
      <c r="AJ914">
        <f>IF(Hotel_Data_Mini[[#This Row],[reserved_room_type]]=Hotel_Data_Mini[[#This Row],[assigned_room_type]],0,1)</f>
        <v>0</v>
      </c>
    </row>
    <row r="915" spans="1:36" x14ac:dyDescent="0.25">
      <c r="A915" t="s">
        <v>116</v>
      </c>
      <c r="B915" t="s">
        <v>44</v>
      </c>
      <c r="C915">
        <v>1</v>
      </c>
      <c r="D915">
        <v>281</v>
      </c>
      <c r="E915">
        <v>2016</v>
      </c>
      <c r="F915" t="s">
        <v>35</v>
      </c>
      <c r="G915">
        <v>40</v>
      </c>
      <c r="H915">
        <v>1</v>
      </c>
      <c r="I915">
        <v>2</v>
      </c>
      <c r="J915">
        <v>1</v>
      </c>
      <c r="K915">
        <v>2</v>
      </c>
      <c r="L915">
        <v>0</v>
      </c>
      <c r="M915">
        <v>0</v>
      </c>
      <c r="N915" t="s">
        <v>54</v>
      </c>
      <c r="O915" t="s">
        <v>37</v>
      </c>
      <c r="P915" t="s">
        <v>50</v>
      </c>
      <c r="Q915" t="s">
        <v>39</v>
      </c>
      <c r="R915">
        <v>0</v>
      </c>
      <c r="S915">
        <v>0</v>
      </c>
      <c r="T915">
        <v>0</v>
      </c>
      <c r="U915" t="s">
        <v>40</v>
      </c>
      <c r="V915" t="s">
        <v>40</v>
      </c>
      <c r="W915">
        <v>0</v>
      </c>
      <c r="X915" t="s">
        <v>41</v>
      </c>
      <c r="Y915">
        <v>1</v>
      </c>
      <c r="Z915">
        <v>0</v>
      </c>
      <c r="AA915">
        <v>174</v>
      </c>
      <c r="AB915" t="s">
        <v>53</v>
      </c>
      <c r="AC915">
        <v>96</v>
      </c>
      <c r="AD915">
        <v>0</v>
      </c>
      <c r="AE915">
        <v>0</v>
      </c>
      <c r="AF915" t="s">
        <v>43</v>
      </c>
      <c r="AG915" s="1">
        <v>42633</v>
      </c>
      <c r="AH915">
        <f>SUM(Hotel_Data_Mini[[#This Row],[adults]:[babies]])</f>
        <v>2</v>
      </c>
      <c r="AI915">
        <f>SUM(Hotel_Data_Mini[[#This Row],[stays_in_weekend_nights]:[stays_in_week_nights]])</f>
        <v>3</v>
      </c>
      <c r="AJ915">
        <f>IF(Hotel_Data_Mini[[#This Row],[reserved_room_type]]=Hotel_Data_Mini[[#This Row],[assigned_room_type]],0,1)</f>
        <v>0</v>
      </c>
    </row>
    <row r="916" spans="1:36" x14ac:dyDescent="0.25">
      <c r="A916" t="s">
        <v>116</v>
      </c>
      <c r="B916" t="s">
        <v>34</v>
      </c>
      <c r="C916">
        <v>0</v>
      </c>
      <c r="D916">
        <v>11</v>
      </c>
      <c r="E916">
        <v>2016</v>
      </c>
      <c r="F916" t="s">
        <v>118</v>
      </c>
      <c r="G916">
        <v>12</v>
      </c>
      <c r="H916">
        <v>16</v>
      </c>
      <c r="I916">
        <v>0</v>
      </c>
      <c r="J916">
        <v>3</v>
      </c>
      <c r="K916">
        <v>2</v>
      </c>
      <c r="L916">
        <v>0</v>
      </c>
      <c r="M916">
        <v>0</v>
      </c>
      <c r="N916" t="s">
        <v>36</v>
      </c>
      <c r="O916" t="s">
        <v>37</v>
      </c>
      <c r="P916" t="s">
        <v>38</v>
      </c>
      <c r="Q916" t="s">
        <v>39</v>
      </c>
      <c r="R916">
        <v>0</v>
      </c>
      <c r="S916">
        <v>0</v>
      </c>
      <c r="T916">
        <v>0</v>
      </c>
      <c r="U916" t="s">
        <v>60</v>
      </c>
      <c r="V916" t="s">
        <v>91</v>
      </c>
      <c r="W916">
        <v>0</v>
      </c>
      <c r="X916" t="s">
        <v>41</v>
      </c>
      <c r="Y916">
        <v>240</v>
      </c>
      <c r="Z916">
        <v>0</v>
      </c>
      <c r="AA916">
        <v>0</v>
      </c>
      <c r="AB916" t="s">
        <v>42</v>
      </c>
      <c r="AC916">
        <v>58</v>
      </c>
      <c r="AD916">
        <v>0</v>
      </c>
      <c r="AE916">
        <v>1</v>
      </c>
      <c r="AF916" t="s">
        <v>48</v>
      </c>
      <c r="AG916" s="1">
        <v>42448</v>
      </c>
      <c r="AH916">
        <f>SUM(Hotel_Data_Mini[[#This Row],[adults]:[babies]])</f>
        <v>2</v>
      </c>
      <c r="AI916">
        <f>SUM(Hotel_Data_Mini[[#This Row],[stays_in_weekend_nights]:[stays_in_week_nights]])</f>
        <v>3</v>
      </c>
      <c r="AJ916">
        <f>IF(Hotel_Data_Mini[[#This Row],[reserved_room_type]]=Hotel_Data_Mini[[#This Row],[assigned_room_type]],0,1)</f>
        <v>1</v>
      </c>
    </row>
    <row r="917" spans="1:36" x14ac:dyDescent="0.25">
      <c r="A917" t="s">
        <v>116</v>
      </c>
      <c r="B917" t="s">
        <v>44</v>
      </c>
      <c r="C917">
        <v>0</v>
      </c>
      <c r="D917">
        <v>335</v>
      </c>
      <c r="E917">
        <v>2016</v>
      </c>
      <c r="F917" t="s">
        <v>35</v>
      </c>
      <c r="G917">
        <v>42</v>
      </c>
      <c r="H917">
        <v>13</v>
      </c>
      <c r="I917">
        <v>0</v>
      </c>
      <c r="J917">
        <v>3</v>
      </c>
      <c r="K917">
        <v>1</v>
      </c>
      <c r="L917">
        <v>0</v>
      </c>
      <c r="M917">
        <v>0</v>
      </c>
      <c r="N917" t="s">
        <v>36</v>
      </c>
      <c r="O917" t="s">
        <v>68</v>
      </c>
      <c r="P917" t="s">
        <v>56</v>
      </c>
      <c r="Q917" t="s">
        <v>39</v>
      </c>
      <c r="R917">
        <v>0</v>
      </c>
      <c r="S917">
        <v>0</v>
      </c>
      <c r="T917">
        <v>0</v>
      </c>
      <c r="U917" t="s">
        <v>40</v>
      </c>
      <c r="V917" t="s">
        <v>40</v>
      </c>
      <c r="W917">
        <v>0</v>
      </c>
      <c r="X917" t="s">
        <v>41</v>
      </c>
      <c r="Y917">
        <v>56</v>
      </c>
      <c r="Z917">
        <v>0</v>
      </c>
      <c r="AA917">
        <v>0</v>
      </c>
      <c r="AB917" t="s">
        <v>53</v>
      </c>
      <c r="AC917">
        <v>80</v>
      </c>
      <c r="AD917">
        <v>0</v>
      </c>
      <c r="AE917">
        <v>0</v>
      </c>
      <c r="AF917" t="s">
        <v>48</v>
      </c>
      <c r="AG917" s="1">
        <v>42659</v>
      </c>
      <c r="AH917">
        <f>SUM(Hotel_Data_Mini[[#This Row],[adults]:[babies]])</f>
        <v>1</v>
      </c>
      <c r="AI917">
        <f>SUM(Hotel_Data_Mini[[#This Row],[stays_in_weekend_nights]:[stays_in_week_nights]])</f>
        <v>3</v>
      </c>
      <c r="AJ917">
        <f>IF(Hotel_Data_Mini[[#This Row],[reserved_room_type]]=Hotel_Data_Mini[[#This Row],[assigned_room_type]],0,1)</f>
        <v>0</v>
      </c>
    </row>
    <row r="918" spans="1:36" x14ac:dyDescent="0.25">
      <c r="A918" t="s">
        <v>116</v>
      </c>
      <c r="B918" t="s">
        <v>34</v>
      </c>
      <c r="C918">
        <v>0</v>
      </c>
      <c r="D918">
        <v>223</v>
      </c>
      <c r="E918">
        <v>2016</v>
      </c>
      <c r="F918" t="s">
        <v>57</v>
      </c>
      <c r="G918">
        <v>36</v>
      </c>
      <c r="H918">
        <v>1</v>
      </c>
      <c r="I918">
        <v>4</v>
      </c>
      <c r="J918">
        <v>10</v>
      </c>
      <c r="K918">
        <v>2</v>
      </c>
      <c r="L918">
        <v>0</v>
      </c>
      <c r="M918">
        <v>0</v>
      </c>
      <c r="N918" t="s">
        <v>54</v>
      </c>
      <c r="O918" t="s">
        <v>58</v>
      </c>
      <c r="P918" t="s">
        <v>56</v>
      </c>
      <c r="Q918" t="s">
        <v>39</v>
      </c>
      <c r="R918">
        <v>0</v>
      </c>
      <c r="S918">
        <v>0</v>
      </c>
      <c r="T918">
        <v>0</v>
      </c>
      <c r="U918" t="s">
        <v>40</v>
      </c>
      <c r="V918" t="s">
        <v>40</v>
      </c>
      <c r="W918">
        <v>0</v>
      </c>
      <c r="X918" t="s">
        <v>41</v>
      </c>
      <c r="Y918">
        <v>243</v>
      </c>
      <c r="Z918">
        <v>0</v>
      </c>
      <c r="AA918">
        <v>0</v>
      </c>
      <c r="AB918" t="s">
        <v>59</v>
      </c>
      <c r="AC918">
        <v>79.900000000000006</v>
      </c>
      <c r="AD918">
        <v>0</v>
      </c>
      <c r="AE918">
        <v>0</v>
      </c>
      <c r="AF918" t="s">
        <v>48</v>
      </c>
      <c r="AG918" s="1">
        <v>42628</v>
      </c>
      <c r="AH918">
        <f>SUM(Hotel_Data_Mini[[#This Row],[adults]:[babies]])</f>
        <v>2</v>
      </c>
      <c r="AI918">
        <f>SUM(Hotel_Data_Mini[[#This Row],[stays_in_weekend_nights]:[stays_in_week_nights]])</f>
        <v>14</v>
      </c>
      <c r="AJ918">
        <f>IF(Hotel_Data_Mini[[#This Row],[reserved_room_type]]=Hotel_Data_Mini[[#This Row],[assigned_room_type]],0,1)</f>
        <v>0</v>
      </c>
    </row>
    <row r="919" spans="1:36" x14ac:dyDescent="0.25">
      <c r="A919" t="s">
        <v>116</v>
      </c>
      <c r="B919" t="s">
        <v>44</v>
      </c>
      <c r="C919">
        <v>1</v>
      </c>
      <c r="D919">
        <v>89</v>
      </c>
      <c r="E919">
        <v>2016</v>
      </c>
      <c r="F919" t="s">
        <v>52</v>
      </c>
      <c r="G919">
        <v>31</v>
      </c>
      <c r="H919">
        <v>25</v>
      </c>
      <c r="I919">
        <v>1</v>
      </c>
      <c r="J919">
        <v>2</v>
      </c>
      <c r="K919">
        <v>3</v>
      </c>
      <c r="L919">
        <v>0</v>
      </c>
      <c r="M919">
        <v>0</v>
      </c>
      <c r="N919" t="s">
        <v>36</v>
      </c>
      <c r="O919" t="s">
        <v>58</v>
      </c>
      <c r="P919" t="s">
        <v>38</v>
      </c>
      <c r="Q919" t="s">
        <v>39</v>
      </c>
      <c r="R919">
        <v>0</v>
      </c>
      <c r="S919">
        <v>0</v>
      </c>
      <c r="T919">
        <v>0</v>
      </c>
      <c r="U919" t="s">
        <v>60</v>
      </c>
      <c r="V919" t="s">
        <v>60</v>
      </c>
      <c r="W919">
        <v>0</v>
      </c>
      <c r="X919" t="s">
        <v>41</v>
      </c>
      <c r="Y919">
        <v>9</v>
      </c>
      <c r="Z919">
        <v>0</v>
      </c>
      <c r="AA919">
        <v>0</v>
      </c>
      <c r="AB919" t="s">
        <v>42</v>
      </c>
      <c r="AC919">
        <v>137.69999999999999</v>
      </c>
      <c r="AD919">
        <v>0</v>
      </c>
      <c r="AE919">
        <v>0</v>
      </c>
      <c r="AF919" t="s">
        <v>43</v>
      </c>
      <c r="AG919" s="1">
        <v>42487</v>
      </c>
      <c r="AH919">
        <f>SUM(Hotel_Data_Mini[[#This Row],[adults]:[babies]])</f>
        <v>3</v>
      </c>
      <c r="AI919">
        <f>SUM(Hotel_Data_Mini[[#This Row],[stays_in_weekend_nights]:[stays_in_week_nights]])</f>
        <v>3</v>
      </c>
      <c r="AJ919">
        <f>IF(Hotel_Data_Mini[[#This Row],[reserved_room_type]]=Hotel_Data_Mini[[#This Row],[assigned_room_type]],0,1)</f>
        <v>0</v>
      </c>
    </row>
    <row r="920" spans="1:36" x14ac:dyDescent="0.25">
      <c r="A920" t="s">
        <v>116</v>
      </c>
      <c r="B920" t="s">
        <v>34</v>
      </c>
      <c r="C920">
        <v>1</v>
      </c>
      <c r="D920">
        <v>116</v>
      </c>
      <c r="E920">
        <v>2016</v>
      </c>
      <c r="F920" t="s">
        <v>122</v>
      </c>
      <c r="G920">
        <v>15</v>
      </c>
      <c r="H920">
        <v>4</v>
      </c>
      <c r="I920">
        <v>2</v>
      </c>
      <c r="J920">
        <v>5</v>
      </c>
      <c r="K920">
        <v>2</v>
      </c>
      <c r="L920">
        <v>0</v>
      </c>
      <c r="M920">
        <v>0</v>
      </c>
      <c r="N920" t="s">
        <v>54</v>
      </c>
      <c r="O920" t="s">
        <v>58</v>
      </c>
      <c r="P920" t="s">
        <v>50</v>
      </c>
      <c r="Q920" t="s">
        <v>47</v>
      </c>
      <c r="R920">
        <v>0</v>
      </c>
      <c r="S920">
        <v>0</v>
      </c>
      <c r="T920">
        <v>0</v>
      </c>
      <c r="U920" t="s">
        <v>60</v>
      </c>
      <c r="V920" t="s">
        <v>60</v>
      </c>
      <c r="W920">
        <v>0</v>
      </c>
      <c r="X920" t="s">
        <v>51</v>
      </c>
      <c r="Y920">
        <v>273</v>
      </c>
      <c r="Z920">
        <v>0</v>
      </c>
      <c r="AA920">
        <v>0</v>
      </c>
      <c r="AB920" t="s">
        <v>42</v>
      </c>
      <c r="AC920">
        <v>72</v>
      </c>
      <c r="AD920">
        <v>0</v>
      </c>
      <c r="AE920">
        <v>0</v>
      </c>
      <c r="AF920" t="s">
        <v>43</v>
      </c>
      <c r="AG920" s="1">
        <v>42383</v>
      </c>
      <c r="AH920">
        <f>SUM(Hotel_Data_Mini[[#This Row],[adults]:[babies]])</f>
        <v>2</v>
      </c>
      <c r="AI920">
        <f>SUM(Hotel_Data_Mini[[#This Row],[stays_in_weekend_nights]:[stays_in_week_nights]])</f>
        <v>7</v>
      </c>
      <c r="AJ920">
        <f>IF(Hotel_Data_Mini[[#This Row],[reserved_room_type]]=Hotel_Data_Mini[[#This Row],[assigned_room_type]],0,1)</f>
        <v>0</v>
      </c>
    </row>
    <row r="921" spans="1:36" x14ac:dyDescent="0.25">
      <c r="A921" t="s">
        <v>116</v>
      </c>
      <c r="B921" t="s">
        <v>34</v>
      </c>
      <c r="C921">
        <v>1</v>
      </c>
      <c r="D921">
        <v>32</v>
      </c>
      <c r="E921">
        <v>2016</v>
      </c>
      <c r="F921" t="s">
        <v>122</v>
      </c>
      <c r="G921">
        <v>17</v>
      </c>
      <c r="H921">
        <v>19</v>
      </c>
      <c r="I921">
        <v>2</v>
      </c>
      <c r="J921">
        <v>5</v>
      </c>
      <c r="K921">
        <v>2</v>
      </c>
      <c r="L921">
        <v>0</v>
      </c>
      <c r="M921">
        <v>0</v>
      </c>
      <c r="N921" t="s">
        <v>54</v>
      </c>
      <c r="O921" t="s">
        <v>37</v>
      </c>
      <c r="P921" t="s">
        <v>50</v>
      </c>
      <c r="Q921" t="s">
        <v>47</v>
      </c>
      <c r="R921">
        <v>0</v>
      </c>
      <c r="S921">
        <v>0</v>
      </c>
      <c r="T921">
        <v>0</v>
      </c>
      <c r="U921" t="s">
        <v>60</v>
      </c>
      <c r="V921" t="s">
        <v>60</v>
      </c>
      <c r="W921">
        <v>0</v>
      </c>
      <c r="X921" t="s">
        <v>41</v>
      </c>
      <c r="Y921">
        <v>273</v>
      </c>
      <c r="Z921">
        <v>0</v>
      </c>
      <c r="AA921">
        <v>0</v>
      </c>
      <c r="AB921" t="s">
        <v>53</v>
      </c>
      <c r="AC921">
        <v>69.36</v>
      </c>
      <c r="AD921">
        <v>0</v>
      </c>
      <c r="AE921">
        <v>0</v>
      </c>
      <c r="AF921" t="s">
        <v>43</v>
      </c>
      <c r="AG921" s="1">
        <v>42447</v>
      </c>
      <c r="AH921">
        <f>SUM(Hotel_Data_Mini[[#This Row],[adults]:[babies]])</f>
        <v>2</v>
      </c>
      <c r="AI921">
        <f>SUM(Hotel_Data_Mini[[#This Row],[stays_in_weekend_nights]:[stays_in_week_nights]])</f>
        <v>7</v>
      </c>
      <c r="AJ921">
        <f>IF(Hotel_Data_Mini[[#This Row],[reserved_room_type]]=Hotel_Data_Mini[[#This Row],[assigned_room_type]],0,1)</f>
        <v>0</v>
      </c>
    </row>
    <row r="922" spans="1:36" x14ac:dyDescent="0.25">
      <c r="A922" t="s">
        <v>116</v>
      </c>
      <c r="B922" t="s">
        <v>34</v>
      </c>
      <c r="C922">
        <v>1</v>
      </c>
      <c r="D922">
        <v>128</v>
      </c>
      <c r="E922">
        <v>2016</v>
      </c>
      <c r="F922" t="s">
        <v>117</v>
      </c>
      <c r="G922">
        <v>20</v>
      </c>
      <c r="H922">
        <v>14</v>
      </c>
      <c r="I922">
        <v>2</v>
      </c>
      <c r="J922">
        <v>5</v>
      </c>
      <c r="K922">
        <v>2</v>
      </c>
      <c r="L922">
        <v>0</v>
      </c>
      <c r="M922">
        <v>0</v>
      </c>
      <c r="N922" t="s">
        <v>36</v>
      </c>
      <c r="O922" t="s">
        <v>37</v>
      </c>
      <c r="P922" t="s">
        <v>56</v>
      </c>
      <c r="Q922" t="s">
        <v>39</v>
      </c>
      <c r="R922">
        <v>0</v>
      </c>
      <c r="S922">
        <v>0</v>
      </c>
      <c r="T922">
        <v>0</v>
      </c>
      <c r="U922" t="s">
        <v>60</v>
      </c>
      <c r="V922" t="s">
        <v>60</v>
      </c>
      <c r="W922">
        <v>0</v>
      </c>
      <c r="X922" t="s">
        <v>41</v>
      </c>
      <c r="Y922">
        <v>147</v>
      </c>
      <c r="Z922">
        <v>0</v>
      </c>
      <c r="AA922">
        <v>0</v>
      </c>
      <c r="AB922" t="s">
        <v>53</v>
      </c>
      <c r="AC922">
        <v>46.18</v>
      </c>
      <c r="AD922">
        <v>0</v>
      </c>
      <c r="AE922">
        <v>1</v>
      </c>
      <c r="AF922" t="s">
        <v>43</v>
      </c>
      <c r="AG922" s="1">
        <v>42503</v>
      </c>
      <c r="AH922">
        <f>SUM(Hotel_Data_Mini[[#This Row],[adults]:[babies]])</f>
        <v>2</v>
      </c>
      <c r="AI922">
        <f>SUM(Hotel_Data_Mini[[#This Row],[stays_in_weekend_nights]:[stays_in_week_nights]])</f>
        <v>7</v>
      </c>
      <c r="AJ922">
        <f>IF(Hotel_Data_Mini[[#This Row],[reserved_room_type]]=Hotel_Data_Mini[[#This Row],[assigned_room_type]],0,1)</f>
        <v>0</v>
      </c>
    </row>
    <row r="923" spans="1:36" x14ac:dyDescent="0.25">
      <c r="A923" t="s">
        <v>116</v>
      </c>
      <c r="B923" t="s">
        <v>44</v>
      </c>
      <c r="C923">
        <v>0</v>
      </c>
      <c r="D923">
        <v>41</v>
      </c>
      <c r="E923">
        <v>2016</v>
      </c>
      <c r="F923" t="s">
        <v>120</v>
      </c>
      <c r="G923">
        <v>27</v>
      </c>
      <c r="H923">
        <v>28</v>
      </c>
      <c r="I923">
        <v>0</v>
      </c>
      <c r="J923">
        <v>1</v>
      </c>
      <c r="K923">
        <v>2</v>
      </c>
      <c r="L923">
        <v>0</v>
      </c>
      <c r="M923">
        <v>0</v>
      </c>
      <c r="N923" t="s">
        <v>36</v>
      </c>
      <c r="O923" t="s">
        <v>37</v>
      </c>
      <c r="P923" t="s">
        <v>56</v>
      </c>
      <c r="Q923" t="s">
        <v>39</v>
      </c>
      <c r="R923">
        <v>0</v>
      </c>
      <c r="S923">
        <v>0</v>
      </c>
      <c r="T923">
        <v>0</v>
      </c>
      <c r="U923" t="s">
        <v>40</v>
      </c>
      <c r="V923" t="s">
        <v>40</v>
      </c>
      <c r="W923">
        <v>0</v>
      </c>
      <c r="X923" t="s">
        <v>41</v>
      </c>
      <c r="Y923">
        <v>252</v>
      </c>
      <c r="Z923">
        <v>0</v>
      </c>
      <c r="AA923">
        <v>0</v>
      </c>
      <c r="AB923" t="s">
        <v>53</v>
      </c>
      <c r="AC923">
        <v>85.6</v>
      </c>
      <c r="AD923">
        <v>0</v>
      </c>
      <c r="AE923">
        <v>0</v>
      </c>
      <c r="AF923" t="s">
        <v>48</v>
      </c>
      <c r="AG923" s="1">
        <v>42550</v>
      </c>
      <c r="AH923">
        <f>SUM(Hotel_Data_Mini[[#This Row],[adults]:[babies]])</f>
        <v>2</v>
      </c>
      <c r="AI923">
        <f>SUM(Hotel_Data_Mini[[#This Row],[stays_in_weekend_nights]:[stays_in_week_nights]])</f>
        <v>1</v>
      </c>
      <c r="AJ923">
        <f>IF(Hotel_Data_Mini[[#This Row],[reserved_room_type]]=Hotel_Data_Mini[[#This Row],[assigned_room_type]],0,1)</f>
        <v>0</v>
      </c>
    </row>
    <row r="924" spans="1:36" x14ac:dyDescent="0.25">
      <c r="A924" t="s">
        <v>116</v>
      </c>
      <c r="B924" t="s">
        <v>34</v>
      </c>
      <c r="C924">
        <v>1</v>
      </c>
      <c r="D924">
        <v>122</v>
      </c>
      <c r="E924">
        <v>2016</v>
      </c>
      <c r="F924" t="s">
        <v>117</v>
      </c>
      <c r="G924">
        <v>19</v>
      </c>
      <c r="H924">
        <v>7</v>
      </c>
      <c r="I924">
        <v>1</v>
      </c>
      <c r="J924">
        <v>1</v>
      </c>
      <c r="K924">
        <v>2</v>
      </c>
      <c r="L924">
        <v>0</v>
      </c>
      <c r="M924">
        <v>0</v>
      </c>
      <c r="N924" t="s">
        <v>36</v>
      </c>
      <c r="O924" t="s">
        <v>37</v>
      </c>
      <c r="P924" t="s">
        <v>38</v>
      </c>
      <c r="Q924" t="s">
        <v>39</v>
      </c>
      <c r="R924">
        <v>0</v>
      </c>
      <c r="S924">
        <v>0</v>
      </c>
      <c r="T924">
        <v>0</v>
      </c>
      <c r="U924" t="s">
        <v>71</v>
      </c>
      <c r="V924" t="s">
        <v>71</v>
      </c>
      <c r="W924">
        <v>0</v>
      </c>
      <c r="X924" t="s">
        <v>41</v>
      </c>
      <c r="Y924">
        <v>240</v>
      </c>
      <c r="Z924">
        <v>0</v>
      </c>
      <c r="AA924">
        <v>0</v>
      </c>
      <c r="AB924" t="s">
        <v>42</v>
      </c>
      <c r="AC924">
        <v>79.2</v>
      </c>
      <c r="AD924">
        <v>0</v>
      </c>
      <c r="AE924">
        <v>0</v>
      </c>
      <c r="AF924" t="s">
        <v>43</v>
      </c>
      <c r="AG924" s="1">
        <v>0</v>
      </c>
      <c r="AH924">
        <f>SUM(Hotel_Data_Mini[[#This Row],[adults]:[babies]])</f>
        <v>2</v>
      </c>
      <c r="AI924">
        <f>SUM(Hotel_Data_Mini[[#This Row],[stays_in_weekend_nights]:[stays_in_week_nights]])</f>
        <v>2</v>
      </c>
      <c r="AJ924">
        <f>IF(Hotel_Data_Mini[[#This Row],[reserved_room_type]]=Hotel_Data_Mini[[#This Row],[assigned_room_type]],0,1)</f>
        <v>0</v>
      </c>
    </row>
    <row r="925" spans="1:36" x14ac:dyDescent="0.25">
      <c r="A925" t="s">
        <v>116</v>
      </c>
      <c r="B925" t="s">
        <v>34</v>
      </c>
      <c r="C925">
        <v>1</v>
      </c>
      <c r="D925">
        <v>13</v>
      </c>
      <c r="E925">
        <v>2016</v>
      </c>
      <c r="F925" t="s">
        <v>35</v>
      </c>
      <c r="G925">
        <v>41</v>
      </c>
      <c r="H925">
        <v>5</v>
      </c>
      <c r="I925">
        <v>0</v>
      </c>
      <c r="J925">
        <v>1</v>
      </c>
      <c r="K925">
        <v>3</v>
      </c>
      <c r="L925">
        <v>1</v>
      </c>
      <c r="M925">
        <v>0</v>
      </c>
      <c r="N925" t="s">
        <v>36</v>
      </c>
      <c r="O925" t="s">
        <v>98</v>
      </c>
      <c r="P925" t="s">
        <v>38</v>
      </c>
      <c r="Q925" t="s">
        <v>39</v>
      </c>
      <c r="R925">
        <v>0</v>
      </c>
      <c r="S925">
        <v>0</v>
      </c>
      <c r="T925">
        <v>0</v>
      </c>
      <c r="U925" t="s">
        <v>63</v>
      </c>
      <c r="V925" t="s">
        <v>63</v>
      </c>
      <c r="W925">
        <v>0</v>
      </c>
      <c r="X925" t="s">
        <v>41</v>
      </c>
      <c r="Y925">
        <v>240</v>
      </c>
      <c r="Z925">
        <v>0</v>
      </c>
      <c r="AA925">
        <v>0</v>
      </c>
      <c r="AB925" t="s">
        <v>42</v>
      </c>
      <c r="AC925">
        <v>160</v>
      </c>
      <c r="AD925">
        <v>0</v>
      </c>
      <c r="AE925">
        <v>0</v>
      </c>
      <c r="AF925" t="s">
        <v>43</v>
      </c>
      <c r="AG925" s="1">
        <v>42635</v>
      </c>
      <c r="AH925">
        <f>SUM(Hotel_Data_Mini[[#This Row],[adults]:[babies]])</f>
        <v>4</v>
      </c>
      <c r="AI925">
        <f>SUM(Hotel_Data_Mini[[#This Row],[stays_in_weekend_nights]:[stays_in_week_nights]])</f>
        <v>1</v>
      </c>
      <c r="AJ925">
        <f>IF(Hotel_Data_Mini[[#This Row],[reserved_room_type]]=Hotel_Data_Mini[[#This Row],[assigned_room_type]],0,1)</f>
        <v>0</v>
      </c>
    </row>
    <row r="926" spans="1:36" x14ac:dyDescent="0.25">
      <c r="A926" t="s">
        <v>116</v>
      </c>
      <c r="B926" t="s">
        <v>44</v>
      </c>
      <c r="C926">
        <v>0</v>
      </c>
      <c r="D926">
        <v>3</v>
      </c>
      <c r="E926">
        <v>2016</v>
      </c>
      <c r="F926" t="s">
        <v>117</v>
      </c>
      <c r="G926">
        <v>23</v>
      </c>
      <c r="H926">
        <v>29</v>
      </c>
      <c r="I926">
        <v>2</v>
      </c>
      <c r="J926">
        <v>4</v>
      </c>
      <c r="K926">
        <v>2</v>
      </c>
      <c r="L926">
        <v>0</v>
      </c>
      <c r="M926">
        <v>0</v>
      </c>
      <c r="N926" t="s">
        <v>36</v>
      </c>
      <c r="O926" t="s">
        <v>37</v>
      </c>
      <c r="P926" t="s">
        <v>38</v>
      </c>
      <c r="Q926" t="s">
        <v>39</v>
      </c>
      <c r="R926">
        <v>0</v>
      </c>
      <c r="S926">
        <v>0</v>
      </c>
      <c r="T926">
        <v>0</v>
      </c>
      <c r="U926" t="s">
        <v>40</v>
      </c>
      <c r="V926" t="s">
        <v>40</v>
      </c>
      <c r="W926">
        <v>0</v>
      </c>
      <c r="X926" t="s">
        <v>41</v>
      </c>
      <c r="Y926">
        <v>9</v>
      </c>
      <c r="Z926">
        <v>0</v>
      </c>
      <c r="AA926">
        <v>0</v>
      </c>
      <c r="AB926" t="s">
        <v>42</v>
      </c>
      <c r="AC926">
        <v>113.46</v>
      </c>
      <c r="AD926">
        <v>0</v>
      </c>
      <c r="AE926">
        <v>2</v>
      </c>
      <c r="AF926" t="s">
        <v>48</v>
      </c>
      <c r="AG926" s="1">
        <v>42525</v>
      </c>
      <c r="AH926">
        <f>SUM(Hotel_Data_Mini[[#This Row],[adults]:[babies]])</f>
        <v>2</v>
      </c>
      <c r="AI926">
        <f>SUM(Hotel_Data_Mini[[#This Row],[stays_in_weekend_nights]:[stays_in_week_nights]])</f>
        <v>6</v>
      </c>
      <c r="AJ926">
        <f>IF(Hotel_Data_Mini[[#This Row],[reserved_room_type]]=Hotel_Data_Mini[[#This Row],[assigned_room_type]],0,1)</f>
        <v>0</v>
      </c>
    </row>
    <row r="927" spans="1:36" x14ac:dyDescent="0.25">
      <c r="A927" t="s">
        <v>116</v>
      </c>
      <c r="B927" t="s">
        <v>44</v>
      </c>
      <c r="C927">
        <v>0</v>
      </c>
      <c r="D927">
        <v>99</v>
      </c>
      <c r="E927">
        <v>2016</v>
      </c>
      <c r="F927" t="s">
        <v>122</v>
      </c>
      <c r="G927">
        <v>18</v>
      </c>
      <c r="H927">
        <v>27</v>
      </c>
      <c r="I927">
        <v>2</v>
      </c>
      <c r="J927">
        <v>6</v>
      </c>
      <c r="K927">
        <v>2</v>
      </c>
      <c r="L927">
        <v>0</v>
      </c>
      <c r="M927">
        <v>0</v>
      </c>
      <c r="N927" t="s">
        <v>36</v>
      </c>
      <c r="O927" t="s">
        <v>87</v>
      </c>
      <c r="P927" t="s">
        <v>56</v>
      </c>
      <c r="Q927" t="s">
        <v>39</v>
      </c>
      <c r="R927">
        <v>0</v>
      </c>
      <c r="S927">
        <v>0</v>
      </c>
      <c r="T927">
        <v>0</v>
      </c>
      <c r="U927" t="s">
        <v>40</v>
      </c>
      <c r="V927" t="s">
        <v>40</v>
      </c>
      <c r="W927">
        <v>0</v>
      </c>
      <c r="X927" t="s">
        <v>41</v>
      </c>
      <c r="Y927">
        <v>121</v>
      </c>
      <c r="Z927">
        <v>0</v>
      </c>
      <c r="AA927">
        <v>0</v>
      </c>
      <c r="AB927" t="s">
        <v>53</v>
      </c>
      <c r="AC927">
        <v>80.75</v>
      </c>
      <c r="AD927">
        <v>0</v>
      </c>
      <c r="AE927">
        <v>1</v>
      </c>
      <c r="AF927" t="s">
        <v>48</v>
      </c>
      <c r="AG927" s="1">
        <v>42495</v>
      </c>
      <c r="AH927">
        <f>SUM(Hotel_Data_Mini[[#This Row],[adults]:[babies]])</f>
        <v>2</v>
      </c>
      <c r="AI927">
        <f>SUM(Hotel_Data_Mini[[#This Row],[stays_in_weekend_nights]:[stays_in_week_nights]])</f>
        <v>8</v>
      </c>
      <c r="AJ927">
        <f>IF(Hotel_Data_Mini[[#This Row],[reserved_room_type]]=Hotel_Data_Mini[[#This Row],[assigned_room_type]],0,1)</f>
        <v>0</v>
      </c>
    </row>
    <row r="928" spans="1:36" x14ac:dyDescent="0.25">
      <c r="A928" t="s">
        <v>116</v>
      </c>
      <c r="B928" t="s">
        <v>34</v>
      </c>
      <c r="C928">
        <v>0</v>
      </c>
      <c r="D928">
        <v>339</v>
      </c>
      <c r="E928">
        <v>2016</v>
      </c>
      <c r="F928" t="s">
        <v>35</v>
      </c>
      <c r="G928">
        <v>42</v>
      </c>
      <c r="H928">
        <v>11</v>
      </c>
      <c r="I928">
        <v>2</v>
      </c>
      <c r="J928">
        <v>5</v>
      </c>
      <c r="K928">
        <v>1</v>
      </c>
      <c r="L928">
        <v>0</v>
      </c>
      <c r="M928">
        <v>0</v>
      </c>
      <c r="N928" t="s">
        <v>36</v>
      </c>
      <c r="O928" t="s">
        <v>58</v>
      </c>
      <c r="P928" t="s">
        <v>50</v>
      </c>
      <c r="Q928" t="s">
        <v>47</v>
      </c>
      <c r="R928">
        <v>0</v>
      </c>
      <c r="S928">
        <v>0</v>
      </c>
      <c r="T928">
        <v>0</v>
      </c>
      <c r="U928" t="s">
        <v>40</v>
      </c>
      <c r="V928" t="s">
        <v>40</v>
      </c>
      <c r="W928">
        <v>1</v>
      </c>
      <c r="X928" t="s">
        <v>123</v>
      </c>
      <c r="Y928">
        <v>273</v>
      </c>
      <c r="Z928">
        <v>0</v>
      </c>
      <c r="AA928">
        <v>150</v>
      </c>
      <c r="AB928" t="s">
        <v>53</v>
      </c>
      <c r="AC928">
        <v>46.36</v>
      </c>
      <c r="AD928">
        <v>0</v>
      </c>
      <c r="AE928">
        <v>0</v>
      </c>
      <c r="AF928" t="s">
        <v>48</v>
      </c>
      <c r="AG928" s="1">
        <v>42661</v>
      </c>
      <c r="AH928">
        <f>SUM(Hotel_Data_Mini[[#This Row],[adults]:[babies]])</f>
        <v>1</v>
      </c>
      <c r="AI928">
        <f>SUM(Hotel_Data_Mini[[#This Row],[stays_in_weekend_nights]:[stays_in_week_nights]])</f>
        <v>7</v>
      </c>
      <c r="AJ928">
        <f>IF(Hotel_Data_Mini[[#This Row],[reserved_room_type]]=Hotel_Data_Mini[[#This Row],[assigned_room_type]],0,1)</f>
        <v>0</v>
      </c>
    </row>
    <row r="929" spans="1:36" x14ac:dyDescent="0.25">
      <c r="A929" t="s">
        <v>116</v>
      </c>
      <c r="B929" t="s">
        <v>44</v>
      </c>
      <c r="C929">
        <v>0</v>
      </c>
      <c r="D929">
        <v>139</v>
      </c>
      <c r="E929">
        <v>2016</v>
      </c>
      <c r="F929" t="s">
        <v>117</v>
      </c>
      <c r="G929">
        <v>19</v>
      </c>
      <c r="H929">
        <v>5</v>
      </c>
      <c r="I929">
        <v>1</v>
      </c>
      <c r="J929">
        <v>3</v>
      </c>
      <c r="K929">
        <v>2</v>
      </c>
      <c r="L929">
        <v>0</v>
      </c>
      <c r="M929">
        <v>0</v>
      </c>
      <c r="N929" t="s">
        <v>36</v>
      </c>
      <c r="O929" t="s">
        <v>101</v>
      </c>
      <c r="P929" t="s">
        <v>38</v>
      </c>
      <c r="Q929" t="s">
        <v>39</v>
      </c>
      <c r="R929">
        <v>0</v>
      </c>
      <c r="S929">
        <v>0</v>
      </c>
      <c r="T929">
        <v>0</v>
      </c>
      <c r="U929" t="s">
        <v>40</v>
      </c>
      <c r="V929" t="s">
        <v>40</v>
      </c>
      <c r="W929">
        <v>0</v>
      </c>
      <c r="X929" t="s">
        <v>41</v>
      </c>
      <c r="Y929">
        <v>8</v>
      </c>
      <c r="Z929">
        <v>0</v>
      </c>
      <c r="AA929">
        <v>0</v>
      </c>
      <c r="AB929" t="s">
        <v>42</v>
      </c>
      <c r="AC929">
        <v>99.45</v>
      </c>
      <c r="AD929">
        <v>0</v>
      </c>
      <c r="AE929">
        <v>2</v>
      </c>
      <c r="AF929" t="s">
        <v>48</v>
      </c>
      <c r="AG929" s="1">
        <v>42499</v>
      </c>
      <c r="AH929">
        <f>SUM(Hotel_Data_Mini[[#This Row],[adults]:[babies]])</f>
        <v>2</v>
      </c>
      <c r="AI929">
        <f>SUM(Hotel_Data_Mini[[#This Row],[stays_in_weekend_nights]:[stays_in_week_nights]])</f>
        <v>4</v>
      </c>
      <c r="AJ929">
        <f>IF(Hotel_Data_Mini[[#This Row],[reserved_room_type]]=Hotel_Data_Mini[[#This Row],[assigned_room_type]],0,1)</f>
        <v>0</v>
      </c>
    </row>
    <row r="930" spans="1:36" x14ac:dyDescent="0.25">
      <c r="A930" t="s">
        <v>116</v>
      </c>
      <c r="B930" t="s">
        <v>44</v>
      </c>
      <c r="C930">
        <v>0</v>
      </c>
      <c r="D930">
        <v>210</v>
      </c>
      <c r="E930">
        <v>2016</v>
      </c>
      <c r="F930" t="s">
        <v>45</v>
      </c>
      <c r="G930">
        <v>34</v>
      </c>
      <c r="H930">
        <v>18</v>
      </c>
      <c r="I930">
        <v>0</v>
      </c>
      <c r="J930">
        <v>1</v>
      </c>
      <c r="K930">
        <v>1</v>
      </c>
      <c r="L930">
        <v>0</v>
      </c>
      <c r="M930">
        <v>0</v>
      </c>
      <c r="N930" t="s">
        <v>36</v>
      </c>
      <c r="O930" t="s">
        <v>98</v>
      </c>
      <c r="P930" t="s">
        <v>38</v>
      </c>
      <c r="Q930" t="s">
        <v>39</v>
      </c>
      <c r="R930">
        <v>0</v>
      </c>
      <c r="S930">
        <v>0</v>
      </c>
      <c r="T930">
        <v>0</v>
      </c>
      <c r="U930" t="s">
        <v>40</v>
      </c>
      <c r="V930" t="s">
        <v>60</v>
      </c>
      <c r="W930">
        <v>0</v>
      </c>
      <c r="X930" t="s">
        <v>41</v>
      </c>
      <c r="Y930">
        <v>9</v>
      </c>
      <c r="Z930">
        <v>0</v>
      </c>
      <c r="AA930">
        <v>0</v>
      </c>
      <c r="AB930" t="s">
        <v>42</v>
      </c>
      <c r="AC930">
        <v>90.9</v>
      </c>
      <c r="AD930">
        <v>0</v>
      </c>
      <c r="AE930">
        <v>1</v>
      </c>
      <c r="AF930" t="s">
        <v>48</v>
      </c>
      <c r="AG930" s="1">
        <v>42601</v>
      </c>
      <c r="AH930">
        <f>SUM(Hotel_Data_Mini[[#This Row],[adults]:[babies]])</f>
        <v>1</v>
      </c>
      <c r="AI930">
        <f>SUM(Hotel_Data_Mini[[#This Row],[stays_in_weekend_nights]:[stays_in_week_nights]])</f>
        <v>1</v>
      </c>
      <c r="AJ930">
        <f>IF(Hotel_Data_Mini[[#This Row],[reserved_room_type]]=Hotel_Data_Mini[[#This Row],[assigned_room_type]],0,1)</f>
        <v>1</v>
      </c>
    </row>
    <row r="931" spans="1:36" x14ac:dyDescent="0.25">
      <c r="A931" t="s">
        <v>116</v>
      </c>
      <c r="B931" t="s">
        <v>44</v>
      </c>
      <c r="C931">
        <v>0</v>
      </c>
      <c r="D931">
        <v>35</v>
      </c>
      <c r="E931">
        <v>2016</v>
      </c>
      <c r="F931" t="s">
        <v>57</v>
      </c>
      <c r="G931">
        <v>40</v>
      </c>
      <c r="H931">
        <v>26</v>
      </c>
      <c r="I931">
        <v>1</v>
      </c>
      <c r="J931">
        <v>0</v>
      </c>
      <c r="K931">
        <v>1</v>
      </c>
      <c r="L931">
        <v>0</v>
      </c>
      <c r="M931">
        <v>0</v>
      </c>
      <c r="N931" t="s">
        <v>36</v>
      </c>
      <c r="O931" t="s">
        <v>46</v>
      </c>
      <c r="P931" t="s">
        <v>56</v>
      </c>
      <c r="Q931" t="s">
        <v>39</v>
      </c>
      <c r="R931">
        <v>0</v>
      </c>
      <c r="S931">
        <v>0</v>
      </c>
      <c r="T931">
        <v>0</v>
      </c>
      <c r="U931" t="s">
        <v>40</v>
      </c>
      <c r="V931" t="s">
        <v>65</v>
      </c>
      <c r="W931">
        <v>0</v>
      </c>
      <c r="X931" t="s">
        <v>41</v>
      </c>
      <c r="Y931">
        <v>290</v>
      </c>
      <c r="Z931">
        <v>0</v>
      </c>
      <c r="AA931">
        <v>0</v>
      </c>
      <c r="AB931" t="s">
        <v>53</v>
      </c>
      <c r="AC931">
        <v>99</v>
      </c>
      <c r="AD931">
        <v>0</v>
      </c>
      <c r="AE931">
        <v>0</v>
      </c>
      <c r="AF931" t="s">
        <v>48</v>
      </c>
      <c r="AG931" s="1">
        <v>42640</v>
      </c>
      <c r="AH931">
        <f>SUM(Hotel_Data_Mini[[#This Row],[adults]:[babies]])</f>
        <v>1</v>
      </c>
      <c r="AI931">
        <f>SUM(Hotel_Data_Mini[[#This Row],[stays_in_weekend_nights]:[stays_in_week_nights]])</f>
        <v>1</v>
      </c>
      <c r="AJ931">
        <f>IF(Hotel_Data_Mini[[#This Row],[reserved_room_type]]=Hotel_Data_Mini[[#This Row],[assigned_room_type]],0,1)</f>
        <v>1</v>
      </c>
    </row>
    <row r="932" spans="1:36" x14ac:dyDescent="0.25">
      <c r="A932" t="s">
        <v>116</v>
      </c>
      <c r="B932" t="s">
        <v>44</v>
      </c>
      <c r="C932">
        <v>1</v>
      </c>
      <c r="D932">
        <v>19</v>
      </c>
      <c r="E932">
        <v>2016</v>
      </c>
      <c r="F932" t="s">
        <v>118</v>
      </c>
      <c r="G932">
        <v>12</v>
      </c>
      <c r="H932">
        <v>18</v>
      </c>
      <c r="I932">
        <v>0</v>
      </c>
      <c r="J932">
        <v>2</v>
      </c>
      <c r="K932">
        <v>2</v>
      </c>
      <c r="L932">
        <v>0</v>
      </c>
      <c r="M932">
        <v>0</v>
      </c>
      <c r="N932" t="s">
        <v>54</v>
      </c>
      <c r="O932" t="s">
        <v>55</v>
      </c>
      <c r="P932" t="s">
        <v>38</v>
      </c>
      <c r="Q932" t="s">
        <v>39</v>
      </c>
      <c r="R932">
        <v>0</v>
      </c>
      <c r="S932">
        <v>0</v>
      </c>
      <c r="T932">
        <v>0</v>
      </c>
      <c r="U932" t="s">
        <v>40</v>
      </c>
      <c r="V932" t="s">
        <v>40</v>
      </c>
      <c r="W932">
        <v>0</v>
      </c>
      <c r="X932" t="s">
        <v>41</v>
      </c>
      <c r="Y932">
        <v>9</v>
      </c>
      <c r="Z932">
        <v>0</v>
      </c>
      <c r="AA932">
        <v>0</v>
      </c>
      <c r="AB932" t="s">
        <v>42</v>
      </c>
      <c r="AC932">
        <v>147</v>
      </c>
      <c r="AD932">
        <v>0</v>
      </c>
      <c r="AE932">
        <v>0</v>
      </c>
      <c r="AF932" t="s">
        <v>43</v>
      </c>
      <c r="AG932" s="1">
        <v>0</v>
      </c>
      <c r="AH932">
        <f>SUM(Hotel_Data_Mini[[#This Row],[adults]:[babies]])</f>
        <v>2</v>
      </c>
      <c r="AI932">
        <f>SUM(Hotel_Data_Mini[[#This Row],[stays_in_weekend_nights]:[stays_in_week_nights]])</f>
        <v>2</v>
      </c>
      <c r="AJ932">
        <f>IF(Hotel_Data_Mini[[#This Row],[reserved_room_type]]=Hotel_Data_Mini[[#This Row],[assigned_room_type]],0,1)</f>
        <v>0</v>
      </c>
    </row>
    <row r="933" spans="1:36" x14ac:dyDescent="0.25">
      <c r="A933" t="s">
        <v>116</v>
      </c>
      <c r="B933" t="s">
        <v>44</v>
      </c>
      <c r="C933">
        <v>0</v>
      </c>
      <c r="D933">
        <v>5</v>
      </c>
      <c r="E933">
        <v>2016</v>
      </c>
      <c r="F933" t="s">
        <v>121</v>
      </c>
      <c r="G933">
        <v>9</v>
      </c>
      <c r="H933">
        <v>25</v>
      </c>
      <c r="I933">
        <v>0</v>
      </c>
      <c r="J933">
        <v>3</v>
      </c>
      <c r="K933">
        <v>2</v>
      </c>
      <c r="L933">
        <v>0</v>
      </c>
      <c r="M933">
        <v>0</v>
      </c>
      <c r="N933" t="s">
        <v>36</v>
      </c>
      <c r="O933" t="s">
        <v>97</v>
      </c>
      <c r="P933" t="s">
        <v>38</v>
      </c>
      <c r="Q933" t="s">
        <v>39</v>
      </c>
      <c r="R933">
        <v>0</v>
      </c>
      <c r="S933">
        <v>0</v>
      </c>
      <c r="T933">
        <v>0</v>
      </c>
      <c r="U933" t="s">
        <v>40</v>
      </c>
      <c r="V933" t="s">
        <v>40</v>
      </c>
      <c r="W933">
        <v>0</v>
      </c>
      <c r="X933" t="s">
        <v>41</v>
      </c>
      <c r="Y933">
        <v>9</v>
      </c>
      <c r="Z933">
        <v>0</v>
      </c>
      <c r="AA933">
        <v>0</v>
      </c>
      <c r="AB933" t="s">
        <v>42</v>
      </c>
      <c r="AC933">
        <v>93</v>
      </c>
      <c r="AD933">
        <v>0</v>
      </c>
      <c r="AE933">
        <v>1</v>
      </c>
      <c r="AF933" t="s">
        <v>48</v>
      </c>
      <c r="AG933" s="1">
        <v>42428</v>
      </c>
      <c r="AH933">
        <f>SUM(Hotel_Data_Mini[[#This Row],[adults]:[babies]])</f>
        <v>2</v>
      </c>
      <c r="AI933">
        <f>SUM(Hotel_Data_Mini[[#This Row],[stays_in_weekend_nights]:[stays_in_week_nights]])</f>
        <v>3</v>
      </c>
      <c r="AJ933">
        <f>IF(Hotel_Data_Mini[[#This Row],[reserved_room_type]]=Hotel_Data_Mini[[#This Row],[assigned_room_type]],0,1)</f>
        <v>0</v>
      </c>
    </row>
    <row r="934" spans="1:36" x14ac:dyDescent="0.25">
      <c r="A934" t="s">
        <v>116</v>
      </c>
      <c r="B934" t="s">
        <v>44</v>
      </c>
      <c r="C934">
        <v>0</v>
      </c>
      <c r="D934">
        <v>55</v>
      </c>
      <c r="E934">
        <v>2016</v>
      </c>
      <c r="F934" t="s">
        <v>122</v>
      </c>
      <c r="G934">
        <v>15</v>
      </c>
      <c r="H934">
        <v>6</v>
      </c>
      <c r="I934">
        <v>0</v>
      </c>
      <c r="J934">
        <v>1</v>
      </c>
      <c r="K934">
        <v>2</v>
      </c>
      <c r="L934">
        <v>0</v>
      </c>
      <c r="M934">
        <v>0</v>
      </c>
      <c r="N934" t="s">
        <v>54</v>
      </c>
      <c r="O934" t="s">
        <v>37</v>
      </c>
      <c r="P934" t="s">
        <v>56</v>
      </c>
      <c r="Q934" t="s">
        <v>39</v>
      </c>
      <c r="R934">
        <v>0</v>
      </c>
      <c r="S934">
        <v>0</v>
      </c>
      <c r="T934">
        <v>0</v>
      </c>
      <c r="U934" t="s">
        <v>40</v>
      </c>
      <c r="V934" t="s">
        <v>40</v>
      </c>
      <c r="W934">
        <v>0</v>
      </c>
      <c r="X934" t="s">
        <v>41</v>
      </c>
      <c r="Y934">
        <v>56</v>
      </c>
      <c r="Z934">
        <v>0</v>
      </c>
      <c r="AA934">
        <v>0</v>
      </c>
      <c r="AB934" t="s">
        <v>53</v>
      </c>
      <c r="AC934">
        <v>104</v>
      </c>
      <c r="AD934">
        <v>0</v>
      </c>
      <c r="AE934">
        <v>0</v>
      </c>
      <c r="AF934" t="s">
        <v>48</v>
      </c>
      <c r="AG934" s="1">
        <v>42467</v>
      </c>
      <c r="AH934">
        <f>SUM(Hotel_Data_Mini[[#This Row],[adults]:[babies]])</f>
        <v>2</v>
      </c>
      <c r="AI934">
        <f>SUM(Hotel_Data_Mini[[#This Row],[stays_in_weekend_nights]:[stays_in_week_nights]])</f>
        <v>1</v>
      </c>
      <c r="AJ934">
        <f>IF(Hotel_Data_Mini[[#This Row],[reserved_room_type]]=Hotel_Data_Mini[[#This Row],[assigned_room_type]],0,1)</f>
        <v>0</v>
      </c>
    </row>
    <row r="935" spans="1:36" x14ac:dyDescent="0.25">
      <c r="A935" t="s">
        <v>116</v>
      </c>
      <c r="B935" t="s">
        <v>44</v>
      </c>
      <c r="C935">
        <v>1</v>
      </c>
      <c r="D935">
        <v>97</v>
      </c>
      <c r="E935">
        <v>2016</v>
      </c>
      <c r="F935" t="s">
        <v>117</v>
      </c>
      <c r="G935">
        <v>19</v>
      </c>
      <c r="H935">
        <v>1</v>
      </c>
      <c r="I935">
        <v>2</v>
      </c>
      <c r="J935">
        <v>4</v>
      </c>
      <c r="K935">
        <v>2</v>
      </c>
      <c r="L935">
        <v>0</v>
      </c>
      <c r="M935">
        <v>0</v>
      </c>
      <c r="N935" t="s">
        <v>80</v>
      </c>
      <c r="O935" t="s">
        <v>37</v>
      </c>
      <c r="P935" t="s">
        <v>38</v>
      </c>
      <c r="Q935" t="s">
        <v>39</v>
      </c>
      <c r="R935">
        <v>0</v>
      </c>
      <c r="S935">
        <v>0</v>
      </c>
      <c r="T935">
        <v>0</v>
      </c>
      <c r="U935" t="s">
        <v>40</v>
      </c>
      <c r="V935" t="s">
        <v>40</v>
      </c>
      <c r="W935">
        <v>0</v>
      </c>
      <c r="X935" t="s">
        <v>41</v>
      </c>
      <c r="Y935">
        <v>7</v>
      </c>
      <c r="Z935">
        <v>0</v>
      </c>
      <c r="AA935">
        <v>0</v>
      </c>
      <c r="AB935" t="s">
        <v>42</v>
      </c>
      <c r="AC935">
        <v>84.43</v>
      </c>
      <c r="AD935">
        <v>0</v>
      </c>
      <c r="AE935">
        <v>0</v>
      </c>
      <c r="AF935" t="s">
        <v>43</v>
      </c>
      <c r="AG935" s="1">
        <v>42401</v>
      </c>
      <c r="AH935">
        <f>SUM(Hotel_Data_Mini[[#This Row],[adults]:[babies]])</f>
        <v>2</v>
      </c>
      <c r="AI935">
        <f>SUM(Hotel_Data_Mini[[#This Row],[stays_in_weekend_nights]:[stays_in_week_nights]])</f>
        <v>6</v>
      </c>
      <c r="AJ935">
        <f>IF(Hotel_Data_Mini[[#This Row],[reserved_room_type]]=Hotel_Data_Mini[[#This Row],[assigned_room_type]],0,1)</f>
        <v>0</v>
      </c>
    </row>
    <row r="936" spans="1:36" x14ac:dyDescent="0.25">
      <c r="A936" t="s">
        <v>116</v>
      </c>
      <c r="B936" t="s">
        <v>44</v>
      </c>
      <c r="C936">
        <v>0</v>
      </c>
      <c r="D936">
        <v>6</v>
      </c>
      <c r="E936">
        <v>2016</v>
      </c>
      <c r="F936" t="s">
        <v>57</v>
      </c>
      <c r="G936">
        <v>40</v>
      </c>
      <c r="H936">
        <v>26</v>
      </c>
      <c r="I936">
        <v>1</v>
      </c>
      <c r="J936">
        <v>0</v>
      </c>
      <c r="K936">
        <v>1</v>
      </c>
      <c r="L936">
        <v>0</v>
      </c>
      <c r="M936">
        <v>0</v>
      </c>
      <c r="N936" t="s">
        <v>36</v>
      </c>
      <c r="O936" t="s">
        <v>37</v>
      </c>
      <c r="P936" t="s">
        <v>69</v>
      </c>
      <c r="Q936" t="s">
        <v>69</v>
      </c>
      <c r="R936">
        <v>0</v>
      </c>
      <c r="S936">
        <v>0</v>
      </c>
      <c r="T936">
        <v>0</v>
      </c>
      <c r="U936" t="s">
        <v>40</v>
      </c>
      <c r="V936" t="s">
        <v>40</v>
      </c>
      <c r="W936">
        <v>0</v>
      </c>
      <c r="X936" t="s">
        <v>41</v>
      </c>
      <c r="Y936">
        <v>0</v>
      </c>
      <c r="Z936">
        <v>40</v>
      </c>
      <c r="AA936">
        <v>0</v>
      </c>
      <c r="AB936" t="s">
        <v>42</v>
      </c>
      <c r="AC936">
        <v>67</v>
      </c>
      <c r="AD936">
        <v>1</v>
      </c>
      <c r="AE936">
        <v>0</v>
      </c>
      <c r="AF936" t="s">
        <v>48</v>
      </c>
      <c r="AG936" s="1">
        <v>42640</v>
      </c>
      <c r="AH936">
        <f>SUM(Hotel_Data_Mini[[#This Row],[adults]:[babies]])</f>
        <v>1</v>
      </c>
      <c r="AI936">
        <f>SUM(Hotel_Data_Mini[[#This Row],[stays_in_weekend_nights]:[stays_in_week_nights]])</f>
        <v>1</v>
      </c>
      <c r="AJ936">
        <f>IF(Hotel_Data_Mini[[#This Row],[reserved_room_type]]=Hotel_Data_Mini[[#This Row],[assigned_room_type]],0,1)</f>
        <v>0</v>
      </c>
    </row>
    <row r="937" spans="1:36" x14ac:dyDescent="0.25">
      <c r="A937" t="s">
        <v>116</v>
      </c>
      <c r="B937" t="s">
        <v>44</v>
      </c>
      <c r="C937">
        <v>1</v>
      </c>
      <c r="D937">
        <v>97</v>
      </c>
      <c r="E937">
        <v>2016</v>
      </c>
      <c r="F937" t="s">
        <v>49</v>
      </c>
      <c r="G937">
        <v>51</v>
      </c>
      <c r="H937">
        <v>12</v>
      </c>
      <c r="I937">
        <v>2</v>
      </c>
      <c r="J937">
        <v>5</v>
      </c>
      <c r="K937">
        <v>2</v>
      </c>
      <c r="L937">
        <v>1</v>
      </c>
      <c r="M937">
        <v>0</v>
      </c>
      <c r="N937" t="s">
        <v>36</v>
      </c>
      <c r="O937" t="s">
        <v>96</v>
      </c>
      <c r="P937" t="s">
        <v>38</v>
      </c>
      <c r="Q937" t="s">
        <v>39</v>
      </c>
      <c r="R937">
        <v>0</v>
      </c>
      <c r="S937">
        <v>0</v>
      </c>
      <c r="T937">
        <v>0</v>
      </c>
      <c r="U937" t="s">
        <v>40</v>
      </c>
      <c r="V937" t="s">
        <v>40</v>
      </c>
      <c r="W937">
        <v>0</v>
      </c>
      <c r="X937" t="s">
        <v>41</v>
      </c>
      <c r="Y937">
        <v>9</v>
      </c>
      <c r="Z937">
        <v>0</v>
      </c>
      <c r="AA937">
        <v>0</v>
      </c>
      <c r="AB937" t="s">
        <v>42</v>
      </c>
      <c r="AC937">
        <v>103.7</v>
      </c>
      <c r="AD937">
        <v>0</v>
      </c>
      <c r="AE937">
        <v>1</v>
      </c>
      <c r="AF937" t="s">
        <v>43</v>
      </c>
      <c r="AG937" s="1">
        <v>42704</v>
      </c>
      <c r="AH937">
        <f>SUM(Hotel_Data_Mini[[#This Row],[adults]:[babies]])</f>
        <v>3</v>
      </c>
      <c r="AI937">
        <f>SUM(Hotel_Data_Mini[[#This Row],[stays_in_weekend_nights]:[stays_in_week_nights]])</f>
        <v>7</v>
      </c>
      <c r="AJ937">
        <f>IF(Hotel_Data_Mini[[#This Row],[reserved_room_type]]=Hotel_Data_Mini[[#This Row],[assigned_room_type]],0,1)</f>
        <v>0</v>
      </c>
    </row>
    <row r="938" spans="1:36" x14ac:dyDescent="0.25">
      <c r="A938" t="s">
        <v>116</v>
      </c>
      <c r="B938" t="s">
        <v>44</v>
      </c>
      <c r="C938">
        <v>0</v>
      </c>
      <c r="D938">
        <v>56</v>
      </c>
      <c r="E938">
        <v>2016</v>
      </c>
      <c r="F938" t="s">
        <v>118</v>
      </c>
      <c r="G938">
        <v>10</v>
      </c>
      <c r="H938">
        <v>5</v>
      </c>
      <c r="I938">
        <v>2</v>
      </c>
      <c r="J938">
        <v>3</v>
      </c>
      <c r="K938">
        <v>2</v>
      </c>
      <c r="L938">
        <v>0</v>
      </c>
      <c r="M938">
        <v>0</v>
      </c>
      <c r="N938" t="s">
        <v>80</v>
      </c>
      <c r="O938" t="s">
        <v>37</v>
      </c>
      <c r="P938" t="s">
        <v>38</v>
      </c>
      <c r="Q938" t="s">
        <v>39</v>
      </c>
      <c r="R938">
        <v>0</v>
      </c>
      <c r="S938">
        <v>0</v>
      </c>
      <c r="T938">
        <v>0</v>
      </c>
      <c r="U938" t="s">
        <v>40</v>
      </c>
      <c r="V938" t="s">
        <v>76</v>
      </c>
      <c r="W938">
        <v>1</v>
      </c>
      <c r="X938" t="s">
        <v>41</v>
      </c>
      <c r="Y938">
        <v>9</v>
      </c>
      <c r="Z938">
        <v>0</v>
      </c>
      <c r="AA938">
        <v>0</v>
      </c>
      <c r="AB938" t="s">
        <v>53</v>
      </c>
      <c r="AC938">
        <v>65.75</v>
      </c>
      <c r="AD938">
        <v>0</v>
      </c>
      <c r="AE938">
        <v>0</v>
      </c>
      <c r="AF938" t="s">
        <v>48</v>
      </c>
      <c r="AG938" s="1">
        <v>0</v>
      </c>
      <c r="AH938">
        <f>SUM(Hotel_Data_Mini[[#This Row],[adults]:[babies]])</f>
        <v>2</v>
      </c>
      <c r="AI938">
        <f>SUM(Hotel_Data_Mini[[#This Row],[stays_in_weekend_nights]:[stays_in_week_nights]])</f>
        <v>5</v>
      </c>
      <c r="AJ938">
        <f>IF(Hotel_Data_Mini[[#This Row],[reserved_room_type]]=Hotel_Data_Mini[[#This Row],[assigned_room_type]],0,1)</f>
        <v>1</v>
      </c>
    </row>
    <row r="939" spans="1:36" x14ac:dyDescent="0.25">
      <c r="A939" t="s">
        <v>116</v>
      </c>
      <c r="B939" t="s">
        <v>44</v>
      </c>
      <c r="C939">
        <v>0</v>
      </c>
      <c r="D939">
        <v>13</v>
      </c>
      <c r="E939">
        <v>2016</v>
      </c>
      <c r="F939" t="s">
        <v>118</v>
      </c>
      <c r="G939">
        <v>13</v>
      </c>
      <c r="H939">
        <v>20</v>
      </c>
      <c r="I939">
        <v>1</v>
      </c>
      <c r="J939">
        <v>0</v>
      </c>
      <c r="K939">
        <v>1</v>
      </c>
      <c r="L939">
        <v>0</v>
      </c>
      <c r="M939">
        <v>0</v>
      </c>
      <c r="N939" t="s">
        <v>36</v>
      </c>
      <c r="O939" t="s">
        <v>96</v>
      </c>
      <c r="P939" t="s">
        <v>56</v>
      </c>
      <c r="Q939" t="s">
        <v>39</v>
      </c>
      <c r="R939">
        <v>0</v>
      </c>
      <c r="S939">
        <v>0</v>
      </c>
      <c r="T939">
        <v>0</v>
      </c>
      <c r="U939" t="s">
        <v>40</v>
      </c>
      <c r="V939" t="s">
        <v>40</v>
      </c>
      <c r="W939">
        <v>2</v>
      </c>
      <c r="X939" t="s">
        <v>41</v>
      </c>
      <c r="Y939">
        <v>220</v>
      </c>
      <c r="Z939">
        <v>0</v>
      </c>
      <c r="AA939">
        <v>0</v>
      </c>
      <c r="AB939" t="s">
        <v>53</v>
      </c>
      <c r="AC939">
        <v>6</v>
      </c>
      <c r="AD939">
        <v>0</v>
      </c>
      <c r="AE939">
        <v>0</v>
      </c>
      <c r="AF939" t="s">
        <v>48</v>
      </c>
      <c r="AG939" s="1">
        <v>42450</v>
      </c>
      <c r="AH939">
        <f>SUM(Hotel_Data_Mini[[#This Row],[adults]:[babies]])</f>
        <v>1</v>
      </c>
      <c r="AI939">
        <f>SUM(Hotel_Data_Mini[[#This Row],[stays_in_weekend_nights]:[stays_in_week_nights]])</f>
        <v>1</v>
      </c>
      <c r="AJ939">
        <f>IF(Hotel_Data_Mini[[#This Row],[reserved_room_type]]=Hotel_Data_Mini[[#This Row],[assigned_room_type]],0,1)</f>
        <v>0</v>
      </c>
    </row>
    <row r="940" spans="1:36" x14ac:dyDescent="0.25">
      <c r="A940" t="s">
        <v>116</v>
      </c>
      <c r="B940" t="s">
        <v>44</v>
      </c>
      <c r="C940">
        <v>1</v>
      </c>
      <c r="D940">
        <v>49</v>
      </c>
      <c r="E940">
        <v>2016</v>
      </c>
      <c r="F940" t="s">
        <v>52</v>
      </c>
      <c r="G940">
        <v>29</v>
      </c>
      <c r="H940">
        <v>11</v>
      </c>
      <c r="I940">
        <v>1</v>
      </c>
      <c r="J940">
        <v>0</v>
      </c>
      <c r="K940">
        <v>2</v>
      </c>
      <c r="L940">
        <v>0</v>
      </c>
      <c r="M940">
        <v>0</v>
      </c>
      <c r="N940" t="s">
        <v>80</v>
      </c>
      <c r="O940" t="s">
        <v>97</v>
      </c>
      <c r="P940" t="s">
        <v>38</v>
      </c>
      <c r="Q940" t="s">
        <v>39</v>
      </c>
      <c r="R940">
        <v>0</v>
      </c>
      <c r="S940">
        <v>0</v>
      </c>
      <c r="T940">
        <v>0</v>
      </c>
      <c r="U940" t="s">
        <v>40</v>
      </c>
      <c r="V940" t="s">
        <v>40</v>
      </c>
      <c r="W940">
        <v>0</v>
      </c>
      <c r="X940" t="s">
        <v>41</v>
      </c>
      <c r="Y940">
        <v>9</v>
      </c>
      <c r="Z940">
        <v>0</v>
      </c>
      <c r="AA940">
        <v>0</v>
      </c>
      <c r="AB940" t="s">
        <v>42</v>
      </c>
      <c r="AC940">
        <v>93.15</v>
      </c>
      <c r="AD940">
        <v>0</v>
      </c>
      <c r="AE940">
        <v>0</v>
      </c>
      <c r="AF940" t="s">
        <v>43</v>
      </c>
      <c r="AG940" s="1">
        <v>42541</v>
      </c>
      <c r="AH940">
        <f>SUM(Hotel_Data_Mini[[#This Row],[adults]:[babies]])</f>
        <v>2</v>
      </c>
      <c r="AI940">
        <f>SUM(Hotel_Data_Mini[[#This Row],[stays_in_weekend_nights]:[stays_in_week_nights]])</f>
        <v>1</v>
      </c>
      <c r="AJ940">
        <f>IF(Hotel_Data_Mini[[#This Row],[reserved_room_type]]=Hotel_Data_Mini[[#This Row],[assigned_room_type]],0,1)</f>
        <v>0</v>
      </c>
    </row>
    <row r="941" spans="1:36" x14ac:dyDescent="0.25">
      <c r="A941" t="s">
        <v>116</v>
      </c>
      <c r="B941" t="s">
        <v>44</v>
      </c>
      <c r="C941">
        <v>0</v>
      </c>
      <c r="D941">
        <v>51</v>
      </c>
      <c r="E941">
        <v>2016</v>
      </c>
      <c r="F941" t="s">
        <v>72</v>
      </c>
      <c r="G941">
        <v>47</v>
      </c>
      <c r="H941">
        <v>17</v>
      </c>
      <c r="I941">
        <v>0</v>
      </c>
      <c r="J941">
        <v>3</v>
      </c>
      <c r="K941">
        <v>2</v>
      </c>
      <c r="L941">
        <v>0</v>
      </c>
      <c r="M941">
        <v>0</v>
      </c>
      <c r="N941" t="s">
        <v>36</v>
      </c>
      <c r="O941" t="s">
        <v>58</v>
      </c>
      <c r="P941" t="s">
        <v>38</v>
      </c>
      <c r="Q941" t="s">
        <v>39</v>
      </c>
      <c r="R941">
        <v>0</v>
      </c>
      <c r="S941">
        <v>0</v>
      </c>
      <c r="T941">
        <v>0</v>
      </c>
      <c r="U941" t="s">
        <v>40</v>
      </c>
      <c r="V941" t="s">
        <v>40</v>
      </c>
      <c r="W941">
        <v>0</v>
      </c>
      <c r="X941" t="s">
        <v>41</v>
      </c>
      <c r="Y941">
        <v>7</v>
      </c>
      <c r="Z941">
        <v>0</v>
      </c>
      <c r="AA941">
        <v>0</v>
      </c>
      <c r="AB941" t="s">
        <v>42</v>
      </c>
      <c r="AC941">
        <v>68.47</v>
      </c>
      <c r="AD941">
        <v>0</v>
      </c>
      <c r="AE941">
        <v>1</v>
      </c>
      <c r="AF941" t="s">
        <v>48</v>
      </c>
      <c r="AG941" s="1">
        <v>42694</v>
      </c>
      <c r="AH941">
        <f>SUM(Hotel_Data_Mini[[#This Row],[adults]:[babies]])</f>
        <v>2</v>
      </c>
      <c r="AI941">
        <f>SUM(Hotel_Data_Mini[[#This Row],[stays_in_weekend_nights]:[stays_in_week_nights]])</f>
        <v>3</v>
      </c>
      <c r="AJ941">
        <f>IF(Hotel_Data_Mini[[#This Row],[reserved_room_type]]=Hotel_Data_Mini[[#This Row],[assigned_room_type]],0,1)</f>
        <v>0</v>
      </c>
    </row>
    <row r="942" spans="1:36" x14ac:dyDescent="0.25">
      <c r="A942" t="s">
        <v>116</v>
      </c>
      <c r="B942" t="s">
        <v>44</v>
      </c>
      <c r="C942">
        <v>1</v>
      </c>
      <c r="D942">
        <v>1</v>
      </c>
      <c r="E942">
        <v>2016</v>
      </c>
      <c r="F942" t="s">
        <v>121</v>
      </c>
      <c r="G942">
        <v>10</v>
      </c>
      <c r="H942">
        <v>28</v>
      </c>
      <c r="I942">
        <v>2</v>
      </c>
      <c r="J942">
        <v>1</v>
      </c>
      <c r="K942">
        <v>1</v>
      </c>
      <c r="L942">
        <v>0</v>
      </c>
      <c r="M942">
        <v>0</v>
      </c>
      <c r="N942" t="s">
        <v>36</v>
      </c>
      <c r="O942" t="s">
        <v>37</v>
      </c>
      <c r="P942" t="s">
        <v>56</v>
      </c>
      <c r="Q942" t="s">
        <v>39</v>
      </c>
      <c r="R942">
        <v>0</v>
      </c>
      <c r="S942">
        <v>0</v>
      </c>
      <c r="T942">
        <v>0</v>
      </c>
      <c r="U942" t="s">
        <v>40</v>
      </c>
      <c r="V942" t="s">
        <v>40</v>
      </c>
      <c r="W942">
        <v>0</v>
      </c>
      <c r="X942" t="s">
        <v>41</v>
      </c>
      <c r="Y942">
        <v>134</v>
      </c>
      <c r="Z942">
        <v>0</v>
      </c>
      <c r="AA942">
        <v>0</v>
      </c>
      <c r="AB942" t="s">
        <v>53</v>
      </c>
      <c r="AC942">
        <v>60</v>
      </c>
      <c r="AD942">
        <v>0</v>
      </c>
      <c r="AE942">
        <v>0</v>
      </c>
      <c r="AF942" t="s">
        <v>43</v>
      </c>
      <c r="AG942" s="1">
        <v>42427</v>
      </c>
      <c r="AH942">
        <f>SUM(Hotel_Data_Mini[[#This Row],[adults]:[babies]])</f>
        <v>1</v>
      </c>
      <c r="AI942">
        <f>SUM(Hotel_Data_Mini[[#This Row],[stays_in_weekend_nights]:[stays_in_week_nights]])</f>
        <v>3</v>
      </c>
      <c r="AJ942">
        <f>IF(Hotel_Data_Mini[[#This Row],[reserved_room_type]]=Hotel_Data_Mini[[#This Row],[assigned_room_type]],0,1)</f>
        <v>0</v>
      </c>
    </row>
    <row r="943" spans="1:36" x14ac:dyDescent="0.25">
      <c r="A943" t="s">
        <v>116</v>
      </c>
      <c r="B943" t="s">
        <v>34</v>
      </c>
      <c r="C943">
        <v>0</v>
      </c>
      <c r="D943">
        <v>217</v>
      </c>
      <c r="E943">
        <v>2016</v>
      </c>
      <c r="F943" t="s">
        <v>120</v>
      </c>
      <c r="G943">
        <v>26</v>
      </c>
      <c r="H943">
        <v>22</v>
      </c>
      <c r="I943">
        <v>4</v>
      </c>
      <c r="J943">
        <v>10</v>
      </c>
      <c r="K943">
        <v>2</v>
      </c>
      <c r="L943">
        <v>0</v>
      </c>
      <c r="M943">
        <v>0</v>
      </c>
      <c r="N943" t="s">
        <v>36</v>
      </c>
      <c r="O943" t="s">
        <v>37</v>
      </c>
      <c r="P943" t="s">
        <v>38</v>
      </c>
      <c r="Q943" t="s">
        <v>39</v>
      </c>
      <c r="R943">
        <v>0</v>
      </c>
      <c r="S943">
        <v>0</v>
      </c>
      <c r="T943">
        <v>0</v>
      </c>
      <c r="U943" t="s">
        <v>60</v>
      </c>
      <c r="V943" t="s">
        <v>60</v>
      </c>
      <c r="W943">
        <v>0</v>
      </c>
      <c r="X943" t="s">
        <v>41</v>
      </c>
      <c r="Y943">
        <v>240</v>
      </c>
      <c r="Z943">
        <v>0</v>
      </c>
      <c r="AA943">
        <v>0</v>
      </c>
      <c r="AB943" t="s">
        <v>42</v>
      </c>
      <c r="AC943">
        <v>90.71</v>
      </c>
      <c r="AD943">
        <v>0</v>
      </c>
      <c r="AE943">
        <v>2</v>
      </c>
      <c r="AF943" t="s">
        <v>48</v>
      </c>
      <c r="AG943" s="1">
        <v>42557</v>
      </c>
      <c r="AH943">
        <f>SUM(Hotel_Data_Mini[[#This Row],[adults]:[babies]])</f>
        <v>2</v>
      </c>
      <c r="AI943">
        <f>SUM(Hotel_Data_Mini[[#This Row],[stays_in_weekend_nights]:[stays_in_week_nights]])</f>
        <v>14</v>
      </c>
      <c r="AJ943">
        <f>IF(Hotel_Data_Mini[[#This Row],[reserved_room_type]]=Hotel_Data_Mini[[#This Row],[assigned_room_type]],0,1)</f>
        <v>0</v>
      </c>
    </row>
    <row r="944" spans="1:36" x14ac:dyDescent="0.25">
      <c r="A944" t="s">
        <v>116</v>
      </c>
      <c r="B944" t="s">
        <v>44</v>
      </c>
      <c r="C944">
        <v>0</v>
      </c>
      <c r="D944">
        <v>160</v>
      </c>
      <c r="E944">
        <v>2016</v>
      </c>
      <c r="F944" t="s">
        <v>120</v>
      </c>
      <c r="G944">
        <v>25</v>
      </c>
      <c r="H944">
        <v>17</v>
      </c>
      <c r="I944">
        <v>1</v>
      </c>
      <c r="J944">
        <v>2</v>
      </c>
      <c r="K944">
        <v>2</v>
      </c>
      <c r="L944">
        <v>0</v>
      </c>
      <c r="M944">
        <v>0</v>
      </c>
      <c r="N944" t="s">
        <v>36</v>
      </c>
      <c r="O944" t="s">
        <v>68</v>
      </c>
      <c r="P944" t="s">
        <v>38</v>
      </c>
      <c r="Q944" t="s">
        <v>39</v>
      </c>
      <c r="R944">
        <v>0</v>
      </c>
      <c r="S944">
        <v>0</v>
      </c>
      <c r="T944">
        <v>0</v>
      </c>
      <c r="U944" t="s">
        <v>60</v>
      </c>
      <c r="V944" t="s">
        <v>60</v>
      </c>
      <c r="W944">
        <v>0</v>
      </c>
      <c r="X944" t="s">
        <v>41</v>
      </c>
      <c r="Y944">
        <v>9</v>
      </c>
      <c r="Z944">
        <v>0</v>
      </c>
      <c r="AA944">
        <v>0</v>
      </c>
      <c r="AB944" t="s">
        <v>53</v>
      </c>
      <c r="AC944">
        <v>129</v>
      </c>
      <c r="AD944">
        <v>0</v>
      </c>
      <c r="AE944">
        <v>1</v>
      </c>
      <c r="AF944" t="s">
        <v>48</v>
      </c>
      <c r="AG944" s="1">
        <v>42541</v>
      </c>
      <c r="AH944">
        <f>SUM(Hotel_Data_Mini[[#This Row],[adults]:[babies]])</f>
        <v>2</v>
      </c>
      <c r="AI944">
        <f>SUM(Hotel_Data_Mini[[#This Row],[stays_in_weekend_nights]:[stays_in_week_nights]])</f>
        <v>3</v>
      </c>
      <c r="AJ944">
        <f>IF(Hotel_Data_Mini[[#This Row],[reserved_room_type]]=Hotel_Data_Mini[[#This Row],[assigned_room_type]],0,1)</f>
        <v>0</v>
      </c>
    </row>
    <row r="945" spans="1:36" x14ac:dyDescent="0.25">
      <c r="A945" t="s">
        <v>116</v>
      </c>
      <c r="B945" t="s">
        <v>44</v>
      </c>
      <c r="C945">
        <v>0</v>
      </c>
      <c r="D945">
        <v>41</v>
      </c>
      <c r="E945">
        <v>2016</v>
      </c>
      <c r="F945" t="s">
        <v>118</v>
      </c>
      <c r="G945">
        <v>12</v>
      </c>
      <c r="H945">
        <v>16</v>
      </c>
      <c r="I945">
        <v>0</v>
      </c>
      <c r="J945">
        <v>3</v>
      </c>
      <c r="K945">
        <v>2</v>
      </c>
      <c r="L945">
        <v>0</v>
      </c>
      <c r="M945">
        <v>0</v>
      </c>
      <c r="N945" t="s">
        <v>36</v>
      </c>
      <c r="O945" t="s">
        <v>37</v>
      </c>
      <c r="P945" t="s">
        <v>56</v>
      </c>
      <c r="Q945" t="s">
        <v>39</v>
      </c>
      <c r="R945">
        <v>0</v>
      </c>
      <c r="S945">
        <v>0</v>
      </c>
      <c r="T945">
        <v>0</v>
      </c>
      <c r="U945" t="s">
        <v>40</v>
      </c>
      <c r="V945" t="s">
        <v>60</v>
      </c>
      <c r="W945">
        <v>0</v>
      </c>
      <c r="X945" t="s">
        <v>41</v>
      </c>
      <c r="Y945">
        <v>28</v>
      </c>
      <c r="Z945">
        <v>0</v>
      </c>
      <c r="AA945">
        <v>0</v>
      </c>
      <c r="AB945" t="s">
        <v>42</v>
      </c>
      <c r="AC945">
        <v>85</v>
      </c>
      <c r="AD945">
        <v>0</v>
      </c>
      <c r="AE945">
        <v>0</v>
      </c>
      <c r="AF945" t="s">
        <v>48</v>
      </c>
      <c r="AG945" s="1">
        <v>42448</v>
      </c>
      <c r="AH945">
        <f>SUM(Hotel_Data_Mini[[#This Row],[adults]:[babies]])</f>
        <v>2</v>
      </c>
      <c r="AI945">
        <f>SUM(Hotel_Data_Mini[[#This Row],[stays_in_weekend_nights]:[stays_in_week_nights]])</f>
        <v>3</v>
      </c>
      <c r="AJ945">
        <f>IF(Hotel_Data_Mini[[#This Row],[reserved_room_type]]=Hotel_Data_Mini[[#This Row],[assigned_room_type]],0,1)</f>
        <v>1</v>
      </c>
    </row>
    <row r="946" spans="1:36" x14ac:dyDescent="0.25">
      <c r="A946" t="s">
        <v>116</v>
      </c>
      <c r="B946" t="s">
        <v>44</v>
      </c>
      <c r="C946">
        <v>0</v>
      </c>
      <c r="D946">
        <v>0</v>
      </c>
      <c r="E946">
        <v>2016</v>
      </c>
      <c r="F946" t="s">
        <v>122</v>
      </c>
      <c r="G946">
        <v>16</v>
      </c>
      <c r="H946">
        <v>14</v>
      </c>
      <c r="I946">
        <v>0</v>
      </c>
      <c r="J946">
        <v>2</v>
      </c>
      <c r="K946">
        <v>2</v>
      </c>
      <c r="L946">
        <v>0</v>
      </c>
      <c r="M946">
        <v>0</v>
      </c>
      <c r="N946" t="s">
        <v>36</v>
      </c>
      <c r="O946" t="s">
        <v>90</v>
      </c>
      <c r="P946" t="s">
        <v>47</v>
      </c>
      <c r="Q946" t="s">
        <v>47</v>
      </c>
      <c r="R946">
        <v>0</v>
      </c>
      <c r="S946">
        <v>0</v>
      </c>
      <c r="T946">
        <v>0</v>
      </c>
      <c r="U946" t="s">
        <v>40</v>
      </c>
      <c r="V946" t="s">
        <v>40</v>
      </c>
      <c r="W946">
        <v>0</v>
      </c>
      <c r="X946" t="s">
        <v>41</v>
      </c>
      <c r="Y946">
        <v>0</v>
      </c>
      <c r="Z946">
        <v>0</v>
      </c>
      <c r="AA946">
        <v>0</v>
      </c>
      <c r="AB946" t="s">
        <v>42</v>
      </c>
      <c r="AC946">
        <v>98</v>
      </c>
      <c r="AD946">
        <v>0</v>
      </c>
      <c r="AE946">
        <v>0</v>
      </c>
      <c r="AF946" t="s">
        <v>48</v>
      </c>
      <c r="AG946" s="1">
        <v>42476</v>
      </c>
      <c r="AH946">
        <f>SUM(Hotel_Data_Mini[[#This Row],[adults]:[babies]])</f>
        <v>2</v>
      </c>
      <c r="AI946">
        <f>SUM(Hotel_Data_Mini[[#This Row],[stays_in_weekend_nights]:[stays_in_week_nights]])</f>
        <v>2</v>
      </c>
      <c r="AJ946">
        <f>IF(Hotel_Data_Mini[[#This Row],[reserved_room_type]]=Hotel_Data_Mini[[#This Row],[assigned_room_type]],0,1)</f>
        <v>0</v>
      </c>
    </row>
    <row r="947" spans="1:36" x14ac:dyDescent="0.25">
      <c r="A947" t="s">
        <v>116</v>
      </c>
      <c r="B947" t="s">
        <v>44</v>
      </c>
      <c r="C947">
        <v>1</v>
      </c>
      <c r="D947">
        <v>291</v>
      </c>
      <c r="E947">
        <v>2016</v>
      </c>
      <c r="F947" t="s">
        <v>45</v>
      </c>
      <c r="G947">
        <v>34</v>
      </c>
      <c r="H947">
        <v>19</v>
      </c>
      <c r="I947">
        <v>0</v>
      </c>
      <c r="J947">
        <v>2</v>
      </c>
      <c r="K947">
        <v>2</v>
      </c>
      <c r="L947">
        <v>0</v>
      </c>
      <c r="M947">
        <v>0</v>
      </c>
      <c r="N947" t="s">
        <v>54</v>
      </c>
      <c r="O947" t="s">
        <v>37</v>
      </c>
      <c r="P947" t="s">
        <v>56</v>
      </c>
      <c r="Q947" t="s">
        <v>39</v>
      </c>
      <c r="R947">
        <v>0</v>
      </c>
      <c r="S947">
        <v>0</v>
      </c>
      <c r="T947">
        <v>0</v>
      </c>
      <c r="U947" t="s">
        <v>40</v>
      </c>
      <c r="V947" t="s">
        <v>40</v>
      </c>
      <c r="W947">
        <v>0</v>
      </c>
      <c r="X947" t="s">
        <v>51</v>
      </c>
      <c r="Y947">
        <v>39</v>
      </c>
      <c r="Z947">
        <v>0</v>
      </c>
      <c r="AA947">
        <v>0</v>
      </c>
      <c r="AB947" t="s">
        <v>42</v>
      </c>
      <c r="AC947">
        <v>115</v>
      </c>
      <c r="AD947">
        <v>0</v>
      </c>
      <c r="AE947">
        <v>0</v>
      </c>
      <c r="AF947" t="s">
        <v>43</v>
      </c>
      <c r="AG947" s="1">
        <v>42423</v>
      </c>
      <c r="AH947">
        <f>SUM(Hotel_Data_Mini[[#This Row],[adults]:[babies]])</f>
        <v>2</v>
      </c>
      <c r="AI947">
        <f>SUM(Hotel_Data_Mini[[#This Row],[stays_in_weekend_nights]:[stays_in_week_nights]])</f>
        <v>2</v>
      </c>
      <c r="AJ947">
        <f>IF(Hotel_Data_Mini[[#This Row],[reserved_room_type]]=Hotel_Data_Mini[[#This Row],[assigned_room_type]],0,1)</f>
        <v>0</v>
      </c>
    </row>
    <row r="948" spans="1:36" x14ac:dyDescent="0.25">
      <c r="A948" t="s">
        <v>116</v>
      </c>
      <c r="B948" t="s">
        <v>44</v>
      </c>
      <c r="C948">
        <v>1</v>
      </c>
      <c r="D948">
        <v>68</v>
      </c>
      <c r="E948">
        <v>2016</v>
      </c>
      <c r="F948" t="s">
        <v>121</v>
      </c>
      <c r="G948">
        <v>8</v>
      </c>
      <c r="H948">
        <v>17</v>
      </c>
      <c r="I948">
        <v>0</v>
      </c>
      <c r="J948">
        <v>2</v>
      </c>
      <c r="K948">
        <v>2</v>
      </c>
      <c r="L948">
        <v>0</v>
      </c>
      <c r="M948">
        <v>0</v>
      </c>
      <c r="N948" t="s">
        <v>36</v>
      </c>
      <c r="O948" t="s">
        <v>37</v>
      </c>
      <c r="P948" t="s">
        <v>50</v>
      </c>
      <c r="Q948" t="s">
        <v>39</v>
      </c>
      <c r="R948">
        <v>0</v>
      </c>
      <c r="S948">
        <v>1</v>
      </c>
      <c r="T948">
        <v>0</v>
      </c>
      <c r="U948" t="s">
        <v>40</v>
      </c>
      <c r="V948" t="s">
        <v>40</v>
      </c>
      <c r="W948">
        <v>0</v>
      </c>
      <c r="X948" t="s">
        <v>51</v>
      </c>
      <c r="Y948">
        <v>37</v>
      </c>
      <c r="Z948">
        <v>0</v>
      </c>
      <c r="AA948">
        <v>0</v>
      </c>
      <c r="AB948" t="s">
        <v>42</v>
      </c>
      <c r="AC948">
        <v>75</v>
      </c>
      <c r="AD948">
        <v>0</v>
      </c>
      <c r="AE948">
        <v>0</v>
      </c>
      <c r="AF948" t="s">
        <v>43</v>
      </c>
      <c r="AG948" s="1">
        <v>42375</v>
      </c>
      <c r="AH948">
        <f>SUM(Hotel_Data_Mini[[#This Row],[adults]:[babies]])</f>
        <v>2</v>
      </c>
      <c r="AI948">
        <f>SUM(Hotel_Data_Mini[[#This Row],[stays_in_weekend_nights]:[stays_in_week_nights]])</f>
        <v>2</v>
      </c>
      <c r="AJ948">
        <f>IF(Hotel_Data_Mini[[#This Row],[reserved_room_type]]=Hotel_Data_Mini[[#This Row],[assigned_room_type]],0,1)</f>
        <v>0</v>
      </c>
    </row>
    <row r="949" spans="1:36" x14ac:dyDescent="0.25">
      <c r="A949" t="s">
        <v>116</v>
      </c>
      <c r="B949" t="s">
        <v>34</v>
      </c>
      <c r="C949">
        <v>0</v>
      </c>
      <c r="D949">
        <v>226</v>
      </c>
      <c r="E949">
        <v>2016</v>
      </c>
      <c r="F949" t="s">
        <v>57</v>
      </c>
      <c r="G949">
        <v>37</v>
      </c>
      <c r="H949">
        <v>4</v>
      </c>
      <c r="I949">
        <v>2</v>
      </c>
      <c r="J949">
        <v>5</v>
      </c>
      <c r="K949">
        <v>2</v>
      </c>
      <c r="L949">
        <v>0</v>
      </c>
      <c r="M949">
        <v>0</v>
      </c>
      <c r="N949" t="s">
        <v>54</v>
      </c>
      <c r="O949" t="s">
        <v>58</v>
      </c>
      <c r="P949" t="s">
        <v>56</v>
      </c>
      <c r="Q949" t="s">
        <v>39</v>
      </c>
      <c r="R949">
        <v>0</v>
      </c>
      <c r="S949">
        <v>0</v>
      </c>
      <c r="T949">
        <v>0</v>
      </c>
      <c r="U949" t="s">
        <v>60</v>
      </c>
      <c r="V949" t="s">
        <v>60</v>
      </c>
      <c r="W949">
        <v>1</v>
      </c>
      <c r="X949" t="s">
        <v>41</v>
      </c>
      <c r="Y949">
        <v>243</v>
      </c>
      <c r="Z949">
        <v>0</v>
      </c>
      <c r="AA949">
        <v>0</v>
      </c>
      <c r="AB949" t="s">
        <v>59</v>
      </c>
      <c r="AC949">
        <v>92.1</v>
      </c>
      <c r="AD949">
        <v>0</v>
      </c>
      <c r="AE949">
        <v>1</v>
      </c>
      <c r="AF949" t="s">
        <v>48</v>
      </c>
      <c r="AG949" s="1">
        <v>0</v>
      </c>
      <c r="AH949">
        <f>SUM(Hotel_Data_Mini[[#This Row],[adults]:[babies]])</f>
        <v>2</v>
      </c>
      <c r="AI949">
        <f>SUM(Hotel_Data_Mini[[#This Row],[stays_in_weekend_nights]:[stays_in_week_nights]])</f>
        <v>7</v>
      </c>
      <c r="AJ949">
        <f>IF(Hotel_Data_Mini[[#This Row],[reserved_room_type]]=Hotel_Data_Mini[[#This Row],[assigned_room_type]],0,1)</f>
        <v>0</v>
      </c>
    </row>
    <row r="950" spans="1:36" x14ac:dyDescent="0.25">
      <c r="A950" t="s">
        <v>116</v>
      </c>
      <c r="B950" t="s">
        <v>34</v>
      </c>
      <c r="C950">
        <v>0</v>
      </c>
      <c r="D950">
        <v>125</v>
      </c>
      <c r="E950">
        <v>2016</v>
      </c>
      <c r="F950" t="s">
        <v>120</v>
      </c>
      <c r="G950">
        <v>23</v>
      </c>
      <c r="H950">
        <v>2</v>
      </c>
      <c r="I950">
        <v>2</v>
      </c>
      <c r="J950">
        <v>5</v>
      </c>
      <c r="K950">
        <v>2</v>
      </c>
      <c r="L950">
        <v>0</v>
      </c>
      <c r="M950">
        <v>0</v>
      </c>
      <c r="N950" t="s">
        <v>36</v>
      </c>
      <c r="O950" t="s">
        <v>58</v>
      </c>
      <c r="P950" t="s">
        <v>56</v>
      </c>
      <c r="Q950" t="s">
        <v>39</v>
      </c>
      <c r="R950">
        <v>0</v>
      </c>
      <c r="S950">
        <v>0</v>
      </c>
      <c r="T950">
        <v>0</v>
      </c>
      <c r="U950" t="s">
        <v>60</v>
      </c>
      <c r="V950" t="s">
        <v>60</v>
      </c>
      <c r="W950">
        <v>0</v>
      </c>
      <c r="X950" t="s">
        <v>41</v>
      </c>
      <c r="Y950">
        <v>40</v>
      </c>
      <c r="Z950">
        <v>0</v>
      </c>
      <c r="AA950">
        <v>0</v>
      </c>
      <c r="AB950" t="s">
        <v>59</v>
      </c>
      <c r="AC950">
        <v>62.9</v>
      </c>
      <c r="AD950">
        <v>0</v>
      </c>
      <c r="AE950">
        <v>0</v>
      </c>
      <c r="AF950" t="s">
        <v>48</v>
      </c>
      <c r="AG950" s="1">
        <v>42530</v>
      </c>
      <c r="AH950">
        <f>SUM(Hotel_Data_Mini[[#This Row],[adults]:[babies]])</f>
        <v>2</v>
      </c>
      <c r="AI950">
        <f>SUM(Hotel_Data_Mini[[#This Row],[stays_in_weekend_nights]:[stays_in_week_nights]])</f>
        <v>7</v>
      </c>
      <c r="AJ950">
        <f>IF(Hotel_Data_Mini[[#This Row],[reserved_room_type]]=Hotel_Data_Mini[[#This Row],[assigned_room_type]],0,1)</f>
        <v>0</v>
      </c>
    </row>
    <row r="951" spans="1:36" x14ac:dyDescent="0.25">
      <c r="A951" t="s">
        <v>116</v>
      </c>
      <c r="B951" t="s">
        <v>44</v>
      </c>
      <c r="C951">
        <v>1</v>
      </c>
      <c r="D951">
        <v>517</v>
      </c>
      <c r="E951">
        <v>2016</v>
      </c>
      <c r="F951" t="s">
        <v>49</v>
      </c>
      <c r="G951">
        <v>50</v>
      </c>
      <c r="H951">
        <v>8</v>
      </c>
      <c r="I951">
        <v>0</v>
      </c>
      <c r="J951">
        <v>2</v>
      </c>
      <c r="K951">
        <v>2</v>
      </c>
      <c r="L951">
        <v>0</v>
      </c>
      <c r="M951">
        <v>0</v>
      </c>
      <c r="N951" t="s">
        <v>36</v>
      </c>
      <c r="O951" t="s">
        <v>37</v>
      </c>
      <c r="P951" t="s">
        <v>50</v>
      </c>
      <c r="Q951" t="s">
        <v>39</v>
      </c>
      <c r="R951">
        <v>0</v>
      </c>
      <c r="S951">
        <v>0</v>
      </c>
      <c r="T951">
        <v>0</v>
      </c>
      <c r="U951" t="s">
        <v>40</v>
      </c>
      <c r="V951" t="s">
        <v>40</v>
      </c>
      <c r="W951">
        <v>0</v>
      </c>
      <c r="X951" t="s">
        <v>51</v>
      </c>
      <c r="Y951">
        <v>1</v>
      </c>
      <c r="Z951">
        <v>0</v>
      </c>
      <c r="AA951">
        <v>0</v>
      </c>
      <c r="AB951" t="s">
        <v>42</v>
      </c>
      <c r="AC951">
        <v>62.8</v>
      </c>
      <c r="AD951">
        <v>0</v>
      </c>
      <c r="AE951">
        <v>0</v>
      </c>
      <c r="AF951" t="s">
        <v>43</v>
      </c>
      <c r="AG951" s="1">
        <v>42298</v>
      </c>
      <c r="AH951">
        <f>SUM(Hotel_Data_Mini[[#This Row],[adults]:[babies]])</f>
        <v>2</v>
      </c>
      <c r="AI951">
        <f>SUM(Hotel_Data_Mini[[#This Row],[stays_in_weekend_nights]:[stays_in_week_nights]])</f>
        <v>2</v>
      </c>
      <c r="AJ951">
        <f>IF(Hotel_Data_Mini[[#This Row],[reserved_room_type]]=Hotel_Data_Mini[[#This Row],[assigned_room_type]],0,1)</f>
        <v>0</v>
      </c>
    </row>
    <row r="952" spans="1:36" x14ac:dyDescent="0.25">
      <c r="A952" t="s">
        <v>116</v>
      </c>
      <c r="B952" t="s">
        <v>44</v>
      </c>
      <c r="C952">
        <v>0</v>
      </c>
      <c r="D952">
        <v>8</v>
      </c>
      <c r="E952">
        <v>2016</v>
      </c>
      <c r="F952" t="s">
        <v>45</v>
      </c>
      <c r="G952">
        <v>34</v>
      </c>
      <c r="H952">
        <v>16</v>
      </c>
      <c r="I952">
        <v>0</v>
      </c>
      <c r="J952">
        <v>2</v>
      </c>
      <c r="K952">
        <v>2</v>
      </c>
      <c r="L952">
        <v>0</v>
      </c>
      <c r="M952">
        <v>0</v>
      </c>
      <c r="N952" t="s">
        <v>80</v>
      </c>
      <c r="O952" t="s">
        <v>124</v>
      </c>
      <c r="P952" t="s">
        <v>38</v>
      </c>
      <c r="Q952" t="s">
        <v>39</v>
      </c>
      <c r="R952">
        <v>0</v>
      </c>
      <c r="S952">
        <v>0</v>
      </c>
      <c r="T952">
        <v>0</v>
      </c>
      <c r="U952" t="s">
        <v>40</v>
      </c>
      <c r="V952" t="s">
        <v>40</v>
      </c>
      <c r="W952">
        <v>0</v>
      </c>
      <c r="X952" t="s">
        <v>41</v>
      </c>
      <c r="Y952">
        <v>9</v>
      </c>
      <c r="Z952">
        <v>0</v>
      </c>
      <c r="AA952">
        <v>0</v>
      </c>
      <c r="AB952" t="s">
        <v>42</v>
      </c>
      <c r="AC952">
        <v>133</v>
      </c>
      <c r="AD952">
        <v>0</v>
      </c>
      <c r="AE952">
        <v>1</v>
      </c>
      <c r="AF952" t="s">
        <v>48</v>
      </c>
      <c r="AG952" s="1">
        <v>42600</v>
      </c>
      <c r="AH952">
        <f>SUM(Hotel_Data_Mini[[#This Row],[adults]:[babies]])</f>
        <v>2</v>
      </c>
      <c r="AI952">
        <f>SUM(Hotel_Data_Mini[[#This Row],[stays_in_weekend_nights]:[stays_in_week_nights]])</f>
        <v>2</v>
      </c>
      <c r="AJ952">
        <f>IF(Hotel_Data_Mini[[#This Row],[reserved_room_type]]=Hotel_Data_Mini[[#This Row],[assigned_room_type]],0,1)</f>
        <v>0</v>
      </c>
    </row>
    <row r="953" spans="1:36" x14ac:dyDescent="0.25">
      <c r="A953" t="s">
        <v>116</v>
      </c>
      <c r="B953" t="s">
        <v>44</v>
      </c>
      <c r="C953">
        <v>0</v>
      </c>
      <c r="D953">
        <v>36</v>
      </c>
      <c r="E953">
        <v>2016</v>
      </c>
      <c r="F953" t="s">
        <v>57</v>
      </c>
      <c r="G953">
        <v>39</v>
      </c>
      <c r="H953">
        <v>24</v>
      </c>
      <c r="I953">
        <v>2</v>
      </c>
      <c r="J953">
        <v>5</v>
      </c>
      <c r="K953">
        <v>2</v>
      </c>
      <c r="L953">
        <v>2</v>
      </c>
      <c r="M953">
        <v>0</v>
      </c>
      <c r="N953" t="s">
        <v>36</v>
      </c>
      <c r="O953" t="s">
        <v>68</v>
      </c>
      <c r="P953" t="s">
        <v>38</v>
      </c>
      <c r="Q953" t="s">
        <v>39</v>
      </c>
      <c r="R953">
        <v>0</v>
      </c>
      <c r="S953">
        <v>0</v>
      </c>
      <c r="T953">
        <v>0</v>
      </c>
      <c r="U953" t="s">
        <v>65</v>
      </c>
      <c r="V953" t="s">
        <v>65</v>
      </c>
      <c r="W953">
        <v>0</v>
      </c>
      <c r="X953" t="s">
        <v>41</v>
      </c>
      <c r="Y953">
        <v>7</v>
      </c>
      <c r="Z953">
        <v>0</v>
      </c>
      <c r="AA953">
        <v>0</v>
      </c>
      <c r="AB953" t="s">
        <v>42</v>
      </c>
      <c r="AC953">
        <v>177.77</v>
      </c>
      <c r="AD953">
        <v>0</v>
      </c>
      <c r="AE953">
        <v>1</v>
      </c>
      <c r="AF953" t="s">
        <v>48</v>
      </c>
      <c r="AG953" s="1">
        <v>0</v>
      </c>
      <c r="AH953">
        <f>SUM(Hotel_Data_Mini[[#This Row],[adults]:[babies]])</f>
        <v>4</v>
      </c>
      <c r="AI953">
        <f>SUM(Hotel_Data_Mini[[#This Row],[stays_in_weekend_nights]:[stays_in_week_nights]])</f>
        <v>7</v>
      </c>
      <c r="AJ953">
        <f>IF(Hotel_Data_Mini[[#This Row],[reserved_room_type]]=Hotel_Data_Mini[[#This Row],[assigned_room_type]],0,1)</f>
        <v>0</v>
      </c>
    </row>
    <row r="954" spans="1:36" x14ac:dyDescent="0.25">
      <c r="A954" t="s">
        <v>116</v>
      </c>
      <c r="B954" t="s">
        <v>44</v>
      </c>
      <c r="C954">
        <v>1</v>
      </c>
      <c r="D954">
        <v>245</v>
      </c>
      <c r="E954">
        <v>2016</v>
      </c>
      <c r="F954" t="s">
        <v>52</v>
      </c>
      <c r="G954">
        <v>28</v>
      </c>
      <c r="H954">
        <v>6</v>
      </c>
      <c r="I954">
        <v>2</v>
      </c>
      <c r="J954">
        <v>4</v>
      </c>
      <c r="K954">
        <v>1</v>
      </c>
      <c r="L954">
        <v>0</v>
      </c>
      <c r="M954">
        <v>0</v>
      </c>
      <c r="N954" t="s">
        <v>36</v>
      </c>
      <c r="O954" t="s">
        <v>37</v>
      </c>
      <c r="P954" t="s">
        <v>56</v>
      </c>
      <c r="Q954" t="s">
        <v>39</v>
      </c>
      <c r="R954">
        <v>0</v>
      </c>
      <c r="S954">
        <v>0</v>
      </c>
      <c r="T954">
        <v>0</v>
      </c>
      <c r="U954" t="s">
        <v>40</v>
      </c>
      <c r="V954" t="s">
        <v>40</v>
      </c>
      <c r="W954">
        <v>0</v>
      </c>
      <c r="X954" t="s">
        <v>51</v>
      </c>
      <c r="Y954">
        <v>19</v>
      </c>
      <c r="Z954">
        <v>0</v>
      </c>
      <c r="AA954">
        <v>0</v>
      </c>
      <c r="AB954" t="s">
        <v>42</v>
      </c>
      <c r="AC954">
        <v>110</v>
      </c>
      <c r="AD954">
        <v>0</v>
      </c>
      <c r="AE954">
        <v>0</v>
      </c>
      <c r="AF954" t="s">
        <v>43</v>
      </c>
      <c r="AG954" s="1">
        <v>42423</v>
      </c>
      <c r="AH954">
        <f>SUM(Hotel_Data_Mini[[#This Row],[adults]:[babies]])</f>
        <v>1</v>
      </c>
      <c r="AI954">
        <f>SUM(Hotel_Data_Mini[[#This Row],[stays_in_weekend_nights]:[stays_in_week_nights]])</f>
        <v>6</v>
      </c>
      <c r="AJ954">
        <f>IF(Hotel_Data_Mini[[#This Row],[reserved_room_type]]=Hotel_Data_Mini[[#This Row],[assigned_room_type]],0,1)</f>
        <v>0</v>
      </c>
    </row>
    <row r="955" spans="1:36" x14ac:dyDescent="0.25">
      <c r="A955" t="s">
        <v>116</v>
      </c>
      <c r="B955" t="s">
        <v>34</v>
      </c>
      <c r="C955">
        <v>0</v>
      </c>
      <c r="D955">
        <v>71</v>
      </c>
      <c r="E955">
        <v>2016</v>
      </c>
      <c r="F955" t="s">
        <v>52</v>
      </c>
      <c r="G955">
        <v>30</v>
      </c>
      <c r="H955">
        <v>22</v>
      </c>
      <c r="I955">
        <v>2</v>
      </c>
      <c r="J955">
        <v>2</v>
      </c>
      <c r="K955">
        <v>2</v>
      </c>
      <c r="L955">
        <v>0</v>
      </c>
      <c r="M955">
        <v>0</v>
      </c>
      <c r="N955" t="s">
        <v>36</v>
      </c>
      <c r="O955" t="s">
        <v>64</v>
      </c>
      <c r="P955" t="s">
        <v>38</v>
      </c>
      <c r="Q955" t="s">
        <v>39</v>
      </c>
      <c r="R955">
        <v>0</v>
      </c>
      <c r="S955">
        <v>0</v>
      </c>
      <c r="T955">
        <v>0</v>
      </c>
      <c r="U955" t="s">
        <v>40</v>
      </c>
      <c r="V955" t="s">
        <v>40</v>
      </c>
      <c r="W955">
        <v>0</v>
      </c>
      <c r="X955" t="s">
        <v>41</v>
      </c>
      <c r="Y955">
        <v>240</v>
      </c>
      <c r="Z955">
        <v>0</v>
      </c>
      <c r="AA955">
        <v>0</v>
      </c>
      <c r="AB955" t="s">
        <v>42</v>
      </c>
      <c r="AC955">
        <v>160</v>
      </c>
      <c r="AD955">
        <v>0</v>
      </c>
      <c r="AE955">
        <v>1</v>
      </c>
      <c r="AF955" t="s">
        <v>48</v>
      </c>
      <c r="AG955" s="1">
        <v>42577</v>
      </c>
      <c r="AH955">
        <f>SUM(Hotel_Data_Mini[[#This Row],[adults]:[babies]])</f>
        <v>2</v>
      </c>
      <c r="AI955">
        <f>SUM(Hotel_Data_Mini[[#This Row],[stays_in_weekend_nights]:[stays_in_week_nights]])</f>
        <v>4</v>
      </c>
      <c r="AJ955">
        <f>IF(Hotel_Data_Mini[[#This Row],[reserved_room_type]]=Hotel_Data_Mini[[#This Row],[assigned_room_type]],0,1)</f>
        <v>0</v>
      </c>
    </row>
    <row r="956" spans="1:36" x14ac:dyDescent="0.25">
      <c r="A956" t="s">
        <v>116</v>
      </c>
      <c r="B956" t="s">
        <v>44</v>
      </c>
      <c r="C956">
        <v>1</v>
      </c>
      <c r="D956">
        <v>278</v>
      </c>
      <c r="E956">
        <v>2016</v>
      </c>
      <c r="F956" t="s">
        <v>45</v>
      </c>
      <c r="G956">
        <v>33</v>
      </c>
      <c r="H956">
        <v>11</v>
      </c>
      <c r="I956">
        <v>0</v>
      </c>
      <c r="J956">
        <v>1</v>
      </c>
      <c r="K956">
        <v>2</v>
      </c>
      <c r="L956">
        <v>0</v>
      </c>
      <c r="M956">
        <v>0</v>
      </c>
      <c r="N956" t="s">
        <v>36</v>
      </c>
      <c r="O956" t="s">
        <v>37</v>
      </c>
      <c r="P956" t="s">
        <v>50</v>
      </c>
      <c r="Q956" t="s">
        <v>39</v>
      </c>
      <c r="R956">
        <v>0</v>
      </c>
      <c r="S956">
        <v>1</v>
      </c>
      <c r="T956">
        <v>0</v>
      </c>
      <c r="U956" t="s">
        <v>40</v>
      </c>
      <c r="V956" t="s">
        <v>40</v>
      </c>
      <c r="W956">
        <v>0</v>
      </c>
      <c r="X956" t="s">
        <v>51</v>
      </c>
      <c r="Y956">
        <v>1</v>
      </c>
      <c r="Z956">
        <v>0</v>
      </c>
      <c r="AA956">
        <v>0</v>
      </c>
      <c r="AB956" t="s">
        <v>42</v>
      </c>
      <c r="AC956">
        <v>65</v>
      </c>
      <c r="AD956">
        <v>0</v>
      </c>
      <c r="AE956">
        <v>0</v>
      </c>
      <c r="AF956" t="s">
        <v>43</v>
      </c>
      <c r="AG956" s="1">
        <v>42356</v>
      </c>
      <c r="AH956">
        <f>SUM(Hotel_Data_Mini[[#This Row],[adults]:[babies]])</f>
        <v>2</v>
      </c>
      <c r="AI956">
        <f>SUM(Hotel_Data_Mini[[#This Row],[stays_in_weekend_nights]:[stays_in_week_nights]])</f>
        <v>1</v>
      </c>
      <c r="AJ956">
        <f>IF(Hotel_Data_Mini[[#This Row],[reserved_room_type]]=Hotel_Data_Mini[[#This Row],[assigned_room_type]],0,1)</f>
        <v>0</v>
      </c>
    </row>
    <row r="957" spans="1:36" x14ac:dyDescent="0.25">
      <c r="A957" t="s">
        <v>116</v>
      </c>
      <c r="B957" t="s">
        <v>34</v>
      </c>
      <c r="C957">
        <v>0</v>
      </c>
      <c r="D957">
        <v>3</v>
      </c>
      <c r="E957">
        <v>2016</v>
      </c>
      <c r="F957" t="s">
        <v>121</v>
      </c>
      <c r="G957">
        <v>9</v>
      </c>
      <c r="H957">
        <v>26</v>
      </c>
      <c r="I957">
        <v>0</v>
      </c>
      <c r="J957">
        <v>1</v>
      </c>
      <c r="K957">
        <v>1</v>
      </c>
      <c r="L957">
        <v>0</v>
      </c>
      <c r="M957">
        <v>0</v>
      </c>
      <c r="N957" t="s">
        <v>36</v>
      </c>
      <c r="O957" t="s">
        <v>37</v>
      </c>
      <c r="P957" t="s">
        <v>56</v>
      </c>
      <c r="Q957" t="s">
        <v>39</v>
      </c>
      <c r="R957">
        <v>0</v>
      </c>
      <c r="S957">
        <v>0</v>
      </c>
      <c r="T957">
        <v>0</v>
      </c>
      <c r="U957" t="s">
        <v>40</v>
      </c>
      <c r="V957" t="s">
        <v>40</v>
      </c>
      <c r="W957">
        <v>0</v>
      </c>
      <c r="X957" t="s">
        <v>41</v>
      </c>
      <c r="Y957">
        <v>330</v>
      </c>
      <c r="Z957">
        <v>0</v>
      </c>
      <c r="AA957">
        <v>0</v>
      </c>
      <c r="AB957" t="s">
        <v>53</v>
      </c>
      <c r="AC957">
        <v>40</v>
      </c>
      <c r="AD957">
        <v>0</v>
      </c>
      <c r="AE957">
        <v>0</v>
      </c>
      <c r="AF957" t="s">
        <v>48</v>
      </c>
      <c r="AG957" s="1">
        <v>42427</v>
      </c>
      <c r="AH957">
        <f>SUM(Hotel_Data_Mini[[#This Row],[adults]:[babies]])</f>
        <v>1</v>
      </c>
      <c r="AI957">
        <f>SUM(Hotel_Data_Mini[[#This Row],[stays_in_weekend_nights]:[stays_in_week_nights]])</f>
        <v>1</v>
      </c>
      <c r="AJ957">
        <f>IF(Hotel_Data_Mini[[#This Row],[reserved_room_type]]=Hotel_Data_Mini[[#This Row],[assigned_room_type]],0,1)</f>
        <v>0</v>
      </c>
    </row>
    <row r="958" spans="1:36" x14ac:dyDescent="0.25">
      <c r="A958" t="s">
        <v>116</v>
      </c>
      <c r="B958" t="s">
        <v>44</v>
      </c>
      <c r="C958">
        <v>0</v>
      </c>
      <c r="D958">
        <v>100</v>
      </c>
      <c r="E958">
        <v>2016</v>
      </c>
      <c r="F958" t="s">
        <v>52</v>
      </c>
      <c r="G958">
        <v>30</v>
      </c>
      <c r="H958">
        <v>22</v>
      </c>
      <c r="I958">
        <v>0</v>
      </c>
      <c r="J958">
        <v>2</v>
      </c>
      <c r="K958">
        <v>2</v>
      </c>
      <c r="L958">
        <v>0</v>
      </c>
      <c r="M958">
        <v>0</v>
      </c>
      <c r="N958" t="s">
        <v>36</v>
      </c>
      <c r="O958" t="s">
        <v>58</v>
      </c>
      <c r="P958" t="s">
        <v>38</v>
      </c>
      <c r="Q958" t="s">
        <v>39</v>
      </c>
      <c r="R958">
        <v>0</v>
      </c>
      <c r="S958">
        <v>0</v>
      </c>
      <c r="T958">
        <v>0</v>
      </c>
      <c r="U958" t="s">
        <v>60</v>
      </c>
      <c r="V958" t="s">
        <v>60</v>
      </c>
      <c r="W958">
        <v>0</v>
      </c>
      <c r="X958" t="s">
        <v>41</v>
      </c>
      <c r="Y958">
        <v>9</v>
      </c>
      <c r="Z958">
        <v>0</v>
      </c>
      <c r="AA958">
        <v>0</v>
      </c>
      <c r="AB958" t="s">
        <v>42</v>
      </c>
      <c r="AC958">
        <v>123.3</v>
      </c>
      <c r="AD958">
        <v>0</v>
      </c>
      <c r="AE958">
        <v>1</v>
      </c>
      <c r="AF958" t="s">
        <v>48</v>
      </c>
      <c r="AG958" s="1">
        <v>42575</v>
      </c>
      <c r="AH958">
        <f>SUM(Hotel_Data_Mini[[#This Row],[adults]:[babies]])</f>
        <v>2</v>
      </c>
      <c r="AI958">
        <f>SUM(Hotel_Data_Mini[[#This Row],[stays_in_weekend_nights]:[stays_in_week_nights]])</f>
        <v>2</v>
      </c>
      <c r="AJ958">
        <f>IF(Hotel_Data_Mini[[#This Row],[reserved_room_type]]=Hotel_Data_Mini[[#This Row],[assigned_room_type]],0,1)</f>
        <v>0</v>
      </c>
    </row>
    <row r="959" spans="1:36" x14ac:dyDescent="0.25">
      <c r="A959" t="s">
        <v>116</v>
      </c>
      <c r="B959" t="s">
        <v>34</v>
      </c>
      <c r="C959">
        <v>0</v>
      </c>
      <c r="D959">
        <v>2</v>
      </c>
      <c r="E959">
        <v>2016</v>
      </c>
      <c r="F959" t="s">
        <v>118</v>
      </c>
      <c r="G959">
        <v>12</v>
      </c>
      <c r="H959">
        <v>19</v>
      </c>
      <c r="I959">
        <v>0</v>
      </c>
      <c r="J959">
        <v>1</v>
      </c>
      <c r="K959">
        <v>2</v>
      </c>
      <c r="L959">
        <v>0</v>
      </c>
      <c r="M959">
        <v>0</v>
      </c>
      <c r="N959" t="s">
        <v>36</v>
      </c>
      <c r="O959" t="s">
        <v>46</v>
      </c>
      <c r="P959" t="s">
        <v>38</v>
      </c>
      <c r="Q959" t="s">
        <v>39</v>
      </c>
      <c r="R959">
        <v>0</v>
      </c>
      <c r="S959">
        <v>0</v>
      </c>
      <c r="T959">
        <v>0</v>
      </c>
      <c r="U959" t="s">
        <v>40</v>
      </c>
      <c r="V959" t="s">
        <v>60</v>
      </c>
      <c r="W959">
        <v>0</v>
      </c>
      <c r="X959" t="s">
        <v>41</v>
      </c>
      <c r="Y959">
        <v>240</v>
      </c>
      <c r="Z959">
        <v>0</v>
      </c>
      <c r="AA959">
        <v>0</v>
      </c>
      <c r="AB959" t="s">
        <v>42</v>
      </c>
      <c r="AC959">
        <v>58</v>
      </c>
      <c r="AD959">
        <v>0</v>
      </c>
      <c r="AE959">
        <v>0</v>
      </c>
      <c r="AF959" t="s">
        <v>48</v>
      </c>
      <c r="AG959" s="1">
        <v>42449</v>
      </c>
      <c r="AH959">
        <f>SUM(Hotel_Data_Mini[[#This Row],[adults]:[babies]])</f>
        <v>2</v>
      </c>
      <c r="AI959">
        <f>SUM(Hotel_Data_Mini[[#This Row],[stays_in_weekend_nights]:[stays_in_week_nights]])</f>
        <v>1</v>
      </c>
      <c r="AJ959">
        <f>IF(Hotel_Data_Mini[[#This Row],[reserved_room_type]]=Hotel_Data_Mini[[#This Row],[assigned_room_type]],0,1)</f>
        <v>1</v>
      </c>
    </row>
    <row r="960" spans="1:36" x14ac:dyDescent="0.25">
      <c r="A960" t="s">
        <v>116</v>
      </c>
      <c r="B960" t="s">
        <v>44</v>
      </c>
      <c r="C960">
        <v>0</v>
      </c>
      <c r="D960">
        <v>346</v>
      </c>
      <c r="E960">
        <v>2016</v>
      </c>
      <c r="F960" t="s">
        <v>57</v>
      </c>
      <c r="G960">
        <v>38</v>
      </c>
      <c r="H960">
        <v>13</v>
      </c>
      <c r="I960">
        <v>0</v>
      </c>
      <c r="J960">
        <v>2</v>
      </c>
      <c r="K960">
        <v>2</v>
      </c>
      <c r="L960">
        <v>0</v>
      </c>
      <c r="M960">
        <v>0</v>
      </c>
      <c r="N960" t="s">
        <v>54</v>
      </c>
      <c r="O960" t="s">
        <v>67</v>
      </c>
      <c r="P960" t="s">
        <v>56</v>
      </c>
      <c r="Q960" t="s">
        <v>39</v>
      </c>
      <c r="R960">
        <v>0</v>
      </c>
      <c r="S960">
        <v>0</v>
      </c>
      <c r="T960">
        <v>0</v>
      </c>
      <c r="U960" t="s">
        <v>40</v>
      </c>
      <c r="V960" t="s">
        <v>40</v>
      </c>
      <c r="W960">
        <v>0</v>
      </c>
      <c r="X960" t="s">
        <v>41</v>
      </c>
      <c r="Y960">
        <v>6</v>
      </c>
      <c r="Z960">
        <v>0</v>
      </c>
      <c r="AA960">
        <v>0</v>
      </c>
      <c r="AB960" t="s">
        <v>53</v>
      </c>
      <c r="AC960">
        <v>115</v>
      </c>
      <c r="AD960">
        <v>0</v>
      </c>
      <c r="AE960">
        <v>1</v>
      </c>
      <c r="AF960" t="s">
        <v>48</v>
      </c>
      <c r="AG960" s="1">
        <v>42628</v>
      </c>
      <c r="AH960">
        <f>SUM(Hotel_Data_Mini[[#This Row],[adults]:[babies]])</f>
        <v>2</v>
      </c>
      <c r="AI960">
        <f>SUM(Hotel_Data_Mini[[#This Row],[stays_in_weekend_nights]:[stays_in_week_nights]])</f>
        <v>2</v>
      </c>
      <c r="AJ960">
        <f>IF(Hotel_Data_Mini[[#This Row],[reserved_room_type]]=Hotel_Data_Mini[[#This Row],[assigned_room_type]],0,1)</f>
        <v>0</v>
      </c>
    </row>
    <row r="961" spans="1:36" x14ac:dyDescent="0.25">
      <c r="A961" t="s">
        <v>116</v>
      </c>
      <c r="B961" t="s">
        <v>44</v>
      </c>
      <c r="C961">
        <v>0</v>
      </c>
      <c r="D961">
        <v>58</v>
      </c>
      <c r="E961">
        <v>2016</v>
      </c>
      <c r="F961" t="s">
        <v>72</v>
      </c>
      <c r="G961">
        <v>48</v>
      </c>
      <c r="H961">
        <v>23</v>
      </c>
      <c r="I961">
        <v>0</v>
      </c>
      <c r="J961">
        <v>4</v>
      </c>
      <c r="K961">
        <v>2</v>
      </c>
      <c r="L961">
        <v>0</v>
      </c>
      <c r="M961">
        <v>0</v>
      </c>
      <c r="N961" t="s">
        <v>36</v>
      </c>
      <c r="O961" t="s">
        <v>68</v>
      </c>
      <c r="P961" t="s">
        <v>56</v>
      </c>
      <c r="Q961" t="s">
        <v>39</v>
      </c>
      <c r="R961">
        <v>0</v>
      </c>
      <c r="S961">
        <v>0</v>
      </c>
      <c r="T961">
        <v>0</v>
      </c>
      <c r="U961" t="s">
        <v>40</v>
      </c>
      <c r="V961" t="s">
        <v>60</v>
      </c>
      <c r="W961">
        <v>0</v>
      </c>
      <c r="X961" t="s">
        <v>41</v>
      </c>
      <c r="Y961">
        <v>28</v>
      </c>
      <c r="Z961">
        <v>0</v>
      </c>
      <c r="AA961">
        <v>0</v>
      </c>
      <c r="AB961" t="s">
        <v>42</v>
      </c>
      <c r="AC961">
        <v>75</v>
      </c>
      <c r="AD961">
        <v>0</v>
      </c>
      <c r="AE961">
        <v>0</v>
      </c>
      <c r="AF961" t="s">
        <v>48</v>
      </c>
      <c r="AG961" s="1">
        <v>42701</v>
      </c>
      <c r="AH961">
        <f>SUM(Hotel_Data_Mini[[#This Row],[adults]:[babies]])</f>
        <v>2</v>
      </c>
      <c r="AI961">
        <f>SUM(Hotel_Data_Mini[[#This Row],[stays_in_weekend_nights]:[stays_in_week_nights]])</f>
        <v>4</v>
      </c>
      <c r="AJ961">
        <f>IF(Hotel_Data_Mini[[#This Row],[reserved_room_type]]=Hotel_Data_Mini[[#This Row],[assigned_room_type]],0,1)</f>
        <v>1</v>
      </c>
    </row>
    <row r="962" spans="1:36" x14ac:dyDescent="0.25">
      <c r="A962" t="s">
        <v>116</v>
      </c>
      <c r="B962" t="s">
        <v>44</v>
      </c>
      <c r="C962">
        <v>1</v>
      </c>
      <c r="D962">
        <v>5</v>
      </c>
      <c r="E962">
        <v>2016</v>
      </c>
      <c r="F962" t="s">
        <v>118</v>
      </c>
      <c r="G962">
        <v>11</v>
      </c>
      <c r="H962">
        <v>7</v>
      </c>
      <c r="I962">
        <v>1</v>
      </c>
      <c r="J962">
        <v>2</v>
      </c>
      <c r="K962">
        <v>2</v>
      </c>
      <c r="L962">
        <v>0</v>
      </c>
      <c r="M962">
        <v>0</v>
      </c>
      <c r="N962" t="s">
        <v>80</v>
      </c>
      <c r="O962" t="s">
        <v>125</v>
      </c>
      <c r="P962" t="s">
        <v>38</v>
      </c>
      <c r="Q962" t="s">
        <v>39</v>
      </c>
      <c r="R962">
        <v>0</v>
      </c>
      <c r="S962">
        <v>0</v>
      </c>
      <c r="T962">
        <v>0</v>
      </c>
      <c r="U962" t="s">
        <v>40</v>
      </c>
      <c r="V962" t="s">
        <v>40</v>
      </c>
      <c r="W962">
        <v>0</v>
      </c>
      <c r="X962" t="s">
        <v>41</v>
      </c>
      <c r="Y962">
        <v>9</v>
      </c>
      <c r="Z962">
        <v>0</v>
      </c>
      <c r="AA962">
        <v>0</v>
      </c>
      <c r="AB962" t="s">
        <v>42</v>
      </c>
      <c r="AC962">
        <v>89</v>
      </c>
      <c r="AD962">
        <v>0</v>
      </c>
      <c r="AE962">
        <v>1</v>
      </c>
      <c r="AF962" t="s">
        <v>43</v>
      </c>
      <c r="AG962" s="1">
        <v>42433</v>
      </c>
      <c r="AH962">
        <f>SUM(Hotel_Data_Mini[[#This Row],[adults]:[babies]])</f>
        <v>2</v>
      </c>
      <c r="AI962">
        <f>SUM(Hotel_Data_Mini[[#This Row],[stays_in_weekend_nights]:[stays_in_week_nights]])</f>
        <v>3</v>
      </c>
      <c r="AJ962">
        <f>IF(Hotel_Data_Mini[[#This Row],[reserved_room_type]]=Hotel_Data_Mini[[#This Row],[assigned_room_type]],0,1)</f>
        <v>0</v>
      </c>
    </row>
    <row r="963" spans="1:36" x14ac:dyDescent="0.25">
      <c r="A963" t="s">
        <v>116</v>
      </c>
      <c r="B963" t="s">
        <v>44</v>
      </c>
      <c r="C963">
        <v>0</v>
      </c>
      <c r="D963">
        <v>1</v>
      </c>
      <c r="E963">
        <v>2016</v>
      </c>
      <c r="F963" t="s">
        <v>126</v>
      </c>
      <c r="G963">
        <v>2</v>
      </c>
      <c r="H963">
        <v>4</v>
      </c>
      <c r="I963">
        <v>1</v>
      </c>
      <c r="J963">
        <v>1</v>
      </c>
      <c r="K963">
        <v>2</v>
      </c>
      <c r="L963">
        <v>0</v>
      </c>
      <c r="M963">
        <v>0</v>
      </c>
      <c r="N963" t="s">
        <v>36</v>
      </c>
      <c r="O963" t="s">
        <v>96</v>
      </c>
      <c r="P963" t="s">
        <v>38</v>
      </c>
      <c r="Q963" t="s">
        <v>39</v>
      </c>
      <c r="R963">
        <v>0</v>
      </c>
      <c r="S963">
        <v>0</v>
      </c>
      <c r="T963">
        <v>0</v>
      </c>
      <c r="U963" t="s">
        <v>76</v>
      </c>
      <c r="V963" t="s">
        <v>76</v>
      </c>
      <c r="W963">
        <v>0</v>
      </c>
      <c r="X963" t="s">
        <v>41</v>
      </c>
      <c r="Y963">
        <v>0</v>
      </c>
      <c r="Z963">
        <v>0</v>
      </c>
      <c r="AA963">
        <v>0</v>
      </c>
      <c r="AB963" t="s">
        <v>53</v>
      </c>
      <c r="AC963">
        <v>76.25</v>
      </c>
      <c r="AD963">
        <v>0</v>
      </c>
      <c r="AE963">
        <v>1</v>
      </c>
      <c r="AF963" t="s">
        <v>48</v>
      </c>
      <c r="AG963" s="1">
        <v>42375</v>
      </c>
      <c r="AH963">
        <f>SUM(Hotel_Data_Mini[[#This Row],[adults]:[babies]])</f>
        <v>2</v>
      </c>
      <c r="AI963">
        <f>SUM(Hotel_Data_Mini[[#This Row],[stays_in_weekend_nights]:[stays_in_week_nights]])</f>
        <v>2</v>
      </c>
      <c r="AJ963">
        <f>IF(Hotel_Data_Mini[[#This Row],[reserved_room_type]]=Hotel_Data_Mini[[#This Row],[assigned_room_type]],0,1)</f>
        <v>0</v>
      </c>
    </row>
    <row r="964" spans="1:36" x14ac:dyDescent="0.25">
      <c r="A964" t="s">
        <v>116</v>
      </c>
      <c r="B964" t="s">
        <v>44</v>
      </c>
      <c r="C964">
        <v>1</v>
      </c>
      <c r="D964">
        <v>384</v>
      </c>
      <c r="E964">
        <v>2016</v>
      </c>
      <c r="F964" t="s">
        <v>52</v>
      </c>
      <c r="G964">
        <v>30</v>
      </c>
      <c r="H964">
        <v>20</v>
      </c>
      <c r="I964">
        <v>0</v>
      </c>
      <c r="J964">
        <v>2</v>
      </c>
      <c r="K964">
        <v>2</v>
      </c>
      <c r="L964">
        <v>0</v>
      </c>
      <c r="M964">
        <v>0</v>
      </c>
      <c r="N964" t="s">
        <v>36</v>
      </c>
      <c r="O964" t="s">
        <v>37</v>
      </c>
      <c r="P964" t="s">
        <v>50</v>
      </c>
      <c r="Q964" t="s">
        <v>39</v>
      </c>
      <c r="R964">
        <v>0</v>
      </c>
      <c r="S964">
        <v>0</v>
      </c>
      <c r="T964">
        <v>0</v>
      </c>
      <c r="U964" t="s">
        <v>40</v>
      </c>
      <c r="V964" t="s">
        <v>40</v>
      </c>
      <c r="W964">
        <v>0</v>
      </c>
      <c r="X964" t="s">
        <v>51</v>
      </c>
      <c r="Y964">
        <v>1</v>
      </c>
      <c r="Z964">
        <v>0</v>
      </c>
      <c r="AA964">
        <v>0</v>
      </c>
      <c r="AB964" t="s">
        <v>42</v>
      </c>
      <c r="AC964">
        <v>65</v>
      </c>
      <c r="AD964">
        <v>0</v>
      </c>
      <c r="AE964">
        <v>0</v>
      </c>
      <c r="AF964" t="s">
        <v>43</v>
      </c>
      <c r="AG964" s="1">
        <v>42429</v>
      </c>
      <c r="AH964">
        <f>SUM(Hotel_Data_Mini[[#This Row],[adults]:[babies]])</f>
        <v>2</v>
      </c>
      <c r="AI964">
        <f>SUM(Hotel_Data_Mini[[#This Row],[stays_in_weekend_nights]:[stays_in_week_nights]])</f>
        <v>2</v>
      </c>
      <c r="AJ964">
        <f>IF(Hotel_Data_Mini[[#This Row],[reserved_room_type]]=Hotel_Data_Mini[[#This Row],[assigned_room_type]],0,1)</f>
        <v>0</v>
      </c>
    </row>
    <row r="965" spans="1:36" x14ac:dyDescent="0.25">
      <c r="A965" t="s">
        <v>116</v>
      </c>
      <c r="B965" t="s">
        <v>34</v>
      </c>
      <c r="C965">
        <v>0</v>
      </c>
      <c r="D965">
        <v>2</v>
      </c>
      <c r="E965">
        <v>2016</v>
      </c>
      <c r="F965" t="s">
        <v>126</v>
      </c>
      <c r="G965">
        <v>2</v>
      </c>
      <c r="H965">
        <v>8</v>
      </c>
      <c r="I965">
        <v>2</v>
      </c>
      <c r="J965">
        <v>3</v>
      </c>
      <c r="K965">
        <v>2</v>
      </c>
      <c r="L965">
        <v>0</v>
      </c>
      <c r="M965">
        <v>0</v>
      </c>
      <c r="N965" t="s">
        <v>36</v>
      </c>
      <c r="O965" t="s">
        <v>37</v>
      </c>
      <c r="P965" t="s">
        <v>47</v>
      </c>
      <c r="Q965" t="s">
        <v>47</v>
      </c>
      <c r="R965">
        <v>0</v>
      </c>
      <c r="S965">
        <v>0</v>
      </c>
      <c r="T965">
        <v>0</v>
      </c>
      <c r="U965" t="s">
        <v>40</v>
      </c>
      <c r="V965" t="s">
        <v>40</v>
      </c>
      <c r="W965">
        <v>0</v>
      </c>
      <c r="X965" t="s">
        <v>41</v>
      </c>
      <c r="Y965">
        <v>0</v>
      </c>
      <c r="Z965">
        <v>0</v>
      </c>
      <c r="AA965">
        <v>0</v>
      </c>
      <c r="AB965" t="s">
        <v>42</v>
      </c>
      <c r="AC965">
        <v>43</v>
      </c>
      <c r="AD965">
        <v>0</v>
      </c>
      <c r="AE965">
        <v>0</v>
      </c>
      <c r="AF965" t="s">
        <v>48</v>
      </c>
      <c r="AG965" s="1">
        <v>42382</v>
      </c>
      <c r="AH965">
        <f>SUM(Hotel_Data_Mini[[#This Row],[adults]:[babies]])</f>
        <v>2</v>
      </c>
      <c r="AI965">
        <f>SUM(Hotel_Data_Mini[[#This Row],[stays_in_weekend_nights]:[stays_in_week_nights]])</f>
        <v>5</v>
      </c>
      <c r="AJ965">
        <f>IF(Hotel_Data_Mini[[#This Row],[reserved_room_type]]=Hotel_Data_Mini[[#This Row],[assigned_room_type]],0,1)</f>
        <v>0</v>
      </c>
    </row>
    <row r="966" spans="1:36" x14ac:dyDescent="0.25">
      <c r="A966" t="s">
        <v>116</v>
      </c>
      <c r="B966" t="s">
        <v>34</v>
      </c>
      <c r="C966">
        <v>0</v>
      </c>
      <c r="D966">
        <v>225</v>
      </c>
      <c r="E966">
        <v>2016</v>
      </c>
      <c r="F966" t="s">
        <v>57</v>
      </c>
      <c r="G966">
        <v>38</v>
      </c>
      <c r="H966">
        <v>14</v>
      </c>
      <c r="I966">
        <v>0</v>
      </c>
      <c r="J966">
        <v>1</v>
      </c>
      <c r="K966">
        <v>1</v>
      </c>
      <c r="L966">
        <v>0</v>
      </c>
      <c r="M966">
        <v>0</v>
      </c>
      <c r="N966" t="s">
        <v>36</v>
      </c>
      <c r="O966" t="s">
        <v>67</v>
      </c>
      <c r="P966" t="s">
        <v>56</v>
      </c>
      <c r="Q966" t="s">
        <v>39</v>
      </c>
      <c r="R966">
        <v>0</v>
      </c>
      <c r="S966">
        <v>0</v>
      </c>
      <c r="T966">
        <v>0</v>
      </c>
      <c r="U966" t="s">
        <v>60</v>
      </c>
      <c r="V966" t="s">
        <v>60</v>
      </c>
      <c r="W966">
        <v>1</v>
      </c>
      <c r="X966" t="s">
        <v>41</v>
      </c>
      <c r="Y966">
        <v>251</v>
      </c>
      <c r="Z966">
        <v>0</v>
      </c>
      <c r="AA966">
        <v>0</v>
      </c>
      <c r="AB966" t="s">
        <v>53</v>
      </c>
      <c r="AC966">
        <v>86</v>
      </c>
      <c r="AD966">
        <v>0</v>
      </c>
      <c r="AE966">
        <v>1</v>
      </c>
      <c r="AF966" t="s">
        <v>48</v>
      </c>
      <c r="AG966" s="1">
        <v>42628</v>
      </c>
      <c r="AH966">
        <f>SUM(Hotel_Data_Mini[[#This Row],[adults]:[babies]])</f>
        <v>1</v>
      </c>
      <c r="AI966">
        <f>SUM(Hotel_Data_Mini[[#This Row],[stays_in_weekend_nights]:[stays_in_week_nights]])</f>
        <v>1</v>
      </c>
      <c r="AJ966">
        <f>IF(Hotel_Data_Mini[[#This Row],[reserved_room_type]]=Hotel_Data_Mini[[#This Row],[assigned_room_type]],0,1)</f>
        <v>0</v>
      </c>
    </row>
    <row r="967" spans="1:36" x14ac:dyDescent="0.25">
      <c r="A967" t="s">
        <v>116</v>
      </c>
      <c r="B967" t="s">
        <v>44</v>
      </c>
      <c r="C967">
        <v>0</v>
      </c>
      <c r="D967">
        <v>2</v>
      </c>
      <c r="E967">
        <v>2016</v>
      </c>
      <c r="F967" t="s">
        <v>126</v>
      </c>
      <c r="G967">
        <v>2</v>
      </c>
      <c r="H967">
        <v>4</v>
      </c>
      <c r="I967">
        <v>1</v>
      </c>
      <c r="J967">
        <v>0</v>
      </c>
      <c r="K967">
        <v>1</v>
      </c>
      <c r="L967">
        <v>0</v>
      </c>
      <c r="M967">
        <v>0</v>
      </c>
      <c r="N967" t="s">
        <v>36</v>
      </c>
      <c r="O967" t="s">
        <v>68</v>
      </c>
      <c r="P967" t="s">
        <v>38</v>
      </c>
      <c r="Q967" t="s">
        <v>39</v>
      </c>
      <c r="R967">
        <v>0</v>
      </c>
      <c r="S967">
        <v>0</v>
      </c>
      <c r="T967">
        <v>0</v>
      </c>
      <c r="U967" t="s">
        <v>40</v>
      </c>
      <c r="V967" t="s">
        <v>40</v>
      </c>
      <c r="W967">
        <v>0</v>
      </c>
      <c r="X967" t="s">
        <v>41</v>
      </c>
      <c r="Y967">
        <v>9</v>
      </c>
      <c r="Z967">
        <v>0</v>
      </c>
      <c r="AA967">
        <v>0</v>
      </c>
      <c r="AB967" t="s">
        <v>42</v>
      </c>
      <c r="AC967">
        <v>76</v>
      </c>
      <c r="AD967">
        <v>0</v>
      </c>
      <c r="AE967">
        <v>1</v>
      </c>
      <c r="AF967" t="s">
        <v>48</v>
      </c>
      <c r="AG967" s="1">
        <v>42374</v>
      </c>
      <c r="AH967">
        <f>SUM(Hotel_Data_Mini[[#This Row],[adults]:[babies]])</f>
        <v>1</v>
      </c>
      <c r="AI967">
        <f>SUM(Hotel_Data_Mini[[#This Row],[stays_in_weekend_nights]:[stays_in_week_nights]])</f>
        <v>1</v>
      </c>
      <c r="AJ967">
        <f>IF(Hotel_Data_Mini[[#This Row],[reserved_room_type]]=Hotel_Data_Mini[[#This Row],[assigned_room_type]],0,1)</f>
        <v>0</v>
      </c>
    </row>
    <row r="968" spans="1:36" x14ac:dyDescent="0.25">
      <c r="A968" t="s">
        <v>116</v>
      </c>
      <c r="B968" t="s">
        <v>44</v>
      </c>
      <c r="C968">
        <v>0</v>
      </c>
      <c r="D968">
        <v>8</v>
      </c>
      <c r="E968">
        <v>2016</v>
      </c>
      <c r="F968" t="s">
        <v>35</v>
      </c>
      <c r="G968">
        <v>44</v>
      </c>
      <c r="H968">
        <v>29</v>
      </c>
      <c r="I968">
        <v>2</v>
      </c>
      <c r="J968">
        <v>1</v>
      </c>
      <c r="K968">
        <v>2</v>
      </c>
      <c r="L968">
        <v>2</v>
      </c>
      <c r="M968">
        <v>0</v>
      </c>
      <c r="N968" t="s">
        <v>36</v>
      </c>
      <c r="O968" t="s">
        <v>37</v>
      </c>
      <c r="P968" t="s">
        <v>38</v>
      </c>
      <c r="Q968" t="s">
        <v>39</v>
      </c>
      <c r="R968">
        <v>0</v>
      </c>
      <c r="S968">
        <v>0</v>
      </c>
      <c r="T968">
        <v>0</v>
      </c>
      <c r="U968" t="s">
        <v>65</v>
      </c>
      <c r="V968" t="s">
        <v>65</v>
      </c>
      <c r="W968">
        <v>0</v>
      </c>
      <c r="X968" t="s">
        <v>41</v>
      </c>
      <c r="Y968">
        <v>7</v>
      </c>
      <c r="Z968">
        <v>0</v>
      </c>
      <c r="AA968">
        <v>0</v>
      </c>
      <c r="AB968" t="s">
        <v>42</v>
      </c>
      <c r="AC968">
        <v>188.01</v>
      </c>
      <c r="AD968">
        <v>0</v>
      </c>
      <c r="AE968">
        <v>1</v>
      </c>
      <c r="AF968" t="s">
        <v>48</v>
      </c>
      <c r="AG968" s="1">
        <v>0</v>
      </c>
      <c r="AH968">
        <f>SUM(Hotel_Data_Mini[[#This Row],[adults]:[babies]])</f>
        <v>4</v>
      </c>
      <c r="AI968">
        <f>SUM(Hotel_Data_Mini[[#This Row],[stays_in_weekend_nights]:[stays_in_week_nights]])</f>
        <v>3</v>
      </c>
      <c r="AJ968">
        <f>IF(Hotel_Data_Mini[[#This Row],[reserved_room_type]]=Hotel_Data_Mini[[#This Row],[assigned_room_type]],0,1)</f>
        <v>0</v>
      </c>
    </row>
    <row r="969" spans="1:36" x14ac:dyDescent="0.25">
      <c r="A969" t="s">
        <v>116</v>
      </c>
      <c r="B969" t="s">
        <v>34</v>
      </c>
      <c r="C969">
        <v>0</v>
      </c>
      <c r="D969">
        <v>382</v>
      </c>
      <c r="E969">
        <v>2016</v>
      </c>
      <c r="F969" t="s">
        <v>35</v>
      </c>
      <c r="G969">
        <v>43</v>
      </c>
      <c r="H969">
        <v>16</v>
      </c>
      <c r="I969">
        <v>3</v>
      </c>
      <c r="J969">
        <v>5</v>
      </c>
      <c r="K969">
        <v>2</v>
      </c>
      <c r="L969">
        <v>0</v>
      </c>
      <c r="M969">
        <v>0</v>
      </c>
      <c r="N969" t="s">
        <v>36</v>
      </c>
      <c r="O969" t="s">
        <v>58</v>
      </c>
      <c r="P969" t="s">
        <v>50</v>
      </c>
      <c r="Q969" t="s">
        <v>69</v>
      </c>
      <c r="R969">
        <v>0</v>
      </c>
      <c r="S969">
        <v>0</v>
      </c>
      <c r="T969">
        <v>0</v>
      </c>
      <c r="U969" t="s">
        <v>40</v>
      </c>
      <c r="V969" t="s">
        <v>40</v>
      </c>
      <c r="W969">
        <v>2</v>
      </c>
      <c r="X969" t="s">
        <v>41</v>
      </c>
      <c r="Y969">
        <v>0</v>
      </c>
      <c r="Z969">
        <v>0</v>
      </c>
      <c r="AA969">
        <v>0</v>
      </c>
      <c r="AB969" t="s">
        <v>53</v>
      </c>
      <c r="AC969">
        <v>49</v>
      </c>
      <c r="AD969">
        <v>0</v>
      </c>
      <c r="AE969">
        <v>0</v>
      </c>
      <c r="AF969" t="s">
        <v>48</v>
      </c>
      <c r="AG969" s="1">
        <v>42667</v>
      </c>
      <c r="AH969">
        <f>SUM(Hotel_Data_Mini[[#This Row],[adults]:[babies]])</f>
        <v>2</v>
      </c>
      <c r="AI969">
        <f>SUM(Hotel_Data_Mini[[#This Row],[stays_in_weekend_nights]:[stays_in_week_nights]])</f>
        <v>8</v>
      </c>
      <c r="AJ969">
        <f>IF(Hotel_Data_Mini[[#This Row],[reserved_room_type]]=Hotel_Data_Mini[[#This Row],[assigned_room_type]],0,1)</f>
        <v>0</v>
      </c>
    </row>
    <row r="970" spans="1:36" x14ac:dyDescent="0.25">
      <c r="A970" t="s">
        <v>116</v>
      </c>
      <c r="B970" t="s">
        <v>44</v>
      </c>
      <c r="C970">
        <v>0</v>
      </c>
      <c r="D970">
        <v>40</v>
      </c>
      <c r="E970">
        <v>2016</v>
      </c>
      <c r="F970" t="s">
        <v>118</v>
      </c>
      <c r="G970">
        <v>12</v>
      </c>
      <c r="H970">
        <v>14</v>
      </c>
      <c r="I970">
        <v>1</v>
      </c>
      <c r="J970">
        <v>4</v>
      </c>
      <c r="K970">
        <v>2</v>
      </c>
      <c r="L970">
        <v>0</v>
      </c>
      <c r="M970">
        <v>0</v>
      </c>
      <c r="N970" t="s">
        <v>36</v>
      </c>
      <c r="O970" t="s">
        <v>55</v>
      </c>
      <c r="P970" t="s">
        <v>38</v>
      </c>
      <c r="Q970" t="s">
        <v>39</v>
      </c>
      <c r="R970">
        <v>0</v>
      </c>
      <c r="S970">
        <v>0</v>
      </c>
      <c r="T970">
        <v>0</v>
      </c>
      <c r="U970" t="s">
        <v>60</v>
      </c>
      <c r="V970" t="s">
        <v>60</v>
      </c>
      <c r="W970">
        <v>0</v>
      </c>
      <c r="X970" t="s">
        <v>41</v>
      </c>
      <c r="Y970">
        <v>9</v>
      </c>
      <c r="Z970">
        <v>0</v>
      </c>
      <c r="AA970">
        <v>0</v>
      </c>
      <c r="AB970" t="s">
        <v>42</v>
      </c>
      <c r="AC970">
        <v>98.82</v>
      </c>
      <c r="AD970">
        <v>0</v>
      </c>
      <c r="AE970">
        <v>0</v>
      </c>
      <c r="AF970" t="s">
        <v>48</v>
      </c>
      <c r="AG970" s="1">
        <v>42448</v>
      </c>
      <c r="AH970">
        <f>SUM(Hotel_Data_Mini[[#This Row],[adults]:[babies]])</f>
        <v>2</v>
      </c>
      <c r="AI970">
        <f>SUM(Hotel_Data_Mini[[#This Row],[stays_in_weekend_nights]:[stays_in_week_nights]])</f>
        <v>5</v>
      </c>
      <c r="AJ970">
        <f>IF(Hotel_Data_Mini[[#This Row],[reserved_room_type]]=Hotel_Data_Mini[[#This Row],[assigned_room_type]],0,1)</f>
        <v>0</v>
      </c>
    </row>
    <row r="971" spans="1:36" x14ac:dyDescent="0.25">
      <c r="A971" t="s">
        <v>116</v>
      </c>
      <c r="B971" t="s">
        <v>44</v>
      </c>
      <c r="C971">
        <v>0</v>
      </c>
      <c r="D971">
        <v>1</v>
      </c>
      <c r="E971">
        <v>2016</v>
      </c>
      <c r="F971" t="s">
        <v>117</v>
      </c>
      <c r="G971">
        <v>19</v>
      </c>
      <c r="H971">
        <v>5</v>
      </c>
      <c r="I971">
        <v>0</v>
      </c>
      <c r="J971">
        <v>3</v>
      </c>
      <c r="K971">
        <v>2</v>
      </c>
      <c r="L971">
        <v>0</v>
      </c>
      <c r="M971">
        <v>0</v>
      </c>
      <c r="N971" t="s">
        <v>36</v>
      </c>
      <c r="O971" t="s">
        <v>68</v>
      </c>
      <c r="P971" t="s">
        <v>56</v>
      </c>
      <c r="Q971" t="s">
        <v>39</v>
      </c>
      <c r="R971">
        <v>0</v>
      </c>
      <c r="S971">
        <v>0</v>
      </c>
      <c r="T971">
        <v>0</v>
      </c>
      <c r="U971" t="s">
        <v>71</v>
      </c>
      <c r="V971" t="s">
        <v>71</v>
      </c>
      <c r="W971">
        <v>0</v>
      </c>
      <c r="X971" t="s">
        <v>41</v>
      </c>
      <c r="Y971">
        <v>20</v>
      </c>
      <c r="Z971">
        <v>0</v>
      </c>
      <c r="AA971">
        <v>0</v>
      </c>
      <c r="AB971" t="s">
        <v>42</v>
      </c>
      <c r="AC971">
        <v>119</v>
      </c>
      <c r="AD971">
        <v>0</v>
      </c>
      <c r="AE971">
        <v>0</v>
      </c>
      <c r="AF971" t="s">
        <v>48</v>
      </c>
      <c r="AG971" s="1">
        <v>42498</v>
      </c>
      <c r="AH971">
        <f>SUM(Hotel_Data_Mini[[#This Row],[adults]:[babies]])</f>
        <v>2</v>
      </c>
      <c r="AI971">
        <f>SUM(Hotel_Data_Mini[[#This Row],[stays_in_weekend_nights]:[stays_in_week_nights]])</f>
        <v>3</v>
      </c>
      <c r="AJ971">
        <f>IF(Hotel_Data_Mini[[#This Row],[reserved_room_type]]=Hotel_Data_Mini[[#This Row],[assigned_room_type]],0,1)</f>
        <v>0</v>
      </c>
    </row>
    <row r="972" spans="1:36" x14ac:dyDescent="0.25">
      <c r="A972" t="s">
        <v>116</v>
      </c>
      <c r="B972" t="s">
        <v>34</v>
      </c>
      <c r="C972">
        <v>1</v>
      </c>
      <c r="D972">
        <v>23</v>
      </c>
      <c r="E972">
        <v>2016</v>
      </c>
      <c r="F972" t="s">
        <v>118</v>
      </c>
      <c r="G972">
        <v>12</v>
      </c>
      <c r="H972">
        <v>19</v>
      </c>
      <c r="I972">
        <v>2</v>
      </c>
      <c r="J972">
        <v>3</v>
      </c>
      <c r="K972">
        <v>2</v>
      </c>
      <c r="L972">
        <v>0</v>
      </c>
      <c r="M972">
        <v>0</v>
      </c>
      <c r="N972" t="s">
        <v>54</v>
      </c>
      <c r="O972" t="s">
        <v>37</v>
      </c>
      <c r="P972" t="s">
        <v>38</v>
      </c>
      <c r="Q972" t="s">
        <v>39</v>
      </c>
      <c r="R972">
        <v>0</v>
      </c>
      <c r="S972">
        <v>0</v>
      </c>
      <c r="T972">
        <v>0</v>
      </c>
      <c r="U972" t="s">
        <v>40</v>
      </c>
      <c r="V972" t="s">
        <v>40</v>
      </c>
      <c r="W972">
        <v>0</v>
      </c>
      <c r="X972" t="s">
        <v>41</v>
      </c>
      <c r="Y972">
        <v>240</v>
      </c>
      <c r="Z972">
        <v>0</v>
      </c>
      <c r="AA972">
        <v>0</v>
      </c>
      <c r="AB972" t="s">
        <v>42</v>
      </c>
      <c r="AC972">
        <v>80</v>
      </c>
      <c r="AD972">
        <v>0</v>
      </c>
      <c r="AE972">
        <v>1</v>
      </c>
      <c r="AF972" t="s">
        <v>43</v>
      </c>
      <c r="AG972" s="1">
        <v>42425</v>
      </c>
      <c r="AH972">
        <f>SUM(Hotel_Data_Mini[[#This Row],[adults]:[babies]])</f>
        <v>2</v>
      </c>
      <c r="AI972">
        <f>SUM(Hotel_Data_Mini[[#This Row],[stays_in_weekend_nights]:[stays_in_week_nights]])</f>
        <v>5</v>
      </c>
      <c r="AJ972">
        <f>IF(Hotel_Data_Mini[[#This Row],[reserved_room_type]]=Hotel_Data_Mini[[#This Row],[assigned_room_type]],0,1)</f>
        <v>0</v>
      </c>
    </row>
    <row r="973" spans="1:36" x14ac:dyDescent="0.25">
      <c r="A973" t="s">
        <v>116</v>
      </c>
      <c r="B973" t="s">
        <v>44</v>
      </c>
      <c r="C973">
        <v>1</v>
      </c>
      <c r="D973">
        <v>99</v>
      </c>
      <c r="E973">
        <v>2016</v>
      </c>
      <c r="F973" t="s">
        <v>121</v>
      </c>
      <c r="G973">
        <v>8</v>
      </c>
      <c r="H973">
        <v>19</v>
      </c>
      <c r="I973">
        <v>0</v>
      </c>
      <c r="J973">
        <v>1</v>
      </c>
      <c r="K973">
        <v>2</v>
      </c>
      <c r="L973">
        <v>0</v>
      </c>
      <c r="M973">
        <v>0</v>
      </c>
      <c r="N973" t="s">
        <v>36</v>
      </c>
      <c r="O973" t="s">
        <v>37</v>
      </c>
      <c r="P973" t="s">
        <v>69</v>
      </c>
      <c r="Q973" t="s">
        <v>69</v>
      </c>
      <c r="R973">
        <v>0</v>
      </c>
      <c r="S973">
        <v>1</v>
      </c>
      <c r="T973">
        <v>0</v>
      </c>
      <c r="U973" t="s">
        <v>40</v>
      </c>
      <c r="V973" t="s">
        <v>40</v>
      </c>
      <c r="W973">
        <v>0</v>
      </c>
      <c r="X973" t="s">
        <v>41</v>
      </c>
      <c r="Y973">
        <v>0</v>
      </c>
      <c r="Z973">
        <v>67</v>
      </c>
      <c r="AA973">
        <v>0</v>
      </c>
      <c r="AB973" t="s">
        <v>53</v>
      </c>
      <c r="AC973">
        <v>80</v>
      </c>
      <c r="AD973">
        <v>0</v>
      </c>
      <c r="AE973">
        <v>0</v>
      </c>
      <c r="AF973" t="s">
        <v>43</v>
      </c>
      <c r="AG973" s="1">
        <v>42360</v>
      </c>
      <c r="AH973">
        <f>SUM(Hotel_Data_Mini[[#This Row],[adults]:[babies]])</f>
        <v>2</v>
      </c>
      <c r="AI973">
        <f>SUM(Hotel_Data_Mini[[#This Row],[stays_in_weekend_nights]:[stays_in_week_nights]])</f>
        <v>1</v>
      </c>
      <c r="AJ973">
        <f>IF(Hotel_Data_Mini[[#This Row],[reserved_room_type]]=Hotel_Data_Mini[[#This Row],[assigned_room_type]],0,1)</f>
        <v>0</v>
      </c>
    </row>
    <row r="974" spans="1:36" x14ac:dyDescent="0.25">
      <c r="A974" t="s">
        <v>116</v>
      </c>
      <c r="B974" t="s">
        <v>44</v>
      </c>
      <c r="C974">
        <v>1</v>
      </c>
      <c r="D974">
        <v>254</v>
      </c>
      <c r="E974">
        <v>2016</v>
      </c>
      <c r="F974" t="s">
        <v>57</v>
      </c>
      <c r="G974">
        <v>39</v>
      </c>
      <c r="H974">
        <v>24</v>
      </c>
      <c r="I974">
        <v>1</v>
      </c>
      <c r="J974">
        <v>1</v>
      </c>
      <c r="K974">
        <v>2</v>
      </c>
      <c r="L974">
        <v>0</v>
      </c>
      <c r="M974">
        <v>0</v>
      </c>
      <c r="N974" t="s">
        <v>54</v>
      </c>
      <c r="O974" t="s">
        <v>37</v>
      </c>
      <c r="P974" t="s">
        <v>50</v>
      </c>
      <c r="Q974" t="s">
        <v>39</v>
      </c>
      <c r="R974">
        <v>0</v>
      </c>
      <c r="S974">
        <v>0</v>
      </c>
      <c r="T974">
        <v>0</v>
      </c>
      <c r="U974" t="s">
        <v>40</v>
      </c>
      <c r="V974" t="s">
        <v>40</v>
      </c>
      <c r="W974">
        <v>0</v>
      </c>
      <c r="X974" t="s">
        <v>51</v>
      </c>
      <c r="Y974">
        <v>1</v>
      </c>
      <c r="Z974">
        <v>0</v>
      </c>
      <c r="AA974">
        <v>0</v>
      </c>
      <c r="AB974" t="s">
        <v>42</v>
      </c>
      <c r="AC974">
        <v>96</v>
      </c>
      <c r="AD974">
        <v>0</v>
      </c>
      <c r="AE974">
        <v>0</v>
      </c>
      <c r="AF974" t="s">
        <v>43</v>
      </c>
      <c r="AG974" s="1">
        <v>42430</v>
      </c>
      <c r="AH974">
        <f>SUM(Hotel_Data_Mini[[#This Row],[adults]:[babies]])</f>
        <v>2</v>
      </c>
      <c r="AI974">
        <f>SUM(Hotel_Data_Mini[[#This Row],[stays_in_weekend_nights]:[stays_in_week_nights]])</f>
        <v>2</v>
      </c>
      <c r="AJ974">
        <f>IF(Hotel_Data_Mini[[#This Row],[reserved_room_type]]=Hotel_Data_Mini[[#This Row],[assigned_room_type]],0,1)</f>
        <v>0</v>
      </c>
    </row>
    <row r="975" spans="1:36" x14ac:dyDescent="0.25">
      <c r="A975" t="s">
        <v>116</v>
      </c>
      <c r="B975" t="s">
        <v>44</v>
      </c>
      <c r="C975">
        <v>0</v>
      </c>
      <c r="D975">
        <v>35</v>
      </c>
      <c r="E975">
        <v>2016</v>
      </c>
      <c r="F975" t="s">
        <v>45</v>
      </c>
      <c r="G975">
        <v>36</v>
      </c>
      <c r="H975">
        <v>30</v>
      </c>
      <c r="I975">
        <v>0</v>
      </c>
      <c r="J975">
        <v>4</v>
      </c>
      <c r="K975">
        <v>2</v>
      </c>
      <c r="L975">
        <v>0</v>
      </c>
      <c r="M975">
        <v>0</v>
      </c>
      <c r="N975" t="s">
        <v>36</v>
      </c>
      <c r="O975" t="s">
        <v>86</v>
      </c>
      <c r="P975" t="s">
        <v>38</v>
      </c>
      <c r="Q975" t="s">
        <v>39</v>
      </c>
      <c r="R975">
        <v>0</v>
      </c>
      <c r="S975">
        <v>0</v>
      </c>
      <c r="T975">
        <v>0</v>
      </c>
      <c r="U975" t="s">
        <v>40</v>
      </c>
      <c r="V975" t="s">
        <v>40</v>
      </c>
      <c r="W975">
        <v>1</v>
      </c>
      <c r="X975" t="s">
        <v>41</v>
      </c>
      <c r="Y975">
        <v>9</v>
      </c>
      <c r="Z975">
        <v>0</v>
      </c>
      <c r="AA975">
        <v>0</v>
      </c>
      <c r="AB975" t="s">
        <v>42</v>
      </c>
      <c r="AC975">
        <v>119</v>
      </c>
      <c r="AD975">
        <v>0</v>
      </c>
      <c r="AE975">
        <v>1</v>
      </c>
      <c r="AF975" t="s">
        <v>48</v>
      </c>
      <c r="AG975" s="1">
        <v>42616</v>
      </c>
      <c r="AH975">
        <f>SUM(Hotel_Data_Mini[[#This Row],[adults]:[babies]])</f>
        <v>2</v>
      </c>
      <c r="AI975">
        <f>SUM(Hotel_Data_Mini[[#This Row],[stays_in_weekend_nights]:[stays_in_week_nights]])</f>
        <v>4</v>
      </c>
      <c r="AJ975">
        <f>IF(Hotel_Data_Mini[[#This Row],[reserved_room_type]]=Hotel_Data_Mini[[#This Row],[assigned_room_type]],0,1)</f>
        <v>0</v>
      </c>
    </row>
    <row r="976" spans="1:36" x14ac:dyDescent="0.25">
      <c r="A976" t="s">
        <v>116</v>
      </c>
      <c r="B976" t="s">
        <v>44</v>
      </c>
      <c r="C976">
        <v>1</v>
      </c>
      <c r="D976">
        <v>107</v>
      </c>
      <c r="E976">
        <v>2016</v>
      </c>
      <c r="F976" t="s">
        <v>52</v>
      </c>
      <c r="G976">
        <v>29</v>
      </c>
      <c r="H976">
        <v>11</v>
      </c>
      <c r="I976">
        <v>1</v>
      </c>
      <c r="J976">
        <v>5</v>
      </c>
      <c r="K976">
        <v>2</v>
      </c>
      <c r="L976">
        <v>0</v>
      </c>
      <c r="M976">
        <v>0</v>
      </c>
      <c r="N976" t="s">
        <v>54</v>
      </c>
      <c r="O976" t="s">
        <v>110</v>
      </c>
      <c r="P976" t="s">
        <v>38</v>
      </c>
      <c r="Q976" t="s">
        <v>39</v>
      </c>
      <c r="R976">
        <v>0</v>
      </c>
      <c r="S976">
        <v>0</v>
      </c>
      <c r="T976">
        <v>0</v>
      </c>
      <c r="U976" t="s">
        <v>40</v>
      </c>
      <c r="V976" t="s">
        <v>40</v>
      </c>
      <c r="W976">
        <v>0</v>
      </c>
      <c r="X976" t="s">
        <v>41</v>
      </c>
      <c r="Y976">
        <v>9</v>
      </c>
      <c r="Z976">
        <v>0</v>
      </c>
      <c r="AA976">
        <v>0</v>
      </c>
      <c r="AB976" t="s">
        <v>42</v>
      </c>
      <c r="AC976">
        <v>141</v>
      </c>
      <c r="AD976">
        <v>0</v>
      </c>
      <c r="AE976">
        <v>0</v>
      </c>
      <c r="AF976" t="s">
        <v>43</v>
      </c>
      <c r="AG976" s="1">
        <v>42482</v>
      </c>
      <c r="AH976">
        <f>SUM(Hotel_Data_Mini[[#This Row],[adults]:[babies]])</f>
        <v>2</v>
      </c>
      <c r="AI976">
        <f>SUM(Hotel_Data_Mini[[#This Row],[stays_in_weekend_nights]:[stays_in_week_nights]])</f>
        <v>6</v>
      </c>
      <c r="AJ976">
        <f>IF(Hotel_Data_Mini[[#This Row],[reserved_room_type]]=Hotel_Data_Mini[[#This Row],[assigned_room_type]],0,1)</f>
        <v>0</v>
      </c>
    </row>
    <row r="977" spans="1:36" x14ac:dyDescent="0.25">
      <c r="A977" t="s">
        <v>116</v>
      </c>
      <c r="B977" t="s">
        <v>44</v>
      </c>
      <c r="C977">
        <v>1</v>
      </c>
      <c r="D977">
        <v>17</v>
      </c>
      <c r="E977">
        <v>2016</v>
      </c>
      <c r="F977" t="s">
        <v>118</v>
      </c>
      <c r="G977">
        <v>12</v>
      </c>
      <c r="H977">
        <v>17</v>
      </c>
      <c r="I977">
        <v>1</v>
      </c>
      <c r="J977">
        <v>3</v>
      </c>
      <c r="K977">
        <v>2</v>
      </c>
      <c r="L977">
        <v>0</v>
      </c>
      <c r="M977">
        <v>0</v>
      </c>
      <c r="N977" t="s">
        <v>80</v>
      </c>
      <c r="O977" t="s">
        <v>68</v>
      </c>
      <c r="P977" t="s">
        <v>38</v>
      </c>
      <c r="Q977" t="s">
        <v>39</v>
      </c>
      <c r="R977">
        <v>0</v>
      </c>
      <c r="S977">
        <v>0</v>
      </c>
      <c r="T977">
        <v>0</v>
      </c>
      <c r="U977" t="s">
        <v>40</v>
      </c>
      <c r="V977" t="s">
        <v>40</v>
      </c>
      <c r="W977">
        <v>0</v>
      </c>
      <c r="X977" t="s">
        <v>41</v>
      </c>
      <c r="Y977">
        <v>9</v>
      </c>
      <c r="Z977">
        <v>0</v>
      </c>
      <c r="AA977">
        <v>0</v>
      </c>
      <c r="AB977" t="s">
        <v>42</v>
      </c>
      <c r="AC977">
        <v>97</v>
      </c>
      <c r="AD977">
        <v>0</v>
      </c>
      <c r="AE977">
        <v>0</v>
      </c>
      <c r="AF977" t="s">
        <v>43</v>
      </c>
      <c r="AG977" s="1">
        <v>42442</v>
      </c>
      <c r="AH977">
        <f>SUM(Hotel_Data_Mini[[#This Row],[adults]:[babies]])</f>
        <v>2</v>
      </c>
      <c r="AI977">
        <f>SUM(Hotel_Data_Mini[[#This Row],[stays_in_weekend_nights]:[stays_in_week_nights]])</f>
        <v>4</v>
      </c>
      <c r="AJ977">
        <f>IF(Hotel_Data_Mini[[#This Row],[reserved_room_type]]=Hotel_Data_Mini[[#This Row],[assigned_room_type]],0,1)</f>
        <v>0</v>
      </c>
    </row>
    <row r="978" spans="1:36" x14ac:dyDescent="0.25">
      <c r="A978" t="s">
        <v>116</v>
      </c>
      <c r="B978" t="s">
        <v>44</v>
      </c>
      <c r="C978">
        <v>0</v>
      </c>
      <c r="D978">
        <v>0</v>
      </c>
      <c r="E978">
        <v>2016</v>
      </c>
      <c r="F978" t="s">
        <v>49</v>
      </c>
      <c r="G978">
        <v>52</v>
      </c>
      <c r="H978">
        <v>23</v>
      </c>
      <c r="I978">
        <v>0</v>
      </c>
      <c r="J978">
        <v>1</v>
      </c>
      <c r="K978">
        <v>2</v>
      </c>
      <c r="L978">
        <v>0</v>
      </c>
      <c r="M978">
        <v>0</v>
      </c>
      <c r="N978" t="s">
        <v>80</v>
      </c>
      <c r="O978" t="s">
        <v>37</v>
      </c>
      <c r="P978" t="s">
        <v>38</v>
      </c>
      <c r="Q978" t="s">
        <v>39</v>
      </c>
      <c r="R978">
        <v>0</v>
      </c>
      <c r="S978">
        <v>0</v>
      </c>
      <c r="T978">
        <v>0</v>
      </c>
      <c r="U978" t="s">
        <v>40</v>
      </c>
      <c r="V978" t="s">
        <v>40</v>
      </c>
      <c r="W978">
        <v>0</v>
      </c>
      <c r="X978" t="s">
        <v>41</v>
      </c>
      <c r="Y978">
        <v>9</v>
      </c>
      <c r="Z978">
        <v>0</v>
      </c>
      <c r="AA978">
        <v>0</v>
      </c>
      <c r="AB978" t="s">
        <v>42</v>
      </c>
      <c r="AC978">
        <v>80</v>
      </c>
      <c r="AD978">
        <v>0</v>
      </c>
      <c r="AE978">
        <v>0</v>
      </c>
      <c r="AF978" t="s">
        <v>48</v>
      </c>
      <c r="AG978" s="1">
        <v>42728</v>
      </c>
      <c r="AH978">
        <f>SUM(Hotel_Data_Mini[[#This Row],[adults]:[babies]])</f>
        <v>2</v>
      </c>
      <c r="AI978">
        <f>SUM(Hotel_Data_Mini[[#This Row],[stays_in_weekend_nights]:[stays_in_week_nights]])</f>
        <v>1</v>
      </c>
      <c r="AJ978">
        <f>IF(Hotel_Data_Mini[[#This Row],[reserved_room_type]]=Hotel_Data_Mini[[#This Row],[assigned_room_type]],0,1)</f>
        <v>0</v>
      </c>
    </row>
    <row r="979" spans="1:36" x14ac:dyDescent="0.25">
      <c r="A979" t="s">
        <v>116</v>
      </c>
      <c r="B979" t="s">
        <v>44</v>
      </c>
      <c r="C979">
        <v>1</v>
      </c>
      <c r="D979">
        <v>14</v>
      </c>
      <c r="E979">
        <v>2016</v>
      </c>
      <c r="F979" t="s">
        <v>122</v>
      </c>
      <c r="G979">
        <v>15</v>
      </c>
      <c r="H979">
        <v>7</v>
      </c>
      <c r="I979">
        <v>2</v>
      </c>
      <c r="J979">
        <v>3</v>
      </c>
      <c r="K979">
        <v>2</v>
      </c>
      <c r="L979">
        <v>0</v>
      </c>
      <c r="M979">
        <v>0</v>
      </c>
      <c r="N979" t="s">
        <v>36</v>
      </c>
      <c r="O979" t="s">
        <v>127</v>
      </c>
      <c r="P979" t="s">
        <v>38</v>
      </c>
      <c r="Q979" t="s">
        <v>39</v>
      </c>
      <c r="R979">
        <v>0</v>
      </c>
      <c r="S979">
        <v>0</v>
      </c>
      <c r="T979">
        <v>0</v>
      </c>
      <c r="U979" t="s">
        <v>60</v>
      </c>
      <c r="V979" t="s">
        <v>60</v>
      </c>
      <c r="W979">
        <v>0</v>
      </c>
      <c r="X979" t="s">
        <v>41</v>
      </c>
      <c r="Y979">
        <v>9</v>
      </c>
      <c r="Z979">
        <v>0</v>
      </c>
      <c r="AA979">
        <v>0</v>
      </c>
      <c r="AB979" t="s">
        <v>42</v>
      </c>
      <c r="AC979">
        <v>125.2</v>
      </c>
      <c r="AD979">
        <v>0</v>
      </c>
      <c r="AE979">
        <v>0</v>
      </c>
      <c r="AF979" t="s">
        <v>43</v>
      </c>
      <c r="AG979" s="1">
        <v>42456</v>
      </c>
      <c r="AH979">
        <f>SUM(Hotel_Data_Mini[[#This Row],[adults]:[babies]])</f>
        <v>2</v>
      </c>
      <c r="AI979">
        <f>SUM(Hotel_Data_Mini[[#This Row],[stays_in_weekend_nights]:[stays_in_week_nights]])</f>
        <v>5</v>
      </c>
      <c r="AJ979">
        <f>IF(Hotel_Data_Mini[[#This Row],[reserved_room_type]]=Hotel_Data_Mini[[#This Row],[assigned_room_type]],0,1)</f>
        <v>0</v>
      </c>
    </row>
    <row r="980" spans="1:36" x14ac:dyDescent="0.25">
      <c r="A980" t="s">
        <v>116</v>
      </c>
      <c r="B980" t="s">
        <v>44</v>
      </c>
      <c r="C980">
        <v>1</v>
      </c>
      <c r="D980">
        <v>5</v>
      </c>
      <c r="E980">
        <v>2016</v>
      </c>
      <c r="F980" t="s">
        <v>122</v>
      </c>
      <c r="G980">
        <v>14</v>
      </c>
      <c r="H980">
        <v>2</v>
      </c>
      <c r="I980">
        <v>0</v>
      </c>
      <c r="J980">
        <v>1</v>
      </c>
      <c r="K980">
        <v>2</v>
      </c>
      <c r="L980">
        <v>1</v>
      </c>
      <c r="M980">
        <v>0</v>
      </c>
      <c r="N980" t="s">
        <v>36</v>
      </c>
      <c r="O980" t="s">
        <v>37</v>
      </c>
      <c r="P980" t="s">
        <v>38</v>
      </c>
      <c r="Q980" t="s">
        <v>39</v>
      </c>
      <c r="R980">
        <v>0</v>
      </c>
      <c r="S980">
        <v>0</v>
      </c>
      <c r="T980">
        <v>0</v>
      </c>
      <c r="U980" t="s">
        <v>60</v>
      </c>
      <c r="V980" t="s">
        <v>60</v>
      </c>
      <c r="W980">
        <v>1</v>
      </c>
      <c r="X980" t="s">
        <v>41</v>
      </c>
      <c r="Y980">
        <v>9</v>
      </c>
      <c r="Z980">
        <v>0</v>
      </c>
      <c r="AA980">
        <v>0</v>
      </c>
      <c r="AB980" t="s">
        <v>42</v>
      </c>
      <c r="AC980">
        <v>143.5</v>
      </c>
      <c r="AD980">
        <v>0</v>
      </c>
      <c r="AE980">
        <v>1</v>
      </c>
      <c r="AF980" t="s">
        <v>43</v>
      </c>
      <c r="AG980" s="1">
        <v>42457</v>
      </c>
      <c r="AH980">
        <f>SUM(Hotel_Data_Mini[[#This Row],[adults]:[babies]])</f>
        <v>3</v>
      </c>
      <c r="AI980">
        <f>SUM(Hotel_Data_Mini[[#This Row],[stays_in_weekend_nights]:[stays_in_week_nights]])</f>
        <v>1</v>
      </c>
      <c r="AJ980">
        <f>IF(Hotel_Data_Mini[[#This Row],[reserved_room_type]]=Hotel_Data_Mini[[#This Row],[assigned_room_type]],0,1)</f>
        <v>0</v>
      </c>
    </row>
    <row r="981" spans="1:36" x14ac:dyDescent="0.25">
      <c r="A981" t="s">
        <v>116</v>
      </c>
      <c r="B981" t="s">
        <v>44</v>
      </c>
      <c r="C981">
        <v>1</v>
      </c>
      <c r="D981">
        <v>443</v>
      </c>
      <c r="E981">
        <v>2016</v>
      </c>
      <c r="F981" t="s">
        <v>122</v>
      </c>
      <c r="G981">
        <v>18</v>
      </c>
      <c r="H981">
        <v>29</v>
      </c>
      <c r="I981">
        <v>0</v>
      </c>
      <c r="J981">
        <v>1</v>
      </c>
      <c r="K981">
        <v>2</v>
      </c>
      <c r="L981">
        <v>0</v>
      </c>
      <c r="M981">
        <v>0</v>
      </c>
      <c r="N981" t="s">
        <v>36</v>
      </c>
      <c r="O981" t="s">
        <v>37</v>
      </c>
      <c r="P981" t="s">
        <v>56</v>
      </c>
      <c r="Q981" t="s">
        <v>39</v>
      </c>
      <c r="R981">
        <v>0</v>
      </c>
      <c r="S981">
        <v>0</v>
      </c>
      <c r="T981">
        <v>0</v>
      </c>
      <c r="U981" t="s">
        <v>40</v>
      </c>
      <c r="V981" t="s">
        <v>40</v>
      </c>
      <c r="W981">
        <v>0</v>
      </c>
      <c r="X981" t="s">
        <v>51</v>
      </c>
      <c r="Y981">
        <v>3</v>
      </c>
      <c r="Z981">
        <v>0</v>
      </c>
      <c r="AA981">
        <v>0</v>
      </c>
      <c r="AB981" t="s">
        <v>42</v>
      </c>
      <c r="AC981">
        <v>65</v>
      </c>
      <c r="AD981">
        <v>0</v>
      </c>
      <c r="AE981">
        <v>0</v>
      </c>
      <c r="AF981" t="s">
        <v>43</v>
      </c>
      <c r="AG981" s="1">
        <v>42388</v>
      </c>
      <c r="AH981">
        <f>SUM(Hotel_Data_Mini[[#This Row],[adults]:[babies]])</f>
        <v>2</v>
      </c>
      <c r="AI981">
        <f>SUM(Hotel_Data_Mini[[#This Row],[stays_in_weekend_nights]:[stays_in_week_nights]])</f>
        <v>1</v>
      </c>
      <c r="AJ981">
        <f>IF(Hotel_Data_Mini[[#This Row],[reserved_room_type]]=Hotel_Data_Mini[[#This Row],[assigned_room_type]],0,1)</f>
        <v>0</v>
      </c>
    </row>
    <row r="982" spans="1:36" x14ac:dyDescent="0.25">
      <c r="A982" t="s">
        <v>116</v>
      </c>
      <c r="B982" t="s">
        <v>44</v>
      </c>
      <c r="C982">
        <v>1</v>
      </c>
      <c r="D982">
        <v>3</v>
      </c>
      <c r="E982">
        <v>2016</v>
      </c>
      <c r="F982" t="s">
        <v>122</v>
      </c>
      <c r="G982">
        <v>15</v>
      </c>
      <c r="H982">
        <v>8</v>
      </c>
      <c r="I982">
        <v>0</v>
      </c>
      <c r="J982">
        <v>1</v>
      </c>
      <c r="K982">
        <v>2</v>
      </c>
      <c r="L982">
        <v>0</v>
      </c>
      <c r="M982">
        <v>0</v>
      </c>
      <c r="N982" t="s">
        <v>80</v>
      </c>
      <c r="O982" t="s">
        <v>37</v>
      </c>
      <c r="P982" t="s">
        <v>38</v>
      </c>
      <c r="Q982" t="s">
        <v>39</v>
      </c>
      <c r="R982">
        <v>0</v>
      </c>
      <c r="S982">
        <v>0</v>
      </c>
      <c r="T982">
        <v>0</v>
      </c>
      <c r="U982" t="s">
        <v>40</v>
      </c>
      <c r="V982" t="s">
        <v>40</v>
      </c>
      <c r="W982">
        <v>0</v>
      </c>
      <c r="X982" t="s">
        <v>41</v>
      </c>
      <c r="Y982">
        <v>9</v>
      </c>
      <c r="Z982">
        <v>0</v>
      </c>
      <c r="AA982">
        <v>0</v>
      </c>
      <c r="AB982" t="s">
        <v>42</v>
      </c>
      <c r="AC982">
        <v>89</v>
      </c>
      <c r="AD982">
        <v>0</v>
      </c>
      <c r="AE982">
        <v>0</v>
      </c>
      <c r="AF982" t="s">
        <v>85</v>
      </c>
      <c r="AG982" s="1">
        <v>42468</v>
      </c>
      <c r="AH982">
        <f>SUM(Hotel_Data_Mini[[#This Row],[adults]:[babies]])</f>
        <v>2</v>
      </c>
      <c r="AI982">
        <f>SUM(Hotel_Data_Mini[[#This Row],[stays_in_weekend_nights]:[stays_in_week_nights]])</f>
        <v>1</v>
      </c>
      <c r="AJ982">
        <f>IF(Hotel_Data_Mini[[#This Row],[reserved_room_type]]=Hotel_Data_Mini[[#This Row],[assigned_room_type]],0,1)</f>
        <v>0</v>
      </c>
    </row>
    <row r="983" spans="1:36" x14ac:dyDescent="0.25">
      <c r="A983" t="s">
        <v>116</v>
      </c>
      <c r="B983" t="s">
        <v>44</v>
      </c>
      <c r="C983">
        <v>0</v>
      </c>
      <c r="D983">
        <v>48</v>
      </c>
      <c r="E983">
        <v>2016</v>
      </c>
      <c r="F983" t="s">
        <v>120</v>
      </c>
      <c r="G983">
        <v>26</v>
      </c>
      <c r="H983">
        <v>21</v>
      </c>
      <c r="I983">
        <v>0</v>
      </c>
      <c r="J983">
        <v>1</v>
      </c>
      <c r="K983">
        <v>2</v>
      </c>
      <c r="L983">
        <v>0</v>
      </c>
      <c r="M983">
        <v>0</v>
      </c>
      <c r="N983" t="s">
        <v>80</v>
      </c>
      <c r="O983" t="s">
        <v>95</v>
      </c>
      <c r="P983" t="s">
        <v>38</v>
      </c>
      <c r="Q983" t="s">
        <v>39</v>
      </c>
      <c r="R983">
        <v>0</v>
      </c>
      <c r="S983">
        <v>0</v>
      </c>
      <c r="T983">
        <v>0</v>
      </c>
      <c r="U983" t="s">
        <v>40</v>
      </c>
      <c r="V983" t="s">
        <v>40</v>
      </c>
      <c r="W983">
        <v>0</v>
      </c>
      <c r="X983" t="s">
        <v>41</v>
      </c>
      <c r="Y983">
        <v>9</v>
      </c>
      <c r="Z983">
        <v>0</v>
      </c>
      <c r="AA983">
        <v>0</v>
      </c>
      <c r="AB983" t="s">
        <v>42</v>
      </c>
      <c r="AC983">
        <v>89.1</v>
      </c>
      <c r="AD983">
        <v>0</v>
      </c>
      <c r="AE983">
        <v>1</v>
      </c>
      <c r="AF983" t="s">
        <v>48</v>
      </c>
      <c r="AG983" s="1">
        <v>42543</v>
      </c>
      <c r="AH983">
        <f>SUM(Hotel_Data_Mini[[#This Row],[adults]:[babies]])</f>
        <v>2</v>
      </c>
      <c r="AI983">
        <f>SUM(Hotel_Data_Mini[[#This Row],[stays_in_weekend_nights]:[stays_in_week_nights]])</f>
        <v>1</v>
      </c>
      <c r="AJ983">
        <f>IF(Hotel_Data_Mini[[#This Row],[reserved_room_type]]=Hotel_Data_Mini[[#This Row],[assigned_room_type]],0,1)</f>
        <v>0</v>
      </c>
    </row>
    <row r="984" spans="1:36" x14ac:dyDescent="0.25">
      <c r="A984" t="s">
        <v>116</v>
      </c>
      <c r="B984" t="s">
        <v>44</v>
      </c>
      <c r="C984">
        <v>0</v>
      </c>
      <c r="D984">
        <v>92</v>
      </c>
      <c r="E984">
        <v>2016</v>
      </c>
      <c r="F984" t="s">
        <v>120</v>
      </c>
      <c r="G984">
        <v>27</v>
      </c>
      <c r="H984">
        <v>30</v>
      </c>
      <c r="I984">
        <v>1</v>
      </c>
      <c r="J984">
        <v>3</v>
      </c>
      <c r="K984">
        <v>2</v>
      </c>
      <c r="L984">
        <v>0</v>
      </c>
      <c r="M984">
        <v>0</v>
      </c>
      <c r="N984" t="s">
        <v>80</v>
      </c>
      <c r="O984" t="s">
        <v>86</v>
      </c>
      <c r="P984" t="s">
        <v>38</v>
      </c>
      <c r="Q984" t="s">
        <v>39</v>
      </c>
      <c r="R984">
        <v>0</v>
      </c>
      <c r="S984">
        <v>0</v>
      </c>
      <c r="T984">
        <v>0</v>
      </c>
      <c r="U984" t="s">
        <v>40</v>
      </c>
      <c r="V984" t="s">
        <v>40</v>
      </c>
      <c r="W984">
        <v>0</v>
      </c>
      <c r="X984" t="s">
        <v>41</v>
      </c>
      <c r="Y984">
        <v>9</v>
      </c>
      <c r="Z984">
        <v>0</v>
      </c>
      <c r="AA984">
        <v>0</v>
      </c>
      <c r="AB984" t="s">
        <v>42</v>
      </c>
      <c r="AC984">
        <v>103.5</v>
      </c>
      <c r="AD984">
        <v>0</v>
      </c>
      <c r="AE984">
        <v>1</v>
      </c>
      <c r="AF984" t="s">
        <v>48</v>
      </c>
      <c r="AG984" s="1">
        <v>42555</v>
      </c>
      <c r="AH984">
        <f>SUM(Hotel_Data_Mini[[#This Row],[adults]:[babies]])</f>
        <v>2</v>
      </c>
      <c r="AI984">
        <f>SUM(Hotel_Data_Mini[[#This Row],[stays_in_weekend_nights]:[stays_in_week_nights]])</f>
        <v>4</v>
      </c>
      <c r="AJ984">
        <f>IF(Hotel_Data_Mini[[#This Row],[reserved_room_type]]=Hotel_Data_Mini[[#This Row],[assigned_room_type]],0,1)</f>
        <v>0</v>
      </c>
    </row>
    <row r="985" spans="1:36" x14ac:dyDescent="0.25">
      <c r="A985" t="s">
        <v>116</v>
      </c>
      <c r="B985" t="s">
        <v>44</v>
      </c>
      <c r="C985">
        <v>0</v>
      </c>
      <c r="D985">
        <v>184</v>
      </c>
      <c r="E985">
        <v>2016</v>
      </c>
      <c r="F985" t="s">
        <v>45</v>
      </c>
      <c r="G985">
        <v>35</v>
      </c>
      <c r="H985">
        <v>27</v>
      </c>
      <c r="I985">
        <v>2</v>
      </c>
      <c r="J985">
        <v>2</v>
      </c>
      <c r="K985">
        <v>2</v>
      </c>
      <c r="L985">
        <v>0</v>
      </c>
      <c r="M985">
        <v>0</v>
      </c>
      <c r="N985" t="s">
        <v>36</v>
      </c>
      <c r="O985" t="s">
        <v>87</v>
      </c>
      <c r="P985" t="s">
        <v>38</v>
      </c>
      <c r="Q985" t="s">
        <v>39</v>
      </c>
      <c r="R985">
        <v>0</v>
      </c>
      <c r="S985">
        <v>0</v>
      </c>
      <c r="T985">
        <v>0</v>
      </c>
      <c r="U985" t="s">
        <v>40</v>
      </c>
      <c r="V985" t="s">
        <v>40</v>
      </c>
      <c r="W985">
        <v>0</v>
      </c>
      <c r="X985" t="s">
        <v>41</v>
      </c>
      <c r="Y985">
        <v>9</v>
      </c>
      <c r="Z985">
        <v>0</v>
      </c>
      <c r="AA985">
        <v>0</v>
      </c>
      <c r="AB985" t="s">
        <v>42</v>
      </c>
      <c r="AC985">
        <v>90.95</v>
      </c>
      <c r="AD985">
        <v>0</v>
      </c>
      <c r="AE985">
        <v>1</v>
      </c>
      <c r="AF985" t="s">
        <v>48</v>
      </c>
      <c r="AG985" s="1">
        <v>42613</v>
      </c>
      <c r="AH985">
        <f>SUM(Hotel_Data_Mini[[#This Row],[adults]:[babies]])</f>
        <v>2</v>
      </c>
      <c r="AI985">
        <f>SUM(Hotel_Data_Mini[[#This Row],[stays_in_weekend_nights]:[stays_in_week_nights]])</f>
        <v>4</v>
      </c>
      <c r="AJ985">
        <f>IF(Hotel_Data_Mini[[#This Row],[reserved_room_type]]=Hotel_Data_Mini[[#This Row],[assigned_room_type]],0,1)</f>
        <v>0</v>
      </c>
    </row>
    <row r="986" spans="1:36" x14ac:dyDescent="0.25">
      <c r="A986" t="s">
        <v>116</v>
      </c>
      <c r="B986" t="s">
        <v>44</v>
      </c>
      <c r="C986">
        <v>0</v>
      </c>
      <c r="D986">
        <v>14</v>
      </c>
      <c r="E986">
        <v>2016</v>
      </c>
      <c r="F986" t="s">
        <v>118</v>
      </c>
      <c r="G986">
        <v>11</v>
      </c>
      <c r="H986">
        <v>10</v>
      </c>
      <c r="I986">
        <v>1</v>
      </c>
      <c r="J986">
        <v>3</v>
      </c>
      <c r="K986">
        <v>3</v>
      </c>
      <c r="L986">
        <v>0</v>
      </c>
      <c r="M986">
        <v>0</v>
      </c>
      <c r="N986" t="s">
        <v>36</v>
      </c>
      <c r="O986" t="s">
        <v>67</v>
      </c>
      <c r="P986" t="s">
        <v>56</v>
      </c>
      <c r="Q986" t="s">
        <v>39</v>
      </c>
      <c r="R986">
        <v>0</v>
      </c>
      <c r="S986">
        <v>0</v>
      </c>
      <c r="T986">
        <v>0</v>
      </c>
      <c r="U986" t="s">
        <v>60</v>
      </c>
      <c r="V986" t="s">
        <v>60</v>
      </c>
      <c r="W986">
        <v>0</v>
      </c>
      <c r="X986" t="s">
        <v>41</v>
      </c>
      <c r="Y986">
        <v>27</v>
      </c>
      <c r="Z986">
        <v>0</v>
      </c>
      <c r="AA986">
        <v>0</v>
      </c>
      <c r="AB986" t="s">
        <v>42</v>
      </c>
      <c r="AC986">
        <v>69.75</v>
      </c>
      <c r="AD986">
        <v>0</v>
      </c>
      <c r="AE986">
        <v>0</v>
      </c>
      <c r="AF986" t="s">
        <v>48</v>
      </c>
      <c r="AG986" s="1">
        <v>42443</v>
      </c>
      <c r="AH986">
        <f>SUM(Hotel_Data_Mini[[#This Row],[adults]:[babies]])</f>
        <v>3</v>
      </c>
      <c r="AI986">
        <f>SUM(Hotel_Data_Mini[[#This Row],[stays_in_weekend_nights]:[stays_in_week_nights]])</f>
        <v>4</v>
      </c>
      <c r="AJ986">
        <f>IF(Hotel_Data_Mini[[#This Row],[reserved_room_type]]=Hotel_Data_Mini[[#This Row],[assigned_room_type]],0,1)</f>
        <v>0</v>
      </c>
    </row>
    <row r="987" spans="1:36" x14ac:dyDescent="0.25">
      <c r="A987" t="s">
        <v>116</v>
      </c>
      <c r="B987" t="s">
        <v>44</v>
      </c>
      <c r="C987">
        <v>0</v>
      </c>
      <c r="D987">
        <v>39</v>
      </c>
      <c r="E987">
        <v>2016</v>
      </c>
      <c r="F987" t="s">
        <v>72</v>
      </c>
      <c r="G987">
        <v>47</v>
      </c>
      <c r="H987">
        <v>19</v>
      </c>
      <c r="I987">
        <v>2</v>
      </c>
      <c r="J987">
        <v>1</v>
      </c>
      <c r="K987">
        <v>2</v>
      </c>
      <c r="L987">
        <v>0</v>
      </c>
      <c r="M987">
        <v>0</v>
      </c>
      <c r="N987" t="s">
        <v>36</v>
      </c>
      <c r="O987" t="s">
        <v>68</v>
      </c>
      <c r="P987" t="s">
        <v>56</v>
      </c>
      <c r="Q987" t="s">
        <v>39</v>
      </c>
      <c r="R987">
        <v>0</v>
      </c>
      <c r="S987">
        <v>0</v>
      </c>
      <c r="T987">
        <v>0</v>
      </c>
      <c r="U987" t="s">
        <v>40</v>
      </c>
      <c r="V987" t="s">
        <v>40</v>
      </c>
      <c r="W987">
        <v>0</v>
      </c>
      <c r="X987" t="s">
        <v>41</v>
      </c>
      <c r="Y987">
        <v>28</v>
      </c>
      <c r="Z987">
        <v>0</v>
      </c>
      <c r="AA987">
        <v>0</v>
      </c>
      <c r="AB987" t="s">
        <v>42</v>
      </c>
      <c r="AC987">
        <v>72</v>
      </c>
      <c r="AD987">
        <v>0</v>
      </c>
      <c r="AE987">
        <v>0</v>
      </c>
      <c r="AF987" t="s">
        <v>48</v>
      </c>
      <c r="AG987" s="1">
        <v>42696</v>
      </c>
      <c r="AH987">
        <f>SUM(Hotel_Data_Mini[[#This Row],[adults]:[babies]])</f>
        <v>2</v>
      </c>
      <c r="AI987">
        <f>SUM(Hotel_Data_Mini[[#This Row],[stays_in_weekend_nights]:[stays_in_week_nights]])</f>
        <v>3</v>
      </c>
      <c r="AJ987">
        <f>IF(Hotel_Data_Mini[[#This Row],[reserved_room_type]]=Hotel_Data_Mini[[#This Row],[assigned_room_type]],0,1)</f>
        <v>0</v>
      </c>
    </row>
    <row r="988" spans="1:36" x14ac:dyDescent="0.25">
      <c r="A988" t="s">
        <v>116</v>
      </c>
      <c r="B988" t="s">
        <v>44</v>
      </c>
      <c r="C988">
        <v>0</v>
      </c>
      <c r="D988">
        <v>103</v>
      </c>
      <c r="E988">
        <v>2016</v>
      </c>
      <c r="F988" t="s">
        <v>49</v>
      </c>
      <c r="G988">
        <v>53</v>
      </c>
      <c r="H988">
        <v>31</v>
      </c>
      <c r="I988">
        <v>2</v>
      </c>
      <c r="J988">
        <v>2</v>
      </c>
      <c r="K988">
        <v>2</v>
      </c>
      <c r="L988">
        <v>0</v>
      </c>
      <c r="M988">
        <v>0</v>
      </c>
      <c r="N988" t="s">
        <v>36</v>
      </c>
      <c r="O988" t="s">
        <v>68</v>
      </c>
      <c r="P988" t="s">
        <v>56</v>
      </c>
      <c r="Q988" t="s">
        <v>39</v>
      </c>
      <c r="R988">
        <v>0</v>
      </c>
      <c r="S988">
        <v>0</v>
      </c>
      <c r="T988">
        <v>0</v>
      </c>
      <c r="U988" t="s">
        <v>40</v>
      </c>
      <c r="V988" t="s">
        <v>40</v>
      </c>
      <c r="W988">
        <v>0</v>
      </c>
      <c r="X988" t="s">
        <v>41</v>
      </c>
      <c r="Y988">
        <v>28</v>
      </c>
      <c r="Z988">
        <v>0</v>
      </c>
      <c r="AA988">
        <v>0</v>
      </c>
      <c r="AB988" t="s">
        <v>42</v>
      </c>
      <c r="AC988">
        <v>125</v>
      </c>
      <c r="AD988">
        <v>0</v>
      </c>
      <c r="AE988">
        <v>0</v>
      </c>
      <c r="AF988" t="s">
        <v>48</v>
      </c>
      <c r="AG988" s="1">
        <v>42739</v>
      </c>
      <c r="AH988">
        <f>SUM(Hotel_Data_Mini[[#This Row],[adults]:[babies]])</f>
        <v>2</v>
      </c>
      <c r="AI988">
        <f>SUM(Hotel_Data_Mini[[#This Row],[stays_in_weekend_nights]:[stays_in_week_nights]])</f>
        <v>4</v>
      </c>
      <c r="AJ988">
        <f>IF(Hotel_Data_Mini[[#This Row],[reserved_room_type]]=Hotel_Data_Mini[[#This Row],[assigned_room_type]],0,1)</f>
        <v>0</v>
      </c>
    </row>
    <row r="989" spans="1:36" x14ac:dyDescent="0.25">
      <c r="A989" t="s">
        <v>116</v>
      </c>
      <c r="B989" t="s">
        <v>34</v>
      </c>
      <c r="C989">
        <v>1</v>
      </c>
      <c r="D989">
        <v>145</v>
      </c>
      <c r="E989">
        <v>2016</v>
      </c>
      <c r="F989" t="s">
        <v>118</v>
      </c>
      <c r="G989">
        <v>12</v>
      </c>
      <c r="H989">
        <v>14</v>
      </c>
      <c r="I989">
        <v>3</v>
      </c>
      <c r="J989">
        <v>10</v>
      </c>
      <c r="K989">
        <v>2</v>
      </c>
      <c r="L989">
        <v>0</v>
      </c>
      <c r="M989">
        <v>0</v>
      </c>
      <c r="N989" t="s">
        <v>36</v>
      </c>
      <c r="O989" t="s">
        <v>37</v>
      </c>
      <c r="P989" t="s">
        <v>47</v>
      </c>
      <c r="Q989" t="s">
        <v>47</v>
      </c>
      <c r="R989">
        <v>0</v>
      </c>
      <c r="S989">
        <v>0</v>
      </c>
      <c r="T989">
        <v>0</v>
      </c>
      <c r="U989" t="s">
        <v>40</v>
      </c>
      <c r="V989" t="s">
        <v>40</v>
      </c>
      <c r="W989">
        <v>0</v>
      </c>
      <c r="X989" t="s">
        <v>41</v>
      </c>
      <c r="Y989">
        <v>0</v>
      </c>
      <c r="Z989">
        <v>0</v>
      </c>
      <c r="AA989">
        <v>0</v>
      </c>
      <c r="AB989" t="s">
        <v>42</v>
      </c>
      <c r="AC989">
        <v>72</v>
      </c>
      <c r="AD989">
        <v>0</v>
      </c>
      <c r="AE989">
        <v>0</v>
      </c>
      <c r="AF989" t="s">
        <v>43</v>
      </c>
      <c r="AG989" s="1">
        <v>42298</v>
      </c>
      <c r="AH989">
        <f>SUM(Hotel_Data_Mini[[#This Row],[adults]:[babies]])</f>
        <v>2</v>
      </c>
      <c r="AI989">
        <f>SUM(Hotel_Data_Mini[[#This Row],[stays_in_weekend_nights]:[stays_in_week_nights]])</f>
        <v>13</v>
      </c>
      <c r="AJ989">
        <f>IF(Hotel_Data_Mini[[#This Row],[reserved_room_type]]=Hotel_Data_Mini[[#This Row],[assigned_room_type]],0,1)</f>
        <v>0</v>
      </c>
    </row>
    <row r="990" spans="1:36" x14ac:dyDescent="0.25">
      <c r="A990" t="s">
        <v>116</v>
      </c>
      <c r="B990" t="s">
        <v>44</v>
      </c>
      <c r="C990">
        <v>0</v>
      </c>
      <c r="D990">
        <v>1</v>
      </c>
      <c r="E990">
        <v>2016</v>
      </c>
      <c r="F990" t="s">
        <v>120</v>
      </c>
      <c r="G990">
        <v>26</v>
      </c>
      <c r="H990">
        <v>23</v>
      </c>
      <c r="I990">
        <v>0</v>
      </c>
      <c r="J990">
        <v>1</v>
      </c>
      <c r="K990">
        <v>2</v>
      </c>
      <c r="L990">
        <v>0</v>
      </c>
      <c r="M990">
        <v>0</v>
      </c>
      <c r="N990" t="s">
        <v>80</v>
      </c>
      <c r="O990" t="s">
        <v>128</v>
      </c>
      <c r="P990" t="s">
        <v>38</v>
      </c>
      <c r="Q990" t="s">
        <v>39</v>
      </c>
      <c r="R990">
        <v>0</v>
      </c>
      <c r="S990">
        <v>0</v>
      </c>
      <c r="T990">
        <v>0</v>
      </c>
      <c r="U990" t="s">
        <v>40</v>
      </c>
      <c r="V990" t="s">
        <v>40</v>
      </c>
      <c r="W990">
        <v>0</v>
      </c>
      <c r="X990" t="s">
        <v>41</v>
      </c>
      <c r="Y990">
        <v>9</v>
      </c>
      <c r="Z990">
        <v>0</v>
      </c>
      <c r="AA990">
        <v>0</v>
      </c>
      <c r="AB990" t="s">
        <v>42</v>
      </c>
      <c r="AC990">
        <v>97</v>
      </c>
      <c r="AD990">
        <v>0</v>
      </c>
      <c r="AE990">
        <v>0</v>
      </c>
      <c r="AF990" t="s">
        <v>48</v>
      </c>
      <c r="AG990" s="1">
        <v>42545</v>
      </c>
      <c r="AH990">
        <f>SUM(Hotel_Data_Mini[[#This Row],[adults]:[babies]])</f>
        <v>2</v>
      </c>
      <c r="AI990">
        <f>SUM(Hotel_Data_Mini[[#This Row],[stays_in_weekend_nights]:[stays_in_week_nights]])</f>
        <v>1</v>
      </c>
      <c r="AJ990">
        <f>IF(Hotel_Data_Mini[[#This Row],[reserved_room_type]]=Hotel_Data_Mini[[#This Row],[assigned_room_type]],0,1)</f>
        <v>0</v>
      </c>
    </row>
    <row r="991" spans="1:36" x14ac:dyDescent="0.25">
      <c r="A991" t="s">
        <v>116</v>
      </c>
      <c r="B991" t="s">
        <v>44</v>
      </c>
      <c r="C991">
        <v>0</v>
      </c>
      <c r="D991">
        <v>11</v>
      </c>
      <c r="E991">
        <v>2016</v>
      </c>
      <c r="F991" t="s">
        <v>126</v>
      </c>
      <c r="G991">
        <v>2</v>
      </c>
      <c r="H991">
        <v>4</v>
      </c>
      <c r="I991">
        <v>1</v>
      </c>
      <c r="J991">
        <v>3</v>
      </c>
      <c r="K991">
        <v>2</v>
      </c>
      <c r="L991">
        <v>0</v>
      </c>
      <c r="M991">
        <v>0</v>
      </c>
      <c r="N991" t="s">
        <v>36</v>
      </c>
      <c r="O991" t="s">
        <v>68</v>
      </c>
      <c r="P991" t="s">
        <v>56</v>
      </c>
      <c r="Q991" t="s">
        <v>39</v>
      </c>
      <c r="R991">
        <v>0</v>
      </c>
      <c r="S991">
        <v>0</v>
      </c>
      <c r="T991">
        <v>0</v>
      </c>
      <c r="U991" t="s">
        <v>40</v>
      </c>
      <c r="V991" t="s">
        <v>40</v>
      </c>
      <c r="W991">
        <v>0</v>
      </c>
      <c r="X991" t="s">
        <v>41</v>
      </c>
      <c r="Y991">
        <v>28</v>
      </c>
      <c r="Z991">
        <v>0</v>
      </c>
      <c r="AA991">
        <v>0</v>
      </c>
      <c r="AB991" t="s">
        <v>42</v>
      </c>
      <c r="AC991">
        <v>70</v>
      </c>
      <c r="AD991">
        <v>0</v>
      </c>
      <c r="AE991">
        <v>0</v>
      </c>
      <c r="AF991" t="s">
        <v>48</v>
      </c>
      <c r="AG991" s="1">
        <v>42377</v>
      </c>
      <c r="AH991">
        <f>SUM(Hotel_Data_Mini[[#This Row],[adults]:[babies]])</f>
        <v>2</v>
      </c>
      <c r="AI991">
        <f>SUM(Hotel_Data_Mini[[#This Row],[stays_in_weekend_nights]:[stays_in_week_nights]])</f>
        <v>4</v>
      </c>
      <c r="AJ991">
        <f>IF(Hotel_Data_Mini[[#This Row],[reserved_room_type]]=Hotel_Data_Mini[[#This Row],[assigned_room_type]],0,1)</f>
        <v>0</v>
      </c>
    </row>
    <row r="992" spans="1:36" x14ac:dyDescent="0.25">
      <c r="A992" t="s">
        <v>116</v>
      </c>
      <c r="B992" t="s">
        <v>34</v>
      </c>
      <c r="C992">
        <v>0</v>
      </c>
      <c r="D992">
        <v>137</v>
      </c>
      <c r="E992">
        <v>2016</v>
      </c>
      <c r="F992" t="s">
        <v>120</v>
      </c>
      <c r="G992">
        <v>23</v>
      </c>
      <c r="H992">
        <v>3</v>
      </c>
      <c r="I992">
        <v>0</v>
      </c>
      <c r="J992">
        <v>1</v>
      </c>
      <c r="K992">
        <v>2</v>
      </c>
      <c r="L992">
        <v>0</v>
      </c>
      <c r="M992">
        <v>1</v>
      </c>
      <c r="N992" t="s">
        <v>36</v>
      </c>
      <c r="O992" t="s">
        <v>64</v>
      </c>
      <c r="P992" t="s">
        <v>56</v>
      </c>
      <c r="Q992" t="s">
        <v>39</v>
      </c>
      <c r="R992">
        <v>0</v>
      </c>
      <c r="S992">
        <v>0</v>
      </c>
      <c r="T992">
        <v>0</v>
      </c>
      <c r="U992" t="s">
        <v>60</v>
      </c>
      <c r="V992" t="s">
        <v>60</v>
      </c>
      <c r="W992">
        <v>1</v>
      </c>
      <c r="X992" t="s">
        <v>41</v>
      </c>
      <c r="Y992">
        <v>147</v>
      </c>
      <c r="Z992">
        <v>0</v>
      </c>
      <c r="AA992">
        <v>0</v>
      </c>
      <c r="AB992" t="s">
        <v>42</v>
      </c>
      <c r="AC992">
        <v>70.11</v>
      </c>
      <c r="AD992">
        <v>0</v>
      </c>
      <c r="AE992">
        <v>2</v>
      </c>
      <c r="AF992" t="s">
        <v>48</v>
      </c>
      <c r="AG992" s="1">
        <v>42525</v>
      </c>
      <c r="AH992">
        <f>SUM(Hotel_Data_Mini[[#This Row],[adults]:[babies]])</f>
        <v>3</v>
      </c>
      <c r="AI992">
        <f>SUM(Hotel_Data_Mini[[#This Row],[stays_in_weekend_nights]:[stays_in_week_nights]])</f>
        <v>1</v>
      </c>
      <c r="AJ992">
        <f>IF(Hotel_Data_Mini[[#This Row],[reserved_room_type]]=Hotel_Data_Mini[[#This Row],[assigned_room_type]],0,1)</f>
        <v>0</v>
      </c>
    </row>
    <row r="993" spans="1:36" x14ac:dyDescent="0.25">
      <c r="A993" t="s">
        <v>116</v>
      </c>
      <c r="B993" t="s">
        <v>44</v>
      </c>
      <c r="C993">
        <v>0</v>
      </c>
      <c r="D993">
        <v>297</v>
      </c>
      <c r="E993">
        <v>2016</v>
      </c>
      <c r="F993" t="s">
        <v>117</v>
      </c>
      <c r="G993">
        <v>20</v>
      </c>
      <c r="H993">
        <v>14</v>
      </c>
      <c r="I993">
        <v>1</v>
      </c>
      <c r="J993">
        <v>1</v>
      </c>
      <c r="K993">
        <v>2</v>
      </c>
      <c r="L993">
        <v>0</v>
      </c>
      <c r="M993">
        <v>0</v>
      </c>
      <c r="N993" t="s">
        <v>36</v>
      </c>
      <c r="O993" t="s">
        <v>68</v>
      </c>
      <c r="P993" t="s">
        <v>50</v>
      </c>
      <c r="Q993" t="s">
        <v>39</v>
      </c>
      <c r="R993">
        <v>0</v>
      </c>
      <c r="S993">
        <v>0</v>
      </c>
      <c r="T993">
        <v>0</v>
      </c>
      <c r="U993" t="s">
        <v>40</v>
      </c>
      <c r="V993" t="s">
        <v>40</v>
      </c>
      <c r="W993">
        <v>0</v>
      </c>
      <c r="X993" t="s">
        <v>41</v>
      </c>
      <c r="Y993">
        <v>1</v>
      </c>
      <c r="Z993">
        <v>0</v>
      </c>
      <c r="AA993">
        <v>236</v>
      </c>
      <c r="AB993" t="s">
        <v>53</v>
      </c>
      <c r="AC993">
        <v>65</v>
      </c>
      <c r="AD993">
        <v>0</v>
      </c>
      <c r="AE993">
        <v>0</v>
      </c>
      <c r="AF993" t="s">
        <v>48</v>
      </c>
      <c r="AG993" s="1">
        <v>42506</v>
      </c>
      <c r="AH993">
        <f>SUM(Hotel_Data_Mini[[#This Row],[adults]:[babies]])</f>
        <v>2</v>
      </c>
      <c r="AI993">
        <f>SUM(Hotel_Data_Mini[[#This Row],[stays_in_weekend_nights]:[stays_in_week_nights]])</f>
        <v>2</v>
      </c>
      <c r="AJ993">
        <f>IF(Hotel_Data_Mini[[#This Row],[reserved_room_type]]=Hotel_Data_Mini[[#This Row],[assigned_room_type]],0,1)</f>
        <v>0</v>
      </c>
    </row>
    <row r="994" spans="1:36" x14ac:dyDescent="0.25">
      <c r="A994" t="s">
        <v>116</v>
      </c>
      <c r="B994" t="s">
        <v>44</v>
      </c>
      <c r="C994">
        <v>0</v>
      </c>
      <c r="D994">
        <v>208</v>
      </c>
      <c r="E994">
        <v>2016</v>
      </c>
      <c r="F994" t="s">
        <v>35</v>
      </c>
      <c r="G994">
        <v>44</v>
      </c>
      <c r="H994">
        <v>23</v>
      </c>
      <c r="I994">
        <v>2</v>
      </c>
      <c r="J994">
        <v>2</v>
      </c>
      <c r="K994">
        <v>0</v>
      </c>
      <c r="L994">
        <v>2</v>
      </c>
      <c r="M994">
        <v>0</v>
      </c>
      <c r="N994" t="s">
        <v>36</v>
      </c>
      <c r="O994" t="s">
        <v>58</v>
      </c>
      <c r="P994" t="s">
        <v>38</v>
      </c>
      <c r="Q994" t="s">
        <v>39</v>
      </c>
      <c r="R994">
        <v>0</v>
      </c>
      <c r="S994">
        <v>0</v>
      </c>
      <c r="T994">
        <v>0</v>
      </c>
      <c r="U994" t="s">
        <v>76</v>
      </c>
      <c r="V994" t="s">
        <v>76</v>
      </c>
      <c r="W994">
        <v>3</v>
      </c>
      <c r="X994" t="s">
        <v>41</v>
      </c>
      <c r="Y994">
        <v>9</v>
      </c>
      <c r="Z994">
        <v>0</v>
      </c>
      <c r="AA994">
        <v>0</v>
      </c>
      <c r="AB994" t="s">
        <v>53</v>
      </c>
      <c r="AC994">
        <v>88.77</v>
      </c>
      <c r="AD994">
        <v>0</v>
      </c>
      <c r="AE994">
        <v>2</v>
      </c>
      <c r="AF994" t="s">
        <v>48</v>
      </c>
      <c r="AG994" s="1">
        <v>42670</v>
      </c>
      <c r="AH994">
        <f>SUM(Hotel_Data_Mini[[#This Row],[adults]:[babies]])</f>
        <v>2</v>
      </c>
      <c r="AI994">
        <f>SUM(Hotel_Data_Mini[[#This Row],[stays_in_weekend_nights]:[stays_in_week_nights]])</f>
        <v>4</v>
      </c>
      <c r="AJ994">
        <f>IF(Hotel_Data_Mini[[#This Row],[reserved_room_type]]=Hotel_Data_Mini[[#This Row],[assigned_room_type]],0,1)</f>
        <v>0</v>
      </c>
    </row>
    <row r="995" spans="1:36" x14ac:dyDescent="0.25">
      <c r="A995" t="s">
        <v>116</v>
      </c>
      <c r="B995" t="s">
        <v>34</v>
      </c>
      <c r="C995">
        <v>0</v>
      </c>
      <c r="D995">
        <v>70</v>
      </c>
      <c r="E995">
        <v>2016</v>
      </c>
      <c r="F995" t="s">
        <v>117</v>
      </c>
      <c r="G995">
        <v>21</v>
      </c>
      <c r="H995">
        <v>19</v>
      </c>
      <c r="I995">
        <v>2</v>
      </c>
      <c r="J995">
        <v>5</v>
      </c>
      <c r="K995">
        <v>2</v>
      </c>
      <c r="L995">
        <v>0</v>
      </c>
      <c r="M995">
        <v>0</v>
      </c>
      <c r="N995" t="s">
        <v>54</v>
      </c>
      <c r="O995" t="s">
        <v>58</v>
      </c>
      <c r="P995" t="s">
        <v>56</v>
      </c>
      <c r="Q995" t="s">
        <v>39</v>
      </c>
      <c r="R995">
        <v>0</v>
      </c>
      <c r="S995">
        <v>0</v>
      </c>
      <c r="T995">
        <v>0</v>
      </c>
      <c r="U995" t="s">
        <v>60</v>
      </c>
      <c r="V995" t="s">
        <v>60</v>
      </c>
      <c r="W995">
        <v>0</v>
      </c>
      <c r="X995" t="s">
        <v>41</v>
      </c>
      <c r="Y995">
        <v>243</v>
      </c>
      <c r="Z995">
        <v>0</v>
      </c>
      <c r="AA995">
        <v>0</v>
      </c>
      <c r="AB995" t="s">
        <v>59</v>
      </c>
      <c r="AC995">
        <v>74.75</v>
      </c>
      <c r="AD995">
        <v>0</v>
      </c>
      <c r="AE995">
        <v>1</v>
      </c>
      <c r="AF995" t="s">
        <v>48</v>
      </c>
      <c r="AG995" s="1">
        <v>42516</v>
      </c>
      <c r="AH995">
        <f>SUM(Hotel_Data_Mini[[#This Row],[adults]:[babies]])</f>
        <v>2</v>
      </c>
      <c r="AI995">
        <f>SUM(Hotel_Data_Mini[[#This Row],[stays_in_weekend_nights]:[stays_in_week_nights]])</f>
        <v>7</v>
      </c>
      <c r="AJ995">
        <f>IF(Hotel_Data_Mini[[#This Row],[reserved_room_type]]=Hotel_Data_Mini[[#This Row],[assigned_room_type]],0,1)</f>
        <v>0</v>
      </c>
    </row>
    <row r="996" spans="1:36" x14ac:dyDescent="0.25">
      <c r="A996" t="s">
        <v>116</v>
      </c>
      <c r="B996" t="s">
        <v>34</v>
      </c>
      <c r="C996">
        <v>0</v>
      </c>
      <c r="D996">
        <v>0</v>
      </c>
      <c r="E996">
        <v>2016</v>
      </c>
      <c r="F996" t="s">
        <v>126</v>
      </c>
      <c r="G996">
        <v>2</v>
      </c>
      <c r="H996">
        <v>4</v>
      </c>
      <c r="I996">
        <v>1</v>
      </c>
      <c r="J996">
        <v>3</v>
      </c>
      <c r="K996">
        <v>1</v>
      </c>
      <c r="L996">
        <v>0</v>
      </c>
      <c r="M996">
        <v>0</v>
      </c>
      <c r="N996" t="s">
        <v>54</v>
      </c>
      <c r="O996" t="s">
        <v>37</v>
      </c>
      <c r="P996" t="s">
        <v>69</v>
      </c>
      <c r="Q996" t="s">
        <v>69</v>
      </c>
      <c r="R996">
        <v>1</v>
      </c>
      <c r="S996">
        <v>0</v>
      </c>
      <c r="T996">
        <v>1</v>
      </c>
      <c r="U996" t="s">
        <v>40</v>
      </c>
      <c r="V996" t="s">
        <v>40</v>
      </c>
      <c r="W996">
        <v>0</v>
      </c>
      <c r="X996" t="s">
        <v>41</v>
      </c>
      <c r="Y996">
        <v>0</v>
      </c>
      <c r="Z996">
        <v>110</v>
      </c>
      <c r="AA996">
        <v>0</v>
      </c>
      <c r="AB996" t="s">
        <v>53</v>
      </c>
      <c r="AC996">
        <v>40</v>
      </c>
      <c r="AD996">
        <v>0</v>
      </c>
      <c r="AE996">
        <v>1</v>
      </c>
      <c r="AF996" t="s">
        <v>48</v>
      </c>
      <c r="AG996" s="1">
        <v>42377</v>
      </c>
      <c r="AH996">
        <f>SUM(Hotel_Data_Mini[[#This Row],[adults]:[babies]])</f>
        <v>1</v>
      </c>
      <c r="AI996">
        <f>SUM(Hotel_Data_Mini[[#This Row],[stays_in_weekend_nights]:[stays_in_week_nights]])</f>
        <v>4</v>
      </c>
      <c r="AJ996">
        <f>IF(Hotel_Data_Mini[[#This Row],[reserved_room_type]]=Hotel_Data_Mini[[#This Row],[assigned_room_type]],0,1)</f>
        <v>0</v>
      </c>
    </row>
    <row r="997" spans="1:36" x14ac:dyDescent="0.25">
      <c r="A997" t="s">
        <v>116</v>
      </c>
      <c r="B997" t="s">
        <v>44</v>
      </c>
      <c r="C997">
        <v>1</v>
      </c>
      <c r="D997">
        <v>420</v>
      </c>
      <c r="E997">
        <v>2016</v>
      </c>
      <c r="F997" t="s">
        <v>57</v>
      </c>
      <c r="G997">
        <v>36</v>
      </c>
      <c r="H997">
        <v>3</v>
      </c>
      <c r="I997">
        <v>2</v>
      </c>
      <c r="J997">
        <v>2</v>
      </c>
      <c r="K997">
        <v>2</v>
      </c>
      <c r="L997">
        <v>0</v>
      </c>
      <c r="M997">
        <v>0</v>
      </c>
      <c r="N997" t="s">
        <v>36</v>
      </c>
      <c r="O997" t="s">
        <v>37</v>
      </c>
      <c r="P997" t="s">
        <v>50</v>
      </c>
      <c r="Q997" t="s">
        <v>39</v>
      </c>
      <c r="R997">
        <v>0</v>
      </c>
      <c r="S997">
        <v>0</v>
      </c>
      <c r="T997">
        <v>0</v>
      </c>
      <c r="U997" t="s">
        <v>40</v>
      </c>
      <c r="V997" t="s">
        <v>40</v>
      </c>
      <c r="W997">
        <v>0</v>
      </c>
      <c r="X997" t="s">
        <v>51</v>
      </c>
      <c r="Y997">
        <v>35</v>
      </c>
      <c r="Z997">
        <v>0</v>
      </c>
      <c r="AA997">
        <v>0</v>
      </c>
      <c r="AB997" t="s">
        <v>42</v>
      </c>
      <c r="AC997">
        <v>75</v>
      </c>
      <c r="AD997">
        <v>0</v>
      </c>
      <c r="AE997">
        <v>0</v>
      </c>
      <c r="AF997" t="s">
        <v>43</v>
      </c>
      <c r="AG997" s="1">
        <v>0</v>
      </c>
      <c r="AH997">
        <f>SUM(Hotel_Data_Mini[[#This Row],[adults]:[babies]])</f>
        <v>2</v>
      </c>
      <c r="AI997">
        <f>SUM(Hotel_Data_Mini[[#This Row],[stays_in_weekend_nights]:[stays_in_week_nights]])</f>
        <v>4</v>
      </c>
      <c r="AJ997">
        <f>IF(Hotel_Data_Mini[[#This Row],[reserved_room_type]]=Hotel_Data_Mini[[#This Row],[assigned_room_type]],0,1)</f>
        <v>0</v>
      </c>
    </row>
    <row r="998" spans="1:36" x14ac:dyDescent="0.25">
      <c r="A998" t="s">
        <v>116</v>
      </c>
      <c r="B998" t="s">
        <v>44</v>
      </c>
      <c r="C998">
        <v>0</v>
      </c>
      <c r="D998">
        <v>106</v>
      </c>
      <c r="E998">
        <v>2016</v>
      </c>
      <c r="F998" t="s">
        <v>52</v>
      </c>
      <c r="G998">
        <v>30</v>
      </c>
      <c r="H998">
        <v>18</v>
      </c>
      <c r="I998">
        <v>1</v>
      </c>
      <c r="J998">
        <v>4</v>
      </c>
      <c r="K998">
        <v>3</v>
      </c>
      <c r="L998">
        <v>0</v>
      </c>
      <c r="M998">
        <v>0</v>
      </c>
      <c r="N998" t="s">
        <v>36</v>
      </c>
      <c r="O998" t="s">
        <v>86</v>
      </c>
      <c r="P998" t="s">
        <v>38</v>
      </c>
      <c r="Q998" t="s">
        <v>39</v>
      </c>
      <c r="R998">
        <v>0</v>
      </c>
      <c r="S998">
        <v>0</v>
      </c>
      <c r="T998">
        <v>0</v>
      </c>
      <c r="U998" t="s">
        <v>60</v>
      </c>
      <c r="V998" t="s">
        <v>60</v>
      </c>
      <c r="W998">
        <v>0</v>
      </c>
      <c r="X998" t="s">
        <v>41</v>
      </c>
      <c r="Y998">
        <v>9</v>
      </c>
      <c r="Z998">
        <v>0</v>
      </c>
      <c r="AA998">
        <v>0</v>
      </c>
      <c r="AB998" t="s">
        <v>42</v>
      </c>
      <c r="AC998">
        <v>141.30000000000001</v>
      </c>
      <c r="AD998">
        <v>0</v>
      </c>
      <c r="AE998">
        <v>1</v>
      </c>
      <c r="AF998" t="s">
        <v>48</v>
      </c>
      <c r="AG998" s="1">
        <v>42574</v>
      </c>
      <c r="AH998">
        <f>SUM(Hotel_Data_Mini[[#This Row],[adults]:[babies]])</f>
        <v>3</v>
      </c>
      <c r="AI998">
        <f>SUM(Hotel_Data_Mini[[#This Row],[stays_in_weekend_nights]:[stays_in_week_nights]])</f>
        <v>5</v>
      </c>
      <c r="AJ998">
        <f>IF(Hotel_Data_Mini[[#This Row],[reserved_room_type]]=Hotel_Data_Mini[[#This Row],[assigned_room_type]],0,1)</f>
        <v>0</v>
      </c>
    </row>
    <row r="999" spans="1:36" x14ac:dyDescent="0.25">
      <c r="A999" t="s">
        <v>116</v>
      </c>
      <c r="B999" t="s">
        <v>44</v>
      </c>
      <c r="C999">
        <v>0</v>
      </c>
      <c r="D999">
        <v>42</v>
      </c>
      <c r="E999">
        <v>2016</v>
      </c>
      <c r="F999" t="s">
        <v>122</v>
      </c>
      <c r="G999">
        <v>17</v>
      </c>
      <c r="H999">
        <v>23</v>
      </c>
      <c r="I999">
        <v>2</v>
      </c>
      <c r="J999">
        <v>1</v>
      </c>
      <c r="K999">
        <v>2</v>
      </c>
      <c r="L999">
        <v>0</v>
      </c>
      <c r="M999">
        <v>0</v>
      </c>
      <c r="N999" t="s">
        <v>36</v>
      </c>
      <c r="O999" t="s">
        <v>87</v>
      </c>
      <c r="P999" t="s">
        <v>38</v>
      </c>
      <c r="Q999" t="s">
        <v>39</v>
      </c>
      <c r="R999">
        <v>0</v>
      </c>
      <c r="S999">
        <v>0</v>
      </c>
      <c r="T999">
        <v>0</v>
      </c>
      <c r="U999" t="s">
        <v>60</v>
      </c>
      <c r="V999" t="s">
        <v>40</v>
      </c>
      <c r="W999">
        <v>0</v>
      </c>
      <c r="X999" t="s">
        <v>41</v>
      </c>
      <c r="Y999">
        <v>9</v>
      </c>
      <c r="Z999">
        <v>0</v>
      </c>
      <c r="AA999">
        <v>0</v>
      </c>
      <c r="AB999" t="s">
        <v>42</v>
      </c>
      <c r="AC999">
        <v>118.8</v>
      </c>
      <c r="AD999">
        <v>0</v>
      </c>
      <c r="AE999">
        <v>0</v>
      </c>
      <c r="AF999" t="s">
        <v>48</v>
      </c>
      <c r="AG999" s="1">
        <v>42486</v>
      </c>
      <c r="AH999">
        <f>SUM(Hotel_Data_Mini[[#This Row],[adults]:[babies]])</f>
        <v>2</v>
      </c>
      <c r="AI999">
        <f>SUM(Hotel_Data_Mini[[#This Row],[stays_in_weekend_nights]:[stays_in_week_nights]])</f>
        <v>3</v>
      </c>
      <c r="AJ999">
        <f>IF(Hotel_Data_Mini[[#This Row],[reserved_room_type]]=Hotel_Data_Mini[[#This Row],[assigned_room_type]],0,1)</f>
        <v>1</v>
      </c>
    </row>
    <row r="1000" spans="1:36" x14ac:dyDescent="0.25">
      <c r="A1000" t="s">
        <v>116</v>
      </c>
      <c r="B1000" t="s">
        <v>34</v>
      </c>
      <c r="C1000">
        <v>1</v>
      </c>
      <c r="D1000">
        <v>117</v>
      </c>
      <c r="E1000">
        <v>2016</v>
      </c>
      <c r="F1000" t="s">
        <v>35</v>
      </c>
      <c r="G1000">
        <v>44</v>
      </c>
      <c r="H1000">
        <v>27</v>
      </c>
      <c r="I1000">
        <v>2</v>
      </c>
      <c r="J1000">
        <v>5</v>
      </c>
      <c r="K1000">
        <v>2</v>
      </c>
      <c r="L1000">
        <v>0</v>
      </c>
      <c r="M1000">
        <v>0</v>
      </c>
      <c r="N1000" t="s">
        <v>36</v>
      </c>
      <c r="O1000" t="s">
        <v>64</v>
      </c>
      <c r="P1000" t="s">
        <v>38</v>
      </c>
      <c r="Q1000" t="s">
        <v>39</v>
      </c>
      <c r="R1000">
        <v>0</v>
      </c>
      <c r="S1000">
        <v>0</v>
      </c>
      <c r="T1000">
        <v>0</v>
      </c>
      <c r="U1000" t="s">
        <v>71</v>
      </c>
      <c r="V1000" t="s">
        <v>71</v>
      </c>
      <c r="W1000">
        <v>5</v>
      </c>
      <c r="X1000" t="s">
        <v>41</v>
      </c>
      <c r="Y1000">
        <v>240</v>
      </c>
      <c r="Z1000">
        <v>0</v>
      </c>
      <c r="AA1000">
        <v>0</v>
      </c>
      <c r="AB1000" t="s">
        <v>53</v>
      </c>
      <c r="AC1000">
        <v>66.02</v>
      </c>
      <c r="AD1000">
        <v>0</v>
      </c>
      <c r="AE1000">
        <v>0</v>
      </c>
      <c r="AF1000" t="s">
        <v>43</v>
      </c>
      <c r="AG1000" s="1">
        <v>42576</v>
      </c>
      <c r="AH1000">
        <f>SUM(Hotel_Data_Mini[[#This Row],[adults]:[babies]])</f>
        <v>2</v>
      </c>
      <c r="AI1000">
        <f>SUM(Hotel_Data_Mini[[#This Row],[stays_in_weekend_nights]:[stays_in_week_nights]])</f>
        <v>7</v>
      </c>
      <c r="AJ1000">
        <f>IF(Hotel_Data_Mini[[#This Row],[reserved_room_type]]=Hotel_Data_Mini[[#This Row],[assigned_room_type]],0,1)</f>
        <v>0</v>
      </c>
    </row>
    <row r="1001" spans="1:36" x14ac:dyDescent="0.25">
      <c r="A1001" t="s">
        <v>116</v>
      </c>
      <c r="B1001" t="s">
        <v>44</v>
      </c>
      <c r="C1001">
        <v>0</v>
      </c>
      <c r="D1001">
        <v>1</v>
      </c>
      <c r="E1001">
        <v>2016</v>
      </c>
      <c r="F1001" t="s">
        <v>122</v>
      </c>
      <c r="G1001">
        <v>17</v>
      </c>
      <c r="H1001">
        <v>23</v>
      </c>
      <c r="I1001">
        <v>1</v>
      </c>
      <c r="J1001">
        <v>1</v>
      </c>
      <c r="K1001">
        <v>2</v>
      </c>
      <c r="L1001">
        <v>0</v>
      </c>
      <c r="M1001">
        <v>0</v>
      </c>
      <c r="N1001" t="s">
        <v>36</v>
      </c>
      <c r="O1001" t="s">
        <v>37</v>
      </c>
      <c r="P1001" t="s">
        <v>38</v>
      </c>
      <c r="Q1001" t="s">
        <v>39</v>
      </c>
      <c r="R1001">
        <v>0</v>
      </c>
      <c r="S1001">
        <v>0</v>
      </c>
      <c r="T1001">
        <v>0</v>
      </c>
      <c r="U1001" t="s">
        <v>40</v>
      </c>
      <c r="V1001" t="s">
        <v>40</v>
      </c>
      <c r="W1001">
        <v>0</v>
      </c>
      <c r="X1001" t="s">
        <v>41</v>
      </c>
      <c r="Y1001">
        <v>9</v>
      </c>
      <c r="Z1001">
        <v>0</v>
      </c>
      <c r="AA1001">
        <v>0</v>
      </c>
      <c r="AB1001" t="s">
        <v>42</v>
      </c>
      <c r="AC1001">
        <v>116</v>
      </c>
      <c r="AD1001">
        <v>0</v>
      </c>
      <c r="AE1001">
        <v>2</v>
      </c>
      <c r="AF1001" t="s">
        <v>48</v>
      </c>
      <c r="AG1001" s="1">
        <v>42485</v>
      </c>
      <c r="AH1001">
        <f>SUM(Hotel_Data_Mini[[#This Row],[adults]:[babies]])</f>
        <v>2</v>
      </c>
      <c r="AI1001">
        <f>SUM(Hotel_Data_Mini[[#This Row],[stays_in_weekend_nights]:[stays_in_week_nights]])</f>
        <v>2</v>
      </c>
      <c r="AJ1001">
        <f>IF(Hotel_Data_Mini[[#This Row],[reserved_room_type]]=Hotel_Data_Mini[[#This Row],[assigned_room_type]],0,1)</f>
        <v>0</v>
      </c>
    </row>
    <row r="1002" spans="1:36" x14ac:dyDescent="0.25">
      <c r="A1002" t="s">
        <v>116</v>
      </c>
      <c r="B1002" t="s">
        <v>44</v>
      </c>
      <c r="C1002">
        <v>0</v>
      </c>
      <c r="D1002">
        <v>44</v>
      </c>
      <c r="E1002">
        <v>2016</v>
      </c>
      <c r="F1002" t="s">
        <v>126</v>
      </c>
      <c r="G1002">
        <v>1</v>
      </c>
      <c r="H1002">
        <v>2</v>
      </c>
      <c r="I1002">
        <v>1</v>
      </c>
      <c r="J1002">
        <v>1</v>
      </c>
      <c r="K1002">
        <v>2</v>
      </c>
      <c r="L1002">
        <v>0</v>
      </c>
      <c r="M1002">
        <v>0</v>
      </c>
      <c r="N1002" t="s">
        <v>36</v>
      </c>
      <c r="O1002" t="s">
        <v>37</v>
      </c>
      <c r="P1002" t="s">
        <v>61</v>
      </c>
      <c r="Q1002" t="s">
        <v>47</v>
      </c>
      <c r="R1002">
        <v>0</v>
      </c>
      <c r="S1002">
        <v>0</v>
      </c>
      <c r="T1002">
        <v>0</v>
      </c>
      <c r="U1002" t="s">
        <v>40</v>
      </c>
      <c r="V1002" t="s">
        <v>40</v>
      </c>
      <c r="W1002">
        <v>0</v>
      </c>
      <c r="X1002" t="s">
        <v>41</v>
      </c>
      <c r="Y1002">
        <v>0</v>
      </c>
      <c r="Z1002">
        <v>0</v>
      </c>
      <c r="AA1002">
        <v>0</v>
      </c>
      <c r="AB1002" t="s">
        <v>42</v>
      </c>
      <c r="AC1002">
        <v>2</v>
      </c>
      <c r="AD1002">
        <v>0</v>
      </c>
      <c r="AE1002">
        <v>0</v>
      </c>
      <c r="AF1002" t="s">
        <v>48</v>
      </c>
      <c r="AG1002" s="1">
        <v>42373</v>
      </c>
      <c r="AH1002">
        <f>SUM(Hotel_Data_Mini[[#This Row],[adults]:[babies]])</f>
        <v>2</v>
      </c>
      <c r="AI1002">
        <f>SUM(Hotel_Data_Mini[[#This Row],[stays_in_weekend_nights]:[stays_in_week_nights]])</f>
        <v>2</v>
      </c>
      <c r="AJ1002">
        <f>IF(Hotel_Data_Mini[[#This Row],[reserved_room_type]]=Hotel_Data_Mini[[#This Row],[assigned_room_type]],0,1)</f>
        <v>0</v>
      </c>
    </row>
    <row r="1003" spans="1:36" x14ac:dyDescent="0.25">
      <c r="A1003" t="s">
        <v>116</v>
      </c>
      <c r="B1003" t="s">
        <v>44</v>
      </c>
      <c r="C1003">
        <v>0</v>
      </c>
      <c r="D1003">
        <v>143</v>
      </c>
      <c r="E1003">
        <v>2016</v>
      </c>
      <c r="F1003" t="s">
        <v>45</v>
      </c>
      <c r="G1003">
        <v>35</v>
      </c>
      <c r="H1003">
        <v>25</v>
      </c>
      <c r="I1003">
        <v>0</v>
      </c>
      <c r="J1003">
        <v>3</v>
      </c>
      <c r="K1003">
        <v>2</v>
      </c>
      <c r="L1003">
        <v>0</v>
      </c>
      <c r="M1003">
        <v>0</v>
      </c>
      <c r="N1003" t="s">
        <v>36</v>
      </c>
      <c r="O1003" t="s">
        <v>115</v>
      </c>
      <c r="P1003" t="s">
        <v>56</v>
      </c>
      <c r="Q1003" t="s">
        <v>39</v>
      </c>
      <c r="R1003">
        <v>0</v>
      </c>
      <c r="S1003">
        <v>0</v>
      </c>
      <c r="T1003">
        <v>0</v>
      </c>
      <c r="U1003" t="s">
        <v>40</v>
      </c>
      <c r="V1003" t="s">
        <v>40</v>
      </c>
      <c r="W1003">
        <v>0</v>
      </c>
      <c r="X1003" t="s">
        <v>41</v>
      </c>
      <c r="Y1003">
        <v>36</v>
      </c>
      <c r="Z1003">
        <v>0</v>
      </c>
      <c r="AA1003">
        <v>0</v>
      </c>
      <c r="AB1003" t="s">
        <v>53</v>
      </c>
      <c r="AC1003">
        <v>100</v>
      </c>
      <c r="AD1003">
        <v>0</v>
      </c>
      <c r="AE1003">
        <v>0</v>
      </c>
      <c r="AF1003" t="s">
        <v>48</v>
      </c>
      <c r="AG1003" s="1">
        <v>42610</v>
      </c>
      <c r="AH1003">
        <f>SUM(Hotel_Data_Mini[[#This Row],[adults]:[babies]])</f>
        <v>2</v>
      </c>
      <c r="AI1003">
        <f>SUM(Hotel_Data_Mini[[#This Row],[stays_in_weekend_nights]:[stays_in_week_nights]])</f>
        <v>3</v>
      </c>
      <c r="AJ1003">
        <f>IF(Hotel_Data_Mini[[#This Row],[reserved_room_type]]=Hotel_Data_Mini[[#This Row],[assigned_room_type]],0,1)</f>
        <v>0</v>
      </c>
    </row>
    <row r="1004" spans="1:36" x14ac:dyDescent="0.25">
      <c r="A1004" t="s">
        <v>116</v>
      </c>
      <c r="B1004" t="s">
        <v>44</v>
      </c>
      <c r="C1004">
        <v>1</v>
      </c>
      <c r="D1004">
        <v>316</v>
      </c>
      <c r="E1004">
        <v>2016</v>
      </c>
      <c r="F1004" t="s">
        <v>117</v>
      </c>
      <c r="G1004">
        <v>21</v>
      </c>
      <c r="H1004">
        <v>19</v>
      </c>
      <c r="I1004">
        <v>0</v>
      </c>
      <c r="J1004">
        <v>2</v>
      </c>
      <c r="K1004">
        <v>2</v>
      </c>
      <c r="L1004">
        <v>0</v>
      </c>
      <c r="M1004">
        <v>0</v>
      </c>
      <c r="N1004" t="s">
        <v>36</v>
      </c>
      <c r="O1004" t="s">
        <v>37</v>
      </c>
      <c r="P1004" t="s">
        <v>50</v>
      </c>
      <c r="Q1004" t="s">
        <v>39</v>
      </c>
      <c r="R1004">
        <v>0</v>
      </c>
      <c r="S1004">
        <v>0</v>
      </c>
      <c r="T1004">
        <v>0</v>
      </c>
      <c r="U1004" t="s">
        <v>40</v>
      </c>
      <c r="V1004" t="s">
        <v>40</v>
      </c>
      <c r="W1004">
        <v>0</v>
      </c>
      <c r="X1004" t="s">
        <v>51</v>
      </c>
      <c r="Y1004">
        <v>1</v>
      </c>
      <c r="Z1004">
        <v>0</v>
      </c>
      <c r="AA1004">
        <v>0</v>
      </c>
      <c r="AB1004" t="s">
        <v>42</v>
      </c>
      <c r="AC1004">
        <v>62</v>
      </c>
      <c r="AD1004">
        <v>0</v>
      </c>
      <c r="AE1004">
        <v>0</v>
      </c>
      <c r="AF1004" t="s">
        <v>43</v>
      </c>
      <c r="AG1004" s="1">
        <v>42299</v>
      </c>
      <c r="AH1004">
        <f>SUM(Hotel_Data_Mini[[#This Row],[adults]:[babies]])</f>
        <v>2</v>
      </c>
      <c r="AI1004">
        <f>SUM(Hotel_Data_Mini[[#This Row],[stays_in_weekend_nights]:[stays_in_week_nights]])</f>
        <v>2</v>
      </c>
      <c r="AJ1004">
        <f>IF(Hotel_Data_Mini[[#This Row],[reserved_room_type]]=Hotel_Data_Mini[[#This Row],[assigned_room_type]],0,1)</f>
        <v>0</v>
      </c>
    </row>
    <row r="1005" spans="1:36" x14ac:dyDescent="0.25">
      <c r="A1005" t="s">
        <v>116</v>
      </c>
      <c r="B1005" t="s">
        <v>44</v>
      </c>
      <c r="C1005">
        <v>1</v>
      </c>
      <c r="D1005">
        <v>105</v>
      </c>
      <c r="E1005">
        <v>2016</v>
      </c>
      <c r="F1005" t="s">
        <v>52</v>
      </c>
      <c r="G1005">
        <v>28</v>
      </c>
      <c r="H1005">
        <v>4</v>
      </c>
      <c r="I1005">
        <v>1</v>
      </c>
      <c r="J1005">
        <v>4</v>
      </c>
      <c r="K1005">
        <v>2</v>
      </c>
      <c r="L1005">
        <v>1</v>
      </c>
      <c r="M1005">
        <v>0</v>
      </c>
      <c r="N1005" t="s">
        <v>36</v>
      </c>
      <c r="O1005" t="s">
        <v>86</v>
      </c>
      <c r="P1005" t="s">
        <v>38</v>
      </c>
      <c r="Q1005" t="s">
        <v>39</v>
      </c>
      <c r="R1005">
        <v>0</v>
      </c>
      <c r="S1005">
        <v>0</v>
      </c>
      <c r="T1005">
        <v>0</v>
      </c>
      <c r="U1005" t="s">
        <v>40</v>
      </c>
      <c r="V1005" t="s">
        <v>40</v>
      </c>
      <c r="W1005">
        <v>0</v>
      </c>
      <c r="X1005" t="s">
        <v>41</v>
      </c>
      <c r="Y1005">
        <v>9</v>
      </c>
      <c r="Z1005">
        <v>0</v>
      </c>
      <c r="AA1005">
        <v>0</v>
      </c>
      <c r="AB1005" t="s">
        <v>42</v>
      </c>
      <c r="AC1005">
        <v>123.25</v>
      </c>
      <c r="AD1005">
        <v>0</v>
      </c>
      <c r="AE1005">
        <v>0</v>
      </c>
      <c r="AF1005" t="s">
        <v>43</v>
      </c>
      <c r="AG1005" s="1">
        <v>42467</v>
      </c>
      <c r="AH1005">
        <f>SUM(Hotel_Data_Mini[[#This Row],[adults]:[babies]])</f>
        <v>3</v>
      </c>
      <c r="AI1005">
        <f>SUM(Hotel_Data_Mini[[#This Row],[stays_in_weekend_nights]:[stays_in_week_nights]])</f>
        <v>5</v>
      </c>
      <c r="AJ1005">
        <f>IF(Hotel_Data_Mini[[#This Row],[reserved_room_type]]=Hotel_Data_Mini[[#This Row],[assigned_room_type]],0,1)</f>
        <v>0</v>
      </c>
    </row>
    <row r="1006" spans="1:36" x14ac:dyDescent="0.25">
      <c r="A1006" t="s">
        <v>116</v>
      </c>
      <c r="B1006" t="s">
        <v>44</v>
      </c>
      <c r="C1006">
        <v>0</v>
      </c>
      <c r="D1006">
        <v>57</v>
      </c>
      <c r="E1006">
        <v>2016</v>
      </c>
      <c r="F1006" t="s">
        <v>121</v>
      </c>
      <c r="G1006">
        <v>9</v>
      </c>
      <c r="H1006">
        <v>27</v>
      </c>
      <c r="I1006">
        <v>2</v>
      </c>
      <c r="J1006">
        <v>4</v>
      </c>
      <c r="K1006">
        <v>2</v>
      </c>
      <c r="L1006">
        <v>0</v>
      </c>
      <c r="M1006">
        <v>0</v>
      </c>
      <c r="N1006" t="s">
        <v>36</v>
      </c>
      <c r="O1006" t="s">
        <v>79</v>
      </c>
      <c r="P1006" t="s">
        <v>38</v>
      </c>
      <c r="Q1006" t="s">
        <v>39</v>
      </c>
      <c r="R1006">
        <v>0</v>
      </c>
      <c r="S1006">
        <v>0</v>
      </c>
      <c r="T1006">
        <v>0</v>
      </c>
      <c r="U1006" t="s">
        <v>40</v>
      </c>
      <c r="V1006" t="s">
        <v>40</v>
      </c>
      <c r="W1006">
        <v>0</v>
      </c>
      <c r="X1006" t="s">
        <v>41</v>
      </c>
      <c r="Y1006">
        <v>7</v>
      </c>
      <c r="Z1006">
        <v>0</v>
      </c>
      <c r="AA1006">
        <v>0</v>
      </c>
      <c r="AB1006" t="s">
        <v>42</v>
      </c>
      <c r="AC1006">
        <v>59.21</v>
      </c>
      <c r="AD1006">
        <v>0</v>
      </c>
      <c r="AE1006">
        <v>1</v>
      </c>
      <c r="AF1006" t="s">
        <v>48</v>
      </c>
      <c r="AG1006" s="1">
        <v>42433</v>
      </c>
      <c r="AH1006">
        <f>SUM(Hotel_Data_Mini[[#This Row],[adults]:[babies]])</f>
        <v>2</v>
      </c>
      <c r="AI1006">
        <f>SUM(Hotel_Data_Mini[[#This Row],[stays_in_weekend_nights]:[stays_in_week_nights]])</f>
        <v>6</v>
      </c>
      <c r="AJ1006">
        <f>IF(Hotel_Data_Mini[[#This Row],[reserved_room_type]]=Hotel_Data_Mini[[#This Row],[assigned_room_type]],0,1)</f>
        <v>0</v>
      </c>
    </row>
    <row r="1007" spans="1:36" x14ac:dyDescent="0.25">
      <c r="A1007" t="s">
        <v>116</v>
      </c>
      <c r="B1007" t="s">
        <v>34</v>
      </c>
      <c r="C1007">
        <v>1</v>
      </c>
      <c r="D1007">
        <v>245</v>
      </c>
      <c r="E1007">
        <v>2016</v>
      </c>
      <c r="F1007" t="s">
        <v>72</v>
      </c>
      <c r="G1007">
        <v>46</v>
      </c>
      <c r="H1007">
        <v>8</v>
      </c>
      <c r="I1007">
        <v>2</v>
      </c>
      <c r="J1007">
        <v>5</v>
      </c>
      <c r="K1007">
        <v>2</v>
      </c>
      <c r="L1007">
        <v>0</v>
      </c>
      <c r="M1007">
        <v>0</v>
      </c>
      <c r="N1007" t="s">
        <v>54</v>
      </c>
      <c r="O1007" t="s">
        <v>68</v>
      </c>
      <c r="P1007" t="s">
        <v>38</v>
      </c>
      <c r="Q1007" t="s">
        <v>39</v>
      </c>
      <c r="R1007">
        <v>0</v>
      </c>
      <c r="S1007">
        <v>0</v>
      </c>
      <c r="T1007">
        <v>0</v>
      </c>
      <c r="U1007" t="s">
        <v>60</v>
      </c>
      <c r="V1007" t="s">
        <v>60</v>
      </c>
      <c r="W1007">
        <v>0</v>
      </c>
      <c r="X1007" t="s">
        <v>41</v>
      </c>
      <c r="Y1007">
        <v>240</v>
      </c>
      <c r="Z1007">
        <v>0</v>
      </c>
      <c r="AA1007">
        <v>0</v>
      </c>
      <c r="AB1007" t="s">
        <v>42</v>
      </c>
      <c r="AC1007">
        <v>96</v>
      </c>
      <c r="AD1007">
        <v>0</v>
      </c>
      <c r="AE1007">
        <v>2</v>
      </c>
      <c r="AF1007" t="s">
        <v>43</v>
      </c>
      <c r="AG1007" s="1">
        <v>42669</v>
      </c>
      <c r="AH1007">
        <f>SUM(Hotel_Data_Mini[[#This Row],[adults]:[babies]])</f>
        <v>2</v>
      </c>
      <c r="AI1007">
        <f>SUM(Hotel_Data_Mini[[#This Row],[stays_in_weekend_nights]:[stays_in_week_nights]])</f>
        <v>7</v>
      </c>
      <c r="AJ1007">
        <f>IF(Hotel_Data_Mini[[#This Row],[reserved_room_type]]=Hotel_Data_Mini[[#This Row],[assigned_room_type]],0,1)</f>
        <v>0</v>
      </c>
    </row>
    <row r="1008" spans="1:36" x14ac:dyDescent="0.25">
      <c r="A1008" t="s">
        <v>116</v>
      </c>
      <c r="B1008" t="s">
        <v>44</v>
      </c>
      <c r="C1008">
        <v>0</v>
      </c>
      <c r="D1008">
        <v>32</v>
      </c>
      <c r="E1008">
        <v>2016</v>
      </c>
      <c r="F1008" t="s">
        <v>35</v>
      </c>
      <c r="G1008">
        <v>43</v>
      </c>
      <c r="H1008">
        <v>22</v>
      </c>
      <c r="I1008">
        <v>2</v>
      </c>
      <c r="J1008">
        <v>5</v>
      </c>
      <c r="K1008">
        <v>2</v>
      </c>
      <c r="L1008">
        <v>0</v>
      </c>
      <c r="M1008">
        <v>0</v>
      </c>
      <c r="N1008" t="s">
        <v>36</v>
      </c>
      <c r="O1008" t="s">
        <v>68</v>
      </c>
      <c r="P1008" t="s">
        <v>47</v>
      </c>
      <c r="Q1008" t="s">
        <v>47</v>
      </c>
      <c r="R1008">
        <v>0</v>
      </c>
      <c r="S1008">
        <v>0</v>
      </c>
      <c r="T1008">
        <v>0</v>
      </c>
      <c r="U1008" t="s">
        <v>40</v>
      </c>
      <c r="V1008" t="s">
        <v>40</v>
      </c>
      <c r="W1008">
        <v>0</v>
      </c>
      <c r="X1008" t="s">
        <v>41</v>
      </c>
      <c r="Y1008">
        <v>0</v>
      </c>
      <c r="Z1008">
        <v>0</v>
      </c>
      <c r="AA1008">
        <v>0</v>
      </c>
      <c r="AB1008" t="s">
        <v>42</v>
      </c>
      <c r="AC1008">
        <v>118</v>
      </c>
      <c r="AD1008">
        <v>0</v>
      </c>
      <c r="AE1008">
        <v>2</v>
      </c>
      <c r="AF1008" t="s">
        <v>48</v>
      </c>
      <c r="AG1008" s="1">
        <v>42672</v>
      </c>
      <c r="AH1008">
        <f>SUM(Hotel_Data_Mini[[#This Row],[adults]:[babies]])</f>
        <v>2</v>
      </c>
      <c r="AI1008">
        <f>SUM(Hotel_Data_Mini[[#This Row],[stays_in_weekend_nights]:[stays_in_week_nights]])</f>
        <v>7</v>
      </c>
      <c r="AJ1008">
        <f>IF(Hotel_Data_Mini[[#This Row],[reserved_room_type]]=Hotel_Data_Mini[[#This Row],[assigned_room_type]],0,1)</f>
        <v>0</v>
      </c>
    </row>
    <row r="1009" spans="1:36" x14ac:dyDescent="0.25">
      <c r="A1009" t="s">
        <v>116</v>
      </c>
      <c r="B1009" t="s">
        <v>34</v>
      </c>
      <c r="C1009">
        <v>0</v>
      </c>
      <c r="D1009">
        <v>33</v>
      </c>
      <c r="E1009">
        <v>2016</v>
      </c>
      <c r="F1009" t="s">
        <v>35</v>
      </c>
      <c r="G1009">
        <v>42</v>
      </c>
      <c r="H1009">
        <v>13</v>
      </c>
      <c r="I1009">
        <v>0</v>
      </c>
      <c r="J1009">
        <v>1</v>
      </c>
      <c r="K1009">
        <v>1</v>
      </c>
      <c r="L1009">
        <v>0</v>
      </c>
      <c r="M1009">
        <v>0</v>
      </c>
      <c r="N1009" t="s">
        <v>36</v>
      </c>
      <c r="O1009" t="s">
        <v>37</v>
      </c>
      <c r="P1009" t="s">
        <v>69</v>
      </c>
      <c r="Q1009" t="s">
        <v>69</v>
      </c>
      <c r="R1009">
        <v>0</v>
      </c>
      <c r="S1009">
        <v>0</v>
      </c>
      <c r="T1009">
        <v>0</v>
      </c>
      <c r="U1009" t="s">
        <v>40</v>
      </c>
      <c r="V1009" t="s">
        <v>65</v>
      </c>
      <c r="W1009">
        <v>0</v>
      </c>
      <c r="X1009" t="s">
        <v>41</v>
      </c>
      <c r="Y1009">
        <v>0</v>
      </c>
      <c r="Z1009">
        <v>444</v>
      </c>
      <c r="AA1009">
        <v>0</v>
      </c>
      <c r="AB1009" t="s">
        <v>53</v>
      </c>
      <c r="AC1009">
        <v>40</v>
      </c>
      <c r="AD1009">
        <v>0</v>
      </c>
      <c r="AE1009">
        <v>0</v>
      </c>
      <c r="AF1009" t="s">
        <v>48</v>
      </c>
      <c r="AG1009" s="1">
        <v>42657</v>
      </c>
      <c r="AH1009">
        <f>SUM(Hotel_Data_Mini[[#This Row],[adults]:[babies]])</f>
        <v>1</v>
      </c>
      <c r="AI1009">
        <f>SUM(Hotel_Data_Mini[[#This Row],[stays_in_weekend_nights]:[stays_in_week_nights]])</f>
        <v>1</v>
      </c>
      <c r="AJ1009">
        <f>IF(Hotel_Data_Mini[[#This Row],[reserved_room_type]]=Hotel_Data_Mini[[#This Row],[assigned_room_type]],0,1)</f>
        <v>1</v>
      </c>
    </row>
    <row r="1010" spans="1:36" x14ac:dyDescent="0.25">
      <c r="A1010" t="s">
        <v>116</v>
      </c>
      <c r="B1010" t="s">
        <v>44</v>
      </c>
      <c r="C1010">
        <v>0</v>
      </c>
      <c r="D1010">
        <v>83</v>
      </c>
      <c r="E1010">
        <v>2016</v>
      </c>
      <c r="F1010" t="s">
        <v>118</v>
      </c>
      <c r="G1010">
        <v>13</v>
      </c>
      <c r="H1010">
        <v>21</v>
      </c>
      <c r="I1010">
        <v>1</v>
      </c>
      <c r="J1010">
        <v>3</v>
      </c>
      <c r="K1010">
        <v>3</v>
      </c>
      <c r="L1010">
        <v>0</v>
      </c>
      <c r="M1010">
        <v>0</v>
      </c>
      <c r="N1010" t="s">
        <v>80</v>
      </c>
      <c r="O1010" t="s">
        <v>98</v>
      </c>
      <c r="P1010" t="s">
        <v>38</v>
      </c>
      <c r="Q1010" t="s">
        <v>39</v>
      </c>
      <c r="R1010">
        <v>0</v>
      </c>
      <c r="S1010">
        <v>0</v>
      </c>
      <c r="T1010">
        <v>0</v>
      </c>
      <c r="U1010" t="s">
        <v>40</v>
      </c>
      <c r="V1010" t="s">
        <v>60</v>
      </c>
      <c r="W1010">
        <v>0</v>
      </c>
      <c r="X1010" t="s">
        <v>41</v>
      </c>
      <c r="Y1010">
        <v>10</v>
      </c>
      <c r="Z1010">
        <v>0</v>
      </c>
      <c r="AA1010">
        <v>0</v>
      </c>
      <c r="AB1010" t="s">
        <v>42</v>
      </c>
      <c r="AC1010">
        <v>97.75</v>
      </c>
      <c r="AD1010">
        <v>0</v>
      </c>
      <c r="AE1010">
        <v>1</v>
      </c>
      <c r="AF1010" t="s">
        <v>48</v>
      </c>
      <c r="AG1010" s="1">
        <v>42454</v>
      </c>
      <c r="AH1010">
        <f>SUM(Hotel_Data_Mini[[#This Row],[adults]:[babies]])</f>
        <v>3</v>
      </c>
      <c r="AI1010">
        <f>SUM(Hotel_Data_Mini[[#This Row],[stays_in_weekend_nights]:[stays_in_week_nights]])</f>
        <v>4</v>
      </c>
      <c r="AJ1010">
        <f>IF(Hotel_Data_Mini[[#This Row],[reserved_room_type]]=Hotel_Data_Mini[[#This Row],[assigned_room_type]],0,1)</f>
        <v>1</v>
      </c>
    </row>
    <row r="1011" spans="1:36" x14ac:dyDescent="0.25">
      <c r="A1011" t="s">
        <v>116</v>
      </c>
      <c r="B1011" t="s">
        <v>44</v>
      </c>
      <c r="C1011">
        <v>1</v>
      </c>
      <c r="D1011">
        <v>47</v>
      </c>
      <c r="E1011">
        <v>2016</v>
      </c>
      <c r="F1011" t="s">
        <v>121</v>
      </c>
      <c r="G1011">
        <v>7</v>
      </c>
      <c r="H1011">
        <v>7</v>
      </c>
      <c r="I1011">
        <v>2</v>
      </c>
      <c r="J1011">
        <v>0</v>
      </c>
      <c r="K1011">
        <v>2</v>
      </c>
      <c r="L1011">
        <v>0</v>
      </c>
      <c r="M1011">
        <v>0</v>
      </c>
      <c r="N1011" t="s">
        <v>36</v>
      </c>
      <c r="O1011" t="s">
        <v>37</v>
      </c>
      <c r="P1011" t="s">
        <v>38</v>
      </c>
      <c r="Q1011" t="s">
        <v>39</v>
      </c>
      <c r="R1011">
        <v>0</v>
      </c>
      <c r="S1011">
        <v>0</v>
      </c>
      <c r="T1011">
        <v>0</v>
      </c>
      <c r="U1011" t="s">
        <v>40</v>
      </c>
      <c r="V1011" t="s">
        <v>40</v>
      </c>
      <c r="W1011">
        <v>0</v>
      </c>
      <c r="X1011" t="s">
        <v>41</v>
      </c>
      <c r="Y1011">
        <v>9</v>
      </c>
      <c r="Z1011">
        <v>0</v>
      </c>
      <c r="AA1011">
        <v>0</v>
      </c>
      <c r="AB1011" t="s">
        <v>42</v>
      </c>
      <c r="AC1011">
        <v>78.3</v>
      </c>
      <c r="AD1011">
        <v>0</v>
      </c>
      <c r="AE1011">
        <v>1</v>
      </c>
      <c r="AF1011" t="s">
        <v>43</v>
      </c>
      <c r="AG1011" s="1">
        <v>42366</v>
      </c>
      <c r="AH1011">
        <f>SUM(Hotel_Data_Mini[[#This Row],[adults]:[babies]])</f>
        <v>2</v>
      </c>
      <c r="AI1011">
        <f>SUM(Hotel_Data_Mini[[#This Row],[stays_in_weekend_nights]:[stays_in_week_nights]])</f>
        <v>2</v>
      </c>
      <c r="AJ1011">
        <f>IF(Hotel_Data_Mini[[#This Row],[reserved_room_type]]=Hotel_Data_Mini[[#This Row],[assigned_room_type]],0,1)</f>
        <v>0</v>
      </c>
    </row>
    <row r="1012" spans="1:36" x14ac:dyDescent="0.25">
      <c r="A1012" t="s">
        <v>116</v>
      </c>
      <c r="B1012" t="s">
        <v>44</v>
      </c>
      <c r="C1012">
        <v>1</v>
      </c>
      <c r="D1012">
        <v>5</v>
      </c>
      <c r="E1012">
        <v>2016</v>
      </c>
      <c r="F1012" t="s">
        <v>52</v>
      </c>
      <c r="G1012">
        <v>31</v>
      </c>
      <c r="H1012">
        <v>28</v>
      </c>
      <c r="I1012">
        <v>0</v>
      </c>
      <c r="J1012">
        <v>2</v>
      </c>
      <c r="K1012">
        <v>2</v>
      </c>
      <c r="L1012">
        <v>0</v>
      </c>
      <c r="M1012">
        <v>0</v>
      </c>
      <c r="N1012" t="s">
        <v>80</v>
      </c>
      <c r="O1012" t="s">
        <v>46</v>
      </c>
      <c r="P1012" t="s">
        <v>38</v>
      </c>
      <c r="Q1012" t="s">
        <v>39</v>
      </c>
      <c r="R1012">
        <v>0</v>
      </c>
      <c r="S1012">
        <v>0</v>
      </c>
      <c r="T1012">
        <v>0</v>
      </c>
      <c r="U1012" t="s">
        <v>40</v>
      </c>
      <c r="V1012" t="s">
        <v>40</v>
      </c>
      <c r="W1012">
        <v>0</v>
      </c>
      <c r="X1012" t="s">
        <v>41</v>
      </c>
      <c r="Y1012">
        <v>9</v>
      </c>
      <c r="Z1012">
        <v>0</v>
      </c>
      <c r="AA1012">
        <v>0</v>
      </c>
      <c r="AB1012" t="s">
        <v>42</v>
      </c>
      <c r="AC1012">
        <v>124</v>
      </c>
      <c r="AD1012">
        <v>0</v>
      </c>
      <c r="AE1012">
        <v>0</v>
      </c>
      <c r="AF1012" t="s">
        <v>43</v>
      </c>
      <c r="AG1012" s="1">
        <v>42575</v>
      </c>
      <c r="AH1012">
        <f>SUM(Hotel_Data_Mini[[#This Row],[adults]:[babies]])</f>
        <v>2</v>
      </c>
      <c r="AI1012">
        <f>SUM(Hotel_Data_Mini[[#This Row],[stays_in_weekend_nights]:[stays_in_week_nights]])</f>
        <v>2</v>
      </c>
      <c r="AJ1012">
        <f>IF(Hotel_Data_Mini[[#This Row],[reserved_room_type]]=Hotel_Data_Mini[[#This Row],[assigned_room_type]],0,1)</f>
        <v>0</v>
      </c>
    </row>
    <row r="1013" spans="1:36" x14ac:dyDescent="0.25">
      <c r="A1013" t="s">
        <v>116</v>
      </c>
      <c r="B1013" t="s">
        <v>34</v>
      </c>
      <c r="C1013">
        <v>0</v>
      </c>
      <c r="D1013">
        <v>339</v>
      </c>
      <c r="E1013">
        <v>2016</v>
      </c>
      <c r="F1013" t="s">
        <v>35</v>
      </c>
      <c r="G1013">
        <v>42</v>
      </c>
      <c r="H1013">
        <v>11</v>
      </c>
      <c r="I1013">
        <v>2</v>
      </c>
      <c r="J1013">
        <v>5</v>
      </c>
      <c r="K1013">
        <v>2</v>
      </c>
      <c r="L1013">
        <v>0</v>
      </c>
      <c r="M1013">
        <v>0</v>
      </c>
      <c r="N1013" t="s">
        <v>36</v>
      </c>
      <c r="O1013" t="s">
        <v>58</v>
      </c>
      <c r="P1013" t="s">
        <v>50</v>
      </c>
      <c r="Q1013" t="s">
        <v>47</v>
      </c>
      <c r="R1013">
        <v>0</v>
      </c>
      <c r="S1013">
        <v>0</v>
      </c>
      <c r="T1013">
        <v>0</v>
      </c>
      <c r="U1013" t="s">
        <v>71</v>
      </c>
      <c r="V1013" t="s">
        <v>71</v>
      </c>
      <c r="W1013">
        <v>0</v>
      </c>
      <c r="X1013" t="s">
        <v>123</v>
      </c>
      <c r="Y1013">
        <v>273</v>
      </c>
      <c r="Z1013">
        <v>0</v>
      </c>
      <c r="AA1013">
        <v>150</v>
      </c>
      <c r="AB1013" t="s">
        <v>53</v>
      </c>
      <c r="AC1013">
        <v>80.81</v>
      </c>
      <c r="AD1013">
        <v>0</v>
      </c>
      <c r="AE1013">
        <v>0</v>
      </c>
      <c r="AF1013" t="s">
        <v>48</v>
      </c>
      <c r="AG1013" s="1">
        <v>42661</v>
      </c>
      <c r="AH1013">
        <f>SUM(Hotel_Data_Mini[[#This Row],[adults]:[babies]])</f>
        <v>2</v>
      </c>
      <c r="AI1013">
        <f>SUM(Hotel_Data_Mini[[#This Row],[stays_in_weekend_nights]:[stays_in_week_nights]])</f>
        <v>7</v>
      </c>
      <c r="AJ1013">
        <f>IF(Hotel_Data_Mini[[#This Row],[reserved_room_type]]=Hotel_Data_Mini[[#This Row],[assigned_room_type]],0,1)</f>
        <v>0</v>
      </c>
    </row>
    <row r="1014" spans="1:36" x14ac:dyDescent="0.25">
      <c r="A1014" t="s">
        <v>116</v>
      </c>
      <c r="B1014" t="s">
        <v>34</v>
      </c>
      <c r="C1014">
        <v>0</v>
      </c>
      <c r="D1014">
        <v>61</v>
      </c>
      <c r="E1014">
        <v>2016</v>
      </c>
      <c r="F1014" t="s">
        <v>49</v>
      </c>
      <c r="G1014">
        <v>52</v>
      </c>
      <c r="H1014">
        <v>22</v>
      </c>
      <c r="I1014">
        <v>2</v>
      </c>
      <c r="J1014">
        <v>5</v>
      </c>
      <c r="K1014">
        <v>1</v>
      </c>
      <c r="L1014">
        <v>0</v>
      </c>
      <c r="M1014">
        <v>0</v>
      </c>
      <c r="N1014" t="s">
        <v>84</v>
      </c>
      <c r="O1014" t="s">
        <v>68</v>
      </c>
      <c r="P1014" t="s">
        <v>56</v>
      </c>
      <c r="Q1014" t="s">
        <v>39</v>
      </c>
      <c r="R1014">
        <v>0</v>
      </c>
      <c r="S1014">
        <v>0</v>
      </c>
      <c r="T1014">
        <v>0</v>
      </c>
      <c r="U1014" t="s">
        <v>40</v>
      </c>
      <c r="V1014" t="s">
        <v>40</v>
      </c>
      <c r="W1014">
        <v>0</v>
      </c>
      <c r="X1014" t="s">
        <v>41</v>
      </c>
      <c r="Y1014">
        <v>464</v>
      </c>
      <c r="Z1014">
        <v>0</v>
      </c>
      <c r="AA1014">
        <v>0</v>
      </c>
      <c r="AB1014" t="s">
        <v>42</v>
      </c>
      <c r="AC1014">
        <v>77.14</v>
      </c>
      <c r="AD1014">
        <v>0</v>
      </c>
      <c r="AE1014">
        <v>0</v>
      </c>
      <c r="AF1014" t="s">
        <v>48</v>
      </c>
      <c r="AG1014" s="1">
        <v>42733</v>
      </c>
      <c r="AH1014">
        <f>SUM(Hotel_Data_Mini[[#This Row],[adults]:[babies]])</f>
        <v>1</v>
      </c>
      <c r="AI1014">
        <f>SUM(Hotel_Data_Mini[[#This Row],[stays_in_weekend_nights]:[stays_in_week_nights]])</f>
        <v>7</v>
      </c>
      <c r="AJ1014">
        <f>IF(Hotel_Data_Mini[[#This Row],[reserved_room_type]]=Hotel_Data_Mini[[#This Row],[assigned_room_type]],0,1)</f>
        <v>0</v>
      </c>
    </row>
    <row r="1015" spans="1:36" x14ac:dyDescent="0.25">
      <c r="A1015" t="s">
        <v>116</v>
      </c>
      <c r="B1015" t="s">
        <v>34</v>
      </c>
      <c r="C1015">
        <v>0</v>
      </c>
      <c r="D1015">
        <v>7</v>
      </c>
      <c r="E1015">
        <v>2016</v>
      </c>
      <c r="F1015" t="s">
        <v>57</v>
      </c>
      <c r="G1015">
        <v>39</v>
      </c>
      <c r="H1015">
        <v>19</v>
      </c>
      <c r="I1015">
        <v>1</v>
      </c>
      <c r="J1015">
        <v>2</v>
      </c>
      <c r="K1015">
        <v>2</v>
      </c>
      <c r="L1015">
        <v>0</v>
      </c>
      <c r="M1015">
        <v>0</v>
      </c>
      <c r="N1015" t="s">
        <v>36</v>
      </c>
      <c r="O1015" t="s">
        <v>37</v>
      </c>
      <c r="P1015" t="s">
        <v>38</v>
      </c>
      <c r="Q1015" t="s">
        <v>39</v>
      </c>
      <c r="R1015">
        <v>0</v>
      </c>
      <c r="S1015">
        <v>0</v>
      </c>
      <c r="T1015">
        <v>0</v>
      </c>
      <c r="U1015" t="s">
        <v>60</v>
      </c>
      <c r="V1015" t="s">
        <v>60</v>
      </c>
      <c r="W1015">
        <v>0</v>
      </c>
      <c r="X1015" t="s">
        <v>41</v>
      </c>
      <c r="Y1015">
        <v>240</v>
      </c>
      <c r="Z1015">
        <v>0</v>
      </c>
      <c r="AA1015">
        <v>0</v>
      </c>
      <c r="AB1015" t="s">
        <v>42</v>
      </c>
      <c r="AC1015">
        <v>126</v>
      </c>
      <c r="AD1015">
        <v>1</v>
      </c>
      <c r="AE1015">
        <v>1</v>
      </c>
      <c r="AF1015" t="s">
        <v>48</v>
      </c>
      <c r="AG1015" s="1">
        <v>42635</v>
      </c>
      <c r="AH1015">
        <f>SUM(Hotel_Data_Mini[[#This Row],[adults]:[babies]])</f>
        <v>2</v>
      </c>
      <c r="AI1015">
        <f>SUM(Hotel_Data_Mini[[#This Row],[stays_in_weekend_nights]:[stays_in_week_nights]])</f>
        <v>3</v>
      </c>
      <c r="AJ1015">
        <f>IF(Hotel_Data_Mini[[#This Row],[reserved_room_type]]=Hotel_Data_Mini[[#This Row],[assigned_room_type]],0,1)</f>
        <v>0</v>
      </c>
    </row>
    <row r="1016" spans="1:36" x14ac:dyDescent="0.25">
      <c r="A1016" t="s">
        <v>116</v>
      </c>
      <c r="B1016" t="s">
        <v>44</v>
      </c>
      <c r="C1016">
        <v>0</v>
      </c>
      <c r="D1016">
        <v>183</v>
      </c>
      <c r="E1016">
        <v>2016</v>
      </c>
      <c r="F1016" t="s">
        <v>57</v>
      </c>
      <c r="G1016">
        <v>37</v>
      </c>
      <c r="H1016">
        <v>8</v>
      </c>
      <c r="I1016">
        <v>0</v>
      </c>
      <c r="J1016">
        <v>3</v>
      </c>
      <c r="K1016">
        <v>2</v>
      </c>
      <c r="L1016">
        <v>0</v>
      </c>
      <c r="M1016">
        <v>0</v>
      </c>
      <c r="N1016" t="s">
        <v>36</v>
      </c>
      <c r="O1016" t="s">
        <v>37</v>
      </c>
      <c r="P1016" t="s">
        <v>56</v>
      </c>
      <c r="Q1016" t="s">
        <v>39</v>
      </c>
      <c r="R1016">
        <v>0</v>
      </c>
      <c r="S1016">
        <v>0</v>
      </c>
      <c r="T1016">
        <v>0</v>
      </c>
      <c r="U1016" t="s">
        <v>40</v>
      </c>
      <c r="V1016" t="s">
        <v>40</v>
      </c>
      <c r="W1016">
        <v>0</v>
      </c>
      <c r="X1016" t="s">
        <v>41</v>
      </c>
      <c r="Y1016">
        <v>44</v>
      </c>
      <c r="Z1016">
        <v>0</v>
      </c>
      <c r="AA1016">
        <v>0</v>
      </c>
      <c r="AB1016" t="s">
        <v>53</v>
      </c>
      <c r="AC1016">
        <v>110</v>
      </c>
      <c r="AD1016">
        <v>0</v>
      </c>
      <c r="AE1016">
        <v>1</v>
      </c>
      <c r="AF1016" t="s">
        <v>48</v>
      </c>
      <c r="AG1016" s="1">
        <v>0</v>
      </c>
      <c r="AH1016">
        <f>SUM(Hotel_Data_Mini[[#This Row],[adults]:[babies]])</f>
        <v>2</v>
      </c>
      <c r="AI1016">
        <f>SUM(Hotel_Data_Mini[[#This Row],[stays_in_weekend_nights]:[stays_in_week_nights]])</f>
        <v>3</v>
      </c>
      <c r="AJ1016">
        <f>IF(Hotel_Data_Mini[[#This Row],[reserved_room_type]]=Hotel_Data_Mini[[#This Row],[assigned_room_type]],0,1)</f>
        <v>0</v>
      </c>
    </row>
    <row r="1017" spans="1:36" x14ac:dyDescent="0.25">
      <c r="A1017" t="s">
        <v>116</v>
      </c>
      <c r="B1017" t="s">
        <v>34</v>
      </c>
      <c r="C1017">
        <v>0</v>
      </c>
      <c r="D1017">
        <v>145</v>
      </c>
      <c r="E1017">
        <v>2016</v>
      </c>
      <c r="F1017" t="s">
        <v>45</v>
      </c>
      <c r="G1017">
        <v>33</v>
      </c>
      <c r="H1017">
        <v>13</v>
      </c>
      <c r="I1017">
        <v>2</v>
      </c>
      <c r="J1017">
        <v>2</v>
      </c>
      <c r="K1017">
        <v>2</v>
      </c>
      <c r="L1017">
        <v>1</v>
      </c>
      <c r="M1017">
        <v>0</v>
      </c>
      <c r="N1017" t="s">
        <v>36</v>
      </c>
      <c r="O1017" t="s">
        <v>55</v>
      </c>
      <c r="P1017" t="s">
        <v>47</v>
      </c>
      <c r="Q1017" t="s">
        <v>47</v>
      </c>
      <c r="R1017">
        <v>0</v>
      </c>
      <c r="S1017">
        <v>0</v>
      </c>
      <c r="T1017">
        <v>0</v>
      </c>
      <c r="U1017" t="s">
        <v>40</v>
      </c>
      <c r="V1017" t="s">
        <v>40</v>
      </c>
      <c r="W1017">
        <v>0</v>
      </c>
      <c r="X1017" t="s">
        <v>41</v>
      </c>
      <c r="Y1017">
        <v>0</v>
      </c>
      <c r="Z1017">
        <v>0</v>
      </c>
      <c r="AA1017">
        <v>0</v>
      </c>
      <c r="AB1017" t="s">
        <v>53</v>
      </c>
      <c r="AC1017">
        <v>171.6</v>
      </c>
      <c r="AD1017">
        <v>0</v>
      </c>
      <c r="AE1017">
        <v>0</v>
      </c>
      <c r="AF1017" t="s">
        <v>48</v>
      </c>
      <c r="AG1017" s="1">
        <v>42599</v>
      </c>
      <c r="AH1017">
        <f>SUM(Hotel_Data_Mini[[#This Row],[adults]:[babies]])</f>
        <v>3</v>
      </c>
      <c r="AI1017">
        <f>SUM(Hotel_Data_Mini[[#This Row],[stays_in_weekend_nights]:[stays_in_week_nights]])</f>
        <v>4</v>
      </c>
      <c r="AJ1017">
        <f>IF(Hotel_Data_Mini[[#This Row],[reserved_room_type]]=Hotel_Data_Mini[[#This Row],[assigned_room_type]],0,1)</f>
        <v>0</v>
      </c>
    </row>
    <row r="1018" spans="1:36" x14ac:dyDescent="0.25">
      <c r="A1018" t="s">
        <v>116</v>
      </c>
      <c r="B1018" t="s">
        <v>44</v>
      </c>
      <c r="C1018">
        <v>1</v>
      </c>
      <c r="D1018">
        <v>189</v>
      </c>
      <c r="E1018">
        <v>2016</v>
      </c>
      <c r="F1018" t="s">
        <v>35</v>
      </c>
      <c r="G1018">
        <v>44</v>
      </c>
      <c r="H1018">
        <v>28</v>
      </c>
      <c r="I1018">
        <v>1</v>
      </c>
      <c r="J1018">
        <v>2</v>
      </c>
      <c r="K1018">
        <v>2</v>
      </c>
      <c r="L1018">
        <v>0</v>
      </c>
      <c r="M1018">
        <v>0</v>
      </c>
      <c r="N1018" t="s">
        <v>36</v>
      </c>
      <c r="O1018" t="s">
        <v>98</v>
      </c>
      <c r="P1018" t="s">
        <v>38</v>
      </c>
      <c r="Q1018" t="s">
        <v>39</v>
      </c>
      <c r="R1018">
        <v>0</v>
      </c>
      <c r="S1018">
        <v>0</v>
      </c>
      <c r="T1018">
        <v>0</v>
      </c>
      <c r="U1018" t="s">
        <v>60</v>
      </c>
      <c r="V1018" t="s">
        <v>60</v>
      </c>
      <c r="W1018">
        <v>0</v>
      </c>
      <c r="X1018" t="s">
        <v>41</v>
      </c>
      <c r="Y1018">
        <v>9</v>
      </c>
      <c r="Z1018">
        <v>0</v>
      </c>
      <c r="AA1018">
        <v>0</v>
      </c>
      <c r="AB1018" t="s">
        <v>42</v>
      </c>
      <c r="AC1018">
        <v>109.8</v>
      </c>
      <c r="AD1018">
        <v>0</v>
      </c>
      <c r="AE1018">
        <v>0</v>
      </c>
      <c r="AF1018" t="s">
        <v>43</v>
      </c>
      <c r="AG1018" s="1">
        <v>42639</v>
      </c>
      <c r="AH1018">
        <f>SUM(Hotel_Data_Mini[[#This Row],[adults]:[babies]])</f>
        <v>2</v>
      </c>
      <c r="AI1018">
        <f>SUM(Hotel_Data_Mini[[#This Row],[stays_in_weekend_nights]:[stays_in_week_nights]])</f>
        <v>3</v>
      </c>
      <c r="AJ1018">
        <f>IF(Hotel_Data_Mini[[#This Row],[reserved_room_type]]=Hotel_Data_Mini[[#This Row],[assigned_room_type]],0,1)</f>
        <v>0</v>
      </c>
    </row>
    <row r="1019" spans="1:36" x14ac:dyDescent="0.25">
      <c r="A1019" t="s">
        <v>116</v>
      </c>
      <c r="B1019" t="s">
        <v>44</v>
      </c>
      <c r="C1019">
        <v>1</v>
      </c>
      <c r="D1019">
        <v>21</v>
      </c>
      <c r="E1019">
        <v>2016</v>
      </c>
      <c r="F1019" t="s">
        <v>117</v>
      </c>
      <c r="G1019">
        <v>19</v>
      </c>
      <c r="H1019">
        <v>3</v>
      </c>
      <c r="I1019">
        <v>0</v>
      </c>
      <c r="J1019">
        <v>3</v>
      </c>
      <c r="K1019">
        <v>1</v>
      </c>
      <c r="L1019">
        <v>0</v>
      </c>
      <c r="M1019">
        <v>0</v>
      </c>
      <c r="N1019" t="s">
        <v>36</v>
      </c>
      <c r="O1019" t="s">
        <v>68</v>
      </c>
      <c r="P1019" t="s">
        <v>38</v>
      </c>
      <c r="Q1019" t="s">
        <v>39</v>
      </c>
      <c r="R1019">
        <v>0</v>
      </c>
      <c r="S1019">
        <v>0</v>
      </c>
      <c r="T1019">
        <v>0</v>
      </c>
      <c r="U1019" t="s">
        <v>60</v>
      </c>
      <c r="V1019" t="s">
        <v>60</v>
      </c>
      <c r="W1019">
        <v>0</v>
      </c>
      <c r="X1019" t="s">
        <v>41</v>
      </c>
      <c r="Y1019">
        <v>9</v>
      </c>
      <c r="Z1019">
        <v>0</v>
      </c>
      <c r="AA1019">
        <v>0</v>
      </c>
      <c r="AB1019" t="s">
        <v>42</v>
      </c>
      <c r="AC1019">
        <v>156</v>
      </c>
      <c r="AD1019">
        <v>0</v>
      </c>
      <c r="AE1019">
        <v>0</v>
      </c>
      <c r="AF1019" t="s">
        <v>43</v>
      </c>
      <c r="AG1019" s="1">
        <v>42482</v>
      </c>
      <c r="AH1019">
        <f>SUM(Hotel_Data_Mini[[#This Row],[adults]:[babies]])</f>
        <v>1</v>
      </c>
      <c r="AI1019">
        <f>SUM(Hotel_Data_Mini[[#This Row],[stays_in_weekend_nights]:[stays_in_week_nights]])</f>
        <v>3</v>
      </c>
      <c r="AJ1019">
        <f>IF(Hotel_Data_Mini[[#This Row],[reserved_room_type]]=Hotel_Data_Mini[[#This Row],[assigned_room_type]],0,1)</f>
        <v>0</v>
      </c>
    </row>
    <row r="1020" spans="1:36" x14ac:dyDescent="0.25">
      <c r="A1020" t="s">
        <v>116</v>
      </c>
      <c r="B1020" t="s">
        <v>44</v>
      </c>
      <c r="C1020">
        <v>0</v>
      </c>
      <c r="D1020">
        <v>12</v>
      </c>
      <c r="E1020">
        <v>2016</v>
      </c>
      <c r="F1020" t="s">
        <v>117</v>
      </c>
      <c r="G1020">
        <v>21</v>
      </c>
      <c r="H1020">
        <v>16</v>
      </c>
      <c r="I1020">
        <v>1</v>
      </c>
      <c r="J1020">
        <v>0</v>
      </c>
      <c r="K1020">
        <v>1</v>
      </c>
      <c r="L1020">
        <v>0</v>
      </c>
      <c r="M1020">
        <v>0</v>
      </c>
      <c r="N1020" t="s">
        <v>36</v>
      </c>
      <c r="O1020" t="s">
        <v>87</v>
      </c>
      <c r="P1020" t="s">
        <v>69</v>
      </c>
      <c r="Q1020" t="s">
        <v>69</v>
      </c>
      <c r="R1020">
        <v>0</v>
      </c>
      <c r="S1020">
        <v>0</v>
      </c>
      <c r="T1020">
        <v>0</v>
      </c>
      <c r="U1020" t="s">
        <v>40</v>
      </c>
      <c r="V1020" t="s">
        <v>40</v>
      </c>
      <c r="W1020">
        <v>0</v>
      </c>
      <c r="X1020" t="s">
        <v>41</v>
      </c>
      <c r="Y1020">
        <v>0</v>
      </c>
      <c r="Z1020">
        <v>245</v>
      </c>
      <c r="AA1020">
        <v>0</v>
      </c>
      <c r="AB1020" t="s">
        <v>42</v>
      </c>
      <c r="AC1020">
        <v>93</v>
      </c>
      <c r="AD1020">
        <v>0</v>
      </c>
      <c r="AE1020">
        <v>0</v>
      </c>
      <c r="AF1020" t="s">
        <v>48</v>
      </c>
      <c r="AG1020" s="1">
        <v>42507</v>
      </c>
      <c r="AH1020">
        <f>SUM(Hotel_Data_Mini[[#This Row],[adults]:[babies]])</f>
        <v>1</v>
      </c>
      <c r="AI1020">
        <f>SUM(Hotel_Data_Mini[[#This Row],[stays_in_weekend_nights]:[stays_in_week_nights]])</f>
        <v>1</v>
      </c>
      <c r="AJ1020">
        <f>IF(Hotel_Data_Mini[[#This Row],[reserved_room_type]]=Hotel_Data_Mini[[#This Row],[assigned_room_type]],0,1)</f>
        <v>0</v>
      </c>
    </row>
    <row r="1021" spans="1:36" x14ac:dyDescent="0.25">
      <c r="A1021" t="s">
        <v>116</v>
      </c>
      <c r="B1021" t="s">
        <v>44</v>
      </c>
      <c r="C1021">
        <v>0</v>
      </c>
      <c r="D1021">
        <v>3</v>
      </c>
      <c r="E1021">
        <v>2016</v>
      </c>
      <c r="F1021" t="s">
        <v>57</v>
      </c>
      <c r="G1021">
        <v>39</v>
      </c>
      <c r="H1021">
        <v>18</v>
      </c>
      <c r="I1021">
        <v>2</v>
      </c>
      <c r="J1021">
        <v>1</v>
      </c>
      <c r="K1021">
        <v>1</v>
      </c>
      <c r="L1021">
        <v>0</v>
      </c>
      <c r="M1021">
        <v>0</v>
      </c>
      <c r="N1021" t="s">
        <v>36</v>
      </c>
      <c r="O1021" t="s">
        <v>68</v>
      </c>
      <c r="P1021" t="s">
        <v>56</v>
      </c>
      <c r="Q1021" t="s">
        <v>39</v>
      </c>
      <c r="R1021">
        <v>0</v>
      </c>
      <c r="S1021">
        <v>0</v>
      </c>
      <c r="T1021">
        <v>0</v>
      </c>
      <c r="U1021" t="s">
        <v>40</v>
      </c>
      <c r="V1021" t="s">
        <v>40</v>
      </c>
      <c r="W1021">
        <v>0</v>
      </c>
      <c r="X1021" t="s">
        <v>41</v>
      </c>
      <c r="Y1021">
        <v>306</v>
      </c>
      <c r="Z1021">
        <v>0</v>
      </c>
      <c r="AA1021">
        <v>0</v>
      </c>
      <c r="AB1021" t="s">
        <v>42</v>
      </c>
      <c r="AC1021">
        <v>135.15</v>
      </c>
      <c r="AD1021">
        <v>0</v>
      </c>
      <c r="AE1021">
        <v>0</v>
      </c>
      <c r="AF1021" t="s">
        <v>48</v>
      </c>
      <c r="AG1021" s="1">
        <v>42634</v>
      </c>
      <c r="AH1021">
        <f>SUM(Hotel_Data_Mini[[#This Row],[adults]:[babies]])</f>
        <v>1</v>
      </c>
      <c r="AI1021">
        <f>SUM(Hotel_Data_Mini[[#This Row],[stays_in_weekend_nights]:[stays_in_week_nights]])</f>
        <v>3</v>
      </c>
      <c r="AJ1021">
        <f>IF(Hotel_Data_Mini[[#This Row],[reserved_room_type]]=Hotel_Data_Mini[[#This Row],[assigned_room_type]],0,1)</f>
        <v>0</v>
      </c>
    </row>
    <row r="1022" spans="1:36" x14ac:dyDescent="0.25">
      <c r="A1022" t="s">
        <v>116</v>
      </c>
      <c r="B1022" t="s">
        <v>44</v>
      </c>
      <c r="C1022">
        <v>0</v>
      </c>
      <c r="D1022">
        <v>38</v>
      </c>
      <c r="E1022">
        <v>2016</v>
      </c>
      <c r="F1022" t="s">
        <v>35</v>
      </c>
      <c r="G1022">
        <v>42</v>
      </c>
      <c r="H1022">
        <v>15</v>
      </c>
      <c r="I1022">
        <v>2</v>
      </c>
      <c r="J1022">
        <v>1</v>
      </c>
      <c r="K1022">
        <v>2</v>
      </c>
      <c r="L1022">
        <v>0</v>
      </c>
      <c r="M1022">
        <v>0</v>
      </c>
      <c r="N1022" t="s">
        <v>36</v>
      </c>
      <c r="O1022" t="s">
        <v>67</v>
      </c>
      <c r="P1022" t="s">
        <v>47</v>
      </c>
      <c r="Q1022" t="s">
        <v>47</v>
      </c>
      <c r="R1022">
        <v>0</v>
      </c>
      <c r="S1022">
        <v>0</v>
      </c>
      <c r="T1022">
        <v>0</v>
      </c>
      <c r="U1022" t="s">
        <v>60</v>
      </c>
      <c r="V1022" t="s">
        <v>60</v>
      </c>
      <c r="W1022">
        <v>0</v>
      </c>
      <c r="X1022" t="s">
        <v>41</v>
      </c>
      <c r="Y1022">
        <v>14</v>
      </c>
      <c r="Z1022">
        <v>0</v>
      </c>
      <c r="AA1022">
        <v>0</v>
      </c>
      <c r="AB1022" t="s">
        <v>42</v>
      </c>
      <c r="AC1022">
        <v>157.33000000000001</v>
      </c>
      <c r="AD1022">
        <v>0</v>
      </c>
      <c r="AE1022">
        <v>0</v>
      </c>
      <c r="AF1022" t="s">
        <v>48</v>
      </c>
      <c r="AG1022" s="1">
        <v>42661</v>
      </c>
      <c r="AH1022">
        <f>SUM(Hotel_Data_Mini[[#This Row],[adults]:[babies]])</f>
        <v>2</v>
      </c>
      <c r="AI1022">
        <f>SUM(Hotel_Data_Mini[[#This Row],[stays_in_weekend_nights]:[stays_in_week_nights]])</f>
        <v>3</v>
      </c>
      <c r="AJ1022">
        <f>IF(Hotel_Data_Mini[[#This Row],[reserved_room_type]]=Hotel_Data_Mini[[#This Row],[assigned_room_type]],0,1)</f>
        <v>0</v>
      </c>
    </row>
    <row r="1023" spans="1:36" x14ac:dyDescent="0.25">
      <c r="A1023" t="s">
        <v>116</v>
      </c>
      <c r="B1023" t="s">
        <v>34</v>
      </c>
      <c r="C1023">
        <v>0</v>
      </c>
      <c r="D1023">
        <v>18</v>
      </c>
      <c r="E1023">
        <v>2016</v>
      </c>
      <c r="F1023" t="s">
        <v>49</v>
      </c>
      <c r="G1023">
        <v>49</v>
      </c>
      <c r="H1023">
        <v>2</v>
      </c>
      <c r="I1023">
        <v>0</v>
      </c>
      <c r="J1023">
        <v>2</v>
      </c>
      <c r="K1023">
        <v>2</v>
      </c>
      <c r="L1023">
        <v>0</v>
      </c>
      <c r="M1023">
        <v>0</v>
      </c>
      <c r="N1023" t="s">
        <v>36</v>
      </c>
      <c r="O1023" t="s">
        <v>64</v>
      </c>
      <c r="P1023" t="s">
        <v>50</v>
      </c>
      <c r="Q1023" t="s">
        <v>39</v>
      </c>
      <c r="R1023">
        <v>0</v>
      </c>
      <c r="S1023">
        <v>0</v>
      </c>
      <c r="T1023">
        <v>0</v>
      </c>
      <c r="U1023" t="s">
        <v>60</v>
      </c>
      <c r="V1023" t="s">
        <v>60</v>
      </c>
      <c r="W1023">
        <v>0</v>
      </c>
      <c r="X1023" t="s">
        <v>41</v>
      </c>
      <c r="Y1023">
        <v>253</v>
      </c>
      <c r="Z1023">
        <v>0</v>
      </c>
      <c r="AA1023">
        <v>0</v>
      </c>
      <c r="AB1023" t="s">
        <v>53</v>
      </c>
      <c r="AC1023">
        <v>51.8</v>
      </c>
      <c r="AD1023">
        <v>0</v>
      </c>
      <c r="AE1023">
        <v>1</v>
      </c>
      <c r="AF1023" t="s">
        <v>48</v>
      </c>
      <c r="AG1023" s="1">
        <v>0</v>
      </c>
      <c r="AH1023">
        <f>SUM(Hotel_Data_Mini[[#This Row],[adults]:[babies]])</f>
        <v>2</v>
      </c>
      <c r="AI1023">
        <f>SUM(Hotel_Data_Mini[[#This Row],[stays_in_weekend_nights]:[stays_in_week_nights]])</f>
        <v>2</v>
      </c>
      <c r="AJ1023">
        <f>IF(Hotel_Data_Mini[[#This Row],[reserved_room_type]]=Hotel_Data_Mini[[#This Row],[assigned_room_type]],0,1)</f>
        <v>0</v>
      </c>
    </row>
    <row r="1024" spans="1:36" x14ac:dyDescent="0.25">
      <c r="A1024" t="s">
        <v>116</v>
      </c>
      <c r="B1024" t="s">
        <v>44</v>
      </c>
      <c r="C1024">
        <v>1</v>
      </c>
      <c r="D1024">
        <v>275</v>
      </c>
      <c r="E1024">
        <v>2016</v>
      </c>
      <c r="F1024" t="s">
        <v>122</v>
      </c>
      <c r="G1024">
        <v>17</v>
      </c>
      <c r="H1024">
        <v>17</v>
      </c>
      <c r="I1024">
        <v>2</v>
      </c>
      <c r="J1024">
        <v>0</v>
      </c>
      <c r="K1024">
        <v>2</v>
      </c>
      <c r="L1024">
        <v>0</v>
      </c>
      <c r="M1024">
        <v>0</v>
      </c>
      <c r="N1024" t="s">
        <v>54</v>
      </c>
      <c r="O1024" t="s">
        <v>37</v>
      </c>
      <c r="P1024" t="s">
        <v>56</v>
      </c>
      <c r="Q1024" t="s">
        <v>39</v>
      </c>
      <c r="R1024">
        <v>0</v>
      </c>
      <c r="S1024">
        <v>0</v>
      </c>
      <c r="T1024">
        <v>0</v>
      </c>
      <c r="U1024" t="s">
        <v>40</v>
      </c>
      <c r="V1024" t="s">
        <v>40</v>
      </c>
      <c r="W1024">
        <v>0</v>
      </c>
      <c r="X1024" t="s">
        <v>51</v>
      </c>
      <c r="Y1024">
        <v>12</v>
      </c>
      <c r="Z1024">
        <v>0</v>
      </c>
      <c r="AA1024">
        <v>0</v>
      </c>
      <c r="AB1024" t="s">
        <v>42</v>
      </c>
      <c r="AC1024">
        <v>110</v>
      </c>
      <c r="AD1024">
        <v>0</v>
      </c>
      <c r="AE1024">
        <v>0</v>
      </c>
      <c r="AF1024" t="s">
        <v>43</v>
      </c>
      <c r="AG1024" s="1">
        <v>42220</v>
      </c>
      <c r="AH1024">
        <f>SUM(Hotel_Data_Mini[[#This Row],[adults]:[babies]])</f>
        <v>2</v>
      </c>
      <c r="AI1024">
        <f>SUM(Hotel_Data_Mini[[#This Row],[stays_in_weekend_nights]:[stays_in_week_nights]])</f>
        <v>2</v>
      </c>
      <c r="AJ1024">
        <f>IF(Hotel_Data_Mini[[#This Row],[reserved_room_type]]=Hotel_Data_Mini[[#This Row],[assigned_room_type]],0,1)</f>
        <v>0</v>
      </c>
    </row>
    <row r="1025" spans="1:36" x14ac:dyDescent="0.25">
      <c r="A1025" t="s">
        <v>116</v>
      </c>
      <c r="B1025" t="s">
        <v>44</v>
      </c>
      <c r="C1025">
        <v>0</v>
      </c>
      <c r="D1025">
        <v>57</v>
      </c>
      <c r="E1025">
        <v>2016</v>
      </c>
      <c r="F1025" t="s">
        <v>120</v>
      </c>
      <c r="G1025">
        <v>24</v>
      </c>
      <c r="H1025">
        <v>10</v>
      </c>
      <c r="I1025">
        <v>1</v>
      </c>
      <c r="J1025">
        <v>2</v>
      </c>
      <c r="K1025">
        <v>2</v>
      </c>
      <c r="L1025">
        <v>0</v>
      </c>
      <c r="M1025">
        <v>0</v>
      </c>
      <c r="N1025" t="s">
        <v>36</v>
      </c>
      <c r="O1025" t="s">
        <v>37</v>
      </c>
      <c r="P1025" t="s">
        <v>56</v>
      </c>
      <c r="Q1025" t="s">
        <v>39</v>
      </c>
      <c r="R1025">
        <v>0</v>
      </c>
      <c r="S1025">
        <v>0</v>
      </c>
      <c r="T1025">
        <v>0</v>
      </c>
      <c r="U1025" t="s">
        <v>40</v>
      </c>
      <c r="V1025" t="s">
        <v>60</v>
      </c>
      <c r="W1025">
        <v>0</v>
      </c>
      <c r="X1025" t="s">
        <v>41</v>
      </c>
      <c r="Y1025">
        <v>6</v>
      </c>
      <c r="Z1025">
        <v>0</v>
      </c>
      <c r="AA1025">
        <v>0</v>
      </c>
      <c r="AB1025" t="s">
        <v>53</v>
      </c>
      <c r="AC1025">
        <v>90.67</v>
      </c>
      <c r="AD1025">
        <v>0</v>
      </c>
      <c r="AE1025">
        <v>1</v>
      </c>
      <c r="AF1025" t="s">
        <v>48</v>
      </c>
      <c r="AG1025" s="1">
        <v>42534</v>
      </c>
      <c r="AH1025">
        <f>SUM(Hotel_Data_Mini[[#This Row],[adults]:[babies]])</f>
        <v>2</v>
      </c>
      <c r="AI1025">
        <f>SUM(Hotel_Data_Mini[[#This Row],[stays_in_weekend_nights]:[stays_in_week_nights]])</f>
        <v>3</v>
      </c>
      <c r="AJ1025">
        <f>IF(Hotel_Data_Mini[[#This Row],[reserved_room_type]]=Hotel_Data_Mini[[#This Row],[assigned_room_type]],0,1)</f>
        <v>1</v>
      </c>
    </row>
    <row r="1026" spans="1:36" x14ac:dyDescent="0.25">
      <c r="A1026" t="s">
        <v>116</v>
      </c>
      <c r="B1026" t="s">
        <v>44</v>
      </c>
      <c r="C1026">
        <v>0</v>
      </c>
      <c r="D1026">
        <v>49</v>
      </c>
      <c r="E1026">
        <v>2016</v>
      </c>
      <c r="F1026" t="s">
        <v>120</v>
      </c>
      <c r="G1026">
        <v>27</v>
      </c>
      <c r="H1026">
        <v>27</v>
      </c>
      <c r="I1026">
        <v>1</v>
      </c>
      <c r="J1026">
        <v>4</v>
      </c>
      <c r="K1026">
        <v>2</v>
      </c>
      <c r="L1026">
        <v>0</v>
      </c>
      <c r="M1026">
        <v>0</v>
      </c>
      <c r="N1026" t="s">
        <v>36</v>
      </c>
      <c r="O1026" t="s">
        <v>98</v>
      </c>
      <c r="P1026" t="s">
        <v>47</v>
      </c>
      <c r="Q1026" t="s">
        <v>47</v>
      </c>
      <c r="R1026">
        <v>0</v>
      </c>
      <c r="S1026">
        <v>0</v>
      </c>
      <c r="T1026">
        <v>0</v>
      </c>
      <c r="U1026" t="s">
        <v>40</v>
      </c>
      <c r="V1026" t="s">
        <v>40</v>
      </c>
      <c r="W1026">
        <v>1</v>
      </c>
      <c r="X1026" t="s">
        <v>41</v>
      </c>
      <c r="Y1026">
        <v>14</v>
      </c>
      <c r="Z1026">
        <v>0</v>
      </c>
      <c r="AA1026">
        <v>0</v>
      </c>
      <c r="AB1026" t="s">
        <v>42</v>
      </c>
      <c r="AC1026">
        <v>103.5</v>
      </c>
      <c r="AD1026">
        <v>0</v>
      </c>
      <c r="AE1026">
        <v>0</v>
      </c>
      <c r="AF1026" t="s">
        <v>48</v>
      </c>
      <c r="AG1026" s="1">
        <v>42553</v>
      </c>
      <c r="AH1026">
        <f>SUM(Hotel_Data_Mini[[#This Row],[adults]:[babies]])</f>
        <v>2</v>
      </c>
      <c r="AI1026">
        <f>SUM(Hotel_Data_Mini[[#This Row],[stays_in_weekend_nights]:[stays_in_week_nights]])</f>
        <v>5</v>
      </c>
      <c r="AJ1026">
        <f>IF(Hotel_Data_Mini[[#This Row],[reserved_room_type]]=Hotel_Data_Mini[[#This Row],[assigned_room_type]],0,1)</f>
        <v>0</v>
      </c>
    </row>
    <row r="1027" spans="1:36" x14ac:dyDescent="0.25">
      <c r="A1027" t="s">
        <v>116</v>
      </c>
      <c r="B1027" t="s">
        <v>44</v>
      </c>
      <c r="C1027">
        <v>1</v>
      </c>
      <c r="D1027">
        <v>111</v>
      </c>
      <c r="E1027">
        <v>2016</v>
      </c>
      <c r="F1027" t="s">
        <v>35</v>
      </c>
      <c r="G1027">
        <v>42</v>
      </c>
      <c r="H1027">
        <v>10</v>
      </c>
      <c r="I1027">
        <v>1</v>
      </c>
      <c r="J1027">
        <v>0</v>
      </c>
      <c r="K1027">
        <v>1</v>
      </c>
      <c r="L1027">
        <v>0</v>
      </c>
      <c r="M1027">
        <v>0</v>
      </c>
      <c r="N1027" t="s">
        <v>36</v>
      </c>
      <c r="O1027" t="s">
        <v>37</v>
      </c>
      <c r="P1027" t="s">
        <v>56</v>
      </c>
      <c r="Q1027" t="s">
        <v>39</v>
      </c>
      <c r="R1027">
        <v>0</v>
      </c>
      <c r="S1027">
        <v>0</v>
      </c>
      <c r="T1027">
        <v>0</v>
      </c>
      <c r="U1027" t="s">
        <v>40</v>
      </c>
      <c r="V1027" t="s">
        <v>40</v>
      </c>
      <c r="W1027">
        <v>0</v>
      </c>
      <c r="X1027" t="s">
        <v>41</v>
      </c>
      <c r="Y1027">
        <v>234</v>
      </c>
      <c r="Z1027">
        <v>0</v>
      </c>
      <c r="AA1027">
        <v>0</v>
      </c>
      <c r="AB1027" t="s">
        <v>53</v>
      </c>
      <c r="AC1027">
        <v>120</v>
      </c>
      <c r="AD1027">
        <v>0</v>
      </c>
      <c r="AE1027">
        <v>0</v>
      </c>
      <c r="AF1027" t="s">
        <v>43</v>
      </c>
      <c r="AG1027" s="1">
        <v>42628</v>
      </c>
      <c r="AH1027">
        <f>SUM(Hotel_Data_Mini[[#This Row],[adults]:[babies]])</f>
        <v>1</v>
      </c>
      <c r="AI1027">
        <f>SUM(Hotel_Data_Mini[[#This Row],[stays_in_weekend_nights]:[stays_in_week_nights]])</f>
        <v>1</v>
      </c>
      <c r="AJ1027">
        <f>IF(Hotel_Data_Mini[[#This Row],[reserved_room_type]]=Hotel_Data_Mini[[#This Row],[assigned_room_type]],0,1)</f>
        <v>0</v>
      </c>
    </row>
    <row r="1028" spans="1:36" x14ac:dyDescent="0.25">
      <c r="A1028" t="s">
        <v>116</v>
      </c>
      <c r="B1028" t="s">
        <v>44</v>
      </c>
      <c r="C1028">
        <v>0</v>
      </c>
      <c r="D1028">
        <v>220</v>
      </c>
      <c r="E1028">
        <v>2016</v>
      </c>
      <c r="F1028" t="s">
        <v>120</v>
      </c>
      <c r="G1028">
        <v>23</v>
      </c>
      <c r="H1028">
        <v>4</v>
      </c>
      <c r="I1028">
        <v>2</v>
      </c>
      <c r="J1028">
        <v>1</v>
      </c>
      <c r="K1028">
        <v>2</v>
      </c>
      <c r="L1028">
        <v>0</v>
      </c>
      <c r="M1028">
        <v>0</v>
      </c>
      <c r="N1028" t="s">
        <v>36</v>
      </c>
      <c r="O1028" t="s">
        <v>37</v>
      </c>
      <c r="P1028" t="s">
        <v>50</v>
      </c>
      <c r="Q1028" t="s">
        <v>39</v>
      </c>
      <c r="R1028">
        <v>0</v>
      </c>
      <c r="S1028">
        <v>0</v>
      </c>
      <c r="T1028">
        <v>0</v>
      </c>
      <c r="U1028" t="s">
        <v>40</v>
      </c>
      <c r="V1028" t="s">
        <v>40</v>
      </c>
      <c r="W1028">
        <v>0</v>
      </c>
      <c r="X1028" t="s">
        <v>41</v>
      </c>
      <c r="Y1028">
        <v>1</v>
      </c>
      <c r="Z1028">
        <v>0</v>
      </c>
      <c r="AA1028">
        <v>0</v>
      </c>
      <c r="AB1028" t="s">
        <v>53</v>
      </c>
      <c r="AC1028">
        <v>73.33</v>
      </c>
      <c r="AD1028">
        <v>0</v>
      </c>
      <c r="AE1028">
        <v>1</v>
      </c>
      <c r="AF1028" t="s">
        <v>48</v>
      </c>
      <c r="AG1028" s="1">
        <v>42528</v>
      </c>
      <c r="AH1028">
        <f>SUM(Hotel_Data_Mini[[#This Row],[adults]:[babies]])</f>
        <v>2</v>
      </c>
      <c r="AI1028">
        <f>SUM(Hotel_Data_Mini[[#This Row],[stays_in_weekend_nights]:[stays_in_week_nights]])</f>
        <v>3</v>
      </c>
      <c r="AJ1028">
        <f>IF(Hotel_Data_Mini[[#This Row],[reserved_room_type]]=Hotel_Data_Mini[[#This Row],[assigned_room_type]],0,1)</f>
        <v>0</v>
      </c>
    </row>
    <row r="1029" spans="1:36" x14ac:dyDescent="0.25">
      <c r="A1029" t="s">
        <v>116</v>
      </c>
      <c r="B1029" t="s">
        <v>44</v>
      </c>
      <c r="C1029">
        <v>0</v>
      </c>
      <c r="D1029">
        <v>34</v>
      </c>
      <c r="E1029">
        <v>2016</v>
      </c>
      <c r="F1029" t="s">
        <v>117</v>
      </c>
      <c r="G1029">
        <v>19</v>
      </c>
      <c r="H1029">
        <v>5</v>
      </c>
      <c r="I1029">
        <v>0</v>
      </c>
      <c r="J1029">
        <v>3</v>
      </c>
      <c r="K1029">
        <v>2</v>
      </c>
      <c r="L1029">
        <v>0</v>
      </c>
      <c r="M1029">
        <v>0</v>
      </c>
      <c r="N1029" t="s">
        <v>54</v>
      </c>
      <c r="O1029" t="s">
        <v>68</v>
      </c>
      <c r="P1029" t="s">
        <v>50</v>
      </c>
      <c r="Q1029" t="s">
        <v>39</v>
      </c>
      <c r="R1029">
        <v>0</v>
      </c>
      <c r="S1029">
        <v>0</v>
      </c>
      <c r="T1029">
        <v>0</v>
      </c>
      <c r="U1029" t="s">
        <v>40</v>
      </c>
      <c r="V1029" t="s">
        <v>60</v>
      </c>
      <c r="W1029">
        <v>0</v>
      </c>
      <c r="X1029" t="s">
        <v>41</v>
      </c>
      <c r="Y1029">
        <v>1</v>
      </c>
      <c r="Z1029">
        <v>0</v>
      </c>
      <c r="AA1029">
        <v>0</v>
      </c>
      <c r="AB1029" t="s">
        <v>53</v>
      </c>
      <c r="AC1029">
        <v>81.67</v>
      </c>
      <c r="AD1029">
        <v>0</v>
      </c>
      <c r="AE1029">
        <v>0</v>
      </c>
      <c r="AF1029" t="s">
        <v>48</v>
      </c>
      <c r="AG1029" s="1">
        <v>42498</v>
      </c>
      <c r="AH1029">
        <f>SUM(Hotel_Data_Mini[[#This Row],[adults]:[babies]])</f>
        <v>2</v>
      </c>
      <c r="AI1029">
        <f>SUM(Hotel_Data_Mini[[#This Row],[stays_in_weekend_nights]:[stays_in_week_nights]])</f>
        <v>3</v>
      </c>
      <c r="AJ1029">
        <f>IF(Hotel_Data_Mini[[#This Row],[reserved_room_type]]=Hotel_Data_Mini[[#This Row],[assigned_room_type]],0,1)</f>
        <v>1</v>
      </c>
    </row>
    <row r="1030" spans="1:36" x14ac:dyDescent="0.25">
      <c r="A1030" t="s">
        <v>116</v>
      </c>
      <c r="B1030" t="s">
        <v>34</v>
      </c>
      <c r="C1030">
        <v>0</v>
      </c>
      <c r="D1030">
        <v>214</v>
      </c>
      <c r="E1030">
        <v>2016</v>
      </c>
      <c r="F1030" t="s">
        <v>57</v>
      </c>
      <c r="G1030">
        <v>38</v>
      </c>
      <c r="H1030">
        <v>17</v>
      </c>
      <c r="I1030">
        <v>0</v>
      </c>
      <c r="J1030">
        <v>1</v>
      </c>
      <c r="K1030">
        <v>2</v>
      </c>
      <c r="L1030">
        <v>0</v>
      </c>
      <c r="M1030">
        <v>0</v>
      </c>
      <c r="N1030" t="s">
        <v>36</v>
      </c>
      <c r="O1030" t="s">
        <v>98</v>
      </c>
      <c r="P1030" t="s">
        <v>38</v>
      </c>
      <c r="Q1030" t="s">
        <v>39</v>
      </c>
      <c r="R1030">
        <v>0</v>
      </c>
      <c r="S1030">
        <v>0</v>
      </c>
      <c r="T1030">
        <v>0</v>
      </c>
      <c r="U1030" t="s">
        <v>71</v>
      </c>
      <c r="V1030" t="s">
        <v>71</v>
      </c>
      <c r="W1030">
        <v>0</v>
      </c>
      <c r="X1030" t="s">
        <v>41</v>
      </c>
      <c r="Y1030">
        <v>240</v>
      </c>
      <c r="Z1030">
        <v>0</v>
      </c>
      <c r="AA1030">
        <v>0</v>
      </c>
      <c r="AB1030" t="s">
        <v>42</v>
      </c>
      <c r="AC1030">
        <v>136</v>
      </c>
      <c r="AD1030">
        <v>0</v>
      </c>
      <c r="AE1030">
        <v>1</v>
      </c>
      <c r="AF1030" t="s">
        <v>48</v>
      </c>
      <c r="AG1030" s="1">
        <v>42631</v>
      </c>
      <c r="AH1030">
        <f>SUM(Hotel_Data_Mini[[#This Row],[adults]:[babies]])</f>
        <v>2</v>
      </c>
      <c r="AI1030">
        <f>SUM(Hotel_Data_Mini[[#This Row],[stays_in_weekend_nights]:[stays_in_week_nights]])</f>
        <v>1</v>
      </c>
      <c r="AJ1030">
        <f>IF(Hotel_Data_Mini[[#This Row],[reserved_room_type]]=Hotel_Data_Mini[[#This Row],[assigned_room_type]],0,1)</f>
        <v>0</v>
      </c>
    </row>
    <row r="1031" spans="1:36" x14ac:dyDescent="0.25">
      <c r="A1031" t="s">
        <v>116</v>
      </c>
      <c r="B1031" t="s">
        <v>34</v>
      </c>
      <c r="C1031">
        <v>1</v>
      </c>
      <c r="D1031">
        <v>12</v>
      </c>
      <c r="E1031">
        <v>2016</v>
      </c>
      <c r="F1031" t="s">
        <v>118</v>
      </c>
      <c r="G1031">
        <v>11</v>
      </c>
      <c r="H1031">
        <v>8</v>
      </c>
      <c r="I1031">
        <v>0</v>
      </c>
      <c r="J1031">
        <v>1</v>
      </c>
      <c r="K1031">
        <v>1</v>
      </c>
      <c r="L1031">
        <v>0</v>
      </c>
      <c r="M1031">
        <v>0</v>
      </c>
      <c r="N1031" t="s">
        <v>36</v>
      </c>
      <c r="O1031" t="s">
        <v>37</v>
      </c>
      <c r="P1031" t="s">
        <v>69</v>
      </c>
      <c r="Q1031" t="s">
        <v>69</v>
      </c>
      <c r="R1031">
        <v>0</v>
      </c>
      <c r="S1031">
        <v>0</v>
      </c>
      <c r="T1031">
        <v>0</v>
      </c>
      <c r="U1031" t="s">
        <v>40</v>
      </c>
      <c r="V1031" t="s">
        <v>40</v>
      </c>
      <c r="W1031">
        <v>0</v>
      </c>
      <c r="X1031" t="s">
        <v>41</v>
      </c>
      <c r="Y1031">
        <v>0</v>
      </c>
      <c r="Z1031">
        <v>82</v>
      </c>
      <c r="AA1031">
        <v>0</v>
      </c>
      <c r="AB1031" t="s">
        <v>42</v>
      </c>
      <c r="AC1031">
        <v>30</v>
      </c>
      <c r="AD1031">
        <v>0</v>
      </c>
      <c r="AE1031">
        <v>0</v>
      </c>
      <c r="AF1031" t="s">
        <v>43</v>
      </c>
      <c r="AG1031" s="1">
        <v>42429</v>
      </c>
      <c r="AH1031">
        <f>SUM(Hotel_Data_Mini[[#This Row],[adults]:[babies]])</f>
        <v>1</v>
      </c>
      <c r="AI1031">
        <f>SUM(Hotel_Data_Mini[[#This Row],[stays_in_weekend_nights]:[stays_in_week_nights]])</f>
        <v>1</v>
      </c>
      <c r="AJ1031">
        <f>IF(Hotel_Data_Mini[[#This Row],[reserved_room_type]]=Hotel_Data_Mini[[#This Row],[assigned_room_type]],0,1)</f>
        <v>0</v>
      </c>
    </row>
    <row r="1032" spans="1:36" x14ac:dyDescent="0.25">
      <c r="A1032" t="s">
        <v>116</v>
      </c>
      <c r="B1032" t="s">
        <v>44</v>
      </c>
      <c r="C1032">
        <v>1</v>
      </c>
      <c r="D1032">
        <v>72</v>
      </c>
      <c r="E1032">
        <v>2016</v>
      </c>
      <c r="F1032" t="s">
        <v>122</v>
      </c>
      <c r="G1032">
        <v>17</v>
      </c>
      <c r="H1032">
        <v>18</v>
      </c>
      <c r="I1032">
        <v>1</v>
      </c>
      <c r="J1032">
        <v>0</v>
      </c>
      <c r="K1032">
        <v>2</v>
      </c>
      <c r="L1032">
        <v>0</v>
      </c>
      <c r="M1032">
        <v>0</v>
      </c>
      <c r="N1032" t="s">
        <v>80</v>
      </c>
      <c r="O1032" t="s">
        <v>68</v>
      </c>
      <c r="P1032" t="s">
        <v>38</v>
      </c>
      <c r="Q1032" t="s">
        <v>39</v>
      </c>
      <c r="R1032">
        <v>0</v>
      </c>
      <c r="S1032">
        <v>0</v>
      </c>
      <c r="T1032">
        <v>0</v>
      </c>
      <c r="U1032" t="s">
        <v>40</v>
      </c>
      <c r="V1032" t="s">
        <v>40</v>
      </c>
      <c r="W1032">
        <v>0</v>
      </c>
      <c r="X1032" t="s">
        <v>41</v>
      </c>
      <c r="Y1032">
        <v>9</v>
      </c>
      <c r="Z1032">
        <v>0</v>
      </c>
      <c r="AA1032">
        <v>0</v>
      </c>
      <c r="AB1032" t="s">
        <v>42</v>
      </c>
      <c r="AC1032">
        <v>85.5</v>
      </c>
      <c r="AD1032">
        <v>0</v>
      </c>
      <c r="AE1032">
        <v>1</v>
      </c>
      <c r="AF1032" t="s">
        <v>43</v>
      </c>
      <c r="AG1032" s="1">
        <v>0</v>
      </c>
      <c r="AH1032">
        <f>SUM(Hotel_Data_Mini[[#This Row],[adults]:[babies]])</f>
        <v>2</v>
      </c>
      <c r="AI1032">
        <f>SUM(Hotel_Data_Mini[[#This Row],[stays_in_weekend_nights]:[stays_in_week_nights]])</f>
        <v>1</v>
      </c>
      <c r="AJ1032">
        <f>IF(Hotel_Data_Mini[[#This Row],[reserved_room_type]]=Hotel_Data_Mini[[#This Row],[assigned_room_type]],0,1)</f>
        <v>0</v>
      </c>
    </row>
    <row r="1033" spans="1:36" x14ac:dyDescent="0.25">
      <c r="A1033" t="s">
        <v>116</v>
      </c>
      <c r="B1033" t="s">
        <v>34</v>
      </c>
      <c r="C1033">
        <v>1</v>
      </c>
      <c r="D1033">
        <v>86</v>
      </c>
      <c r="E1033">
        <v>2016</v>
      </c>
      <c r="F1033" t="s">
        <v>121</v>
      </c>
      <c r="G1033">
        <v>7</v>
      </c>
      <c r="H1033">
        <v>12</v>
      </c>
      <c r="I1033">
        <v>0</v>
      </c>
      <c r="J1033">
        <v>2</v>
      </c>
      <c r="K1033">
        <v>2</v>
      </c>
      <c r="L1033">
        <v>0</v>
      </c>
      <c r="M1033">
        <v>0</v>
      </c>
      <c r="N1033" t="s">
        <v>54</v>
      </c>
      <c r="O1033" t="s">
        <v>37</v>
      </c>
      <c r="P1033" t="s">
        <v>50</v>
      </c>
      <c r="Q1033" t="s">
        <v>39</v>
      </c>
      <c r="R1033">
        <v>0</v>
      </c>
      <c r="S1033">
        <v>1</v>
      </c>
      <c r="T1033">
        <v>0</v>
      </c>
      <c r="U1033" t="s">
        <v>40</v>
      </c>
      <c r="V1033" t="s">
        <v>40</v>
      </c>
      <c r="W1033">
        <v>0</v>
      </c>
      <c r="X1033" t="s">
        <v>51</v>
      </c>
      <c r="Y1033">
        <v>0</v>
      </c>
      <c r="Z1033">
        <v>0</v>
      </c>
      <c r="AA1033">
        <v>0</v>
      </c>
      <c r="AB1033" t="s">
        <v>42</v>
      </c>
      <c r="AC1033">
        <v>50</v>
      </c>
      <c r="AD1033">
        <v>0</v>
      </c>
      <c r="AE1033">
        <v>0</v>
      </c>
      <c r="AF1033" t="s">
        <v>43</v>
      </c>
      <c r="AG1033" s="1">
        <v>0</v>
      </c>
      <c r="AH1033">
        <f>SUM(Hotel_Data_Mini[[#This Row],[adults]:[babies]])</f>
        <v>2</v>
      </c>
      <c r="AI1033">
        <f>SUM(Hotel_Data_Mini[[#This Row],[stays_in_weekend_nights]:[stays_in_week_nights]])</f>
        <v>2</v>
      </c>
      <c r="AJ1033">
        <f>IF(Hotel_Data_Mini[[#This Row],[reserved_room_type]]=Hotel_Data_Mini[[#This Row],[assigned_room_type]],0,1)</f>
        <v>0</v>
      </c>
    </row>
    <row r="1034" spans="1:36" x14ac:dyDescent="0.25">
      <c r="A1034" t="s">
        <v>116</v>
      </c>
      <c r="B1034" t="s">
        <v>34</v>
      </c>
      <c r="C1034">
        <v>0</v>
      </c>
      <c r="D1034">
        <v>80</v>
      </c>
      <c r="E1034">
        <v>2016</v>
      </c>
      <c r="F1034" t="s">
        <v>72</v>
      </c>
      <c r="G1034">
        <v>45</v>
      </c>
      <c r="H1034">
        <v>3</v>
      </c>
      <c r="I1034">
        <v>4</v>
      </c>
      <c r="J1034">
        <v>10</v>
      </c>
      <c r="K1034">
        <v>2</v>
      </c>
      <c r="L1034">
        <v>0</v>
      </c>
      <c r="M1034">
        <v>0</v>
      </c>
      <c r="N1034" t="s">
        <v>54</v>
      </c>
      <c r="O1034" t="s">
        <v>68</v>
      </c>
      <c r="P1034" t="s">
        <v>38</v>
      </c>
      <c r="Q1034" t="s">
        <v>39</v>
      </c>
      <c r="R1034">
        <v>0</v>
      </c>
      <c r="S1034">
        <v>0</v>
      </c>
      <c r="T1034">
        <v>0</v>
      </c>
      <c r="U1034" t="s">
        <v>71</v>
      </c>
      <c r="V1034" t="s">
        <v>71</v>
      </c>
      <c r="W1034">
        <v>2</v>
      </c>
      <c r="X1034" t="s">
        <v>41</v>
      </c>
      <c r="Y1034">
        <v>240</v>
      </c>
      <c r="Z1034">
        <v>0</v>
      </c>
      <c r="AA1034">
        <v>0</v>
      </c>
      <c r="AB1034" t="s">
        <v>42</v>
      </c>
      <c r="AC1034">
        <v>82.8</v>
      </c>
      <c r="AD1034">
        <v>0</v>
      </c>
      <c r="AE1034">
        <v>1</v>
      </c>
      <c r="AF1034" t="s">
        <v>48</v>
      </c>
      <c r="AG1034" s="1">
        <v>42691</v>
      </c>
      <c r="AH1034">
        <f>SUM(Hotel_Data_Mini[[#This Row],[adults]:[babies]])</f>
        <v>2</v>
      </c>
      <c r="AI1034">
        <f>SUM(Hotel_Data_Mini[[#This Row],[stays_in_weekend_nights]:[stays_in_week_nights]])</f>
        <v>14</v>
      </c>
      <c r="AJ1034">
        <f>IF(Hotel_Data_Mini[[#This Row],[reserved_room_type]]=Hotel_Data_Mini[[#This Row],[assigned_room_type]],0,1)</f>
        <v>0</v>
      </c>
    </row>
    <row r="1035" spans="1:36" x14ac:dyDescent="0.25">
      <c r="A1035" t="s">
        <v>116</v>
      </c>
      <c r="B1035" t="s">
        <v>44</v>
      </c>
      <c r="C1035">
        <v>0</v>
      </c>
      <c r="D1035">
        <v>15</v>
      </c>
      <c r="E1035">
        <v>2016</v>
      </c>
      <c r="F1035" t="s">
        <v>121</v>
      </c>
      <c r="G1035">
        <v>8</v>
      </c>
      <c r="H1035">
        <v>18</v>
      </c>
      <c r="I1035">
        <v>0</v>
      </c>
      <c r="J1035">
        <v>3</v>
      </c>
      <c r="K1035">
        <v>1</v>
      </c>
      <c r="L1035">
        <v>0</v>
      </c>
      <c r="M1035">
        <v>0</v>
      </c>
      <c r="N1035" t="s">
        <v>36</v>
      </c>
      <c r="O1035" t="s">
        <v>37</v>
      </c>
      <c r="P1035" t="s">
        <v>56</v>
      </c>
      <c r="Q1035" t="s">
        <v>39</v>
      </c>
      <c r="R1035">
        <v>0</v>
      </c>
      <c r="S1035">
        <v>0</v>
      </c>
      <c r="T1035">
        <v>0</v>
      </c>
      <c r="U1035" t="s">
        <v>40</v>
      </c>
      <c r="V1035" t="s">
        <v>40</v>
      </c>
      <c r="W1035">
        <v>0</v>
      </c>
      <c r="X1035" t="s">
        <v>41</v>
      </c>
      <c r="Y1035">
        <v>196</v>
      </c>
      <c r="Z1035">
        <v>0</v>
      </c>
      <c r="AA1035">
        <v>0</v>
      </c>
      <c r="AB1035" t="s">
        <v>53</v>
      </c>
      <c r="AC1035">
        <v>86</v>
      </c>
      <c r="AD1035">
        <v>0</v>
      </c>
      <c r="AE1035">
        <v>0</v>
      </c>
      <c r="AF1035" t="s">
        <v>48</v>
      </c>
      <c r="AG1035" s="1">
        <v>42421</v>
      </c>
      <c r="AH1035">
        <f>SUM(Hotel_Data_Mini[[#This Row],[adults]:[babies]])</f>
        <v>1</v>
      </c>
      <c r="AI1035">
        <f>SUM(Hotel_Data_Mini[[#This Row],[stays_in_weekend_nights]:[stays_in_week_nights]])</f>
        <v>3</v>
      </c>
      <c r="AJ1035">
        <f>IF(Hotel_Data_Mini[[#This Row],[reserved_room_type]]=Hotel_Data_Mini[[#This Row],[assigned_room_type]],0,1)</f>
        <v>0</v>
      </c>
    </row>
    <row r="1036" spans="1:36" x14ac:dyDescent="0.25">
      <c r="A1036" t="s">
        <v>116</v>
      </c>
      <c r="B1036" t="s">
        <v>44</v>
      </c>
      <c r="C1036">
        <v>1</v>
      </c>
      <c r="D1036">
        <v>298</v>
      </c>
      <c r="E1036">
        <v>2016</v>
      </c>
      <c r="F1036" t="s">
        <v>117</v>
      </c>
      <c r="G1036">
        <v>20</v>
      </c>
      <c r="H1036">
        <v>10</v>
      </c>
      <c r="I1036">
        <v>0</v>
      </c>
      <c r="J1036">
        <v>2</v>
      </c>
      <c r="K1036">
        <v>2</v>
      </c>
      <c r="L1036">
        <v>0</v>
      </c>
      <c r="M1036">
        <v>0</v>
      </c>
      <c r="N1036" t="s">
        <v>36</v>
      </c>
      <c r="O1036" t="s">
        <v>37</v>
      </c>
      <c r="P1036" t="s">
        <v>56</v>
      </c>
      <c r="Q1036" t="s">
        <v>39</v>
      </c>
      <c r="R1036">
        <v>0</v>
      </c>
      <c r="S1036">
        <v>0</v>
      </c>
      <c r="T1036">
        <v>0</v>
      </c>
      <c r="U1036" t="s">
        <v>40</v>
      </c>
      <c r="V1036" t="s">
        <v>40</v>
      </c>
      <c r="W1036">
        <v>0</v>
      </c>
      <c r="X1036" t="s">
        <v>41</v>
      </c>
      <c r="Y1036">
        <v>12</v>
      </c>
      <c r="Z1036">
        <v>0</v>
      </c>
      <c r="AA1036">
        <v>207</v>
      </c>
      <c r="AB1036" t="s">
        <v>53</v>
      </c>
      <c r="AC1036">
        <v>75</v>
      </c>
      <c r="AD1036">
        <v>0</v>
      </c>
      <c r="AE1036">
        <v>0</v>
      </c>
      <c r="AF1036" t="s">
        <v>43</v>
      </c>
      <c r="AG1036" s="1">
        <v>42494</v>
      </c>
      <c r="AH1036">
        <f>SUM(Hotel_Data_Mini[[#This Row],[adults]:[babies]])</f>
        <v>2</v>
      </c>
      <c r="AI1036">
        <f>SUM(Hotel_Data_Mini[[#This Row],[stays_in_weekend_nights]:[stays_in_week_nights]])</f>
        <v>2</v>
      </c>
      <c r="AJ1036">
        <f>IF(Hotel_Data_Mini[[#This Row],[reserved_room_type]]=Hotel_Data_Mini[[#This Row],[assigned_room_type]],0,1)</f>
        <v>0</v>
      </c>
    </row>
    <row r="1037" spans="1:36" x14ac:dyDescent="0.25">
      <c r="A1037" t="s">
        <v>116</v>
      </c>
      <c r="B1037" t="s">
        <v>34</v>
      </c>
      <c r="C1037">
        <v>0</v>
      </c>
      <c r="D1037">
        <v>61</v>
      </c>
      <c r="E1037">
        <v>2016</v>
      </c>
      <c r="F1037" t="s">
        <v>118</v>
      </c>
      <c r="G1037">
        <v>12</v>
      </c>
      <c r="H1037">
        <v>19</v>
      </c>
      <c r="I1037">
        <v>2</v>
      </c>
      <c r="J1037">
        <v>2</v>
      </c>
      <c r="K1037">
        <v>2</v>
      </c>
      <c r="L1037">
        <v>0</v>
      </c>
      <c r="M1037">
        <v>0</v>
      </c>
      <c r="N1037" t="s">
        <v>36</v>
      </c>
      <c r="O1037" t="s">
        <v>46</v>
      </c>
      <c r="P1037" t="s">
        <v>38</v>
      </c>
      <c r="Q1037" t="s">
        <v>39</v>
      </c>
      <c r="R1037">
        <v>0</v>
      </c>
      <c r="S1037">
        <v>0</v>
      </c>
      <c r="T1037">
        <v>0</v>
      </c>
      <c r="U1037" t="s">
        <v>40</v>
      </c>
      <c r="V1037" t="s">
        <v>40</v>
      </c>
      <c r="W1037">
        <v>0</v>
      </c>
      <c r="X1037" t="s">
        <v>41</v>
      </c>
      <c r="Y1037">
        <v>240</v>
      </c>
      <c r="Z1037">
        <v>0</v>
      </c>
      <c r="AA1037">
        <v>0</v>
      </c>
      <c r="AB1037" t="s">
        <v>42</v>
      </c>
      <c r="AC1037">
        <v>48</v>
      </c>
      <c r="AD1037">
        <v>0</v>
      </c>
      <c r="AE1037">
        <v>2</v>
      </c>
      <c r="AF1037" t="s">
        <v>48</v>
      </c>
      <c r="AG1037" s="1">
        <v>42452</v>
      </c>
      <c r="AH1037">
        <f>SUM(Hotel_Data_Mini[[#This Row],[adults]:[babies]])</f>
        <v>2</v>
      </c>
      <c r="AI1037">
        <f>SUM(Hotel_Data_Mini[[#This Row],[stays_in_weekend_nights]:[stays_in_week_nights]])</f>
        <v>4</v>
      </c>
      <c r="AJ1037">
        <f>IF(Hotel_Data_Mini[[#This Row],[reserved_room_type]]=Hotel_Data_Mini[[#This Row],[assigned_room_type]],0,1)</f>
        <v>0</v>
      </c>
    </row>
    <row r="1038" spans="1:36" x14ac:dyDescent="0.25">
      <c r="A1038" t="s">
        <v>116</v>
      </c>
      <c r="B1038" t="s">
        <v>44</v>
      </c>
      <c r="C1038">
        <v>1</v>
      </c>
      <c r="D1038">
        <v>489</v>
      </c>
      <c r="E1038">
        <v>2016</v>
      </c>
      <c r="F1038" t="s">
        <v>72</v>
      </c>
      <c r="G1038">
        <v>46</v>
      </c>
      <c r="H1038">
        <v>10</v>
      </c>
      <c r="I1038">
        <v>0</v>
      </c>
      <c r="J1038">
        <v>2</v>
      </c>
      <c r="K1038">
        <v>2</v>
      </c>
      <c r="L1038">
        <v>0</v>
      </c>
      <c r="M1038">
        <v>0</v>
      </c>
      <c r="N1038" t="s">
        <v>36</v>
      </c>
      <c r="O1038" t="s">
        <v>37</v>
      </c>
      <c r="P1038" t="s">
        <v>50</v>
      </c>
      <c r="Q1038" t="s">
        <v>39</v>
      </c>
      <c r="R1038">
        <v>0</v>
      </c>
      <c r="S1038">
        <v>0</v>
      </c>
      <c r="T1038">
        <v>0</v>
      </c>
      <c r="U1038" t="s">
        <v>40</v>
      </c>
      <c r="V1038" t="s">
        <v>40</v>
      </c>
      <c r="W1038">
        <v>0</v>
      </c>
      <c r="X1038" t="s">
        <v>51</v>
      </c>
      <c r="Y1038">
        <v>1</v>
      </c>
      <c r="Z1038">
        <v>0</v>
      </c>
      <c r="AA1038">
        <v>0</v>
      </c>
      <c r="AB1038" t="s">
        <v>42</v>
      </c>
      <c r="AC1038">
        <v>62.8</v>
      </c>
      <c r="AD1038">
        <v>0</v>
      </c>
      <c r="AE1038">
        <v>0</v>
      </c>
      <c r="AF1038" t="s">
        <v>43</v>
      </c>
      <c r="AG1038" s="1">
        <v>42298</v>
      </c>
      <c r="AH1038">
        <f>SUM(Hotel_Data_Mini[[#This Row],[adults]:[babies]])</f>
        <v>2</v>
      </c>
      <c r="AI1038">
        <f>SUM(Hotel_Data_Mini[[#This Row],[stays_in_weekend_nights]:[stays_in_week_nights]])</f>
        <v>2</v>
      </c>
      <c r="AJ1038">
        <f>IF(Hotel_Data_Mini[[#This Row],[reserved_room_type]]=Hotel_Data_Mini[[#This Row],[assigned_room_type]],0,1)</f>
        <v>0</v>
      </c>
    </row>
    <row r="1039" spans="1:36" x14ac:dyDescent="0.25">
      <c r="A1039" t="s">
        <v>116</v>
      </c>
      <c r="B1039" t="s">
        <v>34</v>
      </c>
      <c r="C1039">
        <v>1</v>
      </c>
      <c r="D1039">
        <v>212</v>
      </c>
      <c r="E1039">
        <v>2016</v>
      </c>
      <c r="F1039" t="s">
        <v>122</v>
      </c>
      <c r="G1039">
        <v>16</v>
      </c>
      <c r="H1039">
        <v>11</v>
      </c>
      <c r="I1039">
        <v>2</v>
      </c>
      <c r="J1039">
        <v>5</v>
      </c>
      <c r="K1039">
        <v>2</v>
      </c>
      <c r="L1039">
        <v>0</v>
      </c>
      <c r="M1039">
        <v>0</v>
      </c>
      <c r="N1039" t="s">
        <v>54</v>
      </c>
      <c r="O1039" t="s">
        <v>37</v>
      </c>
      <c r="P1039" t="s">
        <v>50</v>
      </c>
      <c r="Q1039" t="s">
        <v>47</v>
      </c>
      <c r="R1039">
        <v>0</v>
      </c>
      <c r="S1039">
        <v>0</v>
      </c>
      <c r="T1039">
        <v>0</v>
      </c>
      <c r="U1039" t="s">
        <v>60</v>
      </c>
      <c r="V1039" t="s">
        <v>60</v>
      </c>
      <c r="W1039">
        <v>0</v>
      </c>
      <c r="X1039" t="s">
        <v>51</v>
      </c>
      <c r="Y1039">
        <v>273</v>
      </c>
      <c r="Z1039">
        <v>0</v>
      </c>
      <c r="AA1039">
        <v>0</v>
      </c>
      <c r="AB1039" t="s">
        <v>42</v>
      </c>
      <c r="AC1039">
        <v>76.05</v>
      </c>
      <c r="AD1039">
        <v>0</v>
      </c>
      <c r="AE1039">
        <v>0</v>
      </c>
      <c r="AF1039" t="s">
        <v>43</v>
      </c>
      <c r="AG1039" s="1">
        <v>42293</v>
      </c>
      <c r="AH1039">
        <f>SUM(Hotel_Data_Mini[[#This Row],[adults]:[babies]])</f>
        <v>2</v>
      </c>
      <c r="AI1039">
        <f>SUM(Hotel_Data_Mini[[#This Row],[stays_in_weekend_nights]:[stays_in_week_nights]])</f>
        <v>7</v>
      </c>
      <c r="AJ1039">
        <f>IF(Hotel_Data_Mini[[#This Row],[reserved_room_type]]=Hotel_Data_Mini[[#This Row],[assigned_room_type]],0,1)</f>
        <v>0</v>
      </c>
    </row>
    <row r="1040" spans="1:36" x14ac:dyDescent="0.25">
      <c r="A1040" t="s">
        <v>116</v>
      </c>
      <c r="B1040" t="s">
        <v>44</v>
      </c>
      <c r="C1040">
        <v>1</v>
      </c>
      <c r="D1040">
        <v>91</v>
      </c>
      <c r="E1040">
        <v>2016</v>
      </c>
      <c r="F1040" t="s">
        <v>117</v>
      </c>
      <c r="G1040">
        <v>20</v>
      </c>
      <c r="H1040">
        <v>13</v>
      </c>
      <c r="I1040">
        <v>1</v>
      </c>
      <c r="J1040">
        <v>2</v>
      </c>
      <c r="K1040">
        <v>2</v>
      </c>
      <c r="L1040">
        <v>0</v>
      </c>
      <c r="M1040">
        <v>0</v>
      </c>
      <c r="N1040" t="s">
        <v>36</v>
      </c>
      <c r="O1040" t="s">
        <v>68</v>
      </c>
      <c r="P1040" t="s">
        <v>38</v>
      </c>
      <c r="Q1040" t="s">
        <v>39</v>
      </c>
      <c r="R1040">
        <v>0</v>
      </c>
      <c r="S1040">
        <v>0</v>
      </c>
      <c r="T1040">
        <v>0</v>
      </c>
      <c r="U1040" t="s">
        <v>60</v>
      </c>
      <c r="V1040" t="s">
        <v>60</v>
      </c>
      <c r="W1040">
        <v>0</v>
      </c>
      <c r="X1040" t="s">
        <v>41</v>
      </c>
      <c r="Y1040">
        <v>9</v>
      </c>
      <c r="Z1040">
        <v>0</v>
      </c>
      <c r="AA1040">
        <v>0</v>
      </c>
      <c r="AB1040" t="s">
        <v>53</v>
      </c>
      <c r="AC1040">
        <v>140.4</v>
      </c>
      <c r="AD1040">
        <v>0</v>
      </c>
      <c r="AE1040">
        <v>0</v>
      </c>
      <c r="AF1040" t="s">
        <v>43</v>
      </c>
      <c r="AG1040" s="1">
        <v>42422</v>
      </c>
      <c r="AH1040">
        <f>SUM(Hotel_Data_Mini[[#This Row],[adults]:[babies]])</f>
        <v>2</v>
      </c>
      <c r="AI1040">
        <f>SUM(Hotel_Data_Mini[[#This Row],[stays_in_weekend_nights]:[stays_in_week_nights]])</f>
        <v>3</v>
      </c>
      <c r="AJ1040">
        <f>IF(Hotel_Data_Mini[[#This Row],[reserved_room_type]]=Hotel_Data_Mini[[#This Row],[assigned_room_type]],0,1)</f>
        <v>0</v>
      </c>
    </row>
    <row r="1041" spans="1:36" x14ac:dyDescent="0.25">
      <c r="A1041" t="s">
        <v>116</v>
      </c>
      <c r="B1041" t="s">
        <v>44</v>
      </c>
      <c r="C1041">
        <v>0</v>
      </c>
      <c r="D1041">
        <v>12</v>
      </c>
      <c r="E1041">
        <v>2016</v>
      </c>
      <c r="F1041" t="s">
        <v>72</v>
      </c>
      <c r="G1041">
        <v>45</v>
      </c>
      <c r="H1041">
        <v>1</v>
      </c>
      <c r="I1041">
        <v>0</v>
      </c>
      <c r="J1041">
        <v>4</v>
      </c>
      <c r="K1041">
        <v>2</v>
      </c>
      <c r="L1041">
        <v>0</v>
      </c>
      <c r="M1041">
        <v>0</v>
      </c>
      <c r="N1041" t="s">
        <v>80</v>
      </c>
      <c r="O1041" t="s">
        <v>46</v>
      </c>
      <c r="P1041" t="s">
        <v>38</v>
      </c>
      <c r="Q1041" t="s">
        <v>39</v>
      </c>
      <c r="R1041">
        <v>0</v>
      </c>
      <c r="S1041">
        <v>0</v>
      </c>
      <c r="T1041">
        <v>0</v>
      </c>
      <c r="U1041" t="s">
        <v>40</v>
      </c>
      <c r="V1041" t="s">
        <v>40</v>
      </c>
      <c r="W1041">
        <v>0</v>
      </c>
      <c r="X1041" t="s">
        <v>41</v>
      </c>
      <c r="Y1041">
        <v>9</v>
      </c>
      <c r="Z1041">
        <v>0</v>
      </c>
      <c r="AA1041">
        <v>0</v>
      </c>
      <c r="AB1041" t="s">
        <v>42</v>
      </c>
      <c r="AC1041">
        <v>93.5</v>
      </c>
      <c r="AD1041">
        <v>0</v>
      </c>
      <c r="AE1041">
        <v>1</v>
      </c>
      <c r="AF1041" t="s">
        <v>48</v>
      </c>
      <c r="AG1041" s="1">
        <v>0</v>
      </c>
      <c r="AH1041">
        <f>SUM(Hotel_Data_Mini[[#This Row],[adults]:[babies]])</f>
        <v>2</v>
      </c>
      <c r="AI1041">
        <f>SUM(Hotel_Data_Mini[[#This Row],[stays_in_weekend_nights]:[stays_in_week_nights]])</f>
        <v>4</v>
      </c>
      <c r="AJ1041">
        <f>IF(Hotel_Data_Mini[[#This Row],[reserved_room_type]]=Hotel_Data_Mini[[#This Row],[assigned_room_type]],0,1)</f>
        <v>0</v>
      </c>
    </row>
    <row r="1042" spans="1:36" x14ac:dyDescent="0.25">
      <c r="A1042" t="s">
        <v>116</v>
      </c>
      <c r="B1042" t="s">
        <v>44</v>
      </c>
      <c r="C1042">
        <v>0</v>
      </c>
      <c r="D1042">
        <v>25</v>
      </c>
      <c r="E1042">
        <v>2016</v>
      </c>
      <c r="F1042" t="s">
        <v>57</v>
      </c>
      <c r="G1042">
        <v>40</v>
      </c>
      <c r="H1042">
        <v>25</v>
      </c>
      <c r="I1042">
        <v>2</v>
      </c>
      <c r="J1042">
        <v>0</v>
      </c>
      <c r="K1042">
        <v>2</v>
      </c>
      <c r="L1042">
        <v>0</v>
      </c>
      <c r="M1042">
        <v>0</v>
      </c>
      <c r="N1042" t="s">
        <v>36</v>
      </c>
      <c r="O1042" t="s">
        <v>68</v>
      </c>
      <c r="P1042" t="s">
        <v>38</v>
      </c>
      <c r="Q1042" t="s">
        <v>39</v>
      </c>
      <c r="R1042">
        <v>0</v>
      </c>
      <c r="S1042">
        <v>0</v>
      </c>
      <c r="T1042">
        <v>0</v>
      </c>
      <c r="U1042" t="s">
        <v>40</v>
      </c>
      <c r="V1042" t="s">
        <v>40</v>
      </c>
      <c r="W1042">
        <v>0</v>
      </c>
      <c r="X1042" t="s">
        <v>41</v>
      </c>
      <c r="Y1042">
        <v>155</v>
      </c>
      <c r="Z1042">
        <v>0</v>
      </c>
      <c r="AA1042">
        <v>0</v>
      </c>
      <c r="AB1042" t="s">
        <v>42</v>
      </c>
      <c r="AC1042">
        <v>145</v>
      </c>
      <c r="AD1042">
        <v>0</v>
      </c>
      <c r="AE1042">
        <v>2</v>
      </c>
      <c r="AF1042" t="s">
        <v>48</v>
      </c>
      <c r="AG1042" s="1">
        <v>42640</v>
      </c>
      <c r="AH1042">
        <f>SUM(Hotel_Data_Mini[[#This Row],[adults]:[babies]])</f>
        <v>2</v>
      </c>
      <c r="AI1042">
        <f>SUM(Hotel_Data_Mini[[#This Row],[stays_in_weekend_nights]:[stays_in_week_nights]])</f>
        <v>2</v>
      </c>
      <c r="AJ1042">
        <f>IF(Hotel_Data_Mini[[#This Row],[reserved_room_type]]=Hotel_Data_Mini[[#This Row],[assigned_room_type]],0,1)</f>
        <v>0</v>
      </c>
    </row>
    <row r="1043" spans="1:36" x14ac:dyDescent="0.25">
      <c r="A1043" t="s">
        <v>116</v>
      </c>
      <c r="B1043" t="s">
        <v>44</v>
      </c>
      <c r="C1043">
        <v>0</v>
      </c>
      <c r="D1043">
        <v>119</v>
      </c>
      <c r="E1043">
        <v>2016</v>
      </c>
      <c r="F1043" t="s">
        <v>118</v>
      </c>
      <c r="G1043">
        <v>12</v>
      </c>
      <c r="H1043">
        <v>18</v>
      </c>
      <c r="I1043">
        <v>1</v>
      </c>
      <c r="J1043">
        <v>2</v>
      </c>
      <c r="K1043">
        <v>2</v>
      </c>
      <c r="L1043">
        <v>0</v>
      </c>
      <c r="M1043">
        <v>0</v>
      </c>
      <c r="N1043" t="s">
        <v>36</v>
      </c>
      <c r="O1043" t="s">
        <v>37</v>
      </c>
      <c r="P1043" t="s">
        <v>56</v>
      </c>
      <c r="Q1043" t="s">
        <v>39</v>
      </c>
      <c r="R1043">
        <v>0</v>
      </c>
      <c r="S1043">
        <v>0</v>
      </c>
      <c r="T1043">
        <v>0</v>
      </c>
      <c r="U1043" t="s">
        <v>40</v>
      </c>
      <c r="V1043" t="s">
        <v>60</v>
      </c>
      <c r="W1043">
        <v>1</v>
      </c>
      <c r="X1043" t="s">
        <v>41</v>
      </c>
      <c r="Y1043">
        <v>28</v>
      </c>
      <c r="Z1043">
        <v>0</v>
      </c>
      <c r="AA1043">
        <v>0</v>
      </c>
      <c r="AB1043" t="s">
        <v>42</v>
      </c>
      <c r="AC1043">
        <v>55</v>
      </c>
      <c r="AD1043">
        <v>0</v>
      </c>
      <c r="AE1043">
        <v>0</v>
      </c>
      <c r="AF1043" t="s">
        <v>48</v>
      </c>
      <c r="AG1043" s="1">
        <v>42450</v>
      </c>
      <c r="AH1043">
        <f>SUM(Hotel_Data_Mini[[#This Row],[adults]:[babies]])</f>
        <v>2</v>
      </c>
      <c r="AI1043">
        <f>SUM(Hotel_Data_Mini[[#This Row],[stays_in_weekend_nights]:[stays_in_week_nights]])</f>
        <v>3</v>
      </c>
      <c r="AJ1043">
        <f>IF(Hotel_Data_Mini[[#This Row],[reserved_room_type]]=Hotel_Data_Mini[[#This Row],[assigned_room_type]],0,1)</f>
        <v>1</v>
      </c>
    </row>
    <row r="1044" spans="1:36" x14ac:dyDescent="0.25">
      <c r="A1044" t="s">
        <v>116</v>
      </c>
      <c r="B1044" t="s">
        <v>44</v>
      </c>
      <c r="C1044">
        <v>0</v>
      </c>
      <c r="D1044">
        <v>4</v>
      </c>
      <c r="E1044">
        <v>2016</v>
      </c>
      <c r="F1044" t="s">
        <v>45</v>
      </c>
      <c r="G1044">
        <v>33</v>
      </c>
      <c r="H1044">
        <v>8</v>
      </c>
      <c r="I1044">
        <v>1</v>
      </c>
      <c r="J1044">
        <v>1</v>
      </c>
      <c r="K1044">
        <v>2</v>
      </c>
      <c r="L1044">
        <v>0</v>
      </c>
      <c r="M1044">
        <v>0</v>
      </c>
      <c r="N1044" t="s">
        <v>80</v>
      </c>
      <c r="O1044" t="s">
        <v>37</v>
      </c>
      <c r="P1044" t="s">
        <v>38</v>
      </c>
      <c r="Q1044" t="s">
        <v>39</v>
      </c>
      <c r="R1044">
        <v>0</v>
      </c>
      <c r="S1044">
        <v>0</v>
      </c>
      <c r="T1044">
        <v>0</v>
      </c>
      <c r="U1044" t="s">
        <v>40</v>
      </c>
      <c r="V1044" t="s">
        <v>40</v>
      </c>
      <c r="W1044">
        <v>0</v>
      </c>
      <c r="X1044" t="s">
        <v>41</v>
      </c>
      <c r="Y1044">
        <v>9</v>
      </c>
      <c r="Z1044">
        <v>0</v>
      </c>
      <c r="AA1044">
        <v>0</v>
      </c>
      <c r="AB1044" t="s">
        <v>42</v>
      </c>
      <c r="AC1044">
        <v>168</v>
      </c>
      <c r="AD1044">
        <v>1</v>
      </c>
      <c r="AE1044">
        <v>2</v>
      </c>
      <c r="AF1044" t="s">
        <v>48</v>
      </c>
      <c r="AG1044" s="1">
        <v>0</v>
      </c>
      <c r="AH1044">
        <f>SUM(Hotel_Data_Mini[[#This Row],[adults]:[babies]])</f>
        <v>2</v>
      </c>
      <c r="AI1044">
        <f>SUM(Hotel_Data_Mini[[#This Row],[stays_in_weekend_nights]:[stays_in_week_nights]])</f>
        <v>2</v>
      </c>
      <c r="AJ1044">
        <f>IF(Hotel_Data_Mini[[#This Row],[reserved_room_type]]=Hotel_Data_Mini[[#This Row],[assigned_room_type]],0,1)</f>
        <v>0</v>
      </c>
    </row>
    <row r="1045" spans="1:36" x14ac:dyDescent="0.25">
      <c r="A1045" t="s">
        <v>116</v>
      </c>
      <c r="B1045" t="s">
        <v>44</v>
      </c>
      <c r="C1045">
        <v>0</v>
      </c>
      <c r="D1045">
        <v>56</v>
      </c>
      <c r="E1045">
        <v>2016</v>
      </c>
      <c r="F1045" t="s">
        <v>117</v>
      </c>
      <c r="G1045">
        <v>23</v>
      </c>
      <c r="H1045">
        <v>30</v>
      </c>
      <c r="I1045">
        <v>1</v>
      </c>
      <c r="J1045">
        <v>1</v>
      </c>
      <c r="K1045">
        <v>1</v>
      </c>
      <c r="L1045">
        <v>0</v>
      </c>
      <c r="M1045">
        <v>0</v>
      </c>
      <c r="N1045" t="s">
        <v>36</v>
      </c>
      <c r="O1045" t="s">
        <v>79</v>
      </c>
      <c r="P1045" t="s">
        <v>50</v>
      </c>
      <c r="Q1045" t="s">
        <v>39</v>
      </c>
      <c r="R1045">
        <v>0</v>
      </c>
      <c r="S1045">
        <v>0</v>
      </c>
      <c r="T1045">
        <v>0</v>
      </c>
      <c r="U1045" t="s">
        <v>40</v>
      </c>
      <c r="V1045" t="s">
        <v>40</v>
      </c>
      <c r="W1045">
        <v>1</v>
      </c>
      <c r="X1045" t="s">
        <v>41</v>
      </c>
      <c r="Y1045">
        <v>0</v>
      </c>
      <c r="Z1045">
        <v>0</v>
      </c>
      <c r="AA1045">
        <v>0</v>
      </c>
      <c r="AB1045" t="s">
        <v>53</v>
      </c>
      <c r="AC1045">
        <v>120</v>
      </c>
      <c r="AD1045">
        <v>0</v>
      </c>
      <c r="AE1045">
        <v>0</v>
      </c>
      <c r="AF1045" t="s">
        <v>48</v>
      </c>
      <c r="AG1045" s="1">
        <v>42522</v>
      </c>
      <c r="AH1045">
        <f>SUM(Hotel_Data_Mini[[#This Row],[adults]:[babies]])</f>
        <v>1</v>
      </c>
      <c r="AI1045">
        <f>SUM(Hotel_Data_Mini[[#This Row],[stays_in_weekend_nights]:[stays_in_week_nights]])</f>
        <v>2</v>
      </c>
      <c r="AJ1045">
        <f>IF(Hotel_Data_Mini[[#This Row],[reserved_room_type]]=Hotel_Data_Mini[[#This Row],[assigned_room_type]],0,1)</f>
        <v>0</v>
      </c>
    </row>
    <row r="1046" spans="1:36" x14ac:dyDescent="0.25">
      <c r="A1046" t="s">
        <v>116</v>
      </c>
      <c r="B1046" t="s">
        <v>44</v>
      </c>
      <c r="C1046">
        <v>1</v>
      </c>
      <c r="D1046">
        <v>161</v>
      </c>
      <c r="E1046">
        <v>2016</v>
      </c>
      <c r="F1046" t="s">
        <v>118</v>
      </c>
      <c r="G1046">
        <v>13</v>
      </c>
      <c r="H1046">
        <v>25</v>
      </c>
      <c r="I1046">
        <v>1</v>
      </c>
      <c r="J1046">
        <v>2</v>
      </c>
      <c r="K1046">
        <v>2</v>
      </c>
      <c r="L1046">
        <v>0</v>
      </c>
      <c r="M1046">
        <v>0</v>
      </c>
      <c r="N1046" t="s">
        <v>54</v>
      </c>
      <c r="O1046" t="s">
        <v>37</v>
      </c>
      <c r="P1046" t="s">
        <v>56</v>
      </c>
      <c r="Q1046" t="s">
        <v>39</v>
      </c>
      <c r="R1046">
        <v>0</v>
      </c>
      <c r="S1046">
        <v>0</v>
      </c>
      <c r="T1046">
        <v>0</v>
      </c>
      <c r="U1046" t="s">
        <v>40</v>
      </c>
      <c r="V1046" t="s">
        <v>40</v>
      </c>
      <c r="W1046">
        <v>0</v>
      </c>
      <c r="X1046" t="s">
        <v>51</v>
      </c>
      <c r="Y1046">
        <v>12</v>
      </c>
      <c r="Z1046">
        <v>0</v>
      </c>
      <c r="AA1046">
        <v>101</v>
      </c>
      <c r="AB1046" t="s">
        <v>42</v>
      </c>
      <c r="AC1046">
        <v>130</v>
      </c>
      <c r="AD1046">
        <v>0</v>
      </c>
      <c r="AE1046">
        <v>0</v>
      </c>
      <c r="AF1046" t="s">
        <v>43</v>
      </c>
      <c r="AG1046" s="1">
        <v>0</v>
      </c>
      <c r="AH1046">
        <f>SUM(Hotel_Data_Mini[[#This Row],[adults]:[babies]])</f>
        <v>2</v>
      </c>
      <c r="AI1046">
        <f>SUM(Hotel_Data_Mini[[#This Row],[stays_in_weekend_nights]:[stays_in_week_nights]])</f>
        <v>3</v>
      </c>
      <c r="AJ1046">
        <f>IF(Hotel_Data_Mini[[#This Row],[reserved_room_type]]=Hotel_Data_Mini[[#This Row],[assigned_room_type]],0,1)</f>
        <v>0</v>
      </c>
    </row>
    <row r="1047" spans="1:36" x14ac:dyDescent="0.25">
      <c r="A1047" t="s">
        <v>116</v>
      </c>
      <c r="B1047" t="s">
        <v>44</v>
      </c>
      <c r="C1047">
        <v>1</v>
      </c>
      <c r="D1047">
        <v>41</v>
      </c>
      <c r="E1047">
        <v>2016</v>
      </c>
      <c r="F1047" t="s">
        <v>49</v>
      </c>
      <c r="G1047">
        <v>53</v>
      </c>
      <c r="H1047">
        <v>27</v>
      </c>
      <c r="I1047">
        <v>2</v>
      </c>
      <c r="J1047">
        <v>5</v>
      </c>
      <c r="K1047">
        <v>2</v>
      </c>
      <c r="L1047">
        <v>0</v>
      </c>
      <c r="M1047">
        <v>0</v>
      </c>
      <c r="N1047" t="s">
        <v>36</v>
      </c>
      <c r="O1047" t="s">
        <v>37</v>
      </c>
      <c r="P1047" t="s">
        <v>50</v>
      </c>
      <c r="Q1047" t="s">
        <v>39</v>
      </c>
      <c r="R1047">
        <v>0</v>
      </c>
      <c r="S1047">
        <v>0</v>
      </c>
      <c r="T1047">
        <v>0</v>
      </c>
      <c r="U1047" t="s">
        <v>40</v>
      </c>
      <c r="V1047" t="s">
        <v>40</v>
      </c>
      <c r="W1047">
        <v>0</v>
      </c>
      <c r="X1047" t="s">
        <v>41</v>
      </c>
      <c r="Y1047">
        <v>0</v>
      </c>
      <c r="Z1047">
        <v>0</v>
      </c>
      <c r="AA1047">
        <v>0</v>
      </c>
      <c r="AB1047" t="s">
        <v>53</v>
      </c>
      <c r="AC1047">
        <v>69.290000000000006</v>
      </c>
      <c r="AD1047">
        <v>0</v>
      </c>
      <c r="AE1047">
        <v>0</v>
      </c>
      <c r="AF1047" t="s">
        <v>43</v>
      </c>
      <c r="AG1047" s="1">
        <v>0</v>
      </c>
      <c r="AH1047">
        <f>SUM(Hotel_Data_Mini[[#This Row],[adults]:[babies]])</f>
        <v>2</v>
      </c>
      <c r="AI1047">
        <f>SUM(Hotel_Data_Mini[[#This Row],[stays_in_weekend_nights]:[stays_in_week_nights]])</f>
        <v>7</v>
      </c>
      <c r="AJ1047">
        <f>IF(Hotel_Data_Mini[[#This Row],[reserved_room_type]]=Hotel_Data_Mini[[#This Row],[assigned_room_type]],0,1)</f>
        <v>0</v>
      </c>
    </row>
    <row r="1048" spans="1:36" x14ac:dyDescent="0.25">
      <c r="A1048" t="s">
        <v>116</v>
      </c>
      <c r="B1048" t="s">
        <v>44</v>
      </c>
      <c r="C1048">
        <v>1</v>
      </c>
      <c r="D1048">
        <v>31</v>
      </c>
      <c r="E1048">
        <v>2016</v>
      </c>
      <c r="F1048" t="s">
        <v>122</v>
      </c>
      <c r="G1048">
        <v>16</v>
      </c>
      <c r="H1048">
        <v>14</v>
      </c>
      <c r="I1048">
        <v>0</v>
      </c>
      <c r="J1048">
        <v>1</v>
      </c>
      <c r="K1048">
        <v>2</v>
      </c>
      <c r="L1048">
        <v>0</v>
      </c>
      <c r="M1048">
        <v>0</v>
      </c>
      <c r="N1048" t="s">
        <v>80</v>
      </c>
      <c r="O1048" t="s">
        <v>129</v>
      </c>
      <c r="P1048" t="s">
        <v>38</v>
      </c>
      <c r="Q1048" t="s">
        <v>39</v>
      </c>
      <c r="R1048">
        <v>0</v>
      </c>
      <c r="S1048">
        <v>0</v>
      </c>
      <c r="T1048">
        <v>0</v>
      </c>
      <c r="U1048" t="s">
        <v>40</v>
      </c>
      <c r="V1048" t="s">
        <v>40</v>
      </c>
      <c r="W1048">
        <v>0</v>
      </c>
      <c r="X1048" t="s">
        <v>41</v>
      </c>
      <c r="Y1048">
        <v>9</v>
      </c>
      <c r="Z1048">
        <v>0</v>
      </c>
      <c r="AA1048">
        <v>0</v>
      </c>
      <c r="AB1048" t="s">
        <v>42</v>
      </c>
      <c r="AC1048">
        <v>94.5</v>
      </c>
      <c r="AD1048">
        <v>0</v>
      </c>
      <c r="AE1048">
        <v>0</v>
      </c>
      <c r="AF1048" t="s">
        <v>43</v>
      </c>
      <c r="AG1048" s="1">
        <v>42457</v>
      </c>
      <c r="AH1048">
        <f>SUM(Hotel_Data_Mini[[#This Row],[adults]:[babies]])</f>
        <v>2</v>
      </c>
      <c r="AI1048">
        <f>SUM(Hotel_Data_Mini[[#This Row],[stays_in_weekend_nights]:[stays_in_week_nights]])</f>
        <v>1</v>
      </c>
      <c r="AJ1048">
        <f>IF(Hotel_Data_Mini[[#This Row],[reserved_room_type]]=Hotel_Data_Mini[[#This Row],[assigned_room_type]],0,1)</f>
        <v>0</v>
      </c>
    </row>
    <row r="1049" spans="1:36" x14ac:dyDescent="0.25">
      <c r="A1049" t="s">
        <v>116</v>
      </c>
      <c r="B1049" t="s">
        <v>34</v>
      </c>
      <c r="C1049">
        <v>1</v>
      </c>
      <c r="D1049">
        <v>386</v>
      </c>
      <c r="E1049">
        <v>2016</v>
      </c>
      <c r="F1049" t="s">
        <v>35</v>
      </c>
      <c r="G1049">
        <v>43</v>
      </c>
      <c r="H1049">
        <v>20</v>
      </c>
      <c r="I1049">
        <v>1</v>
      </c>
      <c r="J1049">
        <v>3</v>
      </c>
      <c r="K1049">
        <v>2</v>
      </c>
      <c r="L1049">
        <v>0</v>
      </c>
      <c r="M1049">
        <v>0</v>
      </c>
      <c r="N1049" t="s">
        <v>36</v>
      </c>
      <c r="O1049" t="s">
        <v>37</v>
      </c>
      <c r="P1049" t="s">
        <v>50</v>
      </c>
      <c r="Q1049" t="s">
        <v>69</v>
      </c>
      <c r="R1049">
        <v>0</v>
      </c>
      <c r="S1049">
        <v>0</v>
      </c>
      <c r="T1049">
        <v>0</v>
      </c>
      <c r="U1049" t="s">
        <v>40</v>
      </c>
      <c r="V1049" t="s">
        <v>40</v>
      </c>
      <c r="W1049">
        <v>0</v>
      </c>
      <c r="X1049" t="s">
        <v>41</v>
      </c>
      <c r="Y1049">
        <v>0</v>
      </c>
      <c r="Z1049">
        <v>0</v>
      </c>
      <c r="AA1049">
        <v>0</v>
      </c>
      <c r="AB1049" t="s">
        <v>53</v>
      </c>
      <c r="AC1049">
        <v>49</v>
      </c>
      <c r="AD1049">
        <v>0</v>
      </c>
      <c r="AE1049">
        <v>0</v>
      </c>
      <c r="AF1049" t="s">
        <v>43</v>
      </c>
      <c r="AG1049" s="1">
        <v>42627</v>
      </c>
      <c r="AH1049">
        <f>SUM(Hotel_Data_Mini[[#This Row],[adults]:[babies]])</f>
        <v>2</v>
      </c>
      <c r="AI1049">
        <f>SUM(Hotel_Data_Mini[[#This Row],[stays_in_weekend_nights]:[stays_in_week_nights]])</f>
        <v>4</v>
      </c>
      <c r="AJ1049">
        <f>IF(Hotel_Data_Mini[[#This Row],[reserved_room_type]]=Hotel_Data_Mini[[#This Row],[assigned_room_type]],0,1)</f>
        <v>0</v>
      </c>
    </row>
    <row r="1050" spans="1:36" x14ac:dyDescent="0.25">
      <c r="A1050" t="s">
        <v>116</v>
      </c>
      <c r="B1050" t="s">
        <v>44</v>
      </c>
      <c r="C1050">
        <v>1</v>
      </c>
      <c r="D1050">
        <v>6</v>
      </c>
      <c r="E1050">
        <v>2016</v>
      </c>
      <c r="F1050" t="s">
        <v>49</v>
      </c>
      <c r="G1050">
        <v>53</v>
      </c>
      <c r="H1050">
        <v>30</v>
      </c>
      <c r="I1050">
        <v>0</v>
      </c>
      <c r="J1050">
        <v>2</v>
      </c>
      <c r="K1050">
        <v>2</v>
      </c>
      <c r="L1050">
        <v>0</v>
      </c>
      <c r="M1050">
        <v>0</v>
      </c>
      <c r="N1050" t="s">
        <v>36</v>
      </c>
      <c r="O1050" t="s">
        <v>46</v>
      </c>
      <c r="P1050" t="s">
        <v>38</v>
      </c>
      <c r="Q1050" t="s">
        <v>39</v>
      </c>
      <c r="R1050">
        <v>0</v>
      </c>
      <c r="S1050">
        <v>0</v>
      </c>
      <c r="T1050">
        <v>0</v>
      </c>
      <c r="U1050" t="s">
        <v>40</v>
      </c>
      <c r="V1050" t="s">
        <v>40</v>
      </c>
      <c r="W1050">
        <v>0</v>
      </c>
      <c r="X1050" t="s">
        <v>41</v>
      </c>
      <c r="Y1050">
        <v>9</v>
      </c>
      <c r="Z1050">
        <v>0</v>
      </c>
      <c r="AA1050">
        <v>0</v>
      </c>
      <c r="AB1050" t="s">
        <v>42</v>
      </c>
      <c r="AC1050">
        <v>138</v>
      </c>
      <c r="AD1050">
        <v>0</v>
      </c>
      <c r="AE1050">
        <v>0</v>
      </c>
      <c r="AF1050" t="s">
        <v>43</v>
      </c>
      <c r="AG1050" s="1">
        <v>42729</v>
      </c>
      <c r="AH1050">
        <f>SUM(Hotel_Data_Mini[[#This Row],[adults]:[babies]])</f>
        <v>2</v>
      </c>
      <c r="AI1050">
        <f>SUM(Hotel_Data_Mini[[#This Row],[stays_in_weekend_nights]:[stays_in_week_nights]])</f>
        <v>2</v>
      </c>
      <c r="AJ1050">
        <f>IF(Hotel_Data_Mini[[#This Row],[reserved_room_type]]=Hotel_Data_Mini[[#This Row],[assigned_room_type]],0,1)</f>
        <v>0</v>
      </c>
    </row>
    <row r="1051" spans="1:36" x14ac:dyDescent="0.25">
      <c r="A1051" t="s">
        <v>116</v>
      </c>
      <c r="B1051" t="s">
        <v>44</v>
      </c>
      <c r="C1051">
        <v>0</v>
      </c>
      <c r="D1051">
        <v>107</v>
      </c>
      <c r="E1051">
        <v>2016</v>
      </c>
      <c r="F1051" t="s">
        <v>117</v>
      </c>
      <c r="G1051">
        <v>19</v>
      </c>
      <c r="H1051">
        <v>7</v>
      </c>
      <c r="I1051">
        <v>2</v>
      </c>
      <c r="J1051">
        <v>3</v>
      </c>
      <c r="K1051">
        <v>2</v>
      </c>
      <c r="L1051">
        <v>0</v>
      </c>
      <c r="M1051">
        <v>0</v>
      </c>
      <c r="N1051" t="s">
        <v>36</v>
      </c>
      <c r="O1051" t="s">
        <v>98</v>
      </c>
      <c r="P1051" t="s">
        <v>56</v>
      </c>
      <c r="Q1051" t="s">
        <v>39</v>
      </c>
      <c r="R1051">
        <v>0</v>
      </c>
      <c r="S1051">
        <v>0</v>
      </c>
      <c r="T1051">
        <v>0</v>
      </c>
      <c r="U1051" t="s">
        <v>60</v>
      </c>
      <c r="V1051" t="s">
        <v>40</v>
      </c>
      <c r="W1051">
        <v>0</v>
      </c>
      <c r="X1051" t="s">
        <v>41</v>
      </c>
      <c r="Y1051">
        <v>85</v>
      </c>
      <c r="Z1051">
        <v>0</v>
      </c>
      <c r="AA1051">
        <v>0</v>
      </c>
      <c r="AB1051" t="s">
        <v>42</v>
      </c>
      <c r="AC1051">
        <v>90.95</v>
      </c>
      <c r="AD1051">
        <v>0</v>
      </c>
      <c r="AE1051">
        <v>0</v>
      </c>
      <c r="AF1051" t="s">
        <v>48</v>
      </c>
      <c r="AG1051" s="1">
        <v>0</v>
      </c>
      <c r="AH1051">
        <f>SUM(Hotel_Data_Mini[[#This Row],[adults]:[babies]])</f>
        <v>2</v>
      </c>
      <c r="AI1051">
        <f>SUM(Hotel_Data_Mini[[#This Row],[stays_in_weekend_nights]:[stays_in_week_nights]])</f>
        <v>5</v>
      </c>
      <c r="AJ1051">
        <f>IF(Hotel_Data_Mini[[#This Row],[reserved_room_type]]=Hotel_Data_Mini[[#This Row],[assigned_room_type]],0,1)</f>
        <v>1</v>
      </c>
    </row>
    <row r="1052" spans="1:36" x14ac:dyDescent="0.25">
      <c r="A1052" t="s">
        <v>116</v>
      </c>
      <c r="B1052" t="s">
        <v>44</v>
      </c>
      <c r="C1052">
        <v>1</v>
      </c>
      <c r="D1052">
        <v>16</v>
      </c>
      <c r="E1052">
        <v>2016</v>
      </c>
      <c r="F1052" t="s">
        <v>121</v>
      </c>
      <c r="G1052">
        <v>9</v>
      </c>
      <c r="H1052">
        <v>26</v>
      </c>
      <c r="I1052">
        <v>1</v>
      </c>
      <c r="J1052">
        <v>2</v>
      </c>
      <c r="K1052">
        <v>2</v>
      </c>
      <c r="L1052">
        <v>0</v>
      </c>
      <c r="M1052">
        <v>0</v>
      </c>
      <c r="N1052" t="s">
        <v>36</v>
      </c>
      <c r="O1052" t="s">
        <v>125</v>
      </c>
      <c r="P1052" t="s">
        <v>38</v>
      </c>
      <c r="Q1052" t="s">
        <v>39</v>
      </c>
      <c r="R1052">
        <v>0</v>
      </c>
      <c r="S1052">
        <v>0</v>
      </c>
      <c r="T1052">
        <v>0</v>
      </c>
      <c r="U1052" t="s">
        <v>60</v>
      </c>
      <c r="V1052" t="s">
        <v>60</v>
      </c>
      <c r="W1052">
        <v>0</v>
      </c>
      <c r="X1052" t="s">
        <v>41</v>
      </c>
      <c r="Y1052">
        <v>9</v>
      </c>
      <c r="Z1052">
        <v>0</v>
      </c>
      <c r="AA1052">
        <v>0</v>
      </c>
      <c r="AB1052" t="s">
        <v>42</v>
      </c>
      <c r="AC1052">
        <v>106</v>
      </c>
      <c r="AD1052">
        <v>0</v>
      </c>
      <c r="AE1052">
        <v>1</v>
      </c>
      <c r="AF1052" t="s">
        <v>43</v>
      </c>
      <c r="AG1052" s="1">
        <v>42425</v>
      </c>
      <c r="AH1052">
        <f>SUM(Hotel_Data_Mini[[#This Row],[adults]:[babies]])</f>
        <v>2</v>
      </c>
      <c r="AI1052">
        <f>SUM(Hotel_Data_Mini[[#This Row],[stays_in_weekend_nights]:[stays_in_week_nights]])</f>
        <v>3</v>
      </c>
      <c r="AJ1052">
        <f>IF(Hotel_Data_Mini[[#This Row],[reserved_room_type]]=Hotel_Data_Mini[[#This Row],[assigned_room_type]],0,1)</f>
        <v>0</v>
      </c>
    </row>
    <row r="1053" spans="1:36" x14ac:dyDescent="0.25">
      <c r="A1053" t="s">
        <v>116</v>
      </c>
      <c r="B1053" t="s">
        <v>44</v>
      </c>
      <c r="C1053">
        <v>0</v>
      </c>
      <c r="D1053">
        <v>38</v>
      </c>
      <c r="E1053">
        <v>2016</v>
      </c>
      <c r="F1053" t="s">
        <v>118</v>
      </c>
      <c r="G1053">
        <v>10</v>
      </c>
      <c r="H1053">
        <v>3</v>
      </c>
      <c r="I1053">
        <v>0</v>
      </c>
      <c r="J1053">
        <v>3</v>
      </c>
      <c r="K1053">
        <v>2</v>
      </c>
      <c r="L1053">
        <v>0</v>
      </c>
      <c r="M1053">
        <v>0</v>
      </c>
      <c r="N1053" t="s">
        <v>36</v>
      </c>
      <c r="O1053" t="s">
        <v>89</v>
      </c>
      <c r="P1053" t="s">
        <v>47</v>
      </c>
      <c r="Q1053" t="s">
        <v>47</v>
      </c>
      <c r="R1053">
        <v>0</v>
      </c>
      <c r="S1053">
        <v>0</v>
      </c>
      <c r="T1053">
        <v>0</v>
      </c>
      <c r="U1053" t="s">
        <v>40</v>
      </c>
      <c r="V1053" t="s">
        <v>40</v>
      </c>
      <c r="W1053">
        <v>0</v>
      </c>
      <c r="X1053" t="s">
        <v>41</v>
      </c>
      <c r="Y1053">
        <v>0</v>
      </c>
      <c r="Z1053">
        <v>0</v>
      </c>
      <c r="AA1053">
        <v>0</v>
      </c>
      <c r="AB1053" t="s">
        <v>53</v>
      </c>
      <c r="AC1053">
        <v>87.71</v>
      </c>
      <c r="AD1053">
        <v>0</v>
      </c>
      <c r="AE1053">
        <v>1</v>
      </c>
      <c r="AF1053" t="s">
        <v>48</v>
      </c>
      <c r="AG1053" s="1">
        <v>42435</v>
      </c>
      <c r="AH1053">
        <f>SUM(Hotel_Data_Mini[[#This Row],[adults]:[babies]])</f>
        <v>2</v>
      </c>
      <c r="AI1053">
        <f>SUM(Hotel_Data_Mini[[#This Row],[stays_in_weekend_nights]:[stays_in_week_nights]])</f>
        <v>3</v>
      </c>
      <c r="AJ1053">
        <f>IF(Hotel_Data_Mini[[#This Row],[reserved_room_type]]=Hotel_Data_Mini[[#This Row],[assigned_room_type]],0,1)</f>
        <v>0</v>
      </c>
    </row>
    <row r="1054" spans="1:36" x14ac:dyDescent="0.25">
      <c r="A1054" t="s">
        <v>116</v>
      </c>
      <c r="B1054" t="s">
        <v>44</v>
      </c>
      <c r="C1054">
        <v>1</v>
      </c>
      <c r="D1054">
        <v>137</v>
      </c>
      <c r="E1054">
        <v>2016</v>
      </c>
      <c r="F1054" t="s">
        <v>126</v>
      </c>
      <c r="G1054">
        <v>5</v>
      </c>
      <c r="H1054">
        <v>27</v>
      </c>
      <c r="I1054">
        <v>0</v>
      </c>
      <c r="J1054">
        <v>2</v>
      </c>
      <c r="K1054">
        <v>1</v>
      </c>
      <c r="L1054">
        <v>0</v>
      </c>
      <c r="M1054">
        <v>0</v>
      </c>
      <c r="N1054" t="s">
        <v>36</v>
      </c>
      <c r="O1054" t="s">
        <v>37</v>
      </c>
      <c r="P1054" t="s">
        <v>50</v>
      </c>
      <c r="Q1054" t="s">
        <v>39</v>
      </c>
      <c r="R1054">
        <v>0</v>
      </c>
      <c r="S1054">
        <v>1</v>
      </c>
      <c r="T1054">
        <v>0</v>
      </c>
      <c r="U1054" t="s">
        <v>40</v>
      </c>
      <c r="V1054" t="s">
        <v>40</v>
      </c>
      <c r="W1054">
        <v>0</v>
      </c>
      <c r="X1054" t="s">
        <v>51</v>
      </c>
      <c r="Y1054">
        <v>29</v>
      </c>
      <c r="Z1054">
        <v>0</v>
      </c>
      <c r="AA1054">
        <v>45</v>
      </c>
      <c r="AB1054" t="s">
        <v>42</v>
      </c>
      <c r="AC1054">
        <v>70</v>
      </c>
      <c r="AD1054">
        <v>0</v>
      </c>
      <c r="AE1054">
        <v>0</v>
      </c>
      <c r="AF1054" t="s">
        <v>43</v>
      </c>
      <c r="AG1054" s="1">
        <v>42304</v>
      </c>
      <c r="AH1054">
        <f>SUM(Hotel_Data_Mini[[#This Row],[adults]:[babies]])</f>
        <v>1</v>
      </c>
      <c r="AI1054">
        <f>SUM(Hotel_Data_Mini[[#This Row],[stays_in_weekend_nights]:[stays_in_week_nights]])</f>
        <v>2</v>
      </c>
      <c r="AJ1054">
        <f>IF(Hotel_Data_Mini[[#This Row],[reserved_room_type]]=Hotel_Data_Mini[[#This Row],[assigned_room_type]],0,1)</f>
        <v>0</v>
      </c>
    </row>
    <row r="1055" spans="1:36" x14ac:dyDescent="0.25">
      <c r="A1055" t="s">
        <v>116</v>
      </c>
      <c r="B1055" t="s">
        <v>34</v>
      </c>
      <c r="C1055">
        <v>0</v>
      </c>
      <c r="D1055">
        <v>169</v>
      </c>
      <c r="E1055">
        <v>2016</v>
      </c>
      <c r="F1055" t="s">
        <v>45</v>
      </c>
      <c r="G1055">
        <v>32</v>
      </c>
      <c r="H1055">
        <v>5</v>
      </c>
      <c r="I1055">
        <v>4</v>
      </c>
      <c r="J1055">
        <v>10</v>
      </c>
      <c r="K1055">
        <v>2</v>
      </c>
      <c r="L1055">
        <v>0</v>
      </c>
      <c r="M1055">
        <v>0</v>
      </c>
      <c r="N1055" t="s">
        <v>36</v>
      </c>
      <c r="O1055" t="s">
        <v>87</v>
      </c>
      <c r="P1055" t="s">
        <v>56</v>
      </c>
      <c r="Q1055" t="s">
        <v>39</v>
      </c>
      <c r="R1055">
        <v>0</v>
      </c>
      <c r="S1055">
        <v>0</v>
      </c>
      <c r="T1055">
        <v>0</v>
      </c>
      <c r="U1055" t="s">
        <v>71</v>
      </c>
      <c r="V1055" t="s">
        <v>71</v>
      </c>
      <c r="W1055">
        <v>0</v>
      </c>
      <c r="X1055" t="s">
        <v>41</v>
      </c>
      <c r="Y1055">
        <v>71</v>
      </c>
      <c r="Z1055">
        <v>0</v>
      </c>
      <c r="AA1055">
        <v>0</v>
      </c>
      <c r="AB1055" t="s">
        <v>42</v>
      </c>
      <c r="AC1055">
        <v>142</v>
      </c>
      <c r="AD1055">
        <v>0</v>
      </c>
      <c r="AE1055">
        <v>0</v>
      </c>
      <c r="AF1055" t="s">
        <v>48</v>
      </c>
      <c r="AG1055" s="1">
        <v>42601</v>
      </c>
      <c r="AH1055">
        <f>SUM(Hotel_Data_Mini[[#This Row],[adults]:[babies]])</f>
        <v>2</v>
      </c>
      <c r="AI1055">
        <f>SUM(Hotel_Data_Mini[[#This Row],[stays_in_weekend_nights]:[stays_in_week_nights]])</f>
        <v>14</v>
      </c>
      <c r="AJ1055">
        <f>IF(Hotel_Data_Mini[[#This Row],[reserved_room_type]]=Hotel_Data_Mini[[#This Row],[assigned_room_type]],0,1)</f>
        <v>0</v>
      </c>
    </row>
    <row r="1056" spans="1:36" x14ac:dyDescent="0.25">
      <c r="A1056" t="s">
        <v>116</v>
      </c>
      <c r="B1056" t="s">
        <v>44</v>
      </c>
      <c r="C1056">
        <v>0</v>
      </c>
      <c r="D1056">
        <v>21</v>
      </c>
      <c r="E1056">
        <v>2016</v>
      </c>
      <c r="F1056" t="s">
        <v>57</v>
      </c>
      <c r="G1056">
        <v>39</v>
      </c>
      <c r="H1056">
        <v>23</v>
      </c>
      <c r="I1056">
        <v>1</v>
      </c>
      <c r="J1056">
        <v>2</v>
      </c>
      <c r="K1056">
        <v>2</v>
      </c>
      <c r="L1056">
        <v>0</v>
      </c>
      <c r="M1056">
        <v>0</v>
      </c>
      <c r="N1056" t="s">
        <v>36</v>
      </c>
      <c r="O1056" t="s">
        <v>37</v>
      </c>
      <c r="P1056" t="s">
        <v>47</v>
      </c>
      <c r="Q1056" t="s">
        <v>47</v>
      </c>
      <c r="R1056">
        <v>0</v>
      </c>
      <c r="S1056">
        <v>0</v>
      </c>
      <c r="T1056">
        <v>0</v>
      </c>
      <c r="U1056" t="s">
        <v>40</v>
      </c>
      <c r="V1056" t="s">
        <v>40</v>
      </c>
      <c r="W1056">
        <v>1</v>
      </c>
      <c r="X1056" t="s">
        <v>41</v>
      </c>
      <c r="Y1056">
        <v>0</v>
      </c>
      <c r="Z1056">
        <v>0</v>
      </c>
      <c r="AA1056">
        <v>0</v>
      </c>
      <c r="AB1056" t="s">
        <v>42</v>
      </c>
      <c r="AC1056">
        <v>84</v>
      </c>
      <c r="AD1056">
        <v>0</v>
      </c>
      <c r="AE1056">
        <v>1</v>
      </c>
      <c r="AF1056" t="s">
        <v>48</v>
      </c>
      <c r="AG1056" s="1">
        <v>42639</v>
      </c>
      <c r="AH1056">
        <f>SUM(Hotel_Data_Mini[[#This Row],[adults]:[babies]])</f>
        <v>2</v>
      </c>
      <c r="AI1056">
        <f>SUM(Hotel_Data_Mini[[#This Row],[stays_in_weekend_nights]:[stays_in_week_nights]])</f>
        <v>3</v>
      </c>
      <c r="AJ1056">
        <f>IF(Hotel_Data_Mini[[#This Row],[reserved_room_type]]=Hotel_Data_Mini[[#This Row],[assigned_room_type]],0,1)</f>
        <v>0</v>
      </c>
    </row>
    <row r="1057" spans="1:36" x14ac:dyDescent="0.25">
      <c r="A1057" t="s">
        <v>116</v>
      </c>
      <c r="B1057" t="s">
        <v>34</v>
      </c>
      <c r="C1057">
        <v>0</v>
      </c>
      <c r="D1057">
        <v>383</v>
      </c>
      <c r="E1057">
        <v>2016</v>
      </c>
      <c r="F1057" t="s">
        <v>35</v>
      </c>
      <c r="G1057">
        <v>41</v>
      </c>
      <c r="H1057">
        <v>6</v>
      </c>
      <c r="I1057">
        <v>0</v>
      </c>
      <c r="J1057">
        <v>3</v>
      </c>
      <c r="K1057">
        <v>2</v>
      </c>
      <c r="L1057">
        <v>0</v>
      </c>
      <c r="M1057">
        <v>0</v>
      </c>
      <c r="N1057" t="s">
        <v>36</v>
      </c>
      <c r="O1057" t="s">
        <v>58</v>
      </c>
      <c r="P1057" t="s">
        <v>50</v>
      </c>
      <c r="Q1057" t="s">
        <v>39</v>
      </c>
      <c r="R1057">
        <v>0</v>
      </c>
      <c r="S1057">
        <v>0</v>
      </c>
      <c r="T1057">
        <v>0</v>
      </c>
      <c r="U1057" t="s">
        <v>40</v>
      </c>
      <c r="V1057" t="s">
        <v>71</v>
      </c>
      <c r="W1057">
        <v>0</v>
      </c>
      <c r="X1057" t="s">
        <v>41</v>
      </c>
      <c r="Y1057">
        <v>315</v>
      </c>
      <c r="Z1057">
        <v>0</v>
      </c>
      <c r="AA1057">
        <v>0</v>
      </c>
      <c r="AB1057" t="s">
        <v>53</v>
      </c>
      <c r="AC1057">
        <v>48</v>
      </c>
      <c r="AD1057">
        <v>0</v>
      </c>
      <c r="AE1057">
        <v>0</v>
      </c>
      <c r="AF1057" t="s">
        <v>48</v>
      </c>
      <c r="AG1057" s="1">
        <v>0</v>
      </c>
      <c r="AH1057">
        <f>SUM(Hotel_Data_Mini[[#This Row],[adults]:[babies]])</f>
        <v>2</v>
      </c>
      <c r="AI1057">
        <f>SUM(Hotel_Data_Mini[[#This Row],[stays_in_weekend_nights]:[stays_in_week_nights]])</f>
        <v>3</v>
      </c>
      <c r="AJ1057">
        <f>IF(Hotel_Data_Mini[[#This Row],[reserved_room_type]]=Hotel_Data_Mini[[#This Row],[assigned_room_type]],0,1)</f>
        <v>1</v>
      </c>
    </row>
    <row r="1058" spans="1:36" x14ac:dyDescent="0.25">
      <c r="A1058" t="s">
        <v>116</v>
      </c>
      <c r="B1058" t="s">
        <v>44</v>
      </c>
      <c r="C1058">
        <v>0</v>
      </c>
      <c r="D1058">
        <v>186</v>
      </c>
      <c r="E1058">
        <v>2016</v>
      </c>
      <c r="F1058" t="s">
        <v>45</v>
      </c>
      <c r="G1058">
        <v>35</v>
      </c>
      <c r="H1058">
        <v>26</v>
      </c>
      <c r="I1058">
        <v>2</v>
      </c>
      <c r="J1058">
        <v>2</v>
      </c>
      <c r="K1058">
        <v>2</v>
      </c>
      <c r="L1058">
        <v>1</v>
      </c>
      <c r="M1058">
        <v>0</v>
      </c>
      <c r="N1058" t="s">
        <v>36</v>
      </c>
      <c r="O1058" t="s">
        <v>58</v>
      </c>
      <c r="P1058" t="s">
        <v>38</v>
      </c>
      <c r="Q1058" t="s">
        <v>39</v>
      </c>
      <c r="R1058">
        <v>0</v>
      </c>
      <c r="S1058">
        <v>0</v>
      </c>
      <c r="T1058">
        <v>0</v>
      </c>
      <c r="U1058" t="s">
        <v>76</v>
      </c>
      <c r="V1058" t="s">
        <v>76</v>
      </c>
      <c r="W1058">
        <v>0</v>
      </c>
      <c r="X1058" t="s">
        <v>51</v>
      </c>
      <c r="Y1058">
        <v>9</v>
      </c>
      <c r="Z1058">
        <v>0</v>
      </c>
      <c r="AA1058">
        <v>0</v>
      </c>
      <c r="AB1058" t="s">
        <v>53</v>
      </c>
      <c r="AC1058">
        <v>83.83</v>
      </c>
      <c r="AD1058">
        <v>0</v>
      </c>
      <c r="AE1058">
        <v>0</v>
      </c>
      <c r="AF1058" t="s">
        <v>48</v>
      </c>
      <c r="AG1058" s="1">
        <v>42612</v>
      </c>
      <c r="AH1058">
        <f>SUM(Hotel_Data_Mini[[#This Row],[adults]:[babies]])</f>
        <v>3</v>
      </c>
      <c r="AI1058">
        <f>SUM(Hotel_Data_Mini[[#This Row],[stays_in_weekend_nights]:[stays_in_week_nights]])</f>
        <v>4</v>
      </c>
      <c r="AJ1058">
        <f>IF(Hotel_Data_Mini[[#This Row],[reserved_room_type]]=Hotel_Data_Mini[[#This Row],[assigned_room_type]],0,1)</f>
        <v>0</v>
      </c>
    </row>
    <row r="1059" spans="1:36" x14ac:dyDescent="0.25">
      <c r="A1059" t="s">
        <v>116</v>
      </c>
      <c r="B1059" t="s">
        <v>44</v>
      </c>
      <c r="C1059">
        <v>0</v>
      </c>
      <c r="D1059">
        <v>6</v>
      </c>
      <c r="E1059">
        <v>2016</v>
      </c>
      <c r="F1059" t="s">
        <v>49</v>
      </c>
      <c r="G1059">
        <v>49</v>
      </c>
      <c r="H1059">
        <v>1</v>
      </c>
      <c r="I1059">
        <v>0</v>
      </c>
      <c r="J1059">
        <v>1</v>
      </c>
      <c r="K1059">
        <v>1</v>
      </c>
      <c r="L1059">
        <v>0</v>
      </c>
      <c r="M1059">
        <v>0</v>
      </c>
      <c r="N1059" t="s">
        <v>80</v>
      </c>
      <c r="O1059" t="s">
        <v>86</v>
      </c>
      <c r="P1059" t="s">
        <v>38</v>
      </c>
      <c r="Q1059" t="s">
        <v>39</v>
      </c>
      <c r="R1059">
        <v>0</v>
      </c>
      <c r="S1059">
        <v>0</v>
      </c>
      <c r="T1059">
        <v>0</v>
      </c>
      <c r="U1059" t="s">
        <v>40</v>
      </c>
      <c r="V1059" t="s">
        <v>40</v>
      </c>
      <c r="W1059">
        <v>0</v>
      </c>
      <c r="X1059" t="s">
        <v>41</v>
      </c>
      <c r="Y1059">
        <v>9</v>
      </c>
      <c r="Z1059">
        <v>0</v>
      </c>
      <c r="AA1059">
        <v>0</v>
      </c>
      <c r="AB1059" t="s">
        <v>42</v>
      </c>
      <c r="AC1059">
        <v>88</v>
      </c>
      <c r="AD1059">
        <v>0</v>
      </c>
      <c r="AE1059">
        <v>0</v>
      </c>
      <c r="AF1059" t="s">
        <v>48</v>
      </c>
      <c r="AG1059" s="1">
        <v>0</v>
      </c>
      <c r="AH1059">
        <f>SUM(Hotel_Data_Mini[[#This Row],[adults]:[babies]])</f>
        <v>1</v>
      </c>
      <c r="AI1059">
        <f>SUM(Hotel_Data_Mini[[#This Row],[stays_in_weekend_nights]:[stays_in_week_nights]])</f>
        <v>1</v>
      </c>
      <c r="AJ1059">
        <f>IF(Hotel_Data_Mini[[#This Row],[reserved_room_type]]=Hotel_Data_Mini[[#This Row],[assigned_room_type]],0,1)</f>
        <v>0</v>
      </c>
    </row>
    <row r="1060" spans="1:36" x14ac:dyDescent="0.25">
      <c r="A1060" t="s">
        <v>116</v>
      </c>
      <c r="B1060" t="s">
        <v>44</v>
      </c>
      <c r="C1060">
        <v>0</v>
      </c>
      <c r="D1060">
        <v>1</v>
      </c>
      <c r="E1060">
        <v>2016</v>
      </c>
      <c r="F1060" t="s">
        <v>72</v>
      </c>
      <c r="G1060">
        <v>48</v>
      </c>
      <c r="H1060">
        <v>25</v>
      </c>
      <c r="I1060">
        <v>0</v>
      </c>
      <c r="J1060">
        <v>1</v>
      </c>
      <c r="K1060">
        <v>2</v>
      </c>
      <c r="L1060">
        <v>2</v>
      </c>
      <c r="M1060">
        <v>0</v>
      </c>
      <c r="N1060" t="s">
        <v>36</v>
      </c>
      <c r="O1060" t="s">
        <v>37</v>
      </c>
      <c r="P1060" t="s">
        <v>38</v>
      </c>
      <c r="Q1060" t="s">
        <v>39</v>
      </c>
      <c r="R1060">
        <v>0</v>
      </c>
      <c r="S1060">
        <v>0</v>
      </c>
      <c r="T1060">
        <v>0</v>
      </c>
      <c r="U1060" t="s">
        <v>65</v>
      </c>
      <c r="V1060" t="s">
        <v>66</v>
      </c>
      <c r="W1060">
        <v>0</v>
      </c>
      <c r="X1060" t="s">
        <v>41</v>
      </c>
      <c r="Y1060">
        <v>9</v>
      </c>
      <c r="Z1060">
        <v>0</v>
      </c>
      <c r="AA1060">
        <v>0</v>
      </c>
      <c r="AB1060" t="s">
        <v>42</v>
      </c>
      <c r="AC1060">
        <v>181</v>
      </c>
      <c r="AD1060">
        <v>0</v>
      </c>
      <c r="AE1060">
        <v>2</v>
      </c>
      <c r="AF1060" t="s">
        <v>48</v>
      </c>
      <c r="AG1060" s="1">
        <v>42700</v>
      </c>
      <c r="AH1060">
        <f>SUM(Hotel_Data_Mini[[#This Row],[adults]:[babies]])</f>
        <v>4</v>
      </c>
      <c r="AI1060">
        <f>SUM(Hotel_Data_Mini[[#This Row],[stays_in_weekend_nights]:[stays_in_week_nights]])</f>
        <v>1</v>
      </c>
      <c r="AJ1060">
        <f>IF(Hotel_Data_Mini[[#This Row],[reserved_room_type]]=Hotel_Data_Mini[[#This Row],[assigned_room_type]],0,1)</f>
        <v>1</v>
      </c>
    </row>
    <row r="1061" spans="1:36" x14ac:dyDescent="0.25">
      <c r="A1061" t="s">
        <v>116</v>
      </c>
      <c r="B1061" t="s">
        <v>34</v>
      </c>
      <c r="C1061">
        <v>1</v>
      </c>
      <c r="D1061">
        <v>111</v>
      </c>
      <c r="E1061">
        <v>2016</v>
      </c>
      <c r="F1061" t="s">
        <v>121</v>
      </c>
      <c r="G1061">
        <v>7</v>
      </c>
      <c r="H1061">
        <v>12</v>
      </c>
      <c r="I1061">
        <v>0</v>
      </c>
      <c r="J1061">
        <v>2</v>
      </c>
      <c r="K1061">
        <v>2</v>
      </c>
      <c r="L1061">
        <v>0</v>
      </c>
      <c r="M1061">
        <v>0</v>
      </c>
      <c r="N1061" t="s">
        <v>70</v>
      </c>
      <c r="O1061" t="s">
        <v>37</v>
      </c>
      <c r="P1061" t="s">
        <v>50</v>
      </c>
      <c r="Q1061" t="s">
        <v>39</v>
      </c>
      <c r="R1061">
        <v>0</v>
      </c>
      <c r="S1061">
        <v>0</v>
      </c>
      <c r="T1061">
        <v>0</v>
      </c>
      <c r="U1061" t="s">
        <v>40</v>
      </c>
      <c r="V1061" t="s">
        <v>40</v>
      </c>
      <c r="W1061">
        <v>0</v>
      </c>
      <c r="X1061" t="s">
        <v>51</v>
      </c>
      <c r="Y1061">
        <v>38</v>
      </c>
      <c r="Z1061">
        <v>0</v>
      </c>
      <c r="AA1061">
        <v>0</v>
      </c>
      <c r="AB1061" t="s">
        <v>42</v>
      </c>
      <c r="AC1061">
        <v>70</v>
      </c>
      <c r="AD1061">
        <v>0</v>
      </c>
      <c r="AE1061">
        <v>0</v>
      </c>
      <c r="AF1061" t="s">
        <v>43</v>
      </c>
      <c r="AG1061" s="1">
        <v>42395</v>
      </c>
      <c r="AH1061">
        <f>SUM(Hotel_Data_Mini[[#This Row],[adults]:[babies]])</f>
        <v>2</v>
      </c>
      <c r="AI1061">
        <f>SUM(Hotel_Data_Mini[[#This Row],[stays_in_weekend_nights]:[stays_in_week_nights]])</f>
        <v>2</v>
      </c>
      <c r="AJ1061">
        <f>IF(Hotel_Data_Mini[[#This Row],[reserved_room_type]]=Hotel_Data_Mini[[#This Row],[assigned_room_type]],0,1)</f>
        <v>0</v>
      </c>
    </row>
    <row r="1062" spans="1:36" x14ac:dyDescent="0.25">
      <c r="A1062" t="s">
        <v>116</v>
      </c>
      <c r="B1062" t="s">
        <v>44</v>
      </c>
      <c r="C1062">
        <v>1</v>
      </c>
      <c r="D1062">
        <v>246</v>
      </c>
      <c r="E1062">
        <v>2016</v>
      </c>
      <c r="F1062" t="s">
        <v>49</v>
      </c>
      <c r="G1062">
        <v>53</v>
      </c>
      <c r="H1062">
        <v>27</v>
      </c>
      <c r="I1062">
        <v>2</v>
      </c>
      <c r="J1062">
        <v>5</v>
      </c>
      <c r="K1062">
        <v>2</v>
      </c>
      <c r="L1062">
        <v>0</v>
      </c>
      <c r="M1062">
        <v>0</v>
      </c>
      <c r="N1062" t="s">
        <v>36</v>
      </c>
      <c r="O1062" t="s">
        <v>37</v>
      </c>
      <c r="P1062" t="s">
        <v>38</v>
      </c>
      <c r="Q1062" t="s">
        <v>39</v>
      </c>
      <c r="R1062">
        <v>0</v>
      </c>
      <c r="S1062">
        <v>0</v>
      </c>
      <c r="T1062">
        <v>0</v>
      </c>
      <c r="U1062" t="s">
        <v>40</v>
      </c>
      <c r="V1062" t="s">
        <v>40</v>
      </c>
      <c r="W1062">
        <v>0</v>
      </c>
      <c r="X1062" t="s">
        <v>41</v>
      </c>
      <c r="Y1062">
        <v>7</v>
      </c>
      <c r="Z1062">
        <v>0</v>
      </c>
      <c r="AA1062">
        <v>0</v>
      </c>
      <c r="AB1062" t="s">
        <v>42</v>
      </c>
      <c r="AC1062">
        <v>58.36</v>
      </c>
      <c r="AD1062">
        <v>0</v>
      </c>
      <c r="AE1062">
        <v>1</v>
      </c>
      <c r="AF1062" t="s">
        <v>43</v>
      </c>
      <c r="AG1062" s="1">
        <v>42726</v>
      </c>
      <c r="AH1062">
        <f>SUM(Hotel_Data_Mini[[#This Row],[adults]:[babies]])</f>
        <v>2</v>
      </c>
      <c r="AI1062">
        <f>SUM(Hotel_Data_Mini[[#This Row],[stays_in_weekend_nights]:[stays_in_week_nights]])</f>
        <v>7</v>
      </c>
      <c r="AJ1062">
        <f>IF(Hotel_Data_Mini[[#This Row],[reserved_room_type]]=Hotel_Data_Mini[[#This Row],[assigned_room_type]],0,1)</f>
        <v>0</v>
      </c>
    </row>
    <row r="1063" spans="1:36" x14ac:dyDescent="0.25">
      <c r="A1063" t="s">
        <v>116</v>
      </c>
      <c r="B1063" t="s">
        <v>44</v>
      </c>
      <c r="C1063">
        <v>0</v>
      </c>
      <c r="D1063">
        <v>173</v>
      </c>
      <c r="E1063">
        <v>2016</v>
      </c>
      <c r="F1063" t="s">
        <v>35</v>
      </c>
      <c r="G1063">
        <v>44</v>
      </c>
      <c r="H1063">
        <v>25</v>
      </c>
      <c r="I1063">
        <v>0</v>
      </c>
      <c r="J1063">
        <v>3</v>
      </c>
      <c r="K1063">
        <v>2</v>
      </c>
      <c r="L1063">
        <v>0</v>
      </c>
      <c r="M1063">
        <v>0</v>
      </c>
      <c r="N1063" t="s">
        <v>36</v>
      </c>
      <c r="O1063" t="s">
        <v>79</v>
      </c>
      <c r="P1063" t="s">
        <v>38</v>
      </c>
      <c r="Q1063" t="s">
        <v>39</v>
      </c>
      <c r="R1063">
        <v>0</v>
      </c>
      <c r="S1063">
        <v>0</v>
      </c>
      <c r="T1063">
        <v>0</v>
      </c>
      <c r="U1063" t="s">
        <v>60</v>
      </c>
      <c r="V1063" t="s">
        <v>60</v>
      </c>
      <c r="W1063">
        <v>0</v>
      </c>
      <c r="X1063" t="s">
        <v>41</v>
      </c>
      <c r="Y1063">
        <v>9</v>
      </c>
      <c r="Z1063">
        <v>0</v>
      </c>
      <c r="AA1063">
        <v>0</v>
      </c>
      <c r="AB1063" t="s">
        <v>42</v>
      </c>
      <c r="AC1063">
        <v>104.4</v>
      </c>
      <c r="AD1063">
        <v>0</v>
      </c>
      <c r="AE1063">
        <v>2</v>
      </c>
      <c r="AF1063" t="s">
        <v>48</v>
      </c>
      <c r="AG1063" s="1">
        <v>42671</v>
      </c>
      <c r="AH1063">
        <f>SUM(Hotel_Data_Mini[[#This Row],[adults]:[babies]])</f>
        <v>2</v>
      </c>
      <c r="AI1063">
        <f>SUM(Hotel_Data_Mini[[#This Row],[stays_in_weekend_nights]:[stays_in_week_nights]])</f>
        <v>3</v>
      </c>
      <c r="AJ1063">
        <f>IF(Hotel_Data_Mini[[#This Row],[reserved_room_type]]=Hotel_Data_Mini[[#This Row],[assigned_room_type]],0,1)</f>
        <v>0</v>
      </c>
    </row>
    <row r="1064" spans="1:36" x14ac:dyDescent="0.25">
      <c r="A1064" t="s">
        <v>116</v>
      </c>
      <c r="B1064" t="s">
        <v>44</v>
      </c>
      <c r="C1064">
        <v>0</v>
      </c>
      <c r="D1064">
        <v>74</v>
      </c>
      <c r="E1064">
        <v>2016</v>
      </c>
      <c r="F1064" t="s">
        <v>118</v>
      </c>
      <c r="G1064">
        <v>13</v>
      </c>
      <c r="H1064">
        <v>20</v>
      </c>
      <c r="I1064">
        <v>2</v>
      </c>
      <c r="J1064">
        <v>2</v>
      </c>
      <c r="K1064">
        <v>2</v>
      </c>
      <c r="L1064">
        <v>0</v>
      </c>
      <c r="M1064">
        <v>0</v>
      </c>
      <c r="N1064" t="s">
        <v>36</v>
      </c>
      <c r="O1064" t="s">
        <v>55</v>
      </c>
      <c r="P1064" t="s">
        <v>38</v>
      </c>
      <c r="Q1064" t="s">
        <v>39</v>
      </c>
      <c r="R1064">
        <v>0</v>
      </c>
      <c r="S1064">
        <v>0</v>
      </c>
      <c r="T1064">
        <v>0</v>
      </c>
      <c r="U1064" t="s">
        <v>40</v>
      </c>
      <c r="V1064" t="s">
        <v>40</v>
      </c>
      <c r="W1064">
        <v>0</v>
      </c>
      <c r="X1064" t="s">
        <v>41</v>
      </c>
      <c r="Y1064">
        <v>9</v>
      </c>
      <c r="Z1064">
        <v>0</v>
      </c>
      <c r="AA1064">
        <v>0</v>
      </c>
      <c r="AB1064" t="s">
        <v>42</v>
      </c>
      <c r="AC1064">
        <v>82.45</v>
      </c>
      <c r="AD1064">
        <v>0</v>
      </c>
      <c r="AE1064">
        <v>1</v>
      </c>
      <c r="AF1064" t="s">
        <v>48</v>
      </c>
      <c r="AG1064" s="1">
        <v>42453</v>
      </c>
      <c r="AH1064">
        <f>SUM(Hotel_Data_Mini[[#This Row],[adults]:[babies]])</f>
        <v>2</v>
      </c>
      <c r="AI1064">
        <f>SUM(Hotel_Data_Mini[[#This Row],[stays_in_weekend_nights]:[stays_in_week_nights]])</f>
        <v>4</v>
      </c>
      <c r="AJ1064">
        <f>IF(Hotel_Data_Mini[[#This Row],[reserved_room_type]]=Hotel_Data_Mini[[#This Row],[assigned_room_type]],0,1)</f>
        <v>0</v>
      </c>
    </row>
    <row r="1065" spans="1:36" x14ac:dyDescent="0.25">
      <c r="A1065" t="s">
        <v>116</v>
      </c>
      <c r="B1065" t="s">
        <v>44</v>
      </c>
      <c r="C1065">
        <v>0</v>
      </c>
      <c r="D1065">
        <v>62</v>
      </c>
      <c r="E1065">
        <v>2016</v>
      </c>
      <c r="F1065" t="s">
        <v>122</v>
      </c>
      <c r="G1065">
        <v>15</v>
      </c>
      <c r="H1065">
        <v>7</v>
      </c>
      <c r="I1065">
        <v>0</v>
      </c>
      <c r="J1065">
        <v>2</v>
      </c>
      <c r="K1065">
        <v>2</v>
      </c>
      <c r="L1065">
        <v>0</v>
      </c>
      <c r="M1065">
        <v>0</v>
      </c>
      <c r="N1065" t="s">
        <v>80</v>
      </c>
      <c r="O1065" t="s">
        <v>46</v>
      </c>
      <c r="P1065" t="s">
        <v>38</v>
      </c>
      <c r="Q1065" t="s">
        <v>39</v>
      </c>
      <c r="R1065">
        <v>0</v>
      </c>
      <c r="S1065">
        <v>0</v>
      </c>
      <c r="T1065">
        <v>0</v>
      </c>
      <c r="U1065" t="s">
        <v>40</v>
      </c>
      <c r="V1065" t="s">
        <v>40</v>
      </c>
      <c r="W1065">
        <v>0</v>
      </c>
      <c r="X1065" t="s">
        <v>41</v>
      </c>
      <c r="Y1065">
        <v>9</v>
      </c>
      <c r="Z1065">
        <v>0</v>
      </c>
      <c r="AA1065">
        <v>0</v>
      </c>
      <c r="AB1065" t="s">
        <v>42</v>
      </c>
      <c r="AC1065">
        <v>103.5</v>
      </c>
      <c r="AD1065">
        <v>1</v>
      </c>
      <c r="AE1065">
        <v>0</v>
      </c>
      <c r="AF1065" t="s">
        <v>48</v>
      </c>
      <c r="AG1065" s="1">
        <v>42469</v>
      </c>
      <c r="AH1065">
        <f>SUM(Hotel_Data_Mini[[#This Row],[adults]:[babies]])</f>
        <v>2</v>
      </c>
      <c r="AI1065">
        <f>SUM(Hotel_Data_Mini[[#This Row],[stays_in_weekend_nights]:[stays_in_week_nights]])</f>
        <v>2</v>
      </c>
      <c r="AJ1065">
        <f>IF(Hotel_Data_Mini[[#This Row],[reserved_room_type]]=Hotel_Data_Mini[[#This Row],[assigned_room_type]],0,1)</f>
        <v>0</v>
      </c>
    </row>
    <row r="1066" spans="1:36" x14ac:dyDescent="0.25">
      <c r="A1066" t="s">
        <v>116</v>
      </c>
      <c r="B1066" t="s">
        <v>34</v>
      </c>
      <c r="C1066">
        <v>1</v>
      </c>
      <c r="D1066">
        <v>149</v>
      </c>
      <c r="E1066">
        <v>2016</v>
      </c>
      <c r="F1066" t="s">
        <v>45</v>
      </c>
      <c r="G1066">
        <v>32</v>
      </c>
      <c r="H1066">
        <v>5</v>
      </c>
      <c r="I1066">
        <v>2</v>
      </c>
      <c r="J1066">
        <v>7</v>
      </c>
      <c r="K1066">
        <v>2</v>
      </c>
      <c r="L1066">
        <v>2</v>
      </c>
      <c r="M1066">
        <v>0</v>
      </c>
      <c r="N1066" t="s">
        <v>36</v>
      </c>
      <c r="O1066" t="s">
        <v>58</v>
      </c>
      <c r="P1066" t="s">
        <v>38</v>
      </c>
      <c r="Q1066" t="s">
        <v>39</v>
      </c>
      <c r="R1066">
        <v>0</v>
      </c>
      <c r="S1066">
        <v>0</v>
      </c>
      <c r="T1066">
        <v>0</v>
      </c>
      <c r="U1066" t="s">
        <v>66</v>
      </c>
      <c r="V1066" t="s">
        <v>66</v>
      </c>
      <c r="W1066">
        <v>1</v>
      </c>
      <c r="X1066" t="s">
        <v>41</v>
      </c>
      <c r="Y1066">
        <v>240</v>
      </c>
      <c r="Z1066">
        <v>0</v>
      </c>
      <c r="AA1066">
        <v>0</v>
      </c>
      <c r="AB1066" t="s">
        <v>42</v>
      </c>
      <c r="AC1066">
        <v>248.89</v>
      </c>
      <c r="AD1066">
        <v>0</v>
      </c>
      <c r="AE1066">
        <v>0</v>
      </c>
      <c r="AF1066" t="s">
        <v>43</v>
      </c>
      <c r="AG1066" s="1">
        <v>0</v>
      </c>
      <c r="AH1066">
        <f>SUM(Hotel_Data_Mini[[#This Row],[adults]:[babies]])</f>
        <v>4</v>
      </c>
      <c r="AI1066">
        <f>SUM(Hotel_Data_Mini[[#This Row],[stays_in_weekend_nights]:[stays_in_week_nights]])</f>
        <v>9</v>
      </c>
      <c r="AJ1066">
        <f>IF(Hotel_Data_Mini[[#This Row],[reserved_room_type]]=Hotel_Data_Mini[[#This Row],[assigned_room_type]],0,1)</f>
        <v>0</v>
      </c>
    </row>
    <row r="1067" spans="1:36" x14ac:dyDescent="0.25">
      <c r="A1067" t="s">
        <v>116</v>
      </c>
      <c r="B1067" t="s">
        <v>44</v>
      </c>
      <c r="C1067">
        <v>0</v>
      </c>
      <c r="D1067">
        <v>23</v>
      </c>
      <c r="E1067">
        <v>2016</v>
      </c>
      <c r="F1067" t="s">
        <v>118</v>
      </c>
      <c r="G1067">
        <v>10</v>
      </c>
      <c r="H1067">
        <v>5</v>
      </c>
      <c r="I1067">
        <v>2</v>
      </c>
      <c r="J1067">
        <v>3</v>
      </c>
      <c r="K1067">
        <v>2</v>
      </c>
      <c r="L1067">
        <v>0</v>
      </c>
      <c r="M1067">
        <v>0</v>
      </c>
      <c r="N1067" t="s">
        <v>36</v>
      </c>
      <c r="O1067" t="s">
        <v>37</v>
      </c>
      <c r="P1067" t="s">
        <v>56</v>
      </c>
      <c r="Q1067" t="s">
        <v>39</v>
      </c>
      <c r="R1067">
        <v>0</v>
      </c>
      <c r="S1067">
        <v>0</v>
      </c>
      <c r="T1067">
        <v>0</v>
      </c>
      <c r="U1067" t="s">
        <v>40</v>
      </c>
      <c r="V1067" t="s">
        <v>40</v>
      </c>
      <c r="W1067">
        <v>0</v>
      </c>
      <c r="X1067" t="s">
        <v>41</v>
      </c>
      <c r="Y1067">
        <v>85</v>
      </c>
      <c r="Z1067">
        <v>0</v>
      </c>
      <c r="AA1067">
        <v>0</v>
      </c>
      <c r="AB1067" t="s">
        <v>42</v>
      </c>
      <c r="AC1067">
        <v>65.75</v>
      </c>
      <c r="AD1067">
        <v>0</v>
      </c>
      <c r="AE1067">
        <v>0</v>
      </c>
      <c r="AF1067" t="s">
        <v>48</v>
      </c>
      <c r="AG1067" s="1">
        <v>0</v>
      </c>
      <c r="AH1067">
        <f>SUM(Hotel_Data_Mini[[#This Row],[adults]:[babies]])</f>
        <v>2</v>
      </c>
      <c r="AI1067">
        <f>SUM(Hotel_Data_Mini[[#This Row],[stays_in_weekend_nights]:[stays_in_week_nights]])</f>
        <v>5</v>
      </c>
      <c r="AJ1067">
        <f>IF(Hotel_Data_Mini[[#This Row],[reserved_room_type]]=Hotel_Data_Mini[[#This Row],[assigned_room_type]],0,1)</f>
        <v>0</v>
      </c>
    </row>
    <row r="1068" spans="1:36" x14ac:dyDescent="0.25">
      <c r="A1068" t="s">
        <v>116</v>
      </c>
      <c r="B1068" t="s">
        <v>34</v>
      </c>
      <c r="C1068">
        <v>1</v>
      </c>
      <c r="D1068">
        <v>0</v>
      </c>
      <c r="E1068">
        <v>2016</v>
      </c>
      <c r="F1068" t="s">
        <v>120</v>
      </c>
      <c r="G1068">
        <v>26</v>
      </c>
      <c r="H1068">
        <v>22</v>
      </c>
      <c r="I1068">
        <v>0</v>
      </c>
      <c r="J1068">
        <v>4</v>
      </c>
      <c r="K1068">
        <v>2</v>
      </c>
      <c r="L1068">
        <v>0</v>
      </c>
      <c r="M1068">
        <v>0</v>
      </c>
      <c r="N1068" t="s">
        <v>36</v>
      </c>
      <c r="O1068" t="s">
        <v>37</v>
      </c>
      <c r="P1068" t="s">
        <v>50</v>
      </c>
      <c r="Q1068" t="s">
        <v>47</v>
      </c>
      <c r="R1068">
        <v>0</v>
      </c>
      <c r="S1068">
        <v>0</v>
      </c>
      <c r="T1068">
        <v>0</v>
      </c>
      <c r="U1068" t="s">
        <v>40</v>
      </c>
      <c r="V1068" t="s">
        <v>40</v>
      </c>
      <c r="W1068">
        <v>1</v>
      </c>
      <c r="X1068" t="s">
        <v>41</v>
      </c>
      <c r="Y1068">
        <v>0</v>
      </c>
      <c r="Z1068">
        <v>0</v>
      </c>
      <c r="AA1068">
        <v>0</v>
      </c>
      <c r="AB1068" t="s">
        <v>42</v>
      </c>
      <c r="AC1068">
        <v>8</v>
      </c>
      <c r="AD1068">
        <v>0</v>
      </c>
      <c r="AE1068">
        <v>0</v>
      </c>
      <c r="AF1068" t="s">
        <v>43</v>
      </c>
      <c r="AG1068" s="1">
        <v>42543</v>
      </c>
      <c r="AH1068">
        <f>SUM(Hotel_Data_Mini[[#This Row],[adults]:[babies]])</f>
        <v>2</v>
      </c>
      <c r="AI1068">
        <f>SUM(Hotel_Data_Mini[[#This Row],[stays_in_weekend_nights]:[stays_in_week_nights]])</f>
        <v>4</v>
      </c>
      <c r="AJ1068">
        <f>IF(Hotel_Data_Mini[[#This Row],[reserved_room_type]]=Hotel_Data_Mini[[#This Row],[assigned_room_type]],0,1)</f>
        <v>0</v>
      </c>
    </row>
    <row r="1069" spans="1:36" x14ac:dyDescent="0.25">
      <c r="A1069" t="s">
        <v>116</v>
      </c>
      <c r="B1069" t="s">
        <v>44</v>
      </c>
      <c r="C1069">
        <v>1</v>
      </c>
      <c r="D1069">
        <v>9</v>
      </c>
      <c r="E1069">
        <v>2016</v>
      </c>
      <c r="F1069" t="s">
        <v>122</v>
      </c>
      <c r="G1069">
        <v>16</v>
      </c>
      <c r="H1069">
        <v>11</v>
      </c>
      <c r="I1069">
        <v>1</v>
      </c>
      <c r="J1069">
        <v>0</v>
      </c>
      <c r="K1069">
        <v>1</v>
      </c>
      <c r="L1069">
        <v>0</v>
      </c>
      <c r="M1069">
        <v>0</v>
      </c>
      <c r="N1069" t="s">
        <v>36</v>
      </c>
      <c r="O1069" t="s">
        <v>68</v>
      </c>
      <c r="P1069" t="s">
        <v>38</v>
      </c>
      <c r="Q1069" t="s">
        <v>39</v>
      </c>
      <c r="R1069">
        <v>0</v>
      </c>
      <c r="S1069">
        <v>0</v>
      </c>
      <c r="T1069">
        <v>0</v>
      </c>
      <c r="U1069" t="s">
        <v>40</v>
      </c>
      <c r="V1069" t="s">
        <v>40</v>
      </c>
      <c r="W1069">
        <v>0</v>
      </c>
      <c r="X1069" t="s">
        <v>41</v>
      </c>
      <c r="Y1069">
        <v>9</v>
      </c>
      <c r="Z1069">
        <v>0</v>
      </c>
      <c r="AA1069">
        <v>0</v>
      </c>
      <c r="AB1069" t="s">
        <v>42</v>
      </c>
      <c r="AC1069">
        <v>95</v>
      </c>
      <c r="AD1069">
        <v>0</v>
      </c>
      <c r="AE1069">
        <v>0</v>
      </c>
      <c r="AF1069" t="s">
        <v>43</v>
      </c>
      <c r="AG1069" s="1">
        <v>42462</v>
      </c>
      <c r="AH1069">
        <f>SUM(Hotel_Data_Mini[[#This Row],[adults]:[babies]])</f>
        <v>1</v>
      </c>
      <c r="AI1069">
        <f>SUM(Hotel_Data_Mini[[#This Row],[stays_in_weekend_nights]:[stays_in_week_nights]])</f>
        <v>1</v>
      </c>
      <c r="AJ1069">
        <f>IF(Hotel_Data_Mini[[#This Row],[reserved_room_type]]=Hotel_Data_Mini[[#This Row],[assigned_room_type]],0,1)</f>
        <v>0</v>
      </c>
    </row>
    <row r="1070" spans="1:36" x14ac:dyDescent="0.25">
      <c r="A1070" t="s">
        <v>116</v>
      </c>
      <c r="B1070" t="s">
        <v>34</v>
      </c>
      <c r="C1070">
        <v>0</v>
      </c>
      <c r="D1070">
        <v>213</v>
      </c>
      <c r="E1070">
        <v>2016</v>
      </c>
      <c r="F1070" t="s">
        <v>117</v>
      </c>
      <c r="G1070">
        <v>22</v>
      </c>
      <c r="H1070">
        <v>28</v>
      </c>
      <c r="I1070">
        <v>2</v>
      </c>
      <c r="J1070">
        <v>3</v>
      </c>
      <c r="K1070">
        <v>2</v>
      </c>
      <c r="L1070">
        <v>0</v>
      </c>
      <c r="M1070">
        <v>0</v>
      </c>
      <c r="N1070" t="s">
        <v>36</v>
      </c>
      <c r="O1070" t="s">
        <v>58</v>
      </c>
      <c r="P1070" t="s">
        <v>56</v>
      </c>
      <c r="Q1070" t="s">
        <v>39</v>
      </c>
      <c r="R1070">
        <v>0</v>
      </c>
      <c r="S1070">
        <v>0</v>
      </c>
      <c r="T1070">
        <v>0</v>
      </c>
      <c r="U1070" t="s">
        <v>40</v>
      </c>
      <c r="V1070" t="s">
        <v>40</v>
      </c>
      <c r="W1070">
        <v>0</v>
      </c>
      <c r="X1070" t="s">
        <v>41</v>
      </c>
      <c r="Y1070">
        <v>314</v>
      </c>
      <c r="Z1070">
        <v>0</v>
      </c>
      <c r="AA1070">
        <v>0</v>
      </c>
      <c r="AB1070" t="s">
        <v>42</v>
      </c>
      <c r="AC1070">
        <v>46.93</v>
      </c>
      <c r="AD1070">
        <v>0</v>
      </c>
      <c r="AE1070">
        <v>1</v>
      </c>
      <c r="AF1070" t="s">
        <v>48</v>
      </c>
      <c r="AG1070" s="1">
        <v>42523</v>
      </c>
      <c r="AH1070">
        <f>SUM(Hotel_Data_Mini[[#This Row],[adults]:[babies]])</f>
        <v>2</v>
      </c>
      <c r="AI1070">
        <f>SUM(Hotel_Data_Mini[[#This Row],[stays_in_weekend_nights]:[stays_in_week_nights]])</f>
        <v>5</v>
      </c>
      <c r="AJ1070">
        <f>IF(Hotel_Data_Mini[[#This Row],[reserved_room_type]]=Hotel_Data_Mini[[#This Row],[assigned_room_type]],0,1)</f>
        <v>0</v>
      </c>
    </row>
    <row r="1071" spans="1:36" x14ac:dyDescent="0.25">
      <c r="A1071" t="s">
        <v>116</v>
      </c>
      <c r="B1071" t="s">
        <v>44</v>
      </c>
      <c r="C1071">
        <v>0</v>
      </c>
      <c r="D1071">
        <v>1</v>
      </c>
      <c r="E1071">
        <v>2016</v>
      </c>
      <c r="F1071" t="s">
        <v>121</v>
      </c>
      <c r="G1071">
        <v>8</v>
      </c>
      <c r="H1071">
        <v>17</v>
      </c>
      <c r="I1071">
        <v>0</v>
      </c>
      <c r="J1071">
        <v>1</v>
      </c>
      <c r="K1071">
        <v>1</v>
      </c>
      <c r="L1071">
        <v>0</v>
      </c>
      <c r="M1071">
        <v>0</v>
      </c>
      <c r="N1071" t="s">
        <v>36</v>
      </c>
      <c r="O1071" t="s">
        <v>37</v>
      </c>
      <c r="P1071" t="s">
        <v>69</v>
      </c>
      <c r="Q1071" t="s">
        <v>69</v>
      </c>
      <c r="R1071">
        <v>1</v>
      </c>
      <c r="S1071">
        <v>0</v>
      </c>
      <c r="T1071">
        <v>11</v>
      </c>
      <c r="U1071" t="s">
        <v>40</v>
      </c>
      <c r="V1071" t="s">
        <v>40</v>
      </c>
      <c r="W1071">
        <v>0</v>
      </c>
      <c r="X1071" t="s">
        <v>41</v>
      </c>
      <c r="Y1071">
        <v>0</v>
      </c>
      <c r="Z1071">
        <v>40</v>
      </c>
      <c r="AA1071">
        <v>0</v>
      </c>
      <c r="AB1071" t="s">
        <v>42</v>
      </c>
      <c r="AC1071">
        <v>66</v>
      </c>
      <c r="AD1071">
        <v>0</v>
      </c>
      <c r="AE1071">
        <v>1</v>
      </c>
      <c r="AF1071" t="s">
        <v>48</v>
      </c>
      <c r="AG1071" s="1">
        <v>42418</v>
      </c>
      <c r="AH1071">
        <f>SUM(Hotel_Data_Mini[[#This Row],[adults]:[babies]])</f>
        <v>1</v>
      </c>
      <c r="AI1071">
        <f>SUM(Hotel_Data_Mini[[#This Row],[stays_in_weekend_nights]:[stays_in_week_nights]])</f>
        <v>1</v>
      </c>
      <c r="AJ1071">
        <f>IF(Hotel_Data_Mini[[#This Row],[reserved_room_type]]=Hotel_Data_Mini[[#This Row],[assigned_room_type]],0,1)</f>
        <v>0</v>
      </c>
    </row>
    <row r="1072" spans="1:36" x14ac:dyDescent="0.25">
      <c r="A1072" t="s">
        <v>116</v>
      </c>
      <c r="B1072" t="s">
        <v>44</v>
      </c>
      <c r="C1072">
        <v>1</v>
      </c>
      <c r="D1072">
        <v>19</v>
      </c>
      <c r="E1072">
        <v>2016</v>
      </c>
      <c r="F1072" t="s">
        <v>122</v>
      </c>
      <c r="G1072">
        <v>16</v>
      </c>
      <c r="H1072">
        <v>14</v>
      </c>
      <c r="I1072">
        <v>1</v>
      </c>
      <c r="J1072">
        <v>3</v>
      </c>
      <c r="K1072">
        <v>3</v>
      </c>
      <c r="L1072">
        <v>0</v>
      </c>
      <c r="M1072">
        <v>0</v>
      </c>
      <c r="N1072" t="s">
        <v>36</v>
      </c>
      <c r="O1072" t="s">
        <v>58</v>
      </c>
      <c r="P1072" t="s">
        <v>38</v>
      </c>
      <c r="Q1072" t="s">
        <v>39</v>
      </c>
      <c r="R1072">
        <v>0</v>
      </c>
      <c r="S1072">
        <v>0</v>
      </c>
      <c r="T1072">
        <v>0</v>
      </c>
      <c r="U1072" t="s">
        <v>60</v>
      </c>
      <c r="V1072" t="s">
        <v>60</v>
      </c>
      <c r="W1072">
        <v>0</v>
      </c>
      <c r="X1072" t="s">
        <v>41</v>
      </c>
      <c r="Y1072">
        <v>9</v>
      </c>
      <c r="Z1072">
        <v>0</v>
      </c>
      <c r="AA1072">
        <v>0</v>
      </c>
      <c r="AB1072" t="s">
        <v>42</v>
      </c>
      <c r="AC1072">
        <v>156.5</v>
      </c>
      <c r="AD1072">
        <v>0</v>
      </c>
      <c r="AE1072">
        <v>0</v>
      </c>
      <c r="AF1072" t="s">
        <v>43</v>
      </c>
      <c r="AG1072" s="1">
        <v>42464</v>
      </c>
      <c r="AH1072">
        <f>SUM(Hotel_Data_Mini[[#This Row],[adults]:[babies]])</f>
        <v>3</v>
      </c>
      <c r="AI1072">
        <f>SUM(Hotel_Data_Mini[[#This Row],[stays_in_weekend_nights]:[stays_in_week_nights]])</f>
        <v>4</v>
      </c>
      <c r="AJ1072">
        <f>IF(Hotel_Data_Mini[[#This Row],[reserved_room_type]]=Hotel_Data_Mini[[#This Row],[assigned_room_type]],0,1)</f>
        <v>0</v>
      </c>
    </row>
    <row r="1073" spans="1:36" x14ac:dyDescent="0.25">
      <c r="A1073" t="s">
        <v>116</v>
      </c>
      <c r="B1073" t="s">
        <v>44</v>
      </c>
      <c r="C1073">
        <v>0</v>
      </c>
      <c r="D1073">
        <v>185</v>
      </c>
      <c r="E1073">
        <v>2016</v>
      </c>
      <c r="F1073" t="s">
        <v>35</v>
      </c>
      <c r="G1073">
        <v>42</v>
      </c>
      <c r="H1073">
        <v>10</v>
      </c>
      <c r="I1073">
        <v>1</v>
      </c>
      <c r="J1073">
        <v>3</v>
      </c>
      <c r="K1073">
        <v>2</v>
      </c>
      <c r="L1073">
        <v>0</v>
      </c>
      <c r="M1073">
        <v>0</v>
      </c>
      <c r="N1073" t="s">
        <v>36</v>
      </c>
      <c r="O1073" t="s">
        <v>87</v>
      </c>
      <c r="P1073" t="s">
        <v>38</v>
      </c>
      <c r="Q1073" t="s">
        <v>39</v>
      </c>
      <c r="R1073">
        <v>0</v>
      </c>
      <c r="S1073">
        <v>0</v>
      </c>
      <c r="T1073">
        <v>0</v>
      </c>
      <c r="U1073" t="s">
        <v>40</v>
      </c>
      <c r="V1073" t="s">
        <v>40</v>
      </c>
      <c r="W1073">
        <v>0</v>
      </c>
      <c r="X1073" t="s">
        <v>41</v>
      </c>
      <c r="Y1073">
        <v>9</v>
      </c>
      <c r="Z1073">
        <v>0</v>
      </c>
      <c r="AA1073">
        <v>0</v>
      </c>
      <c r="AB1073" t="s">
        <v>42</v>
      </c>
      <c r="AC1073">
        <v>113.4</v>
      </c>
      <c r="AD1073">
        <v>0</v>
      </c>
      <c r="AE1073">
        <v>2</v>
      </c>
      <c r="AF1073" t="s">
        <v>48</v>
      </c>
      <c r="AG1073" s="1">
        <v>42657</v>
      </c>
      <c r="AH1073">
        <f>SUM(Hotel_Data_Mini[[#This Row],[adults]:[babies]])</f>
        <v>2</v>
      </c>
      <c r="AI1073">
        <f>SUM(Hotel_Data_Mini[[#This Row],[stays_in_weekend_nights]:[stays_in_week_nights]])</f>
        <v>4</v>
      </c>
      <c r="AJ1073">
        <f>IF(Hotel_Data_Mini[[#This Row],[reserved_room_type]]=Hotel_Data_Mini[[#This Row],[assigned_room_type]],0,1)</f>
        <v>0</v>
      </c>
    </row>
    <row r="1074" spans="1:36" x14ac:dyDescent="0.25">
      <c r="A1074" t="s">
        <v>116</v>
      </c>
      <c r="B1074" t="s">
        <v>34</v>
      </c>
      <c r="C1074">
        <v>0</v>
      </c>
      <c r="D1074">
        <v>143</v>
      </c>
      <c r="E1074">
        <v>2016</v>
      </c>
      <c r="F1074" t="s">
        <v>122</v>
      </c>
      <c r="G1074">
        <v>18</v>
      </c>
      <c r="H1074">
        <v>29</v>
      </c>
      <c r="I1074">
        <v>2</v>
      </c>
      <c r="J1074">
        <v>5</v>
      </c>
      <c r="K1074">
        <v>2</v>
      </c>
      <c r="L1074">
        <v>0</v>
      </c>
      <c r="M1074">
        <v>0</v>
      </c>
      <c r="N1074" t="s">
        <v>36</v>
      </c>
      <c r="O1074" t="s">
        <v>64</v>
      </c>
      <c r="P1074" t="s">
        <v>38</v>
      </c>
      <c r="Q1074" t="s">
        <v>39</v>
      </c>
      <c r="R1074">
        <v>0</v>
      </c>
      <c r="S1074">
        <v>0</v>
      </c>
      <c r="T1074">
        <v>0</v>
      </c>
      <c r="U1074" t="s">
        <v>40</v>
      </c>
      <c r="V1074" t="s">
        <v>40</v>
      </c>
      <c r="W1074">
        <v>0</v>
      </c>
      <c r="X1074" t="s">
        <v>41</v>
      </c>
      <c r="Y1074">
        <v>240</v>
      </c>
      <c r="Z1074">
        <v>0</v>
      </c>
      <c r="AA1074">
        <v>0</v>
      </c>
      <c r="AB1074" t="s">
        <v>42</v>
      </c>
      <c r="AC1074">
        <v>52.2</v>
      </c>
      <c r="AD1074">
        <v>0</v>
      </c>
      <c r="AE1074">
        <v>3</v>
      </c>
      <c r="AF1074" t="s">
        <v>48</v>
      </c>
      <c r="AG1074" s="1">
        <v>42496</v>
      </c>
      <c r="AH1074">
        <f>SUM(Hotel_Data_Mini[[#This Row],[adults]:[babies]])</f>
        <v>2</v>
      </c>
      <c r="AI1074">
        <f>SUM(Hotel_Data_Mini[[#This Row],[stays_in_weekend_nights]:[stays_in_week_nights]])</f>
        <v>7</v>
      </c>
      <c r="AJ1074">
        <f>IF(Hotel_Data_Mini[[#This Row],[reserved_room_type]]=Hotel_Data_Mini[[#This Row],[assigned_room_type]],0,1)</f>
        <v>0</v>
      </c>
    </row>
    <row r="1075" spans="1:36" x14ac:dyDescent="0.25">
      <c r="A1075" t="s">
        <v>116</v>
      </c>
      <c r="B1075" t="s">
        <v>44</v>
      </c>
      <c r="C1075">
        <v>0</v>
      </c>
      <c r="D1075">
        <v>25</v>
      </c>
      <c r="E1075">
        <v>2016</v>
      </c>
      <c r="F1075" t="s">
        <v>117</v>
      </c>
      <c r="G1075">
        <v>20</v>
      </c>
      <c r="H1075">
        <v>10</v>
      </c>
      <c r="I1075">
        <v>0</v>
      </c>
      <c r="J1075">
        <v>3</v>
      </c>
      <c r="K1075">
        <v>1</v>
      </c>
      <c r="L1075">
        <v>0</v>
      </c>
      <c r="M1075">
        <v>0</v>
      </c>
      <c r="N1075" t="s">
        <v>80</v>
      </c>
      <c r="O1075" t="s">
        <v>68</v>
      </c>
      <c r="P1075" t="s">
        <v>38</v>
      </c>
      <c r="Q1075" t="s">
        <v>39</v>
      </c>
      <c r="R1075">
        <v>0</v>
      </c>
      <c r="S1075">
        <v>0</v>
      </c>
      <c r="T1075">
        <v>0</v>
      </c>
      <c r="U1075" t="s">
        <v>40</v>
      </c>
      <c r="V1075" t="s">
        <v>40</v>
      </c>
      <c r="W1075">
        <v>1</v>
      </c>
      <c r="X1075" t="s">
        <v>41</v>
      </c>
      <c r="Y1075">
        <v>9</v>
      </c>
      <c r="Z1075">
        <v>0</v>
      </c>
      <c r="AA1075">
        <v>0</v>
      </c>
      <c r="AB1075" t="s">
        <v>42</v>
      </c>
      <c r="AC1075">
        <v>129</v>
      </c>
      <c r="AD1075">
        <v>0</v>
      </c>
      <c r="AE1075">
        <v>0</v>
      </c>
      <c r="AF1075" t="s">
        <v>48</v>
      </c>
      <c r="AG1075" s="1">
        <v>42503</v>
      </c>
      <c r="AH1075">
        <f>SUM(Hotel_Data_Mini[[#This Row],[adults]:[babies]])</f>
        <v>1</v>
      </c>
      <c r="AI1075">
        <f>SUM(Hotel_Data_Mini[[#This Row],[stays_in_weekend_nights]:[stays_in_week_nights]])</f>
        <v>3</v>
      </c>
      <c r="AJ1075">
        <f>IF(Hotel_Data_Mini[[#This Row],[reserved_room_type]]=Hotel_Data_Mini[[#This Row],[assigned_room_type]],0,1)</f>
        <v>0</v>
      </c>
    </row>
    <row r="1076" spans="1:36" x14ac:dyDescent="0.25">
      <c r="A1076" t="s">
        <v>116</v>
      </c>
      <c r="B1076" t="s">
        <v>34</v>
      </c>
      <c r="C1076">
        <v>1</v>
      </c>
      <c r="D1076">
        <v>88</v>
      </c>
      <c r="E1076">
        <v>2016</v>
      </c>
      <c r="F1076" t="s">
        <v>49</v>
      </c>
      <c r="G1076">
        <v>49</v>
      </c>
      <c r="H1076">
        <v>1</v>
      </c>
      <c r="I1076">
        <v>0</v>
      </c>
      <c r="J1076">
        <v>3</v>
      </c>
      <c r="K1076">
        <v>2</v>
      </c>
      <c r="L1076">
        <v>0</v>
      </c>
      <c r="M1076">
        <v>0</v>
      </c>
      <c r="N1076" t="s">
        <v>36</v>
      </c>
      <c r="O1076" t="s">
        <v>37</v>
      </c>
      <c r="P1076" t="s">
        <v>38</v>
      </c>
      <c r="Q1076" t="s">
        <v>39</v>
      </c>
      <c r="R1076">
        <v>0</v>
      </c>
      <c r="S1076">
        <v>0</v>
      </c>
      <c r="T1076">
        <v>0</v>
      </c>
      <c r="U1076" t="s">
        <v>40</v>
      </c>
      <c r="V1076" t="s">
        <v>40</v>
      </c>
      <c r="W1076">
        <v>0</v>
      </c>
      <c r="X1076" t="s">
        <v>41</v>
      </c>
      <c r="Y1076">
        <v>240</v>
      </c>
      <c r="Z1076">
        <v>0</v>
      </c>
      <c r="AA1076">
        <v>0</v>
      </c>
      <c r="AB1076" t="s">
        <v>42</v>
      </c>
      <c r="AC1076">
        <v>39.9</v>
      </c>
      <c r="AD1076">
        <v>0</v>
      </c>
      <c r="AE1076">
        <v>1</v>
      </c>
      <c r="AF1076" t="s">
        <v>43</v>
      </c>
      <c r="AG1076" s="1">
        <v>42636</v>
      </c>
      <c r="AH1076">
        <f>SUM(Hotel_Data_Mini[[#This Row],[adults]:[babies]])</f>
        <v>2</v>
      </c>
      <c r="AI1076">
        <f>SUM(Hotel_Data_Mini[[#This Row],[stays_in_weekend_nights]:[stays_in_week_nights]])</f>
        <v>3</v>
      </c>
      <c r="AJ1076">
        <f>IF(Hotel_Data_Mini[[#This Row],[reserved_room_type]]=Hotel_Data_Mini[[#This Row],[assigned_room_type]],0,1)</f>
        <v>0</v>
      </c>
    </row>
    <row r="1077" spans="1:36" x14ac:dyDescent="0.25">
      <c r="A1077" t="s">
        <v>116</v>
      </c>
      <c r="B1077" t="s">
        <v>44</v>
      </c>
      <c r="C1077">
        <v>1</v>
      </c>
      <c r="D1077">
        <v>277</v>
      </c>
      <c r="E1077">
        <v>2016</v>
      </c>
      <c r="F1077" t="s">
        <v>72</v>
      </c>
      <c r="G1077">
        <v>46</v>
      </c>
      <c r="H1077">
        <v>7</v>
      </c>
      <c r="I1077">
        <v>1</v>
      </c>
      <c r="J1077">
        <v>2</v>
      </c>
      <c r="K1077">
        <v>2</v>
      </c>
      <c r="L1077">
        <v>0</v>
      </c>
      <c r="M1077">
        <v>0</v>
      </c>
      <c r="N1077" t="s">
        <v>36</v>
      </c>
      <c r="O1077" t="s">
        <v>37</v>
      </c>
      <c r="P1077" t="s">
        <v>50</v>
      </c>
      <c r="Q1077" t="s">
        <v>39</v>
      </c>
      <c r="R1077">
        <v>0</v>
      </c>
      <c r="S1077">
        <v>0</v>
      </c>
      <c r="T1077">
        <v>0</v>
      </c>
      <c r="U1077" t="s">
        <v>40</v>
      </c>
      <c r="V1077" t="s">
        <v>40</v>
      </c>
      <c r="W1077">
        <v>0</v>
      </c>
      <c r="X1077" t="s">
        <v>51</v>
      </c>
      <c r="Y1077">
        <v>0</v>
      </c>
      <c r="Z1077">
        <v>0</v>
      </c>
      <c r="AA1077">
        <v>0</v>
      </c>
      <c r="AB1077" t="s">
        <v>42</v>
      </c>
      <c r="AC1077">
        <v>100</v>
      </c>
      <c r="AD1077">
        <v>0</v>
      </c>
      <c r="AE1077">
        <v>0</v>
      </c>
      <c r="AF1077" t="s">
        <v>43</v>
      </c>
      <c r="AG1077" s="1">
        <v>42464</v>
      </c>
      <c r="AH1077">
        <f>SUM(Hotel_Data_Mini[[#This Row],[adults]:[babies]])</f>
        <v>2</v>
      </c>
      <c r="AI1077">
        <f>SUM(Hotel_Data_Mini[[#This Row],[stays_in_weekend_nights]:[stays_in_week_nights]])</f>
        <v>3</v>
      </c>
      <c r="AJ1077">
        <f>IF(Hotel_Data_Mini[[#This Row],[reserved_room_type]]=Hotel_Data_Mini[[#This Row],[assigned_room_type]],0,1)</f>
        <v>0</v>
      </c>
    </row>
    <row r="1078" spans="1:36" x14ac:dyDescent="0.25">
      <c r="A1078" t="s">
        <v>116</v>
      </c>
      <c r="B1078" t="s">
        <v>34</v>
      </c>
      <c r="C1078">
        <v>1</v>
      </c>
      <c r="D1078">
        <v>32</v>
      </c>
      <c r="E1078">
        <v>2016</v>
      </c>
      <c r="F1078" t="s">
        <v>122</v>
      </c>
      <c r="G1078">
        <v>18</v>
      </c>
      <c r="H1078">
        <v>30</v>
      </c>
      <c r="I1078">
        <v>2</v>
      </c>
      <c r="J1078">
        <v>5</v>
      </c>
      <c r="K1078">
        <v>2</v>
      </c>
      <c r="L1078">
        <v>0</v>
      </c>
      <c r="M1078">
        <v>0</v>
      </c>
      <c r="N1078" t="s">
        <v>36</v>
      </c>
      <c r="O1078" t="s">
        <v>87</v>
      </c>
      <c r="P1078" t="s">
        <v>38</v>
      </c>
      <c r="Q1078" t="s">
        <v>39</v>
      </c>
      <c r="R1078">
        <v>0</v>
      </c>
      <c r="S1078">
        <v>0</v>
      </c>
      <c r="T1078">
        <v>0</v>
      </c>
      <c r="U1078" t="s">
        <v>71</v>
      </c>
      <c r="V1078" t="s">
        <v>71</v>
      </c>
      <c r="W1078">
        <v>0</v>
      </c>
      <c r="X1078" t="s">
        <v>41</v>
      </c>
      <c r="Y1078">
        <v>240</v>
      </c>
      <c r="Z1078">
        <v>0</v>
      </c>
      <c r="AA1078">
        <v>0</v>
      </c>
      <c r="AB1078" t="s">
        <v>42</v>
      </c>
      <c r="AC1078">
        <v>93.57</v>
      </c>
      <c r="AD1078">
        <v>0</v>
      </c>
      <c r="AE1078">
        <v>0</v>
      </c>
      <c r="AF1078" t="s">
        <v>43</v>
      </c>
      <c r="AG1078" s="1">
        <v>42478</v>
      </c>
      <c r="AH1078">
        <f>SUM(Hotel_Data_Mini[[#This Row],[adults]:[babies]])</f>
        <v>2</v>
      </c>
      <c r="AI1078">
        <f>SUM(Hotel_Data_Mini[[#This Row],[stays_in_weekend_nights]:[stays_in_week_nights]])</f>
        <v>7</v>
      </c>
      <c r="AJ1078">
        <f>IF(Hotel_Data_Mini[[#This Row],[reserved_room_type]]=Hotel_Data_Mini[[#This Row],[assigned_room_type]],0,1)</f>
        <v>0</v>
      </c>
    </row>
    <row r="1079" spans="1:36" x14ac:dyDescent="0.25">
      <c r="A1079" t="s">
        <v>116</v>
      </c>
      <c r="B1079" t="s">
        <v>44</v>
      </c>
      <c r="C1079">
        <v>0</v>
      </c>
      <c r="D1079">
        <v>82</v>
      </c>
      <c r="E1079">
        <v>2016</v>
      </c>
      <c r="F1079" t="s">
        <v>117</v>
      </c>
      <c r="G1079">
        <v>21</v>
      </c>
      <c r="H1079">
        <v>17</v>
      </c>
      <c r="I1079">
        <v>0</v>
      </c>
      <c r="J1079">
        <v>2</v>
      </c>
      <c r="K1079">
        <v>2</v>
      </c>
      <c r="L1079">
        <v>0</v>
      </c>
      <c r="M1079">
        <v>0</v>
      </c>
      <c r="N1079" t="s">
        <v>36</v>
      </c>
      <c r="O1079" t="s">
        <v>79</v>
      </c>
      <c r="P1079" t="s">
        <v>38</v>
      </c>
      <c r="Q1079" t="s">
        <v>39</v>
      </c>
      <c r="R1079">
        <v>0</v>
      </c>
      <c r="S1079">
        <v>0</v>
      </c>
      <c r="T1079">
        <v>0</v>
      </c>
      <c r="U1079" t="s">
        <v>60</v>
      </c>
      <c r="V1079" t="s">
        <v>65</v>
      </c>
      <c r="W1079">
        <v>0</v>
      </c>
      <c r="X1079" t="s">
        <v>41</v>
      </c>
      <c r="Y1079">
        <v>9</v>
      </c>
      <c r="Z1079">
        <v>0</v>
      </c>
      <c r="AA1079">
        <v>0</v>
      </c>
      <c r="AB1079" t="s">
        <v>42</v>
      </c>
      <c r="AC1079">
        <v>149.4</v>
      </c>
      <c r="AD1079">
        <v>0</v>
      </c>
      <c r="AE1079">
        <v>0</v>
      </c>
      <c r="AF1079" t="s">
        <v>48</v>
      </c>
      <c r="AG1079" s="1">
        <v>42509</v>
      </c>
      <c r="AH1079">
        <f>SUM(Hotel_Data_Mini[[#This Row],[adults]:[babies]])</f>
        <v>2</v>
      </c>
      <c r="AI1079">
        <f>SUM(Hotel_Data_Mini[[#This Row],[stays_in_weekend_nights]:[stays_in_week_nights]])</f>
        <v>2</v>
      </c>
      <c r="AJ1079">
        <f>IF(Hotel_Data_Mini[[#This Row],[reserved_room_type]]=Hotel_Data_Mini[[#This Row],[assigned_room_type]],0,1)</f>
        <v>1</v>
      </c>
    </row>
    <row r="1080" spans="1:36" x14ac:dyDescent="0.25">
      <c r="A1080" t="s">
        <v>116</v>
      </c>
      <c r="B1080" t="s">
        <v>44</v>
      </c>
      <c r="C1080">
        <v>1</v>
      </c>
      <c r="D1080">
        <v>193</v>
      </c>
      <c r="E1080">
        <v>2016</v>
      </c>
      <c r="F1080" t="s">
        <v>120</v>
      </c>
      <c r="G1080">
        <v>26</v>
      </c>
      <c r="H1080">
        <v>20</v>
      </c>
      <c r="I1080">
        <v>1</v>
      </c>
      <c r="J1080">
        <v>2</v>
      </c>
      <c r="K1080">
        <v>2</v>
      </c>
      <c r="L1080">
        <v>0</v>
      </c>
      <c r="M1080">
        <v>0</v>
      </c>
      <c r="N1080" t="s">
        <v>36</v>
      </c>
      <c r="O1080" t="s">
        <v>37</v>
      </c>
      <c r="P1080" t="s">
        <v>56</v>
      </c>
      <c r="Q1080" t="s">
        <v>39</v>
      </c>
      <c r="R1080">
        <v>0</v>
      </c>
      <c r="S1080">
        <v>0</v>
      </c>
      <c r="T1080">
        <v>0</v>
      </c>
      <c r="U1080" t="s">
        <v>40</v>
      </c>
      <c r="V1080" t="s">
        <v>40</v>
      </c>
      <c r="W1080">
        <v>0</v>
      </c>
      <c r="X1080" t="s">
        <v>51</v>
      </c>
      <c r="Y1080">
        <v>162</v>
      </c>
      <c r="Z1080">
        <v>0</v>
      </c>
      <c r="AA1080">
        <v>39</v>
      </c>
      <c r="AB1080" t="s">
        <v>42</v>
      </c>
      <c r="AC1080">
        <v>120</v>
      </c>
      <c r="AD1080">
        <v>0</v>
      </c>
      <c r="AE1080">
        <v>0</v>
      </c>
      <c r="AF1080" t="s">
        <v>43</v>
      </c>
      <c r="AG1080" s="1">
        <v>42387</v>
      </c>
      <c r="AH1080">
        <f>SUM(Hotel_Data_Mini[[#This Row],[adults]:[babies]])</f>
        <v>2</v>
      </c>
      <c r="AI1080">
        <f>SUM(Hotel_Data_Mini[[#This Row],[stays_in_weekend_nights]:[stays_in_week_nights]])</f>
        <v>3</v>
      </c>
      <c r="AJ1080">
        <f>IF(Hotel_Data_Mini[[#This Row],[reserved_room_type]]=Hotel_Data_Mini[[#This Row],[assigned_room_type]],0,1)</f>
        <v>0</v>
      </c>
    </row>
    <row r="1081" spans="1:36" x14ac:dyDescent="0.25">
      <c r="A1081" t="s">
        <v>116</v>
      </c>
      <c r="B1081" t="s">
        <v>34</v>
      </c>
      <c r="C1081">
        <v>1</v>
      </c>
      <c r="D1081">
        <v>99</v>
      </c>
      <c r="E1081">
        <v>2016</v>
      </c>
      <c r="F1081" t="s">
        <v>117</v>
      </c>
      <c r="G1081">
        <v>22</v>
      </c>
      <c r="H1081">
        <v>25</v>
      </c>
      <c r="I1081">
        <v>0</v>
      </c>
      <c r="J1081">
        <v>4</v>
      </c>
      <c r="K1081">
        <v>3</v>
      </c>
      <c r="L1081">
        <v>0</v>
      </c>
      <c r="M1081">
        <v>0</v>
      </c>
      <c r="N1081" t="s">
        <v>54</v>
      </c>
      <c r="O1081" t="s">
        <v>37</v>
      </c>
      <c r="P1081" t="s">
        <v>56</v>
      </c>
      <c r="Q1081" t="s">
        <v>39</v>
      </c>
      <c r="R1081">
        <v>0</v>
      </c>
      <c r="S1081">
        <v>0</v>
      </c>
      <c r="T1081">
        <v>0</v>
      </c>
      <c r="U1081" t="s">
        <v>60</v>
      </c>
      <c r="V1081" t="s">
        <v>60</v>
      </c>
      <c r="W1081">
        <v>0</v>
      </c>
      <c r="X1081" t="s">
        <v>41</v>
      </c>
      <c r="Y1081">
        <v>314</v>
      </c>
      <c r="Z1081">
        <v>0</v>
      </c>
      <c r="AA1081">
        <v>0</v>
      </c>
      <c r="AB1081" t="s">
        <v>42</v>
      </c>
      <c r="AC1081">
        <v>109.75</v>
      </c>
      <c r="AD1081">
        <v>0</v>
      </c>
      <c r="AE1081">
        <v>0</v>
      </c>
      <c r="AF1081" t="s">
        <v>43</v>
      </c>
      <c r="AG1081" s="1">
        <v>42494</v>
      </c>
      <c r="AH1081">
        <f>SUM(Hotel_Data_Mini[[#This Row],[adults]:[babies]])</f>
        <v>3</v>
      </c>
      <c r="AI1081">
        <f>SUM(Hotel_Data_Mini[[#This Row],[stays_in_weekend_nights]:[stays_in_week_nights]])</f>
        <v>4</v>
      </c>
      <c r="AJ1081">
        <f>IF(Hotel_Data_Mini[[#This Row],[reserved_room_type]]=Hotel_Data_Mini[[#This Row],[assigned_room_type]],0,1)</f>
        <v>0</v>
      </c>
    </row>
    <row r="1082" spans="1:36" x14ac:dyDescent="0.25">
      <c r="A1082" t="s">
        <v>116</v>
      </c>
      <c r="B1082" t="s">
        <v>34</v>
      </c>
      <c r="C1082">
        <v>1</v>
      </c>
      <c r="D1082">
        <v>139</v>
      </c>
      <c r="E1082">
        <v>2016</v>
      </c>
      <c r="F1082" t="s">
        <v>52</v>
      </c>
      <c r="G1082">
        <v>30</v>
      </c>
      <c r="H1082">
        <v>22</v>
      </c>
      <c r="I1082">
        <v>2</v>
      </c>
      <c r="J1082">
        <v>5</v>
      </c>
      <c r="K1082">
        <v>2</v>
      </c>
      <c r="L1082">
        <v>0</v>
      </c>
      <c r="M1082">
        <v>0</v>
      </c>
      <c r="N1082" t="s">
        <v>36</v>
      </c>
      <c r="O1082" t="s">
        <v>64</v>
      </c>
      <c r="P1082" t="s">
        <v>38</v>
      </c>
      <c r="Q1082" t="s">
        <v>39</v>
      </c>
      <c r="R1082">
        <v>0</v>
      </c>
      <c r="S1082">
        <v>0</v>
      </c>
      <c r="T1082">
        <v>0</v>
      </c>
      <c r="U1082" t="s">
        <v>71</v>
      </c>
      <c r="V1082" t="s">
        <v>71</v>
      </c>
      <c r="W1082">
        <v>0</v>
      </c>
      <c r="X1082" t="s">
        <v>41</v>
      </c>
      <c r="Y1082">
        <v>240</v>
      </c>
      <c r="Z1082">
        <v>0</v>
      </c>
      <c r="AA1082">
        <v>0</v>
      </c>
      <c r="AB1082" t="s">
        <v>42</v>
      </c>
      <c r="AC1082">
        <v>195</v>
      </c>
      <c r="AD1082">
        <v>0</v>
      </c>
      <c r="AE1082">
        <v>2</v>
      </c>
      <c r="AF1082" t="s">
        <v>43</v>
      </c>
      <c r="AG1082" s="1">
        <v>42437</v>
      </c>
      <c r="AH1082">
        <f>SUM(Hotel_Data_Mini[[#This Row],[adults]:[babies]])</f>
        <v>2</v>
      </c>
      <c r="AI1082">
        <f>SUM(Hotel_Data_Mini[[#This Row],[stays_in_weekend_nights]:[stays_in_week_nights]])</f>
        <v>7</v>
      </c>
      <c r="AJ1082">
        <f>IF(Hotel_Data_Mini[[#This Row],[reserved_room_type]]=Hotel_Data_Mini[[#This Row],[assigned_room_type]],0,1)</f>
        <v>0</v>
      </c>
    </row>
    <row r="1083" spans="1:36" x14ac:dyDescent="0.25">
      <c r="A1083" t="s">
        <v>116</v>
      </c>
      <c r="B1083" t="s">
        <v>34</v>
      </c>
      <c r="C1083">
        <v>0</v>
      </c>
      <c r="D1083">
        <v>14</v>
      </c>
      <c r="E1083">
        <v>2016</v>
      </c>
      <c r="F1083" t="s">
        <v>49</v>
      </c>
      <c r="G1083">
        <v>51</v>
      </c>
      <c r="H1083">
        <v>14</v>
      </c>
      <c r="I1083">
        <v>0</v>
      </c>
      <c r="J1083">
        <v>2</v>
      </c>
      <c r="K1083">
        <v>1</v>
      </c>
      <c r="L1083">
        <v>0</v>
      </c>
      <c r="M1083">
        <v>0</v>
      </c>
      <c r="N1083" t="s">
        <v>36</v>
      </c>
      <c r="O1083" t="s">
        <v>112</v>
      </c>
      <c r="P1083" t="s">
        <v>38</v>
      </c>
      <c r="Q1083" t="s">
        <v>39</v>
      </c>
      <c r="R1083">
        <v>0</v>
      </c>
      <c r="S1083">
        <v>0</v>
      </c>
      <c r="T1083">
        <v>0</v>
      </c>
      <c r="U1083" t="s">
        <v>40</v>
      </c>
      <c r="V1083" t="s">
        <v>40</v>
      </c>
      <c r="W1083">
        <v>0</v>
      </c>
      <c r="X1083" t="s">
        <v>41</v>
      </c>
      <c r="Y1083">
        <v>241</v>
      </c>
      <c r="Z1083">
        <v>0</v>
      </c>
      <c r="AA1083">
        <v>0</v>
      </c>
      <c r="AB1083" t="s">
        <v>42</v>
      </c>
      <c r="AC1083">
        <v>29.8</v>
      </c>
      <c r="AD1083">
        <v>0</v>
      </c>
      <c r="AE1083">
        <v>1</v>
      </c>
      <c r="AF1083" t="s">
        <v>48</v>
      </c>
      <c r="AG1083" s="1">
        <v>42720</v>
      </c>
      <c r="AH1083">
        <f>SUM(Hotel_Data_Mini[[#This Row],[adults]:[babies]])</f>
        <v>1</v>
      </c>
      <c r="AI1083">
        <f>SUM(Hotel_Data_Mini[[#This Row],[stays_in_weekend_nights]:[stays_in_week_nights]])</f>
        <v>2</v>
      </c>
      <c r="AJ1083">
        <f>IF(Hotel_Data_Mini[[#This Row],[reserved_room_type]]=Hotel_Data_Mini[[#This Row],[assigned_room_type]],0,1)</f>
        <v>0</v>
      </c>
    </row>
    <row r="1084" spans="1:36" x14ac:dyDescent="0.25">
      <c r="A1084" t="s">
        <v>116</v>
      </c>
      <c r="B1084" t="s">
        <v>44</v>
      </c>
      <c r="C1084">
        <v>0</v>
      </c>
      <c r="D1084">
        <v>154</v>
      </c>
      <c r="E1084">
        <v>2016</v>
      </c>
      <c r="F1084" t="s">
        <v>121</v>
      </c>
      <c r="G1084">
        <v>7</v>
      </c>
      <c r="H1084">
        <v>12</v>
      </c>
      <c r="I1084">
        <v>1</v>
      </c>
      <c r="J1084">
        <v>2</v>
      </c>
      <c r="K1084">
        <v>2</v>
      </c>
      <c r="L1084">
        <v>0</v>
      </c>
      <c r="M1084">
        <v>0</v>
      </c>
      <c r="N1084" t="s">
        <v>36</v>
      </c>
      <c r="O1084" t="s">
        <v>37</v>
      </c>
      <c r="P1084" t="s">
        <v>56</v>
      </c>
      <c r="Q1084" t="s">
        <v>39</v>
      </c>
      <c r="R1084">
        <v>0</v>
      </c>
      <c r="S1084">
        <v>0</v>
      </c>
      <c r="T1084">
        <v>0</v>
      </c>
      <c r="U1084" t="s">
        <v>60</v>
      </c>
      <c r="V1084" t="s">
        <v>60</v>
      </c>
      <c r="W1084">
        <v>0</v>
      </c>
      <c r="X1084" t="s">
        <v>41</v>
      </c>
      <c r="Y1084">
        <v>28</v>
      </c>
      <c r="Z1084">
        <v>0</v>
      </c>
      <c r="AA1084">
        <v>0</v>
      </c>
      <c r="AB1084" t="s">
        <v>42</v>
      </c>
      <c r="AC1084">
        <v>62</v>
      </c>
      <c r="AD1084">
        <v>0</v>
      </c>
      <c r="AE1084">
        <v>1</v>
      </c>
      <c r="AF1084" t="s">
        <v>48</v>
      </c>
      <c r="AG1084" s="1">
        <v>42415</v>
      </c>
      <c r="AH1084">
        <f>SUM(Hotel_Data_Mini[[#This Row],[adults]:[babies]])</f>
        <v>2</v>
      </c>
      <c r="AI1084">
        <f>SUM(Hotel_Data_Mini[[#This Row],[stays_in_weekend_nights]:[stays_in_week_nights]])</f>
        <v>3</v>
      </c>
      <c r="AJ1084">
        <f>IF(Hotel_Data_Mini[[#This Row],[reserved_room_type]]=Hotel_Data_Mini[[#This Row],[assigned_room_type]],0,1)</f>
        <v>0</v>
      </c>
    </row>
    <row r="1085" spans="1:36" x14ac:dyDescent="0.25">
      <c r="A1085" t="s">
        <v>116</v>
      </c>
      <c r="B1085" t="s">
        <v>34</v>
      </c>
      <c r="C1085">
        <v>0</v>
      </c>
      <c r="D1085">
        <v>123</v>
      </c>
      <c r="E1085">
        <v>2016</v>
      </c>
      <c r="F1085" t="s">
        <v>121</v>
      </c>
      <c r="G1085">
        <v>9</v>
      </c>
      <c r="H1085">
        <v>27</v>
      </c>
      <c r="I1085">
        <v>1</v>
      </c>
      <c r="J1085">
        <v>1</v>
      </c>
      <c r="K1085">
        <v>2</v>
      </c>
      <c r="L1085">
        <v>0</v>
      </c>
      <c r="M1085">
        <v>0</v>
      </c>
      <c r="N1085" t="s">
        <v>70</v>
      </c>
      <c r="O1085" t="s">
        <v>46</v>
      </c>
      <c r="P1085" t="s">
        <v>50</v>
      </c>
      <c r="Q1085" t="s">
        <v>47</v>
      </c>
      <c r="R1085">
        <v>0</v>
      </c>
      <c r="S1085">
        <v>0</v>
      </c>
      <c r="T1085">
        <v>0</v>
      </c>
      <c r="U1085" t="s">
        <v>40</v>
      </c>
      <c r="V1085" t="s">
        <v>40</v>
      </c>
      <c r="W1085">
        <v>0</v>
      </c>
      <c r="X1085" t="s">
        <v>41</v>
      </c>
      <c r="Y1085">
        <v>38</v>
      </c>
      <c r="Z1085">
        <v>0</v>
      </c>
      <c r="AA1085">
        <v>0</v>
      </c>
      <c r="AB1085" t="s">
        <v>53</v>
      </c>
      <c r="AC1085">
        <v>64</v>
      </c>
      <c r="AD1085">
        <v>0</v>
      </c>
      <c r="AE1085">
        <v>0</v>
      </c>
      <c r="AF1085" t="s">
        <v>48</v>
      </c>
      <c r="AG1085" s="1">
        <v>42429</v>
      </c>
      <c r="AH1085">
        <f>SUM(Hotel_Data_Mini[[#This Row],[adults]:[babies]])</f>
        <v>2</v>
      </c>
      <c r="AI1085">
        <f>SUM(Hotel_Data_Mini[[#This Row],[stays_in_weekend_nights]:[stays_in_week_nights]])</f>
        <v>2</v>
      </c>
      <c r="AJ1085">
        <f>IF(Hotel_Data_Mini[[#This Row],[reserved_room_type]]=Hotel_Data_Mini[[#This Row],[assigned_room_type]],0,1)</f>
        <v>0</v>
      </c>
    </row>
    <row r="1086" spans="1:36" x14ac:dyDescent="0.25">
      <c r="A1086" t="s">
        <v>116</v>
      </c>
      <c r="B1086" t="s">
        <v>44</v>
      </c>
      <c r="C1086">
        <v>0</v>
      </c>
      <c r="D1086">
        <v>74</v>
      </c>
      <c r="E1086">
        <v>2016</v>
      </c>
      <c r="F1086" t="s">
        <v>57</v>
      </c>
      <c r="G1086">
        <v>38</v>
      </c>
      <c r="H1086">
        <v>14</v>
      </c>
      <c r="I1086">
        <v>0</v>
      </c>
      <c r="J1086">
        <v>4</v>
      </c>
      <c r="K1086">
        <v>3</v>
      </c>
      <c r="L1086">
        <v>0</v>
      </c>
      <c r="M1086">
        <v>0</v>
      </c>
      <c r="N1086" t="s">
        <v>36</v>
      </c>
      <c r="O1086" t="s">
        <v>73</v>
      </c>
      <c r="P1086" t="s">
        <v>38</v>
      </c>
      <c r="Q1086" t="s">
        <v>39</v>
      </c>
      <c r="R1086">
        <v>0</v>
      </c>
      <c r="S1086">
        <v>0</v>
      </c>
      <c r="T1086">
        <v>0</v>
      </c>
      <c r="U1086" t="s">
        <v>60</v>
      </c>
      <c r="V1086" t="s">
        <v>60</v>
      </c>
      <c r="W1086">
        <v>0</v>
      </c>
      <c r="X1086" t="s">
        <v>41</v>
      </c>
      <c r="Y1086">
        <v>9</v>
      </c>
      <c r="Z1086">
        <v>0</v>
      </c>
      <c r="AA1086">
        <v>0</v>
      </c>
      <c r="AB1086" t="s">
        <v>42</v>
      </c>
      <c r="AC1086">
        <v>168.3</v>
      </c>
      <c r="AD1086">
        <v>0</v>
      </c>
      <c r="AE1086">
        <v>0</v>
      </c>
      <c r="AF1086" t="s">
        <v>48</v>
      </c>
      <c r="AG1086" s="1">
        <v>42631</v>
      </c>
      <c r="AH1086">
        <f>SUM(Hotel_Data_Mini[[#This Row],[adults]:[babies]])</f>
        <v>3</v>
      </c>
      <c r="AI1086">
        <f>SUM(Hotel_Data_Mini[[#This Row],[stays_in_weekend_nights]:[stays_in_week_nights]])</f>
        <v>4</v>
      </c>
      <c r="AJ1086">
        <f>IF(Hotel_Data_Mini[[#This Row],[reserved_room_type]]=Hotel_Data_Mini[[#This Row],[assigned_room_type]],0,1)</f>
        <v>0</v>
      </c>
    </row>
    <row r="1087" spans="1:36" x14ac:dyDescent="0.25">
      <c r="A1087" t="s">
        <v>116</v>
      </c>
      <c r="B1087" t="s">
        <v>34</v>
      </c>
      <c r="C1087">
        <v>0</v>
      </c>
      <c r="D1087">
        <v>310</v>
      </c>
      <c r="E1087">
        <v>2016</v>
      </c>
      <c r="F1087" t="s">
        <v>120</v>
      </c>
      <c r="G1087">
        <v>26</v>
      </c>
      <c r="H1087">
        <v>24</v>
      </c>
      <c r="I1087">
        <v>4</v>
      </c>
      <c r="J1087">
        <v>10</v>
      </c>
      <c r="K1087">
        <v>2</v>
      </c>
      <c r="L1087">
        <v>0</v>
      </c>
      <c r="M1087">
        <v>0</v>
      </c>
      <c r="N1087" t="s">
        <v>36</v>
      </c>
      <c r="O1087" t="s">
        <v>58</v>
      </c>
      <c r="P1087" t="s">
        <v>56</v>
      </c>
      <c r="Q1087" t="s">
        <v>39</v>
      </c>
      <c r="R1087">
        <v>0</v>
      </c>
      <c r="S1087">
        <v>0</v>
      </c>
      <c r="T1087">
        <v>0</v>
      </c>
      <c r="U1087" t="s">
        <v>71</v>
      </c>
      <c r="V1087" t="s">
        <v>71</v>
      </c>
      <c r="W1087">
        <v>0</v>
      </c>
      <c r="X1087" t="s">
        <v>41</v>
      </c>
      <c r="Y1087">
        <v>40</v>
      </c>
      <c r="Z1087">
        <v>0</v>
      </c>
      <c r="AA1087">
        <v>0</v>
      </c>
      <c r="AB1087" t="s">
        <v>59</v>
      </c>
      <c r="AC1087">
        <v>85.3</v>
      </c>
      <c r="AD1087">
        <v>0</v>
      </c>
      <c r="AE1087">
        <v>0</v>
      </c>
      <c r="AF1087" t="s">
        <v>48</v>
      </c>
      <c r="AG1087" s="1">
        <v>42559</v>
      </c>
      <c r="AH1087">
        <f>SUM(Hotel_Data_Mini[[#This Row],[adults]:[babies]])</f>
        <v>2</v>
      </c>
      <c r="AI1087">
        <f>SUM(Hotel_Data_Mini[[#This Row],[stays_in_weekend_nights]:[stays_in_week_nights]])</f>
        <v>14</v>
      </c>
      <c r="AJ1087">
        <f>IF(Hotel_Data_Mini[[#This Row],[reserved_room_type]]=Hotel_Data_Mini[[#This Row],[assigned_room_type]],0,1)</f>
        <v>0</v>
      </c>
    </row>
    <row r="1088" spans="1:36" x14ac:dyDescent="0.25">
      <c r="A1088" t="s">
        <v>116</v>
      </c>
      <c r="B1088" t="s">
        <v>34</v>
      </c>
      <c r="C1088">
        <v>0</v>
      </c>
      <c r="D1088">
        <v>285</v>
      </c>
      <c r="E1088">
        <v>2016</v>
      </c>
      <c r="F1088" t="s">
        <v>57</v>
      </c>
      <c r="G1088">
        <v>39</v>
      </c>
      <c r="H1088">
        <v>20</v>
      </c>
      <c r="I1088">
        <v>2</v>
      </c>
      <c r="J1088">
        <v>5</v>
      </c>
      <c r="K1088">
        <v>2</v>
      </c>
      <c r="L1088">
        <v>0</v>
      </c>
      <c r="M1088">
        <v>0</v>
      </c>
      <c r="N1088" t="s">
        <v>36</v>
      </c>
      <c r="O1088" t="s">
        <v>64</v>
      </c>
      <c r="P1088" t="s">
        <v>50</v>
      </c>
      <c r="Q1088" t="s">
        <v>39</v>
      </c>
      <c r="R1088">
        <v>0</v>
      </c>
      <c r="S1088">
        <v>0</v>
      </c>
      <c r="T1088">
        <v>0</v>
      </c>
      <c r="U1088" t="s">
        <v>60</v>
      </c>
      <c r="V1088" t="s">
        <v>60</v>
      </c>
      <c r="W1088">
        <v>2</v>
      </c>
      <c r="X1088" t="s">
        <v>41</v>
      </c>
      <c r="Y1088">
        <v>96</v>
      </c>
      <c r="Z1088">
        <v>0</v>
      </c>
      <c r="AA1088">
        <v>0</v>
      </c>
      <c r="AB1088" t="s">
        <v>53</v>
      </c>
      <c r="AC1088">
        <v>76</v>
      </c>
      <c r="AD1088">
        <v>0</v>
      </c>
      <c r="AE1088">
        <v>2</v>
      </c>
      <c r="AF1088" t="s">
        <v>48</v>
      </c>
      <c r="AG1088" s="1">
        <v>42640</v>
      </c>
      <c r="AH1088">
        <f>SUM(Hotel_Data_Mini[[#This Row],[adults]:[babies]])</f>
        <v>2</v>
      </c>
      <c r="AI1088">
        <f>SUM(Hotel_Data_Mini[[#This Row],[stays_in_weekend_nights]:[stays_in_week_nights]])</f>
        <v>7</v>
      </c>
      <c r="AJ1088">
        <f>IF(Hotel_Data_Mini[[#This Row],[reserved_room_type]]=Hotel_Data_Mini[[#This Row],[assigned_room_type]],0,1)</f>
        <v>0</v>
      </c>
    </row>
    <row r="1089" spans="1:36" x14ac:dyDescent="0.25">
      <c r="A1089" t="s">
        <v>116</v>
      </c>
      <c r="B1089" t="s">
        <v>44</v>
      </c>
      <c r="C1089">
        <v>0</v>
      </c>
      <c r="D1089">
        <v>151</v>
      </c>
      <c r="E1089">
        <v>2016</v>
      </c>
      <c r="F1089" t="s">
        <v>45</v>
      </c>
      <c r="G1089">
        <v>32</v>
      </c>
      <c r="H1089">
        <v>5</v>
      </c>
      <c r="I1089">
        <v>1</v>
      </c>
      <c r="J1089">
        <v>2</v>
      </c>
      <c r="K1089">
        <v>2</v>
      </c>
      <c r="L1089">
        <v>0</v>
      </c>
      <c r="M1089">
        <v>0</v>
      </c>
      <c r="N1089" t="s">
        <v>80</v>
      </c>
      <c r="O1089" t="s">
        <v>58</v>
      </c>
      <c r="P1089" t="s">
        <v>56</v>
      </c>
      <c r="Q1089" t="s">
        <v>39</v>
      </c>
      <c r="R1089">
        <v>0</v>
      </c>
      <c r="S1089">
        <v>0</v>
      </c>
      <c r="T1089">
        <v>0</v>
      </c>
      <c r="U1089" t="s">
        <v>40</v>
      </c>
      <c r="V1089" t="s">
        <v>40</v>
      </c>
      <c r="W1089">
        <v>0</v>
      </c>
      <c r="X1089" t="s">
        <v>41</v>
      </c>
      <c r="Y1089">
        <v>138</v>
      </c>
      <c r="Z1089">
        <v>0</v>
      </c>
      <c r="AA1089">
        <v>0</v>
      </c>
      <c r="AB1089" t="s">
        <v>42</v>
      </c>
      <c r="AC1089">
        <v>63.75</v>
      </c>
      <c r="AD1089">
        <v>0</v>
      </c>
      <c r="AE1089">
        <v>0</v>
      </c>
      <c r="AF1089" t="s">
        <v>48</v>
      </c>
      <c r="AG1089" s="1">
        <v>42590</v>
      </c>
      <c r="AH1089">
        <f>SUM(Hotel_Data_Mini[[#This Row],[adults]:[babies]])</f>
        <v>2</v>
      </c>
      <c r="AI1089">
        <f>SUM(Hotel_Data_Mini[[#This Row],[stays_in_weekend_nights]:[stays_in_week_nights]])</f>
        <v>3</v>
      </c>
      <c r="AJ1089">
        <f>IF(Hotel_Data_Mini[[#This Row],[reserved_room_type]]=Hotel_Data_Mini[[#This Row],[assigned_room_type]],0,1)</f>
        <v>0</v>
      </c>
    </row>
    <row r="1090" spans="1:36" x14ac:dyDescent="0.25">
      <c r="A1090" t="s">
        <v>116</v>
      </c>
      <c r="B1090" t="s">
        <v>44</v>
      </c>
      <c r="C1090">
        <v>0</v>
      </c>
      <c r="D1090">
        <v>55</v>
      </c>
      <c r="E1090">
        <v>2016</v>
      </c>
      <c r="F1090" t="s">
        <v>57</v>
      </c>
      <c r="G1090">
        <v>36</v>
      </c>
      <c r="H1090">
        <v>3</v>
      </c>
      <c r="I1090">
        <v>1</v>
      </c>
      <c r="J1090">
        <v>1</v>
      </c>
      <c r="K1090">
        <v>2</v>
      </c>
      <c r="L1090">
        <v>0</v>
      </c>
      <c r="M1090">
        <v>0</v>
      </c>
      <c r="N1090" t="s">
        <v>36</v>
      </c>
      <c r="O1090" t="s">
        <v>58</v>
      </c>
      <c r="P1090" t="s">
        <v>38</v>
      </c>
      <c r="Q1090" t="s">
        <v>39</v>
      </c>
      <c r="R1090">
        <v>0</v>
      </c>
      <c r="S1090">
        <v>0</v>
      </c>
      <c r="T1090">
        <v>0</v>
      </c>
      <c r="U1090" t="s">
        <v>60</v>
      </c>
      <c r="V1090" t="s">
        <v>60</v>
      </c>
      <c r="W1090">
        <v>0</v>
      </c>
      <c r="X1090" t="s">
        <v>41</v>
      </c>
      <c r="Y1090">
        <v>9</v>
      </c>
      <c r="Z1090">
        <v>0</v>
      </c>
      <c r="AA1090">
        <v>0</v>
      </c>
      <c r="AB1090" t="s">
        <v>42</v>
      </c>
      <c r="AC1090">
        <v>123.3</v>
      </c>
      <c r="AD1090">
        <v>0</v>
      </c>
      <c r="AE1090">
        <v>2</v>
      </c>
      <c r="AF1090" t="s">
        <v>48</v>
      </c>
      <c r="AG1090" s="1">
        <v>42618</v>
      </c>
      <c r="AH1090">
        <f>SUM(Hotel_Data_Mini[[#This Row],[adults]:[babies]])</f>
        <v>2</v>
      </c>
      <c r="AI1090">
        <f>SUM(Hotel_Data_Mini[[#This Row],[stays_in_weekend_nights]:[stays_in_week_nights]])</f>
        <v>2</v>
      </c>
      <c r="AJ1090">
        <f>IF(Hotel_Data_Mini[[#This Row],[reserved_room_type]]=Hotel_Data_Mini[[#This Row],[assigned_room_type]],0,1)</f>
        <v>0</v>
      </c>
    </row>
    <row r="1091" spans="1:36" x14ac:dyDescent="0.25">
      <c r="A1091" t="s">
        <v>116</v>
      </c>
      <c r="B1091" t="s">
        <v>34</v>
      </c>
      <c r="C1091">
        <v>0</v>
      </c>
      <c r="D1091">
        <v>50</v>
      </c>
      <c r="E1091">
        <v>2016</v>
      </c>
      <c r="F1091" t="s">
        <v>72</v>
      </c>
      <c r="G1091">
        <v>45</v>
      </c>
      <c r="H1091">
        <v>4</v>
      </c>
      <c r="I1091">
        <v>2</v>
      </c>
      <c r="J1091">
        <v>5</v>
      </c>
      <c r="K1091">
        <v>2</v>
      </c>
      <c r="L1091">
        <v>0</v>
      </c>
      <c r="M1091">
        <v>0</v>
      </c>
      <c r="N1091" t="s">
        <v>36</v>
      </c>
      <c r="O1091" t="s">
        <v>46</v>
      </c>
      <c r="P1091" t="s">
        <v>38</v>
      </c>
      <c r="Q1091" t="s">
        <v>39</v>
      </c>
      <c r="R1091">
        <v>0</v>
      </c>
      <c r="S1091">
        <v>0</v>
      </c>
      <c r="T1091">
        <v>0</v>
      </c>
      <c r="U1091" t="s">
        <v>40</v>
      </c>
      <c r="V1091" t="s">
        <v>40</v>
      </c>
      <c r="W1091">
        <v>0</v>
      </c>
      <c r="X1091" t="s">
        <v>41</v>
      </c>
      <c r="Y1091">
        <v>240</v>
      </c>
      <c r="Z1091">
        <v>0</v>
      </c>
      <c r="AA1091">
        <v>0</v>
      </c>
      <c r="AB1091" t="s">
        <v>42</v>
      </c>
      <c r="AC1091">
        <v>37.799999999999997</v>
      </c>
      <c r="AD1091">
        <v>0</v>
      </c>
      <c r="AE1091">
        <v>1</v>
      </c>
      <c r="AF1091" t="s">
        <v>48</v>
      </c>
      <c r="AG1091" s="1">
        <v>0</v>
      </c>
      <c r="AH1091">
        <f>SUM(Hotel_Data_Mini[[#This Row],[adults]:[babies]])</f>
        <v>2</v>
      </c>
      <c r="AI1091">
        <f>SUM(Hotel_Data_Mini[[#This Row],[stays_in_weekend_nights]:[stays_in_week_nights]])</f>
        <v>7</v>
      </c>
      <c r="AJ1091">
        <f>IF(Hotel_Data_Mini[[#This Row],[reserved_room_type]]=Hotel_Data_Mini[[#This Row],[assigned_room_type]],0,1)</f>
        <v>0</v>
      </c>
    </row>
    <row r="1092" spans="1:36" x14ac:dyDescent="0.25">
      <c r="A1092" t="s">
        <v>116</v>
      </c>
      <c r="B1092" t="s">
        <v>34</v>
      </c>
      <c r="C1092">
        <v>1</v>
      </c>
      <c r="D1092">
        <v>99</v>
      </c>
      <c r="E1092">
        <v>2016</v>
      </c>
      <c r="F1092" t="s">
        <v>49</v>
      </c>
      <c r="G1092">
        <v>50</v>
      </c>
      <c r="H1092">
        <v>8</v>
      </c>
      <c r="I1092">
        <v>0</v>
      </c>
      <c r="J1092">
        <v>3</v>
      </c>
      <c r="K1092">
        <v>2</v>
      </c>
      <c r="L1092">
        <v>0</v>
      </c>
      <c r="M1092">
        <v>0</v>
      </c>
      <c r="N1092" t="s">
        <v>36</v>
      </c>
      <c r="O1092" t="s">
        <v>46</v>
      </c>
      <c r="P1092" t="s">
        <v>38</v>
      </c>
      <c r="Q1092" t="s">
        <v>39</v>
      </c>
      <c r="R1092">
        <v>0</v>
      </c>
      <c r="S1092">
        <v>0</v>
      </c>
      <c r="T1092">
        <v>0</v>
      </c>
      <c r="U1092" t="s">
        <v>40</v>
      </c>
      <c r="V1092" t="s">
        <v>40</v>
      </c>
      <c r="W1092">
        <v>0</v>
      </c>
      <c r="X1092" t="s">
        <v>41</v>
      </c>
      <c r="Y1092">
        <v>240</v>
      </c>
      <c r="Z1092">
        <v>0</v>
      </c>
      <c r="AA1092">
        <v>0</v>
      </c>
      <c r="AB1092" t="s">
        <v>42</v>
      </c>
      <c r="AC1092">
        <v>54</v>
      </c>
      <c r="AD1092">
        <v>0</v>
      </c>
      <c r="AE1092">
        <v>1</v>
      </c>
      <c r="AF1092" t="s">
        <v>43</v>
      </c>
      <c r="AG1092" s="1">
        <v>42615</v>
      </c>
      <c r="AH1092">
        <f>SUM(Hotel_Data_Mini[[#This Row],[adults]:[babies]])</f>
        <v>2</v>
      </c>
      <c r="AI1092">
        <f>SUM(Hotel_Data_Mini[[#This Row],[stays_in_weekend_nights]:[stays_in_week_nights]])</f>
        <v>3</v>
      </c>
      <c r="AJ1092">
        <f>IF(Hotel_Data_Mini[[#This Row],[reserved_room_type]]=Hotel_Data_Mini[[#This Row],[assigned_room_type]],0,1)</f>
        <v>0</v>
      </c>
    </row>
    <row r="1093" spans="1:36" x14ac:dyDescent="0.25">
      <c r="A1093" t="s">
        <v>116</v>
      </c>
      <c r="B1093" t="s">
        <v>44</v>
      </c>
      <c r="C1093">
        <v>0</v>
      </c>
      <c r="D1093">
        <v>3</v>
      </c>
      <c r="E1093">
        <v>2016</v>
      </c>
      <c r="F1093" t="s">
        <v>35</v>
      </c>
      <c r="G1093">
        <v>42</v>
      </c>
      <c r="H1093">
        <v>15</v>
      </c>
      <c r="I1093">
        <v>0</v>
      </c>
      <c r="J1093">
        <v>1</v>
      </c>
      <c r="K1093">
        <v>3</v>
      </c>
      <c r="L1093">
        <v>0</v>
      </c>
      <c r="M1093">
        <v>0</v>
      </c>
      <c r="N1093" t="s">
        <v>36</v>
      </c>
      <c r="O1093" t="s">
        <v>37</v>
      </c>
      <c r="P1093" t="s">
        <v>38</v>
      </c>
      <c r="Q1093" t="s">
        <v>39</v>
      </c>
      <c r="R1093">
        <v>0</v>
      </c>
      <c r="S1093">
        <v>0</v>
      </c>
      <c r="T1093">
        <v>0</v>
      </c>
      <c r="U1093" t="s">
        <v>60</v>
      </c>
      <c r="V1093" t="s">
        <v>71</v>
      </c>
      <c r="W1093">
        <v>0</v>
      </c>
      <c r="X1093" t="s">
        <v>41</v>
      </c>
      <c r="Y1093">
        <v>7</v>
      </c>
      <c r="Z1093">
        <v>0</v>
      </c>
      <c r="AA1093">
        <v>0</v>
      </c>
      <c r="AB1093" t="s">
        <v>42</v>
      </c>
      <c r="AC1093">
        <v>157.27000000000001</v>
      </c>
      <c r="AD1093">
        <v>0</v>
      </c>
      <c r="AE1093">
        <v>1</v>
      </c>
      <c r="AF1093" t="s">
        <v>48</v>
      </c>
      <c r="AG1093" s="1">
        <v>42659</v>
      </c>
      <c r="AH1093">
        <f>SUM(Hotel_Data_Mini[[#This Row],[adults]:[babies]])</f>
        <v>3</v>
      </c>
      <c r="AI1093">
        <f>SUM(Hotel_Data_Mini[[#This Row],[stays_in_weekend_nights]:[stays_in_week_nights]])</f>
        <v>1</v>
      </c>
      <c r="AJ1093">
        <f>IF(Hotel_Data_Mini[[#This Row],[reserved_room_type]]=Hotel_Data_Mini[[#This Row],[assigned_room_type]],0,1)</f>
        <v>1</v>
      </c>
    </row>
    <row r="1094" spans="1:36" x14ac:dyDescent="0.25">
      <c r="A1094" t="s">
        <v>116</v>
      </c>
      <c r="B1094" t="s">
        <v>44</v>
      </c>
      <c r="C1094">
        <v>1</v>
      </c>
      <c r="D1094">
        <v>159</v>
      </c>
      <c r="E1094">
        <v>2016</v>
      </c>
      <c r="F1094" t="s">
        <v>120</v>
      </c>
      <c r="G1094">
        <v>25</v>
      </c>
      <c r="H1094">
        <v>12</v>
      </c>
      <c r="I1094">
        <v>2</v>
      </c>
      <c r="J1094">
        <v>2</v>
      </c>
      <c r="K1094">
        <v>2</v>
      </c>
      <c r="L1094">
        <v>0</v>
      </c>
      <c r="M1094">
        <v>0</v>
      </c>
      <c r="N1094" t="s">
        <v>36</v>
      </c>
      <c r="O1094" t="s">
        <v>95</v>
      </c>
      <c r="P1094" t="s">
        <v>38</v>
      </c>
      <c r="Q1094" t="s">
        <v>39</v>
      </c>
      <c r="R1094">
        <v>0</v>
      </c>
      <c r="S1094">
        <v>0</v>
      </c>
      <c r="T1094">
        <v>0</v>
      </c>
      <c r="U1094" t="s">
        <v>76</v>
      </c>
      <c r="V1094" t="s">
        <v>76</v>
      </c>
      <c r="W1094">
        <v>0</v>
      </c>
      <c r="X1094" t="s">
        <v>41</v>
      </c>
      <c r="Y1094">
        <v>9</v>
      </c>
      <c r="Z1094">
        <v>0</v>
      </c>
      <c r="AA1094">
        <v>0</v>
      </c>
      <c r="AB1094" t="s">
        <v>53</v>
      </c>
      <c r="AC1094">
        <v>103.21</v>
      </c>
      <c r="AD1094">
        <v>0</v>
      </c>
      <c r="AE1094">
        <v>0</v>
      </c>
      <c r="AF1094" t="s">
        <v>43</v>
      </c>
      <c r="AG1094" s="1">
        <v>0</v>
      </c>
      <c r="AH1094">
        <f>SUM(Hotel_Data_Mini[[#This Row],[adults]:[babies]])</f>
        <v>2</v>
      </c>
      <c r="AI1094">
        <f>SUM(Hotel_Data_Mini[[#This Row],[stays_in_weekend_nights]:[stays_in_week_nights]])</f>
        <v>4</v>
      </c>
      <c r="AJ1094">
        <f>IF(Hotel_Data_Mini[[#This Row],[reserved_room_type]]=Hotel_Data_Mini[[#This Row],[assigned_room_type]],0,1)</f>
        <v>0</v>
      </c>
    </row>
    <row r="1095" spans="1:36" x14ac:dyDescent="0.25">
      <c r="A1095" t="s">
        <v>116</v>
      </c>
      <c r="B1095" t="s">
        <v>44</v>
      </c>
      <c r="C1095">
        <v>0</v>
      </c>
      <c r="D1095">
        <v>7</v>
      </c>
      <c r="E1095">
        <v>2016</v>
      </c>
      <c r="F1095" t="s">
        <v>52</v>
      </c>
      <c r="G1095">
        <v>29</v>
      </c>
      <c r="H1095">
        <v>12</v>
      </c>
      <c r="I1095">
        <v>0</v>
      </c>
      <c r="J1095">
        <v>2</v>
      </c>
      <c r="K1095">
        <v>2</v>
      </c>
      <c r="L1095">
        <v>1</v>
      </c>
      <c r="M1095">
        <v>0</v>
      </c>
      <c r="N1095" t="s">
        <v>36</v>
      </c>
      <c r="O1095" t="s">
        <v>113</v>
      </c>
      <c r="P1095" t="s">
        <v>56</v>
      </c>
      <c r="Q1095" t="s">
        <v>39</v>
      </c>
      <c r="R1095">
        <v>0</v>
      </c>
      <c r="S1095">
        <v>0</v>
      </c>
      <c r="T1095">
        <v>0</v>
      </c>
      <c r="U1095" t="s">
        <v>60</v>
      </c>
      <c r="V1095" t="s">
        <v>40</v>
      </c>
      <c r="W1095">
        <v>0</v>
      </c>
      <c r="X1095" t="s">
        <v>41</v>
      </c>
      <c r="Y1095">
        <v>83</v>
      </c>
      <c r="Z1095">
        <v>0</v>
      </c>
      <c r="AA1095">
        <v>0</v>
      </c>
      <c r="AB1095" t="s">
        <v>42</v>
      </c>
      <c r="AC1095">
        <v>147.30000000000001</v>
      </c>
      <c r="AD1095">
        <v>0</v>
      </c>
      <c r="AE1095">
        <v>1</v>
      </c>
      <c r="AF1095" t="s">
        <v>48</v>
      </c>
      <c r="AG1095" s="1">
        <v>42565</v>
      </c>
      <c r="AH1095">
        <f>SUM(Hotel_Data_Mini[[#This Row],[adults]:[babies]])</f>
        <v>3</v>
      </c>
      <c r="AI1095">
        <f>SUM(Hotel_Data_Mini[[#This Row],[stays_in_weekend_nights]:[stays_in_week_nights]])</f>
        <v>2</v>
      </c>
      <c r="AJ1095">
        <f>IF(Hotel_Data_Mini[[#This Row],[reserved_room_type]]=Hotel_Data_Mini[[#This Row],[assigned_room_type]],0,1)</f>
        <v>1</v>
      </c>
    </row>
    <row r="1096" spans="1:36" x14ac:dyDescent="0.25">
      <c r="A1096" t="s">
        <v>116</v>
      </c>
      <c r="B1096" t="s">
        <v>34</v>
      </c>
      <c r="C1096">
        <v>0</v>
      </c>
      <c r="D1096">
        <v>3</v>
      </c>
      <c r="E1096">
        <v>2016</v>
      </c>
      <c r="F1096" t="s">
        <v>118</v>
      </c>
      <c r="G1096">
        <v>11</v>
      </c>
      <c r="H1096">
        <v>12</v>
      </c>
      <c r="I1096">
        <v>0</v>
      </c>
      <c r="J1096">
        <v>1</v>
      </c>
      <c r="K1096">
        <v>1</v>
      </c>
      <c r="L1096">
        <v>0</v>
      </c>
      <c r="M1096">
        <v>0</v>
      </c>
      <c r="N1096" t="s">
        <v>36</v>
      </c>
      <c r="O1096" t="s">
        <v>37</v>
      </c>
      <c r="P1096" t="s">
        <v>56</v>
      </c>
      <c r="Q1096" t="s">
        <v>39</v>
      </c>
      <c r="R1096">
        <v>0</v>
      </c>
      <c r="S1096">
        <v>0</v>
      </c>
      <c r="T1096">
        <v>0</v>
      </c>
      <c r="U1096" t="s">
        <v>40</v>
      </c>
      <c r="V1096" t="s">
        <v>40</v>
      </c>
      <c r="W1096">
        <v>0</v>
      </c>
      <c r="X1096" t="s">
        <v>41</v>
      </c>
      <c r="Y1096">
        <v>330</v>
      </c>
      <c r="Z1096">
        <v>0</v>
      </c>
      <c r="AA1096">
        <v>0</v>
      </c>
      <c r="AB1096" t="s">
        <v>53</v>
      </c>
      <c r="AC1096">
        <v>50</v>
      </c>
      <c r="AD1096">
        <v>0</v>
      </c>
      <c r="AE1096">
        <v>0</v>
      </c>
      <c r="AF1096" t="s">
        <v>48</v>
      </c>
      <c r="AG1096" s="1">
        <v>42442</v>
      </c>
      <c r="AH1096">
        <f>SUM(Hotel_Data_Mini[[#This Row],[adults]:[babies]])</f>
        <v>1</v>
      </c>
      <c r="AI1096">
        <f>SUM(Hotel_Data_Mini[[#This Row],[stays_in_weekend_nights]:[stays_in_week_nights]])</f>
        <v>1</v>
      </c>
      <c r="AJ1096">
        <f>IF(Hotel_Data_Mini[[#This Row],[reserved_room_type]]=Hotel_Data_Mini[[#This Row],[assigned_room_type]],0,1)</f>
        <v>0</v>
      </c>
    </row>
    <row r="1097" spans="1:36" x14ac:dyDescent="0.25">
      <c r="A1097" t="s">
        <v>116</v>
      </c>
      <c r="B1097" t="s">
        <v>44</v>
      </c>
      <c r="C1097">
        <v>0</v>
      </c>
      <c r="D1097">
        <v>5</v>
      </c>
      <c r="E1097">
        <v>2016</v>
      </c>
      <c r="F1097" t="s">
        <v>117</v>
      </c>
      <c r="G1097">
        <v>22</v>
      </c>
      <c r="H1097">
        <v>24</v>
      </c>
      <c r="I1097">
        <v>0</v>
      </c>
      <c r="J1097">
        <v>2</v>
      </c>
      <c r="K1097">
        <v>2</v>
      </c>
      <c r="L1097">
        <v>0</v>
      </c>
      <c r="M1097">
        <v>0</v>
      </c>
      <c r="N1097" t="s">
        <v>36</v>
      </c>
      <c r="O1097" t="s">
        <v>104</v>
      </c>
      <c r="P1097" t="s">
        <v>69</v>
      </c>
      <c r="Q1097" t="s">
        <v>69</v>
      </c>
      <c r="R1097">
        <v>0</v>
      </c>
      <c r="S1097">
        <v>0</v>
      </c>
      <c r="T1097">
        <v>0</v>
      </c>
      <c r="U1097" t="s">
        <v>40</v>
      </c>
      <c r="V1097" t="s">
        <v>40</v>
      </c>
      <c r="W1097">
        <v>0</v>
      </c>
      <c r="X1097" t="s">
        <v>41</v>
      </c>
      <c r="Y1097">
        <v>0</v>
      </c>
      <c r="Z1097">
        <v>78</v>
      </c>
      <c r="AA1097">
        <v>0</v>
      </c>
      <c r="AB1097" t="s">
        <v>53</v>
      </c>
      <c r="AC1097">
        <v>110</v>
      </c>
      <c r="AD1097">
        <v>0</v>
      </c>
      <c r="AE1097">
        <v>1</v>
      </c>
      <c r="AF1097" t="s">
        <v>48</v>
      </c>
      <c r="AG1097" s="1">
        <v>42516</v>
      </c>
      <c r="AH1097">
        <f>SUM(Hotel_Data_Mini[[#This Row],[adults]:[babies]])</f>
        <v>2</v>
      </c>
      <c r="AI1097">
        <f>SUM(Hotel_Data_Mini[[#This Row],[stays_in_weekend_nights]:[stays_in_week_nights]])</f>
        <v>2</v>
      </c>
      <c r="AJ1097">
        <f>IF(Hotel_Data_Mini[[#This Row],[reserved_room_type]]=Hotel_Data_Mini[[#This Row],[assigned_room_type]],0,1)</f>
        <v>0</v>
      </c>
    </row>
    <row r="1098" spans="1:36" x14ac:dyDescent="0.25">
      <c r="A1098" t="s">
        <v>116</v>
      </c>
      <c r="B1098" t="s">
        <v>44</v>
      </c>
      <c r="C1098">
        <v>0</v>
      </c>
      <c r="D1098">
        <v>176</v>
      </c>
      <c r="E1098">
        <v>2016</v>
      </c>
      <c r="F1098" t="s">
        <v>45</v>
      </c>
      <c r="G1098">
        <v>32</v>
      </c>
      <c r="H1098">
        <v>1</v>
      </c>
      <c r="I1098">
        <v>1</v>
      </c>
      <c r="J1098">
        <v>4</v>
      </c>
      <c r="K1098">
        <v>3</v>
      </c>
      <c r="L1098">
        <v>0</v>
      </c>
      <c r="M1098">
        <v>0</v>
      </c>
      <c r="N1098" t="s">
        <v>36</v>
      </c>
      <c r="O1098" t="s">
        <v>68</v>
      </c>
      <c r="P1098" t="s">
        <v>38</v>
      </c>
      <c r="Q1098" t="s">
        <v>39</v>
      </c>
      <c r="R1098">
        <v>0</v>
      </c>
      <c r="S1098">
        <v>0</v>
      </c>
      <c r="T1098">
        <v>0</v>
      </c>
      <c r="U1098" t="s">
        <v>60</v>
      </c>
      <c r="V1098" t="s">
        <v>60</v>
      </c>
      <c r="W1098">
        <v>0</v>
      </c>
      <c r="X1098" t="s">
        <v>41</v>
      </c>
      <c r="Y1098">
        <v>9</v>
      </c>
      <c r="Z1098">
        <v>0</v>
      </c>
      <c r="AA1098">
        <v>0</v>
      </c>
      <c r="AB1098" t="s">
        <v>42</v>
      </c>
      <c r="AC1098">
        <v>130.05000000000001</v>
      </c>
      <c r="AD1098">
        <v>0</v>
      </c>
      <c r="AE1098">
        <v>2</v>
      </c>
      <c r="AF1098" t="s">
        <v>48</v>
      </c>
      <c r="AG1098" s="1">
        <v>42588</v>
      </c>
      <c r="AH1098">
        <f>SUM(Hotel_Data_Mini[[#This Row],[adults]:[babies]])</f>
        <v>3</v>
      </c>
      <c r="AI1098">
        <f>SUM(Hotel_Data_Mini[[#This Row],[stays_in_weekend_nights]:[stays_in_week_nights]])</f>
        <v>5</v>
      </c>
      <c r="AJ1098">
        <f>IF(Hotel_Data_Mini[[#This Row],[reserved_room_type]]=Hotel_Data_Mini[[#This Row],[assigned_room_type]],0,1)</f>
        <v>0</v>
      </c>
    </row>
    <row r="1099" spans="1:36" x14ac:dyDescent="0.25">
      <c r="A1099" t="s">
        <v>116</v>
      </c>
      <c r="B1099" t="s">
        <v>44</v>
      </c>
      <c r="C1099">
        <v>0</v>
      </c>
      <c r="D1099">
        <v>192</v>
      </c>
      <c r="E1099">
        <v>2016</v>
      </c>
      <c r="F1099" t="s">
        <v>120</v>
      </c>
      <c r="G1099">
        <v>26</v>
      </c>
      <c r="H1099">
        <v>24</v>
      </c>
      <c r="I1099">
        <v>0</v>
      </c>
      <c r="J1099">
        <v>2</v>
      </c>
      <c r="K1099">
        <v>1</v>
      </c>
      <c r="L1099">
        <v>0</v>
      </c>
      <c r="M1099">
        <v>0</v>
      </c>
      <c r="N1099" t="s">
        <v>36</v>
      </c>
      <c r="O1099" t="s">
        <v>37</v>
      </c>
      <c r="P1099" t="s">
        <v>56</v>
      </c>
      <c r="Q1099" t="s">
        <v>39</v>
      </c>
      <c r="R1099">
        <v>0</v>
      </c>
      <c r="S1099">
        <v>0</v>
      </c>
      <c r="T1099">
        <v>0</v>
      </c>
      <c r="U1099" t="s">
        <v>40</v>
      </c>
      <c r="V1099" t="s">
        <v>60</v>
      </c>
      <c r="W1099">
        <v>0</v>
      </c>
      <c r="X1099" t="s">
        <v>41</v>
      </c>
      <c r="Y1099">
        <v>34</v>
      </c>
      <c r="Z1099">
        <v>0</v>
      </c>
      <c r="AA1099">
        <v>0</v>
      </c>
      <c r="AB1099" t="s">
        <v>53</v>
      </c>
      <c r="AC1099">
        <v>95</v>
      </c>
      <c r="AD1099">
        <v>0</v>
      </c>
      <c r="AE1099">
        <v>0</v>
      </c>
      <c r="AF1099" t="s">
        <v>48</v>
      </c>
      <c r="AG1099" s="1">
        <v>42547</v>
      </c>
      <c r="AH1099">
        <f>SUM(Hotel_Data_Mini[[#This Row],[adults]:[babies]])</f>
        <v>1</v>
      </c>
      <c r="AI1099">
        <f>SUM(Hotel_Data_Mini[[#This Row],[stays_in_weekend_nights]:[stays_in_week_nights]])</f>
        <v>2</v>
      </c>
      <c r="AJ1099">
        <f>IF(Hotel_Data_Mini[[#This Row],[reserved_room_type]]=Hotel_Data_Mini[[#This Row],[assigned_room_type]],0,1)</f>
        <v>1</v>
      </c>
    </row>
    <row r="1100" spans="1:36" x14ac:dyDescent="0.25">
      <c r="A1100" t="s">
        <v>116</v>
      </c>
      <c r="B1100" t="s">
        <v>44</v>
      </c>
      <c r="C1100">
        <v>1</v>
      </c>
      <c r="D1100">
        <v>15</v>
      </c>
      <c r="E1100">
        <v>2016</v>
      </c>
      <c r="F1100" t="s">
        <v>117</v>
      </c>
      <c r="G1100">
        <v>23</v>
      </c>
      <c r="H1100">
        <v>31</v>
      </c>
      <c r="I1100">
        <v>0</v>
      </c>
      <c r="J1100">
        <v>3</v>
      </c>
      <c r="K1100">
        <v>2</v>
      </c>
      <c r="L1100">
        <v>0</v>
      </c>
      <c r="M1100">
        <v>0</v>
      </c>
      <c r="N1100" t="s">
        <v>80</v>
      </c>
      <c r="O1100" t="s">
        <v>58</v>
      </c>
      <c r="P1100" t="s">
        <v>38</v>
      </c>
      <c r="Q1100" t="s">
        <v>39</v>
      </c>
      <c r="R1100">
        <v>0</v>
      </c>
      <c r="S1100">
        <v>0</v>
      </c>
      <c r="T1100">
        <v>0</v>
      </c>
      <c r="U1100" t="s">
        <v>40</v>
      </c>
      <c r="V1100" t="s">
        <v>40</v>
      </c>
      <c r="W1100">
        <v>0</v>
      </c>
      <c r="X1100" t="s">
        <v>41</v>
      </c>
      <c r="Y1100">
        <v>9</v>
      </c>
      <c r="Z1100">
        <v>0</v>
      </c>
      <c r="AA1100">
        <v>0</v>
      </c>
      <c r="AB1100" t="s">
        <v>42</v>
      </c>
      <c r="AC1100">
        <v>109</v>
      </c>
      <c r="AD1100">
        <v>0</v>
      </c>
      <c r="AE1100">
        <v>0</v>
      </c>
      <c r="AF1100" t="s">
        <v>43</v>
      </c>
      <c r="AG1100" s="1">
        <v>42511</v>
      </c>
      <c r="AH1100">
        <f>SUM(Hotel_Data_Mini[[#This Row],[adults]:[babies]])</f>
        <v>2</v>
      </c>
      <c r="AI1100">
        <f>SUM(Hotel_Data_Mini[[#This Row],[stays_in_weekend_nights]:[stays_in_week_nights]])</f>
        <v>3</v>
      </c>
      <c r="AJ1100">
        <f>IF(Hotel_Data_Mini[[#This Row],[reserved_room_type]]=Hotel_Data_Mini[[#This Row],[assigned_room_type]],0,1)</f>
        <v>0</v>
      </c>
    </row>
    <row r="1101" spans="1:36" x14ac:dyDescent="0.25">
      <c r="A1101" t="s">
        <v>116</v>
      </c>
      <c r="B1101" t="s">
        <v>44</v>
      </c>
      <c r="C1101">
        <v>1</v>
      </c>
      <c r="D1101">
        <v>49</v>
      </c>
      <c r="E1101">
        <v>2016</v>
      </c>
      <c r="F1101" t="s">
        <v>49</v>
      </c>
      <c r="G1101">
        <v>49</v>
      </c>
      <c r="H1101">
        <v>1</v>
      </c>
      <c r="I1101">
        <v>0</v>
      </c>
      <c r="J1101">
        <v>2</v>
      </c>
      <c r="K1101">
        <v>2</v>
      </c>
      <c r="L1101">
        <v>1</v>
      </c>
      <c r="M1101">
        <v>0</v>
      </c>
      <c r="N1101" t="s">
        <v>36</v>
      </c>
      <c r="O1101" t="s">
        <v>97</v>
      </c>
      <c r="P1101" t="s">
        <v>38</v>
      </c>
      <c r="Q1101" t="s">
        <v>39</v>
      </c>
      <c r="R1101">
        <v>0</v>
      </c>
      <c r="S1101">
        <v>0</v>
      </c>
      <c r="T1101">
        <v>0</v>
      </c>
      <c r="U1101" t="s">
        <v>40</v>
      </c>
      <c r="V1101" t="s">
        <v>40</v>
      </c>
      <c r="W1101">
        <v>0</v>
      </c>
      <c r="X1101" t="s">
        <v>41</v>
      </c>
      <c r="Y1101">
        <v>9</v>
      </c>
      <c r="Z1101">
        <v>0</v>
      </c>
      <c r="AA1101">
        <v>0</v>
      </c>
      <c r="AB1101" t="s">
        <v>42</v>
      </c>
      <c r="AC1101">
        <v>98.82</v>
      </c>
      <c r="AD1101">
        <v>0</v>
      </c>
      <c r="AE1101">
        <v>1</v>
      </c>
      <c r="AF1101" t="s">
        <v>43</v>
      </c>
      <c r="AG1101" s="1">
        <v>42690</v>
      </c>
      <c r="AH1101">
        <f>SUM(Hotel_Data_Mini[[#This Row],[adults]:[babies]])</f>
        <v>3</v>
      </c>
      <c r="AI1101">
        <f>SUM(Hotel_Data_Mini[[#This Row],[stays_in_weekend_nights]:[stays_in_week_nights]])</f>
        <v>2</v>
      </c>
      <c r="AJ1101">
        <f>IF(Hotel_Data_Mini[[#This Row],[reserved_room_type]]=Hotel_Data_Mini[[#This Row],[assigned_room_type]],0,1)</f>
        <v>0</v>
      </c>
    </row>
    <row r="1102" spans="1:36" x14ac:dyDescent="0.25">
      <c r="A1102" t="s">
        <v>116</v>
      </c>
      <c r="B1102" t="s">
        <v>44</v>
      </c>
      <c r="C1102">
        <v>1</v>
      </c>
      <c r="D1102">
        <v>131</v>
      </c>
      <c r="E1102">
        <v>2016</v>
      </c>
      <c r="F1102" t="s">
        <v>120</v>
      </c>
      <c r="G1102">
        <v>26</v>
      </c>
      <c r="H1102">
        <v>19</v>
      </c>
      <c r="I1102">
        <v>2</v>
      </c>
      <c r="J1102">
        <v>3</v>
      </c>
      <c r="K1102">
        <v>1</v>
      </c>
      <c r="L1102">
        <v>0</v>
      </c>
      <c r="M1102">
        <v>0</v>
      </c>
      <c r="N1102" t="s">
        <v>36</v>
      </c>
      <c r="O1102" t="s">
        <v>87</v>
      </c>
      <c r="P1102" t="s">
        <v>38</v>
      </c>
      <c r="Q1102" t="s">
        <v>39</v>
      </c>
      <c r="R1102">
        <v>0</v>
      </c>
      <c r="S1102">
        <v>0</v>
      </c>
      <c r="T1102">
        <v>0</v>
      </c>
      <c r="U1102" t="s">
        <v>40</v>
      </c>
      <c r="V1102" t="s">
        <v>40</v>
      </c>
      <c r="W1102">
        <v>0</v>
      </c>
      <c r="X1102" t="s">
        <v>41</v>
      </c>
      <c r="Y1102">
        <v>9</v>
      </c>
      <c r="Z1102">
        <v>0</v>
      </c>
      <c r="AA1102">
        <v>0</v>
      </c>
      <c r="AB1102" t="s">
        <v>42</v>
      </c>
      <c r="AC1102">
        <v>115.94</v>
      </c>
      <c r="AD1102">
        <v>0</v>
      </c>
      <c r="AE1102">
        <v>0</v>
      </c>
      <c r="AF1102" t="s">
        <v>43</v>
      </c>
      <c r="AG1102" s="1">
        <v>42409</v>
      </c>
      <c r="AH1102">
        <f>SUM(Hotel_Data_Mini[[#This Row],[adults]:[babies]])</f>
        <v>1</v>
      </c>
      <c r="AI1102">
        <f>SUM(Hotel_Data_Mini[[#This Row],[stays_in_weekend_nights]:[stays_in_week_nights]])</f>
        <v>5</v>
      </c>
      <c r="AJ1102">
        <f>IF(Hotel_Data_Mini[[#This Row],[reserved_room_type]]=Hotel_Data_Mini[[#This Row],[assigned_room_type]],0,1)</f>
        <v>0</v>
      </c>
    </row>
    <row r="1103" spans="1:36" x14ac:dyDescent="0.25">
      <c r="A1103" t="s">
        <v>116</v>
      </c>
      <c r="B1103" t="s">
        <v>44</v>
      </c>
      <c r="C1103">
        <v>0</v>
      </c>
      <c r="D1103">
        <v>101</v>
      </c>
      <c r="E1103">
        <v>2016</v>
      </c>
      <c r="F1103" t="s">
        <v>122</v>
      </c>
      <c r="G1103">
        <v>18</v>
      </c>
      <c r="H1103">
        <v>26</v>
      </c>
      <c r="I1103">
        <v>0</v>
      </c>
      <c r="J1103">
        <v>1</v>
      </c>
      <c r="K1103">
        <v>2</v>
      </c>
      <c r="L1103">
        <v>0</v>
      </c>
      <c r="M1103">
        <v>0</v>
      </c>
      <c r="N1103" t="s">
        <v>54</v>
      </c>
      <c r="O1103" t="s">
        <v>37</v>
      </c>
      <c r="P1103" t="s">
        <v>50</v>
      </c>
      <c r="Q1103" t="s">
        <v>39</v>
      </c>
      <c r="R1103">
        <v>0</v>
      </c>
      <c r="S1103">
        <v>0</v>
      </c>
      <c r="T1103">
        <v>0</v>
      </c>
      <c r="U1103" t="s">
        <v>40</v>
      </c>
      <c r="V1103" t="s">
        <v>40</v>
      </c>
      <c r="W1103">
        <v>0</v>
      </c>
      <c r="X1103" t="s">
        <v>41</v>
      </c>
      <c r="Y1103">
        <v>35</v>
      </c>
      <c r="Z1103">
        <v>0</v>
      </c>
      <c r="AA1103">
        <v>0</v>
      </c>
      <c r="AB1103" t="s">
        <v>53</v>
      </c>
      <c r="AC1103">
        <v>98</v>
      </c>
      <c r="AD1103">
        <v>0</v>
      </c>
      <c r="AE1103">
        <v>0</v>
      </c>
      <c r="AF1103" t="s">
        <v>48</v>
      </c>
      <c r="AG1103" s="1">
        <v>42487</v>
      </c>
      <c r="AH1103">
        <f>SUM(Hotel_Data_Mini[[#This Row],[adults]:[babies]])</f>
        <v>2</v>
      </c>
      <c r="AI1103">
        <f>SUM(Hotel_Data_Mini[[#This Row],[stays_in_weekend_nights]:[stays_in_week_nights]])</f>
        <v>1</v>
      </c>
      <c r="AJ1103">
        <f>IF(Hotel_Data_Mini[[#This Row],[reserved_room_type]]=Hotel_Data_Mini[[#This Row],[assigned_room_type]],0,1)</f>
        <v>0</v>
      </c>
    </row>
    <row r="1104" spans="1:36" x14ac:dyDescent="0.25">
      <c r="A1104" t="s">
        <v>116</v>
      </c>
      <c r="B1104" t="s">
        <v>44</v>
      </c>
      <c r="C1104">
        <v>0</v>
      </c>
      <c r="D1104">
        <v>7</v>
      </c>
      <c r="E1104">
        <v>2016</v>
      </c>
      <c r="F1104" t="s">
        <v>35</v>
      </c>
      <c r="G1104">
        <v>44</v>
      </c>
      <c r="H1104">
        <v>27</v>
      </c>
      <c r="I1104">
        <v>0</v>
      </c>
      <c r="J1104">
        <v>1</v>
      </c>
      <c r="K1104">
        <v>2</v>
      </c>
      <c r="L1104">
        <v>1</v>
      </c>
      <c r="M1104">
        <v>0</v>
      </c>
      <c r="N1104" t="s">
        <v>36</v>
      </c>
      <c r="O1104" t="s">
        <v>130</v>
      </c>
      <c r="P1104" t="s">
        <v>38</v>
      </c>
      <c r="Q1104" t="s">
        <v>39</v>
      </c>
      <c r="R1104">
        <v>0</v>
      </c>
      <c r="S1104">
        <v>0</v>
      </c>
      <c r="T1104">
        <v>0</v>
      </c>
      <c r="U1104" t="s">
        <v>40</v>
      </c>
      <c r="V1104" t="s">
        <v>71</v>
      </c>
      <c r="W1104">
        <v>0</v>
      </c>
      <c r="X1104" t="s">
        <v>41</v>
      </c>
      <c r="Y1104">
        <v>9</v>
      </c>
      <c r="Z1104">
        <v>0</v>
      </c>
      <c r="AA1104">
        <v>0</v>
      </c>
      <c r="AB1104" t="s">
        <v>42</v>
      </c>
      <c r="AC1104">
        <v>160</v>
      </c>
      <c r="AD1104">
        <v>0</v>
      </c>
      <c r="AE1104">
        <v>2</v>
      </c>
      <c r="AF1104" t="s">
        <v>48</v>
      </c>
      <c r="AG1104" s="1">
        <v>42671</v>
      </c>
      <c r="AH1104">
        <f>SUM(Hotel_Data_Mini[[#This Row],[adults]:[babies]])</f>
        <v>3</v>
      </c>
      <c r="AI1104">
        <f>SUM(Hotel_Data_Mini[[#This Row],[stays_in_weekend_nights]:[stays_in_week_nights]])</f>
        <v>1</v>
      </c>
      <c r="AJ1104">
        <f>IF(Hotel_Data_Mini[[#This Row],[reserved_room_type]]=Hotel_Data_Mini[[#This Row],[assigned_room_type]],0,1)</f>
        <v>1</v>
      </c>
    </row>
    <row r="1105" spans="1:36" x14ac:dyDescent="0.25">
      <c r="A1105" t="s">
        <v>116</v>
      </c>
      <c r="B1105" t="s">
        <v>44</v>
      </c>
      <c r="C1105">
        <v>1</v>
      </c>
      <c r="D1105">
        <v>141</v>
      </c>
      <c r="E1105">
        <v>2016</v>
      </c>
      <c r="F1105" t="s">
        <v>117</v>
      </c>
      <c r="G1105">
        <v>22</v>
      </c>
      <c r="H1105">
        <v>23</v>
      </c>
      <c r="I1105">
        <v>1</v>
      </c>
      <c r="J1105">
        <v>4</v>
      </c>
      <c r="K1105">
        <v>2</v>
      </c>
      <c r="L1105">
        <v>0</v>
      </c>
      <c r="M1105">
        <v>0</v>
      </c>
      <c r="N1105" t="s">
        <v>36</v>
      </c>
      <c r="O1105" t="s">
        <v>131</v>
      </c>
      <c r="P1105" t="s">
        <v>38</v>
      </c>
      <c r="Q1105" t="s">
        <v>39</v>
      </c>
      <c r="R1105">
        <v>0</v>
      </c>
      <c r="S1105">
        <v>0</v>
      </c>
      <c r="T1105">
        <v>0</v>
      </c>
      <c r="U1105" t="s">
        <v>60</v>
      </c>
      <c r="V1105" t="s">
        <v>60</v>
      </c>
      <c r="W1105">
        <v>0</v>
      </c>
      <c r="X1105" t="s">
        <v>41</v>
      </c>
      <c r="Y1105">
        <v>9</v>
      </c>
      <c r="Z1105">
        <v>0</v>
      </c>
      <c r="AA1105">
        <v>0</v>
      </c>
      <c r="AB1105" t="s">
        <v>42</v>
      </c>
      <c r="AC1105">
        <v>116.11</v>
      </c>
      <c r="AD1105">
        <v>0</v>
      </c>
      <c r="AE1105">
        <v>0</v>
      </c>
      <c r="AF1105" t="s">
        <v>43</v>
      </c>
      <c r="AG1105" s="1">
        <v>42372</v>
      </c>
      <c r="AH1105">
        <f>SUM(Hotel_Data_Mini[[#This Row],[adults]:[babies]])</f>
        <v>2</v>
      </c>
      <c r="AI1105">
        <f>SUM(Hotel_Data_Mini[[#This Row],[stays_in_weekend_nights]:[stays_in_week_nights]])</f>
        <v>5</v>
      </c>
      <c r="AJ1105">
        <f>IF(Hotel_Data_Mini[[#This Row],[reserved_room_type]]=Hotel_Data_Mini[[#This Row],[assigned_room_type]],0,1)</f>
        <v>0</v>
      </c>
    </row>
    <row r="1106" spans="1:36" x14ac:dyDescent="0.25">
      <c r="A1106" t="s">
        <v>116</v>
      </c>
      <c r="B1106" t="s">
        <v>44</v>
      </c>
      <c r="C1106">
        <v>0</v>
      </c>
      <c r="D1106">
        <v>74</v>
      </c>
      <c r="E1106">
        <v>2016</v>
      </c>
      <c r="F1106" t="s">
        <v>118</v>
      </c>
      <c r="G1106">
        <v>11</v>
      </c>
      <c r="H1106">
        <v>11</v>
      </c>
      <c r="I1106">
        <v>1</v>
      </c>
      <c r="J1106">
        <v>2</v>
      </c>
      <c r="K1106">
        <v>2</v>
      </c>
      <c r="L1106">
        <v>0</v>
      </c>
      <c r="M1106">
        <v>0</v>
      </c>
      <c r="N1106" t="s">
        <v>36</v>
      </c>
      <c r="O1106" t="s">
        <v>87</v>
      </c>
      <c r="P1106" t="s">
        <v>38</v>
      </c>
      <c r="Q1106" t="s">
        <v>39</v>
      </c>
      <c r="R1106">
        <v>0</v>
      </c>
      <c r="S1106">
        <v>0</v>
      </c>
      <c r="T1106">
        <v>0</v>
      </c>
      <c r="U1106" t="s">
        <v>40</v>
      </c>
      <c r="V1106" t="s">
        <v>40</v>
      </c>
      <c r="W1106">
        <v>0</v>
      </c>
      <c r="X1106" t="s">
        <v>41</v>
      </c>
      <c r="Y1106">
        <v>9</v>
      </c>
      <c r="Z1106">
        <v>0</v>
      </c>
      <c r="AA1106">
        <v>0</v>
      </c>
      <c r="AB1106" t="s">
        <v>42</v>
      </c>
      <c r="AC1106">
        <v>78.3</v>
      </c>
      <c r="AD1106">
        <v>0</v>
      </c>
      <c r="AE1106">
        <v>1</v>
      </c>
      <c r="AF1106" t="s">
        <v>48</v>
      </c>
      <c r="AG1106" s="1">
        <v>42443</v>
      </c>
      <c r="AH1106">
        <f>SUM(Hotel_Data_Mini[[#This Row],[adults]:[babies]])</f>
        <v>2</v>
      </c>
      <c r="AI1106">
        <f>SUM(Hotel_Data_Mini[[#This Row],[stays_in_weekend_nights]:[stays_in_week_nights]])</f>
        <v>3</v>
      </c>
      <c r="AJ1106">
        <f>IF(Hotel_Data_Mini[[#This Row],[reserved_room_type]]=Hotel_Data_Mini[[#This Row],[assigned_room_type]],0,1)</f>
        <v>0</v>
      </c>
    </row>
    <row r="1107" spans="1:36" x14ac:dyDescent="0.25">
      <c r="A1107" t="s">
        <v>116</v>
      </c>
      <c r="B1107" t="s">
        <v>44</v>
      </c>
      <c r="C1107">
        <v>0</v>
      </c>
      <c r="D1107">
        <v>62</v>
      </c>
      <c r="E1107">
        <v>2016</v>
      </c>
      <c r="F1107" t="s">
        <v>122</v>
      </c>
      <c r="G1107">
        <v>17</v>
      </c>
      <c r="H1107">
        <v>22</v>
      </c>
      <c r="I1107">
        <v>0</v>
      </c>
      <c r="J1107">
        <v>1</v>
      </c>
      <c r="K1107">
        <v>2</v>
      </c>
      <c r="L1107">
        <v>0</v>
      </c>
      <c r="M1107">
        <v>0</v>
      </c>
      <c r="N1107" t="s">
        <v>36</v>
      </c>
      <c r="O1107" t="s">
        <v>67</v>
      </c>
      <c r="P1107" t="s">
        <v>38</v>
      </c>
      <c r="Q1107" t="s">
        <v>39</v>
      </c>
      <c r="R1107">
        <v>0</v>
      </c>
      <c r="S1107">
        <v>0</v>
      </c>
      <c r="T1107">
        <v>0</v>
      </c>
      <c r="U1107" t="s">
        <v>60</v>
      </c>
      <c r="V1107" t="s">
        <v>60</v>
      </c>
      <c r="W1107">
        <v>0</v>
      </c>
      <c r="X1107" t="s">
        <v>41</v>
      </c>
      <c r="Y1107">
        <v>7</v>
      </c>
      <c r="Z1107">
        <v>0</v>
      </c>
      <c r="AA1107">
        <v>0</v>
      </c>
      <c r="AB1107" t="s">
        <v>42</v>
      </c>
      <c r="AC1107">
        <v>91.48</v>
      </c>
      <c r="AD1107">
        <v>0</v>
      </c>
      <c r="AE1107">
        <v>1</v>
      </c>
      <c r="AF1107" t="s">
        <v>48</v>
      </c>
      <c r="AG1107" s="1">
        <v>42483</v>
      </c>
      <c r="AH1107">
        <f>SUM(Hotel_Data_Mini[[#This Row],[adults]:[babies]])</f>
        <v>2</v>
      </c>
      <c r="AI1107">
        <f>SUM(Hotel_Data_Mini[[#This Row],[stays_in_weekend_nights]:[stays_in_week_nights]])</f>
        <v>1</v>
      </c>
      <c r="AJ1107">
        <f>IF(Hotel_Data_Mini[[#This Row],[reserved_room_type]]=Hotel_Data_Mini[[#This Row],[assigned_room_type]],0,1)</f>
        <v>0</v>
      </c>
    </row>
    <row r="1108" spans="1:36" x14ac:dyDescent="0.25">
      <c r="A1108" t="s">
        <v>116</v>
      </c>
      <c r="B1108" t="s">
        <v>44</v>
      </c>
      <c r="C1108">
        <v>0</v>
      </c>
      <c r="D1108">
        <v>115</v>
      </c>
      <c r="E1108">
        <v>2016</v>
      </c>
      <c r="F1108" t="s">
        <v>118</v>
      </c>
      <c r="G1108">
        <v>12</v>
      </c>
      <c r="H1108">
        <v>18</v>
      </c>
      <c r="I1108">
        <v>0</v>
      </c>
      <c r="J1108">
        <v>2</v>
      </c>
      <c r="K1108">
        <v>2</v>
      </c>
      <c r="L1108">
        <v>0</v>
      </c>
      <c r="M1108">
        <v>0</v>
      </c>
      <c r="N1108" t="s">
        <v>54</v>
      </c>
      <c r="O1108" t="s">
        <v>37</v>
      </c>
      <c r="P1108" t="s">
        <v>50</v>
      </c>
      <c r="Q1108" t="s">
        <v>39</v>
      </c>
      <c r="R1108">
        <v>0</v>
      </c>
      <c r="S1108">
        <v>0</v>
      </c>
      <c r="T1108">
        <v>0</v>
      </c>
      <c r="U1108" t="s">
        <v>40</v>
      </c>
      <c r="V1108" t="s">
        <v>40</v>
      </c>
      <c r="W1108">
        <v>0</v>
      </c>
      <c r="X1108" t="s">
        <v>41</v>
      </c>
      <c r="Y1108">
        <v>1</v>
      </c>
      <c r="Z1108">
        <v>0</v>
      </c>
      <c r="AA1108">
        <v>0</v>
      </c>
      <c r="AB1108" t="s">
        <v>53</v>
      </c>
      <c r="AC1108">
        <v>90</v>
      </c>
      <c r="AD1108">
        <v>0</v>
      </c>
      <c r="AE1108">
        <v>0</v>
      </c>
      <c r="AF1108" t="s">
        <v>48</v>
      </c>
      <c r="AG1108" s="1">
        <v>42449</v>
      </c>
      <c r="AH1108">
        <f>SUM(Hotel_Data_Mini[[#This Row],[adults]:[babies]])</f>
        <v>2</v>
      </c>
      <c r="AI1108">
        <f>SUM(Hotel_Data_Mini[[#This Row],[stays_in_weekend_nights]:[stays_in_week_nights]])</f>
        <v>2</v>
      </c>
      <c r="AJ1108">
        <f>IF(Hotel_Data_Mini[[#This Row],[reserved_room_type]]=Hotel_Data_Mini[[#This Row],[assigned_room_type]],0,1)</f>
        <v>0</v>
      </c>
    </row>
    <row r="1109" spans="1:36" x14ac:dyDescent="0.25">
      <c r="A1109" t="s">
        <v>116</v>
      </c>
      <c r="B1109" t="s">
        <v>44</v>
      </c>
      <c r="C1109">
        <v>1</v>
      </c>
      <c r="D1109">
        <v>58</v>
      </c>
      <c r="E1109">
        <v>2016</v>
      </c>
      <c r="F1109" t="s">
        <v>117</v>
      </c>
      <c r="G1109">
        <v>21</v>
      </c>
      <c r="H1109">
        <v>17</v>
      </c>
      <c r="I1109">
        <v>0</v>
      </c>
      <c r="J1109">
        <v>3</v>
      </c>
      <c r="K1109">
        <v>2</v>
      </c>
      <c r="L1109">
        <v>0</v>
      </c>
      <c r="M1109">
        <v>0</v>
      </c>
      <c r="N1109" t="s">
        <v>80</v>
      </c>
      <c r="O1109" t="s">
        <v>96</v>
      </c>
      <c r="P1109" t="s">
        <v>38</v>
      </c>
      <c r="Q1109" t="s">
        <v>39</v>
      </c>
      <c r="R1109">
        <v>0</v>
      </c>
      <c r="S1109">
        <v>0</v>
      </c>
      <c r="T1109">
        <v>0</v>
      </c>
      <c r="U1109" t="s">
        <v>40</v>
      </c>
      <c r="V1109" t="s">
        <v>40</v>
      </c>
      <c r="W1109">
        <v>0</v>
      </c>
      <c r="X1109" t="s">
        <v>41</v>
      </c>
      <c r="Y1109">
        <v>9</v>
      </c>
      <c r="Z1109">
        <v>0</v>
      </c>
      <c r="AA1109">
        <v>0</v>
      </c>
      <c r="AB1109" t="s">
        <v>42</v>
      </c>
      <c r="AC1109">
        <v>116.1</v>
      </c>
      <c r="AD1109">
        <v>0</v>
      </c>
      <c r="AE1109">
        <v>0</v>
      </c>
      <c r="AF1109" t="s">
        <v>43</v>
      </c>
      <c r="AG1109" s="1">
        <v>42492</v>
      </c>
      <c r="AH1109">
        <f>SUM(Hotel_Data_Mini[[#This Row],[adults]:[babies]])</f>
        <v>2</v>
      </c>
      <c r="AI1109">
        <f>SUM(Hotel_Data_Mini[[#This Row],[stays_in_weekend_nights]:[stays_in_week_nights]])</f>
        <v>3</v>
      </c>
      <c r="AJ1109">
        <f>IF(Hotel_Data_Mini[[#This Row],[reserved_room_type]]=Hotel_Data_Mini[[#This Row],[assigned_room_type]],0,1)</f>
        <v>0</v>
      </c>
    </row>
    <row r="1110" spans="1:36" x14ac:dyDescent="0.25">
      <c r="A1110" t="s">
        <v>116</v>
      </c>
      <c r="B1110" t="s">
        <v>44</v>
      </c>
      <c r="C1110">
        <v>1</v>
      </c>
      <c r="D1110">
        <v>386</v>
      </c>
      <c r="E1110">
        <v>2016</v>
      </c>
      <c r="F1110" t="s">
        <v>52</v>
      </c>
      <c r="G1110">
        <v>31</v>
      </c>
      <c r="H1110">
        <v>28</v>
      </c>
      <c r="I1110">
        <v>0</v>
      </c>
      <c r="J1110">
        <v>2</v>
      </c>
      <c r="K1110">
        <v>2</v>
      </c>
      <c r="L1110">
        <v>0</v>
      </c>
      <c r="M1110">
        <v>0</v>
      </c>
      <c r="N1110" t="s">
        <v>36</v>
      </c>
      <c r="O1110" t="s">
        <v>37</v>
      </c>
      <c r="P1110" t="s">
        <v>50</v>
      </c>
      <c r="Q1110" t="s">
        <v>39</v>
      </c>
      <c r="R1110">
        <v>0</v>
      </c>
      <c r="S1110">
        <v>0</v>
      </c>
      <c r="T1110">
        <v>0</v>
      </c>
      <c r="U1110" t="s">
        <v>40</v>
      </c>
      <c r="V1110" t="s">
        <v>40</v>
      </c>
      <c r="W1110">
        <v>0</v>
      </c>
      <c r="X1110" t="s">
        <v>51</v>
      </c>
      <c r="Y1110">
        <v>1</v>
      </c>
      <c r="Z1110">
        <v>0</v>
      </c>
      <c r="AA1110">
        <v>0</v>
      </c>
      <c r="AB1110" t="s">
        <v>42</v>
      </c>
      <c r="AC1110">
        <v>62</v>
      </c>
      <c r="AD1110">
        <v>0</v>
      </c>
      <c r="AE1110">
        <v>0</v>
      </c>
      <c r="AF1110" t="s">
        <v>43</v>
      </c>
      <c r="AG1110" s="1">
        <v>42298</v>
      </c>
      <c r="AH1110">
        <f>SUM(Hotel_Data_Mini[[#This Row],[adults]:[babies]])</f>
        <v>2</v>
      </c>
      <c r="AI1110">
        <f>SUM(Hotel_Data_Mini[[#This Row],[stays_in_weekend_nights]:[stays_in_week_nights]])</f>
        <v>2</v>
      </c>
      <c r="AJ1110">
        <f>IF(Hotel_Data_Mini[[#This Row],[reserved_room_type]]=Hotel_Data_Mini[[#This Row],[assigned_room_type]],0,1)</f>
        <v>0</v>
      </c>
    </row>
    <row r="1111" spans="1:36" x14ac:dyDescent="0.25">
      <c r="A1111" t="s">
        <v>116</v>
      </c>
      <c r="B1111" t="s">
        <v>44</v>
      </c>
      <c r="C1111">
        <v>1</v>
      </c>
      <c r="D1111">
        <v>117</v>
      </c>
      <c r="E1111">
        <v>2016</v>
      </c>
      <c r="F1111" t="s">
        <v>121</v>
      </c>
      <c r="G1111">
        <v>10</v>
      </c>
      <c r="H1111">
        <v>29</v>
      </c>
      <c r="I1111">
        <v>1</v>
      </c>
      <c r="J1111">
        <v>2</v>
      </c>
      <c r="K1111">
        <v>2</v>
      </c>
      <c r="L1111">
        <v>0</v>
      </c>
      <c r="M1111">
        <v>0</v>
      </c>
      <c r="N1111" t="s">
        <v>36</v>
      </c>
      <c r="O1111" t="s">
        <v>37</v>
      </c>
      <c r="P1111" t="s">
        <v>56</v>
      </c>
      <c r="Q1111" t="s">
        <v>39</v>
      </c>
      <c r="R1111">
        <v>0</v>
      </c>
      <c r="S1111">
        <v>1</v>
      </c>
      <c r="T1111">
        <v>0</v>
      </c>
      <c r="U1111" t="s">
        <v>40</v>
      </c>
      <c r="V1111" t="s">
        <v>40</v>
      </c>
      <c r="W1111">
        <v>0</v>
      </c>
      <c r="X1111" t="s">
        <v>51</v>
      </c>
      <c r="Y1111">
        <v>19</v>
      </c>
      <c r="Z1111">
        <v>0</v>
      </c>
      <c r="AA1111">
        <v>44</v>
      </c>
      <c r="AB1111" t="s">
        <v>42</v>
      </c>
      <c r="AC1111">
        <v>75</v>
      </c>
      <c r="AD1111">
        <v>0</v>
      </c>
      <c r="AE1111">
        <v>0</v>
      </c>
      <c r="AF1111" t="s">
        <v>43</v>
      </c>
      <c r="AG1111" s="1">
        <v>42356</v>
      </c>
      <c r="AH1111">
        <f>SUM(Hotel_Data_Mini[[#This Row],[adults]:[babies]])</f>
        <v>2</v>
      </c>
      <c r="AI1111">
        <f>SUM(Hotel_Data_Mini[[#This Row],[stays_in_weekend_nights]:[stays_in_week_nights]])</f>
        <v>3</v>
      </c>
      <c r="AJ1111">
        <f>IF(Hotel_Data_Mini[[#This Row],[reserved_room_type]]=Hotel_Data_Mini[[#This Row],[assigned_room_type]],0,1)</f>
        <v>0</v>
      </c>
    </row>
    <row r="1112" spans="1:36" x14ac:dyDescent="0.25">
      <c r="A1112" t="s">
        <v>116</v>
      </c>
      <c r="B1112" t="s">
        <v>44</v>
      </c>
      <c r="C1112">
        <v>0</v>
      </c>
      <c r="D1112">
        <v>70</v>
      </c>
      <c r="E1112">
        <v>2016</v>
      </c>
      <c r="F1112" t="s">
        <v>120</v>
      </c>
      <c r="G1112">
        <v>23</v>
      </c>
      <c r="H1112">
        <v>3</v>
      </c>
      <c r="I1112">
        <v>0</v>
      </c>
      <c r="J1112">
        <v>2</v>
      </c>
      <c r="K1112">
        <v>2</v>
      </c>
      <c r="L1112">
        <v>0</v>
      </c>
      <c r="M1112">
        <v>0</v>
      </c>
      <c r="N1112" t="s">
        <v>36</v>
      </c>
      <c r="O1112" t="s">
        <v>37</v>
      </c>
      <c r="P1112" t="s">
        <v>56</v>
      </c>
      <c r="Q1112" t="s">
        <v>39</v>
      </c>
      <c r="R1112">
        <v>0</v>
      </c>
      <c r="S1112">
        <v>0</v>
      </c>
      <c r="T1112">
        <v>0</v>
      </c>
      <c r="U1112" t="s">
        <v>40</v>
      </c>
      <c r="V1112" t="s">
        <v>40</v>
      </c>
      <c r="W1112">
        <v>0</v>
      </c>
      <c r="X1112" t="s">
        <v>41</v>
      </c>
      <c r="Y1112">
        <v>20</v>
      </c>
      <c r="Z1112">
        <v>0</v>
      </c>
      <c r="AA1112">
        <v>0</v>
      </c>
      <c r="AB1112" t="s">
        <v>53</v>
      </c>
      <c r="AC1112">
        <v>100</v>
      </c>
      <c r="AD1112">
        <v>0</v>
      </c>
      <c r="AE1112">
        <v>0</v>
      </c>
      <c r="AF1112" t="s">
        <v>48</v>
      </c>
      <c r="AG1112" s="1">
        <v>42526</v>
      </c>
      <c r="AH1112">
        <f>SUM(Hotel_Data_Mini[[#This Row],[adults]:[babies]])</f>
        <v>2</v>
      </c>
      <c r="AI1112">
        <f>SUM(Hotel_Data_Mini[[#This Row],[stays_in_weekend_nights]:[stays_in_week_nights]])</f>
        <v>2</v>
      </c>
      <c r="AJ1112">
        <f>IF(Hotel_Data_Mini[[#This Row],[reserved_room_type]]=Hotel_Data_Mini[[#This Row],[assigned_room_type]],0,1)</f>
        <v>0</v>
      </c>
    </row>
    <row r="1113" spans="1:36" x14ac:dyDescent="0.25">
      <c r="A1113" t="s">
        <v>116</v>
      </c>
      <c r="B1113" t="s">
        <v>44</v>
      </c>
      <c r="C1113">
        <v>0</v>
      </c>
      <c r="D1113">
        <v>175</v>
      </c>
      <c r="E1113">
        <v>2016</v>
      </c>
      <c r="F1113" t="s">
        <v>57</v>
      </c>
      <c r="G1113">
        <v>38</v>
      </c>
      <c r="H1113">
        <v>11</v>
      </c>
      <c r="I1113">
        <v>2</v>
      </c>
      <c r="J1113">
        <v>2</v>
      </c>
      <c r="K1113">
        <v>2</v>
      </c>
      <c r="L1113">
        <v>0</v>
      </c>
      <c r="M1113">
        <v>0</v>
      </c>
      <c r="N1113" t="s">
        <v>54</v>
      </c>
      <c r="O1113" t="s">
        <v>89</v>
      </c>
      <c r="P1113" t="s">
        <v>38</v>
      </c>
      <c r="Q1113" t="s">
        <v>39</v>
      </c>
      <c r="R1113">
        <v>0</v>
      </c>
      <c r="S1113">
        <v>0</v>
      </c>
      <c r="T1113">
        <v>0</v>
      </c>
      <c r="U1113" t="s">
        <v>40</v>
      </c>
      <c r="V1113" t="s">
        <v>40</v>
      </c>
      <c r="W1113">
        <v>0</v>
      </c>
      <c r="X1113" t="s">
        <v>41</v>
      </c>
      <c r="Y1113">
        <v>9</v>
      </c>
      <c r="Z1113">
        <v>0</v>
      </c>
      <c r="AA1113">
        <v>0</v>
      </c>
      <c r="AB1113" t="s">
        <v>42</v>
      </c>
      <c r="AC1113">
        <v>152.15</v>
      </c>
      <c r="AD1113">
        <v>0</v>
      </c>
      <c r="AE1113">
        <v>1</v>
      </c>
      <c r="AF1113" t="s">
        <v>48</v>
      </c>
      <c r="AG1113" s="1">
        <v>42628</v>
      </c>
      <c r="AH1113">
        <f>SUM(Hotel_Data_Mini[[#This Row],[adults]:[babies]])</f>
        <v>2</v>
      </c>
      <c r="AI1113">
        <f>SUM(Hotel_Data_Mini[[#This Row],[stays_in_weekend_nights]:[stays_in_week_nights]])</f>
        <v>4</v>
      </c>
      <c r="AJ1113">
        <f>IF(Hotel_Data_Mini[[#This Row],[reserved_room_type]]=Hotel_Data_Mini[[#This Row],[assigned_room_type]],0,1)</f>
        <v>0</v>
      </c>
    </row>
    <row r="1114" spans="1:36" x14ac:dyDescent="0.25">
      <c r="A1114" t="s">
        <v>116</v>
      </c>
      <c r="B1114" t="s">
        <v>44</v>
      </c>
      <c r="C1114">
        <v>0</v>
      </c>
      <c r="D1114">
        <v>136</v>
      </c>
      <c r="E1114">
        <v>2016</v>
      </c>
      <c r="F1114" t="s">
        <v>45</v>
      </c>
      <c r="G1114">
        <v>33</v>
      </c>
      <c r="H1114">
        <v>11</v>
      </c>
      <c r="I1114">
        <v>2</v>
      </c>
      <c r="J1114">
        <v>3</v>
      </c>
      <c r="K1114">
        <v>2</v>
      </c>
      <c r="L1114">
        <v>0</v>
      </c>
      <c r="M1114">
        <v>0</v>
      </c>
      <c r="N1114" t="s">
        <v>36</v>
      </c>
      <c r="O1114" t="s">
        <v>68</v>
      </c>
      <c r="P1114" t="s">
        <v>38</v>
      </c>
      <c r="Q1114" t="s">
        <v>39</v>
      </c>
      <c r="R1114">
        <v>0</v>
      </c>
      <c r="S1114">
        <v>0</v>
      </c>
      <c r="T1114">
        <v>0</v>
      </c>
      <c r="U1114" t="s">
        <v>40</v>
      </c>
      <c r="V1114" t="s">
        <v>40</v>
      </c>
      <c r="W1114">
        <v>2</v>
      </c>
      <c r="X1114" t="s">
        <v>41</v>
      </c>
      <c r="Y1114">
        <v>11</v>
      </c>
      <c r="Z1114">
        <v>0</v>
      </c>
      <c r="AA1114">
        <v>0</v>
      </c>
      <c r="AB1114" t="s">
        <v>42</v>
      </c>
      <c r="AC1114">
        <v>86.36</v>
      </c>
      <c r="AD1114">
        <v>0</v>
      </c>
      <c r="AE1114">
        <v>1</v>
      </c>
      <c r="AF1114" t="s">
        <v>48</v>
      </c>
      <c r="AG1114" s="1">
        <v>42598</v>
      </c>
      <c r="AH1114">
        <f>SUM(Hotel_Data_Mini[[#This Row],[adults]:[babies]])</f>
        <v>2</v>
      </c>
      <c r="AI1114">
        <f>SUM(Hotel_Data_Mini[[#This Row],[stays_in_weekend_nights]:[stays_in_week_nights]])</f>
        <v>5</v>
      </c>
      <c r="AJ1114">
        <f>IF(Hotel_Data_Mini[[#This Row],[reserved_room_type]]=Hotel_Data_Mini[[#This Row],[assigned_room_type]],0,1)</f>
        <v>0</v>
      </c>
    </row>
    <row r="1115" spans="1:36" x14ac:dyDescent="0.25">
      <c r="A1115" t="s">
        <v>116</v>
      </c>
      <c r="B1115" t="s">
        <v>44</v>
      </c>
      <c r="C1115">
        <v>0</v>
      </c>
      <c r="D1115">
        <v>215</v>
      </c>
      <c r="E1115">
        <v>2016</v>
      </c>
      <c r="F1115" t="s">
        <v>72</v>
      </c>
      <c r="G1115">
        <v>48</v>
      </c>
      <c r="H1115">
        <v>21</v>
      </c>
      <c r="I1115">
        <v>1</v>
      </c>
      <c r="J1115">
        <v>1</v>
      </c>
      <c r="K1115">
        <v>1</v>
      </c>
      <c r="L1115">
        <v>0</v>
      </c>
      <c r="M1115">
        <v>0</v>
      </c>
      <c r="N1115" t="s">
        <v>36</v>
      </c>
      <c r="O1115" t="s">
        <v>132</v>
      </c>
      <c r="P1115" t="s">
        <v>50</v>
      </c>
      <c r="Q1115" t="s">
        <v>69</v>
      </c>
      <c r="R1115">
        <v>0</v>
      </c>
      <c r="S1115">
        <v>0</v>
      </c>
      <c r="T1115">
        <v>0</v>
      </c>
      <c r="U1115" t="s">
        <v>40</v>
      </c>
      <c r="V1115" t="s">
        <v>40</v>
      </c>
      <c r="W1115">
        <v>0</v>
      </c>
      <c r="X1115" t="s">
        <v>41</v>
      </c>
      <c r="Y1115">
        <v>0</v>
      </c>
      <c r="Z1115">
        <v>233</v>
      </c>
      <c r="AA1115">
        <v>0</v>
      </c>
      <c r="AB1115" t="s">
        <v>42</v>
      </c>
      <c r="AC1115">
        <v>75</v>
      </c>
      <c r="AD1115">
        <v>0</v>
      </c>
      <c r="AE1115">
        <v>0</v>
      </c>
      <c r="AF1115" t="s">
        <v>48</v>
      </c>
      <c r="AG1115" s="1">
        <v>42697</v>
      </c>
      <c r="AH1115">
        <f>SUM(Hotel_Data_Mini[[#This Row],[adults]:[babies]])</f>
        <v>1</v>
      </c>
      <c r="AI1115">
        <f>SUM(Hotel_Data_Mini[[#This Row],[stays_in_weekend_nights]:[stays_in_week_nights]])</f>
        <v>2</v>
      </c>
      <c r="AJ1115">
        <f>IF(Hotel_Data_Mini[[#This Row],[reserved_room_type]]=Hotel_Data_Mini[[#This Row],[assigned_room_type]],0,1)</f>
        <v>0</v>
      </c>
    </row>
    <row r="1116" spans="1:36" x14ac:dyDescent="0.25">
      <c r="A1116" t="s">
        <v>116</v>
      </c>
      <c r="B1116" t="s">
        <v>44</v>
      </c>
      <c r="C1116">
        <v>0</v>
      </c>
      <c r="D1116">
        <v>4</v>
      </c>
      <c r="E1116">
        <v>2016</v>
      </c>
      <c r="F1116" t="s">
        <v>49</v>
      </c>
      <c r="G1116">
        <v>51</v>
      </c>
      <c r="H1116">
        <v>16</v>
      </c>
      <c r="I1116">
        <v>0</v>
      </c>
      <c r="J1116">
        <v>1</v>
      </c>
      <c r="K1116">
        <v>1</v>
      </c>
      <c r="L1116">
        <v>0</v>
      </c>
      <c r="M1116">
        <v>0</v>
      </c>
      <c r="N1116" t="s">
        <v>36</v>
      </c>
      <c r="O1116" t="s">
        <v>37</v>
      </c>
      <c r="P1116" t="s">
        <v>56</v>
      </c>
      <c r="Q1116" t="s">
        <v>39</v>
      </c>
      <c r="R1116">
        <v>0</v>
      </c>
      <c r="S1116">
        <v>0</v>
      </c>
      <c r="T1116">
        <v>0</v>
      </c>
      <c r="U1116" t="s">
        <v>40</v>
      </c>
      <c r="V1116" t="s">
        <v>40</v>
      </c>
      <c r="W1116">
        <v>0</v>
      </c>
      <c r="X1116" t="s">
        <v>41</v>
      </c>
      <c r="Y1116">
        <v>86</v>
      </c>
      <c r="Z1116">
        <v>0</v>
      </c>
      <c r="AA1116">
        <v>0</v>
      </c>
      <c r="AB1116" t="s">
        <v>53</v>
      </c>
      <c r="AC1116">
        <v>70</v>
      </c>
      <c r="AD1116">
        <v>0</v>
      </c>
      <c r="AE1116">
        <v>0</v>
      </c>
      <c r="AF1116" t="s">
        <v>48</v>
      </c>
      <c r="AG1116" s="1">
        <v>42721</v>
      </c>
      <c r="AH1116">
        <f>SUM(Hotel_Data_Mini[[#This Row],[adults]:[babies]])</f>
        <v>1</v>
      </c>
      <c r="AI1116">
        <f>SUM(Hotel_Data_Mini[[#This Row],[stays_in_weekend_nights]:[stays_in_week_nights]])</f>
        <v>1</v>
      </c>
      <c r="AJ1116">
        <f>IF(Hotel_Data_Mini[[#This Row],[reserved_room_type]]=Hotel_Data_Mini[[#This Row],[assigned_room_type]],0,1)</f>
        <v>0</v>
      </c>
    </row>
    <row r="1117" spans="1:36" x14ac:dyDescent="0.25">
      <c r="A1117" t="s">
        <v>116</v>
      </c>
      <c r="B1117" t="s">
        <v>44</v>
      </c>
      <c r="C1117">
        <v>1</v>
      </c>
      <c r="D1117">
        <v>188</v>
      </c>
      <c r="E1117">
        <v>2016</v>
      </c>
      <c r="F1117" t="s">
        <v>120</v>
      </c>
      <c r="G1117">
        <v>25</v>
      </c>
      <c r="H1117">
        <v>15</v>
      </c>
      <c r="I1117">
        <v>0</v>
      </c>
      <c r="J1117">
        <v>2</v>
      </c>
      <c r="K1117">
        <v>1</v>
      </c>
      <c r="L1117">
        <v>0</v>
      </c>
      <c r="M1117">
        <v>0</v>
      </c>
      <c r="N1117" t="s">
        <v>36</v>
      </c>
      <c r="O1117" t="s">
        <v>37</v>
      </c>
      <c r="P1117" t="s">
        <v>56</v>
      </c>
      <c r="Q1117" t="s">
        <v>39</v>
      </c>
      <c r="R1117">
        <v>0</v>
      </c>
      <c r="S1117">
        <v>0</v>
      </c>
      <c r="T1117">
        <v>0</v>
      </c>
      <c r="U1117" t="s">
        <v>40</v>
      </c>
      <c r="V1117" t="s">
        <v>40</v>
      </c>
      <c r="W1117">
        <v>0</v>
      </c>
      <c r="X1117" t="s">
        <v>51</v>
      </c>
      <c r="Y1117">
        <v>119</v>
      </c>
      <c r="Z1117">
        <v>0</v>
      </c>
      <c r="AA1117">
        <v>39</v>
      </c>
      <c r="AB1117" t="s">
        <v>42</v>
      </c>
      <c r="AC1117">
        <v>130</v>
      </c>
      <c r="AD1117">
        <v>0</v>
      </c>
      <c r="AE1117">
        <v>0</v>
      </c>
      <c r="AF1117" t="s">
        <v>43</v>
      </c>
      <c r="AG1117" s="1">
        <v>42387</v>
      </c>
      <c r="AH1117">
        <f>SUM(Hotel_Data_Mini[[#This Row],[adults]:[babies]])</f>
        <v>1</v>
      </c>
      <c r="AI1117">
        <f>SUM(Hotel_Data_Mini[[#This Row],[stays_in_weekend_nights]:[stays_in_week_nights]])</f>
        <v>2</v>
      </c>
      <c r="AJ1117">
        <f>IF(Hotel_Data_Mini[[#This Row],[reserved_room_type]]=Hotel_Data_Mini[[#This Row],[assigned_room_type]],0,1)</f>
        <v>0</v>
      </c>
    </row>
    <row r="1118" spans="1:36" x14ac:dyDescent="0.25">
      <c r="A1118" t="s">
        <v>116</v>
      </c>
      <c r="B1118" t="s">
        <v>44</v>
      </c>
      <c r="C1118">
        <v>0</v>
      </c>
      <c r="D1118">
        <v>51</v>
      </c>
      <c r="E1118">
        <v>2016</v>
      </c>
      <c r="F1118" t="s">
        <v>121</v>
      </c>
      <c r="G1118">
        <v>7</v>
      </c>
      <c r="H1118">
        <v>7</v>
      </c>
      <c r="I1118">
        <v>2</v>
      </c>
      <c r="J1118">
        <v>1</v>
      </c>
      <c r="K1118">
        <v>1</v>
      </c>
      <c r="L1118">
        <v>0</v>
      </c>
      <c r="M1118">
        <v>0</v>
      </c>
      <c r="N1118" t="s">
        <v>36</v>
      </c>
      <c r="O1118" t="s">
        <v>68</v>
      </c>
      <c r="P1118" t="s">
        <v>47</v>
      </c>
      <c r="Q1118" t="s">
        <v>47</v>
      </c>
      <c r="R1118">
        <v>0</v>
      </c>
      <c r="S1118">
        <v>0</v>
      </c>
      <c r="T1118">
        <v>0</v>
      </c>
      <c r="U1118" t="s">
        <v>40</v>
      </c>
      <c r="V1118" t="s">
        <v>40</v>
      </c>
      <c r="W1118">
        <v>0</v>
      </c>
      <c r="X1118" t="s">
        <v>41</v>
      </c>
      <c r="Y1118">
        <v>0</v>
      </c>
      <c r="Z1118">
        <v>0</v>
      </c>
      <c r="AA1118">
        <v>0</v>
      </c>
      <c r="AB1118" t="s">
        <v>42</v>
      </c>
      <c r="AC1118">
        <v>68.5</v>
      </c>
      <c r="AD1118">
        <v>0</v>
      </c>
      <c r="AE1118">
        <v>2</v>
      </c>
      <c r="AF1118" t="s">
        <v>48</v>
      </c>
      <c r="AG1118" s="1">
        <v>0</v>
      </c>
      <c r="AH1118">
        <f>SUM(Hotel_Data_Mini[[#This Row],[adults]:[babies]])</f>
        <v>1</v>
      </c>
      <c r="AI1118">
        <f>SUM(Hotel_Data_Mini[[#This Row],[stays_in_weekend_nights]:[stays_in_week_nights]])</f>
        <v>3</v>
      </c>
      <c r="AJ1118">
        <f>IF(Hotel_Data_Mini[[#This Row],[reserved_room_type]]=Hotel_Data_Mini[[#This Row],[assigned_room_type]],0,1)</f>
        <v>0</v>
      </c>
    </row>
    <row r="1119" spans="1:36" x14ac:dyDescent="0.25">
      <c r="A1119" t="s">
        <v>116</v>
      </c>
      <c r="B1119" t="s">
        <v>34</v>
      </c>
      <c r="C1119">
        <v>0</v>
      </c>
      <c r="D1119">
        <v>3</v>
      </c>
      <c r="E1119">
        <v>2016</v>
      </c>
      <c r="F1119" t="s">
        <v>118</v>
      </c>
      <c r="G1119">
        <v>11</v>
      </c>
      <c r="H1119">
        <v>9</v>
      </c>
      <c r="I1119">
        <v>0</v>
      </c>
      <c r="J1119">
        <v>2</v>
      </c>
      <c r="K1119">
        <v>2</v>
      </c>
      <c r="L1119">
        <v>0</v>
      </c>
      <c r="M1119">
        <v>0</v>
      </c>
      <c r="N1119" t="s">
        <v>36</v>
      </c>
      <c r="O1119" t="s">
        <v>37</v>
      </c>
      <c r="P1119" t="s">
        <v>47</v>
      </c>
      <c r="Q1119" t="s">
        <v>47</v>
      </c>
      <c r="R1119">
        <v>0</v>
      </c>
      <c r="S1119">
        <v>0</v>
      </c>
      <c r="T1119">
        <v>0</v>
      </c>
      <c r="U1119" t="s">
        <v>60</v>
      </c>
      <c r="V1119" t="s">
        <v>60</v>
      </c>
      <c r="W1119">
        <v>0</v>
      </c>
      <c r="X1119" t="s">
        <v>41</v>
      </c>
      <c r="Y1119">
        <v>250</v>
      </c>
      <c r="Z1119">
        <v>0</v>
      </c>
      <c r="AA1119">
        <v>0</v>
      </c>
      <c r="AB1119" t="s">
        <v>42</v>
      </c>
      <c r="AC1119">
        <v>55</v>
      </c>
      <c r="AD1119">
        <v>0</v>
      </c>
      <c r="AE1119">
        <v>0</v>
      </c>
      <c r="AF1119" t="s">
        <v>48</v>
      </c>
      <c r="AG1119" s="1">
        <v>0</v>
      </c>
      <c r="AH1119">
        <f>SUM(Hotel_Data_Mini[[#This Row],[adults]:[babies]])</f>
        <v>2</v>
      </c>
      <c r="AI1119">
        <f>SUM(Hotel_Data_Mini[[#This Row],[stays_in_weekend_nights]:[stays_in_week_nights]])</f>
        <v>2</v>
      </c>
      <c r="AJ1119">
        <f>IF(Hotel_Data_Mini[[#This Row],[reserved_room_type]]=Hotel_Data_Mini[[#This Row],[assigned_room_type]],0,1)</f>
        <v>0</v>
      </c>
    </row>
    <row r="1120" spans="1:36" x14ac:dyDescent="0.25">
      <c r="A1120" t="s">
        <v>116</v>
      </c>
      <c r="B1120" t="s">
        <v>44</v>
      </c>
      <c r="C1120">
        <v>0</v>
      </c>
      <c r="D1120">
        <v>20</v>
      </c>
      <c r="E1120">
        <v>2016</v>
      </c>
      <c r="F1120" t="s">
        <v>121</v>
      </c>
      <c r="G1120">
        <v>7</v>
      </c>
      <c r="H1120">
        <v>13</v>
      </c>
      <c r="I1120">
        <v>2</v>
      </c>
      <c r="J1120">
        <v>1</v>
      </c>
      <c r="K1120">
        <v>3</v>
      </c>
      <c r="L1120">
        <v>0</v>
      </c>
      <c r="M1120">
        <v>0</v>
      </c>
      <c r="N1120" t="s">
        <v>54</v>
      </c>
      <c r="O1120" t="s">
        <v>58</v>
      </c>
      <c r="P1120" t="s">
        <v>38</v>
      </c>
      <c r="Q1120" t="s">
        <v>39</v>
      </c>
      <c r="R1120">
        <v>0</v>
      </c>
      <c r="S1120">
        <v>0</v>
      </c>
      <c r="T1120">
        <v>0</v>
      </c>
      <c r="U1120" t="s">
        <v>60</v>
      </c>
      <c r="V1120" t="s">
        <v>71</v>
      </c>
      <c r="W1120">
        <v>1</v>
      </c>
      <c r="X1120" t="s">
        <v>41</v>
      </c>
      <c r="Y1120">
        <v>9</v>
      </c>
      <c r="Z1120">
        <v>0</v>
      </c>
      <c r="AA1120">
        <v>0</v>
      </c>
      <c r="AB1120" t="s">
        <v>42</v>
      </c>
      <c r="AC1120">
        <v>187</v>
      </c>
      <c r="AD1120">
        <v>0</v>
      </c>
      <c r="AE1120">
        <v>2</v>
      </c>
      <c r="AF1120" t="s">
        <v>48</v>
      </c>
      <c r="AG1120" s="1">
        <v>42416</v>
      </c>
      <c r="AH1120">
        <f>SUM(Hotel_Data_Mini[[#This Row],[adults]:[babies]])</f>
        <v>3</v>
      </c>
      <c r="AI1120">
        <f>SUM(Hotel_Data_Mini[[#This Row],[stays_in_weekend_nights]:[stays_in_week_nights]])</f>
        <v>3</v>
      </c>
      <c r="AJ1120">
        <f>IF(Hotel_Data_Mini[[#This Row],[reserved_room_type]]=Hotel_Data_Mini[[#This Row],[assigned_room_type]],0,1)</f>
        <v>1</v>
      </c>
    </row>
    <row r="1121" spans="1:36" x14ac:dyDescent="0.25">
      <c r="A1121" t="s">
        <v>116</v>
      </c>
      <c r="B1121" t="s">
        <v>34</v>
      </c>
      <c r="C1121">
        <v>0</v>
      </c>
      <c r="D1121">
        <v>2</v>
      </c>
      <c r="E1121">
        <v>2016</v>
      </c>
      <c r="F1121" t="s">
        <v>118</v>
      </c>
      <c r="G1121">
        <v>12</v>
      </c>
      <c r="H1121">
        <v>19</v>
      </c>
      <c r="I1121">
        <v>0</v>
      </c>
      <c r="J1121">
        <v>1</v>
      </c>
      <c r="K1121">
        <v>2</v>
      </c>
      <c r="L1121">
        <v>0</v>
      </c>
      <c r="M1121">
        <v>0</v>
      </c>
      <c r="N1121" t="s">
        <v>36</v>
      </c>
      <c r="O1121" t="s">
        <v>37</v>
      </c>
      <c r="P1121" t="s">
        <v>56</v>
      </c>
      <c r="Q1121" t="s">
        <v>39</v>
      </c>
      <c r="R1121">
        <v>0</v>
      </c>
      <c r="S1121">
        <v>0</v>
      </c>
      <c r="T1121">
        <v>0</v>
      </c>
      <c r="U1121" t="s">
        <v>60</v>
      </c>
      <c r="V1121" t="s">
        <v>60</v>
      </c>
      <c r="W1121">
        <v>0</v>
      </c>
      <c r="X1121" t="s">
        <v>41</v>
      </c>
      <c r="Y1121">
        <v>330</v>
      </c>
      <c r="Z1121">
        <v>0</v>
      </c>
      <c r="AA1121">
        <v>0</v>
      </c>
      <c r="AB1121" t="s">
        <v>53</v>
      </c>
      <c r="AC1121">
        <v>65</v>
      </c>
      <c r="AD1121">
        <v>0</v>
      </c>
      <c r="AE1121">
        <v>0</v>
      </c>
      <c r="AF1121" t="s">
        <v>48</v>
      </c>
      <c r="AG1121" s="1">
        <v>42449</v>
      </c>
      <c r="AH1121">
        <f>SUM(Hotel_Data_Mini[[#This Row],[adults]:[babies]])</f>
        <v>2</v>
      </c>
      <c r="AI1121">
        <f>SUM(Hotel_Data_Mini[[#This Row],[stays_in_weekend_nights]:[stays_in_week_nights]])</f>
        <v>1</v>
      </c>
      <c r="AJ1121">
        <f>IF(Hotel_Data_Mini[[#This Row],[reserved_room_type]]=Hotel_Data_Mini[[#This Row],[assigned_room_type]],0,1)</f>
        <v>0</v>
      </c>
    </row>
    <row r="1122" spans="1:36" x14ac:dyDescent="0.25">
      <c r="A1122" t="s">
        <v>116</v>
      </c>
      <c r="B1122" t="s">
        <v>44</v>
      </c>
      <c r="C1122">
        <v>0</v>
      </c>
      <c r="D1122">
        <v>68</v>
      </c>
      <c r="E1122">
        <v>2016</v>
      </c>
      <c r="F1122" t="s">
        <v>122</v>
      </c>
      <c r="G1122">
        <v>15</v>
      </c>
      <c r="H1122">
        <v>6</v>
      </c>
      <c r="I1122">
        <v>2</v>
      </c>
      <c r="J1122">
        <v>5</v>
      </c>
      <c r="K1122">
        <v>2</v>
      </c>
      <c r="L1122">
        <v>0</v>
      </c>
      <c r="M1122">
        <v>0</v>
      </c>
      <c r="N1122" t="s">
        <v>36</v>
      </c>
      <c r="O1122" t="s">
        <v>58</v>
      </c>
      <c r="P1122" t="s">
        <v>38</v>
      </c>
      <c r="Q1122" t="s">
        <v>39</v>
      </c>
      <c r="R1122">
        <v>0</v>
      </c>
      <c r="S1122">
        <v>0</v>
      </c>
      <c r="T1122">
        <v>0</v>
      </c>
      <c r="U1122" t="s">
        <v>60</v>
      </c>
      <c r="V1122" t="s">
        <v>60</v>
      </c>
      <c r="W1122">
        <v>0</v>
      </c>
      <c r="X1122" t="s">
        <v>41</v>
      </c>
      <c r="Y1122">
        <v>9</v>
      </c>
      <c r="Z1122">
        <v>0</v>
      </c>
      <c r="AA1122">
        <v>0</v>
      </c>
      <c r="AB1122" t="s">
        <v>42</v>
      </c>
      <c r="AC1122">
        <v>112.2</v>
      </c>
      <c r="AD1122">
        <v>0</v>
      </c>
      <c r="AE1122">
        <v>1</v>
      </c>
      <c r="AF1122" t="s">
        <v>48</v>
      </c>
      <c r="AG1122" s="1">
        <v>42473</v>
      </c>
      <c r="AH1122">
        <f>SUM(Hotel_Data_Mini[[#This Row],[adults]:[babies]])</f>
        <v>2</v>
      </c>
      <c r="AI1122">
        <f>SUM(Hotel_Data_Mini[[#This Row],[stays_in_weekend_nights]:[stays_in_week_nights]])</f>
        <v>7</v>
      </c>
      <c r="AJ1122">
        <f>IF(Hotel_Data_Mini[[#This Row],[reserved_room_type]]=Hotel_Data_Mini[[#This Row],[assigned_room_type]],0,1)</f>
        <v>0</v>
      </c>
    </row>
    <row r="1123" spans="1:36" x14ac:dyDescent="0.25">
      <c r="A1123" t="s">
        <v>116</v>
      </c>
      <c r="B1123" t="s">
        <v>44</v>
      </c>
      <c r="C1123">
        <v>0</v>
      </c>
      <c r="D1123">
        <v>4</v>
      </c>
      <c r="E1123">
        <v>2016</v>
      </c>
      <c r="F1123" t="s">
        <v>52</v>
      </c>
      <c r="G1123">
        <v>28</v>
      </c>
      <c r="H1123">
        <v>5</v>
      </c>
      <c r="I1123">
        <v>0</v>
      </c>
      <c r="J1123">
        <v>1</v>
      </c>
      <c r="K1123">
        <v>1</v>
      </c>
      <c r="L1123">
        <v>0</v>
      </c>
      <c r="M1123">
        <v>0</v>
      </c>
      <c r="N1123" t="s">
        <v>36</v>
      </c>
      <c r="O1123" t="s">
        <v>68</v>
      </c>
      <c r="P1123" t="s">
        <v>38</v>
      </c>
      <c r="Q1123" t="s">
        <v>39</v>
      </c>
      <c r="R1123">
        <v>0</v>
      </c>
      <c r="S1123">
        <v>0</v>
      </c>
      <c r="T1123">
        <v>0</v>
      </c>
      <c r="U1123" t="s">
        <v>40</v>
      </c>
      <c r="V1123" t="s">
        <v>40</v>
      </c>
      <c r="W1123">
        <v>0</v>
      </c>
      <c r="X1123" t="s">
        <v>41</v>
      </c>
      <c r="Y1123">
        <v>9</v>
      </c>
      <c r="Z1123">
        <v>0</v>
      </c>
      <c r="AA1123">
        <v>0</v>
      </c>
      <c r="AB1123" t="s">
        <v>42</v>
      </c>
      <c r="AC1123">
        <v>151</v>
      </c>
      <c r="AD1123">
        <v>0</v>
      </c>
      <c r="AE1123">
        <v>1</v>
      </c>
      <c r="AF1123" t="s">
        <v>48</v>
      </c>
      <c r="AG1123" s="1">
        <v>42557</v>
      </c>
      <c r="AH1123">
        <f>SUM(Hotel_Data_Mini[[#This Row],[adults]:[babies]])</f>
        <v>1</v>
      </c>
      <c r="AI1123">
        <f>SUM(Hotel_Data_Mini[[#This Row],[stays_in_weekend_nights]:[stays_in_week_nights]])</f>
        <v>1</v>
      </c>
      <c r="AJ1123">
        <f>IF(Hotel_Data_Mini[[#This Row],[reserved_room_type]]=Hotel_Data_Mini[[#This Row],[assigned_room_type]],0,1)</f>
        <v>0</v>
      </c>
    </row>
    <row r="1124" spans="1:36" x14ac:dyDescent="0.25">
      <c r="A1124" t="s">
        <v>116</v>
      </c>
      <c r="B1124" t="s">
        <v>44</v>
      </c>
      <c r="C1124">
        <v>1</v>
      </c>
      <c r="D1124">
        <v>1</v>
      </c>
      <c r="E1124">
        <v>2016</v>
      </c>
      <c r="F1124" t="s">
        <v>126</v>
      </c>
      <c r="G1124">
        <v>3</v>
      </c>
      <c r="H1124">
        <v>14</v>
      </c>
      <c r="I1124">
        <v>0</v>
      </c>
      <c r="J1124">
        <v>1</v>
      </c>
      <c r="K1124">
        <v>1</v>
      </c>
      <c r="L1124">
        <v>0</v>
      </c>
      <c r="M1124">
        <v>0</v>
      </c>
      <c r="N1124" t="s">
        <v>80</v>
      </c>
      <c r="O1124" t="s">
        <v>37</v>
      </c>
      <c r="P1124" t="s">
        <v>38</v>
      </c>
      <c r="Q1124" t="s">
        <v>39</v>
      </c>
      <c r="R1124">
        <v>0</v>
      </c>
      <c r="S1124">
        <v>0</v>
      </c>
      <c r="T1124">
        <v>0</v>
      </c>
      <c r="U1124" t="s">
        <v>40</v>
      </c>
      <c r="V1124" t="s">
        <v>40</v>
      </c>
      <c r="W1124">
        <v>0</v>
      </c>
      <c r="X1124" t="s">
        <v>41</v>
      </c>
      <c r="Y1124">
        <v>10</v>
      </c>
      <c r="Z1124">
        <v>0</v>
      </c>
      <c r="AA1124">
        <v>0</v>
      </c>
      <c r="AB1124" t="s">
        <v>42</v>
      </c>
      <c r="AC1124">
        <v>66.7</v>
      </c>
      <c r="AD1124">
        <v>0</v>
      </c>
      <c r="AE1124">
        <v>0</v>
      </c>
      <c r="AF1124" t="s">
        <v>85</v>
      </c>
      <c r="AG1124" s="1">
        <v>42383</v>
      </c>
      <c r="AH1124">
        <f>SUM(Hotel_Data_Mini[[#This Row],[adults]:[babies]])</f>
        <v>1</v>
      </c>
      <c r="AI1124">
        <f>SUM(Hotel_Data_Mini[[#This Row],[stays_in_weekend_nights]:[stays_in_week_nights]])</f>
        <v>1</v>
      </c>
      <c r="AJ1124">
        <f>IF(Hotel_Data_Mini[[#This Row],[reserved_room_type]]=Hotel_Data_Mini[[#This Row],[assigned_room_type]],0,1)</f>
        <v>0</v>
      </c>
    </row>
    <row r="1125" spans="1:36" x14ac:dyDescent="0.25">
      <c r="A1125" t="s">
        <v>116</v>
      </c>
      <c r="B1125" t="s">
        <v>34</v>
      </c>
      <c r="C1125">
        <v>0</v>
      </c>
      <c r="D1125">
        <v>146</v>
      </c>
      <c r="E1125">
        <v>2016</v>
      </c>
      <c r="F1125" t="s">
        <v>45</v>
      </c>
      <c r="G1125">
        <v>32</v>
      </c>
      <c r="H1125">
        <v>1</v>
      </c>
      <c r="I1125">
        <v>3</v>
      </c>
      <c r="J1125">
        <v>6</v>
      </c>
      <c r="K1125">
        <v>3</v>
      </c>
      <c r="L1125">
        <v>0</v>
      </c>
      <c r="M1125">
        <v>0</v>
      </c>
      <c r="N1125" t="s">
        <v>54</v>
      </c>
      <c r="O1125" t="s">
        <v>58</v>
      </c>
      <c r="P1125" t="s">
        <v>47</v>
      </c>
      <c r="Q1125" t="s">
        <v>47</v>
      </c>
      <c r="R1125">
        <v>0</v>
      </c>
      <c r="S1125">
        <v>0</v>
      </c>
      <c r="T1125">
        <v>0</v>
      </c>
      <c r="U1125" t="s">
        <v>60</v>
      </c>
      <c r="V1125" t="s">
        <v>60</v>
      </c>
      <c r="W1125">
        <v>1</v>
      </c>
      <c r="X1125" t="s">
        <v>41</v>
      </c>
      <c r="Y1125">
        <v>250</v>
      </c>
      <c r="Z1125">
        <v>0</v>
      </c>
      <c r="AA1125">
        <v>0</v>
      </c>
      <c r="AB1125" t="s">
        <v>42</v>
      </c>
      <c r="AC1125">
        <v>234.7</v>
      </c>
      <c r="AD1125">
        <v>0</v>
      </c>
      <c r="AE1125">
        <v>1</v>
      </c>
      <c r="AF1125" t="s">
        <v>48</v>
      </c>
      <c r="AG1125" s="1">
        <v>0</v>
      </c>
      <c r="AH1125">
        <f>SUM(Hotel_Data_Mini[[#This Row],[adults]:[babies]])</f>
        <v>3</v>
      </c>
      <c r="AI1125">
        <f>SUM(Hotel_Data_Mini[[#This Row],[stays_in_weekend_nights]:[stays_in_week_nights]])</f>
        <v>9</v>
      </c>
      <c r="AJ1125">
        <f>IF(Hotel_Data_Mini[[#This Row],[reserved_room_type]]=Hotel_Data_Mini[[#This Row],[assigned_room_type]],0,1)</f>
        <v>0</v>
      </c>
    </row>
    <row r="1126" spans="1:36" x14ac:dyDescent="0.25">
      <c r="A1126" t="s">
        <v>116</v>
      </c>
      <c r="B1126" t="s">
        <v>44</v>
      </c>
      <c r="C1126">
        <v>1</v>
      </c>
      <c r="D1126">
        <v>92</v>
      </c>
      <c r="E1126">
        <v>2016</v>
      </c>
      <c r="F1126" t="s">
        <v>118</v>
      </c>
      <c r="G1126">
        <v>13</v>
      </c>
      <c r="H1126">
        <v>26</v>
      </c>
      <c r="I1126">
        <v>2</v>
      </c>
      <c r="J1126">
        <v>1</v>
      </c>
      <c r="K1126">
        <v>2</v>
      </c>
      <c r="L1126">
        <v>0</v>
      </c>
      <c r="M1126">
        <v>0</v>
      </c>
      <c r="N1126" t="s">
        <v>36</v>
      </c>
      <c r="O1126" t="s">
        <v>37</v>
      </c>
      <c r="P1126" t="s">
        <v>56</v>
      </c>
      <c r="Q1126" t="s">
        <v>39</v>
      </c>
      <c r="R1126">
        <v>0</v>
      </c>
      <c r="S1126">
        <v>0</v>
      </c>
      <c r="T1126">
        <v>0</v>
      </c>
      <c r="U1126" t="s">
        <v>40</v>
      </c>
      <c r="V1126" t="s">
        <v>40</v>
      </c>
      <c r="W1126">
        <v>0</v>
      </c>
      <c r="X1126" t="s">
        <v>51</v>
      </c>
      <c r="Y1126">
        <v>170</v>
      </c>
      <c r="Z1126">
        <v>0</v>
      </c>
      <c r="AA1126">
        <v>0</v>
      </c>
      <c r="AB1126" t="s">
        <v>42</v>
      </c>
      <c r="AC1126">
        <v>100</v>
      </c>
      <c r="AD1126">
        <v>0</v>
      </c>
      <c r="AE1126">
        <v>0</v>
      </c>
      <c r="AF1126" t="s">
        <v>43</v>
      </c>
      <c r="AG1126" s="1">
        <v>42388</v>
      </c>
      <c r="AH1126">
        <f>SUM(Hotel_Data_Mini[[#This Row],[adults]:[babies]])</f>
        <v>2</v>
      </c>
      <c r="AI1126">
        <f>SUM(Hotel_Data_Mini[[#This Row],[stays_in_weekend_nights]:[stays_in_week_nights]])</f>
        <v>3</v>
      </c>
      <c r="AJ1126">
        <f>IF(Hotel_Data_Mini[[#This Row],[reserved_room_type]]=Hotel_Data_Mini[[#This Row],[assigned_room_type]],0,1)</f>
        <v>0</v>
      </c>
    </row>
    <row r="1127" spans="1:36" x14ac:dyDescent="0.25">
      <c r="A1127" t="s">
        <v>116</v>
      </c>
      <c r="B1127" t="s">
        <v>44</v>
      </c>
      <c r="C1127">
        <v>1</v>
      </c>
      <c r="D1127">
        <v>121</v>
      </c>
      <c r="E1127">
        <v>2016</v>
      </c>
      <c r="F1127" t="s">
        <v>120</v>
      </c>
      <c r="G1127">
        <v>26</v>
      </c>
      <c r="H1127">
        <v>24</v>
      </c>
      <c r="I1127">
        <v>1</v>
      </c>
      <c r="J1127">
        <v>2</v>
      </c>
      <c r="K1127">
        <v>2</v>
      </c>
      <c r="L1127">
        <v>0</v>
      </c>
      <c r="M1127">
        <v>0</v>
      </c>
      <c r="N1127" t="s">
        <v>36</v>
      </c>
      <c r="O1127" t="s">
        <v>37</v>
      </c>
      <c r="P1127" t="s">
        <v>56</v>
      </c>
      <c r="Q1127" t="s">
        <v>39</v>
      </c>
      <c r="R1127">
        <v>0</v>
      </c>
      <c r="S1127">
        <v>0</v>
      </c>
      <c r="T1127">
        <v>0</v>
      </c>
      <c r="U1127" t="s">
        <v>40</v>
      </c>
      <c r="V1127" t="s">
        <v>40</v>
      </c>
      <c r="W1127">
        <v>0</v>
      </c>
      <c r="X1127" t="s">
        <v>51</v>
      </c>
      <c r="Y1127">
        <v>3</v>
      </c>
      <c r="Z1127">
        <v>0</v>
      </c>
      <c r="AA1127">
        <v>0</v>
      </c>
      <c r="AB1127" t="s">
        <v>42</v>
      </c>
      <c r="AC1127">
        <v>90</v>
      </c>
      <c r="AD1127">
        <v>0</v>
      </c>
      <c r="AE1127">
        <v>0</v>
      </c>
      <c r="AF1127" t="s">
        <v>43</v>
      </c>
      <c r="AG1127" s="1">
        <v>42493</v>
      </c>
      <c r="AH1127">
        <f>SUM(Hotel_Data_Mini[[#This Row],[adults]:[babies]])</f>
        <v>2</v>
      </c>
      <c r="AI1127">
        <f>SUM(Hotel_Data_Mini[[#This Row],[stays_in_weekend_nights]:[stays_in_week_nights]])</f>
        <v>3</v>
      </c>
      <c r="AJ1127">
        <f>IF(Hotel_Data_Mini[[#This Row],[reserved_room_type]]=Hotel_Data_Mini[[#This Row],[assigned_room_type]],0,1)</f>
        <v>0</v>
      </c>
    </row>
    <row r="1128" spans="1:36" x14ac:dyDescent="0.25">
      <c r="A1128" t="s">
        <v>116</v>
      </c>
      <c r="B1128" t="s">
        <v>34</v>
      </c>
      <c r="C1128">
        <v>0</v>
      </c>
      <c r="D1128">
        <v>51</v>
      </c>
      <c r="E1128">
        <v>2016</v>
      </c>
      <c r="F1128" t="s">
        <v>72</v>
      </c>
      <c r="G1128">
        <v>46</v>
      </c>
      <c r="H1128">
        <v>11</v>
      </c>
      <c r="I1128">
        <v>0</v>
      </c>
      <c r="J1128">
        <v>2</v>
      </c>
      <c r="K1128">
        <v>3</v>
      </c>
      <c r="L1128">
        <v>0</v>
      </c>
      <c r="M1128">
        <v>0</v>
      </c>
      <c r="N1128" t="s">
        <v>36</v>
      </c>
      <c r="O1128" t="s">
        <v>95</v>
      </c>
      <c r="P1128" t="s">
        <v>38</v>
      </c>
      <c r="Q1128" t="s">
        <v>39</v>
      </c>
      <c r="R1128">
        <v>0</v>
      </c>
      <c r="S1128">
        <v>0</v>
      </c>
      <c r="T1128">
        <v>0</v>
      </c>
      <c r="U1128" t="s">
        <v>63</v>
      </c>
      <c r="V1128" t="s">
        <v>63</v>
      </c>
      <c r="W1128">
        <v>1</v>
      </c>
      <c r="X1128" t="s">
        <v>41</v>
      </c>
      <c r="Y1128">
        <v>240</v>
      </c>
      <c r="Z1128">
        <v>0</v>
      </c>
      <c r="AA1128">
        <v>0</v>
      </c>
      <c r="AB1128" t="s">
        <v>42</v>
      </c>
      <c r="AC1128">
        <v>93</v>
      </c>
      <c r="AD1128">
        <v>1</v>
      </c>
      <c r="AE1128">
        <v>1</v>
      </c>
      <c r="AF1128" t="s">
        <v>48</v>
      </c>
      <c r="AG1128" s="1">
        <v>42687</v>
      </c>
      <c r="AH1128">
        <f>SUM(Hotel_Data_Mini[[#This Row],[adults]:[babies]])</f>
        <v>3</v>
      </c>
      <c r="AI1128">
        <f>SUM(Hotel_Data_Mini[[#This Row],[stays_in_weekend_nights]:[stays_in_week_nights]])</f>
        <v>2</v>
      </c>
      <c r="AJ1128">
        <f>IF(Hotel_Data_Mini[[#This Row],[reserved_room_type]]=Hotel_Data_Mini[[#This Row],[assigned_room_type]],0,1)</f>
        <v>0</v>
      </c>
    </row>
    <row r="1129" spans="1:36" x14ac:dyDescent="0.25">
      <c r="A1129" t="s">
        <v>116</v>
      </c>
      <c r="B1129" t="s">
        <v>44</v>
      </c>
      <c r="C1129">
        <v>0</v>
      </c>
      <c r="D1129">
        <v>164</v>
      </c>
      <c r="E1129">
        <v>2016</v>
      </c>
      <c r="F1129" t="s">
        <v>118</v>
      </c>
      <c r="G1129">
        <v>12</v>
      </c>
      <c r="H1129">
        <v>13</v>
      </c>
      <c r="I1129">
        <v>2</v>
      </c>
      <c r="J1129">
        <v>2</v>
      </c>
      <c r="K1129">
        <v>2</v>
      </c>
      <c r="L1129">
        <v>0</v>
      </c>
      <c r="M1129">
        <v>0</v>
      </c>
      <c r="N1129" t="s">
        <v>36</v>
      </c>
      <c r="O1129" t="s">
        <v>133</v>
      </c>
      <c r="P1129" t="s">
        <v>38</v>
      </c>
      <c r="Q1129" t="s">
        <v>39</v>
      </c>
      <c r="R1129">
        <v>0</v>
      </c>
      <c r="S1129">
        <v>0</v>
      </c>
      <c r="T1129">
        <v>0</v>
      </c>
      <c r="U1129" t="s">
        <v>40</v>
      </c>
      <c r="V1129" t="s">
        <v>40</v>
      </c>
      <c r="W1129">
        <v>0</v>
      </c>
      <c r="X1129" t="s">
        <v>41</v>
      </c>
      <c r="Y1129">
        <v>9</v>
      </c>
      <c r="Z1129">
        <v>0</v>
      </c>
      <c r="AA1129">
        <v>0</v>
      </c>
      <c r="AB1129" t="s">
        <v>59</v>
      </c>
      <c r="AC1129">
        <v>90</v>
      </c>
      <c r="AD1129">
        <v>0</v>
      </c>
      <c r="AE1129">
        <v>2</v>
      </c>
      <c r="AF1129" t="s">
        <v>48</v>
      </c>
      <c r="AG1129" s="1">
        <v>42446</v>
      </c>
      <c r="AH1129">
        <f>SUM(Hotel_Data_Mini[[#This Row],[adults]:[babies]])</f>
        <v>2</v>
      </c>
      <c r="AI1129">
        <f>SUM(Hotel_Data_Mini[[#This Row],[stays_in_weekend_nights]:[stays_in_week_nights]])</f>
        <v>4</v>
      </c>
      <c r="AJ1129">
        <f>IF(Hotel_Data_Mini[[#This Row],[reserved_room_type]]=Hotel_Data_Mini[[#This Row],[assigned_room_type]],0,1)</f>
        <v>0</v>
      </c>
    </row>
    <row r="1130" spans="1:36" x14ac:dyDescent="0.25">
      <c r="A1130" t="s">
        <v>116</v>
      </c>
      <c r="B1130" t="s">
        <v>34</v>
      </c>
      <c r="C1130">
        <v>1</v>
      </c>
      <c r="D1130">
        <v>200</v>
      </c>
      <c r="E1130">
        <v>2016</v>
      </c>
      <c r="F1130" t="s">
        <v>126</v>
      </c>
      <c r="G1130">
        <v>2</v>
      </c>
      <c r="H1130">
        <v>8</v>
      </c>
      <c r="I1130">
        <v>8</v>
      </c>
      <c r="J1130">
        <v>20</v>
      </c>
      <c r="K1130">
        <v>2</v>
      </c>
      <c r="L1130">
        <v>0</v>
      </c>
      <c r="M1130">
        <v>0</v>
      </c>
      <c r="N1130" t="s">
        <v>36</v>
      </c>
      <c r="O1130" t="s">
        <v>37</v>
      </c>
      <c r="P1130" t="s">
        <v>38</v>
      </c>
      <c r="Q1130" t="s">
        <v>39</v>
      </c>
      <c r="R1130">
        <v>0</v>
      </c>
      <c r="S1130">
        <v>0</v>
      </c>
      <c r="T1130">
        <v>0</v>
      </c>
      <c r="U1130" t="s">
        <v>71</v>
      </c>
      <c r="V1130" t="s">
        <v>71</v>
      </c>
      <c r="W1130">
        <v>0</v>
      </c>
      <c r="X1130" t="s">
        <v>41</v>
      </c>
      <c r="Y1130">
        <v>240</v>
      </c>
      <c r="Z1130">
        <v>0</v>
      </c>
      <c r="AA1130">
        <v>0</v>
      </c>
      <c r="AB1130" t="s">
        <v>42</v>
      </c>
      <c r="AC1130">
        <v>50.4</v>
      </c>
      <c r="AD1130">
        <v>0</v>
      </c>
      <c r="AE1130">
        <v>0</v>
      </c>
      <c r="AF1130" t="s">
        <v>43</v>
      </c>
      <c r="AG1130" s="1">
        <v>42268</v>
      </c>
      <c r="AH1130">
        <f>SUM(Hotel_Data_Mini[[#This Row],[adults]:[babies]])</f>
        <v>2</v>
      </c>
      <c r="AI1130">
        <f>SUM(Hotel_Data_Mini[[#This Row],[stays_in_weekend_nights]:[stays_in_week_nights]])</f>
        <v>28</v>
      </c>
      <c r="AJ1130">
        <f>IF(Hotel_Data_Mini[[#This Row],[reserved_room_type]]=Hotel_Data_Mini[[#This Row],[assigned_room_type]],0,1)</f>
        <v>0</v>
      </c>
    </row>
    <row r="1131" spans="1:36" x14ac:dyDescent="0.25">
      <c r="A1131" t="s">
        <v>116</v>
      </c>
      <c r="B1131" t="s">
        <v>34</v>
      </c>
      <c r="C1131">
        <v>0</v>
      </c>
      <c r="D1131">
        <v>177</v>
      </c>
      <c r="E1131">
        <v>2016</v>
      </c>
      <c r="F1131" t="s">
        <v>117</v>
      </c>
      <c r="G1131">
        <v>23</v>
      </c>
      <c r="H1131">
        <v>29</v>
      </c>
      <c r="I1131">
        <v>2</v>
      </c>
      <c r="J1131">
        <v>5</v>
      </c>
      <c r="K1131">
        <v>2</v>
      </c>
      <c r="L1131">
        <v>2</v>
      </c>
      <c r="M1131">
        <v>0</v>
      </c>
      <c r="N1131" t="s">
        <v>36</v>
      </c>
      <c r="O1131" t="s">
        <v>64</v>
      </c>
      <c r="P1131" t="s">
        <v>38</v>
      </c>
      <c r="Q1131" t="s">
        <v>39</v>
      </c>
      <c r="R1131">
        <v>0</v>
      </c>
      <c r="S1131">
        <v>0</v>
      </c>
      <c r="T1131">
        <v>0</v>
      </c>
      <c r="U1131" t="s">
        <v>66</v>
      </c>
      <c r="V1131" t="s">
        <v>66</v>
      </c>
      <c r="W1131">
        <v>1</v>
      </c>
      <c r="X1131" t="s">
        <v>41</v>
      </c>
      <c r="Y1131">
        <v>240</v>
      </c>
      <c r="Z1131">
        <v>0</v>
      </c>
      <c r="AA1131">
        <v>0</v>
      </c>
      <c r="AB1131" t="s">
        <v>42</v>
      </c>
      <c r="AC1131">
        <v>126.29</v>
      </c>
      <c r="AD1131">
        <v>0</v>
      </c>
      <c r="AE1131">
        <v>1</v>
      </c>
      <c r="AF1131" t="s">
        <v>48</v>
      </c>
      <c r="AG1131" s="1">
        <v>42526</v>
      </c>
      <c r="AH1131">
        <f>SUM(Hotel_Data_Mini[[#This Row],[adults]:[babies]])</f>
        <v>4</v>
      </c>
      <c r="AI1131">
        <f>SUM(Hotel_Data_Mini[[#This Row],[stays_in_weekend_nights]:[stays_in_week_nights]])</f>
        <v>7</v>
      </c>
      <c r="AJ1131">
        <f>IF(Hotel_Data_Mini[[#This Row],[reserved_room_type]]=Hotel_Data_Mini[[#This Row],[assigned_room_type]],0,1)</f>
        <v>0</v>
      </c>
    </row>
    <row r="1132" spans="1:36" x14ac:dyDescent="0.25">
      <c r="A1132" t="s">
        <v>116</v>
      </c>
      <c r="B1132" t="s">
        <v>34</v>
      </c>
      <c r="C1132">
        <v>0</v>
      </c>
      <c r="D1132">
        <v>50</v>
      </c>
      <c r="E1132">
        <v>2016</v>
      </c>
      <c r="F1132" t="s">
        <v>120</v>
      </c>
      <c r="G1132">
        <v>25</v>
      </c>
      <c r="H1132">
        <v>18</v>
      </c>
      <c r="I1132">
        <v>1</v>
      </c>
      <c r="J1132">
        <v>1</v>
      </c>
      <c r="K1132">
        <v>2</v>
      </c>
      <c r="L1132">
        <v>0</v>
      </c>
      <c r="M1132">
        <v>0</v>
      </c>
      <c r="N1132" t="s">
        <v>36</v>
      </c>
      <c r="O1132" t="s">
        <v>89</v>
      </c>
      <c r="P1132" t="s">
        <v>56</v>
      </c>
      <c r="Q1132" t="s">
        <v>39</v>
      </c>
      <c r="R1132">
        <v>0</v>
      </c>
      <c r="S1132">
        <v>0</v>
      </c>
      <c r="T1132">
        <v>0</v>
      </c>
      <c r="U1132" t="s">
        <v>60</v>
      </c>
      <c r="V1132" t="s">
        <v>60</v>
      </c>
      <c r="W1132">
        <v>0</v>
      </c>
      <c r="X1132" t="s">
        <v>41</v>
      </c>
      <c r="Y1132">
        <v>251</v>
      </c>
      <c r="Z1132">
        <v>0</v>
      </c>
      <c r="AA1132">
        <v>0</v>
      </c>
      <c r="AB1132" t="s">
        <v>53</v>
      </c>
      <c r="AC1132">
        <v>78</v>
      </c>
      <c r="AD1132">
        <v>0</v>
      </c>
      <c r="AE1132">
        <v>0</v>
      </c>
      <c r="AF1132" t="s">
        <v>48</v>
      </c>
      <c r="AG1132" s="1">
        <v>42541</v>
      </c>
      <c r="AH1132">
        <f>SUM(Hotel_Data_Mini[[#This Row],[adults]:[babies]])</f>
        <v>2</v>
      </c>
      <c r="AI1132">
        <f>SUM(Hotel_Data_Mini[[#This Row],[stays_in_weekend_nights]:[stays_in_week_nights]])</f>
        <v>2</v>
      </c>
      <c r="AJ1132">
        <f>IF(Hotel_Data_Mini[[#This Row],[reserved_room_type]]=Hotel_Data_Mini[[#This Row],[assigned_room_type]],0,1)</f>
        <v>0</v>
      </c>
    </row>
    <row r="1133" spans="1:36" x14ac:dyDescent="0.25">
      <c r="A1133" t="s">
        <v>116</v>
      </c>
      <c r="B1133" t="s">
        <v>34</v>
      </c>
      <c r="C1133">
        <v>0</v>
      </c>
      <c r="D1133">
        <v>1</v>
      </c>
      <c r="E1133">
        <v>2016</v>
      </c>
      <c r="F1133" t="s">
        <v>117</v>
      </c>
      <c r="G1133">
        <v>19</v>
      </c>
      <c r="H1133">
        <v>4</v>
      </c>
      <c r="I1133">
        <v>0</v>
      </c>
      <c r="J1133">
        <v>1</v>
      </c>
      <c r="K1133">
        <v>1</v>
      </c>
      <c r="L1133">
        <v>0</v>
      </c>
      <c r="M1133">
        <v>0</v>
      </c>
      <c r="N1133" t="s">
        <v>36</v>
      </c>
      <c r="O1133" t="s">
        <v>37</v>
      </c>
      <c r="P1133" t="s">
        <v>47</v>
      </c>
      <c r="Q1133" t="s">
        <v>47</v>
      </c>
      <c r="R1133">
        <v>1</v>
      </c>
      <c r="S1133">
        <v>0</v>
      </c>
      <c r="T1133">
        <v>1</v>
      </c>
      <c r="U1133" t="s">
        <v>40</v>
      </c>
      <c r="V1133" t="s">
        <v>40</v>
      </c>
      <c r="W1133">
        <v>0</v>
      </c>
      <c r="X1133" t="s">
        <v>41</v>
      </c>
      <c r="Y1133">
        <v>0</v>
      </c>
      <c r="Z1133">
        <v>0</v>
      </c>
      <c r="AA1133">
        <v>0</v>
      </c>
      <c r="AB1133" t="s">
        <v>42</v>
      </c>
      <c r="AC1133">
        <v>63</v>
      </c>
      <c r="AD1133">
        <v>0</v>
      </c>
      <c r="AE1133">
        <v>0</v>
      </c>
      <c r="AF1133" t="s">
        <v>48</v>
      </c>
      <c r="AG1133" s="1">
        <v>42495</v>
      </c>
      <c r="AH1133">
        <f>SUM(Hotel_Data_Mini[[#This Row],[adults]:[babies]])</f>
        <v>1</v>
      </c>
      <c r="AI1133">
        <f>SUM(Hotel_Data_Mini[[#This Row],[stays_in_weekend_nights]:[stays_in_week_nights]])</f>
        <v>1</v>
      </c>
      <c r="AJ1133">
        <f>IF(Hotel_Data_Mini[[#This Row],[reserved_room_type]]=Hotel_Data_Mini[[#This Row],[assigned_room_type]],0,1)</f>
        <v>0</v>
      </c>
    </row>
    <row r="1134" spans="1:36" x14ac:dyDescent="0.25">
      <c r="A1134" t="s">
        <v>116</v>
      </c>
      <c r="B1134" t="s">
        <v>34</v>
      </c>
      <c r="C1134">
        <v>1</v>
      </c>
      <c r="D1134">
        <v>277</v>
      </c>
      <c r="E1134">
        <v>2016</v>
      </c>
      <c r="F1134" t="s">
        <v>120</v>
      </c>
      <c r="G1134">
        <v>25</v>
      </c>
      <c r="H1134">
        <v>12</v>
      </c>
      <c r="I1134">
        <v>2</v>
      </c>
      <c r="J1134">
        <v>2</v>
      </c>
      <c r="K1134">
        <v>2</v>
      </c>
      <c r="L1134">
        <v>0</v>
      </c>
      <c r="M1134">
        <v>0</v>
      </c>
      <c r="N1134" t="s">
        <v>84</v>
      </c>
      <c r="O1134" t="s">
        <v>37</v>
      </c>
      <c r="P1134" t="s">
        <v>50</v>
      </c>
      <c r="Q1134" t="s">
        <v>39</v>
      </c>
      <c r="R1134">
        <v>0</v>
      </c>
      <c r="S1134">
        <v>0</v>
      </c>
      <c r="T1134">
        <v>0</v>
      </c>
      <c r="U1134" t="s">
        <v>40</v>
      </c>
      <c r="V1134" t="s">
        <v>40</v>
      </c>
      <c r="W1134">
        <v>0</v>
      </c>
      <c r="X1134" t="s">
        <v>51</v>
      </c>
      <c r="Y1134">
        <v>0</v>
      </c>
      <c r="Z1134">
        <v>0</v>
      </c>
      <c r="AA1134">
        <v>0</v>
      </c>
      <c r="AB1134" t="s">
        <v>42</v>
      </c>
      <c r="AC1134">
        <v>110</v>
      </c>
      <c r="AD1134">
        <v>0</v>
      </c>
      <c r="AE1134">
        <v>0</v>
      </c>
      <c r="AF1134" t="s">
        <v>43</v>
      </c>
      <c r="AG1134" s="1">
        <v>42458</v>
      </c>
      <c r="AH1134">
        <f>SUM(Hotel_Data_Mini[[#This Row],[adults]:[babies]])</f>
        <v>2</v>
      </c>
      <c r="AI1134">
        <f>SUM(Hotel_Data_Mini[[#This Row],[stays_in_weekend_nights]:[stays_in_week_nights]])</f>
        <v>4</v>
      </c>
      <c r="AJ1134">
        <f>IF(Hotel_Data_Mini[[#This Row],[reserved_room_type]]=Hotel_Data_Mini[[#This Row],[assigned_room_type]],0,1)</f>
        <v>0</v>
      </c>
    </row>
    <row r="1135" spans="1:36" x14ac:dyDescent="0.25">
      <c r="A1135" t="s">
        <v>116</v>
      </c>
      <c r="B1135" t="s">
        <v>34</v>
      </c>
      <c r="C1135">
        <v>0</v>
      </c>
      <c r="D1135">
        <v>6</v>
      </c>
      <c r="E1135">
        <v>2016</v>
      </c>
      <c r="F1135" t="s">
        <v>122</v>
      </c>
      <c r="G1135">
        <v>18</v>
      </c>
      <c r="H1135">
        <v>28</v>
      </c>
      <c r="I1135">
        <v>0</v>
      </c>
      <c r="J1135">
        <v>1</v>
      </c>
      <c r="K1135">
        <v>1</v>
      </c>
      <c r="L1135">
        <v>0</v>
      </c>
      <c r="M1135">
        <v>0</v>
      </c>
      <c r="N1135" t="s">
        <v>36</v>
      </c>
      <c r="O1135" t="s">
        <v>37</v>
      </c>
      <c r="P1135" t="s">
        <v>38</v>
      </c>
      <c r="Q1135" t="s">
        <v>39</v>
      </c>
      <c r="R1135">
        <v>0</v>
      </c>
      <c r="S1135">
        <v>0</v>
      </c>
      <c r="T1135">
        <v>0</v>
      </c>
      <c r="U1135" t="s">
        <v>40</v>
      </c>
      <c r="V1135" t="s">
        <v>60</v>
      </c>
      <c r="W1135">
        <v>0</v>
      </c>
      <c r="X1135" t="s">
        <v>41</v>
      </c>
      <c r="Y1135">
        <v>240</v>
      </c>
      <c r="Z1135">
        <v>0</v>
      </c>
      <c r="AA1135">
        <v>0</v>
      </c>
      <c r="AB1135" t="s">
        <v>42</v>
      </c>
      <c r="AC1135">
        <v>56</v>
      </c>
      <c r="AD1135">
        <v>0</v>
      </c>
      <c r="AE1135">
        <v>0</v>
      </c>
      <c r="AF1135" t="s">
        <v>48</v>
      </c>
      <c r="AG1135" s="1">
        <v>42489</v>
      </c>
      <c r="AH1135">
        <f>SUM(Hotel_Data_Mini[[#This Row],[adults]:[babies]])</f>
        <v>1</v>
      </c>
      <c r="AI1135">
        <f>SUM(Hotel_Data_Mini[[#This Row],[stays_in_weekend_nights]:[stays_in_week_nights]])</f>
        <v>1</v>
      </c>
      <c r="AJ1135">
        <f>IF(Hotel_Data_Mini[[#This Row],[reserved_room_type]]=Hotel_Data_Mini[[#This Row],[assigned_room_type]],0,1)</f>
        <v>1</v>
      </c>
    </row>
    <row r="1136" spans="1:36" x14ac:dyDescent="0.25">
      <c r="A1136" t="s">
        <v>116</v>
      </c>
      <c r="B1136" t="s">
        <v>34</v>
      </c>
      <c r="C1136">
        <v>0</v>
      </c>
      <c r="D1136">
        <v>47</v>
      </c>
      <c r="E1136">
        <v>2016</v>
      </c>
      <c r="F1136" t="s">
        <v>35</v>
      </c>
      <c r="G1136">
        <v>43</v>
      </c>
      <c r="H1136">
        <v>18</v>
      </c>
      <c r="I1136">
        <v>0</v>
      </c>
      <c r="J1136">
        <v>1</v>
      </c>
      <c r="K1136">
        <v>2</v>
      </c>
      <c r="L1136">
        <v>0</v>
      </c>
      <c r="M1136">
        <v>0</v>
      </c>
      <c r="N1136" t="s">
        <v>54</v>
      </c>
      <c r="O1136" t="s">
        <v>78</v>
      </c>
      <c r="P1136" t="s">
        <v>50</v>
      </c>
      <c r="Q1136" t="s">
        <v>39</v>
      </c>
      <c r="R1136">
        <v>0</v>
      </c>
      <c r="S1136">
        <v>0</v>
      </c>
      <c r="T1136">
        <v>0</v>
      </c>
      <c r="U1136" t="s">
        <v>40</v>
      </c>
      <c r="V1136" t="s">
        <v>40</v>
      </c>
      <c r="W1136">
        <v>0</v>
      </c>
      <c r="X1136" t="s">
        <v>41</v>
      </c>
      <c r="Y1136">
        <v>368</v>
      </c>
      <c r="Z1136">
        <v>0</v>
      </c>
      <c r="AA1136">
        <v>0</v>
      </c>
      <c r="AB1136" t="s">
        <v>53</v>
      </c>
      <c r="AC1136">
        <v>72</v>
      </c>
      <c r="AD1136">
        <v>0</v>
      </c>
      <c r="AE1136">
        <v>0</v>
      </c>
      <c r="AF1136" t="s">
        <v>48</v>
      </c>
      <c r="AG1136" s="1">
        <v>42662</v>
      </c>
      <c r="AH1136">
        <f>SUM(Hotel_Data_Mini[[#This Row],[adults]:[babies]])</f>
        <v>2</v>
      </c>
      <c r="AI1136">
        <f>SUM(Hotel_Data_Mini[[#This Row],[stays_in_weekend_nights]:[stays_in_week_nights]])</f>
        <v>1</v>
      </c>
      <c r="AJ1136">
        <f>IF(Hotel_Data_Mini[[#This Row],[reserved_room_type]]=Hotel_Data_Mini[[#This Row],[assigned_room_type]],0,1)</f>
        <v>0</v>
      </c>
    </row>
    <row r="1137" spans="1:36" x14ac:dyDescent="0.25">
      <c r="A1137" t="s">
        <v>116</v>
      </c>
      <c r="B1137" t="s">
        <v>44</v>
      </c>
      <c r="C1137">
        <v>0</v>
      </c>
      <c r="D1137">
        <v>158</v>
      </c>
      <c r="E1137">
        <v>2016</v>
      </c>
      <c r="F1137" t="s">
        <v>120</v>
      </c>
      <c r="G1137">
        <v>27</v>
      </c>
      <c r="H1137">
        <v>30</v>
      </c>
      <c r="I1137">
        <v>1</v>
      </c>
      <c r="J1137">
        <v>3</v>
      </c>
      <c r="K1137">
        <v>3</v>
      </c>
      <c r="L1137">
        <v>0</v>
      </c>
      <c r="M1137">
        <v>0</v>
      </c>
      <c r="N1137" t="s">
        <v>36</v>
      </c>
      <c r="O1137" t="s">
        <v>86</v>
      </c>
      <c r="P1137" t="s">
        <v>38</v>
      </c>
      <c r="Q1137" t="s">
        <v>39</v>
      </c>
      <c r="R1137">
        <v>0</v>
      </c>
      <c r="S1137">
        <v>0</v>
      </c>
      <c r="T1137">
        <v>0</v>
      </c>
      <c r="U1137" t="s">
        <v>60</v>
      </c>
      <c r="V1137" t="s">
        <v>60</v>
      </c>
      <c r="W1137">
        <v>2</v>
      </c>
      <c r="X1137" t="s">
        <v>41</v>
      </c>
      <c r="Y1137">
        <v>9</v>
      </c>
      <c r="Z1137">
        <v>0</v>
      </c>
      <c r="AA1137">
        <v>0</v>
      </c>
      <c r="AB1137" t="s">
        <v>53</v>
      </c>
      <c r="AC1137">
        <v>121.55</v>
      </c>
      <c r="AD1137">
        <v>0</v>
      </c>
      <c r="AE1137">
        <v>2</v>
      </c>
      <c r="AF1137" t="s">
        <v>48</v>
      </c>
      <c r="AG1137" s="1">
        <v>42555</v>
      </c>
      <c r="AH1137">
        <f>SUM(Hotel_Data_Mini[[#This Row],[adults]:[babies]])</f>
        <v>3</v>
      </c>
      <c r="AI1137">
        <f>SUM(Hotel_Data_Mini[[#This Row],[stays_in_weekend_nights]:[stays_in_week_nights]])</f>
        <v>4</v>
      </c>
      <c r="AJ1137">
        <f>IF(Hotel_Data_Mini[[#This Row],[reserved_room_type]]=Hotel_Data_Mini[[#This Row],[assigned_room_type]],0,1)</f>
        <v>0</v>
      </c>
    </row>
    <row r="1138" spans="1:36" x14ac:dyDescent="0.25">
      <c r="A1138" t="s">
        <v>116</v>
      </c>
      <c r="B1138" t="s">
        <v>44</v>
      </c>
      <c r="C1138">
        <v>0</v>
      </c>
      <c r="D1138">
        <v>247</v>
      </c>
      <c r="E1138">
        <v>2016</v>
      </c>
      <c r="F1138" t="s">
        <v>120</v>
      </c>
      <c r="G1138">
        <v>24</v>
      </c>
      <c r="H1138">
        <v>6</v>
      </c>
      <c r="I1138">
        <v>1</v>
      </c>
      <c r="J1138">
        <v>1</v>
      </c>
      <c r="K1138">
        <v>2</v>
      </c>
      <c r="L1138">
        <v>0</v>
      </c>
      <c r="M1138">
        <v>0</v>
      </c>
      <c r="N1138" t="s">
        <v>54</v>
      </c>
      <c r="O1138" t="s">
        <v>67</v>
      </c>
      <c r="P1138" t="s">
        <v>56</v>
      </c>
      <c r="Q1138" t="s">
        <v>39</v>
      </c>
      <c r="R1138">
        <v>0</v>
      </c>
      <c r="S1138">
        <v>0</v>
      </c>
      <c r="T1138">
        <v>0</v>
      </c>
      <c r="U1138" t="s">
        <v>40</v>
      </c>
      <c r="V1138" t="s">
        <v>65</v>
      </c>
      <c r="W1138">
        <v>0</v>
      </c>
      <c r="X1138" t="s">
        <v>41</v>
      </c>
      <c r="Y1138">
        <v>6</v>
      </c>
      <c r="Z1138">
        <v>0</v>
      </c>
      <c r="AA1138">
        <v>0</v>
      </c>
      <c r="AB1138" t="s">
        <v>53</v>
      </c>
      <c r="AC1138">
        <v>115</v>
      </c>
      <c r="AD1138">
        <v>0</v>
      </c>
      <c r="AE1138">
        <v>0</v>
      </c>
      <c r="AF1138" t="s">
        <v>48</v>
      </c>
      <c r="AG1138" s="1">
        <v>42529</v>
      </c>
      <c r="AH1138">
        <f>SUM(Hotel_Data_Mini[[#This Row],[adults]:[babies]])</f>
        <v>2</v>
      </c>
      <c r="AI1138">
        <f>SUM(Hotel_Data_Mini[[#This Row],[stays_in_weekend_nights]:[stays_in_week_nights]])</f>
        <v>2</v>
      </c>
      <c r="AJ1138">
        <f>IF(Hotel_Data_Mini[[#This Row],[reserved_room_type]]=Hotel_Data_Mini[[#This Row],[assigned_room_type]],0,1)</f>
        <v>1</v>
      </c>
    </row>
    <row r="1139" spans="1:36" x14ac:dyDescent="0.25">
      <c r="A1139" t="s">
        <v>116</v>
      </c>
      <c r="B1139" t="s">
        <v>44</v>
      </c>
      <c r="C1139">
        <v>0</v>
      </c>
      <c r="D1139">
        <v>169</v>
      </c>
      <c r="E1139">
        <v>2016</v>
      </c>
      <c r="F1139" t="s">
        <v>52</v>
      </c>
      <c r="G1139">
        <v>31</v>
      </c>
      <c r="H1139">
        <v>24</v>
      </c>
      <c r="I1139">
        <v>2</v>
      </c>
      <c r="J1139">
        <v>1</v>
      </c>
      <c r="K1139">
        <v>3</v>
      </c>
      <c r="L1139">
        <v>0</v>
      </c>
      <c r="M1139">
        <v>0</v>
      </c>
      <c r="N1139" t="s">
        <v>36</v>
      </c>
      <c r="O1139" t="s">
        <v>86</v>
      </c>
      <c r="P1139" t="s">
        <v>47</v>
      </c>
      <c r="Q1139" t="s">
        <v>47</v>
      </c>
      <c r="R1139">
        <v>0</v>
      </c>
      <c r="S1139">
        <v>0</v>
      </c>
      <c r="T1139">
        <v>0</v>
      </c>
      <c r="U1139" t="s">
        <v>60</v>
      </c>
      <c r="V1139" t="s">
        <v>60</v>
      </c>
      <c r="W1139">
        <v>0</v>
      </c>
      <c r="X1139" t="s">
        <v>41</v>
      </c>
      <c r="Y1139">
        <v>0</v>
      </c>
      <c r="Z1139">
        <v>0</v>
      </c>
      <c r="AA1139">
        <v>0</v>
      </c>
      <c r="AB1139" t="s">
        <v>42</v>
      </c>
      <c r="AC1139">
        <v>152.4</v>
      </c>
      <c r="AD1139">
        <v>0</v>
      </c>
      <c r="AE1139">
        <v>2</v>
      </c>
      <c r="AF1139" t="s">
        <v>48</v>
      </c>
      <c r="AG1139" s="1">
        <v>42578</v>
      </c>
      <c r="AH1139">
        <f>SUM(Hotel_Data_Mini[[#This Row],[adults]:[babies]])</f>
        <v>3</v>
      </c>
      <c r="AI1139">
        <f>SUM(Hotel_Data_Mini[[#This Row],[stays_in_weekend_nights]:[stays_in_week_nights]])</f>
        <v>3</v>
      </c>
      <c r="AJ1139">
        <f>IF(Hotel_Data_Mini[[#This Row],[reserved_room_type]]=Hotel_Data_Mini[[#This Row],[assigned_room_type]],0,1)</f>
        <v>0</v>
      </c>
    </row>
    <row r="1140" spans="1:36" x14ac:dyDescent="0.25">
      <c r="A1140" t="s">
        <v>116</v>
      </c>
      <c r="B1140" t="s">
        <v>44</v>
      </c>
      <c r="C1140">
        <v>0</v>
      </c>
      <c r="D1140">
        <v>97</v>
      </c>
      <c r="E1140">
        <v>2016</v>
      </c>
      <c r="F1140" t="s">
        <v>122</v>
      </c>
      <c r="G1140">
        <v>18</v>
      </c>
      <c r="H1140">
        <v>25</v>
      </c>
      <c r="I1140">
        <v>1</v>
      </c>
      <c r="J1140">
        <v>3</v>
      </c>
      <c r="K1140">
        <v>2</v>
      </c>
      <c r="L1140">
        <v>0</v>
      </c>
      <c r="M1140">
        <v>0</v>
      </c>
      <c r="N1140" t="s">
        <v>80</v>
      </c>
      <c r="O1140" t="s">
        <v>95</v>
      </c>
      <c r="P1140" t="s">
        <v>38</v>
      </c>
      <c r="Q1140" t="s">
        <v>39</v>
      </c>
      <c r="R1140">
        <v>0</v>
      </c>
      <c r="S1140">
        <v>0</v>
      </c>
      <c r="T1140">
        <v>0</v>
      </c>
      <c r="U1140" t="s">
        <v>40</v>
      </c>
      <c r="V1140" t="s">
        <v>40</v>
      </c>
      <c r="W1140">
        <v>0</v>
      </c>
      <c r="X1140" t="s">
        <v>41</v>
      </c>
      <c r="Y1140">
        <v>8</v>
      </c>
      <c r="Z1140">
        <v>0</v>
      </c>
      <c r="AA1140">
        <v>0</v>
      </c>
      <c r="AB1140" t="s">
        <v>42</v>
      </c>
      <c r="AC1140">
        <v>80.75</v>
      </c>
      <c r="AD1140">
        <v>0</v>
      </c>
      <c r="AE1140">
        <v>1</v>
      </c>
      <c r="AF1140" t="s">
        <v>48</v>
      </c>
      <c r="AG1140" s="1">
        <v>42489</v>
      </c>
      <c r="AH1140">
        <f>SUM(Hotel_Data_Mini[[#This Row],[adults]:[babies]])</f>
        <v>2</v>
      </c>
      <c r="AI1140">
        <f>SUM(Hotel_Data_Mini[[#This Row],[stays_in_weekend_nights]:[stays_in_week_nights]])</f>
        <v>4</v>
      </c>
      <c r="AJ1140">
        <f>IF(Hotel_Data_Mini[[#This Row],[reserved_room_type]]=Hotel_Data_Mini[[#This Row],[assigned_room_type]],0,1)</f>
        <v>0</v>
      </c>
    </row>
    <row r="1141" spans="1:36" x14ac:dyDescent="0.25">
      <c r="A1141" t="s">
        <v>116</v>
      </c>
      <c r="B1141" t="s">
        <v>44</v>
      </c>
      <c r="C1141">
        <v>0</v>
      </c>
      <c r="D1141">
        <v>21</v>
      </c>
      <c r="E1141">
        <v>2016</v>
      </c>
      <c r="F1141" t="s">
        <v>72</v>
      </c>
      <c r="G1141">
        <v>49</v>
      </c>
      <c r="H1141">
        <v>30</v>
      </c>
      <c r="I1141">
        <v>0</v>
      </c>
      <c r="J1141">
        <v>2</v>
      </c>
      <c r="K1141">
        <v>1</v>
      </c>
      <c r="L1141">
        <v>0</v>
      </c>
      <c r="M1141">
        <v>0</v>
      </c>
      <c r="N1141" t="s">
        <v>36</v>
      </c>
      <c r="O1141" t="s">
        <v>89</v>
      </c>
      <c r="P1141" t="s">
        <v>50</v>
      </c>
      <c r="Q1141" t="s">
        <v>47</v>
      </c>
      <c r="R1141">
        <v>0</v>
      </c>
      <c r="S1141">
        <v>0</v>
      </c>
      <c r="T1141">
        <v>0</v>
      </c>
      <c r="U1141" t="s">
        <v>40</v>
      </c>
      <c r="V1141" t="s">
        <v>40</v>
      </c>
      <c r="W1141">
        <v>0</v>
      </c>
      <c r="X1141" t="s">
        <v>41</v>
      </c>
      <c r="Y1141">
        <v>0</v>
      </c>
      <c r="Z1141">
        <v>0</v>
      </c>
      <c r="AA1141">
        <v>0</v>
      </c>
      <c r="AB1141" t="s">
        <v>53</v>
      </c>
      <c r="AC1141">
        <v>76</v>
      </c>
      <c r="AD1141">
        <v>0</v>
      </c>
      <c r="AE1141">
        <v>0</v>
      </c>
      <c r="AF1141" t="s">
        <v>48</v>
      </c>
      <c r="AG1141" s="1">
        <v>0</v>
      </c>
      <c r="AH1141">
        <f>SUM(Hotel_Data_Mini[[#This Row],[adults]:[babies]])</f>
        <v>1</v>
      </c>
      <c r="AI1141">
        <f>SUM(Hotel_Data_Mini[[#This Row],[stays_in_weekend_nights]:[stays_in_week_nights]])</f>
        <v>2</v>
      </c>
      <c r="AJ1141">
        <f>IF(Hotel_Data_Mini[[#This Row],[reserved_room_type]]=Hotel_Data_Mini[[#This Row],[assigned_room_type]],0,1)</f>
        <v>0</v>
      </c>
    </row>
    <row r="1142" spans="1:36" x14ac:dyDescent="0.25">
      <c r="A1142" t="s">
        <v>116</v>
      </c>
      <c r="B1142" t="s">
        <v>34</v>
      </c>
      <c r="C1142">
        <v>0</v>
      </c>
      <c r="D1142">
        <v>10</v>
      </c>
      <c r="E1142">
        <v>2016</v>
      </c>
      <c r="F1142" t="s">
        <v>57</v>
      </c>
      <c r="G1142">
        <v>38</v>
      </c>
      <c r="H1142">
        <v>13</v>
      </c>
      <c r="I1142">
        <v>0</v>
      </c>
      <c r="J1142">
        <v>2</v>
      </c>
      <c r="K1142">
        <v>2</v>
      </c>
      <c r="L1142">
        <v>0</v>
      </c>
      <c r="M1142">
        <v>1</v>
      </c>
      <c r="N1142" t="s">
        <v>36</v>
      </c>
      <c r="O1142" t="s">
        <v>95</v>
      </c>
      <c r="P1142" t="s">
        <v>47</v>
      </c>
      <c r="Q1142" t="s">
        <v>47</v>
      </c>
      <c r="R1142">
        <v>0</v>
      </c>
      <c r="S1142">
        <v>0</v>
      </c>
      <c r="T1142">
        <v>0</v>
      </c>
      <c r="U1142" t="s">
        <v>71</v>
      </c>
      <c r="V1142" t="s">
        <v>71</v>
      </c>
      <c r="W1142">
        <v>1</v>
      </c>
      <c r="X1142" t="s">
        <v>41</v>
      </c>
      <c r="Y1142">
        <v>250</v>
      </c>
      <c r="Z1142">
        <v>0</v>
      </c>
      <c r="AA1142">
        <v>0</v>
      </c>
      <c r="AB1142" t="s">
        <v>42</v>
      </c>
      <c r="AC1142">
        <v>129</v>
      </c>
      <c r="AD1142">
        <v>0</v>
      </c>
      <c r="AE1142">
        <v>0</v>
      </c>
      <c r="AF1142" t="s">
        <v>48</v>
      </c>
      <c r="AG1142" s="1">
        <v>42628</v>
      </c>
      <c r="AH1142">
        <f>SUM(Hotel_Data_Mini[[#This Row],[adults]:[babies]])</f>
        <v>3</v>
      </c>
      <c r="AI1142">
        <f>SUM(Hotel_Data_Mini[[#This Row],[stays_in_weekend_nights]:[stays_in_week_nights]])</f>
        <v>2</v>
      </c>
      <c r="AJ1142">
        <f>IF(Hotel_Data_Mini[[#This Row],[reserved_room_type]]=Hotel_Data_Mini[[#This Row],[assigned_room_type]],0,1)</f>
        <v>0</v>
      </c>
    </row>
    <row r="1143" spans="1:36" x14ac:dyDescent="0.25">
      <c r="A1143" t="s">
        <v>116</v>
      </c>
      <c r="B1143" t="s">
        <v>34</v>
      </c>
      <c r="C1143">
        <v>0</v>
      </c>
      <c r="D1143">
        <v>194</v>
      </c>
      <c r="E1143">
        <v>2016</v>
      </c>
      <c r="F1143" t="s">
        <v>45</v>
      </c>
      <c r="G1143">
        <v>32</v>
      </c>
      <c r="H1143">
        <v>1</v>
      </c>
      <c r="I1143">
        <v>2</v>
      </c>
      <c r="J1143">
        <v>5</v>
      </c>
      <c r="K1143">
        <v>2</v>
      </c>
      <c r="L1143">
        <v>0</v>
      </c>
      <c r="M1143">
        <v>0</v>
      </c>
      <c r="N1143" t="s">
        <v>54</v>
      </c>
      <c r="O1143" t="s">
        <v>89</v>
      </c>
      <c r="P1143" t="s">
        <v>56</v>
      </c>
      <c r="Q1143" t="s">
        <v>39</v>
      </c>
      <c r="R1143">
        <v>0</v>
      </c>
      <c r="S1143">
        <v>0</v>
      </c>
      <c r="T1143">
        <v>0</v>
      </c>
      <c r="U1143" t="s">
        <v>40</v>
      </c>
      <c r="V1143" t="s">
        <v>40</v>
      </c>
      <c r="W1143">
        <v>0</v>
      </c>
      <c r="X1143" t="s">
        <v>41</v>
      </c>
      <c r="Y1143">
        <v>315</v>
      </c>
      <c r="Z1143">
        <v>0</v>
      </c>
      <c r="AA1143">
        <v>0</v>
      </c>
      <c r="AB1143" t="s">
        <v>42</v>
      </c>
      <c r="AC1143">
        <v>116.1</v>
      </c>
      <c r="AD1143">
        <v>0</v>
      </c>
      <c r="AE1143">
        <v>1</v>
      </c>
      <c r="AF1143" t="s">
        <v>48</v>
      </c>
      <c r="AG1143" s="1">
        <v>42590</v>
      </c>
      <c r="AH1143">
        <f>SUM(Hotel_Data_Mini[[#This Row],[adults]:[babies]])</f>
        <v>2</v>
      </c>
      <c r="AI1143">
        <f>SUM(Hotel_Data_Mini[[#This Row],[stays_in_weekend_nights]:[stays_in_week_nights]])</f>
        <v>7</v>
      </c>
      <c r="AJ1143">
        <f>IF(Hotel_Data_Mini[[#This Row],[reserved_room_type]]=Hotel_Data_Mini[[#This Row],[assigned_room_type]],0,1)</f>
        <v>0</v>
      </c>
    </row>
    <row r="1144" spans="1:36" x14ac:dyDescent="0.25">
      <c r="A1144" t="s">
        <v>116</v>
      </c>
      <c r="B1144" t="s">
        <v>34</v>
      </c>
      <c r="C1144">
        <v>0</v>
      </c>
      <c r="D1144">
        <v>63</v>
      </c>
      <c r="E1144">
        <v>2016</v>
      </c>
      <c r="F1144" t="s">
        <v>117</v>
      </c>
      <c r="G1144">
        <v>23</v>
      </c>
      <c r="H1144">
        <v>30</v>
      </c>
      <c r="I1144">
        <v>1</v>
      </c>
      <c r="J1144">
        <v>4</v>
      </c>
      <c r="K1144">
        <v>2</v>
      </c>
      <c r="L1144">
        <v>0</v>
      </c>
      <c r="M1144">
        <v>0</v>
      </c>
      <c r="N1144" t="s">
        <v>36</v>
      </c>
      <c r="O1144" t="s">
        <v>68</v>
      </c>
      <c r="P1144" t="s">
        <v>38</v>
      </c>
      <c r="Q1144" t="s">
        <v>39</v>
      </c>
      <c r="R1144">
        <v>0</v>
      </c>
      <c r="S1144">
        <v>0</v>
      </c>
      <c r="T1144">
        <v>0</v>
      </c>
      <c r="U1144" t="s">
        <v>40</v>
      </c>
      <c r="V1144" t="s">
        <v>62</v>
      </c>
      <c r="W1144">
        <v>0</v>
      </c>
      <c r="X1144" t="s">
        <v>41</v>
      </c>
      <c r="Y1144">
        <v>240</v>
      </c>
      <c r="Z1144">
        <v>0</v>
      </c>
      <c r="AA1144">
        <v>0</v>
      </c>
      <c r="AB1144" t="s">
        <v>42</v>
      </c>
      <c r="AC1144">
        <v>95.6</v>
      </c>
      <c r="AD1144">
        <v>0</v>
      </c>
      <c r="AE1144">
        <v>1</v>
      </c>
      <c r="AF1144" t="s">
        <v>48</v>
      </c>
      <c r="AG1144" s="1">
        <v>42525</v>
      </c>
      <c r="AH1144">
        <f>SUM(Hotel_Data_Mini[[#This Row],[adults]:[babies]])</f>
        <v>2</v>
      </c>
      <c r="AI1144">
        <f>SUM(Hotel_Data_Mini[[#This Row],[stays_in_weekend_nights]:[stays_in_week_nights]])</f>
        <v>5</v>
      </c>
      <c r="AJ1144">
        <f>IF(Hotel_Data_Mini[[#This Row],[reserved_room_type]]=Hotel_Data_Mini[[#This Row],[assigned_room_type]],0,1)</f>
        <v>1</v>
      </c>
    </row>
    <row r="1145" spans="1:36" x14ac:dyDescent="0.25">
      <c r="A1145" t="s">
        <v>116</v>
      </c>
      <c r="B1145" t="s">
        <v>44</v>
      </c>
      <c r="C1145">
        <v>0</v>
      </c>
      <c r="D1145">
        <v>20</v>
      </c>
      <c r="E1145">
        <v>2016</v>
      </c>
      <c r="F1145" t="s">
        <v>126</v>
      </c>
      <c r="G1145">
        <v>6</v>
      </c>
      <c r="H1145">
        <v>31</v>
      </c>
      <c r="I1145">
        <v>2</v>
      </c>
      <c r="J1145">
        <v>1</v>
      </c>
      <c r="K1145">
        <v>2</v>
      </c>
      <c r="L1145">
        <v>0</v>
      </c>
      <c r="M1145">
        <v>0</v>
      </c>
      <c r="N1145" t="s">
        <v>36</v>
      </c>
      <c r="O1145" t="s">
        <v>68</v>
      </c>
      <c r="P1145" t="s">
        <v>56</v>
      </c>
      <c r="Q1145" t="s">
        <v>39</v>
      </c>
      <c r="R1145">
        <v>0</v>
      </c>
      <c r="S1145">
        <v>0</v>
      </c>
      <c r="T1145">
        <v>0</v>
      </c>
      <c r="U1145" t="s">
        <v>40</v>
      </c>
      <c r="V1145" t="s">
        <v>60</v>
      </c>
      <c r="W1145">
        <v>0</v>
      </c>
      <c r="X1145" t="s">
        <v>41</v>
      </c>
      <c r="Y1145">
        <v>28</v>
      </c>
      <c r="Z1145">
        <v>0</v>
      </c>
      <c r="AA1145">
        <v>0</v>
      </c>
      <c r="AB1145" t="s">
        <v>42</v>
      </c>
      <c r="AC1145">
        <v>66</v>
      </c>
      <c r="AD1145">
        <v>0</v>
      </c>
      <c r="AE1145">
        <v>0</v>
      </c>
      <c r="AF1145" t="s">
        <v>48</v>
      </c>
      <c r="AG1145" s="1">
        <v>42403</v>
      </c>
      <c r="AH1145">
        <f>SUM(Hotel_Data_Mini[[#This Row],[adults]:[babies]])</f>
        <v>2</v>
      </c>
      <c r="AI1145">
        <f>SUM(Hotel_Data_Mini[[#This Row],[stays_in_weekend_nights]:[stays_in_week_nights]])</f>
        <v>3</v>
      </c>
      <c r="AJ1145">
        <f>IF(Hotel_Data_Mini[[#This Row],[reserved_room_type]]=Hotel_Data_Mini[[#This Row],[assigned_room_type]],0,1)</f>
        <v>1</v>
      </c>
    </row>
    <row r="1146" spans="1:36" x14ac:dyDescent="0.25">
      <c r="A1146" t="s">
        <v>116</v>
      </c>
      <c r="B1146" t="s">
        <v>34</v>
      </c>
      <c r="C1146">
        <v>0</v>
      </c>
      <c r="D1146">
        <v>14</v>
      </c>
      <c r="E1146">
        <v>2016</v>
      </c>
      <c r="F1146" t="s">
        <v>49</v>
      </c>
      <c r="G1146">
        <v>50</v>
      </c>
      <c r="H1146">
        <v>5</v>
      </c>
      <c r="I1146">
        <v>1</v>
      </c>
      <c r="J1146">
        <v>2</v>
      </c>
      <c r="K1146">
        <v>2</v>
      </c>
      <c r="L1146">
        <v>0</v>
      </c>
      <c r="M1146">
        <v>0</v>
      </c>
      <c r="N1146" t="s">
        <v>84</v>
      </c>
      <c r="O1146" t="s">
        <v>46</v>
      </c>
      <c r="P1146" t="s">
        <v>50</v>
      </c>
      <c r="Q1146" t="s">
        <v>39</v>
      </c>
      <c r="R1146">
        <v>0</v>
      </c>
      <c r="S1146">
        <v>0</v>
      </c>
      <c r="T1146">
        <v>0</v>
      </c>
      <c r="U1146" t="s">
        <v>40</v>
      </c>
      <c r="V1146" t="s">
        <v>40</v>
      </c>
      <c r="W1146">
        <v>0</v>
      </c>
      <c r="X1146" t="s">
        <v>41</v>
      </c>
      <c r="Y1146">
        <v>134</v>
      </c>
      <c r="Z1146">
        <v>0</v>
      </c>
      <c r="AA1146">
        <v>0</v>
      </c>
      <c r="AB1146" t="s">
        <v>53</v>
      </c>
      <c r="AC1146">
        <v>84</v>
      </c>
      <c r="AD1146">
        <v>0</v>
      </c>
      <c r="AE1146">
        <v>0</v>
      </c>
      <c r="AF1146" t="s">
        <v>48</v>
      </c>
      <c r="AG1146" s="1">
        <v>0</v>
      </c>
      <c r="AH1146">
        <f>SUM(Hotel_Data_Mini[[#This Row],[adults]:[babies]])</f>
        <v>2</v>
      </c>
      <c r="AI1146">
        <f>SUM(Hotel_Data_Mini[[#This Row],[stays_in_weekend_nights]:[stays_in_week_nights]])</f>
        <v>3</v>
      </c>
      <c r="AJ1146">
        <f>IF(Hotel_Data_Mini[[#This Row],[reserved_room_type]]=Hotel_Data_Mini[[#This Row],[assigned_room_type]],0,1)</f>
        <v>0</v>
      </c>
    </row>
    <row r="1147" spans="1:36" x14ac:dyDescent="0.25">
      <c r="A1147" t="s">
        <v>116</v>
      </c>
      <c r="B1147" t="s">
        <v>34</v>
      </c>
      <c r="C1147">
        <v>0</v>
      </c>
      <c r="D1147">
        <v>334</v>
      </c>
      <c r="E1147">
        <v>2016</v>
      </c>
      <c r="F1147" t="s">
        <v>57</v>
      </c>
      <c r="G1147">
        <v>38</v>
      </c>
      <c r="H1147">
        <v>13</v>
      </c>
      <c r="I1147">
        <v>0</v>
      </c>
      <c r="J1147">
        <v>5</v>
      </c>
      <c r="K1147">
        <v>2</v>
      </c>
      <c r="L1147">
        <v>0</v>
      </c>
      <c r="M1147">
        <v>0</v>
      </c>
      <c r="N1147" t="s">
        <v>36</v>
      </c>
      <c r="O1147" t="s">
        <v>58</v>
      </c>
      <c r="P1147" t="s">
        <v>50</v>
      </c>
      <c r="Q1147" t="s">
        <v>47</v>
      </c>
      <c r="R1147">
        <v>0</v>
      </c>
      <c r="S1147">
        <v>0</v>
      </c>
      <c r="T1147">
        <v>0</v>
      </c>
      <c r="U1147" t="s">
        <v>40</v>
      </c>
      <c r="V1147" t="s">
        <v>40</v>
      </c>
      <c r="W1147">
        <v>1</v>
      </c>
      <c r="X1147" t="s">
        <v>41</v>
      </c>
      <c r="Y1147">
        <v>0</v>
      </c>
      <c r="Z1147">
        <v>223</v>
      </c>
      <c r="AA1147">
        <v>0</v>
      </c>
      <c r="AB1147" t="s">
        <v>53</v>
      </c>
      <c r="AC1147">
        <v>66</v>
      </c>
      <c r="AD1147">
        <v>0</v>
      </c>
      <c r="AE1147">
        <v>0</v>
      </c>
      <c r="AF1147" t="s">
        <v>48</v>
      </c>
      <c r="AG1147" s="1">
        <v>42631</v>
      </c>
      <c r="AH1147">
        <f>SUM(Hotel_Data_Mini[[#This Row],[adults]:[babies]])</f>
        <v>2</v>
      </c>
      <c r="AI1147">
        <f>SUM(Hotel_Data_Mini[[#This Row],[stays_in_weekend_nights]:[stays_in_week_nights]])</f>
        <v>5</v>
      </c>
      <c r="AJ1147">
        <f>IF(Hotel_Data_Mini[[#This Row],[reserved_room_type]]=Hotel_Data_Mini[[#This Row],[assigned_room_type]],0,1)</f>
        <v>0</v>
      </c>
    </row>
    <row r="1148" spans="1:36" x14ac:dyDescent="0.25">
      <c r="A1148" t="s">
        <v>116</v>
      </c>
      <c r="B1148" t="s">
        <v>44</v>
      </c>
      <c r="C1148">
        <v>0</v>
      </c>
      <c r="D1148">
        <v>6</v>
      </c>
      <c r="E1148">
        <v>2016</v>
      </c>
      <c r="F1148" t="s">
        <v>118</v>
      </c>
      <c r="G1148">
        <v>12</v>
      </c>
      <c r="H1148">
        <v>19</v>
      </c>
      <c r="I1148">
        <v>2</v>
      </c>
      <c r="J1148">
        <v>1</v>
      </c>
      <c r="K1148">
        <v>3</v>
      </c>
      <c r="L1148">
        <v>0</v>
      </c>
      <c r="M1148">
        <v>0</v>
      </c>
      <c r="N1148" t="s">
        <v>36</v>
      </c>
      <c r="O1148" t="s">
        <v>95</v>
      </c>
      <c r="P1148" t="s">
        <v>38</v>
      </c>
      <c r="Q1148" t="s">
        <v>39</v>
      </c>
      <c r="R1148">
        <v>0</v>
      </c>
      <c r="S1148">
        <v>0</v>
      </c>
      <c r="T1148">
        <v>0</v>
      </c>
      <c r="U1148" t="s">
        <v>60</v>
      </c>
      <c r="V1148" t="s">
        <v>60</v>
      </c>
      <c r="W1148">
        <v>0</v>
      </c>
      <c r="X1148" t="s">
        <v>41</v>
      </c>
      <c r="Y1148">
        <v>9</v>
      </c>
      <c r="Z1148">
        <v>0</v>
      </c>
      <c r="AA1148">
        <v>0</v>
      </c>
      <c r="AB1148" t="s">
        <v>42</v>
      </c>
      <c r="AC1148">
        <v>177</v>
      </c>
      <c r="AD1148">
        <v>0</v>
      </c>
      <c r="AE1148">
        <v>1</v>
      </c>
      <c r="AF1148" t="s">
        <v>48</v>
      </c>
      <c r="AG1148" s="1">
        <v>42451</v>
      </c>
      <c r="AH1148">
        <f>SUM(Hotel_Data_Mini[[#This Row],[adults]:[babies]])</f>
        <v>3</v>
      </c>
      <c r="AI1148">
        <f>SUM(Hotel_Data_Mini[[#This Row],[stays_in_weekend_nights]:[stays_in_week_nights]])</f>
        <v>3</v>
      </c>
      <c r="AJ1148">
        <f>IF(Hotel_Data_Mini[[#This Row],[reserved_room_type]]=Hotel_Data_Mini[[#This Row],[assigned_room_type]],0,1)</f>
        <v>0</v>
      </c>
    </row>
    <row r="1149" spans="1:36" x14ac:dyDescent="0.25">
      <c r="A1149" t="s">
        <v>116</v>
      </c>
      <c r="B1149" t="s">
        <v>44</v>
      </c>
      <c r="C1149">
        <v>0</v>
      </c>
      <c r="D1149">
        <v>70</v>
      </c>
      <c r="E1149">
        <v>2016</v>
      </c>
      <c r="F1149" t="s">
        <v>122</v>
      </c>
      <c r="G1149">
        <v>15</v>
      </c>
      <c r="H1149">
        <v>4</v>
      </c>
      <c r="I1149">
        <v>1</v>
      </c>
      <c r="J1149">
        <v>2</v>
      </c>
      <c r="K1149">
        <v>2</v>
      </c>
      <c r="L1149">
        <v>0</v>
      </c>
      <c r="M1149">
        <v>0</v>
      </c>
      <c r="N1149" t="s">
        <v>36</v>
      </c>
      <c r="O1149" t="s">
        <v>96</v>
      </c>
      <c r="P1149" t="s">
        <v>38</v>
      </c>
      <c r="Q1149" t="s">
        <v>39</v>
      </c>
      <c r="R1149">
        <v>0</v>
      </c>
      <c r="S1149">
        <v>0</v>
      </c>
      <c r="T1149">
        <v>0</v>
      </c>
      <c r="U1149" t="s">
        <v>40</v>
      </c>
      <c r="V1149" t="s">
        <v>40</v>
      </c>
      <c r="W1149">
        <v>0</v>
      </c>
      <c r="X1149" t="s">
        <v>41</v>
      </c>
      <c r="Y1149">
        <v>9</v>
      </c>
      <c r="Z1149">
        <v>0</v>
      </c>
      <c r="AA1149">
        <v>0</v>
      </c>
      <c r="AB1149" t="s">
        <v>53</v>
      </c>
      <c r="AC1149">
        <v>96.3</v>
      </c>
      <c r="AD1149">
        <v>0</v>
      </c>
      <c r="AE1149">
        <v>1</v>
      </c>
      <c r="AF1149" t="s">
        <v>48</v>
      </c>
      <c r="AG1149" s="1">
        <v>42467</v>
      </c>
      <c r="AH1149">
        <f>SUM(Hotel_Data_Mini[[#This Row],[adults]:[babies]])</f>
        <v>2</v>
      </c>
      <c r="AI1149">
        <f>SUM(Hotel_Data_Mini[[#This Row],[stays_in_weekend_nights]:[stays_in_week_nights]])</f>
        <v>3</v>
      </c>
      <c r="AJ1149">
        <f>IF(Hotel_Data_Mini[[#This Row],[reserved_room_type]]=Hotel_Data_Mini[[#This Row],[assigned_room_type]],0,1)</f>
        <v>0</v>
      </c>
    </row>
    <row r="1150" spans="1:36" x14ac:dyDescent="0.25">
      <c r="A1150" t="s">
        <v>116</v>
      </c>
      <c r="B1150" t="s">
        <v>44</v>
      </c>
      <c r="C1150">
        <v>0</v>
      </c>
      <c r="D1150">
        <v>147</v>
      </c>
      <c r="E1150">
        <v>2016</v>
      </c>
      <c r="F1150" t="s">
        <v>120</v>
      </c>
      <c r="G1150">
        <v>24</v>
      </c>
      <c r="H1150">
        <v>11</v>
      </c>
      <c r="I1150">
        <v>2</v>
      </c>
      <c r="J1150">
        <v>1</v>
      </c>
      <c r="K1150">
        <v>2</v>
      </c>
      <c r="L1150">
        <v>0</v>
      </c>
      <c r="M1150">
        <v>0</v>
      </c>
      <c r="N1150" t="s">
        <v>36</v>
      </c>
      <c r="O1150" t="s">
        <v>46</v>
      </c>
      <c r="P1150" t="s">
        <v>47</v>
      </c>
      <c r="Q1150" t="s">
        <v>47</v>
      </c>
      <c r="R1150">
        <v>0</v>
      </c>
      <c r="S1150">
        <v>0</v>
      </c>
      <c r="T1150">
        <v>0</v>
      </c>
      <c r="U1150" t="s">
        <v>40</v>
      </c>
      <c r="V1150" t="s">
        <v>40</v>
      </c>
      <c r="W1150">
        <v>0</v>
      </c>
      <c r="X1150" t="s">
        <v>41</v>
      </c>
      <c r="Y1150">
        <v>14</v>
      </c>
      <c r="Z1150">
        <v>0</v>
      </c>
      <c r="AA1150">
        <v>0</v>
      </c>
      <c r="AB1150" t="s">
        <v>53</v>
      </c>
      <c r="AC1150">
        <v>102.3</v>
      </c>
      <c r="AD1150">
        <v>0</v>
      </c>
      <c r="AE1150">
        <v>0</v>
      </c>
      <c r="AF1150" t="s">
        <v>48</v>
      </c>
      <c r="AG1150" s="1">
        <v>42535</v>
      </c>
      <c r="AH1150">
        <f>SUM(Hotel_Data_Mini[[#This Row],[adults]:[babies]])</f>
        <v>2</v>
      </c>
      <c r="AI1150">
        <f>SUM(Hotel_Data_Mini[[#This Row],[stays_in_weekend_nights]:[stays_in_week_nights]])</f>
        <v>3</v>
      </c>
      <c r="AJ1150">
        <f>IF(Hotel_Data_Mini[[#This Row],[reserved_room_type]]=Hotel_Data_Mini[[#This Row],[assigned_room_type]],0,1)</f>
        <v>0</v>
      </c>
    </row>
    <row r="1151" spans="1:36" x14ac:dyDescent="0.25">
      <c r="A1151" t="s">
        <v>116</v>
      </c>
      <c r="B1151" t="s">
        <v>44</v>
      </c>
      <c r="C1151">
        <v>1</v>
      </c>
      <c r="D1151">
        <v>50</v>
      </c>
      <c r="E1151">
        <v>2016</v>
      </c>
      <c r="F1151" t="s">
        <v>118</v>
      </c>
      <c r="G1151">
        <v>14</v>
      </c>
      <c r="H1151">
        <v>29</v>
      </c>
      <c r="I1151">
        <v>0</v>
      </c>
      <c r="J1151">
        <v>1</v>
      </c>
      <c r="K1151">
        <v>2</v>
      </c>
      <c r="L1151">
        <v>0</v>
      </c>
      <c r="M1151">
        <v>0</v>
      </c>
      <c r="N1151" t="s">
        <v>80</v>
      </c>
      <c r="O1151" t="s">
        <v>78</v>
      </c>
      <c r="P1151" t="s">
        <v>38</v>
      </c>
      <c r="Q1151" t="s">
        <v>39</v>
      </c>
      <c r="R1151">
        <v>0</v>
      </c>
      <c r="S1151">
        <v>0</v>
      </c>
      <c r="T1151">
        <v>0</v>
      </c>
      <c r="U1151" t="s">
        <v>40</v>
      </c>
      <c r="V1151" t="s">
        <v>40</v>
      </c>
      <c r="W1151">
        <v>0</v>
      </c>
      <c r="X1151" t="s">
        <v>41</v>
      </c>
      <c r="Y1151">
        <v>9</v>
      </c>
      <c r="Z1151">
        <v>0</v>
      </c>
      <c r="AA1151">
        <v>0</v>
      </c>
      <c r="AB1151" t="s">
        <v>42</v>
      </c>
      <c r="AC1151">
        <v>80.099999999999994</v>
      </c>
      <c r="AD1151">
        <v>0</v>
      </c>
      <c r="AE1151">
        <v>2</v>
      </c>
      <c r="AF1151" t="s">
        <v>43</v>
      </c>
      <c r="AG1151" s="1">
        <v>42443</v>
      </c>
      <c r="AH1151">
        <f>SUM(Hotel_Data_Mini[[#This Row],[adults]:[babies]])</f>
        <v>2</v>
      </c>
      <c r="AI1151">
        <f>SUM(Hotel_Data_Mini[[#This Row],[stays_in_weekend_nights]:[stays_in_week_nights]])</f>
        <v>1</v>
      </c>
      <c r="AJ1151">
        <f>IF(Hotel_Data_Mini[[#This Row],[reserved_room_type]]=Hotel_Data_Mini[[#This Row],[assigned_room_type]],0,1)</f>
        <v>0</v>
      </c>
    </row>
    <row r="1152" spans="1:36" x14ac:dyDescent="0.25">
      <c r="A1152" t="s">
        <v>116</v>
      </c>
      <c r="B1152" t="s">
        <v>44</v>
      </c>
      <c r="C1152">
        <v>1</v>
      </c>
      <c r="D1152">
        <v>135</v>
      </c>
      <c r="E1152">
        <v>2016</v>
      </c>
      <c r="F1152" t="s">
        <v>52</v>
      </c>
      <c r="G1152">
        <v>31</v>
      </c>
      <c r="H1152">
        <v>26</v>
      </c>
      <c r="I1152">
        <v>0</v>
      </c>
      <c r="J1152">
        <v>4</v>
      </c>
      <c r="K1152">
        <v>2</v>
      </c>
      <c r="L1152">
        <v>0</v>
      </c>
      <c r="M1152">
        <v>0</v>
      </c>
      <c r="N1152" t="s">
        <v>80</v>
      </c>
      <c r="O1152" t="s">
        <v>86</v>
      </c>
      <c r="P1152" t="s">
        <v>38</v>
      </c>
      <c r="Q1152" t="s">
        <v>39</v>
      </c>
      <c r="R1152">
        <v>0</v>
      </c>
      <c r="S1152">
        <v>0</v>
      </c>
      <c r="T1152">
        <v>0</v>
      </c>
      <c r="U1152" t="s">
        <v>40</v>
      </c>
      <c r="V1152" t="s">
        <v>40</v>
      </c>
      <c r="W1152">
        <v>0</v>
      </c>
      <c r="X1152" t="s">
        <v>41</v>
      </c>
      <c r="Y1152">
        <v>9</v>
      </c>
      <c r="Z1152">
        <v>0</v>
      </c>
      <c r="AA1152">
        <v>0</v>
      </c>
      <c r="AB1152" t="s">
        <v>42</v>
      </c>
      <c r="AC1152">
        <v>89.25</v>
      </c>
      <c r="AD1152">
        <v>0</v>
      </c>
      <c r="AE1152">
        <v>0</v>
      </c>
      <c r="AF1152" t="s">
        <v>43</v>
      </c>
      <c r="AG1152" s="1">
        <v>42443</v>
      </c>
      <c r="AH1152">
        <f>SUM(Hotel_Data_Mini[[#This Row],[adults]:[babies]])</f>
        <v>2</v>
      </c>
      <c r="AI1152">
        <f>SUM(Hotel_Data_Mini[[#This Row],[stays_in_weekend_nights]:[stays_in_week_nights]])</f>
        <v>4</v>
      </c>
      <c r="AJ1152">
        <f>IF(Hotel_Data_Mini[[#This Row],[reserved_room_type]]=Hotel_Data_Mini[[#This Row],[assigned_room_type]],0,1)</f>
        <v>0</v>
      </c>
    </row>
    <row r="1153" spans="1:36" x14ac:dyDescent="0.25">
      <c r="A1153" t="s">
        <v>116</v>
      </c>
      <c r="B1153" t="s">
        <v>44</v>
      </c>
      <c r="C1153">
        <v>0</v>
      </c>
      <c r="D1153">
        <v>215</v>
      </c>
      <c r="E1153">
        <v>2016</v>
      </c>
      <c r="F1153" t="s">
        <v>72</v>
      </c>
      <c r="G1153">
        <v>48</v>
      </c>
      <c r="H1153">
        <v>21</v>
      </c>
      <c r="I1153">
        <v>1</v>
      </c>
      <c r="J1153">
        <v>1</v>
      </c>
      <c r="K1153">
        <v>1</v>
      </c>
      <c r="L1153">
        <v>0</v>
      </c>
      <c r="M1153">
        <v>0</v>
      </c>
      <c r="N1153" t="s">
        <v>36</v>
      </c>
      <c r="O1153" t="s">
        <v>112</v>
      </c>
      <c r="P1153" t="s">
        <v>50</v>
      </c>
      <c r="Q1153" t="s">
        <v>69</v>
      </c>
      <c r="R1153">
        <v>0</v>
      </c>
      <c r="S1153">
        <v>0</v>
      </c>
      <c r="T1153">
        <v>0</v>
      </c>
      <c r="U1153" t="s">
        <v>40</v>
      </c>
      <c r="V1153" t="s">
        <v>40</v>
      </c>
      <c r="W1153">
        <v>0</v>
      </c>
      <c r="X1153" t="s">
        <v>41</v>
      </c>
      <c r="Y1153">
        <v>0</v>
      </c>
      <c r="Z1153">
        <v>233</v>
      </c>
      <c r="AA1153">
        <v>0</v>
      </c>
      <c r="AB1153" t="s">
        <v>42</v>
      </c>
      <c r="AC1153">
        <v>75</v>
      </c>
      <c r="AD1153">
        <v>0</v>
      </c>
      <c r="AE1153">
        <v>0</v>
      </c>
      <c r="AF1153" t="s">
        <v>48</v>
      </c>
      <c r="AG1153" s="1">
        <v>42697</v>
      </c>
      <c r="AH1153">
        <f>SUM(Hotel_Data_Mini[[#This Row],[adults]:[babies]])</f>
        <v>1</v>
      </c>
      <c r="AI1153">
        <f>SUM(Hotel_Data_Mini[[#This Row],[stays_in_weekend_nights]:[stays_in_week_nights]])</f>
        <v>2</v>
      </c>
      <c r="AJ1153">
        <f>IF(Hotel_Data_Mini[[#This Row],[reserved_room_type]]=Hotel_Data_Mini[[#This Row],[assigned_room_type]],0,1)</f>
        <v>0</v>
      </c>
    </row>
    <row r="1154" spans="1:36" x14ac:dyDescent="0.25">
      <c r="A1154" t="s">
        <v>116</v>
      </c>
      <c r="B1154" t="s">
        <v>44</v>
      </c>
      <c r="C1154">
        <v>0</v>
      </c>
      <c r="D1154">
        <v>57</v>
      </c>
      <c r="E1154">
        <v>2016</v>
      </c>
      <c r="F1154" t="s">
        <v>57</v>
      </c>
      <c r="G1154">
        <v>37</v>
      </c>
      <c r="H1154">
        <v>7</v>
      </c>
      <c r="I1154">
        <v>0</v>
      </c>
      <c r="J1154">
        <v>3</v>
      </c>
      <c r="K1154">
        <v>3</v>
      </c>
      <c r="L1154">
        <v>0</v>
      </c>
      <c r="M1154">
        <v>0</v>
      </c>
      <c r="N1154" t="s">
        <v>36</v>
      </c>
      <c r="O1154" t="s">
        <v>97</v>
      </c>
      <c r="P1154" t="s">
        <v>38</v>
      </c>
      <c r="Q1154" t="s">
        <v>39</v>
      </c>
      <c r="R1154">
        <v>0</v>
      </c>
      <c r="S1154">
        <v>0</v>
      </c>
      <c r="T1154">
        <v>0</v>
      </c>
      <c r="U1154" t="s">
        <v>60</v>
      </c>
      <c r="V1154" t="s">
        <v>60</v>
      </c>
      <c r="W1154">
        <v>1</v>
      </c>
      <c r="X1154" t="s">
        <v>41</v>
      </c>
      <c r="Y1154">
        <v>9</v>
      </c>
      <c r="Z1154">
        <v>0</v>
      </c>
      <c r="AA1154">
        <v>0</v>
      </c>
      <c r="AB1154" t="s">
        <v>42</v>
      </c>
      <c r="AC1154">
        <v>140.13</v>
      </c>
      <c r="AD1154">
        <v>0</v>
      </c>
      <c r="AE1154">
        <v>1</v>
      </c>
      <c r="AF1154" t="s">
        <v>48</v>
      </c>
      <c r="AG1154" s="1">
        <v>0</v>
      </c>
      <c r="AH1154">
        <f>SUM(Hotel_Data_Mini[[#This Row],[adults]:[babies]])</f>
        <v>3</v>
      </c>
      <c r="AI1154">
        <f>SUM(Hotel_Data_Mini[[#This Row],[stays_in_weekend_nights]:[stays_in_week_nights]])</f>
        <v>3</v>
      </c>
      <c r="AJ1154">
        <f>IF(Hotel_Data_Mini[[#This Row],[reserved_room_type]]=Hotel_Data_Mini[[#This Row],[assigned_room_type]],0,1)</f>
        <v>0</v>
      </c>
    </row>
    <row r="1155" spans="1:36" x14ac:dyDescent="0.25">
      <c r="A1155" t="s">
        <v>116</v>
      </c>
      <c r="B1155" t="s">
        <v>34</v>
      </c>
      <c r="C1155">
        <v>1</v>
      </c>
      <c r="D1155">
        <v>284</v>
      </c>
      <c r="E1155">
        <v>2016</v>
      </c>
      <c r="F1155" t="s">
        <v>52</v>
      </c>
      <c r="G1155">
        <v>29</v>
      </c>
      <c r="H1155">
        <v>11</v>
      </c>
      <c r="I1155">
        <v>4</v>
      </c>
      <c r="J1155">
        <v>10</v>
      </c>
      <c r="K1155">
        <v>2</v>
      </c>
      <c r="L1155">
        <v>1</v>
      </c>
      <c r="M1155">
        <v>0</v>
      </c>
      <c r="N1155" t="s">
        <v>36</v>
      </c>
      <c r="O1155" t="s">
        <v>37</v>
      </c>
      <c r="P1155" t="s">
        <v>38</v>
      </c>
      <c r="Q1155" t="s">
        <v>39</v>
      </c>
      <c r="R1155">
        <v>0</v>
      </c>
      <c r="S1155">
        <v>0</v>
      </c>
      <c r="T1155">
        <v>0</v>
      </c>
      <c r="U1155" t="s">
        <v>40</v>
      </c>
      <c r="V1155" t="s">
        <v>40</v>
      </c>
      <c r="W1155">
        <v>0</v>
      </c>
      <c r="X1155" t="s">
        <v>41</v>
      </c>
      <c r="Y1155">
        <v>240</v>
      </c>
      <c r="Z1155">
        <v>0</v>
      </c>
      <c r="AA1155">
        <v>0</v>
      </c>
      <c r="AB1155" t="s">
        <v>42</v>
      </c>
      <c r="AC1155">
        <v>115.93</v>
      </c>
      <c r="AD1155">
        <v>0</v>
      </c>
      <c r="AE1155">
        <v>2</v>
      </c>
      <c r="AF1155" t="s">
        <v>43</v>
      </c>
      <c r="AG1155" s="1">
        <v>42467</v>
      </c>
      <c r="AH1155">
        <f>SUM(Hotel_Data_Mini[[#This Row],[adults]:[babies]])</f>
        <v>3</v>
      </c>
      <c r="AI1155">
        <f>SUM(Hotel_Data_Mini[[#This Row],[stays_in_weekend_nights]:[stays_in_week_nights]])</f>
        <v>14</v>
      </c>
      <c r="AJ1155">
        <f>IF(Hotel_Data_Mini[[#This Row],[reserved_room_type]]=Hotel_Data_Mini[[#This Row],[assigned_room_type]],0,1)</f>
        <v>0</v>
      </c>
    </row>
    <row r="1156" spans="1:36" x14ac:dyDescent="0.25">
      <c r="A1156" t="s">
        <v>116</v>
      </c>
      <c r="B1156" t="s">
        <v>34</v>
      </c>
      <c r="C1156">
        <v>0</v>
      </c>
      <c r="D1156">
        <v>45</v>
      </c>
      <c r="E1156">
        <v>2016</v>
      </c>
      <c r="F1156" t="s">
        <v>72</v>
      </c>
      <c r="G1156">
        <v>45</v>
      </c>
      <c r="H1156">
        <v>4</v>
      </c>
      <c r="I1156">
        <v>2</v>
      </c>
      <c r="J1156">
        <v>3</v>
      </c>
      <c r="K1156">
        <v>2</v>
      </c>
      <c r="L1156">
        <v>2</v>
      </c>
      <c r="M1156">
        <v>0</v>
      </c>
      <c r="N1156" t="s">
        <v>36</v>
      </c>
      <c r="O1156" t="s">
        <v>58</v>
      </c>
      <c r="P1156" t="s">
        <v>38</v>
      </c>
      <c r="Q1156" t="s">
        <v>39</v>
      </c>
      <c r="R1156">
        <v>0</v>
      </c>
      <c r="S1156">
        <v>0</v>
      </c>
      <c r="T1156">
        <v>0</v>
      </c>
      <c r="U1156" t="s">
        <v>66</v>
      </c>
      <c r="V1156" t="s">
        <v>66</v>
      </c>
      <c r="W1156">
        <v>0</v>
      </c>
      <c r="X1156" t="s">
        <v>41</v>
      </c>
      <c r="Y1156">
        <v>240</v>
      </c>
      <c r="Z1156">
        <v>0</v>
      </c>
      <c r="AA1156">
        <v>0</v>
      </c>
      <c r="AB1156" t="s">
        <v>42</v>
      </c>
      <c r="AC1156">
        <v>82</v>
      </c>
      <c r="AD1156">
        <v>0</v>
      </c>
      <c r="AE1156">
        <v>0</v>
      </c>
      <c r="AF1156" t="s">
        <v>48</v>
      </c>
      <c r="AG1156" s="1">
        <v>0</v>
      </c>
      <c r="AH1156">
        <f>SUM(Hotel_Data_Mini[[#This Row],[adults]:[babies]])</f>
        <v>4</v>
      </c>
      <c r="AI1156">
        <f>SUM(Hotel_Data_Mini[[#This Row],[stays_in_weekend_nights]:[stays_in_week_nights]])</f>
        <v>5</v>
      </c>
      <c r="AJ1156">
        <f>IF(Hotel_Data_Mini[[#This Row],[reserved_room_type]]=Hotel_Data_Mini[[#This Row],[assigned_room_type]],0,1)</f>
        <v>0</v>
      </c>
    </row>
    <row r="1157" spans="1:36" x14ac:dyDescent="0.25">
      <c r="A1157" t="s">
        <v>116</v>
      </c>
      <c r="B1157" t="s">
        <v>44</v>
      </c>
      <c r="C1157">
        <v>1</v>
      </c>
      <c r="D1157">
        <v>47</v>
      </c>
      <c r="E1157">
        <v>2016</v>
      </c>
      <c r="F1157" t="s">
        <v>49</v>
      </c>
      <c r="G1157">
        <v>50</v>
      </c>
      <c r="H1157">
        <v>7</v>
      </c>
      <c r="I1157">
        <v>0</v>
      </c>
      <c r="J1157">
        <v>4</v>
      </c>
      <c r="K1157">
        <v>2</v>
      </c>
      <c r="L1157">
        <v>0</v>
      </c>
      <c r="M1157">
        <v>0</v>
      </c>
      <c r="N1157" t="s">
        <v>80</v>
      </c>
      <c r="O1157" t="s">
        <v>86</v>
      </c>
      <c r="P1157" t="s">
        <v>38</v>
      </c>
      <c r="Q1157" t="s">
        <v>39</v>
      </c>
      <c r="R1157">
        <v>0</v>
      </c>
      <c r="S1157">
        <v>0</v>
      </c>
      <c r="T1157">
        <v>0</v>
      </c>
      <c r="U1157" t="s">
        <v>40</v>
      </c>
      <c r="V1157" t="s">
        <v>40</v>
      </c>
      <c r="W1157">
        <v>0</v>
      </c>
      <c r="X1157" t="s">
        <v>41</v>
      </c>
      <c r="Y1157">
        <v>9</v>
      </c>
      <c r="Z1157">
        <v>0</v>
      </c>
      <c r="AA1157">
        <v>0</v>
      </c>
      <c r="AB1157" t="s">
        <v>42</v>
      </c>
      <c r="AC1157">
        <v>74.8</v>
      </c>
      <c r="AD1157">
        <v>0</v>
      </c>
      <c r="AE1157">
        <v>1</v>
      </c>
      <c r="AF1157" t="s">
        <v>43</v>
      </c>
      <c r="AG1157" s="1">
        <v>42695</v>
      </c>
      <c r="AH1157">
        <f>SUM(Hotel_Data_Mini[[#This Row],[adults]:[babies]])</f>
        <v>2</v>
      </c>
      <c r="AI1157">
        <f>SUM(Hotel_Data_Mini[[#This Row],[stays_in_weekend_nights]:[stays_in_week_nights]])</f>
        <v>4</v>
      </c>
      <c r="AJ1157">
        <f>IF(Hotel_Data_Mini[[#This Row],[reserved_room_type]]=Hotel_Data_Mini[[#This Row],[assigned_room_type]],0,1)</f>
        <v>0</v>
      </c>
    </row>
    <row r="1158" spans="1:36" x14ac:dyDescent="0.25">
      <c r="A1158" t="s">
        <v>116</v>
      </c>
      <c r="B1158" t="s">
        <v>44</v>
      </c>
      <c r="C1158">
        <v>0</v>
      </c>
      <c r="D1158">
        <v>6</v>
      </c>
      <c r="E1158">
        <v>2016</v>
      </c>
      <c r="F1158" t="s">
        <v>122</v>
      </c>
      <c r="G1158">
        <v>18</v>
      </c>
      <c r="H1158">
        <v>24</v>
      </c>
      <c r="I1158">
        <v>1</v>
      </c>
      <c r="J1158">
        <v>0</v>
      </c>
      <c r="K1158">
        <v>3</v>
      </c>
      <c r="L1158">
        <v>0</v>
      </c>
      <c r="M1158">
        <v>0</v>
      </c>
      <c r="N1158" t="s">
        <v>36</v>
      </c>
      <c r="O1158" t="s">
        <v>68</v>
      </c>
      <c r="P1158" t="s">
        <v>38</v>
      </c>
      <c r="Q1158" t="s">
        <v>39</v>
      </c>
      <c r="R1158">
        <v>0</v>
      </c>
      <c r="S1158">
        <v>0</v>
      </c>
      <c r="T1158">
        <v>0</v>
      </c>
      <c r="U1158" t="s">
        <v>60</v>
      </c>
      <c r="V1158" t="s">
        <v>60</v>
      </c>
      <c r="W1158">
        <v>0</v>
      </c>
      <c r="X1158" t="s">
        <v>41</v>
      </c>
      <c r="Y1158">
        <v>9</v>
      </c>
      <c r="Z1158">
        <v>0</v>
      </c>
      <c r="AA1158">
        <v>0</v>
      </c>
      <c r="AB1158" t="s">
        <v>42</v>
      </c>
      <c r="AC1158">
        <v>146</v>
      </c>
      <c r="AD1158">
        <v>1</v>
      </c>
      <c r="AE1158">
        <v>2</v>
      </c>
      <c r="AF1158" t="s">
        <v>48</v>
      </c>
      <c r="AG1158" s="1">
        <v>42485</v>
      </c>
      <c r="AH1158">
        <f>SUM(Hotel_Data_Mini[[#This Row],[adults]:[babies]])</f>
        <v>3</v>
      </c>
      <c r="AI1158">
        <f>SUM(Hotel_Data_Mini[[#This Row],[stays_in_weekend_nights]:[stays_in_week_nights]])</f>
        <v>1</v>
      </c>
      <c r="AJ1158">
        <f>IF(Hotel_Data_Mini[[#This Row],[reserved_room_type]]=Hotel_Data_Mini[[#This Row],[assigned_room_type]],0,1)</f>
        <v>0</v>
      </c>
    </row>
    <row r="1159" spans="1:36" x14ac:dyDescent="0.25">
      <c r="A1159" t="s">
        <v>116</v>
      </c>
      <c r="B1159" t="s">
        <v>44</v>
      </c>
      <c r="C1159">
        <v>1</v>
      </c>
      <c r="D1159">
        <v>72</v>
      </c>
      <c r="E1159">
        <v>2016</v>
      </c>
      <c r="F1159" t="s">
        <v>118</v>
      </c>
      <c r="G1159">
        <v>13</v>
      </c>
      <c r="H1159">
        <v>26</v>
      </c>
      <c r="I1159">
        <v>1</v>
      </c>
      <c r="J1159">
        <v>1</v>
      </c>
      <c r="K1159">
        <v>2</v>
      </c>
      <c r="L1159">
        <v>0</v>
      </c>
      <c r="M1159">
        <v>0</v>
      </c>
      <c r="N1159" t="s">
        <v>54</v>
      </c>
      <c r="O1159" t="s">
        <v>37</v>
      </c>
      <c r="P1159" t="s">
        <v>50</v>
      </c>
      <c r="Q1159" t="s">
        <v>39</v>
      </c>
      <c r="R1159">
        <v>0</v>
      </c>
      <c r="S1159">
        <v>0</v>
      </c>
      <c r="T1159">
        <v>0</v>
      </c>
      <c r="U1159" t="s">
        <v>40</v>
      </c>
      <c r="V1159" t="s">
        <v>40</v>
      </c>
      <c r="W1159">
        <v>0</v>
      </c>
      <c r="X1159" t="s">
        <v>51</v>
      </c>
      <c r="Y1159">
        <v>1</v>
      </c>
      <c r="Z1159">
        <v>0</v>
      </c>
      <c r="AA1159">
        <v>0</v>
      </c>
      <c r="AB1159" t="s">
        <v>42</v>
      </c>
      <c r="AC1159">
        <v>96</v>
      </c>
      <c r="AD1159">
        <v>0</v>
      </c>
      <c r="AE1159">
        <v>0</v>
      </c>
      <c r="AF1159" t="s">
        <v>43</v>
      </c>
      <c r="AG1159" s="1">
        <v>42409</v>
      </c>
      <c r="AH1159">
        <f>SUM(Hotel_Data_Mini[[#This Row],[adults]:[babies]])</f>
        <v>2</v>
      </c>
      <c r="AI1159">
        <f>SUM(Hotel_Data_Mini[[#This Row],[stays_in_weekend_nights]:[stays_in_week_nights]])</f>
        <v>2</v>
      </c>
      <c r="AJ1159">
        <f>IF(Hotel_Data_Mini[[#This Row],[reserved_room_type]]=Hotel_Data_Mini[[#This Row],[assigned_room_type]],0,1)</f>
        <v>0</v>
      </c>
    </row>
    <row r="1160" spans="1:36" x14ac:dyDescent="0.25">
      <c r="A1160" t="s">
        <v>116</v>
      </c>
      <c r="B1160" t="s">
        <v>44</v>
      </c>
      <c r="C1160">
        <v>1</v>
      </c>
      <c r="D1160">
        <v>126</v>
      </c>
      <c r="E1160">
        <v>2016</v>
      </c>
      <c r="F1160" t="s">
        <v>57</v>
      </c>
      <c r="G1160">
        <v>37</v>
      </c>
      <c r="H1160">
        <v>8</v>
      </c>
      <c r="I1160">
        <v>0</v>
      </c>
      <c r="J1160">
        <v>3</v>
      </c>
      <c r="K1160">
        <v>2</v>
      </c>
      <c r="L1160">
        <v>0</v>
      </c>
      <c r="M1160">
        <v>0</v>
      </c>
      <c r="N1160" t="s">
        <v>80</v>
      </c>
      <c r="O1160" t="s">
        <v>64</v>
      </c>
      <c r="P1160" t="s">
        <v>38</v>
      </c>
      <c r="Q1160" t="s">
        <v>39</v>
      </c>
      <c r="R1160">
        <v>0</v>
      </c>
      <c r="S1160">
        <v>0</v>
      </c>
      <c r="T1160">
        <v>0</v>
      </c>
      <c r="U1160" t="s">
        <v>40</v>
      </c>
      <c r="V1160" t="s">
        <v>40</v>
      </c>
      <c r="W1160">
        <v>0</v>
      </c>
      <c r="X1160" t="s">
        <v>41</v>
      </c>
      <c r="Y1160">
        <v>9</v>
      </c>
      <c r="Z1160">
        <v>0</v>
      </c>
      <c r="AA1160">
        <v>0</v>
      </c>
      <c r="AB1160" t="s">
        <v>42</v>
      </c>
      <c r="AC1160">
        <v>118.8</v>
      </c>
      <c r="AD1160">
        <v>0</v>
      </c>
      <c r="AE1160">
        <v>0</v>
      </c>
      <c r="AF1160" t="s">
        <v>43</v>
      </c>
      <c r="AG1160" s="1">
        <v>42507</v>
      </c>
      <c r="AH1160">
        <f>SUM(Hotel_Data_Mini[[#This Row],[adults]:[babies]])</f>
        <v>2</v>
      </c>
      <c r="AI1160">
        <f>SUM(Hotel_Data_Mini[[#This Row],[stays_in_weekend_nights]:[stays_in_week_nights]])</f>
        <v>3</v>
      </c>
      <c r="AJ1160">
        <f>IF(Hotel_Data_Mini[[#This Row],[reserved_room_type]]=Hotel_Data_Mini[[#This Row],[assigned_room_type]],0,1)</f>
        <v>0</v>
      </c>
    </row>
    <row r="1161" spans="1:36" x14ac:dyDescent="0.25">
      <c r="A1161" t="s">
        <v>116</v>
      </c>
      <c r="B1161" t="s">
        <v>44</v>
      </c>
      <c r="C1161">
        <v>0</v>
      </c>
      <c r="D1161">
        <v>0</v>
      </c>
      <c r="E1161">
        <v>2016</v>
      </c>
      <c r="F1161" t="s">
        <v>118</v>
      </c>
      <c r="G1161">
        <v>13</v>
      </c>
      <c r="H1161">
        <v>21</v>
      </c>
      <c r="I1161">
        <v>1</v>
      </c>
      <c r="J1161">
        <v>1</v>
      </c>
      <c r="K1161">
        <v>1</v>
      </c>
      <c r="L1161">
        <v>0</v>
      </c>
      <c r="M1161">
        <v>0</v>
      </c>
      <c r="N1161" t="s">
        <v>36</v>
      </c>
      <c r="O1161" t="s">
        <v>37</v>
      </c>
      <c r="P1161" t="s">
        <v>61</v>
      </c>
      <c r="Q1161" t="s">
        <v>69</v>
      </c>
      <c r="R1161">
        <v>1</v>
      </c>
      <c r="S1161">
        <v>0</v>
      </c>
      <c r="T1161">
        <v>20</v>
      </c>
      <c r="U1161" t="s">
        <v>65</v>
      </c>
      <c r="V1161" t="s">
        <v>40</v>
      </c>
      <c r="W1161">
        <v>1</v>
      </c>
      <c r="X1161" t="s">
        <v>41</v>
      </c>
      <c r="Y1161">
        <v>0</v>
      </c>
      <c r="Z1161">
        <v>45</v>
      </c>
      <c r="AA1161">
        <v>0</v>
      </c>
      <c r="AB1161" t="s">
        <v>42</v>
      </c>
      <c r="AC1161">
        <v>0</v>
      </c>
      <c r="AD1161">
        <v>0</v>
      </c>
      <c r="AE1161">
        <v>2</v>
      </c>
      <c r="AF1161" t="s">
        <v>48</v>
      </c>
      <c r="AG1161" s="1">
        <v>42452</v>
      </c>
      <c r="AH1161">
        <f>SUM(Hotel_Data_Mini[[#This Row],[adults]:[babies]])</f>
        <v>1</v>
      </c>
      <c r="AI1161">
        <f>SUM(Hotel_Data_Mini[[#This Row],[stays_in_weekend_nights]:[stays_in_week_nights]])</f>
        <v>2</v>
      </c>
      <c r="AJ1161">
        <f>IF(Hotel_Data_Mini[[#This Row],[reserved_room_type]]=Hotel_Data_Mini[[#This Row],[assigned_room_type]],0,1)</f>
        <v>1</v>
      </c>
    </row>
    <row r="1162" spans="1:36" x14ac:dyDescent="0.25">
      <c r="A1162" t="s">
        <v>116</v>
      </c>
      <c r="B1162" t="s">
        <v>44</v>
      </c>
      <c r="C1162">
        <v>0</v>
      </c>
      <c r="D1162">
        <v>89</v>
      </c>
      <c r="E1162">
        <v>2016</v>
      </c>
      <c r="F1162" t="s">
        <v>49</v>
      </c>
      <c r="G1162">
        <v>51</v>
      </c>
      <c r="H1162">
        <v>17</v>
      </c>
      <c r="I1162">
        <v>2</v>
      </c>
      <c r="J1162">
        <v>1</v>
      </c>
      <c r="K1162">
        <v>1</v>
      </c>
      <c r="L1162">
        <v>0</v>
      </c>
      <c r="M1162">
        <v>0</v>
      </c>
      <c r="N1162" t="s">
        <v>80</v>
      </c>
      <c r="O1162" t="s">
        <v>55</v>
      </c>
      <c r="P1162" t="s">
        <v>38</v>
      </c>
      <c r="Q1162" t="s">
        <v>39</v>
      </c>
      <c r="R1162">
        <v>0</v>
      </c>
      <c r="S1162">
        <v>0</v>
      </c>
      <c r="T1162">
        <v>0</v>
      </c>
      <c r="U1162" t="s">
        <v>40</v>
      </c>
      <c r="V1162" t="s">
        <v>40</v>
      </c>
      <c r="W1162">
        <v>0</v>
      </c>
      <c r="X1162" t="s">
        <v>41</v>
      </c>
      <c r="Y1162">
        <v>9</v>
      </c>
      <c r="Z1162">
        <v>0</v>
      </c>
      <c r="AA1162">
        <v>0</v>
      </c>
      <c r="AB1162" t="s">
        <v>42</v>
      </c>
      <c r="AC1162">
        <v>79.2</v>
      </c>
      <c r="AD1162">
        <v>0</v>
      </c>
      <c r="AE1162">
        <v>2</v>
      </c>
      <c r="AF1162" t="s">
        <v>48</v>
      </c>
      <c r="AG1162" s="1">
        <v>42724</v>
      </c>
      <c r="AH1162">
        <f>SUM(Hotel_Data_Mini[[#This Row],[adults]:[babies]])</f>
        <v>1</v>
      </c>
      <c r="AI1162">
        <f>SUM(Hotel_Data_Mini[[#This Row],[stays_in_weekend_nights]:[stays_in_week_nights]])</f>
        <v>3</v>
      </c>
      <c r="AJ1162">
        <f>IF(Hotel_Data_Mini[[#This Row],[reserved_room_type]]=Hotel_Data_Mini[[#This Row],[assigned_room_type]],0,1)</f>
        <v>0</v>
      </c>
    </row>
    <row r="1163" spans="1:36" x14ac:dyDescent="0.25">
      <c r="A1163" t="s">
        <v>116</v>
      </c>
      <c r="B1163" t="s">
        <v>44</v>
      </c>
      <c r="C1163">
        <v>0</v>
      </c>
      <c r="D1163">
        <v>6</v>
      </c>
      <c r="E1163">
        <v>2016</v>
      </c>
      <c r="F1163" t="s">
        <v>49</v>
      </c>
      <c r="G1163">
        <v>53</v>
      </c>
      <c r="H1163">
        <v>28</v>
      </c>
      <c r="I1163">
        <v>0</v>
      </c>
      <c r="J1163">
        <v>4</v>
      </c>
      <c r="K1163">
        <v>2</v>
      </c>
      <c r="L1163">
        <v>0</v>
      </c>
      <c r="M1163">
        <v>0</v>
      </c>
      <c r="N1163" t="s">
        <v>36</v>
      </c>
      <c r="O1163" t="s">
        <v>98</v>
      </c>
      <c r="P1163" t="s">
        <v>38</v>
      </c>
      <c r="Q1163" t="s">
        <v>39</v>
      </c>
      <c r="R1163">
        <v>0</v>
      </c>
      <c r="S1163">
        <v>0</v>
      </c>
      <c r="T1163">
        <v>0</v>
      </c>
      <c r="U1163" t="s">
        <v>60</v>
      </c>
      <c r="V1163" t="s">
        <v>60</v>
      </c>
      <c r="W1163">
        <v>0</v>
      </c>
      <c r="X1163" t="s">
        <v>41</v>
      </c>
      <c r="Y1163">
        <v>9</v>
      </c>
      <c r="Z1163">
        <v>0</v>
      </c>
      <c r="AA1163">
        <v>0</v>
      </c>
      <c r="AB1163" t="s">
        <v>42</v>
      </c>
      <c r="AC1163">
        <v>119</v>
      </c>
      <c r="AD1163">
        <v>0</v>
      </c>
      <c r="AE1163">
        <v>3</v>
      </c>
      <c r="AF1163" t="s">
        <v>48</v>
      </c>
      <c r="AG1163" s="1">
        <v>42736</v>
      </c>
      <c r="AH1163">
        <f>SUM(Hotel_Data_Mini[[#This Row],[adults]:[babies]])</f>
        <v>2</v>
      </c>
      <c r="AI1163">
        <f>SUM(Hotel_Data_Mini[[#This Row],[stays_in_weekend_nights]:[stays_in_week_nights]])</f>
        <v>4</v>
      </c>
      <c r="AJ1163">
        <f>IF(Hotel_Data_Mini[[#This Row],[reserved_room_type]]=Hotel_Data_Mini[[#This Row],[assigned_room_type]],0,1)</f>
        <v>0</v>
      </c>
    </row>
    <row r="1164" spans="1:36" x14ac:dyDescent="0.25">
      <c r="A1164" t="s">
        <v>116</v>
      </c>
      <c r="B1164" t="s">
        <v>44</v>
      </c>
      <c r="C1164">
        <v>0</v>
      </c>
      <c r="D1164">
        <v>95</v>
      </c>
      <c r="E1164">
        <v>2016</v>
      </c>
      <c r="F1164" t="s">
        <v>117</v>
      </c>
      <c r="G1164">
        <v>19</v>
      </c>
      <c r="H1164">
        <v>6</v>
      </c>
      <c r="I1164">
        <v>1</v>
      </c>
      <c r="J1164">
        <v>2</v>
      </c>
      <c r="K1164">
        <v>2</v>
      </c>
      <c r="L1164">
        <v>0</v>
      </c>
      <c r="M1164">
        <v>0</v>
      </c>
      <c r="N1164" t="s">
        <v>36</v>
      </c>
      <c r="O1164" t="s">
        <v>67</v>
      </c>
      <c r="P1164" t="s">
        <v>56</v>
      </c>
      <c r="Q1164" t="s">
        <v>39</v>
      </c>
      <c r="R1164">
        <v>0</v>
      </c>
      <c r="S1164">
        <v>0</v>
      </c>
      <c r="T1164">
        <v>0</v>
      </c>
      <c r="U1164" t="s">
        <v>40</v>
      </c>
      <c r="V1164" t="s">
        <v>40</v>
      </c>
      <c r="W1164">
        <v>0</v>
      </c>
      <c r="X1164" t="s">
        <v>41</v>
      </c>
      <c r="Y1164">
        <v>168</v>
      </c>
      <c r="Z1164">
        <v>0</v>
      </c>
      <c r="AA1164">
        <v>0</v>
      </c>
      <c r="AB1164" t="s">
        <v>42</v>
      </c>
      <c r="AC1164">
        <v>80.75</v>
      </c>
      <c r="AD1164">
        <v>0</v>
      </c>
      <c r="AE1164">
        <v>0</v>
      </c>
      <c r="AF1164" t="s">
        <v>48</v>
      </c>
      <c r="AG1164" s="1">
        <v>42499</v>
      </c>
      <c r="AH1164">
        <f>SUM(Hotel_Data_Mini[[#This Row],[adults]:[babies]])</f>
        <v>2</v>
      </c>
      <c r="AI1164">
        <f>SUM(Hotel_Data_Mini[[#This Row],[stays_in_weekend_nights]:[stays_in_week_nights]])</f>
        <v>3</v>
      </c>
      <c r="AJ1164">
        <f>IF(Hotel_Data_Mini[[#This Row],[reserved_room_type]]=Hotel_Data_Mini[[#This Row],[assigned_room_type]],0,1)</f>
        <v>0</v>
      </c>
    </row>
    <row r="1165" spans="1:36" x14ac:dyDescent="0.25">
      <c r="A1165" t="s">
        <v>116</v>
      </c>
      <c r="B1165" t="s">
        <v>44</v>
      </c>
      <c r="C1165">
        <v>1</v>
      </c>
      <c r="D1165">
        <v>255</v>
      </c>
      <c r="E1165">
        <v>2016</v>
      </c>
      <c r="F1165" t="s">
        <v>72</v>
      </c>
      <c r="G1165">
        <v>46</v>
      </c>
      <c r="H1165">
        <v>7</v>
      </c>
      <c r="I1165">
        <v>1</v>
      </c>
      <c r="J1165">
        <v>2</v>
      </c>
      <c r="K1165">
        <v>1</v>
      </c>
      <c r="L1165">
        <v>0</v>
      </c>
      <c r="M1165">
        <v>0</v>
      </c>
      <c r="N1165" t="s">
        <v>36</v>
      </c>
      <c r="O1165" t="s">
        <v>37</v>
      </c>
      <c r="P1165" t="s">
        <v>69</v>
      </c>
      <c r="Q1165" t="s">
        <v>69</v>
      </c>
      <c r="R1165">
        <v>0</v>
      </c>
      <c r="S1165">
        <v>0</v>
      </c>
      <c r="T1165">
        <v>0</v>
      </c>
      <c r="U1165" t="s">
        <v>71</v>
      </c>
      <c r="V1165" t="s">
        <v>71</v>
      </c>
      <c r="W1165">
        <v>0</v>
      </c>
      <c r="X1165" t="s">
        <v>51</v>
      </c>
      <c r="Y1165">
        <v>0</v>
      </c>
      <c r="Z1165">
        <v>51</v>
      </c>
      <c r="AA1165">
        <v>0</v>
      </c>
      <c r="AB1165" t="s">
        <v>53</v>
      </c>
      <c r="AC1165">
        <v>106</v>
      </c>
      <c r="AD1165">
        <v>0</v>
      </c>
      <c r="AE1165">
        <v>0</v>
      </c>
      <c r="AF1165" t="s">
        <v>43</v>
      </c>
      <c r="AG1165" s="1">
        <v>42611</v>
      </c>
      <c r="AH1165">
        <f>SUM(Hotel_Data_Mini[[#This Row],[adults]:[babies]])</f>
        <v>1</v>
      </c>
      <c r="AI1165">
        <f>SUM(Hotel_Data_Mini[[#This Row],[stays_in_weekend_nights]:[stays_in_week_nights]])</f>
        <v>3</v>
      </c>
      <c r="AJ1165">
        <f>IF(Hotel_Data_Mini[[#This Row],[reserved_room_type]]=Hotel_Data_Mini[[#This Row],[assigned_room_type]],0,1)</f>
        <v>0</v>
      </c>
    </row>
    <row r="1166" spans="1:36" x14ac:dyDescent="0.25">
      <c r="A1166" t="s">
        <v>116</v>
      </c>
      <c r="B1166" t="s">
        <v>44</v>
      </c>
      <c r="C1166">
        <v>1</v>
      </c>
      <c r="D1166">
        <v>126</v>
      </c>
      <c r="E1166">
        <v>2016</v>
      </c>
      <c r="F1166" t="s">
        <v>49</v>
      </c>
      <c r="G1166">
        <v>53</v>
      </c>
      <c r="H1166">
        <v>30</v>
      </c>
      <c r="I1166">
        <v>0</v>
      </c>
      <c r="J1166">
        <v>2</v>
      </c>
      <c r="K1166">
        <v>2</v>
      </c>
      <c r="L1166">
        <v>0</v>
      </c>
      <c r="M1166">
        <v>0</v>
      </c>
      <c r="N1166" t="s">
        <v>36</v>
      </c>
      <c r="O1166" t="s">
        <v>133</v>
      </c>
      <c r="P1166" t="s">
        <v>38</v>
      </c>
      <c r="Q1166" t="s">
        <v>39</v>
      </c>
      <c r="R1166">
        <v>0</v>
      </c>
      <c r="S1166">
        <v>0</v>
      </c>
      <c r="T1166">
        <v>0</v>
      </c>
      <c r="U1166" t="s">
        <v>60</v>
      </c>
      <c r="V1166" t="s">
        <v>60</v>
      </c>
      <c r="W1166">
        <v>0</v>
      </c>
      <c r="X1166" t="s">
        <v>41</v>
      </c>
      <c r="Y1166">
        <v>9</v>
      </c>
      <c r="Z1166">
        <v>0</v>
      </c>
      <c r="AA1166">
        <v>0</v>
      </c>
      <c r="AB1166" t="s">
        <v>42</v>
      </c>
      <c r="AC1166">
        <v>139.88</v>
      </c>
      <c r="AD1166">
        <v>0</v>
      </c>
      <c r="AE1166">
        <v>1</v>
      </c>
      <c r="AF1166" t="s">
        <v>43</v>
      </c>
      <c r="AG1166" s="1">
        <v>0</v>
      </c>
      <c r="AH1166">
        <f>SUM(Hotel_Data_Mini[[#This Row],[adults]:[babies]])</f>
        <v>2</v>
      </c>
      <c r="AI1166">
        <f>SUM(Hotel_Data_Mini[[#This Row],[stays_in_weekend_nights]:[stays_in_week_nights]])</f>
        <v>2</v>
      </c>
      <c r="AJ1166">
        <f>IF(Hotel_Data_Mini[[#This Row],[reserved_room_type]]=Hotel_Data_Mini[[#This Row],[assigned_room_type]],0,1)</f>
        <v>0</v>
      </c>
    </row>
    <row r="1167" spans="1:36" x14ac:dyDescent="0.25">
      <c r="A1167" t="s">
        <v>116</v>
      </c>
      <c r="B1167" t="s">
        <v>34</v>
      </c>
      <c r="C1167">
        <v>1</v>
      </c>
      <c r="D1167">
        <v>113</v>
      </c>
      <c r="E1167">
        <v>2016</v>
      </c>
      <c r="F1167" t="s">
        <v>45</v>
      </c>
      <c r="G1167">
        <v>33</v>
      </c>
      <c r="H1167">
        <v>13</v>
      </c>
      <c r="I1167">
        <v>1</v>
      </c>
      <c r="J1167">
        <v>1</v>
      </c>
      <c r="K1167">
        <v>2</v>
      </c>
      <c r="L1167">
        <v>0</v>
      </c>
      <c r="M1167">
        <v>0</v>
      </c>
      <c r="N1167" t="s">
        <v>54</v>
      </c>
      <c r="O1167" t="s">
        <v>46</v>
      </c>
      <c r="P1167" t="s">
        <v>38</v>
      </c>
      <c r="Q1167" t="s">
        <v>39</v>
      </c>
      <c r="R1167">
        <v>0</v>
      </c>
      <c r="S1167">
        <v>0</v>
      </c>
      <c r="T1167">
        <v>0</v>
      </c>
      <c r="U1167" t="s">
        <v>60</v>
      </c>
      <c r="V1167" t="s">
        <v>60</v>
      </c>
      <c r="W1167">
        <v>0</v>
      </c>
      <c r="X1167" t="s">
        <v>41</v>
      </c>
      <c r="Y1167">
        <v>240</v>
      </c>
      <c r="Z1167">
        <v>0</v>
      </c>
      <c r="AA1167">
        <v>0</v>
      </c>
      <c r="AB1167" t="s">
        <v>42</v>
      </c>
      <c r="AC1167">
        <v>241</v>
      </c>
      <c r="AD1167">
        <v>0</v>
      </c>
      <c r="AE1167">
        <v>0</v>
      </c>
      <c r="AF1167" t="s">
        <v>43</v>
      </c>
      <c r="AG1167" s="1">
        <v>42526</v>
      </c>
      <c r="AH1167">
        <f>SUM(Hotel_Data_Mini[[#This Row],[adults]:[babies]])</f>
        <v>2</v>
      </c>
      <c r="AI1167">
        <f>SUM(Hotel_Data_Mini[[#This Row],[stays_in_weekend_nights]:[stays_in_week_nights]])</f>
        <v>2</v>
      </c>
      <c r="AJ1167">
        <f>IF(Hotel_Data_Mini[[#This Row],[reserved_room_type]]=Hotel_Data_Mini[[#This Row],[assigned_room_type]],0,1)</f>
        <v>0</v>
      </c>
    </row>
    <row r="1168" spans="1:36" x14ac:dyDescent="0.25">
      <c r="A1168" t="s">
        <v>116</v>
      </c>
      <c r="B1168" t="s">
        <v>44</v>
      </c>
      <c r="C1168">
        <v>0</v>
      </c>
      <c r="D1168">
        <v>5</v>
      </c>
      <c r="E1168">
        <v>2016</v>
      </c>
      <c r="F1168" t="s">
        <v>126</v>
      </c>
      <c r="G1168">
        <v>4</v>
      </c>
      <c r="H1168">
        <v>20</v>
      </c>
      <c r="I1168">
        <v>0</v>
      </c>
      <c r="J1168">
        <v>1</v>
      </c>
      <c r="K1168">
        <v>1</v>
      </c>
      <c r="L1168">
        <v>0</v>
      </c>
      <c r="M1168">
        <v>0</v>
      </c>
      <c r="N1168" t="s">
        <v>36</v>
      </c>
      <c r="O1168" t="s">
        <v>46</v>
      </c>
      <c r="P1168" t="s">
        <v>56</v>
      </c>
      <c r="Q1168" t="s">
        <v>39</v>
      </c>
      <c r="R1168">
        <v>0</v>
      </c>
      <c r="S1168">
        <v>0</v>
      </c>
      <c r="T1168">
        <v>0</v>
      </c>
      <c r="U1168" t="s">
        <v>40</v>
      </c>
      <c r="V1168" t="s">
        <v>40</v>
      </c>
      <c r="W1168">
        <v>0</v>
      </c>
      <c r="X1168" t="s">
        <v>41</v>
      </c>
      <c r="Y1168">
        <v>6</v>
      </c>
      <c r="Z1168">
        <v>0</v>
      </c>
      <c r="AA1168">
        <v>0</v>
      </c>
      <c r="AB1168" t="s">
        <v>42</v>
      </c>
      <c r="AC1168">
        <v>65.8</v>
      </c>
      <c r="AD1168">
        <v>0</v>
      </c>
      <c r="AE1168">
        <v>0</v>
      </c>
      <c r="AF1168" t="s">
        <v>48</v>
      </c>
      <c r="AG1168" s="1">
        <v>42390</v>
      </c>
      <c r="AH1168">
        <f>SUM(Hotel_Data_Mini[[#This Row],[adults]:[babies]])</f>
        <v>1</v>
      </c>
      <c r="AI1168">
        <f>SUM(Hotel_Data_Mini[[#This Row],[stays_in_weekend_nights]:[stays_in_week_nights]])</f>
        <v>1</v>
      </c>
      <c r="AJ1168">
        <f>IF(Hotel_Data_Mini[[#This Row],[reserved_room_type]]=Hotel_Data_Mini[[#This Row],[assigned_room_type]],0,1)</f>
        <v>0</v>
      </c>
    </row>
    <row r="1169" spans="1:36" x14ac:dyDescent="0.25">
      <c r="A1169" t="s">
        <v>116</v>
      </c>
      <c r="B1169" t="s">
        <v>44</v>
      </c>
      <c r="C1169">
        <v>0</v>
      </c>
      <c r="D1169">
        <v>99</v>
      </c>
      <c r="E1169">
        <v>2016</v>
      </c>
      <c r="F1169" t="s">
        <v>118</v>
      </c>
      <c r="G1169">
        <v>11</v>
      </c>
      <c r="H1169">
        <v>12</v>
      </c>
      <c r="I1169">
        <v>2</v>
      </c>
      <c r="J1169">
        <v>2</v>
      </c>
      <c r="K1169">
        <v>2</v>
      </c>
      <c r="L1169">
        <v>0</v>
      </c>
      <c r="M1169">
        <v>0</v>
      </c>
      <c r="N1169" t="s">
        <v>36</v>
      </c>
      <c r="O1169" t="s">
        <v>68</v>
      </c>
      <c r="P1169" t="s">
        <v>38</v>
      </c>
      <c r="Q1169" t="s">
        <v>39</v>
      </c>
      <c r="R1169">
        <v>0</v>
      </c>
      <c r="S1169">
        <v>0</v>
      </c>
      <c r="T1169">
        <v>0</v>
      </c>
      <c r="U1169" t="s">
        <v>60</v>
      </c>
      <c r="V1169" t="s">
        <v>60</v>
      </c>
      <c r="W1169">
        <v>0</v>
      </c>
      <c r="X1169" t="s">
        <v>41</v>
      </c>
      <c r="Y1169">
        <v>9</v>
      </c>
      <c r="Z1169">
        <v>0</v>
      </c>
      <c r="AA1169">
        <v>0</v>
      </c>
      <c r="AB1169" t="s">
        <v>42</v>
      </c>
      <c r="AC1169">
        <v>91.45</v>
      </c>
      <c r="AD1169">
        <v>1</v>
      </c>
      <c r="AE1169">
        <v>0</v>
      </c>
      <c r="AF1169" t="s">
        <v>48</v>
      </c>
      <c r="AG1169" s="1">
        <v>42445</v>
      </c>
      <c r="AH1169">
        <f>SUM(Hotel_Data_Mini[[#This Row],[adults]:[babies]])</f>
        <v>2</v>
      </c>
      <c r="AI1169">
        <f>SUM(Hotel_Data_Mini[[#This Row],[stays_in_weekend_nights]:[stays_in_week_nights]])</f>
        <v>4</v>
      </c>
      <c r="AJ1169">
        <f>IF(Hotel_Data_Mini[[#This Row],[reserved_room_type]]=Hotel_Data_Mini[[#This Row],[assigned_room_type]],0,1)</f>
        <v>0</v>
      </c>
    </row>
    <row r="1170" spans="1:36" x14ac:dyDescent="0.25">
      <c r="A1170" t="s">
        <v>116</v>
      </c>
      <c r="B1170" t="s">
        <v>44</v>
      </c>
      <c r="C1170">
        <v>0</v>
      </c>
      <c r="D1170">
        <v>234</v>
      </c>
      <c r="E1170">
        <v>2016</v>
      </c>
      <c r="F1170" t="s">
        <v>57</v>
      </c>
      <c r="G1170">
        <v>39</v>
      </c>
      <c r="H1170">
        <v>23</v>
      </c>
      <c r="I1170">
        <v>1</v>
      </c>
      <c r="J1170">
        <v>2</v>
      </c>
      <c r="K1170">
        <v>3</v>
      </c>
      <c r="L1170">
        <v>0</v>
      </c>
      <c r="M1170">
        <v>0</v>
      </c>
      <c r="N1170" t="s">
        <v>36</v>
      </c>
      <c r="O1170" t="s">
        <v>58</v>
      </c>
      <c r="P1170" t="s">
        <v>38</v>
      </c>
      <c r="Q1170" t="s">
        <v>39</v>
      </c>
      <c r="R1170">
        <v>0</v>
      </c>
      <c r="S1170">
        <v>0</v>
      </c>
      <c r="T1170">
        <v>0</v>
      </c>
      <c r="U1170" t="s">
        <v>60</v>
      </c>
      <c r="V1170" t="s">
        <v>60</v>
      </c>
      <c r="W1170">
        <v>0</v>
      </c>
      <c r="X1170" t="s">
        <v>41</v>
      </c>
      <c r="Y1170">
        <v>9</v>
      </c>
      <c r="Z1170">
        <v>0</v>
      </c>
      <c r="AA1170">
        <v>0</v>
      </c>
      <c r="AB1170" t="s">
        <v>42</v>
      </c>
      <c r="AC1170">
        <v>159.30000000000001</v>
      </c>
      <c r="AD1170">
        <v>0</v>
      </c>
      <c r="AE1170">
        <v>2</v>
      </c>
      <c r="AF1170" t="s">
        <v>48</v>
      </c>
      <c r="AG1170" s="1">
        <v>42639</v>
      </c>
      <c r="AH1170">
        <f>SUM(Hotel_Data_Mini[[#This Row],[adults]:[babies]])</f>
        <v>3</v>
      </c>
      <c r="AI1170">
        <f>SUM(Hotel_Data_Mini[[#This Row],[stays_in_weekend_nights]:[stays_in_week_nights]])</f>
        <v>3</v>
      </c>
      <c r="AJ1170">
        <f>IF(Hotel_Data_Mini[[#This Row],[reserved_room_type]]=Hotel_Data_Mini[[#This Row],[assigned_room_type]],0,1)</f>
        <v>0</v>
      </c>
    </row>
    <row r="1171" spans="1:36" x14ac:dyDescent="0.25">
      <c r="A1171" t="s">
        <v>116</v>
      </c>
      <c r="B1171" t="s">
        <v>44</v>
      </c>
      <c r="C1171">
        <v>0</v>
      </c>
      <c r="D1171">
        <v>22</v>
      </c>
      <c r="E1171">
        <v>2016</v>
      </c>
      <c r="F1171" t="s">
        <v>57</v>
      </c>
      <c r="G1171">
        <v>40</v>
      </c>
      <c r="H1171">
        <v>26</v>
      </c>
      <c r="I1171">
        <v>1</v>
      </c>
      <c r="J1171">
        <v>3</v>
      </c>
      <c r="K1171">
        <v>2</v>
      </c>
      <c r="L1171">
        <v>0</v>
      </c>
      <c r="M1171">
        <v>0</v>
      </c>
      <c r="N1171" t="s">
        <v>80</v>
      </c>
      <c r="O1171" t="s">
        <v>68</v>
      </c>
      <c r="P1171" t="s">
        <v>38</v>
      </c>
      <c r="Q1171" t="s">
        <v>39</v>
      </c>
      <c r="R1171">
        <v>0</v>
      </c>
      <c r="S1171">
        <v>0</v>
      </c>
      <c r="T1171">
        <v>0</v>
      </c>
      <c r="U1171" t="s">
        <v>40</v>
      </c>
      <c r="V1171" t="s">
        <v>40</v>
      </c>
      <c r="W1171">
        <v>0</v>
      </c>
      <c r="X1171" t="s">
        <v>41</v>
      </c>
      <c r="Y1171">
        <v>7</v>
      </c>
      <c r="Z1171">
        <v>0</v>
      </c>
      <c r="AA1171">
        <v>0</v>
      </c>
      <c r="AB1171" t="s">
        <v>42</v>
      </c>
      <c r="AC1171">
        <v>91.63</v>
      </c>
      <c r="AD1171">
        <v>0</v>
      </c>
      <c r="AE1171">
        <v>1</v>
      </c>
      <c r="AF1171" t="s">
        <v>48</v>
      </c>
      <c r="AG1171" s="1">
        <v>42643</v>
      </c>
      <c r="AH1171">
        <f>SUM(Hotel_Data_Mini[[#This Row],[adults]:[babies]])</f>
        <v>2</v>
      </c>
      <c r="AI1171">
        <f>SUM(Hotel_Data_Mini[[#This Row],[stays_in_weekend_nights]:[stays_in_week_nights]])</f>
        <v>4</v>
      </c>
      <c r="AJ1171">
        <f>IF(Hotel_Data_Mini[[#This Row],[reserved_room_type]]=Hotel_Data_Mini[[#This Row],[assigned_room_type]],0,1)</f>
        <v>0</v>
      </c>
    </row>
    <row r="1172" spans="1:36" x14ac:dyDescent="0.25">
      <c r="A1172" t="s">
        <v>116</v>
      </c>
      <c r="B1172" t="s">
        <v>44</v>
      </c>
      <c r="C1172">
        <v>0</v>
      </c>
      <c r="D1172">
        <v>16</v>
      </c>
      <c r="E1172">
        <v>2016</v>
      </c>
      <c r="F1172" t="s">
        <v>126</v>
      </c>
      <c r="G1172">
        <v>4</v>
      </c>
      <c r="H1172">
        <v>17</v>
      </c>
      <c r="I1172">
        <v>2</v>
      </c>
      <c r="J1172">
        <v>1</v>
      </c>
      <c r="K1172">
        <v>2</v>
      </c>
      <c r="L1172">
        <v>0</v>
      </c>
      <c r="M1172">
        <v>0</v>
      </c>
      <c r="N1172" t="s">
        <v>36</v>
      </c>
      <c r="O1172" t="s">
        <v>68</v>
      </c>
      <c r="P1172" t="s">
        <v>38</v>
      </c>
      <c r="Q1172" t="s">
        <v>39</v>
      </c>
      <c r="R1172">
        <v>0</v>
      </c>
      <c r="S1172">
        <v>0</v>
      </c>
      <c r="T1172">
        <v>0</v>
      </c>
      <c r="U1172" t="s">
        <v>40</v>
      </c>
      <c r="V1172" t="s">
        <v>40</v>
      </c>
      <c r="W1172">
        <v>0</v>
      </c>
      <c r="X1172" t="s">
        <v>41</v>
      </c>
      <c r="Y1172">
        <v>9</v>
      </c>
      <c r="Z1172">
        <v>0</v>
      </c>
      <c r="AA1172">
        <v>0</v>
      </c>
      <c r="AB1172" t="s">
        <v>42</v>
      </c>
      <c r="AC1172">
        <v>71.599999999999994</v>
      </c>
      <c r="AD1172">
        <v>0</v>
      </c>
      <c r="AE1172">
        <v>2</v>
      </c>
      <c r="AF1172" t="s">
        <v>48</v>
      </c>
      <c r="AG1172" s="1">
        <v>42389</v>
      </c>
      <c r="AH1172">
        <f>SUM(Hotel_Data_Mini[[#This Row],[adults]:[babies]])</f>
        <v>2</v>
      </c>
      <c r="AI1172">
        <f>SUM(Hotel_Data_Mini[[#This Row],[stays_in_weekend_nights]:[stays_in_week_nights]])</f>
        <v>3</v>
      </c>
      <c r="AJ1172">
        <f>IF(Hotel_Data_Mini[[#This Row],[reserved_room_type]]=Hotel_Data_Mini[[#This Row],[assigned_room_type]],0,1)</f>
        <v>0</v>
      </c>
    </row>
    <row r="1173" spans="1:36" x14ac:dyDescent="0.25">
      <c r="A1173" t="s">
        <v>116</v>
      </c>
      <c r="B1173" t="s">
        <v>44</v>
      </c>
      <c r="C1173">
        <v>1</v>
      </c>
      <c r="D1173">
        <v>275</v>
      </c>
      <c r="E1173">
        <v>2016</v>
      </c>
      <c r="F1173" t="s">
        <v>120</v>
      </c>
      <c r="G1173">
        <v>23</v>
      </c>
      <c r="H1173">
        <v>4</v>
      </c>
      <c r="I1173">
        <v>1</v>
      </c>
      <c r="J1173">
        <v>1</v>
      </c>
      <c r="K1173">
        <v>2</v>
      </c>
      <c r="L1173">
        <v>0</v>
      </c>
      <c r="M1173">
        <v>0</v>
      </c>
      <c r="N1173" t="s">
        <v>36</v>
      </c>
      <c r="O1173" t="s">
        <v>37</v>
      </c>
      <c r="P1173" t="s">
        <v>56</v>
      </c>
      <c r="Q1173" t="s">
        <v>39</v>
      </c>
      <c r="R1173">
        <v>0</v>
      </c>
      <c r="S1173">
        <v>0</v>
      </c>
      <c r="T1173">
        <v>0</v>
      </c>
      <c r="U1173" t="s">
        <v>40</v>
      </c>
      <c r="V1173" t="s">
        <v>40</v>
      </c>
      <c r="W1173">
        <v>0</v>
      </c>
      <c r="X1173" t="s">
        <v>51</v>
      </c>
      <c r="Y1173">
        <v>5</v>
      </c>
      <c r="Z1173">
        <v>0</v>
      </c>
      <c r="AA1173">
        <v>69</v>
      </c>
      <c r="AB1173" t="s">
        <v>42</v>
      </c>
      <c r="AC1173">
        <v>62.8</v>
      </c>
      <c r="AD1173">
        <v>0</v>
      </c>
      <c r="AE1173">
        <v>0</v>
      </c>
      <c r="AF1173" t="s">
        <v>43</v>
      </c>
      <c r="AG1173" s="1">
        <v>0</v>
      </c>
      <c r="AH1173">
        <f>SUM(Hotel_Data_Mini[[#This Row],[adults]:[babies]])</f>
        <v>2</v>
      </c>
      <c r="AI1173">
        <f>SUM(Hotel_Data_Mini[[#This Row],[stays_in_weekend_nights]:[stays_in_week_nights]])</f>
        <v>2</v>
      </c>
      <c r="AJ1173">
        <f>IF(Hotel_Data_Mini[[#This Row],[reserved_room_type]]=Hotel_Data_Mini[[#This Row],[assigned_room_type]],0,1)</f>
        <v>0</v>
      </c>
    </row>
    <row r="1174" spans="1:36" x14ac:dyDescent="0.25">
      <c r="A1174" t="s">
        <v>116</v>
      </c>
      <c r="B1174" t="s">
        <v>34</v>
      </c>
      <c r="C1174">
        <v>1</v>
      </c>
      <c r="D1174">
        <v>69</v>
      </c>
      <c r="E1174">
        <v>2016</v>
      </c>
      <c r="F1174" t="s">
        <v>118</v>
      </c>
      <c r="G1174">
        <v>13</v>
      </c>
      <c r="H1174">
        <v>24</v>
      </c>
      <c r="I1174">
        <v>1</v>
      </c>
      <c r="J1174">
        <v>3</v>
      </c>
      <c r="K1174">
        <v>2</v>
      </c>
      <c r="L1174">
        <v>0</v>
      </c>
      <c r="M1174">
        <v>0</v>
      </c>
      <c r="N1174" t="s">
        <v>54</v>
      </c>
      <c r="O1174" t="s">
        <v>37</v>
      </c>
      <c r="P1174" t="s">
        <v>56</v>
      </c>
      <c r="Q1174" t="s">
        <v>39</v>
      </c>
      <c r="R1174">
        <v>0</v>
      </c>
      <c r="S1174">
        <v>0</v>
      </c>
      <c r="T1174">
        <v>0</v>
      </c>
      <c r="U1174" t="s">
        <v>60</v>
      </c>
      <c r="V1174" t="s">
        <v>60</v>
      </c>
      <c r="W1174">
        <v>0</v>
      </c>
      <c r="X1174" t="s">
        <v>41</v>
      </c>
      <c r="Y1174">
        <v>142</v>
      </c>
      <c r="Z1174">
        <v>0</v>
      </c>
      <c r="AA1174">
        <v>0</v>
      </c>
      <c r="AB1174" t="s">
        <v>42</v>
      </c>
      <c r="AC1174">
        <v>49.22</v>
      </c>
      <c r="AD1174">
        <v>0</v>
      </c>
      <c r="AE1174">
        <v>0</v>
      </c>
      <c r="AF1174" t="s">
        <v>43</v>
      </c>
      <c r="AG1174" s="1">
        <v>42384</v>
      </c>
      <c r="AH1174">
        <f>SUM(Hotel_Data_Mini[[#This Row],[adults]:[babies]])</f>
        <v>2</v>
      </c>
      <c r="AI1174">
        <f>SUM(Hotel_Data_Mini[[#This Row],[stays_in_weekend_nights]:[stays_in_week_nights]])</f>
        <v>4</v>
      </c>
      <c r="AJ1174">
        <f>IF(Hotel_Data_Mini[[#This Row],[reserved_room_type]]=Hotel_Data_Mini[[#This Row],[assigned_room_type]],0,1)</f>
        <v>0</v>
      </c>
    </row>
    <row r="1175" spans="1:36" x14ac:dyDescent="0.25">
      <c r="A1175" t="s">
        <v>116</v>
      </c>
      <c r="B1175" t="s">
        <v>44</v>
      </c>
      <c r="C1175">
        <v>1</v>
      </c>
      <c r="D1175">
        <v>322</v>
      </c>
      <c r="E1175">
        <v>2016</v>
      </c>
      <c r="F1175" t="s">
        <v>117</v>
      </c>
      <c r="G1175">
        <v>21</v>
      </c>
      <c r="H1175">
        <v>19</v>
      </c>
      <c r="I1175">
        <v>1</v>
      </c>
      <c r="J1175">
        <v>3</v>
      </c>
      <c r="K1175">
        <v>2</v>
      </c>
      <c r="L1175">
        <v>0</v>
      </c>
      <c r="M1175">
        <v>0</v>
      </c>
      <c r="N1175" t="s">
        <v>36</v>
      </c>
      <c r="O1175" t="s">
        <v>37</v>
      </c>
      <c r="P1175" t="s">
        <v>56</v>
      </c>
      <c r="Q1175" t="s">
        <v>39</v>
      </c>
      <c r="R1175">
        <v>0</v>
      </c>
      <c r="S1175">
        <v>0</v>
      </c>
      <c r="T1175">
        <v>0</v>
      </c>
      <c r="U1175" t="s">
        <v>40</v>
      </c>
      <c r="V1175" t="s">
        <v>40</v>
      </c>
      <c r="W1175">
        <v>0</v>
      </c>
      <c r="X1175" t="s">
        <v>51</v>
      </c>
      <c r="Y1175">
        <v>31</v>
      </c>
      <c r="Z1175">
        <v>0</v>
      </c>
      <c r="AA1175">
        <v>120</v>
      </c>
      <c r="AB1175" t="s">
        <v>42</v>
      </c>
      <c r="AC1175">
        <v>80</v>
      </c>
      <c r="AD1175">
        <v>0</v>
      </c>
      <c r="AE1175">
        <v>0</v>
      </c>
      <c r="AF1175" t="s">
        <v>43</v>
      </c>
      <c r="AG1175" s="1">
        <v>0</v>
      </c>
      <c r="AH1175">
        <f>SUM(Hotel_Data_Mini[[#This Row],[adults]:[babies]])</f>
        <v>2</v>
      </c>
      <c r="AI1175">
        <f>SUM(Hotel_Data_Mini[[#This Row],[stays_in_weekend_nights]:[stays_in_week_nights]])</f>
        <v>4</v>
      </c>
      <c r="AJ1175">
        <f>IF(Hotel_Data_Mini[[#This Row],[reserved_room_type]]=Hotel_Data_Mini[[#This Row],[assigned_room_type]],0,1)</f>
        <v>0</v>
      </c>
    </row>
    <row r="1176" spans="1:36" x14ac:dyDescent="0.25">
      <c r="A1176" t="s">
        <v>116</v>
      </c>
      <c r="B1176" t="s">
        <v>44</v>
      </c>
      <c r="C1176">
        <v>0</v>
      </c>
      <c r="D1176">
        <v>93</v>
      </c>
      <c r="E1176">
        <v>2016</v>
      </c>
      <c r="F1176" t="s">
        <v>45</v>
      </c>
      <c r="G1176">
        <v>33</v>
      </c>
      <c r="H1176">
        <v>13</v>
      </c>
      <c r="I1176">
        <v>0</v>
      </c>
      <c r="J1176">
        <v>1</v>
      </c>
      <c r="K1176">
        <v>2</v>
      </c>
      <c r="L1176">
        <v>0</v>
      </c>
      <c r="M1176">
        <v>0</v>
      </c>
      <c r="N1176" t="s">
        <v>36</v>
      </c>
      <c r="O1176" t="s">
        <v>68</v>
      </c>
      <c r="P1176" t="s">
        <v>38</v>
      </c>
      <c r="Q1176" t="s">
        <v>39</v>
      </c>
      <c r="R1176">
        <v>0</v>
      </c>
      <c r="S1176">
        <v>0</v>
      </c>
      <c r="T1176">
        <v>0</v>
      </c>
      <c r="U1176" t="s">
        <v>76</v>
      </c>
      <c r="V1176" t="s">
        <v>76</v>
      </c>
      <c r="W1176">
        <v>1</v>
      </c>
      <c r="X1176" t="s">
        <v>41</v>
      </c>
      <c r="Y1176">
        <v>9</v>
      </c>
      <c r="Z1176">
        <v>0</v>
      </c>
      <c r="AA1176">
        <v>0</v>
      </c>
      <c r="AB1176" t="s">
        <v>42</v>
      </c>
      <c r="AC1176">
        <v>109.83</v>
      </c>
      <c r="AD1176">
        <v>0</v>
      </c>
      <c r="AE1176">
        <v>1</v>
      </c>
      <c r="AF1176" t="s">
        <v>48</v>
      </c>
      <c r="AG1176" s="1">
        <v>42596</v>
      </c>
      <c r="AH1176">
        <f>SUM(Hotel_Data_Mini[[#This Row],[adults]:[babies]])</f>
        <v>2</v>
      </c>
      <c r="AI1176">
        <f>SUM(Hotel_Data_Mini[[#This Row],[stays_in_weekend_nights]:[stays_in_week_nights]])</f>
        <v>1</v>
      </c>
      <c r="AJ1176">
        <f>IF(Hotel_Data_Mini[[#This Row],[reserved_room_type]]=Hotel_Data_Mini[[#This Row],[assigned_room_type]],0,1)</f>
        <v>0</v>
      </c>
    </row>
    <row r="1177" spans="1:36" x14ac:dyDescent="0.25">
      <c r="A1177" t="s">
        <v>116</v>
      </c>
      <c r="B1177" t="s">
        <v>34</v>
      </c>
      <c r="C1177">
        <v>0</v>
      </c>
      <c r="D1177">
        <v>160</v>
      </c>
      <c r="E1177">
        <v>2016</v>
      </c>
      <c r="F1177" t="s">
        <v>35</v>
      </c>
      <c r="G1177">
        <v>44</v>
      </c>
      <c r="H1177">
        <v>28</v>
      </c>
      <c r="I1177">
        <v>2</v>
      </c>
      <c r="J1177">
        <v>3</v>
      </c>
      <c r="K1177">
        <v>2</v>
      </c>
      <c r="L1177">
        <v>2</v>
      </c>
      <c r="M1177">
        <v>0</v>
      </c>
      <c r="N1177" t="s">
        <v>36</v>
      </c>
      <c r="O1177" t="s">
        <v>58</v>
      </c>
      <c r="P1177" t="s">
        <v>38</v>
      </c>
      <c r="Q1177" t="s">
        <v>39</v>
      </c>
      <c r="R1177">
        <v>0</v>
      </c>
      <c r="S1177">
        <v>0</v>
      </c>
      <c r="T1177">
        <v>0</v>
      </c>
      <c r="U1177" t="s">
        <v>66</v>
      </c>
      <c r="V1177" t="s">
        <v>66</v>
      </c>
      <c r="W1177">
        <v>0</v>
      </c>
      <c r="X1177" t="s">
        <v>41</v>
      </c>
      <c r="Y1177">
        <v>240</v>
      </c>
      <c r="Z1177">
        <v>0</v>
      </c>
      <c r="AA1177">
        <v>0</v>
      </c>
      <c r="AB1177" t="s">
        <v>42</v>
      </c>
      <c r="AC1177">
        <v>105.8</v>
      </c>
      <c r="AD1177">
        <v>0</v>
      </c>
      <c r="AE1177">
        <v>0</v>
      </c>
      <c r="AF1177" t="s">
        <v>48</v>
      </c>
      <c r="AG1177" s="1">
        <v>0</v>
      </c>
      <c r="AH1177">
        <f>SUM(Hotel_Data_Mini[[#This Row],[adults]:[babies]])</f>
        <v>4</v>
      </c>
      <c r="AI1177">
        <f>SUM(Hotel_Data_Mini[[#This Row],[stays_in_weekend_nights]:[stays_in_week_nights]])</f>
        <v>5</v>
      </c>
      <c r="AJ1177">
        <f>IF(Hotel_Data_Mini[[#This Row],[reserved_room_type]]=Hotel_Data_Mini[[#This Row],[assigned_room_type]],0,1)</f>
        <v>0</v>
      </c>
    </row>
    <row r="1178" spans="1:36" x14ac:dyDescent="0.25">
      <c r="A1178" t="s">
        <v>116</v>
      </c>
      <c r="B1178" t="s">
        <v>44</v>
      </c>
      <c r="C1178">
        <v>1</v>
      </c>
      <c r="D1178">
        <v>56</v>
      </c>
      <c r="E1178">
        <v>2016</v>
      </c>
      <c r="F1178" t="s">
        <v>120</v>
      </c>
      <c r="G1178">
        <v>24</v>
      </c>
      <c r="H1178">
        <v>8</v>
      </c>
      <c r="I1178">
        <v>0</v>
      </c>
      <c r="J1178">
        <v>1</v>
      </c>
      <c r="K1178">
        <v>2</v>
      </c>
      <c r="L1178">
        <v>0</v>
      </c>
      <c r="M1178">
        <v>0</v>
      </c>
      <c r="N1178" t="s">
        <v>36</v>
      </c>
      <c r="O1178" t="s">
        <v>37</v>
      </c>
      <c r="P1178" t="s">
        <v>56</v>
      </c>
      <c r="Q1178" t="s">
        <v>69</v>
      </c>
      <c r="R1178">
        <v>0</v>
      </c>
      <c r="S1178">
        <v>0</v>
      </c>
      <c r="T1178">
        <v>0</v>
      </c>
      <c r="U1178" t="s">
        <v>40</v>
      </c>
      <c r="V1178" t="s">
        <v>40</v>
      </c>
      <c r="W1178">
        <v>0</v>
      </c>
      <c r="X1178" t="s">
        <v>41</v>
      </c>
      <c r="Y1178">
        <v>191</v>
      </c>
      <c r="Z1178">
        <v>0</v>
      </c>
      <c r="AA1178">
        <v>0</v>
      </c>
      <c r="AB1178" t="s">
        <v>53</v>
      </c>
      <c r="AC1178">
        <v>120</v>
      </c>
      <c r="AD1178">
        <v>0</v>
      </c>
      <c r="AE1178">
        <v>0</v>
      </c>
      <c r="AF1178" t="s">
        <v>43</v>
      </c>
      <c r="AG1178" s="1">
        <v>42523</v>
      </c>
      <c r="AH1178">
        <f>SUM(Hotel_Data_Mini[[#This Row],[adults]:[babies]])</f>
        <v>2</v>
      </c>
      <c r="AI1178">
        <f>SUM(Hotel_Data_Mini[[#This Row],[stays_in_weekend_nights]:[stays_in_week_nights]])</f>
        <v>1</v>
      </c>
      <c r="AJ1178">
        <f>IF(Hotel_Data_Mini[[#This Row],[reserved_room_type]]=Hotel_Data_Mini[[#This Row],[assigned_room_type]],0,1)</f>
        <v>0</v>
      </c>
    </row>
    <row r="1179" spans="1:36" x14ac:dyDescent="0.25">
      <c r="A1179" t="s">
        <v>116</v>
      </c>
      <c r="B1179" t="s">
        <v>44</v>
      </c>
      <c r="C1179">
        <v>0</v>
      </c>
      <c r="D1179">
        <v>13</v>
      </c>
      <c r="E1179">
        <v>2016</v>
      </c>
      <c r="F1179" t="s">
        <v>35</v>
      </c>
      <c r="G1179">
        <v>43</v>
      </c>
      <c r="H1179">
        <v>17</v>
      </c>
      <c r="I1179">
        <v>1</v>
      </c>
      <c r="J1179">
        <v>2</v>
      </c>
      <c r="K1179">
        <v>2</v>
      </c>
      <c r="L1179">
        <v>0</v>
      </c>
      <c r="M1179">
        <v>0</v>
      </c>
      <c r="N1179" t="s">
        <v>80</v>
      </c>
      <c r="O1179" t="s">
        <v>87</v>
      </c>
      <c r="P1179" t="s">
        <v>38</v>
      </c>
      <c r="Q1179" t="s">
        <v>39</v>
      </c>
      <c r="R1179">
        <v>0</v>
      </c>
      <c r="S1179">
        <v>0</v>
      </c>
      <c r="T1179">
        <v>0</v>
      </c>
      <c r="U1179" t="s">
        <v>40</v>
      </c>
      <c r="V1179" t="s">
        <v>40</v>
      </c>
      <c r="W1179">
        <v>0</v>
      </c>
      <c r="X1179" t="s">
        <v>41</v>
      </c>
      <c r="Y1179">
        <v>9</v>
      </c>
      <c r="Z1179">
        <v>0</v>
      </c>
      <c r="AA1179">
        <v>0</v>
      </c>
      <c r="AB1179" t="s">
        <v>42</v>
      </c>
      <c r="AC1179">
        <v>140</v>
      </c>
      <c r="AD1179">
        <v>0</v>
      </c>
      <c r="AE1179">
        <v>2</v>
      </c>
      <c r="AF1179" t="s">
        <v>48</v>
      </c>
      <c r="AG1179" s="1">
        <v>42663</v>
      </c>
      <c r="AH1179">
        <f>SUM(Hotel_Data_Mini[[#This Row],[adults]:[babies]])</f>
        <v>2</v>
      </c>
      <c r="AI1179">
        <f>SUM(Hotel_Data_Mini[[#This Row],[stays_in_weekend_nights]:[stays_in_week_nights]])</f>
        <v>3</v>
      </c>
      <c r="AJ1179">
        <f>IF(Hotel_Data_Mini[[#This Row],[reserved_room_type]]=Hotel_Data_Mini[[#This Row],[assigned_room_type]],0,1)</f>
        <v>0</v>
      </c>
    </row>
    <row r="1180" spans="1:36" x14ac:dyDescent="0.25">
      <c r="A1180" t="s">
        <v>116</v>
      </c>
      <c r="B1180" t="s">
        <v>44</v>
      </c>
      <c r="C1180">
        <v>0</v>
      </c>
      <c r="D1180">
        <v>17</v>
      </c>
      <c r="E1180">
        <v>2016</v>
      </c>
      <c r="F1180" t="s">
        <v>118</v>
      </c>
      <c r="G1180">
        <v>12</v>
      </c>
      <c r="H1180">
        <v>17</v>
      </c>
      <c r="I1180">
        <v>0</v>
      </c>
      <c r="J1180">
        <v>2</v>
      </c>
      <c r="K1180">
        <v>2</v>
      </c>
      <c r="L1180">
        <v>0</v>
      </c>
      <c r="M1180">
        <v>0</v>
      </c>
      <c r="N1180" t="s">
        <v>36</v>
      </c>
      <c r="O1180" t="s">
        <v>37</v>
      </c>
      <c r="P1180" t="s">
        <v>69</v>
      </c>
      <c r="Q1180" t="s">
        <v>69</v>
      </c>
      <c r="R1180">
        <v>0</v>
      </c>
      <c r="S1180">
        <v>0</v>
      </c>
      <c r="T1180">
        <v>0</v>
      </c>
      <c r="U1180" t="s">
        <v>40</v>
      </c>
      <c r="V1180" t="s">
        <v>40</v>
      </c>
      <c r="W1180">
        <v>0</v>
      </c>
      <c r="X1180" t="s">
        <v>41</v>
      </c>
      <c r="Y1180">
        <v>174</v>
      </c>
      <c r="Z1180">
        <v>0</v>
      </c>
      <c r="AA1180">
        <v>0</v>
      </c>
      <c r="AB1180" t="s">
        <v>53</v>
      </c>
      <c r="AC1180">
        <v>80</v>
      </c>
      <c r="AD1180">
        <v>0</v>
      </c>
      <c r="AE1180">
        <v>1</v>
      </c>
      <c r="AF1180" t="s">
        <v>48</v>
      </c>
      <c r="AG1180" s="1">
        <v>42448</v>
      </c>
      <c r="AH1180">
        <f>SUM(Hotel_Data_Mini[[#This Row],[adults]:[babies]])</f>
        <v>2</v>
      </c>
      <c r="AI1180">
        <f>SUM(Hotel_Data_Mini[[#This Row],[stays_in_weekend_nights]:[stays_in_week_nights]])</f>
        <v>2</v>
      </c>
      <c r="AJ1180">
        <f>IF(Hotel_Data_Mini[[#This Row],[reserved_room_type]]=Hotel_Data_Mini[[#This Row],[assigned_room_type]],0,1)</f>
        <v>0</v>
      </c>
    </row>
    <row r="1181" spans="1:36" x14ac:dyDescent="0.25">
      <c r="A1181" t="s">
        <v>116</v>
      </c>
      <c r="B1181" t="s">
        <v>44</v>
      </c>
      <c r="C1181">
        <v>0</v>
      </c>
      <c r="D1181">
        <v>328</v>
      </c>
      <c r="E1181">
        <v>2016</v>
      </c>
      <c r="F1181" t="s">
        <v>57</v>
      </c>
      <c r="G1181">
        <v>40</v>
      </c>
      <c r="H1181">
        <v>30</v>
      </c>
      <c r="I1181">
        <v>0</v>
      </c>
      <c r="J1181">
        <v>2</v>
      </c>
      <c r="K1181">
        <v>2</v>
      </c>
      <c r="L1181">
        <v>0</v>
      </c>
      <c r="M1181">
        <v>0</v>
      </c>
      <c r="N1181" t="s">
        <v>36</v>
      </c>
      <c r="O1181" t="s">
        <v>68</v>
      </c>
      <c r="P1181" t="s">
        <v>50</v>
      </c>
      <c r="Q1181" t="s">
        <v>39</v>
      </c>
      <c r="R1181">
        <v>0</v>
      </c>
      <c r="S1181">
        <v>0</v>
      </c>
      <c r="T1181">
        <v>0</v>
      </c>
      <c r="U1181" t="s">
        <v>40</v>
      </c>
      <c r="V1181" t="s">
        <v>40</v>
      </c>
      <c r="W1181">
        <v>0</v>
      </c>
      <c r="X1181" t="s">
        <v>41</v>
      </c>
      <c r="Y1181">
        <v>1</v>
      </c>
      <c r="Z1181">
        <v>0</v>
      </c>
      <c r="AA1181">
        <v>38</v>
      </c>
      <c r="AB1181" t="s">
        <v>53</v>
      </c>
      <c r="AC1181">
        <v>65</v>
      </c>
      <c r="AD1181">
        <v>0</v>
      </c>
      <c r="AE1181">
        <v>1</v>
      </c>
      <c r="AF1181" t="s">
        <v>48</v>
      </c>
      <c r="AG1181" s="1">
        <v>0</v>
      </c>
      <c r="AH1181">
        <f>SUM(Hotel_Data_Mini[[#This Row],[adults]:[babies]])</f>
        <v>2</v>
      </c>
      <c r="AI1181">
        <f>SUM(Hotel_Data_Mini[[#This Row],[stays_in_weekend_nights]:[stays_in_week_nights]])</f>
        <v>2</v>
      </c>
      <c r="AJ1181">
        <f>IF(Hotel_Data_Mini[[#This Row],[reserved_room_type]]=Hotel_Data_Mini[[#This Row],[assigned_room_type]],0,1)</f>
        <v>0</v>
      </c>
    </row>
    <row r="1182" spans="1:36" x14ac:dyDescent="0.25">
      <c r="A1182" t="s">
        <v>116</v>
      </c>
      <c r="B1182" t="s">
        <v>44</v>
      </c>
      <c r="C1182">
        <v>1</v>
      </c>
      <c r="D1182">
        <v>316</v>
      </c>
      <c r="E1182">
        <v>2016</v>
      </c>
      <c r="F1182" t="s">
        <v>117</v>
      </c>
      <c r="G1182">
        <v>22</v>
      </c>
      <c r="H1182">
        <v>26</v>
      </c>
      <c r="I1182">
        <v>0</v>
      </c>
      <c r="J1182">
        <v>3</v>
      </c>
      <c r="K1182">
        <v>1</v>
      </c>
      <c r="L1182">
        <v>0</v>
      </c>
      <c r="M1182">
        <v>0</v>
      </c>
      <c r="N1182" t="s">
        <v>36</v>
      </c>
      <c r="O1182" t="s">
        <v>37</v>
      </c>
      <c r="P1182" t="s">
        <v>50</v>
      </c>
      <c r="Q1182" t="s">
        <v>39</v>
      </c>
      <c r="R1182">
        <v>0</v>
      </c>
      <c r="S1182">
        <v>0</v>
      </c>
      <c r="T1182">
        <v>0</v>
      </c>
      <c r="U1182" t="s">
        <v>40</v>
      </c>
      <c r="V1182" t="s">
        <v>40</v>
      </c>
      <c r="W1182">
        <v>1</v>
      </c>
      <c r="X1182" t="s">
        <v>41</v>
      </c>
      <c r="Y1182">
        <v>30</v>
      </c>
      <c r="Z1182">
        <v>0</v>
      </c>
      <c r="AA1182">
        <v>0</v>
      </c>
      <c r="AB1182" t="s">
        <v>53</v>
      </c>
      <c r="AC1182">
        <v>100</v>
      </c>
      <c r="AD1182">
        <v>0</v>
      </c>
      <c r="AE1182">
        <v>0</v>
      </c>
      <c r="AF1182" t="s">
        <v>43</v>
      </c>
      <c r="AG1182" s="1">
        <v>42513</v>
      </c>
      <c r="AH1182">
        <f>SUM(Hotel_Data_Mini[[#This Row],[adults]:[babies]])</f>
        <v>1</v>
      </c>
      <c r="AI1182">
        <f>SUM(Hotel_Data_Mini[[#This Row],[stays_in_weekend_nights]:[stays_in_week_nights]])</f>
        <v>3</v>
      </c>
      <c r="AJ1182">
        <f>IF(Hotel_Data_Mini[[#This Row],[reserved_room_type]]=Hotel_Data_Mini[[#This Row],[assigned_room_type]],0,1)</f>
        <v>0</v>
      </c>
    </row>
    <row r="1183" spans="1:36" x14ac:dyDescent="0.25">
      <c r="A1183" t="s">
        <v>116</v>
      </c>
      <c r="B1183" t="s">
        <v>44</v>
      </c>
      <c r="C1183">
        <v>0</v>
      </c>
      <c r="D1183">
        <v>129</v>
      </c>
      <c r="E1183">
        <v>2016</v>
      </c>
      <c r="F1183" t="s">
        <v>117</v>
      </c>
      <c r="G1183">
        <v>19</v>
      </c>
      <c r="H1183">
        <v>6</v>
      </c>
      <c r="I1183">
        <v>0</v>
      </c>
      <c r="J1183">
        <v>2</v>
      </c>
      <c r="K1183">
        <v>2</v>
      </c>
      <c r="L1183">
        <v>0</v>
      </c>
      <c r="M1183">
        <v>0</v>
      </c>
      <c r="N1183" t="s">
        <v>80</v>
      </c>
      <c r="O1183" t="s">
        <v>46</v>
      </c>
      <c r="P1183" t="s">
        <v>38</v>
      </c>
      <c r="Q1183" t="s">
        <v>39</v>
      </c>
      <c r="R1183">
        <v>0</v>
      </c>
      <c r="S1183">
        <v>0</v>
      </c>
      <c r="T1183">
        <v>0</v>
      </c>
      <c r="U1183" t="s">
        <v>40</v>
      </c>
      <c r="V1183" t="s">
        <v>40</v>
      </c>
      <c r="W1183">
        <v>0</v>
      </c>
      <c r="X1183" t="s">
        <v>41</v>
      </c>
      <c r="Y1183">
        <v>9</v>
      </c>
      <c r="Z1183">
        <v>0</v>
      </c>
      <c r="AA1183">
        <v>0</v>
      </c>
      <c r="AB1183" t="s">
        <v>42</v>
      </c>
      <c r="AC1183">
        <v>103.5</v>
      </c>
      <c r="AD1183">
        <v>0</v>
      </c>
      <c r="AE1183">
        <v>1</v>
      </c>
      <c r="AF1183" t="s">
        <v>48</v>
      </c>
      <c r="AG1183" s="1">
        <v>42498</v>
      </c>
      <c r="AH1183">
        <f>SUM(Hotel_Data_Mini[[#This Row],[adults]:[babies]])</f>
        <v>2</v>
      </c>
      <c r="AI1183">
        <f>SUM(Hotel_Data_Mini[[#This Row],[stays_in_weekend_nights]:[stays_in_week_nights]])</f>
        <v>2</v>
      </c>
      <c r="AJ1183">
        <f>IF(Hotel_Data_Mini[[#This Row],[reserved_room_type]]=Hotel_Data_Mini[[#This Row],[assigned_room_type]],0,1)</f>
        <v>0</v>
      </c>
    </row>
    <row r="1184" spans="1:36" x14ac:dyDescent="0.25">
      <c r="A1184" t="s">
        <v>116</v>
      </c>
      <c r="B1184" t="s">
        <v>44</v>
      </c>
      <c r="C1184">
        <v>0</v>
      </c>
      <c r="D1184">
        <v>25</v>
      </c>
      <c r="E1184">
        <v>2016</v>
      </c>
      <c r="F1184" t="s">
        <v>72</v>
      </c>
      <c r="G1184">
        <v>45</v>
      </c>
      <c r="H1184">
        <v>1</v>
      </c>
      <c r="I1184">
        <v>0</v>
      </c>
      <c r="J1184">
        <v>4</v>
      </c>
      <c r="K1184">
        <v>2</v>
      </c>
      <c r="L1184">
        <v>0</v>
      </c>
      <c r="M1184">
        <v>0</v>
      </c>
      <c r="N1184" t="s">
        <v>80</v>
      </c>
      <c r="O1184" t="s">
        <v>46</v>
      </c>
      <c r="P1184" t="s">
        <v>38</v>
      </c>
      <c r="Q1184" t="s">
        <v>39</v>
      </c>
      <c r="R1184">
        <v>0</v>
      </c>
      <c r="S1184">
        <v>0</v>
      </c>
      <c r="T1184">
        <v>0</v>
      </c>
      <c r="U1184" t="s">
        <v>40</v>
      </c>
      <c r="V1184" t="s">
        <v>40</v>
      </c>
      <c r="W1184">
        <v>0</v>
      </c>
      <c r="X1184" t="s">
        <v>41</v>
      </c>
      <c r="Y1184">
        <v>9</v>
      </c>
      <c r="Z1184">
        <v>0</v>
      </c>
      <c r="AA1184">
        <v>0</v>
      </c>
      <c r="AB1184" t="s">
        <v>42</v>
      </c>
      <c r="AC1184">
        <v>85</v>
      </c>
      <c r="AD1184">
        <v>0</v>
      </c>
      <c r="AE1184">
        <v>1</v>
      </c>
      <c r="AF1184" t="s">
        <v>48</v>
      </c>
      <c r="AG1184" s="1">
        <v>0</v>
      </c>
      <c r="AH1184">
        <f>SUM(Hotel_Data_Mini[[#This Row],[adults]:[babies]])</f>
        <v>2</v>
      </c>
      <c r="AI1184">
        <f>SUM(Hotel_Data_Mini[[#This Row],[stays_in_weekend_nights]:[stays_in_week_nights]])</f>
        <v>4</v>
      </c>
      <c r="AJ1184">
        <f>IF(Hotel_Data_Mini[[#This Row],[reserved_room_type]]=Hotel_Data_Mini[[#This Row],[assigned_room_type]],0,1)</f>
        <v>0</v>
      </c>
    </row>
    <row r="1185" spans="1:36" x14ac:dyDescent="0.25">
      <c r="A1185" t="s">
        <v>116</v>
      </c>
      <c r="B1185" t="s">
        <v>34</v>
      </c>
      <c r="C1185">
        <v>0</v>
      </c>
      <c r="D1185">
        <v>0</v>
      </c>
      <c r="E1185">
        <v>2016</v>
      </c>
      <c r="F1185" t="s">
        <v>126</v>
      </c>
      <c r="G1185">
        <v>5</v>
      </c>
      <c r="H1185">
        <v>28</v>
      </c>
      <c r="I1185">
        <v>0</v>
      </c>
      <c r="J1185">
        <v>1</v>
      </c>
      <c r="K1185">
        <v>2</v>
      </c>
      <c r="L1185">
        <v>0</v>
      </c>
      <c r="M1185">
        <v>0</v>
      </c>
      <c r="N1185" t="s">
        <v>36</v>
      </c>
      <c r="O1185" t="s">
        <v>37</v>
      </c>
      <c r="P1185" t="s">
        <v>38</v>
      </c>
      <c r="Q1185" t="s">
        <v>39</v>
      </c>
      <c r="R1185">
        <v>0</v>
      </c>
      <c r="S1185">
        <v>0</v>
      </c>
      <c r="T1185">
        <v>0</v>
      </c>
      <c r="U1185" t="s">
        <v>71</v>
      </c>
      <c r="V1185" t="s">
        <v>71</v>
      </c>
      <c r="W1185">
        <v>0</v>
      </c>
      <c r="X1185" t="s">
        <v>41</v>
      </c>
      <c r="Y1185">
        <v>240</v>
      </c>
      <c r="Z1185">
        <v>0</v>
      </c>
      <c r="AA1185">
        <v>0</v>
      </c>
      <c r="AB1185" t="s">
        <v>42</v>
      </c>
      <c r="AC1185">
        <v>58</v>
      </c>
      <c r="AD1185">
        <v>0</v>
      </c>
      <c r="AE1185">
        <v>2</v>
      </c>
      <c r="AF1185" t="s">
        <v>48</v>
      </c>
      <c r="AG1185" s="1">
        <v>42398</v>
      </c>
      <c r="AH1185">
        <f>SUM(Hotel_Data_Mini[[#This Row],[adults]:[babies]])</f>
        <v>2</v>
      </c>
      <c r="AI1185">
        <f>SUM(Hotel_Data_Mini[[#This Row],[stays_in_weekend_nights]:[stays_in_week_nights]])</f>
        <v>1</v>
      </c>
      <c r="AJ1185">
        <f>IF(Hotel_Data_Mini[[#This Row],[reserved_room_type]]=Hotel_Data_Mini[[#This Row],[assigned_room_type]],0,1)</f>
        <v>0</v>
      </c>
    </row>
    <row r="1186" spans="1:36" x14ac:dyDescent="0.25">
      <c r="A1186" t="s">
        <v>116</v>
      </c>
      <c r="B1186" t="s">
        <v>34</v>
      </c>
      <c r="C1186">
        <v>0</v>
      </c>
      <c r="D1186">
        <v>57</v>
      </c>
      <c r="E1186">
        <v>2016</v>
      </c>
      <c r="F1186" t="s">
        <v>122</v>
      </c>
      <c r="G1186">
        <v>15</v>
      </c>
      <c r="H1186">
        <v>5</v>
      </c>
      <c r="I1186">
        <v>2</v>
      </c>
      <c r="J1186">
        <v>5</v>
      </c>
      <c r="K1186">
        <v>2</v>
      </c>
      <c r="L1186">
        <v>0</v>
      </c>
      <c r="M1186">
        <v>0</v>
      </c>
      <c r="N1186" t="s">
        <v>36</v>
      </c>
      <c r="O1186" t="s">
        <v>64</v>
      </c>
      <c r="P1186" t="s">
        <v>56</v>
      </c>
      <c r="Q1186" t="s">
        <v>39</v>
      </c>
      <c r="R1186">
        <v>0</v>
      </c>
      <c r="S1186">
        <v>0</v>
      </c>
      <c r="T1186">
        <v>0</v>
      </c>
      <c r="U1186" t="s">
        <v>40</v>
      </c>
      <c r="V1186" t="s">
        <v>62</v>
      </c>
      <c r="W1186">
        <v>0</v>
      </c>
      <c r="X1186" t="s">
        <v>41</v>
      </c>
      <c r="Y1186">
        <v>314</v>
      </c>
      <c r="Z1186">
        <v>0</v>
      </c>
      <c r="AA1186">
        <v>0</v>
      </c>
      <c r="AB1186" t="s">
        <v>42</v>
      </c>
      <c r="AC1186">
        <v>43.47</v>
      </c>
      <c r="AD1186">
        <v>0</v>
      </c>
      <c r="AE1186">
        <v>0</v>
      </c>
      <c r="AF1186" t="s">
        <v>48</v>
      </c>
      <c r="AG1186" s="1">
        <v>0</v>
      </c>
      <c r="AH1186">
        <f>SUM(Hotel_Data_Mini[[#This Row],[adults]:[babies]])</f>
        <v>2</v>
      </c>
      <c r="AI1186">
        <f>SUM(Hotel_Data_Mini[[#This Row],[stays_in_weekend_nights]:[stays_in_week_nights]])</f>
        <v>7</v>
      </c>
      <c r="AJ1186">
        <f>IF(Hotel_Data_Mini[[#This Row],[reserved_room_type]]=Hotel_Data_Mini[[#This Row],[assigned_room_type]],0,1)</f>
        <v>1</v>
      </c>
    </row>
    <row r="1187" spans="1:36" x14ac:dyDescent="0.25">
      <c r="A1187" t="s">
        <v>116</v>
      </c>
      <c r="B1187" t="s">
        <v>34</v>
      </c>
      <c r="C1187">
        <v>0</v>
      </c>
      <c r="D1187">
        <v>89</v>
      </c>
      <c r="E1187">
        <v>2016</v>
      </c>
      <c r="F1187" t="s">
        <v>45</v>
      </c>
      <c r="G1187">
        <v>36</v>
      </c>
      <c r="H1187">
        <v>29</v>
      </c>
      <c r="I1187">
        <v>1</v>
      </c>
      <c r="J1187">
        <v>3</v>
      </c>
      <c r="K1187">
        <v>2</v>
      </c>
      <c r="L1187">
        <v>0</v>
      </c>
      <c r="M1187">
        <v>0</v>
      </c>
      <c r="N1187" t="s">
        <v>36</v>
      </c>
      <c r="O1187" t="s">
        <v>74</v>
      </c>
      <c r="P1187" t="s">
        <v>38</v>
      </c>
      <c r="Q1187" t="s">
        <v>39</v>
      </c>
      <c r="R1187">
        <v>0</v>
      </c>
      <c r="S1187">
        <v>0</v>
      </c>
      <c r="T1187">
        <v>0</v>
      </c>
      <c r="U1187" t="s">
        <v>40</v>
      </c>
      <c r="V1187" t="s">
        <v>40</v>
      </c>
      <c r="W1187">
        <v>0</v>
      </c>
      <c r="X1187" t="s">
        <v>41</v>
      </c>
      <c r="Y1187">
        <v>242</v>
      </c>
      <c r="Z1187">
        <v>0</v>
      </c>
      <c r="AA1187">
        <v>0</v>
      </c>
      <c r="AB1187" t="s">
        <v>42</v>
      </c>
      <c r="AC1187">
        <v>183.5</v>
      </c>
      <c r="AD1187">
        <v>0</v>
      </c>
      <c r="AE1187">
        <v>1</v>
      </c>
      <c r="AF1187" t="s">
        <v>48</v>
      </c>
      <c r="AG1187" s="1">
        <v>42615</v>
      </c>
      <c r="AH1187">
        <f>SUM(Hotel_Data_Mini[[#This Row],[adults]:[babies]])</f>
        <v>2</v>
      </c>
      <c r="AI1187">
        <f>SUM(Hotel_Data_Mini[[#This Row],[stays_in_weekend_nights]:[stays_in_week_nights]])</f>
        <v>4</v>
      </c>
      <c r="AJ1187">
        <f>IF(Hotel_Data_Mini[[#This Row],[reserved_room_type]]=Hotel_Data_Mini[[#This Row],[assigned_room_type]],0,1)</f>
        <v>0</v>
      </c>
    </row>
    <row r="1188" spans="1:36" x14ac:dyDescent="0.25">
      <c r="A1188" t="s">
        <v>116</v>
      </c>
      <c r="B1188" t="s">
        <v>44</v>
      </c>
      <c r="C1188">
        <v>0</v>
      </c>
      <c r="D1188">
        <v>65</v>
      </c>
      <c r="E1188">
        <v>2016</v>
      </c>
      <c r="F1188" t="s">
        <v>52</v>
      </c>
      <c r="G1188">
        <v>31</v>
      </c>
      <c r="H1188">
        <v>27</v>
      </c>
      <c r="I1188">
        <v>0</v>
      </c>
      <c r="J1188">
        <v>2</v>
      </c>
      <c r="K1188">
        <v>2</v>
      </c>
      <c r="L1188">
        <v>0</v>
      </c>
      <c r="M1188">
        <v>0</v>
      </c>
      <c r="N1188" t="s">
        <v>36</v>
      </c>
      <c r="O1188" t="s">
        <v>124</v>
      </c>
      <c r="P1188" t="s">
        <v>38</v>
      </c>
      <c r="Q1188" t="s">
        <v>39</v>
      </c>
      <c r="R1188">
        <v>0</v>
      </c>
      <c r="S1188">
        <v>0</v>
      </c>
      <c r="T1188">
        <v>0</v>
      </c>
      <c r="U1188" t="s">
        <v>40</v>
      </c>
      <c r="V1188" t="s">
        <v>40</v>
      </c>
      <c r="W1188">
        <v>1</v>
      </c>
      <c r="X1188" t="s">
        <v>41</v>
      </c>
      <c r="Y1188">
        <v>9</v>
      </c>
      <c r="Z1188">
        <v>0</v>
      </c>
      <c r="AA1188">
        <v>0</v>
      </c>
      <c r="AB1188" t="s">
        <v>42</v>
      </c>
      <c r="AC1188">
        <v>109.9</v>
      </c>
      <c r="AD1188">
        <v>0</v>
      </c>
      <c r="AE1188">
        <v>1</v>
      </c>
      <c r="AF1188" t="s">
        <v>48</v>
      </c>
      <c r="AG1188" s="1">
        <v>42580</v>
      </c>
      <c r="AH1188">
        <f>SUM(Hotel_Data_Mini[[#This Row],[adults]:[babies]])</f>
        <v>2</v>
      </c>
      <c r="AI1188">
        <f>SUM(Hotel_Data_Mini[[#This Row],[stays_in_weekend_nights]:[stays_in_week_nights]])</f>
        <v>2</v>
      </c>
      <c r="AJ1188">
        <f>IF(Hotel_Data_Mini[[#This Row],[reserved_room_type]]=Hotel_Data_Mini[[#This Row],[assigned_room_type]],0,1)</f>
        <v>0</v>
      </c>
    </row>
    <row r="1189" spans="1:36" x14ac:dyDescent="0.25">
      <c r="A1189" t="s">
        <v>116</v>
      </c>
      <c r="B1189" t="s">
        <v>44</v>
      </c>
      <c r="C1189">
        <v>0</v>
      </c>
      <c r="D1189">
        <v>215</v>
      </c>
      <c r="E1189">
        <v>2016</v>
      </c>
      <c r="F1189" t="s">
        <v>72</v>
      </c>
      <c r="G1189">
        <v>48</v>
      </c>
      <c r="H1189">
        <v>21</v>
      </c>
      <c r="I1189">
        <v>1</v>
      </c>
      <c r="J1189">
        <v>1</v>
      </c>
      <c r="K1189">
        <v>1</v>
      </c>
      <c r="L1189">
        <v>0</v>
      </c>
      <c r="M1189">
        <v>0</v>
      </c>
      <c r="N1189" t="s">
        <v>36</v>
      </c>
      <c r="O1189" t="s">
        <v>134</v>
      </c>
      <c r="P1189" t="s">
        <v>50</v>
      </c>
      <c r="Q1189" t="s">
        <v>69</v>
      </c>
      <c r="R1189">
        <v>0</v>
      </c>
      <c r="S1189">
        <v>0</v>
      </c>
      <c r="T1189">
        <v>0</v>
      </c>
      <c r="U1189" t="s">
        <v>40</v>
      </c>
      <c r="V1189" t="s">
        <v>40</v>
      </c>
      <c r="W1189">
        <v>0</v>
      </c>
      <c r="X1189" t="s">
        <v>41</v>
      </c>
      <c r="Y1189">
        <v>0</v>
      </c>
      <c r="Z1189">
        <v>233</v>
      </c>
      <c r="AA1189">
        <v>0</v>
      </c>
      <c r="AB1189" t="s">
        <v>42</v>
      </c>
      <c r="AC1189">
        <v>75</v>
      </c>
      <c r="AD1189">
        <v>0</v>
      </c>
      <c r="AE1189">
        <v>0</v>
      </c>
      <c r="AF1189" t="s">
        <v>48</v>
      </c>
      <c r="AG1189" s="1">
        <v>42697</v>
      </c>
      <c r="AH1189">
        <f>SUM(Hotel_Data_Mini[[#This Row],[adults]:[babies]])</f>
        <v>1</v>
      </c>
      <c r="AI1189">
        <f>SUM(Hotel_Data_Mini[[#This Row],[stays_in_weekend_nights]:[stays_in_week_nights]])</f>
        <v>2</v>
      </c>
      <c r="AJ1189">
        <f>IF(Hotel_Data_Mini[[#This Row],[reserved_room_type]]=Hotel_Data_Mini[[#This Row],[assigned_room_type]],0,1)</f>
        <v>0</v>
      </c>
    </row>
    <row r="1190" spans="1:36" x14ac:dyDescent="0.25">
      <c r="A1190" t="s">
        <v>116</v>
      </c>
      <c r="B1190" t="s">
        <v>44</v>
      </c>
      <c r="C1190">
        <v>0</v>
      </c>
      <c r="D1190">
        <v>27</v>
      </c>
      <c r="E1190">
        <v>2016</v>
      </c>
      <c r="F1190" t="s">
        <v>45</v>
      </c>
      <c r="G1190">
        <v>36</v>
      </c>
      <c r="H1190">
        <v>30</v>
      </c>
      <c r="I1190">
        <v>0</v>
      </c>
      <c r="J1190">
        <v>1</v>
      </c>
      <c r="K1190">
        <v>2</v>
      </c>
      <c r="L1190">
        <v>0</v>
      </c>
      <c r="M1190">
        <v>0</v>
      </c>
      <c r="N1190" t="s">
        <v>36</v>
      </c>
      <c r="O1190" t="s">
        <v>46</v>
      </c>
      <c r="P1190" t="s">
        <v>47</v>
      </c>
      <c r="Q1190" t="s">
        <v>47</v>
      </c>
      <c r="R1190">
        <v>0</v>
      </c>
      <c r="S1190">
        <v>0</v>
      </c>
      <c r="T1190">
        <v>0</v>
      </c>
      <c r="U1190" t="s">
        <v>40</v>
      </c>
      <c r="V1190" t="s">
        <v>40</v>
      </c>
      <c r="W1190">
        <v>0</v>
      </c>
      <c r="X1190" t="s">
        <v>41</v>
      </c>
      <c r="Y1190">
        <v>14</v>
      </c>
      <c r="Z1190">
        <v>0</v>
      </c>
      <c r="AA1190">
        <v>0</v>
      </c>
      <c r="AB1190" t="s">
        <v>75</v>
      </c>
      <c r="AC1190">
        <v>93.5</v>
      </c>
      <c r="AD1190">
        <v>0</v>
      </c>
      <c r="AE1190">
        <v>0</v>
      </c>
      <c r="AF1190" t="s">
        <v>48</v>
      </c>
      <c r="AG1190" s="1">
        <v>42613</v>
      </c>
      <c r="AH1190">
        <f>SUM(Hotel_Data_Mini[[#This Row],[adults]:[babies]])</f>
        <v>2</v>
      </c>
      <c r="AI1190">
        <f>SUM(Hotel_Data_Mini[[#This Row],[stays_in_weekend_nights]:[stays_in_week_nights]])</f>
        <v>1</v>
      </c>
      <c r="AJ1190">
        <f>IF(Hotel_Data_Mini[[#This Row],[reserved_room_type]]=Hotel_Data_Mini[[#This Row],[assigned_room_type]],0,1)</f>
        <v>0</v>
      </c>
    </row>
    <row r="1191" spans="1:36" x14ac:dyDescent="0.25">
      <c r="A1191" t="s">
        <v>116</v>
      </c>
      <c r="B1191" t="s">
        <v>34</v>
      </c>
      <c r="C1191">
        <v>0</v>
      </c>
      <c r="D1191">
        <v>2</v>
      </c>
      <c r="E1191">
        <v>2016</v>
      </c>
      <c r="F1191" t="s">
        <v>121</v>
      </c>
      <c r="G1191">
        <v>7</v>
      </c>
      <c r="H1191">
        <v>12</v>
      </c>
      <c r="I1191">
        <v>0</v>
      </c>
      <c r="J1191">
        <v>2</v>
      </c>
      <c r="K1191">
        <v>2</v>
      </c>
      <c r="L1191">
        <v>0</v>
      </c>
      <c r="M1191">
        <v>0</v>
      </c>
      <c r="N1191" t="s">
        <v>54</v>
      </c>
      <c r="O1191" t="s">
        <v>37</v>
      </c>
      <c r="P1191" t="s">
        <v>47</v>
      </c>
      <c r="Q1191" t="s">
        <v>47</v>
      </c>
      <c r="R1191">
        <v>0</v>
      </c>
      <c r="S1191">
        <v>0</v>
      </c>
      <c r="T1191">
        <v>0</v>
      </c>
      <c r="U1191" t="s">
        <v>60</v>
      </c>
      <c r="V1191" t="s">
        <v>60</v>
      </c>
      <c r="W1191">
        <v>0</v>
      </c>
      <c r="X1191" t="s">
        <v>41</v>
      </c>
      <c r="Y1191">
        <v>250</v>
      </c>
      <c r="Z1191">
        <v>0</v>
      </c>
      <c r="AA1191">
        <v>0</v>
      </c>
      <c r="AB1191" t="s">
        <v>42</v>
      </c>
      <c r="AC1191">
        <v>95</v>
      </c>
      <c r="AD1191">
        <v>0</v>
      </c>
      <c r="AE1191">
        <v>0</v>
      </c>
      <c r="AF1191" t="s">
        <v>48</v>
      </c>
      <c r="AG1191" s="1">
        <v>42414</v>
      </c>
      <c r="AH1191">
        <f>SUM(Hotel_Data_Mini[[#This Row],[adults]:[babies]])</f>
        <v>2</v>
      </c>
      <c r="AI1191">
        <f>SUM(Hotel_Data_Mini[[#This Row],[stays_in_weekend_nights]:[stays_in_week_nights]])</f>
        <v>2</v>
      </c>
      <c r="AJ1191">
        <f>IF(Hotel_Data_Mini[[#This Row],[reserved_room_type]]=Hotel_Data_Mini[[#This Row],[assigned_room_type]],0,1)</f>
        <v>0</v>
      </c>
    </row>
    <row r="1192" spans="1:36" x14ac:dyDescent="0.25">
      <c r="A1192" t="s">
        <v>116</v>
      </c>
      <c r="B1192" t="s">
        <v>34</v>
      </c>
      <c r="C1192">
        <v>0</v>
      </c>
      <c r="D1192">
        <v>16</v>
      </c>
      <c r="E1192">
        <v>2016</v>
      </c>
      <c r="F1192" t="s">
        <v>35</v>
      </c>
      <c r="G1192">
        <v>42</v>
      </c>
      <c r="H1192">
        <v>9</v>
      </c>
      <c r="I1192">
        <v>2</v>
      </c>
      <c r="J1192">
        <v>0</v>
      </c>
      <c r="K1192">
        <v>1</v>
      </c>
      <c r="L1192">
        <v>0</v>
      </c>
      <c r="M1192">
        <v>0</v>
      </c>
      <c r="N1192" t="s">
        <v>36</v>
      </c>
      <c r="O1192" t="s">
        <v>58</v>
      </c>
      <c r="P1192" t="s">
        <v>50</v>
      </c>
      <c r="Q1192" t="s">
        <v>69</v>
      </c>
      <c r="R1192">
        <v>0</v>
      </c>
      <c r="S1192">
        <v>0</v>
      </c>
      <c r="T1192">
        <v>0</v>
      </c>
      <c r="U1192" t="s">
        <v>40</v>
      </c>
      <c r="V1192" t="s">
        <v>40</v>
      </c>
      <c r="W1192">
        <v>0</v>
      </c>
      <c r="X1192" t="s">
        <v>41</v>
      </c>
      <c r="Y1192">
        <v>454</v>
      </c>
      <c r="Z1192">
        <v>0</v>
      </c>
      <c r="AA1192">
        <v>0</v>
      </c>
      <c r="AB1192" t="s">
        <v>42</v>
      </c>
      <c r="AC1192">
        <v>48</v>
      </c>
      <c r="AD1192">
        <v>0</v>
      </c>
      <c r="AE1192">
        <v>0</v>
      </c>
      <c r="AF1192" t="s">
        <v>48</v>
      </c>
      <c r="AG1192" s="1">
        <v>0</v>
      </c>
      <c r="AH1192">
        <f>SUM(Hotel_Data_Mini[[#This Row],[adults]:[babies]])</f>
        <v>1</v>
      </c>
      <c r="AI1192">
        <f>SUM(Hotel_Data_Mini[[#This Row],[stays_in_weekend_nights]:[stays_in_week_nights]])</f>
        <v>2</v>
      </c>
      <c r="AJ1192">
        <f>IF(Hotel_Data_Mini[[#This Row],[reserved_room_type]]=Hotel_Data_Mini[[#This Row],[assigned_room_type]],0,1)</f>
        <v>0</v>
      </c>
    </row>
    <row r="1193" spans="1:36" x14ac:dyDescent="0.25">
      <c r="A1193" t="s">
        <v>116</v>
      </c>
      <c r="B1193" t="s">
        <v>34</v>
      </c>
      <c r="C1193">
        <v>0</v>
      </c>
      <c r="D1193">
        <v>62</v>
      </c>
      <c r="E1193">
        <v>2016</v>
      </c>
      <c r="F1193" t="s">
        <v>120</v>
      </c>
      <c r="G1193">
        <v>23</v>
      </c>
      <c r="H1193">
        <v>2</v>
      </c>
      <c r="I1193">
        <v>0</v>
      </c>
      <c r="J1193">
        <v>1</v>
      </c>
      <c r="K1193">
        <v>1</v>
      </c>
      <c r="L1193">
        <v>0</v>
      </c>
      <c r="M1193">
        <v>0</v>
      </c>
      <c r="N1193" t="s">
        <v>36</v>
      </c>
      <c r="O1193" t="s">
        <v>37</v>
      </c>
      <c r="P1193" t="s">
        <v>38</v>
      </c>
      <c r="Q1193" t="s">
        <v>39</v>
      </c>
      <c r="R1193">
        <v>0</v>
      </c>
      <c r="S1193">
        <v>0</v>
      </c>
      <c r="T1193">
        <v>0</v>
      </c>
      <c r="U1193" t="s">
        <v>40</v>
      </c>
      <c r="V1193" t="s">
        <v>40</v>
      </c>
      <c r="W1193">
        <v>0</v>
      </c>
      <c r="X1193" t="s">
        <v>41</v>
      </c>
      <c r="Y1193">
        <v>240</v>
      </c>
      <c r="Z1193">
        <v>0</v>
      </c>
      <c r="AA1193">
        <v>0</v>
      </c>
      <c r="AB1193" t="s">
        <v>53</v>
      </c>
      <c r="AC1193">
        <v>107</v>
      </c>
      <c r="AD1193">
        <v>0</v>
      </c>
      <c r="AE1193">
        <v>0</v>
      </c>
      <c r="AF1193" t="s">
        <v>48</v>
      </c>
      <c r="AG1193" s="1">
        <v>42524</v>
      </c>
      <c r="AH1193">
        <f>SUM(Hotel_Data_Mini[[#This Row],[adults]:[babies]])</f>
        <v>1</v>
      </c>
      <c r="AI1193">
        <f>SUM(Hotel_Data_Mini[[#This Row],[stays_in_weekend_nights]:[stays_in_week_nights]])</f>
        <v>1</v>
      </c>
      <c r="AJ1193">
        <f>IF(Hotel_Data_Mini[[#This Row],[reserved_room_type]]=Hotel_Data_Mini[[#This Row],[assigned_room_type]],0,1)</f>
        <v>0</v>
      </c>
    </row>
    <row r="1194" spans="1:36" x14ac:dyDescent="0.25">
      <c r="A1194" t="s">
        <v>116</v>
      </c>
      <c r="B1194" t="s">
        <v>44</v>
      </c>
      <c r="C1194">
        <v>1</v>
      </c>
      <c r="D1194">
        <v>283</v>
      </c>
      <c r="E1194">
        <v>2016</v>
      </c>
      <c r="F1194" t="s">
        <v>35</v>
      </c>
      <c r="G1194">
        <v>43</v>
      </c>
      <c r="H1194">
        <v>16</v>
      </c>
      <c r="I1194">
        <v>2</v>
      </c>
      <c r="J1194">
        <v>0</v>
      </c>
      <c r="K1194">
        <v>2</v>
      </c>
      <c r="L1194">
        <v>0</v>
      </c>
      <c r="M1194">
        <v>0</v>
      </c>
      <c r="N1194" t="s">
        <v>54</v>
      </c>
      <c r="O1194" t="s">
        <v>37</v>
      </c>
      <c r="P1194" t="s">
        <v>50</v>
      </c>
      <c r="Q1194" t="s">
        <v>39</v>
      </c>
      <c r="R1194">
        <v>0</v>
      </c>
      <c r="S1194">
        <v>0</v>
      </c>
      <c r="T1194">
        <v>0</v>
      </c>
      <c r="U1194" t="s">
        <v>40</v>
      </c>
      <c r="V1194" t="s">
        <v>40</v>
      </c>
      <c r="W1194">
        <v>0</v>
      </c>
      <c r="X1194" t="s">
        <v>51</v>
      </c>
      <c r="Y1194">
        <v>1</v>
      </c>
      <c r="Z1194">
        <v>0</v>
      </c>
      <c r="AA1194">
        <v>0</v>
      </c>
      <c r="AB1194" t="s">
        <v>42</v>
      </c>
      <c r="AC1194">
        <v>96</v>
      </c>
      <c r="AD1194">
        <v>0</v>
      </c>
      <c r="AE1194">
        <v>0</v>
      </c>
      <c r="AF1194" t="s">
        <v>43</v>
      </c>
      <c r="AG1194" s="1">
        <v>42409</v>
      </c>
      <c r="AH1194">
        <f>SUM(Hotel_Data_Mini[[#This Row],[adults]:[babies]])</f>
        <v>2</v>
      </c>
      <c r="AI1194">
        <f>SUM(Hotel_Data_Mini[[#This Row],[stays_in_weekend_nights]:[stays_in_week_nights]])</f>
        <v>2</v>
      </c>
      <c r="AJ1194">
        <f>IF(Hotel_Data_Mini[[#This Row],[reserved_room_type]]=Hotel_Data_Mini[[#This Row],[assigned_room_type]],0,1)</f>
        <v>0</v>
      </c>
    </row>
    <row r="1195" spans="1:36" x14ac:dyDescent="0.25">
      <c r="A1195" t="s">
        <v>116</v>
      </c>
      <c r="B1195" t="s">
        <v>34</v>
      </c>
      <c r="C1195">
        <v>0</v>
      </c>
      <c r="D1195">
        <v>26</v>
      </c>
      <c r="E1195">
        <v>2016</v>
      </c>
      <c r="F1195" t="s">
        <v>121</v>
      </c>
      <c r="G1195">
        <v>7</v>
      </c>
      <c r="H1195">
        <v>9</v>
      </c>
      <c r="I1195">
        <v>1</v>
      </c>
      <c r="J1195">
        <v>5</v>
      </c>
      <c r="K1195">
        <v>2</v>
      </c>
      <c r="L1195">
        <v>0</v>
      </c>
      <c r="M1195">
        <v>0</v>
      </c>
      <c r="N1195" t="s">
        <v>80</v>
      </c>
      <c r="O1195" t="s">
        <v>37</v>
      </c>
      <c r="P1195" t="s">
        <v>47</v>
      </c>
      <c r="Q1195" t="s">
        <v>47</v>
      </c>
      <c r="R1195">
        <v>0</v>
      </c>
      <c r="S1195">
        <v>0</v>
      </c>
      <c r="T1195">
        <v>0</v>
      </c>
      <c r="U1195" t="s">
        <v>40</v>
      </c>
      <c r="V1195" t="s">
        <v>91</v>
      </c>
      <c r="W1195">
        <v>5</v>
      </c>
      <c r="X1195" t="s">
        <v>41</v>
      </c>
      <c r="Y1195">
        <v>0</v>
      </c>
      <c r="Z1195">
        <v>364</v>
      </c>
      <c r="AA1195">
        <v>0</v>
      </c>
      <c r="AB1195" t="s">
        <v>53</v>
      </c>
      <c r="AC1195">
        <v>0</v>
      </c>
      <c r="AD1195">
        <v>0</v>
      </c>
      <c r="AE1195">
        <v>1</v>
      </c>
      <c r="AF1195" t="s">
        <v>48</v>
      </c>
      <c r="AG1195" s="1">
        <v>42415</v>
      </c>
      <c r="AH1195">
        <f>SUM(Hotel_Data_Mini[[#This Row],[adults]:[babies]])</f>
        <v>2</v>
      </c>
      <c r="AI1195">
        <f>SUM(Hotel_Data_Mini[[#This Row],[stays_in_weekend_nights]:[stays_in_week_nights]])</f>
        <v>6</v>
      </c>
      <c r="AJ1195">
        <f>IF(Hotel_Data_Mini[[#This Row],[reserved_room_type]]=Hotel_Data_Mini[[#This Row],[assigned_room_type]],0,1)</f>
        <v>1</v>
      </c>
    </row>
    <row r="1196" spans="1:36" x14ac:dyDescent="0.25">
      <c r="A1196" t="s">
        <v>116</v>
      </c>
      <c r="B1196" t="s">
        <v>44</v>
      </c>
      <c r="C1196">
        <v>0</v>
      </c>
      <c r="D1196">
        <v>4</v>
      </c>
      <c r="E1196">
        <v>2016</v>
      </c>
      <c r="F1196" t="s">
        <v>120</v>
      </c>
      <c r="G1196">
        <v>24</v>
      </c>
      <c r="H1196">
        <v>7</v>
      </c>
      <c r="I1196">
        <v>0</v>
      </c>
      <c r="J1196">
        <v>1</v>
      </c>
      <c r="K1196">
        <v>1</v>
      </c>
      <c r="L1196">
        <v>0</v>
      </c>
      <c r="M1196">
        <v>0</v>
      </c>
      <c r="N1196" t="s">
        <v>36</v>
      </c>
      <c r="O1196" t="s">
        <v>37</v>
      </c>
      <c r="P1196" t="s">
        <v>69</v>
      </c>
      <c r="Q1196" t="s">
        <v>69</v>
      </c>
      <c r="R1196">
        <v>1</v>
      </c>
      <c r="S1196">
        <v>0</v>
      </c>
      <c r="T1196">
        <v>1</v>
      </c>
      <c r="U1196" t="s">
        <v>40</v>
      </c>
      <c r="V1196" t="s">
        <v>40</v>
      </c>
      <c r="W1196">
        <v>0</v>
      </c>
      <c r="X1196" t="s">
        <v>41</v>
      </c>
      <c r="Y1196">
        <v>0</v>
      </c>
      <c r="Z1196">
        <v>219</v>
      </c>
      <c r="AA1196">
        <v>0</v>
      </c>
      <c r="AB1196" t="s">
        <v>42</v>
      </c>
      <c r="AC1196">
        <v>98</v>
      </c>
      <c r="AD1196">
        <v>1</v>
      </c>
      <c r="AE1196">
        <v>1</v>
      </c>
      <c r="AF1196" t="s">
        <v>48</v>
      </c>
      <c r="AG1196" s="1">
        <v>42529</v>
      </c>
      <c r="AH1196">
        <f>SUM(Hotel_Data_Mini[[#This Row],[adults]:[babies]])</f>
        <v>1</v>
      </c>
      <c r="AI1196">
        <f>SUM(Hotel_Data_Mini[[#This Row],[stays_in_weekend_nights]:[stays_in_week_nights]])</f>
        <v>1</v>
      </c>
      <c r="AJ1196">
        <f>IF(Hotel_Data_Mini[[#This Row],[reserved_room_type]]=Hotel_Data_Mini[[#This Row],[assigned_room_type]],0,1)</f>
        <v>0</v>
      </c>
    </row>
    <row r="1197" spans="1:36" x14ac:dyDescent="0.25">
      <c r="A1197" t="s">
        <v>116</v>
      </c>
      <c r="B1197" t="s">
        <v>44</v>
      </c>
      <c r="C1197">
        <v>0</v>
      </c>
      <c r="D1197">
        <v>2</v>
      </c>
      <c r="E1197">
        <v>2016</v>
      </c>
      <c r="F1197" t="s">
        <v>35</v>
      </c>
      <c r="G1197">
        <v>43</v>
      </c>
      <c r="H1197">
        <v>16</v>
      </c>
      <c r="I1197">
        <v>2</v>
      </c>
      <c r="J1197">
        <v>5</v>
      </c>
      <c r="K1197">
        <v>1</v>
      </c>
      <c r="L1197">
        <v>0</v>
      </c>
      <c r="M1197">
        <v>0</v>
      </c>
      <c r="N1197" t="s">
        <v>36</v>
      </c>
      <c r="O1197" t="s">
        <v>96</v>
      </c>
      <c r="P1197" t="s">
        <v>47</v>
      </c>
      <c r="Q1197" t="s">
        <v>47</v>
      </c>
      <c r="R1197">
        <v>0</v>
      </c>
      <c r="S1197">
        <v>0</v>
      </c>
      <c r="T1197">
        <v>0</v>
      </c>
      <c r="U1197" t="s">
        <v>40</v>
      </c>
      <c r="V1197" t="s">
        <v>40</v>
      </c>
      <c r="W1197">
        <v>2</v>
      </c>
      <c r="X1197" t="s">
        <v>41</v>
      </c>
      <c r="Y1197">
        <v>14</v>
      </c>
      <c r="Z1197">
        <v>0</v>
      </c>
      <c r="AA1197">
        <v>0</v>
      </c>
      <c r="AB1197" t="s">
        <v>42</v>
      </c>
      <c r="AC1197">
        <v>137.13999999999999</v>
      </c>
      <c r="AD1197">
        <v>0</v>
      </c>
      <c r="AE1197">
        <v>2</v>
      </c>
      <c r="AF1197" t="s">
        <v>48</v>
      </c>
      <c r="AG1197" s="1">
        <v>42666</v>
      </c>
      <c r="AH1197">
        <f>SUM(Hotel_Data_Mini[[#This Row],[adults]:[babies]])</f>
        <v>1</v>
      </c>
      <c r="AI1197">
        <f>SUM(Hotel_Data_Mini[[#This Row],[stays_in_weekend_nights]:[stays_in_week_nights]])</f>
        <v>7</v>
      </c>
      <c r="AJ1197">
        <f>IF(Hotel_Data_Mini[[#This Row],[reserved_room_type]]=Hotel_Data_Mini[[#This Row],[assigned_room_type]],0,1)</f>
        <v>0</v>
      </c>
    </row>
    <row r="1198" spans="1:36" x14ac:dyDescent="0.25">
      <c r="A1198" t="s">
        <v>116</v>
      </c>
      <c r="B1198" t="s">
        <v>44</v>
      </c>
      <c r="C1198">
        <v>0</v>
      </c>
      <c r="D1198">
        <v>22</v>
      </c>
      <c r="E1198">
        <v>2016</v>
      </c>
      <c r="F1198" t="s">
        <v>45</v>
      </c>
      <c r="G1198">
        <v>32</v>
      </c>
      <c r="H1198">
        <v>1</v>
      </c>
      <c r="I1198">
        <v>1</v>
      </c>
      <c r="J1198">
        <v>0</v>
      </c>
      <c r="K1198">
        <v>1</v>
      </c>
      <c r="L1198">
        <v>1</v>
      </c>
      <c r="M1198">
        <v>0</v>
      </c>
      <c r="N1198" t="s">
        <v>36</v>
      </c>
      <c r="O1198" t="s">
        <v>68</v>
      </c>
      <c r="P1198" t="s">
        <v>38</v>
      </c>
      <c r="Q1198" t="s">
        <v>39</v>
      </c>
      <c r="R1198">
        <v>0</v>
      </c>
      <c r="S1198">
        <v>0</v>
      </c>
      <c r="T1198">
        <v>0</v>
      </c>
      <c r="U1198" t="s">
        <v>40</v>
      </c>
      <c r="V1198" t="s">
        <v>40</v>
      </c>
      <c r="W1198">
        <v>0</v>
      </c>
      <c r="X1198" t="s">
        <v>41</v>
      </c>
      <c r="Y1198">
        <v>9</v>
      </c>
      <c r="Z1198">
        <v>0</v>
      </c>
      <c r="AA1198">
        <v>0</v>
      </c>
      <c r="AB1198" t="s">
        <v>42</v>
      </c>
      <c r="AC1198">
        <v>138</v>
      </c>
      <c r="AD1198">
        <v>1</v>
      </c>
      <c r="AE1198">
        <v>1</v>
      </c>
      <c r="AF1198" t="s">
        <v>48</v>
      </c>
      <c r="AG1198" s="1">
        <v>42584</v>
      </c>
      <c r="AH1198">
        <f>SUM(Hotel_Data_Mini[[#This Row],[adults]:[babies]])</f>
        <v>2</v>
      </c>
      <c r="AI1198">
        <f>SUM(Hotel_Data_Mini[[#This Row],[stays_in_weekend_nights]:[stays_in_week_nights]])</f>
        <v>1</v>
      </c>
      <c r="AJ1198">
        <f>IF(Hotel_Data_Mini[[#This Row],[reserved_room_type]]=Hotel_Data_Mini[[#This Row],[assigned_room_type]],0,1)</f>
        <v>0</v>
      </c>
    </row>
    <row r="1199" spans="1:36" x14ac:dyDescent="0.25">
      <c r="A1199" t="s">
        <v>116</v>
      </c>
      <c r="B1199" t="s">
        <v>44</v>
      </c>
      <c r="C1199">
        <v>0</v>
      </c>
      <c r="D1199">
        <v>57</v>
      </c>
      <c r="E1199">
        <v>2016</v>
      </c>
      <c r="F1199" t="s">
        <v>118</v>
      </c>
      <c r="G1199">
        <v>10</v>
      </c>
      <c r="H1199">
        <v>4</v>
      </c>
      <c r="I1199">
        <v>0</v>
      </c>
      <c r="J1199">
        <v>2</v>
      </c>
      <c r="K1199">
        <v>2</v>
      </c>
      <c r="L1199">
        <v>0</v>
      </c>
      <c r="M1199">
        <v>0</v>
      </c>
      <c r="N1199" t="s">
        <v>36</v>
      </c>
      <c r="O1199" t="s">
        <v>86</v>
      </c>
      <c r="P1199" t="s">
        <v>38</v>
      </c>
      <c r="Q1199" t="s">
        <v>39</v>
      </c>
      <c r="R1199">
        <v>0</v>
      </c>
      <c r="S1199">
        <v>0</v>
      </c>
      <c r="T1199">
        <v>0</v>
      </c>
      <c r="U1199" t="s">
        <v>40</v>
      </c>
      <c r="V1199" t="s">
        <v>40</v>
      </c>
      <c r="W1199">
        <v>0</v>
      </c>
      <c r="X1199" t="s">
        <v>41</v>
      </c>
      <c r="Y1199">
        <v>9</v>
      </c>
      <c r="Z1199">
        <v>0</v>
      </c>
      <c r="AA1199">
        <v>0</v>
      </c>
      <c r="AB1199" t="s">
        <v>53</v>
      </c>
      <c r="AC1199">
        <v>80.3</v>
      </c>
      <c r="AD1199">
        <v>0</v>
      </c>
      <c r="AE1199">
        <v>0</v>
      </c>
      <c r="AF1199" t="s">
        <v>48</v>
      </c>
      <c r="AG1199" s="1">
        <v>42435</v>
      </c>
      <c r="AH1199">
        <f>SUM(Hotel_Data_Mini[[#This Row],[adults]:[babies]])</f>
        <v>2</v>
      </c>
      <c r="AI1199">
        <f>SUM(Hotel_Data_Mini[[#This Row],[stays_in_weekend_nights]:[stays_in_week_nights]])</f>
        <v>2</v>
      </c>
      <c r="AJ1199">
        <f>IF(Hotel_Data_Mini[[#This Row],[reserved_room_type]]=Hotel_Data_Mini[[#This Row],[assigned_room_type]],0,1)</f>
        <v>0</v>
      </c>
    </row>
    <row r="1200" spans="1:36" x14ac:dyDescent="0.25">
      <c r="A1200" t="s">
        <v>116</v>
      </c>
      <c r="B1200" t="s">
        <v>34</v>
      </c>
      <c r="C1200">
        <v>0</v>
      </c>
      <c r="D1200">
        <v>185</v>
      </c>
      <c r="E1200">
        <v>2016</v>
      </c>
      <c r="F1200" t="s">
        <v>45</v>
      </c>
      <c r="G1200">
        <v>36</v>
      </c>
      <c r="H1200">
        <v>29</v>
      </c>
      <c r="I1200">
        <v>2</v>
      </c>
      <c r="J1200">
        <v>5</v>
      </c>
      <c r="K1200">
        <v>2</v>
      </c>
      <c r="L1200">
        <v>0</v>
      </c>
      <c r="M1200">
        <v>0</v>
      </c>
      <c r="N1200" t="s">
        <v>54</v>
      </c>
      <c r="O1200" t="s">
        <v>83</v>
      </c>
      <c r="P1200" t="s">
        <v>56</v>
      </c>
      <c r="Q1200" t="s">
        <v>39</v>
      </c>
      <c r="R1200">
        <v>0</v>
      </c>
      <c r="S1200">
        <v>0</v>
      </c>
      <c r="T1200">
        <v>0</v>
      </c>
      <c r="U1200" t="s">
        <v>60</v>
      </c>
      <c r="V1200" t="s">
        <v>60</v>
      </c>
      <c r="W1200">
        <v>0</v>
      </c>
      <c r="X1200" t="s">
        <v>41</v>
      </c>
      <c r="Y1200">
        <v>11</v>
      </c>
      <c r="Z1200">
        <v>0</v>
      </c>
      <c r="AA1200">
        <v>0</v>
      </c>
      <c r="AB1200" t="s">
        <v>42</v>
      </c>
      <c r="AC1200">
        <v>103.31</v>
      </c>
      <c r="AD1200">
        <v>0</v>
      </c>
      <c r="AE1200">
        <v>1</v>
      </c>
      <c r="AF1200" t="s">
        <v>48</v>
      </c>
      <c r="AG1200" s="1">
        <v>42618</v>
      </c>
      <c r="AH1200">
        <f>SUM(Hotel_Data_Mini[[#This Row],[adults]:[babies]])</f>
        <v>2</v>
      </c>
      <c r="AI1200">
        <f>SUM(Hotel_Data_Mini[[#This Row],[stays_in_weekend_nights]:[stays_in_week_nights]])</f>
        <v>7</v>
      </c>
      <c r="AJ1200">
        <f>IF(Hotel_Data_Mini[[#This Row],[reserved_room_type]]=Hotel_Data_Mini[[#This Row],[assigned_room_type]],0,1)</f>
        <v>0</v>
      </c>
    </row>
    <row r="1201" spans="1:36" x14ac:dyDescent="0.25">
      <c r="A1201" t="s">
        <v>116</v>
      </c>
      <c r="B1201" t="s">
        <v>44</v>
      </c>
      <c r="C1201">
        <v>0</v>
      </c>
      <c r="D1201">
        <v>7</v>
      </c>
      <c r="E1201">
        <v>2016</v>
      </c>
      <c r="F1201" t="s">
        <v>49</v>
      </c>
      <c r="G1201">
        <v>52</v>
      </c>
      <c r="H1201">
        <v>19</v>
      </c>
      <c r="I1201">
        <v>1</v>
      </c>
      <c r="J1201">
        <v>3</v>
      </c>
      <c r="K1201">
        <v>1</v>
      </c>
      <c r="L1201">
        <v>0</v>
      </c>
      <c r="M1201">
        <v>0</v>
      </c>
      <c r="N1201" t="s">
        <v>36</v>
      </c>
      <c r="O1201" t="s">
        <v>68</v>
      </c>
      <c r="P1201" t="s">
        <v>69</v>
      </c>
      <c r="Q1201" t="s">
        <v>69</v>
      </c>
      <c r="R1201">
        <v>1</v>
      </c>
      <c r="S1201">
        <v>1</v>
      </c>
      <c r="T1201">
        <v>6</v>
      </c>
      <c r="U1201" t="s">
        <v>40</v>
      </c>
      <c r="V1201" t="s">
        <v>40</v>
      </c>
      <c r="W1201">
        <v>0</v>
      </c>
      <c r="X1201" t="s">
        <v>41</v>
      </c>
      <c r="Y1201">
        <v>0</v>
      </c>
      <c r="Z1201">
        <v>91</v>
      </c>
      <c r="AA1201">
        <v>0</v>
      </c>
      <c r="AB1201" t="s">
        <v>42</v>
      </c>
      <c r="AC1201">
        <v>79</v>
      </c>
      <c r="AD1201">
        <v>0</v>
      </c>
      <c r="AE1201">
        <v>3</v>
      </c>
      <c r="AF1201" t="s">
        <v>48</v>
      </c>
      <c r="AG1201" s="1">
        <v>42727</v>
      </c>
      <c r="AH1201">
        <f>SUM(Hotel_Data_Mini[[#This Row],[adults]:[babies]])</f>
        <v>1</v>
      </c>
      <c r="AI1201">
        <f>SUM(Hotel_Data_Mini[[#This Row],[stays_in_weekend_nights]:[stays_in_week_nights]])</f>
        <v>4</v>
      </c>
      <c r="AJ1201">
        <f>IF(Hotel_Data_Mini[[#This Row],[reserved_room_type]]=Hotel_Data_Mini[[#This Row],[assigned_room_type]],0,1)</f>
        <v>0</v>
      </c>
    </row>
    <row r="1202" spans="1:36" x14ac:dyDescent="0.25">
      <c r="A1202" t="s">
        <v>116</v>
      </c>
      <c r="B1202" t="s">
        <v>44</v>
      </c>
      <c r="C1202">
        <v>0</v>
      </c>
      <c r="D1202">
        <v>142</v>
      </c>
      <c r="E1202">
        <v>2016</v>
      </c>
      <c r="F1202" t="s">
        <v>45</v>
      </c>
      <c r="G1202">
        <v>33</v>
      </c>
      <c r="H1202">
        <v>8</v>
      </c>
      <c r="I1202">
        <v>1</v>
      </c>
      <c r="J1202">
        <v>4</v>
      </c>
      <c r="K1202">
        <v>2</v>
      </c>
      <c r="L1202">
        <v>0</v>
      </c>
      <c r="M1202">
        <v>0</v>
      </c>
      <c r="N1202" t="s">
        <v>36</v>
      </c>
      <c r="O1202" t="s">
        <v>46</v>
      </c>
      <c r="P1202" t="s">
        <v>38</v>
      </c>
      <c r="Q1202" t="s">
        <v>39</v>
      </c>
      <c r="R1202">
        <v>0</v>
      </c>
      <c r="S1202">
        <v>0</v>
      </c>
      <c r="T1202">
        <v>0</v>
      </c>
      <c r="U1202" t="s">
        <v>40</v>
      </c>
      <c r="V1202" t="s">
        <v>40</v>
      </c>
      <c r="W1202">
        <v>2</v>
      </c>
      <c r="X1202" t="s">
        <v>41</v>
      </c>
      <c r="Y1202">
        <v>9</v>
      </c>
      <c r="Z1202">
        <v>0</v>
      </c>
      <c r="AA1202">
        <v>0</v>
      </c>
      <c r="AB1202" t="s">
        <v>42</v>
      </c>
      <c r="AC1202">
        <v>116.95</v>
      </c>
      <c r="AD1202">
        <v>1</v>
      </c>
      <c r="AE1202">
        <v>1</v>
      </c>
      <c r="AF1202" t="s">
        <v>48</v>
      </c>
      <c r="AG1202" s="1">
        <v>42595</v>
      </c>
      <c r="AH1202">
        <f>SUM(Hotel_Data_Mini[[#This Row],[adults]:[babies]])</f>
        <v>2</v>
      </c>
      <c r="AI1202">
        <f>SUM(Hotel_Data_Mini[[#This Row],[stays_in_weekend_nights]:[stays_in_week_nights]])</f>
        <v>5</v>
      </c>
      <c r="AJ1202">
        <f>IF(Hotel_Data_Mini[[#This Row],[reserved_room_type]]=Hotel_Data_Mini[[#This Row],[assigned_room_type]],0,1)</f>
        <v>0</v>
      </c>
    </row>
    <row r="1203" spans="1:36" x14ac:dyDescent="0.25">
      <c r="A1203" t="s">
        <v>116</v>
      </c>
      <c r="B1203" t="s">
        <v>44</v>
      </c>
      <c r="C1203">
        <v>0</v>
      </c>
      <c r="D1203">
        <v>80</v>
      </c>
      <c r="E1203">
        <v>2016</v>
      </c>
      <c r="F1203" t="s">
        <v>126</v>
      </c>
      <c r="G1203">
        <v>2</v>
      </c>
      <c r="H1203">
        <v>7</v>
      </c>
      <c r="I1203">
        <v>0</v>
      </c>
      <c r="J1203">
        <v>1</v>
      </c>
      <c r="K1203">
        <v>2</v>
      </c>
      <c r="L1203">
        <v>0</v>
      </c>
      <c r="M1203">
        <v>0</v>
      </c>
      <c r="N1203" t="s">
        <v>36</v>
      </c>
      <c r="O1203" t="s">
        <v>95</v>
      </c>
      <c r="P1203" t="s">
        <v>38</v>
      </c>
      <c r="Q1203" t="s">
        <v>39</v>
      </c>
      <c r="R1203">
        <v>0</v>
      </c>
      <c r="S1203">
        <v>0</v>
      </c>
      <c r="T1203">
        <v>0</v>
      </c>
      <c r="U1203" t="s">
        <v>40</v>
      </c>
      <c r="V1203" t="s">
        <v>40</v>
      </c>
      <c r="W1203">
        <v>0</v>
      </c>
      <c r="X1203" t="s">
        <v>41</v>
      </c>
      <c r="Y1203">
        <v>11</v>
      </c>
      <c r="Z1203">
        <v>0</v>
      </c>
      <c r="AA1203">
        <v>0</v>
      </c>
      <c r="AB1203" t="s">
        <v>42</v>
      </c>
      <c r="AC1203">
        <v>87.32</v>
      </c>
      <c r="AD1203">
        <v>0</v>
      </c>
      <c r="AE1203">
        <v>0</v>
      </c>
      <c r="AF1203" t="s">
        <v>48</v>
      </c>
      <c r="AG1203" s="1">
        <v>42377</v>
      </c>
      <c r="AH1203">
        <f>SUM(Hotel_Data_Mini[[#This Row],[adults]:[babies]])</f>
        <v>2</v>
      </c>
      <c r="AI1203">
        <f>SUM(Hotel_Data_Mini[[#This Row],[stays_in_weekend_nights]:[stays_in_week_nights]])</f>
        <v>1</v>
      </c>
      <c r="AJ1203">
        <f>IF(Hotel_Data_Mini[[#This Row],[reserved_room_type]]=Hotel_Data_Mini[[#This Row],[assigned_room_type]],0,1)</f>
        <v>0</v>
      </c>
    </row>
    <row r="1204" spans="1:36" x14ac:dyDescent="0.25">
      <c r="A1204" t="s">
        <v>116</v>
      </c>
      <c r="B1204" t="s">
        <v>34</v>
      </c>
      <c r="C1204">
        <v>0</v>
      </c>
      <c r="D1204">
        <v>228</v>
      </c>
      <c r="E1204">
        <v>2016</v>
      </c>
      <c r="F1204" t="s">
        <v>52</v>
      </c>
      <c r="G1204">
        <v>27</v>
      </c>
      <c r="H1204">
        <v>2</v>
      </c>
      <c r="I1204">
        <v>2</v>
      </c>
      <c r="J1204">
        <v>5</v>
      </c>
      <c r="K1204">
        <v>2</v>
      </c>
      <c r="L1204">
        <v>0</v>
      </c>
      <c r="M1204">
        <v>0</v>
      </c>
      <c r="N1204" t="s">
        <v>36</v>
      </c>
      <c r="O1204" t="s">
        <v>58</v>
      </c>
      <c r="P1204" t="s">
        <v>56</v>
      </c>
      <c r="Q1204" t="s">
        <v>39</v>
      </c>
      <c r="R1204">
        <v>0</v>
      </c>
      <c r="S1204">
        <v>0</v>
      </c>
      <c r="T1204">
        <v>0</v>
      </c>
      <c r="U1204" t="s">
        <v>40</v>
      </c>
      <c r="V1204" t="s">
        <v>40</v>
      </c>
      <c r="W1204">
        <v>0</v>
      </c>
      <c r="X1204" t="s">
        <v>41</v>
      </c>
      <c r="Y1204">
        <v>143</v>
      </c>
      <c r="Z1204">
        <v>0</v>
      </c>
      <c r="AA1204">
        <v>0</v>
      </c>
      <c r="AB1204" t="s">
        <v>42</v>
      </c>
      <c r="AC1204">
        <v>57.8</v>
      </c>
      <c r="AD1204">
        <v>0</v>
      </c>
      <c r="AE1204">
        <v>0</v>
      </c>
      <c r="AF1204" t="s">
        <v>48</v>
      </c>
      <c r="AG1204" s="1">
        <v>42560</v>
      </c>
      <c r="AH1204">
        <f>SUM(Hotel_Data_Mini[[#This Row],[adults]:[babies]])</f>
        <v>2</v>
      </c>
      <c r="AI1204">
        <f>SUM(Hotel_Data_Mini[[#This Row],[stays_in_weekend_nights]:[stays_in_week_nights]])</f>
        <v>7</v>
      </c>
      <c r="AJ1204">
        <f>IF(Hotel_Data_Mini[[#This Row],[reserved_room_type]]=Hotel_Data_Mini[[#This Row],[assigned_room_type]],0,1)</f>
        <v>0</v>
      </c>
    </row>
    <row r="1205" spans="1:36" x14ac:dyDescent="0.25">
      <c r="A1205" t="s">
        <v>116</v>
      </c>
      <c r="B1205" t="s">
        <v>34</v>
      </c>
      <c r="C1205">
        <v>1</v>
      </c>
      <c r="D1205">
        <v>201</v>
      </c>
      <c r="E1205">
        <v>2016</v>
      </c>
      <c r="F1205" t="s">
        <v>35</v>
      </c>
      <c r="G1205">
        <v>44</v>
      </c>
      <c r="H1205">
        <v>29</v>
      </c>
      <c r="I1205">
        <v>2</v>
      </c>
      <c r="J1205">
        <v>5</v>
      </c>
      <c r="K1205">
        <v>2</v>
      </c>
      <c r="L1205">
        <v>0</v>
      </c>
      <c r="M1205">
        <v>0</v>
      </c>
      <c r="N1205" t="s">
        <v>36</v>
      </c>
      <c r="O1205" t="s">
        <v>37</v>
      </c>
      <c r="P1205" t="s">
        <v>56</v>
      </c>
      <c r="Q1205" t="s">
        <v>39</v>
      </c>
      <c r="R1205">
        <v>0</v>
      </c>
      <c r="S1205">
        <v>0</v>
      </c>
      <c r="T1205">
        <v>0</v>
      </c>
      <c r="U1205" t="s">
        <v>60</v>
      </c>
      <c r="V1205" t="s">
        <v>60</v>
      </c>
      <c r="W1205">
        <v>0</v>
      </c>
      <c r="X1205" t="s">
        <v>41</v>
      </c>
      <c r="Y1205">
        <v>156</v>
      </c>
      <c r="Z1205">
        <v>0</v>
      </c>
      <c r="AA1205">
        <v>0</v>
      </c>
      <c r="AB1205" t="s">
        <v>42</v>
      </c>
      <c r="AC1205">
        <v>42.29</v>
      </c>
      <c r="AD1205">
        <v>0</v>
      </c>
      <c r="AE1205">
        <v>0</v>
      </c>
      <c r="AF1205" t="s">
        <v>43</v>
      </c>
      <c r="AG1205" s="1">
        <v>0</v>
      </c>
      <c r="AH1205">
        <f>SUM(Hotel_Data_Mini[[#This Row],[adults]:[babies]])</f>
        <v>2</v>
      </c>
      <c r="AI1205">
        <f>SUM(Hotel_Data_Mini[[#This Row],[stays_in_weekend_nights]:[stays_in_week_nights]])</f>
        <v>7</v>
      </c>
      <c r="AJ1205">
        <f>IF(Hotel_Data_Mini[[#This Row],[reserved_room_type]]=Hotel_Data_Mini[[#This Row],[assigned_room_type]],0,1)</f>
        <v>0</v>
      </c>
    </row>
    <row r="1206" spans="1:36" x14ac:dyDescent="0.25">
      <c r="A1206" t="s">
        <v>116</v>
      </c>
      <c r="B1206" t="s">
        <v>44</v>
      </c>
      <c r="C1206">
        <v>0</v>
      </c>
      <c r="D1206">
        <v>316</v>
      </c>
      <c r="E1206">
        <v>2016</v>
      </c>
      <c r="F1206" t="s">
        <v>117</v>
      </c>
      <c r="G1206">
        <v>22</v>
      </c>
      <c r="H1206">
        <v>26</v>
      </c>
      <c r="I1206">
        <v>0</v>
      </c>
      <c r="J1206">
        <v>3</v>
      </c>
      <c r="K1206">
        <v>2</v>
      </c>
      <c r="L1206">
        <v>0</v>
      </c>
      <c r="M1206">
        <v>0</v>
      </c>
      <c r="N1206" t="s">
        <v>36</v>
      </c>
      <c r="O1206" t="s">
        <v>98</v>
      </c>
      <c r="P1206" t="s">
        <v>50</v>
      </c>
      <c r="Q1206" t="s">
        <v>39</v>
      </c>
      <c r="R1206">
        <v>0</v>
      </c>
      <c r="S1206">
        <v>0</v>
      </c>
      <c r="T1206">
        <v>0</v>
      </c>
      <c r="U1206" t="s">
        <v>40</v>
      </c>
      <c r="V1206" t="s">
        <v>40</v>
      </c>
      <c r="W1206">
        <v>0</v>
      </c>
      <c r="X1206" t="s">
        <v>41</v>
      </c>
      <c r="Y1206">
        <v>30</v>
      </c>
      <c r="Z1206">
        <v>0</v>
      </c>
      <c r="AA1206">
        <v>0</v>
      </c>
      <c r="AB1206" t="s">
        <v>53</v>
      </c>
      <c r="AC1206">
        <v>110</v>
      </c>
      <c r="AD1206">
        <v>0</v>
      </c>
      <c r="AE1206">
        <v>0</v>
      </c>
      <c r="AF1206" t="s">
        <v>48</v>
      </c>
      <c r="AG1206" s="1">
        <v>42519</v>
      </c>
      <c r="AH1206">
        <f>SUM(Hotel_Data_Mini[[#This Row],[adults]:[babies]])</f>
        <v>2</v>
      </c>
      <c r="AI1206">
        <f>SUM(Hotel_Data_Mini[[#This Row],[stays_in_weekend_nights]:[stays_in_week_nights]])</f>
        <v>3</v>
      </c>
      <c r="AJ1206">
        <f>IF(Hotel_Data_Mini[[#This Row],[reserved_room_type]]=Hotel_Data_Mini[[#This Row],[assigned_room_type]],0,1)</f>
        <v>0</v>
      </c>
    </row>
    <row r="1207" spans="1:36" x14ac:dyDescent="0.25">
      <c r="A1207" t="s">
        <v>116</v>
      </c>
      <c r="B1207" t="s">
        <v>44</v>
      </c>
      <c r="C1207">
        <v>1</v>
      </c>
      <c r="D1207">
        <v>85</v>
      </c>
      <c r="E1207">
        <v>2016</v>
      </c>
      <c r="F1207" t="s">
        <v>126</v>
      </c>
      <c r="G1207">
        <v>4</v>
      </c>
      <c r="H1207">
        <v>22</v>
      </c>
      <c r="I1207">
        <v>0</v>
      </c>
      <c r="J1207">
        <v>1</v>
      </c>
      <c r="K1207">
        <v>2</v>
      </c>
      <c r="L1207">
        <v>0</v>
      </c>
      <c r="M1207">
        <v>0</v>
      </c>
      <c r="N1207" t="s">
        <v>36</v>
      </c>
      <c r="O1207" t="s">
        <v>37</v>
      </c>
      <c r="P1207" t="s">
        <v>50</v>
      </c>
      <c r="Q1207" t="s">
        <v>39</v>
      </c>
      <c r="R1207">
        <v>0</v>
      </c>
      <c r="S1207">
        <v>1</v>
      </c>
      <c r="T1207">
        <v>0</v>
      </c>
      <c r="U1207" t="s">
        <v>40</v>
      </c>
      <c r="V1207" t="s">
        <v>40</v>
      </c>
      <c r="W1207">
        <v>0</v>
      </c>
      <c r="X1207" t="s">
        <v>51</v>
      </c>
      <c r="Y1207">
        <v>29</v>
      </c>
      <c r="Z1207">
        <v>0</v>
      </c>
      <c r="AA1207">
        <v>0</v>
      </c>
      <c r="AB1207" t="s">
        <v>42</v>
      </c>
      <c r="AC1207">
        <v>85</v>
      </c>
      <c r="AD1207">
        <v>0</v>
      </c>
      <c r="AE1207">
        <v>0</v>
      </c>
      <c r="AF1207" t="s">
        <v>43</v>
      </c>
      <c r="AG1207" s="1">
        <v>0</v>
      </c>
      <c r="AH1207">
        <f>SUM(Hotel_Data_Mini[[#This Row],[adults]:[babies]])</f>
        <v>2</v>
      </c>
      <c r="AI1207">
        <f>SUM(Hotel_Data_Mini[[#This Row],[stays_in_weekend_nights]:[stays_in_week_nights]])</f>
        <v>1</v>
      </c>
      <c r="AJ1207">
        <f>IF(Hotel_Data_Mini[[#This Row],[reserved_room_type]]=Hotel_Data_Mini[[#This Row],[assigned_room_type]],0,1)</f>
        <v>0</v>
      </c>
    </row>
    <row r="1208" spans="1:36" x14ac:dyDescent="0.25">
      <c r="A1208" t="s">
        <v>116</v>
      </c>
      <c r="B1208" t="s">
        <v>44</v>
      </c>
      <c r="C1208">
        <v>1</v>
      </c>
      <c r="D1208">
        <v>135</v>
      </c>
      <c r="E1208">
        <v>2016</v>
      </c>
      <c r="F1208" t="s">
        <v>117</v>
      </c>
      <c r="G1208">
        <v>22</v>
      </c>
      <c r="H1208">
        <v>28</v>
      </c>
      <c r="I1208">
        <v>1</v>
      </c>
      <c r="J1208">
        <v>1</v>
      </c>
      <c r="K1208">
        <v>2</v>
      </c>
      <c r="L1208">
        <v>0</v>
      </c>
      <c r="M1208">
        <v>0</v>
      </c>
      <c r="N1208" t="s">
        <v>54</v>
      </c>
      <c r="O1208" t="s">
        <v>37</v>
      </c>
      <c r="P1208" t="s">
        <v>50</v>
      </c>
      <c r="Q1208" t="s">
        <v>39</v>
      </c>
      <c r="R1208">
        <v>0</v>
      </c>
      <c r="S1208">
        <v>0</v>
      </c>
      <c r="T1208">
        <v>0</v>
      </c>
      <c r="U1208" t="s">
        <v>40</v>
      </c>
      <c r="V1208" t="s">
        <v>40</v>
      </c>
      <c r="W1208">
        <v>0</v>
      </c>
      <c r="X1208" t="s">
        <v>51</v>
      </c>
      <c r="Y1208">
        <v>1</v>
      </c>
      <c r="Z1208">
        <v>0</v>
      </c>
      <c r="AA1208">
        <v>0</v>
      </c>
      <c r="AB1208" t="s">
        <v>42</v>
      </c>
      <c r="AC1208">
        <v>96</v>
      </c>
      <c r="AD1208">
        <v>0</v>
      </c>
      <c r="AE1208">
        <v>0</v>
      </c>
      <c r="AF1208" t="s">
        <v>43</v>
      </c>
      <c r="AG1208" s="1">
        <v>42409</v>
      </c>
      <c r="AH1208">
        <f>SUM(Hotel_Data_Mini[[#This Row],[adults]:[babies]])</f>
        <v>2</v>
      </c>
      <c r="AI1208">
        <f>SUM(Hotel_Data_Mini[[#This Row],[stays_in_weekend_nights]:[stays_in_week_nights]])</f>
        <v>2</v>
      </c>
      <c r="AJ1208">
        <f>IF(Hotel_Data_Mini[[#This Row],[reserved_room_type]]=Hotel_Data_Mini[[#This Row],[assigned_room_type]],0,1)</f>
        <v>0</v>
      </c>
    </row>
    <row r="1209" spans="1:36" x14ac:dyDescent="0.25">
      <c r="A1209" t="s">
        <v>116</v>
      </c>
      <c r="B1209" t="s">
        <v>34</v>
      </c>
      <c r="C1209">
        <v>1</v>
      </c>
      <c r="D1209">
        <v>89</v>
      </c>
      <c r="E1209">
        <v>2016</v>
      </c>
      <c r="F1209" t="s">
        <v>122</v>
      </c>
      <c r="G1209">
        <v>17</v>
      </c>
      <c r="H1209">
        <v>17</v>
      </c>
      <c r="I1209">
        <v>2</v>
      </c>
      <c r="J1209">
        <v>5</v>
      </c>
      <c r="K1209">
        <v>2</v>
      </c>
      <c r="L1209">
        <v>0</v>
      </c>
      <c r="M1209">
        <v>0</v>
      </c>
      <c r="N1209" t="s">
        <v>36</v>
      </c>
      <c r="O1209" t="s">
        <v>37</v>
      </c>
      <c r="P1209" t="s">
        <v>38</v>
      </c>
      <c r="Q1209" t="s">
        <v>39</v>
      </c>
      <c r="R1209">
        <v>0</v>
      </c>
      <c r="S1209">
        <v>0</v>
      </c>
      <c r="T1209">
        <v>0</v>
      </c>
      <c r="U1209" t="s">
        <v>40</v>
      </c>
      <c r="V1209" t="s">
        <v>40</v>
      </c>
      <c r="W1209">
        <v>0</v>
      </c>
      <c r="X1209" t="s">
        <v>41</v>
      </c>
      <c r="Y1209">
        <v>240</v>
      </c>
      <c r="Z1209">
        <v>0</v>
      </c>
      <c r="AA1209">
        <v>0</v>
      </c>
      <c r="AB1209" t="s">
        <v>42</v>
      </c>
      <c r="AC1209">
        <v>58</v>
      </c>
      <c r="AD1209">
        <v>0</v>
      </c>
      <c r="AE1209">
        <v>2</v>
      </c>
      <c r="AF1209" t="s">
        <v>43</v>
      </c>
      <c r="AG1209" s="1">
        <v>42461</v>
      </c>
      <c r="AH1209">
        <f>SUM(Hotel_Data_Mini[[#This Row],[adults]:[babies]])</f>
        <v>2</v>
      </c>
      <c r="AI1209">
        <f>SUM(Hotel_Data_Mini[[#This Row],[stays_in_weekend_nights]:[stays_in_week_nights]])</f>
        <v>7</v>
      </c>
      <c r="AJ1209">
        <f>IF(Hotel_Data_Mini[[#This Row],[reserved_room_type]]=Hotel_Data_Mini[[#This Row],[assigned_room_type]],0,1)</f>
        <v>0</v>
      </c>
    </row>
    <row r="1210" spans="1:36" x14ac:dyDescent="0.25">
      <c r="A1210" t="s">
        <v>116</v>
      </c>
      <c r="B1210" t="s">
        <v>44</v>
      </c>
      <c r="C1210">
        <v>1</v>
      </c>
      <c r="D1210">
        <v>16</v>
      </c>
      <c r="E1210">
        <v>2016</v>
      </c>
      <c r="F1210" t="s">
        <v>49</v>
      </c>
      <c r="G1210">
        <v>53</v>
      </c>
      <c r="H1210">
        <v>30</v>
      </c>
      <c r="I1210">
        <v>0</v>
      </c>
      <c r="J1210">
        <v>2</v>
      </c>
      <c r="K1210">
        <v>2</v>
      </c>
      <c r="L1210">
        <v>0</v>
      </c>
      <c r="M1210">
        <v>0</v>
      </c>
      <c r="N1210" t="s">
        <v>36</v>
      </c>
      <c r="O1210" t="s">
        <v>37</v>
      </c>
      <c r="P1210" t="s">
        <v>38</v>
      </c>
      <c r="Q1210" t="s">
        <v>39</v>
      </c>
      <c r="R1210">
        <v>0</v>
      </c>
      <c r="S1210">
        <v>0</v>
      </c>
      <c r="T1210">
        <v>0</v>
      </c>
      <c r="U1210" t="s">
        <v>60</v>
      </c>
      <c r="V1210" t="s">
        <v>60</v>
      </c>
      <c r="W1210">
        <v>0</v>
      </c>
      <c r="X1210" t="s">
        <v>41</v>
      </c>
      <c r="Y1210">
        <v>9</v>
      </c>
      <c r="Z1210">
        <v>0</v>
      </c>
      <c r="AA1210">
        <v>0</v>
      </c>
      <c r="AB1210" t="s">
        <v>42</v>
      </c>
      <c r="AC1210">
        <v>148</v>
      </c>
      <c r="AD1210">
        <v>0</v>
      </c>
      <c r="AE1210">
        <v>1</v>
      </c>
      <c r="AF1210" t="s">
        <v>43</v>
      </c>
      <c r="AG1210" s="1">
        <v>42718</v>
      </c>
      <c r="AH1210">
        <f>SUM(Hotel_Data_Mini[[#This Row],[adults]:[babies]])</f>
        <v>2</v>
      </c>
      <c r="AI1210">
        <f>SUM(Hotel_Data_Mini[[#This Row],[stays_in_weekend_nights]:[stays_in_week_nights]])</f>
        <v>2</v>
      </c>
      <c r="AJ1210">
        <f>IF(Hotel_Data_Mini[[#This Row],[reserved_room_type]]=Hotel_Data_Mini[[#This Row],[assigned_room_type]],0,1)</f>
        <v>0</v>
      </c>
    </row>
    <row r="1211" spans="1:36" x14ac:dyDescent="0.25">
      <c r="A1211" t="s">
        <v>116</v>
      </c>
      <c r="B1211" t="s">
        <v>44</v>
      </c>
      <c r="C1211">
        <v>0</v>
      </c>
      <c r="D1211">
        <v>115</v>
      </c>
      <c r="E1211">
        <v>2016</v>
      </c>
      <c r="F1211" t="s">
        <v>122</v>
      </c>
      <c r="G1211">
        <v>15</v>
      </c>
      <c r="H1211">
        <v>8</v>
      </c>
      <c r="I1211">
        <v>0</v>
      </c>
      <c r="J1211">
        <v>2</v>
      </c>
      <c r="K1211">
        <v>1</v>
      </c>
      <c r="L1211">
        <v>0</v>
      </c>
      <c r="M1211">
        <v>0</v>
      </c>
      <c r="N1211" t="s">
        <v>36</v>
      </c>
      <c r="O1211" t="s">
        <v>37</v>
      </c>
      <c r="P1211" t="s">
        <v>50</v>
      </c>
      <c r="Q1211" t="s">
        <v>39</v>
      </c>
      <c r="R1211">
        <v>0</v>
      </c>
      <c r="S1211">
        <v>0</v>
      </c>
      <c r="T1211">
        <v>0</v>
      </c>
      <c r="U1211" t="s">
        <v>40</v>
      </c>
      <c r="V1211" t="s">
        <v>40</v>
      </c>
      <c r="W1211">
        <v>1</v>
      </c>
      <c r="X1211" t="s">
        <v>41</v>
      </c>
      <c r="Y1211">
        <v>1</v>
      </c>
      <c r="Z1211">
        <v>0</v>
      </c>
      <c r="AA1211">
        <v>34</v>
      </c>
      <c r="AB1211" t="s">
        <v>53</v>
      </c>
      <c r="AC1211">
        <v>57.5</v>
      </c>
      <c r="AD1211">
        <v>0</v>
      </c>
      <c r="AE1211">
        <v>0</v>
      </c>
      <c r="AF1211" t="s">
        <v>48</v>
      </c>
      <c r="AG1211" s="1">
        <v>0</v>
      </c>
      <c r="AH1211">
        <f>SUM(Hotel_Data_Mini[[#This Row],[adults]:[babies]])</f>
        <v>1</v>
      </c>
      <c r="AI1211">
        <f>SUM(Hotel_Data_Mini[[#This Row],[stays_in_weekend_nights]:[stays_in_week_nights]])</f>
        <v>2</v>
      </c>
      <c r="AJ1211">
        <f>IF(Hotel_Data_Mini[[#This Row],[reserved_room_type]]=Hotel_Data_Mini[[#This Row],[assigned_room_type]],0,1)</f>
        <v>0</v>
      </c>
    </row>
    <row r="1212" spans="1:36" x14ac:dyDescent="0.25">
      <c r="A1212" t="s">
        <v>116</v>
      </c>
      <c r="B1212" t="s">
        <v>44</v>
      </c>
      <c r="C1212">
        <v>0</v>
      </c>
      <c r="D1212">
        <v>53</v>
      </c>
      <c r="E1212">
        <v>2016</v>
      </c>
      <c r="F1212" t="s">
        <v>57</v>
      </c>
      <c r="G1212">
        <v>36</v>
      </c>
      <c r="H1212">
        <v>1</v>
      </c>
      <c r="I1212">
        <v>2</v>
      </c>
      <c r="J1212">
        <v>4</v>
      </c>
      <c r="K1212">
        <v>2</v>
      </c>
      <c r="L1212">
        <v>0</v>
      </c>
      <c r="M1212">
        <v>0</v>
      </c>
      <c r="N1212" t="s">
        <v>36</v>
      </c>
      <c r="O1212" t="s">
        <v>87</v>
      </c>
      <c r="P1212" t="s">
        <v>38</v>
      </c>
      <c r="Q1212" t="s">
        <v>39</v>
      </c>
      <c r="R1212">
        <v>0</v>
      </c>
      <c r="S1212">
        <v>0</v>
      </c>
      <c r="T1212">
        <v>0</v>
      </c>
      <c r="U1212" t="s">
        <v>60</v>
      </c>
      <c r="V1212" t="s">
        <v>60</v>
      </c>
      <c r="W1212">
        <v>0</v>
      </c>
      <c r="X1212" t="s">
        <v>41</v>
      </c>
      <c r="Y1212">
        <v>9</v>
      </c>
      <c r="Z1212">
        <v>0</v>
      </c>
      <c r="AA1212">
        <v>0</v>
      </c>
      <c r="AB1212" t="s">
        <v>42</v>
      </c>
      <c r="AC1212">
        <v>121.35</v>
      </c>
      <c r="AD1212">
        <v>0</v>
      </c>
      <c r="AE1212">
        <v>1</v>
      </c>
      <c r="AF1212" t="s">
        <v>48</v>
      </c>
      <c r="AG1212" s="1">
        <v>42620</v>
      </c>
      <c r="AH1212">
        <f>SUM(Hotel_Data_Mini[[#This Row],[adults]:[babies]])</f>
        <v>2</v>
      </c>
      <c r="AI1212">
        <f>SUM(Hotel_Data_Mini[[#This Row],[stays_in_weekend_nights]:[stays_in_week_nights]])</f>
        <v>6</v>
      </c>
      <c r="AJ1212">
        <f>IF(Hotel_Data_Mini[[#This Row],[reserved_room_type]]=Hotel_Data_Mini[[#This Row],[assigned_room_type]],0,1)</f>
        <v>0</v>
      </c>
    </row>
    <row r="1213" spans="1:36" x14ac:dyDescent="0.25">
      <c r="A1213" t="s">
        <v>116</v>
      </c>
      <c r="B1213" t="s">
        <v>44</v>
      </c>
      <c r="C1213">
        <v>1</v>
      </c>
      <c r="D1213">
        <v>158</v>
      </c>
      <c r="E1213">
        <v>2016</v>
      </c>
      <c r="F1213" t="s">
        <v>117</v>
      </c>
      <c r="G1213">
        <v>22</v>
      </c>
      <c r="H1213">
        <v>24</v>
      </c>
      <c r="I1213">
        <v>0</v>
      </c>
      <c r="J1213">
        <v>2</v>
      </c>
      <c r="K1213">
        <v>1</v>
      </c>
      <c r="L1213">
        <v>0</v>
      </c>
      <c r="M1213">
        <v>0</v>
      </c>
      <c r="N1213" t="s">
        <v>36</v>
      </c>
      <c r="O1213" t="s">
        <v>37</v>
      </c>
      <c r="P1213" t="s">
        <v>50</v>
      </c>
      <c r="Q1213" t="s">
        <v>39</v>
      </c>
      <c r="R1213">
        <v>0</v>
      </c>
      <c r="S1213">
        <v>0</v>
      </c>
      <c r="T1213">
        <v>0</v>
      </c>
      <c r="U1213" t="s">
        <v>40</v>
      </c>
      <c r="V1213" t="s">
        <v>40</v>
      </c>
      <c r="W1213">
        <v>0</v>
      </c>
      <c r="X1213" t="s">
        <v>51</v>
      </c>
      <c r="Y1213">
        <v>37</v>
      </c>
      <c r="Z1213">
        <v>0</v>
      </c>
      <c r="AA1213">
        <v>31</v>
      </c>
      <c r="AB1213" t="s">
        <v>42</v>
      </c>
      <c r="AC1213">
        <v>130</v>
      </c>
      <c r="AD1213">
        <v>0</v>
      </c>
      <c r="AE1213">
        <v>0</v>
      </c>
      <c r="AF1213" t="s">
        <v>43</v>
      </c>
      <c r="AG1213" s="1">
        <v>42387</v>
      </c>
      <c r="AH1213">
        <f>SUM(Hotel_Data_Mini[[#This Row],[adults]:[babies]])</f>
        <v>1</v>
      </c>
      <c r="AI1213">
        <f>SUM(Hotel_Data_Mini[[#This Row],[stays_in_weekend_nights]:[stays_in_week_nights]])</f>
        <v>2</v>
      </c>
      <c r="AJ1213">
        <f>IF(Hotel_Data_Mini[[#This Row],[reserved_room_type]]=Hotel_Data_Mini[[#This Row],[assigned_room_type]],0,1)</f>
        <v>0</v>
      </c>
    </row>
    <row r="1214" spans="1:36" x14ac:dyDescent="0.25">
      <c r="A1214" t="s">
        <v>116</v>
      </c>
      <c r="B1214" t="s">
        <v>34</v>
      </c>
      <c r="C1214">
        <v>0</v>
      </c>
      <c r="D1214">
        <v>6</v>
      </c>
      <c r="E1214">
        <v>2016</v>
      </c>
      <c r="F1214" t="s">
        <v>118</v>
      </c>
      <c r="G1214">
        <v>14</v>
      </c>
      <c r="H1214">
        <v>30</v>
      </c>
      <c r="I1214">
        <v>0</v>
      </c>
      <c r="J1214">
        <v>2</v>
      </c>
      <c r="K1214">
        <v>1</v>
      </c>
      <c r="L1214">
        <v>0</v>
      </c>
      <c r="M1214">
        <v>0</v>
      </c>
      <c r="N1214" t="s">
        <v>36</v>
      </c>
      <c r="O1214" t="s">
        <v>37</v>
      </c>
      <c r="P1214" t="s">
        <v>69</v>
      </c>
      <c r="Q1214" t="s">
        <v>69</v>
      </c>
      <c r="R1214">
        <v>1</v>
      </c>
      <c r="S1214">
        <v>0</v>
      </c>
      <c r="T1214">
        <v>1</v>
      </c>
      <c r="U1214" t="s">
        <v>40</v>
      </c>
      <c r="V1214" t="s">
        <v>60</v>
      </c>
      <c r="W1214">
        <v>0</v>
      </c>
      <c r="X1214" t="s">
        <v>41</v>
      </c>
      <c r="Y1214">
        <v>47</v>
      </c>
      <c r="Z1214">
        <v>0</v>
      </c>
      <c r="AA1214">
        <v>0</v>
      </c>
      <c r="AB1214" t="s">
        <v>42</v>
      </c>
      <c r="AC1214">
        <v>45</v>
      </c>
      <c r="AD1214">
        <v>1</v>
      </c>
      <c r="AE1214">
        <v>0</v>
      </c>
      <c r="AF1214" t="s">
        <v>48</v>
      </c>
      <c r="AG1214" s="1">
        <v>42461</v>
      </c>
      <c r="AH1214">
        <f>SUM(Hotel_Data_Mini[[#This Row],[adults]:[babies]])</f>
        <v>1</v>
      </c>
      <c r="AI1214">
        <f>SUM(Hotel_Data_Mini[[#This Row],[stays_in_weekend_nights]:[stays_in_week_nights]])</f>
        <v>2</v>
      </c>
      <c r="AJ1214">
        <f>IF(Hotel_Data_Mini[[#This Row],[reserved_room_type]]=Hotel_Data_Mini[[#This Row],[assigned_room_type]],0,1)</f>
        <v>1</v>
      </c>
    </row>
    <row r="1215" spans="1:36" x14ac:dyDescent="0.25">
      <c r="A1215" t="s">
        <v>116</v>
      </c>
      <c r="B1215" t="s">
        <v>34</v>
      </c>
      <c r="C1215">
        <v>0</v>
      </c>
      <c r="D1215">
        <v>0</v>
      </c>
      <c r="E1215">
        <v>2016</v>
      </c>
      <c r="F1215" t="s">
        <v>118</v>
      </c>
      <c r="G1215">
        <v>10</v>
      </c>
      <c r="H1215">
        <v>5</v>
      </c>
      <c r="I1215">
        <v>0</v>
      </c>
      <c r="J1215">
        <v>1</v>
      </c>
      <c r="K1215">
        <v>1</v>
      </c>
      <c r="L1215">
        <v>0</v>
      </c>
      <c r="M1215">
        <v>0</v>
      </c>
      <c r="N1215" t="s">
        <v>36</v>
      </c>
      <c r="O1215" t="s">
        <v>97</v>
      </c>
      <c r="P1215" t="s">
        <v>38</v>
      </c>
      <c r="Q1215" t="s">
        <v>39</v>
      </c>
      <c r="R1215">
        <v>0</v>
      </c>
      <c r="S1215">
        <v>0</v>
      </c>
      <c r="T1215">
        <v>0</v>
      </c>
      <c r="U1215" t="s">
        <v>40</v>
      </c>
      <c r="V1215" t="s">
        <v>60</v>
      </c>
      <c r="W1215">
        <v>0</v>
      </c>
      <c r="X1215" t="s">
        <v>41</v>
      </c>
      <c r="Y1215">
        <v>240</v>
      </c>
      <c r="Z1215">
        <v>0</v>
      </c>
      <c r="AA1215">
        <v>0</v>
      </c>
      <c r="AB1215" t="s">
        <v>42</v>
      </c>
      <c r="AC1215">
        <v>53</v>
      </c>
      <c r="AD1215">
        <v>0</v>
      </c>
      <c r="AE1215">
        <v>0</v>
      </c>
      <c r="AF1215" t="s">
        <v>48</v>
      </c>
      <c r="AG1215" s="1">
        <v>42435</v>
      </c>
      <c r="AH1215">
        <f>SUM(Hotel_Data_Mini[[#This Row],[adults]:[babies]])</f>
        <v>1</v>
      </c>
      <c r="AI1215">
        <f>SUM(Hotel_Data_Mini[[#This Row],[stays_in_weekend_nights]:[stays_in_week_nights]])</f>
        <v>1</v>
      </c>
      <c r="AJ1215">
        <f>IF(Hotel_Data_Mini[[#This Row],[reserved_room_type]]=Hotel_Data_Mini[[#This Row],[assigned_room_type]],0,1)</f>
        <v>1</v>
      </c>
    </row>
    <row r="1216" spans="1:36" x14ac:dyDescent="0.25">
      <c r="A1216" t="s">
        <v>116</v>
      </c>
      <c r="B1216" t="s">
        <v>44</v>
      </c>
      <c r="C1216">
        <v>1</v>
      </c>
      <c r="D1216">
        <v>49</v>
      </c>
      <c r="E1216">
        <v>2016</v>
      </c>
      <c r="F1216" t="s">
        <v>57</v>
      </c>
      <c r="G1216">
        <v>37</v>
      </c>
      <c r="H1216">
        <v>6</v>
      </c>
      <c r="I1216">
        <v>0</v>
      </c>
      <c r="J1216">
        <v>3</v>
      </c>
      <c r="K1216">
        <v>2</v>
      </c>
      <c r="L1216">
        <v>0</v>
      </c>
      <c r="M1216">
        <v>0</v>
      </c>
      <c r="N1216" t="s">
        <v>80</v>
      </c>
      <c r="O1216" t="s">
        <v>97</v>
      </c>
      <c r="P1216" t="s">
        <v>38</v>
      </c>
      <c r="Q1216" t="s">
        <v>39</v>
      </c>
      <c r="R1216">
        <v>0</v>
      </c>
      <c r="S1216">
        <v>0</v>
      </c>
      <c r="T1216">
        <v>0</v>
      </c>
      <c r="U1216" t="s">
        <v>40</v>
      </c>
      <c r="V1216" t="s">
        <v>40</v>
      </c>
      <c r="W1216">
        <v>0</v>
      </c>
      <c r="X1216" t="s">
        <v>41</v>
      </c>
      <c r="Y1216">
        <v>9</v>
      </c>
      <c r="Z1216">
        <v>0</v>
      </c>
      <c r="AA1216">
        <v>0</v>
      </c>
      <c r="AB1216" t="s">
        <v>42</v>
      </c>
      <c r="AC1216">
        <v>89.91</v>
      </c>
      <c r="AD1216">
        <v>0</v>
      </c>
      <c r="AE1216">
        <v>0</v>
      </c>
      <c r="AF1216" t="s">
        <v>43</v>
      </c>
      <c r="AG1216" s="1">
        <v>42586</v>
      </c>
      <c r="AH1216">
        <f>SUM(Hotel_Data_Mini[[#This Row],[adults]:[babies]])</f>
        <v>2</v>
      </c>
      <c r="AI1216">
        <f>SUM(Hotel_Data_Mini[[#This Row],[stays_in_weekend_nights]:[stays_in_week_nights]])</f>
        <v>3</v>
      </c>
      <c r="AJ1216">
        <f>IF(Hotel_Data_Mini[[#This Row],[reserved_room_type]]=Hotel_Data_Mini[[#This Row],[assigned_room_type]],0,1)</f>
        <v>0</v>
      </c>
    </row>
    <row r="1217" spans="1:36" x14ac:dyDescent="0.25">
      <c r="A1217" t="s">
        <v>116</v>
      </c>
      <c r="B1217" t="s">
        <v>44</v>
      </c>
      <c r="C1217">
        <v>0</v>
      </c>
      <c r="D1217">
        <v>377</v>
      </c>
      <c r="E1217">
        <v>2016</v>
      </c>
      <c r="F1217" t="s">
        <v>35</v>
      </c>
      <c r="G1217">
        <v>42</v>
      </c>
      <c r="H1217">
        <v>14</v>
      </c>
      <c r="I1217">
        <v>0</v>
      </c>
      <c r="J1217">
        <v>2</v>
      </c>
      <c r="K1217">
        <v>2</v>
      </c>
      <c r="L1217">
        <v>0</v>
      </c>
      <c r="M1217">
        <v>0</v>
      </c>
      <c r="N1217" t="s">
        <v>54</v>
      </c>
      <c r="O1217" t="s">
        <v>67</v>
      </c>
      <c r="P1217" t="s">
        <v>56</v>
      </c>
      <c r="Q1217" t="s">
        <v>39</v>
      </c>
      <c r="R1217">
        <v>0</v>
      </c>
      <c r="S1217">
        <v>0</v>
      </c>
      <c r="T1217">
        <v>0</v>
      </c>
      <c r="U1217" t="s">
        <v>40</v>
      </c>
      <c r="V1217" t="s">
        <v>76</v>
      </c>
      <c r="W1217">
        <v>0</v>
      </c>
      <c r="X1217" t="s">
        <v>41</v>
      </c>
      <c r="Y1217">
        <v>6</v>
      </c>
      <c r="Z1217">
        <v>0</v>
      </c>
      <c r="AA1217">
        <v>0</v>
      </c>
      <c r="AB1217" t="s">
        <v>53</v>
      </c>
      <c r="AC1217">
        <v>115</v>
      </c>
      <c r="AD1217">
        <v>0</v>
      </c>
      <c r="AE1217">
        <v>1</v>
      </c>
      <c r="AF1217" t="s">
        <v>48</v>
      </c>
      <c r="AG1217" s="1">
        <v>42659</v>
      </c>
      <c r="AH1217">
        <f>SUM(Hotel_Data_Mini[[#This Row],[adults]:[babies]])</f>
        <v>2</v>
      </c>
      <c r="AI1217">
        <f>SUM(Hotel_Data_Mini[[#This Row],[stays_in_weekend_nights]:[stays_in_week_nights]])</f>
        <v>2</v>
      </c>
      <c r="AJ1217">
        <f>IF(Hotel_Data_Mini[[#This Row],[reserved_room_type]]=Hotel_Data_Mini[[#This Row],[assigned_room_type]],0,1)</f>
        <v>1</v>
      </c>
    </row>
    <row r="1218" spans="1:36" x14ac:dyDescent="0.25">
      <c r="A1218" t="s">
        <v>116</v>
      </c>
      <c r="B1218" t="s">
        <v>44</v>
      </c>
      <c r="C1218">
        <v>1</v>
      </c>
      <c r="D1218">
        <v>207</v>
      </c>
      <c r="E1218">
        <v>2016</v>
      </c>
      <c r="F1218" t="s">
        <v>45</v>
      </c>
      <c r="G1218">
        <v>32</v>
      </c>
      <c r="H1218">
        <v>5</v>
      </c>
      <c r="I1218">
        <v>0</v>
      </c>
      <c r="J1218">
        <v>2</v>
      </c>
      <c r="K1218">
        <v>2</v>
      </c>
      <c r="L1218">
        <v>0</v>
      </c>
      <c r="M1218">
        <v>0</v>
      </c>
      <c r="N1218" t="s">
        <v>36</v>
      </c>
      <c r="O1218" t="s">
        <v>96</v>
      </c>
      <c r="P1218" t="s">
        <v>38</v>
      </c>
      <c r="Q1218" t="s">
        <v>39</v>
      </c>
      <c r="R1218">
        <v>0</v>
      </c>
      <c r="S1218">
        <v>0</v>
      </c>
      <c r="T1218">
        <v>0</v>
      </c>
      <c r="U1218" t="s">
        <v>60</v>
      </c>
      <c r="V1218" t="s">
        <v>60</v>
      </c>
      <c r="W1218">
        <v>0</v>
      </c>
      <c r="X1218" t="s">
        <v>41</v>
      </c>
      <c r="Y1218">
        <v>9</v>
      </c>
      <c r="Z1218">
        <v>0</v>
      </c>
      <c r="AA1218">
        <v>0</v>
      </c>
      <c r="AB1218" t="s">
        <v>42</v>
      </c>
      <c r="AC1218">
        <v>105.3</v>
      </c>
      <c r="AD1218">
        <v>0</v>
      </c>
      <c r="AE1218">
        <v>1</v>
      </c>
      <c r="AF1218" t="s">
        <v>43</v>
      </c>
      <c r="AG1218" s="1">
        <v>42584</v>
      </c>
      <c r="AH1218">
        <f>SUM(Hotel_Data_Mini[[#This Row],[adults]:[babies]])</f>
        <v>2</v>
      </c>
      <c r="AI1218">
        <f>SUM(Hotel_Data_Mini[[#This Row],[stays_in_weekend_nights]:[stays_in_week_nights]])</f>
        <v>2</v>
      </c>
      <c r="AJ1218">
        <f>IF(Hotel_Data_Mini[[#This Row],[reserved_room_type]]=Hotel_Data_Mini[[#This Row],[assigned_room_type]],0,1)</f>
        <v>0</v>
      </c>
    </row>
    <row r="1219" spans="1:36" x14ac:dyDescent="0.25">
      <c r="A1219" t="s">
        <v>116</v>
      </c>
      <c r="B1219" t="s">
        <v>34</v>
      </c>
      <c r="C1219">
        <v>0</v>
      </c>
      <c r="D1219">
        <v>39</v>
      </c>
      <c r="E1219">
        <v>2016</v>
      </c>
      <c r="F1219" t="s">
        <v>118</v>
      </c>
      <c r="G1219">
        <v>14</v>
      </c>
      <c r="H1219">
        <v>29</v>
      </c>
      <c r="I1219">
        <v>2</v>
      </c>
      <c r="J1219">
        <v>5</v>
      </c>
      <c r="K1219">
        <v>2</v>
      </c>
      <c r="L1219">
        <v>0</v>
      </c>
      <c r="M1219">
        <v>0</v>
      </c>
      <c r="N1219" t="s">
        <v>36</v>
      </c>
      <c r="O1219" t="s">
        <v>58</v>
      </c>
      <c r="P1219" t="s">
        <v>38</v>
      </c>
      <c r="Q1219" t="s">
        <v>39</v>
      </c>
      <c r="R1219">
        <v>0</v>
      </c>
      <c r="S1219">
        <v>0</v>
      </c>
      <c r="T1219">
        <v>0</v>
      </c>
      <c r="U1219" t="s">
        <v>60</v>
      </c>
      <c r="V1219" t="s">
        <v>60</v>
      </c>
      <c r="W1219">
        <v>0</v>
      </c>
      <c r="X1219" t="s">
        <v>41</v>
      </c>
      <c r="Y1219">
        <v>241</v>
      </c>
      <c r="Z1219">
        <v>0</v>
      </c>
      <c r="AA1219">
        <v>0</v>
      </c>
      <c r="AB1219" t="s">
        <v>42</v>
      </c>
      <c r="AC1219">
        <v>44.46</v>
      </c>
      <c r="AD1219">
        <v>0</v>
      </c>
      <c r="AE1219">
        <v>1</v>
      </c>
      <c r="AF1219" t="s">
        <v>48</v>
      </c>
      <c r="AG1219" s="1">
        <v>42465</v>
      </c>
      <c r="AH1219">
        <f>SUM(Hotel_Data_Mini[[#This Row],[adults]:[babies]])</f>
        <v>2</v>
      </c>
      <c r="AI1219">
        <f>SUM(Hotel_Data_Mini[[#This Row],[stays_in_weekend_nights]:[stays_in_week_nights]])</f>
        <v>7</v>
      </c>
      <c r="AJ1219">
        <f>IF(Hotel_Data_Mini[[#This Row],[reserved_room_type]]=Hotel_Data_Mini[[#This Row],[assigned_room_type]],0,1)</f>
        <v>0</v>
      </c>
    </row>
    <row r="1220" spans="1:36" x14ac:dyDescent="0.25">
      <c r="A1220" t="s">
        <v>116</v>
      </c>
      <c r="B1220" t="s">
        <v>44</v>
      </c>
      <c r="C1220">
        <v>0</v>
      </c>
      <c r="D1220">
        <v>91</v>
      </c>
      <c r="E1220">
        <v>2016</v>
      </c>
      <c r="F1220" t="s">
        <v>52</v>
      </c>
      <c r="G1220">
        <v>29</v>
      </c>
      <c r="H1220">
        <v>10</v>
      </c>
      <c r="I1220">
        <v>2</v>
      </c>
      <c r="J1220">
        <v>2</v>
      </c>
      <c r="K1220">
        <v>2</v>
      </c>
      <c r="L1220">
        <v>0</v>
      </c>
      <c r="M1220">
        <v>0</v>
      </c>
      <c r="N1220" t="s">
        <v>36</v>
      </c>
      <c r="O1220" t="s">
        <v>37</v>
      </c>
      <c r="P1220" t="s">
        <v>38</v>
      </c>
      <c r="Q1220" t="s">
        <v>39</v>
      </c>
      <c r="R1220">
        <v>0</v>
      </c>
      <c r="S1220">
        <v>0</v>
      </c>
      <c r="T1220">
        <v>0</v>
      </c>
      <c r="U1220" t="s">
        <v>40</v>
      </c>
      <c r="V1220" t="s">
        <v>40</v>
      </c>
      <c r="W1220">
        <v>0</v>
      </c>
      <c r="X1220" t="s">
        <v>41</v>
      </c>
      <c r="Y1220">
        <v>9</v>
      </c>
      <c r="Z1220">
        <v>0</v>
      </c>
      <c r="AA1220">
        <v>0</v>
      </c>
      <c r="AB1220" t="s">
        <v>42</v>
      </c>
      <c r="AC1220">
        <v>109.8</v>
      </c>
      <c r="AD1220">
        <v>0</v>
      </c>
      <c r="AE1220">
        <v>1</v>
      </c>
      <c r="AF1220" t="s">
        <v>48</v>
      </c>
      <c r="AG1220" s="1">
        <v>42565</v>
      </c>
      <c r="AH1220">
        <f>SUM(Hotel_Data_Mini[[#This Row],[adults]:[babies]])</f>
        <v>2</v>
      </c>
      <c r="AI1220">
        <f>SUM(Hotel_Data_Mini[[#This Row],[stays_in_weekend_nights]:[stays_in_week_nights]])</f>
        <v>4</v>
      </c>
      <c r="AJ1220">
        <f>IF(Hotel_Data_Mini[[#This Row],[reserved_room_type]]=Hotel_Data_Mini[[#This Row],[assigned_room_type]],0,1)</f>
        <v>0</v>
      </c>
    </row>
    <row r="1221" spans="1:36" x14ac:dyDescent="0.25">
      <c r="A1221" t="s">
        <v>116</v>
      </c>
      <c r="B1221" t="s">
        <v>44</v>
      </c>
      <c r="C1221">
        <v>1</v>
      </c>
      <c r="D1221">
        <v>249</v>
      </c>
      <c r="E1221">
        <v>2016</v>
      </c>
      <c r="F1221" t="s">
        <v>35</v>
      </c>
      <c r="G1221">
        <v>41</v>
      </c>
      <c r="H1221">
        <v>2</v>
      </c>
      <c r="I1221">
        <v>2</v>
      </c>
      <c r="J1221">
        <v>3</v>
      </c>
      <c r="K1221">
        <v>2</v>
      </c>
      <c r="L1221">
        <v>0</v>
      </c>
      <c r="M1221">
        <v>0</v>
      </c>
      <c r="N1221" t="s">
        <v>36</v>
      </c>
      <c r="O1221" t="s">
        <v>67</v>
      </c>
      <c r="P1221" t="s">
        <v>38</v>
      </c>
      <c r="Q1221" t="s">
        <v>39</v>
      </c>
      <c r="R1221">
        <v>0</v>
      </c>
      <c r="S1221">
        <v>0</v>
      </c>
      <c r="T1221">
        <v>0</v>
      </c>
      <c r="U1221" t="s">
        <v>40</v>
      </c>
      <c r="V1221" t="s">
        <v>40</v>
      </c>
      <c r="W1221">
        <v>0</v>
      </c>
      <c r="X1221" t="s">
        <v>41</v>
      </c>
      <c r="Y1221">
        <v>9</v>
      </c>
      <c r="Z1221">
        <v>0</v>
      </c>
      <c r="AA1221">
        <v>0</v>
      </c>
      <c r="AB1221" t="s">
        <v>42</v>
      </c>
      <c r="AC1221">
        <v>119.85</v>
      </c>
      <c r="AD1221">
        <v>0</v>
      </c>
      <c r="AE1221">
        <v>0</v>
      </c>
      <c r="AF1221" t="s">
        <v>43</v>
      </c>
      <c r="AG1221" s="1">
        <v>42423</v>
      </c>
      <c r="AH1221">
        <f>SUM(Hotel_Data_Mini[[#This Row],[adults]:[babies]])</f>
        <v>2</v>
      </c>
      <c r="AI1221">
        <f>SUM(Hotel_Data_Mini[[#This Row],[stays_in_weekend_nights]:[stays_in_week_nights]])</f>
        <v>5</v>
      </c>
      <c r="AJ1221">
        <f>IF(Hotel_Data_Mini[[#This Row],[reserved_room_type]]=Hotel_Data_Mini[[#This Row],[assigned_room_type]],0,1)</f>
        <v>0</v>
      </c>
    </row>
    <row r="1222" spans="1:36" x14ac:dyDescent="0.25">
      <c r="A1222" t="s">
        <v>116</v>
      </c>
      <c r="B1222" t="s">
        <v>44</v>
      </c>
      <c r="C1222">
        <v>0</v>
      </c>
      <c r="D1222">
        <v>154</v>
      </c>
      <c r="E1222">
        <v>2016</v>
      </c>
      <c r="F1222" t="s">
        <v>49</v>
      </c>
      <c r="G1222">
        <v>50</v>
      </c>
      <c r="H1222">
        <v>8</v>
      </c>
      <c r="I1222">
        <v>0</v>
      </c>
      <c r="J1222">
        <v>2</v>
      </c>
      <c r="K1222">
        <v>2</v>
      </c>
      <c r="L1222">
        <v>0</v>
      </c>
      <c r="M1222">
        <v>0</v>
      </c>
      <c r="N1222" t="s">
        <v>80</v>
      </c>
      <c r="O1222" t="s">
        <v>55</v>
      </c>
      <c r="P1222" t="s">
        <v>38</v>
      </c>
      <c r="Q1222" t="s">
        <v>39</v>
      </c>
      <c r="R1222">
        <v>0</v>
      </c>
      <c r="S1222">
        <v>0</v>
      </c>
      <c r="T1222">
        <v>0</v>
      </c>
      <c r="U1222" t="s">
        <v>40</v>
      </c>
      <c r="V1222" t="s">
        <v>40</v>
      </c>
      <c r="W1222">
        <v>0</v>
      </c>
      <c r="X1222" t="s">
        <v>41</v>
      </c>
      <c r="Y1222">
        <v>9</v>
      </c>
      <c r="Z1222">
        <v>0</v>
      </c>
      <c r="AA1222">
        <v>0</v>
      </c>
      <c r="AB1222" t="s">
        <v>42</v>
      </c>
      <c r="AC1222">
        <v>79.2</v>
      </c>
      <c r="AD1222">
        <v>0</v>
      </c>
      <c r="AE1222">
        <v>2</v>
      </c>
      <c r="AF1222" t="s">
        <v>48</v>
      </c>
      <c r="AG1222" s="1">
        <v>0</v>
      </c>
      <c r="AH1222">
        <f>SUM(Hotel_Data_Mini[[#This Row],[adults]:[babies]])</f>
        <v>2</v>
      </c>
      <c r="AI1222">
        <f>SUM(Hotel_Data_Mini[[#This Row],[stays_in_weekend_nights]:[stays_in_week_nights]])</f>
        <v>2</v>
      </c>
      <c r="AJ1222">
        <f>IF(Hotel_Data_Mini[[#This Row],[reserved_room_type]]=Hotel_Data_Mini[[#This Row],[assigned_room_type]],0,1)</f>
        <v>0</v>
      </c>
    </row>
    <row r="1223" spans="1:36" x14ac:dyDescent="0.25">
      <c r="A1223" t="s">
        <v>116</v>
      </c>
      <c r="B1223" t="s">
        <v>34</v>
      </c>
      <c r="C1223">
        <v>0</v>
      </c>
      <c r="D1223">
        <v>0</v>
      </c>
      <c r="E1223">
        <v>2016</v>
      </c>
      <c r="F1223" t="s">
        <v>121</v>
      </c>
      <c r="G1223">
        <v>9</v>
      </c>
      <c r="H1223">
        <v>23</v>
      </c>
      <c r="I1223">
        <v>0</v>
      </c>
      <c r="J1223">
        <v>1</v>
      </c>
      <c r="K1223">
        <v>1</v>
      </c>
      <c r="L1223">
        <v>0</v>
      </c>
      <c r="M1223">
        <v>0</v>
      </c>
      <c r="N1223" t="s">
        <v>36</v>
      </c>
      <c r="O1223" t="s">
        <v>37</v>
      </c>
      <c r="P1223" t="s">
        <v>56</v>
      </c>
      <c r="Q1223" t="s">
        <v>39</v>
      </c>
      <c r="R1223">
        <v>0</v>
      </c>
      <c r="S1223">
        <v>0</v>
      </c>
      <c r="T1223">
        <v>0</v>
      </c>
      <c r="U1223" t="s">
        <v>40</v>
      </c>
      <c r="V1223" t="s">
        <v>40</v>
      </c>
      <c r="W1223">
        <v>0</v>
      </c>
      <c r="X1223" t="s">
        <v>41</v>
      </c>
      <c r="Y1223">
        <v>5</v>
      </c>
      <c r="Z1223">
        <v>0</v>
      </c>
      <c r="AA1223">
        <v>0</v>
      </c>
      <c r="AB1223" t="s">
        <v>42</v>
      </c>
      <c r="AC1223">
        <v>34</v>
      </c>
      <c r="AD1223">
        <v>0</v>
      </c>
      <c r="AE1223">
        <v>0</v>
      </c>
      <c r="AF1223" t="s">
        <v>48</v>
      </c>
      <c r="AG1223" s="1">
        <v>42424</v>
      </c>
      <c r="AH1223">
        <f>SUM(Hotel_Data_Mini[[#This Row],[adults]:[babies]])</f>
        <v>1</v>
      </c>
      <c r="AI1223">
        <f>SUM(Hotel_Data_Mini[[#This Row],[stays_in_weekend_nights]:[stays_in_week_nights]])</f>
        <v>1</v>
      </c>
      <c r="AJ1223">
        <f>IF(Hotel_Data_Mini[[#This Row],[reserved_room_type]]=Hotel_Data_Mini[[#This Row],[assigned_room_type]],0,1)</f>
        <v>0</v>
      </c>
    </row>
    <row r="1224" spans="1:36" x14ac:dyDescent="0.25">
      <c r="A1224" t="s">
        <v>116</v>
      </c>
      <c r="B1224" t="s">
        <v>34</v>
      </c>
      <c r="C1224">
        <v>1</v>
      </c>
      <c r="D1224">
        <v>183</v>
      </c>
      <c r="E1224">
        <v>2016</v>
      </c>
      <c r="F1224" t="s">
        <v>35</v>
      </c>
      <c r="G1224">
        <v>41</v>
      </c>
      <c r="H1224">
        <v>7</v>
      </c>
      <c r="I1224">
        <v>1</v>
      </c>
      <c r="J1224">
        <v>2</v>
      </c>
      <c r="K1224">
        <v>2</v>
      </c>
      <c r="L1224">
        <v>0</v>
      </c>
      <c r="M1224">
        <v>0</v>
      </c>
      <c r="N1224" t="s">
        <v>36</v>
      </c>
      <c r="O1224" t="s">
        <v>37</v>
      </c>
      <c r="P1224" t="s">
        <v>38</v>
      </c>
      <c r="Q1224" t="s">
        <v>39</v>
      </c>
      <c r="R1224">
        <v>0</v>
      </c>
      <c r="S1224">
        <v>0</v>
      </c>
      <c r="T1224">
        <v>0</v>
      </c>
      <c r="U1224" t="s">
        <v>40</v>
      </c>
      <c r="V1224" t="s">
        <v>40</v>
      </c>
      <c r="W1224">
        <v>0</v>
      </c>
      <c r="X1224" t="s">
        <v>41</v>
      </c>
      <c r="Y1224">
        <v>5</v>
      </c>
      <c r="Z1224">
        <v>0</v>
      </c>
      <c r="AA1224">
        <v>0</v>
      </c>
      <c r="AB1224" t="s">
        <v>42</v>
      </c>
      <c r="AC1224">
        <v>52.27</v>
      </c>
      <c r="AD1224">
        <v>0</v>
      </c>
      <c r="AE1224">
        <v>0</v>
      </c>
      <c r="AF1224" t="s">
        <v>43</v>
      </c>
      <c r="AG1224" s="1">
        <v>42469</v>
      </c>
      <c r="AH1224">
        <f>SUM(Hotel_Data_Mini[[#This Row],[adults]:[babies]])</f>
        <v>2</v>
      </c>
      <c r="AI1224">
        <f>SUM(Hotel_Data_Mini[[#This Row],[stays_in_weekend_nights]:[stays_in_week_nights]])</f>
        <v>3</v>
      </c>
      <c r="AJ1224">
        <f>IF(Hotel_Data_Mini[[#This Row],[reserved_room_type]]=Hotel_Data_Mini[[#This Row],[assigned_room_type]],0,1)</f>
        <v>0</v>
      </c>
    </row>
    <row r="1225" spans="1:36" x14ac:dyDescent="0.25">
      <c r="A1225" t="s">
        <v>116</v>
      </c>
      <c r="B1225" t="s">
        <v>44</v>
      </c>
      <c r="C1225">
        <v>0</v>
      </c>
      <c r="D1225">
        <v>141</v>
      </c>
      <c r="E1225">
        <v>2016</v>
      </c>
      <c r="F1225" t="s">
        <v>117</v>
      </c>
      <c r="G1225">
        <v>21</v>
      </c>
      <c r="H1225">
        <v>15</v>
      </c>
      <c r="I1225">
        <v>2</v>
      </c>
      <c r="J1225">
        <v>2</v>
      </c>
      <c r="K1225">
        <v>2</v>
      </c>
      <c r="L1225">
        <v>0</v>
      </c>
      <c r="M1225">
        <v>0</v>
      </c>
      <c r="N1225" t="s">
        <v>36</v>
      </c>
      <c r="O1225" t="s">
        <v>67</v>
      </c>
      <c r="P1225" t="s">
        <v>38</v>
      </c>
      <c r="Q1225" t="s">
        <v>39</v>
      </c>
      <c r="R1225">
        <v>0</v>
      </c>
      <c r="S1225">
        <v>0</v>
      </c>
      <c r="T1225">
        <v>0</v>
      </c>
      <c r="U1225" t="s">
        <v>40</v>
      </c>
      <c r="V1225" t="s">
        <v>40</v>
      </c>
      <c r="W1225">
        <v>0</v>
      </c>
      <c r="X1225" t="s">
        <v>41</v>
      </c>
      <c r="Y1225">
        <v>9</v>
      </c>
      <c r="Z1225">
        <v>0</v>
      </c>
      <c r="AA1225">
        <v>0</v>
      </c>
      <c r="AB1225" t="s">
        <v>53</v>
      </c>
      <c r="AC1225">
        <v>104.55</v>
      </c>
      <c r="AD1225">
        <v>0</v>
      </c>
      <c r="AE1225">
        <v>2</v>
      </c>
      <c r="AF1225" t="s">
        <v>48</v>
      </c>
      <c r="AG1225" s="1">
        <v>42509</v>
      </c>
      <c r="AH1225">
        <f>SUM(Hotel_Data_Mini[[#This Row],[adults]:[babies]])</f>
        <v>2</v>
      </c>
      <c r="AI1225">
        <f>SUM(Hotel_Data_Mini[[#This Row],[stays_in_weekend_nights]:[stays_in_week_nights]])</f>
        <v>4</v>
      </c>
      <c r="AJ1225">
        <f>IF(Hotel_Data_Mini[[#This Row],[reserved_room_type]]=Hotel_Data_Mini[[#This Row],[assigned_room_type]],0,1)</f>
        <v>0</v>
      </c>
    </row>
    <row r="1226" spans="1:36" x14ac:dyDescent="0.25">
      <c r="A1226" t="s">
        <v>116</v>
      </c>
      <c r="B1226" t="s">
        <v>44</v>
      </c>
      <c r="C1226">
        <v>0</v>
      </c>
      <c r="D1226">
        <v>32</v>
      </c>
      <c r="E1226">
        <v>2016</v>
      </c>
      <c r="F1226" t="s">
        <v>122</v>
      </c>
      <c r="G1226">
        <v>16</v>
      </c>
      <c r="H1226">
        <v>16</v>
      </c>
      <c r="I1226">
        <v>1</v>
      </c>
      <c r="J1226">
        <v>1</v>
      </c>
      <c r="K1226">
        <v>2</v>
      </c>
      <c r="L1226">
        <v>0</v>
      </c>
      <c r="M1226">
        <v>0</v>
      </c>
      <c r="N1226" t="s">
        <v>36</v>
      </c>
      <c r="O1226" t="s">
        <v>58</v>
      </c>
      <c r="P1226" t="s">
        <v>38</v>
      </c>
      <c r="Q1226" t="s">
        <v>39</v>
      </c>
      <c r="R1226">
        <v>0</v>
      </c>
      <c r="S1226">
        <v>0</v>
      </c>
      <c r="T1226">
        <v>0</v>
      </c>
      <c r="U1226" t="s">
        <v>40</v>
      </c>
      <c r="V1226" t="s">
        <v>60</v>
      </c>
      <c r="W1226">
        <v>0</v>
      </c>
      <c r="X1226" t="s">
        <v>41</v>
      </c>
      <c r="Y1226">
        <v>8</v>
      </c>
      <c r="Z1226">
        <v>0</v>
      </c>
      <c r="AA1226">
        <v>0</v>
      </c>
      <c r="AB1226" t="s">
        <v>42</v>
      </c>
      <c r="AC1226">
        <v>109.8</v>
      </c>
      <c r="AD1226">
        <v>0</v>
      </c>
      <c r="AE1226">
        <v>1</v>
      </c>
      <c r="AF1226" t="s">
        <v>48</v>
      </c>
      <c r="AG1226" s="1">
        <v>42478</v>
      </c>
      <c r="AH1226">
        <f>SUM(Hotel_Data_Mini[[#This Row],[adults]:[babies]])</f>
        <v>2</v>
      </c>
      <c r="AI1226">
        <f>SUM(Hotel_Data_Mini[[#This Row],[stays_in_weekend_nights]:[stays_in_week_nights]])</f>
        <v>2</v>
      </c>
      <c r="AJ1226">
        <f>IF(Hotel_Data_Mini[[#This Row],[reserved_room_type]]=Hotel_Data_Mini[[#This Row],[assigned_room_type]],0,1)</f>
        <v>1</v>
      </c>
    </row>
    <row r="1227" spans="1:36" x14ac:dyDescent="0.25">
      <c r="A1227" t="s">
        <v>116</v>
      </c>
      <c r="B1227" t="s">
        <v>34</v>
      </c>
      <c r="C1227">
        <v>0</v>
      </c>
      <c r="D1227">
        <v>6</v>
      </c>
      <c r="E1227">
        <v>2016</v>
      </c>
      <c r="F1227" t="s">
        <v>121</v>
      </c>
      <c r="G1227">
        <v>6</v>
      </c>
      <c r="H1227">
        <v>5</v>
      </c>
      <c r="I1227">
        <v>2</v>
      </c>
      <c r="J1227">
        <v>2</v>
      </c>
      <c r="K1227">
        <v>2</v>
      </c>
      <c r="L1227">
        <v>0</v>
      </c>
      <c r="M1227">
        <v>0</v>
      </c>
      <c r="N1227" t="s">
        <v>36</v>
      </c>
      <c r="O1227" t="s">
        <v>37</v>
      </c>
      <c r="P1227" t="s">
        <v>47</v>
      </c>
      <c r="Q1227" t="s">
        <v>47</v>
      </c>
      <c r="R1227">
        <v>0</v>
      </c>
      <c r="S1227">
        <v>0</v>
      </c>
      <c r="T1227">
        <v>0</v>
      </c>
      <c r="U1227" t="s">
        <v>40</v>
      </c>
      <c r="V1227" t="s">
        <v>60</v>
      </c>
      <c r="W1227">
        <v>0</v>
      </c>
      <c r="X1227" t="s">
        <v>41</v>
      </c>
      <c r="Y1227">
        <v>250</v>
      </c>
      <c r="Z1227">
        <v>0</v>
      </c>
      <c r="AA1227">
        <v>0</v>
      </c>
      <c r="AB1227" t="s">
        <v>42</v>
      </c>
      <c r="AC1227">
        <v>45</v>
      </c>
      <c r="AD1227">
        <v>0</v>
      </c>
      <c r="AE1227">
        <v>0</v>
      </c>
      <c r="AF1227" t="s">
        <v>48</v>
      </c>
      <c r="AG1227" s="1">
        <v>42409</v>
      </c>
      <c r="AH1227">
        <f>SUM(Hotel_Data_Mini[[#This Row],[adults]:[babies]])</f>
        <v>2</v>
      </c>
      <c r="AI1227">
        <f>SUM(Hotel_Data_Mini[[#This Row],[stays_in_weekend_nights]:[stays_in_week_nights]])</f>
        <v>4</v>
      </c>
      <c r="AJ1227">
        <f>IF(Hotel_Data_Mini[[#This Row],[reserved_room_type]]=Hotel_Data_Mini[[#This Row],[assigned_room_type]],0,1)</f>
        <v>1</v>
      </c>
    </row>
    <row r="1228" spans="1:36" x14ac:dyDescent="0.25">
      <c r="A1228" t="s">
        <v>116</v>
      </c>
      <c r="B1228" t="s">
        <v>44</v>
      </c>
      <c r="C1228">
        <v>0</v>
      </c>
      <c r="D1228">
        <v>18</v>
      </c>
      <c r="E1228">
        <v>2016</v>
      </c>
      <c r="F1228" t="s">
        <v>45</v>
      </c>
      <c r="G1228">
        <v>34</v>
      </c>
      <c r="H1228">
        <v>20</v>
      </c>
      <c r="I1228">
        <v>0</v>
      </c>
      <c r="J1228">
        <v>1</v>
      </c>
      <c r="K1228">
        <v>2</v>
      </c>
      <c r="L1228">
        <v>1</v>
      </c>
      <c r="M1228">
        <v>0</v>
      </c>
      <c r="N1228" t="s">
        <v>36</v>
      </c>
      <c r="O1228" t="s">
        <v>37</v>
      </c>
      <c r="P1228" t="s">
        <v>38</v>
      </c>
      <c r="Q1228" t="s">
        <v>39</v>
      </c>
      <c r="R1228">
        <v>0</v>
      </c>
      <c r="S1228">
        <v>0</v>
      </c>
      <c r="T1228">
        <v>0</v>
      </c>
      <c r="U1228" t="s">
        <v>40</v>
      </c>
      <c r="V1228" t="s">
        <v>40</v>
      </c>
      <c r="W1228">
        <v>1</v>
      </c>
      <c r="X1228" t="s">
        <v>41</v>
      </c>
      <c r="Y1228">
        <v>9</v>
      </c>
      <c r="Z1228">
        <v>0</v>
      </c>
      <c r="AA1228">
        <v>0</v>
      </c>
      <c r="AB1228" t="s">
        <v>42</v>
      </c>
      <c r="AC1228">
        <v>125</v>
      </c>
      <c r="AD1228">
        <v>0</v>
      </c>
      <c r="AE1228">
        <v>1</v>
      </c>
      <c r="AF1228" t="s">
        <v>48</v>
      </c>
      <c r="AG1228" s="1">
        <v>42603</v>
      </c>
      <c r="AH1228">
        <f>SUM(Hotel_Data_Mini[[#This Row],[adults]:[babies]])</f>
        <v>3</v>
      </c>
      <c r="AI1228">
        <f>SUM(Hotel_Data_Mini[[#This Row],[stays_in_weekend_nights]:[stays_in_week_nights]])</f>
        <v>1</v>
      </c>
      <c r="AJ1228">
        <f>IF(Hotel_Data_Mini[[#This Row],[reserved_room_type]]=Hotel_Data_Mini[[#This Row],[assigned_room_type]],0,1)</f>
        <v>0</v>
      </c>
    </row>
    <row r="1229" spans="1:36" x14ac:dyDescent="0.25">
      <c r="A1229" t="s">
        <v>116</v>
      </c>
      <c r="B1229" t="s">
        <v>34</v>
      </c>
      <c r="C1229">
        <v>0</v>
      </c>
      <c r="D1229">
        <v>67</v>
      </c>
      <c r="E1229">
        <v>2016</v>
      </c>
      <c r="F1229" t="s">
        <v>72</v>
      </c>
      <c r="G1229">
        <v>46</v>
      </c>
      <c r="H1229">
        <v>6</v>
      </c>
      <c r="I1229">
        <v>2</v>
      </c>
      <c r="J1229">
        <v>4</v>
      </c>
      <c r="K1229">
        <v>2</v>
      </c>
      <c r="L1229">
        <v>0</v>
      </c>
      <c r="M1229">
        <v>0</v>
      </c>
      <c r="N1229" t="s">
        <v>36</v>
      </c>
      <c r="O1229" t="s">
        <v>67</v>
      </c>
      <c r="P1229" t="s">
        <v>38</v>
      </c>
      <c r="Q1229" t="s">
        <v>39</v>
      </c>
      <c r="R1229">
        <v>0</v>
      </c>
      <c r="S1229">
        <v>0</v>
      </c>
      <c r="T1229">
        <v>0</v>
      </c>
      <c r="U1229" t="s">
        <v>71</v>
      </c>
      <c r="V1229" t="s">
        <v>65</v>
      </c>
      <c r="W1229">
        <v>0</v>
      </c>
      <c r="X1229" t="s">
        <v>41</v>
      </c>
      <c r="Y1229">
        <v>240</v>
      </c>
      <c r="Z1229">
        <v>0</v>
      </c>
      <c r="AA1229">
        <v>0</v>
      </c>
      <c r="AB1229" t="s">
        <v>42</v>
      </c>
      <c r="AC1229">
        <v>57.47</v>
      </c>
      <c r="AD1229">
        <v>0</v>
      </c>
      <c r="AE1229">
        <v>2</v>
      </c>
      <c r="AF1229" t="s">
        <v>48</v>
      </c>
      <c r="AG1229" s="1">
        <v>0</v>
      </c>
      <c r="AH1229">
        <f>SUM(Hotel_Data_Mini[[#This Row],[adults]:[babies]])</f>
        <v>2</v>
      </c>
      <c r="AI1229">
        <f>SUM(Hotel_Data_Mini[[#This Row],[stays_in_weekend_nights]:[stays_in_week_nights]])</f>
        <v>6</v>
      </c>
      <c r="AJ1229">
        <f>IF(Hotel_Data_Mini[[#This Row],[reserved_room_type]]=Hotel_Data_Mini[[#This Row],[assigned_room_type]],0,1)</f>
        <v>1</v>
      </c>
    </row>
    <row r="1230" spans="1:36" x14ac:dyDescent="0.25">
      <c r="A1230" t="s">
        <v>116</v>
      </c>
      <c r="B1230" t="s">
        <v>44</v>
      </c>
      <c r="C1230">
        <v>0</v>
      </c>
      <c r="D1230">
        <v>271</v>
      </c>
      <c r="E1230">
        <v>2016</v>
      </c>
      <c r="F1230" t="s">
        <v>57</v>
      </c>
      <c r="G1230">
        <v>39</v>
      </c>
      <c r="H1230">
        <v>21</v>
      </c>
      <c r="I1230">
        <v>0</v>
      </c>
      <c r="J1230">
        <v>3</v>
      </c>
      <c r="K1230">
        <v>2</v>
      </c>
      <c r="L1230">
        <v>0</v>
      </c>
      <c r="M1230">
        <v>0</v>
      </c>
      <c r="N1230" t="s">
        <v>36</v>
      </c>
      <c r="O1230" t="s">
        <v>86</v>
      </c>
      <c r="P1230" t="s">
        <v>56</v>
      </c>
      <c r="Q1230" t="s">
        <v>39</v>
      </c>
      <c r="R1230">
        <v>0</v>
      </c>
      <c r="S1230">
        <v>0</v>
      </c>
      <c r="T1230">
        <v>0</v>
      </c>
      <c r="U1230" t="s">
        <v>40</v>
      </c>
      <c r="V1230" t="s">
        <v>40</v>
      </c>
      <c r="W1230">
        <v>0</v>
      </c>
      <c r="X1230" t="s">
        <v>41</v>
      </c>
      <c r="Y1230">
        <v>12</v>
      </c>
      <c r="Z1230">
        <v>0</v>
      </c>
      <c r="AA1230">
        <v>0</v>
      </c>
      <c r="AB1230" t="s">
        <v>53</v>
      </c>
      <c r="AC1230">
        <v>101.33</v>
      </c>
      <c r="AD1230">
        <v>0</v>
      </c>
      <c r="AE1230">
        <v>1</v>
      </c>
      <c r="AF1230" t="s">
        <v>48</v>
      </c>
      <c r="AG1230" s="1">
        <v>42637</v>
      </c>
      <c r="AH1230">
        <f>SUM(Hotel_Data_Mini[[#This Row],[adults]:[babies]])</f>
        <v>2</v>
      </c>
      <c r="AI1230">
        <f>SUM(Hotel_Data_Mini[[#This Row],[stays_in_weekend_nights]:[stays_in_week_nights]])</f>
        <v>3</v>
      </c>
      <c r="AJ1230">
        <f>IF(Hotel_Data_Mini[[#This Row],[reserved_room_type]]=Hotel_Data_Mini[[#This Row],[assigned_room_type]],0,1)</f>
        <v>0</v>
      </c>
    </row>
    <row r="1231" spans="1:36" x14ac:dyDescent="0.25">
      <c r="A1231" t="s">
        <v>116</v>
      </c>
      <c r="B1231" t="s">
        <v>34</v>
      </c>
      <c r="C1231">
        <v>0</v>
      </c>
      <c r="D1231">
        <v>10</v>
      </c>
      <c r="E1231">
        <v>2016</v>
      </c>
      <c r="F1231" t="s">
        <v>45</v>
      </c>
      <c r="G1231">
        <v>33</v>
      </c>
      <c r="H1231">
        <v>11</v>
      </c>
      <c r="I1231">
        <v>0</v>
      </c>
      <c r="J1231">
        <v>3</v>
      </c>
      <c r="K1231">
        <v>2</v>
      </c>
      <c r="L1231">
        <v>1</v>
      </c>
      <c r="M1231">
        <v>0</v>
      </c>
      <c r="N1231" t="s">
        <v>36</v>
      </c>
      <c r="O1231" t="s">
        <v>46</v>
      </c>
      <c r="P1231" t="s">
        <v>38</v>
      </c>
      <c r="Q1231" t="s">
        <v>39</v>
      </c>
      <c r="R1231">
        <v>0</v>
      </c>
      <c r="S1231">
        <v>0</v>
      </c>
      <c r="T1231">
        <v>0</v>
      </c>
      <c r="U1231" t="s">
        <v>40</v>
      </c>
      <c r="V1231" t="s">
        <v>40</v>
      </c>
      <c r="W1231">
        <v>1</v>
      </c>
      <c r="X1231" t="s">
        <v>41</v>
      </c>
      <c r="Y1231">
        <v>240</v>
      </c>
      <c r="Z1231">
        <v>0</v>
      </c>
      <c r="AA1231">
        <v>0</v>
      </c>
      <c r="AB1231" t="s">
        <v>53</v>
      </c>
      <c r="AC1231">
        <v>243.17</v>
      </c>
      <c r="AD1231">
        <v>0</v>
      </c>
      <c r="AE1231">
        <v>1</v>
      </c>
      <c r="AF1231" t="s">
        <v>48</v>
      </c>
      <c r="AG1231" s="1">
        <v>42596</v>
      </c>
      <c r="AH1231">
        <f>SUM(Hotel_Data_Mini[[#This Row],[adults]:[babies]])</f>
        <v>3</v>
      </c>
      <c r="AI1231">
        <f>SUM(Hotel_Data_Mini[[#This Row],[stays_in_weekend_nights]:[stays_in_week_nights]])</f>
        <v>3</v>
      </c>
      <c r="AJ1231">
        <f>IF(Hotel_Data_Mini[[#This Row],[reserved_room_type]]=Hotel_Data_Mini[[#This Row],[assigned_room_type]],0,1)</f>
        <v>0</v>
      </c>
    </row>
    <row r="1232" spans="1:36" x14ac:dyDescent="0.25">
      <c r="A1232" t="s">
        <v>116</v>
      </c>
      <c r="B1232" t="s">
        <v>44</v>
      </c>
      <c r="C1232">
        <v>0</v>
      </c>
      <c r="D1232">
        <v>0</v>
      </c>
      <c r="E1232">
        <v>2016</v>
      </c>
      <c r="F1232" t="s">
        <v>117</v>
      </c>
      <c r="G1232">
        <v>19</v>
      </c>
      <c r="H1232">
        <v>2</v>
      </c>
      <c r="I1232">
        <v>1</v>
      </c>
      <c r="J1232">
        <v>3</v>
      </c>
      <c r="K1232">
        <v>1</v>
      </c>
      <c r="L1232">
        <v>0</v>
      </c>
      <c r="M1232">
        <v>0</v>
      </c>
      <c r="N1232" t="s">
        <v>36</v>
      </c>
      <c r="O1232" t="s">
        <v>130</v>
      </c>
      <c r="P1232" t="s">
        <v>135</v>
      </c>
      <c r="Q1232" t="s">
        <v>69</v>
      </c>
      <c r="R1232">
        <v>0</v>
      </c>
      <c r="S1232">
        <v>0</v>
      </c>
      <c r="T1232">
        <v>0</v>
      </c>
      <c r="U1232" t="s">
        <v>40</v>
      </c>
      <c r="V1232" t="s">
        <v>40</v>
      </c>
      <c r="W1232">
        <v>0</v>
      </c>
      <c r="X1232" t="s">
        <v>41</v>
      </c>
      <c r="Y1232">
        <v>0</v>
      </c>
      <c r="Z1232">
        <v>153</v>
      </c>
      <c r="AA1232">
        <v>0</v>
      </c>
      <c r="AB1232" t="s">
        <v>53</v>
      </c>
      <c r="AC1232">
        <v>95</v>
      </c>
      <c r="AD1232">
        <v>0</v>
      </c>
      <c r="AE1232">
        <v>0</v>
      </c>
      <c r="AF1232" t="s">
        <v>48</v>
      </c>
      <c r="AG1232" s="1">
        <v>42496</v>
      </c>
      <c r="AH1232">
        <f>SUM(Hotel_Data_Mini[[#This Row],[adults]:[babies]])</f>
        <v>1</v>
      </c>
      <c r="AI1232">
        <f>SUM(Hotel_Data_Mini[[#This Row],[stays_in_weekend_nights]:[stays_in_week_nights]])</f>
        <v>4</v>
      </c>
      <c r="AJ1232">
        <f>IF(Hotel_Data_Mini[[#This Row],[reserved_room_type]]=Hotel_Data_Mini[[#This Row],[assigned_room_type]],0,1)</f>
        <v>0</v>
      </c>
    </row>
    <row r="1233" spans="1:36" x14ac:dyDescent="0.25">
      <c r="A1233" t="s">
        <v>116</v>
      </c>
      <c r="B1233" t="s">
        <v>44</v>
      </c>
      <c r="C1233">
        <v>1</v>
      </c>
      <c r="D1233">
        <v>165</v>
      </c>
      <c r="E1233">
        <v>2016</v>
      </c>
      <c r="F1233" t="s">
        <v>45</v>
      </c>
      <c r="G1233">
        <v>33</v>
      </c>
      <c r="H1233">
        <v>12</v>
      </c>
      <c r="I1233">
        <v>1</v>
      </c>
      <c r="J1233">
        <v>2</v>
      </c>
      <c r="K1233">
        <v>3</v>
      </c>
      <c r="L1233">
        <v>0</v>
      </c>
      <c r="M1233">
        <v>0</v>
      </c>
      <c r="N1233" t="s">
        <v>36</v>
      </c>
      <c r="O1233" t="s">
        <v>86</v>
      </c>
      <c r="P1233" t="s">
        <v>38</v>
      </c>
      <c r="Q1233" t="s">
        <v>39</v>
      </c>
      <c r="R1233">
        <v>0</v>
      </c>
      <c r="S1233">
        <v>0</v>
      </c>
      <c r="T1233">
        <v>0</v>
      </c>
      <c r="U1233" t="s">
        <v>40</v>
      </c>
      <c r="V1233" t="s">
        <v>40</v>
      </c>
      <c r="W1233">
        <v>0</v>
      </c>
      <c r="X1233" t="s">
        <v>41</v>
      </c>
      <c r="Y1233">
        <v>9</v>
      </c>
      <c r="Z1233">
        <v>0</v>
      </c>
      <c r="AA1233">
        <v>0</v>
      </c>
      <c r="AB1233" t="s">
        <v>42</v>
      </c>
      <c r="AC1233">
        <v>146.69999999999999</v>
      </c>
      <c r="AD1233">
        <v>0</v>
      </c>
      <c r="AE1233">
        <v>0</v>
      </c>
      <c r="AF1233" t="s">
        <v>43</v>
      </c>
      <c r="AG1233" s="1">
        <v>42463</v>
      </c>
      <c r="AH1233">
        <f>SUM(Hotel_Data_Mini[[#This Row],[adults]:[babies]])</f>
        <v>3</v>
      </c>
      <c r="AI1233">
        <f>SUM(Hotel_Data_Mini[[#This Row],[stays_in_weekend_nights]:[stays_in_week_nights]])</f>
        <v>3</v>
      </c>
      <c r="AJ1233">
        <f>IF(Hotel_Data_Mini[[#This Row],[reserved_room_type]]=Hotel_Data_Mini[[#This Row],[assigned_room_type]],0,1)</f>
        <v>0</v>
      </c>
    </row>
    <row r="1234" spans="1:36" x14ac:dyDescent="0.25">
      <c r="A1234" t="s">
        <v>116</v>
      </c>
      <c r="B1234" t="s">
        <v>34</v>
      </c>
      <c r="C1234">
        <v>0</v>
      </c>
      <c r="D1234">
        <v>337</v>
      </c>
      <c r="E1234">
        <v>2016</v>
      </c>
      <c r="F1234" t="s">
        <v>35</v>
      </c>
      <c r="G1234">
        <v>42</v>
      </c>
      <c r="H1234">
        <v>9</v>
      </c>
      <c r="I1234">
        <v>2</v>
      </c>
      <c r="J1234">
        <v>5</v>
      </c>
      <c r="K1234">
        <v>2</v>
      </c>
      <c r="L1234">
        <v>0</v>
      </c>
      <c r="M1234">
        <v>0</v>
      </c>
      <c r="N1234" t="s">
        <v>54</v>
      </c>
      <c r="O1234" t="s">
        <v>58</v>
      </c>
      <c r="P1234" t="s">
        <v>50</v>
      </c>
      <c r="Q1234" t="s">
        <v>47</v>
      </c>
      <c r="R1234">
        <v>0</v>
      </c>
      <c r="S1234">
        <v>0</v>
      </c>
      <c r="T1234">
        <v>0</v>
      </c>
      <c r="U1234" t="s">
        <v>60</v>
      </c>
      <c r="V1234" t="s">
        <v>71</v>
      </c>
      <c r="W1234">
        <v>0</v>
      </c>
      <c r="X1234" t="s">
        <v>41</v>
      </c>
      <c r="Y1234">
        <v>273</v>
      </c>
      <c r="Z1234">
        <v>0</v>
      </c>
      <c r="AA1234">
        <v>101</v>
      </c>
      <c r="AB1234" t="s">
        <v>53</v>
      </c>
      <c r="AC1234">
        <v>67.989999999999995</v>
      </c>
      <c r="AD1234">
        <v>0</v>
      </c>
      <c r="AE1234">
        <v>0</v>
      </c>
      <c r="AF1234" t="s">
        <v>48</v>
      </c>
      <c r="AG1234" s="1">
        <v>42659</v>
      </c>
      <c r="AH1234">
        <f>SUM(Hotel_Data_Mini[[#This Row],[adults]:[babies]])</f>
        <v>2</v>
      </c>
      <c r="AI1234">
        <f>SUM(Hotel_Data_Mini[[#This Row],[stays_in_weekend_nights]:[stays_in_week_nights]])</f>
        <v>7</v>
      </c>
      <c r="AJ1234">
        <f>IF(Hotel_Data_Mini[[#This Row],[reserved_room_type]]=Hotel_Data_Mini[[#This Row],[assigned_room_type]],0,1)</f>
        <v>1</v>
      </c>
    </row>
    <row r="1235" spans="1:36" x14ac:dyDescent="0.25">
      <c r="A1235" t="s">
        <v>116</v>
      </c>
      <c r="B1235" t="s">
        <v>34</v>
      </c>
      <c r="C1235">
        <v>1</v>
      </c>
      <c r="D1235">
        <v>59</v>
      </c>
      <c r="E1235">
        <v>2016</v>
      </c>
      <c r="F1235" t="s">
        <v>121</v>
      </c>
      <c r="G1235">
        <v>10</v>
      </c>
      <c r="H1235">
        <v>28</v>
      </c>
      <c r="I1235">
        <v>2</v>
      </c>
      <c r="J1235">
        <v>5</v>
      </c>
      <c r="K1235">
        <v>2</v>
      </c>
      <c r="L1235">
        <v>0</v>
      </c>
      <c r="M1235">
        <v>0</v>
      </c>
      <c r="N1235" t="s">
        <v>54</v>
      </c>
      <c r="O1235" t="s">
        <v>37</v>
      </c>
      <c r="P1235" t="s">
        <v>38</v>
      </c>
      <c r="Q1235" t="s">
        <v>39</v>
      </c>
      <c r="R1235">
        <v>0</v>
      </c>
      <c r="S1235">
        <v>0</v>
      </c>
      <c r="T1235">
        <v>0</v>
      </c>
      <c r="U1235" t="s">
        <v>40</v>
      </c>
      <c r="V1235" t="s">
        <v>40</v>
      </c>
      <c r="W1235">
        <v>1</v>
      </c>
      <c r="X1235" t="s">
        <v>41</v>
      </c>
      <c r="Y1235">
        <v>240</v>
      </c>
      <c r="Z1235">
        <v>0</v>
      </c>
      <c r="AA1235">
        <v>0</v>
      </c>
      <c r="AB1235" t="s">
        <v>42</v>
      </c>
      <c r="AC1235">
        <v>86.57</v>
      </c>
      <c r="AD1235">
        <v>0</v>
      </c>
      <c r="AE1235">
        <v>1</v>
      </c>
      <c r="AF1235" t="s">
        <v>43</v>
      </c>
      <c r="AG1235" s="1">
        <v>42418</v>
      </c>
      <c r="AH1235">
        <f>SUM(Hotel_Data_Mini[[#This Row],[adults]:[babies]])</f>
        <v>2</v>
      </c>
      <c r="AI1235">
        <f>SUM(Hotel_Data_Mini[[#This Row],[stays_in_weekend_nights]:[stays_in_week_nights]])</f>
        <v>7</v>
      </c>
      <c r="AJ1235">
        <f>IF(Hotel_Data_Mini[[#This Row],[reserved_room_type]]=Hotel_Data_Mini[[#This Row],[assigned_room_type]],0,1)</f>
        <v>0</v>
      </c>
    </row>
    <row r="1236" spans="1:36" x14ac:dyDescent="0.25">
      <c r="A1236" t="s">
        <v>116</v>
      </c>
      <c r="B1236" t="s">
        <v>44</v>
      </c>
      <c r="C1236">
        <v>0</v>
      </c>
      <c r="D1236">
        <v>316</v>
      </c>
      <c r="E1236">
        <v>2016</v>
      </c>
      <c r="F1236" t="s">
        <v>117</v>
      </c>
      <c r="G1236">
        <v>22</v>
      </c>
      <c r="H1236">
        <v>26</v>
      </c>
      <c r="I1236">
        <v>2</v>
      </c>
      <c r="J1236">
        <v>4</v>
      </c>
      <c r="K1236">
        <v>1</v>
      </c>
      <c r="L1236">
        <v>0</v>
      </c>
      <c r="M1236">
        <v>0</v>
      </c>
      <c r="N1236" t="s">
        <v>36</v>
      </c>
      <c r="O1236" t="s">
        <v>98</v>
      </c>
      <c r="P1236" t="s">
        <v>50</v>
      </c>
      <c r="Q1236" t="s">
        <v>39</v>
      </c>
      <c r="R1236">
        <v>0</v>
      </c>
      <c r="S1236">
        <v>0</v>
      </c>
      <c r="T1236">
        <v>0</v>
      </c>
      <c r="U1236" t="s">
        <v>40</v>
      </c>
      <c r="V1236" t="s">
        <v>40</v>
      </c>
      <c r="W1236">
        <v>3</v>
      </c>
      <c r="X1236" t="s">
        <v>41</v>
      </c>
      <c r="Y1236">
        <v>30</v>
      </c>
      <c r="Z1236">
        <v>0</v>
      </c>
      <c r="AA1236">
        <v>0</v>
      </c>
      <c r="AB1236" t="s">
        <v>53</v>
      </c>
      <c r="AC1236">
        <v>205</v>
      </c>
      <c r="AD1236">
        <v>0</v>
      </c>
      <c r="AE1236">
        <v>0</v>
      </c>
      <c r="AF1236" t="s">
        <v>48</v>
      </c>
      <c r="AG1236" s="1">
        <v>42522</v>
      </c>
      <c r="AH1236">
        <f>SUM(Hotel_Data_Mini[[#This Row],[adults]:[babies]])</f>
        <v>1</v>
      </c>
      <c r="AI1236">
        <f>SUM(Hotel_Data_Mini[[#This Row],[stays_in_weekend_nights]:[stays_in_week_nights]])</f>
        <v>6</v>
      </c>
      <c r="AJ1236">
        <f>IF(Hotel_Data_Mini[[#This Row],[reserved_room_type]]=Hotel_Data_Mini[[#This Row],[assigned_room_type]],0,1)</f>
        <v>0</v>
      </c>
    </row>
    <row r="1237" spans="1:36" x14ac:dyDescent="0.25">
      <c r="A1237" t="s">
        <v>116</v>
      </c>
      <c r="B1237" t="s">
        <v>34</v>
      </c>
      <c r="C1237">
        <v>1</v>
      </c>
      <c r="D1237">
        <v>42</v>
      </c>
      <c r="E1237">
        <v>2016</v>
      </c>
      <c r="F1237" t="s">
        <v>45</v>
      </c>
      <c r="G1237">
        <v>33</v>
      </c>
      <c r="H1237">
        <v>10</v>
      </c>
      <c r="I1237">
        <v>0</v>
      </c>
      <c r="J1237">
        <v>4</v>
      </c>
      <c r="K1237">
        <v>2</v>
      </c>
      <c r="L1237">
        <v>0</v>
      </c>
      <c r="M1237">
        <v>0</v>
      </c>
      <c r="N1237" t="s">
        <v>36</v>
      </c>
      <c r="O1237" t="s">
        <v>46</v>
      </c>
      <c r="P1237" t="s">
        <v>38</v>
      </c>
      <c r="Q1237" t="s">
        <v>39</v>
      </c>
      <c r="R1237">
        <v>0</v>
      </c>
      <c r="S1237">
        <v>0</v>
      </c>
      <c r="T1237">
        <v>0</v>
      </c>
      <c r="U1237" t="s">
        <v>40</v>
      </c>
      <c r="V1237" t="s">
        <v>40</v>
      </c>
      <c r="W1237">
        <v>0</v>
      </c>
      <c r="X1237" t="s">
        <v>41</v>
      </c>
      <c r="Y1237">
        <v>240</v>
      </c>
      <c r="Z1237">
        <v>0</v>
      </c>
      <c r="AA1237">
        <v>0</v>
      </c>
      <c r="AB1237" t="s">
        <v>42</v>
      </c>
      <c r="AC1237">
        <v>199</v>
      </c>
      <c r="AD1237">
        <v>0</v>
      </c>
      <c r="AE1237">
        <v>1</v>
      </c>
      <c r="AF1237" t="s">
        <v>43</v>
      </c>
      <c r="AG1237" s="1">
        <v>42572</v>
      </c>
      <c r="AH1237">
        <f>SUM(Hotel_Data_Mini[[#This Row],[adults]:[babies]])</f>
        <v>2</v>
      </c>
      <c r="AI1237">
        <f>SUM(Hotel_Data_Mini[[#This Row],[stays_in_weekend_nights]:[stays_in_week_nights]])</f>
        <v>4</v>
      </c>
      <c r="AJ1237">
        <f>IF(Hotel_Data_Mini[[#This Row],[reserved_room_type]]=Hotel_Data_Mini[[#This Row],[assigned_room_type]],0,1)</f>
        <v>0</v>
      </c>
    </row>
    <row r="1238" spans="1:36" x14ac:dyDescent="0.25">
      <c r="A1238" t="s">
        <v>116</v>
      </c>
      <c r="B1238" t="s">
        <v>44</v>
      </c>
      <c r="C1238">
        <v>0</v>
      </c>
      <c r="D1238">
        <v>4</v>
      </c>
      <c r="E1238">
        <v>2016</v>
      </c>
      <c r="F1238" t="s">
        <v>121</v>
      </c>
      <c r="G1238">
        <v>7</v>
      </c>
      <c r="H1238">
        <v>7</v>
      </c>
      <c r="I1238">
        <v>2</v>
      </c>
      <c r="J1238">
        <v>0</v>
      </c>
      <c r="K1238">
        <v>2</v>
      </c>
      <c r="L1238">
        <v>0</v>
      </c>
      <c r="M1238">
        <v>0</v>
      </c>
      <c r="N1238" t="s">
        <v>36</v>
      </c>
      <c r="O1238" t="s">
        <v>55</v>
      </c>
      <c r="P1238" t="s">
        <v>56</v>
      </c>
      <c r="Q1238" t="s">
        <v>39</v>
      </c>
      <c r="R1238">
        <v>0</v>
      </c>
      <c r="S1238">
        <v>0</v>
      </c>
      <c r="T1238">
        <v>0</v>
      </c>
      <c r="U1238" t="s">
        <v>40</v>
      </c>
      <c r="V1238" t="s">
        <v>60</v>
      </c>
      <c r="W1238">
        <v>0</v>
      </c>
      <c r="X1238" t="s">
        <v>41</v>
      </c>
      <c r="Y1238">
        <v>28</v>
      </c>
      <c r="Z1238">
        <v>0</v>
      </c>
      <c r="AA1238">
        <v>0</v>
      </c>
      <c r="AB1238" t="s">
        <v>42</v>
      </c>
      <c r="AC1238">
        <v>87</v>
      </c>
      <c r="AD1238">
        <v>0</v>
      </c>
      <c r="AE1238">
        <v>0</v>
      </c>
      <c r="AF1238" t="s">
        <v>48</v>
      </c>
      <c r="AG1238" s="1">
        <v>42409</v>
      </c>
      <c r="AH1238">
        <f>SUM(Hotel_Data_Mini[[#This Row],[adults]:[babies]])</f>
        <v>2</v>
      </c>
      <c r="AI1238">
        <f>SUM(Hotel_Data_Mini[[#This Row],[stays_in_weekend_nights]:[stays_in_week_nights]])</f>
        <v>2</v>
      </c>
      <c r="AJ1238">
        <f>IF(Hotel_Data_Mini[[#This Row],[reserved_room_type]]=Hotel_Data_Mini[[#This Row],[assigned_room_type]],0,1)</f>
        <v>1</v>
      </c>
    </row>
    <row r="1239" spans="1:36" x14ac:dyDescent="0.25">
      <c r="A1239" t="s">
        <v>116</v>
      </c>
      <c r="B1239" t="s">
        <v>44</v>
      </c>
      <c r="C1239">
        <v>0</v>
      </c>
      <c r="D1239">
        <v>192</v>
      </c>
      <c r="E1239">
        <v>2016</v>
      </c>
      <c r="F1239" t="s">
        <v>120</v>
      </c>
      <c r="G1239">
        <v>26</v>
      </c>
      <c r="H1239">
        <v>24</v>
      </c>
      <c r="I1239">
        <v>0</v>
      </c>
      <c r="J1239">
        <v>2</v>
      </c>
      <c r="K1239">
        <v>1</v>
      </c>
      <c r="L1239">
        <v>0</v>
      </c>
      <c r="M1239">
        <v>0</v>
      </c>
      <c r="N1239" t="s">
        <v>36</v>
      </c>
      <c r="O1239" t="s">
        <v>37</v>
      </c>
      <c r="P1239" t="s">
        <v>56</v>
      </c>
      <c r="Q1239" t="s">
        <v>39</v>
      </c>
      <c r="R1239">
        <v>0</v>
      </c>
      <c r="S1239">
        <v>0</v>
      </c>
      <c r="T1239">
        <v>0</v>
      </c>
      <c r="U1239" t="s">
        <v>40</v>
      </c>
      <c r="V1239" t="s">
        <v>71</v>
      </c>
      <c r="W1239">
        <v>0</v>
      </c>
      <c r="X1239" t="s">
        <v>41</v>
      </c>
      <c r="Y1239">
        <v>34</v>
      </c>
      <c r="Z1239">
        <v>0</v>
      </c>
      <c r="AA1239">
        <v>0</v>
      </c>
      <c r="AB1239" t="s">
        <v>53</v>
      </c>
      <c r="AC1239">
        <v>95</v>
      </c>
      <c r="AD1239">
        <v>0</v>
      </c>
      <c r="AE1239">
        <v>0</v>
      </c>
      <c r="AF1239" t="s">
        <v>48</v>
      </c>
      <c r="AG1239" s="1">
        <v>42547</v>
      </c>
      <c r="AH1239">
        <f>SUM(Hotel_Data_Mini[[#This Row],[adults]:[babies]])</f>
        <v>1</v>
      </c>
      <c r="AI1239">
        <f>SUM(Hotel_Data_Mini[[#This Row],[stays_in_weekend_nights]:[stays_in_week_nights]])</f>
        <v>2</v>
      </c>
      <c r="AJ1239">
        <f>IF(Hotel_Data_Mini[[#This Row],[reserved_room_type]]=Hotel_Data_Mini[[#This Row],[assigned_room_type]],0,1)</f>
        <v>1</v>
      </c>
    </row>
    <row r="1240" spans="1:36" x14ac:dyDescent="0.25">
      <c r="A1240" t="s">
        <v>116</v>
      </c>
      <c r="B1240" t="s">
        <v>44</v>
      </c>
      <c r="C1240">
        <v>0</v>
      </c>
      <c r="D1240">
        <v>74</v>
      </c>
      <c r="E1240">
        <v>2016</v>
      </c>
      <c r="F1240" t="s">
        <v>117</v>
      </c>
      <c r="G1240">
        <v>21</v>
      </c>
      <c r="H1240">
        <v>21</v>
      </c>
      <c r="I1240">
        <v>2</v>
      </c>
      <c r="J1240">
        <v>3</v>
      </c>
      <c r="K1240">
        <v>2</v>
      </c>
      <c r="L1240">
        <v>0</v>
      </c>
      <c r="M1240">
        <v>0</v>
      </c>
      <c r="N1240" t="s">
        <v>36</v>
      </c>
      <c r="O1240" t="s">
        <v>112</v>
      </c>
      <c r="P1240" t="s">
        <v>38</v>
      </c>
      <c r="Q1240" t="s">
        <v>39</v>
      </c>
      <c r="R1240">
        <v>0</v>
      </c>
      <c r="S1240">
        <v>0</v>
      </c>
      <c r="T1240">
        <v>0</v>
      </c>
      <c r="U1240" t="s">
        <v>60</v>
      </c>
      <c r="V1240" t="s">
        <v>60</v>
      </c>
      <c r="W1240">
        <v>0</v>
      </c>
      <c r="X1240" t="s">
        <v>41</v>
      </c>
      <c r="Y1240">
        <v>9</v>
      </c>
      <c r="Z1240">
        <v>0</v>
      </c>
      <c r="AA1240">
        <v>0</v>
      </c>
      <c r="AB1240" t="s">
        <v>42</v>
      </c>
      <c r="AC1240">
        <v>132.6</v>
      </c>
      <c r="AD1240">
        <v>0</v>
      </c>
      <c r="AE1240">
        <v>3</v>
      </c>
      <c r="AF1240" t="s">
        <v>48</v>
      </c>
      <c r="AG1240" s="1">
        <v>42516</v>
      </c>
      <c r="AH1240">
        <f>SUM(Hotel_Data_Mini[[#This Row],[adults]:[babies]])</f>
        <v>2</v>
      </c>
      <c r="AI1240">
        <f>SUM(Hotel_Data_Mini[[#This Row],[stays_in_weekend_nights]:[stays_in_week_nights]])</f>
        <v>5</v>
      </c>
      <c r="AJ1240">
        <f>IF(Hotel_Data_Mini[[#This Row],[reserved_room_type]]=Hotel_Data_Mini[[#This Row],[assigned_room_type]],0,1)</f>
        <v>0</v>
      </c>
    </row>
    <row r="1241" spans="1:36" x14ac:dyDescent="0.25">
      <c r="A1241" t="s">
        <v>116</v>
      </c>
      <c r="B1241" t="s">
        <v>44</v>
      </c>
      <c r="C1241">
        <v>1</v>
      </c>
      <c r="D1241">
        <v>274</v>
      </c>
      <c r="E1241">
        <v>2016</v>
      </c>
      <c r="F1241" t="s">
        <v>122</v>
      </c>
      <c r="G1241">
        <v>15</v>
      </c>
      <c r="H1241">
        <v>7</v>
      </c>
      <c r="I1241">
        <v>0</v>
      </c>
      <c r="J1241">
        <v>2</v>
      </c>
      <c r="K1241">
        <v>2</v>
      </c>
      <c r="L1241">
        <v>0</v>
      </c>
      <c r="M1241">
        <v>0</v>
      </c>
      <c r="N1241" t="s">
        <v>36</v>
      </c>
      <c r="O1241" t="s">
        <v>37</v>
      </c>
      <c r="P1241" t="s">
        <v>50</v>
      </c>
      <c r="Q1241" t="s">
        <v>39</v>
      </c>
      <c r="R1241">
        <v>0</v>
      </c>
      <c r="S1241">
        <v>0</v>
      </c>
      <c r="T1241">
        <v>0</v>
      </c>
      <c r="U1241" t="s">
        <v>40</v>
      </c>
      <c r="V1241" t="s">
        <v>40</v>
      </c>
      <c r="W1241">
        <v>0</v>
      </c>
      <c r="X1241" t="s">
        <v>51</v>
      </c>
      <c r="Y1241">
        <v>1</v>
      </c>
      <c r="Z1241">
        <v>0</v>
      </c>
      <c r="AA1241">
        <v>0</v>
      </c>
      <c r="AB1241" t="s">
        <v>42</v>
      </c>
      <c r="AC1241">
        <v>62</v>
      </c>
      <c r="AD1241">
        <v>0</v>
      </c>
      <c r="AE1241">
        <v>0</v>
      </c>
      <c r="AF1241" t="s">
        <v>43</v>
      </c>
      <c r="AG1241" s="1">
        <v>42298</v>
      </c>
      <c r="AH1241">
        <f>SUM(Hotel_Data_Mini[[#This Row],[adults]:[babies]])</f>
        <v>2</v>
      </c>
      <c r="AI1241">
        <f>SUM(Hotel_Data_Mini[[#This Row],[stays_in_weekend_nights]:[stays_in_week_nights]])</f>
        <v>2</v>
      </c>
      <c r="AJ1241">
        <f>IF(Hotel_Data_Mini[[#This Row],[reserved_room_type]]=Hotel_Data_Mini[[#This Row],[assigned_room_type]],0,1)</f>
        <v>0</v>
      </c>
    </row>
    <row r="1242" spans="1:36" x14ac:dyDescent="0.25">
      <c r="A1242" t="s">
        <v>116</v>
      </c>
      <c r="B1242" t="s">
        <v>44</v>
      </c>
      <c r="C1242">
        <v>0</v>
      </c>
      <c r="D1242">
        <v>27</v>
      </c>
      <c r="E1242">
        <v>2016</v>
      </c>
      <c r="F1242" t="s">
        <v>57</v>
      </c>
      <c r="G1242">
        <v>40</v>
      </c>
      <c r="H1242">
        <v>25</v>
      </c>
      <c r="I1242">
        <v>1</v>
      </c>
      <c r="J1242">
        <v>0</v>
      </c>
      <c r="K1242">
        <v>1</v>
      </c>
      <c r="L1242">
        <v>0</v>
      </c>
      <c r="M1242">
        <v>0</v>
      </c>
      <c r="N1242" t="s">
        <v>80</v>
      </c>
      <c r="O1242" t="s">
        <v>55</v>
      </c>
      <c r="P1242" t="s">
        <v>38</v>
      </c>
      <c r="Q1242" t="s">
        <v>39</v>
      </c>
      <c r="R1242">
        <v>0</v>
      </c>
      <c r="S1242">
        <v>0</v>
      </c>
      <c r="T1242">
        <v>0</v>
      </c>
      <c r="U1242" t="s">
        <v>40</v>
      </c>
      <c r="V1242" t="s">
        <v>40</v>
      </c>
      <c r="W1242">
        <v>0</v>
      </c>
      <c r="X1242" t="s">
        <v>41</v>
      </c>
      <c r="Y1242">
        <v>8</v>
      </c>
      <c r="Z1242">
        <v>0</v>
      </c>
      <c r="AA1242">
        <v>0</v>
      </c>
      <c r="AB1242" t="s">
        <v>42</v>
      </c>
      <c r="AC1242">
        <v>104</v>
      </c>
      <c r="AD1242">
        <v>0</v>
      </c>
      <c r="AE1242">
        <v>1</v>
      </c>
      <c r="AF1242" t="s">
        <v>48</v>
      </c>
      <c r="AG1242" s="1">
        <v>42639</v>
      </c>
      <c r="AH1242">
        <f>SUM(Hotel_Data_Mini[[#This Row],[adults]:[babies]])</f>
        <v>1</v>
      </c>
      <c r="AI1242">
        <f>SUM(Hotel_Data_Mini[[#This Row],[stays_in_weekend_nights]:[stays_in_week_nights]])</f>
        <v>1</v>
      </c>
      <c r="AJ1242">
        <f>IF(Hotel_Data_Mini[[#This Row],[reserved_room_type]]=Hotel_Data_Mini[[#This Row],[assigned_room_type]],0,1)</f>
        <v>0</v>
      </c>
    </row>
    <row r="1243" spans="1:36" x14ac:dyDescent="0.25">
      <c r="A1243" t="s">
        <v>116</v>
      </c>
      <c r="B1243" t="s">
        <v>44</v>
      </c>
      <c r="C1243">
        <v>1</v>
      </c>
      <c r="D1243">
        <v>290</v>
      </c>
      <c r="E1243">
        <v>2016</v>
      </c>
      <c r="F1243" t="s">
        <v>49</v>
      </c>
      <c r="G1243">
        <v>49</v>
      </c>
      <c r="H1243">
        <v>1</v>
      </c>
      <c r="I1243">
        <v>1</v>
      </c>
      <c r="J1243">
        <v>3</v>
      </c>
      <c r="K1243">
        <v>2</v>
      </c>
      <c r="L1243">
        <v>0</v>
      </c>
      <c r="M1243">
        <v>0</v>
      </c>
      <c r="N1243" t="s">
        <v>36</v>
      </c>
      <c r="O1243" t="s">
        <v>136</v>
      </c>
      <c r="P1243" t="s">
        <v>38</v>
      </c>
      <c r="Q1243" t="s">
        <v>39</v>
      </c>
      <c r="R1243">
        <v>0</v>
      </c>
      <c r="S1243">
        <v>0</v>
      </c>
      <c r="T1243">
        <v>0</v>
      </c>
      <c r="U1243" t="s">
        <v>40</v>
      </c>
      <c r="V1243" t="s">
        <v>40</v>
      </c>
      <c r="W1243">
        <v>0</v>
      </c>
      <c r="X1243" t="s">
        <v>41</v>
      </c>
      <c r="Y1243">
        <v>9</v>
      </c>
      <c r="Z1243">
        <v>0</v>
      </c>
      <c r="AA1243">
        <v>0</v>
      </c>
      <c r="AB1243" t="s">
        <v>42</v>
      </c>
      <c r="AC1243">
        <v>73.95</v>
      </c>
      <c r="AD1243">
        <v>0</v>
      </c>
      <c r="AE1243">
        <v>0</v>
      </c>
      <c r="AF1243" t="s">
        <v>43</v>
      </c>
      <c r="AG1243" s="1">
        <v>42670</v>
      </c>
      <c r="AH1243">
        <f>SUM(Hotel_Data_Mini[[#This Row],[adults]:[babies]])</f>
        <v>2</v>
      </c>
      <c r="AI1243">
        <f>SUM(Hotel_Data_Mini[[#This Row],[stays_in_weekend_nights]:[stays_in_week_nights]])</f>
        <v>4</v>
      </c>
      <c r="AJ1243">
        <f>IF(Hotel_Data_Mini[[#This Row],[reserved_room_type]]=Hotel_Data_Mini[[#This Row],[assigned_room_type]],0,1)</f>
        <v>0</v>
      </c>
    </row>
    <row r="1244" spans="1:36" x14ac:dyDescent="0.25">
      <c r="A1244" t="s">
        <v>116</v>
      </c>
      <c r="B1244" t="s">
        <v>44</v>
      </c>
      <c r="C1244">
        <v>0</v>
      </c>
      <c r="D1244">
        <v>33</v>
      </c>
      <c r="E1244">
        <v>2016</v>
      </c>
      <c r="F1244" t="s">
        <v>126</v>
      </c>
      <c r="G1244">
        <v>5</v>
      </c>
      <c r="H1244">
        <v>25</v>
      </c>
      <c r="I1244">
        <v>1</v>
      </c>
      <c r="J1244">
        <v>1</v>
      </c>
      <c r="K1244">
        <v>2</v>
      </c>
      <c r="L1244">
        <v>0</v>
      </c>
      <c r="M1244">
        <v>0</v>
      </c>
      <c r="N1244" t="s">
        <v>36</v>
      </c>
      <c r="O1244" t="s">
        <v>96</v>
      </c>
      <c r="P1244" t="s">
        <v>69</v>
      </c>
      <c r="Q1244" t="s">
        <v>69</v>
      </c>
      <c r="R1244">
        <v>0</v>
      </c>
      <c r="S1244">
        <v>0</v>
      </c>
      <c r="T1244">
        <v>0</v>
      </c>
      <c r="U1244" t="s">
        <v>40</v>
      </c>
      <c r="V1244" t="s">
        <v>40</v>
      </c>
      <c r="W1244">
        <v>0</v>
      </c>
      <c r="X1244" t="s">
        <v>41</v>
      </c>
      <c r="Y1244">
        <v>38</v>
      </c>
      <c r="Z1244">
        <v>0</v>
      </c>
      <c r="AA1244">
        <v>15</v>
      </c>
      <c r="AB1244" t="s">
        <v>53</v>
      </c>
      <c r="AC1244">
        <v>64</v>
      </c>
      <c r="AD1244">
        <v>0</v>
      </c>
      <c r="AE1244">
        <v>0</v>
      </c>
      <c r="AF1244" t="s">
        <v>48</v>
      </c>
      <c r="AG1244" s="1">
        <v>42396</v>
      </c>
      <c r="AH1244">
        <f>SUM(Hotel_Data_Mini[[#This Row],[adults]:[babies]])</f>
        <v>2</v>
      </c>
      <c r="AI1244">
        <f>SUM(Hotel_Data_Mini[[#This Row],[stays_in_weekend_nights]:[stays_in_week_nights]])</f>
        <v>2</v>
      </c>
      <c r="AJ1244">
        <f>IF(Hotel_Data_Mini[[#This Row],[reserved_room_type]]=Hotel_Data_Mini[[#This Row],[assigned_room_type]],0,1)</f>
        <v>0</v>
      </c>
    </row>
    <row r="1245" spans="1:36" x14ac:dyDescent="0.25">
      <c r="A1245" t="s">
        <v>116</v>
      </c>
      <c r="B1245" t="s">
        <v>34</v>
      </c>
      <c r="C1245">
        <v>1</v>
      </c>
      <c r="D1245">
        <v>40</v>
      </c>
      <c r="E1245">
        <v>2016</v>
      </c>
      <c r="F1245" t="s">
        <v>122</v>
      </c>
      <c r="G1245">
        <v>15</v>
      </c>
      <c r="H1245">
        <v>5</v>
      </c>
      <c r="I1245">
        <v>0</v>
      </c>
      <c r="J1245">
        <v>5</v>
      </c>
      <c r="K1245">
        <v>1</v>
      </c>
      <c r="L1245">
        <v>0</v>
      </c>
      <c r="M1245">
        <v>0</v>
      </c>
      <c r="N1245" t="s">
        <v>36</v>
      </c>
      <c r="O1245" t="s">
        <v>37</v>
      </c>
      <c r="P1245" t="s">
        <v>38</v>
      </c>
      <c r="Q1245" t="s">
        <v>39</v>
      </c>
      <c r="R1245">
        <v>0</v>
      </c>
      <c r="S1245">
        <v>0</v>
      </c>
      <c r="T1245">
        <v>0</v>
      </c>
      <c r="U1245" t="s">
        <v>40</v>
      </c>
      <c r="V1245" t="s">
        <v>40</v>
      </c>
      <c r="W1245">
        <v>0</v>
      </c>
      <c r="X1245" t="s">
        <v>41</v>
      </c>
      <c r="Y1245">
        <v>240</v>
      </c>
      <c r="Z1245">
        <v>0</v>
      </c>
      <c r="AA1245">
        <v>0</v>
      </c>
      <c r="AB1245" t="s">
        <v>42</v>
      </c>
      <c r="AC1245">
        <v>58</v>
      </c>
      <c r="AD1245">
        <v>0</v>
      </c>
      <c r="AE1245">
        <v>1</v>
      </c>
      <c r="AF1245" t="s">
        <v>43</v>
      </c>
      <c r="AG1245" s="1">
        <v>42429</v>
      </c>
      <c r="AH1245">
        <f>SUM(Hotel_Data_Mini[[#This Row],[adults]:[babies]])</f>
        <v>1</v>
      </c>
      <c r="AI1245">
        <f>SUM(Hotel_Data_Mini[[#This Row],[stays_in_weekend_nights]:[stays_in_week_nights]])</f>
        <v>5</v>
      </c>
      <c r="AJ1245">
        <f>IF(Hotel_Data_Mini[[#This Row],[reserved_room_type]]=Hotel_Data_Mini[[#This Row],[assigned_room_type]],0,1)</f>
        <v>0</v>
      </c>
    </row>
    <row r="1246" spans="1:36" x14ac:dyDescent="0.25">
      <c r="A1246" t="s">
        <v>116</v>
      </c>
      <c r="B1246" t="s">
        <v>34</v>
      </c>
      <c r="C1246">
        <v>0</v>
      </c>
      <c r="D1246">
        <v>0</v>
      </c>
      <c r="E1246">
        <v>2016</v>
      </c>
      <c r="F1246" t="s">
        <v>117</v>
      </c>
      <c r="G1246">
        <v>19</v>
      </c>
      <c r="H1246">
        <v>5</v>
      </c>
      <c r="I1246">
        <v>0</v>
      </c>
      <c r="J1246">
        <v>1</v>
      </c>
      <c r="K1246">
        <v>1</v>
      </c>
      <c r="L1246">
        <v>0</v>
      </c>
      <c r="M1246">
        <v>0</v>
      </c>
      <c r="N1246" t="s">
        <v>36</v>
      </c>
      <c r="O1246" t="s">
        <v>37</v>
      </c>
      <c r="P1246" t="s">
        <v>47</v>
      </c>
      <c r="Q1246" t="s">
        <v>69</v>
      </c>
      <c r="R1246">
        <v>0</v>
      </c>
      <c r="S1246">
        <v>0</v>
      </c>
      <c r="T1246">
        <v>1</v>
      </c>
      <c r="U1246" t="s">
        <v>40</v>
      </c>
      <c r="V1246" t="s">
        <v>40</v>
      </c>
      <c r="W1246">
        <v>0</v>
      </c>
      <c r="X1246" t="s">
        <v>41</v>
      </c>
      <c r="Y1246">
        <v>0</v>
      </c>
      <c r="Z1246">
        <v>0</v>
      </c>
      <c r="AA1246">
        <v>0</v>
      </c>
      <c r="AB1246" t="s">
        <v>42</v>
      </c>
      <c r="AC1246">
        <v>70</v>
      </c>
      <c r="AD1246">
        <v>0</v>
      </c>
      <c r="AE1246">
        <v>0</v>
      </c>
      <c r="AF1246" t="s">
        <v>48</v>
      </c>
      <c r="AG1246" s="1">
        <v>42496</v>
      </c>
      <c r="AH1246">
        <f>SUM(Hotel_Data_Mini[[#This Row],[adults]:[babies]])</f>
        <v>1</v>
      </c>
      <c r="AI1246">
        <f>SUM(Hotel_Data_Mini[[#This Row],[stays_in_weekend_nights]:[stays_in_week_nights]])</f>
        <v>1</v>
      </c>
      <c r="AJ1246">
        <f>IF(Hotel_Data_Mini[[#This Row],[reserved_room_type]]=Hotel_Data_Mini[[#This Row],[assigned_room_type]],0,1)</f>
        <v>0</v>
      </c>
    </row>
    <row r="1247" spans="1:36" x14ac:dyDescent="0.25">
      <c r="A1247" t="s">
        <v>116</v>
      </c>
      <c r="B1247" t="s">
        <v>44</v>
      </c>
      <c r="C1247">
        <v>1</v>
      </c>
      <c r="D1247">
        <v>239</v>
      </c>
      <c r="E1247">
        <v>2016</v>
      </c>
      <c r="F1247" t="s">
        <v>120</v>
      </c>
      <c r="G1247">
        <v>25</v>
      </c>
      <c r="H1247">
        <v>15</v>
      </c>
      <c r="I1247">
        <v>0</v>
      </c>
      <c r="J1247">
        <v>2</v>
      </c>
      <c r="K1247">
        <v>2</v>
      </c>
      <c r="L1247">
        <v>0</v>
      </c>
      <c r="M1247">
        <v>0</v>
      </c>
      <c r="N1247" t="s">
        <v>54</v>
      </c>
      <c r="O1247" t="s">
        <v>37</v>
      </c>
      <c r="P1247" t="s">
        <v>56</v>
      </c>
      <c r="Q1247" t="s">
        <v>39</v>
      </c>
      <c r="R1247">
        <v>0</v>
      </c>
      <c r="S1247">
        <v>0</v>
      </c>
      <c r="T1247">
        <v>0</v>
      </c>
      <c r="U1247" t="s">
        <v>40</v>
      </c>
      <c r="V1247" t="s">
        <v>40</v>
      </c>
      <c r="W1247">
        <v>0</v>
      </c>
      <c r="X1247" t="s">
        <v>51</v>
      </c>
      <c r="Y1247">
        <v>6</v>
      </c>
      <c r="Z1247">
        <v>0</v>
      </c>
      <c r="AA1247">
        <v>80</v>
      </c>
      <c r="AB1247" t="s">
        <v>42</v>
      </c>
      <c r="AC1247">
        <v>112.2</v>
      </c>
      <c r="AD1247">
        <v>0</v>
      </c>
      <c r="AE1247">
        <v>0</v>
      </c>
      <c r="AF1247" t="s">
        <v>43</v>
      </c>
      <c r="AG1247" s="1">
        <v>42377</v>
      </c>
      <c r="AH1247">
        <f>SUM(Hotel_Data_Mini[[#This Row],[adults]:[babies]])</f>
        <v>2</v>
      </c>
      <c r="AI1247">
        <f>SUM(Hotel_Data_Mini[[#This Row],[stays_in_weekend_nights]:[stays_in_week_nights]])</f>
        <v>2</v>
      </c>
      <c r="AJ1247">
        <f>IF(Hotel_Data_Mini[[#This Row],[reserved_room_type]]=Hotel_Data_Mini[[#This Row],[assigned_room_type]],0,1)</f>
        <v>0</v>
      </c>
    </row>
    <row r="1248" spans="1:36" x14ac:dyDescent="0.25">
      <c r="A1248" t="s">
        <v>116</v>
      </c>
      <c r="B1248" t="s">
        <v>44</v>
      </c>
      <c r="C1248">
        <v>0</v>
      </c>
      <c r="D1248">
        <v>41</v>
      </c>
      <c r="E1248">
        <v>2016</v>
      </c>
      <c r="F1248" t="s">
        <v>118</v>
      </c>
      <c r="G1248">
        <v>12</v>
      </c>
      <c r="H1248">
        <v>15</v>
      </c>
      <c r="I1248">
        <v>0</v>
      </c>
      <c r="J1248">
        <v>3</v>
      </c>
      <c r="K1248">
        <v>2</v>
      </c>
      <c r="L1248">
        <v>0</v>
      </c>
      <c r="M1248">
        <v>0</v>
      </c>
      <c r="N1248" t="s">
        <v>80</v>
      </c>
      <c r="O1248" t="s">
        <v>37</v>
      </c>
      <c r="P1248" t="s">
        <v>38</v>
      </c>
      <c r="Q1248" t="s">
        <v>39</v>
      </c>
      <c r="R1248">
        <v>0</v>
      </c>
      <c r="S1248">
        <v>0</v>
      </c>
      <c r="T1248">
        <v>0</v>
      </c>
      <c r="U1248" t="s">
        <v>40</v>
      </c>
      <c r="V1248" t="s">
        <v>40</v>
      </c>
      <c r="W1248">
        <v>0</v>
      </c>
      <c r="X1248" t="s">
        <v>41</v>
      </c>
      <c r="Y1248">
        <v>9</v>
      </c>
      <c r="Z1248">
        <v>0</v>
      </c>
      <c r="AA1248">
        <v>0</v>
      </c>
      <c r="AB1248" t="s">
        <v>53</v>
      </c>
      <c r="AC1248">
        <v>71.099999999999994</v>
      </c>
      <c r="AD1248">
        <v>0</v>
      </c>
      <c r="AE1248">
        <v>1</v>
      </c>
      <c r="AF1248" t="s">
        <v>48</v>
      </c>
      <c r="AG1248" s="1">
        <v>42447</v>
      </c>
      <c r="AH1248">
        <f>SUM(Hotel_Data_Mini[[#This Row],[adults]:[babies]])</f>
        <v>2</v>
      </c>
      <c r="AI1248">
        <f>SUM(Hotel_Data_Mini[[#This Row],[stays_in_weekend_nights]:[stays_in_week_nights]])</f>
        <v>3</v>
      </c>
      <c r="AJ1248">
        <f>IF(Hotel_Data_Mini[[#This Row],[reserved_room_type]]=Hotel_Data_Mini[[#This Row],[assigned_room_type]],0,1)</f>
        <v>0</v>
      </c>
    </row>
    <row r="1249" spans="1:36" x14ac:dyDescent="0.25">
      <c r="A1249" t="s">
        <v>116</v>
      </c>
      <c r="B1249" t="s">
        <v>34</v>
      </c>
      <c r="C1249">
        <v>1</v>
      </c>
      <c r="D1249">
        <v>143</v>
      </c>
      <c r="E1249">
        <v>2016</v>
      </c>
      <c r="F1249" t="s">
        <v>122</v>
      </c>
      <c r="G1249">
        <v>18</v>
      </c>
      <c r="H1249">
        <v>24</v>
      </c>
      <c r="I1249">
        <v>2</v>
      </c>
      <c r="J1249">
        <v>2</v>
      </c>
      <c r="K1249">
        <v>2</v>
      </c>
      <c r="L1249">
        <v>0</v>
      </c>
      <c r="M1249">
        <v>0</v>
      </c>
      <c r="N1249" t="s">
        <v>70</v>
      </c>
      <c r="O1249" t="s">
        <v>37</v>
      </c>
      <c r="P1249" t="s">
        <v>50</v>
      </c>
      <c r="Q1249" t="s">
        <v>39</v>
      </c>
      <c r="R1249">
        <v>0</v>
      </c>
      <c r="S1249">
        <v>0</v>
      </c>
      <c r="T1249">
        <v>0</v>
      </c>
      <c r="U1249" t="s">
        <v>40</v>
      </c>
      <c r="V1249" t="s">
        <v>40</v>
      </c>
      <c r="W1249">
        <v>0</v>
      </c>
      <c r="X1249" t="s">
        <v>51</v>
      </c>
      <c r="Y1249">
        <v>68</v>
      </c>
      <c r="Z1249">
        <v>0</v>
      </c>
      <c r="AA1249">
        <v>0</v>
      </c>
      <c r="AB1249" t="s">
        <v>42</v>
      </c>
      <c r="AC1249">
        <v>84</v>
      </c>
      <c r="AD1249">
        <v>0</v>
      </c>
      <c r="AE1249">
        <v>0</v>
      </c>
      <c r="AF1249" t="s">
        <v>43</v>
      </c>
      <c r="AG1249" s="1">
        <v>42374</v>
      </c>
      <c r="AH1249">
        <f>SUM(Hotel_Data_Mini[[#This Row],[adults]:[babies]])</f>
        <v>2</v>
      </c>
      <c r="AI1249">
        <f>SUM(Hotel_Data_Mini[[#This Row],[stays_in_weekend_nights]:[stays_in_week_nights]])</f>
        <v>4</v>
      </c>
      <c r="AJ1249">
        <f>IF(Hotel_Data_Mini[[#This Row],[reserved_room_type]]=Hotel_Data_Mini[[#This Row],[assigned_room_type]],0,1)</f>
        <v>0</v>
      </c>
    </row>
    <row r="1250" spans="1:36" x14ac:dyDescent="0.25">
      <c r="A1250" t="s">
        <v>116</v>
      </c>
      <c r="B1250" t="s">
        <v>44</v>
      </c>
      <c r="C1250">
        <v>1</v>
      </c>
      <c r="D1250">
        <v>37</v>
      </c>
      <c r="E1250">
        <v>2016</v>
      </c>
      <c r="F1250" t="s">
        <v>35</v>
      </c>
      <c r="G1250">
        <v>42</v>
      </c>
      <c r="H1250">
        <v>13</v>
      </c>
      <c r="I1250">
        <v>0</v>
      </c>
      <c r="J1250">
        <v>3</v>
      </c>
      <c r="K1250">
        <v>1</v>
      </c>
      <c r="L1250">
        <v>0</v>
      </c>
      <c r="M1250">
        <v>0</v>
      </c>
      <c r="N1250" t="s">
        <v>36</v>
      </c>
      <c r="O1250" t="s">
        <v>37</v>
      </c>
      <c r="P1250" t="s">
        <v>56</v>
      </c>
      <c r="Q1250" t="s">
        <v>39</v>
      </c>
      <c r="R1250">
        <v>0</v>
      </c>
      <c r="S1250">
        <v>0</v>
      </c>
      <c r="T1250">
        <v>0</v>
      </c>
      <c r="U1250" t="s">
        <v>40</v>
      </c>
      <c r="V1250" t="s">
        <v>40</v>
      </c>
      <c r="W1250">
        <v>0</v>
      </c>
      <c r="X1250" t="s">
        <v>41</v>
      </c>
      <c r="Y1250">
        <v>56</v>
      </c>
      <c r="Z1250">
        <v>0</v>
      </c>
      <c r="AA1250">
        <v>0</v>
      </c>
      <c r="AB1250" t="s">
        <v>53</v>
      </c>
      <c r="AC1250">
        <v>95</v>
      </c>
      <c r="AD1250">
        <v>0</v>
      </c>
      <c r="AE1250">
        <v>0</v>
      </c>
      <c r="AF1250" t="s">
        <v>43</v>
      </c>
      <c r="AG1250" s="1">
        <v>42619</v>
      </c>
      <c r="AH1250">
        <f>SUM(Hotel_Data_Mini[[#This Row],[adults]:[babies]])</f>
        <v>1</v>
      </c>
      <c r="AI1250">
        <f>SUM(Hotel_Data_Mini[[#This Row],[stays_in_weekend_nights]:[stays_in_week_nights]])</f>
        <v>3</v>
      </c>
      <c r="AJ1250">
        <f>IF(Hotel_Data_Mini[[#This Row],[reserved_room_type]]=Hotel_Data_Mini[[#This Row],[assigned_room_type]],0,1)</f>
        <v>0</v>
      </c>
    </row>
    <row r="1251" spans="1:36" x14ac:dyDescent="0.25">
      <c r="A1251" t="s">
        <v>116</v>
      </c>
      <c r="B1251" t="s">
        <v>44</v>
      </c>
      <c r="C1251">
        <v>0</v>
      </c>
      <c r="D1251">
        <v>72</v>
      </c>
      <c r="E1251">
        <v>2016</v>
      </c>
      <c r="F1251" t="s">
        <v>121</v>
      </c>
      <c r="G1251">
        <v>7</v>
      </c>
      <c r="H1251">
        <v>12</v>
      </c>
      <c r="I1251">
        <v>0</v>
      </c>
      <c r="J1251">
        <v>2</v>
      </c>
      <c r="K1251">
        <v>2</v>
      </c>
      <c r="L1251">
        <v>0</v>
      </c>
      <c r="M1251">
        <v>0</v>
      </c>
      <c r="N1251" t="s">
        <v>36</v>
      </c>
      <c r="O1251" t="s">
        <v>68</v>
      </c>
      <c r="P1251" t="s">
        <v>56</v>
      </c>
      <c r="Q1251" t="s">
        <v>39</v>
      </c>
      <c r="R1251">
        <v>0</v>
      </c>
      <c r="S1251">
        <v>0</v>
      </c>
      <c r="T1251">
        <v>0</v>
      </c>
      <c r="U1251" t="s">
        <v>40</v>
      </c>
      <c r="V1251" t="s">
        <v>60</v>
      </c>
      <c r="W1251">
        <v>0</v>
      </c>
      <c r="X1251" t="s">
        <v>41</v>
      </c>
      <c r="Y1251">
        <v>28</v>
      </c>
      <c r="Z1251">
        <v>0</v>
      </c>
      <c r="AA1251">
        <v>0</v>
      </c>
      <c r="AB1251" t="s">
        <v>42</v>
      </c>
      <c r="AC1251">
        <v>60</v>
      </c>
      <c r="AD1251">
        <v>0</v>
      </c>
      <c r="AE1251">
        <v>1</v>
      </c>
      <c r="AF1251" t="s">
        <v>48</v>
      </c>
      <c r="AG1251" s="1">
        <v>42414</v>
      </c>
      <c r="AH1251">
        <f>SUM(Hotel_Data_Mini[[#This Row],[adults]:[babies]])</f>
        <v>2</v>
      </c>
      <c r="AI1251">
        <f>SUM(Hotel_Data_Mini[[#This Row],[stays_in_weekend_nights]:[stays_in_week_nights]])</f>
        <v>2</v>
      </c>
      <c r="AJ1251">
        <f>IF(Hotel_Data_Mini[[#This Row],[reserved_room_type]]=Hotel_Data_Mini[[#This Row],[assigned_room_type]],0,1)</f>
        <v>1</v>
      </c>
    </row>
    <row r="1252" spans="1:36" x14ac:dyDescent="0.25">
      <c r="A1252" t="s">
        <v>116</v>
      </c>
      <c r="B1252" t="s">
        <v>34</v>
      </c>
      <c r="C1252">
        <v>0</v>
      </c>
      <c r="D1252">
        <v>6</v>
      </c>
      <c r="E1252">
        <v>2016</v>
      </c>
      <c r="F1252" t="s">
        <v>52</v>
      </c>
      <c r="G1252">
        <v>31</v>
      </c>
      <c r="H1252">
        <v>27</v>
      </c>
      <c r="I1252">
        <v>1</v>
      </c>
      <c r="J1252">
        <v>4</v>
      </c>
      <c r="K1252">
        <v>2</v>
      </c>
      <c r="L1252">
        <v>0</v>
      </c>
      <c r="M1252">
        <v>0</v>
      </c>
      <c r="N1252" t="s">
        <v>36</v>
      </c>
      <c r="O1252" t="s">
        <v>137</v>
      </c>
      <c r="P1252" t="s">
        <v>38</v>
      </c>
      <c r="Q1252" t="s">
        <v>39</v>
      </c>
      <c r="R1252">
        <v>0</v>
      </c>
      <c r="S1252">
        <v>0</v>
      </c>
      <c r="T1252">
        <v>0</v>
      </c>
      <c r="U1252" t="s">
        <v>40</v>
      </c>
      <c r="V1252" t="s">
        <v>40</v>
      </c>
      <c r="W1252">
        <v>0</v>
      </c>
      <c r="X1252" t="s">
        <v>41</v>
      </c>
      <c r="Y1252">
        <v>240</v>
      </c>
      <c r="Z1252">
        <v>0</v>
      </c>
      <c r="AA1252">
        <v>0</v>
      </c>
      <c r="AB1252" t="s">
        <v>53</v>
      </c>
      <c r="AC1252">
        <v>207</v>
      </c>
      <c r="AD1252">
        <v>0</v>
      </c>
      <c r="AE1252">
        <v>0</v>
      </c>
      <c r="AF1252" t="s">
        <v>48</v>
      </c>
      <c r="AG1252" s="1">
        <v>42583</v>
      </c>
      <c r="AH1252">
        <f>SUM(Hotel_Data_Mini[[#This Row],[adults]:[babies]])</f>
        <v>2</v>
      </c>
      <c r="AI1252">
        <f>SUM(Hotel_Data_Mini[[#This Row],[stays_in_weekend_nights]:[stays_in_week_nights]])</f>
        <v>5</v>
      </c>
      <c r="AJ1252">
        <f>IF(Hotel_Data_Mini[[#This Row],[reserved_room_type]]=Hotel_Data_Mini[[#This Row],[assigned_room_type]],0,1)</f>
        <v>0</v>
      </c>
    </row>
    <row r="1253" spans="1:36" x14ac:dyDescent="0.25">
      <c r="A1253" t="s">
        <v>116</v>
      </c>
      <c r="B1253" t="s">
        <v>44</v>
      </c>
      <c r="C1253">
        <v>0</v>
      </c>
      <c r="D1253">
        <v>301</v>
      </c>
      <c r="E1253">
        <v>2016</v>
      </c>
      <c r="F1253" t="s">
        <v>52</v>
      </c>
      <c r="G1253">
        <v>31</v>
      </c>
      <c r="H1253">
        <v>30</v>
      </c>
      <c r="I1253">
        <v>1</v>
      </c>
      <c r="J1253">
        <v>1</v>
      </c>
      <c r="K1253">
        <v>2</v>
      </c>
      <c r="L1253">
        <v>0</v>
      </c>
      <c r="M1253">
        <v>0</v>
      </c>
      <c r="N1253" t="s">
        <v>54</v>
      </c>
      <c r="O1253" t="s">
        <v>37</v>
      </c>
      <c r="P1253" t="s">
        <v>56</v>
      </c>
      <c r="Q1253" t="s">
        <v>39</v>
      </c>
      <c r="R1253">
        <v>0</v>
      </c>
      <c r="S1253">
        <v>0</v>
      </c>
      <c r="T1253">
        <v>0</v>
      </c>
      <c r="U1253" t="s">
        <v>40</v>
      </c>
      <c r="V1253" t="s">
        <v>40</v>
      </c>
      <c r="W1253">
        <v>0</v>
      </c>
      <c r="X1253" t="s">
        <v>41</v>
      </c>
      <c r="Y1253">
        <v>6</v>
      </c>
      <c r="Z1253">
        <v>0</v>
      </c>
      <c r="AA1253">
        <v>0</v>
      </c>
      <c r="AB1253" t="s">
        <v>53</v>
      </c>
      <c r="AC1253">
        <v>115</v>
      </c>
      <c r="AD1253">
        <v>0</v>
      </c>
      <c r="AE1253">
        <v>1</v>
      </c>
      <c r="AF1253" t="s">
        <v>48</v>
      </c>
      <c r="AG1253" s="1">
        <v>42583</v>
      </c>
      <c r="AH1253">
        <f>SUM(Hotel_Data_Mini[[#This Row],[adults]:[babies]])</f>
        <v>2</v>
      </c>
      <c r="AI1253">
        <f>SUM(Hotel_Data_Mini[[#This Row],[stays_in_weekend_nights]:[stays_in_week_nights]])</f>
        <v>2</v>
      </c>
      <c r="AJ1253">
        <f>IF(Hotel_Data_Mini[[#This Row],[reserved_room_type]]=Hotel_Data_Mini[[#This Row],[assigned_room_type]],0,1)</f>
        <v>0</v>
      </c>
    </row>
    <row r="1254" spans="1:36" x14ac:dyDescent="0.25">
      <c r="A1254" t="s">
        <v>116</v>
      </c>
      <c r="B1254" t="s">
        <v>44</v>
      </c>
      <c r="C1254">
        <v>1</v>
      </c>
      <c r="D1254">
        <v>105</v>
      </c>
      <c r="E1254">
        <v>2016</v>
      </c>
      <c r="F1254" t="s">
        <v>122</v>
      </c>
      <c r="G1254">
        <v>15</v>
      </c>
      <c r="H1254">
        <v>6</v>
      </c>
      <c r="I1254">
        <v>0</v>
      </c>
      <c r="J1254">
        <v>1</v>
      </c>
      <c r="K1254">
        <v>2</v>
      </c>
      <c r="L1254">
        <v>0</v>
      </c>
      <c r="M1254">
        <v>0</v>
      </c>
      <c r="N1254" t="s">
        <v>36</v>
      </c>
      <c r="O1254" t="s">
        <v>37</v>
      </c>
      <c r="P1254" t="s">
        <v>56</v>
      </c>
      <c r="Q1254" t="s">
        <v>39</v>
      </c>
      <c r="R1254">
        <v>0</v>
      </c>
      <c r="S1254">
        <v>0</v>
      </c>
      <c r="T1254">
        <v>0</v>
      </c>
      <c r="U1254" t="s">
        <v>40</v>
      </c>
      <c r="V1254" t="s">
        <v>40</v>
      </c>
      <c r="W1254">
        <v>0</v>
      </c>
      <c r="X1254" t="s">
        <v>51</v>
      </c>
      <c r="Y1254">
        <v>12</v>
      </c>
      <c r="Z1254">
        <v>0</v>
      </c>
      <c r="AA1254">
        <v>0</v>
      </c>
      <c r="AB1254" t="s">
        <v>42</v>
      </c>
      <c r="AC1254">
        <v>75</v>
      </c>
      <c r="AD1254">
        <v>0</v>
      </c>
      <c r="AE1254">
        <v>0</v>
      </c>
      <c r="AF1254" t="s">
        <v>43</v>
      </c>
      <c r="AG1254" s="1">
        <v>42387</v>
      </c>
      <c r="AH1254">
        <f>SUM(Hotel_Data_Mini[[#This Row],[adults]:[babies]])</f>
        <v>2</v>
      </c>
      <c r="AI1254">
        <f>SUM(Hotel_Data_Mini[[#This Row],[stays_in_weekend_nights]:[stays_in_week_nights]])</f>
        <v>1</v>
      </c>
      <c r="AJ1254">
        <f>IF(Hotel_Data_Mini[[#This Row],[reserved_room_type]]=Hotel_Data_Mini[[#This Row],[assigned_room_type]],0,1)</f>
        <v>0</v>
      </c>
    </row>
    <row r="1255" spans="1:36" x14ac:dyDescent="0.25">
      <c r="A1255" t="s">
        <v>116</v>
      </c>
      <c r="B1255" t="s">
        <v>44</v>
      </c>
      <c r="C1255">
        <v>1</v>
      </c>
      <c r="D1255">
        <v>524</v>
      </c>
      <c r="E1255">
        <v>2016</v>
      </c>
      <c r="F1255" t="s">
        <v>49</v>
      </c>
      <c r="G1255">
        <v>51</v>
      </c>
      <c r="H1255">
        <v>15</v>
      </c>
      <c r="I1255">
        <v>0</v>
      </c>
      <c r="J1255">
        <v>2</v>
      </c>
      <c r="K1255">
        <v>2</v>
      </c>
      <c r="L1255">
        <v>0</v>
      </c>
      <c r="M1255">
        <v>0</v>
      </c>
      <c r="N1255" t="s">
        <v>36</v>
      </c>
      <c r="O1255" t="s">
        <v>37</v>
      </c>
      <c r="P1255" t="s">
        <v>50</v>
      </c>
      <c r="Q1255" t="s">
        <v>39</v>
      </c>
      <c r="R1255">
        <v>0</v>
      </c>
      <c r="S1255">
        <v>0</v>
      </c>
      <c r="T1255">
        <v>0</v>
      </c>
      <c r="U1255" t="s">
        <v>40</v>
      </c>
      <c r="V1255" t="s">
        <v>40</v>
      </c>
      <c r="W1255">
        <v>0</v>
      </c>
      <c r="X1255" t="s">
        <v>51</v>
      </c>
      <c r="Y1255">
        <v>1</v>
      </c>
      <c r="Z1255">
        <v>0</v>
      </c>
      <c r="AA1255">
        <v>0</v>
      </c>
      <c r="AB1255" t="s">
        <v>42</v>
      </c>
      <c r="AC1255">
        <v>62.8</v>
      </c>
      <c r="AD1255">
        <v>0</v>
      </c>
      <c r="AE1255">
        <v>0</v>
      </c>
      <c r="AF1255" t="s">
        <v>43</v>
      </c>
      <c r="AG1255" s="1">
        <v>42298</v>
      </c>
      <c r="AH1255">
        <f>SUM(Hotel_Data_Mini[[#This Row],[adults]:[babies]])</f>
        <v>2</v>
      </c>
      <c r="AI1255">
        <f>SUM(Hotel_Data_Mini[[#This Row],[stays_in_weekend_nights]:[stays_in_week_nights]])</f>
        <v>2</v>
      </c>
      <c r="AJ1255">
        <f>IF(Hotel_Data_Mini[[#This Row],[reserved_room_type]]=Hotel_Data_Mini[[#This Row],[assigned_room_type]],0,1)</f>
        <v>0</v>
      </c>
    </row>
    <row r="1256" spans="1:36" x14ac:dyDescent="0.25">
      <c r="A1256" t="s">
        <v>116</v>
      </c>
      <c r="B1256" t="s">
        <v>34</v>
      </c>
      <c r="C1256">
        <v>1</v>
      </c>
      <c r="D1256">
        <v>20</v>
      </c>
      <c r="E1256">
        <v>2016</v>
      </c>
      <c r="F1256" t="s">
        <v>52</v>
      </c>
      <c r="G1256">
        <v>29</v>
      </c>
      <c r="H1256">
        <v>16</v>
      </c>
      <c r="I1256">
        <v>2</v>
      </c>
      <c r="J1256">
        <v>3</v>
      </c>
      <c r="K1256">
        <v>2</v>
      </c>
      <c r="L1256">
        <v>0</v>
      </c>
      <c r="M1256">
        <v>0</v>
      </c>
      <c r="N1256" t="s">
        <v>36</v>
      </c>
      <c r="O1256" t="s">
        <v>113</v>
      </c>
      <c r="P1256" t="s">
        <v>38</v>
      </c>
      <c r="Q1256" t="s">
        <v>39</v>
      </c>
      <c r="R1256">
        <v>0</v>
      </c>
      <c r="S1256">
        <v>0</v>
      </c>
      <c r="T1256">
        <v>0</v>
      </c>
      <c r="U1256" t="s">
        <v>60</v>
      </c>
      <c r="V1256" t="s">
        <v>60</v>
      </c>
      <c r="W1256">
        <v>0</v>
      </c>
      <c r="X1256" t="s">
        <v>41</v>
      </c>
      <c r="Y1256">
        <v>240</v>
      </c>
      <c r="Z1256">
        <v>0</v>
      </c>
      <c r="AA1256">
        <v>0</v>
      </c>
      <c r="AB1256" t="s">
        <v>42</v>
      </c>
      <c r="AC1256">
        <v>194</v>
      </c>
      <c r="AD1256">
        <v>0</v>
      </c>
      <c r="AE1256">
        <v>0</v>
      </c>
      <c r="AF1256" t="s">
        <v>43</v>
      </c>
      <c r="AG1256" s="1">
        <v>42548</v>
      </c>
      <c r="AH1256">
        <f>SUM(Hotel_Data_Mini[[#This Row],[adults]:[babies]])</f>
        <v>2</v>
      </c>
      <c r="AI1256">
        <f>SUM(Hotel_Data_Mini[[#This Row],[stays_in_weekend_nights]:[stays_in_week_nights]])</f>
        <v>5</v>
      </c>
      <c r="AJ1256">
        <f>IF(Hotel_Data_Mini[[#This Row],[reserved_room_type]]=Hotel_Data_Mini[[#This Row],[assigned_room_type]],0,1)</f>
        <v>0</v>
      </c>
    </row>
    <row r="1257" spans="1:36" x14ac:dyDescent="0.25">
      <c r="A1257" t="s">
        <v>116</v>
      </c>
      <c r="B1257" t="s">
        <v>34</v>
      </c>
      <c r="C1257">
        <v>0</v>
      </c>
      <c r="D1257">
        <v>1</v>
      </c>
      <c r="E1257">
        <v>2016</v>
      </c>
      <c r="F1257" t="s">
        <v>52</v>
      </c>
      <c r="G1257">
        <v>29</v>
      </c>
      <c r="H1257">
        <v>16</v>
      </c>
      <c r="I1257">
        <v>2</v>
      </c>
      <c r="J1257">
        <v>5</v>
      </c>
      <c r="K1257">
        <v>2</v>
      </c>
      <c r="L1257">
        <v>0</v>
      </c>
      <c r="M1257">
        <v>0</v>
      </c>
      <c r="N1257" t="s">
        <v>36</v>
      </c>
      <c r="O1257" t="s">
        <v>37</v>
      </c>
      <c r="P1257" t="s">
        <v>38</v>
      </c>
      <c r="Q1257" t="s">
        <v>39</v>
      </c>
      <c r="R1257">
        <v>0</v>
      </c>
      <c r="S1257">
        <v>0</v>
      </c>
      <c r="T1257">
        <v>0</v>
      </c>
      <c r="U1257" t="s">
        <v>40</v>
      </c>
      <c r="V1257" t="s">
        <v>40</v>
      </c>
      <c r="W1257">
        <v>0</v>
      </c>
      <c r="X1257" t="s">
        <v>41</v>
      </c>
      <c r="Y1257">
        <v>240</v>
      </c>
      <c r="Z1257">
        <v>0</v>
      </c>
      <c r="AA1257">
        <v>0</v>
      </c>
      <c r="AB1257" t="s">
        <v>42</v>
      </c>
      <c r="AC1257">
        <v>160.43</v>
      </c>
      <c r="AD1257">
        <v>0</v>
      </c>
      <c r="AE1257">
        <v>0</v>
      </c>
      <c r="AF1257" t="s">
        <v>48</v>
      </c>
      <c r="AG1257" s="1">
        <v>42574</v>
      </c>
      <c r="AH1257">
        <f>SUM(Hotel_Data_Mini[[#This Row],[adults]:[babies]])</f>
        <v>2</v>
      </c>
      <c r="AI1257">
        <f>SUM(Hotel_Data_Mini[[#This Row],[stays_in_weekend_nights]:[stays_in_week_nights]])</f>
        <v>7</v>
      </c>
      <c r="AJ1257">
        <f>IF(Hotel_Data_Mini[[#This Row],[reserved_room_type]]=Hotel_Data_Mini[[#This Row],[assigned_room_type]],0,1)</f>
        <v>0</v>
      </c>
    </row>
    <row r="1258" spans="1:36" x14ac:dyDescent="0.25">
      <c r="A1258" t="s">
        <v>116</v>
      </c>
      <c r="B1258" t="s">
        <v>44</v>
      </c>
      <c r="C1258">
        <v>0</v>
      </c>
      <c r="D1258">
        <v>16</v>
      </c>
      <c r="E1258">
        <v>2016</v>
      </c>
      <c r="F1258" t="s">
        <v>72</v>
      </c>
      <c r="G1258">
        <v>47</v>
      </c>
      <c r="H1258">
        <v>18</v>
      </c>
      <c r="I1258">
        <v>1</v>
      </c>
      <c r="J1258">
        <v>2</v>
      </c>
      <c r="K1258">
        <v>2</v>
      </c>
      <c r="L1258">
        <v>0</v>
      </c>
      <c r="M1258">
        <v>0</v>
      </c>
      <c r="N1258" t="s">
        <v>36</v>
      </c>
      <c r="O1258" t="s">
        <v>74</v>
      </c>
      <c r="P1258" t="s">
        <v>38</v>
      </c>
      <c r="Q1258" t="s">
        <v>39</v>
      </c>
      <c r="R1258">
        <v>0</v>
      </c>
      <c r="S1258">
        <v>0</v>
      </c>
      <c r="T1258">
        <v>0</v>
      </c>
      <c r="U1258" t="s">
        <v>40</v>
      </c>
      <c r="V1258" t="s">
        <v>40</v>
      </c>
      <c r="W1258">
        <v>0</v>
      </c>
      <c r="X1258" t="s">
        <v>41</v>
      </c>
      <c r="Y1258">
        <v>9</v>
      </c>
      <c r="Z1258">
        <v>0</v>
      </c>
      <c r="AA1258">
        <v>0</v>
      </c>
      <c r="AB1258" t="s">
        <v>42</v>
      </c>
      <c r="AC1258">
        <v>104.67</v>
      </c>
      <c r="AD1258">
        <v>0</v>
      </c>
      <c r="AE1258">
        <v>0</v>
      </c>
      <c r="AF1258" t="s">
        <v>48</v>
      </c>
      <c r="AG1258" s="1">
        <v>42695</v>
      </c>
      <c r="AH1258">
        <f>SUM(Hotel_Data_Mini[[#This Row],[adults]:[babies]])</f>
        <v>2</v>
      </c>
      <c r="AI1258">
        <f>SUM(Hotel_Data_Mini[[#This Row],[stays_in_weekend_nights]:[stays_in_week_nights]])</f>
        <v>3</v>
      </c>
      <c r="AJ1258">
        <f>IF(Hotel_Data_Mini[[#This Row],[reserved_room_type]]=Hotel_Data_Mini[[#This Row],[assigned_room_type]],0,1)</f>
        <v>0</v>
      </c>
    </row>
    <row r="1259" spans="1:36" x14ac:dyDescent="0.25">
      <c r="A1259" t="s">
        <v>116</v>
      </c>
      <c r="B1259" t="s">
        <v>34</v>
      </c>
      <c r="C1259">
        <v>0</v>
      </c>
      <c r="D1259">
        <v>90</v>
      </c>
      <c r="E1259">
        <v>2016</v>
      </c>
      <c r="F1259" t="s">
        <v>120</v>
      </c>
      <c r="G1259">
        <v>24</v>
      </c>
      <c r="H1259">
        <v>7</v>
      </c>
      <c r="I1259">
        <v>0</v>
      </c>
      <c r="J1259">
        <v>5</v>
      </c>
      <c r="K1259">
        <v>2</v>
      </c>
      <c r="L1259">
        <v>0</v>
      </c>
      <c r="M1259">
        <v>0</v>
      </c>
      <c r="N1259" t="s">
        <v>36</v>
      </c>
      <c r="O1259" t="s">
        <v>37</v>
      </c>
      <c r="P1259" t="s">
        <v>38</v>
      </c>
      <c r="Q1259" t="s">
        <v>39</v>
      </c>
      <c r="R1259">
        <v>0</v>
      </c>
      <c r="S1259">
        <v>0</v>
      </c>
      <c r="T1259">
        <v>0</v>
      </c>
      <c r="U1259" t="s">
        <v>60</v>
      </c>
      <c r="V1259" t="s">
        <v>66</v>
      </c>
      <c r="W1259">
        <v>0</v>
      </c>
      <c r="X1259" t="s">
        <v>41</v>
      </c>
      <c r="Y1259">
        <v>240</v>
      </c>
      <c r="Z1259">
        <v>0</v>
      </c>
      <c r="AA1259">
        <v>0</v>
      </c>
      <c r="AB1259" t="s">
        <v>42</v>
      </c>
      <c r="AC1259">
        <v>131</v>
      </c>
      <c r="AD1259">
        <v>0</v>
      </c>
      <c r="AE1259">
        <v>1</v>
      </c>
      <c r="AF1259" t="s">
        <v>48</v>
      </c>
      <c r="AG1259" s="1">
        <v>0</v>
      </c>
      <c r="AH1259">
        <f>SUM(Hotel_Data_Mini[[#This Row],[adults]:[babies]])</f>
        <v>2</v>
      </c>
      <c r="AI1259">
        <f>SUM(Hotel_Data_Mini[[#This Row],[stays_in_weekend_nights]:[stays_in_week_nights]])</f>
        <v>5</v>
      </c>
      <c r="AJ1259">
        <f>IF(Hotel_Data_Mini[[#This Row],[reserved_room_type]]=Hotel_Data_Mini[[#This Row],[assigned_room_type]],0,1)</f>
        <v>1</v>
      </c>
    </row>
    <row r="1260" spans="1:36" x14ac:dyDescent="0.25">
      <c r="A1260" t="s">
        <v>116</v>
      </c>
      <c r="B1260" t="s">
        <v>44</v>
      </c>
      <c r="C1260">
        <v>0</v>
      </c>
      <c r="D1260">
        <v>32</v>
      </c>
      <c r="E1260">
        <v>2016</v>
      </c>
      <c r="F1260" t="s">
        <v>117</v>
      </c>
      <c r="G1260">
        <v>20</v>
      </c>
      <c r="H1260">
        <v>8</v>
      </c>
      <c r="I1260">
        <v>2</v>
      </c>
      <c r="J1260">
        <v>1</v>
      </c>
      <c r="K1260">
        <v>2</v>
      </c>
      <c r="L1260">
        <v>0</v>
      </c>
      <c r="M1260">
        <v>0</v>
      </c>
      <c r="N1260" t="s">
        <v>36</v>
      </c>
      <c r="O1260" t="s">
        <v>55</v>
      </c>
      <c r="P1260" t="s">
        <v>38</v>
      </c>
      <c r="Q1260" t="s">
        <v>39</v>
      </c>
      <c r="R1260">
        <v>0</v>
      </c>
      <c r="S1260">
        <v>0</v>
      </c>
      <c r="T1260">
        <v>0</v>
      </c>
      <c r="U1260" t="s">
        <v>40</v>
      </c>
      <c r="V1260" t="s">
        <v>40</v>
      </c>
      <c r="W1260">
        <v>0</v>
      </c>
      <c r="X1260" t="s">
        <v>41</v>
      </c>
      <c r="Y1260">
        <v>8</v>
      </c>
      <c r="Z1260">
        <v>0</v>
      </c>
      <c r="AA1260">
        <v>0</v>
      </c>
      <c r="AB1260" t="s">
        <v>42</v>
      </c>
      <c r="AC1260">
        <v>126.9</v>
      </c>
      <c r="AD1260">
        <v>0</v>
      </c>
      <c r="AE1260">
        <v>1</v>
      </c>
      <c r="AF1260" t="s">
        <v>48</v>
      </c>
      <c r="AG1260" s="1">
        <v>0</v>
      </c>
      <c r="AH1260">
        <f>SUM(Hotel_Data_Mini[[#This Row],[adults]:[babies]])</f>
        <v>2</v>
      </c>
      <c r="AI1260">
        <f>SUM(Hotel_Data_Mini[[#This Row],[stays_in_weekend_nights]:[stays_in_week_nights]])</f>
        <v>3</v>
      </c>
      <c r="AJ1260">
        <f>IF(Hotel_Data_Mini[[#This Row],[reserved_room_type]]=Hotel_Data_Mini[[#This Row],[assigned_room_type]],0,1)</f>
        <v>0</v>
      </c>
    </row>
    <row r="1261" spans="1:36" x14ac:dyDescent="0.25">
      <c r="A1261" t="s">
        <v>116</v>
      </c>
      <c r="B1261" t="s">
        <v>44</v>
      </c>
      <c r="C1261">
        <v>0</v>
      </c>
      <c r="D1261">
        <v>7</v>
      </c>
      <c r="E1261">
        <v>2016</v>
      </c>
      <c r="F1261" t="s">
        <v>35</v>
      </c>
      <c r="G1261">
        <v>41</v>
      </c>
      <c r="H1261">
        <v>7</v>
      </c>
      <c r="I1261">
        <v>1</v>
      </c>
      <c r="J1261">
        <v>2</v>
      </c>
      <c r="K1261">
        <v>2</v>
      </c>
      <c r="L1261">
        <v>0</v>
      </c>
      <c r="M1261">
        <v>0</v>
      </c>
      <c r="N1261" t="s">
        <v>36</v>
      </c>
      <c r="O1261" t="s">
        <v>58</v>
      </c>
      <c r="P1261" t="s">
        <v>38</v>
      </c>
      <c r="Q1261" t="s">
        <v>39</v>
      </c>
      <c r="R1261">
        <v>0</v>
      </c>
      <c r="S1261">
        <v>0</v>
      </c>
      <c r="T1261">
        <v>0</v>
      </c>
      <c r="U1261" t="s">
        <v>60</v>
      </c>
      <c r="V1261" t="s">
        <v>60</v>
      </c>
      <c r="W1261">
        <v>0</v>
      </c>
      <c r="X1261" t="s">
        <v>41</v>
      </c>
      <c r="Y1261">
        <v>9</v>
      </c>
      <c r="Z1261">
        <v>0</v>
      </c>
      <c r="AA1261">
        <v>0</v>
      </c>
      <c r="AB1261" t="s">
        <v>42</v>
      </c>
      <c r="AC1261">
        <v>205</v>
      </c>
      <c r="AD1261">
        <v>0</v>
      </c>
      <c r="AE1261">
        <v>2</v>
      </c>
      <c r="AF1261" t="s">
        <v>48</v>
      </c>
      <c r="AG1261" s="1">
        <v>0</v>
      </c>
      <c r="AH1261">
        <f>SUM(Hotel_Data_Mini[[#This Row],[adults]:[babies]])</f>
        <v>2</v>
      </c>
      <c r="AI1261">
        <f>SUM(Hotel_Data_Mini[[#This Row],[stays_in_weekend_nights]:[stays_in_week_nights]])</f>
        <v>3</v>
      </c>
      <c r="AJ1261">
        <f>IF(Hotel_Data_Mini[[#This Row],[reserved_room_type]]=Hotel_Data_Mini[[#This Row],[assigned_room_type]],0,1)</f>
        <v>0</v>
      </c>
    </row>
    <row r="1262" spans="1:36" x14ac:dyDescent="0.25">
      <c r="A1262" t="s">
        <v>116</v>
      </c>
      <c r="B1262" t="s">
        <v>34</v>
      </c>
      <c r="C1262">
        <v>1</v>
      </c>
      <c r="D1262">
        <v>38</v>
      </c>
      <c r="E1262">
        <v>2016</v>
      </c>
      <c r="F1262" t="s">
        <v>49</v>
      </c>
      <c r="G1262">
        <v>50</v>
      </c>
      <c r="H1262">
        <v>8</v>
      </c>
      <c r="I1262">
        <v>0</v>
      </c>
      <c r="J1262">
        <v>1</v>
      </c>
      <c r="K1262">
        <v>1</v>
      </c>
      <c r="L1262">
        <v>0</v>
      </c>
      <c r="M1262">
        <v>0</v>
      </c>
      <c r="N1262" t="s">
        <v>36</v>
      </c>
      <c r="O1262" t="s">
        <v>46</v>
      </c>
      <c r="P1262" t="s">
        <v>38</v>
      </c>
      <c r="Q1262" t="s">
        <v>39</v>
      </c>
      <c r="R1262">
        <v>0</v>
      </c>
      <c r="S1262">
        <v>0</v>
      </c>
      <c r="T1262">
        <v>0</v>
      </c>
      <c r="U1262" t="s">
        <v>40</v>
      </c>
      <c r="V1262" t="s">
        <v>40</v>
      </c>
      <c r="W1262">
        <v>0</v>
      </c>
      <c r="X1262" t="s">
        <v>41</v>
      </c>
      <c r="Y1262">
        <v>240</v>
      </c>
      <c r="Z1262">
        <v>0</v>
      </c>
      <c r="AA1262">
        <v>0</v>
      </c>
      <c r="AB1262" t="s">
        <v>42</v>
      </c>
      <c r="AC1262">
        <v>43</v>
      </c>
      <c r="AD1262">
        <v>0</v>
      </c>
      <c r="AE1262">
        <v>0</v>
      </c>
      <c r="AF1262" t="s">
        <v>43</v>
      </c>
      <c r="AG1262" s="1">
        <v>0</v>
      </c>
      <c r="AH1262">
        <f>SUM(Hotel_Data_Mini[[#This Row],[adults]:[babies]])</f>
        <v>1</v>
      </c>
      <c r="AI1262">
        <f>SUM(Hotel_Data_Mini[[#This Row],[stays_in_weekend_nights]:[stays_in_week_nights]])</f>
        <v>1</v>
      </c>
      <c r="AJ1262">
        <f>IF(Hotel_Data_Mini[[#This Row],[reserved_room_type]]=Hotel_Data_Mini[[#This Row],[assigned_room_type]],0,1)</f>
        <v>0</v>
      </c>
    </row>
    <row r="1263" spans="1:36" x14ac:dyDescent="0.25">
      <c r="A1263" t="s">
        <v>116</v>
      </c>
      <c r="B1263" t="s">
        <v>44</v>
      </c>
      <c r="C1263">
        <v>0</v>
      </c>
      <c r="D1263">
        <v>30</v>
      </c>
      <c r="E1263">
        <v>2016</v>
      </c>
      <c r="F1263" t="s">
        <v>45</v>
      </c>
      <c r="G1263">
        <v>32</v>
      </c>
      <c r="H1263">
        <v>2</v>
      </c>
      <c r="I1263">
        <v>0</v>
      </c>
      <c r="J1263">
        <v>3</v>
      </c>
      <c r="K1263">
        <v>2</v>
      </c>
      <c r="L1263">
        <v>0</v>
      </c>
      <c r="M1263">
        <v>0</v>
      </c>
      <c r="N1263" t="s">
        <v>80</v>
      </c>
      <c r="O1263" t="s">
        <v>46</v>
      </c>
      <c r="P1263" t="s">
        <v>38</v>
      </c>
      <c r="Q1263" t="s">
        <v>39</v>
      </c>
      <c r="R1263">
        <v>0</v>
      </c>
      <c r="S1263">
        <v>0</v>
      </c>
      <c r="T1263">
        <v>0</v>
      </c>
      <c r="U1263" t="s">
        <v>40</v>
      </c>
      <c r="V1263" t="s">
        <v>40</v>
      </c>
      <c r="W1263">
        <v>0</v>
      </c>
      <c r="X1263" t="s">
        <v>41</v>
      </c>
      <c r="Y1263">
        <v>9</v>
      </c>
      <c r="Z1263">
        <v>0</v>
      </c>
      <c r="AA1263">
        <v>0</v>
      </c>
      <c r="AB1263" t="s">
        <v>42</v>
      </c>
      <c r="AC1263">
        <v>134.1</v>
      </c>
      <c r="AD1263">
        <v>0</v>
      </c>
      <c r="AE1263">
        <v>1</v>
      </c>
      <c r="AF1263" t="s">
        <v>48</v>
      </c>
      <c r="AG1263" s="1">
        <v>42587</v>
      </c>
      <c r="AH1263">
        <f>SUM(Hotel_Data_Mini[[#This Row],[adults]:[babies]])</f>
        <v>2</v>
      </c>
      <c r="AI1263">
        <f>SUM(Hotel_Data_Mini[[#This Row],[stays_in_weekend_nights]:[stays_in_week_nights]])</f>
        <v>3</v>
      </c>
      <c r="AJ1263">
        <f>IF(Hotel_Data_Mini[[#This Row],[reserved_room_type]]=Hotel_Data_Mini[[#This Row],[assigned_room_type]],0,1)</f>
        <v>0</v>
      </c>
    </row>
    <row r="1264" spans="1:36" x14ac:dyDescent="0.25">
      <c r="A1264" t="s">
        <v>116</v>
      </c>
      <c r="B1264" t="s">
        <v>44</v>
      </c>
      <c r="C1264">
        <v>0</v>
      </c>
      <c r="D1264">
        <v>276</v>
      </c>
      <c r="E1264">
        <v>2016</v>
      </c>
      <c r="F1264" t="s">
        <v>57</v>
      </c>
      <c r="G1264">
        <v>39</v>
      </c>
      <c r="H1264">
        <v>22</v>
      </c>
      <c r="I1264">
        <v>0</v>
      </c>
      <c r="J1264">
        <v>3</v>
      </c>
      <c r="K1264">
        <v>2</v>
      </c>
      <c r="L1264">
        <v>0</v>
      </c>
      <c r="M1264">
        <v>0</v>
      </c>
      <c r="N1264" t="s">
        <v>36</v>
      </c>
      <c r="O1264" t="s">
        <v>67</v>
      </c>
      <c r="P1264" t="s">
        <v>56</v>
      </c>
      <c r="Q1264" t="s">
        <v>39</v>
      </c>
      <c r="R1264">
        <v>0</v>
      </c>
      <c r="S1264">
        <v>0</v>
      </c>
      <c r="T1264">
        <v>0</v>
      </c>
      <c r="U1264" t="s">
        <v>40</v>
      </c>
      <c r="V1264" t="s">
        <v>40</v>
      </c>
      <c r="W1264">
        <v>0</v>
      </c>
      <c r="X1264" t="s">
        <v>41</v>
      </c>
      <c r="Y1264">
        <v>6</v>
      </c>
      <c r="Z1264">
        <v>0</v>
      </c>
      <c r="AA1264">
        <v>178</v>
      </c>
      <c r="AB1264" t="s">
        <v>53</v>
      </c>
      <c r="AC1264">
        <v>116.33</v>
      </c>
      <c r="AD1264">
        <v>0</v>
      </c>
      <c r="AE1264">
        <v>0</v>
      </c>
      <c r="AF1264" t="s">
        <v>48</v>
      </c>
      <c r="AG1264" s="1">
        <v>42638</v>
      </c>
      <c r="AH1264">
        <f>SUM(Hotel_Data_Mini[[#This Row],[adults]:[babies]])</f>
        <v>2</v>
      </c>
      <c r="AI1264">
        <f>SUM(Hotel_Data_Mini[[#This Row],[stays_in_weekend_nights]:[stays_in_week_nights]])</f>
        <v>3</v>
      </c>
      <c r="AJ1264">
        <f>IF(Hotel_Data_Mini[[#This Row],[reserved_room_type]]=Hotel_Data_Mini[[#This Row],[assigned_room_type]],0,1)</f>
        <v>0</v>
      </c>
    </row>
    <row r="1265" spans="1:36" x14ac:dyDescent="0.25">
      <c r="A1265" t="s">
        <v>116</v>
      </c>
      <c r="B1265" t="s">
        <v>44</v>
      </c>
      <c r="C1265">
        <v>0</v>
      </c>
      <c r="D1265">
        <v>7</v>
      </c>
      <c r="E1265">
        <v>2016</v>
      </c>
      <c r="F1265" t="s">
        <v>72</v>
      </c>
      <c r="G1265">
        <v>47</v>
      </c>
      <c r="H1265">
        <v>13</v>
      </c>
      <c r="I1265">
        <v>2</v>
      </c>
      <c r="J1265">
        <v>3</v>
      </c>
      <c r="K1265">
        <v>2</v>
      </c>
      <c r="L1265">
        <v>0</v>
      </c>
      <c r="M1265">
        <v>0</v>
      </c>
      <c r="N1265" t="s">
        <v>36</v>
      </c>
      <c r="O1265" t="s">
        <v>96</v>
      </c>
      <c r="P1265" t="s">
        <v>38</v>
      </c>
      <c r="Q1265" t="s">
        <v>39</v>
      </c>
      <c r="R1265">
        <v>0</v>
      </c>
      <c r="S1265">
        <v>0</v>
      </c>
      <c r="T1265">
        <v>0</v>
      </c>
      <c r="U1265" t="s">
        <v>60</v>
      </c>
      <c r="V1265" t="s">
        <v>60</v>
      </c>
      <c r="W1265">
        <v>0</v>
      </c>
      <c r="X1265" t="s">
        <v>41</v>
      </c>
      <c r="Y1265">
        <v>9</v>
      </c>
      <c r="Z1265">
        <v>0</v>
      </c>
      <c r="AA1265">
        <v>0</v>
      </c>
      <c r="AB1265" t="s">
        <v>42</v>
      </c>
      <c r="AC1265">
        <v>121</v>
      </c>
      <c r="AD1265">
        <v>0</v>
      </c>
      <c r="AE1265">
        <v>2</v>
      </c>
      <c r="AF1265" t="s">
        <v>48</v>
      </c>
      <c r="AG1265" s="1">
        <v>42692</v>
      </c>
      <c r="AH1265">
        <f>SUM(Hotel_Data_Mini[[#This Row],[adults]:[babies]])</f>
        <v>2</v>
      </c>
      <c r="AI1265">
        <f>SUM(Hotel_Data_Mini[[#This Row],[stays_in_weekend_nights]:[stays_in_week_nights]])</f>
        <v>5</v>
      </c>
      <c r="AJ1265">
        <f>IF(Hotel_Data_Mini[[#This Row],[reserved_room_type]]=Hotel_Data_Mini[[#This Row],[assigned_room_type]],0,1)</f>
        <v>0</v>
      </c>
    </row>
    <row r="1266" spans="1:36" x14ac:dyDescent="0.25">
      <c r="A1266" t="s">
        <v>116</v>
      </c>
      <c r="B1266" t="s">
        <v>34</v>
      </c>
      <c r="C1266">
        <v>0</v>
      </c>
      <c r="D1266">
        <v>2</v>
      </c>
      <c r="E1266">
        <v>2016</v>
      </c>
      <c r="F1266" t="s">
        <v>49</v>
      </c>
      <c r="G1266">
        <v>51</v>
      </c>
      <c r="H1266">
        <v>11</v>
      </c>
      <c r="I1266">
        <v>2</v>
      </c>
      <c r="J1266">
        <v>0</v>
      </c>
      <c r="K1266">
        <v>2</v>
      </c>
      <c r="L1266">
        <v>0</v>
      </c>
      <c r="M1266">
        <v>0</v>
      </c>
      <c r="N1266" t="s">
        <v>36</v>
      </c>
      <c r="O1266" t="s">
        <v>37</v>
      </c>
      <c r="P1266" t="s">
        <v>38</v>
      </c>
      <c r="Q1266" t="s">
        <v>69</v>
      </c>
      <c r="R1266">
        <v>1</v>
      </c>
      <c r="S1266">
        <v>0</v>
      </c>
      <c r="T1266">
        <v>2</v>
      </c>
      <c r="U1266" t="s">
        <v>40</v>
      </c>
      <c r="V1266" t="s">
        <v>40</v>
      </c>
      <c r="W1266">
        <v>0</v>
      </c>
      <c r="X1266" t="s">
        <v>41</v>
      </c>
      <c r="Y1266">
        <v>240</v>
      </c>
      <c r="Z1266">
        <v>0</v>
      </c>
      <c r="AA1266">
        <v>0</v>
      </c>
      <c r="AB1266" t="s">
        <v>42</v>
      </c>
      <c r="AC1266">
        <v>48</v>
      </c>
      <c r="AD1266">
        <v>0</v>
      </c>
      <c r="AE1266">
        <v>1</v>
      </c>
      <c r="AF1266" t="s">
        <v>48</v>
      </c>
      <c r="AG1266" s="1">
        <v>42717</v>
      </c>
      <c r="AH1266">
        <f>SUM(Hotel_Data_Mini[[#This Row],[adults]:[babies]])</f>
        <v>2</v>
      </c>
      <c r="AI1266">
        <f>SUM(Hotel_Data_Mini[[#This Row],[stays_in_weekend_nights]:[stays_in_week_nights]])</f>
        <v>2</v>
      </c>
      <c r="AJ1266">
        <f>IF(Hotel_Data_Mini[[#This Row],[reserved_room_type]]=Hotel_Data_Mini[[#This Row],[assigned_room_type]],0,1)</f>
        <v>0</v>
      </c>
    </row>
    <row r="1267" spans="1:36" x14ac:dyDescent="0.25">
      <c r="A1267" t="s">
        <v>116</v>
      </c>
      <c r="B1267" t="s">
        <v>34</v>
      </c>
      <c r="C1267">
        <v>0</v>
      </c>
      <c r="D1267">
        <v>22</v>
      </c>
      <c r="E1267">
        <v>2016</v>
      </c>
      <c r="F1267" t="s">
        <v>118</v>
      </c>
      <c r="G1267">
        <v>12</v>
      </c>
      <c r="H1267">
        <v>19</v>
      </c>
      <c r="I1267">
        <v>2</v>
      </c>
      <c r="J1267">
        <v>1</v>
      </c>
      <c r="K1267">
        <v>2</v>
      </c>
      <c r="L1267">
        <v>0</v>
      </c>
      <c r="M1267">
        <v>0</v>
      </c>
      <c r="N1267" t="s">
        <v>36</v>
      </c>
      <c r="O1267" t="s">
        <v>64</v>
      </c>
      <c r="P1267" t="s">
        <v>56</v>
      </c>
      <c r="Q1267" t="s">
        <v>39</v>
      </c>
      <c r="R1267">
        <v>0</v>
      </c>
      <c r="S1267">
        <v>0</v>
      </c>
      <c r="T1267">
        <v>0</v>
      </c>
      <c r="U1267" t="s">
        <v>40</v>
      </c>
      <c r="V1267" t="s">
        <v>40</v>
      </c>
      <c r="W1267">
        <v>0</v>
      </c>
      <c r="X1267" t="s">
        <v>41</v>
      </c>
      <c r="Y1267">
        <v>115</v>
      </c>
      <c r="Z1267">
        <v>0</v>
      </c>
      <c r="AA1267">
        <v>0</v>
      </c>
      <c r="AB1267" t="s">
        <v>42</v>
      </c>
      <c r="AC1267">
        <v>26.1</v>
      </c>
      <c r="AD1267">
        <v>0</v>
      </c>
      <c r="AE1267">
        <v>0</v>
      </c>
      <c r="AF1267" t="s">
        <v>48</v>
      </c>
      <c r="AG1267" s="1">
        <v>42451</v>
      </c>
      <c r="AH1267">
        <f>SUM(Hotel_Data_Mini[[#This Row],[adults]:[babies]])</f>
        <v>2</v>
      </c>
      <c r="AI1267">
        <f>SUM(Hotel_Data_Mini[[#This Row],[stays_in_weekend_nights]:[stays_in_week_nights]])</f>
        <v>3</v>
      </c>
      <c r="AJ1267">
        <f>IF(Hotel_Data_Mini[[#This Row],[reserved_room_type]]=Hotel_Data_Mini[[#This Row],[assigned_room_type]],0,1)</f>
        <v>0</v>
      </c>
    </row>
    <row r="1268" spans="1:36" x14ac:dyDescent="0.25">
      <c r="A1268" t="s">
        <v>116</v>
      </c>
      <c r="B1268" t="s">
        <v>44</v>
      </c>
      <c r="C1268">
        <v>0</v>
      </c>
      <c r="D1268">
        <v>177</v>
      </c>
      <c r="E1268">
        <v>2016</v>
      </c>
      <c r="F1268" t="s">
        <v>52</v>
      </c>
      <c r="G1268">
        <v>28</v>
      </c>
      <c r="H1268">
        <v>9</v>
      </c>
      <c r="I1268">
        <v>1</v>
      </c>
      <c r="J1268">
        <v>1</v>
      </c>
      <c r="K1268">
        <v>2</v>
      </c>
      <c r="L1268">
        <v>0</v>
      </c>
      <c r="M1268">
        <v>0</v>
      </c>
      <c r="N1268" t="s">
        <v>54</v>
      </c>
      <c r="O1268" t="s">
        <v>55</v>
      </c>
      <c r="P1268" t="s">
        <v>50</v>
      </c>
      <c r="Q1268" t="s">
        <v>39</v>
      </c>
      <c r="R1268">
        <v>0</v>
      </c>
      <c r="S1268">
        <v>0</v>
      </c>
      <c r="T1268">
        <v>0</v>
      </c>
      <c r="U1268" t="s">
        <v>40</v>
      </c>
      <c r="V1268" t="s">
        <v>40</v>
      </c>
      <c r="W1268">
        <v>0</v>
      </c>
      <c r="X1268" t="s">
        <v>41</v>
      </c>
      <c r="Y1268">
        <v>1</v>
      </c>
      <c r="Z1268">
        <v>0</v>
      </c>
      <c r="AA1268">
        <v>0</v>
      </c>
      <c r="AB1268" t="s">
        <v>53</v>
      </c>
      <c r="AC1268">
        <v>96</v>
      </c>
      <c r="AD1268">
        <v>0</v>
      </c>
      <c r="AE1268">
        <v>0</v>
      </c>
      <c r="AF1268" t="s">
        <v>48</v>
      </c>
      <c r="AG1268" s="1">
        <v>0</v>
      </c>
      <c r="AH1268">
        <f>SUM(Hotel_Data_Mini[[#This Row],[adults]:[babies]])</f>
        <v>2</v>
      </c>
      <c r="AI1268">
        <f>SUM(Hotel_Data_Mini[[#This Row],[stays_in_weekend_nights]:[stays_in_week_nights]])</f>
        <v>2</v>
      </c>
      <c r="AJ1268">
        <f>IF(Hotel_Data_Mini[[#This Row],[reserved_room_type]]=Hotel_Data_Mini[[#This Row],[assigned_room_type]],0,1)</f>
        <v>0</v>
      </c>
    </row>
    <row r="1269" spans="1:36" x14ac:dyDescent="0.25">
      <c r="A1269" t="s">
        <v>116</v>
      </c>
      <c r="B1269" t="s">
        <v>34</v>
      </c>
      <c r="C1269">
        <v>1</v>
      </c>
      <c r="D1269">
        <v>59</v>
      </c>
      <c r="E1269">
        <v>2016</v>
      </c>
      <c r="F1269" t="s">
        <v>120</v>
      </c>
      <c r="G1269">
        <v>24</v>
      </c>
      <c r="H1269">
        <v>9</v>
      </c>
      <c r="I1269">
        <v>0</v>
      </c>
      <c r="J1269">
        <v>3</v>
      </c>
      <c r="K1269">
        <v>2</v>
      </c>
      <c r="L1269">
        <v>0</v>
      </c>
      <c r="M1269">
        <v>0</v>
      </c>
      <c r="N1269" t="s">
        <v>36</v>
      </c>
      <c r="O1269" t="s">
        <v>37</v>
      </c>
      <c r="P1269" t="s">
        <v>38</v>
      </c>
      <c r="Q1269" t="s">
        <v>39</v>
      </c>
      <c r="R1269">
        <v>0</v>
      </c>
      <c r="S1269">
        <v>0</v>
      </c>
      <c r="T1269">
        <v>0</v>
      </c>
      <c r="U1269" t="s">
        <v>40</v>
      </c>
      <c r="V1269" t="s">
        <v>40</v>
      </c>
      <c r="W1269">
        <v>0</v>
      </c>
      <c r="X1269" t="s">
        <v>41</v>
      </c>
      <c r="Y1269">
        <v>240</v>
      </c>
      <c r="Z1269">
        <v>0</v>
      </c>
      <c r="AA1269">
        <v>0</v>
      </c>
      <c r="AB1269" t="s">
        <v>42</v>
      </c>
      <c r="AC1269">
        <v>119</v>
      </c>
      <c r="AD1269">
        <v>0</v>
      </c>
      <c r="AE1269">
        <v>0</v>
      </c>
      <c r="AF1269" t="s">
        <v>43</v>
      </c>
      <c r="AG1269" s="1">
        <v>0</v>
      </c>
      <c r="AH1269">
        <f>SUM(Hotel_Data_Mini[[#This Row],[adults]:[babies]])</f>
        <v>2</v>
      </c>
      <c r="AI1269">
        <f>SUM(Hotel_Data_Mini[[#This Row],[stays_in_weekend_nights]:[stays_in_week_nights]])</f>
        <v>3</v>
      </c>
      <c r="AJ1269">
        <f>IF(Hotel_Data_Mini[[#This Row],[reserved_room_type]]=Hotel_Data_Mini[[#This Row],[assigned_room_type]],0,1)</f>
        <v>0</v>
      </c>
    </row>
    <row r="1270" spans="1:36" x14ac:dyDescent="0.25">
      <c r="A1270" t="s">
        <v>116</v>
      </c>
      <c r="B1270" t="s">
        <v>44</v>
      </c>
      <c r="C1270">
        <v>0</v>
      </c>
      <c r="D1270">
        <v>172</v>
      </c>
      <c r="E1270">
        <v>2016</v>
      </c>
      <c r="F1270" t="s">
        <v>45</v>
      </c>
      <c r="G1270">
        <v>35</v>
      </c>
      <c r="H1270">
        <v>23</v>
      </c>
      <c r="I1270">
        <v>0</v>
      </c>
      <c r="J1270">
        <v>3</v>
      </c>
      <c r="K1270">
        <v>2</v>
      </c>
      <c r="L1270">
        <v>0</v>
      </c>
      <c r="M1270">
        <v>0</v>
      </c>
      <c r="N1270" t="s">
        <v>36</v>
      </c>
      <c r="O1270" t="s">
        <v>58</v>
      </c>
      <c r="P1270" t="s">
        <v>38</v>
      </c>
      <c r="Q1270" t="s">
        <v>39</v>
      </c>
      <c r="R1270">
        <v>0</v>
      </c>
      <c r="S1270">
        <v>0</v>
      </c>
      <c r="T1270">
        <v>0</v>
      </c>
      <c r="U1270" t="s">
        <v>40</v>
      </c>
      <c r="V1270" t="s">
        <v>40</v>
      </c>
      <c r="W1270">
        <v>0</v>
      </c>
      <c r="X1270" t="s">
        <v>41</v>
      </c>
      <c r="Y1270">
        <v>9</v>
      </c>
      <c r="Z1270">
        <v>0</v>
      </c>
      <c r="AA1270">
        <v>0</v>
      </c>
      <c r="AB1270" t="s">
        <v>53</v>
      </c>
      <c r="AC1270">
        <v>102.3</v>
      </c>
      <c r="AD1270">
        <v>0</v>
      </c>
      <c r="AE1270">
        <v>0</v>
      </c>
      <c r="AF1270" t="s">
        <v>48</v>
      </c>
      <c r="AG1270" s="1">
        <v>42608</v>
      </c>
      <c r="AH1270">
        <f>SUM(Hotel_Data_Mini[[#This Row],[adults]:[babies]])</f>
        <v>2</v>
      </c>
      <c r="AI1270">
        <f>SUM(Hotel_Data_Mini[[#This Row],[stays_in_weekend_nights]:[stays_in_week_nights]])</f>
        <v>3</v>
      </c>
      <c r="AJ1270">
        <f>IF(Hotel_Data_Mini[[#This Row],[reserved_room_type]]=Hotel_Data_Mini[[#This Row],[assigned_room_type]],0,1)</f>
        <v>0</v>
      </c>
    </row>
    <row r="1271" spans="1:36" x14ac:dyDescent="0.25">
      <c r="A1271" t="s">
        <v>116</v>
      </c>
      <c r="B1271" t="s">
        <v>34</v>
      </c>
      <c r="C1271">
        <v>0</v>
      </c>
      <c r="D1271">
        <v>0</v>
      </c>
      <c r="E1271">
        <v>2016</v>
      </c>
      <c r="F1271" t="s">
        <v>35</v>
      </c>
      <c r="G1271">
        <v>45</v>
      </c>
      <c r="H1271">
        <v>30</v>
      </c>
      <c r="I1271">
        <v>1</v>
      </c>
      <c r="J1271">
        <v>0</v>
      </c>
      <c r="K1271">
        <v>2</v>
      </c>
      <c r="L1271">
        <v>0</v>
      </c>
      <c r="M1271">
        <v>0</v>
      </c>
      <c r="N1271" t="s">
        <v>36</v>
      </c>
      <c r="O1271" t="s">
        <v>74</v>
      </c>
      <c r="P1271" t="s">
        <v>47</v>
      </c>
      <c r="Q1271" t="s">
        <v>47</v>
      </c>
      <c r="R1271">
        <v>1</v>
      </c>
      <c r="S1271">
        <v>0</v>
      </c>
      <c r="T1271">
        <v>0</v>
      </c>
      <c r="U1271" t="s">
        <v>40</v>
      </c>
      <c r="V1271" t="s">
        <v>40</v>
      </c>
      <c r="W1271">
        <v>0</v>
      </c>
      <c r="X1271" t="s">
        <v>41</v>
      </c>
      <c r="Y1271">
        <v>0</v>
      </c>
      <c r="Z1271">
        <v>0</v>
      </c>
      <c r="AA1271">
        <v>0</v>
      </c>
      <c r="AB1271" t="s">
        <v>42</v>
      </c>
      <c r="AC1271">
        <v>55</v>
      </c>
      <c r="AD1271">
        <v>1</v>
      </c>
      <c r="AE1271">
        <v>0</v>
      </c>
      <c r="AF1271" t="s">
        <v>48</v>
      </c>
      <c r="AG1271" s="1">
        <v>42674</v>
      </c>
      <c r="AH1271">
        <f>SUM(Hotel_Data_Mini[[#This Row],[adults]:[babies]])</f>
        <v>2</v>
      </c>
      <c r="AI1271">
        <f>SUM(Hotel_Data_Mini[[#This Row],[stays_in_weekend_nights]:[stays_in_week_nights]])</f>
        <v>1</v>
      </c>
      <c r="AJ1271">
        <f>IF(Hotel_Data_Mini[[#This Row],[reserved_room_type]]=Hotel_Data_Mini[[#This Row],[assigned_room_type]],0,1)</f>
        <v>0</v>
      </c>
    </row>
    <row r="1272" spans="1:36" x14ac:dyDescent="0.25">
      <c r="A1272" t="s">
        <v>116</v>
      </c>
      <c r="B1272" t="s">
        <v>44</v>
      </c>
      <c r="C1272">
        <v>1</v>
      </c>
      <c r="D1272">
        <v>40</v>
      </c>
      <c r="E1272">
        <v>2016</v>
      </c>
      <c r="F1272" t="s">
        <v>120</v>
      </c>
      <c r="G1272">
        <v>27</v>
      </c>
      <c r="H1272">
        <v>30</v>
      </c>
      <c r="I1272">
        <v>4</v>
      </c>
      <c r="J1272">
        <v>10</v>
      </c>
      <c r="K1272">
        <v>1</v>
      </c>
      <c r="L1272">
        <v>0</v>
      </c>
      <c r="M1272">
        <v>0</v>
      </c>
      <c r="N1272" t="s">
        <v>36</v>
      </c>
      <c r="O1272" t="s">
        <v>128</v>
      </c>
      <c r="P1272" t="s">
        <v>47</v>
      </c>
      <c r="Q1272" t="s">
        <v>47</v>
      </c>
      <c r="R1272">
        <v>0</v>
      </c>
      <c r="S1272">
        <v>0</v>
      </c>
      <c r="T1272">
        <v>0</v>
      </c>
      <c r="U1272" t="s">
        <v>71</v>
      </c>
      <c r="V1272" t="s">
        <v>71</v>
      </c>
      <c r="W1272">
        <v>0</v>
      </c>
      <c r="X1272" t="s">
        <v>41</v>
      </c>
      <c r="Y1272">
        <v>14</v>
      </c>
      <c r="Z1272">
        <v>0</v>
      </c>
      <c r="AA1272">
        <v>0</v>
      </c>
      <c r="AB1272" t="s">
        <v>42</v>
      </c>
      <c r="AC1272">
        <v>147.99</v>
      </c>
      <c r="AD1272">
        <v>0</v>
      </c>
      <c r="AE1272">
        <v>0</v>
      </c>
      <c r="AF1272" t="s">
        <v>85</v>
      </c>
      <c r="AG1272" s="1">
        <v>42551</v>
      </c>
      <c r="AH1272">
        <f>SUM(Hotel_Data_Mini[[#This Row],[adults]:[babies]])</f>
        <v>1</v>
      </c>
      <c r="AI1272">
        <f>SUM(Hotel_Data_Mini[[#This Row],[stays_in_weekend_nights]:[stays_in_week_nights]])</f>
        <v>14</v>
      </c>
      <c r="AJ1272">
        <f>IF(Hotel_Data_Mini[[#This Row],[reserved_room_type]]=Hotel_Data_Mini[[#This Row],[assigned_room_type]],0,1)</f>
        <v>0</v>
      </c>
    </row>
    <row r="1273" spans="1:36" x14ac:dyDescent="0.25">
      <c r="A1273" t="s">
        <v>116</v>
      </c>
      <c r="B1273" t="s">
        <v>34</v>
      </c>
      <c r="C1273">
        <v>1</v>
      </c>
      <c r="D1273">
        <v>194</v>
      </c>
      <c r="E1273">
        <v>2016</v>
      </c>
      <c r="F1273" t="s">
        <v>49</v>
      </c>
      <c r="G1273">
        <v>52</v>
      </c>
      <c r="H1273">
        <v>20</v>
      </c>
      <c r="I1273">
        <v>0</v>
      </c>
      <c r="J1273">
        <v>4</v>
      </c>
      <c r="K1273">
        <v>2</v>
      </c>
      <c r="L1273">
        <v>2</v>
      </c>
      <c r="M1273">
        <v>0</v>
      </c>
      <c r="N1273" t="s">
        <v>36</v>
      </c>
      <c r="O1273" t="s">
        <v>58</v>
      </c>
      <c r="P1273" t="s">
        <v>38</v>
      </c>
      <c r="Q1273" t="s">
        <v>39</v>
      </c>
      <c r="R1273">
        <v>0</v>
      </c>
      <c r="S1273">
        <v>0</v>
      </c>
      <c r="T1273">
        <v>0</v>
      </c>
      <c r="U1273" t="s">
        <v>66</v>
      </c>
      <c r="V1273" t="s">
        <v>66</v>
      </c>
      <c r="W1273">
        <v>0</v>
      </c>
      <c r="X1273" t="s">
        <v>41</v>
      </c>
      <c r="Y1273">
        <v>240</v>
      </c>
      <c r="Z1273">
        <v>0</v>
      </c>
      <c r="AA1273">
        <v>0</v>
      </c>
      <c r="AB1273" t="s">
        <v>42</v>
      </c>
      <c r="AC1273">
        <v>87</v>
      </c>
      <c r="AD1273">
        <v>0</v>
      </c>
      <c r="AE1273">
        <v>0</v>
      </c>
      <c r="AF1273" t="s">
        <v>43</v>
      </c>
      <c r="AG1273" s="1">
        <v>0</v>
      </c>
      <c r="AH1273">
        <f>SUM(Hotel_Data_Mini[[#This Row],[adults]:[babies]])</f>
        <v>4</v>
      </c>
      <c r="AI1273">
        <f>SUM(Hotel_Data_Mini[[#This Row],[stays_in_weekend_nights]:[stays_in_week_nights]])</f>
        <v>4</v>
      </c>
      <c r="AJ1273">
        <f>IF(Hotel_Data_Mini[[#This Row],[reserved_room_type]]=Hotel_Data_Mini[[#This Row],[assigned_room_type]],0,1)</f>
        <v>0</v>
      </c>
    </row>
    <row r="1274" spans="1:36" x14ac:dyDescent="0.25">
      <c r="A1274" t="s">
        <v>116</v>
      </c>
      <c r="B1274" t="s">
        <v>44</v>
      </c>
      <c r="C1274">
        <v>0</v>
      </c>
      <c r="D1274">
        <v>30</v>
      </c>
      <c r="E1274">
        <v>2016</v>
      </c>
      <c r="F1274" t="s">
        <v>72</v>
      </c>
      <c r="G1274">
        <v>47</v>
      </c>
      <c r="H1274">
        <v>13</v>
      </c>
      <c r="I1274">
        <v>1</v>
      </c>
      <c r="J1274">
        <v>0</v>
      </c>
      <c r="K1274">
        <v>1</v>
      </c>
      <c r="L1274">
        <v>0</v>
      </c>
      <c r="M1274">
        <v>0</v>
      </c>
      <c r="N1274" t="s">
        <v>36</v>
      </c>
      <c r="O1274" t="s">
        <v>37</v>
      </c>
      <c r="P1274" t="s">
        <v>69</v>
      </c>
      <c r="Q1274" t="s">
        <v>69</v>
      </c>
      <c r="R1274">
        <v>1</v>
      </c>
      <c r="S1274">
        <v>0</v>
      </c>
      <c r="T1274">
        <v>3</v>
      </c>
      <c r="U1274" t="s">
        <v>40</v>
      </c>
      <c r="V1274" t="s">
        <v>40</v>
      </c>
      <c r="W1274">
        <v>0</v>
      </c>
      <c r="X1274" t="s">
        <v>41</v>
      </c>
      <c r="Y1274">
        <v>0</v>
      </c>
      <c r="Z1274">
        <v>40</v>
      </c>
      <c r="AA1274">
        <v>0</v>
      </c>
      <c r="AB1274" t="s">
        <v>42</v>
      </c>
      <c r="AC1274">
        <v>67</v>
      </c>
      <c r="AD1274">
        <v>1</v>
      </c>
      <c r="AE1274">
        <v>0</v>
      </c>
      <c r="AF1274" t="s">
        <v>48</v>
      </c>
      <c r="AG1274" s="1">
        <v>42688</v>
      </c>
      <c r="AH1274">
        <f>SUM(Hotel_Data_Mini[[#This Row],[adults]:[babies]])</f>
        <v>1</v>
      </c>
      <c r="AI1274">
        <f>SUM(Hotel_Data_Mini[[#This Row],[stays_in_weekend_nights]:[stays_in_week_nights]])</f>
        <v>1</v>
      </c>
      <c r="AJ1274">
        <f>IF(Hotel_Data_Mini[[#This Row],[reserved_room_type]]=Hotel_Data_Mini[[#This Row],[assigned_room_type]],0,1)</f>
        <v>0</v>
      </c>
    </row>
    <row r="1275" spans="1:36" x14ac:dyDescent="0.25">
      <c r="A1275" t="s">
        <v>116</v>
      </c>
      <c r="B1275" t="s">
        <v>44</v>
      </c>
      <c r="C1275">
        <v>0</v>
      </c>
      <c r="D1275">
        <v>122</v>
      </c>
      <c r="E1275">
        <v>2016</v>
      </c>
      <c r="F1275" t="s">
        <v>118</v>
      </c>
      <c r="G1275">
        <v>14</v>
      </c>
      <c r="H1275">
        <v>28</v>
      </c>
      <c r="I1275">
        <v>1</v>
      </c>
      <c r="J1275">
        <v>3</v>
      </c>
      <c r="K1275">
        <v>2</v>
      </c>
      <c r="L1275">
        <v>0</v>
      </c>
      <c r="M1275">
        <v>0</v>
      </c>
      <c r="N1275" t="s">
        <v>36</v>
      </c>
      <c r="O1275" t="s">
        <v>86</v>
      </c>
      <c r="P1275" t="s">
        <v>47</v>
      </c>
      <c r="Q1275" t="s">
        <v>47</v>
      </c>
      <c r="R1275">
        <v>0</v>
      </c>
      <c r="S1275">
        <v>0</v>
      </c>
      <c r="T1275">
        <v>0</v>
      </c>
      <c r="U1275" t="s">
        <v>76</v>
      </c>
      <c r="V1275" t="s">
        <v>76</v>
      </c>
      <c r="W1275">
        <v>0</v>
      </c>
      <c r="X1275" t="s">
        <v>41</v>
      </c>
      <c r="Y1275">
        <v>14</v>
      </c>
      <c r="Z1275">
        <v>0</v>
      </c>
      <c r="AA1275">
        <v>0</v>
      </c>
      <c r="AB1275" t="s">
        <v>42</v>
      </c>
      <c r="AC1275">
        <v>68.64</v>
      </c>
      <c r="AD1275">
        <v>0</v>
      </c>
      <c r="AE1275">
        <v>0</v>
      </c>
      <c r="AF1275" t="s">
        <v>48</v>
      </c>
      <c r="AG1275" s="1">
        <v>42461</v>
      </c>
      <c r="AH1275">
        <f>SUM(Hotel_Data_Mini[[#This Row],[adults]:[babies]])</f>
        <v>2</v>
      </c>
      <c r="AI1275">
        <f>SUM(Hotel_Data_Mini[[#This Row],[stays_in_weekend_nights]:[stays_in_week_nights]])</f>
        <v>4</v>
      </c>
      <c r="AJ1275">
        <f>IF(Hotel_Data_Mini[[#This Row],[reserved_room_type]]=Hotel_Data_Mini[[#This Row],[assigned_room_type]],0,1)</f>
        <v>0</v>
      </c>
    </row>
    <row r="1276" spans="1:36" x14ac:dyDescent="0.25">
      <c r="A1276" t="s">
        <v>116</v>
      </c>
      <c r="B1276" t="s">
        <v>44</v>
      </c>
      <c r="C1276">
        <v>0</v>
      </c>
      <c r="D1276">
        <v>85</v>
      </c>
      <c r="E1276">
        <v>2016</v>
      </c>
      <c r="F1276" t="s">
        <v>122</v>
      </c>
      <c r="G1276">
        <v>14</v>
      </c>
      <c r="H1276">
        <v>1</v>
      </c>
      <c r="I1276">
        <v>0</v>
      </c>
      <c r="J1276">
        <v>2</v>
      </c>
      <c r="K1276">
        <v>1</v>
      </c>
      <c r="L1276">
        <v>0</v>
      </c>
      <c r="M1276">
        <v>0</v>
      </c>
      <c r="N1276" t="s">
        <v>36</v>
      </c>
      <c r="O1276" t="s">
        <v>73</v>
      </c>
      <c r="P1276" t="s">
        <v>38</v>
      </c>
      <c r="Q1276" t="s">
        <v>39</v>
      </c>
      <c r="R1276">
        <v>0</v>
      </c>
      <c r="S1276">
        <v>0</v>
      </c>
      <c r="T1276">
        <v>0</v>
      </c>
      <c r="U1276" t="s">
        <v>40</v>
      </c>
      <c r="V1276" t="s">
        <v>40</v>
      </c>
      <c r="W1276">
        <v>1</v>
      </c>
      <c r="X1276" t="s">
        <v>41</v>
      </c>
      <c r="Y1276">
        <v>9</v>
      </c>
      <c r="Z1276">
        <v>0</v>
      </c>
      <c r="AA1276">
        <v>0</v>
      </c>
      <c r="AB1276" t="s">
        <v>53</v>
      </c>
      <c r="AC1276">
        <v>81.900000000000006</v>
      </c>
      <c r="AD1276">
        <v>0</v>
      </c>
      <c r="AE1276">
        <v>0</v>
      </c>
      <c r="AF1276" t="s">
        <v>48</v>
      </c>
      <c r="AG1276" s="1">
        <v>42463</v>
      </c>
      <c r="AH1276">
        <f>SUM(Hotel_Data_Mini[[#This Row],[adults]:[babies]])</f>
        <v>1</v>
      </c>
      <c r="AI1276">
        <f>SUM(Hotel_Data_Mini[[#This Row],[stays_in_weekend_nights]:[stays_in_week_nights]])</f>
        <v>2</v>
      </c>
      <c r="AJ1276">
        <f>IF(Hotel_Data_Mini[[#This Row],[reserved_room_type]]=Hotel_Data_Mini[[#This Row],[assigned_room_type]],0,1)</f>
        <v>0</v>
      </c>
    </row>
    <row r="1277" spans="1:36" x14ac:dyDescent="0.25">
      <c r="A1277" t="s">
        <v>116</v>
      </c>
      <c r="B1277" t="s">
        <v>44</v>
      </c>
      <c r="C1277">
        <v>0</v>
      </c>
      <c r="D1277">
        <v>137</v>
      </c>
      <c r="E1277">
        <v>2016</v>
      </c>
      <c r="F1277" t="s">
        <v>120</v>
      </c>
      <c r="G1277">
        <v>24</v>
      </c>
      <c r="H1277">
        <v>10</v>
      </c>
      <c r="I1277">
        <v>2</v>
      </c>
      <c r="J1277">
        <v>2</v>
      </c>
      <c r="K1277">
        <v>2</v>
      </c>
      <c r="L1277">
        <v>0</v>
      </c>
      <c r="M1277">
        <v>0</v>
      </c>
      <c r="N1277" t="s">
        <v>36</v>
      </c>
      <c r="O1277" t="s">
        <v>79</v>
      </c>
      <c r="P1277" t="s">
        <v>47</v>
      </c>
      <c r="Q1277" t="s">
        <v>47</v>
      </c>
      <c r="R1277">
        <v>0</v>
      </c>
      <c r="S1277">
        <v>0</v>
      </c>
      <c r="T1277">
        <v>0</v>
      </c>
      <c r="U1277" t="s">
        <v>60</v>
      </c>
      <c r="V1277" t="s">
        <v>60</v>
      </c>
      <c r="W1277">
        <v>0</v>
      </c>
      <c r="X1277" t="s">
        <v>41</v>
      </c>
      <c r="Y1277">
        <v>0</v>
      </c>
      <c r="Z1277">
        <v>0</v>
      </c>
      <c r="AA1277">
        <v>0</v>
      </c>
      <c r="AB1277" t="s">
        <v>42</v>
      </c>
      <c r="AC1277">
        <v>135</v>
      </c>
      <c r="AD1277">
        <v>0</v>
      </c>
      <c r="AE1277">
        <v>1</v>
      </c>
      <c r="AF1277" t="s">
        <v>48</v>
      </c>
      <c r="AG1277" s="1">
        <v>42535</v>
      </c>
      <c r="AH1277">
        <f>SUM(Hotel_Data_Mini[[#This Row],[adults]:[babies]])</f>
        <v>2</v>
      </c>
      <c r="AI1277">
        <f>SUM(Hotel_Data_Mini[[#This Row],[stays_in_weekend_nights]:[stays_in_week_nights]])</f>
        <v>4</v>
      </c>
      <c r="AJ1277">
        <f>IF(Hotel_Data_Mini[[#This Row],[reserved_room_type]]=Hotel_Data_Mini[[#This Row],[assigned_room_type]],0,1)</f>
        <v>0</v>
      </c>
    </row>
    <row r="1278" spans="1:36" x14ac:dyDescent="0.25">
      <c r="A1278" t="s">
        <v>116</v>
      </c>
      <c r="B1278" t="s">
        <v>44</v>
      </c>
      <c r="C1278">
        <v>1</v>
      </c>
      <c r="D1278">
        <v>26</v>
      </c>
      <c r="E1278">
        <v>2016</v>
      </c>
      <c r="F1278" t="s">
        <v>35</v>
      </c>
      <c r="G1278">
        <v>41</v>
      </c>
      <c r="H1278">
        <v>2</v>
      </c>
      <c r="I1278">
        <v>2</v>
      </c>
      <c r="J1278">
        <v>1</v>
      </c>
      <c r="K1278">
        <v>1</v>
      </c>
      <c r="L1278">
        <v>0</v>
      </c>
      <c r="M1278">
        <v>0</v>
      </c>
      <c r="N1278" t="s">
        <v>36</v>
      </c>
      <c r="O1278" t="s">
        <v>95</v>
      </c>
      <c r="P1278" t="s">
        <v>38</v>
      </c>
      <c r="Q1278" t="s">
        <v>138</v>
      </c>
      <c r="R1278">
        <v>0</v>
      </c>
      <c r="S1278">
        <v>0</v>
      </c>
      <c r="T1278">
        <v>0</v>
      </c>
      <c r="U1278" t="s">
        <v>40</v>
      </c>
      <c r="V1278" t="s">
        <v>40</v>
      </c>
      <c r="W1278">
        <v>0</v>
      </c>
      <c r="X1278" t="s">
        <v>41</v>
      </c>
      <c r="Y1278">
        <v>195</v>
      </c>
      <c r="Z1278">
        <v>0</v>
      </c>
      <c r="AA1278">
        <v>0</v>
      </c>
      <c r="AB1278" t="s">
        <v>42</v>
      </c>
      <c r="AC1278">
        <v>147</v>
      </c>
      <c r="AD1278">
        <v>0</v>
      </c>
      <c r="AE1278">
        <v>0</v>
      </c>
      <c r="AF1278" t="s">
        <v>43</v>
      </c>
      <c r="AG1278" s="1">
        <v>0</v>
      </c>
      <c r="AH1278">
        <f>SUM(Hotel_Data_Mini[[#This Row],[adults]:[babies]])</f>
        <v>1</v>
      </c>
      <c r="AI1278">
        <f>SUM(Hotel_Data_Mini[[#This Row],[stays_in_weekend_nights]:[stays_in_week_nights]])</f>
        <v>3</v>
      </c>
      <c r="AJ1278">
        <f>IF(Hotel_Data_Mini[[#This Row],[reserved_room_type]]=Hotel_Data_Mini[[#This Row],[assigned_room_type]],0,1)</f>
        <v>0</v>
      </c>
    </row>
    <row r="1279" spans="1:36" x14ac:dyDescent="0.25">
      <c r="A1279" t="s">
        <v>116</v>
      </c>
      <c r="B1279" t="s">
        <v>34</v>
      </c>
      <c r="C1279">
        <v>0</v>
      </c>
      <c r="D1279">
        <v>2</v>
      </c>
      <c r="E1279">
        <v>2016</v>
      </c>
      <c r="F1279" t="s">
        <v>118</v>
      </c>
      <c r="G1279">
        <v>12</v>
      </c>
      <c r="H1279">
        <v>16</v>
      </c>
      <c r="I1279">
        <v>0</v>
      </c>
      <c r="J1279">
        <v>2</v>
      </c>
      <c r="K1279">
        <v>1</v>
      </c>
      <c r="L1279">
        <v>0</v>
      </c>
      <c r="M1279">
        <v>0</v>
      </c>
      <c r="N1279" t="s">
        <v>36</v>
      </c>
      <c r="O1279" t="s">
        <v>37</v>
      </c>
      <c r="P1279" t="s">
        <v>56</v>
      </c>
      <c r="Q1279" t="s">
        <v>39</v>
      </c>
      <c r="R1279">
        <v>0</v>
      </c>
      <c r="S1279">
        <v>0</v>
      </c>
      <c r="T1279">
        <v>0</v>
      </c>
      <c r="U1279" t="s">
        <v>60</v>
      </c>
      <c r="V1279" t="s">
        <v>60</v>
      </c>
      <c r="W1279">
        <v>0</v>
      </c>
      <c r="X1279" t="s">
        <v>41</v>
      </c>
      <c r="Y1279">
        <v>6</v>
      </c>
      <c r="Z1279">
        <v>0</v>
      </c>
      <c r="AA1279">
        <v>0</v>
      </c>
      <c r="AB1279" t="s">
        <v>42</v>
      </c>
      <c r="AC1279">
        <v>37</v>
      </c>
      <c r="AD1279">
        <v>0</v>
      </c>
      <c r="AE1279">
        <v>0</v>
      </c>
      <c r="AF1279" t="s">
        <v>48</v>
      </c>
      <c r="AG1279" s="1">
        <v>42447</v>
      </c>
      <c r="AH1279">
        <f>SUM(Hotel_Data_Mini[[#This Row],[adults]:[babies]])</f>
        <v>1</v>
      </c>
      <c r="AI1279">
        <f>SUM(Hotel_Data_Mini[[#This Row],[stays_in_weekend_nights]:[stays_in_week_nights]])</f>
        <v>2</v>
      </c>
      <c r="AJ1279">
        <f>IF(Hotel_Data_Mini[[#This Row],[reserved_room_type]]=Hotel_Data_Mini[[#This Row],[assigned_room_type]],0,1)</f>
        <v>0</v>
      </c>
    </row>
    <row r="1280" spans="1:36" x14ac:dyDescent="0.25">
      <c r="A1280" t="s">
        <v>116</v>
      </c>
      <c r="B1280" t="s">
        <v>44</v>
      </c>
      <c r="C1280">
        <v>1</v>
      </c>
      <c r="D1280">
        <v>142</v>
      </c>
      <c r="E1280">
        <v>2016</v>
      </c>
      <c r="F1280" t="s">
        <v>49</v>
      </c>
      <c r="G1280">
        <v>51</v>
      </c>
      <c r="H1280">
        <v>17</v>
      </c>
      <c r="I1280">
        <v>2</v>
      </c>
      <c r="J1280">
        <v>4</v>
      </c>
      <c r="K1280">
        <v>2</v>
      </c>
      <c r="L1280">
        <v>0</v>
      </c>
      <c r="M1280">
        <v>0</v>
      </c>
      <c r="N1280" t="s">
        <v>36</v>
      </c>
      <c r="O1280" t="s">
        <v>112</v>
      </c>
      <c r="P1280" t="s">
        <v>38</v>
      </c>
      <c r="Q1280" t="s">
        <v>39</v>
      </c>
      <c r="R1280">
        <v>0</v>
      </c>
      <c r="S1280">
        <v>0</v>
      </c>
      <c r="T1280">
        <v>0</v>
      </c>
      <c r="U1280" t="s">
        <v>40</v>
      </c>
      <c r="V1280" t="s">
        <v>40</v>
      </c>
      <c r="W1280">
        <v>0</v>
      </c>
      <c r="X1280" t="s">
        <v>41</v>
      </c>
      <c r="Y1280">
        <v>9</v>
      </c>
      <c r="Z1280">
        <v>0</v>
      </c>
      <c r="AA1280">
        <v>0</v>
      </c>
      <c r="AB1280" t="s">
        <v>42</v>
      </c>
      <c r="AC1280">
        <v>85</v>
      </c>
      <c r="AD1280">
        <v>0</v>
      </c>
      <c r="AE1280">
        <v>0</v>
      </c>
      <c r="AF1280" t="s">
        <v>43</v>
      </c>
      <c r="AG1280" s="1">
        <v>42598</v>
      </c>
      <c r="AH1280">
        <f>SUM(Hotel_Data_Mini[[#This Row],[adults]:[babies]])</f>
        <v>2</v>
      </c>
      <c r="AI1280">
        <f>SUM(Hotel_Data_Mini[[#This Row],[stays_in_weekend_nights]:[stays_in_week_nights]])</f>
        <v>6</v>
      </c>
      <c r="AJ1280">
        <f>IF(Hotel_Data_Mini[[#This Row],[reserved_room_type]]=Hotel_Data_Mini[[#This Row],[assigned_room_type]],0,1)</f>
        <v>0</v>
      </c>
    </row>
    <row r="1281" spans="1:36" x14ac:dyDescent="0.25">
      <c r="A1281" t="s">
        <v>116</v>
      </c>
      <c r="B1281" t="s">
        <v>44</v>
      </c>
      <c r="C1281">
        <v>0</v>
      </c>
      <c r="D1281">
        <v>46</v>
      </c>
      <c r="E1281">
        <v>2016</v>
      </c>
      <c r="F1281" t="s">
        <v>118</v>
      </c>
      <c r="G1281">
        <v>13</v>
      </c>
      <c r="H1281">
        <v>21</v>
      </c>
      <c r="I1281">
        <v>1</v>
      </c>
      <c r="J1281">
        <v>3</v>
      </c>
      <c r="K1281">
        <v>2</v>
      </c>
      <c r="L1281">
        <v>0</v>
      </c>
      <c r="M1281">
        <v>0</v>
      </c>
      <c r="N1281" t="s">
        <v>36</v>
      </c>
      <c r="O1281" t="s">
        <v>68</v>
      </c>
      <c r="P1281" t="s">
        <v>56</v>
      </c>
      <c r="Q1281" t="s">
        <v>39</v>
      </c>
      <c r="R1281">
        <v>0</v>
      </c>
      <c r="S1281">
        <v>0</v>
      </c>
      <c r="T1281">
        <v>0</v>
      </c>
      <c r="U1281" t="s">
        <v>40</v>
      </c>
      <c r="V1281" t="s">
        <v>60</v>
      </c>
      <c r="W1281">
        <v>0</v>
      </c>
      <c r="X1281" t="s">
        <v>41</v>
      </c>
      <c r="Y1281">
        <v>28</v>
      </c>
      <c r="Z1281">
        <v>0</v>
      </c>
      <c r="AA1281">
        <v>0</v>
      </c>
      <c r="AB1281" t="s">
        <v>42</v>
      </c>
      <c r="AC1281">
        <v>85</v>
      </c>
      <c r="AD1281">
        <v>0</v>
      </c>
      <c r="AE1281">
        <v>0</v>
      </c>
      <c r="AF1281" t="s">
        <v>48</v>
      </c>
      <c r="AG1281" s="1">
        <v>42454</v>
      </c>
      <c r="AH1281">
        <f>SUM(Hotel_Data_Mini[[#This Row],[adults]:[babies]])</f>
        <v>2</v>
      </c>
      <c r="AI1281">
        <f>SUM(Hotel_Data_Mini[[#This Row],[stays_in_weekend_nights]:[stays_in_week_nights]])</f>
        <v>4</v>
      </c>
      <c r="AJ1281">
        <f>IF(Hotel_Data_Mini[[#This Row],[reserved_room_type]]=Hotel_Data_Mini[[#This Row],[assigned_room_type]],0,1)</f>
        <v>1</v>
      </c>
    </row>
    <row r="1282" spans="1:36" x14ac:dyDescent="0.25">
      <c r="A1282" t="s">
        <v>116</v>
      </c>
      <c r="B1282" t="s">
        <v>44</v>
      </c>
      <c r="C1282">
        <v>0</v>
      </c>
      <c r="D1282">
        <v>47</v>
      </c>
      <c r="E1282">
        <v>2016</v>
      </c>
      <c r="F1282" t="s">
        <v>45</v>
      </c>
      <c r="G1282">
        <v>34</v>
      </c>
      <c r="H1282">
        <v>20</v>
      </c>
      <c r="I1282">
        <v>2</v>
      </c>
      <c r="J1282">
        <v>4</v>
      </c>
      <c r="K1282">
        <v>2</v>
      </c>
      <c r="L1282">
        <v>1</v>
      </c>
      <c r="M1282">
        <v>0</v>
      </c>
      <c r="N1282" t="s">
        <v>36</v>
      </c>
      <c r="O1282" t="s">
        <v>68</v>
      </c>
      <c r="P1282" t="s">
        <v>38</v>
      </c>
      <c r="Q1282" t="s">
        <v>39</v>
      </c>
      <c r="R1282">
        <v>0</v>
      </c>
      <c r="S1282">
        <v>0</v>
      </c>
      <c r="T1282">
        <v>0</v>
      </c>
      <c r="U1282" t="s">
        <v>40</v>
      </c>
      <c r="V1282" t="s">
        <v>40</v>
      </c>
      <c r="W1282">
        <v>0</v>
      </c>
      <c r="X1282" t="s">
        <v>41</v>
      </c>
      <c r="Y1282">
        <v>7</v>
      </c>
      <c r="Z1282">
        <v>0</v>
      </c>
      <c r="AA1282">
        <v>0</v>
      </c>
      <c r="AB1282" t="s">
        <v>42</v>
      </c>
      <c r="AC1282">
        <v>129.99</v>
      </c>
      <c r="AD1282">
        <v>0</v>
      </c>
      <c r="AE1282">
        <v>1</v>
      </c>
      <c r="AF1282" t="s">
        <v>48</v>
      </c>
      <c r="AG1282" s="1">
        <v>42608</v>
      </c>
      <c r="AH1282">
        <f>SUM(Hotel_Data_Mini[[#This Row],[adults]:[babies]])</f>
        <v>3</v>
      </c>
      <c r="AI1282">
        <f>SUM(Hotel_Data_Mini[[#This Row],[stays_in_weekend_nights]:[stays_in_week_nights]])</f>
        <v>6</v>
      </c>
      <c r="AJ1282">
        <f>IF(Hotel_Data_Mini[[#This Row],[reserved_room_type]]=Hotel_Data_Mini[[#This Row],[assigned_room_type]],0,1)</f>
        <v>0</v>
      </c>
    </row>
    <row r="1283" spans="1:36" x14ac:dyDescent="0.25">
      <c r="A1283" t="s">
        <v>116</v>
      </c>
      <c r="B1283" t="s">
        <v>44</v>
      </c>
      <c r="C1283">
        <v>0</v>
      </c>
      <c r="D1283">
        <v>159</v>
      </c>
      <c r="E1283">
        <v>2016</v>
      </c>
      <c r="F1283" t="s">
        <v>122</v>
      </c>
      <c r="G1283">
        <v>15</v>
      </c>
      <c r="H1283">
        <v>9</v>
      </c>
      <c r="I1283">
        <v>1</v>
      </c>
      <c r="J1283">
        <v>1</v>
      </c>
      <c r="K1283">
        <v>2</v>
      </c>
      <c r="L1283">
        <v>0</v>
      </c>
      <c r="M1283">
        <v>0</v>
      </c>
      <c r="N1283" t="s">
        <v>36</v>
      </c>
      <c r="O1283" t="s">
        <v>37</v>
      </c>
      <c r="P1283" t="s">
        <v>56</v>
      </c>
      <c r="Q1283" t="s">
        <v>39</v>
      </c>
      <c r="R1283">
        <v>0</v>
      </c>
      <c r="S1283">
        <v>0</v>
      </c>
      <c r="T1283">
        <v>0</v>
      </c>
      <c r="U1283" t="s">
        <v>40</v>
      </c>
      <c r="V1283" t="s">
        <v>40</v>
      </c>
      <c r="W1283">
        <v>0</v>
      </c>
      <c r="X1283" t="s">
        <v>41</v>
      </c>
      <c r="Y1283">
        <v>3</v>
      </c>
      <c r="Z1283">
        <v>0</v>
      </c>
      <c r="AA1283">
        <v>0</v>
      </c>
      <c r="AB1283" t="s">
        <v>53</v>
      </c>
      <c r="AC1283">
        <v>70</v>
      </c>
      <c r="AD1283">
        <v>0</v>
      </c>
      <c r="AE1283">
        <v>1</v>
      </c>
      <c r="AF1283" t="s">
        <v>48</v>
      </c>
      <c r="AG1283" s="1">
        <v>0</v>
      </c>
      <c r="AH1283">
        <f>SUM(Hotel_Data_Mini[[#This Row],[adults]:[babies]])</f>
        <v>2</v>
      </c>
      <c r="AI1283">
        <f>SUM(Hotel_Data_Mini[[#This Row],[stays_in_weekend_nights]:[stays_in_week_nights]])</f>
        <v>2</v>
      </c>
      <c r="AJ1283">
        <f>IF(Hotel_Data_Mini[[#This Row],[reserved_room_type]]=Hotel_Data_Mini[[#This Row],[assigned_room_type]],0,1)</f>
        <v>0</v>
      </c>
    </row>
    <row r="1284" spans="1:36" x14ac:dyDescent="0.25">
      <c r="A1284" t="s">
        <v>116</v>
      </c>
      <c r="B1284" t="s">
        <v>34</v>
      </c>
      <c r="C1284">
        <v>1</v>
      </c>
      <c r="D1284">
        <v>46</v>
      </c>
      <c r="E1284">
        <v>2016</v>
      </c>
      <c r="F1284" t="s">
        <v>72</v>
      </c>
      <c r="G1284">
        <v>45</v>
      </c>
      <c r="H1284">
        <v>1</v>
      </c>
      <c r="I1284">
        <v>2</v>
      </c>
      <c r="J1284">
        <v>5</v>
      </c>
      <c r="K1284">
        <v>2</v>
      </c>
      <c r="L1284">
        <v>0</v>
      </c>
      <c r="M1284">
        <v>0</v>
      </c>
      <c r="N1284" t="s">
        <v>36</v>
      </c>
      <c r="O1284" t="s">
        <v>58</v>
      </c>
      <c r="P1284" t="s">
        <v>38</v>
      </c>
      <c r="Q1284" t="s">
        <v>39</v>
      </c>
      <c r="R1284">
        <v>0</v>
      </c>
      <c r="S1284">
        <v>0</v>
      </c>
      <c r="T1284">
        <v>0</v>
      </c>
      <c r="U1284" t="s">
        <v>40</v>
      </c>
      <c r="V1284" t="s">
        <v>40</v>
      </c>
      <c r="W1284">
        <v>0</v>
      </c>
      <c r="X1284" t="s">
        <v>41</v>
      </c>
      <c r="Y1284">
        <v>240</v>
      </c>
      <c r="Z1284">
        <v>0</v>
      </c>
      <c r="AA1284">
        <v>0</v>
      </c>
      <c r="AB1284" t="s">
        <v>42</v>
      </c>
      <c r="AC1284">
        <v>37.799999999999997</v>
      </c>
      <c r="AD1284">
        <v>0</v>
      </c>
      <c r="AE1284">
        <v>0</v>
      </c>
      <c r="AF1284" t="s">
        <v>43</v>
      </c>
      <c r="AG1284" s="1">
        <v>0</v>
      </c>
      <c r="AH1284">
        <f>SUM(Hotel_Data_Mini[[#This Row],[adults]:[babies]])</f>
        <v>2</v>
      </c>
      <c r="AI1284">
        <f>SUM(Hotel_Data_Mini[[#This Row],[stays_in_weekend_nights]:[stays_in_week_nights]])</f>
        <v>7</v>
      </c>
      <c r="AJ1284">
        <f>IF(Hotel_Data_Mini[[#This Row],[reserved_room_type]]=Hotel_Data_Mini[[#This Row],[assigned_room_type]],0,1)</f>
        <v>0</v>
      </c>
    </row>
    <row r="1285" spans="1:36" x14ac:dyDescent="0.25">
      <c r="A1285" t="s">
        <v>116</v>
      </c>
      <c r="B1285" t="s">
        <v>44</v>
      </c>
      <c r="C1285">
        <v>0</v>
      </c>
      <c r="D1285">
        <v>121</v>
      </c>
      <c r="E1285">
        <v>2016</v>
      </c>
      <c r="F1285" t="s">
        <v>120</v>
      </c>
      <c r="G1285">
        <v>27</v>
      </c>
      <c r="H1285">
        <v>30</v>
      </c>
      <c r="I1285">
        <v>0</v>
      </c>
      <c r="J1285">
        <v>2</v>
      </c>
      <c r="K1285">
        <v>2</v>
      </c>
      <c r="L1285">
        <v>0</v>
      </c>
      <c r="M1285">
        <v>0</v>
      </c>
      <c r="N1285" t="s">
        <v>36</v>
      </c>
      <c r="O1285" t="s">
        <v>112</v>
      </c>
      <c r="P1285" t="s">
        <v>38</v>
      </c>
      <c r="Q1285" t="s">
        <v>39</v>
      </c>
      <c r="R1285">
        <v>0</v>
      </c>
      <c r="S1285">
        <v>0</v>
      </c>
      <c r="T1285">
        <v>0</v>
      </c>
      <c r="U1285" t="s">
        <v>76</v>
      </c>
      <c r="V1285" t="s">
        <v>76</v>
      </c>
      <c r="W1285">
        <v>0</v>
      </c>
      <c r="X1285" t="s">
        <v>41</v>
      </c>
      <c r="Y1285">
        <v>9</v>
      </c>
      <c r="Z1285">
        <v>0</v>
      </c>
      <c r="AA1285">
        <v>0</v>
      </c>
      <c r="AB1285" t="s">
        <v>53</v>
      </c>
      <c r="AC1285">
        <v>88.77</v>
      </c>
      <c r="AD1285">
        <v>0</v>
      </c>
      <c r="AE1285">
        <v>1</v>
      </c>
      <c r="AF1285" t="s">
        <v>48</v>
      </c>
      <c r="AG1285" s="1">
        <v>42553</v>
      </c>
      <c r="AH1285">
        <f>SUM(Hotel_Data_Mini[[#This Row],[adults]:[babies]])</f>
        <v>2</v>
      </c>
      <c r="AI1285">
        <f>SUM(Hotel_Data_Mini[[#This Row],[stays_in_weekend_nights]:[stays_in_week_nights]])</f>
        <v>2</v>
      </c>
      <c r="AJ1285">
        <f>IF(Hotel_Data_Mini[[#This Row],[reserved_room_type]]=Hotel_Data_Mini[[#This Row],[assigned_room_type]],0,1)</f>
        <v>0</v>
      </c>
    </row>
    <row r="1286" spans="1:36" x14ac:dyDescent="0.25">
      <c r="A1286" t="s">
        <v>116</v>
      </c>
      <c r="B1286" t="s">
        <v>44</v>
      </c>
      <c r="C1286">
        <v>0</v>
      </c>
      <c r="D1286">
        <v>41</v>
      </c>
      <c r="E1286">
        <v>2016</v>
      </c>
      <c r="F1286" t="s">
        <v>52</v>
      </c>
      <c r="G1286">
        <v>32</v>
      </c>
      <c r="H1286">
        <v>31</v>
      </c>
      <c r="I1286">
        <v>2</v>
      </c>
      <c r="J1286">
        <v>1</v>
      </c>
      <c r="K1286">
        <v>2</v>
      </c>
      <c r="L1286">
        <v>0</v>
      </c>
      <c r="M1286">
        <v>0</v>
      </c>
      <c r="N1286" t="s">
        <v>36</v>
      </c>
      <c r="O1286" t="s">
        <v>68</v>
      </c>
      <c r="P1286" t="s">
        <v>47</v>
      </c>
      <c r="Q1286" t="s">
        <v>47</v>
      </c>
      <c r="R1286">
        <v>0</v>
      </c>
      <c r="S1286">
        <v>0</v>
      </c>
      <c r="T1286">
        <v>0</v>
      </c>
      <c r="U1286" t="s">
        <v>71</v>
      </c>
      <c r="V1286" t="s">
        <v>71</v>
      </c>
      <c r="W1286">
        <v>0</v>
      </c>
      <c r="X1286" t="s">
        <v>41</v>
      </c>
      <c r="Y1286">
        <v>0</v>
      </c>
      <c r="Z1286">
        <v>0</v>
      </c>
      <c r="AA1286">
        <v>0</v>
      </c>
      <c r="AB1286" t="s">
        <v>53</v>
      </c>
      <c r="AC1286">
        <v>168.3</v>
      </c>
      <c r="AD1286">
        <v>0</v>
      </c>
      <c r="AE1286">
        <v>1</v>
      </c>
      <c r="AF1286" t="s">
        <v>48</v>
      </c>
      <c r="AG1286" s="1">
        <v>42585</v>
      </c>
      <c r="AH1286">
        <f>SUM(Hotel_Data_Mini[[#This Row],[adults]:[babies]])</f>
        <v>2</v>
      </c>
      <c r="AI1286">
        <f>SUM(Hotel_Data_Mini[[#This Row],[stays_in_weekend_nights]:[stays_in_week_nights]])</f>
        <v>3</v>
      </c>
      <c r="AJ1286">
        <f>IF(Hotel_Data_Mini[[#This Row],[reserved_room_type]]=Hotel_Data_Mini[[#This Row],[assigned_room_type]],0,1)</f>
        <v>0</v>
      </c>
    </row>
    <row r="1287" spans="1:36" x14ac:dyDescent="0.25">
      <c r="A1287" t="s">
        <v>116</v>
      </c>
      <c r="B1287" t="s">
        <v>34</v>
      </c>
      <c r="C1287">
        <v>0</v>
      </c>
      <c r="D1287">
        <v>72</v>
      </c>
      <c r="E1287">
        <v>2016</v>
      </c>
      <c r="F1287" t="s">
        <v>121</v>
      </c>
      <c r="G1287">
        <v>6</v>
      </c>
      <c r="H1287">
        <v>6</v>
      </c>
      <c r="I1287">
        <v>2</v>
      </c>
      <c r="J1287">
        <v>1</v>
      </c>
      <c r="K1287">
        <v>2</v>
      </c>
      <c r="L1287">
        <v>1</v>
      </c>
      <c r="M1287">
        <v>0</v>
      </c>
      <c r="N1287" t="s">
        <v>84</v>
      </c>
      <c r="O1287" t="s">
        <v>37</v>
      </c>
      <c r="P1287" t="s">
        <v>50</v>
      </c>
      <c r="Q1287" t="s">
        <v>47</v>
      </c>
      <c r="R1287">
        <v>0</v>
      </c>
      <c r="S1287">
        <v>0</v>
      </c>
      <c r="T1287">
        <v>0</v>
      </c>
      <c r="U1287" t="s">
        <v>60</v>
      </c>
      <c r="V1287" t="s">
        <v>60</v>
      </c>
      <c r="W1287">
        <v>1</v>
      </c>
      <c r="X1287" t="s">
        <v>41</v>
      </c>
      <c r="Y1287">
        <v>0</v>
      </c>
      <c r="Z1287">
        <v>0</v>
      </c>
      <c r="AA1287">
        <v>0</v>
      </c>
      <c r="AB1287" t="s">
        <v>53</v>
      </c>
      <c r="AC1287">
        <v>91.67</v>
      </c>
      <c r="AD1287">
        <v>0</v>
      </c>
      <c r="AE1287">
        <v>1</v>
      </c>
      <c r="AF1287" t="s">
        <v>48</v>
      </c>
      <c r="AG1287" s="1">
        <v>42409</v>
      </c>
      <c r="AH1287">
        <f>SUM(Hotel_Data_Mini[[#This Row],[adults]:[babies]])</f>
        <v>3</v>
      </c>
      <c r="AI1287">
        <f>SUM(Hotel_Data_Mini[[#This Row],[stays_in_weekend_nights]:[stays_in_week_nights]])</f>
        <v>3</v>
      </c>
      <c r="AJ1287">
        <f>IF(Hotel_Data_Mini[[#This Row],[reserved_room_type]]=Hotel_Data_Mini[[#This Row],[assigned_room_type]],0,1)</f>
        <v>0</v>
      </c>
    </row>
    <row r="1288" spans="1:36" x14ac:dyDescent="0.25">
      <c r="A1288" t="s">
        <v>116</v>
      </c>
      <c r="B1288" t="s">
        <v>34</v>
      </c>
      <c r="C1288">
        <v>1</v>
      </c>
      <c r="D1288">
        <v>147</v>
      </c>
      <c r="E1288">
        <v>2016</v>
      </c>
      <c r="F1288" t="s">
        <v>122</v>
      </c>
      <c r="G1288">
        <v>18</v>
      </c>
      <c r="H1288">
        <v>29</v>
      </c>
      <c r="I1288">
        <v>2</v>
      </c>
      <c r="J1288">
        <v>2</v>
      </c>
      <c r="K1288">
        <v>2</v>
      </c>
      <c r="L1288">
        <v>0</v>
      </c>
      <c r="M1288">
        <v>0</v>
      </c>
      <c r="N1288" t="s">
        <v>36</v>
      </c>
      <c r="O1288" t="s">
        <v>37</v>
      </c>
      <c r="P1288" t="s">
        <v>38</v>
      </c>
      <c r="Q1288" t="s">
        <v>39</v>
      </c>
      <c r="R1288">
        <v>0</v>
      </c>
      <c r="S1288">
        <v>1</v>
      </c>
      <c r="T1288">
        <v>0</v>
      </c>
      <c r="U1288" t="s">
        <v>71</v>
      </c>
      <c r="V1288" t="s">
        <v>71</v>
      </c>
      <c r="W1288">
        <v>0</v>
      </c>
      <c r="X1288" t="s">
        <v>41</v>
      </c>
      <c r="Y1288">
        <v>240</v>
      </c>
      <c r="Z1288">
        <v>0</v>
      </c>
      <c r="AA1288">
        <v>0</v>
      </c>
      <c r="AB1288" t="s">
        <v>42</v>
      </c>
      <c r="AC1288">
        <v>79.2</v>
      </c>
      <c r="AD1288">
        <v>0</v>
      </c>
      <c r="AE1288">
        <v>0</v>
      </c>
      <c r="AF1288" t="s">
        <v>43</v>
      </c>
      <c r="AG1288" s="1">
        <v>0</v>
      </c>
      <c r="AH1288">
        <f>SUM(Hotel_Data_Mini[[#This Row],[adults]:[babies]])</f>
        <v>2</v>
      </c>
      <c r="AI1288">
        <f>SUM(Hotel_Data_Mini[[#This Row],[stays_in_weekend_nights]:[stays_in_week_nights]])</f>
        <v>4</v>
      </c>
      <c r="AJ1288">
        <f>IF(Hotel_Data_Mini[[#This Row],[reserved_room_type]]=Hotel_Data_Mini[[#This Row],[assigned_room_type]],0,1)</f>
        <v>0</v>
      </c>
    </row>
    <row r="1289" spans="1:36" x14ac:dyDescent="0.25">
      <c r="A1289" t="s">
        <v>116</v>
      </c>
      <c r="B1289" t="s">
        <v>44</v>
      </c>
      <c r="C1289">
        <v>1</v>
      </c>
      <c r="D1289">
        <v>6</v>
      </c>
      <c r="E1289">
        <v>2016</v>
      </c>
      <c r="F1289" t="s">
        <v>121</v>
      </c>
      <c r="G1289">
        <v>7</v>
      </c>
      <c r="H1289">
        <v>12</v>
      </c>
      <c r="I1289">
        <v>1</v>
      </c>
      <c r="J1289">
        <v>2</v>
      </c>
      <c r="K1289">
        <v>2</v>
      </c>
      <c r="L1289">
        <v>0</v>
      </c>
      <c r="M1289">
        <v>0</v>
      </c>
      <c r="N1289" t="s">
        <v>36</v>
      </c>
      <c r="O1289" t="s">
        <v>37</v>
      </c>
      <c r="P1289" t="s">
        <v>38</v>
      </c>
      <c r="Q1289" t="s">
        <v>39</v>
      </c>
      <c r="R1289">
        <v>0</v>
      </c>
      <c r="S1289">
        <v>0</v>
      </c>
      <c r="T1289">
        <v>0</v>
      </c>
      <c r="U1289" t="s">
        <v>60</v>
      </c>
      <c r="V1289" t="s">
        <v>60</v>
      </c>
      <c r="W1289">
        <v>0</v>
      </c>
      <c r="X1289" t="s">
        <v>41</v>
      </c>
      <c r="Y1289">
        <v>9</v>
      </c>
      <c r="Z1289">
        <v>0</v>
      </c>
      <c r="AA1289">
        <v>0</v>
      </c>
      <c r="AB1289" t="s">
        <v>42</v>
      </c>
      <c r="AC1289">
        <v>106</v>
      </c>
      <c r="AD1289">
        <v>0</v>
      </c>
      <c r="AE1289">
        <v>2</v>
      </c>
      <c r="AF1289" t="s">
        <v>43</v>
      </c>
      <c r="AG1289" s="1">
        <v>42409</v>
      </c>
      <c r="AH1289">
        <f>SUM(Hotel_Data_Mini[[#This Row],[adults]:[babies]])</f>
        <v>2</v>
      </c>
      <c r="AI1289">
        <f>SUM(Hotel_Data_Mini[[#This Row],[stays_in_weekend_nights]:[stays_in_week_nights]])</f>
        <v>3</v>
      </c>
      <c r="AJ1289">
        <f>IF(Hotel_Data_Mini[[#This Row],[reserved_room_type]]=Hotel_Data_Mini[[#This Row],[assigned_room_type]],0,1)</f>
        <v>0</v>
      </c>
    </row>
    <row r="1290" spans="1:36" x14ac:dyDescent="0.25">
      <c r="A1290" t="s">
        <v>116</v>
      </c>
      <c r="B1290" t="s">
        <v>44</v>
      </c>
      <c r="C1290">
        <v>0</v>
      </c>
      <c r="D1290">
        <v>99</v>
      </c>
      <c r="E1290">
        <v>2016</v>
      </c>
      <c r="F1290" t="s">
        <v>121</v>
      </c>
      <c r="G1290">
        <v>8</v>
      </c>
      <c r="H1290">
        <v>19</v>
      </c>
      <c r="I1290">
        <v>0</v>
      </c>
      <c r="J1290">
        <v>1</v>
      </c>
      <c r="K1290">
        <v>1</v>
      </c>
      <c r="L1290">
        <v>0</v>
      </c>
      <c r="M1290">
        <v>0</v>
      </c>
      <c r="N1290" t="s">
        <v>36</v>
      </c>
      <c r="O1290" t="s">
        <v>37</v>
      </c>
      <c r="P1290" t="s">
        <v>69</v>
      </c>
      <c r="Q1290" t="s">
        <v>39</v>
      </c>
      <c r="R1290">
        <v>0</v>
      </c>
      <c r="S1290">
        <v>0</v>
      </c>
      <c r="T1290">
        <v>0</v>
      </c>
      <c r="U1290" t="s">
        <v>40</v>
      </c>
      <c r="V1290" t="s">
        <v>76</v>
      </c>
      <c r="W1290">
        <v>0</v>
      </c>
      <c r="X1290" t="s">
        <v>41</v>
      </c>
      <c r="Y1290">
        <v>0</v>
      </c>
      <c r="Z1290">
        <v>67</v>
      </c>
      <c r="AA1290">
        <v>0</v>
      </c>
      <c r="AB1290" t="s">
        <v>53</v>
      </c>
      <c r="AC1290">
        <v>80</v>
      </c>
      <c r="AD1290">
        <v>0</v>
      </c>
      <c r="AE1290">
        <v>0</v>
      </c>
      <c r="AF1290" t="s">
        <v>48</v>
      </c>
      <c r="AG1290" s="1">
        <v>42420</v>
      </c>
      <c r="AH1290">
        <f>SUM(Hotel_Data_Mini[[#This Row],[adults]:[babies]])</f>
        <v>1</v>
      </c>
      <c r="AI1290">
        <f>SUM(Hotel_Data_Mini[[#This Row],[stays_in_weekend_nights]:[stays_in_week_nights]])</f>
        <v>1</v>
      </c>
      <c r="AJ1290">
        <f>IF(Hotel_Data_Mini[[#This Row],[reserved_room_type]]=Hotel_Data_Mini[[#This Row],[assigned_room_type]],0,1)</f>
        <v>1</v>
      </c>
    </row>
    <row r="1291" spans="1:36" x14ac:dyDescent="0.25">
      <c r="A1291" t="s">
        <v>116</v>
      </c>
      <c r="B1291" t="s">
        <v>44</v>
      </c>
      <c r="C1291">
        <v>1</v>
      </c>
      <c r="D1291">
        <v>240</v>
      </c>
      <c r="E1291">
        <v>2016</v>
      </c>
      <c r="F1291" t="s">
        <v>57</v>
      </c>
      <c r="G1291">
        <v>38</v>
      </c>
      <c r="H1291">
        <v>14</v>
      </c>
      <c r="I1291">
        <v>0</v>
      </c>
      <c r="J1291">
        <v>2</v>
      </c>
      <c r="K1291">
        <v>2</v>
      </c>
      <c r="L1291">
        <v>0</v>
      </c>
      <c r="M1291">
        <v>0</v>
      </c>
      <c r="N1291" t="s">
        <v>80</v>
      </c>
      <c r="O1291" t="s">
        <v>83</v>
      </c>
      <c r="P1291" t="s">
        <v>38</v>
      </c>
      <c r="Q1291" t="s">
        <v>39</v>
      </c>
      <c r="R1291">
        <v>0</v>
      </c>
      <c r="S1291">
        <v>0</v>
      </c>
      <c r="T1291">
        <v>0</v>
      </c>
      <c r="U1291" t="s">
        <v>40</v>
      </c>
      <c r="V1291" t="s">
        <v>40</v>
      </c>
      <c r="W1291">
        <v>0</v>
      </c>
      <c r="X1291" t="s">
        <v>41</v>
      </c>
      <c r="Y1291">
        <v>9</v>
      </c>
      <c r="Z1291">
        <v>0</v>
      </c>
      <c r="AA1291">
        <v>0</v>
      </c>
      <c r="AB1291" t="s">
        <v>42</v>
      </c>
      <c r="AC1291">
        <v>95.4</v>
      </c>
      <c r="AD1291">
        <v>0</v>
      </c>
      <c r="AE1291">
        <v>0</v>
      </c>
      <c r="AF1291" t="s">
        <v>43</v>
      </c>
      <c r="AG1291" s="1">
        <v>42570</v>
      </c>
      <c r="AH1291">
        <f>SUM(Hotel_Data_Mini[[#This Row],[adults]:[babies]])</f>
        <v>2</v>
      </c>
      <c r="AI1291">
        <f>SUM(Hotel_Data_Mini[[#This Row],[stays_in_weekend_nights]:[stays_in_week_nights]])</f>
        <v>2</v>
      </c>
      <c r="AJ1291">
        <f>IF(Hotel_Data_Mini[[#This Row],[reserved_room_type]]=Hotel_Data_Mini[[#This Row],[assigned_room_type]],0,1)</f>
        <v>0</v>
      </c>
    </row>
    <row r="1292" spans="1:36" x14ac:dyDescent="0.25">
      <c r="A1292" t="s">
        <v>116</v>
      </c>
      <c r="B1292" t="s">
        <v>44</v>
      </c>
      <c r="C1292">
        <v>0</v>
      </c>
      <c r="D1292">
        <v>0</v>
      </c>
      <c r="E1292">
        <v>2016</v>
      </c>
      <c r="F1292" t="s">
        <v>122</v>
      </c>
      <c r="G1292">
        <v>16</v>
      </c>
      <c r="H1292">
        <v>13</v>
      </c>
      <c r="I1292">
        <v>0</v>
      </c>
      <c r="J1292">
        <v>1</v>
      </c>
      <c r="K1292">
        <v>1</v>
      </c>
      <c r="L1292">
        <v>0</v>
      </c>
      <c r="M1292">
        <v>0</v>
      </c>
      <c r="N1292" t="s">
        <v>36</v>
      </c>
      <c r="O1292" t="s">
        <v>37</v>
      </c>
      <c r="P1292" t="s">
        <v>47</v>
      </c>
      <c r="Q1292" t="s">
        <v>47</v>
      </c>
      <c r="R1292">
        <v>0</v>
      </c>
      <c r="S1292">
        <v>0</v>
      </c>
      <c r="T1292">
        <v>0</v>
      </c>
      <c r="U1292" t="s">
        <v>40</v>
      </c>
      <c r="V1292" t="s">
        <v>62</v>
      </c>
      <c r="W1292">
        <v>0</v>
      </c>
      <c r="X1292" t="s">
        <v>41</v>
      </c>
      <c r="Y1292">
        <v>0</v>
      </c>
      <c r="Z1292">
        <v>0</v>
      </c>
      <c r="AA1292">
        <v>0</v>
      </c>
      <c r="AB1292" t="s">
        <v>42</v>
      </c>
      <c r="AC1292">
        <v>75.650000000000006</v>
      </c>
      <c r="AD1292">
        <v>0</v>
      </c>
      <c r="AE1292">
        <v>0</v>
      </c>
      <c r="AF1292" t="s">
        <v>48</v>
      </c>
      <c r="AG1292" s="1">
        <v>42474</v>
      </c>
      <c r="AH1292">
        <f>SUM(Hotel_Data_Mini[[#This Row],[adults]:[babies]])</f>
        <v>1</v>
      </c>
      <c r="AI1292">
        <f>SUM(Hotel_Data_Mini[[#This Row],[stays_in_weekend_nights]:[stays_in_week_nights]])</f>
        <v>1</v>
      </c>
      <c r="AJ1292">
        <f>IF(Hotel_Data_Mini[[#This Row],[reserved_room_type]]=Hotel_Data_Mini[[#This Row],[assigned_room_type]],0,1)</f>
        <v>1</v>
      </c>
    </row>
    <row r="1293" spans="1:36" x14ac:dyDescent="0.25">
      <c r="A1293" t="s">
        <v>116</v>
      </c>
      <c r="B1293" t="s">
        <v>44</v>
      </c>
      <c r="C1293">
        <v>0</v>
      </c>
      <c r="D1293">
        <v>346</v>
      </c>
      <c r="E1293">
        <v>2016</v>
      </c>
      <c r="F1293" t="s">
        <v>57</v>
      </c>
      <c r="G1293">
        <v>38</v>
      </c>
      <c r="H1293">
        <v>13</v>
      </c>
      <c r="I1293">
        <v>0</v>
      </c>
      <c r="J1293">
        <v>2</v>
      </c>
      <c r="K1293">
        <v>1</v>
      </c>
      <c r="L1293">
        <v>0</v>
      </c>
      <c r="M1293">
        <v>0</v>
      </c>
      <c r="N1293" t="s">
        <v>54</v>
      </c>
      <c r="O1293" t="s">
        <v>37</v>
      </c>
      <c r="P1293" t="s">
        <v>56</v>
      </c>
      <c r="Q1293" t="s">
        <v>39</v>
      </c>
      <c r="R1293">
        <v>0</v>
      </c>
      <c r="S1293">
        <v>0</v>
      </c>
      <c r="T1293">
        <v>0</v>
      </c>
      <c r="U1293" t="s">
        <v>40</v>
      </c>
      <c r="V1293" t="s">
        <v>40</v>
      </c>
      <c r="W1293">
        <v>1</v>
      </c>
      <c r="X1293" t="s">
        <v>41</v>
      </c>
      <c r="Y1293">
        <v>6</v>
      </c>
      <c r="Z1293">
        <v>0</v>
      </c>
      <c r="AA1293">
        <v>0</v>
      </c>
      <c r="AB1293" t="s">
        <v>53</v>
      </c>
      <c r="AC1293">
        <v>90</v>
      </c>
      <c r="AD1293">
        <v>0</v>
      </c>
      <c r="AE1293">
        <v>0</v>
      </c>
      <c r="AF1293" t="s">
        <v>48</v>
      </c>
      <c r="AG1293" s="1">
        <v>42628</v>
      </c>
      <c r="AH1293">
        <f>SUM(Hotel_Data_Mini[[#This Row],[adults]:[babies]])</f>
        <v>1</v>
      </c>
      <c r="AI1293">
        <f>SUM(Hotel_Data_Mini[[#This Row],[stays_in_weekend_nights]:[stays_in_week_nights]])</f>
        <v>2</v>
      </c>
      <c r="AJ1293">
        <f>IF(Hotel_Data_Mini[[#This Row],[reserved_room_type]]=Hotel_Data_Mini[[#This Row],[assigned_room_type]],0,1)</f>
        <v>0</v>
      </c>
    </row>
    <row r="1294" spans="1:36" x14ac:dyDescent="0.25">
      <c r="A1294" t="s">
        <v>116</v>
      </c>
      <c r="B1294" t="s">
        <v>34</v>
      </c>
      <c r="C1294">
        <v>1</v>
      </c>
      <c r="D1294">
        <v>14</v>
      </c>
      <c r="E1294">
        <v>2016</v>
      </c>
      <c r="F1294" t="s">
        <v>49</v>
      </c>
      <c r="G1294">
        <v>50</v>
      </c>
      <c r="H1294">
        <v>5</v>
      </c>
      <c r="I1294">
        <v>1</v>
      </c>
      <c r="J1294">
        <v>2</v>
      </c>
      <c r="K1294">
        <v>2</v>
      </c>
      <c r="L1294">
        <v>0</v>
      </c>
      <c r="M1294">
        <v>0</v>
      </c>
      <c r="N1294" t="s">
        <v>84</v>
      </c>
      <c r="O1294" t="s">
        <v>37</v>
      </c>
      <c r="P1294" t="s">
        <v>50</v>
      </c>
      <c r="Q1294" t="s">
        <v>39</v>
      </c>
      <c r="R1294">
        <v>0</v>
      </c>
      <c r="S1294">
        <v>0</v>
      </c>
      <c r="T1294">
        <v>0</v>
      </c>
      <c r="U1294" t="s">
        <v>40</v>
      </c>
      <c r="V1294" t="s">
        <v>40</v>
      </c>
      <c r="W1294">
        <v>0</v>
      </c>
      <c r="X1294" t="s">
        <v>41</v>
      </c>
      <c r="Y1294">
        <v>134</v>
      </c>
      <c r="Z1294">
        <v>0</v>
      </c>
      <c r="AA1294">
        <v>0</v>
      </c>
      <c r="AB1294" t="s">
        <v>53</v>
      </c>
      <c r="AC1294">
        <v>84</v>
      </c>
      <c r="AD1294">
        <v>0</v>
      </c>
      <c r="AE1294">
        <v>0</v>
      </c>
      <c r="AF1294" t="s">
        <v>43</v>
      </c>
      <c r="AG1294" s="1">
        <v>0</v>
      </c>
      <c r="AH1294">
        <f>SUM(Hotel_Data_Mini[[#This Row],[adults]:[babies]])</f>
        <v>2</v>
      </c>
      <c r="AI1294">
        <f>SUM(Hotel_Data_Mini[[#This Row],[stays_in_weekend_nights]:[stays_in_week_nights]])</f>
        <v>3</v>
      </c>
      <c r="AJ1294">
        <f>IF(Hotel_Data_Mini[[#This Row],[reserved_room_type]]=Hotel_Data_Mini[[#This Row],[assigned_room_type]],0,1)</f>
        <v>0</v>
      </c>
    </row>
    <row r="1295" spans="1:36" x14ac:dyDescent="0.25">
      <c r="A1295" t="s">
        <v>116</v>
      </c>
      <c r="B1295" t="s">
        <v>44</v>
      </c>
      <c r="C1295">
        <v>1</v>
      </c>
      <c r="D1295">
        <v>16</v>
      </c>
      <c r="E1295">
        <v>2016</v>
      </c>
      <c r="F1295" t="s">
        <v>72</v>
      </c>
      <c r="G1295">
        <v>48</v>
      </c>
      <c r="H1295">
        <v>25</v>
      </c>
      <c r="I1295">
        <v>2</v>
      </c>
      <c r="J1295">
        <v>3</v>
      </c>
      <c r="K1295">
        <v>1</v>
      </c>
      <c r="L1295">
        <v>0</v>
      </c>
      <c r="M1295">
        <v>0</v>
      </c>
      <c r="N1295" t="s">
        <v>36</v>
      </c>
      <c r="O1295" t="s">
        <v>37</v>
      </c>
      <c r="P1295" t="s">
        <v>38</v>
      </c>
      <c r="Q1295" t="s">
        <v>39</v>
      </c>
      <c r="R1295">
        <v>0</v>
      </c>
      <c r="S1295">
        <v>0</v>
      </c>
      <c r="T1295">
        <v>0</v>
      </c>
      <c r="U1295" t="s">
        <v>40</v>
      </c>
      <c r="V1295" t="s">
        <v>40</v>
      </c>
      <c r="W1295">
        <v>0</v>
      </c>
      <c r="X1295" t="s">
        <v>41</v>
      </c>
      <c r="Y1295">
        <v>7</v>
      </c>
      <c r="Z1295">
        <v>0</v>
      </c>
      <c r="AA1295">
        <v>0</v>
      </c>
      <c r="AB1295" t="s">
        <v>42</v>
      </c>
      <c r="AC1295">
        <v>58.45</v>
      </c>
      <c r="AD1295">
        <v>0</v>
      </c>
      <c r="AE1295">
        <v>1</v>
      </c>
      <c r="AF1295" t="s">
        <v>85</v>
      </c>
      <c r="AG1295" s="1">
        <v>42699</v>
      </c>
      <c r="AH1295">
        <f>SUM(Hotel_Data_Mini[[#This Row],[adults]:[babies]])</f>
        <v>1</v>
      </c>
      <c r="AI1295">
        <f>SUM(Hotel_Data_Mini[[#This Row],[stays_in_weekend_nights]:[stays_in_week_nights]])</f>
        <v>5</v>
      </c>
      <c r="AJ1295">
        <f>IF(Hotel_Data_Mini[[#This Row],[reserved_room_type]]=Hotel_Data_Mini[[#This Row],[assigned_room_type]],0,1)</f>
        <v>0</v>
      </c>
    </row>
    <row r="1296" spans="1:36" x14ac:dyDescent="0.25">
      <c r="A1296" t="s">
        <v>116</v>
      </c>
      <c r="B1296" t="s">
        <v>44</v>
      </c>
      <c r="C1296">
        <v>1</v>
      </c>
      <c r="D1296">
        <v>161</v>
      </c>
      <c r="E1296">
        <v>2016</v>
      </c>
      <c r="F1296" t="s">
        <v>52</v>
      </c>
      <c r="G1296">
        <v>31</v>
      </c>
      <c r="H1296">
        <v>25</v>
      </c>
      <c r="I1296">
        <v>1</v>
      </c>
      <c r="J1296">
        <v>1</v>
      </c>
      <c r="K1296">
        <v>2</v>
      </c>
      <c r="L1296">
        <v>1</v>
      </c>
      <c r="M1296">
        <v>0</v>
      </c>
      <c r="N1296" t="s">
        <v>36</v>
      </c>
      <c r="O1296" t="s">
        <v>87</v>
      </c>
      <c r="P1296" t="s">
        <v>38</v>
      </c>
      <c r="Q1296" t="s">
        <v>39</v>
      </c>
      <c r="R1296">
        <v>0</v>
      </c>
      <c r="S1296">
        <v>0</v>
      </c>
      <c r="T1296">
        <v>0</v>
      </c>
      <c r="U1296" t="s">
        <v>40</v>
      </c>
      <c r="V1296" t="s">
        <v>40</v>
      </c>
      <c r="W1296">
        <v>0</v>
      </c>
      <c r="X1296" t="s">
        <v>41</v>
      </c>
      <c r="Y1296">
        <v>9</v>
      </c>
      <c r="Z1296">
        <v>0</v>
      </c>
      <c r="AA1296">
        <v>0</v>
      </c>
      <c r="AB1296" t="s">
        <v>42</v>
      </c>
      <c r="AC1296">
        <v>121.5</v>
      </c>
      <c r="AD1296">
        <v>0</v>
      </c>
      <c r="AE1296">
        <v>0</v>
      </c>
      <c r="AF1296" t="s">
        <v>43</v>
      </c>
      <c r="AG1296" s="1">
        <v>42430</v>
      </c>
      <c r="AH1296">
        <f>SUM(Hotel_Data_Mini[[#This Row],[adults]:[babies]])</f>
        <v>3</v>
      </c>
      <c r="AI1296">
        <f>SUM(Hotel_Data_Mini[[#This Row],[stays_in_weekend_nights]:[stays_in_week_nights]])</f>
        <v>2</v>
      </c>
      <c r="AJ1296">
        <f>IF(Hotel_Data_Mini[[#This Row],[reserved_room_type]]=Hotel_Data_Mini[[#This Row],[assigned_room_type]],0,1)</f>
        <v>0</v>
      </c>
    </row>
    <row r="1297" spans="1:36" x14ac:dyDescent="0.25">
      <c r="A1297" t="s">
        <v>116</v>
      </c>
      <c r="B1297" t="s">
        <v>44</v>
      </c>
      <c r="C1297">
        <v>0</v>
      </c>
      <c r="D1297">
        <v>262</v>
      </c>
      <c r="E1297">
        <v>2016</v>
      </c>
      <c r="F1297" t="s">
        <v>72</v>
      </c>
      <c r="G1297">
        <v>45</v>
      </c>
      <c r="H1297">
        <v>4</v>
      </c>
      <c r="I1297">
        <v>0</v>
      </c>
      <c r="J1297">
        <v>2</v>
      </c>
      <c r="K1297">
        <v>3</v>
      </c>
      <c r="L1297">
        <v>0</v>
      </c>
      <c r="M1297">
        <v>0</v>
      </c>
      <c r="N1297" t="s">
        <v>36</v>
      </c>
      <c r="O1297" t="s">
        <v>58</v>
      </c>
      <c r="P1297" t="s">
        <v>38</v>
      </c>
      <c r="Q1297" t="s">
        <v>39</v>
      </c>
      <c r="R1297">
        <v>0</v>
      </c>
      <c r="S1297">
        <v>0</v>
      </c>
      <c r="T1297">
        <v>0</v>
      </c>
      <c r="U1297" t="s">
        <v>60</v>
      </c>
      <c r="V1297" t="s">
        <v>60</v>
      </c>
      <c r="W1297">
        <v>0</v>
      </c>
      <c r="X1297" t="s">
        <v>41</v>
      </c>
      <c r="Y1297">
        <v>9</v>
      </c>
      <c r="Z1297">
        <v>0</v>
      </c>
      <c r="AA1297">
        <v>0</v>
      </c>
      <c r="AB1297" t="s">
        <v>42</v>
      </c>
      <c r="AC1297">
        <v>146.69999999999999</v>
      </c>
      <c r="AD1297">
        <v>0</v>
      </c>
      <c r="AE1297">
        <v>2</v>
      </c>
      <c r="AF1297" t="s">
        <v>48</v>
      </c>
      <c r="AG1297" s="1">
        <v>0</v>
      </c>
      <c r="AH1297">
        <f>SUM(Hotel_Data_Mini[[#This Row],[adults]:[babies]])</f>
        <v>3</v>
      </c>
      <c r="AI1297">
        <f>SUM(Hotel_Data_Mini[[#This Row],[stays_in_weekend_nights]:[stays_in_week_nights]])</f>
        <v>2</v>
      </c>
      <c r="AJ1297">
        <f>IF(Hotel_Data_Mini[[#This Row],[reserved_room_type]]=Hotel_Data_Mini[[#This Row],[assigned_room_type]],0,1)</f>
        <v>0</v>
      </c>
    </row>
    <row r="1298" spans="1:36" x14ac:dyDescent="0.25">
      <c r="A1298" t="s">
        <v>116</v>
      </c>
      <c r="B1298" t="s">
        <v>44</v>
      </c>
      <c r="C1298">
        <v>1</v>
      </c>
      <c r="D1298">
        <v>5</v>
      </c>
      <c r="E1298">
        <v>2016</v>
      </c>
      <c r="F1298" t="s">
        <v>57</v>
      </c>
      <c r="G1298">
        <v>37</v>
      </c>
      <c r="H1298">
        <v>6</v>
      </c>
      <c r="I1298">
        <v>0</v>
      </c>
      <c r="J1298">
        <v>1</v>
      </c>
      <c r="K1298">
        <v>2</v>
      </c>
      <c r="L1298">
        <v>0</v>
      </c>
      <c r="M1298">
        <v>0</v>
      </c>
      <c r="N1298" t="s">
        <v>80</v>
      </c>
      <c r="O1298" t="s">
        <v>97</v>
      </c>
      <c r="P1298" t="s">
        <v>38</v>
      </c>
      <c r="Q1298" t="s">
        <v>39</v>
      </c>
      <c r="R1298">
        <v>0</v>
      </c>
      <c r="S1298">
        <v>0</v>
      </c>
      <c r="T1298">
        <v>0</v>
      </c>
      <c r="U1298" t="s">
        <v>40</v>
      </c>
      <c r="V1298" t="s">
        <v>40</v>
      </c>
      <c r="W1298">
        <v>0</v>
      </c>
      <c r="X1298" t="s">
        <v>41</v>
      </c>
      <c r="Y1298">
        <v>9</v>
      </c>
      <c r="Z1298">
        <v>0</v>
      </c>
      <c r="AA1298">
        <v>0</v>
      </c>
      <c r="AB1298" t="s">
        <v>42</v>
      </c>
      <c r="AC1298">
        <v>134.1</v>
      </c>
      <c r="AD1298">
        <v>0</v>
      </c>
      <c r="AE1298">
        <v>0</v>
      </c>
      <c r="AF1298" t="s">
        <v>43</v>
      </c>
      <c r="AG1298" s="1">
        <v>42614</v>
      </c>
      <c r="AH1298">
        <f>SUM(Hotel_Data_Mini[[#This Row],[adults]:[babies]])</f>
        <v>2</v>
      </c>
      <c r="AI1298">
        <f>SUM(Hotel_Data_Mini[[#This Row],[stays_in_weekend_nights]:[stays_in_week_nights]])</f>
        <v>1</v>
      </c>
      <c r="AJ1298">
        <f>IF(Hotel_Data_Mini[[#This Row],[reserved_room_type]]=Hotel_Data_Mini[[#This Row],[assigned_room_type]],0,1)</f>
        <v>0</v>
      </c>
    </row>
    <row r="1299" spans="1:36" x14ac:dyDescent="0.25">
      <c r="A1299" t="s">
        <v>116</v>
      </c>
      <c r="B1299" t="s">
        <v>34</v>
      </c>
      <c r="C1299">
        <v>0</v>
      </c>
      <c r="D1299">
        <v>170</v>
      </c>
      <c r="E1299">
        <v>2016</v>
      </c>
      <c r="F1299" t="s">
        <v>52</v>
      </c>
      <c r="G1299">
        <v>30</v>
      </c>
      <c r="H1299">
        <v>21</v>
      </c>
      <c r="I1299">
        <v>2</v>
      </c>
      <c r="J1299">
        <v>5</v>
      </c>
      <c r="K1299">
        <v>2</v>
      </c>
      <c r="L1299">
        <v>1</v>
      </c>
      <c r="M1299">
        <v>0</v>
      </c>
      <c r="N1299" t="s">
        <v>36</v>
      </c>
      <c r="O1299" t="s">
        <v>58</v>
      </c>
      <c r="P1299" t="s">
        <v>38</v>
      </c>
      <c r="Q1299" t="s">
        <v>39</v>
      </c>
      <c r="R1299">
        <v>0</v>
      </c>
      <c r="S1299">
        <v>0</v>
      </c>
      <c r="T1299">
        <v>0</v>
      </c>
      <c r="U1299" t="s">
        <v>66</v>
      </c>
      <c r="V1299" t="s">
        <v>66</v>
      </c>
      <c r="W1299">
        <v>0</v>
      </c>
      <c r="X1299" t="s">
        <v>41</v>
      </c>
      <c r="Y1299">
        <v>241</v>
      </c>
      <c r="Z1299">
        <v>0</v>
      </c>
      <c r="AA1299">
        <v>0</v>
      </c>
      <c r="AB1299" t="s">
        <v>42</v>
      </c>
      <c r="AC1299">
        <v>146.30000000000001</v>
      </c>
      <c r="AD1299">
        <v>0</v>
      </c>
      <c r="AE1299">
        <v>1</v>
      </c>
      <c r="AF1299" t="s">
        <v>48</v>
      </c>
      <c r="AG1299" s="1">
        <v>42579</v>
      </c>
      <c r="AH1299">
        <f>SUM(Hotel_Data_Mini[[#This Row],[adults]:[babies]])</f>
        <v>3</v>
      </c>
      <c r="AI1299">
        <f>SUM(Hotel_Data_Mini[[#This Row],[stays_in_weekend_nights]:[stays_in_week_nights]])</f>
        <v>7</v>
      </c>
      <c r="AJ1299">
        <f>IF(Hotel_Data_Mini[[#This Row],[reserved_room_type]]=Hotel_Data_Mini[[#This Row],[assigned_room_type]],0,1)</f>
        <v>0</v>
      </c>
    </row>
    <row r="1300" spans="1:36" x14ac:dyDescent="0.25">
      <c r="A1300" t="s">
        <v>116</v>
      </c>
      <c r="B1300" t="s">
        <v>44</v>
      </c>
      <c r="C1300">
        <v>1</v>
      </c>
      <c r="D1300">
        <v>56</v>
      </c>
      <c r="E1300">
        <v>2016</v>
      </c>
      <c r="F1300" t="s">
        <v>57</v>
      </c>
      <c r="G1300">
        <v>37</v>
      </c>
      <c r="H1300">
        <v>10</v>
      </c>
      <c r="I1300">
        <v>2</v>
      </c>
      <c r="J1300">
        <v>1</v>
      </c>
      <c r="K1300">
        <v>2</v>
      </c>
      <c r="L1300">
        <v>0</v>
      </c>
      <c r="M1300">
        <v>0</v>
      </c>
      <c r="N1300" t="s">
        <v>36</v>
      </c>
      <c r="O1300" t="s">
        <v>86</v>
      </c>
      <c r="P1300" t="s">
        <v>38</v>
      </c>
      <c r="Q1300" t="s">
        <v>39</v>
      </c>
      <c r="R1300">
        <v>0</v>
      </c>
      <c r="S1300">
        <v>0</v>
      </c>
      <c r="T1300">
        <v>0</v>
      </c>
      <c r="U1300" t="s">
        <v>40</v>
      </c>
      <c r="V1300" t="s">
        <v>40</v>
      </c>
      <c r="W1300">
        <v>0</v>
      </c>
      <c r="X1300" t="s">
        <v>41</v>
      </c>
      <c r="Y1300">
        <v>9</v>
      </c>
      <c r="Z1300">
        <v>0</v>
      </c>
      <c r="AA1300">
        <v>0</v>
      </c>
      <c r="AB1300" t="s">
        <v>42</v>
      </c>
      <c r="AC1300">
        <v>135.9</v>
      </c>
      <c r="AD1300">
        <v>0</v>
      </c>
      <c r="AE1300">
        <v>0</v>
      </c>
      <c r="AF1300" t="s">
        <v>43</v>
      </c>
      <c r="AG1300" s="1">
        <v>42590</v>
      </c>
      <c r="AH1300">
        <f>SUM(Hotel_Data_Mini[[#This Row],[adults]:[babies]])</f>
        <v>2</v>
      </c>
      <c r="AI1300">
        <f>SUM(Hotel_Data_Mini[[#This Row],[stays_in_weekend_nights]:[stays_in_week_nights]])</f>
        <v>3</v>
      </c>
      <c r="AJ1300">
        <f>IF(Hotel_Data_Mini[[#This Row],[reserved_room_type]]=Hotel_Data_Mini[[#This Row],[assigned_room_type]],0,1)</f>
        <v>0</v>
      </c>
    </row>
    <row r="1301" spans="1:36" x14ac:dyDescent="0.25">
      <c r="A1301" t="s">
        <v>116</v>
      </c>
      <c r="B1301" t="s">
        <v>44</v>
      </c>
      <c r="C1301">
        <v>0</v>
      </c>
      <c r="D1301">
        <v>31</v>
      </c>
      <c r="E1301">
        <v>2016</v>
      </c>
      <c r="F1301" t="s">
        <v>35</v>
      </c>
      <c r="G1301">
        <v>42</v>
      </c>
      <c r="H1301">
        <v>15</v>
      </c>
      <c r="I1301">
        <v>2</v>
      </c>
      <c r="J1301">
        <v>1</v>
      </c>
      <c r="K1301">
        <v>2</v>
      </c>
      <c r="L1301">
        <v>0</v>
      </c>
      <c r="M1301">
        <v>0</v>
      </c>
      <c r="N1301" t="s">
        <v>36</v>
      </c>
      <c r="O1301" t="s">
        <v>68</v>
      </c>
      <c r="P1301" t="s">
        <v>56</v>
      </c>
      <c r="Q1301" t="s">
        <v>39</v>
      </c>
      <c r="R1301">
        <v>0</v>
      </c>
      <c r="S1301">
        <v>0</v>
      </c>
      <c r="T1301">
        <v>0</v>
      </c>
      <c r="U1301" t="s">
        <v>40</v>
      </c>
      <c r="V1301" t="s">
        <v>40</v>
      </c>
      <c r="W1301">
        <v>0</v>
      </c>
      <c r="X1301" t="s">
        <v>41</v>
      </c>
      <c r="Y1301">
        <v>28</v>
      </c>
      <c r="Z1301">
        <v>0</v>
      </c>
      <c r="AA1301">
        <v>0</v>
      </c>
      <c r="AB1301" t="s">
        <v>42</v>
      </c>
      <c r="AC1301">
        <v>85</v>
      </c>
      <c r="AD1301">
        <v>0</v>
      </c>
      <c r="AE1301">
        <v>0</v>
      </c>
      <c r="AF1301" t="s">
        <v>48</v>
      </c>
      <c r="AG1301" s="1">
        <v>42661</v>
      </c>
      <c r="AH1301">
        <f>SUM(Hotel_Data_Mini[[#This Row],[adults]:[babies]])</f>
        <v>2</v>
      </c>
      <c r="AI1301">
        <f>SUM(Hotel_Data_Mini[[#This Row],[stays_in_weekend_nights]:[stays_in_week_nights]])</f>
        <v>3</v>
      </c>
      <c r="AJ1301">
        <f>IF(Hotel_Data_Mini[[#This Row],[reserved_room_type]]=Hotel_Data_Mini[[#This Row],[assigned_room_type]],0,1)</f>
        <v>0</v>
      </c>
    </row>
    <row r="1302" spans="1:36" x14ac:dyDescent="0.25">
      <c r="A1302" t="s">
        <v>116</v>
      </c>
      <c r="B1302" t="s">
        <v>44</v>
      </c>
      <c r="C1302">
        <v>1</v>
      </c>
      <c r="D1302">
        <v>358</v>
      </c>
      <c r="E1302">
        <v>2016</v>
      </c>
      <c r="F1302" t="s">
        <v>120</v>
      </c>
      <c r="G1302">
        <v>27</v>
      </c>
      <c r="H1302">
        <v>30</v>
      </c>
      <c r="I1302">
        <v>0</v>
      </c>
      <c r="J1302">
        <v>2</v>
      </c>
      <c r="K1302">
        <v>2</v>
      </c>
      <c r="L1302">
        <v>0</v>
      </c>
      <c r="M1302">
        <v>0</v>
      </c>
      <c r="N1302" t="s">
        <v>36</v>
      </c>
      <c r="O1302" t="s">
        <v>37</v>
      </c>
      <c r="P1302" t="s">
        <v>50</v>
      </c>
      <c r="Q1302" t="s">
        <v>39</v>
      </c>
      <c r="R1302">
        <v>0</v>
      </c>
      <c r="S1302">
        <v>0</v>
      </c>
      <c r="T1302">
        <v>0</v>
      </c>
      <c r="U1302" t="s">
        <v>40</v>
      </c>
      <c r="V1302" t="s">
        <v>40</v>
      </c>
      <c r="W1302">
        <v>0</v>
      </c>
      <c r="X1302" t="s">
        <v>51</v>
      </c>
      <c r="Y1302">
        <v>1</v>
      </c>
      <c r="Z1302">
        <v>0</v>
      </c>
      <c r="AA1302">
        <v>0</v>
      </c>
      <c r="AB1302" t="s">
        <v>42</v>
      </c>
      <c r="AC1302">
        <v>62</v>
      </c>
      <c r="AD1302">
        <v>0</v>
      </c>
      <c r="AE1302">
        <v>0</v>
      </c>
      <c r="AF1302" t="s">
        <v>43</v>
      </c>
      <c r="AG1302" s="1">
        <v>42298</v>
      </c>
      <c r="AH1302">
        <f>SUM(Hotel_Data_Mini[[#This Row],[adults]:[babies]])</f>
        <v>2</v>
      </c>
      <c r="AI1302">
        <f>SUM(Hotel_Data_Mini[[#This Row],[stays_in_weekend_nights]:[stays_in_week_nights]])</f>
        <v>2</v>
      </c>
      <c r="AJ1302">
        <f>IF(Hotel_Data_Mini[[#This Row],[reserved_room_type]]=Hotel_Data_Mini[[#This Row],[assigned_room_type]],0,1)</f>
        <v>0</v>
      </c>
    </row>
    <row r="1303" spans="1:36" x14ac:dyDescent="0.25">
      <c r="A1303" t="s">
        <v>116</v>
      </c>
      <c r="B1303" t="s">
        <v>34</v>
      </c>
      <c r="C1303">
        <v>0</v>
      </c>
      <c r="D1303">
        <v>103</v>
      </c>
      <c r="E1303">
        <v>2016</v>
      </c>
      <c r="F1303" t="s">
        <v>120</v>
      </c>
      <c r="G1303">
        <v>24</v>
      </c>
      <c r="H1303">
        <v>6</v>
      </c>
      <c r="I1303">
        <v>4</v>
      </c>
      <c r="J1303">
        <v>10</v>
      </c>
      <c r="K1303">
        <v>2</v>
      </c>
      <c r="L1303">
        <v>0</v>
      </c>
      <c r="M1303">
        <v>0</v>
      </c>
      <c r="N1303" t="s">
        <v>36</v>
      </c>
      <c r="O1303" t="s">
        <v>58</v>
      </c>
      <c r="P1303" t="s">
        <v>56</v>
      </c>
      <c r="Q1303" t="s">
        <v>39</v>
      </c>
      <c r="R1303">
        <v>0</v>
      </c>
      <c r="S1303">
        <v>0</v>
      </c>
      <c r="T1303">
        <v>0</v>
      </c>
      <c r="U1303" t="s">
        <v>71</v>
      </c>
      <c r="V1303" t="s">
        <v>65</v>
      </c>
      <c r="W1303">
        <v>0</v>
      </c>
      <c r="X1303" t="s">
        <v>41</v>
      </c>
      <c r="Y1303">
        <v>171</v>
      </c>
      <c r="Z1303">
        <v>0</v>
      </c>
      <c r="AA1303">
        <v>0</v>
      </c>
      <c r="AB1303" t="s">
        <v>42</v>
      </c>
      <c r="AC1303">
        <v>91.1</v>
      </c>
      <c r="AD1303">
        <v>0</v>
      </c>
      <c r="AE1303">
        <v>0</v>
      </c>
      <c r="AF1303" t="s">
        <v>48</v>
      </c>
      <c r="AG1303" s="1">
        <v>42541</v>
      </c>
      <c r="AH1303">
        <f>SUM(Hotel_Data_Mini[[#This Row],[adults]:[babies]])</f>
        <v>2</v>
      </c>
      <c r="AI1303">
        <f>SUM(Hotel_Data_Mini[[#This Row],[stays_in_weekend_nights]:[stays_in_week_nights]])</f>
        <v>14</v>
      </c>
      <c r="AJ1303">
        <f>IF(Hotel_Data_Mini[[#This Row],[reserved_room_type]]=Hotel_Data_Mini[[#This Row],[assigned_room_type]],0,1)</f>
        <v>1</v>
      </c>
    </row>
    <row r="1304" spans="1:36" x14ac:dyDescent="0.25">
      <c r="A1304" t="s">
        <v>116</v>
      </c>
      <c r="B1304" t="s">
        <v>44</v>
      </c>
      <c r="C1304">
        <v>1</v>
      </c>
      <c r="D1304">
        <v>181</v>
      </c>
      <c r="E1304">
        <v>2016</v>
      </c>
      <c r="F1304" t="s">
        <v>117</v>
      </c>
      <c r="G1304">
        <v>19</v>
      </c>
      <c r="H1304">
        <v>5</v>
      </c>
      <c r="I1304">
        <v>2</v>
      </c>
      <c r="J1304">
        <v>4</v>
      </c>
      <c r="K1304">
        <v>2</v>
      </c>
      <c r="L1304">
        <v>0</v>
      </c>
      <c r="M1304">
        <v>0</v>
      </c>
      <c r="N1304" t="s">
        <v>36</v>
      </c>
      <c r="O1304" t="s">
        <v>37</v>
      </c>
      <c r="P1304" t="s">
        <v>56</v>
      </c>
      <c r="Q1304" t="s">
        <v>39</v>
      </c>
      <c r="R1304">
        <v>0</v>
      </c>
      <c r="S1304">
        <v>1</v>
      </c>
      <c r="T1304">
        <v>0</v>
      </c>
      <c r="U1304" t="s">
        <v>40</v>
      </c>
      <c r="V1304" t="s">
        <v>40</v>
      </c>
      <c r="W1304">
        <v>0</v>
      </c>
      <c r="X1304" t="s">
        <v>51</v>
      </c>
      <c r="Y1304">
        <v>26</v>
      </c>
      <c r="Z1304">
        <v>0</v>
      </c>
      <c r="AA1304">
        <v>42</v>
      </c>
      <c r="AB1304" t="s">
        <v>42</v>
      </c>
      <c r="AC1304">
        <v>90</v>
      </c>
      <c r="AD1304">
        <v>0</v>
      </c>
      <c r="AE1304">
        <v>0</v>
      </c>
      <c r="AF1304" t="s">
        <v>43</v>
      </c>
      <c r="AG1304" s="1">
        <v>42356</v>
      </c>
      <c r="AH1304">
        <f>SUM(Hotel_Data_Mini[[#This Row],[adults]:[babies]])</f>
        <v>2</v>
      </c>
      <c r="AI1304">
        <f>SUM(Hotel_Data_Mini[[#This Row],[stays_in_weekend_nights]:[stays_in_week_nights]])</f>
        <v>6</v>
      </c>
      <c r="AJ1304">
        <f>IF(Hotel_Data_Mini[[#This Row],[reserved_room_type]]=Hotel_Data_Mini[[#This Row],[assigned_room_type]],0,1)</f>
        <v>0</v>
      </c>
    </row>
    <row r="1305" spans="1:36" x14ac:dyDescent="0.25">
      <c r="A1305" t="s">
        <v>116</v>
      </c>
      <c r="B1305" t="s">
        <v>34</v>
      </c>
      <c r="C1305">
        <v>0</v>
      </c>
      <c r="D1305">
        <v>0</v>
      </c>
      <c r="E1305">
        <v>2016</v>
      </c>
      <c r="F1305" t="s">
        <v>126</v>
      </c>
      <c r="G1305">
        <v>4</v>
      </c>
      <c r="H1305">
        <v>23</v>
      </c>
      <c r="I1305">
        <v>0</v>
      </c>
      <c r="J1305">
        <v>1</v>
      </c>
      <c r="K1305">
        <v>2</v>
      </c>
      <c r="L1305">
        <v>0</v>
      </c>
      <c r="M1305">
        <v>0</v>
      </c>
      <c r="N1305" t="s">
        <v>36</v>
      </c>
      <c r="O1305" t="s">
        <v>37</v>
      </c>
      <c r="P1305" t="s">
        <v>56</v>
      </c>
      <c r="Q1305" t="s">
        <v>39</v>
      </c>
      <c r="R1305">
        <v>0</v>
      </c>
      <c r="S1305">
        <v>0</v>
      </c>
      <c r="T1305">
        <v>0</v>
      </c>
      <c r="U1305" t="s">
        <v>40</v>
      </c>
      <c r="V1305" t="s">
        <v>60</v>
      </c>
      <c r="W1305">
        <v>0</v>
      </c>
      <c r="X1305" t="s">
        <v>41</v>
      </c>
      <c r="Y1305">
        <v>314</v>
      </c>
      <c r="Z1305">
        <v>0</v>
      </c>
      <c r="AA1305">
        <v>0</v>
      </c>
      <c r="AB1305" t="s">
        <v>42</v>
      </c>
      <c r="AC1305">
        <v>29</v>
      </c>
      <c r="AD1305">
        <v>0</v>
      </c>
      <c r="AE1305">
        <v>0</v>
      </c>
      <c r="AF1305" t="s">
        <v>48</v>
      </c>
      <c r="AG1305" s="1">
        <v>42393</v>
      </c>
      <c r="AH1305">
        <f>SUM(Hotel_Data_Mini[[#This Row],[adults]:[babies]])</f>
        <v>2</v>
      </c>
      <c r="AI1305">
        <f>SUM(Hotel_Data_Mini[[#This Row],[stays_in_weekend_nights]:[stays_in_week_nights]])</f>
        <v>1</v>
      </c>
      <c r="AJ1305">
        <f>IF(Hotel_Data_Mini[[#This Row],[reserved_room_type]]=Hotel_Data_Mini[[#This Row],[assigned_room_type]],0,1)</f>
        <v>1</v>
      </c>
    </row>
    <row r="1306" spans="1:36" x14ac:dyDescent="0.25">
      <c r="A1306" t="s">
        <v>116</v>
      </c>
      <c r="B1306" t="s">
        <v>34</v>
      </c>
      <c r="C1306">
        <v>0</v>
      </c>
      <c r="D1306">
        <v>26</v>
      </c>
      <c r="E1306">
        <v>2016</v>
      </c>
      <c r="F1306" t="s">
        <v>57</v>
      </c>
      <c r="G1306">
        <v>39</v>
      </c>
      <c r="H1306">
        <v>24</v>
      </c>
      <c r="I1306">
        <v>2</v>
      </c>
      <c r="J1306">
        <v>3</v>
      </c>
      <c r="K1306">
        <v>2</v>
      </c>
      <c r="L1306">
        <v>0</v>
      </c>
      <c r="M1306">
        <v>0</v>
      </c>
      <c r="N1306" t="s">
        <v>36</v>
      </c>
      <c r="O1306" t="s">
        <v>58</v>
      </c>
      <c r="P1306" t="s">
        <v>47</v>
      </c>
      <c r="Q1306" t="s">
        <v>47</v>
      </c>
      <c r="R1306">
        <v>0</v>
      </c>
      <c r="S1306">
        <v>0</v>
      </c>
      <c r="T1306">
        <v>0</v>
      </c>
      <c r="U1306" t="s">
        <v>65</v>
      </c>
      <c r="V1306" t="s">
        <v>65</v>
      </c>
      <c r="W1306">
        <v>0</v>
      </c>
      <c r="X1306" t="s">
        <v>41</v>
      </c>
      <c r="Y1306">
        <v>250</v>
      </c>
      <c r="Z1306">
        <v>0</v>
      </c>
      <c r="AA1306">
        <v>0</v>
      </c>
      <c r="AB1306" t="s">
        <v>42</v>
      </c>
      <c r="AC1306">
        <v>135.9</v>
      </c>
      <c r="AD1306">
        <v>0</v>
      </c>
      <c r="AE1306">
        <v>2</v>
      </c>
      <c r="AF1306" t="s">
        <v>48</v>
      </c>
      <c r="AG1306" s="1">
        <v>42642</v>
      </c>
      <c r="AH1306">
        <f>SUM(Hotel_Data_Mini[[#This Row],[adults]:[babies]])</f>
        <v>2</v>
      </c>
      <c r="AI1306">
        <f>SUM(Hotel_Data_Mini[[#This Row],[stays_in_weekend_nights]:[stays_in_week_nights]])</f>
        <v>5</v>
      </c>
      <c r="AJ1306">
        <f>IF(Hotel_Data_Mini[[#This Row],[reserved_room_type]]=Hotel_Data_Mini[[#This Row],[assigned_room_type]],0,1)</f>
        <v>0</v>
      </c>
    </row>
    <row r="1307" spans="1:36" x14ac:dyDescent="0.25">
      <c r="A1307" t="s">
        <v>116</v>
      </c>
      <c r="B1307" t="s">
        <v>34</v>
      </c>
      <c r="C1307">
        <v>1</v>
      </c>
      <c r="D1307">
        <v>44</v>
      </c>
      <c r="E1307">
        <v>2016</v>
      </c>
      <c r="F1307" t="s">
        <v>45</v>
      </c>
      <c r="G1307">
        <v>35</v>
      </c>
      <c r="H1307">
        <v>24</v>
      </c>
      <c r="I1307">
        <v>1</v>
      </c>
      <c r="J1307">
        <v>4</v>
      </c>
      <c r="K1307">
        <v>2</v>
      </c>
      <c r="L1307">
        <v>0</v>
      </c>
      <c r="M1307">
        <v>0</v>
      </c>
      <c r="N1307" t="s">
        <v>54</v>
      </c>
      <c r="O1307" t="s">
        <v>46</v>
      </c>
      <c r="P1307" t="s">
        <v>38</v>
      </c>
      <c r="Q1307" t="s">
        <v>39</v>
      </c>
      <c r="R1307">
        <v>0</v>
      </c>
      <c r="S1307">
        <v>0</v>
      </c>
      <c r="T1307">
        <v>0</v>
      </c>
      <c r="U1307" t="s">
        <v>60</v>
      </c>
      <c r="V1307" t="s">
        <v>60</v>
      </c>
      <c r="W1307">
        <v>1</v>
      </c>
      <c r="X1307" t="s">
        <v>41</v>
      </c>
      <c r="Y1307">
        <v>240</v>
      </c>
      <c r="Z1307">
        <v>0</v>
      </c>
      <c r="AA1307">
        <v>0</v>
      </c>
      <c r="AB1307" t="s">
        <v>42</v>
      </c>
      <c r="AC1307">
        <v>248</v>
      </c>
      <c r="AD1307">
        <v>0</v>
      </c>
      <c r="AE1307">
        <v>1</v>
      </c>
      <c r="AF1307" t="s">
        <v>43</v>
      </c>
      <c r="AG1307" s="1">
        <v>42602</v>
      </c>
      <c r="AH1307">
        <f>SUM(Hotel_Data_Mini[[#This Row],[adults]:[babies]])</f>
        <v>2</v>
      </c>
      <c r="AI1307">
        <f>SUM(Hotel_Data_Mini[[#This Row],[stays_in_weekend_nights]:[stays_in_week_nights]])</f>
        <v>5</v>
      </c>
      <c r="AJ1307">
        <f>IF(Hotel_Data_Mini[[#This Row],[reserved_room_type]]=Hotel_Data_Mini[[#This Row],[assigned_room_type]],0,1)</f>
        <v>0</v>
      </c>
    </row>
    <row r="1308" spans="1:36" x14ac:dyDescent="0.25">
      <c r="A1308" t="s">
        <v>116</v>
      </c>
      <c r="B1308" t="s">
        <v>34</v>
      </c>
      <c r="C1308">
        <v>1</v>
      </c>
      <c r="D1308">
        <v>99</v>
      </c>
      <c r="E1308">
        <v>2016</v>
      </c>
      <c r="F1308" t="s">
        <v>72</v>
      </c>
      <c r="G1308">
        <v>45</v>
      </c>
      <c r="H1308">
        <v>5</v>
      </c>
      <c r="I1308">
        <v>2</v>
      </c>
      <c r="J1308">
        <v>1</v>
      </c>
      <c r="K1308">
        <v>2</v>
      </c>
      <c r="L1308">
        <v>0</v>
      </c>
      <c r="M1308">
        <v>0</v>
      </c>
      <c r="N1308" t="s">
        <v>36</v>
      </c>
      <c r="O1308" t="s">
        <v>68</v>
      </c>
      <c r="P1308" t="s">
        <v>38</v>
      </c>
      <c r="Q1308" t="s">
        <v>39</v>
      </c>
      <c r="R1308">
        <v>0</v>
      </c>
      <c r="S1308">
        <v>0</v>
      </c>
      <c r="T1308">
        <v>0</v>
      </c>
      <c r="U1308" t="s">
        <v>71</v>
      </c>
      <c r="V1308" t="s">
        <v>71</v>
      </c>
      <c r="W1308">
        <v>0</v>
      </c>
      <c r="X1308" t="s">
        <v>41</v>
      </c>
      <c r="Y1308">
        <v>240</v>
      </c>
      <c r="Z1308">
        <v>0</v>
      </c>
      <c r="AA1308">
        <v>0</v>
      </c>
      <c r="AB1308" t="s">
        <v>42</v>
      </c>
      <c r="AC1308">
        <v>55.8</v>
      </c>
      <c r="AD1308">
        <v>0</v>
      </c>
      <c r="AE1308">
        <v>0</v>
      </c>
      <c r="AF1308" t="s">
        <v>43</v>
      </c>
      <c r="AG1308" s="1">
        <v>42581</v>
      </c>
      <c r="AH1308">
        <f>SUM(Hotel_Data_Mini[[#This Row],[adults]:[babies]])</f>
        <v>2</v>
      </c>
      <c r="AI1308">
        <f>SUM(Hotel_Data_Mini[[#This Row],[stays_in_weekend_nights]:[stays_in_week_nights]])</f>
        <v>3</v>
      </c>
      <c r="AJ1308">
        <f>IF(Hotel_Data_Mini[[#This Row],[reserved_room_type]]=Hotel_Data_Mini[[#This Row],[assigned_room_type]],0,1)</f>
        <v>0</v>
      </c>
    </row>
    <row r="1309" spans="1:36" x14ac:dyDescent="0.25">
      <c r="A1309" t="s">
        <v>116</v>
      </c>
      <c r="B1309" t="s">
        <v>44</v>
      </c>
      <c r="C1309">
        <v>0</v>
      </c>
      <c r="D1309">
        <v>151</v>
      </c>
      <c r="E1309">
        <v>2016</v>
      </c>
      <c r="F1309" t="s">
        <v>35</v>
      </c>
      <c r="G1309">
        <v>41</v>
      </c>
      <c r="H1309">
        <v>6</v>
      </c>
      <c r="I1309">
        <v>2</v>
      </c>
      <c r="J1309">
        <v>3</v>
      </c>
      <c r="K1309">
        <v>1</v>
      </c>
      <c r="L1309">
        <v>0</v>
      </c>
      <c r="M1309">
        <v>0</v>
      </c>
      <c r="N1309" t="s">
        <v>36</v>
      </c>
      <c r="O1309" t="s">
        <v>58</v>
      </c>
      <c r="P1309" t="s">
        <v>38</v>
      </c>
      <c r="Q1309" t="s">
        <v>39</v>
      </c>
      <c r="R1309">
        <v>0</v>
      </c>
      <c r="S1309">
        <v>0</v>
      </c>
      <c r="T1309">
        <v>0</v>
      </c>
      <c r="U1309" t="s">
        <v>40</v>
      </c>
      <c r="V1309" t="s">
        <v>40</v>
      </c>
      <c r="W1309">
        <v>0</v>
      </c>
      <c r="X1309" t="s">
        <v>41</v>
      </c>
      <c r="Y1309">
        <v>7</v>
      </c>
      <c r="Z1309">
        <v>0</v>
      </c>
      <c r="AA1309">
        <v>0</v>
      </c>
      <c r="AB1309" t="s">
        <v>42</v>
      </c>
      <c r="AC1309">
        <v>88.01</v>
      </c>
      <c r="AD1309">
        <v>0</v>
      </c>
      <c r="AE1309">
        <v>1</v>
      </c>
      <c r="AF1309" t="s">
        <v>48</v>
      </c>
      <c r="AG1309" s="1">
        <v>0</v>
      </c>
      <c r="AH1309">
        <f>SUM(Hotel_Data_Mini[[#This Row],[adults]:[babies]])</f>
        <v>1</v>
      </c>
      <c r="AI1309">
        <f>SUM(Hotel_Data_Mini[[#This Row],[stays_in_weekend_nights]:[stays_in_week_nights]])</f>
        <v>5</v>
      </c>
      <c r="AJ1309">
        <f>IF(Hotel_Data_Mini[[#This Row],[reserved_room_type]]=Hotel_Data_Mini[[#This Row],[assigned_room_type]],0,1)</f>
        <v>0</v>
      </c>
    </row>
    <row r="1310" spans="1:36" x14ac:dyDescent="0.25">
      <c r="A1310" t="s">
        <v>116</v>
      </c>
      <c r="B1310" t="s">
        <v>44</v>
      </c>
      <c r="C1310">
        <v>1</v>
      </c>
      <c r="D1310">
        <v>27</v>
      </c>
      <c r="E1310">
        <v>2016</v>
      </c>
      <c r="F1310" t="s">
        <v>120</v>
      </c>
      <c r="G1310">
        <v>27</v>
      </c>
      <c r="H1310">
        <v>29</v>
      </c>
      <c r="I1310">
        <v>0</v>
      </c>
      <c r="J1310">
        <v>1</v>
      </c>
      <c r="K1310">
        <v>1</v>
      </c>
      <c r="L1310">
        <v>0</v>
      </c>
      <c r="M1310">
        <v>0</v>
      </c>
      <c r="N1310" t="s">
        <v>36</v>
      </c>
      <c r="O1310" t="s">
        <v>37</v>
      </c>
      <c r="P1310" t="s">
        <v>69</v>
      </c>
      <c r="Q1310" t="s">
        <v>69</v>
      </c>
      <c r="R1310">
        <v>1</v>
      </c>
      <c r="S1310">
        <v>1</v>
      </c>
      <c r="T1310">
        <v>11</v>
      </c>
      <c r="U1310" t="s">
        <v>40</v>
      </c>
      <c r="V1310" t="s">
        <v>40</v>
      </c>
      <c r="W1310">
        <v>1</v>
      </c>
      <c r="X1310" t="s">
        <v>41</v>
      </c>
      <c r="Y1310">
        <v>0</v>
      </c>
      <c r="Z1310">
        <v>40</v>
      </c>
      <c r="AA1310">
        <v>0</v>
      </c>
      <c r="AB1310" t="s">
        <v>42</v>
      </c>
      <c r="AC1310">
        <v>65</v>
      </c>
      <c r="AD1310">
        <v>0</v>
      </c>
      <c r="AE1310">
        <v>0</v>
      </c>
      <c r="AF1310" t="s">
        <v>43</v>
      </c>
      <c r="AG1310" s="1">
        <v>42548</v>
      </c>
      <c r="AH1310">
        <f>SUM(Hotel_Data_Mini[[#This Row],[adults]:[babies]])</f>
        <v>1</v>
      </c>
      <c r="AI1310">
        <f>SUM(Hotel_Data_Mini[[#This Row],[stays_in_weekend_nights]:[stays_in_week_nights]])</f>
        <v>1</v>
      </c>
      <c r="AJ1310">
        <f>IF(Hotel_Data_Mini[[#This Row],[reserved_room_type]]=Hotel_Data_Mini[[#This Row],[assigned_room_type]],0,1)</f>
        <v>0</v>
      </c>
    </row>
    <row r="1311" spans="1:36" x14ac:dyDescent="0.25">
      <c r="A1311" t="s">
        <v>116</v>
      </c>
      <c r="B1311" t="s">
        <v>34</v>
      </c>
      <c r="C1311">
        <v>0</v>
      </c>
      <c r="D1311">
        <v>3</v>
      </c>
      <c r="E1311">
        <v>2016</v>
      </c>
      <c r="F1311" t="s">
        <v>121</v>
      </c>
      <c r="G1311">
        <v>6</v>
      </c>
      <c r="H1311">
        <v>6</v>
      </c>
      <c r="I1311">
        <v>1</v>
      </c>
      <c r="J1311">
        <v>1</v>
      </c>
      <c r="K1311">
        <v>2</v>
      </c>
      <c r="L1311">
        <v>0</v>
      </c>
      <c r="M1311">
        <v>0</v>
      </c>
      <c r="N1311" t="s">
        <v>36</v>
      </c>
      <c r="O1311" t="s">
        <v>37</v>
      </c>
      <c r="P1311" t="s">
        <v>47</v>
      </c>
      <c r="Q1311" t="s">
        <v>47</v>
      </c>
      <c r="R1311">
        <v>0</v>
      </c>
      <c r="S1311">
        <v>0</v>
      </c>
      <c r="T1311">
        <v>0</v>
      </c>
      <c r="U1311" t="s">
        <v>71</v>
      </c>
      <c r="V1311" t="s">
        <v>65</v>
      </c>
      <c r="W1311">
        <v>0</v>
      </c>
      <c r="X1311" t="s">
        <v>41</v>
      </c>
      <c r="Y1311">
        <v>0</v>
      </c>
      <c r="Z1311">
        <v>0</v>
      </c>
      <c r="AA1311">
        <v>0</v>
      </c>
      <c r="AB1311" t="s">
        <v>42</v>
      </c>
      <c r="AC1311">
        <v>58</v>
      </c>
      <c r="AD1311">
        <v>0</v>
      </c>
      <c r="AE1311">
        <v>2</v>
      </c>
      <c r="AF1311" t="s">
        <v>48</v>
      </c>
      <c r="AG1311" s="1">
        <v>42408</v>
      </c>
      <c r="AH1311">
        <f>SUM(Hotel_Data_Mini[[#This Row],[adults]:[babies]])</f>
        <v>2</v>
      </c>
      <c r="AI1311">
        <f>SUM(Hotel_Data_Mini[[#This Row],[stays_in_weekend_nights]:[stays_in_week_nights]])</f>
        <v>2</v>
      </c>
      <c r="AJ1311">
        <f>IF(Hotel_Data_Mini[[#This Row],[reserved_room_type]]=Hotel_Data_Mini[[#This Row],[assigned_room_type]],0,1)</f>
        <v>1</v>
      </c>
    </row>
    <row r="1312" spans="1:36" x14ac:dyDescent="0.25">
      <c r="A1312" t="s">
        <v>116</v>
      </c>
      <c r="B1312" t="s">
        <v>34</v>
      </c>
      <c r="C1312">
        <v>0</v>
      </c>
      <c r="D1312">
        <v>185</v>
      </c>
      <c r="E1312">
        <v>2016</v>
      </c>
      <c r="F1312" t="s">
        <v>45</v>
      </c>
      <c r="G1312">
        <v>35</v>
      </c>
      <c r="H1312">
        <v>27</v>
      </c>
      <c r="I1312">
        <v>2</v>
      </c>
      <c r="J1312">
        <v>5</v>
      </c>
      <c r="K1312">
        <v>2</v>
      </c>
      <c r="L1312">
        <v>0</v>
      </c>
      <c r="M1312">
        <v>0</v>
      </c>
      <c r="N1312" t="s">
        <v>36</v>
      </c>
      <c r="O1312" t="s">
        <v>58</v>
      </c>
      <c r="P1312" t="s">
        <v>56</v>
      </c>
      <c r="Q1312" t="s">
        <v>39</v>
      </c>
      <c r="R1312">
        <v>0</v>
      </c>
      <c r="S1312">
        <v>0</v>
      </c>
      <c r="T1312">
        <v>0</v>
      </c>
      <c r="U1312" t="s">
        <v>71</v>
      </c>
      <c r="V1312" t="s">
        <v>71</v>
      </c>
      <c r="W1312">
        <v>0</v>
      </c>
      <c r="X1312" t="s">
        <v>41</v>
      </c>
      <c r="Y1312">
        <v>143</v>
      </c>
      <c r="Z1312">
        <v>0</v>
      </c>
      <c r="AA1312">
        <v>0</v>
      </c>
      <c r="AB1312" t="s">
        <v>59</v>
      </c>
      <c r="AC1312">
        <v>90.2</v>
      </c>
      <c r="AD1312">
        <v>0</v>
      </c>
      <c r="AE1312">
        <v>2</v>
      </c>
      <c r="AF1312" t="s">
        <v>48</v>
      </c>
      <c r="AG1312" s="1">
        <v>42616</v>
      </c>
      <c r="AH1312">
        <f>SUM(Hotel_Data_Mini[[#This Row],[adults]:[babies]])</f>
        <v>2</v>
      </c>
      <c r="AI1312">
        <f>SUM(Hotel_Data_Mini[[#This Row],[stays_in_weekend_nights]:[stays_in_week_nights]])</f>
        <v>7</v>
      </c>
      <c r="AJ1312">
        <f>IF(Hotel_Data_Mini[[#This Row],[reserved_room_type]]=Hotel_Data_Mini[[#This Row],[assigned_room_type]],0,1)</f>
        <v>0</v>
      </c>
    </row>
    <row r="1313" spans="1:36" x14ac:dyDescent="0.25">
      <c r="A1313" t="s">
        <v>116</v>
      </c>
      <c r="B1313" t="s">
        <v>34</v>
      </c>
      <c r="C1313">
        <v>0</v>
      </c>
      <c r="D1313">
        <v>108</v>
      </c>
      <c r="E1313">
        <v>2016</v>
      </c>
      <c r="F1313" t="s">
        <v>122</v>
      </c>
      <c r="G1313">
        <v>14</v>
      </c>
      <c r="H1313">
        <v>1</v>
      </c>
      <c r="I1313">
        <v>0</v>
      </c>
      <c r="J1313">
        <v>1</v>
      </c>
      <c r="K1313">
        <v>2</v>
      </c>
      <c r="L1313">
        <v>0</v>
      </c>
      <c r="M1313">
        <v>0</v>
      </c>
      <c r="N1313" t="s">
        <v>36</v>
      </c>
      <c r="O1313" t="s">
        <v>124</v>
      </c>
      <c r="P1313" t="s">
        <v>56</v>
      </c>
      <c r="Q1313" t="s">
        <v>39</v>
      </c>
      <c r="R1313">
        <v>0</v>
      </c>
      <c r="S1313">
        <v>0</v>
      </c>
      <c r="T1313">
        <v>0</v>
      </c>
      <c r="U1313" t="s">
        <v>40</v>
      </c>
      <c r="V1313" t="s">
        <v>40</v>
      </c>
      <c r="W1313">
        <v>0</v>
      </c>
      <c r="X1313" t="s">
        <v>41</v>
      </c>
      <c r="Y1313">
        <v>177</v>
      </c>
      <c r="Z1313">
        <v>0</v>
      </c>
      <c r="AA1313">
        <v>0</v>
      </c>
      <c r="AB1313" t="s">
        <v>42</v>
      </c>
      <c r="AC1313">
        <v>47.4</v>
      </c>
      <c r="AD1313">
        <v>1</v>
      </c>
      <c r="AE1313">
        <v>1</v>
      </c>
      <c r="AF1313" t="s">
        <v>48</v>
      </c>
      <c r="AG1313" s="1">
        <v>42462</v>
      </c>
      <c r="AH1313">
        <f>SUM(Hotel_Data_Mini[[#This Row],[adults]:[babies]])</f>
        <v>2</v>
      </c>
      <c r="AI1313">
        <f>SUM(Hotel_Data_Mini[[#This Row],[stays_in_weekend_nights]:[stays_in_week_nights]])</f>
        <v>1</v>
      </c>
      <c r="AJ1313">
        <f>IF(Hotel_Data_Mini[[#This Row],[reserved_room_type]]=Hotel_Data_Mini[[#This Row],[assigned_room_type]],0,1)</f>
        <v>0</v>
      </c>
    </row>
    <row r="1314" spans="1:36" x14ac:dyDescent="0.25">
      <c r="A1314" t="s">
        <v>116</v>
      </c>
      <c r="B1314" t="s">
        <v>44</v>
      </c>
      <c r="C1314">
        <v>0</v>
      </c>
      <c r="D1314">
        <v>39</v>
      </c>
      <c r="E1314">
        <v>2016</v>
      </c>
      <c r="F1314" t="s">
        <v>57</v>
      </c>
      <c r="G1314">
        <v>40</v>
      </c>
      <c r="H1314">
        <v>25</v>
      </c>
      <c r="I1314">
        <v>1</v>
      </c>
      <c r="J1314">
        <v>0</v>
      </c>
      <c r="K1314">
        <v>1</v>
      </c>
      <c r="L1314">
        <v>0</v>
      </c>
      <c r="M1314">
        <v>0</v>
      </c>
      <c r="N1314" t="s">
        <v>36</v>
      </c>
      <c r="O1314" t="s">
        <v>73</v>
      </c>
      <c r="P1314" t="s">
        <v>38</v>
      </c>
      <c r="Q1314" t="s">
        <v>39</v>
      </c>
      <c r="R1314">
        <v>0</v>
      </c>
      <c r="S1314">
        <v>0</v>
      </c>
      <c r="T1314">
        <v>0</v>
      </c>
      <c r="U1314" t="s">
        <v>40</v>
      </c>
      <c r="V1314" t="s">
        <v>40</v>
      </c>
      <c r="W1314">
        <v>0</v>
      </c>
      <c r="X1314" t="s">
        <v>41</v>
      </c>
      <c r="Y1314">
        <v>10</v>
      </c>
      <c r="Z1314">
        <v>0</v>
      </c>
      <c r="AA1314">
        <v>0</v>
      </c>
      <c r="AB1314" t="s">
        <v>42</v>
      </c>
      <c r="AC1314">
        <v>129.69999999999999</v>
      </c>
      <c r="AD1314">
        <v>0</v>
      </c>
      <c r="AE1314">
        <v>0</v>
      </c>
      <c r="AF1314" t="s">
        <v>48</v>
      </c>
      <c r="AG1314" s="1">
        <v>42639</v>
      </c>
      <c r="AH1314">
        <f>SUM(Hotel_Data_Mini[[#This Row],[adults]:[babies]])</f>
        <v>1</v>
      </c>
      <c r="AI1314">
        <f>SUM(Hotel_Data_Mini[[#This Row],[stays_in_weekend_nights]:[stays_in_week_nights]])</f>
        <v>1</v>
      </c>
      <c r="AJ1314">
        <f>IF(Hotel_Data_Mini[[#This Row],[reserved_room_type]]=Hotel_Data_Mini[[#This Row],[assigned_room_type]],0,1)</f>
        <v>0</v>
      </c>
    </row>
    <row r="1315" spans="1:36" x14ac:dyDescent="0.25">
      <c r="A1315" t="s">
        <v>116</v>
      </c>
      <c r="B1315" t="s">
        <v>34</v>
      </c>
      <c r="C1315">
        <v>0</v>
      </c>
      <c r="D1315">
        <v>37</v>
      </c>
      <c r="E1315">
        <v>2016</v>
      </c>
      <c r="F1315" t="s">
        <v>52</v>
      </c>
      <c r="G1315">
        <v>30</v>
      </c>
      <c r="H1315">
        <v>23</v>
      </c>
      <c r="I1315">
        <v>2</v>
      </c>
      <c r="J1315">
        <v>5</v>
      </c>
      <c r="K1315">
        <v>3</v>
      </c>
      <c r="L1315">
        <v>1</v>
      </c>
      <c r="M1315">
        <v>0</v>
      </c>
      <c r="N1315" t="s">
        <v>36</v>
      </c>
      <c r="O1315" t="s">
        <v>37</v>
      </c>
      <c r="P1315" t="s">
        <v>38</v>
      </c>
      <c r="Q1315" t="s">
        <v>39</v>
      </c>
      <c r="R1315">
        <v>0</v>
      </c>
      <c r="S1315">
        <v>0</v>
      </c>
      <c r="T1315">
        <v>0</v>
      </c>
      <c r="U1315" t="s">
        <v>63</v>
      </c>
      <c r="V1315" t="s">
        <v>63</v>
      </c>
      <c r="W1315">
        <v>0</v>
      </c>
      <c r="X1315" t="s">
        <v>41</v>
      </c>
      <c r="Y1315">
        <v>0</v>
      </c>
      <c r="Z1315">
        <v>0</v>
      </c>
      <c r="AA1315">
        <v>0</v>
      </c>
      <c r="AB1315" t="s">
        <v>42</v>
      </c>
      <c r="AC1315">
        <v>210</v>
      </c>
      <c r="AD1315">
        <v>1</v>
      </c>
      <c r="AE1315">
        <v>0</v>
      </c>
      <c r="AF1315" t="s">
        <v>48</v>
      </c>
      <c r="AG1315" s="1">
        <v>42581</v>
      </c>
      <c r="AH1315">
        <f>SUM(Hotel_Data_Mini[[#This Row],[adults]:[babies]])</f>
        <v>4</v>
      </c>
      <c r="AI1315">
        <f>SUM(Hotel_Data_Mini[[#This Row],[stays_in_weekend_nights]:[stays_in_week_nights]])</f>
        <v>7</v>
      </c>
      <c r="AJ1315">
        <f>IF(Hotel_Data_Mini[[#This Row],[reserved_room_type]]=Hotel_Data_Mini[[#This Row],[assigned_room_type]],0,1)</f>
        <v>0</v>
      </c>
    </row>
    <row r="1316" spans="1:36" x14ac:dyDescent="0.25">
      <c r="A1316" t="s">
        <v>116</v>
      </c>
      <c r="B1316" t="s">
        <v>44</v>
      </c>
      <c r="C1316">
        <v>0</v>
      </c>
      <c r="D1316">
        <v>123</v>
      </c>
      <c r="E1316">
        <v>2016</v>
      </c>
      <c r="F1316" t="s">
        <v>122</v>
      </c>
      <c r="G1316">
        <v>17</v>
      </c>
      <c r="H1316">
        <v>21</v>
      </c>
      <c r="I1316">
        <v>1</v>
      </c>
      <c r="J1316">
        <v>3</v>
      </c>
      <c r="K1316">
        <v>2</v>
      </c>
      <c r="L1316">
        <v>0</v>
      </c>
      <c r="M1316">
        <v>0</v>
      </c>
      <c r="N1316" t="s">
        <v>36</v>
      </c>
      <c r="O1316" t="s">
        <v>79</v>
      </c>
      <c r="P1316" t="s">
        <v>38</v>
      </c>
      <c r="Q1316" t="s">
        <v>39</v>
      </c>
      <c r="R1316">
        <v>0</v>
      </c>
      <c r="S1316">
        <v>0</v>
      </c>
      <c r="T1316">
        <v>0</v>
      </c>
      <c r="U1316" t="s">
        <v>40</v>
      </c>
      <c r="V1316" t="s">
        <v>40</v>
      </c>
      <c r="W1316">
        <v>0</v>
      </c>
      <c r="X1316" t="s">
        <v>41</v>
      </c>
      <c r="Y1316">
        <v>9</v>
      </c>
      <c r="Z1316">
        <v>0</v>
      </c>
      <c r="AA1316">
        <v>0</v>
      </c>
      <c r="AB1316" t="s">
        <v>42</v>
      </c>
      <c r="AC1316">
        <v>93.08</v>
      </c>
      <c r="AD1316">
        <v>0</v>
      </c>
      <c r="AE1316">
        <v>0</v>
      </c>
      <c r="AF1316" t="s">
        <v>48</v>
      </c>
      <c r="AG1316" s="1">
        <v>42485</v>
      </c>
      <c r="AH1316">
        <f>SUM(Hotel_Data_Mini[[#This Row],[adults]:[babies]])</f>
        <v>2</v>
      </c>
      <c r="AI1316">
        <f>SUM(Hotel_Data_Mini[[#This Row],[stays_in_weekend_nights]:[stays_in_week_nights]])</f>
        <v>4</v>
      </c>
      <c r="AJ1316">
        <f>IF(Hotel_Data_Mini[[#This Row],[reserved_room_type]]=Hotel_Data_Mini[[#This Row],[assigned_room_type]],0,1)</f>
        <v>0</v>
      </c>
    </row>
    <row r="1317" spans="1:36" x14ac:dyDescent="0.25">
      <c r="A1317" t="s">
        <v>116</v>
      </c>
      <c r="B1317" t="s">
        <v>34</v>
      </c>
      <c r="C1317">
        <v>0</v>
      </c>
      <c r="D1317">
        <v>165</v>
      </c>
      <c r="E1317">
        <v>2016</v>
      </c>
      <c r="F1317" t="s">
        <v>52</v>
      </c>
      <c r="G1317">
        <v>29</v>
      </c>
      <c r="H1317">
        <v>16</v>
      </c>
      <c r="I1317">
        <v>2</v>
      </c>
      <c r="J1317">
        <v>5</v>
      </c>
      <c r="K1317">
        <v>1</v>
      </c>
      <c r="L1317">
        <v>0</v>
      </c>
      <c r="M1317">
        <v>0</v>
      </c>
      <c r="N1317" t="s">
        <v>36</v>
      </c>
      <c r="O1317" t="s">
        <v>58</v>
      </c>
      <c r="P1317" t="s">
        <v>56</v>
      </c>
      <c r="Q1317" t="s">
        <v>39</v>
      </c>
      <c r="R1317">
        <v>0</v>
      </c>
      <c r="S1317">
        <v>0</v>
      </c>
      <c r="T1317">
        <v>0</v>
      </c>
      <c r="U1317" t="s">
        <v>40</v>
      </c>
      <c r="V1317" t="s">
        <v>40</v>
      </c>
      <c r="W1317">
        <v>0</v>
      </c>
      <c r="X1317" t="s">
        <v>41</v>
      </c>
      <c r="Y1317">
        <v>40</v>
      </c>
      <c r="Z1317">
        <v>0</v>
      </c>
      <c r="AA1317">
        <v>0</v>
      </c>
      <c r="AB1317" t="s">
        <v>59</v>
      </c>
      <c r="AC1317">
        <v>90.1</v>
      </c>
      <c r="AD1317">
        <v>0</v>
      </c>
      <c r="AE1317">
        <v>0</v>
      </c>
      <c r="AF1317" t="s">
        <v>48</v>
      </c>
      <c r="AG1317" s="1">
        <v>42574</v>
      </c>
      <c r="AH1317">
        <f>SUM(Hotel_Data_Mini[[#This Row],[adults]:[babies]])</f>
        <v>1</v>
      </c>
      <c r="AI1317">
        <f>SUM(Hotel_Data_Mini[[#This Row],[stays_in_weekend_nights]:[stays_in_week_nights]])</f>
        <v>7</v>
      </c>
      <c r="AJ1317">
        <f>IF(Hotel_Data_Mini[[#This Row],[reserved_room_type]]=Hotel_Data_Mini[[#This Row],[assigned_room_type]],0,1)</f>
        <v>0</v>
      </c>
    </row>
    <row r="1318" spans="1:36" x14ac:dyDescent="0.25">
      <c r="A1318" t="s">
        <v>116</v>
      </c>
      <c r="B1318" t="s">
        <v>44</v>
      </c>
      <c r="C1318">
        <v>0</v>
      </c>
      <c r="D1318">
        <v>67</v>
      </c>
      <c r="E1318">
        <v>2016</v>
      </c>
      <c r="F1318" t="s">
        <v>49</v>
      </c>
      <c r="G1318">
        <v>49</v>
      </c>
      <c r="H1318">
        <v>2</v>
      </c>
      <c r="I1318">
        <v>2</v>
      </c>
      <c r="J1318">
        <v>2</v>
      </c>
      <c r="K1318">
        <v>2</v>
      </c>
      <c r="L1318">
        <v>0</v>
      </c>
      <c r="M1318">
        <v>0</v>
      </c>
      <c r="N1318" t="s">
        <v>36</v>
      </c>
      <c r="O1318" t="s">
        <v>46</v>
      </c>
      <c r="P1318" t="s">
        <v>56</v>
      </c>
      <c r="Q1318" t="s">
        <v>39</v>
      </c>
      <c r="R1318">
        <v>0</v>
      </c>
      <c r="S1318">
        <v>0</v>
      </c>
      <c r="T1318">
        <v>0</v>
      </c>
      <c r="U1318" t="s">
        <v>40</v>
      </c>
      <c r="V1318" t="s">
        <v>60</v>
      </c>
      <c r="W1318">
        <v>0</v>
      </c>
      <c r="X1318" t="s">
        <v>41</v>
      </c>
      <c r="Y1318">
        <v>28</v>
      </c>
      <c r="Z1318">
        <v>0</v>
      </c>
      <c r="AA1318">
        <v>0</v>
      </c>
      <c r="AB1318" t="s">
        <v>42</v>
      </c>
      <c r="AC1318">
        <v>75</v>
      </c>
      <c r="AD1318">
        <v>0</v>
      </c>
      <c r="AE1318">
        <v>0</v>
      </c>
      <c r="AF1318" t="s">
        <v>48</v>
      </c>
      <c r="AG1318" s="1">
        <v>0</v>
      </c>
      <c r="AH1318">
        <f>SUM(Hotel_Data_Mini[[#This Row],[adults]:[babies]])</f>
        <v>2</v>
      </c>
      <c r="AI1318">
        <f>SUM(Hotel_Data_Mini[[#This Row],[stays_in_weekend_nights]:[stays_in_week_nights]])</f>
        <v>4</v>
      </c>
      <c r="AJ1318">
        <f>IF(Hotel_Data_Mini[[#This Row],[reserved_room_type]]=Hotel_Data_Mini[[#This Row],[assigned_room_type]],0,1)</f>
        <v>1</v>
      </c>
    </row>
    <row r="1319" spans="1:36" x14ac:dyDescent="0.25">
      <c r="A1319" t="s">
        <v>116</v>
      </c>
      <c r="B1319" t="s">
        <v>44</v>
      </c>
      <c r="C1319">
        <v>0</v>
      </c>
      <c r="D1319">
        <v>0</v>
      </c>
      <c r="E1319">
        <v>2016</v>
      </c>
      <c r="F1319" t="s">
        <v>121</v>
      </c>
      <c r="G1319">
        <v>9</v>
      </c>
      <c r="H1319">
        <v>26</v>
      </c>
      <c r="I1319">
        <v>0</v>
      </c>
      <c r="J1319">
        <v>1</v>
      </c>
      <c r="K1319">
        <v>2</v>
      </c>
      <c r="L1319">
        <v>0</v>
      </c>
      <c r="M1319">
        <v>0</v>
      </c>
      <c r="N1319" t="s">
        <v>36</v>
      </c>
      <c r="O1319" t="s">
        <v>37</v>
      </c>
      <c r="P1319" t="s">
        <v>47</v>
      </c>
      <c r="Q1319" t="s">
        <v>47</v>
      </c>
      <c r="R1319">
        <v>0</v>
      </c>
      <c r="S1319">
        <v>0</v>
      </c>
      <c r="T1319">
        <v>0</v>
      </c>
      <c r="U1319" t="s">
        <v>40</v>
      </c>
      <c r="V1319" t="s">
        <v>40</v>
      </c>
      <c r="W1319">
        <v>0</v>
      </c>
      <c r="X1319" t="s">
        <v>41</v>
      </c>
      <c r="Y1319">
        <v>0</v>
      </c>
      <c r="Z1319">
        <v>0</v>
      </c>
      <c r="AA1319">
        <v>0</v>
      </c>
      <c r="AB1319" t="s">
        <v>42</v>
      </c>
      <c r="AC1319">
        <v>89</v>
      </c>
      <c r="AD1319">
        <v>0</v>
      </c>
      <c r="AE1319">
        <v>0</v>
      </c>
      <c r="AF1319" t="s">
        <v>48</v>
      </c>
      <c r="AG1319" s="1">
        <v>42427</v>
      </c>
      <c r="AH1319">
        <f>SUM(Hotel_Data_Mini[[#This Row],[adults]:[babies]])</f>
        <v>2</v>
      </c>
      <c r="AI1319">
        <f>SUM(Hotel_Data_Mini[[#This Row],[stays_in_weekend_nights]:[stays_in_week_nights]])</f>
        <v>1</v>
      </c>
      <c r="AJ1319">
        <f>IF(Hotel_Data_Mini[[#This Row],[reserved_room_type]]=Hotel_Data_Mini[[#This Row],[assigned_room_type]],0,1)</f>
        <v>0</v>
      </c>
    </row>
    <row r="1320" spans="1:36" x14ac:dyDescent="0.25">
      <c r="A1320" t="s">
        <v>116</v>
      </c>
      <c r="B1320" t="s">
        <v>44</v>
      </c>
      <c r="C1320">
        <v>0</v>
      </c>
      <c r="D1320">
        <v>159</v>
      </c>
      <c r="E1320">
        <v>2016</v>
      </c>
      <c r="F1320" t="s">
        <v>57</v>
      </c>
      <c r="G1320">
        <v>39</v>
      </c>
      <c r="H1320">
        <v>19</v>
      </c>
      <c r="I1320">
        <v>1</v>
      </c>
      <c r="J1320">
        <v>2</v>
      </c>
      <c r="K1320">
        <v>2</v>
      </c>
      <c r="L1320">
        <v>0</v>
      </c>
      <c r="M1320">
        <v>0</v>
      </c>
      <c r="N1320" t="s">
        <v>36</v>
      </c>
      <c r="O1320" t="s">
        <v>96</v>
      </c>
      <c r="P1320" t="s">
        <v>56</v>
      </c>
      <c r="Q1320" t="s">
        <v>39</v>
      </c>
      <c r="R1320">
        <v>0</v>
      </c>
      <c r="S1320">
        <v>0</v>
      </c>
      <c r="T1320">
        <v>0</v>
      </c>
      <c r="U1320" t="s">
        <v>40</v>
      </c>
      <c r="V1320" t="s">
        <v>40</v>
      </c>
      <c r="W1320">
        <v>0</v>
      </c>
      <c r="X1320" t="s">
        <v>41</v>
      </c>
      <c r="Y1320">
        <v>240</v>
      </c>
      <c r="Z1320">
        <v>0</v>
      </c>
      <c r="AA1320">
        <v>0</v>
      </c>
      <c r="AB1320" t="s">
        <v>53</v>
      </c>
      <c r="AC1320">
        <v>144</v>
      </c>
      <c r="AD1320">
        <v>0</v>
      </c>
      <c r="AE1320">
        <v>0</v>
      </c>
      <c r="AF1320" t="s">
        <v>48</v>
      </c>
      <c r="AG1320" s="1">
        <v>42635</v>
      </c>
      <c r="AH1320">
        <f>SUM(Hotel_Data_Mini[[#This Row],[adults]:[babies]])</f>
        <v>2</v>
      </c>
      <c r="AI1320">
        <f>SUM(Hotel_Data_Mini[[#This Row],[stays_in_weekend_nights]:[stays_in_week_nights]])</f>
        <v>3</v>
      </c>
      <c r="AJ1320">
        <f>IF(Hotel_Data_Mini[[#This Row],[reserved_room_type]]=Hotel_Data_Mini[[#This Row],[assigned_room_type]],0,1)</f>
        <v>0</v>
      </c>
    </row>
    <row r="1321" spans="1:36" x14ac:dyDescent="0.25">
      <c r="A1321" t="s">
        <v>116</v>
      </c>
      <c r="B1321" t="s">
        <v>44</v>
      </c>
      <c r="C1321">
        <v>1</v>
      </c>
      <c r="D1321">
        <v>32</v>
      </c>
      <c r="E1321">
        <v>2016</v>
      </c>
      <c r="F1321" t="s">
        <v>122</v>
      </c>
      <c r="G1321">
        <v>17</v>
      </c>
      <c r="H1321">
        <v>17</v>
      </c>
      <c r="I1321">
        <v>2</v>
      </c>
      <c r="J1321">
        <v>1</v>
      </c>
      <c r="K1321">
        <v>1</v>
      </c>
      <c r="L1321">
        <v>0</v>
      </c>
      <c r="M1321">
        <v>0</v>
      </c>
      <c r="N1321" t="s">
        <v>36</v>
      </c>
      <c r="O1321" t="s">
        <v>78</v>
      </c>
      <c r="P1321" t="s">
        <v>38</v>
      </c>
      <c r="Q1321" t="s">
        <v>39</v>
      </c>
      <c r="R1321">
        <v>0</v>
      </c>
      <c r="S1321">
        <v>0</v>
      </c>
      <c r="T1321">
        <v>0</v>
      </c>
      <c r="U1321" t="s">
        <v>40</v>
      </c>
      <c r="V1321" t="s">
        <v>40</v>
      </c>
      <c r="W1321">
        <v>0</v>
      </c>
      <c r="X1321" t="s">
        <v>41</v>
      </c>
      <c r="Y1321">
        <v>9</v>
      </c>
      <c r="Z1321">
        <v>0</v>
      </c>
      <c r="AA1321">
        <v>0</v>
      </c>
      <c r="AB1321" t="s">
        <v>42</v>
      </c>
      <c r="AC1321">
        <v>85.5</v>
      </c>
      <c r="AD1321">
        <v>0</v>
      </c>
      <c r="AE1321">
        <v>0</v>
      </c>
      <c r="AF1321" t="s">
        <v>43</v>
      </c>
      <c r="AG1321" s="1">
        <v>42459</v>
      </c>
      <c r="AH1321">
        <f>SUM(Hotel_Data_Mini[[#This Row],[adults]:[babies]])</f>
        <v>1</v>
      </c>
      <c r="AI1321">
        <f>SUM(Hotel_Data_Mini[[#This Row],[stays_in_weekend_nights]:[stays_in_week_nights]])</f>
        <v>3</v>
      </c>
      <c r="AJ1321">
        <f>IF(Hotel_Data_Mini[[#This Row],[reserved_room_type]]=Hotel_Data_Mini[[#This Row],[assigned_room_type]],0,1)</f>
        <v>0</v>
      </c>
    </row>
    <row r="1322" spans="1:36" x14ac:dyDescent="0.25">
      <c r="A1322" t="s">
        <v>116</v>
      </c>
      <c r="B1322" t="s">
        <v>44</v>
      </c>
      <c r="C1322">
        <v>0</v>
      </c>
      <c r="D1322">
        <v>154</v>
      </c>
      <c r="E1322">
        <v>2016</v>
      </c>
      <c r="F1322" t="s">
        <v>122</v>
      </c>
      <c r="G1322">
        <v>16</v>
      </c>
      <c r="H1322">
        <v>15</v>
      </c>
      <c r="I1322">
        <v>0</v>
      </c>
      <c r="J1322">
        <v>2</v>
      </c>
      <c r="K1322">
        <v>2</v>
      </c>
      <c r="L1322">
        <v>0</v>
      </c>
      <c r="M1322">
        <v>0</v>
      </c>
      <c r="N1322" t="s">
        <v>36</v>
      </c>
      <c r="O1322" t="s">
        <v>58</v>
      </c>
      <c r="P1322" t="s">
        <v>47</v>
      </c>
      <c r="Q1322" t="s">
        <v>47</v>
      </c>
      <c r="R1322">
        <v>0</v>
      </c>
      <c r="S1322">
        <v>0</v>
      </c>
      <c r="T1322">
        <v>0</v>
      </c>
      <c r="U1322" t="s">
        <v>71</v>
      </c>
      <c r="V1322" t="s">
        <v>71</v>
      </c>
      <c r="W1322">
        <v>0</v>
      </c>
      <c r="X1322" t="s">
        <v>41</v>
      </c>
      <c r="Y1322">
        <v>0</v>
      </c>
      <c r="Z1322">
        <v>0</v>
      </c>
      <c r="AA1322">
        <v>0</v>
      </c>
      <c r="AB1322" t="s">
        <v>42</v>
      </c>
      <c r="AC1322">
        <v>135</v>
      </c>
      <c r="AD1322">
        <v>0</v>
      </c>
      <c r="AE1322">
        <v>2</v>
      </c>
      <c r="AF1322" t="s">
        <v>48</v>
      </c>
      <c r="AG1322" s="1">
        <v>42477</v>
      </c>
      <c r="AH1322">
        <f>SUM(Hotel_Data_Mini[[#This Row],[adults]:[babies]])</f>
        <v>2</v>
      </c>
      <c r="AI1322">
        <f>SUM(Hotel_Data_Mini[[#This Row],[stays_in_weekend_nights]:[stays_in_week_nights]])</f>
        <v>2</v>
      </c>
      <c r="AJ1322">
        <f>IF(Hotel_Data_Mini[[#This Row],[reserved_room_type]]=Hotel_Data_Mini[[#This Row],[assigned_room_type]],0,1)</f>
        <v>0</v>
      </c>
    </row>
    <row r="1323" spans="1:36" x14ac:dyDescent="0.25">
      <c r="A1323" t="s">
        <v>116</v>
      </c>
      <c r="B1323" t="s">
        <v>34</v>
      </c>
      <c r="C1323">
        <v>0</v>
      </c>
      <c r="D1323">
        <v>153</v>
      </c>
      <c r="E1323">
        <v>2016</v>
      </c>
      <c r="F1323" t="s">
        <v>126</v>
      </c>
      <c r="G1323">
        <v>4</v>
      </c>
      <c r="H1323">
        <v>20</v>
      </c>
      <c r="I1323">
        <v>1</v>
      </c>
      <c r="J1323">
        <v>4</v>
      </c>
      <c r="K1323">
        <v>2</v>
      </c>
      <c r="L1323">
        <v>0</v>
      </c>
      <c r="M1323">
        <v>0</v>
      </c>
      <c r="N1323" t="s">
        <v>36</v>
      </c>
      <c r="O1323" t="s">
        <v>74</v>
      </c>
      <c r="P1323" t="s">
        <v>38</v>
      </c>
      <c r="Q1323" t="s">
        <v>39</v>
      </c>
      <c r="R1323">
        <v>0</v>
      </c>
      <c r="S1323">
        <v>0</v>
      </c>
      <c r="T1323">
        <v>0</v>
      </c>
      <c r="U1323" t="s">
        <v>71</v>
      </c>
      <c r="V1323" t="s">
        <v>71</v>
      </c>
      <c r="W1323">
        <v>2</v>
      </c>
      <c r="X1323" t="s">
        <v>41</v>
      </c>
      <c r="Y1323">
        <v>241</v>
      </c>
      <c r="Z1323">
        <v>0</v>
      </c>
      <c r="AA1323">
        <v>0</v>
      </c>
      <c r="AB1323" t="s">
        <v>42</v>
      </c>
      <c r="AC1323">
        <v>38.81</v>
      </c>
      <c r="AD1323">
        <v>0</v>
      </c>
      <c r="AE1323">
        <v>1</v>
      </c>
      <c r="AF1323" t="s">
        <v>48</v>
      </c>
      <c r="AG1323" s="1">
        <v>42394</v>
      </c>
      <c r="AH1323">
        <f>SUM(Hotel_Data_Mini[[#This Row],[adults]:[babies]])</f>
        <v>2</v>
      </c>
      <c r="AI1323">
        <f>SUM(Hotel_Data_Mini[[#This Row],[stays_in_weekend_nights]:[stays_in_week_nights]])</f>
        <v>5</v>
      </c>
      <c r="AJ1323">
        <f>IF(Hotel_Data_Mini[[#This Row],[reserved_room_type]]=Hotel_Data_Mini[[#This Row],[assigned_room_type]],0,1)</f>
        <v>0</v>
      </c>
    </row>
    <row r="1324" spans="1:36" x14ac:dyDescent="0.25">
      <c r="A1324" t="s">
        <v>116</v>
      </c>
      <c r="B1324" t="s">
        <v>44</v>
      </c>
      <c r="C1324">
        <v>0</v>
      </c>
      <c r="D1324">
        <v>31</v>
      </c>
      <c r="E1324">
        <v>2016</v>
      </c>
      <c r="F1324" t="s">
        <v>35</v>
      </c>
      <c r="G1324">
        <v>42</v>
      </c>
      <c r="H1324">
        <v>14</v>
      </c>
      <c r="I1324">
        <v>1</v>
      </c>
      <c r="J1324">
        <v>2</v>
      </c>
      <c r="K1324">
        <v>2</v>
      </c>
      <c r="L1324">
        <v>0</v>
      </c>
      <c r="M1324">
        <v>0</v>
      </c>
      <c r="N1324" t="s">
        <v>36</v>
      </c>
      <c r="O1324" t="s">
        <v>68</v>
      </c>
      <c r="P1324" t="s">
        <v>56</v>
      </c>
      <c r="Q1324" t="s">
        <v>39</v>
      </c>
      <c r="R1324">
        <v>0</v>
      </c>
      <c r="S1324">
        <v>0</v>
      </c>
      <c r="T1324">
        <v>0</v>
      </c>
      <c r="U1324" t="s">
        <v>40</v>
      </c>
      <c r="V1324" t="s">
        <v>60</v>
      </c>
      <c r="W1324">
        <v>0</v>
      </c>
      <c r="X1324" t="s">
        <v>41</v>
      </c>
      <c r="Y1324">
        <v>28</v>
      </c>
      <c r="Z1324">
        <v>0</v>
      </c>
      <c r="AA1324">
        <v>0</v>
      </c>
      <c r="AB1324" t="s">
        <v>42</v>
      </c>
      <c r="AC1324">
        <v>85</v>
      </c>
      <c r="AD1324">
        <v>0</v>
      </c>
      <c r="AE1324">
        <v>0</v>
      </c>
      <c r="AF1324" t="s">
        <v>48</v>
      </c>
      <c r="AG1324" s="1">
        <v>42660</v>
      </c>
      <c r="AH1324">
        <f>SUM(Hotel_Data_Mini[[#This Row],[adults]:[babies]])</f>
        <v>2</v>
      </c>
      <c r="AI1324">
        <f>SUM(Hotel_Data_Mini[[#This Row],[stays_in_weekend_nights]:[stays_in_week_nights]])</f>
        <v>3</v>
      </c>
      <c r="AJ1324">
        <f>IF(Hotel_Data_Mini[[#This Row],[reserved_room_type]]=Hotel_Data_Mini[[#This Row],[assigned_room_type]],0,1)</f>
        <v>1</v>
      </c>
    </row>
    <row r="1325" spans="1:36" x14ac:dyDescent="0.25">
      <c r="A1325" t="s">
        <v>116</v>
      </c>
      <c r="B1325" t="s">
        <v>34</v>
      </c>
      <c r="C1325">
        <v>0</v>
      </c>
      <c r="D1325">
        <v>2</v>
      </c>
      <c r="E1325">
        <v>2016</v>
      </c>
      <c r="F1325" t="s">
        <v>118</v>
      </c>
      <c r="G1325">
        <v>10</v>
      </c>
      <c r="H1325">
        <v>2</v>
      </c>
      <c r="I1325">
        <v>0</v>
      </c>
      <c r="J1325">
        <v>1</v>
      </c>
      <c r="K1325">
        <v>2</v>
      </c>
      <c r="L1325">
        <v>0</v>
      </c>
      <c r="M1325">
        <v>0</v>
      </c>
      <c r="N1325" t="s">
        <v>36</v>
      </c>
      <c r="O1325" t="s">
        <v>37</v>
      </c>
      <c r="P1325" t="s">
        <v>38</v>
      </c>
      <c r="Q1325" t="s">
        <v>47</v>
      </c>
      <c r="R1325">
        <v>0</v>
      </c>
      <c r="S1325">
        <v>0</v>
      </c>
      <c r="T1325">
        <v>0</v>
      </c>
      <c r="U1325" t="s">
        <v>60</v>
      </c>
      <c r="V1325" t="s">
        <v>60</v>
      </c>
      <c r="W1325">
        <v>0</v>
      </c>
      <c r="X1325" t="s">
        <v>41</v>
      </c>
      <c r="Y1325">
        <v>0</v>
      </c>
      <c r="Z1325">
        <v>0</v>
      </c>
      <c r="AA1325">
        <v>0</v>
      </c>
      <c r="AB1325" t="s">
        <v>42</v>
      </c>
      <c r="AC1325">
        <v>58</v>
      </c>
      <c r="AD1325">
        <v>0</v>
      </c>
      <c r="AE1325">
        <v>0</v>
      </c>
      <c r="AF1325" t="s">
        <v>48</v>
      </c>
      <c r="AG1325" s="1">
        <v>42432</v>
      </c>
      <c r="AH1325">
        <f>SUM(Hotel_Data_Mini[[#This Row],[adults]:[babies]])</f>
        <v>2</v>
      </c>
      <c r="AI1325">
        <f>SUM(Hotel_Data_Mini[[#This Row],[stays_in_weekend_nights]:[stays_in_week_nights]])</f>
        <v>1</v>
      </c>
      <c r="AJ1325">
        <f>IF(Hotel_Data_Mini[[#This Row],[reserved_room_type]]=Hotel_Data_Mini[[#This Row],[assigned_room_type]],0,1)</f>
        <v>0</v>
      </c>
    </row>
    <row r="1326" spans="1:36" x14ac:dyDescent="0.25">
      <c r="A1326" t="s">
        <v>116</v>
      </c>
      <c r="B1326" t="s">
        <v>44</v>
      </c>
      <c r="C1326">
        <v>1</v>
      </c>
      <c r="D1326">
        <v>98</v>
      </c>
      <c r="E1326">
        <v>2016</v>
      </c>
      <c r="F1326" t="s">
        <v>122</v>
      </c>
      <c r="G1326">
        <v>17</v>
      </c>
      <c r="H1326">
        <v>23</v>
      </c>
      <c r="I1326">
        <v>2</v>
      </c>
      <c r="J1326">
        <v>4</v>
      </c>
      <c r="K1326">
        <v>2</v>
      </c>
      <c r="L1326">
        <v>2</v>
      </c>
      <c r="M1326">
        <v>0</v>
      </c>
      <c r="N1326" t="s">
        <v>36</v>
      </c>
      <c r="O1326" t="s">
        <v>68</v>
      </c>
      <c r="P1326" t="s">
        <v>38</v>
      </c>
      <c r="Q1326" t="s">
        <v>39</v>
      </c>
      <c r="R1326">
        <v>0</v>
      </c>
      <c r="S1326">
        <v>0</v>
      </c>
      <c r="T1326">
        <v>0</v>
      </c>
      <c r="U1326" t="s">
        <v>65</v>
      </c>
      <c r="V1326" t="s">
        <v>65</v>
      </c>
      <c r="W1326">
        <v>0</v>
      </c>
      <c r="X1326" t="s">
        <v>41</v>
      </c>
      <c r="Y1326">
        <v>9</v>
      </c>
      <c r="Z1326">
        <v>0</v>
      </c>
      <c r="AA1326">
        <v>0</v>
      </c>
      <c r="AB1326" t="s">
        <v>42</v>
      </c>
      <c r="AC1326">
        <v>167.45</v>
      </c>
      <c r="AD1326">
        <v>0</v>
      </c>
      <c r="AE1326">
        <v>0</v>
      </c>
      <c r="AF1326" t="s">
        <v>43</v>
      </c>
      <c r="AG1326" s="1">
        <v>42476</v>
      </c>
      <c r="AH1326">
        <f>SUM(Hotel_Data_Mini[[#This Row],[adults]:[babies]])</f>
        <v>4</v>
      </c>
      <c r="AI1326">
        <f>SUM(Hotel_Data_Mini[[#This Row],[stays_in_weekend_nights]:[stays_in_week_nights]])</f>
        <v>6</v>
      </c>
      <c r="AJ1326">
        <f>IF(Hotel_Data_Mini[[#This Row],[reserved_room_type]]=Hotel_Data_Mini[[#This Row],[assigned_room_type]],0,1)</f>
        <v>0</v>
      </c>
    </row>
    <row r="1327" spans="1:36" x14ac:dyDescent="0.25">
      <c r="A1327" t="s">
        <v>116</v>
      </c>
      <c r="B1327" t="s">
        <v>44</v>
      </c>
      <c r="C1327">
        <v>1</v>
      </c>
      <c r="D1327">
        <v>79</v>
      </c>
      <c r="E1327">
        <v>2016</v>
      </c>
      <c r="F1327" t="s">
        <v>120</v>
      </c>
      <c r="G1327">
        <v>26</v>
      </c>
      <c r="H1327">
        <v>24</v>
      </c>
      <c r="I1327">
        <v>0</v>
      </c>
      <c r="J1327">
        <v>2</v>
      </c>
      <c r="K1327">
        <v>2</v>
      </c>
      <c r="L1327">
        <v>0</v>
      </c>
      <c r="M1327">
        <v>0</v>
      </c>
      <c r="N1327" t="s">
        <v>54</v>
      </c>
      <c r="O1327" t="s">
        <v>37</v>
      </c>
      <c r="P1327" t="s">
        <v>56</v>
      </c>
      <c r="Q1327" t="s">
        <v>39</v>
      </c>
      <c r="R1327">
        <v>0</v>
      </c>
      <c r="S1327">
        <v>0</v>
      </c>
      <c r="T1327">
        <v>0</v>
      </c>
      <c r="U1327" t="s">
        <v>40</v>
      </c>
      <c r="V1327" t="s">
        <v>40</v>
      </c>
      <c r="W1327">
        <v>0</v>
      </c>
      <c r="X1327" t="s">
        <v>41</v>
      </c>
      <c r="Y1327">
        <v>6</v>
      </c>
      <c r="Z1327">
        <v>0</v>
      </c>
      <c r="AA1327">
        <v>0</v>
      </c>
      <c r="AB1327" t="s">
        <v>53</v>
      </c>
      <c r="AC1327">
        <v>109</v>
      </c>
      <c r="AD1327">
        <v>0</v>
      </c>
      <c r="AE1327">
        <v>0</v>
      </c>
      <c r="AF1327" t="s">
        <v>43</v>
      </c>
      <c r="AG1327" s="1">
        <v>42537</v>
      </c>
      <c r="AH1327">
        <f>SUM(Hotel_Data_Mini[[#This Row],[adults]:[babies]])</f>
        <v>2</v>
      </c>
      <c r="AI1327">
        <f>SUM(Hotel_Data_Mini[[#This Row],[stays_in_weekend_nights]:[stays_in_week_nights]])</f>
        <v>2</v>
      </c>
      <c r="AJ1327">
        <f>IF(Hotel_Data_Mini[[#This Row],[reserved_room_type]]=Hotel_Data_Mini[[#This Row],[assigned_room_type]],0,1)</f>
        <v>0</v>
      </c>
    </row>
    <row r="1328" spans="1:36" x14ac:dyDescent="0.25">
      <c r="A1328" t="s">
        <v>116</v>
      </c>
      <c r="B1328" t="s">
        <v>44</v>
      </c>
      <c r="C1328">
        <v>0</v>
      </c>
      <c r="D1328">
        <v>79</v>
      </c>
      <c r="E1328">
        <v>2016</v>
      </c>
      <c r="F1328" t="s">
        <v>118</v>
      </c>
      <c r="G1328">
        <v>13</v>
      </c>
      <c r="H1328">
        <v>21</v>
      </c>
      <c r="I1328">
        <v>1</v>
      </c>
      <c r="J1328">
        <v>2</v>
      </c>
      <c r="K1328">
        <v>2</v>
      </c>
      <c r="L1328">
        <v>0</v>
      </c>
      <c r="M1328">
        <v>0</v>
      </c>
      <c r="N1328" t="s">
        <v>36</v>
      </c>
      <c r="O1328" t="s">
        <v>55</v>
      </c>
      <c r="P1328" t="s">
        <v>38</v>
      </c>
      <c r="Q1328" t="s">
        <v>39</v>
      </c>
      <c r="R1328">
        <v>0</v>
      </c>
      <c r="S1328">
        <v>0</v>
      </c>
      <c r="T1328">
        <v>0</v>
      </c>
      <c r="U1328" t="s">
        <v>60</v>
      </c>
      <c r="V1328" t="s">
        <v>60</v>
      </c>
      <c r="W1328">
        <v>0</v>
      </c>
      <c r="X1328" t="s">
        <v>41</v>
      </c>
      <c r="Y1328">
        <v>9</v>
      </c>
      <c r="Z1328">
        <v>0</v>
      </c>
      <c r="AA1328">
        <v>0</v>
      </c>
      <c r="AB1328" t="s">
        <v>53</v>
      </c>
      <c r="AC1328">
        <v>96.3</v>
      </c>
      <c r="AD1328">
        <v>0</v>
      </c>
      <c r="AE1328">
        <v>0</v>
      </c>
      <c r="AF1328" t="s">
        <v>48</v>
      </c>
      <c r="AG1328" s="1">
        <v>42453</v>
      </c>
      <c r="AH1328">
        <f>SUM(Hotel_Data_Mini[[#This Row],[adults]:[babies]])</f>
        <v>2</v>
      </c>
      <c r="AI1328">
        <f>SUM(Hotel_Data_Mini[[#This Row],[stays_in_weekend_nights]:[stays_in_week_nights]])</f>
        <v>3</v>
      </c>
      <c r="AJ1328">
        <f>IF(Hotel_Data_Mini[[#This Row],[reserved_room_type]]=Hotel_Data_Mini[[#This Row],[assigned_room_type]],0,1)</f>
        <v>0</v>
      </c>
    </row>
    <row r="1329" spans="1:36" x14ac:dyDescent="0.25">
      <c r="A1329" t="s">
        <v>116</v>
      </c>
      <c r="B1329" t="s">
        <v>44</v>
      </c>
      <c r="C1329">
        <v>0</v>
      </c>
      <c r="D1329">
        <v>83</v>
      </c>
      <c r="E1329">
        <v>2016</v>
      </c>
      <c r="F1329" t="s">
        <v>72</v>
      </c>
      <c r="G1329">
        <v>45</v>
      </c>
      <c r="H1329">
        <v>3</v>
      </c>
      <c r="I1329">
        <v>1</v>
      </c>
      <c r="J1329">
        <v>3</v>
      </c>
      <c r="K1329">
        <v>2</v>
      </c>
      <c r="L1329">
        <v>0</v>
      </c>
      <c r="M1329">
        <v>0</v>
      </c>
      <c r="N1329" t="s">
        <v>36</v>
      </c>
      <c r="O1329" t="s">
        <v>86</v>
      </c>
      <c r="P1329" t="s">
        <v>38</v>
      </c>
      <c r="Q1329" t="s">
        <v>39</v>
      </c>
      <c r="R1329">
        <v>0</v>
      </c>
      <c r="S1329">
        <v>0</v>
      </c>
      <c r="T1329">
        <v>0</v>
      </c>
      <c r="U1329" t="s">
        <v>60</v>
      </c>
      <c r="V1329" t="s">
        <v>60</v>
      </c>
      <c r="W1329">
        <v>0</v>
      </c>
      <c r="X1329" t="s">
        <v>41</v>
      </c>
      <c r="Y1329">
        <v>8</v>
      </c>
      <c r="Z1329">
        <v>0</v>
      </c>
      <c r="AA1329">
        <v>0</v>
      </c>
      <c r="AB1329" t="s">
        <v>42</v>
      </c>
      <c r="AC1329">
        <v>92</v>
      </c>
      <c r="AD1329">
        <v>0</v>
      </c>
      <c r="AE1329">
        <v>1</v>
      </c>
      <c r="AF1329" t="s">
        <v>48</v>
      </c>
      <c r="AG1329" s="1">
        <v>0</v>
      </c>
      <c r="AH1329">
        <f>SUM(Hotel_Data_Mini[[#This Row],[adults]:[babies]])</f>
        <v>2</v>
      </c>
      <c r="AI1329">
        <f>SUM(Hotel_Data_Mini[[#This Row],[stays_in_weekend_nights]:[stays_in_week_nights]])</f>
        <v>4</v>
      </c>
      <c r="AJ1329">
        <f>IF(Hotel_Data_Mini[[#This Row],[reserved_room_type]]=Hotel_Data_Mini[[#This Row],[assigned_room_type]],0,1)</f>
        <v>0</v>
      </c>
    </row>
    <row r="1330" spans="1:36" x14ac:dyDescent="0.25">
      <c r="A1330" t="s">
        <v>116</v>
      </c>
      <c r="B1330" t="s">
        <v>44</v>
      </c>
      <c r="C1330">
        <v>1</v>
      </c>
      <c r="D1330">
        <v>426</v>
      </c>
      <c r="E1330">
        <v>2016</v>
      </c>
      <c r="F1330" t="s">
        <v>57</v>
      </c>
      <c r="G1330">
        <v>37</v>
      </c>
      <c r="H1330">
        <v>8</v>
      </c>
      <c r="I1330">
        <v>0</v>
      </c>
      <c r="J1330">
        <v>2</v>
      </c>
      <c r="K1330">
        <v>2</v>
      </c>
      <c r="L1330">
        <v>0</v>
      </c>
      <c r="M1330">
        <v>0</v>
      </c>
      <c r="N1330" t="s">
        <v>36</v>
      </c>
      <c r="O1330" t="s">
        <v>37</v>
      </c>
      <c r="P1330" t="s">
        <v>50</v>
      </c>
      <c r="Q1330" t="s">
        <v>39</v>
      </c>
      <c r="R1330">
        <v>0</v>
      </c>
      <c r="S1330">
        <v>0</v>
      </c>
      <c r="T1330">
        <v>0</v>
      </c>
      <c r="U1330" t="s">
        <v>40</v>
      </c>
      <c r="V1330" t="s">
        <v>40</v>
      </c>
      <c r="W1330">
        <v>0</v>
      </c>
      <c r="X1330" t="s">
        <v>51</v>
      </c>
      <c r="Y1330">
        <v>1</v>
      </c>
      <c r="Z1330">
        <v>0</v>
      </c>
      <c r="AA1330">
        <v>0</v>
      </c>
      <c r="AB1330" t="s">
        <v>42</v>
      </c>
      <c r="AC1330">
        <v>62</v>
      </c>
      <c r="AD1330">
        <v>0</v>
      </c>
      <c r="AE1330">
        <v>0</v>
      </c>
      <c r="AF1330" t="s">
        <v>43</v>
      </c>
      <c r="AG1330" s="1">
        <v>42298</v>
      </c>
      <c r="AH1330">
        <f>SUM(Hotel_Data_Mini[[#This Row],[adults]:[babies]])</f>
        <v>2</v>
      </c>
      <c r="AI1330">
        <f>SUM(Hotel_Data_Mini[[#This Row],[stays_in_weekend_nights]:[stays_in_week_nights]])</f>
        <v>2</v>
      </c>
      <c r="AJ1330">
        <f>IF(Hotel_Data_Mini[[#This Row],[reserved_room_type]]=Hotel_Data_Mini[[#This Row],[assigned_room_type]],0,1)</f>
        <v>0</v>
      </c>
    </row>
    <row r="1331" spans="1:36" x14ac:dyDescent="0.25">
      <c r="A1331" t="s">
        <v>116</v>
      </c>
      <c r="B1331" t="s">
        <v>44</v>
      </c>
      <c r="C1331">
        <v>1</v>
      </c>
      <c r="D1331">
        <v>245</v>
      </c>
      <c r="E1331">
        <v>2016</v>
      </c>
      <c r="F1331" t="s">
        <v>120</v>
      </c>
      <c r="G1331">
        <v>25</v>
      </c>
      <c r="H1331">
        <v>17</v>
      </c>
      <c r="I1331">
        <v>0</v>
      </c>
      <c r="J1331">
        <v>2</v>
      </c>
      <c r="K1331">
        <v>2</v>
      </c>
      <c r="L1331">
        <v>0</v>
      </c>
      <c r="M1331">
        <v>0</v>
      </c>
      <c r="N1331" t="s">
        <v>36</v>
      </c>
      <c r="O1331" t="s">
        <v>37</v>
      </c>
      <c r="P1331" t="s">
        <v>56</v>
      </c>
      <c r="Q1331" t="s">
        <v>39</v>
      </c>
      <c r="R1331">
        <v>0</v>
      </c>
      <c r="S1331">
        <v>0</v>
      </c>
      <c r="T1331">
        <v>0</v>
      </c>
      <c r="U1331" t="s">
        <v>40</v>
      </c>
      <c r="V1331" t="s">
        <v>40</v>
      </c>
      <c r="W1331">
        <v>0</v>
      </c>
      <c r="X1331" t="s">
        <v>51</v>
      </c>
      <c r="Y1331">
        <v>12</v>
      </c>
      <c r="Z1331">
        <v>0</v>
      </c>
      <c r="AA1331">
        <v>0</v>
      </c>
      <c r="AB1331" t="s">
        <v>42</v>
      </c>
      <c r="AC1331">
        <v>75</v>
      </c>
      <c r="AD1331">
        <v>0</v>
      </c>
      <c r="AE1331">
        <v>0</v>
      </c>
      <c r="AF1331" t="s">
        <v>43</v>
      </c>
      <c r="AG1331" s="1">
        <v>42409</v>
      </c>
      <c r="AH1331">
        <f>SUM(Hotel_Data_Mini[[#This Row],[adults]:[babies]])</f>
        <v>2</v>
      </c>
      <c r="AI1331">
        <f>SUM(Hotel_Data_Mini[[#This Row],[stays_in_weekend_nights]:[stays_in_week_nights]])</f>
        <v>2</v>
      </c>
      <c r="AJ1331">
        <f>IF(Hotel_Data_Mini[[#This Row],[reserved_room_type]]=Hotel_Data_Mini[[#This Row],[assigned_room_type]],0,1)</f>
        <v>0</v>
      </c>
    </row>
    <row r="1332" spans="1:36" x14ac:dyDescent="0.25">
      <c r="A1332" t="s">
        <v>116</v>
      </c>
      <c r="B1332" t="s">
        <v>44</v>
      </c>
      <c r="C1332">
        <v>0</v>
      </c>
      <c r="D1332">
        <v>201</v>
      </c>
      <c r="E1332">
        <v>2016</v>
      </c>
      <c r="F1332" t="s">
        <v>57</v>
      </c>
      <c r="G1332">
        <v>37</v>
      </c>
      <c r="H1332">
        <v>8</v>
      </c>
      <c r="I1332">
        <v>1</v>
      </c>
      <c r="J1332">
        <v>3</v>
      </c>
      <c r="K1332">
        <v>2</v>
      </c>
      <c r="L1332">
        <v>0</v>
      </c>
      <c r="M1332">
        <v>0</v>
      </c>
      <c r="N1332" t="s">
        <v>36</v>
      </c>
      <c r="O1332" t="s">
        <v>89</v>
      </c>
      <c r="P1332" t="s">
        <v>38</v>
      </c>
      <c r="Q1332" t="s">
        <v>39</v>
      </c>
      <c r="R1332">
        <v>0</v>
      </c>
      <c r="S1332">
        <v>0</v>
      </c>
      <c r="T1332">
        <v>0</v>
      </c>
      <c r="U1332" t="s">
        <v>40</v>
      </c>
      <c r="V1332" t="s">
        <v>40</v>
      </c>
      <c r="W1332">
        <v>0</v>
      </c>
      <c r="X1332" t="s">
        <v>41</v>
      </c>
      <c r="Y1332">
        <v>9</v>
      </c>
      <c r="Z1332">
        <v>0</v>
      </c>
      <c r="AA1332">
        <v>0</v>
      </c>
      <c r="AB1332" t="s">
        <v>42</v>
      </c>
      <c r="AC1332">
        <v>119.85</v>
      </c>
      <c r="AD1332">
        <v>0</v>
      </c>
      <c r="AE1332">
        <v>2</v>
      </c>
      <c r="AF1332" t="s">
        <v>48</v>
      </c>
      <c r="AG1332" s="1">
        <v>0</v>
      </c>
      <c r="AH1332">
        <f>SUM(Hotel_Data_Mini[[#This Row],[adults]:[babies]])</f>
        <v>2</v>
      </c>
      <c r="AI1332">
        <f>SUM(Hotel_Data_Mini[[#This Row],[stays_in_weekend_nights]:[stays_in_week_nights]])</f>
        <v>4</v>
      </c>
      <c r="AJ1332">
        <f>IF(Hotel_Data_Mini[[#This Row],[reserved_room_type]]=Hotel_Data_Mini[[#This Row],[assigned_room_type]],0,1)</f>
        <v>0</v>
      </c>
    </row>
    <row r="1333" spans="1:36" x14ac:dyDescent="0.25">
      <c r="A1333" t="s">
        <v>116</v>
      </c>
      <c r="B1333" t="s">
        <v>44</v>
      </c>
      <c r="C1333">
        <v>1</v>
      </c>
      <c r="D1333">
        <v>172</v>
      </c>
      <c r="E1333">
        <v>2016</v>
      </c>
      <c r="F1333" t="s">
        <v>35</v>
      </c>
      <c r="G1333">
        <v>41</v>
      </c>
      <c r="H1333">
        <v>4</v>
      </c>
      <c r="I1333">
        <v>0</v>
      </c>
      <c r="J1333">
        <v>3</v>
      </c>
      <c r="K1333">
        <v>2</v>
      </c>
      <c r="L1333">
        <v>1</v>
      </c>
      <c r="M1333">
        <v>0</v>
      </c>
      <c r="N1333" t="s">
        <v>36</v>
      </c>
      <c r="O1333" t="s">
        <v>139</v>
      </c>
      <c r="P1333" t="s">
        <v>38</v>
      </c>
      <c r="Q1333" t="s">
        <v>39</v>
      </c>
      <c r="R1333">
        <v>0</v>
      </c>
      <c r="S1333">
        <v>0</v>
      </c>
      <c r="T1333">
        <v>0</v>
      </c>
      <c r="U1333" t="s">
        <v>40</v>
      </c>
      <c r="V1333" t="s">
        <v>40</v>
      </c>
      <c r="W1333">
        <v>0</v>
      </c>
      <c r="X1333" t="s">
        <v>41</v>
      </c>
      <c r="Y1333">
        <v>9</v>
      </c>
      <c r="Z1333">
        <v>0</v>
      </c>
      <c r="AA1333">
        <v>0</v>
      </c>
      <c r="AB1333" t="s">
        <v>42</v>
      </c>
      <c r="AC1333">
        <v>108.9</v>
      </c>
      <c r="AD1333">
        <v>0</v>
      </c>
      <c r="AE1333">
        <v>0</v>
      </c>
      <c r="AF1333" t="s">
        <v>43</v>
      </c>
      <c r="AG1333" s="1">
        <v>42535</v>
      </c>
      <c r="AH1333">
        <f>SUM(Hotel_Data_Mini[[#This Row],[adults]:[babies]])</f>
        <v>3</v>
      </c>
      <c r="AI1333">
        <f>SUM(Hotel_Data_Mini[[#This Row],[stays_in_weekend_nights]:[stays_in_week_nights]])</f>
        <v>3</v>
      </c>
      <c r="AJ1333">
        <f>IF(Hotel_Data_Mini[[#This Row],[reserved_room_type]]=Hotel_Data_Mini[[#This Row],[assigned_room_type]],0,1)</f>
        <v>0</v>
      </c>
    </row>
    <row r="1334" spans="1:36" x14ac:dyDescent="0.25">
      <c r="A1334" t="s">
        <v>116</v>
      </c>
      <c r="B1334" t="s">
        <v>34</v>
      </c>
      <c r="C1334">
        <v>1</v>
      </c>
      <c r="D1334">
        <v>168</v>
      </c>
      <c r="E1334">
        <v>2016</v>
      </c>
      <c r="F1334" t="s">
        <v>122</v>
      </c>
      <c r="G1334">
        <v>16</v>
      </c>
      <c r="H1334">
        <v>12</v>
      </c>
      <c r="I1334">
        <v>0</v>
      </c>
      <c r="J1334">
        <v>2</v>
      </c>
      <c r="K1334">
        <v>2</v>
      </c>
      <c r="L1334">
        <v>0</v>
      </c>
      <c r="M1334">
        <v>0</v>
      </c>
      <c r="N1334" t="s">
        <v>54</v>
      </c>
      <c r="O1334" t="s">
        <v>37</v>
      </c>
      <c r="P1334" t="s">
        <v>50</v>
      </c>
      <c r="Q1334" t="s">
        <v>39</v>
      </c>
      <c r="R1334">
        <v>0</v>
      </c>
      <c r="S1334">
        <v>0</v>
      </c>
      <c r="T1334">
        <v>0</v>
      </c>
      <c r="U1334" t="s">
        <v>40</v>
      </c>
      <c r="V1334" t="s">
        <v>40</v>
      </c>
      <c r="W1334">
        <v>0</v>
      </c>
      <c r="X1334" t="s">
        <v>51</v>
      </c>
      <c r="Y1334">
        <v>245</v>
      </c>
      <c r="Z1334">
        <v>0</v>
      </c>
      <c r="AA1334">
        <v>0</v>
      </c>
      <c r="AB1334" t="s">
        <v>42</v>
      </c>
      <c r="AC1334">
        <v>86</v>
      </c>
      <c r="AD1334">
        <v>0</v>
      </c>
      <c r="AE1334">
        <v>0</v>
      </c>
      <c r="AF1334" t="s">
        <v>43</v>
      </c>
      <c r="AG1334" s="1">
        <v>42374</v>
      </c>
      <c r="AH1334">
        <f>SUM(Hotel_Data_Mini[[#This Row],[adults]:[babies]])</f>
        <v>2</v>
      </c>
      <c r="AI1334">
        <f>SUM(Hotel_Data_Mini[[#This Row],[stays_in_weekend_nights]:[stays_in_week_nights]])</f>
        <v>2</v>
      </c>
      <c r="AJ1334">
        <f>IF(Hotel_Data_Mini[[#This Row],[reserved_room_type]]=Hotel_Data_Mini[[#This Row],[assigned_room_type]],0,1)</f>
        <v>0</v>
      </c>
    </row>
    <row r="1335" spans="1:36" x14ac:dyDescent="0.25">
      <c r="A1335" t="s">
        <v>116</v>
      </c>
      <c r="B1335" t="s">
        <v>34</v>
      </c>
      <c r="C1335">
        <v>0</v>
      </c>
      <c r="D1335">
        <v>5</v>
      </c>
      <c r="E1335">
        <v>2016</v>
      </c>
      <c r="F1335" t="s">
        <v>121</v>
      </c>
      <c r="G1335">
        <v>7</v>
      </c>
      <c r="H1335">
        <v>10</v>
      </c>
      <c r="I1335">
        <v>0</v>
      </c>
      <c r="J1335">
        <v>1</v>
      </c>
      <c r="K1335">
        <v>2</v>
      </c>
      <c r="L1335">
        <v>0</v>
      </c>
      <c r="M1335">
        <v>0</v>
      </c>
      <c r="N1335" t="s">
        <v>36</v>
      </c>
      <c r="O1335" t="s">
        <v>37</v>
      </c>
      <c r="P1335" t="s">
        <v>47</v>
      </c>
      <c r="Q1335" t="s">
        <v>47</v>
      </c>
      <c r="R1335">
        <v>0</v>
      </c>
      <c r="S1335">
        <v>0</v>
      </c>
      <c r="T1335">
        <v>0</v>
      </c>
      <c r="U1335" t="s">
        <v>40</v>
      </c>
      <c r="V1335" t="s">
        <v>60</v>
      </c>
      <c r="W1335">
        <v>0</v>
      </c>
      <c r="X1335" t="s">
        <v>41</v>
      </c>
      <c r="Y1335">
        <v>250</v>
      </c>
      <c r="Z1335">
        <v>0</v>
      </c>
      <c r="AA1335">
        <v>0</v>
      </c>
      <c r="AB1335" t="s">
        <v>42</v>
      </c>
      <c r="AC1335">
        <v>51</v>
      </c>
      <c r="AD1335">
        <v>1</v>
      </c>
      <c r="AE1335">
        <v>0</v>
      </c>
      <c r="AF1335" t="s">
        <v>48</v>
      </c>
      <c r="AG1335" s="1">
        <v>0</v>
      </c>
      <c r="AH1335">
        <f>SUM(Hotel_Data_Mini[[#This Row],[adults]:[babies]])</f>
        <v>2</v>
      </c>
      <c r="AI1335">
        <f>SUM(Hotel_Data_Mini[[#This Row],[stays_in_weekend_nights]:[stays_in_week_nights]])</f>
        <v>1</v>
      </c>
      <c r="AJ1335">
        <f>IF(Hotel_Data_Mini[[#This Row],[reserved_room_type]]=Hotel_Data_Mini[[#This Row],[assigned_room_type]],0,1)</f>
        <v>1</v>
      </c>
    </row>
    <row r="1336" spans="1:36" x14ac:dyDescent="0.25">
      <c r="A1336" t="s">
        <v>116</v>
      </c>
      <c r="B1336" t="s">
        <v>34</v>
      </c>
      <c r="C1336">
        <v>0</v>
      </c>
      <c r="D1336">
        <v>1</v>
      </c>
      <c r="E1336">
        <v>2016</v>
      </c>
      <c r="F1336" t="s">
        <v>118</v>
      </c>
      <c r="G1336">
        <v>10</v>
      </c>
      <c r="H1336">
        <v>1</v>
      </c>
      <c r="I1336">
        <v>0</v>
      </c>
      <c r="J1336">
        <v>4</v>
      </c>
      <c r="K1336">
        <v>2</v>
      </c>
      <c r="L1336">
        <v>0</v>
      </c>
      <c r="M1336">
        <v>0</v>
      </c>
      <c r="N1336" t="s">
        <v>36</v>
      </c>
      <c r="O1336" t="s">
        <v>74</v>
      </c>
      <c r="P1336" t="s">
        <v>38</v>
      </c>
      <c r="Q1336" t="s">
        <v>39</v>
      </c>
      <c r="R1336">
        <v>0</v>
      </c>
      <c r="S1336">
        <v>0</v>
      </c>
      <c r="T1336">
        <v>0</v>
      </c>
      <c r="U1336" t="s">
        <v>60</v>
      </c>
      <c r="V1336" t="s">
        <v>60</v>
      </c>
      <c r="W1336">
        <v>0</v>
      </c>
      <c r="X1336" t="s">
        <v>41</v>
      </c>
      <c r="Y1336">
        <v>241</v>
      </c>
      <c r="Z1336">
        <v>0</v>
      </c>
      <c r="AA1336">
        <v>0</v>
      </c>
      <c r="AB1336" t="s">
        <v>42</v>
      </c>
      <c r="AC1336">
        <v>44.66</v>
      </c>
      <c r="AD1336">
        <v>0</v>
      </c>
      <c r="AE1336">
        <v>1</v>
      </c>
      <c r="AF1336" t="s">
        <v>48</v>
      </c>
      <c r="AG1336" s="1">
        <v>42434</v>
      </c>
      <c r="AH1336">
        <f>SUM(Hotel_Data_Mini[[#This Row],[adults]:[babies]])</f>
        <v>2</v>
      </c>
      <c r="AI1336">
        <f>SUM(Hotel_Data_Mini[[#This Row],[stays_in_weekend_nights]:[stays_in_week_nights]])</f>
        <v>4</v>
      </c>
      <c r="AJ1336">
        <f>IF(Hotel_Data_Mini[[#This Row],[reserved_room_type]]=Hotel_Data_Mini[[#This Row],[assigned_room_type]],0,1)</f>
        <v>0</v>
      </c>
    </row>
    <row r="1337" spans="1:36" x14ac:dyDescent="0.25">
      <c r="A1337" t="s">
        <v>116</v>
      </c>
      <c r="B1337" t="s">
        <v>34</v>
      </c>
      <c r="C1337">
        <v>0</v>
      </c>
      <c r="D1337">
        <v>1</v>
      </c>
      <c r="E1337">
        <v>2016</v>
      </c>
      <c r="F1337" t="s">
        <v>118</v>
      </c>
      <c r="G1337">
        <v>12</v>
      </c>
      <c r="H1337">
        <v>18</v>
      </c>
      <c r="I1337">
        <v>0</v>
      </c>
      <c r="J1337">
        <v>1</v>
      </c>
      <c r="K1337">
        <v>1</v>
      </c>
      <c r="L1337">
        <v>0</v>
      </c>
      <c r="M1337">
        <v>0</v>
      </c>
      <c r="N1337" t="s">
        <v>36</v>
      </c>
      <c r="O1337" t="s">
        <v>87</v>
      </c>
      <c r="P1337" t="s">
        <v>47</v>
      </c>
      <c r="Q1337" t="s">
        <v>47</v>
      </c>
      <c r="R1337">
        <v>0</v>
      </c>
      <c r="S1337">
        <v>0</v>
      </c>
      <c r="T1337">
        <v>0</v>
      </c>
      <c r="U1337" t="s">
        <v>71</v>
      </c>
      <c r="V1337" t="s">
        <v>71</v>
      </c>
      <c r="W1337">
        <v>0</v>
      </c>
      <c r="X1337" t="s">
        <v>41</v>
      </c>
      <c r="Y1337">
        <v>250</v>
      </c>
      <c r="Z1337">
        <v>0</v>
      </c>
      <c r="AA1337">
        <v>0</v>
      </c>
      <c r="AB1337" t="s">
        <v>42</v>
      </c>
      <c r="AC1337">
        <v>65</v>
      </c>
      <c r="AD1337">
        <v>0</v>
      </c>
      <c r="AE1337">
        <v>0</v>
      </c>
      <c r="AF1337" t="s">
        <v>48</v>
      </c>
      <c r="AG1337" s="1">
        <v>42448</v>
      </c>
      <c r="AH1337">
        <f>SUM(Hotel_Data_Mini[[#This Row],[adults]:[babies]])</f>
        <v>1</v>
      </c>
      <c r="AI1337">
        <f>SUM(Hotel_Data_Mini[[#This Row],[stays_in_weekend_nights]:[stays_in_week_nights]])</f>
        <v>1</v>
      </c>
      <c r="AJ1337">
        <f>IF(Hotel_Data_Mini[[#This Row],[reserved_room_type]]=Hotel_Data_Mini[[#This Row],[assigned_room_type]],0,1)</f>
        <v>0</v>
      </c>
    </row>
    <row r="1338" spans="1:36" x14ac:dyDescent="0.25">
      <c r="A1338" t="s">
        <v>116</v>
      </c>
      <c r="B1338" t="s">
        <v>34</v>
      </c>
      <c r="C1338">
        <v>1</v>
      </c>
      <c r="D1338">
        <v>406</v>
      </c>
      <c r="E1338">
        <v>2016</v>
      </c>
      <c r="F1338" t="s">
        <v>45</v>
      </c>
      <c r="G1338">
        <v>36</v>
      </c>
      <c r="H1338">
        <v>29</v>
      </c>
      <c r="I1338">
        <v>4</v>
      </c>
      <c r="J1338">
        <v>10</v>
      </c>
      <c r="K1338">
        <v>2</v>
      </c>
      <c r="L1338">
        <v>0</v>
      </c>
      <c r="M1338">
        <v>0</v>
      </c>
      <c r="N1338" t="s">
        <v>36</v>
      </c>
      <c r="O1338" t="s">
        <v>37</v>
      </c>
      <c r="P1338" t="s">
        <v>56</v>
      </c>
      <c r="Q1338" t="s">
        <v>39</v>
      </c>
      <c r="R1338">
        <v>0</v>
      </c>
      <c r="S1338">
        <v>0</v>
      </c>
      <c r="T1338">
        <v>0</v>
      </c>
      <c r="U1338" t="s">
        <v>40</v>
      </c>
      <c r="V1338" t="s">
        <v>40</v>
      </c>
      <c r="W1338">
        <v>0</v>
      </c>
      <c r="X1338" t="s">
        <v>41</v>
      </c>
      <c r="Y1338">
        <v>40</v>
      </c>
      <c r="Z1338">
        <v>0</v>
      </c>
      <c r="AA1338">
        <v>0</v>
      </c>
      <c r="AB1338" t="s">
        <v>59</v>
      </c>
      <c r="AC1338">
        <v>88.4</v>
      </c>
      <c r="AD1338">
        <v>0</v>
      </c>
      <c r="AE1338">
        <v>1</v>
      </c>
      <c r="AF1338" t="s">
        <v>43</v>
      </c>
      <c r="AG1338" s="1">
        <v>42205</v>
      </c>
      <c r="AH1338">
        <f>SUM(Hotel_Data_Mini[[#This Row],[adults]:[babies]])</f>
        <v>2</v>
      </c>
      <c r="AI1338">
        <f>SUM(Hotel_Data_Mini[[#This Row],[stays_in_weekend_nights]:[stays_in_week_nights]])</f>
        <v>14</v>
      </c>
      <c r="AJ1338">
        <f>IF(Hotel_Data_Mini[[#This Row],[reserved_room_type]]=Hotel_Data_Mini[[#This Row],[assigned_room_type]],0,1)</f>
        <v>0</v>
      </c>
    </row>
    <row r="1339" spans="1:36" x14ac:dyDescent="0.25">
      <c r="A1339" t="s">
        <v>116</v>
      </c>
      <c r="B1339" t="s">
        <v>44</v>
      </c>
      <c r="C1339">
        <v>0</v>
      </c>
      <c r="D1339">
        <v>53</v>
      </c>
      <c r="E1339">
        <v>2016</v>
      </c>
      <c r="F1339" t="s">
        <v>52</v>
      </c>
      <c r="G1339">
        <v>30</v>
      </c>
      <c r="H1339">
        <v>18</v>
      </c>
      <c r="I1339">
        <v>1</v>
      </c>
      <c r="J1339">
        <v>1</v>
      </c>
      <c r="K1339">
        <v>2</v>
      </c>
      <c r="L1339">
        <v>0</v>
      </c>
      <c r="M1339">
        <v>0</v>
      </c>
      <c r="N1339" t="s">
        <v>36</v>
      </c>
      <c r="O1339" t="s">
        <v>37</v>
      </c>
      <c r="P1339" t="s">
        <v>38</v>
      </c>
      <c r="Q1339" t="s">
        <v>39</v>
      </c>
      <c r="R1339">
        <v>0</v>
      </c>
      <c r="S1339">
        <v>0</v>
      </c>
      <c r="T1339">
        <v>0</v>
      </c>
      <c r="U1339" t="s">
        <v>40</v>
      </c>
      <c r="V1339" t="s">
        <v>40</v>
      </c>
      <c r="W1339">
        <v>0</v>
      </c>
      <c r="X1339" t="s">
        <v>41</v>
      </c>
      <c r="Y1339">
        <v>9</v>
      </c>
      <c r="Z1339">
        <v>0</v>
      </c>
      <c r="AA1339">
        <v>0</v>
      </c>
      <c r="AB1339" t="s">
        <v>42</v>
      </c>
      <c r="AC1339">
        <v>114.3</v>
      </c>
      <c r="AD1339">
        <v>0</v>
      </c>
      <c r="AE1339">
        <v>0</v>
      </c>
      <c r="AF1339" t="s">
        <v>48</v>
      </c>
      <c r="AG1339" s="1">
        <v>42571</v>
      </c>
      <c r="AH1339">
        <f>SUM(Hotel_Data_Mini[[#This Row],[adults]:[babies]])</f>
        <v>2</v>
      </c>
      <c r="AI1339">
        <f>SUM(Hotel_Data_Mini[[#This Row],[stays_in_weekend_nights]:[stays_in_week_nights]])</f>
        <v>2</v>
      </c>
      <c r="AJ1339">
        <f>IF(Hotel_Data_Mini[[#This Row],[reserved_room_type]]=Hotel_Data_Mini[[#This Row],[assigned_room_type]],0,1)</f>
        <v>0</v>
      </c>
    </row>
    <row r="1340" spans="1:36" x14ac:dyDescent="0.25">
      <c r="A1340" t="s">
        <v>116</v>
      </c>
      <c r="B1340" t="s">
        <v>34</v>
      </c>
      <c r="C1340">
        <v>1</v>
      </c>
      <c r="D1340">
        <v>393</v>
      </c>
      <c r="E1340">
        <v>2016</v>
      </c>
      <c r="F1340" t="s">
        <v>35</v>
      </c>
      <c r="G1340">
        <v>41</v>
      </c>
      <c r="H1340">
        <v>8</v>
      </c>
      <c r="I1340">
        <v>2</v>
      </c>
      <c r="J1340">
        <v>2</v>
      </c>
      <c r="K1340">
        <v>2</v>
      </c>
      <c r="L1340">
        <v>0</v>
      </c>
      <c r="M1340">
        <v>0</v>
      </c>
      <c r="N1340" t="s">
        <v>54</v>
      </c>
      <c r="O1340" t="s">
        <v>37</v>
      </c>
      <c r="P1340" t="s">
        <v>50</v>
      </c>
      <c r="Q1340" t="s">
        <v>39</v>
      </c>
      <c r="R1340">
        <v>0</v>
      </c>
      <c r="S1340">
        <v>0</v>
      </c>
      <c r="T1340">
        <v>0</v>
      </c>
      <c r="U1340" t="s">
        <v>40</v>
      </c>
      <c r="V1340" t="s">
        <v>40</v>
      </c>
      <c r="W1340">
        <v>0</v>
      </c>
      <c r="X1340" t="s">
        <v>51</v>
      </c>
      <c r="Y1340">
        <v>68</v>
      </c>
      <c r="Z1340">
        <v>0</v>
      </c>
      <c r="AA1340">
        <v>0</v>
      </c>
      <c r="AB1340" t="s">
        <v>42</v>
      </c>
      <c r="AC1340">
        <v>72</v>
      </c>
      <c r="AD1340">
        <v>0</v>
      </c>
      <c r="AE1340">
        <v>0</v>
      </c>
      <c r="AF1340" t="s">
        <v>43</v>
      </c>
      <c r="AG1340" s="1">
        <v>42355</v>
      </c>
      <c r="AH1340">
        <f>SUM(Hotel_Data_Mini[[#This Row],[adults]:[babies]])</f>
        <v>2</v>
      </c>
      <c r="AI1340">
        <f>SUM(Hotel_Data_Mini[[#This Row],[stays_in_weekend_nights]:[stays_in_week_nights]])</f>
        <v>4</v>
      </c>
      <c r="AJ1340">
        <f>IF(Hotel_Data_Mini[[#This Row],[reserved_room_type]]=Hotel_Data_Mini[[#This Row],[assigned_room_type]],0,1)</f>
        <v>0</v>
      </c>
    </row>
    <row r="1341" spans="1:36" x14ac:dyDescent="0.25">
      <c r="A1341" t="s">
        <v>116</v>
      </c>
      <c r="B1341" t="s">
        <v>34</v>
      </c>
      <c r="C1341">
        <v>0</v>
      </c>
      <c r="D1341">
        <v>1</v>
      </c>
      <c r="E1341">
        <v>2016</v>
      </c>
      <c r="F1341" t="s">
        <v>126</v>
      </c>
      <c r="G1341">
        <v>3</v>
      </c>
      <c r="H1341">
        <v>12</v>
      </c>
      <c r="I1341">
        <v>0</v>
      </c>
      <c r="J1341">
        <v>2</v>
      </c>
      <c r="K1341">
        <v>2</v>
      </c>
      <c r="L1341">
        <v>0</v>
      </c>
      <c r="M1341">
        <v>0</v>
      </c>
      <c r="N1341" t="s">
        <v>36</v>
      </c>
      <c r="O1341">
        <v>0</v>
      </c>
      <c r="P1341" t="s">
        <v>47</v>
      </c>
      <c r="Q1341" t="s">
        <v>47</v>
      </c>
      <c r="R1341">
        <v>0</v>
      </c>
      <c r="S1341">
        <v>0</v>
      </c>
      <c r="T1341">
        <v>1</v>
      </c>
      <c r="U1341" t="s">
        <v>40</v>
      </c>
      <c r="V1341" t="s">
        <v>40</v>
      </c>
      <c r="W1341">
        <v>0</v>
      </c>
      <c r="X1341" t="s">
        <v>41</v>
      </c>
      <c r="Y1341">
        <v>0</v>
      </c>
      <c r="Z1341">
        <v>0</v>
      </c>
      <c r="AA1341">
        <v>0</v>
      </c>
      <c r="AB1341" t="s">
        <v>42</v>
      </c>
      <c r="AC1341">
        <v>43</v>
      </c>
      <c r="AD1341">
        <v>0</v>
      </c>
      <c r="AE1341">
        <v>0</v>
      </c>
      <c r="AF1341" t="s">
        <v>48</v>
      </c>
      <c r="AG1341" s="1">
        <v>42383</v>
      </c>
      <c r="AH1341">
        <f>SUM(Hotel_Data_Mini[[#This Row],[adults]:[babies]])</f>
        <v>2</v>
      </c>
      <c r="AI1341">
        <f>SUM(Hotel_Data_Mini[[#This Row],[stays_in_weekend_nights]:[stays_in_week_nights]])</f>
        <v>2</v>
      </c>
      <c r="AJ1341">
        <f>IF(Hotel_Data_Mini[[#This Row],[reserved_room_type]]=Hotel_Data_Mini[[#This Row],[assigned_room_type]],0,1)</f>
        <v>0</v>
      </c>
    </row>
    <row r="1342" spans="1:36" x14ac:dyDescent="0.25">
      <c r="A1342" t="s">
        <v>116</v>
      </c>
      <c r="B1342" t="s">
        <v>34</v>
      </c>
      <c r="C1342">
        <v>0</v>
      </c>
      <c r="D1342">
        <v>187</v>
      </c>
      <c r="E1342">
        <v>2016</v>
      </c>
      <c r="F1342" t="s">
        <v>49</v>
      </c>
      <c r="G1342">
        <v>52</v>
      </c>
      <c r="H1342">
        <v>24</v>
      </c>
      <c r="I1342">
        <v>2</v>
      </c>
      <c r="J1342">
        <v>5</v>
      </c>
      <c r="K1342">
        <v>1</v>
      </c>
      <c r="L1342">
        <v>0</v>
      </c>
      <c r="M1342">
        <v>0</v>
      </c>
      <c r="N1342" t="s">
        <v>54</v>
      </c>
      <c r="O1342" t="s">
        <v>98</v>
      </c>
      <c r="P1342" t="s">
        <v>56</v>
      </c>
      <c r="Q1342" t="s">
        <v>39</v>
      </c>
      <c r="R1342">
        <v>0</v>
      </c>
      <c r="S1342">
        <v>0</v>
      </c>
      <c r="T1342">
        <v>0</v>
      </c>
      <c r="U1342" t="s">
        <v>40</v>
      </c>
      <c r="V1342" t="s">
        <v>40</v>
      </c>
      <c r="W1342">
        <v>0</v>
      </c>
      <c r="X1342" t="s">
        <v>41</v>
      </c>
      <c r="Y1342">
        <v>75</v>
      </c>
      <c r="Z1342">
        <v>0</v>
      </c>
      <c r="AA1342">
        <v>0</v>
      </c>
      <c r="AB1342" t="s">
        <v>42</v>
      </c>
      <c r="AC1342">
        <v>61.64</v>
      </c>
      <c r="AD1342">
        <v>0</v>
      </c>
      <c r="AE1342">
        <v>0</v>
      </c>
      <c r="AF1342" t="s">
        <v>48</v>
      </c>
      <c r="AG1342" s="1">
        <v>42735</v>
      </c>
      <c r="AH1342">
        <f>SUM(Hotel_Data_Mini[[#This Row],[adults]:[babies]])</f>
        <v>1</v>
      </c>
      <c r="AI1342">
        <f>SUM(Hotel_Data_Mini[[#This Row],[stays_in_weekend_nights]:[stays_in_week_nights]])</f>
        <v>7</v>
      </c>
      <c r="AJ1342">
        <f>IF(Hotel_Data_Mini[[#This Row],[reserved_room_type]]=Hotel_Data_Mini[[#This Row],[assigned_room_type]],0,1)</f>
        <v>0</v>
      </c>
    </row>
    <row r="1343" spans="1:36" x14ac:dyDescent="0.25">
      <c r="A1343" t="s">
        <v>116</v>
      </c>
      <c r="B1343" t="s">
        <v>44</v>
      </c>
      <c r="C1343">
        <v>0</v>
      </c>
      <c r="D1343">
        <v>26</v>
      </c>
      <c r="E1343">
        <v>2016</v>
      </c>
      <c r="F1343" t="s">
        <v>117</v>
      </c>
      <c r="G1343">
        <v>21</v>
      </c>
      <c r="H1343">
        <v>19</v>
      </c>
      <c r="I1343">
        <v>0</v>
      </c>
      <c r="J1343">
        <v>1</v>
      </c>
      <c r="K1343">
        <v>3</v>
      </c>
      <c r="L1343">
        <v>0</v>
      </c>
      <c r="M1343">
        <v>0</v>
      </c>
      <c r="N1343" t="s">
        <v>36</v>
      </c>
      <c r="O1343" t="s">
        <v>55</v>
      </c>
      <c r="P1343" t="s">
        <v>38</v>
      </c>
      <c r="Q1343" t="s">
        <v>39</v>
      </c>
      <c r="R1343">
        <v>0</v>
      </c>
      <c r="S1343">
        <v>0</v>
      </c>
      <c r="T1343">
        <v>0</v>
      </c>
      <c r="U1343" t="s">
        <v>60</v>
      </c>
      <c r="V1343" t="s">
        <v>60</v>
      </c>
      <c r="W1343">
        <v>0</v>
      </c>
      <c r="X1343" t="s">
        <v>41</v>
      </c>
      <c r="Y1343">
        <v>9</v>
      </c>
      <c r="Z1343">
        <v>0</v>
      </c>
      <c r="AA1343">
        <v>0</v>
      </c>
      <c r="AB1343" t="s">
        <v>42</v>
      </c>
      <c r="AC1343">
        <v>177</v>
      </c>
      <c r="AD1343">
        <v>0</v>
      </c>
      <c r="AE1343">
        <v>2</v>
      </c>
      <c r="AF1343" t="s">
        <v>48</v>
      </c>
      <c r="AG1343" s="1">
        <v>42510</v>
      </c>
      <c r="AH1343">
        <f>SUM(Hotel_Data_Mini[[#This Row],[adults]:[babies]])</f>
        <v>3</v>
      </c>
      <c r="AI1343">
        <f>SUM(Hotel_Data_Mini[[#This Row],[stays_in_weekend_nights]:[stays_in_week_nights]])</f>
        <v>1</v>
      </c>
      <c r="AJ1343">
        <f>IF(Hotel_Data_Mini[[#This Row],[reserved_room_type]]=Hotel_Data_Mini[[#This Row],[assigned_room_type]],0,1)</f>
        <v>0</v>
      </c>
    </row>
    <row r="1344" spans="1:36" x14ac:dyDescent="0.25">
      <c r="A1344" t="s">
        <v>116</v>
      </c>
      <c r="B1344" t="s">
        <v>44</v>
      </c>
      <c r="C1344">
        <v>0</v>
      </c>
      <c r="D1344">
        <v>121</v>
      </c>
      <c r="E1344">
        <v>2016</v>
      </c>
      <c r="F1344" t="s">
        <v>45</v>
      </c>
      <c r="G1344">
        <v>34</v>
      </c>
      <c r="H1344">
        <v>18</v>
      </c>
      <c r="I1344">
        <v>2</v>
      </c>
      <c r="J1344">
        <v>3</v>
      </c>
      <c r="K1344">
        <v>3</v>
      </c>
      <c r="L1344">
        <v>0</v>
      </c>
      <c r="M1344">
        <v>0</v>
      </c>
      <c r="N1344" t="s">
        <v>36</v>
      </c>
      <c r="O1344" t="s">
        <v>68</v>
      </c>
      <c r="P1344" t="s">
        <v>38</v>
      </c>
      <c r="Q1344" t="s">
        <v>39</v>
      </c>
      <c r="R1344">
        <v>0</v>
      </c>
      <c r="S1344">
        <v>0</v>
      </c>
      <c r="T1344">
        <v>0</v>
      </c>
      <c r="U1344" t="s">
        <v>60</v>
      </c>
      <c r="V1344" t="s">
        <v>60</v>
      </c>
      <c r="W1344">
        <v>0</v>
      </c>
      <c r="X1344" t="s">
        <v>41</v>
      </c>
      <c r="Y1344">
        <v>9</v>
      </c>
      <c r="Z1344">
        <v>0</v>
      </c>
      <c r="AA1344">
        <v>0</v>
      </c>
      <c r="AB1344" t="s">
        <v>42</v>
      </c>
      <c r="AC1344">
        <v>139.5</v>
      </c>
      <c r="AD1344">
        <v>0</v>
      </c>
      <c r="AE1344">
        <v>2</v>
      </c>
      <c r="AF1344" t="s">
        <v>48</v>
      </c>
      <c r="AG1344" s="1">
        <v>42605</v>
      </c>
      <c r="AH1344">
        <f>SUM(Hotel_Data_Mini[[#This Row],[adults]:[babies]])</f>
        <v>3</v>
      </c>
      <c r="AI1344">
        <f>SUM(Hotel_Data_Mini[[#This Row],[stays_in_weekend_nights]:[stays_in_week_nights]])</f>
        <v>5</v>
      </c>
      <c r="AJ1344">
        <f>IF(Hotel_Data_Mini[[#This Row],[reserved_room_type]]=Hotel_Data_Mini[[#This Row],[assigned_room_type]],0,1)</f>
        <v>0</v>
      </c>
    </row>
    <row r="1345" spans="1:36" x14ac:dyDescent="0.25">
      <c r="A1345" t="s">
        <v>116</v>
      </c>
      <c r="B1345" t="s">
        <v>44</v>
      </c>
      <c r="C1345">
        <v>1</v>
      </c>
      <c r="D1345">
        <v>32</v>
      </c>
      <c r="E1345">
        <v>2016</v>
      </c>
      <c r="F1345" t="s">
        <v>45</v>
      </c>
      <c r="G1345">
        <v>33</v>
      </c>
      <c r="H1345">
        <v>13</v>
      </c>
      <c r="I1345">
        <v>0</v>
      </c>
      <c r="J1345">
        <v>1</v>
      </c>
      <c r="K1345">
        <v>2</v>
      </c>
      <c r="L1345">
        <v>2</v>
      </c>
      <c r="M1345">
        <v>0</v>
      </c>
      <c r="N1345" t="s">
        <v>36</v>
      </c>
      <c r="O1345" t="s">
        <v>89</v>
      </c>
      <c r="P1345" t="s">
        <v>38</v>
      </c>
      <c r="Q1345" t="s">
        <v>39</v>
      </c>
      <c r="R1345">
        <v>0</v>
      </c>
      <c r="S1345">
        <v>0</v>
      </c>
      <c r="T1345">
        <v>0</v>
      </c>
      <c r="U1345" t="s">
        <v>65</v>
      </c>
      <c r="V1345" t="s">
        <v>65</v>
      </c>
      <c r="W1345">
        <v>0</v>
      </c>
      <c r="X1345" t="s">
        <v>41</v>
      </c>
      <c r="Y1345">
        <v>9</v>
      </c>
      <c r="Z1345">
        <v>0</v>
      </c>
      <c r="AA1345">
        <v>0</v>
      </c>
      <c r="AB1345" t="s">
        <v>42</v>
      </c>
      <c r="AC1345">
        <v>216.9</v>
      </c>
      <c r="AD1345">
        <v>0</v>
      </c>
      <c r="AE1345">
        <v>1</v>
      </c>
      <c r="AF1345" t="s">
        <v>43</v>
      </c>
      <c r="AG1345" s="1">
        <v>42588</v>
      </c>
      <c r="AH1345">
        <f>SUM(Hotel_Data_Mini[[#This Row],[adults]:[babies]])</f>
        <v>4</v>
      </c>
      <c r="AI1345">
        <f>SUM(Hotel_Data_Mini[[#This Row],[stays_in_weekend_nights]:[stays_in_week_nights]])</f>
        <v>1</v>
      </c>
      <c r="AJ1345">
        <f>IF(Hotel_Data_Mini[[#This Row],[reserved_room_type]]=Hotel_Data_Mini[[#This Row],[assigned_room_type]],0,1)</f>
        <v>0</v>
      </c>
    </row>
    <row r="1346" spans="1:36" x14ac:dyDescent="0.25">
      <c r="A1346" t="s">
        <v>116</v>
      </c>
      <c r="B1346" t="s">
        <v>44</v>
      </c>
      <c r="C1346">
        <v>0</v>
      </c>
      <c r="D1346">
        <v>0</v>
      </c>
      <c r="E1346">
        <v>2016</v>
      </c>
      <c r="F1346" t="s">
        <v>35</v>
      </c>
      <c r="G1346">
        <v>42</v>
      </c>
      <c r="H1346">
        <v>12</v>
      </c>
      <c r="I1346">
        <v>0</v>
      </c>
      <c r="J1346">
        <v>1</v>
      </c>
      <c r="K1346">
        <v>1</v>
      </c>
      <c r="L1346">
        <v>0</v>
      </c>
      <c r="M1346">
        <v>0</v>
      </c>
      <c r="N1346" t="s">
        <v>36</v>
      </c>
      <c r="O1346" t="s">
        <v>68</v>
      </c>
      <c r="P1346" t="s">
        <v>56</v>
      </c>
      <c r="Q1346" t="s">
        <v>39</v>
      </c>
      <c r="R1346">
        <v>0</v>
      </c>
      <c r="S1346">
        <v>0</v>
      </c>
      <c r="T1346">
        <v>0</v>
      </c>
      <c r="U1346" t="s">
        <v>40</v>
      </c>
      <c r="V1346" t="s">
        <v>40</v>
      </c>
      <c r="W1346">
        <v>0</v>
      </c>
      <c r="X1346" t="s">
        <v>41</v>
      </c>
      <c r="Y1346">
        <v>234</v>
      </c>
      <c r="Z1346">
        <v>0</v>
      </c>
      <c r="AA1346">
        <v>0</v>
      </c>
      <c r="AB1346" t="s">
        <v>53</v>
      </c>
      <c r="AC1346">
        <v>120</v>
      </c>
      <c r="AD1346">
        <v>0</v>
      </c>
      <c r="AE1346">
        <v>0</v>
      </c>
      <c r="AF1346" t="s">
        <v>48</v>
      </c>
      <c r="AG1346" s="1">
        <v>42656</v>
      </c>
      <c r="AH1346">
        <f>SUM(Hotel_Data_Mini[[#This Row],[adults]:[babies]])</f>
        <v>1</v>
      </c>
      <c r="AI1346">
        <f>SUM(Hotel_Data_Mini[[#This Row],[stays_in_weekend_nights]:[stays_in_week_nights]])</f>
        <v>1</v>
      </c>
      <c r="AJ1346">
        <f>IF(Hotel_Data_Mini[[#This Row],[reserved_room_type]]=Hotel_Data_Mini[[#This Row],[assigned_room_type]],0,1)</f>
        <v>0</v>
      </c>
    </row>
    <row r="1347" spans="1:36" x14ac:dyDescent="0.25">
      <c r="A1347" t="s">
        <v>116</v>
      </c>
      <c r="B1347" t="s">
        <v>44</v>
      </c>
      <c r="C1347">
        <v>0</v>
      </c>
      <c r="D1347">
        <v>78</v>
      </c>
      <c r="E1347">
        <v>2016</v>
      </c>
      <c r="F1347" t="s">
        <v>52</v>
      </c>
      <c r="G1347">
        <v>31</v>
      </c>
      <c r="H1347">
        <v>27</v>
      </c>
      <c r="I1347">
        <v>0</v>
      </c>
      <c r="J1347">
        <v>4</v>
      </c>
      <c r="K1347">
        <v>1</v>
      </c>
      <c r="L1347">
        <v>0</v>
      </c>
      <c r="M1347">
        <v>0</v>
      </c>
      <c r="N1347" t="s">
        <v>36</v>
      </c>
      <c r="O1347" t="s">
        <v>68</v>
      </c>
      <c r="P1347" t="s">
        <v>47</v>
      </c>
      <c r="Q1347" t="s">
        <v>47</v>
      </c>
      <c r="R1347">
        <v>0</v>
      </c>
      <c r="S1347">
        <v>0</v>
      </c>
      <c r="T1347">
        <v>0</v>
      </c>
      <c r="U1347" t="s">
        <v>40</v>
      </c>
      <c r="V1347" t="s">
        <v>40</v>
      </c>
      <c r="W1347">
        <v>4</v>
      </c>
      <c r="X1347" t="s">
        <v>41</v>
      </c>
      <c r="Y1347">
        <v>14</v>
      </c>
      <c r="Z1347">
        <v>0</v>
      </c>
      <c r="AA1347">
        <v>0</v>
      </c>
      <c r="AB1347" t="s">
        <v>42</v>
      </c>
      <c r="AC1347">
        <v>126.38</v>
      </c>
      <c r="AD1347">
        <v>0</v>
      </c>
      <c r="AE1347">
        <v>1</v>
      </c>
      <c r="AF1347" t="s">
        <v>48</v>
      </c>
      <c r="AG1347" s="1">
        <v>42582</v>
      </c>
      <c r="AH1347">
        <f>SUM(Hotel_Data_Mini[[#This Row],[adults]:[babies]])</f>
        <v>1</v>
      </c>
      <c r="AI1347">
        <f>SUM(Hotel_Data_Mini[[#This Row],[stays_in_weekend_nights]:[stays_in_week_nights]])</f>
        <v>4</v>
      </c>
      <c r="AJ1347">
        <f>IF(Hotel_Data_Mini[[#This Row],[reserved_room_type]]=Hotel_Data_Mini[[#This Row],[assigned_room_type]],0,1)</f>
        <v>0</v>
      </c>
    </row>
    <row r="1348" spans="1:36" x14ac:dyDescent="0.25">
      <c r="A1348" t="s">
        <v>116</v>
      </c>
      <c r="B1348" t="s">
        <v>44</v>
      </c>
      <c r="C1348">
        <v>1</v>
      </c>
      <c r="D1348">
        <v>173</v>
      </c>
      <c r="E1348">
        <v>2016</v>
      </c>
      <c r="F1348" t="s">
        <v>45</v>
      </c>
      <c r="G1348">
        <v>33</v>
      </c>
      <c r="H1348">
        <v>13</v>
      </c>
      <c r="I1348">
        <v>2</v>
      </c>
      <c r="J1348">
        <v>1</v>
      </c>
      <c r="K1348">
        <v>2</v>
      </c>
      <c r="L1348">
        <v>0</v>
      </c>
      <c r="M1348">
        <v>0</v>
      </c>
      <c r="N1348" t="s">
        <v>80</v>
      </c>
      <c r="O1348" t="s">
        <v>46</v>
      </c>
      <c r="P1348" t="s">
        <v>38</v>
      </c>
      <c r="Q1348" t="s">
        <v>39</v>
      </c>
      <c r="R1348">
        <v>0</v>
      </c>
      <c r="S1348">
        <v>0</v>
      </c>
      <c r="T1348">
        <v>0</v>
      </c>
      <c r="U1348" t="s">
        <v>40</v>
      </c>
      <c r="V1348" t="s">
        <v>40</v>
      </c>
      <c r="W1348">
        <v>0</v>
      </c>
      <c r="X1348" t="s">
        <v>41</v>
      </c>
      <c r="Y1348">
        <v>9</v>
      </c>
      <c r="Z1348">
        <v>0</v>
      </c>
      <c r="AA1348">
        <v>0</v>
      </c>
      <c r="AB1348" t="s">
        <v>42</v>
      </c>
      <c r="AC1348">
        <v>94.5</v>
      </c>
      <c r="AD1348">
        <v>0</v>
      </c>
      <c r="AE1348">
        <v>1</v>
      </c>
      <c r="AF1348" t="s">
        <v>43</v>
      </c>
      <c r="AG1348" s="1">
        <v>42556</v>
      </c>
      <c r="AH1348">
        <f>SUM(Hotel_Data_Mini[[#This Row],[adults]:[babies]])</f>
        <v>2</v>
      </c>
      <c r="AI1348">
        <f>SUM(Hotel_Data_Mini[[#This Row],[stays_in_weekend_nights]:[stays_in_week_nights]])</f>
        <v>3</v>
      </c>
      <c r="AJ1348">
        <f>IF(Hotel_Data_Mini[[#This Row],[reserved_room_type]]=Hotel_Data_Mini[[#This Row],[assigned_room_type]],0,1)</f>
        <v>0</v>
      </c>
    </row>
    <row r="1349" spans="1:36" x14ac:dyDescent="0.25">
      <c r="A1349" t="s">
        <v>116</v>
      </c>
      <c r="B1349" t="s">
        <v>44</v>
      </c>
      <c r="C1349">
        <v>1</v>
      </c>
      <c r="D1349">
        <v>180</v>
      </c>
      <c r="E1349">
        <v>2016</v>
      </c>
      <c r="F1349" t="s">
        <v>122</v>
      </c>
      <c r="G1349">
        <v>16</v>
      </c>
      <c r="H1349">
        <v>13</v>
      </c>
      <c r="I1349">
        <v>0</v>
      </c>
      <c r="J1349">
        <v>1</v>
      </c>
      <c r="K1349">
        <v>2</v>
      </c>
      <c r="L1349">
        <v>0</v>
      </c>
      <c r="M1349">
        <v>0</v>
      </c>
      <c r="N1349" t="s">
        <v>54</v>
      </c>
      <c r="O1349" t="s">
        <v>37</v>
      </c>
      <c r="P1349" t="s">
        <v>56</v>
      </c>
      <c r="Q1349" t="s">
        <v>39</v>
      </c>
      <c r="R1349">
        <v>0</v>
      </c>
      <c r="S1349">
        <v>1</v>
      </c>
      <c r="T1349">
        <v>0</v>
      </c>
      <c r="U1349" t="s">
        <v>40</v>
      </c>
      <c r="V1349" t="s">
        <v>40</v>
      </c>
      <c r="W1349">
        <v>0</v>
      </c>
      <c r="X1349" t="s">
        <v>51</v>
      </c>
      <c r="Y1349">
        <v>21</v>
      </c>
      <c r="Z1349">
        <v>0</v>
      </c>
      <c r="AA1349">
        <v>38</v>
      </c>
      <c r="AB1349" t="s">
        <v>42</v>
      </c>
      <c r="AC1349">
        <v>125</v>
      </c>
      <c r="AD1349">
        <v>0</v>
      </c>
      <c r="AE1349">
        <v>0</v>
      </c>
      <c r="AF1349" t="s">
        <v>43</v>
      </c>
      <c r="AG1349" s="1">
        <v>42331</v>
      </c>
      <c r="AH1349">
        <f>SUM(Hotel_Data_Mini[[#This Row],[adults]:[babies]])</f>
        <v>2</v>
      </c>
      <c r="AI1349">
        <f>SUM(Hotel_Data_Mini[[#This Row],[stays_in_weekend_nights]:[stays_in_week_nights]])</f>
        <v>1</v>
      </c>
      <c r="AJ1349">
        <f>IF(Hotel_Data_Mini[[#This Row],[reserved_room_type]]=Hotel_Data_Mini[[#This Row],[assigned_room_type]],0,1)</f>
        <v>0</v>
      </c>
    </row>
    <row r="1350" spans="1:36" x14ac:dyDescent="0.25">
      <c r="A1350" t="s">
        <v>116</v>
      </c>
      <c r="B1350" t="s">
        <v>34</v>
      </c>
      <c r="C1350">
        <v>1</v>
      </c>
      <c r="D1350">
        <v>282</v>
      </c>
      <c r="E1350">
        <v>2016</v>
      </c>
      <c r="F1350" t="s">
        <v>57</v>
      </c>
      <c r="G1350">
        <v>36</v>
      </c>
      <c r="H1350">
        <v>1</v>
      </c>
      <c r="I1350">
        <v>4</v>
      </c>
      <c r="J1350">
        <v>10</v>
      </c>
      <c r="K1350">
        <v>2</v>
      </c>
      <c r="L1350">
        <v>0</v>
      </c>
      <c r="M1350">
        <v>0</v>
      </c>
      <c r="N1350" t="s">
        <v>36</v>
      </c>
      <c r="O1350" t="s">
        <v>37</v>
      </c>
      <c r="P1350" t="s">
        <v>38</v>
      </c>
      <c r="Q1350" t="s">
        <v>39</v>
      </c>
      <c r="R1350">
        <v>0</v>
      </c>
      <c r="S1350">
        <v>0</v>
      </c>
      <c r="T1350">
        <v>0</v>
      </c>
      <c r="U1350" t="s">
        <v>40</v>
      </c>
      <c r="V1350" t="s">
        <v>40</v>
      </c>
      <c r="W1350">
        <v>0</v>
      </c>
      <c r="X1350" t="s">
        <v>41</v>
      </c>
      <c r="Y1350">
        <v>240</v>
      </c>
      <c r="Z1350">
        <v>0</v>
      </c>
      <c r="AA1350">
        <v>0</v>
      </c>
      <c r="AB1350" t="s">
        <v>42</v>
      </c>
      <c r="AC1350">
        <v>81</v>
      </c>
      <c r="AD1350">
        <v>0</v>
      </c>
      <c r="AE1350">
        <v>1</v>
      </c>
      <c r="AF1350" t="s">
        <v>43</v>
      </c>
      <c r="AG1350" s="1">
        <v>42404</v>
      </c>
      <c r="AH1350">
        <f>SUM(Hotel_Data_Mini[[#This Row],[adults]:[babies]])</f>
        <v>2</v>
      </c>
      <c r="AI1350">
        <f>SUM(Hotel_Data_Mini[[#This Row],[stays_in_weekend_nights]:[stays_in_week_nights]])</f>
        <v>14</v>
      </c>
      <c r="AJ1350">
        <f>IF(Hotel_Data_Mini[[#This Row],[reserved_room_type]]=Hotel_Data_Mini[[#This Row],[assigned_room_type]],0,1)</f>
        <v>0</v>
      </c>
    </row>
    <row r="1351" spans="1:36" x14ac:dyDescent="0.25">
      <c r="A1351" t="s">
        <v>116</v>
      </c>
      <c r="B1351" t="s">
        <v>44</v>
      </c>
      <c r="C1351">
        <v>1</v>
      </c>
      <c r="D1351">
        <v>109</v>
      </c>
      <c r="E1351">
        <v>2016</v>
      </c>
      <c r="F1351" t="s">
        <v>35</v>
      </c>
      <c r="G1351">
        <v>44</v>
      </c>
      <c r="H1351">
        <v>29</v>
      </c>
      <c r="I1351">
        <v>2</v>
      </c>
      <c r="J1351">
        <v>1</v>
      </c>
      <c r="K1351">
        <v>2</v>
      </c>
      <c r="L1351">
        <v>2</v>
      </c>
      <c r="M1351">
        <v>0</v>
      </c>
      <c r="N1351" t="s">
        <v>36</v>
      </c>
      <c r="O1351" t="s">
        <v>96</v>
      </c>
      <c r="P1351" t="s">
        <v>38</v>
      </c>
      <c r="Q1351" t="s">
        <v>39</v>
      </c>
      <c r="R1351">
        <v>0</v>
      </c>
      <c r="S1351">
        <v>0</v>
      </c>
      <c r="T1351">
        <v>0</v>
      </c>
      <c r="U1351" t="s">
        <v>65</v>
      </c>
      <c r="V1351" t="s">
        <v>65</v>
      </c>
      <c r="W1351">
        <v>0</v>
      </c>
      <c r="X1351" t="s">
        <v>41</v>
      </c>
      <c r="Y1351">
        <v>9</v>
      </c>
      <c r="Z1351">
        <v>0</v>
      </c>
      <c r="AA1351">
        <v>0</v>
      </c>
      <c r="AB1351" t="s">
        <v>42</v>
      </c>
      <c r="AC1351">
        <v>159.9</v>
      </c>
      <c r="AD1351">
        <v>0</v>
      </c>
      <c r="AE1351">
        <v>0</v>
      </c>
      <c r="AF1351" t="s">
        <v>43</v>
      </c>
      <c r="AG1351" s="1">
        <v>42584</v>
      </c>
      <c r="AH1351">
        <f>SUM(Hotel_Data_Mini[[#This Row],[adults]:[babies]])</f>
        <v>4</v>
      </c>
      <c r="AI1351">
        <f>SUM(Hotel_Data_Mini[[#This Row],[stays_in_weekend_nights]:[stays_in_week_nights]])</f>
        <v>3</v>
      </c>
      <c r="AJ1351">
        <f>IF(Hotel_Data_Mini[[#This Row],[reserved_room_type]]=Hotel_Data_Mini[[#This Row],[assigned_room_type]],0,1)</f>
        <v>0</v>
      </c>
    </row>
    <row r="1352" spans="1:36" x14ac:dyDescent="0.25">
      <c r="A1352" t="s">
        <v>116</v>
      </c>
      <c r="B1352" t="s">
        <v>34</v>
      </c>
      <c r="C1352">
        <v>0</v>
      </c>
      <c r="D1352">
        <v>74</v>
      </c>
      <c r="E1352">
        <v>2016</v>
      </c>
      <c r="F1352" t="s">
        <v>120</v>
      </c>
      <c r="G1352">
        <v>25</v>
      </c>
      <c r="H1352">
        <v>13</v>
      </c>
      <c r="I1352">
        <v>1</v>
      </c>
      <c r="J1352">
        <v>1</v>
      </c>
      <c r="K1352">
        <v>2</v>
      </c>
      <c r="L1352">
        <v>0</v>
      </c>
      <c r="M1352">
        <v>0</v>
      </c>
      <c r="N1352" t="s">
        <v>36</v>
      </c>
      <c r="O1352" t="s">
        <v>95</v>
      </c>
      <c r="P1352" t="s">
        <v>38</v>
      </c>
      <c r="Q1352" t="s">
        <v>39</v>
      </c>
      <c r="R1352">
        <v>0</v>
      </c>
      <c r="S1352">
        <v>0</v>
      </c>
      <c r="T1352">
        <v>0</v>
      </c>
      <c r="U1352" t="s">
        <v>66</v>
      </c>
      <c r="V1352" t="s">
        <v>66</v>
      </c>
      <c r="W1352">
        <v>2</v>
      </c>
      <c r="X1352" t="s">
        <v>41</v>
      </c>
      <c r="Y1352">
        <v>241</v>
      </c>
      <c r="Z1352">
        <v>0</v>
      </c>
      <c r="AA1352">
        <v>0</v>
      </c>
      <c r="AB1352" t="s">
        <v>42</v>
      </c>
      <c r="AC1352">
        <v>149.52000000000001</v>
      </c>
      <c r="AD1352">
        <v>1</v>
      </c>
      <c r="AE1352">
        <v>1</v>
      </c>
      <c r="AF1352" t="s">
        <v>48</v>
      </c>
      <c r="AG1352" s="1">
        <v>42536</v>
      </c>
      <c r="AH1352">
        <f>SUM(Hotel_Data_Mini[[#This Row],[adults]:[babies]])</f>
        <v>2</v>
      </c>
      <c r="AI1352">
        <f>SUM(Hotel_Data_Mini[[#This Row],[stays_in_weekend_nights]:[stays_in_week_nights]])</f>
        <v>2</v>
      </c>
      <c r="AJ1352">
        <f>IF(Hotel_Data_Mini[[#This Row],[reserved_room_type]]=Hotel_Data_Mini[[#This Row],[assigned_room_type]],0,1)</f>
        <v>0</v>
      </c>
    </row>
    <row r="1353" spans="1:36" x14ac:dyDescent="0.25">
      <c r="A1353" t="s">
        <v>116</v>
      </c>
      <c r="B1353" t="s">
        <v>44</v>
      </c>
      <c r="C1353">
        <v>1</v>
      </c>
      <c r="D1353">
        <v>144</v>
      </c>
      <c r="E1353">
        <v>2016</v>
      </c>
      <c r="F1353" t="s">
        <v>117</v>
      </c>
      <c r="G1353">
        <v>22</v>
      </c>
      <c r="H1353">
        <v>25</v>
      </c>
      <c r="I1353">
        <v>1</v>
      </c>
      <c r="J1353">
        <v>4</v>
      </c>
      <c r="K1353">
        <v>1</v>
      </c>
      <c r="L1353">
        <v>0</v>
      </c>
      <c r="M1353">
        <v>0</v>
      </c>
      <c r="N1353" t="s">
        <v>36</v>
      </c>
      <c r="O1353" t="s">
        <v>37</v>
      </c>
      <c r="P1353" t="s">
        <v>38</v>
      </c>
      <c r="Q1353" t="s">
        <v>39</v>
      </c>
      <c r="R1353">
        <v>0</v>
      </c>
      <c r="S1353">
        <v>0</v>
      </c>
      <c r="T1353">
        <v>0</v>
      </c>
      <c r="U1353" t="s">
        <v>60</v>
      </c>
      <c r="V1353" t="s">
        <v>60</v>
      </c>
      <c r="W1353">
        <v>0</v>
      </c>
      <c r="X1353" t="s">
        <v>41</v>
      </c>
      <c r="Y1353">
        <v>7</v>
      </c>
      <c r="Z1353">
        <v>0</v>
      </c>
      <c r="AA1353">
        <v>0</v>
      </c>
      <c r="AB1353" t="s">
        <v>42</v>
      </c>
      <c r="AC1353">
        <v>92.55</v>
      </c>
      <c r="AD1353">
        <v>0</v>
      </c>
      <c r="AE1353">
        <v>0</v>
      </c>
      <c r="AF1353" t="s">
        <v>43</v>
      </c>
      <c r="AG1353" s="1">
        <v>0</v>
      </c>
      <c r="AH1353">
        <f>SUM(Hotel_Data_Mini[[#This Row],[adults]:[babies]])</f>
        <v>1</v>
      </c>
      <c r="AI1353">
        <f>SUM(Hotel_Data_Mini[[#This Row],[stays_in_weekend_nights]:[stays_in_week_nights]])</f>
        <v>5</v>
      </c>
      <c r="AJ1353">
        <f>IF(Hotel_Data_Mini[[#This Row],[reserved_room_type]]=Hotel_Data_Mini[[#This Row],[assigned_room_type]],0,1)</f>
        <v>0</v>
      </c>
    </row>
    <row r="1354" spans="1:36" x14ac:dyDescent="0.25">
      <c r="A1354" t="s">
        <v>116</v>
      </c>
      <c r="B1354" t="s">
        <v>44</v>
      </c>
      <c r="C1354">
        <v>1</v>
      </c>
      <c r="D1354">
        <v>2</v>
      </c>
      <c r="E1354">
        <v>2016</v>
      </c>
      <c r="F1354" t="s">
        <v>121</v>
      </c>
      <c r="G1354">
        <v>7</v>
      </c>
      <c r="H1354">
        <v>13</v>
      </c>
      <c r="I1354">
        <v>0</v>
      </c>
      <c r="J1354">
        <v>1</v>
      </c>
      <c r="K1354">
        <v>2</v>
      </c>
      <c r="L1354">
        <v>0</v>
      </c>
      <c r="M1354">
        <v>0</v>
      </c>
      <c r="N1354" t="s">
        <v>80</v>
      </c>
      <c r="O1354" t="s">
        <v>37</v>
      </c>
      <c r="P1354" t="s">
        <v>38</v>
      </c>
      <c r="Q1354" t="s">
        <v>39</v>
      </c>
      <c r="R1354">
        <v>0</v>
      </c>
      <c r="S1354">
        <v>0</v>
      </c>
      <c r="T1354">
        <v>0</v>
      </c>
      <c r="U1354" t="s">
        <v>40</v>
      </c>
      <c r="V1354" t="s">
        <v>40</v>
      </c>
      <c r="W1354">
        <v>0</v>
      </c>
      <c r="X1354" t="s">
        <v>41</v>
      </c>
      <c r="Y1354">
        <v>9</v>
      </c>
      <c r="Z1354">
        <v>0</v>
      </c>
      <c r="AA1354">
        <v>0</v>
      </c>
      <c r="AB1354" t="s">
        <v>42</v>
      </c>
      <c r="AC1354">
        <v>79</v>
      </c>
      <c r="AD1354">
        <v>0</v>
      </c>
      <c r="AE1354">
        <v>1</v>
      </c>
      <c r="AF1354" t="s">
        <v>43</v>
      </c>
      <c r="AG1354" s="1">
        <v>42413</v>
      </c>
      <c r="AH1354">
        <f>SUM(Hotel_Data_Mini[[#This Row],[adults]:[babies]])</f>
        <v>2</v>
      </c>
      <c r="AI1354">
        <f>SUM(Hotel_Data_Mini[[#This Row],[stays_in_weekend_nights]:[stays_in_week_nights]])</f>
        <v>1</v>
      </c>
      <c r="AJ1354">
        <f>IF(Hotel_Data_Mini[[#This Row],[reserved_room_type]]=Hotel_Data_Mini[[#This Row],[assigned_room_type]],0,1)</f>
        <v>0</v>
      </c>
    </row>
    <row r="1355" spans="1:36" x14ac:dyDescent="0.25">
      <c r="A1355" t="s">
        <v>116</v>
      </c>
      <c r="B1355" t="s">
        <v>44</v>
      </c>
      <c r="C1355">
        <v>0</v>
      </c>
      <c r="D1355">
        <v>45</v>
      </c>
      <c r="E1355">
        <v>2016</v>
      </c>
      <c r="F1355" t="s">
        <v>72</v>
      </c>
      <c r="G1355">
        <v>48</v>
      </c>
      <c r="H1355">
        <v>24</v>
      </c>
      <c r="I1355">
        <v>2</v>
      </c>
      <c r="J1355">
        <v>3</v>
      </c>
      <c r="K1355">
        <v>2</v>
      </c>
      <c r="L1355">
        <v>0</v>
      </c>
      <c r="M1355">
        <v>0</v>
      </c>
      <c r="N1355" t="s">
        <v>36</v>
      </c>
      <c r="O1355" t="s">
        <v>68</v>
      </c>
      <c r="P1355" t="s">
        <v>38</v>
      </c>
      <c r="Q1355" t="s">
        <v>39</v>
      </c>
      <c r="R1355">
        <v>0</v>
      </c>
      <c r="S1355">
        <v>0</v>
      </c>
      <c r="T1355">
        <v>0</v>
      </c>
      <c r="U1355" t="s">
        <v>60</v>
      </c>
      <c r="V1355" t="s">
        <v>60</v>
      </c>
      <c r="W1355">
        <v>0</v>
      </c>
      <c r="X1355" t="s">
        <v>41</v>
      </c>
      <c r="Y1355">
        <v>9</v>
      </c>
      <c r="Z1355">
        <v>0</v>
      </c>
      <c r="AA1355">
        <v>0</v>
      </c>
      <c r="AB1355" t="s">
        <v>42</v>
      </c>
      <c r="AC1355">
        <v>96.9</v>
      </c>
      <c r="AD1355">
        <v>0</v>
      </c>
      <c r="AE1355">
        <v>2</v>
      </c>
      <c r="AF1355" t="s">
        <v>48</v>
      </c>
      <c r="AG1355" s="1">
        <v>42703</v>
      </c>
      <c r="AH1355">
        <f>SUM(Hotel_Data_Mini[[#This Row],[adults]:[babies]])</f>
        <v>2</v>
      </c>
      <c r="AI1355">
        <f>SUM(Hotel_Data_Mini[[#This Row],[stays_in_weekend_nights]:[stays_in_week_nights]])</f>
        <v>5</v>
      </c>
      <c r="AJ1355">
        <f>IF(Hotel_Data_Mini[[#This Row],[reserved_room_type]]=Hotel_Data_Mini[[#This Row],[assigned_room_type]],0,1)</f>
        <v>0</v>
      </c>
    </row>
    <row r="1356" spans="1:36" x14ac:dyDescent="0.25">
      <c r="A1356" t="s">
        <v>116</v>
      </c>
      <c r="B1356" t="s">
        <v>44</v>
      </c>
      <c r="C1356">
        <v>1</v>
      </c>
      <c r="D1356">
        <v>73</v>
      </c>
      <c r="E1356">
        <v>2016</v>
      </c>
      <c r="F1356" t="s">
        <v>72</v>
      </c>
      <c r="G1356">
        <v>48</v>
      </c>
      <c r="H1356">
        <v>25</v>
      </c>
      <c r="I1356">
        <v>0</v>
      </c>
      <c r="J1356">
        <v>2</v>
      </c>
      <c r="K1356">
        <v>1</v>
      </c>
      <c r="L1356">
        <v>0</v>
      </c>
      <c r="M1356">
        <v>0</v>
      </c>
      <c r="N1356" t="s">
        <v>80</v>
      </c>
      <c r="O1356" t="s">
        <v>86</v>
      </c>
      <c r="P1356" t="s">
        <v>38</v>
      </c>
      <c r="Q1356" t="s">
        <v>39</v>
      </c>
      <c r="R1356">
        <v>0</v>
      </c>
      <c r="S1356">
        <v>0</v>
      </c>
      <c r="T1356">
        <v>0</v>
      </c>
      <c r="U1356" t="s">
        <v>40</v>
      </c>
      <c r="V1356" t="s">
        <v>40</v>
      </c>
      <c r="W1356">
        <v>0</v>
      </c>
      <c r="X1356" t="s">
        <v>41</v>
      </c>
      <c r="Y1356">
        <v>9</v>
      </c>
      <c r="Z1356">
        <v>0</v>
      </c>
      <c r="AA1356">
        <v>0</v>
      </c>
      <c r="AB1356" t="s">
        <v>42</v>
      </c>
      <c r="AC1356">
        <v>88</v>
      </c>
      <c r="AD1356">
        <v>0</v>
      </c>
      <c r="AE1356">
        <v>2</v>
      </c>
      <c r="AF1356" t="s">
        <v>43</v>
      </c>
      <c r="AG1356" s="1">
        <v>0</v>
      </c>
      <c r="AH1356">
        <f>SUM(Hotel_Data_Mini[[#This Row],[adults]:[babies]])</f>
        <v>1</v>
      </c>
      <c r="AI1356">
        <f>SUM(Hotel_Data_Mini[[#This Row],[stays_in_weekend_nights]:[stays_in_week_nights]])</f>
        <v>2</v>
      </c>
      <c r="AJ1356">
        <f>IF(Hotel_Data_Mini[[#This Row],[reserved_room_type]]=Hotel_Data_Mini[[#This Row],[assigned_room_type]],0,1)</f>
        <v>0</v>
      </c>
    </row>
    <row r="1357" spans="1:36" x14ac:dyDescent="0.25">
      <c r="A1357" t="s">
        <v>116</v>
      </c>
      <c r="B1357" t="s">
        <v>34</v>
      </c>
      <c r="C1357">
        <v>0</v>
      </c>
      <c r="D1357">
        <v>23</v>
      </c>
      <c r="E1357">
        <v>2016</v>
      </c>
      <c r="F1357" t="s">
        <v>126</v>
      </c>
      <c r="G1357">
        <v>6</v>
      </c>
      <c r="H1357">
        <v>31</v>
      </c>
      <c r="I1357">
        <v>4</v>
      </c>
      <c r="J1357">
        <v>10</v>
      </c>
      <c r="K1357">
        <v>2</v>
      </c>
      <c r="L1357">
        <v>0</v>
      </c>
      <c r="M1357">
        <v>0</v>
      </c>
      <c r="N1357" t="s">
        <v>36</v>
      </c>
      <c r="O1357" t="s">
        <v>64</v>
      </c>
      <c r="P1357" t="s">
        <v>38</v>
      </c>
      <c r="Q1357" t="s">
        <v>39</v>
      </c>
      <c r="R1357">
        <v>0</v>
      </c>
      <c r="S1357">
        <v>0</v>
      </c>
      <c r="T1357">
        <v>0</v>
      </c>
      <c r="U1357" t="s">
        <v>60</v>
      </c>
      <c r="V1357" t="s">
        <v>60</v>
      </c>
      <c r="W1357">
        <v>0</v>
      </c>
      <c r="X1357" t="s">
        <v>41</v>
      </c>
      <c r="Y1357">
        <v>240</v>
      </c>
      <c r="Z1357">
        <v>0</v>
      </c>
      <c r="AA1357">
        <v>0</v>
      </c>
      <c r="AB1357" t="s">
        <v>42</v>
      </c>
      <c r="AC1357">
        <v>45.37</v>
      </c>
      <c r="AD1357">
        <v>0</v>
      </c>
      <c r="AE1357">
        <v>3</v>
      </c>
      <c r="AF1357" t="s">
        <v>48</v>
      </c>
      <c r="AG1357" s="1">
        <v>42414</v>
      </c>
      <c r="AH1357">
        <f>SUM(Hotel_Data_Mini[[#This Row],[adults]:[babies]])</f>
        <v>2</v>
      </c>
      <c r="AI1357">
        <f>SUM(Hotel_Data_Mini[[#This Row],[stays_in_weekend_nights]:[stays_in_week_nights]])</f>
        <v>14</v>
      </c>
      <c r="AJ1357">
        <f>IF(Hotel_Data_Mini[[#This Row],[reserved_room_type]]=Hotel_Data_Mini[[#This Row],[assigned_room_type]],0,1)</f>
        <v>0</v>
      </c>
    </row>
    <row r="1358" spans="1:36" x14ac:dyDescent="0.25">
      <c r="A1358" t="s">
        <v>116</v>
      </c>
      <c r="B1358" t="s">
        <v>44</v>
      </c>
      <c r="C1358">
        <v>0</v>
      </c>
      <c r="D1358">
        <v>2</v>
      </c>
      <c r="E1358">
        <v>2016</v>
      </c>
      <c r="F1358" t="s">
        <v>57</v>
      </c>
      <c r="G1358">
        <v>40</v>
      </c>
      <c r="H1358">
        <v>29</v>
      </c>
      <c r="I1358">
        <v>0</v>
      </c>
      <c r="J1358">
        <v>1</v>
      </c>
      <c r="K1358">
        <v>1</v>
      </c>
      <c r="L1358">
        <v>0</v>
      </c>
      <c r="M1358">
        <v>0</v>
      </c>
      <c r="N1358" t="s">
        <v>36</v>
      </c>
      <c r="O1358" t="s">
        <v>37</v>
      </c>
      <c r="P1358" t="s">
        <v>69</v>
      </c>
      <c r="Q1358" t="s">
        <v>69</v>
      </c>
      <c r="R1358">
        <v>0</v>
      </c>
      <c r="S1358">
        <v>0</v>
      </c>
      <c r="T1358">
        <v>0</v>
      </c>
      <c r="U1358" t="s">
        <v>40</v>
      </c>
      <c r="V1358" t="s">
        <v>40</v>
      </c>
      <c r="W1358">
        <v>0</v>
      </c>
      <c r="X1358" t="s">
        <v>41</v>
      </c>
      <c r="Y1358">
        <v>122</v>
      </c>
      <c r="Z1358">
        <v>0</v>
      </c>
      <c r="AA1358">
        <v>0</v>
      </c>
      <c r="AB1358" t="s">
        <v>53</v>
      </c>
      <c r="AC1358">
        <v>120</v>
      </c>
      <c r="AD1358">
        <v>0</v>
      </c>
      <c r="AE1358">
        <v>0</v>
      </c>
      <c r="AF1358" t="s">
        <v>48</v>
      </c>
      <c r="AG1358" s="1">
        <v>42643</v>
      </c>
      <c r="AH1358">
        <f>SUM(Hotel_Data_Mini[[#This Row],[adults]:[babies]])</f>
        <v>1</v>
      </c>
      <c r="AI1358">
        <f>SUM(Hotel_Data_Mini[[#This Row],[stays_in_weekend_nights]:[stays_in_week_nights]])</f>
        <v>1</v>
      </c>
      <c r="AJ1358">
        <f>IF(Hotel_Data_Mini[[#This Row],[reserved_room_type]]=Hotel_Data_Mini[[#This Row],[assigned_room_type]],0,1)</f>
        <v>0</v>
      </c>
    </row>
    <row r="1359" spans="1:36" x14ac:dyDescent="0.25">
      <c r="A1359" t="s">
        <v>116</v>
      </c>
      <c r="B1359" t="s">
        <v>44</v>
      </c>
      <c r="C1359">
        <v>0</v>
      </c>
      <c r="D1359">
        <v>64</v>
      </c>
      <c r="E1359">
        <v>2016</v>
      </c>
      <c r="F1359" t="s">
        <v>45</v>
      </c>
      <c r="G1359">
        <v>32</v>
      </c>
      <c r="H1359">
        <v>6</v>
      </c>
      <c r="I1359">
        <v>1</v>
      </c>
      <c r="J1359">
        <v>1</v>
      </c>
      <c r="K1359">
        <v>2</v>
      </c>
      <c r="L1359">
        <v>0</v>
      </c>
      <c r="M1359">
        <v>0</v>
      </c>
      <c r="N1359" t="s">
        <v>36</v>
      </c>
      <c r="O1359" t="s">
        <v>68</v>
      </c>
      <c r="P1359" t="s">
        <v>38</v>
      </c>
      <c r="Q1359" t="s">
        <v>39</v>
      </c>
      <c r="R1359">
        <v>0</v>
      </c>
      <c r="S1359">
        <v>0</v>
      </c>
      <c r="T1359">
        <v>0</v>
      </c>
      <c r="U1359" t="s">
        <v>40</v>
      </c>
      <c r="V1359" t="s">
        <v>40</v>
      </c>
      <c r="W1359">
        <v>1</v>
      </c>
      <c r="X1359" t="s">
        <v>41</v>
      </c>
      <c r="Y1359">
        <v>9</v>
      </c>
      <c r="Z1359">
        <v>0</v>
      </c>
      <c r="AA1359">
        <v>0</v>
      </c>
      <c r="AB1359" t="s">
        <v>42</v>
      </c>
      <c r="AC1359">
        <v>154.1</v>
      </c>
      <c r="AD1359">
        <v>0</v>
      </c>
      <c r="AE1359">
        <v>1</v>
      </c>
      <c r="AF1359" t="s">
        <v>48</v>
      </c>
      <c r="AG1359" s="1">
        <v>42590</v>
      </c>
      <c r="AH1359">
        <f>SUM(Hotel_Data_Mini[[#This Row],[adults]:[babies]])</f>
        <v>2</v>
      </c>
      <c r="AI1359">
        <f>SUM(Hotel_Data_Mini[[#This Row],[stays_in_weekend_nights]:[stays_in_week_nights]])</f>
        <v>2</v>
      </c>
      <c r="AJ1359">
        <f>IF(Hotel_Data_Mini[[#This Row],[reserved_room_type]]=Hotel_Data_Mini[[#This Row],[assigned_room_type]],0,1)</f>
        <v>0</v>
      </c>
    </row>
    <row r="1360" spans="1:36" x14ac:dyDescent="0.25">
      <c r="A1360" t="s">
        <v>116</v>
      </c>
      <c r="B1360" t="s">
        <v>44</v>
      </c>
      <c r="C1360">
        <v>0</v>
      </c>
      <c r="D1360">
        <v>125</v>
      </c>
      <c r="E1360">
        <v>2016</v>
      </c>
      <c r="F1360" t="s">
        <v>120</v>
      </c>
      <c r="G1360">
        <v>27</v>
      </c>
      <c r="H1360">
        <v>27</v>
      </c>
      <c r="I1360">
        <v>1</v>
      </c>
      <c r="J1360">
        <v>5</v>
      </c>
      <c r="K1360">
        <v>3</v>
      </c>
      <c r="L1360">
        <v>0</v>
      </c>
      <c r="M1360">
        <v>0</v>
      </c>
      <c r="N1360" t="s">
        <v>36</v>
      </c>
      <c r="O1360" t="s">
        <v>67</v>
      </c>
      <c r="P1360" t="s">
        <v>38</v>
      </c>
      <c r="Q1360" t="s">
        <v>39</v>
      </c>
      <c r="R1360">
        <v>0</v>
      </c>
      <c r="S1360">
        <v>0</v>
      </c>
      <c r="T1360">
        <v>0</v>
      </c>
      <c r="U1360" t="s">
        <v>60</v>
      </c>
      <c r="V1360" t="s">
        <v>60</v>
      </c>
      <c r="W1360">
        <v>0</v>
      </c>
      <c r="X1360" t="s">
        <v>41</v>
      </c>
      <c r="Y1360">
        <v>9</v>
      </c>
      <c r="Z1360">
        <v>0</v>
      </c>
      <c r="AA1360">
        <v>0</v>
      </c>
      <c r="AB1360" t="s">
        <v>42</v>
      </c>
      <c r="AC1360">
        <v>121.55</v>
      </c>
      <c r="AD1360">
        <v>0</v>
      </c>
      <c r="AE1360">
        <v>2</v>
      </c>
      <c r="AF1360" t="s">
        <v>48</v>
      </c>
      <c r="AG1360" s="1">
        <v>42554</v>
      </c>
      <c r="AH1360">
        <f>SUM(Hotel_Data_Mini[[#This Row],[adults]:[babies]])</f>
        <v>3</v>
      </c>
      <c r="AI1360">
        <f>SUM(Hotel_Data_Mini[[#This Row],[stays_in_weekend_nights]:[stays_in_week_nights]])</f>
        <v>6</v>
      </c>
      <c r="AJ1360">
        <f>IF(Hotel_Data_Mini[[#This Row],[reserved_room_type]]=Hotel_Data_Mini[[#This Row],[assigned_room_type]],0,1)</f>
        <v>0</v>
      </c>
    </row>
    <row r="1361" spans="1:36" x14ac:dyDescent="0.25">
      <c r="A1361" t="s">
        <v>116</v>
      </c>
      <c r="B1361" t="s">
        <v>44</v>
      </c>
      <c r="C1361">
        <v>0</v>
      </c>
      <c r="D1361">
        <v>39</v>
      </c>
      <c r="E1361">
        <v>2016</v>
      </c>
      <c r="F1361" t="s">
        <v>121</v>
      </c>
      <c r="G1361">
        <v>7</v>
      </c>
      <c r="H1361">
        <v>8</v>
      </c>
      <c r="I1361">
        <v>1</v>
      </c>
      <c r="J1361">
        <v>1</v>
      </c>
      <c r="K1361">
        <v>2</v>
      </c>
      <c r="L1361">
        <v>0</v>
      </c>
      <c r="M1361">
        <v>0</v>
      </c>
      <c r="N1361" t="s">
        <v>36</v>
      </c>
      <c r="O1361" t="s">
        <v>97</v>
      </c>
      <c r="P1361" t="s">
        <v>38</v>
      </c>
      <c r="Q1361" t="s">
        <v>39</v>
      </c>
      <c r="R1361">
        <v>0</v>
      </c>
      <c r="S1361">
        <v>0</v>
      </c>
      <c r="T1361">
        <v>0</v>
      </c>
      <c r="U1361" t="s">
        <v>40</v>
      </c>
      <c r="V1361" t="s">
        <v>40</v>
      </c>
      <c r="W1361">
        <v>0</v>
      </c>
      <c r="X1361" t="s">
        <v>41</v>
      </c>
      <c r="Y1361">
        <v>15</v>
      </c>
      <c r="Z1361">
        <v>0</v>
      </c>
      <c r="AA1361">
        <v>0</v>
      </c>
      <c r="AB1361" t="s">
        <v>42</v>
      </c>
      <c r="AC1361">
        <v>64.64</v>
      </c>
      <c r="AD1361">
        <v>0</v>
      </c>
      <c r="AE1361">
        <v>1</v>
      </c>
      <c r="AF1361" t="s">
        <v>48</v>
      </c>
      <c r="AG1361" s="1">
        <v>0</v>
      </c>
      <c r="AH1361">
        <f>SUM(Hotel_Data_Mini[[#This Row],[adults]:[babies]])</f>
        <v>2</v>
      </c>
      <c r="AI1361">
        <f>SUM(Hotel_Data_Mini[[#This Row],[stays_in_weekend_nights]:[stays_in_week_nights]])</f>
        <v>2</v>
      </c>
      <c r="AJ1361">
        <f>IF(Hotel_Data_Mini[[#This Row],[reserved_room_type]]=Hotel_Data_Mini[[#This Row],[assigned_room_type]],0,1)</f>
        <v>0</v>
      </c>
    </row>
    <row r="1362" spans="1:36" x14ac:dyDescent="0.25">
      <c r="A1362" t="s">
        <v>116</v>
      </c>
      <c r="B1362" t="s">
        <v>44</v>
      </c>
      <c r="C1362">
        <v>1</v>
      </c>
      <c r="D1362">
        <v>42</v>
      </c>
      <c r="E1362">
        <v>2016</v>
      </c>
      <c r="F1362" t="s">
        <v>72</v>
      </c>
      <c r="G1362">
        <v>49</v>
      </c>
      <c r="H1362">
        <v>29</v>
      </c>
      <c r="I1362">
        <v>0</v>
      </c>
      <c r="J1362">
        <v>3</v>
      </c>
      <c r="K1362">
        <v>2</v>
      </c>
      <c r="L1362">
        <v>0</v>
      </c>
      <c r="M1362">
        <v>0</v>
      </c>
      <c r="N1362" t="s">
        <v>36</v>
      </c>
      <c r="O1362" t="s">
        <v>37</v>
      </c>
      <c r="P1362" t="s">
        <v>50</v>
      </c>
      <c r="Q1362" t="s">
        <v>39</v>
      </c>
      <c r="R1362">
        <v>0</v>
      </c>
      <c r="S1362">
        <v>0</v>
      </c>
      <c r="T1362">
        <v>0</v>
      </c>
      <c r="U1362" t="s">
        <v>40</v>
      </c>
      <c r="V1362" t="s">
        <v>40</v>
      </c>
      <c r="W1362">
        <v>0</v>
      </c>
      <c r="X1362" t="s">
        <v>51</v>
      </c>
      <c r="Y1362">
        <v>0</v>
      </c>
      <c r="Z1362">
        <v>348</v>
      </c>
      <c r="AA1362">
        <v>0</v>
      </c>
      <c r="AB1362" t="s">
        <v>42</v>
      </c>
      <c r="AC1362">
        <v>90</v>
      </c>
      <c r="AD1362">
        <v>0</v>
      </c>
      <c r="AE1362">
        <v>0</v>
      </c>
      <c r="AF1362" t="s">
        <v>43</v>
      </c>
      <c r="AG1362" s="1">
        <v>42689</v>
      </c>
      <c r="AH1362">
        <f>SUM(Hotel_Data_Mini[[#This Row],[adults]:[babies]])</f>
        <v>2</v>
      </c>
      <c r="AI1362">
        <f>SUM(Hotel_Data_Mini[[#This Row],[stays_in_weekend_nights]:[stays_in_week_nights]])</f>
        <v>3</v>
      </c>
      <c r="AJ1362">
        <f>IF(Hotel_Data_Mini[[#This Row],[reserved_room_type]]=Hotel_Data_Mini[[#This Row],[assigned_room_type]],0,1)</f>
        <v>0</v>
      </c>
    </row>
    <row r="1363" spans="1:36" x14ac:dyDescent="0.25">
      <c r="A1363" t="s">
        <v>116</v>
      </c>
      <c r="B1363" t="s">
        <v>44</v>
      </c>
      <c r="C1363">
        <v>0</v>
      </c>
      <c r="D1363">
        <v>50</v>
      </c>
      <c r="E1363">
        <v>2016</v>
      </c>
      <c r="F1363" t="s">
        <v>118</v>
      </c>
      <c r="G1363">
        <v>14</v>
      </c>
      <c r="H1363">
        <v>31</v>
      </c>
      <c r="I1363">
        <v>0</v>
      </c>
      <c r="J1363">
        <v>3</v>
      </c>
      <c r="K1363">
        <v>2</v>
      </c>
      <c r="L1363">
        <v>0</v>
      </c>
      <c r="M1363">
        <v>0</v>
      </c>
      <c r="N1363" t="s">
        <v>36</v>
      </c>
      <c r="O1363" t="s">
        <v>94</v>
      </c>
      <c r="P1363" t="s">
        <v>50</v>
      </c>
      <c r="Q1363" t="s">
        <v>39</v>
      </c>
      <c r="R1363">
        <v>0</v>
      </c>
      <c r="S1363">
        <v>0</v>
      </c>
      <c r="T1363">
        <v>0</v>
      </c>
      <c r="U1363" t="s">
        <v>40</v>
      </c>
      <c r="V1363" t="s">
        <v>40</v>
      </c>
      <c r="W1363">
        <v>0</v>
      </c>
      <c r="X1363" t="s">
        <v>41</v>
      </c>
      <c r="Y1363">
        <v>1</v>
      </c>
      <c r="Z1363">
        <v>0</v>
      </c>
      <c r="AA1363">
        <v>0</v>
      </c>
      <c r="AB1363" t="s">
        <v>53</v>
      </c>
      <c r="AC1363">
        <v>65</v>
      </c>
      <c r="AD1363">
        <v>0</v>
      </c>
      <c r="AE1363">
        <v>0</v>
      </c>
      <c r="AF1363" t="s">
        <v>48</v>
      </c>
      <c r="AG1363" s="1">
        <v>42463</v>
      </c>
      <c r="AH1363">
        <f>SUM(Hotel_Data_Mini[[#This Row],[adults]:[babies]])</f>
        <v>2</v>
      </c>
      <c r="AI1363">
        <f>SUM(Hotel_Data_Mini[[#This Row],[stays_in_weekend_nights]:[stays_in_week_nights]])</f>
        <v>3</v>
      </c>
      <c r="AJ1363">
        <f>IF(Hotel_Data_Mini[[#This Row],[reserved_room_type]]=Hotel_Data_Mini[[#This Row],[assigned_room_type]],0,1)</f>
        <v>0</v>
      </c>
    </row>
    <row r="1364" spans="1:36" x14ac:dyDescent="0.25">
      <c r="A1364" t="s">
        <v>116</v>
      </c>
      <c r="B1364" t="s">
        <v>44</v>
      </c>
      <c r="C1364">
        <v>1</v>
      </c>
      <c r="D1364">
        <v>337</v>
      </c>
      <c r="E1364">
        <v>2016</v>
      </c>
      <c r="F1364" t="s">
        <v>120</v>
      </c>
      <c r="G1364">
        <v>24</v>
      </c>
      <c r="H1364">
        <v>9</v>
      </c>
      <c r="I1364">
        <v>0</v>
      </c>
      <c r="J1364">
        <v>2</v>
      </c>
      <c r="K1364">
        <v>2</v>
      </c>
      <c r="L1364">
        <v>0</v>
      </c>
      <c r="M1364">
        <v>0</v>
      </c>
      <c r="N1364" t="s">
        <v>36</v>
      </c>
      <c r="O1364" t="s">
        <v>37</v>
      </c>
      <c r="P1364" t="s">
        <v>50</v>
      </c>
      <c r="Q1364" t="s">
        <v>39</v>
      </c>
      <c r="R1364">
        <v>0</v>
      </c>
      <c r="S1364">
        <v>0</v>
      </c>
      <c r="T1364">
        <v>0</v>
      </c>
      <c r="U1364" t="s">
        <v>40</v>
      </c>
      <c r="V1364" t="s">
        <v>40</v>
      </c>
      <c r="W1364">
        <v>0</v>
      </c>
      <c r="X1364" t="s">
        <v>51</v>
      </c>
      <c r="Y1364">
        <v>1</v>
      </c>
      <c r="Z1364">
        <v>0</v>
      </c>
      <c r="AA1364">
        <v>0</v>
      </c>
      <c r="AB1364" t="s">
        <v>42</v>
      </c>
      <c r="AC1364">
        <v>62</v>
      </c>
      <c r="AD1364">
        <v>0</v>
      </c>
      <c r="AE1364">
        <v>0</v>
      </c>
      <c r="AF1364" t="s">
        <v>43</v>
      </c>
      <c r="AG1364" s="1">
        <v>42298</v>
      </c>
      <c r="AH1364">
        <f>SUM(Hotel_Data_Mini[[#This Row],[adults]:[babies]])</f>
        <v>2</v>
      </c>
      <c r="AI1364">
        <f>SUM(Hotel_Data_Mini[[#This Row],[stays_in_weekend_nights]:[stays_in_week_nights]])</f>
        <v>2</v>
      </c>
      <c r="AJ1364">
        <f>IF(Hotel_Data_Mini[[#This Row],[reserved_room_type]]=Hotel_Data_Mini[[#This Row],[assigned_room_type]],0,1)</f>
        <v>0</v>
      </c>
    </row>
    <row r="1365" spans="1:36" x14ac:dyDescent="0.25">
      <c r="A1365" t="s">
        <v>116</v>
      </c>
      <c r="B1365" t="s">
        <v>44</v>
      </c>
      <c r="C1365">
        <v>0</v>
      </c>
      <c r="D1365">
        <v>82</v>
      </c>
      <c r="E1365">
        <v>2016</v>
      </c>
      <c r="F1365" t="s">
        <v>117</v>
      </c>
      <c r="G1365">
        <v>21</v>
      </c>
      <c r="H1365">
        <v>16</v>
      </c>
      <c r="I1365">
        <v>1</v>
      </c>
      <c r="J1365">
        <v>1</v>
      </c>
      <c r="K1365">
        <v>2</v>
      </c>
      <c r="L1365">
        <v>0</v>
      </c>
      <c r="M1365">
        <v>0</v>
      </c>
      <c r="N1365" t="s">
        <v>80</v>
      </c>
      <c r="O1365" t="s">
        <v>68</v>
      </c>
      <c r="P1365" t="s">
        <v>38</v>
      </c>
      <c r="Q1365" t="s">
        <v>39</v>
      </c>
      <c r="R1365">
        <v>0</v>
      </c>
      <c r="S1365">
        <v>0</v>
      </c>
      <c r="T1365">
        <v>0</v>
      </c>
      <c r="U1365" t="s">
        <v>40</v>
      </c>
      <c r="V1365" t="s">
        <v>40</v>
      </c>
      <c r="W1365">
        <v>0</v>
      </c>
      <c r="X1365" t="s">
        <v>41</v>
      </c>
      <c r="Y1365">
        <v>9</v>
      </c>
      <c r="Z1365">
        <v>0</v>
      </c>
      <c r="AA1365">
        <v>0</v>
      </c>
      <c r="AB1365" t="s">
        <v>53</v>
      </c>
      <c r="AC1365">
        <v>116.1</v>
      </c>
      <c r="AD1365">
        <v>0</v>
      </c>
      <c r="AE1365">
        <v>1</v>
      </c>
      <c r="AF1365" t="s">
        <v>48</v>
      </c>
      <c r="AG1365" s="1">
        <v>42508</v>
      </c>
      <c r="AH1365">
        <f>SUM(Hotel_Data_Mini[[#This Row],[adults]:[babies]])</f>
        <v>2</v>
      </c>
      <c r="AI1365">
        <f>SUM(Hotel_Data_Mini[[#This Row],[stays_in_weekend_nights]:[stays_in_week_nights]])</f>
        <v>2</v>
      </c>
      <c r="AJ1365">
        <f>IF(Hotel_Data_Mini[[#This Row],[reserved_room_type]]=Hotel_Data_Mini[[#This Row],[assigned_room_type]],0,1)</f>
        <v>0</v>
      </c>
    </row>
    <row r="1366" spans="1:36" x14ac:dyDescent="0.25">
      <c r="A1366" t="s">
        <v>116</v>
      </c>
      <c r="B1366" t="s">
        <v>44</v>
      </c>
      <c r="C1366">
        <v>1</v>
      </c>
      <c r="D1366">
        <v>142</v>
      </c>
      <c r="E1366">
        <v>2016</v>
      </c>
      <c r="F1366" t="s">
        <v>122</v>
      </c>
      <c r="G1366">
        <v>17</v>
      </c>
      <c r="H1366">
        <v>22</v>
      </c>
      <c r="I1366">
        <v>2</v>
      </c>
      <c r="J1366">
        <v>3</v>
      </c>
      <c r="K1366">
        <v>2</v>
      </c>
      <c r="L1366">
        <v>0</v>
      </c>
      <c r="M1366">
        <v>0</v>
      </c>
      <c r="N1366" t="s">
        <v>36</v>
      </c>
      <c r="O1366" t="s">
        <v>89</v>
      </c>
      <c r="P1366" t="s">
        <v>50</v>
      </c>
      <c r="Q1366" t="s">
        <v>39</v>
      </c>
      <c r="R1366">
        <v>0</v>
      </c>
      <c r="S1366">
        <v>0</v>
      </c>
      <c r="T1366">
        <v>0</v>
      </c>
      <c r="U1366" t="s">
        <v>40</v>
      </c>
      <c r="V1366" t="s">
        <v>40</v>
      </c>
      <c r="W1366">
        <v>0</v>
      </c>
      <c r="X1366" t="s">
        <v>51</v>
      </c>
      <c r="Y1366">
        <v>37</v>
      </c>
      <c r="Z1366">
        <v>0</v>
      </c>
      <c r="AA1366">
        <v>0</v>
      </c>
      <c r="AB1366" t="s">
        <v>42</v>
      </c>
      <c r="AC1366">
        <v>103</v>
      </c>
      <c r="AD1366">
        <v>0</v>
      </c>
      <c r="AE1366">
        <v>0</v>
      </c>
      <c r="AF1366" t="s">
        <v>43</v>
      </c>
      <c r="AG1366" s="1">
        <v>42387</v>
      </c>
      <c r="AH1366">
        <f>SUM(Hotel_Data_Mini[[#This Row],[adults]:[babies]])</f>
        <v>2</v>
      </c>
      <c r="AI1366">
        <f>SUM(Hotel_Data_Mini[[#This Row],[stays_in_weekend_nights]:[stays_in_week_nights]])</f>
        <v>5</v>
      </c>
      <c r="AJ1366">
        <f>IF(Hotel_Data_Mini[[#This Row],[reserved_room_type]]=Hotel_Data_Mini[[#This Row],[assigned_room_type]],0,1)</f>
        <v>0</v>
      </c>
    </row>
    <row r="1367" spans="1:36" x14ac:dyDescent="0.25">
      <c r="A1367" t="s">
        <v>116</v>
      </c>
      <c r="B1367" t="s">
        <v>34</v>
      </c>
      <c r="C1367">
        <v>0</v>
      </c>
      <c r="D1367">
        <v>73</v>
      </c>
      <c r="E1367">
        <v>2016</v>
      </c>
      <c r="F1367" t="s">
        <v>118</v>
      </c>
      <c r="G1367">
        <v>14</v>
      </c>
      <c r="H1367">
        <v>29</v>
      </c>
      <c r="I1367">
        <v>0</v>
      </c>
      <c r="J1367">
        <v>0</v>
      </c>
      <c r="K1367">
        <v>2</v>
      </c>
      <c r="L1367">
        <v>0</v>
      </c>
      <c r="M1367">
        <v>0</v>
      </c>
      <c r="N1367" t="s">
        <v>54</v>
      </c>
      <c r="O1367" t="s">
        <v>37</v>
      </c>
      <c r="P1367" t="s">
        <v>38</v>
      </c>
      <c r="Q1367" t="s">
        <v>39</v>
      </c>
      <c r="R1367">
        <v>0</v>
      </c>
      <c r="S1367">
        <v>0</v>
      </c>
      <c r="T1367">
        <v>0</v>
      </c>
      <c r="U1367" t="s">
        <v>40</v>
      </c>
      <c r="V1367" t="s">
        <v>40</v>
      </c>
      <c r="W1367">
        <v>0</v>
      </c>
      <c r="X1367" t="s">
        <v>41</v>
      </c>
      <c r="Y1367">
        <v>241</v>
      </c>
      <c r="Z1367">
        <v>0</v>
      </c>
      <c r="AA1367">
        <v>0</v>
      </c>
      <c r="AB1367" t="s">
        <v>42</v>
      </c>
      <c r="AC1367">
        <v>0</v>
      </c>
      <c r="AD1367">
        <v>0</v>
      </c>
      <c r="AE1367">
        <v>2</v>
      </c>
      <c r="AF1367" t="s">
        <v>48</v>
      </c>
      <c r="AG1367" s="1">
        <v>42458</v>
      </c>
      <c r="AH1367">
        <f>SUM(Hotel_Data_Mini[[#This Row],[adults]:[babies]])</f>
        <v>2</v>
      </c>
      <c r="AI1367">
        <f>SUM(Hotel_Data_Mini[[#This Row],[stays_in_weekend_nights]:[stays_in_week_nights]])</f>
        <v>0</v>
      </c>
      <c r="AJ1367">
        <f>IF(Hotel_Data_Mini[[#This Row],[reserved_room_type]]=Hotel_Data_Mini[[#This Row],[assigned_room_type]],0,1)</f>
        <v>0</v>
      </c>
    </row>
    <row r="1368" spans="1:36" x14ac:dyDescent="0.25">
      <c r="A1368" t="s">
        <v>116</v>
      </c>
      <c r="B1368" t="s">
        <v>44</v>
      </c>
      <c r="C1368">
        <v>0</v>
      </c>
      <c r="D1368">
        <v>9</v>
      </c>
      <c r="E1368">
        <v>2016</v>
      </c>
      <c r="F1368" t="s">
        <v>121</v>
      </c>
      <c r="G1368">
        <v>9</v>
      </c>
      <c r="H1368">
        <v>22</v>
      </c>
      <c r="I1368">
        <v>1</v>
      </c>
      <c r="J1368">
        <v>2</v>
      </c>
      <c r="K1368">
        <v>2</v>
      </c>
      <c r="L1368">
        <v>0</v>
      </c>
      <c r="M1368">
        <v>0</v>
      </c>
      <c r="N1368" t="s">
        <v>36</v>
      </c>
      <c r="O1368" t="s">
        <v>68</v>
      </c>
      <c r="P1368" t="s">
        <v>38</v>
      </c>
      <c r="Q1368" t="s">
        <v>39</v>
      </c>
      <c r="R1368">
        <v>0</v>
      </c>
      <c r="S1368">
        <v>0</v>
      </c>
      <c r="T1368">
        <v>0</v>
      </c>
      <c r="U1368" t="s">
        <v>40</v>
      </c>
      <c r="V1368" t="s">
        <v>40</v>
      </c>
      <c r="W1368">
        <v>0</v>
      </c>
      <c r="X1368" t="s">
        <v>41</v>
      </c>
      <c r="Y1368">
        <v>9</v>
      </c>
      <c r="Z1368">
        <v>0</v>
      </c>
      <c r="AA1368">
        <v>0</v>
      </c>
      <c r="AB1368" t="s">
        <v>42</v>
      </c>
      <c r="AC1368">
        <v>91</v>
      </c>
      <c r="AD1368">
        <v>0</v>
      </c>
      <c r="AE1368">
        <v>1</v>
      </c>
      <c r="AF1368" t="s">
        <v>48</v>
      </c>
      <c r="AG1368" s="1">
        <v>42425</v>
      </c>
      <c r="AH1368">
        <f>SUM(Hotel_Data_Mini[[#This Row],[adults]:[babies]])</f>
        <v>2</v>
      </c>
      <c r="AI1368">
        <f>SUM(Hotel_Data_Mini[[#This Row],[stays_in_weekend_nights]:[stays_in_week_nights]])</f>
        <v>3</v>
      </c>
      <c r="AJ1368">
        <f>IF(Hotel_Data_Mini[[#This Row],[reserved_room_type]]=Hotel_Data_Mini[[#This Row],[assigned_room_type]],0,1)</f>
        <v>0</v>
      </c>
    </row>
    <row r="1369" spans="1:36" x14ac:dyDescent="0.25">
      <c r="A1369" t="s">
        <v>116</v>
      </c>
      <c r="B1369" t="s">
        <v>34</v>
      </c>
      <c r="C1369">
        <v>0</v>
      </c>
      <c r="D1369">
        <v>13</v>
      </c>
      <c r="E1369">
        <v>2016</v>
      </c>
      <c r="F1369" t="s">
        <v>35</v>
      </c>
      <c r="G1369">
        <v>40</v>
      </c>
      <c r="H1369">
        <v>1</v>
      </c>
      <c r="I1369">
        <v>2</v>
      </c>
      <c r="J1369">
        <v>2</v>
      </c>
      <c r="K1369">
        <v>2</v>
      </c>
      <c r="L1369">
        <v>0</v>
      </c>
      <c r="M1369">
        <v>0</v>
      </c>
      <c r="N1369" t="s">
        <v>36</v>
      </c>
      <c r="O1369" t="s">
        <v>58</v>
      </c>
      <c r="P1369" t="s">
        <v>38</v>
      </c>
      <c r="Q1369" t="s">
        <v>39</v>
      </c>
      <c r="R1369">
        <v>0</v>
      </c>
      <c r="S1369">
        <v>0</v>
      </c>
      <c r="T1369">
        <v>0</v>
      </c>
      <c r="U1369" t="s">
        <v>71</v>
      </c>
      <c r="V1369" t="s">
        <v>71</v>
      </c>
      <c r="W1369">
        <v>0</v>
      </c>
      <c r="X1369" t="s">
        <v>41</v>
      </c>
      <c r="Y1369">
        <v>240</v>
      </c>
      <c r="Z1369">
        <v>0</v>
      </c>
      <c r="AA1369">
        <v>0</v>
      </c>
      <c r="AB1369" t="s">
        <v>42</v>
      </c>
      <c r="AC1369">
        <v>139</v>
      </c>
      <c r="AD1369">
        <v>0</v>
      </c>
      <c r="AE1369">
        <v>2</v>
      </c>
      <c r="AF1369" t="s">
        <v>48</v>
      </c>
      <c r="AG1369" s="1">
        <v>0</v>
      </c>
      <c r="AH1369">
        <f>SUM(Hotel_Data_Mini[[#This Row],[adults]:[babies]])</f>
        <v>2</v>
      </c>
      <c r="AI1369">
        <f>SUM(Hotel_Data_Mini[[#This Row],[stays_in_weekend_nights]:[stays_in_week_nights]])</f>
        <v>4</v>
      </c>
      <c r="AJ1369">
        <f>IF(Hotel_Data_Mini[[#This Row],[reserved_room_type]]=Hotel_Data_Mini[[#This Row],[assigned_room_type]],0,1)</f>
        <v>0</v>
      </c>
    </row>
    <row r="1370" spans="1:36" x14ac:dyDescent="0.25">
      <c r="A1370" t="s">
        <v>116</v>
      </c>
      <c r="B1370" t="s">
        <v>44</v>
      </c>
      <c r="C1370">
        <v>0</v>
      </c>
      <c r="D1370">
        <v>247</v>
      </c>
      <c r="E1370">
        <v>2016</v>
      </c>
      <c r="F1370" t="s">
        <v>120</v>
      </c>
      <c r="G1370">
        <v>24</v>
      </c>
      <c r="H1370">
        <v>6</v>
      </c>
      <c r="I1370">
        <v>1</v>
      </c>
      <c r="J1370">
        <v>1</v>
      </c>
      <c r="K1370">
        <v>2</v>
      </c>
      <c r="L1370">
        <v>0</v>
      </c>
      <c r="M1370">
        <v>0</v>
      </c>
      <c r="N1370" t="s">
        <v>54</v>
      </c>
      <c r="O1370" t="s">
        <v>67</v>
      </c>
      <c r="P1370" t="s">
        <v>56</v>
      </c>
      <c r="Q1370" t="s">
        <v>39</v>
      </c>
      <c r="R1370">
        <v>0</v>
      </c>
      <c r="S1370">
        <v>0</v>
      </c>
      <c r="T1370">
        <v>0</v>
      </c>
      <c r="U1370" t="s">
        <v>40</v>
      </c>
      <c r="V1370" t="s">
        <v>60</v>
      </c>
      <c r="W1370">
        <v>0</v>
      </c>
      <c r="X1370" t="s">
        <v>41</v>
      </c>
      <c r="Y1370">
        <v>6</v>
      </c>
      <c r="Z1370">
        <v>0</v>
      </c>
      <c r="AA1370">
        <v>0</v>
      </c>
      <c r="AB1370" t="s">
        <v>53</v>
      </c>
      <c r="AC1370">
        <v>115</v>
      </c>
      <c r="AD1370">
        <v>0</v>
      </c>
      <c r="AE1370">
        <v>1</v>
      </c>
      <c r="AF1370" t="s">
        <v>48</v>
      </c>
      <c r="AG1370" s="1">
        <v>42529</v>
      </c>
      <c r="AH1370">
        <f>SUM(Hotel_Data_Mini[[#This Row],[adults]:[babies]])</f>
        <v>2</v>
      </c>
      <c r="AI1370">
        <f>SUM(Hotel_Data_Mini[[#This Row],[stays_in_weekend_nights]:[stays_in_week_nights]])</f>
        <v>2</v>
      </c>
      <c r="AJ1370">
        <f>IF(Hotel_Data_Mini[[#This Row],[reserved_room_type]]=Hotel_Data_Mini[[#This Row],[assigned_room_type]],0,1)</f>
        <v>1</v>
      </c>
    </row>
    <row r="1371" spans="1:36" x14ac:dyDescent="0.25">
      <c r="A1371" t="s">
        <v>116</v>
      </c>
      <c r="B1371" t="s">
        <v>34</v>
      </c>
      <c r="C1371">
        <v>0</v>
      </c>
      <c r="D1371">
        <v>270</v>
      </c>
      <c r="E1371">
        <v>2016</v>
      </c>
      <c r="F1371" t="s">
        <v>35</v>
      </c>
      <c r="G1371">
        <v>42</v>
      </c>
      <c r="H1371">
        <v>14</v>
      </c>
      <c r="I1371">
        <v>1</v>
      </c>
      <c r="J1371">
        <v>2</v>
      </c>
      <c r="K1371">
        <v>2</v>
      </c>
      <c r="L1371">
        <v>0</v>
      </c>
      <c r="M1371">
        <v>0</v>
      </c>
      <c r="N1371" t="s">
        <v>36</v>
      </c>
      <c r="O1371" t="s">
        <v>58</v>
      </c>
      <c r="P1371" t="s">
        <v>38</v>
      </c>
      <c r="Q1371" t="s">
        <v>39</v>
      </c>
      <c r="R1371">
        <v>0</v>
      </c>
      <c r="S1371">
        <v>0</v>
      </c>
      <c r="T1371">
        <v>0</v>
      </c>
      <c r="U1371" t="s">
        <v>71</v>
      </c>
      <c r="V1371" t="s">
        <v>71</v>
      </c>
      <c r="W1371">
        <v>0</v>
      </c>
      <c r="X1371" t="s">
        <v>41</v>
      </c>
      <c r="Y1371">
        <v>240</v>
      </c>
      <c r="Z1371">
        <v>0</v>
      </c>
      <c r="AA1371">
        <v>0</v>
      </c>
      <c r="AB1371" t="s">
        <v>42</v>
      </c>
      <c r="AC1371">
        <v>93.33</v>
      </c>
      <c r="AD1371">
        <v>0</v>
      </c>
      <c r="AE1371">
        <v>2</v>
      </c>
      <c r="AF1371" t="s">
        <v>48</v>
      </c>
      <c r="AG1371" s="1">
        <v>42660</v>
      </c>
      <c r="AH1371">
        <f>SUM(Hotel_Data_Mini[[#This Row],[adults]:[babies]])</f>
        <v>2</v>
      </c>
      <c r="AI1371">
        <f>SUM(Hotel_Data_Mini[[#This Row],[stays_in_weekend_nights]:[stays_in_week_nights]])</f>
        <v>3</v>
      </c>
      <c r="AJ1371">
        <f>IF(Hotel_Data_Mini[[#This Row],[reserved_room_type]]=Hotel_Data_Mini[[#This Row],[assigned_room_type]],0,1)</f>
        <v>0</v>
      </c>
    </row>
    <row r="1372" spans="1:36" x14ac:dyDescent="0.25">
      <c r="A1372" t="s">
        <v>116</v>
      </c>
      <c r="B1372" t="s">
        <v>44</v>
      </c>
      <c r="C1372">
        <v>0</v>
      </c>
      <c r="D1372">
        <v>377</v>
      </c>
      <c r="E1372">
        <v>2016</v>
      </c>
      <c r="F1372" t="s">
        <v>35</v>
      </c>
      <c r="G1372">
        <v>42</v>
      </c>
      <c r="H1372">
        <v>14</v>
      </c>
      <c r="I1372">
        <v>0</v>
      </c>
      <c r="J1372">
        <v>2</v>
      </c>
      <c r="K1372">
        <v>2</v>
      </c>
      <c r="L1372">
        <v>0</v>
      </c>
      <c r="M1372">
        <v>0</v>
      </c>
      <c r="N1372" t="s">
        <v>54</v>
      </c>
      <c r="O1372" t="s">
        <v>67</v>
      </c>
      <c r="P1372" t="s">
        <v>56</v>
      </c>
      <c r="Q1372" t="s">
        <v>39</v>
      </c>
      <c r="R1372">
        <v>0</v>
      </c>
      <c r="S1372">
        <v>0</v>
      </c>
      <c r="T1372">
        <v>0</v>
      </c>
      <c r="U1372" t="s">
        <v>40</v>
      </c>
      <c r="V1372" t="s">
        <v>40</v>
      </c>
      <c r="W1372">
        <v>0</v>
      </c>
      <c r="X1372" t="s">
        <v>41</v>
      </c>
      <c r="Y1372">
        <v>6</v>
      </c>
      <c r="Z1372">
        <v>0</v>
      </c>
      <c r="AA1372">
        <v>0</v>
      </c>
      <c r="AB1372" t="s">
        <v>53</v>
      </c>
      <c r="AC1372">
        <v>115</v>
      </c>
      <c r="AD1372">
        <v>0</v>
      </c>
      <c r="AE1372">
        <v>1</v>
      </c>
      <c r="AF1372" t="s">
        <v>48</v>
      </c>
      <c r="AG1372" s="1">
        <v>42659</v>
      </c>
      <c r="AH1372">
        <f>SUM(Hotel_Data_Mini[[#This Row],[adults]:[babies]])</f>
        <v>2</v>
      </c>
      <c r="AI1372">
        <f>SUM(Hotel_Data_Mini[[#This Row],[stays_in_weekend_nights]:[stays_in_week_nights]])</f>
        <v>2</v>
      </c>
      <c r="AJ1372">
        <f>IF(Hotel_Data_Mini[[#This Row],[reserved_room_type]]=Hotel_Data_Mini[[#This Row],[assigned_room_type]],0,1)</f>
        <v>0</v>
      </c>
    </row>
    <row r="1373" spans="1:36" x14ac:dyDescent="0.25">
      <c r="A1373" t="s">
        <v>116</v>
      </c>
      <c r="B1373" t="s">
        <v>34</v>
      </c>
      <c r="C1373">
        <v>0</v>
      </c>
      <c r="D1373">
        <v>247</v>
      </c>
      <c r="E1373">
        <v>2016</v>
      </c>
      <c r="F1373" t="s">
        <v>57</v>
      </c>
      <c r="G1373">
        <v>39</v>
      </c>
      <c r="H1373">
        <v>19</v>
      </c>
      <c r="I1373">
        <v>1</v>
      </c>
      <c r="J1373">
        <v>5</v>
      </c>
      <c r="K1373">
        <v>2</v>
      </c>
      <c r="L1373">
        <v>0</v>
      </c>
      <c r="M1373">
        <v>0</v>
      </c>
      <c r="N1373" t="s">
        <v>54</v>
      </c>
      <c r="O1373" t="s">
        <v>58</v>
      </c>
      <c r="P1373" t="s">
        <v>38</v>
      </c>
      <c r="Q1373" t="s">
        <v>39</v>
      </c>
      <c r="R1373">
        <v>0</v>
      </c>
      <c r="S1373">
        <v>0</v>
      </c>
      <c r="T1373">
        <v>0</v>
      </c>
      <c r="U1373" t="s">
        <v>40</v>
      </c>
      <c r="V1373" t="s">
        <v>40</v>
      </c>
      <c r="W1373">
        <v>0</v>
      </c>
      <c r="X1373" t="s">
        <v>41</v>
      </c>
      <c r="Y1373">
        <v>240</v>
      </c>
      <c r="Z1373">
        <v>0</v>
      </c>
      <c r="AA1373">
        <v>0</v>
      </c>
      <c r="AB1373" t="s">
        <v>42</v>
      </c>
      <c r="AC1373">
        <v>116</v>
      </c>
      <c r="AD1373">
        <v>0</v>
      </c>
      <c r="AE1373">
        <v>2</v>
      </c>
      <c r="AF1373" t="s">
        <v>48</v>
      </c>
      <c r="AG1373" s="1">
        <v>42638</v>
      </c>
      <c r="AH1373">
        <f>SUM(Hotel_Data_Mini[[#This Row],[adults]:[babies]])</f>
        <v>2</v>
      </c>
      <c r="AI1373">
        <f>SUM(Hotel_Data_Mini[[#This Row],[stays_in_weekend_nights]:[stays_in_week_nights]])</f>
        <v>6</v>
      </c>
      <c r="AJ1373">
        <f>IF(Hotel_Data_Mini[[#This Row],[reserved_room_type]]=Hotel_Data_Mini[[#This Row],[assigned_room_type]],0,1)</f>
        <v>0</v>
      </c>
    </row>
    <row r="1374" spans="1:36" x14ac:dyDescent="0.25">
      <c r="A1374" t="s">
        <v>116</v>
      </c>
      <c r="B1374" t="s">
        <v>44</v>
      </c>
      <c r="C1374">
        <v>1</v>
      </c>
      <c r="D1374">
        <v>32</v>
      </c>
      <c r="E1374">
        <v>2016</v>
      </c>
      <c r="F1374" t="s">
        <v>118</v>
      </c>
      <c r="G1374">
        <v>14</v>
      </c>
      <c r="H1374">
        <v>31</v>
      </c>
      <c r="I1374">
        <v>1</v>
      </c>
      <c r="J1374">
        <v>3</v>
      </c>
      <c r="K1374">
        <v>3</v>
      </c>
      <c r="L1374">
        <v>0</v>
      </c>
      <c r="M1374">
        <v>0</v>
      </c>
      <c r="N1374" t="s">
        <v>36</v>
      </c>
      <c r="O1374" t="s">
        <v>79</v>
      </c>
      <c r="P1374" t="s">
        <v>38</v>
      </c>
      <c r="Q1374" t="s">
        <v>39</v>
      </c>
      <c r="R1374">
        <v>0</v>
      </c>
      <c r="S1374">
        <v>0</v>
      </c>
      <c r="T1374">
        <v>0</v>
      </c>
      <c r="U1374" t="s">
        <v>40</v>
      </c>
      <c r="V1374" t="s">
        <v>40</v>
      </c>
      <c r="W1374">
        <v>0</v>
      </c>
      <c r="X1374" t="s">
        <v>41</v>
      </c>
      <c r="Y1374">
        <v>9</v>
      </c>
      <c r="Z1374">
        <v>0</v>
      </c>
      <c r="AA1374">
        <v>0</v>
      </c>
      <c r="AB1374" t="s">
        <v>42</v>
      </c>
      <c r="AC1374">
        <v>150.30000000000001</v>
      </c>
      <c r="AD1374">
        <v>0</v>
      </c>
      <c r="AE1374">
        <v>0</v>
      </c>
      <c r="AF1374" t="s">
        <v>43</v>
      </c>
      <c r="AG1374" s="1">
        <v>42429</v>
      </c>
      <c r="AH1374">
        <f>SUM(Hotel_Data_Mini[[#This Row],[adults]:[babies]])</f>
        <v>3</v>
      </c>
      <c r="AI1374">
        <f>SUM(Hotel_Data_Mini[[#This Row],[stays_in_weekend_nights]:[stays_in_week_nights]])</f>
        <v>4</v>
      </c>
      <c r="AJ1374">
        <f>IF(Hotel_Data_Mini[[#This Row],[reserved_room_type]]=Hotel_Data_Mini[[#This Row],[assigned_room_type]],0,1)</f>
        <v>0</v>
      </c>
    </row>
    <row r="1375" spans="1:36" x14ac:dyDescent="0.25">
      <c r="A1375" t="s">
        <v>116</v>
      </c>
      <c r="B1375" t="s">
        <v>44</v>
      </c>
      <c r="C1375">
        <v>0</v>
      </c>
      <c r="D1375">
        <v>12</v>
      </c>
      <c r="E1375">
        <v>2016</v>
      </c>
      <c r="F1375" t="s">
        <v>121</v>
      </c>
      <c r="G1375">
        <v>6</v>
      </c>
      <c r="H1375">
        <v>5</v>
      </c>
      <c r="I1375">
        <v>1</v>
      </c>
      <c r="J1375">
        <v>2</v>
      </c>
      <c r="K1375">
        <v>2</v>
      </c>
      <c r="L1375">
        <v>0</v>
      </c>
      <c r="M1375">
        <v>0</v>
      </c>
      <c r="N1375" t="s">
        <v>36</v>
      </c>
      <c r="O1375" t="s">
        <v>68</v>
      </c>
      <c r="P1375" t="s">
        <v>38</v>
      </c>
      <c r="Q1375" t="s">
        <v>39</v>
      </c>
      <c r="R1375">
        <v>1</v>
      </c>
      <c r="S1375">
        <v>11</v>
      </c>
      <c r="T1375">
        <v>21</v>
      </c>
      <c r="U1375" t="s">
        <v>60</v>
      </c>
      <c r="V1375" t="s">
        <v>40</v>
      </c>
      <c r="W1375">
        <v>0</v>
      </c>
      <c r="X1375" t="s">
        <v>41</v>
      </c>
      <c r="Y1375">
        <v>9</v>
      </c>
      <c r="Z1375">
        <v>0</v>
      </c>
      <c r="AA1375">
        <v>0</v>
      </c>
      <c r="AB1375" t="s">
        <v>42</v>
      </c>
      <c r="AC1375">
        <v>108</v>
      </c>
      <c r="AD1375">
        <v>0</v>
      </c>
      <c r="AE1375">
        <v>1</v>
      </c>
      <c r="AF1375" t="s">
        <v>48</v>
      </c>
      <c r="AG1375" s="1">
        <v>42408</v>
      </c>
      <c r="AH1375">
        <f>SUM(Hotel_Data_Mini[[#This Row],[adults]:[babies]])</f>
        <v>2</v>
      </c>
      <c r="AI1375">
        <f>SUM(Hotel_Data_Mini[[#This Row],[stays_in_weekend_nights]:[stays_in_week_nights]])</f>
        <v>3</v>
      </c>
      <c r="AJ1375">
        <f>IF(Hotel_Data_Mini[[#This Row],[reserved_room_type]]=Hotel_Data_Mini[[#This Row],[assigned_room_type]],0,1)</f>
        <v>1</v>
      </c>
    </row>
    <row r="1376" spans="1:36" x14ac:dyDescent="0.25">
      <c r="A1376" t="s">
        <v>116</v>
      </c>
      <c r="B1376" t="s">
        <v>34</v>
      </c>
      <c r="C1376">
        <v>1</v>
      </c>
      <c r="D1376">
        <v>92</v>
      </c>
      <c r="E1376">
        <v>2016</v>
      </c>
      <c r="F1376" t="s">
        <v>121</v>
      </c>
      <c r="G1376">
        <v>9</v>
      </c>
      <c r="H1376">
        <v>26</v>
      </c>
      <c r="I1376">
        <v>1</v>
      </c>
      <c r="J1376">
        <v>2</v>
      </c>
      <c r="K1376">
        <v>2</v>
      </c>
      <c r="L1376">
        <v>0</v>
      </c>
      <c r="M1376">
        <v>0</v>
      </c>
      <c r="N1376" t="s">
        <v>84</v>
      </c>
      <c r="O1376" t="s">
        <v>37</v>
      </c>
      <c r="P1376" t="s">
        <v>50</v>
      </c>
      <c r="Q1376" t="s">
        <v>39</v>
      </c>
      <c r="R1376">
        <v>0</v>
      </c>
      <c r="S1376">
        <v>1</v>
      </c>
      <c r="T1376">
        <v>0</v>
      </c>
      <c r="U1376" t="s">
        <v>40</v>
      </c>
      <c r="V1376" t="s">
        <v>40</v>
      </c>
      <c r="W1376">
        <v>0</v>
      </c>
      <c r="X1376" t="s">
        <v>51</v>
      </c>
      <c r="Y1376">
        <v>134</v>
      </c>
      <c r="Z1376">
        <v>0</v>
      </c>
      <c r="AA1376">
        <v>0</v>
      </c>
      <c r="AB1376" t="s">
        <v>42</v>
      </c>
      <c r="AC1376">
        <v>79</v>
      </c>
      <c r="AD1376">
        <v>0</v>
      </c>
      <c r="AE1376">
        <v>0</v>
      </c>
      <c r="AF1376" t="s">
        <v>43</v>
      </c>
      <c r="AG1376" s="1">
        <v>0</v>
      </c>
      <c r="AH1376">
        <f>SUM(Hotel_Data_Mini[[#This Row],[adults]:[babies]])</f>
        <v>2</v>
      </c>
      <c r="AI1376">
        <f>SUM(Hotel_Data_Mini[[#This Row],[stays_in_weekend_nights]:[stays_in_week_nights]])</f>
        <v>3</v>
      </c>
      <c r="AJ1376">
        <f>IF(Hotel_Data_Mini[[#This Row],[reserved_room_type]]=Hotel_Data_Mini[[#This Row],[assigned_room_type]],0,1)</f>
        <v>0</v>
      </c>
    </row>
    <row r="1377" spans="1:36" x14ac:dyDescent="0.25">
      <c r="A1377" t="s">
        <v>116</v>
      </c>
      <c r="B1377" t="s">
        <v>34</v>
      </c>
      <c r="C1377">
        <v>1</v>
      </c>
      <c r="D1377">
        <v>211</v>
      </c>
      <c r="E1377">
        <v>2016</v>
      </c>
      <c r="F1377" t="s">
        <v>57</v>
      </c>
      <c r="G1377">
        <v>37</v>
      </c>
      <c r="H1377">
        <v>7</v>
      </c>
      <c r="I1377">
        <v>0</v>
      </c>
      <c r="J1377">
        <v>3</v>
      </c>
      <c r="K1377">
        <v>1</v>
      </c>
      <c r="L1377">
        <v>0</v>
      </c>
      <c r="M1377">
        <v>0</v>
      </c>
      <c r="N1377" t="s">
        <v>36</v>
      </c>
      <c r="O1377" t="s">
        <v>37</v>
      </c>
      <c r="P1377" t="s">
        <v>50</v>
      </c>
      <c r="Q1377" t="s">
        <v>39</v>
      </c>
      <c r="R1377">
        <v>0</v>
      </c>
      <c r="S1377">
        <v>0</v>
      </c>
      <c r="T1377">
        <v>0</v>
      </c>
      <c r="U1377" t="s">
        <v>60</v>
      </c>
      <c r="V1377" t="s">
        <v>60</v>
      </c>
      <c r="W1377">
        <v>0</v>
      </c>
      <c r="X1377" t="s">
        <v>51</v>
      </c>
      <c r="Y1377">
        <v>1</v>
      </c>
      <c r="Z1377">
        <v>0</v>
      </c>
      <c r="AA1377">
        <v>0</v>
      </c>
      <c r="AB1377" t="s">
        <v>42</v>
      </c>
      <c r="AC1377">
        <v>89</v>
      </c>
      <c r="AD1377">
        <v>0</v>
      </c>
      <c r="AE1377">
        <v>0</v>
      </c>
      <c r="AF1377" t="s">
        <v>43</v>
      </c>
      <c r="AG1377" s="1">
        <v>42409</v>
      </c>
      <c r="AH1377">
        <f>SUM(Hotel_Data_Mini[[#This Row],[adults]:[babies]])</f>
        <v>1</v>
      </c>
      <c r="AI1377">
        <f>SUM(Hotel_Data_Mini[[#This Row],[stays_in_weekend_nights]:[stays_in_week_nights]])</f>
        <v>3</v>
      </c>
      <c r="AJ1377">
        <f>IF(Hotel_Data_Mini[[#This Row],[reserved_room_type]]=Hotel_Data_Mini[[#This Row],[assigned_room_type]],0,1)</f>
        <v>0</v>
      </c>
    </row>
    <row r="1378" spans="1:36" x14ac:dyDescent="0.25">
      <c r="A1378" t="s">
        <v>116</v>
      </c>
      <c r="B1378" t="s">
        <v>44</v>
      </c>
      <c r="C1378">
        <v>1</v>
      </c>
      <c r="D1378">
        <v>247</v>
      </c>
      <c r="E1378">
        <v>2016</v>
      </c>
      <c r="F1378" t="s">
        <v>35</v>
      </c>
      <c r="G1378">
        <v>44</v>
      </c>
      <c r="H1378">
        <v>28</v>
      </c>
      <c r="I1378">
        <v>1</v>
      </c>
      <c r="J1378">
        <v>2</v>
      </c>
      <c r="K1378">
        <v>2</v>
      </c>
      <c r="L1378">
        <v>0</v>
      </c>
      <c r="M1378">
        <v>0</v>
      </c>
      <c r="N1378" t="s">
        <v>36</v>
      </c>
      <c r="O1378" t="s">
        <v>37</v>
      </c>
      <c r="P1378" t="s">
        <v>50</v>
      </c>
      <c r="Q1378" t="s">
        <v>39</v>
      </c>
      <c r="R1378">
        <v>0</v>
      </c>
      <c r="S1378">
        <v>0</v>
      </c>
      <c r="T1378">
        <v>0</v>
      </c>
      <c r="U1378" t="s">
        <v>40</v>
      </c>
      <c r="V1378" t="s">
        <v>40</v>
      </c>
      <c r="W1378">
        <v>0</v>
      </c>
      <c r="X1378" t="s">
        <v>51</v>
      </c>
      <c r="Y1378">
        <v>37</v>
      </c>
      <c r="Z1378">
        <v>0</v>
      </c>
      <c r="AA1378">
        <v>0</v>
      </c>
      <c r="AB1378" t="s">
        <v>42</v>
      </c>
      <c r="AC1378">
        <v>110</v>
      </c>
      <c r="AD1378">
        <v>0</v>
      </c>
      <c r="AE1378">
        <v>0</v>
      </c>
      <c r="AF1378" t="s">
        <v>43</v>
      </c>
      <c r="AG1378" s="1">
        <v>42444</v>
      </c>
      <c r="AH1378">
        <f>SUM(Hotel_Data_Mini[[#This Row],[adults]:[babies]])</f>
        <v>2</v>
      </c>
      <c r="AI1378">
        <f>SUM(Hotel_Data_Mini[[#This Row],[stays_in_weekend_nights]:[stays_in_week_nights]])</f>
        <v>3</v>
      </c>
      <c r="AJ1378">
        <f>IF(Hotel_Data_Mini[[#This Row],[reserved_room_type]]=Hotel_Data_Mini[[#This Row],[assigned_room_type]],0,1)</f>
        <v>0</v>
      </c>
    </row>
    <row r="1379" spans="1:36" x14ac:dyDescent="0.25">
      <c r="A1379" t="s">
        <v>116</v>
      </c>
      <c r="B1379" t="s">
        <v>44</v>
      </c>
      <c r="C1379">
        <v>1</v>
      </c>
      <c r="D1379">
        <v>80</v>
      </c>
      <c r="E1379">
        <v>2016</v>
      </c>
      <c r="F1379" t="s">
        <v>57</v>
      </c>
      <c r="G1379">
        <v>40</v>
      </c>
      <c r="H1379">
        <v>26</v>
      </c>
      <c r="I1379">
        <v>1</v>
      </c>
      <c r="J1379">
        <v>2</v>
      </c>
      <c r="K1379">
        <v>2</v>
      </c>
      <c r="L1379">
        <v>0</v>
      </c>
      <c r="M1379">
        <v>0</v>
      </c>
      <c r="N1379" t="s">
        <v>36</v>
      </c>
      <c r="O1379" t="s">
        <v>37</v>
      </c>
      <c r="P1379" t="s">
        <v>56</v>
      </c>
      <c r="Q1379" t="s">
        <v>39</v>
      </c>
      <c r="R1379">
        <v>0</v>
      </c>
      <c r="S1379">
        <v>0</v>
      </c>
      <c r="T1379">
        <v>0</v>
      </c>
      <c r="U1379" t="s">
        <v>40</v>
      </c>
      <c r="V1379" t="s">
        <v>40</v>
      </c>
      <c r="W1379">
        <v>0</v>
      </c>
      <c r="X1379" t="s">
        <v>41</v>
      </c>
      <c r="Y1379">
        <v>21</v>
      </c>
      <c r="Z1379">
        <v>0</v>
      </c>
      <c r="AA1379">
        <v>0</v>
      </c>
      <c r="AB1379" t="s">
        <v>53</v>
      </c>
      <c r="AC1379">
        <v>75</v>
      </c>
      <c r="AD1379">
        <v>0</v>
      </c>
      <c r="AE1379">
        <v>0</v>
      </c>
      <c r="AF1379" t="s">
        <v>43</v>
      </c>
      <c r="AG1379" s="1">
        <v>42615</v>
      </c>
      <c r="AH1379">
        <f>SUM(Hotel_Data_Mini[[#This Row],[adults]:[babies]])</f>
        <v>2</v>
      </c>
      <c r="AI1379">
        <f>SUM(Hotel_Data_Mini[[#This Row],[stays_in_weekend_nights]:[stays_in_week_nights]])</f>
        <v>3</v>
      </c>
      <c r="AJ1379">
        <f>IF(Hotel_Data_Mini[[#This Row],[reserved_room_type]]=Hotel_Data_Mini[[#This Row],[assigned_room_type]],0,1)</f>
        <v>0</v>
      </c>
    </row>
    <row r="1380" spans="1:36" x14ac:dyDescent="0.25">
      <c r="A1380" t="s">
        <v>116</v>
      </c>
      <c r="B1380" t="s">
        <v>44</v>
      </c>
      <c r="C1380">
        <v>0</v>
      </c>
      <c r="D1380">
        <v>21</v>
      </c>
      <c r="E1380">
        <v>2016</v>
      </c>
      <c r="F1380" t="s">
        <v>35</v>
      </c>
      <c r="G1380">
        <v>41</v>
      </c>
      <c r="H1380">
        <v>4</v>
      </c>
      <c r="I1380">
        <v>0</v>
      </c>
      <c r="J1380">
        <v>3</v>
      </c>
      <c r="K1380">
        <v>2</v>
      </c>
      <c r="L1380">
        <v>0</v>
      </c>
      <c r="M1380">
        <v>0</v>
      </c>
      <c r="N1380" t="s">
        <v>36</v>
      </c>
      <c r="O1380" t="s">
        <v>68</v>
      </c>
      <c r="P1380" t="s">
        <v>56</v>
      </c>
      <c r="Q1380" t="s">
        <v>39</v>
      </c>
      <c r="R1380">
        <v>0</v>
      </c>
      <c r="S1380">
        <v>0</v>
      </c>
      <c r="T1380">
        <v>0</v>
      </c>
      <c r="U1380" t="s">
        <v>40</v>
      </c>
      <c r="V1380" t="s">
        <v>60</v>
      </c>
      <c r="W1380">
        <v>0</v>
      </c>
      <c r="X1380" t="s">
        <v>41</v>
      </c>
      <c r="Y1380">
        <v>28</v>
      </c>
      <c r="Z1380">
        <v>0</v>
      </c>
      <c r="AA1380">
        <v>0</v>
      </c>
      <c r="AB1380" t="s">
        <v>42</v>
      </c>
      <c r="AC1380">
        <v>85</v>
      </c>
      <c r="AD1380">
        <v>0</v>
      </c>
      <c r="AE1380">
        <v>0</v>
      </c>
      <c r="AF1380" t="s">
        <v>48</v>
      </c>
      <c r="AG1380" s="1">
        <v>0</v>
      </c>
      <c r="AH1380">
        <f>SUM(Hotel_Data_Mini[[#This Row],[adults]:[babies]])</f>
        <v>2</v>
      </c>
      <c r="AI1380">
        <f>SUM(Hotel_Data_Mini[[#This Row],[stays_in_weekend_nights]:[stays_in_week_nights]])</f>
        <v>3</v>
      </c>
      <c r="AJ1380">
        <f>IF(Hotel_Data_Mini[[#This Row],[reserved_room_type]]=Hotel_Data_Mini[[#This Row],[assigned_room_type]],0,1)</f>
        <v>1</v>
      </c>
    </row>
    <row r="1381" spans="1:36" x14ac:dyDescent="0.25">
      <c r="A1381" t="s">
        <v>116</v>
      </c>
      <c r="B1381" t="s">
        <v>44</v>
      </c>
      <c r="C1381">
        <v>0</v>
      </c>
      <c r="D1381">
        <v>46</v>
      </c>
      <c r="E1381">
        <v>2016</v>
      </c>
      <c r="F1381" t="s">
        <v>52</v>
      </c>
      <c r="G1381">
        <v>28</v>
      </c>
      <c r="H1381">
        <v>4</v>
      </c>
      <c r="I1381">
        <v>1</v>
      </c>
      <c r="J1381">
        <v>2</v>
      </c>
      <c r="K1381">
        <v>2</v>
      </c>
      <c r="L1381">
        <v>0</v>
      </c>
      <c r="M1381">
        <v>0</v>
      </c>
      <c r="N1381" t="s">
        <v>36</v>
      </c>
      <c r="O1381" t="s">
        <v>115</v>
      </c>
      <c r="P1381" t="s">
        <v>38</v>
      </c>
      <c r="Q1381" t="s">
        <v>39</v>
      </c>
      <c r="R1381">
        <v>0</v>
      </c>
      <c r="S1381">
        <v>0</v>
      </c>
      <c r="T1381">
        <v>0</v>
      </c>
      <c r="U1381" t="s">
        <v>40</v>
      </c>
      <c r="V1381" t="s">
        <v>40</v>
      </c>
      <c r="W1381">
        <v>0</v>
      </c>
      <c r="X1381" t="s">
        <v>41</v>
      </c>
      <c r="Y1381">
        <v>9</v>
      </c>
      <c r="Z1381">
        <v>0</v>
      </c>
      <c r="AA1381">
        <v>0</v>
      </c>
      <c r="AB1381" t="s">
        <v>42</v>
      </c>
      <c r="AC1381">
        <v>117.9</v>
      </c>
      <c r="AD1381">
        <v>0</v>
      </c>
      <c r="AE1381">
        <v>1</v>
      </c>
      <c r="AF1381" t="s">
        <v>48</v>
      </c>
      <c r="AG1381" s="1">
        <v>42558</v>
      </c>
      <c r="AH1381">
        <f>SUM(Hotel_Data_Mini[[#This Row],[adults]:[babies]])</f>
        <v>2</v>
      </c>
      <c r="AI1381">
        <f>SUM(Hotel_Data_Mini[[#This Row],[stays_in_weekend_nights]:[stays_in_week_nights]])</f>
        <v>3</v>
      </c>
      <c r="AJ1381">
        <f>IF(Hotel_Data_Mini[[#This Row],[reserved_room_type]]=Hotel_Data_Mini[[#This Row],[assigned_room_type]],0,1)</f>
        <v>0</v>
      </c>
    </row>
    <row r="1382" spans="1:36" x14ac:dyDescent="0.25">
      <c r="A1382" t="s">
        <v>116</v>
      </c>
      <c r="B1382" t="s">
        <v>44</v>
      </c>
      <c r="C1382">
        <v>1</v>
      </c>
      <c r="D1382">
        <v>31</v>
      </c>
      <c r="E1382">
        <v>2016</v>
      </c>
      <c r="F1382" t="s">
        <v>118</v>
      </c>
      <c r="G1382">
        <v>11</v>
      </c>
      <c r="H1382">
        <v>12</v>
      </c>
      <c r="I1382">
        <v>2</v>
      </c>
      <c r="J1382">
        <v>2</v>
      </c>
      <c r="K1382">
        <v>1</v>
      </c>
      <c r="L1382">
        <v>0</v>
      </c>
      <c r="M1382">
        <v>0</v>
      </c>
      <c r="N1382" t="s">
        <v>36</v>
      </c>
      <c r="O1382" t="s">
        <v>68</v>
      </c>
      <c r="P1382" t="s">
        <v>38</v>
      </c>
      <c r="Q1382" t="s">
        <v>39</v>
      </c>
      <c r="R1382">
        <v>0</v>
      </c>
      <c r="S1382">
        <v>0</v>
      </c>
      <c r="T1382">
        <v>0</v>
      </c>
      <c r="U1382" t="s">
        <v>60</v>
      </c>
      <c r="V1382" t="s">
        <v>60</v>
      </c>
      <c r="W1382">
        <v>0</v>
      </c>
      <c r="X1382" t="s">
        <v>41</v>
      </c>
      <c r="Y1382">
        <v>9</v>
      </c>
      <c r="Z1382">
        <v>0</v>
      </c>
      <c r="AA1382">
        <v>0</v>
      </c>
      <c r="AB1382" t="s">
        <v>42</v>
      </c>
      <c r="AC1382">
        <v>95.4</v>
      </c>
      <c r="AD1382">
        <v>0</v>
      </c>
      <c r="AE1382">
        <v>1</v>
      </c>
      <c r="AF1382" t="s">
        <v>85</v>
      </c>
      <c r="AG1382" s="1">
        <v>0</v>
      </c>
      <c r="AH1382">
        <f>SUM(Hotel_Data_Mini[[#This Row],[adults]:[babies]])</f>
        <v>1</v>
      </c>
      <c r="AI1382">
        <f>SUM(Hotel_Data_Mini[[#This Row],[stays_in_weekend_nights]:[stays_in_week_nights]])</f>
        <v>4</v>
      </c>
      <c r="AJ1382">
        <f>IF(Hotel_Data_Mini[[#This Row],[reserved_room_type]]=Hotel_Data_Mini[[#This Row],[assigned_room_type]],0,1)</f>
        <v>0</v>
      </c>
    </row>
    <row r="1383" spans="1:36" x14ac:dyDescent="0.25">
      <c r="A1383" t="s">
        <v>116</v>
      </c>
      <c r="B1383" t="s">
        <v>44</v>
      </c>
      <c r="C1383">
        <v>0</v>
      </c>
      <c r="D1383">
        <v>100</v>
      </c>
      <c r="E1383">
        <v>2016</v>
      </c>
      <c r="F1383" t="s">
        <v>122</v>
      </c>
      <c r="G1383">
        <v>18</v>
      </c>
      <c r="H1383">
        <v>28</v>
      </c>
      <c r="I1383">
        <v>2</v>
      </c>
      <c r="J1383">
        <v>3</v>
      </c>
      <c r="K1383">
        <v>2</v>
      </c>
      <c r="L1383">
        <v>0</v>
      </c>
      <c r="M1383">
        <v>0</v>
      </c>
      <c r="N1383" t="s">
        <v>36</v>
      </c>
      <c r="O1383" t="s">
        <v>37</v>
      </c>
      <c r="P1383" t="s">
        <v>38</v>
      </c>
      <c r="Q1383" t="s">
        <v>39</v>
      </c>
      <c r="R1383">
        <v>0</v>
      </c>
      <c r="S1383">
        <v>0</v>
      </c>
      <c r="T1383">
        <v>0</v>
      </c>
      <c r="U1383" t="s">
        <v>40</v>
      </c>
      <c r="V1383" t="s">
        <v>40</v>
      </c>
      <c r="W1383">
        <v>0</v>
      </c>
      <c r="X1383" t="s">
        <v>41</v>
      </c>
      <c r="Y1383">
        <v>9</v>
      </c>
      <c r="Z1383">
        <v>0</v>
      </c>
      <c r="AA1383">
        <v>0</v>
      </c>
      <c r="AB1383" t="s">
        <v>42</v>
      </c>
      <c r="AC1383">
        <v>101.15</v>
      </c>
      <c r="AD1383">
        <v>0</v>
      </c>
      <c r="AE1383">
        <v>1</v>
      </c>
      <c r="AF1383" t="s">
        <v>48</v>
      </c>
      <c r="AG1383" s="1">
        <v>42493</v>
      </c>
      <c r="AH1383">
        <f>SUM(Hotel_Data_Mini[[#This Row],[adults]:[babies]])</f>
        <v>2</v>
      </c>
      <c r="AI1383">
        <f>SUM(Hotel_Data_Mini[[#This Row],[stays_in_weekend_nights]:[stays_in_week_nights]])</f>
        <v>5</v>
      </c>
      <c r="AJ1383">
        <f>IF(Hotel_Data_Mini[[#This Row],[reserved_room_type]]=Hotel_Data_Mini[[#This Row],[assigned_room_type]],0,1)</f>
        <v>0</v>
      </c>
    </row>
    <row r="1384" spans="1:36" x14ac:dyDescent="0.25">
      <c r="A1384" t="s">
        <v>116</v>
      </c>
      <c r="B1384" t="s">
        <v>44</v>
      </c>
      <c r="C1384">
        <v>0</v>
      </c>
      <c r="D1384">
        <v>11</v>
      </c>
      <c r="E1384">
        <v>2016</v>
      </c>
      <c r="F1384" t="s">
        <v>35</v>
      </c>
      <c r="G1384">
        <v>41</v>
      </c>
      <c r="H1384">
        <v>3</v>
      </c>
      <c r="I1384">
        <v>1</v>
      </c>
      <c r="J1384">
        <v>0</v>
      </c>
      <c r="K1384">
        <v>1</v>
      </c>
      <c r="L1384">
        <v>0</v>
      </c>
      <c r="M1384">
        <v>0</v>
      </c>
      <c r="N1384" t="s">
        <v>36</v>
      </c>
      <c r="O1384" t="s">
        <v>68</v>
      </c>
      <c r="P1384" t="s">
        <v>47</v>
      </c>
      <c r="Q1384" t="s">
        <v>47</v>
      </c>
      <c r="R1384">
        <v>0</v>
      </c>
      <c r="S1384">
        <v>0</v>
      </c>
      <c r="T1384">
        <v>0</v>
      </c>
      <c r="U1384" t="s">
        <v>40</v>
      </c>
      <c r="V1384" t="s">
        <v>40</v>
      </c>
      <c r="W1384">
        <v>0</v>
      </c>
      <c r="X1384" t="s">
        <v>41</v>
      </c>
      <c r="Y1384">
        <v>14</v>
      </c>
      <c r="Z1384">
        <v>0</v>
      </c>
      <c r="AA1384">
        <v>0</v>
      </c>
      <c r="AB1384" t="s">
        <v>42</v>
      </c>
      <c r="AC1384">
        <v>144</v>
      </c>
      <c r="AD1384">
        <v>0</v>
      </c>
      <c r="AE1384">
        <v>2</v>
      </c>
      <c r="AF1384" t="s">
        <v>48</v>
      </c>
      <c r="AG1384" s="1">
        <v>0</v>
      </c>
      <c r="AH1384">
        <f>SUM(Hotel_Data_Mini[[#This Row],[adults]:[babies]])</f>
        <v>1</v>
      </c>
      <c r="AI1384">
        <f>SUM(Hotel_Data_Mini[[#This Row],[stays_in_weekend_nights]:[stays_in_week_nights]])</f>
        <v>1</v>
      </c>
      <c r="AJ1384">
        <f>IF(Hotel_Data_Mini[[#This Row],[reserved_room_type]]=Hotel_Data_Mini[[#This Row],[assigned_room_type]],0,1)</f>
        <v>0</v>
      </c>
    </row>
    <row r="1385" spans="1:36" x14ac:dyDescent="0.25">
      <c r="A1385" t="s">
        <v>116</v>
      </c>
      <c r="B1385" t="s">
        <v>44</v>
      </c>
      <c r="C1385">
        <v>0</v>
      </c>
      <c r="D1385">
        <v>121</v>
      </c>
      <c r="E1385">
        <v>2016</v>
      </c>
      <c r="F1385" t="s">
        <v>118</v>
      </c>
      <c r="G1385">
        <v>12</v>
      </c>
      <c r="H1385">
        <v>19</v>
      </c>
      <c r="I1385">
        <v>2</v>
      </c>
      <c r="J1385">
        <v>2</v>
      </c>
      <c r="K1385">
        <v>2</v>
      </c>
      <c r="L1385">
        <v>0</v>
      </c>
      <c r="M1385">
        <v>0</v>
      </c>
      <c r="N1385" t="s">
        <v>36</v>
      </c>
      <c r="O1385" t="s">
        <v>67</v>
      </c>
      <c r="P1385" t="s">
        <v>56</v>
      </c>
      <c r="Q1385" t="s">
        <v>39</v>
      </c>
      <c r="R1385">
        <v>0</v>
      </c>
      <c r="S1385">
        <v>0</v>
      </c>
      <c r="T1385">
        <v>0</v>
      </c>
      <c r="U1385" t="s">
        <v>40</v>
      </c>
      <c r="V1385" t="s">
        <v>40</v>
      </c>
      <c r="W1385">
        <v>0</v>
      </c>
      <c r="X1385" t="s">
        <v>41</v>
      </c>
      <c r="Y1385">
        <v>27</v>
      </c>
      <c r="Z1385">
        <v>0</v>
      </c>
      <c r="AA1385">
        <v>0</v>
      </c>
      <c r="AB1385" t="s">
        <v>42</v>
      </c>
      <c r="AC1385">
        <v>43.5</v>
      </c>
      <c r="AD1385">
        <v>0</v>
      </c>
      <c r="AE1385">
        <v>0</v>
      </c>
      <c r="AF1385" t="s">
        <v>48</v>
      </c>
      <c r="AG1385" s="1">
        <v>42452</v>
      </c>
      <c r="AH1385">
        <f>SUM(Hotel_Data_Mini[[#This Row],[adults]:[babies]])</f>
        <v>2</v>
      </c>
      <c r="AI1385">
        <f>SUM(Hotel_Data_Mini[[#This Row],[stays_in_weekend_nights]:[stays_in_week_nights]])</f>
        <v>4</v>
      </c>
      <c r="AJ1385">
        <f>IF(Hotel_Data_Mini[[#This Row],[reserved_room_type]]=Hotel_Data_Mini[[#This Row],[assigned_room_type]],0,1)</f>
        <v>0</v>
      </c>
    </row>
    <row r="1386" spans="1:36" x14ac:dyDescent="0.25">
      <c r="A1386" t="s">
        <v>116</v>
      </c>
      <c r="B1386" t="s">
        <v>44</v>
      </c>
      <c r="C1386">
        <v>0</v>
      </c>
      <c r="D1386">
        <v>58</v>
      </c>
      <c r="E1386">
        <v>2016</v>
      </c>
      <c r="F1386" t="s">
        <v>126</v>
      </c>
      <c r="G1386">
        <v>5</v>
      </c>
      <c r="H1386">
        <v>27</v>
      </c>
      <c r="I1386">
        <v>0</v>
      </c>
      <c r="J1386">
        <v>3</v>
      </c>
      <c r="K1386">
        <v>1</v>
      </c>
      <c r="L1386">
        <v>0</v>
      </c>
      <c r="M1386">
        <v>0</v>
      </c>
      <c r="N1386" t="s">
        <v>36</v>
      </c>
      <c r="O1386" t="s">
        <v>37</v>
      </c>
      <c r="P1386" t="s">
        <v>56</v>
      </c>
      <c r="Q1386" t="s">
        <v>39</v>
      </c>
      <c r="R1386">
        <v>0</v>
      </c>
      <c r="S1386">
        <v>0</v>
      </c>
      <c r="T1386">
        <v>0</v>
      </c>
      <c r="U1386" t="s">
        <v>40</v>
      </c>
      <c r="V1386" t="s">
        <v>40</v>
      </c>
      <c r="W1386">
        <v>1</v>
      </c>
      <c r="X1386" t="s">
        <v>41</v>
      </c>
      <c r="Y1386">
        <v>87</v>
      </c>
      <c r="Z1386">
        <v>0</v>
      </c>
      <c r="AA1386">
        <v>0</v>
      </c>
      <c r="AB1386" t="s">
        <v>53</v>
      </c>
      <c r="AC1386">
        <v>90</v>
      </c>
      <c r="AD1386">
        <v>0</v>
      </c>
      <c r="AE1386">
        <v>0</v>
      </c>
      <c r="AF1386" t="s">
        <v>48</v>
      </c>
      <c r="AG1386" s="1">
        <v>42399</v>
      </c>
      <c r="AH1386">
        <f>SUM(Hotel_Data_Mini[[#This Row],[adults]:[babies]])</f>
        <v>1</v>
      </c>
      <c r="AI1386">
        <f>SUM(Hotel_Data_Mini[[#This Row],[stays_in_weekend_nights]:[stays_in_week_nights]])</f>
        <v>3</v>
      </c>
      <c r="AJ1386">
        <f>IF(Hotel_Data_Mini[[#This Row],[reserved_room_type]]=Hotel_Data_Mini[[#This Row],[assigned_room_type]],0,1)</f>
        <v>0</v>
      </c>
    </row>
    <row r="1387" spans="1:36" x14ac:dyDescent="0.25">
      <c r="A1387" t="s">
        <v>116</v>
      </c>
      <c r="B1387" t="s">
        <v>44</v>
      </c>
      <c r="C1387">
        <v>0</v>
      </c>
      <c r="D1387">
        <v>198</v>
      </c>
      <c r="E1387">
        <v>2016</v>
      </c>
      <c r="F1387" t="s">
        <v>52</v>
      </c>
      <c r="G1387">
        <v>31</v>
      </c>
      <c r="H1387">
        <v>30</v>
      </c>
      <c r="I1387">
        <v>1</v>
      </c>
      <c r="J1387">
        <v>1</v>
      </c>
      <c r="K1387">
        <v>2</v>
      </c>
      <c r="L1387">
        <v>0</v>
      </c>
      <c r="M1387">
        <v>0</v>
      </c>
      <c r="N1387" t="s">
        <v>54</v>
      </c>
      <c r="O1387" t="s">
        <v>55</v>
      </c>
      <c r="P1387" t="s">
        <v>50</v>
      </c>
      <c r="Q1387" t="s">
        <v>39</v>
      </c>
      <c r="R1387">
        <v>0</v>
      </c>
      <c r="S1387">
        <v>0</v>
      </c>
      <c r="T1387">
        <v>0</v>
      </c>
      <c r="U1387" t="s">
        <v>40</v>
      </c>
      <c r="V1387" t="s">
        <v>40</v>
      </c>
      <c r="W1387">
        <v>0</v>
      </c>
      <c r="X1387" t="s">
        <v>41</v>
      </c>
      <c r="Y1387">
        <v>1</v>
      </c>
      <c r="Z1387">
        <v>0</v>
      </c>
      <c r="AA1387">
        <v>0</v>
      </c>
      <c r="AB1387" t="s">
        <v>53</v>
      </c>
      <c r="AC1387">
        <v>96</v>
      </c>
      <c r="AD1387">
        <v>0</v>
      </c>
      <c r="AE1387">
        <v>1</v>
      </c>
      <c r="AF1387" t="s">
        <v>48</v>
      </c>
      <c r="AG1387" s="1">
        <v>42583</v>
      </c>
      <c r="AH1387">
        <f>SUM(Hotel_Data_Mini[[#This Row],[adults]:[babies]])</f>
        <v>2</v>
      </c>
      <c r="AI1387">
        <f>SUM(Hotel_Data_Mini[[#This Row],[stays_in_weekend_nights]:[stays_in_week_nights]])</f>
        <v>2</v>
      </c>
      <c r="AJ1387">
        <f>IF(Hotel_Data_Mini[[#This Row],[reserved_room_type]]=Hotel_Data_Mini[[#This Row],[assigned_room_type]],0,1)</f>
        <v>0</v>
      </c>
    </row>
    <row r="1388" spans="1:36" x14ac:dyDescent="0.25">
      <c r="A1388" t="s">
        <v>116</v>
      </c>
      <c r="B1388" t="s">
        <v>44</v>
      </c>
      <c r="C1388">
        <v>0</v>
      </c>
      <c r="D1388">
        <v>57</v>
      </c>
      <c r="E1388">
        <v>2016</v>
      </c>
      <c r="F1388" t="s">
        <v>118</v>
      </c>
      <c r="G1388">
        <v>11</v>
      </c>
      <c r="H1388">
        <v>11</v>
      </c>
      <c r="I1388">
        <v>2</v>
      </c>
      <c r="J1388">
        <v>2</v>
      </c>
      <c r="K1388">
        <v>2</v>
      </c>
      <c r="L1388">
        <v>0</v>
      </c>
      <c r="M1388">
        <v>0</v>
      </c>
      <c r="N1388" t="s">
        <v>36</v>
      </c>
      <c r="O1388" t="s">
        <v>55</v>
      </c>
      <c r="P1388" t="s">
        <v>38</v>
      </c>
      <c r="Q1388" t="s">
        <v>39</v>
      </c>
      <c r="R1388">
        <v>0</v>
      </c>
      <c r="S1388">
        <v>0</v>
      </c>
      <c r="T1388">
        <v>0</v>
      </c>
      <c r="U1388" t="s">
        <v>60</v>
      </c>
      <c r="V1388" t="s">
        <v>60</v>
      </c>
      <c r="W1388">
        <v>0</v>
      </c>
      <c r="X1388" t="s">
        <v>41</v>
      </c>
      <c r="Y1388">
        <v>9</v>
      </c>
      <c r="Z1388">
        <v>0</v>
      </c>
      <c r="AA1388">
        <v>0</v>
      </c>
      <c r="AB1388" t="s">
        <v>42</v>
      </c>
      <c r="AC1388">
        <v>82.45</v>
      </c>
      <c r="AD1388">
        <v>0</v>
      </c>
      <c r="AE1388">
        <v>2</v>
      </c>
      <c r="AF1388" t="s">
        <v>48</v>
      </c>
      <c r="AG1388" s="1">
        <v>42444</v>
      </c>
      <c r="AH1388">
        <f>SUM(Hotel_Data_Mini[[#This Row],[adults]:[babies]])</f>
        <v>2</v>
      </c>
      <c r="AI1388">
        <f>SUM(Hotel_Data_Mini[[#This Row],[stays_in_weekend_nights]:[stays_in_week_nights]])</f>
        <v>4</v>
      </c>
      <c r="AJ1388">
        <f>IF(Hotel_Data_Mini[[#This Row],[reserved_room_type]]=Hotel_Data_Mini[[#This Row],[assigned_room_type]],0,1)</f>
        <v>0</v>
      </c>
    </row>
    <row r="1389" spans="1:36" x14ac:dyDescent="0.25">
      <c r="A1389" t="s">
        <v>116</v>
      </c>
      <c r="B1389" t="s">
        <v>44</v>
      </c>
      <c r="C1389">
        <v>0</v>
      </c>
      <c r="D1389">
        <v>45</v>
      </c>
      <c r="E1389">
        <v>2016</v>
      </c>
      <c r="F1389" t="s">
        <v>120</v>
      </c>
      <c r="G1389">
        <v>23</v>
      </c>
      <c r="H1389">
        <v>1</v>
      </c>
      <c r="I1389">
        <v>0</v>
      </c>
      <c r="J1389">
        <v>1</v>
      </c>
      <c r="K1389">
        <v>2</v>
      </c>
      <c r="L1389">
        <v>0</v>
      </c>
      <c r="M1389">
        <v>1</v>
      </c>
      <c r="N1389" t="s">
        <v>36</v>
      </c>
      <c r="O1389" t="s">
        <v>67</v>
      </c>
      <c r="P1389" t="s">
        <v>38</v>
      </c>
      <c r="Q1389" t="s">
        <v>39</v>
      </c>
      <c r="R1389">
        <v>0</v>
      </c>
      <c r="S1389">
        <v>0</v>
      </c>
      <c r="T1389">
        <v>0</v>
      </c>
      <c r="U1389" t="s">
        <v>40</v>
      </c>
      <c r="V1389" t="s">
        <v>40</v>
      </c>
      <c r="W1389">
        <v>1</v>
      </c>
      <c r="X1389" t="s">
        <v>41</v>
      </c>
      <c r="Y1389">
        <v>9</v>
      </c>
      <c r="Z1389">
        <v>0</v>
      </c>
      <c r="AA1389">
        <v>0</v>
      </c>
      <c r="AB1389" t="s">
        <v>42</v>
      </c>
      <c r="AC1389">
        <v>125.1</v>
      </c>
      <c r="AD1389">
        <v>0</v>
      </c>
      <c r="AE1389">
        <v>2</v>
      </c>
      <c r="AF1389" t="s">
        <v>48</v>
      </c>
      <c r="AG1389" s="1">
        <v>42523</v>
      </c>
      <c r="AH1389">
        <f>SUM(Hotel_Data_Mini[[#This Row],[adults]:[babies]])</f>
        <v>3</v>
      </c>
      <c r="AI1389">
        <f>SUM(Hotel_Data_Mini[[#This Row],[stays_in_weekend_nights]:[stays_in_week_nights]])</f>
        <v>1</v>
      </c>
      <c r="AJ1389">
        <f>IF(Hotel_Data_Mini[[#This Row],[reserved_room_type]]=Hotel_Data_Mini[[#This Row],[assigned_room_type]],0,1)</f>
        <v>0</v>
      </c>
    </row>
    <row r="1390" spans="1:36" x14ac:dyDescent="0.25">
      <c r="A1390" t="s">
        <v>116</v>
      </c>
      <c r="B1390" t="s">
        <v>34</v>
      </c>
      <c r="C1390">
        <v>0</v>
      </c>
      <c r="D1390">
        <v>0</v>
      </c>
      <c r="E1390">
        <v>2016</v>
      </c>
      <c r="F1390" t="s">
        <v>72</v>
      </c>
      <c r="G1390">
        <v>49</v>
      </c>
      <c r="H1390">
        <v>30</v>
      </c>
      <c r="I1390">
        <v>0</v>
      </c>
      <c r="J1390">
        <v>2</v>
      </c>
      <c r="K1390">
        <v>2</v>
      </c>
      <c r="L1390">
        <v>1</v>
      </c>
      <c r="M1390">
        <v>0</v>
      </c>
      <c r="N1390" t="s">
        <v>54</v>
      </c>
      <c r="O1390" t="s">
        <v>37</v>
      </c>
      <c r="P1390" t="s">
        <v>61</v>
      </c>
      <c r="Q1390" t="s">
        <v>47</v>
      </c>
      <c r="R1390">
        <v>0</v>
      </c>
      <c r="S1390">
        <v>0</v>
      </c>
      <c r="T1390">
        <v>0</v>
      </c>
      <c r="U1390" t="s">
        <v>66</v>
      </c>
      <c r="V1390" t="s">
        <v>66</v>
      </c>
      <c r="W1390">
        <v>0</v>
      </c>
      <c r="X1390" t="s">
        <v>41</v>
      </c>
      <c r="Y1390">
        <v>0</v>
      </c>
      <c r="Z1390">
        <v>0</v>
      </c>
      <c r="AA1390">
        <v>0</v>
      </c>
      <c r="AB1390" t="s">
        <v>42</v>
      </c>
      <c r="AC1390">
        <v>62.5</v>
      </c>
      <c r="AD1390">
        <v>1</v>
      </c>
      <c r="AE1390">
        <v>2</v>
      </c>
      <c r="AF1390" t="s">
        <v>48</v>
      </c>
      <c r="AG1390" s="1">
        <v>0</v>
      </c>
      <c r="AH1390">
        <f>SUM(Hotel_Data_Mini[[#This Row],[adults]:[babies]])</f>
        <v>3</v>
      </c>
      <c r="AI1390">
        <f>SUM(Hotel_Data_Mini[[#This Row],[stays_in_weekend_nights]:[stays_in_week_nights]])</f>
        <v>2</v>
      </c>
      <c r="AJ1390">
        <f>IF(Hotel_Data_Mini[[#This Row],[reserved_room_type]]=Hotel_Data_Mini[[#This Row],[assigned_room_type]],0,1)</f>
        <v>0</v>
      </c>
    </row>
    <row r="1391" spans="1:36" x14ac:dyDescent="0.25">
      <c r="A1391" t="s">
        <v>116</v>
      </c>
      <c r="B1391" t="s">
        <v>34</v>
      </c>
      <c r="C1391">
        <v>1</v>
      </c>
      <c r="D1391">
        <v>244</v>
      </c>
      <c r="E1391">
        <v>2016</v>
      </c>
      <c r="F1391" t="s">
        <v>52</v>
      </c>
      <c r="G1391">
        <v>29</v>
      </c>
      <c r="H1391">
        <v>12</v>
      </c>
      <c r="I1391">
        <v>2</v>
      </c>
      <c r="J1391">
        <v>5</v>
      </c>
      <c r="K1391">
        <v>2</v>
      </c>
      <c r="L1391">
        <v>0</v>
      </c>
      <c r="M1391">
        <v>0</v>
      </c>
      <c r="N1391" t="s">
        <v>36</v>
      </c>
      <c r="O1391" t="s">
        <v>37</v>
      </c>
      <c r="P1391" t="s">
        <v>38</v>
      </c>
      <c r="Q1391" t="s">
        <v>39</v>
      </c>
      <c r="R1391">
        <v>0</v>
      </c>
      <c r="S1391">
        <v>0</v>
      </c>
      <c r="T1391">
        <v>0</v>
      </c>
      <c r="U1391" t="s">
        <v>40</v>
      </c>
      <c r="V1391" t="s">
        <v>40</v>
      </c>
      <c r="W1391">
        <v>0</v>
      </c>
      <c r="X1391" t="s">
        <v>41</v>
      </c>
      <c r="Y1391">
        <v>240</v>
      </c>
      <c r="Z1391">
        <v>0</v>
      </c>
      <c r="AA1391">
        <v>0</v>
      </c>
      <c r="AB1391" t="s">
        <v>42</v>
      </c>
      <c r="AC1391">
        <v>92.57</v>
      </c>
      <c r="AD1391">
        <v>0</v>
      </c>
      <c r="AE1391">
        <v>1</v>
      </c>
      <c r="AF1391" t="s">
        <v>43</v>
      </c>
      <c r="AG1391" s="1">
        <v>0</v>
      </c>
      <c r="AH1391">
        <f>SUM(Hotel_Data_Mini[[#This Row],[adults]:[babies]])</f>
        <v>2</v>
      </c>
      <c r="AI1391">
        <f>SUM(Hotel_Data_Mini[[#This Row],[stays_in_weekend_nights]:[stays_in_week_nights]])</f>
        <v>7</v>
      </c>
      <c r="AJ1391">
        <f>IF(Hotel_Data_Mini[[#This Row],[reserved_room_type]]=Hotel_Data_Mini[[#This Row],[assigned_room_type]],0,1)</f>
        <v>0</v>
      </c>
    </row>
    <row r="1392" spans="1:36" x14ac:dyDescent="0.25">
      <c r="A1392" t="s">
        <v>116</v>
      </c>
      <c r="B1392" t="s">
        <v>44</v>
      </c>
      <c r="C1392">
        <v>1</v>
      </c>
      <c r="D1392">
        <v>199</v>
      </c>
      <c r="E1392">
        <v>2016</v>
      </c>
      <c r="F1392" t="s">
        <v>35</v>
      </c>
      <c r="G1392">
        <v>44</v>
      </c>
      <c r="H1392">
        <v>28</v>
      </c>
      <c r="I1392">
        <v>0</v>
      </c>
      <c r="J1392">
        <v>2</v>
      </c>
      <c r="K1392">
        <v>2</v>
      </c>
      <c r="L1392">
        <v>0</v>
      </c>
      <c r="M1392">
        <v>0</v>
      </c>
      <c r="N1392" t="s">
        <v>36</v>
      </c>
      <c r="O1392" t="s">
        <v>37</v>
      </c>
      <c r="P1392" t="s">
        <v>50</v>
      </c>
      <c r="Q1392" t="s">
        <v>39</v>
      </c>
      <c r="R1392">
        <v>0</v>
      </c>
      <c r="S1392">
        <v>0</v>
      </c>
      <c r="T1392">
        <v>0</v>
      </c>
      <c r="U1392" t="s">
        <v>40</v>
      </c>
      <c r="V1392" t="s">
        <v>40</v>
      </c>
      <c r="W1392">
        <v>0</v>
      </c>
      <c r="X1392" t="s">
        <v>41</v>
      </c>
      <c r="Y1392">
        <v>29</v>
      </c>
      <c r="Z1392">
        <v>0</v>
      </c>
      <c r="AA1392">
        <v>0</v>
      </c>
      <c r="AB1392" t="s">
        <v>53</v>
      </c>
      <c r="AC1392">
        <v>95</v>
      </c>
      <c r="AD1392">
        <v>0</v>
      </c>
      <c r="AE1392">
        <v>0</v>
      </c>
      <c r="AF1392" t="s">
        <v>43</v>
      </c>
      <c r="AG1392" s="1">
        <v>42664</v>
      </c>
      <c r="AH1392">
        <f>SUM(Hotel_Data_Mini[[#This Row],[adults]:[babies]])</f>
        <v>2</v>
      </c>
      <c r="AI1392">
        <f>SUM(Hotel_Data_Mini[[#This Row],[stays_in_weekend_nights]:[stays_in_week_nights]])</f>
        <v>2</v>
      </c>
      <c r="AJ1392">
        <f>IF(Hotel_Data_Mini[[#This Row],[reserved_room_type]]=Hotel_Data_Mini[[#This Row],[assigned_room_type]],0,1)</f>
        <v>0</v>
      </c>
    </row>
    <row r="1393" spans="1:36" x14ac:dyDescent="0.25">
      <c r="A1393" t="s">
        <v>116</v>
      </c>
      <c r="B1393" t="s">
        <v>44</v>
      </c>
      <c r="C1393">
        <v>1</v>
      </c>
      <c r="D1393">
        <v>223</v>
      </c>
      <c r="E1393">
        <v>2016</v>
      </c>
      <c r="F1393" t="s">
        <v>120</v>
      </c>
      <c r="G1393">
        <v>25</v>
      </c>
      <c r="H1393">
        <v>14</v>
      </c>
      <c r="I1393">
        <v>0</v>
      </c>
      <c r="J1393">
        <v>2</v>
      </c>
      <c r="K1393">
        <v>2</v>
      </c>
      <c r="L1393">
        <v>0</v>
      </c>
      <c r="M1393">
        <v>0</v>
      </c>
      <c r="N1393" t="s">
        <v>54</v>
      </c>
      <c r="O1393" t="s">
        <v>37</v>
      </c>
      <c r="P1393" t="s">
        <v>50</v>
      </c>
      <c r="Q1393" t="s">
        <v>39</v>
      </c>
      <c r="R1393">
        <v>0</v>
      </c>
      <c r="S1393">
        <v>1</v>
      </c>
      <c r="T1393">
        <v>0</v>
      </c>
      <c r="U1393" t="s">
        <v>40</v>
      </c>
      <c r="V1393" t="s">
        <v>40</v>
      </c>
      <c r="W1393">
        <v>0</v>
      </c>
      <c r="X1393" t="s">
        <v>51</v>
      </c>
      <c r="Y1393">
        <v>133</v>
      </c>
      <c r="Z1393">
        <v>0</v>
      </c>
      <c r="AA1393">
        <v>40</v>
      </c>
      <c r="AB1393" t="s">
        <v>42</v>
      </c>
      <c r="AC1393">
        <v>135</v>
      </c>
      <c r="AD1393">
        <v>0</v>
      </c>
      <c r="AE1393">
        <v>0</v>
      </c>
      <c r="AF1393" t="s">
        <v>43</v>
      </c>
      <c r="AG1393" s="1">
        <v>42352</v>
      </c>
      <c r="AH1393">
        <f>SUM(Hotel_Data_Mini[[#This Row],[adults]:[babies]])</f>
        <v>2</v>
      </c>
      <c r="AI1393">
        <f>SUM(Hotel_Data_Mini[[#This Row],[stays_in_weekend_nights]:[stays_in_week_nights]])</f>
        <v>2</v>
      </c>
      <c r="AJ1393">
        <f>IF(Hotel_Data_Mini[[#This Row],[reserved_room_type]]=Hotel_Data_Mini[[#This Row],[assigned_room_type]],0,1)</f>
        <v>0</v>
      </c>
    </row>
    <row r="1394" spans="1:36" x14ac:dyDescent="0.25">
      <c r="A1394" t="s">
        <v>116</v>
      </c>
      <c r="B1394" t="s">
        <v>44</v>
      </c>
      <c r="C1394">
        <v>0</v>
      </c>
      <c r="D1394">
        <v>240</v>
      </c>
      <c r="E1394">
        <v>2016</v>
      </c>
      <c r="F1394" t="s">
        <v>57</v>
      </c>
      <c r="G1394">
        <v>37</v>
      </c>
      <c r="H1394">
        <v>10</v>
      </c>
      <c r="I1394">
        <v>1</v>
      </c>
      <c r="J1394">
        <v>1</v>
      </c>
      <c r="K1394">
        <v>2</v>
      </c>
      <c r="L1394">
        <v>0</v>
      </c>
      <c r="M1394">
        <v>0</v>
      </c>
      <c r="N1394" t="s">
        <v>54</v>
      </c>
      <c r="O1394" t="s">
        <v>55</v>
      </c>
      <c r="P1394" t="s">
        <v>50</v>
      </c>
      <c r="Q1394" t="s">
        <v>39</v>
      </c>
      <c r="R1394">
        <v>0</v>
      </c>
      <c r="S1394">
        <v>0</v>
      </c>
      <c r="T1394">
        <v>0</v>
      </c>
      <c r="U1394" t="s">
        <v>40</v>
      </c>
      <c r="V1394" t="s">
        <v>40</v>
      </c>
      <c r="W1394">
        <v>0</v>
      </c>
      <c r="X1394" t="s">
        <v>41</v>
      </c>
      <c r="Y1394">
        <v>1</v>
      </c>
      <c r="Z1394">
        <v>0</v>
      </c>
      <c r="AA1394">
        <v>0</v>
      </c>
      <c r="AB1394" t="s">
        <v>53</v>
      </c>
      <c r="AC1394">
        <v>96</v>
      </c>
      <c r="AD1394">
        <v>0</v>
      </c>
      <c r="AE1394">
        <v>1</v>
      </c>
      <c r="AF1394" t="s">
        <v>48</v>
      </c>
      <c r="AG1394" s="1">
        <v>0</v>
      </c>
      <c r="AH1394">
        <f>SUM(Hotel_Data_Mini[[#This Row],[adults]:[babies]])</f>
        <v>2</v>
      </c>
      <c r="AI1394">
        <f>SUM(Hotel_Data_Mini[[#This Row],[stays_in_weekend_nights]:[stays_in_week_nights]])</f>
        <v>2</v>
      </c>
      <c r="AJ1394">
        <f>IF(Hotel_Data_Mini[[#This Row],[reserved_room_type]]=Hotel_Data_Mini[[#This Row],[assigned_room_type]],0,1)</f>
        <v>0</v>
      </c>
    </row>
    <row r="1395" spans="1:36" x14ac:dyDescent="0.25">
      <c r="A1395" t="s">
        <v>116</v>
      </c>
      <c r="B1395" t="s">
        <v>44</v>
      </c>
      <c r="C1395">
        <v>0</v>
      </c>
      <c r="D1395">
        <v>11</v>
      </c>
      <c r="E1395">
        <v>2016</v>
      </c>
      <c r="F1395" t="s">
        <v>72</v>
      </c>
      <c r="G1395">
        <v>47</v>
      </c>
      <c r="H1395">
        <v>14</v>
      </c>
      <c r="I1395">
        <v>1</v>
      </c>
      <c r="J1395">
        <v>3</v>
      </c>
      <c r="K1395">
        <v>2</v>
      </c>
      <c r="L1395">
        <v>0</v>
      </c>
      <c r="M1395">
        <v>0</v>
      </c>
      <c r="N1395" t="s">
        <v>36</v>
      </c>
      <c r="O1395" t="s">
        <v>46</v>
      </c>
      <c r="P1395" t="s">
        <v>38</v>
      </c>
      <c r="Q1395" t="s">
        <v>39</v>
      </c>
      <c r="R1395">
        <v>0</v>
      </c>
      <c r="S1395">
        <v>0</v>
      </c>
      <c r="T1395">
        <v>0</v>
      </c>
      <c r="U1395" t="s">
        <v>40</v>
      </c>
      <c r="V1395" t="s">
        <v>40</v>
      </c>
      <c r="W1395">
        <v>0</v>
      </c>
      <c r="X1395" t="s">
        <v>41</v>
      </c>
      <c r="Y1395">
        <v>9</v>
      </c>
      <c r="Z1395">
        <v>0</v>
      </c>
      <c r="AA1395">
        <v>0</v>
      </c>
      <c r="AB1395" t="s">
        <v>42</v>
      </c>
      <c r="AC1395">
        <v>114</v>
      </c>
      <c r="AD1395">
        <v>1</v>
      </c>
      <c r="AE1395">
        <v>1</v>
      </c>
      <c r="AF1395" t="s">
        <v>48</v>
      </c>
      <c r="AG1395" s="1">
        <v>42692</v>
      </c>
      <c r="AH1395">
        <f>SUM(Hotel_Data_Mini[[#This Row],[adults]:[babies]])</f>
        <v>2</v>
      </c>
      <c r="AI1395">
        <f>SUM(Hotel_Data_Mini[[#This Row],[stays_in_weekend_nights]:[stays_in_week_nights]])</f>
        <v>4</v>
      </c>
      <c r="AJ1395">
        <f>IF(Hotel_Data_Mini[[#This Row],[reserved_room_type]]=Hotel_Data_Mini[[#This Row],[assigned_room_type]],0,1)</f>
        <v>0</v>
      </c>
    </row>
    <row r="1396" spans="1:36" x14ac:dyDescent="0.25">
      <c r="A1396" t="s">
        <v>116</v>
      </c>
      <c r="B1396" t="s">
        <v>44</v>
      </c>
      <c r="C1396">
        <v>0</v>
      </c>
      <c r="D1396">
        <v>67</v>
      </c>
      <c r="E1396">
        <v>2016</v>
      </c>
      <c r="F1396" t="s">
        <v>45</v>
      </c>
      <c r="G1396">
        <v>32</v>
      </c>
      <c r="H1396">
        <v>4</v>
      </c>
      <c r="I1396">
        <v>1</v>
      </c>
      <c r="J1396">
        <v>3</v>
      </c>
      <c r="K1396">
        <v>2</v>
      </c>
      <c r="L1396">
        <v>0</v>
      </c>
      <c r="M1396">
        <v>0</v>
      </c>
      <c r="N1396" t="s">
        <v>36</v>
      </c>
      <c r="O1396" t="s">
        <v>68</v>
      </c>
      <c r="P1396" t="s">
        <v>38</v>
      </c>
      <c r="Q1396" t="s">
        <v>39</v>
      </c>
      <c r="R1396">
        <v>0</v>
      </c>
      <c r="S1396">
        <v>0</v>
      </c>
      <c r="T1396">
        <v>0</v>
      </c>
      <c r="U1396" t="s">
        <v>40</v>
      </c>
      <c r="V1396" t="s">
        <v>40</v>
      </c>
      <c r="W1396">
        <v>0</v>
      </c>
      <c r="X1396" t="s">
        <v>41</v>
      </c>
      <c r="Y1396">
        <v>9</v>
      </c>
      <c r="Z1396">
        <v>0</v>
      </c>
      <c r="AA1396">
        <v>0</v>
      </c>
      <c r="AB1396" t="s">
        <v>42</v>
      </c>
      <c r="AC1396">
        <v>135.9</v>
      </c>
      <c r="AD1396">
        <v>0</v>
      </c>
      <c r="AE1396">
        <v>1</v>
      </c>
      <c r="AF1396" t="s">
        <v>48</v>
      </c>
      <c r="AG1396" s="1">
        <v>42590</v>
      </c>
      <c r="AH1396">
        <f>SUM(Hotel_Data_Mini[[#This Row],[adults]:[babies]])</f>
        <v>2</v>
      </c>
      <c r="AI1396">
        <f>SUM(Hotel_Data_Mini[[#This Row],[stays_in_weekend_nights]:[stays_in_week_nights]])</f>
        <v>4</v>
      </c>
      <c r="AJ1396">
        <f>IF(Hotel_Data_Mini[[#This Row],[reserved_room_type]]=Hotel_Data_Mini[[#This Row],[assigned_room_type]],0,1)</f>
        <v>0</v>
      </c>
    </row>
    <row r="1397" spans="1:36" x14ac:dyDescent="0.25">
      <c r="A1397" t="s">
        <v>116</v>
      </c>
      <c r="B1397" t="s">
        <v>44</v>
      </c>
      <c r="C1397">
        <v>1</v>
      </c>
      <c r="D1397">
        <v>275</v>
      </c>
      <c r="E1397">
        <v>2016</v>
      </c>
      <c r="F1397" t="s">
        <v>35</v>
      </c>
      <c r="G1397">
        <v>41</v>
      </c>
      <c r="H1397">
        <v>5</v>
      </c>
      <c r="I1397">
        <v>1</v>
      </c>
      <c r="J1397">
        <v>4</v>
      </c>
      <c r="K1397">
        <v>2</v>
      </c>
      <c r="L1397">
        <v>0</v>
      </c>
      <c r="M1397">
        <v>0</v>
      </c>
      <c r="N1397" t="s">
        <v>36</v>
      </c>
      <c r="O1397" t="s">
        <v>37</v>
      </c>
      <c r="P1397" t="s">
        <v>56</v>
      </c>
      <c r="Q1397" t="s">
        <v>39</v>
      </c>
      <c r="R1397">
        <v>0</v>
      </c>
      <c r="S1397">
        <v>0</v>
      </c>
      <c r="T1397">
        <v>0</v>
      </c>
      <c r="U1397" t="s">
        <v>40</v>
      </c>
      <c r="V1397" t="s">
        <v>40</v>
      </c>
      <c r="W1397">
        <v>0</v>
      </c>
      <c r="X1397" t="s">
        <v>51</v>
      </c>
      <c r="Y1397">
        <v>44</v>
      </c>
      <c r="Z1397">
        <v>0</v>
      </c>
      <c r="AA1397">
        <v>0</v>
      </c>
      <c r="AB1397" t="s">
        <v>42</v>
      </c>
      <c r="AC1397">
        <v>90</v>
      </c>
      <c r="AD1397">
        <v>0</v>
      </c>
      <c r="AE1397">
        <v>0</v>
      </c>
      <c r="AF1397" t="s">
        <v>43</v>
      </c>
      <c r="AG1397" s="1">
        <v>42541</v>
      </c>
      <c r="AH1397">
        <f>SUM(Hotel_Data_Mini[[#This Row],[adults]:[babies]])</f>
        <v>2</v>
      </c>
      <c r="AI1397">
        <f>SUM(Hotel_Data_Mini[[#This Row],[stays_in_weekend_nights]:[stays_in_week_nights]])</f>
        <v>5</v>
      </c>
      <c r="AJ1397">
        <f>IF(Hotel_Data_Mini[[#This Row],[reserved_room_type]]=Hotel_Data_Mini[[#This Row],[assigned_room_type]],0,1)</f>
        <v>0</v>
      </c>
    </row>
    <row r="1398" spans="1:36" x14ac:dyDescent="0.25">
      <c r="A1398" t="s">
        <v>116</v>
      </c>
      <c r="B1398" t="s">
        <v>44</v>
      </c>
      <c r="C1398">
        <v>1</v>
      </c>
      <c r="D1398">
        <v>85</v>
      </c>
      <c r="E1398">
        <v>2016</v>
      </c>
      <c r="F1398" t="s">
        <v>52</v>
      </c>
      <c r="G1398">
        <v>29</v>
      </c>
      <c r="H1398">
        <v>13</v>
      </c>
      <c r="I1398">
        <v>0</v>
      </c>
      <c r="J1398">
        <v>4</v>
      </c>
      <c r="K1398">
        <v>2</v>
      </c>
      <c r="L1398">
        <v>0</v>
      </c>
      <c r="M1398">
        <v>0</v>
      </c>
      <c r="N1398" t="s">
        <v>80</v>
      </c>
      <c r="O1398" t="s">
        <v>55</v>
      </c>
      <c r="P1398" t="s">
        <v>38</v>
      </c>
      <c r="Q1398" t="s">
        <v>39</v>
      </c>
      <c r="R1398">
        <v>0</v>
      </c>
      <c r="S1398">
        <v>0</v>
      </c>
      <c r="T1398">
        <v>0</v>
      </c>
      <c r="U1398" t="s">
        <v>40</v>
      </c>
      <c r="V1398" t="s">
        <v>40</v>
      </c>
      <c r="W1398">
        <v>0</v>
      </c>
      <c r="X1398" t="s">
        <v>41</v>
      </c>
      <c r="Y1398">
        <v>9</v>
      </c>
      <c r="Z1398">
        <v>0</v>
      </c>
      <c r="AA1398">
        <v>0</v>
      </c>
      <c r="AB1398" t="s">
        <v>42</v>
      </c>
      <c r="AC1398">
        <v>94.5</v>
      </c>
      <c r="AD1398">
        <v>0</v>
      </c>
      <c r="AE1398">
        <v>0</v>
      </c>
      <c r="AF1398" t="s">
        <v>43</v>
      </c>
      <c r="AG1398" s="1">
        <v>42480</v>
      </c>
      <c r="AH1398">
        <f>SUM(Hotel_Data_Mini[[#This Row],[adults]:[babies]])</f>
        <v>2</v>
      </c>
      <c r="AI1398">
        <f>SUM(Hotel_Data_Mini[[#This Row],[stays_in_weekend_nights]:[stays_in_week_nights]])</f>
        <v>4</v>
      </c>
      <c r="AJ1398">
        <f>IF(Hotel_Data_Mini[[#This Row],[reserved_room_type]]=Hotel_Data_Mini[[#This Row],[assigned_room_type]],0,1)</f>
        <v>0</v>
      </c>
    </row>
    <row r="1399" spans="1:36" x14ac:dyDescent="0.25">
      <c r="A1399" t="s">
        <v>116</v>
      </c>
      <c r="B1399" t="s">
        <v>44</v>
      </c>
      <c r="C1399">
        <v>1</v>
      </c>
      <c r="D1399">
        <v>166</v>
      </c>
      <c r="E1399">
        <v>2016</v>
      </c>
      <c r="F1399" t="s">
        <v>72</v>
      </c>
      <c r="G1399">
        <v>45</v>
      </c>
      <c r="H1399">
        <v>1</v>
      </c>
      <c r="I1399">
        <v>0</v>
      </c>
      <c r="J1399">
        <v>3</v>
      </c>
      <c r="K1399">
        <v>1</v>
      </c>
      <c r="L1399">
        <v>0</v>
      </c>
      <c r="M1399">
        <v>0</v>
      </c>
      <c r="N1399" t="s">
        <v>36</v>
      </c>
      <c r="O1399" t="s">
        <v>37</v>
      </c>
      <c r="P1399" t="s">
        <v>56</v>
      </c>
      <c r="Q1399" t="s">
        <v>39</v>
      </c>
      <c r="R1399">
        <v>0</v>
      </c>
      <c r="S1399">
        <v>0</v>
      </c>
      <c r="T1399">
        <v>0</v>
      </c>
      <c r="U1399" t="s">
        <v>40</v>
      </c>
      <c r="V1399" t="s">
        <v>40</v>
      </c>
      <c r="W1399">
        <v>0</v>
      </c>
      <c r="X1399" t="s">
        <v>51</v>
      </c>
      <c r="Y1399">
        <v>236</v>
      </c>
      <c r="Z1399">
        <v>0</v>
      </c>
      <c r="AA1399">
        <v>0</v>
      </c>
      <c r="AB1399" t="s">
        <v>42</v>
      </c>
      <c r="AC1399">
        <v>110</v>
      </c>
      <c r="AD1399">
        <v>0</v>
      </c>
      <c r="AE1399">
        <v>0</v>
      </c>
      <c r="AF1399" t="s">
        <v>43</v>
      </c>
      <c r="AG1399" s="1">
        <v>42564</v>
      </c>
      <c r="AH1399">
        <f>SUM(Hotel_Data_Mini[[#This Row],[adults]:[babies]])</f>
        <v>1</v>
      </c>
      <c r="AI1399">
        <f>SUM(Hotel_Data_Mini[[#This Row],[stays_in_weekend_nights]:[stays_in_week_nights]])</f>
        <v>3</v>
      </c>
      <c r="AJ1399">
        <f>IF(Hotel_Data_Mini[[#This Row],[reserved_room_type]]=Hotel_Data_Mini[[#This Row],[assigned_room_type]],0,1)</f>
        <v>0</v>
      </c>
    </row>
    <row r="1400" spans="1:36" x14ac:dyDescent="0.25">
      <c r="A1400" t="s">
        <v>116</v>
      </c>
      <c r="B1400" t="s">
        <v>34</v>
      </c>
      <c r="C1400">
        <v>0</v>
      </c>
      <c r="D1400">
        <v>182</v>
      </c>
      <c r="E1400">
        <v>2016</v>
      </c>
      <c r="F1400" t="s">
        <v>52</v>
      </c>
      <c r="G1400">
        <v>29</v>
      </c>
      <c r="H1400">
        <v>11</v>
      </c>
      <c r="I1400">
        <v>2</v>
      </c>
      <c r="J1400">
        <v>5</v>
      </c>
      <c r="K1400">
        <v>2</v>
      </c>
      <c r="L1400">
        <v>0</v>
      </c>
      <c r="M1400">
        <v>0</v>
      </c>
      <c r="N1400" t="s">
        <v>36</v>
      </c>
      <c r="O1400" t="s">
        <v>64</v>
      </c>
      <c r="P1400" t="s">
        <v>56</v>
      </c>
      <c r="Q1400" t="s">
        <v>39</v>
      </c>
      <c r="R1400">
        <v>0</v>
      </c>
      <c r="S1400">
        <v>0</v>
      </c>
      <c r="T1400">
        <v>0</v>
      </c>
      <c r="U1400" t="s">
        <v>71</v>
      </c>
      <c r="V1400" t="s">
        <v>71</v>
      </c>
      <c r="W1400">
        <v>0</v>
      </c>
      <c r="X1400" t="s">
        <v>41</v>
      </c>
      <c r="Y1400">
        <v>8</v>
      </c>
      <c r="Z1400">
        <v>0</v>
      </c>
      <c r="AA1400">
        <v>0</v>
      </c>
      <c r="AB1400" t="s">
        <v>42</v>
      </c>
      <c r="AC1400">
        <v>95.86</v>
      </c>
      <c r="AD1400">
        <v>0</v>
      </c>
      <c r="AE1400">
        <v>0</v>
      </c>
      <c r="AF1400" t="s">
        <v>48</v>
      </c>
      <c r="AG1400" s="1">
        <v>42569</v>
      </c>
      <c r="AH1400">
        <f>SUM(Hotel_Data_Mini[[#This Row],[adults]:[babies]])</f>
        <v>2</v>
      </c>
      <c r="AI1400">
        <f>SUM(Hotel_Data_Mini[[#This Row],[stays_in_weekend_nights]:[stays_in_week_nights]])</f>
        <v>7</v>
      </c>
      <c r="AJ1400">
        <f>IF(Hotel_Data_Mini[[#This Row],[reserved_room_type]]=Hotel_Data_Mini[[#This Row],[assigned_room_type]],0,1)</f>
        <v>0</v>
      </c>
    </row>
    <row r="1401" spans="1:36" x14ac:dyDescent="0.25">
      <c r="A1401" t="s">
        <v>116</v>
      </c>
      <c r="B1401" t="s">
        <v>34</v>
      </c>
      <c r="C1401">
        <v>0</v>
      </c>
      <c r="D1401">
        <v>4</v>
      </c>
      <c r="E1401">
        <v>2016</v>
      </c>
      <c r="F1401" t="s">
        <v>72</v>
      </c>
      <c r="G1401">
        <v>48</v>
      </c>
      <c r="H1401">
        <v>21</v>
      </c>
      <c r="I1401">
        <v>1</v>
      </c>
      <c r="J1401">
        <v>1</v>
      </c>
      <c r="K1401">
        <v>1</v>
      </c>
      <c r="L1401">
        <v>0</v>
      </c>
      <c r="M1401">
        <v>0</v>
      </c>
      <c r="N1401" t="s">
        <v>36</v>
      </c>
      <c r="O1401" t="s">
        <v>37</v>
      </c>
      <c r="P1401" t="s">
        <v>61</v>
      </c>
      <c r="Q1401" t="s">
        <v>47</v>
      </c>
      <c r="R1401">
        <v>0</v>
      </c>
      <c r="S1401">
        <v>0</v>
      </c>
      <c r="T1401">
        <v>0</v>
      </c>
      <c r="U1401" t="s">
        <v>40</v>
      </c>
      <c r="V1401" t="s">
        <v>60</v>
      </c>
      <c r="W1401">
        <v>0</v>
      </c>
      <c r="X1401" t="s">
        <v>41</v>
      </c>
      <c r="Y1401">
        <v>0</v>
      </c>
      <c r="Z1401">
        <v>0</v>
      </c>
      <c r="AA1401">
        <v>0</v>
      </c>
      <c r="AB1401" t="s">
        <v>42</v>
      </c>
      <c r="AC1401">
        <v>0</v>
      </c>
      <c r="AD1401">
        <v>0</v>
      </c>
      <c r="AE1401">
        <v>0</v>
      </c>
      <c r="AF1401" t="s">
        <v>48</v>
      </c>
      <c r="AG1401" s="1">
        <v>42697</v>
      </c>
      <c r="AH1401">
        <f>SUM(Hotel_Data_Mini[[#This Row],[adults]:[babies]])</f>
        <v>1</v>
      </c>
      <c r="AI1401">
        <f>SUM(Hotel_Data_Mini[[#This Row],[stays_in_weekend_nights]:[stays_in_week_nights]])</f>
        <v>2</v>
      </c>
      <c r="AJ1401">
        <f>IF(Hotel_Data_Mini[[#This Row],[reserved_room_type]]=Hotel_Data_Mini[[#This Row],[assigned_room_type]],0,1)</f>
        <v>1</v>
      </c>
    </row>
    <row r="1402" spans="1:36" x14ac:dyDescent="0.25">
      <c r="A1402" t="s">
        <v>116</v>
      </c>
      <c r="B1402" t="s">
        <v>34</v>
      </c>
      <c r="C1402">
        <v>0</v>
      </c>
      <c r="D1402">
        <v>133</v>
      </c>
      <c r="E1402">
        <v>2016</v>
      </c>
      <c r="F1402" t="s">
        <v>117</v>
      </c>
      <c r="G1402">
        <v>22</v>
      </c>
      <c r="H1402">
        <v>26</v>
      </c>
      <c r="I1402">
        <v>2</v>
      </c>
      <c r="J1402">
        <v>5</v>
      </c>
      <c r="K1402">
        <v>2</v>
      </c>
      <c r="L1402">
        <v>0</v>
      </c>
      <c r="M1402">
        <v>0</v>
      </c>
      <c r="N1402" t="s">
        <v>36</v>
      </c>
      <c r="O1402" t="s">
        <v>64</v>
      </c>
      <c r="P1402" t="s">
        <v>56</v>
      </c>
      <c r="Q1402" t="s">
        <v>39</v>
      </c>
      <c r="R1402">
        <v>0</v>
      </c>
      <c r="S1402">
        <v>0</v>
      </c>
      <c r="T1402">
        <v>0</v>
      </c>
      <c r="U1402" t="s">
        <v>60</v>
      </c>
      <c r="V1402" t="s">
        <v>60</v>
      </c>
      <c r="W1402">
        <v>0</v>
      </c>
      <c r="X1402" t="s">
        <v>41</v>
      </c>
      <c r="Y1402">
        <v>5</v>
      </c>
      <c r="Z1402">
        <v>0</v>
      </c>
      <c r="AA1402">
        <v>0</v>
      </c>
      <c r="AB1402" t="s">
        <v>42</v>
      </c>
      <c r="AC1402">
        <v>68.400000000000006</v>
      </c>
      <c r="AD1402">
        <v>0</v>
      </c>
      <c r="AE1402">
        <v>1</v>
      </c>
      <c r="AF1402" t="s">
        <v>48</v>
      </c>
      <c r="AG1402" s="1">
        <v>42523</v>
      </c>
      <c r="AH1402">
        <f>SUM(Hotel_Data_Mini[[#This Row],[adults]:[babies]])</f>
        <v>2</v>
      </c>
      <c r="AI1402">
        <f>SUM(Hotel_Data_Mini[[#This Row],[stays_in_weekend_nights]:[stays_in_week_nights]])</f>
        <v>7</v>
      </c>
      <c r="AJ1402">
        <f>IF(Hotel_Data_Mini[[#This Row],[reserved_room_type]]=Hotel_Data_Mini[[#This Row],[assigned_room_type]],0,1)</f>
        <v>0</v>
      </c>
    </row>
    <row r="1403" spans="1:36" x14ac:dyDescent="0.25">
      <c r="A1403" t="s">
        <v>116</v>
      </c>
      <c r="B1403" t="s">
        <v>44</v>
      </c>
      <c r="C1403">
        <v>0</v>
      </c>
      <c r="D1403">
        <v>320</v>
      </c>
      <c r="E1403">
        <v>2016</v>
      </c>
      <c r="F1403" t="s">
        <v>45</v>
      </c>
      <c r="G1403">
        <v>34</v>
      </c>
      <c r="H1403">
        <v>18</v>
      </c>
      <c r="I1403">
        <v>0</v>
      </c>
      <c r="J1403">
        <v>2</v>
      </c>
      <c r="K1403">
        <v>2</v>
      </c>
      <c r="L1403">
        <v>0</v>
      </c>
      <c r="M1403">
        <v>0</v>
      </c>
      <c r="N1403" t="s">
        <v>54</v>
      </c>
      <c r="O1403" t="s">
        <v>67</v>
      </c>
      <c r="P1403" t="s">
        <v>56</v>
      </c>
      <c r="Q1403" t="s">
        <v>39</v>
      </c>
      <c r="R1403">
        <v>0</v>
      </c>
      <c r="S1403">
        <v>0</v>
      </c>
      <c r="T1403">
        <v>0</v>
      </c>
      <c r="U1403" t="s">
        <v>40</v>
      </c>
      <c r="V1403" t="s">
        <v>40</v>
      </c>
      <c r="W1403">
        <v>0</v>
      </c>
      <c r="X1403" t="s">
        <v>41</v>
      </c>
      <c r="Y1403">
        <v>6</v>
      </c>
      <c r="Z1403">
        <v>0</v>
      </c>
      <c r="AA1403">
        <v>0</v>
      </c>
      <c r="AB1403" t="s">
        <v>53</v>
      </c>
      <c r="AC1403">
        <v>115</v>
      </c>
      <c r="AD1403">
        <v>0</v>
      </c>
      <c r="AE1403">
        <v>1</v>
      </c>
      <c r="AF1403" t="s">
        <v>48</v>
      </c>
      <c r="AG1403" s="1">
        <v>42602</v>
      </c>
      <c r="AH1403">
        <f>SUM(Hotel_Data_Mini[[#This Row],[adults]:[babies]])</f>
        <v>2</v>
      </c>
      <c r="AI1403">
        <f>SUM(Hotel_Data_Mini[[#This Row],[stays_in_weekend_nights]:[stays_in_week_nights]])</f>
        <v>2</v>
      </c>
      <c r="AJ1403">
        <f>IF(Hotel_Data_Mini[[#This Row],[reserved_room_type]]=Hotel_Data_Mini[[#This Row],[assigned_room_type]],0,1)</f>
        <v>0</v>
      </c>
    </row>
    <row r="1404" spans="1:36" x14ac:dyDescent="0.25">
      <c r="A1404" t="s">
        <v>116</v>
      </c>
      <c r="B1404" t="s">
        <v>44</v>
      </c>
      <c r="C1404">
        <v>1</v>
      </c>
      <c r="D1404">
        <v>8</v>
      </c>
      <c r="E1404">
        <v>2016</v>
      </c>
      <c r="F1404" t="s">
        <v>122</v>
      </c>
      <c r="G1404">
        <v>17</v>
      </c>
      <c r="H1404">
        <v>21</v>
      </c>
      <c r="I1404">
        <v>0</v>
      </c>
      <c r="J1404">
        <v>1</v>
      </c>
      <c r="K1404">
        <v>2</v>
      </c>
      <c r="L1404">
        <v>0</v>
      </c>
      <c r="M1404">
        <v>0</v>
      </c>
      <c r="N1404" t="s">
        <v>36</v>
      </c>
      <c r="O1404" t="s">
        <v>58</v>
      </c>
      <c r="P1404" t="s">
        <v>38</v>
      </c>
      <c r="Q1404" t="s">
        <v>39</v>
      </c>
      <c r="R1404">
        <v>0</v>
      </c>
      <c r="S1404">
        <v>0</v>
      </c>
      <c r="T1404">
        <v>0</v>
      </c>
      <c r="U1404" t="s">
        <v>60</v>
      </c>
      <c r="V1404" t="s">
        <v>60</v>
      </c>
      <c r="W1404">
        <v>0</v>
      </c>
      <c r="X1404" t="s">
        <v>41</v>
      </c>
      <c r="Y1404">
        <v>9</v>
      </c>
      <c r="Z1404">
        <v>0</v>
      </c>
      <c r="AA1404">
        <v>0</v>
      </c>
      <c r="AB1404" t="s">
        <v>42</v>
      </c>
      <c r="AC1404">
        <v>146</v>
      </c>
      <c r="AD1404">
        <v>0</v>
      </c>
      <c r="AE1404">
        <v>0</v>
      </c>
      <c r="AF1404" t="s">
        <v>43</v>
      </c>
      <c r="AG1404" s="1">
        <v>42473</v>
      </c>
      <c r="AH1404">
        <f>SUM(Hotel_Data_Mini[[#This Row],[adults]:[babies]])</f>
        <v>2</v>
      </c>
      <c r="AI1404">
        <f>SUM(Hotel_Data_Mini[[#This Row],[stays_in_weekend_nights]:[stays_in_week_nights]])</f>
        <v>1</v>
      </c>
      <c r="AJ1404">
        <f>IF(Hotel_Data_Mini[[#This Row],[reserved_room_type]]=Hotel_Data_Mini[[#This Row],[assigned_room_type]],0,1)</f>
        <v>0</v>
      </c>
    </row>
    <row r="1405" spans="1:36" x14ac:dyDescent="0.25">
      <c r="A1405" t="s">
        <v>116</v>
      </c>
      <c r="B1405" t="s">
        <v>44</v>
      </c>
      <c r="C1405">
        <v>0</v>
      </c>
      <c r="D1405">
        <v>189</v>
      </c>
      <c r="E1405">
        <v>2016</v>
      </c>
      <c r="F1405" t="s">
        <v>35</v>
      </c>
      <c r="G1405">
        <v>43</v>
      </c>
      <c r="H1405">
        <v>20</v>
      </c>
      <c r="I1405">
        <v>2</v>
      </c>
      <c r="J1405">
        <v>3</v>
      </c>
      <c r="K1405">
        <v>2</v>
      </c>
      <c r="L1405">
        <v>1</v>
      </c>
      <c r="M1405">
        <v>0</v>
      </c>
      <c r="N1405" t="s">
        <v>36</v>
      </c>
      <c r="O1405" t="s">
        <v>58</v>
      </c>
      <c r="P1405" t="s">
        <v>47</v>
      </c>
      <c r="Q1405" t="s">
        <v>47</v>
      </c>
      <c r="R1405">
        <v>0</v>
      </c>
      <c r="S1405">
        <v>0</v>
      </c>
      <c r="T1405">
        <v>0</v>
      </c>
      <c r="U1405" t="s">
        <v>40</v>
      </c>
      <c r="V1405" t="s">
        <v>40</v>
      </c>
      <c r="W1405">
        <v>0</v>
      </c>
      <c r="X1405" t="s">
        <v>41</v>
      </c>
      <c r="Y1405">
        <v>14</v>
      </c>
      <c r="Z1405">
        <v>0</v>
      </c>
      <c r="AA1405">
        <v>0</v>
      </c>
      <c r="AB1405" t="s">
        <v>42</v>
      </c>
      <c r="AC1405">
        <v>98.5</v>
      </c>
      <c r="AD1405">
        <v>0</v>
      </c>
      <c r="AE1405">
        <v>0</v>
      </c>
      <c r="AF1405" t="s">
        <v>48</v>
      </c>
      <c r="AG1405" s="1">
        <v>42668</v>
      </c>
      <c r="AH1405">
        <f>SUM(Hotel_Data_Mini[[#This Row],[adults]:[babies]])</f>
        <v>3</v>
      </c>
      <c r="AI1405">
        <f>SUM(Hotel_Data_Mini[[#This Row],[stays_in_weekend_nights]:[stays_in_week_nights]])</f>
        <v>5</v>
      </c>
      <c r="AJ1405">
        <f>IF(Hotel_Data_Mini[[#This Row],[reserved_room_type]]=Hotel_Data_Mini[[#This Row],[assigned_room_type]],0,1)</f>
        <v>0</v>
      </c>
    </row>
    <row r="1406" spans="1:36" x14ac:dyDescent="0.25">
      <c r="A1406" t="s">
        <v>116</v>
      </c>
      <c r="B1406" t="s">
        <v>44</v>
      </c>
      <c r="C1406">
        <v>0</v>
      </c>
      <c r="D1406">
        <v>45</v>
      </c>
      <c r="E1406">
        <v>2016</v>
      </c>
      <c r="F1406" t="s">
        <v>120</v>
      </c>
      <c r="G1406">
        <v>25</v>
      </c>
      <c r="H1406">
        <v>17</v>
      </c>
      <c r="I1406">
        <v>1</v>
      </c>
      <c r="J1406">
        <v>2</v>
      </c>
      <c r="K1406">
        <v>2</v>
      </c>
      <c r="L1406">
        <v>0</v>
      </c>
      <c r="M1406">
        <v>0</v>
      </c>
      <c r="N1406" t="s">
        <v>36</v>
      </c>
      <c r="O1406" t="s">
        <v>37</v>
      </c>
      <c r="P1406" t="s">
        <v>50</v>
      </c>
      <c r="Q1406" t="s">
        <v>39</v>
      </c>
      <c r="R1406">
        <v>0</v>
      </c>
      <c r="S1406">
        <v>0</v>
      </c>
      <c r="T1406">
        <v>0</v>
      </c>
      <c r="U1406" t="s">
        <v>40</v>
      </c>
      <c r="V1406" t="s">
        <v>40</v>
      </c>
      <c r="W1406">
        <v>0</v>
      </c>
      <c r="X1406" t="s">
        <v>41</v>
      </c>
      <c r="Y1406">
        <v>1</v>
      </c>
      <c r="Z1406">
        <v>0</v>
      </c>
      <c r="AA1406">
        <v>0</v>
      </c>
      <c r="AB1406" t="s">
        <v>53</v>
      </c>
      <c r="AC1406">
        <v>65</v>
      </c>
      <c r="AD1406">
        <v>0</v>
      </c>
      <c r="AE1406">
        <v>1</v>
      </c>
      <c r="AF1406" t="s">
        <v>48</v>
      </c>
      <c r="AG1406" s="1">
        <v>42541</v>
      </c>
      <c r="AH1406">
        <f>SUM(Hotel_Data_Mini[[#This Row],[adults]:[babies]])</f>
        <v>2</v>
      </c>
      <c r="AI1406">
        <f>SUM(Hotel_Data_Mini[[#This Row],[stays_in_weekend_nights]:[stays_in_week_nights]])</f>
        <v>3</v>
      </c>
      <c r="AJ1406">
        <f>IF(Hotel_Data_Mini[[#This Row],[reserved_room_type]]=Hotel_Data_Mini[[#This Row],[assigned_room_type]],0,1)</f>
        <v>0</v>
      </c>
    </row>
    <row r="1407" spans="1:36" x14ac:dyDescent="0.25">
      <c r="A1407" t="s">
        <v>116</v>
      </c>
      <c r="B1407" t="s">
        <v>44</v>
      </c>
      <c r="C1407">
        <v>0</v>
      </c>
      <c r="D1407">
        <v>4</v>
      </c>
      <c r="E1407">
        <v>2016</v>
      </c>
      <c r="F1407" t="s">
        <v>117</v>
      </c>
      <c r="G1407">
        <v>21</v>
      </c>
      <c r="H1407">
        <v>21</v>
      </c>
      <c r="I1407">
        <v>1</v>
      </c>
      <c r="J1407">
        <v>1</v>
      </c>
      <c r="K1407">
        <v>2</v>
      </c>
      <c r="L1407">
        <v>0</v>
      </c>
      <c r="M1407">
        <v>0</v>
      </c>
      <c r="N1407" t="s">
        <v>54</v>
      </c>
      <c r="O1407" t="s">
        <v>55</v>
      </c>
      <c r="P1407" t="s">
        <v>56</v>
      </c>
      <c r="Q1407" t="s">
        <v>39</v>
      </c>
      <c r="R1407">
        <v>0</v>
      </c>
      <c r="S1407">
        <v>0</v>
      </c>
      <c r="T1407">
        <v>0</v>
      </c>
      <c r="U1407" t="s">
        <v>40</v>
      </c>
      <c r="V1407" t="s">
        <v>62</v>
      </c>
      <c r="W1407">
        <v>0</v>
      </c>
      <c r="X1407" t="s">
        <v>41</v>
      </c>
      <c r="Y1407">
        <v>3</v>
      </c>
      <c r="Z1407">
        <v>0</v>
      </c>
      <c r="AA1407">
        <v>0</v>
      </c>
      <c r="AB1407" t="s">
        <v>53</v>
      </c>
      <c r="AC1407">
        <v>112</v>
      </c>
      <c r="AD1407">
        <v>0</v>
      </c>
      <c r="AE1407">
        <v>1</v>
      </c>
      <c r="AF1407" t="s">
        <v>48</v>
      </c>
      <c r="AG1407" s="1">
        <v>42513</v>
      </c>
      <c r="AH1407">
        <f>SUM(Hotel_Data_Mini[[#This Row],[adults]:[babies]])</f>
        <v>2</v>
      </c>
      <c r="AI1407">
        <f>SUM(Hotel_Data_Mini[[#This Row],[stays_in_weekend_nights]:[stays_in_week_nights]])</f>
        <v>2</v>
      </c>
      <c r="AJ1407">
        <f>IF(Hotel_Data_Mini[[#This Row],[reserved_room_type]]=Hotel_Data_Mini[[#This Row],[assigned_room_type]],0,1)</f>
        <v>1</v>
      </c>
    </row>
    <row r="1408" spans="1:36" x14ac:dyDescent="0.25">
      <c r="A1408" t="s">
        <v>116</v>
      </c>
      <c r="B1408" t="s">
        <v>44</v>
      </c>
      <c r="C1408">
        <v>1</v>
      </c>
      <c r="D1408">
        <v>9</v>
      </c>
      <c r="E1408">
        <v>2016</v>
      </c>
      <c r="F1408" t="s">
        <v>52</v>
      </c>
      <c r="G1408">
        <v>30</v>
      </c>
      <c r="H1408">
        <v>23</v>
      </c>
      <c r="I1408">
        <v>0</v>
      </c>
      <c r="J1408">
        <v>1</v>
      </c>
      <c r="K1408">
        <v>2</v>
      </c>
      <c r="L1408">
        <v>1</v>
      </c>
      <c r="M1408">
        <v>0</v>
      </c>
      <c r="N1408" t="s">
        <v>36</v>
      </c>
      <c r="O1408" t="s">
        <v>73</v>
      </c>
      <c r="P1408" t="s">
        <v>38</v>
      </c>
      <c r="Q1408" t="s">
        <v>39</v>
      </c>
      <c r="R1408">
        <v>0</v>
      </c>
      <c r="S1408">
        <v>0</v>
      </c>
      <c r="T1408">
        <v>0</v>
      </c>
      <c r="U1408" t="s">
        <v>40</v>
      </c>
      <c r="V1408" t="s">
        <v>40</v>
      </c>
      <c r="W1408">
        <v>0</v>
      </c>
      <c r="X1408" t="s">
        <v>41</v>
      </c>
      <c r="Y1408">
        <v>9</v>
      </c>
      <c r="Z1408">
        <v>0</v>
      </c>
      <c r="AA1408">
        <v>0</v>
      </c>
      <c r="AB1408" t="s">
        <v>42</v>
      </c>
      <c r="AC1408">
        <v>169</v>
      </c>
      <c r="AD1408">
        <v>0</v>
      </c>
      <c r="AE1408">
        <v>0</v>
      </c>
      <c r="AF1408" t="s">
        <v>43</v>
      </c>
      <c r="AG1408" s="1">
        <v>42570</v>
      </c>
      <c r="AH1408">
        <f>SUM(Hotel_Data_Mini[[#This Row],[adults]:[babies]])</f>
        <v>3</v>
      </c>
      <c r="AI1408">
        <f>SUM(Hotel_Data_Mini[[#This Row],[stays_in_weekend_nights]:[stays_in_week_nights]])</f>
        <v>1</v>
      </c>
      <c r="AJ1408">
        <f>IF(Hotel_Data_Mini[[#This Row],[reserved_room_type]]=Hotel_Data_Mini[[#This Row],[assigned_room_type]],0,1)</f>
        <v>0</v>
      </c>
    </row>
    <row r="1409" spans="1:36" x14ac:dyDescent="0.25">
      <c r="A1409" t="s">
        <v>116</v>
      </c>
      <c r="B1409" t="s">
        <v>44</v>
      </c>
      <c r="C1409">
        <v>0</v>
      </c>
      <c r="D1409">
        <v>188</v>
      </c>
      <c r="E1409">
        <v>2016</v>
      </c>
      <c r="F1409" t="s">
        <v>52</v>
      </c>
      <c r="G1409">
        <v>29</v>
      </c>
      <c r="H1409">
        <v>16</v>
      </c>
      <c r="I1409">
        <v>2</v>
      </c>
      <c r="J1409">
        <v>1</v>
      </c>
      <c r="K1409">
        <v>2</v>
      </c>
      <c r="L1409">
        <v>2</v>
      </c>
      <c r="M1409">
        <v>0</v>
      </c>
      <c r="N1409" t="s">
        <v>36</v>
      </c>
      <c r="O1409" t="s">
        <v>86</v>
      </c>
      <c r="P1409" t="s">
        <v>38</v>
      </c>
      <c r="Q1409" t="s">
        <v>39</v>
      </c>
      <c r="R1409">
        <v>0</v>
      </c>
      <c r="S1409">
        <v>0</v>
      </c>
      <c r="T1409">
        <v>0</v>
      </c>
      <c r="U1409" t="s">
        <v>65</v>
      </c>
      <c r="V1409" t="s">
        <v>65</v>
      </c>
      <c r="W1409">
        <v>1</v>
      </c>
      <c r="X1409" t="s">
        <v>41</v>
      </c>
      <c r="Y1409">
        <v>9</v>
      </c>
      <c r="Z1409">
        <v>0</v>
      </c>
      <c r="AA1409">
        <v>0</v>
      </c>
      <c r="AB1409" t="s">
        <v>42</v>
      </c>
      <c r="AC1409">
        <v>186.3</v>
      </c>
      <c r="AD1409">
        <v>1</v>
      </c>
      <c r="AE1409">
        <v>1</v>
      </c>
      <c r="AF1409" t="s">
        <v>48</v>
      </c>
      <c r="AG1409" s="1">
        <v>42570</v>
      </c>
      <c r="AH1409">
        <f>SUM(Hotel_Data_Mini[[#This Row],[adults]:[babies]])</f>
        <v>4</v>
      </c>
      <c r="AI1409">
        <f>SUM(Hotel_Data_Mini[[#This Row],[stays_in_weekend_nights]:[stays_in_week_nights]])</f>
        <v>3</v>
      </c>
      <c r="AJ1409">
        <f>IF(Hotel_Data_Mini[[#This Row],[reserved_room_type]]=Hotel_Data_Mini[[#This Row],[assigned_room_type]],0,1)</f>
        <v>0</v>
      </c>
    </row>
    <row r="1410" spans="1:36" x14ac:dyDescent="0.25">
      <c r="A1410" t="s">
        <v>116</v>
      </c>
      <c r="B1410" t="s">
        <v>44</v>
      </c>
      <c r="C1410">
        <v>0</v>
      </c>
      <c r="D1410">
        <v>14</v>
      </c>
      <c r="E1410">
        <v>2016</v>
      </c>
      <c r="F1410" t="s">
        <v>57</v>
      </c>
      <c r="G1410">
        <v>40</v>
      </c>
      <c r="H1410">
        <v>27</v>
      </c>
      <c r="I1410">
        <v>0</v>
      </c>
      <c r="J1410">
        <v>1</v>
      </c>
      <c r="K1410">
        <v>2</v>
      </c>
      <c r="L1410">
        <v>0</v>
      </c>
      <c r="M1410">
        <v>0</v>
      </c>
      <c r="N1410" t="s">
        <v>80</v>
      </c>
      <c r="O1410" t="s">
        <v>67</v>
      </c>
      <c r="P1410" t="s">
        <v>56</v>
      </c>
      <c r="Q1410" t="s">
        <v>39</v>
      </c>
      <c r="R1410">
        <v>0</v>
      </c>
      <c r="S1410">
        <v>0</v>
      </c>
      <c r="T1410">
        <v>0</v>
      </c>
      <c r="U1410" t="s">
        <v>40</v>
      </c>
      <c r="V1410" t="s">
        <v>40</v>
      </c>
      <c r="W1410">
        <v>0</v>
      </c>
      <c r="X1410" t="s">
        <v>41</v>
      </c>
      <c r="Y1410">
        <v>138</v>
      </c>
      <c r="Z1410">
        <v>0</v>
      </c>
      <c r="AA1410">
        <v>0</v>
      </c>
      <c r="AB1410" t="s">
        <v>42</v>
      </c>
      <c r="AC1410">
        <v>76.5</v>
      </c>
      <c r="AD1410">
        <v>0</v>
      </c>
      <c r="AE1410">
        <v>0</v>
      </c>
      <c r="AF1410" t="s">
        <v>48</v>
      </c>
      <c r="AG1410" s="1">
        <v>42641</v>
      </c>
      <c r="AH1410">
        <f>SUM(Hotel_Data_Mini[[#This Row],[adults]:[babies]])</f>
        <v>2</v>
      </c>
      <c r="AI1410">
        <f>SUM(Hotel_Data_Mini[[#This Row],[stays_in_weekend_nights]:[stays_in_week_nights]])</f>
        <v>1</v>
      </c>
      <c r="AJ1410">
        <f>IF(Hotel_Data_Mini[[#This Row],[reserved_room_type]]=Hotel_Data_Mini[[#This Row],[assigned_room_type]],0,1)</f>
        <v>0</v>
      </c>
    </row>
    <row r="1411" spans="1:36" x14ac:dyDescent="0.25">
      <c r="A1411" t="s">
        <v>116</v>
      </c>
      <c r="B1411" t="s">
        <v>34</v>
      </c>
      <c r="C1411">
        <v>0</v>
      </c>
      <c r="D1411">
        <v>28</v>
      </c>
      <c r="E1411">
        <v>2016</v>
      </c>
      <c r="F1411" t="s">
        <v>121</v>
      </c>
      <c r="G1411">
        <v>9</v>
      </c>
      <c r="H1411">
        <v>22</v>
      </c>
      <c r="I1411">
        <v>2</v>
      </c>
      <c r="J1411">
        <v>5</v>
      </c>
      <c r="K1411">
        <v>2</v>
      </c>
      <c r="L1411">
        <v>0</v>
      </c>
      <c r="M1411">
        <v>0</v>
      </c>
      <c r="N1411" t="s">
        <v>54</v>
      </c>
      <c r="O1411" t="s">
        <v>87</v>
      </c>
      <c r="P1411" t="s">
        <v>38</v>
      </c>
      <c r="Q1411" t="s">
        <v>39</v>
      </c>
      <c r="R1411">
        <v>0</v>
      </c>
      <c r="S1411">
        <v>0</v>
      </c>
      <c r="T1411">
        <v>0</v>
      </c>
      <c r="U1411" t="s">
        <v>71</v>
      </c>
      <c r="V1411" t="s">
        <v>71</v>
      </c>
      <c r="W1411">
        <v>0</v>
      </c>
      <c r="X1411" t="s">
        <v>41</v>
      </c>
      <c r="Y1411">
        <v>240</v>
      </c>
      <c r="Z1411">
        <v>0</v>
      </c>
      <c r="AA1411">
        <v>0</v>
      </c>
      <c r="AB1411" t="s">
        <v>42</v>
      </c>
      <c r="AC1411">
        <v>96</v>
      </c>
      <c r="AD1411">
        <v>0</v>
      </c>
      <c r="AE1411">
        <v>1</v>
      </c>
      <c r="AF1411" t="s">
        <v>48</v>
      </c>
      <c r="AG1411" s="1">
        <v>42429</v>
      </c>
      <c r="AH1411">
        <f>SUM(Hotel_Data_Mini[[#This Row],[adults]:[babies]])</f>
        <v>2</v>
      </c>
      <c r="AI1411">
        <f>SUM(Hotel_Data_Mini[[#This Row],[stays_in_weekend_nights]:[stays_in_week_nights]])</f>
        <v>7</v>
      </c>
      <c r="AJ1411">
        <f>IF(Hotel_Data_Mini[[#This Row],[reserved_room_type]]=Hotel_Data_Mini[[#This Row],[assigned_room_type]],0,1)</f>
        <v>0</v>
      </c>
    </row>
    <row r="1412" spans="1:36" x14ac:dyDescent="0.25">
      <c r="A1412" t="s">
        <v>116</v>
      </c>
      <c r="B1412" t="s">
        <v>34</v>
      </c>
      <c r="C1412">
        <v>1</v>
      </c>
      <c r="D1412">
        <v>3</v>
      </c>
      <c r="E1412">
        <v>2016</v>
      </c>
      <c r="F1412" t="s">
        <v>126</v>
      </c>
      <c r="G1412">
        <v>4</v>
      </c>
      <c r="H1412">
        <v>19</v>
      </c>
      <c r="I1412">
        <v>0</v>
      </c>
      <c r="J1412">
        <v>1</v>
      </c>
      <c r="K1412">
        <v>1</v>
      </c>
      <c r="L1412">
        <v>0</v>
      </c>
      <c r="M1412">
        <v>0</v>
      </c>
      <c r="N1412" t="s">
        <v>36</v>
      </c>
      <c r="O1412" t="s">
        <v>37</v>
      </c>
      <c r="P1412" t="s">
        <v>38</v>
      </c>
      <c r="Q1412" t="s">
        <v>39</v>
      </c>
      <c r="R1412">
        <v>0</v>
      </c>
      <c r="S1412">
        <v>0</v>
      </c>
      <c r="T1412">
        <v>0</v>
      </c>
      <c r="U1412" t="s">
        <v>40</v>
      </c>
      <c r="V1412" t="s">
        <v>40</v>
      </c>
      <c r="W1412">
        <v>0</v>
      </c>
      <c r="X1412" t="s">
        <v>41</v>
      </c>
      <c r="Y1412">
        <v>240</v>
      </c>
      <c r="Z1412">
        <v>0</v>
      </c>
      <c r="AA1412">
        <v>0</v>
      </c>
      <c r="AB1412" t="s">
        <v>42</v>
      </c>
      <c r="AC1412">
        <v>39</v>
      </c>
      <c r="AD1412">
        <v>0</v>
      </c>
      <c r="AE1412">
        <v>0</v>
      </c>
      <c r="AF1412" t="s">
        <v>43</v>
      </c>
      <c r="AG1412" s="1">
        <v>42388</v>
      </c>
      <c r="AH1412">
        <f>SUM(Hotel_Data_Mini[[#This Row],[adults]:[babies]])</f>
        <v>1</v>
      </c>
      <c r="AI1412">
        <f>SUM(Hotel_Data_Mini[[#This Row],[stays_in_weekend_nights]:[stays_in_week_nights]])</f>
        <v>1</v>
      </c>
      <c r="AJ1412">
        <f>IF(Hotel_Data_Mini[[#This Row],[reserved_room_type]]=Hotel_Data_Mini[[#This Row],[assigned_room_type]],0,1)</f>
        <v>0</v>
      </c>
    </row>
    <row r="1413" spans="1:36" x14ac:dyDescent="0.25">
      <c r="A1413" t="s">
        <v>116</v>
      </c>
      <c r="B1413" t="s">
        <v>34</v>
      </c>
      <c r="C1413">
        <v>0</v>
      </c>
      <c r="D1413">
        <v>17</v>
      </c>
      <c r="E1413">
        <v>2016</v>
      </c>
      <c r="F1413" t="s">
        <v>121</v>
      </c>
      <c r="G1413">
        <v>6</v>
      </c>
      <c r="H1413">
        <v>6</v>
      </c>
      <c r="I1413">
        <v>2</v>
      </c>
      <c r="J1413">
        <v>2</v>
      </c>
      <c r="K1413">
        <v>2</v>
      </c>
      <c r="L1413">
        <v>1</v>
      </c>
      <c r="M1413">
        <v>0</v>
      </c>
      <c r="N1413" t="s">
        <v>54</v>
      </c>
      <c r="O1413" t="s">
        <v>37</v>
      </c>
      <c r="P1413" t="s">
        <v>47</v>
      </c>
      <c r="Q1413" t="s">
        <v>47</v>
      </c>
      <c r="R1413">
        <v>0</v>
      </c>
      <c r="S1413">
        <v>0</v>
      </c>
      <c r="T1413">
        <v>0</v>
      </c>
      <c r="U1413" t="s">
        <v>66</v>
      </c>
      <c r="V1413" t="s">
        <v>66</v>
      </c>
      <c r="W1413">
        <v>1</v>
      </c>
      <c r="X1413" t="s">
        <v>41</v>
      </c>
      <c r="Y1413">
        <v>250</v>
      </c>
      <c r="Z1413">
        <v>0</v>
      </c>
      <c r="AA1413">
        <v>0</v>
      </c>
      <c r="AB1413" t="s">
        <v>42</v>
      </c>
      <c r="AC1413">
        <v>146.5</v>
      </c>
      <c r="AD1413">
        <v>1</v>
      </c>
      <c r="AE1413">
        <v>1</v>
      </c>
      <c r="AF1413" t="s">
        <v>48</v>
      </c>
      <c r="AG1413" s="1">
        <v>0</v>
      </c>
      <c r="AH1413">
        <f>SUM(Hotel_Data_Mini[[#This Row],[adults]:[babies]])</f>
        <v>3</v>
      </c>
      <c r="AI1413">
        <f>SUM(Hotel_Data_Mini[[#This Row],[stays_in_weekend_nights]:[stays_in_week_nights]])</f>
        <v>4</v>
      </c>
      <c r="AJ1413">
        <f>IF(Hotel_Data_Mini[[#This Row],[reserved_room_type]]=Hotel_Data_Mini[[#This Row],[assigned_room_type]],0,1)</f>
        <v>0</v>
      </c>
    </row>
    <row r="1414" spans="1:36" x14ac:dyDescent="0.25">
      <c r="A1414" t="s">
        <v>116</v>
      </c>
      <c r="B1414" t="s">
        <v>34</v>
      </c>
      <c r="C1414">
        <v>0</v>
      </c>
      <c r="D1414">
        <v>63</v>
      </c>
      <c r="E1414">
        <v>2016</v>
      </c>
      <c r="F1414" t="s">
        <v>118</v>
      </c>
      <c r="G1414">
        <v>13</v>
      </c>
      <c r="H1414">
        <v>21</v>
      </c>
      <c r="I1414">
        <v>1</v>
      </c>
      <c r="J1414">
        <v>1</v>
      </c>
      <c r="K1414">
        <v>1</v>
      </c>
      <c r="L1414">
        <v>2</v>
      </c>
      <c r="M1414">
        <v>0</v>
      </c>
      <c r="N1414" t="s">
        <v>36</v>
      </c>
      <c r="O1414" t="s">
        <v>46</v>
      </c>
      <c r="P1414" t="s">
        <v>38</v>
      </c>
      <c r="Q1414" t="s">
        <v>39</v>
      </c>
      <c r="R1414">
        <v>0</v>
      </c>
      <c r="S1414">
        <v>0</v>
      </c>
      <c r="T1414">
        <v>0</v>
      </c>
      <c r="U1414" t="s">
        <v>62</v>
      </c>
      <c r="V1414" t="s">
        <v>40</v>
      </c>
      <c r="W1414">
        <v>0</v>
      </c>
      <c r="X1414" t="s">
        <v>41</v>
      </c>
      <c r="Y1414">
        <v>242</v>
      </c>
      <c r="Z1414">
        <v>0</v>
      </c>
      <c r="AA1414">
        <v>0</v>
      </c>
      <c r="AB1414" t="s">
        <v>42</v>
      </c>
      <c r="AC1414">
        <v>68.16</v>
      </c>
      <c r="AD1414">
        <v>0</v>
      </c>
      <c r="AE1414">
        <v>2</v>
      </c>
      <c r="AF1414" t="s">
        <v>48</v>
      </c>
      <c r="AG1414" s="1">
        <v>42452</v>
      </c>
      <c r="AH1414">
        <f>SUM(Hotel_Data_Mini[[#This Row],[adults]:[babies]])</f>
        <v>3</v>
      </c>
      <c r="AI1414">
        <f>SUM(Hotel_Data_Mini[[#This Row],[stays_in_weekend_nights]:[stays_in_week_nights]])</f>
        <v>2</v>
      </c>
      <c r="AJ1414">
        <f>IF(Hotel_Data_Mini[[#This Row],[reserved_room_type]]=Hotel_Data_Mini[[#This Row],[assigned_room_type]],0,1)</f>
        <v>1</v>
      </c>
    </row>
    <row r="1415" spans="1:36" x14ac:dyDescent="0.25">
      <c r="A1415" t="s">
        <v>116</v>
      </c>
      <c r="B1415" t="s">
        <v>34</v>
      </c>
      <c r="C1415">
        <v>1</v>
      </c>
      <c r="D1415">
        <v>42</v>
      </c>
      <c r="E1415">
        <v>2016</v>
      </c>
      <c r="F1415" t="s">
        <v>45</v>
      </c>
      <c r="G1415">
        <v>35</v>
      </c>
      <c r="H1415">
        <v>27</v>
      </c>
      <c r="I1415">
        <v>2</v>
      </c>
      <c r="J1415">
        <v>2</v>
      </c>
      <c r="K1415">
        <v>2</v>
      </c>
      <c r="L1415">
        <v>2</v>
      </c>
      <c r="M1415">
        <v>0</v>
      </c>
      <c r="N1415" t="s">
        <v>36</v>
      </c>
      <c r="O1415" t="s">
        <v>107</v>
      </c>
      <c r="P1415" t="s">
        <v>38</v>
      </c>
      <c r="Q1415" t="s">
        <v>39</v>
      </c>
      <c r="R1415">
        <v>0</v>
      </c>
      <c r="S1415">
        <v>0</v>
      </c>
      <c r="T1415">
        <v>0</v>
      </c>
      <c r="U1415" t="s">
        <v>66</v>
      </c>
      <c r="V1415" t="s">
        <v>66</v>
      </c>
      <c r="W1415">
        <v>0</v>
      </c>
      <c r="X1415" t="s">
        <v>41</v>
      </c>
      <c r="Y1415">
        <v>240</v>
      </c>
      <c r="Z1415">
        <v>0</v>
      </c>
      <c r="AA1415">
        <v>0</v>
      </c>
      <c r="AB1415" t="s">
        <v>42</v>
      </c>
      <c r="AC1415">
        <v>269</v>
      </c>
      <c r="AD1415">
        <v>0</v>
      </c>
      <c r="AE1415">
        <v>0</v>
      </c>
      <c r="AF1415" t="s">
        <v>43</v>
      </c>
      <c r="AG1415" s="1">
        <v>42583</v>
      </c>
      <c r="AH1415">
        <f>SUM(Hotel_Data_Mini[[#This Row],[adults]:[babies]])</f>
        <v>4</v>
      </c>
      <c r="AI1415">
        <f>SUM(Hotel_Data_Mini[[#This Row],[stays_in_weekend_nights]:[stays_in_week_nights]])</f>
        <v>4</v>
      </c>
      <c r="AJ1415">
        <f>IF(Hotel_Data_Mini[[#This Row],[reserved_room_type]]=Hotel_Data_Mini[[#This Row],[assigned_room_type]],0,1)</f>
        <v>0</v>
      </c>
    </row>
    <row r="1416" spans="1:36" x14ac:dyDescent="0.25">
      <c r="A1416" t="s">
        <v>116</v>
      </c>
      <c r="B1416" t="s">
        <v>44</v>
      </c>
      <c r="C1416">
        <v>0</v>
      </c>
      <c r="D1416">
        <v>50</v>
      </c>
      <c r="E1416">
        <v>2016</v>
      </c>
      <c r="F1416" t="s">
        <v>118</v>
      </c>
      <c r="G1416">
        <v>13</v>
      </c>
      <c r="H1416">
        <v>24</v>
      </c>
      <c r="I1416">
        <v>0</v>
      </c>
      <c r="J1416">
        <v>1</v>
      </c>
      <c r="K1416">
        <v>2</v>
      </c>
      <c r="L1416">
        <v>0</v>
      </c>
      <c r="M1416">
        <v>0</v>
      </c>
      <c r="N1416" t="s">
        <v>36</v>
      </c>
      <c r="O1416" t="s">
        <v>68</v>
      </c>
      <c r="P1416" t="s">
        <v>38</v>
      </c>
      <c r="Q1416" t="s">
        <v>39</v>
      </c>
      <c r="R1416">
        <v>0</v>
      </c>
      <c r="S1416">
        <v>0</v>
      </c>
      <c r="T1416">
        <v>0</v>
      </c>
      <c r="U1416" t="s">
        <v>40</v>
      </c>
      <c r="V1416" t="s">
        <v>40</v>
      </c>
      <c r="W1416">
        <v>0</v>
      </c>
      <c r="X1416" t="s">
        <v>41</v>
      </c>
      <c r="Y1416">
        <v>9</v>
      </c>
      <c r="Z1416">
        <v>0</v>
      </c>
      <c r="AA1416">
        <v>0</v>
      </c>
      <c r="AB1416" t="s">
        <v>42</v>
      </c>
      <c r="AC1416">
        <v>99</v>
      </c>
      <c r="AD1416">
        <v>0</v>
      </c>
      <c r="AE1416">
        <v>1</v>
      </c>
      <c r="AF1416" t="s">
        <v>48</v>
      </c>
      <c r="AG1416" s="1">
        <v>42454</v>
      </c>
      <c r="AH1416">
        <f>SUM(Hotel_Data_Mini[[#This Row],[adults]:[babies]])</f>
        <v>2</v>
      </c>
      <c r="AI1416">
        <f>SUM(Hotel_Data_Mini[[#This Row],[stays_in_weekend_nights]:[stays_in_week_nights]])</f>
        <v>1</v>
      </c>
      <c r="AJ1416">
        <f>IF(Hotel_Data_Mini[[#This Row],[reserved_room_type]]=Hotel_Data_Mini[[#This Row],[assigned_room_type]],0,1)</f>
        <v>0</v>
      </c>
    </row>
    <row r="1417" spans="1:36" x14ac:dyDescent="0.25">
      <c r="A1417" t="s">
        <v>116</v>
      </c>
      <c r="B1417" t="s">
        <v>44</v>
      </c>
      <c r="C1417">
        <v>1</v>
      </c>
      <c r="D1417">
        <v>116</v>
      </c>
      <c r="E1417">
        <v>2016</v>
      </c>
      <c r="F1417" t="s">
        <v>117</v>
      </c>
      <c r="G1417">
        <v>19</v>
      </c>
      <c r="H1417">
        <v>7</v>
      </c>
      <c r="I1417">
        <v>0</v>
      </c>
      <c r="J1417">
        <v>1</v>
      </c>
      <c r="K1417">
        <v>1</v>
      </c>
      <c r="L1417">
        <v>0</v>
      </c>
      <c r="M1417">
        <v>0</v>
      </c>
      <c r="N1417" t="s">
        <v>36</v>
      </c>
      <c r="O1417" t="s">
        <v>96</v>
      </c>
      <c r="P1417" t="s">
        <v>38</v>
      </c>
      <c r="Q1417" t="s">
        <v>39</v>
      </c>
      <c r="R1417">
        <v>0</v>
      </c>
      <c r="S1417">
        <v>0</v>
      </c>
      <c r="T1417">
        <v>0</v>
      </c>
      <c r="U1417" t="s">
        <v>40</v>
      </c>
      <c r="V1417" t="s">
        <v>40</v>
      </c>
      <c r="W1417">
        <v>0</v>
      </c>
      <c r="X1417" t="s">
        <v>41</v>
      </c>
      <c r="Y1417">
        <v>9</v>
      </c>
      <c r="Z1417">
        <v>0</v>
      </c>
      <c r="AA1417">
        <v>0</v>
      </c>
      <c r="AB1417" t="s">
        <v>42</v>
      </c>
      <c r="AC1417">
        <v>108.9</v>
      </c>
      <c r="AD1417">
        <v>0</v>
      </c>
      <c r="AE1417">
        <v>0</v>
      </c>
      <c r="AF1417" t="s">
        <v>43</v>
      </c>
      <c r="AG1417" s="1">
        <v>0</v>
      </c>
      <c r="AH1417">
        <f>SUM(Hotel_Data_Mini[[#This Row],[adults]:[babies]])</f>
        <v>1</v>
      </c>
      <c r="AI1417">
        <f>SUM(Hotel_Data_Mini[[#This Row],[stays_in_weekend_nights]:[stays_in_week_nights]])</f>
        <v>1</v>
      </c>
      <c r="AJ1417">
        <f>IF(Hotel_Data_Mini[[#This Row],[reserved_room_type]]=Hotel_Data_Mini[[#This Row],[assigned_room_type]],0,1)</f>
        <v>0</v>
      </c>
    </row>
    <row r="1418" spans="1:36" x14ac:dyDescent="0.25">
      <c r="A1418" t="s">
        <v>116</v>
      </c>
      <c r="B1418" t="s">
        <v>34</v>
      </c>
      <c r="C1418">
        <v>0</v>
      </c>
      <c r="D1418">
        <v>1</v>
      </c>
      <c r="E1418">
        <v>2016</v>
      </c>
      <c r="F1418" t="s">
        <v>118</v>
      </c>
      <c r="G1418">
        <v>11</v>
      </c>
      <c r="H1418">
        <v>7</v>
      </c>
      <c r="I1418">
        <v>1</v>
      </c>
      <c r="J1418">
        <v>0</v>
      </c>
      <c r="K1418">
        <v>1</v>
      </c>
      <c r="L1418">
        <v>0</v>
      </c>
      <c r="M1418">
        <v>0</v>
      </c>
      <c r="N1418" t="s">
        <v>36</v>
      </c>
      <c r="O1418" t="s">
        <v>46</v>
      </c>
      <c r="P1418" t="s">
        <v>47</v>
      </c>
      <c r="Q1418" t="s">
        <v>47</v>
      </c>
      <c r="R1418">
        <v>0</v>
      </c>
      <c r="S1418">
        <v>0</v>
      </c>
      <c r="T1418">
        <v>0</v>
      </c>
      <c r="U1418" t="s">
        <v>40</v>
      </c>
      <c r="V1418" t="s">
        <v>60</v>
      </c>
      <c r="W1418">
        <v>0</v>
      </c>
      <c r="X1418" t="s">
        <v>41</v>
      </c>
      <c r="Y1418">
        <v>250</v>
      </c>
      <c r="Z1418">
        <v>0</v>
      </c>
      <c r="AA1418">
        <v>0</v>
      </c>
      <c r="AB1418" t="s">
        <v>53</v>
      </c>
      <c r="AC1418">
        <v>40</v>
      </c>
      <c r="AD1418">
        <v>0</v>
      </c>
      <c r="AE1418">
        <v>0</v>
      </c>
      <c r="AF1418" t="s">
        <v>48</v>
      </c>
      <c r="AG1418" s="1">
        <v>42437</v>
      </c>
      <c r="AH1418">
        <f>SUM(Hotel_Data_Mini[[#This Row],[adults]:[babies]])</f>
        <v>1</v>
      </c>
      <c r="AI1418">
        <f>SUM(Hotel_Data_Mini[[#This Row],[stays_in_weekend_nights]:[stays_in_week_nights]])</f>
        <v>1</v>
      </c>
      <c r="AJ1418">
        <f>IF(Hotel_Data_Mini[[#This Row],[reserved_room_type]]=Hotel_Data_Mini[[#This Row],[assigned_room_type]],0,1)</f>
        <v>1</v>
      </c>
    </row>
    <row r="1419" spans="1:36" x14ac:dyDescent="0.25">
      <c r="A1419" t="s">
        <v>116</v>
      </c>
      <c r="B1419" t="s">
        <v>44</v>
      </c>
      <c r="C1419">
        <v>0</v>
      </c>
      <c r="D1419">
        <v>96</v>
      </c>
      <c r="E1419">
        <v>2016</v>
      </c>
      <c r="F1419" t="s">
        <v>72</v>
      </c>
      <c r="G1419">
        <v>48</v>
      </c>
      <c r="H1419">
        <v>26</v>
      </c>
      <c r="I1419">
        <v>4</v>
      </c>
      <c r="J1419">
        <v>8</v>
      </c>
      <c r="K1419">
        <v>2</v>
      </c>
      <c r="L1419">
        <v>0</v>
      </c>
      <c r="M1419">
        <v>0</v>
      </c>
      <c r="N1419" t="s">
        <v>36</v>
      </c>
      <c r="O1419" t="s">
        <v>96</v>
      </c>
      <c r="P1419" t="s">
        <v>47</v>
      </c>
      <c r="Q1419" t="s">
        <v>47</v>
      </c>
      <c r="R1419">
        <v>0</v>
      </c>
      <c r="S1419">
        <v>0</v>
      </c>
      <c r="T1419">
        <v>0</v>
      </c>
      <c r="U1419" t="s">
        <v>40</v>
      </c>
      <c r="V1419" t="s">
        <v>40</v>
      </c>
      <c r="W1419">
        <v>0</v>
      </c>
      <c r="X1419" t="s">
        <v>41</v>
      </c>
      <c r="Y1419">
        <v>14</v>
      </c>
      <c r="Z1419">
        <v>0</v>
      </c>
      <c r="AA1419">
        <v>0</v>
      </c>
      <c r="AB1419" t="s">
        <v>42</v>
      </c>
      <c r="AC1419">
        <v>79.2</v>
      </c>
      <c r="AD1419">
        <v>0</v>
      </c>
      <c r="AE1419">
        <v>0</v>
      </c>
      <c r="AF1419" t="s">
        <v>48</v>
      </c>
      <c r="AG1419" s="1">
        <v>0</v>
      </c>
      <c r="AH1419">
        <f>SUM(Hotel_Data_Mini[[#This Row],[adults]:[babies]])</f>
        <v>2</v>
      </c>
      <c r="AI1419">
        <f>SUM(Hotel_Data_Mini[[#This Row],[stays_in_weekend_nights]:[stays_in_week_nights]])</f>
        <v>12</v>
      </c>
      <c r="AJ1419">
        <f>IF(Hotel_Data_Mini[[#This Row],[reserved_room_type]]=Hotel_Data_Mini[[#This Row],[assigned_room_type]],0,1)</f>
        <v>0</v>
      </c>
    </row>
    <row r="1420" spans="1:36" x14ac:dyDescent="0.25">
      <c r="A1420" t="s">
        <v>116</v>
      </c>
      <c r="B1420" t="s">
        <v>44</v>
      </c>
      <c r="C1420">
        <v>1</v>
      </c>
      <c r="D1420">
        <v>63</v>
      </c>
      <c r="E1420">
        <v>2016</v>
      </c>
      <c r="F1420" t="s">
        <v>35</v>
      </c>
      <c r="G1420">
        <v>44</v>
      </c>
      <c r="H1420">
        <v>26</v>
      </c>
      <c r="I1420">
        <v>0</v>
      </c>
      <c r="J1420">
        <v>2</v>
      </c>
      <c r="K1420">
        <v>1</v>
      </c>
      <c r="L1420">
        <v>0</v>
      </c>
      <c r="M1420">
        <v>0</v>
      </c>
      <c r="N1420" t="s">
        <v>36</v>
      </c>
      <c r="O1420" t="s">
        <v>86</v>
      </c>
      <c r="P1420" t="s">
        <v>47</v>
      </c>
      <c r="Q1420" t="s">
        <v>47</v>
      </c>
      <c r="R1420">
        <v>0</v>
      </c>
      <c r="S1420">
        <v>0</v>
      </c>
      <c r="T1420">
        <v>0</v>
      </c>
      <c r="U1420" t="s">
        <v>40</v>
      </c>
      <c r="V1420" t="s">
        <v>40</v>
      </c>
      <c r="W1420">
        <v>0</v>
      </c>
      <c r="X1420" t="s">
        <v>41</v>
      </c>
      <c r="Y1420">
        <v>14</v>
      </c>
      <c r="Z1420">
        <v>0</v>
      </c>
      <c r="AA1420">
        <v>0</v>
      </c>
      <c r="AB1420" t="s">
        <v>42</v>
      </c>
      <c r="AC1420">
        <v>80.099999999999994</v>
      </c>
      <c r="AD1420">
        <v>0</v>
      </c>
      <c r="AE1420">
        <v>0</v>
      </c>
      <c r="AF1420" t="s">
        <v>43</v>
      </c>
      <c r="AG1420" s="1">
        <v>42663</v>
      </c>
      <c r="AH1420">
        <f>SUM(Hotel_Data_Mini[[#This Row],[adults]:[babies]])</f>
        <v>1</v>
      </c>
      <c r="AI1420">
        <f>SUM(Hotel_Data_Mini[[#This Row],[stays_in_weekend_nights]:[stays_in_week_nights]])</f>
        <v>2</v>
      </c>
      <c r="AJ1420">
        <f>IF(Hotel_Data_Mini[[#This Row],[reserved_room_type]]=Hotel_Data_Mini[[#This Row],[assigned_room_type]],0,1)</f>
        <v>0</v>
      </c>
    </row>
    <row r="1421" spans="1:36" x14ac:dyDescent="0.25">
      <c r="A1421" t="s">
        <v>116</v>
      </c>
      <c r="B1421" t="s">
        <v>44</v>
      </c>
      <c r="C1421">
        <v>0</v>
      </c>
      <c r="D1421">
        <v>78</v>
      </c>
      <c r="E1421">
        <v>2016</v>
      </c>
      <c r="F1421" t="s">
        <v>122</v>
      </c>
      <c r="G1421">
        <v>16</v>
      </c>
      <c r="H1421">
        <v>10</v>
      </c>
      <c r="I1421">
        <v>2</v>
      </c>
      <c r="J1421">
        <v>2</v>
      </c>
      <c r="K1421">
        <v>2</v>
      </c>
      <c r="L1421">
        <v>0</v>
      </c>
      <c r="M1421">
        <v>0</v>
      </c>
      <c r="N1421" t="s">
        <v>80</v>
      </c>
      <c r="O1421" t="s">
        <v>68</v>
      </c>
      <c r="P1421" t="s">
        <v>38</v>
      </c>
      <c r="Q1421" t="s">
        <v>39</v>
      </c>
      <c r="R1421">
        <v>0</v>
      </c>
      <c r="S1421">
        <v>0</v>
      </c>
      <c r="T1421">
        <v>0</v>
      </c>
      <c r="U1421" t="s">
        <v>40</v>
      </c>
      <c r="V1421" t="s">
        <v>40</v>
      </c>
      <c r="W1421">
        <v>0</v>
      </c>
      <c r="X1421" t="s">
        <v>41</v>
      </c>
      <c r="Y1421">
        <v>9</v>
      </c>
      <c r="Z1421">
        <v>0</v>
      </c>
      <c r="AA1421">
        <v>0</v>
      </c>
      <c r="AB1421" t="s">
        <v>42</v>
      </c>
      <c r="AC1421">
        <v>80.75</v>
      </c>
      <c r="AD1421">
        <v>0</v>
      </c>
      <c r="AE1421">
        <v>1</v>
      </c>
      <c r="AF1421" t="s">
        <v>48</v>
      </c>
      <c r="AG1421" s="1">
        <v>42474</v>
      </c>
      <c r="AH1421">
        <f>SUM(Hotel_Data_Mini[[#This Row],[adults]:[babies]])</f>
        <v>2</v>
      </c>
      <c r="AI1421">
        <f>SUM(Hotel_Data_Mini[[#This Row],[stays_in_weekend_nights]:[stays_in_week_nights]])</f>
        <v>4</v>
      </c>
      <c r="AJ1421">
        <f>IF(Hotel_Data_Mini[[#This Row],[reserved_room_type]]=Hotel_Data_Mini[[#This Row],[assigned_room_type]],0,1)</f>
        <v>0</v>
      </c>
    </row>
    <row r="1422" spans="1:36" x14ac:dyDescent="0.25">
      <c r="A1422" t="s">
        <v>116</v>
      </c>
      <c r="B1422" t="s">
        <v>34</v>
      </c>
      <c r="C1422">
        <v>0</v>
      </c>
      <c r="D1422">
        <v>5</v>
      </c>
      <c r="E1422">
        <v>2016</v>
      </c>
      <c r="F1422" t="s">
        <v>126</v>
      </c>
      <c r="G1422">
        <v>2</v>
      </c>
      <c r="H1422">
        <v>4</v>
      </c>
      <c r="I1422">
        <v>1</v>
      </c>
      <c r="J1422">
        <v>3</v>
      </c>
      <c r="K1422">
        <v>2</v>
      </c>
      <c r="L1422">
        <v>0</v>
      </c>
      <c r="M1422">
        <v>0</v>
      </c>
      <c r="N1422" t="s">
        <v>54</v>
      </c>
      <c r="O1422" t="s">
        <v>37</v>
      </c>
      <c r="P1422" t="s">
        <v>50</v>
      </c>
      <c r="Q1422" t="s">
        <v>69</v>
      </c>
      <c r="R1422">
        <v>0</v>
      </c>
      <c r="S1422">
        <v>0</v>
      </c>
      <c r="T1422">
        <v>0</v>
      </c>
      <c r="U1422" t="s">
        <v>40</v>
      </c>
      <c r="V1422" t="s">
        <v>40</v>
      </c>
      <c r="W1422">
        <v>0</v>
      </c>
      <c r="X1422" t="s">
        <v>41</v>
      </c>
      <c r="Y1422">
        <v>0</v>
      </c>
      <c r="Z1422">
        <v>174</v>
      </c>
      <c r="AA1422">
        <v>0</v>
      </c>
      <c r="AB1422" t="s">
        <v>53</v>
      </c>
      <c r="AC1422">
        <v>68</v>
      </c>
      <c r="AD1422">
        <v>1</v>
      </c>
      <c r="AE1422">
        <v>0</v>
      </c>
      <c r="AF1422" t="s">
        <v>48</v>
      </c>
      <c r="AG1422" s="1">
        <v>42377</v>
      </c>
      <c r="AH1422">
        <f>SUM(Hotel_Data_Mini[[#This Row],[adults]:[babies]])</f>
        <v>2</v>
      </c>
      <c r="AI1422">
        <f>SUM(Hotel_Data_Mini[[#This Row],[stays_in_weekend_nights]:[stays_in_week_nights]])</f>
        <v>4</v>
      </c>
      <c r="AJ1422">
        <f>IF(Hotel_Data_Mini[[#This Row],[reserved_room_type]]=Hotel_Data_Mini[[#This Row],[assigned_room_type]],0,1)</f>
        <v>0</v>
      </c>
    </row>
    <row r="1423" spans="1:36" x14ac:dyDescent="0.25">
      <c r="A1423" t="s">
        <v>116</v>
      </c>
      <c r="B1423" t="s">
        <v>34</v>
      </c>
      <c r="C1423">
        <v>0</v>
      </c>
      <c r="D1423">
        <v>6</v>
      </c>
      <c r="E1423">
        <v>2016</v>
      </c>
      <c r="F1423" t="s">
        <v>45</v>
      </c>
      <c r="G1423">
        <v>36</v>
      </c>
      <c r="H1423">
        <v>28</v>
      </c>
      <c r="I1423">
        <v>1</v>
      </c>
      <c r="J1423">
        <v>0</v>
      </c>
      <c r="K1423">
        <v>1</v>
      </c>
      <c r="L1423">
        <v>0</v>
      </c>
      <c r="M1423">
        <v>0</v>
      </c>
      <c r="N1423" t="s">
        <v>36</v>
      </c>
      <c r="O1423" t="s">
        <v>68</v>
      </c>
      <c r="P1423" t="s">
        <v>38</v>
      </c>
      <c r="Q1423" t="s">
        <v>39</v>
      </c>
      <c r="R1423">
        <v>0</v>
      </c>
      <c r="S1423">
        <v>0</v>
      </c>
      <c r="T1423">
        <v>0</v>
      </c>
      <c r="U1423" t="s">
        <v>40</v>
      </c>
      <c r="V1423" t="s">
        <v>40</v>
      </c>
      <c r="W1423">
        <v>0</v>
      </c>
      <c r="X1423" t="s">
        <v>41</v>
      </c>
      <c r="Y1423">
        <v>240</v>
      </c>
      <c r="Z1423">
        <v>0</v>
      </c>
      <c r="AA1423">
        <v>0</v>
      </c>
      <c r="AB1423" t="s">
        <v>53</v>
      </c>
      <c r="AC1423">
        <v>171</v>
      </c>
      <c r="AD1423">
        <v>0</v>
      </c>
      <c r="AE1423">
        <v>2</v>
      </c>
      <c r="AF1423" t="s">
        <v>48</v>
      </c>
      <c r="AG1423" s="1">
        <v>42611</v>
      </c>
      <c r="AH1423">
        <f>SUM(Hotel_Data_Mini[[#This Row],[adults]:[babies]])</f>
        <v>1</v>
      </c>
      <c r="AI1423">
        <f>SUM(Hotel_Data_Mini[[#This Row],[stays_in_weekend_nights]:[stays_in_week_nights]])</f>
        <v>1</v>
      </c>
      <c r="AJ1423">
        <f>IF(Hotel_Data_Mini[[#This Row],[reserved_room_type]]=Hotel_Data_Mini[[#This Row],[assigned_room_type]],0,1)</f>
        <v>0</v>
      </c>
    </row>
    <row r="1424" spans="1:36" x14ac:dyDescent="0.25">
      <c r="A1424" t="s">
        <v>116</v>
      </c>
      <c r="B1424" t="s">
        <v>34</v>
      </c>
      <c r="C1424">
        <v>1</v>
      </c>
      <c r="D1424">
        <v>177</v>
      </c>
      <c r="E1424">
        <v>2016</v>
      </c>
      <c r="F1424" t="s">
        <v>120</v>
      </c>
      <c r="G1424">
        <v>26</v>
      </c>
      <c r="H1424">
        <v>20</v>
      </c>
      <c r="I1424">
        <v>1</v>
      </c>
      <c r="J1424">
        <v>5</v>
      </c>
      <c r="K1424">
        <v>2</v>
      </c>
      <c r="L1424">
        <v>0</v>
      </c>
      <c r="M1424">
        <v>0</v>
      </c>
      <c r="N1424" t="s">
        <v>36</v>
      </c>
      <c r="O1424" t="s">
        <v>37</v>
      </c>
      <c r="P1424" t="s">
        <v>38</v>
      </c>
      <c r="Q1424" t="s">
        <v>39</v>
      </c>
      <c r="R1424">
        <v>0</v>
      </c>
      <c r="S1424">
        <v>0</v>
      </c>
      <c r="T1424">
        <v>0</v>
      </c>
      <c r="U1424" t="s">
        <v>60</v>
      </c>
      <c r="V1424" t="s">
        <v>60</v>
      </c>
      <c r="W1424">
        <v>0</v>
      </c>
      <c r="X1424" t="s">
        <v>51</v>
      </c>
      <c r="Y1424">
        <v>240</v>
      </c>
      <c r="Z1424">
        <v>0</v>
      </c>
      <c r="AA1424">
        <v>0</v>
      </c>
      <c r="AB1424" t="s">
        <v>42</v>
      </c>
      <c r="AC1424">
        <v>85.5</v>
      </c>
      <c r="AD1424">
        <v>0</v>
      </c>
      <c r="AE1424">
        <v>0</v>
      </c>
      <c r="AF1424" t="s">
        <v>43</v>
      </c>
      <c r="AG1424" s="1">
        <v>42395</v>
      </c>
      <c r="AH1424">
        <f>SUM(Hotel_Data_Mini[[#This Row],[adults]:[babies]])</f>
        <v>2</v>
      </c>
      <c r="AI1424">
        <f>SUM(Hotel_Data_Mini[[#This Row],[stays_in_weekend_nights]:[stays_in_week_nights]])</f>
        <v>6</v>
      </c>
      <c r="AJ1424">
        <f>IF(Hotel_Data_Mini[[#This Row],[reserved_room_type]]=Hotel_Data_Mini[[#This Row],[assigned_room_type]],0,1)</f>
        <v>0</v>
      </c>
    </row>
    <row r="1425" spans="1:36" x14ac:dyDescent="0.25">
      <c r="A1425" t="s">
        <v>116</v>
      </c>
      <c r="B1425" t="s">
        <v>44</v>
      </c>
      <c r="C1425">
        <v>0</v>
      </c>
      <c r="D1425">
        <v>1</v>
      </c>
      <c r="E1425">
        <v>2016</v>
      </c>
      <c r="F1425" t="s">
        <v>118</v>
      </c>
      <c r="G1425">
        <v>11</v>
      </c>
      <c r="H1425">
        <v>12</v>
      </c>
      <c r="I1425">
        <v>1</v>
      </c>
      <c r="J1425">
        <v>1</v>
      </c>
      <c r="K1425">
        <v>2</v>
      </c>
      <c r="L1425">
        <v>0</v>
      </c>
      <c r="M1425">
        <v>0</v>
      </c>
      <c r="N1425" t="s">
        <v>36</v>
      </c>
      <c r="O1425" t="s">
        <v>46</v>
      </c>
      <c r="P1425" t="s">
        <v>38</v>
      </c>
      <c r="Q1425" t="s">
        <v>39</v>
      </c>
      <c r="R1425">
        <v>0</v>
      </c>
      <c r="S1425">
        <v>0</v>
      </c>
      <c r="T1425">
        <v>0</v>
      </c>
      <c r="U1425" t="s">
        <v>40</v>
      </c>
      <c r="V1425" t="s">
        <v>40</v>
      </c>
      <c r="W1425">
        <v>0</v>
      </c>
      <c r="X1425" t="s">
        <v>41</v>
      </c>
      <c r="Y1425">
        <v>7</v>
      </c>
      <c r="Z1425">
        <v>0</v>
      </c>
      <c r="AA1425">
        <v>0</v>
      </c>
      <c r="AB1425" t="s">
        <v>42</v>
      </c>
      <c r="AC1425">
        <v>88.43</v>
      </c>
      <c r="AD1425">
        <v>0</v>
      </c>
      <c r="AE1425">
        <v>1</v>
      </c>
      <c r="AF1425" t="s">
        <v>48</v>
      </c>
      <c r="AG1425" s="1">
        <v>42443</v>
      </c>
      <c r="AH1425">
        <f>SUM(Hotel_Data_Mini[[#This Row],[adults]:[babies]])</f>
        <v>2</v>
      </c>
      <c r="AI1425">
        <f>SUM(Hotel_Data_Mini[[#This Row],[stays_in_weekend_nights]:[stays_in_week_nights]])</f>
        <v>2</v>
      </c>
      <c r="AJ1425">
        <f>IF(Hotel_Data_Mini[[#This Row],[reserved_room_type]]=Hotel_Data_Mini[[#This Row],[assigned_room_type]],0,1)</f>
        <v>0</v>
      </c>
    </row>
    <row r="1426" spans="1:36" x14ac:dyDescent="0.25">
      <c r="A1426" t="s">
        <v>116</v>
      </c>
      <c r="B1426" t="s">
        <v>44</v>
      </c>
      <c r="C1426">
        <v>1</v>
      </c>
      <c r="D1426">
        <v>230</v>
      </c>
      <c r="E1426">
        <v>2016</v>
      </c>
      <c r="F1426" t="s">
        <v>57</v>
      </c>
      <c r="G1426">
        <v>37</v>
      </c>
      <c r="H1426">
        <v>6</v>
      </c>
      <c r="I1426">
        <v>0</v>
      </c>
      <c r="J1426">
        <v>5</v>
      </c>
      <c r="K1426">
        <v>2</v>
      </c>
      <c r="L1426">
        <v>0</v>
      </c>
      <c r="M1426">
        <v>0</v>
      </c>
      <c r="N1426" t="s">
        <v>54</v>
      </c>
      <c r="O1426" t="s">
        <v>37</v>
      </c>
      <c r="P1426" t="s">
        <v>56</v>
      </c>
      <c r="Q1426" t="s">
        <v>39</v>
      </c>
      <c r="R1426">
        <v>0</v>
      </c>
      <c r="S1426">
        <v>0</v>
      </c>
      <c r="T1426">
        <v>0</v>
      </c>
      <c r="U1426" t="s">
        <v>40</v>
      </c>
      <c r="V1426" t="s">
        <v>40</v>
      </c>
      <c r="W1426">
        <v>0</v>
      </c>
      <c r="X1426" t="s">
        <v>41</v>
      </c>
      <c r="Y1426">
        <v>44</v>
      </c>
      <c r="Z1426">
        <v>0</v>
      </c>
      <c r="AA1426">
        <v>0</v>
      </c>
      <c r="AB1426" t="s">
        <v>53</v>
      </c>
      <c r="AC1426">
        <v>137</v>
      </c>
      <c r="AD1426">
        <v>0</v>
      </c>
      <c r="AE1426">
        <v>0</v>
      </c>
      <c r="AF1426" t="s">
        <v>43</v>
      </c>
      <c r="AG1426" s="1">
        <v>42445</v>
      </c>
      <c r="AH1426">
        <f>SUM(Hotel_Data_Mini[[#This Row],[adults]:[babies]])</f>
        <v>2</v>
      </c>
      <c r="AI1426">
        <f>SUM(Hotel_Data_Mini[[#This Row],[stays_in_weekend_nights]:[stays_in_week_nights]])</f>
        <v>5</v>
      </c>
      <c r="AJ1426">
        <f>IF(Hotel_Data_Mini[[#This Row],[reserved_room_type]]=Hotel_Data_Mini[[#This Row],[assigned_room_type]],0,1)</f>
        <v>0</v>
      </c>
    </row>
    <row r="1427" spans="1:36" x14ac:dyDescent="0.25">
      <c r="A1427" t="s">
        <v>116</v>
      </c>
      <c r="B1427" t="s">
        <v>44</v>
      </c>
      <c r="C1427">
        <v>1</v>
      </c>
      <c r="D1427">
        <v>37</v>
      </c>
      <c r="E1427">
        <v>2016</v>
      </c>
      <c r="F1427" t="s">
        <v>35</v>
      </c>
      <c r="G1427">
        <v>42</v>
      </c>
      <c r="H1427">
        <v>13</v>
      </c>
      <c r="I1427">
        <v>0</v>
      </c>
      <c r="J1427">
        <v>3</v>
      </c>
      <c r="K1427">
        <v>2</v>
      </c>
      <c r="L1427">
        <v>0</v>
      </c>
      <c r="M1427">
        <v>0</v>
      </c>
      <c r="N1427" t="s">
        <v>36</v>
      </c>
      <c r="O1427" t="s">
        <v>37</v>
      </c>
      <c r="P1427" t="s">
        <v>56</v>
      </c>
      <c r="Q1427" t="s">
        <v>39</v>
      </c>
      <c r="R1427">
        <v>0</v>
      </c>
      <c r="S1427">
        <v>0</v>
      </c>
      <c r="T1427">
        <v>0</v>
      </c>
      <c r="U1427" t="s">
        <v>40</v>
      </c>
      <c r="V1427" t="s">
        <v>40</v>
      </c>
      <c r="W1427">
        <v>0</v>
      </c>
      <c r="X1427" t="s">
        <v>41</v>
      </c>
      <c r="Y1427">
        <v>56</v>
      </c>
      <c r="Z1427">
        <v>0</v>
      </c>
      <c r="AA1427">
        <v>0</v>
      </c>
      <c r="AB1427" t="s">
        <v>53</v>
      </c>
      <c r="AC1427">
        <v>105</v>
      </c>
      <c r="AD1427">
        <v>0</v>
      </c>
      <c r="AE1427">
        <v>0</v>
      </c>
      <c r="AF1427" t="s">
        <v>43</v>
      </c>
      <c r="AG1427" s="1">
        <v>42619</v>
      </c>
      <c r="AH1427">
        <f>SUM(Hotel_Data_Mini[[#This Row],[adults]:[babies]])</f>
        <v>2</v>
      </c>
      <c r="AI1427">
        <f>SUM(Hotel_Data_Mini[[#This Row],[stays_in_weekend_nights]:[stays_in_week_nights]])</f>
        <v>3</v>
      </c>
      <c r="AJ1427">
        <f>IF(Hotel_Data_Mini[[#This Row],[reserved_room_type]]=Hotel_Data_Mini[[#This Row],[assigned_room_type]],0,1)</f>
        <v>0</v>
      </c>
    </row>
    <row r="1428" spans="1:36" x14ac:dyDescent="0.25">
      <c r="A1428" t="s">
        <v>116</v>
      </c>
      <c r="B1428" t="s">
        <v>44</v>
      </c>
      <c r="C1428">
        <v>1</v>
      </c>
      <c r="D1428">
        <v>279</v>
      </c>
      <c r="E1428">
        <v>2016</v>
      </c>
      <c r="F1428" t="s">
        <v>35</v>
      </c>
      <c r="G1428">
        <v>42</v>
      </c>
      <c r="H1428">
        <v>12</v>
      </c>
      <c r="I1428">
        <v>0</v>
      </c>
      <c r="J1428">
        <v>3</v>
      </c>
      <c r="K1428">
        <v>2</v>
      </c>
      <c r="L1428">
        <v>0</v>
      </c>
      <c r="M1428">
        <v>0</v>
      </c>
      <c r="N1428" t="s">
        <v>36</v>
      </c>
      <c r="O1428" t="s">
        <v>37</v>
      </c>
      <c r="P1428" t="s">
        <v>56</v>
      </c>
      <c r="Q1428" t="s">
        <v>39</v>
      </c>
      <c r="R1428">
        <v>0</v>
      </c>
      <c r="S1428">
        <v>0</v>
      </c>
      <c r="T1428">
        <v>0</v>
      </c>
      <c r="U1428" t="s">
        <v>40</v>
      </c>
      <c r="V1428" t="s">
        <v>40</v>
      </c>
      <c r="W1428">
        <v>0</v>
      </c>
      <c r="X1428" t="s">
        <v>51</v>
      </c>
      <c r="Y1428">
        <v>98</v>
      </c>
      <c r="Z1428">
        <v>0</v>
      </c>
      <c r="AA1428">
        <v>0</v>
      </c>
      <c r="AB1428" t="s">
        <v>42</v>
      </c>
      <c r="AC1428">
        <v>110</v>
      </c>
      <c r="AD1428">
        <v>0</v>
      </c>
      <c r="AE1428">
        <v>0</v>
      </c>
      <c r="AF1428" t="s">
        <v>43</v>
      </c>
      <c r="AG1428" s="1">
        <v>42495</v>
      </c>
      <c r="AH1428">
        <f>SUM(Hotel_Data_Mini[[#This Row],[adults]:[babies]])</f>
        <v>2</v>
      </c>
      <c r="AI1428">
        <f>SUM(Hotel_Data_Mini[[#This Row],[stays_in_weekend_nights]:[stays_in_week_nights]])</f>
        <v>3</v>
      </c>
      <c r="AJ1428">
        <f>IF(Hotel_Data_Mini[[#This Row],[reserved_room_type]]=Hotel_Data_Mini[[#This Row],[assigned_room_type]],0,1)</f>
        <v>0</v>
      </c>
    </row>
    <row r="1429" spans="1:36" x14ac:dyDescent="0.25">
      <c r="A1429" t="s">
        <v>116</v>
      </c>
      <c r="B1429" t="s">
        <v>44</v>
      </c>
      <c r="C1429">
        <v>1</v>
      </c>
      <c r="D1429">
        <v>344</v>
      </c>
      <c r="E1429">
        <v>2016</v>
      </c>
      <c r="F1429" t="s">
        <v>120</v>
      </c>
      <c r="G1429">
        <v>25</v>
      </c>
      <c r="H1429">
        <v>16</v>
      </c>
      <c r="I1429">
        <v>0</v>
      </c>
      <c r="J1429">
        <v>2</v>
      </c>
      <c r="K1429">
        <v>2</v>
      </c>
      <c r="L1429">
        <v>0</v>
      </c>
      <c r="M1429">
        <v>0</v>
      </c>
      <c r="N1429" t="s">
        <v>36</v>
      </c>
      <c r="O1429" t="s">
        <v>37</v>
      </c>
      <c r="P1429" t="s">
        <v>50</v>
      </c>
      <c r="Q1429" t="s">
        <v>39</v>
      </c>
      <c r="R1429">
        <v>0</v>
      </c>
      <c r="S1429">
        <v>0</v>
      </c>
      <c r="T1429">
        <v>0</v>
      </c>
      <c r="U1429" t="s">
        <v>40</v>
      </c>
      <c r="V1429" t="s">
        <v>40</v>
      </c>
      <c r="W1429">
        <v>0</v>
      </c>
      <c r="X1429" t="s">
        <v>51</v>
      </c>
      <c r="Y1429">
        <v>1</v>
      </c>
      <c r="Z1429">
        <v>0</v>
      </c>
      <c r="AA1429">
        <v>0</v>
      </c>
      <c r="AB1429" t="s">
        <v>42</v>
      </c>
      <c r="AC1429">
        <v>62</v>
      </c>
      <c r="AD1429">
        <v>0</v>
      </c>
      <c r="AE1429">
        <v>0</v>
      </c>
      <c r="AF1429" t="s">
        <v>43</v>
      </c>
      <c r="AG1429" s="1">
        <v>42298</v>
      </c>
      <c r="AH1429">
        <f>SUM(Hotel_Data_Mini[[#This Row],[adults]:[babies]])</f>
        <v>2</v>
      </c>
      <c r="AI1429">
        <f>SUM(Hotel_Data_Mini[[#This Row],[stays_in_weekend_nights]:[stays_in_week_nights]])</f>
        <v>2</v>
      </c>
      <c r="AJ1429">
        <f>IF(Hotel_Data_Mini[[#This Row],[reserved_room_type]]=Hotel_Data_Mini[[#This Row],[assigned_room_type]],0,1)</f>
        <v>0</v>
      </c>
    </row>
    <row r="1430" spans="1:36" x14ac:dyDescent="0.25">
      <c r="A1430" t="s">
        <v>116</v>
      </c>
      <c r="B1430" t="s">
        <v>44</v>
      </c>
      <c r="C1430">
        <v>1</v>
      </c>
      <c r="D1430">
        <v>188</v>
      </c>
      <c r="E1430">
        <v>2016</v>
      </c>
      <c r="F1430" t="s">
        <v>120</v>
      </c>
      <c r="G1430">
        <v>23</v>
      </c>
      <c r="H1430">
        <v>2</v>
      </c>
      <c r="I1430">
        <v>0</v>
      </c>
      <c r="J1430">
        <v>3</v>
      </c>
      <c r="K1430">
        <v>2</v>
      </c>
      <c r="L1430">
        <v>0</v>
      </c>
      <c r="M1430">
        <v>0</v>
      </c>
      <c r="N1430" t="s">
        <v>36</v>
      </c>
      <c r="O1430" t="s">
        <v>37</v>
      </c>
      <c r="P1430" t="s">
        <v>56</v>
      </c>
      <c r="Q1430" t="s">
        <v>39</v>
      </c>
      <c r="R1430">
        <v>0</v>
      </c>
      <c r="S1430">
        <v>0</v>
      </c>
      <c r="T1430">
        <v>0</v>
      </c>
      <c r="U1430" t="s">
        <v>40</v>
      </c>
      <c r="V1430" t="s">
        <v>40</v>
      </c>
      <c r="W1430">
        <v>1</v>
      </c>
      <c r="X1430" t="s">
        <v>41</v>
      </c>
      <c r="Y1430">
        <v>118</v>
      </c>
      <c r="Z1430">
        <v>0</v>
      </c>
      <c r="AA1430">
        <v>0</v>
      </c>
      <c r="AB1430" t="s">
        <v>42</v>
      </c>
      <c r="AC1430">
        <v>80.75</v>
      </c>
      <c r="AD1430">
        <v>0</v>
      </c>
      <c r="AE1430">
        <v>0</v>
      </c>
      <c r="AF1430" t="s">
        <v>43</v>
      </c>
      <c r="AG1430" s="1">
        <v>42510</v>
      </c>
      <c r="AH1430">
        <f>SUM(Hotel_Data_Mini[[#This Row],[adults]:[babies]])</f>
        <v>2</v>
      </c>
      <c r="AI1430">
        <f>SUM(Hotel_Data_Mini[[#This Row],[stays_in_weekend_nights]:[stays_in_week_nights]])</f>
        <v>3</v>
      </c>
      <c r="AJ1430">
        <f>IF(Hotel_Data_Mini[[#This Row],[reserved_room_type]]=Hotel_Data_Mini[[#This Row],[assigned_room_type]],0,1)</f>
        <v>0</v>
      </c>
    </row>
    <row r="1431" spans="1:36" x14ac:dyDescent="0.25">
      <c r="A1431" t="s">
        <v>116</v>
      </c>
      <c r="B1431" t="s">
        <v>44</v>
      </c>
      <c r="C1431">
        <v>0</v>
      </c>
      <c r="D1431">
        <v>63</v>
      </c>
      <c r="E1431">
        <v>2016</v>
      </c>
      <c r="F1431" t="s">
        <v>122</v>
      </c>
      <c r="G1431">
        <v>15</v>
      </c>
      <c r="H1431">
        <v>3</v>
      </c>
      <c r="I1431">
        <v>2</v>
      </c>
      <c r="J1431">
        <v>0</v>
      </c>
      <c r="K1431">
        <v>2</v>
      </c>
      <c r="L1431">
        <v>1</v>
      </c>
      <c r="M1431">
        <v>0</v>
      </c>
      <c r="N1431" t="s">
        <v>36</v>
      </c>
      <c r="O1431" t="s">
        <v>133</v>
      </c>
      <c r="P1431" t="s">
        <v>38</v>
      </c>
      <c r="Q1431" t="s">
        <v>39</v>
      </c>
      <c r="R1431">
        <v>0</v>
      </c>
      <c r="S1431">
        <v>0</v>
      </c>
      <c r="T1431">
        <v>0</v>
      </c>
      <c r="U1431" t="s">
        <v>40</v>
      </c>
      <c r="V1431" t="s">
        <v>71</v>
      </c>
      <c r="W1431">
        <v>0</v>
      </c>
      <c r="X1431" t="s">
        <v>41</v>
      </c>
      <c r="Y1431">
        <v>9</v>
      </c>
      <c r="Z1431">
        <v>0</v>
      </c>
      <c r="AA1431">
        <v>0</v>
      </c>
      <c r="AB1431" t="s">
        <v>42</v>
      </c>
      <c r="AC1431">
        <v>117</v>
      </c>
      <c r="AD1431">
        <v>0</v>
      </c>
      <c r="AE1431">
        <v>0</v>
      </c>
      <c r="AF1431" t="s">
        <v>48</v>
      </c>
      <c r="AG1431" s="1">
        <v>42465</v>
      </c>
      <c r="AH1431">
        <f>SUM(Hotel_Data_Mini[[#This Row],[adults]:[babies]])</f>
        <v>3</v>
      </c>
      <c r="AI1431">
        <f>SUM(Hotel_Data_Mini[[#This Row],[stays_in_weekend_nights]:[stays_in_week_nights]])</f>
        <v>2</v>
      </c>
      <c r="AJ1431">
        <f>IF(Hotel_Data_Mini[[#This Row],[reserved_room_type]]=Hotel_Data_Mini[[#This Row],[assigned_room_type]],0,1)</f>
        <v>1</v>
      </c>
    </row>
    <row r="1432" spans="1:36" x14ac:dyDescent="0.25">
      <c r="A1432" t="s">
        <v>116</v>
      </c>
      <c r="B1432" t="s">
        <v>34</v>
      </c>
      <c r="C1432">
        <v>0</v>
      </c>
      <c r="D1432">
        <v>5</v>
      </c>
      <c r="E1432">
        <v>2016</v>
      </c>
      <c r="F1432" t="s">
        <v>121</v>
      </c>
      <c r="G1432">
        <v>9</v>
      </c>
      <c r="H1432">
        <v>23</v>
      </c>
      <c r="I1432">
        <v>0</v>
      </c>
      <c r="J1432">
        <v>2</v>
      </c>
      <c r="K1432">
        <v>1</v>
      </c>
      <c r="L1432">
        <v>0</v>
      </c>
      <c r="M1432">
        <v>0</v>
      </c>
      <c r="N1432" t="s">
        <v>36</v>
      </c>
      <c r="O1432" t="s">
        <v>37</v>
      </c>
      <c r="P1432" t="s">
        <v>69</v>
      </c>
      <c r="Q1432" t="s">
        <v>69</v>
      </c>
      <c r="R1432">
        <v>0</v>
      </c>
      <c r="S1432">
        <v>0</v>
      </c>
      <c r="T1432">
        <v>2</v>
      </c>
      <c r="U1432" t="s">
        <v>40</v>
      </c>
      <c r="V1432" t="s">
        <v>60</v>
      </c>
      <c r="W1432">
        <v>1</v>
      </c>
      <c r="X1432" t="s">
        <v>41</v>
      </c>
      <c r="Y1432">
        <v>0</v>
      </c>
      <c r="Z1432">
        <v>120</v>
      </c>
      <c r="AA1432">
        <v>0</v>
      </c>
      <c r="AB1432" t="s">
        <v>42</v>
      </c>
      <c r="AC1432">
        <v>46</v>
      </c>
      <c r="AD1432">
        <v>1</v>
      </c>
      <c r="AE1432">
        <v>0</v>
      </c>
      <c r="AF1432" t="s">
        <v>48</v>
      </c>
      <c r="AG1432" s="1">
        <v>42425</v>
      </c>
      <c r="AH1432">
        <f>SUM(Hotel_Data_Mini[[#This Row],[adults]:[babies]])</f>
        <v>1</v>
      </c>
      <c r="AI1432">
        <f>SUM(Hotel_Data_Mini[[#This Row],[stays_in_weekend_nights]:[stays_in_week_nights]])</f>
        <v>2</v>
      </c>
      <c r="AJ1432">
        <f>IF(Hotel_Data_Mini[[#This Row],[reserved_room_type]]=Hotel_Data_Mini[[#This Row],[assigned_room_type]],0,1)</f>
        <v>1</v>
      </c>
    </row>
    <row r="1433" spans="1:36" x14ac:dyDescent="0.25">
      <c r="A1433" t="s">
        <v>116</v>
      </c>
      <c r="B1433" t="s">
        <v>44</v>
      </c>
      <c r="C1433">
        <v>0</v>
      </c>
      <c r="D1433">
        <v>107</v>
      </c>
      <c r="E1433">
        <v>2016</v>
      </c>
      <c r="F1433" t="s">
        <v>120</v>
      </c>
      <c r="G1433">
        <v>24</v>
      </c>
      <c r="H1433">
        <v>10</v>
      </c>
      <c r="I1433">
        <v>0</v>
      </c>
      <c r="J1433">
        <v>2</v>
      </c>
      <c r="K1433">
        <v>2</v>
      </c>
      <c r="L1433">
        <v>0</v>
      </c>
      <c r="M1433">
        <v>0</v>
      </c>
      <c r="N1433" t="s">
        <v>36</v>
      </c>
      <c r="O1433" t="s">
        <v>37</v>
      </c>
      <c r="P1433" t="s">
        <v>56</v>
      </c>
      <c r="Q1433" t="s">
        <v>39</v>
      </c>
      <c r="R1433">
        <v>0</v>
      </c>
      <c r="S1433">
        <v>0</v>
      </c>
      <c r="T1433">
        <v>0</v>
      </c>
      <c r="U1433" t="s">
        <v>40</v>
      </c>
      <c r="V1433" t="s">
        <v>40</v>
      </c>
      <c r="W1433">
        <v>0</v>
      </c>
      <c r="X1433" t="s">
        <v>41</v>
      </c>
      <c r="Y1433">
        <v>187</v>
      </c>
      <c r="Z1433">
        <v>0</v>
      </c>
      <c r="AA1433">
        <v>0</v>
      </c>
      <c r="AB1433" t="s">
        <v>53</v>
      </c>
      <c r="AC1433">
        <v>130</v>
      </c>
      <c r="AD1433">
        <v>0</v>
      </c>
      <c r="AE1433">
        <v>1</v>
      </c>
      <c r="AF1433" t="s">
        <v>48</v>
      </c>
      <c r="AG1433" s="1">
        <v>0</v>
      </c>
      <c r="AH1433">
        <f>SUM(Hotel_Data_Mini[[#This Row],[adults]:[babies]])</f>
        <v>2</v>
      </c>
      <c r="AI1433">
        <f>SUM(Hotel_Data_Mini[[#This Row],[stays_in_weekend_nights]:[stays_in_week_nights]])</f>
        <v>2</v>
      </c>
      <c r="AJ1433">
        <f>IF(Hotel_Data_Mini[[#This Row],[reserved_room_type]]=Hotel_Data_Mini[[#This Row],[assigned_room_type]],0,1)</f>
        <v>0</v>
      </c>
    </row>
    <row r="1434" spans="1:36" x14ac:dyDescent="0.25">
      <c r="A1434" t="s">
        <v>116</v>
      </c>
      <c r="B1434" t="s">
        <v>44</v>
      </c>
      <c r="C1434">
        <v>0</v>
      </c>
      <c r="D1434">
        <v>25</v>
      </c>
      <c r="E1434">
        <v>2016</v>
      </c>
      <c r="F1434" t="s">
        <v>117</v>
      </c>
      <c r="G1434">
        <v>20</v>
      </c>
      <c r="H1434">
        <v>10</v>
      </c>
      <c r="I1434">
        <v>0</v>
      </c>
      <c r="J1434">
        <v>3</v>
      </c>
      <c r="K1434">
        <v>1</v>
      </c>
      <c r="L1434">
        <v>0</v>
      </c>
      <c r="M1434">
        <v>0</v>
      </c>
      <c r="N1434" t="s">
        <v>80</v>
      </c>
      <c r="O1434" t="s">
        <v>68</v>
      </c>
      <c r="P1434" t="s">
        <v>38</v>
      </c>
      <c r="Q1434" t="s">
        <v>39</v>
      </c>
      <c r="R1434">
        <v>0</v>
      </c>
      <c r="S1434">
        <v>0</v>
      </c>
      <c r="T1434">
        <v>0</v>
      </c>
      <c r="U1434" t="s">
        <v>40</v>
      </c>
      <c r="V1434" t="s">
        <v>40</v>
      </c>
      <c r="W1434">
        <v>0</v>
      </c>
      <c r="X1434" t="s">
        <v>41</v>
      </c>
      <c r="Y1434">
        <v>9</v>
      </c>
      <c r="Z1434">
        <v>0</v>
      </c>
      <c r="AA1434">
        <v>0</v>
      </c>
      <c r="AB1434" t="s">
        <v>42</v>
      </c>
      <c r="AC1434">
        <v>129</v>
      </c>
      <c r="AD1434">
        <v>0</v>
      </c>
      <c r="AE1434">
        <v>0</v>
      </c>
      <c r="AF1434" t="s">
        <v>48</v>
      </c>
      <c r="AG1434" s="1">
        <v>42503</v>
      </c>
      <c r="AH1434">
        <f>SUM(Hotel_Data_Mini[[#This Row],[adults]:[babies]])</f>
        <v>1</v>
      </c>
      <c r="AI1434">
        <f>SUM(Hotel_Data_Mini[[#This Row],[stays_in_weekend_nights]:[stays_in_week_nights]])</f>
        <v>3</v>
      </c>
      <c r="AJ1434">
        <f>IF(Hotel_Data_Mini[[#This Row],[reserved_room_type]]=Hotel_Data_Mini[[#This Row],[assigned_room_type]],0,1)</f>
        <v>0</v>
      </c>
    </row>
    <row r="1435" spans="1:36" x14ac:dyDescent="0.25">
      <c r="A1435" t="s">
        <v>116</v>
      </c>
      <c r="B1435" t="s">
        <v>44</v>
      </c>
      <c r="C1435">
        <v>0</v>
      </c>
      <c r="D1435">
        <v>10</v>
      </c>
      <c r="E1435">
        <v>2016</v>
      </c>
      <c r="F1435" t="s">
        <v>122</v>
      </c>
      <c r="G1435">
        <v>18</v>
      </c>
      <c r="H1435">
        <v>30</v>
      </c>
      <c r="I1435">
        <v>2</v>
      </c>
      <c r="J1435">
        <v>1</v>
      </c>
      <c r="K1435">
        <v>3</v>
      </c>
      <c r="L1435">
        <v>0</v>
      </c>
      <c r="M1435">
        <v>0</v>
      </c>
      <c r="N1435" t="s">
        <v>36</v>
      </c>
      <c r="O1435" t="s">
        <v>67</v>
      </c>
      <c r="P1435" t="s">
        <v>47</v>
      </c>
      <c r="Q1435" t="s">
        <v>47</v>
      </c>
      <c r="R1435">
        <v>0</v>
      </c>
      <c r="S1435">
        <v>0</v>
      </c>
      <c r="T1435">
        <v>0</v>
      </c>
      <c r="U1435" t="s">
        <v>60</v>
      </c>
      <c r="V1435" t="s">
        <v>65</v>
      </c>
      <c r="W1435">
        <v>1</v>
      </c>
      <c r="X1435" t="s">
        <v>41</v>
      </c>
      <c r="Y1435">
        <v>0</v>
      </c>
      <c r="Z1435">
        <v>0</v>
      </c>
      <c r="AA1435">
        <v>0</v>
      </c>
      <c r="AB1435" t="s">
        <v>42</v>
      </c>
      <c r="AC1435">
        <v>183</v>
      </c>
      <c r="AD1435">
        <v>1</v>
      </c>
      <c r="AE1435">
        <v>2</v>
      </c>
      <c r="AF1435" t="s">
        <v>48</v>
      </c>
      <c r="AG1435" s="1">
        <v>42493</v>
      </c>
      <c r="AH1435">
        <f>SUM(Hotel_Data_Mini[[#This Row],[adults]:[babies]])</f>
        <v>3</v>
      </c>
      <c r="AI1435">
        <f>SUM(Hotel_Data_Mini[[#This Row],[stays_in_weekend_nights]:[stays_in_week_nights]])</f>
        <v>3</v>
      </c>
      <c r="AJ1435">
        <f>IF(Hotel_Data_Mini[[#This Row],[reserved_room_type]]=Hotel_Data_Mini[[#This Row],[assigned_room_type]],0,1)</f>
        <v>1</v>
      </c>
    </row>
    <row r="1436" spans="1:36" x14ac:dyDescent="0.25">
      <c r="A1436" t="s">
        <v>116</v>
      </c>
      <c r="B1436" t="s">
        <v>44</v>
      </c>
      <c r="C1436">
        <v>1</v>
      </c>
      <c r="D1436">
        <v>2</v>
      </c>
      <c r="E1436">
        <v>2016</v>
      </c>
      <c r="F1436" t="s">
        <v>122</v>
      </c>
      <c r="G1436">
        <v>18</v>
      </c>
      <c r="H1436">
        <v>24</v>
      </c>
      <c r="I1436">
        <v>1</v>
      </c>
      <c r="J1436">
        <v>0</v>
      </c>
      <c r="K1436">
        <v>2</v>
      </c>
      <c r="L1436">
        <v>0</v>
      </c>
      <c r="M1436">
        <v>0</v>
      </c>
      <c r="N1436" t="s">
        <v>80</v>
      </c>
      <c r="O1436" t="s">
        <v>37</v>
      </c>
      <c r="P1436" t="s">
        <v>38</v>
      </c>
      <c r="Q1436" t="s">
        <v>39</v>
      </c>
      <c r="R1436">
        <v>0</v>
      </c>
      <c r="S1436">
        <v>0</v>
      </c>
      <c r="T1436">
        <v>0</v>
      </c>
      <c r="U1436" t="s">
        <v>40</v>
      </c>
      <c r="V1436" t="s">
        <v>40</v>
      </c>
      <c r="W1436">
        <v>0</v>
      </c>
      <c r="X1436" t="s">
        <v>41</v>
      </c>
      <c r="Y1436">
        <v>9</v>
      </c>
      <c r="Z1436">
        <v>0</v>
      </c>
      <c r="AA1436">
        <v>0</v>
      </c>
      <c r="AB1436" t="s">
        <v>42</v>
      </c>
      <c r="AC1436">
        <v>89</v>
      </c>
      <c r="AD1436">
        <v>0</v>
      </c>
      <c r="AE1436">
        <v>0</v>
      </c>
      <c r="AF1436" t="s">
        <v>43</v>
      </c>
      <c r="AG1436" s="1">
        <v>42482</v>
      </c>
      <c r="AH1436">
        <f>SUM(Hotel_Data_Mini[[#This Row],[adults]:[babies]])</f>
        <v>2</v>
      </c>
      <c r="AI1436">
        <f>SUM(Hotel_Data_Mini[[#This Row],[stays_in_weekend_nights]:[stays_in_week_nights]])</f>
        <v>1</v>
      </c>
      <c r="AJ1436">
        <f>IF(Hotel_Data_Mini[[#This Row],[reserved_room_type]]=Hotel_Data_Mini[[#This Row],[assigned_room_type]],0,1)</f>
        <v>0</v>
      </c>
    </row>
    <row r="1437" spans="1:36" x14ac:dyDescent="0.25">
      <c r="A1437" t="s">
        <v>116</v>
      </c>
      <c r="B1437" t="s">
        <v>44</v>
      </c>
      <c r="C1437">
        <v>0</v>
      </c>
      <c r="D1437">
        <v>11</v>
      </c>
      <c r="E1437">
        <v>2016</v>
      </c>
      <c r="F1437" t="s">
        <v>121</v>
      </c>
      <c r="G1437">
        <v>7</v>
      </c>
      <c r="H1437">
        <v>13</v>
      </c>
      <c r="I1437">
        <v>0</v>
      </c>
      <c r="J1437">
        <v>1</v>
      </c>
      <c r="K1437">
        <v>2</v>
      </c>
      <c r="L1437">
        <v>0</v>
      </c>
      <c r="M1437">
        <v>0</v>
      </c>
      <c r="N1437" t="s">
        <v>36</v>
      </c>
      <c r="O1437" t="s">
        <v>37</v>
      </c>
      <c r="P1437" t="s">
        <v>38</v>
      </c>
      <c r="Q1437" t="s">
        <v>39</v>
      </c>
      <c r="R1437">
        <v>0</v>
      </c>
      <c r="S1437">
        <v>0</v>
      </c>
      <c r="T1437">
        <v>0</v>
      </c>
      <c r="U1437" t="s">
        <v>40</v>
      </c>
      <c r="V1437" t="s">
        <v>40</v>
      </c>
      <c r="W1437">
        <v>0</v>
      </c>
      <c r="X1437" t="s">
        <v>41</v>
      </c>
      <c r="Y1437">
        <v>9</v>
      </c>
      <c r="Z1437">
        <v>0</v>
      </c>
      <c r="AA1437">
        <v>0</v>
      </c>
      <c r="AB1437" t="s">
        <v>42</v>
      </c>
      <c r="AC1437">
        <v>91</v>
      </c>
      <c r="AD1437">
        <v>0</v>
      </c>
      <c r="AE1437">
        <v>1</v>
      </c>
      <c r="AF1437" t="s">
        <v>48</v>
      </c>
      <c r="AG1437" s="1">
        <v>42414</v>
      </c>
      <c r="AH1437">
        <f>SUM(Hotel_Data_Mini[[#This Row],[adults]:[babies]])</f>
        <v>2</v>
      </c>
      <c r="AI1437">
        <f>SUM(Hotel_Data_Mini[[#This Row],[stays_in_weekend_nights]:[stays_in_week_nights]])</f>
        <v>1</v>
      </c>
      <c r="AJ1437">
        <f>IF(Hotel_Data_Mini[[#This Row],[reserved_room_type]]=Hotel_Data_Mini[[#This Row],[assigned_room_type]],0,1)</f>
        <v>0</v>
      </c>
    </row>
    <row r="1438" spans="1:36" x14ac:dyDescent="0.25">
      <c r="A1438" t="s">
        <v>116</v>
      </c>
      <c r="B1438" t="s">
        <v>34</v>
      </c>
      <c r="C1438">
        <v>0</v>
      </c>
      <c r="D1438">
        <v>13</v>
      </c>
      <c r="E1438">
        <v>2016</v>
      </c>
      <c r="F1438" t="s">
        <v>121</v>
      </c>
      <c r="G1438">
        <v>7</v>
      </c>
      <c r="H1438">
        <v>10</v>
      </c>
      <c r="I1438">
        <v>1</v>
      </c>
      <c r="J1438">
        <v>4</v>
      </c>
      <c r="K1438">
        <v>2</v>
      </c>
      <c r="L1438">
        <v>1</v>
      </c>
      <c r="M1438">
        <v>1</v>
      </c>
      <c r="N1438" t="s">
        <v>54</v>
      </c>
      <c r="O1438" t="s">
        <v>111</v>
      </c>
      <c r="P1438" t="s">
        <v>56</v>
      </c>
      <c r="Q1438" t="s">
        <v>39</v>
      </c>
      <c r="R1438">
        <v>0</v>
      </c>
      <c r="S1438">
        <v>0</v>
      </c>
      <c r="T1438">
        <v>0</v>
      </c>
      <c r="U1438" t="s">
        <v>60</v>
      </c>
      <c r="V1438" t="s">
        <v>62</v>
      </c>
      <c r="W1438">
        <v>0</v>
      </c>
      <c r="X1438" t="s">
        <v>41</v>
      </c>
      <c r="Y1438">
        <v>6</v>
      </c>
      <c r="Z1438">
        <v>0</v>
      </c>
      <c r="AA1438">
        <v>0</v>
      </c>
      <c r="AB1438" t="s">
        <v>42</v>
      </c>
      <c r="AC1438">
        <v>96.25</v>
      </c>
      <c r="AD1438">
        <v>0</v>
      </c>
      <c r="AE1438">
        <v>0</v>
      </c>
      <c r="AF1438" t="s">
        <v>48</v>
      </c>
      <c r="AG1438" s="1">
        <v>42415</v>
      </c>
      <c r="AH1438">
        <f>SUM(Hotel_Data_Mini[[#This Row],[adults]:[babies]])</f>
        <v>4</v>
      </c>
      <c r="AI1438">
        <f>SUM(Hotel_Data_Mini[[#This Row],[stays_in_weekend_nights]:[stays_in_week_nights]])</f>
        <v>5</v>
      </c>
      <c r="AJ1438">
        <f>IF(Hotel_Data_Mini[[#This Row],[reserved_room_type]]=Hotel_Data_Mini[[#This Row],[assigned_room_type]],0,1)</f>
        <v>1</v>
      </c>
    </row>
    <row r="1439" spans="1:36" x14ac:dyDescent="0.25">
      <c r="A1439" t="s">
        <v>116</v>
      </c>
      <c r="B1439" t="s">
        <v>34</v>
      </c>
      <c r="C1439">
        <v>1</v>
      </c>
      <c r="D1439">
        <v>94</v>
      </c>
      <c r="E1439">
        <v>2016</v>
      </c>
      <c r="F1439" t="s">
        <v>120</v>
      </c>
      <c r="G1439">
        <v>27</v>
      </c>
      <c r="H1439">
        <v>26</v>
      </c>
      <c r="I1439">
        <v>2</v>
      </c>
      <c r="J1439">
        <v>3</v>
      </c>
      <c r="K1439">
        <v>1</v>
      </c>
      <c r="L1439">
        <v>0</v>
      </c>
      <c r="M1439">
        <v>0</v>
      </c>
      <c r="N1439" t="s">
        <v>36</v>
      </c>
      <c r="O1439" t="s">
        <v>140</v>
      </c>
      <c r="P1439" t="s">
        <v>38</v>
      </c>
      <c r="Q1439" t="s">
        <v>39</v>
      </c>
      <c r="R1439">
        <v>0</v>
      </c>
      <c r="S1439">
        <v>0</v>
      </c>
      <c r="T1439">
        <v>0</v>
      </c>
      <c r="U1439" t="s">
        <v>40</v>
      </c>
      <c r="V1439" t="s">
        <v>40</v>
      </c>
      <c r="W1439">
        <v>0</v>
      </c>
      <c r="X1439" t="s">
        <v>41</v>
      </c>
      <c r="Y1439">
        <v>240</v>
      </c>
      <c r="Z1439">
        <v>0</v>
      </c>
      <c r="AA1439">
        <v>0</v>
      </c>
      <c r="AB1439" t="s">
        <v>42</v>
      </c>
      <c r="AC1439">
        <v>107</v>
      </c>
      <c r="AD1439">
        <v>0</v>
      </c>
      <c r="AE1439">
        <v>0</v>
      </c>
      <c r="AF1439" t="s">
        <v>43</v>
      </c>
      <c r="AG1439" s="1">
        <v>42483</v>
      </c>
      <c r="AH1439">
        <f>SUM(Hotel_Data_Mini[[#This Row],[adults]:[babies]])</f>
        <v>1</v>
      </c>
      <c r="AI1439">
        <f>SUM(Hotel_Data_Mini[[#This Row],[stays_in_weekend_nights]:[stays_in_week_nights]])</f>
        <v>5</v>
      </c>
      <c r="AJ1439">
        <f>IF(Hotel_Data_Mini[[#This Row],[reserved_room_type]]=Hotel_Data_Mini[[#This Row],[assigned_room_type]],0,1)</f>
        <v>0</v>
      </c>
    </row>
    <row r="1440" spans="1:36" x14ac:dyDescent="0.25">
      <c r="A1440" t="s">
        <v>116</v>
      </c>
      <c r="B1440" t="s">
        <v>34</v>
      </c>
      <c r="C1440">
        <v>0</v>
      </c>
      <c r="D1440">
        <v>49</v>
      </c>
      <c r="E1440">
        <v>2016</v>
      </c>
      <c r="F1440" t="s">
        <v>118</v>
      </c>
      <c r="G1440">
        <v>10</v>
      </c>
      <c r="H1440">
        <v>5</v>
      </c>
      <c r="I1440">
        <v>2</v>
      </c>
      <c r="J1440">
        <v>2</v>
      </c>
      <c r="K1440">
        <v>1</v>
      </c>
      <c r="L1440">
        <v>0</v>
      </c>
      <c r="M1440">
        <v>0</v>
      </c>
      <c r="N1440" t="s">
        <v>54</v>
      </c>
      <c r="O1440" t="s">
        <v>67</v>
      </c>
      <c r="P1440" t="s">
        <v>50</v>
      </c>
      <c r="Q1440" t="s">
        <v>47</v>
      </c>
      <c r="R1440">
        <v>0</v>
      </c>
      <c r="S1440">
        <v>0</v>
      </c>
      <c r="T1440">
        <v>0</v>
      </c>
      <c r="U1440" t="s">
        <v>71</v>
      </c>
      <c r="V1440" t="s">
        <v>71</v>
      </c>
      <c r="W1440">
        <v>2</v>
      </c>
      <c r="X1440" t="s">
        <v>41</v>
      </c>
      <c r="Y1440">
        <v>0</v>
      </c>
      <c r="Z1440">
        <v>0</v>
      </c>
      <c r="AA1440">
        <v>0</v>
      </c>
      <c r="AB1440" t="s">
        <v>53</v>
      </c>
      <c r="AC1440">
        <v>66</v>
      </c>
      <c r="AD1440">
        <v>0</v>
      </c>
      <c r="AE1440">
        <v>0</v>
      </c>
      <c r="AF1440" t="s">
        <v>48</v>
      </c>
      <c r="AG1440" s="1">
        <v>42438</v>
      </c>
      <c r="AH1440">
        <f>SUM(Hotel_Data_Mini[[#This Row],[adults]:[babies]])</f>
        <v>1</v>
      </c>
      <c r="AI1440">
        <f>SUM(Hotel_Data_Mini[[#This Row],[stays_in_weekend_nights]:[stays_in_week_nights]])</f>
        <v>4</v>
      </c>
      <c r="AJ1440">
        <f>IF(Hotel_Data_Mini[[#This Row],[reserved_room_type]]=Hotel_Data_Mini[[#This Row],[assigned_room_type]],0,1)</f>
        <v>0</v>
      </c>
    </row>
    <row r="1441" spans="1:36" x14ac:dyDescent="0.25">
      <c r="A1441" t="s">
        <v>116</v>
      </c>
      <c r="B1441" t="s">
        <v>44</v>
      </c>
      <c r="C1441">
        <v>0</v>
      </c>
      <c r="D1441">
        <v>418</v>
      </c>
      <c r="E1441">
        <v>2016</v>
      </c>
      <c r="F1441" t="s">
        <v>57</v>
      </c>
      <c r="G1441">
        <v>40</v>
      </c>
      <c r="H1441">
        <v>26</v>
      </c>
      <c r="I1441">
        <v>1</v>
      </c>
      <c r="J1441">
        <v>2</v>
      </c>
      <c r="K1441">
        <v>2</v>
      </c>
      <c r="L1441">
        <v>0</v>
      </c>
      <c r="M1441">
        <v>0</v>
      </c>
      <c r="N1441" t="s">
        <v>54</v>
      </c>
      <c r="O1441" t="s">
        <v>67</v>
      </c>
      <c r="P1441" t="s">
        <v>56</v>
      </c>
      <c r="Q1441" t="s">
        <v>39</v>
      </c>
      <c r="R1441">
        <v>0</v>
      </c>
      <c r="S1441">
        <v>0</v>
      </c>
      <c r="T1441">
        <v>0</v>
      </c>
      <c r="U1441" t="s">
        <v>40</v>
      </c>
      <c r="V1441" t="s">
        <v>40</v>
      </c>
      <c r="W1441">
        <v>0</v>
      </c>
      <c r="X1441" t="s">
        <v>41</v>
      </c>
      <c r="Y1441">
        <v>132</v>
      </c>
      <c r="Z1441">
        <v>0</v>
      </c>
      <c r="AA1441">
        <v>223</v>
      </c>
      <c r="AB1441" t="s">
        <v>53</v>
      </c>
      <c r="AC1441">
        <v>107</v>
      </c>
      <c r="AD1441">
        <v>0</v>
      </c>
      <c r="AE1441">
        <v>0</v>
      </c>
      <c r="AF1441" t="s">
        <v>48</v>
      </c>
      <c r="AG1441" s="1">
        <v>42642</v>
      </c>
      <c r="AH1441">
        <f>SUM(Hotel_Data_Mini[[#This Row],[adults]:[babies]])</f>
        <v>2</v>
      </c>
      <c r="AI1441">
        <f>SUM(Hotel_Data_Mini[[#This Row],[stays_in_weekend_nights]:[stays_in_week_nights]])</f>
        <v>3</v>
      </c>
      <c r="AJ1441">
        <f>IF(Hotel_Data_Mini[[#This Row],[reserved_room_type]]=Hotel_Data_Mini[[#This Row],[assigned_room_type]],0,1)</f>
        <v>0</v>
      </c>
    </row>
    <row r="1442" spans="1:36" x14ac:dyDescent="0.25">
      <c r="A1442" t="s">
        <v>116</v>
      </c>
      <c r="B1442" t="s">
        <v>44</v>
      </c>
      <c r="C1442">
        <v>1</v>
      </c>
      <c r="D1442">
        <v>3</v>
      </c>
      <c r="E1442">
        <v>2016</v>
      </c>
      <c r="F1442" t="s">
        <v>121</v>
      </c>
      <c r="G1442">
        <v>8</v>
      </c>
      <c r="H1442">
        <v>16</v>
      </c>
      <c r="I1442">
        <v>0</v>
      </c>
      <c r="J1442">
        <v>4</v>
      </c>
      <c r="K1442">
        <v>2</v>
      </c>
      <c r="L1442">
        <v>0</v>
      </c>
      <c r="M1442">
        <v>0</v>
      </c>
      <c r="N1442" t="s">
        <v>36</v>
      </c>
      <c r="O1442" t="s">
        <v>46</v>
      </c>
      <c r="P1442" t="s">
        <v>38</v>
      </c>
      <c r="Q1442" t="s">
        <v>39</v>
      </c>
      <c r="R1442">
        <v>0</v>
      </c>
      <c r="S1442">
        <v>0</v>
      </c>
      <c r="T1442">
        <v>0</v>
      </c>
      <c r="U1442" t="s">
        <v>60</v>
      </c>
      <c r="V1442" t="s">
        <v>60</v>
      </c>
      <c r="W1442">
        <v>0</v>
      </c>
      <c r="X1442" t="s">
        <v>41</v>
      </c>
      <c r="Y1442">
        <v>9</v>
      </c>
      <c r="Z1442">
        <v>0</v>
      </c>
      <c r="AA1442">
        <v>0</v>
      </c>
      <c r="AB1442" t="s">
        <v>42</v>
      </c>
      <c r="AC1442">
        <v>106</v>
      </c>
      <c r="AD1442">
        <v>0</v>
      </c>
      <c r="AE1442">
        <v>0</v>
      </c>
      <c r="AF1442" t="s">
        <v>43</v>
      </c>
      <c r="AG1442" s="1">
        <v>42414</v>
      </c>
      <c r="AH1442">
        <f>SUM(Hotel_Data_Mini[[#This Row],[adults]:[babies]])</f>
        <v>2</v>
      </c>
      <c r="AI1442">
        <f>SUM(Hotel_Data_Mini[[#This Row],[stays_in_weekend_nights]:[stays_in_week_nights]])</f>
        <v>4</v>
      </c>
      <c r="AJ1442">
        <f>IF(Hotel_Data_Mini[[#This Row],[reserved_room_type]]=Hotel_Data_Mini[[#This Row],[assigned_room_type]],0,1)</f>
        <v>0</v>
      </c>
    </row>
    <row r="1443" spans="1:36" x14ac:dyDescent="0.25">
      <c r="A1443" t="s">
        <v>116</v>
      </c>
      <c r="B1443" t="s">
        <v>34</v>
      </c>
      <c r="C1443">
        <v>0</v>
      </c>
      <c r="D1443">
        <v>245</v>
      </c>
      <c r="E1443">
        <v>2016</v>
      </c>
      <c r="F1443" t="s">
        <v>57</v>
      </c>
      <c r="G1443">
        <v>38</v>
      </c>
      <c r="H1443">
        <v>17</v>
      </c>
      <c r="I1443">
        <v>2</v>
      </c>
      <c r="J1443">
        <v>2</v>
      </c>
      <c r="K1443">
        <v>2</v>
      </c>
      <c r="L1443">
        <v>0</v>
      </c>
      <c r="M1443">
        <v>0</v>
      </c>
      <c r="N1443" t="s">
        <v>36</v>
      </c>
      <c r="O1443" t="s">
        <v>98</v>
      </c>
      <c r="P1443" t="s">
        <v>38</v>
      </c>
      <c r="Q1443" t="s">
        <v>39</v>
      </c>
      <c r="R1443">
        <v>0</v>
      </c>
      <c r="S1443">
        <v>0</v>
      </c>
      <c r="T1443">
        <v>0</v>
      </c>
      <c r="U1443" t="s">
        <v>60</v>
      </c>
      <c r="V1443" t="s">
        <v>71</v>
      </c>
      <c r="W1443">
        <v>1</v>
      </c>
      <c r="X1443" t="s">
        <v>41</v>
      </c>
      <c r="Y1443">
        <v>240</v>
      </c>
      <c r="Z1443">
        <v>0</v>
      </c>
      <c r="AA1443">
        <v>0</v>
      </c>
      <c r="AB1443" t="s">
        <v>42</v>
      </c>
      <c r="AC1443">
        <v>95</v>
      </c>
      <c r="AD1443">
        <v>0</v>
      </c>
      <c r="AE1443">
        <v>2</v>
      </c>
      <c r="AF1443" t="s">
        <v>48</v>
      </c>
      <c r="AG1443" s="1">
        <v>42634</v>
      </c>
      <c r="AH1443">
        <f>SUM(Hotel_Data_Mini[[#This Row],[adults]:[babies]])</f>
        <v>2</v>
      </c>
      <c r="AI1443">
        <f>SUM(Hotel_Data_Mini[[#This Row],[stays_in_weekend_nights]:[stays_in_week_nights]])</f>
        <v>4</v>
      </c>
      <c r="AJ1443">
        <f>IF(Hotel_Data_Mini[[#This Row],[reserved_room_type]]=Hotel_Data_Mini[[#This Row],[assigned_room_type]],0,1)</f>
        <v>1</v>
      </c>
    </row>
    <row r="1444" spans="1:36" x14ac:dyDescent="0.25">
      <c r="A1444" t="s">
        <v>116</v>
      </c>
      <c r="B1444" t="s">
        <v>44</v>
      </c>
      <c r="C1444">
        <v>0</v>
      </c>
      <c r="D1444">
        <v>127</v>
      </c>
      <c r="E1444">
        <v>2016</v>
      </c>
      <c r="F1444" t="s">
        <v>72</v>
      </c>
      <c r="G1444">
        <v>48</v>
      </c>
      <c r="H1444">
        <v>25</v>
      </c>
      <c r="I1444">
        <v>1</v>
      </c>
      <c r="J1444">
        <v>2</v>
      </c>
      <c r="K1444">
        <v>2</v>
      </c>
      <c r="L1444">
        <v>0</v>
      </c>
      <c r="M1444">
        <v>0</v>
      </c>
      <c r="N1444" t="s">
        <v>80</v>
      </c>
      <c r="O1444" t="s">
        <v>141</v>
      </c>
      <c r="P1444" t="s">
        <v>38</v>
      </c>
      <c r="Q1444" t="s">
        <v>39</v>
      </c>
      <c r="R1444">
        <v>0</v>
      </c>
      <c r="S1444">
        <v>0</v>
      </c>
      <c r="T1444">
        <v>0</v>
      </c>
      <c r="U1444" t="s">
        <v>40</v>
      </c>
      <c r="V1444" t="s">
        <v>40</v>
      </c>
      <c r="W1444">
        <v>0</v>
      </c>
      <c r="X1444" t="s">
        <v>41</v>
      </c>
      <c r="Y1444">
        <v>9</v>
      </c>
      <c r="Z1444">
        <v>0</v>
      </c>
      <c r="AA1444">
        <v>0</v>
      </c>
      <c r="AB1444" t="s">
        <v>42</v>
      </c>
      <c r="AC1444">
        <v>79.2</v>
      </c>
      <c r="AD1444">
        <v>0</v>
      </c>
      <c r="AE1444">
        <v>1</v>
      </c>
      <c r="AF1444" t="s">
        <v>48</v>
      </c>
      <c r="AG1444" s="1">
        <v>42702</v>
      </c>
      <c r="AH1444">
        <f>SUM(Hotel_Data_Mini[[#This Row],[adults]:[babies]])</f>
        <v>2</v>
      </c>
      <c r="AI1444">
        <f>SUM(Hotel_Data_Mini[[#This Row],[stays_in_weekend_nights]:[stays_in_week_nights]])</f>
        <v>3</v>
      </c>
      <c r="AJ1444">
        <f>IF(Hotel_Data_Mini[[#This Row],[reserved_room_type]]=Hotel_Data_Mini[[#This Row],[assigned_room_type]],0,1)</f>
        <v>0</v>
      </c>
    </row>
    <row r="1445" spans="1:36" x14ac:dyDescent="0.25">
      <c r="A1445" t="s">
        <v>116</v>
      </c>
      <c r="B1445" t="s">
        <v>44</v>
      </c>
      <c r="C1445">
        <v>1</v>
      </c>
      <c r="D1445">
        <v>205</v>
      </c>
      <c r="E1445">
        <v>2016</v>
      </c>
      <c r="F1445" t="s">
        <v>57</v>
      </c>
      <c r="G1445">
        <v>38</v>
      </c>
      <c r="H1445">
        <v>16</v>
      </c>
      <c r="I1445">
        <v>1</v>
      </c>
      <c r="J1445">
        <v>2</v>
      </c>
      <c r="K1445">
        <v>2</v>
      </c>
      <c r="L1445">
        <v>0</v>
      </c>
      <c r="M1445">
        <v>0</v>
      </c>
      <c r="N1445" t="s">
        <v>36</v>
      </c>
      <c r="O1445" t="s">
        <v>37</v>
      </c>
      <c r="P1445" t="s">
        <v>50</v>
      </c>
      <c r="Q1445" t="s">
        <v>39</v>
      </c>
      <c r="R1445">
        <v>0</v>
      </c>
      <c r="S1445">
        <v>0</v>
      </c>
      <c r="T1445">
        <v>0</v>
      </c>
      <c r="U1445" t="s">
        <v>40</v>
      </c>
      <c r="V1445" t="s">
        <v>40</v>
      </c>
      <c r="W1445">
        <v>0</v>
      </c>
      <c r="X1445" t="s">
        <v>51</v>
      </c>
      <c r="Y1445">
        <v>37</v>
      </c>
      <c r="Z1445">
        <v>0</v>
      </c>
      <c r="AA1445">
        <v>0</v>
      </c>
      <c r="AB1445" t="s">
        <v>42</v>
      </c>
      <c r="AC1445">
        <v>120</v>
      </c>
      <c r="AD1445">
        <v>0</v>
      </c>
      <c r="AE1445">
        <v>0</v>
      </c>
      <c r="AF1445" t="s">
        <v>43</v>
      </c>
      <c r="AG1445" s="1">
        <v>42444</v>
      </c>
      <c r="AH1445">
        <f>SUM(Hotel_Data_Mini[[#This Row],[adults]:[babies]])</f>
        <v>2</v>
      </c>
      <c r="AI1445">
        <f>SUM(Hotel_Data_Mini[[#This Row],[stays_in_weekend_nights]:[stays_in_week_nights]])</f>
        <v>3</v>
      </c>
      <c r="AJ1445">
        <f>IF(Hotel_Data_Mini[[#This Row],[reserved_room_type]]=Hotel_Data_Mini[[#This Row],[assigned_room_type]],0,1)</f>
        <v>0</v>
      </c>
    </row>
    <row r="1446" spans="1:36" x14ac:dyDescent="0.25">
      <c r="A1446" t="s">
        <v>116</v>
      </c>
      <c r="B1446" t="s">
        <v>44</v>
      </c>
      <c r="C1446">
        <v>0</v>
      </c>
      <c r="D1446">
        <v>0</v>
      </c>
      <c r="E1446">
        <v>2016</v>
      </c>
      <c r="F1446" t="s">
        <v>120</v>
      </c>
      <c r="G1446">
        <v>25</v>
      </c>
      <c r="H1446">
        <v>14</v>
      </c>
      <c r="I1446">
        <v>0</v>
      </c>
      <c r="J1446">
        <v>1</v>
      </c>
      <c r="K1446">
        <v>2</v>
      </c>
      <c r="L1446">
        <v>0</v>
      </c>
      <c r="M1446">
        <v>0</v>
      </c>
      <c r="N1446" t="s">
        <v>36</v>
      </c>
      <c r="O1446" t="s">
        <v>37</v>
      </c>
      <c r="P1446" t="s">
        <v>47</v>
      </c>
      <c r="Q1446" t="s">
        <v>47</v>
      </c>
      <c r="R1446">
        <v>1</v>
      </c>
      <c r="S1446">
        <v>0</v>
      </c>
      <c r="T1446">
        <v>2</v>
      </c>
      <c r="U1446" t="s">
        <v>40</v>
      </c>
      <c r="V1446" t="s">
        <v>40</v>
      </c>
      <c r="W1446">
        <v>0</v>
      </c>
      <c r="X1446" t="s">
        <v>41</v>
      </c>
      <c r="Y1446">
        <v>0</v>
      </c>
      <c r="Z1446">
        <v>0</v>
      </c>
      <c r="AA1446">
        <v>0</v>
      </c>
      <c r="AB1446" t="s">
        <v>42</v>
      </c>
      <c r="AC1446">
        <v>50</v>
      </c>
      <c r="AD1446">
        <v>0</v>
      </c>
      <c r="AE1446">
        <v>0</v>
      </c>
      <c r="AF1446" t="s">
        <v>48</v>
      </c>
      <c r="AG1446" s="1">
        <v>42536</v>
      </c>
      <c r="AH1446">
        <f>SUM(Hotel_Data_Mini[[#This Row],[adults]:[babies]])</f>
        <v>2</v>
      </c>
      <c r="AI1446">
        <f>SUM(Hotel_Data_Mini[[#This Row],[stays_in_weekend_nights]:[stays_in_week_nights]])</f>
        <v>1</v>
      </c>
      <c r="AJ1446">
        <f>IF(Hotel_Data_Mini[[#This Row],[reserved_room_type]]=Hotel_Data_Mini[[#This Row],[assigned_room_type]],0,1)</f>
        <v>0</v>
      </c>
    </row>
    <row r="1447" spans="1:36" x14ac:dyDescent="0.25">
      <c r="A1447" t="s">
        <v>116</v>
      </c>
      <c r="B1447" t="s">
        <v>44</v>
      </c>
      <c r="C1447">
        <v>0</v>
      </c>
      <c r="D1447">
        <v>19</v>
      </c>
      <c r="E1447">
        <v>2016</v>
      </c>
      <c r="F1447" t="s">
        <v>122</v>
      </c>
      <c r="G1447">
        <v>16</v>
      </c>
      <c r="H1447">
        <v>13</v>
      </c>
      <c r="I1447">
        <v>0</v>
      </c>
      <c r="J1447">
        <v>1</v>
      </c>
      <c r="K1447">
        <v>2</v>
      </c>
      <c r="L1447">
        <v>0</v>
      </c>
      <c r="M1447">
        <v>0</v>
      </c>
      <c r="N1447" t="s">
        <v>80</v>
      </c>
      <c r="O1447" t="s">
        <v>67</v>
      </c>
      <c r="P1447" t="s">
        <v>38</v>
      </c>
      <c r="Q1447" t="s">
        <v>39</v>
      </c>
      <c r="R1447">
        <v>0</v>
      </c>
      <c r="S1447">
        <v>0</v>
      </c>
      <c r="T1447">
        <v>0</v>
      </c>
      <c r="U1447" t="s">
        <v>40</v>
      </c>
      <c r="V1447" t="s">
        <v>40</v>
      </c>
      <c r="W1447">
        <v>0</v>
      </c>
      <c r="X1447" t="s">
        <v>41</v>
      </c>
      <c r="Y1447">
        <v>9</v>
      </c>
      <c r="Z1447">
        <v>0</v>
      </c>
      <c r="AA1447">
        <v>0</v>
      </c>
      <c r="AB1447" t="s">
        <v>42</v>
      </c>
      <c r="AC1447">
        <v>119</v>
      </c>
      <c r="AD1447">
        <v>0</v>
      </c>
      <c r="AE1447">
        <v>1</v>
      </c>
      <c r="AF1447" t="s">
        <v>48</v>
      </c>
      <c r="AG1447" s="1">
        <v>42474</v>
      </c>
      <c r="AH1447">
        <f>SUM(Hotel_Data_Mini[[#This Row],[adults]:[babies]])</f>
        <v>2</v>
      </c>
      <c r="AI1447">
        <f>SUM(Hotel_Data_Mini[[#This Row],[stays_in_weekend_nights]:[stays_in_week_nights]])</f>
        <v>1</v>
      </c>
      <c r="AJ1447">
        <f>IF(Hotel_Data_Mini[[#This Row],[reserved_room_type]]=Hotel_Data_Mini[[#This Row],[assigned_room_type]],0,1)</f>
        <v>0</v>
      </c>
    </row>
    <row r="1448" spans="1:36" x14ac:dyDescent="0.25">
      <c r="A1448" t="s">
        <v>116</v>
      </c>
      <c r="B1448" t="s">
        <v>44</v>
      </c>
      <c r="C1448">
        <v>0</v>
      </c>
      <c r="D1448">
        <v>13</v>
      </c>
      <c r="E1448">
        <v>2016</v>
      </c>
      <c r="F1448" t="s">
        <v>57</v>
      </c>
      <c r="G1448">
        <v>40</v>
      </c>
      <c r="H1448">
        <v>27</v>
      </c>
      <c r="I1448">
        <v>0</v>
      </c>
      <c r="J1448">
        <v>2</v>
      </c>
      <c r="K1448">
        <v>1</v>
      </c>
      <c r="L1448">
        <v>0</v>
      </c>
      <c r="M1448">
        <v>0</v>
      </c>
      <c r="N1448" t="s">
        <v>36</v>
      </c>
      <c r="O1448" t="s">
        <v>58</v>
      </c>
      <c r="P1448" t="s">
        <v>38</v>
      </c>
      <c r="Q1448" t="s">
        <v>39</v>
      </c>
      <c r="R1448">
        <v>0</v>
      </c>
      <c r="S1448">
        <v>0</v>
      </c>
      <c r="T1448">
        <v>0</v>
      </c>
      <c r="U1448" t="s">
        <v>65</v>
      </c>
      <c r="V1448" t="s">
        <v>65</v>
      </c>
      <c r="W1448">
        <v>0</v>
      </c>
      <c r="X1448" t="s">
        <v>41</v>
      </c>
      <c r="Y1448">
        <v>7</v>
      </c>
      <c r="Z1448">
        <v>0</v>
      </c>
      <c r="AA1448">
        <v>0</v>
      </c>
      <c r="AB1448" t="s">
        <v>42</v>
      </c>
      <c r="AC1448">
        <v>176.33</v>
      </c>
      <c r="AD1448">
        <v>0</v>
      </c>
      <c r="AE1448">
        <v>0</v>
      </c>
      <c r="AF1448" t="s">
        <v>48</v>
      </c>
      <c r="AG1448" s="1">
        <v>42642</v>
      </c>
      <c r="AH1448">
        <f>SUM(Hotel_Data_Mini[[#This Row],[adults]:[babies]])</f>
        <v>1</v>
      </c>
      <c r="AI1448">
        <f>SUM(Hotel_Data_Mini[[#This Row],[stays_in_weekend_nights]:[stays_in_week_nights]])</f>
        <v>2</v>
      </c>
      <c r="AJ1448">
        <f>IF(Hotel_Data_Mini[[#This Row],[reserved_room_type]]=Hotel_Data_Mini[[#This Row],[assigned_room_type]],0,1)</f>
        <v>0</v>
      </c>
    </row>
    <row r="1449" spans="1:36" x14ac:dyDescent="0.25">
      <c r="A1449" t="s">
        <v>116</v>
      </c>
      <c r="B1449" t="s">
        <v>44</v>
      </c>
      <c r="C1449">
        <v>0</v>
      </c>
      <c r="D1449">
        <v>64</v>
      </c>
      <c r="E1449">
        <v>2016</v>
      </c>
      <c r="F1449" t="s">
        <v>118</v>
      </c>
      <c r="G1449">
        <v>14</v>
      </c>
      <c r="H1449">
        <v>28</v>
      </c>
      <c r="I1449">
        <v>1</v>
      </c>
      <c r="J1449">
        <v>4</v>
      </c>
      <c r="K1449">
        <v>3</v>
      </c>
      <c r="L1449">
        <v>0</v>
      </c>
      <c r="M1449">
        <v>0</v>
      </c>
      <c r="N1449" t="s">
        <v>36</v>
      </c>
      <c r="O1449" t="s">
        <v>67</v>
      </c>
      <c r="P1449" t="s">
        <v>38</v>
      </c>
      <c r="Q1449" t="s">
        <v>39</v>
      </c>
      <c r="R1449">
        <v>0</v>
      </c>
      <c r="S1449">
        <v>0</v>
      </c>
      <c r="T1449">
        <v>0</v>
      </c>
      <c r="U1449" t="s">
        <v>60</v>
      </c>
      <c r="V1449" t="s">
        <v>60</v>
      </c>
      <c r="W1449">
        <v>0</v>
      </c>
      <c r="X1449" t="s">
        <v>41</v>
      </c>
      <c r="Y1449">
        <v>9</v>
      </c>
      <c r="Z1449">
        <v>0</v>
      </c>
      <c r="AA1449">
        <v>0</v>
      </c>
      <c r="AB1449" t="s">
        <v>42</v>
      </c>
      <c r="AC1449">
        <v>115.77</v>
      </c>
      <c r="AD1449">
        <v>0</v>
      </c>
      <c r="AE1449">
        <v>1</v>
      </c>
      <c r="AF1449" t="s">
        <v>48</v>
      </c>
      <c r="AG1449" s="1">
        <v>42462</v>
      </c>
      <c r="AH1449">
        <f>SUM(Hotel_Data_Mini[[#This Row],[adults]:[babies]])</f>
        <v>3</v>
      </c>
      <c r="AI1449">
        <f>SUM(Hotel_Data_Mini[[#This Row],[stays_in_weekend_nights]:[stays_in_week_nights]])</f>
        <v>5</v>
      </c>
      <c r="AJ1449">
        <f>IF(Hotel_Data_Mini[[#This Row],[reserved_room_type]]=Hotel_Data_Mini[[#This Row],[assigned_room_type]],0,1)</f>
        <v>0</v>
      </c>
    </row>
    <row r="1450" spans="1:36" x14ac:dyDescent="0.25">
      <c r="A1450" t="s">
        <v>116</v>
      </c>
      <c r="B1450" t="s">
        <v>44</v>
      </c>
      <c r="C1450">
        <v>0</v>
      </c>
      <c r="D1450">
        <v>19</v>
      </c>
      <c r="E1450">
        <v>2016</v>
      </c>
      <c r="F1450" t="s">
        <v>120</v>
      </c>
      <c r="G1450">
        <v>26</v>
      </c>
      <c r="H1450">
        <v>22</v>
      </c>
      <c r="I1450">
        <v>0</v>
      </c>
      <c r="J1450">
        <v>2</v>
      </c>
      <c r="K1450">
        <v>1</v>
      </c>
      <c r="L1450">
        <v>0</v>
      </c>
      <c r="M1450">
        <v>0</v>
      </c>
      <c r="N1450" t="s">
        <v>36</v>
      </c>
      <c r="O1450" t="s">
        <v>37</v>
      </c>
      <c r="P1450" t="s">
        <v>69</v>
      </c>
      <c r="Q1450" t="s">
        <v>69</v>
      </c>
      <c r="R1450">
        <v>0</v>
      </c>
      <c r="S1450">
        <v>0</v>
      </c>
      <c r="T1450">
        <v>0</v>
      </c>
      <c r="U1450" t="s">
        <v>40</v>
      </c>
      <c r="V1450" t="s">
        <v>40</v>
      </c>
      <c r="W1450">
        <v>0</v>
      </c>
      <c r="X1450" t="s">
        <v>41</v>
      </c>
      <c r="Y1450">
        <v>215</v>
      </c>
      <c r="Z1450">
        <v>0</v>
      </c>
      <c r="AA1450">
        <v>0</v>
      </c>
      <c r="AB1450" t="s">
        <v>53</v>
      </c>
      <c r="AC1450">
        <v>90</v>
      </c>
      <c r="AD1450">
        <v>0</v>
      </c>
      <c r="AE1450">
        <v>0</v>
      </c>
      <c r="AF1450" t="s">
        <v>48</v>
      </c>
      <c r="AG1450" s="1">
        <v>42545</v>
      </c>
      <c r="AH1450">
        <f>SUM(Hotel_Data_Mini[[#This Row],[adults]:[babies]])</f>
        <v>1</v>
      </c>
      <c r="AI1450">
        <f>SUM(Hotel_Data_Mini[[#This Row],[stays_in_weekend_nights]:[stays_in_week_nights]])</f>
        <v>2</v>
      </c>
      <c r="AJ1450">
        <f>IF(Hotel_Data_Mini[[#This Row],[reserved_room_type]]=Hotel_Data_Mini[[#This Row],[assigned_room_type]],0,1)</f>
        <v>0</v>
      </c>
    </row>
    <row r="1451" spans="1:36" x14ac:dyDescent="0.25">
      <c r="A1451" t="s">
        <v>116</v>
      </c>
      <c r="B1451" t="s">
        <v>44</v>
      </c>
      <c r="C1451">
        <v>0</v>
      </c>
      <c r="D1451">
        <v>48</v>
      </c>
      <c r="E1451">
        <v>2016</v>
      </c>
      <c r="F1451" t="s">
        <v>121</v>
      </c>
      <c r="G1451">
        <v>9</v>
      </c>
      <c r="H1451">
        <v>26</v>
      </c>
      <c r="I1451">
        <v>0</v>
      </c>
      <c r="J1451">
        <v>2</v>
      </c>
      <c r="K1451">
        <v>2</v>
      </c>
      <c r="L1451">
        <v>0</v>
      </c>
      <c r="M1451">
        <v>0</v>
      </c>
      <c r="N1451" t="s">
        <v>36</v>
      </c>
      <c r="O1451" t="s">
        <v>96</v>
      </c>
      <c r="P1451" t="s">
        <v>38</v>
      </c>
      <c r="Q1451" t="s">
        <v>39</v>
      </c>
      <c r="R1451">
        <v>0</v>
      </c>
      <c r="S1451">
        <v>0</v>
      </c>
      <c r="T1451">
        <v>0</v>
      </c>
      <c r="U1451" t="s">
        <v>40</v>
      </c>
      <c r="V1451" t="s">
        <v>40</v>
      </c>
      <c r="W1451">
        <v>1</v>
      </c>
      <c r="X1451" t="s">
        <v>41</v>
      </c>
      <c r="Y1451">
        <v>9</v>
      </c>
      <c r="Z1451">
        <v>0</v>
      </c>
      <c r="AA1451">
        <v>0</v>
      </c>
      <c r="AB1451" t="s">
        <v>42</v>
      </c>
      <c r="AC1451">
        <v>79.400000000000006</v>
      </c>
      <c r="AD1451">
        <v>0</v>
      </c>
      <c r="AE1451">
        <v>1</v>
      </c>
      <c r="AF1451" t="s">
        <v>48</v>
      </c>
      <c r="AG1451" s="1">
        <v>42428</v>
      </c>
      <c r="AH1451">
        <f>SUM(Hotel_Data_Mini[[#This Row],[adults]:[babies]])</f>
        <v>2</v>
      </c>
      <c r="AI1451">
        <f>SUM(Hotel_Data_Mini[[#This Row],[stays_in_weekend_nights]:[stays_in_week_nights]])</f>
        <v>2</v>
      </c>
      <c r="AJ1451">
        <f>IF(Hotel_Data_Mini[[#This Row],[reserved_room_type]]=Hotel_Data_Mini[[#This Row],[assigned_room_type]],0,1)</f>
        <v>0</v>
      </c>
    </row>
    <row r="1452" spans="1:36" x14ac:dyDescent="0.25">
      <c r="A1452" t="s">
        <v>116</v>
      </c>
      <c r="B1452" t="s">
        <v>44</v>
      </c>
      <c r="C1452">
        <v>0</v>
      </c>
      <c r="D1452">
        <v>10</v>
      </c>
      <c r="E1452">
        <v>2016</v>
      </c>
      <c r="F1452" t="s">
        <v>121</v>
      </c>
      <c r="G1452">
        <v>7</v>
      </c>
      <c r="H1452">
        <v>13</v>
      </c>
      <c r="I1452">
        <v>2</v>
      </c>
      <c r="J1452">
        <v>2</v>
      </c>
      <c r="K1452">
        <v>2</v>
      </c>
      <c r="L1452">
        <v>0</v>
      </c>
      <c r="M1452">
        <v>0</v>
      </c>
      <c r="N1452" t="s">
        <v>36</v>
      </c>
      <c r="O1452" t="s">
        <v>68</v>
      </c>
      <c r="P1452" t="s">
        <v>56</v>
      </c>
      <c r="Q1452" t="s">
        <v>39</v>
      </c>
      <c r="R1452">
        <v>0</v>
      </c>
      <c r="S1452">
        <v>0</v>
      </c>
      <c r="T1452">
        <v>0</v>
      </c>
      <c r="U1452" t="s">
        <v>40</v>
      </c>
      <c r="V1452" t="s">
        <v>60</v>
      </c>
      <c r="W1452">
        <v>0</v>
      </c>
      <c r="X1452" t="s">
        <v>41</v>
      </c>
      <c r="Y1452">
        <v>28</v>
      </c>
      <c r="Z1452">
        <v>0</v>
      </c>
      <c r="AA1452">
        <v>0</v>
      </c>
      <c r="AB1452" t="s">
        <v>42</v>
      </c>
      <c r="AC1452">
        <v>85</v>
      </c>
      <c r="AD1452">
        <v>0</v>
      </c>
      <c r="AE1452">
        <v>0</v>
      </c>
      <c r="AF1452" t="s">
        <v>48</v>
      </c>
      <c r="AG1452" s="1">
        <v>42417</v>
      </c>
      <c r="AH1452">
        <f>SUM(Hotel_Data_Mini[[#This Row],[adults]:[babies]])</f>
        <v>2</v>
      </c>
      <c r="AI1452">
        <f>SUM(Hotel_Data_Mini[[#This Row],[stays_in_weekend_nights]:[stays_in_week_nights]])</f>
        <v>4</v>
      </c>
      <c r="AJ1452">
        <f>IF(Hotel_Data_Mini[[#This Row],[reserved_room_type]]=Hotel_Data_Mini[[#This Row],[assigned_room_type]],0,1)</f>
        <v>1</v>
      </c>
    </row>
    <row r="1453" spans="1:36" x14ac:dyDescent="0.25">
      <c r="A1453" t="s">
        <v>116</v>
      </c>
      <c r="B1453" t="s">
        <v>44</v>
      </c>
      <c r="C1453">
        <v>0</v>
      </c>
      <c r="D1453">
        <v>86</v>
      </c>
      <c r="E1453">
        <v>2016</v>
      </c>
      <c r="F1453" t="s">
        <v>117</v>
      </c>
      <c r="G1453">
        <v>21</v>
      </c>
      <c r="H1453">
        <v>20</v>
      </c>
      <c r="I1453">
        <v>1</v>
      </c>
      <c r="J1453">
        <v>2</v>
      </c>
      <c r="K1453">
        <v>2</v>
      </c>
      <c r="L1453">
        <v>0</v>
      </c>
      <c r="M1453">
        <v>0</v>
      </c>
      <c r="N1453" t="s">
        <v>36</v>
      </c>
      <c r="O1453" t="s">
        <v>37</v>
      </c>
      <c r="P1453" t="s">
        <v>56</v>
      </c>
      <c r="Q1453" t="s">
        <v>39</v>
      </c>
      <c r="R1453">
        <v>0</v>
      </c>
      <c r="S1453">
        <v>0</v>
      </c>
      <c r="T1453">
        <v>0</v>
      </c>
      <c r="U1453" t="s">
        <v>40</v>
      </c>
      <c r="V1453" t="s">
        <v>40</v>
      </c>
      <c r="W1453">
        <v>0</v>
      </c>
      <c r="X1453" t="s">
        <v>41</v>
      </c>
      <c r="Y1453">
        <v>3</v>
      </c>
      <c r="Z1453">
        <v>0</v>
      </c>
      <c r="AA1453">
        <v>0</v>
      </c>
      <c r="AB1453" t="s">
        <v>53</v>
      </c>
      <c r="AC1453">
        <v>65</v>
      </c>
      <c r="AD1453">
        <v>0</v>
      </c>
      <c r="AE1453">
        <v>1</v>
      </c>
      <c r="AF1453" t="s">
        <v>48</v>
      </c>
      <c r="AG1453" s="1">
        <v>42513</v>
      </c>
      <c r="AH1453">
        <f>SUM(Hotel_Data_Mini[[#This Row],[adults]:[babies]])</f>
        <v>2</v>
      </c>
      <c r="AI1453">
        <f>SUM(Hotel_Data_Mini[[#This Row],[stays_in_weekend_nights]:[stays_in_week_nights]])</f>
        <v>3</v>
      </c>
      <c r="AJ1453">
        <f>IF(Hotel_Data_Mini[[#This Row],[reserved_room_type]]=Hotel_Data_Mini[[#This Row],[assigned_room_type]],0,1)</f>
        <v>0</v>
      </c>
    </row>
    <row r="1454" spans="1:36" x14ac:dyDescent="0.25">
      <c r="A1454" t="s">
        <v>116</v>
      </c>
      <c r="B1454" t="s">
        <v>44</v>
      </c>
      <c r="C1454">
        <v>1</v>
      </c>
      <c r="D1454">
        <v>36</v>
      </c>
      <c r="E1454">
        <v>2016</v>
      </c>
      <c r="F1454" t="s">
        <v>35</v>
      </c>
      <c r="G1454">
        <v>41</v>
      </c>
      <c r="H1454">
        <v>3</v>
      </c>
      <c r="I1454">
        <v>1</v>
      </c>
      <c r="J1454">
        <v>1</v>
      </c>
      <c r="K1454">
        <v>2</v>
      </c>
      <c r="L1454">
        <v>0</v>
      </c>
      <c r="M1454">
        <v>0</v>
      </c>
      <c r="N1454" t="s">
        <v>80</v>
      </c>
      <c r="O1454" t="s">
        <v>97</v>
      </c>
      <c r="P1454" t="s">
        <v>38</v>
      </c>
      <c r="Q1454" t="s">
        <v>39</v>
      </c>
      <c r="R1454">
        <v>0</v>
      </c>
      <c r="S1454">
        <v>0</v>
      </c>
      <c r="T1454">
        <v>0</v>
      </c>
      <c r="U1454" t="s">
        <v>40</v>
      </c>
      <c r="V1454" t="s">
        <v>40</v>
      </c>
      <c r="W1454">
        <v>0</v>
      </c>
      <c r="X1454" t="s">
        <v>41</v>
      </c>
      <c r="Y1454">
        <v>9</v>
      </c>
      <c r="Z1454">
        <v>0</v>
      </c>
      <c r="AA1454">
        <v>0</v>
      </c>
      <c r="AB1454" t="s">
        <v>42</v>
      </c>
      <c r="AC1454">
        <v>97.2</v>
      </c>
      <c r="AD1454">
        <v>0</v>
      </c>
      <c r="AE1454">
        <v>0</v>
      </c>
      <c r="AF1454" t="s">
        <v>43</v>
      </c>
      <c r="AG1454" s="1">
        <v>42642</v>
      </c>
      <c r="AH1454">
        <f>SUM(Hotel_Data_Mini[[#This Row],[adults]:[babies]])</f>
        <v>2</v>
      </c>
      <c r="AI1454">
        <f>SUM(Hotel_Data_Mini[[#This Row],[stays_in_weekend_nights]:[stays_in_week_nights]])</f>
        <v>2</v>
      </c>
      <c r="AJ1454">
        <f>IF(Hotel_Data_Mini[[#This Row],[reserved_room_type]]=Hotel_Data_Mini[[#This Row],[assigned_room_type]],0,1)</f>
        <v>0</v>
      </c>
    </row>
    <row r="1455" spans="1:36" x14ac:dyDescent="0.25">
      <c r="A1455" t="s">
        <v>116</v>
      </c>
      <c r="B1455" t="s">
        <v>44</v>
      </c>
      <c r="C1455">
        <v>1</v>
      </c>
      <c r="D1455">
        <v>42</v>
      </c>
      <c r="E1455">
        <v>2016</v>
      </c>
      <c r="F1455" t="s">
        <v>118</v>
      </c>
      <c r="G1455">
        <v>12</v>
      </c>
      <c r="H1455">
        <v>17</v>
      </c>
      <c r="I1455">
        <v>2</v>
      </c>
      <c r="J1455">
        <v>5</v>
      </c>
      <c r="K1455">
        <v>3</v>
      </c>
      <c r="L1455">
        <v>0</v>
      </c>
      <c r="M1455">
        <v>0</v>
      </c>
      <c r="N1455" t="s">
        <v>36</v>
      </c>
      <c r="O1455" t="s">
        <v>46</v>
      </c>
      <c r="P1455" t="s">
        <v>38</v>
      </c>
      <c r="Q1455" t="s">
        <v>39</v>
      </c>
      <c r="R1455">
        <v>0</v>
      </c>
      <c r="S1455">
        <v>0</v>
      </c>
      <c r="T1455">
        <v>0</v>
      </c>
      <c r="U1455" t="s">
        <v>60</v>
      </c>
      <c r="V1455" t="s">
        <v>60</v>
      </c>
      <c r="W1455">
        <v>0</v>
      </c>
      <c r="X1455" t="s">
        <v>41</v>
      </c>
      <c r="Y1455">
        <v>9</v>
      </c>
      <c r="Z1455">
        <v>0</v>
      </c>
      <c r="AA1455">
        <v>0</v>
      </c>
      <c r="AB1455" t="s">
        <v>42</v>
      </c>
      <c r="AC1455">
        <v>124.79</v>
      </c>
      <c r="AD1455">
        <v>0</v>
      </c>
      <c r="AE1455">
        <v>1</v>
      </c>
      <c r="AF1455" t="s">
        <v>43</v>
      </c>
      <c r="AG1455" s="1">
        <v>42428</v>
      </c>
      <c r="AH1455">
        <f>SUM(Hotel_Data_Mini[[#This Row],[adults]:[babies]])</f>
        <v>3</v>
      </c>
      <c r="AI1455">
        <f>SUM(Hotel_Data_Mini[[#This Row],[stays_in_weekend_nights]:[stays_in_week_nights]])</f>
        <v>7</v>
      </c>
      <c r="AJ1455">
        <f>IF(Hotel_Data_Mini[[#This Row],[reserved_room_type]]=Hotel_Data_Mini[[#This Row],[assigned_room_type]],0,1)</f>
        <v>0</v>
      </c>
    </row>
    <row r="1456" spans="1:36" x14ac:dyDescent="0.25">
      <c r="A1456" t="s">
        <v>116</v>
      </c>
      <c r="B1456" t="s">
        <v>44</v>
      </c>
      <c r="C1456">
        <v>0</v>
      </c>
      <c r="D1456">
        <v>92</v>
      </c>
      <c r="E1456">
        <v>2016</v>
      </c>
      <c r="F1456" t="s">
        <v>118</v>
      </c>
      <c r="G1456">
        <v>12</v>
      </c>
      <c r="H1456">
        <v>18</v>
      </c>
      <c r="I1456">
        <v>0</v>
      </c>
      <c r="J1456">
        <v>2</v>
      </c>
      <c r="K1456">
        <v>2</v>
      </c>
      <c r="L1456">
        <v>0</v>
      </c>
      <c r="M1456">
        <v>0</v>
      </c>
      <c r="N1456" t="s">
        <v>36</v>
      </c>
      <c r="O1456" t="s">
        <v>37</v>
      </c>
      <c r="P1456" t="s">
        <v>38</v>
      </c>
      <c r="Q1456" t="s">
        <v>39</v>
      </c>
      <c r="R1456">
        <v>0</v>
      </c>
      <c r="S1456">
        <v>0</v>
      </c>
      <c r="T1456">
        <v>0</v>
      </c>
      <c r="U1456" t="s">
        <v>60</v>
      </c>
      <c r="V1456" t="s">
        <v>60</v>
      </c>
      <c r="W1456">
        <v>0</v>
      </c>
      <c r="X1456" t="s">
        <v>41</v>
      </c>
      <c r="Y1456">
        <v>9</v>
      </c>
      <c r="Z1456">
        <v>0</v>
      </c>
      <c r="AA1456">
        <v>0</v>
      </c>
      <c r="AB1456" t="s">
        <v>42</v>
      </c>
      <c r="AC1456">
        <v>87.3</v>
      </c>
      <c r="AD1456">
        <v>0</v>
      </c>
      <c r="AE1456">
        <v>0</v>
      </c>
      <c r="AF1456" t="s">
        <v>48</v>
      </c>
      <c r="AG1456" s="1">
        <v>42449</v>
      </c>
      <c r="AH1456">
        <f>SUM(Hotel_Data_Mini[[#This Row],[adults]:[babies]])</f>
        <v>2</v>
      </c>
      <c r="AI1456">
        <f>SUM(Hotel_Data_Mini[[#This Row],[stays_in_weekend_nights]:[stays_in_week_nights]])</f>
        <v>2</v>
      </c>
      <c r="AJ1456">
        <f>IF(Hotel_Data_Mini[[#This Row],[reserved_room_type]]=Hotel_Data_Mini[[#This Row],[assigned_room_type]],0,1)</f>
        <v>0</v>
      </c>
    </row>
    <row r="1457" spans="1:36" x14ac:dyDescent="0.25">
      <c r="A1457" t="s">
        <v>116</v>
      </c>
      <c r="B1457" t="s">
        <v>34</v>
      </c>
      <c r="C1457">
        <v>0</v>
      </c>
      <c r="D1457">
        <v>24</v>
      </c>
      <c r="E1457">
        <v>2016</v>
      </c>
      <c r="F1457" t="s">
        <v>120</v>
      </c>
      <c r="G1457">
        <v>24</v>
      </c>
      <c r="H1457">
        <v>7</v>
      </c>
      <c r="I1457">
        <v>0</v>
      </c>
      <c r="J1457">
        <v>4</v>
      </c>
      <c r="K1457">
        <v>2</v>
      </c>
      <c r="L1457">
        <v>0</v>
      </c>
      <c r="M1457">
        <v>0</v>
      </c>
      <c r="N1457" t="s">
        <v>36</v>
      </c>
      <c r="O1457" t="s">
        <v>64</v>
      </c>
      <c r="P1457" t="s">
        <v>38</v>
      </c>
      <c r="Q1457" t="s">
        <v>39</v>
      </c>
      <c r="R1457">
        <v>0</v>
      </c>
      <c r="S1457">
        <v>0</v>
      </c>
      <c r="T1457">
        <v>0</v>
      </c>
      <c r="U1457" t="s">
        <v>40</v>
      </c>
      <c r="V1457" t="s">
        <v>40</v>
      </c>
      <c r="W1457">
        <v>0</v>
      </c>
      <c r="X1457" t="s">
        <v>41</v>
      </c>
      <c r="Y1457">
        <v>240</v>
      </c>
      <c r="Z1457">
        <v>0</v>
      </c>
      <c r="AA1457">
        <v>0</v>
      </c>
      <c r="AB1457" t="s">
        <v>42</v>
      </c>
      <c r="AC1457">
        <v>131</v>
      </c>
      <c r="AD1457">
        <v>0</v>
      </c>
      <c r="AE1457">
        <v>1</v>
      </c>
      <c r="AF1457" t="s">
        <v>48</v>
      </c>
      <c r="AG1457" s="1">
        <v>0</v>
      </c>
      <c r="AH1457">
        <f>SUM(Hotel_Data_Mini[[#This Row],[adults]:[babies]])</f>
        <v>2</v>
      </c>
      <c r="AI1457">
        <f>SUM(Hotel_Data_Mini[[#This Row],[stays_in_weekend_nights]:[stays_in_week_nights]])</f>
        <v>4</v>
      </c>
      <c r="AJ1457">
        <f>IF(Hotel_Data_Mini[[#This Row],[reserved_room_type]]=Hotel_Data_Mini[[#This Row],[assigned_room_type]],0,1)</f>
        <v>0</v>
      </c>
    </row>
    <row r="1458" spans="1:36" x14ac:dyDescent="0.25">
      <c r="A1458" t="s">
        <v>116</v>
      </c>
      <c r="B1458" t="s">
        <v>44</v>
      </c>
      <c r="C1458">
        <v>0</v>
      </c>
      <c r="D1458">
        <v>115</v>
      </c>
      <c r="E1458">
        <v>2016</v>
      </c>
      <c r="F1458" t="s">
        <v>49</v>
      </c>
      <c r="G1458">
        <v>52</v>
      </c>
      <c r="H1458">
        <v>18</v>
      </c>
      <c r="I1458">
        <v>2</v>
      </c>
      <c r="J1458">
        <v>2</v>
      </c>
      <c r="K1458">
        <v>2</v>
      </c>
      <c r="L1458">
        <v>0</v>
      </c>
      <c r="M1458">
        <v>0</v>
      </c>
      <c r="N1458" t="s">
        <v>36</v>
      </c>
      <c r="O1458" t="s">
        <v>87</v>
      </c>
      <c r="P1458" t="s">
        <v>38</v>
      </c>
      <c r="Q1458" t="s">
        <v>39</v>
      </c>
      <c r="R1458">
        <v>0</v>
      </c>
      <c r="S1458">
        <v>0</v>
      </c>
      <c r="T1458">
        <v>0</v>
      </c>
      <c r="U1458" t="s">
        <v>40</v>
      </c>
      <c r="V1458" t="s">
        <v>40</v>
      </c>
      <c r="W1458">
        <v>2</v>
      </c>
      <c r="X1458" t="s">
        <v>41</v>
      </c>
      <c r="Y1458">
        <v>9</v>
      </c>
      <c r="Z1458">
        <v>0</v>
      </c>
      <c r="AA1458">
        <v>0</v>
      </c>
      <c r="AB1458" t="s">
        <v>42</v>
      </c>
      <c r="AC1458">
        <v>88.4</v>
      </c>
      <c r="AD1458">
        <v>0</v>
      </c>
      <c r="AE1458">
        <v>2</v>
      </c>
      <c r="AF1458" t="s">
        <v>48</v>
      </c>
      <c r="AG1458" s="1">
        <v>42726</v>
      </c>
      <c r="AH1458">
        <f>SUM(Hotel_Data_Mini[[#This Row],[adults]:[babies]])</f>
        <v>2</v>
      </c>
      <c r="AI1458">
        <f>SUM(Hotel_Data_Mini[[#This Row],[stays_in_weekend_nights]:[stays_in_week_nights]])</f>
        <v>4</v>
      </c>
      <c r="AJ1458">
        <f>IF(Hotel_Data_Mini[[#This Row],[reserved_room_type]]=Hotel_Data_Mini[[#This Row],[assigned_room_type]],0,1)</f>
        <v>0</v>
      </c>
    </row>
    <row r="1459" spans="1:36" x14ac:dyDescent="0.25">
      <c r="A1459" t="s">
        <v>116</v>
      </c>
      <c r="B1459" t="s">
        <v>44</v>
      </c>
      <c r="C1459">
        <v>0</v>
      </c>
      <c r="D1459">
        <v>11</v>
      </c>
      <c r="E1459">
        <v>2016</v>
      </c>
      <c r="F1459" t="s">
        <v>126</v>
      </c>
      <c r="G1459">
        <v>3</v>
      </c>
      <c r="H1459">
        <v>15</v>
      </c>
      <c r="I1459">
        <v>0</v>
      </c>
      <c r="J1459">
        <v>2</v>
      </c>
      <c r="K1459">
        <v>2</v>
      </c>
      <c r="L1459">
        <v>0</v>
      </c>
      <c r="M1459">
        <v>0</v>
      </c>
      <c r="N1459" t="s">
        <v>36</v>
      </c>
      <c r="O1459" t="s">
        <v>46</v>
      </c>
      <c r="P1459" t="s">
        <v>38</v>
      </c>
      <c r="Q1459" t="s">
        <v>39</v>
      </c>
      <c r="R1459">
        <v>0</v>
      </c>
      <c r="S1459">
        <v>0</v>
      </c>
      <c r="T1459">
        <v>0</v>
      </c>
      <c r="U1459" t="s">
        <v>40</v>
      </c>
      <c r="V1459" t="s">
        <v>40</v>
      </c>
      <c r="W1459">
        <v>0</v>
      </c>
      <c r="X1459" t="s">
        <v>41</v>
      </c>
      <c r="Y1459">
        <v>9</v>
      </c>
      <c r="Z1459">
        <v>0</v>
      </c>
      <c r="AA1459">
        <v>0</v>
      </c>
      <c r="AB1459" t="s">
        <v>42</v>
      </c>
      <c r="AC1459">
        <v>89</v>
      </c>
      <c r="AD1459">
        <v>0</v>
      </c>
      <c r="AE1459">
        <v>1</v>
      </c>
      <c r="AF1459" t="s">
        <v>48</v>
      </c>
      <c r="AG1459" s="1">
        <v>42386</v>
      </c>
      <c r="AH1459">
        <f>SUM(Hotel_Data_Mini[[#This Row],[adults]:[babies]])</f>
        <v>2</v>
      </c>
      <c r="AI1459">
        <f>SUM(Hotel_Data_Mini[[#This Row],[stays_in_weekend_nights]:[stays_in_week_nights]])</f>
        <v>2</v>
      </c>
      <c r="AJ1459">
        <f>IF(Hotel_Data_Mini[[#This Row],[reserved_room_type]]=Hotel_Data_Mini[[#This Row],[assigned_room_type]],0,1)</f>
        <v>0</v>
      </c>
    </row>
    <row r="1460" spans="1:36" x14ac:dyDescent="0.25">
      <c r="A1460" t="s">
        <v>116</v>
      </c>
      <c r="B1460" t="s">
        <v>34</v>
      </c>
      <c r="C1460">
        <v>0</v>
      </c>
      <c r="D1460">
        <v>20</v>
      </c>
      <c r="E1460">
        <v>2016</v>
      </c>
      <c r="F1460" t="s">
        <v>121</v>
      </c>
      <c r="G1460">
        <v>9</v>
      </c>
      <c r="H1460">
        <v>25</v>
      </c>
      <c r="I1460">
        <v>2</v>
      </c>
      <c r="J1460">
        <v>5</v>
      </c>
      <c r="K1460">
        <v>2</v>
      </c>
      <c r="L1460">
        <v>0</v>
      </c>
      <c r="M1460">
        <v>0</v>
      </c>
      <c r="N1460" t="s">
        <v>54</v>
      </c>
      <c r="O1460" t="s">
        <v>58</v>
      </c>
      <c r="P1460" t="s">
        <v>56</v>
      </c>
      <c r="Q1460" t="s">
        <v>39</v>
      </c>
      <c r="R1460">
        <v>0</v>
      </c>
      <c r="S1460">
        <v>0</v>
      </c>
      <c r="T1460">
        <v>0</v>
      </c>
      <c r="U1460" t="s">
        <v>60</v>
      </c>
      <c r="V1460" t="s">
        <v>60</v>
      </c>
      <c r="W1460">
        <v>0</v>
      </c>
      <c r="X1460" t="s">
        <v>41</v>
      </c>
      <c r="Y1460">
        <v>115</v>
      </c>
      <c r="Z1460">
        <v>0</v>
      </c>
      <c r="AA1460">
        <v>0</v>
      </c>
      <c r="AB1460" t="s">
        <v>42</v>
      </c>
      <c r="AC1460">
        <v>56.7</v>
      </c>
      <c r="AD1460">
        <v>0</v>
      </c>
      <c r="AE1460">
        <v>0</v>
      </c>
      <c r="AF1460" t="s">
        <v>48</v>
      </c>
      <c r="AG1460" s="1">
        <v>42432</v>
      </c>
      <c r="AH1460">
        <f>SUM(Hotel_Data_Mini[[#This Row],[adults]:[babies]])</f>
        <v>2</v>
      </c>
      <c r="AI1460">
        <f>SUM(Hotel_Data_Mini[[#This Row],[stays_in_weekend_nights]:[stays_in_week_nights]])</f>
        <v>7</v>
      </c>
      <c r="AJ1460">
        <f>IF(Hotel_Data_Mini[[#This Row],[reserved_room_type]]=Hotel_Data_Mini[[#This Row],[assigned_room_type]],0,1)</f>
        <v>0</v>
      </c>
    </row>
    <row r="1461" spans="1:36" x14ac:dyDescent="0.25">
      <c r="A1461" t="s">
        <v>116</v>
      </c>
      <c r="B1461" t="s">
        <v>44</v>
      </c>
      <c r="C1461">
        <v>1</v>
      </c>
      <c r="D1461">
        <v>144</v>
      </c>
      <c r="E1461">
        <v>2016</v>
      </c>
      <c r="F1461" t="s">
        <v>52</v>
      </c>
      <c r="G1461">
        <v>27</v>
      </c>
      <c r="H1461">
        <v>1</v>
      </c>
      <c r="I1461">
        <v>1</v>
      </c>
      <c r="J1461">
        <v>2</v>
      </c>
      <c r="K1461">
        <v>2</v>
      </c>
      <c r="L1461">
        <v>0</v>
      </c>
      <c r="M1461">
        <v>0</v>
      </c>
      <c r="N1461" t="s">
        <v>36</v>
      </c>
      <c r="O1461" t="s">
        <v>37</v>
      </c>
      <c r="P1461" t="s">
        <v>56</v>
      </c>
      <c r="Q1461" t="s">
        <v>39</v>
      </c>
      <c r="R1461">
        <v>0</v>
      </c>
      <c r="S1461">
        <v>0</v>
      </c>
      <c r="T1461">
        <v>0</v>
      </c>
      <c r="U1461" t="s">
        <v>40</v>
      </c>
      <c r="V1461" t="s">
        <v>40</v>
      </c>
      <c r="W1461">
        <v>0</v>
      </c>
      <c r="X1461" t="s">
        <v>41</v>
      </c>
      <c r="Y1461">
        <v>28</v>
      </c>
      <c r="Z1461">
        <v>0</v>
      </c>
      <c r="AA1461">
        <v>0</v>
      </c>
      <c r="AB1461" t="s">
        <v>42</v>
      </c>
      <c r="AC1461">
        <v>75</v>
      </c>
      <c r="AD1461">
        <v>0</v>
      </c>
      <c r="AE1461">
        <v>0</v>
      </c>
      <c r="AF1461" t="s">
        <v>85</v>
      </c>
      <c r="AG1461" s="1">
        <v>42552</v>
      </c>
      <c r="AH1461">
        <f>SUM(Hotel_Data_Mini[[#This Row],[adults]:[babies]])</f>
        <v>2</v>
      </c>
      <c r="AI1461">
        <f>SUM(Hotel_Data_Mini[[#This Row],[stays_in_weekend_nights]:[stays_in_week_nights]])</f>
        <v>3</v>
      </c>
      <c r="AJ1461">
        <f>IF(Hotel_Data_Mini[[#This Row],[reserved_room_type]]=Hotel_Data_Mini[[#This Row],[assigned_room_type]],0,1)</f>
        <v>0</v>
      </c>
    </row>
    <row r="1462" spans="1:36" x14ac:dyDescent="0.25">
      <c r="A1462" t="s">
        <v>116</v>
      </c>
      <c r="B1462" t="s">
        <v>34</v>
      </c>
      <c r="C1462">
        <v>1</v>
      </c>
      <c r="D1462">
        <v>3</v>
      </c>
      <c r="E1462">
        <v>2016</v>
      </c>
      <c r="F1462" t="s">
        <v>57</v>
      </c>
      <c r="G1462">
        <v>37</v>
      </c>
      <c r="H1462">
        <v>9</v>
      </c>
      <c r="I1462">
        <v>0</v>
      </c>
      <c r="J1462">
        <v>1</v>
      </c>
      <c r="K1462">
        <v>2</v>
      </c>
      <c r="L1462">
        <v>0</v>
      </c>
      <c r="M1462">
        <v>0</v>
      </c>
      <c r="N1462" t="s">
        <v>36</v>
      </c>
      <c r="O1462" t="s">
        <v>37</v>
      </c>
      <c r="P1462" t="s">
        <v>47</v>
      </c>
      <c r="Q1462" t="s">
        <v>47</v>
      </c>
      <c r="R1462">
        <v>0</v>
      </c>
      <c r="S1462">
        <v>0</v>
      </c>
      <c r="T1462">
        <v>0</v>
      </c>
      <c r="U1462" t="s">
        <v>40</v>
      </c>
      <c r="V1462" t="s">
        <v>40</v>
      </c>
      <c r="W1462">
        <v>0</v>
      </c>
      <c r="X1462" t="s">
        <v>41</v>
      </c>
      <c r="Y1462">
        <v>0</v>
      </c>
      <c r="Z1462">
        <v>0</v>
      </c>
      <c r="AA1462">
        <v>0</v>
      </c>
      <c r="AB1462" t="s">
        <v>42</v>
      </c>
      <c r="AC1462">
        <v>100</v>
      </c>
      <c r="AD1462">
        <v>0</v>
      </c>
      <c r="AE1462">
        <v>0</v>
      </c>
      <c r="AF1462" t="s">
        <v>43</v>
      </c>
      <c r="AG1462" s="1">
        <v>42619</v>
      </c>
      <c r="AH1462">
        <f>SUM(Hotel_Data_Mini[[#This Row],[adults]:[babies]])</f>
        <v>2</v>
      </c>
      <c r="AI1462">
        <f>SUM(Hotel_Data_Mini[[#This Row],[stays_in_weekend_nights]:[stays_in_week_nights]])</f>
        <v>1</v>
      </c>
      <c r="AJ1462">
        <f>IF(Hotel_Data_Mini[[#This Row],[reserved_room_type]]=Hotel_Data_Mini[[#This Row],[assigned_room_type]],0,1)</f>
        <v>0</v>
      </c>
    </row>
    <row r="1463" spans="1:36" x14ac:dyDescent="0.25">
      <c r="A1463" t="s">
        <v>116</v>
      </c>
      <c r="B1463" t="s">
        <v>34</v>
      </c>
      <c r="C1463">
        <v>0</v>
      </c>
      <c r="D1463">
        <v>243</v>
      </c>
      <c r="E1463">
        <v>2016</v>
      </c>
      <c r="F1463" t="s">
        <v>35</v>
      </c>
      <c r="G1463">
        <v>41</v>
      </c>
      <c r="H1463">
        <v>6</v>
      </c>
      <c r="I1463">
        <v>2</v>
      </c>
      <c r="J1463">
        <v>3</v>
      </c>
      <c r="K1463">
        <v>1</v>
      </c>
      <c r="L1463">
        <v>0</v>
      </c>
      <c r="M1463">
        <v>0</v>
      </c>
      <c r="N1463" t="s">
        <v>36</v>
      </c>
      <c r="O1463" t="s">
        <v>64</v>
      </c>
      <c r="P1463" t="s">
        <v>50</v>
      </c>
      <c r="Q1463" t="s">
        <v>39</v>
      </c>
      <c r="R1463">
        <v>0</v>
      </c>
      <c r="S1463">
        <v>0</v>
      </c>
      <c r="T1463">
        <v>0</v>
      </c>
      <c r="U1463" t="s">
        <v>60</v>
      </c>
      <c r="V1463" t="s">
        <v>60</v>
      </c>
      <c r="W1463">
        <v>0</v>
      </c>
      <c r="X1463" t="s">
        <v>41</v>
      </c>
      <c r="Y1463">
        <v>91</v>
      </c>
      <c r="Z1463">
        <v>0</v>
      </c>
      <c r="AA1463">
        <v>0</v>
      </c>
      <c r="AB1463" t="s">
        <v>53</v>
      </c>
      <c r="AC1463">
        <v>55.1</v>
      </c>
      <c r="AD1463">
        <v>0</v>
      </c>
      <c r="AE1463">
        <v>0</v>
      </c>
      <c r="AF1463" t="s">
        <v>48</v>
      </c>
      <c r="AG1463" s="1">
        <v>0</v>
      </c>
      <c r="AH1463">
        <f>SUM(Hotel_Data_Mini[[#This Row],[adults]:[babies]])</f>
        <v>1</v>
      </c>
      <c r="AI1463">
        <f>SUM(Hotel_Data_Mini[[#This Row],[stays_in_weekend_nights]:[stays_in_week_nights]])</f>
        <v>5</v>
      </c>
      <c r="AJ1463">
        <f>IF(Hotel_Data_Mini[[#This Row],[reserved_room_type]]=Hotel_Data_Mini[[#This Row],[assigned_room_type]],0,1)</f>
        <v>0</v>
      </c>
    </row>
    <row r="1464" spans="1:36" x14ac:dyDescent="0.25">
      <c r="A1464" t="s">
        <v>116</v>
      </c>
      <c r="B1464" t="s">
        <v>34</v>
      </c>
      <c r="C1464">
        <v>1</v>
      </c>
      <c r="D1464">
        <v>2</v>
      </c>
      <c r="E1464">
        <v>2016</v>
      </c>
      <c r="F1464" t="s">
        <v>126</v>
      </c>
      <c r="G1464">
        <v>5</v>
      </c>
      <c r="H1464">
        <v>28</v>
      </c>
      <c r="I1464">
        <v>0</v>
      </c>
      <c r="J1464">
        <v>1</v>
      </c>
      <c r="K1464">
        <v>1</v>
      </c>
      <c r="L1464">
        <v>0</v>
      </c>
      <c r="M1464">
        <v>0</v>
      </c>
      <c r="N1464" t="s">
        <v>36</v>
      </c>
      <c r="O1464" t="s">
        <v>37</v>
      </c>
      <c r="P1464" t="s">
        <v>69</v>
      </c>
      <c r="Q1464" t="s">
        <v>69</v>
      </c>
      <c r="R1464">
        <v>0</v>
      </c>
      <c r="S1464">
        <v>0</v>
      </c>
      <c r="T1464">
        <v>0</v>
      </c>
      <c r="U1464" t="s">
        <v>40</v>
      </c>
      <c r="V1464" t="s">
        <v>40</v>
      </c>
      <c r="W1464">
        <v>0</v>
      </c>
      <c r="X1464" t="s">
        <v>41</v>
      </c>
      <c r="Y1464">
        <v>126</v>
      </c>
      <c r="Z1464">
        <v>0</v>
      </c>
      <c r="AA1464">
        <v>0</v>
      </c>
      <c r="AB1464" t="s">
        <v>42</v>
      </c>
      <c r="AC1464">
        <v>30</v>
      </c>
      <c r="AD1464">
        <v>0</v>
      </c>
      <c r="AE1464">
        <v>0</v>
      </c>
      <c r="AF1464" t="s">
        <v>43</v>
      </c>
      <c r="AG1464" s="1">
        <v>42395</v>
      </c>
      <c r="AH1464">
        <f>SUM(Hotel_Data_Mini[[#This Row],[adults]:[babies]])</f>
        <v>1</v>
      </c>
      <c r="AI1464">
        <f>SUM(Hotel_Data_Mini[[#This Row],[stays_in_weekend_nights]:[stays_in_week_nights]])</f>
        <v>1</v>
      </c>
      <c r="AJ1464">
        <f>IF(Hotel_Data_Mini[[#This Row],[reserved_room_type]]=Hotel_Data_Mini[[#This Row],[assigned_room_type]],0,1)</f>
        <v>0</v>
      </c>
    </row>
    <row r="1465" spans="1:36" x14ac:dyDescent="0.25">
      <c r="A1465" t="s">
        <v>116</v>
      </c>
      <c r="B1465" t="s">
        <v>44</v>
      </c>
      <c r="C1465">
        <v>0</v>
      </c>
      <c r="D1465">
        <v>140</v>
      </c>
      <c r="E1465">
        <v>2016</v>
      </c>
      <c r="F1465" t="s">
        <v>120</v>
      </c>
      <c r="G1465">
        <v>25</v>
      </c>
      <c r="H1465">
        <v>15</v>
      </c>
      <c r="I1465">
        <v>0</v>
      </c>
      <c r="J1465">
        <v>4</v>
      </c>
      <c r="K1465">
        <v>2</v>
      </c>
      <c r="L1465">
        <v>0</v>
      </c>
      <c r="M1465">
        <v>0</v>
      </c>
      <c r="N1465" t="s">
        <v>36</v>
      </c>
      <c r="O1465" t="s">
        <v>79</v>
      </c>
      <c r="P1465" t="s">
        <v>56</v>
      </c>
      <c r="Q1465" t="s">
        <v>39</v>
      </c>
      <c r="R1465">
        <v>0</v>
      </c>
      <c r="S1465">
        <v>0</v>
      </c>
      <c r="T1465">
        <v>0</v>
      </c>
      <c r="U1465" t="s">
        <v>40</v>
      </c>
      <c r="V1465" t="s">
        <v>40</v>
      </c>
      <c r="W1465">
        <v>0</v>
      </c>
      <c r="X1465" t="s">
        <v>41</v>
      </c>
      <c r="Y1465">
        <v>16</v>
      </c>
      <c r="Z1465">
        <v>0</v>
      </c>
      <c r="AA1465">
        <v>0</v>
      </c>
      <c r="AB1465" t="s">
        <v>42</v>
      </c>
      <c r="AC1465">
        <v>80.75</v>
      </c>
      <c r="AD1465">
        <v>0</v>
      </c>
      <c r="AE1465">
        <v>0</v>
      </c>
      <c r="AF1465" t="s">
        <v>48</v>
      </c>
      <c r="AG1465" s="1">
        <v>42540</v>
      </c>
      <c r="AH1465">
        <f>SUM(Hotel_Data_Mini[[#This Row],[adults]:[babies]])</f>
        <v>2</v>
      </c>
      <c r="AI1465">
        <f>SUM(Hotel_Data_Mini[[#This Row],[stays_in_weekend_nights]:[stays_in_week_nights]])</f>
        <v>4</v>
      </c>
      <c r="AJ1465">
        <f>IF(Hotel_Data_Mini[[#This Row],[reserved_room_type]]=Hotel_Data_Mini[[#This Row],[assigned_room_type]],0,1)</f>
        <v>0</v>
      </c>
    </row>
    <row r="1466" spans="1:36" x14ac:dyDescent="0.25">
      <c r="A1466" t="s">
        <v>116</v>
      </c>
      <c r="B1466" t="s">
        <v>44</v>
      </c>
      <c r="C1466">
        <v>1</v>
      </c>
      <c r="D1466">
        <v>55</v>
      </c>
      <c r="E1466">
        <v>2016</v>
      </c>
      <c r="F1466" t="s">
        <v>52</v>
      </c>
      <c r="G1466">
        <v>28</v>
      </c>
      <c r="H1466">
        <v>7</v>
      </c>
      <c r="I1466">
        <v>0</v>
      </c>
      <c r="J1466">
        <v>1</v>
      </c>
      <c r="K1466">
        <v>1</v>
      </c>
      <c r="L1466">
        <v>0</v>
      </c>
      <c r="M1466">
        <v>0</v>
      </c>
      <c r="N1466" t="s">
        <v>36</v>
      </c>
      <c r="O1466" t="s">
        <v>37</v>
      </c>
      <c r="P1466" t="s">
        <v>69</v>
      </c>
      <c r="Q1466" t="s">
        <v>69</v>
      </c>
      <c r="R1466">
        <v>0</v>
      </c>
      <c r="S1466">
        <v>0</v>
      </c>
      <c r="T1466">
        <v>0</v>
      </c>
      <c r="U1466" t="s">
        <v>40</v>
      </c>
      <c r="V1466" t="s">
        <v>40</v>
      </c>
      <c r="W1466">
        <v>0</v>
      </c>
      <c r="X1466" t="s">
        <v>41</v>
      </c>
      <c r="Y1466">
        <v>0</v>
      </c>
      <c r="Z1466">
        <v>219</v>
      </c>
      <c r="AA1466">
        <v>0</v>
      </c>
      <c r="AB1466" t="s">
        <v>53</v>
      </c>
      <c r="AC1466">
        <v>79</v>
      </c>
      <c r="AD1466">
        <v>0</v>
      </c>
      <c r="AE1466">
        <v>0</v>
      </c>
      <c r="AF1466" t="s">
        <v>43</v>
      </c>
      <c r="AG1466" s="1">
        <v>42557</v>
      </c>
      <c r="AH1466">
        <f>SUM(Hotel_Data_Mini[[#This Row],[adults]:[babies]])</f>
        <v>1</v>
      </c>
      <c r="AI1466">
        <f>SUM(Hotel_Data_Mini[[#This Row],[stays_in_weekend_nights]:[stays_in_week_nights]])</f>
        <v>1</v>
      </c>
      <c r="AJ1466">
        <f>IF(Hotel_Data_Mini[[#This Row],[reserved_room_type]]=Hotel_Data_Mini[[#This Row],[assigned_room_type]],0,1)</f>
        <v>0</v>
      </c>
    </row>
    <row r="1467" spans="1:36" x14ac:dyDescent="0.25">
      <c r="A1467" t="s">
        <v>116</v>
      </c>
      <c r="B1467" t="s">
        <v>44</v>
      </c>
      <c r="C1467">
        <v>0</v>
      </c>
      <c r="D1467">
        <v>180</v>
      </c>
      <c r="E1467">
        <v>2016</v>
      </c>
      <c r="F1467" t="s">
        <v>52</v>
      </c>
      <c r="G1467">
        <v>29</v>
      </c>
      <c r="H1467">
        <v>10</v>
      </c>
      <c r="I1467">
        <v>1</v>
      </c>
      <c r="J1467">
        <v>0</v>
      </c>
      <c r="K1467">
        <v>2</v>
      </c>
      <c r="L1467">
        <v>0</v>
      </c>
      <c r="M1467">
        <v>0</v>
      </c>
      <c r="N1467" t="s">
        <v>36</v>
      </c>
      <c r="O1467" t="s">
        <v>58</v>
      </c>
      <c r="P1467" t="s">
        <v>47</v>
      </c>
      <c r="Q1467" t="s">
        <v>47</v>
      </c>
      <c r="R1467">
        <v>0</v>
      </c>
      <c r="S1467">
        <v>0</v>
      </c>
      <c r="T1467">
        <v>0</v>
      </c>
      <c r="U1467" t="s">
        <v>40</v>
      </c>
      <c r="V1467" t="s">
        <v>40</v>
      </c>
      <c r="W1467">
        <v>0</v>
      </c>
      <c r="X1467" t="s">
        <v>41</v>
      </c>
      <c r="Y1467">
        <v>14</v>
      </c>
      <c r="Z1467">
        <v>0</v>
      </c>
      <c r="AA1467">
        <v>0</v>
      </c>
      <c r="AB1467" t="s">
        <v>53</v>
      </c>
      <c r="AC1467">
        <v>85.5</v>
      </c>
      <c r="AD1467">
        <v>0</v>
      </c>
      <c r="AE1467">
        <v>0</v>
      </c>
      <c r="AF1467" t="s">
        <v>48</v>
      </c>
      <c r="AG1467" s="1">
        <v>0</v>
      </c>
      <c r="AH1467">
        <f>SUM(Hotel_Data_Mini[[#This Row],[adults]:[babies]])</f>
        <v>2</v>
      </c>
      <c r="AI1467">
        <f>SUM(Hotel_Data_Mini[[#This Row],[stays_in_weekend_nights]:[stays_in_week_nights]])</f>
        <v>1</v>
      </c>
      <c r="AJ1467">
        <f>IF(Hotel_Data_Mini[[#This Row],[reserved_room_type]]=Hotel_Data_Mini[[#This Row],[assigned_room_type]],0,1)</f>
        <v>0</v>
      </c>
    </row>
    <row r="1468" spans="1:36" x14ac:dyDescent="0.25">
      <c r="A1468" t="s">
        <v>116</v>
      </c>
      <c r="B1468" t="s">
        <v>44</v>
      </c>
      <c r="C1468">
        <v>0</v>
      </c>
      <c r="D1468">
        <v>8</v>
      </c>
      <c r="E1468">
        <v>2016</v>
      </c>
      <c r="F1468" t="s">
        <v>57</v>
      </c>
      <c r="G1468">
        <v>39</v>
      </c>
      <c r="H1468">
        <v>18</v>
      </c>
      <c r="I1468">
        <v>2</v>
      </c>
      <c r="J1468">
        <v>0</v>
      </c>
      <c r="K1468">
        <v>2</v>
      </c>
      <c r="L1468">
        <v>1</v>
      </c>
      <c r="M1468">
        <v>0</v>
      </c>
      <c r="N1468" t="s">
        <v>36</v>
      </c>
      <c r="O1468" t="s">
        <v>67</v>
      </c>
      <c r="P1468" t="s">
        <v>38</v>
      </c>
      <c r="Q1468" t="s">
        <v>39</v>
      </c>
      <c r="R1468">
        <v>0</v>
      </c>
      <c r="S1468">
        <v>0</v>
      </c>
      <c r="T1468">
        <v>0</v>
      </c>
      <c r="U1468" t="s">
        <v>40</v>
      </c>
      <c r="V1468" t="s">
        <v>40</v>
      </c>
      <c r="W1468">
        <v>0</v>
      </c>
      <c r="X1468" t="s">
        <v>41</v>
      </c>
      <c r="Y1468">
        <v>9</v>
      </c>
      <c r="Z1468">
        <v>0</v>
      </c>
      <c r="AA1468">
        <v>0</v>
      </c>
      <c r="AB1468" t="s">
        <v>42</v>
      </c>
      <c r="AC1468">
        <v>196</v>
      </c>
      <c r="AD1468">
        <v>0</v>
      </c>
      <c r="AE1468">
        <v>2</v>
      </c>
      <c r="AF1468" t="s">
        <v>48</v>
      </c>
      <c r="AG1468" s="1">
        <v>42633</v>
      </c>
      <c r="AH1468">
        <f>SUM(Hotel_Data_Mini[[#This Row],[adults]:[babies]])</f>
        <v>3</v>
      </c>
      <c r="AI1468">
        <f>SUM(Hotel_Data_Mini[[#This Row],[stays_in_weekend_nights]:[stays_in_week_nights]])</f>
        <v>2</v>
      </c>
      <c r="AJ1468">
        <f>IF(Hotel_Data_Mini[[#This Row],[reserved_room_type]]=Hotel_Data_Mini[[#This Row],[assigned_room_type]],0,1)</f>
        <v>0</v>
      </c>
    </row>
    <row r="1469" spans="1:36" x14ac:dyDescent="0.25">
      <c r="A1469" t="s">
        <v>116</v>
      </c>
      <c r="B1469" t="s">
        <v>34</v>
      </c>
      <c r="C1469">
        <v>0</v>
      </c>
      <c r="D1469">
        <v>4</v>
      </c>
      <c r="E1469">
        <v>2016</v>
      </c>
      <c r="F1469" t="s">
        <v>120</v>
      </c>
      <c r="G1469">
        <v>26</v>
      </c>
      <c r="H1469">
        <v>21</v>
      </c>
      <c r="I1469">
        <v>0</v>
      </c>
      <c r="J1469">
        <v>1</v>
      </c>
      <c r="K1469">
        <v>1</v>
      </c>
      <c r="L1469">
        <v>0</v>
      </c>
      <c r="M1469">
        <v>0</v>
      </c>
      <c r="N1469" t="s">
        <v>36</v>
      </c>
      <c r="O1469" t="s">
        <v>37</v>
      </c>
      <c r="P1469" t="s">
        <v>69</v>
      </c>
      <c r="Q1469" t="s">
        <v>69</v>
      </c>
      <c r="R1469">
        <v>1</v>
      </c>
      <c r="S1469">
        <v>0</v>
      </c>
      <c r="T1469">
        <v>1</v>
      </c>
      <c r="U1469" t="s">
        <v>40</v>
      </c>
      <c r="V1469" t="s">
        <v>40</v>
      </c>
      <c r="W1469">
        <v>0</v>
      </c>
      <c r="X1469" t="s">
        <v>41</v>
      </c>
      <c r="Y1469">
        <v>0</v>
      </c>
      <c r="Z1469">
        <v>135</v>
      </c>
      <c r="AA1469">
        <v>0</v>
      </c>
      <c r="AB1469" t="s">
        <v>42</v>
      </c>
      <c r="AC1469">
        <v>57</v>
      </c>
      <c r="AD1469">
        <v>1</v>
      </c>
      <c r="AE1469">
        <v>0</v>
      </c>
      <c r="AF1469" t="s">
        <v>48</v>
      </c>
      <c r="AG1469" s="1">
        <v>42543</v>
      </c>
      <c r="AH1469">
        <f>SUM(Hotel_Data_Mini[[#This Row],[adults]:[babies]])</f>
        <v>1</v>
      </c>
      <c r="AI1469">
        <f>SUM(Hotel_Data_Mini[[#This Row],[stays_in_weekend_nights]:[stays_in_week_nights]])</f>
        <v>1</v>
      </c>
      <c r="AJ1469">
        <f>IF(Hotel_Data_Mini[[#This Row],[reserved_room_type]]=Hotel_Data_Mini[[#This Row],[assigned_room_type]],0,1)</f>
        <v>0</v>
      </c>
    </row>
    <row r="1470" spans="1:36" x14ac:dyDescent="0.25">
      <c r="A1470" t="s">
        <v>116</v>
      </c>
      <c r="B1470" t="s">
        <v>44</v>
      </c>
      <c r="C1470">
        <v>0</v>
      </c>
      <c r="D1470">
        <v>183</v>
      </c>
      <c r="E1470">
        <v>2016</v>
      </c>
      <c r="F1470" t="s">
        <v>57</v>
      </c>
      <c r="G1470">
        <v>37</v>
      </c>
      <c r="H1470">
        <v>8</v>
      </c>
      <c r="I1470">
        <v>0</v>
      </c>
      <c r="J1470">
        <v>3</v>
      </c>
      <c r="K1470">
        <v>2</v>
      </c>
      <c r="L1470">
        <v>0</v>
      </c>
      <c r="M1470">
        <v>0</v>
      </c>
      <c r="N1470" t="s">
        <v>36</v>
      </c>
      <c r="O1470" t="s">
        <v>68</v>
      </c>
      <c r="P1470" t="s">
        <v>56</v>
      </c>
      <c r="Q1470" t="s">
        <v>39</v>
      </c>
      <c r="R1470">
        <v>0</v>
      </c>
      <c r="S1470">
        <v>0</v>
      </c>
      <c r="T1470">
        <v>0</v>
      </c>
      <c r="U1470" t="s">
        <v>40</v>
      </c>
      <c r="V1470" t="s">
        <v>40</v>
      </c>
      <c r="W1470">
        <v>0</v>
      </c>
      <c r="X1470" t="s">
        <v>41</v>
      </c>
      <c r="Y1470">
        <v>44</v>
      </c>
      <c r="Z1470">
        <v>0</v>
      </c>
      <c r="AA1470">
        <v>0</v>
      </c>
      <c r="AB1470" t="s">
        <v>53</v>
      </c>
      <c r="AC1470">
        <v>110</v>
      </c>
      <c r="AD1470">
        <v>0</v>
      </c>
      <c r="AE1470">
        <v>1</v>
      </c>
      <c r="AF1470" t="s">
        <v>48</v>
      </c>
      <c r="AG1470" s="1">
        <v>0</v>
      </c>
      <c r="AH1470">
        <f>SUM(Hotel_Data_Mini[[#This Row],[adults]:[babies]])</f>
        <v>2</v>
      </c>
      <c r="AI1470">
        <f>SUM(Hotel_Data_Mini[[#This Row],[stays_in_weekend_nights]:[stays_in_week_nights]])</f>
        <v>3</v>
      </c>
      <c r="AJ1470">
        <f>IF(Hotel_Data_Mini[[#This Row],[reserved_room_type]]=Hotel_Data_Mini[[#This Row],[assigned_room_type]],0,1)</f>
        <v>0</v>
      </c>
    </row>
    <row r="1471" spans="1:36" x14ac:dyDescent="0.25">
      <c r="A1471" t="s">
        <v>116</v>
      </c>
      <c r="B1471" t="s">
        <v>44</v>
      </c>
      <c r="C1471">
        <v>0</v>
      </c>
      <c r="D1471">
        <v>69</v>
      </c>
      <c r="E1471">
        <v>2016</v>
      </c>
      <c r="F1471" t="s">
        <v>126</v>
      </c>
      <c r="G1471">
        <v>1</v>
      </c>
      <c r="H1471">
        <v>1</v>
      </c>
      <c r="I1471">
        <v>0</v>
      </c>
      <c r="J1471">
        <v>2</v>
      </c>
      <c r="K1471">
        <v>2</v>
      </c>
      <c r="L1471">
        <v>1</v>
      </c>
      <c r="M1471">
        <v>0</v>
      </c>
      <c r="N1471" t="s">
        <v>36</v>
      </c>
      <c r="O1471" t="s">
        <v>114</v>
      </c>
      <c r="P1471" t="s">
        <v>38</v>
      </c>
      <c r="Q1471" t="s">
        <v>39</v>
      </c>
      <c r="R1471">
        <v>0</v>
      </c>
      <c r="S1471">
        <v>0</v>
      </c>
      <c r="T1471">
        <v>0</v>
      </c>
      <c r="U1471" t="s">
        <v>65</v>
      </c>
      <c r="V1471" t="s">
        <v>65</v>
      </c>
      <c r="W1471">
        <v>0</v>
      </c>
      <c r="X1471" t="s">
        <v>41</v>
      </c>
      <c r="Y1471">
        <v>9</v>
      </c>
      <c r="Z1471">
        <v>0</v>
      </c>
      <c r="AA1471">
        <v>0</v>
      </c>
      <c r="AB1471" t="s">
        <v>42</v>
      </c>
      <c r="AC1471">
        <v>171.2</v>
      </c>
      <c r="AD1471">
        <v>0</v>
      </c>
      <c r="AE1471">
        <v>3</v>
      </c>
      <c r="AF1471" t="s">
        <v>48</v>
      </c>
      <c r="AG1471" s="1">
        <v>42372</v>
      </c>
      <c r="AH1471">
        <f>SUM(Hotel_Data_Mini[[#This Row],[adults]:[babies]])</f>
        <v>3</v>
      </c>
      <c r="AI1471">
        <f>SUM(Hotel_Data_Mini[[#This Row],[stays_in_weekend_nights]:[stays_in_week_nights]])</f>
        <v>2</v>
      </c>
      <c r="AJ1471">
        <f>IF(Hotel_Data_Mini[[#This Row],[reserved_room_type]]=Hotel_Data_Mini[[#This Row],[assigned_room_type]],0,1)</f>
        <v>0</v>
      </c>
    </row>
    <row r="1472" spans="1:36" x14ac:dyDescent="0.25">
      <c r="A1472" t="s">
        <v>116</v>
      </c>
      <c r="B1472" t="s">
        <v>34</v>
      </c>
      <c r="C1472">
        <v>1</v>
      </c>
      <c r="D1472">
        <v>43</v>
      </c>
      <c r="E1472">
        <v>2016</v>
      </c>
      <c r="F1472" t="s">
        <v>35</v>
      </c>
      <c r="G1472">
        <v>44</v>
      </c>
      <c r="H1472">
        <v>26</v>
      </c>
      <c r="I1472">
        <v>2</v>
      </c>
      <c r="J1472">
        <v>5</v>
      </c>
      <c r="K1472">
        <v>2</v>
      </c>
      <c r="L1472">
        <v>0</v>
      </c>
      <c r="M1472">
        <v>0</v>
      </c>
      <c r="N1472" t="s">
        <v>36</v>
      </c>
      <c r="O1472" t="s">
        <v>142</v>
      </c>
      <c r="P1472" t="s">
        <v>38</v>
      </c>
      <c r="Q1472" t="s">
        <v>39</v>
      </c>
      <c r="R1472">
        <v>0</v>
      </c>
      <c r="S1472">
        <v>0</v>
      </c>
      <c r="T1472">
        <v>0</v>
      </c>
      <c r="U1472" t="s">
        <v>60</v>
      </c>
      <c r="V1472" t="s">
        <v>60</v>
      </c>
      <c r="W1472">
        <v>0</v>
      </c>
      <c r="X1472" t="s">
        <v>41</v>
      </c>
      <c r="Y1472">
        <v>240</v>
      </c>
      <c r="Z1472">
        <v>0</v>
      </c>
      <c r="AA1472">
        <v>0</v>
      </c>
      <c r="AB1472" t="s">
        <v>42</v>
      </c>
      <c r="AC1472">
        <v>70</v>
      </c>
      <c r="AD1472">
        <v>0</v>
      </c>
      <c r="AE1472">
        <v>0</v>
      </c>
      <c r="AF1472" t="s">
        <v>43</v>
      </c>
      <c r="AG1472" s="1">
        <v>42628</v>
      </c>
      <c r="AH1472">
        <f>SUM(Hotel_Data_Mini[[#This Row],[adults]:[babies]])</f>
        <v>2</v>
      </c>
      <c r="AI1472">
        <f>SUM(Hotel_Data_Mini[[#This Row],[stays_in_weekend_nights]:[stays_in_week_nights]])</f>
        <v>7</v>
      </c>
      <c r="AJ1472">
        <f>IF(Hotel_Data_Mini[[#This Row],[reserved_room_type]]=Hotel_Data_Mini[[#This Row],[assigned_room_type]],0,1)</f>
        <v>0</v>
      </c>
    </row>
    <row r="1473" spans="1:36" x14ac:dyDescent="0.25">
      <c r="A1473" t="s">
        <v>116</v>
      </c>
      <c r="B1473" t="s">
        <v>44</v>
      </c>
      <c r="C1473">
        <v>1</v>
      </c>
      <c r="D1473">
        <v>119</v>
      </c>
      <c r="E1473">
        <v>2016</v>
      </c>
      <c r="F1473" t="s">
        <v>57</v>
      </c>
      <c r="G1473">
        <v>36</v>
      </c>
      <c r="H1473">
        <v>2</v>
      </c>
      <c r="I1473">
        <v>2</v>
      </c>
      <c r="J1473">
        <v>3</v>
      </c>
      <c r="K1473">
        <v>2</v>
      </c>
      <c r="L1473">
        <v>0</v>
      </c>
      <c r="M1473">
        <v>0</v>
      </c>
      <c r="N1473" t="s">
        <v>36</v>
      </c>
      <c r="O1473" t="s">
        <v>46</v>
      </c>
      <c r="P1473" t="s">
        <v>38</v>
      </c>
      <c r="Q1473" t="s">
        <v>39</v>
      </c>
      <c r="R1473">
        <v>0</v>
      </c>
      <c r="S1473">
        <v>0</v>
      </c>
      <c r="T1473">
        <v>0</v>
      </c>
      <c r="U1473" t="s">
        <v>40</v>
      </c>
      <c r="V1473" t="s">
        <v>40</v>
      </c>
      <c r="W1473">
        <v>0</v>
      </c>
      <c r="X1473" t="s">
        <v>41</v>
      </c>
      <c r="Y1473">
        <v>9</v>
      </c>
      <c r="Z1473">
        <v>0</v>
      </c>
      <c r="AA1473">
        <v>0</v>
      </c>
      <c r="AB1473" t="s">
        <v>42</v>
      </c>
      <c r="AC1473">
        <v>131.4</v>
      </c>
      <c r="AD1473">
        <v>0</v>
      </c>
      <c r="AE1473">
        <v>0</v>
      </c>
      <c r="AF1473" t="s">
        <v>43</v>
      </c>
      <c r="AG1473" s="1">
        <v>42496</v>
      </c>
      <c r="AH1473">
        <f>SUM(Hotel_Data_Mini[[#This Row],[adults]:[babies]])</f>
        <v>2</v>
      </c>
      <c r="AI1473">
        <f>SUM(Hotel_Data_Mini[[#This Row],[stays_in_weekend_nights]:[stays_in_week_nights]])</f>
        <v>5</v>
      </c>
      <c r="AJ1473">
        <f>IF(Hotel_Data_Mini[[#This Row],[reserved_room_type]]=Hotel_Data_Mini[[#This Row],[assigned_room_type]],0,1)</f>
        <v>0</v>
      </c>
    </row>
    <row r="1474" spans="1:36" x14ac:dyDescent="0.25">
      <c r="A1474" t="s">
        <v>116</v>
      </c>
      <c r="B1474" t="s">
        <v>34</v>
      </c>
      <c r="C1474">
        <v>0</v>
      </c>
      <c r="D1474">
        <v>178</v>
      </c>
      <c r="E1474">
        <v>2016</v>
      </c>
      <c r="F1474" t="s">
        <v>52</v>
      </c>
      <c r="G1474">
        <v>31</v>
      </c>
      <c r="H1474">
        <v>25</v>
      </c>
      <c r="I1474">
        <v>1</v>
      </c>
      <c r="J1474">
        <v>5</v>
      </c>
      <c r="K1474">
        <v>2</v>
      </c>
      <c r="L1474">
        <v>0</v>
      </c>
      <c r="M1474">
        <v>0</v>
      </c>
      <c r="N1474" t="s">
        <v>54</v>
      </c>
      <c r="O1474" t="s">
        <v>37</v>
      </c>
      <c r="P1474" t="s">
        <v>47</v>
      </c>
      <c r="Q1474" t="s">
        <v>47</v>
      </c>
      <c r="R1474">
        <v>0</v>
      </c>
      <c r="S1474">
        <v>0</v>
      </c>
      <c r="T1474">
        <v>0</v>
      </c>
      <c r="U1474" t="s">
        <v>60</v>
      </c>
      <c r="V1474" t="s">
        <v>60</v>
      </c>
      <c r="W1474">
        <v>0</v>
      </c>
      <c r="X1474" t="s">
        <v>41</v>
      </c>
      <c r="Y1474">
        <v>0</v>
      </c>
      <c r="Z1474">
        <v>0</v>
      </c>
      <c r="AA1474">
        <v>0</v>
      </c>
      <c r="AB1474" t="s">
        <v>42</v>
      </c>
      <c r="AC1474">
        <v>181.5</v>
      </c>
      <c r="AD1474">
        <v>1</v>
      </c>
      <c r="AE1474">
        <v>0</v>
      </c>
      <c r="AF1474" t="s">
        <v>48</v>
      </c>
      <c r="AG1474" s="1">
        <v>42582</v>
      </c>
      <c r="AH1474">
        <f>SUM(Hotel_Data_Mini[[#This Row],[adults]:[babies]])</f>
        <v>2</v>
      </c>
      <c r="AI1474">
        <f>SUM(Hotel_Data_Mini[[#This Row],[stays_in_weekend_nights]:[stays_in_week_nights]])</f>
        <v>6</v>
      </c>
      <c r="AJ1474">
        <f>IF(Hotel_Data_Mini[[#This Row],[reserved_room_type]]=Hotel_Data_Mini[[#This Row],[assigned_room_type]],0,1)</f>
        <v>0</v>
      </c>
    </row>
    <row r="1475" spans="1:36" x14ac:dyDescent="0.25">
      <c r="A1475" t="s">
        <v>116</v>
      </c>
      <c r="B1475" t="s">
        <v>34</v>
      </c>
      <c r="C1475">
        <v>0</v>
      </c>
      <c r="D1475">
        <v>105</v>
      </c>
      <c r="E1475">
        <v>2016</v>
      </c>
      <c r="F1475" t="s">
        <v>49</v>
      </c>
      <c r="G1475">
        <v>52</v>
      </c>
      <c r="H1475">
        <v>23</v>
      </c>
      <c r="I1475">
        <v>3</v>
      </c>
      <c r="J1475">
        <v>7</v>
      </c>
      <c r="K1475">
        <v>2</v>
      </c>
      <c r="L1475">
        <v>0</v>
      </c>
      <c r="M1475">
        <v>0</v>
      </c>
      <c r="N1475" t="s">
        <v>54</v>
      </c>
      <c r="O1475" t="s">
        <v>37</v>
      </c>
      <c r="P1475" t="s">
        <v>47</v>
      </c>
      <c r="Q1475" t="s">
        <v>39</v>
      </c>
      <c r="R1475">
        <v>1</v>
      </c>
      <c r="S1475">
        <v>0</v>
      </c>
      <c r="T1475">
        <v>0</v>
      </c>
      <c r="U1475" t="s">
        <v>71</v>
      </c>
      <c r="V1475" t="s">
        <v>71</v>
      </c>
      <c r="W1475">
        <v>0</v>
      </c>
      <c r="X1475" t="s">
        <v>41</v>
      </c>
      <c r="Y1475">
        <v>0</v>
      </c>
      <c r="Z1475">
        <v>0</v>
      </c>
      <c r="AA1475">
        <v>0</v>
      </c>
      <c r="AB1475" t="s">
        <v>42</v>
      </c>
      <c r="AC1475">
        <v>128.69999999999999</v>
      </c>
      <c r="AD1475">
        <v>1</v>
      </c>
      <c r="AE1475">
        <v>1</v>
      </c>
      <c r="AF1475" t="s">
        <v>48</v>
      </c>
      <c r="AG1475" s="1">
        <v>42737</v>
      </c>
      <c r="AH1475">
        <f>SUM(Hotel_Data_Mini[[#This Row],[adults]:[babies]])</f>
        <v>2</v>
      </c>
      <c r="AI1475">
        <f>SUM(Hotel_Data_Mini[[#This Row],[stays_in_weekend_nights]:[stays_in_week_nights]])</f>
        <v>10</v>
      </c>
      <c r="AJ1475">
        <f>IF(Hotel_Data_Mini[[#This Row],[reserved_room_type]]=Hotel_Data_Mini[[#This Row],[assigned_room_type]],0,1)</f>
        <v>0</v>
      </c>
    </row>
    <row r="1476" spans="1:36" x14ac:dyDescent="0.25">
      <c r="A1476" t="s">
        <v>116</v>
      </c>
      <c r="B1476" t="s">
        <v>34</v>
      </c>
      <c r="C1476">
        <v>1</v>
      </c>
      <c r="D1476">
        <v>123</v>
      </c>
      <c r="E1476">
        <v>2016</v>
      </c>
      <c r="F1476" t="s">
        <v>117</v>
      </c>
      <c r="G1476">
        <v>21</v>
      </c>
      <c r="H1476">
        <v>21</v>
      </c>
      <c r="I1476">
        <v>2</v>
      </c>
      <c r="J1476">
        <v>1</v>
      </c>
      <c r="K1476">
        <v>2</v>
      </c>
      <c r="L1476">
        <v>0</v>
      </c>
      <c r="M1476">
        <v>0</v>
      </c>
      <c r="N1476" t="s">
        <v>54</v>
      </c>
      <c r="O1476" t="s">
        <v>37</v>
      </c>
      <c r="P1476" t="s">
        <v>38</v>
      </c>
      <c r="Q1476" t="s">
        <v>39</v>
      </c>
      <c r="R1476">
        <v>0</v>
      </c>
      <c r="S1476">
        <v>0</v>
      </c>
      <c r="T1476">
        <v>0</v>
      </c>
      <c r="U1476" t="s">
        <v>40</v>
      </c>
      <c r="V1476" t="s">
        <v>40</v>
      </c>
      <c r="W1476">
        <v>2</v>
      </c>
      <c r="X1476" t="s">
        <v>41</v>
      </c>
      <c r="Y1476">
        <v>240</v>
      </c>
      <c r="Z1476">
        <v>0</v>
      </c>
      <c r="AA1476">
        <v>0</v>
      </c>
      <c r="AB1476" t="s">
        <v>53</v>
      </c>
      <c r="AC1476">
        <v>88</v>
      </c>
      <c r="AD1476">
        <v>0</v>
      </c>
      <c r="AE1476">
        <v>2</v>
      </c>
      <c r="AF1476" t="s">
        <v>43</v>
      </c>
      <c r="AG1476" s="1">
        <v>42458</v>
      </c>
      <c r="AH1476">
        <f>SUM(Hotel_Data_Mini[[#This Row],[adults]:[babies]])</f>
        <v>2</v>
      </c>
      <c r="AI1476">
        <f>SUM(Hotel_Data_Mini[[#This Row],[stays_in_weekend_nights]:[stays_in_week_nights]])</f>
        <v>3</v>
      </c>
      <c r="AJ1476">
        <f>IF(Hotel_Data_Mini[[#This Row],[reserved_room_type]]=Hotel_Data_Mini[[#This Row],[assigned_room_type]],0,1)</f>
        <v>0</v>
      </c>
    </row>
    <row r="1477" spans="1:36" x14ac:dyDescent="0.25">
      <c r="A1477" t="s">
        <v>116</v>
      </c>
      <c r="B1477" t="s">
        <v>44</v>
      </c>
      <c r="C1477">
        <v>1</v>
      </c>
      <c r="D1477">
        <v>303</v>
      </c>
      <c r="E1477">
        <v>2016</v>
      </c>
      <c r="F1477" t="s">
        <v>45</v>
      </c>
      <c r="G1477">
        <v>34</v>
      </c>
      <c r="H1477">
        <v>19</v>
      </c>
      <c r="I1477">
        <v>2</v>
      </c>
      <c r="J1477">
        <v>3</v>
      </c>
      <c r="K1477">
        <v>2</v>
      </c>
      <c r="L1477">
        <v>0</v>
      </c>
      <c r="M1477">
        <v>0</v>
      </c>
      <c r="N1477" t="s">
        <v>36</v>
      </c>
      <c r="O1477" t="s">
        <v>37</v>
      </c>
      <c r="P1477" t="s">
        <v>56</v>
      </c>
      <c r="Q1477" t="s">
        <v>39</v>
      </c>
      <c r="R1477">
        <v>0</v>
      </c>
      <c r="S1477">
        <v>0</v>
      </c>
      <c r="T1477">
        <v>0</v>
      </c>
      <c r="U1477" t="s">
        <v>40</v>
      </c>
      <c r="V1477" t="s">
        <v>40</v>
      </c>
      <c r="W1477">
        <v>0</v>
      </c>
      <c r="X1477" t="s">
        <v>41</v>
      </c>
      <c r="Y1477">
        <v>21</v>
      </c>
      <c r="Z1477">
        <v>0</v>
      </c>
      <c r="AA1477">
        <v>0</v>
      </c>
      <c r="AB1477" t="s">
        <v>53</v>
      </c>
      <c r="AC1477">
        <v>78</v>
      </c>
      <c r="AD1477">
        <v>0</v>
      </c>
      <c r="AE1477">
        <v>0</v>
      </c>
      <c r="AF1477" t="s">
        <v>43</v>
      </c>
      <c r="AG1477" s="1">
        <v>42570</v>
      </c>
      <c r="AH1477">
        <f>SUM(Hotel_Data_Mini[[#This Row],[adults]:[babies]])</f>
        <v>2</v>
      </c>
      <c r="AI1477">
        <f>SUM(Hotel_Data_Mini[[#This Row],[stays_in_weekend_nights]:[stays_in_week_nights]])</f>
        <v>5</v>
      </c>
      <c r="AJ1477">
        <f>IF(Hotel_Data_Mini[[#This Row],[reserved_room_type]]=Hotel_Data_Mini[[#This Row],[assigned_room_type]],0,1)</f>
        <v>0</v>
      </c>
    </row>
    <row r="1478" spans="1:36" x14ac:dyDescent="0.25">
      <c r="A1478" t="s">
        <v>116</v>
      </c>
      <c r="B1478" t="s">
        <v>44</v>
      </c>
      <c r="C1478">
        <v>1</v>
      </c>
      <c r="D1478">
        <v>14</v>
      </c>
      <c r="E1478">
        <v>2016</v>
      </c>
      <c r="F1478" t="s">
        <v>52</v>
      </c>
      <c r="G1478">
        <v>28</v>
      </c>
      <c r="H1478">
        <v>3</v>
      </c>
      <c r="I1478">
        <v>2</v>
      </c>
      <c r="J1478">
        <v>1</v>
      </c>
      <c r="K1478">
        <v>2</v>
      </c>
      <c r="L1478">
        <v>0</v>
      </c>
      <c r="M1478">
        <v>0</v>
      </c>
      <c r="N1478" t="s">
        <v>36</v>
      </c>
      <c r="O1478" t="s">
        <v>96</v>
      </c>
      <c r="P1478" t="s">
        <v>38</v>
      </c>
      <c r="Q1478" t="s">
        <v>39</v>
      </c>
      <c r="R1478">
        <v>0</v>
      </c>
      <c r="S1478">
        <v>0</v>
      </c>
      <c r="T1478">
        <v>0</v>
      </c>
      <c r="U1478" t="s">
        <v>60</v>
      </c>
      <c r="V1478" t="s">
        <v>60</v>
      </c>
      <c r="W1478">
        <v>1</v>
      </c>
      <c r="X1478" t="s">
        <v>41</v>
      </c>
      <c r="Y1478">
        <v>9</v>
      </c>
      <c r="Z1478">
        <v>0</v>
      </c>
      <c r="AA1478">
        <v>0</v>
      </c>
      <c r="AB1478" t="s">
        <v>42</v>
      </c>
      <c r="AC1478">
        <v>187</v>
      </c>
      <c r="AD1478">
        <v>0</v>
      </c>
      <c r="AE1478">
        <v>0</v>
      </c>
      <c r="AF1478" t="s">
        <v>43</v>
      </c>
      <c r="AG1478" s="1">
        <v>42540</v>
      </c>
      <c r="AH1478">
        <f>SUM(Hotel_Data_Mini[[#This Row],[adults]:[babies]])</f>
        <v>2</v>
      </c>
      <c r="AI1478">
        <f>SUM(Hotel_Data_Mini[[#This Row],[stays_in_weekend_nights]:[stays_in_week_nights]])</f>
        <v>3</v>
      </c>
      <c r="AJ1478">
        <f>IF(Hotel_Data_Mini[[#This Row],[reserved_room_type]]=Hotel_Data_Mini[[#This Row],[assigned_room_type]],0,1)</f>
        <v>0</v>
      </c>
    </row>
    <row r="1479" spans="1:36" x14ac:dyDescent="0.25">
      <c r="A1479" t="s">
        <v>116</v>
      </c>
      <c r="B1479" t="s">
        <v>44</v>
      </c>
      <c r="C1479">
        <v>0</v>
      </c>
      <c r="D1479">
        <v>104</v>
      </c>
      <c r="E1479">
        <v>2016</v>
      </c>
      <c r="F1479" t="s">
        <v>122</v>
      </c>
      <c r="G1479">
        <v>17</v>
      </c>
      <c r="H1479">
        <v>19</v>
      </c>
      <c r="I1479">
        <v>0</v>
      </c>
      <c r="J1479">
        <v>3</v>
      </c>
      <c r="K1479">
        <v>2</v>
      </c>
      <c r="L1479">
        <v>0</v>
      </c>
      <c r="M1479">
        <v>0</v>
      </c>
      <c r="N1479" t="s">
        <v>36</v>
      </c>
      <c r="O1479" t="s">
        <v>98</v>
      </c>
      <c r="P1479" t="s">
        <v>38</v>
      </c>
      <c r="Q1479" t="s">
        <v>39</v>
      </c>
      <c r="R1479">
        <v>0</v>
      </c>
      <c r="S1479">
        <v>0</v>
      </c>
      <c r="T1479">
        <v>0</v>
      </c>
      <c r="U1479" t="s">
        <v>40</v>
      </c>
      <c r="V1479" t="s">
        <v>40</v>
      </c>
      <c r="W1479">
        <v>1</v>
      </c>
      <c r="X1479" t="s">
        <v>41</v>
      </c>
      <c r="Y1479">
        <v>11</v>
      </c>
      <c r="Z1479">
        <v>0</v>
      </c>
      <c r="AA1479">
        <v>0</v>
      </c>
      <c r="AB1479" t="s">
        <v>42</v>
      </c>
      <c r="AC1479">
        <v>68.42</v>
      </c>
      <c r="AD1479">
        <v>0</v>
      </c>
      <c r="AE1479">
        <v>0</v>
      </c>
      <c r="AF1479" t="s">
        <v>48</v>
      </c>
      <c r="AG1479" s="1">
        <v>42482</v>
      </c>
      <c r="AH1479">
        <f>SUM(Hotel_Data_Mini[[#This Row],[adults]:[babies]])</f>
        <v>2</v>
      </c>
      <c r="AI1479">
        <f>SUM(Hotel_Data_Mini[[#This Row],[stays_in_weekend_nights]:[stays_in_week_nights]])</f>
        <v>3</v>
      </c>
      <c r="AJ1479">
        <f>IF(Hotel_Data_Mini[[#This Row],[reserved_room_type]]=Hotel_Data_Mini[[#This Row],[assigned_room_type]],0,1)</f>
        <v>0</v>
      </c>
    </row>
    <row r="1480" spans="1:36" x14ac:dyDescent="0.25">
      <c r="A1480" t="s">
        <v>116</v>
      </c>
      <c r="B1480" t="s">
        <v>44</v>
      </c>
      <c r="C1480">
        <v>0</v>
      </c>
      <c r="D1480">
        <v>1</v>
      </c>
      <c r="E1480">
        <v>2016</v>
      </c>
      <c r="F1480" t="s">
        <v>35</v>
      </c>
      <c r="G1480">
        <v>44</v>
      </c>
      <c r="H1480">
        <v>28</v>
      </c>
      <c r="I1480">
        <v>1</v>
      </c>
      <c r="J1480">
        <v>2</v>
      </c>
      <c r="K1480">
        <v>2</v>
      </c>
      <c r="L1480">
        <v>2</v>
      </c>
      <c r="M1480">
        <v>0</v>
      </c>
      <c r="N1480" t="s">
        <v>36</v>
      </c>
      <c r="O1480" t="s">
        <v>143</v>
      </c>
      <c r="P1480" t="s">
        <v>38</v>
      </c>
      <c r="Q1480" t="s">
        <v>39</v>
      </c>
      <c r="R1480">
        <v>0</v>
      </c>
      <c r="S1480">
        <v>0</v>
      </c>
      <c r="T1480">
        <v>0</v>
      </c>
      <c r="U1480" t="s">
        <v>65</v>
      </c>
      <c r="V1480" t="s">
        <v>65</v>
      </c>
      <c r="W1480">
        <v>0</v>
      </c>
      <c r="X1480" t="s">
        <v>41</v>
      </c>
      <c r="Y1480">
        <v>7</v>
      </c>
      <c r="Z1480">
        <v>0</v>
      </c>
      <c r="AA1480">
        <v>0</v>
      </c>
      <c r="AB1480" t="s">
        <v>42</v>
      </c>
      <c r="AC1480">
        <v>211.76</v>
      </c>
      <c r="AD1480">
        <v>0</v>
      </c>
      <c r="AE1480">
        <v>1</v>
      </c>
      <c r="AF1480" t="s">
        <v>48</v>
      </c>
      <c r="AG1480" s="1">
        <v>42674</v>
      </c>
      <c r="AH1480">
        <f>SUM(Hotel_Data_Mini[[#This Row],[adults]:[babies]])</f>
        <v>4</v>
      </c>
      <c r="AI1480">
        <f>SUM(Hotel_Data_Mini[[#This Row],[stays_in_weekend_nights]:[stays_in_week_nights]])</f>
        <v>3</v>
      </c>
      <c r="AJ1480">
        <f>IF(Hotel_Data_Mini[[#This Row],[reserved_room_type]]=Hotel_Data_Mini[[#This Row],[assigned_room_type]],0,1)</f>
        <v>0</v>
      </c>
    </row>
    <row r="1481" spans="1:36" x14ac:dyDescent="0.25">
      <c r="A1481" t="s">
        <v>116</v>
      </c>
      <c r="B1481" t="s">
        <v>34</v>
      </c>
      <c r="C1481">
        <v>0</v>
      </c>
      <c r="D1481">
        <v>20</v>
      </c>
      <c r="E1481">
        <v>2016</v>
      </c>
      <c r="F1481" t="s">
        <v>35</v>
      </c>
      <c r="G1481">
        <v>43</v>
      </c>
      <c r="H1481">
        <v>18</v>
      </c>
      <c r="I1481">
        <v>0</v>
      </c>
      <c r="J1481">
        <v>4</v>
      </c>
      <c r="K1481">
        <v>1</v>
      </c>
      <c r="L1481">
        <v>0</v>
      </c>
      <c r="M1481">
        <v>0</v>
      </c>
      <c r="N1481" t="s">
        <v>36</v>
      </c>
      <c r="O1481" t="s">
        <v>46</v>
      </c>
      <c r="P1481" t="s">
        <v>38</v>
      </c>
      <c r="Q1481" t="s">
        <v>39</v>
      </c>
      <c r="R1481">
        <v>0</v>
      </c>
      <c r="S1481">
        <v>0</v>
      </c>
      <c r="T1481">
        <v>0</v>
      </c>
      <c r="U1481" t="s">
        <v>40</v>
      </c>
      <c r="V1481" t="s">
        <v>40</v>
      </c>
      <c r="W1481">
        <v>0</v>
      </c>
      <c r="X1481" t="s">
        <v>41</v>
      </c>
      <c r="Y1481">
        <v>240</v>
      </c>
      <c r="Z1481">
        <v>0</v>
      </c>
      <c r="AA1481">
        <v>0</v>
      </c>
      <c r="AB1481" t="s">
        <v>42</v>
      </c>
      <c r="AC1481">
        <v>57</v>
      </c>
      <c r="AD1481">
        <v>1</v>
      </c>
      <c r="AE1481">
        <v>2</v>
      </c>
      <c r="AF1481" t="s">
        <v>48</v>
      </c>
      <c r="AG1481" s="1">
        <v>42665</v>
      </c>
      <c r="AH1481">
        <f>SUM(Hotel_Data_Mini[[#This Row],[adults]:[babies]])</f>
        <v>1</v>
      </c>
      <c r="AI1481">
        <f>SUM(Hotel_Data_Mini[[#This Row],[stays_in_weekend_nights]:[stays_in_week_nights]])</f>
        <v>4</v>
      </c>
      <c r="AJ1481">
        <f>IF(Hotel_Data_Mini[[#This Row],[reserved_room_type]]=Hotel_Data_Mini[[#This Row],[assigned_room_type]],0,1)</f>
        <v>0</v>
      </c>
    </row>
    <row r="1482" spans="1:36" x14ac:dyDescent="0.25">
      <c r="A1482" t="s">
        <v>116</v>
      </c>
      <c r="B1482" t="s">
        <v>44</v>
      </c>
      <c r="C1482">
        <v>0</v>
      </c>
      <c r="D1482">
        <v>12</v>
      </c>
      <c r="E1482">
        <v>2016</v>
      </c>
      <c r="F1482" t="s">
        <v>117</v>
      </c>
      <c r="G1482">
        <v>23</v>
      </c>
      <c r="H1482">
        <v>30</v>
      </c>
      <c r="I1482">
        <v>1</v>
      </c>
      <c r="J1482">
        <v>1</v>
      </c>
      <c r="K1482">
        <v>2</v>
      </c>
      <c r="L1482">
        <v>0</v>
      </c>
      <c r="M1482">
        <v>0</v>
      </c>
      <c r="N1482" t="s">
        <v>36</v>
      </c>
      <c r="O1482" t="s">
        <v>37</v>
      </c>
      <c r="P1482" t="s">
        <v>38</v>
      </c>
      <c r="Q1482" t="s">
        <v>39</v>
      </c>
      <c r="R1482">
        <v>0</v>
      </c>
      <c r="S1482">
        <v>0</v>
      </c>
      <c r="T1482">
        <v>0</v>
      </c>
      <c r="U1482" t="s">
        <v>40</v>
      </c>
      <c r="V1482" t="s">
        <v>40</v>
      </c>
      <c r="W1482">
        <v>0</v>
      </c>
      <c r="X1482" t="s">
        <v>41</v>
      </c>
      <c r="Y1482">
        <v>9</v>
      </c>
      <c r="Z1482">
        <v>0</v>
      </c>
      <c r="AA1482">
        <v>0</v>
      </c>
      <c r="AB1482" t="s">
        <v>42</v>
      </c>
      <c r="AC1482">
        <v>120.35</v>
      </c>
      <c r="AD1482">
        <v>0</v>
      </c>
      <c r="AE1482">
        <v>2</v>
      </c>
      <c r="AF1482" t="s">
        <v>48</v>
      </c>
      <c r="AG1482" s="1">
        <v>42522</v>
      </c>
      <c r="AH1482">
        <f>SUM(Hotel_Data_Mini[[#This Row],[adults]:[babies]])</f>
        <v>2</v>
      </c>
      <c r="AI1482">
        <f>SUM(Hotel_Data_Mini[[#This Row],[stays_in_weekend_nights]:[stays_in_week_nights]])</f>
        <v>2</v>
      </c>
      <c r="AJ1482">
        <f>IF(Hotel_Data_Mini[[#This Row],[reserved_room_type]]=Hotel_Data_Mini[[#This Row],[assigned_room_type]],0,1)</f>
        <v>0</v>
      </c>
    </row>
    <row r="1483" spans="1:36" x14ac:dyDescent="0.25">
      <c r="A1483" t="s">
        <v>116</v>
      </c>
      <c r="B1483" t="s">
        <v>44</v>
      </c>
      <c r="C1483">
        <v>1</v>
      </c>
      <c r="D1483">
        <v>30</v>
      </c>
      <c r="E1483">
        <v>2016</v>
      </c>
      <c r="F1483" t="s">
        <v>118</v>
      </c>
      <c r="G1483">
        <v>14</v>
      </c>
      <c r="H1483">
        <v>31</v>
      </c>
      <c r="I1483">
        <v>0</v>
      </c>
      <c r="J1483">
        <v>2</v>
      </c>
      <c r="K1483">
        <v>2</v>
      </c>
      <c r="L1483">
        <v>1</v>
      </c>
      <c r="M1483">
        <v>0</v>
      </c>
      <c r="N1483" t="s">
        <v>36</v>
      </c>
      <c r="O1483" t="s">
        <v>144</v>
      </c>
      <c r="P1483" t="s">
        <v>47</v>
      </c>
      <c r="Q1483" t="s">
        <v>47</v>
      </c>
      <c r="R1483">
        <v>0</v>
      </c>
      <c r="S1483">
        <v>0</v>
      </c>
      <c r="T1483">
        <v>0</v>
      </c>
      <c r="U1483" t="s">
        <v>60</v>
      </c>
      <c r="V1483" t="s">
        <v>66</v>
      </c>
      <c r="W1483">
        <v>0</v>
      </c>
      <c r="X1483" t="s">
        <v>41</v>
      </c>
      <c r="Y1483">
        <v>14</v>
      </c>
      <c r="Z1483">
        <v>0</v>
      </c>
      <c r="AA1483">
        <v>0</v>
      </c>
      <c r="AB1483" t="s">
        <v>42</v>
      </c>
      <c r="AC1483">
        <v>155</v>
      </c>
      <c r="AD1483">
        <v>0</v>
      </c>
      <c r="AE1483">
        <v>0</v>
      </c>
      <c r="AF1483" t="s">
        <v>85</v>
      </c>
      <c r="AG1483" s="1">
        <v>42460</v>
      </c>
      <c r="AH1483">
        <f>SUM(Hotel_Data_Mini[[#This Row],[adults]:[babies]])</f>
        <v>3</v>
      </c>
      <c r="AI1483">
        <f>SUM(Hotel_Data_Mini[[#This Row],[stays_in_weekend_nights]:[stays_in_week_nights]])</f>
        <v>2</v>
      </c>
      <c r="AJ1483">
        <f>IF(Hotel_Data_Mini[[#This Row],[reserved_room_type]]=Hotel_Data_Mini[[#This Row],[assigned_room_type]],0,1)</f>
        <v>1</v>
      </c>
    </row>
    <row r="1484" spans="1:36" x14ac:dyDescent="0.25">
      <c r="A1484" t="s">
        <v>116</v>
      </c>
      <c r="B1484" t="s">
        <v>44</v>
      </c>
      <c r="C1484">
        <v>0</v>
      </c>
      <c r="D1484">
        <v>0</v>
      </c>
      <c r="E1484">
        <v>2016</v>
      </c>
      <c r="F1484" t="s">
        <v>117</v>
      </c>
      <c r="G1484">
        <v>23</v>
      </c>
      <c r="H1484">
        <v>30</v>
      </c>
      <c r="I1484">
        <v>1</v>
      </c>
      <c r="J1484">
        <v>0</v>
      </c>
      <c r="K1484">
        <v>2</v>
      </c>
      <c r="L1484">
        <v>0</v>
      </c>
      <c r="M1484">
        <v>0</v>
      </c>
      <c r="N1484" t="s">
        <v>36</v>
      </c>
      <c r="O1484" t="s">
        <v>37</v>
      </c>
      <c r="P1484" t="s">
        <v>50</v>
      </c>
      <c r="Q1484" t="s">
        <v>39</v>
      </c>
      <c r="R1484">
        <v>0</v>
      </c>
      <c r="S1484">
        <v>0</v>
      </c>
      <c r="T1484">
        <v>0</v>
      </c>
      <c r="U1484" t="s">
        <v>40</v>
      </c>
      <c r="V1484" t="s">
        <v>40</v>
      </c>
      <c r="W1484">
        <v>0</v>
      </c>
      <c r="X1484" t="s">
        <v>41</v>
      </c>
      <c r="Y1484">
        <v>0</v>
      </c>
      <c r="Z1484">
        <v>0</v>
      </c>
      <c r="AA1484">
        <v>0</v>
      </c>
      <c r="AB1484" t="s">
        <v>53</v>
      </c>
      <c r="AC1484">
        <v>140</v>
      </c>
      <c r="AD1484">
        <v>0</v>
      </c>
      <c r="AE1484">
        <v>0</v>
      </c>
      <c r="AF1484" t="s">
        <v>48</v>
      </c>
      <c r="AG1484" s="1">
        <v>42521</v>
      </c>
      <c r="AH1484">
        <f>SUM(Hotel_Data_Mini[[#This Row],[adults]:[babies]])</f>
        <v>2</v>
      </c>
      <c r="AI1484">
        <f>SUM(Hotel_Data_Mini[[#This Row],[stays_in_weekend_nights]:[stays_in_week_nights]])</f>
        <v>1</v>
      </c>
      <c r="AJ1484">
        <f>IF(Hotel_Data_Mini[[#This Row],[reserved_room_type]]=Hotel_Data_Mini[[#This Row],[assigned_room_type]],0,1)</f>
        <v>0</v>
      </c>
    </row>
    <row r="1485" spans="1:36" x14ac:dyDescent="0.25">
      <c r="A1485" t="s">
        <v>116</v>
      </c>
      <c r="B1485" t="s">
        <v>44</v>
      </c>
      <c r="C1485">
        <v>0</v>
      </c>
      <c r="D1485">
        <v>56</v>
      </c>
      <c r="E1485">
        <v>2016</v>
      </c>
      <c r="F1485" t="s">
        <v>52</v>
      </c>
      <c r="G1485">
        <v>27</v>
      </c>
      <c r="H1485">
        <v>1</v>
      </c>
      <c r="I1485">
        <v>1</v>
      </c>
      <c r="J1485">
        <v>2</v>
      </c>
      <c r="K1485">
        <v>2</v>
      </c>
      <c r="L1485">
        <v>0</v>
      </c>
      <c r="M1485">
        <v>0</v>
      </c>
      <c r="N1485" t="s">
        <v>80</v>
      </c>
      <c r="O1485" t="s">
        <v>87</v>
      </c>
      <c r="P1485" t="s">
        <v>38</v>
      </c>
      <c r="Q1485" t="s">
        <v>39</v>
      </c>
      <c r="R1485">
        <v>0</v>
      </c>
      <c r="S1485">
        <v>0</v>
      </c>
      <c r="T1485">
        <v>0</v>
      </c>
      <c r="U1485" t="s">
        <v>40</v>
      </c>
      <c r="V1485" t="s">
        <v>40</v>
      </c>
      <c r="W1485">
        <v>0</v>
      </c>
      <c r="X1485" t="s">
        <v>41</v>
      </c>
      <c r="Y1485">
        <v>9</v>
      </c>
      <c r="Z1485">
        <v>0</v>
      </c>
      <c r="AA1485">
        <v>0</v>
      </c>
      <c r="AB1485" t="s">
        <v>42</v>
      </c>
      <c r="AC1485">
        <v>107.1</v>
      </c>
      <c r="AD1485">
        <v>0</v>
      </c>
      <c r="AE1485">
        <v>1</v>
      </c>
      <c r="AF1485" t="s">
        <v>48</v>
      </c>
      <c r="AG1485" s="1">
        <v>42555</v>
      </c>
      <c r="AH1485">
        <f>SUM(Hotel_Data_Mini[[#This Row],[adults]:[babies]])</f>
        <v>2</v>
      </c>
      <c r="AI1485">
        <f>SUM(Hotel_Data_Mini[[#This Row],[stays_in_weekend_nights]:[stays_in_week_nights]])</f>
        <v>3</v>
      </c>
      <c r="AJ1485">
        <f>IF(Hotel_Data_Mini[[#This Row],[reserved_room_type]]=Hotel_Data_Mini[[#This Row],[assigned_room_type]],0,1)</f>
        <v>0</v>
      </c>
    </row>
    <row r="1486" spans="1:36" x14ac:dyDescent="0.25">
      <c r="A1486" t="s">
        <v>116</v>
      </c>
      <c r="B1486" t="s">
        <v>44</v>
      </c>
      <c r="C1486">
        <v>1</v>
      </c>
      <c r="D1486">
        <v>75</v>
      </c>
      <c r="E1486">
        <v>2016</v>
      </c>
      <c r="F1486" t="s">
        <v>35</v>
      </c>
      <c r="G1486">
        <v>45</v>
      </c>
      <c r="H1486">
        <v>30</v>
      </c>
      <c r="I1486">
        <v>2</v>
      </c>
      <c r="J1486">
        <v>0</v>
      </c>
      <c r="K1486">
        <v>2</v>
      </c>
      <c r="L1486">
        <v>0</v>
      </c>
      <c r="M1486">
        <v>0</v>
      </c>
      <c r="N1486" t="s">
        <v>54</v>
      </c>
      <c r="O1486" t="s">
        <v>37</v>
      </c>
      <c r="P1486" t="s">
        <v>56</v>
      </c>
      <c r="Q1486" t="s">
        <v>39</v>
      </c>
      <c r="R1486">
        <v>0</v>
      </c>
      <c r="S1486">
        <v>0</v>
      </c>
      <c r="T1486">
        <v>0</v>
      </c>
      <c r="U1486" t="s">
        <v>40</v>
      </c>
      <c r="V1486" t="s">
        <v>40</v>
      </c>
      <c r="W1486">
        <v>0</v>
      </c>
      <c r="X1486" t="s">
        <v>51</v>
      </c>
      <c r="Y1486">
        <v>20</v>
      </c>
      <c r="Z1486">
        <v>0</v>
      </c>
      <c r="AA1486">
        <v>0</v>
      </c>
      <c r="AB1486" t="s">
        <v>42</v>
      </c>
      <c r="AC1486">
        <v>105</v>
      </c>
      <c r="AD1486">
        <v>0</v>
      </c>
      <c r="AE1486">
        <v>0</v>
      </c>
      <c r="AF1486" t="s">
        <v>43</v>
      </c>
      <c r="AG1486" s="1">
        <v>42660</v>
      </c>
      <c r="AH1486">
        <f>SUM(Hotel_Data_Mini[[#This Row],[adults]:[babies]])</f>
        <v>2</v>
      </c>
      <c r="AI1486">
        <f>SUM(Hotel_Data_Mini[[#This Row],[stays_in_weekend_nights]:[stays_in_week_nights]])</f>
        <v>2</v>
      </c>
      <c r="AJ1486">
        <f>IF(Hotel_Data_Mini[[#This Row],[reserved_room_type]]=Hotel_Data_Mini[[#This Row],[assigned_room_type]],0,1)</f>
        <v>0</v>
      </c>
    </row>
    <row r="1487" spans="1:36" x14ac:dyDescent="0.25">
      <c r="A1487" t="s">
        <v>116</v>
      </c>
      <c r="B1487" t="s">
        <v>34</v>
      </c>
      <c r="C1487">
        <v>0</v>
      </c>
      <c r="D1487">
        <v>4</v>
      </c>
      <c r="E1487">
        <v>2016</v>
      </c>
      <c r="F1487" t="s">
        <v>45</v>
      </c>
      <c r="G1487">
        <v>32</v>
      </c>
      <c r="H1487">
        <v>4</v>
      </c>
      <c r="I1487">
        <v>0</v>
      </c>
      <c r="J1487">
        <v>3</v>
      </c>
      <c r="K1487">
        <v>2</v>
      </c>
      <c r="L1487">
        <v>0</v>
      </c>
      <c r="M1487">
        <v>0</v>
      </c>
      <c r="N1487" t="s">
        <v>36</v>
      </c>
      <c r="O1487" t="s">
        <v>37</v>
      </c>
      <c r="P1487" t="s">
        <v>38</v>
      </c>
      <c r="Q1487" t="s">
        <v>39</v>
      </c>
      <c r="R1487">
        <v>0</v>
      </c>
      <c r="S1487">
        <v>0</v>
      </c>
      <c r="T1487">
        <v>0</v>
      </c>
      <c r="U1487" t="s">
        <v>40</v>
      </c>
      <c r="V1487" t="s">
        <v>40</v>
      </c>
      <c r="W1487">
        <v>0</v>
      </c>
      <c r="X1487" t="s">
        <v>41</v>
      </c>
      <c r="Y1487">
        <v>240</v>
      </c>
      <c r="Z1487">
        <v>0</v>
      </c>
      <c r="AA1487">
        <v>0</v>
      </c>
      <c r="AB1487" t="s">
        <v>53</v>
      </c>
      <c r="AC1487">
        <v>232.33</v>
      </c>
      <c r="AD1487">
        <v>0</v>
      </c>
      <c r="AE1487">
        <v>0</v>
      </c>
      <c r="AF1487" t="s">
        <v>48</v>
      </c>
      <c r="AG1487" s="1">
        <v>42589</v>
      </c>
      <c r="AH1487">
        <f>SUM(Hotel_Data_Mini[[#This Row],[adults]:[babies]])</f>
        <v>2</v>
      </c>
      <c r="AI1487">
        <f>SUM(Hotel_Data_Mini[[#This Row],[stays_in_weekend_nights]:[stays_in_week_nights]])</f>
        <v>3</v>
      </c>
      <c r="AJ1487">
        <f>IF(Hotel_Data_Mini[[#This Row],[reserved_room_type]]=Hotel_Data_Mini[[#This Row],[assigned_room_type]],0,1)</f>
        <v>0</v>
      </c>
    </row>
    <row r="1488" spans="1:36" x14ac:dyDescent="0.25">
      <c r="A1488" t="s">
        <v>116</v>
      </c>
      <c r="B1488" t="s">
        <v>34</v>
      </c>
      <c r="C1488">
        <v>0</v>
      </c>
      <c r="D1488">
        <v>20</v>
      </c>
      <c r="E1488">
        <v>2016</v>
      </c>
      <c r="F1488" t="s">
        <v>118</v>
      </c>
      <c r="G1488">
        <v>13</v>
      </c>
      <c r="H1488">
        <v>22</v>
      </c>
      <c r="I1488">
        <v>0</v>
      </c>
      <c r="J1488">
        <v>2</v>
      </c>
      <c r="K1488">
        <v>3</v>
      </c>
      <c r="L1488">
        <v>0</v>
      </c>
      <c r="M1488">
        <v>0</v>
      </c>
      <c r="N1488" t="s">
        <v>36</v>
      </c>
      <c r="O1488" t="s">
        <v>37</v>
      </c>
      <c r="P1488" t="s">
        <v>47</v>
      </c>
      <c r="Q1488" t="s">
        <v>47</v>
      </c>
      <c r="R1488">
        <v>0</v>
      </c>
      <c r="S1488">
        <v>0</v>
      </c>
      <c r="T1488">
        <v>0</v>
      </c>
      <c r="U1488" t="s">
        <v>71</v>
      </c>
      <c r="V1488" t="s">
        <v>71</v>
      </c>
      <c r="W1488">
        <v>0</v>
      </c>
      <c r="X1488" t="s">
        <v>41</v>
      </c>
      <c r="Y1488">
        <v>250</v>
      </c>
      <c r="Z1488">
        <v>0</v>
      </c>
      <c r="AA1488">
        <v>0</v>
      </c>
      <c r="AB1488" t="s">
        <v>42</v>
      </c>
      <c r="AC1488">
        <v>95</v>
      </c>
      <c r="AD1488">
        <v>0</v>
      </c>
      <c r="AE1488">
        <v>1</v>
      </c>
      <c r="AF1488" t="s">
        <v>48</v>
      </c>
      <c r="AG1488" s="1">
        <v>42453</v>
      </c>
      <c r="AH1488">
        <f>SUM(Hotel_Data_Mini[[#This Row],[adults]:[babies]])</f>
        <v>3</v>
      </c>
      <c r="AI1488">
        <f>SUM(Hotel_Data_Mini[[#This Row],[stays_in_weekend_nights]:[stays_in_week_nights]])</f>
        <v>2</v>
      </c>
      <c r="AJ1488">
        <f>IF(Hotel_Data_Mini[[#This Row],[reserved_room_type]]=Hotel_Data_Mini[[#This Row],[assigned_room_type]],0,1)</f>
        <v>0</v>
      </c>
    </row>
    <row r="1489" spans="1:36" x14ac:dyDescent="0.25">
      <c r="A1489" t="s">
        <v>116</v>
      </c>
      <c r="B1489" t="s">
        <v>44</v>
      </c>
      <c r="C1489">
        <v>0</v>
      </c>
      <c r="D1489">
        <v>209</v>
      </c>
      <c r="E1489">
        <v>2016</v>
      </c>
      <c r="F1489" t="s">
        <v>122</v>
      </c>
      <c r="G1489">
        <v>18</v>
      </c>
      <c r="H1489">
        <v>25</v>
      </c>
      <c r="I1489">
        <v>1</v>
      </c>
      <c r="J1489">
        <v>2</v>
      </c>
      <c r="K1489">
        <v>2</v>
      </c>
      <c r="L1489">
        <v>0</v>
      </c>
      <c r="M1489">
        <v>0</v>
      </c>
      <c r="N1489" t="s">
        <v>36</v>
      </c>
      <c r="O1489" t="s">
        <v>87</v>
      </c>
      <c r="P1489" t="s">
        <v>38</v>
      </c>
      <c r="Q1489" t="s">
        <v>39</v>
      </c>
      <c r="R1489">
        <v>0</v>
      </c>
      <c r="S1489">
        <v>0</v>
      </c>
      <c r="T1489">
        <v>0</v>
      </c>
      <c r="U1489" t="s">
        <v>40</v>
      </c>
      <c r="V1489" t="s">
        <v>40</v>
      </c>
      <c r="W1489">
        <v>0</v>
      </c>
      <c r="X1489" t="s">
        <v>41</v>
      </c>
      <c r="Y1489">
        <v>7</v>
      </c>
      <c r="Z1489">
        <v>0</v>
      </c>
      <c r="AA1489">
        <v>0</v>
      </c>
      <c r="AB1489" t="s">
        <v>42</v>
      </c>
      <c r="AC1489">
        <v>81.77</v>
      </c>
      <c r="AD1489">
        <v>0</v>
      </c>
      <c r="AE1489">
        <v>1</v>
      </c>
      <c r="AF1489" t="s">
        <v>48</v>
      </c>
      <c r="AG1489" s="1">
        <v>42488</v>
      </c>
      <c r="AH1489">
        <f>SUM(Hotel_Data_Mini[[#This Row],[adults]:[babies]])</f>
        <v>2</v>
      </c>
      <c r="AI1489">
        <f>SUM(Hotel_Data_Mini[[#This Row],[stays_in_weekend_nights]:[stays_in_week_nights]])</f>
        <v>3</v>
      </c>
      <c r="AJ1489">
        <f>IF(Hotel_Data_Mini[[#This Row],[reserved_room_type]]=Hotel_Data_Mini[[#This Row],[assigned_room_type]],0,1)</f>
        <v>0</v>
      </c>
    </row>
    <row r="1490" spans="1:36" x14ac:dyDescent="0.25">
      <c r="A1490" t="s">
        <v>116</v>
      </c>
      <c r="B1490" t="s">
        <v>34</v>
      </c>
      <c r="C1490">
        <v>1</v>
      </c>
      <c r="D1490">
        <v>49</v>
      </c>
      <c r="E1490">
        <v>2016</v>
      </c>
      <c r="F1490" t="s">
        <v>72</v>
      </c>
      <c r="G1490">
        <v>45</v>
      </c>
      <c r="H1490">
        <v>2</v>
      </c>
      <c r="I1490">
        <v>2</v>
      </c>
      <c r="J1490">
        <v>5</v>
      </c>
      <c r="K1490">
        <v>2</v>
      </c>
      <c r="L1490">
        <v>0</v>
      </c>
      <c r="M1490">
        <v>0</v>
      </c>
      <c r="N1490" t="s">
        <v>36</v>
      </c>
      <c r="O1490" t="s">
        <v>37</v>
      </c>
      <c r="P1490" t="s">
        <v>47</v>
      </c>
      <c r="Q1490" t="s">
        <v>47</v>
      </c>
      <c r="R1490">
        <v>0</v>
      </c>
      <c r="S1490">
        <v>0</v>
      </c>
      <c r="T1490">
        <v>0</v>
      </c>
      <c r="U1490" t="s">
        <v>60</v>
      </c>
      <c r="V1490" t="s">
        <v>60</v>
      </c>
      <c r="W1490">
        <v>0</v>
      </c>
      <c r="X1490" t="s">
        <v>41</v>
      </c>
      <c r="Y1490">
        <v>0</v>
      </c>
      <c r="Z1490">
        <v>0</v>
      </c>
      <c r="AA1490">
        <v>0</v>
      </c>
      <c r="AB1490" t="s">
        <v>42</v>
      </c>
      <c r="AC1490">
        <v>42.1</v>
      </c>
      <c r="AD1490">
        <v>0</v>
      </c>
      <c r="AE1490">
        <v>0</v>
      </c>
      <c r="AF1490" t="s">
        <v>43</v>
      </c>
      <c r="AG1490" s="1">
        <v>42627</v>
      </c>
      <c r="AH1490">
        <f>SUM(Hotel_Data_Mini[[#This Row],[adults]:[babies]])</f>
        <v>2</v>
      </c>
      <c r="AI1490">
        <f>SUM(Hotel_Data_Mini[[#This Row],[stays_in_weekend_nights]:[stays_in_week_nights]])</f>
        <v>7</v>
      </c>
      <c r="AJ1490">
        <f>IF(Hotel_Data_Mini[[#This Row],[reserved_room_type]]=Hotel_Data_Mini[[#This Row],[assigned_room_type]],0,1)</f>
        <v>0</v>
      </c>
    </row>
    <row r="1491" spans="1:36" x14ac:dyDescent="0.25">
      <c r="A1491" t="s">
        <v>116</v>
      </c>
      <c r="B1491" t="s">
        <v>44</v>
      </c>
      <c r="C1491">
        <v>0</v>
      </c>
      <c r="D1491">
        <v>77</v>
      </c>
      <c r="E1491">
        <v>2016</v>
      </c>
      <c r="F1491" t="s">
        <v>35</v>
      </c>
      <c r="G1491">
        <v>41</v>
      </c>
      <c r="H1491">
        <v>7</v>
      </c>
      <c r="I1491">
        <v>1</v>
      </c>
      <c r="J1491">
        <v>2</v>
      </c>
      <c r="K1491">
        <v>2</v>
      </c>
      <c r="L1491">
        <v>0</v>
      </c>
      <c r="M1491">
        <v>0</v>
      </c>
      <c r="N1491" t="s">
        <v>36</v>
      </c>
      <c r="O1491" t="s">
        <v>46</v>
      </c>
      <c r="P1491" t="s">
        <v>38</v>
      </c>
      <c r="Q1491" t="s">
        <v>39</v>
      </c>
      <c r="R1491">
        <v>0</v>
      </c>
      <c r="S1491">
        <v>0</v>
      </c>
      <c r="T1491">
        <v>0</v>
      </c>
      <c r="U1491" t="s">
        <v>60</v>
      </c>
      <c r="V1491" t="s">
        <v>60</v>
      </c>
      <c r="W1491">
        <v>0</v>
      </c>
      <c r="X1491" t="s">
        <v>41</v>
      </c>
      <c r="Y1491">
        <v>9</v>
      </c>
      <c r="Z1491">
        <v>0</v>
      </c>
      <c r="AA1491">
        <v>0</v>
      </c>
      <c r="AB1491" t="s">
        <v>42</v>
      </c>
      <c r="AC1491">
        <v>132.30000000000001</v>
      </c>
      <c r="AD1491">
        <v>0</v>
      </c>
      <c r="AE1491">
        <v>3</v>
      </c>
      <c r="AF1491" t="s">
        <v>48</v>
      </c>
      <c r="AG1491" s="1">
        <v>0</v>
      </c>
      <c r="AH1491">
        <f>SUM(Hotel_Data_Mini[[#This Row],[adults]:[babies]])</f>
        <v>2</v>
      </c>
      <c r="AI1491">
        <f>SUM(Hotel_Data_Mini[[#This Row],[stays_in_weekend_nights]:[stays_in_week_nights]])</f>
        <v>3</v>
      </c>
      <c r="AJ1491">
        <f>IF(Hotel_Data_Mini[[#This Row],[reserved_room_type]]=Hotel_Data_Mini[[#This Row],[assigned_room_type]],0,1)</f>
        <v>0</v>
      </c>
    </row>
    <row r="1492" spans="1:36" x14ac:dyDescent="0.25">
      <c r="A1492" t="s">
        <v>116</v>
      </c>
      <c r="B1492" t="s">
        <v>34</v>
      </c>
      <c r="C1492">
        <v>1</v>
      </c>
      <c r="D1492">
        <v>64</v>
      </c>
      <c r="E1492">
        <v>2016</v>
      </c>
      <c r="F1492" t="s">
        <v>121</v>
      </c>
      <c r="G1492">
        <v>7</v>
      </c>
      <c r="H1492">
        <v>11</v>
      </c>
      <c r="I1492">
        <v>1</v>
      </c>
      <c r="J1492">
        <v>3</v>
      </c>
      <c r="K1492">
        <v>2</v>
      </c>
      <c r="L1492">
        <v>0</v>
      </c>
      <c r="M1492">
        <v>0</v>
      </c>
      <c r="N1492" t="s">
        <v>36</v>
      </c>
      <c r="O1492" t="s">
        <v>37</v>
      </c>
      <c r="P1492" t="s">
        <v>50</v>
      </c>
      <c r="Q1492" t="s">
        <v>39</v>
      </c>
      <c r="R1492">
        <v>0</v>
      </c>
      <c r="S1492">
        <v>0</v>
      </c>
      <c r="T1492">
        <v>0</v>
      </c>
      <c r="U1492" t="s">
        <v>40</v>
      </c>
      <c r="V1492" t="s">
        <v>40</v>
      </c>
      <c r="W1492">
        <v>0</v>
      </c>
      <c r="X1492" t="s">
        <v>51</v>
      </c>
      <c r="Y1492">
        <v>15</v>
      </c>
      <c r="Z1492">
        <v>0</v>
      </c>
      <c r="AA1492">
        <v>0</v>
      </c>
      <c r="AB1492" t="s">
        <v>42</v>
      </c>
      <c r="AC1492">
        <v>29</v>
      </c>
      <c r="AD1492">
        <v>0</v>
      </c>
      <c r="AE1492">
        <v>0</v>
      </c>
      <c r="AF1492" t="s">
        <v>43</v>
      </c>
      <c r="AG1492" s="1">
        <v>42368</v>
      </c>
      <c r="AH1492">
        <f>SUM(Hotel_Data_Mini[[#This Row],[adults]:[babies]])</f>
        <v>2</v>
      </c>
      <c r="AI1492">
        <f>SUM(Hotel_Data_Mini[[#This Row],[stays_in_weekend_nights]:[stays_in_week_nights]])</f>
        <v>4</v>
      </c>
      <c r="AJ1492">
        <f>IF(Hotel_Data_Mini[[#This Row],[reserved_room_type]]=Hotel_Data_Mini[[#This Row],[assigned_room_type]],0,1)</f>
        <v>0</v>
      </c>
    </row>
    <row r="1493" spans="1:36" x14ac:dyDescent="0.25">
      <c r="A1493" t="s">
        <v>116</v>
      </c>
      <c r="B1493" t="s">
        <v>34</v>
      </c>
      <c r="C1493">
        <v>0</v>
      </c>
      <c r="D1493">
        <v>187</v>
      </c>
      <c r="E1493">
        <v>2016</v>
      </c>
      <c r="F1493" t="s">
        <v>52</v>
      </c>
      <c r="G1493">
        <v>28</v>
      </c>
      <c r="H1493">
        <v>9</v>
      </c>
      <c r="I1493">
        <v>2</v>
      </c>
      <c r="J1493">
        <v>5</v>
      </c>
      <c r="K1493">
        <v>2</v>
      </c>
      <c r="L1493">
        <v>0</v>
      </c>
      <c r="M1493">
        <v>0</v>
      </c>
      <c r="N1493" t="s">
        <v>36</v>
      </c>
      <c r="O1493" t="s">
        <v>74</v>
      </c>
      <c r="P1493" t="s">
        <v>38</v>
      </c>
      <c r="Q1493" t="s">
        <v>39</v>
      </c>
      <c r="R1493">
        <v>0</v>
      </c>
      <c r="S1493">
        <v>0</v>
      </c>
      <c r="T1493">
        <v>0</v>
      </c>
      <c r="U1493" t="s">
        <v>40</v>
      </c>
      <c r="V1493" t="s">
        <v>40</v>
      </c>
      <c r="W1493">
        <v>0</v>
      </c>
      <c r="X1493" t="s">
        <v>41</v>
      </c>
      <c r="Y1493">
        <v>240</v>
      </c>
      <c r="Z1493">
        <v>0</v>
      </c>
      <c r="AA1493">
        <v>0</v>
      </c>
      <c r="AB1493" t="s">
        <v>42</v>
      </c>
      <c r="AC1493">
        <v>83</v>
      </c>
      <c r="AD1493">
        <v>1</v>
      </c>
      <c r="AE1493">
        <v>2</v>
      </c>
      <c r="AF1493" t="s">
        <v>48</v>
      </c>
      <c r="AG1493" s="1">
        <v>42567</v>
      </c>
      <c r="AH1493">
        <f>SUM(Hotel_Data_Mini[[#This Row],[adults]:[babies]])</f>
        <v>2</v>
      </c>
      <c r="AI1493">
        <f>SUM(Hotel_Data_Mini[[#This Row],[stays_in_weekend_nights]:[stays_in_week_nights]])</f>
        <v>7</v>
      </c>
      <c r="AJ1493">
        <f>IF(Hotel_Data_Mini[[#This Row],[reserved_room_type]]=Hotel_Data_Mini[[#This Row],[assigned_room_type]],0,1)</f>
        <v>0</v>
      </c>
    </row>
    <row r="1494" spans="1:36" x14ac:dyDescent="0.25">
      <c r="A1494" t="s">
        <v>116</v>
      </c>
      <c r="B1494" t="s">
        <v>34</v>
      </c>
      <c r="C1494">
        <v>0</v>
      </c>
      <c r="D1494">
        <v>15</v>
      </c>
      <c r="E1494">
        <v>2016</v>
      </c>
      <c r="F1494" t="s">
        <v>45</v>
      </c>
      <c r="G1494">
        <v>35</v>
      </c>
      <c r="H1494">
        <v>22</v>
      </c>
      <c r="I1494">
        <v>2</v>
      </c>
      <c r="J1494">
        <v>5</v>
      </c>
      <c r="K1494">
        <v>2</v>
      </c>
      <c r="L1494">
        <v>0</v>
      </c>
      <c r="M1494">
        <v>0</v>
      </c>
      <c r="N1494" t="s">
        <v>36</v>
      </c>
      <c r="O1494" t="s">
        <v>37</v>
      </c>
      <c r="P1494" t="s">
        <v>47</v>
      </c>
      <c r="Q1494" t="s">
        <v>47</v>
      </c>
      <c r="R1494">
        <v>0</v>
      </c>
      <c r="S1494">
        <v>0</v>
      </c>
      <c r="T1494">
        <v>0</v>
      </c>
      <c r="U1494" t="s">
        <v>65</v>
      </c>
      <c r="V1494" t="s">
        <v>65</v>
      </c>
      <c r="W1494">
        <v>0</v>
      </c>
      <c r="X1494" t="s">
        <v>41</v>
      </c>
      <c r="Y1494">
        <v>250</v>
      </c>
      <c r="Z1494">
        <v>0</v>
      </c>
      <c r="AA1494">
        <v>0</v>
      </c>
      <c r="AB1494" t="s">
        <v>42</v>
      </c>
      <c r="AC1494">
        <v>239.43</v>
      </c>
      <c r="AD1494">
        <v>1</v>
      </c>
      <c r="AE1494">
        <v>0</v>
      </c>
      <c r="AF1494" t="s">
        <v>48</v>
      </c>
      <c r="AG1494" s="1">
        <v>42611</v>
      </c>
      <c r="AH1494">
        <f>SUM(Hotel_Data_Mini[[#This Row],[adults]:[babies]])</f>
        <v>2</v>
      </c>
      <c r="AI1494">
        <f>SUM(Hotel_Data_Mini[[#This Row],[stays_in_weekend_nights]:[stays_in_week_nights]])</f>
        <v>7</v>
      </c>
      <c r="AJ1494">
        <f>IF(Hotel_Data_Mini[[#This Row],[reserved_room_type]]=Hotel_Data_Mini[[#This Row],[assigned_room_type]],0,1)</f>
        <v>0</v>
      </c>
    </row>
    <row r="1495" spans="1:36" x14ac:dyDescent="0.25">
      <c r="A1495" t="s">
        <v>116</v>
      </c>
      <c r="B1495" t="s">
        <v>44</v>
      </c>
      <c r="C1495">
        <v>0</v>
      </c>
      <c r="D1495">
        <v>1</v>
      </c>
      <c r="E1495">
        <v>2016</v>
      </c>
      <c r="F1495" t="s">
        <v>121</v>
      </c>
      <c r="G1495">
        <v>7</v>
      </c>
      <c r="H1495">
        <v>13</v>
      </c>
      <c r="I1495">
        <v>2</v>
      </c>
      <c r="J1495">
        <v>1</v>
      </c>
      <c r="K1495">
        <v>2</v>
      </c>
      <c r="L1495">
        <v>0</v>
      </c>
      <c r="M1495">
        <v>0</v>
      </c>
      <c r="N1495" t="s">
        <v>36</v>
      </c>
      <c r="O1495" t="s">
        <v>68</v>
      </c>
      <c r="P1495" t="s">
        <v>56</v>
      </c>
      <c r="Q1495" t="s">
        <v>39</v>
      </c>
      <c r="R1495">
        <v>0</v>
      </c>
      <c r="S1495">
        <v>0</v>
      </c>
      <c r="T1495">
        <v>0</v>
      </c>
      <c r="U1495" t="s">
        <v>40</v>
      </c>
      <c r="V1495" t="s">
        <v>40</v>
      </c>
      <c r="W1495">
        <v>0</v>
      </c>
      <c r="X1495" t="s">
        <v>41</v>
      </c>
      <c r="Y1495">
        <v>28</v>
      </c>
      <c r="Z1495">
        <v>0</v>
      </c>
      <c r="AA1495">
        <v>0</v>
      </c>
      <c r="AB1495" t="s">
        <v>42</v>
      </c>
      <c r="AC1495">
        <v>80</v>
      </c>
      <c r="AD1495">
        <v>0</v>
      </c>
      <c r="AE1495">
        <v>0</v>
      </c>
      <c r="AF1495" t="s">
        <v>48</v>
      </c>
      <c r="AG1495" s="1">
        <v>42416</v>
      </c>
      <c r="AH1495">
        <f>SUM(Hotel_Data_Mini[[#This Row],[adults]:[babies]])</f>
        <v>2</v>
      </c>
      <c r="AI1495">
        <f>SUM(Hotel_Data_Mini[[#This Row],[stays_in_weekend_nights]:[stays_in_week_nights]])</f>
        <v>3</v>
      </c>
      <c r="AJ1495">
        <f>IF(Hotel_Data_Mini[[#This Row],[reserved_room_type]]=Hotel_Data_Mini[[#This Row],[assigned_room_type]],0,1)</f>
        <v>0</v>
      </c>
    </row>
    <row r="1496" spans="1:36" x14ac:dyDescent="0.25">
      <c r="A1496" t="s">
        <v>116</v>
      </c>
      <c r="B1496" t="s">
        <v>44</v>
      </c>
      <c r="C1496">
        <v>0</v>
      </c>
      <c r="D1496">
        <v>12</v>
      </c>
      <c r="E1496">
        <v>2016</v>
      </c>
      <c r="F1496" t="s">
        <v>121</v>
      </c>
      <c r="G1496">
        <v>9</v>
      </c>
      <c r="H1496">
        <v>24</v>
      </c>
      <c r="I1496">
        <v>0</v>
      </c>
      <c r="J1496">
        <v>3</v>
      </c>
      <c r="K1496">
        <v>1</v>
      </c>
      <c r="L1496">
        <v>0</v>
      </c>
      <c r="M1496">
        <v>0</v>
      </c>
      <c r="N1496" t="s">
        <v>36</v>
      </c>
      <c r="O1496" t="s">
        <v>125</v>
      </c>
      <c r="P1496" t="s">
        <v>38</v>
      </c>
      <c r="Q1496" t="s">
        <v>39</v>
      </c>
      <c r="R1496">
        <v>0</v>
      </c>
      <c r="S1496">
        <v>0</v>
      </c>
      <c r="T1496">
        <v>0</v>
      </c>
      <c r="U1496" t="s">
        <v>40</v>
      </c>
      <c r="V1496" t="s">
        <v>40</v>
      </c>
      <c r="W1496">
        <v>0</v>
      </c>
      <c r="X1496" t="s">
        <v>41</v>
      </c>
      <c r="Y1496">
        <v>9</v>
      </c>
      <c r="Z1496">
        <v>0</v>
      </c>
      <c r="AA1496">
        <v>0</v>
      </c>
      <c r="AB1496" t="s">
        <v>42</v>
      </c>
      <c r="AC1496">
        <v>80</v>
      </c>
      <c r="AD1496">
        <v>0</v>
      </c>
      <c r="AE1496">
        <v>0</v>
      </c>
      <c r="AF1496" t="s">
        <v>48</v>
      </c>
      <c r="AG1496" s="1">
        <v>42427</v>
      </c>
      <c r="AH1496">
        <f>SUM(Hotel_Data_Mini[[#This Row],[adults]:[babies]])</f>
        <v>1</v>
      </c>
      <c r="AI1496">
        <f>SUM(Hotel_Data_Mini[[#This Row],[stays_in_weekend_nights]:[stays_in_week_nights]])</f>
        <v>3</v>
      </c>
      <c r="AJ1496">
        <f>IF(Hotel_Data_Mini[[#This Row],[reserved_room_type]]=Hotel_Data_Mini[[#This Row],[assigned_room_type]],0,1)</f>
        <v>0</v>
      </c>
    </row>
    <row r="1497" spans="1:36" x14ac:dyDescent="0.25">
      <c r="A1497" t="s">
        <v>116</v>
      </c>
      <c r="B1497" t="s">
        <v>34</v>
      </c>
      <c r="C1497">
        <v>0</v>
      </c>
      <c r="D1497">
        <v>224</v>
      </c>
      <c r="E1497">
        <v>2016</v>
      </c>
      <c r="F1497" t="s">
        <v>117</v>
      </c>
      <c r="G1497">
        <v>22</v>
      </c>
      <c r="H1497">
        <v>25</v>
      </c>
      <c r="I1497">
        <v>1</v>
      </c>
      <c r="J1497">
        <v>4</v>
      </c>
      <c r="K1497">
        <v>1</v>
      </c>
      <c r="L1497">
        <v>0</v>
      </c>
      <c r="M1497">
        <v>0</v>
      </c>
      <c r="N1497" t="s">
        <v>36</v>
      </c>
      <c r="O1497" t="s">
        <v>58</v>
      </c>
      <c r="P1497" t="s">
        <v>50</v>
      </c>
      <c r="Q1497" t="s">
        <v>47</v>
      </c>
      <c r="R1497">
        <v>0</v>
      </c>
      <c r="S1497">
        <v>0</v>
      </c>
      <c r="T1497">
        <v>0</v>
      </c>
      <c r="U1497" t="s">
        <v>40</v>
      </c>
      <c r="V1497" t="s">
        <v>40</v>
      </c>
      <c r="W1497">
        <v>5</v>
      </c>
      <c r="X1497" t="s">
        <v>41</v>
      </c>
      <c r="Y1497">
        <v>0</v>
      </c>
      <c r="Z1497">
        <v>223</v>
      </c>
      <c r="AA1497">
        <v>0</v>
      </c>
      <c r="AB1497" t="s">
        <v>53</v>
      </c>
      <c r="AC1497">
        <v>40</v>
      </c>
      <c r="AD1497">
        <v>0</v>
      </c>
      <c r="AE1497">
        <v>0</v>
      </c>
      <c r="AF1497" t="s">
        <v>48</v>
      </c>
      <c r="AG1497" s="1">
        <v>42520</v>
      </c>
      <c r="AH1497">
        <f>SUM(Hotel_Data_Mini[[#This Row],[adults]:[babies]])</f>
        <v>1</v>
      </c>
      <c r="AI1497">
        <f>SUM(Hotel_Data_Mini[[#This Row],[stays_in_weekend_nights]:[stays_in_week_nights]])</f>
        <v>5</v>
      </c>
      <c r="AJ1497">
        <f>IF(Hotel_Data_Mini[[#This Row],[reserved_room_type]]=Hotel_Data_Mini[[#This Row],[assigned_room_type]],0,1)</f>
        <v>0</v>
      </c>
    </row>
    <row r="1498" spans="1:36" x14ac:dyDescent="0.25">
      <c r="A1498" t="s">
        <v>116</v>
      </c>
      <c r="B1498" t="s">
        <v>44</v>
      </c>
      <c r="C1498">
        <v>0</v>
      </c>
      <c r="D1498">
        <v>1</v>
      </c>
      <c r="E1498">
        <v>2016</v>
      </c>
      <c r="F1498" t="s">
        <v>120</v>
      </c>
      <c r="G1498">
        <v>26</v>
      </c>
      <c r="H1498">
        <v>22</v>
      </c>
      <c r="I1498">
        <v>0</v>
      </c>
      <c r="J1498">
        <v>1</v>
      </c>
      <c r="K1498">
        <v>1</v>
      </c>
      <c r="L1498">
        <v>0</v>
      </c>
      <c r="M1498">
        <v>0</v>
      </c>
      <c r="N1498" t="s">
        <v>80</v>
      </c>
      <c r="O1498" t="s">
        <v>74</v>
      </c>
      <c r="P1498" t="s">
        <v>38</v>
      </c>
      <c r="Q1498" t="s">
        <v>39</v>
      </c>
      <c r="R1498">
        <v>0</v>
      </c>
      <c r="S1498">
        <v>0</v>
      </c>
      <c r="T1498">
        <v>0</v>
      </c>
      <c r="U1498" t="s">
        <v>40</v>
      </c>
      <c r="V1498" t="s">
        <v>40</v>
      </c>
      <c r="W1498">
        <v>0</v>
      </c>
      <c r="X1498" t="s">
        <v>41</v>
      </c>
      <c r="Y1498">
        <v>7</v>
      </c>
      <c r="Z1498">
        <v>0</v>
      </c>
      <c r="AA1498">
        <v>0</v>
      </c>
      <c r="AB1498" t="s">
        <v>42</v>
      </c>
      <c r="AC1498">
        <v>95.48</v>
      </c>
      <c r="AD1498">
        <v>0</v>
      </c>
      <c r="AE1498">
        <v>1</v>
      </c>
      <c r="AF1498" t="s">
        <v>48</v>
      </c>
      <c r="AG1498" s="1">
        <v>42544</v>
      </c>
      <c r="AH1498">
        <f>SUM(Hotel_Data_Mini[[#This Row],[adults]:[babies]])</f>
        <v>1</v>
      </c>
      <c r="AI1498">
        <f>SUM(Hotel_Data_Mini[[#This Row],[stays_in_weekend_nights]:[stays_in_week_nights]])</f>
        <v>1</v>
      </c>
      <c r="AJ1498">
        <f>IF(Hotel_Data_Mini[[#This Row],[reserved_room_type]]=Hotel_Data_Mini[[#This Row],[assigned_room_type]],0,1)</f>
        <v>0</v>
      </c>
    </row>
    <row r="1499" spans="1:36" x14ac:dyDescent="0.25">
      <c r="A1499" t="s">
        <v>116</v>
      </c>
      <c r="B1499" t="s">
        <v>44</v>
      </c>
      <c r="C1499">
        <v>0</v>
      </c>
      <c r="D1499">
        <v>88</v>
      </c>
      <c r="E1499">
        <v>2016</v>
      </c>
      <c r="F1499" t="s">
        <v>122</v>
      </c>
      <c r="G1499">
        <v>18</v>
      </c>
      <c r="H1499">
        <v>30</v>
      </c>
      <c r="I1499">
        <v>0</v>
      </c>
      <c r="J1499">
        <v>1</v>
      </c>
      <c r="K1499">
        <v>2</v>
      </c>
      <c r="L1499">
        <v>0</v>
      </c>
      <c r="M1499">
        <v>0</v>
      </c>
      <c r="N1499" t="s">
        <v>36</v>
      </c>
      <c r="O1499" t="s">
        <v>37</v>
      </c>
      <c r="P1499" t="s">
        <v>38</v>
      </c>
      <c r="Q1499" t="s">
        <v>39</v>
      </c>
      <c r="R1499">
        <v>0</v>
      </c>
      <c r="S1499">
        <v>0</v>
      </c>
      <c r="T1499">
        <v>0</v>
      </c>
      <c r="U1499" t="s">
        <v>40</v>
      </c>
      <c r="V1499" t="s">
        <v>40</v>
      </c>
      <c r="W1499">
        <v>0</v>
      </c>
      <c r="X1499" t="s">
        <v>41</v>
      </c>
      <c r="Y1499">
        <v>9</v>
      </c>
      <c r="Z1499">
        <v>0</v>
      </c>
      <c r="AA1499">
        <v>0</v>
      </c>
      <c r="AB1499" t="s">
        <v>53</v>
      </c>
      <c r="AC1499">
        <v>126.9</v>
      </c>
      <c r="AD1499">
        <v>0</v>
      </c>
      <c r="AE1499">
        <v>1</v>
      </c>
      <c r="AF1499" t="s">
        <v>48</v>
      </c>
      <c r="AG1499" s="1">
        <v>42491</v>
      </c>
      <c r="AH1499">
        <f>SUM(Hotel_Data_Mini[[#This Row],[adults]:[babies]])</f>
        <v>2</v>
      </c>
      <c r="AI1499">
        <f>SUM(Hotel_Data_Mini[[#This Row],[stays_in_weekend_nights]:[stays_in_week_nights]])</f>
        <v>1</v>
      </c>
      <c r="AJ1499">
        <f>IF(Hotel_Data_Mini[[#This Row],[reserved_room_type]]=Hotel_Data_Mini[[#This Row],[assigned_room_type]],0,1)</f>
        <v>0</v>
      </c>
    </row>
    <row r="1500" spans="1:36" x14ac:dyDescent="0.25">
      <c r="A1500" t="s">
        <v>116</v>
      </c>
      <c r="B1500" t="s">
        <v>44</v>
      </c>
      <c r="C1500">
        <v>0</v>
      </c>
      <c r="D1500">
        <v>8</v>
      </c>
      <c r="E1500">
        <v>2016</v>
      </c>
      <c r="F1500" t="s">
        <v>35</v>
      </c>
      <c r="G1500">
        <v>44</v>
      </c>
      <c r="H1500">
        <v>29</v>
      </c>
      <c r="I1500">
        <v>2</v>
      </c>
      <c r="J1500">
        <v>1</v>
      </c>
      <c r="K1500">
        <v>2</v>
      </c>
      <c r="L1500">
        <v>0</v>
      </c>
      <c r="M1500">
        <v>0</v>
      </c>
      <c r="N1500" t="s">
        <v>80</v>
      </c>
      <c r="O1500" t="s">
        <v>64</v>
      </c>
      <c r="P1500" t="s">
        <v>38</v>
      </c>
      <c r="Q1500" t="s">
        <v>39</v>
      </c>
      <c r="R1500">
        <v>0</v>
      </c>
      <c r="S1500">
        <v>0</v>
      </c>
      <c r="T1500">
        <v>0</v>
      </c>
      <c r="U1500" t="s">
        <v>40</v>
      </c>
      <c r="V1500" t="s">
        <v>40</v>
      </c>
      <c r="W1500">
        <v>0</v>
      </c>
      <c r="X1500" t="s">
        <v>41</v>
      </c>
      <c r="Y1500">
        <v>8</v>
      </c>
      <c r="Z1500">
        <v>0</v>
      </c>
      <c r="AA1500">
        <v>0</v>
      </c>
      <c r="AB1500" t="s">
        <v>42</v>
      </c>
      <c r="AC1500">
        <v>126.67</v>
      </c>
      <c r="AD1500">
        <v>0</v>
      </c>
      <c r="AE1500">
        <v>1</v>
      </c>
      <c r="AF1500" t="s">
        <v>48</v>
      </c>
      <c r="AG1500" s="1">
        <v>0</v>
      </c>
      <c r="AH1500">
        <f>SUM(Hotel_Data_Mini[[#This Row],[adults]:[babies]])</f>
        <v>2</v>
      </c>
      <c r="AI1500">
        <f>SUM(Hotel_Data_Mini[[#This Row],[stays_in_weekend_nights]:[stays_in_week_nights]])</f>
        <v>3</v>
      </c>
      <c r="AJ1500">
        <f>IF(Hotel_Data_Mini[[#This Row],[reserved_room_type]]=Hotel_Data_Mini[[#This Row],[assigned_room_type]],0,1)</f>
        <v>0</v>
      </c>
    </row>
    <row r="1501" spans="1:36" x14ac:dyDescent="0.25">
      <c r="A1501" t="s">
        <v>116</v>
      </c>
      <c r="B1501" t="s">
        <v>44</v>
      </c>
      <c r="C1501">
        <v>0</v>
      </c>
      <c r="D1501">
        <v>1</v>
      </c>
      <c r="E1501">
        <v>2016</v>
      </c>
      <c r="F1501" t="s">
        <v>118</v>
      </c>
      <c r="G1501">
        <v>10</v>
      </c>
      <c r="H1501">
        <v>1</v>
      </c>
      <c r="I1501">
        <v>0</v>
      </c>
      <c r="J1501">
        <v>2</v>
      </c>
      <c r="K1501">
        <v>2</v>
      </c>
      <c r="L1501">
        <v>0</v>
      </c>
      <c r="M1501">
        <v>0</v>
      </c>
      <c r="N1501" t="s">
        <v>36</v>
      </c>
      <c r="O1501" t="s">
        <v>37</v>
      </c>
      <c r="P1501" t="s">
        <v>61</v>
      </c>
      <c r="Q1501" t="s">
        <v>47</v>
      </c>
      <c r="R1501">
        <v>1</v>
      </c>
      <c r="S1501">
        <v>0</v>
      </c>
      <c r="T1501">
        <v>1</v>
      </c>
      <c r="U1501" t="s">
        <v>60</v>
      </c>
      <c r="V1501" t="s">
        <v>60</v>
      </c>
      <c r="W1501">
        <v>0</v>
      </c>
      <c r="X1501" t="s">
        <v>41</v>
      </c>
      <c r="Y1501">
        <v>0</v>
      </c>
      <c r="Z1501">
        <v>45</v>
      </c>
      <c r="AA1501">
        <v>0</v>
      </c>
      <c r="AB1501" t="s">
        <v>42</v>
      </c>
      <c r="AC1501">
        <v>0</v>
      </c>
      <c r="AD1501">
        <v>0</v>
      </c>
      <c r="AE1501">
        <v>1</v>
      </c>
      <c r="AF1501" t="s">
        <v>48</v>
      </c>
      <c r="AG1501" s="1">
        <v>42432</v>
      </c>
      <c r="AH1501">
        <f>SUM(Hotel_Data_Mini[[#This Row],[adults]:[babies]])</f>
        <v>2</v>
      </c>
      <c r="AI1501">
        <f>SUM(Hotel_Data_Mini[[#This Row],[stays_in_weekend_nights]:[stays_in_week_nights]])</f>
        <v>2</v>
      </c>
      <c r="AJ1501">
        <f>IF(Hotel_Data_Mini[[#This Row],[reserved_room_type]]=Hotel_Data_Mini[[#This Row],[assigned_room_type]],0,1)</f>
        <v>0</v>
      </c>
    </row>
    <row r="1502" spans="1:36" x14ac:dyDescent="0.25">
      <c r="A1502" t="s">
        <v>116</v>
      </c>
      <c r="B1502" t="s">
        <v>34</v>
      </c>
      <c r="C1502">
        <v>0</v>
      </c>
      <c r="D1502">
        <v>358</v>
      </c>
      <c r="E1502">
        <v>2016</v>
      </c>
      <c r="F1502" t="s">
        <v>57</v>
      </c>
      <c r="G1502">
        <v>37</v>
      </c>
      <c r="H1502">
        <v>8</v>
      </c>
      <c r="I1502">
        <v>4</v>
      </c>
      <c r="J1502">
        <v>10</v>
      </c>
      <c r="K1502">
        <v>2</v>
      </c>
      <c r="L1502">
        <v>0</v>
      </c>
      <c r="M1502">
        <v>0</v>
      </c>
      <c r="N1502" t="s">
        <v>36</v>
      </c>
      <c r="O1502" t="s">
        <v>58</v>
      </c>
      <c r="P1502" t="s">
        <v>56</v>
      </c>
      <c r="Q1502" t="s">
        <v>39</v>
      </c>
      <c r="R1502">
        <v>0</v>
      </c>
      <c r="S1502">
        <v>0</v>
      </c>
      <c r="T1502">
        <v>0</v>
      </c>
      <c r="U1502" t="s">
        <v>40</v>
      </c>
      <c r="V1502" t="s">
        <v>40</v>
      </c>
      <c r="W1502">
        <v>0</v>
      </c>
      <c r="X1502" t="s">
        <v>41</v>
      </c>
      <c r="Y1502">
        <v>40</v>
      </c>
      <c r="Z1502">
        <v>0</v>
      </c>
      <c r="AA1502">
        <v>0</v>
      </c>
      <c r="AB1502" t="s">
        <v>59</v>
      </c>
      <c r="AC1502">
        <v>53.85</v>
      </c>
      <c r="AD1502">
        <v>0</v>
      </c>
      <c r="AE1502">
        <v>1</v>
      </c>
      <c r="AF1502" t="s">
        <v>48</v>
      </c>
      <c r="AG1502" s="1">
        <v>42635</v>
      </c>
      <c r="AH1502">
        <f>SUM(Hotel_Data_Mini[[#This Row],[adults]:[babies]])</f>
        <v>2</v>
      </c>
      <c r="AI1502">
        <f>SUM(Hotel_Data_Mini[[#This Row],[stays_in_weekend_nights]:[stays_in_week_nights]])</f>
        <v>14</v>
      </c>
      <c r="AJ1502">
        <f>IF(Hotel_Data_Mini[[#This Row],[reserved_room_type]]=Hotel_Data_Mini[[#This Row],[assigned_room_type]],0,1)</f>
        <v>0</v>
      </c>
    </row>
    <row r="1503" spans="1:36" x14ac:dyDescent="0.25">
      <c r="A1503" t="s">
        <v>116</v>
      </c>
      <c r="B1503" t="s">
        <v>44</v>
      </c>
      <c r="C1503">
        <v>0</v>
      </c>
      <c r="D1503">
        <v>80</v>
      </c>
      <c r="E1503">
        <v>2016</v>
      </c>
      <c r="F1503" t="s">
        <v>57</v>
      </c>
      <c r="G1503">
        <v>38</v>
      </c>
      <c r="H1503">
        <v>17</v>
      </c>
      <c r="I1503">
        <v>2</v>
      </c>
      <c r="J1503">
        <v>3</v>
      </c>
      <c r="K1503">
        <v>2</v>
      </c>
      <c r="L1503">
        <v>0</v>
      </c>
      <c r="M1503">
        <v>0</v>
      </c>
      <c r="N1503" t="s">
        <v>36</v>
      </c>
      <c r="O1503" t="s">
        <v>87</v>
      </c>
      <c r="P1503" t="s">
        <v>38</v>
      </c>
      <c r="Q1503" t="s">
        <v>39</v>
      </c>
      <c r="R1503">
        <v>0</v>
      </c>
      <c r="S1503">
        <v>0</v>
      </c>
      <c r="T1503">
        <v>0</v>
      </c>
      <c r="U1503" t="s">
        <v>60</v>
      </c>
      <c r="V1503" t="s">
        <v>60</v>
      </c>
      <c r="W1503">
        <v>0</v>
      </c>
      <c r="X1503" t="s">
        <v>41</v>
      </c>
      <c r="Y1503">
        <v>9</v>
      </c>
      <c r="Z1503">
        <v>0</v>
      </c>
      <c r="AA1503">
        <v>0</v>
      </c>
      <c r="AB1503" t="s">
        <v>42</v>
      </c>
      <c r="AC1503">
        <v>149.4</v>
      </c>
      <c r="AD1503">
        <v>0</v>
      </c>
      <c r="AE1503">
        <v>3</v>
      </c>
      <c r="AF1503" t="s">
        <v>48</v>
      </c>
      <c r="AG1503" s="1">
        <v>42635</v>
      </c>
      <c r="AH1503">
        <f>SUM(Hotel_Data_Mini[[#This Row],[adults]:[babies]])</f>
        <v>2</v>
      </c>
      <c r="AI1503">
        <f>SUM(Hotel_Data_Mini[[#This Row],[stays_in_weekend_nights]:[stays_in_week_nights]])</f>
        <v>5</v>
      </c>
      <c r="AJ1503">
        <f>IF(Hotel_Data_Mini[[#This Row],[reserved_room_type]]=Hotel_Data_Mini[[#This Row],[assigned_room_type]],0,1)</f>
        <v>0</v>
      </c>
    </row>
    <row r="1504" spans="1:36" x14ac:dyDescent="0.25">
      <c r="A1504" t="s">
        <v>116</v>
      </c>
      <c r="B1504" t="s">
        <v>34</v>
      </c>
      <c r="C1504">
        <v>0</v>
      </c>
      <c r="D1504">
        <v>233</v>
      </c>
      <c r="E1504">
        <v>2016</v>
      </c>
      <c r="F1504" t="s">
        <v>120</v>
      </c>
      <c r="G1504">
        <v>26</v>
      </c>
      <c r="H1504">
        <v>25</v>
      </c>
      <c r="I1504">
        <v>2</v>
      </c>
      <c r="J1504">
        <v>5</v>
      </c>
      <c r="K1504">
        <v>2</v>
      </c>
      <c r="L1504">
        <v>0</v>
      </c>
      <c r="M1504">
        <v>0</v>
      </c>
      <c r="N1504" t="s">
        <v>36</v>
      </c>
      <c r="O1504" t="s">
        <v>58</v>
      </c>
      <c r="P1504" t="s">
        <v>38</v>
      </c>
      <c r="Q1504" t="s">
        <v>39</v>
      </c>
      <c r="R1504">
        <v>0</v>
      </c>
      <c r="S1504">
        <v>0</v>
      </c>
      <c r="T1504">
        <v>0</v>
      </c>
      <c r="U1504" t="s">
        <v>71</v>
      </c>
      <c r="V1504" t="s">
        <v>71</v>
      </c>
      <c r="W1504">
        <v>0</v>
      </c>
      <c r="X1504" t="s">
        <v>41</v>
      </c>
      <c r="Y1504">
        <v>240</v>
      </c>
      <c r="Z1504">
        <v>0</v>
      </c>
      <c r="AA1504">
        <v>0</v>
      </c>
      <c r="AB1504" t="s">
        <v>42</v>
      </c>
      <c r="AC1504">
        <v>114.29</v>
      </c>
      <c r="AD1504">
        <v>1</v>
      </c>
      <c r="AE1504">
        <v>2</v>
      </c>
      <c r="AF1504" t="s">
        <v>48</v>
      </c>
      <c r="AG1504" s="1">
        <v>42553</v>
      </c>
      <c r="AH1504">
        <f>SUM(Hotel_Data_Mini[[#This Row],[adults]:[babies]])</f>
        <v>2</v>
      </c>
      <c r="AI1504">
        <f>SUM(Hotel_Data_Mini[[#This Row],[stays_in_weekend_nights]:[stays_in_week_nights]])</f>
        <v>7</v>
      </c>
      <c r="AJ1504">
        <f>IF(Hotel_Data_Mini[[#This Row],[reserved_room_type]]=Hotel_Data_Mini[[#This Row],[assigned_room_type]],0,1)</f>
        <v>0</v>
      </c>
    </row>
    <row r="1505" spans="1:36" x14ac:dyDescent="0.25">
      <c r="A1505" t="s">
        <v>116</v>
      </c>
      <c r="B1505" t="s">
        <v>34</v>
      </c>
      <c r="C1505">
        <v>1</v>
      </c>
      <c r="D1505">
        <v>12</v>
      </c>
      <c r="E1505">
        <v>2016</v>
      </c>
      <c r="F1505" t="s">
        <v>45</v>
      </c>
      <c r="G1505">
        <v>34</v>
      </c>
      <c r="H1505">
        <v>19</v>
      </c>
      <c r="I1505">
        <v>0</v>
      </c>
      <c r="J1505">
        <v>2</v>
      </c>
      <c r="K1505">
        <v>2</v>
      </c>
      <c r="L1505">
        <v>0</v>
      </c>
      <c r="M1505">
        <v>0</v>
      </c>
      <c r="N1505" t="s">
        <v>36</v>
      </c>
      <c r="O1505" t="s">
        <v>46</v>
      </c>
      <c r="P1505" t="s">
        <v>38</v>
      </c>
      <c r="Q1505" t="s">
        <v>39</v>
      </c>
      <c r="R1505">
        <v>0</v>
      </c>
      <c r="S1505">
        <v>0</v>
      </c>
      <c r="T1505">
        <v>0</v>
      </c>
      <c r="U1505" t="s">
        <v>60</v>
      </c>
      <c r="V1505" t="s">
        <v>60</v>
      </c>
      <c r="W1505">
        <v>0</v>
      </c>
      <c r="X1505" t="s">
        <v>41</v>
      </c>
      <c r="Y1505">
        <v>240</v>
      </c>
      <c r="Z1505">
        <v>0</v>
      </c>
      <c r="AA1505">
        <v>0</v>
      </c>
      <c r="AB1505" t="s">
        <v>42</v>
      </c>
      <c r="AC1505">
        <v>234</v>
      </c>
      <c r="AD1505">
        <v>0</v>
      </c>
      <c r="AE1505">
        <v>1</v>
      </c>
      <c r="AF1505" t="s">
        <v>43</v>
      </c>
      <c r="AG1505" s="1">
        <v>42590</v>
      </c>
      <c r="AH1505">
        <f>SUM(Hotel_Data_Mini[[#This Row],[adults]:[babies]])</f>
        <v>2</v>
      </c>
      <c r="AI1505">
        <f>SUM(Hotel_Data_Mini[[#This Row],[stays_in_weekend_nights]:[stays_in_week_nights]])</f>
        <v>2</v>
      </c>
      <c r="AJ1505">
        <f>IF(Hotel_Data_Mini[[#This Row],[reserved_room_type]]=Hotel_Data_Mini[[#This Row],[assigned_room_type]],0,1)</f>
        <v>0</v>
      </c>
    </row>
    <row r="1506" spans="1:36" x14ac:dyDescent="0.25">
      <c r="A1506" t="s">
        <v>116</v>
      </c>
      <c r="B1506" t="s">
        <v>44</v>
      </c>
      <c r="C1506">
        <v>0</v>
      </c>
      <c r="D1506">
        <v>54</v>
      </c>
      <c r="E1506">
        <v>2016</v>
      </c>
      <c r="F1506" t="s">
        <v>52</v>
      </c>
      <c r="G1506">
        <v>28</v>
      </c>
      <c r="H1506">
        <v>3</v>
      </c>
      <c r="I1506">
        <v>2</v>
      </c>
      <c r="J1506">
        <v>1</v>
      </c>
      <c r="K1506">
        <v>2</v>
      </c>
      <c r="L1506">
        <v>0</v>
      </c>
      <c r="M1506">
        <v>0</v>
      </c>
      <c r="N1506" t="s">
        <v>36</v>
      </c>
      <c r="O1506" t="s">
        <v>37</v>
      </c>
      <c r="P1506" t="s">
        <v>56</v>
      </c>
      <c r="Q1506" t="s">
        <v>39</v>
      </c>
      <c r="R1506">
        <v>0</v>
      </c>
      <c r="S1506">
        <v>0</v>
      </c>
      <c r="T1506">
        <v>0</v>
      </c>
      <c r="U1506" t="s">
        <v>40</v>
      </c>
      <c r="V1506" t="s">
        <v>40</v>
      </c>
      <c r="W1506">
        <v>0</v>
      </c>
      <c r="X1506" t="s">
        <v>41</v>
      </c>
      <c r="Y1506">
        <v>6</v>
      </c>
      <c r="Z1506">
        <v>0</v>
      </c>
      <c r="AA1506">
        <v>0</v>
      </c>
      <c r="AB1506" t="s">
        <v>42</v>
      </c>
      <c r="AC1506">
        <v>85.5</v>
      </c>
      <c r="AD1506">
        <v>0</v>
      </c>
      <c r="AE1506">
        <v>0</v>
      </c>
      <c r="AF1506" t="s">
        <v>48</v>
      </c>
      <c r="AG1506" s="1">
        <v>42557</v>
      </c>
      <c r="AH1506">
        <f>SUM(Hotel_Data_Mini[[#This Row],[adults]:[babies]])</f>
        <v>2</v>
      </c>
      <c r="AI1506">
        <f>SUM(Hotel_Data_Mini[[#This Row],[stays_in_weekend_nights]:[stays_in_week_nights]])</f>
        <v>3</v>
      </c>
      <c r="AJ1506">
        <f>IF(Hotel_Data_Mini[[#This Row],[reserved_room_type]]=Hotel_Data_Mini[[#This Row],[assigned_room_type]],0,1)</f>
        <v>0</v>
      </c>
    </row>
    <row r="1507" spans="1:36" x14ac:dyDescent="0.25">
      <c r="A1507" t="s">
        <v>116</v>
      </c>
      <c r="B1507" t="s">
        <v>34</v>
      </c>
      <c r="C1507">
        <v>0</v>
      </c>
      <c r="D1507">
        <v>0</v>
      </c>
      <c r="E1507">
        <v>2016</v>
      </c>
      <c r="F1507" t="s">
        <v>121</v>
      </c>
      <c r="G1507">
        <v>7</v>
      </c>
      <c r="H1507">
        <v>10</v>
      </c>
      <c r="I1507">
        <v>0</v>
      </c>
      <c r="J1507">
        <v>1</v>
      </c>
      <c r="K1507">
        <v>2</v>
      </c>
      <c r="L1507">
        <v>0</v>
      </c>
      <c r="M1507">
        <v>0</v>
      </c>
      <c r="N1507" t="s">
        <v>36</v>
      </c>
      <c r="O1507" t="s">
        <v>67</v>
      </c>
      <c r="P1507" t="s">
        <v>47</v>
      </c>
      <c r="Q1507" t="s">
        <v>47</v>
      </c>
      <c r="R1507">
        <v>0</v>
      </c>
      <c r="S1507">
        <v>0</v>
      </c>
      <c r="T1507">
        <v>0</v>
      </c>
      <c r="U1507" t="s">
        <v>40</v>
      </c>
      <c r="V1507" t="s">
        <v>71</v>
      </c>
      <c r="W1507">
        <v>0</v>
      </c>
      <c r="X1507" t="s">
        <v>41</v>
      </c>
      <c r="Y1507">
        <v>0</v>
      </c>
      <c r="Z1507">
        <v>0</v>
      </c>
      <c r="AA1507">
        <v>0</v>
      </c>
      <c r="AB1507" t="s">
        <v>42</v>
      </c>
      <c r="AC1507">
        <v>75</v>
      </c>
      <c r="AD1507">
        <v>0</v>
      </c>
      <c r="AE1507">
        <v>0</v>
      </c>
      <c r="AF1507" t="s">
        <v>48</v>
      </c>
      <c r="AG1507" s="1">
        <v>0</v>
      </c>
      <c r="AH1507">
        <f>SUM(Hotel_Data_Mini[[#This Row],[adults]:[babies]])</f>
        <v>2</v>
      </c>
      <c r="AI1507">
        <f>SUM(Hotel_Data_Mini[[#This Row],[stays_in_weekend_nights]:[stays_in_week_nights]])</f>
        <v>1</v>
      </c>
      <c r="AJ1507">
        <f>IF(Hotel_Data_Mini[[#This Row],[reserved_room_type]]=Hotel_Data_Mini[[#This Row],[assigned_room_type]],0,1)</f>
        <v>1</v>
      </c>
    </row>
    <row r="1508" spans="1:36" x14ac:dyDescent="0.25">
      <c r="A1508" t="s">
        <v>116</v>
      </c>
      <c r="B1508" t="s">
        <v>34</v>
      </c>
      <c r="C1508">
        <v>0</v>
      </c>
      <c r="D1508">
        <v>2</v>
      </c>
      <c r="E1508">
        <v>2016</v>
      </c>
      <c r="F1508" t="s">
        <v>49</v>
      </c>
      <c r="G1508">
        <v>52</v>
      </c>
      <c r="H1508">
        <v>23</v>
      </c>
      <c r="I1508">
        <v>2</v>
      </c>
      <c r="J1508">
        <v>2</v>
      </c>
      <c r="K1508">
        <v>2</v>
      </c>
      <c r="L1508">
        <v>0</v>
      </c>
      <c r="M1508">
        <v>0</v>
      </c>
      <c r="N1508" t="s">
        <v>36</v>
      </c>
      <c r="O1508" t="s">
        <v>58</v>
      </c>
      <c r="P1508" t="s">
        <v>38</v>
      </c>
      <c r="Q1508" t="s">
        <v>39</v>
      </c>
      <c r="R1508">
        <v>0</v>
      </c>
      <c r="S1508">
        <v>0</v>
      </c>
      <c r="T1508">
        <v>0</v>
      </c>
      <c r="U1508" t="s">
        <v>40</v>
      </c>
      <c r="V1508" t="s">
        <v>91</v>
      </c>
      <c r="W1508">
        <v>0</v>
      </c>
      <c r="X1508" t="s">
        <v>41</v>
      </c>
      <c r="Y1508">
        <v>240</v>
      </c>
      <c r="Z1508">
        <v>0</v>
      </c>
      <c r="AA1508">
        <v>0</v>
      </c>
      <c r="AB1508" t="s">
        <v>42</v>
      </c>
      <c r="AC1508">
        <v>62.75</v>
      </c>
      <c r="AD1508">
        <v>0</v>
      </c>
      <c r="AE1508">
        <v>2</v>
      </c>
      <c r="AF1508" t="s">
        <v>48</v>
      </c>
      <c r="AG1508" s="1">
        <v>42731</v>
      </c>
      <c r="AH1508">
        <f>SUM(Hotel_Data_Mini[[#This Row],[adults]:[babies]])</f>
        <v>2</v>
      </c>
      <c r="AI1508">
        <f>SUM(Hotel_Data_Mini[[#This Row],[stays_in_weekend_nights]:[stays_in_week_nights]])</f>
        <v>4</v>
      </c>
      <c r="AJ1508">
        <f>IF(Hotel_Data_Mini[[#This Row],[reserved_room_type]]=Hotel_Data_Mini[[#This Row],[assigned_room_type]],0,1)</f>
        <v>1</v>
      </c>
    </row>
    <row r="1509" spans="1:36" x14ac:dyDescent="0.25">
      <c r="A1509" t="s">
        <v>116</v>
      </c>
      <c r="B1509" t="s">
        <v>44</v>
      </c>
      <c r="C1509">
        <v>0</v>
      </c>
      <c r="D1509">
        <v>57</v>
      </c>
      <c r="E1509">
        <v>2016</v>
      </c>
      <c r="F1509" t="s">
        <v>72</v>
      </c>
      <c r="G1509">
        <v>46</v>
      </c>
      <c r="H1509">
        <v>11</v>
      </c>
      <c r="I1509">
        <v>0</v>
      </c>
      <c r="J1509">
        <v>2</v>
      </c>
      <c r="K1509">
        <v>2</v>
      </c>
      <c r="L1509">
        <v>0</v>
      </c>
      <c r="M1509">
        <v>0</v>
      </c>
      <c r="N1509" t="s">
        <v>80</v>
      </c>
      <c r="O1509" t="s">
        <v>95</v>
      </c>
      <c r="P1509" t="s">
        <v>38</v>
      </c>
      <c r="Q1509" t="s">
        <v>39</v>
      </c>
      <c r="R1509">
        <v>0</v>
      </c>
      <c r="S1509">
        <v>0</v>
      </c>
      <c r="T1509">
        <v>0</v>
      </c>
      <c r="U1509" t="s">
        <v>40</v>
      </c>
      <c r="V1509" t="s">
        <v>40</v>
      </c>
      <c r="W1509">
        <v>0</v>
      </c>
      <c r="X1509" t="s">
        <v>41</v>
      </c>
      <c r="Y1509">
        <v>9</v>
      </c>
      <c r="Z1509">
        <v>0</v>
      </c>
      <c r="AA1509">
        <v>0</v>
      </c>
      <c r="AB1509" t="s">
        <v>42</v>
      </c>
      <c r="AC1509">
        <v>79.2</v>
      </c>
      <c r="AD1509">
        <v>0</v>
      </c>
      <c r="AE1509">
        <v>1</v>
      </c>
      <c r="AF1509" t="s">
        <v>48</v>
      </c>
      <c r="AG1509" s="1">
        <v>42687</v>
      </c>
      <c r="AH1509">
        <f>SUM(Hotel_Data_Mini[[#This Row],[adults]:[babies]])</f>
        <v>2</v>
      </c>
      <c r="AI1509">
        <f>SUM(Hotel_Data_Mini[[#This Row],[stays_in_weekend_nights]:[stays_in_week_nights]])</f>
        <v>2</v>
      </c>
      <c r="AJ1509">
        <f>IF(Hotel_Data_Mini[[#This Row],[reserved_room_type]]=Hotel_Data_Mini[[#This Row],[assigned_room_type]],0,1)</f>
        <v>0</v>
      </c>
    </row>
    <row r="1510" spans="1:36" x14ac:dyDescent="0.25">
      <c r="A1510" t="s">
        <v>116</v>
      </c>
      <c r="B1510" t="s">
        <v>44</v>
      </c>
      <c r="C1510">
        <v>0</v>
      </c>
      <c r="D1510">
        <v>141</v>
      </c>
      <c r="E1510">
        <v>2016</v>
      </c>
      <c r="F1510" t="s">
        <v>45</v>
      </c>
      <c r="G1510">
        <v>36</v>
      </c>
      <c r="H1510">
        <v>30</v>
      </c>
      <c r="I1510">
        <v>0</v>
      </c>
      <c r="J1510">
        <v>3</v>
      </c>
      <c r="K1510">
        <v>2</v>
      </c>
      <c r="L1510">
        <v>0</v>
      </c>
      <c r="M1510">
        <v>0</v>
      </c>
      <c r="N1510" t="s">
        <v>36</v>
      </c>
      <c r="O1510" t="s">
        <v>98</v>
      </c>
      <c r="P1510" t="s">
        <v>38</v>
      </c>
      <c r="Q1510" t="s">
        <v>39</v>
      </c>
      <c r="R1510">
        <v>0</v>
      </c>
      <c r="S1510">
        <v>0</v>
      </c>
      <c r="T1510">
        <v>0</v>
      </c>
      <c r="U1510" t="s">
        <v>40</v>
      </c>
      <c r="V1510" t="s">
        <v>40</v>
      </c>
      <c r="W1510">
        <v>0</v>
      </c>
      <c r="X1510" t="s">
        <v>41</v>
      </c>
      <c r="Y1510">
        <v>9</v>
      </c>
      <c r="Z1510">
        <v>0</v>
      </c>
      <c r="AA1510">
        <v>0</v>
      </c>
      <c r="AB1510" t="s">
        <v>42</v>
      </c>
      <c r="AC1510">
        <v>106.5</v>
      </c>
      <c r="AD1510">
        <v>0</v>
      </c>
      <c r="AE1510">
        <v>1</v>
      </c>
      <c r="AF1510" t="s">
        <v>48</v>
      </c>
      <c r="AG1510" s="1">
        <v>42615</v>
      </c>
      <c r="AH1510">
        <f>SUM(Hotel_Data_Mini[[#This Row],[adults]:[babies]])</f>
        <v>2</v>
      </c>
      <c r="AI1510">
        <f>SUM(Hotel_Data_Mini[[#This Row],[stays_in_weekend_nights]:[stays_in_week_nights]])</f>
        <v>3</v>
      </c>
      <c r="AJ1510">
        <f>IF(Hotel_Data_Mini[[#This Row],[reserved_room_type]]=Hotel_Data_Mini[[#This Row],[assigned_room_type]],0,1)</f>
        <v>0</v>
      </c>
    </row>
    <row r="1511" spans="1:36" x14ac:dyDescent="0.25">
      <c r="A1511" t="s">
        <v>116</v>
      </c>
      <c r="B1511" t="s">
        <v>44</v>
      </c>
      <c r="C1511">
        <v>1</v>
      </c>
      <c r="D1511">
        <v>94</v>
      </c>
      <c r="E1511">
        <v>2016</v>
      </c>
      <c r="F1511" t="s">
        <v>118</v>
      </c>
      <c r="G1511">
        <v>10</v>
      </c>
      <c r="H1511">
        <v>4</v>
      </c>
      <c r="I1511">
        <v>0</v>
      </c>
      <c r="J1511">
        <v>2</v>
      </c>
      <c r="K1511">
        <v>2</v>
      </c>
      <c r="L1511">
        <v>0</v>
      </c>
      <c r="M1511">
        <v>0</v>
      </c>
      <c r="N1511" t="s">
        <v>36</v>
      </c>
      <c r="O1511" t="s">
        <v>37</v>
      </c>
      <c r="P1511" t="s">
        <v>56</v>
      </c>
      <c r="Q1511" t="s">
        <v>39</v>
      </c>
      <c r="R1511">
        <v>0</v>
      </c>
      <c r="S1511">
        <v>1</v>
      </c>
      <c r="T1511">
        <v>0</v>
      </c>
      <c r="U1511" t="s">
        <v>40</v>
      </c>
      <c r="V1511" t="s">
        <v>40</v>
      </c>
      <c r="W1511">
        <v>0</v>
      </c>
      <c r="X1511" t="s">
        <v>51</v>
      </c>
      <c r="Y1511">
        <v>154</v>
      </c>
      <c r="Z1511">
        <v>0</v>
      </c>
      <c r="AA1511">
        <v>28</v>
      </c>
      <c r="AB1511" t="s">
        <v>42</v>
      </c>
      <c r="AC1511">
        <v>80</v>
      </c>
      <c r="AD1511">
        <v>0</v>
      </c>
      <c r="AE1511">
        <v>0</v>
      </c>
      <c r="AF1511" t="s">
        <v>43</v>
      </c>
      <c r="AG1511" s="1">
        <v>42367</v>
      </c>
      <c r="AH1511">
        <f>SUM(Hotel_Data_Mini[[#This Row],[adults]:[babies]])</f>
        <v>2</v>
      </c>
      <c r="AI1511">
        <f>SUM(Hotel_Data_Mini[[#This Row],[stays_in_weekend_nights]:[stays_in_week_nights]])</f>
        <v>2</v>
      </c>
      <c r="AJ1511">
        <f>IF(Hotel_Data_Mini[[#This Row],[reserved_room_type]]=Hotel_Data_Mini[[#This Row],[assigned_room_type]],0,1)</f>
        <v>0</v>
      </c>
    </row>
    <row r="1512" spans="1:36" x14ac:dyDescent="0.25">
      <c r="A1512" t="s">
        <v>116</v>
      </c>
      <c r="B1512" t="s">
        <v>34</v>
      </c>
      <c r="C1512">
        <v>0</v>
      </c>
      <c r="D1512">
        <v>93</v>
      </c>
      <c r="E1512">
        <v>2016</v>
      </c>
      <c r="F1512" t="s">
        <v>117</v>
      </c>
      <c r="G1512">
        <v>21</v>
      </c>
      <c r="H1512">
        <v>18</v>
      </c>
      <c r="I1512">
        <v>2</v>
      </c>
      <c r="J1512">
        <v>7</v>
      </c>
      <c r="K1512">
        <v>2</v>
      </c>
      <c r="L1512">
        <v>0</v>
      </c>
      <c r="M1512">
        <v>0</v>
      </c>
      <c r="N1512" t="s">
        <v>36</v>
      </c>
      <c r="O1512" t="s">
        <v>64</v>
      </c>
      <c r="P1512" t="s">
        <v>38</v>
      </c>
      <c r="Q1512" t="s">
        <v>39</v>
      </c>
      <c r="R1512">
        <v>0</v>
      </c>
      <c r="S1512">
        <v>0</v>
      </c>
      <c r="T1512">
        <v>0</v>
      </c>
      <c r="U1512" t="s">
        <v>71</v>
      </c>
      <c r="V1512" t="s">
        <v>71</v>
      </c>
      <c r="W1512">
        <v>1</v>
      </c>
      <c r="X1512" t="s">
        <v>41</v>
      </c>
      <c r="Y1512">
        <v>240</v>
      </c>
      <c r="Z1512">
        <v>0</v>
      </c>
      <c r="AA1512">
        <v>0</v>
      </c>
      <c r="AB1512" t="s">
        <v>42</v>
      </c>
      <c r="AC1512">
        <v>90</v>
      </c>
      <c r="AD1512">
        <v>0</v>
      </c>
      <c r="AE1512">
        <v>3</v>
      </c>
      <c r="AF1512" t="s">
        <v>48</v>
      </c>
      <c r="AG1512" s="1">
        <v>42517</v>
      </c>
      <c r="AH1512">
        <f>SUM(Hotel_Data_Mini[[#This Row],[adults]:[babies]])</f>
        <v>2</v>
      </c>
      <c r="AI1512">
        <f>SUM(Hotel_Data_Mini[[#This Row],[stays_in_weekend_nights]:[stays_in_week_nights]])</f>
        <v>9</v>
      </c>
      <c r="AJ1512">
        <f>IF(Hotel_Data_Mini[[#This Row],[reserved_room_type]]=Hotel_Data_Mini[[#This Row],[assigned_room_type]],0,1)</f>
        <v>0</v>
      </c>
    </row>
    <row r="1513" spans="1:36" x14ac:dyDescent="0.25">
      <c r="A1513" t="s">
        <v>116</v>
      </c>
      <c r="B1513" t="s">
        <v>44</v>
      </c>
      <c r="C1513">
        <v>0</v>
      </c>
      <c r="D1513">
        <v>8</v>
      </c>
      <c r="E1513">
        <v>2016</v>
      </c>
      <c r="F1513" t="s">
        <v>117</v>
      </c>
      <c r="G1513">
        <v>22</v>
      </c>
      <c r="H1513">
        <v>25</v>
      </c>
      <c r="I1513">
        <v>0</v>
      </c>
      <c r="J1513">
        <v>1</v>
      </c>
      <c r="K1513">
        <v>2</v>
      </c>
      <c r="L1513">
        <v>0</v>
      </c>
      <c r="M1513">
        <v>0</v>
      </c>
      <c r="N1513" t="s">
        <v>80</v>
      </c>
      <c r="O1513" t="s">
        <v>125</v>
      </c>
      <c r="P1513" t="s">
        <v>38</v>
      </c>
      <c r="Q1513" t="s">
        <v>39</v>
      </c>
      <c r="R1513">
        <v>0</v>
      </c>
      <c r="S1513">
        <v>0</v>
      </c>
      <c r="T1513">
        <v>0</v>
      </c>
      <c r="U1513" t="s">
        <v>40</v>
      </c>
      <c r="V1513" t="s">
        <v>40</v>
      </c>
      <c r="W1513">
        <v>0</v>
      </c>
      <c r="X1513" t="s">
        <v>41</v>
      </c>
      <c r="Y1513">
        <v>9</v>
      </c>
      <c r="Z1513">
        <v>0</v>
      </c>
      <c r="AA1513">
        <v>0</v>
      </c>
      <c r="AB1513" t="s">
        <v>42</v>
      </c>
      <c r="AC1513">
        <v>119</v>
      </c>
      <c r="AD1513">
        <v>0</v>
      </c>
      <c r="AE1513">
        <v>0</v>
      </c>
      <c r="AF1513" t="s">
        <v>48</v>
      </c>
      <c r="AG1513" s="1">
        <v>42516</v>
      </c>
      <c r="AH1513">
        <f>SUM(Hotel_Data_Mini[[#This Row],[adults]:[babies]])</f>
        <v>2</v>
      </c>
      <c r="AI1513">
        <f>SUM(Hotel_Data_Mini[[#This Row],[stays_in_weekend_nights]:[stays_in_week_nights]])</f>
        <v>1</v>
      </c>
      <c r="AJ1513">
        <f>IF(Hotel_Data_Mini[[#This Row],[reserved_room_type]]=Hotel_Data_Mini[[#This Row],[assigned_room_type]],0,1)</f>
        <v>0</v>
      </c>
    </row>
    <row r="1514" spans="1:36" x14ac:dyDescent="0.25">
      <c r="A1514" t="s">
        <v>116</v>
      </c>
      <c r="B1514" t="s">
        <v>34</v>
      </c>
      <c r="C1514">
        <v>0</v>
      </c>
      <c r="D1514">
        <v>162</v>
      </c>
      <c r="E1514">
        <v>2016</v>
      </c>
      <c r="F1514" t="s">
        <v>118</v>
      </c>
      <c r="G1514">
        <v>13</v>
      </c>
      <c r="H1514">
        <v>24</v>
      </c>
      <c r="I1514">
        <v>0</v>
      </c>
      <c r="J1514">
        <v>3</v>
      </c>
      <c r="K1514">
        <v>2</v>
      </c>
      <c r="L1514">
        <v>0</v>
      </c>
      <c r="M1514">
        <v>0</v>
      </c>
      <c r="N1514" t="s">
        <v>84</v>
      </c>
      <c r="O1514" t="s">
        <v>46</v>
      </c>
      <c r="P1514" t="s">
        <v>50</v>
      </c>
      <c r="Q1514" t="s">
        <v>39</v>
      </c>
      <c r="R1514">
        <v>0</v>
      </c>
      <c r="S1514">
        <v>0</v>
      </c>
      <c r="T1514">
        <v>0</v>
      </c>
      <c r="U1514" t="s">
        <v>40</v>
      </c>
      <c r="V1514" t="s">
        <v>40</v>
      </c>
      <c r="W1514">
        <v>0</v>
      </c>
      <c r="X1514" t="s">
        <v>41</v>
      </c>
      <c r="Y1514">
        <v>0</v>
      </c>
      <c r="Z1514">
        <v>0</v>
      </c>
      <c r="AA1514">
        <v>0</v>
      </c>
      <c r="AB1514" t="s">
        <v>53</v>
      </c>
      <c r="AC1514">
        <v>84</v>
      </c>
      <c r="AD1514">
        <v>0</v>
      </c>
      <c r="AE1514">
        <v>0</v>
      </c>
      <c r="AF1514" t="s">
        <v>48</v>
      </c>
      <c r="AG1514" s="1">
        <v>42456</v>
      </c>
      <c r="AH1514">
        <f>SUM(Hotel_Data_Mini[[#This Row],[adults]:[babies]])</f>
        <v>2</v>
      </c>
      <c r="AI1514">
        <f>SUM(Hotel_Data_Mini[[#This Row],[stays_in_weekend_nights]:[stays_in_week_nights]])</f>
        <v>3</v>
      </c>
      <c r="AJ1514">
        <f>IF(Hotel_Data_Mini[[#This Row],[reserved_room_type]]=Hotel_Data_Mini[[#This Row],[assigned_room_type]],0,1)</f>
        <v>0</v>
      </c>
    </row>
    <row r="1515" spans="1:36" x14ac:dyDescent="0.25">
      <c r="A1515" t="s">
        <v>116</v>
      </c>
      <c r="B1515" t="s">
        <v>34</v>
      </c>
      <c r="C1515">
        <v>0</v>
      </c>
      <c r="D1515">
        <v>178</v>
      </c>
      <c r="E1515">
        <v>2016</v>
      </c>
      <c r="F1515" t="s">
        <v>35</v>
      </c>
      <c r="G1515">
        <v>43</v>
      </c>
      <c r="H1515">
        <v>16</v>
      </c>
      <c r="I1515">
        <v>2</v>
      </c>
      <c r="J1515">
        <v>2</v>
      </c>
      <c r="K1515">
        <v>2</v>
      </c>
      <c r="L1515">
        <v>0</v>
      </c>
      <c r="M1515">
        <v>0</v>
      </c>
      <c r="N1515" t="s">
        <v>36</v>
      </c>
      <c r="O1515" t="s">
        <v>74</v>
      </c>
      <c r="P1515" t="s">
        <v>56</v>
      </c>
      <c r="Q1515" t="s">
        <v>39</v>
      </c>
      <c r="R1515">
        <v>0</v>
      </c>
      <c r="S1515">
        <v>0</v>
      </c>
      <c r="T1515">
        <v>0</v>
      </c>
      <c r="U1515" t="s">
        <v>40</v>
      </c>
      <c r="V1515" t="s">
        <v>40</v>
      </c>
      <c r="W1515">
        <v>0</v>
      </c>
      <c r="X1515" t="s">
        <v>41</v>
      </c>
      <c r="Y1515">
        <v>96</v>
      </c>
      <c r="Z1515">
        <v>0</v>
      </c>
      <c r="AA1515">
        <v>0</v>
      </c>
      <c r="AB1515" t="s">
        <v>42</v>
      </c>
      <c r="AC1515">
        <v>48</v>
      </c>
      <c r="AD1515">
        <v>0</v>
      </c>
      <c r="AE1515">
        <v>1</v>
      </c>
      <c r="AF1515" t="s">
        <v>48</v>
      </c>
      <c r="AG1515" s="1">
        <v>42663</v>
      </c>
      <c r="AH1515">
        <f>SUM(Hotel_Data_Mini[[#This Row],[adults]:[babies]])</f>
        <v>2</v>
      </c>
      <c r="AI1515">
        <f>SUM(Hotel_Data_Mini[[#This Row],[stays_in_weekend_nights]:[stays_in_week_nights]])</f>
        <v>4</v>
      </c>
      <c r="AJ1515">
        <f>IF(Hotel_Data_Mini[[#This Row],[reserved_room_type]]=Hotel_Data_Mini[[#This Row],[assigned_room_type]],0,1)</f>
        <v>0</v>
      </c>
    </row>
    <row r="1516" spans="1:36" x14ac:dyDescent="0.25">
      <c r="A1516" t="s">
        <v>116</v>
      </c>
      <c r="B1516" t="s">
        <v>44</v>
      </c>
      <c r="C1516">
        <v>1</v>
      </c>
      <c r="D1516">
        <v>280</v>
      </c>
      <c r="E1516">
        <v>2016</v>
      </c>
      <c r="F1516" t="s">
        <v>57</v>
      </c>
      <c r="G1516">
        <v>39</v>
      </c>
      <c r="H1516">
        <v>19</v>
      </c>
      <c r="I1516">
        <v>1</v>
      </c>
      <c r="J1516">
        <v>2</v>
      </c>
      <c r="K1516">
        <v>2</v>
      </c>
      <c r="L1516">
        <v>0</v>
      </c>
      <c r="M1516">
        <v>0</v>
      </c>
      <c r="N1516" t="s">
        <v>36</v>
      </c>
      <c r="O1516" t="s">
        <v>37</v>
      </c>
      <c r="P1516" t="s">
        <v>56</v>
      </c>
      <c r="Q1516" t="s">
        <v>39</v>
      </c>
      <c r="R1516">
        <v>0</v>
      </c>
      <c r="S1516">
        <v>0</v>
      </c>
      <c r="T1516">
        <v>0</v>
      </c>
      <c r="U1516" t="s">
        <v>40</v>
      </c>
      <c r="V1516" t="s">
        <v>40</v>
      </c>
      <c r="W1516">
        <v>0</v>
      </c>
      <c r="X1516" t="s">
        <v>51</v>
      </c>
      <c r="Y1516">
        <v>6</v>
      </c>
      <c r="Z1516">
        <v>0</v>
      </c>
      <c r="AA1516">
        <v>35</v>
      </c>
      <c r="AB1516" t="s">
        <v>42</v>
      </c>
      <c r="AC1516">
        <v>110</v>
      </c>
      <c r="AD1516">
        <v>0</v>
      </c>
      <c r="AE1516">
        <v>0</v>
      </c>
      <c r="AF1516" t="s">
        <v>43</v>
      </c>
      <c r="AG1516" s="1">
        <v>42387</v>
      </c>
      <c r="AH1516">
        <f>SUM(Hotel_Data_Mini[[#This Row],[adults]:[babies]])</f>
        <v>2</v>
      </c>
      <c r="AI1516">
        <f>SUM(Hotel_Data_Mini[[#This Row],[stays_in_weekend_nights]:[stays_in_week_nights]])</f>
        <v>3</v>
      </c>
      <c r="AJ1516">
        <f>IF(Hotel_Data_Mini[[#This Row],[reserved_room_type]]=Hotel_Data_Mini[[#This Row],[assigned_room_type]],0,1)</f>
        <v>0</v>
      </c>
    </row>
    <row r="1517" spans="1:36" x14ac:dyDescent="0.25">
      <c r="A1517" t="s">
        <v>116</v>
      </c>
      <c r="B1517" t="s">
        <v>44</v>
      </c>
      <c r="C1517">
        <v>1</v>
      </c>
      <c r="D1517">
        <v>21</v>
      </c>
      <c r="E1517">
        <v>2016</v>
      </c>
      <c r="F1517" t="s">
        <v>122</v>
      </c>
      <c r="G1517">
        <v>16</v>
      </c>
      <c r="H1517">
        <v>11</v>
      </c>
      <c r="I1517">
        <v>1</v>
      </c>
      <c r="J1517">
        <v>1</v>
      </c>
      <c r="K1517">
        <v>2</v>
      </c>
      <c r="L1517">
        <v>2</v>
      </c>
      <c r="M1517">
        <v>0</v>
      </c>
      <c r="N1517" t="s">
        <v>36</v>
      </c>
      <c r="O1517" t="s">
        <v>68</v>
      </c>
      <c r="P1517" t="s">
        <v>38</v>
      </c>
      <c r="Q1517" t="s">
        <v>39</v>
      </c>
      <c r="R1517">
        <v>0</v>
      </c>
      <c r="S1517">
        <v>0</v>
      </c>
      <c r="T1517">
        <v>0</v>
      </c>
      <c r="U1517" t="s">
        <v>65</v>
      </c>
      <c r="V1517" t="s">
        <v>65</v>
      </c>
      <c r="W1517">
        <v>0</v>
      </c>
      <c r="X1517" t="s">
        <v>41</v>
      </c>
      <c r="Y1517">
        <v>9</v>
      </c>
      <c r="Z1517">
        <v>0</v>
      </c>
      <c r="AA1517">
        <v>0</v>
      </c>
      <c r="AB1517" t="s">
        <v>42</v>
      </c>
      <c r="AC1517">
        <v>196</v>
      </c>
      <c r="AD1517">
        <v>0</v>
      </c>
      <c r="AE1517">
        <v>0</v>
      </c>
      <c r="AF1517" t="s">
        <v>43</v>
      </c>
      <c r="AG1517" s="1">
        <v>42452</v>
      </c>
      <c r="AH1517">
        <f>SUM(Hotel_Data_Mini[[#This Row],[adults]:[babies]])</f>
        <v>4</v>
      </c>
      <c r="AI1517">
        <f>SUM(Hotel_Data_Mini[[#This Row],[stays_in_weekend_nights]:[stays_in_week_nights]])</f>
        <v>2</v>
      </c>
      <c r="AJ1517">
        <f>IF(Hotel_Data_Mini[[#This Row],[reserved_room_type]]=Hotel_Data_Mini[[#This Row],[assigned_room_type]],0,1)</f>
        <v>0</v>
      </c>
    </row>
    <row r="1518" spans="1:36" x14ac:dyDescent="0.25">
      <c r="A1518" t="s">
        <v>116</v>
      </c>
      <c r="B1518" t="s">
        <v>34</v>
      </c>
      <c r="C1518">
        <v>0</v>
      </c>
      <c r="D1518">
        <v>68</v>
      </c>
      <c r="E1518">
        <v>2016</v>
      </c>
      <c r="F1518" t="s">
        <v>49</v>
      </c>
      <c r="G1518">
        <v>49</v>
      </c>
      <c r="H1518">
        <v>1</v>
      </c>
      <c r="I1518">
        <v>0</v>
      </c>
      <c r="J1518">
        <v>2</v>
      </c>
      <c r="K1518">
        <v>2</v>
      </c>
      <c r="L1518">
        <v>0</v>
      </c>
      <c r="M1518">
        <v>0</v>
      </c>
      <c r="N1518" t="s">
        <v>36</v>
      </c>
      <c r="O1518" t="s">
        <v>37</v>
      </c>
      <c r="P1518" t="s">
        <v>38</v>
      </c>
      <c r="Q1518" t="s">
        <v>39</v>
      </c>
      <c r="R1518">
        <v>0</v>
      </c>
      <c r="S1518">
        <v>0</v>
      </c>
      <c r="T1518">
        <v>0</v>
      </c>
      <c r="U1518" t="s">
        <v>40</v>
      </c>
      <c r="V1518" t="s">
        <v>60</v>
      </c>
      <c r="W1518">
        <v>0</v>
      </c>
      <c r="X1518" t="s">
        <v>41</v>
      </c>
      <c r="Y1518">
        <v>240</v>
      </c>
      <c r="Z1518">
        <v>0</v>
      </c>
      <c r="AA1518">
        <v>0</v>
      </c>
      <c r="AB1518" t="s">
        <v>42</v>
      </c>
      <c r="AC1518">
        <v>43.8</v>
      </c>
      <c r="AD1518">
        <v>1</v>
      </c>
      <c r="AE1518">
        <v>2</v>
      </c>
      <c r="AF1518" t="s">
        <v>48</v>
      </c>
      <c r="AG1518" s="1">
        <v>0</v>
      </c>
      <c r="AH1518">
        <f>SUM(Hotel_Data_Mini[[#This Row],[adults]:[babies]])</f>
        <v>2</v>
      </c>
      <c r="AI1518">
        <f>SUM(Hotel_Data_Mini[[#This Row],[stays_in_weekend_nights]:[stays_in_week_nights]])</f>
        <v>2</v>
      </c>
      <c r="AJ1518">
        <f>IF(Hotel_Data_Mini[[#This Row],[reserved_room_type]]=Hotel_Data_Mini[[#This Row],[assigned_room_type]],0,1)</f>
        <v>1</v>
      </c>
    </row>
    <row r="1519" spans="1:36" x14ac:dyDescent="0.25">
      <c r="A1519" t="s">
        <v>116</v>
      </c>
      <c r="B1519" t="s">
        <v>44</v>
      </c>
      <c r="C1519">
        <v>0</v>
      </c>
      <c r="D1519">
        <v>0</v>
      </c>
      <c r="E1519">
        <v>2016</v>
      </c>
      <c r="F1519" t="s">
        <v>52</v>
      </c>
      <c r="G1519">
        <v>30</v>
      </c>
      <c r="H1519">
        <v>20</v>
      </c>
      <c r="I1519">
        <v>0</v>
      </c>
      <c r="J1519">
        <v>1</v>
      </c>
      <c r="K1519">
        <v>1</v>
      </c>
      <c r="L1519">
        <v>0</v>
      </c>
      <c r="M1519">
        <v>0</v>
      </c>
      <c r="N1519" t="s">
        <v>36</v>
      </c>
      <c r="O1519" t="s">
        <v>37</v>
      </c>
      <c r="P1519" t="s">
        <v>135</v>
      </c>
      <c r="Q1519" t="s">
        <v>69</v>
      </c>
      <c r="R1519">
        <v>0</v>
      </c>
      <c r="S1519">
        <v>0</v>
      </c>
      <c r="T1519">
        <v>0</v>
      </c>
      <c r="U1519" t="s">
        <v>40</v>
      </c>
      <c r="V1519" t="s">
        <v>40</v>
      </c>
      <c r="W1519">
        <v>0</v>
      </c>
      <c r="X1519" t="s">
        <v>41</v>
      </c>
      <c r="Y1519">
        <v>0</v>
      </c>
      <c r="Z1519">
        <v>153</v>
      </c>
      <c r="AA1519">
        <v>0</v>
      </c>
      <c r="AB1519" t="s">
        <v>42</v>
      </c>
      <c r="AC1519">
        <v>79</v>
      </c>
      <c r="AD1519">
        <v>0</v>
      </c>
      <c r="AE1519">
        <v>0</v>
      </c>
      <c r="AF1519" t="s">
        <v>48</v>
      </c>
      <c r="AG1519" s="1">
        <v>42572</v>
      </c>
      <c r="AH1519">
        <f>SUM(Hotel_Data_Mini[[#This Row],[adults]:[babies]])</f>
        <v>1</v>
      </c>
      <c r="AI1519">
        <f>SUM(Hotel_Data_Mini[[#This Row],[stays_in_weekend_nights]:[stays_in_week_nights]])</f>
        <v>1</v>
      </c>
      <c r="AJ1519">
        <f>IF(Hotel_Data_Mini[[#This Row],[reserved_room_type]]=Hotel_Data_Mini[[#This Row],[assigned_room_type]],0,1)</f>
        <v>0</v>
      </c>
    </row>
    <row r="1520" spans="1:36" x14ac:dyDescent="0.25">
      <c r="A1520" t="s">
        <v>116</v>
      </c>
      <c r="B1520" t="s">
        <v>34</v>
      </c>
      <c r="C1520">
        <v>0</v>
      </c>
      <c r="D1520">
        <v>3</v>
      </c>
      <c r="E1520">
        <v>2016</v>
      </c>
      <c r="F1520" t="s">
        <v>57</v>
      </c>
      <c r="G1520">
        <v>40</v>
      </c>
      <c r="H1520">
        <v>25</v>
      </c>
      <c r="I1520">
        <v>2</v>
      </c>
      <c r="J1520">
        <v>2</v>
      </c>
      <c r="K1520">
        <v>2</v>
      </c>
      <c r="L1520">
        <v>0</v>
      </c>
      <c r="M1520">
        <v>0</v>
      </c>
      <c r="N1520" t="s">
        <v>36</v>
      </c>
      <c r="O1520" t="s">
        <v>46</v>
      </c>
      <c r="P1520" t="s">
        <v>47</v>
      </c>
      <c r="Q1520" t="s">
        <v>47</v>
      </c>
      <c r="R1520">
        <v>0</v>
      </c>
      <c r="S1520">
        <v>0</v>
      </c>
      <c r="T1520">
        <v>0</v>
      </c>
      <c r="U1520" t="s">
        <v>40</v>
      </c>
      <c r="V1520" t="s">
        <v>60</v>
      </c>
      <c r="W1520">
        <v>0</v>
      </c>
      <c r="X1520" t="s">
        <v>41</v>
      </c>
      <c r="Y1520">
        <v>0</v>
      </c>
      <c r="Z1520">
        <v>0</v>
      </c>
      <c r="AA1520">
        <v>0</v>
      </c>
      <c r="AB1520" t="s">
        <v>42</v>
      </c>
      <c r="AC1520">
        <v>67</v>
      </c>
      <c r="AD1520">
        <v>1</v>
      </c>
      <c r="AE1520">
        <v>2</v>
      </c>
      <c r="AF1520" t="s">
        <v>48</v>
      </c>
      <c r="AG1520" s="1">
        <v>42642</v>
      </c>
      <c r="AH1520">
        <f>SUM(Hotel_Data_Mini[[#This Row],[adults]:[babies]])</f>
        <v>2</v>
      </c>
      <c r="AI1520">
        <f>SUM(Hotel_Data_Mini[[#This Row],[stays_in_weekend_nights]:[stays_in_week_nights]])</f>
        <v>4</v>
      </c>
      <c r="AJ1520">
        <f>IF(Hotel_Data_Mini[[#This Row],[reserved_room_type]]=Hotel_Data_Mini[[#This Row],[assigned_room_type]],0,1)</f>
        <v>1</v>
      </c>
    </row>
    <row r="1521" spans="1:36" x14ac:dyDescent="0.25">
      <c r="A1521" t="s">
        <v>116</v>
      </c>
      <c r="B1521" t="s">
        <v>44</v>
      </c>
      <c r="C1521">
        <v>0</v>
      </c>
      <c r="D1521">
        <v>104</v>
      </c>
      <c r="E1521">
        <v>2016</v>
      </c>
      <c r="F1521" t="s">
        <v>117</v>
      </c>
      <c r="G1521">
        <v>22</v>
      </c>
      <c r="H1521">
        <v>23</v>
      </c>
      <c r="I1521">
        <v>1</v>
      </c>
      <c r="J1521">
        <v>1</v>
      </c>
      <c r="K1521">
        <v>2</v>
      </c>
      <c r="L1521">
        <v>0</v>
      </c>
      <c r="M1521">
        <v>0</v>
      </c>
      <c r="N1521" t="s">
        <v>80</v>
      </c>
      <c r="O1521" t="s">
        <v>58</v>
      </c>
      <c r="P1521" t="s">
        <v>38</v>
      </c>
      <c r="Q1521" t="s">
        <v>39</v>
      </c>
      <c r="R1521">
        <v>0</v>
      </c>
      <c r="S1521">
        <v>0</v>
      </c>
      <c r="T1521">
        <v>0</v>
      </c>
      <c r="U1521" t="s">
        <v>40</v>
      </c>
      <c r="V1521" t="s">
        <v>40</v>
      </c>
      <c r="W1521">
        <v>0</v>
      </c>
      <c r="X1521" t="s">
        <v>41</v>
      </c>
      <c r="Y1521">
        <v>9</v>
      </c>
      <c r="Z1521">
        <v>0</v>
      </c>
      <c r="AA1521">
        <v>0</v>
      </c>
      <c r="AB1521" t="s">
        <v>42</v>
      </c>
      <c r="AC1521">
        <v>116.1</v>
      </c>
      <c r="AD1521">
        <v>0</v>
      </c>
      <c r="AE1521">
        <v>1</v>
      </c>
      <c r="AF1521" t="s">
        <v>48</v>
      </c>
      <c r="AG1521" s="1">
        <v>42515</v>
      </c>
      <c r="AH1521">
        <f>SUM(Hotel_Data_Mini[[#This Row],[adults]:[babies]])</f>
        <v>2</v>
      </c>
      <c r="AI1521">
        <f>SUM(Hotel_Data_Mini[[#This Row],[stays_in_weekend_nights]:[stays_in_week_nights]])</f>
        <v>2</v>
      </c>
      <c r="AJ1521">
        <f>IF(Hotel_Data_Mini[[#This Row],[reserved_room_type]]=Hotel_Data_Mini[[#This Row],[assigned_room_type]],0,1)</f>
        <v>0</v>
      </c>
    </row>
    <row r="1522" spans="1:36" x14ac:dyDescent="0.25">
      <c r="A1522" t="s">
        <v>116</v>
      </c>
      <c r="B1522" t="s">
        <v>44</v>
      </c>
      <c r="C1522">
        <v>0</v>
      </c>
      <c r="D1522">
        <v>192</v>
      </c>
      <c r="E1522">
        <v>2016</v>
      </c>
      <c r="F1522" t="s">
        <v>120</v>
      </c>
      <c r="G1522">
        <v>26</v>
      </c>
      <c r="H1522">
        <v>24</v>
      </c>
      <c r="I1522">
        <v>0</v>
      </c>
      <c r="J1522">
        <v>2</v>
      </c>
      <c r="K1522">
        <v>1</v>
      </c>
      <c r="L1522">
        <v>0</v>
      </c>
      <c r="M1522">
        <v>0</v>
      </c>
      <c r="N1522" t="s">
        <v>36</v>
      </c>
      <c r="O1522" t="s">
        <v>37</v>
      </c>
      <c r="P1522" t="s">
        <v>56</v>
      </c>
      <c r="Q1522" t="s">
        <v>39</v>
      </c>
      <c r="R1522">
        <v>0</v>
      </c>
      <c r="S1522">
        <v>0</v>
      </c>
      <c r="T1522">
        <v>0</v>
      </c>
      <c r="U1522" t="s">
        <v>40</v>
      </c>
      <c r="V1522" t="s">
        <v>40</v>
      </c>
      <c r="W1522">
        <v>0</v>
      </c>
      <c r="X1522" t="s">
        <v>41</v>
      </c>
      <c r="Y1522">
        <v>34</v>
      </c>
      <c r="Z1522">
        <v>0</v>
      </c>
      <c r="AA1522">
        <v>0</v>
      </c>
      <c r="AB1522" t="s">
        <v>53</v>
      </c>
      <c r="AC1522">
        <v>95</v>
      </c>
      <c r="AD1522">
        <v>0</v>
      </c>
      <c r="AE1522">
        <v>0</v>
      </c>
      <c r="AF1522" t="s">
        <v>48</v>
      </c>
      <c r="AG1522" s="1">
        <v>42547</v>
      </c>
      <c r="AH1522">
        <f>SUM(Hotel_Data_Mini[[#This Row],[adults]:[babies]])</f>
        <v>1</v>
      </c>
      <c r="AI1522">
        <f>SUM(Hotel_Data_Mini[[#This Row],[stays_in_weekend_nights]:[stays_in_week_nights]])</f>
        <v>2</v>
      </c>
      <c r="AJ1522">
        <f>IF(Hotel_Data_Mini[[#This Row],[reserved_room_type]]=Hotel_Data_Mini[[#This Row],[assigned_room_type]],0,1)</f>
        <v>0</v>
      </c>
    </row>
    <row r="1523" spans="1:36" x14ac:dyDescent="0.25">
      <c r="A1523" t="s">
        <v>116</v>
      </c>
      <c r="B1523" t="s">
        <v>44</v>
      </c>
      <c r="C1523">
        <v>0</v>
      </c>
      <c r="D1523">
        <v>4</v>
      </c>
      <c r="E1523">
        <v>2016</v>
      </c>
      <c r="F1523" t="s">
        <v>126</v>
      </c>
      <c r="G1523">
        <v>2</v>
      </c>
      <c r="H1523">
        <v>9</v>
      </c>
      <c r="I1523">
        <v>1</v>
      </c>
      <c r="J1523">
        <v>1</v>
      </c>
      <c r="K1523">
        <v>2</v>
      </c>
      <c r="L1523">
        <v>0</v>
      </c>
      <c r="M1523">
        <v>0</v>
      </c>
      <c r="N1523" t="s">
        <v>70</v>
      </c>
      <c r="O1523" t="s">
        <v>37</v>
      </c>
      <c r="P1523" t="s">
        <v>61</v>
      </c>
      <c r="Q1523" t="s">
        <v>47</v>
      </c>
      <c r="R1523">
        <v>0</v>
      </c>
      <c r="S1523">
        <v>0</v>
      </c>
      <c r="T1523">
        <v>0</v>
      </c>
      <c r="U1523" t="s">
        <v>60</v>
      </c>
      <c r="V1523" t="s">
        <v>71</v>
      </c>
      <c r="W1523">
        <v>0</v>
      </c>
      <c r="X1523" t="s">
        <v>41</v>
      </c>
      <c r="Y1523">
        <v>0</v>
      </c>
      <c r="Z1523">
        <v>45</v>
      </c>
      <c r="AA1523">
        <v>0</v>
      </c>
      <c r="AB1523" t="s">
        <v>42</v>
      </c>
      <c r="AC1523">
        <v>0</v>
      </c>
      <c r="AD1523">
        <v>1</v>
      </c>
      <c r="AE1523">
        <v>1</v>
      </c>
      <c r="AF1523" t="s">
        <v>48</v>
      </c>
      <c r="AG1523" s="1">
        <v>0</v>
      </c>
      <c r="AH1523">
        <f>SUM(Hotel_Data_Mini[[#This Row],[adults]:[babies]])</f>
        <v>2</v>
      </c>
      <c r="AI1523">
        <f>SUM(Hotel_Data_Mini[[#This Row],[stays_in_weekend_nights]:[stays_in_week_nights]])</f>
        <v>2</v>
      </c>
      <c r="AJ1523">
        <f>IF(Hotel_Data_Mini[[#This Row],[reserved_room_type]]=Hotel_Data_Mini[[#This Row],[assigned_room_type]],0,1)</f>
        <v>1</v>
      </c>
    </row>
    <row r="1524" spans="1:36" x14ac:dyDescent="0.25">
      <c r="A1524" t="s">
        <v>116</v>
      </c>
      <c r="B1524" t="s">
        <v>34</v>
      </c>
      <c r="C1524">
        <v>1</v>
      </c>
      <c r="D1524">
        <v>35</v>
      </c>
      <c r="E1524">
        <v>2016</v>
      </c>
      <c r="F1524" t="s">
        <v>120</v>
      </c>
      <c r="G1524">
        <v>24</v>
      </c>
      <c r="H1524">
        <v>6</v>
      </c>
      <c r="I1524">
        <v>1</v>
      </c>
      <c r="J1524">
        <v>4</v>
      </c>
      <c r="K1524">
        <v>2</v>
      </c>
      <c r="L1524">
        <v>0</v>
      </c>
      <c r="M1524">
        <v>1</v>
      </c>
      <c r="N1524" t="s">
        <v>36</v>
      </c>
      <c r="O1524" t="s">
        <v>37</v>
      </c>
      <c r="P1524" t="s">
        <v>47</v>
      </c>
      <c r="Q1524" t="s">
        <v>47</v>
      </c>
      <c r="R1524">
        <v>0</v>
      </c>
      <c r="S1524">
        <v>0</v>
      </c>
      <c r="T1524">
        <v>0</v>
      </c>
      <c r="U1524" t="s">
        <v>40</v>
      </c>
      <c r="V1524" t="s">
        <v>40</v>
      </c>
      <c r="W1524">
        <v>1</v>
      </c>
      <c r="X1524" t="s">
        <v>41</v>
      </c>
      <c r="Y1524">
        <v>250</v>
      </c>
      <c r="Z1524">
        <v>0</v>
      </c>
      <c r="AA1524">
        <v>0</v>
      </c>
      <c r="AB1524" t="s">
        <v>42</v>
      </c>
      <c r="AC1524">
        <v>117</v>
      </c>
      <c r="AD1524">
        <v>0</v>
      </c>
      <c r="AE1524">
        <v>1</v>
      </c>
      <c r="AF1524" t="s">
        <v>43</v>
      </c>
      <c r="AG1524" s="1">
        <v>42521</v>
      </c>
      <c r="AH1524">
        <f>SUM(Hotel_Data_Mini[[#This Row],[adults]:[babies]])</f>
        <v>3</v>
      </c>
      <c r="AI1524">
        <f>SUM(Hotel_Data_Mini[[#This Row],[stays_in_weekend_nights]:[stays_in_week_nights]])</f>
        <v>5</v>
      </c>
      <c r="AJ1524">
        <f>IF(Hotel_Data_Mini[[#This Row],[reserved_room_type]]=Hotel_Data_Mini[[#This Row],[assigned_room_type]],0,1)</f>
        <v>0</v>
      </c>
    </row>
    <row r="1525" spans="1:36" x14ac:dyDescent="0.25">
      <c r="A1525" t="s">
        <v>116</v>
      </c>
      <c r="B1525" t="s">
        <v>34</v>
      </c>
      <c r="C1525">
        <v>1</v>
      </c>
      <c r="D1525">
        <v>155</v>
      </c>
      <c r="E1525">
        <v>2016</v>
      </c>
      <c r="F1525" t="s">
        <v>49</v>
      </c>
      <c r="G1525">
        <v>53</v>
      </c>
      <c r="H1525">
        <v>26</v>
      </c>
      <c r="I1525">
        <v>1</v>
      </c>
      <c r="J1525">
        <v>3</v>
      </c>
      <c r="K1525">
        <v>2</v>
      </c>
      <c r="L1525">
        <v>0</v>
      </c>
      <c r="M1525">
        <v>0</v>
      </c>
      <c r="N1525" t="s">
        <v>36</v>
      </c>
      <c r="O1525" t="s">
        <v>58</v>
      </c>
      <c r="P1525" t="s">
        <v>38</v>
      </c>
      <c r="Q1525" t="s">
        <v>39</v>
      </c>
      <c r="R1525">
        <v>0</v>
      </c>
      <c r="S1525">
        <v>0</v>
      </c>
      <c r="T1525">
        <v>0</v>
      </c>
      <c r="U1525" t="s">
        <v>40</v>
      </c>
      <c r="V1525" t="s">
        <v>40</v>
      </c>
      <c r="W1525">
        <v>0</v>
      </c>
      <c r="X1525" t="s">
        <v>41</v>
      </c>
      <c r="Y1525">
        <v>240</v>
      </c>
      <c r="Z1525">
        <v>0</v>
      </c>
      <c r="AA1525">
        <v>0</v>
      </c>
      <c r="AB1525" t="s">
        <v>42</v>
      </c>
      <c r="AC1525">
        <v>37.799999999999997</v>
      </c>
      <c r="AD1525">
        <v>0</v>
      </c>
      <c r="AE1525">
        <v>2</v>
      </c>
      <c r="AF1525" t="s">
        <v>43</v>
      </c>
      <c r="AG1525" s="1">
        <v>0</v>
      </c>
      <c r="AH1525">
        <f>SUM(Hotel_Data_Mini[[#This Row],[adults]:[babies]])</f>
        <v>2</v>
      </c>
      <c r="AI1525">
        <f>SUM(Hotel_Data_Mini[[#This Row],[stays_in_weekend_nights]:[stays_in_week_nights]])</f>
        <v>4</v>
      </c>
      <c r="AJ1525">
        <f>IF(Hotel_Data_Mini[[#This Row],[reserved_room_type]]=Hotel_Data_Mini[[#This Row],[assigned_room_type]],0,1)</f>
        <v>0</v>
      </c>
    </row>
    <row r="1526" spans="1:36" x14ac:dyDescent="0.25">
      <c r="A1526" t="s">
        <v>116</v>
      </c>
      <c r="B1526" t="s">
        <v>44</v>
      </c>
      <c r="C1526">
        <v>0</v>
      </c>
      <c r="D1526">
        <v>91</v>
      </c>
      <c r="E1526">
        <v>2016</v>
      </c>
      <c r="F1526" t="s">
        <v>122</v>
      </c>
      <c r="G1526">
        <v>14</v>
      </c>
      <c r="H1526">
        <v>1</v>
      </c>
      <c r="I1526">
        <v>2</v>
      </c>
      <c r="J1526">
        <v>2</v>
      </c>
      <c r="K1526">
        <v>2</v>
      </c>
      <c r="L1526">
        <v>1</v>
      </c>
      <c r="M1526">
        <v>0</v>
      </c>
      <c r="N1526" t="s">
        <v>80</v>
      </c>
      <c r="O1526" t="s">
        <v>79</v>
      </c>
      <c r="P1526" t="s">
        <v>38</v>
      </c>
      <c r="Q1526" t="s">
        <v>39</v>
      </c>
      <c r="R1526">
        <v>0</v>
      </c>
      <c r="S1526">
        <v>0</v>
      </c>
      <c r="T1526">
        <v>0</v>
      </c>
      <c r="U1526" t="s">
        <v>40</v>
      </c>
      <c r="V1526" t="s">
        <v>76</v>
      </c>
      <c r="W1526">
        <v>1</v>
      </c>
      <c r="X1526" t="s">
        <v>41</v>
      </c>
      <c r="Y1526">
        <v>11</v>
      </c>
      <c r="Z1526">
        <v>0</v>
      </c>
      <c r="AA1526">
        <v>0</v>
      </c>
      <c r="AB1526" t="s">
        <v>42</v>
      </c>
      <c r="AC1526">
        <v>52.02</v>
      </c>
      <c r="AD1526">
        <v>0</v>
      </c>
      <c r="AE1526">
        <v>1</v>
      </c>
      <c r="AF1526" t="s">
        <v>48</v>
      </c>
      <c r="AG1526" s="1">
        <v>42465</v>
      </c>
      <c r="AH1526">
        <f>SUM(Hotel_Data_Mini[[#This Row],[adults]:[babies]])</f>
        <v>3</v>
      </c>
      <c r="AI1526">
        <f>SUM(Hotel_Data_Mini[[#This Row],[stays_in_weekend_nights]:[stays_in_week_nights]])</f>
        <v>4</v>
      </c>
      <c r="AJ1526">
        <f>IF(Hotel_Data_Mini[[#This Row],[reserved_room_type]]=Hotel_Data_Mini[[#This Row],[assigned_room_type]],0,1)</f>
        <v>1</v>
      </c>
    </row>
    <row r="1527" spans="1:36" x14ac:dyDescent="0.25">
      <c r="A1527" t="s">
        <v>116</v>
      </c>
      <c r="B1527" t="s">
        <v>34</v>
      </c>
      <c r="C1527">
        <v>0</v>
      </c>
      <c r="D1527">
        <v>50</v>
      </c>
      <c r="E1527">
        <v>2016</v>
      </c>
      <c r="F1527" t="s">
        <v>49</v>
      </c>
      <c r="G1527">
        <v>51</v>
      </c>
      <c r="H1527">
        <v>15</v>
      </c>
      <c r="I1527">
        <v>0</v>
      </c>
      <c r="J1527">
        <v>3</v>
      </c>
      <c r="K1527">
        <v>2</v>
      </c>
      <c r="L1527">
        <v>0</v>
      </c>
      <c r="M1527">
        <v>0</v>
      </c>
      <c r="N1527" t="s">
        <v>36</v>
      </c>
      <c r="O1527" t="s">
        <v>64</v>
      </c>
      <c r="P1527" t="s">
        <v>38</v>
      </c>
      <c r="Q1527" t="s">
        <v>39</v>
      </c>
      <c r="R1527">
        <v>0</v>
      </c>
      <c r="S1527">
        <v>0</v>
      </c>
      <c r="T1527">
        <v>0</v>
      </c>
      <c r="U1527" t="s">
        <v>60</v>
      </c>
      <c r="V1527" t="s">
        <v>60</v>
      </c>
      <c r="W1527">
        <v>0</v>
      </c>
      <c r="X1527" t="s">
        <v>41</v>
      </c>
      <c r="Y1527">
        <v>241</v>
      </c>
      <c r="Z1527">
        <v>0</v>
      </c>
      <c r="AA1527">
        <v>0</v>
      </c>
      <c r="AB1527" t="s">
        <v>42</v>
      </c>
      <c r="AC1527">
        <v>38.81</v>
      </c>
      <c r="AD1527">
        <v>0</v>
      </c>
      <c r="AE1527">
        <v>1</v>
      </c>
      <c r="AF1527" t="s">
        <v>48</v>
      </c>
      <c r="AG1527" s="1">
        <v>42722</v>
      </c>
      <c r="AH1527">
        <f>SUM(Hotel_Data_Mini[[#This Row],[adults]:[babies]])</f>
        <v>2</v>
      </c>
      <c r="AI1527">
        <f>SUM(Hotel_Data_Mini[[#This Row],[stays_in_weekend_nights]:[stays_in_week_nights]])</f>
        <v>3</v>
      </c>
      <c r="AJ1527">
        <f>IF(Hotel_Data_Mini[[#This Row],[reserved_room_type]]=Hotel_Data_Mini[[#This Row],[assigned_room_type]],0,1)</f>
        <v>0</v>
      </c>
    </row>
    <row r="1528" spans="1:36" x14ac:dyDescent="0.25">
      <c r="A1528" t="s">
        <v>116</v>
      </c>
      <c r="B1528" t="s">
        <v>44</v>
      </c>
      <c r="C1528">
        <v>1</v>
      </c>
      <c r="D1528">
        <v>44</v>
      </c>
      <c r="E1528">
        <v>2016</v>
      </c>
      <c r="F1528" t="s">
        <v>118</v>
      </c>
      <c r="G1528">
        <v>11</v>
      </c>
      <c r="H1528">
        <v>7</v>
      </c>
      <c r="I1528">
        <v>1</v>
      </c>
      <c r="J1528">
        <v>0</v>
      </c>
      <c r="K1528">
        <v>1</v>
      </c>
      <c r="L1528">
        <v>0</v>
      </c>
      <c r="M1528">
        <v>0</v>
      </c>
      <c r="N1528" t="s">
        <v>36</v>
      </c>
      <c r="O1528" t="s">
        <v>37</v>
      </c>
      <c r="P1528" t="s">
        <v>56</v>
      </c>
      <c r="Q1528" t="s">
        <v>39</v>
      </c>
      <c r="R1528">
        <v>0</v>
      </c>
      <c r="S1528">
        <v>0</v>
      </c>
      <c r="T1528">
        <v>0</v>
      </c>
      <c r="U1528" t="s">
        <v>40</v>
      </c>
      <c r="V1528" t="s">
        <v>103</v>
      </c>
      <c r="W1528">
        <v>0</v>
      </c>
      <c r="X1528" t="s">
        <v>41</v>
      </c>
      <c r="Y1528">
        <v>118</v>
      </c>
      <c r="Z1528">
        <v>0</v>
      </c>
      <c r="AA1528">
        <v>0</v>
      </c>
      <c r="AB1528" t="s">
        <v>53</v>
      </c>
      <c r="AC1528">
        <v>65.400000000000006</v>
      </c>
      <c r="AD1528">
        <v>0</v>
      </c>
      <c r="AE1528">
        <v>0</v>
      </c>
      <c r="AF1528" t="s">
        <v>43</v>
      </c>
      <c r="AG1528" s="1">
        <v>42436</v>
      </c>
      <c r="AH1528">
        <f>SUM(Hotel_Data_Mini[[#This Row],[adults]:[babies]])</f>
        <v>1</v>
      </c>
      <c r="AI1528">
        <f>SUM(Hotel_Data_Mini[[#This Row],[stays_in_weekend_nights]:[stays_in_week_nights]])</f>
        <v>1</v>
      </c>
      <c r="AJ1528">
        <f>IF(Hotel_Data_Mini[[#This Row],[reserved_room_type]]=Hotel_Data_Mini[[#This Row],[assigned_room_type]],0,1)</f>
        <v>1</v>
      </c>
    </row>
    <row r="1529" spans="1:36" x14ac:dyDescent="0.25">
      <c r="A1529" t="s">
        <v>116</v>
      </c>
      <c r="B1529" t="s">
        <v>44</v>
      </c>
      <c r="C1529">
        <v>0</v>
      </c>
      <c r="D1529">
        <v>89</v>
      </c>
      <c r="E1529">
        <v>2016</v>
      </c>
      <c r="F1529" t="s">
        <v>35</v>
      </c>
      <c r="G1529">
        <v>41</v>
      </c>
      <c r="H1529">
        <v>3</v>
      </c>
      <c r="I1529">
        <v>1</v>
      </c>
      <c r="J1529">
        <v>1</v>
      </c>
      <c r="K1529">
        <v>1</v>
      </c>
      <c r="L1529">
        <v>0</v>
      </c>
      <c r="M1529">
        <v>0</v>
      </c>
      <c r="N1529" t="s">
        <v>36</v>
      </c>
      <c r="O1529" t="s">
        <v>64</v>
      </c>
      <c r="P1529" t="s">
        <v>38</v>
      </c>
      <c r="Q1529" t="s">
        <v>39</v>
      </c>
      <c r="R1529">
        <v>0</v>
      </c>
      <c r="S1529">
        <v>0</v>
      </c>
      <c r="T1529">
        <v>0</v>
      </c>
      <c r="U1529" t="s">
        <v>40</v>
      </c>
      <c r="V1529" t="s">
        <v>40</v>
      </c>
      <c r="W1529">
        <v>0</v>
      </c>
      <c r="X1529" t="s">
        <v>41</v>
      </c>
      <c r="Y1529">
        <v>9</v>
      </c>
      <c r="Z1529">
        <v>0</v>
      </c>
      <c r="AA1529">
        <v>0</v>
      </c>
      <c r="AB1529" t="s">
        <v>42</v>
      </c>
      <c r="AC1529">
        <v>113.4</v>
      </c>
      <c r="AD1529">
        <v>0</v>
      </c>
      <c r="AE1529">
        <v>1</v>
      </c>
      <c r="AF1529" t="s">
        <v>48</v>
      </c>
      <c r="AG1529" s="1">
        <v>0</v>
      </c>
      <c r="AH1529">
        <f>SUM(Hotel_Data_Mini[[#This Row],[adults]:[babies]])</f>
        <v>1</v>
      </c>
      <c r="AI1529">
        <f>SUM(Hotel_Data_Mini[[#This Row],[stays_in_weekend_nights]:[stays_in_week_nights]])</f>
        <v>2</v>
      </c>
      <c r="AJ1529">
        <f>IF(Hotel_Data_Mini[[#This Row],[reserved_room_type]]=Hotel_Data_Mini[[#This Row],[assigned_room_type]],0,1)</f>
        <v>0</v>
      </c>
    </row>
    <row r="1530" spans="1:36" x14ac:dyDescent="0.25">
      <c r="A1530" t="s">
        <v>116</v>
      </c>
      <c r="B1530" t="s">
        <v>44</v>
      </c>
      <c r="C1530">
        <v>0</v>
      </c>
      <c r="D1530">
        <v>65</v>
      </c>
      <c r="E1530">
        <v>2016</v>
      </c>
      <c r="F1530" t="s">
        <v>117</v>
      </c>
      <c r="G1530">
        <v>20</v>
      </c>
      <c r="H1530">
        <v>9</v>
      </c>
      <c r="I1530">
        <v>1</v>
      </c>
      <c r="J1530">
        <v>3</v>
      </c>
      <c r="K1530">
        <v>2</v>
      </c>
      <c r="L1530">
        <v>0</v>
      </c>
      <c r="M1530">
        <v>0</v>
      </c>
      <c r="N1530" t="s">
        <v>36</v>
      </c>
      <c r="O1530" t="s">
        <v>68</v>
      </c>
      <c r="P1530" t="s">
        <v>38</v>
      </c>
      <c r="Q1530" t="s">
        <v>39</v>
      </c>
      <c r="R1530">
        <v>0</v>
      </c>
      <c r="S1530">
        <v>0</v>
      </c>
      <c r="T1530">
        <v>0</v>
      </c>
      <c r="U1530" t="s">
        <v>40</v>
      </c>
      <c r="V1530" t="s">
        <v>40</v>
      </c>
      <c r="W1530">
        <v>0</v>
      </c>
      <c r="X1530" t="s">
        <v>41</v>
      </c>
      <c r="Y1530">
        <v>8</v>
      </c>
      <c r="Z1530">
        <v>0</v>
      </c>
      <c r="AA1530">
        <v>0</v>
      </c>
      <c r="AB1530" t="s">
        <v>42</v>
      </c>
      <c r="AC1530">
        <v>119.85</v>
      </c>
      <c r="AD1530">
        <v>0</v>
      </c>
      <c r="AE1530">
        <v>0</v>
      </c>
      <c r="AF1530" t="s">
        <v>48</v>
      </c>
      <c r="AG1530" s="1">
        <v>42503</v>
      </c>
      <c r="AH1530">
        <f>SUM(Hotel_Data_Mini[[#This Row],[adults]:[babies]])</f>
        <v>2</v>
      </c>
      <c r="AI1530">
        <f>SUM(Hotel_Data_Mini[[#This Row],[stays_in_weekend_nights]:[stays_in_week_nights]])</f>
        <v>4</v>
      </c>
      <c r="AJ1530">
        <f>IF(Hotel_Data_Mini[[#This Row],[reserved_room_type]]=Hotel_Data_Mini[[#This Row],[assigned_room_type]],0,1)</f>
        <v>0</v>
      </c>
    </row>
    <row r="1531" spans="1:36" x14ac:dyDescent="0.25">
      <c r="A1531" t="s">
        <v>116</v>
      </c>
      <c r="B1531" t="s">
        <v>44</v>
      </c>
      <c r="C1531">
        <v>1</v>
      </c>
      <c r="D1531">
        <v>447</v>
      </c>
      <c r="E1531">
        <v>2016</v>
      </c>
      <c r="F1531" t="s">
        <v>57</v>
      </c>
      <c r="G1531">
        <v>40</v>
      </c>
      <c r="H1531">
        <v>29</v>
      </c>
      <c r="I1531">
        <v>0</v>
      </c>
      <c r="J1531">
        <v>2</v>
      </c>
      <c r="K1531">
        <v>2</v>
      </c>
      <c r="L1531">
        <v>0</v>
      </c>
      <c r="M1531">
        <v>0</v>
      </c>
      <c r="N1531" t="s">
        <v>36</v>
      </c>
      <c r="O1531" t="s">
        <v>37</v>
      </c>
      <c r="P1531" t="s">
        <v>50</v>
      </c>
      <c r="Q1531" t="s">
        <v>39</v>
      </c>
      <c r="R1531">
        <v>0</v>
      </c>
      <c r="S1531">
        <v>0</v>
      </c>
      <c r="T1531">
        <v>0</v>
      </c>
      <c r="U1531" t="s">
        <v>40</v>
      </c>
      <c r="V1531" t="s">
        <v>40</v>
      </c>
      <c r="W1531">
        <v>0</v>
      </c>
      <c r="X1531" t="s">
        <v>51</v>
      </c>
      <c r="Y1531">
        <v>1</v>
      </c>
      <c r="Z1531">
        <v>0</v>
      </c>
      <c r="AA1531">
        <v>0</v>
      </c>
      <c r="AB1531" t="s">
        <v>42</v>
      </c>
      <c r="AC1531">
        <v>62</v>
      </c>
      <c r="AD1531">
        <v>0</v>
      </c>
      <c r="AE1531">
        <v>0</v>
      </c>
      <c r="AF1531" t="s">
        <v>43</v>
      </c>
      <c r="AG1531" s="1">
        <v>42298</v>
      </c>
      <c r="AH1531">
        <f>SUM(Hotel_Data_Mini[[#This Row],[adults]:[babies]])</f>
        <v>2</v>
      </c>
      <c r="AI1531">
        <f>SUM(Hotel_Data_Mini[[#This Row],[stays_in_weekend_nights]:[stays_in_week_nights]])</f>
        <v>2</v>
      </c>
      <c r="AJ1531">
        <f>IF(Hotel_Data_Mini[[#This Row],[reserved_room_type]]=Hotel_Data_Mini[[#This Row],[assigned_room_type]],0,1)</f>
        <v>0</v>
      </c>
    </row>
    <row r="1532" spans="1:36" x14ac:dyDescent="0.25">
      <c r="A1532" t="s">
        <v>116</v>
      </c>
      <c r="B1532" t="s">
        <v>44</v>
      </c>
      <c r="C1532">
        <v>0</v>
      </c>
      <c r="D1532">
        <v>48</v>
      </c>
      <c r="E1532">
        <v>2016</v>
      </c>
      <c r="F1532" t="s">
        <v>118</v>
      </c>
      <c r="G1532">
        <v>10</v>
      </c>
      <c r="H1532">
        <v>5</v>
      </c>
      <c r="I1532">
        <v>0</v>
      </c>
      <c r="J1532">
        <v>1</v>
      </c>
      <c r="K1532">
        <v>2</v>
      </c>
      <c r="L1532">
        <v>0</v>
      </c>
      <c r="M1532">
        <v>0</v>
      </c>
      <c r="N1532" t="s">
        <v>36</v>
      </c>
      <c r="O1532" t="s">
        <v>37</v>
      </c>
      <c r="P1532" t="s">
        <v>38</v>
      </c>
      <c r="Q1532" t="s">
        <v>39</v>
      </c>
      <c r="R1532">
        <v>0</v>
      </c>
      <c r="S1532">
        <v>0</v>
      </c>
      <c r="T1532">
        <v>0</v>
      </c>
      <c r="U1532" t="s">
        <v>40</v>
      </c>
      <c r="V1532" t="s">
        <v>40</v>
      </c>
      <c r="W1532">
        <v>1</v>
      </c>
      <c r="X1532" t="s">
        <v>41</v>
      </c>
      <c r="Y1532">
        <v>9</v>
      </c>
      <c r="Z1532">
        <v>0</v>
      </c>
      <c r="AA1532">
        <v>0</v>
      </c>
      <c r="AB1532" t="s">
        <v>42</v>
      </c>
      <c r="AC1532">
        <v>80.3</v>
      </c>
      <c r="AD1532">
        <v>0</v>
      </c>
      <c r="AE1532">
        <v>1</v>
      </c>
      <c r="AF1532" t="s">
        <v>48</v>
      </c>
      <c r="AG1532" s="1">
        <v>42435</v>
      </c>
      <c r="AH1532">
        <f>SUM(Hotel_Data_Mini[[#This Row],[adults]:[babies]])</f>
        <v>2</v>
      </c>
      <c r="AI1532">
        <f>SUM(Hotel_Data_Mini[[#This Row],[stays_in_weekend_nights]:[stays_in_week_nights]])</f>
        <v>1</v>
      </c>
      <c r="AJ1532">
        <f>IF(Hotel_Data_Mini[[#This Row],[reserved_room_type]]=Hotel_Data_Mini[[#This Row],[assigned_room_type]],0,1)</f>
        <v>0</v>
      </c>
    </row>
    <row r="1533" spans="1:36" x14ac:dyDescent="0.25">
      <c r="A1533" t="s">
        <v>116</v>
      </c>
      <c r="B1533" t="s">
        <v>44</v>
      </c>
      <c r="C1533">
        <v>1</v>
      </c>
      <c r="D1533">
        <v>134</v>
      </c>
      <c r="E1533">
        <v>2016</v>
      </c>
      <c r="F1533" t="s">
        <v>35</v>
      </c>
      <c r="G1533">
        <v>41</v>
      </c>
      <c r="H1533">
        <v>8</v>
      </c>
      <c r="I1533">
        <v>1</v>
      </c>
      <c r="J1533">
        <v>1</v>
      </c>
      <c r="K1533">
        <v>2</v>
      </c>
      <c r="L1533">
        <v>0</v>
      </c>
      <c r="M1533">
        <v>0</v>
      </c>
      <c r="N1533" t="s">
        <v>36</v>
      </c>
      <c r="O1533" t="s">
        <v>68</v>
      </c>
      <c r="P1533" t="s">
        <v>38</v>
      </c>
      <c r="Q1533" t="s">
        <v>39</v>
      </c>
      <c r="R1533">
        <v>0</v>
      </c>
      <c r="S1533">
        <v>0</v>
      </c>
      <c r="T1533">
        <v>0</v>
      </c>
      <c r="U1533" t="s">
        <v>40</v>
      </c>
      <c r="V1533" t="s">
        <v>40</v>
      </c>
      <c r="W1533">
        <v>4</v>
      </c>
      <c r="X1533" t="s">
        <v>41</v>
      </c>
      <c r="Y1533">
        <v>9</v>
      </c>
      <c r="Z1533">
        <v>0</v>
      </c>
      <c r="AA1533">
        <v>0</v>
      </c>
      <c r="AB1533" t="s">
        <v>42</v>
      </c>
      <c r="AC1533">
        <v>118.8</v>
      </c>
      <c r="AD1533">
        <v>0</v>
      </c>
      <c r="AE1533">
        <v>0</v>
      </c>
      <c r="AF1533" t="s">
        <v>43</v>
      </c>
      <c r="AG1533" s="1">
        <v>42569</v>
      </c>
      <c r="AH1533">
        <f>SUM(Hotel_Data_Mini[[#This Row],[adults]:[babies]])</f>
        <v>2</v>
      </c>
      <c r="AI1533">
        <f>SUM(Hotel_Data_Mini[[#This Row],[stays_in_weekend_nights]:[stays_in_week_nights]])</f>
        <v>2</v>
      </c>
      <c r="AJ1533">
        <f>IF(Hotel_Data_Mini[[#This Row],[reserved_room_type]]=Hotel_Data_Mini[[#This Row],[assigned_room_type]],0,1)</f>
        <v>0</v>
      </c>
    </row>
    <row r="1534" spans="1:36" x14ac:dyDescent="0.25">
      <c r="A1534" t="s">
        <v>116</v>
      </c>
      <c r="B1534" t="s">
        <v>44</v>
      </c>
      <c r="C1534">
        <v>1</v>
      </c>
      <c r="D1534">
        <v>118</v>
      </c>
      <c r="E1534">
        <v>2016</v>
      </c>
      <c r="F1534" t="s">
        <v>120</v>
      </c>
      <c r="G1534">
        <v>24</v>
      </c>
      <c r="H1534">
        <v>6</v>
      </c>
      <c r="I1534">
        <v>1</v>
      </c>
      <c r="J1534">
        <v>1</v>
      </c>
      <c r="K1534">
        <v>2</v>
      </c>
      <c r="L1534">
        <v>0</v>
      </c>
      <c r="M1534">
        <v>0</v>
      </c>
      <c r="N1534" t="s">
        <v>36</v>
      </c>
      <c r="O1534" t="s">
        <v>37</v>
      </c>
      <c r="P1534" t="s">
        <v>50</v>
      </c>
      <c r="Q1534" t="s">
        <v>39</v>
      </c>
      <c r="R1534">
        <v>0</v>
      </c>
      <c r="S1534">
        <v>0</v>
      </c>
      <c r="T1534">
        <v>0</v>
      </c>
      <c r="U1534" t="s">
        <v>40</v>
      </c>
      <c r="V1534" t="s">
        <v>40</v>
      </c>
      <c r="W1534">
        <v>1</v>
      </c>
      <c r="X1534" t="s">
        <v>41</v>
      </c>
      <c r="Y1534">
        <v>37</v>
      </c>
      <c r="Z1534">
        <v>0</v>
      </c>
      <c r="AA1534">
        <v>0</v>
      </c>
      <c r="AB1534" t="s">
        <v>53</v>
      </c>
      <c r="AC1534">
        <v>120</v>
      </c>
      <c r="AD1534">
        <v>0</v>
      </c>
      <c r="AE1534">
        <v>0</v>
      </c>
      <c r="AF1534" t="s">
        <v>43</v>
      </c>
      <c r="AG1534" s="1">
        <v>42473</v>
      </c>
      <c r="AH1534">
        <f>SUM(Hotel_Data_Mini[[#This Row],[adults]:[babies]])</f>
        <v>2</v>
      </c>
      <c r="AI1534">
        <f>SUM(Hotel_Data_Mini[[#This Row],[stays_in_weekend_nights]:[stays_in_week_nights]])</f>
        <v>2</v>
      </c>
      <c r="AJ1534">
        <f>IF(Hotel_Data_Mini[[#This Row],[reserved_room_type]]=Hotel_Data_Mini[[#This Row],[assigned_room_type]],0,1)</f>
        <v>0</v>
      </c>
    </row>
    <row r="1535" spans="1:36" x14ac:dyDescent="0.25">
      <c r="A1535" t="s">
        <v>116</v>
      </c>
      <c r="B1535" t="s">
        <v>34</v>
      </c>
      <c r="C1535">
        <v>0</v>
      </c>
      <c r="D1535">
        <v>71</v>
      </c>
      <c r="E1535">
        <v>2016</v>
      </c>
      <c r="F1535" t="s">
        <v>49</v>
      </c>
      <c r="G1535">
        <v>53</v>
      </c>
      <c r="H1535">
        <v>29</v>
      </c>
      <c r="I1535">
        <v>1</v>
      </c>
      <c r="J1535">
        <v>3</v>
      </c>
      <c r="K1535">
        <v>2</v>
      </c>
      <c r="L1535">
        <v>1</v>
      </c>
      <c r="M1535">
        <v>0</v>
      </c>
      <c r="N1535" t="s">
        <v>36</v>
      </c>
      <c r="O1535" t="s">
        <v>37</v>
      </c>
      <c r="P1535" t="s">
        <v>47</v>
      </c>
      <c r="Q1535" t="s">
        <v>47</v>
      </c>
      <c r="R1535">
        <v>0</v>
      </c>
      <c r="S1535">
        <v>0</v>
      </c>
      <c r="T1535">
        <v>0</v>
      </c>
      <c r="U1535" t="s">
        <v>60</v>
      </c>
      <c r="V1535" t="s">
        <v>60</v>
      </c>
      <c r="W1535">
        <v>2</v>
      </c>
      <c r="X1535" t="s">
        <v>41</v>
      </c>
      <c r="Y1535">
        <v>0</v>
      </c>
      <c r="Z1535">
        <v>0</v>
      </c>
      <c r="AA1535">
        <v>0</v>
      </c>
      <c r="AB1535" t="s">
        <v>42</v>
      </c>
      <c r="AC1535">
        <v>154.69</v>
      </c>
      <c r="AD1535">
        <v>0</v>
      </c>
      <c r="AE1535">
        <v>1</v>
      </c>
      <c r="AF1535" t="s">
        <v>48</v>
      </c>
      <c r="AG1535" s="1">
        <v>42737</v>
      </c>
      <c r="AH1535">
        <f>SUM(Hotel_Data_Mini[[#This Row],[adults]:[babies]])</f>
        <v>3</v>
      </c>
      <c r="AI1535">
        <f>SUM(Hotel_Data_Mini[[#This Row],[stays_in_weekend_nights]:[stays_in_week_nights]])</f>
        <v>4</v>
      </c>
      <c r="AJ1535">
        <f>IF(Hotel_Data_Mini[[#This Row],[reserved_room_type]]=Hotel_Data_Mini[[#This Row],[assigned_room_type]],0,1)</f>
        <v>0</v>
      </c>
    </row>
    <row r="1536" spans="1:36" x14ac:dyDescent="0.25">
      <c r="A1536" t="s">
        <v>116</v>
      </c>
      <c r="B1536" t="s">
        <v>44</v>
      </c>
      <c r="C1536">
        <v>1</v>
      </c>
      <c r="D1536">
        <v>475</v>
      </c>
      <c r="E1536">
        <v>2016</v>
      </c>
      <c r="F1536" t="s">
        <v>35</v>
      </c>
      <c r="G1536">
        <v>44</v>
      </c>
      <c r="H1536">
        <v>27</v>
      </c>
      <c r="I1536">
        <v>0</v>
      </c>
      <c r="J1536">
        <v>2</v>
      </c>
      <c r="K1536">
        <v>2</v>
      </c>
      <c r="L1536">
        <v>0</v>
      </c>
      <c r="M1536">
        <v>0</v>
      </c>
      <c r="N1536" t="s">
        <v>36</v>
      </c>
      <c r="O1536" t="s">
        <v>37</v>
      </c>
      <c r="P1536" t="s">
        <v>50</v>
      </c>
      <c r="Q1536" t="s">
        <v>39</v>
      </c>
      <c r="R1536">
        <v>0</v>
      </c>
      <c r="S1536">
        <v>0</v>
      </c>
      <c r="T1536">
        <v>0</v>
      </c>
      <c r="U1536" t="s">
        <v>40</v>
      </c>
      <c r="V1536" t="s">
        <v>40</v>
      </c>
      <c r="W1536">
        <v>0</v>
      </c>
      <c r="X1536" t="s">
        <v>51</v>
      </c>
      <c r="Y1536">
        <v>1</v>
      </c>
      <c r="Z1536">
        <v>0</v>
      </c>
      <c r="AA1536">
        <v>0</v>
      </c>
      <c r="AB1536" t="s">
        <v>42</v>
      </c>
      <c r="AC1536">
        <v>62</v>
      </c>
      <c r="AD1536">
        <v>0</v>
      </c>
      <c r="AE1536">
        <v>0</v>
      </c>
      <c r="AF1536" t="s">
        <v>43</v>
      </c>
      <c r="AG1536" s="1">
        <v>42298</v>
      </c>
      <c r="AH1536">
        <f>SUM(Hotel_Data_Mini[[#This Row],[adults]:[babies]])</f>
        <v>2</v>
      </c>
      <c r="AI1536">
        <f>SUM(Hotel_Data_Mini[[#This Row],[stays_in_weekend_nights]:[stays_in_week_nights]])</f>
        <v>2</v>
      </c>
      <c r="AJ1536">
        <f>IF(Hotel_Data_Mini[[#This Row],[reserved_room_type]]=Hotel_Data_Mini[[#This Row],[assigned_room_type]],0,1)</f>
        <v>0</v>
      </c>
    </row>
    <row r="1537" spans="1:36" x14ac:dyDescent="0.25">
      <c r="A1537" t="s">
        <v>116</v>
      </c>
      <c r="B1537" t="s">
        <v>34</v>
      </c>
      <c r="C1537">
        <v>0</v>
      </c>
      <c r="D1537">
        <v>53</v>
      </c>
      <c r="E1537">
        <v>2016</v>
      </c>
      <c r="F1537" t="s">
        <v>122</v>
      </c>
      <c r="G1537">
        <v>16</v>
      </c>
      <c r="H1537">
        <v>13</v>
      </c>
      <c r="I1537">
        <v>2</v>
      </c>
      <c r="J1537">
        <v>8</v>
      </c>
      <c r="K1537">
        <v>2</v>
      </c>
      <c r="L1537">
        <v>0</v>
      </c>
      <c r="M1537">
        <v>0</v>
      </c>
      <c r="N1537" t="s">
        <v>36</v>
      </c>
      <c r="O1537" t="s">
        <v>37</v>
      </c>
      <c r="P1537" t="s">
        <v>56</v>
      </c>
      <c r="Q1537" t="s">
        <v>39</v>
      </c>
      <c r="R1537">
        <v>0</v>
      </c>
      <c r="S1537">
        <v>0</v>
      </c>
      <c r="T1537">
        <v>0</v>
      </c>
      <c r="U1537" t="s">
        <v>60</v>
      </c>
      <c r="V1537" t="s">
        <v>60</v>
      </c>
      <c r="W1537">
        <v>0</v>
      </c>
      <c r="X1537" t="s">
        <v>41</v>
      </c>
      <c r="Y1537">
        <v>314</v>
      </c>
      <c r="Z1537">
        <v>0</v>
      </c>
      <c r="AA1537">
        <v>0</v>
      </c>
      <c r="AB1537" t="s">
        <v>42</v>
      </c>
      <c r="AC1537">
        <v>52.56</v>
      </c>
      <c r="AD1537">
        <v>0</v>
      </c>
      <c r="AE1537">
        <v>0</v>
      </c>
      <c r="AF1537" t="s">
        <v>48</v>
      </c>
      <c r="AG1537" s="1">
        <v>42483</v>
      </c>
      <c r="AH1537">
        <f>SUM(Hotel_Data_Mini[[#This Row],[adults]:[babies]])</f>
        <v>2</v>
      </c>
      <c r="AI1537">
        <f>SUM(Hotel_Data_Mini[[#This Row],[stays_in_weekend_nights]:[stays_in_week_nights]])</f>
        <v>10</v>
      </c>
      <c r="AJ1537">
        <f>IF(Hotel_Data_Mini[[#This Row],[reserved_room_type]]=Hotel_Data_Mini[[#This Row],[assigned_room_type]],0,1)</f>
        <v>0</v>
      </c>
    </row>
    <row r="1538" spans="1:36" x14ac:dyDescent="0.25">
      <c r="A1538" t="s">
        <v>116</v>
      </c>
      <c r="B1538" t="s">
        <v>44</v>
      </c>
      <c r="C1538">
        <v>1</v>
      </c>
      <c r="D1538">
        <v>54</v>
      </c>
      <c r="E1538">
        <v>2016</v>
      </c>
      <c r="F1538" t="s">
        <v>45</v>
      </c>
      <c r="G1538">
        <v>36</v>
      </c>
      <c r="H1538">
        <v>29</v>
      </c>
      <c r="I1538">
        <v>2</v>
      </c>
      <c r="J1538">
        <v>5</v>
      </c>
      <c r="K1538">
        <v>2</v>
      </c>
      <c r="L1538">
        <v>0</v>
      </c>
      <c r="M1538">
        <v>0</v>
      </c>
      <c r="N1538" t="s">
        <v>36</v>
      </c>
      <c r="O1538" t="s">
        <v>37</v>
      </c>
      <c r="P1538" t="s">
        <v>47</v>
      </c>
      <c r="Q1538" t="s">
        <v>47</v>
      </c>
      <c r="R1538">
        <v>0</v>
      </c>
      <c r="S1538">
        <v>0</v>
      </c>
      <c r="T1538">
        <v>0</v>
      </c>
      <c r="U1538" t="s">
        <v>60</v>
      </c>
      <c r="V1538" t="s">
        <v>60</v>
      </c>
      <c r="W1538">
        <v>0</v>
      </c>
      <c r="X1538" t="s">
        <v>41</v>
      </c>
      <c r="Y1538">
        <v>0</v>
      </c>
      <c r="Z1538">
        <v>0</v>
      </c>
      <c r="AA1538">
        <v>0</v>
      </c>
      <c r="AB1538" t="s">
        <v>42</v>
      </c>
      <c r="AC1538">
        <v>113.05</v>
      </c>
      <c r="AD1538">
        <v>0</v>
      </c>
      <c r="AE1538">
        <v>0</v>
      </c>
      <c r="AF1538" t="s">
        <v>43</v>
      </c>
      <c r="AG1538" s="1">
        <v>42558</v>
      </c>
      <c r="AH1538">
        <f>SUM(Hotel_Data_Mini[[#This Row],[adults]:[babies]])</f>
        <v>2</v>
      </c>
      <c r="AI1538">
        <f>SUM(Hotel_Data_Mini[[#This Row],[stays_in_weekend_nights]:[stays_in_week_nights]])</f>
        <v>7</v>
      </c>
      <c r="AJ1538">
        <f>IF(Hotel_Data_Mini[[#This Row],[reserved_room_type]]=Hotel_Data_Mini[[#This Row],[assigned_room_type]],0,1)</f>
        <v>0</v>
      </c>
    </row>
    <row r="1539" spans="1:36" x14ac:dyDescent="0.25">
      <c r="A1539" t="s">
        <v>116</v>
      </c>
      <c r="B1539" t="s">
        <v>44</v>
      </c>
      <c r="C1539">
        <v>0</v>
      </c>
      <c r="D1539">
        <v>84</v>
      </c>
      <c r="E1539">
        <v>2016</v>
      </c>
      <c r="F1539" t="s">
        <v>35</v>
      </c>
      <c r="G1539">
        <v>43</v>
      </c>
      <c r="H1539">
        <v>21</v>
      </c>
      <c r="I1539">
        <v>1</v>
      </c>
      <c r="J1539">
        <v>2</v>
      </c>
      <c r="K1539">
        <v>2</v>
      </c>
      <c r="L1539">
        <v>0</v>
      </c>
      <c r="M1539">
        <v>0</v>
      </c>
      <c r="N1539" t="s">
        <v>36</v>
      </c>
      <c r="O1539" t="s">
        <v>67</v>
      </c>
      <c r="P1539" t="s">
        <v>56</v>
      </c>
      <c r="Q1539" t="s">
        <v>39</v>
      </c>
      <c r="R1539">
        <v>0</v>
      </c>
      <c r="S1539">
        <v>0</v>
      </c>
      <c r="T1539">
        <v>0</v>
      </c>
      <c r="U1539" t="s">
        <v>40</v>
      </c>
      <c r="V1539" t="s">
        <v>40</v>
      </c>
      <c r="W1539">
        <v>0</v>
      </c>
      <c r="X1539" t="s">
        <v>41</v>
      </c>
      <c r="Y1539">
        <v>27</v>
      </c>
      <c r="Z1539">
        <v>0</v>
      </c>
      <c r="AA1539">
        <v>0</v>
      </c>
      <c r="AB1539" t="s">
        <v>42</v>
      </c>
      <c r="AC1539">
        <v>80.75</v>
      </c>
      <c r="AD1539">
        <v>0</v>
      </c>
      <c r="AE1539">
        <v>2</v>
      </c>
      <c r="AF1539" t="s">
        <v>48</v>
      </c>
      <c r="AG1539" s="1">
        <v>42667</v>
      </c>
      <c r="AH1539">
        <f>SUM(Hotel_Data_Mini[[#This Row],[adults]:[babies]])</f>
        <v>2</v>
      </c>
      <c r="AI1539">
        <f>SUM(Hotel_Data_Mini[[#This Row],[stays_in_weekend_nights]:[stays_in_week_nights]])</f>
        <v>3</v>
      </c>
      <c r="AJ1539">
        <f>IF(Hotel_Data_Mini[[#This Row],[reserved_room_type]]=Hotel_Data_Mini[[#This Row],[assigned_room_type]],0,1)</f>
        <v>0</v>
      </c>
    </row>
    <row r="1540" spans="1:36" x14ac:dyDescent="0.25">
      <c r="A1540" t="s">
        <v>116</v>
      </c>
      <c r="B1540" t="s">
        <v>44</v>
      </c>
      <c r="C1540">
        <v>1</v>
      </c>
      <c r="D1540">
        <v>305</v>
      </c>
      <c r="E1540">
        <v>2016</v>
      </c>
      <c r="F1540" t="s">
        <v>72</v>
      </c>
      <c r="G1540">
        <v>45</v>
      </c>
      <c r="H1540">
        <v>4</v>
      </c>
      <c r="I1540">
        <v>1</v>
      </c>
      <c r="J1540">
        <v>2</v>
      </c>
      <c r="K1540">
        <v>2</v>
      </c>
      <c r="L1540">
        <v>0</v>
      </c>
      <c r="M1540">
        <v>0</v>
      </c>
      <c r="N1540" t="s">
        <v>36</v>
      </c>
      <c r="O1540" t="s">
        <v>37</v>
      </c>
      <c r="P1540" t="s">
        <v>56</v>
      </c>
      <c r="Q1540" t="s">
        <v>39</v>
      </c>
      <c r="R1540">
        <v>0</v>
      </c>
      <c r="S1540">
        <v>0</v>
      </c>
      <c r="T1540">
        <v>0</v>
      </c>
      <c r="U1540" t="s">
        <v>40</v>
      </c>
      <c r="V1540" t="s">
        <v>40</v>
      </c>
      <c r="W1540">
        <v>0</v>
      </c>
      <c r="X1540" t="s">
        <v>51</v>
      </c>
      <c r="Y1540">
        <v>21</v>
      </c>
      <c r="Z1540">
        <v>0</v>
      </c>
      <c r="AA1540">
        <v>0</v>
      </c>
      <c r="AB1540" t="s">
        <v>42</v>
      </c>
      <c r="AC1540">
        <v>89</v>
      </c>
      <c r="AD1540">
        <v>0</v>
      </c>
      <c r="AE1540">
        <v>0</v>
      </c>
      <c r="AF1540" t="s">
        <v>43</v>
      </c>
      <c r="AG1540" s="1">
        <v>42401</v>
      </c>
      <c r="AH1540">
        <f>SUM(Hotel_Data_Mini[[#This Row],[adults]:[babies]])</f>
        <v>2</v>
      </c>
      <c r="AI1540">
        <f>SUM(Hotel_Data_Mini[[#This Row],[stays_in_weekend_nights]:[stays_in_week_nights]])</f>
        <v>3</v>
      </c>
      <c r="AJ1540">
        <f>IF(Hotel_Data_Mini[[#This Row],[reserved_room_type]]=Hotel_Data_Mini[[#This Row],[assigned_room_type]],0,1)</f>
        <v>0</v>
      </c>
    </row>
    <row r="1541" spans="1:36" x14ac:dyDescent="0.25">
      <c r="A1541" t="s">
        <v>116</v>
      </c>
      <c r="B1541" t="s">
        <v>44</v>
      </c>
      <c r="C1541">
        <v>0</v>
      </c>
      <c r="D1541">
        <v>200</v>
      </c>
      <c r="E1541">
        <v>2016</v>
      </c>
      <c r="F1541" t="s">
        <v>52</v>
      </c>
      <c r="G1541">
        <v>31</v>
      </c>
      <c r="H1541">
        <v>27</v>
      </c>
      <c r="I1541">
        <v>0</v>
      </c>
      <c r="J1541">
        <v>4</v>
      </c>
      <c r="K1541">
        <v>2</v>
      </c>
      <c r="L1541">
        <v>0</v>
      </c>
      <c r="M1541">
        <v>0</v>
      </c>
      <c r="N1541" t="s">
        <v>36</v>
      </c>
      <c r="O1541" t="s">
        <v>86</v>
      </c>
      <c r="P1541" t="s">
        <v>47</v>
      </c>
      <c r="Q1541" t="s">
        <v>47</v>
      </c>
      <c r="R1541">
        <v>0</v>
      </c>
      <c r="S1541">
        <v>0</v>
      </c>
      <c r="T1541">
        <v>0</v>
      </c>
      <c r="U1541" t="s">
        <v>40</v>
      </c>
      <c r="V1541" t="s">
        <v>40</v>
      </c>
      <c r="W1541">
        <v>0</v>
      </c>
      <c r="X1541" t="s">
        <v>41</v>
      </c>
      <c r="Y1541">
        <v>14</v>
      </c>
      <c r="Z1541">
        <v>0</v>
      </c>
      <c r="AA1541">
        <v>0</v>
      </c>
      <c r="AB1541" t="s">
        <v>42</v>
      </c>
      <c r="AC1541">
        <v>80.75</v>
      </c>
      <c r="AD1541">
        <v>0</v>
      </c>
      <c r="AE1541">
        <v>0</v>
      </c>
      <c r="AF1541" t="s">
        <v>48</v>
      </c>
      <c r="AG1541" s="1">
        <v>42582</v>
      </c>
      <c r="AH1541">
        <f>SUM(Hotel_Data_Mini[[#This Row],[adults]:[babies]])</f>
        <v>2</v>
      </c>
      <c r="AI1541">
        <f>SUM(Hotel_Data_Mini[[#This Row],[stays_in_weekend_nights]:[stays_in_week_nights]])</f>
        <v>4</v>
      </c>
      <c r="AJ1541">
        <f>IF(Hotel_Data_Mini[[#This Row],[reserved_room_type]]=Hotel_Data_Mini[[#This Row],[assigned_room_type]],0,1)</f>
        <v>0</v>
      </c>
    </row>
    <row r="1542" spans="1:36" x14ac:dyDescent="0.25">
      <c r="A1542" t="s">
        <v>116</v>
      </c>
      <c r="B1542" t="s">
        <v>34</v>
      </c>
      <c r="C1542">
        <v>0</v>
      </c>
      <c r="D1542">
        <v>32</v>
      </c>
      <c r="E1542">
        <v>2016</v>
      </c>
      <c r="F1542" t="s">
        <v>49</v>
      </c>
      <c r="G1542">
        <v>52</v>
      </c>
      <c r="H1542">
        <v>19</v>
      </c>
      <c r="I1542">
        <v>3</v>
      </c>
      <c r="J1542">
        <v>5</v>
      </c>
      <c r="K1542">
        <v>2</v>
      </c>
      <c r="L1542">
        <v>0</v>
      </c>
      <c r="M1542">
        <v>0</v>
      </c>
      <c r="N1542" t="s">
        <v>36</v>
      </c>
      <c r="O1542" t="s">
        <v>87</v>
      </c>
      <c r="P1542" t="s">
        <v>38</v>
      </c>
      <c r="Q1542" t="s">
        <v>39</v>
      </c>
      <c r="R1542">
        <v>0</v>
      </c>
      <c r="S1542">
        <v>0</v>
      </c>
      <c r="T1542">
        <v>0</v>
      </c>
      <c r="U1542" t="s">
        <v>60</v>
      </c>
      <c r="V1542" t="s">
        <v>60</v>
      </c>
      <c r="W1542">
        <v>0</v>
      </c>
      <c r="X1542" t="s">
        <v>41</v>
      </c>
      <c r="Y1542">
        <v>314</v>
      </c>
      <c r="Z1542">
        <v>0</v>
      </c>
      <c r="AA1542">
        <v>0</v>
      </c>
      <c r="AB1542" t="s">
        <v>42</v>
      </c>
      <c r="AC1542">
        <v>50.15</v>
      </c>
      <c r="AD1542">
        <v>0</v>
      </c>
      <c r="AE1542">
        <v>0</v>
      </c>
      <c r="AF1542" t="s">
        <v>48</v>
      </c>
      <c r="AG1542" s="1">
        <v>42731</v>
      </c>
      <c r="AH1542">
        <f>SUM(Hotel_Data_Mini[[#This Row],[adults]:[babies]])</f>
        <v>2</v>
      </c>
      <c r="AI1542">
        <f>SUM(Hotel_Data_Mini[[#This Row],[stays_in_weekend_nights]:[stays_in_week_nights]])</f>
        <v>8</v>
      </c>
      <c r="AJ1542">
        <f>IF(Hotel_Data_Mini[[#This Row],[reserved_room_type]]=Hotel_Data_Mini[[#This Row],[assigned_room_type]],0,1)</f>
        <v>0</v>
      </c>
    </row>
    <row r="1543" spans="1:36" x14ac:dyDescent="0.25">
      <c r="A1543" t="s">
        <v>116</v>
      </c>
      <c r="B1543" t="s">
        <v>44</v>
      </c>
      <c r="C1543">
        <v>0</v>
      </c>
      <c r="D1543">
        <v>174</v>
      </c>
      <c r="E1543">
        <v>2016</v>
      </c>
      <c r="F1543" t="s">
        <v>45</v>
      </c>
      <c r="G1543">
        <v>33</v>
      </c>
      <c r="H1543">
        <v>12</v>
      </c>
      <c r="I1543">
        <v>2</v>
      </c>
      <c r="J1543">
        <v>2</v>
      </c>
      <c r="K1543">
        <v>2</v>
      </c>
      <c r="L1543">
        <v>0</v>
      </c>
      <c r="M1543">
        <v>0</v>
      </c>
      <c r="N1543" t="s">
        <v>36</v>
      </c>
      <c r="O1543" t="s">
        <v>67</v>
      </c>
      <c r="P1543" t="s">
        <v>38</v>
      </c>
      <c r="Q1543" t="s">
        <v>39</v>
      </c>
      <c r="R1543">
        <v>0</v>
      </c>
      <c r="S1543">
        <v>0</v>
      </c>
      <c r="T1543">
        <v>0</v>
      </c>
      <c r="U1543" t="s">
        <v>40</v>
      </c>
      <c r="V1543" t="s">
        <v>40</v>
      </c>
      <c r="W1543">
        <v>0</v>
      </c>
      <c r="X1543" t="s">
        <v>41</v>
      </c>
      <c r="Y1543">
        <v>9</v>
      </c>
      <c r="Z1543">
        <v>0</v>
      </c>
      <c r="AA1543">
        <v>0</v>
      </c>
      <c r="AB1543" t="s">
        <v>53</v>
      </c>
      <c r="AC1543">
        <v>99.45</v>
      </c>
      <c r="AD1543">
        <v>0</v>
      </c>
      <c r="AE1543">
        <v>1</v>
      </c>
      <c r="AF1543" t="s">
        <v>48</v>
      </c>
      <c r="AG1543" s="1">
        <v>42598</v>
      </c>
      <c r="AH1543">
        <f>SUM(Hotel_Data_Mini[[#This Row],[adults]:[babies]])</f>
        <v>2</v>
      </c>
      <c r="AI1543">
        <f>SUM(Hotel_Data_Mini[[#This Row],[stays_in_weekend_nights]:[stays_in_week_nights]])</f>
        <v>4</v>
      </c>
      <c r="AJ1543">
        <f>IF(Hotel_Data_Mini[[#This Row],[reserved_room_type]]=Hotel_Data_Mini[[#This Row],[assigned_room_type]],0,1)</f>
        <v>0</v>
      </c>
    </row>
    <row r="1544" spans="1:36" x14ac:dyDescent="0.25">
      <c r="A1544" t="s">
        <v>116</v>
      </c>
      <c r="B1544" t="s">
        <v>44</v>
      </c>
      <c r="C1544">
        <v>1</v>
      </c>
      <c r="D1544">
        <v>91</v>
      </c>
      <c r="E1544">
        <v>2016</v>
      </c>
      <c r="F1544" t="s">
        <v>52</v>
      </c>
      <c r="G1544">
        <v>31</v>
      </c>
      <c r="H1544">
        <v>24</v>
      </c>
      <c r="I1544">
        <v>2</v>
      </c>
      <c r="J1544">
        <v>1</v>
      </c>
      <c r="K1544">
        <v>2</v>
      </c>
      <c r="L1544">
        <v>0</v>
      </c>
      <c r="M1544">
        <v>0</v>
      </c>
      <c r="N1544" t="s">
        <v>36</v>
      </c>
      <c r="O1544" t="s">
        <v>68</v>
      </c>
      <c r="P1544" t="s">
        <v>38</v>
      </c>
      <c r="Q1544" t="s">
        <v>39</v>
      </c>
      <c r="R1544">
        <v>0</v>
      </c>
      <c r="S1544">
        <v>0</v>
      </c>
      <c r="T1544">
        <v>0</v>
      </c>
      <c r="U1544" t="s">
        <v>40</v>
      </c>
      <c r="V1544" t="s">
        <v>40</v>
      </c>
      <c r="W1544">
        <v>0</v>
      </c>
      <c r="X1544" t="s">
        <v>41</v>
      </c>
      <c r="Y1544">
        <v>9</v>
      </c>
      <c r="Z1544">
        <v>0</v>
      </c>
      <c r="AA1544">
        <v>0</v>
      </c>
      <c r="AB1544" t="s">
        <v>42</v>
      </c>
      <c r="AC1544">
        <v>114.3</v>
      </c>
      <c r="AD1544">
        <v>0</v>
      </c>
      <c r="AE1544">
        <v>0</v>
      </c>
      <c r="AF1544" t="s">
        <v>43</v>
      </c>
      <c r="AG1544" s="1">
        <v>42521</v>
      </c>
      <c r="AH1544">
        <f>SUM(Hotel_Data_Mini[[#This Row],[adults]:[babies]])</f>
        <v>2</v>
      </c>
      <c r="AI1544">
        <f>SUM(Hotel_Data_Mini[[#This Row],[stays_in_weekend_nights]:[stays_in_week_nights]])</f>
        <v>3</v>
      </c>
      <c r="AJ1544">
        <f>IF(Hotel_Data_Mini[[#This Row],[reserved_room_type]]=Hotel_Data_Mini[[#This Row],[assigned_room_type]],0,1)</f>
        <v>0</v>
      </c>
    </row>
    <row r="1545" spans="1:36" x14ac:dyDescent="0.25">
      <c r="A1545" t="s">
        <v>116</v>
      </c>
      <c r="B1545" t="s">
        <v>44</v>
      </c>
      <c r="C1545">
        <v>0</v>
      </c>
      <c r="D1545">
        <v>1</v>
      </c>
      <c r="E1545">
        <v>2016</v>
      </c>
      <c r="F1545" t="s">
        <v>120</v>
      </c>
      <c r="G1545">
        <v>27</v>
      </c>
      <c r="H1545">
        <v>26</v>
      </c>
      <c r="I1545">
        <v>2</v>
      </c>
      <c r="J1545">
        <v>0</v>
      </c>
      <c r="K1545">
        <v>2</v>
      </c>
      <c r="L1545">
        <v>0</v>
      </c>
      <c r="M1545">
        <v>0</v>
      </c>
      <c r="N1545" t="s">
        <v>36</v>
      </c>
      <c r="O1545" t="s">
        <v>145</v>
      </c>
      <c r="P1545" t="s">
        <v>38</v>
      </c>
      <c r="Q1545" t="s">
        <v>39</v>
      </c>
      <c r="R1545">
        <v>0</v>
      </c>
      <c r="S1545">
        <v>0</v>
      </c>
      <c r="T1545">
        <v>0</v>
      </c>
      <c r="U1545" t="s">
        <v>40</v>
      </c>
      <c r="V1545" t="s">
        <v>40</v>
      </c>
      <c r="W1545">
        <v>0</v>
      </c>
      <c r="X1545" t="s">
        <v>41</v>
      </c>
      <c r="Y1545">
        <v>9</v>
      </c>
      <c r="Z1545">
        <v>0</v>
      </c>
      <c r="AA1545">
        <v>0</v>
      </c>
      <c r="AB1545" t="s">
        <v>42</v>
      </c>
      <c r="AC1545">
        <v>124</v>
      </c>
      <c r="AD1545">
        <v>0</v>
      </c>
      <c r="AE1545">
        <v>0</v>
      </c>
      <c r="AF1545" t="s">
        <v>48</v>
      </c>
      <c r="AG1545" s="1">
        <v>42549</v>
      </c>
      <c r="AH1545">
        <f>SUM(Hotel_Data_Mini[[#This Row],[adults]:[babies]])</f>
        <v>2</v>
      </c>
      <c r="AI1545">
        <f>SUM(Hotel_Data_Mini[[#This Row],[stays_in_weekend_nights]:[stays_in_week_nights]])</f>
        <v>2</v>
      </c>
      <c r="AJ1545">
        <f>IF(Hotel_Data_Mini[[#This Row],[reserved_room_type]]=Hotel_Data_Mini[[#This Row],[assigned_room_type]],0,1)</f>
        <v>0</v>
      </c>
    </row>
    <row r="1546" spans="1:36" x14ac:dyDescent="0.25">
      <c r="A1546" t="s">
        <v>116</v>
      </c>
      <c r="B1546" t="s">
        <v>44</v>
      </c>
      <c r="C1546">
        <v>1</v>
      </c>
      <c r="D1546">
        <v>136</v>
      </c>
      <c r="E1546">
        <v>2016</v>
      </c>
      <c r="F1546" t="s">
        <v>117</v>
      </c>
      <c r="G1546">
        <v>23</v>
      </c>
      <c r="H1546">
        <v>30</v>
      </c>
      <c r="I1546">
        <v>1</v>
      </c>
      <c r="J1546">
        <v>2</v>
      </c>
      <c r="K1546">
        <v>2</v>
      </c>
      <c r="L1546">
        <v>0</v>
      </c>
      <c r="M1546">
        <v>0</v>
      </c>
      <c r="N1546" t="s">
        <v>36</v>
      </c>
      <c r="O1546" t="s">
        <v>37</v>
      </c>
      <c r="P1546" t="s">
        <v>38</v>
      </c>
      <c r="Q1546" t="s">
        <v>39</v>
      </c>
      <c r="R1546">
        <v>0</v>
      </c>
      <c r="S1546">
        <v>0</v>
      </c>
      <c r="T1546">
        <v>0</v>
      </c>
      <c r="U1546" t="s">
        <v>40</v>
      </c>
      <c r="V1546" t="s">
        <v>40</v>
      </c>
      <c r="W1546">
        <v>0</v>
      </c>
      <c r="X1546" t="s">
        <v>41</v>
      </c>
      <c r="Y1546">
        <v>8</v>
      </c>
      <c r="Z1546">
        <v>0</v>
      </c>
      <c r="AA1546">
        <v>0</v>
      </c>
      <c r="AB1546" t="s">
        <v>42</v>
      </c>
      <c r="AC1546">
        <v>105.6</v>
      </c>
      <c r="AD1546">
        <v>0</v>
      </c>
      <c r="AE1546">
        <v>1</v>
      </c>
      <c r="AF1546" t="s">
        <v>85</v>
      </c>
      <c r="AG1546" s="1">
        <v>42520</v>
      </c>
      <c r="AH1546">
        <f>SUM(Hotel_Data_Mini[[#This Row],[adults]:[babies]])</f>
        <v>2</v>
      </c>
      <c r="AI1546">
        <f>SUM(Hotel_Data_Mini[[#This Row],[stays_in_weekend_nights]:[stays_in_week_nights]])</f>
        <v>3</v>
      </c>
      <c r="AJ1546">
        <f>IF(Hotel_Data_Mini[[#This Row],[reserved_room_type]]=Hotel_Data_Mini[[#This Row],[assigned_room_type]],0,1)</f>
        <v>0</v>
      </c>
    </row>
    <row r="1547" spans="1:36" x14ac:dyDescent="0.25">
      <c r="A1547" t="s">
        <v>116</v>
      </c>
      <c r="B1547" t="s">
        <v>44</v>
      </c>
      <c r="C1547">
        <v>0</v>
      </c>
      <c r="D1547">
        <v>73</v>
      </c>
      <c r="E1547">
        <v>2016</v>
      </c>
      <c r="F1547" t="s">
        <v>122</v>
      </c>
      <c r="G1547">
        <v>16</v>
      </c>
      <c r="H1547">
        <v>15</v>
      </c>
      <c r="I1547">
        <v>1</v>
      </c>
      <c r="J1547">
        <v>2</v>
      </c>
      <c r="K1547">
        <v>3</v>
      </c>
      <c r="L1547">
        <v>0</v>
      </c>
      <c r="M1547">
        <v>0</v>
      </c>
      <c r="N1547" t="s">
        <v>36</v>
      </c>
      <c r="O1547" t="s">
        <v>68</v>
      </c>
      <c r="P1547" t="s">
        <v>38</v>
      </c>
      <c r="Q1547" t="s">
        <v>39</v>
      </c>
      <c r="R1547">
        <v>0</v>
      </c>
      <c r="S1547">
        <v>0</v>
      </c>
      <c r="T1547">
        <v>0</v>
      </c>
      <c r="U1547" t="s">
        <v>60</v>
      </c>
      <c r="V1547" t="s">
        <v>60</v>
      </c>
      <c r="W1547">
        <v>0</v>
      </c>
      <c r="X1547" t="s">
        <v>41</v>
      </c>
      <c r="Y1547">
        <v>9</v>
      </c>
      <c r="Z1547">
        <v>0</v>
      </c>
      <c r="AA1547">
        <v>0</v>
      </c>
      <c r="AB1547" t="s">
        <v>42</v>
      </c>
      <c r="AC1547">
        <v>137.69999999999999</v>
      </c>
      <c r="AD1547">
        <v>0</v>
      </c>
      <c r="AE1547">
        <v>2</v>
      </c>
      <c r="AF1547" t="s">
        <v>48</v>
      </c>
      <c r="AG1547" s="1">
        <v>42478</v>
      </c>
      <c r="AH1547">
        <f>SUM(Hotel_Data_Mini[[#This Row],[adults]:[babies]])</f>
        <v>3</v>
      </c>
      <c r="AI1547">
        <f>SUM(Hotel_Data_Mini[[#This Row],[stays_in_weekend_nights]:[stays_in_week_nights]])</f>
        <v>3</v>
      </c>
      <c r="AJ1547">
        <f>IF(Hotel_Data_Mini[[#This Row],[reserved_room_type]]=Hotel_Data_Mini[[#This Row],[assigned_room_type]],0,1)</f>
        <v>0</v>
      </c>
    </row>
    <row r="1548" spans="1:36" x14ac:dyDescent="0.25">
      <c r="A1548" t="s">
        <v>116</v>
      </c>
      <c r="B1548" t="s">
        <v>34</v>
      </c>
      <c r="C1548">
        <v>1</v>
      </c>
      <c r="D1548">
        <v>60</v>
      </c>
      <c r="E1548">
        <v>2016</v>
      </c>
      <c r="F1548" t="s">
        <v>120</v>
      </c>
      <c r="G1548">
        <v>25</v>
      </c>
      <c r="H1548">
        <v>17</v>
      </c>
      <c r="I1548">
        <v>2</v>
      </c>
      <c r="J1548">
        <v>3</v>
      </c>
      <c r="K1548">
        <v>2</v>
      </c>
      <c r="L1548">
        <v>0</v>
      </c>
      <c r="M1548">
        <v>0</v>
      </c>
      <c r="N1548" t="s">
        <v>36</v>
      </c>
      <c r="O1548" t="s">
        <v>98</v>
      </c>
      <c r="P1548" t="s">
        <v>38</v>
      </c>
      <c r="Q1548" t="s">
        <v>39</v>
      </c>
      <c r="R1548">
        <v>0</v>
      </c>
      <c r="S1548">
        <v>0</v>
      </c>
      <c r="T1548">
        <v>0</v>
      </c>
      <c r="U1548" t="s">
        <v>40</v>
      </c>
      <c r="V1548" t="s">
        <v>40</v>
      </c>
      <c r="W1548">
        <v>0</v>
      </c>
      <c r="X1548" t="s">
        <v>41</v>
      </c>
      <c r="Y1548">
        <v>240</v>
      </c>
      <c r="Z1548">
        <v>0</v>
      </c>
      <c r="AA1548">
        <v>0</v>
      </c>
      <c r="AB1548" t="s">
        <v>42</v>
      </c>
      <c r="AC1548">
        <v>129</v>
      </c>
      <c r="AD1548">
        <v>0</v>
      </c>
      <c r="AE1548">
        <v>0</v>
      </c>
      <c r="AF1548" t="s">
        <v>43</v>
      </c>
      <c r="AG1548" s="1">
        <v>42527</v>
      </c>
      <c r="AH1548">
        <f>SUM(Hotel_Data_Mini[[#This Row],[adults]:[babies]])</f>
        <v>2</v>
      </c>
      <c r="AI1548">
        <f>SUM(Hotel_Data_Mini[[#This Row],[stays_in_weekend_nights]:[stays_in_week_nights]])</f>
        <v>5</v>
      </c>
      <c r="AJ1548">
        <f>IF(Hotel_Data_Mini[[#This Row],[reserved_room_type]]=Hotel_Data_Mini[[#This Row],[assigned_room_type]],0,1)</f>
        <v>0</v>
      </c>
    </row>
    <row r="1549" spans="1:36" x14ac:dyDescent="0.25">
      <c r="A1549" t="s">
        <v>116</v>
      </c>
      <c r="B1549" t="s">
        <v>44</v>
      </c>
      <c r="C1549">
        <v>0</v>
      </c>
      <c r="D1549">
        <v>5</v>
      </c>
      <c r="E1549">
        <v>2016</v>
      </c>
      <c r="F1549" t="s">
        <v>57</v>
      </c>
      <c r="G1549">
        <v>40</v>
      </c>
      <c r="H1549">
        <v>28</v>
      </c>
      <c r="I1549">
        <v>0</v>
      </c>
      <c r="J1549">
        <v>4</v>
      </c>
      <c r="K1549">
        <v>1</v>
      </c>
      <c r="L1549">
        <v>0</v>
      </c>
      <c r="M1549">
        <v>0</v>
      </c>
      <c r="N1549" t="s">
        <v>36</v>
      </c>
      <c r="O1549" t="s">
        <v>37</v>
      </c>
      <c r="P1549" t="s">
        <v>69</v>
      </c>
      <c r="Q1549" t="s">
        <v>69</v>
      </c>
      <c r="R1549">
        <v>1</v>
      </c>
      <c r="S1549">
        <v>0</v>
      </c>
      <c r="T1549">
        <v>1</v>
      </c>
      <c r="U1549" t="s">
        <v>40</v>
      </c>
      <c r="V1549" t="s">
        <v>40</v>
      </c>
      <c r="W1549">
        <v>1</v>
      </c>
      <c r="X1549" t="s">
        <v>41</v>
      </c>
      <c r="Y1549">
        <v>0</v>
      </c>
      <c r="Z1549">
        <v>40</v>
      </c>
      <c r="AA1549">
        <v>0</v>
      </c>
      <c r="AB1549" t="s">
        <v>42</v>
      </c>
      <c r="AC1549">
        <v>65</v>
      </c>
      <c r="AD1549">
        <v>0</v>
      </c>
      <c r="AE1549">
        <v>1</v>
      </c>
      <c r="AF1549" t="s">
        <v>48</v>
      </c>
      <c r="AG1549" s="1">
        <v>0</v>
      </c>
      <c r="AH1549">
        <f>SUM(Hotel_Data_Mini[[#This Row],[adults]:[babies]])</f>
        <v>1</v>
      </c>
      <c r="AI1549">
        <f>SUM(Hotel_Data_Mini[[#This Row],[stays_in_weekend_nights]:[stays_in_week_nights]])</f>
        <v>4</v>
      </c>
      <c r="AJ1549">
        <f>IF(Hotel_Data_Mini[[#This Row],[reserved_room_type]]=Hotel_Data_Mini[[#This Row],[assigned_room_type]],0,1)</f>
        <v>0</v>
      </c>
    </row>
    <row r="1550" spans="1:36" x14ac:dyDescent="0.25">
      <c r="A1550" t="s">
        <v>116</v>
      </c>
      <c r="B1550" t="s">
        <v>44</v>
      </c>
      <c r="C1550">
        <v>1</v>
      </c>
      <c r="D1550">
        <v>300</v>
      </c>
      <c r="E1550">
        <v>2016</v>
      </c>
      <c r="F1550" t="s">
        <v>72</v>
      </c>
      <c r="G1550">
        <v>46</v>
      </c>
      <c r="H1550">
        <v>11</v>
      </c>
      <c r="I1550">
        <v>0</v>
      </c>
      <c r="J1550">
        <v>2</v>
      </c>
      <c r="K1550">
        <v>2</v>
      </c>
      <c r="L1550">
        <v>0</v>
      </c>
      <c r="M1550">
        <v>0</v>
      </c>
      <c r="N1550" t="s">
        <v>36</v>
      </c>
      <c r="O1550" t="s">
        <v>37</v>
      </c>
      <c r="P1550" t="s">
        <v>50</v>
      </c>
      <c r="Q1550" t="s">
        <v>39</v>
      </c>
      <c r="R1550">
        <v>0</v>
      </c>
      <c r="S1550">
        <v>0</v>
      </c>
      <c r="T1550">
        <v>0</v>
      </c>
      <c r="U1550" t="s">
        <v>40</v>
      </c>
      <c r="V1550" t="s">
        <v>40</v>
      </c>
      <c r="W1550">
        <v>0</v>
      </c>
      <c r="X1550" t="s">
        <v>51</v>
      </c>
      <c r="Y1550">
        <v>1</v>
      </c>
      <c r="Z1550">
        <v>0</v>
      </c>
      <c r="AA1550">
        <v>0</v>
      </c>
      <c r="AB1550" t="s">
        <v>42</v>
      </c>
      <c r="AC1550">
        <v>65</v>
      </c>
      <c r="AD1550">
        <v>0</v>
      </c>
      <c r="AE1550">
        <v>0</v>
      </c>
      <c r="AF1550" t="s">
        <v>43</v>
      </c>
      <c r="AG1550" s="1">
        <v>42443</v>
      </c>
      <c r="AH1550">
        <f>SUM(Hotel_Data_Mini[[#This Row],[adults]:[babies]])</f>
        <v>2</v>
      </c>
      <c r="AI1550">
        <f>SUM(Hotel_Data_Mini[[#This Row],[stays_in_weekend_nights]:[stays_in_week_nights]])</f>
        <v>2</v>
      </c>
      <c r="AJ1550">
        <f>IF(Hotel_Data_Mini[[#This Row],[reserved_room_type]]=Hotel_Data_Mini[[#This Row],[assigned_room_type]],0,1)</f>
        <v>0</v>
      </c>
    </row>
    <row r="1551" spans="1:36" x14ac:dyDescent="0.25">
      <c r="A1551" t="s">
        <v>116</v>
      </c>
      <c r="B1551" t="s">
        <v>44</v>
      </c>
      <c r="C1551">
        <v>0</v>
      </c>
      <c r="D1551">
        <v>0</v>
      </c>
      <c r="E1551">
        <v>2016</v>
      </c>
      <c r="F1551" t="s">
        <v>57</v>
      </c>
      <c r="G1551">
        <v>39</v>
      </c>
      <c r="H1551">
        <v>21</v>
      </c>
      <c r="I1551">
        <v>0</v>
      </c>
      <c r="J1551">
        <v>1</v>
      </c>
      <c r="K1551">
        <v>2</v>
      </c>
      <c r="L1551">
        <v>0</v>
      </c>
      <c r="M1551">
        <v>0</v>
      </c>
      <c r="N1551" t="s">
        <v>36</v>
      </c>
      <c r="O1551" t="s">
        <v>37</v>
      </c>
      <c r="P1551" t="s">
        <v>47</v>
      </c>
      <c r="Q1551" t="s">
        <v>47</v>
      </c>
      <c r="R1551">
        <v>0</v>
      </c>
      <c r="S1551">
        <v>0</v>
      </c>
      <c r="T1551">
        <v>0</v>
      </c>
      <c r="U1551" t="s">
        <v>40</v>
      </c>
      <c r="V1551" t="s">
        <v>62</v>
      </c>
      <c r="W1551">
        <v>0</v>
      </c>
      <c r="X1551" t="s">
        <v>41</v>
      </c>
      <c r="Y1551">
        <v>0</v>
      </c>
      <c r="Z1551">
        <v>0</v>
      </c>
      <c r="AA1551">
        <v>0</v>
      </c>
      <c r="AB1551" t="s">
        <v>42</v>
      </c>
      <c r="AC1551">
        <v>120</v>
      </c>
      <c r="AD1551">
        <v>0</v>
      </c>
      <c r="AE1551">
        <v>0</v>
      </c>
      <c r="AF1551" t="s">
        <v>48</v>
      </c>
      <c r="AG1551" s="1">
        <v>42635</v>
      </c>
      <c r="AH1551">
        <f>SUM(Hotel_Data_Mini[[#This Row],[adults]:[babies]])</f>
        <v>2</v>
      </c>
      <c r="AI1551">
        <f>SUM(Hotel_Data_Mini[[#This Row],[stays_in_weekend_nights]:[stays_in_week_nights]])</f>
        <v>1</v>
      </c>
      <c r="AJ1551">
        <f>IF(Hotel_Data_Mini[[#This Row],[reserved_room_type]]=Hotel_Data_Mini[[#This Row],[assigned_room_type]],0,1)</f>
        <v>1</v>
      </c>
    </row>
    <row r="1552" spans="1:36" x14ac:dyDescent="0.25">
      <c r="A1552" t="s">
        <v>116</v>
      </c>
      <c r="B1552" t="s">
        <v>44</v>
      </c>
      <c r="C1552">
        <v>0</v>
      </c>
      <c r="D1552">
        <v>150</v>
      </c>
      <c r="E1552">
        <v>2016</v>
      </c>
      <c r="F1552" t="s">
        <v>45</v>
      </c>
      <c r="G1552">
        <v>33</v>
      </c>
      <c r="H1552">
        <v>10</v>
      </c>
      <c r="I1552">
        <v>0</v>
      </c>
      <c r="J1552">
        <v>4</v>
      </c>
      <c r="K1552">
        <v>3</v>
      </c>
      <c r="L1552">
        <v>0</v>
      </c>
      <c r="M1552">
        <v>0</v>
      </c>
      <c r="N1552" t="s">
        <v>36</v>
      </c>
      <c r="O1552" t="s">
        <v>68</v>
      </c>
      <c r="P1552" t="s">
        <v>38</v>
      </c>
      <c r="Q1552" t="s">
        <v>39</v>
      </c>
      <c r="R1552">
        <v>0</v>
      </c>
      <c r="S1552">
        <v>0</v>
      </c>
      <c r="T1552">
        <v>0</v>
      </c>
      <c r="U1552" t="s">
        <v>60</v>
      </c>
      <c r="V1552" t="s">
        <v>60</v>
      </c>
      <c r="W1552">
        <v>0</v>
      </c>
      <c r="X1552" t="s">
        <v>41</v>
      </c>
      <c r="Y1552">
        <v>7</v>
      </c>
      <c r="Z1552">
        <v>0</v>
      </c>
      <c r="AA1552">
        <v>0</v>
      </c>
      <c r="AB1552" t="s">
        <v>42</v>
      </c>
      <c r="AC1552">
        <v>107.57</v>
      </c>
      <c r="AD1552">
        <v>0</v>
      </c>
      <c r="AE1552">
        <v>1</v>
      </c>
      <c r="AF1552" t="s">
        <v>48</v>
      </c>
      <c r="AG1552" s="1">
        <v>42596</v>
      </c>
      <c r="AH1552">
        <f>SUM(Hotel_Data_Mini[[#This Row],[adults]:[babies]])</f>
        <v>3</v>
      </c>
      <c r="AI1552">
        <f>SUM(Hotel_Data_Mini[[#This Row],[stays_in_weekend_nights]:[stays_in_week_nights]])</f>
        <v>4</v>
      </c>
      <c r="AJ1552">
        <f>IF(Hotel_Data_Mini[[#This Row],[reserved_room_type]]=Hotel_Data_Mini[[#This Row],[assigned_room_type]],0,1)</f>
        <v>0</v>
      </c>
    </row>
    <row r="1553" spans="1:36" x14ac:dyDescent="0.25">
      <c r="A1553" t="s">
        <v>116</v>
      </c>
      <c r="B1553" t="s">
        <v>34</v>
      </c>
      <c r="C1553">
        <v>0</v>
      </c>
      <c r="D1553">
        <v>162</v>
      </c>
      <c r="E1553">
        <v>2016</v>
      </c>
      <c r="F1553" t="s">
        <v>49</v>
      </c>
      <c r="G1553">
        <v>51</v>
      </c>
      <c r="H1553">
        <v>17</v>
      </c>
      <c r="I1553">
        <v>0</v>
      </c>
      <c r="J1553">
        <v>1</v>
      </c>
      <c r="K1553">
        <v>2</v>
      </c>
      <c r="L1553">
        <v>0</v>
      </c>
      <c r="M1553">
        <v>0</v>
      </c>
      <c r="N1553" t="s">
        <v>36</v>
      </c>
      <c r="O1553" t="s">
        <v>37</v>
      </c>
      <c r="P1553" t="s">
        <v>38</v>
      </c>
      <c r="Q1553" t="s">
        <v>39</v>
      </c>
      <c r="R1553">
        <v>0</v>
      </c>
      <c r="S1553">
        <v>0</v>
      </c>
      <c r="T1553">
        <v>0</v>
      </c>
      <c r="U1553" t="s">
        <v>40</v>
      </c>
      <c r="V1553" t="s">
        <v>60</v>
      </c>
      <c r="W1553">
        <v>0</v>
      </c>
      <c r="X1553" t="s">
        <v>41</v>
      </c>
      <c r="Y1553">
        <v>240</v>
      </c>
      <c r="Z1553">
        <v>0</v>
      </c>
      <c r="AA1553">
        <v>0</v>
      </c>
      <c r="AB1553" t="s">
        <v>42</v>
      </c>
      <c r="AC1553">
        <v>37.799999999999997</v>
      </c>
      <c r="AD1553">
        <v>0</v>
      </c>
      <c r="AE1553">
        <v>2</v>
      </c>
      <c r="AF1553" t="s">
        <v>48</v>
      </c>
      <c r="AG1553" s="1">
        <v>42722</v>
      </c>
      <c r="AH1553">
        <f>SUM(Hotel_Data_Mini[[#This Row],[adults]:[babies]])</f>
        <v>2</v>
      </c>
      <c r="AI1553">
        <f>SUM(Hotel_Data_Mini[[#This Row],[stays_in_weekend_nights]:[stays_in_week_nights]])</f>
        <v>1</v>
      </c>
      <c r="AJ1553">
        <f>IF(Hotel_Data_Mini[[#This Row],[reserved_room_type]]=Hotel_Data_Mini[[#This Row],[assigned_room_type]],0,1)</f>
        <v>1</v>
      </c>
    </row>
    <row r="1554" spans="1:36" x14ac:dyDescent="0.25">
      <c r="A1554" t="s">
        <v>116</v>
      </c>
      <c r="B1554" t="s">
        <v>44</v>
      </c>
      <c r="C1554">
        <v>0</v>
      </c>
      <c r="D1554">
        <v>15</v>
      </c>
      <c r="E1554">
        <v>2016</v>
      </c>
      <c r="F1554" t="s">
        <v>45</v>
      </c>
      <c r="G1554">
        <v>36</v>
      </c>
      <c r="H1554">
        <v>28</v>
      </c>
      <c r="I1554">
        <v>2</v>
      </c>
      <c r="J1554">
        <v>0</v>
      </c>
      <c r="K1554">
        <v>2</v>
      </c>
      <c r="L1554">
        <v>0</v>
      </c>
      <c r="M1554">
        <v>0</v>
      </c>
      <c r="N1554" t="s">
        <v>36</v>
      </c>
      <c r="O1554" t="s">
        <v>37</v>
      </c>
      <c r="P1554" t="s">
        <v>38</v>
      </c>
      <c r="Q1554" t="s">
        <v>39</v>
      </c>
      <c r="R1554">
        <v>0</v>
      </c>
      <c r="S1554">
        <v>0</v>
      </c>
      <c r="T1554">
        <v>0</v>
      </c>
      <c r="U1554" t="s">
        <v>40</v>
      </c>
      <c r="V1554" t="s">
        <v>40</v>
      </c>
      <c r="W1554">
        <v>0</v>
      </c>
      <c r="X1554" t="s">
        <v>41</v>
      </c>
      <c r="Y1554">
        <v>9</v>
      </c>
      <c r="Z1554">
        <v>0</v>
      </c>
      <c r="AA1554">
        <v>0</v>
      </c>
      <c r="AB1554" t="s">
        <v>42</v>
      </c>
      <c r="AC1554">
        <v>130</v>
      </c>
      <c r="AD1554">
        <v>0</v>
      </c>
      <c r="AE1554">
        <v>1</v>
      </c>
      <c r="AF1554" t="s">
        <v>48</v>
      </c>
      <c r="AG1554" s="1">
        <v>42612</v>
      </c>
      <c r="AH1554">
        <f>SUM(Hotel_Data_Mini[[#This Row],[adults]:[babies]])</f>
        <v>2</v>
      </c>
      <c r="AI1554">
        <f>SUM(Hotel_Data_Mini[[#This Row],[stays_in_weekend_nights]:[stays_in_week_nights]])</f>
        <v>2</v>
      </c>
      <c r="AJ1554">
        <f>IF(Hotel_Data_Mini[[#This Row],[reserved_room_type]]=Hotel_Data_Mini[[#This Row],[assigned_room_type]],0,1)</f>
        <v>0</v>
      </c>
    </row>
    <row r="1555" spans="1:36" x14ac:dyDescent="0.25">
      <c r="A1555" t="s">
        <v>116</v>
      </c>
      <c r="B1555" t="s">
        <v>44</v>
      </c>
      <c r="C1555">
        <v>0</v>
      </c>
      <c r="D1555">
        <v>37</v>
      </c>
      <c r="E1555">
        <v>2016</v>
      </c>
      <c r="F1555" t="s">
        <v>72</v>
      </c>
      <c r="G1555">
        <v>47</v>
      </c>
      <c r="H1555">
        <v>17</v>
      </c>
      <c r="I1555">
        <v>0</v>
      </c>
      <c r="J1555">
        <v>2</v>
      </c>
      <c r="K1555">
        <v>2</v>
      </c>
      <c r="L1555">
        <v>0</v>
      </c>
      <c r="M1555">
        <v>0</v>
      </c>
      <c r="N1555" t="s">
        <v>36</v>
      </c>
      <c r="O1555" t="s">
        <v>86</v>
      </c>
      <c r="P1555" t="s">
        <v>38</v>
      </c>
      <c r="Q1555" t="s">
        <v>39</v>
      </c>
      <c r="R1555">
        <v>0</v>
      </c>
      <c r="S1555">
        <v>0</v>
      </c>
      <c r="T1555">
        <v>0</v>
      </c>
      <c r="U1555" t="s">
        <v>40</v>
      </c>
      <c r="V1555" t="s">
        <v>40</v>
      </c>
      <c r="W1555">
        <v>0</v>
      </c>
      <c r="X1555" t="s">
        <v>41</v>
      </c>
      <c r="Y1555">
        <v>9</v>
      </c>
      <c r="Z1555">
        <v>0</v>
      </c>
      <c r="AA1555">
        <v>0</v>
      </c>
      <c r="AB1555" t="s">
        <v>42</v>
      </c>
      <c r="AC1555">
        <v>104</v>
      </c>
      <c r="AD1555">
        <v>0</v>
      </c>
      <c r="AE1555">
        <v>2</v>
      </c>
      <c r="AF1555" t="s">
        <v>48</v>
      </c>
      <c r="AG1555" s="1">
        <v>42693</v>
      </c>
      <c r="AH1555">
        <f>SUM(Hotel_Data_Mini[[#This Row],[adults]:[babies]])</f>
        <v>2</v>
      </c>
      <c r="AI1555">
        <f>SUM(Hotel_Data_Mini[[#This Row],[stays_in_weekend_nights]:[stays_in_week_nights]])</f>
        <v>2</v>
      </c>
      <c r="AJ1555">
        <f>IF(Hotel_Data_Mini[[#This Row],[reserved_room_type]]=Hotel_Data_Mini[[#This Row],[assigned_room_type]],0,1)</f>
        <v>0</v>
      </c>
    </row>
    <row r="1556" spans="1:36" x14ac:dyDescent="0.25">
      <c r="A1556" t="s">
        <v>116</v>
      </c>
      <c r="B1556" t="s">
        <v>44</v>
      </c>
      <c r="C1556">
        <v>0</v>
      </c>
      <c r="D1556">
        <v>137</v>
      </c>
      <c r="E1556">
        <v>2016</v>
      </c>
      <c r="F1556" t="s">
        <v>52</v>
      </c>
      <c r="G1556">
        <v>28</v>
      </c>
      <c r="H1556">
        <v>6</v>
      </c>
      <c r="I1556">
        <v>1</v>
      </c>
      <c r="J1556">
        <v>4</v>
      </c>
      <c r="K1556">
        <v>2</v>
      </c>
      <c r="L1556">
        <v>0</v>
      </c>
      <c r="M1556">
        <v>0</v>
      </c>
      <c r="N1556" t="s">
        <v>36</v>
      </c>
      <c r="O1556" t="s">
        <v>58</v>
      </c>
      <c r="P1556" t="s">
        <v>38</v>
      </c>
      <c r="Q1556" t="s">
        <v>39</v>
      </c>
      <c r="R1556">
        <v>0</v>
      </c>
      <c r="S1556">
        <v>0</v>
      </c>
      <c r="T1556">
        <v>0</v>
      </c>
      <c r="U1556" t="s">
        <v>40</v>
      </c>
      <c r="V1556" t="s">
        <v>40</v>
      </c>
      <c r="W1556">
        <v>2</v>
      </c>
      <c r="X1556" t="s">
        <v>41</v>
      </c>
      <c r="Y1556">
        <v>9</v>
      </c>
      <c r="Z1556">
        <v>0</v>
      </c>
      <c r="AA1556">
        <v>0</v>
      </c>
      <c r="AB1556" t="s">
        <v>53</v>
      </c>
      <c r="AC1556">
        <v>107.95</v>
      </c>
      <c r="AD1556">
        <v>0</v>
      </c>
      <c r="AE1556">
        <v>0</v>
      </c>
      <c r="AF1556" t="s">
        <v>48</v>
      </c>
      <c r="AG1556" s="1">
        <v>0</v>
      </c>
      <c r="AH1556">
        <f>SUM(Hotel_Data_Mini[[#This Row],[adults]:[babies]])</f>
        <v>2</v>
      </c>
      <c r="AI1556">
        <f>SUM(Hotel_Data_Mini[[#This Row],[stays_in_weekend_nights]:[stays_in_week_nights]])</f>
        <v>5</v>
      </c>
      <c r="AJ1556">
        <f>IF(Hotel_Data_Mini[[#This Row],[reserved_room_type]]=Hotel_Data_Mini[[#This Row],[assigned_room_type]],0,1)</f>
        <v>0</v>
      </c>
    </row>
    <row r="1557" spans="1:36" x14ac:dyDescent="0.25">
      <c r="A1557" t="s">
        <v>116</v>
      </c>
      <c r="B1557" t="s">
        <v>44</v>
      </c>
      <c r="C1557">
        <v>0</v>
      </c>
      <c r="D1557">
        <v>122</v>
      </c>
      <c r="E1557">
        <v>2016</v>
      </c>
      <c r="F1557" t="s">
        <v>118</v>
      </c>
      <c r="G1557">
        <v>14</v>
      </c>
      <c r="H1557">
        <v>27</v>
      </c>
      <c r="I1557">
        <v>2</v>
      </c>
      <c r="J1557">
        <v>1</v>
      </c>
      <c r="K1557">
        <v>1</v>
      </c>
      <c r="L1557">
        <v>0</v>
      </c>
      <c r="M1557">
        <v>0</v>
      </c>
      <c r="N1557" t="s">
        <v>54</v>
      </c>
      <c r="O1557" t="s">
        <v>37</v>
      </c>
      <c r="P1557" t="s">
        <v>56</v>
      </c>
      <c r="Q1557" t="s">
        <v>39</v>
      </c>
      <c r="R1557">
        <v>0</v>
      </c>
      <c r="S1557">
        <v>0</v>
      </c>
      <c r="T1557">
        <v>0</v>
      </c>
      <c r="U1557" t="s">
        <v>40</v>
      </c>
      <c r="V1557" t="s">
        <v>40</v>
      </c>
      <c r="W1557">
        <v>1</v>
      </c>
      <c r="X1557" t="s">
        <v>41</v>
      </c>
      <c r="Y1557">
        <v>26</v>
      </c>
      <c r="Z1557">
        <v>0</v>
      </c>
      <c r="AA1557">
        <v>0</v>
      </c>
      <c r="AB1557" t="s">
        <v>53</v>
      </c>
      <c r="AC1557">
        <v>86</v>
      </c>
      <c r="AD1557">
        <v>0</v>
      </c>
      <c r="AE1557">
        <v>0</v>
      </c>
      <c r="AF1557" t="s">
        <v>48</v>
      </c>
      <c r="AG1557" s="1">
        <v>42459</v>
      </c>
      <c r="AH1557">
        <f>SUM(Hotel_Data_Mini[[#This Row],[adults]:[babies]])</f>
        <v>1</v>
      </c>
      <c r="AI1557">
        <f>SUM(Hotel_Data_Mini[[#This Row],[stays_in_weekend_nights]:[stays_in_week_nights]])</f>
        <v>3</v>
      </c>
      <c r="AJ1557">
        <f>IF(Hotel_Data_Mini[[#This Row],[reserved_room_type]]=Hotel_Data_Mini[[#This Row],[assigned_room_type]],0,1)</f>
        <v>0</v>
      </c>
    </row>
    <row r="1558" spans="1:36" x14ac:dyDescent="0.25">
      <c r="A1558" t="s">
        <v>116</v>
      </c>
      <c r="B1558" t="s">
        <v>44</v>
      </c>
      <c r="C1558">
        <v>0</v>
      </c>
      <c r="D1558">
        <v>5</v>
      </c>
      <c r="E1558">
        <v>2016</v>
      </c>
      <c r="F1558" t="s">
        <v>49</v>
      </c>
      <c r="G1558">
        <v>51</v>
      </c>
      <c r="H1558">
        <v>13</v>
      </c>
      <c r="I1558">
        <v>0</v>
      </c>
      <c r="J1558">
        <v>1</v>
      </c>
      <c r="K1558">
        <v>2</v>
      </c>
      <c r="L1558">
        <v>0</v>
      </c>
      <c r="M1558">
        <v>0</v>
      </c>
      <c r="N1558" t="s">
        <v>36</v>
      </c>
      <c r="O1558" t="s">
        <v>95</v>
      </c>
      <c r="P1558" t="s">
        <v>38</v>
      </c>
      <c r="Q1558" t="s">
        <v>39</v>
      </c>
      <c r="R1558">
        <v>0</v>
      </c>
      <c r="S1558">
        <v>0</v>
      </c>
      <c r="T1558">
        <v>0</v>
      </c>
      <c r="U1558" t="s">
        <v>40</v>
      </c>
      <c r="V1558" t="s">
        <v>40</v>
      </c>
      <c r="W1558">
        <v>0</v>
      </c>
      <c r="X1558" t="s">
        <v>41</v>
      </c>
      <c r="Y1558">
        <v>9</v>
      </c>
      <c r="Z1558">
        <v>0</v>
      </c>
      <c r="AA1558">
        <v>0</v>
      </c>
      <c r="AB1558" t="s">
        <v>42</v>
      </c>
      <c r="AC1558">
        <v>96</v>
      </c>
      <c r="AD1558">
        <v>0</v>
      </c>
      <c r="AE1558">
        <v>1</v>
      </c>
      <c r="AF1558" t="s">
        <v>48</v>
      </c>
      <c r="AG1558" s="1">
        <v>42718</v>
      </c>
      <c r="AH1558">
        <f>SUM(Hotel_Data_Mini[[#This Row],[adults]:[babies]])</f>
        <v>2</v>
      </c>
      <c r="AI1558">
        <f>SUM(Hotel_Data_Mini[[#This Row],[stays_in_weekend_nights]:[stays_in_week_nights]])</f>
        <v>1</v>
      </c>
      <c r="AJ1558">
        <f>IF(Hotel_Data_Mini[[#This Row],[reserved_room_type]]=Hotel_Data_Mini[[#This Row],[assigned_room_type]],0,1)</f>
        <v>0</v>
      </c>
    </row>
    <row r="1559" spans="1:36" x14ac:dyDescent="0.25">
      <c r="A1559" t="s">
        <v>116</v>
      </c>
      <c r="B1559" t="s">
        <v>34</v>
      </c>
      <c r="C1559">
        <v>0</v>
      </c>
      <c r="D1559">
        <v>56</v>
      </c>
      <c r="E1559">
        <v>2016</v>
      </c>
      <c r="F1559" t="s">
        <v>45</v>
      </c>
      <c r="G1559">
        <v>32</v>
      </c>
      <c r="H1559">
        <v>2</v>
      </c>
      <c r="I1559">
        <v>0</v>
      </c>
      <c r="J1559">
        <v>3</v>
      </c>
      <c r="K1559">
        <v>2</v>
      </c>
      <c r="L1559">
        <v>0</v>
      </c>
      <c r="M1559">
        <v>0</v>
      </c>
      <c r="N1559" t="s">
        <v>36</v>
      </c>
      <c r="O1559" t="s">
        <v>46</v>
      </c>
      <c r="P1559" t="s">
        <v>47</v>
      </c>
      <c r="Q1559" t="s">
        <v>47</v>
      </c>
      <c r="R1559">
        <v>0</v>
      </c>
      <c r="S1559">
        <v>0</v>
      </c>
      <c r="T1559">
        <v>0</v>
      </c>
      <c r="U1559" t="s">
        <v>40</v>
      </c>
      <c r="V1559" t="s">
        <v>40</v>
      </c>
      <c r="W1559">
        <v>2</v>
      </c>
      <c r="X1559" t="s">
        <v>41</v>
      </c>
      <c r="Y1559">
        <v>250</v>
      </c>
      <c r="Z1559">
        <v>0</v>
      </c>
      <c r="AA1559">
        <v>0</v>
      </c>
      <c r="AB1559" t="s">
        <v>42</v>
      </c>
      <c r="AC1559">
        <v>199</v>
      </c>
      <c r="AD1559">
        <v>0</v>
      </c>
      <c r="AE1559">
        <v>2</v>
      </c>
      <c r="AF1559" t="s">
        <v>48</v>
      </c>
      <c r="AG1559" s="1">
        <v>42587</v>
      </c>
      <c r="AH1559">
        <f>SUM(Hotel_Data_Mini[[#This Row],[adults]:[babies]])</f>
        <v>2</v>
      </c>
      <c r="AI1559">
        <f>SUM(Hotel_Data_Mini[[#This Row],[stays_in_weekend_nights]:[stays_in_week_nights]])</f>
        <v>3</v>
      </c>
      <c r="AJ1559">
        <f>IF(Hotel_Data_Mini[[#This Row],[reserved_room_type]]=Hotel_Data_Mini[[#This Row],[assigned_room_type]],0,1)</f>
        <v>0</v>
      </c>
    </row>
    <row r="1560" spans="1:36" x14ac:dyDescent="0.25">
      <c r="A1560" t="s">
        <v>116</v>
      </c>
      <c r="B1560" t="s">
        <v>34</v>
      </c>
      <c r="C1560">
        <v>0</v>
      </c>
      <c r="D1560">
        <v>4</v>
      </c>
      <c r="E1560">
        <v>2016</v>
      </c>
      <c r="F1560" t="s">
        <v>45</v>
      </c>
      <c r="G1560">
        <v>34</v>
      </c>
      <c r="H1560">
        <v>14</v>
      </c>
      <c r="I1560">
        <v>2</v>
      </c>
      <c r="J1560">
        <v>1</v>
      </c>
      <c r="K1560">
        <v>2</v>
      </c>
      <c r="L1560">
        <v>0</v>
      </c>
      <c r="M1560">
        <v>0</v>
      </c>
      <c r="N1560" t="s">
        <v>54</v>
      </c>
      <c r="O1560" t="s">
        <v>37</v>
      </c>
      <c r="P1560" t="s">
        <v>38</v>
      </c>
      <c r="Q1560" t="s">
        <v>39</v>
      </c>
      <c r="R1560">
        <v>0</v>
      </c>
      <c r="S1560">
        <v>0</v>
      </c>
      <c r="T1560">
        <v>0</v>
      </c>
      <c r="U1560" t="s">
        <v>60</v>
      </c>
      <c r="V1560" t="s">
        <v>71</v>
      </c>
      <c r="W1560">
        <v>0</v>
      </c>
      <c r="X1560" t="s">
        <v>41</v>
      </c>
      <c r="Y1560">
        <v>15</v>
      </c>
      <c r="Z1560">
        <v>0</v>
      </c>
      <c r="AA1560">
        <v>0</v>
      </c>
      <c r="AB1560" t="s">
        <v>42</v>
      </c>
      <c r="AC1560">
        <v>208.8</v>
      </c>
      <c r="AD1560">
        <v>0</v>
      </c>
      <c r="AE1560">
        <v>0</v>
      </c>
      <c r="AF1560" t="s">
        <v>48</v>
      </c>
      <c r="AG1560" s="1">
        <v>42599</v>
      </c>
      <c r="AH1560">
        <f>SUM(Hotel_Data_Mini[[#This Row],[adults]:[babies]])</f>
        <v>2</v>
      </c>
      <c r="AI1560">
        <f>SUM(Hotel_Data_Mini[[#This Row],[stays_in_weekend_nights]:[stays_in_week_nights]])</f>
        <v>3</v>
      </c>
      <c r="AJ1560">
        <f>IF(Hotel_Data_Mini[[#This Row],[reserved_room_type]]=Hotel_Data_Mini[[#This Row],[assigned_room_type]],0,1)</f>
        <v>1</v>
      </c>
    </row>
    <row r="1561" spans="1:36" x14ac:dyDescent="0.25">
      <c r="A1561" t="s">
        <v>116</v>
      </c>
      <c r="B1561" t="s">
        <v>34</v>
      </c>
      <c r="C1561">
        <v>0</v>
      </c>
      <c r="D1561">
        <v>42</v>
      </c>
      <c r="E1561">
        <v>2016</v>
      </c>
      <c r="F1561" t="s">
        <v>118</v>
      </c>
      <c r="G1561">
        <v>10</v>
      </c>
      <c r="H1561">
        <v>4</v>
      </c>
      <c r="I1561">
        <v>1</v>
      </c>
      <c r="J1561">
        <v>2</v>
      </c>
      <c r="K1561">
        <v>2</v>
      </c>
      <c r="L1561">
        <v>0</v>
      </c>
      <c r="M1561">
        <v>0</v>
      </c>
      <c r="N1561" t="s">
        <v>36</v>
      </c>
      <c r="O1561" t="s">
        <v>37</v>
      </c>
      <c r="P1561" t="s">
        <v>38</v>
      </c>
      <c r="Q1561" t="s">
        <v>39</v>
      </c>
      <c r="R1561">
        <v>0</v>
      </c>
      <c r="S1561">
        <v>0</v>
      </c>
      <c r="T1561">
        <v>0</v>
      </c>
      <c r="U1561" t="s">
        <v>71</v>
      </c>
      <c r="V1561" t="s">
        <v>71</v>
      </c>
      <c r="W1561">
        <v>1</v>
      </c>
      <c r="X1561" t="s">
        <v>41</v>
      </c>
      <c r="Y1561">
        <v>240</v>
      </c>
      <c r="Z1561">
        <v>0</v>
      </c>
      <c r="AA1561">
        <v>0</v>
      </c>
      <c r="AB1561" t="s">
        <v>42</v>
      </c>
      <c r="AC1561">
        <v>66</v>
      </c>
      <c r="AD1561">
        <v>0</v>
      </c>
      <c r="AE1561">
        <v>2</v>
      </c>
      <c r="AF1561" t="s">
        <v>48</v>
      </c>
      <c r="AG1561" s="1">
        <v>42436</v>
      </c>
      <c r="AH1561">
        <f>SUM(Hotel_Data_Mini[[#This Row],[adults]:[babies]])</f>
        <v>2</v>
      </c>
      <c r="AI1561">
        <f>SUM(Hotel_Data_Mini[[#This Row],[stays_in_weekend_nights]:[stays_in_week_nights]])</f>
        <v>3</v>
      </c>
      <c r="AJ1561">
        <f>IF(Hotel_Data_Mini[[#This Row],[reserved_room_type]]=Hotel_Data_Mini[[#This Row],[assigned_room_type]],0,1)</f>
        <v>0</v>
      </c>
    </row>
    <row r="1562" spans="1:36" x14ac:dyDescent="0.25">
      <c r="A1562" t="s">
        <v>116</v>
      </c>
      <c r="B1562" t="s">
        <v>44</v>
      </c>
      <c r="C1562">
        <v>1</v>
      </c>
      <c r="D1562">
        <v>251</v>
      </c>
      <c r="E1562">
        <v>2016</v>
      </c>
      <c r="F1562" t="s">
        <v>118</v>
      </c>
      <c r="G1562">
        <v>13</v>
      </c>
      <c r="H1562">
        <v>22</v>
      </c>
      <c r="I1562">
        <v>0</v>
      </c>
      <c r="J1562">
        <v>3</v>
      </c>
      <c r="K1562">
        <v>2</v>
      </c>
      <c r="L1562">
        <v>0</v>
      </c>
      <c r="M1562">
        <v>0</v>
      </c>
      <c r="N1562" t="s">
        <v>36</v>
      </c>
      <c r="O1562" t="s">
        <v>37</v>
      </c>
      <c r="P1562" t="s">
        <v>50</v>
      </c>
      <c r="Q1562" t="s">
        <v>39</v>
      </c>
      <c r="R1562">
        <v>0</v>
      </c>
      <c r="S1562">
        <v>0</v>
      </c>
      <c r="T1562">
        <v>0</v>
      </c>
      <c r="U1562" t="s">
        <v>40</v>
      </c>
      <c r="V1562" t="s">
        <v>40</v>
      </c>
      <c r="W1562">
        <v>0</v>
      </c>
      <c r="X1562" t="s">
        <v>51</v>
      </c>
      <c r="Y1562">
        <v>29</v>
      </c>
      <c r="Z1562">
        <v>0</v>
      </c>
      <c r="AA1562">
        <v>93</v>
      </c>
      <c r="AB1562" t="s">
        <v>42</v>
      </c>
      <c r="AC1562">
        <v>125</v>
      </c>
      <c r="AD1562">
        <v>0</v>
      </c>
      <c r="AE1562">
        <v>0</v>
      </c>
      <c r="AF1562" t="s">
        <v>43</v>
      </c>
      <c r="AG1562" s="1">
        <v>42293</v>
      </c>
      <c r="AH1562">
        <f>SUM(Hotel_Data_Mini[[#This Row],[adults]:[babies]])</f>
        <v>2</v>
      </c>
      <c r="AI1562">
        <f>SUM(Hotel_Data_Mini[[#This Row],[stays_in_weekend_nights]:[stays_in_week_nights]])</f>
        <v>3</v>
      </c>
      <c r="AJ1562">
        <f>IF(Hotel_Data_Mini[[#This Row],[reserved_room_type]]=Hotel_Data_Mini[[#This Row],[assigned_room_type]],0,1)</f>
        <v>0</v>
      </c>
    </row>
    <row r="1563" spans="1:36" x14ac:dyDescent="0.25">
      <c r="A1563" t="s">
        <v>116</v>
      </c>
      <c r="B1563" t="s">
        <v>34</v>
      </c>
      <c r="C1563">
        <v>0</v>
      </c>
      <c r="D1563">
        <v>0</v>
      </c>
      <c r="E1563">
        <v>2016</v>
      </c>
      <c r="F1563" t="s">
        <v>121</v>
      </c>
      <c r="G1563">
        <v>9</v>
      </c>
      <c r="H1563">
        <v>22</v>
      </c>
      <c r="I1563">
        <v>1</v>
      </c>
      <c r="J1563">
        <v>0</v>
      </c>
      <c r="K1563">
        <v>1</v>
      </c>
      <c r="L1563">
        <v>0</v>
      </c>
      <c r="M1563">
        <v>0</v>
      </c>
      <c r="N1563" t="s">
        <v>36</v>
      </c>
      <c r="O1563" t="s">
        <v>37</v>
      </c>
      <c r="P1563" t="s">
        <v>69</v>
      </c>
      <c r="Q1563" t="s">
        <v>69</v>
      </c>
      <c r="R1563">
        <v>0</v>
      </c>
      <c r="S1563">
        <v>0</v>
      </c>
      <c r="T1563">
        <v>3</v>
      </c>
      <c r="U1563" t="s">
        <v>40</v>
      </c>
      <c r="V1563" t="s">
        <v>60</v>
      </c>
      <c r="W1563">
        <v>0</v>
      </c>
      <c r="X1563" t="s">
        <v>41</v>
      </c>
      <c r="Y1563">
        <v>0</v>
      </c>
      <c r="Z1563">
        <v>0</v>
      </c>
      <c r="AA1563">
        <v>0</v>
      </c>
      <c r="AB1563" t="s">
        <v>42</v>
      </c>
      <c r="AC1563">
        <v>40</v>
      </c>
      <c r="AD1563">
        <v>0</v>
      </c>
      <c r="AE1563">
        <v>0</v>
      </c>
      <c r="AF1563" t="s">
        <v>48</v>
      </c>
      <c r="AG1563" s="1">
        <v>42423</v>
      </c>
      <c r="AH1563">
        <f>SUM(Hotel_Data_Mini[[#This Row],[adults]:[babies]])</f>
        <v>1</v>
      </c>
      <c r="AI1563">
        <f>SUM(Hotel_Data_Mini[[#This Row],[stays_in_weekend_nights]:[stays_in_week_nights]])</f>
        <v>1</v>
      </c>
      <c r="AJ1563">
        <f>IF(Hotel_Data_Mini[[#This Row],[reserved_room_type]]=Hotel_Data_Mini[[#This Row],[assigned_room_type]],0,1)</f>
        <v>1</v>
      </c>
    </row>
    <row r="1564" spans="1:36" x14ac:dyDescent="0.25">
      <c r="A1564" t="s">
        <v>116</v>
      </c>
      <c r="B1564" t="s">
        <v>44</v>
      </c>
      <c r="C1564">
        <v>1</v>
      </c>
      <c r="D1564">
        <v>74</v>
      </c>
      <c r="E1564">
        <v>2016</v>
      </c>
      <c r="F1564" t="s">
        <v>120</v>
      </c>
      <c r="G1564">
        <v>25</v>
      </c>
      <c r="H1564">
        <v>15</v>
      </c>
      <c r="I1564">
        <v>0</v>
      </c>
      <c r="J1564">
        <v>2</v>
      </c>
      <c r="K1564">
        <v>3</v>
      </c>
      <c r="L1564">
        <v>0</v>
      </c>
      <c r="M1564">
        <v>0</v>
      </c>
      <c r="N1564" t="s">
        <v>36</v>
      </c>
      <c r="O1564" t="s">
        <v>46</v>
      </c>
      <c r="P1564" t="s">
        <v>38</v>
      </c>
      <c r="Q1564" t="s">
        <v>39</v>
      </c>
      <c r="R1564">
        <v>0</v>
      </c>
      <c r="S1564">
        <v>0</v>
      </c>
      <c r="T1564">
        <v>0</v>
      </c>
      <c r="U1564" t="s">
        <v>60</v>
      </c>
      <c r="V1564" t="s">
        <v>60</v>
      </c>
      <c r="W1564">
        <v>0</v>
      </c>
      <c r="X1564" t="s">
        <v>41</v>
      </c>
      <c r="Y1564">
        <v>9</v>
      </c>
      <c r="Z1564">
        <v>0</v>
      </c>
      <c r="AA1564">
        <v>0</v>
      </c>
      <c r="AB1564" t="s">
        <v>42</v>
      </c>
      <c r="AC1564">
        <v>186.3</v>
      </c>
      <c r="AD1564">
        <v>0</v>
      </c>
      <c r="AE1564">
        <v>0</v>
      </c>
      <c r="AF1564" t="s">
        <v>43</v>
      </c>
      <c r="AG1564" s="1">
        <v>42462</v>
      </c>
      <c r="AH1564">
        <f>SUM(Hotel_Data_Mini[[#This Row],[adults]:[babies]])</f>
        <v>3</v>
      </c>
      <c r="AI1564">
        <f>SUM(Hotel_Data_Mini[[#This Row],[stays_in_weekend_nights]:[stays_in_week_nights]])</f>
        <v>2</v>
      </c>
      <c r="AJ1564">
        <f>IF(Hotel_Data_Mini[[#This Row],[reserved_room_type]]=Hotel_Data_Mini[[#This Row],[assigned_room_type]],0,1)</f>
        <v>0</v>
      </c>
    </row>
    <row r="1565" spans="1:36" x14ac:dyDescent="0.25">
      <c r="A1565" t="s">
        <v>116</v>
      </c>
      <c r="B1565" t="s">
        <v>44</v>
      </c>
      <c r="C1565">
        <v>0</v>
      </c>
      <c r="D1565">
        <v>15</v>
      </c>
      <c r="E1565">
        <v>2016</v>
      </c>
      <c r="F1565" t="s">
        <v>126</v>
      </c>
      <c r="G1565">
        <v>4</v>
      </c>
      <c r="H1565">
        <v>22</v>
      </c>
      <c r="I1565">
        <v>0</v>
      </c>
      <c r="J1565">
        <v>2</v>
      </c>
      <c r="K1565">
        <v>2</v>
      </c>
      <c r="L1565">
        <v>0</v>
      </c>
      <c r="M1565">
        <v>0</v>
      </c>
      <c r="N1565" t="s">
        <v>36</v>
      </c>
      <c r="O1565" t="s">
        <v>86</v>
      </c>
      <c r="P1565" t="s">
        <v>38</v>
      </c>
      <c r="Q1565" t="s">
        <v>39</v>
      </c>
      <c r="R1565">
        <v>0</v>
      </c>
      <c r="S1565">
        <v>0</v>
      </c>
      <c r="T1565">
        <v>0</v>
      </c>
      <c r="U1565" t="s">
        <v>40</v>
      </c>
      <c r="V1565" t="s">
        <v>40</v>
      </c>
      <c r="W1565">
        <v>0</v>
      </c>
      <c r="X1565" t="s">
        <v>41</v>
      </c>
      <c r="Y1565">
        <v>9</v>
      </c>
      <c r="Z1565">
        <v>0</v>
      </c>
      <c r="AA1565">
        <v>0</v>
      </c>
      <c r="AB1565" t="s">
        <v>42</v>
      </c>
      <c r="AC1565">
        <v>80.3</v>
      </c>
      <c r="AD1565">
        <v>0</v>
      </c>
      <c r="AE1565">
        <v>1</v>
      </c>
      <c r="AF1565" t="s">
        <v>48</v>
      </c>
      <c r="AG1565" s="1">
        <v>42393</v>
      </c>
      <c r="AH1565">
        <f>SUM(Hotel_Data_Mini[[#This Row],[adults]:[babies]])</f>
        <v>2</v>
      </c>
      <c r="AI1565">
        <f>SUM(Hotel_Data_Mini[[#This Row],[stays_in_weekend_nights]:[stays_in_week_nights]])</f>
        <v>2</v>
      </c>
      <c r="AJ1565">
        <f>IF(Hotel_Data_Mini[[#This Row],[reserved_room_type]]=Hotel_Data_Mini[[#This Row],[assigned_room_type]],0,1)</f>
        <v>0</v>
      </c>
    </row>
    <row r="1566" spans="1:36" x14ac:dyDescent="0.25">
      <c r="A1566" t="s">
        <v>116</v>
      </c>
      <c r="B1566" t="s">
        <v>44</v>
      </c>
      <c r="C1566">
        <v>0</v>
      </c>
      <c r="D1566">
        <v>8</v>
      </c>
      <c r="E1566">
        <v>2016</v>
      </c>
      <c r="F1566" t="s">
        <v>35</v>
      </c>
      <c r="G1566">
        <v>43</v>
      </c>
      <c r="H1566">
        <v>20</v>
      </c>
      <c r="I1566">
        <v>0</v>
      </c>
      <c r="J1566">
        <v>1</v>
      </c>
      <c r="K1566">
        <v>1</v>
      </c>
      <c r="L1566">
        <v>0</v>
      </c>
      <c r="M1566">
        <v>0</v>
      </c>
      <c r="N1566" t="s">
        <v>36</v>
      </c>
      <c r="O1566" t="s">
        <v>37</v>
      </c>
      <c r="P1566" t="s">
        <v>69</v>
      </c>
      <c r="Q1566" t="s">
        <v>69</v>
      </c>
      <c r="R1566">
        <v>1</v>
      </c>
      <c r="S1566">
        <v>0</v>
      </c>
      <c r="T1566">
        <v>4</v>
      </c>
      <c r="U1566" t="s">
        <v>40</v>
      </c>
      <c r="V1566" t="s">
        <v>40</v>
      </c>
      <c r="W1566">
        <v>0</v>
      </c>
      <c r="X1566" t="s">
        <v>41</v>
      </c>
      <c r="Y1566">
        <v>0</v>
      </c>
      <c r="Z1566">
        <v>219</v>
      </c>
      <c r="AA1566">
        <v>0</v>
      </c>
      <c r="AB1566" t="s">
        <v>42</v>
      </c>
      <c r="AC1566">
        <v>89</v>
      </c>
      <c r="AD1566">
        <v>0</v>
      </c>
      <c r="AE1566">
        <v>1</v>
      </c>
      <c r="AF1566" t="s">
        <v>48</v>
      </c>
      <c r="AG1566" s="1">
        <v>42664</v>
      </c>
      <c r="AH1566">
        <f>SUM(Hotel_Data_Mini[[#This Row],[adults]:[babies]])</f>
        <v>1</v>
      </c>
      <c r="AI1566">
        <f>SUM(Hotel_Data_Mini[[#This Row],[stays_in_weekend_nights]:[stays_in_week_nights]])</f>
        <v>1</v>
      </c>
      <c r="AJ1566">
        <f>IF(Hotel_Data_Mini[[#This Row],[reserved_room_type]]=Hotel_Data_Mini[[#This Row],[assigned_room_type]],0,1)</f>
        <v>0</v>
      </c>
    </row>
    <row r="1567" spans="1:36" x14ac:dyDescent="0.25">
      <c r="A1567" t="s">
        <v>116</v>
      </c>
      <c r="B1567" t="s">
        <v>34</v>
      </c>
      <c r="C1567">
        <v>0</v>
      </c>
      <c r="D1567">
        <v>157</v>
      </c>
      <c r="E1567">
        <v>2016</v>
      </c>
      <c r="F1567" t="s">
        <v>52</v>
      </c>
      <c r="G1567">
        <v>30</v>
      </c>
      <c r="H1567">
        <v>22</v>
      </c>
      <c r="I1567">
        <v>1</v>
      </c>
      <c r="J1567">
        <v>2</v>
      </c>
      <c r="K1567">
        <v>2</v>
      </c>
      <c r="L1567">
        <v>0</v>
      </c>
      <c r="M1567">
        <v>0</v>
      </c>
      <c r="N1567" t="s">
        <v>36</v>
      </c>
      <c r="O1567" t="s">
        <v>68</v>
      </c>
      <c r="P1567" t="s">
        <v>56</v>
      </c>
      <c r="Q1567" t="s">
        <v>39</v>
      </c>
      <c r="R1567">
        <v>0</v>
      </c>
      <c r="S1567">
        <v>0</v>
      </c>
      <c r="T1567">
        <v>0</v>
      </c>
      <c r="U1567" t="s">
        <v>71</v>
      </c>
      <c r="V1567" t="s">
        <v>71</v>
      </c>
      <c r="W1567">
        <v>0</v>
      </c>
      <c r="X1567" t="s">
        <v>41</v>
      </c>
      <c r="Y1567">
        <v>8</v>
      </c>
      <c r="Z1567">
        <v>0</v>
      </c>
      <c r="AA1567">
        <v>0</v>
      </c>
      <c r="AB1567" t="s">
        <v>42</v>
      </c>
      <c r="AC1567">
        <v>121</v>
      </c>
      <c r="AD1567">
        <v>0</v>
      </c>
      <c r="AE1567">
        <v>0</v>
      </c>
      <c r="AF1567" t="s">
        <v>48</v>
      </c>
      <c r="AG1567" s="1">
        <v>42576</v>
      </c>
      <c r="AH1567">
        <f>SUM(Hotel_Data_Mini[[#This Row],[adults]:[babies]])</f>
        <v>2</v>
      </c>
      <c r="AI1567">
        <f>SUM(Hotel_Data_Mini[[#This Row],[stays_in_weekend_nights]:[stays_in_week_nights]])</f>
        <v>3</v>
      </c>
      <c r="AJ1567">
        <f>IF(Hotel_Data_Mini[[#This Row],[reserved_room_type]]=Hotel_Data_Mini[[#This Row],[assigned_room_type]],0,1)</f>
        <v>0</v>
      </c>
    </row>
    <row r="1568" spans="1:36" x14ac:dyDescent="0.25">
      <c r="A1568" t="s">
        <v>116</v>
      </c>
      <c r="B1568" t="s">
        <v>44</v>
      </c>
      <c r="C1568">
        <v>0</v>
      </c>
      <c r="D1568">
        <v>0</v>
      </c>
      <c r="E1568">
        <v>2016</v>
      </c>
      <c r="F1568" t="s">
        <v>57</v>
      </c>
      <c r="G1568">
        <v>39</v>
      </c>
      <c r="H1568">
        <v>19</v>
      </c>
      <c r="I1568">
        <v>1</v>
      </c>
      <c r="J1568">
        <v>2</v>
      </c>
      <c r="K1568">
        <v>1</v>
      </c>
      <c r="L1568">
        <v>0</v>
      </c>
      <c r="M1568">
        <v>0</v>
      </c>
      <c r="N1568" t="s">
        <v>36</v>
      </c>
      <c r="O1568" t="s">
        <v>68</v>
      </c>
      <c r="P1568" t="s">
        <v>69</v>
      </c>
      <c r="Q1568" t="s">
        <v>69</v>
      </c>
      <c r="R1568">
        <v>0</v>
      </c>
      <c r="S1568">
        <v>0</v>
      </c>
      <c r="T1568">
        <v>0</v>
      </c>
      <c r="U1568" t="s">
        <v>60</v>
      </c>
      <c r="V1568" t="s">
        <v>40</v>
      </c>
      <c r="W1568">
        <v>0</v>
      </c>
      <c r="X1568" t="s">
        <v>41</v>
      </c>
      <c r="Y1568">
        <v>0</v>
      </c>
      <c r="Z1568">
        <v>174</v>
      </c>
      <c r="AA1568">
        <v>0</v>
      </c>
      <c r="AB1568" t="s">
        <v>42</v>
      </c>
      <c r="AC1568">
        <v>110</v>
      </c>
      <c r="AD1568">
        <v>0</v>
      </c>
      <c r="AE1568">
        <v>0</v>
      </c>
      <c r="AF1568" t="s">
        <v>48</v>
      </c>
      <c r="AG1568" s="1">
        <v>42635</v>
      </c>
      <c r="AH1568">
        <f>SUM(Hotel_Data_Mini[[#This Row],[adults]:[babies]])</f>
        <v>1</v>
      </c>
      <c r="AI1568">
        <f>SUM(Hotel_Data_Mini[[#This Row],[stays_in_weekend_nights]:[stays_in_week_nights]])</f>
        <v>3</v>
      </c>
      <c r="AJ1568">
        <f>IF(Hotel_Data_Mini[[#This Row],[reserved_room_type]]=Hotel_Data_Mini[[#This Row],[assigned_room_type]],0,1)</f>
        <v>1</v>
      </c>
    </row>
    <row r="1569" spans="1:36" x14ac:dyDescent="0.25">
      <c r="A1569" t="s">
        <v>116</v>
      </c>
      <c r="B1569" t="s">
        <v>34</v>
      </c>
      <c r="C1569">
        <v>1</v>
      </c>
      <c r="D1569">
        <v>91</v>
      </c>
      <c r="E1569">
        <v>2016</v>
      </c>
      <c r="F1569" t="s">
        <v>49</v>
      </c>
      <c r="G1569">
        <v>52</v>
      </c>
      <c r="H1569">
        <v>23</v>
      </c>
      <c r="I1569">
        <v>2</v>
      </c>
      <c r="J1569">
        <v>4</v>
      </c>
      <c r="K1569">
        <v>2</v>
      </c>
      <c r="L1569">
        <v>0</v>
      </c>
      <c r="M1569">
        <v>0</v>
      </c>
      <c r="N1569" t="s">
        <v>54</v>
      </c>
      <c r="O1569" t="s">
        <v>46</v>
      </c>
      <c r="P1569" t="s">
        <v>38</v>
      </c>
      <c r="Q1569" t="s">
        <v>39</v>
      </c>
      <c r="R1569">
        <v>0</v>
      </c>
      <c r="S1569">
        <v>0</v>
      </c>
      <c r="T1569">
        <v>0</v>
      </c>
      <c r="U1569" t="s">
        <v>40</v>
      </c>
      <c r="V1569" t="s">
        <v>40</v>
      </c>
      <c r="W1569">
        <v>1</v>
      </c>
      <c r="X1569" t="s">
        <v>41</v>
      </c>
      <c r="Y1569">
        <v>240</v>
      </c>
      <c r="Z1569">
        <v>0</v>
      </c>
      <c r="AA1569">
        <v>0</v>
      </c>
      <c r="AB1569" t="s">
        <v>53</v>
      </c>
      <c r="AC1569">
        <v>75.599999999999994</v>
      </c>
      <c r="AD1569">
        <v>0</v>
      </c>
      <c r="AE1569">
        <v>1</v>
      </c>
      <c r="AF1569" t="s">
        <v>43</v>
      </c>
      <c r="AG1569" s="1">
        <v>0</v>
      </c>
      <c r="AH1569">
        <f>SUM(Hotel_Data_Mini[[#This Row],[adults]:[babies]])</f>
        <v>2</v>
      </c>
      <c r="AI1569">
        <f>SUM(Hotel_Data_Mini[[#This Row],[stays_in_weekend_nights]:[stays_in_week_nights]])</f>
        <v>6</v>
      </c>
      <c r="AJ1569">
        <f>IF(Hotel_Data_Mini[[#This Row],[reserved_room_type]]=Hotel_Data_Mini[[#This Row],[assigned_room_type]],0,1)</f>
        <v>0</v>
      </c>
    </row>
    <row r="1570" spans="1:36" x14ac:dyDescent="0.25">
      <c r="A1570" t="s">
        <v>116</v>
      </c>
      <c r="B1570" t="s">
        <v>44</v>
      </c>
      <c r="C1570">
        <v>1</v>
      </c>
      <c r="D1570">
        <v>3</v>
      </c>
      <c r="E1570">
        <v>2016</v>
      </c>
      <c r="F1570" t="s">
        <v>121</v>
      </c>
      <c r="G1570">
        <v>9</v>
      </c>
      <c r="H1570">
        <v>27</v>
      </c>
      <c r="I1570">
        <v>4</v>
      </c>
      <c r="J1570">
        <v>6</v>
      </c>
      <c r="K1570">
        <v>2</v>
      </c>
      <c r="L1570">
        <v>0</v>
      </c>
      <c r="M1570">
        <v>0</v>
      </c>
      <c r="N1570" t="s">
        <v>54</v>
      </c>
      <c r="O1570" t="s">
        <v>146</v>
      </c>
      <c r="P1570" t="s">
        <v>38</v>
      </c>
      <c r="Q1570" t="s">
        <v>39</v>
      </c>
      <c r="R1570">
        <v>0</v>
      </c>
      <c r="S1570">
        <v>0</v>
      </c>
      <c r="T1570">
        <v>0</v>
      </c>
      <c r="U1570" t="s">
        <v>60</v>
      </c>
      <c r="V1570" t="s">
        <v>60</v>
      </c>
      <c r="W1570">
        <v>0</v>
      </c>
      <c r="X1570" t="s">
        <v>41</v>
      </c>
      <c r="Y1570">
        <v>9</v>
      </c>
      <c r="Z1570">
        <v>0</v>
      </c>
      <c r="AA1570">
        <v>0</v>
      </c>
      <c r="AB1570" t="s">
        <v>53</v>
      </c>
      <c r="AC1570">
        <v>150.80000000000001</v>
      </c>
      <c r="AD1570">
        <v>0</v>
      </c>
      <c r="AE1570">
        <v>0</v>
      </c>
      <c r="AF1570" t="s">
        <v>85</v>
      </c>
      <c r="AG1570" s="1">
        <v>42427</v>
      </c>
      <c r="AH1570">
        <f>SUM(Hotel_Data_Mini[[#This Row],[adults]:[babies]])</f>
        <v>2</v>
      </c>
      <c r="AI1570">
        <f>SUM(Hotel_Data_Mini[[#This Row],[stays_in_weekend_nights]:[stays_in_week_nights]])</f>
        <v>10</v>
      </c>
      <c r="AJ1570">
        <f>IF(Hotel_Data_Mini[[#This Row],[reserved_room_type]]=Hotel_Data_Mini[[#This Row],[assigned_room_type]],0,1)</f>
        <v>0</v>
      </c>
    </row>
    <row r="1571" spans="1:36" x14ac:dyDescent="0.25">
      <c r="A1571" t="s">
        <v>116</v>
      </c>
      <c r="B1571" t="s">
        <v>34</v>
      </c>
      <c r="C1571">
        <v>0</v>
      </c>
      <c r="D1571">
        <v>136</v>
      </c>
      <c r="E1571">
        <v>2016</v>
      </c>
      <c r="F1571" t="s">
        <v>118</v>
      </c>
      <c r="G1571">
        <v>13</v>
      </c>
      <c r="H1571">
        <v>24</v>
      </c>
      <c r="I1571">
        <v>0</v>
      </c>
      <c r="J1571">
        <v>3</v>
      </c>
      <c r="K1571">
        <v>2</v>
      </c>
      <c r="L1571">
        <v>0</v>
      </c>
      <c r="M1571">
        <v>0</v>
      </c>
      <c r="N1571" t="s">
        <v>84</v>
      </c>
      <c r="O1571" t="s">
        <v>46</v>
      </c>
      <c r="P1571" t="s">
        <v>56</v>
      </c>
      <c r="Q1571" t="s">
        <v>39</v>
      </c>
      <c r="R1571">
        <v>0</v>
      </c>
      <c r="S1571">
        <v>0</v>
      </c>
      <c r="T1571">
        <v>0</v>
      </c>
      <c r="U1571" t="s">
        <v>40</v>
      </c>
      <c r="V1571" t="s">
        <v>40</v>
      </c>
      <c r="W1571">
        <v>0</v>
      </c>
      <c r="X1571" t="s">
        <v>41</v>
      </c>
      <c r="Y1571">
        <v>387</v>
      </c>
      <c r="Z1571">
        <v>0</v>
      </c>
      <c r="AA1571">
        <v>0</v>
      </c>
      <c r="AB1571" t="s">
        <v>53</v>
      </c>
      <c r="AC1571">
        <v>84</v>
      </c>
      <c r="AD1571">
        <v>0</v>
      </c>
      <c r="AE1571">
        <v>0</v>
      </c>
      <c r="AF1571" t="s">
        <v>48</v>
      </c>
      <c r="AG1571" s="1">
        <v>42456</v>
      </c>
      <c r="AH1571">
        <f>SUM(Hotel_Data_Mini[[#This Row],[adults]:[babies]])</f>
        <v>2</v>
      </c>
      <c r="AI1571">
        <f>SUM(Hotel_Data_Mini[[#This Row],[stays_in_weekend_nights]:[stays_in_week_nights]])</f>
        <v>3</v>
      </c>
      <c r="AJ1571">
        <f>IF(Hotel_Data_Mini[[#This Row],[reserved_room_type]]=Hotel_Data_Mini[[#This Row],[assigned_room_type]],0,1)</f>
        <v>0</v>
      </c>
    </row>
    <row r="1572" spans="1:36" x14ac:dyDescent="0.25">
      <c r="A1572" t="s">
        <v>116</v>
      </c>
      <c r="B1572" t="s">
        <v>44</v>
      </c>
      <c r="C1572">
        <v>0</v>
      </c>
      <c r="D1572">
        <v>187</v>
      </c>
      <c r="E1572">
        <v>2016</v>
      </c>
      <c r="F1572" t="s">
        <v>57</v>
      </c>
      <c r="G1572">
        <v>38</v>
      </c>
      <c r="H1572">
        <v>12</v>
      </c>
      <c r="I1572">
        <v>1</v>
      </c>
      <c r="J1572">
        <v>4</v>
      </c>
      <c r="K1572">
        <v>2</v>
      </c>
      <c r="L1572">
        <v>0</v>
      </c>
      <c r="M1572">
        <v>0</v>
      </c>
      <c r="N1572" t="s">
        <v>54</v>
      </c>
      <c r="O1572" t="s">
        <v>58</v>
      </c>
      <c r="P1572" t="s">
        <v>38</v>
      </c>
      <c r="Q1572" t="s">
        <v>39</v>
      </c>
      <c r="R1572">
        <v>0</v>
      </c>
      <c r="S1572">
        <v>0</v>
      </c>
      <c r="T1572">
        <v>0</v>
      </c>
      <c r="U1572" t="s">
        <v>40</v>
      </c>
      <c r="V1572" t="s">
        <v>40</v>
      </c>
      <c r="W1572">
        <v>0</v>
      </c>
      <c r="X1572" t="s">
        <v>41</v>
      </c>
      <c r="Y1572">
        <v>9</v>
      </c>
      <c r="Z1572">
        <v>0</v>
      </c>
      <c r="AA1572">
        <v>0</v>
      </c>
      <c r="AB1572" t="s">
        <v>42</v>
      </c>
      <c r="AC1572">
        <v>152.15</v>
      </c>
      <c r="AD1572">
        <v>0</v>
      </c>
      <c r="AE1572">
        <v>2</v>
      </c>
      <c r="AF1572" t="s">
        <v>48</v>
      </c>
      <c r="AG1572" s="1">
        <v>42630</v>
      </c>
      <c r="AH1572">
        <f>SUM(Hotel_Data_Mini[[#This Row],[adults]:[babies]])</f>
        <v>2</v>
      </c>
      <c r="AI1572">
        <f>SUM(Hotel_Data_Mini[[#This Row],[stays_in_weekend_nights]:[stays_in_week_nights]])</f>
        <v>5</v>
      </c>
      <c r="AJ1572">
        <f>IF(Hotel_Data_Mini[[#This Row],[reserved_room_type]]=Hotel_Data_Mini[[#This Row],[assigned_room_type]],0,1)</f>
        <v>0</v>
      </c>
    </row>
    <row r="1573" spans="1:36" x14ac:dyDescent="0.25">
      <c r="A1573" t="s">
        <v>116</v>
      </c>
      <c r="B1573" t="s">
        <v>44</v>
      </c>
      <c r="C1573">
        <v>0</v>
      </c>
      <c r="D1573">
        <v>1</v>
      </c>
      <c r="E1573">
        <v>2016</v>
      </c>
      <c r="F1573" t="s">
        <v>72</v>
      </c>
      <c r="G1573">
        <v>47</v>
      </c>
      <c r="H1573">
        <v>18</v>
      </c>
      <c r="I1573">
        <v>0</v>
      </c>
      <c r="J1573">
        <v>1</v>
      </c>
      <c r="K1573">
        <v>2</v>
      </c>
      <c r="L1573">
        <v>0</v>
      </c>
      <c r="M1573">
        <v>0</v>
      </c>
      <c r="N1573" t="s">
        <v>80</v>
      </c>
      <c r="O1573" t="s">
        <v>68</v>
      </c>
      <c r="P1573" t="s">
        <v>38</v>
      </c>
      <c r="Q1573" t="s">
        <v>39</v>
      </c>
      <c r="R1573">
        <v>0</v>
      </c>
      <c r="S1573">
        <v>0</v>
      </c>
      <c r="T1573">
        <v>0</v>
      </c>
      <c r="U1573" t="s">
        <v>40</v>
      </c>
      <c r="V1573" t="s">
        <v>60</v>
      </c>
      <c r="W1573">
        <v>1</v>
      </c>
      <c r="X1573" t="s">
        <v>41</v>
      </c>
      <c r="Y1573">
        <v>7</v>
      </c>
      <c r="Z1573">
        <v>0</v>
      </c>
      <c r="AA1573">
        <v>0</v>
      </c>
      <c r="AB1573" t="s">
        <v>42</v>
      </c>
      <c r="AC1573">
        <v>108</v>
      </c>
      <c r="AD1573">
        <v>1</v>
      </c>
      <c r="AE1573">
        <v>1</v>
      </c>
      <c r="AF1573" t="s">
        <v>48</v>
      </c>
      <c r="AG1573" s="1">
        <v>42693</v>
      </c>
      <c r="AH1573">
        <f>SUM(Hotel_Data_Mini[[#This Row],[adults]:[babies]])</f>
        <v>2</v>
      </c>
      <c r="AI1573">
        <f>SUM(Hotel_Data_Mini[[#This Row],[stays_in_weekend_nights]:[stays_in_week_nights]])</f>
        <v>1</v>
      </c>
      <c r="AJ1573">
        <f>IF(Hotel_Data_Mini[[#This Row],[reserved_room_type]]=Hotel_Data_Mini[[#This Row],[assigned_room_type]],0,1)</f>
        <v>1</v>
      </c>
    </row>
    <row r="1574" spans="1:36" x14ac:dyDescent="0.25">
      <c r="A1574" t="s">
        <v>116</v>
      </c>
      <c r="B1574" t="s">
        <v>44</v>
      </c>
      <c r="C1574">
        <v>0</v>
      </c>
      <c r="D1574">
        <v>3</v>
      </c>
      <c r="E1574">
        <v>2016</v>
      </c>
      <c r="F1574" t="s">
        <v>117</v>
      </c>
      <c r="G1574">
        <v>22</v>
      </c>
      <c r="H1574">
        <v>22</v>
      </c>
      <c r="I1574">
        <v>1</v>
      </c>
      <c r="J1574">
        <v>0</v>
      </c>
      <c r="K1574">
        <v>2</v>
      </c>
      <c r="L1574">
        <v>0</v>
      </c>
      <c r="M1574">
        <v>0</v>
      </c>
      <c r="N1574" t="s">
        <v>36</v>
      </c>
      <c r="O1574" t="s">
        <v>37</v>
      </c>
      <c r="P1574" t="s">
        <v>61</v>
      </c>
      <c r="Q1574" t="s">
        <v>69</v>
      </c>
      <c r="R1574">
        <v>1</v>
      </c>
      <c r="S1574">
        <v>2</v>
      </c>
      <c r="T1574">
        <v>3</v>
      </c>
      <c r="U1574" t="s">
        <v>40</v>
      </c>
      <c r="V1574" t="s">
        <v>65</v>
      </c>
      <c r="W1574">
        <v>0</v>
      </c>
      <c r="X1574" t="s">
        <v>41</v>
      </c>
      <c r="Y1574">
        <v>0</v>
      </c>
      <c r="Z1574">
        <v>45</v>
      </c>
      <c r="AA1574">
        <v>0</v>
      </c>
      <c r="AB1574" t="s">
        <v>42</v>
      </c>
      <c r="AC1574">
        <v>0</v>
      </c>
      <c r="AD1574">
        <v>0</v>
      </c>
      <c r="AE1574">
        <v>3</v>
      </c>
      <c r="AF1574" t="s">
        <v>48</v>
      </c>
      <c r="AG1574" s="1">
        <v>42513</v>
      </c>
      <c r="AH1574">
        <f>SUM(Hotel_Data_Mini[[#This Row],[adults]:[babies]])</f>
        <v>2</v>
      </c>
      <c r="AI1574">
        <f>SUM(Hotel_Data_Mini[[#This Row],[stays_in_weekend_nights]:[stays_in_week_nights]])</f>
        <v>1</v>
      </c>
      <c r="AJ1574">
        <f>IF(Hotel_Data_Mini[[#This Row],[reserved_room_type]]=Hotel_Data_Mini[[#This Row],[assigned_room_type]],0,1)</f>
        <v>1</v>
      </c>
    </row>
    <row r="1575" spans="1:36" x14ac:dyDescent="0.25">
      <c r="A1575" t="s">
        <v>116</v>
      </c>
      <c r="B1575" t="s">
        <v>34</v>
      </c>
      <c r="C1575">
        <v>0</v>
      </c>
      <c r="D1575">
        <v>59</v>
      </c>
      <c r="E1575">
        <v>2016</v>
      </c>
      <c r="F1575" t="s">
        <v>117</v>
      </c>
      <c r="G1575">
        <v>20</v>
      </c>
      <c r="H1575">
        <v>8</v>
      </c>
      <c r="I1575">
        <v>2</v>
      </c>
      <c r="J1575">
        <v>5</v>
      </c>
      <c r="K1575">
        <v>2</v>
      </c>
      <c r="L1575">
        <v>0</v>
      </c>
      <c r="M1575">
        <v>0</v>
      </c>
      <c r="N1575" t="s">
        <v>36</v>
      </c>
      <c r="O1575" t="s">
        <v>64</v>
      </c>
      <c r="P1575" t="s">
        <v>47</v>
      </c>
      <c r="Q1575" t="s">
        <v>47</v>
      </c>
      <c r="R1575">
        <v>0</v>
      </c>
      <c r="S1575">
        <v>0</v>
      </c>
      <c r="T1575">
        <v>0</v>
      </c>
      <c r="U1575" t="s">
        <v>66</v>
      </c>
      <c r="V1575" t="s">
        <v>66</v>
      </c>
      <c r="W1575">
        <v>0</v>
      </c>
      <c r="X1575" t="s">
        <v>41</v>
      </c>
      <c r="Y1575">
        <v>250</v>
      </c>
      <c r="Z1575">
        <v>0</v>
      </c>
      <c r="AA1575">
        <v>0</v>
      </c>
      <c r="AB1575" t="s">
        <v>53</v>
      </c>
      <c r="AC1575">
        <v>120</v>
      </c>
      <c r="AD1575">
        <v>0</v>
      </c>
      <c r="AE1575">
        <v>0</v>
      </c>
      <c r="AF1575" t="s">
        <v>48</v>
      </c>
      <c r="AG1575" s="1">
        <v>42505</v>
      </c>
      <c r="AH1575">
        <f>SUM(Hotel_Data_Mini[[#This Row],[adults]:[babies]])</f>
        <v>2</v>
      </c>
      <c r="AI1575">
        <f>SUM(Hotel_Data_Mini[[#This Row],[stays_in_weekend_nights]:[stays_in_week_nights]])</f>
        <v>7</v>
      </c>
      <c r="AJ1575">
        <f>IF(Hotel_Data_Mini[[#This Row],[reserved_room_type]]=Hotel_Data_Mini[[#This Row],[assigned_room_type]],0,1)</f>
        <v>0</v>
      </c>
    </row>
    <row r="1576" spans="1:36" x14ac:dyDescent="0.25">
      <c r="A1576" t="s">
        <v>116</v>
      </c>
      <c r="B1576" t="s">
        <v>44</v>
      </c>
      <c r="C1576">
        <v>0</v>
      </c>
      <c r="D1576">
        <v>193</v>
      </c>
      <c r="E1576">
        <v>2016</v>
      </c>
      <c r="F1576" t="s">
        <v>52</v>
      </c>
      <c r="G1576">
        <v>29</v>
      </c>
      <c r="H1576">
        <v>15</v>
      </c>
      <c r="I1576">
        <v>0</v>
      </c>
      <c r="J1576">
        <v>1</v>
      </c>
      <c r="K1576">
        <v>0</v>
      </c>
      <c r="L1576">
        <v>2</v>
      </c>
      <c r="M1576">
        <v>0</v>
      </c>
      <c r="N1576" t="s">
        <v>36</v>
      </c>
      <c r="O1576" t="s">
        <v>79</v>
      </c>
      <c r="P1576" t="s">
        <v>38</v>
      </c>
      <c r="Q1576" t="s">
        <v>39</v>
      </c>
      <c r="R1576">
        <v>0</v>
      </c>
      <c r="S1576">
        <v>0</v>
      </c>
      <c r="T1576">
        <v>0</v>
      </c>
      <c r="U1576" t="s">
        <v>76</v>
      </c>
      <c r="V1576" t="s">
        <v>40</v>
      </c>
      <c r="W1576">
        <v>0</v>
      </c>
      <c r="X1576" t="s">
        <v>41</v>
      </c>
      <c r="Y1576">
        <v>9</v>
      </c>
      <c r="Z1576">
        <v>0</v>
      </c>
      <c r="AA1576">
        <v>0</v>
      </c>
      <c r="AB1576" t="s">
        <v>53</v>
      </c>
      <c r="AC1576">
        <v>86.5</v>
      </c>
      <c r="AD1576">
        <v>0</v>
      </c>
      <c r="AE1576">
        <v>0</v>
      </c>
      <c r="AF1576" t="s">
        <v>48</v>
      </c>
      <c r="AG1576" s="1">
        <v>42567</v>
      </c>
      <c r="AH1576">
        <f>SUM(Hotel_Data_Mini[[#This Row],[adults]:[babies]])</f>
        <v>2</v>
      </c>
      <c r="AI1576">
        <f>SUM(Hotel_Data_Mini[[#This Row],[stays_in_weekend_nights]:[stays_in_week_nights]])</f>
        <v>1</v>
      </c>
      <c r="AJ1576">
        <f>IF(Hotel_Data_Mini[[#This Row],[reserved_room_type]]=Hotel_Data_Mini[[#This Row],[assigned_room_type]],0,1)</f>
        <v>1</v>
      </c>
    </row>
    <row r="1577" spans="1:36" x14ac:dyDescent="0.25">
      <c r="A1577" t="s">
        <v>116</v>
      </c>
      <c r="B1577" t="s">
        <v>44</v>
      </c>
      <c r="C1577">
        <v>0</v>
      </c>
      <c r="D1577">
        <v>165</v>
      </c>
      <c r="E1577">
        <v>2016</v>
      </c>
      <c r="F1577" t="s">
        <v>45</v>
      </c>
      <c r="G1577">
        <v>33</v>
      </c>
      <c r="H1577">
        <v>9</v>
      </c>
      <c r="I1577">
        <v>6</v>
      </c>
      <c r="J1577">
        <v>18</v>
      </c>
      <c r="K1577">
        <v>1</v>
      </c>
      <c r="L1577">
        <v>0</v>
      </c>
      <c r="M1577">
        <v>0</v>
      </c>
      <c r="N1577" t="s">
        <v>36</v>
      </c>
      <c r="O1577" t="s">
        <v>37</v>
      </c>
      <c r="P1577" t="s">
        <v>69</v>
      </c>
      <c r="Q1577" t="s">
        <v>69</v>
      </c>
      <c r="R1577">
        <v>0</v>
      </c>
      <c r="S1577">
        <v>0</v>
      </c>
      <c r="T1577">
        <v>0</v>
      </c>
      <c r="U1577" t="s">
        <v>71</v>
      </c>
      <c r="V1577" t="s">
        <v>103</v>
      </c>
      <c r="W1577">
        <v>4</v>
      </c>
      <c r="X1577" t="s">
        <v>41</v>
      </c>
      <c r="Y1577">
        <v>0</v>
      </c>
      <c r="Z1577">
        <v>51</v>
      </c>
      <c r="AA1577">
        <v>0</v>
      </c>
      <c r="AB1577" t="s">
        <v>42</v>
      </c>
      <c r="AC1577">
        <v>106</v>
      </c>
      <c r="AD1577">
        <v>0</v>
      </c>
      <c r="AE1577">
        <v>0</v>
      </c>
      <c r="AF1577" t="s">
        <v>48</v>
      </c>
      <c r="AG1577" s="1">
        <v>42615</v>
      </c>
      <c r="AH1577">
        <f>SUM(Hotel_Data_Mini[[#This Row],[adults]:[babies]])</f>
        <v>1</v>
      </c>
      <c r="AI1577">
        <f>SUM(Hotel_Data_Mini[[#This Row],[stays_in_weekend_nights]:[stays_in_week_nights]])</f>
        <v>24</v>
      </c>
      <c r="AJ1577">
        <f>IF(Hotel_Data_Mini[[#This Row],[reserved_room_type]]=Hotel_Data_Mini[[#This Row],[assigned_room_type]],0,1)</f>
        <v>1</v>
      </c>
    </row>
    <row r="1578" spans="1:36" x14ac:dyDescent="0.25">
      <c r="A1578" t="s">
        <v>116</v>
      </c>
      <c r="B1578" t="s">
        <v>44</v>
      </c>
      <c r="C1578">
        <v>0</v>
      </c>
      <c r="D1578">
        <v>0</v>
      </c>
      <c r="E1578">
        <v>2016</v>
      </c>
      <c r="F1578" t="s">
        <v>117</v>
      </c>
      <c r="G1578">
        <v>20</v>
      </c>
      <c r="H1578">
        <v>9</v>
      </c>
      <c r="I1578">
        <v>1</v>
      </c>
      <c r="J1578">
        <v>0</v>
      </c>
      <c r="K1578">
        <v>2</v>
      </c>
      <c r="L1578">
        <v>0</v>
      </c>
      <c r="M1578">
        <v>0</v>
      </c>
      <c r="N1578" t="s">
        <v>80</v>
      </c>
      <c r="O1578" t="s">
        <v>74</v>
      </c>
      <c r="P1578" t="s">
        <v>38</v>
      </c>
      <c r="Q1578" t="s">
        <v>39</v>
      </c>
      <c r="R1578">
        <v>0</v>
      </c>
      <c r="S1578">
        <v>0</v>
      </c>
      <c r="T1578">
        <v>0</v>
      </c>
      <c r="U1578" t="s">
        <v>40</v>
      </c>
      <c r="V1578" t="s">
        <v>40</v>
      </c>
      <c r="W1578">
        <v>0</v>
      </c>
      <c r="X1578" t="s">
        <v>41</v>
      </c>
      <c r="Y1578">
        <v>7</v>
      </c>
      <c r="Z1578">
        <v>0</v>
      </c>
      <c r="AA1578">
        <v>0</v>
      </c>
      <c r="AB1578" t="s">
        <v>42</v>
      </c>
      <c r="AC1578">
        <v>68.53</v>
      </c>
      <c r="AD1578">
        <v>0</v>
      </c>
      <c r="AE1578">
        <v>1</v>
      </c>
      <c r="AF1578" t="s">
        <v>48</v>
      </c>
      <c r="AG1578" s="1">
        <v>0</v>
      </c>
      <c r="AH1578">
        <f>SUM(Hotel_Data_Mini[[#This Row],[adults]:[babies]])</f>
        <v>2</v>
      </c>
      <c r="AI1578">
        <f>SUM(Hotel_Data_Mini[[#This Row],[stays_in_weekend_nights]:[stays_in_week_nights]])</f>
        <v>1</v>
      </c>
      <c r="AJ1578">
        <f>IF(Hotel_Data_Mini[[#This Row],[reserved_room_type]]=Hotel_Data_Mini[[#This Row],[assigned_room_type]],0,1)</f>
        <v>0</v>
      </c>
    </row>
    <row r="1579" spans="1:36" x14ac:dyDescent="0.25">
      <c r="A1579" t="s">
        <v>116</v>
      </c>
      <c r="B1579" t="s">
        <v>44</v>
      </c>
      <c r="C1579">
        <v>0</v>
      </c>
      <c r="D1579">
        <v>25</v>
      </c>
      <c r="E1579">
        <v>2016</v>
      </c>
      <c r="F1579" t="s">
        <v>120</v>
      </c>
      <c r="G1579">
        <v>23</v>
      </c>
      <c r="H1579">
        <v>1</v>
      </c>
      <c r="I1579">
        <v>0</v>
      </c>
      <c r="J1579">
        <v>2</v>
      </c>
      <c r="K1579">
        <v>1</v>
      </c>
      <c r="L1579">
        <v>0</v>
      </c>
      <c r="M1579">
        <v>0</v>
      </c>
      <c r="N1579" t="s">
        <v>80</v>
      </c>
      <c r="O1579" t="s">
        <v>87</v>
      </c>
      <c r="P1579" t="s">
        <v>38</v>
      </c>
      <c r="Q1579" t="s">
        <v>39</v>
      </c>
      <c r="R1579">
        <v>0</v>
      </c>
      <c r="S1579">
        <v>0</v>
      </c>
      <c r="T1579">
        <v>0</v>
      </c>
      <c r="U1579" t="s">
        <v>40</v>
      </c>
      <c r="V1579" t="s">
        <v>40</v>
      </c>
      <c r="W1579">
        <v>0</v>
      </c>
      <c r="X1579" t="s">
        <v>41</v>
      </c>
      <c r="Y1579">
        <v>8</v>
      </c>
      <c r="Z1579">
        <v>0</v>
      </c>
      <c r="AA1579">
        <v>0</v>
      </c>
      <c r="AB1579" t="s">
        <v>42</v>
      </c>
      <c r="AC1579">
        <v>104</v>
      </c>
      <c r="AD1579">
        <v>0</v>
      </c>
      <c r="AE1579">
        <v>0</v>
      </c>
      <c r="AF1579" t="s">
        <v>48</v>
      </c>
      <c r="AG1579" s="1">
        <v>42524</v>
      </c>
      <c r="AH1579">
        <f>SUM(Hotel_Data_Mini[[#This Row],[adults]:[babies]])</f>
        <v>1</v>
      </c>
      <c r="AI1579">
        <f>SUM(Hotel_Data_Mini[[#This Row],[stays_in_weekend_nights]:[stays_in_week_nights]])</f>
        <v>2</v>
      </c>
      <c r="AJ1579">
        <f>IF(Hotel_Data_Mini[[#This Row],[reserved_room_type]]=Hotel_Data_Mini[[#This Row],[assigned_room_type]],0,1)</f>
        <v>0</v>
      </c>
    </row>
    <row r="1580" spans="1:36" x14ac:dyDescent="0.25">
      <c r="A1580" t="s">
        <v>116</v>
      </c>
      <c r="B1580" t="s">
        <v>44</v>
      </c>
      <c r="C1580">
        <v>0</v>
      </c>
      <c r="D1580">
        <v>115</v>
      </c>
      <c r="E1580">
        <v>2016</v>
      </c>
      <c r="F1580" t="s">
        <v>121</v>
      </c>
      <c r="G1580">
        <v>9</v>
      </c>
      <c r="H1580">
        <v>27</v>
      </c>
      <c r="I1580">
        <v>2</v>
      </c>
      <c r="J1580">
        <v>3</v>
      </c>
      <c r="K1580">
        <v>1</v>
      </c>
      <c r="L1580">
        <v>0</v>
      </c>
      <c r="M1580">
        <v>0</v>
      </c>
      <c r="N1580" t="s">
        <v>36</v>
      </c>
      <c r="O1580" t="s">
        <v>147</v>
      </c>
      <c r="P1580" t="s">
        <v>56</v>
      </c>
      <c r="Q1580" t="s">
        <v>39</v>
      </c>
      <c r="R1580">
        <v>0</v>
      </c>
      <c r="S1580">
        <v>0</v>
      </c>
      <c r="T1580">
        <v>0</v>
      </c>
      <c r="U1580" t="s">
        <v>40</v>
      </c>
      <c r="V1580" t="s">
        <v>40</v>
      </c>
      <c r="W1580">
        <v>1</v>
      </c>
      <c r="X1580" t="s">
        <v>41</v>
      </c>
      <c r="Y1580">
        <v>134</v>
      </c>
      <c r="Z1580">
        <v>0</v>
      </c>
      <c r="AA1580">
        <v>0</v>
      </c>
      <c r="AB1580" t="s">
        <v>53</v>
      </c>
      <c r="AC1580">
        <v>76</v>
      </c>
      <c r="AD1580">
        <v>0</v>
      </c>
      <c r="AE1580">
        <v>0</v>
      </c>
      <c r="AF1580" t="s">
        <v>48</v>
      </c>
      <c r="AG1580" s="1">
        <v>42432</v>
      </c>
      <c r="AH1580">
        <f>SUM(Hotel_Data_Mini[[#This Row],[adults]:[babies]])</f>
        <v>1</v>
      </c>
      <c r="AI1580">
        <f>SUM(Hotel_Data_Mini[[#This Row],[stays_in_weekend_nights]:[stays_in_week_nights]])</f>
        <v>5</v>
      </c>
      <c r="AJ1580">
        <f>IF(Hotel_Data_Mini[[#This Row],[reserved_room_type]]=Hotel_Data_Mini[[#This Row],[assigned_room_type]],0,1)</f>
        <v>0</v>
      </c>
    </row>
    <row r="1581" spans="1:36" x14ac:dyDescent="0.25">
      <c r="A1581" t="s">
        <v>116</v>
      </c>
      <c r="B1581" t="s">
        <v>34</v>
      </c>
      <c r="C1581">
        <v>0</v>
      </c>
      <c r="D1581">
        <v>237</v>
      </c>
      <c r="E1581">
        <v>2016</v>
      </c>
      <c r="F1581" t="s">
        <v>117</v>
      </c>
      <c r="G1581">
        <v>21</v>
      </c>
      <c r="H1581">
        <v>19</v>
      </c>
      <c r="I1581">
        <v>2</v>
      </c>
      <c r="J1581">
        <v>8</v>
      </c>
      <c r="K1581">
        <v>2</v>
      </c>
      <c r="L1581">
        <v>0</v>
      </c>
      <c r="M1581">
        <v>0</v>
      </c>
      <c r="N1581" t="s">
        <v>36</v>
      </c>
      <c r="O1581" t="s">
        <v>58</v>
      </c>
      <c r="P1581" t="s">
        <v>56</v>
      </c>
      <c r="Q1581" t="s">
        <v>39</v>
      </c>
      <c r="R1581">
        <v>0</v>
      </c>
      <c r="S1581">
        <v>0</v>
      </c>
      <c r="T1581">
        <v>0</v>
      </c>
      <c r="U1581" t="s">
        <v>71</v>
      </c>
      <c r="V1581" t="s">
        <v>71</v>
      </c>
      <c r="W1581">
        <v>0</v>
      </c>
      <c r="X1581" t="s">
        <v>41</v>
      </c>
      <c r="Y1581">
        <v>40</v>
      </c>
      <c r="Z1581">
        <v>0</v>
      </c>
      <c r="AA1581">
        <v>0</v>
      </c>
      <c r="AB1581" t="s">
        <v>59</v>
      </c>
      <c r="AC1581">
        <v>58.95</v>
      </c>
      <c r="AD1581">
        <v>0</v>
      </c>
      <c r="AE1581">
        <v>0</v>
      </c>
      <c r="AF1581" t="s">
        <v>48</v>
      </c>
      <c r="AG1581" s="1">
        <v>42519</v>
      </c>
      <c r="AH1581">
        <f>SUM(Hotel_Data_Mini[[#This Row],[adults]:[babies]])</f>
        <v>2</v>
      </c>
      <c r="AI1581">
        <f>SUM(Hotel_Data_Mini[[#This Row],[stays_in_weekend_nights]:[stays_in_week_nights]])</f>
        <v>10</v>
      </c>
      <c r="AJ1581">
        <f>IF(Hotel_Data_Mini[[#This Row],[reserved_room_type]]=Hotel_Data_Mini[[#This Row],[assigned_room_type]],0,1)</f>
        <v>0</v>
      </c>
    </row>
    <row r="1582" spans="1:36" x14ac:dyDescent="0.25">
      <c r="A1582" t="s">
        <v>116</v>
      </c>
      <c r="B1582" t="s">
        <v>34</v>
      </c>
      <c r="C1582">
        <v>0</v>
      </c>
      <c r="D1582">
        <v>205</v>
      </c>
      <c r="E1582">
        <v>2016</v>
      </c>
      <c r="F1582" t="s">
        <v>45</v>
      </c>
      <c r="G1582">
        <v>34</v>
      </c>
      <c r="H1582">
        <v>14</v>
      </c>
      <c r="I1582">
        <v>2</v>
      </c>
      <c r="J1582">
        <v>5</v>
      </c>
      <c r="K1582">
        <v>2</v>
      </c>
      <c r="L1582">
        <v>0</v>
      </c>
      <c r="M1582">
        <v>0</v>
      </c>
      <c r="N1582" t="s">
        <v>36</v>
      </c>
      <c r="O1582" t="s">
        <v>58</v>
      </c>
      <c r="P1582" t="s">
        <v>56</v>
      </c>
      <c r="Q1582" t="s">
        <v>39</v>
      </c>
      <c r="R1582">
        <v>0</v>
      </c>
      <c r="S1582">
        <v>0</v>
      </c>
      <c r="T1582">
        <v>0</v>
      </c>
      <c r="U1582" t="s">
        <v>40</v>
      </c>
      <c r="V1582" t="s">
        <v>40</v>
      </c>
      <c r="W1582">
        <v>0</v>
      </c>
      <c r="X1582" t="s">
        <v>41</v>
      </c>
      <c r="Y1582">
        <v>243</v>
      </c>
      <c r="Z1582">
        <v>0</v>
      </c>
      <c r="AA1582">
        <v>0</v>
      </c>
      <c r="AB1582" t="s">
        <v>59</v>
      </c>
      <c r="AC1582">
        <v>90.1</v>
      </c>
      <c r="AD1582">
        <v>0</v>
      </c>
      <c r="AE1582">
        <v>0</v>
      </c>
      <c r="AF1582" t="s">
        <v>48</v>
      </c>
      <c r="AG1582" s="1">
        <v>42603</v>
      </c>
      <c r="AH1582">
        <f>SUM(Hotel_Data_Mini[[#This Row],[adults]:[babies]])</f>
        <v>2</v>
      </c>
      <c r="AI1582">
        <f>SUM(Hotel_Data_Mini[[#This Row],[stays_in_weekend_nights]:[stays_in_week_nights]])</f>
        <v>7</v>
      </c>
      <c r="AJ1582">
        <f>IF(Hotel_Data_Mini[[#This Row],[reserved_room_type]]=Hotel_Data_Mini[[#This Row],[assigned_room_type]],0,1)</f>
        <v>0</v>
      </c>
    </row>
    <row r="1583" spans="1:36" x14ac:dyDescent="0.25">
      <c r="A1583" t="s">
        <v>116</v>
      </c>
      <c r="B1583" t="s">
        <v>34</v>
      </c>
      <c r="C1583">
        <v>1</v>
      </c>
      <c r="D1583">
        <v>21</v>
      </c>
      <c r="E1583">
        <v>2016</v>
      </c>
      <c r="F1583" t="s">
        <v>72</v>
      </c>
      <c r="G1583">
        <v>47</v>
      </c>
      <c r="H1583">
        <v>14</v>
      </c>
      <c r="I1583">
        <v>1</v>
      </c>
      <c r="J1583">
        <v>3</v>
      </c>
      <c r="K1583">
        <v>2</v>
      </c>
      <c r="L1583">
        <v>0</v>
      </c>
      <c r="M1583">
        <v>0</v>
      </c>
      <c r="N1583" t="s">
        <v>36</v>
      </c>
      <c r="O1583" t="s">
        <v>46</v>
      </c>
      <c r="P1583" t="s">
        <v>38</v>
      </c>
      <c r="Q1583" t="s">
        <v>39</v>
      </c>
      <c r="R1583">
        <v>0</v>
      </c>
      <c r="S1583">
        <v>0</v>
      </c>
      <c r="T1583">
        <v>0</v>
      </c>
      <c r="U1583" t="s">
        <v>60</v>
      </c>
      <c r="V1583" t="s">
        <v>60</v>
      </c>
      <c r="W1583">
        <v>0</v>
      </c>
      <c r="X1583" t="s">
        <v>41</v>
      </c>
      <c r="Y1583">
        <v>240</v>
      </c>
      <c r="Z1583">
        <v>0</v>
      </c>
      <c r="AA1583">
        <v>0</v>
      </c>
      <c r="AB1583" t="s">
        <v>42</v>
      </c>
      <c r="AC1583">
        <v>56</v>
      </c>
      <c r="AD1583">
        <v>0</v>
      </c>
      <c r="AE1583">
        <v>1</v>
      </c>
      <c r="AF1583" t="s">
        <v>43</v>
      </c>
      <c r="AG1583" s="1">
        <v>0</v>
      </c>
      <c r="AH1583">
        <f>SUM(Hotel_Data_Mini[[#This Row],[adults]:[babies]])</f>
        <v>2</v>
      </c>
      <c r="AI1583">
        <f>SUM(Hotel_Data_Mini[[#This Row],[stays_in_weekend_nights]:[stays_in_week_nights]])</f>
        <v>4</v>
      </c>
      <c r="AJ1583">
        <f>IF(Hotel_Data_Mini[[#This Row],[reserved_room_type]]=Hotel_Data_Mini[[#This Row],[assigned_room_type]],0,1)</f>
        <v>0</v>
      </c>
    </row>
    <row r="1584" spans="1:36" x14ac:dyDescent="0.25">
      <c r="A1584" t="s">
        <v>116</v>
      </c>
      <c r="B1584" t="s">
        <v>44</v>
      </c>
      <c r="C1584">
        <v>0</v>
      </c>
      <c r="D1584">
        <v>124</v>
      </c>
      <c r="E1584">
        <v>2016</v>
      </c>
      <c r="F1584" t="s">
        <v>122</v>
      </c>
      <c r="G1584">
        <v>15</v>
      </c>
      <c r="H1584">
        <v>4</v>
      </c>
      <c r="I1584">
        <v>1</v>
      </c>
      <c r="J1584">
        <v>3</v>
      </c>
      <c r="K1584">
        <v>2</v>
      </c>
      <c r="L1584">
        <v>0</v>
      </c>
      <c r="M1584">
        <v>0</v>
      </c>
      <c r="N1584" t="s">
        <v>54</v>
      </c>
      <c r="O1584" t="s">
        <v>37</v>
      </c>
      <c r="P1584" t="s">
        <v>50</v>
      </c>
      <c r="Q1584" t="s">
        <v>39</v>
      </c>
      <c r="R1584">
        <v>0</v>
      </c>
      <c r="S1584">
        <v>0</v>
      </c>
      <c r="T1584">
        <v>0</v>
      </c>
      <c r="U1584" t="s">
        <v>40</v>
      </c>
      <c r="V1584" t="s">
        <v>40</v>
      </c>
      <c r="W1584">
        <v>0</v>
      </c>
      <c r="X1584" t="s">
        <v>41</v>
      </c>
      <c r="Y1584">
        <v>1</v>
      </c>
      <c r="Z1584">
        <v>0</v>
      </c>
      <c r="AA1584">
        <v>0</v>
      </c>
      <c r="AB1584" t="s">
        <v>53</v>
      </c>
      <c r="AC1584">
        <v>90</v>
      </c>
      <c r="AD1584">
        <v>0</v>
      </c>
      <c r="AE1584">
        <v>1</v>
      </c>
      <c r="AF1584" t="s">
        <v>48</v>
      </c>
      <c r="AG1584" s="1">
        <v>42468</v>
      </c>
      <c r="AH1584">
        <f>SUM(Hotel_Data_Mini[[#This Row],[adults]:[babies]])</f>
        <v>2</v>
      </c>
      <c r="AI1584">
        <f>SUM(Hotel_Data_Mini[[#This Row],[stays_in_weekend_nights]:[stays_in_week_nights]])</f>
        <v>4</v>
      </c>
      <c r="AJ1584">
        <f>IF(Hotel_Data_Mini[[#This Row],[reserved_room_type]]=Hotel_Data_Mini[[#This Row],[assigned_room_type]],0,1)</f>
        <v>0</v>
      </c>
    </row>
    <row r="1585" spans="1:36" x14ac:dyDescent="0.25">
      <c r="A1585" t="s">
        <v>116</v>
      </c>
      <c r="B1585" t="s">
        <v>44</v>
      </c>
      <c r="C1585">
        <v>0</v>
      </c>
      <c r="D1585">
        <v>0</v>
      </c>
      <c r="E1585">
        <v>2016</v>
      </c>
      <c r="F1585" t="s">
        <v>122</v>
      </c>
      <c r="G1585">
        <v>16</v>
      </c>
      <c r="H1585">
        <v>13</v>
      </c>
      <c r="I1585">
        <v>0</v>
      </c>
      <c r="J1585">
        <v>1</v>
      </c>
      <c r="K1585">
        <v>2</v>
      </c>
      <c r="L1585">
        <v>0</v>
      </c>
      <c r="M1585">
        <v>0</v>
      </c>
      <c r="N1585" t="s">
        <v>36</v>
      </c>
      <c r="O1585" t="s">
        <v>37</v>
      </c>
      <c r="P1585" t="s">
        <v>47</v>
      </c>
      <c r="Q1585" t="s">
        <v>47</v>
      </c>
      <c r="R1585">
        <v>0</v>
      </c>
      <c r="S1585">
        <v>0</v>
      </c>
      <c r="T1585">
        <v>0</v>
      </c>
      <c r="U1585" t="s">
        <v>40</v>
      </c>
      <c r="V1585" t="s">
        <v>66</v>
      </c>
      <c r="W1585">
        <v>0</v>
      </c>
      <c r="X1585" t="s">
        <v>41</v>
      </c>
      <c r="Y1585">
        <v>0</v>
      </c>
      <c r="Z1585">
        <v>0</v>
      </c>
      <c r="AA1585">
        <v>0</v>
      </c>
      <c r="AB1585" t="s">
        <v>42</v>
      </c>
      <c r="AC1585">
        <v>75.650000000000006</v>
      </c>
      <c r="AD1585">
        <v>0</v>
      </c>
      <c r="AE1585">
        <v>1</v>
      </c>
      <c r="AF1585" t="s">
        <v>48</v>
      </c>
      <c r="AG1585" s="1">
        <v>42474</v>
      </c>
      <c r="AH1585">
        <f>SUM(Hotel_Data_Mini[[#This Row],[adults]:[babies]])</f>
        <v>2</v>
      </c>
      <c r="AI1585">
        <f>SUM(Hotel_Data_Mini[[#This Row],[stays_in_weekend_nights]:[stays_in_week_nights]])</f>
        <v>1</v>
      </c>
      <c r="AJ1585">
        <f>IF(Hotel_Data_Mini[[#This Row],[reserved_room_type]]=Hotel_Data_Mini[[#This Row],[assigned_room_type]],0,1)</f>
        <v>1</v>
      </c>
    </row>
    <row r="1586" spans="1:36" x14ac:dyDescent="0.25">
      <c r="A1586" t="s">
        <v>116</v>
      </c>
      <c r="B1586" t="s">
        <v>44</v>
      </c>
      <c r="C1586">
        <v>1</v>
      </c>
      <c r="D1586">
        <v>108</v>
      </c>
      <c r="E1586">
        <v>2016</v>
      </c>
      <c r="F1586" t="s">
        <v>118</v>
      </c>
      <c r="G1586">
        <v>12</v>
      </c>
      <c r="H1586">
        <v>18</v>
      </c>
      <c r="I1586">
        <v>0</v>
      </c>
      <c r="J1586">
        <v>2</v>
      </c>
      <c r="K1586">
        <v>2</v>
      </c>
      <c r="L1586">
        <v>0</v>
      </c>
      <c r="M1586">
        <v>0</v>
      </c>
      <c r="N1586" t="s">
        <v>36</v>
      </c>
      <c r="O1586" t="s">
        <v>37</v>
      </c>
      <c r="P1586" t="s">
        <v>56</v>
      </c>
      <c r="Q1586" t="s">
        <v>39</v>
      </c>
      <c r="R1586">
        <v>0</v>
      </c>
      <c r="S1586">
        <v>1</v>
      </c>
      <c r="T1586">
        <v>0</v>
      </c>
      <c r="U1586" t="s">
        <v>40</v>
      </c>
      <c r="V1586" t="s">
        <v>40</v>
      </c>
      <c r="W1586">
        <v>0</v>
      </c>
      <c r="X1586" t="s">
        <v>51</v>
      </c>
      <c r="Y1586">
        <v>154</v>
      </c>
      <c r="Z1586">
        <v>0</v>
      </c>
      <c r="AA1586">
        <v>0</v>
      </c>
      <c r="AB1586" t="s">
        <v>42</v>
      </c>
      <c r="AC1586">
        <v>80</v>
      </c>
      <c r="AD1586">
        <v>0</v>
      </c>
      <c r="AE1586">
        <v>0</v>
      </c>
      <c r="AF1586" t="s">
        <v>43</v>
      </c>
      <c r="AG1586" s="1">
        <v>42367</v>
      </c>
      <c r="AH1586">
        <f>SUM(Hotel_Data_Mini[[#This Row],[adults]:[babies]])</f>
        <v>2</v>
      </c>
      <c r="AI1586">
        <f>SUM(Hotel_Data_Mini[[#This Row],[stays_in_weekend_nights]:[stays_in_week_nights]])</f>
        <v>2</v>
      </c>
      <c r="AJ1586">
        <f>IF(Hotel_Data_Mini[[#This Row],[reserved_room_type]]=Hotel_Data_Mini[[#This Row],[assigned_room_type]],0,1)</f>
        <v>0</v>
      </c>
    </row>
    <row r="1587" spans="1:36" x14ac:dyDescent="0.25">
      <c r="A1587" t="s">
        <v>116</v>
      </c>
      <c r="B1587" t="s">
        <v>44</v>
      </c>
      <c r="C1587">
        <v>0</v>
      </c>
      <c r="D1587">
        <v>215</v>
      </c>
      <c r="E1587">
        <v>2016</v>
      </c>
      <c r="F1587" t="s">
        <v>72</v>
      </c>
      <c r="G1587">
        <v>48</v>
      </c>
      <c r="H1587">
        <v>21</v>
      </c>
      <c r="I1587">
        <v>1</v>
      </c>
      <c r="J1587">
        <v>1</v>
      </c>
      <c r="K1587">
        <v>1</v>
      </c>
      <c r="L1587">
        <v>0</v>
      </c>
      <c r="M1587">
        <v>0</v>
      </c>
      <c r="N1587" t="s">
        <v>36</v>
      </c>
      <c r="O1587" t="s">
        <v>101</v>
      </c>
      <c r="P1587" t="s">
        <v>50</v>
      </c>
      <c r="Q1587" t="s">
        <v>69</v>
      </c>
      <c r="R1587">
        <v>0</v>
      </c>
      <c r="S1587">
        <v>0</v>
      </c>
      <c r="T1587">
        <v>0</v>
      </c>
      <c r="U1587" t="s">
        <v>40</v>
      </c>
      <c r="V1587" t="s">
        <v>40</v>
      </c>
      <c r="W1587">
        <v>0</v>
      </c>
      <c r="X1587" t="s">
        <v>41</v>
      </c>
      <c r="Y1587">
        <v>0</v>
      </c>
      <c r="Z1587">
        <v>233</v>
      </c>
      <c r="AA1587">
        <v>0</v>
      </c>
      <c r="AB1587" t="s">
        <v>42</v>
      </c>
      <c r="AC1587">
        <v>75</v>
      </c>
      <c r="AD1587">
        <v>0</v>
      </c>
      <c r="AE1587">
        <v>0</v>
      </c>
      <c r="AF1587" t="s">
        <v>48</v>
      </c>
      <c r="AG1587" s="1">
        <v>42697</v>
      </c>
      <c r="AH1587">
        <f>SUM(Hotel_Data_Mini[[#This Row],[adults]:[babies]])</f>
        <v>1</v>
      </c>
      <c r="AI1587">
        <f>SUM(Hotel_Data_Mini[[#This Row],[stays_in_weekend_nights]:[stays_in_week_nights]])</f>
        <v>2</v>
      </c>
      <c r="AJ1587">
        <f>IF(Hotel_Data_Mini[[#This Row],[reserved_room_type]]=Hotel_Data_Mini[[#This Row],[assigned_room_type]],0,1)</f>
        <v>0</v>
      </c>
    </row>
    <row r="1588" spans="1:36" x14ac:dyDescent="0.25">
      <c r="A1588" t="s">
        <v>116</v>
      </c>
      <c r="B1588" t="s">
        <v>44</v>
      </c>
      <c r="C1588">
        <v>1</v>
      </c>
      <c r="D1588">
        <v>7</v>
      </c>
      <c r="E1588">
        <v>2016</v>
      </c>
      <c r="F1588" t="s">
        <v>72</v>
      </c>
      <c r="G1588">
        <v>49</v>
      </c>
      <c r="H1588">
        <v>30</v>
      </c>
      <c r="I1588">
        <v>0</v>
      </c>
      <c r="J1588">
        <v>2</v>
      </c>
      <c r="K1588">
        <v>1</v>
      </c>
      <c r="L1588">
        <v>0</v>
      </c>
      <c r="M1588">
        <v>0</v>
      </c>
      <c r="N1588" t="s">
        <v>80</v>
      </c>
      <c r="O1588" t="s">
        <v>46</v>
      </c>
      <c r="P1588" t="s">
        <v>38</v>
      </c>
      <c r="Q1588" t="s">
        <v>138</v>
      </c>
      <c r="R1588">
        <v>0</v>
      </c>
      <c r="S1588">
        <v>0</v>
      </c>
      <c r="T1588">
        <v>0</v>
      </c>
      <c r="U1588" t="s">
        <v>40</v>
      </c>
      <c r="V1588" t="s">
        <v>40</v>
      </c>
      <c r="W1588">
        <v>0</v>
      </c>
      <c r="X1588" t="s">
        <v>41</v>
      </c>
      <c r="Y1588">
        <v>195</v>
      </c>
      <c r="Z1588">
        <v>0</v>
      </c>
      <c r="AA1588">
        <v>0</v>
      </c>
      <c r="AB1588" t="s">
        <v>42</v>
      </c>
      <c r="AC1588">
        <v>78</v>
      </c>
      <c r="AD1588">
        <v>0</v>
      </c>
      <c r="AE1588">
        <v>1</v>
      </c>
      <c r="AF1588" t="s">
        <v>43</v>
      </c>
      <c r="AG1588" s="1">
        <v>42704</v>
      </c>
      <c r="AH1588">
        <f>SUM(Hotel_Data_Mini[[#This Row],[adults]:[babies]])</f>
        <v>1</v>
      </c>
      <c r="AI1588">
        <f>SUM(Hotel_Data_Mini[[#This Row],[stays_in_weekend_nights]:[stays_in_week_nights]])</f>
        <v>2</v>
      </c>
      <c r="AJ1588">
        <f>IF(Hotel_Data_Mini[[#This Row],[reserved_room_type]]=Hotel_Data_Mini[[#This Row],[assigned_room_type]],0,1)</f>
        <v>0</v>
      </c>
    </row>
    <row r="1589" spans="1:36" x14ac:dyDescent="0.25">
      <c r="A1589" t="s">
        <v>116</v>
      </c>
      <c r="B1589" t="s">
        <v>44</v>
      </c>
      <c r="C1589">
        <v>0</v>
      </c>
      <c r="D1589">
        <v>0</v>
      </c>
      <c r="E1589">
        <v>2016</v>
      </c>
      <c r="F1589" t="s">
        <v>117</v>
      </c>
      <c r="G1589">
        <v>21</v>
      </c>
      <c r="H1589">
        <v>17</v>
      </c>
      <c r="I1589">
        <v>0</v>
      </c>
      <c r="J1589">
        <v>0</v>
      </c>
      <c r="K1589">
        <v>2</v>
      </c>
      <c r="L1589">
        <v>0</v>
      </c>
      <c r="M1589">
        <v>0</v>
      </c>
      <c r="N1589" t="s">
        <v>54</v>
      </c>
      <c r="O1589" t="s">
        <v>37</v>
      </c>
      <c r="P1589" t="s">
        <v>56</v>
      </c>
      <c r="Q1589" t="s">
        <v>39</v>
      </c>
      <c r="R1589">
        <v>1</v>
      </c>
      <c r="S1589">
        <v>0</v>
      </c>
      <c r="T1589">
        <v>0</v>
      </c>
      <c r="U1589" t="s">
        <v>40</v>
      </c>
      <c r="V1589" t="s">
        <v>40</v>
      </c>
      <c r="W1589">
        <v>0</v>
      </c>
      <c r="X1589" t="s">
        <v>41</v>
      </c>
      <c r="Y1589">
        <v>6</v>
      </c>
      <c r="Z1589">
        <v>0</v>
      </c>
      <c r="AA1589">
        <v>0</v>
      </c>
      <c r="AB1589" t="s">
        <v>42</v>
      </c>
      <c r="AC1589">
        <v>0</v>
      </c>
      <c r="AD1589">
        <v>0</v>
      </c>
      <c r="AE1589">
        <v>0</v>
      </c>
      <c r="AF1589" t="s">
        <v>48</v>
      </c>
      <c r="AG1589" s="1">
        <v>42507</v>
      </c>
      <c r="AH1589">
        <f>SUM(Hotel_Data_Mini[[#This Row],[adults]:[babies]])</f>
        <v>2</v>
      </c>
      <c r="AI1589">
        <f>SUM(Hotel_Data_Mini[[#This Row],[stays_in_weekend_nights]:[stays_in_week_nights]])</f>
        <v>0</v>
      </c>
      <c r="AJ1589">
        <f>IF(Hotel_Data_Mini[[#This Row],[reserved_room_type]]=Hotel_Data_Mini[[#This Row],[assigned_room_type]],0,1)</f>
        <v>0</v>
      </c>
    </row>
    <row r="1590" spans="1:36" x14ac:dyDescent="0.25">
      <c r="A1590" t="s">
        <v>116</v>
      </c>
      <c r="B1590" t="s">
        <v>44</v>
      </c>
      <c r="C1590">
        <v>0</v>
      </c>
      <c r="D1590">
        <v>0</v>
      </c>
      <c r="E1590">
        <v>2016</v>
      </c>
      <c r="F1590" t="s">
        <v>57</v>
      </c>
      <c r="G1590">
        <v>40</v>
      </c>
      <c r="H1590">
        <v>26</v>
      </c>
      <c r="I1590">
        <v>1</v>
      </c>
      <c r="J1590">
        <v>0</v>
      </c>
      <c r="K1590">
        <v>1</v>
      </c>
      <c r="L1590">
        <v>0</v>
      </c>
      <c r="M1590">
        <v>0</v>
      </c>
      <c r="N1590" t="s">
        <v>80</v>
      </c>
      <c r="O1590" t="s">
        <v>89</v>
      </c>
      <c r="P1590" t="s">
        <v>38</v>
      </c>
      <c r="Q1590" t="s">
        <v>39</v>
      </c>
      <c r="R1590">
        <v>0</v>
      </c>
      <c r="S1590">
        <v>0</v>
      </c>
      <c r="T1590">
        <v>0</v>
      </c>
      <c r="U1590" t="s">
        <v>40</v>
      </c>
      <c r="V1590" t="s">
        <v>60</v>
      </c>
      <c r="W1590">
        <v>1</v>
      </c>
      <c r="X1590" t="s">
        <v>41</v>
      </c>
      <c r="Y1590">
        <v>152</v>
      </c>
      <c r="Z1590">
        <v>0</v>
      </c>
      <c r="AA1590">
        <v>0</v>
      </c>
      <c r="AB1590" t="s">
        <v>42</v>
      </c>
      <c r="AC1590">
        <v>106.65</v>
      </c>
      <c r="AD1590">
        <v>0</v>
      </c>
      <c r="AE1590">
        <v>0</v>
      </c>
      <c r="AF1590" t="s">
        <v>48</v>
      </c>
      <c r="AG1590" s="1">
        <v>42640</v>
      </c>
      <c r="AH1590">
        <f>SUM(Hotel_Data_Mini[[#This Row],[adults]:[babies]])</f>
        <v>1</v>
      </c>
      <c r="AI1590">
        <f>SUM(Hotel_Data_Mini[[#This Row],[stays_in_weekend_nights]:[stays_in_week_nights]])</f>
        <v>1</v>
      </c>
      <c r="AJ1590">
        <f>IF(Hotel_Data_Mini[[#This Row],[reserved_room_type]]=Hotel_Data_Mini[[#This Row],[assigned_room_type]],0,1)</f>
        <v>1</v>
      </c>
    </row>
    <row r="1591" spans="1:36" x14ac:dyDescent="0.25">
      <c r="A1591" t="s">
        <v>116</v>
      </c>
      <c r="B1591" t="s">
        <v>44</v>
      </c>
      <c r="C1591">
        <v>1</v>
      </c>
      <c r="D1591">
        <v>51</v>
      </c>
      <c r="E1591">
        <v>2016</v>
      </c>
      <c r="F1591" t="s">
        <v>72</v>
      </c>
      <c r="G1591">
        <v>45</v>
      </c>
      <c r="H1591">
        <v>3</v>
      </c>
      <c r="I1591">
        <v>1</v>
      </c>
      <c r="J1591">
        <v>3</v>
      </c>
      <c r="K1591">
        <v>1</v>
      </c>
      <c r="L1591">
        <v>0</v>
      </c>
      <c r="M1591">
        <v>0</v>
      </c>
      <c r="N1591" t="s">
        <v>36</v>
      </c>
      <c r="O1591" t="s">
        <v>97</v>
      </c>
      <c r="P1591" t="s">
        <v>38</v>
      </c>
      <c r="Q1591" t="s">
        <v>39</v>
      </c>
      <c r="R1591">
        <v>0</v>
      </c>
      <c r="S1591">
        <v>0</v>
      </c>
      <c r="T1591">
        <v>0</v>
      </c>
      <c r="U1591" t="s">
        <v>40</v>
      </c>
      <c r="V1591" t="s">
        <v>40</v>
      </c>
      <c r="W1591">
        <v>0</v>
      </c>
      <c r="X1591" t="s">
        <v>41</v>
      </c>
      <c r="Y1591">
        <v>9</v>
      </c>
      <c r="Z1591">
        <v>0</v>
      </c>
      <c r="AA1591">
        <v>0</v>
      </c>
      <c r="AB1591" t="s">
        <v>42</v>
      </c>
      <c r="AC1591">
        <v>90</v>
      </c>
      <c r="AD1591">
        <v>0</v>
      </c>
      <c r="AE1591">
        <v>0</v>
      </c>
      <c r="AF1591" t="s">
        <v>43</v>
      </c>
      <c r="AG1591" s="1">
        <v>42670</v>
      </c>
      <c r="AH1591">
        <f>SUM(Hotel_Data_Mini[[#This Row],[adults]:[babies]])</f>
        <v>1</v>
      </c>
      <c r="AI1591">
        <f>SUM(Hotel_Data_Mini[[#This Row],[stays_in_weekend_nights]:[stays_in_week_nights]])</f>
        <v>4</v>
      </c>
      <c r="AJ1591">
        <f>IF(Hotel_Data_Mini[[#This Row],[reserved_room_type]]=Hotel_Data_Mini[[#This Row],[assigned_room_type]],0,1)</f>
        <v>0</v>
      </c>
    </row>
    <row r="1592" spans="1:36" x14ac:dyDescent="0.25">
      <c r="A1592" t="s">
        <v>116</v>
      </c>
      <c r="B1592" t="s">
        <v>34</v>
      </c>
      <c r="C1592">
        <v>1</v>
      </c>
      <c r="D1592">
        <v>59</v>
      </c>
      <c r="E1592">
        <v>2016</v>
      </c>
      <c r="F1592" t="s">
        <v>35</v>
      </c>
      <c r="G1592">
        <v>41</v>
      </c>
      <c r="H1592">
        <v>6</v>
      </c>
      <c r="I1592">
        <v>0</v>
      </c>
      <c r="J1592">
        <v>3</v>
      </c>
      <c r="K1592">
        <v>2</v>
      </c>
      <c r="L1592">
        <v>0</v>
      </c>
      <c r="M1592">
        <v>0</v>
      </c>
      <c r="N1592" t="s">
        <v>36</v>
      </c>
      <c r="O1592" t="s">
        <v>67</v>
      </c>
      <c r="P1592" t="s">
        <v>38</v>
      </c>
      <c r="Q1592" t="s">
        <v>39</v>
      </c>
      <c r="R1592">
        <v>0</v>
      </c>
      <c r="S1592">
        <v>0</v>
      </c>
      <c r="T1592">
        <v>0</v>
      </c>
      <c r="U1592" t="s">
        <v>40</v>
      </c>
      <c r="V1592" t="s">
        <v>40</v>
      </c>
      <c r="W1592">
        <v>0</v>
      </c>
      <c r="X1592" t="s">
        <v>41</v>
      </c>
      <c r="Y1592">
        <v>240</v>
      </c>
      <c r="Z1592">
        <v>0</v>
      </c>
      <c r="AA1592">
        <v>0</v>
      </c>
      <c r="AB1592" t="s">
        <v>42</v>
      </c>
      <c r="AC1592">
        <v>79</v>
      </c>
      <c r="AD1592">
        <v>0</v>
      </c>
      <c r="AE1592">
        <v>1</v>
      </c>
      <c r="AF1592" t="s">
        <v>43</v>
      </c>
      <c r="AG1592" s="1">
        <v>42612</v>
      </c>
      <c r="AH1592">
        <f>SUM(Hotel_Data_Mini[[#This Row],[adults]:[babies]])</f>
        <v>2</v>
      </c>
      <c r="AI1592">
        <f>SUM(Hotel_Data_Mini[[#This Row],[stays_in_weekend_nights]:[stays_in_week_nights]])</f>
        <v>3</v>
      </c>
      <c r="AJ1592">
        <f>IF(Hotel_Data_Mini[[#This Row],[reserved_room_type]]=Hotel_Data_Mini[[#This Row],[assigned_room_type]],0,1)</f>
        <v>0</v>
      </c>
    </row>
    <row r="1593" spans="1:36" x14ac:dyDescent="0.25">
      <c r="A1593" t="s">
        <v>116</v>
      </c>
      <c r="B1593" t="s">
        <v>44</v>
      </c>
      <c r="C1593">
        <v>1</v>
      </c>
      <c r="D1593">
        <v>412</v>
      </c>
      <c r="E1593">
        <v>2016</v>
      </c>
      <c r="F1593" t="s">
        <v>45</v>
      </c>
      <c r="G1593">
        <v>35</v>
      </c>
      <c r="H1593">
        <v>25</v>
      </c>
      <c r="I1593">
        <v>0</v>
      </c>
      <c r="J1593">
        <v>2</v>
      </c>
      <c r="K1593">
        <v>2</v>
      </c>
      <c r="L1593">
        <v>0</v>
      </c>
      <c r="M1593">
        <v>0</v>
      </c>
      <c r="N1593" t="s">
        <v>36</v>
      </c>
      <c r="O1593" t="s">
        <v>37</v>
      </c>
      <c r="P1593" t="s">
        <v>50</v>
      </c>
      <c r="Q1593" t="s">
        <v>39</v>
      </c>
      <c r="R1593">
        <v>0</v>
      </c>
      <c r="S1593">
        <v>0</v>
      </c>
      <c r="T1593">
        <v>0</v>
      </c>
      <c r="U1593" t="s">
        <v>40</v>
      </c>
      <c r="V1593" t="s">
        <v>40</v>
      </c>
      <c r="W1593">
        <v>0</v>
      </c>
      <c r="X1593" t="s">
        <v>51</v>
      </c>
      <c r="Y1593">
        <v>1</v>
      </c>
      <c r="Z1593">
        <v>0</v>
      </c>
      <c r="AA1593">
        <v>0</v>
      </c>
      <c r="AB1593" t="s">
        <v>42</v>
      </c>
      <c r="AC1593">
        <v>62</v>
      </c>
      <c r="AD1593">
        <v>0</v>
      </c>
      <c r="AE1593">
        <v>0</v>
      </c>
      <c r="AF1593" t="s">
        <v>43</v>
      </c>
      <c r="AG1593" s="1">
        <v>42298</v>
      </c>
      <c r="AH1593">
        <f>SUM(Hotel_Data_Mini[[#This Row],[adults]:[babies]])</f>
        <v>2</v>
      </c>
      <c r="AI1593">
        <f>SUM(Hotel_Data_Mini[[#This Row],[stays_in_weekend_nights]:[stays_in_week_nights]])</f>
        <v>2</v>
      </c>
      <c r="AJ1593">
        <f>IF(Hotel_Data_Mini[[#This Row],[reserved_room_type]]=Hotel_Data_Mini[[#This Row],[assigned_room_type]],0,1)</f>
        <v>0</v>
      </c>
    </row>
    <row r="1594" spans="1:36" x14ac:dyDescent="0.25">
      <c r="A1594" t="s">
        <v>116</v>
      </c>
      <c r="B1594" t="s">
        <v>44</v>
      </c>
      <c r="C1594">
        <v>0</v>
      </c>
      <c r="D1594">
        <v>7</v>
      </c>
      <c r="E1594">
        <v>2016</v>
      </c>
      <c r="F1594" t="s">
        <v>49</v>
      </c>
      <c r="G1594">
        <v>52</v>
      </c>
      <c r="H1594">
        <v>19</v>
      </c>
      <c r="I1594">
        <v>1</v>
      </c>
      <c r="J1594">
        <v>0</v>
      </c>
      <c r="K1594">
        <v>1</v>
      </c>
      <c r="L1594">
        <v>0</v>
      </c>
      <c r="M1594">
        <v>0</v>
      </c>
      <c r="N1594" t="s">
        <v>36</v>
      </c>
      <c r="O1594" t="s">
        <v>37</v>
      </c>
      <c r="P1594" t="s">
        <v>56</v>
      </c>
      <c r="Q1594" t="s">
        <v>39</v>
      </c>
      <c r="R1594">
        <v>1</v>
      </c>
      <c r="S1594">
        <v>0</v>
      </c>
      <c r="T1594">
        <v>1</v>
      </c>
      <c r="U1594" t="s">
        <v>40</v>
      </c>
      <c r="V1594" t="s">
        <v>40</v>
      </c>
      <c r="W1594">
        <v>0</v>
      </c>
      <c r="X1594" t="s">
        <v>41</v>
      </c>
      <c r="Y1594">
        <v>15</v>
      </c>
      <c r="Z1594">
        <v>0</v>
      </c>
      <c r="AA1594">
        <v>0</v>
      </c>
      <c r="AB1594" t="s">
        <v>42</v>
      </c>
      <c r="AC1594">
        <v>68.8</v>
      </c>
      <c r="AD1594">
        <v>0</v>
      </c>
      <c r="AE1594">
        <v>1</v>
      </c>
      <c r="AF1594" t="s">
        <v>48</v>
      </c>
      <c r="AG1594" s="1">
        <v>42724</v>
      </c>
      <c r="AH1594">
        <f>SUM(Hotel_Data_Mini[[#This Row],[adults]:[babies]])</f>
        <v>1</v>
      </c>
      <c r="AI1594">
        <f>SUM(Hotel_Data_Mini[[#This Row],[stays_in_weekend_nights]:[stays_in_week_nights]])</f>
        <v>1</v>
      </c>
      <c r="AJ1594">
        <f>IF(Hotel_Data_Mini[[#This Row],[reserved_room_type]]=Hotel_Data_Mini[[#This Row],[assigned_room_type]],0,1)</f>
        <v>0</v>
      </c>
    </row>
    <row r="1595" spans="1:36" x14ac:dyDescent="0.25">
      <c r="A1595" t="s">
        <v>116</v>
      </c>
      <c r="B1595" t="s">
        <v>44</v>
      </c>
      <c r="C1595">
        <v>0</v>
      </c>
      <c r="D1595">
        <v>10</v>
      </c>
      <c r="E1595">
        <v>2016</v>
      </c>
      <c r="F1595" t="s">
        <v>57</v>
      </c>
      <c r="G1595">
        <v>38</v>
      </c>
      <c r="H1595">
        <v>11</v>
      </c>
      <c r="I1595">
        <v>2</v>
      </c>
      <c r="J1595">
        <v>1</v>
      </c>
      <c r="K1595">
        <v>2</v>
      </c>
      <c r="L1595">
        <v>0</v>
      </c>
      <c r="M1595">
        <v>0</v>
      </c>
      <c r="N1595" t="s">
        <v>36</v>
      </c>
      <c r="O1595" t="s">
        <v>58</v>
      </c>
      <c r="P1595" t="s">
        <v>38</v>
      </c>
      <c r="Q1595" t="s">
        <v>39</v>
      </c>
      <c r="R1595">
        <v>0</v>
      </c>
      <c r="S1595">
        <v>0</v>
      </c>
      <c r="T1595">
        <v>0</v>
      </c>
      <c r="U1595" t="s">
        <v>60</v>
      </c>
      <c r="V1595" t="s">
        <v>60</v>
      </c>
      <c r="W1595">
        <v>0</v>
      </c>
      <c r="X1595" t="s">
        <v>41</v>
      </c>
      <c r="Y1595">
        <v>9</v>
      </c>
      <c r="Z1595">
        <v>0</v>
      </c>
      <c r="AA1595">
        <v>0</v>
      </c>
      <c r="AB1595" t="s">
        <v>42</v>
      </c>
      <c r="AC1595">
        <v>164</v>
      </c>
      <c r="AD1595">
        <v>0</v>
      </c>
      <c r="AE1595">
        <v>2</v>
      </c>
      <c r="AF1595" t="s">
        <v>48</v>
      </c>
      <c r="AG1595" s="1">
        <v>42627</v>
      </c>
      <c r="AH1595">
        <f>SUM(Hotel_Data_Mini[[#This Row],[adults]:[babies]])</f>
        <v>2</v>
      </c>
      <c r="AI1595">
        <f>SUM(Hotel_Data_Mini[[#This Row],[stays_in_weekend_nights]:[stays_in_week_nights]])</f>
        <v>3</v>
      </c>
      <c r="AJ1595">
        <f>IF(Hotel_Data_Mini[[#This Row],[reserved_room_type]]=Hotel_Data_Mini[[#This Row],[assigned_room_type]],0,1)</f>
        <v>0</v>
      </c>
    </row>
    <row r="1596" spans="1:36" x14ac:dyDescent="0.25">
      <c r="A1596" t="s">
        <v>116</v>
      </c>
      <c r="B1596" t="s">
        <v>44</v>
      </c>
      <c r="C1596">
        <v>1</v>
      </c>
      <c r="D1596">
        <v>10</v>
      </c>
      <c r="E1596">
        <v>2016</v>
      </c>
      <c r="F1596" t="s">
        <v>118</v>
      </c>
      <c r="G1596">
        <v>11</v>
      </c>
      <c r="H1596">
        <v>6</v>
      </c>
      <c r="I1596">
        <v>1</v>
      </c>
      <c r="J1596">
        <v>0</v>
      </c>
      <c r="K1596">
        <v>1</v>
      </c>
      <c r="L1596">
        <v>0</v>
      </c>
      <c r="M1596">
        <v>0</v>
      </c>
      <c r="N1596" t="s">
        <v>80</v>
      </c>
      <c r="O1596" t="s">
        <v>55</v>
      </c>
      <c r="P1596" t="s">
        <v>38</v>
      </c>
      <c r="Q1596" t="s">
        <v>39</v>
      </c>
      <c r="R1596">
        <v>0</v>
      </c>
      <c r="S1596">
        <v>0</v>
      </c>
      <c r="T1596">
        <v>0</v>
      </c>
      <c r="U1596" t="s">
        <v>40</v>
      </c>
      <c r="V1596" t="s">
        <v>40</v>
      </c>
      <c r="W1596">
        <v>0</v>
      </c>
      <c r="X1596" t="s">
        <v>41</v>
      </c>
      <c r="Y1596">
        <v>9</v>
      </c>
      <c r="Z1596">
        <v>0</v>
      </c>
      <c r="AA1596">
        <v>0</v>
      </c>
      <c r="AB1596" t="s">
        <v>42</v>
      </c>
      <c r="AC1596">
        <v>79</v>
      </c>
      <c r="AD1596">
        <v>0</v>
      </c>
      <c r="AE1596">
        <v>0</v>
      </c>
      <c r="AF1596" t="s">
        <v>43</v>
      </c>
      <c r="AG1596" s="1">
        <v>42432</v>
      </c>
      <c r="AH1596">
        <f>SUM(Hotel_Data_Mini[[#This Row],[adults]:[babies]])</f>
        <v>1</v>
      </c>
      <c r="AI1596">
        <f>SUM(Hotel_Data_Mini[[#This Row],[stays_in_weekend_nights]:[stays_in_week_nights]])</f>
        <v>1</v>
      </c>
      <c r="AJ1596">
        <f>IF(Hotel_Data_Mini[[#This Row],[reserved_room_type]]=Hotel_Data_Mini[[#This Row],[assigned_room_type]],0,1)</f>
        <v>0</v>
      </c>
    </row>
    <row r="1597" spans="1:36" x14ac:dyDescent="0.25">
      <c r="A1597" t="s">
        <v>116</v>
      </c>
      <c r="B1597" t="s">
        <v>34</v>
      </c>
      <c r="C1597">
        <v>0</v>
      </c>
      <c r="D1597">
        <v>168</v>
      </c>
      <c r="E1597">
        <v>2016</v>
      </c>
      <c r="F1597" t="s">
        <v>72</v>
      </c>
      <c r="G1597">
        <v>49</v>
      </c>
      <c r="H1597">
        <v>28</v>
      </c>
      <c r="I1597">
        <v>3</v>
      </c>
      <c r="J1597">
        <v>5</v>
      </c>
      <c r="K1597">
        <v>1</v>
      </c>
      <c r="L1597">
        <v>0</v>
      </c>
      <c r="M1597">
        <v>0</v>
      </c>
      <c r="N1597" t="s">
        <v>36</v>
      </c>
      <c r="O1597" t="s">
        <v>55</v>
      </c>
      <c r="P1597" t="s">
        <v>38</v>
      </c>
      <c r="Q1597" t="s">
        <v>39</v>
      </c>
      <c r="R1597">
        <v>0</v>
      </c>
      <c r="S1597">
        <v>0</v>
      </c>
      <c r="T1597">
        <v>0</v>
      </c>
      <c r="U1597" t="s">
        <v>40</v>
      </c>
      <c r="V1597" t="s">
        <v>40</v>
      </c>
      <c r="W1597">
        <v>2</v>
      </c>
      <c r="X1597" t="s">
        <v>41</v>
      </c>
      <c r="Y1597">
        <v>240</v>
      </c>
      <c r="Z1597">
        <v>0</v>
      </c>
      <c r="AA1597">
        <v>0</v>
      </c>
      <c r="AB1597" t="s">
        <v>42</v>
      </c>
      <c r="AC1597">
        <v>37.799999999999997</v>
      </c>
      <c r="AD1597">
        <v>0</v>
      </c>
      <c r="AE1597">
        <v>1</v>
      </c>
      <c r="AF1597" t="s">
        <v>48</v>
      </c>
      <c r="AG1597" s="1">
        <v>0</v>
      </c>
      <c r="AH1597">
        <f>SUM(Hotel_Data_Mini[[#This Row],[adults]:[babies]])</f>
        <v>1</v>
      </c>
      <c r="AI1597">
        <f>SUM(Hotel_Data_Mini[[#This Row],[stays_in_weekend_nights]:[stays_in_week_nights]])</f>
        <v>8</v>
      </c>
      <c r="AJ1597">
        <f>IF(Hotel_Data_Mini[[#This Row],[reserved_room_type]]=Hotel_Data_Mini[[#This Row],[assigned_room_type]],0,1)</f>
        <v>0</v>
      </c>
    </row>
    <row r="1598" spans="1:36" x14ac:dyDescent="0.25">
      <c r="A1598" t="s">
        <v>116</v>
      </c>
      <c r="B1598" t="s">
        <v>44</v>
      </c>
      <c r="C1598">
        <v>0</v>
      </c>
      <c r="D1598">
        <v>7</v>
      </c>
      <c r="E1598">
        <v>2016</v>
      </c>
      <c r="F1598" t="s">
        <v>121</v>
      </c>
      <c r="G1598">
        <v>6</v>
      </c>
      <c r="H1598">
        <v>5</v>
      </c>
      <c r="I1598">
        <v>0</v>
      </c>
      <c r="J1598">
        <v>1</v>
      </c>
      <c r="K1598">
        <v>2</v>
      </c>
      <c r="L1598">
        <v>0</v>
      </c>
      <c r="M1598">
        <v>1</v>
      </c>
      <c r="N1598" t="s">
        <v>80</v>
      </c>
      <c r="O1598" t="s">
        <v>37</v>
      </c>
      <c r="P1598" t="s">
        <v>38</v>
      </c>
      <c r="Q1598" t="s">
        <v>39</v>
      </c>
      <c r="R1598">
        <v>0</v>
      </c>
      <c r="S1598">
        <v>0</v>
      </c>
      <c r="T1598">
        <v>0</v>
      </c>
      <c r="U1598" t="s">
        <v>40</v>
      </c>
      <c r="V1598" t="s">
        <v>40</v>
      </c>
      <c r="W1598">
        <v>1</v>
      </c>
      <c r="X1598" t="s">
        <v>41</v>
      </c>
      <c r="Y1598">
        <v>9</v>
      </c>
      <c r="Z1598">
        <v>0</v>
      </c>
      <c r="AA1598">
        <v>0</v>
      </c>
      <c r="AB1598" t="s">
        <v>42</v>
      </c>
      <c r="AC1598">
        <v>81</v>
      </c>
      <c r="AD1598">
        <v>0</v>
      </c>
      <c r="AE1598">
        <v>2</v>
      </c>
      <c r="AF1598" t="s">
        <v>48</v>
      </c>
      <c r="AG1598" s="1">
        <v>42406</v>
      </c>
      <c r="AH1598">
        <f>SUM(Hotel_Data_Mini[[#This Row],[adults]:[babies]])</f>
        <v>3</v>
      </c>
      <c r="AI1598">
        <f>SUM(Hotel_Data_Mini[[#This Row],[stays_in_weekend_nights]:[stays_in_week_nights]])</f>
        <v>1</v>
      </c>
      <c r="AJ1598">
        <f>IF(Hotel_Data_Mini[[#This Row],[reserved_room_type]]=Hotel_Data_Mini[[#This Row],[assigned_room_type]],0,1)</f>
        <v>0</v>
      </c>
    </row>
    <row r="1599" spans="1:36" x14ac:dyDescent="0.25">
      <c r="A1599" t="s">
        <v>116</v>
      </c>
      <c r="B1599" t="s">
        <v>44</v>
      </c>
      <c r="C1599">
        <v>0</v>
      </c>
      <c r="D1599">
        <v>13</v>
      </c>
      <c r="E1599">
        <v>2016</v>
      </c>
      <c r="F1599" t="s">
        <v>118</v>
      </c>
      <c r="G1599">
        <v>13</v>
      </c>
      <c r="H1599">
        <v>20</v>
      </c>
      <c r="I1599">
        <v>1</v>
      </c>
      <c r="J1599">
        <v>0</v>
      </c>
      <c r="K1599">
        <v>2</v>
      </c>
      <c r="L1599">
        <v>0</v>
      </c>
      <c r="M1599">
        <v>0</v>
      </c>
      <c r="N1599" t="s">
        <v>36</v>
      </c>
      <c r="O1599" t="s">
        <v>37</v>
      </c>
      <c r="P1599" t="s">
        <v>56</v>
      </c>
      <c r="Q1599" t="s">
        <v>39</v>
      </c>
      <c r="R1599">
        <v>0</v>
      </c>
      <c r="S1599">
        <v>0</v>
      </c>
      <c r="T1599">
        <v>0</v>
      </c>
      <c r="U1599" t="s">
        <v>40</v>
      </c>
      <c r="V1599" t="s">
        <v>40</v>
      </c>
      <c r="W1599">
        <v>0</v>
      </c>
      <c r="X1599" t="s">
        <v>41</v>
      </c>
      <c r="Y1599">
        <v>220</v>
      </c>
      <c r="Z1599">
        <v>0</v>
      </c>
      <c r="AA1599">
        <v>0</v>
      </c>
      <c r="AB1599" t="s">
        <v>53</v>
      </c>
      <c r="AC1599">
        <v>85</v>
      </c>
      <c r="AD1599">
        <v>0</v>
      </c>
      <c r="AE1599">
        <v>1</v>
      </c>
      <c r="AF1599" t="s">
        <v>48</v>
      </c>
      <c r="AG1599" s="1">
        <v>42450</v>
      </c>
      <c r="AH1599">
        <f>SUM(Hotel_Data_Mini[[#This Row],[adults]:[babies]])</f>
        <v>2</v>
      </c>
      <c r="AI1599">
        <f>SUM(Hotel_Data_Mini[[#This Row],[stays_in_weekend_nights]:[stays_in_week_nights]])</f>
        <v>1</v>
      </c>
      <c r="AJ1599">
        <f>IF(Hotel_Data_Mini[[#This Row],[reserved_room_type]]=Hotel_Data_Mini[[#This Row],[assigned_room_type]],0,1)</f>
        <v>0</v>
      </c>
    </row>
    <row r="1600" spans="1:36" x14ac:dyDescent="0.25">
      <c r="A1600" t="s">
        <v>116</v>
      </c>
      <c r="B1600" t="s">
        <v>34</v>
      </c>
      <c r="C1600">
        <v>1</v>
      </c>
      <c r="D1600">
        <v>106</v>
      </c>
      <c r="E1600">
        <v>2016</v>
      </c>
      <c r="F1600" t="s">
        <v>118</v>
      </c>
      <c r="G1600">
        <v>13</v>
      </c>
      <c r="H1600">
        <v>24</v>
      </c>
      <c r="I1600">
        <v>1</v>
      </c>
      <c r="J1600">
        <v>3</v>
      </c>
      <c r="K1600">
        <v>2</v>
      </c>
      <c r="L1600">
        <v>0</v>
      </c>
      <c r="M1600">
        <v>0</v>
      </c>
      <c r="N1600" t="s">
        <v>70</v>
      </c>
      <c r="O1600" t="s">
        <v>37</v>
      </c>
      <c r="P1600" t="s">
        <v>50</v>
      </c>
      <c r="Q1600" t="s">
        <v>47</v>
      </c>
      <c r="R1600">
        <v>0</v>
      </c>
      <c r="S1600">
        <v>0</v>
      </c>
      <c r="T1600">
        <v>0</v>
      </c>
      <c r="U1600" t="s">
        <v>40</v>
      </c>
      <c r="V1600" t="s">
        <v>40</v>
      </c>
      <c r="W1600">
        <v>0</v>
      </c>
      <c r="X1600" t="s">
        <v>51</v>
      </c>
      <c r="Y1600">
        <v>68</v>
      </c>
      <c r="Z1600">
        <v>0</v>
      </c>
      <c r="AA1600">
        <v>0</v>
      </c>
      <c r="AB1600" t="s">
        <v>42</v>
      </c>
      <c r="AC1600">
        <v>84</v>
      </c>
      <c r="AD1600">
        <v>0</v>
      </c>
      <c r="AE1600">
        <v>0</v>
      </c>
      <c r="AF1600" t="s">
        <v>43</v>
      </c>
      <c r="AG1600" s="1">
        <v>42391</v>
      </c>
      <c r="AH1600">
        <f>SUM(Hotel_Data_Mini[[#This Row],[adults]:[babies]])</f>
        <v>2</v>
      </c>
      <c r="AI1600">
        <f>SUM(Hotel_Data_Mini[[#This Row],[stays_in_weekend_nights]:[stays_in_week_nights]])</f>
        <v>4</v>
      </c>
      <c r="AJ1600">
        <f>IF(Hotel_Data_Mini[[#This Row],[reserved_room_type]]=Hotel_Data_Mini[[#This Row],[assigned_room_type]],0,1)</f>
        <v>0</v>
      </c>
    </row>
    <row r="1601" spans="1:36" x14ac:dyDescent="0.25">
      <c r="A1601" t="s">
        <v>116</v>
      </c>
      <c r="B1601" t="s">
        <v>44</v>
      </c>
      <c r="C1601">
        <v>0</v>
      </c>
      <c r="D1601">
        <v>0</v>
      </c>
      <c r="E1601">
        <v>2016</v>
      </c>
      <c r="F1601" t="s">
        <v>45</v>
      </c>
      <c r="G1601">
        <v>35</v>
      </c>
      <c r="H1601">
        <v>24</v>
      </c>
      <c r="I1601">
        <v>0</v>
      </c>
      <c r="J1601">
        <v>1</v>
      </c>
      <c r="K1601">
        <v>2</v>
      </c>
      <c r="L1601">
        <v>1</v>
      </c>
      <c r="M1601">
        <v>0</v>
      </c>
      <c r="N1601" t="s">
        <v>54</v>
      </c>
      <c r="O1601" t="s">
        <v>46</v>
      </c>
      <c r="P1601" t="s">
        <v>38</v>
      </c>
      <c r="Q1601" t="s">
        <v>39</v>
      </c>
      <c r="R1601">
        <v>0</v>
      </c>
      <c r="S1601">
        <v>0</v>
      </c>
      <c r="T1601">
        <v>0</v>
      </c>
      <c r="U1601" t="s">
        <v>40</v>
      </c>
      <c r="V1601" t="s">
        <v>40</v>
      </c>
      <c r="W1601">
        <v>0</v>
      </c>
      <c r="X1601" t="s">
        <v>41</v>
      </c>
      <c r="Y1601">
        <v>89</v>
      </c>
      <c r="Z1601">
        <v>0</v>
      </c>
      <c r="AA1601">
        <v>0</v>
      </c>
      <c r="AB1601" t="s">
        <v>42</v>
      </c>
      <c r="AC1601">
        <v>136.44</v>
      </c>
      <c r="AD1601">
        <v>0</v>
      </c>
      <c r="AE1601">
        <v>1</v>
      </c>
      <c r="AF1601" t="s">
        <v>48</v>
      </c>
      <c r="AG1601" s="1">
        <v>42607</v>
      </c>
      <c r="AH1601">
        <f>SUM(Hotel_Data_Mini[[#This Row],[adults]:[babies]])</f>
        <v>3</v>
      </c>
      <c r="AI1601">
        <f>SUM(Hotel_Data_Mini[[#This Row],[stays_in_weekend_nights]:[stays_in_week_nights]])</f>
        <v>1</v>
      </c>
      <c r="AJ1601">
        <f>IF(Hotel_Data_Mini[[#This Row],[reserved_room_type]]=Hotel_Data_Mini[[#This Row],[assigned_room_type]],0,1)</f>
        <v>0</v>
      </c>
    </row>
    <row r="1602" spans="1:36" x14ac:dyDescent="0.25">
      <c r="A1602" t="s">
        <v>116</v>
      </c>
      <c r="B1602" t="s">
        <v>44</v>
      </c>
      <c r="C1602">
        <v>0</v>
      </c>
      <c r="D1602">
        <v>40</v>
      </c>
      <c r="E1602">
        <v>2016</v>
      </c>
      <c r="F1602" t="s">
        <v>52</v>
      </c>
      <c r="G1602">
        <v>31</v>
      </c>
      <c r="H1602">
        <v>26</v>
      </c>
      <c r="I1602">
        <v>0</v>
      </c>
      <c r="J1602">
        <v>1</v>
      </c>
      <c r="K1602">
        <v>1</v>
      </c>
      <c r="L1602">
        <v>0</v>
      </c>
      <c r="M1602">
        <v>0</v>
      </c>
      <c r="N1602" t="s">
        <v>54</v>
      </c>
      <c r="O1602" t="s">
        <v>37</v>
      </c>
      <c r="P1602" t="s">
        <v>56</v>
      </c>
      <c r="Q1602" t="s">
        <v>39</v>
      </c>
      <c r="R1602">
        <v>0</v>
      </c>
      <c r="S1602">
        <v>0</v>
      </c>
      <c r="T1602">
        <v>0</v>
      </c>
      <c r="U1602" t="s">
        <v>40</v>
      </c>
      <c r="V1602" t="s">
        <v>40</v>
      </c>
      <c r="W1602">
        <v>2</v>
      </c>
      <c r="X1602" t="s">
        <v>41</v>
      </c>
      <c r="Y1602">
        <v>39</v>
      </c>
      <c r="Z1602">
        <v>0</v>
      </c>
      <c r="AA1602">
        <v>0</v>
      </c>
      <c r="AB1602" t="s">
        <v>53</v>
      </c>
      <c r="AC1602">
        <v>95</v>
      </c>
      <c r="AD1602">
        <v>0</v>
      </c>
      <c r="AE1602">
        <v>0</v>
      </c>
      <c r="AF1602" t="s">
        <v>48</v>
      </c>
      <c r="AG1602" s="1">
        <v>42578</v>
      </c>
      <c r="AH1602">
        <f>SUM(Hotel_Data_Mini[[#This Row],[adults]:[babies]])</f>
        <v>1</v>
      </c>
      <c r="AI1602">
        <f>SUM(Hotel_Data_Mini[[#This Row],[stays_in_weekend_nights]:[stays_in_week_nights]])</f>
        <v>1</v>
      </c>
      <c r="AJ1602">
        <f>IF(Hotel_Data_Mini[[#This Row],[reserved_room_type]]=Hotel_Data_Mini[[#This Row],[assigned_room_type]],0,1)</f>
        <v>0</v>
      </c>
    </row>
    <row r="1603" spans="1:36" x14ac:dyDescent="0.25">
      <c r="A1603" t="s">
        <v>116</v>
      </c>
      <c r="B1603" t="s">
        <v>44</v>
      </c>
      <c r="C1603">
        <v>0</v>
      </c>
      <c r="D1603">
        <v>247</v>
      </c>
      <c r="E1603">
        <v>2016</v>
      </c>
      <c r="F1603" t="s">
        <v>120</v>
      </c>
      <c r="G1603">
        <v>24</v>
      </c>
      <c r="H1603">
        <v>6</v>
      </c>
      <c r="I1603">
        <v>1</v>
      </c>
      <c r="J1603">
        <v>1</v>
      </c>
      <c r="K1603">
        <v>2</v>
      </c>
      <c r="L1603">
        <v>0</v>
      </c>
      <c r="M1603">
        <v>0</v>
      </c>
      <c r="N1603" t="s">
        <v>54</v>
      </c>
      <c r="O1603" t="s">
        <v>67</v>
      </c>
      <c r="P1603" t="s">
        <v>56</v>
      </c>
      <c r="Q1603" t="s">
        <v>39</v>
      </c>
      <c r="R1603">
        <v>0</v>
      </c>
      <c r="S1603">
        <v>0</v>
      </c>
      <c r="T1603">
        <v>0</v>
      </c>
      <c r="U1603" t="s">
        <v>40</v>
      </c>
      <c r="V1603" t="s">
        <v>40</v>
      </c>
      <c r="W1603">
        <v>0</v>
      </c>
      <c r="X1603" t="s">
        <v>41</v>
      </c>
      <c r="Y1603">
        <v>6</v>
      </c>
      <c r="Z1603">
        <v>0</v>
      </c>
      <c r="AA1603">
        <v>0</v>
      </c>
      <c r="AB1603" t="s">
        <v>53</v>
      </c>
      <c r="AC1603">
        <v>115</v>
      </c>
      <c r="AD1603">
        <v>0</v>
      </c>
      <c r="AE1603">
        <v>1</v>
      </c>
      <c r="AF1603" t="s">
        <v>48</v>
      </c>
      <c r="AG1603" s="1">
        <v>42529</v>
      </c>
      <c r="AH1603">
        <f>SUM(Hotel_Data_Mini[[#This Row],[adults]:[babies]])</f>
        <v>2</v>
      </c>
      <c r="AI1603">
        <f>SUM(Hotel_Data_Mini[[#This Row],[stays_in_weekend_nights]:[stays_in_week_nights]])</f>
        <v>2</v>
      </c>
      <c r="AJ1603">
        <f>IF(Hotel_Data_Mini[[#This Row],[reserved_room_type]]=Hotel_Data_Mini[[#This Row],[assigned_room_type]],0,1)</f>
        <v>0</v>
      </c>
    </row>
    <row r="1604" spans="1:36" x14ac:dyDescent="0.25">
      <c r="A1604" t="s">
        <v>116</v>
      </c>
      <c r="B1604" t="s">
        <v>44</v>
      </c>
      <c r="C1604">
        <v>1</v>
      </c>
      <c r="D1604">
        <v>33</v>
      </c>
      <c r="E1604">
        <v>2016</v>
      </c>
      <c r="F1604" t="s">
        <v>121</v>
      </c>
      <c r="G1604">
        <v>8</v>
      </c>
      <c r="H1604">
        <v>20</v>
      </c>
      <c r="I1604">
        <v>0</v>
      </c>
      <c r="J1604">
        <v>0</v>
      </c>
      <c r="K1604">
        <v>2</v>
      </c>
      <c r="L1604">
        <v>0</v>
      </c>
      <c r="M1604">
        <v>0</v>
      </c>
      <c r="N1604" t="s">
        <v>80</v>
      </c>
      <c r="O1604" t="s">
        <v>58</v>
      </c>
      <c r="P1604" t="s">
        <v>38</v>
      </c>
      <c r="Q1604" t="s">
        <v>39</v>
      </c>
      <c r="R1604">
        <v>0</v>
      </c>
      <c r="S1604">
        <v>0</v>
      </c>
      <c r="T1604">
        <v>0</v>
      </c>
      <c r="U1604" t="s">
        <v>40</v>
      </c>
      <c r="V1604" t="s">
        <v>40</v>
      </c>
      <c r="W1604">
        <v>0</v>
      </c>
      <c r="X1604" t="s">
        <v>41</v>
      </c>
      <c r="Y1604">
        <v>9</v>
      </c>
      <c r="Z1604">
        <v>0</v>
      </c>
      <c r="AA1604">
        <v>0</v>
      </c>
      <c r="AB1604" t="s">
        <v>42</v>
      </c>
      <c r="AC1604">
        <v>0</v>
      </c>
      <c r="AD1604">
        <v>0</v>
      </c>
      <c r="AE1604">
        <v>1</v>
      </c>
      <c r="AF1604" t="s">
        <v>43</v>
      </c>
      <c r="AG1604" s="1">
        <v>42420</v>
      </c>
      <c r="AH1604">
        <f>SUM(Hotel_Data_Mini[[#This Row],[adults]:[babies]])</f>
        <v>2</v>
      </c>
      <c r="AI1604">
        <f>SUM(Hotel_Data_Mini[[#This Row],[stays_in_weekend_nights]:[stays_in_week_nights]])</f>
        <v>0</v>
      </c>
      <c r="AJ1604">
        <f>IF(Hotel_Data_Mini[[#This Row],[reserved_room_type]]=Hotel_Data_Mini[[#This Row],[assigned_room_type]],0,1)</f>
        <v>0</v>
      </c>
    </row>
    <row r="1605" spans="1:36" x14ac:dyDescent="0.25">
      <c r="A1605" t="s">
        <v>116</v>
      </c>
      <c r="B1605" t="s">
        <v>44</v>
      </c>
      <c r="C1605">
        <v>0</v>
      </c>
      <c r="D1605">
        <v>181</v>
      </c>
      <c r="E1605">
        <v>2016</v>
      </c>
      <c r="F1605" t="s">
        <v>35</v>
      </c>
      <c r="G1605">
        <v>42</v>
      </c>
      <c r="H1605">
        <v>11</v>
      </c>
      <c r="I1605">
        <v>0</v>
      </c>
      <c r="J1605">
        <v>2</v>
      </c>
      <c r="K1605">
        <v>1</v>
      </c>
      <c r="L1605">
        <v>0</v>
      </c>
      <c r="M1605">
        <v>0</v>
      </c>
      <c r="N1605" t="s">
        <v>36</v>
      </c>
      <c r="O1605" t="s">
        <v>58</v>
      </c>
      <c r="P1605" t="s">
        <v>56</v>
      </c>
      <c r="Q1605" t="s">
        <v>39</v>
      </c>
      <c r="R1605">
        <v>0</v>
      </c>
      <c r="S1605">
        <v>0</v>
      </c>
      <c r="T1605">
        <v>0</v>
      </c>
      <c r="U1605" t="s">
        <v>40</v>
      </c>
      <c r="V1605" t="s">
        <v>40</v>
      </c>
      <c r="W1605">
        <v>2</v>
      </c>
      <c r="X1605" t="s">
        <v>41</v>
      </c>
      <c r="Y1605">
        <v>234</v>
      </c>
      <c r="Z1605">
        <v>0</v>
      </c>
      <c r="AA1605">
        <v>0</v>
      </c>
      <c r="AB1605" t="s">
        <v>53</v>
      </c>
      <c r="AC1605">
        <v>250</v>
      </c>
      <c r="AD1605">
        <v>0</v>
      </c>
      <c r="AE1605">
        <v>0</v>
      </c>
      <c r="AF1605" t="s">
        <v>48</v>
      </c>
      <c r="AG1605" s="1">
        <v>42656</v>
      </c>
      <c r="AH1605">
        <f>SUM(Hotel_Data_Mini[[#This Row],[adults]:[babies]])</f>
        <v>1</v>
      </c>
      <c r="AI1605">
        <f>SUM(Hotel_Data_Mini[[#This Row],[stays_in_weekend_nights]:[stays_in_week_nights]])</f>
        <v>2</v>
      </c>
      <c r="AJ1605">
        <f>IF(Hotel_Data_Mini[[#This Row],[reserved_room_type]]=Hotel_Data_Mini[[#This Row],[assigned_room_type]],0,1)</f>
        <v>0</v>
      </c>
    </row>
    <row r="1606" spans="1:36" x14ac:dyDescent="0.25">
      <c r="A1606" t="s">
        <v>116</v>
      </c>
      <c r="B1606" t="s">
        <v>44</v>
      </c>
      <c r="C1606">
        <v>1</v>
      </c>
      <c r="D1606">
        <v>68</v>
      </c>
      <c r="E1606">
        <v>2016</v>
      </c>
      <c r="F1606" t="s">
        <v>117</v>
      </c>
      <c r="G1606">
        <v>20</v>
      </c>
      <c r="H1606">
        <v>13</v>
      </c>
      <c r="I1606">
        <v>1</v>
      </c>
      <c r="J1606">
        <v>2</v>
      </c>
      <c r="K1606">
        <v>2</v>
      </c>
      <c r="L1606">
        <v>1</v>
      </c>
      <c r="M1606">
        <v>0</v>
      </c>
      <c r="N1606" t="s">
        <v>36</v>
      </c>
      <c r="O1606" t="s">
        <v>68</v>
      </c>
      <c r="P1606" t="s">
        <v>38</v>
      </c>
      <c r="Q1606" t="s">
        <v>39</v>
      </c>
      <c r="R1606">
        <v>0</v>
      </c>
      <c r="S1606">
        <v>0</v>
      </c>
      <c r="T1606">
        <v>0</v>
      </c>
      <c r="U1606" t="s">
        <v>65</v>
      </c>
      <c r="V1606" t="s">
        <v>65</v>
      </c>
      <c r="W1606">
        <v>0</v>
      </c>
      <c r="X1606" t="s">
        <v>41</v>
      </c>
      <c r="Y1606">
        <v>9</v>
      </c>
      <c r="Z1606">
        <v>0</v>
      </c>
      <c r="AA1606">
        <v>0</v>
      </c>
      <c r="AB1606" t="s">
        <v>42</v>
      </c>
      <c r="AC1606">
        <v>198.9</v>
      </c>
      <c r="AD1606">
        <v>0</v>
      </c>
      <c r="AE1606">
        <v>0</v>
      </c>
      <c r="AF1606" t="s">
        <v>43</v>
      </c>
      <c r="AG1606" s="1">
        <v>42435</v>
      </c>
      <c r="AH1606">
        <f>SUM(Hotel_Data_Mini[[#This Row],[adults]:[babies]])</f>
        <v>3</v>
      </c>
      <c r="AI1606">
        <f>SUM(Hotel_Data_Mini[[#This Row],[stays_in_weekend_nights]:[stays_in_week_nights]])</f>
        <v>3</v>
      </c>
      <c r="AJ1606">
        <f>IF(Hotel_Data_Mini[[#This Row],[reserved_room_type]]=Hotel_Data_Mini[[#This Row],[assigned_room_type]],0,1)</f>
        <v>0</v>
      </c>
    </row>
    <row r="1607" spans="1:36" x14ac:dyDescent="0.25">
      <c r="A1607" t="s">
        <v>116</v>
      </c>
      <c r="B1607" t="s">
        <v>44</v>
      </c>
      <c r="C1607">
        <v>0</v>
      </c>
      <c r="D1607">
        <v>0</v>
      </c>
      <c r="E1607">
        <v>2016</v>
      </c>
      <c r="F1607" t="s">
        <v>126</v>
      </c>
      <c r="G1607">
        <v>5</v>
      </c>
      <c r="H1607">
        <v>24</v>
      </c>
      <c r="I1607">
        <v>2</v>
      </c>
      <c r="J1607">
        <v>2</v>
      </c>
      <c r="K1607">
        <v>2</v>
      </c>
      <c r="L1607">
        <v>0</v>
      </c>
      <c r="M1607">
        <v>1</v>
      </c>
      <c r="N1607" t="s">
        <v>36</v>
      </c>
      <c r="O1607" t="s">
        <v>58</v>
      </c>
      <c r="P1607" t="s">
        <v>56</v>
      </c>
      <c r="Q1607" t="s">
        <v>39</v>
      </c>
      <c r="R1607">
        <v>0</v>
      </c>
      <c r="S1607">
        <v>0</v>
      </c>
      <c r="T1607">
        <v>0</v>
      </c>
      <c r="U1607" t="s">
        <v>60</v>
      </c>
      <c r="V1607" t="s">
        <v>60</v>
      </c>
      <c r="W1607">
        <v>2</v>
      </c>
      <c r="X1607" t="s">
        <v>41</v>
      </c>
      <c r="Y1607">
        <v>83</v>
      </c>
      <c r="Z1607">
        <v>0</v>
      </c>
      <c r="AA1607">
        <v>0</v>
      </c>
      <c r="AB1607" t="s">
        <v>42</v>
      </c>
      <c r="AC1607">
        <v>68.400000000000006</v>
      </c>
      <c r="AD1607">
        <v>0</v>
      </c>
      <c r="AE1607">
        <v>1</v>
      </c>
      <c r="AF1607" t="s">
        <v>48</v>
      </c>
      <c r="AG1607" s="1">
        <v>42397</v>
      </c>
      <c r="AH1607">
        <f>SUM(Hotel_Data_Mini[[#This Row],[adults]:[babies]])</f>
        <v>3</v>
      </c>
      <c r="AI1607">
        <f>SUM(Hotel_Data_Mini[[#This Row],[stays_in_weekend_nights]:[stays_in_week_nights]])</f>
        <v>4</v>
      </c>
      <c r="AJ1607">
        <f>IF(Hotel_Data_Mini[[#This Row],[reserved_room_type]]=Hotel_Data_Mini[[#This Row],[assigned_room_type]],0,1)</f>
        <v>0</v>
      </c>
    </row>
    <row r="1608" spans="1:36" x14ac:dyDescent="0.25">
      <c r="A1608" t="s">
        <v>116</v>
      </c>
      <c r="B1608" t="s">
        <v>44</v>
      </c>
      <c r="C1608">
        <v>0</v>
      </c>
      <c r="D1608">
        <v>33</v>
      </c>
      <c r="E1608">
        <v>2016</v>
      </c>
      <c r="F1608" t="s">
        <v>45</v>
      </c>
      <c r="G1608">
        <v>33</v>
      </c>
      <c r="H1608">
        <v>13</v>
      </c>
      <c r="I1608">
        <v>2</v>
      </c>
      <c r="J1608">
        <v>2</v>
      </c>
      <c r="K1608">
        <v>2</v>
      </c>
      <c r="L1608">
        <v>1</v>
      </c>
      <c r="M1608">
        <v>0</v>
      </c>
      <c r="N1608" t="s">
        <v>36</v>
      </c>
      <c r="O1608" t="s">
        <v>46</v>
      </c>
      <c r="P1608" t="s">
        <v>56</v>
      </c>
      <c r="Q1608" t="s">
        <v>39</v>
      </c>
      <c r="R1608">
        <v>0</v>
      </c>
      <c r="S1608">
        <v>0</v>
      </c>
      <c r="T1608">
        <v>0</v>
      </c>
      <c r="U1608" t="s">
        <v>71</v>
      </c>
      <c r="V1608" t="s">
        <v>71</v>
      </c>
      <c r="W1608">
        <v>0</v>
      </c>
      <c r="X1608" t="s">
        <v>41</v>
      </c>
      <c r="Y1608">
        <v>83</v>
      </c>
      <c r="Z1608">
        <v>0</v>
      </c>
      <c r="AA1608">
        <v>0</v>
      </c>
      <c r="AB1608" t="s">
        <v>42</v>
      </c>
      <c r="AC1608">
        <v>150.57</v>
      </c>
      <c r="AD1608">
        <v>0</v>
      </c>
      <c r="AE1608">
        <v>0</v>
      </c>
      <c r="AF1608" t="s">
        <v>48</v>
      </c>
      <c r="AG1608" s="1">
        <v>42599</v>
      </c>
      <c r="AH1608">
        <f>SUM(Hotel_Data_Mini[[#This Row],[adults]:[babies]])</f>
        <v>3</v>
      </c>
      <c r="AI1608">
        <f>SUM(Hotel_Data_Mini[[#This Row],[stays_in_weekend_nights]:[stays_in_week_nights]])</f>
        <v>4</v>
      </c>
      <c r="AJ1608">
        <f>IF(Hotel_Data_Mini[[#This Row],[reserved_room_type]]=Hotel_Data_Mini[[#This Row],[assigned_room_type]],0,1)</f>
        <v>0</v>
      </c>
    </row>
    <row r="1609" spans="1:36" x14ac:dyDescent="0.25">
      <c r="A1609" t="s">
        <v>116</v>
      </c>
      <c r="B1609" t="s">
        <v>34</v>
      </c>
      <c r="C1609">
        <v>0</v>
      </c>
      <c r="D1609">
        <v>31</v>
      </c>
      <c r="E1609">
        <v>2016</v>
      </c>
      <c r="F1609" t="s">
        <v>49</v>
      </c>
      <c r="G1609">
        <v>53</v>
      </c>
      <c r="H1609">
        <v>30</v>
      </c>
      <c r="I1609">
        <v>0</v>
      </c>
      <c r="J1609">
        <v>2</v>
      </c>
      <c r="K1609">
        <v>2</v>
      </c>
      <c r="L1609">
        <v>0</v>
      </c>
      <c r="M1609">
        <v>0</v>
      </c>
      <c r="N1609" t="s">
        <v>54</v>
      </c>
      <c r="O1609" t="s">
        <v>37</v>
      </c>
      <c r="P1609" t="s">
        <v>50</v>
      </c>
      <c r="Q1609" t="s">
        <v>47</v>
      </c>
      <c r="R1609">
        <v>0</v>
      </c>
      <c r="S1609">
        <v>0</v>
      </c>
      <c r="T1609">
        <v>0</v>
      </c>
      <c r="U1609" t="s">
        <v>40</v>
      </c>
      <c r="V1609" t="s">
        <v>40</v>
      </c>
      <c r="W1609">
        <v>0</v>
      </c>
      <c r="X1609" t="s">
        <v>41</v>
      </c>
      <c r="Y1609">
        <v>0</v>
      </c>
      <c r="Z1609">
        <v>0</v>
      </c>
      <c r="AA1609">
        <v>0</v>
      </c>
      <c r="AB1609" t="s">
        <v>53</v>
      </c>
      <c r="AC1609">
        <v>305</v>
      </c>
      <c r="AD1609">
        <v>0</v>
      </c>
      <c r="AE1609">
        <v>1</v>
      </c>
      <c r="AF1609" t="s">
        <v>48</v>
      </c>
      <c r="AG1609" s="1">
        <v>42736</v>
      </c>
      <c r="AH1609">
        <f>SUM(Hotel_Data_Mini[[#This Row],[adults]:[babies]])</f>
        <v>2</v>
      </c>
      <c r="AI1609">
        <f>SUM(Hotel_Data_Mini[[#This Row],[stays_in_weekend_nights]:[stays_in_week_nights]])</f>
        <v>2</v>
      </c>
      <c r="AJ1609">
        <f>IF(Hotel_Data_Mini[[#This Row],[reserved_room_type]]=Hotel_Data_Mini[[#This Row],[assigned_room_type]],0,1)</f>
        <v>0</v>
      </c>
    </row>
    <row r="1610" spans="1:36" x14ac:dyDescent="0.25">
      <c r="A1610" t="s">
        <v>116</v>
      </c>
      <c r="B1610" t="s">
        <v>34</v>
      </c>
      <c r="C1610">
        <v>0</v>
      </c>
      <c r="D1610">
        <v>4</v>
      </c>
      <c r="E1610">
        <v>2016</v>
      </c>
      <c r="F1610" t="s">
        <v>118</v>
      </c>
      <c r="G1610">
        <v>11</v>
      </c>
      <c r="H1610">
        <v>12</v>
      </c>
      <c r="I1610">
        <v>2</v>
      </c>
      <c r="J1610">
        <v>5</v>
      </c>
      <c r="K1610">
        <v>2</v>
      </c>
      <c r="L1610">
        <v>0</v>
      </c>
      <c r="M1610">
        <v>0</v>
      </c>
      <c r="N1610" t="s">
        <v>36</v>
      </c>
      <c r="O1610" t="s">
        <v>37</v>
      </c>
      <c r="P1610" t="s">
        <v>56</v>
      </c>
      <c r="Q1610" t="s">
        <v>39</v>
      </c>
      <c r="R1610">
        <v>0</v>
      </c>
      <c r="S1610">
        <v>0</v>
      </c>
      <c r="T1610">
        <v>0</v>
      </c>
      <c r="U1610" t="s">
        <v>62</v>
      </c>
      <c r="V1610" t="s">
        <v>60</v>
      </c>
      <c r="W1610">
        <v>0</v>
      </c>
      <c r="X1610" t="s">
        <v>41</v>
      </c>
      <c r="Y1610">
        <v>2</v>
      </c>
      <c r="Z1610">
        <v>0</v>
      </c>
      <c r="AA1610">
        <v>0</v>
      </c>
      <c r="AB1610" t="s">
        <v>59</v>
      </c>
      <c r="AC1610">
        <v>22</v>
      </c>
      <c r="AD1610">
        <v>0</v>
      </c>
      <c r="AE1610">
        <v>0</v>
      </c>
      <c r="AF1610" t="s">
        <v>48</v>
      </c>
      <c r="AG1610" s="1">
        <v>42448</v>
      </c>
      <c r="AH1610">
        <f>SUM(Hotel_Data_Mini[[#This Row],[adults]:[babies]])</f>
        <v>2</v>
      </c>
      <c r="AI1610">
        <f>SUM(Hotel_Data_Mini[[#This Row],[stays_in_weekend_nights]:[stays_in_week_nights]])</f>
        <v>7</v>
      </c>
      <c r="AJ1610">
        <f>IF(Hotel_Data_Mini[[#This Row],[reserved_room_type]]=Hotel_Data_Mini[[#This Row],[assigned_room_type]],0,1)</f>
        <v>1</v>
      </c>
    </row>
    <row r="1611" spans="1:36" x14ac:dyDescent="0.25">
      <c r="A1611" t="s">
        <v>116</v>
      </c>
      <c r="B1611" t="s">
        <v>34</v>
      </c>
      <c r="C1611">
        <v>1</v>
      </c>
      <c r="D1611">
        <v>269</v>
      </c>
      <c r="E1611">
        <v>2016</v>
      </c>
      <c r="F1611" t="s">
        <v>120</v>
      </c>
      <c r="G1611">
        <v>24</v>
      </c>
      <c r="H1611">
        <v>9</v>
      </c>
      <c r="I1611">
        <v>0</v>
      </c>
      <c r="J1611">
        <v>3</v>
      </c>
      <c r="K1611">
        <v>1</v>
      </c>
      <c r="L1611">
        <v>0</v>
      </c>
      <c r="M1611">
        <v>0</v>
      </c>
      <c r="N1611" t="s">
        <v>36</v>
      </c>
      <c r="O1611" t="s">
        <v>37</v>
      </c>
      <c r="P1611" t="s">
        <v>38</v>
      </c>
      <c r="Q1611" t="s">
        <v>39</v>
      </c>
      <c r="R1611">
        <v>0</v>
      </c>
      <c r="S1611">
        <v>0</v>
      </c>
      <c r="T1611">
        <v>0</v>
      </c>
      <c r="U1611" t="s">
        <v>40</v>
      </c>
      <c r="V1611" t="s">
        <v>40</v>
      </c>
      <c r="W1611">
        <v>0</v>
      </c>
      <c r="X1611" t="s">
        <v>41</v>
      </c>
      <c r="Y1611">
        <v>240</v>
      </c>
      <c r="Z1611">
        <v>0</v>
      </c>
      <c r="AA1611">
        <v>0</v>
      </c>
      <c r="AB1611" t="s">
        <v>42</v>
      </c>
      <c r="AC1611">
        <v>63.9</v>
      </c>
      <c r="AD1611">
        <v>0</v>
      </c>
      <c r="AE1611">
        <v>2</v>
      </c>
      <c r="AF1611" t="s">
        <v>43</v>
      </c>
      <c r="AG1611" s="1">
        <v>42517</v>
      </c>
      <c r="AH1611">
        <f>SUM(Hotel_Data_Mini[[#This Row],[adults]:[babies]])</f>
        <v>1</v>
      </c>
      <c r="AI1611">
        <f>SUM(Hotel_Data_Mini[[#This Row],[stays_in_weekend_nights]:[stays_in_week_nights]])</f>
        <v>3</v>
      </c>
      <c r="AJ1611">
        <f>IF(Hotel_Data_Mini[[#This Row],[reserved_room_type]]=Hotel_Data_Mini[[#This Row],[assigned_room_type]],0,1)</f>
        <v>0</v>
      </c>
    </row>
    <row r="1612" spans="1:36" x14ac:dyDescent="0.25">
      <c r="A1612" t="s">
        <v>116</v>
      </c>
      <c r="B1612" t="s">
        <v>44</v>
      </c>
      <c r="C1612">
        <v>0</v>
      </c>
      <c r="D1612">
        <v>41</v>
      </c>
      <c r="E1612">
        <v>2016</v>
      </c>
      <c r="F1612" t="s">
        <v>121</v>
      </c>
      <c r="G1612">
        <v>7</v>
      </c>
      <c r="H1612">
        <v>9</v>
      </c>
      <c r="I1612">
        <v>0</v>
      </c>
      <c r="J1612">
        <v>2</v>
      </c>
      <c r="K1612">
        <v>1</v>
      </c>
      <c r="L1612">
        <v>0</v>
      </c>
      <c r="M1612">
        <v>0</v>
      </c>
      <c r="N1612" t="s">
        <v>36</v>
      </c>
      <c r="O1612" t="s">
        <v>67</v>
      </c>
      <c r="P1612" t="s">
        <v>38</v>
      </c>
      <c r="Q1612" t="s">
        <v>39</v>
      </c>
      <c r="R1612">
        <v>0</v>
      </c>
      <c r="S1612">
        <v>0</v>
      </c>
      <c r="T1612">
        <v>0</v>
      </c>
      <c r="U1612" t="s">
        <v>40</v>
      </c>
      <c r="V1612" t="s">
        <v>40</v>
      </c>
      <c r="W1612">
        <v>0</v>
      </c>
      <c r="X1612" t="s">
        <v>41</v>
      </c>
      <c r="Y1612">
        <v>7</v>
      </c>
      <c r="Z1612">
        <v>0</v>
      </c>
      <c r="AA1612">
        <v>0</v>
      </c>
      <c r="AB1612" t="s">
        <v>42</v>
      </c>
      <c r="AC1612">
        <v>57.83</v>
      </c>
      <c r="AD1612">
        <v>0</v>
      </c>
      <c r="AE1612">
        <v>1</v>
      </c>
      <c r="AF1612" t="s">
        <v>48</v>
      </c>
      <c r="AG1612" s="1">
        <v>0</v>
      </c>
      <c r="AH1612">
        <f>SUM(Hotel_Data_Mini[[#This Row],[adults]:[babies]])</f>
        <v>1</v>
      </c>
      <c r="AI1612">
        <f>SUM(Hotel_Data_Mini[[#This Row],[stays_in_weekend_nights]:[stays_in_week_nights]])</f>
        <v>2</v>
      </c>
      <c r="AJ1612">
        <f>IF(Hotel_Data_Mini[[#This Row],[reserved_room_type]]=Hotel_Data_Mini[[#This Row],[assigned_room_type]],0,1)</f>
        <v>0</v>
      </c>
    </row>
    <row r="1613" spans="1:36" x14ac:dyDescent="0.25">
      <c r="A1613" t="s">
        <v>116</v>
      </c>
      <c r="B1613" t="s">
        <v>44</v>
      </c>
      <c r="C1613">
        <v>0</v>
      </c>
      <c r="D1613">
        <v>265</v>
      </c>
      <c r="E1613">
        <v>2016</v>
      </c>
      <c r="F1613" t="s">
        <v>120</v>
      </c>
      <c r="G1613">
        <v>26</v>
      </c>
      <c r="H1613">
        <v>24</v>
      </c>
      <c r="I1613">
        <v>0</v>
      </c>
      <c r="J1613">
        <v>2</v>
      </c>
      <c r="K1613">
        <v>2</v>
      </c>
      <c r="L1613">
        <v>0</v>
      </c>
      <c r="M1613">
        <v>0</v>
      </c>
      <c r="N1613" t="s">
        <v>54</v>
      </c>
      <c r="O1613" t="s">
        <v>67</v>
      </c>
      <c r="P1613" t="s">
        <v>56</v>
      </c>
      <c r="Q1613" t="s">
        <v>39</v>
      </c>
      <c r="R1613">
        <v>0</v>
      </c>
      <c r="S1613">
        <v>0</v>
      </c>
      <c r="T1613">
        <v>0</v>
      </c>
      <c r="U1613" t="s">
        <v>40</v>
      </c>
      <c r="V1613" t="s">
        <v>40</v>
      </c>
      <c r="W1613">
        <v>0</v>
      </c>
      <c r="X1613" t="s">
        <v>41</v>
      </c>
      <c r="Y1613">
        <v>6</v>
      </c>
      <c r="Z1613">
        <v>0</v>
      </c>
      <c r="AA1613">
        <v>0</v>
      </c>
      <c r="AB1613" t="s">
        <v>53</v>
      </c>
      <c r="AC1613">
        <v>115</v>
      </c>
      <c r="AD1613">
        <v>0</v>
      </c>
      <c r="AE1613">
        <v>1</v>
      </c>
      <c r="AF1613" t="s">
        <v>48</v>
      </c>
      <c r="AG1613" s="1">
        <v>42547</v>
      </c>
      <c r="AH1613">
        <f>SUM(Hotel_Data_Mini[[#This Row],[adults]:[babies]])</f>
        <v>2</v>
      </c>
      <c r="AI1613">
        <f>SUM(Hotel_Data_Mini[[#This Row],[stays_in_weekend_nights]:[stays_in_week_nights]])</f>
        <v>2</v>
      </c>
      <c r="AJ1613">
        <f>IF(Hotel_Data_Mini[[#This Row],[reserved_room_type]]=Hotel_Data_Mini[[#This Row],[assigned_room_type]],0,1)</f>
        <v>0</v>
      </c>
    </row>
    <row r="1614" spans="1:36" x14ac:dyDescent="0.25">
      <c r="A1614" t="s">
        <v>116</v>
      </c>
      <c r="B1614" t="s">
        <v>44</v>
      </c>
      <c r="C1614">
        <v>1</v>
      </c>
      <c r="D1614">
        <v>119</v>
      </c>
      <c r="E1614">
        <v>2016</v>
      </c>
      <c r="F1614" t="s">
        <v>122</v>
      </c>
      <c r="G1614">
        <v>16</v>
      </c>
      <c r="H1614">
        <v>15</v>
      </c>
      <c r="I1614">
        <v>0</v>
      </c>
      <c r="J1614">
        <v>2</v>
      </c>
      <c r="K1614">
        <v>1</v>
      </c>
      <c r="L1614">
        <v>0</v>
      </c>
      <c r="M1614">
        <v>0</v>
      </c>
      <c r="N1614" t="s">
        <v>36</v>
      </c>
      <c r="O1614" t="s">
        <v>67</v>
      </c>
      <c r="P1614" t="s">
        <v>38</v>
      </c>
      <c r="Q1614" t="s">
        <v>39</v>
      </c>
      <c r="R1614">
        <v>0</v>
      </c>
      <c r="S1614">
        <v>0</v>
      </c>
      <c r="T1614">
        <v>0</v>
      </c>
      <c r="U1614" t="s">
        <v>40</v>
      </c>
      <c r="V1614" t="s">
        <v>40</v>
      </c>
      <c r="W1614">
        <v>0</v>
      </c>
      <c r="X1614" t="s">
        <v>41</v>
      </c>
      <c r="Y1614">
        <v>9</v>
      </c>
      <c r="Z1614">
        <v>0</v>
      </c>
      <c r="AA1614">
        <v>0</v>
      </c>
      <c r="AB1614" t="s">
        <v>53</v>
      </c>
      <c r="AC1614">
        <v>90.9</v>
      </c>
      <c r="AD1614">
        <v>0</v>
      </c>
      <c r="AE1614">
        <v>0</v>
      </c>
      <c r="AF1614" t="s">
        <v>43</v>
      </c>
      <c r="AG1614" s="1">
        <v>42395</v>
      </c>
      <c r="AH1614">
        <f>SUM(Hotel_Data_Mini[[#This Row],[adults]:[babies]])</f>
        <v>1</v>
      </c>
      <c r="AI1614">
        <f>SUM(Hotel_Data_Mini[[#This Row],[stays_in_weekend_nights]:[stays_in_week_nights]])</f>
        <v>2</v>
      </c>
      <c r="AJ1614">
        <f>IF(Hotel_Data_Mini[[#This Row],[reserved_room_type]]=Hotel_Data_Mini[[#This Row],[assigned_room_type]],0,1)</f>
        <v>0</v>
      </c>
    </row>
    <row r="1615" spans="1:36" x14ac:dyDescent="0.25">
      <c r="A1615" t="s">
        <v>116</v>
      </c>
      <c r="B1615" t="s">
        <v>34</v>
      </c>
      <c r="C1615">
        <v>0</v>
      </c>
      <c r="D1615">
        <v>386</v>
      </c>
      <c r="E1615">
        <v>2016</v>
      </c>
      <c r="F1615" t="s">
        <v>35</v>
      </c>
      <c r="G1615">
        <v>43</v>
      </c>
      <c r="H1615">
        <v>20</v>
      </c>
      <c r="I1615">
        <v>0</v>
      </c>
      <c r="J1615">
        <v>3</v>
      </c>
      <c r="K1615">
        <v>2</v>
      </c>
      <c r="L1615">
        <v>0</v>
      </c>
      <c r="M1615">
        <v>0</v>
      </c>
      <c r="N1615" t="s">
        <v>36</v>
      </c>
      <c r="O1615" t="s">
        <v>58</v>
      </c>
      <c r="P1615" t="s">
        <v>50</v>
      </c>
      <c r="Q1615" t="s">
        <v>69</v>
      </c>
      <c r="R1615">
        <v>0</v>
      </c>
      <c r="S1615">
        <v>0</v>
      </c>
      <c r="T1615">
        <v>0</v>
      </c>
      <c r="U1615" t="s">
        <v>40</v>
      </c>
      <c r="V1615" t="s">
        <v>60</v>
      </c>
      <c r="W1615">
        <v>1</v>
      </c>
      <c r="X1615" t="s">
        <v>41</v>
      </c>
      <c r="Y1615">
        <v>0</v>
      </c>
      <c r="Z1615">
        <v>0</v>
      </c>
      <c r="AA1615">
        <v>0</v>
      </c>
      <c r="AB1615" t="s">
        <v>53</v>
      </c>
      <c r="AC1615">
        <v>49</v>
      </c>
      <c r="AD1615">
        <v>0</v>
      </c>
      <c r="AE1615">
        <v>0</v>
      </c>
      <c r="AF1615" t="s">
        <v>48</v>
      </c>
      <c r="AG1615" s="1">
        <v>42666</v>
      </c>
      <c r="AH1615">
        <f>SUM(Hotel_Data_Mini[[#This Row],[adults]:[babies]])</f>
        <v>2</v>
      </c>
      <c r="AI1615">
        <f>SUM(Hotel_Data_Mini[[#This Row],[stays_in_weekend_nights]:[stays_in_week_nights]])</f>
        <v>3</v>
      </c>
      <c r="AJ1615">
        <f>IF(Hotel_Data_Mini[[#This Row],[reserved_room_type]]=Hotel_Data_Mini[[#This Row],[assigned_room_type]],0,1)</f>
        <v>1</v>
      </c>
    </row>
    <row r="1616" spans="1:36" x14ac:dyDescent="0.25">
      <c r="A1616" t="s">
        <v>116</v>
      </c>
      <c r="B1616" t="s">
        <v>44</v>
      </c>
      <c r="C1616">
        <v>0</v>
      </c>
      <c r="D1616">
        <v>72</v>
      </c>
      <c r="E1616">
        <v>2016</v>
      </c>
      <c r="F1616" t="s">
        <v>120</v>
      </c>
      <c r="G1616">
        <v>27</v>
      </c>
      <c r="H1616">
        <v>26</v>
      </c>
      <c r="I1616">
        <v>2</v>
      </c>
      <c r="J1616">
        <v>2</v>
      </c>
      <c r="K1616">
        <v>2</v>
      </c>
      <c r="L1616">
        <v>0</v>
      </c>
      <c r="M1616">
        <v>0</v>
      </c>
      <c r="N1616" t="s">
        <v>36</v>
      </c>
      <c r="O1616" t="s">
        <v>58</v>
      </c>
      <c r="P1616" t="s">
        <v>38</v>
      </c>
      <c r="Q1616" t="s">
        <v>39</v>
      </c>
      <c r="R1616">
        <v>0</v>
      </c>
      <c r="S1616">
        <v>0</v>
      </c>
      <c r="T1616">
        <v>0</v>
      </c>
      <c r="U1616" t="s">
        <v>40</v>
      </c>
      <c r="V1616" t="s">
        <v>40</v>
      </c>
      <c r="W1616">
        <v>0</v>
      </c>
      <c r="X1616" t="s">
        <v>41</v>
      </c>
      <c r="Y1616">
        <v>89</v>
      </c>
      <c r="Z1616">
        <v>0</v>
      </c>
      <c r="AA1616">
        <v>0</v>
      </c>
      <c r="AB1616" t="s">
        <v>42</v>
      </c>
      <c r="AC1616">
        <v>75.819999999999993</v>
      </c>
      <c r="AD1616">
        <v>0</v>
      </c>
      <c r="AE1616">
        <v>0</v>
      </c>
      <c r="AF1616" t="s">
        <v>48</v>
      </c>
      <c r="AG1616" s="1">
        <v>42551</v>
      </c>
      <c r="AH1616">
        <f>SUM(Hotel_Data_Mini[[#This Row],[adults]:[babies]])</f>
        <v>2</v>
      </c>
      <c r="AI1616">
        <f>SUM(Hotel_Data_Mini[[#This Row],[stays_in_weekend_nights]:[stays_in_week_nights]])</f>
        <v>4</v>
      </c>
      <c r="AJ1616">
        <f>IF(Hotel_Data_Mini[[#This Row],[reserved_room_type]]=Hotel_Data_Mini[[#This Row],[assigned_room_type]],0,1)</f>
        <v>0</v>
      </c>
    </row>
    <row r="1617" spans="1:36" x14ac:dyDescent="0.25">
      <c r="A1617" t="s">
        <v>116</v>
      </c>
      <c r="B1617" t="s">
        <v>34</v>
      </c>
      <c r="C1617">
        <v>0</v>
      </c>
      <c r="D1617">
        <v>0</v>
      </c>
      <c r="E1617">
        <v>2016</v>
      </c>
      <c r="F1617" t="s">
        <v>72</v>
      </c>
      <c r="G1617">
        <v>48</v>
      </c>
      <c r="H1617">
        <v>23</v>
      </c>
      <c r="I1617">
        <v>0</v>
      </c>
      <c r="J1617">
        <v>1</v>
      </c>
      <c r="K1617">
        <v>1</v>
      </c>
      <c r="L1617">
        <v>0</v>
      </c>
      <c r="M1617">
        <v>0</v>
      </c>
      <c r="N1617" t="s">
        <v>36</v>
      </c>
      <c r="O1617" t="s">
        <v>37</v>
      </c>
      <c r="P1617" t="s">
        <v>47</v>
      </c>
      <c r="Q1617" t="s">
        <v>47</v>
      </c>
      <c r="R1617">
        <v>0</v>
      </c>
      <c r="S1617">
        <v>0</v>
      </c>
      <c r="T1617">
        <v>0</v>
      </c>
      <c r="U1617" t="s">
        <v>60</v>
      </c>
      <c r="V1617" t="s">
        <v>60</v>
      </c>
      <c r="W1617">
        <v>0</v>
      </c>
      <c r="X1617" t="s">
        <v>41</v>
      </c>
      <c r="Y1617">
        <v>250</v>
      </c>
      <c r="Z1617">
        <v>0</v>
      </c>
      <c r="AA1617">
        <v>0</v>
      </c>
      <c r="AB1617" t="s">
        <v>42</v>
      </c>
      <c r="AC1617">
        <v>63</v>
      </c>
      <c r="AD1617">
        <v>0</v>
      </c>
      <c r="AE1617">
        <v>0</v>
      </c>
      <c r="AF1617" t="s">
        <v>48</v>
      </c>
      <c r="AG1617" s="1">
        <v>42698</v>
      </c>
      <c r="AH1617">
        <f>SUM(Hotel_Data_Mini[[#This Row],[adults]:[babies]])</f>
        <v>1</v>
      </c>
      <c r="AI1617">
        <f>SUM(Hotel_Data_Mini[[#This Row],[stays_in_weekend_nights]:[stays_in_week_nights]])</f>
        <v>1</v>
      </c>
      <c r="AJ1617">
        <f>IF(Hotel_Data_Mini[[#This Row],[reserved_room_type]]=Hotel_Data_Mini[[#This Row],[assigned_room_type]],0,1)</f>
        <v>0</v>
      </c>
    </row>
    <row r="1618" spans="1:36" x14ac:dyDescent="0.25">
      <c r="A1618" t="s">
        <v>116</v>
      </c>
      <c r="B1618" t="s">
        <v>34</v>
      </c>
      <c r="C1618">
        <v>0</v>
      </c>
      <c r="D1618">
        <v>1</v>
      </c>
      <c r="E1618">
        <v>2016</v>
      </c>
      <c r="F1618" t="s">
        <v>118</v>
      </c>
      <c r="G1618">
        <v>14</v>
      </c>
      <c r="H1618">
        <v>30</v>
      </c>
      <c r="I1618">
        <v>0</v>
      </c>
      <c r="J1618">
        <v>1</v>
      </c>
      <c r="K1618">
        <v>2</v>
      </c>
      <c r="L1618">
        <v>0</v>
      </c>
      <c r="M1618">
        <v>0</v>
      </c>
      <c r="N1618" t="s">
        <v>36</v>
      </c>
      <c r="O1618" t="s">
        <v>37</v>
      </c>
      <c r="P1618" t="s">
        <v>47</v>
      </c>
      <c r="Q1618" t="s">
        <v>47</v>
      </c>
      <c r="R1618">
        <v>0</v>
      </c>
      <c r="S1618">
        <v>0</v>
      </c>
      <c r="T1618">
        <v>0</v>
      </c>
      <c r="U1618" t="s">
        <v>40</v>
      </c>
      <c r="V1618" t="s">
        <v>60</v>
      </c>
      <c r="W1618">
        <v>0</v>
      </c>
      <c r="X1618" t="s">
        <v>41</v>
      </c>
      <c r="Y1618">
        <v>250</v>
      </c>
      <c r="Z1618">
        <v>0</v>
      </c>
      <c r="AA1618">
        <v>0</v>
      </c>
      <c r="AB1618" t="s">
        <v>42</v>
      </c>
      <c r="AC1618">
        <v>48</v>
      </c>
      <c r="AD1618">
        <v>0</v>
      </c>
      <c r="AE1618">
        <v>0</v>
      </c>
      <c r="AF1618" t="s">
        <v>48</v>
      </c>
      <c r="AG1618" s="1">
        <v>42460</v>
      </c>
      <c r="AH1618">
        <f>SUM(Hotel_Data_Mini[[#This Row],[adults]:[babies]])</f>
        <v>2</v>
      </c>
      <c r="AI1618">
        <f>SUM(Hotel_Data_Mini[[#This Row],[stays_in_weekend_nights]:[stays_in_week_nights]])</f>
        <v>1</v>
      </c>
      <c r="AJ1618">
        <f>IF(Hotel_Data_Mini[[#This Row],[reserved_room_type]]=Hotel_Data_Mini[[#This Row],[assigned_room_type]],0,1)</f>
        <v>1</v>
      </c>
    </row>
    <row r="1619" spans="1:36" x14ac:dyDescent="0.25">
      <c r="A1619" t="s">
        <v>116</v>
      </c>
      <c r="B1619" t="s">
        <v>44</v>
      </c>
      <c r="C1619">
        <v>0</v>
      </c>
      <c r="D1619">
        <v>1</v>
      </c>
      <c r="E1619">
        <v>2016</v>
      </c>
      <c r="F1619" t="s">
        <v>45</v>
      </c>
      <c r="G1619">
        <v>32</v>
      </c>
      <c r="H1619">
        <v>3</v>
      </c>
      <c r="I1619">
        <v>0</v>
      </c>
      <c r="J1619">
        <v>3</v>
      </c>
      <c r="K1619">
        <v>2</v>
      </c>
      <c r="L1619">
        <v>0</v>
      </c>
      <c r="M1619">
        <v>0</v>
      </c>
      <c r="N1619" t="s">
        <v>80</v>
      </c>
      <c r="O1619" t="s">
        <v>68</v>
      </c>
      <c r="P1619" t="s">
        <v>38</v>
      </c>
      <c r="Q1619" t="s">
        <v>39</v>
      </c>
      <c r="R1619">
        <v>0</v>
      </c>
      <c r="S1619">
        <v>0</v>
      </c>
      <c r="T1619">
        <v>0</v>
      </c>
      <c r="U1619" t="s">
        <v>40</v>
      </c>
      <c r="V1619" t="s">
        <v>40</v>
      </c>
      <c r="W1619">
        <v>0</v>
      </c>
      <c r="X1619" t="s">
        <v>41</v>
      </c>
      <c r="Y1619">
        <v>9</v>
      </c>
      <c r="Z1619">
        <v>0</v>
      </c>
      <c r="AA1619">
        <v>0</v>
      </c>
      <c r="AB1619" t="s">
        <v>42</v>
      </c>
      <c r="AC1619">
        <v>139</v>
      </c>
      <c r="AD1619">
        <v>0</v>
      </c>
      <c r="AE1619">
        <v>2</v>
      </c>
      <c r="AF1619" t="s">
        <v>48</v>
      </c>
      <c r="AG1619" s="1">
        <v>42588</v>
      </c>
      <c r="AH1619">
        <f>SUM(Hotel_Data_Mini[[#This Row],[adults]:[babies]])</f>
        <v>2</v>
      </c>
      <c r="AI1619">
        <f>SUM(Hotel_Data_Mini[[#This Row],[stays_in_weekend_nights]:[stays_in_week_nights]])</f>
        <v>3</v>
      </c>
      <c r="AJ1619">
        <f>IF(Hotel_Data_Mini[[#This Row],[reserved_room_type]]=Hotel_Data_Mini[[#This Row],[assigned_room_type]],0,1)</f>
        <v>0</v>
      </c>
    </row>
    <row r="1620" spans="1:36" x14ac:dyDescent="0.25">
      <c r="A1620" t="s">
        <v>116</v>
      </c>
      <c r="B1620" t="s">
        <v>34</v>
      </c>
      <c r="C1620">
        <v>0</v>
      </c>
      <c r="D1620">
        <v>25</v>
      </c>
      <c r="E1620">
        <v>2016</v>
      </c>
      <c r="F1620" t="s">
        <v>49</v>
      </c>
      <c r="G1620">
        <v>50</v>
      </c>
      <c r="H1620">
        <v>10</v>
      </c>
      <c r="I1620">
        <v>0</v>
      </c>
      <c r="J1620">
        <v>1</v>
      </c>
      <c r="K1620">
        <v>2</v>
      </c>
      <c r="L1620">
        <v>0</v>
      </c>
      <c r="M1620">
        <v>1</v>
      </c>
      <c r="N1620" t="s">
        <v>36</v>
      </c>
      <c r="O1620" t="s">
        <v>46</v>
      </c>
      <c r="P1620" t="s">
        <v>56</v>
      </c>
      <c r="Q1620" t="s">
        <v>39</v>
      </c>
      <c r="R1620">
        <v>0</v>
      </c>
      <c r="S1620">
        <v>0</v>
      </c>
      <c r="T1620">
        <v>0</v>
      </c>
      <c r="U1620" t="s">
        <v>40</v>
      </c>
      <c r="V1620" t="s">
        <v>60</v>
      </c>
      <c r="W1620">
        <v>1</v>
      </c>
      <c r="X1620" t="s">
        <v>41</v>
      </c>
      <c r="Y1620">
        <v>177</v>
      </c>
      <c r="Z1620">
        <v>0</v>
      </c>
      <c r="AA1620">
        <v>0</v>
      </c>
      <c r="AB1620" t="s">
        <v>53</v>
      </c>
      <c r="AC1620">
        <v>34</v>
      </c>
      <c r="AD1620">
        <v>1</v>
      </c>
      <c r="AE1620">
        <v>2</v>
      </c>
      <c r="AF1620" t="s">
        <v>48</v>
      </c>
      <c r="AG1620" s="1">
        <v>0</v>
      </c>
      <c r="AH1620">
        <f>SUM(Hotel_Data_Mini[[#This Row],[adults]:[babies]])</f>
        <v>3</v>
      </c>
      <c r="AI1620">
        <f>SUM(Hotel_Data_Mini[[#This Row],[stays_in_weekend_nights]:[stays_in_week_nights]])</f>
        <v>1</v>
      </c>
      <c r="AJ1620">
        <f>IF(Hotel_Data_Mini[[#This Row],[reserved_room_type]]=Hotel_Data_Mini[[#This Row],[assigned_room_type]],0,1)</f>
        <v>1</v>
      </c>
    </row>
    <row r="1621" spans="1:36" x14ac:dyDescent="0.25">
      <c r="A1621" t="s">
        <v>116</v>
      </c>
      <c r="B1621" t="s">
        <v>34</v>
      </c>
      <c r="C1621">
        <v>0</v>
      </c>
      <c r="D1621">
        <v>150</v>
      </c>
      <c r="E1621">
        <v>2016</v>
      </c>
      <c r="F1621" t="s">
        <v>120</v>
      </c>
      <c r="G1621">
        <v>24</v>
      </c>
      <c r="H1621">
        <v>6</v>
      </c>
      <c r="I1621">
        <v>1</v>
      </c>
      <c r="J1621">
        <v>4</v>
      </c>
      <c r="K1621">
        <v>2</v>
      </c>
      <c r="L1621">
        <v>0</v>
      </c>
      <c r="M1621">
        <v>0</v>
      </c>
      <c r="N1621" t="s">
        <v>36</v>
      </c>
      <c r="O1621" t="s">
        <v>37</v>
      </c>
      <c r="P1621" t="s">
        <v>38</v>
      </c>
      <c r="Q1621" t="s">
        <v>39</v>
      </c>
      <c r="R1621">
        <v>0</v>
      </c>
      <c r="S1621">
        <v>0</v>
      </c>
      <c r="T1621">
        <v>0</v>
      </c>
      <c r="U1621" t="s">
        <v>40</v>
      </c>
      <c r="V1621" t="s">
        <v>40</v>
      </c>
      <c r="W1621">
        <v>0</v>
      </c>
      <c r="X1621" t="s">
        <v>41</v>
      </c>
      <c r="Y1621">
        <v>240</v>
      </c>
      <c r="Z1621">
        <v>0</v>
      </c>
      <c r="AA1621">
        <v>0</v>
      </c>
      <c r="AB1621" t="s">
        <v>42</v>
      </c>
      <c r="AC1621">
        <v>90.68</v>
      </c>
      <c r="AD1621">
        <v>1</v>
      </c>
      <c r="AE1621">
        <v>0</v>
      </c>
      <c r="AF1621" t="s">
        <v>48</v>
      </c>
      <c r="AG1621" s="1">
        <v>0</v>
      </c>
      <c r="AH1621">
        <f>SUM(Hotel_Data_Mini[[#This Row],[adults]:[babies]])</f>
        <v>2</v>
      </c>
      <c r="AI1621">
        <f>SUM(Hotel_Data_Mini[[#This Row],[stays_in_weekend_nights]:[stays_in_week_nights]])</f>
        <v>5</v>
      </c>
      <c r="AJ1621">
        <f>IF(Hotel_Data_Mini[[#This Row],[reserved_room_type]]=Hotel_Data_Mini[[#This Row],[assigned_room_type]],0,1)</f>
        <v>0</v>
      </c>
    </row>
    <row r="1622" spans="1:36" x14ac:dyDescent="0.25">
      <c r="A1622" t="s">
        <v>116</v>
      </c>
      <c r="B1622" t="s">
        <v>34</v>
      </c>
      <c r="C1622">
        <v>0</v>
      </c>
      <c r="D1622">
        <v>21</v>
      </c>
      <c r="E1622">
        <v>2016</v>
      </c>
      <c r="F1622" t="s">
        <v>72</v>
      </c>
      <c r="G1622">
        <v>46</v>
      </c>
      <c r="H1622">
        <v>8</v>
      </c>
      <c r="I1622">
        <v>0</v>
      </c>
      <c r="J1622">
        <v>3</v>
      </c>
      <c r="K1622">
        <v>1</v>
      </c>
      <c r="L1622">
        <v>0</v>
      </c>
      <c r="M1622">
        <v>0</v>
      </c>
      <c r="N1622" t="s">
        <v>36</v>
      </c>
      <c r="O1622" t="s">
        <v>37</v>
      </c>
      <c r="P1622" t="s">
        <v>56</v>
      </c>
      <c r="Q1622" t="s">
        <v>69</v>
      </c>
      <c r="R1622">
        <v>0</v>
      </c>
      <c r="S1622">
        <v>0</v>
      </c>
      <c r="T1622">
        <v>0</v>
      </c>
      <c r="U1622" t="s">
        <v>40</v>
      </c>
      <c r="V1622" t="s">
        <v>40</v>
      </c>
      <c r="W1622">
        <v>1</v>
      </c>
      <c r="X1622" t="s">
        <v>41</v>
      </c>
      <c r="Y1622">
        <v>146</v>
      </c>
      <c r="Z1622">
        <v>0</v>
      </c>
      <c r="AA1622">
        <v>0</v>
      </c>
      <c r="AB1622" t="s">
        <v>42</v>
      </c>
      <c r="AC1622">
        <v>33</v>
      </c>
      <c r="AD1622">
        <v>1</v>
      </c>
      <c r="AE1622">
        <v>0</v>
      </c>
      <c r="AF1622" t="s">
        <v>48</v>
      </c>
      <c r="AG1622" s="1">
        <v>0</v>
      </c>
      <c r="AH1622">
        <f>SUM(Hotel_Data_Mini[[#This Row],[adults]:[babies]])</f>
        <v>1</v>
      </c>
      <c r="AI1622">
        <f>SUM(Hotel_Data_Mini[[#This Row],[stays_in_weekend_nights]:[stays_in_week_nights]])</f>
        <v>3</v>
      </c>
      <c r="AJ1622">
        <f>IF(Hotel_Data_Mini[[#This Row],[reserved_room_type]]=Hotel_Data_Mini[[#This Row],[assigned_room_type]],0,1)</f>
        <v>0</v>
      </c>
    </row>
    <row r="1623" spans="1:36" x14ac:dyDescent="0.25">
      <c r="A1623" t="s">
        <v>116</v>
      </c>
      <c r="B1623" t="s">
        <v>44</v>
      </c>
      <c r="C1623">
        <v>0</v>
      </c>
      <c r="D1623">
        <v>31</v>
      </c>
      <c r="E1623">
        <v>2016</v>
      </c>
      <c r="F1623" t="s">
        <v>121</v>
      </c>
      <c r="G1623">
        <v>6</v>
      </c>
      <c r="H1623">
        <v>4</v>
      </c>
      <c r="I1623">
        <v>0</v>
      </c>
      <c r="J1623">
        <v>1</v>
      </c>
      <c r="K1623">
        <v>2</v>
      </c>
      <c r="L1623">
        <v>0</v>
      </c>
      <c r="M1623">
        <v>0</v>
      </c>
      <c r="N1623" t="s">
        <v>36</v>
      </c>
      <c r="O1623" t="s">
        <v>37</v>
      </c>
      <c r="P1623" t="s">
        <v>69</v>
      </c>
      <c r="Q1623" t="s">
        <v>69</v>
      </c>
      <c r="R1623">
        <v>0</v>
      </c>
      <c r="S1623">
        <v>0</v>
      </c>
      <c r="T1623">
        <v>0</v>
      </c>
      <c r="U1623" t="s">
        <v>40</v>
      </c>
      <c r="V1623" t="s">
        <v>40</v>
      </c>
      <c r="W1623">
        <v>1</v>
      </c>
      <c r="X1623" t="s">
        <v>41</v>
      </c>
      <c r="Y1623">
        <v>0</v>
      </c>
      <c r="Z1623">
        <v>174</v>
      </c>
      <c r="AA1623">
        <v>0</v>
      </c>
      <c r="AB1623" t="s">
        <v>53</v>
      </c>
      <c r="AC1623">
        <v>77</v>
      </c>
      <c r="AD1623">
        <v>0</v>
      </c>
      <c r="AE1623">
        <v>0</v>
      </c>
      <c r="AF1623" t="s">
        <v>48</v>
      </c>
      <c r="AG1623" s="1">
        <v>42405</v>
      </c>
      <c r="AH1623">
        <f>SUM(Hotel_Data_Mini[[#This Row],[adults]:[babies]])</f>
        <v>2</v>
      </c>
      <c r="AI1623">
        <f>SUM(Hotel_Data_Mini[[#This Row],[stays_in_weekend_nights]:[stays_in_week_nights]])</f>
        <v>1</v>
      </c>
      <c r="AJ1623">
        <f>IF(Hotel_Data_Mini[[#This Row],[reserved_room_type]]=Hotel_Data_Mini[[#This Row],[assigned_room_type]],0,1)</f>
        <v>0</v>
      </c>
    </row>
    <row r="1624" spans="1:36" x14ac:dyDescent="0.25">
      <c r="A1624" t="s">
        <v>116</v>
      </c>
      <c r="B1624" t="s">
        <v>34</v>
      </c>
      <c r="C1624">
        <v>0</v>
      </c>
      <c r="D1624">
        <v>0</v>
      </c>
      <c r="E1624">
        <v>2016</v>
      </c>
      <c r="F1624" t="s">
        <v>118</v>
      </c>
      <c r="G1624">
        <v>12</v>
      </c>
      <c r="H1624">
        <v>15</v>
      </c>
      <c r="I1624">
        <v>0</v>
      </c>
      <c r="J1624">
        <v>1</v>
      </c>
      <c r="K1624">
        <v>1</v>
      </c>
      <c r="L1624">
        <v>0</v>
      </c>
      <c r="M1624">
        <v>0</v>
      </c>
      <c r="N1624" t="s">
        <v>36</v>
      </c>
      <c r="O1624" t="s">
        <v>58</v>
      </c>
      <c r="P1624" t="s">
        <v>38</v>
      </c>
      <c r="Q1624" t="s">
        <v>39</v>
      </c>
      <c r="R1624">
        <v>0</v>
      </c>
      <c r="S1624">
        <v>0</v>
      </c>
      <c r="T1624">
        <v>0</v>
      </c>
      <c r="U1624" t="s">
        <v>40</v>
      </c>
      <c r="V1624" t="s">
        <v>40</v>
      </c>
      <c r="W1624">
        <v>0</v>
      </c>
      <c r="X1624" t="s">
        <v>41</v>
      </c>
      <c r="Y1624">
        <v>240</v>
      </c>
      <c r="Z1624">
        <v>0</v>
      </c>
      <c r="AA1624">
        <v>0</v>
      </c>
      <c r="AB1624" t="s">
        <v>53</v>
      </c>
      <c r="AC1624">
        <v>43</v>
      </c>
      <c r="AD1624">
        <v>1</v>
      </c>
      <c r="AE1624">
        <v>0</v>
      </c>
      <c r="AF1624" t="s">
        <v>48</v>
      </c>
      <c r="AG1624" s="1">
        <v>42445</v>
      </c>
      <c r="AH1624">
        <f>SUM(Hotel_Data_Mini[[#This Row],[adults]:[babies]])</f>
        <v>1</v>
      </c>
      <c r="AI1624">
        <f>SUM(Hotel_Data_Mini[[#This Row],[stays_in_weekend_nights]:[stays_in_week_nights]])</f>
        <v>1</v>
      </c>
      <c r="AJ1624">
        <f>IF(Hotel_Data_Mini[[#This Row],[reserved_room_type]]=Hotel_Data_Mini[[#This Row],[assigned_room_type]],0,1)</f>
        <v>0</v>
      </c>
    </row>
    <row r="1625" spans="1:36" x14ac:dyDescent="0.25">
      <c r="A1625" t="s">
        <v>116</v>
      </c>
      <c r="B1625" t="s">
        <v>44</v>
      </c>
      <c r="C1625">
        <v>1</v>
      </c>
      <c r="D1625">
        <v>240</v>
      </c>
      <c r="E1625">
        <v>2016</v>
      </c>
      <c r="F1625" t="s">
        <v>57</v>
      </c>
      <c r="G1625">
        <v>36</v>
      </c>
      <c r="H1625">
        <v>3</v>
      </c>
      <c r="I1625">
        <v>2</v>
      </c>
      <c r="J1625">
        <v>2</v>
      </c>
      <c r="K1625">
        <v>2</v>
      </c>
      <c r="L1625">
        <v>0</v>
      </c>
      <c r="M1625">
        <v>0</v>
      </c>
      <c r="N1625" t="s">
        <v>36</v>
      </c>
      <c r="O1625" t="s">
        <v>87</v>
      </c>
      <c r="P1625" t="s">
        <v>38</v>
      </c>
      <c r="Q1625" t="s">
        <v>39</v>
      </c>
      <c r="R1625">
        <v>0</v>
      </c>
      <c r="S1625">
        <v>0</v>
      </c>
      <c r="T1625">
        <v>0</v>
      </c>
      <c r="U1625" t="s">
        <v>40</v>
      </c>
      <c r="V1625" t="s">
        <v>40</v>
      </c>
      <c r="W1625">
        <v>0</v>
      </c>
      <c r="X1625" t="s">
        <v>41</v>
      </c>
      <c r="Y1625">
        <v>9</v>
      </c>
      <c r="Z1625">
        <v>0</v>
      </c>
      <c r="AA1625">
        <v>0</v>
      </c>
      <c r="AB1625" t="s">
        <v>42</v>
      </c>
      <c r="AC1625">
        <v>95.63</v>
      </c>
      <c r="AD1625">
        <v>0</v>
      </c>
      <c r="AE1625">
        <v>1</v>
      </c>
      <c r="AF1625" t="s">
        <v>43</v>
      </c>
      <c r="AG1625" s="1">
        <v>42606</v>
      </c>
      <c r="AH1625">
        <f>SUM(Hotel_Data_Mini[[#This Row],[adults]:[babies]])</f>
        <v>2</v>
      </c>
      <c r="AI1625">
        <f>SUM(Hotel_Data_Mini[[#This Row],[stays_in_weekend_nights]:[stays_in_week_nights]])</f>
        <v>4</v>
      </c>
      <c r="AJ1625">
        <f>IF(Hotel_Data_Mini[[#This Row],[reserved_room_type]]=Hotel_Data_Mini[[#This Row],[assigned_room_type]],0,1)</f>
        <v>0</v>
      </c>
    </row>
    <row r="1626" spans="1:36" x14ac:dyDescent="0.25">
      <c r="A1626" t="s">
        <v>116</v>
      </c>
      <c r="B1626" t="s">
        <v>44</v>
      </c>
      <c r="C1626">
        <v>1</v>
      </c>
      <c r="D1626">
        <v>41</v>
      </c>
      <c r="E1626">
        <v>2016</v>
      </c>
      <c r="F1626" t="s">
        <v>35</v>
      </c>
      <c r="G1626">
        <v>44</v>
      </c>
      <c r="H1626">
        <v>27</v>
      </c>
      <c r="I1626">
        <v>0</v>
      </c>
      <c r="J1626">
        <v>1</v>
      </c>
      <c r="K1626">
        <v>2</v>
      </c>
      <c r="L1626">
        <v>0</v>
      </c>
      <c r="M1626">
        <v>0</v>
      </c>
      <c r="N1626" t="s">
        <v>80</v>
      </c>
      <c r="O1626" t="s">
        <v>37</v>
      </c>
      <c r="P1626" t="s">
        <v>38</v>
      </c>
      <c r="Q1626" t="s">
        <v>39</v>
      </c>
      <c r="R1626">
        <v>0</v>
      </c>
      <c r="S1626">
        <v>0</v>
      </c>
      <c r="T1626">
        <v>0</v>
      </c>
      <c r="U1626" t="s">
        <v>40</v>
      </c>
      <c r="V1626" t="s">
        <v>40</v>
      </c>
      <c r="W1626">
        <v>0</v>
      </c>
      <c r="X1626" t="s">
        <v>41</v>
      </c>
      <c r="Y1626">
        <v>9</v>
      </c>
      <c r="Z1626">
        <v>0</v>
      </c>
      <c r="AA1626">
        <v>0</v>
      </c>
      <c r="AB1626" t="s">
        <v>42</v>
      </c>
      <c r="AC1626">
        <v>109</v>
      </c>
      <c r="AD1626">
        <v>0</v>
      </c>
      <c r="AE1626">
        <v>2</v>
      </c>
      <c r="AF1626" t="s">
        <v>43</v>
      </c>
      <c r="AG1626" s="1">
        <v>42661</v>
      </c>
      <c r="AH1626">
        <f>SUM(Hotel_Data_Mini[[#This Row],[adults]:[babies]])</f>
        <v>2</v>
      </c>
      <c r="AI1626">
        <f>SUM(Hotel_Data_Mini[[#This Row],[stays_in_weekend_nights]:[stays_in_week_nights]])</f>
        <v>1</v>
      </c>
      <c r="AJ1626">
        <f>IF(Hotel_Data_Mini[[#This Row],[reserved_room_type]]=Hotel_Data_Mini[[#This Row],[assigned_room_type]],0,1)</f>
        <v>0</v>
      </c>
    </row>
    <row r="1627" spans="1:36" x14ac:dyDescent="0.25">
      <c r="A1627" t="s">
        <v>116</v>
      </c>
      <c r="B1627" t="s">
        <v>34</v>
      </c>
      <c r="C1627">
        <v>0</v>
      </c>
      <c r="D1627">
        <v>6</v>
      </c>
      <c r="E1627">
        <v>2016</v>
      </c>
      <c r="F1627" t="s">
        <v>72</v>
      </c>
      <c r="G1627">
        <v>47</v>
      </c>
      <c r="H1627">
        <v>16</v>
      </c>
      <c r="I1627">
        <v>0</v>
      </c>
      <c r="J1627">
        <v>1</v>
      </c>
      <c r="K1627">
        <v>1</v>
      </c>
      <c r="L1627">
        <v>0</v>
      </c>
      <c r="M1627">
        <v>0</v>
      </c>
      <c r="N1627" t="s">
        <v>36</v>
      </c>
      <c r="O1627" t="s">
        <v>37</v>
      </c>
      <c r="P1627" t="s">
        <v>38</v>
      </c>
      <c r="Q1627" t="s">
        <v>39</v>
      </c>
      <c r="R1627">
        <v>0</v>
      </c>
      <c r="S1627">
        <v>0</v>
      </c>
      <c r="T1627">
        <v>1</v>
      </c>
      <c r="U1627" t="s">
        <v>40</v>
      </c>
      <c r="V1627" t="s">
        <v>40</v>
      </c>
      <c r="W1627">
        <v>0</v>
      </c>
      <c r="X1627" t="s">
        <v>41</v>
      </c>
      <c r="Y1627">
        <v>240</v>
      </c>
      <c r="Z1627">
        <v>0</v>
      </c>
      <c r="AA1627">
        <v>0</v>
      </c>
      <c r="AB1627" t="s">
        <v>42</v>
      </c>
      <c r="AC1627">
        <v>43</v>
      </c>
      <c r="AD1627">
        <v>0</v>
      </c>
      <c r="AE1627">
        <v>2</v>
      </c>
      <c r="AF1627" t="s">
        <v>48</v>
      </c>
      <c r="AG1627" s="1">
        <v>42691</v>
      </c>
      <c r="AH1627">
        <f>SUM(Hotel_Data_Mini[[#This Row],[adults]:[babies]])</f>
        <v>1</v>
      </c>
      <c r="AI1627">
        <f>SUM(Hotel_Data_Mini[[#This Row],[stays_in_weekend_nights]:[stays_in_week_nights]])</f>
        <v>1</v>
      </c>
      <c r="AJ1627">
        <f>IF(Hotel_Data_Mini[[#This Row],[reserved_room_type]]=Hotel_Data_Mini[[#This Row],[assigned_room_type]],0,1)</f>
        <v>0</v>
      </c>
    </row>
    <row r="1628" spans="1:36" x14ac:dyDescent="0.25">
      <c r="A1628" t="s">
        <v>116</v>
      </c>
      <c r="B1628" t="s">
        <v>44</v>
      </c>
      <c r="C1628">
        <v>0</v>
      </c>
      <c r="D1628">
        <v>68</v>
      </c>
      <c r="E1628">
        <v>2016</v>
      </c>
      <c r="F1628" t="s">
        <v>118</v>
      </c>
      <c r="G1628">
        <v>11</v>
      </c>
      <c r="H1628">
        <v>11</v>
      </c>
      <c r="I1628">
        <v>0</v>
      </c>
      <c r="J1628">
        <v>2</v>
      </c>
      <c r="K1628">
        <v>2</v>
      </c>
      <c r="L1628">
        <v>0</v>
      </c>
      <c r="M1628">
        <v>0</v>
      </c>
      <c r="N1628" t="s">
        <v>80</v>
      </c>
      <c r="O1628" t="s">
        <v>58</v>
      </c>
      <c r="P1628" t="s">
        <v>38</v>
      </c>
      <c r="Q1628" t="s">
        <v>39</v>
      </c>
      <c r="R1628">
        <v>0</v>
      </c>
      <c r="S1628">
        <v>0</v>
      </c>
      <c r="T1628">
        <v>0</v>
      </c>
      <c r="U1628" t="s">
        <v>40</v>
      </c>
      <c r="V1628" t="s">
        <v>40</v>
      </c>
      <c r="W1628">
        <v>1</v>
      </c>
      <c r="X1628" t="s">
        <v>41</v>
      </c>
      <c r="Y1628">
        <v>9</v>
      </c>
      <c r="Z1628">
        <v>0</v>
      </c>
      <c r="AA1628">
        <v>0</v>
      </c>
      <c r="AB1628" t="s">
        <v>53</v>
      </c>
      <c r="AC1628">
        <v>67.5</v>
      </c>
      <c r="AD1628">
        <v>0</v>
      </c>
      <c r="AE1628">
        <v>1</v>
      </c>
      <c r="AF1628" t="s">
        <v>48</v>
      </c>
      <c r="AG1628" s="1">
        <v>42442</v>
      </c>
      <c r="AH1628">
        <f>SUM(Hotel_Data_Mini[[#This Row],[adults]:[babies]])</f>
        <v>2</v>
      </c>
      <c r="AI1628">
        <f>SUM(Hotel_Data_Mini[[#This Row],[stays_in_weekend_nights]:[stays_in_week_nights]])</f>
        <v>2</v>
      </c>
      <c r="AJ1628">
        <f>IF(Hotel_Data_Mini[[#This Row],[reserved_room_type]]=Hotel_Data_Mini[[#This Row],[assigned_room_type]],0,1)</f>
        <v>0</v>
      </c>
    </row>
    <row r="1629" spans="1:36" x14ac:dyDescent="0.25">
      <c r="A1629" t="s">
        <v>116</v>
      </c>
      <c r="B1629" t="s">
        <v>44</v>
      </c>
      <c r="C1629">
        <v>1</v>
      </c>
      <c r="D1629">
        <v>92</v>
      </c>
      <c r="E1629">
        <v>2016</v>
      </c>
      <c r="F1629" t="s">
        <v>126</v>
      </c>
      <c r="G1629">
        <v>3</v>
      </c>
      <c r="H1629">
        <v>16</v>
      </c>
      <c r="I1629">
        <v>1</v>
      </c>
      <c r="J1629">
        <v>1</v>
      </c>
      <c r="K1629">
        <v>2</v>
      </c>
      <c r="L1629">
        <v>0</v>
      </c>
      <c r="M1629">
        <v>0</v>
      </c>
      <c r="N1629" t="s">
        <v>36</v>
      </c>
      <c r="O1629" t="s">
        <v>37</v>
      </c>
      <c r="P1629" t="s">
        <v>38</v>
      </c>
      <c r="Q1629" t="s">
        <v>39</v>
      </c>
      <c r="R1629">
        <v>0</v>
      </c>
      <c r="S1629">
        <v>0</v>
      </c>
      <c r="T1629">
        <v>0</v>
      </c>
      <c r="U1629" t="s">
        <v>40</v>
      </c>
      <c r="V1629" t="s">
        <v>40</v>
      </c>
      <c r="W1629">
        <v>0</v>
      </c>
      <c r="X1629" t="s">
        <v>41</v>
      </c>
      <c r="Y1629">
        <v>8</v>
      </c>
      <c r="Z1629">
        <v>0</v>
      </c>
      <c r="AA1629">
        <v>0</v>
      </c>
      <c r="AB1629" t="s">
        <v>42</v>
      </c>
      <c r="AC1629">
        <v>90</v>
      </c>
      <c r="AD1629">
        <v>0</v>
      </c>
      <c r="AE1629">
        <v>1</v>
      </c>
      <c r="AF1629" t="s">
        <v>43</v>
      </c>
      <c r="AG1629" s="1">
        <v>0</v>
      </c>
      <c r="AH1629">
        <f>SUM(Hotel_Data_Mini[[#This Row],[adults]:[babies]])</f>
        <v>2</v>
      </c>
      <c r="AI1629">
        <f>SUM(Hotel_Data_Mini[[#This Row],[stays_in_weekend_nights]:[stays_in_week_nights]])</f>
        <v>2</v>
      </c>
      <c r="AJ1629">
        <f>IF(Hotel_Data_Mini[[#This Row],[reserved_room_type]]=Hotel_Data_Mini[[#This Row],[assigned_room_type]],0,1)</f>
        <v>0</v>
      </c>
    </row>
    <row r="1630" spans="1:36" x14ac:dyDescent="0.25">
      <c r="A1630" t="s">
        <v>116</v>
      </c>
      <c r="B1630" t="s">
        <v>44</v>
      </c>
      <c r="C1630">
        <v>0</v>
      </c>
      <c r="D1630">
        <v>64</v>
      </c>
      <c r="E1630">
        <v>2016</v>
      </c>
      <c r="F1630" t="s">
        <v>117</v>
      </c>
      <c r="G1630">
        <v>21</v>
      </c>
      <c r="H1630">
        <v>17</v>
      </c>
      <c r="I1630">
        <v>0</v>
      </c>
      <c r="J1630">
        <v>2</v>
      </c>
      <c r="K1630">
        <v>1</v>
      </c>
      <c r="L1630">
        <v>0</v>
      </c>
      <c r="M1630">
        <v>0</v>
      </c>
      <c r="N1630" t="s">
        <v>36</v>
      </c>
      <c r="O1630" t="s">
        <v>101</v>
      </c>
      <c r="P1630" t="s">
        <v>69</v>
      </c>
      <c r="Q1630" t="s">
        <v>39</v>
      </c>
      <c r="R1630">
        <v>0</v>
      </c>
      <c r="S1630">
        <v>0</v>
      </c>
      <c r="T1630">
        <v>0</v>
      </c>
      <c r="U1630" t="s">
        <v>40</v>
      </c>
      <c r="V1630" t="s">
        <v>40</v>
      </c>
      <c r="W1630">
        <v>0</v>
      </c>
      <c r="X1630" t="s">
        <v>41</v>
      </c>
      <c r="Y1630">
        <v>0</v>
      </c>
      <c r="Z1630">
        <v>218</v>
      </c>
      <c r="AA1630">
        <v>0</v>
      </c>
      <c r="AB1630" t="s">
        <v>53</v>
      </c>
      <c r="AC1630">
        <v>130</v>
      </c>
      <c r="AD1630">
        <v>0</v>
      </c>
      <c r="AE1630">
        <v>0</v>
      </c>
      <c r="AF1630" t="s">
        <v>48</v>
      </c>
      <c r="AG1630" s="1">
        <v>42509</v>
      </c>
      <c r="AH1630">
        <f>SUM(Hotel_Data_Mini[[#This Row],[adults]:[babies]])</f>
        <v>1</v>
      </c>
      <c r="AI1630">
        <f>SUM(Hotel_Data_Mini[[#This Row],[stays_in_weekend_nights]:[stays_in_week_nights]])</f>
        <v>2</v>
      </c>
      <c r="AJ1630">
        <f>IF(Hotel_Data_Mini[[#This Row],[reserved_room_type]]=Hotel_Data_Mini[[#This Row],[assigned_room_type]],0,1)</f>
        <v>0</v>
      </c>
    </row>
    <row r="1631" spans="1:36" x14ac:dyDescent="0.25">
      <c r="A1631" t="s">
        <v>116</v>
      </c>
      <c r="B1631" t="s">
        <v>44</v>
      </c>
      <c r="C1631">
        <v>0</v>
      </c>
      <c r="D1631">
        <v>62</v>
      </c>
      <c r="E1631">
        <v>2016</v>
      </c>
      <c r="F1631" t="s">
        <v>120</v>
      </c>
      <c r="G1631">
        <v>26</v>
      </c>
      <c r="H1631">
        <v>20</v>
      </c>
      <c r="I1631">
        <v>1</v>
      </c>
      <c r="J1631">
        <v>2</v>
      </c>
      <c r="K1631">
        <v>2</v>
      </c>
      <c r="L1631">
        <v>1</v>
      </c>
      <c r="M1631">
        <v>0</v>
      </c>
      <c r="N1631" t="s">
        <v>36</v>
      </c>
      <c r="O1631" t="s">
        <v>133</v>
      </c>
      <c r="P1631" t="s">
        <v>56</v>
      </c>
      <c r="Q1631" t="s">
        <v>39</v>
      </c>
      <c r="R1631">
        <v>0</v>
      </c>
      <c r="S1631">
        <v>0</v>
      </c>
      <c r="T1631">
        <v>0</v>
      </c>
      <c r="U1631" t="s">
        <v>40</v>
      </c>
      <c r="V1631" t="s">
        <v>40</v>
      </c>
      <c r="W1631">
        <v>0</v>
      </c>
      <c r="X1631" t="s">
        <v>41</v>
      </c>
      <c r="Y1631">
        <v>83</v>
      </c>
      <c r="Z1631">
        <v>0</v>
      </c>
      <c r="AA1631">
        <v>0</v>
      </c>
      <c r="AB1631" t="s">
        <v>42</v>
      </c>
      <c r="AC1631">
        <v>88.8</v>
      </c>
      <c r="AD1631">
        <v>0</v>
      </c>
      <c r="AE1631">
        <v>1</v>
      </c>
      <c r="AF1631" t="s">
        <v>48</v>
      </c>
      <c r="AG1631" s="1">
        <v>42544</v>
      </c>
      <c r="AH1631">
        <f>SUM(Hotel_Data_Mini[[#This Row],[adults]:[babies]])</f>
        <v>3</v>
      </c>
      <c r="AI1631">
        <f>SUM(Hotel_Data_Mini[[#This Row],[stays_in_weekend_nights]:[stays_in_week_nights]])</f>
        <v>3</v>
      </c>
      <c r="AJ1631">
        <f>IF(Hotel_Data_Mini[[#This Row],[reserved_room_type]]=Hotel_Data_Mini[[#This Row],[assigned_room_type]],0,1)</f>
        <v>0</v>
      </c>
    </row>
    <row r="1632" spans="1:36" x14ac:dyDescent="0.25">
      <c r="A1632" t="s">
        <v>116</v>
      </c>
      <c r="B1632" t="s">
        <v>44</v>
      </c>
      <c r="C1632">
        <v>0</v>
      </c>
      <c r="D1632">
        <v>181</v>
      </c>
      <c r="E1632">
        <v>2016</v>
      </c>
      <c r="F1632" t="s">
        <v>35</v>
      </c>
      <c r="G1632">
        <v>42</v>
      </c>
      <c r="H1632">
        <v>11</v>
      </c>
      <c r="I1632">
        <v>0</v>
      </c>
      <c r="J1632">
        <v>2</v>
      </c>
      <c r="K1632">
        <v>1</v>
      </c>
      <c r="L1632">
        <v>0</v>
      </c>
      <c r="M1632">
        <v>0</v>
      </c>
      <c r="N1632" t="s">
        <v>36</v>
      </c>
      <c r="O1632" t="s">
        <v>68</v>
      </c>
      <c r="P1632" t="s">
        <v>56</v>
      </c>
      <c r="Q1632" t="s">
        <v>39</v>
      </c>
      <c r="R1632">
        <v>0</v>
      </c>
      <c r="S1632">
        <v>0</v>
      </c>
      <c r="T1632">
        <v>0</v>
      </c>
      <c r="U1632" t="s">
        <v>40</v>
      </c>
      <c r="V1632" t="s">
        <v>60</v>
      </c>
      <c r="W1632">
        <v>0</v>
      </c>
      <c r="X1632" t="s">
        <v>41</v>
      </c>
      <c r="Y1632">
        <v>234</v>
      </c>
      <c r="Z1632">
        <v>0</v>
      </c>
      <c r="AA1632">
        <v>0</v>
      </c>
      <c r="AB1632" t="s">
        <v>53</v>
      </c>
      <c r="AC1632">
        <v>120</v>
      </c>
      <c r="AD1632">
        <v>0</v>
      </c>
      <c r="AE1632">
        <v>1</v>
      </c>
      <c r="AF1632" t="s">
        <v>48</v>
      </c>
      <c r="AG1632" s="1">
        <v>42656</v>
      </c>
      <c r="AH1632">
        <f>SUM(Hotel_Data_Mini[[#This Row],[adults]:[babies]])</f>
        <v>1</v>
      </c>
      <c r="AI1632">
        <f>SUM(Hotel_Data_Mini[[#This Row],[stays_in_weekend_nights]:[stays_in_week_nights]])</f>
        <v>2</v>
      </c>
      <c r="AJ1632">
        <f>IF(Hotel_Data_Mini[[#This Row],[reserved_room_type]]=Hotel_Data_Mini[[#This Row],[assigned_room_type]],0,1)</f>
        <v>1</v>
      </c>
    </row>
    <row r="1633" spans="1:36" x14ac:dyDescent="0.25">
      <c r="A1633" t="s">
        <v>116</v>
      </c>
      <c r="B1633" t="s">
        <v>44</v>
      </c>
      <c r="C1633">
        <v>0</v>
      </c>
      <c r="D1633">
        <v>0</v>
      </c>
      <c r="E1633">
        <v>2016</v>
      </c>
      <c r="F1633" t="s">
        <v>49</v>
      </c>
      <c r="G1633">
        <v>52</v>
      </c>
      <c r="H1633">
        <v>22</v>
      </c>
      <c r="I1633">
        <v>1</v>
      </c>
      <c r="J1633">
        <v>3</v>
      </c>
      <c r="K1633">
        <v>1</v>
      </c>
      <c r="L1633">
        <v>0</v>
      </c>
      <c r="M1633">
        <v>0</v>
      </c>
      <c r="N1633" t="s">
        <v>36</v>
      </c>
      <c r="O1633" t="s">
        <v>124</v>
      </c>
      <c r="P1633" t="s">
        <v>47</v>
      </c>
      <c r="Q1633" t="s">
        <v>47</v>
      </c>
      <c r="R1633">
        <v>0</v>
      </c>
      <c r="S1633">
        <v>0</v>
      </c>
      <c r="T1633">
        <v>0</v>
      </c>
      <c r="U1633" t="s">
        <v>66</v>
      </c>
      <c r="V1633" t="s">
        <v>40</v>
      </c>
      <c r="W1633">
        <v>0</v>
      </c>
      <c r="X1633" t="s">
        <v>41</v>
      </c>
      <c r="Y1633">
        <v>14</v>
      </c>
      <c r="Z1633">
        <v>0</v>
      </c>
      <c r="AA1633">
        <v>0</v>
      </c>
      <c r="AB1633" t="s">
        <v>53</v>
      </c>
      <c r="AC1633">
        <v>89.55</v>
      </c>
      <c r="AD1633">
        <v>0</v>
      </c>
      <c r="AE1633">
        <v>2</v>
      </c>
      <c r="AF1633" t="s">
        <v>48</v>
      </c>
      <c r="AG1633" s="1">
        <v>42730</v>
      </c>
      <c r="AH1633">
        <f>SUM(Hotel_Data_Mini[[#This Row],[adults]:[babies]])</f>
        <v>1</v>
      </c>
      <c r="AI1633">
        <f>SUM(Hotel_Data_Mini[[#This Row],[stays_in_weekend_nights]:[stays_in_week_nights]])</f>
        <v>4</v>
      </c>
      <c r="AJ1633">
        <f>IF(Hotel_Data_Mini[[#This Row],[reserved_room_type]]=Hotel_Data_Mini[[#This Row],[assigned_room_type]],0,1)</f>
        <v>1</v>
      </c>
    </row>
    <row r="1634" spans="1:36" x14ac:dyDescent="0.25">
      <c r="A1634" t="s">
        <v>116</v>
      </c>
      <c r="B1634" t="s">
        <v>44</v>
      </c>
      <c r="C1634">
        <v>1</v>
      </c>
      <c r="D1634">
        <v>66</v>
      </c>
      <c r="E1634">
        <v>2016</v>
      </c>
      <c r="F1634" t="s">
        <v>57</v>
      </c>
      <c r="G1634">
        <v>37</v>
      </c>
      <c r="H1634">
        <v>8</v>
      </c>
      <c r="I1634">
        <v>1</v>
      </c>
      <c r="J1634">
        <v>3</v>
      </c>
      <c r="K1634">
        <v>2</v>
      </c>
      <c r="L1634">
        <v>0</v>
      </c>
      <c r="M1634">
        <v>0</v>
      </c>
      <c r="N1634" t="s">
        <v>36</v>
      </c>
      <c r="O1634" t="s">
        <v>79</v>
      </c>
      <c r="P1634" t="s">
        <v>38</v>
      </c>
      <c r="Q1634" t="s">
        <v>39</v>
      </c>
      <c r="R1634">
        <v>0</v>
      </c>
      <c r="S1634">
        <v>0</v>
      </c>
      <c r="T1634">
        <v>0</v>
      </c>
      <c r="U1634" t="s">
        <v>60</v>
      </c>
      <c r="V1634" t="s">
        <v>60</v>
      </c>
      <c r="W1634">
        <v>0</v>
      </c>
      <c r="X1634" t="s">
        <v>41</v>
      </c>
      <c r="Y1634">
        <v>9</v>
      </c>
      <c r="Z1634">
        <v>0</v>
      </c>
      <c r="AA1634">
        <v>0</v>
      </c>
      <c r="AB1634" t="s">
        <v>42</v>
      </c>
      <c r="AC1634">
        <v>149.4</v>
      </c>
      <c r="AD1634">
        <v>0</v>
      </c>
      <c r="AE1634">
        <v>1</v>
      </c>
      <c r="AF1634" t="s">
        <v>43</v>
      </c>
      <c r="AG1634" s="1">
        <v>42557</v>
      </c>
      <c r="AH1634">
        <f>SUM(Hotel_Data_Mini[[#This Row],[adults]:[babies]])</f>
        <v>2</v>
      </c>
      <c r="AI1634">
        <f>SUM(Hotel_Data_Mini[[#This Row],[stays_in_weekend_nights]:[stays_in_week_nights]])</f>
        <v>4</v>
      </c>
      <c r="AJ1634">
        <f>IF(Hotel_Data_Mini[[#This Row],[reserved_room_type]]=Hotel_Data_Mini[[#This Row],[assigned_room_type]],0,1)</f>
        <v>0</v>
      </c>
    </row>
    <row r="1635" spans="1:36" x14ac:dyDescent="0.25">
      <c r="A1635" t="s">
        <v>116</v>
      </c>
      <c r="B1635" t="s">
        <v>34</v>
      </c>
      <c r="C1635">
        <v>0</v>
      </c>
      <c r="D1635">
        <v>195</v>
      </c>
      <c r="E1635">
        <v>2016</v>
      </c>
      <c r="F1635" t="s">
        <v>57</v>
      </c>
      <c r="G1635">
        <v>39</v>
      </c>
      <c r="H1635">
        <v>22</v>
      </c>
      <c r="I1635">
        <v>2</v>
      </c>
      <c r="J1635">
        <v>5</v>
      </c>
      <c r="K1635">
        <v>2</v>
      </c>
      <c r="L1635">
        <v>0</v>
      </c>
      <c r="M1635">
        <v>0</v>
      </c>
      <c r="N1635" t="s">
        <v>54</v>
      </c>
      <c r="O1635" t="s">
        <v>58</v>
      </c>
      <c r="P1635" t="s">
        <v>56</v>
      </c>
      <c r="Q1635" t="s">
        <v>39</v>
      </c>
      <c r="R1635">
        <v>0</v>
      </c>
      <c r="S1635">
        <v>0</v>
      </c>
      <c r="T1635">
        <v>0</v>
      </c>
      <c r="U1635" t="s">
        <v>40</v>
      </c>
      <c r="V1635" t="s">
        <v>40</v>
      </c>
      <c r="W1635">
        <v>0</v>
      </c>
      <c r="X1635" t="s">
        <v>41</v>
      </c>
      <c r="Y1635">
        <v>243</v>
      </c>
      <c r="Z1635">
        <v>0</v>
      </c>
      <c r="AA1635">
        <v>0</v>
      </c>
      <c r="AB1635" t="s">
        <v>59</v>
      </c>
      <c r="AC1635">
        <v>79.849999999999994</v>
      </c>
      <c r="AD1635">
        <v>0</v>
      </c>
      <c r="AE1635">
        <v>0</v>
      </c>
      <c r="AF1635" t="s">
        <v>48</v>
      </c>
      <c r="AG1635" s="1">
        <v>42642</v>
      </c>
      <c r="AH1635">
        <f>SUM(Hotel_Data_Mini[[#This Row],[adults]:[babies]])</f>
        <v>2</v>
      </c>
      <c r="AI1635">
        <f>SUM(Hotel_Data_Mini[[#This Row],[stays_in_weekend_nights]:[stays_in_week_nights]])</f>
        <v>7</v>
      </c>
      <c r="AJ1635">
        <f>IF(Hotel_Data_Mini[[#This Row],[reserved_room_type]]=Hotel_Data_Mini[[#This Row],[assigned_room_type]],0,1)</f>
        <v>0</v>
      </c>
    </row>
    <row r="1636" spans="1:36" x14ac:dyDescent="0.25">
      <c r="A1636" t="s">
        <v>116</v>
      </c>
      <c r="B1636" t="s">
        <v>44</v>
      </c>
      <c r="C1636">
        <v>1</v>
      </c>
      <c r="D1636">
        <v>42</v>
      </c>
      <c r="E1636">
        <v>2016</v>
      </c>
      <c r="F1636" t="s">
        <v>118</v>
      </c>
      <c r="G1636">
        <v>13</v>
      </c>
      <c r="H1636">
        <v>22</v>
      </c>
      <c r="I1636">
        <v>0</v>
      </c>
      <c r="J1636">
        <v>3</v>
      </c>
      <c r="K1636">
        <v>2</v>
      </c>
      <c r="L1636">
        <v>1</v>
      </c>
      <c r="M1636">
        <v>0</v>
      </c>
      <c r="N1636" t="s">
        <v>36</v>
      </c>
      <c r="O1636" t="s">
        <v>37</v>
      </c>
      <c r="P1636" t="s">
        <v>56</v>
      </c>
      <c r="Q1636" t="s">
        <v>39</v>
      </c>
      <c r="R1636">
        <v>0</v>
      </c>
      <c r="S1636">
        <v>0</v>
      </c>
      <c r="T1636">
        <v>0</v>
      </c>
      <c r="U1636" t="s">
        <v>40</v>
      </c>
      <c r="V1636" t="s">
        <v>40</v>
      </c>
      <c r="W1636">
        <v>1</v>
      </c>
      <c r="X1636" t="s">
        <v>41</v>
      </c>
      <c r="Y1636">
        <v>22</v>
      </c>
      <c r="Z1636">
        <v>0</v>
      </c>
      <c r="AA1636">
        <v>0</v>
      </c>
      <c r="AB1636" t="s">
        <v>42</v>
      </c>
      <c r="AC1636">
        <v>76.05</v>
      </c>
      <c r="AD1636">
        <v>0</v>
      </c>
      <c r="AE1636">
        <v>1</v>
      </c>
      <c r="AF1636" t="s">
        <v>43</v>
      </c>
      <c r="AG1636" s="1">
        <v>42423</v>
      </c>
      <c r="AH1636">
        <f>SUM(Hotel_Data_Mini[[#This Row],[adults]:[babies]])</f>
        <v>3</v>
      </c>
      <c r="AI1636">
        <f>SUM(Hotel_Data_Mini[[#This Row],[stays_in_weekend_nights]:[stays_in_week_nights]])</f>
        <v>3</v>
      </c>
      <c r="AJ1636">
        <f>IF(Hotel_Data_Mini[[#This Row],[reserved_room_type]]=Hotel_Data_Mini[[#This Row],[assigned_room_type]],0,1)</f>
        <v>0</v>
      </c>
    </row>
    <row r="1637" spans="1:36" x14ac:dyDescent="0.25">
      <c r="A1637" t="s">
        <v>116</v>
      </c>
      <c r="B1637" t="s">
        <v>44</v>
      </c>
      <c r="C1637">
        <v>0</v>
      </c>
      <c r="D1637">
        <v>93</v>
      </c>
      <c r="E1637">
        <v>2016</v>
      </c>
      <c r="F1637" t="s">
        <v>35</v>
      </c>
      <c r="G1637">
        <v>41</v>
      </c>
      <c r="H1637">
        <v>6</v>
      </c>
      <c r="I1637">
        <v>0</v>
      </c>
      <c r="J1637">
        <v>3</v>
      </c>
      <c r="K1637">
        <v>1</v>
      </c>
      <c r="L1637">
        <v>0</v>
      </c>
      <c r="M1637">
        <v>0</v>
      </c>
      <c r="N1637" t="s">
        <v>36</v>
      </c>
      <c r="O1637" t="s">
        <v>46</v>
      </c>
      <c r="P1637" t="s">
        <v>38</v>
      </c>
      <c r="Q1637" t="s">
        <v>39</v>
      </c>
      <c r="R1637">
        <v>0</v>
      </c>
      <c r="S1637">
        <v>0</v>
      </c>
      <c r="T1637">
        <v>0</v>
      </c>
      <c r="U1637" t="s">
        <v>40</v>
      </c>
      <c r="V1637" t="s">
        <v>40</v>
      </c>
      <c r="W1637">
        <v>0</v>
      </c>
      <c r="X1637" t="s">
        <v>41</v>
      </c>
      <c r="Y1637">
        <v>9</v>
      </c>
      <c r="Z1637">
        <v>0</v>
      </c>
      <c r="AA1637">
        <v>0</v>
      </c>
      <c r="AB1637" t="s">
        <v>42</v>
      </c>
      <c r="AC1637">
        <v>113.4</v>
      </c>
      <c r="AD1637">
        <v>0</v>
      </c>
      <c r="AE1637">
        <v>3</v>
      </c>
      <c r="AF1637" t="s">
        <v>48</v>
      </c>
      <c r="AG1637" s="1">
        <v>0</v>
      </c>
      <c r="AH1637">
        <f>SUM(Hotel_Data_Mini[[#This Row],[adults]:[babies]])</f>
        <v>1</v>
      </c>
      <c r="AI1637">
        <f>SUM(Hotel_Data_Mini[[#This Row],[stays_in_weekend_nights]:[stays_in_week_nights]])</f>
        <v>3</v>
      </c>
      <c r="AJ1637">
        <f>IF(Hotel_Data_Mini[[#This Row],[reserved_room_type]]=Hotel_Data_Mini[[#This Row],[assigned_room_type]],0,1)</f>
        <v>0</v>
      </c>
    </row>
    <row r="1638" spans="1:36" x14ac:dyDescent="0.25">
      <c r="A1638" t="s">
        <v>116</v>
      </c>
      <c r="B1638" t="s">
        <v>44</v>
      </c>
      <c r="C1638">
        <v>0</v>
      </c>
      <c r="D1638">
        <v>14</v>
      </c>
      <c r="E1638">
        <v>2016</v>
      </c>
      <c r="F1638" t="s">
        <v>126</v>
      </c>
      <c r="G1638">
        <v>2</v>
      </c>
      <c r="H1638">
        <v>8</v>
      </c>
      <c r="I1638">
        <v>1</v>
      </c>
      <c r="J1638">
        <v>2</v>
      </c>
      <c r="K1638">
        <v>1</v>
      </c>
      <c r="L1638">
        <v>0</v>
      </c>
      <c r="M1638">
        <v>0</v>
      </c>
      <c r="N1638" t="s">
        <v>36</v>
      </c>
      <c r="O1638" t="s">
        <v>55</v>
      </c>
      <c r="P1638" t="s">
        <v>38</v>
      </c>
      <c r="Q1638" t="s">
        <v>39</v>
      </c>
      <c r="R1638">
        <v>0</v>
      </c>
      <c r="S1638">
        <v>0</v>
      </c>
      <c r="T1638">
        <v>0</v>
      </c>
      <c r="U1638" t="s">
        <v>40</v>
      </c>
      <c r="V1638" t="s">
        <v>40</v>
      </c>
      <c r="W1638">
        <v>0</v>
      </c>
      <c r="X1638" t="s">
        <v>41</v>
      </c>
      <c r="Y1638">
        <v>9</v>
      </c>
      <c r="Z1638">
        <v>0</v>
      </c>
      <c r="AA1638">
        <v>0</v>
      </c>
      <c r="AB1638" t="s">
        <v>42</v>
      </c>
      <c r="AC1638">
        <v>68.849999999999994</v>
      </c>
      <c r="AD1638">
        <v>0</v>
      </c>
      <c r="AE1638">
        <v>0</v>
      </c>
      <c r="AF1638" t="s">
        <v>48</v>
      </c>
      <c r="AG1638" s="1">
        <v>0</v>
      </c>
      <c r="AH1638">
        <f>SUM(Hotel_Data_Mini[[#This Row],[adults]:[babies]])</f>
        <v>1</v>
      </c>
      <c r="AI1638">
        <f>SUM(Hotel_Data_Mini[[#This Row],[stays_in_weekend_nights]:[stays_in_week_nights]])</f>
        <v>3</v>
      </c>
      <c r="AJ1638">
        <f>IF(Hotel_Data_Mini[[#This Row],[reserved_room_type]]=Hotel_Data_Mini[[#This Row],[assigned_room_type]],0,1)</f>
        <v>0</v>
      </c>
    </row>
    <row r="1639" spans="1:36" x14ac:dyDescent="0.25">
      <c r="A1639" t="s">
        <v>116</v>
      </c>
      <c r="B1639" t="s">
        <v>44</v>
      </c>
      <c r="C1639">
        <v>0</v>
      </c>
      <c r="D1639">
        <v>28</v>
      </c>
      <c r="E1639">
        <v>2016</v>
      </c>
      <c r="F1639" t="s">
        <v>122</v>
      </c>
      <c r="G1639">
        <v>16</v>
      </c>
      <c r="H1639">
        <v>11</v>
      </c>
      <c r="I1639">
        <v>1</v>
      </c>
      <c r="J1639">
        <v>3</v>
      </c>
      <c r="K1639">
        <v>2</v>
      </c>
      <c r="L1639">
        <v>0</v>
      </c>
      <c r="M1639">
        <v>0</v>
      </c>
      <c r="N1639" t="s">
        <v>54</v>
      </c>
      <c r="O1639" t="s">
        <v>68</v>
      </c>
      <c r="P1639" t="s">
        <v>38</v>
      </c>
      <c r="Q1639" t="s">
        <v>39</v>
      </c>
      <c r="R1639">
        <v>0</v>
      </c>
      <c r="S1639">
        <v>0</v>
      </c>
      <c r="T1639">
        <v>0</v>
      </c>
      <c r="U1639" t="s">
        <v>40</v>
      </c>
      <c r="V1639" t="s">
        <v>40</v>
      </c>
      <c r="W1639">
        <v>0</v>
      </c>
      <c r="X1639" t="s">
        <v>41</v>
      </c>
      <c r="Y1639">
        <v>9</v>
      </c>
      <c r="Z1639">
        <v>0</v>
      </c>
      <c r="AA1639">
        <v>0</v>
      </c>
      <c r="AB1639" t="s">
        <v>42</v>
      </c>
      <c r="AC1639">
        <v>156.25</v>
      </c>
      <c r="AD1639">
        <v>1</v>
      </c>
      <c r="AE1639">
        <v>2</v>
      </c>
      <c r="AF1639" t="s">
        <v>48</v>
      </c>
      <c r="AG1639" s="1">
        <v>42475</v>
      </c>
      <c r="AH1639">
        <f>SUM(Hotel_Data_Mini[[#This Row],[adults]:[babies]])</f>
        <v>2</v>
      </c>
      <c r="AI1639">
        <f>SUM(Hotel_Data_Mini[[#This Row],[stays_in_weekend_nights]:[stays_in_week_nights]])</f>
        <v>4</v>
      </c>
      <c r="AJ1639">
        <f>IF(Hotel_Data_Mini[[#This Row],[reserved_room_type]]=Hotel_Data_Mini[[#This Row],[assigned_room_type]],0,1)</f>
        <v>0</v>
      </c>
    </row>
    <row r="1640" spans="1:36" x14ac:dyDescent="0.25">
      <c r="A1640" t="s">
        <v>116</v>
      </c>
      <c r="B1640" t="s">
        <v>34</v>
      </c>
      <c r="C1640">
        <v>0</v>
      </c>
      <c r="D1640">
        <v>4</v>
      </c>
      <c r="E1640">
        <v>2016</v>
      </c>
      <c r="F1640" t="s">
        <v>52</v>
      </c>
      <c r="G1640">
        <v>29</v>
      </c>
      <c r="H1640">
        <v>13</v>
      </c>
      <c r="I1640">
        <v>1</v>
      </c>
      <c r="J1640">
        <v>4</v>
      </c>
      <c r="K1640">
        <v>2</v>
      </c>
      <c r="L1640">
        <v>0</v>
      </c>
      <c r="M1640">
        <v>0</v>
      </c>
      <c r="N1640" t="s">
        <v>36</v>
      </c>
      <c r="O1640" t="s">
        <v>37</v>
      </c>
      <c r="P1640" t="s">
        <v>38</v>
      </c>
      <c r="Q1640" t="s">
        <v>39</v>
      </c>
      <c r="R1640">
        <v>0</v>
      </c>
      <c r="S1640">
        <v>0</v>
      </c>
      <c r="T1640">
        <v>0</v>
      </c>
      <c r="U1640" t="s">
        <v>40</v>
      </c>
      <c r="V1640" t="s">
        <v>40</v>
      </c>
      <c r="W1640">
        <v>0</v>
      </c>
      <c r="X1640" t="s">
        <v>41</v>
      </c>
      <c r="Y1640">
        <v>240</v>
      </c>
      <c r="Z1640">
        <v>0</v>
      </c>
      <c r="AA1640">
        <v>0</v>
      </c>
      <c r="AB1640" t="s">
        <v>42</v>
      </c>
      <c r="AC1640">
        <v>165.8</v>
      </c>
      <c r="AD1640">
        <v>0</v>
      </c>
      <c r="AE1640">
        <v>1</v>
      </c>
      <c r="AF1640" t="s">
        <v>48</v>
      </c>
      <c r="AG1640" s="1">
        <v>42569</v>
      </c>
      <c r="AH1640">
        <f>SUM(Hotel_Data_Mini[[#This Row],[adults]:[babies]])</f>
        <v>2</v>
      </c>
      <c r="AI1640">
        <f>SUM(Hotel_Data_Mini[[#This Row],[stays_in_weekend_nights]:[stays_in_week_nights]])</f>
        <v>5</v>
      </c>
      <c r="AJ1640">
        <f>IF(Hotel_Data_Mini[[#This Row],[reserved_room_type]]=Hotel_Data_Mini[[#This Row],[assigned_room_type]],0,1)</f>
        <v>0</v>
      </c>
    </row>
    <row r="1641" spans="1:36" x14ac:dyDescent="0.25">
      <c r="A1641" t="s">
        <v>116</v>
      </c>
      <c r="B1641" t="s">
        <v>44</v>
      </c>
      <c r="C1641">
        <v>1</v>
      </c>
      <c r="D1641">
        <v>115</v>
      </c>
      <c r="E1641">
        <v>2016</v>
      </c>
      <c r="F1641" t="s">
        <v>45</v>
      </c>
      <c r="G1641">
        <v>32</v>
      </c>
      <c r="H1641">
        <v>5</v>
      </c>
      <c r="I1641">
        <v>1</v>
      </c>
      <c r="J1641">
        <v>2</v>
      </c>
      <c r="K1641">
        <v>2</v>
      </c>
      <c r="L1641">
        <v>0</v>
      </c>
      <c r="M1641">
        <v>0</v>
      </c>
      <c r="N1641" t="s">
        <v>36</v>
      </c>
      <c r="O1641" t="s">
        <v>110</v>
      </c>
      <c r="P1641" t="s">
        <v>38</v>
      </c>
      <c r="Q1641" t="s">
        <v>39</v>
      </c>
      <c r="R1641">
        <v>0</v>
      </c>
      <c r="S1641">
        <v>0</v>
      </c>
      <c r="T1641">
        <v>0</v>
      </c>
      <c r="U1641" t="s">
        <v>40</v>
      </c>
      <c r="V1641" t="s">
        <v>40</v>
      </c>
      <c r="W1641">
        <v>0</v>
      </c>
      <c r="X1641" t="s">
        <v>41</v>
      </c>
      <c r="Y1641">
        <v>9</v>
      </c>
      <c r="Z1641">
        <v>0</v>
      </c>
      <c r="AA1641">
        <v>0</v>
      </c>
      <c r="AB1641" t="s">
        <v>42</v>
      </c>
      <c r="AC1641">
        <v>120.3</v>
      </c>
      <c r="AD1641">
        <v>0</v>
      </c>
      <c r="AE1641">
        <v>0</v>
      </c>
      <c r="AF1641" t="s">
        <v>43</v>
      </c>
      <c r="AG1641" s="1">
        <v>42503</v>
      </c>
      <c r="AH1641">
        <f>SUM(Hotel_Data_Mini[[#This Row],[adults]:[babies]])</f>
        <v>2</v>
      </c>
      <c r="AI1641">
        <f>SUM(Hotel_Data_Mini[[#This Row],[stays_in_weekend_nights]:[stays_in_week_nights]])</f>
        <v>3</v>
      </c>
      <c r="AJ1641">
        <f>IF(Hotel_Data_Mini[[#This Row],[reserved_room_type]]=Hotel_Data_Mini[[#This Row],[assigned_room_type]],0,1)</f>
        <v>0</v>
      </c>
    </row>
    <row r="1642" spans="1:36" x14ac:dyDescent="0.25">
      <c r="A1642" t="s">
        <v>116</v>
      </c>
      <c r="B1642" t="s">
        <v>44</v>
      </c>
      <c r="C1642">
        <v>0</v>
      </c>
      <c r="D1642">
        <v>130</v>
      </c>
      <c r="E1642">
        <v>2016</v>
      </c>
      <c r="F1642" t="s">
        <v>35</v>
      </c>
      <c r="G1642">
        <v>45</v>
      </c>
      <c r="H1642">
        <v>31</v>
      </c>
      <c r="I1642">
        <v>1</v>
      </c>
      <c r="J1642">
        <v>2</v>
      </c>
      <c r="K1642">
        <v>2</v>
      </c>
      <c r="L1642">
        <v>1</v>
      </c>
      <c r="M1642">
        <v>0</v>
      </c>
      <c r="N1642" t="s">
        <v>36</v>
      </c>
      <c r="O1642" t="s">
        <v>113</v>
      </c>
      <c r="P1642" t="s">
        <v>38</v>
      </c>
      <c r="Q1642" t="s">
        <v>39</v>
      </c>
      <c r="R1642">
        <v>0</v>
      </c>
      <c r="S1642">
        <v>0</v>
      </c>
      <c r="T1642">
        <v>0</v>
      </c>
      <c r="U1642" t="s">
        <v>65</v>
      </c>
      <c r="V1642" t="s">
        <v>65</v>
      </c>
      <c r="W1642">
        <v>1</v>
      </c>
      <c r="X1642" t="s">
        <v>41</v>
      </c>
      <c r="Y1642">
        <v>9</v>
      </c>
      <c r="Z1642">
        <v>0</v>
      </c>
      <c r="AA1642">
        <v>0</v>
      </c>
      <c r="AB1642" t="s">
        <v>42</v>
      </c>
      <c r="AC1642">
        <v>153.30000000000001</v>
      </c>
      <c r="AD1642">
        <v>0</v>
      </c>
      <c r="AE1642">
        <v>1</v>
      </c>
      <c r="AF1642" t="s">
        <v>48</v>
      </c>
      <c r="AG1642" s="1">
        <v>0</v>
      </c>
      <c r="AH1642">
        <f>SUM(Hotel_Data_Mini[[#This Row],[adults]:[babies]])</f>
        <v>3</v>
      </c>
      <c r="AI1642">
        <f>SUM(Hotel_Data_Mini[[#This Row],[stays_in_weekend_nights]:[stays_in_week_nights]])</f>
        <v>3</v>
      </c>
      <c r="AJ1642">
        <f>IF(Hotel_Data_Mini[[#This Row],[reserved_room_type]]=Hotel_Data_Mini[[#This Row],[assigned_room_type]],0,1)</f>
        <v>0</v>
      </c>
    </row>
    <row r="1643" spans="1:36" x14ac:dyDescent="0.25">
      <c r="A1643" t="s">
        <v>116</v>
      </c>
      <c r="B1643" t="s">
        <v>34</v>
      </c>
      <c r="C1643">
        <v>1</v>
      </c>
      <c r="D1643">
        <v>66</v>
      </c>
      <c r="E1643">
        <v>2016</v>
      </c>
      <c r="F1643" t="s">
        <v>122</v>
      </c>
      <c r="G1643">
        <v>17</v>
      </c>
      <c r="H1643">
        <v>21</v>
      </c>
      <c r="I1643">
        <v>0</v>
      </c>
      <c r="J1643">
        <v>2</v>
      </c>
      <c r="K1643">
        <v>2</v>
      </c>
      <c r="L1643">
        <v>0</v>
      </c>
      <c r="M1643">
        <v>0</v>
      </c>
      <c r="N1643" t="s">
        <v>36</v>
      </c>
      <c r="O1643" t="s">
        <v>37</v>
      </c>
      <c r="P1643" t="s">
        <v>38</v>
      </c>
      <c r="Q1643" t="s">
        <v>39</v>
      </c>
      <c r="R1643">
        <v>0</v>
      </c>
      <c r="S1643">
        <v>0</v>
      </c>
      <c r="T1643">
        <v>0</v>
      </c>
      <c r="U1643" t="s">
        <v>71</v>
      </c>
      <c r="V1643" t="s">
        <v>71</v>
      </c>
      <c r="W1643">
        <v>0</v>
      </c>
      <c r="X1643" t="s">
        <v>41</v>
      </c>
      <c r="Y1643">
        <v>240</v>
      </c>
      <c r="Z1643">
        <v>0</v>
      </c>
      <c r="AA1643">
        <v>0</v>
      </c>
      <c r="AB1643" t="s">
        <v>42</v>
      </c>
      <c r="AC1643">
        <v>88</v>
      </c>
      <c r="AD1643">
        <v>0</v>
      </c>
      <c r="AE1643">
        <v>1</v>
      </c>
      <c r="AF1643" t="s">
        <v>43</v>
      </c>
      <c r="AG1643" s="1">
        <v>42424</v>
      </c>
      <c r="AH1643">
        <f>SUM(Hotel_Data_Mini[[#This Row],[adults]:[babies]])</f>
        <v>2</v>
      </c>
      <c r="AI1643">
        <f>SUM(Hotel_Data_Mini[[#This Row],[stays_in_weekend_nights]:[stays_in_week_nights]])</f>
        <v>2</v>
      </c>
      <c r="AJ1643">
        <f>IF(Hotel_Data_Mini[[#This Row],[reserved_room_type]]=Hotel_Data_Mini[[#This Row],[assigned_room_type]],0,1)</f>
        <v>0</v>
      </c>
    </row>
    <row r="1644" spans="1:36" x14ac:dyDescent="0.25">
      <c r="A1644" t="s">
        <v>116</v>
      </c>
      <c r="B1644" t="s">
        <v>34</v>
      </c>
      <c r="C1644">
        <v>0</v>
      </c>
      <c r="D1644">
        <v>223</v>
      </c>
      <c r="E1644">
        <v>2016</v>
      </c>
      <c r="F1644" t="s">
        <v>57</v>
      </c>
      <c r="G1644">
        <v>36</v>
      </c>
      <c r="H1644">
        <v>1</v>
      </c>
      <c r="I1644">
        <v>4</v>
      </c>
      <c r="J1644">
        <v>10</v>
      </c>
      <c r="K1644">
        <v>2</v>
      </c>
      <c r="L1644">
        <v>0</v>
      </c>
      <c r="M1644">
        <v>0</v>
      </c>
      <c r="N1644" t="s">
        <v>54</v>
      </c>
      <c r="O1644" t="s">
        <v>58</v>
      </c>
      <c r="P1644" t="s">
        <v>56</v>
      </c>
      <c r="Q1644" t="s">
        <v>39</v>
      </c>
      <c r="R1644">
        <v>0</v>
      </c>
      <c r="S1644">
        <v>0</v>
      </c>
      <c r="T1644">
        <v>0</v>
      </c>
      <c r="U1644" t="s">
        <v>40</v>
      </c>
      <c r="V1644" t="s">
        <v>40</v>
      </c>
      <c r="W1644">
        <v>0</v>
      </c>
      <c r="X1644" t="s">
        <v>41</v>
      </c>
      <c r="Y1644">
        <v>243</v>
      </c>
      <c r="Z1644">
        <v>0</v>
      </c>
      <c r="AA1644">
        <v>0</v>
      </c>
      <c r="AB1644" t="s">
        <v>59</v>
      </c>
      <c r="AC1644">
        <v>81.900000000000006</v>
      </c>
      <c r="AD1644">
        <v>0</v>
      </c>
      <c r="AE1644">
        <v>2</v>
      </c>
      <c r="AF1644" t="s">
        <v>48</v>
      </c>
      <c r="AG1644" s="1">
        <v>42628</v>
      </c>
      <c r="AH1644">
        <f>SUM(Hotel_Data_Mini[[#This Row],[adults]:[babies]])</f>
        <v>2</v>
      </c>
      <c r="AI1644">
        <f>SUM(Hotel_Data_Mini[[#This Row],[stays_in_weekend_nights]:[stays_in_week_nights]])</f>
        <v>14</v>
      </c>
      <c r="AJ1644">
        <f>IF(Hotel_Data_Mini[[#This Row],[reserved_room_type]]=Hotel_Data_Mini[[#This Row],[assigned_room_type]],0,1)</f>
        <v>0</v>
      </c>
    </row>
    <row r="1645" spans="1:36" x14ac:dyDescent="0.25">
      <c r="A1645" t="s">
        <v>116</v>
      </c>
      <c r="B1645" t="s">
        <v>44</v>
      </c>
      <c r="C1645">
        <v>1</v>
      </c>
      <c r="D1645">
        <v>115</v>
      </c>
      <c r="E1645">
        <v>2016</v>
      </c>
      <c r="F1645" t="s">
        <v>45</v>
      </c>
      <c r="G1645">
        <v>35</v>
      </c>
      <c r="H1645">
        <v>26</v>
      </c>
      <c r="I1645">
        <v>2</v>
      </c>
      <c r="J1645">
        <v>2</v>
      </c>
      <c r="K1645">
        <v>2</v>
      </c>
      <c r="L1645">
        <v>0</v>
      </c>
      <c r="M1645">
        <v>0</v>
      </c>
      <c r="N1645" t="s">
        <v>36</v>
      </c>
      <c r="O1645" t="s">
        <v>58</v>
      </c>
      <c r="P1645" t="s">
        <v>38</v>
      </c>
      <c r="Q1645" t="s">
        <v>39</v>
      </c>
      <c r="R1645">
        <v>0</v>
      </c>
      <c r="S1645">
        <v>0</v>
      </c>
      <c r="T1645">
        <v>0</v>
      </c>
      <c r="U1645" t="s">
        <v>60</v>
      </c>
      <c r="V1645" t="s">
        <v>60</v>
      </c>
      <c r="W1645">
        <v>0</v>
      </c>
      <c r="X1645" t="s">
        <v>41</v>
      </c>
      <c r="Y1645">
        <v>9</v>
      </c>
      <c r="Z1645">
        <v>0</v>
      </c>
      <c r="AA1645">
        <v>0</v>
      </c>
      <c r="AB1645" t="s">
        <v>42</v>
      </c>
      <c r="AC1645">
        <v>131.4</v>
      </c>
      <c r="AD1645">
        <v>0</v>
      </c>
      <c r="AE1645">
        <v>0</v>
      </c>
      <c r="AF1645" t="s">
        <v>43</v>
      </c>
      <c r="AG1645" s="1">
        <v>42574</v>
      </c>
      <c r="AH1645">
        <f>SUM(Hotel_Data_Mini[[#This Row],[adults]:[babies]])</f>
        <v>2</v>
      </c>
      <c r="AI1645">
        <f>SUM(Hotel_Data_Mini[[#This Row],[stays_in_weekend_nights]:[stays_in_week_nights]])</f>
        <v>4</v>
      </c>
      <c r="AJ1645">
        <f>IF(Hotel_Data_Mini[[#This Row],[reserved_room_type]]=Hotel_Data_Mini[[#This Row],[assigned_room_type]],0,1)</f>
        <v>0</v>
      </c>
    </row>
    <row r="1646" spans="1:36" x14ac:dyDescent="0.25">
      <c r="A1646" t="s">
        <v>116</v>
      </c>
      <c r="B1646" t="s">
        <v>34</v>
      </c>
      <c r="C1646">
        <v>1</v>
      </c>
      <c r="D1646">
        <v>38</v>
      </c>
      <c r="E1646">
        <v>2016</v>
      </c>
      <c r="F1646" t="s">
        <v>122</v>
      </c>
      <c r="G1646">
        <v>16</v>
      </c>
      <c r="H1646">
        <v>11</v>
      </c>
      <c r="I1646">
        <v>1</v>
      </c>
      <c r="J1646">
        <v>4</v>
      </c>
      <c r="K1646">
        <v>1</v>
      </c>
      <c r="L1646">
        <v>0</v>
      </c>
      <c r="M1646">
        <v>0</v>
      </c>
      <c r="N1646" t="s">
        <v>36</v>
      </c>
      <c r="O1646" t="s">
        <v>58</v>
      </c>
      <c r="P1646" t="s">
        <v>38</v>
      </c>
      <c r="Q1646" t="s">
        <v>39</v>
      </c>
      <c r="R1646">
        <v>0</v>
      </c>
      <c r="S1646">
        <v>0</v>
      </c>
      <c r="T1646">
        <v>0</v>
      </c>
      <c r="U1646" t="s">
        <v>40</v>
      </c>
      <c r="V1646" t="s">
        <v>40</v>
      </c>
      <c r="W1646">
        <v>0</v>
      </c>
      <c r="X1646" t="s">
        <v>41</v>
      </c>
      <c r="Y1646">
        <v>240</v>
      </c>
      <c r="Z1646">
        <v>0</v>
      </c>
      <c r="AA1646">
        <v>0</v>
      </c>
      <c r="AB1646" t="s">
        <v>42</v>
      </c>
      <c r="AC1646">
        <v>77</v>
      </c>
      <c r="AD1646">
        <v>0</v>
      </c>
      <c r="AE1646">
        <v>0</v>
      </c>
      <c r="AF1646" t="s">
        <v>43</v>
      </c>
      <c r="AG1646" s="1">
        <v>42451</v>
      </c>
      <c r="AH1646">
        <f>SUM(Hotel_Data_Mini[[#This Row],[adults]:[babies]])</f>
        <v>1</v>
      </c>
      <c r="AI1646">
        <f>SUM(Hotel_Data_Mini[[#This Row],[stays_in_weekend_nights]:[stays_in_week_nights]])</f>
        <v>5</v>
      </c>
      <c r="AJ1646">
        <f>IF(Hotel_Data_Mini[[#This Row],[reserved_room_type]]=Hotel_Data_Mini[[#This Row],[assigned_room_type]],0,1)</f>
        <v>0</v>
      </c>
    </row>
    <row r="1647" spans="1:36" x14ac:dyDescent="0.25">
      <c r="A1647" t="s">
        <v>116</v>
      </c>
      <c r="B1647" t="s">
        <v>44</v>
      </c>
      <c r="C1647">
        <v>1</v>
      </c>
      <c r="D1647">
        <v>151</v>
      </c>
      <c r="E1647">
        <v>2016</v>
      </c>
      <c r="F1647" t="s">
        <v>126</v>
      </c>
      <c r="G1647">
        <v>4</v>
      </c>
      <c r="H1647">
        <v>19</v>
      </c>
      <c r="I1647">
        <v>0</v>
      </c>
      <c r="J1647">
        <v>3</v>
      </c>
      <c r="K1647">
        <v>1</v>
      </c>
      <c r="L1647">
        <v>0</v>
      </c>
      <c r="M1647">
        <v>0</v>
      </c>
      <c r="N1647" t="s">
        <v>36</v>
      </c>
      <c r="O1647" t="s">
        <v>37</v>
      </c>
      <c r="P1647" t="s">
        <v>56</v>
      </c>
      <c r="Q1647" t="s">
        <v>39</v>
      </c>
      <c r="R1647">
        <v>0</v>
      </c>
      <c r="S1647">
        <v>0</v>
      </c>
      <c r="T1647">
        <v>0</v>
      </c>
      <c r="U1647" t="s">
        <v>40</v>
      </c>
      <c r="V1647" t="s">
        <v>40</v>
      </c>
      <c r="W1647">
        <v>0</v>
      </c>
      <c r="X1647" t="s">
        <v>41</v>
      </c>
      <c r="Y1647">
        <v>19</v>
      </c>
      <c r="Z1647">
        <v>0</v>
      </c>
      <c r="AA1647">
        <v>63</v>
      </c>
      <c r="AB1647" t="s">
        <v>53</v>
      </c>
      <c r="AC1647">
        <v>80</v>
      </c>
      <c r="AD1647">
        <v>0</v>
      </c>
      <c r="AE1647">
        <v>0</v>
      </c>
      <c r="AF1647" t="s">
        <v>43</v>
      </c>
      <c r="AG1647" s="1">
        <v>42376</v>
      </c>
      <c r="AH1647">
        <f>SUM(Hotel_Data_Mini[[#This Row],[adults]:[babies]])</f>
        <v>1</v>
      </c>
      <c r="AI1647">
        <f>SUM(Hotel_Data_Mini[[#This Row],[stays_in_weekend_nights]:[stays_in_week_nights]])</f>
        <v>3</v>
      </c>
      <c r="AJ1647">
        <f>IF(Hotel_Data_Mini[[#This Row],[reserved_room_type]]=Hotel_Data_Mini[[#This Row],[assigned_room_type]],0,1)</f>
        <v>0</v>
      </c>
    </row>
    <row r="1648" spans="1:36" x14ac:dyDescent="0.25">
      <c r="A1648" t="s">
        <v>116</v>
      </c>
      <c r="B1648" t="s">
        <v>44</v>
      </c>
      <c r="C1648">
        <v>0</v>
      </c>
      <c r="D1648">
        <v>179</v>
      </c>
      <c r="E1648">
        <v>2016</v>
      </c>
      <c r="F1648" t="s">
        <v>35</v>
      </c>
      <c r="G1648">
        <v>44</v>
      </c>
      <c r="H1648">
        <v>26</v>
      </c>
      <c r="I1648">
        <v>0</v>
      </c>
      <c r="J1648">
        <v>4</v>
      </c>
      <c r="K1648">
        <v>2</v>
      </c>
      <c r="L1648">
        <v>0</v>
      </c>
      <c r="M1648">
        <v>0</v>
      </c>
      <c r="N1648" t="s">
        <v>80</v>
      </c>
      <c r="O1648" t="s">
        <v>67</v>
      </c>
      <c r="P1648" t="s">
        <v>38</v>
      </c>
      <c r="Q1648" t="s">
        <v>39</v>
      </c>
      <c r="R1648">
        <v>0</v>
      </c>
      <c r="S1648">
        <v>0</v>
      </c>
      <c r="T1648">
        <v>0</v>
      </c>
      <c r="U1648" t="s">
        <v>40</v>
      </c>
      <c r="V1648" t="s">
        <v>40</v>
      </c>
      <c r="W1648">
        <v>0</v>
      </c>
      <c r="X1648" t="s">
        <v>41</v>
      </c>
      <c r="Y1648">
        <v>9</v>
      </c>
      <c r="Z1648">
        <v>0</v>
      </c>
      <c r="AA1648">
        <v>0</v>
      </c>
      <c r="AB1648" t="s">
        <v>42</v>
      </c>
      <c r="AC1648">
        <v>80.099999999999994</v>
      </c>
      <c r="AD1648">
        <v>0</v>
      </c>
      <c r="AE1648">
        <v>1</v>
      </c>
      <c r="AF1648" t="s">
        <v>48</v>
      </c>
      <c r="AG1648" s="1">
        <v>42673</v>
      </c>
      <c r="AH1648">
        <f>SUM(Hotel_Data_Mini[[#This Row],[adults]:[babies]])</f>
        <v>2</v>
      </c>
      <c r="AI1648">
        <f>SUM(Hotel_Data_Mini[[#This Row],[stays_in_weekend_nights]:[stays_in_week_nights]])</f>
        <v>4</v>
      </c>
      <c r="AJ1648">
        <f>IF(Hotel_Data_Mini[[#This Row],[reserved_room_type]]=Hotel_Data_Mini[[#This Row],[assigned_room_type]],0,1)</f>
        <v>0</v>
      </c>
    </row>
    <row r="1649" spans="1:36" x14ac:dyDescent="0.25">
      <c r="A1649" t="s">
        <v>116</v>
      </c>
      <c r="B1649" t="s">
        <v>44</v>
      </c>
      <c r="C1649">
        <v>1</v>
      </c>
      <c r="D1649">
        <v>21</v>
      </c>
      <c r="E1649">
        <v>2016</v>
      </c>
      <c r="F1649" t="s">
        <v>121</v>
      </c>
      <c r="G1649">
        <v>7</v>
      </c>
      <c r="H1649">
        <v>11</v>
      </c>
      <c r="I1649">
        <v>0</v>
      </c>
      <c r="J1649">
        <v>1</v>
      </c>
      <c r="K1649">
        <v>1</v>
      </c>
      <c r="L1649">
        <v>0</v>
      </c>
      <c r="M1649">
        <v>0</v>
      </c>
      <c r="N1649" t="s">
        <v>36</v>
      </c>
      <c r="O1649" t="s">
        <v>55</v>
      </c>
      <c r="P1649" t="s">
        <v>38</v>
      </c>
      <c r="Q1649" t="s">
        <v>39</v>
      </c>
      <c r="R1649">
        <v>0</v>
      </c>
      <c r="S1649">
        <v>0</v>
      </c>
      <c r="T1649">
        <v>0</v>
      </c>
      <c r="U1649" t="s">
        <v>40</v>
      </c>
      <c r="V1649" t="s">
        <v>40</v>
      </c>
      <c r="W1649">
        <v>0</v>
      </c>
      <c r="X1649" t="s">
        <v>41</v>
      </c>
      <c r="Y1649">
        <v>9</v>
      </c>
      <c r="Z1649">
        <v>0</v>
      </c>
      <c r="AA1649">
        <v>0</v>
      </c>
      <c r="AB1649" t="s">
        <v>42</v>
      </c>
      <c r="AC1649">
        <v>85</v>
      </c>
      <c r="AD1649">
        <v>0</v>
      </c>
      <c r="AE1649">
        <v>0</v>
      </c>
      <c r="AF1649" t="s">
        <v>43</v>
      </c>
      <c r="AG1649" s="1">
        <v>42405</v>
      </c>
      <c r="AH1649">
        <f>SUM(Hotel_Data_Mini[[#This Row],[adults]:[babies]])</f>
        <v>1</v>
      </c>
      <c r="AI1649">
        <f>SUM(Hotel_Data_Mini[[#This Row],[stays_in_weekend_nights]:[stays_in_week_nights]])</f>
        <v>1</v>
      </c>
      <c r="AJ1649">
        <f>IF(Hotel_Data_Mini[[#This Row],[reserved_room_type]]=Hotel_Data_Mini[[#This Row],[assigned_room_type]],0,1)</f>
        <v>0</v>
      </c>
    </row>
    <row r="1650" spans="1:36" x14ac:dyDescent="0.25">
      <c r="A1650" t="s">
        <v>116</v>
      </c>
      <c r="B1650" t="s">
        <v>44</v>
      </c>
      <c r="C1650">
        <v>1</v>
      </c>
      <c r="D1650">
        <v>72</v>
      </c>
      <c r="E1650">
        <v>2016</v>
      </c>
      <c r="F1650" t="s">
        <v>122</v>
      </c>
      <c r="G1650">
        <v>16</v>
      </c>
      <c r="H1650">
        <v>14</v>
      </c>
      <c r="I1650">
        <v>0</v>
      </c>
      <c r="J1650">
        <v>3</v>
      </c>
      <c r="K1650">
        <v>2</v>
      </c>
      <c r="L1650">
        <v>0</v>
      </c>
      <c r="M1650">
        <v>0</v>
      </c>
      <c r="N1650" t="s">
        <v>36</v>
      </c>
      <c r="O1650" t="s">
        <v>73</v>
      </c>
      <c r="P1650" t="s">
        <v>38</v>
      </c>
      <c r="Q1650" t="s">
        <v>39</v>
      </c>
      <c r="R1650">
        <v>0</v>
      </c>
      <c r="S1650">
        <v>0</v>
      </c>
      <c r="T1650">
        <v>0</v>
      </c>
      <c r="U1650" t="s">
        <v>60</v>
      </c>
      <c r="V1650" t="s">
        <v>60</v>
      </c>
      <c r="W1650">
        <v>0</v>
      </c>
      <c r="X1650" t="s">
        <v>41</v>
      </c>
      <c r="Y1650">
        <v>9</v>
      </c>
      <c r="Z1650">
        <v>0</v>
      </c>
      <c r="AA1650">
        <v>0</v>
      </c>
      <c r="AB1650" t="s">
        <v>42</v>
      </c>
      <c r="AC1650">
        <v>118.8</v>
      </c>
      <c r="AD1650">
        <v>0</v>
      </c>
      <c r="AE1650">
        <v>0</v>
      </c>
      <c r="AF1650" t="s">
        <v>43</v>
      </c>
      <c r="AG1650" s="1">
        <v>42467</v>
      </c>
      <c r="AH1650">
        <f>SUM(Hotel_Data_Mini[[#This Row],[adults]:[babies]])</f>
        <v>2</v>
      </c>
      <c r="AI1650">
        <f>SUM(Hotel_Data_Mini[[#This Row],[stays_in_weekend_nights]:[stays_in_week_nights]])</f>
        <v>3</v>
      </c>
      <c r="AJ1650">
        <f>IF(Hotel_Data_Mini[[#This Row],[reserved_room_type]]=Hotel_Data_Mini[[#This Row],[assigned_room_type]],0,1)</f>
        <v>0</v>
      </c>
    </row>
    <row r="1651" spans="1:36" x14ac:dyDescent="0.25">
      <c r="A1651" t="s">
        <v>116</v>
      </c>
      <c r="B1651" t="s">
        <v>34</v>
      </c>
      <c r="C1651">
        <v>1</v>
      </c>
      <c r="D1651">
        <v>85</v>
      </c>
      <c r="E1651">
        <v>2016</v>
      </c>
      <c r="F1651" t="s">
        <v>122</v>
      </c>
      <c r="G1651">
        <v>15</v>
      </c>
      <c r="H1651">
        <v>7</v>
      </c>
      <c r="I1651">
        <v>0</v>
      </c>
      <c r="J1651">
        <v>3</v>
      </c>
      <c r="K1651">
        <v>2</v>
      </c>
      <c r="L1651">
        <v>0</v>
      </c>
      <c r="M1651">
        <v>0</v>
      </c>
      <c r="N1651" t="s">
        <v>54</v>
      </c>
      <c r="O1651" t="s">
        <v>37</v>
      </c>
      <c r="P1651" t="s">
        <v>50</v>
      </c>
      <c r="Q1651" t="s">
        <v>39</v>
      </c>
      <c r="R1651">
        <v>0</v>
      </c>
      <c r="S1651">
        <v>0</v>
      </c>
      <c r="T1651">
        <v>0</v>
      </c>
      <c r="U1651" t="s">
        <v>40</v>
      </c>
      <c r="V1651" t="s">
        <v>40</v>
      </c>
      <c r="W1651">
        <v>0</v>
      </c>
      <c r="X1651" t="s">
        <v>41</v>
      </c>
      <c r="Y1651">
        <v>67</v>
      </c>
      <c r="Z1651">
        <v>0</v>
      </c>
      <c r="AA1651">
        <v>0</v>
      </c>
      <c r="AB1651" t="s">
        <v>53</v>
      </c>
      <c r="AC1651">
        <v>64</v>
      </c>
      <c r="AD1651">
        <v>0</v>
      </c>
      <c r="AE1651">
        <v>0</v>
      </c>
      <c r="AF1651" t="s">
        <v>43</v>
      </c>
      <c r="AG1651" s="1">
        <v>42387</v>
      </c>
      <c r="AH1651">
        <f>SUM(Hotel_Data_Mini[[#This Row],[adults]:[babies]])</f>
        <v>2</v>
      </c>
      <c r="AI1651">
        <f>SUM(Hotel_Data_Mini[[#This Row],[stays_in_weekend_nights]:[stays_in_week_nights]])</f>
        <v>3</v>
      </c>
      <c r="AJ1651">
        <f>IF(Hotel_Data_Mini[[#This Row],[reserved_room_type]]=Hotel_Data_Mini[[#This Row],[assigned_room_type]],0,1)</f>
        <v>0</v>
      </c>
    </row>
    <row r="1652" spans="1:36" x14ac:dyDescent="0.25">
      <c r="A1652" t="s">
        <v>116</v>
      </c>
      <c r="B1652" t="s">
        <v>34</v>
      </c>
      <c r="C1652">
        <v>0</v>
      </c>
      <c r="D1652">
        <v>24</v>
      </c>
      <c r="E1652">
        <v>2016</v>
      </c>
      <c r="F1652" t="s">
        <v>121</v>
      </c>
      <c r="G1652">
        <v>9</v>
      </c>
      <c r="H1652">
        <v>26</v>
      </c>
      <c r="I1652">
        <v>1</v>
      </c>
      <c r="J1652">
        <v>2</v>
      </c>
      <c r="K1652">
        <v>2</v>
      </c>
      <c r="L1652">
        <v>0</v>
      </c>
      <c r="M1652">
        <v>0</v>
      </c>
      <c r="N1652" t="s">
        <v>36</v>
      </c>
      <c r="O1652" t="s">
        <v>37</v>
      </c>
      <c r="P1652" t="s">
        <v>38</v>
      </c>
      <c r="Q1652" t="s">
        <v>39</v>
      </c>
      <c r="R1652">
        <v>0</v>
      </c>
      <c r="S1652">
        <v>0</v>
      </c>
      <c r="T1652">
        <v>0</v>
      </c>
      <c r="U1652" t="s">
        <v>40</v>
      </c>
      <c r="V1652" t="s">
        <v>60</v>
      </c>
      <c r="W1652">
        <v>0</v>
      </c>
      <c r="X1652" t="s">
        <v>41</v>
      </c>
      <c r="Y1652">
        <v>240</v>
      </c>
      <c r="Z1652">
        <v>0</v>
      </c>
      <c r="AA1652">
        <v>0</v>
      </c>
      <c r="AB1652" t="s">
        <v>42</v>
      </c>
      <c r="AC1652">
        <v>48</v>
      </c>
      <c r="AD1652">
        <v>0</v>
      </c>
      <c r="AE1652">
        <v>1</v>
      </c>
      <c r="AF1652" t="s">
        <v>48</v>
      </c>
      <c r="AG1652" s="1">
        <v>42429</v>
      </c>
      <c r="AH1652">
        <f>SUM(Hotel_Data_Mini[[#This Row],[adults]:[babies]])</f>
        <v>2</v>
      </c>
      <c r="AI1652">
        <f>SUM(Hotel_Data_Mini[[#This Row],[stays_in_weekend_nights]:[stays_in_week_nights]])</f>
        <v>3</v>
      </c>
      <c r="AJ1652">
        <f>IF(Hotel_Data_Mini[[#This Row],[reserved_room_type]]=Hotel_Data_Mini[[#This Row],[assigned_room_type]],0,1)</f>
        <v>1</v>
      </c>
    </row>
    <row r="1653" spans="1:36" x14ac:dyDescent="0.25">
      <c r="A1653" t="s">
        <v>116</v>
      </c>
      <c r="B1653" t="s">
        <v>34</v>
      </c>
      <c r="C1653">
        <v>0</v>
      </c>
      <c r="D1653">
        <v>171</v>
      </c>
      <c r="E1653">
        <v>2016</v>
      </c>
      <c r="F1653" t="s">
        <v>122</v>
      </c>
      <c r="G1653">
        <v>15</v>
      </c>
      <c r="H1653">
        <v>4</v>
      </c>
      <c r="I1653">
        <v>1</v>
      </c>
      <c r="J1653">
        <v>1</v>
      </c>
      <c r="K1653">
        <v>1</v>
      </c>
      <c r="L1653">
        <v>0</v>
      </c>
      <c r="M1653">
        <v>0</v>
      </c>
      <c r="N1653" t="s">
        <v>54</v>
      </c>
      <c r="O1653" t="s">
        <v>67</v>
      </c>
      <c r="P1653" t="s">
        <v>50</v>
      </c>
      <c r="Q1653" t="s">
        <v>39</v>
      </c>
      <c r="R1653">
        <v>0</v>
      </c>
      <c r="S1653">
        <v>0</v>
      </c>
      <c r="T1653">
        <v>0</v>
      </c>
      <c r="U1653" t="s">
        <v>40</v>
      </c>
      <c r="V1653" t="s">
        <v>40</v>
      </c>
      <c r="W1653">
        <v>1</v>
      </c>
      <c r="X1653" t="s">
        <v>51</v>
      </c>
      <c r="Y1653">
        <v>298</v>
      </c>
      <c r="Z1653">
        <v>0</v>
      </c>
      <c r="AA1653">
        <v>0</v>
      </c>
      <c r="AB1653" t="s">
        <v>53</v>
      </c>
      <c r="AC1653">
        <v>54.5</v>
      </c>
      <c r="AD1653">
        <v>0</v>
      </c>
      <c r="AE1653">
        <v>0</v>
      </c>
      <c r="AF1653" t="s">
        <v>48</v>
      </c>
      <c r="AG1653" s="1">
        <v>42466</v>
      </c>
      <c r="AH1653">
        <f>SUM(Hotel_Data_Mini[[#This Row],[adults]:[babies]])</f>
        <v>1</v>
      </c>
      <c r="AI1653">
        <f>SUM(Hotel_Data_Mini[[#This Row],[stays_in_weekend_nights]:[stays_in_week_nights]])</f>
        <v>2</v>
      </c>
      <c r="AJ1653">
        <f>IF(Hotel_Data_Mini[[#This Row],[reserved_room_type]]=Hotel_Data_Mini[[#This Row],[assigned_room_type]],0,1)</f>
        <v>0</v>
      </c>
    </row>
    <row r="1654" spans="1:36" x14ac:dyDescent="0.25">
      <c r="A1654" t="s">
        <v>116</v>
      </c>
      <c r="B1654" t="s">
        <v>44</v>
      </c>
      <c r="C1654">
        <v>0</v>
      </c>
      <c r="D1654">
        <v>122</v>
      </c>
      <c r="E1654">
        <v>2016</v>
      </c>
      <c r="F1654" t="s">
        <v>118</v>
      </c>
      <c r="G1654">
        <v>14</v>
      </c>
      <c r="H1654">
        <v>27</v>
      </c>
      <c r="I1654">
        <v>2</v>
      </c>
      <c r="J1654">
        <v>1</v>
      </c>
      <c r="K1654">
        <v>1</v>
      </c>
      <c r="L1654">
        <v>0</v>
      </c>
      <c r="M1654">
        <v>0</v>
      </c>
      <c r="N1654" t="s">
        <v>54</v>
      </c>
      <c r="O1654" t="s">
        <v>37</v>
      </c>
      <c r="P1654" t="s">
        <v>56</v>
      </c>
      <c r="Q1654" t="s">
        <v>39</v>
      </c>
      <c r="R1654">
        <v>0</v>
      </c>
      <c r="S1654">
        <v>0</v>
      </c>
      <c r="T1654">
        <v>0</v>
      </c>
      <c r="U1654" t="s">
        <v>40</v>
      </c>
      <c r="V1654" t="s">
        <v>40</v>
      </c>
      <c r="W1654">
        <v>0</v>
      </c>
      <c r="X1654" t="s">
        <v>41</v>
      </c>
      <c r="Y1654">
        <v>26</v>
      </c>
      <c r="Z1654">
        <v>0</v>
      </c>
      <c r="AA1654">
        <v>0</v>
      </c>
      <c r="AB1654" t="s">
        <v>53</v>
      </c>
      <c r="AC1654">
        <v>86</v>
      </c>
      <c r="AD1654">
        <v>0</v>
      </c>
      <c r="AE1654">
        <v>1</v>
      </c>
      <c r="AF1654" t="s">
        <v>48</v>
      </c>
      <c r="AG1654" s="1">
        <v>42459</v>
      </c>
      <c r="AH1654">
        <f>SUM(Hotel_Data_Mini[[#This Row],[adults]:[babies]])</f>
        <v>1</v>
      </c>
      <c r="AI1654">
        <f>SUM(Hotel_Data_Mini[[#This Row],[stays_in_weekend_nights]:[stays_in_week_nights]])</f>
        <v>3</v>
      </c>
      <c r="AJ1654">
        <f>IF(Hotel_Data_Mini[[#This Row],[reserved_room_type]]=Hotel_Data_Mini[[#This Row],[assigned_room_type]],0,1)</f>
        <v>0</v>
      </c>
    </row>
    <row r="1655" spans="1:36" x14ac:dyDescent="0.25">
      <c r="A1655" t="s">
        <v>116</v>
      </c>
      <c r="B1655" t="s">
        <v>44</v>
      </c>
      <c r="C1655">
        <v>0</v>
      </c>
      <c r="D1655">
        <v>35</v>
      </c>
      <c r="E1655">
        <v>2016</v>
      </c>
      <c r="F1655" t="s">
        <v>118</v>
      </c>
      <c r="G1655">
        <v>10</v>
      </c>
      <c r="H1655">
        <v>2</v>
      </c>
      <c r="I1655">
        <v>0</v>
      </c>
      <c r="J1655">
        <v>2</v>
      </c>
      <c r="K1655">
        <v>2</v>
      </c>
      <c r="L1655">
        <v>0</v>
      </c>
      <c r="M1655">
        <v>0</v>
      </c>
      <c r="N1655" t="s">
        <v>36</v>
      </c>
      <c r="O1655" t="s">
        <v>112</v>
      </c>
      <c r="P1655" t="s">
        <v>38</v>
      </c>
      <c r="Q1655" t="s">
        <v>39</v>
      </c>
      <c r="R1655">
        <v>0</v>
      </c>
      <c r="S1655">
        <v>0</v>
      </c>
      <c r="T1655">
        <v>0</v>
      </c>
      <c r="U1655" t="s">
        <v>40</v>
      </c>
      <c r="V1655" t="s">
        <v>40</v>
      </c>
      <c r="W1655">
        <v>0</v>
      </c>
      <c r="X1655" t="s">
        <v>41</v>
      </c>
      <c r="Y1655">
        <v>9</v>
      </c>
      <c r="Z1655">
        <v>0</v>
      </c>
      <c r="AA1655">
        <v>0</v>
      </c>
      <c r="AB1655" t="s">
        <v>42</v>
      </c>
      <c r="AC1655">
        <v>92.9</v>
      </c>
      <c r="AD1655">
        <v>0</v>
      </c>
      <c r="AE1655">
        <v>1</v>
      </c>
      <c r="AF1655" t="s">
        <v>48</v>
      </c>
      <c r="AG1655" s="1">
        <v>42433</v>
      </c>
      <c r="AH1655">
        <f>SUM(Hotel_Data_Mini[[#This Row],[adults]:[babies]])</f>
        <v>2</v>
      </c>
      <c r="AI1655">
        <f>SUM(Hotel_Data_Mini[[#This Row],[stays_in_weekend_nights]:[stays_in_week_nights]])</f>
        <v>2</v>
      </c>
      <c r="AJ1655">
        <f>IF(Hotel_Data_Mini[[#This Row],[reserved_room_type]]=Hotel_Data_Mini[[#This Row],[assigned_room_type]],0,1)</f>
        <v>0</v>
      </c>
    </row>
    <row r="1656" spans="1:36" x14ac:dyDescent="0.25">
      <c r="A1656" t="s">
        <v>116</v>
      </c>
      <c r="B1656" t="s">
        <v>34</v>
      </c>
      <c r="C1656">
        <v>1</v>
      </c>
      <c r="D1656">
        <v>205</v>
      </c>
      <c r="E1656">
        <v>2016</v>
      </c>
      <c r="F1656" t="s">
        <v>45</v>
      </c>
      <c r="G1656">
        <v>33</v>
      </c>
      <c r="H1656">
        <v>10</v>
      </c>
      <c r="I1656">
        <v>2</v>
      </c>
      <c r="J1656">
        <v>4</v>
      </c>
      <c r="K1656">
        <v>2</v>
      </c>
      <c r="L1656">
        <v>0</v>
      </c>
      <c r="M1656">
        <v>0</v>
      </c>
      <c r="N1656" t="s">
        <v>36</v>
      </c>
      <c r="O1656" t="s">
        <v>37</v>
      </c>
      <c r="P1656" t="s">
        <v>38</v>
      </c>
      <c r="Q1656" t="s">
        <v>39</v>
      </c>
      <c r="R1656">
        <v>0</v>
      </c>
      <c r="S1656">
        <v>0</v>
      </c>
      <c r="T1656">
        <v>0</v>
      </c>
      <c r="U1656" t="s">
        <v>60</v>
      </c>
      <c r="V1656" t="s">
        <v>60</v>
      </c>
      <c r="W1656">
        <v>0</v>
      </c>
      <c r="X1656" t="s">
        <v>41</v>
      </c>
      <c r="Y1656">
        <v>240</v>
      </c>
      <c r="Z1656">
        <v>0</v>
      </c>
      <c r="AA1656">
        <v>0</v>
      </c>
      <c r="AB1656" t="s">
        <v>42</v>
      </c>
      <c r="AC1656">
        <v>160</v>
      </c>
      <c r="AD1656">
        <v>0</v>
      </c>
      <c r="AE1656">
        <v>1</v>
      </c>
      <c r="AF1656" t="s">
        <v>43</v>
      </c>
      <c r="AG1656" s="1">
        <v>42542</v>
      </c>
      <c r="AH1656">
        <f>SUM(Hotel_Data_Mini[[#This Row],[adults]:[babies]])</f>
        <v>2</v>
      </c>
      <c r="AI1656">
        <f>SUM(Hotel_Data_Mini[[#This Row],[stays_in_weekend_nights]:[stays_in_week_nights]])</f>
        <v>6</v>
      </c>
      <c r="AJ1656">
        <f>IF(Hotel_Data_Mini[[#This Row],[reserved_room_type]]=Hotel_Data_Mini[[#This Row],[assigned_room_type]],0,1)</f>
        <v>0</v>
      </c>
    </row>
    <row r="1657" spans="1:36" x14ac:dyDescent="0.25">
      <c r="A1657" t="s">
        <v>116</v>
      </c>
      <c r="B1657" t="s">
        <v>34</v>
      </c>
      <c r="C1657">
        <v>1</v>
      </c>
      <c r="D1657">
        <v>189</v>
      </c>
      <c r="E1657">
        <v>2016</v>
      </c>
      <c r="F1657" t="s">
        <v>122</v>
      </c>
      <c r="G1657">
        <v>18</v>
      </c>
      <c r="H1657">
        <v>26</v>
      </c>
      <c r="I1657">
        <v>0</v>
      </c>
      <c r="J1657">
        <v>2</v>
      </c>
      <c r="K1657">
        <v>2</v>
      </c>
      <c r="L1657">
        <v>0</v>
      </c>
      <c r="M1657">
        <v>0</v>
      </c>
      <c r="N1657" t="s">
        <v>36</v>
      </c>
      <c r="O1657" t="s">
        <v>37</v>
      </c>
      <c r="P1657" t="s">
        <v>50</v>
      </c>
      <c r="Q1657" t="s">
        <v>39</v>
      </c>
      <c r="R1657">
        <v>0</v>
      </c>
      <c r="S1657">
        <v>0</v>
      </c>
      <c r="T1657">
        <v>0</v>
      </c>
      <c r="U1657" t="s">
        <v>40</v>
      </c>
      <c r="V1657" t="s">
        <v>40</v>
      </c>
      <c r="W1657">
        <v>0</v>
      </c>
      <c r="X1657" t="s">
        <v>41</v>
      </c>
      <c r="Y1657">
        <v>248</v>
      </c>
      <c r="Z1657">
        <v>0</v>
      </c>
      <c r="AA1657">
        <v>0</v>
      </c>
      <c r="AB1657" t="s">
        <v>53</v>
      </c>
      <c r="AC1657">
        <v>46</v>
      </c>
      <c r="AD1657">
        <v>0</v>
      </c>
      <c r="AE1657">
        <v>0</v>
      </c>
      <c r="AF1657" t="s">
        <v>43</v>
      </c>
      <c r="AG1657" s="1">
        <v>42451</v>
      </c>
      <c r="AH1657">
        <f>SUM(Hotel_Data_Mini[[#This Row],[adults]:[babies]])</f>
        <v>2</v>
      </c>
      <c r="AI1657">
        <f>SUM(Hotel_Data_Mini[[#This Row],[stays_in_weekend_nights]:[stays_in_week_nights]])</f>
        <v>2</v>
      </c>
      <c r="AJ1657">
        <f>IF(Hotel_Data_Mini[[#This Row],[reserved_room_type]]=Hotel_Data_Mini[[#This Row],[assigned_room_type]],0,1)</f>
        <v>0</v>
      </c>
    </row>
    <row r="1658" spans="1:36" x14ac:dyDescent="0.25">
      <c r="A1658" t="s">
        <v>116</v>
      </c>
      <c r="B1658" t="s">
        <v>34</v>
      </c>
      <c r="C1658">
        <v>0</v>
      </c>
      <c r="D1658">
        <v>132</v>
      </c>
      <c r="E1658">
        <v>2016</v>
      </c>
      <c r="F1658" t="s">
        <v>117</v>
      </c>
      <c r="G1658">
        <v>22</v>
      </c>
      <c r="H1658">
        <v>25</v>
      </c>
      <c r="I1658">
        <v>0</v>
      </c>
      <c r="J1658">
        <v>4</v>
      </c>
      <c r="K1658">
        <v>1</v>
      </c>
      <c r="L1658">
        <v>0</v>
      </c>
      <c r="M1658">
        <v>0</v>
      </c>
      <c r="N1658" t="s">
        <v>36</v>
      </c>
      <c r="O1658" t="s">
        <v>37</v>
      </c>
      <c r="P1658" t="s">
        <v>38</v>
      </c>
      <c r="Q1658" t="s">
        <v>47</v>
      </c>
      <c r="R1658">
        <v>1</v>
      </c>
      <c r="S1658">
        <v>1</v>
      </c>
      <c r="T1658">
        <v>6</v>
      </c>
      <c r="U1658" t="s">
        <v>40</v>
      </c>
      <c r="V1658" t="s">
        <v>40</v>
      </c>
      <c r="W1658">
        <v>0</v>
      </c>
      <c r="X1658" t="s">
        <v>41</v>
      </c>
      <c r="Y1658">
        <v>0</v>
      </c>
      <c r="Z1658">
        <v>0</v>
      </c>
      <c r="AA1658">
        <v>0</v>
      </c>
      <c r="AB1658" t="s">
        <v>42</v>
      </c>
      <c r="AC1658">
        <v>57.8</v>
      </c>
      <c r="AD1658">
        <v>0</v>
      </c>
      <c r="AE1658">
        <v>4</v>
      </c>
      <c r="AF1658" t="s">
        <v>48</v>
      </c>
      <c r="AG1658" s="1">
        <v>42519</v>
      </c>
      <c r="AH1658">
        <f>SUM(Hotel_Data_Mini[[#This Row],[adults]:[babies]])</f>
        <v>1</v>
      </c>
      <c r="AI1658">
        <f>SUM(Hotel_Data_Mini[[#This Row],[stays_in_weekend_nights]:[stays_in_week_nights]])</f>
        <v>4</v>
      </c>
      <c r="AJ1658">
        <f>IF(Hotel_Data_Mini[[#This Row],[reserved_room_type]]=Hotel_Data_Mini[[#This Row],[assigned_room_type]],0,1)</f>
        <v>0</v>
      </c>
    </row>
    <row r="1659" spans="1:36" x14ac:dyDescent="0.25">
      <c r="A1659" t="s">
        <v>116</v>
      </c>
      <c r="B1659" t="s">
        <v>44</v>
      </c>
      <c r="C1659">
        <v>0</v>
      </c>
      <c r="D1659">
        <v>37</v>
      </c>
      <c r="E1659">
        <v>2016</v>
      </c>
      <c r="F1659" t="s">
        <v>120</v>
      </c>
      <c r="G1659">
        <v>26</v>
      </c>
      <c r="H1659">
        <v>19</v>
      </c>
      <c r="I1659">
        <v>2</v>
      </c>
      <c r="J1659">
        <v>1</v>
      </c>
      <c r="K1659">
        <v>2</v>
      </c>
      <c r="L1659">
        <v>2</v>
      </c>
      <c r="M1659">
        <v>0</v>
      </c>
      <c r="N1659" t="s">
        <v>36</v>
      </c>
      <c r="O1659" t="s">
        <v>88</v>
      </c>
      <c r="P1659" t="s">
        <v>47</v>
      </c>
      <c r="Q1659" t="s">
        <v>47</v>
      </c>
      <c r="R1659">
        <v>0</v>
      </c>
      <c r="S1659">
        <v>0</v>
      </c>
      <c r="T1659">
        <v>0</v>
      </c>
      <c r="U1659" t="s">
        <v>71</v>
      </c>
      <c r="V1659" t="s">
        <v>71</v>
      </c>
      <c r="W1659">
        <v>0</v>
      </c>
      <c r="X1659" t="s">
        <v>41</v>
      </c>
      <c r="Y1659">
        <v>14</v>
      </c>
      <c r="Z1659">
        <v>0</v>
      </c>
      <c r="AA1659">
        <v>0</v>
      </c>
      <c r="AB1659" t="s">
        <v>42</v>
      </c>
      <c r="AC1659">
        <v>157.44999999999999</v>
      </c>
      <c r="AD1659">
        <v>1</v>
      </c>
      <c r="AE1659">
        <v>1</v>
      </c>
      <c r="AF1659" t="s">
        <v>48</v>
      </c>
      <c r="AG1659" s="1">
        <v>42543</v>
      </c>
      <c r="AH1659">
        <f>SUM(Hotel_Data_Mini[[#This Row],[adults]:[babies]])</f>
        <v>4</v>
      </c>
      <c r="AI1659">
        <f>SUM(Hotel_Data_Mini[[#This Row],[stays_in_weekend_nights]:[stays_in_week_nights]])</f>
        <v>3</v>
      </c>
      <c r="AJ1659">
        <f>IF(Hotel_Data_Mini[[#This Row],[reserved_room_type]]=Hotel_Data_Mini[[#This Row],[assigned_room_type]],0,1)</f>
        <v>0</v>
      </c>
    </row>
    <row r="1660" spans="1:36" x14ac:dyDescent="0.25">
      <c r="A1660" t="s">
        <v>116</v>
      </c>
      <c r="B1660" t="s">
        <v>44</v>
      </c>
      <c r="C1660">
        <v>0</v>
      </c>
      <c r="D1660">
        <v>2</v>
      </c>
      <c r="E1660">
        <v>2016</v>
      </c>
      <c r="F1660" t="s">
        <v>118</v>
      </c>
      <c r="G1660">
        <v>11</v>
      </c>
      <c r="H1660">
        <v>11</v>
      </c>
      <c r="I1660">
        <v>0</v>
      </c>
      <c r="J1660">
        <v>2</v>
      </c>
      <c r="K1660">
        <v>2</v>
      </c>
      <c r="L1660">
        <v>0</v>
      </c>
      <c r="M1660">
        <v>0</v>
      </c>
      <c r="N1660" t="s">
        <v>36</v>
      </c>
      <c r="O1660" t="s">
        <v>37</v>
      </c>
      <c r="P1660" t="s">
        <v>47</v>
      </c>
      <c r="Q1660" t="s">
        <v>47</v>
      </c>
      <c r="R1660">
        <v>0</v>
      </c>
      <c r="S1660">
        <v>0</v>
      </c>
      <c r="T1660">
        <v>0</v>
      </c>
      <c r="U1660" t="s">
        <v>60</v>
      </c>
      <c r="V1660" t="s">
        <v>60</v>
      </c>
      <c r="W1660">
        <v>0</v>
      </c>
      <c r="X1660" t="s">
        <v>41</v>
      </c>
      <c r="Y1660">
        <v>14</v>
      </c>
      <c r="Z1660">
        <v>0</v>
      </c>
      <c r="AA1660">
        <v>0</v>
      </c>
      <c r="AB1660" t="s">
        <v>42</v>
      </c>
      <c r="AC1660">
        <v>127</v>
      </c>
      <c r="AD1660">
        <v>1</v>
      </c>
      <c r="AE1660">
        <v>0</v>
      </c>
      <c r="AF1660" t="s">
        <v>48</v>
      </c>
      <c r="AG1660" s="1">
        <v>42442</v>
      </c>
      <c r="AH1660">
        <f>SUM(Hotel_Data_Mini[[#This Row],[adults]:[babies]])</f>
        <v>2</v>
      </c>
      <c r="AI1660">
        <f>SUM(Hotel_Data_Mini[[#This Row],[stays_in_weekend_nights]:[stays_in_week_nights]])</f>
        <v>2</v>
      </c>
      <c r="AJ1660">
        <f>IF(Hotel_Data_Mini[[#This Row],[reserved_room_type]]=Hotel_Data_Mini[[#This Row],[assigned_room_type]],0,1)</f>
        <v>0</v>
      </c>
    </row>
    <row r="1661" spans="1:36" x14ac:dyDescent="0.25">
      <c r="A1661" t="s">
        <v>116</v>
      </c>
      <c r="B1661" t="s">
        <v>44</v>
      </c>
      <c r="C1661">
        <v>1</v>
      </c>
      <c r="D1661">
        <v>152</v>
      </c>
      <c r="E1661">
        <v>2016</v>
      </c>
      <c r="F1661" t="s">
        <v>117</v>
      </c>
      <c r="G1661">
        <v>19</v>
      </c>
      <c r="H1661">
        <v>2</v>
      </c>
      <c r="I1661">
        <v>1</v>
      </c>
      <c r="J1661">
        <v>3</v>
      </c>
      <c r="K1661">
        <v>2</v>
      </c>
      <c r="L1661">
        <v>0</v>
      </c>
      <c r="M1661">
        <v>0</v>
      </c>
      <c r="N1661" t="s">
        <v>36</v>
      </c>
      <c r="O1661" t="s">
        <v>37</v>
      </c>
      <c r="P1661" t="s">
        <v>38</v>
      </c>
      <c r="Q1661" t="s">
        <v>39</v>
      </c>
      <c r="R1661">
        <v>0</v>
      </c>
      <c r="S1661">
        <v>0</v>
      </c>
      <c r="T1661">
        <v>0</v>
      </c>
      <c r="U1661" t="s">
        <v>40</v>
      </c>
      <c r="V1661" t="s">
        <v>40</v>
      </c>
      <c r="W1661">
        <v>0</v>
      </c>
      <c r="X1661" t="s">
        <v>41</v>
      </c>
      <c r="Y1661">
        <v>7</v>
      </c>
      <c r="Z1661">
        <v>0</v>
      </c>
      <c r="AA1661">
        <v>0</v>
      </c>
      <c r="AB1661" t="s">
        <v>42</v>
      </c>
      <c r="AC1661">
        <v>76.58</v>
      </c>
      <c r="AD1661">
        <v>0</v>
      </c>
      <c r="AE1661">
        <v>1</v>
      </c>
      <c r="AF1661" t="s">
        <v>43</v>
      </c>
      <c r="AG1661" s="1">
        <v>42359</v>
      </c>
      <c r="AH1661">
        <f>SUM(Hotel_Data_Mini[[#This Row],[adults]:[babies]])</f>
        <v>2</v>
      </c>
      <c r="AI1661">
        <f>SUM(Hotel_Data_Mini[[#This Row],[stays_in_weekend_nights]:[stays_in_week_nights]])</f>
        <v>4</v>
      </c>
      <c r="AJ1661">
        <f>IF(Hotel_Data_Mini[[#This Row],[reserved_room_type]]=Hotel_Data_Mini[[#This Row],[assigned_room_type]],0,1)</f>
        <v>0</v>
      </c>
    </row>
    <row r="1662" spans="1:36" x14ac:dyDescent="0.25">
      <c r="A1662" t="s">
        <v>116</v>
      </c>
      <c r="B1662" t="s">
        <v>44</v>
      </c>
      <c r="C1662">
        <v>0</v>
      </c>
      <c r="D1662">
        <v>6</v>
      </c>
      <c r="E1662">
        <v>2016</v>
      </c>
      <c r="F1662" t="s">
        <v>49</v>
      </c>
      <c r="G1662">
        <v>53</v>
      </c>
      <c r="H1662">
        <v>30</v>
      </c>
      <c r="I1662">
        <v>1</v>
      </c>
      <c r="J1662">
        <v>2</v>
      </c>
      <c r="K1662">
        <v>2</v>
      </c>
      <c r="L1662">
        <v>0</v>
      </c>
      <c r="M1662">
        <v>0</v>
      </c>
      <c r="N1662" t="s">
        <v>80</v>
      </c>
      <c r="O1662" t="s">
        <v>55</v>
      </c>
      <c r="P1662" t="s">
        <v>38</v>
      </c>
      <c r="Q1662" t="s">
        <v>39</v>
      </c>
      <c r="R1662">
        <v>0</v>
      </c>
      <c r="S1662">
        <v>0</v>
      </c>
      <c r="T1662">
        <v>0</v>
      </c>
      <c r="U1662" t="s">
        <v>40</v>
      </c>
      <c r="V1662" t="s">
        <v>40</v>
      </c>
      <c r="W1662">
        <v>0</v>
      </c>
      <c r="X1662" t="s">
        <v>41</v>
      </c>
      <c r="Y1662">
        <v>9</v>
      </c>
      <c r="Z1662">
        <v>0</v>
      </c>
      <c r="AA1662">
        <v>0</v>
      </c>
      <c r="AB1662" t="s">
        <v>42</v>
      </c>
      <c r="AC1662">
        <v>126</v>
      </c>
      <c r="AD1662">
        <v>0</v>
      </c>
      <c r="AE1662">
        <v>0</v>
      </c>
      <c r="AF1662" t="s">
        <v>48</v>
      </c>
      <c r="AG1662" s="1">
        <v>42737</v>
      </c>
      <c r="AH1662">
        <f>SUM(Hotel_Data_Mini[[#This Row],[adults]:[babies]])</f>
        <v>2</v>
      </c>
      <c r="AI1662">
        <f>SUM(Hotel_Data_Mini[[#This Row],[stays_in_weekend_nights]:[stays_in_week_nights]])</f>
        <v>3</v>
      </c>
      <c r="AJ1662">
        <f>IF(Hotel_Data_Mini[[#This Row],[reserved_room_type]]=Hotel_Data_Mini[[#This Row],[assigned_room_type]],0,1)</f>
        <v>0</v>
      </c>
    </row>
    <row r="1663" spans="1:36" x14ac:dyDescent="0.25">
      <c r="A1663" t="s">
        <v>116</v>
      </c>
      <c r="B1663" t="s">
        <v>34</v>
      </c>
      <c r="C1663">
        <v>0</v>
      </c>
      <c r="D1663">
        <v>256</v>
      </c>
      <c r="E1663">
        <v>2016</v>
      </c>
      <c r="F1663" t="s">
        <v>45</v>
      </c>
      <c r="G1663">
        <v>36</v>
      </c>
      <c r="H1663">
        <v>31</v>
      </c>
      <c r="I1663">
        <v>1</v>
      </c>
      <c r="J1663">
        <v>4</v>
      </c>
      <c r="K1663">
        <v>2</v>
      </c>
      <c r="L1663">
        <v>0</v>
      </c>
      <c r="M1663">
        <v>0</v>
      </c>
      <c r="N1663" t="s">
        <v>54</v>
      </c>
      <c r="O1663" t="s">
        <v>83</v>
      </c>
      <c r="P1663" t="s">
        <v>56</v>
      </c>
      <c r="Q1663" t="s">
        <v>39</v>
      </c>
      <c r="R1663">
        <v>0</v>
      </c>
      <c r="S1663">
        <v>0</v>
      </c>
      <c r="T1663">
        <v>0</v>
      </c>
      <c r="U1663" t="s">
        <v>40</v>
      </c>
      <c r="V1663" t="s">
        <v>40</v>
      </c>
      <c r="W1663">
        <v>2</v>
      </c>
      <c r="X1663" t="s">
        <v>41</v>
      </c>
      <c r="Y1663">
        <v>69</v>
      </c>
      <c r="Z1663">
        <v>0</v>
      </c>
      <c r="AA1663">
        <v>0</v>
      </c>
      <c r="AB1663" t="s">
        <v>42</v>
      </c>
      <c r="AC1663">
        <v>91.9</v>
      </c>
      <c r="AD1663">
        <v>1</v>
      </c>
      <c r="AE1663">
        <v>0</v>
      </c>
      <c r="AF1663" t="s">
        <v>48</v>
      </c>
      <c r="AG1663" s="1">
        <v>42618</v>
      </c>
      <c r="AH1663">
        <f>SUM(Hotel_Data_Mini[[#This Row],[adults]:[babies]])</f>
        <v>2</v>
      </c>
      <c r="AI1663">
        <f>SUM(Hotel_Data_Mini[[#This Row],[stays_in_weekend_nights]:[stays_in_week_nights]])</f>
        <v>5</v>
      </c>
      <c r="AJ1663">
        <f>IF(Hotel_Data_Mini[[#This Row],[reserved_room_type]]=Hotel_Data_Mini[[#This Row],[assigned_room_type]],0,1)</f>
        <v>0</v>
      </c>
    </row>
    <row r="1664" spans="1:36" x14ac:dyDescent="0.25">
      <c r="A1664" t="s">
        <v>116</v>
      </c>
      <c r="B1664" t="s">
        <v>44</v>
      </c>
      <c r="C1664">
        <v>0</v>
      </c>
      <c r="D1664">
        <v>21</v>
      </c>
      <c r="E1664">
        <v>2016</v>
      </c>
      <c r="F1664" t="s">
        <v>121</v>
      </c>
      <c r="G1664">
        <v>7</v>
      </c>
      <c r="H1664">
        <v>12</v>
      </c>
      <c r="I1664">
        <v>0</v>
      </c>
      <c r="J1664">
        <v>2</v>
      </c>
      <c r="K1664">
        <v>2</v>
      </c>
      <c r="L1664">
        <v>0</v>
      </c>
      <c r="M1664">
        <v>0</v>
      </c>
      <c r="N1664" t="s">
        <v>80</v>
      </c>
      <c r="O1664" t="s">
        <v>86</v>
      </c>
      <c r="P1664" t="s">
        <v>38</v>
      </c>
      <c r="Q1664" t="s">
        <v>39</v>
      </c>
      <c r="R1664">
        <v>0</v>
      </c>
      <c r="S1664">
        <v>0</v>
      </c>
      <c r="T1664">
        <v>0</v>
      </c>
      <c r="U1664" t="s">
        <v>40</v>
      </c>
      <c r="V1664" t="s">
        <v>40</v>
      </c>
      <c r="W1664">
        <v>1</v>
      </c>
      <c r="X1664" t="s">
        <v>41</v>
      </c>
      <c r="Y1664">
        <v>10</v>
      </c>
      <c r="Z1664">
        <v>0</v>
      </c>
      <c r="AA1664">
        <v>0</v>
      </c>
      <c r="AB1664" t="s">
        <v>42</v>
      </c>
      <c r="AC1664">
        <v>79</v>
      </c>
      <c r="AD1664">
        <v>0</v>
      </c>
      <c r="AE1664">
        <v>0</v>
      </c>
      <c r="AF1664" t="s">
        <v>48</v>
      </c>
      <c r="AG1664" s="1">
        <v>42414</v>
      </c>
      <c r="AH1664">
        <f>SUM(Hotel_Data_Mini[[#This Row],[adults]:[babies]])</f>
        <v>2</v>
      </c>
      <c r="AI1664">
        <f>SUM(Hotel_Data_Mini[[#This Row],[stays_in_weekend_nights]:[stays_in_week_nights]])</f>
        <v>2</v>
      </c>
      <c r="AJ1664">
        <f>IF(Hotel_Data_Mini[[#This Row],[reserved_room_type]]=Hotel_Data_Mini[[#This Row],[assigned_room_type]],0,1)</f>
        <v>0</v>
      </c>
    </row>
    <row r="1665" spans="1:36" x14ac:dyDescent="0.25">
      <c r="A1665" t="s">
        <v>116</v>
      </c>
      <c r="B1665" t="s">
        <v>44</v>
      </c>
      <c r="C1665">
        <v>0</v>
      </c>
      <c r="D1665">
        <v>20</v>
      </c>
      <c r="E1665">
        <v>2016</v>
      </c>
      <c r="F1665" t="s">
        <v>117</v>
      </c>
      <c r="G1665">
        <v>23</v>
      </c>
      <c r="H1665">
        <v>29</v>
      </c>
      <c r="I1665">
        <v>2</v>
      </c>
      <c r="J1665">
        <v>4</v>
      </c>
      <c r="K1665">
        <v>2</v>
      </c>
      <c r="L1665">
        <v>0</v>
      </c>
      <c r="M1665">
        <v>0</v>
      </c>
      <c r="N1665" t="s">
        <v>36</v>
      </c>
      <c r="O1665" t="s">
        <v>67</v>
      </c>
      <c r="P1665" t="s">
        <v>38</v>
      </c>
      <c r="Q1665" t="s">
        <v>39</v>
      </c>
      <c r="R1665">
        <v>0</v>
      </c>
      <c r="S1665">
        <v>0</v>
      </c>
      <c r="T1665">
        <v>0</v>
      </c>
      <c r="U1665" t="s">
        <v>60</v>
      </c>
      <c r="V1665" t="s">
        <v>60</v>
      </c>
      <c r="W1665">
        <v>0</v>
      </c>
      <c r="X1665" t="s">
        <v>41</v>
      </c>
      <c r="Y1665">
        <v>9</v>
      </c>
      <c r="Z1665">
        <v>0</v>
      </c>
      <c r="AA1665">
        <v>0</v>
      </c>
      <c r="AB1665" t="s">
        <v>42</v>
      </c>
      <c r="AC1665">
        <v>121.25</v>
      </c>
      <c r="AD1665">
        <v>0</v>
      </c>
      <c r="AE1665">
        <v>1</v>
      </c>
      <c r="AF1665" t="s">
        <v>48</v>
      </c>
      <c r="AG1665" s="1">
        <v>42525</v>
      </c>
      <c r="AH1665">
        <f>SUM(Hotel_Data_Mini[[#This Row],[adults]:[babies]])</f>
        <v>2</v>
      </c>
      <c r="AI1665">
        <f>SUM(Hotel_Data_Mini[[#This Row],[stays_in_weekend_nights]:[stays_in_week_nights]])</f>
        <v>6</v>
      </c>
      <c r="AJ1665">
        <f>IF(Hotel_Data_Mini[[#This Row],[reserved_room_type]]=Hotel_Data_Mini[[#This Row],[assigned_room_type]],0,1)</f>
        <v>0</v>
      </c>
    </row>
    <row r="1666" spans="1:36" x14ac:dyDescent="0.25">
      <c r="A1666" t="s">
        <v>116</v>
      </c>
      <c r="B1666" t="s">
        <v>44</v>
      </c>
      <c r="C1666">
        <v>0</v>
      </c>
      <c r="D1666">
        <v>13</v>
      </c>
      <c r="E1666">
        <v>2016</v>
      </c>
      <c r="F1666" t="s">
        <v>49</v>
      </c>
      <c r="G1666">
        <v>50</v>
      </c>
      <c r="H1666">
        <v>5</v>
      </c>
      <c r="I1666">
        <v>1</v>
      </c>
      <c r="J1666">
        <v>0</v>
      </c>
      <c r="K1666">
        <v>1</v>
      </c>
      <c r="L1666">
        <v>0</v>
      </c>
      <c r="M1666">
        <v>0</v>
      </c>
      <c r="N1666" t="s">
        <v>36</v>
      </c>
      <c r="O1666" t="s">
        <v>87</v>
      </c>
      <c r="P1666" t="s">
        <v>38</v>
      </c>
      <c r="Q1666" t="s">
        <v>39</v>
      </c>
      <c r="R1666">
        <v>0</v>
      </c>
      <c r="S1666">
        <v>0</v>
      </c>
      <c r="T1666">
        <v>0</v>
      </c>
      <c r="U1666" t="s">
        <v>40</v>
      </c>
      <c r="V1666" t="s">
        <v>40</v>
      </c>
      <c r="W1666">
        <v>0</v>
      </c>
      <c r="X1666" t="s">
        <v>41</v>
      </c>
      <c r="Y1666">
        <v>9</v>
      </c>
      <c r="Z1666">
        <v>0</v>
      </c>
      <c r="AA1666">
        <v>0</v>
      </c>
      <c r="AB1666" t="s">
        <v>42</v>
      </c>
      <c r="AC1666">
        <v>96</v>
      </c>
      <c r="AD1666">
        <v>0</v>
      </c>
      <c r="AE1666">
        <v>0</v>
      </c>
      <c r="AF1666" t="s">
        <v>48</v>
      </c>
      <c r="AG1666" s="1">
        <v>0</v>
      </c>
      <c r="AH1666">
        <f>SUM(Hotel_Data_Mini[[#This Row],[adults]:[babies]])</f>
        <v>1</v>
      </c>
      <c r="AI1666">
        <f>SUM(Hotel_Data_Mini[[#This Row],[stays_in_weekend_nights]:[stays_in_week_nights]])</f>
        <v>1</v>
      </c>
      <c r="AJ1666">
        <f>IF(Hotel_Data_Mini[[#This Row],[reserved_room_type]]=Hotel_Data_Mini[[#This Row],[assigned_room_type]],0,1)</f>
        <v>0</v>
      </c>
    </row>
    <row r="1667" spans="1:36" x14ac:dyDescent="0.25">
      <c r="A1667" t="s">
        <v>116</v>
      </c>
      <c r="B1667" t="s">
        <v>34</v>
      </c>
      <c r="C1667">
        <v>0</v>
      </c>
      <c r="D1667">
        <v>3</v>
      </c>
      <c r="E1667">
        <v>2016</v>
      </c>
      <c r="F1667" t="s">
        <v>118</v>
      </c>
      <c r="G1667">
        <v>10</v>
      </c>
      <c r="H1667">
        <v>5</v>
      </c>
      <c r="I1667">
        <v>1</v>
      </c>
      <c r="J1667">
        <v>1</v>
      </c>
      <c r="K1667">
        <v>2</v>
      </c>
      <c r="L1667">
        <v>0</v>
      </c>
      <c r="M1667">
        <v>0</v>
      </c>
      <c r="N1667" t="s">
        <v>36</v>
      </c>
      <c r="O1667" t="s">
        <v>37</v>
      </c>
      <c r="P1667" t="s">
        <v>38</v>
      </c>
      <c r="Q1667" t="s">
        <v>39</v>
      </c>
      <c r="R1667">
        <v>0</v>
      </c>
      <c r="S1667">
        <v>0</v>
      </c>
      <c r="T1667">
        <v>0</v>
      </c>
      <c r="U1667" t="s">
        <v>60</v>
      </c>
      <c r="V1667" t="s">
        <v>60</v>
      </c>
      <c r="W1667">
        <v>0</v>
      </c>
      <c r="X1667" t="s">
        <v>41</v>
      </c>
      <c r="Y1667">
        <v>240</v>
      </c>
      <c r="Z1667">
        <v>0</v>
      </c>
      <c r="AA1667">
        <v>0</v>
      </c>
      <c r="AB1667" t="s">
        <v>42</v>
      </c>
      <c r="AC1667">
        <v>58</v>
      </c>
      <c r="AD1667">
        <v>0</v>
      </c>
      <c r="AE1667">
        <v>0</v>
      </c>
      <c r="AF1667" t="s">
        <v>48</v>
      </c>
      <c r="AG1667" s="1">
        <v>42436</v>
      </c>
      <c r="AH1667">
        <f>SUM(Hotel_Data_Mini[[#This Row],[adults]:[babies]])</f>
        <v>2</v>
      </c>
      <c r="AI1667">
        <f>SUM(Hotel_Data_Mini[[#This Row],[stays_in_weekend_nights]:[stays_in_week_nights]])</f>
        <v>2</v>
      </c>
      <c r="AJ1667">
        <f>IF(Hotel_Data_Mini[[#This Row],[reserved_room_type]]=Hotel_Data_Mini[[#This Row],[assigned_room_type]],0,1)</f>
        <v>0</v>
      </c>
    </row>
    <row r="1668" spans="1:36" x14ac:dyDescent="0.25">
      <c r="A1668" t="s">
        <v>116</v>
      </c>
      <c r="B1668" t="s">
        <v>34</v>
      </c>
      <c r="C1668">
        <v>0</v>
      </c>
      <c r="D1668">
        <v>98</v>
      </c>
      <c r="E1668">
        <v>2016</v>
      </c>
      <c r="F1668" t="s">
        <v>117</v>
      </c>
      <c r="G1668">
        <v>19</v>
      </c>
      <c r="H1668">
        <v>4</v>
      </c>
      <c r="I1668">
        <v>0</v>
      </c>
      <c r="J1668">
        <v>4</v>
      </c>
      <c r="K1668">
        <v>3</v>
      </c>
      <c r="L1668">
        <v>0</v>
      </c>
      <c r="M1668">
        <v>0</v>
      </c>
      <c r="N1668" t="s">
        <v>36</v>
      </c>
      <c r="O1668" t="s">
        <v>73</v>
      </c>
      <c r="P1668" t="s">
        <v>38</v>
      </c>
      <c r="Q1668" t="s">
        <v>39</v>
      </c>
      <c r="R1668">
        <v>0</v>
      </c>
      <c r="S1668">
        <v>0</v>
      </c>
      <c r="T1668">
        <v>0</v>
      </c>
      <c r="U1668" t="s">
        <v>40</v>
      </c>
      <c r="V1668" t="s">
        <v>40</v>
      </c>
      <c r="W1668">
        <v>0</v>
      </c>
      <c r="X1668" t="s">
        <v>41</v>
      </c>
      <c r="Y1668">
        <v>241</v>
      </c>
      <c r="Z1668">
        <v>0</v>
      </c>
      <c r="AA1668">
        <v>0</v>
      </c>
      <c r="AB1668" t="s">
        <v>42</v>
      </c>
      <c r="AC1668">
        <v>66.45</v>
      </c>
      <c r="AD1668">
        <v>0</v>
      </c>
      <c r="AE1668">
        <v>2</v>
      </c>
      <c r="AF1668" t="s">
        <v>48</v>
      </c>
      <c r="AG1668" s="1">
        <v>42498</v>
      </c>
      <c r="AH1668">
        <f>SUM(Hotel_Data_Mini[[#This Row],[adults]:[babies]])</f>
        <v>3</v>
      </c>
      <c r="AI1668">
        <f>SUM(Hotel_Data_Mini[[#This Row],[stays_in_weekend_nights]:[stays_in_week_nights]])</f>
        <v>4</v>
      </c>
      <c r="AJ1668">
        <f>IF(Hotel_Data_Mini[[#This Row],[reserved_room_type]]=Hotel_Data_Mini[[#This Row],[assigned_room_type]],0,1)</f>
        <v>0</v>
      </c>
    </row>
    <row r="1669" spans="1:36" x14ac:dyDescent="0.25">
      <c r="A1669" t="s">
        <v>116</v>
      </c>
      <c r="B1669" t="s">
        <v>44</v>
      </c>
      <c r="C1669">
        <v>1</v>
      </c>
      <c r="D1669">
        <v>97</v>
      </c>
      <c r="E1669">
        <v>2016</v>
      </c>
      <c r="F1669" t="s">
        <v>118</v>
      </c>
      <c r="G1669">
        <v>13</v>
      </c>
      <c r="H1669">
        <v>20</v>
      </c>
      <c r="I1669">
        <v>2</v>
      </c>
      <c r="J1669">
        <v>5</v>
      </c>
      <c r="K1669">
        <v>1</v>
      </c>
      <c r="L1669">
        <v>0</v>
      </c>
      <c r="M1669">
        <v>0</v>
      </c>
      <c r="N1669" t="s">
        <v>54</v>
      </c>
      <c r="O1669" t="s">
        <v>37</v>
      </c>
      <c r="P1669" t="s">
        <v>50</v>
      </c>
      <c r="Q1669" t="s">
        <v>39</v>
      </c>
      <c r="R1669">
        <v>0</v>
      </c>
      <c r="S1669">
        <v>1</v>
      </c>
      <c r="T1669">
        <v>0</v>
      </c>
      <c r="U1669" t="s">
        <v>40</v>
      </c>
      <c r="V1669" t="s">
        <v>40</v>
      </c>
      <c r="W1669">
        <v>0</v>
      </c>
      <c r="X1669" t="s">
        <v>51</v>
      </c>
      <c r="Y1669">
        <v>1</v>
      </c>
      <c r="Z1669">
        <v>0</v>
      </c>
      <c r="AA1669">
        <v>9</v>
      </c>
      <c r="AB1669" t="s">
        <v>42</v>
      </c>
      <c r="AC1669">
        <v>79.430000000000007</v>
      </c>
      <c r="AD1669">
        <v>0</v>
      </c>
      <c r="AE1669">
        <v>0</v>
      </c>
      <c r="AF1669" t="s">
        <v>43</v>
      </c>
      <c r="AG1669" s="1">
        <v>42361</v>
      </c>
      <c r="AH1669">
        <f>SUM(Hotel_Data_Mini[[#This Row],[adults]:[babies]])</f>
        <v>1</v>
      </c>
      <c r="AI1669">
        <f>SUM(Hotel_Data_Mini[[#This Row],[stays_in_weekend_nights]:[stays_in_week_nights]])</f>
        <v>7</v>
      </c>
      <c r="AJ1669">
        <f>IF(Hotel_Data_Mini[[#This Row],[reserved_room_type]]=Hotel_Data_Mini[[#This Row],[assigned_room_type]],0,1)</f>
        <v>0</v>
      </c>
    </row>
    <row r="1670" spans="1:36" x14ac:dyDescent="0.25">
      <c r="A1670" t="s">
        <v>116</v>
      </c>
      <c r="B1670" t="s">
        <v>34</v>
      </c>
      <c r="C1670">
        <v>0</v>
      </c>
      <c r="D1670">
        <v>202</v>
      </c>
      <c r="E1670">
        <v>2016</v>
      </c>
      <c r="F1670" t="s">
        <v>72</v>
      </c>
      <c r="G1670">
        <v>46</v>
      </c>
      <c r="H1670">
        <v>12</v>
      </c>
      <c r="I1670">
        <v>2</v>
      </c>
      <c r="J1670">
        <v>2</v>
      </c>
      <c r="K1670">
        <v>2</v>
      </c>
      <c r="L1670">
        <v>0</v>
      </c>
      <c r="M1670">
        <v>0</v>
      </c>
      <c r="N1670" t="s">
        <v>36</v>
      </c>
      <c r="O1670" t="s">
        <v>58</v>
      </c>
      <c r="P1670" t="s">
        <v>38</v>
      </c>
      <c r="Q1670" t="s">
        <v>39</v>
      </c>
      <c r="R1670">
        <v>0</v>
      </c>
      <c r="S1670">
        <v>0</v>
      </c>
      <c r="T1670">
        <v>0</v>
      </c>
      <c r="U1670" t="s">
        <v>40</v>
      </c>
      <c r="V1670" t="s">
        <v>40</v>
      </c>
      <c r="W1670">
        <v>0</v>
      </c>
      <c r="X1670" t="s">
        <v>41</v>
      </c>
      <c r="Y1670">
        <v>240</v>
      </c>
      <c r="Z1670">
        <v>0</v>
      </c>
      <c r="AA1670">
        <v>0</v>
      </c>
      <c r="AB1670" t="s">
        <v>53</v>
      </c>
      <c r="AC1670">
        <v>37.799999999999997</v>
      </c>
      <c r="AD1670">
        <v>0</v>
      </c>
      <c r="AE1670">
        <v>2</v>
      </c>
      <c r="AF1670" t="s">
        <v>48</v>
      </c>
      <c r="AG1670" s="1">
        <v>42690</v>
      </c>
      <c r="AH1670">
        <f>SUM(Hotel_Data_Mini[[#This Row],[adults]:[babies]])</f>
        <v>2</v>
      </c>
      <c r="AI1670">
        <f>SUM(Hotel_Data_Mini[[#This Row],[stays_in_weekend_nights]:[stays_in_week_nights]])</f>
        <v>4</v>
      </c>
      <c r="AJ1670">
        <f>IF(Hotel_Data_Mini[[#This Row],[reserved_room_type]]=Hotel_Data_Mini[[#This Row],[assigned_room_type]],0,1)</f>
        <v>0</v>
      </c>
    </row>
    <row r="1671" spans="1:36" x14ac:dyDescent="0.25">
      <c r="A1671" t="s">
        <v>116</v>
      </c>
      <c r="B1671" t="s">
        <v>44</v>
      </c>
      <c r="C1671">
        <v>1</v>
      </c>
      <c r="D1671">
        <v>174</v>
      </c>
      <c r="E1671">
        <v>2016</v>
      </c>
      <c r="F1671" t="s">
        <v>52</v>
      </c>
      <c r="G1671">
        <v>31</v>
      </c>
      <c r="H1671">
        <v>25</v>
      </c>
      <c r="I1671">
        <v>1</v>
      </c>
      <c r="J1671">
        <v>2</v>
      </c>
      <c r="K1671">
        <v>2</v>
      </c>
      <c r="L1671">
        <v>0</v>
      </c>
      <c r="M1671">
        <v>0</v>
      </c>
      <c r="N1671" t="s">
        <v>36</v>
      </c>
      <c r="O1671" t="s">
        <v>37</v>
      </c>
      <c r="P1671" t="s">
        <v>56</v>
      </c>
      <c r="Q1671" t="s">
        <v>39</v>
      </c>
      <c r="R1671">
        <v>0</v>
      </c>
      <c r="S1671">
        <v>0</v>
      </c>
      <c r="T1671">
        <v>0</v>
      </c>
      <c r="U1671" t="s">
        <v>40</v>
      </c>
      <c r="V1671" t="s">
        <v>60</v>
      </c>
      <c r="W1671">
        <v>0</v>
      </c>
      <c r="X1671" t="s">
        <v>41</v>
      </c>
      <c r="Y1671">
        <v>28</v>
      </c>
      <c r="Z1671">
        <v>0</v>
      </c>
      <c r="AA1671">
        <v>0</v>
      </c>
      <c r="AB1671" t="s">
        <v>53</v>
      </c>
      <c r="AC1671">
        <v>112</v>
      </c>
      <c r="AD1671">
        <v>0</v>
      </c>
      <c r="AE1671">
        <v>1</v>
      </c>
      <c r="AF1671" t="s">
        <v>43</v>
      </c>
      <c r="AG1671" s="1">
        <v>42403</v>
      </c>
      <c r="AH1671">
        <f>SUM(Hotel_Data_Mini[[#This Row],[adults]:[babies]])</f>
        <v>2</v>
      </c>
      <c r="AI1671">
        <f>SUM(Hotel_Data_Mini[[#This Row],[stays_in_weekend_nights]:[stays_in_week_nights]])</f>
        <v>3</v>
      </c>
      <c r="AJ1671">
        <f>IF(Hotel_Data_Mini[[#This Row],[reserved_room_type]]=Hotel_Data_Mini[[#This Row],[assigned_room_type]],0,1)</f>
        <v>1</v>
      </c>
    </row>
    <row r="1672" spans="1:36" x14ac:dyDescent="0.25">
      <c r="A1672" t="s">
        <v>116</v>
      </c>
      <c r="B1672" t="s">
        <v>44</v>
      </c>
      <c r="C1672">
        <v>0</v>
      </c>
      <c r="D1672">
        <v>6</v>
      </c>
      <c r="E1672">
        <v>2016</v>
      </c>
      <c r="F1672" t="s">
        <v>57</v>
      </c>
      <c r="G1672">
        <v>39</v>
      </c>
      <c r="H1672">
        <v>19</v>
      </c>
      <c r="I1672">
        <v>1</v>
      </c>
      <c r="J1672">
        <v>0</v>
      </c>
      <c r="K1672">
        <v>1</v>
      </c>
      <c r="L1672">
        <v>0</v>
      </c>
      <c r="M1672">
        <v>0</v>
      </c>
      <c r="N1672" t="s">
        <v>80</v>
      </c>
      <c r="O1672" t="s">
        <v>37</v>
      </c>
      <c r="P1672" t="s">
        <v>47</v>
      </c>
      <c r="Q1672" t="s">
        <v>47</v>
      </c>
      <c r="R1672">
        <v>0</v>
      </c>
      <c r="S1672">
        <v>0</v>
      </c>
      <c r="T1672">
        <v>0</v>
      </c>
      <c r="U1672" t="s">
        <v>40</v>
      </c>
      <c r="V1672" t="s">
        <v>66</v>
      </c>
      <c r="W1672">
        <v>0</v>
      </c>
      <c r="X1672" t="s">
        <v>41</v>
      </c>
      <c r="Y1672">
        <v>14</v>
      </c>
      <c r="Z1672">
        <v>0</v>
      </c>
      <c r="AA1672">
        <v>0</v>
      </c>
      <c r="AB1672" t="s">
        <v>42</v>
      </c>
      <c r="AC1672">
        <v>139.13</v>
      </c>
      <c r="AD1672">
        <v>0</v>
      </c>
      <c r="AE1672">
        <v>0</v>
      </c>
      <c r="AF1672" t="s">
        <v>48</v>
      </c>
      <c r="AG1672" s="1">
        <v>42633</v>
      </c>
      <c r="AH1672">
        <f>SUM(Hotel_Data_Mini[[#This Row],[adults]:[babies]])</f>
        <v>1</v>
      </c>
      <c r="AI1672">
        <f>SUM(Hotel_Data_Mini[[#This Row],[stays_in_weekend_nights]:[stays_in_week_nights]])</f>
        <v>1</v>
      </c>
      <c r="AJ1672">
        <f>IF(Hotel_Data_Mini[[#This Row],[reserved_room_type]]=Hotel_Data_Mini[[#This Row],[assigned_room_type]],0,1)</f>
        <v>1</v>
      </c>
    </row>
    <row r="1673" spans="1:36" x14ac:dyDescent="0.25">
      <c r="A1673" t="s">
        <v>116</v>
      </c>
      <c r="B1673" t="s">
        <v>44</v>
      </c>
      <c r="C1673">
        <v>0</v>
      </c>
      <c r="D1673">
        <v>50</v>
      </c>
      <c r="E1673">
        <v>2016</v>
      </c>
      <c r="F1673" t="s">
        <v>35</v>
      </c>
      <c r="G1673">
        <v>43</v>
      </c>
      <c r="H1673">
        <v>19</v>
      </c>
      <c r="I1673">
        <v>0</v>
      </c>
      <c r="J1673">
        <v>2</v>
      </c>
      <c r="K1673">
        <v>2</v>
      </c>
      <c r="L1673">
        <v>1</v>
      </c>
      <c r="M1673">
        <v>0</v>
      </c>
      <c r="N1673" t="s">
        <v>36</v>
      </c>
      <c r="O1673" t="s">
        <v>58</v>
      </c>
      <c r="P1673" t="s">
        <v>56</v>
      </c>
      <c r="Q1673" t="s">
        <v>39</v>
      </c>
      <c r="R1673">
        <v>0</v>
      </c>
      <c r="S1673">
        <v>0</v>
      </c>
      <c r="T1673">
        <v>0</v>
      </c>
      <c r="U1673" t="s">
        <v>40</v>
      </c>
      <c r="V1673" t="s">
        <v>76</v>
      </c>
      <c r="W1673">
        <v>1</v>
      </c>
      <c r="X1673" t="s">
        <v>41</v>
      </c>
      <c r="Y1673">
        <v>22</v>
      </c>
      <c r="Z1673">
        <v>0</v>
      </c>
      <c r="AA1673">
        <v>0</v>
      </c>
      <c r="AB1673" t="s">
        <v>42</v>
      </c>
      <c r="AC1673">
        <v>98.55</v>
      </c>
      <c r="AD1673">
        <v>0</v>
      </c>
      <c r="AE1673">
        <v>0</v>
      </c>
      <c r="AF1673" t="s">
        <v>48</v>
      </c>
      <c r="AG1673" s="1">
        <v>42664</v>
      </c>
      <c r="AH1673">
        <f>SUM(Hotel_Data_Mini[[#This Row],[adults]:[babies]])</f>
        <v>3</v>
      </c>
      <c r="AI1673">
        <f>SUM(Hotel_Data_Mini[[#This Row],[stays_in_weekend_nights]:[stays_in_week_nights]])</f>
        <v>2</v>
      </c>
      <c r="AJ1673">
        <f>IF(Hotel_Data_Mini[[#This Row],[reserved_room_type]]=Hotel_Data_Mini[[#This Row],[assigned_room_type]],0,1)</f>
        <v>1</v>
      </c>
    </row>
    <row r="1674" spans="1:36" x14ac:dyDescent="0.25">
      <c r="A1674" t="s">
        <v>116</v>
      </c>
      <c r="B1674" t="s">
        <v>34</v>
      </c>
      <c r="C1674">
        <v>0</v>
      </c>
      <c r="D1674">
        <v>4</v>
      </c>
      <c r="E1674">
        <v>2016</v>
      </c>
      <c r="F1674" t="s">
        <v>35</v>
      </c>
      <c r="G1674">
        <v>44</v>
      </c>
      <c r="H1674">
        <v>26</v>
      </c>
      <c r="I1674">
        <v>0</v>
      </c>
      <c r="J1674">
        <v>1</v>
      </c>
      <c r="K1674">
        <v>2</v>
      </c>
      <c r="L1674">
        <v>0</v>
      </c>
      <c r="M1674">
        <v>0</v>
      </c>
      <c r="N1674" t="s">
        <v>36</v>
      </c>
      <c r="O1674" t="s">
        <v>46</v>
      </c>
      <c r="P1674" t="s">
        <v>38</v>
      </c>
      <c r="Q1674" t="s">
        <v>39</v>
      </c>
      <c r="R1674">
        <v>0</v>
      </c>
      <c r="S1674">
        <v>0</v>
      </c>
      <c r="T1674">
        <v>0</v>
      </c>
      <c r="U1674" t="s">
        <v>60</v>
      </c>
      <c r="V1674" t="s">
        <v>71</v>
      </c>
      <c r="W1674">
        <v>0</v>
      </c>
      <c r="X1674" t="s">
        <v>41</v>
      </c>
      <c r="Y1674">
        <v>240</v>
      </c>
      <c r="Z1674">
        <v>0</v>
      </c>
      <c r="AA1674">
        <v>0</v>
      </c>
      <c r="AB1674" t="s">
        <v>53</v>
      </c>
      <c r="AC1674">
        <v>81.5</v>
      </c>
      <c r="AD1674">
        <v>0</v>
      </c>
      <c r="AE1674">
        <v>0</v>
      </c>
      <c r="AF1674" t="s">
        <v>48</v>
      </c>
      <c r="AG1674" s="1">
        <v>42670</v>
      </c>
      <c r="AH1674">
        <f>SUM(Hotel_Data_Mini[[#This Row],[adults]:[babies]])</f>
        <v>2</v>
      </c>
      <c r="AI1674">
        <f>SUM(Hotel_Data_Mini[[#This Row],[stays_in_weekend_nights]:[stays_in_week_nights]])</f>
        <v>1</v>
      </c>
      <c r="AJ1674">
        <f>IF(Hotel_Data_Mini[[#This Row],[reserved_room_type]]=Hotel_Data_Mini[[#This Row],[assigned_room_type]],0,1)</f>
        <v>1</v>
      </c>
    </row>
    <row r="1675" spans="1:36" x14ac:dyDescent="0.25">
      <c r="A1675" t="s">
        <v>116</v>
      </c>
      <c r="B1675" t="s">
        <v>44</v>
      </c>
      <c r="C1675">
        <v>1</v>
      </c>
      <c r="D1675">
        <v>37</v>
      </c>
      <c r="E1675">
        <v>2016</v>
      </c>
      <c r="F1675" t="s">
        <v>57</v>
      </c>
      <c r="G1675">
        <v>37</v>
      </c>
      <c r="H1675">
        <v>8</v>
      </c>
      <c r="I1675">
        <v>0</v>
      </c>
      <c r="J1675">
        <v>2</v>
      </c>
      <c r="K1675">
        <v>1</v>
      </c>
      <c r="L1675">
        <v>0</v>
      </c>
      <c r="M1675">
        <v>0</v>
      </c>
      <c r="N1675" t="s">
        <v>36</v>
      </c>
      <c r="O1675" t="s">
        <v>37</v>
      </c>
      <c r="P1675" t="s">
        <v>56</v>
      </c>
      <c r="Q1675" t="s">
        <v>39</v>
      </c>
      <c r="R1675">
        <v>0</v>
      </c>
      <c r="S1675">
        <v>0</v>
      </c>
      <c r="T1675">
        <v>0</v>
      </c>
      <c r="U1675" t="s">
        <v>40</v>
      </c>
      <c r="V1675" t="s">
        <v>40</v>
      </c>
      <c r="W1675">
        <v>1</v>
      </c>
      <c r="X1675" t="s">
        <v>41</v>
      </c>
      <c r="Y1675">
        <v>118</v>
      </c>
      <c r="Z1675">
        <v>0</v>
      </c>
      <c r="AA1675">
        <v>0</v>
      </c>
      <c r="AB1675" t="s">
        <v>42</v>
      </c>
      <c r="AC1675">
        <v>90</v>
      </c>
      <c r="AD1675">
        <v>0</v>
      </c>
      <c r="AE1675">
        <v>0</v>
      </c>
      <c r="AF1675" t="s">
        <v>43</v>
      </c>
      <c r="AG1675" s="1">
        <v>42587</v>
      </c>
      <c r="AH1675">
        <f>SUM(Hotel_Data_Mini[[#This Row],[adults]:[babies]])</f>
        <v>1</v>
      </c>
      <c r="AI1675">
        <f>SUM(Hotel_Data_Mini[[#This Row],[stays_in_weekend_nights]:[stays_in_week_nights]])</f>
        <v>2</v>
      </c>
      <c r="AJ1675">
        <f>IF(Hotel_Data_Mini[[#This Row],[reserved_room_type]]=Hotel_Data_Mini[[#This Row],[assigned_room_type]],0,1)</f>
        <v>0</v>
      </c>
    </row>
    <row r="1676" spans="1:36" x14ac:dyDescent="0.25">
      <c r="A1676" t="s">
        <v>116</v>
      </c>
      <c r="B1676" t="s">
        <v>34</v>
      </c>
      <c r="C1676">
        <v>0</v>
      </c>
      <c r="D1676">
        <v>322</v>
      </c>
      <c r="E1676">
        <v>2016</v>
      </c>
      <c r="F1676" t="s">
        <v>120</v>
      </c>
      <c r="G1676">
        <v>26</v>
      </c>
      <c r="H1676">
        <v>22</v>
      </c>
      <c r="I1676">
        <v>0</v>
      </c>
      <c r="J1676">
        <v>3</v>
      </c>
      <c r="K1676">
        <v>2</v>
      </c>
      <c r="L1676">
        <v>0</v>
      </c>
      <c r="M1676">
        <v>0</v>
      </c>
      <c r="N1676" t="s">
        <v>54</v>
      </c>
      <c r="O1676" t="s">
        <v>89</v>
      </c>
      <c r="P1676" t="s">
        <v>50</v>
      </c>
      <c r="Q1676" t="s">
        <v>47</v>
      </c>
      <c r="R1676">
        <v>0</v>
      </c>
      <c r="S1676">
        <v>0</v>
      </c>
      <c r="T1676">
        <v>0</v>
      </c>
      <c r="U1676" t="s">
        <v>40</v>
      </c>
      <c r="V1676" t="s">
        <v>40</v>
      </c>
      <c r="W1676">
        <v>0</v>
      </c>
      <c r="X1676" t="s">
        <v>41</v>
      </c>
      <c r="Y1676">
        <v>0</v>
      </c>
      <c r="Z1676">
        <v>0</v>
      </c>
      <c r="AA1676">
        <v>75</v>
      </c>
      <c r="AB1676" t="s">
        <v>53</v>
      </c>
      <c r="AC1676">
        <v>92</v>
      </c>
      <c r="AD1676">
        <v>0</v>
      </c>
      <c r="AE1676">
        <v>0</v>
      </c>
      <c r="AF1676" t="s">
        <v>48</v>
      </c>
      <c r="AG1676" s="1">
        <v>42546</v>
      </c>
      <c r="AH1676">
        <f>SUM(Hotel_Data_Mini[[#This Row],[adults]:[babies]])</f>
        <v>2</v>
      </c>
      <c r="AI1676">
        <f>SUM(Hotel_Data_Mini[[#This Row],[stays_in_weekend_nights]:[stays_in_week_nights]])</f>
        <v>3</v>
      </c>
      <c r="AJ1676">
        <f>IF(Hotel_Data_Mini[[#This Row],[reserved_room_type]]=Hotel_Data_Mini[[#This Row],[assigned_room_type]],0,1)</f>
        <v>0</v>
      </c>
    </row>
    <row r="1677" spans="1:36" x14ac:dyDescent="0.25">
      <c r="A1677" t="s">
        <v>116</v>
      </c>
      <c r="B1677" t="s">
        <v>34</v>
      </c>
      <c r="C1677">
        <v>1</v>
      </c>
      <c r="D1677">
        <v>49</v>
      </c>
      <c r="E1677">
        <v>2016</v>
      </c>
      <c r="F1677" t="s">
        <v>118</v>
      </c>
      <c r="G1677">
        <v>10</v>
      </c>
      <c r="H1677">
        <v>5</v>
      </c>
      <c r="I1677">
        <v>2</v>
      </c>
      <c r="J1677">
        <v>2</v>
      </c>
      <c r="K1677">
        <v>1</v>
      </c>
      <c r="L1677">
        <v>0</v>
      </c>
      <c r="M1677">
        <v>0</v>
      </c>
      <c r="N1677" t="s">
        <v>54</v>
      </c>
      <c r="O1677" t="s">
        <v>37</v>
      </c>
      <c r="P1677" t="s">
        <v>50</v>
      </c>
      <c r="Q1677" t="s">
        <v>47</v>
      </c>
      <c r="R1677">
        <v>0</v>
      </c>
      <c r="S1677">
        <v>0</v>
      </c>
      <c r="T1677">
        <v>0</v>
      </c>
      <c r="U1677" t="s">
        <v>71</v>
      </c>
      <c r="V1677" t="s">
        <v>71</v>
      </c>
      <c r="W1677">
        <v>0</v>
      </c>
      <c r="X1677" t="s">
        <v>41</v>
      </c>
      <c r="Y1677">
        <v>0</v>
      </c>
      <c r="Z1677">
        <v>0</v>
      </c>
      <c r="AA1677">
        <v>0</v>
      </c>
      <c r="AB1677" t="s">
        <v>53</v>
      </c>
      <c r="AC1677">
        <v>66</v>
      </c>
      <c r="AD1677">
        <v>0</v>
      </c>
      <c r="AE1677">
        <v>0</v>
      </c>
      <c r="AF1677" t="s">
        <v>43</v>
      </c>
      <c r="AG1677" s="1">
        <v>42389</v>
      </c>
      <c r="AH1677">
        <f>SUM(Hotel_Data_Mini[[#This Row],[adults]:[babies]])</f>
        <v>1</v>
      </c>
      <c r="AI1677">
        <f>SUM(Hotel_Data_Mini[[#This Row],[stays_in_weekend_nights]:[stays_in_week_nights]])</f>
        <v>4</v>
      </c>
      <c r="AJ1677">
        <f>IF(Hotel_Data_Mini[[#This Row],[reserved_room_type]]=Hotel_Data_Mini[[#This Row],[assigned_room_type]],0,1)</f>
        <v>0</v>
      </c>
    </row>
    <row r="1678" spans="1:36" x14ac:dyDescent="0.25">
      <c r="A1678" t="s">
        <v>116</v>
      </c>
      <c r="B1678" t="s">
        <v>34</v>
      </c>
      <c r="C1678">
        <v>0</v>
      </c>
      <c r="D1678">
        <v>468</v>
      </c>
      <c r="E1678">
        <v>2016</v>
      </c>
      <c r="F1678" t="s">
        <v>117</v>
      </c>
      <c r="G1678">
        <v>20</v>
      </c>
      <c r="H1678">
        <v>12</v>
      </c>
      <c r="I1678">
        <v>0</v>
      </c>
      <c r="J1678">
        <v>2</v>
      </c>
      <c r="K1678">
        <v>2</v>
      </c>
      <c r="L1678">
        <v>0</v>
      </c>
      <c r="M1678">
        <v>0</v>
      </c>
      <c r="N1678" t="s">
        <v>54</v>
      </c>
      <c r="O1678" t="s">
        <v>37</v>
      </c>
      <c r="P1678" t="s">
        <v>50</v>
      </c>
      <c r="Q1678" t="s">
        <v>39</v>
      </c>
      <c r="R1678">
        <v>0</v>
      </c>
      <c r="S1678">
        <v>0</v>
      </c>
      <c r="T1678">
        <v>0</v>
      </c>
      <c r="U1678" t="s">
        <v>40</v>
      </c>
      <c r="V1678" t="s">
        <v>60</v>
      </c>
      <c r="W1678">
        <v>0</v>
      </c>
      <c r="X1678" t="s">
        <v>41</v>
      </c>
      <c r="Y1678">
        <v>249</v>
      </c>
      <c r="Z1678">
        <v>0</v>
      </c>
      <c r="AA1678">
        <v>0</v>
      </c>
      <c r="AB1678" t="s">
        <v>53</v>
      </c>
      <c r="AC1678">
        <v>67</v>
      </c>
      <c r="AD1678">
        <v>0</v>
      </c>
      <c r="AE1678">
        <v>0</v>
      </c>
      <c r="AF1678" t="s">
        <v>48</v>
      </c>
      <c r="AG1678" s="1">
        <v>42504</v>
      </c>
      <c r="AH1678">
        <f>SUM(Hotel_Data_Mini[[#This Row],[adults]:[babies]])</f>
        <v>2</v>
      </c>
      <c r="AI1678">
        <f>SUM(Hotel_Data_Mini[[#This Row],[stays_in_weekend_nights]:[stays_in_week_nights]])</f>
        <v>2</v>
      </c>
      <c r="AJ1678">
        <f>IF(Hotel_Data_Mini[[#This Row],[reserved_room_type]]=Hotel_Data_Mini[[#This Row],[assigned_room_type]],0,1)</f>
        <v>1</v>
      </c>
    </row>
    <row r="1679" spans="1:36" x14ac:dyDescent="0.25">
      <c r="A1679" t="s">
        <v>116</v>
      </c>
      <c r="B1679" t="s">
        <v>44</v>
      </c>
      <c r="C1679">
        <v>0</v>
      </c>
      <c r="D1679">
        <v>1</v>
      </c>
      <c r="E1679">
        <v>2016</v>
      </c>
      <c r="F1679" t="s">
        <v>121</v>
      </c>
      <c r="G1679">
        <v>6</v>
      </c>
      <c r="H1679">
        <v>5</v>
      </c>
      <c r="I1679">
        <v>0</v>
      </c>
      <c r="J1679">
        <v>2</v>
      </c>
      <c r="K1679">
        <v>2</v>
      </c>
      <c r="L1679">
        <v>0</v>
      </c>
      <c r="M1679">
        <v>0</v>
      </c>
      <c r="N1679" t="s">
        <v>36</v>
      </c>
      <c r="O1679" t="s">
        <v>68</v>
      </c>
      <c r="P1679" t="s">
        <v>38</v>
      </c>
      <c r="Q1679" t="s">
        <v>39</v>
      </c>
      <c r="R1679">
        <v>0</v>
      </c>
      <c r="S1679">
        <v>0</v>
      </c>
      <c r="T1679">
        <v>0</v>
      </c>
      <c r="U1679" t="s">
        <v>40</v>
      </c>
      <c r="V1679" t="s">
        <v>40</v>
      </c>
      <c r="W1679">
        <v>0</v>
      </c>
      <c r="X1679" t="s">
        <v>41</v>
      </c>
      <c r="Y1679">
        <v>9</v>
      </c>
      <c r="Z1679">
        <v>0</v>
      </c>
      <c r="AA1679">
        <v>0</v>
      </c>
      <c r="AB1679" t="s">
        <v>42</v>
      </c>
      <c r="AC1679">
        <v>92</v>
      </c>
      <c r="AD1679">
        <v>0</v>
      </c>
      <c r="AE1679">
        <v>0</v>
      </c>
      <c r="AF1679" t="s">
        <v>48</v>
      </c>
      <c r="AG1679" s="1">
        <v>42407</v>
      </c>
      <c r="AH1679">
        <f>SUM(Hotel_Data_Mini[[#This Row],[adults]:[babies]])</f>
        <v>2</v>
      </c>
      <c r="AI1679">
        <f>SUM(Hotel_Data_Mini[[#This Row],[stays_in_weekend_nights]:[stays_in_week_nights]])</f>
        <v>2</v>
      </c>
      <c r="AJ1679">
        <f>IF(Hotel_Data_Mini[[#This Row],[reserved_room_type]]=Hotel_Data_Mini[[#This Row],[assigned_room_type]],0,1)</f>
        <v>0</v>
      </c>
    </row>
    <row r="1680" spans="1:36" x14ac:dyDescent="0.25">
      <c r="A1680" t="s">
        <v>116</v>
      </c>
      <c r="B1680" t="s">
        <v>44</v>
      </c>
      <c r="C1680">
        <v>0</v>
      </c>
      <c r="D1680">
        <v>118</v>
      </c>
      <c r="E1680">
        <v>2016</v>
      </c>
      <c r="F1680" t="s">
        <v>120</v>
      </c>
      <c r="G1680">
        <v>24</v>
      </c>
      <c r="H1680">
        <v>6</v>
      </c>
      <c r="I1680">
        <v>1</v>
      </c>
      <c r="J1680">
        <v>1</v>
      </c>
      <c r="K1680">
        <v>1</v>
      </c>
      <c r="L1680">
        <v>0</v>
      </c>
      <c r="M1680">
        <v>0</v>
      </c>
      <c r="N1680" t="s">
        <v>36</v>
      </c>
      <c r="O1680" t="s">
        <v>37</v>
      </c>
      <c r="P1680" t="s">
        <v>56</v>
      </c>
      <c r="Q1680" t="s">
        <v>69</v>
      </c>
      <c r="R1680">
        <v>0</v>
      </c>
      <c r="S1680">
        <v>0</v>
      </c>
      <c r="T1680">
        <v>0</v>
      </c>
      <c r="U1680" t="s">
        <v>40</v>
      </c>
      <c r="V1680" t="s">
        <v>60</v>
      </c>
      <c r="W1680">
        <v>0</v>
      </c>
      <c r="X1680" t="s">
        <v>41</v>
      </c>
      <c r="Y1680">
        <v>191</v>
      </c>
      <c r="Z1680">
        <v>0</v>
      </c>
      <c r="AA1680">
        <v>0</v>
      </c>
      <c r="AB1680" t="s">
        <v>53</v>
      </c>
      <c r="AC1680">
        <v>110</v>
      </c>
      <c r="AD1680">
        <v>0</v>
      </c>
      <c r="AE1680">
        <v>0</v>
      </c>
      <c r="AF1680" t="s">
        <v>48</v>
      </c>
      <c r="AG1680" s="1">
        <v>42529</v>
      </c>
      <c r="AH1680">
        <f>SUM(Hotel_Data_Mini[[#This Row],[adults]:[babies]])</f>
        <v>1</v>
      </c>
      <c r="AI1680">
        <f>SUM(Hotel_Data_Mini[[#This Row],[stays_in_weekend_nights]:[stays_in_week_nights]])</f>
        <v>2</v>
      </c>
      <c r="AJ1680">
        <f>IF(Hotel_Data_Mini[[#This Row],[reserved_room_type]]=Hotel_Data_Mini[[#This Row],[assigned_room_type]],0,1)</f>
        <v>1</v>
      </c>
    </row>
    <row r="1681" spans="1:36" x14ac:dyDescent="0.25">
      <c r="A1681" t="s">
        <v>116</v>
      </c>
      <c r="B1681" t="s">
        <v>44</v>
      </c>
      <c r="C1681">
        <v>0</v>
      </c>
      <c r="D1681">
        <v>40</v>
      </c>
      <c r="E1681">
        <v>2016</v>
      </c>
      <c r="F1681" t="s">
        <v>72</v>
      </c>
      <c r="G1681">
        <v>46</v>
      </c>
      <c r="H1681">
        <v>12</v>
      </c>
      <c r="I1681">
        <v>2</v>
      </c>
      <c r="J1681">
        <v>3</v>
      </c>
      <c r="K1681">
        <v>2</v>
      </c>
      <c r="L1681">
        <v>0</v>
      </c>
      <c r="M1681">
        <v>0</v>
      </c>
      <c r="N1681" t="s">
        <v>80</v>
      </c>
      <c r="O1681" t="s">
        <v>79</v>
      </c>
      <c r="P1681" t="s">
        <v>38</v>
      </c>
      <c r="Q1681" t="s">
        <v>39</v>
      </c>
      <c r="R1681">
        <v>0</v>
      </c>
      <c r="S1681">
        <v>0</v>
      </c>
      <c r="T1681">
        <v>0</v>
      </c>
      <c r="U1681" t="s">
        <v>40</v>
      </c>
      <c r="V1681" t="s">
        <v>40</v>
      </c>
      <c r="W1681">
        <v>0</v>
      </c>
      <c r="X1681" t="s">
        <v>41</v>
      </c>
      <c r="Y1681">
        <v>7</v>
      </c>
      <c r="Z1681">
        <v>0</v>
      </c>
      <c r="AA1681">
        <v>0</v>
      </c>
      <c r="AB1681" t="s">
        <v>42</v>
      </c>
      <c r="AC1681">
        <v>60.48</v>
      </c>
      <c r="AD1681">
        <v>0</v>
      </c>
      <c r="AE1681">
        <v>2</v>
      </c>
      <c r="AF1681" t="s">
        <v>48</v>
      </c>
      <c r="AG1681" s="1">
        <v>42691</v>
      </c>
      <c r="AH1681">
        <f>SUM(Hotel_Data_Mini[[#This Row],[adults]:[babies]])</f>
        <v>2</v>
      </c>
      <c r="AI1681">
        <f>SUM(Hotel_Data_Mini[[#This Row],[stays_in_weekend_nights]:[stays_in_week_nights]])</f>
        <v>5</v>
      </c>
      <c r="AJ1681">
        <f>IF(Hotel_Data_Mini[[#This Row],[reserved_room_type]]=Hotel_Data_Mini[[#This Row],[assigned_room_type]],0,1)</f>
        <v>0</v>
      </c>
    </row>
    <row r="1682" spans="1:36" x14ac:dyDescent="0.25">
      <c r="A1682" t="s">
        <v>116</v>
      </c>
      <c r="B1682" t="s">
        <v>44</v>
      </c>
      <c r="C1682">
        <v>0</v>
      </c>
      <c r="D1682">
        <v>13</v>
      </c>
      <c r="E1682">
        <v>2016</v>
      </c>
      <c r="F1682" t="s">
        <v>45</v>
      </c>
      <c r="G1682">
        <v>34</v>
      </c>
      <c r="H1682">
        <v>16</v>
      </c>
      <c r="I1682">
        <v>0</v>
      </c>
      <c r="J1682">
        <v>2</v>
      </c>
      <c r="K1682">
        <v>2</v>
      </c>
      <c r="L1682">
        <v>2</v>
      </c>
      <c r="M1682">
        <v>0</v>
      </c>
      <c r="N1682" t="s">
        <v>36</v>
      </c>
      <c r="O1682" t="s">
        <v>89</v>
      </c>
      <c r="P1682" t="s">
        <v>38</v>
      </c>
      <c r="Q1682" t="s">
        <v>39</v>
      </c>
      <c r="R1682">
        <v>0</v>
      </c>
      <c r="S1682">
        <v>0</v>
      </c>
      <c r="T1682">
        <v>0</v>
      </c>
      <c r="U1682" t="s">
        <v>65</v>
      </c>
      <c r="V1682" t="s">
        <v>65</v>
      </c>
      <c r="W1682">
        <v>0</v>
      </c>
      <c r="X1682" t="s">
        <v>41</v>
      </c>
      <c r="Y1682">
        <v>9</v>
      </c>
      <c r="Z1682">
        <v>0</v>
      </c>
      <c r="AA1682">
        <v>0</v>
      </c>
      <c r="AB1682" t="s">
        <v>42</v>
      </c>
      <c r="AC1682">
        <v>225</v>
      </c>
      <c r="AD1682">
        <v>1</v>
      </c>
      <c r="AE1682">
        <v>0</v>
      </c>
      <c r="AF1682" t="s">
        <v>48</v>
      </c>
      <c r="AG1682" s="1">
        <v>42600</v>
      </c>
      <c r="AH1682">
        <f>SUM(Hotel_Data_Mini[[#This Row],[adults]:[babies]])</f>
        <v>4</v>
      </c>
      <c r="AI1682">
        <f>SUM(Hotel_Data_Mini[[#This Row],[stays_in_weekend_nights]:[stays_in_week_nights]])</f>
        <v>2</v>
      </c>
      <c r="AJ1682">
        <f>IF(Hotel_Data_Mini[[#This Row],[reserved_room_type]]=Hotel_Data_Mini[[#This Row],[assigned_room_type]],0,1)</f>
        <v>0</v>
      </c>
    </row>
    <row r="1683" spans="1:36" x14ac:dyDescent="0.25">
      <c r="A1683" t="s">
        <v>116</v>
      </c>
      <c r="B1683" t="s">
        <v>44</v>
      </c>
      <c r="C1683">
        <v>0</v>
      </c>
      <c r="D1683">
        <v>3</v>
      </c>
      <c r="E1683">
        <v>2016</v>
      </c>
      <c r="F1683" t="s">
        <v>57</v>
      </c>
      <c r="G1683">
        <v>40</v>
      </c>
      <c r="H1683">
        <v>25</v>
      </c>
      <c r="I1683">
        <v>1</v>
      </c>
      <c r="J1683">
        <v>0</v>
      </c>
      <c r="K1683">
        <v>2</v>
      </c>
      <c r="L1683">
        <v>0</v>
      </c>
      <c r="M1683">
        <v>0</v>
      </c>
      <c r="N1683" t="s">
        <v>36</v>
      </c>
      <c r="O1683" t="s">
        <v>67</v>
      </c>
      <c r="P1683" t="s">
        <v>56</v>
      </c>
      <c r="Q1683" t="s">
        <v>39</v>
      </c>
      <c r="R1683">
        <v>0</v>
      </c>
      <c r="S1683">
        <v>0</v>
      </c>
      <c r="T1683">
        <v>0</v>
      </c>
      <c r="U1683" t="s">
        <v>40</v>
      </c>
      <c r="V1683" t="s">
        <v>76</v>
      </c>
      <c r="W1683">
        <v>0</v>
      </c>
      <c r="X1683" t="s">
        <v>41</v>
      </c>
      <c r="Y1683">
        <v>27</v>
      </c>
      <c r="Z1683">
        <v>0</v>
      </c>
      <c r="AA1683">
        <v>0</v>
      </c>
      <c r="AB1683" t="s">
        <v>42</v>
      </c>
      <c r="AC1683">
        <v>95</v>
      </c>
      <c r="AD1683">
        <v>0</v>
      </c>
      <c r="AE1683">
        <v>0</v>
      </c>
      <c r="AF1683" t="s">
        <v>48</v>
      </c>
      <c r="AG1683" s="1">
        <v>42639</v>
      </c>
      <c r="AH1683">
        <f>SUM(Hotel_Data_Mini[[#This Row],[adults]:[babies]])</f>
        <v>2</v>
      </c>
      <c r="AI1683">
        <f>SUM(Hotel_Data_Mini[[#This Row],[stays_in_weekend_nights]:[stays_in_week_nights]])</f>
        <v>1</v>
      </c>
      <c r="AJ1683">
        <f>IF(Hotel_Data_Mini[[#This Row],[reserved_room_type]]=Hotel_Data_Mini[[#This Row],[assigned_room_type]],0,1)</f>
        <v>1</v>
      </c>
    </row>
    <row r="1684" spans="1:36" x14ac:dyDescent="0.25">
      <c r="A1684" t="s">
        <v>116</v>
      </c>
      <c r="B1684" t="s">
        <v>44</v>
      </c>
      <c r="C1684">
        <v>0</v>
      </c>
      <c r="D1684">
        <v>88</v>
      </c>
      <c r="E1684">
        <v>2016</v>
      </c>
      <c r="F1684" t="s">
        <v>122</v>
      </c>
      <c r="G1684">
        <v>18</v>
      </c>
      <c r="H1684">
        <v>30</v>
      </c>
      <c r="I1684">
        <v>0</v>
      </c>
      <c r="J1684">
        <v>1</v>
      </c>
      <c r="K1684">
        <v>2</v>
      </c>
      <c r="L1684">
        <v>0</v>
      </c>
      <c r="M1684">
        <v>0</v>
      </c>
      <c r="N1684" t="s">
        <v>36</v>
      </c>
      <c r="O1684" t="s">
        <v>55</v>
      </c>
      <c r="P1684" t="s">
        <v>38</v>
      </c>
      <c r="Q1684" t="s">
        <v>39</v>
      </c>
      <c r="R1684">
        <v>0</v>
      </c>
      <c r="S1684">
        <v>0</v>
      </c>
      <c r="T1684">
        <v>1</v>
      </c>
      <c r="U1684" t="s">
        <v>40</v>
      </c>
      <c r="V1684" t="s">
        <v>40</v>
      </c>
      <c r="W1684">
        <v>0</v>
      </c>
      <c r="X1684" t="s">
        <v>41</v>
      </c>
      <c r="Y1684">
        <v>9</v>
      </c>
      <c r="Z1684">
        <v>0</v>
      </c>
      <c r="AA1684">
        <v>0</v>
      </c>
      <c r="AB1684" t="s">
        <v>53</v>
      </c>
      <c r="AC1684">
        <v>126.9</v>
      </c>
      <c r="AD1684">
        <v>0</v>
      </c>
      <c r="AE1684">
        <v>1</v>
      </c>
      <c r="AF1684" t="s">
        <v>48</v>
      </c>
      <c r="AG1684" s="1">
        <v>42491</v>
      </c>
      <c r="AH1684">
        <f>SUM(Hotel_Data_Mini[[#This Row],[adults]:[babies]])</f>
        <v>2</v>
      </c>
      <c r="AI1684">
        <f>SUM(Hotel_Data_Mini[[#This Row],[stays_in_weekend_nights]:[stays_in_week_nights]])</f>
        <v>1</v>
      </c>
      <c r="AJ1684">
        <f>IF(Hotel_Data_Mini[[#This Row],[reserved_room_type]]=Hotel_Data_Mini[[#This Row],[assigned_room_type]],0,1)</f>
        <v>0</v>
      </c>
    </row>
    <row r="1685" spans="1:36" x14ac:dyDescent="0.25">
      <c r="A1685" t="s">
        <v>116</v>
      </c>
      <c r="B1685" t="s">
        <v>44</v>
      </c>
      <c r="C1685">
        <v>0</v>
      </c>
      <c r="D1685">
        <v>200</v>
      </c>
      <c r="E1685">
        <v>2016</v>
      </c>
      <c r="F1685" t="s">
        <v>45</v>
      </c>
      <c r="G1685">
        <v>35</v>
      </c>
      <c r="H1685">
        <v>24</v>
      </c>
      <c r="I1685">
        <v>0</v>
      </c>
      <c r="J1685">
        <v>4</v>
      </c>
      <c r="K1685">
        <v>3</v>
      </c>
      <c r="L1685">
        <v>0</v>
      </c>
      <c r="M1685">
        <v>0</v>
      </c>
      <c r="N1685" t="s">
        <v>54</v>
      </c>
      <c r="O1685" t="s">
        <v>46</v>
      </c>
      <c r="P1685" t="s">
        <v>38</v>
      </c>
      <c r="Q1685" t="s">
        <v>39</v>
      </c>
      <c r="R1685">
        <v>0</v>
      </c>
      <c r="S1685">
        <v>0</v>
      </c>
      <c r="T1685">
        <v>0</v>
      </c>
      <c r="U1685" t="s">
        <v>60</v>
      </c>
      <c r="V1685" t="s">
        <v>60</v>
      </c>
      <c r="W1685">
        <v>1</v>
      </c>
      <c r="X1685" t="s">
        <v>41</v>
      </c>
      <c r="Y1685">
        <v>9</v>
      </c>
      <c r="Z1685">
        <v>0</v>
      </c>
      <c r="AA1685">
        <v>0</v>
      </c>
      <c r="AB1685" t="s">
        <v>42</v>
      </c>
      <c r="AC1685">
        <v>187.5</v>
      </c>
      <c r="AD1685">
        <v>0</v>
      </c>
      <c r="AE1685">
        <v>1</v>
      </c>
      <c r="AF1685" t="s">
        <v>48</v>
      </c>
      <c r="AG1685" s="1">
        <v>42610</v>
      </c>
      <c r="AH1685">
        <f>SUM(Hotel_Data_Mini[[#This Row],[adults]:[babies]])</f>
        <v>3</v>
      </c>
      <c r="AI1685">
        <f>SUM(Hotel_Data_Mini[[#This Row],[stays_in_weekend_nights]:[stays_in_week_nights]])</f>
        <v>4</v>
      </c>
      <c r="AJ1685">
        <f>IF(Hotel_Data_Mini[[#This Row],[reserved_room_type]]=Hotel_Data_Mini[[#This Row],[assigned_room_type]],0,1)</f>
        <v>0</v>
      </c>
    </row>
    <row r="1686" spans="1:36" x14ac:dyDescent="0.25">
      <c r="A1686" t="s">
        <v>116</v>
      </c>
      <c r="B1686" t="s">
        <v>44</v>
      </c>
      <c r="C1686">
        <v>0</v>
      </c>
      <c r="D1686">
        <v>281</v>
      </c>
      <c r="E1686">
        <v>2016</v>
      </c>
      <c r="F1686" t="s">
        <v>35</v>
      </c>
      <c r="G1686">
        <v>41</v>
      </c>
      <c r="H1686">
        <v>3</v>
      </c>
      <c r="I1686">
        <v>1</v>
      </c>
      <c r="J1686">
        <v>3</v>
      </c>
      <c r="K1686">
        <v>2</v>
      </c>
      <c r="L1686">
        <v>0</v>
      </c>
      <c r="M1686">
        <v>0</v>
      </c>
      <c r="N1686" t="s">
        <v>36</v>
      </c>
      <c r="O1686" t="s">
        <v>67</v>
      </c>
      <c r="P1686" t="s">
        <v>38</v>
      </c>
      <c r="Q1686" t="s">
        <v>39</v>
      </c>
      <c r="R1686">
        <v>0</v>
      </c>
      <c r="S1686">
        <v>0</v>
      </c>
      <c r="T1686">
        <v>0</v>
      </c>
      <c r="U1686" t="s">
        <v>60</v>
      </c>
      <c r="V1686" t="s">
        <v>60</v>
      </c>
      <c r="W1686">
        <v>2</v>
      </c>
      <c r="X1686" t="s">
        <v>41</v>
      </c>
      <c r="Y1686">
        <v>9</v>
      </c>
      <c r="Z1686">
        <v>0</v>
      </c>
      <c r="AA1686">
        <v>0</v>
      </c>
      <c r="AB1686" t="s">
        <v>53</v>
      </c>
      <c r="AC1686">
        <v>108.8</v>
      </c>
      <c r="AD1686">
        <v>0</v>
      </c>
      <c r="AE1686">
        <v>0</v>
      </c>
      <c r="AF1686" t="s">
        <v>48</v>
      </c>
      <c r="AG1686" s="1">
        <v>0</v>
      </c>
      <c r="AH1686">
        <f>SUM(Hotel_Data_Mini[[#This Row],[adults]:[babies]])</f>
        <v>2</v>
      </c>
      <c r="AI1686">
        <f>SUM(Hotel_Data_Mini[[#This Row],[stays_in_weekend_nights]:[stays_in_week_nights]])</f>
        <v>4</v>
      </c>
      <c r="AJ1686">
        <f>IF(Hotel_Data_Mini[[#This Row],[reserved_room_type]]=Hotel_Data_Mini[[#This Row],[assigned_room_type]],0,1)</f>
        <v>0</v>
      </c>
    </row>
    <row r="1687" spans="1:36" x14ac:dyDescent="0.25">
      <c r="A1687" t="s">
        <v>116</v>
      </c>
      <c r="B1687" t="s">
        <v>44</v>
      </c>
      <c r="C1687">
        <v>1</v>
      </c>
      <c r="D1687">
        <v>172</v>
      </c>
      <c r="E1687">
        <v>2016</v>
      </c>
      <c r="F1687" t="s">
        <v>120</v>
      </c>
      <c r="G1687">
        <v>26</v>
      </c>
      <c r="H1687">
        <v>24</v>
      </c>
      <c r="I1687">
        <v>0</v>
      </c>
      <c r="J1687">
        <v>2</v>
      </c>
      <c r="K1687">
        <v>1</v>
      </c>
      <c r="L1687">
        <v>0</v>
      </c>
      <c r="M1687">
        <v>0</v>
      </c>
      <c r="N1687" t="s">
        <v>36</v>
      </c>
      <c r="O1687" t="s">
        <v>37</v>
      </c>
      <c r="P1687" t="s">
        <v>56</v>
      </c>
      <c r="Q1687" t="s">
        <v>39</v>
      </c>
      <c r="R1687">
        <v>0</v>
      </c>
      <c r="S1687">
        <v>0</v>
      </c>
      <c r="T1687">
        <v>0</v>
      </c>
      <c r="U1687" t="s">
        <v>40</v>
      </c>
      <c r="V1687" t="s">
        <v>40</v>
      </c>
      <c r="W1687">
        <v>0</v>
      </c>
      <c r="X1687" t="s">
        <v>41</v>
      </c>
      <c r="Y1687">
        <v>34</v>
      </c>
      <c r="Z1687">
        <v>0</v>
      </c>
      <c r="AA1687">
        <v>0</v>
      </c>
      <c r="AB1687" t="s">
        <v>53</v>
      </c>
      <c r="AC1687">
        <v>95</v>
      </c>
      <c r="AD1687">
        <v>0</v>
      </c>
      <c r="AE1687">
        <v>0</v>
      </c>
      <c r="AF1687" t="s">
        <v>43</v>
      </c>
      <c r="AG1687" s="1">
        <v>42466</v>
      </c>
      <c r="AH1687">
        <f>SUM(Hotel_Data_Mini[[#This Row],[adults]:[babies]])</f>
        <v>1</v>
      </c>
      <c r="AI1687">
        <f>SUM(Hotel_Data_Mini[[#This Row],[stays_in_weekend_nights]:[stays_in_week_nights]])</f>
        <v>2</v>
      </c>
      <c r="AJ1687">
        <f>IF(Hotel_Data_Mini[[#This Row],[reserved_room_type]]=Hotel_Data_Mini[[#This Row],[assigned_room_type]],0,1)</f>
        <v>0</v>
      </c>
    </row>
    <row r="1688" spans="1:36" x14ac:dyDescent="0.25">
      <c r="A1688" t="s">
        <v>116</v>
      </c>
      <c r="B1688" t="s">
        <v>44</v>
      </c>
      <c r="C1688">
        <v>1</v>
      </c>
      <c r="D1688">
        <v>22</v>
      </c>
      <c r="E1688">
        <v>2016</v>
      </c>
      <c r="F1688" t="s">
        <v>118</v>
      </c>
      <c r="G1688">
        <v>13</v>
      </c>
      <c r="H1688">
        <v>21</v>
      </c>
      <c r="I1688">
        <v>1</v>
      </c>
      <c r="J1688">
        <v>1</v>
      </c>
      <c r="K1688">
        <v>2</v>
      </c>
      <c r="L1688">
        <v>0</v>
      </c>
      <c r="M1688">
        <v>0</v>
      </c>
      <c r="N1688" t="s">
        <v>80</v>
      </c>
      <c r="O1688" t="s">
        <v>46</v>
      </c>
      <c r="P1688" t="s">
        <v>38</v>
      </c>
      <c r="Q1688" t="s">
        <v>39</v>
      </c>
      <c r="R1688">
        <v>0</v>
      </c>
      <c r="S1688">
        <v>0</v>
      </c>
      <c r="T1688">
        <v>0</v>
      </c>
      <c r="U1688" t="s">
        <v>40</v>
      </c>
      <c r="V1688" t="s">
        <v>40</v>
      </c>
      <c r="W1688">
        <v>0</v>
      </c>
      <c r="X1688" t="s">
        <v>41</v>
      </c>
      <c r="Y1688">
        <v>9</v>
      </c>
      <c r="Z1688">
        <v>0</v>
      </c>
      <c r="AA1688">
        <v>0</v>
      </c>
      <c r="AB1688" t="s">
        <v>42</v>
      </c>
      <c r="AC1688">
        <v>129</v>
      </c>
      <c r="AD1688">
        <v>0</v>
      </c>
      <c r="AE1688">
        <v>0</v>
      </c>
      <c r="AF1688" t="s">
        <v>43</v>
      </c>
      <c r="AG1688" s="1">
        <v>42428</v>
      </c>
      <c r="AH1688">
        <f>SUM(Hotel_Data_Mini[[#This Row],[adults]:[babies]])</f>
        <v>2</v>
      </c>
      <c r="AI1688">
        <f>SUM(Hotel_Data_Mini[[#This Row],[stays_in_weekend_nights]:[stays_in_week_nights]])</f>
        <v>2</v>
      </c>
      <c r="AJ1688">
        <f>IF(Hotel_Data_Mini[[#This Row],[reserved_room_type]]=Hotel_Data_Mini[[#This Row],[assigned_room_type]],0,1)</f>
        <v>0</v>
      </c>
    </row>
    <row r="1689" spans="1:36" x14ac:dyDescent="0.25">
      <c r="A1689" t="s">
        <v>116</v>
      </c>
      <c r="B1689" t="s">
        <v>34</v>
      </c>
      <c r="C1689">
        <v>0</v>
      </c>
      <c r="D1689">
        <v>43</v>
      </c>
      <c r="E1689">
        <v>2016</v>
      </c>
      <c r="F1689" t="s">
        <v>35</v>
      </c>
      <c r="G1689">
        <v>44</v>
      </c>
      <c r="H1689">
        <v>29</v>
      </c>
      <c r="I1689">
        <v>2</v>
      </c>
      <c r="J1689">
        <v>3</v>
      </c>
      <c r="K1689">
        <v>2</v>
      </c>
      <c r="L1689">
        <v>0</v>
      </c>
      <c r="M1689">
        <v>0</v>
      </c>
      <c r="N1689" t="s">
        <v>54</v>
      </c>
      <c r="O1689" t="s">
        <v>64</v>
      </c>
      <c r="P1689" t="s">
        <v>38</v>
      </c>
      <c r="Q1689" t="s">
        <v>39</v>
      </c>
      <c r="R1689">
        <v>0</v>
      </c>
      <c r="S1689">
        <v>0</v>
      </c>
      <c r="T1689">
        <v>0</v>
      </c>
      <c r="U1689" t="s">
        <v>40</v>
      </c>
      <c r="V1689" t="s">
        <v>40</v>
      </c>
      <c r="W1689">
        <v>0</v>
      </c>
      <c r="X1689" t="s">
        <v>41</v>
      </c>
      <c r="Y1689">
        <v>240</v>
      </c>
      <c r="Z1689">
        <v>0</v>
      </c>
      <c r="AA1689">
        <v>0</v>
      </c>
      <c r="AB1689" t="s">
        <v>42</v>
      </c>
      <c r="AC1689">
        <v>77.36</v>
      </c>
      <c r="AD1689">
        <v>0</v>
      </c>
      <c r="AE1689">
        <v>2</v>
      </c>
      <c r="AF1689" t="s">
        <v>48</v>
      </c>
      <c r="AG1689" s="1">
        <v>0</v>
      </c>
      <c r="AH1689">
        <f>SUM(Hotel_Data_Mini[[#This Row],[adults]:[babies]])</f>
        <v>2</v>
      </c>
      <c r="AI1689">
        <f>SUM(Hotel_Data_Mini[[#This Row],[stays_in_weekend_nights]:[stays_in_week_nights]])</f>
        <v>5</v>
      </c>
      <c r="AJ1689">
        <f>IF(Hotel_Data_Mini[[#This Row],[reserved_room_type]]=Hotel_Data_Mini[[#This Row],[assigned_room_type]],0,1)</f>
        <v>0</v>
      </c>
    </row>
    <row r="1690" spans="1:36" x14ac:dyDescent="0.25">
      <c r="A1690" t="s">
        <v>116</v>
      </c>
      <c r="B1690" t="s">
        <v>44</v>
      </c>
      <c r="C1690">
        <v>0</v>
      </c>
      <c r="D1690">
        <v>159</v>
      </c>
      <c r="E1690">
        <v>2016</v>
      </c>
      <c r="F1690" t="s">
        <v>52</v>
      </c>
      <c r="G1690">
        <v>28</v>
      </c>
      <c r="H1690">
        <v>3</v>
      </c>
      <c r="I1690">
        <v>2</v>
      </c>
      <c r="J1690">
        <v>2</v>
      </c>
      <c r="K1690">
        <v>2</v>
      </c>
      <c r="L1690">
        <v>0</v>
      </c>
      <c r="M1690">
        <v>0</v>
      </c>
      <c r="N1690" t="s">
        <v>36</v>
      </c>
      <c r="O1690" t="s">
        <v>112</v>
      </c>
      <c r="P1690" t="s">
        <v>38</v>
      </c>
      <c r="Q1690" t="s">
        <v>39</v>
      </c>
      <c r="R1690">
        <v>0</v>
      </c>
      <c r="S1690">
        <v>0</v>
      </c>
      <c r="T1690">
        <v>0</v>
      </c>
      <c r="U1690" t="s">
        <v>40</v>
      </c>
      <c r="V1690" t="s">
        <v>40</v>
      </c>
      <c r="W1690">
        <v>0</v>
      </c>
      <c r="X1690" t="s">
        <v>41</v>
      </c>
      <c r="Y1690">
        <v>11</v>
      </c>
      <c r="Z1690">
        <v>0</v>
      </c>
      <c r="AA1690">
        <v>0</v>
      </c>
      <c r="AB1690" t="s">
        <v>42</v>
      </c>
      <c r="AC1690">
        <v>68.55</v>
      </c>
      <c r="AD1690">
        <v>0</v>
      </c>
      <c r="AE1690">
        <v>0</v>
      </c>
      <c r="AF1690" t="s">
        <v>48</v>
      </c>
      <c r="AG1690" s="1">
        <v>42558</v>
      </c>
      <c r="AH1690">
        <f>SUM(Hotel_Data_Mini[[#This Row],[adults]:[babies]])</f>
        <v>2</v>
      </c>
      <c r="AI1690">
        <f>SUM(Hotel_Data_Mini[[#This Row],[stays_in_weekend_nights]:[stays_in_week_nights]])</f>
        <v>4</v>
      </c>
      <c r="AJ1690">
        <f>IF(Hotel_Data_Mini[[#This Row],[reserved_room_type]]=Hotel_Data_Mini[[#This Row],[assigned_room_type]],0,1)</f>
        <v>0</v>
      </c>
    </row>
    <row r="1691" spans="1:36" x14ac:dyDescent="0.25">
      <c r="A1691" t="s">
        <v>116</v>
      </c>
      <c r="B1691" t="s">
        <v>34</v>
      </c>
      <c r="C1691">
        <v>0</v>
      </c>
      <c r="D1691">
        <v>45</v>
      </c>
      <c r="E1691">
        <v>2016</v>
      </c>
      <c r="F1691" t="s">
        <v>120</v>
      </c>
      <c r="G1691">
        <v>23</v>
      </c>
      <c r="H1691">
        <v>2</v>
      </c>
      <c r="I1691">
        <v>0</v>
      </c>
      <c r="J1691">
        <v>1</v>
      </c>
      <c r="K1691">
        <v>1</v>
      </c>
      <c r="L1691">
        <v>0</v>
      </c>
      <c r="M1691">
        <v>0</v>
      </c>
      <c r="N1691" t="s">
        <v>36</v>
      </c>
      <c r="O1691" t="s">
        <v>37</v>
      </c>
      <c r="P1691" t="s">
        <v>38</v>
      </c>
      <c r="Q1691" t="s">
        <v>39</v>
      </c>
      <c r="R1691">
        <v>0</v>
      </c>
      <c r="S1691">
        <v>0</v>
      </c>
      <c r="T1691">
        <v>0</v>
      </c>
      <c r="U1691" t="s">
        <v>40</v>
      </c>
      <c r="V1691" t="s">
        <v>62</v>
      </c>
      <c r="W1691">
        <v>1</v>
      </c>
      <c r="X1691" t="s">
        <v>41</v>
      </c>
      <c r="Y1691">
        <v>240</v>
      </c>
      <c r="Z1691">
        <v>0</v>
      </c>
      <c r="AA1691">
        <v>0</v>
      </c>
      <c r="AB1691" t="s">
        <v>42</v>
      </c>
      <c r="AC1691">
        <v>56</v>
      </c>
      <c r="AD1691">
        <v>0</v>
      </c>
      <c r="AE1691">
        <v>0</v>
      </c>
      <c r="AF1691" t="s">
        <v>48</v>
      </c>
      <c r="AG1691" s="1">
        <v>42524</v>
      </c>
      <c r="AH1691">
        <f>SUM(Hotel_Data_Mini[[#This Row],[adults]:[babies]])</f>
        <v>1</v>
      </c>
      <c r="AI1691">
        <f>SUM(Hotel_Data_Mini[[#This Row],[stays_in_weekend_nights]:[stays_in_week_nights]])</f>
        <v>1</v>
      </c>
      <c r="AJ1691">
        <f>IF(Hotel_Data_Mini[[#This Row],[reserved_room_type]]=Hotel_Data_Mini[[#This Row],[assigned_room_type]],0,1)</f>
        <v>1</v>
      </c>
    </row>
    <row r="1692" spans="1:36" x14ac:dyDescent="0.25">
      <c r="A1692" t="s">
        <v>116</v>
      </c>
      <c r="B1692" t="s">
        <v>44</v>
      </c>
      <c r="C1692">
        <v>0</v>
      </c>
      <c r="D1692">
        <v>44</v>
      </c>
      <c r="E1692">
        <v>2016</v>
      </c>
      <c r="F1692" t="s">
        <v>72</v>
      </c>
      <c r="G1692">
        <v>48</v>
      </c>
      <c r="H1692">
        <v>26</v>
      </c>
      <c r="I1692">
        <v>1</v>
      </c>
      <c r="J1692">
        <v>1</v>
      </c>
      <c r="K1692">
        <v>2</v>
      </c>
      <c r="L1692">
        <v>0</v>
      </c>
      <c r="M1692">
        <v>0</v>
      </c>
      <c r="N1692" t="s">
        <v>36</v>
      </c>
      <c r="O1692" t="s">
        <v>37</v>
      </c>
      <c r="P1692" t="s">
        <v>38</v>
      </c>
      <c r="Q1692" t="s">
        <v>39</v>
      </c>
      <c r="R1692">
        <v>0</v>
      </c>
      <c r="S1692">
        <v>0</v>
      </c>
      <c r="T1692">
        <v>0</v>
      </c>
      <c r="U1692" t="s">
        <v>40</v>
      </c>
      <c r="V1692" t="s">
        <v>40</v>
      </c>
      <c r="W1692">
        <v>0</v>
      </c>
      <c r="X1692" t="s">
        <v>41</v>
      </c>
      <c r="Y1692">
        <v>9</v>
      </c>
      <c r="Z1692">
        <v>0</v>
      </c>
      <c r="AA1692">
        <v>0</v>
      </c>
      <c r="AB1692" t="s">
        <v>42</v>
      </c>
      <c r="AC1692">
        <v>98.8</v>
      </c>
      <c r="AD1692">
        <v>0</v>
      </c>
      <c r="AE1692">
        <v>2</v>
      </c>
      <c r="AF1692" t="s">
        <v>48</v>
      </c>
      <c r="AG1692" s="1">
        <v>42702</v>
      </c>
      <c r="AH1692">
        <f>SUM(Hotel_Data_Mini[[#This Row],[adults]:[babies]])</f>
        <v>2</v>
      </c>
      <c r="AI1692">
        <f>SUM(Hotel_Data_Mini[[#This Row],[stays_in_weekend_nights]:[stays_in_week_nights]])</f>
        <v>2</v>
      </c>
      <c r="AJ1692">
        <f>IF(Hotel_Data_Mini[[#This Row],[reserved_room_type]]=Hotel_Data_Mini[[#This Row],[assigned_room_type]],0,1)</f>
        <v>0</v>
      </c>
    </row>
    <row r="1693" spans="1:36" x14ac:dyDescent="0.25">
      <c r="A1693" t="s">
        <v>116</v>
      </c>
      <c r="B1693" t="s">
        <v>34</v>
      </c>
      <c r="C1693">
        <v>0</v>
      </c>
      <c r="D1693">
        <v>80</v>
      </c>
      <c r="E1693">
        <v>2016</v>
      </c>
      <c r="F1693" t="s">
        <v>122</v>
      </c>
      <c r="G1693">
        <v>15</v>
      </c>
      <c r="H1693">
        <v>7</v>
      </c>
      <c r="I1693">
        <v>0</v>
      </c>
      <c r="J1693">
        <v>3</v>
      </c>
      <c r="K1693">
        <v>2</v>
      </c>
      <c r="L1693">
        <v>0</v>
      </c>
      <c r="M1693">
        <v>0</v>
      </c>
      <c r="N1693" t="s">
        <v>84</v>
      </c>
      <c r="O1693" t="s">
        <v>46</v>
      </c>
      <c r="P1693" t="s">
        <v>50</v>
      </c>
      <c r="Q1693" t="s">
        <v>39</v>
      </c>
      <c r="R1693">
        <v>0</v>
      </c>
      <c r="S1693">
        <v>0</v>
      </c>
      <c r="T1693">
        <v>0</v>
      </c>
      <c r="U1693" t="s">
        <v>40</v>
      </c>
      <c r="V1693" t="s">
        <v>40</v>
      </c>
      <c r="W1693">
        <v>0</v>
      </c>
      <c r="X1693" t="s">
        <v>41</v>
      </c>
      <c r="Y1693">
        <v>67</v>
      </c>
      <c r="Z1693">
        <v>0</v>
      </c>
      <c r="AA1693">
        <v>0</v>
      </c>
      <c r="AB1693" t="s">
        <v>53</v>
      </c>
      <c r="AC1693">
        <v>68</v>
      </c>
      <c r="AD1693">
        <v>0</v>
      </c>
      <c r="AE1693">
        <v>0</v>
      </c>
      <c r="AF1693" t="s">
        <v>48</v>
      </c>
      <c r="AG1693" s="1">
        <v>0</v>
      </c>
      <c r="AH1693">
        <f>SUM(Hotel_Data_Mini[[#This Row],[adults]:[babies]])</f>
        <v>2</v>
      </c>
      <c r="AI1693">
        <f>SUM(Hotel_Data_Mini[[#This Row],[stays_in_weekend_nights]:[stays_in_week_nights]])</f>
        <v>3</v>
      </c>
      <c r="AJ1693">
        <f>IF(Hotel_Data_Mini[[#This Row],[reserved_room_type]]=Hotel_Data_Mini[[#This Row],[assigned_room_type]],0,1)</f>
        <v>0</v>
      </c>
    </row>
    <row r="1694" spans="1:36" x14ac:dyDescent="0.25">
      <c r="A1694" t="s">
        <v>116</v>
      </c>
      <c r="B1694" t="s">
        <v>44</v>
      </c>
      <c r="C1694">
        <v>0</v>
      </c>
      <c r="D1694">
        <v>4</v>
      </c>
      <c r="E1694">
        <v>2016</v>
      </c>
      <c r="F1694" t="s">
        <v>72</v>
      </c>
      <c r="G1694">
        <v>47</v>
      </c>
      <c r="H1694">
        <v>19</v>
      </c>
      <c r="I1694">
        <v>2</v>
      </c>
      <c r="J1694">
        <v>1</v>
      </c>
      <c r="K1694">
        <v>2</v>
      </c>
      <c r="L1694">
        <v>0</v>
      </c>
      <c r="M1694">
        <v>0</v>
      </c>
      <c r="N1694" t="s">
        <v>36</v>
      </c>
      <c r="O1694" t="s">
        <v>37</v>
      </c>
      <c r="P1694" t="s">
        <v>38</v>
      </c>
      <c r="Q1694" t="s">
        <v>39</v>
      </c>
      <c r="R1694">
        <v>0</v>
      </c>
      <c r="S1694">
        <v>0</v>
      </c>
      <c r="T1694">
        <v>0</v>
      </c>
      <c r="U1694" t="s">
        <v>40</v>
      </c>
      <c r="V1694" t="s">
        <v>40</v>
      </c>
      <c r="W1694">
        <v>0</v>
      </c>
      <c r="X1694" t="s">
        <v>41</v>
      </c>
      <c r="Y1694">
        <v>9</v>
      </c>
      <c r="Z1694">
        <v>0</v>
      </c>
      <c r="AA1694">
        <v>0</v>
      </c>
      <c r="AB1694" t="s">
        <v>42</v>
      </c>
      <c r="AC1694">
        <v>108.67</v>
      </c>
      <c r="AD1694">
        <v>0</v>
      </c>
      <c r="AE1694">
        <v>3</v>
      </c>
      <c r="AF1694" t="s">
        <v>48</v>
      </c>
      <c r="AG1694" s="1">
        <v>42696</v>
      </c>
      <c r="AH1694">
        <f>SUM(Hotel_Data_Mini[[#This Row],[adults]:[babies]])</f>
        <v>2</v>
      </c>
      <c r="AI1694">
        <f>SUM(Hotel_Data_Mini[[#This Row],[stays_in_weekend_nights]:[stays_in_week_nights]])</f>
        <v>3</v>
      </c>
      <c r="AJ1694">
        <f>IF(Hotel_Data_Mini[[#This Row],[reserved_room_type]]=Hotel_Data_Mini[[#This Row],[assigned_room_type]],0,1)</f>
        <v>0</v>
      </c>
    </row>
    <row r="1695" spans="1:36" x14ac:dyDescent="0.25">
      <c r="A1695" t="s">
        <v>116</v>
      </c>
      <c r="B1695" t="s">
        <v>44</v>
      </c>
      <c r="C1695">
        <v>0</v>
      </c>
      <c r="D1695">
        <v>4</v>
      </c>
      <c r="E1695">
        <v>2016</v>
      </c>
      <c r="F1695" t="s">
        <v>35</v>
      </c>
      <c r="G1695">
        <v>43</v>
      </c>
      <c r="H1695">
        <v>16</v>
      </c>
      <c r="I1695">
        <v>2</v>
      </c>
      <c r="J1695">
        <v>1</v>
      </c>
      <c r="K1695">
        <v>1</v>
      </c>
      <c r="L1695">
        <v>0</v>
      </c>
      <c r="M1695">
        <v>0</v>
      </c>
      <c r="N1695" t="s">
        <v>36</v>
      </c>
      <c r="O1695" t="s">
        <v>46</v>
      </c>
      <c r="P1695" t="s">
        <v>38</v>
      </c>
      <c r="Q1695" t="s">
        <v>39</v>
      </c>
      <c r="R1695">
        <v>0</v>
      </c>
      <c r="S1695">
        <v>0</v>
      </c>
      <c r="T1695">
        <v>0</v>
      </c>
      <c r="U1695" t="s">
        <v>40</v>
      </c>
      <c r="V1695" t="s">
        <v>40</v>
      </c>
      <c r="W1695">
        <v>0</v>
      </c>
      <c r="X1695" t="s">
        <v>41</v>
      </c>
      <c r="Y1695">
        <v>9</v>
      </c>
      <c r="Z1695">
        <v>0</v>
      </c>
      <c r="AA1695">
        <v>0</v>
      </c>
      <c r="AB1695" t="s">
        <v>42</v>
      </c>
      <c r="AC1695">
        <v>143.33000000000001</v>
      </c>
      <c r="AD1695">
        <v>0</v>
      </c>
      <c r="AE1695">
        <v>2</v>
      </c>
      <c r="AF1695" t="s">
        <v>48</v>
      </c>
      <c r="AG1695" s="1">
        <v>42662</v>
      </c>
      <c r="AH1695">
        <f>SUM(Hotel_Data_Mini[[#This Row],[adults]:[babies]])</f>
        <v>1</v>
      </c>
      <c r="AI1695">
        <f>SUM(Hotel_Data_Mini[[#This Row],[stays_in_weekend_nights]:[stays_in_week_nights]])</f>
        <v>3</v>
      </c>
      <c r="AJ1695">
        <f>IF(Hotel_Data_Mini[[#This Row],[reserved_room_type]]=Hotel_Data_Mini[[#This Row],[assigned_room_type]],0,1)</f>
        <v>0</v>
      </c>
    </row>
    <row r="1696" spans="1:36" x14ac:dyDescent="0.25">
      <c r="A1696" t="s">
        <v>116</v>
      </c>
      <c r="B1696" t="s">
        <v>34</v>
      </c>
      <c r="C1696">
        <v>0</v>
      </c>
      <c r="D1696">
        <v>56</v>
      </c>
      <c r="E1696">
        <v>2016</v>
      </c>
      <c r="F1696" t="s">
        <v>72</v>
      </c>
      <c r="G1696">
        <v>47</v>
      </c>
      <c r="H1696">
        <v>15</v>
      </c>
      <c r="I1696">
        <v>2</v>
      </c>
      <c r="J1696">
        <v>5</v>
      </c>
      <c r="K1696">
        <v>2</v>
      </c>
      <c r="L1696">
        <v>1</v>
      </c>
      <c r="M1696">
        <v>0</v>
      </c>
      <c r="N1696" t="s">
        <v>54</v>
      </c>
      <c r="O1696" t="s">
        <v>68</v>
      </c>
      <c r="P1696" t="s">
        <v>56</v>
      </c>
      <c r="Q1696" t="s">
        <v>39</v>
      </c>
      <c r="R1696">
        <v>0</v>
      </c>
      <c r="S1696">
        <v>0</v>
      </c>
      <c r="T1696">
        <v>0</v>
      </c>
      <c r="U1696" t="s">
        <v>40</v>
      </c>
      <c r="V1696" t="s">
        <v>60</v>
      </c>
      <c r="W1696">
        <v>0</v>
      </c>
      <c r="X1696" t="s">
        <v>41</v>
      </c>
      <c r="Y1696">
        <v>6</v>
      </c>
      <c r="Z1696">
        <v>0</v>
      </c>
      <c r="AA1696">
        <v>0</v>
      </c>
      <c r="AB1696" t="s">
        <v>42</v>
      </c>
      <c r="AC1696">
        <v>65.75</v>
      </c>
      <c r="AD1696">
        <v>0</v>
      </c>
      <c r="AE1696">
        <v>0</v>
      </c>
      <c r="AF1696" t="s">
        <v>48</v>
      </c>
      <c r="AG1696" s="1">
        <v>42696</v>
      </c>
      <c r="AH1696">
        <f>SUM(Hotel_Data_Mini[[#This Row],[adults]:[babies]])</f>
        <v>3</v>
      </c>
      <c r="AI1696">
        <f>SUM(Hotel_Data_Mini[[#This Row],[stays_in_weekend_nights]:[stays_in_week_nights]])</f>
        <v>7</v>
      </c>
      <c r="AJ1696">
        <f>IF(Hotel_Data_Mini[[#This Row],[reserved_room_type]]=Hotel_Data_Mini[[#This Row],[assigned_room_type]],0,1)</f>
        <v>1</v>
      </c>
    </row>
    <row r="1697" spans="1:36" x14ac:dyDescent="0.25">
      <c r="A1697" t="s">
        <v>116</v>
      </c>
      <c r="B1697" t="s">
        <v>34</v>
      </c>
      <c r="C1697">
        <v>0</v>
      </c>
      <c r="D1697">
        <v>45</v>
      </c>
      <c r="E1697">
        <v>2016</v>
      </c>
      <c r="F1697" t="s">
        <v>72</v>
      </c>
      <c r="G1697">
        <v>48</v>
      </c>
      <c r="H1697">
        <v>21</v>
      </c>
      <c r="I1697">
        <v>1</v>
      </c>
      <c r="J1697">
        <v>4</v>
      </c>
      <c r="K1697">
        <v>2</v>
      </c>
      <c r="L1697">
        <v>0</v>
      </c>
      <c r="M1697">
        <v>0</v>
      </c>
      <c r="N1697" t="s">
        <v>36</v>
      </c>
      <c r="O1697" t="s">
        <v>37</v>
      </c>
      <c r="P1697" t="s">
        <v>38</v>
      </c>
      <c r="Q1697" t="s">
        <v>39</v>
      </c>
      <c r="R1697">
        <v>0</v>
      </c>
      <c r="S1697">
        <v>0</v>
      </c>
      <c r="T1697">
        <v>0</v>
      </c>
      <c r="U1697" t="s">
        <v>40</v>
      </c>
      <c r="V1697" t="s">
        <v>40</v>
      </c>
      <c r="W1697">
        <v>0</v>
      </c>
      <c r="X1697" t="s">
        <v>41</v>
      </c>
      <c r="Y1697">
        <v>242</v>
      </c>
      <c r="Z1697">
        <v>0</v>
      </c>
      <c r="AA1697">
        <v>0</v>
      </c>
      <c r="AB1697" t="s">
        <v>42</v>
      </c>
      <c r="AC1697">
        <v>37.799999999999997</v>
      </c>
      <c r="AD1697">
        <v>0</v>
      </c>
      <c r="AE1697">
        <v>1</v>
      </c>
      <c r="AF1697" t="s">
        <v>48</v>
      </c>
      <c r="AG1697" s="1">
        <v>42700</v>
      </c>
      <c r="AH1697">
        <f>SUM(Hotel_Data_Mini[[#This Row],[adults]:[babies]])</f>
        <v>2</v>
      </c>
      <c r="AI1697">
        <f>SUM(Hotel_Data_Mini[[#This Row],[stays_in_weekend_nights]:[stays_in_week_nights]])</f>
        <v>5</v>
      </c>
      <c r="AJ1697">
        <f>IF(Hotel_Data_Mini[[#This Row],[reserved_room_type]]=Hotel_Data_Mini[[#This Row],[assigned_room_type]],0,1)</f>
        <v>0</v>
      </c>
    </row>
    <row r="1698" spans="1:36" x14ac:dyDescent="0.25">
      <c r="A1698" t="s">
        <v>116</v>
      </c>
      <c r="B1698" t="s">
        <v>44</v>
      </c>
      <c r="C1698">
        <v>0</v>
      </c>
      <c r="D1698">
        <v>91</v>
      </c>
      <c r="E1698">
        <v>2016</v>
      </c>
      <c r="F1698" t="s">
        <v>35</v>
      </c>
      <c r="G1698">
        <v>45</v>
      </c>
      <c r="H1698">
        <v>30</v>
      </c>
      <c r="I1698">
        <v>2</v>
      </c>
      <c r="J1698">
        <v>2</v>
      </c>
      <c r="K1698">
        <v>2</v>
      </c>
      <c r="L1698">
        <v>0</v>
      </c>
      <c r="M1698">
        <v>0</v>
      </c>
      <c r="N1698" t="s">
        <v>80</v>
      </c>
      <c r="O1698" t="s">
        <v>58</v>
      </c>
      <c r="P1698" t="s">
        <v>38</v>
      </c>
      <c r="Q1698" t="s">
        <v>39</v>
      </c>
      <c r="R1698">
        <v>0</v>
      </c>
      <c r="S1698">
        <v>0</v>
      </c>
      <c r="T1698">
        <v>0</v>
      </c>
      <c r="U1698" t="s">
        <v>40</v>
      </c>
      <c r="V1698" t="s">
        <v>40</v>
      </c>
      <c r="W1698">
        <v>0</v>
      </c>
      <c r="X1698" t="s">
        <v>41</v>
      </c>
      <c r="Y1698">
        <v>7</v>
      </c>
      <c r="Z1698">
        <v>0</v>
      </c>
      <c r="AA1698">
        <v>0</v>
      </c>
      <c r="AB1698" t="s">
        <v>42</v>
      </c>
      <c r="AC1698">
        <v>61.33</v>
      </c>
      <c r="AD1698">
        <v>0</v>
      </c>
      <c r="AE1698">
        <v>1</v>
      </c>
      <c r="AF1698" t="s">
        <v>48</v>
      </c>
      <c r="AG1698" s="1">
        <v>0</v>
      </c>
      <c r="AH1698">
        <f>SUM(Hotel_Data_Mini[[#This Row],[adults]:[babies]])</f>
        <v>2</v>
      </c>
      <c r="AI1698">
        <f>SUM(Hotel_Data_Mini[[#This Row],[stays_in_weekend_nights]:[stays_in_week_nights]])</f>
        <v>4</v>
      </c>
      <c r="AJ1698">
        <f>IF(Hotel_Data_Mini[[#This Row],[reserved_room_type]]=Hotel_Data_Mini[[#This Row],[assigned_room_type]],0,1)</f>
        <v>0</v>
      </c>
    </row>
    <row r="1699" spans="1:36" x14ac:dyDescent="0.25">
      <c r="A1699" t="s">
        <v>116</v>
      </c>
      <c r="B1699" t="s">
        <v>34</v>
      </c>
      <c r="C1699">
        <v>0</v>
      </c>
      <c r="D1699">
        <v>14</v>
      </c>
      <c r="E1699">
        <v>2016</v>
      </c>
      <c r="F1699" t="s">
        <v>35</v>
      </c>
      <c r="G1699">
        <v>44</v>
      </c>
      <c r="H1699">
        <v>24</v>
      </c>
      <c r="I1699">
        <v>1</v>
      </c>
      <c r="J1699">
        <v>2</v>
      </c>
      <c r="K1699">
        <v>1</v>
      </c>
      <c r="L1699">
        <v>0</v>
      </c>
      <c r="M1699">
        <v>0</v>
      </c>
      <c r="N1699" t="s">
        <v>36</v>
      </c>
      <c r="O1699" t="s">
        <v>37</v>
      </c>
      <c r="P1699" t="s">
        <v>69</v>
      </c>
      <c r="Q1699" t="s">
        <v>69</v>
      </c>
      <c r="R1699">
        <v>1</v>
      </c>
      <c r="S1699">
        <v>0</v>
      </c>
      <c r="T1699">
        <v>1</v>
      </c>
      <c r="U1699" t="s">
        <v>40</v>
      </c>
      <c r="V1699" t="s">
        <v>40</v>
      </c>
      <c r="W1699">
        <v>0</v>
      </c>
      <c r="X1699" t="s">
        <v>41</v>
      </c>
      <c r="Y1699">
        <v>0</v>
      </c>
      <c r="Z1699">
        <v>94</v>
      </c>
      <c r="AA1699">
        <v>0</v>
      </c>
      <c r="AB1699" t="s">
        <v>42</v>
      </c>
      <c r="AC1699">
        <v>39</v>
      </c>
      <c r="AD1699">
        <v>0</v>
      </c>
      <c r="AE1699">
        <v>0</v>
      </c>
      <c r="AF1699" t="s">
        <v>48</v>
      </c>
      <c r="AG1699" s="1">
        <v>42670</v>
      </c>
      <c r="AH1699">
        <f>SUM(Hotel_Data_Mini[[#This Row],[adults]:[babies]])</f>
        <v>1</v>
      </c>
      <c r="AI1699">
        <f>SUM(Hotel_Data_Mini[[#This Row],[stays_in_weekend_nights]:[stays_in_week_nights]])</f>
        <v>3</v>
      </c>
      <c r="AJ1699">
        <f>IF(Hotel_Data_Mini[[#This Row],[reserved_room_type]]=Hotel_Data_Mini[[#This Row],[assigned_room_type]],0,1)</f>
        <v>0</v>
      </c>
    </row>
    <row r="1700" spans="1:36" x14ac:dyDescent="0.25">
      <c r="A1700" t="s">
        <v>116</v>
      </c>
      <c r="B1700" t="s">
        <v>34</v>
      </c>
      <c r="C1700">
        <v>0</v>
      </c>
      <c r="D1700">
        <v>0</v>
      </c>
      <c r="E1700">
        <v>2016</v>
      </c>
      <c r="F1700" t="s">
        <v>52</v>
      </c>
      <c r="G1700">
        <v>30</v>
      </c>
      <c r="H1700">
        <v>17</v>
      </c>
      <c r="I1700">
        <v>1</v>
      </c>
      <c r="J1700">
        <v>0</v>
      </c>
      <c r="K1700">
        <v>2</v>
      </c>
      <c r="L1700">
        <v>0</v>
      </c>
      <c r="M1700">
        <v>0</v>
      </c>
      <c r="N1700" t="s">
        <v>36</v>
      </c>
      <c r="O1700" t="s">
        <v>58</v>
      </c>
      <c r="P1700" t="s">
        <v>47</v>
      </c>
      <c r="Q1700" t="s">
        <v>47</v>
      </c>
      <c r="R1700">
        <v>0</v>
      </c>
      <c r="S1700">
        <v>0</v>
      </c>
      <c r="T1700">
        <v>0</v>
      </c>
      <c r="U1700" t="s">
        <v>40</v>
      </c>
      <c r="V1700" t="s">
        <v>40</v>
      </c>
      <c r="W1700">
        <v>0</v>
      </c>
      <c r="X1700" t="s">
        <v>41</v>
      </c>
      <c r="Y1700">
        <v>0</v>
      </c>
      <c r="Z1700">
        <v>0</v>
      </c>
      <c r="AA1700">
        <v>0</v>
      </c>
      <c r="AB1700" t="s">
        <v>42</v>
      </c>
      <c r="AC1700">
        <v>115</v>
      </c>
      <c r="AD1700">
        <v>0</v>
      </c>
      <c r="AE1700">
        <v>0</v>
      </c>
      <c r="AF1700" t="s">
        <v>48</v>
      </c>
      <c r="AG1700" s="1">
        <v>42569</v>
      </c>
      <c r="AH1700">
        <f>SUM(Hotel_Data_Mini[[#This Row],[adults]:[babies]])</f>
        <v>2</v>
      </c>
      <c r="AI1700">
        <f>SUM(Hotel_Data_Mini[[#This Row],[stays_in_weekend_nights]:[stays_in_week_nights]])</f>
        <v>1</v>
      </c>
      <c r="AJ1700">
        <f>IF(Hotel_Data_Mini[[#This Row],[reserved_room_type]]=Hotel_Data_Mini[[#This Row],[assigned_room_type]],0,1)</f>
        <v>0</v>
      </c>
    </row>
    <row r="1701" spans="1:36" x14ac:dyDescent="0.25">
      <c r="A1701" t="s">
        <v>116</v>
      </c>
      <c r="B1701" t="s">
        <v>44</v>
      </c>
      <c r="C1701">
        <v>1</v>
      </c>
      <c r="D1701">
        <v>330</v>
      </c>
      <c r="E1701">
        <v>2016</v>
      </c>
      <c r="F1701" t="s">
        <v>120</v>
      </c>
      <c r="G1701">
        <v>23</v>
      </c>
      <c r="H1701">
        <v>2</v>
      </c>
      <c r="I1701">
        <v>0</v>
      </c>
      <c r="J1701">
        <v>2</v>
      </c>
      <c r="K1701">
        <v>2</v>
      </c>
      <c r="L1701">
        <v>0</v>
      </c>
      <c r="M1701">
        <v>0</v>
      </c>
      <c r="N1701" t="s">
        <v>36</v>
      </c>
      <c r="O1701" t="s">
        <v>37</v>
      </c>
      <c r="P1701" t="s">
        <v>50</v>
      </c>
      <c r="Q1701" t="s">
        <v>39</v>
      </c>
      <c r="R1701">
        <v>0</v>
      </c>
      <c r="S1701">
        <v>0</v>
      </c>
      <c r="T1701">
        <v>0</v>
      </c>
      <c r="U1701" t="s">
        <v>40</v>
      </c>
      <c r="V1701" t="s">
        <v>40</v>
      </c>
      <c r="W1701">
        <v>0</v>
      </c>
      <c r="X1701" t="s">
        <v>51</v>
      </c>
      <c r="Y1701">
        <v>1</v>
      </c>
      <c r="Z1701">
        <v>0</v>
      </c>
      <c r="AA1701">
        <v>0</v>
      </c>
      <c r="AB1701" t="s">
        <v>42</v>
      </c>
      <c r="AC1701">
        <v>62</v>
      </c>
      <c r="AD1701">
        <v>0</v>
      </c>
      <c r="AE1701">
        <v>0</v>
      </c>
      <c r="AF1701" t="s">
        <v>43</v>
      </c>
      <c r="AG1701" s="1">
        <v>42298</v>
      </c>
      <c r="AH1701">
        <f>SUM(Hotel_Data_Mini[[#This Row],[adults]:[babies]])</f>
        <v>2</v>
      </c>
      <c r="AI1701">
        <f>SUM(Hotel_Data_Mini[[#This Row],[stays_in_weekend_nights]:[stays_in_week_nights]])</f>
        <v>2</v>
      </c>
      <c r="AJ1701">
        <f>IF(Hotel_Data_Mini[[#This Row],[reserved_room_type]]=Hotel_Data_Mini[[#This Row],[assigned_room_type]],0,1)</f>
        <v>0</v>
      </c>
    </row>
    <row r="1702" spans="1:36" x14ac:dyDescent="0.25">
      <c r="A1702" t="s">
        <v>116</v>
      </c>
      <c r="B1702" t="s">
        <v>44</v>
      </c>
      <c r="C1702">
        <v>0</v>
      </c>
      <c r="D1702">
        <v>115</v>
      </c>
      <c r="E1702">
        <v>2016</v>
      </c>
      <c r="F1702" t="s">
        <v>121</v>
      </c>
      <c r="G1702">
        <v>9</v>
      </c>
      <c r="H1702">
        <v>27</v>
      </c>
      <c r="I1702">
        <v>2</v>
      </c>
      <c r="J1702">
        <v>2</v>
      </c>
      <c r="K1702">
        <v>1</v>
      </c>
      <c r="L1702">
        <v>0</v>
      </c>
      <c r="M1702">
        <v>0</v>
      </c>
      <c r="N1702" t="s">
        <v>36</v>
      </c>
      <c r="O1702" t="s">
        <v>37</v>
      </c>
      <c r="P1702" t="s">
        <v>56</v>
      </c>
      <c r="Q1702" t="s">
        <v>39</v>
      </c>
      <c r="R1702">
        <v>0</v>
      </c>
      <c r="S1702">
        <v>0</v>
      </c>
      <c r="T1702">
        <v>0</v>
      </c>
      <c r="U1702" t="s">
        <v>40</v>
      </c>
      <c r="V1702" t="s">
        <v>76</v>
      </c>
      <c r="W1702">
        <v>1</v>
      </c>
      <c r="X1702" t="s">
        <v>41</v>
      </c>
      <c r="Y1702">
        <v>134</v>
      </c>
      <c r="Z1702">
        <v>0</v>
      </c>
      <c r="AA1702">
        <v>0</v>
      </c>
      <c r="AB1702" t="s">
        <v>53</v>
      </c>
      <c r="AC1702">
        <v>76</v>
      </c>
      <c r="AD1702">
        <v>0</v>
      </c>
      <c r="AE1702">
        <v>0</v>
      </c>
      <c r="AF1702" t="s">
        <v>48</v>
      </c>
      <c r="AG1702" s="1">
        <v>42431</v>
      </c>
      <c r="AH1702">
        <f>SUM(Hotel_Data_Mini[[#This Row],[adults]:[babies]])</f>
        <v>1</v>
      </c>
      <c r="AI1702">
        <f>SUM(Hotel_Data_Mini[[#This Row],[stays_in_weekend_nights]:[stays_in_week_nights]])</f>
        <v>4</v>
      </c>
      <c r="AJ1702">
        <f>IF(Hotel_Data_Mini[[#This Row],[reserved_room_type]]=Hotel_Data_Mini[[#This Row],[assigned_room_type]],0,1)</f>
        <v>1</v>
      </c>
    </row>
    <row r="1703" spans="1:36" x14ac:dyDescent="0.25">
      <c r="A1703" t="s">
        <v>116</v>
      </c>
      <c r="B1703" t="s">
        <v>44</v>
      </c>
      <c r="C1703">
        <v>1</v>
      </c>
      <c r="D1703">
        <v>8</v>
      </c>
      <c r="E1703">
        <v>2016</v>
      </c>
      <c r="F1703" t="s">
        <v>45</v>
      </c>
      <c r="G1703">
        <v>33</v>
      </c>
      <c r="H1703">
        <v>8</v>
      </c>
      <c r="I1703">
        <v>1</v>
      </c>
      <c r="J1703">
        <v>1</v>
      </c>
      <c r="K1703">
        <v>2</v>
      </c>
      <c r="L1703">
        <v>0</v>
      </c>
      <c r="M1703">
        <v>0</v>
      </c>
      <c r="N1703" t="s">
        <v>54</v>
      </c>
      <c r="O1703" t="s">
        <v>37</v>
      </c>
      <c r="P1703" t="s">
        <v>38</v>
      </c>
      <c r="Q1703" t="s">
        <v>39</v>
      </c>
      <c r="R1703">
        <v>0</v>
      </c>
      <c r="S1703">
        <v>0</v>
      </c>
      <c r="T1703">
        <v>0</v>
      </c>
      <c r="U1703" t="s">
        <v>40</v>
      </c>
      <c r="V1703" t="s">
        <v>40</v>
      </c>
      <c r="W1703">
        <v>0</v>
      </c>
      <c r="X1703" t="s">
        <v>41</v>
      </c>
      <c r="Y1703">
        <v>9</v>
      </c>
      <c r="Z1703">
        <v>0</v>
      </c>
      <c r="AA1703">
        <v>0</v>
      </c>
      <c r="AB1703" t="s">
        <v>42</v>
      </c>
      <c r="AC1703">
        <v>189</v>
      </c>
      <c r="AD1703">
        <v>0</v>
      </c>
      <c r="AE1703">
        <v>1</v>
      </c>
      <c r="AF1703" t="s">
        <v>43</v>
      </c>
      <c r="AG1703" s="1">
        <v>42585</v>
      </c>
      <c r="AH1703">
        <f>SUM(Hotel_Data_Mini[[#This Row],[adults]:[babies]])</f>
        <v>2</v>
      </c>
      <c r="AI1703">
        <f>SUM(Hotel_Data_Mini[[#This Row],[stays_in_weekend_nights]:[stays_in_week_nights]])</f>
        <v>2</v>
      </c>
      <c r="AJ1703">
        <f>IF(Hotel_Data_Mini[[#This Row],[reserved_room_type]]=Hotel_Data_Mini[[#This Row],[assigned_room_type]],0,1)</f>
        <v>0</v>
      </c>
    </row>
    <row r="1704" spans="1:36" x14ac:dyDescent="0.25">
      <c r="A1704" t="s">
        <v>116</v>
      </c>
      <c r="B1704" t="s">
        <v>34</v>
      </c>
      <c r="C1704">
        <v>0</v>
      </c>
      <c r="D1704">
        <v>185</v>
      </c>
      <c r="E1704">
        <v>2016</v>
      </c>
      <c r="F1704" t="s">
        <v>122</v>
      </c>
      <c r="G1704">
        <v>17</v>
      </c>
      <c r="H1704">
        <v>18</v>
      </c>
      <c r="I1704">
        <v>1</v>
      </c>
      <c r="J1704">
        <v>1</v>
      </c>
      <c r="K1704">
        <v>1</v>
      </c>
      <c r="L1704">
        <v>0</v>
      </c>
      <c r="M1704">
        <v>0</v>
      </c>
      <c r="N1704" t="s">
        <v>54</v>
      </c>
      <c r="O1704" t="s">
        <v>67</v>
      </c>
      <c r="P1704" t="s">
        <v>50</v>
      </c>
      <c r="Q1704" t="s">
        <v>39</v>
      </c>
      <c r="R1704">
        <v>0</v>
      </c>
      <c r="S1704">
        <v>0</v>
      </c>
      <c r="T1704">
        <v>0</v>
      </c>
      <c r="U1704" t="s">
        <v>40</v>
      </c>
      <c r="V1704" t="s">
        <v>40</v>
      </c>
      <c r="W1704">
        <v>1</v>
      </c>
      <c r="X1704" t="s">
        <v>41</v>
      </c>
      <c r="Y1704">
        <v>298</v>
      </c>
      <c r="Z1704">
        <v>0</v>
      </c>
      <c r="AA1704">
        <v>0</v>
      </c>
      <c r="AB1704" t="s">
        <v>53</v>
      </c>
      <c r="AC1704">
        <v>54.5</v>
      </c>
      <c r="AD1704">
        <v>0</v>
      </c>
      <c r="AE1704">
        <v>0</v>
      </c>
      <c r="AF1704" t="s">
        <v>48</v>
      </c>
      <c r="AG1704" s="1">
        <v>42480</v>
      </c>
      <c r="AH1704">
        <f>SUM(Hotel_Data_Mini[[#This Row],[adults]:[babies]])</f>
        <v>1</v>
      </c>
      <c r="AI1704">
        <f>SUM(Hotel_Data_Mini[[#This Row],[stays_in_weekend_nights]:[stays_in_week_nights]])</f>
        <v>2</v>
      </c>
      <c r="AJ1704">
        <f>IF(Hotel_Data_Mini[[#This Row],[reserved_room_type]]=Hotel_Data_Mini[[#This Row],[assigned_room_type]],0,1)</f>
        <v>0</v>
      </c>
    </row>
    <row r="1705" spans="1:36" x14ac:dyDescent="0.25">
      <c r="A1705" t="s">
        <v>116</v>
      </c>
      <c r="B1705" t="s">
        <v>44</v>
      </c>
      <c r="C1705">
        <v>1</v>
      </c>
      <c r="D1705">
        <v>11</v>
      </c>
      <c r="E1705">
        <v>2016</v>
      </c>
      <c r="F1705" t="s">
        <v>122</v>
      </c>
      <c r="G1705">
        <v>16</v>
      </c>
      <c r="H1705">
        <v>13</v>
      </c>
      <c r="I1705">
        <v>0</v>
      </c>
      <c r="J1705">
        <v>3</v>
      </c>
      <c r="K1705">
        <v>2</v>
      </c>
      <c r="L1705">
        <v>0</v>
      </c>
      <c r="M1705">
        <v>0</v>
      </c>
      <c r="N1705" t="s">
        <v>36</v>
      </c>
      <c r="O1705" t="s">
        <v>67</v>
      </c>
      <c r="P1705" t="s">
        <v>38</v>
      </c>
      <c r="Q1705" t="s">
        <v>39</v>
      </c>
      <c r="R1705">
        <v>0</v>
      </c>
      <c r="S1705">
        <v>0</v>
      </c>
      <c r="T1705">
        <v>0</v>
      </c>
      <c r="U1705" t="s">
        <v>60</v>
      </c>
      <c r="V1705" t="s">
        <v>60</v>
      </c>
      <c r="W1705">
        <v>0</v>
      </c>
      <c r="X1705" t="s">
        <v>41</v>
      </c>
      <c r="Y1705">
        <v>9</v>
      </c>
      <c r="Z1705">
        <v>0</v>
      </c>
      <c r="AA1705">
        <v>0</v>
      </c>
      <c r="AB1705" t="s">
        <v>42</v>
      </c>
      <c r="AC1705">
        <v>143.33000000000001</v>
      </c>
      <c r="AD1705">
        <v>0</v>
      </c>
      <c r="AE1705">
        <v>0</v>
      </c>
      <c r="AF1705" t="s">
        <v>43</v>
      </c>
      <c r="AG1705" s="1">
        <v>42464</v>
      </c>
      <c r="AH1705">
        <f>SUM(Hotel_Data_Mini[[#This Row],[adults]:[babies]])</f>
        <v>2</v>
      </c>
      <c r="AI1705">
        <f>SUM(Hotel_Data_Mini[[#This Row],[stays_in_weekend_nights]:[stays_in_week_nights]])</f>
        <v>3</v>
      </c>
      <c r="AJ1705">
        <f>IF(Hotel_Data_Mini[[#This Row],[reserved_room_type]]=Hotel_Data_Mini[[#This Row],[assigned_room_type]],0,1)</f>
        <v>0</v>
      </c>
    </row>
    <row r="1706" spans="1:36" x14ac:dyDescent="0.25">
      <c r="A1706" t="s">
        <v>116</v>
      </c>
      <c r="B1706" t="s">
        <v>44</v>
      </c>
      <c r="C1706">
        <v>1</v>
      </c>
      <c r="D1706">
        <v>234</v>
      </c>
      <c r="E1706">
        <v>2016</v>
      </c>
      <c r="F1706" t="s">
        <v>57</v>
      </c>
      <c r="G1706">
        <v>38</v>
      </c>
      <c r="H1706">
        <v>12</v>
      </c>
      <c r="I1706">
        <v>2</v>
      </c>
      <c r="J1706">
        <v>5</v>
      </c>
      <c r="K1706">
        <v>2</v>
      </c>
      <c r="L1706">
        <v>0</v>
      </c>
      <c r="M1706">
        <v>0</v>
      </c>
      <c r="N1706" t="s">
        <v>36</v>
      </c>
      <c r="O1706" t="s">
        <v>67</v>
      </c>
      <c r="P1706" t="s">
        <v>38</v>
      </c>
      <c r="Q1706" t="s">
        <v>39</v>
      </c>
      <c r="R1706">
        <v>0</v>
      </c>
      <c r="S1706">
        <v>0</v>
      </c>
      <c r="T1706">
        <v>0</v>
      </c>
      <c r="U1706" t="s">
        <v>40</v>
      </c>
      <c r="V1706" t="s">
        <v>40</v>
      </c>
      <c r="W1706">
        <v>0</v>
      </c>
      <c r="X1706" t="s">
        <v>41</v>
      </c>
      <c r="Y1706">
        <v>9</v>
      </c>
      <c r="Z1706">
        <v>0</v>
      </c>
      <c r="AA1706">
        <v>0</v>
      </c>
      <c r="AB1706" t="s">
        <v>42</v>
      </c>
      <c r="AC1706">
        <v>105.04</v>
      </c>
      <c r="AD1706">
        <v>0</v>
      </c>
      <c r="AE1706">
        <v>0</v>
      </c>
      <c r="AF1706" t="s">
        <v>43</v>
      </c>
      <c r="AG1706" s="1">
        <v>42480</v>
      </c>
      <c r="AH1706">
        <f>SUM(Hotel_Data_Mini[[#This Row],[adults]:[babies]])</f>
        <v>2</v>
      </c>
      <c r="AI1706">
        <f>SUM(Hotel_Data_Mini[[#This Row],[stays_in_weekend_nights]:[stays_in_week_nights]])</f>
        <v>7</v>
      </c>
      <c r="AJ1706">
        <f>IF(Hotel_Data_Mini[[#This Row],[reserved_room_type]]=Hotel_Data_Mini[[#This Row],[assigned_room_type]],0,1)</f>
        <v>0</v>
      </c>
    </row>
    <row r="1707" spans="1:36" x14ac:dyDescent="0.25">
      <c r="A1707" t="s">
        <v>116</v>
      </c>
      <c r="B1707" t="s">
        <v>44</v>
      </c>
      <c r="C1707">
        <v>0</v>
      </c>
      <c r="D1707">
        <v>29</v>
      </c>
      <c r="E1707">
        <v>2016</v>
      </c>
      <c r="F1707" t="s">
        <v>57</v>
      </c>
      <c r="G1707">
        <v>40</v>
      </c>
      <c r="H1707">
        <v>25</v>
      </c>
      <c r="I1707">
        <v>2</v>
      </c>
      <c r="J1707">
        <v>1</v>
      </c>
      <c r="K1707">
        <v>3</v>
      </c>
      <c r="L1707">
        <v>0</v>
      </c>
      <c r="M1707">
        <v>0</v>
      </c>
      <c r="N1707" t="s">
        <v>36</v>
      </c>
      <c r="O1707" t="s">
        <v>96</v>
      </c>
      <c r="P1707" t="s">
        <v>38</v>
      </c>
      <c r="Q1707" t="s">
        <v>39</v>
      </c>
      <c r="R1707">
        <v>0</v>
      </c>
      <c r="S1707">
        <v>0</v>
      </c>
      <c r="T1707">
        <v>0</v>
      </c>
      <c r="U1707" t="s">
        <v>60</v>
      </c>
      <c r="V1707" t="s">
        <v>60</v>
      </c>
      <c r="W1707">
        <v>0</v>
      </c>
      <c r="X1707" t="s">
        <v>41</v>
      </c>
      <c r="Y1707">
        <v>9</v>
      </c>
      <c r="Z1707">
        <v>0</v>
      </c>
      <c r="AA1707">
        <v>0</v>
      </c>
      <c r="AB1707" t="s">
        <v>42</v>
      </c>
      <c r="AC1707">
        <v>154.93</v>
      </c>
      <c r="AD1707">
        <v>0</v>
      </c>
      <c r="AE1707">
        <v>2</v>
      </c>
      <c r="AF1707" t="s">
        <v>48</v>
      </c>
      <c r="AG1707" s="1">
        <v>42641</v>
      </c>
      <c r="AH1707">
        <f>SUM(Hotel_Data_Mini[[#This Row],[adults]:[babies]])</f>
        <v>3</v>
      </c>
      <c r="AI1707">
        <f>SUM(Hotel_Data_Mini[[#This Row],[stays_in_weekend_nights]:[stays_in_week_nights]])</f>
        <v>3</v>
      </c>
      <c r="AJ1707">
        <f>IF(Hotel_Data_Mini[[#This Row],[reserved_room_type]]=Hotel_Data_Mini[[#This Row],[assigned_room_type]],0,1)</f>
        <v>0</v>
      </c>
    </row>
    <row r="1708" spans="1:36" x14ac:dyDescent="0.25">
      <c r="A1708" t="s">
        <v>116</v>
      </c>
      <c r="B1708" t="s">
        <v>34</v>
      </c>
      <c r="C1708">
        <v>0</v>
      </c>
      <c r="D1708">
        <v>70</v>
      </c>
      <c r="E1708">
        <v>2016</v>
      </c>
      <c r="F1708" t="s">
        <v>72</v>
      </c>
      <c r="G1708">
        <v>45</v>
      </c>
      <c r="H1708">
        <v>2</v>
      </c>
      <c r="I1708">
        <v>2</v>
      </c>
      <c r="J1708">
        <v>5</v>
      </c>
      <c r="K1708">
        <v>2</v>
      </c>
      <c r="L1708">
        <v>0</v>
      </c>
      <c r="M1708">
        <v>0</v>
      </c>
      <c r="N1708" t="s">
        <v>54</v>
      </c>
      <c r="O1708" t="s">
        <v>67</v>
      </c>
      <c r="P1708" t="s">
        <v>56</v>
      </c>
      <c r="Q1708" t="s">
        <v>39</v>
      </c>
      <c r="R1708">
        <v>0</v>
      </c>
      <c r="S1708">
        <v>0</v>
      </c>
      <c r="T1708">
        <v>0</v>
      </c>
      <c r="U1708" t="s">
        <v>71</v>
      </c>
      <c r="V1708" t="s">
        <v>71</v>
      </c>
      <c r="W1708">
        <v>0</v>
      </c>
      <c r="X1708" t="s">
        <v>41</v>
      </c>
      <c r="Y1708">
        <v>171</v>
      </c>
      <c r="Z1708">
        <v>0</v>
      </c>
      <c r="AA1708">
        <v>0</v>
      </c>
      <c r="AB1708" t="s">
        <v>42</v>
      </c>
      <c r="AC1708">
        <v>70.11</v>
      </c>
      <c r="AD1708">
        <v>0</v>
      </c>
      <c r="AE1708">
        <v>0</v>
      </c>
      <c r="AF1708" t="s">
        <v>48</v>
      </c>
      <c r="AG1708" s="1">
        <v>0</v>
      </c>
      <c r="AH1708">
        <f>SUM(Hotel_Data_Mini[[#This Row],[adults]:[babies]])</f>
        <v>2</v>
      </c>
      <c r="AI1708">
        <f>SUM(Hotel_Data_Mini[[#This Row],[stays_in_weekend_nights]:[stays_in_week_nights]])</f>
        <v>7</v>
      </c>
      <c r="AJ1708">
        <f>IF(Hotel_Data_Mini[[#This Row],[reserved_room_type]]=Hotel_Data_Mini[[#This Row],[assigned_room_type]],0,1)</f>
        <v>0</v>
      </c>
    </row>
    <row r="1709" spans="1:36" x14ac:dyDescent="0.25">
      <c r="A1709" t="s">
        <v>116</v>
      </c>
      <c r="B1709" t="s">
        <v>44</v>
      </c>
      <c r="C1709">
        <v>0</v>
      </c>
      <c r="D1709">
        <v>2</v>
      </c>
      <c r="E1709">
        <v>2016</v>
      </c>
      <c r="F1709" t="s">
        <v>35</v>
      </c>
      <c r="G1709">
        <v>44</v>
      </c>
      <c r="H1709">
        <v>25</v>
      </c>
      <c r="I1709">
        <v>0</v>
      </c>
      <c r="J1709">
        <v>4</v>
      </c>
      <c r="K1709">
        <v>2</v>
      </c>
      <c r="L1709">
        <v>0</v>
      </c>
      <c r="M1709">
        <v>0</v>
      </c>
      <c r="N1709" t="s">
        <v>36</v>
      </c>
      <c r="O1709" t="s">
        <v>68</v>
      </c>
      <c r="P1709" t="s">
        <v>47</v>
      </c>
      <c r="Q1709" t="s">
        <v>47</v>
      </c>
      <c r="R1709">
        <v>0</v>
      </c>
      <c r="S1709">
        <v>0</v>
      </c>
      <c r="T1709">
        <v>0</v>
      </c>
      <c r="U1709" t="s">
        <v>40</v>
      </c>
      <c r="V1709" t="s">
        <v>40</v>
      </c>
      <c r="W1709">
        <v>0</v>
      </c>
      <c r="X1709" t="s">
        <v>41</v>
      </c>
      <c r="Y1709">
        <v>14</v>
      </c>
      <c r="Z1709">
        <v>0</v>
      </c>
      <c r="AA1709">
        <v>0</v>
      </c>
      <c r="AB1709" t="s">
        <v>42</v>
      </c>
      <c r="AC1709">
        <v>109.38</v>
      </c>
      <c r="AD1709">
        <v>0</v>
      </c>
      <c r="AE1709">
        <v>1</v>
      </c>
      <c r="AF1709" t="s">
        <v>48</v>
      </c>
      <c r="AG1709" s="1">
        <v>42672</v>
      </c>
      <c r="AH1709">
        <f>SUM(Hotel_Data_Mini[[#This Row],[adults]:[babies]])</f>
        <v>2</v>
      </c>
      <c r="AI1709">
        <f>SUM(Hotel_Data_Mini[[#This Row],[stays_in_weekend_nights]:[stays_in_week_nights]])</f>
        <v>4</v>
      </c>
      <c r="AJ1709">
        <f>IF(Hotel_Data_Mini[[#This Row],[reserved_room_type]]=Hotel_Data_Mini[[#This Row],[assigned_room_type]],0,1)</f>
        <v>0</v>
      </c>
    </row>
    <row r="1710" spans="1:36" x14ac:dyDescent="0.25">
      <c r="A1710" t="s">
        <v>116</v>
      </c>
      <c r="B1710" t="s">
        <v>44</v>
      </c>
      <c r="C1710">
        <v>0</v>
      </c>
      <c r="D1710">
        <v>179</v>
      </c>
      <c r="E1710">
        <v>2016</v>
      </c>
      <c r="F1710" t="s">
        <v>52</v>
      </c>
      <c r="G1710">
        <v>31</v>
      </c>
      <c r="H1710">
        <v>27</v>
      </c>
      <c r="I1710">
        <v>0</v>
      </c>
      <c r="J1710">
        <v>1</v>
      </c>
      <c r="K1710">
        <v>2</v>
      </c>
      <c r="L1710">
        <v>1</v>
      </c>
      <c r="M1710">
        <v>0</v>
      </c>
      <c r="N1710" t="s">
        <v>54</v>
      </c>
      <c r="O1710" t="s">
        <v>55</v>
      </c>
      <c r="P1710" t="s">
        <v>38</v>
      </c>
      <c r="Q1710" t="s">
        <v>39</v>
      </c>
      <c r="R1710">
        <v>0</v>
      </c>
      <c r="S1710">
        <v>0</v>
      </c>
      <c r="T1710">
        <v>0</v>
      </c>
      <c r="U1710" t="s">
        <v>40</v>
      </c>
      <c r="V1710" t="s">
        <v>60</v>
      </c>
      <c r="W1710">
        <v>1</v>
      </c>
      <c r="X1710" t="s">
        <v>41</v>
      </c>
      <c r="Y1710">
        <v>9</v>
      </c>
      <c r="Z1710">
        <v>0</v>
      </c>
      <c r="AA1710">
        <v>0</v>
      </c>
      <c r="AB1710" t="s">
        <v>42</v>
      </c>
      <c r="AC1710">
        <v>155.25</v>
      </c>
      <c r="AD1710">
        <v>0</v>
      </c>
      <c r="AE1710">
        <v>1</v>
      </c>
      <c r="AF1710" t="s">
        <v>48</v>
      </c>
      <c r="AG1710" s="1">
        <v>42579</v>
      </c>
      <c r="AH1710">
        <f>SUM(Hotel_Data_Mini[[#This Row],[adults]:[babies]])</f>
        <v>3</v>
      </c>
      <c r="AI1710">
        <f>SUM(Hotel_Data_Mini[[#This Row],[stays_in_weekend_nights]:[stays_in_week_nights]])</f>
        <v>1</v>
      </c>
      <c r="AJ1710">
        <f>IF(Hotel_Data_Mini[[#This Row],[reserved_room_type]]=Hotel_Data_Mini[[#This Row],[assigned_room_type]],0,1)</f>
        <v>1</v>
      </c>
    </row>
    <row r="1711" spans="1:36" x14ac:dyDescent="0.25">
      <c r="A1711" t="s">
        <v>116</v>
      </c>
      <c r="B1711" t="s">
        <v>44</v>
      </c>
      <c r="C1711">
        <v>1</v>
      </c>
      <c r="D1711">
        <v>177</v>
      </c>
      <c r="E1711">
        <v>2016</v>
      </c>
      <c r="F1711" t="s">
        <v>120</v>
      </c>
      <c r="G1711">
        <v>23</v>
      </c>
      <c r="H1711">
        <v>3</v>
      </c>
      <c r="I1711">
        <v>0</v>
      </c>
      <c r="J1711">
        <v>2</v>
      </c>
      <c r="K1711">
        <v>2</v>
      </c>
      <c r="L1711">
        <v>0</v>
      </c>
      <c r="M1711">
        <v>0</v>
      </c>
      <c r="N1711" t="s">
        <v>36</v>
      </c>
      <c r="O1711" t="s">
        <v>37</v>
      </c>
      <c r="P1711" t="s">
        <v>56</v>
      </c>
      <c r="Q1711" t="s">
        <v>39</v>
      </c>
      <c r="R1711">
        <v>0</v>
      </c>
      <c r="S1711">
        <v>0</v>
      </c>
      <c r="T1711">
        <v>0</v>
      </c>
      <c r="U1711" t="s">
        <v>40</v>
      </c>
      <c r="V1711" t="s">
        <v>40</v>
      </c>
      <c r="W1711">
        <v>0</v>
      </c>
      <c r="X1711" t="s">
        <v>41</v>
      </c>
      <c r="Y1711">
        <v>119</v>
      </c>
      <c r="Z1711">
        <v>0</v>
      </c>
      <c r="AA1711">
        <v>0</v>
      </c>
      <c r="AB1711" t="s">
        <v>53</v>
      </c>
      <c r="AC1711">
        <v>100</v>
      </c>
      <c r="AD1711">
        <v>0</v>
      </c>
      <c r="AE1711">
        <v>0</v>
      </c>
      <c r="AF1711" t="s">
        <v>43</v>
      </c>
      <c r="AG1711" s="1">
        <v>42385</v>
      </c>
      <c r="AH1711">
        <f>SUM(Hotel_Data_Mini[[#This Row],[adults]:[babies]])</f>
        <v>2</v>
      </c>
      <c r="AI1711">
        <f>SUM(Hotel_Data_Mini[[#This Row],[stays_in_weekend_nights]:[stays_in_week_nights]])</f>
        <v>2</v>
      </c>
      <c r="AJ1711">
        <f>IF(Hotel_Data_Mini[[#This Row],[reserved_room_type]]=Hotel_Data_Mini[[#This Row],[assigned_room_type]],0,1)</f>
        <v>0</v>
      </c>
    </row>
    <row r="1712" spans="1:36" x14ac:dyDescent="0.25">
      <c r="A1712" t="s">
        <v>116</v>
      </c>
      <c r="B1712" t="s">
        <v>34</v>
      </c>
      <c r="C1712">
        <v>0</v>
      </c>
      <c r="D1712">
        <v>37</v>
      </c>
      <c r="E1712">
        <v>2016</v>
      </c>
      <c r="F1712" t="s">
        <v>117</v>
      </c>
      <c r="G1712">
        <v>21</v>
      </c>
      <c r="H1712">
        <v>18</v>
      </c>
      <c r="I1712">
        <v>2</v>
      </c>
      <c r="J1712">
        <v>7</v>
      </c>
      <c r="K1712">
        <v>2</v>
      </c>
      <c r="L1712">
        <v>0</v>
      </c>
      <c r="M1712">
        <v>0</v>
      </c>
      <c r="N1712" t="s">
        <v>36</v>
      </c>
      <c r="O1712" t="s">
        <v>64</v>
      </c>
      <c r="P1712" t="s">
        <v>38</v>
      </c>
      <c r="Q1712" t="s">
        <v>39</v>
      </c>
      <c r="R1712">
        <v>0</v>
      </c>
      <c r="S1712">
        <v>0</v>
      </c>
      <c r="T1712">
        <v>0</v>
      </c>
      <c r="U1712" t="s">
        <v>60</v>
      </c>
      <c r="V1712" t="s">
        <v>60</v>
      </c>
      <c r="W1712">
        <v>0</v>
      </c>
      <c r="X1712" t="s">
        <v>41</v>
      </c>
      <c r="Y1712">
        <v>240</v>
      </c>
      <c r="Z1712">
        <v>0</v>
      </c>
      <c r="AA1712">
        <v>0</v>
      </c>
      <c r="AB1712" t="s">
        <v>42</v>
      </c>
      <c r="AC1712">
        <v>92</v>
      </c>
      <c r="AD1712">
        <v>0</v>
      </c>
      <c r="AE1712">
        <v>1</v>
      </c>
      <c r="AF1712" t="s">
        <v>48</v>
      </c>
      <c r="AG1712" s="1">
        <v>42517</v>
      </c>
      <c r="AH1712">
        <f>SUM(Hotel_Data_Mini[[#This Row],[adults]:[babies]])</f>
        <v>2</v>
      </c>
      <c r="AI1712">
        <f>SUM(Hotel_Data_Mini[[#This Row],[stays_in_weekend_nights]:[stays_in_week_nights]])</f>
        <v>9</v>
      </c>
      <c r="AJ1712">
        <f>IF(Hotel_Data_Mini[[#This Row],[reserved_room_type]]=Hotel_Data_Mini[[#This Row],[assigned_room_type]],0,1)</f>
        <v>0</v>
      </c>
    </row>
    <row r="1713" spans="1:36" x14ac:dyDescent="0.25">
      <c r="A1713" t="s">
        <v>116</v>
      </c>
      <c r="B1713" t="s">
        <v>44</v>
      </c>
      <c r="C1713">
        <v>1</v>
      </c>
      <c r="D1713">
        <v>21</v>
      </c>
      <c r="E1713">
        <v>2016</v>
      </c>
      <c r="F1713" t="s">
        <v>117</v>
      </c>
      <c r="G1713">
        <v>21</v>
      </c>
      <c r="H1713">
        <v>19</v>
      </c>
      <c r="I1713">
        <v>0</v>
      </c>
      <c r="J1713">
        <v>1</v>
      </c>
      <c r="K1713">
        <v>2</v>
      </c>
      <c r="L1713">
        <v>0</v>
      </c>
      <c r="M1713">
        <v>0</v>
      </c>
      <c r="N1713" t="s">
        <v>36</v>
      </c>
      <c r="O1713" t="s">
        <v>37</v>
      </c>
      <c r="P1713" t="s">
        <v>56</v>
      </c>
      <c r="Q1713" t="s">
        <v>39</v>
      </c>
      <c r="R1713">
        <v>0</v>
      </c>
      <c r="S1713">
        <v>0</v>
      </c>
      <c r="T1713">
        <v>0</v>
      </c>
      <c r="U1713" t="s">
        <v>60</v>
      </c>
      <c r="V1713" t="s">
        <v>60</v>
      </c>
      <c r="W1713">
        <v>0</v>
      </c>
      <c r="X1713" t="s">
        <v>41</v>
      </c>
      <c r="Y1713">
        <v>86</v>
      </c>
      <c r="Z1713">
        <v>0</v>
      </c>
      <c r="AA1713">
        <v>0</v>
      </c>
      <c r="AB1713" t="s">
        <v>42</v>
      </c>
      <c r="AC1713">
        <v>124.8</v>
      </c>
      <c r="AD1713">
        <v>0</v>
      </c>
      <c r="AE1713">
        <v>0</v>
      </c>
      <c r="AF1713" t="s">
        <v>43</v>
      </c>
      <c r="AG1713" s="1">
        <v>42493</v>
      </c>
      <c r="AH1713">
        <f>SUM(Hotel_Data_Mini[[#This Row],[adults]:[babies]])</f>
        <v>2</v>
      </c>
      <c r="AI1713">
        <f>SUM(Hotel_Data_Mini[[#This Row],[stays_in_weekend_nights]:[stays_in_week_nights]])</f>
        <v>1</v>
      </c>
      <c r="AJ1713">
        <f>IF(Hotel_Data_Mini[[#This Row],[reserved_room_type]]=Hotel_Data_Mini[[#This Row],[assigned_room_type]],0,1)</f>
        <v>0</v>
      </c>
    </row>
    <row r="1714" spans="1:36" x14ac:dyDescent="0.25">
      <c r="A1714" t="s">
        <v>116</v>
      </c>
      <c r="B1714" t="s">
        <v>34</v>
      </c>
      <c r="C1714">
        <v>1</v>
      </c>
      <c r="D1714">
        <v>31</v>
      </c>
      <c r="E1714">
        <v>2016</v>
      </c>
      <c r="F1714" t="s">
        <v>118</v>
      </c>
      <c r="G1714">
        <v>11</v>
      </c>
      <c r="H1714">
        <v>12</v>
      </c>
      <c r="I1714">
        <v>1</v>
      </c>
      <c r="J1714">
        <v>1</v>
      </c>
      <c r="K1714">
        <v>1</v>
      </c>
      <c r="L1714">
        <v>0</v>
      </c>
      <c r="M1714">
        <v>0</v>
      </c>
      <c r="N1714" t="s">
        <v>36</v>
      </c>
      <c r="O1714" t="s">
        <v>37</v>
      </c>
      <c r="P1714" t="s">
        <v>56</v>
      </c>
      <c r="Q1714" t="s">
        <v>39</v>
      </c>
      <c r="R1714">
        <v>0</v>
      </c>
      <c r="S1714">
        <v>0</v>
      </c>
      <c r="T1714">
        <v>0</v>
      </c>
      <c r="U1714" t="s">
        <v>40</v>
      </c>
      <c r="V1714" t="s">
        <v>40</v>
      </c>
      <c r="W1714">
        <v>0</v>
      </c>
      <c r="X1714" t="s">
        <v>51</v>
      </c>
      <c r="Y1714">
        <v>375</v>
      </c>
      <c r="Z1714">
        <v>0</v>
      </c>
      <c r="AA1714">
        <v>0</v>
      </c>
      <c r="AB1714" t="s">
        <v>53</v>
      </c>
      <c r="AC1714">
        <v>25</v>
      </c>
      <c r="AD1714">
        <v>0</v>
      </c>
      <c r="AE1714">
        <v>0</v>
      </c>
      <c r="AF1714" t="s">
        <v>43</v>
      </c>
      <c r="AG1714" s="1">
        <v>42431</v>
      </c>
      <c r="AH1714">
        <f>SUM(Hotel_Data_Mini[[#This Row],[adults]:[babies]])</f>
        <v>1</v>
      </c>
      <c r="AI1714">
        <f>SUM(Hotel_Data_Mini[[#This Row],[stays_in_weekend_nights]:[stays_in_week_nights]])</f>
        <v>2</v>
      </c>
      <c r="AJ1714">
        <f>IF(Hotel_Data_Mini[[#This Row],[reserved_room_type]]=Hotel_Data_Mini[[#This Row],[assigned_room_type]],0,1)</f>
        <v>0</v>
      </c>
    </row>
    <row r="1715" spans="1:36" x14ac:dyDescent="0.25">
      <c r="A1715" t="s">
        <v>116</v>
      </c>
      <c r="B1715" t="s">
        <v>44</v>
      </c>
      <c r="C1715">
        <v>0</v>
      </c>
      <c r="D1715">
        <v>230</v>
      </c>
      <c r="E1715">
        <v>2016</v>
      </c>
      <c r="F1715" t="s">
        <v>57</v>
      </c>
      <c r="G1715">
        <v>36</v>
      </c>
      <c r="H1715">
        <v>2</v>
      </c>
      <c r="I1715">
        <v>1</v>
      </c>
      <c r="J1715">
        <v>2</v>
      </c>
      <c r="K1715">
        <v>2</v>
      </c>
      <c r="L1715">
        <v>0</v>
      </c>
      <c r="M1715">
        <v>0</v>
      </c>
      <c r="N1715" t="s">
        <v>36</v>
      </c>
      <c r="O1715" t="s">
        <v>67</v>
      </c>
      <c r="P1715" t="s">
        <v>38</v>
      </c>
      <c r="Q1715" t="s">
        <v>39</v>
      </c>
      <c r="R1715">
        <v>0</v>
      </c>
      <c r="S1715">
        <v>0</v>
      </c>
      <c r="T1715">
        <v>0</v>
      </c>
      <c r="U1715" t="s">
        <v>40</v>
      </c>
      <c r="V1715" t="s">
        <v>40</v>
      </c>
      <c r="W1715">
        <v>0</v>
      </c>
      <c r="X1715" t="s">
        <v>41</v>
      </c>
      <c r="Y1715">
        <v>9</v>
      </c>
      <c r="Z1715">
        <v>0</v>
      </c>
      <c r="AA1715">
        <v>0</v>
      </c>
      <c r="AB1715" t="s">
        <v>53</v>
      </c>
      <c r="AC1715">
        <v>96.3</v>
      </c>
      <c r="AD1715">
        <v>0</v>
      </c>
      <c r="AE1715">
        <v>1</v>
      </c>
      <c r="AF1715" t="s">
        <v>48</v>
      </c>
      <c r="AG1715" s="1">
        <v>42618</v>
      </c>
      <c r="AH1715">
        <f>SUM(Hotel_Data_Mini[[#This Row],[adults]:[babies]])</f>
        <v>2</v>
      </c>
      <c r="AI1715">
        <f>SUM(Hotel_Data_Mini[[#This Row],[stays_in_weekend_nights]:[stays_in_week_nights]])</f>
        <v>3</v>
      </c>
      <c r="AJ1715">
        <f>IF(Hotel_Data_Mini[[#This Row],[reserved_room_type]]=Hotel_Data_Mini[[#This Row],[assigned_room_type]],0,1)</f>
        <v>0</v>
      </c>
    </row>
    <row r="1716" spans="1:36" x14ac:dyDescent="0.25">
      <c r="A1716" t="s">
        <v>116</v>
      </c>
      <c r="B1716" t="s">
        <v>34</v>
      </c>
      <c r="C1716">
        <v>0</v>
      </c>
      <c r="D1716">
        <v>406</v>
      </c>
      <c r="E1716">
        <v>2016</v>
      </c>
      <c r="F1716" t="s">
        <v>45</v>
      </c>
      <c r="G1716">
        <v>36</v>
      </c>
      <c r="H1716">
        <v>29</v>
      </c>
      <c r="I1716">
        <v>3</v>
      </c>
      <c r="J1716">
        <v>9</v>
      </c>
      <c r="K1716">
        <v>2</v>
      </c>
      <c r="L1716">
        <v>0</v>
      </c>
      <c r="M1716">
        <v>0</v>
      </c>
      <c r="N1716" t="s">
        <v>36</v>
      </c>
      <c r="O1716" t="s">
        <v>58</v>
      </c>
      <c r="P1716" t="s">
        <v>56</v>
      </c>
      <c r="Q1716" t="s">
        <v>39</v>
      </c>
      <c r="R1716">
        <v>0</v>
      </c>
      <c r="S1716">
        <v>0</v>
      </c>
      <c r="T1716">
        <v>0</v>
      </c>
      <c r="U1716" t="s">
        <v>40</v>
      </c>
      <c r="V1716" t="s">
        <v>40</v>
      </c>
      <c r="W1716">
        <v>1</v>
      </c>
      <c r="X1716" t="s">
        <v>41</v>
      </c>
      <c r="Y1716">
        <v>40</v>
      </c>
      <c r="Z1716">
        <v>0</v>
      </c>
      <c r="AA1716">
        <v>0</v>
      </c>
      <c r="AB1716" t="s">
        <v>59</v>
      </c>
      <c r="AC1716">
        <v>55.68</v>
      </c>
      <c r="AD1716">
        <v>0</v>
      </c>
      <c r="AE1716">
        <v>1</v>
      </c>
      <c r="AF1716" t="s">
        <v>48</v>
      </c>
      <c r="AG1716" s="1">
        <v>0</v>
      </c>
      <c r="AH1716">
        <f>SUM(Hotel_Data_Mini[[#This Row],[adults]:[babies]])</f>
        <v>2</v>
      </c>
      <c r="AI1716">
        <f>SUM(Hotel_Data_Mini[[#This Row],[stays_in_weekend_nights]:[stays_in_week_nights]])</f>
        <v>12</v>
      </c>
      <c r="AJ1716">
        <f>IF(Hotel_Data_Mini[[#This Row],[reserved_room_type]]=Hotel_Data_Mini[[#This Row],[assigned_room_type]],0,1)</f>
        <v>0</v>
      </c>
    </row>
    <row r="1717" spans="1:36" x14ac:dyDescent="0.25">
      <c r="A1717" t="s">
        <v>116</v>
      </c>
      <c r="B1717" t="s">
        <v>34</v>
      </c>
      <c r="C1717">
        <v>0</v>
      </c>
      <c r="D1717">
        <v>209</v>
      </c>
      <c r="E1717">
        <v>2016</v>
      </c>
      <c r="F1717" t="s">
        <v>120</v>
      </c>
      <c r="G1717">
        <v>26</v>
      </c>
      <c r="H1717">
        <v>23</v>
      </c>
      <c r="I1717">
        <v>2</v>
      </c>
      <c r="J1717">
        <v>5</v>
      </c>
      <c r="K1717">
        <v>2</v>
      </c>
      <c r="L1717">
        <v>0</v>
      </c>
      <c r="M1717">
        <v>0</v>
      </c>
      <c r="N1717" t="s">
        <v>70</v>
      </c>
      <c r="O1717" t="s">
        <v>89</v>
      </c>
      <c r="P1717" t="s">
        <v>56</v>
      </c>
      <c r="Q1717" t="s">
        <v>39</v>
      </c>
      <c r="R1717">
        <v>0</v>
      </c>
      <c r="S1717">
        <v>0</v>
      </c>
      <c r="T1717">
        <v>0</v>
      </c>
      <c r="U1717" t="s">
        <v>60</v>
      </c>
      <c r="V1717" t="s">
        <v>71</v>
      </c>
      <c r="W1717">
        <v>0</v>
      </c>
      <c r="X1717" t="s">
        <v>41</v>
      </c>
      <c r="Y1717">
        <v>315</v>
      </c>
      <c r="Z1717">
        <v>0</v>
      </c>
      <c r="AA1717">
        <v>0</v>
      </c>
      <c r="AB1717" t="s">
        <v>42</v>
      </c>
      <c r="AC1717">
        <v>116.9</v>
      </c>
      <c r="AD1717">
        <v>0</v>
      </c>
      <c r="AE1717">
        <v>0</v>
      </c>
      <c r="AF1717" t="s">
        <v>48</v>
      </c>
      <c r="AG1717" s="1">
        <v>42551</v>
      </c>
      <c r="AH1717">
        <f>SUM(Hotel_Data_Mini[[#This Row],[adults]:[babies]])</f>
        <v>2</v>
      </c>
      <c r="AI1717">
        <f>SUM(Hotel_Data_Mini[[#This Row],[stays_in_weekend_nights]:[stays_in_week_nights]])</f>
        <v>7</v>
      </c>
      <c r="AJ1717">
        <f>IF(Hotel_Data_Mini[[#This Row],[reserved_room_type]]=Hotel_Data_Mini[[#This Row],[assigned_room_type]],0,1)</f>
        <v>1</v>
      </c>
    </row>
    <row r="1718" spans="1:36" x14ac:dyDescent="0.25">
      <c r="A1718" t="s">
        <v>116</v>
      </c>
      <c r="B1718" t="s">
        <v>34</v>
      </c>
      <c r="C1718">
        <v>0</v>
      </c>
      <c r="D1718">
        <v>123</v>
      </c>
      <c r="E1718">
        <v>2016</v>
      </c>
      <c r="F1718" t="s">
        <v>49</v>
      </c>
      <c r="G1718">
        <v>53</v>
      </c>
      <c r="H1718">
        <v>25</v>
      </c>
      <c r="I1718">
        <v>2</v>
      </c>
      <c r="J1718">
        <v>1</v>
      </c>
      <c r="K1718">
        <v>2</v>
      </c>
      <c r="L1718">
        <v>2</v>
      </c>
      <c r="M1718">
        <v>0</v>
      </c>
      <c r="N1718" t="s">
        <v>36</v>
      </c>
      <c r="O1718" t="s">
        <v>97</v>
      </c>
      <c r="P1718" t="s">
        <v>38</v>
      </c>
      <c r="Q1718" t="s">
        <v>39</v>
      </c>
      <c r="R1718">
        <v>0</v>
      </c>
      <c r="S1718">
        <v>0</v>
      </c>
      <c r="T1718">
        <v>0</v>
      </c>
      <c r="U1718" t="s">
        <v>66</v>
      </c>
      <c r="V1718" t="s">
        <v>66</v>
      </c>
      <c r="W1718">
        <v>1</v>
      </c>
      <c r="X1718" t="s">
        <v>41</v>
      </c>
      <c r="Y1718">
        <v>240</v>
      </c>
      <c r="Z1718">
        <v>0</v>
      </c>
      <c r="AA1718">
        <v>0</v>
      </c>
      <c r="AB1718" t="s">
        <v>42</v>
      </c>
      <c r="AC1718">
        <v>82</v>
      </c>
      <c r="AD1718">
        <v>0</v>
      </c>
      <c r="AE1718">
        <v>1</v>
      </c>
      <c r="AF1718" t="s">
        <v>48</v>
      </c>
      <c r="AG1718" s="1">
        <v>42732</v>
      </c>
      <c r="AH1718">
        <f>SUM(Hotel_Data_Mini[[#This Row],[adults]:[babies]])</f>
        <v>4</v>
      </c>
      <c r="AI1718">
        <f>SUM(Hotel_Data_Mini[[#This Row],[stays_in_weekend_nights]:[stays_in_week_nights]])</f>
        <v>3</v>
      </c>
      <c r="AJ1718">
        <f>IF(Hotel_Data_Mini[[#This Row],[reserved_room_type]]=Hotel_Data_Mini[[#This Row],[assigned_room_type]],0,1)</f>
        <v>0</v>
      </c>
    </row>
    <row r="1719" spans="1:36" x14ac:dyDescent="0.25">
      <c r="A1719" t="s">
        <v>116</v>
      </c>
      <c r="B1719" t="s">
        <v>44</v>
      </c>
      <c r="C1719">
        <v>0</v>
      </c>
      <c r="D1719">
        <v>115</v>
      </c>
      <c r="E1719">
        <v>2016</v>
      </c>
      <c r="F1719" t="s">
        <v>122</v>
      </c>
      <c r="G1719">
        <v>15</v>
      </c>
      <c r="H1719">
        <v>8</v>
      </c>
      <c r="I1719">
        <v>0</v>
      </c>
      <c r="J1719">
        <v>2</v>
      </c>
      <c r="K1719">
        <v>2</v>
      </c>
      <c r="L1719">
        <v>0</v>
      </c>
      <c r="M1719">
        <v>0</v>
      </c>
      <c r="N1719" t="s">
        <v>36</v>
      </c>
      <c r="O1719" t="s">
        <v>68</v>
      </c>
      <c r="P1719" t="s">
        <v>50</v>
      </c>
      <c r="Q1719" t="s">
        <v>39</v>
      </c>
      <c r="R1719">
        <v>0</v>
      </c>
      <c r="S1719">
        <v>0</v>
      </c>
      <c r="T1719">
        <v>0</v>
      </c>
      <c r="U1719" t="s">
        <v>40</v>
      </c>
      <c r="V1719" t="s">
        <v>40</v>
      </c>
      <c r="W1719">
        <v>0</v>
      </c>
      <c r="X1719" t="s">
        <v>41</v>
      </c>
      <c r="Y1719">
        <v>1</v>
      </c>
      <c r="Z1719">
        <v>0</v>
      </c>
      <c r="AA1719">
        <v>34</v>
      </c>
      <c r="AB1719" t="s">
        <v>53</v>
      </c>
      <c r="AC1719">
        <v>65</v>
      </c>
      <c r="AD1719">
        <v>0</v>
      </c>
      <c r="AE1719">
        <v>1</v>
      </c>
      <c r="AF1719" t="s">
        <v>48</v>
      </c>
      <c r="AG1719" s="1">
        <v>0</v>
      </c>
      <c r="AH1719">
        <f>SUM(Hotel_Data_Mini[[#This Row],[adults]:[babies]])</f>
        <v>2</v>
      </c>
      <c r="AI1719">
        <f>SUM(Hotel_Data_Mini[[#This Row],[stays_in_weekend_nights]:[stays_in_week_nights]])</f>
        <v>2</v>
      </c>
      <c r="AJ1719">
        <f>IF(Hotel_Data_Mini[[#This Row],[reserved_room_type]]=Hotel_Data_Mini[[#This Row],[assigned_room_type]],0,1)</f>
        <v>0</v>
      </c>
    </row>
    <row r="1720" spans="1:36" x14ac:dyDescent="0.25">
      <c r="A1720" t="s">
        <v>116</v>
      </c>
      <c r="B1720" t="s">
        <v>44</v>
      </c>
      <c r="C1720">
        <v>0</v>
      </c>
      <c r="D1720">
        <v>4</v>
      </c>
      <c r="E1720">
        <v>2016</v>
      </c>
      <c r="F1720" t="s">
        <v>121</v>
      </c>
      <c r="G1720">
        <v>9</v>
      </c>
      <c r="H1720">
        <v>27</v>
      </c>
      <c r="I1720">
        <v>0</v>
      </c>
      <c r="J1720">
        <v>0</v>
      </c>
      <c r="K1720">
        <v>1</v>
      </c>
      <c r="L1720">
        <v>0</v>
      </c>
      <c r="M1720">
        <v>0</v>
      </c>
      <c r="N1720" t="s">
        <v>36</v>
      </c>
      <c r="O1720" t="s">
        <v>37</v>
      </c>
      <c r="P1720" t="s">
        <v>69</v>
      </c>
      <c r="Q1720" t="s">
        <v>69</v>
      </c>
      <c r="R1720">
        <v>0</v>
      </c>
      <c r="S1720">
        <v>0</v>
      </c>
      <c r="T1720">
        <v>0</v>
      </c>
      <c r="U1720" t="s">
        <v>40</v>
      </c>
      <c r="V1720" t="s">
        <v>40</v>
      </c>
      <c r="W1720">
        <v>1</v>
      </c>
      <c r="X1720" t="s">
        <v>41</v>
      </c>
      <c r="Y1720">
        <v>0</v>
      </c>
      <c r="Z1720">
        <v>203</v>
      </c>
      <c r="AA1720">
        <v>0</v>
      </c>
      <c r="AB1720" t="s">
        <v>53</v>
      </c>
      <c r="AC1720">
        <v>0</v>
      </c>
      <c r="AD1720">
        <v>0</v>
      </c>
      <c r="AE1720">
        <v>1</v>
      </c>
      <c r="AF1720" t="s">
        <v>48</v>
      </c>
      <c r="AG1720" s="1">
        <v>42427</v>
      </c>
      <c r="AH1720">
        <f>SUM(Hotel_Data_Mini[[#This Row],[adults]:[babies]])</f>
        <v>1</v>
      </c>
      <c r="AI1720">
        <f>SUM(Hotel_Data_Mini[[#This Row],[stays_in_weekend_nights]:[stays_in_week_nights]])</f>
        <v>0</v>
      </c>
      <c r="AJ1720">
        <f>IF(Hotel_Data_Mini[[#This Row],[reserved_room_type]]=Hotel_Data_Mini[[#This Row],[assigned_room_type]],0,1)</f>
        <v>0</v>
      </c>
    </row>
    <row r="1721" spans="1:36" x14ac:dyDescent="0.25">
      <c r="A1721" t="s">
        <v>116</v>
      </c>
      <c r="B1721" t="s">
        <v>34</v>
      </c>
      <c r="C1721">
        <v>0</v>
      </c>
      <c r="D1721">
        <v>174</v>
      </c>
      <c r="E1721">
        <v>2016</v>
      </c>
      <c r="F1721" t="s">
        <v>57</v>
      </c>
      <c r="G1721">
        <v>39</v>
      </c>
      <c r="H1721">
        <v>20</v>
      </c>
      <c r="I1721">
        <v>0</v>
      </c>
      <c r="J1721">
        <v>1</v>
      </c>
      <c r="K1721">
        <v>2</v>
      </c>
      <c r="L1721">
        <v>0</v>
      </c>
      <c r="M1721">
        <v>0</v>
      </c>
      <c r="N1721" t="s">
        <v>36</v>
      </c>
      <c r="O1721" t="s">
        <v>67</v>
      </c>
      <c r="P1721" t="s">
        <v>56</v>
      </c>
      <c r="Q1721" t="s">
        <v>39</v>
      </c>
      <c r="R1721">
        <v>0</v>
      </c>
      <c r="S1721">
        <v>0</v>
      </c>
      <c r="T1721">
        <v>0</v>
      </c>
      <c r="U1721" t="s">
        <v>60</v>
      </c>
      <c r="V1721" t="s">
        <v>62</v>
      </c>
      <c r="W1721">
        <v>1</v>
      </c>
      <c r="X1721" t="s">
        <v>41</v>
      </c>
      <c r="Y1721">
        <v>251</v>
      </c>
      <c r="Z1721">
        <v>0</v>
      </c>
      <c r="AA1721">
        <v>0</v>
      </c>
      <c r="AB1721" t="s">
        <v>42</v>
      </c>
      <c r="AC1721">
        <v>78</v>
      </c>
      <c r="AD1721">
        <v>0</v>
      </c>
      <c r="AE1721">
        <v>0</v>
      </c>
      <c r="AF1721" t="s">
        <v>48</v>
      </c>
      <c r="AG1721" s="1">
        <v>42634</v>
      </c>
      <c r="AH1721">
        <f>SUM(Hotel_Data_Mini[[#This Row],[adults]:[babies]])</f>
        <v>2</v>
      </c>
      <c r="AI1721">
        <f>SUM(Hotel_Data_Mini[[#This Row],[stays_in_weekend_nights]:[stays_in_week_nights]])</f>
        <v>1</v>
      </c>
      <c r="AJ1721">
        <f>IF(Hotel_Data_Mini[[#This Row],[reserved_room_type]]=Hotel_Data_Mini[[#This Row],[assigned_room_type]],0,1)</f>
        <v>1</v>
      </c>
    </row>
    <row r="1722" spans="1:36" x14ac:dyDescent="0.25">
      <c r="A1722" t="s">
        <v>116</v>
      </c>
      <c r="B1722" t="s">
        <v>44</v>
      </c>
      <c r="C1722">
        <v>0</v>
      </c>
      <c r="D1722">
        <v>103</v>
      </c>
      <c r="E1722">
        <v>2016</v>
      </c>
      <c r="F1722" t="s">
        <v>118</v>
      </c>
      <c r="G1722">
        <v>13</v>
      </c>
      <c r="H1722">
        <v>24</v>
      </c>
      <c r="I1722">
        <v>0</v>
      </c>
      <c r="J1722">
        <v>3</v>
      </c>
      <c r="K1722">
        <v>2</v>
      </c>
      <c r="L1722">
        <v>0</v>
      </c>
      <c r="M1722">
        <v>0</v>
      </c>
      <c r="N1722" t="s">
        <v>36</v>
      </c>
      <c r="O1722" t="s">
        <v>46</v>
      </c>
      <c r="P1722" t="s">
        <v>56</v>
      </c>
      <c r="Q1722" t="s">
        <v>39</v>
      </c>
      <c r="R1722">
        <v>0</v>
      </c>
      <c r="S1722">
        <v>0</v>
      </c>
      <c r="T1722">
        <v>0</v>
      </c>
      <c r="U1722" t="s">
        <v>40</v>
      </c>
      <c r="V1722" t="s">
        <v>40</v>
      </c>
      <c r="W1722">
        <v>0</v>
      </c>
      <c r="X1722" t="s">
        <v>41</v>
      </c>
      <c r="Y1722">
        <v>138</v>
      </c>
      <c r="Z1722">
        <v>0</v>
      </c>
      <c r="AA1722">
        <v>0</v>
      </c>
      <c r="AB1722" t="s">
        <v>42</v>
      </c>
      <c r="AC1722">
        <v>63.58</v>
      </c>
      <c r="AD1722">
        <v>0</v>
      </c>
      <c r="AE1722">
        <v>0</v>
      </c>
      <c r="AF1722" t="s">
        <v>48</v>
      </c>
      <c r="AG1722" s="1">
        <v>42456</v>
      </c>
      <c r="AH1722">
        <f>SUM(Hotel_Data_Mini[[#This Row],[adults]:[babies]])</f>
        <v>2</v>
      </c>
      <c r="AI1722">
        <f>SUM(Hotel_Data_Mini[[#This Row],[stays_in_weekend_nights]:[stays_in_week_nights]])</f>
        <v>3</v>
      </c>
      <c r="AJ1722">
        <f>IF(Hotel_Data_Mini[[#This Row],[reserved_room_type]]=Hotel_Data_Mini[[#This Row],[assigned_room_type]],0,1)</f>
        <v>0</v>
      </c>
    </row>
    <row r="1723" spans="1:36" x14ac:dyDescent="0.25">
      <c r="A1723" t="s">
        <v>116</v>
      </c>
      <c r="B1723" t="s">
        <v>44</v>
      </c>
      <c r="C1723">
        <v>0</v>
      </c>
      <c r="D1723">
        <v>174</v>
      </c>
      <c r="E1723">
        <v>2016</v>
      </c>
      <c r="F1723" t="s">
        <v>57</v>
      </c>
      <c r="G1723">
        <v>36</v>
      </c>
      <c r="H1723">
        <v>2</v>
      </c>
      <c r="I1723">
        <v>2</v>
      </c>
      <c r="J1723">
        <v>2</v>
      </c>
      <c r="K1723">
        <v>2</v>
      </c>
      <c r="L1723">
        <v>0</v>
      </c>
      <c r="M1723">
        <v>0</v>
      </c>
      <c r="N1723" t="s">
        <v>36</v>
      </c>
      <c r="O1723" t="s">
        <v>73</v>
      </c>
      <c r="P1723" t="s">
        <v>38</v>
      </c>
      <c r="Q1723" t="s">
        <v>39</v>
      </c>
      <c r="R1723">
        <v>0</v>
      </c>
      <c r="S1723">
        <v>0</v>
      </c>
      <c r="T1723">
        <v>0</v>
      </c>
      <c r="U1723" t="s">
        <v>40</v>
      </c>
      <c r="V1723" t="s">
        <v>40</v>
      </c>
      <c r="W1723">
        <v>0</v>
      </c>
      <c r="X1723" t="s">
        <v>41</v>
      </c>
      <c r="Y1723">
        <v>9</v>
      </c>
      <c r="Z1723">
        <v>0</v>
      </c>
      <c r="AA1723">
        <v>0</v>
      </c>
      <c r="AB1723" t="s">
        <v>42</v>
      </c>
      <c r="AC1723">
        <v>119.85</v>
      </c>
      <c r="AD1723">
        <v>0</v>
      </c>
      <c r="AE1723">
        <v>1</v>
      </c>
      <c r="AF1723" t="s">
        <v>48</v>
      </c>
      <c r="AG1723" s="1">
        <v>42619</v>
      </c>
      <c r="AH1723">
        <f>SUM(Hotel_Data_Mini[[#This Row],[adults]:[babies]])</f>
        <v>2</v>
      </c>
      <c r="AI1723">
        <f>SUM(Hotel_Data_Mini[[#This Row],[stays_in_weekend_nights]:[stays_in_week_nights]])</f>
        <v>4</v>
      </c>
      <c r="AJ1723">
        <f>IF(Hotel_Data_Mini[[#This Row],[reserved_room_type]]=Hotel_Data_Mini[[#This Row],[assigned_room_type]],0,1)</f>
        <v>0</v>
      </c>
    </row>
    <row r="1724" spans="1:36" x14ac:dyDescent="0.25">
      <c r="A1724" t="s">
        <v>116</v>
      </c>
      <c r="B1724" t="s">
        <v>34</v>
      </c>
      <c r="C1724">
        <v>0</v>
      </c>
      <c r="D1724">
        <v>2</v>
      </c>
      <c r="E1724">
        <v>2016</v>
      </c>
      <c r="F1724" t="s">
        <v>117</v>
      </c>
      <c r="G1724">
        <v>23</v>
      </c>
      <c r="H1724">
        <v>31</v>
      </c>
      <c r="I1724">
        <v>0</v>
      </c>
      <c r="J1724">
        <v>2</v>
      </c>
      <c r="K1724">
        <v>2</v>
      </c>
      <c r="L1724">
        <v>2</v>
      </c>
      <c r="M1724">
        <v>0</v>
      </c>
      <c r="N1724" t="s">
        <v>36</v>
      </c>
      <c r="O1724" t="s">
        <v>58</v>
      </c>
      <c r="P1724" t="s">
        <v>38</v>
      </c>
      <c r="Q1724" t="s">
        <v>39</v>
      </c>
      <c r="R1724">
        <v>0</v>
      </c>
      <c r="S1724">
        <v>0</v>
      </c>
      <c r="T1724">
        <v>0</v>
      </c>
      <c r="U1724" t="s">
        <v>62</v>
      </c>
      <c r="V1724" t="s">
        <v>62</v>
      </c>
      <c r="W1724">
        <v>0</v>
      </c>
      <c r="X1724" t="s">
        <v>41</v>
      </c>
      <c r="Y1724">
        <v>241</v>
      </c>
      <c r="Z1724">
        <v>0</v>
      </c>
      <c r="AA1724">
        <v>0</v>
      </c>
      <c r="AB1724" t="s">
        <v>42</v>
      </c>
      <c r="AC1724">
        <v>95.02</v>
      </c>
      <c r="AD1724">
        <v>0</v>
      </c>
      <c r="AE1724">
        <v>2</v>
      </c>
      <c r="AF1724" t="s">
        <v>48</v>
      </c>
      <c r="AG1724" s="1">
        <v>42523</v>
      </c>
      <c r="AH1724">
        <f>SUM(Hotel_Data_Mini[[#This Row],[adults]:[babies]])</f>
        <v>4</v>
      </c>
      <c r="AI1724">
        <f>SUM(Hotel_Data_Mini[[#This Row],[stays_in_weekend_nights]:[stays_in_week_nights]])</f>
        <v>2</v>
      </c>
      <c r="AJ1724">
        <f>IF(Hotel_Data_Mini[[#This Row],[reserved_room_type]]=Hotel_Data_Mini[[#This Row],[assigned_room_type]],0,1)</f>
        <v>0</v>
      </c>
    </row>
    <row r="1725" spans="1:36" x14ac:dyDescent="0.25">
      <c r="A1725" t="s">
        <v>116</v>
      </c>
      <c r="B1725" t="s">
        <v>44</v>
      </c>
      <c r="C1725">
        <v>1</v>
      </c>
      <c r="D1725">
        <v>82</v>
      </c>
      <c r="E1725">
        <v>2016</v>
      </c>
      <c r="F1725" t="s">
        <v>117</v>
      </c>
      <c r="G1725">
        <v>22</v>
      </c>
      <c r="H1725">
        <v>23</v>
      </c>
      <c r="I1725">
        <v>1</v>
      </c>
      <c r="J1725">
        <v>3</v>
      </c>
      <c r="K1725">
        <v>1</v>
      </c>
      <c r="L1725">
        <v>0</v>
      </c>
      <c r="M1725">
        <v>0</v>
      </c>
      <c r="N1725" t="s">
        <v>36</v>
      </c>
      <c r="O1725" t="s">
        <v>64</v>
      </c>
      <c r="P1725" t="s">
        <v>47</v>
      </c>
      <c r="Q1725" t="s">
        <v>47</v>
      </c>
      <c r="R1725">
        <v>0</v>
      </c>
      <c r="S1725">
        <v>0</v>
      </c>
      <c r="T1725">
        <v>0</v>
      </c>
      <c r="U1725" t="s">
        <v>71</v>
      </c>
      <c r="V1725" t="s">
        <v>71</v>
      </c>
      <c r="W1725">
        <v>0</v>
      </c>
      <c r="X1725" t="s">
        <v>41</v>
      </c>
      <c r="Y1725">
        <v>14</v>
      </c>
      <c r="Z1725">
        <v>0</v>
      </c>
      <c r="AA1725">
        <v>0</v>
      </c>
      <c r="AB1725" t="s">
        <v>42</v>
      </c>
      <c r="AC1725">
        <v>148.75</v>
      </c>
      <c r="AD1725">
        <v>0</v>
      </c>
      <c r="AE1725">
        <v>0</v>
      </c>
      <c r="AF1725" t="s">
        <v>43</v>
      </c>
      <c r="AG1725" s="1">
        <v>42458</v>
      </c>
      <c r="AH1725">
        <f>SUM(Hotel_Data_Mini[[#This Row],[adults]:[babies]])</f>
        <v>1</v>
      </c>
      <c r="AI1725">
        <f>SUM(Hotel_Data_Mini[[#This Row],[stays_in_weekend_nights]:[stays_in_week_nights]])</f>
        <v>4</v>
      </c>
      <c r="AJ1725">
        <f>IF(Hotel_Data_Mini[[#This Row],[reserved_room_type]]=Hotel_Data_Mini[[#This Row],[assigned_room_type]],0,1)</f>
        <v>0</v>
      </c>
    </row>
    <row r="1726" spans="1:36" x14ac:dyDescent="0.25">
      <c r="A1726" t="s">
        <v>116</v>
      </c>
      <c r="B1726" t="s">
        <v>34</v>
      </c>
      <c r="C1726">
        <v>0</v>
      </c>
      <c r="D1726">
        <v>3</v>
      </c>
      <c r="E1726">
        <v>2016</v>
      </c>
      <c r="F1726" t="s">
        <v>120</v>
      </c>
      <c r="G1726">
        <v>24</v>
      </c>
      <c r="H1726">
        <v>10</v>
      </c>
      <c r="I1726">
        <v>0</v>
      </c>
      <c r="J1726">
        <v>1</v>
      </c>
      <c r="K1726">
        <v>2</v>
      </c>
      <c r="L1726">
        <v>0</v>
      </c>
      <c r="M1726">
        <v>0</v>
      </c>
      <c r="N1726" t="s">
        <v>36</v>
      </c>
      <c r="O1726" t="s">
        <v>58</v>
      </c>
      <c r="P1726" t="s">
        <v>38</v>
      </c>
      <c r="Q1726" t="s">
        <v>39</v>
      </c>
      <c r="R1726">
        <v>0</v>
      </c>
      <c r="S1726">
        <v>0</v>
      </c>
      <c r="T1726">
        <v>0</v>
      </c>
      <c r="U1726" t="s">
        <v>71</v>
      </c>
      <c r="V1726" t="s">
        <v>71</v>
      </c>
      <c r="W1726">
        <v>0</v>
      </c>
      <c r="X1726" t="s">
        <v>41</v>
      </c>
      <c r="Y1726">
        <v>240</v>
      </c>
      <c r="Z1726">
        <v>0</v>
      </c>
      <c r="AA1726">
        <v>0</v>
      </c>
      <c r="AB1726" t="s">
        <v>42</v>
      </c>
      <c r="AC1726">
        <v>171</v>
      </c>
      <c r="AD1726">
        <v>1</v>
      </c>
      <c r="AE1726">
        <v>1</v>
      </c>
      <c r="AF1726" t="s">
        <v>48</v>
      </c>
      <c r="AG1726" s="1">
        <v>0</v>
      </c>
      <c r="AH1726">
        <f>SUM(Hotel_Data_Mini[[#This Row],[adults]:[babies]])</f>
        <v>2</v>
      </c>
      <c r="AI1726">
        <f>SUM(Hotel_Data_Mini[[#This Row],[stays_in_weekend_nights]:[stays_in_week_nights]])</f>
        <v>1</v>
      </c>
      <c r="AJ1726">
        <f>IF(Hotel_Data_Mini[[#This Row],[reserved_room_type]]=Hotel_Data_Mini[[#This Row],[assigned_room_type]],0,1)</f>
        <v>0</v>
      </c>
    </row>
    <row r="1727" spans="1:36" x14ac:dyDescent="0.25">
      <c r="A1727" t="s">
        <v>116</v>
      </c>
      <c r="B1727" t="s">
        <v>44</v>
      </c>
      <c r="C1727">
        <v>1</v>
      </c>
      <c r="D1727">
        <v>52</v>
      </c>
      <c r="E1727">
        <v>2016</v>
      </c>
      <c r="F1727" t="s">
        <v>35</v>
      </c>
      <c r="G1727">
        <v>44</v>
      </c>
      <c r="H1727">
        <v>29</v>
      </c>
      <c r="I1727">
        <v>1</v>
      </c>
      <c r="J1727">
        <v>1</v>
      </c>
      <c r="K1727">
        <v>2</v>
      </c>
      <c r="L1727">
        <v>0</v>
      </c>
      <c r="M1727">
        <v>0</v>
      </c>
      <c r="N1727" t="s">
        <v>80</v>
      </c>
      <c r="O1727" t="s">
        <v>46</v>
      </c>
      <c r="P1727" t="s">
        <v>38</v>
      </c>
      <c r="Q1727" t="s">
        <v>39</v>
      </c>
      <c r="R1727">
        <v>0</v>
      </c>
      <c r="S1727">
        <v>0</v>
      </c>
      <c r="T1727">
        <v>0</v>
      </c>
      <c r="U1727" t="s">
        <v>40</v>
      </c>
      <c r="V1727" t="s">
        <v>40</v>
      </c>
      <c r="W1727">
        <v>0</v>
      </c>
      <c r="X1727" t="s">
        <v>41</v>
      </c>
      <c r="Y1727">
        <v>9</v>
      </c>
      <c r="Z1727">
        <v>0</v>
      </c>
      <c r="AA1727">
        <v>0</v>
      </c>
      <c r="AB1727" t="s">
        <v>42</v>
      </c>
      <c r="AC1727">
        <v>99</v>
      </c>
      <c r="AD1727">
        <v>0</v>
      </c>
      <c r="AE1727">
        <v>1</v>
      </c>
      <c r="AF1727" t="s">
        <v>43</v>
      </c>
      <c r="AG1727" s="1">
        <v>42665</v>
      </c>
      <c r="AH1727">
        <f>SUM(Hotel_Data_Mini[[#This Row],[adults]:[babies]])</f>
        <v>2</v>
      </c>
      <c r="AI1727">
        <f>SUM(Hotel_Data_Mini[[#This Row],[stays_in_weekend_nights]:[stays_in_week_nights]])</f>
        <v>2</v>
      </c>
      <c r="AJ1727">
        <f>IF(Hotel_Data_Mini[[#This Row],[reserved_room_type]]=Hotel_Data_Mini[[#This Row],[assigned_room_type]],0,1)</f>
        <v>0</v>
      </c>
    </row>
    <row r="1728" spans="1:36" x14ac:dyDescent="0.25">
      <c r="A1728" t="s">
        <v>116</v>
      </c>
      <c r="B1728" t="s">
        <v>44</v>
      </c>
      <c r="C1728">
        <v>0</v>
      </c>
      <c r="D1728">
        <v>183</v>
      </c>
      <c r="E1728">
        <v>2016</v>
      </c>
      <c r="F1728" t="s">
        <v>57</v>
      </c>
      <c r="G1728">
        <v>39</v>
      </c>
      <c r="H1728">
        <v>19</v>
      </c>
      <c r="I1728">
        <v>1</v>
      </c>
      <c r="J1728">
        <v>2</v>
      </c>
      <c r="K1728">
        <v>2</v>
      </c>
      <c r="L1728">
        <v>0</v>
      </c>
      <c r="M1728">
        <v>0</v>
      </c>
      <c r="N1728" t="s">
        <v>36</v>
      </c>
      <c r="O1728" t="s">
        <v>67</v>
      </c>
      <c r="P1728" t="s">
        <v>47</v>
      </c>
      <c r="Q1728" t="s">
        <v>47</v>
      </c>
      <c r="R1728">
        <v>0</v>
      </c>
      <c r="S1728">
        <v>0</v>
      </c>
      <c r="T1728">
        <v>0</v>
      </c>
      <c r="U1728" t="s">
        <v>40</v>
      </c>
      <c r="V1728" t="s">
        <v>40</v>
      </c>
      <c r="W1728">
        <v>0</v>
      </c>
      <c r="X1728" t="s">
        <v>41</v>
      </c>
      <c r="Y1728">
        <v>14</v>
      </c>
      <c r="Z1728">
        <v>0</v>
      </c>
      <c r="AA1728">
        <v>0</v>
      </c>
      <c r="AB1728" t="s">
        <v>42</v>
      </c>
      <c r="AC1728">
        <v>116.1</v>
      </c>
      <c r="AD1728">
        <v>0</v>
      </c>
      <c r="AE1728">
        <v>0</v>
      </c>
      <c r="AF1728" t="s">
        <v>48</v>
      </c>
      <c r="AG1728" s="1">
        <v>42635</v>
      </c>
      <c r="AH1728">
        <f>SUM(Hotel_Data_Mini[[#This Row],[adults]:[babies]])</f>
        <v>2</v>
      </c>
      <c r="AI1728">
        <f>SUM(Hotel_Data_Mini[[#This Row],[stays_in_weekend_nights]:[stays_in_week_nights]])</f>
        <v>3</v>
      </c>
      <c r="AJ1728">
        <f>IF(Hotel_Data_Mini[[#This Row],[reserved_room_type]]=Hotel_Data_Mini[[#This Row],[assigned_room_type]],0,1)</f>
        <v>0</v>
      </c>
    </row>
    <row r="1729" spans="1:36" x14ac:dyDescent="0.25">
      <c r="A1729" t="s">
        <v>116</v>
      </c>
      <c r="B1729" t="s">
        <v>44</v>
      </c>
      <c r="C1729">
        <v>1</v>
      </c>
      <c r="D1729">
        <v>253</v>
      </c>
      <c r="E1729">
        <v>2016</v>
      </c>
      <c r="F1729" t="s">
        <v>117</v>
      </c>
      <c r="G1729">
        <v>19</v>
      </c>
      <c r="H1729">
        <v>4</v>
      </c>
      <c r="I1729">
        <v>0</v>
      </c>
      <c r="J1729">
        <v>4</v>
      </c>
      <c r="K1729">
        <v>2</v>
      </c>
      <c r="L1729">
        <v>0</v>
      </c>
      <c r="M1729">
        <v>0</v>
      </c>
      <c r="N1729" t="s">
        <v>36</v>
      </c>
      <c r="O1729" t="s">
        <v>37</v>
      </c>
      <c r="P1729" t="s">
        <v>56</v>
      </c>
      <c r="Q1729" t="s">
        <v>39</v>
      </c>
      <c r="R1729">
        <v>0</v>
      </c>
      <c r="S1729">
        <v>0</v>
      </c>
      <c r="T1729">
        <v>0</v>
      </c>
      <c r="U1729" t="s">
        <v>40</v>
      </c>
      <c r="V1729" t="s">
        <v>40</v>
      </c>
      <c r="W1729">
        <v>0</v>
      </c>
      <c r="X1729" t="s">
        <v>51</v>
      </c>
      <c r="Y1729">
        <v>58</v>
      </c>
      <c r="Z1729">
        <v>0</v>
      </c>
      <c r="AA1729">
        <v>55</v>
      </c>
      <c r="AB1729" t="s">
        <v>42</v>
      </c>
      <c r="AC1729">
        <v>90</v>
      </c>
      <c r="AD1729">
        <v>0</v>
      </c>
      <c r="AE1729">
        <v>0</v>
      </c>
      <c r="AF1729" t="s">
        <v>43</v>
      </c>
      <c r="AG1729" s="1">
        <v>42296</v>
      </c>
      <c r="AH1729">
        <f>SUM(Hotel_Data_Mini[[#This Row],[adults]:[babies]])</f>
        <v>2</v>
      </c>
      <c r="AI1729">
        <f>SUM(Hotel_Data_Mini[[#This Row],[stays_in_weekend_nights]:[stays_in_week_nights]])</f>
        <v>4</v>
      </c>
      <c r="AJ1729">
        <f>IF(Hotel_Data_Mini[[#This Row],[reserved_room_type]]=Hotel_Data_Mini[[#This Row],[assigned_room_type]],0,1)</f>
        <v>0</v>
      </c>
    </row>
    <row r="1730" spans="1:36" x14ac:dyDescent="0.25">
      <c r="A1730" t="s">
        <v>116</v>
      </c>
      <c r="B1730" t="s">
        <v>44</v>
      </c>
      <c r="C1730">
        <v>0</v>
      </c>
      <c r="D1730">
        <v>28</v>
      </c>
      <c r="E1730">
        <v>2016</v>
      </c>
      <c r="F1730" t="s">
        <v>117</v>
      </c>
      <c r="G1730">
        <v>21</v>
      </c>
      <c r="H1730">
        <v>19</v>
      </c>
      <c r="I1730">
        <v>0</v>
      </c>
      <c r="J1730">
        <v>2</v>
      </c>
      <c r="K1730">
        <v>2</v>
      </c>
      <c r="L1730">
        <v>0</v>
      </c>
      <c r="M1730">
        <v>0</v>
      </c>
      <c r="N1730" t="s">
        <v>36</v>
      </c>
      <c r="O1730" t="s">
        <v>37</v>
      </c>
      <c r="P1730" t="s">
        <v>69</v>
      </c>
      <c r="Q1730" t="s">
        <v>69</v>
      </c>
      <c r="R1730">
        <v>0</v>
      </c>
      <c r="S1730">
        <v>0</v>
      </c>
      <c r="T1730">
        <v>0</v>
      </c>
      <c r="U1730" t="s">
        <v>40</v>
      </c>
      <c r="V1730" t="s">
        <v>40</v>
      </c>
      <c r="W1730">
        <v>0</v>
      </c>
      <c r="X1730" t="s">
        <v>41</v>
      </c>
      <c r="Y1730">
        <v>0</v>
      </c>
      <c r="Z1730">
        <v>174</v>
      </c>
      <c r="AA1730">
        <v>0</v>
      </c>
      <c r="AB1730" t="s">
        <v>53</v>
      </c>
      <c r="AC1730">
        <v>100</v>
      </c>
      <c r="AD1730">
        <v>0</v>
      </c>
      <c r="AE1730">
        <v>0</v>
      </c>
      <c r="AF1730" t="s">
        <v>48</v>
      </c>
      <c r="AG1730" s="1">
        <v>42511</v>
      </c>
      <c r="AH1730">
        <f>SUM(Hotel_Data_Mini[[#This Row],[adults]:[babies]])</f>
        <v>2</v>
      </c>
      <c r="AI1730">
        <f>SUM(Hotel_Data_Mini[[#This Row],[stays_in_weekend_nights]:[stays_in_week_nights]])</f>
        <v>2</v>
      </c>
      <c r="AJ1730">
        <f>IF(Hotel_Data_Mini[[#This Row],[reserved_room_type]]=Hotel_Data_Mini[[#This Row],[assigned_room_type]],0,1)</f>
        <v>0</v>
      </c>
    </row>
    <row r="1731" spans="1:36" x14ac:dyDescent="0.25">
      <c r="A1731" t="s">
        <v>116</v>
      </c>
      <c r="B1731" t="s">
        <v>34</v>
      </c>
      <c r="C1731">
        <v>0</v>
      </c>
      <c r="D1731">
        <v>89</v>
      </c>
      <c r="E1731">
        <v>2016</v>
      </c>
      <c r="F1731" t="s">
        <v>45</v>
      </c>
      <c r="G1731">
        <v>34</v>
      </c>
      <c r="H1731">
        <v>15</v>
      </c>
      <c r="I1731">
        <v>1</v>
      </c>
      <c r="J1731">
        <v>5</v>
      </c>
      <c r="K1731">
        <v>2</v>
      </c>
      <c r="L1731">
        <v>0</v>
      </c>
      <c r="M1731">
        <v>0</v>
      </c>
      <c r="N1731" t="s">
        <v>54</v>
      </c>
      <c r="O1731" t="s">
        <v>46</v>
      </c>
      <c r="P1731" t="s">
        <v>38</v>
      </c>
      <c r="Q1731" t="s">
        <v>39</v>
      </c>
      <c r="R1731">
        <v>0</v>
      </c>
      <c r="S1731">
        <v>0</v>
      </c>
      <c r="T1731">
        <v>0</v>
      </c>
      <c r="U1731" t="s">
        <v>60</v>
      </c>
      <c r="V1731" t="s">
        <v>60</v>
      </c>
      <c r="W1731">
        <v>0</v>
      </c>
      <c r="X1731" t="s">
        <v>41</v>
      </c>
      <c r="Y1731">
        <v>240</v>
      </c>
      <c r="Z1731">
        <v>0</v>
      </c>
      <c r="AA1731">
        <v>0</v>
      </c>
      <c r="AB1731" t="s">
        <v>42</v>
      </c>
      <c r="AC1731">
        <v>243</v>
      </c>
      <c r="AD1731">
        <v>1</v>
      </c>
      <c r="AE1731">
        <v>2</v>
      </c>
      <c r="AF1731" t="s">
        <v>48</v>
      </c>
      <c r="AG1731" s="1">
        <v>42603</v>
      </c>
      <c r="AH1731">
        <f>SUM(Hotel_Data_Mini[[#This Row],[adults]:[babies]])</f>
        <v>2</v>
      </c>
      <c r="AI1731">
        <f>SUM(Hotel_Data_Mini[[#This Row],[stays_in_weekend_nights]:[stays_in_week_nights]])</f>
        <v>6</v>
      </c>
      <c r="AJ1731">
        <f>IF(Hotel_Data_Mini[[#This Row],[reserved_room_type]]=Hotel_Data_Mini[[#This Row],[assigned_room_type]],0,1)</f>
        <v>0</v>
      </c>
    </row>
    <row r="1732" spans="1:36" x14ac:dyDescent="0.25">
      <c r="A1732" t="s">
        <v>116</v>
      </c>
      <c r="B1732" t="s">
        <v>44</v>
      </c>
      <c r="C1732">
        <v>1</v>
      </c>
      <c r="D1732">
        <v>4</v>
      </c>
      <c r="E1732">
        <v>2016</v>
      </c>
      <c r="F1732" t="s">
        <v>126</v>
      </c>
      <c r="G1732">
        <v>5</v>
      </c>
      <c r="H1732">
        <v>25</v>
      </c>
      <c r="I1732">
        <v>3</v>
      </c>
      <c r="J1732">
        <v>5</v>
      </c>
      <c r="K1732">
        <v>1</v>
      </c>
      <c r="L1732">
        <v>0</v>
      </c>
      <c r="M1732">
        <v>0</v>
      </c>
      <c r="N1732" t="s">
        <v>36</v>
      </c>
      <c r="O1732" t="s">
        <v>128</v>
      </c>
      <c r="P1732" t="s">
        <v>38</v>
      </c>
      <c r="Q1732" t="s">
        <v>39</v>
      </c>
      <c r="R1732">
        <v>0</v>
      </c>
      <c r="S1732">
        <v>0</v>
      </c>
      <c r="T1732">
        <v>0</v>
      </c>
      <c r="U1732" t="s">
        <v>40</v>
      </c>
      <c r="V1732" t="s">
        <v>40</v>
      </c>
      <c r="W1732">
        <v>0</v>
      </c>
      <c r="X1732" t="s">
        <v>41</v>
      </c>
      <c r="Y1732">
        <v>9</v>
      </c>
      <c r="Z1732">
        <v>0</v>
      </c>
      <c r="AA1732">
        <v>0</v>
      </c>
      <c r="AB1732" t="s">
        <v>42</v>
      </c>
      <c r="AC1732">
        <v>64.08</v>
      </c>
      <c r="AD1732">
        <v>0</v>
      </c>
      <c r="AE1732">
        <v>1</v>
      </c>
      <c r="AF1732" t="s">
        <v>85</v>
      </c>
      <c r="AG1732" s="1">
        <v>42394</v>
      </c>
      <c r="AH1732">
        <f>SUM(Hotel_Data_Mini[[#This Row],[adults]:[babies]])</f>
        <v>1</v>
      </c>
      <c r="AI1732">
        <f>SUM(Hotel_Data_Mini[[#This Row],[stays_in_weekend_nights]:[stays_in_week_nights]])</f>
        <v>8</v>
      </c>
      <c r="AJ1732">
        <f>IF(Hotel_Data_Mini[[#This Row],[reserved_room_type]]=Hotel_Data_Mini[[#This Row],[assigned_room_type]],0,1)</f>
        <v>0</v>
      </c>
    </row>
    <row r="1733" spans="1:36" x14ac:dyDescent="0.25">
      <c r="A1733" t="s">
        <v>116</v>
      </c>
      <c r="B1733" t="s">
        <v>44</v>
      </c>
      <c r="C1733">
        <v>1</v>
      </c>
      <c r="D1733">
        <v>440</v>
      </c>
      <c r="E1733">
        <v>2016</v>
      </c>
      <c r="F1733" t="s">
        <v>57</v>
      </c>
      <c r="G1733">
        <v>39</v>
      </c>
      <c r="H1733">
        <v>22</v>
      </c>
      <c r="I1733">
        <v>0</v>
      </c>
      <c r="J1733">
        <v>1</v>
      </c>
      <c r="K1733">
        <v>1</v>
      </c>
      <c r="L1733">
        <v>0</v>
      </c>
      <c r="M1733">
        <v>0</v>
      </c>
      <c r="N1733" t="s">
        <v>36</v>
      </c>
      <c r="O1733" t="s">
        <v>37</v>
      </c>
      <c r="P1733" t="s">
        <v>50</v>
      </c>
      <c r="Q1733" t="s">
        <v>39</v>
      </c>
      <c r="R1733">
        <v>0</v>
      </c>
      <c r="S1733">
        <v>0</v>
      </c>
      <c r="T1733">
        <v>0</v>
      </c>
      <c r="U1733" t="s">
        <v>40</v>
      </c>
      <c r="V1733" t="s">
        <v>40</v>
      </c>
      <c r="W1733">
        <v>0</v>
      </c>
      <c r="X1733" t="s">
        <v>51</v>
      </c>
      <c r="Y1733">
        <v>1</v>
      </c>
      <c r="Z1733">
        <v>0</v>
      </c>
      <c r="AA1733">
        <v>0</v>
      </c>
      <c r="AB1733" t="s">
        <v>42</v>
      </c>
      <c r="AC1733">
        <v>59</v>
      </c>
      <c r="AD1733">
        <v>0</v>
      </c>
      <c r="AE1733">
        <v>0</v>
      </c>
      <c r="AF1733" t="s">
        <v>43</v>
      </c>
      <c r="AG1733" s="1">
        <v>42298</v>
      </c>
      <c r="AH1733">
        <f>SUM(Hotel_Data_Mini[[#This Row],[adults]:[babies]])</f>
        <v>1</v>
      </c>
      <c r="AI1733">
        <f>SUM(Hotel_Data_Mini[[#This Row],[stays_in_weekend_nights]:[stays_in_week_nights]])</f>
        <v>1</v>
      </c>
      <c r="AJ1733">
        <f>IF(Hotel_Data_Mini[[#This Row],[reserved_room_type]]=Hotel_Data_Mini[[#This Row],[assigned_room_type]],0,1)</f>
        <v>0</v>
      </c>
    </row>
    <row r="1734" spans="1:36" x14ac:dyDescent="0.25">
      <c r="A1734" t="s">
        <v>116</v>
      </c>
      <c r="B1734" t="s">
        <v>44</v>
      </c>
      <c r="C1734">
        <v>0</v>
      </c>
      <c r="D1734">
        <v>231</v>
      </c>
      <c r="E1734">
        <v>2016</v>
      </c>
      <c r="F1734" t="s">
        <v>45</v>
      </c>
      <c r="G1734">
        <v>35</v>
      </c>
      <c r="H1734">
        <v>21</v>
      </c>
      <c r="I1734">
        <v>2</v>
      </c>
      <c r="J1734">
        <v>2</v>
      </c>
      <c r="K1734">
        <v>2</v>
      </c>
      <c r="L1734">
        <v>0</v>
      </c>
      <c r="M1734">
        <v>0</v>
      </c>
      <c r="N1734" t="s">
        <v>36</v>
      </c>
      <c r="O1734" t="s">
        <v>112</v>
      </c>
      <c r="P1734" t="s">
        <v>38</v>
      </c>
      <c r="Q1734" t="s">
        <v>39</v>
      </c>
      <c r="R1734">
        <v>0</v>
      </c>
      <c r="S1734">
        <v>0</v>
      </c>
      <c r="T1734">
        <v>0</v>
      </c>
      <c r="U1734" t="s">
        <v>40</v>
      </c>
      <c r="V1734" t="s">
        <v>40</v>
      </c>
      <c r="W1734">
        <v>0</v>
      </c>
      <c r="X1734" t="s">
        <v>41</v>
      </c>
      <c r="Y1734">
        <v>9</v>
      </c>
      <c r="Z1734">
        <v>0</v>
      </c>
      <c r="AA1734">
        <v>0</v>
      </c>
      <c r="AB1734" t="s">
        <v>53</v>
      </c>
      <c r="AC1734">
        <v>90.95</v>
      </c>
      <c r="AD1734">
        <v>0</v>
      </c>
      <c r="AE1734">
        <v>1</v>
      </c>
      <c r="AF1734" t="s">
        <v>48</v>
      </c>
      <c r="AG1734" s="1">
        <v>42607</v>
      </c>
      <c r="AH1734">
        <f>SUM(Hotel_Data_Mini[[#This Row],[adults]:[babies]])</f>
        <v>2</v>
      </c>
      <c r="AI1734">
        <f>SUM(Hotel_Data_Mini[[#This Row],[stays_in_weekend_nights]:[stays_in_week_nights]])</f>
        <v>4</v>
      </c>
      <c r="AJ1734">
        <f>IF(Hotel_Data_Mini[[#This Row],[reserved_room_type]]=Hotel_Data_Mini[[#This Row],[assigned_room_type]],0,1)</f>
        <v>0</v>
      </c>
    </row>
    <row r="1735" spans="1:36" x14ac:dyDescent="0.25">
      <c r="A1735" t="s">
        <v>116</v>
      </c>
      <c r="B1735" t="s">
        <v>34</v>
      </c>
      <c r="C1735">
        <v>0</v>
      </c>
      <c r="D1735">
        <v>2</v>
      </c>
      <c r="E1735">
        <v>2016</v>
      </c>
      <c r="F1735" t="s">
        <v>126</v>
      </c>
      <c r="G1735">
        <v>2</v>
      </c>
      <c r="H1735">
        <v>4</v>
      </c>
      <c r="I1735">
        <v>1</v>
      </c>
      <c r="J1735">
        <v>4</v>
      </c>
      <c r="K1735">
        <v>2</v>
      </c>
      <c r="L1735">
        <v>0</v>
      </c>
      <c r="M1735">
        <v>0</v>
      </c>
      <c r="N1735" t="s">
        <v>36</v>
      </c>
      <c r="O1735" t="s">
        <v>55</v>
      </c>
      <c r="P1735" t="s">
        <v>38</v>
      </c>
      <c r="Q1735" t="s">
        <v>39</v>
      </c>
      <c r="R1735">
        <v>0</v>
      </c>
      <c r="S1735">
        <v>0</v>
      </c>
      <c r="T1735">
        <v>0</v>
      </c>
      <c r="U1735" t="s">
        <v>71</v>
      </c>
      <c r="V1735" t="s">
        <v>65</v>
      </c>
      <c r="W1735">
        <v>1</v>
      </c>
      <c r="X1735" t="s">
        <v>41</v>
      </c>
      <c r="Y1735">
        <v>240</v>
      </c>
      <c r="Z1735">
        <v>0</v>
      </c>
      <c r="AA1735">
        <v>0</v>
      </c>
      <c r="AB1735" t="s">
        <v>42</v>
      </c>
      <c r="AC1735">
        <v>56.4</v>
      </c>
      <c r="AD1735">
        <v>1</v>
      </c>
      <c r="AE1735">
        <v>1</v>
      </c>
      <c r="AF1735" t="s">
        <v>48</v>
      </c>
      <c r="AG1735" s="1">
        <v>42378</v>
      </c>
      <c r="AH1735">
        <f>SUM(Hotel_Data_Mini[[#This Row],[adults]:[babies]])</f>
        <v>2</v>
      </c>
      <c r="AI1735">
        <f>SUM(Hotel_Data_Mini[[#This Row],[stays_in_weekend_nights]:[stays_in_week_nights]])</f>
        <v>5</v>
      </c>
      <c r="AJ1735">
        <f>IF(Hotel_Data_Mini[[#This Row],[reserved_room_type]]=Hotel_Data_Mini[[#This Row],[assigned_room_type]],0,1)</f>
        <v>1</v>
      </c>
    </row>
    <row r="1736" spans="1:36" x14ac:dyDescent="0.25">
      <c r="A1736" t="s">
        <v>116</v>
      </c>
      <c r="B1736" t="s">
        <v>34</v>
      </c>
      <c r="C1736">
        <v>1</v>
      </c>
      <c r="D1736">
        <v>24</v>
      </c>
      <c r="E1736">
        <v>2016</v>
      </c>
      <c r="F1736" t="s">
        <v>118</v>
      </c>
      <c r="G1736">
        <v>14</v>
      </c>
      <c r="H1736">
        <v>27</v>
      </c>
      <c r="I1736">
        <v>2</v>
      </c>
      <c r="J1736">
        <v>0</v>
      </c>
      <c r="K1736">
        <v>2</v>
      </c>
      <c r="L1736">
        <v>0</v>
      </c>
      <c r="M1736">
        <v>0</v>
      </c>
      <c r="N1736" t="s">
        <v>36</v>
      </c>
      <c r="O1736" t="s">
        <v>37</v>
      </c>
      <c r="P1736" t="s">
        <v>38</v>
      </c>
      <c r="Q1736" t="s">
        <v>39</v>
      </c>
      <c r="R1736">
        <v>0</v>
      </c>
      <c r="S1736">
        <v>0</v>
      </c>
      <c r="T1736">
        <v>0</v>
      </c>
      <c r="U1736" t="s">
        <v>40</v>
      </c>
      <c r="V1736" t="s">
        <v>40</v>
      </c>
      <c r="W1736">
        <v>0</v>
      </c>
      <c r="X1736" t="s">
        <v>41</v>
      </c>
      <c r="Y1736">
        <v>240</v>
      </c>
      <c r="Z1736">
        <v>0</v>
      </c>
      <c r="AA1736">
        <v>0</v>
      </c>
      <c r="AB1736" t="s">
        <v>42</v>
      </c>
      <c r="AC1736">
        <v>48</v>
      </c>
      <c r="AD1736">
        <v>0</v>
      </c>
      <c r="AE1736">
        <v>1</v>
      </c>
      <c r="AF1736" t="s">
        <v>43</v>
      </c>
      <c r="AG1736" s="1">
        <v>42433</v>
      </c>
      <c r="AH1736">
        <f>SUM(Hotel_Data_Mini[[#This Row],[adults]:[babies]])</f>
        <v>2</v>
      </c>
      <c r="AI1736">
        <f>SUM(Hotel_Data_Mini[[#This Row],[stays_in_weekend_nights]:[stays_in_week_nights]])</f>
        <v>2</v>
      </c>
      <c r="AJ1736">
        <f>IF(Hotel_Data_Mini[[#This Row],[reserved_room_type]]=Hotel_Data_Mini[[#This Row],[assigned_room_type]],0,1)</f>
        <v>0</v>
      </c>
    </row>
    <row r="1737" spans="1:36" x14ac:dyDescent="0.25">
      <c r="A1737" t="s">
        <v>116</v>
      </c>
      <c r="B1737" t="s">
        <v>44</v>
      </c>
      <c r="C1737">
        <v>0</v>
      </c>
      <c r="D1737">
        <v>3</v>
      </c>
      <c r="E1737">
        <v>2016</v>
      </c>
      <c r="F1737" t="s">
        <v>35</v>
      </c>
      <c r="G1737">
        <v>42</v>
      </c>
      <c r="H1737">
        <v>10</v>
      </c>
      <c r="I1737">
        <v>1</v>
      </c>
      <c r="J1737">
        <v>3</v>
      </c>
      <c r="K1737">
        <v>1</v>
      </c>
      <c r="L1737">
        <v>0</v>
      </c>
      <c r="M1737">
        <v>0</v>
      </c>
      <c r="N1737" t="s">
        <v>36</v>
      </c>
      <c r="O1737" t="s">
        <v>37</v>
      </c>
      <c r="P1737" t="s">
        <v>69</v>
      </c>
      <c r="Q1737" t="s">
        <v>69</v>
      </c>
      <c r="R1737">
        <v>1</v>
      </c>
      <c r="S1737">
        <v>4</v>
      </c>
      <c r="T1737">
        <v>47</v>
      </c>
      <c r="U1737" t="s">
        <v>40</v>
      </c>
      <c r="V1737" t="s">
        <v>40</v>
      </c>
      <c r="W1737">
        <v>0</v>
      </c>
      <c r="X1737" t="s">
        <v>41</v>
      </c>
      <c r="Y1737">
        <v>0</v>
      </c>
      <c r="Z1737">
        <v>40</v>
      </c>
      <c r="AA1737">
        <v>0</v>
      </c>
      <c r="AB1737" t="s">
        <v>42</v>
      </c>
      <c r="AC1737">
        <v>65</v>
      </c>
      <c r="AD1737">
        <v>0</v>
      </c>
      <c r="AE1737">
        <v>1</v>
      </c>
      <c r="AF1737" t="s">
        <v>48</v>
      </c>
      <c r="AG1737" s="1">
        <v>42657</v>
      </c>
      <c r="AH1737">
        <f>SUM(Hotel_Data_Mini[[#This Row],[adults]:[babies]])</f>
        <v>1</v>
      </c>
      <c r="AI1737">
        <f>SUM(Hotel_Data_Mini[[#This Row],[stays_in_weekend_nights]:[stays_in_week_nights]])</f>
        <v>4</v>
      </c>
      <c r="AJ1737">
        <f>IF(Hotel_Data_Mini[[#This Row],[reserved_room_type]]=Hotel_Data_Mini[[#This Row],[assigned_room_type]],0,1)</f>
        <v>0</v>
      </c>
    </row>
    <row r="1738" spans="1:36" x14ac:dyDescent="0.25">
      <c r="A1738" t="s">
        <v>116</v>
      </c>
      <c r="B1738" t="s">
        <v>44</v>
      </c>
      <c r="C1738">
        <v>0</v>
      </c>
      <c r="D1738">
        <v>6</v>
      </c>
      <c r="E1738">
        <v>2016</v>
      </c>
      <c r="F1738" t="s">
        <v>72</v>
      </c>
      <c r="G1738">
        <v>49</v>
      </c>
      <c r="H1738">
        <v>28</v>
      </c>
      <c r="I1738">
        <v>1</v>
      </c>
      <c r="J1738">
        <v>3</v>
      </c>
      <c r="K1738">
        <v>1</v>
      </c>
      <c r="L1738">
        <v>0</v>
      </c>
      <c r="M1738">
        <v>0</v>
      </c>
      <c r="N1738" t="s">
        <v>80</v>
      </c>
      <c r="O1738" t="s">
        <v>87</v>
      </c>
      <c r="P1738" t="s">
        <v>38</v>
      </c>
      <c r="Q1738" t="s">
        <v>39</v>
      </c>
      <c r="R1738">
        <v>0</v>
      </c>
      <c r="S1738">
        <v>0</v>
      </c>
      <c r="T1738">
        <v>0</v>
      </c>
      <c r="U1738" t="s">
        <v>40</v>
      </c>
      <c r="V1738" t="s">
        <v>40</v>
      </c>
      <c r="W1738">
        <v>0</v>
      </c>
      <c r="X1738" t="s">
        <v>41</v>
      </c>
      <c r="Y1738">
        <v>7</v>
      </c>
      <c r="Z1738">
        <v>0</v>
      </c>
      <c r="AA1738">
        <v>0</v>
      </c>
      <c r="AB1738" t="s">
        <v>42</v>
      </c>
      <c r="AC1738">
        <v>49.59</v>
      </c>
      <c r="AD1738">
        <v>0</v>
      </c>
      <c r="AE1738">
        <v>0</v>
      </c>
      <c r="AF1738" t="s">
        <v>48</v>
      </c>
      <c r="AG1738" s="1">
        <v>0</v>
      </c>
      <c r="AH1738">
        <f>SUM(Hotel_Data_Mini[[#This Row],[adults]:[babies]])</f>
        <v>1</v>
      </c>
      <c r="AI1738">
        <f>SUM(Hotel_Data_Mini[[#This Row],[stays_in_weekend_nights]:[stays_in_week_nights]])</f>
        <v>4</v>
      </c>
      <c r="AJ1738">
        <f>IF(Hotel_Data_Mini[[#This Row],[reserved_room_type]]=Hotel_Data_Mini[[#This Row],[assigned_room_type]],0,1)</f>
        <v>0</v>
      </c>
    </row>
    <row r="1739" spans="1:36" x14ac:dyDescent="0.25">
      <c r="A1739" t="s">
        <v>116</v>
      </c>
      <c r="B1739" t="s">
        <v>34</v>
      </c>
      <c r="C1739">
        <v>1</v>
      </c>
      <c r="D1739">
        <v>25</v>
      </c>
      <c r="E1739">
        <v>2016</v>
      </c>
      <c r="F1739" t="s">
        <v>117</v>
      </c>
      <c r="G1739">
        <v>20</v>
      </c>
      <c r="H1739">
        <v>12</v>
      </c>
      <c r="I1739">
        <v>2</v>
      </c>
      <c r="J1739">
        <v>3</v>
      </c>
      <c r="K1739">
        <v>2</v>
      </c>
      <c r="L1739">
        <v>2</v>
      </c>
      <c r="M1739">
        <v>0</v>
      </c>
      <c r="N1739" t="s">
        <v>36</v>
      </c>
      <c r="O1739" t="s">
        <v>139</v>
      </c>
      <c r="P1739" t="s">
        <v>38</v>
      </c>
      <c r="Q1739" t="s">
        <v>39</v>
      </c>
      <c r="R1739">
        <v>0</v>
      </c>
      <c r="S1739">
        <v>0</v>
      </c>
      <c r="T1739">
        <v>0</v>
      </c>
      <c r="U1739" t="s">
        <v>66</v>
      </c>
      <c r="V1739" t="s">
        <v>66</v>
      </c>
      <c r="W1739">
        <v>0</v>
      </c>
      <c r="X1739" t="s">
        <v>41</v>
      </c>
      <c r="Y1739">
        <v>240</v>
      </c>
      <c r="Z1739">
        <v>0</v>
      </c>
      <c r="AA1739">
        <v>0</v>
      </c>
      <c r="AB1739" t="s">
        <v>42</v>
      </c>
      <c r="AC1739">
        <v>135</v>
      </c>
      <c r="AD1739">
        <v>0</v>
      </c>
      <c r="AE1739">
        <v>0</v>
      </c>
      <c r="AF1739" t="s">
        <v>43</v>
      </c>
      <c r="AG1739" s="1">
        <v>42481</v>
      </c>
      <c r="AH1739">
        <f>SUM(Hotel_Data_Mini[[#This Row],[adults]:[babies]])</f>
        <v>4</v>
      </c>
      <c r="AI1739">
        <f>SUM(Hotel_Data_Mini[[#This Row],[stays_in_weekend_nights]:[stays_in_week_nights]])</f>
        <v>5</v>
      </c>
      <c r="AJ1739">
        <f>IF(Hotel_Data_Mini[[#This Row],[reserved_room_type]]=Hotel_Data_Mini[[#This Row],[assigned_room_type]],0,1)</f>
        <v>0</v>
      </c>
    </row>
    <row r="1740" spans="1:36" x14ac:dyDescent="0.25">
      <c r="A1740" t="s">
        <v>116</v>
      </c>
      <c r="B1740" t="s">
        <v>44</v>
      </c>
      <c r="C1740">
        <v>1</v>
      </c>
      <c r="D1740">
        <v>50</v>
      </c>
      <c r="E1740">
        <v>2016</v>
      </c>
      <c r="F1740" t="s">
        <v>57</v>
      </c>
      <c r="G1740">
        <v>39</v>
      </c>
      <c r="H1740">
        <v>24</v>
      </c>
      <c r="I1740">
        <v>2</v>
      </c>
      <c r="J1740">
        <v>4</v>
      </c>
      <c r="K1740">
        <v>2</v>
      </c>
      <c r="L1740">
        <v>0</v>
      </c>
      <c r="M1740">
        <v>0</v>
      </c>
      <c r="N1740" t="s">
        <v>36</v>
      </c>
      <c r="O1740" t="s">
        <v>37</v>
      </c>
      <c r="P1740" t="s">
        <v>47</v>
      </c>
      <c r="Q1740" t="s">
        <v>47</v>
      </c>
      <c r="R1740">
        <v>0</v>
      </c>
      <c r="S1740">
        <v>0</v>
      </c>
      <c r="T1740">
        <v>0</v>
      </c>
      <c r="U1740" t="s">
        <v>40</v>
      </c>
      <c r="V1740" t="s">
        <v>40</v>
      </c>
      <c r="W1740">
        <v>0</v>
      </c>
      <c r="X1740" t="s">
        <v>41</v>
      </c>
      <c r="Y1740">
        <v>14</v>
      </c>
      <c r="Z1740">
        <v>0</v>
      </c>
      <c r="AA1740">
        <v>0</v>
      </c>
      <c r="AB1740" t="s">
        <v>42</v>
      </c>
      <c r="AC1740">
        <v>145.80000000000001</v>
      </c>
      <c r="AD1740">
        <v>0</v>
      </c>
      <c r="AE1740">
        <v>3</v>
      </c>
      <c r="AF1740" t="s">
        <v>43</v>
      </c>
      <c r="AG1740" s="1">
        <v>42628</v>
      </c>
      <c r="AH1740">
        <f>SUM(Hotel_Data_Mini[[#This Row],[adults]:[babies]])</f>
        <v>2</v>
      </c>
      <c r="AI1740">
        <f>SUM(Hotel_Data_Mini[[#This Row],[stays_in_weekend_nights]:[stays_in_week_nights]])</f>
        <v>6</v>
      </c>
      <c r="AJ1740">
        <f>IF(Hotel_Data_Mini[[#This Row],[reserved_room_type]]=Hotel_Data_Mini[[#This Row],[assigned_room_type]],0,1)</f>
        <v>0</v>
      </c>
    </row>
    <row r="1741" spans="1:36" x14ac:dyDescent="0.25">
      <c r="A1741" t="s">
        <v>116</v>
      </c>
      <c r="B1741" t="s">
        <v>34</v>
      </c>
      <c r="C1741">
        <v>0</v>
      </c>
      <c r="D1741">
        <v>132</v>
      </c>
      <c r="E1741">
        <v>2016</v>
      </c>
      <c r="F1741" t="s">
        <v>57</v>
      </c>
      <c r="G1741">
        <v>39</v>
      </c>
      <c r="H1741">
        <v>19</v>
      </c>
      <c r="I1741">
        <v>1</v>
      </c>
      <c r="J1741">
        <v>3</v>
      </c>
      <c r="K1741">
        <v>2</v>
      </c>
      <c r="L1741">
        <v>0</v>
      </c>
      <c r="M1741">
        <v>0</v>
      </c>
      <c r="N1741" t="s">
        <v>36</v>
      </c>
      <c r="O1741" t="s">
        <v>58</v>
      </c>
      <c r="P1741" t="s">
        <v>56</v>
      </c>
      <c r="Q1741" t="s">
        <v>39</v>
      </c>
      <c r="R1741">
        <v>0</v>
      </c>
      <c r="S1741">
        <v>0</v>
      </c>
      <c r="T1741">
        <v>0</v>
      </c>
      <c r="U1741" t="s">
        <v>40</v>
      </c>
      <c r="V1741" t="s">
        <v>62</v>
      </c>
      <c r="W1741">
        <v>0</v>
      </c>
      <c r="X1741" t="s">
        <v>41</v>
      </c>
      <c r="Y1741">
        <v>6</v>
      </c>
      <c r="Z1741">
        <v>0</v>
      </c>
      <c r="AA1741">
        <v>0</v>
      </c>
      <c r="AB1741" t="s">
        <v>42</v>
      </c>
      <c r="AC1741">
        <v>66</v>
      </c>
      <c r="AD1741">
        <v>0</v>
      </c>
      <c r="AE1741">
        <v>0</v>
      </c>
      <c r="AF1741" t="s">
        <v>48</v>
      </c>
      <c r="AG1741" s="1">
        <v>42636</v>
      </c>
      <c r="AH1741">
        <f>SUM(Hotel_Data_Mini[[#This Row],[adults]:[babies]])</f>
        <v>2</v>
      </c>
      <c r="AI1741">
        <f>SUM(Hotel_Data_Mini[[#This Row],[stays_in_weekend_nights]:[stays_in_week_nights]])</f>
        <v>4</v>
      </c>
      <c r="AJ1741">
        <f>IF(Hotel_Data_Mini[[#This Row],[reserved_room_type]]=Hotel_Data_Mini[[#This Row],[assigned_room_type]],0,1)</f>
        <v>1</v>
      </c>
    </row>
    <row r="1742" spans="1:36" x14ac:dyDescent="0.25">
      <c r="A1742" t="s">
        <v>116</v>
      </c>
      <c r="B1742" t="s">
        <v>34</v>
      </c>
      <c r="C1742">
        <v>0</v>
      </c>
      <c r="D1742">
        <v>221</v>
      </c>
      <c r="E1742">
        <v>2016</v>
      </c>
      <c r="F1742" t="s">
        <v>45</v>
      </c>
      <c r="G1742">
        <v>35</v>
      </c>
      <c r="H1742">
        <v>26</v>
      </c>
      <c r="I1742">
        <v>2</v>
      </c>
      <c r="J1742">
        <v>5</v>
      </c>
      <c r="K1742">
        <v>2</v>
      </c>
      <c r="L1742">
        <v>0</v>
      </c>
      <c r="M1742">
        <v>0</v>
      </c>
      <c r="N1742" t="s">
        <v>36</v>
      </c>
      <c r="O1742" t="s">
        <v>58</v>
      </c>
      <c r="P1742" t="s">
        <v>56</v>
      </c>
      <c r="Q1742" t="s">
        <v>39</v>
      </c>
      <c r="R1742">
        <v>0</v>
      </c>
      <c r="S1742">
        <v>0</v>
      </c>
      <c r="T1742">
        <v>0</v>
      </c>
      <c r="U1742" t="s">
        <v>40</v>
      </c>
      <c r="V1742" t="s">
        <v>40</v>
      </c>
      <c r="W1742">
        <v>1</v>
      </c>
      <c r="X1742" t="s">
        <v>41</v>
      </c>
      <c r="Y1742">
        <v>314</v>
      </c>
      <c r="Z1742">
        <v>0</v>
      </c>
      <c r="AA1742">
        <v>0</v>
      </c>
      <c r="AB1742" t="s">
        <v>42</v>
      </c>
      <c r="AC1742">
        <v>87.43</v>
      </c>
      <c r="AD1742">
        <v>0</v>
      </c>
      <c r="AE1742">
        <v>0</v>
      </c>
      <c r="AF1742" t="s">
        <v>48</v>
      </c>
      <c r="AG1742" s="1">
        <v>42615</v>
      </c>
      <c r="AH1742">
        <f>SUM(Hotel_Data_Mini[[#This Row],[adults]:[babies]])</f>
        <v>2</v>
      </c>
      <c r="AI1742">
        <f>SUM(Hotel_Data_Mini[[#This Row],[stays_in_weekend_nights]:[stays_in_week_nights]])</f>
        <v>7</v>
      </c>
      <c r="AJ1742">
        <f>IF(Hotel_Data_Mini[[#This Row],[reserved_room_type]]=Hotel_Data_Mini[[#This Row],[assigned_room_type]],0,1)</f>
        <v>0</v>
      </c>
    </row>
    <row r="1743" spans="1:36" x14ac:dyDescent="0.25">
      <c r="A1743" t="s">
        <v>116</v>
      </c>
      <c r="B1743" t="s">
        <v>44</v>
      </c>
      <c r="C1743">
        <v>0</v>
      </c>
      <c r="D1743">
        <v>41</v>
      </c>
      <c r="E1743">
        <v>2016</v>
      </c>
      <c r="F1743" t="s">
        <v>45</v>
      </c>
      <c r="G1743">
        <v>35</v>
      </c>
      <c r="H1743">
        <v>26</v>
      </c>
      <c r="I1743">
        <v>2</v>
      </c>
      <c r="J1743">
        <v>2</v>
      </c>
      <c r="K1743">
        <v>3</v>
      </c>
      <c r="L1743">
        <v>0</v>
      </c>
      <c r="M1743">
        <v>0</v>
      </c>
      <c r="N1743" t="s">
        <v>36</v>
      </c>
      <c r="O1743" t="s">
        <v>58</v>
      </c>
      <c r="P1743" t="s">
        <v>38</v>
      </c>
      <c r="Q1743" t="s">
        <v>39</v>
      </c>
      <c r="R1743">
        <v>0</v>
      </c>
      <c r="S1743">
        <v>0</v>
      </c>
      <c r="T1743">
        <v>0</v>
      </c>
      <c r="U1743" t="s">
        <v>60</v>
      </c>
      <c r="V1743" t="s">
        <v>60</v>
      </c>
      <c r="W1743">
        <v>0</v>
      </c>
      <c r="X1743" t="s">
        <v>41</v>
      </c>
      <c r="Y1743">
        <v>9</v>
      </c>
      <c r="Z1743">
        <v>0</v>
      </c>
      <c r="AA1743">
        <v>0</v>
      </c>
      <c r="AB1743" t="s">
        <v>42</v>
      </c>
      <c r="AC1743">
        <v>157.28</v>
      </c>
      <c r="AD1743">
        <v>0</v>
      </c>
      <c r="AE1743">
        <v>0</v>
      </c>
      <c r="AF1743" t="s">
        <v>48</v>
      </c>
      <c r="AG1743" s="1">
        <v>42612</v>
      </c>
      <c r="AH1743">
        <f>SUM(Hotel_Data_Mini[[#This Row],[adults]:[babies]])</f>
        <v>3</v>
      </c>
      <c r="AI1743">
        <f>SUM(Hotel_Data_Mini[[#This Row],[stays_in_weekend_nights]:[stays_in_week_nights]])</f>
        <v>4</v>
      </c>
      <c r="AJ1743">
        <f>IF(Hotel_Data_Mini[[#This Row],[reserved_room_type]]=Hotel_Data_Mini[[#This Row],[assigned_room_type]],0,1)</f>
        <v>0</v>
      </c>
    </row>
    <row r="1744" spans="1:36" x14ac:dyDescent="0.25">
      <c r="A1744" t="s">
        <v>116</v>
      </c>
      <c r="B1744" t="s">
        <v>34</v>
      </c>
      <c r="C1744">
        <v>1</v>
      </c>
      <c r="D1744">
        <v>13</v>
      </c>
      <c r="E1744">
        <v>2016</v>
      </c>
      <c r="F1744" t="s">
        <v>126</v>
      </c>
      <c r="G1744">
        <v>2</v>
      </c>
      <c r="H1744">
        <v>8</v>
      </c>
      <c r="I1744">
        <v>0</v>
      </c>
      <c r="J1744">
        <v>2</v>
      </c>
      <c r="K1744">
        <v>2</v>
      </c>
      <c r="L1744">
        <v>0</v>
      </c>
      <c r="M1744">
        <v>0</v>
      </c>
      <c r="N1744" t="s">
        <v>36</v>
      </c>
      <c r="O1744" t="s">
        <v>37</v>
      </c>
      <c r="P1744" t="s">
        <v>38</v>
      </c>
      <c r="Q1744" t="s">
        <v>39</v>
      </c>
      <c r="R1744">
        <v>0</v>
      </c>
      <c r="S1744">
        <v>0</v>
      </c>
      <c r="T1744">
        <v>0</v>
      </c>
      <c r="U1744" t="s">
        <v>40</v>
      </c>
      <c r="V1744" t="s">
        <v>40</v>
      </c>
      <c r="W1744">
        <v>0</v>
      </c>
      <c r="X1744" t="s">
        <v>41</v>
      </c>
      <c r="Y1744">
        <v>240</v>
      </c>
      <c r="Z1744">
        <v>0</v>
      </c>
      <c r="AA1744">
        <v>0</v>
      </c>
      <c r="AB1744" t="s">
        <v>42</v>
      </c>
      <c r="AC1744">
        <v>48</v>
      </c>
      <c r="AD1744">
        <v>0</v>
      </c>
      <c r="AE1744">
        <v>0</v>
      </c>
      <c r="AF1744" t="s">
        <v>43</v>
      </c>
      <c r="AG1744" s="1">
        <v>42366</v>
      </c>
      <c r="AH1744">
        <f>SUM(Hotel_Data_Mini[[#This Row],[adults]:[babies]])</f>
        <v>2</v>
      </c>
      <c r="AI1744">
        <f>SUM(Hotel_Data_Mini[[#This Row],[stays_in_weekend_nights]:[stays_in_week_nights]])</f>
        <v>2</v>
      </c>
      <c r="AJ1744">
        <f>IF(Hotel_Data_Mini[[#This Row],[reserved_room_type]]=Hotel_Data_Mini[[#This Row],[assigned_room_type]],0,1)</f>
        <v>0</v>
      </c>
    </row>
    <row r="1745" spans="1:36" x14ac:dyDescent="0.25">
      <c r="A1745" t="s">
        <v>116</v>
      </c>
      <c r="B1745" t="s">
        <v>44</v>
      </c>
      <c r="C1745">
        <v>0</v>
      </c>
      <c r="D1745">
        <v>28</v>
      </c>
      <c r="E1745">
        <v>2016</v>
      </c>
      <c r="F1745" t="s">
        <v>117</v>
      </c>
      <c r="G1745">
        <v>21</v>
      </c>
      <c r="H1745">
        <v>19</v>
      </c>
      <c r="I1745">
        <v>0</v>
      </c>
      <c r="J1745">
        <v>2</v>
      </c>
      <c r="K1745">
        <v>2</v>
      </c>
      <c r="L1745">
        <v>0</v>
      </c>
      <c r="M1745">
        <v>0</v>
      </c>
      <c r="N1745" t="s">
        <v>36</v>
      </c>
      <c r="O1745" t="s">
        <v>37</v>
      </c>
      <c r="P1745" t="s">
        <v>69</v>
      </c>
      <c r="Q1745" t="s">
        <v>69</v>
      </c>
      <c r="R1745">
        <v>0</v>
      </c>
      <c r="S1745">
        <v>0</v>
      </c>
      <c r="T1745">
        <v>0</v>
      </c>
      <c r="U1745" t="s">
        <v>40</v>
      </c>
      <c r="V1745" t="s">
        <v>40</v>
      </c>
      <c r="W1745">
        <v>0</v>
      </c>
      <c r="X1745" t="s">
        <v>41</v>
      </c>
      <c r="Y1745">
        <v>0</v>
      </c>
      <c r="Z1745">
        <v>174</v>
      </c>
      <c r="AA1745">
        <v>0</v>
      </c>
      <c r="AB1745" t="s">
        <v>53</v>
      </c>
      <c r="AC1745">
        <v>109</v>
      </c>
      <c r="AD1745">
        <v>0</v>
      </c>
      <c r="AE1745">
        <v>0</v>
      </c>
      <c r="AF1745" t="s">
        <v>48</v>
      </c>
      <c r="AG1745" s="1">
        <v>42511</v>
      </c>
      <c r="AH1745">
        <f>SUM(Hotel_Data_Mini[[#This Row],[adults]:[babies]])</f>
        <v>2</v>
      </c>
      <c r="AI1745">
        <f>SUM(Hotel_Data_Mini[[#This Row],[stays_in_weekend_nights]:[stays_in_week_nights]])</f>
        <v>2</v>
      </c>
      <c r="AJ1745">
        <f>IF(Hotel_Data_Mini[[#This Row],[reserved_room_type]]=Hotel_Data_Mini[[#This Row],[assigned_room_type]],0,1)</f>
        <v>0</v>
      </c>
    </row>
    <row r="1746" spans="1:36" x14ac:dyDescent="0.25">
      <c r="A1746" t="s">
        <v>116</v>
      </c>
      <c r="B1746" t="s">
        <v>34</v>
      </c>
      <c r="C1746">
        <v>0</v>
      </c>
      <c r="D1746">
        <v>108</v>
      </c>
      <c r="E1746">
        <v>2016</v>
      </c>
      <c r="F1746" t="s">
        <v>117</v>
      </c>
      <c r="G1746">
        <v>19</v>
      </c>
      <c r="H1746">
        <v>2</v>
      </c>
      <c r="I1746">
        <v>3</v>
      </c>
      <c r="J1746">
        <v>6</v>
      </c>
      <c r="K1746">
        <v>2</v>
      </c>
      <c r="L1746">
        <v>0</v>
      </c>
      <c r="M1746">
        <v>0</v>
      </c>
      <c r="N1746" t="s">
        <v>36</v>
      </c>
      <c r="O1746" t="s">
        <v>58</v>
      </c>
      <c r="P1746" t="s">
        <v>56</v>
      </c>
      <c r="Q1746" t="s">
        <v>39</v>
      </c>
      <c r="R1746">
        <v>0</v>
      </c>
      <c r="S1746">
        <v>0</v>
      </c>
      <c r="T1746">
        <v>0</v>
      </c>
      <c r="U1746" t="s">
        <v>40</v>
      </c>
      <c r="V1746" t="s">
        <v>62</v>
      </c>
      <c r="W1746">
        <v>0</v>
      </c>
      <c r="X1746" t="s">
        <v>41</v>
      </c>
      <c r="Y1746">
        <v>115</v>
      </c>
      <c r="Z1746">
        <v>0</v>
      </c>
      <c r="AA1746">
        <v>0</v>
      </c>
      <c r="AB1746" t="s">
        <v>42</v>
      </c>
      <c r="AC1746">
        <v>44.07</v>
      </c>
      <c r="AD1746">
        <v>1</v>
      </c>
      <c r="AE1746">
        <v>0</v>
      </c>
      <c r="AF1746" t="s">
        <v>48</v>
      </c>
      <c r="AG1746" s="1">
        <v>0</v>
      </c>
      <c r="AH1746">
        <f>SUM(Hotel_Data_Mini[[#This Row],[adults]:[babies]])</f>
        <v>2</v>
      </c>
      <c r="AI1746">
        <f>SUM(Hotel_Data_Mini[[#This Row],[stays_in_weekend_nights]:[stays_in_week_nights]])</f>
        <v>9</v>
      </c>
      <c r="AJ1746">
        <f>IF(Hotel_Data_Mini[[#This Row],[reserved_room_type]]=Hotel_Data_Mini[[#This Row],[assigned_room_type]],0,1)</f>
        <v>1</v>
      </c>
    </row>
    <row r="1747" spans="1:36" x14ac:dyDescent="0.25">
      <c r="A1747" t="s">
        <v>116</v>
      </c>
      <c r="B1747" t="s">
        <v>34</v>
      </c>
      <c r="C1747">
        <v>0</v>
      </c>
      <c r="D1747">
        <v>129</v>
      </c>
      <c r="E1747">
        <v>2016</v>
      </c>
      <c r="F1747" t="s">
        <v>120</v>
      </c>
      <c r="G1747">
        <v>27</v>
      </c>
      <c r="H1747">
        <v>26</v>
      </c>
      <c r="I1747">
        <v>4</v>
      </c>
      <c r="J1747">
        <v>10</v>
      </c>
      <c r="K1747">
        <v>2</v>
      </c>
      <c r="L1747">
        <v>0</v>
      </c>
      <c r="M1747">
        <v>0</v>
      </c>
      <c r="N1747" t="s">
        <v>36</v>
      </c>
      <c r="O1747" t="s">
        <v>58</v>
      </c>
      <c r="P1747" t="s">
        <v>56</v>
      </c>
      <c r="Q1747" t="s">
        <v>39</v>
      </c>
      <c r="R1747">
        <v>0</v>
      </c>
      <c r="S1747">
        <v>0</v>
      </c>
      <c r="T1747">
        <v>0</v>
      </c>
      <c r="U1747" t="s">
        <v>60</v>
      </c>
      <c r="V1747" t="s">
        <v>60</v>
      </c>
      <c r="W1747">
        <v>0</v>
      </c>
      <c r="X1747" t="s">
        <v>41</v>
      </c>
      <c r="Y1747">
        <v>243</v>
      </c>
      <c r="Z1747">
        <v>0</v>
      </c>
      <c r="AA1747">
        <v>0</v>
      </c>
      <c r="AB1747" t="s">
        <v>59</v>
      </c>
      <c r="AC1747">
        <v>68</v>
      </c>
      <c r="AD1747">
        <v>0</v>
      </c>
      <c r="AE1747">
        <v>1</v>
      </c>
      <c r="AF1747" t="s">
        <v>48</v>
      </c>
      <c r="AG1747" s="1">
        <v>0</v>
      </c>
      <c r="AH1747">
        <f>SUM(Hotel_Data_Mini[[#This Row],[adults]:[babies]])</f>
        <v>2</v>
      </c>
      <c r="AI1747">
        <f>SUM(Hotel_Data_Mini[[#This Row],[stays_in_weekend_nights]:[stays_in_week_nights]])</f>
        <v>14</v>
      </c>
      <c r="AJ1747">
        <f>IF(Hotel_Data_Mini[[#This Row],[reserved_room_type]]=Hotel_Data_Mini[[#This Row],[assigned_room_type]],0,1)</f>
        <v>0</v>
      </c>
    </row>
    <row r="1748" spans="1:36" x14ac:dyDescent="0.25">
      <c r="A1748" t="s">
        <v>116</v>
      </c>
      <c r="B1748" t="s">
        <v>44</v>
      </c>
      <c r="C1748">
        <v>0</v>
      </c>
      <c r="D1748">
        <v>9</v>
      </c>
      <c r="E1748">
        <v>2016</v>
      </c>
      <c r="F1748" t="s">
        <v>117</v>
      </c>
      <c r="G1748">
        <v>22</v>
      </c>
      <c r="H1748">
        <v>25</v>
      </c>
      <c r="I1748">
        <v>0</v>
      </c>
      <c r="J1748">
        <v>1</v>
      </c>
      <c r="K1748">
        <v>3</v>
      </c>
      <c r="L1748">
        <v>0</v>
      </c>
      <c r="M1748">
        <v>0</v>
      </c>
      <c r="N1748" t="s">
        <v>36</v>
      </c>
      <c r="O1748" t="s">
        <v>55</v>
      </c>
      <c r="P1748" t="s">
        <v>38</v>
      </c>
      <c r="Q1748" t="s">
        <v>39</v>
      </c>
      <c r="R1748">
        <v>0</v>
      </c>
      <c r="S1748">
        <v>0</v>
      </c>
      <c r="T1748">
        <v>0</v>
      </c>
      <c r="U1748" t="s">
        <v>60</v>
      </c>
      <c r="V1748" t="s">
        <v>60</v>
      </c>
      <c r="W1748">
        <v>0</v>
      </c>
      <c r="X1748" t="s">
        <v>41</v>
      </c>
      <c r="Y1748">
        <v>9</v>
      </c>
      <c r="Z1748">
        <v>0</v>
      </c>
      <c r="AA1748">
        <v>0</v>
      </c>
      <c r="AB1748" t="s">
        <v>42</v>
      </c>
      <c r="AC1748">
        <v>147</v>
      </c>
      <c r="AD1748">
        <v>0</v>
      </c>
      <c r="AE1748">
        <v>2</v>
      </c>
      <c r="AF1748" t="s">
        <v>48</v>
      </c>
      <c r="AG1748" s="1">
        <v>42516</v>
      </c>
      <c r="AH1748">
        <f>SUM(Hotel_Data_Mini[[#This Row],[adults]:[babies]])</f>
        <v>3</v>
      </c>
      <c r="AI1748">
        <f>SUM(Hotel_Data_Mini[[#This Row],[stays_in_weekend_nights]:[stays_in_week_nights]])</f>
        <v>1</v>
      </c>
      <c r="AJ1748">
        <f>IF(Hotel_Data_Mini[[#This Row],[reserved_room_type]]=Hotel_Data_Mini[[#This Row],[assigned_room_type]],0,1)</f>
        <v>0</v>
      </c>
    </row>
    <row r="1749" spans="1:36" x14ac:dyDescent="0.25">
      <c r="A1749" t="s">
        <v>116</v>
      </c>
      <c r="B1749" t="s">
        <v>44</v>
      </c>
      <c r="C1749">
        <v>0</v>
      </c>
      <c r="D1749">
        <v>301</v>
      </c>
      <c r="E1749">
        <v>2016</v>
      </c>
      <c r="F1749" t="s">
        <v>52</v>
      </c>
      <c r="G1749">
        <v>31</v>
      </c>
      <c r="H1749">
        <v>30</v>
      </c>
      <c r="I1749">
        <v>1</v>
      </c>
      <c r="J1749">
        <v>1</v>
      </c>
      <c r="K1749">
        <v>2</v>
      </c>
      <c r="L1749">
        <v>0</v>
      </c>
      <c r="M1749">
        <v>0</v>
      </c>
      <c r="N1749" t="s">
        <v>54</v>
      </c>
      <c r="O1749" t="s">
        <v>67</v>
      </c>
      <c r="P1749" t="s">
        <v>56</v>
      </c>
      <c r="Q1749" t="s">
        <v>39</v>
      </c>
      <c r="R1749">
        <v>0</v>
      </c>
      <c r="S1749">
        <v>0</v>
      </c>
      <c r="T1749">
        <v>0</v>
      </c>
      <c r="U1749" t="s">
        <v>40</v>
      </c>
      <c r="V1749" t="s">
        <v>40</v>
      </c>
      <c r="W1749">
        <v>0</v>
      </c>
      <c r="X1749" t="s">
        <v>41</v>
      </c>
      <c r="Y1749">
        <v>6</v>
      </c>
      <c r="Z1749">
        <v>0</v>
      </c>
      <c r="AA1749">
        <v>0</v>
      </c>
      <c r="AB1749" t="s">
        <v>53</v>
      </c>
      <c r="AC1749">
        <v>115</v>
      </c>
      <c r="AD1749">
        <v>0</v>
      </c>
      <c r="AE1749">
        <v>1</v>
      </c>
      <c r="AF1749" t="s">
        <v>48</v>
      </c>
      <c r="AG1749" s="1">
        <v>42583</v>
      </c>
      <c r="AH1749">
        <f>SUM(Hotel_Data_Mini[[#This Row],[adults]:[babies]])</f>
        <v>2</v>
      </c>
      <c r="AI1749">
        <f>SUM(Hotel_Data_Mini[[#This Row],[stays_in_weekend_nights]:[stays_in_week_nights]])</f>
        <v>2</v>
      </c>
      <c r="AJ1749">
        <f>IF(Hotel_Data_Mini[[#This Row],[reserved_room_type]]=Hotel_Data_Mini[[#This Row],[assigned_room_type]],0,1)</f>
        <v>0</v>
      </c>
    </row>
    <row r="1750" spans="1:36" x14ac:dyDescent="0.25">
      <c r="A1750" t="s">
        <v>116</v>
      </c>
      <c r="B1750" t="s">
        <v>34</v>
      </c>
      <c r="C1750">
        <v>0</v>
      </c>
      <c r="D1750">
        <v>12</v>
      </c>
      <c r="E1750">
        <v>2016</v>
      </c>
      <c r="F1750" t="s">
        <v>35</v>
      </c>
      <c r="G1750">
        <v>43</v>
      </c>
      <c r="H1750">
        <v>19</v>
      </c>
      <c r="I1750">
        <v>0</v>
      </c>
      <c r="J1750">
        <v>1</v>
      </c>
      <c r="K1750">
        <v>1</v>
      </c>
      <c r="L1750">
        <v>0</v>
      </c>
      <c r="M1750">
        <v>0</v>
      </c>
      <c r="N1750" t="s">
        <v>36</v>
      </c>
      <c r="O1750" t="s">
        <v>37</v>
      </c>
      <c r="P1750" t="s">
        <v>69</v>
      </c>
      <c r="Q1750" t="s">
        <v>69</v>
      </c>
      <c r="R1750">
        <v>0</v>
      </c>
      <c r="S1750">
        <v>0</v>
      </c>
      <c r="T1750">
        <v>0</v>
      </c>
      <c r="U1750" t="s">
        <v>40</v>
      </c>
      <c r="V1750" t="s">
        <v>40</v>
      </c>
      <c r="W1750">
        <v>0</v>
      </c>
      <c r="X1750" t="s">
        <v>41</v>
      </c>
      <c r="Y1750">
        <v>0</v>
      </c>
      <c r="Z1750">
        <v>331</v>
      </c>
      <c r="AA1750">
        <v>0</v>
      </c>
      <c r="AB1750" t="s">
        <v>42</v>
      </c>
      <c r="AC1750">
        <v>54</v>
      </c>
      <c r="AD1750">
        <v>0</v>
      </c>
      <c r="AE1750">
        <v>0</v>
      </c>
      <c r="AF1750" t="s">
        <v>48</v>
      </c>
      <c r="AG1750" s="1">
        <v>42663</v>
      </c>
      <c r="AH1750">
        <f>SUM(Hotel_Data_Mini[[#This Row],[adults]:[babies]])</f>
        <v>1</v>
      </c>
      <c r="AI1750">
        <f>SUM(Hotel_Data_Mini[[#This Row],[stays_in_weekend_nights]:[stays_in_week_nights]])</f>
        <v>1</v>
      </c>
      <c r="AJ1750">
        <f>IF(Hotel_Data_Mini[[#This Row],[reserved_room_type]]=Hotel_Data_Mini[[#This Row],[assigned_room_type]],0,1)</f>
        <v>0</v>
      </c>
    </row>
    <row r="1751" spans="1:36" x14ac:dyDescent="0.25">
      <c r="A1751" t="s">
        <v>116</v>
      </c>
      <c r="B1751" t="s">
        <v>44</v>
      </c>
      <c r="C1751">
        <v>1</v>
      </c>
      <c r="D1751">
        <v>221</v>
      </c>
      <c r="E1751">
        <v>2016</v>
      </c>
      <c r="F1751" t="s">
        <v>120</v>
      </c>
      <c r="G1751">
        <v>24</v>
      </c>
      <c r="H1751">
        <v>10</v>
      </c>
      <c r="I1751">
        <v>1</v>
      </c>
      <c r="J1751">
        <v>2</v>
      </c>
      <c r="K1751">
        <v>2</v>
      </c>
      <c r="L1751">
        <v>0</v>
      </c>
      <c r="M1751">
        <v>0</v>
      </c>
      <c r="N1751" t="s">
        <v>36</v>
      </c>
      <c r="O1751" t="s">
        <v>37</v>
      </c>
      <c r="P1751" t="s">
        <v>56</v>
      </c>
      <c r="Q1751" t="s">
        <v>39</v>
      </c>
      <c r="R1751">
        <v>0</v>
      </c>
      <c r="S1751">
        <v>1</v>
      </c>
      <c r="T1751">
        <v>0</v>
      </c>
      <c r="U1751" t="s">
        <v>40</v>
      </c>
      <c r="V1751" t="s">
        <v>40</v>
      </c>
      <c r="W1751">
        <v>0</v>
      </c>
      <c r="X1751" t="s">
        <v>51</v>
      </c>
      <c r="Y1751">
        <v>3</v>
      </c>
      <c r="Z1751">
        <v>0</v>
      </c>
      <c r="AA1751">
        <v>15</v>
      </c>
      <c r="AB1751" t="s">
        <v>42</v>
      </c>
      <c r="AC1751">
        <v>80</v>
      </c>
      <c r="AD1751">
        <v>0</v>
      </c>
      <c r="AE1751">
        <v>0</v>
      </c>
      <c r="AF1751" t="s">
        <v>43</v>
      </c>
      <c r="AG1751" s="1">
        <v>42325</v>
      </c>
      <c r="AH1751">
        <f>SUM(Hotel_Data_Mini[[#This Row],[adults]:[babies]])</f>
        <v>2</v>
      </c>
      <c r="AI1751">
        <f>SUM(Hotel_Data_Mini[[#This Row],[stays_in_weekend_nights]:[stays_in_week_nights]])</f>
        <v>3</v>
      </c>
      <c r="AJ1751">
        <f>IF(Hotel_Data_Mini[[#This Row],[reserved_room_type]]=Hotel_Data_Mini[[#This Row],[assigned_room_type]],0,1)</f>
        <v>0</v>
      </c>
    </row>
    <row r="1752" spans="1:36" x14ac:dyDescent="0.25">
      <c r="A1752" t="s">
        <v>116</v>
      </c>
      <c r="B1752" t="s">
        <v>44</v>
      </c>
      <c r="C1752">
        <v>1</v>
      </c>
      <c r="D1752">
        <v>71</v>
      </c>
      <c r="E1752">
        <v>2016</v>
      </c>
      <c r="F1752" t="s">
        <v>120</v>
      </c>
      <c r="G1752">
        <v>25</v>
      </c>
      <c r="H1752">
        <v>14</v>
      </c>
      <c r="I1752">
        <v>0</v>
      </c>
      <c r="J1752">
        <v>3</v>
      </c>
      <c r="K1752">
        <v>1</v>
      </c>
      <c r="L1752">
        <v>0</v>
      </c>
      <c r="M1752">
        <v>0</v>
      </c>
      <c r="N1752" t="s">
        <v>36</v>
      </c>
      <c r="O1752" t="s">
        <v>37</v>
      </c>
      <c r="P1752" t="s">
        <v>56</v>
      </c>
      <c r="Q1752" t="s">
        <v>39</v>
      </c>
      <c r="R1752">
        <v>0</v>
      </c>
      <c r="S1752">
        <v>0</v>
      </c>
      <c r="T1752">
        <v>0</v>
      </c>
      <c r="U1752" t="s">
        <v>40</v>
      </c>
      <c r="V1752" t="s">
        <v>40</v>
      </c>
      <c r="W1752">
        <v>0</v>
      </c>
      <c r="X1752" t="s">
        <v>51</v>
      </c>
      <c r="Y1752">
        <v>236</v>
      </c>
      <c r="Z1752">
        <v>0</v>
      </c>
      <c r="AA1752">
        <v>0</v>
      </c>
      <c r="AB1752" t="s">
        <v>42</v>
      </c>
      <c r="AC1752">
        <v>120</v>
      </c>
      <c r="AD1752">
        <v>0</v>
      </c>
      <c r="AE1752">
        <v>0</v>
      </c>
      <c r="AF1752" t="s">
        <v>43</v>
      </c>
      <c r="AG1752" s="1">
        <v>42487</v>
      </c>
      <c r="AH1752">
        <f>SUM(Hotel_Data_Mini[[#This Row],[adults]:[babies]])</f>
        <v>1</v>
      </c>
      <c r="AI1752">
        <f>SUM(Hotel_Data_Mini[[#This Row],[stays_in_weekend_nights]:[stays_in_week_nights]])</f>
        <v>3</v>
      </c>
      <c r="AJ1752">
        <f>IF(Hotel_Data_Mini[[#This Row],[reserved_room_type]]=Hotel_Data_Mini[[#This Row],[assigned_room_type]],0,1)</f>
        <v>0</v>
      </c>
    </row>
    <row r="1753" spans="1:36" x14ac:dyDescent="0.25">
      <c r="A1753" t="s">
        <v>116</v>
      </c>
      <c r="B1753" t="s">
        <v>44</v>
      </c>
      <c r="C1753">
        <v>1</v>
      </c>
      <c r="D1753">
        <v>301</v>
      </c>
      <c r="E1753">
        <v>2016</v>
      </c>
      <c r="F1753" t="s">
        <v>72</v>
      </c>
      <c r="G1753">
        <v>47</v>
      </c>
      <c r="H1753">
        <v>18</v>
      </c>
      <c r="I1753">
        <v>0</v>
      </c>
      <c r="J1753">
        <v>2</v>
      </c>
      <c r="K1753">
        <v>2</v>
      </c>
      <c r="L1753">
        <v>0</v>
      </c>
      <c r="M1753">
        <v>0</v>
      </c>
      <c r="N1753" t="s">
        <v>36</v>
      </c>
      <c r="O1753" t="s">
        <v>37</v>
      </c>
      <c r="P1753" t="s">
        <v>56</v>
      </c>
      <c r="Q1753" t="s">
        <v>39</v>
      </c>
      <c r="R1753">
        <v>0</v>
      </c>
      <c r="S1753">
        <v>0</v>
      </c>
      <c r="T1753">
        <v>0</v>
      </c>
      <c r="U1753" t="s">
        <v>40</v>
      </c>
      <c r="V1753" t="s">
        <v>40</v>
      </c>
      <c r="W1753">
        <v>0</v>
      </c>
      <c r="X1753" t="s">
        <v>51</v>
      </c>
      <c r="Y1753">
        <v>20</v>
      </c>
      <c r="Z1753">
        <v>0</v>
      </c>
      <c r="AA1753">
        <v>0</v>
      </c>
      <c r="AB1753" t="s">
        <v>42</v>
      </c>
      <c r="AC1753">
        <v>52</v>
      </c>
      <c r="AD1753">
        <v>0</v>
      </c>
      <c r="AE1753">
        <v>0</v>
      </c>
      <c r="AF1753" t="s">
        <v>43</v>
      </c>
      <c r="AG1753" s="1">
        <v>42444</v>
      </c>
      <c r="AH1753">
        <f>SUM(Hotel_Data_Mini[[#This Row],[adults]:[babies]])</f>
        <v>2</v>
      </c>
      <c r="AI1753">
        <f>SUM(Hotel_Data_Mini[[#This Row],[stays_in_weekend_nights]:[stays_in_week_nights]])</f>
        <v>2</v>
      </c>
      <c r="AJ1753">
        <f>IF(Hotel_Data_Mini[[#This Row],[reserved_room_type]]=Hotel_Data_Mini[[#This Row],[assigned_room_type]],0,1)</f>
        <v>0</v>
      </c>
    </row>
    <row r="1754" spans="1:36" x14ac:dyDescent="0.25">
      <c r="A1754" t="s">
        <v>116</v>
      </c>
      <c r="B1754" t="s">
        <v>44</v>
      </c>
      <c r="C1754">
        <v>0</v>
      </c>
      <c r="D1754">
        <v>270</v>
      </c>
      <c r="E1754">
        <v>2016</v>
      </c>
      <c r="F1754" t="s">
        <v>122</v>
      </c>
      <c r="G1754">
        <v>17</v>
      </c>
      <c r="H1754">
        <v>20</v>
      </c>
      <c r="I1754">
        <v>0</v>
      </c>
      <c r="J1754">
        <v>4</v>
      </c>
      <c r="K1754">
        <v>2</v>
      </c>
      <c r="L1754">
        <v>0</v>
      </c>
      <c r="M1754">
        <v>0</v>
      </c>
      <c r="N1754" t="s">
        <v>36</v>
      </c>
      <c r="O1754" t="s">
        <v>148</v>
      </c>
      <c r="P1754" t="s">
        <v>56</v>
      </c>
      <c r="Q1754" t="s">
        <v>39</v>
      </c>
      <c r="R1754">
        <v>0</v>
      </c>
      <c r="S1754">
        <v>0</v>
      </c>
      <c r="T1754">
        <v>0</v>
      </c>
      <c r="U1754" t="s">
        <v>40</v>
      </c>
      <c r="V1754" t="s">
        <v>40</v>
      </c>
      <c r="W1754">
        <v>0</v>
      </c>
      <c r="X1754" t="s">
        <v>41</v>
      </c>
      <c r="Y1754">
        <v>21</v>
      </c>
      <c r="Z1754">
        <v>0</v>
      </c>
      <c r="AA1754">
        <v>187</v>
      </c>
      <c r="AB1754" t="s">
        <v>53</v>
      </c>
      <c r="AC1754">
        <v>80</v>
      </c>
      <c r="AD1754">
        <v>0</v>
      </c>
      <c r="AE1754">
        <v>0</v>
      </c>
      <c r="AF1754" t="s">
        <v>48</v>
      </c>
      <c r="AG1754" s="1">
        <v>42484</v>
      </c>
      <c r="AH1754">
        <f>SUM(Hotel_Data_Mini[[#This Row],[adults]:[babies]])</f>
        <v>2</v>
      </c>
      <c r="AI1754">
        <f>SUM(Hotel_Data_Mini[[#This Row],[stays_in_weekend_nights]:[stays_in_week_nights]])</f>
        <v>4</v>
      </c>
      <c r="AJ1754">
        <f>IF(Hotel_Data_Mini[[#This Row],[reserved_room_type]]=Hotel_Data_Mini[[#This Row],[assigned_room_type]],0,1)</f>
        <v>0</v>
      </c>
    </row>
    <row r="1755" spans="1:36" x14ac:dyDescent="0.25">
      <c r="A1755" t="s">
        <v>116</v>
      </c>
      <c r="B1755" t="s">
        <v>34</v>
      </c>
      <c r="C1755">
        <v>0</v>
      </c>
      <c r="D1755">
        <v>5</v>
      </c>
      <c r="E1755">
        <v>2016</v>
      </c>
      <c r="F1755" t="s">
        <v>118</v>
      </c>
      <c r="G1755">
        <v>14</v>
      </c>
      <c r="H1755">
        <v>29</v>
      </c>
      <c r="I1755">
        <v>0</v>
      </c>
      <c r="J1755">
        <v>1</v>
      </c>
      <c r="K1755">
        <v>2</v>
      </c>
      <c r="L1755">
        <v>0</v>
      </c>
      <c r="M1755">
        <v>0</v>
      </c>
      <c r="N1755" t="s">
        <v>36</v>
      </c>
      <c r="O1755" t="s">
        <v>37</v>
      </c>
      <c r="P1755" t="s">
        <v>38</v>
      </c>
      <c r="Q1755" t="s">
        <v>39</v>
      </c>
      <c r="R1755">
        <v>0</v>
      </c>
      <c r="S1755">
        <v>0</v>
      </c>
      <c r="T1755">
        <v>3</v>
      </c>
      <c r="U1755" t="s">
        <v>40</v>
      </c>
      <c r="V1755" t="s">
        <v>40</v>
      </c>
      <c r="W1755">
        <v>0</v>
      </c>
      <c r="X1755" t="s">
        <v>41</v>
      </c>
      <c r="Y1755">
        <v>240</v>
      </c>
      <c r="Z1755">
        <v>0</v>
      </c>
      <c r="AA1755">
        <v>0</v>
      </c>
      <c r="AB1755" t="s">
        <v>42</v>
      </c>
      <c r="AC1755">
        <v>48</v>
      </c>
      <c r="AD1755">
        <v>0</v>
      </c>
      <c r="AE1755">
        <v>1</v>
      </c>
      <c r="AF1755" t="s">
        <v>48</v>
      </c>
      <c r="AG1755" s="1">
        <v>42459</v>
      </c>
      <c r="AH1755">
        <f>SUM(Hotel_Data_Mini[[#This Row],[adults]:[babies]])</f>
        <v>2</v>
      </c>
      <c r="AI1755">
        <f>SUM(Hotel_Data_Mini[[#This Row],[stays_in_weekend_nights]:[stays_in_week_nights]])</f>
        <v>1</v>
      </c>
      <c r="AJ1755">
        <f>IF(Hotel_Data_Mini[[#This Row],[reserved_room_type]]=Hotel_Data_Mini[[#This Row],[assigned_room_type]],0,1)</f>
        <v>0</v>
      </c>
    </row>
    <row r="1756" spans="1:36" x14ac:dyDescent="0.25">
      <c r="A1756" t="s">
        <v>116</v>
      </c>
      <c r="B1756" t="s">
        <v>44</v>
      </c>
      <c r="C1756">
        <v>0</v>
      </c>
      <c r="D1756">
        <v>12</v>
      </c>
      <c r="E1756">
        <v>2016</v>
      </c>
      <c r="F1756" t="s">
        <v>121</v>
      </c>
      <c r="G1756">
        <v>8</v>
      </c>
      <c r="H1756">
        <v>16</v>
      </c>
      <c r="I1756">
        <v>0</v>
      </c>
      <c r="J1756">
        <v>1</v>
      </c>
      <c r="K1756">
        <v>1</v>
      </c>
      <c r="L1756">
        <v>0</v>
      </c>
      <c r="M1756">
        <v>0</v>
      </c>
      <c r="N1756" t="s">
        <v>80</v>
      </c>
      <c r="O1756" t="s">
        <v>68</v>
      </c>
      <c r="P1756" t="s">
        <v>69</v>
      </c>
      <c r="Q1756" t="s">
        <v>69</v>
      </c>
      <c r="R1756">
        <v>0</v>
      </c>
      <c r="S1756">
        <v>0</v>
      </c>
      <c r="T1756">
        <v>0</v>
      </c>
      <c r="U1756" t="s">
        <v>40</v>
      </c>
      <c r="V1756" t="s">
        <v>40</v>
      </c>
      <c r="W1756">
        <v>1</v>
      </c>
      <c r="X1756" t="s">
        <v>41</v>
      </c>
      <c r="Y1756">
        <v>91</v>
      </c>
      <c r="Z1756">
        <v>0</v>
      </c>
      <c r="AA1756">
        <v>0</v>
      </c>
      <c r="AB1756" t="s">
        <v>42</v>
      </c>
      <c r="AC1756">
        <v>73</v>
      </c>
      <c r="AD1756">
        <v>0</v>
      </c>
      <c r="AE1756">
        <v>0</v>
      </c>
      <c r="AF1756" t="s">
        <v>48</v>
      </c>
      <c r="AG1756" s="1">
        <v>42417</v>
      </c>
      <c r="AH1756">
        <f>SUM(Hotel_Data_Mini[[#This Row],[adults]:[babies]])</f>
        <v>1</v>
      </c>
      <c r="AI1756">
        <f>SUM(Hotel_Data_Mini[[#This Row],[stays_in_weekend_nights]:[stays_in_week_nights]])</f>
        <v>1</v>
      </c>
      <c r="AJ1756">
        <f>IF(Hotel_Data_Mini[[#This Row],[reserved_room_type]]=Hotel_Data_Mini[[#This Row],[assigned_room_type]],0,1)</f>
        <v>0</v>
      </c>
    </row>
    <row r="1757" spans="1:36" x14ac:dyDescent="0.25">
      <c r="A1757" t="s">
        <v>116</v>
      </c>
      <c r="B1757" t="s">
        <v>44</v>
      </c>
      <c r="C1757">
        <v>0</v>
      </c>
      <c r="D1757">
        <v>66</v>
      </c>
      <c r="E1757">
        <v>2016</v>
      </c>
      <c r="F1757" t="s">
        <v>52</v>
      </c>
      <c r="G1757">
        <v>30</v>
      </c>
      <c r="H1757">
        <v>18</v>
      </c>
      <c r="I1757">
        <v>1</v>
      </c>
      <c r="J1757">
        <v>0</v>
      </c>
      <c r="K1757">
        <v>1</v>
      </c>
      <c r="L1757">
        <v>0</v>
      </c>
      <c r="M1757">
        <v>0</v>
      </c>
      <c r="N1757" t="s">
        <v>80</v>
      </c>
      <c r="O1757" t="s">
        <v>46</v>
      </c>
      <c r="P1757" t="s">
        <v>38</v>
      </c>
      <c r="Q1757" t="s">
        <v>39</v>
      </c>
      <c r="R1757">
        <v>0</v>
      </c>
      <c r="S1757">
        <v>0</v>
      </c>
      <c r="T1757">
        <v>0</v>
      </c>
      <c r="U1757" t="s">
        <v>40</v>
      </c>
      <c r="V1757" t="s">
        <v>40</v>
      </c>
      <c r="W1757">
        <v>0</v>
      </c>
      <c r="X1757" t="s">
        <v>41</v>
      </c>
      <c r="Y1757">
        <v>7</v>
      </c>
      <c r="Z1757">
        <v>0</v>
      </c>
      <c r="AA1757">
        <v>0</v>
      </c>
      <c r="AB1757" t="s">
        <v>42</v>
      </c>
      <c r="AC1757">
        <v>69.3</v>
      </c>
      <c r="AD1757">
        <v>0</v>
      </c>
      <c r="AE1757">
        <v>1</v>
      </c>
      <c r="AF1757" t="s">
        <v>48</v>
      </c>
      <c r="AG1757" s="1">
        <v>42570</v>
      </c>
      <c r="AH1757">
        <f>SUM(Hotel_Data_Mini[[#This Row],[adults]:[babies]])</f>
        <v>1</v>
      </c>
      <c r="AI1757">
        <f>SUM(Hotel_Data_Mini[[#This Row],[stays_in_weekend_nights]:[stays_in_week_nights]])</f>
        <v>1</v>
      </c>
      <c r="AJ1757">
        <f>IF(Hotel_Data_Mini[[#This Row],[reserved_room_type]]=Hotel_Data_Mini[[#This Row],[assigned_room_type]],0,1)</f>
        <v>0</v>
      </c>
    </row>
    <row r="1758" spans="1:36" x14ac:dyDescent="0.25">
      <c r="A1758" t="s">
        <v>116</v>
      </c>
      <c r="B1758" t="s">
        <v>34</v>
      </c>
      <c r="C1758">
        <v>0</v>
      </c>
      <c r="D1758">
        <v>2</v>
      </c>
      <c r="E1758">
        <v>2016</v>
      </c>
      <c r="F1758" t="s">
        <v>52</v>
      </c>
      <c r="G1758">
        <v>28</v>
      </c>
      <c r="H1758">
        <v>9</v>
      </c>
      <c r="I1758">
        <v>0</v>
      </c>
      <c r="J1758">
        <v>1</v>
      </c>
      <c r="K1758">
        <v>2</v>
      </c>
      <c r="L1758">
        <v>0</v>
      </c>
      <c r="M1758">
        <v>0</v>
      </c>
      <c r="N1758" t="s">
        <v>36</v>
      </c>
      <c r="O1758" t="s">
        <v>37</v>
      </c>
      <c r="P1758" t="s">
        <v>38</v>
      </c>
      <c r="Q1758" t="s">
        <v>39</v>
      </c>
      <c r="R1758">
        <v>0</v>
      </c>
      <c r="S1758">
        <v>0</v>
      </c>
      <c r="T1758">
        <v>0</v>
      </c>
      <c r="U1758" t="s">
        <v>60</v>
      </c>
      <c r="V1758" t="s">
        <v>60</v>
      </c>
      <c r="W1758">
        <v>0</v>
      </c>
      <c r="X1758" t="s">
        <v>41</v>
      </c>
      <c r="Y1758">
        <v>240</v>
      </c>
      <c r="Z1758">
        <v>0</v>
      </c>
      <c r="AA1758">
        <v>0</v>
      </c>
      <c r="AB1758" t="s">
        <v>53</v>
      </c>
      <c r="AC1758">
        <v>184</v>
      </c>
      <c r="AD1758">
        <v>0</v>
      </c>
      <c r="AE1758">
        <v>0</v>
      </c>
      <c r="AF1758" t="s">
        <v>48</v>
      </c>
      <c r="AG1758" s="1">
        <v>0</v>
      </c>
      <c r="AH1758">
        <f>SUM(Hotel_Data_Mini[[#This Row],[adults]:[babies]])</f>
        <v>2</v>
      </c>
      <c r="AI1758">
        <f>SUM(Hotel_Data_Mini[[#This Row],[stays_in_weekend_nights]:[stays_in_week_nights]])</f>
        <v>1</v>
      </c>
      <c r="AJ1758">
        <f>IF(Hotel_Data_Mini[[#This Row],[reserved_room_type]]=Hotel_Data_Mini[[#This Row],[assigned_room_type]],0,1)</f>
        <v>0</v>
      </c>
    </row>
    <row r="1759" spans="1:36" x14ac:dyDescent="0.25">
      <c r="A1759" t="s">
        <v>116</v>
      </c>
      <c r="B1759" t="s">
        <v>44</v>
      </c>
      <c r="C1759">
        <v>0</v>
      </c>
      <c r="D1759">
        <v>13</v>
      </c>
      <c r="E1759">
        <v>2016</v>
      </c>
      <c r="F1759" t="s">
        <v>120</v>
      </c>
      <c r="G1759">
        <v>26</v>
      </c>
      <c r="H1759">
        <v>19</v>
      </c>
      <c r="I1759">
        <v>2</v>
      </c>
      <c r="J1759">
        <v>0</v>
      </c>
      <c r="K1759">
        <v>2</v>
      </c>
      <c r="L1759">
        <v>0</v>
      </c>
      <c r="M1759">
        <v>0</v>
      </c>
      <c r="N1759" t="s">
        <v>36</v>
      </c>
      <c r="O1759" t="s">
        <v>68</v>
      </c>
      <c r="P1759" t="s">
        <v>56</v>
      </c>
      <c r="Q1759" t="s">
        <v>39</v>
      </c>
      <c r="R1759">
        <v>0</v>
      </c>
      <c r="S1759">
        <v>0</v>
      </c>
      <c r="T1759">
        <v>0</v>
      </c>
      <c r="U1759" t="s">
        <v>40</v>
      </c>
      <c r="V1759" t="s">
        <v>40</v>
      </c>
      <c r="W1759">
        <v>0</v>
      </c>
      <c r="X1759" t="s">
        <v>41</v>
      </c>
      <c r="Y1759">
        <v>85</v>
      </c>
      <c r="Z1759">
        <v>0</v>
      </c>
      <c r="AA1759">
        <v>0</v>
      </c>
      <c r="AB1759" t="s">
        <v>42</v>
      </c>
      <c r="AC1759">
        <v>95</v>
      </c>
      <c r="AD1759">
        <v>0</v>
      </c>
      <c r="AE1759">
        <v>2</v>
      </c>
      <c r="AF1759" t="s">
        <v>48</v>
      </c>
      <c r="AG1759" s="1">
        <v>42542</v>
      </c>
      <c r="AH1759">
        <f>SUM(Hotel_Data_Mini[[#This Row],[adults]:[babies]])</f>
        <v>2</v>
      </c>
      <c r="AI1759">
        <f>SUM(Hotel_Data_Mini[[#This Row],[stays_in_weekend_nights]:[stays_in_week_nights]])</f>
        <v>2</v>
      </c>
      <c r="AJ1759">
        <f>IF(Hotel_Data_Mini[[#This Row],[reserved_room_type]]=Hotel_Data_Mini[[#This Row],[assigned_room_type]],0,1)</f>
        <v>0</v>
      </c>
    </row>
    <row r="1760" spans="1:36" x14ac:dyDescent="0.25">
      <c r="A1760" t="s">
        <v>116</v>
      </c>
      <c r="B1760" t="s">
        <v>44</v>
      </c>
      <c r="C1760">
        <v>0</v>
      </c>
      <c r="D1760">
        <v>86</v>
      </c>
      <c r="E1760">
        <v>2016</v>
      </c>
      <c r="F1760" t="s">
        <v>117</v>
      </c>
      <c r="G1760">
        <v>20</v>
      </c>
      <c r="H1760">
        <v>10</v>
      </c>
      <c r="I1760">
        <v>0</v>
      </c>
      <c r="J1760">
        <v>4</v>
      </c>
      <c r="K1760">
        <v>2</v>
      </c>
      <c r="L1760">
        <v>0</v>
      </c>
      <c r="M1760">
        <v>0</v>
      </c>
      <c r="N1760" t="s">
        <v>36</v>
      </c>
      <c r="O1760" t="s">
        <v>67</v>
      </c>
      <c r="P1760" t="s">
        <v>38</v>
      </c>
      <c r="Q1760" t="s">
        <v>39</v>
      </c>
      <c r="R1760">
        <v>0</v>
      </c>
      <c r="S1760">
        <v>0</v>
      </c>
      <c r="T1760">
        <v>0</v>
      </c>
      <c r="U1760" t="s">
        <v>60</v>
      </c>
      <c r="V1760" t="s">
        <v>60</v>
      </c>
      <c r="W1760">
        <v>0</v>
      </c>
      <c r="X1760" t="s">
        <v>41</v>
      </c>
      <c r="Y1760">
        <v>9</v>
      </c>
      <c r="Z1760">
        <v>0</v>
      </c>
      <c r="AA1760">
        <v>0</v>
      </c>
      <c r="AB1760" t="s">
        <v>42</v>
      </c>
      <c r="AC1760">
        <v>132.6</v>
      </c>
      <c r="AD1760">
        <v>0</v>
      </c>
      <c r="AE1760">
        <v>0</v>
      </c>
      <c r="AF1760" t="s">
        <v>48</v>
      </c>
      <c r="AG1760" s="1">
        <v>42504</v>
      </c>
      <c r="AH1760">
        <f>SUM(Hotel_Data_Mini[[#This Row],[adults]:[babies]])</f>
        <v>2</v>
      </c>
      <c r="AI1760">
        <f>SUM(Hotel_Data_Mini[[#This Row],[stays_in_weekend_nights]:[stays_in_week_nights]])</f>
        <v>4</v>
      </c>
      <c r="AJ1760">
        <f>IF(Hotel_Data_Mini[[#This Row],[reserved_room_type]]=Hotel_Data_Mini[[#This Row],[assigned_room_type]],0,1)</f>
        <v>0</v>
      </c>
    </row>
    <row r="1761" spans="1:36" x14ac:dyDescent="0.25">
      <c r="A1761" t="s">
        <v>116</v>
      </c>
      <c r="B1761" t="s">
        <v>34</v>
      </c>
      <c r="C1761">
        <v>1</v>
      </c>
      <c r="D1761">
        <v>40</v>
      </c>
      <c r="E1761">
        <v>2016</v>
      </c>
      <c r="F1761" t="s">
        <v>120</v>
      </c>
      <c r="G1761">
        <v>25</v>
      </c>
      <c r="H1761">
        <v>16</v>
      </c>
      <c r="I1761">
        <v>0</v>
      </c>
      <c r="J1761">
        <v>3</v>
      </c>
      <c r="K1761">
        <v>2</v>
      </c>
      <c r="L1761">
        <v>0</v>
      </c>
      <c r="M1761">
        <v>0</v>
      </c>
      <c r="N1761" t="s">
        <v>36</v>
      </c>
      <c r="O1761" t="s">
        <v>46</v>
      </c>
      <c r="P1761" t="s">
        <v>38</v>
      </c>
      <c r="Q1761" t="s">
        <v>39</v>
      </c>
      <c r="R1761">
        <v>0</v>
      </c>
      <c r="S1761">
        <v>0</v>
      </c>
      <c r="T1761">
        <v>0</v>
      </c>
      <c r="U1761" t="s">
        <v>40</v>
      </c>
      <c r="V1761" t="s">
        <v>40</v>
      </c>
      <c r="W1761">
        <v>0</v>
      </c>
      <c r="X1761" t="s">
        <v>41</v>
      </c>
      <c r="Y1761">
        <v>240</v>
      </c>
      <c r="Z1761">
        <v>0</v>
      </c>
      <c r="AA1761">
        <v>0</v>
      </c>
      <c r="AB1761" t="s">
        <v>42</v>
      </c>
      <c r="AC1761">
        <v>129</v>
      </c>
      <c r="AD1761">
        <v>0</v>
      </c>
      <c r="AE1761">
        <v>0</v>
      </c>
      <c r="AF1761" t="s">
        <v>43</v>
      </c>
      <c r="AG1761" s="1">
        <v>0</v>
      </c>
      <c r="AH1761">
        <f>SUM(Hotel_Data_Mini[[#This Row],[adults]:[babies]])</f>
        <v>2</v>
      </c>
      <c r="AI1761">
        <f>SUM(Hotel_Data_Mini[[#This Row],[stays_in_weekend_nights]:[stays_in_week_nights]])</f>
        <v>3</v>
      </c>
      <c r="AJ1761">
        <f>IF(Hotel_Data_Mini[[#This Row],[reserved_room_type]]=Hotel_Data_Mini[[#This Row],[assigned_room_type]],0,1)</f>
        <v>0</v>
      </c>
    </row>
    <row r="1762" spans="1:36" x14ac:dyDescent="0.25">
      <c r="A1762" t="s">
        <v>116</v>
      </c>
      <c r="B1762" t="s">
        <v>44</v>
      </c>
      <c r="C1762">
        <v>0</v>
      </c>
      <c r="D1762">
        <v>24</v>
      </c>
      <c r="E1762">
        <v>2016</v>
      </c>
      <c r="F1762" t="s">
        <v>72</v>
      </c>
      <c r="G1762">
        <v>46</v>
      </c>
      <c r="H1762">
        <v>10</v>
      </c>
      <c r="I1762">
        <v>0</v>
      </c>
      <c r="J1762">
        <v>1</v>
      </c>
      <c r="K1762">
        <v>2</v>
      </c>
      <c r="L1762">
        <v>0</v>
      </c>
      <c r="M1762">
        <v>0</v>
      </c>
      <c r="N1762" t="s">
        <v>36</v>
      </c>
      <c r="O1762" t="s">
        <v>37</v>
      </c>
      <c r="P1762" t="s">
        <v>47</v>
      </c>
      <c r="Q1762" t="s">
        <v>47</v>
      </c>
      <c r="R1762">
        <v>0</v>
      </c>
      <c r="S1762">
        <v>0</v>
      </c>
      <c r="T1762">
        <v>0</v>
      </c>
      <c r="U1762" t="s">
        <v>60</v>
      </c>
      <c r="V1762" t="s">
        <v>60</v>
      </c>
      <c r="W1762">
        <v>1</v>
      </c>
      <c r="X1762" t="s">
        <v>41</v>
      </c>
      <c r="Y1762">
        <v>0</v>
      </c>
      <c r="Z1762">
        <v>0</v>
      </c>
      <c r="AA1762">
        <v>0</v>
      </c>
      <c r="AB1762" t="s">
        <v>42</v>
      </c>
      <c r="AC1762">
        <v>185.4</v>
      </c>
      <c r="AD1762">
        <v>0</v>
      </c>
      <c r="AE1762">
        <v>1</v>
      </c>
      <c r="AF1762" t="s">
        <v>48</v>
      </c>
      <c r="AG1762" s="1">
        <v>0</v>
      </c>
      <c r="AH1762">
        <f>SUM(Hotel_Data_Mini[[#This Row],[adults]:[babies]])</f>
        <v>2</v>
      </c>
      <c r="AI1762">
        <f>SUM(Hotel_Data_Mini[[#This Row],[stays_in_weekend_nights]:[stays_in_week_nights]])</f>
        <v>1</v>
      </c>
      <c r="AJ1762">
        <f>IF(Hotel_Data_Mini[[#This Row],[reserved_room_type]]=Hotel_Data_Mini[[#This Row],[assigned_room_type]],0,1)</f>
        <v>0</v>
      </c>
    </row>
    <row r="1763" spans="1:36" x14ac:dyDescent="0.25">
      <c r="A1763" t="s">
        <v>116</v>
      </c>
      <c r="B1763" t="s">
        <v>44</v>
      </c>
      <c r="C1763">
        <v>0</v>
      </c>
      <c r="D1763">
        <v>129</v>
      </c>
      <c r="E1763">
        <v>2016</v>
      </c>
      <c r="F1763" t="s">
        <v>35</v>
      </c>
      <c r="G1763">
        <v>42</v>
      </c>
      <c r="H1763">
        <v>15</v>
      </c>
      <c r="I1763">
        <v>2</v>
      </c>
      <c r="J1763">
        <v>5</v>
      </c>
      <c r="K1763">
        <v>3</v>
      </c>
      <c r="L1763">
        <v>0</v>
      </c>
      <c r="M1763">
        <v>0</v>
      </c>
      <c r="N1763" t="s">
        <v>36</v>
      </c>
      <c r="O1763" t="s">
        <v>68</v>
      </c>
      <c r="P1763" t="s">
        <v>47</v>
      </c>
      <c r="Q1763" t="s">
        <v>47</v>
      </c>
      <c r="R1763">
        <v>0</v>
      </c>
      <c r="S1763">
        <v>0</v>
      </c>
      <c r="T1763">
        <v>0</v>
      </c>
      <c r="U1763" t="s">
        <v>66</v>
      </c>
      <c r="V1763" t="s">
        <v>66</v>
      </c>
      <c r="W1763">
        <v>0</v>
      </c>
      <c r="X1763" t="s">
        <v>41</v>
      </c>
      <c r="Y1763">
        <v>14</v>
      </c>
      <c r="Z1763">
        <v>0</v>
      </c>
      <c r="AA1763">
        <v>0</v>
      </c>
      <c r="AB1763" t="s">
        <v>42</v>
      </c>
      <c r="AC1763">
        <v>203</v>
      </c>
      <c r="AD1763">
        <v>0</v>
      </c>
      <c r="AE1763">
        <v>0</v>
      </c>
      <c r="AF1763" t="s">
        <v>48</v>
      </c>
      <c r="AG1763" s="1">
        <v>42665</v>
      </c>
      <c r="AH1763">
        <f>SUM(Hotel_Data_Mini[[#This Row],[adults]:[babies]])</f>
        <v>3</v>
      </c>
      <c r="AI1763">
        <f>SUM(Hotel_Data_Mini[[#This Row],[stays_in_weekend_nights]:[stays_in_week_nights]])</f>
        <v>7</v>
      </c>
      <c r="AJ1763">
        <f>IF(Hotel_Data_Mini[[#This Row],[reserved_room_type]]=Hotel_Data_Mini[[#This Row],[assigned_room_type]],0,1)</f>
        <v>0</v>
      </c>
    </row>
    <row r="1764" spans="1:36" x14ac:dyDescent="0.25">
      <c r="A1764" t="s">
        <v>116</v>
      </c>
      <c r="B1764" t="s">
        <v>44</v>
      </c>
      <c r="C1764">
        <v>0</v>
      </c>
      <c r="D1764">
        <v>14</v>
      </c>
      <c r="E1764">
        <v>2016</v>
      </c>
      <c r="F1764" t="s">
        <v>120</v>
      </c>
      <c r="G1764">
        <v>25</v>
      </c>
      <c r="H1764">
        <v>12</v>
      </c>
      <c r="I1764">
        <v>2</v>
      </c>
      <c r="J1764">
        <v>1</v>
      </c>
      <c r="K1764">
        <v>3</v>
      </c>
      <c r="L1764">
        <v>0</v>
      </c>
      <c r="M1764">
        <v>0</v>
      </c>
      <c r="N1764" t="s">
        <v>36</v>
      </c>
      <c r="O1764" t="s">
        <v>58</v>
      </c>
      <c r="P1764" t="s">
        <v>38</v>
      </c>
      <c r="Q1764" t="s">
        <v>39</v>
      </c>
      <c r="R1764">
        <v>0</v>
      </c>
      <c r="S1764">
        <v>0</v>
      </c>
      <c r="T1764">
        <v>0</v>
      </c>
      <c r="U1764" t="s">
        <v>60</v>
      </c>
      <c r="V1764" t="s">
        <v>60</v>
      </c>
      <c r="W1764">
        <v>0</v>
      </c>
      <c r="X1764" t="s">
        <v>41</v>
      </c>
      <c r="Y1764">
        <v>9</v>
      </c>
      <c r="Z1764">
        <v>0</v>
      </c>
      <c r="AA1764">
        <v>0</v>
      </c>
      <c r="AB1764" t="s">
        <v>42</v>
      </c>
      <c r="AC1764">
        <v>159.33000000000001</v>
      </c>
      <c r="AD1764">
        <v>1</v>
      </c>
      <c r="AE1764">
        <v>2</v>
      </c>
      <c r="AF1764" t="s">
        <v>48</v>
      </c>
      <c r="AG1764" s="1">
        <v>42536</v>
      </c>
      <c r="AH1764">
        <f>SUM(Hotel_Data_Mini[[#This Row],[adults]:[babies]])</f>
        <v>3</v>
      </c>
      <c r="AI1764">
        <f>SUM(Hotel_Data_Mini[[#This Row],[stays_in_weekend_nights]:[stays_in_week_nights]])</f>
        <v>3</v>
      </c>
      <c r="AJ1764">
        <f>IF(Hotel_Data_Mini[[#This Row],[reserved_room_type]]=Hotel_Data_Mini[[#This Row],[assigned_room_type]],0,1)</f>
        <v>0</v>
      </c>
    </row>
    <row r="1765" spans="1:36" x14ac:dyDescent="0.25">
      <c r="A1765" t="s">
        <v>116</v>
      </c>
      <c r="B1765" t="s">
        <v>34</v>
      </c>
      <c r="C1765">
        <v>0</v>
      </c>
      <c r="D1765">
        <v>26</v>
      </c>
      <c r="E1765">
        <v>2016</v>
      </c>
      <c r="F1765" t="s">
        <v>49</v>
      </c>
      <c r="G1765">
        <v>50</v>
      </c>
      <c r="H1765">
        <v>4</v>
      </c>
      <c r="I1765">
        <v>2</v>
      </c>
      <c r="J1765">
        <v>2</v>
      </c>
      <c r="K1765">
        <v>2</v>
      </c>
      <c r="L1765">
        <v>0</v>
      </c>
      <c r="M1765">
        <v>0</v>
      </c>
      <c r="N1765" t="s">
        <v>36</v>
      </c>
      <c r="O1765" t="s">
        <v>68</v>
      </c>
      <c r="P1765" t="s">
        <v>56</v>
      </c>
      <c r="Q1765" t="s">
        <v>39</v>
      </c>
      <c r="R1765">
        <v>0</v>
      </c>
      <c r="S1765">
        <v>0</v>
      </c>
      <c r="T1765">
        <v>0</v>
      </c>
      <c r="U1765" t="s">
        <v>71</v>
      </c>
      <c r="V1765" t="s">
        <v>71</v>
      </c>
      <c r="W1765">
        <v>0</v>
      </c>
      <c r="X1765" t="s">
        <v>41</v>
      </c>
      <c r="Y1765">
        <v>8</v>
      </c>
      <c r="Z1765">
        <v>0</v>
      </c>
      <c r="AA1765">
        <v>0</v>
      </c>
      <c r="AB1765" t="s">
        <v>42</v>
      </c>
      <c r="AC1765">
        <v>50</v>
      </c>
      <c r="AD1765">
        <v>0</v>
      </c>
      <c r="AE1765">
        <v>0</v>
      </c>
      <c r="AF1765" t="s">
        <v>48</v>
      </c>
      <c r="AG1765" s="1">
        <v>0</v>
      </c>
      <c r="AH1765">
        <f>SUM(Hotel_Data_Mini[[#This Row],[adults]:[babies]])</f>
        <v>2</v>
      </c>
      <c r="AI1765">
        <f>SUM(Hotel_Data_Mini[[#This Row],[stays_in_weekend_nights]:[stays_in_week_nights]])</f>
        <v>4</v>
      </c>
      <c r="AJ1765">
        <f>IF(Hotel_Data_Mini[[#This Row],[reserved_room_type]]=Hotel_Data_Mini[[#This Row],[assigned_room_type]],0,1)</f>
        <v>0</v>
      </c>
    </row>
    <row r="1766" spans="1:36" x14ac:dyDescent="0.25">
      <c r="A1766" t="s">
        <v>116</v>
      </c>
      <c r="B1766" t="s">
        <v>44</v>
      </c>
      <c r="C1766">
        <v>0</v>
      </c>
      <c r="D1766">
        <v>209</v>
      </c>
      <c r="E1766">
        <v>2016</v>
      </c>
      <c r="F1766" t="s">
        <v>52</v>
      </c>
      <c r="G1766">
        <v>30</v>
      </c>
      <c r="H1766">
        <v>22</v>
      </c>
      <c r="I1766">
        <v>0</v>
      </c>
      <c r="J1766">
        <v>1</v>
      </c>
      <c r="K1766">
        <v>2</v>
      </c>
      <c r="L1766">
        <v>2</v>
      </c>
      <c r="M1766">
        <v>0</v>
      </c>
      <c r="N1766" t="s">
        <v>36</v>
      </c>
      <c r="O1766" t="s">
        <v>68</v>
      </c>
      <c r="P1766" t="s">
        <v>38</v>
      </c>
      <c r="Q1766" t="s">
        <v>39</v>
      </c>
      <c r="R1766">
        <v>0</v>
      </c>
      <c r="S1766">
        <v>0</v>
      </c>
      <c r="T1766">
        <v>0</v>
      </c>
      <c r="U1766" t="s">
        <v>65</v>
      </c>
      <c r="V1766" t="s">
        <v>65</v>
      </c>
      <c r="W1766">
        <v>0</v>
      </c>
      <c r="X1766" t="s">
        <v>41</v>
      </c>
      <c r="Y1766">
        <v>9</v>
      </c>
      <c r="Z1766">
        <v>0</v>
      </c>
      <c r="AA1766">
        <v>0</v>
      </c>
      <c r="AB1766" t="s">
        <v>42</v>
      </c>
      <c r="AC1766">
        <v>168.3</v>
      </c>
      <c r="AD1766">
        <v>0</v>
      </c>
      <c r="AE1766">
        <v>0</v>
      </c>
      <c r="AF1766" t="s">
        <v>48</v>
      </c>
      <c r="AG1766" s="1">
        <v>42574</v>
      </c>
      <c r="AH1766">
        <f>SUM(Hotel_Data_Mini[[#This Row],[adults]:[babies]])</f>
        <v>4</v>
      </c>
      <c r="AI1766">
        <f>SUM(Hotel_Data_Mini[[#This Row],[stays_in_weekend_nights]:[stays_in_week_nights]])</f>
        <v>1</v>
      </c>
      <c r="AJ1766">
        <f>IF(Hotel_Data_Mini[[#This Row],[reserved_room_type]]=Hotel_Data_Mini[[#This Row],[assigned_room_type]],0,1)</f>
        <v>0</v>
      </c>
    </row>
    <row r="1767" spans="1:36" x14ac:dyDescent="0.25">
      <c r="A1767" t="s">
        <v>116</v>
      </c>
      <c r="B1767" t="s">
        <v>34</v>
      </c>
      <c r="C1767">
        <v>1</v>
      </c>
      <c r="D1767">
        <v>32</v>
      </c>
      <c r="E1767">
        <v>2016</v>
      </c>
      <c r="F1767" t="s">
        <v>120</v>
      </c>
      <c r="G1767">
        <v>27</v>
      </c>
      <c r="H1767">
        <v>30</v>
      </c>
      <c r="I1767">
        <v>2</v>
      </c>
      <c r="J1767">
        <v>7</v>
      </c>
      <c r="K1767">
        <v>2</v>
      </c>
      <c r="L1767">
        <v>0</v>
      </c>
      <c r="M1767">
        <v>0</v>
      </c>
      <c r="N1767" t="s">
        <v>36</v>
      </c>
      <c r="O1767" t="s">
        <v>73</v>
      </c>
      <c r="P1767" t="s">
        <v>47</v>
      </c>
      <c r="Q1767" t="s">
        <v>47</v>
      </c>
      <c r="R1767">
        <v>0</v>
      </c>
      <c r="S1767">
        <v>0</v>
      </c>
      <c r="T1767">
        <v>0</v>
      </c>
      <c r="U1767" t="s">
        <v>65</v>
      </c>
      <c r="V1767" t="s">
        <v>65</v>
      </c>
      <c r="W1767">
        <v>2</v>
      </c>
      <c r="X1767" t="s">
        <v>41</v>
      </c>
      <c r="Y1767">
        <v>250</v>
      </c>
      <c r="Z1767">
        <v>0</v>
      </c>
      <c r="AA1767">
        <v>0</v>
      </c>
      <c r="AB1767" t="s">
        <v>42</v>
      </c>
      <c r="AC1767">
        <v>208.56</v>
      </c>
      <c r="AD1767">
        <v>0</v>
      </c>
      <c r="AE1767">
        <v>0</v>
      </c>
      <c r="AF1767" t="s">
        <v>43</v>
      </c>
      <c r="AG1767" s="1">
        <v>42534</v>
      </c>
      <c r="AH1767">
        <f>SUM(Hotel_Data_Mini[[#This Row],[adults]:[babies]])</f>
        <v>2</v>
      </c>
      <c r="AI1767">
        <f>SUM(Hotel_Data_Mini[[#This Row],[stays_in_weekend_nights]:[stays_in_week_nights]])</f>
        <v>9</v>
      </c>
      <c r="AJ1767">
        <f>IF(Hotel_Data_Mini[[#This Row],[reserved_room_type]]=Hotel_Data_Mini[[#This Row],[assigned_room_type]],0,1)</f>
        <v>0</v>
      </c>
    </row>
    <row r="1768" spans="1:36" x14ac:dyDescent="0.25">
      <c r="A1768" t="s">
        <v>116</v>
      </c>
      <c r="B1768" t="s">
        <v>34</v>
      </c>
      <c r="C1768">
        <v>0</v>
      </c>
      <c r="D1768">
        <v>62</v>
      </c>
      <c r="E1768">
        <v>2016</v>
      </c>
      <c r="F1768" t="s">
        <v>49</v>
      </c>
      <c r="G1768">
        <v>50</v>
      </c>
      <c r="H1768">
        <v>4</v>
      </c>
      <c r="I1768">
        <v>2</v>
      </c>
      <c r="J1768">
        <v>4</v>
      </c>
      <c r="K1768">
        <v>2</v>
      </c>
      <c r="L1768">
        <v>0</v>
      </c>
      <c r="M1768">
        <v>0</v>
      </c>
      <c r="N1768" t="s">
        <v>36</v>
      </c>
      <c r="O1768" t="s">
        <v>112</v>
      </c>
      <c r="P1768" t="s">
        <v>38</v>
      </c>
      <c r="Q1768" t="s">
        <v>39</v>
      </c>
      <c r="R1768">
        <v>0</v>
      </c>
      <c r="S1768">
        <v>0</v>
      </c>
      <c r="T1768">
        <v>0</v>
      </c>
      <c r="U1768" t="s">
        <v>60</v>
      </c>
      <c r="V1768" t="s">
        <v>60</v>
      </c>
      <c r="W1768">
        <v>1</v>
      </c>
      <c r="X1768" t="s">
        <v>41</v>
      </c>
      <c r="Y1768">
        <v>240</v>
      </c>
      <c r="Z1768">
        <v>0</v>
      </c>
      <c r="AA1768">
        <v>0</v>
      </c>
      <c r="AB1768" t="s">
        <v>42</v>
      </c>
      <c r="AC1768">
        <v>54.9</v>
      </c>
      <c r="AD1768">
        <v>1</v>
      </c>
      <c r="AE1768">
        <v>0</v>
      </c>
      <c r="AF1768" t="s">
        <v>48</v>
      </c>
      <c r="AG1768" s="1">
        <v>0</v>
      </c>
      <c r="AH1768">
        <f>SUM(Hotel_Data_Mini[[#This Row],[adults]:[babies]])</f>
        <v>2</v>
      </c>
      <c r="AI1768">
        <f>SUM(Hotel_Data_Mini[[#This Row],[stays_in_weekend_nights]:[stays_in_week_nights]])</f>
        <v>6</v>
      </c>
      <c r="AJ1768">
        <f>IF(Hotel_Data_Mini[[#This Row],[reserved_room_type]]=Hotel_Data_Mini[[#This Row],[assigned_room_type]],0,1)</f>
        <v>0</v>
      </c>
    </row>
    <row r="1769" spans="1:36" x14ac:dyDescent="0.25">
      <c r="A1769" t="s">
        <v>116</v>
      </c>
      <c r="B1769" t="s">
        <v>34</v>
      </c>
      <c r="C1769">
        <v>1</v>
      </c>
      <c r="D1769">
        <v>286</v>
      </c>
      <c r="E1769">
        <v>2016</v>
      </c>
      <c r="F1769" t="s">
        <v>120</v>
      </c>
      <c r="G1769">
        <v>24</v>
      </c>
      <c r="H1769">
        <v>9</v>
      </c>
      <c r="I1769">
        <v>2</v>
      </c>
      <c r="J1769">
        <v>3</v>
      </c>
      <c r="K1769">
        <v>2</v>
      </c>
      <c r="L1769">
        <v>0</v>
      </c>
      <c r="M1769">
        <v>0</v>
      </c>
      <c r="N1769" t="s">
        <v>54</v>
      </c>
      <c r="O1769" t="s">
        <v>37</v>
      </c>
      <c r="P1769" t="s">
        <v>38</v>
      </c>
      <c r="Q1769" t="s">
        <v>39</v>
      </c>
      <c r="R1769">
        <v>0</v>
      </c>
      <c r="S1769">
        <v>0</v>
      </c>
      <c r="T1769">
        <v>0</v>
      </c>
      <c r="U1769" t="s">
        <v>40</v>
      </c>
      <c r="V1769" t="s">
        <v>40</v>
      </c>
      <c r="W1769">
        <v>0</v>
      </c>
      <c r="X1769" t="s">
        <v>41</v>
      </c>
      <c r="Y1769">
        <v>240</v>
      </c>
      <c r="Z1769">
        <v>0</v>
      </c>
      <c r="AA1769">
        <v>0</v>
      </c>
      <c r="AB1769" t="s">
        <v>42</v>
      </c>
      <c r="AC1769">
        <v>110</v>
      </c>
      <c r="AD1769">
        <v>0</v>
      </c>
      <c r="AE1769">
        <v>2</v>
      </c>
      <c r="AF1769" t="s">
        <v>43</v>
      </c>
      <c r="AG1769" s="1">
        <v>42513</v>
      </c>
      <c r="AH1769">
        <f>SUM(Hotel_Data_Mini[[#This Row],[adults]:[babies]])</f>
        <v>2</v>
      </c>
      <c r="AI1769">
        <f>SUM(Hotel_Data_Mini[[#This Row],[stays_in_weekend_nights]:[stays_in_week_nights]])</f>
        <v>5</v>
      </c>
      <c r="AJ1769">
        <f>IF(Hotel_Data_Mini[[#This Row],[reserved_room_type]]=Hotel_Data_Mini[[#This Row],[assigned_room_type]],0,1)</f>
        <v>0</v>
      </c>
    </row>
    <row r="1770" spans="1:36" x14ac:dyDescent="0.25">
      <c r="A1770" t="s">
        <v>116</v>
      </c>
      <c r="B1770" t="s">
        <v>44</v>
      </c>
      <c r="C1770">
        <v>0</v>
      </c>
      <c r="D1770">
        <v>110</v>
      </c>
      <c r="E1770">
        <v>2016</v>
      </c>
      <c r="F1770" t="s">
        <v>117</v>
      </c>
      <c r="G1770">
        <v>19</v>
      </c>
      <c r="H1770">
        <v>1</v>
      </c>
      <c r="I1770">
        <v>2</v>
      </c>
      <c r="J1770">
        <v>3</v>
      </c>
      <c r="K1770">
        <v>2</v>
      </c>
      <c r="L1770">
        <v>0</v>
      </c>
      <c r="M1770">
        <v>0</v>
      </c>
      <c r="N1770" t="s">
        <v>36</v>
      </c>
      <c r="O1770" t="s">
        <v>55</v>
      </c>
      <c r="P1770" t="s">
        <v>38</v>
      </c>
      <c r="Q1770" t="s">
        <v>39</v>
      </c>
      <c r="R1770">
        <v>0</v>
      </c>
      <c r="S1770">
        <v>0</v>
      </c>
      <c r="T1770">
        <v>0</v>
      </c>
      <c r="U1770" t="s">
        <v>40</v>
      </c>
      <c r="V1770" t="s">
        <v>40</v>
      </c>
      <c r="W1770">
        <v>1</v>
      </c>
      <c r="X1770" t="s">
        <v>41</v>
      </c>
      <c r="Y1770">
        <v>9</v>
      </c>
      <c r="Z1770">
        <v>0</v>
      </c>
      <c r="AA1770">
        <v>0</v>
      </c>
      <c r="AB1770" t="s">
        <v>42</v>
      </c>
      <c r="AC1770">
        <v>109.25</v>
      </c>
      <c r="AD1770">
        <v>0</v>
      </c>
      <c r="AE1770">
        <v>1</v>
      </c>
      <c r="AF1770" t="s">
        <v>48</v>
      </c>
      <c r="AG1770" s="1">
        <v>42496</v>
      </c>
      <c r="AH1770">
        <f>SUM(Hotel_Data_Mini[[#This Row],[adults]:[babies]])</f>
        <v>2</v>
      </c>
      <c r="AI1770">
        <f>SUM(Hotel_Data_Mini[[#This Row],[stays_in_weekend_nights]:[stays_in_week_nights]])</f>
        <v>5</v>
      </c>
      <c r="AJ1770">
        <f>IF(Hotel_Data_Mini[[#This Row],[reserved_room_type]]=Hotel_Data_Mini[[#This Row],[assigned_room_type]],0,1)</f>
        <v>0</v>
      </c>
    </row>
    <row r="1771" spans="1:36" x14ac:dyDescent="0.25">
      <c r="A1771" t="s">
        <v>116</v>
      </c>
      <c r="B1771" t="s">
        <v>44</v>
      </c>
      <c r="C1771">
        <v>0</v>
      </c>
      <c r="D1771">
        <v>63</v>
      </c>
      <c r="E1771">
        <v>2016</v>
      </c>
      <c r="F1771" t="s">
        <v>52</v>
      </c>
      <c r="G1771">
        <v>31</v>
      </c>
      <c r="H1771">
        <v>24</v>
      </c>
      <c r="I1771">
        <v>2</v>
      </c>
      <c r="J1771">
        <v>1</v>
      </c>
      <c r="K1771">
        <v>2</v>
      </c>
      <c r="L1771">
        <v>1</v>
      </c>
      <c r="M1771">
        <v>0</v>
      </c>
      <c r="N1771" t="s">
        <v>36</v>
      </c>
      <c r="O1771" t="s">
        <v>83</v>
      </c>
      <c r="P1771" t="s">
        <v>38</v>
      </c>
      <c r="Q1771" t="s">
        <v>39</v>
      </c>
      <c r="R1771">
        <v>0</v>
      </c>
      <c r="S1771">
        <v>0</v>
      </c>
      <c r="T1771">
        <v>0</v>
      </c>
      <c r="U1771" t="s">
        <v>40</v>
      </c>
      <c r="V1771" t="s">
        <v>60</v>
      </c>
      <c r="W1771">
        <v>0</v>
      </c>
      <c r="X1771" t="s">
        <v>41</v>
      </c>
      <c r="Y1771">
        <v>9</v>
      </c>
      <c r="Z1771">
        <v>0</v>
      </c>
      <c r="AA1771">
        <v>0</v>
      </c>
      <c r="AB1771" t="s">
        <v>42</v>
      </c>
      <c r="AC1771">
        <v>121.5</v>
      </c>
      <c r="AD1771">
        <v>0</v>
      </c>
      <c r="AE1771">
        <v>2</v>
      </c>
      <c r="AF1771" t="s">
        <v>48</v>
      </c>
      <c r="AG1771" s="1">
        <v>42578</v>
      </c>
      <c r="AH1771">
        <f>SUM(Hotel_Data_Mini[[#This Row],[adults]:[babies]])</f>
        <v>3</v>
      </c>
      <c r="AI1771">
        <f>SUM(Hotel_Data_Mini[[#This Row],[stays_in_weekend_nights]:[stays_in_week_nights]])</f>
        <v>3</v>
      </c>
      <c r="AJ1771">
        <f>IF(Hotel_Data_Mini[[#This Row],[reserved_room_type]]=Hotel_Data_Mini[[#This Row],[assigned_room_type]],0,1)</f>
        <v>1</v>
      </c>
    </row>
    <row r="1772" spans="1:36" x14ac:dyDescent="0.25">
      <c r="A1772" t="s">
        <v>116</v>
      </c>
      <c r="B1772" t="s">
        <v>44</v>
      </c>
      <c r="C1772">
        <v>1</v>
      </c>
      <c r="D1772">
        <v>46</v>
      </c>
      <c r="E1772">
        <v>2016</v>
      </c>
      <c r="F1772" t="s">
        <v>118</v>
      </c>
      <c r="G1772">
        <v>13</v>
      </c>
      <c r="H1772">
        <v>21</v>
      </c>
      <c r="I1772">
        <v>1</v>
      </c>
      <c r="J1772">
        <v>2</v>
      </c>
      <c r="K1772">
        <v>2</v>
      </c>
      <c r="L1772">
        <v>0</v>
      </c>
      <c r="M1772">
        <v>0</v>
      </c>
      <c r="N1772" t="s">
        <v>36</v>
      </c>
      <c r="O1772" t="s">
        <v>37</v>
      </c>
      <c r="P1772" t="s">
        <v>56</v>
      </c>
      <c r="Q1772" t="s">
        <v>39</v>
      </c>
      <c r="R1772">
        <v>0</v>
      </c>
      <c r="S1772">
        <v>0</v>
      </c>
      <c r="T1772">
        <v>0</v>
      </c>
      <c r="U1772" t="s">
        <v>40</v>
      </c>
      <c r="V1772" t="s">
        <v>60</v>
      </c>
      <c r="W1772">
        <v>0</v>
      </c>
      <c r="X1772" t="s">
        <v>41</v>
      </c>
      <c r="Y1772">
        <v>28</v>
      </c>
      <c r="Z1772">
        <v>0</v>
      </c>
      <c r="AA1772">
        <v>0</v>
      </c>
      <c r="AB1772" t="s">
        <v>42</v>
      </c>
      <c r="AC1772">
        <v>85</v>
      </c>
      <c r="AD1772">
        <v>0</v>
      </c>
      <c r="AE1772">
        <v>0</v>
      </c>
      <c r="AF1772" t="s">
        <v>85</v>
      </c>
      <c r="AG1772" s="1">
        <v>42450</v>
      </c>
      <c r="AH1772">
        <f>SUM(Hotel_Data_Mini[[#This Row],[adults]:[babies]])</f>
        <v>2</v>
      </c>
      <c r="AI1772">
        <f>SUM(Hotel_Data_Mini[[#This Row],[stays_in_weekend_nights]:[stays_in_week_nights]])</f>
        <v>3</v>
      </c>
      <c r="AJ1772">
        <f>IF(Hotel_Data_Mini[[#This Row],[reserved_room_type]]=Hotel_Data_Mini[[#This Row],[assigned_room_type]],0,1)</f>
        <v>1</v>
      </c>
    </row>
    <row r="1773" spans="1:36" x14ac:dyDescent="0.25">
      <c r="A1773" t="s">
        <v>116</v>
      </c>
      <c r="B1773" t="s">
        <v>44</v>
      </c>
      <c r="C1773">
        <v>0</v>
      </c>
      <c r="D1773">
        <v>5</v>
      </c>
      <c r="E1773">
        <v>2016</v>
      </c>
      <c r="F1773" t="s">
        <v>52</v>
      </c>
      <c r="G1773">
        <v>28</v>
      </c>
      <c r="H1773">
        <v>6</v>
      </c>
      <c r="I1773">
        <v>0</v>
      </c>
      <c r="J1773">
        <v>2</v>
      </c>
      <c r="K1773">
        <v>1</v>
      </c>
      <c r="L1773">
        <v>0</v>
      </c>
      <c r="M1773">
        <v>0</v>
      </c>
      <c r="N1773" t="s">
        <v>36</v>
      </c>
      <c r="O1773" t="s">
        <v>37</v>
      </c>
      <c r="P1773" t="s">
        <v>47</v>
      </c>
      <c r="Q1773" t="s">
        <v>47</v>
      </c>
      <c r="R1773">
        <v>0</v>
      </c>
      <c r="S1773">
        <v>0</v>
      </c>
      <c r="T1773">
        <v>0</v>
      </c>
      <c r="U1773" t="s">
        <v>71</v>
      </c>
      <c r="V1773" t="s">
        <v>65</v>
      </c>
      <c r="W1773">
        <v>0</v>
      </c>
      <c r="X1773" t="s">
        <v>41</v>
      </c>
      <c r="Y1773">
        <v>0</v>
      </c>
      <c r="Z1773">
        <v>0</v>
      </c>
      <c r="AA1773">
        <v>0</v>
      </c>
      <c r="AB1773" t="s">
        <v>42</v>
      </c>
      <c r="AC1773">
        <v>143</v>
      </c>
      <c r="AD1773">
        <v>0</v>
      </c>
      <c r="AE1773">
        <v>0</v>
      </c>
      <c r="AF1773" t="s">
        <v>48</v>
      </c>
      <c r="AG1773" s="1">
        <v>42559</v>
      </c>
      <c r="AH1773">
        <f>SUM(Hotel_Data_Mini[[#This Row],[adults]:[babies]])</f>
        <v>1</v>
      </c>
      <c r="AI1773">
        <f>SUM(Hotel_Data_Mini[[#This Row],[stays_in_weekend_nights]:[stays_in_week_nights]])</f>
        <v>2</v>
      </c>
      <c r="AJ1773">
        <f>IF(Hotel_Data_Mini[[#This Row],[reserved_room_type]]=Hotel_Data_Mini[[#This Row],[assigned_room_type]],0,1)</f>
        <v>1</v>
      </c>
    </row>
    <row r="1774" spans="1:36" x14ac:dyDescent="0.25">
      <c r="A1774" t="s">
        <v>116</v>
      </c>
      <c r="B1774" t="s">
        <v>44</v>
      </c>
      <c r="C1774">
        <v>1</v>
      </c>
      <c r="D1774">
        <v>44</v>
      </c>
      <c r="E1774">
        <v>2016</v>
      </c>
      <c r="F1774" t="s">
        <v>121</v>
      </c>
      <c r="G1774">
        <v>8</v>
      </c>
      <c r="H1774">
        <v>17</v>
      </c>
      <c r="I1774">
        <v>0</v>
      </c>
      <c r="J1774">
        <v>3</v>
      </c>
      <c r="K1774">
        <v>2</v>
      </c>
      <c r="L1774">
        <v>0</v>
      </c>
      <c r="M1774">
        <v>0</v>
      </c>
      <c r="N1774" t="s">
        <v>36</v>
      </c>
      <c r="O1774" t="s">
        <v>37</v>
      </c>
      <c r="P1774" t="s">
        <v>56</v>
      </c>
      <c r="Q1774" t="s">
        <v>39</v>
      </c>
      <c r="R1774">
        <v>0</v>
      </c>
      <c r="S1774">
        <v>0</v>
      </c>
      <c r="T1774">
        <v>0</v>
      </c>
      <c r="U1774" t="s">
        <v>40</v>
      </c>
      <c r="V1774" t="s">
        <v>40</v>
      </c>
      <c r="W1774">
        <v>0</v>
      </c>
      <c r="X1774" t="s">
        <v>51</v>
      </c>
      <c r="Y1774">
        <v>44</v>
      </c>
      <c r="Z1774">
        <v>0</v>
      </c>
      <c r="AA1774">
        <v>3</v>
      </c>
      <c r="AB1774" t="s">
        <v>42</v>
      </c>
      <c r="AC1774">
        <v>75</v>
      </c>
      <c r="AD1774">
        <v>0</v>
      </c>
      <c r="AE1774">
        <v>0</v>
      </c>
      <c r="AF1774" t="s">
        <v>43</v>
      </c>
      <c r="AG1774" s="1">
        <v>42385</v>
      </c>
      <c r="AH1774">
        <f>SUM(Hotel_Data_Mini[[#This Row],[adults]:[babies]])</f>
        <v>2</v>
      </c>
      <c r="AI1774">
        <f>SUM(Hotel_Data_Mini[[#This Row],[stays_in_weekend_nights]:[stays_in_week_nights]])</f>
        <v>3</v>
      </c>
      <c r="AJ1774">
        <f>IF(Hotel_Data_Mini[[#This Row],[reserved_room_type]]=Hotel_Data_Mini[[#This Row],[assigned_room_type]],0,1)</f>
        <v>0</v>
      </c>
    </row>
    <row r="1775" spans="1:36" x14ac:dyDescent="0.25">
      <c r="A1775" t="s">
        <v>116</v>
      </c>
      <c r="B1775" t="s">
        <v>34</v>
      </c>
      <c r="C1775">
        <v>0</v>
      </c>
      <c r="D1775">
        <v>1</v>
      </c>
      <c r="E1775">
        <v>2016</v>
      </c>
      <c r="F1775" t="s">
        <v>117</v>
      </c>
      <c r="G1775">
        <v>21</v>
      </c>
      <c r="H1775">
        <v>20</v>
      </c>
      <c r="I1775">
        <v>1</v>
      </c>
      <c r="J1775">
        <v>2</v>
      </c>
      <c r="K1775">
        <v>2</v>
      </c>
      <c r="L1775">
        <v>0</v>
      </c>
      <c r="M1775">
        <v>0</v>
      </c>
      <c r="N1775" t="s">
        <v>54</v>
      </c>
      <c r="O1775">
        <v>0</v>
      </c>
      <c r="P1775" t="s">
        <v>47</v>
      </c>
      <c r="Q1775" t="s">
        <v>47</v>
      </c>
      <c r="R1775">
        <v>0</v>
      </c>
      <c r="S1775">
        <v>0</v>
      </c>
      <c r="T1775">
        <v>1</v>
      </c>
      <c r="U1775" t="s">
        <v>40</v>
      </c>
      <c r="V1775" t="s">
        <v>60</v>
      </c>
      <c r="W1775">
        <v>1</v>
      </c>
      <c r="X1775" t="s">
        <v>41</v>
      </c>
      <c r="Y1775">
        <v>0</v>
      </c>
      <c r="Z1775">
        <v>0</v>
      </c>
      <c r="AA1775">
        <v>0</v>
      </c>
      <c r="AB1775" t="s">
        <v>42</v>
      </c>
      <c r="AC1775">
        <v>110</v>
      </c>
      <c r="AD1775">
        <v>0</v>
      </c>
      <c r="AE1775">
        <v>2</v>
      </c>
      <c r="AF1775" t="s">
        <v>48</v>
      </c>
      <c r="AG1775" s="1">
        <v>42513</v>
      </c>
      <c r="AH1775">
        <f>SUM(Hotel_Data_Mini[[#This Row],[adults]:[babies]])</f>
        <v>2</v>
      </c>
      <c r="AI1775">
        <f>SUM(Hotel_Data_Mini[[#This Row],[stays_in_weekend_nights]:[stays_in_week_nights]])</f>
        <v>3</v>
      </c>
      <c r="AJ1775">
        <f>IF(Hotel_Data_Mini[[#This Row],[reserved_room_type]]=Hotel_Data_Mini[[#This Row],[assigned_room_type]],0,1)</f>
        <v>1</v>
      </c>
    </row>
    <row r="1776" spans="1:36" x14ac:dyDescent="0.25">
      <c r="A1776" t="s">
        <v>116</v>
      </c>
      <c r="B1776" t="s">
        <v>44</v>
      </c>
      <c r="C1776">
        <v>0</v>
      </c>
      <c r="D1776">
        <v>41</v>
      </c>
      <c r="E1776">
        <v>2016</v>
      </c>
      <c r="F1776" t="s">
        <v>120</v>
      </c>
      <c r="G1776">
        <v>26</v>
      </c>
      <c r="H1776">
        <v>21</v>
      </c>
      <c r="I1776">
        <v>0</v>
      </c>
      <c r="J1776">
        <v>3</v>
      </c>
      <c r="K1776">
        <v>2</v>
      </c>
      <c r="L1776">
        <v>0</v>
      </c>
      <c r="M1776">
        <v>0</v>
      </c>
      <c r="N1776" t="s">
        <v>36</v>
      </c>
      <c r="O1776" t="s">
        <v>112</v>
      </c>
      <c r="P1776" t="s">
        <v>38</v>
      </c>
      <c r="Q1776" t="s">
        <v>39</v>
      </c>
      <c r="R1776">
        <v>0</v>
      </c>
      <c r="S1776">
        <v>0</v>
      </c>
      <c r="T1776">
        <v>0</v>
      </c>
      <c r="U1776" t="s">
        <v>40</v>
      </c>
      <c r="V1776" t="s">
        <v>40</v>
      </c>
      <c r="W1776">
        <v>0</v>
      </c>
      <c r="X1776" t="s">
        <v>41</v>
      </c>
      <c r="Y1776">
        <v>7</v>
      </c>
      <c r="Z1776">
        <v>0</v>
      </c>
      <c r="AA1776">
        <v>0</v>
      </c>
      <c r="AB1776" t="s">
        <v>42</v>
      </c>
      <c r="AC1776">
        <v>76.92</v>
      </c>
      <c r="AD1776">
        <v>0</v>
      </c>
      <c r="AE1776">
        <v>1</v>
      </c>
      <c r="AF1776" t="s">
        <v>48</v>
      </c>
      <c r="AG1776" s="1">
        <v>42545</v>
      </c>
      <c r="AH1776">
        <f>SUM(Hotel_Data_Mini[[#This Row],[adults]:[babies]])</f>
        <v>2</v>
      </c>
      <c r="AI1776">
        <f>SUM(Hotel_Data_Mini[[#This Row],[stays_in_weekend_nights]:[stays_in_week_nights]])</f>
        <v>3</v>
      </c>
      <c r="AJ1776">
        <f>IF(Hotel_Data_Mini[[#This Row],[reserved_room_type]]=Hotel_Data_Mini[[#This Row],[assigned_room_type]],0,1)</f>
        <v>0</v>
      </c>
    </row>
    <row r="1777" spans="1:36" x14ac:dyDescent="0.25">
      <c r="A1777" t="s">
        <v>116</v>
      </c>
      <c r="B1777" t="s">
        <v>44</v>
      </c>
      <c r="C1777">
        <v>1</v>
      </c>
      <c r="D1777">
        <v>43</v>
      </c>
      <c r="E1777">
        <v>2016</v>
      </c>
      <c r="F1777" t="s">
        <v>126</v>
      </c>
      <c r="G1777">
        <v>3</v>
      </c>
      <c r="H1777">
        <v>14</v>
      </c>
      <c r="I1777">
        <v>0</v>
      </c>
      <c r="J1777">
        <v>3</v>
      </c>
      <c r="K1777">
        <v>2</v>
      </c>
      <c r="L1777">
        <v>0</v>
      </c>
      <c r="M1777">
        <v>0</v>
      </c>
      <c r="N1777" t="s">
        <v>36</v>
      </c>
      <c r="O1777" t="s">
        <v>46</v>
      </c>
      <c r="P1777" t="s">
        <v>38</v>
      </c>
      <c r="Q1777" t="s">
        <v>39</v>
      </c>
      <c r="R1777">
        <v>0</v>
      </c>
      <c r="S1777">
        <v>0</v>
      </c>
      <c r="T1777">
        <v>0</v>
      </c>
      <c r="U1777" t="s">
        <v>76</v>
      </c>
      <c r="V1777" t="s">
        <v>76</v>
      </c>
      <c r="W1777">
        <v>0</v>
      </c>
      <c r="X1777" t="s">
        <v>41</v>
      </c>
      <c r="Y1777">
        <v>9</v>
      </c>
      <c r="Z1777">
        <v>0</v>
      </c>
      <c r="AA1777">
        <v>0</v>
      </c>
      <c r="AB1777" t="s">
        <v>53</v>
      </c>
      <c r="AC1777">
        <v>86.75</v>
      </c>
      <c r="AD1777">
        <v>0</v>
      </c>
      <c r="AE1777">
        <v>1</v>
      </c>
      <c r="AF1777" t="s">
        <v>43</v>
      </c>
      <c r="AG1777" s="1">
        <v>0</v>
      </c>
      <c r="AH1777">
        <f>SUM(Hotel_Data_Mini[[#This Row],[adults]:[babies]])</f>
        <v>2</v>
      </c>
      <c r="AI1777">
        <f>SUM(Hotel_Data_Mini[[#This Row],[stays_in_weekend_nights]:[stays_in_week_nights]])</f>
        <v>3</v>
      </c>
      <c r="AJ1777">
        <f>IF(Hotel_Data_Mini[[#This Row],[reserved_room_type]]=Hotel_Data_Mini[[#This Row],[assigned_room_type]],0,1)</f>
        <v>0</v>
      </c>
    </row>
    <row r="1778" spans="1:36" x14ac:dyDescent="0.25">
      <c r="A1778" t="s">
        <v>116</v>
      </c>
      <c r="B1778" t="s">
        <v>34</v>
      </c>
      <c r="C1778">
        <v>0</v>
      </c>
      <c r="D1778">
        <v>169</v>
      </c>
      <c r="E1778">
        <v>2016</v>
      </c>
      <c r="F1778" t="s">
        <v>118</v>
      </c>
      <c r="G1778">
        <v>14</v>
      </c>
      <c r="H1778">
        <v>31</v>
      </c>
      <c r="I1778">
        <v>0</v>
      </c>
      <c r="J1778">
        <v>3</v>
      </c>
      <c r="K1778">
        <v>2</v>
      </c>
      <c r="L1778">
        <v>0</v>
      </c>
      <c r="M1778">
        <v>0</v>
      </c>
      <c r="N1778" t="s">
        <v>36</v>
      </c>
      <c r="O1778" t="s">
        <v>37</v>
      </c>
      <c r="P1778" t="s">
        <v>50</v>
      </c>
      <c r="Q1778" t="s">
        <v>47</v>
      </c>
      <c r="R1778">
        <v>0</v>
      </c>
      <c r="S1778">
        <v>0</v>
      </c>
      <c r="T1778">
        <v>0</v>
      </c>
      <c r="U1778" t="s">
        <v>40</v>
      </c>
      <c r="V1778" t="s">
        <v>60</v>
      </c>
      <c r="W1778">
        <v>1</v>
      </c>
      <c r="X1778" t="s">
        <v>123</v>
      </c>
      <c r="Y1778">
        <v>0</v>
      </c>
      <c r="Z1778">
        <v>223</v>
      </c>
      <c r="AA1778">
        <v>0</v>
      </c>
      <c r="AB1778" t="s">
        <v>53</v>
      </c>
      <c r="AC1778">
        <v>66</v>
      </c>
      <c r="AD1778">
        <v>0</v>
      </c>
      <c r="AE1778">
        <v>0</v>
      </c>
      <c r="AF1778" t="s">
        <v>48</v>
      </c>
      <c r="AG1778" s="1">
        <v>42463</v>
      </c>
      <c r="AH1778">
        <f>SUM(Hotel_Data_Mini[[#This Row],[adults]:[babies]])</f>
        <v>2</v>
      </c>
      <c r="AI1778">
        <f>SUM(Hotel_Data_Mini[[#This Row],[stays_in_weekend_nights]:[stays_in_week_nights]])</f>
        <v>3</v>
      </c>
      <c r="AJ1778">
        <f>IF(Hotel_Data_Mini[[#This Row],[reserved_room_type]]=Hotel_Data_Mini[[#This Row],[assigned_room_type]],0,1)</f>
        <v>1</v>
      </c>
    </row>
    <row r="1779" spans="1:36" x14ac:dyDescent="0.25">
      <c r="A1779" t="s">
        <v>116</v>
      </c>
      <c r="B1779" t="s">
        <v>34</v>
      </c>
      <c r="C1779">
        <v>1</v>
      </c>
      <c r="D1779">
        <v>99</v>
      </c>
      <c r="E1779">
        <v>2016</v>
      </c>
      <c r="F1779" t="s">
        <v>121</v>
      </c>
      <c r="G1779">
        <v>6</v>
      </c>
      <c r="H1779">
        <v>4</v>
      </c>
      <c r="I1779">
        <v>4</v>
      </c>
      <c r="J1779">
        <v>8</v>
      </c>
      <c r="K1779">
        <v>2</v>
      </c>
      <c r="L1779">
        <v>0</v>
      </c>
      <c r="M1779">
        <v>0</v>
      </c>
      <c r="N1779" t="s">
        <v>36</v>
      </c>
      <c r="O1779" t="s">
        <v>37</v>
      </c>
      <c r="P1779" t="s">
        <v>38</v>
      </c>
      <c r="Q1779" t="s">
        <v>39</v>
      </c>
      <c r="R1779">
        <v>0</v>
      </c>
      <c r="S1779">
        <v>0</v>
      </c>
      <c r="T1779">
        <v>0</v>
      </c>
      <c r="U1779" t="s">
        <v>40</v>
      </c>
      <c r="V1779" t="s">
        <v>40</v>
      </c>
      <c r="W1779">
        <v>0</v>
      </c>
      <c r="X1779" t="s">
        <v>41</v>
      </c>
      <c r="Y1779">
        <v>240</v>
      </c>
      <c r="Z1779">
        <v>0</v>
      </c>
      <c r="AA1779">
        <v>0</v>
      </c>
      <c r="AB1779" t="s">
        <v>42</v>
      </c>
      <c r="AC1779">
        <v>38.880000000000003</v>
      </c>
      <c r="AD1779">
        <v>0</v>
      </c>
      <c r="AE1779">
        <v>1</v>
      </c>
      <c r="AF1779" t="s">
        <v>43</v>
      </c>
      <c r="AG1779" s="1">
        <v>42363</v>
      </c>
      <c r="AH1779">
        <f>SUM(Hotel_Data_Mini[[#This Row],[adults]:[babies]])</f>
        <v>2</v>
      </c>
      <c r="AI1779">
        <f>SUM(Hotel_Data_Mini[[#This Row],[stays_in_weekend_nights]:[stays_in_week_nights]])</f>
        <v>12</v>
      </c>
      <c r="AJ1779">
        <f>IF(Hotel_Data_Mini[[#This Row],[reserved_room_type]]=Hotel_Data_Mini[[#This Row],[assigned_room_type]],0,1)</f>
        <v>0</v>
      </c>
    </row>
    <row r="1780" spans="1:36" x14ac:dyDescent="0.25">
      <c r="A1780" t="s">
        <v>116</v>
      </c>
      <c r="B1780" t="s">
        <v>44</v>
      </c>
      <c r="C1780">
        <v>0</v>
      </c>
      <c r="D1780">
        <v>0</v>
      </c>
      <c r="E1780">
        <v>2016</v>
      </c>
      <c r="F1780" t="s">
        <v>72</v>
      </c>
      <c r="G1780">
        <v>48</v>
      </c>
      <c r="H1780">
        <v>24</v>
      </c>
      <c r="I1780">
        <v>0</v>
      </c>
      <c r="J1780">
        <v>3</v>
      </c>
      <c r="K1780">
        <v>2</v>
      </c>
      <c r="L1780">
        <v>0</v>
      </c>
      <c r="M1780">
        <v>0</v>
      </c>
      <c r="N1780" t="s">
        <v>36</v>
      </c>
      <c r="O1780" t="s">
        <v>58</v>
      </c>
      <c r="P1780" t="s">
        <v>38</v>
      </c>
      <c r="Q1780" t="s">
        <v>39</v>
      </c>
      <c r="R1780">
        <v>0</v>
      </c>
      <c r="S1780">
        <v>0</v>
      </c>
      <c r="T1780">
        <v>0</v>
      </c>
      <c r="U1780" t="s">
        <v>60</v>
      </c>
      <c r="V1780" t="s">
        <v>60</v>
      </c>
      <c r="W1780">
        <v>0</v>
      </c>
      <c r="X1780" t="s">
        <v>41</v>
      </c>
      <c r="Y1780">
        <v>7</v>
      </c>
      <c r="Z1780">
        <v>0</v>
      </c>
      <c r="AA1780">
        <v>0</v>
      </c>
      <c r="AB1780" t="s">
        <v>42</v>
      </c>
      <c r="AC1780">
        <v>74.540000000000006</v>
      </c>
      <c r="AD1780">
        <v>0</v>
      </c>
      <c r="AE1780">
        <v>0</v>
      </c>
      <c r="AF1780" t="s">
        <v>48</v>
      </c>
      <c r="AG1780" s="1">
        <v>42701</v>
      </c>
      <c r="AH1780">
        <f>SUM(Hotel_Data_Mini[[#This Row],[adults]:[babies]])</f>
        <v>2</v>
      </c>
      <c r="AI1780">
        <f>SUM(Hotel_Data_Mini[[#This Row],[stays_in_weekend_nights]:[stays_in_week_nights]])</f>
        <v>3</v>
      </c>
      <c r="AJ1780">
        <f>IF(Hotel_Data_Mini[[#This Row],[reserved_room_type]]=Hotel_Data_Mini[[#This Row],[assigned_room_type]],0,1)</f>
        <v>0</v>
      </c>
    </row>
    <row r="1781" spans="1:36" x14ac:dyDescent="0.25">
      <c r="A1781" t="s">
        <v>116</v>
      </c>
      <c r="B1781" t="s">
        <v>44</v>
      </c>
      <c r="C1781">
        <v>1</v>
      </c>
      <c r="D1781">
        <v>128</v>
      </c>
      <c r="E1781">
        <v>2016</v>
      </c>
      <c r="F1781" t="s">
        <v>45</v>
      </c>
      <c r="G1781">
        <v>33</v>
      </c>
      <c r="H1781">
        <v>8</v>
      </c>
      <c r="I1781">
        <v>1</v>
      </c>
      <c r="J1781">
        <v>4</v>
      </c>
      <c r="K1781">
        <v>2</v>
      </c>
      <c r="L1781">
        <v>0</v>
      </c>
      <c r="M1781">
        <v>0</v>
      </c>
      <c r="N1781" t="s">
        <v>36</v>
      </c>
      <c r="O1781" t="s">
        <v>68</v>
      </c>
      <c r="P1781" t="s">
        <v>38</v>
      </c>
      <c r="Q1781" t="s">
        <v>39</v>
      </c>
      <c r="R1781">
        <v>0</v>
      </c>
      <c r="S1781">
        <v>0</v>
      </c>
      <c r="T1781">
        <v>0</v>
      </c>
      <c r="U1781" t="s">
        <v>40</v>
      </c>
      <c r="V1781" t="s">
        <v>40</v>
      </c>
      <c r="W1781">
        <v>4</v>
      </c>
      <c r="X1781" t="s">
        <v>41</v>
      </c>
      <c r="Y1781">
        <v>9</v>
      </c>
      <c r="Z1781">
        <v>0</v>
      </c>
      <c r="AA1781">
        <v>0</v>
      </c>
      <c r="AB1781" t="s">
        <v>42</v>
      </c>
      <c r="AC1781">
        <v>119.7</v>
      </c>
      <c r="AD1781">
        <v>0</v>
      </c>
      <c r="AE1781">
        <v>0</v>
      </c>
      <c r="AF1781" t="s">
        <v>43</v>
      </c>
      <c r="AG1781" s="1">
        <v>42542</v>
      </c>
      <c r="AH1781">
        <f>SUM(Hotel_Data_Mini[[#This Row],[adults]:[babies]])</f>
        <v>2</v>
      </c>
      <c r="AI1781">
        <f>SUM(Hotel_Data_Mini[[#This Row],[stays_in_weekend_nights]:[stays_in_week_nights]])</f>
        <v>5</v>
      </c>
      <c r="AJ1781">
        <f>IF(Hotel_Data_Mini[[#This Row],[reserved_room_type]]=Hotel_Data_Mini[[#This Row],[assigned_room_type]],0,1)</f>
        <v>0</v>
      </c>
    </row>
    <row r="1782" spans="1:36" x14ac:dyDescent="0.25">
      <c r="A1782" t="s">
        <v>116</v>
      </c>
      <c r="B1782" t="s">
        <v>44</v>
      </c>
      <c r="C1782">
        <v>0</v>
      </c>
      <c r="D1782">
        <v>134</v>
      </c>
      <c r="E1782">
        <v>2016</v>
      </c>
      <c r="F1782" t="s">
        <v>52</v>
      </c>
      <c r="G1782">
        <v>29</v>
      </c>
      <c r="H1782">
        <v>13</v>
      </c>
      <c r="I1782">
        <v>0</v>
      </c>
      <c r="J1782">
        <v>4</v>
      </c>
      <c r="K1782">
        <v>2</v>
      </c>
      <c r="L1782">
        <v>0</v>
      </c>
      <c r="M1782">
        <v>0</v>
      </c>
      <c r="N1782" t="s">
        <v>80</v>
      </c>
      <c r="O1782" t="s">
        <v>64</v>
      </c>
      <c r="P1782" t="s">
        <v>38</v>
      </c>
      <c r="Q1782" t="s">
        <v>39</v>
      </c>
      <c r="R1782">
        <v>0</v>
      </c>
      <c r="S1782">
        <v>0</v>
      </c>
      <c r="T1782">
        <v>0</v>
      </c>
      <c r="U1782" t="s">
        <v>40</v>
      </c>
      <c r="V1782" t="s">
        <v>40</v>
      </c>
      <c r="W1782">
        <v>0</v>
      </c>
      <c r="X1782" t="s">
        <v>41</v>
      </c>
      <c r="Y1782">
        <v>9</v>
      </c>
      <c r="Z1782">
        <v>0</v>
      </c>
      <c r="AA1782">
        <v>0</v>
      </c>
      <c r="AB1782" t="s">
        <v>53</v>
      </c>
      <c r="AC1782">
        <v>89.25</v>
      </c>
      <c r="AD1782">
        <v>0</v>
      </c>
      <c r="AE1782">
        <v>0</v>
      </c>
      <c r="AF1782" t="s">
        <v>48</v>
      </c>
      <c r="AG1782" s="1">
        <v>42568</v>
      </c>
      <c r="AH1782">
        <f>SUM(Hotel_Data_Mini[[#This Row],[adults]:[babies]])</f>
        <v>2</v>
      </c>
      <c r="AI1782">
        <f>SUM(Hotel_Data_Mini[[#This Row],[stays_in_weekend_nights]:[stays_in_week_nights]])</f>
        <v>4</v>
      </c>
      <c r="AJ1782">
        <f>IF(Hotel_Data_Mini[[#This Row],[reserved_room_type]]=Hotel_Data_Mini[[#This Row],[assigned_room_type]],0,1)</f>
        <v>0</v>
      </c>
    </row>
    <row r="1783" spans="1:36" x14ac:dyDescent="0.25">
      <c r="A1783" t="s">
        <v>116</v>
      </c>
      <c r="B1783" t="s">
        <v>44</v>
      </c>
      <c r="C1783">
        <v>0</v>
      </c>
      <c r="D1783">
        <v>119</v>
      </c>
      <c r="E1783">
        <v>2016</v>
      </c>
      <c r="F1783" t="s">
        <v>118</v>
      </c>
      <c r="G1783">
        <v>14</v>
      </c>
      <c r="H1783">
        <v>29</v>
      </c>
      <c r="I1783">
        <v>0</v>
      </c>
      <c r="J1783">
        <v>2</v>
      </c>
      <c r="K1783">
        <v>1</v>
      </c>
      <c r="L1783">
        <v>0</v>
      </c>
      <c r="M1783">
        <v>0</v>
      </c>
      <c r="N1783" t="s">
        <v>36</v>
      </c>
      <c r="O1783" t="s">
        <v>68</v>
      </c>
      <c r="P1783" t="s">
        <v>56</v>
      </c>
      <c r="Q1783" t="s">
        <v>39</v>
      </c>
      <c r="R1783">
        <v>0</v>
      </c>
      <c r="S1783">
        <v>0</v>
      </c>
      <c r="T1783">
        <v>0</v>
      </c>
      <c r="U1783" t="s">
        <v>40</v>
      </c>
      <c r="V1783" t="s">
        <v>40</v>
      </c>
      <c r="W1783">
        <v>0</v>
      </c>
      <c r="X1783" t="s">
        <v>41</v>
      </c>
      <c r="Y1783">
        <v>39</v>
      </c>
      <c r="Z1783">
        <v>0</v>
      </c>
      <c r="AA1783">
        <v>0</v>
      </c>
      <c r="AB1783" t="s">
        <v>53</v>
      </c>
      <c r="AC1783">
        <v>83</v>
      </c>
      <c r="AD1783">
        <v>0</v>
      </c>
      <c r="AE1783">
        <v>0</v>
      </c>
      <c r="AF1783" t="s">
        <v>48</v>
      </c>
      <c r="AG1783" s="1">
        <v>42460</v>
      </c>
      <c r="AH1783">
        <f>SUM(Hotel_Data_Mini[[#This Row],[adults]:[babies]])</f>
        <v>1</v>
      </c>
      <c r="AI1783">
        <f>SUM(Hotel_Data_Mini[[#This Row],[stays_in_weekend_nights]:[stays_in_week_nights]])</f>
        <v>2</v>
      </c>
      <c r="AJ1783">
        <f>IF(Hotel_Data_Mini[[#This Row],[reserved_room_type]]=Hotel_Data_Mini[[#This Row],[assigned_room_type]],0,1)</f>
        <v>0</v>
      </c>
    </row>
    <row r="1784" spans="1:36" x14ac:dyDescent="0.25">
      <c r="A1784" t="s">
        <v>116</v>
      </c>
      <c r="B1784" t="s">
        <v>34</v>
      </c>
      <c r="C1784">
        <v>0</v>
      </c>
      <c r="D1784">
        <v>15</v>
      </c>
      <c r="E1784">
        <v>2016</v>
      </c>
      <c r="F1784" t="s">
        <v>57</v>
      </c>
      <c r="G1784">
        <v>37</v>
      </c>
      <c r="H1784">
        <v>9</v>
      </c>
      <c r="I1784">
        <v>2</v>
      </c>
      <c r="J1784">
        <v>2</v>
      </c>
      <c r="K1784">
        <v>2</v>
      </c>
      <c r="L1784">
        <v>0</v>
      </c>
      <c r="M1784">
        <v>0</v>
      </c>
      <c r="N1784" t="s">
        <v>36</v>
      </c>
      <c r="O1784" t="s">
        <v>58</v>
      </c>
      <c r="P1784" t="s">
        <v>47</v>
      </c>
      <c r="Q1784" t="s">
        <v>47</v>
      </c>
      <c r="R1784">
        <v>0</v>
      </c>
      <c r="S1784">
        <v>0</v>
      </c>
      <c r="T1784">
        <v>0</v>
      </c>
      <c r="U1784" t="s">
        <v>40</v>
      </c>
      <c r="V1784" t="s">
        <v>40</v>
      </c>
      <c r="W1784">
        <v>0</v>
      </c>
      <c r="X1784" t="s">
        <v>41</v>
      </c>
      <c r="Y1784">
        <v>250</v>
      </c>
      <c r="Z1784">
        <v>0</v>
      </c>
      <c r="AA1784">
        <v>0</v>
      </c>
      <c r="AB1784" t="s">
        <v>42</v>
      </c>
      <c r="AC1784">
        <v>148</v>
      </c>
      <c r="AD1784">
        <v>1</v>
      </c>
      <c r="AE1784">
        <v>0</v>
      </c>
      <c r="AF1784" t="s">
        <v>48</v>
      </c>
      <c r="AG1784" s="1">
        <v>42626</v>
      </c>
      <c r="AH1784">
        <f>SUM(Hotel_Data_Mini[[#This Row],[adults]:[babies]])</f>
        <v>2</v>
      </c>
      <c r="AI1784">
        <f>SUM(Hotel_Data_Mini[[#This Row],[stays_in_weekend_nights]:[stays_in_week_nights]])</f>
        <v>4</v>
      </c>
      <c r="AJ1784">
        <f>IF(Hotel_Data_Mini[[#This Row],[reserved_room_type]]=Hotel_Data_Mini[[#This Row],[assigned_room_type]],0,1)</f>
        <v>0</v>
      </c>
    </row>
    <row r="1785" spans="1:36" x14ac:dyDescent="0.25">
      <c r="A1785" t="s">
        <v>116</v>
      </c>
      <c r="B1785" t="s">
        <v>44</v>
      </c>
      <c r="C1785">
        <v>0</v>
      </c>
      <c r="D1785">
        <v>137</v>
      </c>
      <c r="E1785">
        <v>2016</v>
      </c>
      <c r="F1785" t="s">
        <v>45</v>
      </c>
      <c r="G1785">
        <v>34</v>
      </c>
      <c r="H1785">
        <v>19</v>
      </c>
      <c r="I1785">
        <v>0</v>
      </c>
      <c r="J1785">
        <v>2</v>
      </c>
      <c r="K1785">
        <v>2</v>
      </c>
      <c r="L1785">
        <v>0</v>
      </c>
      <c r="M1785">
        <v>0</v>
      </c>
      <c r="N1785" t="s">
        <v>36</v>
      </c>
      <c r="O1785" t="s">
        <v>79</v>
      </c>
      <c r="P1785" t="s">
        <v>38</v>
      </c>
      <c r="Q1785" t="s">
        <v>39</v>
      </c>
      <c r="R1785">
        <v>0</v>
      </c>
      <c r="S1785">
        <v>0</v>
      </c>
      <c r="T1785">
        <v>0</v>
      </c>
      <c r="U1785" t="s">
        <v>40</v>
      </c>
      <c r="V1785" t="s">
        <v>40</v>
      </c>
      <c r="W1785">
        <v>0</v>
      </c>
      <c r="X1785" t="s">
        <v>41</v>
      </c>
      <c r="Y1785">
        <v>9</v>
      </c>
      <c r="Z1785">
        <v>0</v>
      </c>
      <c r="AA1785">
        <v>0</v>
      </c>
      <c r="AB1785" t="s">
        <v>42</v>
      </c>
      <c r="AC1785">
        <v>118.8</v>
      </c>
      <c r="AD1785">
        <v>1</v>
      </c>
      <c r="AE1785">
        <v>1</v>
      </c>
      <c r="AF1785" t="s">
        <v>48</v>
      </c>
      <c r="AG1785" s="1">
        <v>42603</v>
      </c>
      <c r="AH1785">
        <f>SUM(Hotel_Data_Mini[[#This Row],[adults]:[babies]])</f>
        <v>2</v>
      </c>
      <c r="AI1785">
        <f>SUM(Hotel_Data_Mini[[#This Row],[stays_in_weekend_nights]:[stays_in_week_nights]])</f>
        <v>2</v>
      </c>
      <c r="AJ1785">
        <f>IF(Hotel_Data_Mini[[#This Row],[reserved_room_type]]=Hotel_Data_Mini[[#This Row],[assigned_room_type]],0,1)</f>
        <v>0</v>
      </c>
    </row>
    <row r="1786" spans="1:36" x14ac:dyDescent="0.25">
      <c r="A1786" t="s">
        <v>116</v>
      </c>
      <c r="B1786" t="s">
        <v>44</v>
      </c>
      <c r="C1786">
        <v>0</v>
      </c>
      <c r="D1786">
        <v>99</v>
      </c>
      <c r="E1786">
        <v>2016</v>
      </c>
      <c r="F1786" t="s">
        <v>57</v>
      </c>
      <c r="G1786">
        <v>37</v>
      </c>
      <c r="H1786">
        <v>5</v>
      </c>
      <c r="I1786">
        <v>1</v>
      </c>
      <c r="J1786">
        <v>2</v>
      </c>
      <c r="K1786">
        <v>2</v>
      </c>
      <c r="L1786">
        <v>0</v>
      </c>
      <c r="M1786">
        <v>0</v>
      </c>
      <c r="N1786" t="s">
        <v>36</v>
      </c>
      <c r="O1786" t="s">
        <v>58</v>
      </c>
      <c r="P1786" t="s">
        <v>38</v>
      </c>
      <c r="Q1786" t="s">
        <v>39</v>
      </c>
      <c r="R1786">
        <v>0</v>
      </c>
      <c r="S1786">
        <v>0</v>
      </c>
      <c r="T1786">
        <v>0</v>
      </c>
      <c r="U1786" t="s">
        <v>40</v>
      </c>
      <c r="V1786" t="s">
        <v>40</v>
      </c>
      <c r="W1786">
        <v>1</v>
      </c>
      <c r="X1786" t="s">
        <v>41</v>
      </c>
      <c r="Y1786">
        <v>9</v>
      </c>
      <c r="Z1786">
        <v>0</v>
      </c>
      <c r="AA1786">
        <v>0</v>
      </c>
      <c r="AB1786" t="s">
        <v>42</v>
      </c>
      <c r="AC1786">
        <v>137.1</v>
      </c>
      <c r="AD1786">
        <v>0</v>
      </c>
      <c r="AE1786">
        <v>1</v>
      </c>
      <c r="AF1786" t="s">
        <v>48</v>
      </c>
      <c r="AG1786" s="1">
        <v>42621</v>
      </c>
      <c r="AH1786">
        <f>SUM(Hotel_Data_Mini[[#This Row],[adults]:[babies]])</f>
        <v>2</v>
      </c>
      <c r="AI1786">
        <f>SUM(Hotel_Data_Mini[[#This Row],[stays_in_weekend_nights]:[stays_in_week_nights]])</f>
        <v>3</v>
      </c>
      <c r="AJ1786">
        <f>IF(Hotel_Data_Mini[[#This Row],[reserved_room_type]]=Hotel_Data_Mini[[#This Row],[assigned_room_type]],0,1)</f>
        <v>0</v>
      </c>
    </row>
    <row r="1787" spans="1:36" x14ac:dyDescent="0.25">
      <c r="A1787" t="s">
        <v>116</v>
      </c>
      <c r="B1787" t="s">
        <v>44</v>
      </c>
      <c r="C1787">
        <v>0</v>
      </c>
      <c r="D1787">
        <v>40</v>
      </c>
      <c r="E1787">
        <v>2016</v>
      </c>
      <c r="F1787" t="s">
        <v>57</v>
      </c>
      <c r="G1787">
        <v>38</v>
      </c>
      <c r="H1787">
        <v>13</v>
      </c>
      <c r="I1787">
        <v>0</v>
      </c>
      <c r="J1787">
        <v>5</v>
      </c>
      <c r="K1787">
        <v>3</v>
      </c>
      <c r="L1787">
        <v>0</v>
      </c>
      <c r="M1787">
        <v>0</v>
      </c>
      <c r="N1787" t="s">
        <v>36</v>
      </c>
      <c r="O1787" t="s">
        <v>115</v>
      </c>
      <c r="P1787" t="s">
        <v>50</v>
      </c>
      <c r="Q1787" t="s">
        <v>39</v>
      </c>
      <c r="R1787">
        <v>0</v>
      </c>
      <c r="S1787">
        <v>0</v>
      </c>
      <c r="T1787">
        <v>0</v>
      </c>
      <c r="U1787" t="s">
        <v>40</v>
      </c>
      <c r="V1787" t="s">
        <v>40</v>
      </c>
      <c r="W1787">
        <v>4</v>
      </c>
      <c r="X1787" t="s">
        <v>41</v>
      </c>
      <c r="Y1787">
        <v>86</v>
      </c>
      <c r="Z1787">
        <v>0</v>
      </c>
      <c r="AA1787">
        <v>0</v>
      </c>
      <c r="AB1787" t="s">
        <v>53</v>
      </c>
      <c r="AC1787">
        <v>163</v>
      </c>
      <c r="AD1787">
        <v>0</v>
      </c>
      <c r="AE1787">
        <v>0</v>
      </c>
      <c r="AF1787" t="s">
        <v>48</v>
      </c>
      <c r="AG1787" s="1">
        <v>42631</v>
      </c>
      <c r="AH1787">
        <f>SUM(Hotel_Data_Mini[[#This Row],[adults]:[babies]])</f>
        <v>3</v>
      </c>
      <c r="AI1787">
        <f>SUM(Hotel_Data_Mini[[#This Row],[stays_in_weekend_nights]:[stays_in_week_nights]])</f>
        <v>5</v>
      </c>
      <c r="AJ1787">
        <f>IF(Hotel_Data_Mini[[#This Row],[reserved_room_type]]=Hotel_Data_Mini[[#This Row],[assigned_room_type]],0,1)</f>
        <v>0</v>
      </c>
    </row>
    <row r="1788" spans="1:36" x14ac:dyDescent="0.25">
      <c r="A1788" t="s">
        <v>116</v>
      </c>
      <c r="B1788" t="s">
        <v>44</v>
      </c>
      <c r="C1788">
        <v>0</v>
      </c>
      <c r="D1788">
        <v>28</v>
      </c>
      <c r="E1788">
        <v>2016</v>
      </c>
      <c r="F1788" t="s">
        <v>52</v>
      </c>
      <c r="G1788">
        <v>28</v>
      </c>
      <c r="H1788">
        <v>7</v>
      </c>
      <c r="I1788">
        <v>0</v>
      </c>
      <c r="J1788">
        <v>3</v>
      </c>
      <c r="K1788">
        <v>2</v>
      </c>
      <c r="L1788">
        <v>0</v>
      </c>
      <c r="M1788">
        <v>0</v>
      </c>
      <c r="N1788" t="s">
        <v>80</v>
      </c>
      <c r="O1788" t="s">
        <v>98</v>
      </c>
      <c r="P1788" t="s">
        <v>38</v>
      </c>
      <c r="Q1788" t="s">
        <v>39</v>
      </c>
      <c r="R1788">
        <v>0</v>
      </c>
      <c r="S1788">
        <v>0</v>
      </c>
      <c r="T1788">
        <v>0</v>
      </c>
      <c r="U1788" t="s">
        <v>40</v>
      </c>
      <c r="V1788" t="s">
        <v>40</v>
      </c>
      <c r="W1788">
        <v>0</v>
      </c>
      <c r="X1788" t="s">
        <v>41</v>
      </c>
      <c r="Y1788">
        <v>9</v>
      </c>
      <c r="Z1788">
        <v>0</v>
      </c>
      <c r="AA1788">
        <v>0</v>
      </c>
      <c r="AB1788" t="s">
        <v>42</v>
      </c>
      <c r="AC1788">
        <v>134.37</v>
      </c>
      <c r="AD1788">
        <v>0</v>
      </c>
      <c r="AE1788">
        <v>1</v>
      </c>
      <c r="AF1788" t="s">
        <v>48</v>
      </c>
      <c r="AG1788" s="1">
        <v>0</v>
      </c>
      <c r="AH1788">
        <f>SUM(Hotel_Data_Mini[[#This Row],[adults]:[babies]])</f>
        <v>2</v>
      </c>
      <c r="AI1788">
        <f>SUM(Hotel_Data_Mini[[#This Row],[stays_in_weekend_nights]:[stays_in_week_nights]])</f>
        <v>3</v>
      </c>
      <c r="AJ1788">
        <f>IF(Hotel_Data_Mini[[#This Row],[reserved_room_type]]=Hotel_Data_Mini[[#This Row],[assigned_room_type]],0,1)</f>
        <v>0</v>
      </c>
    </row>
    <row r="1789" spans="1:36" x14ac:dyDescent="0.25">
      <c r="A1789" t="s">
        <v>116</v>
      </c>
      <c r="B1789" t="s">
        <v>34</v>
      </c>
      <c r="C1789">
        <v>0</v>
      </c>
      <c r="D1789">
        <v>0</v>
      </c>
      <c r="E1789">
        <v>2016</v>
      </c>
      <c r="F1789" t="s">
        <v>117</v>
      </c>
      <c r="G1789">
        <v>23</v>
      </c>
      <c r="H1789">
        <v>29</v>
      </c>
      <c r="I1789">
        <v>1</v>
      </c>
      <c r="J1789">
        <v>0</v>
      </c>
      <c r="K1789">
        <v>2</v>
      </c>
      <c r="L1789">
        <v>0</v>
      </c>
      <c r="M1789">
        <v>0</v>
      </c>
      <c r="N1789" t="s">
        <v>36</v>
      </c>
      <c r="O1789" t="s">
        <v>74</v>
      </c>
      <c r="P1789" t="s">
        <v>56</v>
      </c>
      <c r="Q1789" t="s">
        <v>39</v>
      </c>
      <c r="R1789">
        <v>0</v>
      </c>
      <c r="S1789">
        <v>0</v>
      </c>
      <c r="T1789">
        <v>0</v>
      </c>
      <c r="U1789" t="s">
        <v>40</v>
      </c>
      <c r="V1789" t="s">
        <v>40</v>
      </c>
      <c r="W1789">
        <v>0</v>
      </c>
      <c r="X1789" t="s">
        <v>41</v>
      </c>
      <c r="Y1789">
        <v>96</v>
      </c>
      <c r="Z1789">
        <v>0</v>
      </c>
      <c r="AA1789">
        <v>0</v>
      </c>
      <c r="AB1789" t="s">
        <v>75</v>
      </c>
      <c r="AC1789">
        <v>46</v>
      </c>
      <c r="AD1789">
        <v>0</v>
      </c>
      <c r="AE1789">
        <v>0</v>
      </c>
      <c r="AF1789" t="s">
        <v>48</v>
      </c>
      <c r="AG1789" s="1">
        <v>42520</v>
      </c>
      <c r="AH1789">
        <f>SUM(Hotel_Data_Mini[[#This Row],[adults]:[babies]])</f>
        <v>2</v>
      </c>
      <c r="AI1789">
        <f>SUM(Hotel_Data_Mini[[#This Row],[stays_in_weekend_nights]:[stays_in_week_nights]])</f>
        <v>1</v>
      </c>
      <c r="AJ1789">
        <f>IF(Hotel_Data_Mini[[#This Row],[reserved_room_type]]=Hotel_Data_Mini[[#This Row],[assigned_room_type]],0,1)</f>
        <v>0</v>
      </c>
    </row>
    <row r="1790" spans="1:36" x14ac:dyDescent="0.25">
      <c r="A1790" t="s">
        <v>116</v>
      </c>
      <c r="B1790" t="s">
        <v>44</v>
      </c>
      <c r="C1790">
        <v>0</v>
      </c>
      <c r="D1790">
        <v>68</v>
      </c>
      <c r="E1790">
        <v>2016</v>
      </c>
      <c r="F1790" t="s">
        <v>49</v>
      </c>
      <c r="G1790">
        <v>50</v>
      </c>
      <c r="H1790">
        <v>10</v>
      </c>
      <c r="I1790">
        <v>2</v>
      </c>
      <c r="J1790">
        <v>1</v>
      </c>
      <c r="K1790">
        <v>2</v>
      </c>
      <c r="L1790">
        <v>0</v>
      </c>
      <c r="M1790">
        <v>0</v>
      </c>
      <c r="N1790" t="s">
        <v>36</v>
      </c>
      <c r="O1790" t="s">
        <v>95</v>
      </c>
      <c r="P1790" t="s">
        <v>47</v>
      </c>
      <c r="Q1790" t="s">
        <v>47</v>
      </c>
      <c r="R1790">
        <v>0</v>
      </c>
      <c r="S1790">
        <v>0</v>
      </c>
      <c r="T1790">
        <v>0</v>
      </c>
      <c r="U1790" t="s">
        <v>40</v>
      </c>
      <c r="V1790" t="s">
        <v>40</v>
      </c>
      <c r="W1790">
        <v>0</v>
      </c>
      <c r="X1790" t="s">
        <v>41</v>
      </c>
      <c r="Y1790">
        <v>14</v>
      </c>
      <c r="Z1790">
        <v>0</v>
      </c>
      <c r="AA1790">
        <v>0</v>
      </c>
      <c r="AB1790" t="s">
        <v>42</v>
      </c>
      <c r="AC1790">
        <v>79.2</v>
      </c>
      <c r="AD1790">
        <v>0</v>
      </c>
      <c r="AE1790">
        <v>0</v>
      </c>
      <c r="AF1790" t="s">
        <v>48</v>
      </c>
      <c r="AG1790" s="1">
        <v>42717</v>
      </c>
      <c r="AH1790">
        <f>SUM(Hotel_Data_Mini[[#This Row],[adults]:[babies]])</f>
        <v>2</v>
      </c>
      <c r="AI1790">
        <f>SUM(Hotel_Data_Mini[[#This Row],[stays_in_weekend_nights]:[stays_in_week_nights]])</f>
        <v>3</v>
      </c>
      <c r="AJ1790">
        <f>IF(Hotel_Data_Mini[[#This Row],[reserved_room_type]]=Hotel_Data_Mini[[#This Row],[assigned_room_type]],0,1)</f>
        <v>0</v>
      </c>
    </row>
    <row r="1791" spans="1:36" x14ac:dyDescent="0.25">
      <c r="A1791" t="s">
        <v>116</v>
      </c>
      <c r="B1791" t="s">
        <v>44</v>
      </c>
      <c r="C1791">
        <v>0</v>
      </c>
      <c r="D1791">
        <v>242</v>
      </c>
      <c r="E1791">
        <v>2016</v>
      </c>
      <c r="F1791" t="s">
        <v>35</v>
      </c>
      <c r="G1791">
        <v>44</v>
      </c>
      <c r="H1791">
        <v>28</v>
      </c>
      <c r="I1791">
        <v>2</v>
      </c>
      <c r="J1791">
        <v>2</v>
      </c>
      <c r="K1791">
        <v>2</v>
      </c>
      <c r="L1791">
        <v>1</v>
      </c>
      <c r="M1791">
        <v>0</v>
      </c>
      <c r="N1791" t="s">
        <v>36</v>
      </c>
      <c r="O1791" t="s">
        <v>68</v>
      </c>
      <c r="P1791" t="s">
        <v>38</v>
      </c>
      <c r="Q1791" t="s">
        <v>39</v>
      </c>
      <c r="R1791">
        <v>0</v>
      </c>
      <c r="S1791">
        <v>0</v>
      </c>
      <c r="T1791">
        <v>0</v>
      </c>
      <c r="U1791" t="s">
        <v>60</v>
      </c>
      <c r="V1791" t="s">
        <v>60</v>
      </c>
      <c r="W1791">
        <v>0</v>
      </c>
      <c r="X1791" t="s">
        <v>41</v>
      </c>
      <c r="Y1791">
        <v>7</v>
      </c>
      <c r="Z1791">
        <v>0</v>
      </c>
      <c r="AA1791">
        <v>0</v>
      </c>
      <c r="AB1791" t="s">
        <v>42</v>
      </c>
      <c r="AC1791">
        <v>95.13</v>
      </c>
      <c r="AD1791">
        <v>0</v>
      </c>
      <c r="AE1791">
        <v>1</v>
      </c>
      <c r="AF1791" t="s">
        <v>48</v>
      </c>
      <c r="AG1791" s="1">
        <v>0</v>
      </c>
      <c r="AH1791">
        <f>SUM(Hotel_Data_Mini[[#This Row],[adults]:[babies]])</f>
        <v>3</v>
      </c>
      <c r="AI1791">
        <f>SUM(Hotel_Data_Mini[[#This Row],[stays_in_weekend_nights]:[stays_in_week_nights]])</f>
        <v>4</v>
      </c>
      <c r="AJ1791">
        <f>IF(Hotel_Data_Mini[[#This Row],[reserved_room_type]]=Hotel_Data_Mini[[#This Row],[assigned_room_type]],0,1)</f>
        <v>0</v>
      </c>
    </row>
    <row r="1792" spans="1:36" x14ac:dyDescent="0.25">
      <c r="A1792" t="s">
        <v>116</v>
      </c>
      <c r="B1792" t="s">
        <v>44</v>
      </c>
      <c r="C1792">
        <v>0</v>
      </c>
      <c r="D1792">
        <v>40</v>
      </c>
      <c r="E1792">
        <v>2016</v>
      </c>
      <c r="F1792" t="s">
        <v>126</v>
      </c>
      <c r="G1792">
        <v>3</v>
      </c>
      <c r="H1792">
        <v>14</v>
      </c>
      <c r="I1792">
        <v>1</v>
      </c>
      <c r="J1792">
        <v>3</v>
      </c>
      <c r="K1792">
        <v>2</v>
      </c>
      <c r="L1792">
        <v>0</v>
      </c>
      <c r="M1792">
        <v>0</v>
      </c>
      <c r="N1792" t="s">
        <v>80</v>
      </c>
      <c r="O1792" t="s">
        <v>68</v>
      </c>
      <c r="P1792" t="s">
        <v>38</v>
      </c>
      <c r="Q1792" t="s">
        <v>39</v>
      </c>
      <c r="R1792">
        <v>0</v>
      </c>
      <c r="S1792">
        <v>0</v>
      </c>
      <c r="T1792">
        <v>0</v>
      </c>
      <c r="U1792" t="s">
        <v>40</v>
      </c>
      <c r="V1792" t="s">
        <v>40</v>
      </c>
      <c r="W1792">
        <v>0</v>
      </c>
      <c r="X1792" t="s">
        <v>41</v>
      </c>
      <c r="Y1792">
        <v>9</v>
      </c>
      <c r="Z1792">
        <v>0</v>
      </c>
      <c r="AA1792">
        <v>0</v>
      </c>
      <c r="AB1792" t="s">
        <v>42</v>
      </c>
      <c r="AC1792">
        <v>69.5</v>
      </c>
      <c r="AD1792">
        <v>0</v>
      </c>
      <c r="AE1792">
        <v>1</v>
      </c>
      <c r="AF1792" t="s">
        <v>48</v>
      </c>
      <c r="AG1792" s="1">
        <v>42387</v>
      </c>
      <c r="AH1792">
        <f>SUM(Hotel_Data_Mini[[#This Row],[adults]:[babies]])</f>
        <v>2</v>
      </c>
      <c r="AI1792">
        <f>SUM(Hotel_Data_Mini[[#This Row],[stays_in_weekend_nights]:[stays_in_week_nights]])</f>
        <v>4</v>
      </c>
      <c r="AJ1792">
        <f>IF(Hotel_Data_Mini[[#This Row],[reserved_room_type]]=Hotel_Data_Mini[[#This Row],[assigned_room_type]],0,1)</f>
        <v>0</v>
      </c>
    </row>
    <row r="1793" spans="1:36" x14ac:dyDescent="0.25">
      <c r="A1793" t="s">
        <v>116</v>
      </c>
      <c r="B1793" t="s">
        <v>44</v>
      </c>
      <c r="C1793">
        <v>1</v>
      </c>
      <c r="D1793">
        <v>59</v>
      </c>
      <c r="E1793">
        <v>2016</v>
      </c>
      <c r="F1793" t="s">
        <v>35</v>
      </c>
      <c r="G1793">
        <v>43</v>
      </c>
      <c r="H1793">
        <v>19</v>
      </c>
      <c r="I1793">
        <v>0</v>
      </c>
      <c r="J1793">
        <v>3</v>
      </c>
      <c r="K1793">
        <v>2</v>
      </c>
      <c r="L1793">
        <v>0</v>
      </c>
      <c r="M1793">
        <v>0</v>
      </c>
      <c r="N1793" t="s">
        <v>36</v>
      </c>
      <c r="O1793" t="s">
        <v>94</v>
      </c>
      <c r="P1793" t="s">
        <v>38</v>
      </c>
      <c r="Q1793" t="s">
        <v>39</v>
      </c>
      <c r="R1793">
        <v>0</v>
      </c>
      <c r="S1793">
        <v>0</v>
      </c>
      <c r="T1793">
        <v>0</v>
      </c>
      <c r="U1793" t="s">
        <v>60</v>
      </c>
      <c r="V1793" t="s">
        <v>60</v>
      </c>
      <c r="W1793">
        <v>3</v>
      </c>
      <c r="X1793" t="s">
        <v>41</v>
      </c>
      <c r="Y1793">
        <v>9</v>
      </c>
      <c r="Z1793">
        <v>0</v>
      </c>
      <c r="AA1793">
        <v>0</v>
      </c>
      <c r="AB1793" t="s">
        <v>42</v>
      </c>
      <c r="AC1793">
        <v>139.5</v>
      </c>
      <c r="AD1793">
        <v>0</v>
      </c>
      <c r="AE1793">
        <v>1</v>
      </c>
      <c r="AF1793" t="s">
        <v>43</v>
      </c>
      <c r="AG1793" s="1">
        <v>42612</v>
      </c>
      <c r="AH1793">
        <f>SUM(Hotel_Data_Mini[[#This Row],[adults]:[babies]])</f>
        <v>2</v>
      </c>
      <c r="AI1793">
        <f>SUM(Hotel_Data_Mini[[#This Row],[stays_in_weekend_nights]:[stays_in_week_nights]])</f>
        <v>3</v>
      </c>
      <c r="AJ1793">
        <f>IF(Hotel_Data_Mini[[#This Row],[reserved_room_type]]=Hotel_Data_Mini[[#This Row],[assigned_room_type]],0,1)</f>
        <v>0</v>
      </c>
    </row>
    <row r="1794" spans="1:36" x14ac:dyDescent="0.25">
      <c r="A1794" t="s">
        <v>116</v>
      </c>
      <c r="B1794" t="s">
        <v>44</v>
      </c>
      <c r="C1794">
        <v>0</v>
      </c>
      <c r="D1794">
        <v>70</v>
      </c>
      <c r="E1794">
        <v>2016</v>
      </c>
      <c r="F1794" t="s">
        <v>126</v>
      </c>
      <c r="G1794">
        <v>5</v>
      </c>
      <c r="H1794">
        <v>27</v>
      </c>
      <c r="I1794">
        <v>2</v>
      </c>
      <c r="J1794">
        <v>5</v>
      </c>
      <c r="K1794">
        <v>2</v>
      </c>
      <c r="L1794">
        <v>0</v>
      </c>
      <c r="M1794">
        <v>0</v>
      </c>
      <c r="N1794" t="s">
        <v>36</v>
      </c>
      <c r="O1794" t="s">
        <v>67</v>
      </c>
      <c r="P1794" t="s">
        <v>56</v>
      </c>
      <c r="Q1794" t="s">
        <v>39</v>
      </c>
      <c r="R1794">
        <v>0</v>
      </c>
      <c r="S1794">
        <v>0</v>
      </c>
      <c r="T1794">
        <v>0</v>
      </c>
      <c r="U1794" t="s">
        <v>60</v>
      </c>
      <c r="V1794" t="s">
        <v>60</v>
      </c>
      <c r="W1794">
        <v>0</v>
      </c>
      <c r="X1794" t="s">
        <v>41</v>
      </c>
      <c r="Y1794">
        <v>27</v>
      </c>
      <c r="Z1794">
        <v>0</v>
      </c>
      <c r="AA1794">
        <v>0</v>
      </c>
      <c r="AB1794" t="s">
        <v>42</v>
      </c>
      <c r="AC1794">
        <v>52</v>
      </c>
      <c r="AD1794">
        <v>0</v>
      </c>
      <c r="AE1794">
        <v>0</v>
      </c>
      <c r="AF1794" t="s">
        <v>48</v>
      </c>
      <c r="AG1794" s="1">
        <v>42403</v>
      </c>
      <c r="AH1794">
        <f>SUM(Hotel_Data_Mini[[#This Row],[adults]:[babies]])</f>
        <v>2</v>
      </c>
      <c r="AI1794">
        <f>SUM(Hotel_Data_Mini[[#This Row],[stays_in_weekend_nights]:[stays_in_week_nights]])</f>
        <v>7</v>
      </c>
      <c r="AJ1794">
        <f>IF(Hotel_Data_Mini[[#This Row],[reserved_room_type]]=Hotel_Data_Mini[[#This Row],[assigned_room_type]],0,1)</f>
        <v>0</v>
      </c>
    </row>
    <row r="1795" spans="1:36" x14ac:dyDescent="0.25">
      <c r="A1795" t="s">
        <v>116</v>
      </c>
      <c r="B1795" t="s">
        <v>44</v>
      </c>
      <c r="C1795">
        <v>0</v>
      </c>
      <c r="D1795">
        <v>316</v>
      </c>
      <c r="E1795">
        <v>2016</v>
      </c>
      <c r="F1795" t="s">
        <v>117</v>
      </c>
      <c r="G1795">
        <v>22</v>
      </c>
      <c r="H1795">
        <v>26</v>
      </c>
      <c r="I1795">
        <v>0</v>
      </c>
      <c r="J1795">
        <v>3</v>
      </c>
      <c r="K1795">
        <v>2</v>
      </c>
      <c r="L1795">
        <v>0</v>
      </c>
      <c r="M1795">
        <v>0</v>
      </c>
      <c r="N1795" t="s">
        <v>36</v>
      </c>
      <c r="O1795" t="s">
        <v>37</v>
      </c>
      <c r="P1795" t="s">
        <v>50</v>
      </c>
      <c r="Q1795" t="s">
        <v>39</v>
      </c>
      <c r="R1795">
        <v>0</v>
      </c>
      <c r="S1795">
        <v>0</v>
      </c>
      <c r="T1795">
        <v>0</v>
      </c>
      <c r="U1795" t="s">
        <v>40</v>
      </c>
      <c r="V1795" t="s">
        <v>40</v>
      </c>
      <c r="W1795">
        <v>0</v>
      </c>
      <c r="X1795" t="s">
        <v>41</v>
      </c>
      <c r="Y1795">
        <v>30</v>
      </c>
      <c r="Z1795">
        <v>0</v>
      </c>
      <c r="AA1795">
        <v>0</v>
      </c>
      <c r="AB1795" t="s">
        <v>53</v>
      </c>
      <c r="AC1795">
        <v>110</v>
      </c>
      <c r="AD1795">
        <v>0</v>
      </c>
      <c r="AE1795">
        <v>0</v>
      </c>
      <c r="AF1795" t="s">
        <v>48</v>
      </c>
      <c r="AG1795" s="1">
        <v>42519</v>
      </c>
      <c r="AH1795">
        <f>SUM(Hotel_Data_Mini[[#This Row],[adults]:[babies]])</f>
        <v>2</v>
      </c>
      <c r="AI1795">
        <f>SUM(Hotel_Data_Mini[[#This Row],[stays_in_weekend_nights]:[stays_in_week_nights]])</f>
        <v>3</v>
      </c>
      <c r="AJ1795">
        <f>IF(Hotel_Data_Mini[[#This Row],[reserved_room_type]]=Hotel_Data_Mini[[#This Row],[assigned_room_type]],0,1)</f>
        <v>0</v>
      </c>
    </row>
    <row r="1796" spans="1:36" x14ac:dyDescent="0.25">
      <c r="A1796" t="s">
        <v>116</v>
      </c>
      <c r="B1796" t="s">
        <v>44</v>
      </c>
      <c r="C1796">
        <v>1</v>
      </c>
      <c r="D1796">
        <v>205</v>
      </c>
      <c r="E1796">
        <v>2016</v>
      </c>
      <c r="F1796" t="s">
        <v>117</v>
      </c>
      <c r="G1796">
        <v>23</v>
      </c>
      <c r="H1796">
        <v>29</v>
      </c>
      <c r="I1796">
        <v>2</v>
      </c>
      <c r="J1796">
        <v>1</v>
      </c>
      <c r="K1796">
        <v>2</v>
      </c>
      <c r="L1796">
        <v>0</v>
      </c>
      <c r="M1796">
        <v>0</v>
      </c>
      <c r="N1796" t="s">
        <v>36</v>
      </c>
      <c r="O1796" t="s">
        <v>37</v>
      </c>
      <c r="P1796" t="s">
        <v>56</v>
      </c>
      <c r="Q1796" t="s">
        <v>39</v>
      </c>
      <c r="R1796">
        <v>0</v>
      </c>
      <c r="S1796">
        <v>0</v>
      </c>
      <c r="T1796">
        <v>0</v>
      </c>
      <c r="U1796" t="s">
        <v>40</v>
      </c>
      <c r="V1796" t="s">
        <v>40</v>
      </c>
      <c r="W1796">
        <v>0</v>
      </c>
      <c r="X1796" t="s">
        <v>51</v>
      </c>
      <c r="Y1796">
        <v>26</v>
      </c>
      <c r="Z1796">
        <v>0</v>
      </c>
      <c r="AA1796">
        <v>0</v>
      </c>
      <c r="AB1796" t="s">
        <v>42</v>
      </c>
      <c r="AC1796">
        <v>90</v>
      </c>
      <c r="AD1796">
        <v>0</v>
      </c>
      <c r="AE1796">
        <v>0</v>
      </c>
      <c r="AF1796" t="s">
        <v>43</v>
      </c>
      <c r="AG1796" s="1">
        <v>42388</v>
      </c>
      <c r="AH1796">
        <f>SUM(Hotel_Data_Mini[[#This Row],[adults]:[babies]])</f>
        <v>2</v>
      </c>
      <c r="AI1796">
        <f>SUM(Hotel_Data_Mini[[#This Row],[stays_in_weekend_nights]:[stays_in_week_nights]])</f>
        <v>3</v>
      </c>
      <c r="AJ1796">
        <f>IF(Hotel_Data_Mini[[#This Row],[reserved_room_type]]=Hotel_Data_Mini[[#This Row],[assigned_room_type]],0,1)</f>
        <v>0</v>
      </c>
    </row>
    <row r="1797" spans="1:36" x14ac:dyDescent="0.25">
      <c r="A1797" t="s">
        <v>116</v>
      </c>
      <c r="B1797" t="s">
        <v>44</v>
      </c>
      <c r="C1797">
        <v>1</v>
      </c>
      <c r="D1797">
        <v>41</v>
      </c>
      <c r="E1797">
        <v>2016</v>
      </c>
      <c r="F1797" t="s">
        <v>57</v>
      </c>
      <c r="G1797">
        <v>38</v>
      </c>
      <c r="H1797">
        <v>14</v>
      </c>
      <c r="I1797">
        <v>0</v>
      </c>
      <c r="J1797">
        <v>2</v>
      </c>
      <c r="K1797">
        <v>2</v>
      </c>
      <c r="L1797">
        <v>0</v>
      </c>
      <c r="M1797">
        <v>0</v>
      </c>
      <c r="N1797" t="s">
        <v>36</v>
      </c>
      <c r="O1797" t="s">
        <v>37</v>
      </c>
      <c r="P1797" t="s">
        <v>50</v>
      </c>
      <c r="Q1797" t="s">
        <v>39</v>
      </c>
      <c r="R1797">
        <v>0</v>
      </c>
      <c r="S1797">
        <v>0</v>
      </c>
      <c r="T1797">
        <v>0</v>
      </c>
      <c r="U1797" t="s">
        <v>40</v>
      </c>
      <c r="V1797" t="s">
        <v>40</v>
      </c>
      <c r="W1797">
        <v>0</v>
      </c>
      <c r="X1797" t="s">
        <v>41</v>
      </c>
      <c r="Y1797">
        <v>86</v>
      </c>
      <c r="Z1797">
        <v>0</v>
      </c>
      <c r="AA1797">
        <v>0</v>
      </c>
      <c r="AB1797" t="s">
        <v>53</v>
      </c>
      <c r="AC1797">
        <v>130</v>
      </c>
      <c r="AD1797">
        <v>0</v>
      </c>
      <c r="AE1797">
        <v>0</v>
      </c>
      <c r="AF1797" t="s">
        <v>43</v>
      </c>
      <c r="AG1797" s="1">
        <v>0</v>
      </c>
      <c r="AH1797">
        <f>SUM(Hotel_Data_Mini[[#This Row],[adults]:[babies]])</f>
        <v>2</v>
      </c>
      <c r="AI1797">
        <f>SUM(Hotel_Data_Mini[[#This Row],[stays_in_weekend_nights]:[stays_in_week_nights]])</f>
        <v>2</v>
      </c>
      <c r="AJ1797">
        <f>IF(Hotel_Data_Mini[[#This Row],[reserved_room_type]]=Hotel_Data_Mini[[#This Row],[assigned_room_type]],0,1)</f>
        <v>0</v>
      </c>
    </row>
    <row r="1798" spans="1:36" x14ac:dyDescent="0.25">
      <c r="A1798" t="s">
        <v>116</v>
      </c>
      <c r="B1798" t="s">
        <v>34</v>
      </c>
      <c r="C1798">
        <v>0</v>
      </c>
      <c r="D1798">
        <v>33</v>
      </c>
      <c r="E1798">
        <v>2016</v>
      </c>
      <c r="F1798" t="s">
        <v>72</v>
      </c>
      <c r="G1798">
        <v>48</v>
      </c>
      <c r="H1798">
        <v>25</v>
      </c>
      <c r="I1798">
        <v>0</v>
      </c>
      <c r="J1798">
        <v>2</v>
      </c>
      <c r="K1798">
        <v>2</v>
      </c>
      <c r="L1798">
        <v>0</v>
      </c>
      <c r="M1798">
        <v>0</v>
      </c>
      <c r="N1798" t="s">
        <v>36</v>
      </c>
      <c r="O1798" t="s">
        <v>37</v>
      </c>
      <c r="P1798" t="s">
        <v>38</v>
      </c>
      <c r="Q1798" t="s">
        <v>39</v>
      </c>
      <c r="R1798">
        <v>0</v>
      </c>
      <c r="S1798">
        <v>0</v>
      </c>
      <c r="T1798">
        <v>0</v>
      </c>
      <c r="U1798" t="s">
        <v>60</v>
      </c>
      <c r="V1798" t="s">
        <v>60</v>
      </c>
      <c r="W1798">
        <v>0</v>
      </c>
      <c r="X1798" t="s">
        <v>41</v>
      </c>
      <c r="Y1798">
        <v>240</v>
      </c>
      <c r="Z1798">
        <v>0</v>
      </c>
      <c r="AA1798">
        <v>0</v>
      </c>
      <c r="AB1798" t="s">
        <v>42</v>
      </c>
      <c r="AC1798">
        <v>56</v>
      </c>
      <c r="AD1798">
        <v>0</v>
      </c>
      <c r="AE1798">
        <v>2</v>
      </c>
      <c r="AF1798" t="s">
        <v>48</v>
      </c>
      <c r="AG1798" s="1">
        <v>42701</v>
      </c>
      <c r="AH1798">
        <f>SUM(Hotel_Data_Mini[[#This Row],[adults]:[babies]])</f>
        <v>2</v>
      </c>
      <c r="AI1798">
        <f>SUM(Hotel_Data_Mini[[#This Row],[stays_in_weekend_nights]:[stays_in_week_nights]])</f>
        <v>2</v>
      </c>
      <c r="AJ1798">
        <f>IF(Hotel_Data_Mini[[#This Row],[reserved_room_type]]=Hotel_Data_Mini[[#This Row],[assigned_room_type]],0,1)</f>
        <v>0</v>
      </c>
    </row>
    <row r="1799" spans="1:36" x14ac:dyDescent="0.25">
      <c r="A1799" t="s">
        <v>116</v>
      </c>
      <c r="B1799" t="s">
        <v>44</v>
      </c>
      <c r="C1799">
        <v>0</v>
      </c>
      <c r="D1799">
        <v>67</v>
      </c>
      <c r="E1799">
        <v>2016</v>
      </c>
      <c r="F1799" t="s">
        <v>52</v>
      </c>
      <c r="G1799">
        <v>30</v>
      </c>
      <c r="H1799">
        <v>20</v>
      </c>
      <c r="I1799">
        <v>0</v>
      </c>
      <c r="J1799">
        <v>2</v>
      </c>
      <c r="K1799">
        <v>2</v>
      </c>
      <c r="L1799">
        <v>0</v>
      </c>
      <c r="M1799">
        <v>0</v>
      </c>
      <c r="N1799" t="s">
        <v>36</v>
      </c>
      <c r="O1799" t="s">
        <v>98</v>
      </c>
      <c r="P1799" t="s">
        <v>38</v>
      </c>
      <c r="Q1799" t="s">
        <v>39</v>
      </c>
      <c r="R1799">
        <v>0</v>
      </c>
      <c r="S1799">
        <v>0</v>
      </c>
      <c r="T1799">
        <v>0</v>
      </c>
      <c r="U1799" t="s">
        <v>60</v>
      </c>
      <c r="V1799" t="s">
        <v>60</v>
      </c>
      <c r="W1799">
        <v>0</v>
      </c>
      <c r="X1799" t="s">
        <v>41</v>
      </c>
      <c r="Y1799">
        <v>9</v>
      </c>
      <c r="Z1799">
        <v>0</v>
      </c>
      <c r="AA1799">
        <v>0</v>
      </c>
      <c r="AB1799" t="s">
        <v>42</v>
      </c>
      <c r="AC1799">
        <v>123.3</v>
      </c>
      <c r="AD1799">
        <v>0</v>
      </c>
      <c r="AE1799">
        <v>1</v>
      </c>
      <c r="AF1799" t="s">
        <v>48</v>
      </c>
      <c r="AG1799" s="1">
        <v>42573</v>
      </c>
      <c r="AH1799">
        <f>SUM(Hotel_Data_Mini[[#This Row],[adults]:[babies]])</f>
        <v>2</v>
      </c>
      <c r="AI1799">
        <f>SUM(Hotel_Data_Mini[[#This Row],[stays_in_weekend_nights]:[stays_in_week_nights]])</f>
        <v>2</v>
      </c>
      <c r="AJ1799">
        <f>IF(Hotel_Data_Mini[[#This Row],[reserved_room_type]]=Hotel_Data_Mini[[#This Row],[assigned_room_type]],0,1)</f>
        <v>0</v>
      </c>
    </row>
    <row r="1800" spans="1:36" x14ac:dyDescent="0.25">
      <c r="A1800" t="s">
        <v>116</v>
      </c>
      <c r="B1800" t="s">
        <v>44</v>
      </c>
      <c r="C1800">
        <v>1</v>
      </c>
      <c r="D1800">
        <v>103</v>
      </c>
      <c r="E1800">
        <v>2016</v>
      </c>
      <c r="F1800" t="s">
        <v>49</v>
      </c>
      <c r="G1800">
        <v>52</v>
      </c>
      <c r="H1800">
        <v>19</v>
      </c>
      <c r="I1800">
        <v>1</v>
      </c>
      <c r="J1800">
        <v>2</v>
      </c>
      <c r="K1800">
        <v>3</v>
      </c>
      <c r="L1800">
        <v>0</v>
      </c>
      <c r="M1800">
        <v>0</v>
      </c>
      <c r="N1800" t="s">
        <v>36</v>
      </c>
      <c r="O1800" t="s">
        <v>149</v>
      </c>
      <c r="P1800" t="s">
        <v>38</v>
      </c>
      <c r="Q1800" t="s">
        <v>39</v>
      </c>
      <c r="R1800">
        <v>0</v>
      </c>
      <c r="S1800">
        <v>0</v>
      </c>
      <c r="T1800">
        <v>0</v>
      </c>
      <c r="U1800" t="s">
        <v>60</v>
      </c>
      <c r="V1800" t="s">
        <v>60</v>
      </c>
      <c r="W1800">
        <v>0</v>
      </c>
      <c r="X1800" t="s">
        <v>41</v>
      </c>
      <c r="Y1800">
        <v>9</v>
      </c>
      <c r="Z1800">
        <v>0</v>
      </c>
      <c r="AA1800">
        <v>0</v>
      </c>
      <c r="AB1800" t="s">
        <v>42</v>
      </c>
      <c r="AC1800">
        <v>140</v>
      </c>
      <c r="AD1800">
        <v>0</v>
      </c>
      <c r="AE1800">
        <v>1</v>
      </c>
      <c r="AF1800" t="s">
        <v>43</v>
      </c>
      <c r="AG1800" s="1">
        <v>0</v>
      </c>
      <c r="AH1800">
        <f>SUM(Hotel_Data_Mini[[#This Row],[adults]:[babies]])</f>
        <v>3</v>
      </c>
      <c r="AI1800">
        <f>SUM(Hotel_Data_Mini[[#This Row],[stays_in_weekend_nights]:[stays_in_week_nights]])</f>
        <v>3</v>
      </c>
      <c r="AJ1800">
        <f>IF(Hotel_Data_Mini[[#This Row],[reserved_room_type]]=Hotel_Data_Mini[[#This Row],[assigned_room_type]],0,1)</f>
        <v>0</v>
      </c>
    </row>
    <row r="1801" spans="1:36" x14ac:dyDescent="0.25">
      <c r="A1801" t="s">
        <v>116</v>
      </c>
      <c r="B1801" t="s">
        <v>44</v>
      </c>
      <c r="C1801">
        <v>0</v>
      </c>
      <c r="D1801">
        <v>57</v>
      </c>
      <c r="E1801">
        <v>2016</v>
      </c>
      <c r="F1801" t="s">
        <v>118</v>
      </c>
      <c r="G1801">
        <v>10</v>
      </c>
      <c r="H1801">
        <v>4</v>
      </c>
      <c r="I1801">
        <v>0</v>
      </c>
      <c r="J1801">
        <v>2</v>
      </c>
      <c r="K1801">
        <v>3</v>
      </c>
      <c r="L1801">
        <v>0</v>
      </c>
      <c r="M1801">
        <v>0</v>
      </c>
      <c r="N1801" t="s">
        <v>36</v>
      </c>
      <c r="O1801" t="s">
        <v>79</v>
      </c>
      <c r="P1801" t="s">
        <v>50</v>
      </c>
      <c r="Q1801" t="s">
        <v>69</v>
      </c>
      <c r="R1801">
        <v>0</v>
      </c>
      <c r="S1801">
        <v>0</v>
      </c>
      <c r="T1801">
        <v>0</v>
      </c>
      <c r="U1801" t="s">
        <v>40</v>
      </c>
      <c r="V1801" t="s">
        <v>40</v>
      </c>
      <c r="W1801">
        <v>0</v>
      </c>
      <c r="X1801" t="s">
        <v>41</v>
      </c>
      <c r="Y1801">
        <v>0</v>
      </c>
      <c r="Z1801">
        <v>0</v>
      </c>
      <c r="AA1801">
        <v>0</v>
      </c>
      <c r="AB1801" t="s">
        <v>53</v>
      </c>
      <c r="AC1801">
        <v>103</v>
      </c>
      <c r="AD1801">
        <v>0</v>
      </c>
      <c r="AE1801">
        <v>1</v>
      </c>
      <c r="AF1801" t="s">
        <v>48</v>
      </c>
      <c r="AG1801" s="1">
        <v>42435</v>
      </c>
      <c r="AH1801">
        <f>SUM(Hotel_Data_Mini[[#This Row],[adults]:[babies]])</f>
        <v>3</v>
      </c>
      <c r="AI1801">
        <f>SUM(Hotel_Data_Mini[[#This Row],[stays_in_weekend_nights]:[stays_in_week_nights]])</f>
        <v>2</v>
      </c>
      <c r="AJ1801">
        <f>IF(Hotel_Data_Mini[[#This Row],[reserved_room_type]]=Hotel_Data_Mini[[#This Row],[assigned_room_type]],0,1)</f>
        <v>0</v>
      </c>
    </row>
    <row r="1802" spans="1:36" x14ac:dyDescent="0.25">
      <c r="A1802" t="s">
        <v>116</v>
      </c>
      <c r="B1802" t="s">
        <v>44</v>
      </c>
      <c r="C1802">
        <v>0</v>
      </c>
      <c r="D1802">
        <v>15</v>
      </c>
      <c r="E1802">
        <v>2016</v>
      </c>
      <c r="F1802" t="s">
        <v>121</v>
      </c>
      <c r="G1802">
        <v>8</v>
      </c>
      <c r="H1802">
        <v>19</v>
      </c>
      <c r="I1802">
        <v>0</v>
      </c>
      <c r="J1802">
        <v>1</v>
      </c>
      <c r="K1802">
        <v>1</v>
      </c>
      <c r="L1802">
        <v>0</v>
      </c>
      <c r="M1802">
        <v>0</v>
      </c>
      <c r="N1802" t="s">
        <v>36</v>
      </c>
      <c r="O1802" t="s">
        <v>37</v>
      </c>
      <c r="P1802" t="s">
        <v>69</v>
      </c>
      <c r="Q1802" t="s">
        <v>39</v>
      </c>
      <c r="R1802">
        <v>0</v>
      </c>
      <c r="S1802">
        <v>0</v>
      </c>
      <c r="T1802">
        <v>0</v>
      </c>
      <c r="U1802" t="s">
        <v>40</v>
      </c>
      <c r="V1802" t="s">
        <v>40</v>
      </c>
      <c r="W1802">
        <v>0</v>
      </c>
      <c r="X1802" t="s">
        <v>41</v>
      </c>
      <c r="Y1802">
        <v>0</v>
      </c>
      <c r="Z1802">
        <v>67</v>
      </c>
      <c r="AA1802">
        <v>0</v>
      </c>
      <c r="AB1802" t="s">
        <v>53</v>
      </c>
      <c r="AC1802">
        <v>81</v>
      </c>
      <c r="AD1802">
        <v>0</v>
      </c>
      <c r="AE1802">
        <v>0</v>
      </c>
      <c r="AF1802" t="s">
        <v>48</v>
      </c>
      <c r="AG1802" s="1">
        <v>42420</v>
      </c>
      <c r="AH1802">
        <f>SUM(Hotel_Data_Mini[[#This Row],[adults]:[babies]])</f>
        <v>1</v>
      </c>
      <c r="AI1802">
        <f>SUM(Hotel_Data_Mini[[#This Row],[stays_in_weekend_nights]:[stays_in_week_nights]])</f>
        <v>1</v>
      </c>
      <c r="AJ1802">
        <f>IF(Hotel_Data_Mini[[#This Row],[reserved_room_type]]=Hotel_Data_Mini[[#This Row],[assigned_room_type]],0,1)</f>
        <v>0</v>
      </c>
    </row>
    <row r="1803" spans="1:36" x14ac:dyDescent="0.25">
      <c r="A1803" t="s">
        <v>116</v>
      </c>
      <c r="B1803" t="s">
        <v>44</v>
      </c>
      <c r="C1803">
        <v>1</v>
      </c>
      <c r="D1803">
        <v>285</v>
      </c>
      <c r="E1803">
        <v>2016</v>
      </c>
      <c r="F1803" t="s">
        <v>35</v>
      </c>
      <c r="G1803">
        <v>41</v>
      </c>
      <c r="H1803">
        <v>3</v>
      </c>
      <c r="I1803">
        <v>1</v>
      </c>
      <c r="J1803">
        <v>3</v>
      </c>
      <c r="K1803">
        <v>2</v>
      </c>
      <c r="L1803">
        <v>0</v>
      </c>
      <c r="M1803">
        <v>0</v>
      </c>
      <c r="N1803" t="s">
        <v>36</v>
      </c>
      <c r="O1803" t="s">
        <v>37</v>
      </c>
      <c r="P1803" t="s">
        <v>56</v>
      </c>
      <c r="Q1803" t="s">
        <v>39</v>
      </c>
      <c r="R1803">
        <v>0</v>
      </c>
      <c r="S1803">
        <v>0</v>
      </c>
      <c r="T1803">
        <v>0</v>
      </c>
      <c r="U1803" t="s">
        <v>40</v>
      </c>
      <c r="V1803" t="s">
        <v>40</v>
      </c>
      <c r="W1803">
        <v>0</v>
      </c>
      <c r="X1803" t="s">
        <v>51</v>
      </c>
      <c r="Y1803">
        <v>31</v>
      </c>
      <c r="Z1803">
        <v>0</v>
      </c>
      <c r="AA1803">
        <v>24</v>
      </c>
      <c r="AB1803" t="s">
        <v>42</v>
      </c>
      <c r="AC1803">
        <v>100</v>
      </c>
      <c r="AD1803">
        <v>0</v>
      </c>
      <c r="AE1803">
        <v>0</v>
      </c>
      <c r="AF1803" t="s">
        <v>43</v>
      </c>
      <c r="AG1803" s="1">
        <v>42385</v>
      </c>
      <c r="AH1803">
        <f>SUM(Hotel_Data_Mini[[#This Row],[adults]:[babies]])</f>
        <v>2</v>
      </c>
      <c r="AI1803">
        <f>SUM(Hotel_Data_Mini[[#This Row],[stays_in_weekend_nights]:[stays_in_week_nights]])</f>
        <v>4</v>
      </c>
      <c r="AJ1803">
        <f>IF(Hotel_Data_Mini[[#This Row],[reserved_room_type]]=Hotel_Data_Mini[[#This Row],[assigned_room_type]],0,1)</f>
        <v>0</v>
      </c>
    </row>
    <row r="1804" spans="1:36" x14ac:dyDescent="0.25">
      <c r="A1804" t="s">
        <v>116</v>
      </c>
      <c r="B1804" t="s">
        <v>44</v>
      </c>
      <c r="C1804">
        <v>0</v>
      </c>
      <c r="D1804">
        <v>56</v>
      </c>
      <c r="E1804">
        <v>2016</v>
      </c>
      <c r="F1804" t="s">
        <v>118</v>
      </c>
      <c r="G1804">
        <v>10</v>
      </c>
      <c r="H1804">
        <v>3</v>
      </c>
      <c r="I1804">
        <v>0</v>
      </c>
      <c r="J1804">
        <v>3</v>
      </c>
      <c r="K1804">
        <v>2</v>
      </c>
      <c r="L1804">
        <v>0</v>
      </c>
      <c r="M1804">
        <v>0</v>
      </c>
      <c r="N1804" t="s">
        <v>36</v>
      </c>
      <c r="O1804" t="s">
        <v>46</v>
      </c>
      <c r="P1804" t="s">
        <v>50</v>
      </c>
      <c r="Q1804" t="s">
        <v>69</v>
      </c>
      <c r="R1804">
        <v>0</v>
      </c>
      <c r="S1804">
        <v>0</v>
      </c>
      <c r="T1804">
        <v>0</v>
      </c>
      <c r="U1804" t="s">
        <v>40</v>
      </c>
      <c r="V1804" t="s">
        <v>40</v>
      </c>
      <c r="W1804">
        <v>0</v>
      </c>
      <c r="X1804" t="s">
        <v>41</v>
      </c>
      <c r="Y1804">
        <v>0</v>
      </c>
      <c r="Z1804">
        <v>0</v>
      </c>
      <c r="AA1804">
        <v>0</v>
      </c>
      <c r="AB1804" t="s">
        <v>42</v>
      </c>
      <c r="AC1804">
        <v>72</v>
      </c>
      <c r="AD1804">
        <v>0</v>
      </c>
      <c r="AE1804">
        <v>0</v>
      </c>
      <c r="AF1804" t="s">
        <v>48</v>
      </c>
      <c r="AG1804" s="1">
        <v>42435</v>
      </c>
      <c r="AH1804">
        <f>SUM(Hotel_Data_Mini[[#This Row],[adults]:[babies]])</f>
        <v>2</v>
      </c>
      <c r="AI1804">
        <f>SUM(Hotel_Data_Mini[[#This Row],[stays_in_weekend_nights]:[stays_in_week_nights]])</f>
        <v>3</v>
      </c>
      <c r="AJ1804">
        <f>IF(Hotel_Data_Mini[[#This Row],[reserved_room_type]]=Hotel_Data_Mini[[#This Row],[assigned_room_type]],0,1)</f>
        <v>0</v>
      </c>
    </row>
    <row r="1805" spans="1:36" x14ac:dyDescent="0.25">
      <c r="A1805" t="s">
        <v>116</v>
      </c>
      <c r="B1805" t="s">
        <v>44</v>
      </c>
      <c r="C1805">
        <v>0</v>
      </c>
      <c r="D1805">
        <v>53</v>
      </c>
      <c r="E1805">
        <v>2016</v>
      </c>
      <c r="F1805" t="s">
        <v>118</v>
      </c>
      <c r="G1805">
        <v>12</v>
      </c>
      <c r="H1805">
        <v>19</v>
      </c>
      <c r="I1805">
        <v>2</v>
      </c>
      <c r="J1805">
        <v>3</v>
      </c>
      <c r="K1805">
        <v>2</v>
      </c>
      <c r="L1805">
        <v>0</v>
      </c>
      <c r="M1805">
        <v>0</v>
      </c>
      <c r="N1805" t="s">
        <v>36</v>
      </c>
      <c r="O1805" t="s">
        <v>67</v>
      </c>
      <c r="P1805" t="s">
        <v>56</v>
      </c>
      <c r="Q1805" t="s">
        <v>39</v>
      </c>
      <c r="R1805">
        <v>0</v>
      </c>
      <c r="S1805">
        <v>0</v>
      </c>
      <c r="T1805">
        <v>0</v>
      </c>
      <c r="U1805" t="s">
        <v>40</v>
      </c>
      <c r="V1805" t="s">
        <v>40</v>
      </c>
      <c r="W1805">
        <v>0</v>
      </c>
      <c r="X1805" t="s">
        <v>41</v>
      </c>
      <c r="Y1805">
        <v>16</v>
      </c>
      <c r="Z1805">
        <v>0</v>
      </c>
      <c r="AA1805">
        <v>0</v>
      </c>
      <c r="AB1805" t="s">
        <v>42</v>
      </c>
      <c r="AC1805">
        <v>70</v>
      </c>
      <c r="AD1805">
        <v>0</v>
      </c>
      <c r="AE1805">
        <v>1</v>
      </c>
      <c r="AF1805" t="s">
        <v>48</v>
      </c>
      <c r="AG1805" s="1">
        <v>42453</v>
      </c>
      <c r="AH1805">
        <f>SUM(Hotel_Data_Mini[[#This Row],[adults]:[babies]])</f>
        <v>2</v>
      </c>
      <c r="AI1805">
        <f>SUM(Hotel_Data_Mini[[#This Row],[stays_in_weekend_nights]:[stays_in_week_nights]])</f>
        <v>5</v>
      </c>
      <c r="AJ1805">
        <f>IF(Hotel_Data_Mini[[#This Row],[reserved_room_type]]=Hotel_Data_Mini[[#This Row],[assigned_room_type]],0,1)</f>
        <v>0</v>
      </c>
    </row>
    <row r="1806" spans="1:36" x14ac:dyDescent="0.25">
      <c r="A1806" t="s">
        <v>116</v>
      </c>
      <c r="B1806" t="s">
        <v>44</v>
      </c>
      <c r="C1806">
        <v>1</v>
      </c>
      <c r="D1806">
        <v>107</v>
      </c>
      <c r="E1806">
        <v>2016</v>
      </c>
      <c r="F1806" t="s">
        <v>57</v>
      </c>
      <c r="G1806">
        <v>37</v>
      </c>
      <c r="H1806">
        <v>5</v>
      </c>
      <c r="I1806">
        <v>1</v>
      </c>
      <c r="J1806">
        <v>3</v>
      </c>
      <c r="K1806">
        <v>2</v>
      </c>
      <c r="L1806">
        <v>0</v>
      </c>
      <c r="M1806">
        <v>0</v>
      </c>
      <c r="N1806" t="s">
        <v>80</v>
      </c>
      <c r="O1806" t="s">
        <v>150</v>
      </c>
      <c r="P1806" t="s">
        <v>38</v>
      </c>
      <c r="Q1806" t="s">
        <v>39</v>
      </c>
      <c r="R1806">
        <v>0</v>
      </c>
      <c r="S1806">
        <v>0</v>
      </c>
      <c r="T1806">
        <v>0</v>
      </c>
      <c r="U1806" t="s">
        <v>40</v>
      </c>
      <c r="V1806" t="s">
        <v>40</v>
      </c>
      <c r="W1806">
        <v>0</v>
      </c>
      <c r="X1806" t="s">
        <v>41</v>
      </c>
      <c r="Y1806">
        <v>9</v>
      </c>
      <c r="Z1806">
        <v>0</v>
      </c>
      <c r="AA1806">
        <v>0</v>
      </c>
      <c r="AB1806" t="s">
        <v>42</v>
      </c>
      <c r="AC1806">
        <v>118.8</v>
      </c>
      <c r="AD1806">
        <v>0</v>
      </c>
      <c r="AE1806">
        <v>1</v>
      </c>
      <c r="AF1806" t="s">
        <v>43</v>
      </c>
      <c r="AG1806" s="1">
        <v>42595</v>
      </c>
      <c r="AH1806">
        <f>SUM(Hotel_Data_Mini[[#This Row],[adults]:[babies]])</f>
        <v>2</v>
      </c>
      <c r="AI1806">
        <f>SUM(Hotel_Data_Mini[[#This Row],[stays_in_weekend_nights]:[stays_in_week_nights]])</f>
        <v>4</v>
      </c>
      <c r="AJ1806">
        <f>IF(Hotel_Data_Mini[[#This Row],[reserved_room_type]]=Hotel_Data_Mini[[#This Row],[assigned_room_type]],0,1)</f>
        <v>0</v>
      </c>
    </row>
    <row r="1807" spans="1:36" x14ac:dyDescent="0.25">
      <c r="A1807" t="s">
        <v>116</v>
      </c>
      <c r="B1807" t="s">
        <v>34</v>
      </c>
      <c r="C1807">
        <v>0</v>
      </c>
      <c r="D1807">
        <v>46</v>
      </c>
      <c r="E1807">
        <v>2016</v>
      </c>
      <c r="F1807" t="s">
        <v>72</v>
      </c>
      <c r="G1807">
        <v>45</v>
      </c>
      <c r="H1807">
        <v>5</v>
      </c>
      <c r="I1807">
        <v>2</v>
      </c>
      <c r="J1807">
        <v>5</v>
      </c>
      <c r="K1807">
        <v>2</v>
      </c>
      <c r="L1807">
        <v>0</v>
      </c>
      <c r="M1807">
        <v>0</v>
      </c>
      <c r="N1807" t="s">
        <v>36</v>
      </c>
      <c r="O1807" t="s">
        <v>151</v>
      </c>
      <c r="P1807" t="s">
        <v>56</v>
      </c>
      <c r="Q1807" t="s">
        <v>39</v>
      </c>
      <c r="R1807">
        <v>0</v>
      </c>
      <c r="S1807">
        <v>0</v>
      </c>
      <c r="T1807">
        <v>0</v>
      </c>
      <c r="U1807" t="s">
        <v>40</v>
      </c>
      <c r="V1807" t="s">
        <v>60</v>
      </c>
      <c r="W1807">
        <v>0</v>
      </c>
      <c r="X1807" t="s">
        <v>41</v>
      </c>
      <c r="Y1807">
        <v>6</v>
      </c>
      <c r="Z1807">
        <v>0</v>
      </c>
      <c r="AA1807">
        <v>0</v>
      </c>
      <c r="AB1807" t="s">
        <v>42</v>
      </c>
      <c r="AC1807">
        <v>35</v>
      </c>
      <c r="AD1807">
        <v>1</v>
      </c>
      <c r="AE1807">
        <v>0</v>
      </c>
      <c r="AF1807" t="s">
        <v>48</v>
      </c>
      <c r="AG1807" s="1">
        <v>0</v>
      </c>
      <c r="AH1807">
        <f>SUM(Hotel_Data_Mini[[#This Row],[adults]:[babies]])</f>
        <v>2</v>
      </c>
      <c r="AI1807">
        <f>SUM(Hotel_Data_Mini[[#This Row],[stays_in_weekend_nights]:[stays_in_week_nights]])</f>
        <v>7</v>
      </c>
      <c r="AJ1807">
        <f>IF(Hotel_Data_Mini[[#This Row],[reserved_room_type]]=Hotel_Data_Mini[[#This Row],[assigned_room_type]],0,1)</f>
        <v>1</v>
      </c>
    </row>
    <row r="1808" spans="1:36" x14ac:dyDescent="0.25">
      <c r="A1808" t="s">
        <v>116</v>
      </c>
      <c r="B1808" t="s">
        <v>34</v>
      </c>
      <c r="C1808">
        <v>0</v>
      </c>
      <c r="D1808">
        <v>44</v>
      </c>
      <c r="E1808">
        <v>2016</v>
      </c>
      <c r="F1808" t="s">
        <v>122</v>
      </c>
      <c r="G1808">
        <v>18</v>
      </c>
      <c r="H1808">
        <v>27</v>
      </c>
      <c r="I1808">
        <v>0</v>
      </c>
      <c r="J1808">
        <v>4</v>
      </c>
      <c r="K1808">
        <v>3</v>
      </c>
      <c r="L1808">
        <v>0</v>
      </c>
      <c r="M1808">
        <v>0</v>
      </c>
      <c r="N1808" t="s">
        <v>36</v>
      </c>
      <c r="O1808" t="s">
        <v>58</v>
      </c>
      <c r="P1808" t="s">
        <v>56</v>
      </c>
      <c r="Q1808" t="s">
        <v>39</v>
      </c>
      <c r="R1808">
        <v>0</v>
      </c>
      <c r="S1808">
        <v>0</v>
      </c>
      <c r="T1808">
        <v>0</v>
      </c>
      <c r="U1808" t="s">
        <v>40</v>
      </c>
      <c r="V1808" t="s">
        <v>62</v>
      </c>
      <c r="W1808">
        <v>0</v>
      </c>
      <c r="X1808" t="s">
        <v>41</v>
      </c>
      <c r="Y1808">
        <v>6</v>
      </c>
      <c r="Z1808">
        <v>0</v>
      </c>
      <c r="AA1808">
        <v>0</v>
      </c>
      <c r="AB1808" t="s">
        <v>42</v>
      </c>
      <c r="AC1808">
        <v>55.89</v>
      </c>
      <c r="AD1808">
        <v>0</v>
      </c>
      <c r="AE1808">
        <v>0</v>
      </c>
      <c r="AF1808" t="s">
        <v>48</v>
      </c>
      <c r="AG1808" s="1">
        <v>42491</v>
      </c>
      <c r="AH1808">
        <f>SUM(Hotel_Data_Mini[[#This Row],[adults]:[babies]])</f>
        <v>3</v>
      </c>
      <c r="AI1808">
        <f>SUM(Hotel_Data_Mini[[#This Row],[stays_in_weekend_nights]:[stays_in_week_nights]])</f>
        <v>4</v>
      </c>
      <c r="AJ1808">
        <f>IF(Hotel_Data_Mini[[#This Row],[reserved_room_type]]=Hotel_Data_Mini[[#This Row],[assigned_room_type]],0,1)</f>
        <v>1</v>
      </c>
    </row>
    <row r="1809" spans="1:36" x14ac:dyDescent="0.25">
      <c r="A1809" t="s">
        <v>116</v>
      </c>
      <c r="B1809" t="s">
        <v>34</v>
      </c>
      <c r="C1809">
        <v>0</v>
      </c>
      <c r="D1809">
        <v>92</v>
      </c>
      <c r="E1809">
        <v>2016</v>
      </c>
      <c r="F1809" t="s">
        <v>120</v>
      </c>
      <c r="G1809">
        <v>25</v>
      </c>
      <c r="H1809">
        <v>17</v>
      </c>
      <c r="I1809">
        <v>2</v>
      </c>
      <c r="J1809">
        <v>3</v>
      </c>
      <c r="K1809">
        <v>2</v>
      </c>
      <c r="L1809">
        <v>0</v>
      </c>
      <c r="M1809">
        <v>0</v>
      </c>
      <c r="N1809" t="s">
        <v>36</v>
      </c>
      <c r="O1809" t="s">
        <v>58</v>
      </c>
      <c r="P1809" t="s">
        <v>38</v>
      </c>
      <c r="Q1809" t="s">
        <v>39</v>
      </c>
      <c r="R1809">
        <v>0</v>
      </c>
      <c r="S1809">
        <v>0</v>
      </c>
      <c r="T1809">
        <v>0</v>
      </c>
      <c r="U1809" t="s">
        <v>40</v>
      </c>
      <c r="V1809" t="s">
        <v>40</v>
      </c>
      <c r="W1809">
        <v>0</v>
      </c>
      <c r="X1809" t="s">
        <v>41</v>
      </c>
      <c r="Y1809">
        <v>240</v>
      </c>
      <c r="Z1809">
        <v>0</v>
      </c>
      <c r="AA1809">
        <v>0</v>
      </c>
      <c r="AB1809" t="s">
        <v>42</v>
      </c>
      <c r="AC1809">
        <v>118</v>
      </c>
      <c r="AD1809">
        <v>0</v>
      </c>
      <c r="AE1809">
        <v>1</v>
      </c>
      <c r="AF1809" t="s">
        <v>48</v>
      </c>
      <c r="AG1809" s="1">
        <v>42543</v>
      </c>
      <c r="AH1809">
        <f>SUM(Hotel_Data_Mini[[#This Row],[adults]:[babies]])</f>
        <v>2</v>
      </c>
      <c r="AI1809">
        <f>SUM(Hotel_Data_Mini[[#This Row],[stays_in_weekend_nights]:[stays_in_week_nights]])</f>
        <v>5</v>
      </c>
      <c r="AJ1809">
        <f>IF(Hotel_Data_Mini[[#This Row],[reserved_room_type]]=Hotel_Data_Mini[[#This Row],[assigned_room_type]],0,1)</f>
        <v>0</v>
      </c>
    </row>
    <row r="1810" spans="1:36" x14ac:dyDescent="0.25">
      <c r="A1810" t="s">
        <v>116</v>
      </c>
      <c r="B1810" t="s">
        <v>44</v>
      </c>
      <c r="C1810">
        <v>0</v>
      </c>
      <c r="D1810">
        <v>197</v>
      </c>
      <c r="E1810">
        <v>2016</v>
      </c>
      <c r="F1810" t="s">
        <v>45</v>
      </c>
      <c r="G1810">
        <v>32</v>
      </c>
      <c r="H1810">
        <v>1</v>
      </c>
      <c r="I1810">
        <v>1</v>
      </c>
      <c r="J1810">
        <v>1</v>
      </c>
      <c r="K1810">
        <v>2</v>
      </c>
      <c r="L1810">
        <v>0</v>
      </c>
      <c r="M1810">
        <v>0</v>
      </c>
      <c r="N1810" t="s">
        <v>80</v>
      </c>
      <c r="O1810" t="s">
        <v>87</v>
      </c>
      <c r="P1810" t="s">
        <v>38</v>
      </c>
      <c r="Q1810" t="s">
        <v>39</v>
      </c>
      <c r="R1810">
        <v>0</v>
      </c>
      <c r="S1810">
        <v>0</v>
      </c>
      <c r="T1810">
        <v>0</v>
      </c>
      <c r="U1810" t="s">
        <v>40</v>
      </c>
      <c r="V1810" t="s">
        <v>40</v>
      </c>
      <c r="W1810">
        <v>0</v>
      </c>
      <c r="X1810" t="s">
        <v>41</v>
      </c>
      <c r="Y1810">
        <v>9</v>
      </c>
      <c r="Z1810">
        <v>0</v>
      </c>
      <c r="AA1810">
        <v>0</v>
      </c>
      <c r="AB1810" t="s">
        <v>53</v>
      </c>
      <c r="AC1810">
        <v>85.5</v>
      </c>
      <c r="AD1810">
        <v>0</v>
      </c>
      <c r="AE1810">
        <v>1</v>
      </c>
      <c r="AF1810" t="s">
        <v>48</v>
      </c>
      <c r="AG1810" s="1">
        <v>42585</v>
      </c>
      <c r="AH1810">
        <f>SUM(Hotel_Data_Mini[[#This Row],[adults]:[babies]])</f>
        <v>2</v>
      </c>
      <c r="AI1810">
        <f>SUM(Hotel_Data_Mini[[#This Row],[stays_in_weekend_nights]:[stays_in_week_nights]])</f>
        <v>2</v>
      </c>
      <c r="AJ1810">
        <f>IF(Hotel_Data_Mini[[#This Row],[reserved_room_type]]=Hotel_Data_Mini[[#This Row],[assigned_room_type]],0,1)</f>
        <v>0</v>
      </c>
    </row>
    <row r="1811" spans="1:36" x14ac:dyDescent="0.25">
      <c r="A1811" t="s">
        <v>116</v>
      </c>
      <c r="B1811" t="s">
        <v>44</v>
      </c>
      <c r="C1811">
        <v>1</v>
      </c>
      <c r="D1811">
        <v>47</v>
      </c>
      <c r="E1811">
        <v>2016</v>
      </c>
      <c r="F1811" t="s">
        <v>57</v>
      </c>
      <c r="G1811">
        <v>36</v>
      </c>
      <c r="H1811">
        <v>1</v>
      </c>
      <c r="I1811">
        <v>0</v>
      </c>
      <c r="J1811">
        <v>3</v>
      </c>
      <c r="K1811">
        <v>2</v>
      </c>
      <c r="L1811">
        <v>0</v>
      </c>
      <c r="M1811">
        <v>0</v>
      </c>
      <c r="N1811" t="s">
        <v>36</v>
      </c>
      <c r="O1811" t="s">
        <v>46</v>
      </c>
      <c r="P1811" t="s">
        <v>38</v>
      </c>
      <c r="Q1811" t="s">
        <v>39</v>
      </c>
      <c r="R1811">
        <v>0</v>
      </c>
      <c r="S1811">
        <v>0</v>
      </c>
      <c r="T1811">
        <v>0</v>
      </c>
      <c r="U1811" t="s">
        <v>60</v>
      </c>
      <c r="V1811" t="s">
        <v>60</v>
      </c>
      <c r="W1811">
        <v>1</v>
      </c>
      <c r="X1811" t="s">
        <v>41</v>
      </c>
      <c r="Y1811">
        <v>9</v>
      </c>
      <c r="Z1811">
        <v>0</v>
      </c>
      <c r="AA1811">
        <v>0</v>
      </c>
      <c r="AB1811" t="s">
        <v>42</v>
      </c>
      <c r="AC1811">
        <v>123.3</v>
      </c>
      <c r="AD1811">
        <v>0</v>
      </c>
      <c r="AE1811">
        <v>2</v>
      </c>
      <c r="AF1811" t="s">
        <v>43</v>
      </c>
      <c r="AG1811" s="1">
        <v>42598</v>
      </c>
      <c r="AH1811">
        <f>SUM(Hotel_Data_Mini[[#This Row],[adults]:[babies]])</f>
        <v>2</v>
      </c>
      <c r="AI1811">
        <f>SUM(Hotel_Data_Mini[[#This Row],[stays_in_weekend_nights]:[stays_in_week_nights]])</f>
        <v>3</v>
      </c>
      <c r="AJ1811">
        <f>IF(Hotel_Data_Mini[[#This Row],[reserved_room_type]]=Hotel_Data_Mini[[#This Row],[assigned_room_type]],0,1)</f>
        <v>0</v>
      </c>
    </row>
    <row r="1812" spans="1:36" x14ac:dyDescent="0.25">
      <c r="A1812" t="s">
        <v>116</v>
      </c>
      <c r="B1812" t="s">
        <v>44</v>
      </c>
      <c r="C1812">
        <v>1</v>
      </c>
      <c r="D1812">
        <v>25</v>
      </c>
      <c r="E1812">
        <v>2016</v>
      </c>
      <c r="F1812" t="s">
        <v>52</v>
      </c>
      <c r="G1812">
        <v>30</v>
      </c>
      <c r="H1812">
        <v>17</v>
      </c>
      <c r="I1812">
        <v>1</v>
      </c>
      <c r="J1812">
        <v>0</v>
      </c>
      <c r="K1812">
        <v>2</v>
      </c>
      <c r="L1812">
        <v>0</v>
      </c>
      <c r="M1812">
        <v>0</v>
      </c>
      <c r="N1812" t="s">
        <v>80</v>
      </c>
      <c r="O1812" t="s">
        <v>96</v>
      </c>
      <c r="P1812" t="s">
        <v>47</v>
      </c>
      <c r="Q1812" t="s">
        <v>47</v>
      </c>
      <c r="R1812">
        <v>0</v>
      </c>
      <c r="S1812">
        <v>0</v>
      </c>
      <c r="T1812">
        <v>0</v>
      </c>
      <c r="U1812" t="s">
        <v>40</v>
      </c>
      <c r="V1812" t="s">
        <v>40</v>
      </c>
      <c r="W1812">
        <v>0</v>
      </c>
      <c r="X1812" t="s">
        <v>41</v>
      </c>
      <c r="Y1812">
        <v>14</v>
      </c>
      <c r="Z1812">
        <v>0</v>
      </c>
      <c r="AA1812">
        <v>0</v>
      </c>
      <c r="AB1812" t="s">
        <v>42</v>
      </c>
      <c r="AC1812">
        <v>139</v>
      </c>
      <c r="AD1812">
        <v>0</v>
      </c>
      <c r="AE1812">
        <v>0</v>
      </c>
      <c r="AF1812" t="s">
        <v>43</v>
      </c>
      <c r="AG1812" s="1">
        <v>42558</v>
      </c>
      <c r="AH1812">
        <f>SUM(Hotel_Data_Mini[[#This Row],[adults]:[babies]])</f>
        <v>2</v>
      </c>
      <c r="AI1812">
        <f>SUM(Hotel_Data_Mini[[#This Row],[stays_in_weekend_nights]:[stays_in_week_nights]])</f>
        <v>1</v>
      </c>
      <c r="AJ1812">
        <f>IF(Hotel_Data_Mini[[#This Row],[reserved_room_type]]=Hotel_Data_Mini[[#This Row],[assigned_room_type]],0,1)</f>
        <v>0</v>
      </c>
    </row>
    <row r="1813" spans="1:36" x14ac:dyDescent="0.25">
      <c r="A1813" t="s">
        <v>116</v>
      </c>
      <c r="B1813" t="s">
        <v>44</v>
      </c>
      <c r="C1813">
        <v>1</v>
      </c>
      <c r="D1813">
        <v>33</v>
      </c>
      <c r="E1813">
        <v>2016</v>
      </c>
      <c r="F1813" t="s">
        <v>45</v>
      </c>
      <c r="G1813">
        <v>35</v>
      </c>
      <c r="H1813">
        <v>26</v>
      </c>
      <c r="I1813">
        <v>0</v>
      </c>
      <c r="J1813">
        <v>1</v>
      </c>
      <c r="K1813">
        <v>1</v>
      </c>
      <c r="L1813">
        <v>0</v>
      </c>
      <c r="M1813">
        <v>0</v>
      </c>
      <c r="N1813" t="s">
        <v>36</v>
      </c>
      <c r="O1813" t="s">
        <v>74</v>
      </c>
      <c r="P1813" t="s">
        <v>38</v>
      </c>
      <c r="Q1813" t="s">
        <v>39</v>
      </c>
      <c r="R1813">
        <v>0</v>
      </c>
      <c r="S1813">
        <v>0</v>
      </c>
      <c r="T1813">
        <v>0</v>
      </c>
      <c r="U1813" t="s">
        <v>60</v>
      </c>
      <c r="V1813" t="s">
        <v>60</v>
      </c>
      <c r="W1813">
        <v>0</v>
      </c>
      <c r="X1813" t="s">
        <v>41</v>
      </c>
      <c r="Y1813">
        <v>9</v>
      </c>
      <c r="Z1813">
        <v>0</v>
      </c>
      <c r="AA1813">
        <v>0</v>
      </c>
      <c r="AB1813" t="s">
        <v>42</v>
      </c>
      <c r="AC1813">
        <v>149.4</v>
      </c>
      <c r="AD1813">
        <v>0</v>
      </c>
      <c r="AE1813">
        <v>0</v>
      </c>
      <c r="AF1813" t="s">
        <v>43</v>
      </c>
      <c r="AG1813" s="1">
        <v>42577</v>
      </c>
      <c r="AH1813">
        <f>SUM(Hotel_Data_Mini[[#This Row],[adults]:[babies]])</f>
        <v>1</v>
      </c>
      <c r="AI1813">
        <f>SUM(Hotel_Data_Mini[[#This Row],[stays_in_weekend_nights]:[stays_in_week_nights]])</f>
        <v>1</v>
      </c>
      <c r="AJ1813">
        <f>IF(Hotel_Data_Mini[[#This Row],[reserved_room_type]]=Hotel_Data_Mini[[#This Row],[assigned_room_type]],0,1)</f>
        <v>0</v>
      </c>
    </row>
    <row r="1814" spans="1:36" x14ac:dyDescent="0.25">
      <c r="A1814" t="s">
        <v>116</v>
      </c>
      <c r="B1814" t="s">
        <v>34</v>
      </c>
      <c r="C1814">
        <v>0</v>
      </c>
      <c r="D1814">
        <v>280</v>
      </c>
      <c r="E1814">
        <v>2016</v>
      </c>
      <c r="F1814" t="s">
        <v>57</v>
      </c>
      <c r="G1814">
        <v>39</v>
      </c>
      <c r="H1814">
        <v>20</v>
      </c>
      <c r="I1814">
        <v>2</v>
      </c>
      <c r="J1814">
        <v>5</v>
      </c>
      <c r="K1814">
        <v>2</v>
      </c>
      <c r="L1814">
        <v>0</v>
      </c>
      <c r="M1814">
        <v>0</v>
      </c>
      <c r="N1814" t="s">
        <v>70</v>
      </c>
      <c r="O1814" t="s">
        <v>58</v>
      </c>
      <c r="P1814" t="s">
        <v>56</v>
      </c>
      <c r="Q1814" t="s">
        <v>39</v>
      </c>
      <c r="R1814">
        <v>0</v>
      </c>
      <c r="S1814">
        <v>0</v>
      </c>
      <c r="T1814">
        <v>0</v>
      </c>
      <c r="U1814" t="s">
        <v>71</v>
      </c>
      <c r="V1814" t="s">
        <v>71</v>
      </c>
      <c r="W1814">
        <v>0</v>
      </c>
      <c r="X1814" t="s">
        <v>41</v>
      </c>
      <c r="Y1814">
        <v>26</v>
      </c>
      <c r="Z1814">
        <v>0</v>
      </c>
      <c r="AA1814">
        <v>0</v>
      </c>
      <c r="AB1814" t="s">
        <v>42</v>
      </c>
      <c r="AC1814">
        <v>117.6</v>
      </c>
      <c r="AD1814">
        <v>0</v>
      </c>
      <c r="AE1814">
        <v>2</v>
      </c>
      <c r="AF1814" t="s">
        <v>48</v>
      </c>
      <c r="AG1814" s="1">
        <v>42640</v>
      </c>
      <c r="AH1814">
        <f>SUM(Hotel_Data_Mini[[#This Row],[adults]:[babies]])</f>
        <v>2</v>
      </c>
      <c r="AI1814">
        <f>SUM(Hotel_Data_Mini[[#This Row],[stays_in_weekend_nights]:[stays_in_week_nights]])</f>
        <v>7</v>
      </c>
      <c r="AJ1814">
        <f>IF(Hotel_Data_Mini[[#This Row],[reserved_room_type]]=Hotel_Data_Mini[[#This Row],[assigned_room_type]],0,1)</f>
        <v>0</v>
      </c>
    </row>
    <row r="1815" spans="1:36" x14ac:dyDescent="0.25">
      <c r="A1815" t="s">
        <v>116</v>
      </c>
      <c r="B1815" t="s">
        <v>44</v>
      </c>
      <c r="C1815">
        <v>0</v>
      </c>
      <c r="D1815">
        <v>352</v>
      </c>
      <c r="E1815">
        <v>2016</v>
      </c>
      <c r="F1815" t="s">
        <v>49</v>
      </c>
      <c r="G1815">
        <v>53</v>
      </c>
      <c r="H1815">
        <v>29</v>
      </c>
      <c r="I1815">
        <v>1</v>
      </c>
      <c r="J1815">
        <v>3</v>
      </c>
      <c r="K1815">
        <v>2</v>
      </c>
      <c r="L1815">
        <v>0</v>
      </c>
      <c r="M1815">
        <v>0</v>
      </c>
      <c r="N1815" t="s">
        <v>36</v>
      </c>
      <c r="O1815" t="s">
        <v>98</v>
      </c>
      <c r="P1815" t="s">
        <v>38</v>
      </c>
      <c r="Q1815" t="s">
        <v>39</v>
      </c>
      <c r="R1815">
        <v>0</v>
      </c>
      <c r="S1815">
        <v>0</v>
      </c>
      <c r="T1815">
        <v>0</v>
      </c>
      <c r="U1815" t="s">
        <v>76</v>
      </c>
      <c r="V1815" t="s">
        <v>40</v>
      </c>
      <c r="W1815">
        <v>1</v>
      </c>
      <c r="X1815" t="s">
        <v>41</v>
      </c>
      <c r="Y1815">
        <v>9</v>
      </c>
      <c r="Z1815">
        <v>0</v>
      </c>
      <c r="AA1815">
        <v>0</v>
      </c>
      <c r="AB1815" t="s">
        <v>53</v>
      </c>
      <c r="AC1815">
        <v>73.739999999999995</v>
      </c>
      <c r="AD1815">
        <v>0</v>
      </c>
      <c r="AE1815">
        <v>0</v>
      </c>
      <c r="AF1815" t="s">
        <v>48</v>
      </c>
      <c r="AG1815" s="1">
        <v>42737</v>
      </c>
      <c r="AH1815">
        <f>SUM(Hotel_Data_Mini[[#This Row],[adults]:[babies]])</f>
        <v>2</v>
      </c>
      <c r="AI1815">
        <f>SUM(Hotel_Data_Mini[[#This Row],[stays_in_weekend_nights]:[stays_in_week_nights]])</f>
        <v>4</v>
      </c>
      <c r="AJ1815">
        <f>IF(Hotel_Data_Mini[[#This Row],[reserved_room_type]]=Hotel_Data_Mini[[#This Row],[assigned_room_type]],0,1)</f>
        <v>1</v>
      </c>
    </row>
    <row r="1816" spans="1:36" x14ac:dyDescent="0.25">
      <c r="A1816" t="s">
        <v>116</v>
      </c>
      <c r="B1816" t="s">
        <v>44</v>
      </c>
      <c r="C1816">
        <v>0</v>
      </c>
      <c r="D1816">
        <v>32</v>
      </c>
      <c r="E1816">
        <v>2016</v>
      </c>
      <c r="F1816" t="s">
        <v>49</v>
      </c>
      <c r="G1816">
        <v>53</v>
      </c>
      <c r="H1816">
        <v>27</v>
      </c>
      <c r="I1816">
        <v>1</v>
      </c>
      <c r="J1816">
        <v>5</v>
      </c>
      <c r="K1816">
        <v>2</v>
      </c>
      <c r="L1816">
        <v>0</v>
      </c>
      <c r="M1816">
        <v>0</v>
      </c>
      <c r="N1816" t="s">
        <v>36</v>
      </c>
      <c r="O1816" t="s">
        <v>96</v>
      </c>
      <c r="P1816" t="s">
        <v>56</v>
      </c>
      <c r="Q1816" t="s">
        <v>39</v>
      </c>
      <c r="R1816">
        <v>0</v>
      </c>
      <c r="S1816">
        <v>0</v>
      </c>
      <c r="T1816">
        <v>0</v>
      </c>
      <c r="U1816" t="s">
        <v>40</v>
      </c>
      <c r="V1816" t="s">
        <v>40</v>
      </c>
      <c r="W1816">
        <v>0</v>
      </c>
      <c r="X1816" t="s">
        <v>41</v>
      </c>
      <c r="Y1816">
        <v>220</v>
      </c>
      <c r="Z1816">
        <v>0</v>
      </c>
      <c r="AA1816">
        <v>0</v>
      </c>
      <c r="AB1816" t="s">
        <v>53</v>
      </c>
      <c r="AC1816">
        <v>70</v>
      </c>
      <c r="AD1816">
        <v>0</v>
      </c>
      <c r="AE1816">
        <v>1</v>
      </c>
      <c r="AF1816" t="s">
        <v>48</v>
      </c>
      <c r="AG1816" s="1">
        <v>42737</v>
      </c>
      <c r="AH1816">
        <f>SUM(Hotel_Data_Mini[[#This Row],[adults]:[babies]])</f>
        <v>2</v>
      </c>
      <c r="AI1816">
        <f>SUM(Hotel_Data_Mini[[#This Row],[stays_in_weekend_nights]:[stays_in_week_nights]])</f>
        <v>6</v>
      </c>
      <c r="AJ1816">
        <f>IF(Hotel_Data_Mini[[#This Row],[reserved_room_type]]=Hotel_Data_Mini[[#This Row],[assigned_room_type]],0,1)</f>
        <v>0</v>
      </c>
    </row>
    <row r="1817" spans="1:36" x14ac:dyDescent="0.25">
      <c r="A1817" t="s">
        <v>116</v>
      </c>
      <c r="B1817" t="s">
        <v>44</v>
      </c>
      <c r="C1817">
        <v>0</v>
      </c>
      <c r="D1817">
        <v>80</v>
      </c>
      <c r="E1817">
        <v>2016</v>
      </c>
      <c r="F1817" t="s">
        <v>57</v>
      </c>
      <c r="G1817">
        <v>37</v>
      </c>
      <c r="H1817">
        <v>4</v>
      </c>
      <c r="I1817">
        <v>2</v>
      </c>
      <c r="J1817">
        <v>4</v>
      </c>
      <c r="K1817">
        <v>1</v>
      </c>
      <c r="L1817">
        <v>0</v>
      </c>
      <c r="M1817">
        <v>0</v>
      </c>
      <c r="N1817" t="s">
        <v>36</v>
      </c>
      <c r="O1817" t="s">
        <v>68</v>
      </c>
      <c r="P1817" t="s">
        <v>56</v>
      </c>
      <c r="Q1817" t="s">
        <v>39</v>
      </c>
      <c r="R1817">
        <v>0</v>
      </c>
      <c r="S1817">
        <v>0</v>
      </c>
      <c r="T1817">
        <v>0</v>
      </c>
      <c r="U1817" t="s">
        <v>40</v>
      </c>
      <c r="V1817" t="s">
        <v>40</v>
      </c>
      <c r="W1817">
        <v>2</v>
      </c>
      <c r="X1817" t="s">
        <v>41</v>
      </c>
      <c r="Y1817">
        <v>86</v>
      </c>
      <c r="Z1817">
        <v>0</v>
      </c>
      <c r="AA1817">
        <v>0</v>
      </c>
      <c r="AB1817" t="s">
        <v>53</v>
      </c>
      <c r="AC1817">
        <v>85</v>
      </c>
      <c r="AD1817">
        <v>0</v>
      </c>
      <c r="AE1817">
        <v>0</v>
      </c>
      <c r="AF1817" t="s">
        <v>48</v>
      </c>
      <c r="AG1817" s="1">
        <v>0</v>
      </c>
      <c r="AH1817">
        <f>SUM(Hotel_Data_Mini[[#This Row],[adults]:[babies]])</f>
        <v>1</v>
      </c>
      <c r="AI1817">
        <f>SUM(Hotel_Data_Mini[[#This Row],[stays_in_weekend_nights]:[stays_in_week_nights]])</f>
        <v>6</v>
      </c>
      <c r="AJ1817">
        <f>IF(Hotel_Data_Mini[[#This Row],[reserved_room_type]]=Hotel_Data_Mini[[#This Row],[assigned_room_type]],0,1)</f>
        <v>0</v>
      </c>
    </row>
    <row r="1818" spans="1:36" x14ac:dyDescent="0.25">
      <c r="A1818" t="s">
        <v>116</v>
      </c>
      <c r="B1818" t="s">
        <v>44</v>
      </c>
      <c r="C1818">
        <v>0</v>
      </c>
      <c r="D1818">
        <v>47</v>
      </c>
      <c r="E1818">
        <v>2016</v>
      </c>
      <c r="F1818" t="s">
        <v>118</v>
      </c>
      <c r="G1818">
        <v>11</v>
      </c>
      <c r="H1818">
        <v>9</v>
      </c>
      <c r="I1818">
        <v>0</v>
      </c>
      <c r="J1818">
        <v>4</v>
      </c>
      <c r="K1818">
        <v>3</v>
      </c>
      <c r="L1818">
        <v>0</v>
      </c>
      <c r="M1818">
        <v>0</v>
      </c>
      <c r="N1818" t="s">
        <v>36</v>
      </c>
      <c r="O1818" t="s">
        <v>67</v>
      </c>
      <c r="P1818" t="s">
        <v>50</v>
      </c>
      <c r="Q1818" t="s">
        <v>47</v>
      </c>
      <c r="R1818">
        <v>0</v>
      </c>
      <c r="S1818">
        <v>0</v>
      </c>
      <c r="T1818">
        <v>0</v>
      </c>
      <c r="U1818" t="s">
        <v>40</v>
      </c>
      <c r="V1818" t="s">
        <v>60</v>
      </c>
      <c r="W1818">
        <v>3</v>
      </c>
      <c r="X1818" t="s">
        <v>41</v>
      </c>
      <c r="Y1818">
        <v>0</v>
      </c>
      <c r="Z1818">
        <v>0</v>
      </c>
      <c r="AA1818">
        <v>0</v>
      </c>
      <c r="AB1818" t="s">
        <v>53</v>
      </c>
      <c r="AC1818">
        <v>72.5</v>
      </c>
      <c r="AD1818">
        <v>0</v>
      </c>
      <c r="AE1818">
        <v>1</v>
      </c>
      <c r="AF1818" t="s">
        <v>48</v>
      </c>
      <c r="AG1818" s="1">
        <v>42442</v>
      </c>
      <c r="AH1818">
        <f>SUM(Hotel_Data_Mini[[#This Row],[adults]:[babies]])</f>
        <v>3</v>
      </c>
      <c r="AI1818">
        <f>SUM(Hotel_Data_Mini[[#This Row],[stays_in_weekend_nights]:[stays_in_week_nights]])</f>
        <v>4</v>
      </c>
      <c r="AJ1818">
        <f>IF(Hotel_Data_Mini[[#This Row],[reserved_room_type]]=Hotel_Data_Mini[[#This Row],[assigned_room_type]],0,1)</f>
        <v>1</v>
      </c>
    </row>
    <row r="1819" spans="1:36" x14ac:dyDescent="0.25">
      <c r="A1819" t="s">
        <v>116</v>
      </c>
      <c r="B1819" t="s">
        <v>34</v>
      </c>
      <c r="C1819">
        <v>1</v>
      </c>
      <c r="D1819">
        <v>41</v>
      </c>
      <c r="E1819">
        <v>2016</v>
      </c>
      <c r="F1819" t="s">
        <v>117</v>
      </c>
      <c r="G1819">
        <v>21</v>
      </c>
      <c r="H1819">
        <v>19</v>
      </c>
      <c r="I1819">
        <v>0</v>
      </c>
      <c r="J1819">
        <v>1</v>
      </c>
      <c r="K1819">
        <v>2</v>
      </c>
      <c r="L1819">
        <v>0</v>
      </c>
      <c r="M1819">
        <v>0</v>
      </c>
      <c r="N1819" t="s">
        <v>36</v>
      </c>
      <c r="O1819" t="s">
        <v>67</v>
      </c>
      <c r="P1819" t="s">
        <v>38</v>
      </c>
      <c r="Q1819" t="s">
        <v>39</v>
      </c>
      <c r="R1819">
        <v>0</v>
      </c>
      <c r="S1819">
        <v>0</v>
      </c>
      <c r="T1819">
        <v>0</v>
      </c>
      <c r="U1819" t="s">
        <v>71</v>
      </c>
      <c r="V1819" t="s">
        <v>71</v>
      </c>
      <c r="W1819">
        <v>0</v>
      </c>
      <c r="X1819" t="s">
        <v>41</v>
      </c>
      <c r="Y1819">
        <v>240</v>
      </c>
      <c r="Z1819">
        <v>0</v>
      </c>
      <c r="AA1819">
        <v>0</v>
      </c>
      <c r="AB1819" t="s">
        <v>42</v>
      </c>
      <c r="AC1819">
        <v>105</v>
      </c>
      <c r="AD1819">
        <v>0</v>
      </c>
      <c r="AE1819">
        <v>0</v>
      </c>
      <c r="AF1819" t="s">
        <v>43</v>
      </c>
      <c r="AG1819" s="1">
        <v>42479</v>
      </c>
      <c r="AH1819">
        <f>SUM(Hotel_Data_Mini[[#This Row],[adults]:[babies]])</f>
        <v>2</v>
      </c>
      <c r="AI1819">
        <f>SUM(Hotel_Data_Mini[[#This Row],[stays_in_weekend_nights]:[stays_in_week_nights]])</f>
        <v>1</v>
      </c>
      <c r="AJ1819">
        <f>IF(Hotel_Data_Mini[[#This Row],[reserved_room_type]]=Hotel_Data_Mini[[#This Row],[assigned_room_type]],0,1)</f>
        <v>0</v>
      </c>
    </row>
    <row r="1820" spans="1:36" x14ac:dyDescent="0.25">
      <c r="A1820" t="s">
        <v>116</v>
      </c>
      <c r="B1820" t="s">
        <v>34</v>
      </c>
      <c r="C1820">
        <v>1</v>
      </c>
      <c r="D1820">
        <v>23</v>
      </c>
      <c r="E1820">
        <v>2016</v>
      </c>
      <c r="F1820" t="s">
        <v>52</v>
      </c>
      <c r="G1820">
        <v>30</v>
      </c>
      <c r="H1820">
        <v>22</v>
      </c>
      <c r="I1820">
        <v>0</v>
      </c>
      <c r="J1820">
        <v>1</v>
      </c>
      <c r="K1820">
        <v>2</v>
      </c>
      <c r="L1820">
        <v>0</v>
      </c>
      <c r="M1820">
        <v>0</v>
      </c>
      <c r="N1820" t="s">
        <v>36</v>
      </c>
      <c r="O1820" t="s">
        <v>68</v>
      </c>
      <c r="P1820" t="s">
        <v>38</v>
      </c>
      <c r="Q1820" t="s">
        <v>39</v>
      </c>
      <c r="R1820">
        <v>0</v>
      </c>
      <c r="S1820">
        <v>0</v>
      </c>
      <c r="T1820">
        <v>0</v>
      </c>
      <c r="U1820" t="s">
        <v>40</v>
      </c>
      <c r="V1820" t="s">
        <v>40</v>
      </c>
      <c r="W1820">
        <v>0</v>
      </c>
      <c r="X1820" t="s">
        <v>41</v>
      </c>
      <c r="Y1820">
        <v>240</v>
      </c>
      <c r="Z1820">
        <v>0</v>
      </c>
      <c r="AA1820">
        <v>0</v>
      </c>
      <c r="AB1820" t="s">
        <v>42</v>
      </c>
      <c r="AC1820">
        <v>179</v>
      </c>
      <c r="AD1820">
        <v>0</v>
      </c>
      <c r="AE1820">
        <v>0</v>
      </c>
      <c r="AF1820" t="s">
        <v>43</v>
      </c>
      <c r="AG1820" s="1">
        <v>42550</v>
      </c>
      <c r="AH1820">
        <f>SUM(Hotel_Data_Mini[[#This Row],[adults]:[babies]])</f>
        <v>2</v>
      </c>
      <c r="AI1820">
        <f>SUM(Hotel_Data_Mini[[#This Row],[stays_in_weekend_nights]:[stays_in_week_nights]])</f>
        <v>1</v>
      </c>
      <c r="AJ1820">
        <f>IF(Hotel_Data_Mini[[#This Row],[reserved_room_type]]=Hotel_Data_Mini[[#This Row],[assigned_room_type]],0,1)</f>
        <v>0</v>
      </c>
    </row>
    <row r="1821" spans="1:36" x14ac:dyDescent="0.25">
      <c r="A1821" t="s">
        <v>116</v>
      </c>
      <c r="B1821" t="s">
        <v>34</v>
      </c>
      <c r="C1821">
        <v>0</v>
      </c>
      <c r="D1821">
        <v>295</v>
      </c>
      <c r="E1821">
        <v>2016</v>
      </c>
      <c r="F1821" t="s">
        <v>120</v>
      </c>
      <c r="G1821">
        <v>27</v>
      </c>
      <c r="H1821">
        <v>28</v>
      </c>
      <c r="I1821">
        <v>4</v>
      </c>
      <c r="J1821">
        <v>10</v>
      </c>
      <c r="K1821">
        <v>2</v>
      </c>
      <c r="L1821">
        <v>0</v>
      </c>
      <c r="M1821">
        <v>0</v>
      </c>
      <c r="N1821" t="s">
        <v>36</v>
      </c>
      <c r="O1821" t="s">
        <v>58</v>
      </c>
      <c r="P1821" t="s">
        <v>56</v>
      </c>
      <c r="Q1821" t="s">
        <v>39</v>
      </c>
      <c r="R1821">
        <v>0</v>
      </c>
      <c r="S1821">
        <v>0</v>
      </c>
      <c r="T1821">
        <v>0</v>
      </c>
      <c r="U1821" t="s">
        <v>71</v>
      </c>
      <c r="V1821" t="s">
        <v>71</v>
      </c>
      <c r="W1821">
        <v>0</v>
      </c>
      <c r="X1821" t="s">
        <v>41</v>
      </c>
      <c r="Y1821">
        <v>40</v>
      </c>
      <c r="Z1821">
        <v>0</v>
      </c>
      <c r="AA1821">
        <v>0</v>
      </c>
      <c r="AB1821" t="s">
        <v>59</v>
      </c>
      <c r="AC1821">
        <v>85.3</v>
      </c>
      <c r="AD1821">
        <v>0</v>
      </c>
      <c r="AE1821">
        <v>0</v>
      </c>
      <c r="AF1821" t="s">
        <v>48</v>
      </c>
      <c r="AG1821" s="1">
        <v>0</v>
      </c>
      <c r="AH1821">
        <f>SUM(Hotel_Data_Mini[[#This Row],[adults]:[babies]])</f>
        <v>2</v>
      </c>
      <c r="AI1821">
        <f>SUM(Hotel_Data_Mini[[#This Row],[stays_in_weekend_nights]:[stays_in_week_nights]])</f>
        <v>14</v>
      </c>
      <c r="AJ1821">
        <f>IF(Hotel_Data_Mini[[#This Row],[reserved_room_type]]=Hotel_Data_Mini[[#This Row],[assigned_room_type]],0,1)</f>
        <v>0</v>
      </c>
    </row>
    <row r="1822" spans="1:36" x14ac:dyDescent="0.25">
      <c r="A1822" t="s">
        <v>116</v>
      </c>
      <c r="B1822" t="s">
        <v>44</v>
      </c>
      <c r="C1822">
        <v>0</v>
      </c>
      <c r="D1822">
        <v>1</v>
      </c>
      <c r="E1822">
        <v>2016</v>
      </c>
      <c r="F1822" t="s">
        <v>122</v>
      </c>
      <c r="G1822">
        <v>16</v>
      </c>
      <c r="H1822">
        <v>16</v>
      </c>
      <c r="I1822">
        <v>1</v>
      </c>
      <c r="J1822">
        <v>1</v>
      </c>
      <c r="K1822">
        <v>2</v>
      </c>
      <c r="L1822">
        <v>0</v>
      </c>
      <c r="M1822">
        <v>0</v>
      </c>
      <c r="N1822" t="s">
        <v>36</v>
      </c>
      <c r="O1822" t="s">
        <v>95</v>
      </c>
      <c r="P1822" t="s">
        <v>38</v>
      </c>
      <c r="Q1822" t="s">
        <v>39</v>
      </c>
      <c r="R1822">
        <v>0</v>
      </c>
      <c r="S1822">
        <v>0</v>
      </c>
      <c r="T1822">
        <v>0</v>
      </c>
      <c r="U1822" t="s">
        <v>40</v>
      </c>
      <c r="V1822" t="s">
        <v>40</v>
      </c>
      <c r="W1822">
        <v>0</v>
      </c>
      <c r="X1822" t="s">
        <v>41</v>
      </c>
      <c r="Y1822">
        <v>7</v>
      </c>
      <c r="Z1822">
        <v>0</v>
      </c>
      <c r="AA1822">
        <v>0</v>
      </c>
      <c r="AB1822" t="s">
        <v>42</v>
      </c>
      <c r="AC1822">
        <v>77.77</v>
      </c>
      <c r="AD1822">
        <v>0</v>
      </c>
      <c r="AE1822">
        <v>1</v>
      </c>
      <c r="AF1822" t="s">
        <v>48</v>
      </c>
      <c r="AG1822" s="1">
        <v>42478</v>
      </c>
      <c r="AH1822">
        <f>SUM(Hotel_Data_Mini[[#This Row],[adults]:[babies]])</f>
        <v>2</v>
      </c>
      <c r="AI1822">
        <f>SUM(Hotel_Data_Mini[[#This Row],[stays_in_weekend_nights]:[stays_in_week_nights]])</f>
        <v>2</v>
      </c>
      <c r="AJ1822">
        <f>IF(Hotel_Data_Mini[[#This Row],[reserved_room_type]]=Hotel_Data_Mini[[#This Row],[assigned_room_type]],0,1)</f>
        <v>0</v>
      </c>
    </row>
    <row r="1823" spans="1:36" x14ac:dyDescent="0.25">
      <c r="A1823" t="s">
        <v>116</v>
      </c>
      <c r="B1823" t="s">
        <v>34</v>
      </c>
      <c r="C1823">
        <v>0</v>
      </c>
      <c r="D1823">
        <v>115</v>
      </c>
      <c r="E1823">
        <v>2016</v>
      </c>
      <c r="F1823" t="s">
        <v>72</v>
      </c>
      <c r="G1823">
        <v>47</v>
      </c>
      <c r="H1823">
        <v>17</v>
      </c>
      <c r="I1823">
        <v>1</v>
      </c>
      <c r="J1823">
        <v>3</v>
      </c>
      <c r="K1823">
        <v>2</v>
      </c>
      <c r="L1823">
        <v>0</v>
      </c>
      <c r="M1823">
        <v>0</v>
      </c>
      <c r="N1823" t="s">
        <v>36</v>
      </c>
      <c r="O1823" t="s">
        <v>64</v>
      </c>
      <c r="P1823" t="s">
        <v>38</v>
      </c>
      <c r="Q1823" t="s">
        <v>39</v>
      </c>
      <c r="R1823">
        <v>0</v>
      </c>
      <c r="S1823">
        <v>0</v>
      </c>
      <c r="T1823">
        <v>0</v>
      </c>
      <c r="U1823" t="s">
        <v>40</v>
      </c>
      <c r="V1823" t="s">
        <v>40</v>
      </c>
      <c r="W1823">
        <v>0</v>
      </c>
      <c r="X1823" t="s">
        <v>41</v>
      </c>
      <c r="Y1823">
        <v>240</v>
      </c>
      <c r="Z1823">
        <v>0</v>
      </c>
      <c r="AA1823">
        <v>0</v>
      </c>
      <c r="AB1823" t="s">
        <v>42</v>
      </c>
      <c r="AC1823">
        <v>37.799999999999997</v>
      </c>
      <c r="AD1823">
        <v>0</v>
      </c>
      <c r="AE1823">
        <v>2</v>
      </c>
      <c r="AF1823" t="s">
        <v>48</v>
      </c>
      <c r="AG1823" s="1">
        <v>42695</v>
      </c>
      <c r="AH1823">
        <f>SUM(Hotel_Data_Mini[[#This Row],[adults]:[babies]])</f>
        <v>2</v>
      </c>
      <c r="AI1823">
        <f>SUM(Hotel_Data_Mini[[#This Row],[stays_in_weekend_nights]:[stays_in_week_nights]])</f>
        <v>4</v>
      </c>
      <c r="AJ1823">
        <f>IF(Hotel_Data_Mini[[#This Row],[reserved_room_type]]=Hotel_Data_Mini[[#This Row],[assigned_room_type]],0,1)</f>
        <v>0</v>
      </c>
    </row>
    <row r="1824" spans="1:36" x14ac:dyDescent="0.25">
      <c r="A1824" t="s">
        <v>116</v>
      </c>
      <c r="B1824" t="s">
        <v>44</v>
      </c>
      <c r="C1824">
        <v>0</v>
      </c>
      <c r="D1824">
        <v>18</v>
      </c>
      <c r="E1824">
        <v>2016</v>
      </c>
      <c r="F1824" t="s">
        <v>72</v>
      </c>
      <c r="G1824">
        <v>46</v>
      </c>
      <c r="H1824">
        <v>11</v>
      </c>
      <c r="I1824">
        <v>1</v>
      </c>
      <c r="J1824">
        <v>2</v>
      </c>
      <c r="K1824">
        <v>2</v>
      </c>
      <c r="L1824">
        <v>0</v>
      </c>
      <c r="M1824">
        <v>0</v>
      </c>
      <c r="N1824" t="s">
        <v>36</v>
      </c>
      <c r="O1824" t="s">
        <v>152</v>
      </c>
      <c r="P1824" t="s">
        <v>38</v>
      </c>
      <c r="Q1824" t="s">
        <v>39</v>
      </c>
      <c r="R1824">
        <v>0</v>
      </c>
      <c r="S1824">
        <v>0</v>
      </c>
      <c r="T1824">
        <v>0</v>
      </c>
      <c r="U1824" t="s">
        <v>40</v>
      </c>
      <c r="V1824" t="s">
        <v>40</v>
      </c>
      <c r="W1824">
        <v>0</v>
      </c>
      <c r="X1824" t="s">
        <v>41</v>
      </c>
      <c r="Y1824">
        <v>7</v>
      </c>
      <c r="Z1824">
        <v>0</v>
      </c>
      <c r="AA1824">
        <v>0</v>
      </c>
      <c r="AB1824" t="s">
        <v>42</v>
      </c>
      <c r="AC1824">
        <v>88.29</v>
      </c>
      <c r="AD1824">
        <v>0</v>
      </c>
      <c r="AE1824">
        <v>1</v>
      </c>
      <c r="AF1824" t="s">
        <v>48</v>
      </c>
      <c r="AG1824" s="1">
        <v>42688</v>
      </c>
      <c r="AH1824">
        <f>SUM(Hotel_Data_Mini[[#This Row],[adults]:[babies]])</f>
        <v>2</v>
      </c>
      <c r="AI1824">
        <f>SUM(Hotel_Data_Mini[[#This Row],[stays_in_weekend_nights]:[stays_in_week_nights]])</f>
        <v>3</v>
      </c>
      <c r="AJ1824">
        <f>IF(Hotel_Data_Mini[[#This Row],[reserved_room_type]]=Hotel_Data_Mini[[#This Row],[assigned_room_type]],0,1)</f>
        <v>0</v>
      </c>
    </row>
    <row r="1825" spans="1:36" x14ac:dyDescent="0.25">
      <c r="A1825" t="s">
        <v>116</v>
      </c>
      <c r="B1825" t="s">
        <v>34</v>
      </c>
      <c r="C1825">
        <v>0</v>
      </c>
      <c r="D1825">
        <v>236</v>
      </c>
      <c r="E1825">
        <v>2016</v>
      </c>
      <c r="F1825" t="s">
        <v>117</v>
      </c>
      <c r="G1825">
        <v>20</v>
      </c>
      <c r="H1825">
        <v>12</v>
      </c>
      <c r="I1825">
        <v>0</v>
      </c>
      <c r="J1825">
        <v>3</v>
      </c>
      <c r="K1825">
        <v>2</v>
      </c>
      <c r="L1825">
        <v>0</v>
      </c>
      <c r="M1825">
        <v>0</v>
      </c>
      <c r="N1825" t="s">
        <v>36</v>
      </c>
      <c r="O1825" t="s">
        <v>58</v>
      </c>
      <c r="P1825" t="s">
        <v>50</v>
      </c>
      <c r="Q1825" t="s">
        <v>39</v>
      </c>
      <c r="R1825">
        <v>0</v>
      </c>
      <c r="S1825">
        <v>0</v>
      </c>
      <c r="T1825">
        <v>0</v>
      </c>
      <c r="U1825" t="s">
        <v>40</v>
      </c>
      <c r="V1825" t="s">
        <v>60</v>
      </c>
      <c r="W1825">
        <v>0</v>
      </c>
      <c r="X1825" t="s">
        <v>41</v>
      </c>
      <c r="Y1825">
        <v>315</v>
      </c>
      <c r="Z1825">
        <v>0</v>
      </c>
      <c r="AA1825">
        <v>0</v>
      </c>
      <c r="AB1825" t="s">
        <v>53</v>
      </c>
      <c r="AC1825">
        <v>48</v>
      </c>
      <c r="AD1825">
        <v>0</v>
      </c>
      <c r="AE1825">
        <v>1</v>
      </c>
      <c r="AF1825" t="s">
        <v>48</v>
      </c>
      <c r="AG1825" s="1">
        <v>42505</v>
      </c>
      <c r="AH1825">
        <f>SUM(Hotel_Data_Mini[[#This Row],[adults]:[babies]])</f>
        <v>2</v>
      </c>
      <c r="AI1825">
        <f>SUM(Hotel_Data_Mini[[#This Row],[stays_in_weekend_nights]:[stays_in_week_nights]])</f>
        <v>3</v>
      </c>
      <c r="AJ1825">
        <f>IF(Hotel_Data_Mini[[#This Row],[reserved_room_type]]=Hotel_Data_Mini[[#This Row],[assigned_room_type]],0,1)</f>
        <v>1</v>
      </c>
    </row>
    <row r="1826" spans="1:36" x14ac:dyDescent="0.25">
      <c r="A1826" t="s">
        <v>116</v>
      </c>
      <c r="B1826" t="s">
        <v>44</v>
      </c>
      <c r="C1826">
        <v>0</v>
      </c>
      <c r="D1826">
        <v>62</v>
      </c>
      <c r="E1826">
        <v>2016</v>
      </c>
      <c r="F1826" t="s">
        <v>126</v>
      </c>
      <c r="G1826">
        <v>4</v>
      </c>
      <c r="H1826">
        <v>17</v>
      </c>
      <c r="I1826">
        <v>2</v>
      </c>
      <c r="J1826">
        <v>3</v>
      </c>
      <c r="K1826">
        <v>2</v>
      </c>
      <c r="L1826">
        <v>0</v>
      </c>
      <c r="M1826">
        <v>0</v>
      </c>
      <c r="N1826" t="s">
        <v>36</v>
      </c>
      <c r="O1826" t="s">
        <v>67</v>
      </c>
      <c r="P1826" t="s">
        <v>56</v>
      </c>
      <c r="Q1826" t="s">
        <v>39</v>
      </c>
      <c r="R1826">
        <v>0</v>
      </c>
      <c r="S1826">
        <v>0</v>
      </c>
      <c r="T1826">
        <v>0</v>
      </c>
      <c r="U1826" t="s">
        <v>40</v>
      </c>
      <c r="V1826" t="s">
        <v>60</v>
      </c>
      <c r="W1826">
        <v>0</v>
      </c>
      <c r="X1826" t="s">
        <v>41</v>
      </c>
      <c r="Y1826">
        <v>28</v>
      </c>
      <c r="Z1826">
        <v>0</v>
      </c>
      <c r="AA1826">
        <v>0</v>
      </c>
      <c r="AB1826" t="s">
        <v>59</v>
      </c>
      <c r="AC1826">
        <v>57</v>
      </c>
      <c r="AD1826">
        <v>0</v>
      </c>
      <c r="AE1826">
        <v>1</v>
      </c>
      <c r="AF1826" t="s">
        <v>48</v>
      </c>
      <c r="AG1826" s="1">
        <v>42391</v>
      </c>
      <c r="AH1826">
        <f>SUM(Hotel_Data_Mini[[#This Row],[adults]:[babies]])</f>
        <v>2</v>
      </c>
      <c r="AI1826">
        <f>SUM(Hotel_Data_Mini[[#This Row],[stays_in_weekend_nights]:[stays_in_week_nights]])</f>
        <v>5</v>
      </c>
      <c r="AJ1826">
        <f>IF(Hotel_Data_Mini[[#This Row],[reserved_room_type]]=Hotel_Data_Mini[[#This Row],[assigned_room_type]],0,1)</f>
        <v>1</v>
      </c>
    </row>
    <row r="1827" spans="1:36" x14ac:dyDescent="0.25">
      <c r="A1827" t="s">
        <v>116</v>
      </c>
      <c r="B1827" t="s">
        <v>44</v>
      </c>
      <c r="C1827">
        <v>0</v>
      </c>
      <c r="D1827">
        <v>64</v>
      </c>
      <c r="E1827">
        <v>2016</v>
      </c>
      <c r="F1827" t="s">
        <v>117</v>
      </c>
      <c r="G1827">
        <v>21</v>
      </c>
      <c r="H1827">
        <v>17</v>
      </c>
      <c r="I1827">
        <v>0</v>
      </c>
      <c r="J1827">
        <v>2</v>
      </c>
      <c r="K1827">
        <v>1</v>
      </c>
      <c r="L1827">
        <v>0</v>
      </c>
      <c r="M1827">
        <v>0</v>
      </c>
      <c r="N1827" t="s">
        <v>36</v>
      </c>
      <c r="O1827" t="s">
        <v>86</v>
      </c>
      <c r="P1827" t="s">
        <v>69</v>
      </c>
      <c r="Q1827" t="s">
        <v>39</v>
      </c>
      <c r="R1827">
        <v>0</v>
      </c>
      <c r="S1827">
        <v>0</v>
      </c>
      <c r="T1827">
        <v>0</v>
      </c>
      <c r="U1827" t="s">
        <v>40</v>
      </c>
      <c r="V1827" t="s">
        <v>40</v>
      </c>
      <c r="W1827">
        <v>0</v>
      </c>
      <c r="X1827" t="s">
        <v>41</v>
      </c>
      <c r="Y1827">
        <v>0</v>
      </c>
      <c r="Z1827">
        <v>218</v>
      </c>
      <c r="AA1827">
        <v>0</v>
      </c>
      <c r="AB1827" t="s">
        <v>53</v>
      </c>
      <c r="AC1827">
        <v>130</v>
      </c>
      <c r="AD1827">
        <v>0</v>
      </c>
      <c r="AE1827">
        <v>0</v>
      </c>
      <c r="AF1827" t="s">
        <v>48</v>
      </c>
      <c r="AG1827" s="1">
        <v>42509</v>
      </c>
      <c r="AH1827">
        <f>SUM(Hotel_Data_Mini[[#This Row],[adults]:[babies]])</f>
        <v>1</v>
      </c>
      <c r="AI1827">
        <f>SUM(Hotel_Data_Mini[[#This Row],[stays_in_weekend_nights]:[stays_in_week_nights]])</f>
        <v>2</v>
      </c>
      <c r="AJ1827">
        <f>IF(Hotel_Data_Mini[[#This Row],[reserved_room_type]]=Hotel_Data_Mini[[#This Row],[assigned_room_type]],0,1)</f>
        <v>0</v>
      </c>
    </row>
    <row r="1828" spans="1:36" x14ac:dyDescent="0.25">
      <c r="A1828" t="s">
        <v>116</v>
      </c>
      <c r="B1828" t="s">
        <v>44</v>
      </c>
      <c r="C1828">
        <v>0</v>
      </c>
      <c r="D1828">
        <v>173</v>
      </c>
      <c r="E1828">
        <v>2016</v>
      </c>
      <c r="F1828" t="s">
        <v>49</v>
      </c>
      <c r="G1828">
        <v>53</v>
      </c>
      <c r="H1828">
        <v>26</v>
      </c>
      <c r="I1828">
        <v>1</v>
      </c>
      <c r="J1828">
        <v>2</v>
      </c>
      <c r="K1828">
        <v>2</v>
      </c>
      <c r="L1828">
        <v>2</v>
      </c>
      <c r="M1828">
        <v>0</v>
      </c>
      <c r="N1828" t="s">
        <v>36</v>
      </c>
      <c r="O1828" t="s">
        <v>96</v>
      </c>
      <c r="P1828" t="s">
        <v>47</v>
      </c>
      <c r="Q1828" t="s">
        <v>47</v>
      </c>
      <c r="R1828">
        <v>0</v>
      </c>
      <c r="S1828">
        <v>0</v>
      </c>
      <c r="T1828">
        <v>0</v>
      </c>
      <c r="U1828" t="s">
        <v>71</v>
      </c>
      <c r="V1828" t="s">
        <v>71</v>
      </c>
      <c r="W1828">
        <v>1</v>
      </c>
      <c r="X1828" t="s">
        <v>41</v>
      </c>
      <c r="Y1828">
        <v>0</v>
      </c>
      <c r="Z1828">
        <v>0</v>
      </c>
      <c r="AA1828">
        <v>0</v>
      </c>
      <c r="AB1828" t="s">
        <v>42</v>
      </c>
      <c r="AC1828">
        <v>132</v>
      </c>
      <c r="AD1828">
        <v>0</v>
      </c>
      <c r="AE1828">
        <v>1</v>
      </c>
      <c r="AF1828" t="s">
        <v>48</v>
      </c>
      <c r="AG1828" s="1">
        <v>42733</v>
      </c>
      <c r="AH1828">
        <f>SUM(Hotel_Data_Mini[[#This Row],[adults]:[babies]])</f>
        <v>4</v>
      </c>
      <c r="AI1828">
        <f>SUM(Hotel_Data_Mini[[#This Row],[stays_in_weekend_nights]:[stays_in_week_nights]])</f>
        <v>3</v>
      </c>
      <c r="AJ1828">
        <f>IF(Hotel_Data_Mini[[#This Row],[reserved_room_type]]=Hotel_Data_Mini[[#This Row],[assigned_room_type]],0,1)</f>
        <v>0</v>
      </c>
    </row>
    <row r="1829" spans="1:36" x14ac:dyDescent="0.25">
      <c r="A1829" t="s">
        <v>116</v>
      </c>
      <c r="B1829" t="s">
        <v>44</v>
      </c>
      <c r="C1829">
        <v>0</v>
      </c>
      <c r="D1829">
        <v>292</v>
      </c>
      <c r="E1829">
        <v>2016</v>
      </c>
      <c r="F1829" t="s">
        <v>52</v>
      </c>
      <c r="G1829">
        <v>30</v>
      </c>
      <c r="H1829">
        <v>21</v>
      </c>
      <c r="I1829">
        <v>0</v>
      </c>
      <c r="J1829">
        <v>2</v>
      </c>
      <c r="K1829">
        <v>2</v>
      </c>
      <c r="L1829">
        <v>0</v>
      </c>
      <c r="M1829">
        <v>0</v>
      </c>
      <c r="N1829" t="s">
        <v>54</v>
      </c>
      <c r="O1829" t="s">
        <v>67</v>
      </c>
      <c r="P1829" t="s">
        <v>56</v>
      </c>
      <c r="Q1829" t="s">
        <v>39</v>
      </c>
      <c r="R1829">
        <v>0</v>
      </c>
      <c r="S1829">
        <v>0</v>
      </c>
      <c r="T1829">
        <v>0</v>
      </c>
      <c r="U1829" t="s">
        <v>40</v>
      </c>
      <c r="V1829" t="s">
        <v>60</v>
      </c>
      <c r="W1829">
        <v>0</v>
      </c>
      <c r="X1829" t="s">
        <v>41</v>
      </c>
      <c r="Y1829">
        <v>6</v>
      </c>
      <c r="Z1829">
        <v>0</v>
      </c>
      <c r="AA1829">
        <v>0</v>
      </c>
      <c r="AB1829" t="s">
        <v>53</v>
      </c>
      <c r="AC1829">
        <v>115</v>
      </c>
      <c r="AD1829">
        <v>0</v>
      </c>
      <c r="AE1829">
        <v>0</v>
      </c>
      <c r="AF1829" t="s">
        <v>48</v>
      </c>
      <c r="AG1829" s="1">
        <v>42574</v>
      </c>
      <c r="AH1829">
        <f>SUM(Hotel_Data_Mini[[#This Row],[adults]:[babies]])</f>
        <v>2</v>
      </c>
      <c r="AI1829">
        <f>SUM(Hotel_Data_Mini[[#This Row],[stays_in_weekend_nights]:[stays_in_week_nights]])</f>
        <v>2</v>
      </c>
      <c r="AJ1829">
        <f>IF(Hotel_Data_Mini[[#This Row],[reserved_room_type]]=Hotel_Data_Mini[[#This Row],[assigned_room_type]],0,1)</f>
        <v>1</v>
      </c>
    </row>
    <row r="1830" spans="1:36" x14ac:dyDescent="0.25">
      <c r="A1830" t="s">
        <v>116</v>
      </c>
      <c r="B1830" t="s">
        <v>44</v>
      </c>
      <c r="C1830">
        <v>1</v>
      </c>
      <c r="D1830">
        <v>70</v>
      </c>
      <c r="E1830">
        <v>2016</v>
      </c>
      <c r="F1830" t="s">
        <v>122</v>
      </c>
      <c r="G1830">
        <v>17</v>
      </c>
      <c r="H1830">
        <v>22</v>
      </c>
      <c r="I1830">
        <v>0</v>
      </c>
      <c r="J1830">
        <v>2</v>
      </c>
      <c r="K1830">
        <v>1</v>
      </c>
      <c r="L1830">
        <v>0</v>
      </c>
      <c r="M1830">
        <v>0</v>
      </c>
      <c r="N1830" t="s">
        <v>36</v>
      </c>
      <c r="O1830" t="s">
        <v>58</v>
      </c>
      <c r="P1830" t="s">
        <v>38</v>
      </c>
      <c r="Q1830" t="s">
        <v>39</v>
      </c>
      <c r="R1830">
        <v>0</v>
      </c>
      <c r="S1830">
        <v>0</v>
      </c>
      <c r="T1830">
        <v>0</v>
      </c>
      <c r="U1830" t="s">
        <v>60</v>
      </c>
      <c r="V1830" t="s">
        <v>60</v>
      </c>
      <c r="W1830">
        <v>0</v>
      </c>
      <c r="X1830" t="s">
        <v>41</v>
      </c>
      <c r="Y1830">
        <v>9</v>
      </c>
      <c r="Z1830">
        <v>0</v>
      </c>
      <c r="AA1830">
        <v>0</v>
      </c>
      <c r="AB1830" t="s">
        <v>42</v>
      </c>
      <c r="AC1830">
        <v>127.8</v>
      </c>
      <c r="AD1830">
        <v>0</v>
      </c>
      <c r="AE1830">
        <v>1</v>
      </c>
      <c r="AF1830" t="s">
        <v>43</v>
      </c>
      <c r="AG1830" s="1">
        <v>42475</v>
      </c>
      <c r="AH1830">
        <f>SUM(Hotel_Data_Mini[[#This Row],[adults]:[babies]])</f>
        <v>1</v>
      </c>
      <c r="AI1830">
        <f>SUM(Hotel_Data_Mini[[#This Row],[stays_in_weekend_nights]:[stays_in_week_nights]])</f>
        <v>2</v>
      </c>
      <c r="AJ1830">
        <f>IF(Hotel_Data_Mini[[#This Row],[reserved_room_type]]=Hotel_Data_Mini[[#This Row],[assigned_room_type]],0,1)</f>
        <v>0</v>
      </c>
    </row>
    <row r="1831" spans="1:36" x14ac:dyDescent="0.25">
      <c r="A1831" t="s">
        <v>116</v>
      </c>
      <c r="B1831" t="s">
        <v>44</v>
      </c>
      <c r="C1831">
        <v>1</v>
      </c>
      <c r="D1831">
        <v>64</v>
      </c>
      <c r="E1831">
        <v>2016</v>
      </c>
      <c r="F1831" t="s">
        <v>52</v>
      </c>
      <c r="G1831">
        <v>30</v>
      </c>
      <c r="H1831">
        <v>17</v>
      </c>
      <c r="I1831">
        <v>2</v>
      </c>
      <c r="J1831">
        <v>2</v>
      </c>
      <c r="K1831">
        <v>2</v>
      </c>
      <c r="L1831">
        <v>0</v>
      </c>
      <c r="M1831">
        <v>0</v>
      </c>
      <c r="N1831" t="s">
        <v>36</v>
      </c>
      <c r="O1831" t="s">
        <v>58</v>
      </c>
      <c r="P1831" t="s">
        <v>38</v>
      </c>
      <c r="Q1831" t="s">
        <v>39</v>
      </c>
      <c r="R1831">
        <v>0</v>
      </c>
      <c r="S1831">
        <v>0</v>
      </c>
      <c r="T1831">
        <v>0</v>
      </c>
      <c r="U1831" t="s">
        <v>40</v>
      </c>
      <c r="V1831" t="s">
        <v>40</v>
      </c>
      <c r="W1831">
        <v>0</v>
      </c>
      <c r="X1831" t="s">
        <v>41</v>
      </c>
      <c r="Y1831">
        <v>9</v>
      </c>
      <c r="Z1831">
        <v>0</v>
      </c>
      <c r="AA1831">
        <v>0</v>
      </c>
      <c r="AB1831" t="s">
        <v>42</v>
      </c>
      <c r="AC1831">
        <v>105.3</v>
      </c>
      <c r="AD1831">
        <v>0</v>
      </c>
      <c r="AE1831">
        <v>0</v>
      </c>
      <c r="AF1831" t="s">
        <v>43</v>
      </c>
      <c r="AG1831" s="1">
        <v>42536</v>
      </c>
      <c r="AH1831">
        <f>SUM(Hotel_Data_Mini[[#This Row],[adults]:[babies]])</f>
        <v>2</v>
      </c>
      <c r="AI1831">
        <f>SUM(Hotel_Data_Mini[[#This Row],[stays_in_weekend_nights]:[stays_in_week_nights]])</f>
        <v>4</v>
      </c>
      <c r="AJ1831">
        <f>IF(Hotel_Data_Mini[[#This Row],[reserved_room_type]]=Hotel_Data_Mini[[#This Row],[assigned_room_type]],0,1)</f>
        <v>0</v>
      </c>
    </row>
    <row r="1832" spans="1:36" x14ac:dyDescent="0.25">
      <c r="A1832" t="s">
        <v>116</v>
      </c>
      <c r="B1832" t="s">
        <v>44</v>
      </c>
      <c r="C1832">
        <v>0</v>
      </c>
      <c r="D1832">
        <v>2</v>
      </c>
      <c r="E1832">
        <v>2016</v>
      </c>
      <c r="F1832" t="s">
        <v>126</v>
      </c>
      <c r="G1832">
        <v>4</v>
      </c>
      <c r="H1832">
        <v>22</v>
      </c>
      <c r="I1832">
        <v>0</v>
      </c>
      <c r="J1832">
        <v>2</v>
      </c>
      <c r="K1832">
        <v>2</v>
      </c>
      <c r="L1832">
        <v>0</v>
      </c>
      <c r="M1832">
        <v>0</v>
      </c>
      <c r="N1832" t="s">
        <v>36</v>
      </c>
      <c r="O1832" t="s">
        <v>37</v>
      </c>
      <c r="P1832" t="s">
        <v>38</v>
      </c>
      <c r="Q1832" t="s">
        <v>39</v>
      </c>
      <c r="R1832">
        <v>0</v>
      </c>
      <c r="S1832">
        <v>0</v>
      </c>
      <c r="T1832">
        <v>0</v>
      </c>
      <c r="U1832" t="s">
        <v>40</v>
      </c>
      <c r="V1832" t="s">
        <v>40</v>
      </c>
      <c r="W1832">
        <v>0</v>
      </c>
      <c r="X1832" t="s">
        <v>41</v>
      </c>
      <c r="Y1832">
        <v>9</v>
      </c>
      <c r="Z1832">
        <v>0</v>
      </c>
      <c r="AA1832">
        <v>0</v>
      </c>
      <c r="AB1832" t="s">
        <v>42</v>
      </c>
      <c r="AC1832">
        <v>98</v>
      </c>
      <c r="AD1832">
        <v>1</v>
      </c>
      <c r="AE1832">
        <v>1</v>
      </c>
      <c r="AF1832" t="s">
        <v>48</v>
      </c>
      <c r="AG1832" s="1">
        <v>42393</v>
      </c>
      <c r="AH1832">
        <f>SUM(Hotel_Data_Mini[[#This Row],[adults]:[babies]])</f>
        <v>2</v>
      </c>
      <c r="AI1832">
        <f>SUM(Hotel_Data_Mini[[#This Row],[stays_in_weekend_nights]:[stays_in_week_nights]])</f>
        <v>2</v>
      </c>
      <c r="AJ1832">
        <f>IF(Hotel_Data_Mini[[#This Row],[reserved_room_type]]=Hotel_Data_Mini[[#This Row],[assigned_room_type]],0,1)</f>
        <v>0</v>
      </c>
    </row>
    <row r="1833" spans="1:36" x14ac:dyDescent="0.25">
      <c r="A1833" t="s">
        <v>116</v>
      </c>
      <c r="B1833" t="s">
        <v>34</v>
      </c>
      <c r="C1833">
        <v>0</v>
      </c>
      <c r="D1833">
        <v>0</v>
      </c>
      <c r="E1833">
        <v>2016</v>
      </c>
      <c r="F1833" t="s">
        <v>126</v>
      </c>
      <c r="G1833">
        <v>3</v>
      </c>
      <c r="H1833">
        <v>11</v>
      </c>
      <c r="I1833">
        <v>1</v>
      </c>
      <c r="J1833">
        <v>3</v>
      </c>
      <c r="K1833">
        <v>2</v>
      </c>
      <c r="L1833">
        <v>0</v>
      </c>
      <c r="M1833">
        <v>0</v>
      </c>
      <c r="N1833" t="s">
        <v>36</v>
      </c>
      <c r="O1833" t="s">
        <v>46</v>
      </c>
      <c r="P1833" t="s">
        <v>38</v>
      </c>
      <c r="Q1833" t="s">
        <v>39</v>
      </c>
      <c r="R1833">
        <v>0</v>
      </c>
      <c r="S1833">
        <v>0</v>
      </c>
      <c r="T1833">
        <v>0</v>
      </c>
      <c r="U1833" t="s">
        <v>40</v>
      </c>
      <c r="V1833" t="s">
        <v>40</v>
      </c>
      <c r="W1833">
        <v>0</v>
      </c>
      <c r="X1833" t="s">
        <v>41</v>
      </c>
      <c r="Y1833">
        <v>240</v>
      </c>
      <c r="Z1833">
        <v>0</v>
      </c>
      <c r="AA1833">
        <v>0</v>
      </c>
      <c r="AB1833" t="s">
        <v>42</v>
      </c>
      <c r="AC1833">
        <v>48</v>
      </c>
      <c r="AD1833">
        <v>0</v>
      </c>
      <c r="AE1833">
        <v>0</v>
      </c>
      <c r="AF1833" t="s">
        <v>48</v>
      </c>
      <c r="AG1833" s="1">
        <v>42384</v>
      </c>
      <c r="AH1833">
        <f>SUM(Hotel_Data_Mini[[#This Row],[adults]:[babies]])</f>
        <v>2</v>
      </c>
      <c r="AI1833">
        <f>SUM(Hotel_Data_Mini[[#This Row],[stays_in_weekend_nights]:[stays_in_week_nights]])</f>
        <v>4</v>
      </c>
      <c r="AJ1833">
        <f>IF(Hotel_Data_Mini[[#This Row],[reserved_room_type]]=Hotel_Data_Mini[[#This Row],[assigned_room_type]],0,1)</f>
        <v>0</v>
      </c>
    </row>
    <row r="1834" spans="1:36" x14ac:dyDescent="0.25">
      <c r="A1834" t="s">
        <v>116</v>
      </c>
      <c r="B1834" t="s">
        <v>34</v>
      </c>
      <c r="C1834">
        <v>0</v>
      </c>
      <c r="D1834">
        <v>0</v>
      </c>
      <c r="E1834">
        <v>2016</v>
      </c>
      <c r="F1834" t="s">
        <v>122</v>
      </c>
      <c r="G1834">
        <v>16</v>
      </c>
      <c r="H1834">
        <v>11</v>
      </c>
      <c r="I1834">
        <v>1</v>
      </c>
      <c r="J1834">
        <v>0</v>
      </c>
      <c r="K1834">
        <v>1</v>
      </c>
      <c r="L1834">
        <v>0</v>
      </c>
      <c r="M1834">
        <v>0</v>
      </c>
      <c r="N1834" t="s">
        <v>36</v>
      </c>
      <c r="O1834" t="s">
        <v>37</v>
      </c>
      <c r="P1834" t="s">
        <v>47</v>
      </c>
      <c r="Q1834" t="s">
        <v>47</v>
      </c>
      <c r="R1834">
        <v>0</v>
      </c>
      <c r="S1834">
        <v>0</v>
      </c>
      <c r="T1834">
        <v>0</v>
      </c>
      <c r="U1834" t="s">
        <v>40</v>
      </c>
      <c r="V1834" t="s">
        <v>40</v>
      </c>
      <c r="W1834">
        <v>0</v>
      </c>
      <c r="X1834" t="s">
        <v>41</v>
      </c>
      <c r="Y1834">
        <v>0</v>
      </c>
      <c r="Z1834">
        <v>0</v>
      </c>
      <c r="AA1834">
        <v>0</v>
      </c>
      <c r="AB1834" t="s">
        <v>42</v>
      </c>
      <c r="AC1834">
        <v>59.4</v>
      </c>
      <c r="AD1834">
        <v>0</v>
      </c>
      <c r="AE1834">
        <v>1</v>
      </c>
      <c r="AF1834" t="s">
        <v>48</v>
      </c>
      <c r="AG1834" s="1">
        <v>0</v>
      </c>
      <c r="AH1834">
        <f>SUM(Hotel_Data_Mini[[#This Row],[adults]:[babies]])</f>
        <v>1</v>
      </c>
      <c r="AI1834">
        <f>SUM(Hotel_Data_Mini[[#This Row],[stays_in_weekend_nights]:[stays_in_week_nights]])</f>
        <v>1</v>
      </c>
      <c r="AJ1834">
        <f>IF(Hotel_Data_Mini[[#This Row],[reserved_room_type]]=Hotel_Data_Mini[[#This Row],[assigned_room_type]],0,1)</f>
        <v>0</v>
      </c>
    </row>
    <row r="1835" spans="1:36" x14ac:dyDescent="0.25">
      <c r="A1835" t="s">
        <v>116</v>
      </c>
      <c r="B1835" t="s">
        <v>34</v>
      </c>
      <c r="C1835">
        <v>0</v>
      </c>
      <c r="D1835">
        <v>170</v>
      </c>
      <c r="E1835">
        <v>2016</v>
      </c>
      <c r="F1835" t="s">
        <v>45</v>
      </c>
      <c r="G1835">
        <v>34</v>
      </c>
      <c r="H1835">
        <v>17</v>
      </c>
      <c r="I1835">
        <v>2</v>
      </c>
      <c r="J1835">
        <v>5</v>
      </c>
      <c r="K1835">
        <v>2</v>
      </c>
      <c r="L1835">
        <v>1</v>
      </c>
      <c r="M1835">
        <v>0</v>
      </c>
      <c r="N1835" t="s">
        <v>54</v>
      </c>
      <c r="O1835" t="s">
        <v>37</v>
      </c>
      <c r="P1835" t="s">
        <v>38</v>
      </c>
      <c r="Q1835" t="s">
        <v>39</v>
      </c>
      <c r="R1835">
        <v>0</v>
      </c>
      <c r="S1835">
        <v>0</v>
      </c>
      <c r="T1835">
        <v>0</v>
      </c>
      <c r="U1835" t="s">
        <v>71</v>
      </c>
      <c r="V1835" t="s">
        <v>71</v>
      </c>
      <c r="W1835">
        <v>1</v>
      </c>
      <c r="X1835" t="s">
        <v>41</v>
      </c>
      <c r="Y1835">
        <v>240</v>
      </c>
      <c r="Z1835">
        <v>0</v>
      </c>
      <c r="AA1835">
        <v>0</v>
      </c>
      <c r="AB1835" t="s">
        <v>42</v>
      </c>
      <c r="AC1835">
        <v>284.86</v>
      </c>
      <c r="AD1835">
        <v>1</v>
      </c>
      <c r="AE1835">
        <v>1</v>
      </c>
      <c r="AF1835" t="s">
        <v>48</v>
      </c>
      <c r="AG1835" s="1">
        <v>42606</v>
      </c>
      <c r="AH1835">
        <f>SUM(Hotel_Data_Mini[[#This Row],[adults]:[babies]])</f>
        <v>3</v>
      </c>
      <c r="AI1835">
        <f>SUM(Hotel_Data_Mini[[#This Row],[stays_in_weekend_nights]:[stays_in_week_nights]])</f>
        <v>7</v>
      </c>
      <c r="AJ1835">
        <f>IF(Hotel_Data_Mini[[#This Row],[reserved_room_type]]=Hotel_Data_Mini[[#This Row],[assigned_room_type]],0,1)</f>
        <v>0</v>
      </c>
    </row>
    <row r="1836" spans="1:36" x14ac:dyDescent="0.25">
      <c r="A1836" t="s">
        <v>116</v>
      </c>
      <c r="B1836" t="s">
        <v>44</v>
      </c>
      <c r="C1836">
        <v>0</v>
      </c>
      <c r="D1836">
        <v>20</v>
      </c>
      <c r="E1836">
        <v>2016</v>
      </c>
      <c r="F1836" t="s">
        <v>57</v>
      </c>
      <c r="G1836">
        <v>38</v>
      </c>
      <c r="H1836">
        <v>11</v>
      </c>
      <c r="I1836">
        <v>2</v>
      </c>
      <c r="J1836">
        <v>0</v>
      </c>
      <c r="K1836">
        <v>2</v>
      </c>
      <c r="L1836">
        <v>0</v>
      </c>
      <c r="M1836">
        <v>0</v>
      </c>
      <c r="N1836" t="s">
        <v>80</v>
      </c>
      <c r="O1836" t="s">
        <v>78</v>
      </c>
      <c r="P1836" t="s">
        <v>38</v>
      </c>
      <c r="Q1836" t="s">
        <v>39</v>
      </c>
      <c r="R1836">
        <v>0</v>
      </c>
      <c r="S1836">
        <v>0</v>
      </c>
      <c r="T1836">
        <v>0</v>
      </c>
      <c r="U1836" t="s">
        <v>40</v>
      </c>
      <c r="V1836" t="s">
        <v>40</v>
      </c>
      <c r="W1836">
        <v>0</v>
      </c>
      <c r="X1836" t="s">
        <v>41</v>
      </c>
      <c r="Y1836">
        <v>9</v>
      </c>
      <c r="Z1836">
        <v>0</v>
      </c>
      <c r="AA1836">
        <v>0</v>
      </c>
      <c r="AB1836" t="s">
        <v>42</v>
      </c>
      <c r="AC1836">
        <v>89</v>
      </c>
      <c r="AD1836">
        <v>0</v>
      </c>
      <c r="AE1836">
        <v>2</v>
      </c>
      <c r="AF1836" t="s">
        <v>48</v>
      </c>
      <c r="AG1836" s="1">
        <v>42626</v>
      </c>
      <c r="AH1836">
        <f>SUM(Hotel_Data_Mini[[#This Row],[adults]:[babies]])</f>
        <v>2</v>
      </c>
      <c r="AI1836">
        <f>SUM(Hotel_Data_Mini[[#This Row],[stays_in_weekend_nights]:[stays_in_week_nights]])</f>
        <v>2</v>
      </c>
      <c r="AJ1836">
        <f>IF(Hotel_Data_Mini[[#This Row],[reserved_room_type]]=Hotel_Data_Mini[[#This Row],[assigned_room_type]],0,1)</f>
        <v>0</v>
      </c>
    </row>
    <row r="1837" spans="1:36" x14ac:dyDescent="0.25">
      <c r="A1837" t="s">
        <v>116</v>
      </c>
      <c r="B1837" t="s">
        <v>34</v>
      </c>
      <c r="C1837">
        <v>0</v>
      </c>
      <c r="D1837">
        <v>223</v>
      </c>
      <c r="E1837">
        <v>2016</v>
      </c>
      <c r="F1837" t="s">
        <v>49</v>
      </c>
      <c r="G1837">
        <v>52</v>
      </c>
      <c r="H1837">
        <v>20</v>
      </c>
      <c r="I1837">
        <v>2</v>
      </c>
      <c r="J1837">
        <v>5</v>
      </c>
      <c r="K1837">
        <v>2</v>
      </c>
      <c r="L1837">
        <v>0</v>
      </c>
      <c r="M1837">
        <v>0</v>
      </c>
      <c r="N1837" t="s">
        <v>54</v>
      </c>
      <c r="O1837" t="s">
        <v>58</v>
      </c>
      <c r="P1837" t="s">
        <v>38</v>
      </c>
      <c r="Q1837" t="s">
        <v>39</v>
      </c>
      <c r="R1837">
        <v>0</v>
      </c>
      <c r="S1837">
        <v>0</v>
      </c>
      <c r="T1837">
        <v>0</v>
      </c>
      <c r="U1837" t="s">
        <v>60</v>
      </c>
      <c r="V1837" t="s">
        <v>60</v>
      </c>
      <c r="W1837">
        <v>0</v>
      </c>
      <c r="X1837" t="s">
        <v>41</v>
      </c>
      <c r="Y1837">
        <v>242</v>
      </c>
      <c r="Z1837">
        <v>0</v>
      </c>
      <c r="AA1837">
        <v>0</v>
      </c>
      <c r="AB1837" t="s">
        <v>53</v>
      </c>
      <c r="AC1837">
        <v>89.31</v>
      </c>
      <c r="AD1837">
        <v>1</v>
      </c>
      <c r="AE1837">
        <v>3</v>
      </c>
      <c r="AF1837" t="s">
        <v>48</v>
      </c>
      <c r="AG1837" s="1">
        <v>42731</v>
      </c>
      <c r="AH1837">
        <f>SUM(Hotel_Data_Mini[[#This Row],[adults]:[babies]])</f>
        <v>2</v>
      </c>
      <c r="AI1837">
        <f>SUM(Hotel_Data_Mini[[#This Row],[stays_in_weekend_nights]:[stays_in_week_nights]])</f>
        <v>7</v>
      </c>
      <c r="AJ1837">
        <f>IF(Hotel_Data_Mini[[#This Row],[reserved_room_type]]=Hotel_Data_Mini[[#This Row],[assigned_room_type]],0,1)</f>
        <v>0</v>
      </c>
    </row>
    <row r="1838" spans="1:36" x14ac:dyDescent="0.25">
      <c r="A1838" t="s">
        <v>116</v>
      </c>
      <c r="B1838" t="s">
        <v>44</v>
      </c>
      <c r="C1838">
        <v>0</v>
      </c>
      <c r="D1838">
        <v>24</v>
      </c>
      <c r="E1838">
        <v>2016</v>
      </c>
      <c r="F1838" t="s">
        <v>117</v>
      </c>
      <c r="G1838">
        <v>23</v>
      </c>
      <c r="H1838">
        <v>29</v>
      </c>
      <c r="I1838">
        <v>1</v>
      </c>
      <c r="J1838">
        <v>0</v>
      </c>
      <c r="K1838">
        <v>3</v>
      </c>
      <c r="L1838">
        <v>0</v>
      </c>
      <c r="M1838">
        <v>0</v>
      </c>
      <c r="N1838" t="s">
        <v>36</v>
      </c>
      <c r="O1838" t="s">
        <v>96</v>
      </c>
      <c r="P1838" t="s">
        <v>38</v>
      </c>
      <c r="Q1838" t="s">
        <v>39</v>
      </c>
      <c r="R1838">
        <v>0</v>
      </c>
      <c r="S1838">
        <v>0</v>
      </c>
      <c r="T1838">
        <v>0</v>
      </c>
      <c r="U1838" t="s">
        <v>60</v>
      </c>
      <c r="V1838" t="s">
        <v>60</v>
      </c>
      <c r="W1838">
        <v>0</v>
      </c>
      <c r="X1838" t="s">
        <v>41</v>
      </c>
      <c r="Y1838">
        <v>9</v>
      </c>
      <c r="Z1838">
        <v>0</v>
      </c>
      <c r="AA1838">
        <v>0</v>
      </c>
      <c r="AB1838" t="s">
        <v>42</v>
      </c>
      <c r="AC1838">
        <v>159</v>
      </c>
      <c r="AD1838">
        <v>0</v>
      </c>
      <c r="AE1838">
        <v>2</v>
      </c>
      <c r="AF1838" t="s">
        <v>48</v>
      </c>
      <c r="AG1838" s="1">
        <v>42520</v>
      </c>
      <c r="AH1838">
        <f>SUM(Hotel_Data_Mini[[#This Row],[adults]:[babies]])</f>
        <v>3</v>
      </c>
      <c r="AI1838">
        <f>SUM(Hotel_Data_Mini[[#This Row],[stays_in_weekend_nights]:[stays_in_week_nights]])</f>
        <v>1</v>
      </c>
      <c r="AJ1838">
        <f>IF(Hotel_Data_Mini[[#This Row],[reserved_room_type]]=Hotel_Data_Mini[[#This Row],[assigned_room_type]],0,1)</f>
        <v>0</v>
      </c>
    </row>
    <row r="1839" spans="1:36" x14ac:dyDescent="0.25">
      <c r="A1839" t="s">
        <v>116</v>
      </c>
      <c r="B1839" t="s">
        <v>44</v>
      </c>
      <c r="C1839">
        <v>0</v>
      </c>
      <c r="D1839">
        <v>257</v>
      </c>
      <c r="E1839">
        <v>2016</v>
      </c>
      <c r="F1839" t="s">
        <v>52</v>
      </c>
      <c r="G1839">
        <v>29</v>
      </c>
      <c r="H1839">
        <v>16</v>
      </c>
      <c r="I1839">
        <v>0</v>
      </c>
      <c r="J1839">
        <v>1</v>
      </c>
      <c r="K1839">
        <v>2</v>
      </c>
      <c r="L1839">
        <v>0</v>
      </c>
      <c r="M1839">
        <v>0</v>
      </c>
      <c r="N1839" t="s">
        <v>36</v>
      </c>
      <c r="O1839" t="s">
        <v>58</v>
      </c>
      <c r="P1839" t="s">
        <v>47</v>
      </c>
      <c r="Q1839" t="s">
        <v>47</v>
      </c>
      <c r="R1839">
        <v>0</v>
      </c>
      <c r="S1839">
        <v>0</v>
      </c>
      <c r="T1839">
        <v>0</v>
      </c>
      <c r="U1839" t="s">
        <v>76</v>
      </c>
      <c r="V1839" t="s">
        <v>76</v>
      </c>
      <c r="W1839">
        <v>0</v>
      </c>
      <c r="X1839" t="s">
        <v>41</v>
      </c>
      <c r="Y1839">
        <v>14</v>
      </c>
      <c r="Z1839">
        <v>0</v>
      </c>
      <c r="AA1839">
        <v>0</v>
      </c>
      <c r="AB1839" t="s">
        <v>42</v>
      </c>
      <c r="AC1839">
        <v>90.5</v>
      </c>
      <c r="AD1839">
        <v>0</v>
      </c>
      <c r="AE1839">
        <v>0</v>
      </c>
      <c r="AF1839" t="s">
        <v>48</v>
      </c>
      <c r="AG1839" s="1">
        <v>42568</v>
      </c>
      <c r="AH1839">
        <f>SUM(Hotel_Data_Mini[[#This Row],[adults]:[babies]])</f>
        <v>2</v>
      </c>
      <c r="AI1839">
        <f>SUM(Hotel_Data_Mini[[#This Row],[stays_in_weekend_nights]:[stays_in_week_nights]])</f>
        <v>1</v>
      </c>
      <c r="AJ1839">
        <f>IF(Hotel_Data_Mini[[#This Row],[reserved_room_type]]=Hotel_Data_Mini[[#This Row],[assigned_room_type]],0,1)</f>
        <v>0</v>
      </c>
    </row>
    <row r="1840" spans="1:36" x14ac:dyDescent="0.25">
      <c r="A1840" t="s">
        <v>153</v>
      </c>
      <c r="B1840" t="s">
        <v>44</v>
      </c>
      <c r="C1840">
        <v>0</v>
      </c>
      <c r="D1840">
        <v>68</v>
      </c>
      <c r="E1840">
        <v>2017</v>
      </c>
      <c r="F1840" t="s">
        <v>126</v>
      </c>
      <c r="G1840">
        <v>4</v>
      </c>
      <c r="H1840">
        <v>28</v>
      </c>
      <c r="I1840">
        <v>2</v>
      </c>
      <c r="J1840">
        <v>3</v>
      </c>
      <c r="K1840">
        <v>2</v>
      </c>
      <c r="L1840">
        <v>1</v>
      </c>
      <c r="M1840">
        <v>0</v>
      </c>
      <c r="N1840" t="s">
        <v>54</v>
      </c>
      <c r="O1840" t="s">
        <v>37</v>
      </c>
      <c r="P1840" t="s">
        <v>56</v>
      </c>
      <c r="Q1840" t="s">
        <v>39</v>
      </c>
      <c r="R1840">
        <v>0</v>
      </c>
      <c r="S1840">
        <v>0</v>
      </c>
      <c r="T1840">
        <v>0</v>
      </c>
      <c r="U1840" t="s">
        <v>40</v>
      </c>
      <c r="V1840" t="s">
        <v>40</v>
      </c>
      <c r="W1840">
        <v>1</v>
      </c>
      <c r="X1840" t="s">
        <v>41</v>
      </c>
      <c r="Y1840">
        <v>22</v>
      </c>
      <c r="Z1840">
        <v>0</v>
      </c>
      <c r="AA1840">
        <v>0</v>
      </c>
      <c r="AB1840" t="s">
        <v>42</v>
      </c>
      <c r="AC1840">
        <v>114.75</v>
      </c>
      <c r="AD1840">
        <v>0</v>
      </c>
      <c r="AE1840">
        <v>0</v>
      </c>
      <c r="AF1840" t="s">
        <v>48</v>
      </c>
      <c r="AG1840" s="1">
        <v>42768</v>
      </c>
      <c r="AH1840">
        <f>SUM(Hotel_Data_Mini[[#This Row],[adults]:[babies]])</f>
        <v>3</v>
      </c>
      <c r="AI1840">
        <f>SUM(Hotel_Data_Mini[[#This Row],[stays_in_weekend_nights]:[stays_in_week_nights]])</f>
        <v>5</v>
      </c>
      <c r="AJ1840">
        <f>IF(Hotel_Data_Mini[[#This Row],[reserved_room_type]]=Hotel_Data_Mini[[#This Row],[assigned_room_type]],0,1)</f>
        <v>0</v>
      </c>
    </row>
    <row r="1841" spans="1:36" x14ac:dyDescent="0.25">
      <c r="A1841" t="s">
        <v>153</v>
      </c>
      <c r="B1841" t="s">
        <v>34</v>
      </c>
      <c r="C1841">
        <v>0</v>
      </c>
      <c r="D1841">
        <v>0</v>
      </c>
      <c r="E1841">
        <v>2017</v>
      </c>
      <c r="F1841" t="s">
        <v>52</v>
      </c>
      <c r="G1841">
        <v>28</v>
      </c>
      <c r="H1841">
        <v>13</v>
      </c>
      <c r="I1841">
        <v>0</v>
      </c>
      <c r="J1841">
        <v>1</v>
      </c>
      <c r="K1841">
        <v>1</v>
      </c>
      <c r="L1841">
        <v>0</v>
      </c>
      <c r="M1841">
        <v>0</v>
      </c>
      <c r="N1841" t="s">
        <v>36</v>
      </c>
      <c r="O1841" t="s">
        <v>37</v>
      </c>
      <c r="P1841" t="s">
        <v>69</v>
      </c>
      <c r="Q1841" t="s">
        <v>69</v>
      </c>
      <c r="R1841">
        <v>0</v>
      </c>
      <c r="S1841">
        <v>0</v>
      </c>
      <c r="T1841">
        <v>0</v>
      </c>
      <c r="U1841" t="s">
        <v>71</v>
      </c>
      <c r="V1841" t="s">
        <v>71</v>
      </c>
      <c r="W1841">
        <v>0</v>
      </c>
      <c r="X1841" t="s">
        <v>41</v>
      </c>
      <c r="Y1841">
        <v>0</v>
      </c>
      <c r="Z1841">
        <v>34</v>
      </c>
      <c r="AA1841">
        <v>0</v>
      </c>
      <c r="AB1841" t="s">
        <v>42</v>
      </c>
      <c r="AC1841">
        <v>130</v>
      </c>
      <c r="AD1841">
        <v>0</v>
      </c>
      <c r="AE1841">
        <v>0</v>
      </c>
      <c r="AF1841" t="s">
        <v>48</v>
      </c>
      <c r="AG1841" s="1">
        <v>42930</v>
      </c>
      <c r="AH1841">
        <f>SUM(Hotel_Data_Mini[[#This Row],[adults]:[babies]])</f>
        <v>1</v>
      </c>
      <c r="AI1841">
        <f>SUM(Hotel_Data_Mini[[#This Row],[stays_in_weekend_nights]:[stays_in_week_nights]])</f>
        <v>1</v>
      </c>
      <c r="AJ1841">
        <f>IF(Hotel_Data_Mini[[#This Row],[reserved_room_type]]=Hotel_Data_Mini[[#This Row],[assigned_room_type]],0,1)</f>
        <v>0</v>
      </c>
    </row>
    <row r="1842" spans="1:36" x14ac:dyDescent="0.25">
      <c r="A1842" t="s">
        <v>153</v>
      </c>
      <c r="B1842" t="s">
        <v>44</v>
      </c>
      <c r="C1842">
        <v>0</v>
      </c>
      <c r="D1842">
        <v>37</v>
      </c>
      <c r="E1842">
        <v>2017</v>
      </c>
      <c r="F1842" t="s">
        <v>52</v>
      </c>
      <c r="G1842">
        <v>30</v>
      </c>
      <c r="H1842">
        <v>27</v>
      </c>
      <c r="I1842">
        <v>0</v>
      </c>
      <c r="J1842">
        <v>3</v>
      </c>
      <c r="K1842">
        <v>2</v>
      </c>
      <c r="L1842">
        <v>0</v>
      </c>
      <c r="M1842">
        <v>0</v>
      </c>
      <c r="N1842" t="s">
        <v>36</v>
      </c>
      <c r="O1842" t="s">
        <v>73</v>
      </c>
      <c r="P1842" t="s">
        <v>38</v>
      </c>
      <c r="Q1842" t="s">
        <v>39</v>
      </c>
      <c r="R1842">
        <v>0</v>
      </c>
      <c r="S1842">
        <v>0</v>
      </c>
      <c r="T1842">
        <v>0</v>
      </c>
      <c r="U1842" t="s">
        <v>60</v>
      </c>
      <c r="V1842" t="s">
        <v>60</v>
      </c>
      <c r="W1842">
        <v>0</v>
      </c>
      <c r="X1842" t="s">
        <v>41</v>
      </c>
      <c r="Y1842">
        <v>9</v>
      </c>
      <c r="Z1842">
        <v>0</v>
      </c>
      <c r="AA1842">
        <v>0</v>
      </c>
      <c r="AB1842" t="s">
        <v>42</v>
      </c>
      <c r="AC1842">
        <v>170</v>
      </c>
      <c r="AD1842">
        <v>0</v>
      </c>
      <c r="AE1842">
        <v>1</v>
      </c>
      <c r="AF1842" t="s">
        <v>48</v>
      </c>
      <c r="AG1842" s="1">
        <v>42946</v>
      </c>
      <c r="AH1842">
        <f>SUM(Hotel_Data_Mini[[#This Row],[adults]:[babies]])</f>
        <v>2</v>
      </c>
      <c r="AI1842">
        <f>SUM(Hotel_Data_Mini[[#This Row],[stays_in_weekend_nights]:[stays_in_week_nights]])</f>
        <v>3</v>
      </c>
      <c r="AJ1842">
        <f>IF(Hotel_Data_Mini[[#This Row],[reserved_room_type]]=Hotel_Data_Mini[[#This Row],[assigned_room_type]],0,1)</f>
        <v>0</v>
      </c>
    </row>
    <row r="1843" spans="1:36" x14ac:dyDescent="0.25">
      <c r="A1843" t="s">
        <v>153</v>
      </c>
      <c r="B1843" t="s">
        <v>34</v>
      </c>
      <c r="C1843">
        <v>0</v>
      </c>
      <c r="D1843">
        <v>32</v>
      </c>
      <c r="E1843">
        <v>2017</v>
      </c>
      <c r="F1843" t="s">
        <v>121</v>
      </c>
      <c r="G1843">
        <v>7</v>
      </c>
      <c r="H1843">
        <v>13</v>
      </c>
      <c r="I1843">
        <v>1</v>
      </c>
      <c r="J1843">
        <v>3</v>
      </c>
      <c r="K1843">
        <v>1</v>
      </c>
      <c r="L1843">
        <v>0</v>
      </c>
      <c r="M1843">
        <v>0</v>
      </c>
      <c r="N1843" t="s">
        <v>36</v>
      </c>
      <c r="O1843" t="s">
        <v>58</v>
      </c>
      <c r="P1843" t="s">
        <v>38</v>
      </c>
      <c r="Q1843" t="s">
        <v>39</v>
      </c>
      <c r="R1843">
        <v>0</v>
      </c>
      <c r="S1843">
        <v>0</v>
      </c>
      <c r="T1843">
        <v>0</v>
      </c>
      <c r="U1843" t="s">
        <v>40</v>
      </c>
      <c r="V1843" t="s">
        <v>60</v>
      </c>
      <c r="W1843">
        <v>0</v>
      </c>
      <c r="X1843" t="s">
        <v>41</v>
      </c>
      <c r="Y1843">
        <v>241</v>
      </c>
      <c r="Z1843">
        <v>0</v>
      </c>
      <c r="AA1843">
        <v>0</v>
      </c>
      <c r="AB1843" t="s">
        <v>42</v>
      </c>
      <c r="AC1843">
        <v>41.87</v>
      </c>
      <c r="AD1843">
        <v>0</v>
      </c>
      <c r="AE1843">
        <v>1</v>
      </c>
      <c r="AF1843" t="s">
        <v>48</v>
      </c>
      <c r="AG1843" s="1">
        <v>42783</v>
      </c>
      <c r="AH1843">
        <f>SUM(Hotel_Data_Mini[[#This Row],[adults]:[babies]])</f>
        <v>1</v>
      </c>
      <c r="AI1843">
        <f>SUM(Hotel_Data_Mini[[#This Row],[stays_in_weekend_nights]:[stays_in_week_nights]])</f>
        <v>4</v>
      </c>
      <c r="AJ1843">
        <f>IF(Hotel_Data_Mini[[#This Row],[reserved_room_type]]=Hotel_Data_Mini[[#This Row],[assigned_room_type]],0,1)</f>
        <v>1</v>
      </c>
    </row>
    <row r="1844" spans="1:36" x14ac:dyDescent="0.25">
      <c r="A1844" t="s">
        <v>153</v>
      </c>
      <c r="B1844" t="s">
        <v>44</v>
      </c>
      <c r="C1844">
        <v>1</v>
      </c>
      <c r="D1844">
        <v>24</v>
      </c>
      <c r="E1844">
        <v>2017</v>
      </c>
      <c r="F1844" t="s">
        <v>45</v>
      </c>
      <c r="G1844">
        <v>31</v>
      </c>
      <c r="H1844">
        <v>2</v>
      </c>
      <c r="I1844">
        <v>0</v>
      </c>
      <c r="J1844">
        <v>4</v>
      </c>
      <c r="K1844">
        <v>1</v>
      </c>
      <c r="L1844">
        <v>0</v>
      </c>
      <c r="M1844">
        <v>0</v>
      </c>
      <c r="N1844" t="s">
        <v>36</v>
      </c>
      <c r="O1844" t="s">
        <v>154</v>
      </c>
      <c r="P1844" t="s">
        <v>38</v>
      </c>
      <c r="Q1844" t="s">
        <v>39</v>
      </c>
      <c r="R1844">
        <v>0</v>
      </c>
      <c r="S1844">
        <v>0</v>
      </c>
      <c r="T1844">
        <v>0</v>
      </c>
      <c r="U1844" t="s">
        <v>40</v>
      </c>
      <c r="V1844" t="s">
        <v>40</v>
      </c>
      <c r="W1844">
        <v>1</v>
      </c>
      <c r="X1844" t="s">
        <v>41</v>
      </c>
      <c r="Y1844">
        <v>9</v>
      </c>
      <c r="Z1844">
        <v>0</v>
      </c>
      <c r="AA1844">
        <v>0</v>
      </c>
      <c r="AB1844" t="s">
        <v>42</v>
      </c>
      <c r="AC1844">
        <v>144.5</v>
      </c>
      <c r="AD1844">
        <v>0</v>
      </c>
      <c r="AE1844">
        <v>1</v>
      </c>
      <c r="AF1844" t="s">
        <v>43</v>
      </c>
      <c r="AG1844" s="1">
        <v>42929</v>
      </c>
      <c r="AH1844">
        <f>SUM(Hotel_Data_Mini[[#This Row],[adults]:[babies]])</f>
        <v>1</v>
      </c>
      <c r="AI1844">
        <f>SUM(Hotel_Data_Mini[[#This Row],[stays_in_weekend_nights]:[stays_in_week_nights]])</f>
        <v>4</v>
      </c>
      <c r="AJ1844">
        <f>IF(Hotel_Data_Mini[[#This Row],[reserved_room_type]]=Hotel_Data_Mini[[#This Row],[assigned_room_type]],0,1)</f>
        <v>0</v>
      </c>
    </row>
    <row r="1845" spans="1:36" x14ac:dyDescent="0.25">
      <c r="A1845" t="s">
        <v>153</v>
      </c>
      <c r="B1845" t="s">
        <v>44</v>
      </c>
      <c r="C1845">
        <v>1</v>
      </c>
      <c r="D1845">
        <v>109</v>
      </c>
      <c r="E1845">
        <v>2017</v>
      </c>
      <c r="F1845" t="s">
        <v>122</v>
      </c>
      <c r="G1845">
        <v>17</v>
      </c>
      <c r="H1845">
        <v>26</v>
      </c>
      <c r="I1845">
        <v>2</v>
      </c>
      <c r="J1845">
        <v>5</v>
      </c>
      <c r="K1845">
        <v>2</v>
      </c>
      <c r="L1845">
        <v>0</v>
      </c>
      <c r="M1845">
        <v>0</v>
      </c>
      <c r="N1845" t="s">
        <v>36</v>
      </c>
      <c r="O1845" t="s">
        <v>68</v>
      </c>
      <c r="P1845" t="s">
        <v>38</v>
      </c>
      <c r="Q1845" t="s">
        <v>39</v>
      </c>
      <c r="R1845">
        <v>0</v>
      </c>
      <c r="S1845">
        <v>0</v>
      </c>
      <c r="T1845">
        <v>0</v>
      </c>
      <c r="U1845" t="s">
        <v>40</v>
      </c>
      <c r="V1845" t="s">
        <v>40</v>
      </c>
      <c r="W1845">
        <v>0</v>
      </c>
      <c r="X1845" t="s">
        <v>41</v>
      </c>
      <c r="Y1845">
        <v>9</v>
      </c>
      <c r="Z1845">
        <v>0</v>
      </c>
      <c r="AA1845">
        <v>0</v>
      </c>
      <c r="AB1845" t="s">
        <v>42</v>
      </c>
      <c r="AC1845">
        <v>120.86</v>
      </c>
      <c r="AD1845">
        <v>0</v>
      </c>
      <c r="AE1845">
        <v>0</v>
      </c>
      <c r="AF1845" t="s">
        <v>43</v>
      </c>
      <c r="AG1845" s="1">
        <v>42849</v>
      </c>
      <c r="AH1845">
        <f>SUM(Hotel_Data_Mini[[#This Row],[adults]:[babies]])</f>
        <v>2</v>
      </c>
      <c r="AI1845">
        <f>SUM(Hotel_Data_Mini[[#This Row],[stays_in_weekend_nights]:[stays_in_week_nights]])</f>
        <v>7</v>
      </c>
      <c r="AJ1845">
        <f>IF(Hotel_Data_Mini[[#This Row],[reserved_room_type]]=Hotel_Data_Mini[[#This Row],[assigned_room_type]],0,1)</f>
        <v>0</v>
      </c>
    </row>
    <row r="1846" spans="1:36" x14ac:dyDescent="0.25">
      <c r="A1846" t="s">
        <v>153</v>
      </c>
      <c r="B1846" t="s">
        <v>34</v>
      </c>
      <c r="C1846">
        <v>0</v>
      </c>
      <c r="D1846">
        <v>1</v>
      </c>
      <c r="E1846">
        <v>2017</v>
      </c>
      <c r="F1846" t="s">
        <v>121</v>
      </c>
      <c r="G1846">
        <v>9</v>
      </c>
      <c r="H1846">
        <v>28</v>
      </c>
      <c r="I1846">
        <v>0</v>
      </c>
      <c r="J1846">
        <v>1</v>
      </c>
      <c r="K1846">
        <v>2</v>
      </c>
      <c r="L1846">
        <v>0</v>
      </c>
      <c r="M1846">
        <v>0</v>
      </c>
      <c r="N1846" t="s">
        <v>36</v>
      </c>
      <c r="O1846" t="s">
        <v>46</v>
      </c>
      <c r="P1846" t="s">
        <v>38</v>
      </c>
      <c r="Q1846" t="s">
        <v>39</v>
      </c>
      <c r="R1846">
        <v>0</v>
      </c>
      <c r="S1846">
        <v>0</v>
      </c>
      <c r="T1846">
        <v>0</v>
      </c>
      <c r="U1846" t="s">
        <v>40</v>
      </c>
      <c r="V1846" t="s">
        <v>60</v>
      </c>
      <c r="W1846">
        <v>0</v>
      </c>
      <c r="X1846" t="s">
        <v>41</v>
      </c>
      <c r="Y1846">
        <v>240</v>
      </c>
      <c r="Z1846">
        <v>0</v>
      </c>
      <c r="AA1846">
        <v>0</v>
      </c>
      <c r="AB1846" t="s">
        <v>42</v>
      </c>
      <c r="AC1846">
        <v>48</v>
      </c>
      <c r="AD1846">
        <v>0</v>
      </c>
      <c r="AE1846">
        <v>1</v>
      </c>
      <c r="AF1846" t="s">
        <v>48</v>
      </c>
      <c r="AG1846" s="1">
        <v>42795</v>
      </c>
      <c r="AH1846">
        <f>SUM(Hotel_Data_Mini[[#This Row],[adults]:[babies]])</f>
        <v>2</v>
      </c>
      <c r="AI1846">
        <f>SUM(Hotel_Data_Mini[[#This Row],[stays_in_weekend_nights]:[stays_in_week_nights]])</f>
        <v>1</v>
      </c>
      <c r="AJ1846">
        <f>IF(Hotel_Data_Mini[[#This Row],[reserved_room_type]]=Hotel_Data_Mini[[#This Row],[assigned_room_type]],0,1)</f>
        <v>1</v>
      </c>
    </row>
    <row r="1847" spans="1:36" x14ac:dyDescent="0.25">
      <c r="A1847" t="s">
        <v>153</v>
      </c>
      <c r="B1847" t="s">
        <v>44</v>
      </c>
      <c r="C1847">
        <v>1</v>
      </c>
      <c r="D1847">
        <v>45</v>
      </c>
      <c r="E1847">
        <v>2017</v>
      </c>
      <c r="F1847" t="s">
        <v>122</v>
      </c>
      <c r="G1847">
        <v>14</v>
      </c>
      <c r="H1847">
        <v>7</v>
      </c>
      <c r="I1847">
        <v>0</v>
      </c>
      <c r="J1847">
        <v>2</v>
      </c>
      <c r="K1847">
        <v>2</v>
      </c>
      <c r="L1847">
        <v>0</v>
      </c>
      <c r="M1847">
        <v>0</v>
      </c>
      <c r="N1847" t="s">
        <v>36</v>
      </c>
      <c r="O1847" t="s">
        <v>55</v>
      </c>
      <c r="P1847" t="s">
        <v>38</v>
      </c>
      <c r="Q1847" t="s">
        <v>39</v>
      </c>
      <c r="R1847">
        <v>0</v>
      </c>
      <c r="S1847">
        <v>0</v>
      </c>
      <c r="T1847">
        <v>0</v>
      </c>
      <c r="U1847" t="s">
        <v>60</v>
      </c>
      <c r="V1847" t="s">
        <v>60</v>
      </c>
      <c r="W1847">
        <v>0</v>
      </c>
      <c r="X1847" t="s">
        <v>41</v>
      </c>
      <c r="Y1847">
        <v>9</v>
      </c>
      <c r="Z1847">
        <v>0</v>
      </c>
      <c r="AA1847">
        <v>0</v>
      </c>
      <c r="AB1847" t="s">
        <v>42</v>
      </c>
      <c r="AC1847">
        <v>135</v>
      </c>
      <c r="AD1847">
        <v>0</v>
      </c>
      <c r="AE1847">
        <v>0</v>
      </c>
      <c r="AF1847" t="s">
        <v>43</v>
      </c>
      <c r="AG1847" s="1">
        <v>0</v>
      </c>
      <c r="AH1847">
        <f>SUM(Hotel_Data_Mini[[#This Row],[adults]:[babies]])</f>
        <v>2</v>
      </c>
      <c r="AI1847">
        <f>SUM(Hotel_Data_Mini[[#This Row],[stays_in_weekend_nights]:[stays_in_week_nights]])</f>
        <v>2</v>
      </c>
      <c r="AJ1847">
        <f>IF(Hotel_Data_Mini[[#This Row],[reserved_room_type]]=Hotel_Data_Mini[[#This Row],[assigned_room_type]],0,1)</f>
        <v>0</v>
      </c>
    </row>
    <row r="1848" spans="1:36" x14ac:dyDescent="0.25">
      <c r="A1848" t="s">
        <v>153</v>
      </c>
      <c r="B1848" t="s">
        <v>34</v>
      </c>
      <c r="C1848">
        <v>1</v>
      </c>
      <c r="D1848">
        <v>73</v>
      </c>
      <c r="E1848">
        <v>2017</v>
      </c>
      <c r="F1848" t="s">
        <v>122</v>
      </c>
      <c r="G1848">
        <v>15</v>
      </c>
      <c r="H1848">
        <v>15</v>
      </c>
      <c r="I1848">
        <v>2</v>
      </c>
      <c r="J1848">
        <v>1</v>
      </c>
      <c r="K1848">
        <v>1</v>
      </c>
      <c r="L1848">
        <v>1</v>
      </c>
      <c r="M1848">
        <v>0</v>
      </c>
      <c r="N1848" t="s">
        <v>36</v>
      </c>
      <c r="O1848" t="s">
        <v>37</v>
      </c>
      <c r="P1848" t="s">
        <v>38</v>
      </c>
      <c r="Q1848" t="s">
        <v>39</v>
      </c>
      <c r="R1848">
        <v>0</v>
      </c>
      <c r="S1848">
        <v>0</v>
      </c>
      <c r="T1848">
        <v>0</v>
      </c>
      <c r="U1848" t="s">
        <v>40</v>
      </c>
      <c r="V1848" t="s">
        <v>40</v>
      </c>
      <c r="W1848">
        <v>0</v>
      </c>
      <c r="X1848" t="s">
        <v>41</v>
      </c>
      <c r="Y1848">
        <v>241</v>
      </c>
      <c r="Z1848">
        <v>0</v>
      </c>
      <c r="AA1848">
        <v>0</v>
      </c>
      <c r="AB1848" t="s">
        <v>42</v>
      </c>
      <c r="AC1848">
        <v>68.33</v>
      </c>
      <c r="AD1848">
        <v>0</v>
      </c>
      <c r="AE1848">
        <v>0</v>
      </c>
      <c r="AF1848" t="s">
        <v>43</v>
      </c>
      <c r="AG1848" s="1">
        <v>42767</v>
      </c>
      <c r="AH1848">
        <f>SUM(Hotel_Data_Mini[[#This Row],[adults]:[babies]])</f>
        <v>2</v>
      </c>
      <c r="AI1848">
        <f>SUM(Hotel_Data_Mini[[#This Row],[stays_in_weekend_nights]:[stays_in_week_nights]])</f>
        <v>3</v>
      </c>
      <c r="AJ1848">
        <f>IF(Hotel_Data_Mini[[#This Row],[reserved_room_type]]=Hotel_Data_Mini[[#This Row],[assigned_room_type]],0,1)</f>
        <v>0</v>
      </c>
    </row>
    <row r="1849" spans="1:36" x14ac:dyDescent="0.25">
      <c r="A1849" t="s">
        <v>153</v>
      </c>
      <c r="B1849" t="s">
        <v>34</v>
      </c>
      <c r="C1849">
        <v>0</v>
      </c>
      <c r="D1849">
        <v>2</v>
      </c>
      <c r="E1849">
        <v>2017</v>
      </c>
      <c r="F1849" t="s">
        <v>117</v>
      </c>
      <c r="G1849">
        <v>20</v>
      </c>
      <c r="H1849">
        <v>15</v>
      </c>
      <c r="I1849">
        <v>1</v>
      </c>
      <c r="J1849">
        <v>0</v>
      </c>
      <c r="K1849">
        <v>2</v>
      </c>
      <c r="L1849">
        <v>0</v>
      </c>
      <c r="M1849">
        <v>0</v>
      </c>
      <c r="N1849" t="s">
        <v>36</v>
      </c>
      <c r="O1849" t="s">
        <v>37</v>
      </c>
      <c r="P1849" t="s">
        <v>38</v>
      </c>
      <c r="Q1849" t="s">
        <v>39</v>
      </c>
      <c r="R1849">
        <v>0</v>
      </c>
      <c r="S1849">
        <v>0</v>
      </c>
      <c r="T1849">
        <v>0</v>
      </c>
      <c r="U1849" t="s">
        <v>40</v>
      </c>
      <c r="V1849" t="s">
        <v>40</v>
      </c>
      <c r="W1849">
        <v>0</v>
      </c>
      <c r="X1849" t="s">
        <v>41</v>
      </c>
      <c r="Y1849">
        <v>240</v>
      </c>
      <c r="Z1849">
        <v>0</v>
      </c>
      <c r="AA1849">
        <v>0</v>
      </c>
      <c r="AB1849" t="s">
        <v>42</v>
      </c>
      <c r="AC1849">
        <v>67</v>
      </c>
      <c r="AD1849">
        <v>1</v>
      </c>
      <c r="AE1849">
        <v>1</v>
      </c>
      <c r="AF1849" t="s">
        <v>48</v>
      </c>
      <c r="AG1849" s="1">
        <v>42871</v>
      </c>
      <c r="AH1849">
        <f>SUM(Hotel_Data_Mini[[#This Row],[adults]:[babies]])</f>
        <v>2</v>
      </c>
      <c r="AI1849">
        <f>SUM(Hotel_Data_Mini[[#This Row],[stays_in_weekend_nights]:[stays_in_week_nights]])</f>
        <v>1</v>
      </c>
      <c r="AJ1849">
        <f>IF(Hotel_Data_Mini[[#This Row],[reserved_room_type]]=Hotel_Data_Mini[[#This Row],[assigned_room_type]],0,1)</f>
        <v>0</v>
      </c>
    </row>
    <row r="1850" spans="1:36" x14ac:dyDescent="0.25">
      <c r="A1850" t="s">
        <v>153</v>
      </c>
      <c r="B1850" t="s">
        <v>44</v>
      </c>
      <c r="C1850">
        <v>0</v>
      </c>
      <c r="D1850">
        <v>22</v>
      </c>
      <c r="E1850">
        <v>2017</v>
      </c>
      <c r="F1850" t="s">
        <v>122</v>
      </c>
      <c r="G1850">
        <v>17</v>
      </c>
      <c r="H1850">
        <v>23</v>
      </c>
      <c r="I1850">
        <v>2</v>
      </c>
      <c r="J1850">
        <v>0</v>
      </c>
      <c r="K1850">
        <v>1</v>
      </c>
      <c r="L1850">
        <v>0</v>
      </c>
      <c r="M1850">
        <v>0</v>
      </c>
      <c r="N1850" t="s">
        <v>36</v>
      </c>
      <c r="O1850" t="s">
        <v>37</v>
      </c>
      <c r="P1850" t="s">
        <v>61</v>
      </c>
      <c r="Q1850" t="s">
        <v>47</v>
      </c>
      <c r="R1850">
        <v>0</v>
      </c>
      <c r="S1850">
        <v>0</v>
      </c>
      <c r="T1850">
        <v>0</v>
      </c>
      <c r="U1850" t="s">
        <v>60</v>
      </c>
      <c r="V1850" t="s">
        <v>60</v>
      </c>
      <c r="W1850">
        <v>1</v>
      </c>
      <c r="X1850" t="s">
        <v>41</v>
      </c>
      <c r="Y1850">
        <v>0</v>
      </c>
      <c r="Z1850">
        <v>0</v>
      </c>
      <c r="AA1850">
        <v>0</v>
      </c>
      <c r="AB1850" t="s">
        <v>42</v>
      </c>
      <c r="AC1850">
        <v>0</v>
      </c>
      <c r="AD1850">
        <v>1</v>
      </c>
      <c r="AE1850">
        <v>0</v>
      </c>
      <c r="AF1850" t="s">
        <v>48</v>
      </c>
      <c r="AG1850" s="1">
        <v>42850</v>
      </c>
      <c r="AH1850">
        <f>SUM(Hotel_Data_Mini[[#This Row],[adults]:[babies]])</f>
        <v>1</v>
      </c>
      <c r="AI1850">
        <f>SUM(Hotel_Data_Mini[[#This Row],[stays_in_weekend_nights]:[stays_in_week_nights]])</f>
        <v>2</v>
      </c>
      <c r="AJ1850">
        <f>IF(Hotel_Data_Mini[[#This Row],[reserved_room_type]]=Hotel_Data_Mini[[#This Row],[assigned_room_type]],0,1)</f>
        <v>0</v>
      </c>
    </row>
    <row r="1851" spans="1:36" x14ac:dyDescent="0.25">
      <c r="A1851" t="s">
        <v>153</v>
      </c>
      <c r="B1851" t="s">
        <v>44</v>
      </c>
      <c r="C1851">
        <v>1</v>
      </c>
      <c r="D1851">
        <v>82</v>
      </c>
      <c r="E1851">
        <v>2017</v>
      </c>
      <c r="F1851" t="s">
        <v>122</v>
      </c>
      <c r="G1851">
        <v>16</v>
      </c>
      <c r="H1851">
        <v>21</v>
      </c>
      <c r="I1851">
        <v>2</v>
      </c>
      <c r="J1851">
        <v>2</v>
      </c>
      <c r="K1851">
        <v>3</v>
      </c>
      <c r="L1851">
        <v>0</v>
      </c>
      <c r="M1851">
        <v>0</v>
      </c>
      <c r="N1851" t="s">
        <v>36</v>
      </c>
      <c r="O1851" t="s">
        <v>55</v>
      </c>
      <c r="P1851" t="s">
        <v>38</v>
      </c>
      <c r="Q1851" t="s">
        <v>39</v>
      </c>
      <c r="R1851">
        <v>0</v>
      </c>
      <c r="S1851">
        <v>0</v>
      </c>
      <c r="T1851">
        <v>0</v>
      </c>
      <c r="U1851" t="s">
        <v>60</v>
      </c>
      <c r="V1851" t="s">
        <v>60</v>
      </c>
      <c r="W1851">
        <v>0</v>
      </c>
      <c r="X1851" t="s">
        <v>41</v>
      </c>
      <c r="Y1851">
        <v>9</v>
      </c>
      <c r="Z1851">
        <v>0</v>
      </c>
      <c r="AA1851">
        <v>0</v>
      </c>
      <c r="AB1851" t="s">
        <v>42</v>
      </c>
      <c r="AC1851">
        <v>171</v>
      </c>
      <c r="AD1851">
        <v>0</v>
      </c>
      <c r="AE1851">
        <v>0</v>
      </c>
      <c r="AF1851" t="s">
        <v>43</v>
      </c>
      <c r="AG1851" s="1">
        <v>42766</v>
      </c>
      <c r="AH1851">
        <f>SUM(Hotel_Data_Mini[[#This Row],[adults]:[babies]])</f>
        <v>3</v>
      </c>
      <c r="AI1851">
        <f>SUM(Hotel_Data_Mini[[#This Row],[stays_in_weekend_nights]:[stays_in_week_nights]])</f>
        <v>4</v>
      </c>
      <c r="AJ1851">
        <f>IF(Hotel_Data_Mini[[#This Row],[reserved_room_type]]=Hotel_Data_Mini[[#This Row],[assigned_room_type]],0,1)</f>
        <v>0</v>
      </c>
    </row>
    <row r="1852" spans="1:36" x14ac:dyDescent="0.25">
      <c r="A1852" t="s">
        <v>153</v>
      </c>
      <c r="B1852" t="s">
        <v>44</v>
      </c>
      <c r="C1852">
        <v>0</v>
      </c>
      <c r="D1852">
        <v>181</v>
      </c>
      <c r="E1852">
        <v>2017</v>
      </c>
      <c r="F1852" t="s">
        <v>120</v>
      </c>
      <c r="G1852">
        <v>26</v>
      </c>
      <c r="H1852">
        <v>27</v>
      </c>
      <c r="I1852">
        <v>0</v>
      </c>
      <c r="J1852">
        <v>2</v>
      </c>
      <c r="K1852">
        <v>2</v>
      </c>
      <c r="L1852">
        <v>0</v>
      </c>
      <c r="M1852">
        <v>0</v>
      </c>
      <c r="N1852" t="s">
        <v>36</v>
      </c>
      <c r="O1852" t="s">
        <v>79</v>
      </c>
      <c r="P1852" t="s">
        <v>38</v>
      </c>
      <c r="Q1852" t="s">
        <v>39</v>
      </c>
      <c r="R1852">
        <v>0</v>
      </c>
      <c r="S1852">
        <v>0</v>
      </c>
      <c r="T1852">
        <v>0</v>
      </c>
      <c r="U1852" t="s">
        <v>40</v>
      </c>
      <c r="V1852" t="s">
        <v>40</v>
      </c>
      <c r="W1852">
        <v>0</v>
      </c>
      <c r="X1852" t="s">
        <v>41</v>
      </c>
      <c r="Y1852">
        <v>9</v>
      </c>
      <c r="Z1852">
        <v>0</v>
      </c>
      <c r="AA1852">
        <v>0</v>
      </c>
      <c r="AB1852" t="s">
        <v>42</v>
      </c>
      <c r="AC1852">
        <v>126</v>
      </c>
      <c r="AD1852">
        <v>1</v>
      </c>
      <c r="AE1852">
        <v>0</v>
      </c>
      <c r="AF1852" t="s">
        <v>48</v>
      </c>
      <c r="AG1852" s="1">
        <v>42915</v>
      </c>
      <c r="AH1852">
        <f>SUM(Hotel_Data_Mini[[#This Row],[adults]:[babies]])</f>
        <v>2</v>
      </c>
      <c r="AI1852">
        <f>SUM(Hotel_Data_Mini[[#This Row],[stays_in_weekend_nights]:[stays_in_week_nights]])</f>
        <v>2</v>
      </c>
      <c r="AJ1852">
        <f>IF(Hotel_Data_Mini[[#This Row],[reserved_room_type]]=Hotel_Data_Mini[[#This Row],[assigned_room_type]],0,1)</f>
        <v>0</v>
      </c>
    </row>
    <row r="1853" spans="1:36" x14ac:dyDescent="0.25">
      <c r="A1853" t="s">
        <v>153</v>
      </c>
      <c r="B1853" t="s">
        <v>34</v>
      </c>
      <c r="C1853">
        <v>0</v>
      </c>
      <c r="D1853">
        <v>245</v>
      </c>
      <c r="E1853">
        <v>2017</v>
      </c>
      <c r="F1853" t="s">
        <v>117</v>
      </c>
      <c r="G1853">
        <v>19</v>
      </c>
      <c r="H1853">
        <v>9</v>
      </c>
      <c r="I1853">
        <v>0</v>
      </c>
      <c r="J1853">
        <v>3</v>
      </c>
      <c r="K1853">
        <v>2</v>
      </c>
      <c r="L1853">
        <v>0</v>
      </c>
      <c r="M1853">
        <v>0</v>
      </c>
      <c r="N1853" t="s">
        <v>36</v>
      </c>
      <c r="O1853" t="s">
        <v>58</v>
      </c>
      <c r="P1853" t="s">
        <v>56</v>
      </c>
      <c r="Q1853" t="s">
        <v>39</v>
      </c>
      <c r="R1853">
        <v>0</v>
      </c>
      <c r="S1853">
        <v>0</v>
      </c>
      <c r="T1853">
        <v>0</v>
      </c>
      <c r="U1853" t="s">
        <v>40</v>
      </c>
      <c r="V1853" t="s">
        <v>40</v>
      </c>
      <c r="W1853">
        <v>0</v>
      </c>
      <c r="X1853" t="s">
        <v>41</v>
      </c>
      <c r="Y1853">
        <v>177</v>
      </c>
      <c r="Z1853">
        <v>0</v>
      </c>
      <c r="AA1853">
        <v>0</v>
      </c>
      <c r="AB1853" t="s">
        <v>42</v>
      </c>
      <c r="AC1853">
        <v>43.2</v>
      </c>
      <c r="AD1853">
        <v>0</v>
      </c>
      <c r="AE1853">
        <v>1</v>
      </c>
      <c r="AF1853" t="s">
        <v>48</v>
      </c>
      <c r="AG1853" s="1">
        <v>0</v>
      </c>
      <c r="AH1853">
        <f>SUM(Hotel_Data_Mini[[#This Row],[adults]:[babies]])</f>
        <v>2</v>
      </c>
      <c r="AI1853">
        <f>SUM(Hotel_Data_Mini[[#This Row],[stays_in_weekend_nights]:[stays_in_week_nights]])</f>
        <v>3</v>
      </c>
      <c r="AJ1853">
        <f>IF(Hotel_Data_Mini[[#This Row],[reserved_room_type]]=Hotel_Data_Mini[[#This Row],[assigned_room_type]],0,1)</f>
        <v>0</v>
      </c>
    </row>
    <row r="1854" spans="1:36" x14ac:dyDescent="0.25">
      <c r="A1854" t="s">
        <v>153</v>
      </c>
      <c r="B1854" t="s">
        <v>34</v>
      </c>
      <c r="C1854">
        <v>1</v>
      </c>
      <c r="D1854">
        <v>45</v>
      </c>
      <c r="E1854">
        <v>2017</v>
      </c>
      <c r="F1854" t="s">
        <v>120</v>
      </c>
      <c r="G1854">
        <v>25</v>
      </c>
      <c r="H1854">
        <v>18</v>
      </c>
      <c r="I1854">
        <v>2</v>
      </c>
      <c r="J1854">
        <v>4</v>
      </c>
      <c r="K1854">
        <v>2</v>
      </c>
      <c r="L1854">
        <v>0</v>
      </c>
      <c r="M1854">
        <v>0</v>
      </c>
      <c r="N1854" t="s">
        <v>54</v>
      </c>
      <c r="O1854" t="s">
        <v>64</v>
      </c>
      <c r="P1854" t="s">
        <v>38</v>
      </c>
      <c r="Q1854" t="s">
        <v>39</v>
      </c>
      <c r="R1854">
        <v>0</v>
      </c>
      <c r="S1854">
        <v>0</v>
      </c>
      <c r="T1854">
        <v>0</v>
      </c>
      <c r="U1854" t="s">
        <v>60</v>
      </c>
      <c r="V1854" t="s">
        <v>60</v>
      </c>
      <c r="W1854">
        <v>0</v>
      </c>
      <c r="X1854" t="s">
        <v>41</v>
      </c>
      <c r="Y1854">
        <v>240</v>
      </c>
      <c r="Z1854">
        <v>0</v>
      </c>
      <c r="AA1854">
        <v>0</v>
      </c>
      <c r="AB1854" t="s">
        <v>42</v>
      </c>
      <c r="AC1854">
        <v>203.67</v>
      </c>
      <c r="AD1854">
        <v>0</v>
      </c>
      <c r="AE1854">
        <v>0</v>
      </c>
      <c r="AF1854" t="s">
        <v>43</v>
      </c>
      <c r="AG1854" s="1">
        <v>42873</v>
      </c>
      <c r="AH1854">
        <f>SUM(Hotel_Data_Mini[[#This Row],[adults]:[babies]])</f>
        <v>2</v>
      </c>
      <c r="AI1854">
        <f>SUM(Hotel_Data_Mini[[#This Row],[stays_in_weekend_nights]:[stays_in_week_nights]])</f>
        <v>6</v>
      </c>
      <c r="AJ1854">
        <f>IF(Hotel_Data_Mini[[#This Row],[reserved_room_type]]=Hotel_Data_Mini[[#This Row],[assigned_room_type]],0,1)</f>
        <v>0</v>
      </c>
    </row>
    <row r="1855" spans="1:36" x14ac:dyDescent="0.25">
      <c r="A1855" t="s">
        <v>153</v>
      </c>
      <c r="B1855" t="s">
        <v>44</v>
      </c>
      <c r="C1855">
        <v>1</v>
      </c>
      <c r="D1855">
        <v>169</v>
      </c>
      <c r="E1855">
        <v>2017</v>
      </c>
      <c r="F1855" t="s">
        <v>122</v>
      </c>
      <c r="G1855">
        <v>14</v>
      </c>
      <c r="H1855">
        <v>8</v>
      </c>
      <c r="I1855">
        <v>2</v>
      </c>
      <c r="J1855">
        <v>5</v>
      </c>
      <c r="K1855">
        <v>2</v>
      </c>
      <c r="L1855">
        <v>2</v>
      </c>
      <c r="M1855">
        <v>0</v>
      </c>
      <c r="N1855" t="s">
        <v>36</v>
      </c>
      <c r="O1855" t="s">
        <v>67</v>
      </c>
      <c r="P1855" t="s">
        <v>38</v>
      </c>
      <c r="Q1855" t="s">
        <v>39</v>
      </c>
      <c r="R1855">
        <v>0</v>
      </c>
      <c r="S1855">
        <v>0</v>
      </c>
      <c r="T1855">
        <v>0</v>
      </c>
      <c r="U1855" t="s">
        <v>65</v>
      </c>
      <c r="V1855" t="s">
        <v>65</v>
      </c>
      <c r="W1855">
        <v>0</v>
      </c>
      <c r="X1855" t="s">
        <v>41</v>
      </c>
      <c r="Y1855">
        <v>9</v>
      </c>
      <c r="Z1855">
        <v>0</v>
      </c>
      <c r="AA1855">
        <v>0</v>
      </c>
      <c r="AB1855" t="s">
        <v>42</v>
      </c>
      <c r="AC1855">
        <v>191.57</v>
      </c>
      <c r="AD1855">
        <v>0</v>
      </c>
      <c r="AE1855">
        <v>1</v>
      </c>
      <c r="AF1855" t="s">
        <v>43</v>
      </c>
      <c r="AG1855" s="1">
        <v>42665</v>
      </c>
      <c r="AH1855">
        <f>SUM(Hotel_Data_Mini[[#This Row],[adults]:[babies]])</f>
        <v>4</v>
      </c>
      <c r="AI1855">
        <f>SUM(Hotel_Data_Mini[[#This Row],[stays_in_weekend_nights]:[stays_in_week_nights]])</f>
        <v>7</v>
      </c>
      <c r="AJ1855">
        <f>IF(Hotel_Data_Mini[[#This Row],[reserved_room_type]]=Hotel_Data_Mini[[#This Row],[assigned_room_type]],0,1)</f>
        <v>0</v>
      </c>
    </row>
    <row r="1856" spans="1:36" x14ac:dyDescent="0.25">
      <c r="A1856" t="s">
        <v>153</v>
      </c>
      <c r="B1856" t="s">
        <v>44</v>
      </c>
      <c r="C1856">
        <v>0</v>
      </c>
      <c r="D1856">
        <v>51</v>
      </c>
      <c r="E1856">
        <v>2017</v>
      </c>
      <c r="F1856" t="s">
        <v>52</v>
      </c>
      <c r="G1856">
        <v>28</v>
      </c>
      <c r="H1856">
        <v>11</v>
      </c>
      <c r="I1856">
        <v>0</v>
      </c>
      <c r="J1856">
        <v>4</v>
      </c>
      <c r="K1856">
        <v>2</v>
      </c>
      <c r="L1856">
        <v>3</v>
      </c>
      <c r="M1856">
        <v>0</v>
      </c>
      <c r="N1856" t="s">
        <v>36</v>
      </c>
      <c r="O1856" t="s">
        <v>105</v>
      </c>
      <c r="P1856" t="s">
        <v>38</v>
      </c>
      <c r="Q1856" t="s">
        <v>39</v>
      </c>
      <c r="R1856">
        <v>0</v>
      </c>
      <c r="S1856">
        <v>0</v>
      </c>
      <c r="T1856">
        <v>0</v>
      </c>
      <c r="U1856" t="s">
        <v>66</v>
      </c>
      <c r="V1856" t="s">
        <v>66</v>
      </c>
      <c r="W1856">
        <v>1</v>
      </c>
      <c r="X1856" t="s">
        <v>41</v>
      </c>
      <c r="Y1856">
        <v>8</v>
      </c>
      <c r="Z1856">
        <v>0</v>
      </c>
      <c r="AA1856">
        <v>0</v>
      </c>
      <c r="AB1856" t="s">
        <v>42</v>
      </c>
      <c r="AC1856">
        <v>321.5</v>
      </c>
      <c r="AD1856">
        <v>0</v>
      </c>
      <c r="AE1856">
        <v>1</v>
      </c>
      <c r="AF1856" t="s">
        <v>48</v>
      </c>
      <c r="AG1856" s="1">
        <v>42931</v>
      </c>
      <c r="AH1856">
        <f>SUM(Hotel_Data_Mini[[#This Row],[adults]:[babies]])</f>
        <v>5</v>
      </c>
      <c r="AI1856">
        <f>SUM(Hotel_Data_Mini[[#This Row],[stays_in_weekend_nights]:[stays_in_week_nights]])</f>
        <v>4</v>
      </c>
      <c r="AJ1856">
        <f>IF(Hotel_Data_Mini[[#This Row],[reserved_room_type]]=Hotel_Data_Mini[[#This Row],[assigned_room_type]],0,1)</f>
        <v>0</v>
      </c>
    </row>
    <row r="1857" spans="1:36" x14ac:dyDescent="0.25">
      <c r="A1857" t="s">
        <v>153</v>
      </c>
      <c r="B1857" t="s">
        <v>34</v>
      </c>
      <c r="C1857">
        <v>1</v>
      </c>
      <c r="D1857">
        <v>110</v>
      </c>
      <c r="E1857">
        <v>2017</v>
      </c>
      <c r="F1857" t="s">
        <v>52</v>
      </c>
      <c r="G1857">
        <v>26</v>
      </c>
      <c r="H1857">
        <v>1</v>
      </c>
      <c r="I1857">
        <v>2</v>
      </c>
      <c r="J1857">
        <v>2</v>
      </c>
      <c r="K1857">
        <v>2</v>
      </c>
      <c r="L1857">
        <v>0</v>
      </c>
      <c r="M1857">
        <v>0</v>
      </c>
      <c r="N1857" t="s">
        <v>36</v>
      </c>
      <c r="O1857" t="s">
        <v>74</v>
      </c>
      <c r="P1857" t="s">
        <v>38</v>
      </c>
      <c r="Q1857" t="s">
        <v>39</v>
      </c>
      <c r="R1857">
        <v>0</v>
      </c>
      <c r="S1857">
        <v>0</v>
      </c>
      <c r="T1857">
        <v>0</v>
      </c>
      <c r="U1857" t="s">
        <v>60</v>
      </c>
      <c r="V1857" t="s">
        <v>60</v>
      </c>
      <c r="W1857">
        <v>0</v>
      </c>
      <c r="X1857" t="s">
        <v>41</v>
      </c>
      <c r="Y1857">
        <v>240</v>
      </c>
      <c r="Z1857">
        <v>0</v>
      </c>
      <c r="AA1857">
        <v>0</v>
      </c>
      <c r="AB1857" t="s">
        <v>42</v>
      </c>
      <c r="AC1857">
        <v>165</v>
      </c>
      <c r="AD1857">
        <v>0</v>
      </c>
      <c r="AE1857">
        <v>1</v>
      </c>
      <c r="AF1857" t="s">
        <v>43</v>
      </c>
      <c r="AG1857" s="1">
        <v>42813</v>
      </c>
      <c r="AH1857">
        <f>SUM(Hotel_Data_Mini[[#This Row],[adults]:[babies]])</f>
        <v>2</v>
      </c>
      <c r="AI1857">
        <f>SUM(Hotel_Data_Mini[[#This Row],[stays_in_weekend_nights]:[stays_in_week_nights]])</f>
        <v>4</v>
      </c>
      <c r="AJ1857">
        <f>IF(Hotel_Data_Mini[[#This Row],[reserved_room_type]]=Hotel_Data_Mini[[#This Row],[assigned_room_type]],0,1)</f>
        <v>0</v>
      </c>
    </row>
    <row r="1858" spans="1:36" x14ac:dyDescent="0.25">
      <c r="A1858" t="s">
        <v>153</v>
      </c>
      <c r="B1858" t="s">
        <v>34</v>
      </c>
      <c r="C1858">
        <v>0</v>
      </c>
      <c r="D1858">
        <v>83</v>
      </c>
      <c r="E1858">
        <v>2017</v>
      </c>
      <c r="F1858" t="s">
        <v>45</v>
      </c>
      <c r="G1858">
        <v>34</v>
      </c>
      <c r="H1858">
        <v>20</v>
      </c>
      <c r="I1858">
        <v>2</v>
      </c>
      <c r="J1858">
        <v>5</v>
      </c>
      <c r="K1858">
        <v>3</v>
      </c>
      <c r="L1858">
        <v>0</v>
      </c>
      <c r="M1858">
        <v>0</v>
      </c>
      <c r="N1858" t="s">
        <v>36</v>
      </c>
      <c r="O1858" t="s">
        <v>37</v>
      </c>
      <c r="P1858" t="s">
        <v>38</v>
      </c>
      <c r="Q1858" t="s">
        <v>39</v>
      </c>
      <c r="R1858">
        <v>0</v>
      </c>
      <c r="S1858">
        <v>0</v>
      </c>
      <c r="T1858">
        <v>0</v>
      </c>
      <c r="U1858" t="s">
        <v>62</v>
      </c>
      <c r="V1858" t="s">
        <v>62</v>
      </c>
      <c r="W1858">
        <v>0</v>
      </c>
      <c r="X1858" t="s">
        <v>41</v>
      </c>
      <c r="Y1858">
        <v>196</v>
      </c>
      <c r="Z1858">
        <v>0</v>
      </c>
      <c r="AA1858">
        <v>0</v>
      </c>
      <c r="AB1858" t="s">
        <v>42</v>
      </c>
      <c r="AC1858">
        <v>291.43</v>
      </c>
      <c r="AD1858">
        <v>1</v>
      </c>
      <c r="AE1858">
        <v>0</v>
      </c>
      <c r="AF1858" t="s">
        <v>48</v>
      </c>
      <c r="AG1858" s="1">
        <v>42974</v>
      </c>
      <c r="AH1858">
        <f>SUM(Hotel_Data_Mini[[#This Row],[adults]:[babies]])</f>
        <v>3</v>
      </c>
      <c r="AI1858">
        <f>SUM(Hotel_Data_Mini[[#This Row],[stays_in_weekend_nights]:[stays_in_week_nights]])</f>
        <v>7</v>
      </c>
      <c r="AJ1858">
        <f>IF(Hotel_Data_Mini[[#This Row],[reserved_room_type]]=Hotel_Data_Mini[[#This Row],[assigned_room_type]],0,1)</f>
        <v>0</v>
      </c>
    </row>
    <row r="1859" spans="1:36" x14ac:dyDescent="0.25">
      <c r="A1859" t="s">
        <v>153</v>
      </c>
      <c r="B1859" t="s">
        <v>44</v>
      </c>
      <c r="C1859">
        <v>0</v>
      </c>
      <c r="D1859">
        <v>4</v>
      </c>
      <c r="E1859">
        <v>2017</v>
      </c>
      <c r="F1859" t="s">
        <v>126</v>
      </c>
      <c r="G1859">
        <v>5</v>
      </c>
      <c r="H1859">
        <v>31</v>
      </c>
      <c r="I1859">
        <v>0</v>
      </c>
      <c r="J1859">
        <v>1</v>
      </c>
      <c r="K1859">
        <v>1</v>
      </c>
      <c r="L1859">
        <v>0</v>
      </c>
      <c r="M1859">
        <v>0</v>
      </c>
      <c r="N1859" t="s">
        <v>36</v>
      </c>
      <c r="O1859" t="s">
        <v>37</v>
      </c>
      <c r="P1859" t="s">
        <v>56</v>
      </c>
      <c r="Q1859" t="s">
        <v>39</v>
      </c>
      <c r="R1859">
        <v>0</v>
      </c>
      <c r="S1859">
        <v>0</v>
      </c>
      <c r="T1859">
        <v>0</v>
      </c>
      <c r="U1859" t="s">
        <v>40</v>
      </c>
      <c r="V1859" t="s">
        <v>40</v>
      </c>
      <c r="W1859">
        <v>0</v>
      </c>
      <c r="X1859" t="s">
        <v>41</v>
      </c>
      <c r="Y1859">
        <v>28</v>
      </c>
      <c r="Z1859">
        <v>0</v>
      </c>
      <c r="AA1859">
        <v>0</v>
      </c>
      <c r="AB1859" t="s">
        <v>42</v>
      </c>
      <c r="AC1859">
        <v>75</v>
      </c>
      <c r="AD1859">
        <v>0</v>
      </c>
      <c r="AE1859">
        <v>0</v>
      </c>
      <c r="AF1859" t="s">
        <v>48</v>
      </c>
      <c r="AG1859" s="1">
        <v>42767</v>
      </c>
      <c r="AH1859">
        <f>SUM(Hotel_Data_Mini[[#This Row],[adults]:[babies]])</f>
        <v>1</v>
      </c>
      <c r="AI1859">
        <f>SUM(Hotel_Data_Mini[[#This Row],[stays_in_weekend_nights]:[stays_in_week_nights]])</f>
        <v>1</v>
      </c>
      <c r="AJ1859">
        <f>IF(Hotel_Data_Mini[[#This Row],[reserved_room_type]]=Hotel_Data_Mini[[#This Row],[assigned_room_type]],0,1)</f>
        <v>0</v>
      </c>
    </row>
    <row r="1860" spans="1:36" x14ac:dyDescent="0.25">
      <c r="A1860" t="s">
        <v>153</v>
      </c>
      <c r="B1860" t="s">
        <v>44</v>
      </c>
      <c r="C1860">
        <v>0</v>
      </c>
      <c r="D1860">
        <v>9</v>
      </c>
      <c r="E1860">
        <v>2017</v>
      </c>
      <c r="F1860" t="s">
        <v>122</v>
      </c>
      <c r="G1860">
        <v>17</v>
      </c>
      <c r="H1860">
        <v>28</v>
      </c>
      <c r="I1860">
        <v>1</v>
      </c>
      <c r="J1860">
        <v>2</v>
      </c>
      <c r="K1860">
        <v>2</v>
      </c>
      <c r="L1860">
        <v>2</v>
      </c>
      <c r="M1860">
        <v>0</v>
      </c>
      <c r="N1860" t="s">
        <v>36</v>
      </c>
      <c r="O1860" t="s">
        <v>133</v>
      </c>
      <c r="P1860" t="s">
        <v>38</v>
      </c>
      <c r="Q1860" t="s">
        <v>39</v>
      </c>
      <c r="R1860">
        <v>0</v>
      </c>
      <c r="S1860">
        <v>0</v>
      </c>
      <c r="T1860">
        <v>0</v>
      </c>
      <c r="U1860" t="s">
        <v>65</v>
      </c>
      <c r="V1860" t="s">
        <v>65</v>
      </c>
      <c r="W1860">
        <v>0</v>
      </c>
      <c r="X1860" t="s">
        <v>41</v>
      </c>
      <c r="Y1860">
        <v>9</v>
      </c>
      <c r="Z1860">
        <v>0</v>
      </c>
      <c r="AA1860">
        <v>0</v>
      </c>
      <c r="AB1860" t="s">
        <v>42</v>
      </c>
      <c r="AC1860">
        <v>234</v>
      </c>
      <c r="AD1860">
        <v>0</v>
      </c>
      <c r="AE1860">
        <v>1</v>
      </c>
      <c r="AF1860" t="s">
        <v>48</v>
      </c>
      <c r="AG1860" s="1">
        <v>42856</v>
      </c>
      <c r="AH1860">
        <f>SUM(Hotel_Data_Mini[[#This Row],[adults]:[babies]])</f>
        <v>4</v>
      </c>
      <c r="AI1860">
        <f>SUM(Hotel_Data_Mini[[#This Row],[stays_in_weekend_nights]:[stays_in_week_nights]])</f>
        <v>3</v>
      </c>
      <c r="AJ1860">
        <f>IF(Hotel_Data_Mini[[#This Row],[reserved_room_type]]=Hotel_Data_Mini[[#This Row],[assigned_room_type]],0,1)</f>
        <v>0</v>
      </c>
    </row>
    <row r="1861" spans="1:36" x14ac:dyDescent="0.25">
      <c r="A1861" t="s">
        <v>153</v>
      </c>
      <c r="B1861" t="s">
        <v>34</v>
      </c>
      <c r="C1861">
        <v>1</v>
      </c>
      <c r="D1861">
        <v>194</v>
      </c>
      <c r="E1861">
        <v>2017</v>
      </c>
      <c r="F1861" t="s">
        <v>52</v>
      </c>
      <c r="G1861">
        <v>29</v>
      </c>
      <c r="H1861">
        <v>17</v>
      </c>
      <c r="I1861">
        <v>3</v>
      </c>
      <c r="J1861">
        <v>6</v>
      </c>
      <c r="K1861">
        <v>2</v>
      </c>
      <c r="L1861">
        <v>2</v>
      </c>
      <c r="M1861">
        <v>0</v>
      </c>
      <c r="N1861" t="s">
        <v>54</v>
      </c>
      <c r="O1861" t="s">
        <v>79</v>
      </c>
      <c r="P1861" t="s">
        <v>38</v>
      </c>
      <c r="Q1861" t="s">
        <v>39</v>
      </c>
      <c r="R1861">
        <v>0</v>
      </c>
      <c r="S1861">
        <v>0</v>
      </c>
      <c r="T1861">
        <v>0</v>
      </c>
      <c r="U1861" t="s">
        <v>66</v>
      </c>
      <c r="V1861" t="s">
        <v>66</v>
      </c>
      <c r="W1861">
        <v>0</v>
      </c>
      <c r="X1861" t="s">
        <v>41</v>
      </c>
      <c r="Y1861">
        <v>240</v>
      </c>
      <c r="Z1861">
        <v>0</v>
      </c>
      <c r="AA1861">
        <v>0</v>
      </c>
      <c r="AB1861" t="s">
        <v>42</v>
      </c>
      <c r="AC1861">
        <v>290.67</v>
      </c>
      <c r="AD1861">
        <v>0</v>
      </c>
      <c r="AE1861">
        <v>0</v>
      </c>
      <c r="AF1861" t="s">
        <v>43</v>
      </c>
      <c r="AG1861" s="1">
        <v>42922</v>
      </c>
      <c r="AH1861">
        <f>SUM(Hotel_Data_Mini[[#This Row],[adults]:[babies]])</f>
        <v>4</v>
      </c>
      <c r="AI1861">
        <f>SUM(Hotel_Data_Mini[[#This Row],[stays_in_weekend_nights]:[stays_in_week_nights]])</f>
        <v>9</v>
      </c>
      <c r="AJ1861">
        <f>IF(Hotel_Data_Mini[[#This Row],[reserved_room_type]]=Hotel_Data_Mini[[#This Row],[assigned_room_type]],0,1)</f>
        <v>0</v>
      </c>
    </row>
    <row r="1862" spans="1:36" x14ac:dyDescent="0.25">
      <c r="A1862" t="s">
        <v>153</v>
      </c>
      <c r="B1862" t="s">
        <v>44</v>
      </c>
      <c r="C1862">
        <v>0</v>
      </c>
      <c r="D1862">
        <v>55</v>
      </c>
      <c r="E1862">
        <v>2017</v>
      </c>
      <c r="F1862" t="s">
        <v>126</v>
      </c>
      <c r="G1862">
        <v>3</v>
      </c>
      <c r="H1862">
        <v>18</v>
      </c>
      <c r="I1862">
        <v>2</v>
      </c>
      <c r="J1862">
        <v>4</v>
      </c>
      <c r="K1862">
        <v>2</v>
      </c>
      <c r="L1862">
        <v>0</v>
      </c>
      <c r="M1862">
        <v>0</v>
      </c>
      <c r="N1862" t="s">
        <v>36</v>
      </c>
      <c r="O1862" t="s">
        <v>125</v>
      </c>
      <c r="P1862" t="s">
        <v>38</v>
      </c>
      <c r="Q1862" t="s">
        <v>39</v>
      </c>
      <c r="R1862">
        <v>0</v>
      </c>
      <c r="S1862">
        <v>0</v>
      </c>
      <c r="T1862">
        <v>0</v>
      </c>
      <c r="U1862" t="s">
        <v>40</v>
      </c>
      <c r="V1862" t="s">
        <v>40</v>
      </c>
      <c r="W1862">
        <v>0</v>
      </c>
      <c r="X1862" t="s">
        <v>41</v>
      </c>
      <c r="Y1862">
        <v>9</v>
      </c>
      <c r="Z1862">
        <v>0</v>
      </c>
      <c r="AA1862">
        <v>0</v>
      </c>
      <c r="AB1862" t="s">
        <v>42</v>
      </c>
      <c r="AC1862">
        <v>88.4</v>
      </c>
      <c r="AD1862">
        <v>0</v>
      </c>
      <c r="AE1862">
        <v>0</v>
      </c>
      <c r="AF1862" t="s">
        <v>48</v>
      </c>
      <c r="AG1862" s="1">
        <v>42759</v>
      </c>
      <c r="AH1862">
        <f>SUM(Hotel_Data_Mini[[#This Row],[adults]:[babies]])</f>
        <v>2</v>
      </c>
      <c r="AI1862">
        <f>SUM(Hotel_Data_Mini[[#This Row],[stays_in_weekend_nights]:[stays_in_week_nights]])</f>
        <v>6</v>
      </c>
      <c r="AJ1862">
        <f>IF(Hotel_Data_Mini[[#This Row],[reserved_room_type]]=Hotel_Data_Mini[[#This Row],[assigned_room_type]],0,1)</f>
        <v>0</v>
      </c>
    </row>
    <row r="1863" spans="1:36" x14ac:dyDescent="0.25">
      <c r="A1863" t="s">
        <v>153</v>
      </c>
      <c r="B1863" t="s">
        <v>34</v>
      </c>
      <c r="C1863">
        <v>0</v>
      </c>
      <c r="D1863">
        <v>180</v>
      </c>
      <c r="E1863">
        <v>2017</v>
      </c>
      <c r="F1863" t="s">
        <v>120</v>
      </c>
      <c r="G1863">
        <v>23</v>
      </c>
      <c r="H1863">
        <v>7</v>
      </c>
      <c r="I1863">
        <v>0</v>
      </c>
      <c r="J1863">
        <v>1</v>
      </c>
      <c r="K1863">
        <v>2</v>
      </c>
      <c r="L1863">
        <v>0</v>
      </c>
      <c r="M1863">
        <v>0</v>
      </c>
      <c r="N1863" t="s">
        <v>36</v>
      </c>
      <c r="O1863" t="s">
        <v>37</v>
      </c>
      <c r="P1863" t="s">
        <v>56</v>
      </c>
      <c r="Q1863" t="s">
        <v>39</v>
      </c>
      <c r="R1863">
        <v>0</v>
      </c>
      <c r="S1863">
        <v>0</v>
      </c>
      <c r="T1863">
        <v>0</v>
      </c>
      <c r="U1863" t="s">
        <v>60</v>
      </c>
      <c r="V1863" t="s">
        <v>60</v>
      </c>
      <c r="W1863">
        <v>0</v>
      </c>
      <c r="X1863" t="s">
        <v>41</v>
      </c>
      <c r="Y1863">
        <v>251</v>
      </c>
      <c r="Z1863">
        <v>0</v>
      </c>
      <c r="AA1863">
        <v>0</v>
      </c>
      <c r="AB1863" t="s">
        <v>42</v>
      </c>
      <c r="AC1863">
        <v>80</v>
      </c>
      <c r="AD1863">
        <v>0</v>
      </c>
      <c r="AE1863">
        <v>0</v>
      </c>
      <c r="AF1863" t="s">
        <v>48</v>
      </c>
      <c r="AG1863" s="1">
        <v>42894</v>
      </c>
      <c r="AH1863">
        <f>SUM(Hotel_Data_Mini[[#This Row],[adults]:[babies]])</f>
        <v>2</v>
      </c>
      <c r="AI1863">
        <f>SUM(Hotel_Data_Mini[[#This Row],[stays_in_weekend_nights]:[stays_in_week_nights]])</f>
        <v>1</v>
      </c>
      <c r="AJ1863">
        <f>IF(Hotel_Data_Mini[[#This Row],[reserved_room_type]]=Hotel_Data_Mini[[#This Row],[assigned_room_type]],0,1)</f>
        <v>0</v>
      </c>
    </row>
    <row r="1864" spans="1:36" x14ac:dyDescent="0.25">
      <c r="A1864" t="s">
        <v>153</v>
      </c>
      <c r="B1864" t="s">
        <v>34</v>
      </c>
      <c r="C1864">
        <v>0</v>
      </c>
      <c r="D1864">
        <v>242</v>
      </c>
      <c r="E1864">
        <v>2017</v>
      </c>
      <c r="F1864" t="s">
        <v>120</v>
      </c>
      <c r="G1864">
        <v>24</v>
      </c>
      <c r="H1864">
        <v>16</v>
      </c>
      <c r="I1864">
        <v>3</v>
      </c>
      <c r="J1864">
        <v>7</v>
      </c>
      <c r="K1864">
        <v>2</v>
      </c>
      <c r="L1864">
        <v>0</v>
      </c>
      <c r="M1864">
        <v>0</v>
      </c>
      <c r="N1864" t="s">
        <v>36</v>
      </c>
      <c r="O1864" t="s">
        <v>64</v>
      </c>
      <c r="P1864" t="s">
        <v>56</v>
      </c>
      <c r="Q1864" t="s">
        <v>39</v>
      </c>
      <c r="R1864">
        <v>0</v>
      </c>
      <c r="S1864">
        <v>0</v>
      </c>
      <c r="T1864">
        <v>0</v>
      </c>
      <c r="U1864" t="s">
        <v>60</v>
      </c>
      <c r="V1864" t="s">
        <v>60</v>
      </c>
      <c r="W1864">
        <v>0</v>
      </c>
      <c r="X1864" t="s">
        <v>41</v>
      </c>
      <c r="Y1864">
        <v>436</v>
      </c>
      <c r="Z1864">
        <v>0</v>
      </c>
      <c r="AA1864">
        <v>0</v>
      </c>
      <c r="AB1864" t="s">
        <v>42</v>
      </c>
      <c r="AC1864">
        <v>72.2</v>
      </c>
      <c r="AD1864">
        <v>0</v>
      </c>
      <c r="AE1864">
        <v>0</v>
      </c>
      <c r="AF1864" t="s">
        <v>48</v>
      </c>
      <c r="AG1864" s="1">
        <v>42912</v>
      </c>
      <c r="AH1864">
        <f>SUM(Hotel_Data_Mini[[#This Row],[adults]:[babies]])</f>
        <v>2</v>
      </c>
      <c r="AI1864">
        <f>SUM(Hotel_Data_Mini[[#This Row],[stays_in_weekend_nights]:[stays_in_week_nights]])</f>
        <v>10</v>
      </c>
      <c r="AJ1864">
        <f>IF(Hotel_Data_Mini[[#This Row],[reserved_room_type]]=Hotel_Data_Mini[[#This Row],[assigned_room_type]],0,1)</f>
        <v>0</v>
      </c>
    </row>
    <row r="1865" spans="1:36" x14ac:dyDescent="0.25">
      <c r="A1865" t="s">
        <v>153</v>
      </c>
      <c r="B1865" t="s">
        <v>34</v>
      </c>
      <c r="C1865">
        <v>1</v>
      </c>
      <c r="D1865">
        <v>8</v>
      </c>
      <c r="E1865">
        <v>2017</v>
      </c>
      <c r="F1865" t="s">
        <v>118</v>
      </c>
      <c r="G1865">
        <v>9</v>
      </c>
      <c r="H1865">
        <v>3</v>
      </c>
      <c r="I1865">
        <v>1</v>
      </c>
      <c r="J1865">
        <v>2</v>
      </c>
      <c r="K1865">
        <v>2</v>
      </c>
      <c r="L1865">
        <v>0</v>
      </c>
      <c r="M1865">
        <v>0</v>
      </c>
      <c r="N1865" t="s">
        <v>36</v>
      </c>
      <c r="O1865" t="s">
        <v>37</v>
      </c>
      <c r="P1865" t="s">
        <v>50</v>
      </c>
      <c r="Q1865" t="s">
        <v>69</v>
      </c>
      <c r="R1865">
        <v>0</v>
      </c>
      <c r="S1865">
        <v>0</v>
      </c>
      <c r="T1865">
        <v>0</v>
      </c>
      <c r="U1865" t="s">
        <v>60</v>
      </c>
      <c r="V1865" t="s">
        <v>60</v>
      </c>
      <c r="W1865">
        <v>2</v>
      </c>
      <c r="X1865" t="s">
        <v>41</v>
      </c>
      <c r="Y1865">
        <v>0</v>
      </c>
      <c r="Z1865">
        <v>223</v>
      </c>
      <c r="AA1865">
        <v>0</v>
      </c>
      <c r="AB1865" t="s">
        <v>53</v>
      </c>
      <c r="AC1865">
        <v>47</v>
      </c>
      <c r="AD1865">
        <v>0</v>
      </c>
      <c r="AE1865">
        <v>0</v>
      </c>
      <c r="AF1865" t="s">
        <v>85</v>
      </c>
      <c r="AG1865" s="1">
        <v>42797</v>
      </c>
      <c r="AH1865">
        <f>SUM(Hotel_Data_Mini[[#This Row],[adults]:[babies]])</f>
        <v>2</v>
      </c>
      <c r="AI1865">
        <f>SUM(Hotel_Data_Mini[[#This Row],[stays_in_weekend_nights]:[stays_in_week_nights]])</f>
        <v>3</v>
      </c>
      <c r="AJ1865">
        <f>IF(Hotel_Data_Mini[[#This Row],[reserved_room_type]]=Hotel_Data_Mini[[#This Row],[assigned_room_type]],0,1)</f>
        <v>0</v>
      </c>
    </row>
    <row r="1866" spans="1:36" x14ac:dyDescent="0.25">
      <c r="A1866" t="s">
        <v>153</v>
      </c>
      <c r="B1866" t="s">
        <v>44</v>
      </c>
      <c r="C1866">
        <v>0</v>
      </c>
      <c r="D1866">
        <v>6</v>
      </c>
      <c r="E1866">
        <v>2017</v>
      </c>
      <c r="F1866" t="s">
        <v>117</v>
      </c>
      <c r="G1866">
        <v>22</v>
      </c>
      <c r="H1866">
        <v>29</v>
      </c>
      <c r="I1866">
        <v>1</v>
      </c>
      <c r="J1866">
        <v>1</v>
      </c>
      <c r="K1866">
        <v>1</v>
      </c>
      <c r="L1866">
        <v>0</v>
      </c>
      <c r="M1866">
        <v>0</v>
      </c>
      <c r="N1866" t="s">
        <v>36</v>
      </c>
      <c r="O1866" t="s">
        <v>108</v>
      </c>
      <c r="P1866" t="s">
        <v>135</v>
      </c>
      <c r="Q1866" t="s">
        <v>69</v>
      </c>
      <c r="R1866">
        <v>0</v>
      </c>
      <c r="S1866">
        <v>0</v>
      </c>
      <c r="T1866">
        <v>0</v>
      </c>
      <c r="U1866" t="s">
        <v>40</v>
      </c>
      <c r="V1866" t="s">
        <v>40</v>
      </c>
      <c r="W1866">
        <v>0</v>
      </c>
      <c r="X1866" t="s">
        <v>41</v>
      </c>
      <c r="Y1866">
        <v>0</v>
      </c>
      <c r="Z1866">
        <v>153</v>
      </c>
      <c r="AA1866">
        <v>0</v>
      </c>
      <c r="AB1866" t="s">
        <v>42</v>
      </c>
      <c r="AC1866">
        <v>95</v>
      </c>
      <c r="AD1866">
        <v>0</v>
      </c>
      <c r="AE1866">
        <v>0</v>
      </c>
      <c r="AF1866" t="s">
        <v>48</v>
      </c>
      <c r="AG1866" s="1">
        <v>42886</v>
      </c>
      <c r="AH1866">
        <f>SUM(Hotel_Data_Mini[[#This Row],[adults]:[babies]])</f>
        <v>1</v>
      </c>
      <c r="AI1866">
        <f>SUM(Hotel_Data_Mini[[#This Row],[stays_in_weekend_nights]:[stays_in_week_nights]])</f>
        <v>2</v>
      </c>
      <c r="AJ1866">
        <f>IF(Hotel_Data_Mini[[#This Row],[reserved_room_type]]=Hotel_Data_Mini[[#This Row],[assigned_room_type]],0,1)</f>
        <v>0</v>
      </c>
    </row>
    <row r="1867" spans="1:36" x14ac:dyDescent="0.25">
      <c r="A1867" t="s">
        <v>153</v>
      </c>
      <c r="B1867" t="s">
        <v>44</v>
      </c>
      <c r="C1867">
        <v>0</v>
      </c>
      <c r="D1867">
        <v>0</v>
      </c>
      <c r="E1867">
        <v>2017</v>
      </c>
      <c r="F1867" t="s">
        <v>120</v>
      </c>
      <c r="G1867">
        <v>24</v>
      </c>
      <c r="H1867">
        <v>13</v>
      </c>
      <c r="I1867">
        <v>0</v>
      </c>
      <c r="J1867">
        <v>2</v>
      </c>
      <c r="K1867">
        <v>1</v>
      </c>
      <c r="L1867">
        <v>0</v>
      </c>
      <c r="M1867">
        <v>0</v>
      </c>
      <c r="N1867" t="s">
        <v>36</v>
      </c>
      <c r="O1867" t="s">
        <v>95</v>
      </c>
      <c r="P1867" t="s">
        <v>38</v>
      </c>
      <c r="Q1867" t="s">
        <v>39</v>
      </c>
      <c r="R1867">
        <v>1</v>
      </c>
      <c r="S1867">
        <v>0</v>
      </c>
      <c r="T1867">
        <v>1</v>
      </c>
      <c r="U1867" t="s">
        <v>60</v>
      </c>
      <c r="V1867" t="s">
        <v>60</v>
      </c>
      <c r="W1867">
        <v>0</v>
      </c>
      <c r="X1867" t="s">
        <v>41</v>
      </c>
      <c r="Y1867">
        <v>9</v>
      </c>
      <c r="Z1867">
        <v>0</v>
      </c>
      <c r="AA1867">
        <v>0</v>
      </c>
      <c r="AB1867" t="s">
        <v>42</v>
      </c>
      <c r="AC1867">
        <v>150</v>
      </c>
      <c r="AD1867">
        <v>0</v>
      </c>
      <c r="AE1867">
        <v>1</v>
      </c>
      <c r="AF1867" t="s">
        <v>48</v>
      </c>
      <c r="AG1867" s="1">
        <v>42901</v>
      </c>
      <c r="AH1867">
        <f>SUM(Hotel_Data_Mini[[#This Row],[adults]:[babies]])</f>
        <v>1</v>
      </c>
      <c r="AI1867">
        <f>SUM(Hotel_Data_Mini[[#This Row],[stays_in_weekend_nights]:[stays_in_week_nights]])</f>
        <v>2</v>
      </c>
      <c r="AJ1867">
        <f>IF(Hotel_Data_Mini[[#This Row],[reserved_room_type]]=Hotel_Data_Mini[[#This Row],[assigned_room_type]],0,1)</f>
        <v>0</v>
      </c>
    </row>
    <row r="1868" spans="1:36" x14ac:dyDescent="0.25">
      <c r="A1868" t="s">
        <v>153</v>
      </c>
      <c r="B1868" t="s">
        <v>34</v>
      </c>
      <c r="C1868">
        <v>1</v>
      </c>
      <c r="D1868">
        <v>29</v>
      </c>
      <c r="E1868">
        <v>2017</v>
      </c>
      <c r="F1868" t="s">
        <v>121</v>
      </c>
      <c r="G1868">
        <v>8</v>
      </c>
      <c r="H1868">
        <v>21</v>
      </c>
      <c r="I1868">
        <v>2</v>
      </c>
      <c r="J1868">
        <v>6</v>
      </c>
      <c r="K1868">
        <v>2</v>
      </c>
      <c r="L1868">
        <v>0</v>
      </c>
      <c r="M1868">
        <v>0</v>
      </c>
      <c r="N1868" t="s">
        <v>36</v>
      </c>
      <c r="O1868" t="s">
        <v>37</v>
      </c>
      <c r="P1868" t="s">
        <v>38</v>
      </c>
      <c r="Q1868" t="s">
        <v>39</v>
      </c>
      <c r="R1868">
        <v>0</v>
      </c>
      <c r="S1868">
        <v>0</v>
      </c>
      <c r="T1868">
        <v>0</v>
      </c>
      <c r="U1868" t="s">
        <v>60</v>
      </c>
      <c r="V1868" t="s">
        <v>60</v>
      </c>
      <c r="W1868">
        <v>0</v>
      </c>
      <c r="X1868" t="s">
        <v>41</v>
      </c>
      <c r="Y1868">
        <v>241</v>
      </c>
      <c r="Z1868">
        <v>0</v>
      </c>
      <c r="AA1868">
        <v>0</v>
      </c>
      <c r="AB1868" t="s">
        <v>42</v>
      </c>
      <c r="AC1868">
        <v>44.66</v>
      </c>
      <c r="AD1868">
        <v>0</v>
      </c>
      <c r="AE1868">
        <v>1</v>
      </c>
      <c r="AF1868" t="s">
        <v>43</v>
      </c>
      <c r="AG1868" s="1">
        <v>42759</v>
      </c>
      <c r="AH1868">
        <f>SUM(Hotel_Data_Mini[[#This Row],[adults]:[babies]])</f>
        <v>2</v>
      </c>
      <c r="AI1868">
        <f>SUM(Hotel_Data_Mini[[#This Row],[stays_in_weekend_nights]:[stays_in_week_nights]])</f>
        <v>8</v>
      </c>
      <c r="AJ1868">
        <f>IF(Hotel_Data_Mini[[#This Row],[reserved_room_type]]=Hotel_Data_Mini[[#This Row],[assigned_room_type]],0,1)</f>
        <v>0</v>
      </c>
    </row>
    <row r="1869" spans="1:36" x14ac:dyDescent="0.25">
      <c r="A1869" t="s">
        <v>153</v>
      </c>
      <c r="B1869" t="s">
        <v>34</v>
      </c>
      <c r="C1869">
        <v>1</v>
      </c>
      <c r="D1869">
        <v>115</v>
      </c>
      <c r="E1869">
        <v>2017</v>
      </c>
      <c r="F1869" t="s">
        <v>118</v>
      </c>
      <c r="G1869">
        <v>11</v>
      </c>
      <c r="H1869">
        <v>13</v>
      </c>
      <c r="I1869">
        <v>1</v>
      </c>
      <c r="J1869">
        <v>2</v>
      </c>
      <c r="K1869">
        <v>2</v>
      </c>
      <c r="L1869">
        <v>0</v>
      </c>
      <c r="M1869">
        <v>0</v>
      </c>
      <c r="N1869" t="s">
        <v>54</v>
      </c>
      <c r="O1869" t="s">
        <v>68</v>
      </c>
      <c r="P1869" t="s">
        <v>38</v>
      </c>
      <c r="Q1869" t="s">
        <v>39</v>
      </c>
      <c r="R1869">
        <v>0</v>
      </c>
      <c r="S1869">
        <v>0</v>
      </c>
      <c r="T1869">
        <v>0</v>
      </c>
      <c r="U1869" t="s">
        <v>60</v>
      </c>
      <c r="V1869" t="s">
        <v>60</v>
      </c>
      <c r="W1869">
        <v>0</v>
      </c>
      <c r="X1869" t="s">
        <v>41</v>
      </c>
      <c r="Y1869">
        <v>240</v>
      </c>
      <c r="Z1869">
        <v>0</v>
      </c>
      <c r="AA1869">
        <v>0</v>
      </c>
      <c r="AB1869" t="s">
        <v>42</v>
      </c>
      <c r="AC1869">
        <v>97.33</v>
      </c>
      <c r="AD1869">
        <v>0</v>
      </c>
      <c r="AE1869">
        <v>1</v>
      </c>
      <c r="AF1869" t="s">
        <v>43</v>
      </c>
      <c r="AG1869" s="1">
        <v>42807</v>
      </c>
      <c r="AH1869">
        <f>SUM(Hotel_Data_Mini[[#This Row],[adults]:[babies]])</f>
        <v>2</v>
      </c>
      <c r="AI1869">
        <f>SUM(Hotel_Data_Mini[[#This Row],[stays_in_weekend_nights]:[stays_in_week_nights]])</f>
        <v>3</v>
      </c>
      <c r="AJ1869">
        <f>IF(Hotel_Data_Mini[[#This Row],[reserved_room_type]]=Hotel_Data_Mini[[#This Row],[assigned_room_type]],0,1)</f>
        <v>0</v>
      </c>
    </row>
    <row r="1870" spans="1:36" x14ac:dyDescent="0.25">
      <c r="A1870" t="s">
        <v>153</v>
      </c>
      <c r="B1870" t="s">
        <v>34</v>
      </c>
      <c r="C1870">
        <v>0</v>
      </c>
      <c r="D1870">
        <v>86</v>
      </c>
      <c r="E1870">
        <v>2017</v>
      </c>
      <c r="F1870" t="s">
        <v>120</v>
      </c>
      <c r="G1870">
        <v>24</v>
      </c>
      <c r="H1870">
        <v>14</v>
      </c>
      <c r="I1870">
        <v>2</v>
      </c>
      <c r="J1870">
        <v>5</v>
      </c>
      <c r="K1870">
        <v>2</v>
      </c>
      <c r="L1870">
        <v>0</v>
      </c>
      <c r="M1870">
        <v>0</v>
      </c>
      <c r="N1870" t="s">
        <v>54</v>
      </c>
      <c r="O1870" t="s">
        <v>46</v>
      </c>
      <c r="P1870" t="s">
        <v>38</v>
      </c>
      <c r="Q1870" t="s">
        <v>39</v>
      </c>
      <c r="R1870">
        <v>0</v>
      </c>
      <c r="S1870">
        <v>0</v>
      </c>
      <c r="T1870">
        <v>0</v>
      </c>
      <c r="U1870" t="s">
        <v>62</v>
      </c>
      <c r="V1870" t="s">
        <v>62</v>
      </c>
      <c r="W1870">
        <v>1</v>
      </c>
      <c r="X1870" t="s">
        <v>41</v>
      </c>
      <c r="Y1870">
        <v>240</v>
      </c>
      <c r="Z1870">
        <v>0</v>
      </c>
      <c r="AA1870">
        <v>0</v>
      </c>
      <c r="AB1870" t="s">
        <v>42</v>
      </c>
      <c r="AC1870">
        <v>218</v>
      </c>
      <c r="AD1870">
        <v>1</v>
      </c>
      <c r="AE1870">
        <v>2</v>
      </c>
      <c r="AF1870" t="s">
        <v>48</v>
      </c>
      <c r="AG1870" s="1">
        <v>42907</v>
      </c>
      <c r="AH1870">
        <f>SUM(Hotel_Data_Mini[[#This Row],[adults]:[babies]])</f>
        <v>2</v>
      </c>
      <c r="AI1870">
        <f>SUM(Hotel_Data_Mini[[#This Row],[stays_in_weekend_nights]:[stays_in_week_nights]])</f>
        <v>7</v>
      </c>
      <c r="AJ1870">
        <f>IF(Hotel_Data_Mini[[#This Row],[reserved_room_type]]=Hotel_Data_Mini[[#This Row],[assigned_room_type]],0,1)</f>
        <v>0</v>
      </c>
    </row>
    <row r="1871" spans="1:36" x14ac:dyDescent="0.25">
      <c r="A1871" t="s">
        <v>153</v>
      </c>
      <c r="B1871" t="s">
        <v>34</v>
      </c>
      <c r="C1871">
        <v>0</v>
      </c>
      <c r="D1871">
        <v>3</v>
      </c>
      <c r="E1871">
        <v>2017</v>
      </c>
      <c r="F1871" t="s">
        <v>126</v>
      </c>
      <c r="G1871">
        <v>4</v>
      </c>
      <c r="H1871">
        <v>27</v>
      </c>
      <c r="I1871">
        <v>0</v>
      </c>
      <c r="J1871">
        <v>1</v>
      </c>
      <c r="K1871">
        <v>2</v>
      </c>
      <c r="L1871">
        <v>0</v>
      </c>
      <c r="M1871">
        <v>0</v>
      </c>
      <c r="N1871" t="s">
        <v>36</v>
      </c>
      <c r="O1871" t="s">
        <v>37</v>
      </c>
      <c r="P1871" t="s">
        <v>47</v>
      </c>
      <c r="Q1871" t="s">
        <v>47</v>
      </c>
      <c r="R1871">
        <v>0</v>
      </c>
      <c r="S1871">
        <v>0</v>
      </c>
      <c r="T1871">
        <v>0</v>
      </c>
      <c r="U1871" t="s">
        <v>40</v>
      </c>
      <c r="V1871" t="s">
        <v>71</v>
      </c>
      <c r="W1871">
        <v>0</v>
      </c>
      <c r="X1871" t="s">
        <v>41</v>
      </c>
      <c r="Y1871">
        <v>0</v>
      </c>
      <c r="Z1871">
        <v>0</v>
      </c>
      <c r="AA1871">
        <v>0</v>
      </c>
      <c r="AB1871" t="s">
        <v>42</v>
      </c>
      <c r="AC1871">
        <v>45</v>
      </c>
      <c r="AD1871">
        <v>0</v>
      </c>
      <c r="AE1871">
        <v>1</v>
      </c>
      <c r="AF1871" t="s">
        <v>48</v>
      </c>
      <c r="AG1871" s="1">
        <v>42763</v>
      </c>
      <c r="AH1871">
        <f>SUM(Hotel_Data_Mini[[#This Row],[adults]:[babies]])</f>
        <v>2</v>
      </c>
      <c r="AI1871">
        <f>SUM(Hotel_Data_Mini[[#This Row],[stays_in_weekend_nights]:[stays_in_week_nights]])</f>
        <v>1</v>
      </c>
      <c r="AJ1871">
        <f>IF(Hotel_Data_Mini[[#This Row],[reserved_room_type]]=Hotel_Data_Mini[[#This Row],[assigned_room_type]],0,1)</f>
        <v>1</v>
      </c>
    </row>
    <row r="1872" spans="1:36" x14ac:dyDescent="0.25">
      <c r="A1872" t="s">
        <v>153</v>
      </c>
      <c r="B1872" t="s">
        <v>34</v>
      </c>
      <c r="C1872">
        <v>0</v>
      </c>
      <c r="D1872">
        <v>10</v>
      </c>
      <c r="E1872">
        <v>2017</v>
      </c>
      <c r="F1872" t="s">
        <v>45</v>
      </c>
      <c r="G1872">
        <v>32</v>
      </c>
      <c r="H1872">
        <v>11</v>
      </c>
      <c r="I1872">
        <v>2</v>
      </c>
      <c r="J1872">
        <v>5</v>
      </c>
      <c r="K1872">
        <v>2</v>
      </c>
      <c r="L1872">
        <v>0</v>
      </c>
      <c r="M1872">
        <v>0</v>
      </c>
      <c r="N1872" t="s">
        <v>36</v>
      </c>
      <c r="O1872" t="s">
        <v>58</v>
      </c>
      <c r="P1872" t="s">
        <v>56</v>
      </c>
      <c r="Q1872" t="s">
        <v>39</v>
      </c>
      <c r="R1872">
        <v>0</v>
      </c>
      <c r="S1872">
        <v>0</v>
      </c>
      <c r="T1872">
        <v>0</v>
      </c>
      <c r="U1872" t="s">
        <v>60</v>
      </c>
      <c r="V1872" t="s">
        <v>60</v>
      </c>
      <c r="W1872">
        <v>0</v>
      </c>
      <c r="X1872" t="s">
        <v>41</v>
      </c>
      <c r="Y1872">
        <v>40</v>
      </c>
      <c r="Z1872">
        <v>40</v>
      </c>
      <c r="AA1872">
        <v>0</v>
      </c>
      <c r="AB1872" t="s">
        <v>59</v>
      </c>
      <c r="AC1872">
        <v>135</v>
      </c>
      <c r="AD1872">
        <v>0</v>
      </c>
      <c r="AE1872">
        <v>3</v>
      </c>
      <c r="AF1872" t="s">
        <v>48</v>
      </c>
      <c r="AG1872" s="1">
        <v>42965</v>
      </c>
      <c r="AH1872">
        <f>SUM(Hotel_Data_Mini[[#This Row],[adults]:[babies]])</f>
        <v>2</v>
      </c>
      <c r="AI1872">
        <f>SUM(Hotel_Data_Mini[[#This Row],[stays_in_weekend_nights]:[stays_in_week_nights]])</f>
        <v>7</v>
      </c>
      <c r="AJ1872">
        <f>IF(Hotel_Data_Mini[[#This Row],[reserved_room_type]]=Hotel_Data_Mini[[#This Row],[assigned_room_type]],0,1)</f>
        <v>0</v>
      </c>
    </row>
    <row r="1873" spans="1:36" x14ac:dyDescent="0.25">
      <c r="A1873" t="s">
        <v>153</v>
      </c>
      <c r="B1873" t="s">
        <v>44</v>
      </c>
      <c r="C1873">
        <v>0</v>
      </c>
      <c r="D1873">
        <v>396</v>
      </c>
      <c r="E1873">
        <v>2017</v>
      </c>
      <c r="F1873" t="s">
        <v>120</v>
      </c>
      <c r="G1873">
        <v>26</v>
      </c>
      <c r="H1873">
        <v>25</v>
      </c>
      <c r="I1873">
        <v>2</v>
      </c>
      <c r="J1873">
        <v>0</v>
      </c>
      <c r="K1873">
        <v>2</v>
      </c>
      <c r="L1873">
        <v>0</v>
      </c>
      <c r="M1873">
        <v>0</v>
      </c>
      <c r="N1873" t="s">
        <v>54</v>
      </c>
      <c r="O1873" t="s">
        <v>67</v>
      </c>
      <c r="P1873" t="s">
        <v>56</v>
      </c>
      <c r="Q1873" t="s">
        <v>39</v>
      </c>
      <c r="R1873">
        <v>0</v>
      </c>
      <c r="S1873">
        <v>0</v>
      </c>
      <c r="T1873">
        <v>0</v>
      </c>
      <c r="U1873" t="s">
        <v>40</v>
      </c>
      <c r="V1873" t="s">
        <v>40</v>
      </c>
      <c r="W1873">
        <v>0</v>
      </c>
      <c r="X1873" t="s">
        <v>41</v>
      </c>
      <c r="Y1873">
        <v>6</v>
      </c>
      <c r="Z1873">
        <v>0</v>
      </c>
      <c r="AA1873">
        <v>0</v>
      </c>
      <c r="AB1873" t="s">
        <v>53</v>
      </c>
      <c r="AC1873">
        <v>122.4</v>
      </c>
      <c r="AD1873">
        <v>0</v>
      </c>
      <c r="AE1873">
        <v>1</v>
      </c>
      <c r="AF1873" t="s">
        <v>48</v>
      </c>
      <c r="AG1873" s="1">
        <v>42913</v>
      </c>
      <c r="AH1873">
        <f>SUM(Hotel_Data_Mini[[#This Row],[adults]:[babies]])</f>
        <v>2</v>
      </c>
      <c r="AI1873">
        <f>SUM(Hotel_Data_Mini[[#This Row],[stays_in_weekend_nights]:[stays_in_week_nights]])</f>
        <v>2</v>
      </c>
      <c r="AJ1873">
        <f>IF(Hotel_Data_Mini[[#This Row],[reserved_room_type]]=Hotel_Data_Mini[[#This Row],[assigned_room_type]],0,1)</f>
        <v>0</v>
      </c>
    </row>
    <row r="1874" spans="1:36" x14ac:dyDescent="0.25">
      <c r="A1874" t="s">
        <v>153</v>
      </c>
      <c r="B1874" t="s">
        <v>34</v>
      </c>
      <c r="C1874">
        <v>0</v>
      </c>
      <c r="D1874">
        <v>4</v>
      </c>
      <c r="E1874">
        <v>2017</v>
      </c>
      <c r="F1874" t="s">
        <v>122</v>
      </c>
      <c r="G1874">
        <v>14</v>
      </c>
      <c r="H1874">
        <v>7</v>
      </c>
      <c r="I1874">
        <v>0</v>
      </c>
      <c r="J1874">
        <v>1</v>
      </c>
      <c r="K1874">
        <v>2</v>
      </c>
      <c r="L1874">
        <v>0</v>
      </c>
      <c r="M1874">
        <v>0</v>
      </c>
      <c r="N1874" t="s">
        <v>36</v>
      </c>
      <c r="O1874" t="s">
        <v>46</v>
      </c>
      <c r="P1874" t="s">
        <v>38</v>
      </c>
      <c r="Q1874" t="s">
        <v>39</v>
      </c>
      <c r="R1874">
        <v>0</v>
      </c>
      <c r="S1874">
        <v>0</v>
      </c>
      <c r="T1874">
        <v>0</v>
      </c>
      <c r="U1874" t="s">
        <v>40</v>
      </c>
      <c r="V1874" t="s">
        <v>40</v>
      </c>
      <c r="W1874">
        <v>0</v>
      </c>
      <c r="X1874" t="s">
        <v>41</v>
      </c>
      <c r="Y1874">
        <v>240</v>
      </c>
      <c r="Z1874">
        <v>0</v>
      </c>
      <c r="AA1874">
        <v>0</v>
      </c>
      <c r="AB1874" t="s">
        <v>42</v>
      </c>
      <c r="AC1874">
        <v>85</v>
      </c>
      <c r="AD1874">
        <v>0</v>
      </c>
      <c r="AE1874">
        <v>3</v>
      </c>
      <c r="AF1874" t="s">
        <v>48</v>
      </c>
      <c r="AG1874" s="1">
        <v>42833</v>
      </c>
      <c r="AH1874">
        <f>SUM(Hotel_Data_Mini[[#This Row],[adults]:[babies]])</f>
        <v>2</v>
      </c>
      <c r="AI1874">
        <f>SUM(Hotel_Data_Mini[[#This Row],[stays_in_weekend_nights]:[stays_in_week_nights]])</f>
        <v>1</v>
      </c>
      <c r="AJ1874">
        <f>IF(Hotel_Data_Mini[[#This Row],[reserved_room_type]]=Hotel_Data_Mini[[#This Row],[assigned_room_type]],0,1)</f>
        <v>0</v>
      </c>
    </row>
    <row r="1875" spans="1:36" x14ac:dyDescent="0.25">
      <c r="A1875" t="s">
        <v>153</v>
      </c>
      <c r="B1875" t="s">
        <v>44</v>
      </c>
      <c r="C1875">
        <v>1</v>
      </c>
      <c r="D1875">
        <v>476</v>
      </c>
      <c r="E1875">
        <v>2017</v>
      </c>
      <c r="F1875" t="s">
        <v>52</v>
      </c>
      <c r="G1875">
        <v>28</v>
      </c>
      <c r="H1875">
        <v>15</v>
      </c>
      <c r="I1875">
        <v>2</v>
      </c>
      <c r="J1875">
        <v>1</v>
      </c>
      <c r="K1875">
        <v>2</v>
      </c>
      <c r="L1875">
        <v>0</v>
      </c>
      <c r="M1875">
        <v>0</v>
      </c>
      <c r="N1875" t="s">
        <v>36</v>
      </c>
      <c r="O1875" t="s">
        <v>37</v>
      </c>
      <c r="P1875" t="s">
        <v>56</v>
      </c>
      <c r="Q1875" t="s">
        <v>39</v>
      </c>
      <c r="R1875">
        <v>0</v>
      </c>
      <c r="S1875">
        <v>0</v>
      </c>
      <c r="T1875">
        <v>0</v>
      </c>
      <c r="U1875" t="s">
        <v>40</v>
      </c>
      <c r="V1875" t="s">
        <v>40</v>
      </c>
      <c r="W1875">
        <v>0</v>
      </c>
      <c r="X1875" t="s">
        <v>41</v>
      </c>
      <c r="Y1875">
        <v>229</v>
      </c>
      <c r="Z1875">
        <v>0</v>
      </c>
      <c r="AA1875">
        <v>0</v>
      </c>
      <c r="AB1875" t="s">
        <v>53</v>
      </c>
      <c r="AC1875">
        <v>112.67</v>
      </c>
      <c r="AD1875">
        <v>0</v>
      </c>
      <c r="AE1875">
        <v>0</v>
      </c>
      <c r="AF1875" t="s">
        <v>43</v>
      </c>
      <c r="AG1875" s="1">
        <v>42919</v>
      </c>
      <c r="AH1875">
        <f>SUM(Hotel_Data_Mini[[#This Row],[adults]:[babies]])</f>
        <v>2</v>
      </c>
      <c r="AI1875">
        <f>SUM(Hotel_Data_Mini[[#This Row],[stays_in_weekend_nights]:[stays_in_week_nights]])</f>
        <v>3</v>
      </c>
      <c r="AJ1875">
        <f>IF(Hotel_Data_Mini[[#This Row],[reserved_room_type]]=Hotel_Data_Mini[[#This Row],[assigned_room_type]],0,1)</f>
        <v>0</v>
      </c>
    </row>
    <row r="1876" spans="1:36" x14ac:dyDescent="0.25">
      <c r="A1876" t="s">
        <v>153</v>
      </c>
      <c r="B1876" t="s">
        <v>44</v>
      </c>
      <c r="C1876">
        <v>0</v>
      </c>
      <c r="D1876">
        <v>254</v>
      </c>
      <c r="E1876">
        <v>2017</v>
      </c>
      <c r="F1876" t="s">
        <v>52</v>
      </c>
      <c r="G1876">
        <v>27</v>
      </c>
      <c r="H1876">
        <v>6</v>
      </c>
      <c r="I1876">
        <v>2</v>
      </c>
      <c r="J1876">
        <v>8</v>
      </c>
      <c r="K1876">
        <v>2</v>
      </c>
      <c r="L1876">
        <v>0</v>
      </c>
      <c r="M1876">
        <v>0</v>
      </c>
      <c r="N1876" t="s">
        <v>36</v>
      </c>
      <c r="O1876" t="s">
        <v>101</v>
      </c>
      <c r="P1876" t="s">
        <v>38</v>
      </c>
      <c r="Q1876" t="s">
        <v>39</v>
      </c>
      <c r="R1876">
        <v>0</v>
      </c>
      <c r="S1876">
        <v>0</v>
      </c>
      <c r="T1876">
        <v>0</v>
      </c>
      <c r="U1876" t="s">
        <v>40</v>
      </c>
      <c r="V1876" t="s">
        <v>40</v>
      </c>
      <c r="W1876">
        <v>1</v>
      </c>
      <c r="X1876" t="s">
        <v>41</v>
      </c>
      <c r="Y1876">
        <v>9</v>
      </c>
      <c r="Z1876">
        <v>0</v>
      </c>
      <c r="AA1876">
        <v>0</v>
      </c>
      <c r="AB1876" t="s">
        <v>42</v>
      </c>
      <c r="AC1876">
        <v>89.1</v>
      </c>
      <c r="AD1876">
        <v>0</v>
      </c>
      <c r="AE1876">
        <v>2</v>
      </c>
      <c r="AF1876" t="s">
        <v>48</v>
      </c>
      <c r="AG1876" s="1">
        <v>42932</v>
      </c>
      <c r="AH1876">
        <f>SUM(Hotel_Data_Mini[[#This Row],[adults]:[babies]])</f>
        <v>2</v>
      </c>
      <c r="AI1876">
        <f>SUM(Hotel_Data_Mini[[#This Row],[stays_in_weekend_nights]:[stays_in_week_nights]])</f>
        <v>10</v>
      </c>
      <c r="AJ1876">
        <f>IF(Hotel_Data_Mini[[#This Row],[reserved_room_type]]=Hotel_Data_Mini[[#This Row],[assigned_room_type]],0,1)</f>
        <v>0</v>
      </c>
    </row>
    <row r="1877" spans="1:36" x14ac:dyDescent="0.25">
      <c r="A1877" t="s">
        <v>153</v>
      </c>
      <c r="B1877" t="s">
        <v>34</v>
      </c>
      <c r="C1877">
        <v>1</v>
      </c>
      <c r="D1877">
        <v>45</v>
      </c>
      <c r="E1877">
        <v>2017</v>
      </c>
      <c r="F1877" t="s">
        <v>45</v>
      </c>
      <c r="G1877">
        <v>32</v>
      </c>
      <c r="H1877">
        <v>10</v>
      </c>
      <c r="I1877">
        <v>1</v>
      </c>
      <c r="J1877">
        <v>3</v>
      </c>
      <c r="K1877">
        <v>2</v>
      </c>
      <c r="L1877">
        <v>0</v>
      </c>
      <c r="M1877">
        <v>0</v>
      </c>
      <c r="N1877" t="s">
        <v>36</v>
      </c>
      <c r="O1877" t="s">
        <v>83</v>
      </c>
      <c r="P1877" t="s">
        <v>38</v>
      </c>
      <c r="Q1877" t="s">
        <v>39</v>
      </c>
      <c r="R1877">
        <v>0</v>
      </c>
      <c r="S1877">
        <v>0</v>
      </c>
      <c r="T1877">
        <v>0</v>
      </c>
      <c r="U1877" t="s">
        <v>71</v>
      </c>
      <c r="V1877" t="s">
        <v>71</v>
      </c>
      <c r="W1877">
        <v>0</v>
      </c>
      <c r="X1877" t="s">
        <v>41</v>
      </c>
      <c r="Y1877">
        <v>240</v>
      </c>
      <c r="Z1877">
        <v>0</v>
      </c>
      <c r="AA1877">
        <v>0</v>
      </c>
      <c r="AB1877" t="s">
        <v>42</v>
      </c>
      <c r="AC1877">
        <v>270</v>
      </c>
      <c r="AD1877">
        <v>0</v>
      </c>
      <c r="AE1877">
        <v>1</v>
      </c>
      <c r="AF1877" t="s">
        <v>43</v>
      </c>
      <c r="AG1877" s="1">
        <v>42946</v>
      </c>
      <c r="AH1877">
        <f>SUM(Hotel_Data_Mini[[#This Row],[adults]:[babies]])</f>
        <v>2</v>
      </c>
      <c r="AI1877">
        <f>SUM(Hotel_Data_Mini[[#This Row],[stays_in_weekend_nights]:[stays_in_week_nights]])</f>
        <v>4</v>
      </c>
      <c r="AJ1877">
        <f>IF(Hotel_Data_Mini[[#This Row],[reserved_room_type]]=Hotel_Data_Mini[[#This Row],[assigned_room_type]],0,1)</f>
        <v>0</v>
      </c>
    </row>
    <row r="1878" spans="1:36" x14ac:dyDescent="0.25">
      <c r="A1878" t="s">
        <v>153</v>
      </c>
      <c r="B1878" t="s">
        <v>34</v>
      </c>
      <c r="C1878">
        <v>0</v>
      </c>
      <c r="D1878">
        <v>318</v>
      </c>
      <c r="E1878">
        <v>2017</v>
      </c>
      <c r="F1878" t="s">
        <v>52</v>
      </c>
      <c r="G1878">
        <v>28</v>
      </c>
      <c r="H1878">
        <v>15</v>
      </c>
      <c r="I1878">
        <v>2</v>
      </c>
      <c r="J1878">
        <v>5</v>
      </c>
      <c r="K1878">
        <v>2</v>
      </c>
      <c r="L1878">
        <v>0</v>
      </c>
      <c r="M1878">
        <v>0</v>
      </c>
      <c r="N1878" t="s">
        <v>54</v>
      </c>
      <c r="O1878" t="s">
        <v>58</v>
      </c>
      <c r="P1878" t="s">
        <v>56</v>
      </c>
      <c r="Q1878" t="s">
        <v>39</v>
      </c>
      <c r="R1878">
        <v>0</v>
      </c>
      <c r="S1878">
        <v>0</v>
      </c>
      <c r="T1878">
        <v>0</v>
      </c>
      <c r="U1878" t="s">
        <v>60</v>
      </c>
      <c r="V1878" t="s">
        <v>60</v>
      </c>
      <c r="W1878">
        <v>0</v>
      </c>
      <c r="X1878" t="s">
        <v>41</v>
      </c>
      <c r="Y1878">
        <v>177</v>
      </c>
      <c r="Z1878">
        <v>0</v>
      </c>
      <c r="AA1878">
        <v>0</v>
      </c>
      <c r="AB1878" t="s">
        <v>42</v>
      </c>
      <c r="AC1878">
        <v>152.1</v>
      </c>
      <c r="AD1878">
        <v>0</v>
      </c>
      <c r="AE1878">
        <v>0</v>
      </c>
      <c r="AF1878" t="s">
        <v>48</v>
      </c>
      <c r="AG1878" s="1">
        <v>42938</v>
      </c>
      <c r="AH1878">
        <f>SUM(Hotel_Data_Mini[[#This Row],[adults]:[babies]])</f>
        <v>2</v>
      </c>
      <c r="AI1878">
        <f>SUM(Hotel_Data_Mini[[#This Row],[stays_in_weekend_nights]:[stays_in_week_nights]])</f>
        <v>7</v>
      </c>
      <c r="AJ1878">
        <f>IF(Hotel_Data_Mini[[#This Row],[reserved_room_type]]=Hotel_Data_Mini[[#This Row],[assigned_room_type]],0,1)</f>
        <v>0</v>
      </c>
    </row>
    <row r="1879" spans="1:36" x14ac:dyDescent="0.25">
      <c r="A1879" t="s">
        <v>153</v>
      </c>
      <c r="B1879" t="s">
        <v>34</v>
      </c>
      <c r="C1879">
        <v>0</v>
      </c>
      <c r="D1879">
        <v>82</v>
      </c>
      <c r="E1879">
        <v>2017</v>
      </c>
      <c r="F1879" t="s">
        <v>120</v>
      </c>
      <c r="G1879">
        <v>23</v>
      </c>
      <c r="H1879">
        <v>8</v>
      </c>
      <c r="I1879">
        <v>2</v>
      </c>
      <c r="J1879">
        <v>5</v>
      </c>
      <c r="K1879">
        <v>2</v>
      </c>
      <c r="L1879">
        <v>0</v>
      </c>
      <c r="M1879">
        <v>0</v>
      </c>
      <c r="N1879" t="s">
        <v>36</v>
      </c>
      <c r="O1879" t="s">
        <v>98</v>
      </c>
      <c r="P1879" t="s">
        <v>38</v>
      </c>
      <c r="Q1879" t="s">
        <v>39</v>
      </c>
      <c r="R1879">
        <v>0</v>
      </c>
      <c r="S1879">
        <v>0</v>
      </c>
      <c r="T1879">
        <v>0</v>
      </c>
      <c r="U1879" t="s">
        <v>71</v>
      </c>
      <c r="V1879" t="s">
        <v>71</v>
      </c>
      <c r="W1879">
        <v>0</v>
      </c>
      <c r="X1879" t="s">
        <v>41</v>
      </c>
      <c r="Y1879">
        <v>240</v>
      </c>
      <c r="Z1879">
        <v>0</v>
      </c>
      <c r="AA1879">
        <v>0</v>
      </c>
      <c r="AB1879" t="s">
        <v>42</v>
      </c>
      <c r="AC1879">
        <v>152</v>
      </c>
      <c r="AD1879">
        <v>0</v>
      </c>
      <c r="AE1879">
        <v>1</v>
      </c>
      <c r="AF1879" t="s">
        <v>48</v>
      </c>
      <c r="AG1879" s="1">
        <v>42901</v>
      </c>
      <c r="AH1879">
        <f>SUM(Hotel_Data_Mini[[#This Row],[adults]:[babies]])</f>
        <v>2</v>
      </c>
      <c r="AI1879">
        <f>SUM(Hotel_Data_Mini[[#This Row],[stays_in_weekend_nights]:[stays_in_week_nights]])</f>
        <v>7</v>
      </c>
      <c r="AJ1879">
        <f>IF(Hotel_Data_Mini[[#This Row],[reserved_room_type]]=Hotel_Data_Mini[[#This Row],[assigned_room_type]],0,1)</f>
        <v>0</v>
      </c>
    </row>
    <row r="1880" spans="1:36" x14ac:dyDescent="0.25">
      <c r="A1880" t="s">
        <v>153</v>
      </c>
      <c r="B1880" t="s">
        <v>44</v>
      </c>
      <c r="C1880">
        <v>0</v>
      </c>
      <c r="D1880">
        <v>136</v>
      </c>
      <c r="E1880">
        <v>2017</v>
      </c>
      <c r="F1880" t="s">
        <v>120</v>
      </c>
      <c r="G1880">
        <v>25</v>
      </c>
      <c r="H1880">
        <v>22</v>
      </c>
      <c r="I1880">
        <v>0</v>
      </c>
      <c r="J1880">
        <v>3</v>
      </c>
      <c r="K1880">
        <v>2</v>
      </c>
      <c r="L1880">
        <v>0</v>
      </c>
      <c r="M1880">
        <v>0</v>
      </c>
      <c r="N1880" t="s">
        <v>36</v>
      </c>
      <c r="O1880" t="s">
        <v>58</v>
      </c>
      <c r="P1880" t="s">
        <v>47</v>
      </c>
      <c r="Q1880" t="s">
        <v>47</v>
      </c>
      <c r="R1880">
        <v>0</v>
      </c>
      <c r="S1880">
        <v>0</v>
      </c>
      <c r="T1880">
        <v>0</v>
      </c>
      <c r="U1880" t="s">
        <v>60</v>
      </c>
      <c r="V1880" t="s">
        <v>60</v>
      </c>
      <c r="W1880">
        <v>0</v>
      </c>
      <c r="X1880" t="s">
        <v>41</v>
      </c>
      <c r="Y1880">
        <v>14</v>
      </c>
      <c r="Z1880">
        <v>0</v>
      </c>
      <c r="AA1880">
        <v>0</v>
      </c>
      <c r="AB1880" t="s">
        <v>42</v>
      </c>
      <c r="AC1880">
        <v>121.5</v>
      </c>
      <c r="AD1880">
        <v>0</v>
      </c>
      <c r="AE1880">
        <v>0</v>
      </c>
      <c r="AF1880" t="s">
        <v>48</v>
      </c>
      <c r="AG1880" s="1">
        <v>42911</v>
      </c>
      <c r="AH1880">
        <f>SUM(Hotel_Data_Mini[[#This Row],[adults]:[babies]])</f>
        <v>2</v>
      </c>
      <c r="AI1880">
        <f>SUM(Hotel_Data_Mini[[#This Row],[stays_in_weekend_nights]:[stays_in_week_nights]])</f>
        <v>3</v>
      </c>
      <c r="AJ1880">
        <f>IF(Hotel_Data_Mini[[#This Row],[reserved_room_type]]=Hotel_Data_Mini[[#This Row],[assigned_room_type]],0,1)</f>
        <v>0</v>
      </c>
    </row>
    <row r="1881" spans="1:36" x14ac:dyDescent="0.25">
      <c r="A1881" t="s">
        <v>153</v>
      </c>
      <c r="B1881" t="s">
        <v>44</v>
      </c>
      <c r="C1881">
        <v>1</v>
      </c>
      <c r="D1881">
        <v>240</v>
      </c>
      <c r="E1881">
        <v>2017</v>
      </c>
      <c r="F1881" t="s">
        <v>52</v>
      </c>
      <c r="G1881">
        <v>30</v>
      </c>
      <c r="H1881">
        <v>23</v>
      </c>
      <c r="I1881">
        <v>2</v>
      </c>
      <c r="J1881">
        <v>1</v>
      </c>
      <c r="K1881">
        <v>2</v>
      </c>
      <c r="L1881">
        <v>0</v>
      </c>
      <c r="M1881">
        <v>0</v>
      </c>
      <c r="N1881" t="s">
        <v>36</v>
      </c>
      <c r="O1881" t="s">
        <v>37</v>
      </c>
      <c r="P1881" t="s">
        <v>50</v>
      </c>
      <c r="Q1881" t="s">
        <v>39</v>
      </c>
      <c r="R1881">
        <v>0</v>
      </c>
      <c r="S1881">
        <v>0</v>
      </c>
      <c r="T1881">
        <v>0</v>
      </c>
      <c r="U1881" t="s">
        <v>40</v>
      </c>
      <c r="V1881" t="s">
        <v>40</v>
      </c>
      <c r="W1881">
        <v>0</v>
      </c>
      <c r="X1881" t="s">
        <v>51</v>
      </c>
      <c r="Y1881">
        <v>0</v>
      </c>
      <c r="Z1881">
        <v>0</v>
      </c>
      <c r="AA1881">
        <v>0</v>
      </c>
      <c r="AB1881" t="s">
        <v>42</v>
      </c>
      <c r="AC1881">
        <v>110</v>
      </c>
      <c r="AD1881">
        <v>0</v>
      </c>
      <c r="AE1881">
        <v>0</v>
      </c>
      <c r="AF1881" t="s">
        <v>43</v>
      </c>
      <c r="AG1881" s="1">
        <v>42699</v>
      </c>
      <c r="AH1881">
        <f>SUM(Hotel_Data_Mini[[#This Row],[adults]:[babies]])</f>
        <v>2</v>
      </c>
      <c r="AI1881">
        <f>SUM(Hotel_Data_Mini[[#This Row],[stays_in_weekend_nights]:[stays_in_week_nights]])</f>
        <v>3</v>
      </c>
      <c r="AJ1881">
        <f>IF(Hotel_Data_Mini[[#This Row],[reserved_room_type]]=Hotel_Data_Mini[[#This Row],[assigned_room_type]],0,1)</f>
        <v>0</v>
      </c>
    </row>
    <row r="1882" spans="1:36" x14ac:dyDescent="0.25">
      <c r="A1882" t="s">
        <v>153</v>
      </c>
      <c r="B1882" t="s">
        <v>44</v>
      </c>
      <c r="C1882">
        <v>1</v>
      </c>
      <c r="D1882">
        <v>174</v>
      </c>
      <c r="E1882">
        <v>2017</v>
      </c>
      <c r="F1882" t="s">
        <v>120</v>
      </c>
      <c r="G1882">
        <v>22</v>
      </c>
      <c r="H1882">
        <v>1</v>
      </c>
      <c r="I1882">
        <v>0</v>
      </c>
      <c r="J1882">
        <v>2</v>
      </c>
      <c r="K1882">
        <v>2</v>
      </c>
      <c r="L1882">
        <v>0</v>
      </c>
      <c r="M1882">
        <v>0</v>
      </c>
      <c r="N1882" t="s">
        <v>36</v>
      </c>
      <c r="O1882" t="s">
        <v>37</v>
      </c>
      <c r="P1882" t="s">
        <v>50</v>
      </c>
      <c r="Q1882" t="s">
        <v>39</v>
      </c>
      <c r="R1882">
        <v>0</v>
      </c>
      <c r="S1882">
        <v>0</v>
      </c>
      <c r="T1882">
        <v>0</v>
      </c>
      <c r="U1882" t="s">
        <v>40</v>
      </c>
      <c r="V1882" t="s">
        <v>40</v>
      </c>
      <c r="W1882">
        <v>0</v>
      </c>
      <c r="X1882" t="s">
        <v>51</v>
      </c>
      <c r="Y1882">
        <v>58</v>
      </c>
      <c r="Z1882">
        <v>0</v>
      </c>
      <c r="AA1882">
        <v>0</v>
      </c>
      <c r="AB1882" t="s">
        <v>42</v>
      </c>
      <c r="AC1882">
        <v>100</v>
      </c>
      <c r="AD1882">
        <v>0</v>
      </c>
      <c r="AE1882">
        <v>0</v>
      </c>
      <c r="AF1882" t="s">
        <v>43</v>
      </c>
      <c r="AG1882" s="1">
        <v>42759</v>
      </c>
      <c r="AH1882">
        <f>SUM(Hotel_Data_Mini[[#This Row],[adults]:[babies]])</f>
        <v>2</v>
      </c>
      <c r="AI1882">
        <f>SUM(Hotel_Data_Mini[[#This Row],[stays_in_weekend_nights]:[stays_in_week_nights]])</f>
        <v>2</v>
      </c>
      <c r="AJ1882">
        <f>IF(Hotel_Data_Mini[[#This Row],[reserved_room_type]]=Hotel_Data_Mini[[#This Row],[assigned_room_type]],0,1)</f>
        <v>0</v>
      </c>
    </row>
    <row r="1883" spans="1:36" x14ac:dyDescent="0.25">
      <c r="A1883" t="s">
        <v>153</v>
      </c>
      <c r="B1883" t="s">
        <v>44</v>
      </c>
      <c r="C1883">
        <v>0</v>
      </c>
      <c r="D1883">
        <v>48</v>
      </c>
      <c r="E1883">
        <v>2017</v>
      </c>
      <c r="F1883" t="s">
        <v>117</v>
      </c>
      <c r="G1883">
        <v>18</v>
      </c>
      <c r="H1883">
        <v>4</v>
      </c>
      <c r="I1883">
        <v>1</v>
      </c>
      <c r="J1883">
        <v>3</v>
      </c>
      <c r="K1883">
        <v>2</v>
      </c>
      <c r="L1883">
        <v>0</v>
      </c>
      <c r="M1883">
        <v>0</v>
      </c>
      <c r="N1883" t="s">
        <v>36</v>
      </c>
      <c r="O1883" t="s">
        <v>68</v>
      </c>
      <c r="P1883" t="s">
        <v>38</v>
      </c>
      <c r="Q1883" t="s">
        <v>39</v>
      </c>
      <c r="R1883">
        <v>0</v>
      </c>
      <c r="S1883">
        <v>0</v>
      </c>
      <c r="T1883">
        <v>0</v>
      </c>
      <c r="U1883" t="s">
        <v>40</v>
      </c>
      <c r="V1883" t="s">
        <v>40</v>
      </c>
      <c r="W1883">
        <v>0</v>
      </c>
      <c r="X1883" t="s">
        <v>41</v>
      </c>
      <c r="Y1883">
        <v>7</v>
      </c>
      <c r="Z1883">
        <v>0</v>
      </c>
      <c r="AA1883">
        <v>0</v>
      </c>
      <c r="AB1883" t="s">
        <v>42</v>
      </c>
      <c r="AC1883">
        <v>115.6</v>
      </c>
      <c r="AD1883">
        <v>0</v>
      </c>
      <c r="AE1883">
        <v>0</v>
      </c>
      <c r="AF1883" t="s">
        <v>48</v>
      </c>
      <c r="AG1883" s="1">
        <v>42863</v>
      </c>
      <c r="AH1883">
        <f>SUM(Hotel_Data_Mini[[#This Row],[adults]:[babies]])</f>
        <v>2</v>
      </c>
      <c r="AI1883">
        <f>SUM(Hotel_Data_Mini[[#This Row],[stays_in_weekend_nights]:[stays_in_week_nights]])</f>
        <v>4</v>
      </c>
      <c r="AJ1883">
        <f>IF(Hotel_Data_Mini[[#This Row],[reserved_room_type]]=Hotel_Data_Mini[[#This Row],[assigned_room_type]],0,1)</f>
        <v>0</v>
      </c>
    </row>
    <row r="1884" spans="1:36" x14ac:dyDescent="0.25">
      <c r="A1884" t="s">
        <v>153</v>
      </c>
      <c r="B1884" t="s">
        <v>34</v>
      </c>
      <c r="C1884">
        <v>1</v>
      </c>
      <c r="D1884">
        <v>16</v>
      </c>
      <c r="E1884">
        <v>2017</v>
      </c>
      <c r="F1884" t="s">
        <v>121</v>
      </c>
      <c r="G1884">
        <v>9</v>
      </c>
      <c r="H1884">
        <v>27</v>
      </c>
      <c r="I1884">
        <v>1</v>
      </c>
      <c r="J1884">
        <v>2</v>
      </c>
      <c r="K1884">
        <v>2</v>
      </c>
      <c r="L1884">
        <v>0</v>
      </c>
      <c r="M1884">
        <v>0</v>
      </c>
      <c r="N1884" t="s">
        <v>36</v>
      </c>
      <c r="O1884" t="s">
        <v>68</v>
      </c>
      <c r="P1884" t="s">
        <v>38</v>
      </c>
      <c r="Q1884" t="s">
        <v>39</v>
      </c>
      <c r="R1884">
        <v>0</v>
      </c>
      <c r="S1884">
        <v>0</v>
      </c>
      <c r="T1884">
        <v>0</v>
      </c>
      <c r="U1884" t="s">
        <v>60</v>
      </c>
      <c r="V1884" t="s">
        <v>60</v>
      </c>
      <c r="W1884">
        <v>0</v>
      </c>
      <c r="X1884" t="s">
        <v>41</v>
      </c>
      <c r="Y1884">
        <v>240</v>
      </c>
      <c r="Z1884">
        <v>0</v>
      </c>
      <c r="AA1884">
        <v>0</v>
      </c>
      <c r="AB1884" t="s">
        <v>42</v>
      </c>
      <c r="AC1884">
        <v>60</v>
      </c>
      <c r="AD1884">
        <v>0</v>
      </c>
      <c r="AE1884">
        <v>1</v>
      </c>
      <c r="AF1884" t="s">
        <v>43</v>
      </c>
      <c r="AG1884" s="1">
        <v>42787</v>
      </c>
      <c r="AH1884">
        <f>SUM(Hotel_Data_Mini[[#This Row],[adults]:[babies]])</f>
        <v>2</v>
      </c>
      <c r="AI1884">
        <f>SUM(Hotel_Data_Mini[[#This Row],[stays_in_weekend_nights]:[stays_in_week_nights]])</f>
        <v>3</v>
      </c>
      <c r="AJ1884">
        <f>IF(Hotel_Data_Mini[[#This Row],[reserved_room_type]]=Hotel_Data_Mini[[#This Row],[assigned_room_type]],0,1)</f>
        <v>0</v>
      </c>
    </row>
    <row r="1885" spans="1:36" x14ac:dyDescent="0.25">
      <c r="A1885" t="s">
        <v>153</v>
      </c>
      <c r="B1885" t="s">
        <v>44</v>
      </c>
      <c r="C1885">
        <v>1</v>
      </c>
      <c r="D1885">
        <v>39</v>
      </c>
      <c r="E1885">
        <v>2017</v>
      </c>
      <c r="F1885" t="s">
        <v>120</v>
      </c>
      <c r="G1885">
        <v>24</v>
      </c>
      <c r="H1885">
        <v>11</v>
      </c>
      <c r="I1885">
        <v>2</v>
      </c>
      <c r="J1885">
        <v>2</v>
      </c>
      <c r="K1885">
        <v>2</v>
      </c>
      <c r="L1885">
        <v>0</v>
      </c>
      <c r="M1885">
        <v>0</v>
      </c>
      <c r="N1885" t="s">
        <v>36</v>
      </c>
      <c r="O1885" t="s">
        <v>37</v>
      </c>
      <c r="P1885" t="s">
        <v>38</v>
      </c>
      <c r="Q1885" t="s">
        <v>39</v>
      </c>
      <c r="R1885">
        <v>0</v>
      </c>
      <c r="S1885">
        <v>0</v>
      </c>
      <c r="T1885">
        <v>0</v>
      </c>
      <c r="U1885" t="s">
        <v>40</v>
      </c>
      <c r="V1885" t="s">
        <v>40</v>
      </c>
      <c r="W1885">
        <v>0</v>
      </c>
      <c r="X1885" t="s">
        <v>41</v>
      </c>
      <c r="Y1885">
        <v>7</v>
      </c>
      <c r="Z1885">
        <v>0</v>
      </c>
      <c r="AA1885">
        <v>0</v>
      </c>
      <c r="AB1885" t="s">
        <v>42</v>
      </c>
      <c r="AC1885">
        <v>112</v>
      </c>
      <c r="AD1885">
        <v>0</v>
      </c>
      <c r="AE1885">
        <v>1</v>
      </c>
      <c r="AF1885" t="s">
        <v>43</v>
      </c>
      <c r="AG1885" s="1">
        <v>42861</v>
      </c>
      <c r="AH1885">
        <f>SUM(Hotel_Data_Mini[[#This Row],[adults]:[babies]])</f>
        <v>2</v>
      </c>
      <c r="AI1885">
        <f>SUM(Hotel_Data_Mini[[#This Row],[stays_in_weekend_nights]:[stays_in_week_nights]])</f>
        <v>4</v>
      </c>
      <c r="AJ1885">
        <f>IF(Hotel_Data_Mini[[#This Row],[reserved_room_type]]=Hotel_Data_Mini[[#This Row],[assigned_room_type]],0,1)</f>
        <v>0</v>
      </c>
    </row>
    <row r="1886" spans="1:36" x14ac:dyDescent="0.25">
      <c r="A1886" t="s">
        <v>153</v>
      </c>
      <c r="B1886" t="s">
        <v>44</v>
      </c>
      <c r="C1886">
        <v>0</v>
      </c>
      <c r="D1886">
        <v>196</v>
      </c>
      <c r="E1886">
        <v>2017</v>
      </c>
      <c r="F1886" t="s">
        <v>45</v>
      </c>
      <c r="G1886">
        <v>35</v>
      </c>
      <c r="H1886">
        <v>27</v>
      </c>
      <c r="I1886">
        <v>2</v>
      </c>
      <c r="J1886">
        <v>3</v>
      </c>
      <c r="K1886">
        <v>2</v>
      </c>
      <c r="L1886">
        <v>0</v>
      </c>
      <c r="M1886">
        <v>0</v>
      </c>
      <c r="N1886" t="s">
        <v>54</v>
      </c>
      <c r="O1886" t="s">
        <v>68</v>
      </c>
      <c r="P1886" t="s">
        <v>38</v>
      </c>
      <c r="Q1886" t="s">
        <v>39</v>
      </c>
      <c r="R1886">
        <v>0</v>
      </c>
      <c r="S1886">
        <v>0</v>
      </c>
      <c r="T1886">
        <v>0</v>
      </c>
      <c r="U1886" t="s">
        <v>40</v>
      </c>
      <c r="V1886" t="s">
        <v>40</v>
      </c>
      <c r="W1886">
        <v>0</v>
      </c>
      <c r="X1886" t="s">
        <v>41</v>
      </c>
      <c r="Y1886">
        <v>9</v>
      </c>
      <c r="Z1886">
        <v>0</v>
      </c>
      <c r="AA1886">
        <v>0</v>
      </c>
      <c r="AB1886" t="s">
        <v>42</v>
      </c>
      <c r="AC1886">
        <v>151.19999999999999</v>
      </c>
      <c r="AD1886">
        <v>0</v>
      </c>
      <c r="AE1886">
        <v>2</v>
      </c>
      <c r="AF1886" t="s">
        <v>48</v>
      </c>
      <c r="AG1886" s="1">
        <v>42979</v>
      </c>
      <c r="AH1886">
        <f>SUM(Hotel_Data_Mini[[#This Row],[adults]:[babies]])</f>
        <v>2</v>
      </c>
      <c r="AI1886">
        <f>SUM(Hotel_Data_Mini[[#This Row],[stays_in_weekend_nights]:[stays_in_week_nights]])</f>
        <v>5</v>
      </c>
      <c r="AJ1886">
        <f>IF(Hotel_Data_Mini[[#This Row],[reserved_room_type]]=Hotel_Data_Mini[[#This Row],[assigned_room_type]],0,1)</f>
        <v>0</v>
      </c>
    </row>
    <row r="1887" spans="1:36" x14ac:dyDescent="0.25">
      <c r="A1887" t="s">
        <v>153</v>
      </c>
      <c r="B1887" t="s">
        <v>34</v>
      </c>
      <c r="C1887">
        <v>0</v>
      </c>
      <c r="D1887">
        <v>10</v>
      </c>
      <c r="E1887">
        <v>2017</v>
      </c>
      <c r="F1887" t="s">
        <v>121</v>
      </c>
      <c r="G1887">
        <v>6</v>
      </c>
      <c r="H1887">
        <v>6</v>
      </c>
      <c r="I1887">
        <v>1</v>
      </c>
      <c r="J1887">
        <v>1</v>
      </c>
      <c r="K1887">
        <v>2</v>
      </c>
      <c r="L1887">
        <v>0</v>
      </c>
      <c r="M1887">
        <v>0</v>
      </c>
      <c r="N1887" t="s">
        <v>84</v>
      </c>
      <c r="O1887" t="s">
        <v>37</v>
      </c>
      <c r="P1887" t="s">
        <v>50</v>
      </c>
      <c r="Q1887" t="s">
        <v>69</v>
      </c>
      <c r="R1887">
        <v>0</v>
      </c>
      <c r="S1887">
        <v>0</v>
      </c>
      <c r="T1887">
        <v>0</v>
      </c>
      <c r="U1887" t="s">
        <v>40</v>
      </c>
      <c r="V1887" t="s">
        <v>40</v>
      </c>
      <c r="W1887">
        <v>1</v>
      </c>
      <c r="X1887" t="s">
        <v>41</v>
      </c>
      <c r="Y1887">
        <v>0</v>
      </c>
      <c r="Z1887">
        <v>507</v>
      </c>
      <c r="AA1887">
        <v>0</v>
      </c>
      <c r="AB1887" t="s">
        <v>53</v>
      </c>
      <c r="AC1887">
        <v>90</v>
      </c>
      <c r="AD1887">
        <v>0</v>
      </c>
      <c r="AE1887">
        <v>0</v>
      </c>
      <c r="AF1887" t="s">
        <v>48</v>
      </c>
      <c r="AG1887" s="1">
        <v>42774</v>
      </c>
      <c r="AH1887">
        <f>SUM(Hotel_Data_Mini[[#This Row],[adults]:[babies]])</f>
        <v>2</v>
      </c>
      <c r="AI1887">
        <f>SUM(Hotel_Data_Mini[[#This Row],[stays_in_weekend_nights]:[stays_in_week_nights]])</f>
        <v>2</v>
      </c>
      <c r="AJ1887">
        <f>IF(Hotel_Data_Mini[[#This Row],[reserved_room_type]]=Hotel_Data_Mini[[#This Row],[assigned_room_type]],0,1)</f>
        <v>0</v>
      </c>
    </row>
    <row r="1888" spans="1:36" x14ac:dyDescent="0.25">
      <c r="A1888" t="s">
        <v>153</v>
      </c>
      <c r="B1888" t="s">
        <v>34</v>
      </c>
      <c r="C1888">
        <v>0</v>
      </c>
      <c r="D1888">
        <v>59</v>
      </c>
      <c r="E1888">
        <v>2017</v>
      </c>
      <c r="F1888" t="s">
        <v>45</v>
      </c>
      <c r="G1888">
        <v>34</v>
      </c>
      <c r="H1888">
        <v>26</v>
      </c>
      <c r="I1888">
        <v>2</v>
      </c>
      <c r="J1888">
        <v>3</v>
      </c>
      <c r="K1888">
        <v>2</v>
      </c>
      <c r="L1888">
        <v>0</v>
      </c>
      <c r="M1888">
        <v>0</v>
      </c>
      <c r="N1888" t="s">
        <v>54</v>
      </c>
      <c r="O1888" t="s">
        <v>46</v>
      </c>
      <c r="P1888" t="s">
        <v>38</v>
      </c>
      <c r="Q1888" t="s">
        <v>39</v>
      </c>
      <c r="R1888">
        <v>0</v>
      </c>
      <c r="S1888">
        <v>0</v>
      </c>
      <c r="T1888">
        <v>0</v>
      </c>
      <c r="U1888" t="s">
        <v>40</v>
      </c>
      <c r="V1888" t="s">
        <v>40</v>
      </c>
      <c r="W1888">
        <v>0</v>
      </c>
      <c r="X1888" t="s">
        <v>41</v>
      </c>
      <c r="Y1888">
        <v>240</v>
      </c>
      <c r="Z1888">
        <v>0</v>
      </c>
      <c r="AA1888">
        <v>0</v>
      </c>
      <c r="AB1888" t="s">
        <v>42</v>
      </c>
      <c r="AC1888">
        <v>230</v>
      </c>
      <c r="AD1888">
        <v>0</v>
      </c>
      <c r="AE1888">
        <v>4</v>
      </c>
      <c r="AF1888" t="s">
        <v>48</v>
      </c>
      <c r="AG1888" s="1">
        <v>42978</v>
      </c>
      <c r="AH1888">
        <f>SUM(Hotel_Data_Mini[[#This Row],[adults]:[babies]])</f>
        <v>2</v>
      </c>
      <c r="AI1888">
        <f>SUM(Hotel_Data_Mini[[#This Row],[stays_in_weekend_nights]:[stays_in_week_nights]])</f>
        <v>5</v>
      </c>
      <c r="AJ1888">
        <f>IF(Hotel_Data_Mini[[#This Row],[reserved_room_type]]=Hotel_Data_Mini[[#This Row],[assigned_room_type]],0,1)</f>
        <v>0</v>
      </c>
    </row>
    <row r="1889" spans="1:36" x14ac:dyDescent="0.25">
      <c r="A1889" t="s">
        <v>153</v>
      </c>
      <c r="B1889" t="s">
        <v>44</v>
      </c>
      <c r="C1889">
        <v>0</v>
      </c>
      <c r="D1889">
        <v>114</v>
      </c>
      <c r="E1889">
        <v>2017</v>
      </c>
      <c r="F1889" t="s">
        <v>120</v>
      </c>
      <c r="G1889">
        <v>25</v>
      </c>
      <c r="H1889">
        <v>22</v>
      </c>
      <c r="I1889">
        <v>0</v>
      </c>
      <c r="J1889">
        <v>3</v>
      </c>
      <c r="K1889">
        <v>3</v>
      </c>
      <c r="L1889">
        <v>0</v>
      </c>
      <c r="M1889">
        <v>0</v>
      </c>
      <c r="N1889" t="s">
        <v>80</v>
      </c>
      <c r="O1889" t="s">
        <v>58</v>
      </c>
      <c r="P1889" t="s">
        <v>38</v>
      </c>
      <c r="Q1889" t="s">
        <v>39</v>
      </c>
      <c r="R1889">
        <v>0</v>
      </c>
      <c r="S1889">
        <v>0</v>
      </c>
      <c r="T1889">
        <v>0</v>
      </c>
      <c r="U1889" t="s">
        <v>40</v>
      </c>
      <c r="V1889" t="s">
        <v>40</v>
      </c>
      <c r="W1889">
        <v>5</v>
      </c>
      <c r="X1889" t="s">
        <v>41</v>
      </c>
      <c r="Y1889">
        <v>9</v>
      </c>
      <c r="Z1889">
        <v>0</v>
      </c>
      <c r="AA1889">
        <v>0</v>
      </c>
      <c r="AB1889" t="s">
        <v>42</v>
      </c>
      <c r="AC1889">
        <v>154</v>
      </c>
      <c r="AD1889">
        <v>0</v>
      </c>
      <c r="AE1889">
        <v>3</v>
      </c>
      <c r="AF1889" t="s">
        <v>48</v>
      </c>
      <c r="AG1889" s="1">
        <v>42911</v>
      </c>
      <c r="AH1889">
        <f>SUM(Hotel_Data_Mini[[#This Row],[adults]:[babies]])</f>
        <v>3</v>
      </c>
      <c r="AI1889">
        <f>SUM(Hotel_Data_Mini[[#This Row],[stays_in_weekend_nights]:[stays_in_week_nights]])</f>
        <v>3</v>
      </c>
      <c r="AJ1889">
        <f>IF(Hotel_Data_Mini[[#This Row],[reserved_room_type]]=Hotel_Data_Mini[[#This Row],[assigned_room_type]],0,1)</f>
        <v>0</v>
      </c>
    </row>
    <row r="1890" spans="1:36" x14ac:dyDescent="0.25">
      <c r="A1890" t="s">
        <v>153</v>
      </c>
      <c r="B1890" t="s">
        <v>34</v>
      </c>
      <c r="C1890">
        <v>0</v>
      </c>
      <c r="D1890">
        <v>1</v>
      </c>
      <c r="E1890">
        <v>2017</v>
      </c>
      <c r="F1890" t="s">
        <v>121</v>
      </c>
      <c r="G1890">
        <v>5</v>
      </c>
      <c r="H1890">
        <v>4</v>
      </c>
      <c r="I1890">
        <v>0</v>
      </c>
      <c r="J1890">
        <v>1</v>
      </c>
      <c r="K1890">
        <v>2</v>
      </c>
      <c r="L1890">
        <v>1</v>
      </c>
      <c r="M1890">
        <v>0</v>
      </c>
      <c r="N1890" t="s">
        <v>36</v>
      </c>
      <c r="O1890" t="s">
        <v>37</v>
      </c>
      <c r="P1890" t="s">
        <v>47</v>
      </c>
      <c r="Q1890" t="s">
        <v>39</v>
      </c>
      <c r="R1890">
        <v>0</v>
      </c>
      <c r="S1890">
        <v>0</v>
      </c>
      <c r="T1890">
        <v>0</v>
      </c>
      <c r="U1890" t="s">
        <v>62</v>
      </c>
      <c r="V1890" t="s">
        <v>62</v>
      </c>
      <c r="W1890">
        <v>0</v>
      </c>
      <c r="X1890" t="s">
        <v>41</v>
      </c>
      <c r="Y1890">
        <v>0</v>
      </c>
      <c r="Z1890">
        <v>0</v>
      </c>
      <c r="AA1890">
        <v>0</v>
      </c>
      <c r="AB1890" t="s">
        <v>42</v>
      </c>
      <c r="AC1890">
        <v>63</v>
      </c>
      <c r="AD1890">
        <v>0</v>
      </c>
      <c r="AE1890">
        <v>3</v>
      </c>
      <c r="AF1890" t="s">
        <v>48</v>
      </c>
      <c r="AG1890" s="1">
        <v>42771</v>
      </c>
      <c r="AH1890">
        <f>SUM(Hotel_Data_Mini[[#This Row],[adults]:[babies]])</f>
        <v>3</v>
      </c>
      <c r="AI1890">
        <f>SUM(Hotel_Data_Mini[[#This Row],[stays_in_weekend_nights]:[stays_in_week_nights]])</f>
        <v>1</v>
      </c>
      <c r="AJ1890">
        <f>IF(Hotel_Data_Mini[[#This Row],[reserved_room_type]]=Hotel_Data_Mini[[#This Row],[assigned_room_type]],0,1)</f>
        <v>0</v>
      </c>
    </row>
    <row r="1891" spans="1:36" x14ac:dyDescent="0.25">
      <c r="A1891" t="s">
        <v>153</v>
      </c>
      <c r="B1891" t="s">
        <v>44</v>
      </c>
      <c r="C1891">
        <v>0</v>
      </c>
      <c r="D1891">
        <v>1</v>
      </c>
      <c r="E1891">
        <v>2017</v>
      </c>
      <c r="F1891" t="s">
        <v>122</v>
      </c>
      <c r="G1891">
        <v>14</v>
      </c>
      <c r="H1891">
        <v>4</v>
      </c>
      <c r="I1891">
        <v>0</v>
      </c>
      <c r="J1891">
        <v>2</v>
      </c>
      <c r="K1891">
        <v>1</v>
      </c>
      <c r="L1891">
        <v>0</v>
      </c>
      <c r="M1891">
        <v>0</v>
      </c>
      <c r="N1891" t="s">
        <v>36</v>
      </c>
      <c r="O1891" t="s">
        <v>37</v>
      </c>
      <c r="P1891" t="s">
        <v>61</v>
      </c>
      <c r="Q1891" t="s">
        <v>47</v>
      </c>
      <c r="R1891">
        <v>1</v>
      </c>
      <c r="S1891">
        <v>1</v>
      </c>
      <c r="T1891">
        <v>9</v>
      </c>
      <c r="U1891" t="s">
        <v>40</v>
      </c>
      <c r="V1891" t="s">
        <v>40</v>
      </c>
      <c r="W1891">
        <v>1</v>
      </c>
      <c r="X1891" t="s">
        <v>41</v>
      </c>
      <c r="Y1891">
        <v>0</v>
      </c>
      <c r="Z1891">
        <v>45</v>
      </c>
      <c r="AA1891">
        <v>0</v>
      </c>
      <c r="AB1891" t="s">
        <v>42</v>
      </c>
      <c r="AC1891">
        <v>0</v>
      </c>
      <c r="AD1891">
        <v>0</v>
      </c>
      <c r="AE1891">
        <v>2</v>
      </c>
      <c r="AF1891" t="s">
        <v>48</v>
      </c>
      <c r="AG1891" s="1">
        <v>42831</v>
      </c>
      <c r="AH1891">
        <f>SUM(Hotel_Data_Mini[[#This Row],[adults]:[babies]])</f>
        <v>1</v>
      </c>
      <c r="AI1891">
        <f>SUM(Hotel_Data_Mini[[#This Row],[stays_in_weekend_nights]:[stays_in_week_nights]])</f>
        <v>2</v>
      </c>
      <c r="AJ1891">
        <f>IF(Hotel_Data_Mini[[#This Row],[reserved_room_type]]=Hotel_Data_Mini[[#This Row],[assigned_room_type]],0,1)</f>
        <v>0</v>
      </c>
    </row>
    <row r="1892" spans="1:36" x14ac:dyDescent="0.25">
      <c r="A1892" t="s">
        <v>153</v>
      </c>
      <c r="B1892" t="s">
        <v>44</v>
      </c>
      <c r="C1892">
        <v>1</v>
      </c>
      <c r="D1892">
        <v>158</v>
      </c>
      <c r="E1892">
        <v>2017</v>
      </c>
      <c r="F1892" t="s">
        <v>45</v>
      </c>
      <c r="G1892">
        <v>35</v>
      </c>
      <c r="H1892">
        <v>27</v>
      </c>
      <c r="I1892">
        <v>2</v>
      </c>
      <c r="J1892">
        <v>2</v>
      </c>
      <c r="K1892">
        <v>2</v>
      </c>
      <c r="L1892">
        <v>0</v>
      </c>
      <c r="M1892">
        <v>0</v>
      </c>
      <c r="N1892" t="s">
        <v>36</v>
      </c>
      <c r="O1892" t="s">
        <v>79</v>
      </c>
      <c r="P1892" t="s">
        <v>38</v>
      </c>
      <c r="Q1892" t="s">
        <v>39</v>
      </c>
      <c r="R1892">
        <v>0</v>
      </c>
      <c r="S1892">
        <v>0</v>
      </c>
      <c r="T1892">
        <v>0</v>
      </c>
      <c r="U1892" t="s">
        <v>60</v>
      </c>
      <c r="V1892" t="s">
        <v>60</v>
      </c>
      <c r="W1892">
        <v>0</v>
      </c>
      <c r="X1892" t="s">
        <v>41</v>
      </c>
      <c r="Y1892">
        <v>9</v>
      </c>
      <c r="Z1892">
        <v>0</v>
      </c>
      <c r="AA1892">
        <v>0</v>
      </c>
      <c r="AB1892" t="s">
        <v>42</v>
      </c>
      <c r="AC1892">
        <v>139.5</v>
      </c>
      <c r="AD1892">
        <v>0</v>
      </c>
      <c r="AE1892">
        <v>0</v>
      </c>
      <c r="AF1892" t="s">
        <v>43</v>
      </c>
      <c r="AG1892" s="1">
        <v>42841</v>
      </c>
      <c r="AH1892">
        <f>SUM(Hotel_Data_Mini[[#This Row],[adults]:[babies]])</f>
        <v>2</v>
      </c>
      <c r="AI1892">
        <f>SUM(Hotel_Data_Mini[[#This Row],[stays_in_weekend_nights]:[stays_in_week_nights]])</f>
        <v>4</v>
      </c>
      <c r="AJ1892">
        <f>IF(Hotel_Data_Mini[[#This Row],[reserved_room_type]]=Hotel_Data_Mini[[#This Row],[assigned_room_type]],0,1)</f>
        <v>0</v>
      </c>
    </row>
    <row r="1893" spans="1:36" x14ac:dyDescent="0.25">
      <c r="A1893" t="s">
        <v>153</v>
      </c>
      <c r="B1893" t="s">
        <v>34</v>
      </c>
      <c r="C1893">
        <v>0</v>
      </c>
      <c r="D1893">
        <v>42</v>
      </c>
      <c r="E1893">
        <v>2017</v>
      </c>
      <c r="F1893" t="s">
        <v>45</v>
      </c>
      <c r="G1893">
        <v>34</v>
      </c>
      <c r="H1893">
        <v>23</v>
      </c>
      <c r="I1893">
        <v>2</v>
      </c>
      <c r="J1893">
        <v>7</v>
      </c>
      <c r="K1893">
        <v>2</v>
      </c>
      <c r="L1893">
        <v>0</v>
      </c>
      <c r="M1893">
        <v>0</v>
      </c>
      <c r="N1893" t="s">
        <v>36</v>
      </c>
      <c r="O1893" t="s">
        <v>64</v>
      </c>
      <c r="P1893" t="s">
        <v>38</v>
      </c>
      <c r="Q1893" t="s">
        <v>39</v>
      </c>
      <c r="R1893">
        <v>0</v>
      </c>
      <c r="S1893">
        <v>0</v>
      </c>
      <c r="T1893">
        <v>0</v>
      </c>
      <c r="U1893" t="s">
        <v>71</v>
      </c>
      <c r="V1893" t="s">
        <v>71</v>
      </c>
      <c r="W1893">
        <v>0</v>
      </c>
      <c r="X1893" t="s">
        <v>41</v>
      </c>
      <c r="Y1893">
        <v>314</v>
      </c>
      <c r="Z1893">
        <v>0</v>
      </c>
      <c r="AA1893">
        <v>0</v>
      </c>
      <c r="AB1893" t="s">
        <v>42</v>
      </c>
      <c r="AC1893">
        <v>205.18</v>
      </c>
      <c r="AD1893">
        <v>0</v>
      </c>
      <c r="AE1893">
        <v>0</v>
      </c>
      <c r="AF1893" t="s">
        <v>48</v>
      </c>
      <c r="AG1893" s="1">
        <v>42979</v>
      </c>
      <c r="AH1893">
        <f>SUM(Hotel_Data_Mini[[#This Row],[adults]:[babies]])</f>
        <v>2</v>
      </c>
      <c r="AI1893">
        <f>SUM(Hotel_Data_Mini[[#This Row],[stays_in_weekend_nights]:[stays_in_week_nights]])</f>
        <v>9</v>
      </c>
      <c r="AJ1893">
        <f>IF(Hotel_Data_Mini[[#This Row],[reserved_room_type]]=Hotel_Data_Mini[[#This Row],[assigned_room_type]],0,1)</f>
        <v>0</v>
      </c>
    </row>
    <row r="1894" spans="1:36" x14ac:dyDescent="0.25">
      <c r="A1894" t="s">
        <v>153</v>
      </c>
      <c r="B1894" t="s">
        <v>44</v>
      </c>
      <c r="C1894">
        <v>1</v>
      </c>
      <c r="D1894">
        <v>35</v>
      </c>
      <c r="E1894">
        <v>2017</v>
      </c>
      <c r="F1894" t="s">
        <v>122</v>
      </c>
      <c r="G1894">
        <v>16</v>
      </c>
      <c r="H1894">
        <v>18</v>
      </c>
      <c r="I1894">
        <v>0</v>
      </c>
      <c r="J1894">
        <v>3</v>
      </c>
      <c r="K1894">
        <v>1</v>
      </c>
      <c r="L1894">
        <v>0</v>
      </c>
      <c r="M1894">
        <v>0</v>
      </c>
      <c r="N1894" t="s">
        <v>36</v>
      </c>
      <c r="O1894" t="s">
        <v>58</v>
      </c>
      <c r="P1894" t="s">
        <v>38</v>
      </c>
      <c r="Q1894" t="s">
        <v>39</v>
      </c>
      <c r="R1894">
        <v>0</v>
      </c>
      <c r="S1894">
        <v>0</v>
      </c>
      <c r="T1894">
        <v>0</v>
      </c>
      <c r="U1894" t="s">
        <v>40</v>
      </c>
      <c r="V1894" t="s">
        <v>40</v>
      </c>
      <c r="W1894">
        <v>0</v>
      </c>
      <c r="X1894" t="s">
        <v>41</v>
      </c>
      <c r="Y1894">
        <v>9</v>
      </c>
      <c r="Z1894">
        <v>0</v>
      </c>
      <c r="AA1894">
        <v>0</v>
      </c>
      <c r="AB1894" t="s">
        <v>42</v>
      </c>
      <c r="AC1894">
        <v>132.33000000000001</v>
      </c>
      <c r="AD1894">
        <v>0</v>
      </c>
      <c r="AE1894">
        <v>0</v>
      </c>
      <c r="AF1894" t="s">
        <v>43</v>
      </c>
      <c r="AG1894" s="1">
        <v>42829</v>
      </c>
      <c r="AH1894">
        <f>SUM(Hotel_Data_Mini[[#This Row],[adults]:[babies]])</f>
        <v>1</v>
      </c>
      <c r="AI1894">
        <f>SUM(Hotel_Data_Mini[[#This Row],[stays_in_weekend_nights]:[stays_in_week_nights]])</f>
        <v>3</v>
      </c>
      <c r="AJ1894">
        <f>IF(Hotel_Data_Mini[[#This Row],[reserved_room_type]]=Hotel_Data_Mini[[#This Row],[assigned_room_type]],0,1)</f>
        <v>0</v>
      </c>
    </row>
    <row r="1895" spans="1:36" x14ac:dyDescent="0.25">
      <c r="A1895" t="s">
        <v>153</v>
      </c>
      <c r="B1895" t="s">
        <v>34</v>
      </c>
      <c r="C1895">
        <v>0</v>
      </c>
      <c r="D1895">
        <v>40</v>
      </c>
      <c r="E1895">
        <v>2017</v>
      </c>
      <c r="F1895" t="s">
        <v>118</v>
      </c>
      <c r="G1895">
        <v>13</v>
      </c>
      <c r="H1895">
        <v>28</v>
      </c>
      <c r="I1895">
        <v>4</v>
      </c>
      <c r="J1895">
        <v>10</v>
      </c>
      <c r="K1895">
        <v>2</v>
      </c>
      <c r="L1895">
        <v>0</v>
      </c>
      <c r="M1895">
        <v>0</v>
      </c>
      <c r="N1895" t="s">
        <v>36</v>
      </c>
      <c r="O1895" t="s">
        <v>79</v>
      </c>
      <c r="P1895" t="s">
        <v>38</v>
      </c>
      <c r="Q1895" t="s">
        <v>39</v>
      </c>
      <c r="R1895">
        <v>0</v>
      </c>
      <c r="S1895">
        <v>0</v>
      </c>
      <c r="T1895">
        <v>0</v>
      </c>
      <c r="U1895" t="s">
        <v>71</v>
      </c>
      <c r="V1895" t="s">
        <v>71</v>
      </c>
      <c r="W1895">
        <v>0</v>
      </c>
      <c r="X1895" t="s">
        <v>41</v>
      </c>
      <c r="Y1895">
        <v>240</v>
      </c>
      <c r="Z1895">
        <v>0</v>
      </c>
      <c r="AA1895">
        <v>0</v>
      </c>
      <c r="AB1895" t="s">
        <v>42</v>
      </c>
      <c r="AC1895">
        <v>97.36</v>
      </c>
      <c r="AD1895">
        <v>0</v>
      </c>
      <c r="AE1895">
        <v>1</v>
      </c>
      <c r="AF1895" t="s">
        <v>48</v>
      </c>
      <c r="AG1895" s="1">
        <v>0</v>
      </c>
      <c r="AH1895">
        <f>SUM(Hotel_Data_Mini[[#This Row],[adults]:[babies]])</f>
        <v>2</v>
      </c>
      <c r="AI1895">
        <f>SUM(Hotel_Data_Mini[[#This Row],[stays_in_weekend_nights]:[stays_in_week_nights]])</f>
        <v>14</v>
      </c>
      <c r="AJ1895">
        <f>IF(Hotel_Data_Mini[[#This Row],[reserved_room_type]]=Hotel_Data_Mini[[#This Row],[assigned_room_type]],0,1)</f>
        <v>0</v>
      </c>
    </row>
    <row r="1896" spans="1:36" x14ac:dyDescent="0.25">
      <c r="A1896" t="s">
        <v>153</v>
      </c>
      <c r="B1896" t="s">
        <v>44</v>
      </c>
      <c r="C1896">
        <v>1</v>
      </c>
      <c r="D1896">
        <v>171</v>
      </c>
      <c r="E1896">
        <v>2017</v>
      </c>
      <c r="F1896" t="s">
        <v>120</v>
      </c>
      <c r="G1896">
        <v>24</v>
      </c>
      <c r="H1896">
        <v>17</v>
      </c>
      <c r="I1896">
        <v>2</v>
      </c>
      <c r="J1896">
        <v>5</v>
      </c>
      <c r="K1896">
        <v>2</v>
      </c>
      <c r="L1896">
        <v>0</v>
      </c>
      <c r="M1896">
        <v>0</v>
      </c>
      <c r="N1896" t="s">
        <v>36</v>
      </c>
      <c r="O1896" t="s">
        <v>37</v>
      </c>
      <c r="P1896" t="s">
        <v>56</v>
      </c>
      <c r="Q1896" t="s">
        <v>39</v>
      </c>
      <c r="R1896">
        <v>0</v>
      </c>
      <c r="S1896">
        <v>0</v>
      </c>
      <c r="T1896">
        <v>0</v>
      </c>
      <c r="U1896" t="s">
        <v>40</v>
      </c>
      <c r="V1896" t="s">
        <v>40</v>
      </c>
      <c r="W1896">
        <v>0</v>
      </c>
      <c r="X1896" t="s">
        <v>41</v>
      </c>
      <c r="Y1896">
        <v>262</v>
      </c>
      <c r="Z1896">
        <v>0</v>
      </c>
      <c r="AA1896">
        <v>0</v>
      </c>
      <c r="AB1896" t="s">
        <v>42</v>
      </c>
      <c r="AC1896">
        <v>89.1</v>
      </c>
      <c r="AD1896">
        <v>0</v>
      </c>
      <c r="AE1896">
        <v>0</v>
      </c>
      <c r="AF1896" t="s">
        <v>43</v>
      </c>
      <c r="AG1896" s="1">
        <v>42732</v>
      </c>
      <c r="AH1896">
        <f>SUM(Hotel_Data_Mini[[#This Row],[adults]:[babies]])</f>
        <v>2</v>
      </c>
      <c r="AI1896">
        <f>SUM(Hotel_Data_Mini[[#This Row],[stays_in_weekend_nights]:[stays_in_week_nights]])</f>
        <v>7</v>
      </c>
      <c r="AJ1896">
        <f>IF(Hotel_Data_Mini[[#This Row],[reserved_room_type]]=Hotel_Data_Mini[[#This Row],[assigned_room_type]],0,1)</f>
        <v>0</v>
      </c>
    </row>
    <row r="1897" spans="1:36" x14ac:dyDescent="0.25">
      <c r="A1897" t="s">
        <v>153</v>
      </c>
      <c r="B1897" t="s">
        <v>44</v>
      </c>
      <c r="C1897">
        <v>0</v>
      </c>
      <c r="D1897">
        <v>104</v>
      </c>
      <c r="E1897">
        <v>2017</v>
      </c>
      <c r="F1897" t="s">
        <v>117</v>
      </c>
      <c r="G1897">
        <v>19</v>
      </c>
      <c r="H1897">
        <v>11</v>
      </c>
      <c r="I1897">
        <v>0</v>
      </c>
      <c r="J1897">
        <v>3</v>
      </c>
      <c r="K1897">
        <v>2</v>
      </c>
      <c r="L1897">
        <v>0</v>
      </c>
      <c r="M1897">
        <v>0</v>
      </c>
      <c r="N1897" t="s">
        <v>36</v>
      </c>
      <c r="O1897" t="s">
        <v>73</v>
      </c>
      <c r="P1897" t="s">
        <v>38</v>
      </c>
      <c r="Q1897" t="s">
        <v>39</v>
      </c>
      <c r="R1897">
        <v>0</v>
      </c>
      <c r="S1897">
        <v>0</v>
      </c>
      <c r="T1897">
        <v>0</v>
      </c>
      <c r="U1897" t="s">
        <v>60</v>
      </c>
      <c r="V1897" t="s">
        <v>60</v>
      </c>
      <c r="W1897">
        <v>0</v>
      </c>
      <c r="X1897" t="s">
        <v>41</v>
      </c>
      <c r="Y1897">
        <v>8</v>
      </c>
      <c r="Z1897">
        <v>0</v>
      </c>
      <c r="AA1897">
        <v>0</v>
      </c>
      <c r="AB1897" t="s">
        <v>42</v>
      </c>
      <c r="AC1897">
        <v>147</v>
      </c>
      <c r="AD1897">
        <v>0</v>
      </c>
      <c r="AE1897">
        <v>1</v>
      </c>
      <c r="AF1897" t="s">
        <v>48</v>
      </c>
      <c r="AG1897" s="1">
        <v>42869</v>
      </c>
      <c r="AH1897">
        <f>SUM(Hotel_Data_Mini[[#This Row],[adults]:[babies]])</f>
        <v>2</v>
      </c>
      <c r="AI1897">
        <f>SUM(Hotel_Data_Mini[[#This Row],[stays_in_weekend_nights]:[stays_in_week_nights]])</f>
        <v>3</v>
      </c>
      <c r="AJ1897">
        <f>IF(Hotel_Data_Mini[[#This Row],[reserved_room_type]]=Hotel_Data_Mini[[#This Row],[assigned_room_type]],0,1)</f>
        <v>0</v>
      </c>
    </row>
    <row r="1898" spans="1:36" x14ac:dyDescent="0.25">
      <c r="A1898" t="s">
        <v>153</v>
      </c>
      <c r="B1898" t="s">
        <v>44</v>
      </c>
      <c r="C1898">
        <v>0</v>
      </c>
      <c r="D1898">
        <v>153</v>
      </c>
      <c r="E1898">
        <v>2017</v>
      </c>
      <c r="F1898" t="s">
        <v>117</v>
      </c>
      <c r="G1898">
        <v>18</v>
      </c>
      <c r="H1898">
        <v>5</v>
      </c>
      <c r="I1898">
        <v>0</v>
      </c>
      <c r="J1898">
        <v>2</v>
      </c>
      <c r="K1898">
        <v>2</v>
      </c>
      <c r="L1898">
        <v>0</v>
      </c>
      <c r="M1898">
        <v>0</v>
      </c>
      <c r="N1898" t="s">
        <v>36</v>
      </c>
      <c r="O1898" t="s">
        <v>67</v>
      </c>
      <c r="P1898" t="s">
        <v>38</v>
      </c>
      <c r="Q1898" t="s">
        <v>39</v>
      </c>
      <c r="R1898">
        <v>0</v>
      </c>
      <c r="S1898">
        <v>0</v>
      </c>
      <c r="T1898">
        <v>0</v>
      </c>
      <c r="U1898" t="s">
        <v>60</v>
      </c>
      <c r="V1898" t="s">
        <v>60</v>
      </c>
      <c r="W1898">
        <v>0</v>
      </c>
      <c r="X1898" t="s">
        <v>41</v>
      </c>
      <c r="Y1898">
        <v>9</v>
      </c>
      <c r="Z1898">
        <v>0</v>
      </c>
      <c r="AA1898">
        <v>0</v>
      </c>
      <c r="AB1898" t="s">
        <v>42</v>
      </c>
      <c r="AC1898">
        <v>139.5</v>
      </c>
      <c r="AD1898">
        <v>0</v>
      </c>
      <c r="AE1898">
        <v>1</v>
      </c>
      <c r="AF1898" t="s">
        <v>48</v>
      </c>
      <c r="AG1898" s="1">
        <v>42862</v>
      </c>
      <c r="AH1898">
        <f>SUM(Hotel_Data_Mini[[#This Row],[adults]:[babies]])</f>
        <v>2</v>
      </c>
      <c r="AI1898">
        <f>SUM(Hotel_Data_Mini[[#This Row],[stays_in_weekend_nights]:[stays_in_week_nights]])</f>
        <v>2</v>
      </c>
      <c r="AJ1898">
        <f>IF(Hotel_Data_Mini[[#This Row],[reserved_room_type]]=Hotel_Data_Mini[[#This Row],[assigned_room_type]],0,1)</f>
        <v>0</v>
      </c>
    </row>
    <row r="1899" spans="1:36" x14ac:dyDescent="0.25">
      <c r="A1899" t="s">
        <v>153</v>
      </c>
      <c r="B1899" t="s">
        <v>44</v>
      </c>
      <c r="C1899">
        <v>1</v>
      </c>
      <c r="D1899">
        <v>150</v>
      </c>
      <c r="E1899">
        <v>2017</v>
      </c>
      <c r="F1899" t="s">
        <v>120</v>
      </c>
      <c r="G1899">
        <v>24</v>
      </c>
      <c r="H1899">
        <v>17</v>
      </c>
      <c r="I1899">
        <v>2</v>
      </c>
      <c r="J1899">
        <v>3</v>
      </c>
      <c r="K1899">
        <v>1</v>
      </c>
      <c r="L1899">
        <v>0</v>
      </c>
      <c r="M1899">
        <v>0</v>
      </c>
      <c r="N1899" t="s">
        <v>36</v>
      </c>
      <c r="O1899" t="s">
        <v>37</v>
      </c>
      <c r="P1899" t="s">
        <v>56</v>
      </c>
      <c r="Q1899" t="s">
        <v>39</v>
      </c>
      <c r="R1899">
        <v>0</v>
      </c>
      <c r="S1899">
        <v>0</v>
      </c>
      <c r="T1899">
        <v>0</v>
      </c>
      <c r="U1899" t="s">
        <v>40</v>
      </c>
      <c r="V1899" t="s">
        <v>40</v>
      </c>
      <c r="W1899">
        <v>0</v>
      </c>
      <c r="X1899" t="s">
        <v>51</v>
      </c>
      <c r="Y1899">
        <v>0</v>
      </c>
      <c r="Z1899">
        <v>0</v>
      </c>
      <c r="AA1899">
        <v>0</v>
      </c>
      <c r="AB1899" t="s">
        <v>42</v>
      </c>
      <c r="AC1899">
        <v>120</v>
      </c>
      <c r="AD1899">
        <v>0</v>
      </c>
      <c r="AE1899">
        <v>0</v>
      </c>
      <c r="AF1899" t="s">
        <v>43</v>
      </c>
      <c r="AG1899" s="1">
        <v>42753</v>
      </c>
      <c r="AH1899">
        <f>SUM(Hotel_Data_Mini[[#This Row],[adults]:[babies]])</f>
        <v>1</v>
      </c>
      <c r="AI1899">
        <f>SUM(Hotel_Data_Mini[[#This Row],[stays_in_weekend_nights]:[stays_in_week_nights]])</f>
        <v>5</v>
      </c>
      <c r="AJ1899">
        <f>IF(Hotel_Data_Mini[[#This Row],[reserved_room_type]]=Hotel_Data_Mini[[#This Row],[assigned_room_type]],0,1)</f>
        <v>0</v>
      </c>
    </row>
    <row r="1900" spans="1:36" x14ac:dyDescent="0.25">
      <c r="A1900" t="s">
        <v>153</v>
      </c>
      <c r="B1900" t="s">
        <v>34</v>
      </c>
      <c r="C1900">
        <v>0</v>
      </c>
      <c r="D1900">
        <v>2</v>
      </c>
      <c r="E1900">
        <v>2017</v>
      </c>
      <c r="F1900" t="s">
        <v>120</v>
      </c>
      <c r="G1900">
        <v>26</v>
      </c>
      <c r="H1900">
        <v>29</v>
      </c>
      <c r="I1900">
        <v>0</v>
      </c>
      <c r="J1900">
        <v>1</v>
      </c>
      <c r="K1900">
        <v>1</v>
      </c>
      <c r="L1900">
        <v>0</v>
      </c>
      <c r="M1900">
        <v>0</v>
      </c>
      <c r="N1900" t="s">
        <v>36</v>
      </c>
      <c r="O1900" t="s">
        <v>37</v>
      </c>
      <c r="P1900" t="s">
        <v>47</v>
      </c>
      <c r="Q1900" t="s">
        <v>47</v>
      </c>
      <c r="R1900">
        <v>0</v>
      </c>
      <c r="S1900">
        <v>0</v>
      </c>
      <c r="T1900">
        <v>0</v>
      </c>
      <c r="U1900" t="s">
        <v>40</v>
      </c>
      <c r="V1900" t="s">
        <v>40</v>
      </c>
      <c r="W1900">
        <v>0</v>
      </c>
      <c r="X1900" t="s">
        <v>41</v>
      </c>
      <c r="Y1900">
        <v>0</v>
      </c>
      <c r="Z1900">
        <v>0</v>
      </c>
      <c r="AA1900">
        <v>0</v>
      </c>
      <c r="AB1900" t="s">
        <v>42</v>
      </c>
      <c r="AC1900">
        <v>65</v>
      </c>
      <c r="AD1900">
        <v>1</v>
      </c>
      <c r="AE1900">
        <v>0</v>
      </c>
      <c r="AF1900" t="s">
        <v>48</v>
      </c>
      <c r="AG1900" s="1">
        <v>42916</v>
      </c>
      <c r="AH1900">
        <f>SUM(Hotel_Data_Mini[[#This Row],[adults]:[babies]])</f>
        <v>1</v>
      </c>
      <c r="AI1900">
        <f>SUM(Hotel_Data_Mini[[#This Row],[stays_in_weekend_nights]:[stays_in_week_nights]])</f>
        <v>1</v>
      </c>
      <c r="AJ1900">
        <f>IF(Hotel_Data_Mini[[#This Row],[reserved_room_type]]=Hotel_Data_Mini[[#This Row],[assigned_room_type]],0,1)</f>
        <v>0</v>
      </c>
    </row>
    <row r="1901" spans="1:36" x14ac:dyDescent="0.25">
      <c r="A1901" t="s">
        <v>153</v>
      </c>
      <c r="B1901" t="s">
        <v>44</v>
      </c>
      <c r="C1901">
        <v>0</v>
      </c>
      <c r="D1901">
        <v>0</v>
      </c>
      <c r="E1901">
        <v>2017</v>
      </c>
      <c r="F1901" t="s">
        <v>122</v>
      </c>
      <c r="G1901">
        <v>14</v>
      </c>
      <c r="H1901">
        <v>6</v>
      </c>
      <c r="I1901">
        <v>0</v>
      </c>
      <c r="J1901">
        <v>3</v>
      </c>
      <c r="K1901">
        <v>2</v>
      </c>
      <c r="L1901">
        <v>0</v>
      </c>
      <c r="M1901">
        <v>0</v>
      </c>
      <c r="N1901" t="s">
        <v>36</v>
      </c>
      <c r="O1901" t="s">
        <v>67</v>
      </c>
      <c r="P1901" t="s">
        <v>38</v>
      </c>
      <c r="Q1901" t="s">
        <v>39</v>
      </c>
      <c r="R1901">
        <v>0</v>
      </c>
      <c r="S1901">
        <v>0</v>
      </c>
      <c r="T1901">
        <v>0</v>
      </c>
      <c r="U1901" t="s">
        <v>40</v>
      </c>
      <c r="V1901" t="s">
        <v>40</v>
      </c>
      <c r="W1901">
        <v>0</v>
      </c>
      <c r="X1901" t="s">
        <v>41</v>
      </c>
      <c r="Y1901">
        <v>9</v>
      </c>
      <c r="Z1901">
        <v>0</v>
      </c>
      <c r="AA1901">
        <v>0</v>
      </c>
      <c r="AB1901" t="s">
        <v>42</v>
      </c>
      <c r="AC1901">
        <v>117</v>
      </c>
      <c r="AD1901">
        <v>0</v>
      </c>
      <c r="AE1901">
        <v>1</v>
      </c>
      <c r="AF1901" t="s">
        <v>48</v>
      </c>
      <c r="AG1901" s="1">
        <v>42834</v>
      </c>
      <c r="AH1901">
        <f>SUM(Hotel_Data_Mini[[#This Row],[adults]:[babies]])</f>
        <v>2</v>
      </c>
      <c r="AI1901">
        <f>SUM(Hotel_Data_Mini[[#This Row],[stays_in_weekend_nights]:[stays_in_week_nights]])</f>
        <v>3</v>
      </c>
      <c r="AJ1901">
        <f>IF(Hotel_Data_Mini[[#This Row],[reserved_room_type]]=Hotel_Data_Mini[[#This Row],[assigned_room_type]],0,1)</f>
        <v>0</v>
      </c>
    </row>
    <row r="1902" spans="1:36" x14ac:dyDescent="0.25">
      <c r="A1902" t="s">
        <v>153</v>
      </c>
      <c r="B1902" t="s">
        <v>44</v>
      </c>
      <c r="C1902">
        <v>1</v>
      </c>
      <c r="D1902">
        <v>276</v>
      </c>
      <c r="E1902">
        <v>2017</v>
      </c>
      <c r="F1902" t="s">
        <v>121</v>
      </c>
      <c r="G1902">
        <v>7</v>
      </c>
      <c r="H1902">
        <v>17</v>
      </c>
      <c r="I1902">
        <v>0</v>
      </c>
      <c r="J1902">
        <v>1</v>
      </c>
      <c r="K1902">
        <v>2</v>
      </c>
      <c r="L1902">
        <v>2</v>
      </c>
      <c r="M1902">
        <v>0</v>
      </c>
      <c r="N1902" t="s">
        <v>36</v>
      </c>
      <c r="O1902" t="s">
        <v>68</v>
      </c>
      <c r="P1902" t="s">
        <v>38</v>
      </c>
      <c r="Q1902" t="s">
        <v>39</v>
      </c>
      <c r="R1902">
        <v>0</v>
      </c>
      <c r="S1902">
        <v>0</v>
      </c>
      <c r="T1902">
        <v>0</v>
      </c>
      <c r="U1902" t="s">
        <v>65</v>
      </c>
      <c r="V1902" t="s">
        <v>65</v>
      </c>
      <c r="W1902">
        <v>0</v>
      </c>
      <c r="X1902" t="s">
        <v>41</v>
      </c>
      <c r="Y1902">
        <v>9</v>
      </c>
      <c r="Z1902">
        <v>0</v>
      </c>
      <c r="AA1902">
        <v>0</v>
      </c>
      <c r="AB1902" t="s">
        <v>42</v>
      </c>
      <c r="AC1902">
        <v>153.9</v>
      </c>
      <c r="AD1902">
        <v>0</v>
      </c>
      <c r="AE1902">
        <v>0</v>
      </c>
      <c r="AF1902" t="s">
        <v>43</v>
      </c>
      <c r="AG1902" s="1">
        <v>42772</v>
      </c>
      <c r="AH1902">
        <f>SUM(Hotel_Data_Mini[[#This Row],[adults]:[babies]])</f>
        <v>4</v>
      </c>
      <c r="AI1902">
        <f>SUM(Hotel_Data_Mini[[#This Row],[stays_in_weekend_nights]:[stays_in_week_nights]])</f>
        <v>1</v>
      </c>
      <c r="AJ1902">
        <f>IF(Hotel_Data_Mini[[#This Row],[reserved_room_type]]=Hotel_Data_Mini[[#This Row],[assigned_room_type]],0,1)</f>
        <v>0</v>
      </c>
    </row>
    <row r="1903" spans="1:36" x14ac:dyDescent="0.25">
      <c r="A1903" t="s">
        <v>153</v>
      </c>
      <c r="B1903" t="s">
        <v>44</v>
      </c>
      <c r="C1903">
        <v>0</v>
      </c>
      <c r="D1903">
        <v>26</v>
      </c>
      <c r="E1903">
        <v>2017</v>
      </c>
      <c r="F1903" t="s">
        <v>120</v>
      </c>
      <c r="G1903">
        <v>23</v>
      </c>
      <c r="H1903">
        <v>10</v>
      </c>
      <c r="I1903">
        <v>0</v>
      </c>
      <c r="J1903">
        <v>1</v>
      </c>
      <c r="K1903">
        <v>2</v>
      </c>
      <c r="L1903">
        <v>0</v>
      </c>
      <c r="M1903">
        <v>0</v>
      </c>
      <c r="N1903" t="s">
        <v>36</v>
      </c>
      <c r="O1903" t="s">
        <v>37</v>
      </c>
      <c r="P1903" t="s">
        <v>47</v>
      </c>
      <c r="Q1903" t="s">
        <v>47</v>
      </c>
      <c r="R1903">
        <v>0</v>
      </c>
      <c r="S1903">
        <v>0</v>
      </c>
      <c r="T1903">
        <v>0</v>
      </c>
      <c r="U1903" t="s">
        <v>40</v>
      </c>
      <c r="V1903" t="s">
        <v>40</v>
      </c>
      <c r="W1903">
        <v>0</v>
      </c>
      <c r="X1903" t="s">
        <v>41</v>
      </c>
      <c r="Y1903">
        <v>14</v>
      </c>
      <c r="Z1903">
        <v>0</v>
      </c>
      <c r="AA1903">
        <v>0</v>
      </c>
      <c r="AB1903" t="s">
        <v>42</v>
      </c>
      <c r="AC1903">
        <v>144</v>
      </c>
      <c r="AD1903">
        <v>0</v>
      </c>
      <c r="AE1903">
        <v>1</v>
      </c>
      <c r="AF1903" t="s">
        <v>48</v>
      </c>
      <c r="AG1903" s="1">
        <v>0</v>
      </c>
      <c r="AH1903">
        <f>SUM(Hotel_Data_Mini[[#This Row],[adults]:[babies]])</f>
        <v>2</v>
      </c>
      <c r="AI1903">
        <f>SUM(Hotel_Data_Mini[[#This Row],[stays_in_weekend_nights]:[stays_in_week_nights]])</f>
        <v>1</v>
      </c>
      <c r="AJ1903">
        <f>IF(Hotel_Data_Mini[[#This Row],[reserved_room_type]]=Hotel_Data_Mini[[#This Row],[assigned_room_type]],0,1)</f>
        <v>0</v>
      </c>
    </row>
    <row r="1904" spans="1:36" x14ac:dyDescent="0.25">
      <c r="A1904" t="s">
        <v>153</v>
      </c>
      <c r="B1904" t="s">
        <v>34</v>
      </c>
      <c r="C1904">
        <v>0</v>
      </c>
      <c r="D1904">
        <v>15</v>
      </c>
      <c r="E1904">
        <v>2017</v>
      </c>
      <c r="F1904" t="s">
        <v>121</v>
      </c>
      <c r="G1904">
        <v>7</v>
      </c>
      <c r="H1904">
        <v>17</v>
      </c>
      <c r="I1904">
        <v>2</v>
      </c>
      <c r="J1904">
        <v>3</v>
      </c>
      <c r="K1904">
        <v>2</v>
      </c>
      <c r="L1904">
        <v>0</v>
      </c>
      <c r="M1904">
        <v>0</v>
      </c>
      <c r="N1904" t="s">
        <v>36</v>
      </c>
      <c r="O1904" t="s">
        <v>58</v>
      </c>
      <c r="P1904" t="s">
        <v>38</v>
      </c>
      <c r="Q1904" t="s">
        <v>39</v>
      </c>
      <c r="R1904">
        <v>0</v>
      </c>
      <c r="S1904">
        <v>0</v>
      </c>
      <c r="T1904">
        <v>0</v>
      </c>
      <c r="U1904" t="s">
        <v>40</v>
      </c>
      <c r="V1904" t="s">
        <v>40</v>
      </c>
      <c r="W1904">
        <v>0</v>
      </c>
      <c r="X1904" t="s">
        <v>41</v>
      </c>
      <c r="Y1904">
        <v>467</v>
      </c>
      <c r="Z1904">
        <v>0</v>
      </c>
      <c r="AA1904">
        <v>0</v>
      </c>
      <c r="AB1904" t="s">
        <v>42</v>
      </c>
      <c r="AC1904">
        <v>39.74</v>
      </c>
      <c r="AD1904">
        <v>0</v>
      </c>
      <c r="AE1904">
        <v>0</v>
      </c>
      <c r="AF1904" t="s">
        <v>48</v>
      </c>
      <c r="AG1904" s="1">
        <v>42788</v>
      </c>
      <c r="AH1904">
        <f>SUM(Hotel_Data_Mini[[#This Row],[adults]:[babies]])</f>
        <v>2</v>
      </c>
      <c r="AI1904">
        <f>SUM(Hotel_Data_Mini[[#This Row],[stays_in_weekend_nights]:[stays_in_week_nights]])</f>
        <v>5</v>
      </c>
      <c r="AJ1904">
        <f>IF(Hotel_Data_Mini[[#This Row],[reserved_room_type]]=Hotel_Data_Mini[[#This Row],[assigned_room_type]],0,1)</f>
        <v>0</v>
      </c>
    </row>
    <row r="1905" spans="1:36" x14ac:dyDescent="0.25">
      <c r="A1905" t="s">
        <v>153</v>
      </c>
      <c r="B1905" t="s">
        <v>44</v>
      </c>
      <c r="C1905">
        <v>1</v>
      </c>
      <c r="D1905">
        <v>407</v>
      </c>
      <c r="E1905">
        <v>2017</v>
      </c>
      <c r="F1905" t="s">
        <v>117</v>
      </c>
      <c r="G1905">
        <v>18</v>
      </c>
      <c r="H1905">
        <v>6</v>
      </c>
      <c r="I1905">
        <v>2</v>
      </c>
      <c r="J1905">
        <v>1</v>
      </c>
      <c r="K1905">
        <v>2</v>
      </c>
      <c r="L1905">
        <v>0</v>
      </c>
      <c r="M1905">
        <v>0</v>
      </c>
      <c r="N1905" t="s">
        <v>36</v>
      </c>
      <c r="O1905" t="s">
        <v>37</v>
      </c>
      <c r="P1905" t="s">
        <v>56</v>
      </c>
      <c r="Q1905" t="s">
        <v>39</v>
      </c>
      <c r="R1905">
        <v>0</v>
      </c>
      <c r="S1905">
        <v>0</v>
      </c>
      <c r="T1905">
        <v>0</v>
      </c>
      <c r="U1905" t="s">
        <v>40</v>
      </c>
      <c r="V1905" t="s">
        <v>40</v>
      </c>
      <c r="W1905">
        <v>0</v>
      </c>
      <c r="X1905" t="s">
        <v>51</v>
      </c>
      <c r="Y1905">
        <v>229</v>
      </c>
      <c r="Z1905">
        <v>0</v>
      </c>
      <c r="AA1905">
        <v>0</v>
      </c>
      <c r="AB1905" t="s">
        <v>42</v>
      </c>
      <c r="AC1905">
        <v>90</v>
      </c>
      <c r="AD1905">
        <v>0</v>
      </c>
      <c r="AE1905">
        <v>0</v>
      </c>
      <c r="AF1905" t="s">
        <v>43</v>
      </c>
      <c r="AG1905" s="1">
        <v>42477</v>
      </c>
      <c r="AH1905">
        <f>SUM(Hotel_Data_Mini[[#This Row],[adults]:[babies]])</f>
        <v>2</v>
      </c>
      <c r="AI1905">
        <f>SUM(Hotel_Data_Mini[[#This Row],[stays_in_weekend_nights]:[stays_in_week_nights]])</f>
        <v>3</v>
      </c>
      <c r="AJ1905">
        <f>IF(Hotel_Data_Mini[[#This Row],[reserved_room_type]]=Hotel_Data_Mini[[#This Row],[assigned_room_type]],0,1)</f>
        <v>0</v>
      </c>
    </row>
    <row r="1906" spans="1:36" x14ac:dyDescent="0.25">
      <c r="A1906" t="s">
        <v>153</v>
      </c>
      <c r="B1906" t="s">
        <v>44</v>
      </c>
      <c r="C1906">
        <v>0</v>
      </c>
      <c r="D1906">
        <v>8</v>
      </c>
      <c r="E1906">
        <v>2017</v>
      </c>
      <c r="F1906" t="s">
        <v>52</v>
      </c>
      <c r="G1906">
        <v>30</v>
      </c>
      <c r="H1906">
        <v>27</v>
      </c>
      <c r="I1906">
        <v>0</v>
      </c>
      <c r="J1906">
        <v>1</v>
      </c>
      <c r="K1906">
        <v>1</v>
      </c>
      <c r="L1906">
        <v>0</v>
      </c>
      <c r="M1906">
        <v>0</v>
      </c>
      <c r="N1906" t="s">
        <v>36</v>
      </c>
      <c r="O1906" t="s">
        <v>37</v>
      </c>
      <c r="P1906" t="s">
        <v>69</v>
      </c>
      <c r="Q1906" t="s">
        <v>69</v>
      </c>
      <c r="R1906">
        <v>0</v>
      </c>
      <c r="S1906">
        <v>0</v>
      </c>
      <c r="T1906">
        <v>0</v>
      </c>
      <c r="U1906" t="s">
        <v>40</v>
      </c>
      <c r="V1906" t="s">
        <v>60</v>
      </c>
      <c r="W1906">
        <v>0</v>
      </c>
      <c r="X1906" t="s">
        <v>41</v>
      </c>
      <c r="Y1906">
        <v>0</v>
      </c>
      <c r="Z1906">
        <v>40</v>
      </c>
      <c r="AA1906">
        <v>0</v>
      </c>
      <c r="AB1906" t="s">
        <v>42</v>
      </c>
      <c r="AC1906">
        <v>65</v>
      </c>
      <c r="AD1906">
        <v>0</v>
      </c>
      <c r="AE1906">
        <v>0</v>
      </c>
      <c r="AF1906" t="s">
        <v>48</v>
      </c>
      <c r="AG1906" s="1">
        <v>42944</v>
      </c>
      <c r="AH1906">
        <f>SUM(Hotel_Data_Mini[[#This Row],[adults]:[babies]])</f>
        <v>1</v>
      </c>
      <c r="AI1906">
        <f>SUM(Hotel_Data_Mini[[#This Row],[stays_in_weekend_nights]:[stays_in_week_nights]])</f>
        <v>1</v>
      </c>
      <c r="AJ1906">
        <f>IF(Hotel_Data_Mini[[#This Row],[reserved_room_type]]=Hotel_Data_Mini[[#This Row],[assigned_room_type]],0,1)</f>
        <v>1</v>
      </c>
    </row>
    <row r="1907" spans="1:36" x14ac:dyDescent="0.25">
      <c r="A1907" t="s">
        <v>153</v>
      </c>
      <c r="B1907" t="s">
        <v>44</v>
      </c>
      <c r="C1907">
        <v>1</v>
      </c>
      <c r="D1907">
        <v>301</v>
      </c>
      <c r="E1907">
        <v>2017</v>
      </c>
      <c r="F1907" t="s">
        <v>120</v>
      </c>
      <c r="G1907">
        <v>25</v>
      </c>
      <c r="H1907">
        <v>19</v>
      </c>
      <c r="I1907">
        <v>1</v>
      </c>
      <c r="J1907">
        <v>2</v>
      </c>
      <c r="K1907">
        <v>2</v>
      </c>
      <c r="L1907">
        <v>0</v>
      </c>
      <c r="M1907">
        <v>0</v>
      </c>
      <c r="N1907" t="s">
        <v>36</v>
      </c>
      <c r="O1907" t="s">
        <v>58</v>
      </c>
      <c r="P1907" t="s">
        <v>38</v>
      </c>
      <c r="Q1907" t="s">
        <v>39</v>
      </c>
      <c r="R1907">
        <v>0</v>
      </c>
      <c r="S1907">
        <v>0</v>
      </c>
      <c r="T1907">
        <v>0</v>
      </c>
      <c r="U1907" t="s">
        <v>60</v>
      </c>
      <c r="V1907" t="s">
        <v>60</v>
      </c>
      <c r="W1907">
        <v>0</v>
      </c>
      <c r="X1907" t="s">
        <v>41</v>
      </c>
      <c r="Y1907">
        <v>9</v>
      </c>
      <c r="Z1907">
        <v>0</v>
      </c>
      <c r="AA1907">
        <v>0</v>
      </c>
      <c r="AB1907" t="s">
        <v>42</v>
      </c>
      <c r="AC1907">
        <v>126.9</v>
      </c>
      <c r="AD1907">
        <v>0</v>
      </c>
      <c r="AE1907">
        <v>2</v>
      </c>
      <c r="AF1907" t="s">
        <v>43</v>
      </c>
      <c r="AG1907" s="1">
        <v>42779</v>
      </c>
      <c r="AH1907">
        <f>SUM(Hotel_Data_Mini[[#This Row],[adults]:[babies]])</f>
        <v>2</v>
      </c>
      <c r="AI1907">
        <f>SUM(Hotel_Data_Mini[[#This Row],[stays_in_weekend_nights]:[stays_in_week_nights]])</f>
        <v>3</v>
      </c>
      <c r="AJ1907">
        <f>IF(Hotel_Data_Mini[[#This Row],[reserved_room_type]]=Hotel_Data_Mini[[#This Row],[assigned_room_type]],0,1)</f>
        <v>0</v>
      </c>
    </row>
    <row r="1908" spans="1:36" x14ac:dyDescent="0.25">
      <c r="A1908" t="s">
        <v>153</v>
      </c>
      <c r="B1908" t="s">
        <v>34</v>
      </c>
      <c r="C1908">
        <v>0</v>
      </c>
      <c r="D1908">
        <v>43</v>
      </c>
      <c r="E1908">
        <v>2017</v>
      </c>
      <c r="F1908" t="s">
        <v>45</v>
      </c>
      <c r="G1908">
        <v>32</v>
      </c>
      <c r="H1908">
        <v>7</v>
      </c>
      <c r="I1908">
        <v>2</v>
      </c>
      <c r="J1908">
        <v>5</v>
      </c>
      <c r="K1908">
        <v>2</v>
      </c>
      <c r="L1908">
        <v>0</v>
      </c>
      <c r="M1908">
        <v>0</v>
      </c>
      <c r="N1908" t="s">
        <v>36</v>
      </c>
      <c r="O1908" t="s">
        <v>46</v>
      </c>
      <c r="P1908" t="s">
        <v>38</v>
      </c>
      <c r="Q1908" t="s">
        <v>39</v>
      </c>
      <c r="R1908">
        <v>0</v>
      </c>
      <c r="S1908">
        <v>0</v>
      </c>
      <c r="T1908">
        <v>0</v>
      </c>
      <c r="U1908" t="s">
        <v>71</v>
      </c>
      <c r="V1908" t="s">
        <v>71</v>
      </c>
      <c r="W1908">
        <v>0</v>
      </c>
      <c r="X1908" t="s">
        <v>41</v>
      </c>
      <c r="Y1908">
        <v>240</v>
      </c>
      <c r="Z1908">
        <v>0</v>
      </c>
      <c r="AA1908">
        <v>0</v>
      </c>
      <c r="AB1908" t="s">
        <v>42</v>
      </c>
      <c r="AC1908">
        <v>270</v>
      </c>
      <c r="AD1908">
        <v>0</v>
      </c>
      <c r="AE1908">
        <v>2</v>
      </c>
      <c r="AF1908" t="s">
        <v>48</v>
      </c>
      <c r="AG1908" s="1">
        <v>42961</v>
      </c>
      <c r="AH1908">
        <f>SUM(Hotel_Data_Mini[[#This Row],[adults]:[babies]])</f>
        <v>2</v>
      </c>
      <c r="AI1908">
        <f>SUM(Hotel_Data_Mini[[#This Row],[stays_in_weekend_nights]:[stays_in_week_nights]])</f>
        <v>7</v>
      </c>
      <c r="AJ1908">
        <f>IF(Hotel_Data_Mini[[#This Row],[reserved_room_type]]=Hotel_Data_Mini[[#This Row],[assigned_room_type]],0,1)</f>
        <v>0</v>
      </c>
    </row>
    <row r="1909" spans="1:36" x14ac:dyDescent="0.25">
      <c r="A1909" t="s">
        <v>153</v>
      </c>
      <c r="B1909" t="s">
        <v>34</v>
      </c>
      <c r="C1909">
        <v>0</v>
      </c>
      <c r="D1909">
        <v>0</v>
      </c>
      <c r="E1909">
        <v>2017</v>
      </c>
      <c r="F1909" t="s">
        <v>122</v>
      </c>
      <c r="G1909">
        <v>15</v>
      </c>
      <c r="H1909">
        <v>9</v>
      </c>
      <c r="I1909">
        <v>2</v>
      </c>
      <c r="J1909">
        <v>0</v>
      </c>
      <c r="K1909">
        <v>2</v>
      </c>
      <c r="L1909">
        <v>0</v>
      </c>
      <c r="M1909">
        <v>0</v>
      </c>
      <c r="N1909" t="s">
        <v>36</v>
      </c>
      <c r="O1909" t="s">
        <v>67</v>
      </c>
      <c r="P1909" t="s">
        <v>38</v>
      </c>
      <c r="Q1909" t="s">
        <v>39</v>
      </c>
      <c r="R1909">
        <v>0</v>
      </c>
      <c r="S1909">
        <v>0</v>
      </c>
      <c r="T1909">
        <v>0</v>
      </c>
      <c r="U1909" t="s">
        <v>40</v>
      </c>
      <c r="V1909" t="s">
        <v>40</v>
      </c>
      <c r="W1909">
        <v>1</v>
      </c>
      <c r="X1909" t="s">
        <v>41</v>
      </c>
      <c r="Y1909">
        <v>240</v>
      </c>
      <c r="Z1909">
        <v>0</v>
      </c>
      <c r="AA1909">
        <v>0</v>
      </c>
      <c r="AB1909" t="s">
        <v>53</v>
      </c>
      <c r="AC1909">
        <v>90</v>
      </c>
      <c r="AD1909">
        <v>0</v>
      </c>
      <c r="AE1909">
        <v>1</v>
      </c>
      <c r="AF1909" t="s">
        <v>48</v>
      </c>
      <c r="AG1909" s="1">
        <v>0</v>
      </c>
      <c r="AH1909">
        <f>SUM(Hotel_Data_Mini[[#This Row],[adults]:[babies]])</f>
        <v>2</v>
      </c>
      <c r="AI1909">
        <f>SUM(Hotel_Data_Mini[[#This Row],[stays_in_weekend_nights]:[stays_in_week_nights]])</f>
        <v>2</v>
      </c>
      <c r="AJ1909">
        <f>IF(Hotel_Data_Mini[[#This Row],[reserved_room_type]]=Hotel_Data_Mini[[#This Row],[assigned_room_type]],0,1)</f>
        <v>0</v>
      </c>
    </row>
    <row r="1910" spans="1:36" x14ac:dyDescent="0.25">
      <c r="A1910" t="s">
        <v>153</v>
      </c>
      <c r="B1910" t="s">
        <v>44</v>
      </c>
      <c r="C1910">
        <v>0</v>
      </c>
      <c r="D1910">
        <v>138</v>
      </c>
      <c r="E1910">
        <v>2017</v>
      </c>
      <c r="F1910" t="s">
        <v>45</v>
      </c>
      <c r="G1910">
        <v>34</v>
      </c>
      <c r="H1910">
        <v>20</v>
      </c>
      <c r="I1910">
        <v>2</v>
      </c>
      <c r="J1910">
        <v>0</v>
      </c>
      <c r="K1910">
        <v>2</v>
      </c>
      <c r="L1910">
        <v>0</v>
      </c>
      <c r="M1910">
        <v>0</v>
      </c>
      <c r="N1910" t="s">
        <v>36</v>
      </c>
      <c r="O1910" t="s">
        <v>55</v>
      </c>
      <c r="P1910" t="s">
        <v>38</v>
      </c>
      <c r="Q1910" t="s">
        <v>39</v>
      </c>
      <c r="R1910">
        <v>0</v>
      </c>
      <c r="S1910">
        <v>0</v>
      </c>
      <c r="T1910">
        <v>0</v>
      </c>
      <c r="U1910" t="s">
        <v>60</v>
      </c>
      <c r="V1910" t="s">
        <v>60</v>
      </c>
      <c r="W1910">
        <v>0</v>
      </c>
      <c r="X1910" t="s">
        <v>41</v>
      </c>
      <c r="Y1910">
        <v>9</v>
      </c>
      <c r="Z1910">
        <v>0</v>
      </c>
      <c r="AA1910">
        <v>0</v>
      </c>
      <c r="AB1910" t="s">
        <v>42</v>
      </c>
      <c r="AC1910">
        <v>164</v>
      </c>
      <c r="AD1910">
        <v>0</v>
      </c>
      <c r="AE1910">
        <v>1</v>
      </c>
      <c r="AF1910" t="s">
        <v>48</v>
      </c>
      <c r="AG1910" s="1">
        <v>42969</v>
      </c>
      <c r="AH1910">
        <f>SUM(Hotel_Data_Mini[[#This Row],[adults]:[babies]])</f>
        <v>2</v>
      </c>
      <c r="AI1910">
        <f>SUM(Hotel_Data_Mini[[#This Row],[stays_in_weekend_nights]:[stays_in_week_nights]])</f>
        <v>2</v>
      </c>
      <c r="AJ1910">
        <f>IF(Hotel_Data_Mini[[#This Row],[reserved_room_type]]=Hotel_Data_Mini[[#This Row],[assigned_room_type]],0,1)</f>
        <v>0</v>
      </c>
    </row>
    <row r="1911" spans="1:36" x14ac:dyDescent="0.25">
      <c r="A1911" t="s">
        <v>153</v>
      </c>
      <c r="B1911" t="s">
        <v>44</v>
      </c>
      <c r="C1911">
        <v>0</v>
      </c>
      <c r="D1911">
        <v>158</v>
      </c>
      <c r="E1911">
        <v>2017</v>
      </c>
      <c r="F1911" t="s">
        <v>118</v>
      </c>
      <c r="G1911">
        <v>13</v>
      </c>
      <c r="H1911">
        <v>27</v>
      </c>
      <c r="I1911">
        <v>1</v>
      </c>
      <c r="J1911">
        <v>1</v>
      </c>
      <c r="K1911">
        <v>1</v>
      </c>
      <c r="L1911">
        <v>0</v>
      </c>
      <c r="M1911">
        <v>0</v>
      </c>
      <c r="N1911" t="s">
        <v>36</v>
      </c>
      <c r="O1911" t="s">
        <v>94</v>
      </c>
      <c r="P1911" t="s">
        <v>50</v>
      </c>
      <c r="Q1911" t="s">
        <v>39</v>
      </c>
      <c r="R1911">
        <v>0</v>
      </c>
      <c r="S1911">
        <v>0</v>
      </c>
      <c r="T1911">
        <v>0</v>
      </c>
      <c r="U1911" t="s">
        <v>40</v>
      </c>
      <c r="V1911" t="s">
        <v>40</v>
      </c>
      <c r="W1911">
        <v>1</v>
      </c>
      <c r="X1911" t="s">
        <v>41</v>
      </c>
      <c r="Y1911">
        <v>37</v>
      </c>
      <c r="Z1911">
        <v>0</v>
      </c>
      <c r="AA1911">
        <v>0</v>
      </c>
      <c r="AB1911" t="s">
        <v>53</v>
      </c>
      <c r="AC1911">
        <v>95</v>
      </c>
      <c r="AD1911">
        <v>0</v>
      </c>
      <c r="AE1911">
        <v>0</v>
      </c>
      <c r="AF1911" t="s">
        <v>48</v>
      </c>
      <c r="AG1911" s="1">
        <v>42823</v>
      </c>
      <c r="AH1911">
        <f>SUM(Hotel_Data_Mini[[#This Row],[adults]:[babies]])</f>
        <v>1</v>
      </c>
      <c r="AI1911">
        <f>SUM(Hotel_Data_Mini[[#This Row],[stays_in_weekend_nights]:[stays_in_week_nights]])</f>
        <v>2</v>
      </c>
      <c r="AJ1911">
        <f>IF(Hotel_Data_Mini[[#This Row],[reserved_room_type]]=Hotel_Data_Mini[[#This Row],[assigned_room_type]],0,1)</f>
        <v>0</v>
      </c>
    </row>
    <row r="1912" spans="1:36" x14ac:dyDescent="0.25">
      <c r="A1912" t="s">
        <v>153</v>
      </c>
      <c r="B1912" t="s">
        <v>44</v>
      </c>
      <c r="C1912">
        <v>0</v>
      </c>
      <c r="D1912">
        <v>116</v>
      </c>
      <c r="E1912">
        <v>2017</v>
      </c>
      <c r="F1912" t="s">
        <v>118</v>
      </c>
      <c r="G1912">
        <v>12</v>
      </c>
      <c r="H1912">
        <v>24</v>
      </c>
      <c r="I1912">
        <v>0</v>
      </c>
      <c r="J1912">
        <v>2</v>
      </c>
      <c r="K1912">
        <v>1</v>
      </c>
      <c r="L1912">
        <v>0</v>
      </c>
      <c r="M1912">
        <v>0</v>
      </c>
      <c r="N1912" t="s">
        <v>36</v>
      </c>
      <c r="O1912" t="s">
        <v>68</v>
      </c>
      <c r="P1912" t="s">
        <v>50</v>
      </c>
      <c r="Q1912" t="s">
        <v>39</v>
      </c>
      <c r="R1912">
        <v>0</v>
      </c>
      <c r="S1912">
        <v>0</v>
      </c>
      <c r="T1912">
        <v>0</v>
      </c>
      <c r="U1912" t="s">
        <v>40</v>
      </c>
      <c r="V1912" t="s">
        <v>40</v>
      </c>
      <c r="W1912">
        <v>1</v>
      </c>
      <c r="X1912" t="s">
        <v>41</v>
      </c>
      <c r="Y1912">
        <v>171</v>
      </c>
      <c r="Z1912">
        <v>0</v>
      </c>
      <c r="AA1912">
        <v>0</v>
      </c>
      <c r="AB1912" t="s">
        <v>53</v>
      </c>
      <c r="AC1912">
        <v>90</v>
      </c>
      <c r="AD1912">
        <v>0</v>
      </c>
      <c r="AE1912">
        <v>0</v>
      </c>
      <c r="AF1912" t="s">
        <v>48</v>
      </c>
      <c r="AG1912" s="1">
        <v>42820</v>
      </c>
      <c r="AH1912">
        <f>SUM(Hotel_Data_Mini[[#This Row],[adults]:[babies]])</f>
        <v>1</v>
      </c>
      <c r="AI1912">
        <f>SUM(Hotel_Data_Mini[[#This Row],[stays_in_weekend_nights]:[stays_in_week_nights]])</f>
        <v>2</v>
      </c>
      <c r="AJ1912">
        <f>IF(Hotel_Data_Mini[[#This Row],[reserved_room_type]]=Hotel_Data_Mini[[#This Row],[assigned_room_type]],0,1)</f>
        <v>0</v>
      </c>
    </row>
    <row r="1913" spans="1:36" x14ac:dyDescent="0.25">
      <c r="A1913" t="s">
        <v>153</v>
      </c>
      <c r="B1913" t="s">
        <v>44</v>
      </c>
      <c r="C1913">
        <v>0</v>
      </c>
      <c r="D1913">
        <v>72</v>
      </c>
      <c r="E1913">
        <v>2017</v>
      </c>
      <c r="F1913" t="s">
        <v>118</v>
      </c>
      <c r="G1913">
        <v>12</v>
      </c>
      <c r="H1913">
        <v>20</v>
      </c>
      <c r="I1913">
        <v>1</v>
      </c>
      <c r="J1913">
        <v>2</v>
      </c>
      <c r="K1913">
        <v>2</v>
      </c>
      <c r="L1913">
        <v>0</v>
      </c>
      <c r="M1913">
        <v>0</v>
      </c>
      <c r="N1913" t="s">
        <v>36</v>
      </c>
      <c r="O1913" t="s">
        <v>64</v>
      </c>
      <c r="P1913" t="s">
        <v>38</v>
      </c>
      <c r="Q1913" t="s">
        <v>39</v>
      </c>
      <c r="R1913">
        <v>0</v>
      </c>
      <c r="S1913">
        <v>0</v>
      </c>
      <c r="T1913">
        <v>0</v>
      </c>
      <c r="U1913" t="s">
        <v>60</v>
      </c>
      <c r="V1913" t="s">
        <v>60</v>
      </c>
      <c r="W1913">
        <v>0</v>
      </c>
      <c r="X1913" t="s">
        <v>41</v>
      </c>
      <c r="Y1913">
        <v>9</v>
      </c>
      <c r="Z1913">
        <v>0</v>
      </c>
      <c r="AA1913">
        <v>0</v>
      </c>
      <c r="AB1913" t="s">
        <v>42</v>
      </c>
      <c r="AC1913">
        <v>106.2</v>
      </c>
      <c r="AD1913">
        <v>0</v>
      </c>
      <c r="AE1913">
        <v>2</v>
      </c>
      <c r="AF1913" t="s">
        <v>48</v>
      </c>
      <c r="AG1913" s="1">
        <v>42817</v>
      </c>
      <c r="AH1913">
        <f>SUM(Hotel_Data_Mini[[#This Row],[adults]:[babies]])</f>
        <v>2</v>
      </c>
      <c r="AI1913">
        <f>SUM(Hotel_Data_Mini[[#This Row],[stays_in_weekend_nights]:[stays_in_week_nights]])</f>
        <v>3</v>
      </c>
      <c r="AJ1913">
        <f>IF(Hotel_Data_Mini[[#This Row],[reserved_room_type]]=Hotel_Data_Mini[[#This Row],[assigned_room_type]],0,1)</f>
        <v>0</v>
      </c>
    </row>
    <row r="1914" spans="1:36" x14ac:dyDescent="0.25">
      <c r="A1914" t="s">
        <v>153</v>
      </c>
      <c r="B1914" t="s">
        <v>44</v>
      </c>
      <c r="C1914">
        <v>0</v>
      </c>
      <c r="D1914">
        <v>76</v>
      </c>
      <c r="E1914">
        <v>2017</v>
      </c>
      <c r="F1914" t="s">
        <v>126</v>
      </c>
      <c r="G1914">
        <v>1</v>
      </c>
      <c r="H1914">
        <v>2</v>
      </c>
      <c r="I1914">
        <v>1</v>
      </c>
      <c r="J1914">
        <v>3</v>
      </c>
      <c r="K1914">
        <v>3</v>
      </c>
      <c r="L1914">
        <v>0</v>
      </c>
      <c r="M1914">
        <v>0</v>
      </c>
      <c r="N1914" t="s">
        <v>36</v>
      </c>
      <c r="O1914" t="s">
        <v>67</v>
      </c>
      <c r="P1914" t="s">
        <v>38</v>
      </c>
      <c r="Q1914" t="s">
        <v>39</v>
      </c>
      <c r="R1914">
        <v>0</v>
      </c>
      <c r="S1914">
        <v>0</v>
      </c>
      <c r="T1914">
        <v>0</v>
      </c>
      <c r="U1914" t="s">
        <v>60</v>
      </c>
      <c r="V1914" t="s">
        <v>60</v>
      </c>
      <c r="W1914">
        <v>0</v>
      </c>
      <c r="X1914" t="s">
        <v>41</v>
      </c>
      <c r="Y1914">
        <v>9</v>
      </c>
      <c r="Z1914">
        <v>0</v>
      </c>
      <c r="AA1914">
        <v>0</v>
      </c>
      <c r="AB1914" t="s">
        <v>42</v>
      </c>
      <c r="AC1914">
        <v>119</v>
      </c>
      <c r="AD1914">
        <v>0</v>
      </c>
      <c r="AE1914">
        <v>1</v>
      </c>
      <c r="AF1914" t="s">
        <v>48</v>
      </c>
      <c r="AG1914" s="1">
        <v>42741</v>
      </c>
      <c r="AH1914">
        <f>SUM(Hotel_Data_Mini[[#This Row],[adults]:[babies]])</f>
        <v>3</v>
      </c>
      <c r="AI1914">
        <f>SUM(Hotel_Data_Mini[[#This Row],[stays_in_weekend_nights]:[stays_in_week_nights]])</f>
        <v>4</v>
      </c>
      <c r="AJ1914">
        <f>IF(Hotel_Data_Mini[[#This Row],[reserved_room_type]]=Hotel_Data_Mini[[#This Row],[assigned_room_type]],0,1)</f>
        <v>0</v>
      </c>
    </row>
    <row r="1915" spans="1:36" x14ac:dyDescent="0.25">
      <c r="A1915" t="s">
        <v>153</v>
      </c>
      <c r="B1915" t="s">
        <v>44</v>
      </c>
      <c r="C1915">
        <v>0</v>
      </c>
      <c r="D1915">
        <v>13</v>
      </c>
      <c r="E1915">
        <v>2017</v>
      </c>
      <c r="F1915" t="s">
        <v>52</v>
      </c>
      <c r="G1915">
        <v>29</v>
      </c>
      <c r="H1915">
        <v>22</v>
      </c>
      <c r="I1915">
        <v>2</v>
      </c>
      <c r="J1915">
        <v>2</v>
      </c>
      <c r="K1915">
        <v>3</v>
      </c>
      <c r="L1915">
        <v>0</v>
      </c>
      <c r="M1915">
        <v>0</v>
      </c>
      <c r="N1915" t="s">
        <v>36</v>
      </c>
      <c r="O1915" t="s">
        <v>67</v>
      </c>
      <c r="P1915" t="s">
        <v>38</v>
      </c>
      <c r="Q1915" t="s">
        <v>39</v>
      </c>
      <c r="R1915">
        <v>0</v>
      </c>
      <c r="S1915">
        <v>0</v>
      </c>
      <c r="T1915">
        <v>0</v>
      </c>
      <c r="U1915" t="s">
        <v>60</v>
      </c>
      <c r="V1915" t="s">
        <v>60</v>
      </c>
      <c r="W1915">
        <v>0</v>
      </c>
      <c r="X1915" t="s">
        <v>41</v>
      </c>
      <c r="Y1915">
        <v>9</v>
      </c>
      <c r="Z1915">
        <v>0</v>
      </c>
      <c r="AA1915">
        <v>0</v>
      </c>
      <c r="AB1915" t="s">
        <v>42</v>
      </c>
      <c r="AC1915">
        <v>199.5</v>
      </c>
      <c r="AD1915">
        <v>0</v>
      </c>
      <c r="AE1915">
        <v>1</v>
      </c>
      <c r="AF1915" t="s">
        <v>48</v>
      </c>
      <c r="AG1915" s="1">
        <v>42942</v>
      </c>
      <c r="AH1915">
        <f>SUM(Hotel_Data_Mini[[#This Row],[adults]:[babies]])</f>
        <v>3</v>
      </c>
      <c r="AI1915">
        <f>SUM(Hotel_Data_Mini[[#This Row],[stays_in_weekend_nights]:[stays_in_week_nights]])</f>
        <v>4</v>
      </c>
      <c r="AJ1915">
        <f>IF(Hotel_Data_Mini[[#This Row],[reserved_room_type]]=Hotel_Data_Mini[[#This Row],[assigned_room_type]],0,1)</f>
        <v>0</v>
      </c>
    </row>
    <row r="1916" spans="1:36" x14ac:dyDescent="0.25">
      <c r="A1916" t="s">
        <v>153</v>
      </c>
      <c r="B1916" t="s">
        <v>34</v>
      </c>
      <c r="C1916">
        <v>0</v>
      </c>
      <c r="D1916">
        <v>93</v>
      </c>
      <c r="E1916">
        <v>2017</v>
      </c>
      <c r="F1916" t="s">
        <v>117</v>
      </c>
      <c r="G1916">
        <v>19</v>
      </c>
      <c r="H1916">
        <v>7</v>
      </c>
      <c r="I1916">
        <v>2</v>
      </c>
      <c r="J1916">
        <v>5</v>
      </c>
      <c r="K1916">
        <v>2</v>
      </c>
      <c r="L1916">
        <v>0</v>
      </c>
      <c r="M1916">
        <v>0</v>
      </c>
      <c r="N1916" t="s">
        <v>54</v>
      </c>
      <c r="O1916" t="s">
        <v>58</v>
      </c>
      <c r="P1916" t="s">
        <v>56</v>
      </c>
      <c r="Q1916" t="s">
        <v>39</v>
      </c>
      <c r="R1916">
        <v>0</v>
      </c>
      <c r="S1916">
        <v>0</v>
      </c>
      <c r="T1916">
        <v>0</v>
      </c>
      <c r="U1916" t="s">
        <v>60</v>
      </c>
      <c r="V1916" t="s">
        <v>60</v>
      </c>
      <c r="W1916">
        <v>1</v>
      </c>
      <c r="X1916" t="s">
        <v>41</v>
      </c>
      <c r="Y1916">
        <v>40</v>
      </c>
      <c r="Z1916">
        <v>0</v>
      </c>
      <c r="AA1916">
        <v>0</v>
      </c>
      <c r="AB1916" t="s">
        <v>59</v>
      </c>
      <c r="AC1916">
        <v>82.86</v>
      </c>
      <c r="AD1916">
        <v>0</v>
      </c>
      <c r="AE1916">
        <v>0</v>
      </c>
      <c r="AF1916" t="s">
        <v>48</v>
      </c>
      <c r="AG1916" s="1">
        <v>42869</v>
      </c>
      <c r="AH1916">
        <f>SUM(Hotel_Data_Mini[[#This Row],[adults]:[babies]])</f>
        <v>2</v>
      </c>
      <c r="AI1916">
        <f>SUM(Hotel_Data_Mini[[#This Row],[stays_in_weekend_nights]:[stays_in_week_nights]])</f>
        <v>7</v>
      </c>
      <c r="AJ1916">
        <f>IF(Hotel_Data_Mini[[#This Row],[reserved_room_type]]=Hotel_Data_Mini[[#This Row],[assigned_room_type]],0,1)</f>
        <v>0</v>
      </c>
    </row>
    <row r="1917" spans="1:36" x14ac:dyDescent="0.25">
      <c r="A1917" t="s">
        <v>153</v>
      </c>
      <c r="B1917" t="s">
        <v>34</v>
      </c>
      <c r="C1917">
        <v>1</v>
      </c>
      <c r="D1917">
        <v>42</v>
      </c>
      <c r="E1917">
        <v>2017</v>
      </c>
      <c r="F1917" t="s">
        <v>117</v>
      </c>
      <c r="G1917">
        <v>22</v>
      </c>
      <c r="H1917">
        <v>30</v>
      </c>
      <c r="I1917">
        <v>0</v>
      </c>
      <c r="J1917">
        <v>2</v>
      </c>
      <c r="K1917">
        <v>2</v>
      </c>
      <c r="L1917">
        <v>0</v>
      </c>
      <c r="M1917">
        <v>0</v>
      </c>
      <c r="N1917" t="s">
        <v>36</v>
      </c>
      <c r="O1917" t="s">
        <v>37</v>
      </c>
      <c r="P1917" t="s">
        <v>38</v>
      </c>
      <c r="Q1917" t="s">
        <v>39</v>
      </c>
      <c r="R1917">
        <v>0</v>
      </c>
      <c r="S1917">
        <v>0</v>
      </c>
      <c r="T1917">
        <v>0</v>
      </c>
      <c r="U1917" t="s">
        <v>60</v>
      </c>
      <c r="V1917" t="s">
        <v>60</v>
      </c>
      <c r="W1917">
        <v>0</v>
      </c>
      <c r="X1917" t="s">
        <v>41</v>
      </c>
      <c r="Y1917">
        <v>468</v>
      </c>
      <c r="Z1917">
        <v>0</v>
      </c>
      <c r="AA1917">
        <v>0</v>
      </c>
      <c r="AB1917" t="s">
        <v>42</v>
      </c>
      <c r="AC1917">
        <v>86.1</v>
      </c>
      <c r="AD1917">
        <v>0</v>
      </c>
      <c r="AE1917">
        <v>0</v>
      </c>
      <c r="AF1917" t="s">
        <v>43</v>
      </c>
      <c r="AG1917" s="1">
        <v>42843</v>
      </c>
      <c r="AH1917">
        <f>SUM(Hotel_Data_Mini[[#This Row],[adults]:[babies]])</f>
        <v>2</v>
      </c>
      <c r="AI1917">
        <f>SUM(Hotel_Data_Mini[[#This Row],[stays_in_weekend_nights]:[stays_in_week_nights]])</f>
        <v>2</v>
      </c>
      <c r="AJ1917">
        <f>IF(Hotel_Data_Mini[[#This Row],[reserved_room_type]]=Hotel_Data_Mini[[#This Row],[assigned_room_type]],0,1)</f>
        <v>0</v>
      </c>
    </row>
    <row r="1918" spans="1:36" x14ac:dyDescent="0.25">
      <c r="A1918" t="s">
        <v>153</v>
      </c>
      <c r="B1918" t="s">
        <v>44</v>
      </c>
      <c r="C1918">
        <v>0</v>
      </c>
      <c r="D1918">
        <v>66</v>
      </c>
      <c r="E1918">
        <v>2017</v>
      </c>
      <c r="F1918" t="s">
        <v>118</v>
      </c>
      <c r="G1918">
        <v>11</v>
      </c>
      <c r="H1918">
        <v>17</v>
      </c>
      <c r="I1918">
        <v>1</v>
      </c>
      <c r="J1918">
        <v>2</v>
      </c>
      <c r="K1918">
        <v>2</v>
      </c>
      <c r="L1918">
        <v>0</v>
      </c>
      <c r="M1918">
        <v>0</v>
      </c>
      <c r="N1918" t="s">
        <v>36</v>
      </c>
      <c r="O1918" t="s">
        <v>58</v>
      </c>
      <c r="P1918" t="s">
        <v>47</v>
      </c>
      <c r="Q1918" t="s">
        <v>47</v>
      </c>
      <c r="R1918">
        <v>0</v>
      </c>
      <c r="S1918">
        <v>0</v>
      </c>
      <c r="T1918">
        <v>0</v>
      </c>
      <c r="U1918" t="s">
        <v>40</v>
      </c>
      <c r="V1918" t="s">
        <v>40</v>
      </c>
      <c r="W1918">
        <v>0</v>
      </c>
      <c r="X1918" t="s">
        <v>41</v>
      </c>
      <c r="Y1918">
        <v>14</v>
      </c>
      <c r="Z1918">
        <v>0</v>
      </c>
      <c r="AA1918">
        <v>0</v>
      </c>
      <c r="AB1918" t="s">
        <v>42</v>
      </c>
      <c r="AC1918">
        <v>79.2</v>
      </c>
      <c r="AD1918">
        <v>0</v>
      </c>
      <c r="AE1918">
        <v>0</v>
      </c>
      <c r="AF1918" t="s">
        <v>48</v>
      </c>
      <c r="AG1918" s="1">
        <v>42814</v>
      </c>
      <c r="AH1918">
        <f>SUM(Hotel_Data_Mini[[#This Row],[adults]:[babies]])</f>
        <v>2</v>
      </c>
      <c r="AI1918">
        <f>SUM(Hotel_Data_Mini[[#This Row],[stays_in_weekend_nights]:[stays_in_week_nights]])</f>
        <v>3</v>
      </c>
      <c r="AJ1918">
        <f>IF(Hotel_Data_Mini[[#This Row],[reserved_room_type]]=Hotel_Data_Mini[[#This Row],[assigned_room_type]],0,1)</f>
        <v>0</v>
      </c>
    </row>
    <row r="1919" spans="1:36" x14ac:dyDescent="0.25">
      <c r="A1919" t="s">
        <v>153</v>
      </c>
      <c r="B1919" t="s">
        <v>44</v>
      </c>
      <c r="C1919">
        <v>1</v>
      </c>
      <c r="D1919">
        <v>96</v>
      </c>
      <c r="E1919">
        <v>2017</v>
      </c>
      <c r="F1919" t="s">
        <v>122</v>
      </c>
      <c r="G1919">
        <v>17</v>
      </c>
      <c r="H1919">
        <v>26</v>
      </c>
      <c r="I1919">
        <v>0</v>
      </c>
      <c r="J1919">
        <v>2</v>
      </c>
      <c r="K1919">
        <v>2</v>
      </c>
      <c r="L1919">
        <v>0</v>
      </c>
      <c r="M1919">
        <v>0</v>
      </c>
      <c r="N1919" t="s">
        <v>36</v>
      </c>
      <c r="O1919" t="s">
        <v>37</v>
      </c>
      <c r="P1919" t="s">
        <v>50</v>
      </c>
      <c r="Q1919" t="s">
        <v>39</v>
      </c>
      <c r="R1919">
        <v>0</v>
      </c>
      <c r="S1919">
        <v>0</v>
      </c>
      <c r="T1919">
        <v>0</v>
      </c>
      <c r="U1919" t="s">
        <v>40</v>
      </c>
      <c r="V1919" t="s">
        <v>40</v>
      </c>
      <c r="W1919">
        <v>0</v>
      </c>
      <c r="X1919" t="s">
        <v>51</v>
      </c>
      <c r="Y1919">
        <v>29</v>
      </c>
      <c r="Z1919">
        <v>0</v>
      </c>
      <c r="AA1919">
        <v>0</v>
      </c>
      <c r="AB1919" t="s">
        <v>42</v>
      </c>
      <c r="AC1919">
        <v>130</v>
      </c>
      <c r="AD1919">
        <v>0</v>
      </c>
      <c r="AE1919">
        <v>0</v>
      </c>
      <c r="AF1919" t="s">
        <v>43</v>
      </c>
      <c r="AG1919" s="1">
        <v>42755</v>
      </c>
      <c r="AH1919">
        <f>SUM(Hotel_Data_Mini[[#This Row],[adults]:[babies]])</f>
        <v>2</v>
      </c>
      <c r="AI1919">
        <f>SUM(Hotel_Data_Mini[[#This Row],[stays_in_weekend_nights]:[stays_in_week_nights]])</f>
        <v>2</v>
      </c>
      <c r="AJ1919">
        <f>IF(Hotel_Data_Mini[[#This Row],[reserved_room_type]]=Hotel_Data_Mini[[#This Row],[assigned_room_type]],0,1)</f>
        <v>0</v>
      </c>
    </row>
    <row r="1920" spans="1:36" x14ac:dyDescent="0.25">
      <c r="A1920" t="s">
        <v>153</v>
      </c>
      <c r="B1920" t="s">
        <v>44</v>
      </c>
      <c r="C1920">
        <v>1</v>
      </c>
      <c r="D1920">
        <v>113</v>
      </c>
      <c r="E1920">
        <v>2017</v>
      </c>
      <c r="F1920" t="s">
        <v>117</v>
      </c>
      <c r="G1920">
        <v>20</v>
      </c>
      <c r="H1920">
        <v>20</v>
      </c>
      <c r="I1920">
        <v>2</v>
      </c>
      <c r="J1920">
        <v>1</v>
      </c>
      <c r="K1920">
        <v>1</v>
      </c>
      <c r="L1920">
        <v>0</v>
      </c>
      <c r="M1920">
        <v>0</v>
      </c>
      <c r="N1920" t="s">
        <v>36</v>
      </c>
      <c r="O1920" t="s">
        <v>37</v>
      </c>
      <c r="P1920" t="s">
        <v>56</v>
      </c>
      <c r="Q1920" t="s">
        <v>39</v>
      </c>
      <c r="R1920">
        <v>0</v>
      </c>
      <c r="S1920">
        <v>0</v>
      </c>
      <c r="T1920">
        <v>0</v>
      </c>
      <c r="U1920" t="s">
        <v>40</v>
      </c>
      <c r="V1920" t="s">
        <v>40</v>
      </c>
      <c r="W1920">
        <v>0</v>
      </c>
      <c r="X1920" t="s">
        <v>51</v>
      </c>
      <c r="Y1920">
        <v>34</v>
      </c>
      <c r="Z1920">
        <v>0</v>
      </c>
      <c r="AA1920">
        <v>0</v>
      </c>
      <c r="AB1920" t="s">
        <v>42</v>
      </c>
      <c r="AC1920">
        <v>190</v>
      </c>
      <c r="AD1920">
        <v>0</v>
      </c>
      <c r="AE1920">
        <v>0</v>
      </c>
      <c r="AF1920" t="s">
        <v>43</v>
      </c>
      <c r="AG1920" s="1">
        <v>42762</v>
      </c>
      <c r="AH1920">
        <f>SUM(Hotel_Data_Mini[[#This Row],[adults]:[babies]])</f>
        <v>1</v>
      </c>
      <c r="AI1920">
        <f>SUM(Hotel_Data_Mini[[#This Row],[stays_in_weekend_nights]:[stays_in_week_nights]])</f>
        <v>3</v>
      </c>
      <c r="AJ1920">
        <f>IF(Hotel_Data_Mini[[#This Row],[reserved_room_type]]=Hotel_Data_Mini[[#This Row],[assigned_room_type]],0,1)</f>
        <v>0</v>
      </c>
    </row>
    <row r="1921" spans="1:36" x14ac:dyDescent="0.25">
      <c r="A1921" t="s">
        <v>153</v>
      </c>
      <c r="B1921" t="s">
        <v>34</v>
      </c>
      <c r="C1921">
        <v>1</v>
      </c>
      <c r="D1921">
        <v>60</v>
      </c>
      <c r="E1921">
        <v>2017</v>
      </c>
      <c r="F1921" t="s">
        <v>45</v>
      </c>
      <c r="G1921">
        <v>35</v>
      </c>
      <c r="H1921">
        <v>30</v>
      </c>
      <c r="I1921">
        <v>1</v>
      </c>
      <c r="J1921">
        <v>4</v>
      </c>
      <c r="K1921">
        <v>2</v>
      </c>
      <c r="L1921">
        <v>0</v>
      </c>
      <c r="M1921">
        <v>0</v>
      </c>
      <c r="N1921" t="s">
        <v>36</v>
      </c>
      <c r="O1921" t="s">
        <v>46</v>
      </c>
      <c r="P1921" t="s">
        <v>38</v>
      </c>
      <c r="Q1921" t="s">
        <v>39</v>
      </c>
      <c r="R1921">
        <v>0</v>
      </c>
      <c r="S1921">
        <v>0</v>
      </c>
      <c r="T1921">
        <v>0</v>
      </c>
      <c r="U1921" t="s">
        <v>40</v>
      </c>
      <c r="V1921" t="s">
        <v>40</v>
      </c>
      <c r="W1921">
        <v>0</v>
      </c>
      <c r="X1921" t="s">
        <v>41</v>
      </c>
      <c r="Y1921">
        <v>240</v>
      </c>
      <c r="Z1921">
        <v>0</v>
      </c>
      <c r="AA1921">
        <v>0</v>
      </c>
      <c r="AB1921" t="s">
        <v>42</v>
      </c>
      <c r="AC1921">
        <v>178</v>
      </c>
      <c r="AD1921">
        <v>0</v>
      </c>
      <c r="AE1921">
        <v>0</v>
      </c>
      <c r="AF1921" t="s">
        <v>43</v>
      </c>
      <c r="AG1921" s="1">
        <v>42917</v>
      </c>
      <c r="AH1921">
        <f>SUM(Hotel_Data_Mini[[#This Row],[adults]:[babies]])</f>
        <v>2</v>
      </c>
      <c r="AI1921">
        <f>SUM(Hotel_Data_Mini[[#This Row],[stays_in_weekend_nights]:[stays_in_week_nights]])</f>
        <v>5</v>
      </c>
      <c r="AJ1921">
        <f>IF(Hotel_Data_Mini[[#This Row],[reserved_room_type]]=Hotel_Data_Mini[[#This Row],[assigned_room_type]],0,1)</f>
        <v>0</v>
      </c>
    </row>
    <row r="1922" spans="1:36" x14ac:dyDescent="0.25">
      <c r="A1922" t="s">
        <v>153</v>
      </c>
      <c r="B1922" t="s">
        <v>44</v>
      </c>
      <c r="C1922">
        <v>1</v>
      </c>
      <c r="D1922">
        <v>29</v>
      </c>
      <c r="E1922">
        <v>2017</v>
      </c>
      <c r="F1922" t="s">
        <v>45</v>
      </c>
      <c r="G1922">
        <v>32</v>
      </c>
      <c r="H1922">
        <v>11</v>
      </c>
      <c r="I1922">
        <v>2</v>
      </c>
      <c r="J1922">
        <v>2</v>
      </c>
      <c r="K1922">
        <v>2</v>
      </c>
      <c r="L1922">
        <v>0</v>
      </c>
      <c r="M1922">
        <v>0</v>
      </c>
      <c r="N1922" t="s">
        <v>80</v>
      </c>
      <c r="O1922" t="s">
        <v>107</v>
      </c>
      <c r="P1922" t="s">
        <v>38</v>
      </c>
      <c r="Q1922" t="s">
        <v>39</v>
      </c>
      <c r="R1922">
        <v>0</v>
      </c>
      <c r="S1922">
        <v>0</v>
      </c>
      <c r="T1922">
        <v>0</v>
      </c>
      <c r="U1922" t="s">
        <v>40</v>
      </c>
      <c r="V1922" t="s">
        <v>40</v>
      </c>
      <c r="W1922">
        <v>0</v>
      </c>
      <c r="X1922" t="s">
        <v>41</v>
      </c>
      <c r="Y1922">
        <v>9</v>
      </c>
      <c r="Z1922">
        <v>0</v>
      </c>
      <c r="AA1922">
        <v>0</v>
      </c>
      <c r="AB1922" t="s">
        <v>42</v>
      </c>
      <c r="AC1922">
        <v>160</v>
      </c>
      <c r="AD1922">
        <v>0</v>
      </c>
      <c r="AE1922">
        <v>0</v>
      </c>
      <c r="AF1922" t="s">
        <v>43</v>
      </c>
      <c r="AG1922" s="1">
        <v>42934</v>
      </c>
      <c r="AH1922">
        <f>SUM(Hotel_Data_Mini[[#This Row],[adults]:[babies]])</f>
        <v>2</v>
      </c>
      <c r="AI1922">
        <f>SUM(Hotel_Data_Mini[[#This Row],[stays_in_weekend_nights]:[stays_in_week_nights]])</f>
        <v>4</v>
      </c>
      <c r="AJ1922">
        <f>IF(Hotel_Data_Mini[[#This Row],[reserved_room_type]]=Hotel_Data_Mini[[#This Row],[assigned_room_type]],0,1)</f>
        <v>0</v>
      </c>
    </row>
    <row r="1923" spans="1:36" x14ac:dyDescent="0.25">
      <c r="A1923" t="s">
        <v>153</v>
      </c>
      <c r="B1923" t="s">
        <v>44</v>
      </c>
      <c r="C1923">
        <v>0</v>
      </c>
      <c r="D1923">
        <v>273</v>
      </c>
      <c r="E1923">
        <v>2017</v>
      </c>
      <c r="F1923" t="s">
        <v>52</v>
      </c>
      <c r="G1923">
        <v>27</v>
      </c>
      <c r="H1923">
        <v>4</v>
      </c>
      <c r="I1923">
        <v>0</v>
      </c>
      <c r="J1923">
        <v>4</v>
      </c>
      <c r="K1923">
        <v>2</v>
      </c>
      <c r="L1923">
        <v>0</v>
      </c>
      <c r="M1923">
        <v>0</v>
      </c>
      <c r="N1923" t="s">
        <v>80</v>
      </c>
      <c r="O1923" t="s">
        <v>96</v>
      </c>
      <c r="P1923" t="s">
        <v>38</v>
      </c>
      <c r="Q1923" t="s">
        <v>39</v>
      </c>
      <c r="R1923">
        <v>0</v>
      </c>
      <c r="S1923">
        <v>0</v>
      </c>
      <c r="T1923">
        <v>0</v>
      </c>
      <c r="U1923" t="s">
        <v>40</v>
      </c>
      <c r="V1923" t="s">
        <v>40</v>
      </c>
      <c r="W1923">
        <v>0</v>
      </c>
      <c r="X1923" t="s">
        <v>41</v>
      </c>
      <c r="Y1923">
        <v>9</v>
      </c>
      <c r="Z1923">
        <v>0</v>
      </c>
      <c r="AA1923">
        <v>0</v>
      </c>
      <c r="AB1923" t="s">
        <v>53</v>
      </c>
      <c r="AC1923">
        <v>89.1</v>
      </c>
      <c r="AD1923">
        <v>0</v>
      </c>
      <c r="AE1923">
        <v>1</v>
      </c>
      <c r="AF1923" t="s">
        <v>48</v>
      </c>
      <c r="AG1923" s="1">
        <v>42924</v>
      </c>
      <c r="AH1923">
        <f>SUM(Hotel_Data_Mini[[#This Row],[adults]:[babies]])</f>
        <v>2</v>
      </c>
      <c r="AI1923">
        <f>SUM(Hotel_Data_Mini[[#This Row],[stays_in_weekend_nights]:[stays_in_week_nights]])</f>
        <v>4</v>
      </c>
      <c r="AJ1923">
        <f>IF(Hotel_Data_Mini[[#This Row],[reserved_room_type]]=Hotel_Data_Mini[[#This Row],[assigned_room_type]],0,1)</f>
        <v>0</v>
      </c>
    </row>
    <row r="1924" spans="1:36" x14ac:dyDescent="0.25">
      <c r="A1924" t="s">
        <v>153</v>
      </c>
      <c r="B1924" t="s">
        <v>34</v>
      </c>
      <c r="C1924">
        <v>0</v>
      </c>
      <c r="D1924">
        <v>16</v>
      </c>
      <c r="E1924">
        <v>2017</v>
      </c>
      <c r="F1924" t="s">
        <v>121</v>
      </c>
      <c r="G1924">
        <v>8</v>
      </c>
      <c r="H1924">
        <v>25</v>
      </c>
      <c r="I1924">
        <v>1</v>
      </c>
      <c r="J1924">
        <v>1</v>
      </c>
      <c r="K1924">
        <v>1</v>
      </c>
      <c r="L1924">
        <v>0</v>
      </c>
      <c r="M1924">
        <v>0</v>
      </c>
      <c r="N1924" t="s">
        <v>36</v>
      </c>
      <c r="O1924" t="s">
        <v>37</v>
      </c>
      <c r="P1924" t="s">
        <v>38</v>
      </c>
      <c r="Q1924" t="s">
        <v>39</v>
      </c>
      <c r="R1924">
        <v>0</v>
      </c>
      <c r="S1924">
        <v>0</v>
      </c>
      <c r="T1924">
        <v>0</v>
      </c>
      <c r="U1924" t="s">
        <v>40</v>
      </c>
      <c r="V1924" t="s">
        <v>60</v>
      </c>
      <c r="W1924">
        <v>0</v>
      </c>
      <c r="X1924" t="s">
        <v>41</v>
      </c>
      <c r="Y1924">
        <v>240</v>
      </c>
      <c r="Z1924">
        <v>0</v>
      </c>
      <c r="AA1924">
        <v>0</v>
      </c>
      <c r="AB1924" t="s">
        <v>53</v>
      </c>
      <c r="AC1924">
        <v>54</v>
      </c>
      <c r="AD1924">
        <v>0</v>
      </c>
      <c r="AE1924">
        <v>1</v>
      </c>
      <c r="AF1924" t="s">
        <v>48</v>
      </c>
      <c r="AG1924" s="1">
        <v>42793</v>
      </c>
      <c r="AH1924">
        <f>SUM(Hotel_Data_Mini[[#This Row],[adults]:[babies]])</f>
        <v>1</v>
      </c>
      <c r="AI1924">
        <f>SUM(Hotel_Data_Mini[[#This Row],[stays_in_weekend_nights]:[stays_in_week_nights]])</f>
        <v>2</v>
      </c>
      <c r="AJ1924">
        <f>IF(Hotel_Data_Mini[[#This Row],[reserved_room_type]]=Hotel_Data_Mini[[#This Row],[assigned_room_type]],0,1)</f>
        <v>1</v>
      </c>
    </row>
    <row r="1925" spans="1:36" x14ac:dyDescent="0.25">
      <c r="A1925" t="s">
        <v>153</v>
      </c>
      <c r="B1925" t="s">
        <v>44</v>
      </c>
      <c r="C1925">
        <v>0</v>
      </c>
      <c r="D1925">
        <v>59</v>
      </c>
      <c r="E1925">
        <v>2017</v>
      </c>
      <c r="F1925" t="s">
        <v>120</v>
      </c>
      <c r="G1925">
        <v>25</v>
      </c>
      <c r="H1925">
        <v>19</v>
      </c>
      <c r="I1925">
        <v>1</v>
      </c>
      <c r="J1925">
        <v>3</v>
      </c>
      <c r="K1925">
        <v>2</v>
      </c>
      <c r="L1925">
        <v>0</v>
      </c>
      <c r="M1925">
        <v>0</v>
      </c>
      <c r="N1925" t="s">
        <v>36</v>
      </c>
      <c r="O1925" t="s">
        <v>87</v>
      </c>
      <c r="P1925" t="s">
        <v>38</v>
      </c>
      <c r="Q1925" t="s">
        <v>39</v>
      </c>
      <c r="R1925">
        <v>0</v>
      </c>
      <c r="S1925">
        <v>0</v>
      </c>
      <c r="T1925">
        <v>0</v>
      </c>
      <c r="U1925" t="s">
        <v>60</v>
      </c>
      <c r="V1925" t="s">
        <v>60</v>
      </c>
      <c r="W1925">
        <v>0</v>
      </c>
      <c r="X1925" t="s">
        <v>41</v>
      </c>
      <c r="Y1925">
        <v>7</v>
      </c>
      <c r="Z1925">
        <v>0</v>
      </c>
      <c r="AA1925">
        <v>0</v>
      </c>
      <c r="AB1925" t="s">
        <v>42</v>
      </c>
      <c r="AC1925">
        <v>129.19999999999999</v>
      </c>
      <c r="AD1925">
        <v>0</v>
      </c>
      <c r="AE1925">
        <v>1</v>
      </c>
      <c r="AF1925" t="s">
        <v>48</v>
      </c>
      <c r="AG1925" s="1">
        <v>42909</v>
      </c>
      <c r="AH1925">
        <f>SUM(Hotel_Data_Mini[[#This Row],[adults]:[babies]])</f>
        <v>2</v>
      </c>
      <c r="AI1925">
        <f>SUM(Hotel_Data_Mini[[#This Row],[stays_in_weekend_nights]:[stays_in_week_nights]])</f>
        <v>4</v>
      </c>
      <c r="AJ1925">
        <f>IF(Hotel_Data_Mini[[#This Row],[reserved_room_type]]=Hotel_Data_Mini[[#This Row],[assigned_room_type]],0,1)</f>
        <v>0</v>
      </c>
    </row>
    <row r="1926" spans="1:36" x14ac:dyDescent="0.25">
      <c r="A1926" t="s">
        <v>153</v>
      </c>
      <c r="B1926" t="s">
        <v>44</v>
      </c>
      <c r="C1926">
        <v>0</v>
      </c>
      <c r="D1926">
        <v>110</v>
      </c>
      <c r="E1926">
        <v>2017</v>
      </c>
      <c r="F1926" t="s">
        <v>118</v>
      </c>
      <c r="G1926">
        <v>13</v>
      </c>
      <c r="H1926">
        <v>27</v>
      </c>
      <c r="I1926">
        <v>1</v>
      </c>
      <c r="J1926">
        <v>3</v>
      </c>
      <c r="K1926">
        <v>2</v>
      </c>
      <c r="L1926">
        <v>0</v>
      </c>
      <c r="M1926">
        <v>0</v>
      </c>
      <c r="N1926" t="s">
        <v>36</v>
      </c>
      <c r="O1926" t="s">
        <v>67</v>
      </c>
      <c r="P1926" t="s">
        <v>56</v>
      </c>
      <c r="Q1926" t="s">
        <v>39</v>
      </c>
      <c r="R1926">
        <v>0</v>
      </c>
      <c r="S1926">
        <v>0</v>
      </c>
      <c r="T1926">
        <v>0</v>
      </c>
      <c r="U1926" t="s">
        <v>40</v>
      </c>
      <c r="V1926" t="s">
        <v>76</v>
      </c>
      <c r="W1926">
        <v>0</v>
      </c>
      <c r="X1926" t="s">
        <v>41</v>
      </c>
      <c r="Y1926">
        <v>27</v>
      </c>
      <c r="Z1926">
        <v>0</v>
      </c>
      <c r="AA1926">
        <v>0</v>
      </c>
      <c r="AB1926" t="s">
        <v>42</v>
      </c>
      <c r="AC1926">
        <v>72</v>
      </c>
      <c r="AD1926">
        <v>0</v>
      </c>
      <c r="AE1926">
        <v>1</v>
      </c>
      <c r="AF1926" t="s">
        <v>48</v>
      </c>
      <c r="AG1926" s="1">
        <v>42825</v>
      </c>
      <c r="AH1926">
        <f>SUM(Hotel_Data_Mini[[#This Row],[adults]:[babies]])</f>
        <v>2</v>
      </c>
      <c r="AI1926">
        <f>SUM(Hotel_Data_Mini[[#This Row],[stays_in_weekend_nights]:[stays_in_week_nights]])</f>
        <v>4</v>
      </c>
      <c r="AJ1926">
        <f>IF(Hotel_Data_Mini[[#This Row],[reserved_room_type]]=Hotel_Data_Mini[[#This Row],[assigned_room_type]],0,1)</f>
        <v>1</v>
      </c>
    </row>
    <row r="1927" spans="1:36" x14ac:dyDescent="0.25">
      <c r="A1927" t="s">
        <v>153</v>
      </c>
      <c r="B1927" t="s">
        <v>44</v>
      </c>
      <c r="C1927">
        <v>1</v>
      </c>
      <c r="D1927">
        <v>165</v>
      </c>
      <c r="E1927">
        <v>2017</v>
      </c>
      <c r="F1927" t="s">
        <v>117</v>
      </c>
      <c r="G1927">
        <v>20</v>
      </c>
      <c r="H1927">
        <v>19</v>
      </c>
      <c r="I1927">
        <v>2</v>
      </c>
      <c r="J1927">
        <v>2</v>
      </c>
      <c r="K1927">
        <v>2</v>
      </c>
      <c r="L1927">
        <v>0</v>
      </c>
      <c r="M1927">
        <v>0</v>
      </c>
      <c r="N1927" t="s">
        <v>36</v>
      </c>
      <c r="O1927" t="s">
        <v>37</v>
      </c>
      <c r="P1927" t="s">
        <v>50</v>
      </c>
      <c r="Q1927" t="s">
        <v>39</v>
      </c>
      <c r="R1927">
        <v>0</v>
      </c>
      <c r="S1927">
        <v>0</v>
      </c>
      <c r="T1927">
        <v>0</v>
      </c>
      <c r="U1927" t="s">
        <v>40</v>
      </c>
      <c r="V1927" t="s">
        <v>40</v>
      </c>
      <c r="W1927">
        <v>0</v>
      </c>
      <c r="X1927" t="s">
        <v>51</v>
      </c>
      <c r="Y1927">
        <v>0</v>
      </c>
      <c r="Z1927">
        <v>0</v>
      </c>
      <c r="AA1927">
        <v>0</v>
      </c>
      <c r="AB1927" t="s">
        <v>42</v>
      </c>
      <c r="AC1927">
        <v>225</v>
      </c>
      <c r="AD1927">
        <v>0</v>
      </c>
      <c r="AE1927">
        <v>0</v>
      </c>
      <c r="AF1927" t="s">
        <v>43</v>
      </c>
      <c r="AG1927" s="1">
        <v>0</v>
      </c>
      <c r="AH1927">
        <f>SUM(Hotel_Data_Mini[[#This Row],[adults]:[babies]])</f>
        <v>2</v>
      </c>
      <c r="AI1927">
        <f>SUM(Hotel_Data_Mini[[#This Row],[stays_in_weekend_nights]:[stays_in_week_nights]])</f>
        <v>4</v>
      </c>
      <c r="AJ1927">
        <f>IF(Hotel_Data_Mini[[#This Row],[reserved_room_type]]=Hotel_Data_Mini[[#This Row],[assigned_room_type]],0,1)</f>
        <v>0</v>
      </c>
    </row>
    <row r="1928" spans="1:36" x14ac:dyDescent="0.25">
      <c r="A1928" t="s">
        <v>153</v>
      </c>
      <c r="B1928" t="s">
        <v>34</v>
      </c>
      <c r="C1928">
        <v>1</v>
      </c>
      <c r="D1928">
        <v>57</v>
      </c>
      <c r="E1928">
        <v>2017</v>
      </c>
      <c r="F1928" t="s">
        <v>118</v>
      </c>
      <c r="G1928">
        <v>10</v>
      </c>
      <c r="H1928">
        <v>11</v>
      </c>
      <c r="I1928">
        <v>2</v>
      </c>
      <c r="J1928">
        <v>5</v>
      </c>
      <c r="K1928">
        <v>2</v>
      </c>
      <c r="L1928">
        <v>0</v>
      </c>
      <c r="M1928">
        <v>0</v>
      </c>
      <c r="N1928" t="s">
        <v>54</v>
      </c>
      <c r="O1928" t="s">
        <v>37</v>
      </c>
      <c r="P1928" t="s">
        <v>50</v>
      </c>
      <c r="Q1928" t="s">
        <v>39</v>
      </c>
      <c r="R1928">
        <v>0</v>
      </c>
      <c r="S1928">
        <v>0</v>
      </c>
      <c r="T1928">
        <v>0</v>
      </c>
      <c r="U1928" t="s">
        <v>60</v>
      </c>
      <c r="V1928" t="s">
        <v>60</v>
      </c>
      <c r="W1928">
        <v>0</v>
      </c>
      <c r="X1928" t="s">
        <v>41</v>
      </c>
      <c r="Y1928">
        <v>298</v>
      </c>
      <c r="Z1928">
        <v>0</v>
      </c>
      <c r="AA1928">
        <v>0</v>
      </c>
      <c r="AB1928" t="s">
        <v>53</v>
      </c>
      <c r="AC1928">
        <v>64</v>
      </c>
      <c r="AD1928">
        <v>0</v>
      </c>
      <c r="AE1928">
        <v>0</v>
      </c>
      <c r="AF1928" t="s">
        <v>43</v>
      </c>
      <c r="AG1928" s="1">
        <v>42775</v>
      </c>
      <c r="AH1928">
        <f>SUM(Hotel_Data_Mini[[#This Row],[adults]:[babies]])</f>
        <v>2</v>
      </c>
      <c r="AI1928">
        <f>SUM(Hotel_Data_Mini[[#This Row],[stays_in_weekend_nights]:[stays_in_week_nights]])</f>
        <v>7</v>
      </c>
      <c r="AJ1928">
        <f>IF(Hotel_Data_Mini[[#This Row],[reserved_room_type]]=Hotel_Data_Mini[[#This Row],[assigned_room_type]],0,1)</f>
        <v>0</v>
      </c>
    </row>
    <row r="1929" spans="1:36" x14ac:dyDescent="0.25">
      <c r="A1929" t="s">
        <v>153</v>
      </c>
      <c r="B1929" t="s">
        <v>44</v>
      </c>
      <c r="C1929">
        <v>0</v>
      </c>
      <c r="D1929">
        <v>9</v>
      </c>
      <c r="E1929">
        <v>2017</v>
      </c>
      <c r="F1929" t="s">
        <v>118</v>
      </c>
      <c r="G1929">
        <v>12</v>
      </c>
      <c r="H1929">
        <v>19</v>
      </c>
      <c r="I1929">
        <v>2</v>
      </c>
      <c r="J1929">
        <v>3</v>
      </c>
      <c r="K1929">
        <v>1</v>
      </c>
      <c r="L1929">
        <v>0</v>
      </c>
      <c r="M1929">
        <v>0</v>
      </c>
      <c r="N1929" t="s">
        <v>36</v>
      </c>
      <c r="O1929" t="s">
        <v>58</v>
      </c>
      <c r="P1929" t="s">
        <v>38</v>
      </c>
      <c r="Q1929" t="s">
        <v>39</v>
      </c>
      <c r="R1929">
        <v>0</v>
      </c>
      <c r="S1929">
        <v>0</v>
      </c>
      <c r="T1929">
        <v>0</v>
      </c>
      <c r="U1929" t="s">
        <v>60</v>
      </c>
      <c r="V1929" t="s">
        <v>60</v>
      </c>
      <c r="W1929">
        <v>1</v>
      </c>
      <c r="X1929" t="s">
        <v>41</v>
      </c>
      <c r="Y1929">
        <v>8</v>
      </c>
      <c r="Z1929">
        <v>0</v>
      </c>
      <c r="AA1929">
        <v>0</v>
      </c>
      <c r="AB1929" t="s">
        <v>42</v>
      </c>
      <c r="AC1929">
        <v>108.8</v>
      </c>
      <c r="AD1929">
        <v>0</v>
      </c>
      <c r="AE1929">
        <v>0</v>
      </c>
      <c r="AF1929" t="s">
        <v>48</v>
      </c>
      <c r="AG1929" s="1">
        <v>42818</v>
      </c>
      <c r="AH1929">
        <f>SUM(Hotel_Data_Mini[[#This Row],[adults]:[babies]])</f>
        <v>1</v>
      </c>
      <c r="AI1929">
        <f>SUM(Hotel_Data_Mini[[#This Row],[stays_in_weekend_nights]:[stays_in_week_nights]])</f>
        <v>5</v>
      </c>
      <c r="AJ1929">
        <f>IF(Hotel_Data_Mini[[#This Row],[reserved_room_type]]=Hotel_Data_Mini[[#This Row],[assigned_room_type]],0,1)</f>
        <v>0</v>
      </c>
    </row>
    <row r="1930" spans="1:36" x14ac:dyDescent="0.25">
      <c r="A1930" t="s">
        <v>153</v>
      </c>
      <c r="B1930" t="s">
        <v>44</v>
      </c>
      <c r="C1930">
        <v>1</v>
      </c>
      <c r="D1930">
        <v>79</v>
      </c>
      <c r="E1930">
        <v>2017</v>
      </c>
      <c r="F1930" t="s">
        <v>118</v>
      </c>
      <c r="G1930">
        <v>9</v>
      </c>
      <c r="H1930">
        <v>2</v>
      </c>
      <c r="I1930">
        <v>0</v>
      </c>
      <c r="J1930">
        <v>3</v>
      </c>
      <c r="K1930">
        <v>2</v>
      </c>
      <c r="L1930">
        <v>0</v>
      </c>
      <c r="M1930">
        <v>0</v>
      </c>
      <c r="N1930" t="s">
        <v>36</v>
      </c>
      <c r="O1930" t="s">
        <v>55</v>
      </c>
      <c r="P1930" t="s">
        <v>38</v>
      </c>
      <c r="Q1930" t="s">
        <v>39</v>
      </c>
      <c r="R1930">
        <v>0</v>
      </c>
      <c r="S1930">
        <v>0</v>
      </c>
      <c r="T1930">
        <v>0</v>
      </c>
      <c r="U1930" t="s">
        <v>40</v>
      </c>
      <c r="V1930" t="s">
        <v>40</v>
      </c>
      <c r="W1930">
        <v>0</v>
      </c>
      <c r="X1930" t="s">
        <v>41</v>
      </c>
      <c r="Y1930">
        <v>9</v>
      </c>
      <c r="Z1930">
        <v>0</v>
      </c>
      <c r="AA1930">
        <v>0</v>
      </c>
      <c r="AB1930" t="s">
        <v>42</v>
      </c>
      <c r="AC1930">
        <v>97.2</v>
      </c>
      <c r="AD1930">
        <v>0</v>
      </c>
      <c r="AE1930">
        <v>1</v>
      </c>
      <c r="AF1930" t="s">
        <v>43</v>
      </c>
      <c r="AG1930" s="1">
        <v>42785</v>
      </c>
      <c r="AH1930">
        <f>SUM(Hotel_Data_Mini[[#This Row],[adults]:[babies]])</f>
        <v>2</v>
      </c>
      <c r="AI1930">
        <f>SUM(Hotel_Data_Mini[[#This Row],[stays_in_weekend_nights]:[stays_in_week_nights]])</f>
        <v>3</v>
      </c>
      <c r="AJ1930">
        <f>IF(Hotel_Data_Mini[[#This Row],[reserved_room_type]]=Hotel_Data_Mini[[#This Row],[assigned_room_type]],0,1)</f>
        <v>0</v>
      </c>
    </row>
    <row r="1931" spans="1:36" x14ac:dyDescent="0.25">
      <c r="A1931" t="s">
        <v>153</v>
      </c>
      <c r="B1931" t="s">
        <v>44</v>
      </c>
      <c r="C1931">
        <v>1</v>
      </c>
      <c r="D1931">
        <v>99</v>
      </c>
      <c r="E1931">
        <v>2017</v>
      </c>
      <c r="F1931" t="s">
        <v>122</v>
      </c>
      <c r="G1931">
        <v>17</v>
      </c>
      <c r="H1931">
        <v>27</v>
      </c>
      <c r="I1931">
        <v>0</v>
      </c>
      <c r="J1931">
        <v>3</v>
      </c>
      <c r="K1931">
        <v>2</v>
      </c>
      <c r="L1931">
        <v>0</v>
      </c>
      <c r="M1931">
        <v>0</v>
      </c>
      <c r="N1931" t="s">
        <v>80</v>
      </c>
      <c r="O1931" t="s">
        <v>55</v>
      </c>
      <c r="P1931" t="s">
        <v>38</v>
      </c>
      <c r="Q1931" t="s">
        <v>39</v>
      </c>
      <c r="R1931">
        <v>0</v>
      </c>
      <c r="S1931">
        <v>0</v>
      </c>
      <c r="T1931">
        <v>0</v>
      </c>
      <c r="U1931" t="s">
        <v>40</v>
      </c>
      <c r="V1931" t="s">
        <v>40</v>
      </c>
      <c r="W1931">
        <v>0</v>
      </c>
      <c r="X1931" t="s">
        <v>41</v>
      </c>
      <c r="Y1931">
        <v>9</v>
      </c>
      <c r="Z1931">
        <v>0</v>
      </c>
      <c r="AA1931">
        <v>0</v>
      </c>
      <c r="AB1931" t="s">
        <v>42</v>
      </c>
      <c r="AC1931">
        <v>99</v>
      </c>
      <c r="AD1931">
        <v>0</v>
      </c>
      <c r="AE1931">
        <v>0</v>
      </c>
      <c r="AF1931" t="s">
        <v>43</v>
      </c>
      <c r="AG1931" s="1">
        <v>42780</v>
      </c>
      <c r="AH1931">
        <f>SUM(Hotel_Data_Mini[[#This Row],[adults]:[babies]])</f>
        <v>2</v>
      </c>
      <c r="AI1931">
        <f>SUM(Hotel_Data_Mini[[#This Row],[stays_in_weekend_nights]:[stays_in_week_nights]])</f>
        <v>3</v>
      </c>
      <c r="AJ1931">
        <f>IF(Hotel_Data_Mini[[#This Row],[reserved_room_type]]=Hotel_Data_Mini[[#This Row],[assigned_room_type]],0,1)</f>
        <v>0</v>
      </c>
    </row>
    <row r="1932" spans="1:36" x14ac:dyDescent="0.25">
      <c r="A1932" t="s">
        <v>153</v>
      </c>
      <c r="B1932" t="s">
        <v>44</v>
      </c>
      <c r="C1932">
        <v>1</v>
      </c>
      <c r="D1932">
        <v>38</v>
      </c>
      <c r="E1932">
        <v>2017</v>
      </c>
      <c r="F1932" t="s">
        <v>126</v>
      </c>
      <c r="G1932">
        <v>2</v>
      </c>
      <c r="H1932">
        <v>14</v>
      </c>
      <c r="I1932">
        <v>0</v>
      </c>
      <c r="J1932">
        <v>1</v>
      </c>
      <c r="K1932">
        <v>1</v>
      </c>
      <c r="L1932">
        <v>0</v>
      </c>
      <c r="M1932">
        <v>0</v>
      </c>
      <c r="N1932" t="s">
        <v>36</v>
      </c>
      <c r="O1932" t="s">
        <v>37</v>
      </c>
      <c r="P1932" t="s">
        <v>69</v>
      </c>
      <c r="Q1932" t="s">
        <v>69</v>
      </c>
      <c r="R1932">
        <v>0</v>
      </c>
      <c r="S1932">
        <v>0</v>
      </c>
      <c r="T1932">
        <v>0</v>
      </c>
      <c r="U1932" t="s">
        <v>40</v>
      </c>
      <c r="V1932" t="s">
        <v>40</v>
      </c>
      <c r="W1932">
        <v>0</v>
      </c>
      <c r="X1932" t="s">
        <v>51</v>
      </c>
      <c r="Y1932">
        <v>0</v>
      </c>
      <c r="Z1932">
        <v>67</v>
      </c>
      <c r="AA1932">
        <v>0</v>
      </c>
      <c r="AB1932" t="s">
        <v>42</v>
      </c>
      <c r="AC1932">
        <v>75</v>
      </c>
      <c r="AD1932">
        <v>0</v>
      </c>
      <c r="AE1932">
        <v>0</v>
      </c>
      <c r="AF1932" t="s">
        <v>43</v>
      </c>
      <c r="AG1932" s="1">
        <v>0</v>
      </c>
      <c r="AH1932">
        <f>SUM(Hotel_Data_Mini[[#This Row],[adults]:[babies]])</f>
        <v>1</v>
      </c>
      <c r="AI1932">
        <f>SUM(Hotel_Data_Mini[[#This Row],[stays_in_weekend_nights]:[stays_in_week_nights]])</f>
        <v>1</v>
      </c>
      <c r="AJ1932">
        <f>IF(Hotel_Data_Mini[[#This Row],[reserved_room_type]]=Hotel_Data_Mini[[#This Row],[assigned_room_type]],0,1)</f>
        <v>0</v>
      </c>
    </row>
    <row r="1933" spans="1:36" x14ac:dyDescent="0.25">
      <c r="A1933" t="s">
        <v>153</v>
      </c>
      <c r="B1933" t="s">
        <v>44</v>
      </c>
      <c r="C1933">
        <v>1</v>
      </c>
      <c r="D1933">
        <v>148</v>
      </c>
      <c r="E1933">
        <v>2017</v>
      </c>
      <c r="F1933" t="s">
        <v>117</v>
      </c>
      <c r="G1933">
        <v>18</v>
      </c>
      <c r="H1933">
        <v>4</v>
      </c>
      <c r="I1933">
        <v>0</v>
      </c>
      <c r="J1933">
        <v>2</v>
      </c>
      <c r="K1933">
        <v>2</v>
      </c>
      <c r="L1933">
        <v>0</v>
      </c>
      <c r="M1933">
        <v>0</v>
      </c>
      <c r="N1933" t="s">
        <v>36</v>
      </c>
      <c r="O1933" t="s">
        <v>37</v>
      </c>
      <c r="P1933" t="s">
        <v>50</v>
      </c>
      <c r="Q1933" t="s">
        <v>39</v>
      </c>
      <c r="R1933">
        <v>0</v>
      </c>
      <c r="S1933">
        <v>0</v>
      </c>
      <c r="T1933">
        <v>0</v>
      </c>
      <c r="U1933" t="s">
        <v>40</v>
      </c>
      <c r="V1933" t="s">
        <v>40</v>
      </c>
      <c r="W1933">
        <v>0</v>
      </c>
      <c r="X1933" t="s">
        <v>51</v>
      </c>
      <c r="Y1933">
        <v>171</v>
      </c>
      <c r="Z1933">
        <v>0</v>
      </c>
      <c r="AA1933">
        <v>0</v>
      </c>
      <c r="AB1933" t="s">
        <v>42</v>
      </c>
      <c r="AC1933">
        <v>95</v>
      </c>
      <c r="AD1933">
        <v>0</v>
      </c>
      <c r="AE1933">
        <v>0</v>
      </c>
      <c r="AF1933" t="s">
        <v>43</v>
      </c>
      <c r="AG1933" s="1">
        <v>0</v>
      </c>
      <c r="AH1933">
        <f>SUM(Hotel_Data_Mini[[#This Row],[adults]:[babies]])</f>
        <v>2</v>
      </c>
      <c r="AI1933">
        <f>SUM(Hotel_Data_Mini[[#This Row],[stays_in_weekend_nights]:[stays_in_week_nights]])</f>
        <v>2</v>
      </c>
      <c r="AJ1933">
        <f>IF(Hotel_Data_Mini[[#This Row],[reserved_room_type]]=Hotel_Data_Mini[[#This Row],[assigned_room_type]],0,1)</f>
        <v>0</v>
      </c>
    </row>
    <row r="1934" spans="1:36" x14ac:dyDescent="0.25">
      <c r="A1934" t="s">
        <v>153</v>
      </c>
      <c r="B1934" t="s">
        <v>34</v>
      </c>
      <c r="C1934">
        <v>0</v>
      </c>
      <c r="D1934">
        <v>19</v>
      </c>
      <c r="E1934">
        <v>2017</v>
      </c>
      <c r="F1934" t="s">
        <v>121</v>
      </c>
      <c r="G1934">
        <v>6</v>
      </c>
      <c r="H1934">
        <v>9</v>
      </c>
      <c r="I1934">
        <v>2</v>
      </c>
      <c r="J1934">
        <v>5</v>
      </c>
      <c r="K1934">
        <v>1</v>
      </c>
      <c r="L1934">
        <v>0</v>
      </c>
      <c r="M1934">
        <v>0</v>
      </c>
      <c r="N1934" t="s">
        <v>36</v>
      </c>
      <c r="O1934" t="s">
        <v>64</v>
      </c>
      <c r="P1934" t="s">
        <v>56</v>
      </c>
      <c r="Q1934" t="s">
        <v>39</v>
      </c>
      <c r="R1934">
        <v>0</v>
      </c>
      <c r="S1934">
        <v>0</v>
      </c>
      <c r="T1934">
        <v>0</v>
      </c>
      <c r="U1934" t="s">
        <v>60</v>
      </c>
      <c r="V1934" t="s">
        <v>60</v>
      </c>
      <c r="W1934">
        <v>1</v>
      </c>
      <c r="X1934" t="s">
        <v>41</v>
      </c>
      <c r="Y1934">
        <v>171</v>
      </c>
      <c r="Z1934">
        <v>0</v>
      </c>
      <c r="AA1934">
        <v>0</v>
      </c>
      <c r="AB1934" t="s">
        <v>42</v>
      </c>
      <c r="AC1934">
        <v>43.71</v>
      </c>
      <c r="AD1934">
        <v>0</v>
      </c>
      <c r="AE1934">
        <v>0</v>
      </c>
      <c r="AF1934" t="s">
        <v>48</v>
      </c>
      <c r="AG1934" s="1">
        <v>42782</v>
      </c>
      <c r="AH1934">
        <f>SUM(Hotel_Data_Mini[[#This Row],[adults]:[babies]])</f>
        <v>1</v>
      </c>
      <c r="AI1934">
        <f>SUM(Hotel_Data_Mini[[#This Row],[stays_in_weekend_nights]:[stays_in_week_nights]])</f>
        <v>7</v>
      </c>
      <c r="AJ1934">
        <f>IF(Hotel_Data_Mini[[#This Row],[reserved_room_type]]=Hotel_Data_Mini[[#This Row],[assigned_room_type]],0,1)</f>
        <v>0</v>
      </c>
    </row>
    <row r="1935" spans="1:36" x14ac:dyDescent="0.25">
      <c r="A1935" t="s">
        <v>153</v>
      </c>
      <c r="B1935" t="s">
        <v>44</v>
      </c>
      <c r="C1935">
        <v>0</v>
      </c>
      <c r="D1935">
        <v>221</v>
      </c>
      <c r="E1935">
        <v>2017</v>
      </c>
      <c r="F1935" t="s">
        <v>117</v>
      </c>
      <c r="G1935">
        <v>20</v>
      </c>
      <c r="H1935">
        <v>15</v>
      </c>
      <c r="I1935">
        <v>1</v>
      </c>
      <c r="J1935">
        <v>1</v>
      </c>
      <c r="K1935">
        <v>2</v>
      </c>
      <c r="L1935">
        <v>0</v>
      </c>
      <c r="M1935">
        <v>0</v>
      </c>
      <c r="N1935" t="s">
        <v>36</v>
      </c>
      <c r="O1935" t="s">
        <v>105</v>
      </c>
      <c r="P1935" t="s">
        <v>56</v>
      </c>
      <c r="Q1935" t="s">
        <v>39</v>
      </c>
      <c r="R1935">
        <v>0</v>
      </c>
      <c r="S1935">
        <v>0</v>
      </c>
      <c r="T1935">
        <v>0</v>
      </c>
      <c r="U1935" t="s">
        <v>40</v>
      </c>
      <c r="V1935" t="s">
        <v>40</v>
      </c>
      <c r="W1935">
        <v>0</v>
      </c>
      <c r="X1935" t="s">
        <v>41</v>
      </c>
      <c r="Y1935">
        <v>138</v>
      </c>
      <c r="Z1935">
        <v>0</v>
      </c>
      <c r="AA1935">
        <v>0</v>
      </c>
      <c r="AB1935" t="s">
        <v>42</v>
      </c>
      <c r="AC1935">
        <v>99</v>
      </c>
      <c r="AD1935">
        <v>0</v>
      </c>
      <c r="AE1935">
        <v>0</v>
      </c>
      <c r="AF1935" t="s">
        <v>48</v>
      </c>
      <c r="AG1935" s="1">
        <v>42872</v>
      </c>
      <c r="AH1935">
        <f>SUM(Hotel_Data_Mini[[#This Row],[adults]:[babies]])</f>
        <v>2</v>
      </c>
      <c r="AI1935">
        <f>SUM(Hotel_Data_Mini[[#This Row],[stays_in_weekend_nights]:[stays_in_week_nights]])</f>
        <v>2</v>
      </c>
      <c r="AJ1935">
        <f>IF(Hotel_Data_Mini[[#This Row],[reserved_room_type]]=Hotel_Data_Mini[[#This Row],[assigned_room_type]],0,1)</f>
        <v>0</v>
      </c>
    </row>
    <row r="1936" spans="1:36" x14ac:dyDescent="0.25">
      <c r="A1936" t="s">
        <v>153</v>
      </c>
      <c r="B1936" t="s">
        <v>44</v>
      </c>
      <c r="C1936">
        <v>0</v>
      </c>
      <c r="D1936">
        <v>82</v>
      </c>
      <c r="E1936">
        <v>2017</v>
      </c>
      <c r="F1936" t="s">
        <v>122</v>
      </c>
      <c r="G1936">
        <v>14</v>
      </c>
      <c r="H1936">
        <v>8</v>
      </c>
      <c r="I1936">
        <v>2</v>
      </c>
      <c r="J1936">
        <v>1</v>
      </c>
      <c r="K1936">
        <v>2</v>
      </c>
      <c r="L1936">
        <v>0</v>
      </c>
      <c r="M1936">
        <v>0</v>
      </c>
      <c r="N1936" t="s">
        <v>36</v>
      </c>
      <c r="O1936" t="s">
        <v>58</v>
      </c>
      <c r="P1936" t="s">
        <v>47</v>
      </c>
      <c r="Q1936" t="s">
        <v>47</v>
      </c>
      <c r="R1936">
        <v>0</v>
      </c>
      <c r="S1936">
        <v>0</v>
      </c>
      <c r="T1936">
        <v>0</v>
      </c>
      <c r="U1936" t="s">
        <v>60</v>
      </c>
      <c r="V1936" t="s">
        <v>60</v>
      </c>
      <c r="W1936">
        <v>0</v>
      </c>
      <c r="X1936" t="s">
        <v>41</v>
      </c>
      <c r="Y1936">
        <v>14</v>
      </c>
      <c r="Z1936">
        <v>0</v>
      </c>
      <c r="AA1936">
        <v>0</v>
      </c>
      <c r="AB1936" t="s">
        <v>42</v>
      </c>
      <c r="AC1936">
        <v>129.97</v>
      </c>
      <c r="AD1936">
        <v>0</v>
      </c>
      <c r="AE1936">
        <v>3</v>
      </c>
      <c r="AF1936" t="s">
        <v>48</v>
      </c>
      <c r="AG1936" s="1">
        <v>0</v>
      </c>
      <c r="AH1936">
        <f>SUM(Hotel_Data_Mini[[#This Row],[adults]:[babies]])</f>
        <v>2</v>
      </c>
      <c r="AI1936">
        <f>SUM(Hotel_Data_Mini[[#This Row],[stays_in_weekend_nights]:[stays_in_week_nights]])</f>
        <v>3</v>
      </c>
      <c r="AJ1936">
        <f>IF(Hotel_Data_Mini[[#This Row],[reserved_room_type]]=Hotel_Data_Mini[[#This Row],[assigned_room_type]],0,1)</f>
        <v>0</v>
      </c>
    </row>
    <row r="1937" spans="1:36" x14ac:dyDescent="0.25">
      <c r="A1937" t="s">
        <v>153</v>
      </c>
      <c r="B1937" t="s">
        <v>44</v>
      </c>
      <c r="C1937">
        <v>0</v>
      </c>
      <c r="D1937">
        <v>22</v>
      </c>
      <c r="E1937">
        <v>2017</v>
      </c>
      <c r="F1937" t="s">
        <v>118</v>
      </c>
      <c r="G1937">
        <v>9</v>
      </c>
      <c r="H1937">
        <v>1</v>
      </c>
      <c r="I1937">
        <v>0</v>
      </c>
      <c r="J1937">
        <v>4</v>
      </c>
      <c r="K1937">
        <v>2</v>
      </c>
      <c r="L1937">
        <v>0</v>
      </c>
      <c r="M1937">
        <v>0</v>
      </c>
      <c r="N1937" t="s">
        <v>36</v>
      </c>
      <c r="O1937" t="s">
        <v>87</v>
      </c>
      <c r="P1937" t="s">
        <v>38</v>
      </c>
      <c r="Q1937" t="s">
        <v>39</v>
      </c>
      <c r="R1937">
        <v>0</v>
      </c>
      <c r="S1937">
        <v>0</v>
      </c>
      <c r="T1937">
        <v>0</v>
      </c>
      <c r="U1937" t="s">
        <v>40</v>
      </c>
      <c r="V1937" t="s">
        <v>40</v>
      </c>
      <c r="W1937">
        <v>0</v>
      </c>
      <c r="X1937" t="s">
        <v>41</v>
      </c>
      <c r="Y1937">
        <v>7</v>
      </c>
      <c r="Z1937">
        <v>0</v>
      </c>
      <c r="AA1937">
        <v>0</v>
      </c>
      <c r="AB1937" t="s">
        <v>42</v>
      </c>
      <c r="AC1937">
        <v>67.150000000000006</v>
      </c>
      <c r="AD1937">
        <v>0</v>
      </c>
      <c r="AE1937">
        <v>1</v>
      </c>
      <c r="AF1937" t="s">
        <v>48</v>
      </c>
      <c r="AG1937" s="1">
        <v>42799</v>
      </c>
      <c r="AH1937">
        <f>SUM(Hotel_Data_Mini[[#This Row],[adults]:[babies]])</f>
        <v>2</v>
      </c>
      <c r="AI1937">
        <f>SUM(Hotel_Data_Mini[[#This Row],[stays_in_weekend_nights]:[stays_in_week_nights]])</f>
        <v>4</v>
      </c>
      <c r="AJ1937">
        <f>IF(Hotel_Data_Mini[[#This Row],[reserved_room_type]]=Hotel_Data_Mini[[#This Row],[assigned_room_type]],0,1)</f>
        <v>0</v>
      </c>
    </row>
    <row r="1938" spans="1:36" x14ac:dyDescent="0.25">
      <c r="A1938" t="s">
        <v>153</v>
      </c>
      <c r="B1938" t="s">
        <v>44</v>
      </c>
      <c r="C1938">
        <v>1</v>
      </c>
      <c r="D1938">
        <v>144</v>
      </c>
      <c r="E1938">
        <v>2017</v>
      </c>
      <c r="F1938" t="s">
        <v>122</v>
      </c>
      <c r="G1938">
        <v>16</v>
      </c>
      <c r="H1938">
        <v>17</v>
      </c>
      <c r="I1938">
        <v>1</v>
      </c>
      <c r="J1938">
        <v>3</v>
      </c>
      <c r="K1938">
        <v>2</v>
      </c>
      <c r="L1938">
        <v>0</v>
      </c>
      <c r="M1938">
        <v>0</v>
      </c>
      <c r="N1938" t="s">
        <v>80</v>
      </c>
      <c r="O1938" t="s">
        <v>95</v>
      </c>
      <c r="P1938" t="s">
        <v>38</v>
      </c>
      <c r="Q1938" t="s">
        <v>39</v>
      </c>
      <c r="R1938">
        <v>0</v>
      </c>
      <c r="S1938">
        <v>0</v>
      </c>
      <c r="T1938">
        <v>0</v>
      </c>
      <c r="U1938" t="s">
        <v>40</v>
      </c>
      <c r="V1938" t="s">
        <v>40</v>
      </c>
      <c r="W1938">
        <v>0</v>
      </c>
      <c r="X1938" t="s">
        <v>41</v>
      </c>
      <c r="Y1938">
        <v>9</v>
      </c>
      <c r="Z1938">
        <v>0</v>
      </c>
      <c r="AA1938">
        <v>0</v>
      </c>
      <c r="AB1938" t="s">
        <v>42</v>
      </c>
      <c r="AC1938">
        <v>99</v>
      </c>
      <c r="AD1938">
        <v>0</v>
      </c>
      <c r="AE1938">
        <v>0</v>
      </c>
      <c r="AF1938" t="s">
        <v>43</v>
      </c>
      <c r="AG1938" s="1">
        <v>42698</v>
      </c>
      <c r="AH1938">
        <f>SUM(Hotel_Data_Mini[[#This Row],[adults]:[babies]])</f>
        <v>2</v>
      </c>
      <c r="AI1938">
        <f>SUM(Hotel_Data_Mini[[#This Row],[stays_in_weekend_nights]:[stays_in_week_nights]])</f>
        <v>4</v>
      </c>
      <c r="AJ1938">
        <f>IF(Hotel_Data_Mini[[#This Row],[reserved_room_type]]=Hotel_Data_Mini[[#This Row],[assigned_room_type]],0,1)</f>
        <v>0</v>
      </c>
    </row>
    <row r="1939" spans="1:36" x14ac:dyDescent="0.25">
      <c r="A1939" t="s">
        <v>153</v>
      </c>
      <c r="B1939" t="s">
        <v>44</v>
      </c>
      <c r="C1939">
        <v>0</v>
      </c>
      <c r="D1939">
        <v>18</v>
      </c>
      <c r="E1939">
        <v>2017</v>
      </c>
      <c r="F1939" t="s">
        <v>117</v>
      </c>
      <c r="G1939">
        <v>20</v>
      </c>
      <c r="H1939">
        <v>16</v>
      </c>
      <c r="I1939">
        <v>0</v>
      </c>
      <c r="J1939">
        <v>1</v>
      </c>
      <c r="K1939">
        <v>2</v>
      </c>
      <c r="L1939">
        <v>1</v>
      </c>
      <c r="M1939">
        <v>0</v>
      </c>
      <c r="N1939" t="s">
        <v>36</v>
      </c>
      <c r="O1939" t="s">
        <v>46</v>
      </c>
      <c r="P1939" t="s">
        <v>38</v>
      </c>
      <c r="Q1939" t="s">
        <v>39</v>
      </c>
      <c r="R1939">
        <v>0</v>
      </c>
      <c r="S1939">
        <v>0</v>
      </c>
      <c r="T1939">
        <v>0</v>
      </c>
      <c r="U1939" t="s">
        <v>60</v>
      </c>
      <c r="V1939" t="s">
        <v>60</v>
      </c>
      <c r="W1939">
        <v>0</v>
      </c>
      <c r="X1939" t="s">
        <v>41</v>
      </c>
      <c r="Y1939">
        <v>7</v>
      </c>
      <c r="Z1939">
        <v>0</v>
      </c>
      <c r="AA1939">
        <v>0</v>
      </c>
      <c r="AB1939" t="s">
        <v>42</v>
      </c>
      <c r="AC1939">
        <v>131.5</v>
      </c>
      <c r="AD1939">
        <v>0</v>
      </c>
      <c r="AE1939">
        <v>1</v>
      </c>
      <c r="AF1939" t="s">
        <v>48</v>
      </c>
      <c r="AG1939" s="1">
        <v>42872</v>
      </c>
      <c r="AH1939">
        <f>SUM(Hotel_Data_Mini[[#This Row],[adults]:[babies]])</f>
        <v>3</v>
      </c>
      <c r="AI1939">
        <f>SUM(Hotel_Data_Mini[[#This Row],[stays_in_weekend_nights]:[stays_in_week_nights]])</f>
        <v>1</v>
      </c>
      <c r="AJ1939">
        <f>IF(Hotel_Data_Mini[[#This Row],[reserved_room_type]]=Hotel_Data_Mini[[#This Row],[assigned_room_type]],0,1)</f>
        <v>0</v>
      </c>
    </row>
    <row r="1940" spans="1:36" x14ac:dyDescent="0.25">
      <c r="A1940" t="s">
        <v>153</v>
      </c>
      <c r="B1940" t="s">
        <v>44</v>
      </c>
      <c r="C1940">
        <v>0</v>
      </c>
      <c r="D1940">
        <v>41</v>
      </c>
      <c r="E1940">
        <v>2017</v>
      </c>
      <c r="F1940" t="s">
        <v>122</v>
      </c>
      <c r="G1940">
        <v>17</v>
      </c>
      <c r="H1940">
        <v>26</v>
      </c>
      <c r="I1940">
        <v>0</v>
      </c>
      <c r="J1940">
        <v>1</v>
      </c>
      <c r="K1940">
        <v>1</v>
      </c>
      <c r="L1940">
        <v>0</v>
      </c>
      <c r="M1940">
        <v>0</v>
      </c>
      <c r="N1940" t="s">
        <v>36</v>
      </c>
      <c r="O1940" t="s">
        <v>67</v>
      </c>
      <c r="P1940" t="s">
        <v>69</v>
      </c>
      <c r="Q1940" t="s">
        <v>69</v>
      </c>
      <c r="R1940">
        <v>0</v>
      </c>
      <c r="S1940">
        <v>0</v>
      </c>
      <c r="T1940">
        <v>0</v>
      </c>
      <c r="U1940" t="s">
        <v>40</v>
      </c>
      <c r="V1940" t="s">
        <v>40</v>
      </c>
      <c r="W1940">
        <v>0</v>
      </c>
      <c r="X1940" t="s">
        <v>41</v>
      </c>
      <c r="Y1940">
        <v>0</v>
      </c>
      <c r="Z1940">
        <v>280</v>
      </c>
      <c r="AA1940">
        <v>0</v>
      </c>
      <c r="AB1940" t="s">
        <v>53</v>
      </c>
      <c r="AC1940">
        <v>110</v>
      </c>
      <c r="AD1940">
        <v>0</v>
      </c>
      <c r="AE1940">
        <v>0</v>
      </c>
      <c r="AF1940" t="s">
        <v>48</v>
      </c>
      <c r="AG1940" s="1">
        <v>42852</v>
      </c>
      <c r="AH1940">
        <f>SUM(Hotel_Data_Mini[[#This Row],[adults]:[babies]])</f>
        <v>1</v>
      </c>
      <c r="AI1940">
        <f>SUM(Hotel_Data_Mini[[#This Row],[stays_in_weekend_nights]:[stays_in_week_nights]])</f>
        <v>1</v>
      </c>
      <c r="AJ1940">
        <f>IF(Hotel_Data_Mini[[#This Row],[reserved_room_type]]=Hotel_Data_Mini[[#This Row],[assigned_room_type]],0,1)</f>
        <v>0</v>
      </c>
    </row>
    <row r="1941" spans="1:36" x14ac:dyDescent="0.25">
      <c r="A1941" t="s">
        <v>153</v>
      </c>
      <c r="B1941" t="s">
        <v>44</v>
      </c>
      <c r="C1941">
        <v>1</v>
      </c>
      <c r="D1941">
        <v>8</v>
      </c>
      <c r="E1941">
        <v>2017</v>
      </c>
      <c r="F1941" t="s">
        <v>45</v>
      </c>
      <c r="G1941">
        <v>31</v>
      </c>
      <c r="H1941">
        <v>5</v>
      </c>
      <c r="I1941">
        <v>0</v>
      </c>
      <c r="J1941">
        <v>1</v>
      </c>
      <c r="K1941">
        <v>3</v>
      </c>
      <c r="L1941">
        <v>0</v>
      </c>
      <c r="M1941">
        <v>0</v>
      </c>
      <c r="N1941" t="s">
        <v>36</v>
      </c>
      <c r="O1941" t="s">
        <v>37</v>
      </c>
      <c r="P1941" t="s">
        <v>38</v>
      </c>
      <c r="Q1941" t="s">
        <v>39</v>
      </c>
      <c r="R1941">
        <v>0</v>
      </c>
      <c r="S1941">
        <v>0</v>
      </c>
      <c r="T1941">
        <v>0</v>
      </c>
      <c r="U1941" t="s">
        <v>60</v>
      </c>
      <c r="V1941" t="s">
        <v>60</v>
      </c>
      <c r="W1941">
        <v>0</v>
      </c>
      <c r="X1941" t="s">
        <v>41</v>
      </c>
      <c r="Y1941">
        <v>9</v>
      </c>
      <c r="Z1941">
        <v>0</v>
      </c>
      <c r="AA1941">
        <v>0</v>
      </c>
      <c r="AB1941" t="s">
        <v>42</v>
      </c>
      <c r="AC1941">
        <v>230</v>
      </c>
      <c r="AD1941">
        <v>0</v>
      </c>
      <c r="AE1941">
        <v>1</v>
      </c>
      <c r="AF1941" t="s">
        <v>43</v>
      </c>
      <c r="AG1941" s="1">
        <v>42944</v>
      </c>
      <c r="AH1941">
        <f>SUM(Hotel_Data_Mini[[#This Row],[adults]:[babies]])</f>
        <v>3</v>
      </c>
      <c r="AI1941">
        <f>SUM(Hotel_Data_Mini[[#This Row],[stays_in_weekend_nights]:[stays_in_week_nights]])</f>
        <v>1</v>
      </c>
      <c r="AJ1941">
        <f>IF(Hotel_Data_Mini[[#This Row],[reserved_room_type]]=Hotel_Data_Mini[[#This Row],[assigned_room_type]],0,1)</f>
        <v>0</v>
      </c>
    </row>
    <row r="1942" spans="1:36" x14ac:dyDescent="0.25">
      <c r="A1942" t="s">
        <v>153</v>
      </c>
      <c r="B1942" t="s">
        <v>44</v>
      </c>
      <c r="C1942">
        <v>0</v>
      </c>
      <c r="D1942">
        <v>88</v>
      </c>
      <c r="E1942">
        <v>2017</v>
      </c>
      <c r="F1942" t="s">
        <v>120</v>
      </c>
      <c r="G1942">
        <v>26</v>
      </c>
      <c r="H1942">
        <v>28</v>
      </c>
      <c r="I1942">
        <v>0</v>
      </c>
      <c r="J1942">
        <v>4</v>
      </c>
      <c r="K1942">
        <v>2</v>
      </c>
      <c r="L1942">
        <v>0</v>
      </c>
      <c r="M1942">
        <v>0</v>
      </c>
      <c r="N1942" t="s">
        <v>80</v>
      </c>
      <c r="O1942" t="s">
        <v>96</v>
      </c>
      <c r="P1942" t="s">
        <v>38</v>
      </c>
      <c r="Q1942" t="s">
        <v>39</v>
      </c>
      <c r="R1942">
        <v>0</v>
      </c>
      <c r="S1942">
        <v>0</v>
      </c>
      <c r="T1942">
        <v>0</v>
      </c>
      <c r="U1942" t="s">
        <v>40</v>
      </c>
      <c r="V1942" t="s">
        <v>40</v>
      </c>
      <c r="W1942">
        <v>0</v>
      </c>
      <c r="X1942" t="s">
        <v>41</v>
      </c>
      <c r="Y1942">
        <v>9</v>
      </c>
      <c r="Z1942">
        <v>0</v>
      </c>
      <c r="AA1942">
        <v>0</v>
      </c>
      <c r="AB1942" t="s">
        <v>42</v>
      </c>
      <c r="AC1942">
        <v>120</v>
      </c>
      <c r="AD1942">
        <v>0</v>
      </c>
      <c r="AE1942">
        <v>1</v>
      </c>
      <c r="AF1942" t="s">
        <v>48</v>
      </c>
      <c r="AG1942" s="1">
        <v>42918</v>
      </c>
      <c r="AH1942">
        <f>SUM(Hotel_Data_Mini[[#This Row],[adults]:[babies]])</f>
        <v>2</v>
      </c>
      <c r="AI1942">
        <f>SUM(Hotel_Data_Mini[[#This Row],[stays_in_weekend_nights]:[stays_in_week_nights]])</f>
        <v>4</v>
      </c>
      <c r="AJ1942">
        <f>IF(Hotel_Data_Mini[[#This Row],[reserved_room_type]]=Hotel_Data_Mini[[#This Row],[assigned_room_type]],0,1)</f>
        <v>0</v>
      </c>
    </row>
    <row r="1943" spans="1:36" x14ac:dyDescent="0.25">
      <c r="A1943" t="s">
        <v>153</v>
      </c>
      <c r="B1943" t="s">
        <v>34</v>
      </c>
      <c r="C1943">
        <v>0</v>
      </c>
      <c r="D1943">
        <v>1</v>
      </c>
      <c r="E1943">
        <v>2017</v>
      </c>
      <c r="F1943" t="s">
        <v>126</v>
      </c>
      <c r="G1943">
        <v>2</v>
      </c>
      <c r="H1943">
        <v>12</v>
      </c>
      <c r="I1943">
        <v>0</v>
      </c>
      <c r="J1943">
        <v>1</v>
      </c>
      <c r="K1943">
        <v>2</v>
      </c>
      <c r="L1943">
        <v>0</v>
      </c>
      <c r="M1943">
        <v>0</v>
      </c>
      <c r="N1943" t="s">
        <v>36</v>
      </c>
      <c r="O1943" t="s">
        <v>46</v>
      </c>
      <c r="P1943" t="s">
        <v>56</v>
      </c>
      <c r="Q1943" t="s">
        <v>39</v>
      </c>
      <c r="R1943">
        <v>0</v>
      </c>
      <c r="S1943">
        <v>0</v>
      </c>
      <c r="T1943">
        <v>0</v>
      </c>
      <c r="U1943" t="s">
        <v>40</v>
      </c>
      <c r="V1943" t="s">
        <v>40</v>
      </c>
      <c r="W1943">
        <v>0</v>
      </c>
      <c r="X1943" t="s">
        <v>41</v>
      </c>
      <c r="Y1943">
        <v>6</v>
      </c>
      <c r="Z1943">
        <v>0</v>
      </c>
      <c r="AA1943">
        <v>0</v>
      </c>
      <c r="AB1943" t="s">
        <v>42</v>
      </c>
      <c r="AC1943">
        <v>34</v>
      </c>
      <c r="AD1943">
        <v>0</v>
      </c>
      <c r="AE1943">
        <v>0</v>
      </c>
      <c r="AF1943" t="s">
        <v>48</v>
      </c>
      <c r="AG1943" s="1">
        <v>42748</v>
      </c>
      <c r="AH1943">
        <f>SUM(Hotel_Data_Mini[[#This Row],[adults]:[babies]])</f>
        <v>2</v>
      </c>
      <c r="AI1943">
        <f>SUM(Hotel_Data_Mini[[#This Row],[stays_in_weekend_nights]:[stays_in_week_nights]])</f>
        <v>1</v>
      </c>
      <c r="AJ1943">
        <f>IF(Hotel_Data_Mini[[#This Row],[reserved_room_type]]=Hotel_Data_Mini[[#This Row],[assigned_room_type]],0,1)</f>
        <v>0</v>
      </c>
    </row>
    <row r="1944" spans="1:36" x14ac:dyDescent="0.25">
      <c r="A1944" t="s">
        <v>153</v>
      </c>
      <c r="B1944" t="s">
        <v>44</v>
      </c>
      <c r="C1944">
        <v>0</v>
      </c>
      <c r="D1944">
        <v>134</v>
      </c>
      <c r="E1944">
        <v>2017</v>
      </c>
      <c r="F1944" t="s">
        <v>121</v>
      </c>
      <c r="G1944">
        <v>8</v>
      </c>
      <c r="H1944">
        <v>25</v>
      </c>
      <c r="I1944">
        <v>0</v>
      </c>
      <c r="J1944">
        <v>1</v>
      </c>
      <c r="K1944">
        <v>1</v>
      </c>
      <c r="L1944">
        <v>0</v>
      </c>
      <c r="M1944">
        <v>0</v>
      </c>
      <c r="N1944" t="s">
        <v>36</v>
      </c>
      <c r="O1944" t="s">
        <v>37</v>
      </c>
      <c r="P1944" t="s">
        <v>50</v>
      </c>
      <c r="Q1944" t="s">
        <v>39</v>
      </c>
      <c r="R1944">
        <v>0</v>
      </c>
      <c r="S1944">
        <v>0</v>
      </c>
      <c r="T1944">
        <v>0</v>
      </c>
      <c r="U1944" t="s">
        <v>40</v>
      </c>
      <c r="V1944" t="s">
        <v>40</v>
      </c>
      <c r="W1944">
        <v>0</v>
      </c>
      <c r="X1944" t="s">
        <v>41</v>
      </c>
      <c r="Y1944">
        <v>30</v>
      </c>
      <c r="Z1944">
        <v>0</v>
      </c>
      <c r="AA1944">
        <v>0</v>
      </c>
      <c r="AB1944" t="s">
        <v>53</v>
      </c>
      <c r="AC1944">
        <v>75</v>
      </c>
      <c r="AD1944">
        <v>0</v>
      </c>
      <c r="AE1944">
        <v>0</v>
      </c>
      <c r="AF1944" t="s">
        <v>48</v>
      </c>
      <c r="AG1944" s="1">
        <v>42792</v>
      </c>
      <c r="AH1944">
        <f>SUM(Hotel_Data_Mini[[#This Row],[adults]:[babies]])</f>
        <v>1</v>
      </c>
      <c r="AI1944">
        <f>SUM(Hotel_Data_Mini[[#This Row],[stays_in_weekend_nights]:[stays_in_week_nights]])</f>
        <v>1</v>
      </c>
      <c r="AJ1944">
        <f>IF(Hotel_Data_Mini[[#This Row],[reserved_room_type]]=Hotel_Data_Mini[[#This Row],[assigned_room_type]],0,1)</f>
        <v>0</v>
      </c>
    </row>
    <row r="1945" spans="1:36" x14ac:dyDescent="0.25">
      <c r="A1945" t="s">
        <v>153</v>
      </c>
      <c r="B1945" t="s">
        <v>44</v>
      </c>
      <c r="C1945">
        <v>1</v>
      </c>
      <c r="D1945">
        <v>174</v>
      </c>
      <c r="E1945">
        <v>2017</v>
      </c>
      <c r="F1945" t="s">
        <v>120</v>
      </c>
      <c r="G1945">
        <v>22</v>
      </c>
      <c r="H1945">
        <v>1</v>
      </c>
      <c r="I1945">
        <v>0</v>
      </c>
      <c r="J1945">
        <v>3</v>
      </c>
      <c r="K1945">
        <v>2</v>
      </c>
      <c r="L1945">
        <v>0</v>
      </c>
      <c r="M1945">
        <v>0</v>
      </c>
      <c r="N1945" t="s">
        <v>36</v>
      </c>
      <c r="O1945" t="s">
        <v>37</v>
      </c>
      <c r="P1945" t="s">
        <v>50</v>
      </c>
      <c r="Q1945" t="s">
        <v>39</v>
      </c>
      <c r="R1945">
        <v>0</v>
      </c>
      <c r="S1945">
        <v>0</v>
      </c>
      <c r="T1945">
        <v>0</v>
      </c>
      <c r="U1945" t="s">
        <v>40</v>
      </c>
      <c r="V1945" t="s">
        <v>40</v>
      </c>
      <c r="W1945">
        <v>0</v>
      </c>
      <c r="X1945" t="s">
        <v>51</v>
      </c>
      <c r="Y1945">
        <v>1</v>
      </c>
      <c r="Z1945">
        <v>0</v>
      </c>
      <c r="AA1945">
        <v>0</v>
      </c>
      <c r="AB1945" t="s">
        <v>42</v>
      </c>
      <c r="AC1945">
        <v>110</v>
      </c>
      <c r="AD1945">
        <v>0</v>
      </c>
      <c r="AE1945">
        <v>0</v>
      </c>
      <c r="AF1945" t="s">
        <v>43</v>
      </c>
      <c r="AG1945" s="1">
        <v>0</v>
      </c>
      <c r="AH1945">
        <f>SUM(Hotel_Data_Mini[[#This Row],[adults]:[babies]])</f>
        <v>2</v>
      </c>
      <c r="AI1945">
        <f>SUM(Hotel_Data_Mini[[#This Row],[stays_in_weekend_nights]:[stays_in_week_nights]])</f>
        <v>3</v>
      </c>
      <c r="AJ1945">
        <f>IF(Hotel_Data_Mini[[#This Row],[reserved_room_type]]=Hotel_Data_Mini[[#This Row],[assigned_room_type]],0,1)</f>
        <v>0</v>
      </c>
    </row>
    <row r="1946" spans="1:36" x14ac:dyDescent="0.25">
      <c r="A1946" t="s">
        <v>153</v>
      </c>
      <c r="B1946" t="s">
        <v>34</v>
      </c>
      <c r="C1946">
        <v>1</v>
      </c>
      <c r="D1946">
        <v>223</v>
      </c>
      <c r="E1946">
        <v>2017</v>
      </c>
      <c r="F1946" t="s">
        <v>122</v>
      </c>
      <c r="G1946">
        <v>14</v>
      </c>
      <c r="H1946">
        <v>7</v>
      </c>
      <c r="I1946">
        <v>2</v>
      </c>
      <c r="J1946">
        <v>4</v>
      </c>
      <c r="K1946">
        <v>2</v>
      </c>
      <c r="L1946">
        <v>0</v>
      </c>
      <c r="M1946">
        <v>0</v>
      </c>
      <c r="N1946" t="s">
        <v>54</v>
      </c>
      <c r="O1946" t="s">
        <v>68</v>
      </c>
      <c r="P1946" t="s">
        <v>38</v>
      </c>
      <c r="Q1946" t="s">
        <v>39</v>
      </c>
      <c r="R1946">
        <v>0</v>
      </c>
      <c r="S1946">
        <v>0</v>
      </c>
      <c r="T1946">
        <v>0</v>
      </c>
      <c r="U1946" t="s">
        <v>60</v>
      </c>
      <c r="V1946" t="s">
        <v>60</v>
      </c>
      <c r="W1946">
        <v>0</v>
      </c>
      <c r="X1946" t="s">
        <v>41</v>
      </c>
      <c r="Y1946">
        <v>240</v>
      </c>
      <c r="Z1946">
        <v>0</v>
      </c>
      <c r="AA1946">
        <v>0</v>
      </c>
      <c r="AB1946" t="s">
        <v>42</v>
      </c>
      <c r="AC1946">
        <v>96</v>
      </c>
      <c r="AD1946">
        <v>0</v>
      </c>
      <c r="AE1946">
        <v>2</v>
      </c>
      <c r="AF1946" t="s">
        <v>43</v>
      </c>
      <c r="AG1946" s="1">
        <v>42792</v>
      </c>
      <c r="AH1946">
        <f>SUM(Hotel_Data_Mini[[#This Row],[adults]:[babies]])</f>
        <v>2</v>
      </c>
      <c r="AI1946">
        <f>SUM(Hotel_Data_Mini[[#This Row],[stays_in_weekend_nights]:[stays_in_week_nights]])</f>
        <v>6</v>
      </c>
      <c r="AJ1946">
        <f>IF(Hotel_Data_Mini[[#This Row],[reserved_room_type]]=Hotel_Data_Mini[[#This Row],[assigned_room_type]],0,1)</f>
        <v>0</v>
      </c>
    </row>
    <row r="1947" spans="1:36" x14ac:dyDescent="0.25">
      <c r="A1947" t="s">
        <v>153</v>
      </c>
      <c r="B1947" t="s">
        <v>44</v>
      </c>
      <c r="C1947">
        <v>0</v>
      </c>
      <c r="D1947">
        <v>78</v>
      </c>
      <c r="E1947">
        <v>2017</v>
      </c>
      <c r="F1947" t="s">
        <v>126</v>
      </c>
      <c r="G1947">
        <v>4</v>
      </c>
      <c r="H1947">
        <v>25</v>
      </c>
      <c r="I1947">
        <v>0</v>
      </c>
      <c r="J1947">
        <v>3</v>
      </c>
      <c r="K1947">
        <v>1</v>
      </c>
      <c r="L1947">
        <v>0</v>
      </c>
      <c r="M1947">
        <v>0</v>
      </c>
      <c r="N1947" t="s">
        <v>36</v>
      </c>
      <c r="O1947" t="s">
        <v>152</v>
      </c>
      <c r="P1947" t="s">
        <v>50</v>
      </c>
      <c r="Q1947" t="s">
        <v>39</v>
      </c>
      <c r="R1947">
        <v>0</v>
      </c>
      <c r="S1947">
        <v>0</v>
      </c>
      <c r="T1947">
        <v>0</v>
      </c>
      <c r="U1947" t="s">
        <v>40</v>
      </c>
      <c r="V1947" t="s">
        <v>40</v>
      </c>
      <c r="W1947">
        <v>1</v>
      </c>
      <c r="X1947" t="s">
        <v>41</v>
      </c>
      <c r="Y1947">
        <v>0</v>
      </c>
      <c r="Z1947">
        <v>365</v>
      </c>
      <c r="AA1947">
        <v>0</v>
      </c>
      <c r="AB1947" t="s">
        <v>53</v>
      </c>
      <c r="AC1947">
        <v>85</v>
      </c>
      <c r="AD1947">
        <v>0</v>
      </c>
      <c r="AE1947">
        <v>0</v>
      </c>
      <c r="AF1947" t="s">
        <v>48</v>
      </c>
      <c r="AG1947" s="1">
        <v>42763</v>
      </c>
      <c r="AH1947">
        <f>SUM(Hotel_Data_Mini[[#This Row],[adults]:[babies]])</f>
        <v>1</v>
      </c>
      <c r="AI1947">
        <f>SUM(Hotel_Data_Mini[[#This Row],[stays_in_weekend_nights]:[stays_in_week_nights]])</f>
        <v>3</v>
      </c>
      <c r="AJ1947">
        <f>IF(Hotel_Data_Mini[[#This Row],[reserved_room_type]]=Hotel_Data_Mini[[#This Row],[assigned_room_type]],0,1)</f>
        <v>0</v>
      </c>
    </row>
    <row r="1948" spans="1:36" x14ac:dyDescent="0.25">
      <c r="A1948" t="s">
        <v>153</v>
      </c>
      <c r="B1948" t="s">
        <v>44</v>
      </c>
      <c r="C1948">
        <v>0</v>
      </c>
      <c r="D1948">
        <v>261</v>
      </c>
      <c r="E1948">
        <v>2017</v>
      </c>
      <c r="F1948" t="s">
        <v>45</v>
      </c>
      <c r="G1948">
        <v>32</v>
      </c>
      <c r="H1948">
        <v>8</v>
      </c>
      <c r="I1948">
        <v>0</v>
      </c>
      <c r="J1948">
        <v>1</v>
      </c>
      <c r="K1948">
        <v>2</v>
      </c>
      <c r="L1948">
        <v>2</v>
      </c>
      <c r="M1948">
        <v>0</v>
      </c>
      <c r="N1948" t="s">
        <v>36</v>
      </c>
      <c r="O1948" t="s">
        <v>87</v>
      </c>
      <c r="P1948" t="s">
        <v>38</v>
      </c>
      <c r="Q1948" t="s">
        <v>39</v>
      </c>
      <c r="R1948">
        <v>0</v>
      </c>
      <c r="S1948">
        <v>0</v>
      </c>
      <c r="T1948">
        <v>0</v>
      </c>
      <c r="U1948" t="s">
        <v>71</v>
      </c>
      <c r="V1948" t="s">
        <v>71</v>
      </c>
      <c r="W1948">
        <v>0</v>
      </c>
      <c r="X1948" t="s">
        <v>41</v>
      </c>
      <c r="Y1948">
        <v>9</v>
      </c>
      <c r="Z1948">
        <v>0</v>
      </c>
      <c r="AA1948">
        <v>0</v>
      </c>
      <c r="AB1948" t="s">
        <v>42</v>
      </c>
      <c r="AC1948">
        <v>164.6</v>
      </c>
      <c r="AD1948">
        <v>0</v>
      </c>
      <c r="AE1948">
        <v>3</v>
      </c>
      <c r="AF1948" t="s">
        <v>48</v>
      </c>
      <c r="AG1948" s="1">
        <v>42956</v>
      </c>
      <c r="AH1948">
        <f>SUM(Hotel_Data_Mini[[#This Row],[adults]:[babies]])</f>
        <v>4</v>
      </c>
      <c r="AI1948">
        <f>SUM(Hotel_Data_Mini[[#This Row],[stays_in_weekend_nights]:[stays_in_week_nights]])</f>
        <v>1</v>
      </c>
      <c r="AJ1948">
        <f>IF(Hotel_Data_Mini[[#This Row],[reserved_room_type]]=Hotel_Data_Mini[[#This Row],[assigned_room_type]],0,1)</f>
        <v>0</v>
      </c>
    </row>
    <row r="1949" spans="1:36" x14ac:dyDescent="0.25">
      <c r="A1949" t="s">
        <v>153</v>
      </c>
      <c r="B1949" t="s">
        <v>34</v>
      </c>
      <c r="C1949">
        <v>0</v>
      </c>
      <c r="D1949">
        <v>0</v>
      </c>
      <c r="E1949">
        <v>2017</v>
      </c>
      <c r="F1949" t="s">
        <v>52</v>
      </c>
      <c r="G1949">
        <v>28</v>
      </c>
      <c r="H1949">
        <v>9</v>
      </c>
      <c r="I1949">
        <v>1</v>
      </c>
      <c r="J1949">
        <v>0</v>
      </c>
      <c r="K1949">
        <v>1</v>
      </c>
      <c r="L1949">
        <v>0</v>
      </c>
      <c r="M1949">
        <v>0</v>
      </c>
      <c r="N1949" t="s">
        <v>36</v>
      </c>
      <c r="O1949" t="s">
        <v>95</v>
      </c>
      <c r="P1949" t="s">
        <v>47</v>
      </c>
      <c r="Q1949" t="s">
        <v>47</v>
      </c>
      <c r="R1949">
        <v>0</v>
      </c>
      <c r="S1949">
        <v>0</v>
      </c>
      <c r="T1949">
        <v>0</v>
      </c>
      <c r="U1949" t="s">
        <v>66</v>
      </c>
      <c r="V1949" t="s">
        <v>66</v>
      </c>
      <c r="W1949">
        <v>0</v>
      </c>
      <c r="X1949" t="s">
        <v>41</v>
      </c>
      <c r="Y1949">
        <v>0</v>
      </c>
      <c r="Z1949">
        <v>0</v>
      </c>
      <c r="AA1949">
        <v>0</v>
      </c>
      <c r="AB1949" t="s">
        <v>42</v>
      </c>
      <c r="AC1949">
        <v>160</v>
      </c>
      <c r="AD1949">
        <v>0</v>
      </c>
      <c r="AE1949">
        <v>0</v>
      </c>
      <c r="AF1949" t="s">
        <v>48</v>
      </c>
      <c r="AG1949" s="1">
        <v>0</v>
      </c>
      <c r="AH1949">
        <f>SUM(Hotel_Data_Mini[[#This Row],[adults]:[babies]])</f>
        <v>1</v>
      </c>
      <c r="AI1949">
        <f>SUM(Hotel_Data_Mini[[#This Row],[stays_in_weekend_nights]:[stays_in_week_nights]])</f>
        <v>1</v>
      </c>
      <c r="AJ1949">
        <f>IF(Hotel_Data_Mini[[#This Row],[reserved_room_type]]=Hotel_Data_Mini[[#This Row],[assigned_room_type]],0,1)</f>
        <v>0</v>
      </c>
    </row>
    <row r="1950" spans="1:36" x14ac:dyDescent="0.25">
      <c r="A1950" t="s">
        <v>153</v>
      </c>
      <c r="B1950" t="s">
        <v>44</v>
      </c>
      <c r="C1950">
        <v>0</v>
      </c>
      <c r="D1950">
        <v>179</v>
      </c>
      <c r="E1950">
        <v>2017</v>
      </c>
      <c r="F1950" t="s">
        <v>52</v>
      </c>
      <c r="G1950">
        <v>29</v>
      </c>
      <c r="H1950">
        <v>17</v>
      </c>
      <c r="I1950">
        <v>1</v>
      </c>
      <c r="J1950">
        <v>0</v>
      </c>
      <c r="K1950">
        <v>1</v>
      </c>
      <c r="L1950">
        <v>0</v>
      </c>
      <c r="M1950">
        <v>0</v>
      </c>
      <c r="N1950" t="s">
        <v>36</v>
      </c>
      <c r="O1950" t="s">
        <v>37</v>
      </c>
      <c r="P1950" t="s">
        <v>38</v>
      </c>
      <c r="Q1950" t="s">
        <v>39</v>
      </c>
      <c r="R1950">
        <v>0</v>
      </c>
      <c r="S1950">
        <v>0</v>
      </c>
      <c r="T1950">
        <v>0</v>
      </c>
      <c r="U1950" t="s">
        <v>40</v>
      </c>
      <c r="V1950" t="s">
        <v>40</v>
      </c>
      <c r="W1950">
        <v>0</v>
      </c>
      <c r="X1950" t="s">
        <v>41</v>
      </c>
      <c r="Y1950">
        <v>9</v>
      </c>
      <c r="Z1950">
        <v>0</v>
      </c>
      <c r="AA1950">
        <v>0</v>
      </c>
      <c r="AB1950" t="s">
        <v>42</v>
      </c>
      <c r="AC1950">
        <v>98.1</v>
      </c>
      <c r="AD1950">
        <v>0</v>
      </c>
      <c r="AE1950">
        <v>0</v>
      </c>
      <c r="AF1950" t="s">
        <v>48</v>
      </c>
      <c r="AG1950" s="1">
        <v>42934</v>
      </c>
      <c r="AH1950">
        <f>SUM(Hotel_Data_Mini[[#This Row],[adults]:[babies]])</f>
        <v>1</v>
      </c>
      <c r="AI1950">
        <f>SUM(Hotel_Data_Mini[[#This Row],[stays_in_weekend_nights]:[stays_in_week_nights]])</f>
        <v>1</v>
      </c>
      <c r="AJ1950">
        <f>IF(Hotel_Data_Mini[[#This Row],[reserved_room_type]]=Hotel_Data_Mini[[#This Row],[assigned_room_type]],0,1)</f>
        <v>0</v>
      </c>
    </row>
    <row r="1951" spans="1:36" x14ac:dyDescent="0.25">
      <c r="A1951" t="s">
        <v>153</v>
      </c>
      <c r="B1951" t="s">
        <v>44</v>
      </c>
      <c r="C1951">
        <v>0</v>
      </c>
      <c r="D1951">
        <v>17</v>
      </c>
      <c r="E1951">
        <v>2017</v>
      </c>
      <c r="F1951" t="s">
        <v>121</v>
      </c>
      <c r="G1951">
        <v>5</v>
      </c>
      <c r="H1951">
        <v>3</v>
      </c>
      <c r="I1951">
        <v>1</v>
      </c>
      <c r="J1951">
        <v>2</v>
      </c>
      <c r="K1951">
        <v>2</v>
      </c>
      <c r="L1951">
        <v>0</v>
      </c>
      <c r="M1951">
        <v>0</v>
      </c>
      <c r="N1951" t="s">
        <v>36</v>
      </c>
      <c r="O1951" t="s">
        <v>68</v>
      </c>
      <c r="P1951" t="s">
        <v>38</v>
      </c>
      <c r="Q1951" t="s">
        <v>39</v>
      </c>
      <c r="R1951">
        <v>0</v>
      </c>
      <c r="S1951">
        <v>0</v>
      </c>
      <c r="T1951">
        <v>0</v>
      </c>
      <c r="U1951" t="s">
        <v>60</v>
      </c>
      <c r="V1951" t="s">
        <v>60</v>
      </c>
      <c r="W1951">
        <v>0</v>
      </c>
      <c r="X1951" t="s">
        <v>41</v>
      </c>
      <c r="Y1951">
        <v>8</v>
      </c>
      <c r="Z1951">
        <v>0</v>
      </c>
      <c r="AA1951">
        <v>0</v>
      </c>
      <c r="AB1951" t="s">
        <v>42</v>
      </c>
      <c r="AC1951">
        <v>94.4</v>
      </c>
      <c r="AD1951">
        <v>0</v>
      </c>
      <c r="AE1951">
        <v>1</v>
      </c>
      <c r="AF1951" t="s">
        <v>48</v>
      </c>
      <c r="AG1951" s="1">
        <v>42772</v>
      </c>
      <c r="AH1951">
        <f>SUM(Hotel_Data_Mini[[#This Row],[adults]:[babies]])</f>
        <v>2</v>
      </c>
      <c r="AI1951">
        <f>SUM(Hotel_Data_Mini[[#This Row],[stays_in_weekend_nights]:[stays_in_week_nights]])</f>
        <v>3</v>
      </c>
      <c r="AJ1951">
        <f>IF(Hotel_Data_Mini[[#This Row],[reserved_room_type]]=Hotel_Data_Mini[[#This Row],[assigned_room_type]],0,1)</f>
        <v>0</v>
      </c>
    </row>
    <row r="1952" spans="1:36" x14ac:dyDescent="0.25">
      <c r="A1952" t="s">
        <v>153</v>
      </c>
      <c r="B1952" t="s">
        <v>34</v>
      </c>
      <c r="C1952">
        <v>0</v>
      </c>
      <c r="D1952">
        <v>0</v>
      </c>
      <c r="E1952">
        <v>2017</v>
      </c>
      <c r="F1952" t="s">
        <v>126</v>
      </c>
      <c r="G1952">
        <v>1</v>
      </c>
      <c r="H1952">
        <v>5</v>
      </c>
      <c r="I1952">
        <v>0</v>
      </c>
      <c r="J1952">
        <v>1</v>
      </c>
      <c r="K1952">
        <v>2</v>
      </c>
      <c r="L1952">
        <v>0</v>
      </c>
      <c r="M1952">
        <v>0</v>
      </c>
      <c r="N1952" t="s">
        <v>36</v>
      </c>
      <c r="O1952" t="s">
        <v>37</v>
      </c>
      <c r="P1952" t="s">
        <v>47</v>
      </c>
      <c r="Q1952" t="s">
        <v>47</v>
      </c>
      <c r="R1952">
        <v>0</v>
      </c>
      <c r="S1952">
        <v>0</v>
      </c>
      <c r="T1952">
        <v>0</v>
      </c>
      <c r="U1952" t="s">
        <v>40</v>
      </c>
      <c r="V1952" t="s">
        <v>40</v>
      </c>
      <c r="W1952">
        <v>0</v>
      </c>
      <c r="X1952" t="s">
        <v>41</v>
      </c>
      <c r="Y1952">
        <v>0</v>
      </c>
      <c r="Z1952">
        <v>0</v>
      </c>
      <c r="AA1952">
        <v>0</v>
      </c>
      <c r="AB1952" t="s">
        <v>42</v>
      </c>
      <c r="AC1952">
        <v>44</v>
      </c>
      <c r="AD1952">
        <v>0</v>
      </c>
      <c r="AE1952">
        <v>0</v>
      </c>
      <c r="AF1952" t="s">
        <v>48</v>
      </c>
      <c r="AG1952" s="1">
        <v>42741</v>
      </c>
      <c r="AH1952">
        <f>SUM(Hotel_Data_Mini[[#This Row],[adults]:[babies]])</f>
        <v>2</v>
      </c>
      <c r="AI1952">
        <f>SUM(Hotel_Data_Mini[[#This Row],[stays_in_weekend_nights]:[stays_in_week_nights]])</f>
        <v>1</v>
      </c>
      <c r="AJ1952">
        <f>IF(Hotel_Data_Mini[[#This Row],[reserved_room_type]]=Hotel_Data_Mini[[#This Row],[assigned_room_type]],0,1)</f>
        <v>0</v>
      </c>
    </row>
    <row r="1953" spans="1:36" x14ac:dyDescent="0.25">
      <c r="A1953" t="s">
        <v>153</v>
      </c>
      <c r="B1953" t="s">
        <v>44</v>
      </c>
      <c r="C1953">
        <v>0</v>
      </c>
      <c r="D1953">
        <v>8</v>
      </c>
      <c r="E1953">
        <v>2017</v>
      </c>
      <c r="F1953" t="s">
        <v>126</v>
      </c>
      <c r="G1953">
        <v>1</v>
      </c>
      <c r="H1953">
        <v>7</v>
      </c>
      <c r="I1953">
        <v>2</v>
      </c>
      <c r="J1953">
        <v>2</v>
      </c>
      <c r="K1953">
        <v>2</v>
      </c>
      <c r="L1953">
        <v>0</v>
      </c>
      <c r="M1953">
        <v>0</v>
      </c>
      <c r="N1953" t="s">
        <v>36</v>
      </c>
      <c r="O1953" t="s">
        <v>68</v>
      </c>
      <c r="P1953" t="s">
        <v>38</v>
      </c>
      <c r="Q1953" t="s">
        <v>39</v>
      </c>
      <c r="R1953">
        <v>0</v>
      </c>
      <c r="S1953">
        <v>0</v>
      </c>
      <c r="T1953">
        <v>0</v>
      </c>
      <c r="U1953" t="s">
        <v>40</v>
      </c>
      <c r="V1953" t="s">
        <v>40</v>
      </c>
      <c r="W1953">
        <v>0</v>
      </c>
      <c r="X1953" t="s">
        <v>41</v>
      </c>
      <c r="Y1953">
        <v>9</v>
      </c>
      <c r="Z1953">
        <v>0</v>
      </c>
      <c r="AA1953">
        <v>0</v>
      </c>
      <c r="AB1953" t="s">
        <v>42</v>
      </c>
      <c r="AC1953">
        <v>84.69</v>
      </c>
      <c r="AD1953">
        <v>0</v>
      </c>
      <c r="AE1953">
        <v>1</v>
      </c>
      <c r="AF1953" t="s">
        <v>48</v>
      </c>
      <c r="AG1953" s="1">
        <v>0</v>
      </c>
      <c r="AH1953">
        <f>SUM(Hotel_Data_Mini[[#This Row],[adults]:[babies]])</f>
        <v>2</v>
      </c>
      <c r="AI1953">
        <f>SUM(Hotel_Data_Mini[[#This Row],[stays_in_weekend_nights]:[stays_in_week_nights]])</f>
        <v>4</v>
      </c>
      <c r="AJ1953">
        <f>IF(Hotel_Data_Mini[[#This Row],[reserved_room_type]]=Hotel_Data_Mini[[#This Row],[assigned_room_type]],0,1)</f>
        <v>0</v>
      </c>
    </row>
    <row r="1954" spans="1:36" x14ac:dyDescent="0.25">
      <c r="A1954" t="s">
        <v>153</v>
      </c>
      <c r="B1954" t="s">
        <v>44</v>
      </c>
      <c r="C1954">
        <v>1</v>
      </c>
      <c r="D1954">
        <v>307</v>
      </c>
      <c r="E1954">
        <v>2017</v>
      </c>
      <c r="F1954" t="s">
        <v>45</v>
      </c>
      <c r="G1954">
        <v>31</v>
      </c>
      <c r="H1954">
        <v>2</v>
      </c>
      <c r="I1954">
        <v>2</v>
      </c>
      <c r="J1954">
        <v>5</v>
      </c>
      <c r="K1954">
        <v>2</v>
      </c>
      <c r="L1954">
        <v>0</v>
      </c>
      <c r="M1954">
        <v>0</v>
      </c>
      <c r="N1954" t="s">
        <v>54</v>
      </c>
      <c r="O1954" t="s">
        <v>96</v>
      </c>
      <c r="P1954" t="s">
        <v>38</v>
      </c>
      <c r="Q1954" t="s">
        <v>39</v>
      </c>
      <c r="R1954">
        <v>0</v>
      </c>
      <c r="S1954">
        <v>0</v>
      </c>
      <c r="T1954">
        <v>0</v>
      </c>
      <c r="U1954" t="s">
        <v>60</v>
      </c>
      <c r="V1954" t="s">
        <v>60</v>
      </c>
      <c r="W1954">
        <v>0</v>
      </c>
      <c r="X1954" t="s">
        <v>41</v>
      </c>
      <c r="Y1954">
        <v>9</v>
      </c>
      <c r="Z1954">
        <v>0</v>
      </c>
      <c r="AA1954">
        <v>0</v>
      </c>
      <c r="AB1954" t="s">
        <v>42</v>
      </c>
      <c r="AC1954">
        <v>154.80000000000001</v>
      </c>
      <c r="AD1954">
        <v>0</v>
      </c>
      <c r="AE1954">
        <v>2</v>
      </c>
      <c r="AF1954" t="s">
        <v>43</v>
      </c>
      <c r="AG1954" s="1">
        <v>0</v>
      </c>
      <c r="AH1954">
        <f>SUM(Hotel_Data_Mini[[#This Row],[adults]:[babies]])</f>
        <v>2</v>
      </c>
      <c r="AI1954">
        <f>SUM(Hotel_Data_Mini[[#This Row],[stays_in_weekend_nights]:[stays_in_week_nights]])</f>
        <v>7</v>
      </c>
      <c r="AJ1954">
        <f>IF(Hotel_Data_Mini[[#This Row],[reserved_room_type]]=Hotel_Data_Mini[[#This Row],[assigned_room_type]],0,1)</f>
        <v>0</v>
      </c>
    </row>
    <row r="1955" spans="1:36" x14ac:dyDescent="0.25">
      <c r="A1955" t="s">
        <v>153</v>
      </c>
      <c r="B1955" t="s">
        <v>44</v>
      </c>
      <c r="C1955">
        <v>1</v>
      </c>
      <c r="D1955">
        <v>76</v>
      </c>
      <c r="E1955">
        <v>2017</v>
      </c>
      <c r="F1955" t="s">
        <v>122</v>
      </c>
      <c r="G1955">
        <v>14</v>
      </c>
      <c r="H1955">
        <v>4</v>
      </c>
      <c r="I1955">
        <v>4</v>
      </c>
      <c r="J1955">
        <v>12</v>
      </c>
      <c r="K1955">
        <v>3</v>
      </c>
      <c r="L1955">
        <v>0</v>
      </c>
      <c r="M1955">
        <v>0</v>
      </c>
      <c r="N1955" t="s">
        <v>54</v>
      </c>
      <c r="O1955" t="s">
        <v>96</v>
      </c>
      <c r="P1955" t="s">
        <v>38</v>
      </c>
      <c r="Q1955" t="s">
        <v>39</v>
      </c>
      <c r="R1955">
        <v>0</v>
      </c>
      <c r="S1955">
        <v>0</v>
      </c>
      <c r="T1955">
        <v>0</v>
      </c>
      <c r="U1955" t="s">
        <v>71</v>
      </c>
      <c r="V1955" t="s">
        <v>71</v>
      </c>
      <c r="W1955">
        <v>0</v>
      </c>
      <c r="X1955" t="s">
        <v>41</v>
      </c>
      <c r="Y1955">
        <v>9</v>
      </c>
      <c r="Z1955">
        <v>0</v>
      </c>
      <c r="AA1955">
        <v>0</v>
      </c>
      <c r="AB1955" t="s">
        <v>42</v>
      </c>
      <c r="AC1955">
        <v>194.06</v>
      </c>
      <c r="AD1955">
        <v>0</v>
      </c>
      <c r="AE1955">
        <v>3</v>
      </c>
      <c r="AF1955" t="s">
        <v>43</v>
      </c>
      <c r="AG1955" s="1">
        <v>42786</v>
      </c>
      <c r="AH1955">
        <f>SUM(Hotel_Data_Mini[[#This Row],[adults]:[babies]])</f>
        <v>3</v>
      </c>
      <c r="AI1955">
        <f>SUM(Hotel_Data_Mini[[#This Row],[stays_in_weekend_nights]:[stays_in_week_nights]])</f>
        <v>16</v>
      </c>
      <c r="AJ1955">
        <f>IF(Hotel_Data_Mini[[#This Row],[reserved_room_type]]=Hotel_Data_Mini[[#This Row],[assigned_room_type]],0,1)</f>
        <v>0</v>
      </c>
    </row>
    <row r="1956" spans="1:36" x14ac:dyDescent="0.25">
      <c r="A1956" t="s">
        <v>153</v>
      </c>
      <c r="B1956" t="s">
        <v>44</v>
      </c>
      <c r="C1956">
        <v>0</v>
      </c>
      <c r="D1956">
        <v>1</v>
      </c>
      <c r="E1956">
        <v>2017</v>
      </c>
      <c r="F1956" t="s">
        <v>121</v>
      </c>
      <c r="G1956">
        <v>7</v>
      </c>
      <c r="H1956">
        <v>14</v>
      </c>
      <c r="I1956">
        <v>0</v>
      </c>
      <c r="J1956">
        <v>1</v>
      </c>
      <c r="K1956">
        <v>2</v>
      </c>
      <c r="L1956">
        <v>0</v>
      </c>
      <c r="M1956">
        <v>0</v>
      </c>
      <c r="N1956" t="s">
        <v>36</v>
      </c>
      <c r="O1956" t="s">
        <v>37</v>
      </c>
      <c r="P1956" t="s">
        <v>47</v>
      </c>
      <c r="Q1956" t="s">
        <v>47</v>
      </c>
      <c r="R1956">
        <v>0</v>
      </c>
      <c r="S1956">
        <v>0</v>
      </c>
      <c r="T1956">
        <v>0</v>
      </c>
      <c r="U1956" t="s">
        <v>40</v>
      </c>
      <c r="V1956" t="s">
        <v>60</v>
      </c>
      <c r="W1956">
        <v>1</v>
      </c>
      <c r="X1956" t="s">
        <v>41</v>
      </c>
      <c r="Y1956">
        <v>0</v>
      </c>
      <c r="Z1956">
        <v>0</v>
      </c>
      <c r="AA1956">
        <v>0</v>
      </c>
      <c r="AB1956" t="s">
        <v>42</v>
      </c>
      <c r="AC1956">
        <v>98</v>
      </c>
      <c r="AD1956">
        <v>0</v>
      </c>
      <c r="AE1956">
        <v>2</v>
      </c>
      <c r="AF1956" t="s">
        <v>48</v>
      </c>
      <c r="AG1956" s="1">
        <v>42781</v>
      </c>
      <c r="AH1956">
        <f>SUM(Hotel_Data_Mini[[#This Row],[adults]:[babies]])</f>
        <v>2</v>
      </c>
      <c r="AI1956">
        <f>SUM(Hotel_Data_Mini[[#This Row],[stays_in_weekend_nights]:[stays_in_week_nights]])</f>
        <v>1</v>
      </c>
      <c r="AJ1956">
        <f>IF(Hotel_Data_Mini[[#This Row],[reserved_room_type]]=Hotel_Data_Mini[[#This Row],[assigned_room_type]],0,1)</f>
        <v>1</v>
      </c>
    </row>
    <row r="1957" spans="1:36" x14ac:dyDescent="0.25">
      <c r="A1957" t="s">
        <v>153</v>
      </c>
      <c r="B1957" t="s">
        <v>44</v>
      </c>
      <c r="C1957">
        <v>0</v>
      </c>
      <c r="D1957">
        <v>121</v>
      </c>
      <c r="E1957">
        <v>2017</v>
      </c>
      <c r="F1957" t="s">
        <v>122</v>
      </c>
      <c r="G1957">
        <v>14</v>
      </c>
      <c r="H1957">
        <v>7</v>
      </c>
      <c r="I1957">
        <v>1</v>
      </c>
      <c r="J1957">
        <v>2</v>
      </c>
      <c r="K1957">
        <v>2</v>
      </c>
      <c r="L1957">
        <v>0</v>
      </c>
      <c r="M1957">
        <v>0</v>
      </c>
      <c r="N1957" t="s">
        <v>36</v>
      </c>
      <c r="O1957" t="s">
        <v>58</v>
      </c>
      <c r="P1957" t="s">
        <v>47</v>
      </c>
      <c r="Q1957" t="s">
        <v>47</v>
      </c>
      <c r="R1957">
        <v>0</v>
      </c>
      <c r="S1957">
        <v>0</v>
      </c>
      <c r="T1957">
        <v>0</v>
      </c>
      <c r="U1957" t="s">
        <v>40</v>
      </c>
      <c r="V1957" t="s">
        <v>40</v>
      </c>
      <c r="W1957">
        <v>0</v>
      </c>
      <c r="X1957" t="s">
        <v>41</v>
      </c>
      <c r="Y1957">
        <v>14</v>
      </c>
      <c r="Z1957">
        <v>0</v>
      </c>
      <c r="AA1957">
        <v>0</v>
      </c>
      <c r="AB1957" t="s">
        <v>42</v>
      </c>
      <c r="AC1957">
        <v>99</v>
      </c>
      <c r="AD1957">
        <v>0</v>
      </c>
      <c r="AE1957">
        <v>1</v>
      </c>
      <c r="AF1957" t="s">
        <v>48</v>
      </c>
      <c r="AG1957" s="1">
        <v>0</v>
      </c>
      <c r="AH1957">
        <f>SUM(Hotel_Data_Mini[[#This Row],[adults]:[babies]])</f>
        <v>2</v>
      </c>
      <c r="AI1957">
        <f>SUM(Hotel_Data_Mini[[#This Row],[stays_in_weekend_nights]:[stays_in_week_nights]])</f>
        <v>3</v>
      </c>
      <c r="AJ1957">
        <f>IF(Hotel_Data_Mini[[#This Row],[reserved_room_type]]=Hotel_Data_Mini[[#This Row],[assigned_room_type]],0,1)</f>
        <v>0</v>
      </c>
    </row>
    <row r="1958" spans="1:36" x14ac:dyDescent="0.25">
      <c r="A1958" t="s">
        <v>153</v>
      </c>
      <c r="B1958" t="s">
        <v>34</v>
      </c>
      <c r="C1958">
        <v>0</v>
      </c>
      <c r="D1958">
        <v>40</v>
      </c>
      <c r="E1958">
        <v>2017</v>
      </c>
      <c r="F1958" t="s">
        <v>120</v>
      </c>
      <c r="G1958">
        <v>23</v>
      </c>
      <c r="H1958">
        <v>5</v>
      </c>
      <c r="I1958">
        <v>1</v>
      </c>
      <c r="J1958">
        <v>3</v>
      </c>
      <c r="K1958">
        <v>2</v>
      </c>
      <c r="L1958">
        <v>0</v>
      </c>
      <c r="M1958">
        <v>0</v>
      </c>
      <c r="N1958" t="s">
        <v>36</v>
      </c>
      <c r="O1958" t="s">
        <v>74</v>
      </c>
      <c r="P1958" t="s">
        <v>47</v>
      </c>
      <c r="Q1958" t="s">
        <v>47</v>
      </c>
      <c r="R1958">
        <v>0</v>
      </c>
      <c r="S1958">
        <v>0</v>
      </c>
      <c r="T1958">
        <v>0</v>
      </c>
      <c r="U1958" t="s">
        <v>66</v>
      </c>
      <c r="V1958" t="s">
        <v>66</v>
      </c>
      <c r="W1958">
        <v>2</v>
      </c>
      <c r="X1958" t="s">
        <v>41</v>
      </c>
      <c r="Y1958">
        <v>250</v>
      </c>
      <c r="Z1958">
        <v>0</v>
      </c>
      <c r="AA1958">
        <v>0</v>
      </c>
      <c r="AB1958" t="s">
        <v>42</v>
      </c>
      <c r="AC1958">
        <v>231.5</v>
      </c>
      <c r="AD1958">
        <v>1</v>
      </c>
      <c r="AE1958">
        <v>0</v>
      </c>
      <c r="AF1958" t="s">
        <v>48</v>
      </c>
      <c r="AG1958" s="1">
        <v>42895</v>
      </c>
      <c r="AH1958">
        <f>SUM(Hotel_Data_Mini[[#This Row],[adults]:[babies]])</f>
        <v>2</v>
      </c>
      <c r="AI1958">
        <f>SUM(Hotel_Data_Mini[[#This Row],[stays_in_weekend_nights]:[stays_in_week_nights]])</f>
        <v>4</v>
      </c>
      <c r="AJ1958">
        <f>IF(Hotel_Data_Mini[[#This Row],[reserved_room_type]]=Hotel_Data_Mini[[#This Row],[assigned_room_type]],0,1)</f>
        <v>0</v>
      </c>
    </row>
    <row r="1959" spans="1:36" x14ac:dyDescent="0.25">
      <c r="A1959" t="s">
        <v>153</v>
      </c>
      <c r="B1959" t="s">
        <v>34</v>
      </c>
      <c r="C1959">
        <v>0</v>
      </c>
      <c r="D1959">
        <v>106</v>
      </c>
      <c r="E1959">
        <v>2017</v>
      </c>
      <c r="F1959" t="s">
        <v>45</v>
      </c>
      <c r="G1959">
        <v>31</v>
      </c>
      <c r="H1959">
        <v>1</v>
      </c>
      <c r="I1959">
        <v>2</v>
      </c>
      <c r="J1959">
        <v>5</v>
      </c>
      <c r="K1959">
        <v>2</v>
      </c>
      <c r="L1959">
        <v>0</v>
      </c>
      <c r="M1959">
        <v>0</v>
      </c>
      <c r="N1959" t="s">
        <v>36</v>
      </c>
      <c r="O1959" t="s">
        <v>58</v>
      </c>
      <c r="P1959" t="s">
        <v>56</v>
      </c>
      <c r="Q1959" t="s">
        <v>39</v>
      </c>
      <c r="R1959">
        <v>0</v>
      </c>
      <c r="S1959">
        <v>0</v>
      </c>
      <c r="T1959">
        <v>0</v>
      </c>
      <c r="U1959" t="s">
        <v>40</v>
      </c>
      <c r="V1959" t="s">
        <v>40</v>
      </c>
      <c r="W1959">
        <v>0</v>
      </c>
      <c r="X1959" t="s">
        <v>41</v>
      </c>
      <c r="Y1959">
        <v>40</v>
      </c>
      <c r="Z1959">
        <v>0</v>
      </c>
      <c r="AA1959">
        <v>0</v>
      </c>
      <c r="AB1959" t="s">
        <v>59</v>
      </c>
      <c r="AC1959">
        <v>118.5</v>
      </c>
      <c r="AD1959">
        <v>0</v>
      </c>
      <c r="AE1959">
        <v>0</v>
      </c>
      <c r="AF1959" t="s">
        <v>48</v>
      </c>
      <c r="AG1959" s="1">
        <v>42955</v>
      </c>
      <c r="AH1959">
        <f>SUM(Hotel_Data_Mini[[#This Row],[adults]:[babies]])</f>
        <v>2</v>
      </c>
      <c r="AI1959">
        <f>SUM(Hotel_Data_Mini[[#This Row],[stays_in_weekend_nights]:[stays_in_week_nights]])</f>
        <v>7</v>
      </c>
      <c r="AJ1959">
        <f>IF(Hotel_Data_Mini[[#This Row],[reserved_room_type]]=Hotel_Data_Mini[[#This Row],[assigned_room_type]],0,1)</f>
        <v>0</v>
      </c>
    </row>
    <row r="1960" spans="1:36" x14ac:dyDescent="0.25">
      <c r="A1960" t="s">
        <v>153</v>
      </c>
      <c r="B1960" t="s">
        <v>44</v>
      </c>
      <c r="C1960">
        <v>1</v>
      </c>
      <c r="D1960">
        <v>137</v>
      </c>
      <c r="E1960">
        <v>2017</v>
      </c>
      <c r="F1960" t="s">
        <v>122</v>
      </c>
      <c r="G1960">
        <v>15</v>
      </c>
      <c r="H1960">
        <v>15</v>
      </c>
      <c r="I1960">
        <v>1</v>
      </c>
      <c r="J1960">
        <v>1</v>
      </c>
      <c r="K1960">
        <v>2</v>
      </c>
      <c r="L1960">
        <v>0</v>
      </c>
      <c r="M1960">
        <v>0</v>
      </c>
      <c r="N1960" t="s">
        <v>36</v>
      </c>
      <c r="O1960" t="s">
        <v>68</v>
      </c>
      <c r="P1960" t="s">
        <v>38</v>
      </c>
      <c r="Q1960" t="s">
        <v>39</v>
      </c>
      <c r="R1960">
        <v>0</v>
      </c>
      <c r="S1960">
        <v>0</v>
      </c>
      <c r="T1960">
        <v>0</v>
      </c>
      <c r="U1960" t="s">
        <v>60</v>
      </c>
      <c r="V1960" t="s">
        <v>60</v>
      </c>
      <c r="W1960">
        <v>0</v>
      </c>
      <c r="X1960" t="s">
        <v>41</v>
      </c>
      <c r="Y1960">
        <v>9</v>
      </c>
      <c r="Z1960">
        <v>0</v>
      </c>
      <c r="AA1960">
        <v>0</v>
      </c>
      <c r="AB1960" t="s">
        <v>42</v>
      </c>
      <c r="AC1960">
        <v>135</v>
      </c>
      <c r="AD1960">
        <v>0</v>
      </c>
      <c r="AE1960">
        <v>1</v>
      </c>
      <c r="AF1960" t="s">
        <v>43</v>
      </c>
      <c r="AG1960" s="1">
        <v>42787</v>
      </c>
      <c r="AH1960">
        <f>SUM(Hotel_Data_Mini[[#This Row],[adults]:[babies]])</f>
        <v>2</v>
      </c>
      <c r="AI1960">
        <f>SUM(Hotel_Data_Mini[[#This Row],[stays_in_weekend_nights]:[stays_in_week_nights]])</f>
        <v>2</v>
      </c>
      <c r="AJ1960">
        <f>IF(Hotel_Data_Mini[[#This Row],[reserved_room_type]]=Hotel_Data_Mini[[#This Row],[assigned_room_type]],0,1)</f>
        <v>0</v>
      </c>
    </row>
    <row r="1961" spans="1:36" x14ac:dyDescent="0.25">
      <c r="A1961" t="s">
        <v>153</v>
      </c>
      <c r="B1961" t="s">
        <v>44</v>
      </c>
      <c r="C1961">
        <v>0</v>
      </c>
      <c r="D1961">
        <v>448</v>
      </c>
      <c r="E1961">
        <v>2017</v>
      </c>
      <c r="F1961" t="s">
        <v>120</v>
      </c>
      <c r="G1961">
        <v>24</v>
      </c>
      <c r="H1961">
        <v>17</v>
      </c>
      <c r="I1961">
        <v>2</v>
      </c>
      <c r="J1961">
        <v>1</v>
      </c>
      <c r="K1961">
        <v>2</v>
      </c>
      <c r="L1961">
        <v>0</v>
      </c>
      <c r="M1961">
        <v>0</v>
      </c>
      <c r="N1961" t="s">
        <v>36</v>
      </c>
      <c r="O1961" t="s">
        <v>58</v>
      </c>
      <c r="P1961" t="s">
        <v>50</v>
      </c>
      <c r="Q1961" t="s">
        <v>39</v>
      </c>
      <c r="R1961">
        <v>0</v>
      </c>
      <c r="S1961">
        <v>0</v>
      </c>
      <c r="T1961">
        <v>0</v>
      </c>
      <c r="U1961" t="s">
        <v>40</v>
      </c>
      <c r="V1961" t="s">
        <v>40</v>
      </c>
      <c r="W1961">
        <v>0</v>
      </c>
      <c r="X1961" t="s">
        <v>41</v>
      </c>
      <c r="Y1961">
        <v>229</v>
      </c>
      <c r="Z1961">
        <v>0</v>
      </c>
      <c r="AA1961">
        <v>0</v>
      </c>
      <c r="AB1961" t="s">
        <v>53</v>
      </c>
      <c r="AC1961">
        <v>112.67</v>
      </c>
      <c r="AD1961">
        <v>0</v>
      </c>
      <c r="AE1961">
        <v>1</v>
      </c>
      <c r="AF1961" t="s">
        <v>48</v>
      </c>
      <c r="AG1961" s="1">
        <v>42906</v>
      </c>
      <c r="AH1961">
        <f>SUM(Hotel_Data_Mini[[#This Row],[adults]:[babies]])</f>
        <v>2</v>
      </c>
      <c r="AI1961">
        <f>SUM(Hotel_Data_Mini[[#This Row],[stays_in_weekend_nights]:[stays_in_week_nights]])</f>
        <v>3</v>
      </c>
      <c r="AJ1961">
        <f>IF(Hotel_Data_Mini[[#This Row],[reserved_room_type]]=Hotel_Data_Mini[[#This Row],[assigned_room_type]],0,1)</f>
        <v>0</v>
      </c>
    </row>
    <row r="1962" spans="1:36" x14ac:dyDescent="0.25">
      <c r="A1962" t="s">
        <v>153</v>
      </c>
      <c r="B1962" t="s">
        <v>34</v>
      </c>
      <c r="C1962">
        <v>1</v>
      </c>
      <c r="D1962">
        <v>335</v>
      </c>
      <c r="E1962">
        <v>2017</v>
      </c>
      <c r="F1962" t="s">
        <v>52</v>
      </c>
      <c r="G1962">
        <v>27</v>
      </c>
      <c r="H1962">
        <v>4</v>
      </c>
      <c r="I1962">
        <v>4</v>
      </c>
      <c r="J1962">
        <v>10</v>
      </c>
      <c r="K1962">
        <v>2</v>
      </c>
      <c r="L1962">
        <v>2</v>
      </c>
      <c r="M1962">
        <v>0</v>
      </c>
      <c r="N1962" t="s">
        <v>36</v>
      </c>
      <c r="O1962" t="s">
        <v>64</v>
      </c>
      <c r="P1962" t="s">
        <v>38</v>
      </c>
      <c r="Q1962" t="s">
        <v>39</v>
      </c>
      <c r="R1962">
        <v>0</v>
      </c>
      <c r="S1962">
        <v>0</v>
      </c>
      <c r="T1962">
        <v>0</v>
      </c>
      <c r="U1962" t="s">
        <v>66</v>
      </c>
      <c r="V1962" t="s">
        <v>66</v>
      </c>
      <c r="W1962">
        <v>0</v>
      </c>
      <c r="X1962" t="s">
        <v>41</v>
      </c>
      <c r="Y1962">
        <v>240</v>
      </c>
      <c r="Z1962">
        <v>0</v>
      </c>
      <c r="AA1962">
        <v>0</v>
      </c>
      <c r="AB1962" t="s">
        <v>42</v>
      </c>
      <c r="AC1962">
        <v>192.57</v>
      </c>
      <c r="AD1962">
        <v>0</v>
      </c>
      <c r="AE1962">
        <v>0</v>
      </c>
      <c r="AF1962" t="s">
        <v>43</v>
      </c>
      <c r="AG1962" s="1">
        <v>42585</v>
      </c>
      <c r="AH1962">
        <f>SUM(Hotel_Data_Mini[[#This Row],[adults]:[babies]])</f>
        <v>4</v>
      </c>
      <c r="AI1962">
        <f>SUM(Hotel_Data_Mini[[#This Row],[stays_in_weekend_nights]:[stays_in_week_nights]])</f>
        <v>14</v>
      </c>
      <c r="AJ1962">
        <f>IF(Hotel_Data_Mini[[#This Row],[reserved_room_type]]=Hotel_Data_Mini[[#This Row],[assigned_room_type]],0,1)</f>
        <v>0</v>
      </c>
    </row>
    <row r="1963" spans="1:36" x14ac:dyDescent="0.25">
      <c r="A1963" t="s">
        <v>153</v>
      </c>
      <c r="B1963" t="s">
        <v>44</v>
      </c>
      <c r="C1963">
        <v>0</v>
      </c>
      <c r="D1963">
        <v>44</v>
      </c>
      <c r="E1963">
        <v>2017</v>
      </c>
      <c r="F1963" t="s">
        <v>126</v>
      </c>
      <c r="G1963">
        <v>3</v>
      </c>
      <c r="H1963">
        <v>15</v>
      </c>
      <c r="I1963">
        <v>4</v>
      </c>
      <c r="J1963">
        <v>8</v>
      </c>
      <c r="K1963">
        <v>2</v>
      </c>
      <c r="L1963">
        <v>0</v>
      </c>
      <c r="M1963">
        <v>0</v>
      </c>
      <c r="N1963" t="s">
        <v>36</v>
      </c>
      <c r="O1963" t="s">
        <v>64</v>
      </c>
      <c r="P1963" t="s">
        <v>38</v>
      </c>
      <c r="Q1963" t="s">
        <v>39</v>
      </c>
      <c r="R1963">
        <v>0</v>
      </c>
      <c r="S1963">
        <v>0</v>
      </c>
      <c r="T1963">
        <v>0</v>
      </c>
      <c r="U1963" t="s">
        <v>60</v>
      </c>
      <c r="V1963" t="s">
        <v>60</v>
      </c>
      <c r="W1963">
        <v>0</v>
      </c>
      <c r="X1963" t="s">
        <v>41</v>
      </c>
      <c r="Y1963">
        <v>8</v>
      </c>
      <c r="Z1963">
        <v>0</v>
      </c>
      <c r="AA1963">
        <v>0</v>
      </c>
      <c r="AB1963" t="s">
        <v>42</v>
      </c>
      <c r="AC1963">
        <v>96.91</v>
      </c>
      <c r="AD1963">
        <v>0</v>
      </c>
      <c r="AE1963">
        <v>1</v>
      </c>
      <c r="AF1963" t="s">
        <v>48</v>
      </c>
      <c r="AG1963" s="1">
        <v>42762</v>
      </c>
      <c r="AH1963">
        <f>SUM(Hotel_Data_Mini[[#This Row],[adults]:[babies]])</f>
        <v>2</v>
      </c>
      <c r="AI1963">
        <f>SUM(Hotel_Data_Mini[[#This Row],[stays_in_weekend_nights]:[stays_in_week_nights]])</f>
        <v>12</v>
      </c>
      <c r="AJ1963">
        <f>IF(Hotel_Data_Mini[[#This Row],[reserved_room_type]]=Hotel_Data_Mini[[#This Row],[assigned_room_type]],0,1)</f>
        <v>0</v>
      </c>
    </row>
    <row r="1964" spans="1:36" x14ac:dyDescent="0.25">
      <c r="A1964" t="s">
        <v>153</v>
      </c>
      <c r="B1964" t="s">
        <v>34</v>
      </c>
      <c r="C1964">
        <v>1</v>
      </c>
      <c r="D1964">
        <v>220</v>
      </c>
      <c r="E1964">
        <v>2017</v>
      </c>
      <c r="F1964" t="s">
        <v>117</v>
      </c>
      <c r="G1964">
        <v>21</v>
      </c>
      <c r="H1964">
        <v>22</v>
      </c>
      <c r="I1964">
        <v>3</v>
      </c>
      <c r="J1964">
        <v>7</v>
      </c>
      <c r="K1964">
        <v>2</v>
      </c>
      <c r="L1964">
        <v>0</v>
      </c>
      <c r="M1964">
        <v>0</v>
      </c>
      <c r="N1964" t="s">
        <v>54</v>
      </c>
      <c r="O1964" t="s">
        <v>58</v>
      </c>
      <c r="P1964" t="s">
        <v>47</v>
      </c>
      <c r="Q1964" t="s">
        <v>47</v>
      </c>
      <c r="R1964">
        <v>0</v>
      </c>
      <c r="S1964">
        <v>0</v>
      </c>
      <c r="T1964">
        <v>0</v>
      </c>
      <c r="U1964" t="s">
        <v>40</v>
      </c>
      <c r="V1964" t="s">
        <v>40</v>
      </c>
      <c r="W1964">
        <v>0</v>
      </c>
      <c r="X1964" t="s">
        <v>41</v>
      </c>
      <c r="Y1964">
        <v>250</v>
      </c>
      <c r="Z1964">
        <v>0</v>
      </c>
      <c r="AA1964">
        <v>0</v>
      </c>
      <c r="AB1964" t="s">
        <v>42</v>
      </c>
      <c r="AC1964">
        <v>86.5</v>
      </c>
      <c r="AD1964">
        <v>0</v>
      </c>
      <c r="AE1964">
        <v>0</v>
      </c>
      <c r="AF1964" t="s">
        <v>43</v>
      </c>
      <c r="AG1964" s="1">
        <v>42828</v>
      </c>
      <c r="AH1964">
        <f>SUM(Hotel_Data_Mini[[#This Row],[adults]:[babies]])</f>
        <v>2</v>
      </c>
      <c r="AI1964">
        <f>SUM(Hotel_Data_Mini[[#This Row],[stays_in_weekend_nights]:[stays_in_week_nights]])</f>
        <v>10</v>
      </c>
      <c r="AJ1964">
        <f>IF(Hotel_Data_Mini[[#This Row],[reserved_room_type]]=Hotel_Data_Mini[[#This Row],[assigned_room_type]],0,1)</f>
        <v>0</v>
      </c>
    </row>
    <row r="1965" spans="1:36" x14ac:dyDescent="0.25">
      <c r="A1965" t="s">
        <v>153</v>
      </c>
      <c r="B1965" t="s">
        <v>44</v>
      </c>
      <c r="C1965">
        <v>1</v>
      </c>
      <c r="D1965">
        <v>101</v>
      </c>
      <c r="E1965">
        <v>2017</v>
      </c>
      <c r="F1965" t="s">
        <v>120</v>
      </c>
      <c r="G1965">
        <v>26</v>
      </c>
      <c r="H1965">
        <v>30</v>
      </c>
      <c r="I1965">
        <v>0</v>
      </c>
      <c r="J1965">
        <v>1</v>
      </c>
      <c r="K1965">
        <v>2</v>
      </c>
      <c r="L1965">
        <v>0</v>
      </c>
      <c r="M1965">
        <v>0</v>
      </c>
      <c r="N1965" t="s">
        <v>36</v>
      </c>
      <c r="O1965" t="s">
        <v>96</v>
      </c>
      <c r="P1965" t="s">
        <v>38</v>
      </c>
      <c r="Q1965" t="s">
        <v>39</v>
      </c>
      <c r="R1965">
        <v>0</v>
      </c>
      <c r="S1965">
        <v>0</v>
      </c>
      <c r="T1965">
        <v>0</v>
      </c>
      <c r="U1965" t="s">
        <v>60</v>
      </c>
      <c r="V1965" t="s">
        <v>60</v>
      </c>
      <c r="W1965">
        <v>0</v>
      </c>
      <c r="X1965" t="s">
        <v>41</v>
      </c>
      <c r="Y1965">
        <v>9</v>
      </c>
      <c r="Z1965">
        <v>0</v>
      </c>
      <c r="AA1965">
        <v>0</v>
      </c>
      <c r="AB1965" t="s">
        <v>42</v>
      </c>
      <c r="AC1965">
        <v>171</v>
      </c>
      <c r="AD1965">
        <v>0</v>
      </c>
      <c r="AE1965">
        <v>0</v>
      </c>
      <c r="AF1965" t="s">
        <v>43</v>
      </c>
      <c r="AG1965" s="1">
        <v>42849</v>
      </c>
      <c r="AH1965">
        <f>SUM(Hotel_Data_Mini[[#This Row],[adults]:[babies]])</f>
        <v>2</v>
      </c>
      <c r="AI1965">
        <f>SUM(Hotel_Data_Mini[[#This Row],[stays_in_weekend_nights]:[stays_in_week_nights]])</f>
        <v>1</v>
      </c>
      <c r="AJ1965">
        <f>IF(Hotel_Data_Mini[[#This Row],[reserved_room_type]]=Hotel_Data_Mini[[#This Row],[assigned_room_type]],0,1)</f>
        <v>0</v>
      </c>
    </row>
    <row r="1966" spans="1:36" x14ac:dyDescent="0.25">
      <c r="A1966" t="s">
        <v>153</v>
      </c>
      <c r="B1966" t="s">
        <v>44</v>
      </c>
      <c r="C1966">
        <v>0</v>
      </c>
      <c r="D1966">
        <v>250</v>
      </c>
      <c r="E1966">
        <v>2017</v>
      </c>
      <c r="F1966" t="s">
        <v>45</v>
      </c>
      <c r="G1966">
        <v>31</v>
      </c>
      <c r="H1966">
        <v>4</v>
      </c>
      <c r="I1966">
        <v>2</v>
      </c>
      <c r="J1966">
        <v>3</v>
      </c>
      <c r="K1966">
        <v>2</v>
      </c>
      <c r="L1966">
        <v>0</v>
      </c>
      <c r="M1966">
        <v>0</v>
      </c>
      <c r="N1966" t="s">
        <v>36</v>
      </c>
      <c r="O1966" t="s">
        <v>55</v>
      </c>
      <c r="P1966" t="s">
        <v>38</v>
      </c>
      <c r="Q1966" t="s">
        <v>39</v>
      </c>
      <c r="R1966">
        <v>0</v>
      </c>
      <c r="S1966">
        <v>0</v>
      </c>
      <c r="T1966">
        <v>0</v>
      </c>
      <c r="U1966" t="s">
        <v>40</v>
      </c>
      <c r="V1966" t="s">
        <v>40</v>
      </c>
      <c r="W1966">
        <v>0</v>
      </c>
      <c r="X1966" t="s">
        <v>41</v>
      </c>
      <c r="Y1966">
        <v>9</v>
      </c>
      <c r="Z1966">
        <v>0</v>
      </c>
      <c r="AA1966">
        <v>0</v>
      </c>
      <c r="AB1966" t="s">
        <v>42</v>
      </c>
      <c r="AC1966">
        <v>107.1</v>
      </c>
      <c r="AD1966">
        <v>0</v>
      </c>
      <c r="AE1966">
        <v>1</v>
      </c>
      <c r="AF1966" t="s">
        <v>48</v>
      </c>
      <c r="AG1966" s="1">
        <v>42956</v>
      </c>
      <c r="AH1966">
        <f>SUM(Hotel_Data_Mini[[#This Row],[adults]:[babies]])</f>
        <v>2</v>
      </c>
      <c r="AI1966">
        <f>SUM(Hotel_Data_Mini[[#This Row],[stays_in_weekend_nights]:[stays_in_week_nights]])</f>
        <v>5</v>
      </c>
      <c r="AJ1966">
        <f>IF(Hotel_Data_Mini[[#This Row],[reserved_room_type]]=Hotel_Data_Mini[[#This Row],[assigned_room_type]],0,1)</f>
        <v>0</v>
      </c>
    </row>
    <row r="1967" spans="1:36" x14ac:dyDescent="0.25">
      <c r="A1967" t="s">
        <v>153</v>
      </c>
      <c r="B1967" t="s">
        <v>44</v>
      </c>
      <c r="C1967">
        <v>1</v>
      </c>
      <c r="D1967">
        <v>133</v>
      </c>
      <c r="E1967">
        <v>2017</v>
      </c>
      <c r="F1967" t="s">
        <v>122</v>
      </c>
      <c r="G1967">
        <v>17</v>
      </c>
      <c r="H1967">
        <v>23</v>
      </c>
      <c r="I1967">
        <v>2</v>
      </c>
      <c r="J1967">
        <v>0</v>
      </c>
      <c r="K1967">
        <v>3</v>
      </c>
      <c r="L1967">
        <v>0</v>
      </c>
      <c r="M1967">
        <v>0</v>
      </c>
      <c r="N1967" t="s">
        <v>36</v>
      </c>
      <c r="O1967" t="s">
        <v>96</v>
      </c>
      <c r="P1967" t="s">
        <v>38</v>
      </c>
      <c r="Q1967" t="s">
        <v>39</v>
      </c>
      <c r="R1967">
        <v>0</v>
      </c>
      <c r="S1967">
        <v>0</v>
      </c>
      <c r="T1967">
        <v>0</v>
      </c>
      <c r="U1967" t="s">
        <v>60</v>
      </c>
      <c r="V1967" t="s">
        <v>60</v>
      </c>
      <c r="W1967">
        <v>0</v>
      </c>
      <c r="X1967" t="s">
        <v>41</v>
      </c>
      <c r="Y1967">
        <v>9</v>
      </c>
      <c r="Z1967">
        <v>0</v>
      </c>
      <c r="AA1967">
        <v>0</v>
      </c>
      <c r="AB1967" t="s">
        <v>42</v>
      </c>
      <c r="AC1967">
        <v>166.5</v>
      </c>
      <c r="AD1967">
        <v>0</v>
      </c>
      <c r="AE1967">
        <v>2</v>
      </c>
      <c r="AF1967" t="s">
        <v>43</v>
      </c>
      <c r="AG1967" s="1">
        <v>0</v>
      </c>
      <c r="AH1967">
        <f>SUM(Hotel_Data_Mini[[#This Row],[adults]:[babies]])</f>
        <v>3</v>
      </c>
      <c r="AI1967">
        <f>SUM(Hotel_Data_Mini[[#This Row],[stays_in_weekend_nights]:[stays_in_week_nights]])</f>
        <v>2</v>
      </c>
      <c r="AJ1967">
        <f>IF(Hotel_Data_Mini[[#This Row],[reserved_room_type]]=Hotel_Data_Mini[[#This Row],[assigned_room_type]],0,1)</f>
        <v>0</v>
      </c>
    </row>
    <row r="1968" spans="1:36" x14ac:dyDescent="0.25">
      <c r="A1968" t="s">
        <v>153</v>
      </c>
      <c r="B1968" t="s">
        <v>34</v>
      </c>
      <c r="C1968">
        <v>1</v>
      </c>
      <c r="D1968">
        <v>102</v>
      </c>
      <c r="E1968">
        <v>2017</v>
      </c>
      <c r="F1968" t="s">
        <v>118</v>
      </c>
      <c r="G1968">
        <v>13</v>
      </c>
      <c r="H1968">
        <v>26</v>
      </c>
      <c r="I1968">
        <v>2</v>
      </c>
      <c r="J1968">
        <v>1</v>
      </c>
      <c r="K1968">
        <v>1</v>
      </c>
      <c r="L1968">
        <v>0</v>
      </c>
      <c r="M1968">
        <v>0</v>
      </c>
      <c r="N1968" t="s">
        <v>36</v>
      </c>
      <c r="O1968" t="s">
        <v>37</v>
      </c>
      <c r="P1968" t="s">
        <v>50</v>
      </c>
      <c r="Q1968" t="s">
        <v>69</v>
      </c>
      <c r="R1968">
        <v>0</v>
      </c>
      <c r="S1968">
        <v>0</v>
      </c>
      <c r="T1968">
        <v>0</v>
      </c>
      <c r="U1968" t="s">
        <v>40</v>
      </c>
      <c r="V1968" t="s">
        <v>40</v>
      </c>
      <c r="W1968">
        <v>0</v>
      </c>
      <c r="X1968" t="s">
        <v>51</v>
      </c>
      <c r="Y1968">
        <v>495</v>
      </c>
      <c r="Z1968">
        <v>0</v>
      </c>
      <c r="AA1968">
        <v>0</v>
      </c>
      <c r="AB1968" t="s">
        <v>42</v>
      </c>
      <c r="AC1968">
        <v>39.33</v>
      </c>
      <c r="AD1968">
        <v>0</v>
      </c>
      <c r="AE1968">
        <v>0</v>
      </c>
      <c r="AF1968" t="s">
        <v>43</v>
      </c>
      <c r="AG1968" s="1">
        <v>42727</v>
      </c>
      <c r="AH1968">
        <f>SUM(Hotel_Data_Mini[[#This Row],[adults]:[babies]])</f>
        <v>1</v>
      </c>
      <c r="AI1968">
        <f>SUM(Hotel_Data_Mini[[#This Row],[stays_in_weekend_nights]:[stays_in_week_nights]])</f>
        <v>3</v>
      </c>
      <c r="AJ1968">
        <f>IF(Hotel_Data_Mini[[#This Row],[reserved_room_type]]=Hotel_Data_Mini[[#This Row],[assigned_room_type]],0,1)</f>
        <v>0</v>
      </c>
    </row>
    <row r="1969" spans="1:36" x14ac:dyDescent="0.25">
      <c r="A1969" t="s">
        <v>153</v>
      </c>
      <c r="B1969" t="s">
        <v>44</v>
      </c>
      <c r="C1969">
        <v>0</v>
      </c>
      <c r="D1969">
        <v>6</v>
      </c>
      <c r="E1969">
        <v>2017</v>
      </c>
      <c r="F1969" t="s">
        <v>118</v>
      </c>
      <c r="G1969">
        <v>11</v>
      </c>
      <c r="H1969">
        <v>13</v>
      </c>
      <c r="I1969">
        <v>1</v>
      </c>
      <c r="J1969">
        <v>0</v>
      </c>
      <c r="K1969">
        <v>1</v>
      </c>
      <c r="L1969">
        <v>0</v>
      </c>
      <c r="M1969">
        <v>0</v>
      </c>
      <c r="N1969" t="s">
        <v>80</v>
      </c>
      <c r="O1969" t="s">
        <v>37</v>
      </c>
      <c r="P1969" t="s">
        <v>38</v>
      </c>
      <c r="Q1969" t="s">
        <v>39</v>
      </c>
      <c r="R1969">
        <v>0</v>
      </c>
      <c r="S1969">
        <v>0</v>
      </c>
      <c r="T1969">
        <v>0</v>
      </c>
      <c r="U1969" t="s">
        <v>40</v>
      </c>
      <c r="V1969" t="s">
        <v>40</v>
      </c>
      <c r="W1969">
        <v>1</v>
      </c>
      <c r="X1969" t="s">
        <v>41</v>
      </c>
      <c r="Y1969">
        <v>9</v>
      </c>
      <c r="Z1969">
        <v>0</v>
      </c>
      <c r="AA1969">
        <v>0</v>
      </c>
      <c r="AB1969" t="s">
        <v>42</v>
      </c>
      <c r="AC1969">
        <v>98</v>
      </c>
      <c r="AD1969">
        <v>0</v>
      </c>
      <c r="AE1969">
        <v>1</v>
      </c>
      <c r="AF1969" t="s">
        <v>48</v>
      </c>
      <c r="AG1969" s="1">
        <v>42808</v>
      </c>
      <c r="AH1969">
        <f>SUM(Hotel_Data_Mini[[#This Row],[adults]:[babies]])</f>
        <v>1</v>
      </c>
      <c r="AI1969">
        <f>SUM(Hotel_Data_Mini[[#This Row],[stays_in_weekend_nights]:[stays_in_week_nights]])</f>
        <v>1</v>
      </c>
      <c r="AJ1969">
        <f>IF(Hotel_Data_Mini[[#This Row],[reserved_room_type]]=Hotel_Data_Mini[[#This Row],[assigned_room_type]],0,1)</f>
        <v>0</v>
      </c>
    </row>
    <row r="1970" spans="1:36" x14ac:dyDescent="0.25">
      <c r="A1970" t="s">
        <v>153</v>
      </c>
      <c r="B1970" t="s">
        <v>44</v>
      </c>
      <c r="C1970">
        <v>0</v>
      </c>
      <c r="D1970">
        <v>11</v>
      </c>
      <c r="E1970">
        <v>2017</v>
      </c>
      <c r="F1970" t="s">
        <v>118</v>
      </c>
      <c r="G1970">
        <v>10</v>
      </c>
      <c r="H1970">
        <v>7</v>
      </c>
      <c r="I1970">
        <v>0</v>
      </c>
      <c r="J1970">
        <v>2</v>
      </c>
      <c r="K1970">
        <v>1</v>
      </c>
      <c r="L1970">
        <v>0</v>
      </c>
      <c r="M1970">
        <v>0</v>
      </c>
      <c r="N1970" t="s">
        <v>36</v>
      </c>
      <c r="O1970" t="s">
        <v>46</v>
      </c>
      <c r="P1970" t="s">
        <v>56</v>
      </c>
      <c r="Q1970" t="s">
        <v>39</v>
      </c>
      <c r="R1970">
        <v>0</v>
      </c>
      <c r="S1970">
        <v>0</v>
      </c>
      <c r="T1970">
        <v>0</v>
      </c>
      <c r="U1970" t="s">
        <v>40</v>
      </c>
      <c r="V1970" t="s">
        <v>40</v>
      </c>
      <c r="W1970">
        <v>1</v>
      </c>
      <c r="X1970" t="s">
        <v>41</v>
      </c>
      <c r="Y1970">
        <v>441</v>
      </c>
      <c r="Z1970">
        <v>0</v>
      </c>
      <c r="AA1970">
        <v>0</v>
      </c>
      <c r="AB1970" t="s">
        <v>53</v>
      </c>
      <c r="AC1970">
        <v>130</v>
      </c>
      <c r="AD1970">
        <v>0</v>
      </c>
      <c r="AE1970">
        <v>2</v>
      </c>
      <c r="AF1970" t="s">
        <v>48</v>
      </c>
      <c r="AG1970" s="1">
        <v>42803</v>
      </c>
      <c r="AH1970">
        <f>SUM(Hotel_Data_Mini[[#This Row],[adults]:[babies]])</f>
        <v>1</v>
      </c>
      <c r="AI1970">
        <f>SUM(Hotel_Data_Mini[[#This Row],[stays_in_weekend_nights]:[stays_in_week_nights]])</f>
        <v>2</v>
      </c>
      <c r="AJ1970">
        <f>IF(Hotel_Data_Mini[[#This Row],[reserved_room_type]]=Hotel_Data_Mini[[#This Row],[assigned_room_type]],0,1)</f>
        <v>0</v>
      </c>
    </row>
    <row r="1971" spans="1:36" x14ac:dyDescent="0.25">
      <c r="A1971" t="s">
        <v>153</v>
      </c>
      <c r="B1971" t="s">
        <v>44</v>
      </c>
      <c r="C1971">
        <v>0</v>
      </c>
      <c r="D1971">
        <v>4</v>
      </c>
      <c r="E1971">
        <v>2017</v>
      </c>
      <c r="F1971" t="s">
        <v>122</v>
      </c>
      <c r="G1971">
        <v>17</v>
      </c>
      <c r="H1971">
        <v>28</v>
      </c>
      <c r="I1971">
        <v>0</v>
      </c>
      <c r="J1971">
        <v>1</v>
      </c>
      <c r="K1971">
        <v>2</v>
      </c>
      <c r="L1971">
        <v>0</v>
      </c>
      <c r="M1971">
        <v>0</v>
      </c>
      <c r="N1971" t="s">
        <v>80</v>
      </c>
      <c r="O1971" t="s">
        <v>58</v>
      </c>
      <c r="P1971" t="s">
        <v>38</v>
      </c>
      <c r="Q1971" t="s">
        <v>47</v>
      </c>
      <c r="R1971">
        <v>0</v>
      </c>
      <c r="S1971">
        <v>0</v>
      </c>
      <c r="T1971">
        <v>0</v>
      </c>
      <c r="U1971" t="s">
        <v>40</v>
      </c>
      <c r="V1971" t="s">
        <v>65</v>
      </c>
      <c r="W1971">
        <v>0</v>
      </c>
      <c r="X1971" t="s">
        <v>41</v>
      </c>
      <c r="Y1971">
        <v>0</v>
      </c>
      <c r="Z1971">
        <v>0</v>
      </c>
      <c r="AA1971">
        <v>0</v>
      </c>
      <c r="AB1971" t="s">
        <v>42</v>
      </c>
      <c r="AC1971">
        <v>130</v>
      </c>
      <c r="AD1971">
        <v>0</v>
      </c>
      <c r="AE1971">
        <v>0</v>
      </c>
      <c r="AF1971" t="s">
        <v>48</v>
      </c>
      <c r="AG1971" s="1">
        <v>42854</v>
      </c>
      <c r="AH1971">
        <f>SUM(Hotel_Data_Mini[[#This Row],[adults]:[babies]])</f>
        <v>2</v>
      </c>
      <c r="AI1971">
        <f>SUM(Hotel_Data_Mini[[#This Row],[stays_in_weekend_nights]:[stays_in_week_nights]])</f>
        <v>1</v>
      </c>
      <c r="AJ1971">
        <f>IF(Hotel_Data_Mini[[#This Row],[reserved_room_type]]=Hotel_Data_Mini[[#This Row],[assigned_room_type]],0,1)</f>
        <v>1</v>
      </c>
    </row>
    <row r="1972" spans="1:36" x14ac:dyDescent="0.25">
      <c r="A1972" t="s">
        <v>153</v>
      </c>
      <c r="B1972" t="s">
        <v>44</v>
      </c>
      <c r="C1972">
        <v>1</v>
      </c>
      <c r="D1972">
        <v>136</v>
      </c>
      <c r="E1972">
        <v>2017</v>
      </c>
      <c r="F1972" t="s">
        <v>52</v>
      </c>
      <c r="G1972">
        <v>30</v>
      </c>
      <c r="H1972">
        <v>27</v>
      </c>
      <c r="I1972">
        <v>1</v>
      </c>
      <c r="J1972">
        <v>3</v>
      </c>
      <c r="K1972">
        <v>2</v>
      </c>
      <c r="L1972">
        <v>0</v>
      </c>
      <c r="M1972">
        <v>0</v>
      </c>
      <c r="N1972" t="s">
        <v>54</v>
      </c>
      <c r="O1972" t="s">
        <v>68</v>
      </c>
      <c r="P1972" t="s">
        <v>38</v>
      </c>
      <c r="Q1972" t="s">
        <v>39</v>
      </c>
      <c r="R1972">
        <v>0</v>
      </c>
      <c r="S1972">
        <v>0</v>
      </c>
      <c r="T1972">
        <v>0</v>
      </c>
      <c r="U1972" t="s">
        <v>40</v>
      </c>
      <c r="V1972" t="s">
        <v>40</v>
      </c>
      <c r="W1972">
        <v>2</v>
      </c>
      <c r="X1972" t="s">
        <v>41</v>
      </c>
      <c r="Y1972">
        <v>9</v>
      </c>
      <c r="Z1972">
        <v>0</v>
      </c>
      <c r="AA1972">
        <v>0</v>
      </c>
      <c r="AB1972" t="s">
        <v>42</v>
      </c>
      <c r="AC1972">
        <v>142.38</v>
      </c>
      <c r="AD1972">
        <v>0</v>
      </c>
      <c r="AE1972">
        <v>0</v>
      </c>
      <c r="AF1972" t="s">
        <v>43</v>
      </c>
      <c r="AG1972" s="1">
        <v>0</v>
      </c>
      <c r="AH1972">
        <f>SUM(Hotel_Data_Mini[[#This Row],[adults]:[babies]])</f>
        <v>2</v>
      </c>
      <c r="AI1972">
        <f>SUM(Hotel_Data_Mini[[#This Row],[stays_in_weekend_nights]:[stays_in_week_nights]])</f>
        <v>4</v>
      </c>
      <c r="AJ1972">
        <f>IF(Hotel_Data_Mini[[#This Row],[reserved_room_type]]=Hotel_Data_Mini[[#This Row],[assigned_room_type]],0,1)</f>
        <v>0</v>
      </c>
    </row>
    <row r="1973" spans="1:36" x14ac:dyDescent="0.25">
      <c r="A1973" t="s">
        <v>153</v>
      </c>
      <c r="B1973" t="s">
        <v>44</v>
      </c>
      <c r="C1973">
        <v>0</v>
      </c>
      <c r="D1973">
        <v>0</v>
      </c>
      <c r="E1973">
        <v>2017</v>
      </c>
      <c r="F1973" t="s">
        <v>118</v>
      </c>
      <c r="G1973">
        <v>9</v>
      </c>
      <c r="H1973">
        <v>2</v>
      </c>
      <c r="I1973">
        <v>0</v>
      </c>
      <c r="J1973">
        <v>2</v>
      </c>
      <c r="K1973">
        <v>2</v>
      </c>
      <c r="L1973">
        <v>2</v>
      </c>
      <c r="M1973">
        <v>0</v>
      </c>
      <c r="N1973" t="s">
        <v>36</v>
      </c>
      <c r="O1973" t="s">
        <v>55</v>
      </c>
      <c r="P1973" t="s">
        <v>47</v>
      </c>
      <c r="Q1973" t="s">
        <v>47</v>
      </c>
      <c r="R1973">
        <v>0</v>
      </c>
      <c r="S1973">
        <v>0</v>
      </c>
      <c r="T1973">
        <v>0</v>
      </c>
      <c r="U1973" t="s">
        <v>40</v>
      </c>
      <c r="V1973" t="s">
        <v>40</v>
      </c>
      <c r="W1973">
        <v>0</v>
      </c>
      <c r="X1973" t="s">
        <v>41</v>
      </c>
      <c r="Y1973">
        <v>0</v>
      </c>
      <c r="Z1973">
        <v>0</v>
      </c>
      <c r="AA1973">
        <v>0</v>
      </c>
      <c r="AB1973" t="s">
        <v>53</v>
      </c>
      <c r="AC1973">
        <v>113</v>
      </c>
      <c r="AD1973">
        <v>0</v>
      </c>
      <c r="AE1973">
        <v>0</v>
      </c>
      <c r="AF1973" t="s">
        <v>48</v>
      </c>
      <c r="AG1973" s="1">
        <v>42798</v>
      </c>
      <c r="AH1973">
        <f>SUM(Hotel_Data_Mini[[#This Row],[adults]:[babies]])</f>
        <v>4</v>
      </c>
      <c r="AI1973">
        <f>SUM(Hotel_Data_Mini[[#This Row],[stays_in_weekend_nights]:[stays_in_week_nights]])</f>
        <v>2</v>
      </c>
      <c r="AJ1973">
        <f>IF(Hotel_Data_Mini[[#This Row],[reserved_room_type]]=Hotel_Data_Mini[[#This Row],[assigned_room_type]],0,1)</f>
        <v>0</v>
      </c>
    </row>
    <row r="1974" spans="1:36" x14ac:dyDescent="0.25">
      <c r="A1974" t="s">
        <v>153</v>
      </c>
      <c r="B1974" t="s">
        <v>44</v>
      </c>
      <c r="C1974">
        <v>0</v>
      </c>
      <c r="D1974">
        <v>149</v>
      </c>
      <c r="E1974">
        <v>2017</v>
      </c>
      <c r="F1974" t="s">
        <v>120</v>
      </c>
      <c r="G1974">
        <v>25</v>
      </c>
      <c r="H1974">
        <v>24</v>
      </c>
      <c r="I1974">
        <v>0</v>
      </c>
      <c r="J1974">
        <v>1</v>
      </c>
      <c r="K1974">
        <v>2</v>
      </c>
      <c r="L1974">
        <v>0</v>
      </c>
      <c r="M1974">
        <v>0</v>
      </c>
      <c r="N1974" t="s">
        <v>54</v>
      </c>
      <c r="O1974" t="s">
        <v>95</v>
      </c>
      <c r="P1974" t="s">
        <v>69</v>
      </c>
      <c r="Q1974" t="s">
        <v>69</v>
      </c>
      <c r="R1974">
        <v>0</v>
      </c>
      <c r="S1974">
        <v>0</v>
      </c>
      <c r="T1974">
        <v>0</v>
      </c>
      <c r="U1974" t="s">
        <v>40</v>
      </c>
      <c r="V1974" t="s">
        <v>40</v>
      </c>
      <c r="W1974">
        <v>0</v>
      </c>
      <c r="X1974" t="s">
        <v>41</v>
      </c>
      <c r="Y1974">
        <v>495</v>
      </c>
      <c r="Z1974">
        <v>0</v>
      </c>
      <c r="AA1974">
        <v>0</v>
      </c>
      <c r="AB1974" t="s">
        <v>53</v>
      </c>
      <c r="AC1974">
        <v>154</v>
      </c>
      <c r="AD1974">
        <v>0</v>
      </c>
      <c r="AE1974">
        <v>1</v>
      </c>
      <c r="AF1974" t="s">
        <v>48</v>
      </c>
      <c r="AG1974" s="1">
        <v>42911</v>
      </c>
      <c r="AH1974">
        <f>SUM(Hotel_Data_Mini[[#This Row],[adults]:[babies]])</f>
        <v>2</v>
      </c>
      <c r="AI1974">
        <f>SUM(Hotel_Data_Mini[[#This Row],[stays_in_weekend_nights]:[stays_in_week_nights]])</f>
        <v>1</v>
      </c>
      <c r="AJ1974">
        <f>IF(Hotel_Data_Mini[[#This Row],[reserved_room_type]]=Hotel_Data_Mini[[#This Row],[assigned_room_type]],0,1)</f>
        <v>0</v>
      </c>
    </row>
    <row r="1975" spans="1:36" x14ac:dyDescent="0.25">
      <c r="A1975" t="s">
        <v>153</v>
      </c>
      <c r="B1975" t="s">
        <v>44</v>
      </c>
      <c r="C1975">
        <v>0</v>
      </c>
      <c r="D1975">
        <v>47</v>
      </c>
      <c r="E1975">
        <v>2017</v>
      </c>
      <c r="F1975" t="s">
        <v>118</v>
      </c>
      <c r="G1975">
        <v>10</v>
      </c>
      <c r="H1975">
        <v>6</v>
      </c>
      <c r="I1975">
        <v>1</v>
      </c>
      <c r="J1975">
        <v>3</v>
      </c>
      <c r="K1975">
        <v>2</v>
      </c>
      <c r="L1975">
        <v>0</v>
      </c>
      <c r="M1975">
        <v>0</v>
      </c>
      <c r="N1975" t="s">
        <v>36</v>
      </c>
      <c r="O1975" t="s">
        <v>101</v>
      </c>
      <c r="P1975" t="s">
        <v>47</v>
      </c>
      <c r="Q1975" t="s">
        <v>47</v>
      </c>
      <c r="R1975">
        <v>0</v>
      </c>
      <c r="S1975">
        <v>0</v>
      </c>
      <c r="T1975">
        <v>0</v>
      </c>
      <c r="U1975" t="s">
        <v>40</v>
      </c>
      <c r="V1975" t="s">
        <v>40</v>
      </c>
      <c r="W1975">
        <v>0</v>
      </c>
      <c r="X1975" t="s">
        <v>41</v>
      </c>
      <c r="Y1975">
        <v>14</v>
      </c>
      <c r="Z1975">
        <v>0</v>
      </c>
      <c r="AA1975">
        <v>0</v>
      </c>
      <c r="AB1975" t="s">
        <v>42</v>
      </c>
      <c r="AC1975">
        <v>79.2</v>
      </c>
      <c r="AD1975">
        <v>0</v>
      </c>
      <c r="AE1975">
        <v>0</v>
      </c>
      <c r="AF1975" t="s">
        <v>48</v>
      </c>
      <c r="AG1975" s="1">
        <v>0</v>
      </c>
      <c r="AH1975">
        <f>SUM(Hotel_Data_Mini[[#This Row],[adults]:[babies]])</f>
        <v>2</v>
      </c>
      <c r="AI1975">
        <f>SUM(Hotel_Data_Mini[[#This Row],[stays_in_weekend_nights]:[stays_in_week_nights]])</f>
        <v>4</v>
      </c>
      <c r="AJ1975">
        <f>IF(Hotel_Data_Mini[[#This Row],[reserved_room_type]]=Hotel_Data_Mini[[#This Row],[assigned_room_type]],0,1)</f>
        <v>0</v>
      </c>
    </row>
    <row r="1976" spans="1:36" x14ac:dyDescent="0.25">
      <c r="A1976" t="s">
        <v>153</v>
      </c>
      <c r="B1976" t="s">
        <v>44</v>
      </c>
      <c r="C1976">
        <v>1</v>
      </c>
      <c r="D1976">
        <v>184</v>
      </c>
      <c r="E1976">
        <v>2017</v>
      </c>
      <c r="F1976" t="s">
        <v>122</v>
      </c>
      <c r="G1976">
        <v>17</v>
      </c>
      <c r="H1976">
        <v>23</v>
      </c>
      <c r="I1976">
        <v>2</v>
      </c>
      <c r="J1976">
        <v>0</v>
      </c>
      <c r="K1976">
        <v>2</v>
      </c>
      <c r="L1976">
        <v>0</v>
      </c>
      <c r="M1976">
        <v>0</v>
      </c>
      <c r="N1976" t="s">
        <v>36</v>
      </c>
      <c r="O1976" t="s">
        <v>37</v>
      </c>
      <c r="P1976" t="s">
        <v>50</v>
      </c>
      <c r="Q1976" t="s">
        <v>39</v>
      </c>
      <c r="R1976">
        <v>0</v>
      </c>
      <c r="S1976">
        <v>0</v>
      </c>
      <c r="T1976">
        <v>0</v>
      </c>
      <c r="U1976" t="s">
        <v>40</v>
      </c>
      <c r="V1976" t="s">
        <v>40</v>
      </c>
      <c r="W1976">
        <v>0</v>
      </c>
      <c r="X1976" t="s">
        <v>51</v>
      </c>
      <c r="Y1976">
        <v>171</v>
      </c>
      <c r="Z1976">
        <v>0</v>
      </c>
      <c r="AA1976">
        <v>49</v>
      </c>
      <c r="AB1976" t="s">
        <v>42</v>
      </c>
      <c r="AC1976">
        <v>90</v>
      </c>
      <c r="AD1976">
        <v>0</v>
      </c>
      <c r="AE1976">
        <v>0</v>
      </c>
      <c r="AF1976" t="s">
        <v>43</v>
      </c>
      <c r="AG1976" s="1">
        <v>0</v>
      </c>
      <c r="AH1976">
        <f>SUM(Hotel_Data_Mini[[#This Row],[adults]:[babies]])</f>
        <v>2</v>
      </c>
      <c r="AI1976">
        <f>SUM(Hotel_Data_Mini[[#This Row],[stays_in_weekend_nights]:[stays_in_week_nights]])</f>
        <v>2</v>
      </c>
      <c r="AJ1976">
        <f>IF(Hotel_Data_Mini[[#This Row],[reserved_room_type]]=Hotel_Data_Mini[[#This Row],[assigned_room_type]],0,1)</f>
        <v>0</v>
      </c>
    </row>
    <row r="1977" spans="1:36" x14ac:dyDescent="0.25">
      <c r="A1977" t="s">
        <v>153</v>
      </c>
      <c r="B1977" t="s">
        <v>44</v>
      </c>
      <c r="C1977">
        <v>0</v>
      </c>
      <c r="D1977">
        <v>54</v>
      </c>
      <c r="E1977">
        <v>2017</v>
      </c>
      <c r="F1977" t="s">
        <v>122</v>
      </c>
      <c r="G1977">
        <v>15</v>
      </c>
      <c r="H1977">
        <v>15</v>
      </c>
      <c r="I1977">
        <v>2</v>
      </c>
      <c r="J1977">
        <v>2</v>
      </c>
      <c r="K1977">
        <v>3</v>
      </c>
      <c r="L1977">
        <v>0</v>
      </c>
      <c r="M1977">
        <v>0</v>
      </c>
      <c r="N1977" t="s">
        <v>36</v>
      </c>
      <c r="O1977" t="s">
        <v>46</v>
      </c>
      <c r="P1977" t="s">
        <v>38</v>
      </c>
      <c r="Q1977" t="s">
        <v>39</v>
      </c>
      <c r="R1977">
        <v>0</v>
      </c>
      <c r="S1977">
        <v>0</v>
      </c>
      <c r="T1977">
        <v>0</v>
      </c>
      <c r="U1977" t="s">
        <v>60</v>
      </c>
      <c r="V1977" t="s">
        <v>60</v>
      </c>
      <c r="W1977">
        <v>0</v>
      </c>
      <c r="X1977" t="s">
        <v>41</v>
      </c>
      <c r="Y1977">
        <v>9</v>
      </c>
      <c r="Z1977">
        <v>0</v>
      </c>
      <c r="AA1977">
        <v>0</v>
      </c>
      <c r="AB1977" t="s">
        <v>42</v>
      </c>
      <c r="AC1977">
        <v>184.5</v>
      </c>
      <c r="AD1977">
        <v>1</v>
      </c>
      <c r="AE1977">
        <v>0</v>
      </c>
      <c r="AF1977" t="s">
        <v>48</v>
      </c>
      <c r="AG1977" s="1">
        <v>42844</v>
      </c>
      <c r="AH1977">
        <f>SUM(Hotel_Data_Mini[[#This Row],[adults]:[babies]])</f>
        <v>3</v>
      </c>
      <c r="AI1977">
        <f>SUM(Hotel_Data_Mini[[#This Row],[stays_in_weekend_nights]:[stays_in_week_nights]])</f>
        <v>4</v>
      </c>
      <c r="AJ1977">
        <f>IF(Hotel_Data_Mini[[#This Row],[reserved_room_type]]=Hotel_Data_Mini[[#This Row],[assigned_room_type]],0,1)</f>
        <v>0</v>
      </c>
    </row>
    <row r="1978" spans="1:36" x14ac:dyDescent="0.25">
      <c r="A1978" t="s">
        <v>153</v>
      </c>
      <c r="B1978" t="s">
        <v>34</v>
      </c>
      <c r="C1978">
        <v>0</v>
      </c>
      <c r="D1978">
        <v>89</v>
      </c>
      <c r="E1978">
        <v>2017</v>
      </c>
      <c r="F1978" t="s">
        <v>52</v>
      </c>
      <c r="G1978">
        <v>28</v>
      </c>
      <c r="H1978">
        <v>13</v>
      </c>
      <c r="I1978">
        <v>0</v>
      </c>
      <c r="J1978">
        <v>3</v>
      </c>
      <c r="K1978">
        <v>2</v>
      </c>
      <c r="L1978">
        <v>0</v>
      </c>
      <c r="M1978">
        <v>0</v>
      </c>
      <c r="N1978" t="s">
        <v>36</v>
      </c>
      <c r="O1978" t="s">
        <v>95</v>
      </c>
      <c r="P1978" t="s">
        <v>38</v>
      </c>
      <c r="Q1978" t="s">
        <v>39</v>
      </c>
      <c r="R1978">
        <v>0</v>
      </c>
      <c r="S1978">
        <v>0</v>
      </c>
      <c r="T1978">
        <v>0</v>
      </c>
      <c r="U1978" t="s">
        <v>60</v>
      </c>
      <c r="V1978" t="s">
        <v>60</v>
      </c>
      <c r="W1978">
        <v>0</v>
      </c>
      <c r="X1978" t="s">
        <v>41</v>
      </c>
      <c r="Y1978">
        <v>242</v>
      </c>
      <c r="Z1978">
        <v>0</v>
      </c>
      <c r="AA1978">
        <v>0</v>
      </c>
      <c r="AB1978" t="s">
        <v>42</v>
      </c>
      <c r="AC1978">
        <v>201.67</v>
      </c>
      <c r="AD1978">
        <v>0</v>
      </c>
      <c r="AE1978">
        <v>1</v>
      </c>
      <c r="AF1978" t="s">
        <v>48</v>
      </c>
      <c r="AG1978" s="1">
        <v>42932</v>
      </c>
      <c r="AH1978">
        <f>SUM(Hotel_Data_Mini[[#This Row],[adults]:[babies]])</f>
        <v>2</v>
      </c>
      <c r="AI1978">
        <f>SUM(Hotel_Data_Mini[[#This Row],[stays_in_weekend_nights]:[stays_in_week_nights]])</f>
        <v>3</v>
      </c>
      <c r="AJ1978">
        <f>IF(Hotel_Data_Mini[[#This Row],[reserved_room_type]]=Hotel_Data_Mini[[#This Row],[assigned_room_type]],0,1)</f>
        <v>0</v>
      </c>
    </row>
    <row r="1979" spans="1:36" x14ac:dyDescent="0.25">
      <c r="A1979" t="s">
        <v>153</v>
      </c>
      <c r="B1979" t="s">
        <v>44</v>
      </c>
      <c r="C1979">
        <v>1</v>
      </c>
      <c r="D1979">
        <v>338</v>
      </c>
      <c r="E1979">
        <v>2017</v>
      </c>
      <c r="F1979" t="s">
        <v>52</v>
      </c>
      <c r="G1979">
        <v>28</v>
      </c>
      <c r="H1979">
        <v>11</v>
      </c>
      <c r="I1979">
        <v>2</v>
      </c>
      <c r="J1979">
        <v>5</v>
      </c>
      <c r="K1979">
        <v>2</v>
      </c>
      <c r="L1979">
        <v>0</v>
      </c>
      <c r="M1979">
        <v>0</v>
      </c>
      <c r="N1979" t="s">
        <v>54</v>
      </c>
      <c r="O1979" t="s">
        <v>58</v>
      </c>
      <c r="P1979" t="s">
        <v>38</v>
      </c>
      <c r="Q1979" t="s">
        <v>39</v>
      </c>
      <c r="R1979">
        <v>0</v>
      </c>
      <c r="S1979">
        <v>0</v>
      </c>
      <c r="T1979">
        <v>0</v>
      </c>
      <c r="U1979" t="s">
        <v>40</v>
      </c>
      <c r="V1979" t="s">
        <v>40</v>
      </c>
      <c r="W1979">
        <v>0</v>
      </c>
      <c r="X1979" t="s">
        <v>41</v>
      </c>
      <c r="Y1979">
        <v>9</v>
      </c>
      <c r="Z1979">
        <v>0</v>
      </c>
      <c r="AA1979">
        <v>0</v>
      </c>
      <c r="AB1979" t="s">
        <v>42</v>
      </c>
      <c r="AC1979">
        <v>134.1</v>
      </c>
      <c r="AD1979">
        <v>0</v>
      </c>
      <c r="AE1979">
        <v>2</v>
      </c>
      <c r="AF1979" t="s">
        <v>43</v>
      </c>
      <c r="AG1979" s="1">
        <v>42640</v>
      </c>
      <c r="AH1979">
        <f>SUM(Hotel_Data_Mini[[#This Row],[adults]:[babies]])</f>
        <v>2</v>
      </c>
      <c r="AI1979">
        <f>SUM(Hotel_Data_Mini[[#This Row],[stays_in_weekend_nights]:[stays_in_week_nights]])</f>
        <v>7</v>
      </c>
      <c r="AJ1979">
        <f>IF(Hotel_Data_Mini[[#This Row],[reserved_room_type]]=Hotel_Data_Mini[[#This Row],[assigned_room_type]],0,1)</f>
        <v>0</v>
      </c>
    </row>
    <row r="1980" spans="1:36" x14ac:dyDescent="0.25">
      <c r="A1980" t="s">
        <v>153</v>
      </c>
      <c r="B1980" t="s">
        <v>34</v>
      </c>
      <c r="C1980">
        <v>0</v>
      </c>
      <c r="D1980">
        <v>46</v>
      </c>
      <c r="E1980">
        <v>2017</v>
      </c>
      <c r="F1980" t="s">
        <v>118</v>
      </c>
      <c r="G1980">
        <v>11</v>
      </c>
      <c r="H1980">
        <v>18</v>
      </c>
      <c r="I1980">
        <v>1</v>
      </c>
      <c r="J1980">
        <v>1</v>
      </c>
      <c r="K1980">
        <v>2</v>
      </c>
      <c r="L1980">
        <v>0</v>
      </c>
      <c r="M1980">
        <v>0</v>
      </c>
      <c r="N1980" t="s">
        <v>36</v>
      </c>
      <c r="O1980" t="s">
        <v>68</v>
      </c>
      <c r="P1980" t="s">
        <v>47</v>
      </c>
      <c r="Q1980" t="s">
        <v>69</v>
      </c>
      <c r="R1980">
        <v>0</v>
      </c>
      <c r="S1980">
        <v>0</v>
      </c>
      <c r="T1980">
        <v>0</v>
      </c>
      <c r="U1980" t="s">
        <v>40</v>
      </c>
      <c r="V1980" t="s">
        <v>40</v>
      </c>
      <c r="W1980">
        <v>0</v>
      </c>
      <c r="X1980" t="s">
        <v>41</v>
      </c>
      <c r="Y1980">
        <v>0</v>
      </c>
      <c r="Z1980">
        <v>0</v>
      </c>
      <c r="AA1980">
        <v>0</v>
      </c>
      <c r="AB1980" t="s">
        <v>42</v>
      </c>
      <c r="AC1980">
        <v>60</v>
      </c>
      <c r="AD1980">
        <v>0</v>
      </c>
      <c r="AE1980">
        <v>0</v>
      </c>
      <c r="AF1980" t="s">
        <v>48</v>
      </c>
      <c r="AG1980" s="1">
        <v>42814</v>
      </c>
      <c r="AH1980">
        <f>SUM(Hotel_Data_Mini[[#This Row],[adults]:[babies]])</f>
        <v>2</v>
      </c>
      <c r="AI1980">
        <f>SUM(Hotel_Data_Mini[[#This Row],[stays_in_weekend_nights]:[stays_in_week_nights]])</f>
        <v>2</v>
      </c>
      <c r="AJ1980">
        <f>IF(Hotel_Data_Mini[[#This Row],[reserved_room_type]]=Hotel_Data_Mini[[#This Row],[assigned_room_type]],0,1)</f>
        <v>0</v>
      </c>
    </row>
    <row r="1981" spans="1:36" x14ac:dyDescent="0.25">
      <c r="A1981" t="s">
        <v>153</v>
      </c>
      <c r="B1981" t="s">
        <v>34</v>
      </c>
      <c r="C1981">
        <v>0</v>
      </c>
      <c r="D1981">
        <v>70</v>
      </c>
      <c r="E1981">
        <v>2017</v>
      </c>
      <c r="F1981" t="s">
        <v>121</v>
      </c>
      <c r="G1981">
        <v>8</v>
      </c>
      <c r="H1981">
        <v>22</v>
      </c>
      <c r="I1981">
        <v>0</v>
      </c>
      <c r="J1981">
        <v>4</v>
      </c>
      <c r="K1981">
        <v>2</v>
      </c>
      <c r="L1981">
        <v>0</v>
      </c>
      <c r="M1981">
        <v>0</v>
      </c>
      <c r="N1981" t="s">
        <v>36</v>
      </c>
      <c r="O1981" t="s">
        <v>58</v>
      </c>
      <c r="P1981" t="s">
        <v>69</v>
      </c>
      <c r="Q1981" t="s">
        <v>69</v>
      </c>
      <c r="R1981">
        <v>0</v>
      </c>
      <c r="S1981">
        <v>0</v>
      </c>
      <c r="T1981">
        <v>0</v>
      </c>
      <c r="U1981" t="s">
        <v>40</v>
      </c>
      <c r="V1981" t="s">
        <v>40</v>
      </c>
      <c r="W1981">
        <v>0</v>
      </c>
      <c r="X1981" t="s">
        <v>41</v>
      </c>
      <c r="Y1981">
        <v>0</v>
      </c>
      <c r="Z1981">
        <v>405</v>
      </c>
      <c r="AA1981">
        <v>0</v>
      </c>
      <c r="AB1981" t="s">
        <v>53</v>
      </c>
      <c r="AC1981">
        <v>42</v>
      </c>
      <c r="AD1981">
        <v>0</v>
      </c>
      <c r="AE1981">
        <v>0</v>
      </c>
      <c r="AF1981" t="s">
        <v>48</v>
      </c>
      <c r="AG1981" s="1">
        <v>42792</v>
      </c>
      <c r="AH1981">
        <f>SUM(Hotel_Data_Mini[[#This Row],[adults]:[babies]])</f>
        <v>2</v>
      </c>
      <c r="AI1981">
        <f>SUM(Hotel_Data_Mini[[#This Row],[stays_in_weekend_nights]:[stays_in_week_nights]])</f>
        <v>4</v>
      </c>
      <c r="AJ1981">
        <f>IF(Hotel_Data_Mini[[#This Row],[reserved_room_type]]=Hotel_Data_Mini[[#This Row],[assigned_room_type]],0,1)</f>
        <v>0</v>
      </c>
    </row>
    <row r="1982" spans="1:36" x14ac:dyDescent="0.25">
      <c r="A1982" t="s">
        <v>153</v>
      </c>
      <c r="B1982" t="s">
        <v>44</v>
      </c>
      <c r="C1982">
        <v>0</v>
      </c>
      <c r="D1982">
        <v>2</v>
      </c>
      <c r="E1982">
        <v>2017</v>
      </c>
      <c r="F1982" t="s">
        <v>126</v>
      </c>
      <c r="G1982">
        <v>2</v>
      </c>
      <c r="H1982">
        <v>10</v>
      </c>
      <c r="I1982">
        <v>0</v>
      </c>
      <c r="J1982">
        <v>4</v>
      </c>
      <c r="K1982">
        <v>3</v>
      </c>
      <c r="L1982">
        <v>0</v>
      </c>
      <c r="M1982">
        <v>0</v>
      </c>
      <c r="N1982" t="s">
        <v>36</v>
      </c>
      <c r="O1982" t="s">
        <v>68</v>
      </c>
      <c r="P1982" t="s">
        <v>38</v>
      </c>
      <c r="Q1982" t="s">
        <v>39</v>
      </c>
      <c r="R1982">
        <v>0</v>
      </c>
      <c r="S1982">
        <v>0</v>
      </c>
      <c r="T1982">
        <v>0</v>
      </c>
      <c r="U1982" t="s">
        <v>71</v>
      </c>
      <c r="V1982" t="s">
        <v>71</v>
      </c>
      <c r="W1982">
        <v>0</v>
      </c>
      <c r="X1982" t="s">
        <v>41</v>
      </c>
      <c r="Y1982">
        <v>9</v>
      </c>
      <c r="Z1982">
        <v>0</v>
      </c>
      <c r="AA1982">
        <v>0</v>
      </c>
      <c r="AB1982" t="s">
        <v>42</v>
      </c>
      <c r="AC1982">
        <v>108.59</v>
      </c>
      <c r="AD1982">
        <v>0</v>
      </c>
      <c r="AE1982">
        <v>3</v>
      </c>
      <c r="AF1982" t="s">
        <v>48</v>
      </c>
      <c r="AG1982" s="1">
        <v>42749</v>
      </c>
      <c r="AH1982">
        <f>SUM(Hotel_Data_Mini[[#This Row],[adults]:[babies]])</f>
        <v>3</v>
      </c>
      <c r="AI1982">
        <f>SUM(Hotel_Data_Mini[[#This Row],[stays_in_weekend_nights]:[stays_in_week_nights]])</f>
        <v>4</v>
      </c>
      <c r="AJ1982">
        <f>IF(Hotel_Data_Mini[[#This Row],[reserved_room_type]]=Hotel_Data_Mini[[#This Row],[assigned_room_type]],0,1)</f>
        <v>0</v>
      </c>
    </row>
    <row r="1983" spans="1:36" x14ac:dyDescent="0.25">
      <c r="A1983" t="s">
        <v>153</v>
      </c>
      <c r="B1983" t="s">
        <v>44</v>
      </c>
      <c r="C1983">
        <v>0</v>
      </c>
      <c r="D1983">
        <v>189</v>
      </c>
      <c r="E1983">
        <v>2017</v>
      </c>
      <c r="F1983" t="s">
        <v>122</v>
      </c>
      <c r="G1983">
        <v>14</v>
      </c>
      <c r="H1983">
        <v>6</v>
      </c>
      <c r="I1983">
        <v>2</v>
      </c>
      <c r="J1983">
        <v>3</v>
      </c>
      <c r="K1983">
        <v>2</v>
      </c>
      <c r="L1983">
        <v>0</v>
      </c>
      <c r="M1983">
        <v>0</v>
      </c>
      <c r="N1983" t="s">
        <v>36</v>
      </c>
      <c r="O1983" t="s">
        <v>67</v>
      </c>
      <c r="P1983" t="s">
        <v>38</v>
      </c>
      <c r="Q1983" t="s">
        <v>39</v>
      </c>
      <c r="R1983">
        <v>0</v>
      </c>
      <c r="S1983">
        <v>0</v>
      </c>
      <c r="T1983">
        <v>0</v>
      </c>
      <c r="U1983" t="s">
        <v>40</v>
      </c>
      <c r="V1983" t="s">
        <v>40</v>
      </c>
      <c r="W1983">
        <v>0</v>
      </c>
      <c r="X1983" t="s">
        <v>41</v>
      </c>
      <c r="Y1983">
        <v>83</v>
      </c>
      <c r="Z1983">
        <v>0</v>
      </c>
      <c r="AA1983">
        <v>0</v>
      </c>
      <c r="AB1983" t="s">
        <v>42</v>
      </c>
      <c r="AC1983">
        <v>88.4</v>
      </c>
      <c r="AD1983">
        <v>0</v>
      </c>
      <c r="AE1983">
        <v>0</v>
      </c>
      <c r="AF1983" t="s">
        <v>48</v>
      </c>
      <c r="AG1983" s="1">
        <v>0</v>
      </c>
      <c r="AH1983">
        <f>SUM(Hotel_Data_Mini[[#This Row],[adults]:[babies]])</f>
        <v>2</v>
      </c>
      <c r="AI1983">
        <f>SUM(Hotel_Data_Mini[[#This Row],[stays_in_weekend_nights]:[stays_in_week_nights]])</f>
        <v>5</v>
      </c>
      <c r="AJ1983">
        <f>IF(Hotel_Data_Mini[[#This Row],[reserved_room_type]]=Hotel_Data_Mini[[#This Row],[assigned_room_type]],0,1)</f>
        <v>0</v>
      </c>
    </row>
    <row r="1984" spans="1:36" x14ac:dyDescent="0.25">
      <c r="A1984" t="s">
        <v>153</v>
      </c>
      <c r="B1984" t="s">
        <v>44</v>
      </c>
      <c r="C1984">
        <v>1</v>
      </c>
      <c r="D1984">
        <v>186</v>
      </c>
      <c r="E1984">
        <v>2017</v>
      </c>
      <c r="F1984" t="s">
        <v>117</v>
      </c>
      <c r="G1984">
        <v>22</v>
      </c>
      <c r="H1984">
        <v>30</v>
      </c>
      <c r="I1984">
        <v>0</v>
      </c>
      <c r="J1984">
        <v>2</v>
      </c>
      <c r="K1984">
        <v>2</v>
      </c>
      <c r="L1984">
        <v>0</v>
      </c>
      <c r="M1984">
        <v>0</v>
      </c>
      <c r="N1984" t="s">
        <v>36</v>
      </c>
      <c r="O1984" t="s">
        <v>37</v>
      </c>
      <c r="P1984" t="s">
        <v>50</v>
      </c>
      <c r="Q1984" t="s">
        <v>39</v>
      </c>
      <c r="R1984">
        <v>0</v>
      </c>
      <c r="S1984">
        <v>0</v>
      </c>
      <c r="T1984">
        <v>0</v>
      </c>
      <c r="U1984" t="s">
        <v>40</v>
      </c>
      <c r="V1984" t="s">
        <v>40</v>
      </c>
      <c r="W1984">
        <v>0</v>
      </c>
      <c r="X1984" t="s">
        <v>51</v>
      </c>
      <c r="Y1984">
        <v>19</v>
      </c>
      <c r="Z1984">
        <v>0</v>
      </c>
      <c r="AA1984">
        <v>0</v>
      </c>
      <c r="AB1984" t="s">
        <v>42</v>
      </c>
      <c r="AC1984">
        <v>130</v>
      </c>
      <c r="AD1984">
        <v>0</v>
      </c>
      <c r="AE1984">
        <v>0</v>
      </c>
      <c r="AF1984" t="s">
        <v>43</v>
      </c>
      <c r="AG1984" s="1">
        <v>42699</v>
      </c>
      <c r="AH1984">
        <f>SUM(Hotel_Data_Mini[[#This Row],[adults]:[babies]])</f>
        <v>2</v>
      </c>
      <c r="AI1984">
        <f>SUM(Hotel_Data_Mini[[#This Row],[stays_in_weekend_nights]:[stays_in_week_nights]])</f>
        <v>2</v>
      </c>
      <c r="AJ1984">
        <f>IF(Hotel_Data_Mini[[#This Row],[reserved_room_type]]=Hotel_Data_Mini[[#This Row],[assigned_room_type]],0,1)</f>
        <v>0</v>
      </c>
    </row>
    <row r="1985" spans="1:36" x14ac:dyDescent="0.25">
      <c r="A1985" t="s">
        <v>153</v>
      </c>
      <c r="B1985" t="s">
        <v>44</v>
      </c>
      <c r="C1985">
        <v>0</v>
      </c>
      <c r="D1985">
        <v>159</v>
      </c>
      <c r="E1985">
        <v>2017</v>
      </c>
      <c r="F1985" t="s">
        <v>122</v>
      </c>
      <c r="G1985">
        <v>16</v>
      </c>
      <c r="H1985">
        <v>20</v>
      </c>
      <c r="I1985">
        <v>0</v>
      </c>
      <c r="J1985">
        <v>2</v>
      </c>
      <c r="K1985">
        <v>2</v>
      </c>
      <c r="L1985">
        <v>1</v>
      </c>
      <c r="M1985">
        <v>0</v>
      </c>
      <c r="N1985" t="s">
        <v>36</v>
      </c>
      <c r="O1985" t="s">
        <v>68</v>
      </c>
      <c r="P1985" t="s">
        <v>47</v>
      </c>
      <c r="Q1985" t="s">
        <v>47</v>
      </c>
      <c r="R1985">
        <v>0</v>
      </c>
      <c r="S1985">
        <v>0</v>
      </c>
      <c r="T1985">
        <v>0</v>
      </c>
      <c r="U1985" t="s">
        <v>40</v>
      </c>
      <c r="V1985" t="s">
        <v>40</v>
      </c>
      <c r="W1985">
        <v>0</v>
      </c>
      <c r="X1985" t="s">
        <v>41</v>
      </c>
      <c r="Y1985">
        <v>14</v>
      </c>
      <c r="Z1985">
        <v>0</v>
      </c>
      <c r="AA1985">
        <v>0</v>
      </c>
      <c r="AB1985" t="s">
        <v>53</v>
      </c>
      <c r="AC1985">
        <v>114</v>
      </c>
      <c r="AD1985">
        <v>0</v>
      </c>
      <c r="AE1985">
        <v>0</v>
      </c>
      <c r="AF1985" t="s">
        <v>48</v>
      </c>
      <c r="AG1985" s="1">
        <v>42847</v>
      </c>
      <c r="AH1985">
        <f>SUM(Hotel_Data_Mini[[#This Row],[adults]:[babies]])</f>
        <v>3</v>
      </c>
      <c r="AI1985">
        <f>SUM(Hotel_Data_Mini[[#This Row],[stays_in_weekend_nights]:[stays_in_week_nights]])</f>
        <v>2</v>
      </c>
      <c r="AJ1985">
        <f>IF(Hotel_Data_Mini[[#This Row],[reserved_room_type]]=Hotel_Data_Mini[[#This Row],[assigned_room_type]],0,1)</f>
        <v>0</v>
      </c>
    </row>
    <row r="1986" spans="1:36" x14ac:dyDescent="0.25">
      <c r="A1986" t="s">
        <v>153</v>
      </c>
      <c r="B1986" t="s">
        <v>34</v>
      </c>
      <c r="C1986">
        <v>0</v>
      </c>
      <c r="D1986">
        <v>91</v>
      </c>
      <c r="E1986">
        <v>2017</v>
      </c>
      <c r="F1986" t="s">
        <v>117</v>
      </c>
      <c r="G1986">
        <v>20</v>
      </c>
      <c r="H1986">
        <v>18</v>
      </c>
      <c r="I1986">
        <v>2</v>
      </c>
      <c r="J1986">
        <v>5</v>
      </c>
      <c r="K1986">
        <v>2</v>
      </c>
      <c r="L1986">
        <v>0</v>
      </c>
      <c r="M1986">
        <v>0</v>
      </c>
      <c r="N1986" t="s">
        <v>36</v>
      </c>
      <c r="O1986" t="s">
        <v>58</v>
      </c>
      <c r="P1986" t="s">
        <v>56</v>
      </c>
      <c r="Q1986" t="s">
        <v>39</v>
      </c>
      <c r="R1986">
        <v>0</v>
      </c>
      <c r="S1986">
        <v>0</v>
      </c>
      <c r="T1986">
        <v>0</v>
      </c>
      <c r="U1986" t="s">
        <v>40</v>
      </c>
      <c r="V1986" t="s">
        <v>40</v>
      </c>
      <c r="W1986">
        <v>0</v>
      </c>
      <c r="X1986" t="s">
        <v>41</v>
      </c>
      <c r="Y1986">
        <v>40</v>
      </c>
      <c r="Z1986">
        <v>0</v>
      </c>
      <c r="AA1986">
        <v>0</v>
      </c>
      <c r="AB1986" t="s">
        <v>59</v>
      </c>
      <c r="AC1986">
        <v>40.950000000000003</v>
      </c>
      <c r="AD1986">
        <v>0</v>
      </c>
      <c r="AE1986">
        <v>0</v>
      </c>
      <c r="AF1986" t="s">
        <v>48</v>
      </c>
      <c r="AG1986" s="1">
        <v>42880</v>
      </c>
      <c r="AH1986">
        <f>SUM(Hotel_Data_Mini[[#This Row],[adults]:[babies]])</f>
        <v>2</v>
      </c>
      <c r="AI1986">
        <f>SUM(Hotel_Data_Mini[[#This Row],[stays_in_weekend_nights]:[stays_in_week_nights]])</f>
        <v>7</v>
      </c>
      <c r="AJ1986">
        <f>IF(Hotel_Data_Mini[[#This Row],[reserved_room_type]]=Hotel_Data_Mini[[#This Row],[assigned_room_type]],0,1)</f>
        <v>0</v>
      </c>
    </row>
    <row r="1987" spans="1:36" x14ac:dyDescent="0.25">
      <c r="A1987" t="s">
        <v>153</v>
      </c>
      <c r="B1987" t="s">
        <v>44</v>
      </c>
      <c r="C1987">
        <v>0</v>
      </c>
      <c r="D1987">
        <v>14</v>
      </c>
      <c r="E1987">
        <v>2017</v>
      </c>
      <c r="F1987" t="s">
        <v>118</v>
      </c>
      <c r="G1987">
        <v>12</v>
      </c>
      <c r="H1987">
        <v>25</v>
      </c>
      <c r="I1987">
        <v>2</v>
      </c>
      <c r="J1987">
        <v>2</v>
      </c>
      <c r="K1987">
        <v>1</v>
      </c>
      <c r="L1987">
        <v>0</v>
      </c>
      <c r="M1987">
        <v>0</v>
      </c>
      <c r="N1987" t="s">
        <v>36</v>
      </c>
      <c r="O1987" t="s">
        <v>67</v>
      </c>
      <c r="P1987" t="s">
        <v>56</v>
      </c>
      <c r="Q1987" t="s">
        <v>39</v>
      </c>
      <c r="R1987">
        <v>0</v>
      </c>
      <c r="S1987">
        <v>0</v>
      </c>
      <c r="T1987">
        <v>0</v>
      </c>
      <c r="U1987" t="s">
        <v>40</v>
      </c>
      <c r="V1987" t="s">
        <v>60</v>
      </c>
      <c r="W1987">
        <v>0</v>
      </c>
      <c r="X1987" t="s">
        <v>41</v>
      </c>
      <c r="Y1987">
        <v>85</v>
      </c>
      <c r="Z1987">
        <v>0</v>
      </c>
      <c r="AA1987">
        <v>0</v>
      </c>
      <c r="AB1987" t="s">
        <v>42</v>
      </c>
      <c r="AC1987">
        <v>63.75</v>
      </c>
      <c r="AD1987">
        <v>0</v>
      </c>
      <c r="AE1987">
        <v>0</v>
      </c>
      <c r="AF1987" t="s">
        <v>48</v>
      </c>
      <c r="AG1987" s="1">
        <v>42823</v>
      </c>
      <c r="AH1987">
        <f>SUM(Hotel_Data_Mini[[#This Row],[adults]:[babies]])</f>
        <v>1</v>
      </c>
      <c r="AI1987">
        <f>SUM(Hotel_Data_Mini[[#This Row],[stays_in_weekend_nights]:[stays_in_week_nights]])</f>
        <v>4</v>
      </c>
      <c r="AJ1987">
        <f>IF(Hotel_Data_Mini[[#This Row],[reserved_room_type]]=Hotel_Data_Mini[[#This Row],[assigned_room_type]],0,1)</f>
        <v>1</v>
      </c>
    </row>
    <row r="1988" spans="1:36" x14ac:dyDescent="0.25">
      <c r="A1988" t="s">
        <v>153</v>
      </c>
      <c r="B1988" t="s">
        <v>44</v>
      </c>
      <c r="C1988">
        <v>1</v>
      </c>
      <c r="D1988">
        <v>181</v>
      </c>
      <c r="E1988">
        <v>2017</v>
      </c>
      <c r="F1988" t="s">
        <v>122</v>
      </c>
      <c r="G1988">
        <v>15</v>
      </c>
      <c r="H1988">
        <v>15</v>
      </c>
      <c r="I1988">
        <v>1</v>
      </c>
      <c r="J1988">
        <v>1</v>
      </c>
      <c r="K1988">
        <v>2</v>
      </c>
      <c r="L1988">
        <v>0</v>
      </c>
      <c r="M1988">
        <v>0</v>
      </c>
      <c r="N1988" t="s">
        <v>36</v>
      </c>
      <c r="O1988" t="s">
        <v>55</v>
      </c>
      <c r="P1988" t="s">
        <v>38</v>
      </c>
      <c r="Q1988" t="s">
        <v>39</v>
      </c>
      <c r="R1988">
        <v>0</v>
      </c>
      <c r="S1988">
        <v>0</v>
      </c>
      <c r="T1988">
        <v>0</v>
      </c>
      <c r="U1988" t="s">
        <v>60</v>
      </c>
      <c r="V1988" t="s">
        <v>60</v>
      </c>
      <c r="W1988">
        <v>0</v>
      </c>
      <c r="X1988" t="s">
        <v>41</v>
      </c>
      <c r="Y1988">
        <v>9</v>
      </c>
      <c r="Z1988">
        <v>0</v>
      </c>
      <c r="AA1988">
        <v>0</v>
      </c>
      <c r="AB1988" t="s">
        <v>42</v>
      </c>
      <c r="AC1988">
        <v>130.5</v>
      </c>
      <c r="AD1988">
        <v>0</v>
      </c>
      <c r="AE1988">
        <v>0</v>
      </c>
      <c r="AF1988" t="s">
        <v>43</v>
      </c>
      <c r="AG1988" s="1">
        <v>42762</v>
      </c>
      <c r="AH1988">
        <f>SUM(Hotel_Data_Mini[[#This Row],[adults]:[babies]])</f>
        <v>2</v>
      </c>
      <c r="AI1988">
        <f>SUM(Hotel_Data_Mini[[#This Row],[stays_in_weekend_nights]:[stays_in_week_nights]])</f>
        <v>2</v>
      </c>
      <c r="AJ1988">
        <f>IF(Hotel_Data_Mini[[#This Row],[reserved_room_type]]=Hotel_Data_Mini[[#This Row],[assigned_room_type]],0,1)</f>
        <v>0</v>
      </c>
    </row>
    <row r="1989" spans="1:36" x14ac:dyDescent="0.25">
      <c r="A1989" t="s">
        <v>153</v>
      </c>
      <c r="B1989" t="s">
        <v>44</v>
      </c>
      <c r="C1989">
        <v>0</v>
      </c>
      <c r="D1989">
        <v>5</v>
      </c>
      <c r="E1989">
        <v>2017</v>
      </c>
      <c r="F1989" t="s">
        <v>120</v>
      </c>
      <c r="G1989">
        <v>23</v>
      </c>
      <c r="H1989">
        <v>5</v>
      </c>
      <c r="I1989">
        <v>1</v>
      </c>
      <c r="J1989">
        <v>0</v>
      </c>
      <c r="K1989">
        <v>1</v>
      </c>
      <c r="L1989">
        <v>0</v>
      </c>
      <c r="M1989">
        <v>0</v>
      </c>
      <c r="N1989" t="s">
        <v>36</v>
      </c>
      <c r="O1989" t="s">
        <v>37</v>
      </c>
      <c r="P1989" t="s">
        <v>69</v>
      </c>
      <c r="Q1989" t="s">
        <v>69</v>
      </c>
      <c r="R1989">
        <v>1</v>
      </c>
      <c r="S1989">
        <v>1</v>
      </c>
      <c r="T1989">
        <v>16</v>
      </c>
      <c r="U1989" t="s">
        <v>40</v>
      </c>
      <c r="V1989" t="s">
        <v>40</v>
      </c>
      <c r="W1989">
        <v>0</v>
      </c>
      <c r="X1989" t="s">
        <v>41</v>
      </c>
      <c r="Y1989">
        <v>0</v>
      </c>
      <c r="Z1989">
        <v>40</v>
      </c>
      <c r="AA1989">
        <v>0</v>
      </c>
      <c r="AB1989" t="s">
        <v>42</v>
      </c>
      <c r="AC1989">
        <v>65</v>
      </c>
      <c r="AD1989">
        <v>0</v>
      </c>
      <c r="AE1989">
        <v>1</v>
      </c>
      <c r="AF1989" t="s">
        <v>48</v>
      </c>
      <c r="AG1989" s="1">
        <v>42892</v>
      </c>
      <c r="AH1989">
        <f>SUM(Hotel_Data_Mini[[#This Row],[adults]:[babies]])</f>
        <v>1</v>
      </c>
      <c r="AI1989">
        <f>SUM(Hotel_Data_Mini[[#This Row],[stays_in_weekend_nights]:[stays_in_week_nights]])</f>
        <v>1</v>
      </c>
      <c r="AJ1989">
        <f>IF(Hotel_Data_Mini[[#This Row],[reserved_room_type]]=Hotel_Data_Mini[[#This Row],[assigned_room_type]],0,1)</f>
        <v>0</v>
      </c>
    </row>
    <row r="1990" spans="1:36" x14ac:dyDescent="0.25">
      <c r="A1990" t="s">
        <v>153</v>
      </c>
      <c r="B1990" t="s">
        <v>44</v>
      </c>
      <c r="C1990">
        <v>1</v>
      </c>
      <c r="D1990">
        <v>9</v>
      </c>
      <c r="E1990">
        <v>2017</v>
      </c>
      <c r="F1990" t="s">
        <v>117</v>
      </c>
      <c r="G1990">
        <v>20</v>
      </c>
      <c r="H1990">
        <v>18</v>
      </c>
      <c r="I1990">
        <v>0</v>
      </c>
      <c r="J1990">
        <v>3</v>
      </c>
      <c r="K1990">
        <v>1</v>
      </c>
      <c r="L1990">
        <v>0</v>
      </c>
      <c r="M1990">
        <v>0</v>
      </c>
      <c r="N1990" t="s">
        <v>80</v>
      </c>
      <c r="O1990" t="s">
        <v>79</v>
      </c>
      <c r="P1990" t="s">
        <v>38</v>
      </c>
      <c r="Q1990" t="s">
        <v>39</v>
      </c>
      <c r="R1990">
        <v>0</v>
      </c>
      <c r="S1990">
        <v>0</v>
      </c>
      <c r="T1990">
        <v>0</v>
      </c>
      <c r="U1990" t="s">
        <v>40</v>
      </c>
      <c r="V1990" t="s">
        <v>40</v>
      </c>
      <c r="W1990">
        <v>0</v>
      </c>
      <c r="X1990" t="s">
        <v>41</v>
      </c>
      <c r="Y1990">
        <v>9</v>
      </c>
      <c r="Z1990">
        <v>0</v>
      </c>
      <c r="AA1990">
        <v>0</v>
      </c>
      <c r="AB1990" t="s">
        <v>42</v>
      </c>
      <c r="AC1990">
        <v>140</v>
      </c>
      <c r="AD1990">
        <v>0</v>
      </c>
      <c r="AE1990">
        <v>2</v>
      </c>
      <c r="AF1990" t="s">
        <v>43</v>
      </c>
      <c r="AG1990" s="1">
        <v>0</v>
      </c>
      <c r="AH1990">
        <f>SUM(Hotel_Data_Mini[[#This Row],[adults]:[babies]])</f>
        <v>1</v>
      </c>
      <c r="AI1990">
        <f>SUM(Hotel_Data_Mini[[#This Row],[stays_in_weekend_nights]:[stays_in_week_nights]])</f>
        <v>3</v>
      </c>
      <c r="AJ1990">
        <f>IF(Hotel_Data_Mini[[#This Row],[reserved_room_type]]=Hotel_Data_Mini[[#This Row],[assigned_room_type]],0,1)</f>
        <v>0</v>
      </c>
    </row>
    <row r="1991" spans="1:36" x14ac:dyDescent="0.25">
      <c r="A1991" t="s">
        <v>153</v>
      </c>
      <c r="B1991" t="s">
        <v>44</v>
      </c>
      <c r="C1991">
        <v>0</v>
      </c>
      <c r="D1991">
        <v>2</v>
      </c>
      <c r="E1991">
        <v>2017</v>
      </c>
      <c r="F1991" t="s">
        <v>118</v>
      </c>
      <c r="G1991">
        <v>10</v>
      </c>
      <c r="H1991">
        <v>5</v>
      </c>
      <c r="I1991">
        <v>1</v>
      </c>
      <c r="J1991">
        <v>0</v>
      </c>
      <c r="K1991">
        <v>2</v>
      </c>
      <c r="L1991">
        <v>0</v>
      </c>
      <c r="M1991">
        <v>0</v>
      </c>
      <c r="N1991" t="s">
        <v>36</v>
      </c>
      <c r="O1991" t="s">
        <v>67</v>
      </c>
      <c r="P1991" t="s">
        <v>38</v>
      </c>
      <c r="Q1991" t="s">
        <v>39</v>
      </c>
      <c r="R1991">
        <v>0</v>
      </c>
      <c r="S1991">
        <v>0</v>
      </c>
      <c r="T1991">
        <v>0</v>
      </c>
      <c r="U1991" t="s">
        <v>40</v>
      </c>
      <c r="V1991" t="s">
        <v>40</v>
      </c>
      <c r="W1991">
        <v>0</v>
      </c>
      <c r="X1991" t="s">
        <v>41</v>
      </c>
      <c r="Y1991">
        <v>7</v>
      </c>
      <c r="Z1991">
        <v>0</v>
      </c>
      <c r="AA1991">
        <v>0</v>
      </c>
      <c r="AB1991" t="s">
        <v>42</v>
      </c>
      <c r="AC1991">
        <v>82.08</v>
      </c>
      <c r="AD1991">
        <v>0</v>
      </c>
      <c r="AE1991">
        <v>0</v>
      </c>
      <c r="AF1991" t="s">
        <v>48</v>
      </c>
      <c r="AG1991" s="1">
        <v>42800</v>
      </c>
      <c r="AH1991">
        <f>SUM(Hotel_Data_Mini[[#This Row],[adults]:[babies]])</f>
        <v>2</v>
      </c>
      <c r="AI1991">
        <f>SUM(Hotel_Data_Mini[[#This Row],[stays_in_weekend_nights]:[stays_in_week_nights]])</f>
        <v>1</v>
      </c>
      <c r="AJ1991">
        <f>IF(Hotel_Data_Mini[[#This Row],[reserved_room_type]]=Hotel_Data_Mini[[#This Row],[assigned_room_type]],0,1)</f>
        <v>0</v>
      </c>
    </row>
    <row r="1992" spans="1:36" x14ac:dyDescent="0.25">
      <c r="A1992" t="s">
        <v>153</v>
      </c>
      <c r="B1992" t="s">
        <v>34</v>
      </c>
      <c r="C1992">
        <v>0</v>
      </c>
      <c r="D1992">
        <v>21</v>
      </c>
      <c r="E1992">
        <v>2017</v>
      </c>
      <c r="F1992" t="s">
        <v>120</v>
      </c>
      <c r="G1992">
        <v>23</v>
      </c>
      <c r="H1992">
        <v>8</v>
      </c>
      <c r="I1992">
        <v>2</v>
      </c>
      <c r="J1992">
        <v>3</v>
      </c>
      <c r="K1992">
        <v>2</v>
      </c>
      <c r="L1992">
        <v>0</v>
      </c>
      <c r="M1992">
        <v>0</v>
      </c>
      <c r="N1992" t="s">
        <v>36</v>
      </c>
      <c r="O1992" t="s">
        <v>64</v>
      </c>
      <c r="P1992" t="s">
        <v>38</v>
      </c>
      <c r="Q1992" t="s">
        <v>39</v>
      </c>
      <c r="R1992">
        <v>0</v>
      </c>
      <c r="S1992">
        <v>0</v>
      </c>
      <c r="T1992">
        <v>0</v>
      </c>
      <c r="U1992" t="s">
        <v>40</v>
      </c>
      <c r="V1992" t="s">
        <v>40</v>
      </c>
      <c r="W1992">
        <v>0</v>
      </c>
      <c r="X1992" t="s">
        <v>41</v>
      </c>
      <c r="Y1992">
        <v>240</v>
      </c>
      <c r="Z1992">
        <v>0</v>
      </c>
      <c r="AA1992">
        <v>0</v>
      </c>
      <c r="AB1992" t="s">
        <v>42</v>
      </c>
      <c r="AC1992">
        <v>140</v>
      </c>
      <c r="AD1992">
        <v>0</v>
      </c>
      <c r="AE1992">
        <v>2</v>
      </c>
      <c r="AF1992" t="s">
        <v>48</v>
      </c>
      <c r="AG1992" s="1">
        <v>42899</v>
      </c>
      <c r="AH1992">
        <f>SUM(Hotel_Data_Mini[[#This Row],[adults]:[babies]])</f>
        <v>2</v>
      </c>
      <c r="AI1992">
        <f>SUM(Hotel_Data_Mini[[#This Row],[stays_in_weekend_nights]:[stays_in_week_nights]])</f>
        <v>5</v>
      </c>
      <c r="AJ1992">
        <f>IF(Hotel_Data_Mini[[#This Row],[reserved_room_type]]=Hotel_Data_Mini[[#This Row],[assigned_room_type]],0,1)</f>
        <v>0</v>
      </c>
    </row>
    <row r="1993" spans="1:36" x14ac:dyDescent="0.25">
      <c r="A1993" t="s">
        <v>153</v>
      </c>
      <c r="B1993" t="s">
        <v>34</v>
      </c>
      <c r="C1993">
        <v>1</v>
      </c>
      <c r="D1993">
        <v>212</v>
      </c>
      <c r="E1993">
        <v>2017</v>
      </c>
      <c r="F1993" t="s">
        <v>52</v>
      </c>
      <c r="G1993">
        <v>28</v>
      </c>
      <c r="H1993">
        <v>14</v>
      </c>
      <c r="I1993">
        <v>3</v>
      </c>
      <c r="J1993">
        <v>7</v>
      </c>
      <c r="K1993">
        <v>2</v>
      </c>
      <c r="L1993">
        <v>2</v>
      </c>
      <c r="M1993">
        <v>0</v>
      </c>
      <c r="N1993" t="s">
        <v>54</v>
      </c>
      <c r="O1993" t="s">
        <v>99</v>
      </c>
      <c r="P1993" t="s">
        <v>38</v>
      </c>
      <c r="Q1993" t="s">
        <v>39</v>
      </c>
      <c r="R1993">
        <v>0</v>
      </c>
      <c r="S1993">
        <v>0</v>
      </c>
      <c r="T1993">
        <v>0</v>
      </c>
      <c r="U1993" t="s">
        <v>66</v>
      </c>
      <c r="V1993" t="s">
        <v>66</v>
      </c>
      <c r="W1993">
        <v>0</v>
      </c>
      <c r="X1993" t="s">
        <v>41</v>
      </c>
      <c r="Y1993">
        <v>240</v>
      </c>
      <c r="Z1993">
        <v>0</v>
      </c>
      <c r="AA1993">
        <v>0</v>
      </c>
      <c r="AB1993" t="s">
        <v>42</v>
      </c>
      <c r="AC1993">
        <v>289.60000000000002</v>
      </c>
      <c r="AD1993">
        <v>0</v>
      </c>
      <c r="AE1993">
        <v>0</v>
      </c>
      <c r="AF1993" t="s">
        <v>43</v>
      </c>
      <c r="AG1993" s="1">
        <v>42900</v>
      </c>
      <c r="AH1993">
        <f>SUM(Hotel_Data_Mini[[#This Row],[adults]:[babies]])</f>
        <v>4</v>
      </c>
      <c r="AI1993">
        <f>SUM(Hotel_Data_Mini[[#This Row],[stays_in_weekend_nights]:[stays_in_week_nights]])</f>
        <v>10</v>
      </c>
      <c r="AJ1993">
        <f>IF(Hotel_Data_Mini[[#This Row],[reserved_room_type]]=Hotel_Data_Mini[[#This Row],[assigned_room_type]],0,1)</f>
        <v>0</v>
      </c>
    </row>
    <row r="1994" spans="1:36" x14ac:dyDescent="0.25">
      <c r="A1994" t="s">
        <v>153</v>
      </c>
      <c r="B1994" t="s">
        <v>34</v>
      </c>
      <c r="C1994">
        <v>0</v>
      </c>
      <c r="D1994">
        <v>4</v>
      </c>
      <c r="E1994">
        <v>2017</v>
      </c>
      <c r="F1994" t="s">
        <v>117</v>
      </c>
      <c r="G1994">
        <v>21</v>
      </c>
      <c r="H1994">
        <v>22</v>
      </c>
      <c r="I1994">
        <v>1</v>
      </c>
      <c r="J1994">
        <v>0</v>
      </c>
      <c r="K1994">
        <v>2</v>
      </c>
      <c r="L1994">
        <v>1</v>
      </c>
      <c r="M1994">
        <v>0</v>
      </c>
      <c r="N1994" t="s">
        <v>36</v>
      </c>
      <c r="O1994" t="s">
        <v>64</v>
      </c>
      <c r="P1994" t="s">
        <v>47</v>
      </c>
      <c r="Q1994" t="s">
        <v>47</v>
      </c>
      <c r="R1994">
        <v>0</v>
      </c>
      <c r="S1994">
        <v>0</v>
      </c>
      <c r="T1994">
        <v>0</v>
      </c>
      <c r="U1994" t="s">
        <v>40</v>
      </c>
      <c r="V1994" t="s">
        <v>40</v>
      </c>
      <c r="W1994">
        <v>1</v>
      </c>
      <c r="X1994" t="s">
        <v>41</v>
      </c>
      <c r="Y1994">
        <v>0</v>
      </c>
      <c r="Z1994">
        <v>0</v>
      </c>
      <c r="AA1994">
        <v>0</v>
      </c>
      <c r="AB1994" t="s">
        <v>42</v>
      </c>
      <c r="AC1994">
        <v>75</v>
      </c>
      <c r="AD1994">
        <v>0</v>
      </c>
      <c r="AE1994">
        <v>1</v>
      </c>
      <c r="AF1994" t="s">
        <v>48</v>
      </c>
      <c r="AG1994" s="1">
        <v>42878</v>
      </c>
      <c r="AH1994">
        <f>SUM(Hotel_Data_Mini[[#This Row],[adults]:[babies]])</f>
        <v>3</v>
      </c>
      <c r="AI1994">
        <f>SUM(Hotel_Data_Mini[[#This Row],[stays_in_weekend_nights]:[stays_in_week_nights]])</f>
        <v>1</v>
      </c>
      <c r="AJ1994">
        <f>IF(Hotel_Data_Mini[[#This Row],[reserved_room_type]]=Hotel_Data_Mini[[#This Row],[assigned_room_type]],0,1)</f>
        <v>0</v>
      </c>
    </row>
    <row r="1995" spans="1:36" x14ac:dyDescent="0.25">
      <c r="A1995" t="s">
        <v>153</v>
      </c>
      <c r="B1995" t="s">
        <v>34</v>
      </c>
      <c r="C1995">
        <v>1</v>
      </c>
      <c r="D1995">
        <v>34</v>
      </c>
      <c r="E1995">
        <v>2017</v>
      </c>
      <c r="F1995" t="s">
        <v>121</v>
      </c>
      <c r="G1995">
        <v>8</v>
      </c>
      <c r="H1995">
        <v>24</v>
      </c>
      <c r="I1995">
        <v>2</v>
      </c>
      <c r="J1995">
        <v>3</v>
      </c>
      <c r="K1995">
        <v>2</v>
      </c>
      <c r="L1995">
        <v>0</v>
      </c>
      <c r="M1995">
        <v>0</v>
      </c>
      <c r="N1995" t="s">
        <v>36</v>
      </c>
      <c r="O1995" t="s">
        <v>37</v>
      </c>
      <c r="P1995" t="s">
        <v>38</v>
      </c>
      <c r="Q1995" t="s">
        <v>39</v>
      </c>
      <c r="R1995">
        <v>0</v>
      </c>
      <c r="S1995">
        <v>0</v>
      </c>
      <c r="T1995">
        <v>0</v>
      </c>
      <c r="U1995" t="s">
        <v>40</v>
      </c>
      <c r="V1995" t="s">
        <v>40</v>
      </c>
      <c r="W1995">
        <v>0</v>
      </c>
      <c r="X1995" t="s">
        <v>41</v>
      </c>
      <c r="Y1995">
        <v>240</v>
      </c>
      <c r="Z1995">
        <v>0</v>
      </c>
      <c r="AA1995">
        <v>0</v>
      </c>
      <c r="AB1995" t="s">
        <v>42</v>
      </c>
      <c r="AC1995">
        <v>48</v>
      </c>
      <c r="AD1995">
        <v>0</v>
      </c>
      <c r="AE1995">
        <v>1</v>
      </c>
      <c r="AF1995" t="s">
        <v>43</v>
      </c>
      <c r="AG1995" s="1">
        <v>42758</v>
      </c>
      <c r="AH1995">
        <f>SUM(Hotel_Data_Mini[[#This Row],[adults]:[babies]])</f>
        <v>2</v>
      </c>
      <c r="AI1995">
        <f>SUM(Hotel_Data_Mini[[#This Row],[stays_in_weekend_nights]:[stays_in_week_nights]])</f>
        <v>5</v>
      </c>
      <c r="AJ1995">
        <f>IF(Hotel_Data_Mini[[#This Row],[reserved_room_type]]=Hotel_Data_Mini[[#This Row],[assigned_room_type]],0,1)</f>
        <v>0</v>
      </c>
    </row>
    <row r="1996" spans="1:36" x14ac:dyDescent="0.25">
      <c r="A1996" t="s">
        <v>153</v>
      </c>
      <c r="B1996" t="s">
        <v>34</v>
      </c>
      <c r="C1996">
        <v>0</v>
      </c>
      <c r="D1996">
        <v>24</v>
      </c>
      <c r="E1996">
        <v>2017</v>
      </c>
      <c r="F1996" t="s">
        <v>45</v>
      </c>
      <c r="G1996">
        <v>31</v>
      </c>
      <c r="H1996">
        <v>5</v>
      </c>
      <c r="I1996">
        <v>2</v>
      </c>
      <c r="J1996">
        <v>2</v>
      </c>
      <c r="K1996">
        <v>2</v>
      </c>
      <c r="L1996">
        <v>0</v>
      </c>
      <c r="M1996">
        <v>0</v>
      </c>
      <c r="N1996" t="s">
        <v>36</v>
      </c>
      <c r="O1996" t="s">
        <v>37</v>
      </c>
      <c r="P1996" t="s">
        <v>38</v>
      </c>
      <c r="Q1996" t="s">
        <v>39</v>
      </c>
      <c r="R1996">
        <v>0</v>
      </c>
      <c r="S1996">
        <v>0</v>
      </c>
      <c r="T1996">
        <v>0</v>
      </c>
      <c r="U1996" t="s">
        <v>60</v>
      </c>
      <c r="V1996" t="s">
        <v>60</v>
      </c>
      <c r="W1996">
        <v>0</v>
      </c>
      <c r="X1996" t="s">
        <v>41</v>
      </c>
      <c r="Y1996">
        <v>240</v>
      </c>
      <c r="Z1996">
        <v>0</v>
      </c>
      <c r="AA1996">
        <v>0</v>
      </c>
      <c r="AB1996" t="s">
        <v>42</v>
      </c>
      <c r="AC1996">
        <v>264</v>
      </c>
      <c r="AD1996">
        <v>1</v>
      </c>
      <c r="AE1996">
        <v>4</v>
      </c>
      <c r="AF1996" t="s">
        <v>48</v>
      </c>
      <c r="AG1996" s="1">
        <v>42956</v>
      </c>
      <c r="AH1996">
        <f>SUM(Hotel_Data_Mini[[#This Row],[adults]:[babies]])</f>
        <v>2</v>
      </c>
      <c r="AI1996">
        <f>SUM(Hotel_Data_Mini[[#This Row],[stays_in_weekend_nights]:[stays_in_week_nights]])</f>
        <v>4</v>
      </c>
      <c r="AJ1996">
        <f>IF(Hotel_Data_Mini[[#This Row],[reserved_room_type]]=Hotel_Data_Mini[[#This Row],[assigned_room_type]],0,1)</f>
        <v>0</v>
      </c>
    </row>
    <row r="1997" spans="1:36" x14ac:dyDescent="0.25">
      <c r="A1997" t="s">
        <v>153</v>
      </c>
      <c r="B1997" t="s">
        <v>44</v>
      </c>
      <c r="C1997">
        <v>0</v>
      </c>
      <c r="D1997">
        <v>120</v>
      </c>
      <c r="E1997">
        <v>2017</v>
      </c>
      <c r="F1997" t="s">
        <v>45</v>
      </c>
      <c r="G1997">
        <v>31</v>
      </c>
      <c r="H1997">
        <v>4</v>
      </c>
      <c r="I1997">
        <v>2</v>
      </c>
      <c r="J1997">
        <v>4</v>
      </c>
      <c r="K1997">
        <v>2</v>
      </c>
      <c r="L1997">
        <v>0</v>
      </c>
      <c r="M1997">
        <v>0</v>
      </c>
      <c r="N1997" t="s">
        <v>36</v>
      </c>
      <c r="O1997" t="s">
        <v>113</v>
      </c>
      <c r="P1997" t="s">
        <v>47</v>
      </c>
      <c r="Q1997" t="s">
        <v>47</v>
      </c>
      <c r="R1997">
        <v>0</v>
      </c>
      <c r="S1997">
        <v>0</v>
      </c>
      <c r="T1997">
        <v>0</v>
      </c>
      <c r="U1997" t="s">
        <v>60</v>
      </c>
      <c r="V1997" t="s">
        <v>60</v>
      </c>
      <c r="W1997">
        <v>0</v>
      </c>
      <c r="X1997" t="s">
        <v>41</v>
      </c>
      <c r="Y1997">
        <v>14</v>
      </c>
      <c r="Z1997">
        <v>0</v>
      </c>
      <c r="AA1997">
        <v>0</v>
      </c>
      <c r="AB1997" t="s">
        <v>42</v>
      </c>
      <c r="AC1997">
        <v>135</v>
      </c>
      <c r="AD1997">
        <v>0</v>
      </c>
      <c r="AE1997">
        <v>0</v>
      </c>
      <c r="AF1997" t="s">
        <v>48</v>
      </c>
      <c r="AG1997" s="1">
        <v>0</v>
      </c>
      <c r="AH1997">
        <f>SUM(Hotel_Data_Mini[[#This Row],[adults]:[babies]])</f>
        <v>2</v>
      </c>
      <c r="AI1997">
        <f>SUM(Hotel_Data_Mini[[#This Row],[stays_in_weekend_nights]:[stays_in_week_nights]])</f>
        <v>6</v>
      </c>
      <c r="AJ1997">
        <f>IF(Hotel_Data_Mini[[#This Row],[reserved_room_type]]=Hotel_Data_Mini[[#This Row],[assigned_room_type]],0,1)</f>
        <v>0</v>
      </c>
    </row>
    <row r="1998" spans="1:36" x14ac:dyDescent="0.25">
      <c r="A1998" t="s">
        <v>153</v>
      </c>
      <c r="B1998" t="s">
        <v>44</v>
      </c>
      <c r="C1998">
        <v>0</v>
      </c>
      <c r="D1998">
        <v>96</v>
      </c>
      <c r="E1998">
        <v>2017</v>
      </c>
      <c r="F1998" t="s">
        <v>122</v>
      </c>
      <c r="G1998">
        <v>15</v>
      </c>
      <c r="H1998">
        <v>13</v>
      </c>
      <c r="I1998">
        <v>0</v>
      </c>
      <c r="J1998">
        <v>2</v>
      </c>
      <c r="K1998">
        <v>2</v>
      </c>
      <c r="L1998">
        <v>1</v>
      </c>
      <c r="M1998">
        <v>0</v>
      </c>
      <c r="N1998" t="s">
        <v>36</v>
      </c>
      <c r="O1998" t="s">
        <v>155</v>
      </c>
      <c r="P1998" t="s">
        <v>38</v>
      </c>
      <c r="Q1998" t="s">
        <v>39</v>
      </c>
      <c r="R1998">
        <v>0</v>
      </c>
      <c r="S1998">
        <v>0</v>
      </c>
      <c r="T1998">
        <v>0</v>
      </c>
      <c r="U1998" t="s">
        <v>40</v>
      </c>
      <c r="V1998" t="s">
        <v>40</v>
      </c>
      <c r="W1998">
        <v>0</v>
      </c>
      <c r="X1998" t="s">
        <v>41</v>
      </c>
      <c r="Y1998">
        <v>9</v>
      </c>
      <c r="Z1998">
        <v>0</v>
      </c>
      <c r="AA1998">
        <v>0</v>
      </c>
      <c r="AB1998" t="s">
        <v>42</v>
      </c>
      <c r="AC1998">
        <v>144</v>
      </c>
      <c r="AD1998">
        <v>0</v>
      </c>
      <c r="AE1998">
        <v>2</v>
      </c>
      <c r="AF1998" t="s">
        <v>48</v>
      </c>
      <c r="AG1998" s="1">
        <v>42840</v>
      </c>
      <c r="AH1998">
        <f>SUM(Hotel_Data_Mini[[#This Row],[adults]:[babies]])</f>
        <v>3</v>
      </c>
      <c r="AI1998">
        <f>SUM(Hotel_Data_Mini[[#This Row],[stays_in_weekend_nights]:[stays_in_week_nights]])</f>
        <v>2</v>
      </c>
      <c r="AJ1998">
        <f>IF(Hotel_Data_Mini[[#This Row],[reserved_room_type]]=Hotel_Data_Mini[[#This Row],[assigned_room_type]],0,1)</f>
        <v>0</v>
      </c>
    </row>
    <row r="1999" spans="1:36" x14ac:dyDescent="0.25">
      <c r="A1999" t="s">
        <v>153</v>
      </c>
      <c r="B1999" t="s">
        <v>34</v>
      </c>
      <c r="C1999">
        <v>1</v>
      </c>
      <c r="D1999">
        <v>27</v>
      </c>
      <c r="E1999">
        <v>2017</v>
      </c>
      <c r="F1999" t="s">
        <v>126</v>
      </c>
      <c r="G1999">
        <v>3</v>
      </c>
      <c r="H1999">
        <v>16</v>
      </c>
      <c r="I1999">
        <v>1</v>
      </c>
      <c r="J1999">
        <v>2</v>
      </c>
      <c r="K1999">
        <v>1</v>
      </c>
      <c r="L1999">
        <v>0</v>
      </c>
      <c r="M1999">
        <v>0</v>
      </c>
      <c r="N1999" t="s">
        <v>84</v>
      </c>
      <c r="O1999" t="s">
        <v>37</v>
      </c>
      <c r="P1999" t="s">
        <v>50</v>
      </c>
      <c r="Q1999" t="s">
        <v>47</v>
      </c>
      <c r="R1999">
        <v>0</v>
      </c>
      <c r="S1999">
        <v>0</v>
      </c>
      <c r="T1999">
        <v>0</v>
      </c>
      <c r="U1999" t="s">
        <v>40</v>
      </c>
      <c r="V1999" t="s">
        <v>62</v>
      </c>
      <c r="W1999">
        <v>0</v>
      </c>
      <c r="X1999" t="s">
        <v>41</v>
      </c>
      <c r="Y1999">
        <v>0</v>
      </c>
      <c r="Z1999">
        <v>0</v>
      </c>
      <c r="AA1999">
        <v>0</v>
      </c>
      <c r="AB1999" t="s">
        <v>53</v>
      </c>
      <c r="AC1999">
        <v>55</v>
      </c>
      <c r="AD1999">
        <v>0</v>
      </c>
      <c r="AE1999">
        <v>0</v>
      </c>
      <c r="AF1999" t="s">
        <v>43</v>
      </c>
      <c r="AG1999" s="1">
        <v>42749</v>
      </c>
      <c r="AH1999">
        <f>SUM(Hotel_Data_Mini[[#This Row],[adults]:[babies]])</f>
        <v>1</v>
      </c>
      <c r="AI1999">
        <f>SUM(Hotel_Data_Mini[[#This Row],[stays_in_weekend_nights]:[stays_in_week_nights]])</f>
        <v>3</v>
      </c>
      <c r="AJ1999">
        <f>IF(Hotel_Data_Mini[[#This Row],[reserved_room_type]]=Hotel_Data_Mini[[#This Row],[assigned_room_type]],0,1)</f>
        <v>1</v>
      </c>
    </row>
    <row r="2000" spans="1:36" x14ac:dyDescent="0.25">
      <c r="A2000" t="s">
        <v>153</v>
      </c>
      <c r="B2000" t="s">
        <v>34</v>
      </c>
      <c r="C2000">
        <v>0</v>
      </c>
      <c r="D2000">
        <v>19</v>
      </c>
      <c r="E2000">
        <v>2017</v>
      </c>
      <c r="F2000" t="s">
        <v>52</v>
      </c>
      <c r="G2000">
        <v>30</v>
      </c>
      <c r="H2000">
        <v>29</v>
      </c>
      <c r="I2000">
        <v>0</v>
      </c>
      <c r="J2000">
        <v>1</v>
      </c>
      <c r="K2000">
        <v>2</v>
      </c>
      <c r="L2000">
        <v>0</v>
      </c>
      <c r="M2000">
        <v>0</v>
      </c>
      <c r="N2000" t="s">
        <v>36</v>
      </c>
      <c r="O2000" t="s">
        <v>114</v>
      </c>
      <c r="P2000" t="s">
        <v>38</v>
      </c>
      <c r="Q2000" t="s">
        <v>39</v>
      </c>
      <c r="R2000">
        <v>0</v>
      </c>
      <c r="S2000">
        <v>0</v>
      </c>
      <c r="T2000">
        <v>0</v>
      </c>
      <c r="U2000" t="s">
        <v>40</v>
      </c>
      <c r="V2000" t="s">
        <v>40</v>
      </c>
      <c r="W2000">
        <v>0</v>
      </c>
      <c r="X2000" t="s">
        <v>41</v>
      </c>
      <c r="Y2000">
        <v>240</v>
      </c>
      <c r="Z2000">
        <v>0</v>
      </c>
      <c r="AA2000">
        <v>0</v>
      </c>
      <c r="AB2000" t="s">
        <v>53</v>
      </c>
      <c r="AC2000">
        <v>184.5</v>
      </c>
      <c r="AD2000">
        <v>0</v>
      </c>
      <c r="AE2000">
        <v>3</v>
      </c>
      <c r="AF2000" t="s">
        <v>48</v>
      </c>
      <c r="AG2000" s="1">
        <v>42946</v>
      </c>
      <c r="AH2000">
        <f>SUM(Hotel_Data_Mini[[#This Row],[adults]:[babies]])</f>
        <v>2</v>
      </c>
      <c r="AI2000">
        <f>SUM(Hotel_Data_Mini[[#This Row],[stays_in_weekend_nights]:[stays_in_week_nights]])</f>
        <v>1</v>
      </c>
      <c r="AJ2000">
        <f>IF(Hotel_Data_Mini[[#This Row],[reserved_room_type]]=Hotel_Data_Mini[[#This Row],[assigned_room_type]],0,1)</f>
        <v>0</v>
      </c>
    </row>
    <row r="2001" spans="1:36" x14ac:dyDescent="0.25">
      <c r="A2001" t="s">
        <v>153</v>
      </c>
      <c r="B2001" t="s">
        <v>44</v>
      </c>
      <c r="C2001">
        <v>1</v>
      </c>
      <c r="D2001">
        <v>56</v>
      </c>
      <c r="E2001">
        <v>2017</v>
      </c>
      <c r="F2001" t="s">
        <v>121</v>
      </c>
      <c r="G2001">
        <v>5</v>
      </c>
      <c r="H2001">
        <v>1</v>
      </c>
      <c r="I2001">
        <v>0</v>
      </c>
      <c r="J2001">
        <v>3</v>
      </c>
      <c r="K2001">
        <v>2</v>
      </c>
      <c r="L2001">
        <v>0</v>
      </c>
      <c r="M2001">
        <v>0</v>
      </c>
      <c r="N2001" t="s">
        <v>36</v>
      </c>
      <c r="O2001" t="s">
        <v>37</v>
      </c>
      <c r="P2001" t="s">
        <v>50</v>
      </c>
      <c r="Q2001" t="s">
        <v>39</v>
      </c>
      <c r="R2001">
        <v>0</v>
      </c>
      <c r="S2001">
        <v>0</v>
      </c>
      <c r="T2001">
        <v>0</v>
      </c>
      <c r="U2001" t="s">
        <v>40</v>
      </c>
      <c r="V2001" t="s">
        <v>40</v>
      </c>
      <c r="W2001">
        <v>0</v>
      </c>
      <c r="X2001" t="s">
        <v>51</v>
      </c>
      <c r="Y2001">
        <v>29</v>
      </c>
      <c r="Z2001">
        <v>0</v>
      </c>
      <c r="AA2001">
        <v>0</v>
      </c>
      <c r="AB2001" t="s">
        <v>42</v>
      </c>
      <c r="AC2001">
        <v>60</v>
      </c>
      <c r="AD2001">
        <v>0</v>
      </c>
      <c r="AE2001">
        <v>0</v>
      </c>
      <c r="AF2001" t="s">
        <v>43</v>
      </c>
      <c r="AG2001" s="1">
        <v>0</v>
      </c>
      <c r="AH2001">
        <f>SUM(Hotel_Data_Mini[[#This Row],[adults]:[babies]])</f>
        <v>2</v>
      </c>
      <c r="AI2001">
        <f>SUM(Hotel_Data_Mini[[#This Row],[stays_in_weekend_nights]:[stays_in_week_nights]])</f>
        <v>3</v>
      </c>
      <c r="AJ2001">
        <f>IF(Hotel_Data_Mini[[#This Row],[reserved_room_type]]=Hotel_Data_Mini[[#This Row],[assigned_room_type]],0,1)</f>
        <v>0</v>
      </c>
    </row>
    <row r="2002" spans="1:36" x14ac:dyDescent="0.25">
      <c r="A2002" t="s">
        <v>153</v>
      </c>
      <c r="B2002" t="s">
        <v>44</v>
      </c>
      <c r="C2002">
        <v>0</v>
      </c>
      <c r="D2002">
        <v>35</v>
      </c>
      <c r="E2002">
        <v>2017</v>
      </c>
      <c r="F2002" t="s">
        <v>117</v>
      </c>
      <c r="G2002">
        <v>19</v>
      </c>
      <c r="H2002">
        <v>10</v>
      </c>
      <c r="I2002">
        <v>0</v>
      </c>
      <c r="J2002">
        <v>1</v>
      </c>
      <c r="K2002">
        <v>1</v>
      </c>
      <c r="L2002">
        <v>0</v>
      </c>
      <c r="M2002">
        <v>0</v>
      </c>
      <c r="N2002" t="s">
        <v>36</v>
      </c>
      <c r="O2002" t="s">
        <v>46</v>
      </c>
      <c r="P2002" t="s">
        <v>50</v>
      </c>
      <c r="Q2002" t="s">
        <v>39</v>
      </c>
      <c r="R2002">
        <v>0</v>
      </c>
      <c r="S2002">
        <v>0</v>
      </c>
      <c r="T2002">
        <v>0</v>
      </c>
      <c r="U2002" t="s">
        <v>40</v>
      </c>
      <c r="V2002" t="s">
        <v>40</v>
      </c>
      <c r="W2002">
        <v>1</v>
      </c>
      <c r="X2002" t="s">
        <v>41</v>
      </c>
      <c r="Y2002">
        <v>39</v>
      </c>
      <c r="Z2002">
        <v>0</v>
      </c>
      <c r="AA2002">
        <v>0</v>
      </c>
      <c r="AB2002" t="s">
        <v>53</v>
      </c>
      <c r="AC2002">
        <v>130</v>
      </c>
      <c r="AD2002">
        <v>0</v>
      </c>
      <c r="AE2002">
        <v>0</v>
      </c>
      <c r="AF2002" t="s">
        <v>48</v>
      </c>
      <c r="AG2002" s="1">
        <v>0</v>
      </c>
      <c r="AH2002">
        <f>SUM(Hotel_Data_Mini[[#This Row],[adults]:[babies]])</f>
        <v>1</v>
      </c>
      <c r="AI2002">
        <f>SUM(Hotel_Data_Mini[[#This Row],[stays_in_weekend_nights]:[stays_in_week_nights]])</f>
        <v>1</v>
      </c>
      <c r="AJ2002">
        <f>IF(Hotel_Data_Mini[[#This Row],[reserved_room_type]]=Hotel_Data_Mini[[#This Row],[assigned_room_type]],0,1)</f>
        <v>0</v>
      </c>
    </row>
    <row r="2003" spans="1:36" x14ac:dyDescent="0.25">
      <c r="A2003" t="s">
        <v>153</v>
      </c>
      <c r="B2003" t="s">
        <v>44</v>
      </c>
      <c r="C2003">
        <v>1</v>
      </c>
      <c r="D2003">
        <v>157</v>
      </c>
      <c r="E2003">
        <v>2017</v>
      </c>
      <c r="F2003" t="s">
        <v>117</v>
      </c>
      <c r="G2003">
        <v>18</v>
      </c>
      <c r="H2003">
        <v>1</v>
      </c>
      <c r="I2003">
        <v>1</v>
      </c>
      <c r="J2003">
        <v>3</v>
      </c>
      <c r="K2003">
        <v>2</v>
      </c>
      <c r="L2003">
        <v>0</v>
      </c>
      <c r="M2003">
        <v>0</v>
      </c>
      <c r="N2003" t="s">
        <v>36</v>
      </c>
      <c r="O2003" t="s">
        <v>37</v>
      </c>
      <c r="P2003" t="s">
        <v>50</v>
      </c>
      <c r="Q2003" t="s">
        <v>39</v>
      </c>
      <c r="R2003">
        <v>0</v>
      </c>
      <c r="S2003">
        <v>0</v>
      </c>
      <c r="T2003">
        <v>0</v>
      </c>
      <c r="U2003" t="s">
        <v>40</v>
      </c>
      <c r="V2003" t="s">
        <v>40</v>
      </c>
      <c r="W2003">
        <v>0</v>
      </c>
      <c r="X2003" t="s">
        <v>51</v>
      </c>
      <c r="Y2003">
        <v>3</v>
      </c>
      <c r="Z2003">
        <v>0</v>
      </c>
      <c r="AA2003">
        <v>0</v>
      </c>
      <c r="AB2003" t="s">
        <v>42</v>
      </c>
      <c r="AC2003">
        <v>130</v>
      </c>
      <c r="AD2003">
        <v>0</v>
      </c>
      <c r="AE2003">
        <v>0</v>
      </c>
      <c r="AF2003" t="s">
        <v>43</v>
      </c>
      <c r="AG2003" s="1">
        <v>42699</v>
      </c>
      <c r="AH2003">
        <f>SUM(Hotel_Data_Mini[[#This Row],[adults]:[babies]])</f>
        <v>2</v>
      </c>
      <c r="AI2003">
        <f>SUM(Hotel_Data_Mini[[#This Row],[stays_in_weekend_nights]:[stays_in_week_nights]])</f>
        <v>4</v>
      </c>
      <c r="AJ2003">
        <f>IF(Hotel_Data_Mini[[#This Row],[reserved_room_type]]=Hotel_Data_Mini[[#This Row],[assigned_room_type]],0,1)</f>
        <v>0</v>
      </c>
    </row>
    <row r="2004" spans="1:36" x14ac:dyDescent="0.25">
      <c r="A2004" t="s">
        <v>153</v>
      </c>
      <c r="B2004" t="s">
        <v>44</v>
      </c>
      <c r="C2004">
        <v>1</v>
      </c>
      <c r="D2004">
        <v>78</v>
      </c>
      <c r="E2004">
        <v>2017</v>
      </c>
      <c r="F2004" t="s">
        <v>126</v>
      </c>
      <c r="G2004">
        <v>4</v>
      </c>
      <c r="H2004">
        <v>25</v>
      </c>
      <c r="I2004">
        <v>0</v>
      </c>
      <c r="J2004">
        <v>2</v>
      </c>
      <c r="K2004">
        <v>1</v>
      </c>
      <c r="L2004">
        <v>0</v>
      </c>
      <c r="M2004">
        <v>0</v>
      </c>
      <c r="N2004" t="s">
        <v>36</v>
      </c>
      <c r="O2004" t="s">
        <v>37</v>
      </c>
      <c r="P2004" t="s">
        <v>50</v>
      </c>
      <c r="Q2004" t="s">
        <v>39</v>
      </c>
      <c r="R2004">
        <v>0</v>
      </c>
      <c r="S2004">
        <v>0</v>
      </c>
      <c r="T2004">
        <v>0</v>
      </c>
      <c r="U2004" t="s">
        <v>40</v>
      </c>
      <c r="V2004" t="s">
        <v>40</v>
      </c>
      <c r="W2004">
        <v>0</v>
      </c>
      <c r="X2004" t="s">
        <v>41</v>
      </c>
      <c r="Y2004">
        <v>0</v>
      </c>
      <c r="Z2004">
        <v>365</v>
      </c>
      <c r="AA2004">
        <v>0</v>
      </c>
      <c r="AB2004" t="s">
        <v>53</v>
      </c>
      <c r="AC2004">
        <v>85</v>
      </c>
      <c r="AD2004">
        <v>0</v>
      </c>
      <c r="AE2004">
        <v>0</v>
      </c>
      <c r="AF2004" t="s">
        <v>43</v>
      </c>
      <c r="AG2004" s="1">
        <v>42759</v>
      </c>
      <c r="AH2004">
        <f>SUM(Hotel_Data_Mini[[#This Row],[adults]:[babies]])</f>
        <v>1</v>
      </c>
      <c r="AI2004">
        <f>SUM(Hotel_Data_Mini[[#This Row],[stays_in_weekend_nights]:[stays_in_week_nights]])</f>
        <v>2</v>
      </c>
      <c r="AJ2004">
        <f>IF(Hotel_Data_Mini[[#This Row],[reserved_room_type]]=Hotel_Data_Mini[[#This Row],[assigned_room_type]],0,1)</f>
        <v>0</v>
      </c>
    </row>
    <row r="2005" spans="1:36" x14ac:dyDescent="0.25">
      <c r="A2005" t="s">
        <v>153</v>
      </c>
      <c r="B2005" t="s">
        <v>44</v>
      </c>
      <c r="C2005">
        <v>0</v>
      </c>
      <c r="D2005">
        <v>294</v>
      </c>
      <c r="E2005">
        <v>2017</v>
      </c>
      <c r="F2005" t="s">
        <v>52</v>
      </c>
      <c r="G2005">
        <v>26</v>
      </c>
      <c r="H2005">
        <v>1</v>
      </c>
      <c r="I2005">
        <v>2</v>
      </c>
      <c r="J2005">
        <v>5</v>
      </c>
      <c r="K2005">
        <v>2</v>
      </c>
      <c r="L2005">
        <v>0</v>
      </c>
      <c r="M2005">
        <v>0</v>
      </c>
      <c r="N2005" t="s">
        <v>80</v>
      </c>
      <c r="O2005" t="s">
        <v>115</v>
      </c>
      <c r="P2005" t="s">
        <v>38</v>
      </c>
      <c r="Q2005" t="s">
        <v>39</v>
      </c>
      <c r="R2005">
        <v>0</v>
      </c>
      <c r="S2005">
        <v>0</v>
      </c>
      <c r="T2005">
        <v>0</v>
      </c>
      <c r="U2005" t="s">
        <v>40</v>
      </c>
      <c r="V2005" t="s">
        <v>40</v>
      </c>
      <c r="W2005">
        <v>0</v>
      </c>
      <c r="X2005" t="s">
        <v>41</v>
      </c>
      <c r="Y2005">
        <v>9</v>
      </c>
      <c r="Z2005">
        <v>0</v>
      </c>
      <c r="AA2005">
        <v>0</v>
      </c>
      <c r="AB2005" t="s">
        <v>42</v>
      </c>
      <c r="AC2005">
        <v>99</v>
      </c>
      <c r="AD2005">
        <v>0</v>
      </c>
      <c r="AE2005">
        <v>1</v>
      </c>
      <c r="AF2005" t="s">
        <v>48</v>
      </c>
      <c r="AG2005" s="1">
        <v>42924</v>
      </c>
      <c r="AH2005">
        <f>SUM(Hotel_Data_Mini[[#This Row],[adults]:[babies]])</f>
        <v>2</v>
      </c>
      <c r="AI2005">
        <f>SUM(Hotel_Data_Mini[[#This Row],[stays_in_weekend_nights]:[stays_in_week_nights]])</f>
        <v>7</v>
      </c>
      <c r="AJ2005">
        <f>IF(Hotel_Data_Mini[[#This Row],[reserved_room_type]]=Hotel_Data_Mini[[#This Row],[assigned_room_type]],0,1)</f>
        <v>0</v>
      </c>
    </row>
    <row r="2006" spans="1:36" x14ac:dyDescent="0.25">
      <c r="A2006" t="s">
        <v>153</v>
      </c>
      <c r="B2006" t="s">
        <v>34</v>
      </c>
      <c r="C2006">
        <v>0</v>
      </c>
      <c r="D2006">
        <v>2</v>
      </c>
      <c r="E2006">
        <v>2017</v>
      </c>
      <c r="F2006" t="s">
        <v>52</v>
      </c>
      <c r="G2006">
        <v>26</v>
      </c>
      <c r="H2006">
        <v>1</v>
      </c>
      <c r="I2006">
        <v>0</v>
      </c>
      <c r="J2006">
        <v>1</v>
      </c>
      <c r="K2006">
        <v>1</v>
      </c>
      <c r="L2006">
        <v>0</v>
      </c>
      <c r="M2006">
        <v>0</v>
      </c>
      <c r="N2006" t="s">
        <v>36</v>
      </c>
      <c r="O2006" t="s">
        <v>46</v>
      </c>
      <c r="P2006" t="s">
        <v>47</v>
      </c>
      <c r="Q2006" t="s">
        <v>47</v>
      </c>
      <c r="R2006">
        <v>0</v>
      </c>
      <c r="S2006">
        <v>0</v>
      </c>
      <c r="T2006">
        <v>0</v>
      </c>
      <c r="U2006" t="s">
        <v>40</v>
      </c>
      <c r="V2006" t="s">
        <v>76</v>
      </c>
      <c r="W2006">
        <v>1</v>
      </c>
      <c r="X2006" t="s">
        <v>41</v>
      </c>
      <c r="Y2006">
        <v>0</v>
      </c>
      <c r="Z2006">
        <v>0</v>
      </c>
      <c r="AA2006">
        <v>0</v>
      </c>
      <c r="AB2006" t="s">
        <v>42</v>
      </c>
      <c r="AC2006">
        <v>150</v>
      </c>
      <c r="AD2006">
        <v>0</v>
      </c>
      <c r="AE2006">
        <v>2</v>
      </c>
      <c r="AF2006" t="s">
        <v>48</v>
      </c>
      <c r="AG2006" s="1">
        <v>42918</v>
      </c>
      <c r="AH2006">
        <f>SUM(Hotel_Data_Mini[[#This Row],[adults]:[babies]])</f>
        <v>1</v>
      </c>
      <c r="AI2006">
        <f>SUM(Hotel_Data_Mini[[#This Row],[stays_in_weekend_nights]:[stays_in_week_nights]])</f>
        <v>1</v>
      </c>
      <c r="AJ2006">
        <f>IF(Hotel_Data_Mini[[#This Row],[reserved_room_type]]=Hotel_Data_Mini[[#This Row],[assigned_room_type]],0,1)</f>
        <v>1</v>
      </c>
    </row>
    <row r="2007" spans="1:36" x14ac:dyDescent="0.25">
      <c r="A2007" t="s">
        <v>153</v>
      </c>
      <c r="B2007" t="s">
        <v>44</v>
      </c>
      <c r="C2007">
        <v>1</v>
      </c>
      <c r="D2007">
        <v>68</v>
      </c>
      <c r="E2007">
        <v>2017</v>
      </c>
      <c r="F2007" t="s">
        <v>117</v>
      </c>
      <c r="G2007">
        <v>20</v>
      </c>
      <c r="H2007">
        <v>14</v>
      </c>
      <c r="I2007">
        <v>2</v>
      </c>
      <c r="J2007">
        <v>1</v>
      </c>
      <c r="K2007">
        <v>1</v>
      </c>
      <c r="L2007">
        <v>0</v>
      </c>
      <c r="M2007">
        <v>0</v>
      </c>
      <c r="N2007" t="s">
        <v>36</v>
      </c>
      <c r="O2007" t="s">
        <v>37</v>
      </c>
      <c r="P2007" t="s">
        <v>50</v>
      </c>
      <c r="Q2007" t="s">
        <v>69</v>
      </c>
      <c r="R2007">
        <v>0</v>
      </c>
      <c r="S2007">
        <v>0</v>
      </c>
      <c r="T2007">
        <v>0</v>
      </c>
      <c r="U2007" t="s">
        <v>40</v>
      </c>
      <c r="V2007" t="s">
        <v>40</v>
      </c>
      <c r="W2007">
        <v>1</v>
      </c>
      <c r="X2007" t="s">
        <v>41</v>
      </c>
      <c r="Y2007">
        <v>0</v>
      </c>
      <c r="Z2007">
        <v>169</v>
      </c>
      <c r="AA2007">
        <v>0</v>
      </c>
      <c r="AB2007" t="s">
        <v>53</v>
      </c>
      <c r="AC2007">
        <v>110</v>
      </c>
      <c r="AD2007">
        <v>0</v>
      </c>
      <c r="AE2007">
        <v>0</v>
      </c>
      <c r="AF2007" t="s">
        <v>43</v>
      </c>
      <c r="AG2007" s="1">
        <v>0</v>
      </c>
      <c r="AH2007">
        <f>SUM(Hotel_Data_Mini[[#This Row],[adults]:[babies]])</f>
        <v>1</v>
      </c>
      <c r="AI2007">
        <f>SUM(Hotel_Data_Mini[[#This Row],[stays_in_weekend_nights]:[stays_in_week_nights]])</f>
        <v>3</v>
      </c>
      <c r="AJ2007">
        <f>IF(Hotel_Data_Mini[[#This Row],[reserved_room_type]]=Hotel_Data_Mini[[#This Row],[assigned_room_type]],0,1)</f>
        <v>0</v>
      </c>
    </row>
    <row r="2008" spans="1:36" x14ac:dyDescent="0.25">
      <c r="A2008" t="s">
        <v>153</v>
      </c>
      <c r="B2008" t="s">
        <v>34</v>
      </c>
      <c r="C2008">
        <v>0</v>
      </c>
      <c r="D2008">
        <v>289</v>
      </c>
      <c r="E2008">
        <v>2017</v>
      </c>
      <c r="F2008" t="s">
        <v>117</v>
      </c>
      <c r="G2008">
        <v>21</v>
      </c>
      <c r="H2008">
        <v>21</v>
      </c>
      <c r="I2008">
        <v>2</v>
      </c>
      <c r="J2008">
        <v>5</v>
      </c>
      <c r="K2008">
        <v>2</v>
      </c>
      <c r="L2008">
        <v>0</v>
      </c>
      <c r="M2008">
        <v>1</v>
      </c>
      <c r="N2008" t="s">
        <v>36</v>
      </c>
      <c r="O2008" t="s">
        <v>58</v>
      </c>
      <c r="P2008" t="s">
        <v>56</v>
      </c>
      <c r="Q2008" t="s">
        <v>39</v>
      </c>
      <c r="R2008">
        <v>0</v>
      </c>
      <c r="S2008">
        <v>0</v>
      </c>
      <c r="T2008">
        <v>0</v>
      </c>
      <c r="U2008" t="s">
        <v>40</v>
      </c>
      <c r="V2008" t="s">
        <v>40</v>
      </c>
      <c r="W2008">
        <v>0</v>
      </c>
      <c r="X2008" t="s">
        <v>41</v>
      </c>
      <c r="Y2008">
        <v>243</v>
      </c>
      <c r="Z2008">
        <v>0</v>
      </c>
      <c r="AA2008">
        <v>0</v>
      </c>
      <c r="AB2008" t="s">
        <v>59</v>
      </c>
      <c r="AC2008">
        <v>40.950000000000003</v>
      </c>
      <c r="AD2008">
        <v>0</v>
      </c>
      <c r="AE2008">
        <v>2</v>
      </c>
      <c r="AF2008" t="s">
        <v>48</v>
      </c>
      <c r="AG2008" s="1">
        <v>42883</v>
      </c>
      <c r="AH2008">
        <f>SUM(Hotel_Data_Mini[[#This Row],[adults]:[babies]])</f>
        <v>3</v>
      </c>
      <c r="AI2008">
        <f>SUM(Hotel_Data_Mini[[#This Row],[stays_in_weekend_nights]:[stays_in_week_nights]])</f>
        <v>7</v>
      </c>
      <c r="AJ2008">
        <f>IF(Hotel_Data_Mini[[#This Row],[reserved_room_type]]=Hotel_Data_Mini[[#This Row],[assigned_room_type]],0,1)</f>
        <v>0</v>
      </c>
    </row>
    <row r="2009" spans="1:36" x14ac:dyDescent="0.25">
      <c r="A2009" t="s">
        <v>153</v>
      </c>
      <c r="B2009" t="s">
        <v>44</v>
      </c>
      <c r="C2009">
        <v>1</v>
      </c>
      <c r="D2009">
        <v>60</v>
      </c>
      <c r="E2009">
        <v>2017</v>
      </c>
      <c r="F2009" t="s">
        <v>52</v>
      </c>
      <c r="G2009">
        <v>30</v>
      </c>
      <c r="H2009">
        <v>29</v>
      </c>
      <c r="I2009">
        <v>2</v>
      </c>
      <c r="J2009">
        <v>1</v>
      </c>
      <c r="K2009">
        <v>2</v>
      </c>
      <c r="L2009">
        <v>0</v>
      </c>
      <c r="M2009">
        <v>0</v>
      </c>
      <c r="N2009" t="s">
        <v>80</v>
      </c>
      <c r="O2009" t="s">
        <v>79</v>
      </c>
      <c r="P2009" t="s">
        <v>38</v>
      </c>
      <c r="Q2009" t="s">
        <v>39</v>
      </c>
      <c r="R2009">
        <v>0</v>
      </c>
      <c r="S2009">
        <v>0</v>
      </c>
      <c r="T2009">
        <v>0</v>
      </c>
      <c r="U2009" t="s">
        <v>40</v>
      </c>
      <c r="V2009" t="s">
        <v>40</v>
      </c>
      <c r="W2009">
        <v>0</v>
      </c>
      <c r="X2009" t="s">
        <v>41</v>
      </c>
      <c r="Y2009">
        <v>9</v>
      </c>
      <c r="Z2009">
        <v>0</v>
      </c>
      <c r="AA2009">
        <v>0</v>
      </c>
      <c r="AB2009" t="s">
        <v>42</v>
      </c>
      <c r="AC2009">
        <v>119.33</v>
      </c>
      <c r="AD2009">
        <v>0</v>
      </c>
      <c r="AE2009">
        <v>1</v>
      </c>
      <c r="AF2009" t="s">
        <v>43</v>
      </c>
      <c r="AG2009" s="1">
        <v>42885</v>
      </c>
      <c r="AH2009">
        <f>SUM(Hotel_Data_Mini[[#This Row],[adults]:[babies]])</f>
        <v>2</v>
      </c>
      <c r="AI2009">
        <f>SUM(Hotel_Data_Mini[[#This Row],[stays_in_weekend_nights]:[stays_in_week_nights]])</f>
        <v>3</v>
      </c>
      <c r="AJ2009">
        <f>IF(Hotel_Data_Mini[[#This Row],[reserved_room_type]]=Hotel_Data_Mini[[#This Row],[assigned_room_type]],0,1)</f>
        <v>0</v>
      </c>
    </row>
    <row r="2010" spans="1:36" x14ac:dyDescent="0.25">
      <c r="A2010" t="s">
        <v>153</v>
      </c>
      <c r="B2010" t="s">
        <v>44</v>
      </c>
      <c r="C2010">
        <v>0</v>
      </c>
      <c r="D2010">
        <v>13</v>
      </c>
      <c r="E2010">
        <v>2017</v>
      </c>
      <c r="F2010" t="s">
        <v>52</v>
      </c>
      <c r="G2010">
        <v>31</v>
      </c>
      <c r="H2010">
        <v>30</v>
      </c>
      <c r="I2010">
        <v>1</v>
      </c>
      <c r="J2010">
        <v>0</v>
      </c>
      <c r="K2010">
        <v>1</v>
      </c>
      <c r="L2010">
        <v>0</v>
      </c>
      <c r="M2010">
        <v>0</v>
      </c>
      <c r="N2010" t="s">
        <v>36</v>
      </c>
      <c r="O2010" t="s">
        <v>73</v>
      </c>
      <c r="P2010" t="s">
        <v>38</v>
      </c>
      <c r="Q2010" t="s">
        <v>39</v>
      </c>
      <c r="R2010">
        <v>0</v>
      </c>
      <c r="S2010">
        <v>0</v>
      </c>
      <c r="T2010">
        <v>0</v>
      </c>
      <c r="U2010" t="s">
        <v>40</v>
      </c>
      <c r="V2010" t="s">
        <v>40</v>
      </c>
      <c r="W2010">
        <v>0</v>
      </c>
      <c r="X2010" t="s">
        <v>41</v>
      </c>
      <c r="Y2010">
        <v>9</v>
      </c>
      <c r="Z2010">
        <v>0</v>
      </c>
      <c r="AA2010">
        <v>0</v>
      </c>
      <c r="AB2010" t="s">
        <v>42</v>
      </c>
      <c r="AC2010">
        <v>118</v>
      </c>
      <c r="AD2010">
        <v>0</v>
      </c>
      <c r="AE2010">
        <v>1</v>
      </c>
      <c r="AF2010" t="s">
        <v>48</v>
      </c>
      <c r="AG2010" s="1">
        <v>42947</v>
      </c>
      <c r="AH2010">
        <f>SUM(Hotel_Data_Mini[[#This Row],[adults]:[babies]])</f>
        <v>1</v>
      </c>
      <c r="AI2010">
        <f>SUM(Hotel_Data_Mini[[#This Row],[stays_in_weekend_nights]:[stays_in_week_nights]])</f>
        <v>1</v>
      </c>
      <c r="AJ2010">
        <f>IF(Hotel_Data_Mini[[#This Row],[reserved_room_type]]=Hotel_Data_Mini[[#This Row],[assigned_room_type]],0,1)</f>
        <v>0</v>
      </c>
    </row>
    <row r="2011" spans="1:36" x14ac:dyDescent="0.25">
      <c r="A2011" t="s">
        <v>153</v>
      </c>
      <c r="B2011" t="s">
        <v>44</v>
      </c>
      <c r="C2011">
        <v>0</v>
      </c>
      <c r="D2011">
        <v>147</v>
      </c>
      <c r="E2011">
        <v>2017</v>
      </c>
      <c r="F2011" t="s">
        <v>117</v>
      </c>
      <c r="G2011">
        <v>22</v>
      </c>
      <c r="H2011">
        <v>29</v>
      </c>
      <c r="I2011">
        <v>1</v>
      </c>
      <c r="J2011">
        <v>4</v>
      </c>
      <c r="K2011">
        <v>2</v>
      </c>
      <c r="L2011">
        <v>0</v>
      </c>
      <c r="M2011">
        <v>0</v>
      </c>
      <c r="N2011" t="s">
        <v>36</v>
      </c>
      <c r="O2011" t="s">
        <v>86</v>
      </c>
      <c r="P2011" t="s">
        <v>47</v>
      </c>
      <c r="Q2011" t="s">
        <v>47</v>
      </c>
      <c r="R2011">
        <v>0</v>
      </c>
      <c r="S2011">
        <v>0</v>
      </c>
      <c r="T2011">
        <v>0</v>
      </c>
      <c r="U2011" t="s">
        <v>40</v>
      </c>
      <c r="V2011" t="s">
        <v>40</v>
      </c>
      <c r="W2011">
        <v>2</v>
      </c>
      <c r="X2011" t="s">
        <v>41</v>
      </c>
      <c r="Y2011">
        <v>14</v>
      </c>
      <c r="Z2011">
        <v>0</v>
      </c>
      <c r="AA2011">
        <v>0</v>
      </c>
      <c r="AB2011" t="s">
        <v>42</v>
      </c>
      <c r="AC2011">
        <v>135.69999999999999</v>
      </c>
      <c r="AD2011">
        <v>0</v>
      </c>
      <c r="AE2011">
        <v>3</v>
      </c>
      <c r="AF2011" t="s">
        <v>48</v>
      </c>
      <c r="AG2011" s="1">
        <v>42889</v>
      </c>
      <c r="AH2011">
        <f>SUM(Hotel_Data_Mini[[#This Row],[adults]:[babies]])</f>
        <v>2</v>
      </c>
      <c r="AI2011">
        <f>SUM(Hotel_Data_Mini[[#This Row],[stays_in_weekend_nights]:[stays_in_week_nights]])</f>
        <v>5</v>
      </c>
      <c r="AJ2011">
        <f>IF(Hotel_Data_Mini[[#This Row],[reserved_room_type]]=Hotel_Data_Mini[[#This Row],[assigned_room_type]],0,1)</f>
        <v>0</v>
      </c>
    </row>
    <row r="2012" spans="1:36" x14ac:dyDescent="0.25">
      <c r="A2012" t="s">
        <v>153</v>
      </c>
      <c r="B2012" t="s">
        <v>44</v>
      </c>
      <c r="C2012">
        <v>0</v>
      </c>
      <c r="D2012">
        <v>4</v>
      </c>
      <c r="E2012">
        <v>2017</v>
      </c>
      <c r="F2012" t="s">
        <v>120</v>
      </c>
      <c r="G2012">
        <v>23</v>
      </c>
      <c r="H2012">
        <v>10</v>
      </c>
      <c r="I2012">
        <v>1</v>
      </c>
      <c r="J2012">
        <v>1</v>
      </c>
      <c r="K2012">
        <v>1</v>
      </c>
      <c r="L2012">
        <v>0</v>
      </c>
      <c r="M2012">
        <v>0</v>
      </c>
      <c r="N2012" t="s">
        <v>36</v>
      </c>
      <c r="O2012" t="s">
        <v>86</v>
      </c>
      <c r="P2012" t="s">
        <v>135</v>
      </c>
      <c r="Q2012" t="s">
        <v>69</v>
      </c>
      <c r="R2012">
        <v>0</v>
      </c>
      <c r="S2012">
        <v>0</v>
      </c>
      <c r="T2012">
        <v>0</v>
      </c>
      <c r="U2012" t="s">
        <v>60</v>
      </c>
      <c r="V2012" t="s">
        <v>60</v>
      </c>
      <c r="W2012">
        <v>1</v>
      </c>
      <c r="X2012" t="s">
        <v>41</v>
      </c>
      <c r="Y2012">
        <v>0</v>
      </c>
      <c r="Z2012">
        <v>153</v>
      </c>
      <c r="AA2012">
        <v>0</v>
      </c>
      <c r="AB2012" t="s">
        <v>42</v>
      </c>
      <c r="AC2012">
        <v>110</v>
      </c>
      <c r="AD2012">
        <v>0</v>
      </c>
      <c r="AE2012">
        <v>0</v>
      </c>
      <c r="AF2012" t="s">
        <v>48</v>
      </c>
      <c r="AG2012" s="1">
        <v>0</v>
      </c>
      <c r="AH2012">
        <f>SUM(Hotel_Data_Mini[[#This Row],[adults]:[babies]])</f>
        <v>1</v>
      </c>
      <c r="AI2012">
        <f>SUM(Hotel_Data_Mini[[#This Row],[stays_in_weekend_nights]:[stays_in_week_nights]])</f>
        <v>2</v>
      </c>
      <c r="AJ2012">
        <f>IF(Hotel_Data_Mini[[#This Row],[reserved_room_type]]=Hotel_Data_Mini[[#This Row],[assigned_room_type]],0,1)</f>
        <v>0</v>
      </c>
    </row>
    <row r="2013" spans="1:36" x14ac:dyDescent="0.25">
      <c r="A2013" t="s">
        <v>153</v>
      </c>
      <c r="B2013" t="s">
        <v>34</v>
      </c>
      <c r="C2013">
        <v>0</v>
      </c>
      <c r="D2013">
        <v>7</v>
      </c>
      <c r="E2013">
        <v>2017</v>
      </c>
      <c r="F2013" t="s">
        <v>122</v>
      </c>
      <c r="G2013">
        <v>13</v>
      </c>
      <c r="H2013">
        <v>1</v>
      </c>
      <c r="I2013">
        <v>0</v>
      </c>
      <c r="J2013">
        <v>1</v>
      </c>
      <c r="K2013">
        <v>3</v>
      </c>
      <c r="L2013">
        <v>0</v>
      </c>
      <c r="M2013">
        <v>0</v>
      </c>
      <c r="N2013" t="s">
        <v>36</v>
      </c>
      <c r="O2013" t="s">
        <v>46</v>
      </c>
      <c r="P2013" t="s">
        <v>47</v>
      </c>
      <c r="Q2013" t="s">
        <v>47</v>
      </c>
      <c r="R2013">
        <v>0</v>
      </c>
      <c r="S2013">
        <v>0</v>
      </c>
      <c r="T2013">
        <v>0</v>
      </c>
      <c r="U2013" t="s">
        <v>40</v>
      </c>
      <c r="V2013" t="s">
        <v>60</v>
      </c>
      <c r="W2013">
        <v>0</v>
      </c>
      <c r="X2013" t="s">
        <v>41</v>
      </c>
      <c r="Y2013">
        <v>250</v>
      </c>
      <c r="Z2013">
        <v>0</v>
      </c>
      <c r="AA2013">
        <v>0</v>
      </c>
      <c r="AB2013" t="s">
        <v>42</v>
      </c>
      <c r="AC2013">
        <v>116</v>
      </c>
      <c r="AD2013">
        <v>0</v>
      </c>
      <c r="AE2013">
        <v>0</v>
      </c>
      <c r="AF2013" t="s">
        <v>48</v>
      </c>
      <c r="AG2013" s="1">
        <v>42827</v>
      </c>
      <c r="AH2013">
        <f>SUM(Hotel_Data_Mini[[#This Row],[adults]:[babies]])</f>
        <v>3</v>
      </c>
      <c r="AI2013">
        <f>SUM(Hotel_Data_Mini[[#This Row],[stays_in_weekend_nights]:[stays_in_week_nights]])</f>
        <v>1</v>
      </c>
      <c r="AJ2013">
        <f>IF(Hotel_Data_Mini[[#This Row],[reserved_room_type]]=Hotel_Data_Mini[[#This Row],[assigned_room_type]],0,1)</f>
        <v>1</v>
      </c>
    </row>
    <row r="2014" spans="1:36" x14ac:dyDescent="0.25">
      <c r="A2014" t="s">
        <v>153</v>
      </c>
      <c r="B2014" t="s">
        <v>34</v>
      </c>
      <c r="C2014">
        <v>1</v>
      </c>
      <c r="D2014">
        <v>289</v>
      </c>
      <c r="E2014">
        <v>2017</v>
      </c>
      <c r="F2014" t="s">
        <v>120</v>
      </c>
      <c r="G2014">
        <v>25</v>
      </c>
      <c r="H2014">
        <v>20</v>
      </c>
      <c r="I2014">
        <v>2</v>
      </c>
      <c r="J2014">
        <v>8</v>
      </c>
      <c r="K2014">
        <v>1</v>
      </c>
      <c r="L2014">
        <v>0</v>
      </c>
      <c r="M2014">
        <v>0</v>
      </c>
      <c r="N2014" t="s">
        <v>54</v>
      </c>
      <c r="O2014" t="s">
        <v>37</v>
      </c>
      <c r="P2014" t="s">
        <v>38</v>
      </c>
      <c r="Q2014" t="s">
        <v>39</v>
      </c>
      <c r="R2014">
        <v>0</v>
      </c>
      <c r="S2014">
        <v>0</v>
      </c>
      <c r="T2014">
        <v>0</v>
      </c>
      <c r="U2014" t="s">
        <v>40</v>
      </c>
      <c r="V2014" t="s">
        <v>40</v>
      </c>
      <c r="W2014">
        <v>0</v>
      </c>
      <c r="X2014" t="s">
        <v>41</v>
      </c>
      <c r="Y2014">
        <v>241</v>
      </c>
      <c r="Z2014">
        <v>0</v>
      </c>
      <c r="AA2014">
        <v>0</v>
      </c>
      <c r="AB2014" t="s">
        <v>42</v>
      </c>
      <c r="AC2014">
        <v>77.61</v>
      </c>
      <c r="AD2014">
        <v>0</v>
      </c>
      <c r="AE2014">
        <v>1</v>
      </c>
      <c r="AF2014" t="s">
        <v>43</v>
      </c>
      <c r="AG2014" s="1">
        <v>42621</v>
      </c>
      <c r="AH2014">
        <f>SUM(Hotel_Data_Mini[[#This Row],[adults]:[babies]])</f>
        <v>1</v>
      </c>
      <c r="AI2014">
        <f>SUM(Hotel_Data_Mini[[#This Row],[stays_in_weekend_nights]:[stays_in_week_nights]])</f>
        <v>10</v>
      </c>
      <c r="AJ2014">
        <f>IF(Hotel_Data_Mini[[#This Row],[reserved_room_type]]=Hotel_Data_Mini[[#This Row],[assigned_room_type]],0,1)</f>
        <v>0</v>
      </c>
    </row>
    <row r="2015" spans="1:36" x14ac:dyDescent="0.25">
      <c r="A2015" t="s">
        <v>153</v>
      </c>
      <c r="B2015" t="s">
        <v>44</v>
      </c>
      <c r="C2015">
        <v>0</v>
      </c>
      <c r="D2015">
        <v>215</v>
      </c>
      <c r="E2015">
        <v>2017</v>
      </c>
      <c r="F2015" t="s">
        <v>117</v>
      </c>
      <c r="G2015">
        <v>19</v>
      </c>
      <c r="H2015">
        <v>12</v>
      </c>
      <c r="I2015">
        <v>1</v>
      </c>
      <c r="J2015">
        <v>2</v>
      </c>
      <c r="K2015">
        <v>2</v>
      </c>
      <c r="L2015">
        <v>0</v>
      </c>
      <c r="M2015">
        <v>0</v>
      </c>
      <c r="N2015" t="s">
        <v>80</v>
      </c>
      <c r="O2015" t="s">
        <v>98</v>
      </c>
      <c r="P2015" t="s">
        <v>38</v>
      </c>
      <c r="Q2015" t="s">
        <v>39</v>
      </c>
      <c r="R2015">
        <v>0</v>
      </c>
      <c r="S2015">
        <v>0</v>
      </c>
      <c r="T2015">
        <v>0</v>
      </c>
      <c r="U2015" t="s">
        <v>40</v>
      </c>
      <c r="V2015" t="s">
        <v>40</v>
      </c>
      <c r="W2015">
        <v>0</v>
      </c>
      <c r="X2015" t="s">
        <v>41</v>
      </c>
      <c r="Y2015">
        <v>9</v>
      </c>
      <c r="Z2015">
        <v>0</v>
      </c>
      <c r="AA2015">
        <v>0</v>
      </c>
      <c r="AB2015" t="s">
        <v>42</v>
      </c>
      <c r="AC2015">
        <v>119.1</v>
      </c>
      <c r="AD2015">
        <v>0</v>
      </c>
      <c r="AE2015">
        <v>1</v>
      </c>
      <c r="AF2015" t="s">
        <v>48</v>
      </c>
      <c r="AG2015" s="1">
        <v>42870</v>
      </c>
      <c r="AH2015">
        <f>SUM(Hotel_Data_Mini[[#This Row],[adults]:[babies]])</f>
        <v>2</v>
      </c>
      <c r="AI2015">
        <f>SUM(Hotel_Data_Mini[[#This Row],[stays_in_weekend_nights]:[stays_in_week_nights]])</f>
        <v>3</v>
      </c>
      <c r="AJ2015">
        <f>IF(Hotel_Data_Mini[[#This Row],[reserved_room_type]]=Hotel_Data_Mini[[#This Row],[assigned_room_type]],0,1)</f>
        <v>0</v>
      </c>
    </row>
    <row r="2016" spans="1:36" x14ac:dyDescent="0.25">
      <c r="A2016" t="s">
        <v>153</v>
      </c>
      <c r="B2016" t="s">
        <v>44</v>
      </c>
      <c r="C2016">
        <v>0</v>
      </c>
      <c r="D2016">
        <v>0</v>
      </c>
      <c r="E2016">
        <v>2017</v>
      </c>
      <c r="F2016" t="s">
        <v>121</v>
      </c>
      <c r="G2016">
        <v>6</v>
      </c>
      <c r="H2016">
        <v>9</v>
      </c>
      <c r="I2016">
        <v>0</v>
      </c>
      <c r="J2016">
        <v>1</v>
      </c>
      <c r="K2016">
        <v>1</v>
      </c>
      <c r="L2016">
        <v>0</v>
      </c>
      <c r="M2016">
        <v>0</v>
      </c>
      <c r="N2016" t="s">
        <v>80</v>
      </c>
      <c r="O2016" t="s">
        <v>58</v>
      </c>
      <c r="P2016" t="s">
        <v>38</v>
      </c>
      <c r="Q2016" t="s">
        <v>39</v>
      </c>
      <c r="R2016">
        <v>0</v>
      </c>
      <c r="S2016">
        <v>0</v>
      </c>
      <c r="T2016">
        <v>0</v>
      </c>
      <c r="U2016" t="s">
        <v>40</v>
      </c>
      <c r="V2016" t="s">
        <v>60</v>
      </c>
      <c r="W2016">
        <v>0</v>
      </c>
      <c r="X2016" t="s">
        <v>41</v>
      </c>
      <c r="Y2016">
        <v>9</v>
      </c>
      <c r="Z2016">
        <v>0</v>
      </c>
      <c r="AA2016">
        <v>0</v>
      </c>
      <c r="AB2016" t="s">
        <v>42</v>
      </c>
      <c r="AC2016">
        <v>88</v>
      </c>
      <c r="AD2016">
        <v>0</v>
      </c>
      <c r="AE2016">
        <v>1</v>
      </c>
      <c r="AF2016" t="s">
        <v>48</v>
      </c>
      <c r="AG2016" s="1">
        <v>0</v>
      </c>
      <c r="AH2016">
        <f>SUM(Hotel_Data_Mini[[#This Row],[adults]:[babies]])</f>
        <v>1</v>
      </c>
      <c r="AI2016">
        <f>SUM(Hotel_Data_Mini[[#This Row],[stays_in_weekend_nights]:[stays_in_week_nights]])</f>
        <v>1</v>
      </c>
      <c r="AJ2016">
        <f>IF(Hotel_Data_Mini[[#This Row],[reserved_room_type]]=Hotel_Data_Mini[[#This Row],[assigned_room_type]],0,1)</f>
        <v>1</v>
      </c>
    </row>
    <row r="2017" spans="1:36" x14ac:dyDescent="0.25">
      <c r="A2017" t="s">
        <v>153</v>
      </c>
      <c r="B2017" t="s">
        <v>44</v>
      </c>
      <c r="C2017">
        <v>0</v>
      </c>
      <c r="D2017">
        <v>82</v>
      </c>
      <c r="E2017">
        <v>2017</v>
      </c>
      <c r="F2017" t="s">
        <v>118</v>
      </c>
      <c r="G2017">
        <v>9</v>
      </c>
      <c r="H2017">
        <v>3</v>
      </c>
      <c r="I2017">
        <v>0</v>
      </c>
      <c r="J2017">
        <v>2</v>
      </c>
      <c r="K2017">
        <v>3</v>
      </c>
      <c r="L2017">
        <v>0</v>
      </c>
      <c r="M2017">
        <v>0</v>
      </c>
      <c r="N2017" t="s">
        <v>36</v>
      </c>
      <c r="O2017" t="s">
        <v>58</v>
      </c>
      <c r="P2017" t="s">
        <v>38</v>
      </c>
      <c r="Q2017" t="s">
        <v>39</v>
      </c>
      <c r="R2017">
        <v>0</v>
      </c>
      <c r="S2017">
        <v>0</v>
      </c>
      <c r="T2017">
        <v>0</v>
      </c>
      <c r="U2017" t="s">
        <v>60</v>
      </c>
      <c r="V2017" t="s">
        <v>60</v>
      </c>
      <c r="W2017">
        <v>0</v>
      </c>
      <c r="X2017" t="s">
        <v>41</v>
      </c>
      <c r="Y2017">
        <v>9</v>
      </c>
      <c r="Z2017">
        <v>0</v>
      </c>
      <c r="AA2017">
        <v>0</v>
      </c>
      <c r="AB2017" t="s">
        <v>42</v>
      </c>
      <c r="AC2017">
        <v>142.19999999999999</v>
      </c>
      <c r="AD2017">
        <v>0</v>
      </c>
      <c r="AE2017">
        <v>1</v>
      </c>
      <c r="AF2017" t="s">
        <v>48</v>
      </c>
      <c r="AG2017" s="1">
        <v>42799</v>
      </c>
      <c r="AH2017">
        <f>SUM(Hotel_Data_Mini[[#This Row],[adults]:[babies]])</f>
        <v>3</v>
      </c>
      <c r="AI2017">
        <f>SUM(Hotel_Data_Mini[[#This Row],[stays_in_weekend_nights]:[stays_in_week_nights]])</f>
        <v>2</v>
      </c>
      <c r="AJ2017">
        <f>IF(Hotel_Data_Mini[[#This Row],[reserved_room_type]]=Hotel_Data_Mini[[#This Row],[assigned_room_type]],0,1)</f>
        <v>0</v>
      </c>
    </row>
    <row r="2018" spans="1:36" x14ac:dyDescent="0.25">
      <c r="A2018" t="s">
        <v>153</v>
      </c>
      <c r="B2018" t="s">
        <v>44</v>
      </c>
      <c r="C2018">
        <v>0</v>
      </c>
      <c r="D2018">
        <v>6</v>
      </c>
      <c r="E2018">
        <v>2017</v>
      </c>
      <c r="F2018" t="s">
        <v>120</v>
      </c>
      <c r="G2018">
        <v>23</v>
      </c>
      <c r="H2018">
        <v>4</v>
      </c>
      <c r="I2018">
        <v>1</v>
      </c>
      <c r="J2018">
        <v>0</v>
      </c>
      <c r="K2018">
        <v>1</v>
      </c>
      <c r="L2018">
        <v>0</v>
      </c>
      <c r="M2018">
        <v>0</v>
      </c>
      <c r="N2018" t="s">
        <v>80</v>
      </c>
      <c r="O2018" t="s">
        <v>37</v>
      </c>
      <c r="P2018" t="s">
        <v>61</v>
      </c>
      <c r="Q2018" t="s">
        <v>47</v>
      </c>
      <c r="R2018">
        <v>0</v>
      </c>
      <c r="S2018">
        <v>0</v>
      </c>
      <c r="T2018">
        <v>0</v>
      </c>
      <c r="U2018" t="s">
        <v>40</v>
      </c>
      <c r="V2018" t="s">
        <v>40</v>
      </c>
      <c r="W2018">
        <v>0</v>
      </c>
      <c r="X2018" t="s">
        <v>41</v>
      </c>
      <c r="Y2018">
        <v>394</v>
      </c>
      <c r="Z2018">
        <v>0</v>
      </c>
      <c r="AA2018">
        <v>0</v>
      </c>
      <c r="AB2018" t="s">
        <v>42</v>
      </c>
      <c r="AC2018">
        <v>0</v>
      </c>
      <c r="AD2018">
        <v>0</v>
      </c>
      <c r="AE2018">
        <v>1</v>
      </c>
      <c r="AF2018" t="s">
        <v>48</v>
      </c>
      <c r="AG2018" s="1">
        <v>42891</v>
      </c>
      <c r="AH2018">
        <f>SUM(Hotel_Data_Mini[[#This Row],[adults]:[babies]])</f>
        <v>1</v>
      </c>
      <c r="AI2018">
        <f>SUM(Hotel_Data_Mini[[#This Row],[stays_in_weekend_nights]:[stays_in_week_nights]])</f>
        <v>1</v>
      </c>
      <c r="AJ2018">
        <f>IF(Hotel_Data_Mini[[#This Row],[reserved_room_type]]=Hotel_Data_Mini[[#This Row],[assigned_room_type]],0,1)</f>
        <v>0</v>
      </c>
    </row>
    <row r="2019" spans="1:36" x14ac:dyDescent="0.25">
      <c r="A2019" t="s">
        <v>153</v>
      </c>
      <c r="B2019" t="s">
        <v>44</v>
      </c>
      <c r="C2019">
        <v>0</v>
      </c>
      <c r="D2019">
        <v>213</v>
      </c>
      <c r="E2019">
        <v>2017</v>
      </c>
      <c r="F2019" t="s">
        <v>45</v>
      </c>
      <c r="G2019">
        <v>35</v>
      </c>
      <c r="H2019">
        <v>28</v>
      </c>
      <c r="I2019">
        <v>1</v>
      </c>
      <c r="J2019">
        <v>3</v>
      </c>
      <c r="K2019">
        <v>1</v>
      </c>
      <c r="L2019">
        <v>0</v>
      </c>
      <c r="M2019">
        <v>0</v>
      </c>
      <c r="N2019" t="s">
        <v>54</v>
      </c>
      <c r="O2019" t="s">
        <v>37</v>
      </c>
      <c r="P2019" t="s">
        <v>50</v>
      </c>
      <c r="Q2019" t="s">
        <v>39</v>
      </c>
      <c r="R2019">
        <v>0</v>
      </c>
      <c r="S2019">
        <v>0</v>
      </c>
      <c r="T2019">
        <v>0</v>
      </c>
      <c r="U2019" t="s">
        <v>40</v>
      </c>
      <c r="V2019" t="s">
        <v>40</v>
      </c>
      <c r="W2019">
        <v>1</v>
      </c>
      <c r="X2019" t="s">
        <v>41</v>
      </c>
      <c r="Y2019">
        <v>19</v>
      </c>
      <c r="Z2019">
        <v>0</v>
      </c>
      <c r="AA2019">
        <v>0</v>
      </c>
      <c r="AB2019" t="s">
        <v>53</v>
      </c>
      <c r="AC2019">
        <v>104</v>
      </c>
      <c r="AD2019">
        <v>0</v>
      </c>
      <c r="AE2019">
        <v>0</v>
      </c>
      <c r="AF2019" t="s">
        <v>48</v>
      </c>
      <c r="AG2019" s="1">
        <v>42979</v>
      </c>
      <c r="AH2019">
        <f>SUM(Hotel_Data_Mini[[#This Row],[adults]:[babies]])</f>
        <v>1</v>
      </c>
      <c r="AI2019">
        <f>SUM(Hotel_Data_Mini[[#This Row],[stays_in_weekend_nights]:[stays_in_week_nights]])</f>
        <v>4</v>
      </c>
      <c r="AJ2019">
        <f>IF(Hotel_Data_Mini[[#This Row],[reserved_room_type]]=Hotel_Data_Mini[[#This Row],[assigned_room_type]],0,1)</f>
        <v>0</v>
      </c>
    </row>
    <row r="2020" spans="1:36" x14ac:dyDescent="0.25">
      <c r="A2020" t="s">
        <v>153</v>
      </c>
      <c r="B2020" t="s">
        <v>34</v>
      </c>
      <c r="C2020">
        <v>0</v>
      </c>
      <c r="D2020">
        <v>22</v>
      </c>
      <c r="E2020">
        <v>2017</v>
      </c>
      <c r="F2020" t="s">
        <v>122</v>
      </c>
      <c r="G2020">
        <v>15</v>
      </c>
      <c r="H2020">
        <v>13</v>
      </c>
      <c r="I2020">
        <v>0</v>
      </c>
      <c r="J2020">
        <v>3</v>
      </c>
      <c r="K2020">
        <v>2</v>
      </c>
      <c r="L2020">
        <v>0</v>
      </c>
      <c r="M2020">
        <v>0</v>
      </c>
      <c r="N2020" t="s">
        <v>36</v>
      </c>
      <c r="O2020" t="s">
        <v>46</v>
      </c>
      <c r="P2020" t="s">
        <v>38</v>
      </c>
      <c r="Q2020" t="s">
        <v>39</v>
      </c>
      <c r="R2020">
        <v>0</v>
      </c>
      <c r="S2020">
        <v>0</v>
      </c>
      <c r="T2020">
        <v>0</v>
      </c>
      <c r="U2020" t="s">
        <v>40</v>
      </c>
      <c r="V2020" t="s">
        <v>60</v>
      </c>
      <c r="W2020">
        <v>0</v>
      </c>
      <c r="X2020" t="s">
        <v>41</v>
      </c>
      <c r="Y2020">
        <v>240</v>
      </c>
      <c r="Z2020">
        <v>0</v>
      </c>
      <c r="AA2020">
        <v>0</v>
      </c>
      <c r="AB2020" t="s">
        <v>42</v>
      </c>
      <c r="AC2020">
        <v>127</v>
      </c>
      <c r="AD2020">
        <v>0</v>
      </c>
      <c r="AE2020">
        <v>1</v>
      </c>
      <c r="AF2020" t="s">
        <v>48</v>
      </c>
      <c r="AG2020" s="1">
        <v>42841</v>
      </c>
      <c r="AH2020">
        <f>SUM(Hotel_Data_Mini[[#This Row],[adults]:[babies]])</f>
        <v>2</v>
      </c>
      <c r="AI2020">
        <f>SUM(Hotel_Data_Mini[[#This Row],[stays_in_weekend_nights]:[stays_in_week_nights]])</f>
        <v>3</v>
      </c>
      <c r="AJ2020">
        <f>IF(Hotel_Data_Mini[[#This Row],[reserved_room_type]]=Hotel_Data_Mini[[#This Row],[assigned_room_type]],0,1)</f>
        <v>1</v>
      </c>
    </row>
    <row r="2021" spans="1:36" x14ac:dyDescent="0.25">
      <c r="A2021" t="s">
        <v>153</v>
      </c>
      <c r="B2021" t="s">
        <v>44</v>
      </c>
      <c r="C2021">
        <v>0</v>
      </c>
      <c r="D2021">
        <v>34</v>
      </c>
      <c r="E2021">
        <v>2017</v>
      </c>
      <c r="F2021" t="s">
        <v>121</v>
      </c>
      <c r="G2021">
        <v>7</v>
      </c>
      <c r="H2021">
        <v>12</v>
      </c>
      <c r="I2021">
        <v>2</v>
      </c>
      <c r="J2021">
        <v>5</v>
      </c>
      <c r="K2021">
        <v>2</v>
      </c>
      <c r="L2021">
        <v>1</v>
      </c>
      <c r="M2021">
        <v>0</v>
      </c>
      <c r="N2021" t="s">
        <v>36</v>
      </c>
      <c r="O2021" t="s">
        <v>37</v>
      </c>
      <c r="P2021" t="s">
        <v>38</v>
      </c>
      <c r="Q2021" t="s">
        <v>39</v>
      </c>
      <c r="R2021">
        <v>0</v>
      </c>
      <c r="S2021">
        <v>0</v>
      </c>
      <c r="T2021">
        <v>0</v>
      </c>
      <c r="U2021" t="s">
        <v>60</v>
      </c>
      <c r="V2021" t="s">
        <v>60</v>
      </c>
      <c r="W2021">
        <v>1</v>
      </c>
      <c r="X2021" t="s">
        <v>41</v>
      </c>
      <c r="Y2021">
        <v>9</v>
      </c>
      <c r="Z2021">
        <v>0</v>
      </c>
      <c r="AA2021">
        <v>0</v>
      </c>
      <c r="AB2021" t="s">
        <v>42</v>
      </c>
      <c r="AC2021">
        <v>95.69</v>
      </c>
      <c r="AD2021">
        <v>0</v>
      </c>
      <c r="AE2021">
        <v>0</v>
      </c>
      <c r="AF2021" t="s">
        <v>48</v>
      </c>
      <c r="AG2021" s="1">
        <v>42785</v>
      </c>
      <c r="AH2021">
        <f>SUM(Hotel_Data_Mini[[#This Row],[adults]:[babies]])</f>
        <v>3</v>
      </c>
      <c r="AI2021">
        <f>SUM(Hotel_Data_Mini[[#This Row],[stays_in_weekend_nights]:[stays_in_week_nights]])</f>
        <v>7</v>
      </c>
      <c r="AJ2021">
        <f>IF(Hotel_Data_Mini[[#This Row],[reserved_room_type]]=Hotel_Data_Mini[[#This Row],[assigned_room_type]],0,1)</f>
        <v>0</v>
      </c>
    </row>
    <row r="2022" spans="1:36" x14ac:dyDescent="0.25">
      <c r="A2022" t="s">
        <v>153</v>
      </c>
      <c r="B2022" t="s">
        <v>44</v>
      </c>
      <c r="C2022">
        <v>0</v>
      </c>
      <c r="D2022">
        <v>117</v>
      </c>
      <c r="E2022">
        <v>2017</v>
      </c>
      <c r="F2022" t="s">
        <v>117</v>
      </c>
      <c r="G2022">
        <v>19</v>
      </c>
      <c r="H2022">
        <v>8</v>
      </c>
      <c r="I2022">
        <v>1</v>
      </c>
      <c r="J2022">
        <v>0</v>
      </c>
      <c r="K2022">
        <v>1</v>
      </c>
      <c r="L2022">
        <v>0</v>
      </c>
      <c r="M2022">
        <v>0</v>
      </c>
      <c r="N2022" t="s">
        <v>80</v>
      </c>
      <c r="O2022" t="s">
        <v>58</v>
      </c>
      <c r="P2022" t="s">
        <v>38</v>
      </c>
      <c r="Q2022" t="s">
        <v>39</v>
      </c>
      <c r="R2022">
        <v>0</v>
      </c>
      <c r="S2022">
        <v>0</v>
      </c>
      <c r="T2022">
        <v>0</v>
      </c>
      <c r="U2022" t="s">
        <v>40</v>
      </c>
      <c r="V2022" t="s">
        <v>60</v>
      </c>
      <c r="W2022">
        <v>0</v>
      </c>
      <c r="X2022" t="s">
        <v>41</v>
      </c>
      <c r="Y2022">
        <v>9</v>
      </c>
      <c r="Z2022">
        <v>0</v>
      </c>
      <c r="AA2022">
        <v>0</v>
      </c>
      <c r="AB2022" t="s">
        <v>42</v>
      </c>
      <c r="AC2022">
        <v>108</v>
      </c>
      <c r="AD2022">
        <v>0</v>
      </c>
      <c r="AE2022">
        <v>1</v>
      </c>
      <c r="AF2022" t="s">
        <v>48</v>
      </c>
      <c r="AG2022" s="1">
        <v>42864</v>
      </c>
      <c r="AH2022">
        <f>SUM(Hotel_Data_Mini[[#This Row],[adults]:[babies]])</f>
        <v>1</v>
      </c>
      <c r="AI2022">
        <f>SUM(Hotel_Data_Mini[[#This Row],[stays_in_weekend_nights]:[stays_in_week_nights]])</f>
        <v>1</v>
      </c>
      <c r="AJ2022">
        <f>IF(Hotel_Data_Mini[[#This Row],[reserved_room_type]]=Hotel_Data_Mini[[#This Row],[assigned_room_type]],0,1)</f>
        <v>1</v>
      </c>
    </row>
    <row r="2023" spans="1:36" x14ac:dyDescent="0.25">
      <c r="A2023" t="s">
        <v>153</v>
      </c>
      <c r="B2023" t="s">
        <v>44</v>
      </c>
      <c r="C2023">
        <v>0</v>
      </c>
      <c r="D2023">
        <v>0</v>
      </c>
      <c r="E2023">
        <v>2017</v>
      </c>
      <c r="F2023" t="s">
        <v>121</v>
      </c>
      <c r="G2023">
        <v>9</v>
      </c>
      <c r="H2023">
        <v>26</v>
      </c>
      <c r="I2023">
        <v>2</v>
      </c>
      <c r="J2023">
        <v>0</v>
      </c>
      <c r="K2023">
        <v>2</v>
      </c>
      <c r="L2023">
        <v>0</v>
      </c>
      <c r="M2023">
        <v>0</v>
      </c>
      <c r="N2023" t="s">
        <v>80</v>
      </c>
      <c r="O2023" t="s">
        <v>95</v>
      </c>
      <c r="P2023" t="s">
        <v>38</v>
      </c>
      <c r="Q2023" t="s">
        <v>39</v>
      </c>
      <c r="R2023">
        <v>0</v>
      </c>
      <c r="S2023">
        <v>0</v>
      </c>
      <c r="T2023">
        <v>0</v>
      </c>
      <c r="U2023" t="s">
        <v>40</v>
      </c>
      <c r="V2023" t="s">
        <v>40</v>
      </c>
      <c r="W2023">
        <v>0</v>
      </c>
      <c r="X2023" t="s">
        <v>41</v>
      </c>
      <c r="Y2023">
        <v>152</v>
      </c>
      <c r="Z2023">
        <v>0</v>
      </c>
      <c r="AA2023">
        <v>0</v>
      </c>
      <c r="AB2023" t="s">
        <v>42</v>
      </c>
      <c r="AC2023">
        <v>58.31</v>
      </c>
      <c r="AD2023">
        <v>0</v>
      </c>
      <c r="AE2023">
        <v>0</v>
      </c>
      <c r="AF2023" t="s">
        <v>48</v>
      </c>
      <c r="AG2023" s="1">
        <v>42794</v>
      </c>
      <c r="AH2023">
        <f>SUM(Hotel_Data_Mini[[#This Row],[adults]:[babies]])</f>
        <v>2</v>
      </c>
      <c r="AI2023">
        <f>SUM(Hotel_Data_Mini[[#This Row],[stays_in_weekend_nights]:[stays_in_week_nights]])</f>
        <v>2</v>
      </c>
      <c r="AJ2023">
        <f>IF(Hotel_Data_Mini[[#This Row],[reserved_room_type]]=Hotel_Data_Mini[[#This Row],[assigned_room_type]],0,1)</f>
        <v>0</v>
      </c>
    </row>
    <row r="2024" spans="1:36" x14ac:dyDescent="0.25">
      <c r="A2024" t="s">
        <v>153</v>
      </c>
      <c r="B2024" t="s">
        <v>34</v>
      </c>
      <c r="C2024">
        <v>0</v>
      </c>
      <c r="D2024">
        <v>103</v>
      </c>
      <c r="E2024">
        <v>2017</v>
      </c>
      <c r="F2024" t="s">
        <v>120</v>
      </c>
      <c r="G2024">
        <v>24</v>
      </c>
      <c r="H2024">
        <v>11</v>
      </c>
      <c r="I2024">
        <v>2</v>
      </c>
      <c r="J2024">
        <v>2</v>
      </c>
      <c r="K2024">
        <v>2</v>
      </c>
      <c r="L2024">
        <v>0</v>
      </c>
      <c r="M2024">
        <v>0</v>
      </c>
      <c r="N2024" t="s">
        <v>36</v>
      </c>
      <c r="O2024" t="s">
        <v>79</v>
      </c>
      <c r="P2024" t="s">
        <v>38</v>
      </c>
      <c r="Q2024" t="s">
        <v>39</v>
      </c>
      <c r="R2024">
        <v>0</v>
      </c>
      <c r="S2024">
        <v>0</v>
      </c>
      <c r="T2024">
        <v>0</v>
      </c>
      <c r="U2024" t="s">
        <v>71</v>
      </c>
      <c r="V2024" t="s">
        <v>71</v>
      </c>
      <c r="W2024">
        <v>0</v>
      </c>
      <c r="X2024" t="s">
        <v>41</v>
      </c>
      <c r="Y2024">
        <v>240</v>
      </c>
      <c r="Z2024">
        <v>0</v>
      </c>
      <c r="AA2024">
        <v>0</v>
      </c>
      <c r="AB2024" t="s">
        <v>42</v>
      </c>
      <c r="AC2024">
        <v>164</v>
      </c>
      <c r="AD2024">
        <v>1</v>
      </c>
      <c r="AE2024">
        <v>1</v>
      </c>
      <c r="AF2024" t="s">
        <v>48</v>
      </c>
      <c r="AG2024" s="1">
        <v>42901</v>
      </c>
      <c r="AH2024">
        <f>SUM(Hotel_Data_Mini[[#This Row],[adults]:[babies]])</f>
        <v>2</v>
      </c>
      <c r="AI2024">
        <f>SUM(Hotel_Data_Mini[[#This Row],[stays_in_weekend_nights]:[stays_in_week_nights]])</f>
        <v>4</v>
      </c>
      <c r="AJ2024">
        <f>IF(Hotel_Data_Mini[[#This Row],[reserved_room_type]]=Hotel_Data_Mini[[#This Row],[assigned_room_type]],0,1)</f>
        <v>0</v>
      </c>
    </row>
    <row r="2025" spans="1:36" x14ac:dyDescent="0.25">
      <c r="A2025" t="s">
        <v>153</v>
      </c>
      <c r="B2025" t="s">
        <v>44</v>
      </c>
      <c r="C2025">
        <v>0</v>
      </c>
      <c r="D2025">
        <v>10</v>
      </c>
      <c r="E2025">
        <v>2017</v>
      </c>
      <c r="F2025" t="s">
        <v>121</v>
      </c>
      <c r="G2025">
        <v>6</v>
      </c>
      <c r="H2025">
        <v>8</v>
      </c>
      <c r="I2025">
        <v>0</v>
      </c>
      <c r="J2025">
        <v>2</v>
      </c>
      <c r="K2025">
        <v>2</v>
      </c>
      <c r="L2025">
        <v>0</v>
      </c>
      <c r="M2025">
        <v>0</v>
      </c>
      <c r="N2025" t="s">
        <v>36</v>
      </c>
      <c r="O2025" t="s">
        <v>58</v>
      </c>
      <c r="P2025" t="s">
        <v>38</v>
      </c>
      <c r="Q2025" t="s">
        <v>39</v>
      </c>
      <c r="R2025">
        <v>0</v>
      </c>
      <c r="S2025">
        <v>0</v>
      </c>
      <c r="T2025">
        <v>0</v>
      </c>
      <c r="U2025" t="s">
        <v>40</v>
      </c>
      <c r="V2025" t="s">
        <v>40</v>
      </c>
      <c r="W2025">
        <v>0</v>
      </c>
      <c r="X2025" t="s">
        <v>41</v>
      </c>
      <c r="Y2025">
        <v>7</v>
      </c>
      <c r="Z2025">
        <v>0</v>
      </c>
      <c r="AA2025">
        <v>0</v>
      </c>
      <c r="AB2025" t="s">
        <v>42</v>
      </c>
      <c r="AC2025">
        <v>79</v>
      </c>
      <c r="AD2025">
        <v>0</v>
      </c>
      <c r="AE2025">
        <v>0</v>
      </c>
      <c r="AF2025" t="s">
        <v>48</v>
      </c>
      <c r="AG2025" s="1">
        <v>0</v>
      </c>
      <c r="AH2025">
        <f>SUM(Hotel_Data_Mini[[#This Row],[adults]:[babies]])</f>
        <v>2</v>
      </c>
      <c r="AI2025">
        <f>SUM(Hotel_Data_Mini[[#This Row],[stays_in_weekend_nights]:[stays_in_week_nights]])</f>
        <v>2</v>
      </c>
      <c r="AJ2025">
        <f>IF(Hotel_Data_Mini[[#This Row],[reserved_room_type]]=Hotel_Data_Mini[[#This Row],[assigned_room_type]],0,1)</f>
        <v>0</v>
      </c>
    </row>
    <row r="2026" spans="1:36" x14ac:dyDescent="0.25">
      <c r="A2026" t="s">
        <v>153</v>
      </c>
      <c r="B2026" t="s">
        <v>34</v>
      </c>
      <c r="C2026">
        <v>0</v>
      </c>
      <c r="D2026">
        <v>147</v>
      </c>
      <c r="E2026">
        <v>2017</v>
      </c>
      <c r="F2026" t="s">
        <v>52</v>
      </c>
      <c r="G2026">
        <v>31</v>
      </c>
      <c r="H2026">
        <v>30</v>
      </c>
      <c r="I2026">
        <v>2</v>
      </c>
      <c r="J2026">
        <v>4</v>
      </c>
      <c r="K2026">
        <v>2</v>
      </c>
      <c r="L2026">
        <v>0</v>
      </c>
      <c r="M2026">
        <v>0</v>
      </c>
      <c r="N2026" t="s">
        <v>36</v>
      </c>
      <c r="O2026" t="s">
        <v>55</v>
      </c>
      <c r="P2026" t="s">
        <v>38</v>
      </c>
      <c r="Q2026" t="s">
        <v>39</v>
      </c>
      <c r="R2026">
        <v>0</v>
      </c>
      <c r="S2026">
        <v>0</v>
      </c>
      <c r="T2026">
        <v>0</v>
      </c>
      <c r="U2026" t="s">
        <v>71</v>
      </c>
      <c r="V2026" t="s">
        <v>71</v>
      </c>
      <c r="W2026">
        <v>0</v>
      </c>
      <c r="X2026" t="s">
        <v>41</v>
      </c>
      <c r="Y2026">
        <v>240</v>
      </c>
      <c r="Z2026">
        <v>0</v>
      </c>
      <c r="AA2026">
        <v>0</v>
      </c>
      <c r="AB2026" t="s">
        <v>42</v>
      </c>
      <c r="AC2026">
        <v>234</v>
      </c>
      <c r="AD2026">
        <v>0</v>
      </c>
      <c r="AE2026">
        <v>2</v>
      </c>
      <c r="AF2026" t="s">
        <v>48</v>
      </c>
      <c r="AG2026" s="1">
        <v>42952</v>
      </c>
      <c r="AH2026">
        <f>SUM(Hotel_Data_Mini[[#This Row],[adults]:[babies]])</f>
        <v>2</v>
      </c>
      <c r="AI2026">
        <f>SUM(Hotel_Data_Mini[[#This Row],[stays_in_weekend_nights]:[stays_in_week_nights]])</f>
        <v>6</v>
      </c>
      <c r="AJ2026">
        <f>IF(Hotel_Data_Mini[[#This Row],[reserved_room_type]]=Hotel_Data_Mini[[#This Row],[assigned_room_type]],0,1)</f>
        <v>0</v>
      </c>
    </row>
    <row r="2027" spans="1:36" x14ac:dyDescent="0.25">
      <c r="A2027" t="s">
        <v>153</v>
      </c>
      <c r="B2027" t="s">
        <v>44</v>
      </c>
      <c r="C2027">
        <v>0</v>
      </c>
      <c r="D2027">
        <v>0</v>
      </c>
      <c r="E2027">
        <v>2017</v>
      </c>
      <c r="F2027" t="s">
        <v>117</v>
      </c>
      <c r="G2027">
        <v>22</v>
      </c>
      <c r="H2027">
        <v>29</v>
      </c>
      <c r="I2027">
        <v>1</v>
      </c>
      <c r="J2027">
        <v>0</v>
      </c>
      <c r="K2027">
        <v>1</v>
      </c>
      <c r="L2027">
        <v>0</v>
      </c>
      <c r="M2027">
        <v>0</v>
      </c>
      <c r="N2027" t="s">
        <v>36</v>
      </c>
      <c r="O2027" t="s">
        <v>37</v>
      </c>
      <c r="P2027" t="s">
        <v>56</v>
      </c>
      <c r="Q2027" t="s">
        <v>39</v>
      </c>
      <c r="R2027">
        <v>0</v>
      </c>
      <c r="S2027">
        <v>0</v>
      </c>
      <c r="T2027">
        <v>0</v>
      </c>
      <c r="U2027" t="s">
        <v>40</v>
      </c>
      <c r="V2027" t="s">
        <v>40</v>
      </c>
      <c r="W2027">
        <v>0</v>
      </c>
      <c r="X2027" t="s">
        <v>41</v>
      </c>
      <c r="Y2027">
        <v>87</v>
      </c>
      <c r="Z2027">
        <v>0</v>
      </c>
      <c r="AA2027">
        <v>0</v>
      </c>
      <c r="AB2027" t="s">
        <v>53</v>
      </c>
      <c r="AC2027">
        <v>130</v>
      </c>
      <c r="AD2027">
        <v>0</v>
      </c>
      <c r="AE2027">
        <v>0</v>
      </c>
      <c r="AF2027" t="s">
        <v>48</v>
      </c>
      <c r="AG2027" s="1">
        <v>42885</v>
      </c>
      <c r="AH2027">
        <f>SUM(Hotel_Data_Mini[[#This Row],[adults]:[babies]])</f>
        <v>1</v>
      </c>
      <c r="AI2027">
        <f>SUM(Hotel_Data_Mini[[#This Row],[stays_in_weekend_nights]:[stays_in_week_nights]])</f>
        <v>1</v>
      </c>
      <c r="AJ2027">
        <f>IF(Hotel_Data_Mini[[#This Row],[reserved_room_type]]=Hotel_Data_Mini[[#This Row],[assigned_room_type]],0,1)</f>
        <v>0</v>
      </c>
    </row>
    <row r="2028" spans="1:36" x14ac:dyDescent="0.25">
      <c r="A2028" t="s">
        <v>153</v>
      </c>
      <c r="B2028" t="s">
        <v>44</v>
      </c>
      <c r="C2028">
        <v>1</v>
      </c>
      <c r="D2028">
        <v>405</v>
      </c>
      <c r="E2028">
        <v>2017</v>
      </c>
      <c r="F2028" t="s">
        <v>52</v>
      </c>
      <c r="G2028">
        <v>27</v>
      </c>
      <c r="H2028">
        <v>4</v>
      </c>
      <c r="I2028">
        <v>0</v>
      </c>
      <c r="J2028">
        <v>2</v>
      </c>
      <c r="K2028">
        <v>2</v>
      </c>
      <c r="L2028">
        <v>0</v>
      </c>
      <c r="M2028">
        <v>0</v>
      </c>
      <c r="N2028" t="s">
        <v>36</v>
      </c>
      <c r="O2028" t="s">
        <v>37</v>
      </c>
      <c r="P2028" t="s">
        <v>56</v>
      </c>
      <c r="Q2028" t="s">
        <v>39</v>
      </c>
      <c r="R2028">
        <v>0</v>
      </c>
      <c r="S2028">
        <v>0</v>
      </c>
      <c r="T2028">
        <v>0</v>
      </c>
      <c r="U2028" t="s">
        <v>40</v>
      </c>
      <c r="V2028" t="s">
        <v>40</v>
      </c>
      <c r="W2028">
        <v>0</v>
      </c>
      <c r="X2028" t="s">
        <v>41</v>
      </c>
      <c r="Y2028">
        <v>6</v>
      </c>
      <c r="Z2028">
        <v>0</v>
      </c>
      <c r="AA2028">
        <v>0</v>
      </c>
      <c r="AB2028" t="s">
        <v>53</v>
      </c>
      <c r="AC2028">
        <v>80</v>
      </c>
      <c r="AD2028">
        <v>0</v>
      </c>
      <c r="AE2028">
        <v>0</v>
      </c>
      <c r="AF2028" t="s">
        <v>43</v>
      </c>
      <c r="AG2028" s="1">
        <v>42914</v>
      </c>
      <c r="AH2028">
        <f>SUM(Hotel_Data_Mini[[#This Row],[adults]:[babies]])</f>
        <v>2</v>
      </c>
      <c r="AI2028">
        <f>SUM(Hotel_Data_Mini[[#This Row],[stays_in_weekend_nights]:[stays_in_week_nights]])</f>
        <v>2</v>
      </c>
      <c r="AJ2028">
        <f>IF(Hotel_Data_Mini[[#This Row],[reserved_room_type]]=Hotel_Data_Mini[[#This Row],[assigned_room_type]],0,1)</f>
        <v>0</v>
      </c>
    </row>
    <row r="2029" spans="1:36" x14ac:dyDescent="0.25">
      <c r="A2029" t="s">
        <v>153</v>
      </c>
      <c r="B2029" t="s">
        <v>44</v>
      </c>
      <c r="C2029">
        <v>0</v>
      </c>
      <c r="D2029">
        <v>160</v>
      </c>
      <c r="E2029">
        <v>2017</v>
      </c>
      <c r="F2029" t="s">
        <v>117</v>
      </c>
      <c r="G2029">
        <v>18</v>
      </c>
      <c r="H2029">
        <v>3</v>
      </c>
      <c r="I2029">
        <v>0</v>
      </c>
      <c r="J2029">
        <v>4</v>
      </c>
      <c r="K2029">
        <v>2</v>
      </c>
      <c r="L2029">
        <v>0</v>
      </c>
      <c r="M2029">
        <v>0</v>
      </c>
      <c r="N2029" t="s">
        <v>36</v>
      </c>
      <c r="O2029" t="s">
        <v>95</v>
      </c>
      <c r="P2029" t="s">
        <v>47</v>
      </c>
      <c r="Q2029" t="s">
        <v>47</v>
      </c>
      <c r="R2029">
        <v>0</v>
      </c>
      <c r="S2029">
        <v>0</v>
      </c>
      <c r="T2029">
        <v>0</v>
      </c>
      <c r="U2029" t="s">
        <v>60</v>
      </c>
      <c r="V2029" t="s">
        <v>60</v>
      </c>
      <c r="W2029">
        <v>0</v>
      </c>
      <c r="X2029" t="s">
        <v>41</v>
      </c>
      <c r="Y2029">
        <v>14</v>
      </c>
      <c r="Z2029">
        <v>0</v>
      </c>
      <c r="AA2029">
        <v>0</v>
      </c>
      <c r="AB2029" t="s">
        <v>42</v>
      </c>
      <c r="AC2029">
        <v>118.13</v>
      </c>
      <c r="AD2029">
        <v>0</v>
      </c>
      <c r="AE2029">
        <v>0</v>
      </c>
      <c r="AF2029" t="s">
        <v>48</v>
      </c>
      <c r="AG2029" s="1">
        <v>42862</v>
      </c>
      <c r="AH2029">
        <f>SUM(Hotel_Data_Mini[[#This Row],[adults]:[babies]])</f>
        <v>2</v>
      </c>
      <c r="AI2029">
        <f>SUM(Hotel_Data_Mini[[#This Row],[stays_in_weekend_nights]:[stays_in_week_nights]])</f>
        <v>4</v>
      </c>
      <c r="AJ2029">
        <f>IF(Hotel_Data_Mini[[#This Row],[reserved_room_type]]=Hotel_Data_Mini[[#This Row],[assigned_room_type]],0,1)</f>
        <v>0</v>
      </c>
    </row>
    <row r="2030" spans="1:36" x14ac:dyDescent="0.25">
      <c r="A2030" t="s">
        <v>153</v>
      </c>
      <c r="B2030" t="s">
        <v>44</v>
      </c>
      <c r="C2030">
        <v>0</v>
      </c>
      <c r="D2030">
        <v>83</v>
      </c>
      <c r="E2030">
        <v>2017</v>
      </c>
      <c r="F2030" t="s">
        <v>122</v>
      </c>
      <c r="G2030">
        <v>15</v>
      </c>
      <c r="H2030">
        <v>9</v>
      </c>
      <c r="I2030">
        <v>2</v>
      </c>
      <c r="J2030">
        <v>2</v>
      </c>
      <c r="K2030">
        <v>3</v>
      </c>
      <c r="L2030">
        <v>0</v>
      </c>
      <c r="M2030">
        <v>0</v>
      </c>
      <c r="N2030" t="s">
        <v>36</v>
      </c>
      <c r="O2030" t="s">
        <v>67</v>
      </c>
      <c r="P2030" t="s">
        <v>38</v>
      </c>
      <c r="Q2030" t="s">
        <v>39</v>
      </c>
      <c r="R2030">
        <v>0</v>
      </c>
      <c r="S2030">
        <v>0</v>
      </c>
      <c r="T2030">
        <v>0</v>
      </c>
      <c r="U2030" t="s">
        <v>60</v>
      </c>
      <c r="V2030" t="s">
        <v>60</v>
      </c>
      <c r="W2030">
        <v>0</v>
      </c>
      <c r="X2030" t="s">
        <v>41</v>
      </c>
      <c r="Y2030">
        <v>9</v>
      </c>
      <c r="Z2030">
        <v>0</v>
      </c>
      <c r="AA2030">
        <v>0</v>
      </c>
      <c r="AB2030" t="s">
        <v>42</v>
      </c>
      <c r="AC2030">
        <v>162</v>
      </c>
      <c r="AD2030">
        <v>0</v>
      </c>
      <c r="AE2030">
        <v>1</v>
      </c>
      <c r="AF2030" t="s">
        <v>48</v>
      </c>
      <c r="AG2030" s="1">
        <v>42838</v>
      </c>
      <c r="AH2030">
        <f>SUM(Hotel_Data_Mini[[#This Row],[adults]:[babies]])</f>
        <v>3</v>
      </c>
      <c r="AI2030">
        <f>SUM(Hotel_Data_Mini[[#This Row],[stays_in_weekend_nights]:[stays_in_week_nights]])</f>
        <v>4</v>
      </c>
      <c r="AJ2030">
        <f>IF(Hotel_Data_Mini[[#This Row],[reserved_room_type]]=Hotel_Data_Mini[[#This Row],[assigned_room_type]],0,1)</f>
        <v>0</v>
      </c>
    </row>
    <row r="2031" spans="1:36" x14ac:dyDescent="0.25">
      <c r="A2031" t="s">
        <v>153</v>
      </c>
      <c r="B2031" t="s">
        <v>44</v>
      </c>
      <c r="C2031">
        <v>0</v>
      </c>
      <c r="D2031">
        <v>48</v>
      </c>
      <c r="E2031">
        <v>2017</v>
      </c>
      <c r="F2031" t="s">
        <v>52</v>
      </c>
      <c r="G2031">
        <v>27</v>
      </c>
      <c r="H2031">
        <v>3</v>
      </c>
      <c r="I2031">
        <v>1</v>
      </c>
      <c r="J2031">
        <v>0</v>
      </c>
      <c r="K2031">
        <v>2</v>
      </c>
      <c r="L2031">
        <v>0</v>
      </c>
      <c r="M2031">
        <v>0</v>
      </c>
      <c r="N2031" t="s">
        <v>80</v>
      </c>
      <c r="O2031" t="s">
        <v>83</v>
      </c>
      <c r="P2031" t="s">
        <v>38</v>
      </c>
      <c r="Q2031" t="s">
        <v>39</v>
      </c>
      <c r="R2031">
        <v>0</v>
      </c>
      <c r="S2031">
        <v>0</v>
      </c>
      <c r="T2031">
        <v>0</v>
      </c>
      <c r="U2031" t="s">
        <v>40</v>
      </c>
      <c r="V2031" t="s">
        <v>40</v>
      </c>
      <c r="W2031">
        <v>0</v>
      </c>
      <c r="X2031" t="s">
        <v>41</v>
      </c>
      <c r="Y2031">
        <v>9</v>
      </c>
      <c r="Z2031">
        <v>0</v>
      </c>
      <c r="AA2031">
        <v>0</v>
      </c>
      <c r="AB2031" t="s">
        <v>42</v>
      </c>
      <c r="AC2031">
        <v>118</v>
      </c>
      <c r="AD2031">
        <v>0</v>
      </c>
      <c r="AE2031">
        <v>1</v>
      </c>
      <c r="AF2031" t="s">
        <v>48</v>
      </c>
      <c r="AG2031" s="1">
        <v>42920</v>
      </c>
      <c r="AH2031">
        <f>SUM(Hotel_Data_Mini[[#This Row],[adults]:[babies]])</f>
        <v>2</v>
      </c>
      <c r="AI2031">
        <f>SUM(Hotel_Data_Mini[[#This Row],[stays_in_weekend_nights]:[stays_in_week_nights]])</f>
        <v>1</v>
      </c>
      <c r="AJ2031">
        <f>IF(Hotel_Data_Mini[[#This Row],[reserved_room_type]]=Hotel_Data_Mini[[#This Row],[assigned_room_type]],0,1)</f>
        <v>0</v>
      </c>
    </row>
    <row r="2032" spans="1:36" x14ac:dyDescent="0.25">
      <c r="A2032" t="s">
        <v>153</v>
      </c>
      <c r="B2032" t="s">
        <v>44</v>
      </c>
      <c r="C2032">
        <v>1</v>
      </c>
      <c r="D2032">
        <v>15</v>
      </c>
      <c r="E2032">
        <v>2017</v>
      </c>
      <c r="F2032" t="s">
        <v>117</v>
      </c>
      <c r="G2032">
        <v>18</v>
      </c>
      <c r="H2032">
        <v>3</v>
      </c>
      <c r="I2032">
        <v>0</v>
      </c>
      <c r="J2032">
        <v>2</v>
      </c>
      <c r="K2032">
        <v>1</v>
      </c>
      <c r="L2032">
        <v>0</v>
      </c>
      <c r="M2032">
        <v>0</v>
      </c>
      <c r="N2032" t="s">
        <v>36</v>
      </c>
      <c r="O2032" t="s">
        <v>68</v>
      </c>
      <c r="P2032" t="s">
        <v>38</v>
      </c>
      <c r="Q2032" t="s">
        <v>39</v>
      </c>
      <c r="R2032">
        <v>0</v>
      </c>
      <c r="S2032">
        <v>0</v>
      </c>
      <c r="T2032">
        <v>0</v>
      </c>
      <c r="U2032" t="s">
        <v>40</v>
      </c>
      <c r="V2032" t="s">
        <v>40</v>
      </c>
      <c r="W2032">
        <v>0</v>
      </c>
      <c r="X2032" t="s">
        <v>41</v>
      </c>
      <c r="Y2032">
        <v>9</v>
      </c>
      <c r="Z2032">
        <v>0</v>
      </c>
      <c r="AA2032">
        <v>0</v>
      </c>
      <c r="AB2032" t="s">
        <v>42</v>
      </c>
      <c r="AC2032">
        <v>130</v>
      </c>
      <c r="AD2032">
        <v>0</v>
      </c>
      <c r="AE2032">
        <v>1</v>
      </c>
      <c r="AF2032" t="s">
        <v>43</v>
      </c>
      <c r="AG2032" s="1">
        <v>42846</v>
      </c>
      <c r="AH2032">
        <f>SUM(Hotel_Data_Mini[[#This Row],[adults]:[babies]])</f>
        <v>1</v>
      </c>
      <c r="AI2032">
        <f>SUM(Hotel_Data_Mini[[#This Row],[stays_in_weekend_nights]:[stays_in_week_nights]])</f>
        <v>2</v>
      </c>
      <c r="AJ2032">
        <f>IF(Hotel_Data_Mini[[#This Row],[reserved_room_type]]=Hotel_Data_Mini[[#This Row],[assigned_room_type]],0,1)</f>
        <v>0</v>
      </c>
    </row>
    <row r="2033" spans="1:36" x14ac:dyDescent="0.25">
      <c r="A2033" t="s">
        <v>153</v>
      </c>
      <c r="B2033" t="s">
        <v>44</v>
      </c>
      <c r="C2033">
        <v>0</v>
      </c>
      <c r="D2033">
        <v>0</v>
      </c>
      <c r="E2033">
        <v>2017</v>
      </c>
      <c r="F2033" t="s">
        <v>117</v>
      </c>
      <c r="G2033">
        <v>19</v>
      </c>
      <c r="H2033">
        <v>10</v>
      </c>
      <c r="I2033">
        <v>0</v>
      </c>
      <c r="J2033">
        <v>1</v>
      </c>
      <c r="K2033">
        <v>2</v>
      </c>
      <c r="L2033">
        <v>0</v>
      </c>
      <c r="M2033">
        <v>0</v>
      </c>
      <c r="N2033" t="s">
        <v>36</v>
      </c>
      <c r="O2033" t="s">
        <v>55</v>
      </c>
      <c r="P2033" t="s">
        <v>47</v>
      </c>
      <c r="Q2033" t="s">
        <v>47</v>
      </c>
      <c r="R2033">
        <v>0</v>
      </c>
      <c r="S2033">
        <v>0</v>
      </c>
      <c r="T2033">
        <v>0</v>
      </c>
      <c r="U2033" t="s">
        <v>40</v>
      </c>
      <c r="V2033" t="s">
        <v>62</v>
      </c>
      <c r="W2033">
        <v>0</v>
      </c>
      <c r="X2033" t="s">
        <v>41</v>
      </c>
      <c r="Y2033">
        <v>0</v>
      </c>
      <c r="Z2033">
        <v>0</v>
      </c>
      <c r="AA2033">
        <v>0</v>
      </c>
      <c r="AB2033" t="s">
        <v>42</v>
      </c>
      <c r="AC2033">
        <v>150</v>
      </c>
      <c r="AD2033">
        <v>0</v>
      </c>
      <c r="AE2033">
        <v>0</v>
      </c>
      <c r="AF2033" t="s">
        <v>48</v>
      </c>
      <c r="AG2033" s="1">
        <v>0</v>
      </c>
      <c r="AH2033">
        <f>SUM(Hotel_Data_Mini[[#This Row],[adults]:[babies]])</f>
        <v>2</v>
      </c>
      <c r="AI2033">
        <f>SUM(Hotel_Data_Mini[[#This Row],[stays_in_weekend_nights]:[stays_in_week_nights]])</f>
        <v>1</v>
      </c>
      <c r="AJ2033">
        <f>IF(Hotel_Data_Mini[[#This Row],[reserved_room_type]]=Hotel_Data_Mini[[#This Row],[assigned_room_type]],0,1)</f>
        <v>1</v>
      </c>
    </row>
    <row r="2034" spans="1:36" x14ac:dyDescent="0.25">
      <c r="A2034" t="s">
        <v>153</v>
      </c>
      <c r="B2034" t="s">
        <v>44</v>
      </c>
      <c r="C2034">
        <v>1</v>
      </c>
      <c r="D2034">
        <v>87</v>
      </c>
      <c r="E2034">
        <v>2017</v>
      </c>
      <c r="F2034" t="s">
        <v>122</v>
      </c>
      <c r="G2034">
        <v>15</v>
      </c>
      <c r="H2034">
        <v>15</v>
      </c>
      <c r="I2034">
        <v>2</v>
      </c>
      <c r="J2034">
        <v>2</v>
      </c>
      <c r="K2034">
        <v>2</v>
      </c>
      <c r="L2034">
        <v>0</v>
      </c>
      <c r="M2034">
        <v>0</v>
      </c>
      <c r="N2034" t="s">
        <v>36</v>
      </c>
      <c r="O2034" t="s">
        <v>37</v>
      </c>
      <c r="P2034" t="s">
        <v>50</v>
      </c>
      <c r="Q2034" t="s">
        <v>39</v>
      </c>
      <c r="R2034">
        <v>0</v>
      </c>
      <c r="S2034">
        <v>0</v>
      </c>
      <c r="T2034">
        <v>0</v>
      </c>
      <c r="U2034" t="s">
        <v>40</v>
      </c>
      <c r="V2034" t="s">
        <v>40</v>
      </c>
      <c r="W2034">
        <v>0</v>
      </c>
      <c r="X2034" t="s">
        <v>51</v>
      </c>
      <c r="Y2034">
        <v>1</v>
      </c>
      <c r="Z2034">
        <v>0</v>
      </c>
      <c r="AA2034">
        <v>0</v>
      </c>
      <c r="AB2034" t="s">
        <v>42</v>
      </c>
      <c r="AC2034">
        <v>95</v>
      </c>
      <c r="AD2034">
        <v>0</v>
      </c>
      <c r="AE2034">
        <v>0</v>
      </c>
      <c r="AF2034" t="s">
        <v>43</v>
      </c>
      <c r="AG2034" s="1">
        <v>42753</v>
      </c>
      <c r="AH2034">
        <f>SUM(Hotel_Data_Mini[[#This Row],[adults]:[babies]])</f>
        <v>2</v>
      </c>
      <c r="AI2034">
        <f>SUM(Hotel_Data_Mini[[#This Row],[stays_in_weekend_nights]:[stays_in_week_nights]])</f>
        <v>4</v>
      </c>
      <c r="AJ2034">
        <f>IF(Hotel_Data_Mini[[#This Row],[reserved_room_type]]=Hotel_Data_Mini[[#This Row],[assigned_room_type]],0,1)</f>
        <v>0</v>
      </c>
    </row>
    <row r="2035" spans="1:36" x14ac:dyDescent="0.25">
      <c r="A2035" t="s">
        <v>153</v>
      </c>
      <c r="B2035" t="s">
        <v>44</v>
      </c>
      <c r="C2035">
        <v>0</v>
      </c>
      <c r="D2035">
        <v>19</v>
      </c>
      <c r="E2035">
        <v>2017</v>
      </c>
      <c r="F2035" t="s">
        <v>52</v>
      </c>
      <c r="G2035">
        <v>28</v>
      </c>
      <c r="H2035">
        <v>10</v>
      </c>
      <c r="I2035">
        <v>1</v>
      </c>
      <c r="J2035">
        <v>2</v>
      </c>
      <c r="K2035">
        <v>2</v>
      </c>
      <c r="L2035">
        <v>0</v>
      </c>
      <c r="M2035">
        <v>0</v>
      </c>
      <c r="N2035" t="s">
        <v>36</v>
      </c>
      <c r="O2035" t="s">
        <v>98</v>
      </c>
      <c r="P2035" t="s">
        <v>69</v>
      </c>
      <c r="Q2035" t="s">
        <v>69</v>
      </c>
      <c r="R2035">
        <v>0</v>
      </c>
      <c r="S2035">
        <v>0</v>
      </c>
      <c r="T2035">
        <v>0</v>
      </c>
      <c r="U2035" t="s">
        <v>40</v>
      </c>
      <c r="V2035" t="s">
        <v>40</v>
      </c>
      <c r="W2035">
        <v>0</v>
      </c>
      <c r="X2035" t="s">
        <v>41</v>
      </c>
      <c r="Y2035">
        <v>0</v>
      </c>
      <c r="Z2035">
        <v>439</v>
      </c>
      <c r="AA2035">
        <v>0</v>
      </c>
      <c r="AB2035" t="s">
        <v>42</v>
      </c>
      <c r="AC2035">
        <v>114</v>
      </c>
      <c r="AD2035">
        <v>0</v>
      </c>
      <c r="AE2035">
        <v>0</v>
      </c>
      <c r="AF2035" t="s">
        <v>48</v>
      </c>
      <c r="AG2035" s="1">
        <v>42929</v>
      </c>
      <c r="AH2035">
        <f>SUM(Hotel_Data_Mini[[#This Row],[adults]:[babies]])</f>
        <v>2</v>
      </c>
      <c r="AI2035">
        <f>SUM(Hotel_Data_Mini[[#This Row],[stays_in_weekend_nights]:[stays_in_week_nights]])</f>
        <v>3</v>
      </c>
      <c r="AJ2035">
        <f>IF(Hotel_Data_Mini[[#This Row],[reserved_room_type]]=Hotel_Data_Mini[[#This Row],[assigned_room_type]],0,1)</f>
        <v>0</v>
      </c>
    </row>
    <row r="2036" spans="1:36" x14ac:dyDescent="0.25">
      <c r="A2036" t="s">
        <v>153</v>
      </c>
      <c r="B2036" t="s">
        <v>34</v>
      </c>
      <c r="C2036">
        <v>1</v>
      </c>
      <c r="D2036">
        <v>136</v>
      </c>
      <c r="E2036">
        <v>2017</v>
      </c>
      <c r="F2036" t="s">
        <v>45</v>
      </c>
      <c r="G2036">
        <v>34</v>
      </c>
      <c r="H2036">
        <v>21</v>
      </c>
      <c r="I2036">
        <v>2</v>
      </c>
      <c r="J2036">
        <v>5</v>
      </c>
      <c r="K2036">
        <v>3</v>
      </c>
      <c r="L2036">
        <v>0</v>
      </c>
      <c r="M2036">
        <v>0</v>
      </c>
      <c r="N2036" t="s">
        <v>54</v>
      </c>
      <c r="O2036" t="s">
        <v>37</v>
      </c>
      <c r="P2036" t="s">
        <v>38</v>
      </c>
      <c r="Q2036" t="s">
        <v>39</v>
      </c>
      <c r="R2036">
        <v>0</v>
      </c>
      <c r="S2036">
        <v>0</v>
      </c>
      <c r="T2036">
        <v>0</v>
      </c>
      <c r="U2036" t="s">
        <v>60</v>
      </c>
      <c r="V2036" t="s">
        <v>60</v>
      </c>
      <c r="W2036">
        <v>0</v>
      </c>
      <c r="X2036" t="s">
        <v>41</v>
      </c>
      <c r="Y2036">
        <v>15</v>
      </c>
      <c r="Z2036">
        <v>0</v>
      </c>
      <c r="AA2036">
        <v>0</v>
      </c>
      <c r="AB2036" t="s">
        <v>42</v>
      </c>
      <c r="AC2036">
        <v>206.51</v>
      </c>
      <c r="AD2036">
        <v>0</v>
      </c>
      <c r="AE2036">
        <v>3</v>
      </c>
      <c r="AF2036" t="s">
        <v>43</v>
      </c>
      <c r="AG2036" s="1">
        <v>0</v>
      </c>
      <c r="AH2036">
        <f>SUM(Hotel_Data_Mini[[#This Row],[adults]:[babies]])</f>
        <v>3</v>
      </c>
      <c r="AI2036">
        <f>SUM(Hotel_Data_Mini[[#This Row],[stays_in_weekend_nights]:[stays_in_week_nights]])</f>
        <v>7</v>
      </c>
      <c r="AJ2036">
        <f>IF(Hotel_Data_Mini[[#This Row],[reserved_room_type]]=Hotel_Data_Mini[[#This Row],[assigned_room_type]],0,1)</f>
        <v>0</v>
      </c>
    </row>
    <row r="2037" spans="1:36" x14ac:dyDescent="0.25">
      <c r="A2037" t="s">
        <v>153</v>
      </c>
      <c r="B2037" t="s">
        <v>34</v>
      </c>
      <c r="C2037">
        <v>0</v>
      </c>
      <c r="D2037">
        <v>154</v>
      </c>
      <c r="E2037">
        <v>2017</v>
      </c>
      <c r="F2037" t="s">
        <v>52</v>
      </c>
      <c r="G2037">
        <v>27</v>
      </c>
      <c r="H2037">
        <v>6</v>
      </c>
      <c r="I2037">
        <v>4</v>
      </c>
      <c r="J2037">
        <v>10</v>
      </c>
      <c r="K2037">
        <v>2</v>
      </c>
      <c r="L2037">
        <v>0</v>
      </c>
      <c r="M2037">
        <v>0</v>
      </c>
      <c r="N2037" t="s">
        <v>54</v>
      </c>
      <c r="O2037" t="s">
        <v>58</v>
      </c>
      <c r="P2037" t="s">
        <v>56</v>
      </c>
      <c r="Q2037" t="s">
        <v>39</v>
      </c>
      <c r="R2037">
        <v>0</v>
      </c>
      <c r="S2037">
        <v>0</v>
      </c>
      <c r="T2037">
        <v>0</v>
      </c>
      <c r="U2037" t="s">
        <v>40</v>
      </c>
      <c r="V2037" t="s">
        <v>40</v>
      </c>
      <c r="W2037">
        <v>0</v>
      </c>
      <c r="X2037" t="s">
        <v>41</v>
      </c>
      <c r="Y2037">
        <v>243</v>
      </c>
      <c r="Z2037">
        <v>0</v>
      </c>
      <c r="AA2037">
        <v>0</v>
      </c>
      <c r="AB2037" t="s">
        <v>59</v>
      </c>
      <c r="AC2037">
        <v>134.85</v>
      </c>
      <c r="AD2037">
        <v>0</v>
      </c>
      <c r="AE2037">
        <v>1</v>
      </c>
      <c r="AF2037" t="s">
        <v>48</v>
      </c>
      <c r="AG2037" s="1">
        <v>42936</v>
      </c>
      <c r="AH2037">
        <f>SUM(Hotel_Data_Mini[[#This Row],[adults]:[babies]])</f>
        <v>2</v>
      </c>
      <c r="AI2037">
        <f>SUM(Hotel_Data_Mini[[#This Row],[stays_in_weekend_nights]:[stays_in_week_nights]])</f>
        <v>14</v>
      </c>
      <c r="AJ2037">
        <f>IF(Hotel_Data_Mini[[#This Row],[reserved_room_type]]=Hotel_Data_Mini[[#This Row],[assigned_room_type]],0,1)</f>
        <v>0</v>
      </c>
    </row>
    <row r="2038" spans="1:36" x14ac:dyDescent="0.25">
      <c r="A2038" t="s">
        <v>153</v>
      </c>
      <c r="B2038" t="s">
        <v>34</v>
      </c>
      <c r="C2038">
        <v>0</v>
      </c>
      <c r="D2038">
        <v>1</v>
      </c>
      <c r="E2038">
        <v>2017</v>
      </c>
      <c r="F2038" t="s">
        <v>120</v>
      </c>
      <c r="G2038">
        <v>26</v>
      </c>
      <c r="H2038">
        <v>29</v>
      </c>
      <c r="I2038">
        <v>0</v>
      </c>
      <c r="J2038">
        <v>3</v>
      </c>
      <c r="K2038">
        <v>3</v>
      </c>
      <c r="L2038">
        <v>0</v>
      </c>
      <c r="M2038">
        <v>0</v>
      </c>
      <c r="N2038" t="s">
        <v>36</v>
      </c>
      <c r="O2038" t="s">
        <v>58</v>
      </c>
      <c r="P2038" t="s">
        <v>38</v>
      </c>
      <c r="Q2038" t="s">
        <v>39</v>
      </c>
      <c r="R2038">
        <v>0</v>
      </c>
      <c r="S2038">
        <v>0</v>
      </c>
      <c r="T2038">
        <v>0</v>
      </c>
      <c r="U2038" t="s">
        <v>40</v>
      </c>
      <c r="V2038" t="s">
        <v>40</v>
      </c>
      <c r="W2038">
        <v>0</v>
      </c>
      <c r="X2038" t="s">
        <v>41</v>
      </c>
      <c r="Y2038">
        <v>468</v>
      </c>
      <c r="Z2038">
        <v>0</v>
      </c>
      <c r="AA2038">
        <v>0</v>
      </c>
      <c r="AB2038" t="s">
        <v>42</v>
      </c>
      <c r="AC2038">
        <v>153.07</v>
      </c>
      <c r="AD2038">
        <v>0</v>
      </c>
      <c r="AE2038">
        <v>0</v>
      </c>
      <c r="AF2038" t="s">
        <v>48</v>
      </c>
      <c r="AG2038" s="1">
        <v>42918</v>
      </c>
      <c r="AH2038">
        <f>SUM(Hotel_Data_Mini[[#This Row],[adults]:[babies]])</f>
        <v>3</v>
      </c>
      <c r="AI2038">
        <f>SUM(Hotel_Data_Mini[[#This Row],[stays_in_weekend_nights]:[stays_in_week_nights]])</f>
        <v>3</v>
      </c>
      <c r="AJ2038">
        <f>IF(Hotel_Data_Mini[[#This Row],[reserved_room_type]]=Hotel_Data_Mini[[#This Row],[assigned_room_type]],0,1)</f>
        <v>0</v>
      </c>
    </row>
    <row r="2039" spans="1:36" x14ac:dyDescent="0.25">
      <c r="A2039" t="s">
        <v>153</v>
      </c>
      <c r="B2039" t="s">
        <v>34</v>
      </c>
      <c r="C2039">
        <v>1</v>
      </c>
      <c r="D2039">
        <v>255</v>
      </c>
      <c r="E2039">
        <v>2017</v>
      </c>
      <c r="F2039" t="s">
        <v>52</v>
      </c>
      <c r="G2039">
        <v>31</v>
      </c>
      <c r="H2039">
        <v>30</v>
      </c>
      <c r="I2039">
        <v>2</v>
      </c>
      <c r="J2039">
        <v>4</v>
      </c>
      <c r="K2039">
        <v>2</v>
      </c>
      <c r="L2039">
        <v>0</v>
      </c>
      <c r="M2039">
        <v>0</v>
      </c>
      <c r="N2039" t="s">
        <v>36</v>
      </c>
      <c r="O2039" t="s">
        <v>79</v>
      </c>
      <c r="P2039" t="s">
        <v>47</v>
      </c>
      <c r="Q2039" t="s">
        <v>47</v>
      </c>
      <c r="R2039">
        <v>0</v>
      </c>
      <c r="S2039">
        <v>0</v>
      </c>
      <c r="T2039">
        <v>0</v>
      </c>
      <c r="U2039" t="s">
        <v>65</v>
      </c>
      <c r="V2039" t="s">
        <v>65</v>
      </c>
      <c r="W2039">
        <v>0</v>
      </c>
      <c r="X2039" t="s">
        <v>41</v>
      </c>
      <c r="Y2039">
        <v>250</v>
      </c>
      <c r="Z2039">
        <v>0</v>
      </c>
      <c r="AA2039">
        <v>0</v>
      </c>
      <c r="AB2039" t="s">
        <v>42</v>
      </c>
      <c r="AC2039">
        <v>183.6</v>
      </c>
      <c r="AD2039">
        <v>0</v>
      </c>
      <c r="AE2039">
        <v>0</v>
      </c>
      <c r="AF2039" t="s">
        <v>43</v>
      </c>
      <c r="AG2039" s="1">
        <v>42770</v>
      </c>
      <c r="AH2039">
        <f>SUM(Hotel_Data_Mini[[#This Row],[adults]:[babies]])</f>
        <v>2</v>
      </c>
      <c r="AI2039">
        <f>SUM(Hotel_Data_Mini[[#This Row],[stays_in_weekend_nights]:[stays_in_week_nights]])</f>
        <v>6</v>
      </c>
      <c r="AJ2039">
        <f>IF(Hotel_Data_Mini[[#This Row],[reserved_room_type]]=Hotel_Data_Mini[[#This Row],[assigned_room_type]],0,1)</f>
        <v>0</v>
      </c>
    </row>
    <row r="2040" spans="1:36" x14ac:dyDescent="0.25">
      <c r="A2040" t="s">
        <v>153</v>
      </c>
      <c r="B2040" t="s">
        <v>44</v>
      </c>
      <c r="C2040">
        <v>1</v>
      </c>
      <c r="D2040">
        <v>224</v>
      </c>
      <c r="E2040">
        <v>2017</v>
      </c>
      <c r="F2040" t="s">
        <v>121</v>
      </c>
      <c r="G2040">
        <v>8</v>
      </c>
      <c r="H2040">
        <v>23</v>
      </c>
      <c r="I2040">
        <v>0</v>
      </c>
      <c r="J2040">
        <v>3</v>
      </c>
      <c r="K2040">
        <v>3</v>
      </c>
      <c r="L2040">
        <v>0</v>
      </c>
      <c r="M2040">
        <v>0</v>
      </c>
      <c r="N2040" t="s">
        <v>36</v>
      </c>
      <c r="O2040" t="s">
        <v>58</v>
      </c>
      <c r="P2040" t="s">
        <v>38</v>
      </c>
      <c r="Q2040" t="s">
        <v>39</v>
      </c>
      <c r="R2040">
        <v>0</v>
      </c>
      <c r="S2040">
        <v>0</v>
      </c>
      <c r="T2040">
        <v>0</v>
      </c>
      <c r="U2040" t="s">
        <v>60</v>
      </c>
      <c r="V2040" t="s">
        <v>60</v>
      </c>
      <c r="W2040">
        <v>0</v>
      </c>
      <c r="X2040" t="s">
        <v>41</v>
      </c>
      <c r="Y2040">
        <v>9</v>
      </c>
      <c r="Z2040">
        <v>0</v>
      </c>
      <c r="AA2040">
        <v>0</v>
      </c>
      <c r="AB2040" t="s">
        <v>42</v>
      </c>
      <c r="AC2040">
        <v>122.4</v>
      </c>
      <c r="AD2040">
        <v>0</v>
      </c>
      <c r="AE2040">
        <v>2</v>
      </c>
      <c r="AF2040" t="s">
        <v>43</v>
      </c>
      <c r="AG2040" s="1">
        <v>42773</v>
      </c>
      <c r="AH2040">
        <f>SUM(Hotel_Data_Mini[[#This Row],[adults]:[babies]])</f>
        <v>3</v>
      </c>
      <c r="AI2040">
        <f>SUM(Hotel_Data_Mini[[#This Row],[stays_in_weekend_nights]:[stays_in_week_nights]])</f>
        <v>3</v>
      </c>
      <c r="AJ2040">
        <f>IF(Hotel_Data_Mini[[#This Row],[reserved_room_type]]=Hotel_Data_Mini[[#This Row],[assigned_room_type]],0,1)</f>
        <v>0</v>
      </c>
    </row>
    <row r="2041" spans="1:36" x14ac:dyDescent="0.25">
      <c r="A2041" t="s">
        <v>153</v>
      </c>
      <c r="B2041" t="s">
        <v>44</v>
      </c>
      <c r="C2041">
        <v>0</v>
      </c>
      <c r="D2041">
        <v>31</v>
      </c>
      <c r="E2041">
        <v>2017</v>
      </c>
      <c r="F2041" t="s">
        <v>122</v>
      </c>
      <c r="G2041">
        <v>14</v>
      </c>
      <c r="H2041">
        <v>7</v>
      </c>
      <c r="I2041">
        <v>0</v>
      </c>
      <c r="J2041">
        <v>2</v>
      </c>
      <c r="K2041">
        <v>2</v>
      </c>
      <c r="L2041">
        <v>0</v>
      </c>
      <c r="M2041">
        <v>0</v>
      </c>
      <c r="N2041" t="s">
        <v>36</v>
      </c>
      <c r="O2041" t="s">
        <v>55</v>
      </c>
      <c r="P2041" t="s">
        <v>38</v>
      </c>
      <c r="Q2041" t="s">
        <v>39</v>
      </c>
      <c r="R2041">
        <v>0</v>
      </c>
      <c r="S2041">
        <v>0</v>
      </c>
      <c r="T2041">
        <v>0</v>
      </c>
      <c r="U2041" t="s">
        <v>60</v>
      </c>
      <c r="V2041" t="s">
        <v>60</v>
      </c>
      <c r="W2041">
        <v>2</v>
      </c>
      <c r="X2041" t="s">
        <v>41</v>
      </c>
      <c r="Y2041">
        <v>9</v>
      </c>
      <c r="Z2041">
        <v>0</v>
      </c>
      <c r="AA2041">
        <v>0</v>
      </c>
      <c r="AB2041" t="s">
        <v>42</v>
      </c>
      <c r="AC2041">
        <v>159</v>
      </c>
      <c r="AD2041">
        <v>0</v>
      </c>
      <c r="AE2041">
        <v>0</v>
      </c>
      <c r="AF2041" t="s">
        <v>48</v>
      </c>
      <c r="AG2041" s="1">
        <v>42834</v>
      </c>
      <c r="AH2041">
        <f>SUM(Hotel_Data_Mini[[#This Row],[adults]:[babies]])</f>
        <v>2</v>
      </c>
      <c r="AI2041">
        <f>SUM(Hotel_Data_Mini[[#This Row],[stays_in_weekend_nights]:[stays_in_week_nights]])</f>
        <v>2</v>
      </c>
      <c r="AJ2041">
        <f>IF(Hotel_Data_Mini[[#This Row],[reserved_room_type]]=Hotel_Data_Mini[[#This Row],[assigned_room_type]],0,1)</f>
        <v>0</v>
      </c>
    </row>
    <row r="2042" spans="1:36" x14ac:dyDescent="0.25">
      <c r="A2042" t="s">
        <v>153</v>
      </c>
      <c r="B2042" t="s">
        <v>44</v>
      </c>
      <c r="C2042">
        <v>1</v>
      </c>
      <c r="D2042">
        <v>170</v>
      </c>
      <c r="E2042">
        <v>2017</v>
      </c>
      <c r="F2042" t="s">
        <v>117</v>
      </c>
      <c r="G2042">
        <v>19</v>
      </c>
      <c r="H2042">
        <v>8</v>
      </c>
      <c r="I2042">
        <v>1</v>
      </c>
      <c r="J2042">
        <v>1</v>
      </c>
      <c r="K2042">
        <v>2</v>
      </c>
      <c r="L2042">
        <v>0</v>
      </c>
      <c r="M2042">
        <v>0</v>
      </c>
      <c r="N2042" t="s">
        <v>36</v>
      </c>
      <c r="O2042" t="s">
        <v>67</v>
      </c>
      <c r="P2042" t="s">
        <v>38</v>
      </c>
      <c r="Q2042" t="s">
        <v>39</v>
      </c>
      <c r="R2042">
        <v>0</v>
      </c>
      <c r="S2042">
        <v>0</v>
      </c>
      <c r="T2042">
        <v>0</v>
      </c>
      <c r="U2042" t="s">
        <v>60</v>
      </c>
      <c r="V2042" t="s">
        <v>60</v>
      </c>
      <c r="W2042">
        <v>0</v>
      </c>
      <c r="X2042" t="s">
        <v>41</v>
      </c>
      <c r="Y2042">
        <v>9</v>
      </c>
      <c r="Z2042">
        <v>0</v>
      </c>
      <c r="AA2042">
        <v>0</v>
      </c>
      <c r="AB2042" t="s">
        <v>42</v>
      </c>
      <c r="AC2042">
        <v>130.5</v>
      </c>
      <c r="AD2042">
        <v>0</v>
      </c>
      <c r="AE2042">
        <v>0</v>
      </c>
      <c r="AF2042" t="s">
        <v>43</v>
      </c>
      <c r="AG2042" s="1">
        <v>0</v>
      </c>
      <c r="AH2042">
        <f>SUM(Hotel_Data_Mini[[#This Row],[adults]:[babies]])</f>
        <v>2</v>
      </c>
      <c r="AI2042">
        <f>SUM(Hotel_Data_Mini[[#This Row],[stays_in_weekend_nights]:[stays_in_week_nights]])</f>
        <v>2</v>
      </c>
      <c r="AJ2042">
        <f>IF(Hotel_Data_Mini[[#This Row],[reserved_room_type]]=Hotel_Data_Mini[[#This Row],[assigned_room_type]],0,1)</f>
        <v>0</v>
      </c>
    </row>
    <row r="2043" spans="1:36" x14ac:dyDescent="0.25">
      <c r="A2043" t="s">
        <v>153</v>
      </c>
      <c r="B2043" t="s">
        <v>44</v>
      </c>
      <c r="C2043">
        <v>0</v>
      </c>
      <c r="D2043">
        <v>44</v>
      </c>
      <c r="E2043">
        <v>2017</v>
      </c>
      <c r="F2043" t="s">
        <v>120</v>
      </c>
      <c r="G2043">
        <v>24</v>
      </c>
      <c r="H2043">
        <v>17</v>
      </c>
      <c r="I2043">
        <v>2</v>
      </c>
      <c r="J2043">
        <v>6</v>
      </c>
      <c r="K2043">
        <v>2</v>
      </c>
      <c r="L2043">
        <v>0</v>
      </c>
      <c r="M2043">
        <v>0</v>
      </c>
      <c r="N2043" t="s">
        <v>80</v>
      </c>
      <c r="O2043" t="s">
        <v>67</v>
      </c>
      <c r="P2043" t="s">
        <v>38</v>
      </c>
      <c r="Q2043" t="s">
        <v>39</v>
      </c>
      <c r="R2043">
        <v>0</v>
      </c>
      <c r="S2043">
        <v>0</v>
      </c>
      <c r="T2043">
        <v>0</v>
      </c>
      <c r="U2043" t="s">
        <v>40</v>
      </c>
      <c r="V2043" t="s">
        <v>40</v>
      </c>
      <c r="W2043">
        <v>0</v>
      </c>
      <c r="X2043" t="s">
        <v>41</v>
      </c>
      <c r="Y2043">
        <v>7</v>
      </c>
      <c r="Z2043">
        <v>0</v>
      </c>
      <c r="AA2043">
        <v>0</v>
      </c>
      <c r="AB2043" t="s">
        <v>42</v>
      </c>
      <c r="AC2043">
        <v>100.7</v>
      </c>
      <c r="AD2043">
        <v>0</v>
      </c>
      <c r="AE2043">
        <v>1</v>
      </c>
      <c r="AF2043" t="s">
        <v>48</v>
      </c>
      <c r="AG2043" s="1">
        <v>42911</v>
      </c>
      <c r="AH2043">
        <f>SUM(Hotel_Data_Mini[[#This Row],[adults]:[babies]])</f>
        <v>2</v>
      </c>
      <c r="AI2043">
        <f>SUM(Hotel_Data_Mini[[#This Row],[stays_in_weekend_nights]:[stays_in_week_nights]])</f>
        <v>8</v>
      </c>
      <c r="AJ2043">
        <f>IF(Hotel_Data_Mini[[#This Row],[reserved_room_type]]=Hotel_Data_Mini[[#This Row],[assigned_room_type]],0,1)</f>
        <v>0</v>
      </c>
    </row>
    <row r="2044" spans="1:36" x14ac:dyDescent="0.25">
      <c r="A2044" t="s">
        <v>153</v>
      </c>
      <c r="B2044" t="s">
        <v>34</v>
      </c>
      <c r="C2044">
        <v>1</v>
      </c>
      <c r="D2044">
        <v>350</v>
      </c>
      <c r="E2044">
        <v>2017</v>
      </c>
      <c r="F2044" t="s">
        <v>118</v>
      </c>
      <c r="G2044">
        <v>12</v>
      </c>
      <c r="H2044">
        <v>24</v>
      </c>
      <c r="I2044">
        <v>0</v>
      </c>
      <c r="J2044">
        <v>2</v>
      </c>
      <c r="K2044">
        <v>2</v>
      </c>
      <c r="L2044">
        <v>0</v>
      </c>
      <c r="M2044">
        <v>0</v>
      </c>
      <c r="N2044" t="s">
        <v>36</v>
      </c>
      <c r="O2044" t="s">
        <v>37</v>
      </c>
      <c r="P2044" t="s">
        <v>50</v>
      </c>
      <c r="Q2044" t="s">
        <v>39</v>
      </c>
      <c r="R2044">
        <v>0</v>
      </c>
      <c r="S2044">
        <v>0</v>
      </c>
      <c r="T2044">
        <v>0</v>
      </c>
      <c r="U2044" t="s">
        <v>40</v>
      </c>
      <c r="V2044" t="s">
        <v>40</v>
      </c>
      <c r="W2044">
        <v>0</v>
      </c>
      <c r="X2044" t="s">
        <v>51</v>
      </c>
      <c r="Y2044">
        <v>11</v>
      </c>
      <c r="Z2044">
        <v>0</v>
      </c>
      <c r="AA2044">
        <v>0</v>
      </c>
      <c r="AB2044" t="s">
        <v>42</v>
      </c>
      <c r="AC2044">
        <v>30</v>
      </c>
      <c r="AD2044">
        <v>0</v>
      </c>
      <c r="AE2044">
        <v>0</v>
      </c>
      <c r="AF2044" t="s">
        <v>43</v>
      </c>
      <c r="AG2044" s="1">
        <v>0</v>
      </c>
      <c r="AH2044">
        <f>SUM(Hotel_Data_Mini[[#This Row],[adults]:[babies]])</f>
        <v>2</v>
      </c>
      <c r="AI2044">
        <f>SUM(Hotel_Data_Mini[[#This Row],[stays_in_weekend_nights]:[stays_in_week_nights]])</f>
        <v>2</v>
      </c>
      <c r="AJ2044">
        <f>IF(Hotel_Data_Mini[[#This Row],[reserved_room_type]]=Hotel_Data_Mini[[#This Row],[assigned_room_type]],0,1)</f>
        <v>0</v>
      </c>
    </row>
    <row r="2045" spans="1:36" x14ac:dyDescent="0.25">
      <c r="A2045" t="s">
        <v>153</v>
      </c>
      <c r="B2045" t="s">
        <v>44</v>
      </c>
      <c r="C2045">
        <v>1</v>
      </c>
      <c r="D2045">
        <v>97</v>
      </c>
      <c r="E2045">
        <v>2017</v>
      </c>
      <c r="F2045" t="s">
        <v>45</v>
      </c>
      <c r="G2045">
        <v>33</v>
      </c>
      <c r="H2045">
        <v>15</v>
      </c>
      <c r="I2045">
        <v>0</v>
      </c>
      <c r="J2045">
        <v>3</v>
      </c>
      <c r="K2045">
        <v>2</v>
      </c>
      <c r="L2045">
        <v>0</v>
      </c>
      <c r="M2045">
        <v>0</v>
      </c>
      <c r="N2045" t="s">
        <v>36</v>
      </c>
      <c r="O2045" t="s">
        <v>58</v>
      </c>
      <c r="P2045" t="s">
        <v>38</v>
      </c>
      <c r="Q2045" t="s">
        <v>39</v>
      </c>
      <c r="R2045">
        <v>0</v>
      </c>
      <c r="S2045">
        <v>0</v>
      </c>
      <c r="T2045">
        <v>0</v>
      </c>
      <c r="U2045" t="s">
        <v>40</v>
      </c>
      <c r="V2045" t="s">
        <v>40</v>
      </c>
      <c r="W2045">
        <v>0</v>
      </c>
      <c r="X2045" t="s">
        <v>41</v>
      </c>
      <c r="Y2045">
        <v>9</v>
      </c>
      <c r="Z2045">
        <v>0</v>
      </c>
      <c r="AA2045">
        <v>0</v>
      </c>
      <c r="AB2045" t="s">
        <v>42</v>
      </c>
      <c r="AC2045">
        <v>145</v>
      </c>
      <c r="AD2045">
        <v>0</v>
      </c>
      <c r="AE2045">
        <v>1</v>
      </c>
      <c r="AF2045" t="s">
        <v>43</v>
      </c>
      <c r="AG2045" s="1">
        <v>42868</v>
      </c>
      <c r="AH2045">
        <f>SUM(Hotel_Data_Mini[[#This Row],[adults]:[babies]])</f>
        <v>2</v>
      </c>
      <c r="AI2045">
        <f>SUM(Hotel_Data_Mini[[#This Row],[stays_in_weekend_nights]:[stays_in_week_nights]])</f>
        <v>3</v>
      </c>
      <c r="AJ2045">
        <f>IF(Hotel_Data_Mini[[#This Row],[reserved_room_type]]=Hotel_Data_Mini[[#This Row],[assigned_room_type]],0,1)</f>
        <v>0</v>
      </c>
    </row>
    <row r="2046" spans="1:36" x14ac:dyDescent="0.25">
      <c r="A2046" t="s">
        <v>153</v>
      </c>
      <c r="B2046" t="s">
        <v>34</v>
      </c>
      <c r="C2046">
        <v>0</v>
      </c>
      <c r="D2046">
        <v>189</v>
      </c>
      <c r="E2046">
        <v>2017</v>
      </c>
      <c r="F2046" t="s">
        <v>45</v>
      </c>
      <c r="G2046">
        <v>32</v>
      </c>
      <c r="H2046">
        <v>12</v>
      </c>
      <c r="I2046">
        <v>4</v>
      </c>
      <c r="J2046">
        <v>8</v>
      </c>
      <c r="K2046">
        <v>2</v>
      </c>
      <c r="L2046">
        <v>0</v>
      </c>
      <c r="M2046">
        <v>0</v>
      </c>
      <c r="N2046" t="s">
        <v>36</v>
      </c>
      <c r="O2046" t="s">
        <v>68</v>
      </c>
      <c r="P2046" t="s">
        <v>47</v>
      </c>
      <c r="Q2046" t="s">
        <v>47</v>
      </c>
      <c r="R2046">
        <v>0</v>
      </c>
      <c r="S2046">
        <v>0</v>
      </c>
      <c r="T2046">
        <v>0</v>
      </c>
      <c r="U2046" t="s">
        <v>71</v>
      </c>
      <c r="V2046" t="s">
        <v>71</v>
      </c>
      <c r="W2046">
        <v>1</v>
      </c>
      <c r="X2046" t="s">
        <v>41</v>
      </c>
      <c r="Y2046">
        <v>0</v>
      </c>
      <c r="Z2046">
        <v>0</v>
      </c>
      <c r="AA2046">
        <v>0</v>
      </c>
      <c r="AB2046" t="s">
        <v>42</v>
      </c>
      <c r="AC2046">
        <v>172</v>
      </c>
      <c r="AD2046">
        <v>1</v>
      </c>
      <c r="AE2046">
        <v>1</v>
      </c>
      <c r="AF2046" t="s">
        <v>48</v>
      </c>
      <c r="AG2046" s="1">
        <v>42971</v>
      </c>
      <c r="AH2046">
        <f>SUM(Hotel_Data_Mini[[#This Row],[adults]:[babies]])</f>
        <v>2</v>
      </c>
      <c r="AI2046">
        <f>SUM(Hotel_Data_Mini[[#This Row],[stays_in_weekend_nights]:[stays_in_week_nights]])</f>
        <v>12</v>
      </c>
      <c r="AJ2046">
        <f>IF(Hotel_Data_Mini[[#This Row],[reserved_room_type]]=Hotel_Data_Mini[[#This Row],[assigned_room_type]],0,1)</f>
        <v>0</v>
      </c>
    </row>
    <row r="2047" spans="1:36" x14ac:dyDescent="0.25">
      <c r="A2047" t="s">
        <v>153</v>
      </c>
      <c r="B2047" t="s">
        <v>34</v>
      </c>
      <c r="C2047">
        <v>1</v>
      </c>
      <c r="D2047">
        <v>122</v>
      </c>
      <c r="E2047">
        <v>2017</v>
      </c>
      <c r="F2047" t="s">
        <v>45</v>
      </c>
      <c r="G2047">
        <v>34</v>
      </c>
      <c r="H2047">
        <v>21</v>
      </c>
      <c r="I2047">
        <v>1</v>
      </c>
      <c r="J2047">
        <v>4</v>
      </c>
      <c r="K2047">
        <v>2</v>
      </c>
      <c r="L2047">
        <v>1</v>
      </c>
      <c r="M2047">
        <v>0</v>
      </c>
      <c r="N2047" t="s">
        <v>54</v>
      </c>
      <c r="O2047" t="s">
        <v>37</v>
      </c>
      <c r="P2047" t="s">
        <v>38</v>
      </c>
      <c r="Q2047" t="s">
        <v>39</v>
      </c>
      <c r="R2047">
        <v>0</v>
      </c>
      <c r="S2047">
        <v>0</v>
      </c>
      <c r="T2047">
        <v>0</v>
      </c>
      <c r="U2047" t="s">
        <v>40</v>
      </c>
      <c r="V2047" t="s">
        <v>40</v>
      </c>
      <c r="W2047">
        <v>3</v>
      </c>
      <c r="X2047" t="s">
        <v>41</v>
      </c>
      <c r="Y2047">
        <v>240</v>
      </c>
      <c r="Z2047">
        <v>0</v>
      </c>
      <c r="AA2047">
        <v>0</v>
      </c>
      <c r="AB2047" t="s">
        <v>42</v>
      </c>
      <c r="AC2047">
        <v>295.5</v>
      </c>
      <c r="AD2047">
        <v>0</v>
      </c>
      <c r="AE2047">
        <v>1</v>
      </c>
      <c r="AF2047" t="s">
        <v>43</v>
      </c>
      <c r="AG2047" s="1">
        <v>42846</v>
      </c>
      <c r="AH2047">
        <f>SUM(Hotel_Data_Mini[[#This Row],[adults]:[babies]])</f>
        <v>3</v>
      </c>
      <c r="AI2047">
        <f>SUM(Hotel_Data_Mini[[#This Row],[stays_in_weekend_nights]:[stays_in_week_nights]])</f>
        <v>5</v>
      </c>
      <c r="AJ2047">
        <f>IF(Hotel_Data_Mini[[#This Row],[reserved_room_type]]=Hotel_Data_Mini[[#This Row],[assigned_room_type]],0,1)</f>
        <v>0</v>
      </c>
    </row>
    <row r="2048" spans="1:36" x14ac:dyDescent="0.25">
      <c r="A2048" t="s">
        <v>153</v>
      </c>
      <c r="B2048" t="s">
        <v>34</v>
      </c>
      <c r="C2048">
        <v>0</v>
      </c>
      <c r="D2048">
        <v>67</v>
      </c>
      <c r="E2048">
        <v>2017</v>
      </c>
      <c r="F2048" t="s">
        <v>45</v>
      </c>
      <c r="G2048">
        <v>32</v>
      </c>
      <c r="H2048">
        <v>11</v>
      </c>
      <c r="I2048">
        <v>3</v>
      </c>
      <c r="J2048">
        <v>7</v>
      </c>
      <c r="K2048">
        <v>2</v>
      </c>
      <c r="L2048">
        <v>0</v>
      </c>
      <c r="M2048">
        <v>0</v>
      </c>
      <c r="N2048" t="s">
        <v>36</v>
      </c>
      <c r="O2048" t="s">
        <v>64</v>
      </c>
      <c r="P2048" t="s">
        <v>56</v>
      </c>
      <c r="Q2048" t="s">
        <v>39</v>
      </c>
      <c r="R2048">
        <v>0</v>
      </c>
      <c r="S2048">
        <v>0</v>
      </c>
      <c r="T2048">
        <v>0</v>
      </c>
      <c r="U2048" t="s">
        <v>60</v>
      </c>
      <c r="V2048" t="s">
        <v>60</v>
      </c>
      <c r="W2048">
        <v>0</v>
      </c>
      <c r="X2048" t="s">
        <v>41</v>
      </c>
      <c r="Y2048">
        <v>40</v>
      </c>
      <c r="Z2048">
        <v>0</v>
      </c>
      <c r="AA2048">
        <v>0</v>
      </c>
      <c r="AB2048" t="s">
        <v>59</v>
      </c>
      <c r="AC2048">
        <v>135</v>
      </c>
      <c r="AD2048">
        <v>0</v>
      </c>
      <c r="AE2048">
        <v>0</v>
      </c>
      <c r="AF2048" t="s">
        <v>48</v>
      </c>
      <c r="AG2048" s="1">
        <v>42968</v>
      </c>
      <c r="AH2048">
        <f>SUM(Hotel_Data_Mini[[#This Row],[adults]:[babies]])</f>
        <v>2</v>
      </c>
      <c r="AI2048">
        <f>SUM(Hotel_Data_Mini[[#This Row],[stays_in_weekend_nights]:[stays_in_week_nights]])</f>
        <v>10</v>
      </c>
      <c r="AJ2048">
        <f>IF(Hotel_Data_Mini[[#This Row],[reserved_room_type]]=Hotel_Data_Mini[[#This Row],[assigned_room_type]],0,1)</f>
        <v>0</v>
      </c>
    </row>
    <row r="2049" spans="1:36" x14ac:dyDescent="0.25">
      <c r="A2049" t="s">
        <v>153</v>
      </c>
      <c r="B2049" t="s">
        <v>44</v>
      </c>
      <c r="C2049">
        <v>1</v>
      </c>
      <c r="D2049">
        <v>111</v>
      </c>
      <c r="E2049">
        <v>2017</v>
      </c>
      <c r="F2049" t="s">
        <v>122</v>
      </c>
      <c r="G2049">
        <v>17</v>
      </c>
      <c r="H2049">
        <v>27</v>
      </c>
      <c r="I2049">
        <v>1</v>
      </c>
      <c r="J2049">
        <v>3</v>
      </c>
      <c r="K2049">
        <v>2</v>
      </c>
      <c r="L2049">
        <v>0</v>
      </c>
      <c r="M2049">
        <v>0</v>
      </c>
      <c r="N2049" t="s">
        <v>36</v>
      </c>
      <c r="O2049" t="s">
        <v>37</v>
      </c>
      <c r="P2049" t="s">
        <v>56</v>
      </c>
      <c r="Q2049" t="s">
        <v>39</v>
      </c>
      <c r="R2049">
        <v>0</v>
      </c>
      <c r="S2049">
        <v>0</v>
      </c>
      <c r="T2049">
        <v>0</v>
      </c>
      <c r="U2049" t="s">
        <v>40</v>
      </c>
      <c r="V2049" t="s">
        <v>40</v>
      </c>
      <c r="W2049">
        <v>0</v>
      </c>
      <c r="X2049" t="s">
        <v>51</v>
      </c>
      <c r="Y2049">
        <v>31</v>
      </c>
      <c r="Z2049">
        <v>0</v>
      </c>
      <c r="AA2049">
        <v>0</v>
      </c>
      <c r="AB2049" t="s">
        <v>42</v>
      </c>
      <c r="AC2049">
        <v>120</v>
      </c>
      <c r="AD2049">
        <v>0</v>
      </c>
      <c r="AE2049">
        <v>0</v>
      </c>
      <c r="AF2049" t="s">
        <v>43</v>
      </c>
      <c r="AG2049" s="1">
        <v>42741</v>
      </c>
      <c r="AH2049">
        <f>SUM(Hotel_Data_Mini[[#This Row],[adults]:[babies]])</f>
        <v>2</v>
      </c>
      <c r="AI2049">
        <f>SUM(Hotel_Data_Mini[[#This Row],[stays_in_weekend_nights]:[stays_in_week_nights]])</f>
        <v>4</v>
      </c>
      <c r="AJ2049">
        <f>IF(Hotel_Data_Mini[[#This Row],[reserved_room_type]]=Hotel_Data_Mini[[#This Row],[assigned_room_type]],0,1)</f>
        <v>0</v>
      </c>
    </row>
    <row r="2050" spans="1:36" x14ac:dyDescent="0.25">
      <c r="A2050" t="s">
        <v>153</v>
      </c>
      <c r="B2050" t="s">
        <v>44</v>
      </c>
      <c r="C2050">
        <v>0</v>
      </c>
      <c r="D2050">
        <v>170</v>
      </c>
      <c r="E2050">
        <v>2017</v>
      </c>
      <c r="F2050" t="s">
        <v>118</v>
      </c>
      <c r="G2050">
        <v>11</v>
      </c>
      <c r="H2050">
        <v>15</v>
      </c>
      <c r="I2050">
        <v>0</v>
      </c>
      <c r="J2050">
        <v>3</v>
      </c>
      <c r="K2050">
        <v>2</v>
      </c>
      <c r="L2050">
        <v>0</v>
      </c>
      <c r="M2050">
        <v>0</v>
      </c>
      <c r="N2050" t="s">
        <v>36</v>
      </c>
      <c r="O2050" t="s">
        <v>58</v>
      </c>
      <c r="P2050" t="s">
        <v>38</v>
      </c>
      <c r="Q2050" t="s">
        <v>39</v>
      </c>
      <c r="R2050">
        <v>0</v>
      </c>
      <c r="S2050">
        <v>0</v>
      </c>
      <c r="T2050">
        <v>0</v>
      </c>
      <c r="U2050" t="s">
        <v>60</v>
      </c>
      <c r="V2050" t="s">
        <v>60</v>
      </c>
      <c r="W2050">
        <v>0</v>
      </c>
      <c r="X2050" t="s">
        <v>41</v>
      </c>
      <c r="Y2050">
        <v>8</v>
      </c>
      <c r="Z2050">
        <v>0</v>
      </c>
      <c r="AA2050">
        <v>0</v>
      </c>
      <c r="AB2050" t="s">
        <v>42</v>
      </c>
      <c r="AC2050">
        <v>102.6</v>
      </c>
      <c r="AD2050">
        <v>0</v>
      </c>
      <c r="AE2050">
        <v>1</v>
      </c>
      <c r="AF2050" t="s">
        <v>48</v>
      </c>
      <c r="AG2050" s="1">
        <v>42812</v>
      </c>
      <c r="AH2050">
        <f>SUM(Hotel_Data_Mini[[#This Row],[adults]:[babies]])</f>
        <v>2</v>
      </c>
      <c r="AI2050">
        <f>SUM(Hotel_Data_Mini[[#This Row],[stays_in_weekend_nights]:[stays_in_week_nights]])</f>
        <v>3</v>
      </c>
      <c r="AJ2050">
        <f>IF(Hotel_Data_Mini[[#This Row],[reserved_room_type]]=Hotel_Data_Mini[[#This Row],[assigned_room_type]],0,1)</f>
        <v>0</v>
      </c>
    </row>
    <row r="2051" spans="1:36" x14ac:dyDescent="0.25">
      <c r="A2051" t="s">
        <v>153</v>
      </c>
      <c r="B2051" t="s">
        <v>44</v>
      </c>
      <c r="C2051">
        <v>1</v>
      </c>
      <c r="D2051">
        <v>62</v>
      </c>
      <c r="E2051">
        <v>2017</v>
      </c>
      <c r="F2051" t="s">
        <v>122</v>
      </c>
      <c r="G2051">
        <v>14</v>
      </c>
      <c r="H2051">
        <v>6</v>
      </c>
      <c r="I2051">
        <v>0</v>
      </c>
      <c r="J2051">
        <v>3</v>
      </c>
      <c r="K2051">
        <v>1</v>
      </c>
      <c r="L2051">
        <v>0</v>
      </c>
      <c r="M2051">
        <v>0</v>
      </c>
      <c r="N2051" t="s">
        <v>36</v>
      </c>
      <c r="O2051" t="s">
        <v>37</v>
      </c>
      <c r="P2051" t="s">
        <v>50</v>
      </c>
      <c r="Q2051" t="s">
        <v>39</v>
      </c>
      <c r="R2051">
        <v>0</v>
      </c>
      <c r="S2051">
        <v>0</v>
      </c>
      <c r="T2051">
        <v>0</v>
      </c>
      <c r="U2051" t="s">
        <v>40</v>
      </c>
      <c r="V2051" t="s">
        <v>40</v>
      </c>
      <c r="W2051">
        <v>0</v>
      </c>
      <c r="X2051" t="s">
        <v>51</v>
      </c>
      <c r="Y2051">
        <v>0</v>
      </c>
      <c r="Z2051">
        <v>0</v>
      </c>
      <c r="AA2051">
        <v>0</v>
      </c>
      <c r="AB2051" t="s">
        <v>42</v>
      </c>
      <c r="AC2051">
        <v>135</v>
      </c>
      <c r="AD2051">
        <v>0</v>
      </c>
      <c r="AE2051">
        <v>0</v>
      </c>
      <c r="AF2051" t="s">
        <v>43</v>
      </c>
      <c r="AG2051" s="1">
        <v>42769</v>
      </c>
      <c r="AH2051">
        <f>SUM(Hotel_Data_Mini[[#This Row],[adults]:[babies]])</f>
        <v>1</v>
      </c>
      <c r="AI2051">
        <f>SUM(Hotel_Data_Mini[[#This Row],[stays_in_weekend_nights]:[stays_in_week_nights]])</f>
        <v>3</v>
      </c>
      <c r="AJ2051">
        <f>IF(Hotel_Data_Mini[[#This Row],[reserved_room_type]]=Hotel_Data_Mini[[#This Row],[assigned_room_type]],0,1)</f>
        <v>0</v>
      </c>
    </row>
    <row r="2052" spans="1:36" x14ac:dyDescent="0.25">
      <c r="A2052" t="s">
        <v>153</v>
      </c>
      <c r="B2052" t="s">
        <v>34</v>
      </c>
      <c r="C2052">
        <v>0</v>
      </c>
      <c r="D2052">
        <v>41</v>
      </c>
      <c r="E2052">
        <v>2017</v>
      </c>
      <c r="F2052" t="s">
        <v>45</v>
      </c>
      <c r="G2052">
        <v>33</v>
      </c>
      <c r="H2052">
        <v>18</v>
      </c>
      <c r="I2052">
        <v>1</v>
      </c>
      <c r="J2052">
        <v>2</v>
      </c>
      <c r="K2052">
        <v>2</v>
      </c>
      <c r="L2052">
        <v>0</v>
      </c>
      <c r="M2052">
        <v>0</v>
      </c>
      <c r="N2052" t="s">
        <v>54</v>
      </c>
      <c r="O2052" t="s">
        <v>37</v>
      </c>
      <c r="P2052" t="s">
        <v>47</v>
      </c>
      <c r="Q2052" t="s">
        <v>39</v>
      </c>
      <c r="R2052">
        <v>1</v>
      </c>
      <c r="S2052">
        <v>0</v>
      </c>
      <c r="T2052">
        <v>4</v>
      </c>
      <c r="U2052" t="s">
        <v>65</v>
      </c>
      <c r="V2052" t="s">
        <v>65</v>
      </c>
      <c r="W2052">
        <v>0</v>
      </c>
      <c r="X2052" t="s">
        <v>41</v>
      </c>
      <c r="Y2052">
        <v>250</v>
      </c>
      <c r="Z2052">
        <v>0</v>
      </c>
      <c r="AA2052">
        <v>0</v>
      </c>
      <c r="AB2052" t="s">
        <v>42</v>
      </c>
      <c r="AC2052">
        <v>331</v>
      </c>
      <c r="AD2052">
        <v>1</v>
      </c>
      <c r="AE2052">
        <v>2</v>
      </c>
      <c r="AF2052" t="s">
        <v>48</v>
      </c>
      <c r="AG2052" s="1">
        <v>42968</v>
      </c>
      <c r="AH2052">
        <f>SUM(Hotel_Data_Mini[[#This Row],[adults]:[babies]])</f>
        <v>2</v>
      </c>
      <c r="AI2052">
        <f>SUM(Hotel_Data_Mini[[#This Row],[stays_in_weekend_nights]:[stays_in_week_nights]])</f>
        <v>3</v>
      </c>
      <c r="AJ2052">
        <f>IF(Hotel_Data_Mini[[#This Row],[reserved_room_type]]=Hotel_Data_Mini[[#This Row],[assigned_room_type]],0,1)</f>
        <v>0</v>
      </c>
    </row>
    <row r="2053" spans="1:36" x14ac:dyDescent="0.25">
      <c r="A2053" t="s">
        <v>153</v>
      </c>
      <c r="B2053" t="s">
        <v>44</v>
      </c>
      <c r="C2053">
        <v>1</v>
      </c>
      <c r="D2053">
        <v>83</v>
      </c>
      <c r="E2053">
        <v>2017</v>
      </c>
      <c r="F2053" t="s">
        <v>122</v>
      </c>
      <c r="G2053">
        <v>14</v>
      </c>
      <c r="H2053">
        <v>5</v>
      </c>
      <c r="I2053">
        <v>0</v>
      </c>
      <c r="J2053">
        <v>2</v>
      </c>
      <c r="K2053">
        <v>2</v>
      </c>
      <c r="L2053">
        <v>0</v>
      </c>
      <c r="M2053">
        <v>0</v>
      </c>
      <c r="N2053" t="s">
        <v>80</v>
      </c>
      <c r="O2053" t="s">
        <v>58</v>
      </c>
      <c r="P2053" t="s">
        <v>38</v>
      </c>
      <c r="Q2053" t="s">
        <v>39</v>
      </c>
      <c r="R2053">
        <v>0</v>
      </c>
      <c r="S2053">
        <v>0</v>
      </c>
      <c r="T2053">
        <v>0</v>
      </c>
      <c r="U2053" t="s">
        <v>40</v>
      </c>
      <c r="V2053" t="s">
        <v>40</v>
      </c>
      <c r="W2053">
        <v>0</v>
      </c>
      <c r="X2053" t="s">
        <v>41</v>
      </c>
      <c r="Y2053">
        <v>9</v>
      </c>
      <c r="Z2053">
        <v>0</v>
      </c>
      <c r="AA2053">
        <v>0</v>
      </c>
      <c r="AB2053" t="s">
        <v>42</v>
      </c>
      <c r="AC2053">
        <v>99</v>
      </c>
      <c r="AD2053">
        <v>0</v>
      </c>
      <c r="AE2053">
        <v>0</v>
      </c>
      <c r="AF2053" t="s">
        <v>43</v>
      </c>
      <c r="AG2053" s="1">
        <v>0</v>
      </c>
      <c r="AH2053">
        <f>SUM(Hotel_Data_Mini[[#This Row],[adults]:[babies]])</f>
        <v>2</v>
      </c>
      <c r="AI2053">
        <f>SUM(Hotel_Data_Mini[[#This Row],[stays_in_weekend_nights]:[stays_in_week_nights]])</f>
        <v>2</v>
      </c>
      <c r="AJ2053">
        <f>IF(Hotel_Data_Mini[[#This Row],[reserved_room_type]]=Hotel_Data_Mini[[#This Row],[assigned_room_type]],0,1)</f>
        <v>0</v>
      </c>
    </row>
    <row r="2054" spans="1:36" x14ac:dyDescent="0.25">
      <c r="A2054" t="s">
        <v>153</v>
      </c>
      <c r="B2054" t="s">
        <v>44</v>
      </c>
      <c r="C2054">
        <v>1</v>
      </c>
      <c r="D2054">
        <v>152</v>
      </c>
      <c r="E2054">
        <v>2017</v>
      </c>
      <c r="F2054" t="s">
        <v>117</v>
      </c>
      <c r="G2054">
        <v>18</v>
      </c>
      <c r="H2054">
        <v>3</v>
      </c>
      <c r="I2054">
        <v>0</v>
      </c>
      <c r="J2054">
        <v>3</v>
      </c>
      <c r="K2054">
        <v>2</v>
      </c>
      <c r="L2054">
        <v>0</v>
      </c>
      <c r="M2054">
        <v>0</v>
      </c>
      <c r="N2054" t="s">
        <v>36</v>
      </c>
      <c r="O2054" t="s">
        <v>37</v>
      </c>
      <c r="P2054" t="s">
        <v>50</v>
      </c>
      <c r="Q2054" t="s">
        <v>39</v>
      </c>
      <c r="R2054">
        <v>0</v>
      </c>
      <c r="S2054">
        <v>0</v>
      </c>
      <c r="T2054">
        <v>0</v>
      </c>
      <c r="U2054" t="s">
        <v>40</v>
      </c>
      <c r="V2054" t="s">
        <v>40</v>
      </c>
      <c r="W2054">
        <v>0</v>
      </c>
      <c r="X2054" t="s">
        <v>51</v>
      </c>
      <c r="Y2054">
        <v>286</v>
      </c>
      <c r="Z2054">
        <v>0</v>
      </c>
      <c r="AA2054">
        <v>0</v>
      </c>
      <c r="AB2054" t="s">
        <v>42</v>
      </c>
      <c r="AC2054">
        <v>100</v>
      </c>
      <c r="AD2054">
        <v>0</v>
      </c>
      <c r="AE2054">
        <v>0</v>
      </c>
      <c r="AF2054" t="s">
        <v>43</v>
      </c>
      <c r="AG2054" s="1">
        <v>0</v>
      </c>
      <c r="AH2054">
        <f>SUM(Hotel_Data_Mini[[#This Row],[adults]:[babies]])</f>
        <v>2</v>
      </c>
      <c r="AI2054">
        <f>SUM(Hotel_Data_Mini[[#This Row],[stays_in_weekend_nights]:[stays_in_week_nights]])</f>
        <v>3</v>
      </c>
      <c r="AJ2054">
        <f>IF(Hotel_Data_Mini[[#This Row],[reserved_room_type]]=Hotel_Data_Mini[[#This Row],[assigned_room_type]],0,1)</f>
        <v>0</v>
      </c>
    </row>
    <row r="2055" spans="1:36" x14ac:dyDescent="0.25">
      <c r="A2055" t="s">
        <v>153</v>
      </c>
      <c r="B2055" t="s">
        <v>44</v>
      </c>
      <c r="C2055">
        <v>1</v>
      </c>
      <c r="D2055">
        <v>165</v>
      </c>
      <c r="E2055">
        <v>2017</v>
      </c>
      <c r="F2055" t="s">
        <v>122</v>
      </c>
      <c r="G2055">
        <v>17</v>
      </c>
      <c r="H2055">
        <v>29</v>
      </c>
      <c r="I2055">
        <v>2</v>
      </c>
      <c r="J2055">
        <v>5</v>
      </c>
      <c r="K2055">
        <v>2</v>
      </c>
      <c r="L2055">
        <v>0</v>
      </c>
      <c r="M2055">
        <v>0</v>
      </c>
      <c r="N2055" t="s">
        <v>36</v>
      </c>
      <c r="O2055" t="s">
        <v>78</v>
      </c>
      <c r="P2055" t="s">
        <v>38</v>
      </c>
      <c r="Q2055" t="s">
        <v>39</v>
      </c>
      <c r="R2055">
        <v>0</v>
      </c>
      <c r="S2055">
        <v>0</v>
      </c>
      <c r="T2055">
        <v>0</v>
      </c>
      <c r="U2055" t="s">
        <v>60</v>
      </c>
      <c r="V2055" t="s">
        <v>60</v>
      </c>
      <c r="W2055">
        <v>0</v>
      </c>
      <c r="X2055" t="s">
        <v>41</v>
      </c>
      <c r="Y2055">
        <v>9</v>
      </c>
      <c r="Z2055">
        <v>0</v>
      </c>
      <c r="AA2055">
        <v>0</v>
      </c>
      <c r="AB2055" t="s">
        <v>42</v>
      </c>
      <c r="AC2055">
        <v>130.5</v>
      </c>
      <c r="AD2055">
        <v>0</v>
      </c>
      <c r="AE2055">
        <v>0</v>
      </c>
      <c r="AF2055" t="s">
        <v>43</v>
      </c>
      <c r="AG2055" s="1">
        <v>42834</v>
      </c>
      <c r="AH2055">
        <f>SUM(Hotel_Data_Mini[[#This Row],[adults]:[babies]])</f>
        <v>2</v>
      </c>
      <c r="AI2055">
        <f>SUM(Hotel_Data_Mini[[#This Row],[stays_in_weekend_nights]:[stays_in_week_nights]])</f>
        <v>7</v>
      </c>
      <c r="AJ2055">
        <f>IF(Hotel_Data_Mini[[#This Row],[reserved_room_type]]=Hotel_Data_Mini[[#This Row],[assigned_room_type]],0,1)</f>
        <v>0</v>
      </c>
    </row>
    <row r="2056" spans="1:36" x14ac:dyDescent="0.25">
      <c r="A2056" t="s">
        <v>153</v>
      </c>
      <c r="B2056" t="s">
        <v>44</v>
      </c>
      <c r="C2056">
        <v>1</v>
      </c>
      <c r="D2056">
        <v>220</v>
      </c>
      <c r="E2056">
        <v>2017</v>
      </c>
      <c r="F2056" t="s">
        <v>52</v>
      </c>
      <c r="G2056">
        <v>26</v>
      </c>
      <c r="H2056">
        <v>1</v>
      </c>
      <c r="I2056">
        <v>2</v>
      </c>
      <c r="J2056">
        <v>2</v>
      </c>
      <c r="K2056">
        <v>2</v>
      </c>
      <c r="L2056">
        <v>2</v>
      </c>
      <c r="M2056">
        <v>0</v>
      </c>
      <c r="N2056" t="s">
        <v>36</v>
      </c>
      <c r="O2056" t="s">
        <v>86</v>
      </c>
      <c r="P2056" t="s">
        <v>47</v>
      </c>
      <c r="Q2056" t="s">
        <v>47</v>
      </c>
      <c r="R2056">
        <v>0</v>
      </c>
      <c r="S2056">
        <v>0</v>
      </c>
      <c r="T2056">
        <v>0</v>
      </c>
      <c r="U2056" t="s">
        <v>65</v>
      </c>
      <c r="V2056" t="s">
        <v>65</v>
      </c>
      <c r="W2056">
        <v>0</v>
      </c>
      <c r="X2056" t="s">
        <v>41</v>
      </c>
      <c r="Y2056">
        <v>14</v>
      </c>
      <c r="Z2056">
        <v>0</v>
      </c>
      <c r="AA2056">
        <v>0</v>
      </c>
      <c r="AB2056" t="s">
        <v>42</v>
      </c>
      <c r="AC2056">
        <v>189</v>
      </c>
      <c r="AD2056">
        <v>0</v>
      </c>
      <c r="AE2056">
        <v>0</v>
      </c>
      <c r="AF2056" t="s">
        <v>43</v>
      </c>
      <c r="AG2056" s="1">
        <v>42698</v>
      </c>
      <c r="AH2056">
        <f>SUM(Hotel_Data_Mini[[#This Row],[adults]:[babies]])</f>
        <v>4</v>
      </c>
      <c r="AI2056">
        <f>SUM(Hotel_Data_Mini[[#This Row],[stays_in_weekend_nights]:[stays_in_week_nights]])</f>
        <v>4</v>
      </c>
      <c r="AJ2056">
        <f>IF(Hotel_Data_Mini[[#This Row],[reserved_room_type]]=Hotel_Data_Mini[[#This Row],[assigned_room_type]],0,1)</f>
        <v>0</v>
      </c>
    </row>
    <row r="2057" spans="1:36" x14ac:dyDescent="0.25">
      <c r="A2057" t="s">
        <v>153</v>
      </c>
      <c r="B2057" t="s">
        <v>44</v>
      </c>
      <c r="C2057">
        <v>0</v>
      </c>
      <c r="D2057">
        <v>126</v>
      </c>
      <c r="E2057">
        <v>2017</v>
      </c>
      <c r="F2057" t="s">
        <v>126</v>
      </c>
      <c r="G2057">
        <v>5</v>
      </c>
      <c r="H2057">
        <v>31</v>
      </c>
      <c r="I2057">
        <v>0</v>
      </c>
      <c r="J2057">
        <v>4</v>
      </c>
      <c r="K2057">
        <v>3</v>
      </c>
      <c r="L2057">
        <v>0</v>
      </c>
      <c r="M2057">
        <v>0</v>
      </c>
      <c r="N2057" t="s">
        <v>36</v>
      </c>
      <c r="O2057" t="s">
        <v>46</v>
      </c>
      <c r="P2057" t="s">
        <v>38</v>
      </c>
      <c r="Q2057" t="s">
        <v>39</v>
      </c>
      <c r="R2057">
        <v>0</v>
      </c>
      <c r="S2057">
        <v>0</v>
      </c>
      <c r="T2057">
        <v>0</v>
      </c>
      <c r="U2057" t="s">
        <v>60</v>
      </c>
      <c r="V2057" t="s">
        <v>60</v>
      </c>
      <c r="W2057">
        <v>0</v>
      </c>
      <c r="X2057" t="s">
        <v>41</v>
      </c>
      <c r="Y2057">
        <v>9</v>
      </c>
      <c r="Z2057">
        <v>0</v>
      </c>
      <c r="AA2057">
        <v>0</v>
      </c>
      <c r="AB2057" t="s">
        <v>42</v>
      </c>
      <c r="AC2057">
        <v>119</v>
      </c>
      <c r="AD2057">
        <v>0</v>
      </c>
      <c r="AE2057">
        <v>2</v>
      </c>
      <c r="AF2057" t="s">
        <v>48</v>
      </c>
      <c r="AG2057" s="1">
        <v>42770</v>
      </c>
      <c r="AH2057">
        <f>SUM(Hotel_Data_Mini[[#This Row],[adults]:[babies]])</f>
        <v>3</v>
      </c>
      <c r="AI2057">
        <f>SUM(Hotel_Data_Mini[[#This Row],[stays_in_weekend_nights]:[stays_in_week_nights]])</f>
        <v>4</v>
      </c>
      <c r="AJ2057">
        <f>IF(Hotel_Data_Mini[[#This Row],[reserved_room_type]]=Hotel_Data_Mini[[#This Row],[assigned_room_type]],0,1)</f>
        <v>0</v>
      </c>
    </row>
    <row r="2058" spans="1:36" x14ac:dyDescent="0.25">
      <c r="A2058" t="s">
        <v>153</v>
      </c>
      <c r="B2058" t="s">
        <v>44</v>
      </c>
      <c r="C2058">
        <v>0</v>
      </c>
      <c r="D2058">
        <v>112</v>
      </c>
      <c r="E2058">
        <v>2017</v>
      </c>
      <c r="F2058" t="s">
        <v>122</v>
      </c>
      <c r="G2058">
        <v>16</v>
      </c>
      <c r="H2058">
        <v>21</v>
      </c>
      <c r="I2058">
        <v>1</v>
      </c>
      <c r="J2058">
        <v>2</v>
      </c>
      <c r="K2058">
        <v>2</v>
      </c>
      <c r="L2058">
        <v>2</v>
      </c>
      <c r="M2058">
        <v>0</v>
      </c>
      <c r="N2058" t="s">
        <v>36</v>
      </c>
      <c r="O2058" t="s">
        <v>68</v>
      </c>
      <c r="P2058" t="s">
        <v>38</v>
      </c>
      <c r="Q2058" t="s">
        <v>39</v>
      </c>
      <c r="R2058">
        <v>0</v>
      </c>
      <c r="S2058">
        <v>0</v>
      </c>
      <c r="T2058">
        <v>0</v>
      </c>
      <c r="U2058" t="s">
        <v>65</v>
      </c>
      <c r="V2058" t="s">
        <v>65</v>
      </c>
      <c r="W2058">
        <v>1</v>
      </c>
      <c r="X2058" t="s">
        <v>41</v>
      </c>
      <c r="Y2058">
        <v>9</v>
      </c>
      <c r="Z2058">
        <v>0</v>
      </c>
      <c r="AA2058">
        <v>0</v>
      </c>
      <c r="AB2058" t="s">
        <v>42</v>
      </c>
      <c r="AC2058">
        <v>198</v>
      </c>
      <c r="AD2058">
        <v>0</v>
      </c>
      <c r="AE2058">
        <v>0</v>
      </c>
      <c r="AF2058" t="s">
        <v>48</v>
      </c>
      <c r="AG2058" s="1">
        <v>42849</v>
      </c>
      <c r="AH2058">
        <f>SUM(Hotel_Data_Mini[[#This Row],[adults]:[babies]])</f>
        <v>4</v>
      </c>
      <c r="AI2058">
        <f>SUM(Hotel_Data_Mini[[#This Row],[stays_in_weekend_nights]:[stays_in_week_nights]])</f>
        <v>3</v>
      </c>
      <c r="AJ2058">
        <f>IF(Hotel_Data_Mini[[#This Row],[reserved_room_type]]=Hotel_Data_Mini[[#This Row],[assigned_room_type]],0,1)</f>
        <v>0</v>
      </c>
    </row>
    <row r="2059" spans="1:36" x14ac:dyDescent="0.25">
      <c r="A2059" t="s">
        <v>153</v>
      </c>
      <c r="B2059" t="s">
        <v>44</v>
      </c>
      <c r="C2059">
        <v>1</v>
      </c>
      <c r="D2059">
        <v>8</v>
      </c>
      <c r="E2059">
        <v>2017</v>
      </c>
      <c r="F2059" t="s">
        <v>120</v>
      </c>
      <c r="G2059">
        <v>24</v>
      </c>
      <c r="H2059">
        <v>13</v>
      </c>
      <c r="I2059">
        <v>0</v>
      </c>
      <c r="J2059">
        <v>2</v>
      </c>
      <c r="K2059">
        <v>2</v>
      </c>
      <c r="L2059">
        <v>0</v>
      </c>
      <c r="M2059">
        <v>0</v>
      </c>
      <c r="N2059" t="s">
        <v>36</v>
      </c>
      <c r="O2059" t="s">
        <v>37</v>
      </c>
      <c r="P2059" t="s">
        <v>38</v>
      </c>
      <c r="Q2059" t="s">
        <v>39</v>
      </c>
      <c r="R2059">
        <v>0</v>
      </c>
      <c r="S2059">
        <v>0</v>
      </c>
      <c r="T2059">
        <v>0</v>
      </c>
      <c r="U2059" t="s">
        <v>60</v>
      </c>
      <c r="V2059" t="s">
        <v>60</v>
      </c>
      <c r="W2059">
        <v>0</v>
      </c>
      <c r="X2059" t="s">
        <v>41</v>
      </c>
      <c r="Y2059">
        <v>9</v>
      </c>
      <c r="Z2059">
        <v>0</v>
      </c>
      <c r="AA2059">
        <v>0</v>
      </c>
      <c r="AB2059" t="s">
        <v>42</v>
      </c>
      <c r="AC2059">
        <v>190</v>
      </c>
      <c r="AD2059">
        <v>0</v>
      </c>
      <c r="AE2059">
        <v>1</v>
      </c>
      <c r="AF2059" t="s">
        <v>43</v>
      </c>
      <c r="AG2059" s="1">
        <v>42894</v>
      </c>
      <c r="AH2059">
        <f>SUM(Hotel_Data_Mini[[#This Row],[adults]:[babies]])</f>
        <v>2</v>
      </c>
      <c r="AI2059">
        <f>SUM(Hotel_Data_Mini[[#This Row],[stays_in_weekend_nights]:[stays_in_week_nights]])</f>
        <v>2</v>
      </c>
      <c r="AJ2059">
        <f>IF(Hotel_Data_Mini[[#This Row],[reserved_room_type]]=Hotel_Data_Mini[[#This Row],[assigned_room_type]],0,1)</f>
        <v>0</v>
      </c>
    </row>
    <row r="2060" spans="1:36" x14ac:dyDescent="0.25">
      <c r="A2060" t="s">
        <v>153</v>
      </c>
      <c r="B2060" t="s">
        <v>34</v>
      </c>
      <c r="C2060">
        <v>0</v>
      </c>
      <c r="D2060">
        <v>2</v>
      </c>
      <c r="E2060">
        <v>2017</v>
      </c>
      <c r="F2060" t="s">
        <v>118</v>
      </c>
      <c r="G2060">
        <v>11</v>
      </c>
      <c r="H2060">
        <v>18</v>
      </c>
      <c r="I2060">
        <v>0</v>
      </c>
      <c r="J2060">
        <v>1</v>
      </c>
      <c r="K2060">
        <v>2</v>
      </c>
      <c r="L2060">
        <v>0</v>
      </c>
      <c r="M2060">
        <v>0</v>
      </c>
      <c r="N2060" t="s">
        <v>36</v>
      </c>
      <c r="O2060" t="s">
        <v>37</v>
      </c>
      <c r="P2060" t="s">
        <v>56</v>
      </c>
      <c r="Q2060" t="s">
        <v>39</v>
      </c>
      <c r="R2060">
        <v>0</v>
      </c>
      <c r="S2060">
        <v>0</v>
      </c>
      <c r="T2060">
        <v>0</v>
      </c>
      <c r="U2060" t="s">
        <v>40</v>
      </c>
      <c r="V2060" t="s">
        <v>40</v>
      </c>
      <c r="W2060">
        <v>0</v>
      </c>
      <c r="X2060" t="s">
        <v>41</v>
      </c>
      <c r="Y2060">
        <v>330</v>
      </c>
      <c r="Z2060">
        <v>0</v>
      </c>
      <c r="AA2060">
        <v>0</v>
      </c>
      <c r="AB2060" t="s">
        <v>53</v>
      </c>
      <c r="AC2060">
        <v>34</v>
      </c>
      <c r="AD2060">
        <v>0</v>
      </c>
      <c r="AE2060">
        <v>1</v>
      </c>
      <c r="AF2060" t="s">
        <v>48</v>
      </c>
      <c r="AG2060" s="1">
        <v>42813</v>
      </c>
      <c r="AH2060">
        <f>SUM(Hotel_Data_Mini[[#This Row],[adults]:[babies]])</f>
        <v>2</v>
      </c>
      <c r="AI2060">
        <f>SUM(Hotel_Data_Mini[[#This Row],[stays_in_weekend_nights]:[stays_in_week_nights]])</f>
        <v>1</v>
      </c>
      <c r="AJ2060">
        <f>IF(Hotel_Data_Mini[[#This Row],[reserved_room_type]]=Hotel_Data_Mini[[#This Row],[assigned_room_type]],0,1)</f>
        <v>0</v>
      </c>
    </row>
    <row r="2061" spans="1:36" x14ac:dyDescent="0.25">
      <c r="A2061" t="s">
        <v>153</v>
      </c>
      <c r="B2061" t="s">
        <v>44</v>
      </c>
      <c r="C2061">
        <v>0</v>
      </c>
      <c r="D2061">
        <v>12</v>
      </c>
      <c r="E2061">
        <v>2017</v>
      </c>
      <c r="F2061" t="s">
        <v>52</v>
      </c>
      <c r="G2061">
        <v>28</v>
      </c>
      <c r="H2061">
        <v>12</v>
      </c>
      <c r="I2061">
        <v>0</v>
      </c>
      <c r="J2061">
        <v>1</v>
      </c>
      <c r="K2061">
        <v>1</v>
      </c>
      <c r="L2061">
        <v>0</v>
      </c>
      <c r="M2061">
        <v>0</v>
      </c>
      <c r="N2061" t="s">
        <v>36</v>
      </c>
      <c r="O2061" t="s">
        <v>37</v>
      </c>
      <c r="P2061" t="s">
        <v>69</v>
      </c>
      <c r="Q2061" t="s">
        <v>69</v>
      </c>
      <c r="R2061">
        <v>0</v>
      </c>
      <c r="S2061">
        <v>0</v>
      </c>
      <c r="T2061">
        <v>0</v>
      </c>
      <c r="U2061" t="s">
        <v>40</v>
      </c>
      <c r="V2061" t="s">
        <v>40</v>
      </c>
      <c r="W2061">
        <v>0</v>
      </c>
      <c r="X2061" t="s">
        <v>41</v>
      </c>
      <c r="Y2061">
        <v>0</v>
      </c>
      <c r="Z2061">
        <v>40</v>
      </c>
      <c r="AA2061">
        <v>0</v>
      </c>
      <c r="AB2061" t="s">
        <v>42</v>
      </c>
      <c r="AC2061">
        <v>65</v>
      </c>
      <c r="AD2061">
        <v>0</v>
      </c>
      <c r="AE2061">
        <v>0</v>
      </c>
      <c r="AF2061" t="s">
        <v>48</v>
      </c>
      <c r="AG2061" s="1">
        <v>42929</v>
      </c>
      <c r="AH2061">
        <f>SUM(Hotel_Data_Mini[[#This Row],[adults]:[babies]])</f>
        <v>1</v>
      </c>
      <c r="AI2061">
        <f>SUM(Hotel_Data_Mini[[#This Row],[stays_in_weekend_nights]:[stays_in_week_nights]])</f>
        <v>1</v>
      </c>
      <c r="AJ2061">
        <f>IF(Hotel_Data_Mini[[#This Row],[reserved_room_type]]=Hotel_Data_Mini[[#This Row],[assigned_room_type]],0,1)</f>
        <v>0</v>
      </c>
    </row>
    <row r="2062" spans="1:36" x14ac:dyDescent="0.25">
      <c r="A2062" t="s">
        <v>153</v>
      </c>
      <c r="B2062" t="s">
        <v>34</v>
      </c>
      <c r="C2062">
        <v>0</v>
      </c>
      <c r="D2062">
        <v>146</v>
      </c>
      <c r="E2062">
        <v>2017</v>
      </c>
      <c r="F2062" t="s">
        <v>118</v>
      </c>
      <c r="G2062">
        <v>11</v>
      </c>
      <c r="H2062">
        <v>16</v>
      </c>
      <c r="I2062">
        <v>4</v>
      </c>
      <c r="J2062">
        <v>12</v>
      </c>
      <c r="K2062">
        <v>2</v>
      </c>
      <c r="L2062">
        <v>0</v>
      </c>
      <c r="M2062">
        <v>0</v>
      </c>
      <c r="N2062" t="s">
        <v>54</v>
      </c>
      <c r="O2062" t="s">
        <v>74</v>
      </c>
      <c r="P2062" t="s">
        <v>50</v>
      </c>
      <c r="Q2062" t="s">
        <v>39</v>
      </c>
      <c r="R2062">
        <v>0</v>
      </c>
      <c r="S2062">
        <v>0</v>
      </c>
      <c r="T2062">
        <v>0</v>
      </c>
      <c r="U2062" t="s">
        <v>60</v>
      </c>
      <c r="V2062" t="s">
        <v>60</v>
      </c>
      <c r="W2062">
        <v>4</v>
      </c>
      <c r="X2062" t="s">
        <v>41</v>
      </c>
      <c r="Y2062">
        <v>440</v>
      </c>
      <c r="Z2062">
        <v>0</v>
      </c>
      <c r="AA2062">
        <v>0</v>
      </c>
      <c r="AB2062" t="s">
        <v>53</v>
      </c>
      <c r="AC2062">
        <v>63</v>
      </c>
      <c r="AD2062">
        <v>0</v>
      </c>
      <c r="AE2062">
        <v>0</v>
      </c>
      <c r="AF2062" t="s">
        <v>48</v>
      </c>
      <c r="AG2062" s="1">
        <v>42826</v>
      </c>
      <c r="AH2062">
        <f>SUM(Hotel_Data_Mini[[#This Row],[adults]:[babies]])</f>
        <v>2</v>
      </c>
      <c r="AI2062">
        <f>SUM(Hotel_Data_Mini[[#This Row],[stays_in_weekend_nights]:[stays_in_week_nights]])</f>
        <v>16</v>
      </c>
      <c r="AJ2062">
        <f>IF(Hotel_Data_Mini[[#This Row],[reserved_room_type]]=Hotel_Data_Mini[[#This Row],[assigned_room_type]],0,1)</f>
        <v>0</v>
      </c>
    </row>
    <row r="2063" spans="1:36" x14ac:dyDescent="0.25">
      <c r="A2063" t="s">
        <v>153</v>
      </c>
      <c r="B2063" t="s">
        <v>44</v>
      </c>
      <c r="C2063">
        <v>0</v>
      </c>
      <c r="D2063">
        <v>203</v>
      </c>
      <c r="E2063">
        <v>2017</v>
      </c>
      <c r="F2063" t="s">
        <v>117</v>
      </c>
      <c r="G2063">
        <v>20</v>
      </c>
      <c r="H2063">
        <v>19</v>
      </c>
      <c r="I2063">
        <v>2</v>
      </c>
      <c r="J2063">
        <v>2</v>
      </c>
      <c r="K2063">
        <v>2</v>
      </c>
      <c r="L2063">
        <v>0</v>
      </c>
      <c r="M2063">
        <v>0</v>
      </c>
      <c r="N2063" t="s">
        <v>36</v>
      </c>
      <c r="O2063" t="s">
        <v>79</v>
      </c>
      <c r="P2063" t="s">
        <v>38</v>
      </c>
      <c r="Q2063" t="s">
        <v>39</v>
      </c>
      <c r="R2063">
        <v>0</v>
      </c>
      <c r="S2063">
        <v>0</v>
      </c>
      <c r="T2063">
        <v>0</v>
      </c>
      <c r="U2063" t="s">
        <v>60</v>
      </c>
      <c r="V2063" t="s">
        <v>60</v>
      </c>
      <c r="W2063">
        <v>0</v>
      </c>
      <c r="X2063" t="s">
        <v>41</v>
      </c>
      <c r="Y2063">
        <v>7</v>
      </c>
      <c r="Z2063">
        <v>0</v>
      </c>
      <c r="AA2063">
        <v>0</v>
      </c>
      <c r="AB2063" t="s">
        <v>42</v>
      </c>
      <c r="AC2063">
        <v>101.38</v>
      </c>
      <c r="AD2063">
        <v>0</v>
      </c>
      <c r="AE2063">
        <v>1</v>
      </c>
      <c r="AF2063" t="s">
        <v>48</v>
      </c>
      <c r="AG2063" s="1">
        <v>42878</v>
      </c>
      <c r="AH2063">
        <f>SUM(Hotel_Data_Mini[[#This Row],[adults]:[babies]])</f>
        <v>2</v>
      </c>
      <c r="AI2063">
        <f>SUM(Hotel_Data_Mini[[#This Row],[stays_in_weekend_nights]:[stays_in_week_nights]])</f>
        <v>4</v>
      </c>
      <c r="AJ2063">
        <f>IF(Hotel_Data_Mini[[#This Row],[reserved_room_type]]=Hotel_Data_Mini[[#This Row],[assigned_room_type]],0,1)</f>
        <v>0</v>
      </c>
    </row>
    <row r="2064" spans="1:36" x14ac:dyDescent="0.25">
      <c r="A2064" t="s">
        <v>153</v>
      </c>
      <c r="B2064" t="s">
        <v>44</v>
      </c>
      <c r="C2064">
        <v>0</v>
      </c>
      <c r="D2064">
        <v>112</v>
      </c>
      <c r="E2064">
        <v>2017</v>
      </c>
      <c r="F2064" t="s">
        <v>120</v>
      </c>
      <c r="G2064">
        <v>26</v>
      </c>
      <c r="H2064">
        <v>25</v>
      </c>
      <c r="I2064">
        <v>2</v>
      </c>
      <c r="J2064">
        <v>3</v>
      </c>
      <c r="K2064">
        <v>2</v>
      </c>
      <c r="L2064">
        <v>0</v>
      </c>
      <c r="M2064">
        <v>0</v>
      </c>
      <c r="N2064" t="s">
        <v>36</v>
      </c>
      <c r="O2064" t="s">
        <v>73</v>
      </c>
      <c r="P2064" t="s">
        <v>38</v>
      </c>
      <c r="Q2064" t="s">
        <v>39</v>
      </c>
      <c r="R2064">
        <v>0</v>
      </c>
      <c r="S2064">
        <v>0</v>
      </c>
      <c r="T2064">
        <v>0</v>
      </c>
      <c r="U2064" t="s">
        <v>60</v>
      </c>
      <c r="V2064" t="s">
        <v>60</v>
      </c>
      <c r="W2064">
        <v>3</v>
      </c>
      <c r="X2064" t="s">
        <v>41</v>
      </c>
      <c r="Y2064">
        <v>9</v>
      </c>
      <c r="Z2064">
        <v>0</v>
      </c>
      <c r="AA2064">
        <v>0</v>
      </c>
      <c r="AB2064" t="s">
        <v>42</v>
      </c>
      <c r="AC2064">
        <v>135</v>
      </c>
      <c r="AD2064">
        <v>0</v>
      </c>
      <c r="AE2064">
        <v>1</v>
      </c>
      <c r="AF2064" t="s">
        <v>48</v>
      </c>
      <c r="AG2064" s="1">
        <v>42916</v>
      </c>
      <c r="AH2064">
        <f>SUM(Hotel_Data_Mini[[#This Row],[adults]:[babies]])</f>
        <v>2</v>
      </c>
      <c r="AI2064">
        <f>SUM(Hotel_Data_Mini[[#This Row],[stays_in_weekend_nights]:[stays_in_week_nights]])</f>
        <v>5</v>
      </c>
      <c r="AJ2064">
        <f>IF(Hotel_Data_Mini[[#This Row],[reserved_room_type]]=Hotel_Data_Mini[[#This Row],[assigned_room_type]],0,1)</f>
        <v>0</v>
      </c>
    </row>
    <row r="2065" spans="1:36" x14ac:dyDescent="0.25">
      <c r="A2065" t="s">
        <v>153</v>
      </c>
      <c r="B2065" t="s">
        <v>34</v>
      </c>
      <c r="C2065">
        <v>1</v>
      </c>
      <c r="D2065">
        <v>271</v>
      </c>
      <c r="E2065">
        <v>2017</v>
      </c>
      <c r="F2065" t="s">
        <v>120</v>
      </c>
      <c r="G2065">
        <v>24</v>
      </c>
      <c r="H2065">
        <v>12</v>
      </c>
      <c r="I2065">
        <v>3</v>
      </c>
      <c r="J2065">
        <v>5</v>
      </c>
      <c r="K2065">
        <v>2</v>
      </c>
      <c r="L2065">
        <v>0</v>
      </c>
      <c r="M2065">
        <v>0</v>
      </c>
      <c r="N2065" t="s">
        <v>84</v>
      </c>
      <c r="O2065" t="s">
        <v>37</v>
      </c>
      <c r="P2065" t="s">
        <v>56</v>
      </c>
      <c r="Q2065" t="s">
        <v>39</v>
      </c>
      <c r="R2065">
        <v>0</v>
      </c>
      <c r="S2065">
        <v>0</v>
      </c>
      <c r="T2065">
        <v>0</v>
      </c>
      <c r="U2065" t="s">
        <v>71</v>
      </c>
      <c r="V2065" t="s">
        <v>71</v>
      </c>
      <c r="W2065">
        <v>0</v>
      </c>
      <c r="X2065" t="s">
        <v>41</v>
      </c>
      <c r="Y2065">
        <v>40</v>
      </c>
      <c r="Z2065">
        <v>0</v>
      </c>
      <c r="AA2065">
        <v>0</v>
      </c>
      <c r="AB2065" t="s">
        <v>42</v>
      </c>
      <c r="AC2065">
        <v>137.69999999999999</v>
      </c>
      <c r="AD2065">
        <v>0</v>
      </c>
      <c r="AE2065">
        <v>1</v>
      </c>
      <c r="AF2065" t="s">
        <v>43</v>
      </c>
      <c r="AG2065" s="1">
        <v>42825</v>
      </c>
      <c r="AH2065">
        <f>SUM(Hotel_Data_Mini[[#This Row],[adults]:[babies]])</f>
        <v>2</v>
      </c>
      <c r="AI2065">
        <f>SUM(Hotel_Data_Mini[[#This Row],[stays_in_weekend_nights]:[stays_in_week_nights]])</f>
        <v>8</v>
      </c>
      <c r="AJ2065">
        <f>IF(Hotel_Data_Mini[[#This Row],[reserved_room_type]]=Hotel_Data_Mini[[#This Row],[assigned_room_type]],0,1)</f>
        <v>0</v>
      </c>
    </row>
    <row r="2066" spans="1:36" x14ac:dyDescent="0.25">
      <c r="A2066" t="s">
        <v>153</v>
      </c>
      <c r="B2066" t="s">
        <v>44</v>
      </c>
      <c r="C2066">
        <v>0</v>
      </c>
      <c r="D2066">
        <v>39</v>
      </c>
      <c r="E2066">
        <v>2017</v>
      </c>
      <c r="F2066" t="s">
        <v>45</v>
      </c>
      <c r="G2066">
        <v>34</v>
      </c>
      <c r="H2066">
        <v>20</v>
      </c>
      <c r="I2066">
        <v>2</v>
      </c>
      <c r="J2066">
        <v>0</v>
      </c>
      <c r="K2066">
        <v>1</v>
      </c>
      <c r="L2066">
        <v>0</v>
      </c>
      <c r="M2066">
        <v>0</v>
      </c>
      <c r="N2066" t="s">
        <v>36</v>
      </c>
      <c r="O2066" t="s">
        <v>37</v>
      </c>
      <c r="P2066" t="s">
        <v>56</v>
      </c>
      <c r="Q2066" t="s">
        <v>39</v>
      </c>
      <c r="R2066">
        <v>0</v>
      </c>
      <c r="S2066">
        <v>0</v>
      </c>
      <c r="T2066">
        <v>0</v>
      </c>
      <c r="U2066" t="s">
        <v>40</v>
      </c>
      <c r="V2066" t="s">
        <v>40</v>
      </c>
      <c r="W2066">
        <v>0</v>
      </c>
      <c r="X2066" t="s">
        <v>41</v>
      </c>
      <c r="Y2066">
        <v>310</v>
      </c>
      <c r="Z2066">
        <v>0</v>
      </c>
      <c r="AA2066">
        <v>0</v>
      </c>
      <c r="AB2066" t="s">
        <v>42</v>
      </c>
      <c r="AC2066">
        <v>140</v>
      </c>
      <c r="AD2066">
        <v>0</v>
      </c>
      <c r="AE2066">
        <v>0</v>
      </c>
      <c r="AF2066" t="s">
        <v>48</v>
      </c>
      <c r="AG2066" s="1">
        <v>42969</v>
      </c>
      <c r="AH2066">
        <f>SUM(Hotel_Data_Mini[[#This Row],[adults]:[babies]])</f>
        <v>1</v>
      </c>
      <c r="AI2066">
        <f>SUM(Hotel_Data_Mini[[#This Row],[stays_in_weekend_nights]:[stays_in_week_nights]])</f>
        <v>2</v>
      </c>
      <c r="AJ2066">
        <f>IF(Hotel_Data_Mini[[#This Row],[reserved_room_type]]=Hotel_Data_Mini[[#This Row],[assigned_room_type]],0,1)</f>
        <v>0</v>
      </c>
    </row>
    <row r="2067" spans="1:36" x14ac:dyDescent="0.25">
      <c r="A2067" t="s">
        <v>153</v>
      </c>
      <c r="B2067" t="s">
        <v>44</v>
      </c>
      <c r="C2067">
        <v>0</v>
      </c>
      <c r="D2067">
        <v>423</v>
      </c>
      <c r="E2067">
        <v>2017</v>
      </c>
      <c r="F2067" t="s">
        <v>52</v>
      </c>
      <c r="G2067">
        <v>29</v>
      </c>
      <c r="H2067">
        <v>22</v>
      </c>
      <c r="I2067">
        <v>1</v>
      </c>
      <c r="J2067">
        <v>1</v>
      </c>
      <c r="K2067">
        <v>2</v>
      </c>
      <c r="L2067">
        <v>0</v>
      </c>
      <c r="M2067">
        <v>0</v>
      </c>
      <c r="N2067" t="s">
        <v>54</v>
      </c>
      <c r="O2067" t="s">
        <v>67</v>
      </c>
      <c r="P2067" t="s">
        <v>56</v>
      </c>
      <c r="Q2067" t="s">
        <v>39</v>
      </c>
      <c r="R2067">
        <v>0</v>
      </c>
      <c r="S2067">
        <v>0</v>
      </c>
      <c r="T2067">
        <v>0</v>
      </c>
      <c r="U2067" t="s">
        <v>40</v>
      </c>
      <c r="V2067" t="s">
        <v>40</v>
      </c>
      <c r="W2067">
        <v>0</v>
      </c>
      <c r="X2067" t="s">
        <v>41</v>
      </c>
      <c r="Y2067">
        <v>6</v>
      </c>
      <c r="Z2067">
        <v>0</v>
      </c>
      <c r="AA2067">
        <v>0</v>
      </c>
      <c r="AB2067" t="s">
        <v>53</v>
      </c>
      <c r="AC2067">
        <v>122.4</v>
      </c>
      <c r="AD2067">
        <v>0</v>
      </c>
      <c r="AE2067">
        <v>1</v>
      </c>
      <c r="AF2067" t="s">
        <v>48</v>
      </c>
      <c r="AG2067" s="1">
        <v>42940</v>
      </c>
      <c r="AH2067">
        <f>SUM(Hotel_Data_Mini[[#This Row],[adults]:[babies]])</f>
        <v>2</v>
      </c>
      <c r="AI2067">
        <f>SUM(Hotel_Data_Mini[[#This Row],[stays_in_weekend_nights]:[stays_in_week_nights]])</f>
        <v>2</v>
      </c>
      <c r="AJ2067">
        <f>IF(Hotel_Data_Mini[[#This Row],[reserved_room_type]]=Hotel_Data_Mini[[#This Row],[assigned_room_type]],0,1)</f>
        <v>0</v>
      </c>
    </row>
    <row r="2068" spans="1:36" x14ac:dyDescent="0.25">
      <c r="A2068" t="s">
        <v>153</v>
      </c>
      <c r="B2068" t="s">
        <v>44</v>
      </c>
      <c r="C2068">
        <v>1</v>
      </c>
      <c r="D2068">
        <v>73</v>
      </c>
      <c r="E2068">
        <v>2017</v>
      </c>
      <c r="F2068" t="s">
        <v>122</v>
      </c>
      <c r="G2068">
        <v>14</v>
      </c>
      <c r="H2068">
        <v>3</v>
      </c>
      <c r="I2068">
        <v>1</v>
      </c>
      <c r="J2068">
        <v>3</v>
      </c>
      <c r="K2068">
        <v>2</v>
      </c>
      <c r="L2068">
        <v>0</v>
      </c>
      <c r="M2068">
        <v>0</v>
      </c>
      <c r="N2068" t="s">
        <v>36</v>
      </c>
      <c r="O2068" t="s">
        <v>37</v>
      </c>
      <c r="P2068" t="s">
        <v>50</v>
      </c>
      <c r="Q2068" t="s">
        <v>39</v>
      </c>
      <c r="R2068">
        <v>0</v>
      </c>
      <c r="S2068">
        <v>0</v>
      </c>
      <c r="T2068">
        <v>0</v>
      </c>
      <c r="U2068" t="s">
        <v>40</v>
      </c>
      <c r="V2068" t="s">
        <v>40</v>
      </c>
      <c r="W2068">
        <v>0</v>
      </c>
      <c r="X2068" t="s">
        <v>51</v>
      </c>
      <c r="Y2068">
        <v>20</v>
      </c>
      <c r="Z2068">
        <v>0</v>
      </c>
      <c r="AA2068">
        <v>0</v>
      </c>
      <c r="AB2068" t="s">
        <v>42</v>
      </c>
      <c r="AC2068">
        <v>105</v>
      </c>
      <c r="AD2068">
        <v>0</v>
      </c>
      <c r="AE2068">
        <v>0</v>
      </c>
      <c r="AF2068" t="s">
        <v>43</v>
      </c>
      <c r="AG2068" s="1">
        <v>42755</v>
      </c>
      <c r="AH2068">
        <f>SUM(Hotel_Data_Mini[[#This Row],[adults]:[babies]])</f>
        <v>2</v>
      </c>
      <c r="AI2068">
        <f>SUM(Hotel_Data_Mini[[#This Row],[stays_in_weekend_nights]:[stays_in_week_nights]])</f>
        <v>4</v>
      </c>
      <c r="AJ2068">
        <f>IF(Hotel_Data_Mini[[#This Row],[reserved_room_type]]=Hotel_Data_Mini[[#This Row],[assigned_room_type]],0,1)</f>
        <v>0</v>
      </c>
    </row>
    <row r="2069" spans="1:36" x14ac:dyDescent="0.25">
      <c r="A2069" t="s">
        <v>153</v>
      </c>
      <c r="B2069" t="s">
        <v>44</v>
      </c>
      <c r="C2069">
        <v>0</v>
      </c>
      <c r="D2069">
        <v>34</v>
      </c>
      <c r="E2069">
        <v>2017</v>
      </c>
      <c r="F2069" t="s">
        <v>52</v>
      </c>
      <c r="G2069">
        <v>27</v>
      </c>
      <c r="H2069">
        <v>3</v>
      </c>
      <c r="I2069">
        <v>1</v>
      </c>
      <c r="J2069">
        <v>0</v>
      </c>
      <c r="K2069">
        <v>2</v>
      </c>
      <c r="L2069">
        <v>0</v>
      </c>
      <c r="M2069">
        <v>0</v>
      </c>
      <c r="N2069" t="s">
        <v>36</v>
      </c>
      <c r="O2069" t="s">
        <v>74</v>
      </c>
      <c r="P2069" t="s">
        <v>38</v>
      </c>
      <c r="Q2069" t="s">
        <v>39</v>
      </c>
      <c r="R2069">
        <v>0</v>
      </c>
      <c r="S2069">
        <v>0</v>
      </c>
      <c r="T2069">
        <v>0</v>
      </c>
      <c r="U2069" t="s">
        <v>40</v>
      </c>
      <c r="V2069" t="s">
        <v>40</v>
      </c>
      <c r="W2069">
        <v>0</v>
      </c>
      <c r="X2069" t="s">
        <v>41</v>
      </c>
      <c r="Y2069">
        <v>7</v>
      </c>
      <c r="Z2069">
        <v>0</v>
      </c>
      <c r="AA2069">
        <v>0</v>
      </c>
      <c r="AB2069" t="s">
        <v>42</v>
      </c>
      <c r="AC2069">
        <v>103.2</v>
      </c>
      <c r="AD2069">
        <v>0</v>
      </c>
      <c r="AE2069">
        <v>1</v>
      </c>
      <c r="AF2069" t="s">
        <v>48</v>
      </c>
      <c r="AG2069" s="1">
        <v>42920</v>
      </c>
      <c r="AH2069">
        <f>SUM(Hotel_Data_Mini[[#This Row],[adults]:[babies]])</f>
        <v>2</v>
      </c>
      <c r="AI2069">
        <f>SUM(Hotel_Data_Mini[[#This Row],[stays_in_weekend_nights]:[stays_in_week_nights]])</f>
        <v>1</v>
      </c>
      <c r="AJ2069">
        <f>IF(Hotel_Data_Mini[[#This Row],[reserved_room_type]]=Hotel_Data_Mini[[#This Row],[assigned_room_type]],0,1)</f>
        <v>0</v>
      </c>
    </row>
    <row r="2070" spans="1:36" x14ac:dyDescent="0.25">
      <c r="A2070" t="s">
        <v>153</v>
      </c>
      <c r="B2070" t="s">
        <v>44</v>
      </c>
      <c r="C2070">
        <v>1</v>
      </c>
      <c r="D2070">
        <v>22</v>
      </c>
      <c r="E2070">
        <v>2017</v>
      </c>
      <c r="F2070" t="s">
        <v>118</v>
      </c>
      <c r="G2070">
        <v>10</v>
      </c>
      <c r="H2070">
        <v>8</v>
      </c>
      <c r="I2070">
        <v>0</v>
      </c>
      <c r="J2070">
        <v>2</v>
      </c>
      <c r="K2070">
        <v>2</v>
      </c>
      <c r="L2070">
        <v>0</v>
      </c>
      <c r="M2070">
        <v>0</v>
      </c>
      <c r="N2070" t="s">
        <v>80</v>
      </c>
      <c r="O2070" t="s">
        <v>97</v>
      </c>
      <c r="P2070" t="s">
        <v>38</v>
      </c>
      <c r="Q2070" t="s">
        <v>39</v>
      </c>
      <c r="R2070">
        <v>0</v>
      </c>
      <c r="S2070">
        <v>0</v>
      </c>
      <c r="T2070">
        <v>0</v>
      </c>
      <c r="U2070" t="s">
        <v>40</v>
      </c>
      <c r="V2070" t="s">
        <v>40</v>
      </c>
      <c r="W2070">
        <v>0</v>
      </c>
      <c r="X2070" t="s">
        <v>41</v>
      </c>
      <c r="Y2070">
        <v>9</v>
      </c>
      <c r="Z2070">
        <v>0</v>
      </c>
      <c r="AA2070">
        <v>0</v>
      </c>
      <c r="AB2070" t="s">
        <v>42</v>
      </c>
      <c r="AC2070">
        <v>79.2</v>
      </c>
      <c r="AD2070">
        <v>0</v>
      </c>
      <c r="AE2070">
        <v>0</v>
      </c>
      <c r="AF2070" t="s">
        <v>43</v>
      </c>
      <c r="AG2070" s="1">
        <v>42787</v>
      </c>
      <c r="AH2070">
        <f>SUM(Hotel_Data_Mini[[#This Row],[adults]:[babies]])</f>
        <v>2</v>
      </c>
      <c r="AI2070">
        <f>SUM(Hotel_Data_Mini[[#This Row],[stays_in_weekend_nights]:[stays_in_week_nights]])</f>
        <v>2</v>
      </c>
      <c r="AJ2070">
        <f>IF(Hotel_Data_Mini[[#This Row],[reserved_room_type]]=Hotel_Data_Mini[[#This Row],[assigned_room_type]],0,1)</f>
        <v>0</v>
      </c>
    </row>
    <row r="2071" spans="1:36" x14ac:dyDescent="0.25">
      <c r="A2071" t="s">
        <v>153</v>
      </c>
      <c r="B2071" t="s">
        <v>44</v>
      </c>
      <c r="C2071">
        <v>0</v>
      </c>
      <c r="D2071">
        <v>59</v>
      </c>
      <c r="E2071">
        <v>2017</v>
      </c>
      <c r="F2071" t="s">
        <v>122</v>
      </c>
      <c r="G2071">
        <v>17</v>
      </c>
      <c r="H2071">
        <v>26</v>
      </c>
      <c r="I2071">
        <v>0</v>
      </c>
      <c r="J2071">
        <v>1</v>
      </c>
      <c r="K2071">
        <v>2</v>
      </c>
      <c r="L2071">
        <v>0</v>
      </c>
      <c r="M2071">
        <v>0</v>
      </c>
      <c r="N2071" t="s">
        <v>36</v>
      </c>
      <c r="O2071" t="s">
        <v>79</v>
      </c>
      <c r="P2071" t="s">
        <v>47</v>
      </c>
      <c r="Q2071" t="s">
        <v>47</v>
      </c>
      <c r="R2071">
        <v>0</v>
      </c>
      <c r="S2071">
        <v>0</v>
      </c>
      <c r="T2071">
        <v>0</v>
      </c>
      <c r="U2071" t="s">
        <v>60</v>
      </c>
      <c r="V2071" t="s">
        <v>60</v>
      </c>
      <c r="W2071">
        <v>0</v>
      </c>
      <c r="X2071" t="s">
        <v>41</v>
      </c>
      <c r="Y2071">
        <v>14</v>
      </c>
      <c r="Z2071">
        <v>0</v>
      </c>
      <c r="AA2071">
        <v>0</v>
      </c>
      <c r="AB2071" t="s">
        <v>42</v>
      </c>
      <c r="AC2071">
        <v>130.5</v>
      </c>
      <c r="AD2071">
        <v>0</v>
      </c>
      <c r="AE2071">
        <v>2</v>
      </c>
      <c r="AF2071" t="s">
        <v>48</v>
      </c>
      <c r="AG2071" s="1">
        <v>42852</v>
      </c>
      <c r="AH2071">
        <f>SUM(Hotel_Data_Mini[[#This Row],[adults]:[babies]])</f>
        <v>2</v>
      </c>
      <c r="AI2071">
        <f>SUM(Hotel_Data_Mini[[#This Row],[stays_in_weekend_nights]:[stays_in_week_nights]])</f>
        <v>1</v>
      </c>
      <c r="AJ2071">
        <f>IF(Hotel_Data_Mini[[#This Row],[reserved_room_type]]=Hotel_Data_Mini[[#This Row],[assigned_room_type]],0,1)</f>
        <v>0</v>
      </c>
    </row>
    <row r="2072" spans="1:36" x14ac:dyDescent="0.25">
      <c r="A2072" t="s">
        <v>153</v>
      </c>
      <c r="B2072" t="s">
        <v>34</v>
      </c>
      <c r="C2072">
        <v>1</v>
      </c>
      <c r="D2072">
        <v>17</v>
      </c>
      <c r="E2072">
        <v>2017</v>
      </c>
      <c r="F2072" t="s">
        <v>126</v>
      </c>
      <c r="G2072">
        <v>4</v>
      </c>
      <c r="H2072">
        <v>28</v>
      </c>
      <c r="I2072">
        <v>0</v>
      </c>
      <c r="J2072">
        <v>1</v>
      </c>
      <c r="K2072">
        <v>1</v>
      </c>
      <c r="L2072">
        <v>0</v>
      </c>
      <c r="M2072">
        <v>0</v>
      </c>
      <c r="N2072" t="s">
        <v>36</v>
      </c>
      <c r="O2072" t="s">
        <v>37</v>
      </c>
      <c r="P2072" t="s">
        <v>50</v>
      </c>
      <c r="Q2072" t="s">
        <v>69</v>
      </c>
      <c r="R2072">
        <v>0</v>
      </c>
      <c r="S2072">
        <v>0</v>
      </c>
      <c r="T2072">
        <v>0</v>
      </c>
      <c r="U2072" t="s">
        <v>40</v>
      </c>
      <c r="V2072" t="s">
        <v>40</v>
      </c>
      <c r="W2072">
        <v>0</v>
      </c>
      <c r="X2072" t="s">
        <v>51</v>
      </c>
      <c r="Y2072">
        <v>0</v>
      </c>
      <c r="Z2072">
        <v>504</v>
      </c>
      <c r="AA2072">
        <v>0</v>
      </c>
      <c r="AB2072" t="s">
        <v>53</v>
      </c>
      <c r="AC2072">
        <v>32</v>
      </c>
      <c r="AD2072">
        <v>0</v>
      </c>
      <c r="AE2072">
        <v>0</v>
      </c>
      <c r="AF2072" t="s">
        <v>43</v>
      </c>
      <c r="AG2072" s="1">
        <v>42763</v>
      </c>
      <c r="AH2072">
        <f>SUM(Hotel_Data_Mini[[#This Row],[adults]:[babies]])</f>
        <v>1</v>
      </c>
      <c r="AI2072">
        <f>SUM(Hotel_Data_Mini[[#This Row],[stays_in_weekend_nights]:[stays_in_week_nights]])</f>
        <v>1</v>
      </c>
      <c r="AJ2072">
        <f>IF(Hotel_Data_Mini[[#This Row],[reserved_room_type]]=Hotel_Data_Mini[[#This Row],[assigned_room_type]],0,1)</f>
        <v>0</v>
      </c>
    </row>
    <row r="2073" spans="1:36" x14ac:dyDescent="0.25">
      <c r="A2073" t="s">
        <v>153</v>
      </c>
      <c r="B2073" t="s">
        <v>44</v>
      </c>
      <c r="C2073">
        <v>0</v>
      </c>
      <c r="D2073">
        <v>135</v>
      </c>
      <c r="E2073">
        <v>2017</v>
      </c>
      <c r="F2073" t="s">
        <v>117</v>
      </c>
      <c r="G2073">
        <v>22</v>
      </c>
      <c r="H2073">
        <v>29</v>
      </c>
      <c r="I2073">
        <v>1</v>
      </c>
      <c r="J2073">
        <v>2</v>
      </c>
      <c r="K2073">
        <v>2</v>
      </c>
      <c r="L2073">
        <v>1</v>
      </c>
      <c r="M2073">
        <v>0</v>
      </c>
      <c r="N2073" t="s">
        <v>36</v>
      </c>
      <c r="O2073" t="s">
        <v>58</v>
      </c>
      <c r="P2073" t="s">
        <v>38</v>
      </c>
      <c r="Q2073" t="s">
        <v>39</v>
      </c>
      <c r="R2073">
        <v>0</v>
      </c>
      <c r="S2073">
        <v>0</v>
      </c>
      <c r="T2073">
        <v>0</v>
      </c>
      <c r="U2073" t="s">
        <v>60</v>
      </c>
      <c r="V2073" t="s">
        <v>60</v>
      </c>
      <c r="W2073">
        <v>0</v>
      </c>
      <c r="X2073" t="s">
        <v>41</v>
      </c>
      <c r="Y2073">
        <v>7</v>
      </c>
      <c r="Z2073">
        <v>0</v>
      </c>
      <c r="AA2073">
        <v>0</v>
      </c>
      <c r="AB2073" t="s">
        <v>42</v>
      </c>
      <c r="AC2073">
        <v>133.06</v>
      </c>
      <c r="AD2073">
        <v>0</v>
      </c>
      <c r="AE2073">
        <v>1</v>
      </c>
      <c r="AF2073" t="s">
        <v>48</v>
      </c>
      <c r="AG2073" s="1">
        <v>42887</v>
      </c>
      <c r="AH2073">
        <f>SUM(Hotel_Data_Mini[[#This Row],[adults]:[babies]])</f>
        <v>3</v>
      </c>
      <c r="AI2073">
        <f>SUM(Hotel_Data_Mini[[#This Row],[stays_in_weekend_nights]:[stays_in_week_nights]])</f>
        <v>3</v>
      </c>
      <c r="AJ2073">
        <f>IF(Hotel_Data_Mini[[#This Row],[reserved_room_type]]=Hotel_Data_Mini[[#This Row],[assigned_room_type]],0,1)</f>
        <v>0</v>
      </c>
    </row>
    <row r="2074" spans="1:36" x14ac:dyDescent="0.25">
      <c r="A2074" t="s">
        <v>153</v>
      </c>
      <c r="B2074" t="s">
        <v>34</v>
      </c>
      <c r="C2074">
        <v>0</v>
      </c>
      <c r="D2074">
        <v>32</v>
      </c>
      <c r="E2074">
        <v>2017</v>
      </c>
      <c r="F2074" t="s">
        <v>121</v>
      </c>
      <c r="G2074">
        <v>8</v>
      </c>
      <c r="H2074">
        <v>25</v>
      </c>
      <c r="I2074">
        <v>1</v>
      </c>
      <c r="J2074">
        <v>1</v>
      </c>
      <c r="K2074">
        <v>2</v>
      </c>
      <c r="L2074">
        <v>0</v>
      </c>
      <c r="M2074">
        <v>0</v>
      </c>
      <c r="N2074" t="s">
        <v>36</v>
      </c>
      <c r="O2074" t="s">
        <v>46</v>
      </c>
      <c r="P2074" t="s">
        <v>47</v>
      </c>
      <c r="Q2074" t="s">
        <v>47</v>
      </c>
      <c r="R2074">
        <v>0</v>
      </c>
      <c r="S2074">
        <v>0</v>
      </c>
      <c r="T2074">
        <v>0</v>
      </c>
      <c r="U2074" t="s">
        <v>60</v>
      </c>
      <c r="V2074" t="s">
        <v>60</v>
      </c>
      <c r="W2074">
        <v>1</v>
      </c>
      <c r="X2074" t="s">
        <v>41</v>
      </c>
      <c r="Y2074">
        <v>250</v>
      </c>
      <c r="Z2074">
        <v>0</v>
      </c>
      <c r="AA2074">
        <v>0</v>
      </c>
      <c r="AB2074" t="s">
        <v>42</v>
      </c>
      <c r="AC2074">
        <v>69</v>
      </c>
      <c r="AD2074">
        <v>1</v>
      </c>
      <c r="AE2074">
        <v>1</v>
      </c>
      <c r="AF2074" t="s">
        <v>48</v>
      </c>
      <c r="AG2074" s="1">
        <v>42793</v>
      </c>
      <c r="AH2074">
        <f>SUM(Hotel_Data_Mini[[#This Row],[adults]:[babies]])</f>
        <v>2</v>
      </c>
      <c r="AI2074">
        <f>SUM(Hotel_Data_Mini[[#This Row],[stays_in_weekend_nights]:[stays_in_week_nights]])</f>
        <v>2</v>
      </c>
      <c r="AJ2074">
        <f>IF(Hotel_Data_Mini[[#This Row],[reserved_room_type]]=Hotel_Data_Mini[[#This Row],[assigned_room_type]],0,1)</f>
        <v>0</v>
      </c>
    </row>
    <row r="2075" spans="1:36" x14ac:dyDescent="0.25">
      <c r="A2075" t="s">
        <v>153</v>
      </c>
      <c r="B2075" t="s">
        <v>44</v>
      </c>
      <c r="C2075">
        <v>0</v>
      </c>
      <c r="D2075">
        <v>89</v>
      </c>
      <c r="E2075">
        <v>2017</v>
      </c>
      <c r="F2075" t="s">
        <v>52</v>
      </c>
      <c r="G2075">
        <v>28</v>
      </c>
      <c r="H2075">
        <v>9</v>
      </c>
      <c r="I2075">
        <v>2</v>
      </c>
      <c r="J2075">
        <v>0</v>
      </c>
      <c r="K2075">
        <v>2</v>
      </c>
      <c r="L2075">
        <v>0</v>
      </c>
      <c r="M2075">
        <v>0</v>
      </c>
      <c r="N2075" t="s">
        <v>80</v>
      </c>
      <c r="O2075" t="s">
        <v>112</v>
      </c>
      <c r="P2075" t="s">
        <v>56</v>
      </c>
      <c r="Q2075" t="s">
        <v>39</v>
      </c>
      <c r="R2075">
        <v>0</v>
      </c>
      <c r="S2075">
        <v>0</v>
      </c>
      <c r="T2075">
        <v>0</v>
      </c>
      <c r="U2075" t="s">
        <v>40</v>
      </c>
      <c r="V2075" t="s">
        <v>40</v>
      </c>
      <c r="W2075">
        <v>0</v>
      </c>
      <c r="X2075" t="s">
        <v>41</v>
      </c>
      <c r="Y2075">
        <v>168</v>
      </c>
      <c r="Z2075">
        <v>0</v>
      </c>
      <c r="AA2075">
        <v>0</v>
      </c>
      <c r="AB2075" t="s">
        <v>42</v>
      </c>
      <c r="AC2075">
        <v>71.099999999999994</v>
      </c>
      <c r="AD2075">
        <v>0</v>
      </c>
      <c r="AE2075">
        <v>1</v>
      </c>
      <c r="AF2075" t="s">
        <v>48</v>
      </c>
      <c r="AG2075" s="1">
        <v>0</v>
      </c>
      <c r="AH2075">
        <f>SUM(Hotel_Data_Mini[[#This Row],[adults]:[babies]])</f>
        <v>2</v>
      </c>
      <c r="AI2075">
        <f>SUM(Hotel_Data_Mini[[#This Row],[stays_in_weekend_nights]:[stays_in_week_nights]])</f>
        <v>2</v>
      </c>
      <c r="AJ2075">
        <f>IF(Hotel_Data_Mini[[#This Row],[reserved_room_type]]=Hotel_Data_Mini[[#This Row],[assigned_room_type]],0,1)</f>
        <v>0</v>
      </c>
    </row>
    <row r="2076" spans="1:36" x14ac:dyDescent="0.25">
      <c r="A2076" t="s">
        <v>153</v>
      </c>
      <c r="B2076" t="s">
        <v>44</v>
      </c>
      <c r="C2076">
        <v>1</v>
      </c>
      <c r="D2076">
        <v>70</v>
      </c>
      <c r="E2076">
        <v>2017</v>
      </c>
      <c r="F2076" t="s">
        <v>121</v>
      </c>
      <c r="G2076">
        <v>7</v>
      </c>
      <c r="H2076">
        <v>16</v>
      </c>
      <c r="I2076">
        <v>0</v>
      </c>
      <c r="J2076">
        <v>3</v>
      </c>
      <c r="K2076">
        <v>2</v>
      </c>
      <c r="L2076">
        <v>0</v>
      </c>
      <c r="M2076">
        <v>0</v>
      </c>
      <c r="N2076" t="s">
        <v>36</v>
      </c>
      <c r="O2076" t="s">
        <v>58</v>
      </c>
      <c r="P2076" t="s">
        <v>38</v>
      </c>
      <c r="Q2076" t="s">
        <v>39</v>
      </c>
      <c r="R2076">
        <v>0</v>
      </c>
      <c r="S2076">
        <v>0</v>
      </c>
      <c r="T2076">
        <v>0</v>
      </c>
      <c r="U2076" t="s">
        <v>40</v>
      </c>
      <c r="V2076" t="s">
        <v>40</v>
      </c>
      <c r="W2076">
        <v>0</v>
      </c>
      <c r="X2076" t="s">
        <v>41</v>
      </c>
      <c r="Y2076">
        <v>9</v>
      </c>
      <c r="Z2076">
        <v>0</v>
      </c>
      <c r="AA2076">
        <v>0</v>
      </c>
      <c r="AB2076" t="s">
        <v>42</v>
      </c>
      <c r="AC2076">
        <v>95.4</v>
      </c>
      <c r="AD2076">
        <v>0</v>
      </c>
      <c r="AE2076">
        <v>2</v>
      </c>
      <c r="AF2076" t="s">
        <v>43</v>
      </c>
      <c r="AG2076" s="1">
        <v>42754</v>
      </c>
      <c r="AH2076">
        <f>SUM(Hotel_Data_Mini[[#This Row],[adults]:[babies]])</f>
        <v>2</v>
      </c>
      <c r="AI2076">
        <f>SUM(Hotel_Data_Mini[[#This Row],[stays_in_weekend_nights]:[stays_in_week_nights]])</f>
        <v>3</v>
      </c>
      <c r="AJ2076">
        <f>IF(Hotel_Data_Mini[[#This Row],[reserved_room_type]]=Hotel_Data_Mini[[#This Row],[assigned_room_type]],0,1)</f>
        <v>0</v>
      </c>
    </row>
    <row r="2077" spans="1:36" x14ac:dyDescent="0.25">
      <c r="A2077" t="s">
        <v>153</v>
      </c>
      <c r="B2077" t="s">
        <v>44</v>
      </c>
      <c r="C2077">
        <v>0</v>
      </c>
      <c r="D2077">
        <v>196</v>
      </c>
      <c r="E2077">
        <v>2017</v>
      </c>
      <c r="F2077" t="s">
        <v>120</v>
      </c>
      <c r="G2077">
        <v>24</v>
      </c>
      <c r="H2077">
        <v>15</v>
      </c>
      <c r="I2077">
        <v>0</v>
      </c>
      <c r="J2077">
        <v>3</v>
      </c>
      <c r="K2077">
        <v>2</v>
      </c>
      <c r="L2077">
        <v>0</v>
      </c>
      <c r="M2077">
        <v>0</v>
      </c>
      <c r="N2077" t="s">
        <v>36</v>
      </c>
      <c r="O2077" t="s">
        <v>98</v>
      </c>
      <c r="P2077" t="s">
        <v>38</v>
      </c>
      <c r="Q2077" t="s">
        <v>39</v>
      </c>
      <c r="R2077">
        <v>0</v>
      </c>
      <c r="S2077">
        <v>0</v>
      </c>
      <c r="T2077">
        <v>0</v>
      </c>
      <c r="U2077" t="s">
        <v>60</v>
      </c>
      <c r="V2077" t="s">
        <v>60</v>
      </c>
      <c r="W2077">
        <v>0</v>
      </c>
      <c r="X2077" t="s">
        <v>41</v>
      </c>
      <c r="Y2077">
        <v>9</v>
      </c>
      <c r="Z2077">
        <v>0</v>
      </c>
      <c r="AA2077">
        <v>0</v>
      </c>
      <c r="AB2077" t="s">
        <v>53</v>
      </c>
      <c r="AC2077">
        <v>139.5</v>
      </c>
      <c r="AD2077">
        <v>0</v>
      </c>
      <c r="AE2077">
        <v>1</v>
      </c>
      <c r="AF2077" t="s">
        <v>48</v>
      </c>
      <c r="AG2077" s="1">
        <v>42904</v>
      </c>
      <c r="AH2077">
        <f>SUM(Hotel_Data_Mini[[#This Row],[adults]:[babies]])</f>
        <v>2</v>
      </c>
      <c r="AI2077">
        <f>SUM(Hotel_Data_Mini[[#This Row],[stays_in_weekend_nights]:[stays_in_week_nights]])</f>
        <v>3</v>
      </c>
      <c r="AJ2077">
        <f>IF(Hotel_Data_Mini[[#This Row],[reserved_room_type]]=Hotel_Data_Mini[[#This Row],[assigned_room_type]],0,1)</f>
        <v>0</v>
      </c>
    </row>
    <row r="2078" spans="1:36" x14ac:dyDescent="0.25">
      <c r="A2078" t="s">
        <v>153</v>
      </c>
      <c r="B2078" t="s">
        <v>34</v>
      </c>
      <c r="C2078">
        <v>0</v>
      </c>
      <c r="D2078">
        <v>31</v>
      </c>
      <c r="E2078">
        <v>2017</v>
      </c>
      <c r="F2078" t="s">
        <v>52</v>
      </c>
      <c r="G2078">
        <v>30</v>
      </c>
      <c r="H2078">
        <v>26</v>
      </c>
      <c r="I2078">
        <v>2</v>
      </c>
      <c r="J2078">
        <v>4</v>
      </c>
      <c r="K2078">
        <v>2</v>
      </c>
      <c r="L2078">
        <v>0</v>
      </c>
      <c r="M2078">
        <v>0</v>
      </c>
      <c r="N2078" t="s">
        <v>36</v>
      </c>
      <c r="O2078" t="s">
        <v>58</v>
      </c>
      <c r="P2078" t="s">
        <v>38</v>
      </c>
      <c r="Q2078" t="s">
        <v>39</v>
      </c>
      <c r="R2078">
        <v>0</v>
      </c>
      <c r="S2078">
        <v>0</v>
      </c>
      <c r="T2078">
        <v>0</v>
      </c>
      <c r="U2078" t="s">
        <v>60</v>
      </c>
      <c r="V2078" t="s">
        <v>60</v>
      </c>
      <c r="W2078">
        <v>0</v>
      </c>
      <c r="X2078" t="s">
        <v>41</v>
      </c>
      <c r="Y2078">
        <v>241</v>
      </c>
      <c r="Z2078">
        <v>0</v>
      </c>
      <c r="AA2078">
        <v>0</v>
      </c>
      <c r="AB2078" t="s">
        <v>42</v>
      </c>
      <c r="AC2078">
        <v>171</v>
      </c>
      <c r="AD2078">
        <v>0</v>
      </c>
      <c r="AE2078">
        <v>1</v>
      </c>
      <c r="AF2078" t="s">
        <v>48</v>
      </c>
      <c r="AG2078" s="1">
        <v>42948</v>
      </c>
      <c r="AH2078">
        <f>SUM(Hotel_Data_Mini[[#This Row],[adults]:[babies]])</f>
        <v>2</v>
      </c>
      <c r="AI2078">
        <f>SUM(Hotel_Data_Mini[[#This Row],[stays_in_weekend_nights]:[stays_in_week_nights]])</f>
        <v>6</v>
      </c>
      <c r="AJ2078">
        <f>IF(Hotel_Data_Mini[[#This Row],[reserved_room_type]]=Hotel_Data_Mini[[#This Row],[assigned_room_type]],0,1)</f>
        <v>0</v>
      </c>
    </row>
    <row r="2079" spans="1:36" x14ac:dyDescent="0.25">
      <c r="A2079" t="s">
        <v>153</v>
      </c>
      <c r="B2079" t="s">
        <v>34</v>
      </c>
      <c r="C2079">
        <v>1</v>
      </c>
      <c r="D2079">
        <v>129</v>
      </c>
      <c r="E2079">
        <v>2017</v>
      </c>
      <c r="F2079" t="s">
        <v>45</v>
      </c>
      <c r="G2079">
        <v>33</v>
      </c>
      <c r="H2079">
        <v>19</v>
      </c>
      <c r="I2079">
        <v>2</v>
      </c>
      <c r="J2079">
        <v>5</v>
      </c>
      <c r="K2079">
        <v>3</v>
      </c>
      <c r="L2079">
        <v>0</v>
      </c>
      <c r="M2079">
        <v>0</v>
      </c>
      <c r="N2079" t="s">
        <v>54</v>
      </c>
      <c r="O2079" t="s">
        <v>37</v>
      </c>
      <c r="P2079" t="s">
        <v>56</v>
      </c>
      <c r="Q2079" t="s">
        <v>39</v>
      </c>
      <c r="R2079">
        <v>0</v>
      </c>
      <c r="S2079">
        <v>0</v>
      </c>
      <c r="T2079">
        <v>0</v>
      </c>
      <c r="U2079" t="s">
        <v>40</v>
      </c>
      <c r="V2079" t="s">
        <v>40</v>
      </c>
      <c r="W2079">
        <v>0</v>
      </c>
      <c r="X2079" t="s">
        <v>41</v>
      </c>
      <c r="Y2079">
        <v>181</v>
      </c>
      <c r="Z2079">
        <v>0</v>
      </c>
      <c r="AA2079">
        <v>0</v>
      </c>
      <c r="AB2079" t="s">
        <v>53</v>
      </c>
      <c r="AC2079">
        <v>247.2</v>
      </c>
      <c r="AD2079">
        <v>0</v>
      </c>
      <c r="AE2079">
        <v>0</v>
      </c>
      <c r="AF2079" t="s">
        <v>43</v>
      </c>
      <c r="AG2079" s="1">
        <v>42956</v>
      </c>
      <c r="AH2079">
        <f>SUM(Hotel_Data_Mini[[#This Row],[adults]:[babies]])</f>
        <v>3</v>
      </c>
      <c r="AI2079">
        <f>SUM(Hotel_Data_Mini[[#This Row],[stays_in_weekend_nights]:[stays_in_week_nights]])</f>
        <v>7</v>
      </c>
      <c r="AJ2079">
        <f>IF(Hotel_Data_Mini[[#This Row],[reserved_room_type]]=Hotel_Data_Mini[[#This Row],[assigned_room_type]],0,1)</f>
        <v>0</v>
      </c>
    </row>
    <row r="2080" spans="1:36" x14ac:dyDescent="0.25">
      <c r="A2080" t="s">
        <v>153</v>
      </c>
      <c r="B2080" t="s">
        <v>44</v>
      </c>
      <c r="C2080">
        <v>0</v>
      </c>
      <c r="D2080">
        <v>4</v>
      </c>
      <c r="E2080">
        <v>2017</v>
      </c>
      <c r="F2080" t="s">
        <v>126</v>
      </c>
      <c r="G2080">
        <v>2</v>
      </c>
      <c r="H2080">
        <v>10</v>
      </c>
      <c r="I2080">
        <v>0</v>
      </c>
      <c r="J2080">
        <v>2</v>
      </c>
      <c r="K2080">
        <v>1</v>
      </c>
      <c r="L2080">
        <v>0</v>
      </c>
      <c r="M2080">
        <v>0</v>
      </c>
      <c r="N2080" t="s">
        <v>36</v>
      </c>
      <c r="O2080" t="s">
        <v>37</v>
      </c>
      <c r="P2080" t="s">
        <v>50</v>
      </c>
      <c r="Q2080" t="s">
        <v>39</v>
      </c>
      <c r="R2080">
        <v>0</v>
      </c>
      <c r="S2080">
        <v>0</v>
      </c>
      <c r="T2080">
        <v>0</v>
      </c>
      <c r="U2080" t="s">
        <v>40</v>
      </c>
      <c r="V2080" t="s">
        <v>40</v>
      </c>
      <c r="W2080">
        <v>0</v>
      </c>
      <c r="X2080" t="s">
        <v>41</v>
      </c>
      <c r="Y2080">
        <v>0</v>
      </c>
      <c r="Z2080">
        <v>405</v>
      </c>
      <c r="AA2080">
        <v>0</v>
      </c>
      <c r="AB2080" t="s">
        <v>53</v>
      </c>
      <c r="AC2080">
        <v>70</v>
      </c>
      <c r="AD2080">
        <v>0</v>
      </c>
      <c r="AE2080">
        <v>0</v>
      </c>
      <c r="AF2080" t="s">
        <v>48</v>
      </c>
      <c r="AG2080" s="1">
        <v>0</v>
      </c>
      <c r="AH2080">
        <f>SUM(Hotel_Data_Mini[[#This Row],[adults]:[babies]])</f>
        <v>1</v>
      </c>
      <c r="AI2080">
        <f>SUM(Hotel_Data_Mini[[#This Row],[stays_in_weekend_nights]:[stays_in_week_nights]])</f>
        <v>2</v>
      </c>
      <c r="AJ2080">
        <f>IF(Hotel_Data_Mini[[#This Row],[reserved_room_type]]=Hotel_Data_Mini[[#This Row],[assigned_room_type]],0,1)</f>
        <v>0</v>
      </c>
    </row>
    <row r="2081" spans="1:36" x14ac:dyDescent="0.25">
      <c r="A2081" t="s">
        <v>153</v>
      </c>
      <c r="B2081" t="s">
        <v>44</v>
      </c>
      <c r="C2081">
        <v>0</v>
      </c>
      <c r="D2081">
        <v>34</v>
      </c>
      <c r="E2081">
        <v>2017</v>
      </c>
      <c r="F2081" t="s">
        <v>122</v>
      </c>
      <c r="G2081">
        <v>15</v>
      </c>
      <c r="H2081">
        <v>15</v>
      </c>
      <c r="I2081">
        <v>1</v>
      </c>
      <c r="J2081">
        <v>1</v>
      </c>
      <c r="K2081">
        <v>2</v>
      </c>
      <c r="L2081">
        <v>0</v>
      </c>
      <c r="M2081">
        <v>0</v>
      </c>
      <c r="N2081" t="s">
        <v>80</v>
      </c>
      <c r="O2081" t="s">
        <v>95</v>
      </c>
      <c r="P2081" t="s">
        <v>38</v>
      </c>
      <c r="Q2081" t="s">
        <v>39</v>
      </c>
      <c r="R2081">
        <v>0</v>
      </c>
      <c r="S2081">
        <v>0</v>
      </c>
      <c r="T2081">
        <v>0</v>
      </c>
      <c r="U2081" t="s">
        <v>40</v>
      </c>
      <c r="V2081" t="s">
        <v>40</v>
      </c>
      <c r="W2081">
        <v>0</v>
      </c>
      <c r="X2081" t="s">
        <v>41</v>
      </c>
      <c r="Y2081">
        <v>9</v>
      </c>
      <c r="Z2081">
        <v>0</v>
      </c>
      <c r="AA2081">
        <v>0</v>
      </c>
      <c r="AB2081" t="s">
        <v>42</v>
      </c>
      <c r="AC2081">
        <v>120</v>
      </c>
      <c r="AD2081">
        <v>0</v>
      </c>
      <c r="AE2081">
        <v>1</v>
      </c>
      <c r="AF2081" t="s">
        <v>48</v>
      </c>
      <c r="AG2081" s="1">
        <v>42842</v>
      </c>
      <c r="AH2081">
        <f>SUM(Hotel_Data_Mini[[#This Row],[adults]:[babies]])</f>
        <v>2</v>
      </c>
      <c r="AI2081">
        <f>SUM(Hotel_Data_Mini[[#This Row],[stays_in_weekend_nights]:[stays_in_week_nights]])</f>
        <v>2</v>
      </c>
      <c r="AJ2081">
        <f>IF(Hotel_Data_Mini[[#This Row],[reserved_room_type]]=Hotel_Data_Mini[[#This Row],[assigned_room_type]],0,1)</f>
        <v>0</v>
      </c>
    </row>
    <row r="2082" spans="1:36" x14ac:dyDescent="0.25">
      <c r="A2082" t="s">
        <v>153</v>
      </c>
      <c r="B2082" t="s">
        <v>44</v>
      </c>
      <c r="C2082">
        <v>0</v>
      </c>
      <c r="D2082">
        <v>0</v>
      </c>
      <c r="E2082">
        <v>2017</v>
      </c>
      <c r="F2082" t="s">
        <v>121</v>
      </c>
      <c r="G2082">
        <v>8</v>
      </c>
      <c r="H2082">
        <v>20</v>
      </c>
      <c r="I2082">
        <v>1</v>
      </c>
      <c r="J2082">
        <v>0</v>
      </c>
      <c r="K2082">
        <v>1</v>
      </c>
      <c r="L2082">
        <v>0</v>
      </c>
      <c r="M2082">
        <v>0</v>
      </c>
      <c r="N2082" t="s">
        <v>36</v>
      </c>
      <c r="O2082" t="s">
        <v>37</v>
      </c>
      <c r="P2082" t="s">
        <v>47</v>
      </c>
      <c r="Q2082" t="s">
        <v>47</v>
      </c>
      <c r="R2082">
        <v>0</v>
      </c>
      <c r="S2082">
        <v>0</v>
      </c>
      <c r="T2082">
        <v>0</v>
      </c>
      <c r="U2082" t="s">
        <v>40</v>
      </c>
      <c r="V2082" t="s">
        <v>40</v>
      </c>
      <c r="W2082">
        <v>0</v>
      </c>
      <c r="X2082" t="s">
        <v>41</v>
      </c>
      <c r="Y2082">
        <v>0</v>
      </c>
      <c r="Z2082">
        <v>0</v>
      </c>
      <c r="AA2082">
        <v>0</v>
      </c>
      <c r="AB2082" t="s">
        <v>42</v>
      </c>
      <c r="AC2082">
        <v>0</v>
      </c>
      <c r="AD2082">
        <v>0</v>
      </c>
      <c r="AE2082">
        <v>0</v>
      </c>
      <c r="AF2082" t="s">
        <v>48</v>
      </c>
      <c r="AG2082" s="1">
        <v>42787</v>
      </c>
      <c r="AH2082">
        <f>SUM(Hotel_Data_Mini[[#This Row],[adults]:[babies]])</f>
        <v>1</v>
      </c>
      <c r="AI2082">
        <f>SUM(Hotel_Data_Mini[[#This Row],[stays_in_weekend_nights]:[stays_in_week_nights]])</f>
        <v>1</v>
      </c>
      <c r="AJ2082">
        <f>IF(Hotel_Data_Mini[[#This Row],[reserved_room_type]]=Hotel_Data_Mini[[#This Row],[assigned_room_type]],0,1)</f>
        <v>0</v>
      </c>
    </row>
    <row r="2083" spans="1:36" x14ac:dyDescent="0.25">
      <c r="A2083" t="s">
        <v>153</v>
      </c>
      <c r="B2083" t="s">
        <v>34</v>
      </c>
      <c r="C2083">
        <v>0</v>
      </c>
      <c r="D2083">
        <v>9</v>
      </c>
      <c r="E2083">
        <v>2017</v>
      </c>
      <c r="F2083" t="s">
        <v>118</v>
      </c>
      <c r="G2083">
        <v>10</v>
      </c>
      <c r="H2083">
        <v>10</v>
      </c>
      <c r="I2083">
        <v>0</v>
      </c>
      <c r="J2083">
        <v>1</v>
      </c>
      <c r="K2083">
        <v>2</v>
      </c>
      <c r="L2083">
        <v>0</v>
      </c>
      <c r="M2083">
        <v>0</v>
      </c>
      <c r="N2083" t="s">
        <v>36</v>
      </c>
      <c r="O2083" t="s">
        <v>95</v>
      </c>
      <c r="P2083" t="s">
        <v>38</v>
      </c>
      <c r="Q2083" t="s">
        <v>39</v>
      </c>
      <c r="R2083">
        <v>0</v>
      </c>
      <c r="S2083">
        <v>0</v>
      </c>
      <c r="T2083">
        <v>0</v>
      </c>
      <c r="U2083" t="s">
        <v>40</v>
      </c>
      <c r="V2083" t="s">
        <v>60</v>
      </c>
      <c r="W2083">
        <v>0</v>
      </c>
      <c r="X2083" t="s">
        <v>41</v>
      </c>
      <c r="Y2083">
        <v>240</v>
      </c>
      <c r="Z2083">
        <v>0</v>
      </c>
      <c r="AA2083">
        <v>0</v>
      </c>
      <c r="AB2083" t="s">
        <v>53</v>
      </c>
      <c r="AC2083">
        <v>65</v>
      </c>
      <c r="AD2083">
        <v>0</v>
      </c>
      <c r="AE2083">
        <v>2</v>
      </c>
      <c r="AF2083" t="s">
        <v>48</v>
      </c>
      <c r="AG2083" s="1">
        <v>0</v>
      </c>
      <c r="AH2083">
        <f>SUM(Hotel_Data_Mini[[#This Row],[adults]:[babies]])</f>
        <v>2</v>
      </c>
      <c r="AI2083">
        <f>SUM(Hotel_Data_Mini[[#This Row],[stays_in_weekend_nights]:[stays_in_week_nights]])</f>
        <v>1</v>
      </c>
      <c r="AJ2083">
        <f>IF(Hotel_Data_Mini[[#This Row],[reserved_room_type]]=Hotel_Data_Mini[[#This Row],[assigned_room_type]],0,1)</f>
        <v>1</v>
      </c>
    </row>
    <row r="2084" spans="1:36" x14ac:dyDescent="0.25">
      <c r="A2084" t="s">
        <v>153</v>
      </c>
      <c r="B2084" t="s">
        <v>44</v>
      </c>
      <c r="C2084">
        <v>0</v>
      </c>
      <c r="D2084">
        <v>36</v>
      </c>
      <c r="E2084">
        <v>2017</v>
      </c>
      <c r="F2084" t="s">
        <v>126</v>
      </c>
      <c r="G2084">
        <v>3</v>
      </c>
      <c r="H2084">
        <v>18</v>
      </c>
      <c r="I2084">
        <v>0</v>
      </c>
      <c r="J2084">
        <v>3</v>
      </c>
      <c r="K2084">
        <v>2</v>
      </c>
      <c r="L2084">
        <v>0</v>
      </c>
      <c r="M2084">
        <v>0</v>
      </c>
      <c r="N2084" t="s">
        <v>36</v>
      </c>
      <c r="O2084" t="s">
        <v>132</v>
      </c>
      <c r="P2084" t="s">
        <v>50</v>
      </c>
      <c r="Q2084" t="s">
        <v>39</v>
      </c>
      <c r="R2084">
        <v>0</v>
      </c>
      <c r="S2084">
        <v>0</v>
      </c>
      <c r="T2084">
        <v>0</v>
      </c>
      <c r="U2084" t="s">
        <v>40</v>
      </c>
      <c r="V2084" t="s">
        <v>40</v>
      </c>
      <c r="W2084">
        <v>1</v>
      </c>
      <c r="X2084" t="s">
        <v>41</v>
      </c>
      <c r="Y2084">
        <v>0</v>
      </c>
      <c r="Z2084">
        <v>0</v>
      </c>
      <c r="AA2084">
        <v>0</v>
      </c>
      <c r="AB2084" t="s">
        <v>53</v>
      </c>
      <c r="AC2084">
        <v>75</v>
      </c>
      <c r="AD2084">
        <v>0</v>
      </c>
      <c r="AE2084">
        <v>1</v>
      </c>
      <c r="AF2084" t="s">
        <v>48</v>
      </c>
      <c r="AG2084" s="1">
        <v>42756</v>
      </c>
      <c r="AH2084">
        <f>SUM(Hotel_Data_Mini[[#This Row],[adults]:[babies]])</f>
        <v>2</v>
      </c>
      <c r="AI2084">
        <f>SUM(Hotel_Data_Mini[[#This Row],[stays_in_weekend_nights]:[stays_in_week_nights]])</f>
        <v>3</v>
      </c>
      <c r="AJ2084">
        <f>IF(Hotel_Data_Mini[[#This Row],[reserved_room_type]]=Hotel_Data_Mini[[#This Row],[assigned_room_type]],0,1)</f>
        <v>0</v>
      </c>
    </row>
    <row r="2085" spans="1:36" x14ac:dyDescent="0.25">
      <c r="A2085" t="s">
        <v>153</v>
      </c>
      <c r="B2085" t="s">
        <v>34</v>
      </c>
      <c r="C2085">
        <v>1</v>
      </c>
      <c r="D2085">
        <v>211</v>
      </c>
      <c r="E2085">
        <v>2017</v>
      </c>
      <c r="F2085" t="s">
        <v>122</v>
      </c>
      <c r="G2085">
        <v>17</v>
      </c>
      <c r="H2085">
        <v>24</v>
      </c>
      <c r="I2085">
        <v>3</v>
      </c>
      <c r="J2085">
        <v>6</v>
      </c>
      <c r="K2085">
        <v>2</v>
      </c>
      <c r="L2085">
        <v>0</v>
      </c>
      <c r="M2085">
        <v>0</v>
      </c>
      <c r="N2085" t="s">
        <v>36</v>
      </c>
      <c r="O2085" t="s">
        <v>87</v>
      </c>
      <c r="P2085" t="s">
        <v>38</v>
      </c>
      <c r="Q2085" t="s">
        <v>39</v>
      </c>
      <c r="R2085">
        <v>0</v>
      </c>
      <c r="S2085">
        <v>0</v>
      </c>
      <c r="T2085">
        <v>0</v>
      </c>
      <c r="U2085" t="s">
        <v>40</v>
      </c>
      <c r="V2085" t="s">
        <v>40</v>
      </c>
      <c r="W2085">
        <v>0</v>
      </c>
      <c r="X2085" t="s">
        <v>41</v>
      </c>
      <c r="Y2085">
        <v>240</v>
      </c>
      <c r="Z2085">
        <v>0</v>
      </c>
      <c r="AA2085">
        <v>0</v>
      </c>
      <c r="AB2085" t="s">
        <v>42</v>
      </c>
      <c r="AC2085">
        <v>54</v>
      </c>
      <c r="AD2085">
        <v>0</v>
      </c>
      <c r="AE2085">
        <v>2</v>
      </c>
      <c r="AF2085" t="s">
        <v>43</v>
      </c>
      <c r="AG2085" s="1">
        <v>0</v>
      </c>
      <c r="AH2085">
        <f>SUM(Hotel_Data_Mini[[#This Row],[adults]:[babies]])</f>
        <v>2</v>
      </c>
      <c r="AI2085">
        <f>SUM(Hotel_Data_Mini[[#This Row],[stays_in_weekend_nights]:[stays_in_week_nights]])</f>
        <v>9</v>
      </c>
      <c r="AJ2085">
        <f>IF(Hotel_Data_Mini[[#This Row],[reserved_room_type]]=Hotel_Data_Mini[[#This Row],[assigned_room_type]],0,1)</f>
        <v>0</v>
      </c>
    </row>
    <row r="2086" spans="1:36" x14ac:dyDescent="0.25">
      <c r="A2086" t="s">
        <v>153</v>
      </c>
      <c r="B2086" t="s">
        <v>44</v>
      </c>
      <c r="C2086">
        <v>0</v>
      </c>
      <c r="D2086">
        <v>116</v>
      </c>
      <c r="E2086">
        <v>2017</v>
      </c>
      <c r="F2086" t="s">
        <v>52</v>
      </c>
      <c r="G2086">
        <v>31</v>
      </c>
      <c r="H2086">
        <v>31</v>
      </c>
      <c r="I2086">
        <v>1</v>
      </c>
      <c r="J2086">
        <v>1</v>
      </c>
      <c r="K2086">
        <v>2</v>
      </c>
      <c r="L2086">
        <v>0</v>
      </c>
      <c r="M2086">
        <v>0</v>
      </c>
      <c r="N2086" t="s">
        <v>36</v>
      </c>
      <c r="O2086" t="s">
        <v>58</v>
      </c>
      <c r="P2086" t="s">
        <v>56</v>
      </c>
      <c r="Q2086" t="s">
        <v>39</v>
      </c>
      <c r="R2086">
        <v>0</v>
      </c>
      <c r="S2086">
        <v>0</v>
      </c>
      <c r="T2086">
        <v>0</v>
      </c>
      <c r="U2086" t="s">
        <v>40</v>
      </c>
      <c r="V2086" t="s">
        <v>40</v>
      </c>
      <c r="W2086">
        <v>0</v>
      </c>
      <c r="X2086" t="s">
        <v>41</v>
      </c>
      <c r="Y2086">
        <v>42</v>
      </c>
      <c r="Z2086">
        <v>0</v>
      </c>
      <c r="AA2086">
        <v>0</v>
      </c>
      <c r="AB2086" t="s">
        <v>42</v>
      </c>
      <c r="AC2086">
        <v>80.099999999999994</v>
      </c>
      <c r="AD2086">
        <v>0</v>
      </c>
      <c r="AE2086">
        <v>1</v>
      </c>
      <c r="AF2086" t="s">
        <v>48</v>
      </c>
      <c r="AG2086" s="1">
        <v>42949</v>
      </c>
      <c r="AH2086">
        <f>SUM(Hotel_Data_Mini[[#This Row],[adults]:[babies]])</f>
        <v>2</v>
      </c>
      <c r="AI2086">
        <f>SUM(Hotel_Data_Mini[[#This Row],[stays_in_weekend_nights]:[stays_in_week_nights]])</f>
        <v>2</v>
      </c>
      <c r="AJ2086">
        <f>IF(Hotel_Data_Mini[[#This Row],[reserved_room_type]]=Hotel_Data_Mini[[#This Row],[assigned_room_type]],0,1)</f>
        <v>0</v>
      </c>
    </row>
    <row r="2087" spans="1:36" x14ac:dyDescent="0.25">
      <c r="A2087" t="s">
        <v>153</v>
      </c>
      <c r="B2087" t="s">
        <v>44</v>
      </c>
      <c r="C2087">
        <v>1</v>
      </c>
      <c r="D2087">
        <v>23</v>
      </c>
      <c r="E2087">
        <v>2017</v>
      </c>
      <c r="F2087" t="s">
        <v>126</v>
      </c>
      <c r="G2087">
        <v>3</v>
      </c>
      <c r="H2087">
        <v>20</v>
      </c>
      <c r="I2087">
        <v>0</v>
      </c>
      <c r="J2087">
        <v>2</v>
      </c>
      <c r="K2087">
        <v>2</v>
      </c>
      <c r="L2087">
        <v>0</v>
      </c>
      <c r="M2087">
        <v>0</v>
      </c>
      <c r="N2087" t="s">
        <v>36</v>
      </c>
      <c r="O2087" t="s">
        <v>68</v>
      </c>
      <c r="P2087" t="s">
        <v>38</v>
      </c>
      <c r="Q2087" t="s">
        <v>39</v>
      </c>
      <c r="R2087">
        <v>0</v>
      </c>
      <c r="S2087">
        <v>0</v>
      </c>
      <c r="T2087">
        <v>0</v>
      </c>
      <c r="U2087" t="s">
        <v>40</v>
      </c>
      <c r="V2087" t="s">
        <v>40</v>
      </c>
      <c r="W2087">
        <v>0</v>
      </c>
      <c r="X2087" t="s">
        <v>41</v>
      </c>
      <c r="Y2087">
        <v>9</v>
      </c>
      <c r="Z2087">
        <v>0</v>
      </c>
      <c r="AA2087">
        <v>0</v>
      </c>
      <c r="AB2087" t="s">
        <v>42</v>
      </c>
      <c r="AC2087">
        <v>106.75</v>
      </c>
      <c r="AD2087">
        <v>0</v>
      </c>
      <c r="AE2087">
        <v>2</v>
      </c>
      <c r="AF2087" t="s">
        <v>43</v>
      </c>
      <c r="AG2087" s="1">
        <v>42736</v>
      </c>
      <c r="AH2087">
        <f>SUM(Hotel_Data_Mini[[#This Row],[adults]:[babies]])</f>
        <v>2</v>
      </c>
      <c r="AI2087">
        <f>SUM(Hotel_Data_Mini[[#This Row],[stays_in_weekend_nights]:[stays_in_week_nights]])</f>
        <v>2</v>
      </c>
      <c r="AJ2087">
        <f>IF(Hotel_Data_Mini[[#This Row],[reserved_room_type]]=Hotel_Data_Mini[[#This Row],[assigned_room_type]],0,1)</f>
        <v>0</v>
      </c>
    </row>
    <row r="2088" spans="1:36" x14ac:dyDescent="0.25">
      <c r="A2088" t="s">
        <v>153</v>
      </c>
      <c r="B2088" t="s">
        <v>34</v>
      </c>
      <c r="C2088">
        <v>1</v>
      </c>
      <c r="D2088">
        <v>177</v>
      </c>
      <c r="E2088">
        <v>2017</v>
      </c>
      <c r="F2088" t="s">
        <v>45</v>
      </c>
      <c r="G2088">
        <v>32</v>
      </c>
      <c r="H2088">
        <v>6</v>
      </c>
      <c r="I2088">
        <v>2</v>
      </c>
      <c r="J2088">
        <v>5</v>
      </c>
      <c r="K2088">
        <v>2</v>
      </c>
      <c r="L2088">
        <v>0</v>
      </c>
      <c r="M2088">
        <v>0</v>
      </c>
      <c r="N2088" t="s">
        <v>36</v>
      </c>
      <c r="O2088" t="s">
        <v>37</v>
      </c>
      <c r="P2088" t="s">
        <v>38</v>
      </c>
      <c r="Q2088" t="s">
        <v>39</v>
      </c>
      <c r="R2088">
        <v>0</v>
      </c>
      <c r="S2088">
        <v>0</v>
      </c>
      <c r="T2088">
        <v>0</v>
      </c>
      <c r="U2088" t="s">
        <v>71</v>
      </c>
      <c r="V2088" t="s">
        <v>71</v>
      </c>
      <c r="W2088">
        <v>0</v>
      </c>
      <c r="X2088" t="s">
        <v>41</v>
      </c>
      <c r="Y2088">
        <v>314</v>
      </c>
      <c r="Z2088">
        <v>0</v>
      </c>
      <c r="AA2088">
        <v>0</v>
      </c>
      <c r="AB2088" t="s">
        <v>42</v>
      </c>
      <c r="AC2088">
        <v>156.96</v>
      </c>
      <c r="AD2088">
        <v>0</v>
      </c>
      <c r="AE2088">
        <v>0</v>
      </c>
      <c r="AF2088" t="s">
        <v>43</v>
      </c>
      <c r="AG2088" s="1">
        <v>42943</v>
      </c>
      <c r="AH2088">
        <f>SUM(Hotel_Data_Mini[[#This Row],[adults]:[babies]])</f>
        <v>2</v>
      </c>
      <c r="AI2088">
        <f>SUM(Hotel_Data_Mini[[#This Row],[stays_in_weekend_nights]:[stays_in_week_nights]])</f>
        <v>7</v>
      </c>
      <c r="AJ2088">
        <f>IF(Hotel_Data_Mini[[#This Row],[reserved_room_type]]=Hotel_Data_Mini[[#This Row],[assigned_room_type]],0,1)</f>
        <v>0</v>
      </c>
    </row>
    <row r="2089" spans="1:36" x14ac:dyDescent="0.25">
      <c r="A2089" t="s">
        <v>153</v>
      </c>
      <c r="B2089" t="s">
        <v>44</v>
      </c>
      <c r="C2089">
        <v>0</v>
      </c>
      <c r="D2089">
        <v>141</v>
      </c>
      <c r="E2089">
        <v>2017</v>
      </c>
      <c r="F2089" t="s">
        <v>45</v>
      </c>
      <c r="G2089">
        <v>33</v>
      </c>
      <c r="H2089">
        <v>17</v>
      </c>
      <c r="I2089">
        <v>0</v>
      </c>
      <c r="J2089">
        <v>3</v>
      </c>
      <c r="K2089">
        <v>2</v>
      </c>
      <c r="L2089">
        <v>0</v>
      </c>
      <c r="M2089">
        <v>0</v>
      </c>
      <c r="N2089" t="s">
        <v>80</v>
      </c>
      <c r="O2089" t="s">
        <v>73</v>
      </c>
      <c r="P2089" t="s">
        <v>56</v>
      </c>
      <c r="Q2089" t="s">
        <v>39</v>
      </c>
      <c r="R2089">
        <v>0</v>
      </c>
      <c r="S2089">
        <v>0</v>
      </c>
      <c r="T2089">
        <v>0</v>
      </c>
      <c r="U2089" t="s">
        <v>40</v>
      </c>
      <c r="V2089" t="s">
        <v>40</v>
      </c>
      <c r="W2089">
        <v>0</v>
      </c>
      <c r="X2089" t="s">
        <v>41</v>
      </c>
      <c r="Y2089">
        <v>42</v>
      </c>
      <c r="Z2089">
        <v>0</v>
      </c>
      <c r="AA2089">
        <v>0</v>
      </c>
      <c r="AB2089" t="s">
        <v>42</v>
      </c>
      <c r="AC2089">
        <v>71.099999999999994</v>
      </c>
      <c r="AD2089">
        <v>0</v>
      </c>
      <c r="AE2089">
        <v>1</v>
      </c>
      <c r="AF2089" t="s">
        <v>48</v>
      </c>
      <c r="AG2089" s="1">
        <v>42967</v>
      </c>
      <c r="AH2089">
        <f>SUM(Hotel_Data_Mini[[#This Row],[adults]:[babies]])</f>
        <v>2</v>
      </c>
      <c r="AI2089">
        <f>SUM(Hotel_Data_Mini[[#This Row],[stays_in_weekend_nights]:[stays_in_week_nights]])</f>
        <v>3</v>
      </c>
      <c r="AJ2089">
        <f>IF(Hotel_Data_Mini[[#This Row],[reserved_room_type]]=Hotel_Data_Mini[[#This Row],[assigned_room_type]],0,1)</f>
        <v>0</v>
      </c>
    </row>
    <row r="2090" spans="1:36" x14ac:dyDescent="0.25">
      <c r="A2090" t="s">
        <v>153</v>
      </c>
      <c r="B2090" t="s">
        <v>44</v>
      </c>
      <c r="C2090">
        <v>1</v>
      </c>
      <c r="D2090">
        <v>129</v>
      </c>
      <c r="E2090">
        <v>2017</v>
      </c>
      <c r="F2090" t="s">
        <v>122</v>
      </c>
      <c r="G2090">
        <v>15</v>
      </c>
      <c r="H2090">
        <v>14</v>
      </c>
      <c r="I2090">
        <v>1</v>
      </c>
      <c r="J2090">
        <v>2</v>
      </c>
      <c r="K2090">
        <v>3</v>
      </c>
      <c r="L2090">
        <v>0</v>
      </c>
      <c r="M2090">
        <v>0</v>
      </c>
      <c r="N2090" t="s">
        <v>36</v>
      </c>
      <c r="O2090" t="s">
        <v>67</v>
      </c>
      <c r="P2090" t="s">
        <v>38</v>
      </c>
      <c r="Q2090" t="s">
        <v>39</v>
      </c>
      <c r="R2090">
        <v>0</v>
      </c>
      <c r="S2090">
        <v>0</v>
      </c>
      <c r="T2090">
        <v>0</v>
      </c>
      <c r="U2090" t="s">
        <v>60</v>
      </c>
      <c r="V2090" t="s">
        <v>60</v>
      </c>
      <c r="W2090">
        <v>0</v>
      </c>
      <c r="X2090" t="s">
        <v>41</v>
      </c>
      <c r="Y2090">
        <v>9</v>
      </c>
      <c r="Z2090">
        <v>0</v>
      </c>
      <c r="AA2090">
        <v>0</v>
      </c>
      <c r="AB2090" t="s">
        <v>42</v>
      </c>
      <c r="AC2090">
        <v>172.5</v>
      </c>
      <c r="AD2090">
        <v>0</v>
      </c>
      <c r="AE2090">
        <v>1</v>
      </c>
      <c r="AF2090" t="s">
        <v>43</v>
      </c>
      <c r="AG2090" s="1">
        <v>42775</v>
      </c>
      <c r="AH2090">
        <f>SUM(Hotel_Data_Mini[[#This Row],[adults]:[babies]])</f>
        <v>3</v>
      </c>
      <c r="AI2090">
        <f>SUM(Hotel_Data_Mini[[#This Row],[stays_in_weekend_nights]:[stays_in_week_nights]])</f>
        <v>3</v>
      </c>
      <c r="AJ2090">
        <f>IF(Hotel_Data_Mini[[#This Row],[reserved_room_type]]=Hotel_Data_Mini[[#This Row],[assigned_room_type]],0,1)</f>
        <v>0</v>
      </c>
    </row>
    <row r="2091" spans="1:36" x14ac:dyDescent="0.25">
      <c r="A2091" t="s">
        <v>153</v>
      </c>
      <c r="B2091" t="s">
        <v>34</v>
      </c>
      <c r="C2091">
        <v>0</v>
      </c>
      <c r="D2091">
        <v>10</v>
      </c>
      <c r="E2091">
        <v>2017</v>
      </c>
      <c r="F2091" t="s">
        <v>121</v>
      </c>
      <c r="G2091">
        <v>9</v>
      </c>
      <c r="H2091">
        <v>26</v>
      </c>
      <c r="I2091">
        <v>2</v>
      </c>
      <c r="J2091">
        <v>4</v>
      </c>
      <c r="K2091">
        <v>2</v>
      </c>
      <c r="L2091">
        <v>0</v>
      </c>
      <c r="M2091">
        <v>0</v>
      </c>
      <c r="N2091" t="s">
        <v>36</v>
      </c>
      <c r="O2091" t="s">
        <v>37</v>
      </c>
      <c r="P2091" t="s">
        <v>47</v>
      </c>
      <c r="Q2091" t="s">
        <v>47</v>
      </c>
      <c r="R2091">
        <v>1</v>
      </c>
      <c r="S2091">
        <v>0</v>
      </c>
      <c r="T2091">
        <v>2</v>
      </c>
      <c r="U2091" t="s">
        <v>65</v>
      </c>
      <c r="V2091" t="s">
        <v>65</v>
      </c>
      <c r="W2091">
        <v>0</v>
      </c>
      <c r="X2091" t="s">
        <v>41</v>
      </c>
      <c r="Y2091">
        <v>250</v>
      </c>
      <c r="Z2091">
        <v>0</v>
      </c>
      <c r="AA2091">
        <v>0</v>
      </c>
      <c r="AB2091" t="s">
        <v>42</v>
      </c>
      <c r="AC2091">
        <v>72.83</v>
      </c>
      <c r="AD2091">
        <v>0</v>
      </c>
      <c r="AE2091">
        <v>2</v>
      </c>
      <c r="AF2091" t="s">
        <v>48</v>
      </c>
      <c r="AG2091" s="1">
        <v>42798</v>
      </c>
      <c r="AH2091">
        <f>SUM(Hotel_Data_Mini[[#This Row],[adults]:[babies]])</f>
        <v>2</v>
      </c>
      <c r="AI2091">
        <f>SUM(Hotel_Data_Mini[[#This Row],[stays_in_weekend_nights]:[stays_in_week_nights]])</f>
        <v>6</v>
      </c>
      <c r="AJ2091">
        <f>IF(Hotel_Data_Mini[[#This Row],[reserved_room_type]]=Hotel_Data_Mini[[#This Row],[assigned_room_type]],0,1)</f>
        <v>0</v>
      </c>
    </row>
    <row r="2092" spans="1:36" x14ac:dyDescent="0.25">
      <c r="A2092" t="s">
        <v>153</v>
      </c>
      <c r="B2092" t="s">
        <v>44</v>
      </c>
      <c r="C2092">
        <v>0</v>
      </c>
      <c r="D2092">
        <v>153</v>
      </c>
      <c r="E2092">
        <v>2017</v>
      </c>
      <c r="F2092" t="s">
        <v>52</v>
      </c>
      <c r="G2092">
        <v>27</v>
      </c>
      <c r="H2092">
        <v>8</v>
      </c>
      <c r="I2092">
        <v>1</v>
      </c>
      <c r="J2092">
        <v>1</v>
      </c>
      <c r="K2092">
        <v>2</v>
      </c>
      <c r="L2092">
        <v>1</v>
      </c>
      <c r="M2092">
        <v>0</v>
      </c>
      <c r="N2092" t="s">
        <v>36</v>
      </c>
      <c r="O2092" t="s">
        <v>96</v>
      </c>
      <c r="P2092" t="s">
        <v>47</v>
      </c>
      <c r="Q2092" t="s">
        <v>47</v>
      </c>
      <c r="R2092">
        <v>0</v>
      </c>
      <c r="S2092">
        <v>0</v>
      </c>
      <c r="T2092">
        <v>0</v>
      </c>
      <c r="U2092" t="s">
        <v>71</v>
      </c>
      <c r="V2092" t="s">
        <v>71</v>
      </c>
      <c r="W2092">
        <v>0</v>
      </c>
      <c r="X2092" t="s">
        <v>41</v>
      </c>
      <c r="Y2092">
        <v>14</v>
      </c>
      <c r="Z2092">
        <v>0</v>
      </c>
      <c r="AA2092">
        <v>0</v>
      </c>
      <c r="AB2092" t="s">
        <v>42</v>
      </c>
      <c r="AC2092">
        <v>154</v>
      </c>
      <c r="AD2092">
        <v>0</v>
      </c>
      <c r="AE2092">
        <v>2</v>
      </c>
      <c r="AF2092" t="s">
        <v>48</v>
      </c>
      <c r="AG2092" s="1">
        <v>0</v>
      </c>
      <c r="AH2092">
        <f>SUM(Hotel_Data_Mini[[#This Row],[adults]:[babies]])</f>
        <v>3</v>
      </c>
      <c r="AI2092">
        <f>SUM(Hotel_Data_Mini[[#This Row],[stays_in_weekend_nights]:[stays_in_week_nights]])</f>
        <v>2</v>
      </c>
      <c r="AJ2092">
        <f>IF(Hotel_Data_Mini[[#This Row],[reserved_room_type]]=Hotel_Data_Mini[[#This Row],[assigned_room_type]],0,1)</f>
        <v>0</v>
      </c>
    </row>
    <row r="2093" spans="1:36" x14ac:dyDescent="0.25">
      <c r="A2093" t="s">
        <v>153</v>
      </c>
      <c r="B2093" t="s">
        <v>34</v>
      </c>
      <c r="C2093">
        <v>0</v>
      </c>
      <c r="D2093">
        <v>118</v>
      </c>
      <c r="E2093">
        <v>2017</v>
      </c>
      <c r="F2093" t="s">
        <v>117</v>
      </c>
      <c r="G2093">
        <v>21</v>
      </c>
      <c r="H2093">
        <v>26</v>
      </c>
      <c r="I2093">
        <v>2</v>
      </c>
      <c r="J2093">
        <v>7</v>
      </c>
      <c r="K2093">
        <v>2</v>
      </c>
      <c r="L2093">
        <v>0</v>
      </c>
      <c r="M2093">
        <v>0</v>
      </c>
      <c r="N2093" t="s">
        <v>36</v>
      </c>
      <c r="O2093" t="s">
        <v>112</v>
      </c>
      <c r="P2093" t="s">
        <v>47</v>
      </c>
      <c r="Q2093" t="s">
        <v>47</v>
      </c>
      <c r="R2093">
        <v>0</v>
      </c>
      <c r="S2093">
        <v>0</v>
      </c>
      <c r="T2093">
        <v>0</v>
      </c>
      <c r="U2093" t="s">
        <v>60</v>
      </c>
      <c r="V2093" t="s">
        <v>60</v>
      </c>
      <c r="W2093">
        <v>2</v>
      </c>
      <c r="X2093" t="s">
        <v>41</v>
      </c>
      <c r="Y2093">
        <v>250</v>
      </c>
      <c r="Z2093">
        <v>0</v>
      </c>
      <c r="AA2093">
        <v>0</v>
      </c>
      <c r="AB2093" t="s">
        <v>42</v>
      </c>
      <c r="AC2093">
        <v>99.28</v>
      </c>
      <c r="AD2093">
        <v>0</v>
      </c>
      <c r="AE2093">
        <v>0</v>
      </c>
      <c r="AF2093" t="s">
        <v>48</v>
      </c>
      <c r="AG2093" s="1">
        <v>42890</v>
      </c>
      <c r="AH2093">
        <f>SUM(Hotel_Data_Mini[[#This Row],[adults]:[babies]])</f>
        <v>2</v>
      </c>
      <c r="AI2093">
        <f>SUM(Hotel_Data_Mini[[#This Row],[stays_in_weekend_nights]:[stays_in_week_nights]])</f>
        <v>9</v>
      </c>
      <c r="AJ2093">
        <f>IF(Hotel_Data_Mini[[#This Row],[reserved_room_type]]=Hotel_Data_Mini[[#This Row],[assigned_room_type]],0,1)</f>
        <v>0</v>
      </c>
    </row>
    <row r="2094" spans="1:36" x14ac:dyDescent="0.25">
      <c r="A2094" t="s">
        <v>153</v>
      </c>
      <c r="B2094" t="s">
        <v>44</v>
      </c>
      <c r="C2094">
        <v>0</v>
      </c>
      <c r="D2094">
        <v>11</v>
      </c>
      <c r="E2094">
        <v>2017</v>
      </c>
      <c r="F2094" t="s">
        <v>52</v>
      </c>
      <c r="G2094">
        <v>29</v>
      </c>
      <c r="H2094">
        <v>21</v>
      </c>
      <c r="I2094">
        <v>2</v>
      </c>
      <c r="J2094">
        <v>2</v>
      </c>
      <c r="K2094">
        <v>2</v>
      </c>
      <c r="L2094">
        <v>0</v>
      </c>
      <c r="M2094">
        <v>1</v>
      </c>
      <c r="N2094" t="s">
        <v>36</v>
      </c>
      <c r="O2094" t="s">
        <v>46</v>
      </c>
      <c r="P2094" t="s">
        <v>38</v>
      </c>
      <c r="Q2094" t="s">
        <v>39</v>
      </c>
      <c r="R2094">
        <v>0</v>
      </c>
      <c r="S2094">
        <v>0</v>
      </c>
      <c r="T2094">
        <v>0</v>
      </c>
      <c r="U2094" t="s">
        <v>40</v>
      </c>
      <c r="V2094" t="s">
        <v>40</v>
      </c>
      <c r="W2094">
        <v>0</v>
      </c>
      <c r="X2094" t="s">
        <v>41</v>
      </c>
      <c r="Y2094">
        <v>159</v>
      </c>
      <c r="Z2094">
        <v>0</v>
      </c>
      <c r="AA2094">
        <v>0</v>
      </c>
      <c r="AB2094" t="s">
        <v>42</v>
      </c>
      <c r="AC2094">
        <v>139</v>
      </c>
      <c r="AD2094">
        <v>0</v>
      </c>
      <c r="AE2094">
        <v>1</v>
      </c>
      <c r="AF2094" t="s">
        <v>48</v>
      </c>
      <c r="AG2094" s="1">
        <v>42941</v>
      </c>
      <c r="AH2094">
        <f>SUM(Hotel_Data_Mini[[#This Row],[adults]:[babies]])</f>
        <v>3</v>
      </c>
      <c r="AI2094">
        <f>SUM(Hotel_Data_Mini[[#This Row],[stays_in_weekend_nights]:[stays_in_week_nights]])</f>
        <v>4</v>
      </c>
      <c r="AJ2094">
        <f>IF(Hotel_Data_Mini[[#This Row],[reserved_room_type]]=Hotel_Data_Mini[[#This Row],[assigned_room_type]],0,1)</f>
        <v>0</v>
      </c>
    </row>
    <row r="2095" spans="1:36" x14ac:dyDescent="0.25">
      <c r="A2095" t="s">
        <v>153</v>
      </c>
      <c r="B2095" t="s">
        <v>44</v>
      </c>
      <c r="C2095">
        <v>0</v>
      </c>
      <c r="D2095">
        <v>194</v>
      </c>
      <c r="E2095">
        <v>2017</v>
      </c>
      <c r="F2095" t="s">
        <v>52</v>
      </c>
      <c r="G2095">
        <v>28</v>
      </c>
      <c r="H2095">
        <v>12</v>
      </c>
      <c r="I2095">
        <v>2</v>
      </c>
      <c r="J2095">
        <v>4</v>
      </c>
      <c r="K2095">
        <v>2</v>
      </c>
      <c r="L2095">
        <v>0</v>
      </c>
      <c r="M2095">
        <v>0</v>
      </c>
      <c r="N2095" t="s">
        <v>36</v>
      </c>
      <c r="O2095" t="s">
        <v>67</v>
      </c>
      <c r="P2095" t="s">
        <v>38</v>
      </c>
      <c r="Q2095" t="s">
        <v>39</v>
      </c>
      <c r="R2095">
        <v>0</v>
      </c>
      <c r="S2095">
        <v>0</v>
      </c>
      <c r="T2095">
        <v>0</v>
      </c>
      <c r="U2095" t="s">
        <v>40</v>
      </c>
      <c r="V2095" t="s">
        <v>40</v>
      </c>
      <c r="W2095">
        <v>0</v>
      </c>
      <c r="X2095" t="s">
        <v>41</v>
      </c>
      <c r="Y2095">
        <v>9</v>
      </c>
      <c r="Z2095">
        <v>0</v>
      </c>
      <c r="AA2095">
        <v>0</v>
      </c>
      <c r="AB2095" t="s">
        <v>42</v>
      </c>
      <c r="AC2095">
        <v>107.1</v>
      </c>
      <c r="AD2095">
        <v>0</v>
      </c>
      <c r="AE2095">
        <v>0</v>
      </c>
      <c r="AF2095" t="s">
        <v>48</v>
      </c>
      <c r="AG2095" s="1">
        <v>42934</v>
      </c>
      <c r="AH2095">
        <f>SUM(Hotel_Data_Mini[[#This Row],[adults]:[babies]])</f>
        <v>2</v>
      </c>
      <c r="AI2095">
        <f>SUM(Hotel_Data_Mini[[#This Row],[stays_in_weekend_nights]:[stays_in_week_nights]])</f>
        <v>6</v>
      </c>
      <c r="AJ2095">
        <f>IF(Hotel_Data_Mini[[#This Row],[reserved_room_type]]=Hotel_Data_Mini[[#This Row],[assigned_room_type]],0,1)</f>
        <v>0</v>
      </c>
    </row>
    <row r="2096" spans="1:36" x14ac:dyDescent="0.25">
      <c r="A2096" t="s">
        <v>153</v>
      </c>
      <c r="B2096" t="s">
        <v>34</v>
      </c>
      <c r="C2096">
        <v>1</v>
      </c>
      <c r="D2096">
        <v>124</v>
      </c>
      <c r="E2096">
        <v>2017</v>
      </c>
      <c r="F2096" t="s">
        <v>117</v>
      </c>
      <c r="G2096">
        <v>19</v>
      </c>
      <c r="H2096">
        <v>13</v>
      </c>
      <c r="I2096">
        <v>2</v>
      </c>
      <c r="J2096">
        <v>4</v>
      </c>
      <c r="K2096">
        <v>2</v>
      </c>
      <c r="L2096">
        <v>0</v>
      </c>
      <c r="M2096">
        <v>0</v>
      </c>
      <c r="N2096" t="s">
        <v>54</v>
      </c>
      <c r="O2096" t="s">
        <v>46</v>
      </c>
      <c r="P2096" t="s">
        <v>38</v>
      </c>
      <c r="Q2096" t="s">
        <v>39</v>
      </c>
      <c r="R2096">
        <v>0</v>
      </c>
      <c r="S2096">
        <v>0</v>
      </c>
      <c r="T2096">
        <v>0</v>
      </c>
      <c r="U2096" t="s">
        <v>40</v>
      </c>
      <c r="V2096" t="s">
        <v>40</v>
      </c>
      <c r="W2096">
        <v>0</v>
      </c>
      <c r="X2096" t="s">
        <v>41</v>
      </c>
      <c r="Y2096">
        <v>240</v>
      </c>
      <c r="Z2096">
        <v>0</v>
      </c>
      <c r="AA2096">
        <v>0</v>
      </c>
      <c r="AB2096" t="s">
        <v>42</v>
      </c>
      <c r="AC2096">
        <v>115</v>
      </c>
      <c r="AD2096">
        <v>0</v>
      </c>
      <c r="AE2096">
        <v>1</v>
      </c>
      <c r="AF2096" t="s">
        <v>43</v>
      </c>
      <c r="AG2096" s="1">
        <v>42857</v>
      </c>
      <c r="AH2096">
        <f>SUM(Hotel_Data_Mini[[#This Row],[adults]:[babies]])</f>
        <v>2</v>
      </c>
      <c r="AI2096">
        <f>SUM(Hotel_Data_Mini[[#This Row],[stays_in_weekend_nights]:[stays_in_week_nights]])</f>
        <v>6</v>
      </c>
      <c r="AJ2096">
        <f>IF(Hotel_Data_Mini[[#This Row],[reserved_room_type]]=Hotel_Data_Mini[[#This Row],[assigned_room_type]],0,1)</f>
        <v>0</v>
      </c>
    </row>
    <row r="2097" spans="1:36" x14ac:dyDescent="0.25">
      <c r="A2097" t="s">
        <v>153</v>
      </c>
      <c r="B2097" t="s">
        <v>34</v>
      </c>
      <c r="C2097">
        <v>1</v>
      </c>
      <c r="D2097">
        <v>70</v>
      </c>
      <c r="E2097">
        <v>2017</v>
      </c>
      <c r="F2097" t="s">
        <v>121</v>
      </c>
      <c r="G2097">
        <v>8</v>
      </c>
      <c r="H2097">
        <v>22</v>
      </c>
      <c r="I2097">
        <v>0</v>
      </c>
      <c r="J2097">
        <v>4</v>
      </c>
      <c r="K2097">
        <v>2</v>
      </c>
      <c r="L2097">
        <v>0</v>
      </c>
      <c r="M2097">
        <v>0</v>
      </c>
      <c r="N2097" t="s">
        <v>36</v>
      </c>
      <c r="O2097" t="s">
        <v>37</v>
      </c>
      <c r="P2097" t="s">
        <v>69</v>
      </c>
      <c r="Q2097" t="s">
        <v>69</v>
      </c>
      <c r="R2097">
        <v>0</v>
      </c>
      <c r="S2097">
        <v>0</v>
      </c>
      <c r="T2097">
        <v>0</v>
      </c>
      <c r="U2097" t="s">
        <v>40</v>
      </c>
      <c r="V2097" t="s">
        <v>40</v>
      </c>
      <c r="W2097">
        <v>0</v>
      </c>
      <c r="X2097" t="s">
        <v>41</v>
      </c>
      <c r="Y2097">
        <v>0</v>
      </c>
      <c r="Z2097">
        <v>405</v>
      </c>
      <c r="AA2097">
        <v>0</v>
      </c>
      <c r="AB2097" t="s">
        <v>53</v>
      </c>
      <c r="AC2097">
        <v>42</v>
      </c>
      <c r="AD2097">
        <v>0</v>
      </c>
      <c r="AE2097">
        <v>0</v>
      </c>
      <c r="AF2097" t="s">
        <v>43</v>
      </c>
      <c r="AG2097" s="1">
        <v>42767</v>
      </c>
      <c r="AH2097">
        <f>SUM(Hotel_Data_Mini[[#This Row],[adults]:[babies]])</f>
        <v>2</v>
      </c>
      <c r="AI2097">
        <f>SUM(Hotel_Data_Mini[[#This Row],[stays_in_weekend_nights]:[stays_in_week_nights]])</f>
        <v>4</v>
      </c>
      <c r="AJ2097">
        <f>IF(Hotel_Data_Mini[[#This Row],[reserved_room_type]]=Hotel_Data_Mini[[#This Row],[assigned_room_type]],0,1)</f>
        <v>0</v>
      </c>
    </row>
    <row r="2098" spans="1:36" x14ac:dyDescent="0.25">
      <c r="A2098" t="s">
        <v>153</v>
      </c>
      <c r="B2098" t="s">
        <v>44</v>
      </c>
      <c r="C2098">
        <v>1</v>
      </c>
      <c r="D2098">
        <v>158</v>
      </c>
      <c r="E2098">
        <v>2017</v>
      </c>
      <c r="F2098" t="s">
        <v>120</v>
      </c>
      <c r="G2098">
        <v>26</v>
      </c>
      <c r="H2098">
        <v>29</v>
      </c>
      <c r="I2098">
        <v>2</v>
      </c>
      <c r="J2098">
        <v>5</v>
      </c>
      <c r="K2098">
        <v>3</v>
      </c>
      <c r="L2098">
        <v>0</v>
      </c>
      <c r="M2098">
        <v>0</v>
      </c>
      <c r="N2098" t="s">
        <v>36</v>
      </c>
      <c r="O2098" t="s">
        <v>68</v>
      </c>
      <c r="P2098" t="s">
        <v>38</v>
      </c>
      <c r="Q2098" t="s">
        <v>39</v>
      </c>
      <c r="R2098">
        <v>0</v>
      </c>
      <c r="S2098">
        <v>0</v>
      </c>
      <c r="T2098">
        <v>0</v>
      </c>
      <c r="U2098" t="s">
        <v>60</v>
      </c>
      <c r="V2098" t="s">
        <v>60</v>
      </c>
      <c r="W2098">
        <v>0</v>
      </c>
      <c r="X2098" t="s">
        <v>41</v>
      </c>
      <c r="Y2098">
        <v>9</v>
      </c>
      <c r="Z2098">
        <v>0</v>
      </c>
      <c r="AA2098">
        <v>0</v>
      </c>
      <c r="AB2098" t="s">
        <v>42</v>
      </c>
      <c r="AC2098">
        <v>154.93</v>
      </c>
      <c r="AD2098">
        <v>0</v>
      </c>
      <c r="AE2098">
        <v>0</v>
      </c>
      <c r="AF2098" t="s">
        <v>43</v>
      </c>
      <c r="AG2098" s="1">
        <v>42871</v>
      </c>
      <c r="AH2098">
        <f>SUM(Hotel_Data_Mini[[#This Row],[adults]:[babies]])</f>
        <v>3</v>
      </c>
      <c r="AI2098">
        <f>SUM(Hotel_Data_Mini[[#This Row],[stays_in_weekend_nights]:[stays_in_week_nights]])</f>
        <v>7</v>
      </c>
      <c r="AJ2098">
        <f>IF(Hotel_Data_Mini[[#This Row],[reserved_room_type]]=Hotel_Data_Mini[[#This Row],[assigned_room_type]],0,1)</f>
        <v>0</v>
      </c>
    </row>
    <row r="2099" spans="1:36" x14ac:dyDescent="0.25">
      <c r="A2099" t="s">
        <v>153</v>
      </c>
      <c r="B2099" t="s">
        <v>34</v>
      </c>
      <c r="C2099">
        <v>0</v>
      </c>
      <c r="D2099">
        <v>5</v>
      </c>
      <c r="E2099">
        <v>2017</v>
      </c>
      <c r="F2099" t="s">
        <v>52</v>
      </c>
      <c r="G2099">
        <v>28</v>
      </c>
      <c r="H2099">
        <v>14</v>
      </c>
      <c r="I2099">
        <v>0</v>
      </c>
      <c r="J2099">
        <v>2</v>
      </c>
      <c r="K2099">
        <v>2</v>
      </c>
      <c r="L2099">
        <v>2</v>
      </c>
      <c r="M2099">
        <v>0</v>
      </c>
      <c r="N2099" t="s">
        <v>36</v>
      </c>
      <c r="O2099" t="s">
        <v>46</v>
      </c>
      <c r="P2099" t="s">
        <v>38</v>
      </c>
      <c r="Q2099" t="s">
        <v>39</v>
      </c>
      <c r="R2099">
        <v>0</v>
      </c>
      <c r="S2099">
        <v>0</v>
      </c>
      <c r="T2099">
        <v>0</v>
      </c>
      <c r="U2099" t="s">
        <v>71</v>
      </c>
      <c r="V2099" t="s">
        <v>66</v>
      </c>
      <c r="W2099">
        <v>1</v>
      </c>
      <c r="X2099" t="s">
        <v>41</v>
      </c>
      <c r="Y2099">
        <v>240</v>
      </c>
      <c r="Z2099">
        <v>0</v>
      </c>
      <c r="AA2099">
        <v>0</v>
      </c>
      <c r="AB2099" t="s">
        <v>42</v>
      </c>
      <c r="AC2099">
        <v>284</v>
      </c>
      <c r="AD2099">
        <v>1</v>
      </c>
      <c r="AE2099">
        <v>1</v>
      </c>
      <c r="AF2099" t="s">
        <v>48</v>
      </c>
      <c r="AG2099" s="1">
        <v>42932</v>
      </c>
      <c r="AH2099">
        <f>SUM(Hotel_Data_Mini[[#This Row],[adults]:[babies]])</f>
        <v>4</v>
      </c>
      <c r="AI2099">
        <f>SUM(Hotel_Data_Mini[[#This Row],[stays_in_weekend_nights]:[stays_in_week_nights]])</f>
        <v>2</v>
      </c>
      <c r="AJ2099">
        <f>IF(Hotel_Data_Mini[[#This Row],[reserved_room_type]]=Hotel_Data_Mini[[#This Row],[assigned_room_type]],0,1)</f>
        <v>1</v>
      </c>
    </row>
    <row r="2100" spans="1:36" x14ac:dyDescent="0.25">
      <c r="A2100" t="s">
        <v>153</v>
      </c>
      <c r="B2100" t="s">
        <v>44</v>
      </c>
      <c r="C2100">
        <v>0</v>
      </c>
      <c r="D2100">
        <v>317</v>
      </c>
      <c r="E2100">
        <v>2017</v>
      </c>
      <c r="F2100" t="s">
        <v>120</v>
      </c>
      <c r="G2100">
        <v>25</v>
      </c>
      <c r="H2100">
        <v>18</v>
      </c>
      <c r="I2100">
        <v>1</v>
      </c>
      <c r="J2100">
        <v>0</v>
      </c>
      <c r="K2100">
        <v>2</v>
      </c>
      <c r="L2100">
        <v>0</v>
      </c>
      <c r="M2100">
        <v>0</v>
      </c>
      <c r="N2100" t="s">
        <v>36</v>
      </c>
      <c r="O2100" t="s">
        <v>86</v>
      </c>
      <c r="P2100" t="s">
        <v>38</v>
      </c>
      <c r="Q2100" t="s">
        <v>39</v>
      </c>
      <c r="R2100">
        <v>0</v>
      </c>
      <c r="S2100">
        <v>0</v>
      </c>
      <c r="T2100">
        <v>0</v>
      </c>
      <c r="U2100" t="s">
        <v>40</v>
      </c>
      <c r="V2100" t="s">
        <v>40</v>
      </c>
      <c r="W2100">
        <v>1</v>
      </c>
      <c r="X2100" t="s">
        <v>41</v>
      </c>
      <c r="Y2100">
        <v>9</v>
      </c>
      <c r="Z2100">
        <v>0</v>
      </c>
      <c r="AA2100">
        <v>0</v>
      </c>
      <c r="AB2100" t="s">
        <v>42</v>
      </c>
      <c r="AC2100">
        <v>113.4</v>
      </c>
      <c r="AD2100">
        <v>1</v>
      </c>
      <c r="AE2100">
        <v>2</v>
      </c>
      <c r="AF2100" t="s">
        <v>48</v>
      </c>
      <c r="AG2100" s="1">
        <v>42905</v>
      </c>
      <c r="AH2100">
        <f>SUM(Hotel_Data_Mini[[#This Row],[adults]:[babies]])</f>
        <v>2</v>
      </c>
      <c r="AI2100">
        <f>SUM(Hotel_Data_Mini[[#This Row],[stays_in_weekend_nights]:[stays_in_week_nights]])</f>
        <v>1</v>
      </c>
      <c r="AJ2100">
        <f>IF(Hotel_Data_Mini[[#This Row],[reserved_room_type]]=Hotel_Data_Mini[[#This Row],[assigned_room_type]],0,1)</f>
        <v>0</v>
      </c>
    </row>
    <row r="2101" spans="1:36" x14ac:dyDescent="0.25">
      <c r="A2101" t="s">
        <v>153</v>
      </c>
      <c r="B2101" t="s">
        <v>44</v>
      </c>
      <c r="C2101">
        <v>1</v>
      </c>
      <c r="D2101">
        <v>518</v>
      </c>
      <c r="E2101">
        <v>2017</v>
      </c>
      <c r="F2101" t="s">
        <v>45</v>
      </c>
      <c r="G2101">
        <v>34</v>
      </c>
      <c r="H2101">
        <v>26</v>
      </c>
      <c r="I2101">
        <v>2</v>
      </c>
      <c r="J2101">
        <v>1</v>
      </c>
      <c r="K2101">
        <v>2</v>
      </c>
      <c r="L2101">
        <v>0</v>
      </c>
      <c r="M2101">
        <v>0</v>
      </c>
      <c r="N2101" t="s">
        <v>36</v>
      </c>
      <c r="O2101" t="s">
        <v>37</v>
      </c>
      <c r="P2101" t="s">
        <v>56</v>
      </c>
      <c r="Q2101" t="s">
        <v>39</v>
      </c>
      <c r="R2101">
        <v>0</v>
      </c>
      <c r="S2101">
        <v>0</v>
      </c>
      <c r="T2101">
        <v>0</v>
      </c>
      <c r="U2101" t="s">
        <v>40</v>
      </c>
      <c r="V2101" t="s">
        <v>40</v>
      </c>
      <c r="W2101">
        <v>0</v>
      </c>
      <c r="X2101" t="s">
        <v>41</v>
      </c>
      <c r="Y2101">
        <v>229</v>
      </c>
      <c r="Z2101">
        <v>0</v>
      </c>
      <c r="AA2101">
        <v>0</v>
      </c>
      <c r="AB2101" t="s">
        <v>53</v>
      </c>
      <c r="AC2101">
        <v>90</v>
      </c>
      <c r="AD2101">
        <v>0</v>
      </c>
      <c r="AE2101">
        <v>0</v>
      </c>
      <c r="AF2101" t="s">
        <v>43</v>
      </c>
      <c r="AG2101" s="1">
        <v>0</v>
      </c>
      <c r="AH2101">
        <f>SUM(Hotel_Data_Mini[[#This Row],[adults]:[babies]])</f>
        <v>2</v>
      </c>
      <c r="AI2101">
        <f>SUM(Hotel_Data_Mini[[#This Row],[stays_in_weekend_nights]:[stays_in_week_nights]])</f>
        <v>3</v>
      </c>
      <c r="AJ2101">
        <f>IF(Hotel_Data_Mini[[#This Row],[reserved_room_type]]=Hotel_Data_Mini[[#This Row],[assigned_room_type]],0,1)</f>
        <v>0</v>
      </c>
    </row>
    <row r="2102" spans="1:36" x14ac:dyDescent="0.25">
      <c r="A2102" t="s">
        <v>153</v>
      </c>
      <c r="B2102" t="s">
        <v>44</v>
      </c>
      <c r="C2102">
        <v>1</v>
      </c>
      <c r="D2102">
        <v>220</v>
      </c>
      <c r="E2102">
        <v>2017</v>
      </c>
      <c r="F2102" t="s">
        <v>126</v>
      </c>
      <c r="G2102">
        <v>3</v>
      </c>
      <c r="H2102">
        <v>20</v>
      </c>
      <c r="I2102">
        <v>2</v>
      </c>
      <c r="J2102">
        <v>5</v>
      </c>
      <c r="K2102">
        <v>2</v>
      </c>
      <c r="L2102">
        <v>0</v>
      </c>
      <c r="M2102">
        <v>0</v>
      </c>
      <c r="N2102" t="s">
        <v>54</v>
      </c>
      <c r="O2102" t="s">
        <v>67</v>
      </c>
      <c r="P2102" t="s">
        <v>38</v>
      </c>
      <c r="Q2102" t="s">
        <v>39</v>
      </c>
      <c r="R2102">
        <v>0</v>
      </c>
      <c r="S2102">
        <v>0</v>
      </c>
      <c r="T2102">
        <v>0</v>
      </c>
      <c r="U2102" t="s">
        <v>40</v>
      </c>
      <c r="V2102" t="s">
        <v>40</v>
      </c>
      <c r="W2102">
        <v>0</v>
      </c>
      <c r="X2102" t="s">
        <v>41</v>
      </c>
      <c r="Y2102">
        <v>9</v>
      </c>
      <c r="Z2102">
        <v>0</v>
      </c>
      <c r="AA2102">
        <v>0</v>
      </c>
      <c r="AB2102" t="s">
        <v>42</v>
      </c>
      <c r="AC2102">
        <v>117.3</v>
      </c>
      <c r="AD2102">
        <v>0</v>
      </c>
      <c r="AE2102">
        <v>3</v>
      </c>
      <c r="AF2102" t="s">
        <v>43</v>
      </c>
      <c r="AG2102" s="1">
        <v>42743</v>
      </c>
      <c r="AH2102">
        <f>SUM(Hotel_Data_Mini[[#This Row],[adults]:[babies]])</f>
        <v>2</v>
      </c>
      <c r="AI2102">
        <f>SUM(Hotel_Data_Mini[[#This Row],[stays_in_weekend_nights]:[stays_in_week_nights]])</f>
        <v>7</v>
      </c>
      <c r="AJ2102">
        <f>IF(Hotel_Data_Mini[[#This Row],[reserved_room_type]]=Hotel_Data_Mini[[#This Row],[assigned_room_type]],0,1)</f>
        <v>0</v>
      </c>
    </row>
    <row r="2103" spans="1:36" x14ac:dyDescent="0.25">
      <c r="A2103" t="s">
        <v>153</v>
      </c>
      <c r="B2103" t="s">
        <v>44</v>
      </c>
      <c r="C2103">
        <v>0</v>
      </c>
      <c r="D2103">
        <v>58</v>
      </c>
      <c r="E2103">
        <v>2017</v>
      </c>
      <c r="F2103" t="s">
        <v>126</v>
      </c>
      <c r="G2103">
        <v>3</v>
      </c>
      <c r="H2103">
        <v>15</v>
      </c>
      <c r="I2103">
        <v>3</v>
      </c>
      <c r="J2103">
        <v>5</v>
      </c>
      <c r="K2103">
        <v>2</v>
      </c>
      <c r="L2103">
        <v>0</v>
      </c>
      <c r="M2103">
        <v>0</v>
      </c>
      <c r="N2103" t="s">
        <v>36</v>
      </c>
      <c r="O2103" t="s">
        <v>132</v>
      </c>
      <c r="P2103" t="s">
        <v>50</v>
      </c>
      <c r="Q2103" t="s">
        <v>39</v>
      </c>
      <c r="R2103">
        <v>0</v>
      </c>
      <c r="S2103">
        <v>0</v>
      </c>
      <c r="T2103">
        <v>0</v>
      </c>
      <c r="U2103" t="s">
        <v>40</v>
      </c>
      <c r="V2103" t="s">
        <v>40</v>
      </c>
      <c r="W2103">
        <v>1</v>
      </c>
      <c r="X2103" t="s">
        <v>41</v>
      </c>
      <c r="Y2103">
        <v>0</v>
      </c>
      <c r="Z2103">
        <v>0</v>
      </c>
      <c r="AA2103">
        <v>0</v>
      </c>
      <c r="AB2103" t="s">
        <v>53</v>
      </c>
      <c r="AC2103">
        <v>75</v>
      </c>
      <c r="AD2103">
        <v>0</v>
      </c>
      <c r="AE2103">
        <v>0</v>
      </c>
      <c r="AF2103" t="s">
        <v>48</v>
      </c>
      <c r="AG2103" s="1">
        <v>42758</v>
      </c>
      <c r="AH2103">
        <f>SUM(Hotel_Data_Mini[[#This Row],[adults]:[babies]])</f>
        <v>2</v>
      </c>
      <c r="AI2103">
        <f>SUM(Hotel_Data_Mini[[#This Row],[stays_in_weekend_nights]:[stays_in_week_nights]])</f>
        <v>8</v>
      </c>
      <c r="AJ2103">
        <f>IF(Hotel_Data_Mini[[#This Row],[reserved_room_type]]=Hotel_Data_Mini[[#This Row],[assigned_room_type]],0,1)</f>
        <v>0</v>
      </c>
    </row>
    <row r="2104" spans="1:36" x14ac:dyDescent="0.25">
      <c r="A2104" t="s">
        <v>153</v>
      </c>
      <c r="B2104" t="s">
        <v>44</v>
      </c>
      <c r="C2104">
        <v>1</v>
      </c>
      <c r="D2104">
        <v>92</v>
      </c>
      <c r="E2104">
        <v>2017</v>
      </c>
      <c r="F2104" t="s">
        <v>118</v>
      </c>
      <c r="G2104">
        <v>11</v>
      </c>
      <c r="H2104">
        <v>15</v>
      </c>
      <c r="I2104">
        <v>0</v>
      </c>
      <c r="J2104">
        <v>3</v>
      </c>
      <c r="K2104">
        <v>2</v>
      </c>
      <c r="L2104">
        <v>0</v>
      </c>
      <c r="M2104">
        <v>0</v>
      </c>
      <c r="N2104" t="s">
        <v>36</v>
      </c>
      <c r="O2104" t="s">
        <v>37</v>
      </c>
      <c r="P2104" t="s">
        <v>50</v>
      </c>
      <c r="Q2104" t="s">
        <v>47</v>
      </c>
      <c r="R2104">
        <v>0</v>
      </c>
      <c r="S2104">
        <v>0</v>
      </c>
      <c r="T2104">
        <v>0</v>
      </c>
      <c r="U2104" t="s">
        <v>40</v>
      </c>
      <c r="V2104" t="s">
        <v>40</v>
      </c>
      <c r="W2104">
        <v>0</v>
      </c>
      <c r="X2104" t="s">
        <v>51</v>
      </c>
      <c r="Y2104">
        <v>0</v>
      </c>
      <c r="Z2104">
        <v>0</v>
      </c>
      <c r="AA2104">
        <v>0</v>
      </c>
      <c r="AB2104" t="s">
        <v>42</v>
      </c>
      <c r="AC2104">
        <v>85</v>
      </c>
      <c r="AD2104">
        <v>0</v>
      </c>
      <c r="AE2104">
        <v>0</v>
      </c>
      <c r="AF2104" t="s">
        <v>43</v>
      </c>
      <c r="AG2104" s="1">
        <v>42717</v>
      </c>
      <c r="AH2104">
        <f>SUM(Hotel_Data_Mini[[#This Row],[adults]:[babies]])</f>
        <v>2</v>
      </c>
      <c r="AI2104">
        <f>SUM(Hotel_Data_Mini[[#This Row],[stays_in_weekend_nights]:[stays_in_week_nights]])</f>
        <v>3</v>
      </c>
      <c r="AJ2104">
        <f>IF(Hotel_Data_Mini[[#This Row],[reserved_room_type]]=Hotel_Data_Mini[[#This Row],[assigned_room_type]],0,1)</f>
        <v>0</v>
      </c>
    </row>
    <row r="2105" spans="1:36" x14ac:dyDescent="0.25">
      <c r="A2105" t="s">
        <v>153</v>
      </c>
      <c r="B2105" t="s">
        <v>44</v>
      </c>
      <c r="C2105">
        <v>1</v>
      </c>
      <c r="D2105">
        <v>115</v>
      </c>
      <c r="E2105">
        <v>2017</v>
      </c>
      <c r="F2105" t="s">
        <v>120</v>
      </c>
      <c r="G2105">
        <v>23</v>
      </c>
      <c r="H2105">
        <v>7</v>
      </c>
      <c r="I2105">
        <v>0</v>
      </c>
      <c r="J2105">
        <v>3</v>
      </c>
      <c r="K2105">
        <v>2</v>
      </c>
      <c r="L2105">
        <v>0</v>
      </c>
      <c r="M2105">
        <v>0</v>
      </c>
      <c r="N2105" t="s">
        <v>80</v>
      </c>
      <c r="O2105" t="s">
        <v>58</v>
      </c>
      <c r="P2105" t="s">
        <v>38</v>
      </c>
      <c r="Q2105" t="s">
        <v>39</v>
      </c>
      <c r="R2105">
        <v>0</v>
      </c>
      <c r="S2105">
        <v>0</v>
      </c>
      <c r="T2105">
        <v>0</v>
      </c>
      <c r="U2105" t="s">
        <v>40</v>
      </c>
      <c r="V2105" t="s">
        <v>40</v>
      </c>
      <c r="W2105">
        <v>2</v>
      </c>
      <c r="X2105" t="s">
        <v>41</v>
      </c>
      <c r="Y2105">
        <v>9</v>
      </c>
      <c r="Z2105">
        <v>0</v>
      </c>
      <c r="AA2105">
        <v>0</v>
      </c>
      <c r="AB2105" t="s">
        <v>42</v>
      </c>
      <c r="AC2105">
        <v>130.66999999999999</v>
      </c>
      <c r="AD2105">
        <v>0</v>
      </c>
      <c r="AE2105">
        <v>0</v>
      </c>
      <c r="AF2105" t="s">
        <v>43</v>
      </c>
      <c r="AG2105" s="1">
        <v>42791</v>
      </c>
      <c r="AH2105">
        <f>SUM(Hotel_Data_Mini[[#This Row],[adults]:[babies]])</f>
        <v>2</v>
      </c>
      <c r="AI2105">
        <f>SUM(Hotel_Data_Mini[[#This Row],[stays_in_weekend_nights]:[stays_in_week_nights]])</f>
        <v>3</v>
      </c>
      <c r="AJ2105">
        <f>IF(Hotel_Data_Mini[[#This Row],[reserved_room_type]]=Hotel_Data_Mini[[#This Row],[assigned_room_type]],0,1)</f>
        <v>0</v>
      </c>
    </row>
    <row r="2106" spans="1:36" x14ac:dyDescent="0.25">
      <c r="A2106" t="s">
        <v>153</v>
      </c>
      <c r="B2106" t="s">
        <v>44</v>
      </c>
      <c r="C2106">
        <v>0</v>
      </c>
      <c r="D2106">
        <v>14</v>
      </c>
      <c r="E2106">
        <v>2017</v>
      </c>
      <c r="F2106" t="s">
        <v>117</v>
      </c>
      <c r="G2106">
        <v>20</v>
      </c>
      <c r="H2106">
        <v>14</v>
      </c>
      <c r="I2106">
        <v>2</v>
      </c>
      <c r="J2106">
        <v>1</v>
      </c>
      <c r="K2106">
        <v>2</v>
      </c>
      <c r="L2106">
        <v>0</v>
      </c>
      <c r="M2106">
        <v>0</v>
      </c>
      <c r="N2106" t="s">
        <v>36</v>
      </c>
      <c r="O2106" t="s">
        <v>68</v>
      </c>
      <c r="P2106" t="s">
        <v>38</v>
      </c>
      <c r="Q2106" t="s">
        <v>39</v>
      </c>
      <c r="R2106">
        <v>0</v>
      </c>
      <c r="S2106">
        <v>0</v>
      </c>
      <c r="T2106">
        <v>0</v>
      </c>
      <c r="U2106" t="s">
        <v>60</v>
      </c>
      <c r="V2106" t="s">
        <v>60</v>
      </c>
      <c r="W2106">
        <v>1</v>
      </c>
      <c r="X2106" t="s">
        <v>41</v>
      </c>
      <c r="Y2106">
        <v>9</v>
      </c>
      <c r="Z2106">
        <v>0</v>
      </c>
      <c r="AA2106">
        <v>0</v>
      </c>
      <c r="AB2106" t="s">
        <v>42</v>
      </c>
      <c r="AC2106">
        <v>150</v>
      </c>
      <c r="AD2106">
        <v>0</v>
      </c>
      <c r="AE2106">
        <v>0</v>
      </c>
      <c r="AF2106" t="s">
        <v>48</v>
      </c>
      <c r="AG2106" s="1">
        <v>42872</v>
      </c>
      <c r="AH2106">
        <f>SUM(Hotel_Data_Mini[[#This Row],[adults]:[babies]])</f>
        <v>2</v>
      </c>
      <c r="AI2106">
        <f>SUM(Hotel_Data_Mini[[#This Row],[stays_in_weekend_nights]:[stays_in_week_nights]])</f>
        <v>3</v>
      </c>
      <c r="AJ2106">
        <f>IF(Hotel_Data_Mini[[#This Row],[reserved_room_type]]=Hotel_Data_Mini[[#This Row],[assigned_room_type]],0,1)</f>
        <v>0</v>
      </c>
    </row>
    <row r="2107" spans="1:36" x14ac:dyDescent="0.25">
      <c r="A2107" t="s">
        <v>153</v>
      </c>
      <c r="B2107" t="s">
        <v>34</v>
      </c>
      <c r="C2107">
        <v>0</v>
      </c>
      <c r="D2107">
        <v>273</v>
      </c>
      <c r="E2107">
        <v>2017</v>
      </c>
      <c r="F2107" t="s">
        <v>120</v>
      </c>
      <c r="G2107">
        <v>25</v>
      </c>
      <c r="H2107">
        <v>20</v>
      </c>
      <c r="I2107">
        <v>2</v>
      </c>
      <c r="J2107">
        <v>5</v>
      </c>
      <c r="K2107">
        <v>2</v>
      </c>
      <c r="L2107">
        <v>0</v>
      </c>
      <c r="M2107">
        <v>0</v>
      </c>
      <c r="N2107" t="s">
        <v>36</v>
      </c>
      <c r="O2107" t="s">
        <v>58</v>
      </c>
      <c r="P2107" t="s">
        <v>56</v>
      </c>
      <c r="Q2107" t="s">
        <v>39</v>
      </c>
      <c r="R2107">
        <v>0</v>
      </c>
      <c r="S2107">
        <v>0</v>
      </c>
      <c r="T2107">
        <v>0</v>
      </c>
      <c r="U2107" t="s">
        <v>40</v>
      </c>
      <c r="V2107" t="s">
        <v>40</v>
      </c>
      <c r="W2107">
        <v>0</v>
      </c>
      <c r="X2107" t="s">
        <v>41</v>
      </c>
      <c r="Y2107">
        <v>143</v>
      </c>
      <c r="Z2107">
        <v>0</v>
      </c>
      <c r="AA2107">
        <v>0</v>
      </c>
      <c r="AB2107" t="s">
        <v>42</v>
      </c>
      <c r="AC2107">
        <v>56.7</v>
      </c>
      <c r="AD2107">
        <v>0</v>
      </c>
      <c r="AE2107">
        <v>0</v>
      </c>
      <c r="AF2107" t="s">
        <v>48</v>
      </c>
      <c r="AG2107" s="1">
        <v>42913</v>
      </c>
      <c r="AH2107">
        <f>SUM(Hotel_Data_Mini[[#This Row],[adults]:[babies]])</f>
        <v>2</v>
      </c>
      <c r="AI2107">
        <f>SUM(Hotel_Data_Mini[[#This Row],[stays_in_weekend_nights]:[stays_in_week_nights]])</f>
        <v>7</v>
      </c>
      <c r="AJ2107">
        <f>IF(Hotel_Data_Mini[[#This Row],[reserved_room_type]]=Hotel_Data_Mini[[#This Row],[assigned_room_type]],0,1)</f>
        <v>0</v>
      </c>
    </row>
    <row r="2108" spans="1:36" x14ac:dyDescent="0.25">
      <c r="A2108" t="s">
        <v>153</v>
      </c>
      <c r="B2108" t="s">
        <v>44</v>
      </c>
      <c r="C2108">
        <v>0</v>
      </c>
      <c r="D2108">
        <v>25</v>
      </c>
      <c r="E2108">
        <v>2017</v>
      </c>
      <c r="F2108" t="s">
        <v>118</v>
      </c>
      <c r="G2108">
        <v>10</v>
      </c>
      <c r="H2108">
        <v>11</v>
      </c>
      <c r="I2108">
        <v>1</v>
      </c>
      <c r="J2108">
        <v>1</v>
      </c>
      <c r="K2108">
        <v>2</v>
      </c>
      <c r="L2108">
        <v>0</v>
      </c>
      <c r="M2108">
        <v>0</v>
      </c>
      <c r="N2108" t="s">
        <v>36</v>
      </c>
      <c r="O2108" t="s">
        <v>68</v>
      </c>
      <c r="P2108" t="s">
        <v>56</v>
      </c>
      <c r="Q2108" t="s">
        <v>39</v>
      </c>
      <c r="R2108">
        <v>0</v>
      </c>
      <c r="S2108">
        <v>0</v>
      </c>
      <c r="T2108">
        <v>0</v>
      </c>
      <c r="U2108" t="s">
        <v>40</v>
      </c>
      <c r="V2108" t="s">
        <v>65</v>
      </c>
      <c r="W2108">
        <v>1</v>
      </c>
      <c r="X2108" t="s">
        <v>41</v>
      </c>
      <c r="Y2108">
        <v>28</v>
      </c>
      <c r="Z2108">
        <v>0</v>
      </c>
      <c r="AA2108">
        <v>0</v>
      </c>
      <c r="AB2108" t="s">
        <v>59</v>
      </c>
      <c r="AC2108">
        <v>68</v>
      </c>
      <c r="AD2108">
        <v>0</v>
      </c>
      <c r="AE2108">
        <v>0</v>
      </c>
      <c r="AF2108" t="s">
        <v>48</v>
      </c>
      <c r="AG2108" s="1">
        <v>42807</v>
      </c>
      <c r="AH2108">
        <f>SUM(Hotel_Data_Mini[[#This Row],[adults]:[babies]])</f>
        <v>2</v>
      </c>
      <c r="AI2108">
        <f>SUM(Hotel_Data_Mini[[#This Row],[stays_in_weekend_nights]:[stays_in_week_nights]])</f>
        <v>2</v>
      </c>
      <c r="AJ2108">
        <f>IF(Hotel_Data_Mini[[#This Row],[reserved_room_type]]=Hotel_Data_Mini[[#This Row],[assigned_room_type]],0,1)</f>
        <v>1</v>
      </c>
    </row>
    <row r="2109" spans="1:36" x14ac:dyDescent="0.25">
      <c r="A2109" t="s">
        <v>153</v>
      </c>
      <c r="B2109" t="s">
        <v>44</v>
      </c>
      <c r="C2109">
        <v>0</v>
      </c>
      <c r="D2109">
        <v>78</v>
      </c>
      <c r="E2109">
        <v>2017</v>
      </c>
      <c r="F2109" t="s">
        <v>122</v>
      </c>
      <c r="G2109">
        <v>17</v>
      </c>
      <c r="H2109">
        <v>25</v>
      </c>
      <c r="I2109">
        <v>0</v>
      </c>
      <c r="J2109">
        <v>4</v>
      </c>
      <c r="K2109">
        <v>2</v>
      </c>
      <c r="L2109">
        <v>0</v>
      </c>
      <c r="M2109">
        <v>0</v>
      </c>
      <c r="N2109" t="s">
        <v>36</v>
      </c>
      <c r="O2109" t="s">
        <v>58</v>
      </c>
      <c r="P2109" t="s">
        <v>38</v>
      </c>
      <c r="Q2109" t="s">
        <v>39</v>
      </c>
      <c r="R2109">
        <v>0</v>
      </c>
      <c r="S2109">
        <v>0</v>
      </c>
      <c r="T2109">
        <v>0</v>
      </c>
      <c r="U2109" t="s">
        <v>40</v>
      </c>
      <c r="V2109" t="s">
        <v>40</v>
      </c>
      <c r="W2109">
        <v>0</v>
      </c>
      <c r="X2109" t="s">
        <v>41</v>
      </c>
      <c r="Y2109">
        <v>9</v>
      </c>
      <c r="Z2109">
        <v>0</v>
      </c>
      <c r="AA2109">
        <v>0</v>
      </c>
      <c r="AB2109" t="s">
        <v>42</v>
      </c>
      <c r="AC2109">
        <v>121.5</v>
      </c>
      <c r="AD2109">
        <v>0</v>
      </c>
      <c r="AE2109">
        <v>1</v>
      </c>
      <c r="AF2109" t="s">
        <v>48</v>
      </c>
      <c r="AG2109" s="1">
        <v>42854</v>
      </c>
      <c r="AH2109">
        <f>SUM(Hotel_Data_Mini[[#This Row],[adults]:[babies]])</f>
        <v>2</v>
      </c>
      <c r="AI2109">
        <f>SUM(Hotel_Data_Mini[[#This Row],[stays_in_weekend_nights]:[stays_in_week_nights]])</f>
        <v>4</v>
      </c>
      <c r="AJ2109">
        <f>IF(Hotel_Data_Mini[[#This Row],[reserved_room_type]]=Hotel_Data_Mini[[#This Row],[assigned_room_type]],0,1)</f>
        <v>0</v>
      </c>
    </row>
    <row r="2110" spans="1:36" x14ac:dyDescent="0.25">
      <c r="A2110" t="s">
        <v>153</v>
      </c>
      <c r="B2110" t="s">
        <v>34</v>
      </c>
      <c r="C2110">
        <v>0</v>
      </c>
      <c r="D2110">
        <v>252</v>
      </c>
      <c r="E2110">
        <v>2017</v>
      </c>
      <c r="F2110" t="s">
        <v>122</v>
      </c>
      <c r="G2110">
        <v>16</v>
      </c>
      <c r="H2110">
        <v>22</v>
      </c>
      <c r="I2110">
        <v>2</v>
      </c>
      <c r="J2110">
        <v>5</v>
      </c>
      <c r="K2110">
        <v>2</v>
      </c>
      <c r="L2110">
        <v>0</v>
      </c>
      <c r="M2110">
        <v>0</v>
      </c>
      <c r="N2110" t="s">
        <v>36</v>
      </c>
      <c r="O2110" t="s">
        <v>58</v>
      </c>
      <c r="P2110" t="s">
        <v>50</v>
      </c>
      <c r="Q2110" t="s">
        <v>39</v>
      </c>
      <c r="R2110">
        <v>0</v>
      </c>
      <c r="S2110">
        <v>0</v>
      </c>
      <c r="T2110">
        <v>0</v>
      </c>
      <c r="U2110" t="s">
        <v>40</v>
      </c>
      <c r="V2110" t="s">
        <v>40</v>
      </c>
      <c r="W2110">
        <v>5</v>
      </c>
      <c r="X2110" t="s">
        <v>41</v>
      </c>
      <c r="Y2110">
        <v>273</v>
      </c>
      <c r="Z2110">
        <v>0</v>
      </c>
      <c r="AA2110">
        <v>0</v>
      </c>
      <c r="AB2110" t="s">
        <v>53</v>
      </c>
      <c r="AC2110">
        <v>65.099999999999994</v>
      </c>
      <c r="AD2110">
        <v>0</v>
      </c>
      <c r="AE2110">
        <v>0</v>
      </c>
      <c r="AF2110" t="s">
        <v>48</v>
      </c>
      <c r="AG2110" s="1">
        <v>42854</v>
      </c>
      <c r="AH2110">
        <f>SUM(Hotel_Data_Mini[[#This Row],[adults]:[babies]])</f>
        <v>2</v>
      </c>
      <c r="AI2110">
        <f>SUM(Hotel_Data_Mini[[#This Row],[stays_in_weekend_nights]:[stays_in_week_nights]])</f>
        <v>7</v>
      </c>
      <c r="AJ2110">
        <f>IF(Hotel_Data_Mini[[#This Row],[reserved_room_type]]=Hotel_Data_Mini[[#This Row],[assigned_room_type]],0,1)</f>
        <v>0</v>
      </c>
    </row>
    <row r="2111" spans="1:36" x14ac:dyDescent="0.25">
      <c r="A2111" t="s">
        <v>153</v>
      </c>
      <c r="B2111" t="s">
        <v>34</v>
      </c>
      <c r="C2111">
        <v>1</v>
      </c>
      <c r="D2111">
        <v>313</v>
      </c>
      <c r="E2111">
        <v>2017</v>
      </c>
      <c r="F2111" t="s">
        <v>117</v>
      </c>
      <c r="G2111">
        <v>21</v>
      </c>
      <c r="H2111">
        <v>27</v>
      </c>
      <c r="I2111">
        <v>2</v>
      </c>
      <c r="J2111">
        <v>5</v>
      </c>
      <c r="K2111">
        <v>2</v>
      </c>
      <c r="L2111">
        <v>0</v>
      </c>
      <c r="M2111">
        <v>0</v>
      </c>
      <c r="N2111" t="s">
        <v>36</v>
      </c>
      <c r="O2111" t="s">
        <v>58</v>
      </c>
      <c r="P2111" t="s">
        <v>47</v>
      </c>
      <c r="Q2111" t="s">
        <v>47</v>
      </c>
      <c r="R2111">
        <v>0</v>
      </c>
      <c r="S2111">
        <v>0</v>
      </c>
      <c r="T2111">
        <v>0</v>
      </c>
      <c r="U2111" t="s">
        <v>71</v>
      </c>
      <c r="V2111" t="s">
        <v>71</v>
      </c>
      <c r="W2111">
        <v>0</v>
      </c>
      <c r="X2111" t="s">
        <v>41</v>
      </c>
      <c r="Y2111">
        <v>250</v>
      </c>
      <c r="Z2111">
        <v>0</v>
      </c>
      <c r="AA2111">
        <v>0</v>
      </c>
      <c r="AB2111" t="s">
        <v>42</v>
      </c>
      <c r="AC2111">
        <v>86.91</v>
      </c>
      <c r="AD2111">
        <v>0</v>
      </c>
      <c r="AE2111">
        <v>0</v>
      </c>
      <c r="AF2111" t="s">
        <v>43</v>
      </c>
      <c r="AG2111" s="1">
        <v>42656</v>
      </c>
      <c r="AH2111">
        <f>SUM(Hotel_Data_Mini[[#This Row],[adults]:[babies]])</f>
        <v>2</v>
      </c>
      <c r="AI2111">
        <f>SUM(Hotel_Data_Mini[[#This Row],[stays_in_weekend_nights]:[stays_in_week_nights]])</f>
        <v>7</v>
      </c>
      <c r="AJ2111">
        <f>IF(Hotel_Data_Mini[[#This Row],[reserved_room_type]]=Hotel_Data_Mini[[#This Row],[assigned_room_type]],0,1)</f>
        <v>0</v>
      </c>
    </row>
    <row r="2112" spans="1:36" x14ac:dyDescent="0.25">
      <c r="A2112" t="s">
        <v>153</v>
      </c>
      <c r="B2112" t="s">
        <v>34</v>
      </c>
      <c r="C2112">
        <v>0</v>
      </c>
      <c r="D2112">
        <v>19</v>
      </c>
      <c r="E2112">
        <v>2017</v>
      </c>
      <c r="F2112" t="s">
        <v>121</v>
      </c>
      <c r="G2112">
        <v>7</v>
      </c>
      <c r="H2112">
        <v>15</v>
      </c>
      <c r="I2112">
        <v>2</v>
      </c>
      <c r="J2112">
        <v>5</v>
      </c>
      <c r="K2112">
        <v>2</v>
      </c>
      <c r="L2112">
        <v>0</v>
      </c>
      <c r="M2112">
        <v>0</v>
      </c>
      <c r="N2112" t="s">
        <v>54</v>
      </c>
      <c r="O2112" t="s">
        <v>68</v>
      </c>
      <c r="P2112" t="s">
        <v>38</v>
      </c>
      <c r="Q2112" t="s">
        <v>39</v>
      </c>
      <c r="R2112">
        <v>0</v>
      </c>
      <c r="S2112">
        <v>0</v>
      </c>
      <c r="T2112">
        <v>0</v>
      </c>
      <c r="U2112" t="s">
        <v>71</v>
      </c>
      <c r="V2112" t="s">
        <v>71</v>
      </c>
      <c r="W2112">
        <v>0</v>
      </c>
      <c r="X2112" t="s">
        <v>41</v>
      </c>
      <c r="Y2112">
        <v>241</v>
      </c>
      <c r="Z2112">
        <v>0</v>
      </c>
      <c r="AA2112">
        <v>0</v>
      </c>
      <c r="AB2112" t="s">
        <v>42</v>
      </c>
      <c r="AC2112">
        <v>82.15</v>
      </c>
      <c r="AD2112">
        <v>1</v>
      </c>
      <c r="AE2112">
        <v>2</v>
      </c>
      <c r="AF2112" t="s">
        <v>48</v>
      </c>
      <c r="AG2112" s="1">
        <v>42788</v>
      </c>
      <c r="AH2112">
        <f>SUM(Hotel_Data_Mini[[#This Row],[adults]:[babies]])</f>
        <v>2</v>
      </c>
      <c r="AI2112">
        <f>SUM(Hotel_Data_Mini[[#This Row],[stays_in_weekend_nights]:[stays_in_week_nights]])</f>
        <v>7</v>
      </c>
      <c r="AJ2112">
        <f>IF(Hotel_Data_Mini[[#This Row],[reserved_room_type]]=Hotel_Data_Mini[[#This Row],[assigned_room_type]],0,1)</f>
        <v>0</v>
      </c>
    </row>
    <row r="2113" spans="1:36" x14ac:dyDescent="0.25">
      <c r="A2113" t="s">
        <v>153</v>
      </c>
      <c r="B2113" t="s">
        <v>34</v>
      </c>
      <c r="C2113">
        <v>0</v>
      </c>
      <c r="D2113">
        <v>125</v>
      </c>
      <c r="E2113">
        <v>2017</v>
      </c>
      <c r="F2113" t="s">
        <v>122</v>
      </c>
      <c r="G2113">
        <v>14</v>
      </c>
      <c r="H2113">
        <v>3</v>
      </c>
      <c r="I2113">
        <v>2</v>
      </c>
      <c r="J2113">
        <v>5</v>
      </c>
      <c r="K2113">
        <v>2</v>
      </c>
      <c r="L2113">
        <v>0</v>
      </c>
      <c r="M2113">
        <v>0</v>
      </c>
      <c r="N2113" t="s">
        <v>36</v>
      </c>
      <c r="O2113" t="s">
        <v>58</v>
      </c>
      <c r="P2113" t="s">
        <v>56</v>
      </c>
      <c r="Q2113" t="s">
        <v>39</v>
      </c>
      <c r="R2113">
        <v>0</v>
      </c>
      <c r="S2113">
        <v>0</v>
      </c>
      <c r="T2113">
        <v>0</v>
      </c>
      <c r="U2113" t="s">
        <v>40</v>
      </c>
      <c r="V2113" t="s">
        <v>40</v>
      </c>
      <c r="W2113">
        <v>0</v>
      </c>
      <c r="X2113" t="s">
        <v>41</v>
      </c>
      <c r="Y2113">
        <v>40</v>
      </c>
      <c r="Z2113">
        <v>0</v>
      </c>
      <c r="AA2113">
        <v>0</v>
      </c>
      <c r="AB2113" t="s">
        <v>59</v>
      </c>
      <c r="AC2113">
        <v>40.950000000000003</v>
      </c>
      <c r="AD2113">
        <v>0</v>
      </c>
      <c r="AE2113">
        <v>1</v>
      </c>
      <c r="AF2113" t="s">
        <v>48</v>
      </c>
      <c r="AG2113" s="1">
        <v>0</v>
      </c>
      <c r="AH2113">
        <f>SUM(Hotel_Data_Mini[[#This Row],[adults]:[babies]])</f>
        <v>2</v>
      </c>
      <c r="AI2113">
        <f>SUM(Hotel_Data_Mini[[#This Row],[stays_in_weekend_nights]:[stays_in_week_nights]])</f>
        <v>7</v>
      </c>
      <c r="AJ2113">
        <f>IF(Hotel_Data_Mini[[#This Row],[reserved_room_type]]=Hotel_Data_Mini[[#This Row],[assigned_room_type]],0,1)</f>
        <v>0</v>
      </c>
    </row>
    <row r="2114" spans="1:36" x14ac:dyDescent="0.25">
      <c r="A2114" t="s">
        <v>153</v>
      </c>
      <c r="B2114" t="s">
        <v>34</v>
      </c>
      <c r="C2114">
        <v>0</v>
      </c>
      <c r="D2114">
        <v>5</v>
      </c>
      <c r="E2114">
        <v>2017</v>
      </c>
      <c r="F2114" t="s">
        <v>121</v>
      </c>
      <c r="G2114">
        <v>6</v>
      </c>
      <c r="H2114">
        <v>10</v>
      </c>
      <c r="I2114">
        <v>0</v>
      </c>
      <c r="J2114">
        <v>2</v>
      </c>
      <c r="K2114">
        <v>2</v>
      </c>
      <c r="L2114">
        <v>0</v>
      </c>
      <c r="M2114">
        <v>0</v>
      </c>
      <c r="N2114" t="s">
        <v>54</v>
      </c>
      <c r="O2114" t="s">
        <v>37</v>
      </c>
      <c r="P2114" t="s">
        <v>47</v>
      </c>
      <c r="Q2114" t="s">
        <v>47</v>
      </c>
      <c r="R2114">
        <v>0</v>
      </c>
      <c r="S2114">
        <v>0</v>
      </c>
      <c r="T2114">
        <v>0</v>
      </c>
      <c r="U2114" t="s">
        <v>40</v>
      </c>
      <c r="V2114" t="s">
        <v>60</v>
      </c>
      <c r="W2114">
        <v>1</v>
      </c>
      <c r="X2114" t="s">
        <v>41</v>
      </c>
      <c r="Y2114">
        <v>250</v>
      </c>
      <c r="Z2114">
        <v>0</v>
      </c>
      <c r="AA2114">
        <v>0</v>
      </c>
      <c r="AB2114" t="s">
        <v>42</v>
      </c>
      <c r="AC2114">
        <v>80</v>
      </c>
      <c r="AD2114">
        <v>0</v>
      </c>
      <c r="AE2114">
        <v>1</v>
      </c>
      <c r="AF2114" t="s">
        <v>48</v>
      </c>
      <c r="AG2114" s="1">
        <v>0</v>
      </c>
      <c r="AH2114">
        <f>SUM(Hotel_Data_Mini[[#This Row],[adults]:[babies]])</f>
        <v>2</v>
      </c>
      <c r="AI2114">
        <f>SUM(Hotel_Data_Mini[[#This Row],[stays_in_weekend_nights]:[stays_in_week_nights]])</f>
        <v>2</v>
      </c>
      <c r="AJ2114">
        <f>IF(Hotel_Data_Mini[[#This Row],[reserved_room_type]]=Hotel_Data_Mini[[#This Row],[assigned_room_type]],0,1)</f>
        <v>1</v>
      </c>
    </row>
    <row r="2115" spans="1:36" x14ac:dyDescent="0.25">
      <c r="A2115" t="s">
        <v>153</v>
      </c>
      <c r="B2115" t="s">
        <v>44</v>
      </c>
      <c r="C2115">
        <v>1</v>
      </c>
      <c r="D2115">
        <v>52</v>
      </c>
      <c r="E2115">
        <v>2017</v>
      </c>
      <c r="F2115" t="s">
        <v>118</v>
      </c>
      <c r="G2115">
        <v>11</v>
      </c>
      <c r="H2115">
        <v>13</v>
      </c>
      <c r="I2115">
        <v>1</v>
      </c>
      <c r="J2115">
        <v>1</v>
      </c>
      <c r="K2115">
        <v>1</v>
      </c>
      <c r="L2115">
        <v>0</v>
      </c>
      <c r="M2115">
        <v>0</v>
      </c>
      <c r="N2115" t="s">
        <v>36</v>
      </c>
      <c r="O2115" t="s">
        <v>37</v>
      </c>
      <c r="P2115" t="s">
        <v>56</v>
      </c>
      <c r="Q2115" t="s">
        <v>39</v>
      </c>
      <c r="R2115">
        <v>0</v>
      </c>
      <c r="S2115">
        <v>0</v>
      </c>
      <c r="T2115">
        <v>0</v>
      </c>
      <c r="U2115" t="s">
        <v>40</v>
      </c>
      <c r="V2115" t="s">
        <v>40</v>
      </c>
      <c r="W2115">
        <v>0</v>
      </c>
      <c r="X2115" t="s">
        <v>51</v>
      </c>
      <c r="Y2115">
        <v>56</v>
      </c>
      <c r="Z2115">
        <v>0</v>
      </c>
      <c r="AA2115">
        <v>0</v>
      </c>
      <c r="AB2115" t="s">
        <v>42</v>
      </c>
      <c r="AC2115">
        <v>80</v>
      </c>
      <c r="AD2115">
        <v>0</v>
      </c>
      <c r="AE2115">
        <v>0</v>
      </c>
      <c r="AF2115" t="s">
        <v>43</v>
      </c>
      <c r="AG2115" s="1">
        <v>42755</v>
      </c>
      <c r="AH2115">
        <f>SUM(Hotel_Data_Mini[[#This Row],[adults]:[babies]])</f>
        <v>1</v>
      </c>
      <c r="AI2115">
        <f>SUM(Hotel_Data_Mini[[#This Row],[stays_in_weekend_nights]:[stays_in_week_nights]])</f>
        <v>2</v>
      </c>
      <c r="AJ2115">
        <f>IF(Hotel_Data_Mini[[#This Row],[reserved_room_type]]=Hotel_Data_Mini[[#This Row],[assigned_room_type]],0,1)</f>
        <v>0</v>
      </c>
    </row>
    <row r="2116" spans="1:36" x14ac:dyDescent="0.25">
      <c r="A2116" t="s">
        <v>153</v>
      </c>
      <c r="B2116" t="s">
        <v>34</v>
      </c>
      <c r="C2116">
        <v>1</v>
      </c>
      <c r="D2116">
        <v>173</v>
      </c>
      <c r="E2116">
        <v>2017</v>
      </c>
      <c r="F2116" t="s">
        <v>52</v>
      </c>
      <c r="G2116">
        <v>30</v>
      </c>
      <c r="H2116">
        <v>26</v>
      </c>
      <c r="I2116">
        <v>0</v>
      </c>
      <c r="J2116">
        <v>3</v>
      </c>
      <c r="K2116">
        <v>2</v>
      </c>
      <c r="L2116">
        <v>0</v>
      </c>
      <c r="M2116">
        <v>0</v>
      </c>
      <c r="N2116" t="s">
        <v>36</v>
      </c>
      <c r="O2116" t="s">
        <v>37</v>
      </c>
      <c r="P2116" t="s">
        <v>38</v>
      </c>
      <c r="Q2116" t="s">
        <v>39</v>
      </c>
      <c r="R2116">
        <v>0</v>
      </c>
      <c r="S2116">
        <v>0</v>
      </c>
      <c r="T2116">
        <v>0</v>
      </c>
      <c r="U2116" t="s">
        <v>40</v>
      </c>
      <c r="V2116" t="s">
        <v>40</v>
      </c>
      <c r="W2116">
        <v>0</v>
      </c>
      <c r="X2116" t="s">
        <v>41</v>
      </c>
      <c r="Y2116">
        <v>314</v>
      </c>
      <c r="Z2116">
        <v>0</v>
      </c>
      <c r="AA2116">
        <v>0</v>
      </c>
      <c r="AB2116" t="s">
        <v>42</v>
      </c>
      <c r="AC2116">
        <v>115.2</v>
      </c>
      <c r="AD2116">
        <v>0</v>
      </c>
      <c r="AE2116">
        <v>0</v>
      </c>
      <c r="AF2116" t="s">
        <v>43</v>
      </c>
      <c r="AG2116" s="1">
        <v>42932</v>
      </c>
      <c r="AH2116">
        <f>SUM(Hotel_Data_Mini[[#This Row],[adults]:[babies]])</f>
        <v>2</v>
      </c>
      <c r="AI2116">
        <f>SUM(Hotel_Data_Mini[[#This Row],[stays_in_weekend_nights]:[stays_in_week_nights]])</f>
        <v>3</v>
      </c>
      <c r="AJ2116">
        <f>IF(Hotel_Data_Mini[[#This Row],[reserved_room_type]]=Hotel_Data_Mini[[#This Row],[assigned_room_type]],0,1)</f>
        <v>0</v>
      </c>
    </row>
    <row r="2117" spans="1:36" x14ac:dyDescent="0.25">
      <c r="A2117" t="s">
        <v>153</v>
      </c>
      <c r="B2117" t="s">
        <v>44</v>
      </c>
      <c r="C2117">
        <v>0</v>
      </c>
      <c r="D2117">
        <v>405</v>
      </c>
      <c r="E2117">
        <v>2017</v>
      </c>
      <c r="F2117" t="s">
        <v>52</v>
      </c>
      <c r="G2117">
        <v>27</v>
      </c>
      <c r="H2117">
        <v>4</v>
      </c>
      <c r="I2117">
        <v>0</v>
      </c>
      <c r="J2117">
        <v>2</v>
      </c>
      <c r="K2117">
        <v>2</v>
      </c>
      <c r="L2117">
        <v>0</v>
      </c>
      <c r="M2117">
        <v>0</v>
      </c>
      <c r="N2117" t="s">
        <v>54</v>
      </c>
      <c r="O2117" t="s">
        <v>67</v>
      </c>
      <c r="P2117" t="s">
        <v>56</v>
      </c>
      <c r="Q2117" t="s">
        <v>39</v>
      </c>
      <c r="R2117">
        <v>0</v>
      </c>
      <c r="S2117">
        <v>0</v>
      </c>
      <c r="T2117">
        <v>0</v>
      </c>
      <c r="U2117" t="s">
        <v>40</v>
      </c>
      <c r="V2117" t="s">
        <v>40</v>
      </c>
      <c r="W2117">
        <v>0</v>
      </c>
      <c r="X2117" t="s">
        <v>41</v>
      </c>
      <c r="Y2117">
        <v>6</v>
      </c>
      <c r="Z2117">
        <v>0</v>
      </c>
      <c r="AA2117">
        <v>0</v>
      </c>
      <c r="AB2117" t="s">
        <v>53</v>
      </c>
      <c r="AC2117">
        <v>114.4</v>
      </c>
      <c r="AD2117">
        <v>0</v>
      </c>
      <c r="AE2117">
        <v>0</v>
      </c>
      <c r="AF2117" t="s">
        <v>48</v>
      </c>
      <c r="AG2117" s="1">
        <v>42922</v>
      </c>
      <c r="AH2117">
        <f>SUM(Hotel_Data_Mini[[#This Row],[adults]:[babies]])</f>
        <v>2</v>
      </c>
      <c r="AI2117">
        <f>SUM(Hotel_Data_Mini[[#This Row],[stays_in_weekend_nights]:[stays_in_week_nights]])</f>
        <v>2</v>
      </c>
      <c r="AJ2117">
        <f>IF(Hotel_Data_Mini[[#This Row],[reserved_room_type]]=Hotel_Data_Mini[[#This Row],[assigned_room_type]],0,1)</f>
        <v>0</v>
      </c>
    </row>
    <row r="2118" spans="1:36" x14ac:dyDescent="0.25">
      <c r="A2118" t="s">
        <v>153</v>
      </c>
      <c r="B2118" t="s">
        <v>34</v>
      </c>
      <c r="C2118">
        <v>0</v>
      </c>
      <c r="D2118">
        <v>203</v>
      </c>
      <c r="E2118">
        <v>2017</v>
      </c>
      <c r="F2118" t="s">
        <v>117</v>
      </c>
      <c r="G2118">
        <v>21</v>
      </c>
      <c r="H2118">
        <v>25</v>
      </c>
      <c r="I2118">
        <v>0</v>
      </c>
      <c r="J2118">
        <v>3</v>
      </c>
      <c r="K2118">
        <v>2</v>
      </c>
      <c r="L2118">
        <v>0</v>
      </c>
      <c r="M2118">
        <v>0</v>
      </c>
      <c r="N2118" t="s">
        <v>36</v>
      </c>
      <c r="O2118" t="s">
        <v>95</v>
      </c>
      <c r="P2118" t="s">
        <v>50</v>
      </c>
      <c r="Q2118" t="s">
        <v>39</v>
      </c>
      <c r="R2118">
        <v>0</v>
      </c>
      <c r="S2118">
        <v>0</v>
      </c>
      <c r="T2118">
        <v>0</v>
      </c>
      <c r="U2118" t="s">
        <v>40</v>
      </c>
      <c r="V2118" t="s">
        <v>40</v>
      </c>
      <c r="W2118">
        <v>0</v>
      </c>
      <c r="X2118" t="s">
        <v>41</v>
      </c>
      <c r="Y2118">
        <v>0</v>
      </c>
      <c r="Z2118">
        <v>223</v>
      </c>
      <c r="AA2118">
        <v>0</v>
      </c>
      <c r="AB2118" t="s">
        <v>53</v>
      </c>
      <c r="AC2118">
        <v>55</v>
      </c>
      <c r="AD2118">
        <v>0</v>
      </c>
      <c r="AE2118">
        <v>0</v>
      </c>
      <c r="AF2118" t="s">
        <v>48</v>
      </c>
      <c r="AG2118" s="1">
        <v>42883</v>
      </c>
      <c r="AH2118">
        <f>SUM(Hotel_Data_Mini[[#This Row],[adults]:[babies]])</f>
        <v>2</v>
      </c>
      <c r="AI2118">
        <f>SUM(Hotel_Data_Mini[[#This Row],[stays_in_weekend_nights]:[stays_in_week_nights]])</f>
        <v>3</v>
      </c>
      <c r="AJ2118">
        <f>IF(Hotel_Data_Mini[[#This Row],[reserved_room_type]]=Hotel_Data_Mini[[#This Row],[assigned_room_type]],0,1)</f>
        <v>0</v>
      </c>
    </row>
    <row r="2119" spans="1:36" x14ac:dyDescent="0.25">
      <c r="A2119" t="s">
        <v>153</v>
      </c>
      <c r="B2119" t="s">
        <v>44</v>
      </c>
      <c r="C2119">
        <v>1</v>
      </c>
      <c r="D2119">
        <v>28</v>
      </c>
      <c r="E2119">
        <v>2017</v>
      </c>
      <c r="F2119" t="s">
        <v>118</v>
      </c>
      <c r="G2119">
        <v>9</v>
      </c>
      <c r="H2119">
        <v>2</v>
      </c>
      <c r="I2119">
        <v>0</v>
      </c>
      <c r="J2119">
        <v>3</v>
      </c>
      <c r="K2119">
        <v>2</v>
      </c>
      <c r="L2119">
        <v>0</v>
      </c>
      <c r="M2119">
        <v>0</v>
      </c>
      <c r="N2119" t="s">
        <v>36</v>
      </c>
      <c r="O2119" t="s">
        <v>37</v>
      </c>
      <c r="P2119" t="s">
        <v>50</v>
      </c>
      <c r="Q2119" t="s">
        <v>39</v>
      </c>
      <c r="R2119">
        <v>0</v>
      </c>
      <c r="S2119">
        <v>0</v>
      </c>
      <c r="T2119">
        <v>0</v>
      </c>
      <c r="U2119" t="s">
        <v>40</v>
      </c>
      <c r="V2119" t="s">
        <v>40</v>
      </c>
      <c r="W2119">
        <v>0</v>
      </c>
      <c r="X2119" t="s">
        <v>51</v>
      </c>
      <c r="Y2119">
        <v>0</v>
      </c>
      <c r="Z2119">
        <v>0</v>
      </c>
      <c r="AA2119">
        <v>0</v>
      </c>
      <c r="AB2119" t="s">
        <v>42</v>
      </c>
      <c r="AC2119">
        <v>95</v>
      </c>
      <c r="AD2119">
        <v>0</v>
      </c>
      <c r="AE2119">
        <v>0</v>
      </c>
      <c r="AF2119" t="s">
        <v>43</v>
      </c>
      <c r="AG2119" s="1">
        <v>42768</v>
      </c>
      <c r="AH2119">
        <f>SUM(Hotel_Data_Mini[[#This Row],[adults]:[babies]])</f>
        <v>2</v>
      </c>
      <c r="AI2119">
        <f>SUM(Hotel_Data_Mini[[#This Row],[stays_in_weekend_nights]:[stays_in_week_nights]])</f>
        <v>3</v>
      </c>
      <c r="AJ2119">
        <f>IF(Hotel_Data_Mini[[#This Row],[reserved_room_type]]=Hotel_Data_Mini[[#This Row],[assigned_room_type]],0,1)</f>
        <v>0</v>
      </c>
    </row>
    <row r="2120" spans="1:36" x14ac:dyDescent="0.25">
      <c r="A2120" t="s">
        <v>153</v>
      </c>
      <c r="B2120" t="s">
        <v>34</v>
      </c>
      <c r="C2120">
        <v>0</v>
      </c>
      <c r="D2120">
        <v>45</v>
      </c>
      <c r="E2120">
        <v>2017</v>
      </c>
      <c r="F2120" t="s">
        <v>45</v>
      </c>
      <c r="G2120">
        <v>32</v>
      </c>
      <c r="H2120">
        <v>10</v>
      </c>
      <c r="I2120">
        <v>1</v>
      </c>
      <c r="J2120">
        <v>3</v>
      </c>
      <c r="K2120">
        <v>2</v>
      </c>
      <c r="L2120">
        <v>0</v>
      </c>
      <c r="M2120">
        <v>0</v>
      </c>
      <c r="N2120" t="s">
        <v>54</v>
      </c>
      <c r="O2120" t="s">
        <v>46</v>
      </c>
      <c r="P2120" t="s">
        <v>38</v>
      </c>
      <c r="Q2120" t="s">
        <v>39</v>
      </c>
      <c r="R2120">
        <v>0</v>
      </c>
      <c r="S2120">
        <v>0</v>
      </c>
      <c r="T2120">
        <v>0</v>
      </c>
      <c r="U2120" t="s">
        <v>40</v>
      </c>
      <c r="V2120" t="s">
        <v>76</v>
      </c>
      <c r="W2120">
        <v>1</v>
      </c>
      <c r="X2120" t="s">
        <v>41</v>
      </c>
      <c r="Y2120">
        <v>240</v>
      </c>
      <c r="Z2120">
        <v>0</v>
      </c>
      <c r="AA2120">
        <v>0</v>
      </c>
      <c r="AB2120" t="s">
        <v>42</v>
      </c>
      <c r="AC2120">
        <v>276</v>
      </c>
      <c r="AD2120">
        <v>0</v>
      </c>
      <c r="AE2120">
        <v>1</v>
      </c>
      <c r="AF2120" t="s">
        <v>48</v>
      </c>
      <c r="AG2120" s="1">
        <v>42961</v>
      </c>
      <c r="AH2120">
        <f>SUM(Hotel_Data_Mini[[#This Row],[adults]:[babies]])</f>
        <v>2</v>
      </c>
      <c r="AI2120">
        <f>SUM(Hotel_Data_Mini[[#This Row],[stays_in_weekend_nights]:[stays_in_week_nights]])</f>
        <v>4</v>
      </c>
      <c r="AJ2120">
        <f>IF(Hotel_Data_Mini[[#This Row],[reserved_room_type]]=Hotel_Data_Mini[[#This Row],[assigned_room_type]],0,1)</f>
        <v>1</v>
      </c>
    </row>
    <row r="2121" spans="1:36" x14ac:dyDescent="0.25">
      <c r="A2121" t="s">
        <v>153</v>
      </c>
      <c r="B2121" t="s">
        <v>44</v>
      </c>
      <c r="C2121">
        <v>0</v>
      </c>
      <c r="D2121">
        <v>227</v>
      </c>
      <c r="E2121">
        <v>2017</v>
      </c>
      <c r="F2121" t="s">
        <v>120</v>
      </c>
      <c r="G2121">
        <v>22</v>
      </c>
      <c r="H2121">
        <v>1</v>
      </c>
      <c r="I2121">
        <v>0</v>
      </c>
      <c r="J2121">
        <v>3</v>
      </c>
      <c r="K2121">
        <v>3</v>
      </c>
      <c r="L2121">
        <v>0</v>
      </c>
      <c r="M2121">
        <v>0</v>
      </c>
      <c r="N2121" t="s">
        <v>36</v>
      </c>
      <c r="O2121" t="s">
        <v>68</v>
      </c>
      <c r="P2121" t="s">
        <v>38</v>
      </c>
      <c r="Q2121" t="s">
        <v>39</v>
      </c>
      <c r="R2121">
        <v>0</v>
      </c>
      <c r="S2121">
        <v>0</v>
      </c>
      <c r="T2121">
        <v>0</v>
      </c>
      <c r="U2121" t="s">
        <v>60</v>
      </c>
      <c r="V2121" t="s">
        <v>60</v>
      </c>
      <c r="W2121">
        <v>0</v>
      </c>
      <c r="X2121" t="s">
        <v>41</v>
      </c>
      <c r="Y2121">
        <v>9</v>
      </c>
      <c r="Z2121">
        <v>0</v>
      </c>
      <c r="AA2121">
        <v>0</v>
      </c>
      <c r="AB2121" t="s">
        <v>42</v>
      </c>
      <c r="AC2121">
        <v>157.5</v>
      </c>
      <c r="AD2121">
        <v>0</v>
      </c>
      <c r="AE2121">
        <v>2</v>
      </c>
      <c r="AF2121" t="s">
        <v>48</v>
      </c>
      <c r="AG2121" s="1">
        <v>42890</v>
      </c>
      <c r="AH2121">
        <f>SUM(Hotel_Data_Mini[[#This Row],[adults]:[babies]])</f>
        <v>3</v>
      </c>
      <c r="AI2121">
        <f>SUM(Hotel_Data_Mini[[#This Row],[stays_in_weekend_nights]:[stays_in_week_nights]])</f>
        <v>3</v>
      </c>
      <c r="AJ2121">
        <f>IF(Hotel_Data_Mini[[#This Row],[reserved_room_type]]=Hotel_Data_Mini[[#This Row],[assigned_room_type]],0,1)</f>
        <v>0</v>
      </c>
    </row>
    <row r="2122" spans="1:36" x14ac:dyDescent="0.25">
      <c r="A2122" t="s">
        <v>153</v>
      </c>
      <c r="B2122" t="s">
        <v>34</v>
      </c>
      <c r="C2122">
        <v>0</v>
      </c>
      <c r="D2122">
        <v>0</v>
      </c>
      <c r="E2122">
        <v>2017</v>
      </c>
      <c r="F2122" t="s">
        <v>118</v>
      </c>
      <c r="G2122">
        <v>10</v>
      </c>
      <c r="H2122">
        <v>7</v>
      </c>
      <c r="I2122">
        <v>0</v>
      </c>
      <c r="J2122">
        <v>1</v>
      </c>
      <c r="K2122">
        <v>1</v>
      </c>
      <c r="L2122">
        <v>0</v>
      </c>
      <c r="M2122">
        <v>0</v>
      </c>
      <c r="N2122" t="s">
        <v>36</v>
      </c>
      <c r="O2122" t="s">
        <v>37</v>
      </c>
      <c r="P2122" t="s">
        <v>38</v>
      </c>
      <c r="Q2122" t="s">
        <v>39</v>
      </c>
      <c r="R2122">
        <v>0</v>
      </c>
      <c r="S2122">
        <v>0</v>
      </c>
      <c r="T2122">
        <v>0</v>
      </c>
      <c r="U2122" t="s">
        <v>40</v>
      </c>
      <c r="V2122" t="s">
        <v>40</v>
      </c>
      <c r="W2122">
        <v>0</v>
      </c>
      <c r="X2122" t="s">
        <v>41</v>
      </c>
      <c r="Y2122">
        <v>314</v>
      </c>
      <c r="Z2122">
        <v>0</v>
      </c>
      <c r="AA2122">
        <v>0</v>
      </c>
      <c r="AB2122" t="s">
        <v>42</v>
      </c>
      <c r="AC2122">
        <v>48</v>
      </c>
      <c r="AD2122">
        <v>0</v>
      </c>
      <c r="AE2122">
        <v>0</v>
      </c>
      <c r="AF2122" t="s">
        <v>48</v>
      </c>
      <c r="AG2122" s="1">
        <v>42802</v>
      </c>
      <c r="AH2122">
        <f>SUM(Hotel_Data_Mini[[#This Row],[adults]:[babies]])</f>
        <v>1</v>
      </c>
      <c r="AI2122">
        <f>SUM(Hotel_Data_Mini[[#This Row],[stays_in_weekend_nights]:[stays_in_week_nights]])</f>
        <v>1</v>
      </c>
      <c r="AJ2122">
        <f>IF(Hotel_Data_Mini[[#This Row],[reserved_room_type]]=Hotel_Data_Mini[[#This Row],[assigned_room_type]],0,1)</f>
        <v>0</v>
      </c>
    </row>
    <row r="2123" spans="1:36" x14ac:dyDescent="0.25">
      <c r="A2123" t="s">
        <v>153</v>
      </c>
      <c r="B2123" t="s">
        <v>34</v>
      </c>
      <c r="C2123">
        <v>0</v>
      </c>
      <c r="D2123">
        <v>203</v>
      </c>
      <c r="E2123">
        <v>2017</v>
      </c>
      <c r="F2123" t="s">
        <v>122</v>
      </c>
      <c r="G2123">
        <v>17</v>
      </c>
      <c r="H2123">
        <v>25</v>
      </c>
      <c r="I2123">
        <v>0</v>
      </c>
      <c r="J2123">
        <v>2</v>
      </c>
      <c r="K2123">
        <v>2</v>
      </c>
      <c r="L2123">
        <v>0</v>
      </c>
      <c r="M2123">
        <v>0</v>
      </c>
      <c r="N2123" t="s">
        <v>54</v>
      </c>
      <c r="O2123" t="s">
        <v>98</v>
      </c>
      <c r="P2123" t="s">
        <v>50</v>
      </c>
      <c r="Q2123" t="s">
        <v>39</v>
      </c>
      <c r="R2123">
        <v>0</v>
      </c>
      <c r="S2123">
        <v>0</v>
      </c>
      <c r="T2123">
        <v>0</v>
      </c>
      <c r="U2123" t="s">
        <v>40</v>
      </c>
      <c r="V2123" t="s">
        <v>40</v>
      </c>
      <c r="W2123">
        <v>0</v>
      </c>
      <c r="X2123" t="s">
        <v>41</v>
      </c>
      <c r="Y2123">
        <v>502</v>
      </c>
      <c r="Z2123">
        <v>0</v>
      </c>
      <c r="AA2123">
        <v>0</v>
      </c>
      <c r="AB2123" t="s">
        <v>53</v>
      </c>
      <c r="AC2123">
        <v>90</v>
      </c>
      <c r="AD2123">
        <v>0</v>
      </c>
      <c r="AE2123">
        <v>0</v>
      </c>
      <c r="AF2123" t="s">
        <v>48</v>
      </c>
      <c r="AG2123" s="1">
        <v>42852</v>
      </c>
      <c r="AH2123">
        <f>SUM(Hotel_Data_Mini[[#This Row],[adults]:[babies]])</f>
        <v>2</v>
      </c>
      <c r="AI2123">
        <f>SUM(Hotel_Data_Mini[[#This Row],[stays_in_weekend_nights]:[stays_in_week_nights]])</f>
        <v>2</v>
      </c>
      <c r="AJ2123">
        <f>IF(Hotel_Data_Mini[[#This Row],[reserved_room_type]]=Hotel_Data_Mini[[#This Row],[assigned_room_type]],0,1)</f>
        <v>0</v>
      </c>
    </row>
    <row r="2124" spans="1:36" x14ac:dyDescent="0.25">
      <c r="A2124" t="s">
        <v>153</v>
      </c>
      <c r="B2124" t="s">
        <v>44</v>
      </c>
      <c r="C2124">
        <v>0</v>
      </c>
      <c r="D2124">
        <v>0</v>
      </c>
      <c r="E2124">
        <v>2017</v>
      </c>
      <c r="F2124" t="s">
        <v>45</v>
      </c>
      <c r="G2124">
        <v>34</v>
      </c>
      <c r="H2124">
        <v>20</v>
      </c>
      <c r="I2124">
        <v>1</v>
      </c>
      <c r="J2124">
        <v>0</v>
      </c>
      <c r="K2124">
        <v>1</v>
      </c>
      <c r="L2124">
        <v>0</v>
      </c>
      <c r="M2124">
        <v>0</v>
      </c>
      <c r="N2124" t="s">
        <v>36</v>
      </c>
      <c r="O2124" t="s">
        <v>37</v>
      </c>
      <c r="P2124" t="s">
        <v>56</v>
      </c>
      <c r="Q2124" t="s">
        <v>39</v>
      </c>
      <c r="R2124">
        <v>0</v>
      </c>
      <c r="S2124">
        <v>0</v>
      </c>
      <c r="T2124">
        <v>0</v>
      </c>
      <c r="U2124" t="s">
        <v>40</v>
      </c>
      <c r="V2124" t="s">
        <v>40</v>
      </c>
      <c r="W2124">
        <v>0</v>
      </c>
      <c r="X2124" t="s">
        <v>41</v>
      </c>
      <c r="Y2124">
        <v>98</v>
      </c>
      <c r="Z2124">
        <v>0</v>
      </c>
      <c r="AA2124">
        <v>0</v>
      </c>
      <c r="AB2124" t="s">
        <v>53</v>
      </c>
      <c r="AC2124">
        <v>115</v>
      </c>
      <c r="AD2124">
        <v>0</v>
      </c>
      <c r="AE2124">
        <v>0</v>
      </c>
      <c r="AF2124" t="s">
        <v>48</v>
      </c>
      <c r="AG2124" s="1">
        <v>42968</v>
      </c>
      <c r="AH2124">
        <f>SUM(Hotel_Data_Mini[[#This Row],[adults]:[babies]])</f>
        <v>1</v>
      </c>
      <c r="AI2124">
        <f>SUM(Hotel_Data_Mini[[#This Row],[stays_in_weekend_nights]:[stays_in_week_nights]])</f>
        <v>1</v>
      </c>
      <c r="AJ2124">
        <f>IF(Hotel_Data_Mini[[#This Row],[reserved_room_type]]=Hotel_Data_Mini[[#This Row],[assigned_room_type]],0,1)</f>
        <v>0</v>
      </c>
    </row>
    <row r="2125" spans="1:36" x14ac:dyDescent="0.25">
      <c r="A2125" t="s">
        <v>153</v>
      </c>
      <c r="B2125" t="s">
        <v>44</v>
      </c>
      <c r="C2125">
        <v>0</v>
      </c>
      <c r="D2125">
        <v>0</v>
      </c>
      <c r="E2125">
        <v>2017</v>
      </c>
      <c r="F2125" t="s">
        <v>120</v>
      </c>
      <c r="G2125">
        <v>26</v>
      </c>
      <c r="H2125">
        <v>28</v>
      </c>
      <c r="I2125">
        <v>0</v>
      </c>
      <c r="J2125">
        <v>1</v>
      </c>
      <c r="K2125">
        <v>1</v>
      </c>
      <c r="L2125">
        <v>0</v>
      </c>
      <c r="M2125">
        <v>0</v>
      </c>
      <c r="N2125" t="s">
        <v>36</v>
      </c>
      <c r="O2125" t="s">
        <v>37</v>
      </c>
      <c r="P2125" t="s">
        <v>56</v>
      </c>
      <c r="Q2125" t="s">
        <v>39</v>
      </c>
      <c r="R2125">
        <v>0</v>
      </c>
      <c r="S2125">
        <v>0</v>
      </c>
      <c r="T2125">
        <v>0</v>
      </c>
      <c r="U2125" t="s">
        <v>60</v>
      </c>
      <c r="V2125" t="s">
        <v>60</v>
      </c>
      <c r="W2125">
        <v>0</v>
      </c>
      <c r="X2125" t="s">
        <v>41</v>
      </c>
      <c r="Y2125">
        <v>87</v>
      </c>
      <c r="Z2125">
        <v>0</v>
      </c>
      <c r="AA2125">
        <v>0</v>
      </c>
      <c r="AB2125" t="s">
        <v>53</v>
      </c>
      <c r="AC2125">
        <v>120</v>
      </c>
      <c r="AD2125">
        <v>0</v>
      </c>
      <c r="AE2125">
        <v>0</v>
      </c>
      <c r="AF2125" t="s">
        <v>48</v>
      </c>
      <c r="AG2125" s="1">
        <v>42915</v>
      </c>
      <c r="AH2125">
        <f>SUM(Hotel_Data_Mini[[#This Row],[adults]:[babies]])</f>
        <v>1</v>
      </c>
      <c r="AI2125">
        <f>SUM(Hotel_Data_Mini[[#This Row],[stays_in_weekend_nights]:[stays_in_week_nights]])</f>
        <v>1</v>
      </c>
      <c r="AJ2125">
        <f>IF(Hotel_Data_Mini[[#This Row],[reserved_room_type]]=Hotel_Data_Mini[[#This Row],[assigned_room_type]],0,1)</f>
        <v>0</v>
      </c>
    </row>
    <row r="2126" spans="1:36" x14ac:dyDescent="0.25">
      <c r="A2126" t="s">
        <v>153</v>
      </c>
      <c r="B2126" t="s">
        <v>44</v>
      </c>
      <c r="C2126">
        <v>0</v>
      </c>
      <c r="D2126">
        <v>91</v>
      </c>
      <c r="E2126">
        <v>2017</v>
      </c>
      <c r="F2126" t="s">
        <v>120</v>
      </c>
      <c r="G2126">
        <v>24</v>
      </c>
      <c r="H2126">
        <v>17</v>
      </c>
      <c r="I2126">
        <v>2</v>
      </c>
      <c r="J2126">
        <v>1</v>
      </c>
      <c r="K2126">
        <v>2</v>
      </c>
      <c r="L2126">
        <v>0</v>
      </c>
      <c r="M2126">
        <v>0</v>
      </c>
      <c r="N2126" t="s">
        <v>80</v>
      </c>
      <c r="O2126" t="s">
        <v>97</v>
      </c>
      <c r="P2126" t="s">
        <v>38</v>
      </c>
      <c r="Q2126" t="s">
        <v>39</v>
      </c>
      <c r="R2126">
        <v>0</v>
      </c>
      <c r="S2126">
        <v>0</v>
      </c>
      <c r="T2126">
        <v>0</v>
      </c>
      <c r="U2126" t="s">
        <v>40</v>
      </c>
      <c r="V2126" t="s">
        <v>40</v>
      </c>
      <c r="W2126">
        <v>0</v>
      </c>
      <c r="X2126" t="s">
        <v>41</v>
      </c>
      <c r="Y2126">
        <v>9</v>
      </c>
      <c r="Z2126">
        <v>0</v>
      </c>
      <c r="AA2126">
        <v>0</v>
      </c>
      <c r="AB2126" t="s">
        <v>53</v>
      </c>
      <c r="AC2126">
        <v>113.4</v>
      </c>
      <c r="AD2126">
        <v>0</v>
      </c>
      <c r="AE2126">
        <v>1</v>
      </c>
      <c r="AF2126" t="s">
        <v>48</v>
      </c>
      <c r="AG2126" s="1">
        <v>42906</v>
      </c>
      <c r="AH2126">
        <f>SUM(Hotel_Data_Mini[[#This Row],[adults]:[babies]])</f>
        <v>2</v>
      </c>
      <c r="AI2126">
        <f>SUM(Hotel_Data_Mini[[#This Row],[stays_in_weekend_nights]:[stays_in_week_nights]])</f>
        <v>3</v>
      </c>
      <c r="AJ2126">
        <f>IF(Hotel_Data_Mini[[#This Row],[reserved_room_type]]=Hotel_Data_Mini[[#This Row],[assigned_room_type]],0,1)</f>
        <v>0</v>
      </c>
    </row>
    <row r="2127" spans="1:36" x14ac:dyDescent="0.25">
      <c r="A2127" t="s">
        <v>153</v>
      </c>
      <c r="B2127" t="s">
        <v>34</v>
      </c>
      <c r="C2127">
        <v>0</v>
      </c>
      <c r="D2127">
        <v>100</v>
      </c>
      <c r="E2127">
        <v>2017</v>
      </c>
      <c r="F2127" t="s">
        <v>122</v>
      </c>
      <c r="G2127">
        <v>17</v>
      </c>
      <c r="H2127">
        <v>29</v>
      </c>
      <c r="I2127">
        <v>2</v>
      </c>
      <c r="J2127">
        <v>1</v>
      </c>
      <c r="K2127">
        <v>2</v>
      </c>
      <c r="L2127">
        <v>0</v>
      </c>
      <c r="M2127">
        <v>0</v>
      </c>
      <c r="N2127" t="s">
        <v>84</v>
      </c>
      <c r="O2127" t="s">
        <v>37</v>
      </c>
      <c r="P2127" t="s">
        <v>50</v>
      </c>
      <c r="Q2127" t="s">
        <v>39</v>
      </c>
      <c r="R2127">
        <v>0</v>
      </c>
      <c r="S2127">
        <v>0</v>
      </c>
      <c r="T2127">
        <v>0</v>
      </c>
      <c r="U2127" t="s">
        <v>40</v>
      </c>
      <c r="V2127" t="s">
        <v>40</v>
      </c>
      <c r="W2127">
        <v>0</v>
      </c>
      <c r="X2127" t="s">
        <v>41</v>
      </c>
      <c r="Y2127">
        <v>385</v>
      </c>
      <c r="Z2127">
        <v>0</v>
      </c>
      <c r="AA2127">
        <v>0</v>
      </c>
      <c r="AB2127" t="s">
        <v>53</v>
      </c>
      <c r="AC2127">
        <v>83</v>
      </c>
      <c r="AD2127">
        <v>0</v>
      </c>
      <c r="AE2127">
        <v>1</v>
      </c>
      <c r="AF2127" t="s">
        <v>48</v>
      </c>
      <c r="AG2127" s="1">
        <v>42857</v>
      </c>
      <c r="AH2127">
        <f>SUM(Hotel_Data_Mini[[#This Row],[adults]:[babies]])</f>
        <v>2</v>
      </c>
      <c r="AI2127">
        <f>SUM(Hotel_Data_Mini[[#This Row],[stays_in_weekend_nights]:[stays_in_week_nights]])</f>
        <v>3</v>
      </c>
      <c r="AJ2127">
        <f>IF(Hotel_Data_Mini[[#This Row],[reserved_room_type]]=Hotel_Data_Mini[[#This Row],[assigned_room_type]],0,1)</f>
        <v>0</v>
      </c>
    </row>
    <row r="2128" spans="1:36" x14ac:dyDescent="0.25">
      <c r="A2128" t="s">
        <v>153</v>
      </c>
      <c r="B2128" t="s">
        <v>44</v>
      </c>
      <c r="C2128">
        <v>0</v>
      </c>
      <c r="D2128">
        <v>213</v>
      </c>
      <c r="E2128">
        <v>2017</v>
      </c>
      <c r="F2128" t="s">
        <v>45</v>
      </c>
      <c r="G2128">
        <v>35</v>
      </c>
      <c r="H2128">
        <v>28</v>
      </c>
      <c r="I2128">
        <v>1</v>
      </c>
      <c r="J2128">
        <v>3</v>
      </c>
      <c r="K2128">
        <v>1</v>
      </c>
      <c r="L2128">
        <v>0</v>
      </c>
      <c r="M2128">
        <v>0</v>
      </c>
      <c r="N2128" t="s">
        <v>54</v>
      </c>
      <c r="O2128" t="s">
        <v>37</v>
      </c>
      <c r="P2128" t="s">
        <v>50</v>
      </c>
      <c r="Q2128" t="s">
        <v>39</v>
      </c>
      <c r="R2128">
        <v>0</v>
      </c>
      <c r="S2128">
        <v>0</v>
      </c>
      <c r="T2128">
        <v>0</v>
      </c>
      <c r="U2128" t="s">
        <v>40</v>
      </c>
      <c r="V2128" t="s">
        <v>103</v>
      </c>
      <c r="W2128">
        <v>2</v>
      </c>
      <c r="X2128" t="s">
        <v>41</v>
      </c>
      <c r="Y2128">
        <v>19</v>
      </c>
      <c r="Z2128">
        <v>0</v>
      </c>
      <c r="AA2128">
        <v>0</v>
      </c>
      <c r="AB2128" t="s">
        <v>53</v>
      </c>
      <c r="AC2128">
        <v>104</v>
      </c>
      <c r="AD2128">
        <v>0</v>
      </c>
      <c r="AE2128">
        <v>0</v>
      </c>
      <c r="AF2128" t="s">
        <v>48</v>
      </c>
      <c r="AG2128" s="1">
        <v>42979</v>
      </c>
      <c r="AH2128">
        <f>SUM(Hotel_Data_Mini[[#This Row],[adults]:[babies]])</f>
        <v>1</v>
      </c>
      <c r="AI2128">
        <f>SUM(Hotel_Data_Mini[[#This Row],[stays_in_weekend_nights]:[stays_in_week_nights]])</f>
        <v>4</v>
      </c>
      <c r="AJ2128">
        <f>IF(Hotel_Data_Mini[[#This Row],[reserved_room_type]]=Hotel_Data_Mini[[#This Row],[assigned_room_type]],0,1)</f>
        <v>1</v>
      </c>
    </row>
    <row r="2129" spans="1:36" x14ac:dyDescent="0.25">
      <c r="A2129" t="s">
        <v>153</v>
      </c>
      <c r="B2129" t="s">
        <v>44</v>
      </c>
      <c r="C2129">
        <v>1</v>
      </c>
      <c r="D2129">
        <v>184</v>
      </c>
      <c r="E2129">
        <v>2017</v>
      </c>
      <c r="F2129" t="s">
        <v>52</v>
      </c>
      <c r="G2129">
        <v>28</v>
      </c>
      <c r="H2129">
        <v>10</v>
      </c>
      <c r="I2129">
        <v>3</v>
      </c>
      <c r="J2129">
        <v>6</v>
      </c>
      <c r="K2129">
        <v>3</v>
      </c>
      <c r="L2129">
        <v>0</v>
      </c>
      <c r="M2129">
        <v>0</v>
      </c>
      <c r="N2129" t="s">
        <v>36</v>
      </c>
      <c r="O2129" t="s">
        <v>67</v>
      </c>
      <c r="P2129" t="s">
        <v>38</v>
      </c>
      <c r="Q2129" t="s">
        <v>39</v>
      </c>
      <c r="R2129">
        <v>0</v>
      </c>
      <c r="S2129">
        <v>0</v>
      </c>
      <c r="T2129">
        <v>0</v>
      </c>
      <c r="U2129" t="s">
        <v>60</v>
      </c>
      <c r="V2129" t="s">
        <v>60</v>
      </c>
      <c r="W2129">
        <v>2</v>
      </c>
      <c r="X2129" t="s">
        <v>41</v>
      </c>
      <c r="Y2129">
        <v>9</v>
      </c>
      <c r="Z2129">
        <v>0</v>
      </c>
      <c r="AA2129">
        <v>0</v>
      </c>
      <c r="AB2129" t="s">
        <v>42</v>
      </c>
      <c r="AC2129">
        <v>151.16999999999999</v>
      </c>
      <c r="AD2129">
        <v>0</v>
      </c>
      <c r="AE2129">
        <v>1</v>
      </c>
      <c r="AF2129" t="s">
        <v>43</v>
      </c>
      <c r="AG2129" s="1">
        <v>42872</v>
      </c>
      <c r="AH2129">
        <f>SUM(Hotel_Data_Mini[[#This Row],[adults]:[babies]])</f>
        <v>3</v>
      </c>
      <c r="AI2129">
        <f>SUM(Hotel_Data_Mini[[#This Row],[stays_in_weekend_nights]:[stays_in_week_nights]])</f>
        <v>9</v>
      </c>
      <c r="AJ2129">
        <f>IF(Hotel_Data_Mini[[#This Row],[reserved_room_type]]=Hotel_Data_Mini[[#This Row],[assigned_room_type]],0,1)</f>
        <v>0</v>
      </c>
    </row>
    <row r="2130" spans="1:36" x14ac:dyDescent="0.25">
      <c r="A2130" t="s">
        <v>153</v>
      </c>
      <c r="B2130" t="s">
        <v>44</v>
      </c>
      <c r="C2130">
        <v>0</v>
      </c>
      <c r="D2130">
        <v>124</v>
      </c>
      <c r="E2130">
        <v>2017</v>
      </c>
      <c r="F2130" t="s">
        <v>45</v>
      </c>
      <c r="G2130">
        <v>33</v>
      </c>
      <c r="H2130">
        <v>13</v>
      </c>
      <c r="I2130">
        <v>4</v>
      </c>
      <c r="J2130">
        <v>5</v>
      </c>
      <c r="K2130">
        <v>3</v>
      </c>
      <c r="L2130">
        <v>0</v>
      </c>
      <c r="M2130">
        <v>0</v>
      </c>
      <c r="N2130" t="s">
        <v>36</v>
      </c>
      <c r="O2130" t="s">
        <v>68</v>
      </c>
      <c r="P2130" t="s">
        <v>38</v>
      </c>
      <c r="Q2130" t="s">
        <v>39</v>
      </c>
      <c r="R2130">
        <v>0</v>
      </c>
      <c r="S2130">
        <v>0</v>
      </c>
      <c r="T2130">
        <v>0</v>
      </c>
      <c r="U2130" t="s">
        <v>60</v>
      </c>
      <c r="V2130" t="s">
        <v>60</v>
      </c>
      <c r="W2130">
        <v>0</v>
      </c>
      <c r="X2130" t="s">
        <v>41</v>
      </c>
      <c r="Y2130">
        <v>85</v>
      </c>
      <c r="Z2130">
        <v>0</v>
      </c>
      <c r="AA2130">
        <v>0</v>
      </c>
      <c r="AB2130" t="s">
        <v>42</v>
      </c>
      <c r="AC2130">
        <v>140.4</v>
      </c>
      <c r="AD2130">
        <v>0</v>
      </c>
      <c r="AE2130">
        <v>1</v>
      </c>
      <c r="AF2130" t="s">
        <v>48</v>
      </c>
      <c r="AG2130" s="1">
        <v>42969</v>
      </c>
      <c r="AH2130">
        <f>SUM(Hotel_Data_Mini[[#This Row],[adults]:[babies]])</f>
        <v>3</v>
      </c>
      <c r="AI2130">
        <f>SUM(Hotel_Data_Mini[[#This Row],[stays_in_weekend_nights]:[stays_in_week_nights]])</f>
        <v>9</v>
      </c>
      <c r="AJ2130">
        <f>IF(Hotel_Data_Mini[[#This Row],[reserved_room_type]]=Hotel_Data_Mini[[#This Row],[assigned_room_type]],0,1)</f>
        <v>0</v>
      </c>
    </row>
    <row r="2131" spans="1:36" x14ac:dyDescent="0.25">
      <c r="A2131" t="s">
        <v>153</v>
      </c>
      <c r="B2131" t="s">
        <v>44</v>
      </c>
      <c r="C2131">
        <v>0</v>
      </c>
      <c r="D2131">
        <v>140</v>
      </c>
      <c r="E2131">
        <v>2017</v>
      </c>
      <c r="F2131" t="s">
        <v>122</v>
      </c>
      <c r="G2131">
        <v>17</v>
      </c>
      <c r="H2131">
        <v>28</v>
      </c>
      <c r="I2131">
        <v>2</v>
      </c>
      <c r="J2131">
        <v>2</v>
      </c>
      <c r="K2131">
        <v>2</v>
      </c>
      <c r="L2131">
        <v>0</v>
      </c>
      <c r="M2131">
        <v>0</v>
      </c>
      <c r="N2131" t="s">
        <v>36</v>
      </c>
      <c r="O2131" t="s">
        <v>68</v>
      </c>
      <c r="P2131" t="s">
        <v>56</v>
      </c>
      <c r="Q2131" t="s">
        <v>39</v>
      </c>
      <c r="R2131">
        <v>0</v>
      </c>
      <c r="S2131">
        <v>0</v>
      </c>
      <c r="T2131">
        <v>0</v>
      </c>
      <c r="U2131" t="s">
        <v>40</v>
      </c>
      <c r="V2131" t="s">
        <v>40</v>
      </c>
      <c r="W2131">
        <v>0</v>
      </c>
      <c r="X2131" t="s">
        <v>41</v>
      </c>
      <c r="Y2131">
        <v>119</v>
      </c>
      <c r="Z2131">
        <v>0</v>
      </c>
      <c r="AA2131">
        <v>0</v>
      </c>
      <c r="AB2131" t="s">
        <v>53</v>
      </c>
      <c r="AC2131">
        <v>130</v>
      </c>
      <c r="AD2131">
        <v>0</v>
      </c>
      <c r="AE2131">
        <v>0</v>
      </c>
      <c r="AF2131" t="s">
        <v>48</v>
      </c>
      <c r="AG2131" s="1">
        <v>42857</v>
      </c>
      <c r="AH2131">
        <f>SUM(Hotel_Data_Mini[[#This Row],[adults]:[babies]])</f>
        <v>2</v>
      </c>
      <c r="AI2131">
        <f>SUM(Hotel_Data_Mini[[#This Row],[stays_in_weekend_nights]:[stays_in_week_nights]])</f>
        <v>4</v>
      </c>
      <c r="AJ2131">
        <f>IF(Hotel_Data_Mini[[#This Row],[reserved_room_type]]=Hotel_Data_Mini[[#This Row],[assigned_room_type]],0,1)</f>
        <v>0</v>
      </c>
    </row>
    <row r="2132" spans="1:36" x14ac:dyDescent="0.25">
      <c r="A2132" t="s">
        <v>153</v>
      </c>
      <c r="B2132" t="s">
        <v>44</v>
      </c>
      <c r="C2132">
        <v>1</v>
      </c>
      <c r="D2132">
        <v>282</v>
      </c>
      <c r="E2132">
        <v>2017</v>
      </c>
      <c r="F2132" t="s">
        <v>117</v>
      </c>
      <c r="G2132">
        <v>21</v>
      </c>
      <c r="H2132">
        <v>25</v>
      </c>
      <c r="I2132">
        <v>0</v>
      </c>
      <c r="J2132">
        <v>3</v>
      </c>
      <c r="K2132">
        <v>2</v>
      </c>
      <c r="L2132">
        <v>0</v>
      </c>
      <c r="M2132">
        <v>0</v>
      </c>
      <c r="N2132" t="s">
        <v>80</v>
      </c>
      <c r="O2132" t="s">
        <v>98</v>
      </c>
      <c r="P2132" t="s">
        <v>38</v>
      </c>
      <c r="Q2132" t="s">
        <v>39</v>
      </c>
      <c r="R2132">
        <v>0</v>
      </c>
      <c r="S2132">
        <v>0</v>
      </c>
      <c r="T2132">
        <v>0</v>
      </c>
      <c r="U2132" t="s">
        <v>40</v>
      </c>
      <c r="V2132" t="s">
        <v>40</v>
      </c>
      <c r="W2132">
        <v>0</v>
      </c>
      <c r="X2132" t="s">
        <v>41</v>
      </c>
      <c r="Y2132">
        <v>9</v>
      </c>
      <c r="Z2132">
        <v>0</v>
      </c>
      <c r="AA2132">
        <v>0</v>
      </c>
      <c r="AB2132" t="s">
        <v>42</v>
      </c>
      <c r="AC2132">
        <v>129</v>
      </c>
      <c r="AD2132">
        <v>0</v>
      </c>
      <c r="AE2132">
        <v>1</v>
      </c>
      <c r="AF2132" t="s">
        <v>43</v>
      </c>
      <c r="AG2132" s="1">
        <v>42783</v>
      </c>
      <c r="AH2132">
        <f>SUM(Hotel_Data_Mini[[#This Row],[adults]:[babies]])</f>
        <v>2</v>
      </c>
      <c r="AI2132">
        <f>SUM(Hotel_Data_Mini[[#This Row],[stays_in_weekend_nights]:[stays_in_week_nights]])</f>
        <v>3</v>
      </c>
      <c r="AJ2132">
        <f>IF(Hotel_Data_Mini[[#This Row],[reserved_room_type]]=Hotel_Data_Mini[[#This Row],[assigned_room_type]],0,1)</f>
        <v>0</v>
      </c>
    </row>
    <row r="2133" spans="1:36" x14ac:dyDescent="0.25">
      <c r="A2133" t="s">
        <v>153</v>
      </c>
      <c r="B2133" t="s">
        <v>34</v>
      </c>
      <c r="C2133">
        <v>1</v>
      </c>
      <c r="D2133">
        <v>226</v>
      </c>
      <c r="E2133">
        <v>2017</v>
      </c>
      <c r="F2133" t="s">
        <v>118</v>
      </c>
      <c r="G2133">
        <v>12</v>
      </c>
      <c r="H2133">
        <v>25</v>
      </c>
      <c r="I2133">
        <v>2</v>
      </c>
      <c r="J2133">
        <v>2</v>
      </c>
      <c r="K2133">
        <v>2</v>
      </c>
      <c r="L2133">
        <v>0</v>
      </c>
      <c r="M2133">
        <v>0</v>
      </c>
      <c r="N2133" t="s">
        <v>36</v>
      </c>
      <c r="O2133" t="s">
        <v>37</v>
      </c>
      <c r="P2133" t="s">
        <v>38</v>
      </c>
      <c r="Q2133" t="s">
        <v>39</v>
      </c>
      <c r="R2133">
        <v>0</v>
      </c>
      <c r="S2133">
        <v>0</v>
      </c>
      <c r="T2133">
        <v>0</v>
      </c>
      <c r="U2133" t="s">
        <v>40</v>
      </c>
      <c r="V2133" t="s">
        <v>40</v>
      </c>
      <c r="W2133">
        <v>0</v>
      </c>
      <c r="X2133" t="s">
        <v>41</v>
      </c>
      <c r="Y2133">
        <v>314</v>
      </c>
      <c r="Z2133">
        <v>0</v>
      </c>
      <c r="AA2133">
        <v>0</v>
      </c>
      <c r="AB2133" t="s">
        <v>42</v>
      </c>
      <c r="AC2133">
        <v>33.6</v>
      </c>
      <c r="AD2133">
        <v>0</v>
      </c>
      <c r="AE2133">
        <v>0</v>
      </c>
      <c r="AF2133" t="s">
        <v>43</v>
      </c>
      <c r="AG2133" s="1">
        <v>0</v>
      </c>
      <c r="AH2133">
        <f>SUM(Hotel_Data_Mini[[#This Row],[adults]:[babies]])</f>
        <v>2</v>
      </c>
      <c r="AI2133">
        <f>SUM(Hotel_Data_Mini[[#This Row],[stays_in_weekend_nights]:[stays_in_week_nights]])</f>
        <v>4</v>
      </c>
      <c r="AJ2133">
        <f>IF(Hotel_Data_Mini[[#This Row],[reserved_room_type]]=Hotel_Data_Mini[[#This Row],[assigned_room_type]],0,1)</f>
        <v>0</v>
      </c>
    </row>
    <row r="2134" spans="1:36" x14ac:dyDescent="0.25">
      <c r="A2134" t="s">
        <v>153</v>
      </c>
      <c r="B2134" t="s">
        <v>44</v>
      </c>
      <c r="C2134">
        <v>0</v>
      </c>
      <c r="D2134">
        <v>50</v>
      </c>
      <c r="E2134">
        <v>2017</v>
      </c>
      <c r="F2134" t="s">
        <v>118</v>
      </c>
      <c r="G2134">
        <v>9</v>
      </c>
      <c r="H2134">
        <v>1</v>
      </c>
      <c r="I2134">
        <v>0</v>
      </c>
      <c r="J2134">
        <v>4</v>
      </c>
      <c r="K2134">
        <v>2</v>
      </c>
      <c r="L2134">
        <v>1</v>
      </c>
      <c r="M2134">
        <v>0</v>
      </c>
      <c r="N2134" t="s">
        <v>36</v>
      </c>
      <c r="O2134" t="s">
        <v>37</v>
      </c>
      <c r="P2134" t="s">
        <v>56</v>
      </c>
      <c r="Q2134" t="s">
        <v>39</v>
      </c>
      <c r="R2134">
        <v>0</v>
      </c>
      <c r="S2134">
        <v>0</v>
      </c>
      <c r="T2134">
        <v>0</v>
      </c>
      <c r="U2134" t="s">
        <v>40</v>
      </c>
      <c r="V2134" t="s">
        <v>40</v>
      </c>
      <c r="W2134">
        <v>0</v>
      </c>
      <c r="X2134" t="s">
        <v>41</v>
      </c>
      <c r="Y2134">
        <v>22</v>
      </c>
      <c r="Z2134">
        <v>0</v>
      </c>
      <c r="AA2134">
        <v>0</v>
      </c>
      <c r="AB2134" t="s">
        <v>42</v>
      </c>
      <c r="AC2134">
        <v>72</v>
      </c>
      <c r="AD2134">
        <v>0</v>
      </c>
      <c r="AE2134">
        <v>1</v>
      </c>
      <c r="AF2134" t="s">
        <v>48</v>
      </c>
      <c r="AG2134" s="1">
        <v>42799</v>
      </c>
      <c r="AH2134">
        <f>SUM(Hotel_Data_Mini[[#This Row],[adults]:[babies]])</f>
        <v>3</v>
      </c>
      <c r="AI2134">
        <f>SUM(Hotel_Data_Mini[[#This Row],[stays_in_weekend_nights]:[stays_in_week_nights]])</f>
        <v>4</v>
      </c>
      <c r="AJ2134">
        <f>IF(Hotel_Data_Mini[[#This Row],[reserved_room_type]]=Hotel_Data_Mini[[#This Row],[assigned_room_type]],0,1)</f>
        <v>0</v>
      </c>
    </row>
    <row r="2135" spans="1:36" x14ac:dyDescent="0.25">
      <c r="A2135" t="s">
        <v>153</v>
      </c>
      <c r="B2135" t="s">
        <v>44</v>
      </c>
      <c r="C2135">
        <v>1</v>
      </c>
      <c r="D2135">
        <v>15</v>
      </c>
      <c r="E2135">
        <v>2017</v>
      </c>
      <c r="F2135" t="s">
        <v>117</v>
      </c>
      <c r="G2135">
        <v>18</v>
      </c>
      <c r="H2135">
        <v>4</v>
      </c>
      <c r="I2135">
        <v>0</v>
      </c>
      <c r="J2135">
        <v>2</v>
      </c>
      <c r="K2135">
        <v>2</v>
      </c>
      <c r="L2135">
        <v>0</v>
      </c>
      <c r="M2135">
        <v>0</v>
      </c>
      <c r="N2135" t="s">
        <v>36</v>
      </c>
      <c r="O2135" t="s">
        <v>37</v>
      </c>
      <c r="P2135" t="s">
        <v>56</v>
      </c>
      <c r="Q2135" t="s">
        <v>39</v>
      </c>
      <c r="R2135">
        <v>0</v>
      </c>
      <c r="S2135">
        <v>0</v>
      </c>
      <c r="T2135">
        <v>0</v>
      </c>
      <c r="U2135" t="s">
        <v>40</v>
      </c>
      <c r="V2135" t="s">
        <v>40</v>
      </c>
      <c r="W2135">
        <v>0</v>
      </c>
      <c r="X2135" t="s">
        <v>41</v>
      </c>
      <c r="Y2135">
        <v>205</v>
      </c>
      <c r="Z2135">
        <v>0</v>
      </c>
      <c r="AA2135">
        <v>0</v>
      </c>
      <c r="AB2135" t="s">
        <v>42</v>
      </c>
      <c r="AC2135">
        <v>136</v>
      </c>
      <c r="AD2135">
        <v>0</v>
      </c>
      <c r="AE2135">
        <v>1</v>
      </c>
      <c r="AF2135" t="s">
        <v>43</v>
      </c>
      <c r="AG2135" s="1">
        <v>42845</v>
      </c>
      <c r="AH2135">
        <f>SUM(Hotel_Data_Mini[[#This Row],[adults]:[babies]])</f>
        <v>2</v>
      </c>
      <c r="AI2135">
        <f>SUM(Hotel_Data_Mini[[#This Row],[stays_in_weekend_nights]:[stays_in_week_nights]])</f>
        <v>2</v>
      </c>
      <c r="AJ2135">
        <f>IF(Hotel_Data_Mini[[#This Row],[reserved_room_type]]=Hotel_Data_Mini[[#This Row],[assigned_room_type]],0,1)</f>
        <v>0</v>
      </c>
    </row>
    <row r="2136" spans="1:36" x14ac:dyDescent="0.25">
      <c r="A2136" t="s">
        <v>153</v>
      </c>
      <c r="B2136" t="s">
        <v>44</v>
      </c>
      <c r="C2136">
        <v>0</v>
      </c>
      <c r="D2136">
        <v>15</v>
      </c>
      <c r="E2136">
        <v>2017</v>
      </c>
      <c r="F2136" t="s">
        <v>118</v>
      </c>
      <c r="G2136">
        <v>13</v>
      </c>
      <c r="H2136">
        <v>26</v>
      </c>
      <c r="I2136">
        <v>2</v>
      </c>
      <c r="J2136">
        <v>0</v>
      </c>
      <c r="K2136">
        <v>1</v>
      </c>
      <c r="L2136">
        <v>0</v>
      </c>
      <c r="M2136">
        <v>0</v>
      </c>
      <c r="N2136" t="s">
        <v>36</v>
      </c>
      <c r="O2136" t="s">
        <v>68</v>
      </c>
      <c r="P2136" t="s">
        <v>47</v>
      </c>
      <c r="Q2136" t="s">
        <v>47</v>
      </c>
      <c r="R2136">
        <v>0</v>
      </c>
      <c r="S2136">
        <v>0</v>
      </c>
      <c r="T2136">
        <v>0</v>
      </c>
      <c r="U2136" t="s">
        <v>40</v>
      </c>
      <c r="V2136" t="s">
        <v>40</v>
      </c>
      <c r="W2136">
        <v>2</v>
      </c>
      <c r="X2136" t="s">
        <v>41</v>
      </c>
      <c r="Y2136">
        <v>14</v>
      </c>
      <c r="Z2136">
        <v>0</v>
      </c>
      <c r="AA2136">
        <v>0</v>
      </c>
      <c r="AB2136" t="s">
        <v>42</v>
      </c>
      <c r="AC2136">
        <v>108</v>
      </c>
      <c r="AD2136">
        <v>0</v>
      </c>
      <c r="AE2136">
        <v>0</v>
      </c>
      <c r="AF2136" t="s">
        <v>48</v>
      </c>
      <c r="AG2136" s="1">
        <v>42822</v>
      </c>
      <c r="AH2136">
        <f>SUM(Hotel_Data_Mini[[#This Row],[adults]:[babies]])</f>
        <v>1</v>
      </c>
      <c r="AI2136">
        <f>SUM(Hotel_Data_Mini[[#This Row],[stays_in_weekend_nights]:[stays_in_week_nights]])</f>
        <v>2</v>
      </c>
      <c r="AJ2136">
        <f>IF(Hotel_Data_Mini[[#This Row],[reserved_room_type]]=Hotel_Data_Mini[[#This Row],[assigned_room_type]],0,1)</f>
        <v>0</v>
      </c>
    </row>
    <row r="2137" spans="1:36" x14ac:dyDescent="0.25">
      <c r="A2137" t="s">
        <v>153</v>
      </c>
      <c r="B2137" t="s">
        <v>44</v>
      </c>
      <c r="C2137">
        <v>0</v>
      </c>
      <c r="D2137">
        <v>70</v>
      </c>
      <c r="E2137">
        <v>2017</v>
      </c>
      <c r="F2137" t="s">
        <v>121</v>
      </c>
      <c r="G2137">
        <v>7</v>
      </c>
      <c r="H2137">
        <v>15</v>
      </c>
      <c r="I2137">
        <v>0</v>
      </c>
      <c r="J2137">
        <v>4</v>
      </c>
      <c r="K2137">
        <v>2</v>
      </c>
      <c r="L2137">
        <v>0</v>
      </c>
      <c r="M2137">
        <v>0</v>
      </c>
      <c r="N2137" t="s">
        <v>36</v>
      </c>
      <c r="O2137" t="s">
        <v>46</v>
      </c>
      <c r="P2137" t="s">
        <v>50</v>
      </c>
      <c r="Q2137" t="s">
        <v>39</v>
      </c>
      <c r="R2137">
        <v>0</v>
      </c>
      <c r="S2137">
        <v>0</v>
      </c>
      <c r="T2137">
        <v>0</v>
      </c>
      <c r="U2137" t="s">
        <v>40</v>
      </c>
      <c r="V2137" t="s">
        <v>40</v>
      </c>
      <c r="W2137">
        <v>0</v>
      </c>
      <c r="X2137" t="s">
        <v>41</v>
      </c>
      <c r="Y2137">
        <v>0</v>
      </c>
      <c r="Z2137">
        <v>242</v>
      </c>
      <c r="AA2137">
        <v>0</v>
      </c>
      <c r="AB2137" t="s">
        <v>53</v>
      </c>
      <c r="AC2137">
        <v>78</v>
      </c>
      <c r="AD2137">
        <v>0</v>
      </c>
      <c r="AE2137">
        <v>0</v>
      </c>
      <c r="AF2137" t="s">
        <v>48</v>
      </c>
      <c r="AG2137" s="1">
        <v>42785</v>
      </c>
      <c r="AH2137">
        <f>SUM(Hotel_Data_Mini[[#This Row],[adults]:[babies]])</f>
        <v>2</v>
      </c>
      <c r="AI2137">
        <f>SUM(Hotel_Data_Mini[[#This Row],[stays_in_weekend_nights]:[stays_in_week_nights]])</f>
        <v>4</v>
      </c>
      <c r="AJ2137">
        <f>IF(Hotel_Data_Mini[[#This Row],[reserved_room_type]]=Hotel_Data_Mini[[#This Row],[assigned_room_type]],0,1)</f>
        <v>0</v>
      </c>
    </row>
    <row r="2138" spans="1:36" x14ac:dyDescent="0.25">
      <c r="A2138" t="s">
        <v>153</v>
      </c>
      <c r="B2138" t="s">
        <v>44</v>
      </c>
      <c r="C2138">
        <v>0</v>
      </c>
      <c r="D2138">
        <v>167</v>
      </c>
      <c r="E2138">
        <v>2017</v>
      </c>
      <c r="F2138" t="s">
        <v>45</v>
      </c>
      <c r="G2138">
        <v>35</v>
      </c>
      <c r="H2138">
        <v>27</v>
      </c>
      <c r="I2138">
        <v>2</v>
      </c>
      <c r="J2138">
        <v>4</v>
      </c>
      <c r="K2138">
        <v>2</v>
      </c>
      <c r="L2138">
        <v>1</v>
      </c>
      <c r="M2138">
        <v>0</v>
      </c>
      <c r="N2138" t="s">
        <v>36</v>
      </c>
      <c r="O2138" t="s">
        <v>98</v>
      </c>
      <c r="P2138" t="s">
        <v>38</v>
      </c>
      <c r="Q2138" t="s">
        <v>39</v>
      </c>
      <c r="R2138">
        <v>0</v>
      </c>
      <c r="S2138">
        <v>0</v>
      </c>
      <c r="T2138">
        <v>0</v>
      </c>
      <c r="U2138" t="s">
        <v>60</v>
      </c>
      <c r="V2138" t="s">
        <v>60</v>
      </c>
      <c r="W2138">
        <v>1</v>
      </c>
      <c r="X2138" t="s">
        <v>41</v>
      </c>
      <c r="Y2138">
        <v>9</v>
      </c>
      <c r="Z2138">
        <v>0</v>
      </c>
      <c r="AA2138">
        <v>0</v>
      </c>
      <c r="AB2138" t="s">
        <v>42</v>
      </c>
      <c r="AC2138">
        <v>177.75</v>
      </c>
      <c r="AD2138">
        <v>0</v>
      </c>
      <c r="AE2138">
        <v>0</v>
      </c>
      <c r="AF2138" t="s">
        <v>48</v>
      </c>
      <c r="AG2138" s="1">
        <v>42980</v>
      </c>
      <c r="AH2138">
        <f>SUM(Hotel_Data_Mini[[#This Row],[adults]:[babies]])</f>
        <v>3</v>
      </c>
      <c r="AI2138">
        <f>SUM(Hotel_Data_Mini[[#This Row],[stays_in_weekend_nights]:[stays_in_week_nights]])</f>
        <v>6</v>
      </c>
      <c r="AJ2138">
        <f>IF(Hotel_Data_Mini[[#This Row],[reserved_room_type]]=Hotel_Data_Mini[[#This Row],[assigned_room_type]],0,1)</f>
        <v>0</v>
      </c>
    </row>
    <row r="2139" spans="1:36" x14ac:dyDescent="0.25">
      <c r="A2139" t="s">
        <v>153</v>
      </c>
      <c r="B2139" t="s">
        <v>44</v>
      </c>
      <c r="C2139">
        <v>0</v>
      </c>
      <c r="D2139">
        <v>0</v>
      </c>
      <c r="E2139">
        <v>2017</v>
      </c>
      <c r="F2139" t="s">
        <v>120</v>
      </c>
      <c r="G2139">
        <v>26</v>
      </c>
      <c r="H2139">
        <v>27</v>
      </c>
      <c r="I2139">
        <v>0</v>
      </c>
      <c r="J2139">
        <v>3</v>
      </c>
      <c r="K2139">
        <v>2</v>
      </c>
      <c r="L2139">
        <v>0</v>
      </c>
      <c r="M2139">
        <v>0</v>
      </c>
      <c r="N2139" t="s">
        <v>80</v>
      </c>
      <c r="O2139" t="s">
        <v>124</v>
      </c>
      <c r="P2139" t="s">
        <v>38</v>
      </c>
      <c r="Q2139" t="s">
        <v>39</v>
      </c>
      <c r="R2139">
        <v>0</v>
      </c>
      <c r="S2139">
        <v>0</v>
      </c>
      <c r="T2139">
        <v>0</v>
      </c>
      <c r="U2139" t="s">
        <v>40</v>
      </c>
      <c r="V2139" t="s">
        <v>40</v>
      </c>
      <c r="W2139">
        <v>0</v>
      </c>
      <c r="X2139" t="s">
        <v>41</v>
      </c>
      <c r="Y2139">
        <v>9</v>
      </c>
      <c r="Z2139">
        <v>0</v>
      </c>
      <c r="AA2139">
        <v>0</v>
      </c>
      <c r="AB2139" t="s">
        <v>42</v>
      </c>
      <c r="AC2139">
        <v>124.67</v>
      </c>
      <c r="AD2139">
        <v>0</v>
      </c>
      <c r="AE2139">
        <v>2</v>
      </c>
      <c r="AF2139" t="s">
        <v>48</v>
      </c>
      <c r="AG2139" s="1">
        <v>42916</v>
      </c>
      <c r="AH2139">
        <f>SUM(Hotel_Data_Mini[[#This Row],[adults]:[babies]])</f>
        <v>2</v>
      </c>
      <c r="AI2139">
        <f>SUM(Hotel_Data_Mini[[#This Row],[stays_in_weekend_nights]:[stays_in_week_nights]])</f>
        <v>3</v>
      </c>
      <c r="AJ2139">
        <f>IF(Hotel_Data_Mini[[#This Row],[reserved_room_type]]=Hotel_Data_Mini[[#This Row],[assigned_room_type]],0,1)</f>
        <v>0</v>
      </c>
    </row>
    <row r="2140" spans="1:36" x14ac:dyDescent="0.25">
      <c r="A2140" t="s">
        <v>153</v>
      </c>
      <c r="B2140" t="s">
        <v>34</v>
      </c>
      <c r="C2140">
        <v>1</v>
      </c>
      <c r="D2140">
        <v>132</v>
      </c>
      <c r="E2140">
        <v>2017</v>
      </c>
      <c r="F2140" t="s">
        <v>120</v>
      </c>
      <c r="G2140">
        <v>24</v>
      </c>
      <c r="H2140">
        <v>15</v>
      </c>
      <c r="I2140">
        <v>0</v>
      </c>
      <c r="J2140">
        <v>3</v>
      </c>
      <c r="K2140">
        <v>2</v>
      </c>
      <c r="L2140">
        <v>0</v>
      </c>
      <c r="M2140">
        <v>0</v>
      </c>
      <c r="N2140" t="s">
        <v>36</v>
      </c>
      <c r="O2140" t="s">
        <v>37</v>
      </c>
      <c r="P2140" t="s">
        <v>38</v>
      </c>
      <c r="Q2140" t="s">
        <v>39</v>
      </c>
      <c r="R2140">
        <v>0</v>
      </c>
      <c r="S2140">
        <v>0</v>
      </c>
      <c r="T2140">
        <v>0</v>
      </c>
      <c r="U2140" t="s">
        <v>40</v>
      </c>
      <c r="V2140" t="s">
        <v>40</v>
      </c>
      <c r="W2140">
        <v>0</v>
      </c>
      <c r="X2140" t="s">
        <v>41</v>
      </c>
      <c r="Y2140">
        <v>240</v>
      </c>
      <c r="Z2140">
        <v>0</v>
      </c>
      <c r="AA2140">
        <v>0</v>
      </c>
      <c r="AB2140" t="s">
        <v>42</v>
      </c>
      <c r="AC2140">
        <v>110</v>
      </c>
      <c r="AD2140">
        <v>0</v>
      </c>
      <c r="AE2140">
        <v>1</v>
      </c>
      <c r="AF2140" t="s">
        <v>43</v>
      </c>
      <c r="AG2140" s="1">
        <v>42774</v>
      </c>
      <c r="AH2140">
        <f>SUM(Hotel_Data_Mini[[#This Row],[adults]:[babies]])</f>
        <v>2</v>
      </c>
      <c r="AI2140">
        <f>SUM(Hotel_Data_Mini[[#This Row],[stays_in_weekend_nights]:[stays_in_week_nights]])</f>
        <v>3</v>
      </c>
      <c r="AJ2140">
        <f>IF(Hotel_Data_Mini[[#This Row],[reserved_room_type]]=Hotel_Data_Mini[[#This Row],[assigned_room_type]],0,1)</f>
        <v>0</v>
      </c>
    </row>
    <row r="2141" spans="1:36" x14ac:dyDescent="0.25">
      <c r="A2141" t="s">
        <v>153</v>
      </c>
      <c r="B2141" t="s">
        <v>44</v>
      </c>
      <c r="C2141">
        <v>1</v>
      </c>
      <c r="D2141">
        <v>409</v>
      </c>
      <c r="E2141">
        <v>2017</v>
      </c>
      <c r="F2141" t="s">
        <v>117</v>
      </c>
      <c r="G2141">
        <v>22</v>
      </c>
      <c r="H2141">
        <v>31</v>
      </c>
      <c r="I2141">
        <v>0</v>
      </c>
      <c r="J2141">
        <v>3</v>
      </c>
      <c r="K2141">
        <v>2</v>
      </c>
      <c r="L2141">
        <v>0</v>
      </c>
      <c r="M2141">
        <v>0</v>
      </c>
      <c r="N2141" t="s">
        <v>36</v>
      </c>
      <c r="O2141" t="s">
        <v>37</v>
      </c>
      <c r="P2141" t="s">
        <v>50</v>
      </c>
      <c r="Q2141" t="s">
        <v>39</v>
      </c>
      <c r="R2141">
        <v>0</v>
      </c>
      <c r="S2141">
        <v>0</v>
      </c>
      <c r="T2141">
        <v>0</v>
      </c>
      <c r="U2141" t="s">
        <v>40</v>
      </c>
      <c r="V2141" t="s">
        <v>40</v>
      </c>
      <c r="W2141">
        <v>0</v>
      </c>
      <c r="X2141" t="s">
        <v>41</v>
      </c>
      <c r="Y2141">
        <v>229</v>
      </c>
      <c r="Z2141">
        <v>0</v>
      </c>
      <c r="AA2141">
        <v>0</v>
      </c>
      <c r="AB2141" t="s">
        <v>53</v>
      </c>
      <c r="AC2141">
        <v>90</v>
      </c>
      <c r="AD2141">
        <v>0</v>
      </c>
      <c r="AE2141">
        <v>0</v>
      </c>
      <c r="AF2141" t="s">
        <v>43</v>
      </c>
      <c r="AG2141" s="1">
        <v>42860</v>
      </c>
      <c r="AH2141">
        <f>SUM(Hotel_Data_Mini[[#This Row],[adults]:[babies]])</f>
        <v>2</v>
      </c>
      <c r="AI2141">
        <f>SUM(Hotel_Data_Mini[[#This Row],[stays_in_weekend_nights]:[stays_in_week_nights]])</f>
        <v>3</v>
      </c>
      <c r="AJ2141">
        <f>IF(Hotel_Data_Mini[[#This Row],[reserved_room_type]]=Hotel_Data_Mini[[#This Row],[assigned_room_type]],0,1)</f>
        <v>0</v>
      </c>
    </row>
    <row r="2142" spans="1:36" x14ac:dyDescent="0.25">
      <c r="A2142" t="s">
        <v>153</v>
      </c>
      <c r="B2142" t="s">
        <v>34</v>
      </c>
      <c r="C2142">
        <v>0</v>
      </c>
      <c r="D2142">
        <v>1</v>
      </c>
      <c r="E2142">
        <v>2017</v>
      </c>
      <c r="F2142" t="s">
        <v>120</v>
      </c>
      <c r="G2142">
        <v>22</v>
      </c>
      <c r="H2142">
        <v>1</v>
      </c>
      <c r="I2142">
        <v>0</v>
      </c>
      <c r="J2142">
        <v>3</v>
      </c>
      <c r="K2142">
        <v>2</v>
      </c>
      <c r="L2142">
        <v>0</v>
      </c>
      <c r="M2142">
        <v>0</v>
      </c>
      <c r="N2142" t="s">
        <v>36</v>
      </c>
      <c r="O2142" t="s">
        <v>37</v>
      </c>
      <c r="P2142" t="s">
        <v>47</v>
      </c>
      <c r="Q2142" t="s">
        <v>47</v>
      </c>
      <c r="R2142">
        <v>0</v>
      </c>
      <c r="S2142">
        <v>0</v>
      </c>
      <c r="T2142">
        <v>0</v>
      </c>
      <c r="U2142" t="s">
        <v>40</v>
      </c>
      <c r="V2142" t="s">
        <v>40</v>
      </c>
      <c r="W2142">
        <v>0</v>
      </c>
      <c r="X2142" t="s">
        <v>41</v>
      </c>
      <c r="Y2142">
        <v>250</v>
      </c>
      <c r="Z2142">
        <v>0</v>
      </c>
      <c r="AA2142">
        <v>0</v>
      </c>
      <c r="AB2142" t="s">
        <v>42</v>
      </c>
      <c r="AC2142">
        <v>109</v>
      </c>
      <c r="AD2142">
        <v>1</v>
      </c>
      <c r="AE2142">
        <v>1</v>
      </c>
      <c r="AF2142" t="s">
        <v>48</v>
      </c>
      <c r="AG2142" s="1">
        <v>42890</v>
      </c>
      <c r="AH2142">
        <f>SUM(Hotel_Data_Mini[[#This Row],[adults]:[babies]])</f>
        <v>2</v>
      </c>
      <c r="AI2142">
        <f>SUM(Hotel_Data_Mini[[#This Row],[stays_in_weekend_nights]:[stays_in_week_nights]])</f>
        <v>3</v>
      </c>
      <c r="AJ2142">
        <f>IF(Hotel_Data_Mini[[#This Row],[reserved_room_type]]=Hotel_Data_Mini[[#This Row],[assigned_room_type]],0,1)</f>
        <v>0</v>
      </c>
    </row>
    <row r="2143" spans="1:36" x14ac:dyDescent="0.25">
      <c r="A2143" t="s">
        <v>153</v>
      </c>
      <c r="B2143" t="s">
        <v>34</v>
      </c>
      <c r="C2143">
        <v>0</v>
      </c>
      <c r="D2143">
        <v>1</v>
      </c>
      <c r="E2143">
        <v>2017</v>
      </c>
      <c r="F2143" t="s">
        <v>126</v>
      </c>
      <c r="G2143">
        <v>3</v>
      </c>
      <c r="H2143">
        <v>20</v>
      </c>
      <c r="I2143">
        <v>0</v>
      </c>
      <c r="J2143">
        <v>1</v>
      </c>
      <c r="K2143">
        <v>2</v>
      </c>
      <c r="L2143">
        <v>0</v>
      </c>
      <c r="M2143">
        <v>0</v>
      </c>
      <c r="N2143" t="s">
        <v>36</v>
      </c>
      <c r="O2143" t="s">
        <v>46</v>
      </c>
      <c r="P2143" t="s">
        <v>38</v>
      </c>
      <c r="Q2143" t="s">
        <v>39</v>
      </c>
      <c r="R2143">
        <v>0</v>
      </c>
      <c r="S2143">
        <v>0</v>
      </c>
      <c r="T2143">
        <v>0</v>
      </c>
      <c r="U2143" t="s">
        <v>60</v>
      </c>
      <c r="V2143" t="s">
        <v>60</v>
      </c>
      <c r="W2143">
        <v>0</v>
      </c>
      <c r="X2143" t="s">
        <v>41</v>
      </c>
      <c r="Y2143">
        <v>241</v>
      </c>
      <c r="Z2143">
        <v>0</v>
      </c>
      <c r="AA2143">
        <v>0</v>
      </c>
      <c r="AB2143" t="s">
        <v>42</v>
      </c>
      <c r="AC2143">
        <v>44.66</v>
      </c>
      <c r="AD2143">
        <v>0</v>
      </c>
      <c r="AE2143">
        <v>1</v>
      </c>
      <c r="AF2143" t="s">
        <v>48</v>
      </c>
      <c r="AG2143" s="1">
        <v>42756</v>
      </c>
      <c r="AH2143">
        <f>SUM(Hotel_Data_Mini[[#This Row],[adults]:[babies]])</f>
        <v>2</v>
      </c>
      <c r="AI2143">
        <f>SUM(Hotel_Data_Mini[[#This Row],[stays_in_weekend_nights]:[stays_in_week_nights]])</f>
        <v>1</v>
      </c>
      <c r="AJ2143">
        <f>IF(Hotel_Data_Mini[[#This Row],[reserved_room_type]]=Hotel_Data_Mini[[#This Row],[assigned_room_type]],0,1)</f>
        <v>0</v>
      </c>
    </row>
    <row r="2144" spans="1:36" x14ac:dyDescent="0.25">
      <c r="A2144" t="s">
        <v>153</v>
      </c>
      <c r="B2144" t="s">
        <v>44</v>
      </c>
      <c r="C2144">
        <v>0</v>
      </c>
      <c r="D2144">
        <v>90</v>
      </c>
      <c r="E2144">
        <v>2017</v>
      </c>
      <c r="F2144" t="s">
        <v>122</v>
      </c>
      <c r="G2144">
        <v>15</v>
      </c>
      <c r="H2144">
        <v>10</v>
      </c>
      <c r="I2144">
        <v>1</v>
      </c>
      <c r="J2144">
        <v>4</v>
      </c>
      <c r="K2144">
        <v>3</v>
      </c>
      <c r="L2144">
        <v>0</v>
      </c>
      <c r="M2144">
        <v>0</v>
      </c>
      <c r="N2144" t="s">
        <v>36</v>
      </c>
      <c r="O2144" t="s">
        <v>98</v>
      </c>
      <c r="P2144" t="s">
        <v>38</v>
      </c>
      <c r="Q2144" t="s">
        <v>39</v>
      </c>
      <c r="R2144">
        <v>0</v>
      </c>
      <c r="S2144">
        <v>0</v>
      </c>
      <c r="T2144">
        <v>0</v>
      </c>
      <c r="U2144" t="s">
        <v>60</v>
      </c>
      <c r="V2144" t="s">
        <v>60</v>
      </c>
      <c r="W2144">
        <v>2</v>
      </c>
      <c r="X2144" t="s">
        <v>41</v>
      </c>
      <c r="Y2144">
        <v>9</v>
      </c>
      <c r="Z2144">
        <v>0</v>
      </c>
      <c r="AA2144">
        <v>0</v>
      </c>
      <c r="AB2144" t="s">
        <v>42</v>
      </c>
      <c r="AC2144">
        <v>161.69999999999999</v>
      </c>
      <c r="AD2144">
        <v>0</v>
      </c>
      <c r="AE2144">
        <v>0</v>
      </c>
      <c r="AF2144" t="s">
        <v>48</v>
      </c>
      <c r="AG2144" s="1">
        <v>42840</v>
      </c>
      <c r="AH2144">
        <f>SUM(Hotel_Data_Mini[[#This Row],[adults]:[babies]])</f>
        <v>3</v>
      </c>
      <c r="AI2144">
        <f>SUM(Hotel_Data_Mini[[#This Row],[stays_in_weekend_nights]:[stays_in_week_nights]])</f>
        <v>5</v>
      </c>
      <c r="AJ2144">
        <f>IF(Hotel_Data_Mini[[#This Row],[reserved_room_type]]=Hotel_Data_Mini[[#This Row],[assigned_room_type]],0,1)</f>
        <v>0</v>
      </c>
    </row>
    <row r="2145" spans="1:36" x14ac:dyDescent="0.25">
      <c r="A2145" t="s">
        <v>153</v>
      </c>
      <c r="B2145" t="s">
        <v>44</v>
      </c>
      <c r="C2145">
        <v>1</v>
      </c>
      <c r="D2145">
        <v>224</v>
      </c>
      <c r="E2145">
        <v>2017</v>
      </c>
      <c r="F2145" t="s">
        <v>120</v>
      </c>
      <c r="G2145">
        <v>23</v>
      </c>
      <c r="H2145">
        <v>6</v>
      </c>
      <c r="I2145">
        <v>0</v>
      </c>
      <c r="J2145">
        <v>2</v>
      </c>
      <c r="K2145">
        <v>2</v>
      </c>
      <c r="L2145">
        <v>0</v>
      </c>
      <c r="M2145">
        <v>0</v>
      </c>
      <c r="N2145" t="s">
        <v>80</v>
      </c>
      <c r="O2145" t="s">
        <v>68</v>
      </c>
      <c r="P2145" t="s">
        <v>38</v>
      </c>
      <c r="Q2145" t="s">
        <v>39</v>
      </c>
      <c r="R2145">
        <v>0</v>
      </c>
      <c r="S2145">
        <v>0</v>
      </c>
      <c r="T2145">
        <v>0</v>
      </c>
      <c r="U2145" t="s">
        <v>40</v>
      </c>
      <c r="V2145" t="s">
        <v>40</v>
      </c>
      <c r="W2145">
        <v>0</v>
      </c>
      <c r="X2145" t="s">
        <v>41</v>
      </c>
      <c r="Y2145">
        <v>9</v>
      </c>
      <c r="Z2145">
        <v>0</v>
      </c>
      <c r="AA2145">
        <v>0</v>
      </c>
      <c r="AB2145" t="s">
        <v>42</v>
      </c>
      <c r="AC2145">
        <v>107.1</v>
      </c>
      <c r="AD2145">
        <v>0</v>
      </c>
      <c r="AE2145">
        <v>1</v>
      </c>
      <c r="AF2145" t="s">
        <v>43</v>
      </c>
      <c r="AG2145" s="1">
        <v>42717</v>
      </c>
      <c r="AH2145">
        <f>SUM(Hotel_Data_Mini[[#This Row],[adults]:[babies]])</f>
        <v>2</v>
      </c>
      <c r="AI2145">
        <f>SUM(Hotel_Data_Mini[[#This Row],[stays_in_weekend_nights]:[stays_in_week_nights]])</f>
        <v>2</v>
      </c>
      <c r="AJ2145">
        <f>IF(Hotel_Data_Mini[[#This Row],[reserved_room_type]]=Hotel_Data_Mini[[#This Row],[assigned_room_type]],0,1)</f>
        <v>0</v>
      </c>
    </row>
    <row r="2146" spans="1:36" x14ac:dyDescent="0.25">
      <c r="A2146" t="s">
        <v>153</v>
      </c>
      <c r="B2146" t="s">
        <v>34</v>
      </c>
      <c r="C2146">
        <v>1</v>
      </c>
      <c r="D2146">
        <v>17</v>
      </c>
      <c r="E2146">
        <v>2017</v>
      </c>
      <c r="F2146" t="s">
        <v>118</v>
      </c>
      <c r="G2146">
        <v>10</v>
      </c>
      <c r="H2146">
        <v>5</v>
      </c>
      <c r="I2146">
        <v>2</v>
      </c>
      <c r="J2146">
        <v>1</v>
      </c>
      <c r="K2146">
        <v>2</v>
      </c>
      <c r="L2146">
        <v>0</v>
      </c>
      <c r="M2146">
        <v>0</v>
      </c>
      <c r="N2146" t="s">
        <v>36</v>
      </c>
      <c r="O2146" t="s">
        <v>55</v>
      </c>
      <c r="P2146" t="s">
        <v>38</v>
      </c>
      <c r="Q2146" t="s">
        <v>39</v>
      </c>
      <c r="R2146">
        <v>0</v>
      </c>
      <c r="S2146">
        <v>0</v>
      </c>
      <c r="T2146">
        <v>0</v>
      </c>
      <c r="U2146" t="s">
        <v>60</v>
      </c>
      <c r="V2146" t="s">
        <v>60</v>
      </c>
      <c r="W2146">
        <v>0</v>
      </c>
      <c r="X2146" t="s">
        <v>41</v>
      </c>
      <c r="Y2146">
        <v>240</v>
      </c>
      <c r="Z2146">
        <v>0</v>
      </c>
      <c r="AA2146">
        <v>0</v>
      </c>
      <c r="AB2146" t="s">
        <v>42</v>
      </c>
      <c r="AC2146">
        <v>68</v>
      </c>
      <c r="AD2146">
        <v>0</v>
      </c>
      <c r="AE2146">
        <v>0</v>
      </c>
      <c r="AF2146" t="s">
        <v>43</v>
      </c>
      <c r="AG2146" s="1">
        <v>42783</v>
      </c>
      <c r="AH2146">
        <f>SUM(Hotel_Data_Mini[[#This Row],[adults]:[babies]])</f>
        <v>2</v>
      </c>
      <c r="AI2146">
        <f>SUM(Hotel_Data_Mini[[#This Row],[stays_in_weekend_nights]:[stays_in_week_nights]])</f>
        <v>3</v>
      </c>
      <c r="AJ2146">
        <f>IF(Hotel_Data_Mini[[#This Row],[reserved_room_type]]=Hotel_Data_Mini[[#This Row],[assigned_room_type]],0,1)</f>
        <v>0</v>
      </c>
    </row>
    <row r="2147" spans="1:36" x14ac:dyDescent="0.25">
      <c r="A2147" t="s">
        <v>153</v>
      </c>
      <c r="B2147" t="s">
        <v>44</v>
      </c>
      <c r="C2147">
        <v>0</v>
      </c>
      <c r="D2147">
        <v>175</v>
      </c>
      <c r="E2147">
        <v>2017</v>
      </c>
      <c r="F2147" t="s">
        <v>117</v>
      </c>
      <c r="G2147">
        <v>21</v>
      </c>
      <c r="H2147">
        <v>27</v>
      </c>
      <c r="I2147">
        <v>1</v>
      </c>
      <c r="J2147">
        <v>1</v>
      </c>
      <c r="K2147">
        <v>2</v>
      </c>
      <c r="L2147">
        <v>0</v>
      </c>
      <c r="M2147">
        <v>0</v>
      </c>
      <c r="N2147" t="s">
        <v>36</v>
      </c>
      <c r="O2147" t="s">
        <v>55</v>
      </c>
      <c r="P2147" t="s">
        <v>38</v>
      </c>
      <c r="Q2147" t="s">
        <v>39</v>
      </c>
      <c r="R2147">
        <v>0</v>
      </c>
      <c r="S2147">
        <v>0</v>
      </c>
      <c r="T2147">
        <v>0</v>
      </c>
      <c r="U2147" t="s">
        <v>40</v>
      </c>
      <c r="V2147" t="s">
        <v>40</v>
      </c>
      <c r="W2147">
        <v>0</v>
      </c>
      <c r="X2147" t="s">
        <v>41</v>
      </c>
      <c r="Y2147">
        <v>9</v>
      </c>
      <c r="Z2147">
        <v>0</v>
      </c>
      <c r="AA2147">
        <v>0</v>
      </c>
      <c r="AB2147" t="s">
        <v>42</v>
      </c>
      <c r="AC2147">
        <v>126</v>
      </c>
      <c r="AD2147">
        <v>0</v>
      </c>
      <c r="AE2147">
        <v>1</v>
      </c>
      <c r="AF2147" t="s">
        <v>48</v>
      </c>
      <c r="AG2147" s="1">
        <v>42884</v>
      </c>
      <c r="AH2147">
        <f>SUM(Hotel_Data_Mini[[#This Row],[adults]:[babies]])</f>
        <v>2</v>
      </c>
      <c r="AI2147">
        <f>SUM(Hotel_Data_Mini[[#This Row],[stays_in_weekend_nights]:[stays_in_week_nights]])</f>
        <v>2</v>
      </c>
      <c r="AJ2147">
        <f>IF(Hotel_Data_Mini[[#This Row],[reserved_room_type]]=Hotel_Data_Mini[[#This Row],[assigned_room_type]],0,1)</f>
        <v>0</v>
      </c>
    </row>
    <row r="2148" spans="1:36" x14ac:dyDescent="0.25">
      <c r="A2148" t="s">
        <v>153</v>
      </c>
      <c r="B2148" t="s">
        <v>44</v>
      </c>
      <c r="C2148">
        <v>0</v>
      </c>
      <c r="D2148">
        <v>208</v>
      </c>
      <c r="E2148">
        <v>2017</v>
      </c>
      <c r="F2148" t="s">
        <v>45</v>
      </c>
      <c r="G2148">
        <v>33</v>
      </c>
      <c r="H2148">
        <v>17</v>
      </c>
      <c r="I2148">
        <v>0</v>
      </c>
      <c r="J2148">
        <v>3</v>
      </c>
      <c r="K2148">
        <v>2</v>
      </c>
      <c r="L2148">
        <v>0</v>
      </c>
      <c r="M2148">
        <v>0</v>
      </c>
      <c r="N2148" t="s">
        <v>36</v>
      </c>
      <c r="O2148" t="s">
        <v>67</v>
      </c>
      <c r="P2148" t="s">
        <v>38</v>
      </c>
      <c r="Q2148" t="s">
        <v>39</v>
      </c>
      <c r="R2148">
        <v>0</v>
      </c>
      <c r="S2148">
        <v>0</v>
      </c>
      <c r="T2148">
        <v>0</v>
      </c>
      <c r="U2148" t="s">
        <v>40</v>
      </c>
      <c r="V2148" t="s">
        <v>40</v>
      </c>
      <c r="W2148">
        <v>0</v>
      </c>
      <c r="X2148" t="s">
        <v>41</v>
      </c>
      <c r="Y2148">
        <v>9</v>
      </c>
      <c r="Z2148">
        <v>0</v>
      </c>
      <c r="AA2148">
        <v>0</v>
      </c>
      <c r="AB2148" t="s">
        <v>42</v>
      </c>
      <c r="AC2148">
        <v>131.69999999999999</v>
      </c>
      <c r="AD2148">
        <v>1</v>
      </c>
      <c r="AE2148">
        <v>0</v>
      </c>
      <c r="AF2148" t="s">
        <v>48</v>
      </c>
      <c r="AG2148" s="1">
        <v>42967</v>
      </c>
      <c r="AH2148">
        <f>SUM(Hotel_Data_Mini[[#This Row],[adults]:[babies]])</f>
        <v>2</v>
      </c>
      <c r="AI2148">
        <f>SUM(Hotel_Data_Mini[[#This Row],[stays_in_weekend_nights]:[stays_in_week_nights]])</f>
        <v>3</v>
      </c>
      <c r="AJ2148">
        <f>IF(Hotel_Data_Mini[[#This Row],[reserved_room_type]]=Hotel_Data_Mini[[#This Row],[assigned_room_type]],0,1)</f>
        <v>0</v>
      </c>
    </row>
    <row r="2149" spans="1:36" x14ac:dyDescent="0.25">
      <c r="A2149" t="s">
        <v>153</v>
      </c>
      <c r="B2149" t="s">
        <v>44</v>
      </c>
      <c r="C2149">
        <v>1</v>
      </c>
      <c r="D2149">
        <v>2</v>
      </c>
      <c r="E2149">
        <v>2017</v>
      </c>
      <c r="F2149" t="s">
        <v>126</v>
      </c>
      <c r="G2149">
        <v>3</v>
      </c>
      <c r="H2149">
        <v>19</v>
      </c>
      <c r="I2149">
        <v>0</v>
      </c>
      <c r="J2149">
        <v>1</v>
      </c>
      <c r="K2149">
        <v>2</v>
      </c>
      <c r="L2149">
        <v>0</v>
      </c>
      <c r="M2149">
        <v>0</v>
      </c>
      <c r="N2149" t="s">
        <v>36</v>
      </c>
      <c r="O2149" t="s">
        <v>46</v>
      </c>
      <c r="P2149" t="s">
        <v>38</v>
      </c>
      <c r="Q2149" t="s">
        <v>39</v>
      </c>
      <c r="R2149">
        <v>0</v>
      </c>
      <c r="S2149">
        <v>0</v>
      </c>
      <c r="T2149">
        <v>0</v>
      </c>
      <c r="U2149" t="s">
        <v>40</v>
      </c>
      <c r="V2149" t="s">
        <v>40</v>
      </c>
      <c r="W2149">
        <v>0</v>
      </c>
      <c r="X2149" t="s">
        <v>41</v>
      </c>
      <c r="Y2149">
        <v>9</v>
      </c>
      <c r="Z2149">
        <v>0</v>
      </c>
      <c r="AA2149">
        <v>0</v>
      </c>
      <c r="AB2149" t="s">
        <v>42</v>
      </c>
      <c r="AC2149">
        <v>108</v>
      </c>
      <c r="AD2149">
        <v>0</v>
      </c>
      <c r="AE2149">
        <v>1</v>
      </c>
      <c r="AF2149" t="s">
        <v>43</v>
      </c>
      <c r="AG2149" s="1">
        <v>42754</v>
      </c>
      <c r="AH2149">
        <f>SUM(Hotel_Data_Mini[[#This Row],[adults]:[babies]])</f>
        <v>2</v>
      </c>
      <c r="AI2149">
        <f>SUM(Hotel_Data_Mini[[#This Row],[stays_in_weekend_nights]:[stays_in_week_nights]])</f>
        <v>1</v>
      </c>
      <c r="AJ2149">
        <f>IF(Hotel_Data_Mini[[#This Row],[reserved_room_type]]=Hotel_Data_Mini[[#This Row],[assigned_room_type]],0,1)</f>
        <v>0</v>
      </c>
    </row>
    <row r="2150" spans="1:36" x14ac:dyDescent="0.25">
      <c r="A2150" t="s">
        <v>153</v>
      </c>
      <c r="B2150" t="s">
        <v>34</v>
      </c>
      <c r="C2150">
        <v>1</v>
      </c>
      <c r="D2150">
        <v>52</v>
      </c>
      <c r="E2150">
        <v>2017</v>
      </c>
      <c r="F2150" t="s">
        <v>45</v>
      </c>
      <c r="G2150">
        <v>33</v>
      </c>
      <c r="H2150">
        <v>13</v>
      </c>
      <c r="I2150">
        <v>2</v>
      </c>
      <c r="J2150">
        <v>4</v>
      </c>
      <c r="K2150">
        <v>2</v>
      </c>
      <c r="L2150">
        <v>0</v>
      </c>
      <c r="M2150">
        <v>0</v>
      </c>
      <c r="N2150" t="s">
        <v>36</v>
      </c>
      <c r="O2150" t="s">
        <v>46</v>
      </c>
      <c r="P2150" t="s">
        <v>38</v>
      </c>
      <c r="Q2150" t="s">
        <v>39</v>
      </c>
      <c r="R2150">
        <v>0</v>
      </c>
      <c r="S2150">
        <v>0</v>
      </c>
      <c r="T2150">
        <v>0</v>
      </c>
      <c r="U2150" t="s">
        <v>40</v>
      </c>
      <c r="V2150" t="s">
        <v>40</v>
      </c>
      <c r="W2150">
        <v>0</v>
      </c>
      <c r="X2150" t="s">
        <v>41</v>
      </c>
      <c r="Y2150">
        <v>240</v>
      </c>
      <c r="Z2150">
        <v>0</v>
      </c>
      <c r="AA2150">
        <v>0</v>
      </c>
      <c r="AB2150" t="s">
        <v>42</v>
      </c>
      <c r="AC2150">
        <v>230</v>
      </c>
      <c r="AD2150">
        <v>0</v>
      </c>
      <c r="AE2150">
        <v>2</v>
      </c>
      <c r="AF2150" t="s">
        <v>43</v>
      </c>
      <c r="AG2150" s="1">
        <v>42914</v>
      </c>
      <c r="AH2150">
        <f>SUM(Hotel_Data_Mini[[#This Row],[adults]:[babies]])</f>
        <v>2</v>
      </c>
      <c r="AI2150">
        <f>SUM(Hotel_Data_Mini[[#This Row],[stays_in_weekend_nights]:[stays_in_week_nights]])</f>
        <v>6</v>
      </c>
      <c r="AJ2150">
        <f>IF(Hotel_Data_Mini[[#This Row],[reserved_room_type]]=Hotel_Data_Mini[[#This Row],[assigned_room_type]],0,1)</f>
        <v>0</v>
      </c>
    </row>
    <row r="2151" spans="1:36" x14ac:dyDescent="0.25">
      <c r="A2151" t="s">
        <v>153</v>
      </c>
      <c r="B2151" t="s">
        <v>34</v>
      </c>
      <c r="C2151">
        <v>0</v>
      </c>
      <c r="D2151">
        <v>1</v>
      </c>
      <c r="E2151">
        <v>2017</v>
      </c>
      <c r="F2151" t="s">
        <v>121</v>
      </c>
      <c r="G2151">
        <v>6</v>
      </c>
      <c r="H2151">
        <v>10</v>
      </c>
      <c r="I2151">
        <v>0</v>
      </c>
      <c r="J2151">
        <v>2</v>
      </c>
      <c r="K2151">
        <v>2</v>
      </c>
      <c r="L2151">
        <v>0</v>
      </c>
      <c r="M2151">
        <v>0</v>
      </c>
      <c r="N2151" t="s">
        <v>36</v>
      </c>
      <c r="O2151">
        <v>0</v>
      </c>
      <c r="P2151" t="s">
        <v>38</v>
      </c>
      <c r="Q2151" t="s">
        <v>39</v>
      </c>
      <c r="R2151">
        <v>0</v>
      </c>
      <c r="S2151">
        <v>0</v>
      </c>
      <c r="T2151">
        <v>0</v>
      </c>
      <c r="U2151" t="s">
        <v>40</v>
      </c>
      <c r="V2151" t="s">
        <v>40</v>
      </c>
      <c r="W2151">
        <v>0</v>
      </c>
      <c r="X2151" t="s">
        <v>41</v>
      </c>
      <c r="Y2151">
        <v>240</v>
      </c>
      <c r="Z2151">
        <v>0</v>
      </c>
      <c r="AA2151">
        <v>0</v>
      </c>
      <c r="AB2151" t="s">
        <v>42</v>
      </c>
      <c r="AC2151">
        <v>48</v>
      </c>
      <c r="AD2151">
        <v>0</v>
      </c>
      <c r="AE2151">
        <v>1</v>
      </c>
      <c r="AF2151" t="s">
        <v>48</v>
      </c>
      <c r="AG2151" s="1">
        <v>0</v>
      </c>
      <c r="AH2151">
        <f>SUM(Hotel_Data_Mini[[#This Row],[adults]:[babies]])</f>
        <v>2</v>
      </c>
      <c r="AI2151">
        <f>SUM(Hotel_Data_Mini[[#This Row],[stays_in_weekend_nights]:[stays_in_week_nights]])</f>
        <v>2</v>
      </c>
      <c r="AJ2151">
        <f>IF(Hotel_Data_Mini[[#This Row],[reserved_room_type]]=Hotel_Data_Mini[[#This Row],[assigned_room_type]],0,1)</f>
        <v>0</v>
      </c>
    </row>
    <row r="2152" spans="1:36" x14ac:dyDescent="0.25">
      <c r="A2152" t="s">
        <v>153</v>
      </c>
      <c r="B2152" t="s">
        <v>34</v>
      </c>
      <c r="C2152">
        <v>0</v>
      </c>
      <c r="D2152">
        <v>37</v>
      </c>
      <c r="E2152">
        <v>2017</v>
      </c>
      <c r="F2152" t="s">
        <v>121</v>
      </c>
      <c r="G2152">
        <v>7</v>
      </c>
      <c r="H2152">
        <v>16</v>
      </c>
      <c r="I2152">
        <v>2</v>
      </c>
      <c r="J2152">
        <v>5</v>
      </c>
      <c r="K2152">
        <v>1</v>
      </c>
      <c r="L2152">
        <v>0</v>
      </c>
      <c r="M2152">
        <v>0</v>
      </c>
      <c r="N2152" t="s">
        <v>36</v>
      </c>
      <c r="O2152" t="s">
        <v>58</v>
      </c>
      <c r="P2152" t="s">
        <v>56</v>
      </c>
      <c r="Q2152" t="s">
        <v>39</v>
      </c>
      <c r="R2152">
        <v>0</v>
      </c>
      <c r="S2152">
        <v>0</v>
      </c>
      <c r="T2152">
        <v>0</v>
      </c>
      <c r="U2152" t="s">
        <v>40</v>
      </c>
      <c r="V2152" t="s">
        <v>40</v>
      </c>
      <c r="W2152">
        <v>0</v>
      </c>
      <c r="X2152" t="s">
        <v>41</v>
      </c>
      <c r="Y2152">
        <v>40</v>
      </c>
      <c r="Z2152">
        <v>0</v>
      </c>
      <c r="AA2152">
        <v>0</v>
      </c>
      <c r="AB2152" t="s">
        <v>59</v>
      </c>
      <c r="AC2152">
        <v>28.5</v>
      </c>
      <c r="AD2152">
        <v>0</v>
      </c>
      <c r="AE2152">
        <v>1</v>
      </c>
      <c r="AF2152" t="s">
        <v>48</v>
      </c>
      <c r="AG2152" s="1">
        <v>42789</v>
      </c>
      <c r="AH2152">
        <f>SUM(Hotel_Data_Mini[[#This Row],[adults]:[babies]])</f>
        <v>1</v>
      </c>
      <c r="AI2152">
        <f>SUM(Hotel_Data_Mini[[#This Row],[stays_in_weekend_nights]:[stays_in_week_nights]])</f>
        <v>7</v>
      </c>
      <c r="AJ2152">
        <f>IF(Hotel_Data_Mini[[#This Row],[reserved_room_type]]=Hotel_Data_Mini[[#This Row],[assigned_room_type]],0,1)</f>
        <v>0</v>
      </c>
    </row>
    <row r="2153" spans="1:36" x14ac:dyDescent="0.25">
      <c r="A2153" t="s">
        <v>153</v>
      </c>
      <c r="B2153" t="s">
        <v>44</v>
      </c>
      <c r="C2153">
        <v>1</v>
      </c>
      <c r="D2153">
        <v>18</v>
      </c>
      <c r="E2153">
        <v>2017</v>
      </c>
      <c r="F2153" t="s">
        <v>120</v>
      </c>
      <c r="G2153">
        <v>26</v>
      </c>
      <c r="H2153">
        <v>30</v>
      </c>
      <c r="I2153">
        <v>0</v>
      </c>
      <c r="J2153">
        <v>2</v>
      </c>
      <c r="K2153">
        <v>2</v>
      </c>
      <c r="L2153">
        <v>0</v>
      </c>
      <c r="M2153">
        <v>0</v>
      </c>
      <c r="N2153" t="s">
        <v>80</v>
      </c>
      <c r="O2153" t="s">
        <v>37</v>
      </c>
      <c r="P2153" t="s">
        <v>38</v>
      </c>
      <c r="Q2153" t="s">
        <v>39</v>
      </c>
      <c r="R2153">
        <v>0</v>
      </c>
      <c r="S2153">
        <v>0</v>
      </c>
      <c r="T2153">
        <v>0</v>
      </c>
      <c r="U2153" t="s">
        <v>40</v>
      </c>
      <c r="V2153" t="s">
        <v>40</v>
      </c>
      <c r="W2153">
        <v>0</v>
      </c>
      <c r="X2153" t="s">
        <v>41</v>
      </c>
      <c r="Y2153">
        <v>9</v>
      </c>
      <c r="Z2153">
        <v>0</v>
      </c>
      <c r="AA2153">
        <v>0</v>
      </c>
      <c r="AB2153" t="s">
        <v>42</v>
      </c>
      <c r="AC2153">
        <v>160</v>
      </c>
      <c r="AD2153">
        <v>0</v>
      </c>
      <c r="AE2153">
        <v>1</v>
      </c>
      <c r="AF2153" t="s">
        <v>43</v>
      </c>
      <c r="AG2153" s="1">
        <v>42906</v>
      </c>
      <c r="AH2153">
        <f>SUM(Hotel_Data_Mini[[#This Row],[adults]:[babies]])</f>
        <v>2</v>
      </c>
      <c r="AI2153">
        <f>SUM(Hotel_Data_Mini[[#This Row],[stays_in_weekend_nights]:[stays_in_week_nights]])</f>
        <v>2</v>
      </c>
      <c r="AJ2153">
        <f>IF(Hotel_Data_Mini[[#This Row],[reserved_room_type]]=Hotel_Data_Mini[[#This Row],[assigned_room_type]],0,1)</f>
        <v>0</v>
      </c>
    </row>
    <row r="2154" spans="1:36" x14ac:dyDescent="0.25">
      <c r="A2154" t="s">
        <v>153</v>
      </c>
      <c r="B2154" t="s">
        <v>44</v>
      </c>
      <c r="C2154">
        <v>0</v>
      </c>
      <c r="D2154">
        <v>56</v>
      </c>
      <c r="E2154">
        <v>2017</v>
      </c>
      <c r="F2154" t="s">
        <v>118</v>
      </c>
      <c r="G2154">
        <v>11</v>
      </c>
      <c r="H2154">
        <v>13</v>
      </c>
      <c r="I2154">
        <v>1</v>
      </c>
      <c r="J2154">
        <v>3</v>
      </c>
      <c r="K2154">
        <v>2</v>
      </c>
      <c r="L2154">
        <v>0</v>
      </c>
      <c r="M2154">
        <v>0</v>
      </c>
      <c r="N2154" t="s">
        <v>36</v>
      </c>
      <c r="O2154" t="s">
        <v>106</v>
      </c>
      <c r="P2154" t="s">
        <v>38</v>
      </c>
      <c r="Q2154" t="s">
        <v>39</v>
      </c>
      <c r="R2154">
        <v>0</v>
      </c>
      <c r="S2154">
        <v>0</v>
      </c>
      <c r="T2154">
        <v>0</v>
      </c>
      <c r="U2154" t="s">
        <v>40</v>
      </c>
      <c r="V2154" t="s">
        <v>40</v>
      </c>
      <c r="W2154">
        <v>0</v>
      </c>
      <c r="X2154" t="s">
        <v>41</v>
      </c>
      <c r="Y2154">
        <v>7</v>
      </c>
      <c r="Z2154">
        <v>0</v>
      </c>
      <c r="AA2154">
        <v>0</v>
      </c>
      <c r="AB2154" t="s">
        <v>42</v>
      </c>
      <c r="AC2154">
        <v>67.150000000000006</v>
      </c>
      <c r="AD2154">
        <v>0</v>
      </c>
      <c r="AE2154">
        <v>1</v>
      </c>
      <c r="AF2154" t="s">
        <v>48</v>
      </c>
      <c r="AG2154" s="1">
        <v>42811</v>
      </c>
      <c r="AH2154">
        <f>SUM(Hotel_Data_Mini[[#This Row],[adults]:[babies]])</f>
        <v>2</v>
      </c>
      <c r="AI2154">
        <f>SUM(Hotel_Data_Mini[[#This Row],[stays_in_weekend_nights]:[stays_in_week_nights]])</f>
        <v>4</v>
      </c>
      <c r="AJ2154">
        <f>IF(Hotel_Data_Mini[[#This Row],[reserved_room_type]]=Hotel_Data_Mini[[#This Row],[assigned_room_type]],0,1)</f>
        <v>0</v>
      </c>
    </row>
    <row r="2155" spans="1:36" x14ac:dyDescent="0.25">
      <c r="A2155" t="s">
        <v>153</v>
      </c>
      <c r="B2155" t="s">
        <v>44</v>
      </c>
      <c r="C2155">
        <v>0</v>
      </c>
      <c r="D2155">
        <v>212</v>
      </c>
      <c r="E2155">
        <v>2017</v>
      </c>
      <c r="F2155" t="s">
        <v>120</v>
      </c>
      <c r="G2155">
        <v>22</v>
      </c>
      <c r="H2155">
        <v>2</v>
      </c>
      <c r="I2155">
        <v>1</v>
      </c>
      <c r="J2155">
        <v>2</v>
      </c>
      <c r="K2155">
        <v>2</v>
      </c>
      <c r="L2155">
        <v>0</v>
      </c>
      <c r="M2155">
        <v>0</v>
      </c>
      <c r="N2155" t="s">
        <v>36</v>
      </c>
      <c r="O2155" t="s">
        <v>68</v>
      </c>
      <c r="P2155" t="s">
        <v>50</v>
      </c>
      <c r="Q2155" t="s">
        <v>39</v>
      </c>
      <c r="R2155">
        <v>0</v>
      </c>
      <c r="S2155">
        <v>0</v>
      </c>
      <c r="T2155">
        <v>0</v>
      </c>
      <c r="U2155" t="s">
        <v>40</v>
      </c>
      <c r="V2155" t="s">
        <v>40</v>
      </c>
      <c r="W2155">
        <v>2</v>
      </c>
      <c r="X2155" t="s">
        <v>41</v>
      </c>
      <c r="Y2155">
        <v>20</v>
      </c>
      <c r="Z2155">
        <v>0</v>
      </c>
      <c r="AA2155">
        <v>0</v>
      </c>
      <c r="AB2155" t="s">
        <v>53</v>
      </c>
      <c r="AC2155">
        <v>127.33</v>
      </c>
      <c r="AD2155">
        <v>0</v>
      </c>
      <c r="AE2155">
        <v>0</v>
      </c>
      <c r="AF2155" t="s">
        <v>48</v>
      </c>
      <c r="AG2155" s="1">
        <v>42891</v>
      </c>
      <c r="AH2155">
        <f>SUM(Hotel_Data_Mini[[#This Row],[adults]:[babies]])</f>
        <v>2</v>
      </c>
      <c r="AI2155">
        <f>SUM(Hotel_Data_Mini[[#This Row],[stays_in_weekend_nights]:[stays_in_week_nights]])</f>
        <v>3</v>
      </c>
      <c r="AJ2155">
        <f>IF(Hotel_Data_Mini[[#This Row],[reserved_room_type]]=Hotel_Data_Mini[[#This Row],[assigned_room_type]],0,1)</f>
        <v>0</v>
      </c>
    </row>
    <row r="2156" spans="1:36" x14ac:dyDescent="0.25">
      <c r="A2156" t="s">
        <v>153</v>
      </c>
      <c r="B2156" t="s">
        <v>34</v>
      </c>
      <c r="C2156">
        <v>1</v>
      </c>
      <c r="D2156">
        <v>226</v>
      </c>
      <c r="E2156">
        <v>2017</v>
      </c>
      <c r="F2156" t="s">
        <v>117</v>
      </c>
      <c r="G2156">
        <v>18</v>
      </c>
      <c r="H2156">
        <v>5</v>
      </c>
      <c r="I2156">
        <v>2</v>
      </c>
      <c r="J2156">
        <v>5</v>
      </c>
      <c r="K2156">
        <v>2</v>
      </c>
      <c r="L2156">
        <v>0</v>
      </c>
      <c r="M2156">
        <v>0</v>
      </c>
      <c r="N2156" t="s">
        <v>54</v>
      </c>
      <c r="O2156" t="s">
        <v>58</v>
      </c>
      <c r="P2156" t="s">
        <v>38</v>
      </c>
      <c r="Q2156" t="s">
        <v>39</v>
      </c>
      <c r="R2156">
        <v>0</v>
      </c>
      <c r="S2156">
        <v>0</v>
      </c>
      <c r="T2156">
        <v>0</v>
      </c>
      <c r="U2156" t="s">
        <v>71</v>
      </c>
      <c r="V2156" t="s">
        <v>71</v>
      </c>
      <c r="W2156">
        <v>0</v>
      </c>
      <c r="X2156" t="s">
        <v>41</v>
      </c>
      <c r="Y2156">
        <v>240</v>
      </c>
      <c r="Z2156">
        <v>0</v>
      </c>
      <c r="AA2156">
        <v>0</v>
      </c>
      <c r="AB2156" t="s">
        <v>42</v>
      </c>
      <c r="AC2156">
        <v>109.8</v>
      </c>
      <c r="AD2156">
        <v>0</v>
      </c>
      <c r="AE2156">
        <v>0</v>
      </c>
      <c r="AF2156" t="s">
        <v>43</v>
      </c>
      <c r="AG2156" s="1">
        <v>42635</v>
      </c>
      <c r="AH2156">
        <f>SUM(Hotel_Data_Mini[[#This Row],[adults]:[babies]])</f>
        <v>2</v>
      </c>
      <c r="AI2156">
        <f>SUM(Hotel_Data_Mini[[#This Row],[stays_in_weekend_nights]:[stays_in_week_nights]])</f>
        <v>7</v>
      </c>
      <c r="AJ2156">
        <f>IF(Hotel_Data_Mini[[#This Row],[reserved_room_type]]=Hotel_Data_Mini[[#This Row],[assigned_room_type]],0,1)</f>
        <v>0</v>
      </c>
    </row>
    <row r="2157" spans="1:36" x14ac:dyDescent="0.25">
      <c r="A2157" t="s">
        <v>153</v>
      </c>
      <c r="B2157" t="s">
        <v>44</v>
      </c>
      <c r="C2157">
        <v>0</v>
      </c>
      <c r="D2157">
        <v>45</v>
      </c>
      <c r="E2157">
        <v>2017</v>
      </c>
      <c r="F2157" t="s">
        <v>120</v>
      </c>
      <c r="G2157">
        <v>26</v>
      </c>
      <c r="H2157">
        <v>28</v>
      </c>
      <c r="I2157">
        <v>0</v>
      </c>
      <c r="J2157">
        <v>2</v>
      </c>
      <c r="K2157">
        <v>2</v>
      </c>
      <c r="L2157">
        <v>0</v>
      </c>
      <c r="M2157">
        <v>0</v>
      </c>
      <c r="N2157" t="s">
        <v>36</v>
      </c>
      <c r="O2157" t="s">
        <v>67</v>
      </c>
      <c r="P2157" t="s">
        <v>47</v>
      </c>
      <c r="Q2157" t="s">
        <v>47</v>
      </c>
      <c r="R2157">
        <v>0</v>
      </c>
      <c r="S2157">
        <v>0</v>
      </c>
      <c r="T2157">
        <v>0</v>
      </c>
      <c r="U2157" t="s">
        <v>40</v>
      </c>
      <c r="V2157" t="s">
        <v>40</v>
      </c>
      <c r="W2157">
        <v>0</v>
      </c>
      <c r="X2157" t="s">
        <v>41</v>
      </c>
      <c r="Y2157">
        <v>14</v>
      </c>
      <c r="Z2157">
        <v>0</v>
      </c>
      <c r="AA2157">
        <v>0</v>
      </c>
      <c r="AB2157" t="s">
        <v>42</v>
      </c>
      <c r="AC2157">
        <v>108</v>
      </c>
      <c r="AD2157">
        <v>0</v>
      </c>
      <c r="AE2157">
        <v>0</v>
      </c>
      <c r="AF2157" t="s">
        <v>48</v>
      </c>
      <c r="AG2157" s="1">
        <v>42916</v>
      </c>
      <c r="AH2157">
        <f>SUM(Hotel_Data_Mini[[#This Row],[adults]:[babies]])</f>
        <v>2</v>
      </c>
      <c r="AI2157">
        <f>SUM(Hotel_Data_Mini[[#This Row],[stays_in_weekend_nights]:[stays_in_week_nights]])</f>
        <v>2</v>
      </c>
      <c r="AJ2157">
        <f>IF(Hotel_Data_Mini[[#This Row],[reserved_room_type]]=Hotel_Data_Mini[[#This Row],[assigned_room_type]],0,1)</f>
        <v>0</v>
      </c>
    </row>
    <row r="2158" spans="1:36" x14ac:dyDescent="0.25">
      <c r="A2158" t="s">
        <v>153</v>
      </c>
      <c r="B2158" t="s">
        <v>44</v>
      </c>
      <c r="C2158">
        <v>0</v>
      </c>
      <c r="D2158">
        <v>231</v>
      </c>
      <c r="E2158">
        <v>2017</v>
      </c>
      <c r="F2158" t="s">
        <v>120</v>
      </c>
      <c r="G2158">
        <v>26</v>
      </c>
      <c r="H2158">
        <v>27</v>
      </c>
      <c r="I2158">
        <v>0</v>
      </c>
      <c r="J2158">
        <v>1</v>
      </c>
      <c r="K2158">
        <v>2</v>
      </c>
      <c r="L2158">
        <v>0</v>
      </c>
      <c r="M2158">
        <v>0</v>
      </c>
      <c r="N2158" t="s">
        <v>36</v>
      </c>
      <c r="O2158" t="s">
        <v>74</v>
      </c>
      <c r="P2158" t="s">
        <v>56</v>
      </c>
      <c r="Q2158" t="s">
        <v>39</v>
      </c>
      <c r="R2158">
        <v>0</v>
      </c>
      <c r="S2158">
        <v>0</v>
      </c>
      <c r="T2158">
        <v>0</v>
      </c>
      <c r="U2158" t="s">
        <v>40</v>
      </c>
      <c r="V2158" t="s">
        <v>40</v>
      </c>
      <c r="W2158">
        <v>0</v>
      </c>
      <c r="X2158" t="s">
        <v>41</v>
      </c>
      <c r="Y2158">
        <v>262</v>
      </c>
      <c r="Z2158">
        <v>0</v>
      </c>
      <c r="AA2158">
        <v>0</v>
      </c>
      <c r="AB2158" t="s">
        <v>42</v>
      </c>
      <c r="AC2158">
        <v>89.1</v>
      </c>
      <c r="AD2158">
        <v>0</v>
      </c>
      <c r="AE2158">
        <v>0</v>
      </c>
      <c r="AF2158" t="s">
        <v>48</v>
      </c>
      <c r="AG2158" s="1">
        <v>42914</v>
      </c>
      <c r="AH2158">
        <f>SUM(Hotel_Data_Mini[[#This Row],[adults]:[babies]])</f>
        <v>2</v>
      </c>
      <c r="AI2158">
        <f>SUM(Hotel_Data_Mini[[#This Row],[stays_in_weekend_nights]:[stays_in_week_nights]])</f>
        <v>1</v>
      </c>
      <c r="AJ2158">
        <f>IF(Hotel_Data_Mini[[#This Row],[reserved_room_type]]=Hotel_Data_Mini[[#This Row],[assigned_room_type]],0,1)</f>
        <v>0</v>
      </c>
    </row>
    <row r="2159" spans="1:36" x14ac:dyDescent="0.25">
      <c r="A2159" t="s">
        <v>153</v>
      </c>
      <c r="B2159" t="s">
        <v>44</v>
      </c>
      <c r="C2159">
        <v>1</v>
      </c>
      <c r="D2159">
        <v>187</v>
      </c>
      <c r="E2159">
        <v>2017</v>
      </c>
      <c r="F2159" t="s">
        <v>45</v>
      </c>
      <c r="G2159">
        <v>34</v>
      </c>
      <c r="H2159">
        <v>21</v>
      </c>
      <c r="I2159">
        <v>1</v>
      </c>
      <c r="J2159">
        <v>5</v>
      </c>
      <c r="K2159">
        <v>2</v>
      </c>
      <c r="L2159">
        <v>0</v>
      </c>
      <c r="M2159">
        <v>0</v>
      </c>
      <c r="N2159" t="s">
        <v>36</v>
      </c>
      <c r="O2159" t="s">
        <v>46</v>
      </c>
      <c r="P2159" t="s">
        <v>38</v>
      </c>
      <c r="Q2159" t="s">
        <v>39</v>
      </c>
      <c r="R2159">
        <v>0</v>
      </c>
      <c r="S2159">
        <v>0</v>
      </c>
      <c r="T2159">
        <v>0</v>
      </c>
      <c r="U2159" t="s">
        <v>60</v>
      </c>
      <c r="V2159" t="s">
        <v>60</v>
      </c>
      <c r="W2159">
        <v>0</v>
      </c>
      <c r="X2159" t="s">
        <v>41</v>
      </c>
      <c r="Y2159">
        <v>9</v>
      </c>
      <c r="Z2159">
        <v>0</v>
      </c>
      <c r="AA2159">
        <v>0</v>
      </c>
      <c r="AB2159" t="s">
        <v>42</v>
      </c>
      <c r="AC2159">
        <v>135</v>
      </c>
      <c r="AD2159">
        <v>0</v>
      </c>
      <c r="AE2159">
        <v>1</v>
      </c>
      <c r="AF2159" t="s">
        <v>43</v>
      </c>
      <c r="AG2159" s="1">
        <v>42800</v>
      </c>
      <c r="AH2159">
        <f>SUM(Hotel_Data_Mini[[#This Row],[adults]:[babies]])</f>
        <v>2</v>
      </c>
      <c r="AI2159">
        <f>SUM(Hotel_Data_Mini[[#This Row],[stays_in_weekend_nights]:[stays_in_week_nights]])</f>
        <v>6</v>
      </c>
      <c r="AJ2159">
        <f>IF(Hotel_Data_Mini[[#This Row],[reserved_room_type]]=Hotel_Data_Mini[[#This Row],[assigned_room_type]],0,1)</f>
        <v>0</v>
      </c>
    </row>
    <row r="2160" spans="1:36" x14ac:dyDescent="0.25">
      <c r="A2160" t="s">
        <v>153</v>
      </c>
      <c r="B2160" t="s">
        <v>34</v>
      </c>
      <c r="C2160">
        <v>0</v>
      </c>
      <c r="D2160">
        <v>174</v>
      </c>
      <c r="E2160">
        <v>2017</v>
      </c>
      <c r="F2160" t="s">
        <v>45</v>
      </c>
      <c r="G2160">
        <v>31</v>
      </c>
      <c r="H2160">
        <v>1</v>
      </c>
      <c r="I2160">
        <v>0</v>
      </c>
      <c r="J2160">
        <v>5</v>
      </c>
      <c r="K2160">
        <v>2</v>
      </c>
      <c r="L2160">
        <v>0</v>
      </c>
      <c r="M2160">
        <v>0</v>
      </c>
      <c r="N2160" t="s">
        <v>54</v>
      </c>
      <c r="O2160" t="s">
        <v>37</v>
      </c>
      <c r="P2160" t="s">
        <v>47</v>
      </c>
      <c r="Q2160" t="s">
        <v>47</v>
      </c>
      <c r="R2160">
        <v>0</v>
      </c>
      <c r="S2160">
        <v>0</v>
      </c>
      <c r="T2160">
        <v>0</v>
      </c>
      <c r="U2160" t="s">
        <v>60</v>
      </c>
      <c r="V2160" t="s">
        <v>60</v>
      </c>
      <c r="W2160">
        <v>1</v>
      </c>
      <c r="X2160" t="s">
        <v>41</v>
      </c>
      <c r="Y2160">
        <v>250</v>
      </c>
      <c r="Z2160">
        <v>0</v>
      </c>
      <c r="AA2160">
        <v>0</v>
      </c>
      <c r="AB2160" t="s">
        <v>42</v>
      </c>
      <c r="AC2160">
        <v>193.1</v>
      </c>
      <c r="AD2160">
        <v>0</v>
      </c>
      <c r="AE2160">
        <v>1</v>
      </c>
      <c r="AF2160" t="s">
        <v>48</v>
      </c>
      <c r="AG2160" s="1">
        <v>42953</v>
      </c>
      <c r="AH2160">
        <f>SUM(Hotel_Data_Mini[[#This Row],[adults]:[babies]])</f>
        <v>2</v>
      </c>
      <c r="AI2160">
        <f>SUM(Hotel_Data_Mini[[#This Row],[stays_in_weekend_nights]:[stays_in_week_nights]])</f>
        <v>5</v>
      </c>
      <c r="AJ2160">
        <f>IF(Hotel_Data_Mini[[#This Row],[reserved_room_type]]=Hotel_Data_Mini[[#This Row],[assigned_room_type]],0,1)</f>
        <v>0</v>
      </c>
    </row>
    <row r="2161" spans="1:36" x14ac:dyDescent="0.25">
      <c r="A2161" t="s">
        <v>153</v>
      </c>
      <c r="B2161" t="s">
        <v>34</v>
      </c>
      <c r="C2161">
        <v>0</v>
      </c>
      <c r="D2161">
        <v>136</v>
      </c>
      <c r="E2161">
        <v>2017</v>
      </c>
      <c r="F2161" t="s">
        <v>45</v>
      </c>
      <c r="G2161">
        <v>34</v>
      </c>
      <c r="H2161">
        <v>21</v>
      </c>
      <c r="I2161">
        <v>2</v>
      </c>
      <c r="J2161">
        <v>5</v>
      </c>
      <c r="K2161">
        <v>2</v>
      </c>
      <c r="L2161">
        <v>0</v>
      </c>
      <c r="M2161">
        <v>0</v>
      </c>
      <c r="N2161" t="s">
        <v>36</v>
      </c>
      <c r="O2161" t="s">
        <v>64</v>
      </c>
      <c r="P2161" t="s">
        <v>56</v>
      </c>
      <c r="Q2161" t="s">
        <v>39</v>
      </c>
      <c r="R2161">
        <v>0</v>
      </c>
      <c r="S2161">
        <v>0</v>
      </c>
      <c r="T2161">
        <v>0</v>
      </c>
      <c r="U2161" t="s">
        <v>40</v>
      </c>
      <c r="V2161" t="s">
        <v>71</v>
      </c>
      <c r="W2161">
        <v>0</v>
      </c>
      <c r="X2161" t="s">
        <v>41</v>
      </c>
      <c r="Y2161">
        <v>40</v>
      </c>
      <c r="Z2161">
        <v>0</v>
      </c>
      <c r="AA2161">
        <v>0</v>
      </c>
      <c r="AB2161" t="s">
        <v>59</v>
      </c>
      <c r="AC2161">
        <v>116.5</v>
      </c>
      <c r="AD2161">
        <v>0</v>
      </c>
      <c r="AE2161">
        <v>0</v>
      </c>
      <c r="AF2161" t="s">
        <v>48</v>
      </c>
      <c r="AG2161" s="1">
        <v>42975</v>
      </c>
      <c r="AH2161">
        <f>SUM(Hotel_Data_Mini[[#This Row],[adults]:[babies]])</f>
        <v>2</v>
      </c>
      <c r="AI2161">
        <f>SUM(Hotel_Data_Mini[[#This Row],[stays_in_weekend_nights]:[stays_in_week_nights]])</f>
        <v>7</v>
      </c>
      <c r="AJ2161">
        <f>IF(Hotel_Data_Mini[[#This Row],[reserved_room_type]]=Hotel_Data_Mini[[#This Row],[assigned_room_type]],0,1)</f>
        <v>1</v>
      </c>
    </row>
    <row r="2162" spans="1:36" x14ac:dyDescent="0.25">
      <c r="A2162" t="s">
        <v>153</v>
      </c>
      <c r="B2162" t="s">
        <v>44</v>
      </c>
      <c r="C2162">
        <v>0</v>
      </c>
      <c r="D2162">
        <v>108</v>
      </c>
      <c r="E2162">
        <v>2017</v>
      </c>
      <c r="F2162" t="s">
        <v>120</v>
      </c>
      <c r="G2162">
        <v>23</v>
      </c>
      <c r="H2162">
        <v>8</v>
      </c>
      <c r="I2162">
        <v>1</v>
      </c>
      <c r="J2162">
        <v>3</v>
      </c>
      <c r="K2162">
        <v>2</v>
      </c>
      <c r="L2162">
        <v>0</v>
      </c>
      <c r="M2162">
        <v>0</v>
      </c>
      <c r="N2162" t="s">
        <v>36</v>
      </c>
      <c r="O2162" t="s">
        <v>64</v>
      </c>
      <c r="P2162" t="s">
        <v>38</v>
      </c>
      <c r="Q2162" t="s">
        <v>39</v>
      </c>
      <c r="R2162">
        <v>0</v>
      </c>
      <c r="S2162">
        <v>0</v>
      </c>
      <c r="T2162">
        <v>0</v>
      </c>
      <c r="U2162" t="s">
        <v>60</v>
      </c>
      <c r="V2162" t="s">
        <v>60</v>
      </c>
      <c r="W2162">
        <v>2</v>
      </c>
      <c r="X2162" t="s">
        <v>41</v>
      </c>
      <c r="Y2162">
        <v>9</v>
      </c>
      <c r="Z2162">
        <v>0</v>
      </c>
      <c r="AA2162">
        <v>0</v>
      </c>
      <c r="AB2162" t="s">
        <v>42</v>
      </c>
      <c r="AC2162">
        <v>161.5</v>
      </c>
      <c r="AD2162">
        <v>0</v>
      </c>
      <c r="AE2162">
        <v>0</v>
      </c>
      <c r="AF2162" t="s">
        <v>48</v>
      </c>
      <c r="AG2162" s="1">
        <v>0</v>
      </c>
      <c r="AH2162">
        <f>SUM(Hotel_Data_Mini[[#This Row],[adults]:[babies]])</f>
        <v>2</v>
      </c>
      <c r="AI2162">
        <f>SUM(Hotel_Data_Mini[[#This Row],[stays_in_weekend_nights]:[stays_in_week_nights]])</f>
        <v>4</v>
      </c>
      <c r="AJ2162">
        <f>IF(Hotel_Data_Mini[[#This Row],[reserved_room_type]]=Hotel_Data_Mini[[#This Row],[assigned_room_type]],0,1)</f>
        <v>0</v>
      </c>
    </row>
    <row r="2163" spans="1:36" x14ac:dyDescent="0.25">
      <c r="A2163" t="s">
        <v>153</v>
      </c>
      <c r="B2163" t="s">
        <v>44</v>
      </c>
      <c r="C2163">
        <v>0</v>
      </c>
      <c r="D2163">
        <v>58</v>
      </c>
      <c r="E2163">
        <v>2017</v>
      </c>
      <c r="F2163" t="s">
        <v>120</v>
      </c>
      <c r="G2163">
        <v>26</v>
      </c>
      <c r="H2163">
        <v>27</v>
      </c>
      <c r="I2163">
        <v>0</v>
      </c>
      <c r="J2163">
        <v>1</v>
      </c>
      <c r="K2163">
        <v>1</v>
      </c>
      <c r="L2163">
        <v>0</v>
      </c>
      <c r="M2163">
        <v>0</v>
      </c>
      <c r="N2163" t="s">
        <v>80</v>
      </c>
      <c r="O2163" t="s">
        <v>58</v>
      </c>
      <c r="P2163" t="s">
        <v>38</v>
      </c>
      <c r="Q2163" t="s">
        <v>39</v>
      </c>
      <c r="R2163">
        <v>0</v>
      </c>
      <c r="S2163">
        <v>0</v>
      </c>
      <c r="T2163">
        <v>0</v>
      </c>
      <c r="U2163" t="s">
        <v>40</v>
      </c>
      <c r="V2163" t="s">
        <v>40</v>
      </c>
      <c r="W2163">
        <v>0</v>
      </c>
      <c r="X2163" t="s">
        <v>41</v>
      </c>
      <c r="Y2163">
        <v>9</v>
      </c>
      <c r="Z2163">
        <v>0</v>
      </c>
      <c r="AA2163">
        <v>0</v>
      </c>
      <c r="AB2163" t="s">
        <v>42</v>
      </c>
      <c r="AC2163">
        <v>120</v>
      </c>
      <c r="AD2163">
        <v>0</v>
      </c>
      <c r="AE2163">
        <v>1</v>
      </c>
      <c r="AF2163" t="s">
        <v>48</v>
      </c>
      <c r="AG2163" s="1">
        <v>42914</v>
      </c>
      <c r="AH2163">
        <f>SUM(Hotel_Data_Mini[[#This Row],[adults]:[babies]])</f>
        <v>1</v>
      </c>
      <c r="AI2163">
        <f>SUM(Hotel_Data_Mini[[#This Row],[stays_in_weekend_nights]:[stays_in_week_nights]])</f>
        <v>1</v>
      </c>
      <c r="AJ2163">
        <f>IF(Hotel_Data_Mini[[#This Row],[reserved_room_type]]=Hotel_Data_Mini[[#This Row],[assigned_room_type]],0,1)</f>
        <v>0</v>
      </c>
    </row>
    <row r="2164" spans="1:36" x14ac:dyDescent="0.25">
      <c r="A2164" t="s">
        <v>153</v>
      </c>
      <c r="B2164" t="s">
        <v>44</v>
      </c>
      <c r="C2164">
        <v>0</v>
      </c>
      <c r="D2164">
        <v>42</v>
      </c>
      <c r="E2164">
        <v>2017</v>
      </c>
      <c r="F2164" t="s">
        <v>120</v>
      </c>
      <c r="G2164">
        <v>25</v>
      </c>
      <c r="H2164">
        <v>21</v>
      </c>
      <c r="I2164">
        <v>0</v>
      </c>
      <c r="J2164">
        <v>3</v>
      </c>
      <c r="K2164">
        <v>2</v>
      </c>
      <c r="L2164">
        <v>1</v>
      </c>
      <c r="M2164">
        <v>0</v>
      </c>
      <c r="N2164" t="s">
        <v>36</v>
      </c>
      <c r="O2164" t="s">
        <v>55</v>
      </c>
      <c r="P2164" t="s">
        <v>38</v>
      </c>
      <c r="Q2164" t="s">
        <v>39</v>
      </c>
      <c r="R2164">
        <v>0</v>
      </c>
      <c r="S2164">
        <v>0</v>
      </c>
      <c r="T2164">
        <v>0</v>
      </c>
      <c r="U2164" t="s">
        <v>40</v>
      </c>
      <c r="V2164" t="s">
        <v>40</v>
      </c>
      <c r="W2164">
        <v>0</v>
      </c>
      <c r="X2164" t="s">
        <v>41</v>
      </c>
      <c r="Y2164">
        <v>9</v>
      </c>
      <c r="Z2164">
        <v>0</v>
      </c>
      <c r="AA2164">
        <v>0</v>
      </c>
      <c r="AB2164" t="s">
        <v>42</v>
      </c>
      <c r="AC2164">
        <v>180</v>
      </c>
      <c r="AD2164">
        <v>0</v>
      </c>
      <c r="AE2164">
        <v>2</v>
      </c>
      <c r="AF2164" t="s">
        <v>48</v>
      </c>
      <c r="AG2164" s="1">
        <v>42910</v>
      </c>
      <c r="AH2164">
        <f>SUM(Hotel_Data_Mini[[#This Row],[adults]:[babies]])</f>
        <v>3</v>
      </c>
      <c r="AI2164">
        <f>SUM(Hotel_Data_Mini[[#This Row],[stays_in_weekend_nights]:[stays_in_week_nights]])</f>
        <v>3</v>
      </c>
      <c r="AJ2164">
        <f>IF(Hotel_Data_Mini[[#This Row],[reserved_room_type]]=Hotel_Data_Mini[[#This Row],[assigned_room_type]],0,1)</f>
        <v>0</v>
      </c>
    </row>
    <row r="2165" spans="1:36" x14ac:dyDescent="0.25">
      <c r="A2165" t="s">
        <v>153</v>
      </c>
      <c r="B2165" t="s">
        <v>44</v>
      </c>
      <c r="C2165">
        <v>1</v>
      </c>
      <c r="D2165">
        <v>84</v>
      </c>
      <c r="E2165">
        <v>2017</v>
      </c>
      <c r="F2165" t="s">
        <v>120</v>
      </c>
      <c r="G2165">
        <v>23</v>
      </c>
      <c r="H2165">
        <v>10</v>
      </c>
      <c r="I2165">
        <v>2</v>
      </c>
      <c r="J2165">
        <v>1</v>
      </c>
      <c r="K2165">
        <v>3</v>
      </c>
      <c r="L2165">
        <v>0</v>
      </c>
      <c r="M2165">
        <v>0</v>
      </c>
      <c r="N2165" t="s">
        <v>36</v>
      </c>
      <c r="O2165" t="s">
        <v>55</v>
      </c>
      <c r="P2165" t="s">
        <v>38</v>
      </c>
      <c r="Q2165" t="s">
        <v>39</v>
      </c>
      <c r="R2165">
        <v>0</v>
      </c>
      <c r="S2165">
        <v>0</v>
      </c>
      <c r="T2165">
        <v>0</v>
      </c>
      <c r="U2165" t="s">
        <v>60</v>
      </c>
      <c r="V2165" t="s">
        <v>60</v>
      </c>
      <c r="W2165">
        <v>0</v>
      </c>
      <c r="X2165" t="s">
        <v>41</v>
      </c>
      <c r="Y2165">
        <v>9</v>
      </c>
      <c r="Z2165">
        <v>0</v>
      </c>
      <c r="AA2165">
        <v>0</v>
      </c>
      <c r="AB2165" t="s">
        <v>42</v>
      </c>
      <c r="AC2165">
        <v>189</v>
      </c>
      <c r="AD2165">
        <v>0</v>
      </c>
      <c r="AE2165">
        <v>0</v>
      </c>
      <c r="AF2165" t="s">
        <v>43</v>
      </c>
      <c r="AG2165" s="1">
        <v>42882</v>
      </c>
      <c r="AH2165">
        <f>SUM(Hotel_Data_Mini[[#This Row],[adults]:[babies]])</f>
        <v>3</v>
      </c>
      <c r="AI2165">
        <f>SUM(Hotel_Data_Mini[[#This Row],[stays_in_weekend_nights]:[stays_in_week_nights]])</f>
        <v>3</v>
      </c>
      <c r="AJ2165">
        <f>IF(Hotel_Data_Mini[[#This Row],[reserved_room_type]]=Hotel_Data_Mini[[#This Row],[assigned_room_type]],0,1)</f>
        <v>0</v>
      </c>
    </row>
    <row r="2166" spans="1:36" x14ac:dyDescent="0.25">
      <c r="A2166" t="s">
        <v>153</v>
      </c>
      <c r="B2166" t="s">
        <v>44</v>
      </c>
      <c r="C2166">
        <v>1</v>
      </c>
      <c r="D2166">
        <v>181</v>
      </c>
      <c r="E2166">
        <v>2017</v>
      </c>
      <c r="F2166" t="s">
        <v>52</v>
      </c>
      <c r="G2166">
        <v>28</v>
      </c>
      <c r="H2166">
        <v>10</v>
      </c>
      <c r="I2166">
        <v>1</v>
      </c>
      <c r="J2166">
        <v>3</v>
      </c>
      <c r="K2166">
        <v>2</v>
      </c>
      <c r="L2166">
        <v>0</v>
      </c>
      <c r="M2166">
        <v>0</v>
      </c>
      <c r="N2166" t="s">
        <v>36</v>
      </c>
      <c r="O2166" t="s">
        <v>58</v>
      </c>
      <c r="P2166" t="s">
        <v>38</v>
      </c>
      <c r="Q2166" t="s">
        <v>39</v>
      </c>
      <c r="R2166">
        <v>0</v>
      </c>
      <c r="S2166">
        <v>0</v>
      </c>
      <c r="T2166">
        <v>0</v>
      </c>
      <c r="U2166" t="s">
        <v>60</v>
      </c>
      <c r="V2166" t="s">
        <v>60</v>
      </c>
      <c r="W2166">
        <v>0</v>
      </c>
      <c r="X2166" t="s">
        <v>41</v>
      </c>
      <c r="Y2166">
        <v>9</v>
      </c>
      <c r="Z2166">
        <v>0</v>
      </c>
      <c r="AA2166">
        <v>0</v>
      </c>
      <c r="AB2166" t="s">
        <v>42</v>
      </c>
      <c r="AC2166">
        <v>120.6</v>
      </c>
      <c r="AD2166">
        <v>0</v>
      </c>
      <c r="AE2166">
        <v>0</v>
      </c>
      <c r="AF2166" t="s">
        <v>43</v>
      </c>
      <c r="AG2166" s="1">
        <v>0</v>
      </c>
      <c r="AH2166">
        <f>SUM(Hotel_Data_Mini[[#This Row],[adults]:[babies]])</f>
        <v>2</v>
      </c>
      <c r="AI2166">
        <f>SUM(Hotel_Data_Mini[[#This Row],[stays_in_weekend_nights]:[stays_in_week_nights]])</f>
        <v>4</v>
      </c>
      <c r="AJ2166">
        <f>IF(Hotel_Data_Mini[[#This Row],[reserved_room_type]]=Hotel_Data_Mini[[#This Row],[assigned_room_type]],0,1)</f>
        <v>0</v>
      </c>
    </row>
    <row r="2167" spans="1:36" x14ac:dyDescent="0.25">
      <c r="A2167" t="s">
        <v>153</v>
      </c>
      <c r="B2167" t="s">
        <v>44</v>
      </c>
      <c r="C2167">
        <v>0</v>
      </c>
      <c r="D2167">
        <v>167</v>
      </c>
      <c r="E2167">
        <v>2017</v>
      </c>
      <c r="F2167" t="s">
        <v>52</v>
      </c>
      <c r="G2167">
        <v>30</v>
      </c>
      <c r="H2167">
        <v>24</v>
      </c>
      <c r="I2167">
        <v>1</v>
      </c>
      <c r="J2167">
        <v>3</v>
      </c>
      <c r="K2167">
        <v>2</v>
      </c>
      <c r="L2167">
        <v>0</v>
      </c>
      <c r="M2167">
        <v>0</v>
      </c>
      <c r="N2167" t="s">
        <v>36</v>
      </c>
      <c r="O2167" t="s">
        <v>67</v>
      </c>
      <c r="P2167" t="s">
        <v>56</v>
      </c>
      <c r="Q2167" t="s">
        <v>39</v>
      </c>
      <c r="R2167">
        <v>0</v>
      </c>
      <c r="S2167">
        <v>0</v>
      </c>
      <c r="T2167">
        <v>0</v>
      </c>
      <c r="U2167" t="s">
        <v>40</v>
      </c>
      <c r="V2167" t="s">
        <v>40</v>
      </c>
      <c r="W2167">
        <v>0</v>
      </c>
      <c r="X2167" t="s">
        <v>41</v>
      </c>
      <c r="Y2167">
        <v>168</v>
      </c>
      <c r="Z2167">
        <v>0</v>
      </c>
      <c r="AA2167">
        <v>0</v>
      </c>
      <c r="AB2167" t="s">
        <v>42</v>
      </c>
      <c r="AC2167">
        <v>80.099999999999994</v>
      </c>
      <c r="AD2167">
        <v>0</v>
      </c>
      <c r="AE2167">
        <v>0</v>
      </c>
      <c r="AF2167" t="s">
        <v>48</v>
      </c>
      <c r="AG2167" s="1">
        <v>42944</v>
      </c>
      <c r="AH2167">
        <f>SUM(Hotel_Data_Mini[[#This Row],[adults]:[babies]])</f>
        <v>2</v>
      </c>
      <c r="AI2167">
        <f>SUM(Hotel_Data_Mini[[#This Row],[stays_in_weekend_nights]:[stays_in_week_nights]])</f>
        <v>4</v>
      </c>
      <c r="AJ2167">
        <f>IF(Hotel_Data_Mini[[#This Row],[reserved_room_type]]=Hotel_Data_Mini[[#This Row],[assigned_room_type]],0,1)</f>
        <v>0</v>
      </c>
    </row>
    <row r="2168" spans="1:36" x14ac:dyDescent="0.25">
      <c r="A2168" t="s">
        <v>153</v>
      </c>
      <c r="B2168" t="s">
        <v>44</v>
      </c>
      <c r="C2168">
        <v>0</v>
      </c>
      <c r="D2168">
        <v>102</v>
      </c>
      <c r="E2168">
        <v>2017</v>
      </c>
      <c r="F2168" t="s">
        <v>120</v>
      </c>
      <c r="G2168">
        <v>25</v>
      </c>
      <c r="H2168">
        <v>18</v>
      </c>
      <c r="I2168">
        <v>2</v>
      </c>
      <c r="J2168">
        <v>3</v>
      </c>
      <c r="K2168">
        <v>2</v>
      </c>
      <c r="L2168">
        <v>0</v>
      </c>
      <c r="M2168">
        <v>0</v>
      </c>
      <c r="N2168" t="s">
        <v>36</v>
      </c>
      <c r="O2168" t="s">
        <v>58</v>
      </c>
      <c r="P2168" t="s">
        <v>56</v>
      </c>
      <c r="Q2168" t="s">
        <v>39</v>
      </c>
      <c r="R2168">
        <v>0</v>
      </c>
      <c r="S2168">
        <v>0</v>
      </c>
      <c r="T2168">
        <v>0</v>
      </c>
      <c r="U2168" t="s">
        <v>40</v>
      </c>
      <c r="V2168" t="s">
        <v>40</v>
      </c>
      <c r="W2168">
        <v>0</v>
      </c>
      <c r="X2168" t="s">
        <v>41</v>
      </c>
      <c r="Y2168">
        <v>85</v>
      </c>
      <c r="Z2168">
        <v>0</v>
      </c>
      <c r="AA2168">
        <v>0</v>
      </c>
      <c r="AB2168" t="s">
        <v>42</v>
      </c>
      <c r="AC2168">
        <v>89.1</v>
      </c>
      <c r="AD2168">
        <v>0</v>
      </c>
      <c r="AE2168">
        <v>1</v>
      </c>
      <c r="AF2168" t="s">
        <v>48</v>
      </c>
      <c r="AG2168" s="1">
        <v>42909</v>
      </c>
      <c r="AH2168">
        <f>SUM(Hotel_Data_Mini[[#This Row],[adults]:[babies]])</f>
        <v>2</v>
      </c>
      <c r="AI2168">
        <f>SUM(Hotel_Data_Mini[[#This Row],[stays_in_weekend_nights]:[stays_in_week_nights]])</f>
        <v>5</v>
      </c>
      <c r="AJ2168">
        <f>IF(Hotel_Data_Mini[[#This Row],[reserved_room_type]]=Hotel_Data_Mini[[#This Row],[assigned_room_type]],0,1)</f>
        <v>0</v>
      </c>
    </row>
    <row r="2169" spans="1:36" x14ac:dyDescent="0.25">
      <c r="A2169" t="s">
        <v>153</v>
      </c>
      <c r="B2169" t="s">
        <v>44</v>
      </c>
      <c r="C2169">
        <v>0</v>
      </c>
      <c r="D2169">
        <v>115</v>
      </c>
      <c r="E2169">
        <v>2017</v>
      </c>
      <c r="F2169" t="s">
        <v>120</v>
      </c>
      <c r="G2169">
        <v>25</v>
      </c>
      <c r="H2169">
        <v>23</v>
      </c>
      <c r="I2169">
        <v>0</v>
      </c>
      <c r="J2169">
        <v>2</v>
      </c>
      <c r="K2169">
        <v>3</v>
      </c>
      <c r="L2169">
        <v>0</v>
      </c>
      <c r="M2169">
        <v>0</v>
      </c>
      <c r="N2169" t="s">
        <v>80</v>
      </c>
      <c r="O2169" t="s">
        <v>58</v>
      </c>
      <c r="P2169" t="s">
        <v>38</v>
      </c>
      <c r="Q2169" t="s">
        <v>39</v>
      </c>
      <c r="R2169">
        <v>0</v>
      </c>
      <c r="S2169">
        <v>0</v>
      </c>
      <c r="T2169">
        <v>0</v>
      </c>
      <c r="U2169" t="s">
        <v>40</v>
      </c>
      <c r="V2169" t="s">
        <v>40</v>
      </c>
      <c r="W2169">
        <v>0</v>
      </c>
      <c r="X2169" t="s">
        <v>41</v>
      </c>
      <c r="Y2169">
        <v>9</v>
      </c>
      <c r="Z2169">
        <v>0</v>
      </c>
      <c r="AA2169">
        <v>0</v>
      </c>
      <c r="AB2169" t="s">
        <v>42</v>
      </c>
      <c r="AC2169">
        <v>148</v>
      </c>
      <c r="AD2169">
        <v>0</v>
      </c>
      <c r="AE2169">
        <v>3</v>
      </c>
      <c r="AF2169" t="s">
        <v>48</v>
      </c>
      <c r="AG2169" s="1">
        <v>42911</v>
      </c>
      <c r="AH2169">
        <f>SUM(Hotel_Data_Mini[[#This Row],[adults]:[babies]])</f>
        <v>3</v>
      </c>
      <c r="AI2169">
        <f>SUM(Hotel_Data_Mini[[#This Row],[stays_in_weekend_nights]:[stays_in_week_nights]])</f>
        <v>2</v>
      </c>
      <c r="AJ2169">
        <f>IF(Hotel_Data_Mini[[#This Row],[reserved_room_type]]=Hotel_Data_Mini[[#This Row],[assigned_room_type]],0,1)</f>
        <v>0</v>
      </c>
    </row>
    <row r="2170" spans="1:36" x14ac:dyDescent="0.25">
      <c r="A2170" t="s">
        <v>153</v>
      </c>
      <c r="B2170" t="s">
        <v>34</v>
      </c>
      <c r="C2170">
        <v>0</v>
      </c>
      <c r="D2170">
        <v>66</v>
      </c>
      <c r="E2170">
        <v>2017</v>
      </c>
      <c r="F2170" t="s">
        <v>117</v>
      </c>
      <c r="G2170">
        <v>19</v>
      </c>
      <c r="H2170">
        <v>13</v>
      </c>
      <c r="I2170">
        <v>2</v>
      </c>
      <c r="J2170">
        <v>5</v>
      </c>
      <c r="K2170">
        <v>2</v>
      </c>
      <c r="L2170">
        <v>0</v>
      </c>
      <c r="M2170">
        <v>0</v>
      </c>
      <c r="N2170" t="s">
        <v>36</v>
      </c>
      <c r="O2170" t="s">
        <v>37</v>
      </c>
      <c r="P2170" t="s">
        <v>38</v>
      </c>
      <c r="Q2170" t="s">
        <v>39</v>
      </c>
      <c r="R2170">
        <v>0</v>
      </c>
      <c r="S2170">
        <v>0</v>
      </c>
      <c r="T2170">
        <v>0</v>
      </c>
      <c r="U2170" t="s">
        <v>66</v>
      </c>
      <c r="V2170" t="s">
        <v>66</v>
      </c>
      <c r="W2170">
        <v>1</v>
      </c>
      <c r="X2170" t="s">
        <v>41</v>
      </c>
      <c r="Y2170">
        <v>240</v>
      </c>
      <c r="Z2170">
        <v>0</v>
      </c>
      <c r="AA2170">
        <v>0</v>
      </c>
      <c r="AB2170" t="s">
        <v>53</v>
      </c>
      <c r="AC2170">
        <v>165</v>
      </c>
      <c r="AD2170">
        <v>0</v>
      </c>
      <c r="AE2170">
        <v>0</v>
      </c>
      <c r="AF2170" t="s">
        <v>48</v>
      </c>
      <c r="AG2170" s="1">
        <v>42875</v>
      </c>
      <c r="AH2170">
        <f>SUM(Hotel_Data_Mini[[#This Row],[adults]:[babies]])</f>
        <v>2</v>
      </c>
      <c r="AI2170">
        <f>SUM(Hotel_Data_Mini[[#This Row],[stays_in_weekend_nights]:[stays_in_week_nights]])</f>
        <v>7</v>
      </c>
      <c r="AJ2170">
        <f>IF(Hotel_Data_Mini[[#This Row],[reserved_room_type]]=Hotel_Data_Mini[[#This Row],[assigned_room_type]],0,1)</f>
        <v>0</v>
      </c>
    </row>
    <row r="2171" spans="1:36" x14ac:dyDescent="0.25">
      <c r="A2171" t="s">
        <v>153</v>
      </c>
      <c r="B2171" t="s">
        <v>44</v>
      </c>
      <c r="C2171">
        <v>1</v>
      </c>
      <c r="D2171">
        <v>395</v>
      </c>
      <c r="E2171">
        <v>2017</v>
      </c>
      <c r="F2171" t="s">
        <v>117</v>
      </c>
      <c r="G2171">
        <v>20</v>
      </c>
      <c r="H2171">
        <v>17</v>
      </c>
      <c r="I2171">
        <v>0</v>
      </c>
      <c r="J2171">
        <v>3</v>
      </c>
      <c r="K2171">
        <v>2</v>
      </c>
      <c r="L2171">
        <v>0</v>
      </c>
      <c r="M2171">
        <v>0</v>
      </c>
      <c r="N2171" t="s">
        <v>36</v>
      </c>
      <c r="O2171" t="s">
        <v>37</v>
      </c>
      <c r="P2171" t="s">
        <v>56</v>
      </c>
      <c r="Q2171" t="s">
        <v>39</v>
      </c>
      <c r="R2171">
        <v>0</v>
      </c>
      <c r="S2171">
        <v>0</v>
      </c>
      <c r="T2171">
        <v>0</v>
      </c>
      <c r="U2171" t="s">
        <v>40</v>
      </c>
      <c r="V2171" t="s">
        <v>40</v>
      </c>
      <c r="W2171">
        <v>0</v>
      </c>
      <c r="X2171" t="s">
        <v>41</v>
      </c>
      <c r="Y2171">
        <v>229</v>
      </c>
      <c r="Z2171">
        <v>0</v>
      </c>
      <c r="AA2171">
        <v>0</v>
      </c>
      <c r="AB2171" t="s">
        <v>53</v>
      </c>
      <c r="AC2171">
        <v>90</v>
      </c>
      <c r="AD2171">
        <v>0</v>
      </c>
      <c r="AE2171">
        <v>0</v>
      </c>
      <c r="AF2171" t="s">
        <v>43</v>
      </c>
      <c r="AG2171" s="1">
        <v>42819</v>
      </c>
      <c r="AH2171">
        <f>SUM(Hotel_Data_Mini[[#This Row],[adults]:[babies]])</f>
        <v>2</v>
      </c>
      <c r="AI2171">
        <f>SUM(Hotel_Data_Mini[[#This Row],[stays_in_weekend_nights]:[stays_in_week_nights]])</f>
        <v>3</v>
      </c>
      <c r="AJ2171">
        <f>IF(Hotel_Data_Mini[[#This Row],[reserved_room_type]]=Hotel_Data_Mini[[#This Row],[assigned_room_type]],0,1)</f>
        <v>0</v>
      </c>
    </row>
    <row r="2172" spans="1:36" x14ac:dyDescent="0.25">
      <c r="A2172" t="s">
        <v>153</v>
      </c>
      <c r="B2172" t="s">
        <v>34</v>
      </c>
      <c r="C2172">
        <v>1</v>
      </c>
      <c r="D2172">
        <v>1</v>
      </c>
      <c r="E2172">
        <v>2017</v>
      </c>
      <c r="F2172" t="s">
        <v>121</v>
      </c>
      <c r="G2172">
        <v>6</v>
      </c>
      <c r="H2172">
        <v>11</v>
      </c>
      <c r="I2172">
        <v>0</v>
      </c>
      <c r="J2172">
        <v>1</v>
      </c>
      <c r="K2172">
        <v>2</v>
      </c>
      <c r="L2172">
        <v>0</v>
      </c>
      <c r="M2172">
        <v>0</v>
      </c>
      <c r="N2172" t="s">
        <v>36</v>
      </c>
      <c r="O2172" t="s">
        <v>37</v>
      </c>
      <c r="P2172" t="s">
        <v>38</v>
      </c>
      <c r="Q2172" t="s">
        <v>39</v>
      </c>
      <c r="R2172">
        <v>0</v>
      </c>
      <c r="S2172">
        <v>0</v>
      </c>
      <c r="T2172">
        <v>0</v>
      </c>
      <c r="U2172" t="s">
        <v>40</v>
      </c>
      <c r="V2172" t="s">
        <v>40</v>
      </c>
      <c r="W2172">
        <v>0</v>
      </c>
      <c r="X2172" t="s">
        <v>41</v>
      </c>
      <c r="Y2172">
        <v>240</v>
      </c>
      <c r="Z2172">
        <v>0</v>
      </c>
      <c r="AA2172">
        <v>0</v>
      </c>
      <c r="AB2172" t="s">
        <v>53</v>
      </c>
      <c r="AC2172">
        <v>48</v>
      </c>
      <c r="AD2172">
        <v>0</v>
      </c>
      <c r="AE2172">
        <v>0</v>
      </c>
      <c r="AF2172" t="s">
        <v>43</v>
      </c>
      <c r="AG2172" s="1">
        <v>0</v>
      </c>
      <c r="AH2172">
        <f>SUM(Hotel_Data_Mini[[#This Row],[adults]:[babies]])</f>
        <v>2</v>
      </c>
      <c r="AI2172">
        <f>SUM(Hotel_Data_Mini[[#This Row],[stays_in_weekend_nights]:[stays_in_week_nights]])</f>
        <v>1</v>
      </c>
      <c r="AJ2172">
        <f>IF(Hotel_Data_Mini[[#This Row],[reserved_room_type]]=Hotel_Data_Mini[[#This Row],[assigned_room_type]],0,1)</f>
        <v>0</v>
      </c>
    </row>
    <row r="2173" spans="1:36" x14ac:dyDescent="0.25">
      <c r="A2173" t="s">
        <v>153</v>
      </c>
      <c r="B2173" t="s">
        <v>44</v>
      </c>
      <c r="C2173">
        <v>0</v>
      </c>
      <c r="D2173">
        <v>12</v>
      </c>
      <c r="E2173">
        <v>2017</v>
      </c>
      <c r="F2173" t="s">
        <v>120</v>
      </c>
      <c r="G2173">
        <v>23</v>
      </c>
      <c r="H2173">
        <v>5</v>
      </c>
      <c r="I2173">
        <v>1</v>
      </c>
      <c r="J2173">
        <v>2</v>
      </c>
      <c r="K2173">
        <v>1</v>
      </c>
      <c r="L2173">
        <v>0</v>
      </c>
      <c r="M2173">
        <v>0</v>
      </c>
      <c r="N2173" t="s">
        <v>36</v>
      </c>
      <c r="O2173" t="s">
        <v>68</v>
      </c>
      <c r="P2173" t="s">
        <v>69</v>
      </c>
      <c r="Q2173" t="s">
        <v>69</v>
      </c>
      <c r="R2173">
        <v>1</v>
      </c>
      <c r="S2173">
        <v>1</v>
      </c>
      <c r="T2173">
        <v>1</v>
      </c>
      <c r="U2173" t="s">
        <v>71</v>
      </c>
      <c r="V2173" t="s">
        <v>71</v>
      </c>
      <c r="W2173">
        <v>0</v>
      </c>
      <c r="X2173" t="s">
        <v>41</v>
      </c>
      <c r="Y2173">
        <v>0</v>
      </c>
      <c r="Z2173">
        <v>450</v>
      </c>
      <c r="AA2173">
        <v>0</v>
      </c>
      <c r="AB2173" t="s">
        <v>42</v>
      </c>
      <c r="AC2173">
        <v>125</v>
      </c>
      <c r="AD2173">
        <v>0</v>
      </c>
      <c r="AE2173">
        <v>0</v>
      </c>
      <c r="AF2173" t="s">
        <v>48</v>
      </c>
      <c r="AG2173" s="1">
        <v>42894</v>
      </c>
      <c r="AH2173">
        <f>SUM(Hotel_Data_Mini[[#This Row],[adults]:[babies]])</f>
        <v>1</v>
      </c>
      <c r="AI2173">
        <f>SUM(Hotel_Data_Mini[[#This Row],[stays_in_weekend_nights]:[stays_in_week_nights]])</f>
        <v>3</v>
      </c>
      <c r="AJ2173">
        <f>IF(Hotel_Data_Mini[[#This Row],[reserved_room_type]]=Hotel_Data_Mini[[#This Row],[assigned_room_type]],0,1)</f>
        <v>0</v>
      </c>
    </row>
    <row r="2174" spans="1:36" x14ac:dyDescent="0.25">
      <c r="A2174" t="s">
        <v>153</v>
      </c>
      <c r="B2174" t="s">
        <v>34</v>
      </c>
      <c r="C2174">
        <v>0</v>
      </c>
      <c r="D2174">
        <v>0</v>
      </c>
      <c r="E2174">
        <v>2017</v>
      </c>
      <c r="F2174" t="s">
        <v>126</v>
      </c>
      <c r="G2174">
        <v>5</v>
      </c>
      <c r="H2174">
        <v>29</v>
      </c>
      <c r="I2174">
        <v>1</v>
      </c>
      <c r="J2174">
        <v>0</v>
      </c>
      <c r="K2174">
        <v>2</v>
      </c>
      <c r="L2174">
        <v>0</v>
      </c>
      <c r="M2174">
        <v>0</v>
      </c>
      <c r="N2174" t="s">
        <v>36</v>
      </c>
      <c r="O2174" t="s">
        <v>55</v>
      </c>
      <c r="P2174" t="s">
        <v>47</v>
      </c>
      <c r="Q2174" t="s">
        <v>39</v>
      </c>
      <c r="R2174">
        <v>1</v>
      </c>
      <c r="S2174">
        <v>0</v>
      </c>
      <c r="T2174">
        <v>0</v>
      </c>
      <c r="U2174" t="s">
        <v>40</v>
      </c>
      <c r="V2174" t="s">
        <v>40</v>
      </c>
      <c r="W2174">
        <v>0</v>
      </c>
      <c r="X2174" t="s">
        <v>41</v>
      </c>
      <c r="Y2174">
        <v>0</v>
      </c>
      <c r="Z2174">
        <v>0</v>
      </c>
      <c r="AA2174">
        <v>0</v>
      </c>
      <c r="AB2174" t="s">
        <v>53</v>
      </c>
      <c r="AC2174">
        <v>45</v>
      </c>
      <c r="AD2174">
        <v>0</v>
      </c>
      <c r="AE2174">
        <v>2</v>
      </c>
      <c r="AF2174" t="s">
        <v>48</v>
      </c>
      <c r="AG2174" s="1">
        <v>42765</v>
      </c>
      <c r="AH2174">
        <f>SUM(Hotel_Data_Mini[[#This Row],[adults]:[babies]])</f>
        <v>2</v>
      </c>
      <c r="AI2174">
        <f>SUM(Hotel_Data_Mini[[#This Row],[stays_in_weekend_nights]:[stays_in_week_nights]])</f>
        <v>1</v>
      </c>
      <c r="AJ2174">
        <f>IF(Hotel_Data_Mini[[#This Row],[reserved_room_type]]=Hotel_Data_Mini[[#This Row],[assigned_room_type]],0,1)</f>
        <v>0</v>
      </c>
    </row>
    <row r="2175" spans="1:36" x14ac:dyDescent="0.25">
      <c r="A2175" t="s">
        <v>153</v>
      </c>
      <c r="B2175" t="s">
        <v>44</v>
      </c>
      <c r="C2175">
        <v>1</v>
      </c>
      <c r="D2175">
        <v>42</v>
      </c>
      <c r="E2175">
        <v>2017</v>
      </c>
      <c r="F2175" t="s">
        <v>118</v>
      </c>
      <c r="G2175">
        <v>12</v>
      </c>
      <c r="H2175">
        <v>25</v>
      </c>
      <c r="I2175">
        <v>2</v>
      </c>
      <c r="J2175">
        <v>6</v>
      </c>
      <c r="K2175">
        <v>2</v>
      </c>
      <c r="L2175">
        <v>0</v>
      </c>
      <c r="M2175">
        <v>0</v>
      </c>
      <c r="N2175" t="s">
        <v>36</v>
      </c>
      <c r="O2175" t="s">
        <v>96</v>
      </c>
      <c r="P2175" t="s">
        <v>38</v>
      </c>
      <c r="Q2175" t="s">
        <v>39</v>
      </c>
      <c r="R2175">
        <v>0</v>
      </c>
      <c r="S2175">
        <v>0</v>
      </c>
      <c r="T2175">
        <v>0</v>
      </c>
      <c r="U2175" t="s">
        <v>60</v>
      </c>
      <c r="V2175" t="s">
        <v>60</v>
      </c>
      <c r="W2175">
        <v>0</v>
      </c>
      <c r="X2175" t="s">
        <v>41</v>
      </c>
      <c r="Y2175">
        <v>9</v>
      </c>
      <c r="Z2175">
        <v>0</v>
      </c>
      <c r="AA2175">
        <v>0</v>
      </c>
      <c r="AB2175" t="s">
        <v>42</v>
      </c>
      <c r="AC2175">
        <v>109.95</v>
      </c>
      <c r="AD2175">
        <v>0</v>
      </c>
      <c r="AE2175">
        <v>0</v>
      </c>
      <c r="AF2175" t="s">
        <v>43</v>
      </c>
      <c r="AG2175" s="1">
        <v>42779</v>
      </c>
      <c r="AH2175">
        <f>SUM(Hotel_Data_Mini[[#This Row],[adults]:[babies]])</f>
        <v>2</v>
      </c>
      <c r="AI2175">
        <f>SUM(Hotel_Data_Mini[[#This Row],[stays_in_weekend_nights]:[stays_in_week_nights]])</f>
        <v>8</v>
      </c>
      <c r="AJ2175">
        <f>IF(Hotel_Data_Mini[[#This Row],[reserved_room_type]]=Hotel_Data_Mini[[#This Row],[assigned_room_type]],0,1)</f>
        <v>0</v>
      </c>
    </row>
    <row r="2176" spans="1:36" x14ac:dyDescent="0.25">
      <c r="A2176" t="s">
        <v>153</v>
      </c>
      <c r="B2176" t="s">
        <v>34</v>
      </c>
      <c r="C2176">
        <v>0</v>
      </c>
      <c r="D2176">
        <v>208</v>
      </c>
      <c r="E2176">
        <v>2017</v>
      </c>
      <c r="F2176" t="s">
        <v>122</v>
      </c>
      <c r="G2176">
        <v>14</v>
      </c>
      <c r="H2176">
        <v>6</v>
      </c>
      <c r="I2176">
        <v>1</v>
      </c>
      <c r="J2176">
        <v>3</v>
      </c>
      <c r="K2176">
        <v>2</v>
      </c>
      <c r="L2176">
        <v>0</v>
      </c>
      <c r="M2176">
        <v>0</v>
      </c>
      <c r="N2176" t="s">
        <v>36</v>
      </c>
      <c r="O2176" t="s">
        <v>58</v>
      </c>
      <c r="P2176" t="s">
        <v>38</v>
      </c>
      <c r="Q2176" t="s">
        <v>39</v>
      </c>
      <c r="R2176">
        <v>0</v>
      </c>
      <c r="S2176">
        <v>0</v>
      </c>
      <c r="T2176">
        <v>0</v>
      </c>
      <c r="U2176" t="s">
        <v>40</v>
      </c>
      <c r="V2176" t="s">
        <v>40</v>
      </c>
      <c r="W2176">
        <v>0</v>
      </c>
      <c r="X2176" t="s">
        <v>41</v>
      </c>
      <c r="Y2176">
        <v>240</v>
      </c>
      <c r="Z2176">
        <v>0</v>
      </c>
      <c r="AA2176">
        <v>0</v>
      </c>
      <c r="AB2176" t="s">
        <v>42</v>
      </c>
      <c r="AC2176">
        <v>60</v>
      </c>
      <c r="AD2176">
        <v>0</v>
      </c>
      <c r="AE2176">
        <v>2</v>
      </c>
      <c r="AF2176" t="s">
        <v>48</v>
      </c>
      <c r="AG2176" s="1">
        <v>0</v>
      </c>
      <c r="AH2176">
        <f>SUM(Hotel_Data_Mini[[#This Row],[adults]:[babies]])</f>
        <v>2</v>
      </c>
      <c r="AI2176">
        <f>SUM(Hotel_Data_Mini[[#This Row],[stays_in_weekend_nights]:[stays_in_week_nights]])</f>
        <v>4</v>
      </c>
      <c r="AJ2176">
        <f>IF(Hotel_Data_Mini[[#This Row],[reserved_room_type]]=Hotel_Data_Mini[[#This Row],[assigned_room_type]],0,1)</f>
        <v>0</v>
      </c>
    </row>
    <row r="2177" spans="1:36" x14ac:dyDescent="0.25">
      <c r="A2177" t="s">
        <v>153</v>
      </c>
      <c r="B2177" t="s">
        <v>34</v>
      </c>
      <c r="C2177">
        <v>1</v>
      </c>
      <c r="D2177">
        <v>47</v>
      </c>
      <c r="E2177">
        <v>2017</v>
      </c>
      <c r="F2177" t="s">
        <v>118</v>
      </c>
      <c r="G2177">
        <v>13</v>
      </c>
      <c r="H2177">
        <v>30</v>
      </c>
      <c r="I2177">
        <v>2</v>
      </c>
      <c r="J2177">
        <v>5</v>
      </c>
      <c r="K2177">
        <v>2</v>
      </c>
      <c r="L2177">
        <v>0</v>
      </c>
      <c r="M2177">
        <v>0</v>
      </c>
      <c r="N2177" t="s">
        <v>36</v>
      </c>
      <c r="O2177" t="s">
        <v>139</v>
      </c>
      <c r="P2177" t="s">
        <v>38</v>
      </c>
      <c r="Q2177" t="s">
        <v>39</v>
      </c>
      <c r="R2177">
        <v>0</v>
      </c>
      <c r="S2177">
        <v>0</v>
      </c>
      <c r="T2177">
        <v>0</v>
      </c>
      <c r="U2177" t="s">
        <v>40</v>
      </c>
      <c r="V2177" t="s">
        <v>40</v>
      </c>
      <c r="W2177">
        <v>0</v>
      </c>
      <c r="X2177" t="s">
        <v>41</v>
      </c>
      <c r="Y2177">
        <v>240</v>
      </c>
      <c r="Z2177">
        <v>0</v>
      </c>
      <c r="AA2177">
        <v>0</v>
      </c>
      <c r="AB2177" t="s">
        <v>42</v>
      </c>
      <c r="AC2177">
        <v>60</v>
      </c>
      <c r="AD2177">
        <v>0</v>
      </c>
      <c r="AE2177">
        <v>1</v>
      </c>
      <c r="AF2177" t="s">
        <v>43</v>
      </c>
      <c r="AG2177" s="1">
        <v>42792</v>
      </c>
      <c r="AH2177">
        <f>SUM(Hotel_Data_Mini[[#This Row],[adults]:[babies]])</f>
        <v>2</v>
      </c>
      <c r="AI2177">
        <f>SUM(Hotel_Data_Mini[[#This Row],[stays_in_weekend_nights]:[stays_in_week_nights]])</f>
        <v>7</v>
      </c>
      <c r="AJ2177">
        <f>IF(Hotel_Data_Mini[[#This Row],[reserved_room_type]]=Hotel_Data_Mini[[#This Row],[assigned_room_type]],0,1)</f>
        <v>0</v>
      </c>
    </row>
    <row r="2178" spans="1:36" x14ac:dyDescent="0.25">
      <c r="A2178" t="s">
        <v>153</v>
      </c>
      <c r="B2178" t="s">
        <v>34</v>
      </c>
      <c r="C2178">
        <v>0</v>
      </c>
      <c r="D2178">
        <v>239</v>
      </c>
      <c r="E2178">
        <v>2017</v>
      </c>
      <c r="F2178" t="s">
        <v>117</v>
      </c>
      <c r="G2178">
        <v>20</v>
      </c>
      <c r="H2178">
        <v>18</v>
      </c>
      <c r="I2178">
        <v>2</v>
      </c>
      <c r="J2178">
        <v>4</v>
      </c>
      <c r="K2178">
        <v>2</v>
      </c>
      <c r="L2178">
        <v>0</v>
      </c>
      <c r="M2178">
        <v>0</v>
      </c>
      <c r="N2178" t="s">
        <v>54</v>
      </c>
      <c r="O2178" t="s">
        <v>68</v>
      </c>
      <c r="P2178" t="s">
        <v>47</v>
      </c>
      <c r="Q2178" t="s">
        <v>47</v>
      </c>
      <c r="R2178">
        <v>0</v>
      </c>
      <c r="S2178">
        <v>0</v>
      </c>
      <c r="T2178">
        <v>0</v>
      </c>
      <c r="U2178" t="s">
        <v>71</v>
      </c>
      <c r="V2178" t="s">
        <v>71</v>
      </c>
      <c r="W2178">
        <v>1</v>
      </c>
      <c r="X2178" t="s">
        <v>41</v>
      </c>
      <c r="Y2178">
        <v>250</v>
      </c>
      <c r="Z2178">
        <v>0</v>
      </c>
      <c r="AA2178">
        <v>0</v>
      </c>
      <c r="AB2178" t="s">
        <v>42</v>
      </c>
      <c r="AC2178">
        <v>101.28</v>
      </c>
      <c r="AD2178">
        <v>0</v>
      </c>
      <c r="AE2178">
        <v>0</v>
      </c>
      <c r="AF2178" t="s">
        <v>48</v>
      </c>
      <c r="AG2178" s="1">
        <v>42879</v>
      </c>
      <c r="AH2178">
        <f>SUM(Hotel_Data_Mini[[#This Row],[adults]:[babies]])</f>
        <v>2</v>
      </c>
      <c r="AI2178">
        <f>SUM(Hotel_Data_Mini[[#This Row],[stays_in_weekend_nights]:[stays_in_week_nights]])</f>
        <v>6</v>
      </c>
      <c r="AJ2178">
        <f>IF(Hotel_Data_Mini[[#This Row],[reserved_room_type]]=Hotel_Data_Mini[[#This Row],[assigned_room_type]],0,1)</f>
        <v>0</v>
      </c>
    </row>
    <row r="2179" spans="1:36" x14ac:dyDescent="0.25">
      <c r="A2179" t="s">
        <v>153</v>
      </c>
      <c r="B2179" t="s">
        <v>44</v>
      </c>
      <c r="C2179">
        <v>1</v>
      </c>
      <c r="D2179">
        <v>86</v>
      </c>
      <c r="E2179">
        <v>2017</v>
      </c>
      <c r="F2179" t="s">
        <v>117</v>
      </c>
      <c r="G2179">
        <v>18</v>
      </c>
      <c r="H2179">
        <v>6</v>
      </c>
      <c r="I2179">
        <v>2</v>
      </c>
      <c r="J2179">
        <v>1</v>
      </c>
      <c r="K2179">
        <v>2</v>
      </c>
      <c r="L2179">
        <v>0</v>
      </c>
      <c r="M2179">
        <v>0</v>
      </c>
      <c r="N2179" t="s">
        <v>36</v>
      </c>
      <c r="O2179" t="s">
        <v>58</v>
      </c>
      <c r="P2179" t="s">
        <v>38</v>
      </c>
      <c r="Q2179" t="s">
        <v>39</v>
      </c>
      <c r="R2179">
        <v>0</v>
      </c>
      <c r="S2179">
        <v>0</v>
      </c>
      <c r="T2179">
        <v>0</v>
      </c>
      <c r="U2179" t="s">
        <v>71</v>
      </c>
      <c r="V2179" t="s">
        <v>71</v>
      </c>
      <c r="W2179">
        <v>0</v>
      </c>
      <c r="X2179" t="s">
        <v>41</v>
      </c>
      <c r="Y2179">
        <v>9</v>
      </c>
      <c r="Z2179">
        <v>0</v>
      </c>
      <c r="AA2179">
        <v>0</v>
      </c>
      <c r="AB2179" t="s">
        <v>42</v>
      </c>
      <c r="AC2179">
        <v>162</v>
      </c>
      <c r="AD2179">
        <v>0</v>
      </c>
      <c r="AE2179">
        <v>0</v>
      </c>
      <c r="AF2179" t="s">
        <v>43</v>
      </c>
      <c r="AG2179" s="1">
        <v>0</v>
      </c>
      <c r="AH2179">
        <f>SUM(Hotel_Data_Mini[[#This Row],[adults]:[babies]])</f>
        <v>2</v>
      </c>
      <c r="AI2179">
        <f>SUM(Hotel_Data_Mini[[#This Row],[stays_in_weekend_nights]:[stays_in_week_nights]])</f>
        <v>3</v>
      </c>
      <c r="AJ2179">
        <f>IF(Hotel_Data_Mini[[#This Row],[reserved_room_type]]=Hotel_Data_Mini[[#This Row],[assigned_room_type]],0,1)</f>
        <v>0</v>
      </c>
    </row>
    <row r="2180" spans="1:36" x14ac:dyDescent="0.25">
      <c r="A2180" t="s">
        <v>153</v>
      </c>
      <c r="B2180" t="s">
        <v>34</v>
      </c>
      <c r="C2180">
        <v>0</v>
      </c>
      <c r="D2180">
        <v>1</v>
      </c>
      <c r="E2180">
        <v>2017</v>
      </c>
      <c r="F2180" t="s">
        <v>118</v>
      </c>
      <c r="G2180">
        <v>9</v>
      </c>
      <c r="H2180">
        <v>2</v>
      </c>
      <c r="I2180">
        <v>0</v>
      </c>
      <c r="J2180">
        <v>1</v>
      </c>
      <c r="K2180">
        <v>2</v>
      </c>
      <c r="L2180">
        <v>0</v>
      </c>
      <c r="M2180">
        <v>0</v>
      </c>
      <c r="N2180" t="s">
        <v>36</v>
      </c>
      <c r="O2180" t="s">
        <v>67</v>
      </c>
      <c r="P2180" t="s">
        <v>47</v>
      </c>
      <c r="Q2180" t="s">
        <v>47</v>
      </c>
      <c r="R2180">
        <v>0</v>
      </c>
      <c r="S2180">
        <v>0</v>
      </c>
      <c r="T2180">
        <v>0</v>
      </c>
      <c r="U2180" t="s">
        <v>60</v>
      </c>
      <c r="V2180" t="s">
        <v>60</v>
      </c>
      <c r="W2180">
        <v>2</v>
      </c>
      <c r="X2180" t="s">
        <v>41</v>
      </c>
      <c r="Y2180">
        <v>0</v>
      </c>
      <c r="Z2180">
        <v>0</v>
      </c>
      <c r="AA2180">
        <v>0</v>
      </c>
      <c r="AB2180" t="s">
        <v>53</v>
      </c>
      <c r="AC2180">
        <v>68</v>
      </c>
      <c r="AD2180">
        <v>0</v>
      </c>
      <c r="AE2180">
        <v>0</v>
      </c>
      <c r="AF2180" t="s">
        <v>48</v>
      </c>
      <c r="AG2180" s="1">
        <v>42797</v>
      </c>
      <c r="AH2180">
        <f>SUM(Hotel_Data_Mini[[#This Row],[adults]:[babies]])</f>
        <v>2</v>
      </c>
      <c r="AI2180">
        <f>SUM(Hotel_Data_Mini[[#This Row],[stays_in_weekend_nights]:[stays_in_week_nights]])</f>
        <v>1</v>
      </c>
      <c r="AJ2180">
        <f>IF(Hotel_Data_Mini[[#This Row],[reserved_room_type]]=Hotel_Data_Mini[[#This Row],[assigned_room_type]],0,1)</f>
        <v>0</v>
      </c>
    </row>
    <row r="2181" spans="1:36" x14ac:dyDescent="0.25">
      <c r="A2181" t="s">
        <v>153</v>
      </c>
      <c r="B2181" t="s">
        <v>34</v>
      </c>
      <c r="C2181">
        <v>0</v>
      </c>
      <c r="D2181">
        <v>6</v>
      </c>
      <c r="E2181">
        <v>2017</v>
      </c>
      <c r="F2181" t="s">
        <v>118</v>
      </c>
      <c r="G2181">
        <v>11</v>
      </c>
      <c r="H2181">
        <v>13</v>
      </c>
      <c r="I2181">
        <v>1</v>
      </c>
      <c r="J2181">
        <v>1</v>
      </c>
      <c r="K2181">
        <v>1</v>
      </c>
      <c r="L2181">
        <v>0</v>
      </c>
      <c r="M2181">
        <v>0</v>
      </c>
      <c r="N2181" t="s">
        <v>36</v>
      </c>
      <c r="O2181" t="s">
        <v>37</v>
      </c>
      <c r="P2181" t="s">
        <v>69</v>
      </c>
      <c r="Q2181" t="s">
        <v>47</v>
      </c>
      <c r="R2181">
        <v>1</v>
      </c>
      <c r="S2181">
        <v>0</v>
      </c>
      <c r="T2181">
        <v>2</v>
      </c>
      <c r="U2181" t="s">
        <v>40</v>
      </c>
      <c r="V2181" t="s">
        <v>40</v>
      </c>
      <c r="W2181">
        <v>0</v>
      </c>
      <c r="X2181" t="s">
        <v>41</v>
      </c>
      <c r="Y2181">
        <v>0</v>
      </c>
      <c r="Z2181">
        <v>331</v>
      </c>
      <c r="AA2181">
        <v>0</v>
      </c>
      <c r="AB2181" t="s">
        <v>42</v>
      </c>
      <c r="AC2181">
        <v>35</v>
      </c>
      <c r="AD2181">
        <v>0</v>
      </c>
      <c r="AE2181">
        <v>0</v>
      </c>
      <c r="AF2181" t="s">
        <v>48</v>
      </c>
      <c r="AG2181" s="1">
        <v>42809</v>
      </c>
      <c r="AH2181">
        <f>SUM(Hotel_Data_Mini[[#This Row],[adults]:[babies]])</f>
        <v>1</v>
      </c>
      <c r="AI2181">
        <f>SUM(Hotel_Data_Mini[[#This Row],[stays_in_weekend_nights]:[stays_in_week_nights]])</f>
        <v>2</v>
      </c>
      <c r="AJ2181">
        <f>IF(Hotel_Data_Mini[[#This Row],[reserved_room_type]]=Hotel_Data_Mini[[#This Row],[assigned_room_type]],0,1)</f>
        <v>0</v>
      </c>
    </row>
    <row r="2182" spans="1:36" x14ac:dyDescent="0.25">
      <c r="A2182" t="s">
        <v>153</v>
      </c>
      <c r="B2182" t="s">
        <v>44</v>
      </c>
      <c r="C2182">
        <v>1</v>
      </c>
      <c r="D2182">
        <v>210</v>
      </c>
      <c r="E2182">
        <v>2017</v>
      </c>
      <c r="F2182" t="s">
        <v>117</v>
      </c>
      <c r="G2182">
        <v>19</v>
      </c>
      <c r="H2182">
        <v>12</v>
      </c>
      <c r="I2182">
        <v>0</v>
      </c>
      <c r="J2182">
        <v>2</v>
      </c>
      <c r="K2182">
        <v>1</v>
      </c>
      <c r="L2182">
        <v>0</v>
      </c>
      <c r="M2182">
        <v>0</v>
      </c>
      <c r="N2182" t="s">
        <v>36</v>
      </c>
      <c r="O2182" t="s">
        <v>67</v>
      </c>
      <c r="P2182" t="s">
        <v>38</v>
      </c>
      <c r="Q2182" t="s">
        <v>39</v>
      </c>
      <c r="R2182">
        <v>0</v>
      </c>
      <c r="S2182">
        <v>0</v>
      </c>
      <c r="T2182">
        <v>0</v>
      </c>
      <c r="U2182" t="s">
        <v>40</v>
      </c>
      <c r="V2182" t="s">
        <v>40</v>
      </c>
      <c r="W2182">
        <v>0</v>
      </c>
      <c r="X2182" t="s">
        <v>41</v>
      </c>
      <c r="Y2182">
        <v>9</v>
      </c>
      <c r="Z2182">
        <v>0</v>
      </c>
      <c r="AA2182">
        <v>0</v>
      </c>
      <c r="AB2182" t="s">
        <v>42</v>
      </c>
      <c r="AC2182">
        <v>135.9</v>
      </c>
      <c r="AD2182">
        <v>0</v>
      </c>
      <c r="AE2182">
        <v>1</v>
      </c>
      <c r="AF2182" t="s">
        <v>85</v>
      </c>
      <c r="AG2182" s="1">
        <v>0</v>
      </c>
      <c r="AH2182">
        <f>SUM(Hotel_Data_Mini[[#This Row],[adults]:[babies]])</f>
        <v>1</v>
      </c>
      <c r="AI2182">
        <f>SUM(Hotel_Data_Mini[[#This Row],[stays_in_weekend_nights]:[stays_in_week_nights]])</f>
        <v>2</v>
      </c>
      <c r="AJ2182">
        <f>IF(Hotel_Data_Mini[[#This Row],[reserved_room_type]]=Hotel_Data_Mini[[#This Row],[assigned_room_type]],0,1)</f>
        <v>0</v>
      </c>
    </row>
    <row r="2183" spans="1:36" x14ac:dyDescent="0.25">
      <c r="A2183" t="s">
        <v>153</v>
      </c>
      <c r="B2183" t="s">
        <v>44</v>
      </c>
      <c r="C2183">
        <v>0</v>
      </c>
      <c r="D2183">
        <v>7</v>
      </c>
      <c r="E2183">
        <v>2017</v>
      </c>
      <c r="F2183" t="s">
        <v>121</v>
      </c>
      <c r="G2183">
        <v>6</v>
      </c>
      <c r="H2183">
        <v>7</v>
      </c>
      <c r="I2183">
        <v>0</v>
      </c>
      <c r="J2183">
        <v>2</v>
      </c>
      <c r="K2183">
        <v>1</v>
      </c>
      <c r="L2183">
        <v>0</v>
      </c>
      <c r="M2183">
        <v>0</v>
      </c>
      <c r="N2183" t="s">
        <v>36</v>
      </c>
      <c r="O2183" t="s">
        <v>67</v>
      </c>
      <c r="P2183" t="s">
        <v>38</v>
      </c>
      <c r="Q2183" t="s">
        <v>39</v>
      </c>
      <c r="R2183">
        <v>1</v>
      </c>
      <c r="S2183">
        <v>0</v>
      </c>
      <c r="T2183">
        <v>1</v>
      </c>
      <c r="U2183" t="s">
        <v>40</v>
      </c>
      <c r="V2183" t="s">
        <v>40</v>
      </c>
      <c r="W2183">
        <v>0</v>
      </c>
      <c r="X2183" t="s">
        <v>41</v>
      </c>
      <c r="Y2183">
        <v>9</v>
      </c>
      <c r="Z2183">
        <v>0</v>
      </c>
      <c r="AA2183">
        <v>0</v>
      </c>
      <c r="AB2183" t="s">
        <v>42</v>
      </c>
      <c r="AC2183">
        <v>98</v>
      </c>
      <c r="AD2183">
        <v>0</v>
      </c>
      <c r="AE2183">
        <v>2</v>
      </c>
      <c r="AF2183" t="s">
        <v>48</v>
      </c>
      <c r="AG2183" s="1">
        <v>42775</v>
      </c>
      <c r="AH2183">
        <f>SUM(Hotel_Data_Mini[[#This Row],[adults]:[babies]])</f>
        <v>1</v>
      </c>
      <c r="AI2183">
        <f>SUM(Hotel_Data_Mini[[#This Row],[stays_in_weekend_nights]:[stays_in_week_nights]])</f>
        <v>2</v>
      </c>
      <c r="AJ2183">
        <f>IF(Hotel_Data_Mini[[#This Row],[reserved_room_type]]=Hotel_Data_Mini[[#This Row],[assigned_room_type]],0,1)</f>
        <v>0</v>
      </c>
    </row>
    <row r="2184" spans="1:36" x14ac:dyDescent="0.25">
      <c r="A2184" t="s">
        <v>153</v>
      </c>
      <c r="B2184" t="s">
        <v>44</v>
      </c>
      <c r="C2184">
        <v>0</v>
      </c>
      <c r="D2184">
        <v>77</v>
      </c>
      <c r="E2184">
        <v>2017</v>
      </c>
      <c r="F2184" t="s">
        <v>120</v>
      </c>
      <c r="G2184">
        <v>26</v>
      </c>
      <c r="H2184">
        <v>27</v>
      </c>
      <c r="I2184">
        <v>0</v>
      </c>
      <c r="J2184">
        <v>2</v>
      </c>
      <c r="K2184">
        <v>2</v>
      </c>
      <c r="L2184">
        <v>0</v>
      </c>
      <c r="M2184">
        <v>0</v>
      </c>
      <c r="N2184" t="s">
        <v>80</v>
      </c>
      <c r="O2184" t="s">
        <v>55</v>
      </c>
      <c r="P2184" t="s">
        <v>38</v>
      </c>
      <c r="Q2184" t="s">
        <v>39</v>
      </c>
      <c r="R2184">
        <v>0</v>
      </c>
      <c r="S2184">
        <v>0</v>
      </c>
      <c r="T2184">
        <v>0</v>
      </c>
      <c r="U2184" t="s">
        <v>40</v>
      </c>
      <c r="V2184" t="s">
        <v>40</v>
      </c>
      <c r="W2184">
        <v>0</v>
      </c>
      <c r="X2184" t="s">
        <v>41</v>
      </c>
      <c r="Y2184">
        <v>9</v>
      </c>
      <c r="Z2184">
        <v>0</v>
      </c>
      <c r="AA2184">
        <v>0</v>
      </c>
      <c r="AB2184" t="s">
        <v>53</v>
      </c>
      <c r="AC2184">
        <v>120</v>
      </c>
      <c r="AD2184">
        <v>0</v>
      </c>
      <c r="AE2184">
        <v>1</v>
      </c>
      <c r="AF2184" t="s">
        <v>48</v>
      </c>
      <c r="AG2184" s="1">
        <v>42915</v>
      </c>
      <c r="AH2184">
        <f>SUM(Hotel_Data_Mini[[#This Row],[adults]:[babies]])</f>
        <v>2</v>
      </c>
      <c r="AI2184">
        <f>SUM(Hotel_Data_Mini[[#This Row],[stays_in_weekend_nights]:[stays_in_week_nights]])</f>
        <v>2</v>
      </c>
      <c r="AJ2184">
        <f>IF(Hotel_Data_Mini[[#This Row],[reserved_room_type]]=Hotel_Data_Mini[[#This Row],[assigned_room_type]],0,1)</f>
        <v>0</v>
      </c>
    </row>
    <row r="2185" spans="1:36" x14ac:dyDescent="0.25">
      <c r="A2185" t="s">
        <v>153</v>
      </c>
      <c r="B2185" t="s">
        <v>44</v>
      </c>
      <c r="C2185">
        <v>0</v>
      </c>
      <c r="D2185">
        <v>129</v>
      </c>
      <c r="E2185">
        <v>2017</v>
      </c>
      <c r="F2185" t="s">
        <v>52</v>
      </c>
      <c r="G2185">
        <v>29</v>
      </c>
      <c r="H2185">
        <v>22</v>
      </c>
      <c r="I2185">
        <v>1</v>
      </c>
      <c r="J2185">
        <v>1</v>
      </c>
      <c r="K2185">
        <v>2</v>
      </c>
      <c r="L2185">
        <v>0</v>
      </c>
      <c r="M2185">
        <v>0</v>
      </c>
      <c r="N2185" t="s">
        <v>36</v>
      </c>
      <c r="O2185" t="s">
        <v>95</v>
      </c>
      <c r="P2185" t="s">
        <v>38</v>
      </c>
      <c r="Q2185" t="s">
        <v>39</v>
      </c>
      <c r="R2185">
        <v>0</v>
      </c>
      <c r="S2185">
        <v>0</v>
      </c>
      <c r="T2185">
        <v>0</v>
      </c>
      <c r="U2185" t="s">
        <v>60</v>
      </c>
      <c r="V2185" t="s">
        <v>60</v>
      </c>
      <c r="W2185">
        <v>0</v>
      </c>
      <c r="X2185" t="s">
        <v>41</v>
      </c>
      <c r="Y2185">
        <v>9</v>
      </c>
      <c r="Z2185">
        <v>0</v>
      </c>
      <c r="AA2185">
        <v>0</v>
      </c>
      <c r="AB2185" t="s">
        <v>42</v>
      </c>
      <c r="AC2185">
        <v>139.5</v>
      </c>
      <c r="AD2185">
        <v>0</v>
      </c>
      <c r="AE2185">
        <v>0</v>
      </c>
      <c r="AF2185" t="s">
        <v>48</v>
      </c>
      <c r="AG2185" s="1">
        <v>42940</v>
      </c>
      <c r="AH2185">
        <f>SUM(Hotel_Data_Mini[[#This Row],[adults]:[babies]])</f>
        <v>2</v>
      </c>
      <c r="AI2185">
        <f>SUM(Hotel_Data_Mini[[#This Row],[stays_in_weekend_nights]:[stays_in_week_nights]])</f>
        <v>2</v>
      </c>
      <c r="AJ2185">
        <f>IF(Hotel_Data_Mini[[#This Row],[reserved_room_type]]=Hotel_Data_Mini[[#This Row],[assigned_room_type]],0,1)</f>
        <v>0</v>
      </c>
    </row>
    <row r="2186" spans="1:36" x14ac:dyDescent="0.25">
      <c r="A2186" t="s">
        <v>153</v>
      </c>
      <c r="B2186" t="s">
        <v>34</v>
      </c>
      <c r="C2186">
        <v>0</v>
      </c>
      <c r="D2186">
        <v>1</v>
      </c>
      <c r="E2186">
        <v>2017</v>
      </c>
      <c r="F2186" t="s">
        <v>126</v>
      </c>
      <c r="G2186">
        <v>3</v>
      </c>
      <c r="H2186">
        <v>21</v>
      </c>
      <c r="I2186">
        <v>0</v>
      </c>
      <c r="J2186">
        <v>1</v>
      </c>
      <c r="K2186">
        <v>2</v>
      </c>
      <c r="L2186">
        <v>1</v>
      </c>
      <c r="M2186">
        <v>0</v>
      </c>
      <c r="N2186" t="s">
        <v>36</v>
      </c>
      <c r="O2186" t="s">
        <v>37</v>
      </c>
      <c r="P2186" t="s">
        <v>47</v>
      </c>
      <c r="Q2186" t="s">
        <v>47</v>
      </c>
      <c r="R2186">
        <v>0</v>
      </c>
      <c r="S2186">
        <v>0</v>
      </c>
      <c r="T2186">
        <v>0</v>
      </c>
      <c r="U2186" t="s">
        <v>40</v>
      </c>
      <c r="V2186" t="s">
        <v>40</v>
      </c>
      <c r="W2186">
        <v>1</v>
      </c>
      <c r="X2186" t="s">
        <v>41</v>
      </c>
      <c r="Y2186">
        <v>0</v>
      </c>
      <c r="Z2186">
        <v>0</v>
      </c>
      <c r="AA2186">
        <v>0</v>
      </c>
      <c r="AB2186" t="s">
        <v>42</v>
      </c>
      <c r="AC2186">
        <v>45</v>
      </c>
      <c r="AD2186">
        <v>0</v>
      </c>
      <c r="AE2186">
        <v>1</v>
      </c>
      <c r="AF2186" t="s">
        <v>48</v>
      </c>
      <c r="AG2186" s="1">
        <v>42757</v>
      </c>
      <c r="AH2186">
        <f>SUM(Hotel_Data_Mini[[#This Row],[adults]:[babies]])</f>
        <v>3</v>
      </c>
      <c r="AI2186">
        <f>SUM(Hotel_Data_Mini[[#This Row],[stays_in_weekend_nights]:[stays_in_week_nights]])</f>
        <v>1</v>
      </c>
      <c r="AJ2186">
        <f>IF(Hotel_Data_Mini[[#This Row],[reserved_room_type]]=Hotel_Data_Mini[[#This Row],[assigned_room_type]],0,1)</f>
        <v>0</v>
      </c>
    </row>
    <row r="2187" spans="1:36" x14ac:dyDescent="0.25">
      <c r="A2187" t="s">
        <v>153</v>
      </c>
      <c r="B2187" t="s">
        <v>44</v>
      </c>
      <c r="C2187">
        <v>0</v>
      </c>
      <c r="D2187">
        <v>78</v>
      </c>
      <c r="E2187">
        <v>2017</v>
      </c>
      <c r="F2187" t="s">
        <v>117</v>
      </c>
      <c r="G2187">
        <v>19</v>
      </c>
      <c r="H2187">
        <v>9</v>
      </c>
      <c r="I2187">
        <v>0</v>
      </c>
      <c r="J2187">
        <v>3</v>
      </c>
      <c r="K2187">
        <v>2</v>
      </c>
      <c r="L2187">
        <v>0</v>
      </c>
      <c r="M2187">
        <v>0</v>
      </c>
      <c r="N2187" t="s">
        <v>36</v>
      </c>
      <c r="O2187" t="s">
        <v>58</v>
      </c>
      <c r="P2187" t="s">
        <v>38</v>
      </c>
      <c r="Q2187" t="s">
        <v>39</v>
      </c>
      <c r="R2187">
        <v>0</v>
      </c>
      <c r="S2187">
        <v>0</v>
      </c>
      <c r="T2187">
        <v>0</v>
      </c>
      <c r="U2187" t="s">
        <v>60</v>
      </c>
      <c r="V2187" t="s">
        <v>60</v>
      </c>
      <c r="W2187">
        <v>0</v>
      </c>
      <c r="X2187" t="s">
        <v>41</v>
      </c>
      <c r="Y2187">
        <v>83</v>
      </c>
      <c r="Z2187">
        <v>0</v>
      </c>
      <c r="AA2187">
        <v>0</v>
      </c>
      <c r="AB2187" t="s">
        <v>42</v>
      </c>
      <c r="AC2187">
        <v>120</v>
      </c>
      <c r="AD2187">
        <v>0</v>
      </c>
      <c r="AE2187">
        <v>0</v>
      </c>
      <c r="AF2187" t="s">
        <v>48</v>
      </c>
      <c r="AG2187" s="1">
        <v>0</v>
      </c>
      <c r="AH2187">
        <f>SUM(Hotel_Data_Mini[[#This Row],[adults]:[babies]])</f>
        <v>2</v>
      </c>
      <c r="AI2187">
        <f>SUM(Hotel_Data_Mini[[#This Row],[stays_in_weekend_nights]:[stays_in_week_nights]])</f>
        <v>3</v>
      </c>
      <c r="AJ2187">
        <f>IF(Hotel_Data_Mini[[#This Row],[reserved_room_type]]=Hotel_Data_Mini[[#This Row],[assigned_room_type]],0,1)</f>
        <v>0</v>
      </c>
    </row>
    <row r="2188" spans="1:36" x14ac:dyDescent="0.25">
      <c r="A2188" t="s">
        <v>153</v>
      </c>
      <c r="B2188" t="s">
        <v>34</v>
      </c>
      <c r="C2188">
        <v>1</v>
      </c>
      <c r="D2188">
        <v>1</v>
      </c>
      <c r="E2188">
        <v>2017</v>
      </c>
      <c r="F2188" t="s">
        <v>52</v>
      </c>
      <c r="G2188">
        <v>29</v>
      </c>
      <c r="H2188">
        <v>18</v>
      </c>
      <c r="I2188">
        <v>0</v>
      </c>
      <c r="J2188">
        <v>1</v>
      </c>
      <c r="K2188">
        <v>1</v>
      </c>
      <c r="L2188">
        <v>0</v>
      </c>
      <c r="M2188">
        <v>0</v>
      </c>
      <c r="N2188" t="s">
        <v>36</v>
      </c>
      <c r="O2188" t="s">
        <v>37</v>
      </c>
      <c r="P2188" t="s">
        <v>47</v>
      </c>
      <c r="Q2188" t="s">
        <v>47</v>
      </c>
      <c r="R2188">
        <v>0</v>
      </c>
      <c r="S2188">
        <v>0</v>
      </c>
      <c r="T2188">
        <v>0</v>
      </c>
      <c r="U2188" t="s">
        <v>60</v>
      </c>
      <c r="V2188" t="s">
        <v>60</v>
      </c>
      <c r="W2188">
        <v>0</v>
      </c>
      <c r="X2188" t="s">
        <v>41</v>
      </c>
      <c r="Y2188">
        <v>250</v>
      </c>
      <c r="Z2188">
        <v>0</v>
      </c>
      <c r="AA2188">
        <v>0</v>
      </c>
      <c r="AB2188" t="s">
        <v>42</v>
      </c>
      <c r="AC2188">
        <v>174</v>
      </c>
      <c r="AD2188">
        <v>0</v>
      </c>
      <c r="AE2188">
        <v>0</v>
      </c>
      <c r="AF2188" t="s">
        <v>43</v>
      </c>
      <c r="AG2188" s="1">
        <v>42933</v>
      </c>
      <c r="AH2188">
        <f>SUM(Hotel_Data_Mini[[#This Row],[adults]:[babies]])</f>
        <v>1</v>
      </c>
      <c r="AI2188">
        <f>SUM(Hotel_Data_Mini[[#This Row],[stays_in_weekend_nights]:[stays_in_week_nights]])</f>
        <v>1</v>
      </c>
      <c r="AJ2188">
        <f>IF(Hotel_Data_Mini[[#This Row],[reserved_room_type]]=Hotel_Data_Mini[[#This Row],[assigned_room_type]],0,1)</f>
        <v>0</v>
      </c>
    </row>
    <row r="2189" spans="1:36" x14ac:dyDescent="0.25">
      <c r="A2189" t="s">
        <v>153</v>
      </c>
      <c r="B2189" t="s">
        <v>34</v>
      </c>
      <c r="C2189">
        <v>0</v>
      </c>
      <c r="D2189">
        <v>13</v>
      </c>
      <c r="E2189">
        <v>2017</v>
      </c>
      <c r="F2189" t="s">
        <v>118</v>
      </c>
      <c r="G2189">
        <v>12</v>
      </c>
      <c r="H2189">
        <v>20</v>
      </c>
      <c r="I2189">
        <v>1</v>
      </c>
      <c r="J2189">
        <v>0</v>
      </c>
      <c r="K2189">
        <v>1</v>
      </c>
      <c r="L2189">
        <v>0</v>
      </c>
      <c r="M2189">
        <v>0</v>
      </c>
      <c r="N2189" t="s">
        <v>36</v>
      </c>
      <c r="O2189" t="s">
        <v>37</v>
      </c>
      <c r="P2189" t="s">
        <v>69</v>
      </c>
      <c r="Q2189" t="s">
        <v>69</v>
      </c>
      <c r="R2189">
        <v>0</v>
      </c>
      <c r="S2189">
        <v>0</v>
      </c>
      <c r="T2189">
        <v>0</v>
      </c>
      <c r="U2189" t="s">
        <v>40</v>
      </c>
      <c r="V2189" t="s">
        <v>40</v>
      </c>
      <c r="W2189">
        <v>0</v>
      </c>
      <c r="X2189" t="s">
        <v>41</v>
      </c>
      <c r="Y2189">
        <v>0</v>
      </c>
      <c r="Z2189">
        <v>270</v>
      </c>
      <c r="AA2189">
        <v>0</v>
      </c>
      <c r="AB2189" t="s">
        <v>42</v>
      </c>
      <c r="AC2189">
        <v>35</v>
      </c>
      <c r="AD2189">
        <v>0</v>
      </c>
      <c r="AE2189">
        <v>0</v>
      </c>
      <c r="AF2189" t="s">
        <v>48</v>
      </c>
      <c r="AG2189" s="1">
        <v>42815</v>
      </c>
      <c r="AH2189">
        <f>SUM(Hotel_Data_Mini[[#This Row],[adults]:[babies]])</f>
        <v>1</v>
      </c>
      <c r="AI2189">
        <f>SUM(Hotel_Data_Mini[[#This Row],[stays_in_weekend_nights]:[stays_in_week_nights]])</f>
        <v>1</v>
      </c>
      <c r="AJ2189">
        <f>IF(Hotel_Data_Mini[[#This Row],[reserved_room_type]]=Hotel_Data_Mini[[#This Row],[assigned_room_type]],0,1)</f>
        <v>0</v>
      </c>
    </row>
    <row r="2190" spans="1:36" x14ac:dyDescent="0.25">
      <c r="A2190" t="s">
        <v>153</v>
      </c>
      <c r="B2190" t="s">
        <v>44</v>
      </c>
      <c r="C2190">
        <v>0</v>
      </c>
      <c r="D2190">
        <v>6</v>
      </c>
      <c r="E2190">
        <v>2017</v>
      </c>
      <c r="F2190" t="s">
        <v>126</v>
      </c>
      <c r="G2190">
        <v>2</v>
      </c>
      <c r="H2190">
        <v>14</v>
      </c>
      <c r="I2190">
        <v>0</v>
      </c>
      <c r="J2190">
        <v>1</v>
      </c>
      <c r="K2190">
        <v>2</v>
      </c>
      <c r="L2190">
        <v>1</v>
      </c>
      <c r="M2190">
        <v>0</v>
      </c>
      <c r="N2190" t="s">
        <v>36</v>
      </c>
      <c r="O2190" t="s">
        <v>37</v>
      </c>
      <c r="P2190" t="s">
        <v>47</v>
      </c>
      <c r="Q2190" t="s">
        <v>47</v>
      </c>
      <c r="R2190">
        <v>0</v>
      </c>
      <c r="S2190">
        <v>0</v>
      </c>
      <c r="T2190">
        <v>0</v>
      </c>
      <c r="U2190" t="s">
        <v>71</v>
      </c>
      <c r="V2190" t="s">
        <v>71</v>
      </c>
      <c r="W2190">
        <v>1</v>
      </c>
      <c r="X2190" t="s">
        <v>41</v>
      </c>
      <c r="Y2190">
        <v>14</v>
      </c>
      <c r="Z2190">
        <v>0</v>
      </c>
      <c r="AA2190">
        <v>0</v>
      </c>
      <c r="AB2190" t="s">
        <v>42</v>
      </c>
      <c r="AC2190">
        <v>120</v>
      </c>
      <c r="AD2190">
        <v>0</v>
      </c>
      <c r="AE2190">
        <v>1</v>
      </c>
      <c r="AF2190" t="s">
        <v>48</v>
      </c>
      <c r="AG2190" s="1">
        <v>42750</v>
      </c>
      <c r="AH2190">
        <f>SUM(Hotel_Data_Mini[[#This Row],[adults]:[babies]])</f>
        <v>3</v>
      </c>
      <c r="AI2190">
        <f>SUM(Hotel_Data_Mini[[#This Row],[stays_in_weekend_nights]:[stays_in_week_nights]])</f>
        <v>1</v>
      </c>
      <c r="AJ2190">
        <f>IF(Hotel_Data_Mini[[#This Row],[reserved_room_type]]=Hotel_Data_Mini[[#This Row],[assigned_room_type]],0,1)</f>
        <v>0</v>
      </c>
    </row>
    <row r="2191" spans="1:36" x14ac:dyDescent="0.25">
      <c r="A2191" t="s">
        <v>153</v>
      </c>
      <c r="B2191" t="s">
        <v>44</v>
      </c>
      <c r="C2191">
        <v>1</v>
      </c>
      <c r="D2191">
        <v>34</v>
      </c>
      <c r="E2191">
        <v>2017</v>
      </c>
      <c r="F2191" t="s">
        <v>52</v>
      </c>
      <c r="G2191">
        <v>28</v>
      </c>
      <c r="H2191">
        <v>9</v>
      </c>
      <c r="I2191">
        <v>2</v>
      </c>
      <c r="J2191">
        <v>2</v>
      </c>
      <c r="K2191">
        <v>2</v>
      </c>
      <c r="L2191">
        <v>0</v>
      </c>
      <c r="M2191">
        <v>0</v>
      </c>
      <c r="N2191" t="s">
        <v>80</v>
      </c>
      <c r="O2191" t="s">
        <v>95</v>
      </c>
      <c r="P2191" t="s">
        <v>38</v>
      </c>
      <c r="Q2191" t="s">
        <v>39</v>
      </c>
      <c r="R2191">
        <v>0</v>
      </c>
      <c r="S2191">
        <v>0</v>
      </c>
      <c r="T2191">
        <v>0</v>
      </c>
      <c r="U2191" t="s">
        <v>40</v>
      </c>
      <c r="V2191" t="s">
        <v>40</v>
      </c>
      <c r="W2191">
        <v>0</v>
      </c>
      <c r="X2191" t="s">
        <v>41</v>
      </c>
      <c r="Y2191">
        <v>9</v>
      </c>
      <c r="Z2191">
        <v>0</v>
      </c>
      <c r="AA2191">
        <v>0</v>
      </c>
      <c r="AB2191" t="s">
        <v>42</v>
      </c>
      <c r="AC2191">
        <v>130</v>
      </c>
      <c r="AD2191">
        <v>0</v>
      </c>
      <c r="AE2191">
        <v>1</v>
      </c>
      <c r="AF2191" t="s">
        <v>43</v>
      </c>
      <c r="AG2191" s="1">
        <v>42891</v>
      </c>
      <c r="AH2191">
        <f>SUM(Hotel_Data_Mini[[#This Row],[adults]:[babies]])</f>
        <v>2</v>
      </c>
      <c r="AI2191">
        <f>SUM(Hotel_Data_Mini[[#This Row],[stays_in_weekend_nights]:[stays_in_week_nights]])</f>
        <v>4</v>
      </c>
      <c r="AJ2191">
        <f>IF(Hotel_Data_Mini[[#This Row],[reserved_room_type]]=Hotel_Data_Mini[[#This Row],[assigned_room_type]],0,1)</f>
        <v>0</v>
      </c>
    </row>
    <row r="2192" spans="1:36" x14ac:dyDescent="0.25">
      <c r="A2192" t="s">
        <v>153</v>
      </c>
      <c r="B2192" t="s">
        <v>44</v>
      </c>
      <c r="C2192">
        <v>1</v>
      </c>
      <c r="D2192">
        <v>121</v>
      </c>
      <c r="E2192">
        <v>2017</v>
      </c>
      <c r="F2192" t="s">
        <v>117</v>
      </c>
      <c r="G2192">
        <v>20</v>
      </c>
      <c r="H2192">
        <v>20</v>
      </c>
      <c r="I2192">
        <v>0</v>
      </c>
      <c r="J2192">
        <v>1</v>
      </c>
      <c r="K2192">
        <v>2</v>
      </c>
      <c r="L2192">
        <v>0</v>
      </c>
      <c r="M2192">
        <v>0</v>
      </c>
      <c r="N2192" t="s">
        <v>80</v>
      </c>
      <c r="O2192" t="s">
        <v>88</v>
      </c>
      <c r="P2192" t="s">
        <v>38</v>
      </c>
      <c r="Q2192" t="s">
        <v>39</v>
      </c>
      <c r="R2192">
        <v>0</v>
      </c>
      <c r="S2192">
        <v>0</v>
      </c>
      <c r="T2192">
        <v>0</v>
      </c>
      <c r="U2192" t="s">
        <v>40</v>
      </c>
      <c r="V2192" t="s">
        <v>40</v>
      </c>
      <c r="W2192">
        <v>0</v>
      </c>
      <c r="X2192" t="s">
        <v>41</v>
      </c>
      <c r="Y2192">
        <v>9</v>
      </c>
      <c r="Z2192">
        <v>0</v>
      </c>
      <c r="AA2192">
        <v>0</v>
      </c>
      <c r="AB2192" t="s">
        <v>42</v>
      </c>
      <c r="AC2192">
        <v>108</v>
      </c>
      <c r="AD2192">
        <v>0</v>
      </c>
      <c r="AE2192">
        <v>1</v>
      </c>
      <c r="AF2192" t="s">
        <v>43</v>
      </c>
      <c r="AG2192" s="1">
        <v>42772</v>
      </c>
      <c r="AH2192">
        <f>SUM(Hotel_Data_Mini[[#This Row],[adults]:[babies]])</f>
        <v>2</v>
      </c>
      <c r="AI2192">
        <f>SUM(Hotel_Data_Mini[[#This Row],[stays_in_weekend_nights]:[stays_in_week_nights]])</f>
        <v>1</v>
      </c>
      <c r="AJ2192">
        <f>IF(Hotel_Data_Mini[[#This Row],[reserved_room_type]]=Hotel_Data_Mini[[#This Row],[assigned_room_type]],0,1)</f>
        <v>0</v>
      </c>
    </row>
    <row r="2193" spans="1:36" x14ac:dyDescent="0.25">
      <c r="A2193" t="s">
        <v>153</v>
      </c>
      <c r="B2193" t="s">
        <v>44</v>
      </c>
      <c r="C2193">
        <v>1</v>
      </c>
      <c r="D2193">
        <v>93</v>
      </c>
      <c r="E2193">
        <v>2017</v>
      </c>
      <c r="F2193" t="s">
        <v>117</v>
      </c>
      <c r="G2193">
        <v>19</v>
      </c>
      <c r="H2193">
        <v>11</v>
      </c>
      <c r="I2193">
        <v>0</v>
      </c>
      <c r="J2193">
        <v>3</v>
      </c>
      <c r="K2193">
        <v>2</v>
      </c>
      <c r="L2193">
        <v>0</v>
      </c>
      <c r="M2193">
        <v>0</v>
      </c>
      <c r="N2193" t="s">
        <v>36</v>
      </c>
      <c r="O2193" t="s">
        <v>37</v>
      </c>
      <c r="P2193" t="s">
        <v>56</v>
      </c>
      <c r="Q2193" t="s">
        <v>39</v>
      </c>
      <c r="R2193">
        <v>0</v>
      </c>
      <c r="S2193">
        <v>0</v>
      </c>
      <c r="T2193">
        <v>0</v>
      </c>
      <c r="U2193" t="s">
        <v>60</v>
      </c>
      <c r="V2193" t="s">
        <v>60</v>
      </c>
      <c r="W2193">
        <v>0</v>
      </c>
      <c r="X2193" t="s">
        <v>41</v>
      </c>
      <c r="Y2193">
        <v>15</v>
      </c>
      <c r="Z2193">
        <v>0</v>
      </c>
      <c r="AA2193">
        <v>0</v>
      </c>
      <c r="AB2193" t="s">
        <v>42</v>
      </c>
      <c r="AC2193">
        <v>105.84</v>
      </c>
      <c r="AD2193">
        <v>0</v>
      </c>
      <c r="AE2193">
        <v>0</v>
      </c>
      <c r="AF2193" t="s">
        <v>43</v>
      </c>
      <c r="AG2193" s="1">
        <v>42793</v>
      </c>
      <c r="AH2193">
        <f>SUM(Hotel_Data_Mini[[#This Row],[adults]:[babies]])</f>
        <v>2</v>
      </c>
      <c r="AI2193">
        <f>SUM(Hotel_Data_Mini[[#This Row],[stays_in_weekend_nights]:[stays_in_week_nights]])</f>
        <v>3</v>
      </c>
      <c r="AJ2193">
        <f>IF(Hotel_Data_Mini[[#This Row],[reserved_room_type]]=Hotel_Data_Mini[[#This Row],[assigned_room_type]],0,1)</f>
        <v>0</v>
      </c>
    </row>
    <row r="2194" spans="1:36" x14ac:dyDescent="0.25">
      <c r="A2194" t="s">
        <v>153</v>
      </c>
      <c r="B2194" t="s">
        <v>44</v>
      </c>
      <c r="C2194">
        <v>0</v>
      </c>
      <c r="D2194">
        <v>21</v>
      </c>
      <c r="E2194">
        <v>2017</v>
      </c>
      <c r="F2194" t="s">
        <v>118</v>
      </c>
      <c r="G2194">
        <v>9</v>
      </c>
      <c r="H2194">
        <v>2</v>
      </c>
      <c r="I2194">
        <v>0</v>
      </c>
      <c r="J2194">
        <v>2</v>
      </c>
      <c r="K2194">
        <v>1</v>
      </c>
      <c r="L2194">
        <v>0</v>
      </c>
      <c r="M2194">
        <v>0</v>
      </c>
      <c r="N2194" t="s">
        <v>80</v>
      </c>
      <c r="O2194" t="s">
        <v>87</v>
      </c>
      <c r="P2194" t="s">
        <v>38</v>
      </c>
      <c r="Q2194" t="s">
        <v>39</v>
      </c>
      <c r="R2194">
        <v>0</v>
      </c>
      <c r="S2194">
        <v>0</v>
      </c>
      <c r="T2194">
        <v>0</v>
      </c>
      <c r="U2194" t="s">
        <v>40</v>
      </c>
      <c r="V2194" t="s">
        <v>40</v>
      </c>
      <c r="W2194">
        <v>1</v>
      </c>
      <c r="X2194" t="s">
        <v>41</v>
      </c>
      <c r="Y2194">
        <v>9</v>
      </c>
      <c r="Z2194">
        <v>0</v>
      </c>
      <c r="AA2194">
        <v>0</v>
      </c>
      <c r="AB2194" t="s">
        <v>42</v>
      </c>
      <c r="AC2194">
        <v>88</v>
      </c>
      <c r="AD2194">
        <v>0</v>
      </c>
      <c r="AE2194">
        <v>1</v>
      </c>
      <c r="AF2194" t="s">
        <v>48</v>
      </c>
      <c r="AG2194" s="1">
        <v>42798</v>
      </c>
      <c r="AH2194">
        <f>SUM(Hotel_Data_Mini[[#This Row],[adults]:[babies]])</f>
        <v>1</v>
      </c>
      <c r="AI2194">
        <f>SUM(Hotel_Data_Mini[[#This Row],[stays_in_weekend_nights]:[stays_in_week_nights]])</f>
        <v>2</v>
      </c>
      <c r="AJ2194">
        <f>IF(Hotel_Data_Mini[[#This Row],[reserved_room_type]]=Hotel_Data_Mini[[#This Row],[assigned_room_type]],0,1)</f>
        <v>0</v>
      </c>
    </row>
    <row r="2195" spans="1:36" x14ac:dyDescent="0.25">
      <c r="A2195" t="s">
        <v>153</v>
      </c>
      <c r="B2195" t="s">
        <v>34</v>
      </c>
      <c r="C2195">
        <v>0</v>
      </c>
      <c r="D2195">
        <v>191</v>
      </c>
      <c r="E2195">
        <v>2017</v>
      </c>
      <c r="F2195" t="s">
        <v>52</v>
      </c>
      <c r="G2195">
        <v>31</v>
      </c>
      <c r="H2195">
        <v>30</v>
      </c>
      <c r="I2195">
        <v>4</v>
      </c>
      <c r="J2195">
        <v>5</v>
      </c>
      <c r="K2195">
        <v>2</v>
      </c>
      <c r="L2195">
        <v>0</v>
      </c>
      <c r="M2195">
        <v>0</v>
      </c>
      <c r="N2195" t="s">
        <v>36</v>
      </c>
      <c r="O2195" t="s">
        <v>37</v>
      </c>
      <c r="P2195" t="s">
        <v>47</v>
      </c>
      <c r="Q2195" t="s">
        <v>47</v>
      </c>
      <c r="R2195">
        <v>0</v>
      </c>
      <c r="S2195">
        <v>0</v>
      </c>
      <c r="T2195">
        <v>0</v>
      </c>
      <c r="U2195" t="s">
        <v>40</v>
      </c>
      <c r="V2195" t="s">
        <v>40</v>
      </c>
      <c r="W2195">
        <v>0</v>
      </c>
      <c r="X2195" t="s">
        <v>41</v>
      </c>
      <c r="Y2195">
        <v>250</v>
      </c>
      <c r="Z2195">
        <v>0</v>
      </c>
      <c r="AA2195">
        <v>0</v>
      </c>
      <c r="AB2195" t="s">
        <v>42</v>
      </c>
      <c r="AC2195">
        <v>129.66999999999999</v>
      </c>
      <c r="AD2195">
        <v>0</v>
      </c>
      <c r="AE2195">
        <v>0</v>
      </c>
      <c r="AF2195" t="s">
        <v>48</v>
      </c>
      <c r="AG2195" s="1">
        <v>42955</v>
      </c>
      <c r="AH2195">
        <f>SUM(Hotel_Data_Mini[[#This Row],[adults]:[babies]])</f>
        <v>2</v>
      </c>
      <c r="AI2195">
        <f>SUM(Hotel_Data_Mini[[#This Row],[stays_in_weekend_nights]:[stays_in_week_nights]])</f>
        <v>9</v>
      </c>
      <c r="AJ2195">
        <f>IF(Hotel_Data_Mini[[#This Row],[reserved_room_type]]=Hotel_Data_Mini[[#This Row],[assigned_room_type]],0,1)</f>
        <v>0</v>
      </c>
    </row>
    <row r="2196" spans="1:36" x14ac:dyDescent="0.25">
      <c r="A2196" t="s">
        <v>153</v>
      </c>
      <c r="B2196" t="s">
        <v>44</v>
      </c>
      <c r="C2196">
        <v>0</v>
      </c>
      <c r="D2196">
        <v>202</v>
      </c>
      <c r="E2196">
        <v>2017</v>
      </c>
      <c r="F2196" t="s">
        <v>52</v>
      </c>
      <c r="G2196">
        <v>28</v>
      </c>
      <c r="H2196">
        <v>12</v>
      </c>
      <c r="I2196">
        <v>0</v>
      </c>
      <c r="J2196">
        <v>4</v>
      </c>
      <c r="K2196">
        <v>1</v>
      </c>
      <c r="L2196">
        <v>1</v>
      </c>
      <c r="M2196">
        <v>0</v>
      </c>
      <c r="N2196" t="s">
        <v>36</v>
      </c>
      <c r="O2196" t="s">
        <v>79</v>
      </c>
      <c r="P2196" t="s">
        <v>38</v>
      </c>
      <c r="Q2196" t="s">
        <v>39</v>
      </c>
      <c r="R2196">
        <v>0</v>
      </c>
      <c r="S2196">
        <v>0</v>
      </c>
      <c r="T2196">
        <v>0</v>
      </c>
      <c r="U2196" t="s">
        <v>40</v>
      </c>
      <c r="V2196" t="s">
        <v>40</v>
      </c>
      <c r="W2196">
        <v>0</v>
      </c>
      <c r="X2196" t="s">
        <v>41</v>
      </c>
      <c r="Y2196">
        <v>7</v>
      </c>
      <c r="Z2196">
        <v>0</v>
      </c>
      <c r="AA2196">
        <v>0</v>
      </c>
      <c r="AB2196" t="s">
        <v>42</v>
      </c>
      <c r="AC2196">
        <v>78.349999999999994</v>
      </c>
      <c r="AD2196">
        <v>0</v>
      </c>
      <c r="AE2196">
        <v>2</v>
      </c>
      <c r="AF2196" t="s">
        <v>48</v>
      </c>
      <c r="AG2196" s="1">
        <v>42932</v>
      </c>
      <c r="AH2196">
        <f>SUM(Hotel_Data_Mini[[#This Row],[adults]:[babies]])</f>
        <v>2</v>
      </c>
      <c r="AI2196">
        <f>SUM(Hotel_Data_Mini[[#This Row],[stays_in_weekend_nights]:[stays_in_week_nights]])</f>
        <v>4</v>
      </c>
      <c r="AJ2196">
        <f>IF(Hotel_Data_Mini[[#This Row],[reserved_room_type]]=Hotel_Data_Mini[[#This Row],[assigned_room_type]],0,1)</f>
        <v>0</v>
      </c>
    </row>
    <row r="2197" spans="1:36" x14ac:dyDescent="0.25">
      <c r="A2197" t="s">
        <v>153</v>
      </c>
      <c r="B2197" t="s">
        <v>34</v>
      </c>
      <c r="C2197">
        <v>1</v>
      </c>
      <c r="D2197">
        <v>304</v>
      </c>
      <c r="E2197">
        <v>2017</v>
      </c>
      <c r="F2197" t="s">
        <v>120</v>
      </c>
      <c r="G2197">
        <v>23</v>
      </c>
      <c r="H2197">
        <v>8</v>
      </c>
      <c r="I2197">
        <v>2</v>
      </c>
      <c r="J2197">
        <v>3</v>
      </c>
      <c r="K2197">
        <v>2</v>
      </c>
      <c r="L2197">
        <v>0</v>
      </c>
      <c r="M2197">
        <v>0</v>
      </c>
      <c r="N2197" t="s">
        <v>54</v>
      </c>
      <c r="O2197" t="s">
        <v>37</v>
      </c>
      <c r="P2197" t="s">
        <v>50</v>
      </c>
      <c r="Q2197" t="s">
        <v>39</v>
      </c>
      <c r="R2197">
        <v>0</v>
      </c>
      <c r="S2197">
        <v>0</v>
      </c>
      <c r="T2197">
        <v>0</v>
      </c>
      <c r="U2197" t="s">
        <v>40</v>
      </c>
      <c r="V2197" t="s">
        <v>40</v>
      </c>
      <c r="W2197">
        <v>1</v>
      </c>
      <c r="X2197" t="s">
        <v>51</v>
      </c>
      <c r="Y2197">
        <v>298</v>
      </c>
      <c r="Z2197">
        <v>0</v>
      </c>
      <c r="AA2197">
        <v>0</v>
      </c>
      <c r="AB2197" t="s">
        <v>42</v>
      </c>
      <c r="AC2197">
        <v>94</v>
      </c>
      <c r="AD2197">
        <v>0</v>
      </c>
      <c r="AE2197">
        <v>0</v>
      </c>
      <c r="AF2197" t="s">
        <v>43</v>
      </c>
      <c r="AG2197" s="1">
        <v>42830</v>
      </c>
      <c r="AH2197">
        <f>SUM(Hotel_Data_Mini[[#This Row],[adults]:[babies]])</f>
        <v>2</v>
      </c>
      <c r="AI2197">
        <f>SUM(Hotel_Data_Mini[[#This Row],[stays_in_weekend_nights]:[stays_in_week_nights]])</f>
        <v>5</v>
      </c>
      <c r="AJ2197">
        <f>IF(Hotel_Data_Mini[[#This Row],[reserved_room_type]]=Hotel_Data_Mini[[#This Row],[assigned_room_type]],0,1)</f>
        <v>0</v>
      </c>
    </row>
    <row r="2198" spans="1:36" x14ac:dyDescent="0.25">
      <c r="A2198" t="s">
        <v>153</v>
      </c>
      <c r="B2198" t="s">
        <v>34</v>
      </c>
      <c r="C2198">
        <v>1</v>
      </c>
      <c r="D2198">
        <v>2</v>
      </c>
      <c r="E2198">
        <v>2017</v>
      </c>
      <c r="F2198" t="s">
        <v>45</v>
      </c>
      <c r="G2198">
        <v>33</v>
      </c>
      <c r="H2198">
        <v>17</v>
      </c>
      <c r="I2198">
        <v>0</v>
      </c>
      <c r="J2198">
        <v>1</v>
      </c>
      <c r="K2198">
        <v>1</v>
      </c>
      <c r="L2198">
        <v>0</v>
      </c>
      <c r="M2198">
        <v>0</v>
      </c>
      <c r="N2198" t="s">
        <v>54</v>
      </c>
      <c r="O2198" t="s">
        <v>46</v>
      </c>
      <c r="P2198" t="s">
        <v>38</v>
      </c>
      <c r="Q2198" t="s">
        <v>39</v>
      </c>
      <c r="R2198">
        <v>0</v>
      </c>
      <c r="S2198">
        <v>0</v>
      </c>
      <c r="T2198">
        <v>0</v>
      </c>
      <c r="U2198" t="s">
        <v>40</v>
      </c>
      <c r="V2198" t="s">
        <v>40</v>
      </c>
      <c r="W2198">
        <v>0</v>
      </c>
      <c r="X2198" t="s">
        <v>41</v>
      </c>
      <c r="Y2198">
        <v>240</v>
      </c>
      <c r="Z2198">
        <v>0</v>
      </c>
      <c r="AA2198">
        <v>0</v>
      </c>
      <c r="AB2198" t="s">
        <v>42</v>
      </c>
      <c r="AC2198">
        <v>215</v>
      </c>
      <c r="AD2198">
        <v>0</v>
      </c>
      <c r="AE2198">
        <v>2</v>
      </c>
      <c r="AF2198" t="s">
        <v>43</v>
      </c>
      <c r="AG2198" s="1">
        <v>42962</v>
      </c>
      <c r="AH2198">
        <f>SUM(Hotel_Data_Mini[[#This Row],[adults]:[babies]])</f>
        <v>1</v>
      </c>
      <c r="AI2198">
        <f>SUM(Hotel_Data_Mini[[#This Row],[stays_in_weekend_nights]:[stays_in_week_nights]])</f>
        <v>1</v>
      </c>
      <c r="AJ2198">
        <f>IF(Hotel_Data_Mini[[#This Row],[reserved_room_type]]=Hotel_Data_Mini[[#This Row],[assigned_room_type]],0,1)</f>
        <v>0</v>
      </c>
    </row>
    <row r="2199" spans="1:36" x14ac:dyDescent="0.25">
      <c r="A2199" t="s">
        <v>153</v>
      </c>
      <c r="B2199" t="s">
        <v>34</v>
      </c>
      <c r="C2199">
        <v>0</v>
      </c>
      <c r="D2199">
        <v>108</v>
      </c>
      <c r="E2199">
        <v>2017</v>
      </c>
      <c r="F2199" t="s">
        <v>122</v>
      </c>
      <c r="G2199">
        <v>16</v>
      </c>
      <c r="H2199">
        <v>21</v>
      </c>
      <c r="I2199">
        <v>4</v>
      </c>
      <c r="J2199">
        <v>7</v>
      </c>
      <c r="K2199">
        <v>2</v>
      </c>
      <c r="L2199">
        <v>0</v>
      </c>
      <c r="M2199">
        <v>0</v>
      </c>
      <c r="N2199" t="s">
        <v>36</v>
      </c>
      <c r="O2199" t="s">
        <v>37</v>
      </c>
      <c r="P2199" t="s">
        <v>38</v>
      </c>
      <c r="Q2199" t="s">
        <v>47</v>
      </c>
      <c r="R2199">
        <v>0</v>
      </c>
      <c r="S2199">
        <v>0</v>
      </c>
      <c r="T2199">
        <v>0</v>
      </c>
      <c r="U2199" t="s">
        <v>71</v>
      </c>
      <c r="V2199" t="s">
        <v>71</v>
      </c>
      <c r="W2199">
        <v>2</v>
      </c>
      <c r="X2199" t="s">
        <v>41</v>
      </c>
      <c r="Y2199">
        <v>0</v>
      </c>
      <c r="Z2199">
        <v>0</v>
      </c>
      <c r="AA2199">
        <v>0</v>
      </c>
      <c r="AB2199" t="s">
        <v>42</v>
      </c>
      <c r="AC2199">
        <v>85</v>
      </c>
      <c r="AD2199">
        <v>0</v>
      </c>
      <c r="AE2199">
        <v>5</v>
      </c>
      <c r="AF2199" t="s">
        <v>48</v>
      </c>
      <c r="AG2199" s="1">
        <v>42857</v>
      </c>
      <c r="AH2199">
        <f>SUM(Hotel_Data_Mini[[#This Row],[adults]:[babies]])</f>
        <v>2</v>
      </c>
      <c r="AI2199">
        <f>SUM(Hotel_Data_Mini[[#This Row],[stays_in_weekend_nights]:[stays_in_week_nights]])</f>
        <v>11</v>
      </c>
      <c r="AJ2199">
        <f>IF(Hotel_Data_Mini[[#This Row],[reserved_room_type]]=Hotel_Data_Mini[[#This Row],[assigned_room_type]],0,1)</f>
        <v>0</v>
      </c>
    </row>
    <row r="2200" spans="1:36" x14ac:dyDescent="0.25">
      <c r="A2200" t="s">
        <v>153</v>
      </c>
      <c r="B2200" t="s">
        <v>44</v>
      </c>
      <c r="C2200">
        <v>0</v>
      </c>
      <c r="D2200">
        <v>179</v>
      </c>
      <c r="E2200">
        <v>2017</v>
      </c>
      <c r="F2200" t="s">
        <v>45</v>
      </c>
      <c r="G2200">
        <v>34</v>
      </c>
      <c r="H2200">
        <v>21</v>
      </c>
      <c r="I2200">
        <v>1</v>
      </c>
      <c r="J2200">
        <v>4</v>
      </c>
      <c r="K2200">
        <v>2</v>
      </c>
      <c r="L2200">
        <v>1</v>
      </c>
      <c r="M2200">
        <v>0</v>
      </c>
      <c r="N2200" t="s">
        <v>36</v>
      </c>
      <c r="O2200" t="s">
        <v>86</v>
      </c>
      <c r="P2200" t="s">
        <v>47</v>
      </c>
      <c r="Q2200" t="s">
        <v>47</v>
      </c>
      <c r="R2200">
        <v>0</v>
      </c>
      <c r="S2200">
        <v>0</v>
      </c>
      <c r="T2200">
        <v>0</v>
      </c>
      <c r="U2200" t="s">
        <v>71</v>
      </c>
      <c r="V2200" t="s">
        <v>71</v>
      </c>
      <c r="W2200">
        <v>0</v>
      </c>
      <c r="X2200" t="s">
        <v>41</v>
      </c>
      <c r="Y2200">
        <v>14</v>
      </c>
      <c r="Z2200">
        <v>0</v>
      </c>
      <c r="AA2200">
        <v>0</v>
      </c>
      <c r="AB2200" t="s">
        <v>42</v>
      </c>
      <c r="AC2200">
        <v>165</v>
      </c>
      <c r="AD2200">
        <v>0</v>
      </c>
      <c r="AE2200">
        <v>1</v>
      </c>
      <c r="AF2200" t="s">
        <v>48</v>
      </c>
      <c r="AG2200" s="1">
        <v>42973</v>
      </c>
      <c r="AH2200">
        <f>SUM(Hotel_Data_Mini[[#This Row],[adults]:[babies]])</f>
        <v>3</v>
      </c>
      <c r="AI2200">
        <f>SUM(Hotel_Data_Mini[[#This Row],[stays_in_weekend_nights]:[stays_in_week_nights]])</f>
        <v>5</v>
      </c>
      <c r="AJ2200">
        <f>IF(Hotel_Data_Mini[[#This Row],[reserved_room_type]]=Hotel_Data_Mini[[#This Row],[assigned_room_type]],0,1)</f>
        <v>0</v>
      </c>
    </row>
    <row r="2201" spans="1:36" x14ac:dyDescent="0.25">
      <c r="A2201" t="s">
        <v>153</v>
      </c>
      <c r="B2201" t="s">
        <v>44</v>
      </c>
      <c r="C2201">
        <v>0</v>
      </c>
      <c r="D2201">
        <v>196</v>
      </c>
      <c r="E2201">
        <v>2017</v>
      </c>
      <c r="F2201" t="s">
        <v>120</v>
      </c>
      <c r="G2201">
        <v>24</v>
      </c>
      <c r="H2201">
        <v>13</v>
      </c>
      <c r="I2201">
        <v>0</v>
      </c>
      <c r="J2201">
        <v>4</v>
      </c>
      <c r="K2201">
        <v>1</v>
      </c>
      <c r="L2201">
        <v>0</v>
      </c>
      <c r="M2201">
        <v>0</v>
      </c>
      <c r="N2201" t="s">
        <v>36</v>
      </c>
      <c r="O2201" t="s">
        <v>37</v>
      </c>
      <c r="P2201" t="s">
        <v>38</v>
      </c>
      <c r="Q2201" t="s">
        <v>39</v>
      </c>
      <c r="R2201">
        <v>0</v>
      </c>
      <c r="S2201">
        <v>0</v>
      </c>
      <c r="T2201">
        <v>0</v>
      </c>
      <c r="U2201" t="s">
        <v>40</v>
      </c>
      <c r="V2201" t="s">
        <v>40</v>
      </c>
      <c r="W2201">
        <v>0</v>
      </c>
      <c r="X2201" t="s">
        <v>41</v>
      </c>
      <c r="Y2201">
        <v>8</v>
      </c>
      <c r="Z2201">
        <v>0</v>
      </c>
      <c r="AA2201">
        <v>0</v>
      </c>
      <c r="AB2201" t="s">
        <v>42</v>
      </c>
      <c r="AC2201">
        <v>128.25</v>
      </c>
      <c r="AD2201">
        <v>0</v>
      </c>
      <c r="AE2201">
        <v>0</v>
      </c>
      <c r="AF2201" t="s">
        <v>48</v>
      </c>
      <c r="AG2201" s="1">
        <v>42903</v>
      </c>
      <c r="AH2201">
        <f>SUM(Hotel_Data_Mini[[#This Row],[adults]:[babies]])</f>
        <v>1</v>
      </c>
      <c r="AI2201">
        <f>SUM(Hotel_Data_Mini[[#This Row],[stays_in_weekend_nights]:[stays_in_week_nights]])</f>
        <v>4</v>
      </c>
      <c r="AJ2201">
        <f>IF(Hotel_Data_Mini[[#This Row],[reserved_room_type]]=Hotel_Data_Mini[[#This Row],[assigned_room_type]],0,1)</f>
        <v>0</v>
      </c>
    </row>
    <row r="2202" spans="1:36" x14ac:dyDescent="0.25">
      <c r="A2202" t="s">
        <v>153</v>
      </c>
      <c r="B2202" t="s">
        <v>34</v>
      </c>
      <c r="C2202">
        <v>0</v>
      </c>
      <c r="D2202">
        <v>99</v>
      </c>
      <c r="E2202">
        <v>2017</v>
      </c>
      <c r="F2202" t="s">
        <v>117</v>
      </c>
      <c r="G2202">
        <v>19</v>
      </c>
      <c r="H2202">
        <v>11</v>
      </c>
      <c r="I2202">
        <v>4</v>
      </c>
      <c r="J2202">
        <v>10</v>
      </c>
      <c r="K2202">
        <v>2</v>
      </c>
      <c r="L2202">
        <v>0</v>
      </c>
      <c r="M2202">
        <v>0</v>
      </c>
      <c r="N2202" t="s">
        <v>54</v>
      </c>
      <c r="O2202" t="s">
        <v>58</v>
      </c>
      <c r="P2202" t="s">
        <v>56</v>
      </c>
      <c r="Q2202" t="s">
        <v>39</v>
      </c>
      <c r="R2202">
        <v>0</v>
      </c>
      <c r="S2202">
        <v>0</v>
      </c>
      <c r="T2202">
        <v>0</v>
      </c>
      <c r="U2202" t="s">
        <v>60</v>
      </c>
      <c r="V2202" t="s">
        <v>60</v>
      </c>
      <c r="W2202">
        <v>0</v>
      </c>
      <c r="X2202" t="s">
        <v>41</v>
      </c>
      <c r="Y2202">
        <v>40</v>
      </c>
      <c r="Z2202">
        <v>0</v>
      </c>
      <c r="AA2202">
        <v>0</v>
      </c>
      <c r="AB2202" t="s">
        <v>59</v>
      </c>
      <c r="AC2202">
        <v>82.86</v>
      </c>
      <c r="AD2202">
        <v>0</v>
      </c>
      <c r="AE2202">
        <v>0</v>
      </c>
      <c r="AF2202" t="s">
        <v>48</v>
      </c>
      <c r="AG2202" s="1">
        <v>42880</v>
      </c>
      <c r="AH2202">
        <f>SUM(Hotel_Data_Mini[[#This Row],[adults]:[babies]])</f>
        <v>2</v>
      </c>
      <c r="AI2202">
        <f>SUM(Hotel_Data_Mini[[#This Row],[stays_in_weekend_nights]:[stays_in_week_nights]])</f>
        <v>14</v>
      </c>
      <c r="AJ2202">
        <f>IF(Hotel_Data_Mini[[#This Row],[reserved_room_type]]=Hotel_Data_Mini[[#This Row],[assigned_room_type]],0,1)</f>
        <v>0</v>
      </c>
    </row>
    <row r="2203" spans="1:36" x14ac:dyDescent="0.25">
      <c r="A2203" t="s">
        <v>153</v>
      </c>
      <c r="B2203" t="s">
        <v>44</v>
      </c>
      <c r="C2203">
        <v>0</v>
      </c>
      <c r="D2203">
        <v>36</v>
      </c>
      <c r="E2203">
        <v>2017</v>
      </c>
      <c r="F2203" t="s">
        <v>121</v>
      </c>
      <c r="G2203">
        <v>6</v>
      </c>
      <c r="H2203">
        <v>11</v>
      </c>
      <c r="I2203">
        <v>2</v>
      </c>
      <c r="J2203">
        <v>5</v>
      </c>
      <c r="K2203">
        <v>2</v>
      </c>
      <c r="L2203">
        <v>1</v>
      </c>
      <c r="M2203">
        <v>0</v>
      </c>
      <c r="N2203" t="s">
        <v>36</v>
      </c>
      <c r="O2203" t="s">
        <v>58</v>
      </c>
      <c r="P2203" t="s">
        <v>56</v>
      </c>
      <c r="Q2203" t="s">
        <v>39</v>
      </c>
      <c r="R2203">
        <v>0</v>
      </c>
      <c r="S2203">
        <v>0</v>
      </c>
      <c r="T2203">
        <v>0</v>
      </c>
      <c r="U2203" t="s">
        <v>40</v>
      </c>
      <c r="V2203" t="s">
        <v>40</v>
      </c>
      <c r="W2203">
        <v>0</v>
      </c>
      <c r="X2203" t="s">
        <v>41</v>
      </c>
      <c r="Y2203">
        <v>22</v>
      </c>
      <c r="Z2203">
        <v>0</v>
      </c>
      <c r="AA2203">
        <v>0</v>
      </c>
      <c r="AB2203" t="s">
        <v>42</v>
      </c>
      <c r="AC2203">
        <v>80.760000000000005</v>
      </c>
      <c r="AD2203">
        <v>0</v>
      </c>
      <c r="AE2203">
        <v>2</v>
      </c>
      <c r="AF2203" t="s">
        <v>48</v>
      </c>
      <c r="AG2203" s="1">
        <v>42784</v>
      </c>
      <c r="AH2203">
        <f>SUM(Hotel_Data_Mini[[#This Row],[adults]:[babies]])</f>
        <v>3</v>
      </c>
      <c r="AI2203">
        <f>SUM(Hotel_Data_Mini[[#This Row],[stays_in_weekend_nights]:[stays_in_week_nights]])</f>
        <v>7</v>
      </c>
      <c r="AJ2203">
        <f>IF(Hotel_Data_Mini[[#This Row],[reserved_room_type]]=Hotel_Data_Mini[[#This Row],[assigned_room_type]],0,1)</f>
        <v>0</v>
      </c>
    </row>
    <row r="2204" spans="1:36" x14ac:dyDescent="0.25">
      <c r="A2204" t="s">
        <v>153</v>
      </c>
      <c r="B2204" t="s">
        <v>44</v>
      </c>
      <c r="C2204">
        <v>0</v>
      </c>
      <c r="D2204">
        <v>263</v>
      </c>
      <c r="E2204">
        <v>2017</v>
      </c>
      <c r="F2204" t="s">
        <v>120</v>
      </c>
      <c r="G2204">
        <v>25</v>
      </c>
      <c r="H2204">
        <v>23</v>
      </c>
      <c r="I2204">
        <v>2</v>
      </c>
      <c r="J2204">
        <v>2</v>
      </c>
      <c r="K2204">
        <v>2</v>
      </c>
      <c r="L2204">
        <v>0</v>
      </c>
      <c r="M2204">
        <v>0</v>
      </c>
      <c r="N2204" t="s">
        <v>36</v>
      </c>
      <c r="O2204" t="s">
        <v>37</v>
      </c>
      <c r="P2204" t="s">
        <v>50</v>
      </c>
      <c r="Q2204" t="s">
        <v>39</v>
      </c>
      <c r="R2204">
        <v>0</v>
      </c>
      <c r="S2204">
        <v>0</v>
      </c>
      <c r="T2204">
        <v>0</v>
      </c>
      <c r="U2204" t="s">
        <v>40</v>
      </c>
      <c r="V2204" t="s">
        <v>40</v>
      </c>
      <c r="W2204">
        <v>0</v>
      </c>
      <c r="X2204" t="s">
        <v>41</v>
      </c>
      <c r="Y2204">
        <v>37</v>
      </c>
      <c r="Z2204">
        <v>0</v>
      </c>
      <c r="AA2204">
        <v>0</v>
      </c>
      <c r="AB2204" t="s">
        <v>53</v>
      </c>
      <c r="AC2204">
        <v>105</v>
      </c>
      <c r="AD2204">
        <v>0</v>
      </c>
      <c r="AE2204">
        <v>1</v>
      </c>
      <c r="AF2204" t="s">
        <v>48</v>
      </c>
      <c r="AG2204" s="1">
        <v>42913</v>
      </c>
      <c r="AH2204">
        <f>SUM(Hotel_Data_Mini[[#This Row],[adults]:[babies]])</f>
        <v>2</v>
      </c>
      <c r="AI2204">
        <f>SUM(Hotel_Data_Mini[[#This Row],[stays_in_weekend_nights]:[stays_in_week_nights]])</f>
        <v>4</v>
      </c>
      <c r="AJ2204">
        <f>IF(Hotel_Data_Mini[[#This Row],[reserved_room_type]]=Hotel_Data_Mini[[#This Row],[assigned_room_type]],0,1)</f>
        <v>0</v>
      </c>
    </row>
    <row r="2205" spans="1:36" x14ac:dyDescent="0.25">
      <c r="A2205" t="s">
        <v>153</v>
      </c>
      <c r="B2205" t="s">
        <v>44</v>
      </c>
      <c r="C2205">
        <v>0</v>
      </c>
      <c r="D2205">
        <v>43</v>
      </c>
      <c r="E2205">
        <v>2017</v>
      </c>
      <c r="F2205" t="s">
        <v>120</v>
      </c>
      <c r="G2205">
        <v>25</v>
      </c>
      <c r="H2205">
        <v>20</v>
      </c>
      <c r="I2205">
        <v>0</v>
      </c>
      <c r="J2205">
        <v>3</v>
      </c>
      <c r="K2205">
        <v>2</v>
      </c>
      <c r="L2205">
        <v>0</v>
      </c>
      <c r="M2205">
        <v>0</v>
      </c>
      <c r="N2205" t="s">
        <v>80</v>
      </c>
      <c r="O2205" t="s">
        <v>58</v>
      </c>
      <c r="P2205" t="s">
        <v>38</v>
      </c>
      <c r="Q2205" t="s">
        <v>39</v>
      </c>
      <c r="R2205">
        <v>0</v>
      </c>
      <c r="S2205">
        <v>0</v>
      </c>
      <c r="T2205">
        <v>0</v>
      </c>
      <c r="U2205" t="s">
        <v>40</v>
      </c>
      <c r="V2205" t="s">
        <v>40</v>
      </c>
      <c r="W2205">
        <v>0</v>
      </c>
      <c r="X2205" t="s">
        <v>41</v>
      </c>
      <c r="Y2205">
        <v>9</v>
      </c>
      <c r="Z2205">
        <v>0</v>
      </c>
      <c r="AA2205">
        <v>0</v>
      </c>
      <c r="AB2205" t="s">
        <v>42</v>
      </c>
      <c r="AC2205">
        <v>126.67</v>
      </c>
      <c r="AD2205">
        <v>0</v>
      </c>
      <c r="AE2205">
        <v>1</v>
      </c>
      <c r="AF2205" t="s">
        <v>48</v>
      </c>
      <c r="AG2205" s="1">
        <v>42909</v>
      </c>
      <c r="AH2205">
        <f>SUM(Hotel_Data_Mini[[#This Row],[adults]:[babies]])</f>
        <v>2</v>
      </c>
      <c r="AI2205">
        <f>SUM(Hotel_Data_Mini[[#This Row],[stays_in_weekend_nights]:[stays_in_week_nights]])</f>
        <v>3</v>
      </c>
      <c r="AJ2205">
        <f>IF(Hotel_Data_Mini[[#This Row],[reserved_room_type]]=Hotel_Data_Mini[[#This Row],[assigned_room_type]],0,1)</f>
        <v>0</v>
      </c>
    </row>
    <row r="2206" spans="1:36" x14ac:dyDescent="0.25">
      <c r="A2206" t="s">
        <v>153</v>
      </c>
      <c r="B2206" t="s">
        <v>44</v>
      </c>
      <c r="C2206">
        <v>0</v>
      </c>
      <c r="D2206">
        <v>37</v>
      </c>
      <c r="E2206">
        <v>2017</v>
      </c>
      <c r="F2206" t="s">
        <v>122</v>
      </c>
      <c r="G2206">
        <v>15</v>
      </c>
      <c r="H2206">
        <v>11</v>
      </c>
      <c r="I2206">
        <v>0</v>
      </c>
      <c r="J2206">
        <v>4</v>
      </c>
      <c r="K2206">
        <v>2</v>
      </c>
      <c r="L2206">
        <v>1</v>
      </c>
      <c r="M2206">
        <v>0</v>
      </c>
      <c r="N2206" t="s">
        <v>36</v>
      </c>
      <c r="O2206" t="s">
        <v>68</v>
      </c>
      <c r="P2206" t="s">
        <v>38</v>
      </c>
      <c r="Q2206" t="s">
        <v>39</v>
      </c>
      <c r="R2206">
        <v>0</v>
      </c>
      <c r="S2206">
        <v>0</v>
      </c>
      <c r="T2206">
        <v>0</v>
      </c>
      <c r="U2206" t="s">
        <v>60</v>
      </c>
      <c r="V2206" t="s">
        <v>60</v>
      </c>
      <c r="W2206">
        <v>0</v>
      </c>
      <c r="X2206" t="s">
        <v>41</v>
      </c>
      <c r="Y2206">
        <v>7</v>
      </c>
      <c r="Z2206">
        <v>0</v>
      </c>
      <c r="AA2206">
        <v>0</v>
      </c>
      <c r="AB2206" t="s">
        <v>42</v>
      </c>
      <c r="AC2206">
        <v>131.97999999999999</v>
      </c>
      <c r="AD2206">
        <v>0</v>
      </c>
      <c r="AE2206">
        <v>0</v>
      </c>
      <c r="AF2206" t="s">
        <v>48</v>
      </c>
      <c r="AG2206" s="1">
        <v>42840</v>
      </c>
      <c r="AH2206">
        <f>SUM(Hotel_Data_Mini[[#This Row],[adults]:[babies]])</f>
        <v>3</v>
      </c>
      <c r="AI2206">
        <f>SUM(Hotel_Data_Mini[[#This Row],[stays_in_weekend_nights]:[stays_in_week_nights]])</f>
        <v>4</v>
      </c>
      <c r="AJ2206">
        <f>IF(Hotel_Data_Mini[[#This Row],[reserved_room_type]]=Hotel_Data_Mini[[#This Row],[assigned_room_type]],0,1)</f>
        <v>0</v>
      </c>
    </row>
    <row r="2207" spans="1:36" x14ac:dyDescent="0.25">
      <c r="A2207" t="s">
        <v>153</v>
      </c>
      <c r="B2207" t="s">
        <v>34</v>
      </c>
      <c r="C2207">
        <v>0</v>
      </c>
      <c r="D2207">
        <v>203</v>
      </c>
      <c r="E2207">
        <v>2017</v>
      </c>
      <c r="F2207" t="s">
        <v>117</v>
      </c>
      <c r="G2207">
        <v>21</v>
      </c>
      <c r="H2207">
        <v>25</v>
      </c>
      <c r="I2207">
        <v>0</v>
      </c>
      <c r="J2207">
        <v>3</v>
      </c>
      <c r="K2207">
        <v>1</v>
      </c>
      <c r="L2207">
        <v>0</v>
      </c>
      <c r="M2207">
        <v>0</v>
      </c>
      <c r="N2207" t="s">
        <v>36</v>
      </c>
      <c r="O2207" t="s">
        <v>58</v>
      </c>
      <c r="P2207" t="s">
        <v>50</v>
      </c>
      <c r="Q2207" t="s">
        <v>39</v>
      </c>
      <c r="R2207">
        <v>0</v>
      </c>
      <c r="S2207">
        <v>0</v>
      </c>
      <c r="T2207">
        <v>0</v>
      </c>
      <c r="U2207" t="s">
        <v>60</v>
      </c>
      <c r="V2207" t="s">
        <v>60</v>
      </c>
      <c r="W2207">
        <v>1</v>
      </c>
      <c r="X2207" t="s">
        <v>41</v>
      </c>
      <c r="Y2207">
        <v>0</v>
      </c>
      <c r="Z2207">
        <v>223</v>
      </c>
      <c r="AA2207">
        <v>0</v>
      </c>
      <c r="AB2207" t="s">
        <v>53</v>
      </c>
      <c r="AC2207">
        <v>60</v>
      </c>
      <c r="AD2207">
        <v>0</v>
      </c>
      <c r="AE2207">
        <v>0</v>
      </c>
      <c r="AF2207" t="s">
        <v>48</v>
      </c>
      <c r="AG2207" s="1">
        <v>42883</v>
      </c>
      <c r="AH2207">
        <f>SUM(Hotel_Data_Mini[[#This Row],[adults]:[babies]])</f>
        <v>1</v>
      </c>
      <c r="AI2207">
        <f>SUM(Hotel_Data_Mini[[#This Row],[stays_in_weekend_nights]:[stays_in_week_nights]])</f>
        <v>3</v>
      </c>
      <c r="AJ2207">
        <f>IF(Hotel_Data_Mini[[#This Row],[reserved_room_type]]=Hotel_Data_Mini[[#This Row],[assigned_room_type]],0,1)</f>
        <v>0</v>
      </c>
    </row>
    <row r="2208" spans="1:36" x14ac:dyDescent="0.25">
      <c r="A2208" t="s">
        <v>153</v>
      </c>
      <c r="B2208" t="s">
        <v>44</v>
      </c>
      <c r="C2208">
        <v>1</v>
      </c>
      <c r="D2208">
        <v>281</v>
      </c>
      <c r="E2208">
        <v>2017</v>
      </c>
      <c r="F2208" t="s">
        <v>122</v>
      </c>
      <c r="G2208">
        <v>16</v>
      </c>
      <c r="H2208">
        <v>18</v>
      </c>
      <c r="I2208">
        <v>0</v>
      </c>
      <c r="J2208">
        <v>4</v>
      </c>
      <c r="K2208">
        <v>2</v>
      </c>
      <c r="L2208">
        <v>0</v>
      </c>
      <c r="M2208">
        <v>0</v>
      </c>
      <c r="N2208" t="s">
        <v>36</v>
      </c>
      <c r="O2208" t="s">
        <v>67</v>
      </c>
      <c r="P2208" t="s">
        <v>38</v>
      </c>
      <c r="Q2208" t="s">
        <v>39</v>
      </c>
      <c r="R2208">
        <v>0</v>
      </c>
      <c r="S2208">
        <v>0</v>
      </c>
      <c r="T2208">
        <v>0</v>
      </c>
      <c r="U2208" t="s">
        <v>40</v>
      </c>
      <c r="V2208" t="s">
        <v>40</v>
      </c>
      <c r="W2208">
        <v>0</v>
      </c>
      <c r="X2208" t="s">
        <v>41</v>
      </c>
      <c r="Y2208">
        <v>9</v>
      </c>
      <c r="Z2208">
        <v>0</v>
      </c>
      <c r="AA2208">
        <v>0</v>
      </c>
      <c r="AB2208" t="s">
        <v>42</v>
      </c>
      <c r="AC2208">
        <v>109.8</v>
      </c>
      <c r="AD2208">
        <v>0</v>
      </c>
      <c r="AE2208">
        <v>1</v>
      </c>
      <c r="AF2208" t="s">
        <v>43</v>
      </c>
      <c r="AG2208" s="1">
        <v>42605</v>
      </c>
      <c r="AH2208">
        <f>SUM(Hotel_Data_Mini[[#This Row],[adults]:[babies]])</f>
        <v>2</v>
      </c>
      <c r="AI2208">
        <f>SUM(Hotel_Data_Mini[[#This Row],[stays_in_weekend_nights]:[stays_in_week_nights]])</f>
        <v>4</v>
      </c>
      <c r="AJ2208">
        <f>IF(Hotel_Data_Mini[[#This Row],[reserved_room_type]]=Hotel_Data_Mini[[#This Row],[assigned_room_type]],0,1)</f>
        <v>0</v>
      </c>
    </row>
    <row r="2209" spans="1:36" x14ac:dyDescent="0.25">
      <c r="A2209" t="s">
        <v>153</v>
      </c>
      <c r="B2209" t="s">
        <v>44</v>
      </c>
      <c r="C2209">
        <v>1</v>
      </c>
      <c r="D2209">
        <v>88</v>
      </c>
      <c r="E2209">
        <v>2017</v>
      </c>
      <c r="F2209" t="s">
        <v>117</v>
      </c>
      <c r="G2209">
        <v>20</v>
      </c>
      <c r="H2209">
        <v>17</v>
      </c>
      <c r="I2209">
        <v>0</v>
      </c>
      <c r="J2209">
        <v>3</v>
      </c>
      <c r="K2209">
        <v>2</v>
      </c>
      <c r="L2209">
        <v>0</v>
      </c>
      <c r="M2209">
        <v>0</v>
      </c>
      <c r="N2209" t="s">
        <v>80</v>
      </c>
      <c r="O2209" t="s">
        <v>55</v>
      </c>
      <c r="P2209" t="s">
        <v>38</v>
      </c>
      <c r="Q2209" t="s">
        <v>39</v>
      </c>
      <c r="R2209">
        <v>0</v>
      </c>
      <c r="S2209">
        <v>0</v>
      </c>
      <c r="T2209">
        <v>0</v>
      </c>
      <c r="U2209" t="s">
        <v>40</v>
      </c>
      <c r="V2209" t="s">
        <v>40</v>
      </c>
      <c r="W2209">
        <v>0</v>
      </c>
      <c r="X2209" t="s">
        <v>41</v>
      </c>
      <c r="Y2209">
        <v>9</v>
      </c>
      <c r="Z2209">
        <v>0</v>
      </c>
      <c r="AA2209">
        <v>0</v>
      </c>
      <c r="AB2209" t="s">
        <v>42</v>
      </c>
      <c r="AC2209">
        <v>117</v>
      </c>
      <c r="AD2209">
        <v>0</v>
      </c>
      <c r="AE2209">
        <v>0</v>
      </c>
      <c r="AF2209" t="s">
        <v>43</v>
      </c>
      <c r="AG2209" s="1">
        <v>42784</v>
      </c>
      <c r="AH2209">
        <f>SUM(Hotel_Data_Mini[[#This Row],[adults]:[babies]])</f>
        <v>2</v>
      </c>
      <c r="AI2209">
        <f>SUM(Hotel_Data_Mini[[#This Row],[stays_in_weekend_nights]:[stays_in_week_nights]])</f>
        <v>3</v>
      </c>
      <c r="AJ2209">
        <f>IF(Hotel_Data_Mini[[#This Row],[reserved_room_type]]=Hotel_Data_Mini[[#This Row],[assigned_room_type]],0,1)</f>
        <v>0</v>
      </c>
    </row>
    <row r="2210" spans="1:36" x14ac:dyDescent="0.25">
      <c r="A2210" t="s">
        <v>153</v>
      </c>
      <c r="B2210" t="s">
        <v>34</v>
      </c>
      <c r="C2210">
        <v>0</v>
      </c>
      <c r="D2210">
        <v>71</v>
      </c>
      <c r="E2210">
        <v>2017</v>
      </c>
      <c r="F2210" t="s">
        <v>126</v>
      </c>
      <c r="G2210">
        <v>5</v>
      </c>
      <c r="H2210">
        <v>29</v>
      </c>
      <c r="I2210">
        <v>2</v>
      </c>
      <c r="J2210">
        <v>5</v>
      </c>
      <c r="K2210">
        <v>2</v>
      </c>
      <c r="L2210">
        <v>0</v>
      </c>
      <c r="M2210">
        <v>0</v>
      </c>
      <c r="N2210" t="s">
        <v>36</v>
      </c>
      <c r="O2210" t="s">
        <v>37</v>
      </c>
      <c r="P2210" t="s">
        <v>38</v>
      </c>
      <c r="Q2210" t="s">
        <v>39</v>
      </c>
      <c r="R2210">
        <v>0</v>
      </c>
      <c r="S2210">
        <v>0</v>
      </c>
      <c r="T2210">
        <v>0</v>
      </c>
      <c r="U2210" t="s">
        <v>40</v>
      </c>
      <c r="V2210" t="s">
        <v>60</v>
      </c>
      <c r="W2210">
        <v>0</v>
      </c>
      <c r="X2210" t="s">
        <v>41</v>
      </c>
      <c r="Y2210">
        <v>241</v>
      </c>
      <c r="Z2210">
        <v>0</v>
      </c>
      <c r="AA2210">
        <v>0</v>
      </c>
      <c r="AB2210" t="s">
        <v>42</v>
      </c>
      <c r="AC2210">
        <v>47.72</v>
      </c>
      <c r="AD2210">
        <v>1</v>
      </c>
      <c r="AE2210">
        <v>1</v>
      </c>
      <c r="AF2210" t="s">
        <v>48</v>
      </c>
      <c r="AG2210" s="1">
        <v>42771</v>
      </c>
      <c r="AH2210">
        <f>SUM(Hotel_Data_Mini[[#This Row],[adults]:[babies]])</f>
        <v>2</v>
      </c>
      <c r="AI2210">
        <f>SUM(Hotel_Data_Mini[[#This Row],[stays_in_weekend_nights]:[stays_in_week_nights]])</f>
        <v>7</v>
      </c>
      <c r="AJ2210">
        <f>IF(Hotel_Data_Mini[[#This Row],[reserved_room_type]]=Hotel_Data_Mini[[#This Row],[assigned_room_type]],0,1)</f>
        <v>1</v>
      </c>
    </row>
    <row r="2211" spans="1:36" x14ac:dyDescent="0.25">
      <c r="A2211" t="s">
        <v>153</v>
      </c>
      <c r="B2211" t="s">
        <v>44</v>
      </c>
      <c r="C2211">
        <v>1</v>
      </c>
      <c r="D2211">
        <v>9</v>
      </c>
      <c r="E2211">
        <v>2017</v>
      </c>
      <c r="F2211" t="s">
        <v>121</v>
      </c>
      <c r="G2211">
        <v>7</v>
      </c>
      <c r="H2211">
        <v>12</v>
      </c>
      <c r="I2211">
        <v>1</v>
      </c>
      <c r="J2211">
        <v>0</v>
      </c>
      <c r="K2211">
        <v>2</v>
      </c>
      <c r="L2211">
        <v>0</v>
      </c>
      <c r="M2211">
        <v>0</v>
      </c>
      <c r="N2211" t="s">
        <v>36</v>
      </c>
      <c r="O2211" t="s">
        <v>156</v>
      </c>
      <c r="P2211" t="s">
        <v>38</v>
      </c>
      <c r="Q2211" t="s">
        <v>138</v>
      </c>
      <c r="R2211">
        <v>0</v>
      </c>
      <c r="S2211">
        <v>0</v>
      </c>
      <c r="T2211">
        <v>0</v>
      </c>
      <c r="U2211" t="s">
        <v>40</v>
      </c>
      <c r="V2211" t="s">
        <v>40</v>
      </c>
      <c r="W2211">
        <v>0</v>
      </c>
      <c r="X2211" t="s">
        <v>41</v>
      </c>
      <c r="Y2211">
        <v>195</v>
      </c>
      <c r="Z2211">
        <v>0</v>
      </c>
      <c r="AA2211">
        <v>0</v>
      </c>
      <c r="AB2211" t="s">
        <v>42</v>
      </c>
      <c r="AC2211">
        <v>108</v>
      </c>
      <c r="AD2211">
        <v>0</v>
      </c>
      <c r="AE2211">
        <v>0</v>
      </c>
      <c r="AF2211" t="s">
        <v>43</v>
      </c>
      <c r="AG2211" s="1">
        <v>42769</v>
      </c>
      <c r="AH2211">
        <f>SUM(Hotel_Data_Mini[[#This Row],[adults]:[babies]])</f>
        <v>2</v>
      </c>
      <c r="AI2211">
        <f>SUM(Hotel_Data_Mini[[#This Row],[stays_in_weekend_nights]:[stays_in_week_nights]])</f>
        <v>1</v>
      </c>
      <c r="AJ2211">
        <f>IF(Hotel_Data_Mini[[#This Row],[reserved_room_type]]=Hotel_Data_Mini[[#This Row],[assigned_room_type]],0,1)</f>
        <v>0</v>
      </c>
    </row>
    <row r="2212" spans="1:36" x14ac:dyDescent="0.25">
      <c r="A2212" t="s">
        <v>153</v>
      </c>
      <c r="B2212" t="s">
        <v>44</v>
      </c>
      <c r="C2212">
        <v>0</v>
      </c>
      <c r="D2212">
        <v>11</v>
      </c>
      <c r="E2212">
        <v>2017</v>
      </c>
      <c r="F2212" t="s">
        <v>117</v>
      </c>
      <c r="G2212">
        <v>19</v>
      </c>
      <c r="H2212">
        <v>13</v>
      </c>
      <c r="I2212">
        <v>1</v>
      </c>
      <c r="J2212">
        <v>1</v>
      </c>
      <c r="K2212">
        <v>2</v>
      </c>
      <c r="L2212">
        <v>0</v>
      </c>
      <c r="M2212">
        <v>0</v>
      </c>
      <c r="N2212" t="s">
        <v>36</v>
      </c>
      <c r="O2212" t="s">
        <v>46</v>
      </c>
      <c r="P2212" t="s">
        <v>38</v>
      </c>
      <c r="Q2212" t="s">
        <v>39</v>
      </c>
      <c r="R2212">
        <v>0</v>
      </c>
      <c r="S2212">
        <v>0</v>
      </c>
      <c r="T2212">
        <v>0</v>
      </c>
      <c r="U2212" t="s">
        <v>40</v>
      </c>
      <c r="V2212" t="s">
        <v>40</v>
      </c>
      <c r="W2212">
        <v>0</v>
      </c>
      <c r="X2212" t="s">
        <v>41</v>
      </c>
      <c r="Y2212">
        <v>7</v>
      </c>
      <c r="Z2212">
        <v>0</v>
      </c>
      <c r="AA2212">
        <v>0</v>
      </c>
      <c r="AB2212" t="s">
        <v>42</v>
      </c>
      <c r="AC2212">
        <v>129.19999999999999</v>
      </c>
      <c r="AD2212">
        <v>0</v>
      </c>
      <c r="AE2212">
        <v>1</v>
      </c>
      <c r="AF2212" t="s">
        <v>48</v>
      </c>
      <c r="AG2212" s="1">
        <v>42870</v>
      </c>
      <c r="AH2212">
        <f>SUM(Hotel_Data_Mini[[#This Row],[adults]:[babies]])</f>
        <v>2</v>
      </c>
      <c r="AI2212">
        <f>SUM(Hotel_Data_Mini[[#This Row],[stays_in_weekend_nights]:[stays_in_week_nights]])</f>
        <v>2</v>
      </c>
      <c r="AJ2212">
        <f>IF(Hotel_Data_Mini[[#This Row],[reserved_room_type]]=Hotel_Data_Mini[[#This Row],[assigned_room_type]],0,1)</f>
        <v>0</v>
      </c>
    </row>
    <row r="2213" spans="1:36" x14ac:dyDescent="0.25">
      <c r="A2213" t="s">
        <v>153</v>
      </c>
      <c r="B2213" t="s">
        <v>44</v>
      </c>
      <c r="C2213">
        <v>0</v>
      </c>
      <c r="D2213">
        <v>104</v>
      </c>
      <c r="E2213">
        <v>2017</v>
      </c>
      <c r="F2213" t="s">
        <v>118</v>
      </c>
      <c r="G2213">
        <v>12</v>
      </c>
      <c r="H2213">
        <v>19</v>
      </c>
      <c r="I2213">
        <v>2</v>
      </c>
      <c r="J2213">
        <v>5</v>
      </c>
      <c r="K2213">
        <v>2</v>
      </c>
      <c r="L2213">
        <v>0</v>
      </c>
      <c r="M2213">
        <v>0</v>
      </c>
      <c r="N2213" t="s">
        <v>36</v>
      </c>
      <c r="O2213" t="s">
        <v>68</v>
      </c>
      <c r="P2213" t="s">
        <v>56</v>
      </c>
      <c r="Q2213" t="s">
        <v>39</v>
      </c>
      <c r="R2213">
        <v>0</v>
      </c>
      <c r="S2213">
        <v>0</v>
      </c>
      <c r="T2213">
        <v>0</v>
      </c>
      <c r="U2213" t="s">
        <v>40</v>
      </c>
      <c r="V2213" t="s">
        <v>40</v>
      </c>
      <c r="W2213">
        <v>0</v>
      </c>
      <c r="X2213" t="s">
        <v>41</v>
      </c>
      <c r="Y2213">
        <v>20</v>
      </c>
      <c r="Z2213">
        <v>0</v>
      </c>
      <c r="AA2213">
        <v>0</v>
      </c>
      <c r="AB2213" t="s">
        <v>53</v>
      </c>
      <c r="AC2213">
        <v>75</v>
      </c>
      <c r="AD2213">
        <v>0</v>
      </c>
      <c r="AE2213">
        <v>1</v>
      </c>
      <c r="AF2213" t="s">
        <v>48</v>
      </c>
      <c r="AG2213" s="1">
        <v>42820</v>
      </c>
      <c r="AH2213">
        <f>SUM(Hotel_Data_Mini[[#This Row],[adults]:[babies]])</f>
        <v>2</v>
      </c>
      <c r="AI2213">
        <f>SUM(Hotel_Data_Mini[[#This Row],[stays_in_weekend_nights]:[stays_in_week_nights]])</f>
        <v>7</v>
      </c>
      <c r="AJ2213">
        <f>IF(Hotel_Data_Mini[[#This Row],[reserved_room_type]]=Hotel_Data_Mini[[#This Row],[assigned_room_type]],0,1)</f>
        <v>0</v>
      </c>
    </row>
    <row r="2214" spans="1:36" x14ac:dyDescent="0.25">
      <c r="A2214" t="s">
        <v>153</v>
      </c>
      <c r="B2214" t="s">
        <v>34</v>
      </c>
      <c r="C2214">
        <v>0</v>
      </c>
      <c r="D2214">
        <v>0</v>
      </c>
      <c r="E2214">
        <v>2017</v>
      </c>
      <c r="F2214" t="s">
        <v>121</v>
      </c>
      <c r="G2214">
        <v>7</v>
      </c>
      <c r="H2214">
        <v>17</v>
      </c>
      <c r="I2214">
        <v>0</v>
      </c>
      <c r="J2214">
        <v>1</v>
      </c>
      <c r="K2214">
        <v>2</v>
      </c>
      <c r="L2214">
        <v>0</v>
      </c>
      <c r="M2214">
        <v>0</v>
      </c>
      <c r="N2214" t="s">
        <v>36</v>
      </c>
      <c r="O2214" t="s">
        <v>128</v>
      </c>
      <c r="P2214" t="s">
        <v>38</v>
      </c>
      <c r="Q2214" t="s">
        <v>39</v>
      </c>
      <c r="R2214">
        <v>0</v>
      </c>
      <c r="S2214">
        <v>0</v>
      </c>
      <c r="T2214">
        <v>0</v>
      </c>
      <c r="U2214" t="s">
        <v>40</v>
      </c>
      <c r="V2214" t="s">
        <v>40</v>
      </c>
      <c r="W2214">
        <v>1</v>
      </c>
      <c r="X2214" t="s">
        <v>41</v>
      </c>
      <c r="Y2214">
        <v>240</v>
      </c>
      <c r="Z2214">
        <v>0</v>
      </c>
      <c r="AA2214">
        <v>0</v>
      </c>
      <c r="AB2214" t="s">
        <v>53</v>
      </c>
      <c r="AC2214">
        <v>67</v>
      </c>
      <c r="AD2214">
        <v>1</v>
      </c>
      <c r="AE2214">
        <v>1</v>
      </c>
      <c r="AF2214" t="s">
        <v>48</v>
      </c>
      <c r="AG2214" s="1">
        <v>42784</v>
      </c>
      <c r="AH2214">
        <f>SUM(Hotel_Data_Mini[[#This Row],[adults]:[babies]])</f>
        <v>2</v>
      </c>
      <c r="AI2214">
        <f>SUM(Hotel_Data_Mini[[#This Row],[stays_in_weekend_nights]:[stays_in_week_nights]])</f>
        <v>1</v>
      </c>
      <c r="AJ2214">
        <f>IF(Hotel_Data_Mini[[#This Row],[reserved_room_type]]=Hotel_Data_Mini[[#This Row],[assigned_room_type]],0,1)</f>
        <v>0</v>
      </c>
    </row>
    <row r="2215" spans="1:36" x14ac:dyDescent="0.25">
      <c r="A2215" t="s">
        <v>153</v>
      </c>
      <c r="B2215" t="s">
        <v>44</v>
      </c>
      <c r="C2215">
        <v>0</v>
      </c>
      <c r="D2215">
        <v>44</v>
      </c>
      <c r="E2215">
        <v>2017</v>
      </c>
      <c r="F2215" t="s">
        <v>121</v>
      </c>
      <c r="G2215">
        <v>9</v>
      </c>
      <c r="H2215">
        <v>27</v>
      </c>
      <c r="I2215">
        <v>1</v>
      </c>
      <c r="J2215">
        <v>3</v>
      </c>
      <c r="K2215">
        <v>2</v>
      </c>
      <c r="L2215">
        <v>0</v>
      </c>
      <c r="M2215">
        <v>0</v>
      </c>
      <c r="N2215" t="s">
        <v>36</v>
      </c>
      <c r="O2215" t="s">
        <v>86</v>
      </c>
      <c r="P2215" t="s">
        <v>38</v>
      </c>
      <c r="Q2215" t="s">
        <v>39</v>
      </c>
      <c r="R2215">
        <v>0</v>
      </c>
      <c r="S2215">
        <v>0</v>
      </c>
      <c r="T2215">
        <v>0</v>
      </c>
      <c r="U2215" t="s">
        <v>60</v>
      </c>
      <c r="V2215" t="s">
        <v>60</v>
      </c>
      <c r="W2215">
        <v>0</v>
      </c>
      <c r="X2215" t="s">
        <v>41</v>
      </c>
      <c r="Y2215">
        <v>9</v>
      </c>
      <c r="Z2215">
        <v>0</v>
      </c>
      <c r="AA2215">
        <v>0</v>
      </c>
      <c r="AB2215" t="s">
        <v>53</v>
      </c>
      <c r="AC2215">
        <v>136</v>
      </c>
      <c r="AD2215">
        <v>0</v>
      </c>
      <c r="AE2215">
        <v>2</v>
      </c>
      <c r="AF2215" t="s">
        <v>48</v>
      </c>
      <c r="AG2215" s="1">
        <v>42797</v>
      </c>
      <c r="AH2215">
        <f>SUM(Hotel_Data_Mini[[#This Row],[adults]:[babies]])</f>
        <v>2</v>
      </c>
      <c r="AI2215">
        <f>SUM(Hotel_Data_Mini[[#This Row],[stays_in_weekend_nights]:[stays_in_week_nights]])</f>
        <v>4</v>
      </c>
      <c r="AJ2215">
        <f>IF(Hotel_Data_Mini[[#This Row],[reserved_room_type]]=Hotel_Data_Mini[[#This Row],[assigned_room_type]],0,1)</f>
        <v>0</v>
      </c>
    </row>
    <row r="2216" spans="1:36" x14ac:dyDescent="0.25">
      <c r="A2216" t="s">
        <v>153</v>
      </c>
      <c r="B2216" t="s">
        <v>44</v>
      </c>
      <c r="C2216">
        <v>0</v>
      </c>
      <c r="D2216">
        <v>14</v>
      </c>
      <c r="E2216">
        <v>2017</v>
      </c>
      <c r="F2216" t="s">
        <v>118</v>
      </c>
      <c r="G2216">
        <v>10</v>
      </c>
      <c r="H2216">
        <v>5</v>
      </c>
      <c r="I2216">
        <v>2</v>
      </c>
      <c r="J2216">
        <v>3</v>
      </c>
      <c r="K2216">
        <v>2</v>
      </c>
      <c r="L2216">
        <v>0</v>
      </c>
      <c r="M2216">
        <v>0</v>
      </c>
      <c r="N2216" t="s">
        <v>36</v>
      </c>
      <c r="O2216" t="s">
        <v>68</v>
      </c>
      <c r="P2216" t="s">
        <v>38</v>
      </c>
      <c r="Q2216" t="s">
        <v>39</v>
      </c>
      <c r="R2216">
        <v>0</v>
      </c>
      <c r="S2216">
        <v>0</v>
      </c>
      <c r="T2216">
        <v>0</v>
      </c>
      <c r="U2216" t="s">
        <v>60</v>
      </c>
      <c r="V2216" t="s">
        <v>60</v>
      </c>
      <c r="W2216">
        <v>0</v>
      </c>
      <c r="X2216" t="s">
        <v>41</v>
      </c>
      <c r="Y2216">
        <v>9</v>
      </c>
      <c r="Z2216">
        <v>0</v>
      </c>
      <c r="AA2216">
        <v>0</v>
      </c>
      <c r="AB2216" t="s">
        <v>42</v>
      </c>
      <c r="AC2216">
        <v>100.3</v>
      </c>
      <c r="AD2216">
        <v>0</v>
      </c>
      <c r="AE2216">
        <v>1</v>
      </c>
      <c r="AF2216" t="s">
        <v>48</v>
      </c>
      <c r="AG2216" s="1">
        <v>0</v>
      </c>
      <c r="AH2216">
        <f>SUM(Hotel_Data_Mini[[#This Row],[adults]:[babies]])</f>
        <v>2</v>
      </c>
      <c r="AI2216">
        <f>SUM(Hotel_Data_Mini[[#This Row],[stays_in_weekend_nights]:[stays_in_week_nights]])</f>
        <v>5</v>
      </c>
      <c r="AJ2216">
        <f>IF(Hotel_Data_Mini[[#This Row],[reserved_room_type]]=Hotel_Data_Mini[[#This Row],[assigned_room_type]],0,1)</f>
        <v>0</v>
      </c>
    </row>
    <row r="2217" spans="1:36" x14ac:dyDescent="0.25">
      <c r="A2217" t="s">
        <v>153</v>
      </c>
      <c r="B2217" t="s">
        <v>44</v>
      </c>
      <c r="C2217">
        <v>0</v>
      </c>
      <c r="D2217">
        <v>37</v>
      </c>
      <c r="E2217">
        <v>2017</v>
      </c>
      <c r="F2217" t="s">
        <v>45</v>
      </c>
      <c r="G2217">
        <v>33</v>
      </c>
      <c r="H2217">
        <v>13</v>
      </c>
      <c r="I2217">
        <v>2</v>
      </c>
      <c r="J2217">
        <v>0</v>
      </c>
      <c r="K2217">
        <v>2</v>
      </c>
      <c r="L2217">
        <v>0</v>
      </c>
      <c r="M2217">
        <v>0</v>
      </c>
      <c r="N2217" t="s">
        <v>36</v>
      </c>
      <c r="O2217" t="s">
        <v>58</v>
      </c>
      <c r="P2217" t="s">
        <v>38</v>
      </c>
      <c r="Q2217" t="s">
        <v>39</v>
      </c>
      <c r="R2217">
        <v>0</v>
      </c>
      <c r="S2217">
        <v>0</v>
      </c>
      <c r="T2217">
        <v>0</v>
      </c>
      <c r="U2217" t="s">
        <v>60</v>
      </c>
      <c r="V2217" t="s">
        <v>60</v>
      </c>
      <c r="W2217">
        <v>0</v>
      </c>
      <c r="X2217" t="s">
        <v>41</v>
      </c>
      <c r="Y2217">
        <v>7</v>
      </c>
      <c r="Z2217">
        <v>0</v>
      </c>
      <c r="AA2217">
        <v>0</v>
      </c>
      <c r="AB2217" t="s">
        <v>42</v>
      </c>
      <c r="AC2217">
        <v>136</v>
      </c>
      <c r="AD2217">
        <v>0</v>
      </c>
      <c r="AE2217">
        <v>1</v>
      </c>
      <c r="AF2217" t="s">
        <v>48</v>
      </c>
      <c r="AG2217" s="1">
        <v>42962</v>
      </c>
      <c r="AH2217">
        <f>SUM(Hotel_Data_Mini[[#This Row],[adults]:[babies]])</f>
        <v>2</v>
      </c>
      <c r="AI2217">
        <f>SUM(Hotel_Data_Mini[[#This Row],[stays_in_weekend_nights]:[stays_in_week_nights]])</f>
        <v>2</v>
      </c>
      <c r="AJ2217">
        <f>IF(Hotel_Data_Mini[[#This Row],[reserved_room_type]]=Hotel_Data_Mini[[#This Row],[assigned_room_type]],0,1)</f>
        <v>0</v>
      </c>
    </row>
    <row r="2218" spans="1:36" x14ac:dyDescent="0.25">
      <c r="A2218" t="s">
        <v>153</v>
      </c>
      <c r="B2218" t="s">
        <v>34</v>
      </c>
      <c r="C2218">
        <v>1</v>
      </c>
      <c r="D2218">
        <v>154</v>
      </c>
      <c r="E2218">
        <v>2017</v>
      </c>
      <c r="F2218" t="s">
        <v>120</v>
      </c>
      <c r="G2218">
        <v>25</v>
      </c>
      <c r="H2218">
        <v>22</v>
      </c>
      <c r="I2218">
        <v>1</v>
      </c>
      <c r="J2218">
        <v>3</v>
      </c>
      <c r="K2218">
        <v>1</v>
      </c>
      <c r="L2218">
        <v>1</v>
      </c>
      <c r="M2218">
        <v>0</v>
      </c>
      <c r="N2218" t="s">
        <v>54</v>
      </c>
      <c r="O2218" t="s">
        <v>37</v>
      </c>
      <c r="P2218" t="s">
        <v>38</v>
      </c>
      <c r="Q2218" t="s">
        <v>39</v>
      </c>
      <c r="R2218">
        <v>0</v>
      </c>
      <c r="S2218">
        <v>0</v>
      </c>
      <c r="T2218">
        <v>0</v>
      </c>
      <c r="U2218" t="s">
        <v>62</v>
      </c>
      <c r="V2218" t="s">
        <v>62</v>
      </c>
      <c r="W2218">
        <v>0</v>
      </c>
      <c r="X2218" t="s">
        <v>41</v>
      </c>
      <c r="Y2218">
        <v>241</v>
      </c>
      <c r="Z2218">
        <v>0</v>
      </c>
      <c r="AA2218">
        <v>0</v>
      </c>
      <c r="AB2218" t="s">
        <v>42</v>
      </c>
      <c r="AC2218">
        <v>150.91999999999999</v>
      </c>
      <c r="AD2218">
        <v>0</v>
      </c>
      <c r="AE2218">
        <v>1</v>
      </c>
      <c r="AF2218" t="s">
        <v>43</v>
      </c>
      <c r="AG2218" s="1">
        <v>42758</v>
      </c>
      <c r="AH2218">
        <f>SUM(Hotel_Data_Mini[[#This Row],[adults]:[babies]])</f>
        <v>2</v>
      </c>
      <c r="AI2218">
        <f>SUM(Hotel_Data_Mini[[#This Row],[stays_in_weekend_nights]:[stays_in_week_nights]])</f>
        <v>4</v>
      </c>
      <c r="AJ2218">
        <f>IF(Hotel_Data_Mini[[#This Row],[reserved_room_type]]=Hotel_Data_Mini[[#This Row],[assigned_room_type]],0,1)</f>
        <v>0</v>
      </c>
    </row>
    <row r="2219" spans="1:36" x14ac:dyDescent="0.25">
      <c r="A2219" t="s">
        <v>153</v>
      </c>
      <c r="B2219" t="s">
        <v>34</v>
      </c>
      <c r="C2219">
        <v>0</v>
      </c>
      <c r="D2219">
        <v>352</v>
      </c>
      <c r="E2219">
        <v>2017</v>
      </c>
      <c r="F2219" t="s">
        <v>117</v>
      </c>
      <c r="G2219">
        <v>21</v>
      </c>
      <c r="H2219">
        <v>25</v>
      </c>
      <c r="I2219">
        <v>2</v>
      </c>
      <c r="J2219">
        <v>5</v>
      </c>
      <c r="K2219">
        <v>2</v>
      </c>
      <c r="L2219">
        <v>0</v>
      </c>
      <c r="M2219">
        <v>0</v>
      </c>
      <c r="N2219" t="s">
        <v>36</v>
      </c>
      <c r="O2219" t="s">
        <v>58</v>
      </c>
      <c r="P2219" t="s">
        <v>56</v>
      </c>
      <c r="Q2219" t="s">
        <v>39</v>
      </c>
      <c r="R2219">
        <v>0</v>
      </c>
      <c r="S2219">
        <v>0</v>
      </c>
      <c r="T2219">
        <v>0</v>
      </c>
      <c r="U2219" t="s">
        <v>40</v>
      </c>
      <c r="V2219" t="s">
        <v>40</v>
      </c>
      <c r="W2219">
        <v>0</v>
      </c>
      <c r="X2219" t="s">
        <v>41</v>
      </c>
      <c r="Y2219">
        <v>6</v>
      </c>
      <c r="Z2219">
        <v>0</v>
      </c>
      <c r="AA2219">
        <v>0</v>
      </c>
      <c r="AB2219" t="s">
        <v>42</v>
      </c>
      <c r="AC2219">
        <v>66</v>
      </c>
      <c r="AD2219">
        <v>0</v>
      </c>
      <c r="AE2219">
        <v>0</v>
      </c>
      <c r="AF2219" t="s">
        <v>48</v>
      </c>
      <c r="AG2219" s="1">
        <v>42887</v>
      </c>
      <c r="AH2219">
        <f>SUM(Hotel_Data_Mini[[#This Row],[adults]:[babies]])</f>
        <v>2</v>
      </c>
      <c r="AI2219">
        <f>SUM(Hotel_Data_Mini[[#This Row],[stays_in_weekend_nights]:[stays_in_week_nights]])</f>
        <v>7</v>
      </c>
      <c r="AJ2219">
        <f>IF(Hotel_Data_Mini[[#This Row],[reserved_room_type]]=Hotel_Data_Mini[[#This Row],[assigned_room_type]],0,1)</f>
        <v>0</v>
      </c>
    </row>
    <row r="2220" spans="1:36" x14ac:dyDescent="0.25">
      <c r="A2220" t="s">
        <v>153</v>
      </c>
      <c r="B2220" t="s">
        <v>44</v>
      </c>
      <c r="C2220">
        <v>0</v>
      </c>
      <c r="D2220">
        <v>168</v>
      </c>
      <c r="E2220">
        <v>2017</v>
      </c>
      <c r="F2220" t="s">
        <v>52</v>
      </c>
      <c r="G2220">
        <v>30</v>
      </c>
      <c r="H2220">
        <v>25</v>
      </c>
      <c r="I2220">
        <v>2</v>
      </c>
      <c r="J2220">
        <v>5</v>
      </c>
      <c r="K2220">
        <v>2</v>
      </c>
      <c r="L2220">
        <v>0</v>
      </c>
      <c r="M2220">
        <v>0</v>
      </c>
      <c r="N2220" t="s">
        <v>36</v>
      </c>
      <c r="O2220" t="s">
        <v>55</v>
      </c>
      <c r="P2220" t="s">
        <v>56</v>
      </c>
      <c r="Q2220" t="s">
        <v>39</v>
      </c>
      <c r="R2220">
        <v>0</v>
      </c>
      <c r="S2220">
        <v>0</v>
      </c>
      <c r="T2220">
        <v>0</v>
      </c>
      <c r="U2220" t="s">
        <v>40</v>
      </c>
      <c r="V2220" t="s">
        <v>40</v>
      </c>
      <c r="W2220">
        <v>0</v>
      </c>
      <c r="X2220" t="s">
        <v>41</v>
      </c>
      <c r="Y2220">
        <v>168</v>
      </c>
      <c r="Z2220">
        <v>0</v>
      </c>
      <c r="AA2220">
        <v>0</v>
      </c>
      <c r="AB2220" t="s">
        <v>42</v>
      </c>
      <c r="AC2220">
        <v>80.099999999999994</v>
      </c>
      <c r="AD2220">
        <v>0</v>
      </c>
      <c r="AE2220">
        <v>1</v>
      </c>
      <c r="AF2220" t="s">
        <v>48</v>
      </c>
      <c r="AG2220" s="1">
        <v>42948</v>
      </c>
      <c r="AH2220">
        <f>SUM(Hotel_Data_Mini[[#This Row],[adults]:[babies]])</f>
        <v>2</v>
      </c>
      <c r="AI2220">
        <f>SUM(Hotel_Data_Mini[[#This Row],[stays_in_weekend_nights]:[stays_in_week_nights]])</f>
        <v>7</v>
      </c>
      <c r="AJ2220">
        <f>IF(Hotel_Data_Mini[[#This Row],[reserved_room_type]]=Hotel_Data_Mini[[#This Row],[assigned_room_type]],0,1)</f>
        <v>0</v>
      </c>
    </row>
    <row r="2221" spans="1:36" x14ac:dyDescent="0.25">
      <c r="A2221" t="s">
        <v>153</v>
      </c>
      <c r="B2221" t="s">
        <v>44</v>
      </c>
      <c r="C2221">
        <v>0</v>
      </c>
      <c r="D2221">
        <v>38</v>
      </c>
      <c r="E2221">
        <v>2017</v>
      </c>
      <c r="F2221" t="s">
        <v>121</v>
      </c>
      <c r="G2221">
        <v>6</v>
      </c>
      <c r="H2221">
        <v>9</v>
      </c>
      <c r="I2221">
        <v>0</v>
      </c>
      <c r="J2221">
        <v>2</v>
      </c>
      <c r="K2221">
        <v>2</v>
      </c>
      <c r="L2221">
        <v>0</v>
      </c>
      <c r="M2221">
        <v>0</v>
      </c>
      <c r="N2221" t="s">
        <v>36</v>
      </c>
      <c r="O2221" t="s">
        <v>37</v>
      </c>
      <c r="P2221" t="s">
        <v>47</v>
      </c>
      <c r="Q2221" t="s">
        <v>47</v>
      </c>
      <c r="R2221">
        <v>0</v>
      </c>
      <c r="S2221">
        <v>0</v>
      </c>
      <c r="T2221">
        <v>0</v>
      </c>
      <c r="U2221" t="s">
        <v>40</v>
      </c>
      <c r="V2221" t="s">
        <v>40</v>
      </c>
      <c r="W2221">
        <v>1</v>
      </c>
      <c r="X2221" t="s">
        <v>41</v>
      </c>
      <c r="Y2221">
        <v>14</v>
      </c>
      <c r="Z2221">
        <v>0</v>
      </c>
      <c r="AA2221">
        <v>0</v>
      </c>
      <c r="AB2221" t="s">
        <v>42</v>
      </c>
      <c r="AC2221">
        <v>98</v>
      </c>
      <c r="AD2221">
        <v>0</v>
      </c>
      <c r="AE2221">
        <v>1</v>
      </c>
      <c r="AF2221" t="s">
        <v>48</v>
      </c>
      <c r="AG2221" s="1">
        <v>0</v>
      </c>
      <c r="AH2221">
        <f>SUM(Hotel_Data_Mini[[#This Row],[adults]:[babies]])</f>
        <v>2</v>
      </c>
      <c r="AI2221">
        <f>SUM(Hotel_Data_Mini[[#This Row],[stays_in_weekend_nights]:[stays_in_week_nights]])</f>
        <v>2</v>
      </c>
      <c r="AJ2221">
        <f>IF(Hotel_Data_Mini[[#This Row],[reserved_room_type]]=Hotel_Data_Mini[[#This Row],[assigned_room_type]],0,1)</f>
        <v>0</v>
      </c>
    </row>
    <row r="2222" spans="1:36" x14ac:dyDescent="0.25">
      <c r="A2222" t="s">
        <v>153</v>
      </c>
      <c r="B2222" t="s">
        <v>34</v>
      </c>
      <c r="C2222">
        <v>0</v>
      </c>
      <c r="D2222">
        <v>132</v>
      </c>
      <c r="E2222">
        <v>2017</v>
      </c>
      <c r="F2222" t="s">
        <v>52</v>
      </c>
      <c r="G2222">
        <v>28</v>
      </c>
      <c r="H2222">
        <v>10</v>
      </c>
      <c r="I2222">
        <v>1</v>
      </c>
      <c r="J2222">
        <v>4</v>
      </c>
      <c r="K2222">
        <v>2</v>
      </c>
      <c r="L2222">
        <v>0</v>
      </c>
      <c r="M2222">
        <v>0</v>
      </c>
      <c r="N2222" t="s">
        <v>36</v>
      </c>
      <c r="O2222" t="s">
        <v>37</v>
      </c>
      <c r="P2222" t="s">
        <v>38</v>
      </c>
      <c r="Q2222" t="s">
        <v>39</v>
      </c>
      <c r="R2222">
        <v>0</v>
      </c>
      <c r="S2222">
        <v>0</v>
      </c>
      <c r="T2222">
        <v>0</v>
      </c>
      <c r="U2222" t="s">
        <v>60</v>
      </c>
      <c r="V2222" t="s">
        <v>60</v>
      </c>
      <c r="W2222">
        <v>0</v>
      </c>
      <c r="X2222" t="s">
        <v>41</v>
      </c>
      <c r="Y2222">
        <v>241</v>
      </c>
      <c r="Z2222">
        <v>0</v>
      </c>
      <c r="AA2222">
        <v>0</v>
      </c>
      <c r="AB2222" t="s">
        <v>42</v>
      </c>
      <c r="AC2222">
        <v>128</v>
      </c>
      <c r="AD2222">
        <v>0</v>
      </c>
      <c r="AE2222">
        <v>2</v>
      </c>
      <c r="AF2222" t="s">
        <v>48</v>
      </c>
      <c r="AG2222" s="1">
        <v>42931</v>
      </c>
      <c r="AH2222">
        <f>SUM(Hotel_Data_Mini[[#This Row],[adults]:[babies]])</f>
        <v>2</v>
      </c>
      <c r="AI2222">
        <f>SUM(Hotel_Data_Mini[[#This Row],[stays_in_weekend_nights]:[stays_in_week_nights]])</f>
        <v>5</v>
      </c>
      <c r="AJ2222">
        <f>IF(Hotel_Data_Mini[[#This Row],[reserved_room_type]]=Hotel_Data_Mini[[#This Row],[assigned_room_type]],0,1)</f>
        <v>0</v>
      </c>
    </row>
    <row r="2223" spans="1:36" x14ac:dyDescent="0.25">
      <c r="A2223" t="s">
        <v>153</v>
      </c>
      <c r="B2223" t="s">
        <v>44</v>
      </c>
      <c r="C2223">
        <v>0</v>
      </c>
      <c r="D2223">
        <v>20</v>
      </c>
      <c r="E2223">
        <v>2017</v>
      </c>
      <c r="F2223" t="s">
        <v>122</v>
      </c>
      <c r="G2223">
        <v>17</v>
      </c>
      <c r="H2223">
        <v>29</v>
      </c>
      <c r="I2223">
        <v>1</v>
      </c>
      <c r="J2223">
        <v>1</v>
      </c>
      <c r="K2223">
        <v>2</v>
      </c>
      <c r="L2223">
        <v>0</v>
      </c>
      <c r="M2223">
        <v>0</v>
      </c>
      <c r="N2223" t="s">
        <v>36</v>
      </c>
      <c r="O2223" t="s">
        <v>90</v>
      </c>
      <c r="P2223" t="s">
        <v>38</v>
      </c>
      <c r="Q2223" t="s">
        <v>39</v>
      </c>
      <c r="R2223">
        <v>0</v>
      </c>
      <c r="S2223">
        <v>0</v>
      </c>
      <c r="T2223">
        <v>0</v>
      </c>
      <c r="U2223" t="s">
        <v>71</v>
      </c>
      <c r="V2223" t="s">
        <v>71</v>
      </c>
      <c r="W2223">
        <v>0</v>
      </c>
      <c r="X2223" t="s">
        <v>41</v>
      </c>
      <c r="Y2223">
        <v>9</v>
      </c>
      <c r="Z2223">
        <v>0</v>
      </c>
      <c r="AA2223">
        <v>0</v>
      </c>
      <c r="AB2223" t="s">
        <v>42</v>
      </c>
      <c r="AC2223">
        <v>184</v>
      </c>
      <c r="AD2223">
        <v>0</v>
      </c>
      <c r="AE2223">
        <v>1</v>
      </c>
      <c r="AF2223" t="s">
        <v>48</v>
      </c>
      <c r="AG2223" s="1">
        <v>42856</v>
      </c>
      <c r="AH2223">
        <f>SUM(Hotel_Data_Mini[[#This Row],[adults]:[babies]])</f>
        <v>2</v>
      </c>
      <c r="AI2223">
        <f>SUM(Hotel_Data_Mini[[#This Row],[stays_in_weekend_nights]:[stays_in_week_nights]])</f>
        <v>2</v>
      </c>
      <c r="AJ2223">
        <f>IF(Hotel_Data_Mini[[#This Row],[reserved_room_type]]=Hotel_Data_Mini[[#This Row],[assigned_room_type]],0,1)</f>
        <v>0</v>
      </c>
    </row>
    <row r="2224" spans="1:36" x14ac:dyDescent="0.25">
      <c r="A2224" t="s">
        <v>153</v>
      </c>
      <c r="B2224" t="s">
        <v>44</v>
      </c>
      <c r="C2224">
        <v>0</v>
      </c>
      <c r="D2224">
        <v>77</v>
      </c>
      <c r="E2224">
        <v>2017</v>
      </c>
      <c r="F2224" t="s">
        <v>126</v>
      </c>
      <c r="G2224">
        <v>3</v>
      </c>
      <c r="H2224">
        <v>19</v>
      </c>
      <c r="I2224">
        <v>1</v>
      </c>
      <c r="J2224">
        <v>3</v>
      </c>
      <c r="K2224">
        <v>2</v>
      </c>
      <c r="L2224">
        <v>0</v>
      </c>
      <c r="M2224">
        <v>0</v>
      </c>
      <c r="N2224" t="s">
        <v>80</v>
      </c>
      <c r="O2224" t="s">
        <v>58</v>
      </c>
      <c r="P2224" t="s">
        <v>38</v>
      </c>
      <c r="Q2224" t="s">
        <v>39</v>
      </c>
      <c r="R2224">
        <v>0</v>
      </c>
      <c r="S2224">
        <v>0</v>
      </c>
      <c r="T2224">
        <v>0</v>
      </c>
      <c r="U2224" t="s">
        <v>40</v>
      </c>
      <c r="V2224" t="s">
        <v>40</v>
      </c>
      <c r="W2224">
        <v>2</v>
      </c>
      <c r="X2224" t="s">
        <v>41</v>
      </c>
      <c r="Y2224">
        <v>9</v>
      </c>
      <c r="Z2224">
        <v>0</v>
      </c>
      <c r="AA2224">
        <v>0</v>
      </c>
      <c r="AB2224" t="s">
        <v>42</v>
      </c>
      <c r="AC2224">
        <v>73.39</v>
      </c>
      <c r="AD2224">
        <v>0</v>
      </c>
      <c r="AE2224">
        <v>1</v>
      </c>
      <c r="AF2224" t="s">
        <v>48</v>
      </c>
      <c r="AG2224" s="1">
        <v>42758</v>
      </c>
      <c r="AH2224">
        <f>SUM(Hotel_Data_Mini[[#This Row],[adults]:[babies]])</f>
        <v>2</v>
      </c>
      <c r="AI2224">
        <f>SUM(Hotel_Data_Mini[[#This Row],[stays_in_weekend_nights]:[stays_in_week_nights]])</f>
        <v>4</v>
      </c>
      <c r="AJ2224">
        <f>IF(Hotel_Data_Mini[[#This Row],[reserved_room_type]]=Hotel_Data_Mini[[#This Row],[assigned_room_type]],0,1)</f>
        <v>0</v>
      </c>
    </row>
    <row r="2225" spans="1:36" x14ac:dyDescent="0.25">
      <c r="A2225" t="s">
        <v>153</v>
      </c>
      <c r="B2225" t="s">
        <v>44</v>
      </c>
      <c r="C2225">
        <v>0</v>
      </c>
      <c r="D2225">
        <v>65</v>
      </c>
      <c r="E2225">
        <v>2017</v>
      </c>
      <c r="F2225" t="s">
        <v>52</v>
      </c>
      <c r="G2225">
        <v>28</v>
      </c>
      <c r="H2225">
        <v>10</v>
      </c>
      <c r="I2225">
        <v>1</v>
      </c>
      <c r="J2225">
        <v>1</v>
      </c>
      <c r="K2225">
        <v>2</v>
      </c>
      <c r="L2225">
        <v>2</v>
      </c>
      <c r="M2225">
        <v>0</v>
      </c>
      <c r="N2225" t="s">
        <v>36</v>
      </c>
      <c r="O2225" t="s">
        <v>68</v>
      </c>
      <c r="P2225" t="s">
        <v>47</v>
      </c>
      <c r="Q2225" t="s">
        <v>47</v>
      </c>
      <c r="R2225">
        <v>0</v>
      </c>
      <c r="S2225">
        <v>0</v>
      </c>
      <c r="T2225">
        <v>0</v>
      </c>
      <c r="U2225" t="s">
        <v>71</v>
      </c>
      <c r="V2225" t="s">
        <v>71</v>
      </c>
      <c r="W2225">
        <v>0</v>
      </c>
      <c r="X2225" t="s">
        <v>41</v>
      </c>
      <c r="Y2225">
        <v>14</v>
      </c>
      <c r="Z2225">
        <v>0</v>
      </c>
      <c r="AA2225">
        <v>0</v>
      </c>
      <c r="AB2225" t="s">
        <v>42</v>
      </c>
      <c r="AC2225">
        <v>185</v>
      </c>
      <c r="AD2225">
        <v>0</v>
      </c>
      <c r="AE2225">
        <v>0</v>
      </c>
      <c r="AF2225" t="s">
        <v>48</v>
      </c>
      <c r="AG2225" s="1">
        <v>0</v>
      </c>
      <c r="AH2225">
        <f>SUM(Hotel_Data_Mini[[#This Row],[adults]:[babies]])</f>
        <v>4</v>
      </c>
      <c r="AI2225">
        <f>SUM(Hotel_Data_Mini[[#This Row],[stays_in_weekend_nights]:[stays_in_week_nights]])</f>
        <v>2</v>
      </c>
      <c r="AJ2225">
        <f>IF(Hotel_Data_Mini[[#This Row],[reserved_room_type]]=Hotel_Data_Mini[[#This Row],[assigned_room_type]],0,1)</f>
        <v>0</v>
      </c>
    </row>
    <row r="2226" spans="1:36" x14ac:dyDescent="0.25">
      <c r="A2226" t="s">
        <v>153</v>
      </c>
      <c r="B2226" t="s">
        <v>44</v>
      </c>
      <c r="C2226">
        <v>0</v>
      </c>
      <c r="D2226">
        <v>53</v>
      </c>
      <c r="E2226">
        <v>2017</v>
      </c>
      <c r="F2226" t="s">
        <v>117</v>
      </c>
      <c r="G2226">
        <v>20</v>
      </c>
      <c r="H2226">
        <v>20</v>
      </c>
      <c r="I2226">
        <v>2</v>
      </c>
      <c r="J2226">
        <v>1</v>
      </c>
      <c r="K2226">
        <v>2</v>
      </c>
      <c r="L2226">
        <v>0</v>
      </c>
      <c r="M2226">
        <v>0</v>
      </c>
      <c r="N2226" t="s">
        <v>36</v>
      </c>
      <c r="O2226" t="s">
        <v>64</v>
      </c>
      <c r="P2226" t="s">
        <v>47</v>
      </c>
      <c r="Q2226" t="s">
        <v>47</v>
      </c>
      <c r="R2226">
        <v>0</v>
      </c>
      <c r="S2226">
        <v>0</v>
      </c>
      <c r="T2226">
        <v>0</v>
      </c>
      <c r="U2226" t="s">
        <v>40</v>
      </c>
      <c r="V2226" t="s">
        <v>40</v>
      </c>
      <c r="W2226">
        <v>0</v>
      </c>
      <c r="X2226" t="s">
        <v>41</v>
      </c>
      <c r="Y2226">
        <v>14</v>
      </c>
      <c r="Z2226">
        <v>0</v>
      </c>
      <c r="AA2226">
        <v>0</v>
      </c>
      <c r="AB2226" t="s">
        <v>42</v>
      </c>
      <c r="AC2226">
        <v>144</v>
      </c>
      <c r="AD2226">
        <v>0</v>
      </c>
      <c r="AE2226">
        <v>1</v>
      </c>
      <c r="AF2226" t="s">
        <v>48</v>
      </c>
      <c r="AG2226" s="1">
        <v>42878</v>
      </c>
      <c r="AH2226">
        <f>SUM(Hotel_Data_Mini[[#This Row],[adults]:[babies]])</f>
        <v>2</v>
      </c>
      <c r="AI2226">
        <f>SUM(Hotel_Data_Mini[[#This Row],[stays_in_weekend_nights]:[stays_in_week_nights]])</f>
        <v>3</v>
      </c>
      <c r="AJ2226">
        <f>IF(Hotel_Data_Mini[[#This Row],[reserved_room_type]]=Hotel_Data_Mini[[#This Row],[assigned_room_type]],0,1)</f>
        <v>0</v>
      </c>
    </row>
    <row r="2227" spans="1:36" x14ac:dyDescent="0.25">
      <c r="A2227" t="s">
        <v>153</v>
      </c>
      <c r="B2227" t="s">
        <v>44</v>
      </c>
      <c r="C2227">
        <v>1</v>
      </c>
      <c r="D2227">
        <v>161</v>
      </c>
      <c r="E2227">
        <v>2017</v>
      </c>
      <c r="F2227" t="s">
        <v>45</v>
      </c>
      <c r="G2227">
        <v>32</v>
      </c>
      <c r="H2227">
        <v>8</v>
      </c>
      <c r="I2227">
        <v>0</v>
      </c>
      <c r="J2227">
        <v>3</v>
      </c>
      <c r="K2227">
        <v>2</v>
      </c>
      <c r="L2227">
        <v>0</v>
      </c>
      <c r="M2227">
        <v>0</v>
      </c>
      <c r="N2227" t="s">
        <v>54</v>
      </c>
      <c r="O2227" t="s">
        <v>68</v>
      </c>
      <c r="P2227" t="s">
        <v>38</v>
      </c>
      <c r="Q2227" t="s">
        <v>39</v>
      </c>
      <c r="R2227">
        <v>0</v>
      </c>
      <c r="S2227">
        <v>0</v>
      </c>
      <c r="T2227">
        <v>0</v>
      </c>
      <c r="U2227" t="s">
        <v>40</v>
      </c>
      <c r="V2227" t="s">
        <v>40</v>
      </c>
      <c r="W2227">
        <v>0</v>
      </c>
      <c r="X2227" t="s">
        <v>41</v>
      </c>
      <c r="Y2227">
        <v>9</v>
      </c>
      <c r="Z2227">
        <v>0</v>
      </c>
      <c r="AA2227">
        <v>0</v>
      </c>
      <c r="AB2227" t="s">
        <v>42</v>
      </c>
      <c r="AC2227">
        <v>164.7</v>
      </c>
      <c r="AD2227">
        <v>0</v>
      </c>
      <c r="AE2227">
        <v>0</v>
      </c>
      <c r="AF2227" t="s">
        <v>43</v>
      </c>
      <c r="AG2227" s="1">
        <v>42828</v>
      </c>
      <c r="AH2227">
        <f>SUM(Hotel_Data_Mini[[#This Row],[adults]:[babies]])</f>
        <v>2</v>
      </c>
      <c r="AI2227">
        <f>SUM(Hotel_Data_Mini[[#This Row],[stays_in_weekend_nights]:[stays_in_week_nights]])</f>
        <v>3</v>
      </c>
      <c r="AJ2227">
        <f>IF(Hotel_Data_Mini[[#This Row],[reserved_room_type]]=Hotel_Data_Mini[[#This Row],[assigned_room_type]],0,1)</f>
        <v>0</v>
      </c>
    </row>
    <row r="2228" spans="1:36" x14ac:dyDescent="0.25">
      <c r="A2228" t="s">
        <v>153</v>
      </c>
      <c r="B2228" t="s">
        <v>44</v>
      </c>
      <c r="C2228">
        <v>0</v>
      </c>
      <c r="D2228">
        <v>125</v>
      </c>
      <c r="E2228">
        <v>2017</v>
      </c>
      <c r="F2228" t="s">
        <v>120</v>
      </c>
      <c r="G2228">
        <v>26</v>
      </c>
      <c r="H2228">
        <v>30</v>
      </c>
      <c r="I2228">
        <v>1</v>
      </c>
      <c r="J2228">
        <v>2</v>
      </c>
      <c r="K2228">
        <v>2</v>
      </c>
      <c r="L2228">
        <v>0</v>
      </c>
      <c r="M2228">
        <v>0</v>
      </c>
      <c r="N2228" t="s">
        <v>36</v>
      </c>
      <c r="O2228" t="s">
        <v>86</v>
      </c>
      <c r="P2228" t="s">
        <v>38</v>
      </c>
      <c r="Q2228" t="s">
        <v>39</v>
      </c>
      <c r="R2228">
        <v>0</v>
      </c>
      <c r="S2228">
        <v>0</v>
      </c>
      <c r="T2228">
        <v>0</v>
      </c>
      <c r="U2228" t="s">
        <v>60</v>
      </c>
      <c r="V2228" t="s">
        <v>60</v>
      </c>
      <c r="W2228">
        <v>0</v>
      </c>
      <c r="X2228" t="s">
        <v>41</v>
      </c>
      <c r="Y2228">
        <v>9</v>
      </c>
      <c r="Z2228">
        <v>0</v>
      </c>
      <c r="AA2228">
        <v>0</v>
      </c>
      <c r="AB2228" t="s">
        <v>42</v>
      </c>
      <c r="AC2228">
        <v>119.4</v>
      </c>
      <c r="AD2228">
        <v>0</v>
      </c>
      <c r="AE2228">
        <v>0</v>
      </c>
      <c r="AF2228" t="s">
        <v>48</v>
      </c>
      <c r="AG2228" s="1">
        <v>42919</v>
      </c>
      <c r="AH2228">
        <f>SUM(Hotel_Data_Mini[[#This Row],[adults]:[babies]])</f>
        <v>2</v>
      </c>
      <c r="AI2228">
        <f>SUM(Hotel_Data_Mini[[#This Row],[stays_in_weekend_nights]:[stays_in_week_nights]])</f>
        <v>3</v>
      </c>
      <c r="AJ2228">
        <f>IF(Hotel_Data_Mini[[#This Row],[reserved_room_type]]=Hotel_Data_Mini[[#This Row],[assigned_room_type]],0,1)</f>
        <v>0</v>
      </c>
    </row>
    <row r="2229" spans="1:36" x14ac:dyDescent="0.25">
      <c r="A2229" t="s">
        <v>153</v>
      </c>
      <c r="B2229" t="s">
        <v>44</v>
      </c>
      <c r="C2229">
        <v>0</v>
      </c>
      <c r="D2229">
        <v>29</v>
      </c>
      <c r="E2229">
        <v>2017</v>
      </c>
      <c r="F2229" t="s">
        <v>52</v>
      </c>
      <c r="G2229">
        <v>30</v>
      </c>
      <c r="H2229">
        <v>24</v>
      </c>
      <c r="I2229">
        <v>1</v>
      </c>
      <c r="J2229">
        <v>1</v>
      </c>
      <c r="K2229">
        <v>2</v>
      </c>
      <c r="L2229">
        <v>0</v>
      </c>
      <c r="M2229">
        <v>0</v>
      </c>
      <c r="N2229" t="s">
        <v>80</v>
      </c>
      <c r="O2229" t="s">
        <v>95</v>
      </c>
      <c r="P2229" t="s">
        <v>38</v>
      </c>
      <c r="Q2229" t="s">
        <v>39</v>
      </c>
      <c r="R2229">
        <v>0</v>
      </c>
      <c r="S2229">
        <v>0</v>
      </c>
      <c r="T2229">
        <v>0</v>
      </c>
      <c r="U2229" t="s">
        <v>40</v>
      </c>
      <c r="V2229" t="s">
        <v>40</v>
      </c>
      <c r="W2229">
        <v>0</v>
      </c>
      <c r="X2229" t="s">
        <v>41</v>
      </c>
      <c r="Y2229">
        <v>8</v>
      </c>
      <c r="Z2229">
        <v>0</v>
      </c>
      <c r="AA2229">
        <v>0</v>
      </c>
      <c r="AB2229" t="s">
        <v>42</v>
      </c>
      <c r="AC2229">
        <v>140</v>
      </c>
      <c r="AD2229">
        <v>0</v>
      </c>
      <c r="AE2229">
        <v>1</v>
      </c>
      <c r="AF2229" t="s">
        <v>48</v>
      </c>
      <c r="AG2229" s="1">
        <v>42942</v>
      </c>
      <c r="AH2229">
        <f>SUM(Hotel_Data_Mini[[#This Row],[adults]:[babies]])</f>
        <v>2</v>
      </c>
      <c r="AI2229">
        <f>SUM(Hotel_Data_Mini[[#This Row],[stays_in_weekend_nights]:[stays_in_week_nights]])</f>
        <v>2</v>
      </c>
      <c r="AJ2229">
        <f>IF(Hotel_Data_Mini[[#This Row],[reserved_room_type]]=Hotel_Data_Mini[[#This Row],[assigned_room_type]],0,1)</f>
        <v>0</v>
      </c>
    </row>
    <row r="2230" spans="1:36" x14ac:dyDescent="0.25">
      <c r="A2230" t="s">
        <v>153</v>
      </c>
      <c r="B2230" t="s">
        <v>44</v>
      </c>
      <c r="C2230">
        <v>1</v>
      </c>
      <c r="D2230">
        <v>72</v>
      </c>
      <c r="E2230">
        <v>2017</v>
      </c>
      <c r="F2230" t="s">
        <v>122</v>
      </c>
      <c r="G2230">
        <v>16</v>
      </c>
      <c r="H2230">
        <v>22</v>
      </c>
      <c r="I2230">
        <v>2</v>
      </c>
      <c r="J2230">
        <v>1</v>
      </c>
      <c r="K2230">
        <v>2</v>
      </c>
      <c r="L2230">
        <v>1</v>
      </c>
      <c r="M2230">
        <v>0</v>
      </c>
      <c r="N2230" t="s">
        <v>36</v>
      </c>
      <c r="O2230" t="s">
        <v>55</v>
      </c>
      <c r="P2230" t="s">
        <v>38</v>
      </c>
      <c r="Q2230" t="s">
        <v>39</v>
      </c>
      <c r="R2230">
        <v>0</v>
      </c>
      <c r="S2230">
        <v>0</v>
      </c>
      <c r="T2230">
        <v>0</v>
      </c>
      <c r="U2230" t="s">
        <v>40</v>
      </c>
      <c r="V2230" t="s">
        <v>40</v>
      </c>
      <c r="W2230">
        <v>0</v>
      </c>
      <c r="X2230" t="s">
        <v>41</v>
      </c>
      <c r="Y2230">
        <v>9</v>
      </c>
      <c r="Z2230">
        <v>0</v>
      </c>
      <c r="AA2230">
        <v>0</v>
      </c>
      <c r="AB2230" t="s">
        <v>42</v>
      </c>
      <c r="AC2230">
        <v>144</v>
      </c>
      <c r="AD2230">
        <v>0</v>
      </c>
      <c r="AE2230">
        <v>0</v>
      </c>
      <c r="AF2230" t="s">
        <v>43</v>
      </c>
      <c r="AG2230" s="1">
        <v>42775</v>
      </c>
      <c r="AH2230">
        <f>SUM(Hotel_Data_Mini[[#This Row],[adults]:[babies]])</f>
        <v>3</v>
      </c>
      <c r="AI2230">
        <f>SUM(Hotel_Data_Mini[[#This Row],[stays_in_weekend_nights]:[stays_in_week_nights]])</f>
        <v>3</v>
      </c>
      <c r="AJ2230">
        <f>IF(Hotel_Data_Mini[[#This Row],[reserved_room_type]]=Hotel_Data_Mini[[#This Row],[assigned_room_type]],0,1)</f>
        <v>0</v>
      </c>
    </row>
    <row r="2231" spans="1:36" x14ac:dyDescent="0.25">
      <c r="A2231" t="s">
        <v>153</v>
      </c>
      <c r="B2231" t="s">
        <v>44</v>
      </c>
      <c r="C2231">
        <v>1</v>
      </c>
      <c r="D2231">
        <v>102</v>
      </c>
      <c r="E2231">
        <v>2017</v>
      </c>
      <c r="F2231" t="s">
        <v>122</v>
      </c>
      <c r="G2231">
        <v>15</v>
      </c>
      <c r="H2231">
        <v>13</v>
      </c>
      <c r="I2231">
        <v>1</v>
      </c>
      <c r="J2231">
        <v>3</v>
      </c>
      <c r="K2231">
        <v>2</v>
      </c>
      <c r="L2231">
        <v>2</v>
      </c>
      <c r="M2231">
        <v>0</v>
      </c>
      <c r="N2231" t="s">
        <v>36</v>
      </c>
      <c r="O2231" t="s">
        <v>68</v>
      </c>
      <c r="P2231" t="s">
        <v>38</v>
      </c>
      <c r="Q2231" t="s">
        <v>39</v>
      </c>
      <c r="R2231">
        <v>0</v>
      </c>
      <c r="S2231">
        <v>0</v>
      </c>
      <c r="T2231">
        <v>0</v>
      </c>
      <c r="U2231" t="s">
        <v>65</v>
      </c>
      <c r="V2231" t="s">
        <v>65</v>
      </c>
      <c r="W2231">
        <v>0</v>
      </c>
      <c r="X2231" t="s">
        <v>41</v>
      </c>
      <c r="Y2231">
        <v>9</v>
      </c>
      <c r="Z2231">
        <v>0</v>
      </c>
      <c r="AA2231">
        <v>0</v>
      </c>
      <c r="AB2231" t="s">
        <v>42</v>
      </c>
      <c r="AC2231">
        <v>202.5</v>
      </c>
      <c r="AD2231">
        <v>0</v>
      </c>
      <c r="AE2231">
        <v>2</v>
      </c>
      <c r="AF2231" t="s">
        <v>43</v>
      </c>
      <c r="AG2231" s="1">
        <v>42814</v>
      </c>
      <c r="AH2231">
        <f>SUM(Hotel_Data_Mini[[#This Row],[adults]:[babies]])</f>
        <v>4</v>
      </c>
      <c r="AI2231">
        <f>SUM(Hotel_Data_Mini[[#This Row],[stays_in_weekend_nights]:[stays_in_week_nights]])</f>
        <v>4</v>
      </c>
      <c r="AJ2231">
        <f>IF(Hotel_Data_Mini[[#This Row],[reserved_room_type]]=Hotel_Data_Mini[[#This Row],[assigned_room_type]],0,1)</f>
        <v>0</v>
      </c>
    </row>
    <row r="2232" spans="1:36" x14ac:dyDescent="0.25">
      <c r="A2232" t="s">
        <v>153</v>
      </c>
      <c r="B2232" t="s">
        <v>44</v>
      </c>
      <c r="C2232">
        <v>0</v>
      </c>
      <c r="D2232">
        <v>165</v>
      </c>
      <c r="E2232">
        <v>2017</v>
      </c>
      <c r="F2232" t="s">
        <v>52</v>
      </c>
      <c r="G2232">
        <v>29</v>
      </c>
      <c r="H2232">
        <v>21</v>
      </c>
      <c r="I2232">
        <v>0</v>
      </c>
      <c r="J2232">
        <v>2</v>
      </c>
      <c r="K2232">
        <v>2</v>
      </c>
      <c r="L2232">
        <v>0</v>
      </c>
      <c r="M2232">
        <v>0</v>
      </c>
      <c r="N2232" t="s">
        <v>36</v>
      </c>
      <c r="O2232" t="s">
        <v>79</v>
      </c>
      <c r="P2232" t="s">
        <v>38</v>
      </c>
      <c r="Q2232" t="s">
        <v>39</v>
      </c>
      <c r="R2232">
        <v>0</v>
      </c>
      <c r="S2232">
        <v>0</v>
      </c>
      <c r="T2232">
        <v>0</v>
      </c>
      <c r="U2232" t="s">
        <v>60</v>
      </c>
      <c r="V2232" t="s">
        <v>60</v>
      </c>
      <c r="W2232">
        <v>0</v>
      </c>
      <c r="X2232" t="s">
        <v>41</v>
      </c>
      <c r="Y2232">
        <v>9</v>
      </c>
      <c r="Z2232">
        <v>0</v>
      </c>
      <c r="AA2232">
        <v>0</v>
      </c>
      <c r="AB2232" t="s">
        <v>42</v>
      </c>
      <c r="AC2232">
        <v>127.8</v>
      </c>
      <c r="AD2232">
        <v>0</v>
      </c>
      <c r="AE2232">
        <v>0</v>
      </c>
      <c r="AF2232" t="s">
        <v>48</v>
      </c>
      <c r="AG2232" s="1">
        <v>42939</v>
      </c>
      <c r="AH2232">
        <f>SUM(Hotel_Data_Mini[[#This Row],[adults]:[babies]])</f>
        <v>2</v>
      </c>
      <c r="AI2232">
        <f>SUM(Hotel_Data_Mini[[#This Row],[stays_in_weekend_nights]:[stays_in_week_nights]])</f>
        <v>2</v>
      </c>
      <c r="AJ2232">
        <f>IF(Hotel_Data_Mini[[#This Row],[reserved_room_type]]=Hotel_Data_Mini[[#This Row],[assigned_room_type]],0,1)</f>
        <v>0</v>
      </c>
    </row>
    <row r="2233" spans="1:36" x14ac:dyDescent="0.25">
      <c r="A2233" t="s">
        <v>153</v>
      </c>
      <c r="B2233" t="s">
        <v>34</v>
      </c>
      <c r="C2233">
        <v>0</v>
      </c>
      <c r="D2233">
        <v>72</v>
      </c>
      <c r="E2233">
        <v>2017</v>
      </c>
      <c r="F2233" t="s">
        <v>122</v>
      </c>
      <c r="G2233">
        <v>14</v>
      </c>
      <c r="H2233">
        <v>8</v>
      </c>
      <c r="I2233">
        <v>2</v>
      </c>
      <c r="J2233">
        <v>5</v>
      </c>
      <c r="K2233">
        <v>1</v>
      </c>
      <c r="L2233">
        <v>0</v>
      </c>
      <c r="M2233">
        <v>0</v>
      </c>
      <c r="N2233" t="s">
        <v>54</v>
      </c>
      <c r="O2233" t="s">
        <v>67</v>
      </c>
      <c r="P2233" t="s">
        <v>50</v>
      </c>
      <c r="Q2233" t="s">
        <v>39</v>
      </c>
      <c r="R2233">
        <v>0</v>
      </c>
      <c r="S2233">
        <v>0</v>
      </c>
      <c r="T2233">
        <v>0</v>
      </c>
      <c r="U2233" t="s">
        <v>60</v>
      </c>
      <c r="V2233" t="s">
        <v>60</v>
      </c>
      <c r="W2233">
        <v>0</v>
      </c>
      <c r="X2233" t="s">
        <v>41</v>
      </c>
      <c r="Y2233">
        <v>298</v>
      </c>
      <c r="Z2233">
        <v>0</v>
      </c>
      <c r="AA2233">
        <v>0</v>
      </c>
      <c r="AB2233" t="s">
        <v>53</v>
      </c>
      <c r="AC2233">
        <v>68</v>
      </c>
      <c r="AD2233">
        <v>0</v>
      </c>
      <c r="AE2233">
        <v>0</v>
      </c>
      <c r="AF2233" t="s">
        <v>48</v>
      </c>
      <c r="AG2233" s="1">
        <v>42840</v>
      </c>
      <c r="AH2233">
        <f>SUM(Hotel_Data_Mini[[#This Row],[adults]:[babies]])</f>
        <v>1</v>
      </c>
      <c r="AI2233">
        <f>SUM(Hotel_Data_Mini[[#This Row],[stays_in_weekend_nights]:[stays_in_week_nights]])</f>
        <v>7</v>
      </c>
      <c r="AJ2233">
        <f>IF(Hotel_Data_Mini[[#This Row],[reserved_room_type]]=Hotel_Data_Mini[[#This Row],[assigned_room_type]],0,1)</f>
        <v>0</v>
      </c>
    </row>
    <row r="2234" spans="1:36" x14ac:dyDescent="0.25">
      <c r="A2234" t="s">
        <v>153</v>
      </c>
      <c r="B2234" t="s">
        <v>44</v>
      </c>
      <c r="C2234">
        <v>0</v>
      </c>
      <c r="D2234">
        <v>156</v>
      </c>
      <c r="E2234">
        <v>2017</v>
      </c>
      <c r="F2234" t="s">
        <v>52</v>
      </c>
      <c r="G2234">
        <v>30</v>
      </c>
      <c r="H2234">
        <v>28</v>
      </c>
      <c r="I2234">
        <v>0</v>
      </c>
      <c r="J2234">
        <v>2</v>
      </c>
      <c r="K2234">
        <v>2</v>
      </c>
      <c r="L2234">
        <v>0</v>
      </c>
      <c r="M2234">
        <v>0</v>
      </c>
      <c r="N2234" t="s">
        <v>80</v>
      </c>
      <c r="O2234" t="s">
        <v>58</v>
      </c>
      <c r="P2234" t="s">
        <v>38</v>
      </c>
      <c r="Q2234" t="s">
        <v>39</v>
      </c>
      <c r="R2234">
        <v>0</v>
      </c>
      <c r="S2234">
        <v>0</v>
      </c>
      <c r="T2234">
        <v>0</v>
      </c>
      <c r="U2234" t="s">
        <v>40</v>
      </c>
      <c r="V2234" t="s">
        <v>40</v>
      </c>
      <c r="W2234">
        <v>0</v>
      </c>
      <c r="X2234" t="s">
        <v>41</v>
      </c>
      <c r="Y2234">
        <v>8</v>
      </c>
      <c r="Z2234">
        <v>0</v>
      </c>
      <c r="AA2234">
        <v>0</v>
      </c>
      <c r="AB2234" t="s">
        <v>42</v>
      </c>
      <c r="AC2234">
        <v>112.5</v>
      </c>
      <c r="AD2234">
        <v>0</v>
      </c>
      <c r="AE2234">
        <v>1</v>
      </c>
      <c r="AF2234" t="s">
        <v>48</v>
      </c>
      <c r="AG2234" s="1">
        <v>42946</v>
      </c>
      <c r="AH2234">
        <f>SUM(Hotel_Data_Mini[[#This Row],[adults]:[babies]])</f>
        <v>2</v>
      </c>
      <c r="AI2234">
        <f>SUM(Hotel_Data_Mini[[#This Row],[stays_in_weekend_nights]:[stays_in_week_nights]])</f>
        <v>2</v>
      </c>
      <c r="AJ2234">
        <f>IF(Hotel_Data_Mini[[#This Row],[reserved_room_type]]=Hotel_Data_Mini[[#This Row],[assigned_room_type]],0,1)</f>
        <v>0</v>
      </c>
    </row>
    <row r="2235" spans="1:36" x14ac:dyDescent="0.25">
      <c r="A2235" t="s">
        <v>153</v>
      </c>
      <c r="B2235" t="s">
        <v>34</v>
      </c>
      <c r="C2235">
        <v>1</v>
      </c>
      <c r="D2235">
        <v>327</v>
      </c>
      <c r="E2235">
        <v>2017</v>
      </c>
      <c r="F2235" t="s">
        <v>52</v>
      </c>
      <c r="G2235">
        <v>29</v>
      </c>
      <c r="H2235">
        <v>19</v>
      </c>
      <c r="I2235">
        <v>1</v>
      </c>
      <c r="J2235">
        <v>4</v>
      </c>
      <c r="K2235">
        <v>2</v>
      </c>
      <c r="L2235">
        <v>0</v>
      </c>
      <c r="M2235">
        <v>0</v>
      </c>
      <c r="N2235" t="s">
        <v>36</v>
      </c>
      <c r="O2235" t="s">
        <v>58</v>
      </c>
      <c r="P2235" t="s">
        <v>38</v>
      </c>
      <c r="Q2235" t="s">
        <v>39</v>
      </c>
      <c r="R2235">
        <v>0</v>
      </c>
      <c r="S2235">
        <v>0</v>
      </c>
      <c r="T2235">
        <v>0</v>
      </c>
      <c r="U2235" t="s">
        <v>40</v>
      </c>
      <c r="V2235" t="s">
        <v>40</v>
      </c>
      <c r="W2235">
        <v>0</v>
      </c>
      <c r="X2235" t="s">
        <v>41</v>
      </c>
      <c r="Y2235">
        <v>240</v>
      </c>
      <c r="Z2235">
        <v>0</v>
      </c>
      <c r="AA2235">
        <v>0</v>
      </c>
      <c r="AB2235" t="s">
        <v>42</v>
      </c>
      <c r="AC2235">
        <v>138.38</v>
      </c>
      <c r="AD2235">
        <v>0</v>
      </c>
      <c r="AE2235">
        <v>0</v>
      </c>
      <c r="AF2235" t="s">
        <v>43</v>
      </c>
      <c r="AG2235" s="1">
        <v>42610</v>
      </c>
      <c r="AH2235">
        <f>SUM(Hotel_Data_Mini[[#This Row],[adults]:[babies]])</f>
        <v>2</v>
      </c>
      <c r="AI2235">
        <f>SUM(Hotel_Data_Mini[[#This Row],[stays_in_weekend_nights]:[stays_in_week_nights]])</f>
        <v>5</v>
      </c>
      <c r="AJ2235">
        <f>IF(Hotel_Data_Mini[[#This Row],[reserved_room_type]]=Hotel_Data_Mini[[#This Row],[assigned_room_type]],0,1)</f>
        <v>0</v>
      </c>
    </row>
    <row r="2236" spans="1:36" x14ac:dyDescent="0.25">
      <c r="A2236" t="s">
        <v>153</v>
      </c>
      <c r="B2236" t="s">
        <v>34</v>
      </c>
      <c r="C2236">
        <v>0</v>
      </c>
      <c r="D2236">
        <v>181</v>
      </c>
      <c r="E2236">
        <v>2017</v>
      </c>
      <c r="F2236" t="s">
        <v>118</v>
      </c>
      <c r="G2236">
        <v>12</v>
      </c>
      <c r="H2236">
        <v>19</v>
      </c>
      <c r="I2236">
        <v>2</v>
      </c>
      <c r="J2236">
        <v>2</v>
      </c>
      <c r="K2236">
        <v>2</v>
      </c>
      <c r="L2236">
        <v>0</v>
      </c>
      <c r="M2236">
        <v>0</v>
      </c>
      <c r="N2236" t="s">
        <v>36</v>
      </c>
      <c r="O2236" t="s">
        <v>68</v>
      </c>
      <c r="P2236" t="s">
        <v>56</v>
      </c>
      <c r="Q2236" t="s">
        <v>39</v>
      </c>
      <c r="R2236">
        <v>0</v>
      </c>
      <c r="S2236">
        <v>0</v>
      </c>
      <c r="T2236">
        <v>0</v>
      </c>
      <c r="U2236" t="s">
        <v>40</v>
      </c>
      <c r="V2236" t="s">
        <v>60</v>
      </c>
      <c r="W2236">
        <v>0</v>
      </c>
      <c r="X2236" t="s">
        <v>41</v>
      </c>
      <c r="Y2236">
        <v>6</v>
      </c>
      <c r="Z2236">
        <v>0</v>
      </c>
      <c r="AA2236">
        <v>0</v>
      </c>
      <c r="AB2236" t="s">
        <v>42</v>
      </c>
      <c r="AC2236">
        <v>36</v>
      </c>
      <c r="AD2236">
        <v>1</v>
      </c>
      <c r="AE2236">
        <v>0</v>
      </c>
      <c r="AF2236" t="s">
        <v>48</v>
      </c>
      <c r="AG2236" s="1">
        <v>42817</v>
      </c>
      <c r="AH2236">
        <f>SUM(Hotel_Data_Mini[[#This Row],[adults]:[babies]])</f>
        <v>2</v>
      </c>
      <c r="AI2236">
        <f>SUM(Hotel_Data_Mini[[#This Row],[stays_in_weekend_nights]:[stays_in_week_nights]])</f>
        <v>4</v>
      </c>
      <c r="AJ2236">
        <f>IF(Hotel_Data_Mini[[#This Row],[reserved_room_type]]=Hotel_Data_Mini[[#This Row],[assigned_room_type]],0,1)</f>
        <v>1</v>
      </c>
    </row>
    <row r="2237" spans="1:36" x14ac:dyDescent="0.25">
      <c r="A2237" t="s">
        <v>153</v>
      </c>
      <c r="B2237" t="s">
        <v>44</v>
      </c>
      <c r="C2237">
        <v>0</v>
      </c>
      <c r="D2237">
        <v>4</v>
      </c>
      <c r="E2237">
        <v>2017</v>
      </c>
      <c r="F2237" t="s">
        <v>126</v>
      </c>
      <c r="G2237">
        <v>2</v>
      </c>
      <c r="H2237">
        <v>10</v>
      </c>
      <c r="I2237">
        <v>0</v>
      </c>
      <c r="J2237">
        <v>2</v>
      </c>
      <c r="K2237">
        <v>1</v>
      </c>
      <c r="L2237">
        <v>0</v>
      </c>
      <c r="M2237">
        <v>0</v>
      </c>
      <c r="N2237" t="s">
        <v>36</v>
      </c>
      <c r="O2237" t="s">
        <v>46</v>
      </c>
      <c r="P2237" t="s">
        <v>50</v>
      </c>
      <c r="Q2237" t="s">
        <v>39</v>
      </c>
      <c r="R2237">
        <v>0</v>
      </c>
      <c r="S2237">
        <v>0</v>
      </c>
      <c r="T2237">
        <v>0</v>
      </c>
      <c r="U2237" t="s">
        <v>40</v>
      </c>
      <c r="V2237" t="s">
        <v>40</v>
      </c>
      <c r="W2237">
        <v>0</v>
      </c>
      <c r="X2237" t="s">
        <v>41</v>
      </c>
      <c r="Y2237">
        <v>0</v>
      </c>
      <c r="Z2237">
        <v>405</v>
      </c>
      <c r="AA2237">
        <v>0</v>
      </c>
      <c r="AB2237" t="s">
        <v>53</v>
      </c>
      <c r="AC2237">
        <v>70</v>
      </c>
      <c r="AD2237">
        <v>0</v>
      </c>
      <c r="AE2237">
        <v>0</v>
      </c>
      <c r="AF2237" t="s">
        <v>48</v>
      </c>
      <c r="AG2237" s="1">
        <v>0</v>
      </c>
      <c r="AH2237">
        <f>SUM(Hotel_Data_Mini[[#This Row],[adults]:[babies]])</f>
        <v>1</v>
      </c>
      <c r="AI2237">
        <f>SUM(Hotel_Data_Mini[[#This Row],[stays_in_weekend_nights]:[stays_in_week_nights]])</f>
        <v>2</v>
      </c>
      <c r="AJ2237">
        <f>IF(Hotel_Data_Mini[[#This Row],[reserved_room_type]]=Hotel_Data_Mini[[#This Row],[assigned_room_type]],0,1)</f>
        <v>0</v>
      </c>
    </row>
    <row r="2238" spans="1:36" x14ac:dyDescent="0.25">
      <c r="A2238" t="s">
        <v>153</v>
      </c>
      <c r="B2238" t="s">
        <v>44</v>
      </c>
      <c r="C2238">
        <v>0</v>
      </c>
      <c r="D2238">
        <v>476</v>
      </c>
      <c r="E2238">
        <v>2017</v>
      </c>
      <c r="F2238" t="s">
        <v>52</v>
      </c>
      <c r="G2238">
        <v>28</v>
      </c>
      <c r="H2238">
        <v>15</v>
      </c>
      <c r="I2238">
        <v>2</v>
      </c>
      <c r="J2238">
        <v>1</v>
      </c>
      <c r="K2238">
        <v>2</v>
      </c>
      <c r="L2238">
        <v>0</v>
      </c>
      <c r="M2238">
        <v>0</v>
      </c>
      <c r="N2238" t="s">
        <v>36</v>
      </c>
      <c r="O2238" t="s">
        <v>58</v>
      </c>
      <c r="P2238" t="s">
        <v>56</v>
      </c>
      <c r="Q2238" t="s">
        <v>39</v>
      </c>
      <c r="R2238">
        <v>0</v>
      </c>
      <c r="S2238">
        <v>0</v>
      </c>
      <c r="T2238">
        <v>0</v>
      </c>
      <c r="U2238" t="s">
        <v>40</v>
      </c>
      <c r="V2238" t="s">
        <v>40</v>
      </c>
      <c r="W2238">
        <v>0</v>
      </c>
      <c r="X2238" t="s">
        <v>41</v>
      </c>
      <c r="Y2238">
        <v>229</v>
      </c>
      <c r="Z2238">
        <v>0</v>
      </c>
      <c r="AA2238">
        <v>0</v>
      </c>
      <c r="AB2238" t="s">
        <v>53</v>
      </c>
      <c r="AC2238">
        <v>112.67</v>
      </c>
      <c r="AD2238">
        <v>0</v>
      </c>
      <c r="AE2238">
        <v>1</v>
      </c>
      <c r="AF2238" t="s">
        <v>48</v>
      </c>
      <c r="AG2238" s="1">
        <v>42934</v>
      </c>
      <c r="AH2238">
        <f>SUM(Hotel_Data_Mini[[#This Row],[adults]:[babies]])</f>
        <v>2</v>
      </c>
      <c r="AI2238">
        <f>SUM(Hotel_Data_Mini[[#This Row],[stays_in_weekend_nights]:[stays_in_week_nights]])</f>
        <v>3</v>
      </c>
      <c r="AJ2238">
        <f>IF(Hotel_Data_Mini[[#This Row],[reserved_room_type]]=Hotel_Data_Mini[[#This Row],[assigned_room_type]],0,1)</f>
        <v>0</v>
      </c>
    </row>
    <row r="2239" spans="1:36" x14ac:dyDescent="0.25">
      <c r="A2239" t="s">
        <v>153</v>
      </c>
      <c r="B2239" t="s">
        <v>44</v>
      </c>
      <c r="C2239">
        <v>0</v>
      </c>
      <c r="D2239">
        <v>462</v>
      </c>
      <c r="E2239">
        <v>2017</v>
      </c>
      <c r="F2239" t="s">
        <v>52</v>
      </c>
      <c r="G2239">
        <v>26</v>
      </c>
      <c r="H2239">
        <v>1</v>
      </c>
      <c r="I2239">
        <v>2</v>
      </c>
      <c r="J2239">
        <v>1</v>
      </c>
      <c r="K2239">
        <v>2</v>
      </c>
      <c r="L2239">
        <v>0</v>
      </c>
      <c r="M2239">
        <v>0</v>
      </c>
      <c r="N2239" t="s">
        <v>36</v>
      </c>
      <c r="O2239" t="s">
        <v>58</v>
      </c>
      <c r="P2239" t="s">
        <v>50</v>
      </c>
      <c r="Q2239" t="s">
        <v>39</v>
      </c>
      <c r="R2239">
        <v>0</v>
      </c>
      <c r="S2239">
        <v>0</v>
      </c>
      <c r="T2239">
        <v>0</v>
      </c>
      <c r="U2239" t="s">
        <v>40</v>
      </c>
      <c r="V2239" t="s">
        <v>40</v>
      </c>
      <c r="W2239">
        <v>0</v>
      </c>
      <c r="X2239" t="s">
        <v>41</v>
      </c>
      <c r="Y2239">
        <v>229</v>
      </c>
      <c r="Z2239">
        <v>0</v>
      </c>
      <c r="AA2239">
        <v>0</v>
      </c>
      <c r="AB2239" t="s">
        <v>53</v>
      </c>
      <c r="AC2239">
        <v>112.67</v>
      </c>
      <c r="AD2239">
        <v>0</v>
      </c>
      <c r="AE2239">
        <v>1</v>
      </c>
      <c r="AF2239" t="s">
        <v>48</v>
      </c>
      <c r="AG2239" s="1">
        <v>42920</v>
      </c>
      <c r="AH2239">
        <f>SUM(Hotel_Data_Mini[[#This Row],[adults]:[babies]])</f>
        <v>2</v>
      </c>
      <c r="AI2239">
        <f>SUM(Hotel_Data_Mini[[#This Row],[stays_in_weekend_nights]:[stays_in_week_nights]])</f>
        <v>3</v>
      </c>
      <c r="AJ2239">
        <f>IF(Hotel_Data_Mini[[#This Row],[reserved_room_type]]=Hotel_Data_Mini[[#This Row],[assigned_room_type]],0,1)</f>
        <v>0</v>
      </c>
    </row>
    <row r="2240" spans="1:36" x14ac:dyDescent="0.25">
      <c r="A2240" t="s">
        <v>153</v>
      </c>
      <c r="B2240" t="s">
        <v>44</v>
      </c>
      <c r="C2240">
        <v>1</v>
      </c>
      <c r="D2240">
        <v>56</v>
      </c>
      <c r="E2240">
        <v>2017</v>
      </c>
      <c r="F2240" t="s">
        <v>118</v>
      </c>
      <c r="G2240">
        <v>12</v>
      </c>
      <c r="H2240">
        <v>21</v>
      </c>
      <c r="I2240">
        <v>0</v>
      </c>
      <c r="J2240">
        <v>3</v>
      </c>
      <c r="K2240">
        <v>2</v>
      </c>
      <c r="L2240">
        <v>0</v>
      </c>
      <c r="M2240">
        <v>0</v>
      </c>
      <c r="N2240" t="s">
        <v>36</v>
      </c>
      <c r="O2240" t="s">
        <v>37</v>
      </c>
      <c r="P2240" t="s">
        <v>56</v>
      </c>
      <c r="Q2240" t="s">
        <v>39</v>
      </c>
      <c r="R2240">
        <v>0</v>
      </c>
      <c r="S2240">
        <v>0</v>
      </c>
      <c r="T2240">
        <v>0</v>
      </c>
      <c r="U2240" t="s">
        <v>40</v>
      </c>
      <c r="V2240" t="s">
        <v>40</v>
      </c>
      <c r="W2240">
        <v>0</v>
      </c>
      <c r="X2240" t="s">
        <v>51</v>
      </c>
      <c r="Y2240">
        <v>86</v>
      </c>
      <c r="Z2240">
        <v>0</v>
      </c>
      <c r="AA2240">
        <v>0</v>
      </c>
      <c r="AB2240" t="s">
        <v>42</v>
      </c>
      <c r="AC2240">
        <v>85</v>
      </c>
      <c r="AD2240">
        <v>0</v>
      </c>
      <c r="AE2240">
        <v>0</v>
      </c>
      <c r="AF2240" t="s">
        <v>43</v>
      </c>
      <c r="AG2240" s="1">
        <v>42759</v>
      </c>
      <c r="AH2240">
        <f>SUM(Hotel_Data_Mini[[#This Row],[adults]:[babies]])</f>
        <v>2</v>
      </c>
      <c r="AI2240">
        <f>SUM(Hotel_Data_Mini[[#This Row],[stays_in_weekend_nights]:[stays_in_week_nights]])</f>
        <v>3</v>
      </c>
      <c r="AJ2240">
        <f>IF(Hotel_Data_Mini[[#This Row],[reserved_room_type]]=Hotel_Data_Mini[[#This Row],[assigned_room_type]],0,1)</f>
        <v>0</v>
      </c>
    </row>
    <row r="2241" spans="1:36" x14ac:dyDescent="0.25">
      <c r="A2241" t="s">
        <v>153</v>
      </c>
      <c r="B2241" t="s">
        <v>34</v>
      </c>
      <c r="C2241">
        <v>0</v>
      </c>
      <c r="D2241">
        <v>58</v>
      </c>
      <c r="E2241">
        <v>2017</v>
      </c>
      <c r="F2241" t="s">
        <v>52</v>
      </c>
      <c r="G2241">
        <v>29</v>
      </c>
      <c r="H2241">
        <v>19</v>
      </c>
      <c r="I2241">
        <v>2</v>
      </c>
      <c r="J2241">
        <v>4</v>
      </c>
      <c r="K2241">
        <v>2</v>
      </c>
      <c r="L2241">
        <v>0</v>
      </c>
      <c r="M2241">
        <v>0</v>
      </c>
      <c r="N2241" t="s">
        <v>36</v>
      </c>
      <c r="O2241" t="s">
        <v>46</v>
      </c>
      <c r="P2241" t="s">
        <v>47</v>
      </c>
      <c r="Q2241" t="s">
        <v>47</v>
      </c>
      <c r="R2241">
        <v>0</v>
      </c>
      <c r="S2241">
        <v>0</v>
      </c>
      <c r="T2241">
        <v>0</v>
      </c>
      <c r="U2241" t="s">
        <v>60</v>
      </c>
      <c r="V2241" t="s">
        <v>60</v>
      </c>
      <c r="W2241">
        <v>0</v>
      </c>
      <c r="X2241" t="s">
        <v>41</v>
      </c>
      <c r="Y2241">
        <v>250</v>
      </c>
      <c r="Z2241">
        <v>0</v>
      </c>
      <c r="AA2241">
        <v>0</v>
      </c>
      <c r="AB2241" t="s">
        <v>42</v>
      </c>
      <c r="AC2241">
        <v>220</v>
      </c>
      <c r="AD2241">
        <v>0</v>
      </c>
      <c r="AE2241">
        <v>1</v>
      </c>
      <c r="AF2241" t="s">
        <v>48</v>
      </c>
      <c r="AG2241" s="1">
        <v>42941</v>
      </c>
      <c r="AH2241">
        <f>SUM(Hotel_Data_Mini[[#This Row],[adults]:[babies]])</f>
        <v>2</v>
      </c>
      <c r="AI2241">
        <f>SUM(Hotel_Data_Mini[[#This Row],[stays_in_weekend_nights]:[stays_in_week_nights]])</f>
        <v>6</v>
      </c>
      <c r="AJ2241">
        <f>IF(Hotel_Data_Mini[[#This Row],[reserved_room_type]]=Hotel_Data_Mini[[#This Row],[assigned_room_type]],0,1)</f>
        <v>0</v>
      </c>
    </row>
    <row r="2242" spans="1:36" x14ac:dyDescent="0.25">
      <c r="A2242" t="s">
        <v>153</v>
      </c>
      <c r="B2242" t="s">
        <v>34</v>
      </c>
      <c r="C2242">
        <v>0</v>
      </c>
      <c r="D2242">
        <v>189</v>
      </c>
      <c r="E2242">
        <v>2017</v>
      </c>
      <c r="F2242" t="s">
        <v>52</v>
      </c>
      <c r="G2242">
        <v>29</v>
      </c>
      <c r="H2242">
        <v>18</v>
      </c>
      <c r="I2242">
        <v>2</v>
      </c>
      <c r="J2242">
        <v>5</v>
      </c>
      <c r="K2242">
        <v>2</v>
      </c>
      <c r="L2242">
        <v>0</v>
      </c>
      <c r="M2242">
        <v>0</v>
      </c>
      <c r="N2242" t="s">
        <v>54</v>
      </c>
      <c r="O2242" t="s">
        <v>58</v>
      </c>
      <c r="P2242" t="s">
        <v>56</v>
      </c>
      <c r="Q2242" t="s">
        <v>39</v>
      </c>
      <c r="R2242">
        <v>0</v>
      </c>
      <c r="S2242">
        <v>0</v>
      </c>
      <c r="T2242">
        <v>0</v>
      </c>
      <c r="U2242" t="s">
        <v>71</v>
      </c>
      <c r="V2242" t="s">
        <v>71</v>
      </c>
      <c r="W2242">
        <v>0</v>
      </c>
      <c r="X2242" t="s">
        <v>41</v>
      </c>
      <c r="Y2242">
        <v>40</v>
      </c>
      <c r="Z2242">
        <v>0</v>
      </c>
      <c r="AA2242">
        <v>0</v>
      </c>
      <c r="AB2242" t="s">
        <v>42</v>
      </c>
      <c r="AC2242">
        <v>163.4</v>
      </c>
      <c r="AD2242">
        <v>0</v>
      </c>
      <c r="AE2242">
        <v>0</v>
      </c>
      <c r="AF2242" t="s">
        <v>48</v>
      </c>
      <c r="AG2242" s="1">
        <v>42941</v>
      </c>
      <c r="AH2242">
        <f>SUM(Hotel_Data_Mini[[#This Row],[adults]:[babies]])</f>
        <v>2</v>
      </c>
      <c r="AI2242">
        <f>SUM(Hotel_Data_Mini[[#This Row],[stays_in_weekend_nights]:[stays_in_week_nights]])</f>
        <v>7</v>
      </c>
      <c r="AJ2242">
        <f>IF(Hotel_Data_Mini[[#This Row],[reserved_room_type]]=Hotel_Data_Mini[[#This Row],[assigned_room_type]],0,1)</f>
        <v>0</v>
      </c>
    </row>
    <row r="2243" spans="1:36" x14ac:dyDescent="0.25">
      <c r="A2243" t="s">
        <v>153</v>
      </c>
      <c r="B2243" t="s">
        <v>44</v>
      </c>
      <c r="C2243">
        <v>1</v>
      </c>
      <c r="D2243">
        <v>573</v>
      </c>
      <c r="E2243">
        <v>2017</v>
      </c>
      <c r="F2243" t="s">
        <v>121</v>
      </c>
      <c r="G2243">
        <v>5</v>
      </c>
      <c r="H2243">
        <v>2</v>
      </c>
      <c r="I2243">
        <v>0</v>
      </c>
      <c r="J2243">
        <v>2</v>
      </c>
      <c r="K2243">
        <v>2</v>
      </c>
      <c r="L2243">
        <v>0</v>
      </c>
      <c r="M2243">
        <v>0</v>
      </c>
      <c r="N2243" t="s">
        <v>36</v>
      </c>
      <c r="O2243" t="s">
        <v>37</v>
      </c>
      <c r="P2243" t="s">
        <v>50</v>
      </c>
      <c r="Q2243" t="s">
        <v>39</v>
      </c>
      <c r="R2243">
        <v>0</v>
      </c>
      <c r="S2243">
        <v>0</v>
      </c>
      <c r="T2243">
        <v>0</v>
      </c>
      <c r="U2243" t="s">
        <v>40</v>
      </c>
      <c r="V2243" t="s">
        <v>40</v>
      </c>
      <c r="W2243">
        <v>0</v>
      </c>
      <c r="X2243" t="s">
        <v>51</v>
      </c>
      <c r="Y2243">
        <v>1</v>
      </c>
      <c r="Z2243">
        <v>0</v>
      </c>
      <c r="AA2243">
        <v>0</v>
      </c>
      <c r="AB2243" t="s">
        <v>42</v>
      </c>
      <c r="AC2243">
        <v>62</v>
      </c>
      <c r="AD2243">
        <v>0</v>
      </c>
      <c r="AE2243">
        <v>0</v>
      </c>
      <c r="AF2243" t="s">
        <v>43</v>
      </c>
      <c r="AG2243" s="1">
        <v>42298</v>
      </c>
      <c r="AH2243">
        <f>SUM(Hotel_Data_Mini[[#This Row],[adults]:[babies]])</f>
        <v>2</v>
      </c>
      <c r="AI2243">
        <f>SUM(Hotel_Data_Mini[[#This Row],[stays_in_weekend_nights]:[stays_in_week_nights]])</f>
        <v>2</v>
      </c>
      <c r="AJ2243">
        <f>IF(Hotel_Data_Mini[[#This Row],[reserved_room_type]]=Hotel_Data_Mini[[#This Row],[assigned_room_type]],0,1)</f>
        <v>0</v>
      </c>
    </row>
    <row r="2244" spans="1:36" x14ac:dyDescent="0.25">
      <c r="A2244" t="s">
        <v>153</v>
      </c>
      <c r="B2244" t="s">
        <v>44</v>
      </c>
      <c r="C2244">
        <v>1</v>
      </c>
      <c r="D2244">
        <v>48</v>
      </c>
      <c r="E2244">
        <v>2017</v>
      </c>
      <c r="F2244" t="s">
        <v>52</v>
      </c>
      <c r="G2244">
        <v>29</v>
      </c>
      <c r="H2244">
        <v>20</v>
      </c>
      <c r="I2244">
        <v>0</v>
      </c>
      <c r="J2244">
        <v>3</v>
      </c>
      <c r="K2244">
        <v>2</v>
      </c>
      <c r="L2244">
        <v>0</v>
      </c>
      <c r="M2244">
        <v>0</v>
      </c>
      <c r="N2244" t="s">
        <v>80</v>
      </c>
      <c r="O2244" t="s">
        <v>101</v>
      </c>
      <c r="P2244" t="s">
        <v>38</v>
      </c>
      <c r="Q2244" t="s">
        <v>39</v>
      </c>
      <c r="R2244">
        <v>0</v>
      </c>
      <c r="S2244">
        <v>0</v>
      </c>
      <c r="T2244">
        <v>0</v>
      </c>
      <c r="U2244" t="s">
        <v>40</v>
      </c>
      <c r="V2244" t="s">
        <v>40</v>
      </c>
      <c r="W2244">
        <v>0</v>
      </c>
      <c r="X2244" t="s">
        <v>41</v>
      </c>
      <c r="Y2244">
        <v>9</v>
      </c>
      <c r="Z2244">
        <v>0</v>
      </c>
      <c r="AA2244">
        <v>0</v>
      </c>
      <c r="AB2244" t="s">
        <v>42</v>
      </c>
      <c r="AC2244">
        <v>130</v>
      </c>
      <c r="AD2244">
        <v>0</v>
      </c>
      <c r="AE2244">
        <v>1</v>
      </c>
      <c r="AF2244" t="s">
        <v>43</v>
      </c>
      <c r="AG2244" s="1">
        <v>42920</v>
      </c>
      <c r="AH2244">
        <f>SUM(Hotel_Data_Mini[[#This Row],[adults]:[babies]])</f>
        <v>2</v>
      </c>
      <c r="AI2244">
        <f>SUM(Hotel_Data_Mini[[#This Row],[stays_in_weekend_nights]:[stays_in_week_nights]])</f>
        <v>3</v>
      </c>
      <c r="AJ2244">
        <f>IF(Hotel_Data_Mini[[#This Row],[reserved_room_type]]=Hotel_Data_Mini[[#This Row],[assigned_room_type]],0,1)</f>
        <v>0</v>
      </c>
    </row>
    <row r="2245" spans="1:36" x14ac:dyDescent="0.25">
      <c r="A2245" t="s">
        <v>153</v>
      </c>
      <c r="B2245" t="s">
        <v>44</v>
      </c>
      <c r="C2245">
        <v>0</v>
      </c>
      <c r="D2245">
        <v>1</v>
      </c>
      <c r="E2245">
        <v>2017</v>
      </c>
      <c r="F2245" t="s">
        <v>126</v>
      </c>
      <c r="G2245">
        <v>1</v>
      </c>
      <c r="H2245">
        <v>3</v>
      </c>
      <c r="I2245">
        <v>0</v>
      </c>
      <c r="J2245">
        <v>5</v>
      </c>
      <c r="K2245">
        <v>2</v>
      </c>
      <c r="L2245">
        <v>0</v>
      </c>
      <c r="M2245">
        <v>0</v>
      </c>
      <c r="N2245" t="s">
        <v>80</v>
      </c>
      <c r="O2245" t="s">
        <v>55</v>
      </c>
      <c r="P2245" t="s">
        <v>38</v>
      </c>
      <c r="Q2245" t="s">
        <v>39</v>
      </c>
      <c r="R2245">
        <v>0</v>
      </c>
      <c r="S2245">
        <v>0</v>
      </c>
      <c r="T2245">
        <v>0</v>
      </c>
      <c r="U2245" t="s">
        <v>40</v>
      </c>
      <c r="V2245" t="s">
        <v>40</v>
      </c>
      <c r="W2245">
        <v>0</v>
      </c>
      <c r="X2245" t="s">
        <v>41</v>
      </c>
      <c r="Y2245">
        <v>9</v>
      </c>
      <c r="Z2245">
        <v>0</v>
      </c>
      <c r="AA2245">
        <v>0</v>
      </c>
      <c r="AB2245" t="s">
        <v>42</v>
      </c>
      <c r="AC2245">
        <v>83.8</v>
      </c>
      <c r="AD2245">
        <v>0</v>
      </c>
      <c r="AE2245">
        <v>1</v>
      </c>
      <c r="AF2245" t="s">
        <v>48</v>
      </c>
      <c r="AG2245" s="1">
        <v>42743</v>
      </c>
      <c r="AH2245">
        <f>SUM(Hotel_Data_Mini[[#This Row],[adults]:[babies]])</f>
        <v>2</v>
      </c>
      <c r="AI2245">
        <f>SUM(Hotel_Data_Mini[[#This Row],[stays_in_weekend_nights]:[stays_in_week_nights]])</f>
        <v>5</v>
      </c>
      <c r="AJ2245">
        <f>IF(Hotel_Data_Mini[[#This Row],[reserved_room_type]]=Hotel_Data_Mini[[#This Row],[assigned_room_type]],0,1)</f>
        <v>0</v>
      </c>
    </row>
    <row r="2246" spans="1:36" x14ac:dyDescent="0.25">
      <c r="A2246" t="s">
        <v>153</v>
      </c>
      <c r="B2246" t="s">
        <v>44</v>
      </c>
      <c r="C2246">
        <v>1</v>
      </c>
      <c r="D2246">
        <v>32</v>
      </c>
      <c r="E2246">
        <v>2017</v>
      </c>
      <c r="F2246" t="s">
        <v>121</v>
      </c>
      <c r="G2246">
        <v>8</v>
      </c>
      <c r="H2246">
        <v>20</v>
      </c>
      <c r="I2246">
        <v>1</v>
      </c>
      <c r="J2246">
        <v>1</v>
      </c>
      <c r="K2246">
        <v>1</v>
      </c>
      <c r="L2246">
        <v>0</v>
      </c>
      <c r="M2246">
        <v>0</v>
      </c>
      <c r="N2246" t="s">
        <v>36</v>
      </c>
      <c r="O2246" t="s">
        <v>37</v>
      </c>
      <c r="P2246" t="s">
        <v>50</v>
      </c>
      <c r="Q2246" t="s">
        <v>39</v>
      </c>
      <c r="R2246">
        <v>0</v>
      </c>
      <c r="S2246">
        <v>0</v>
      </c>
      <c r="T2246">
        <v>0</v>
      </c>
      <c r="U2246" t="s">
        <v>40</v>
      </c>
      <c r="V2246" t="s">
        <v>40</v>
      </c>
      <c r="W2246">
        <v>0</v>
      </c>
      <c r="X2246" t="s">
        <v>51</v>
      </c>
      <c r="Y2246">
        <v>0</v>
      </c>
      <c r="Z2246">
        <v>0</v>
      </c>
      <c r="AA2246">
        <v>0</v>
      </c>
      <c r="AB2246" t="s">
        <v>42</v>
      </c>
      <c r="AC2246">
        <v>75</v>
      </c>
      <c r="AD2246">
        <v>0</v>
      </c>
      <c r="AE2246">
        <v>0</v>
      </c>
      <c r="AF2246" t="s">
        <v>43</v>
      </c>
      <c r="AG2246" s="1">
        <v>42754</v>
      </c>
      <c r="AH2246">
        <f>SUM(Hotel_Data_Mini[[#This Row],[adults]:[babies]])</f>
        <v>1</v>
      </c>
      <c r="AI2246">
        <f>SUM(Hotel_Data_Mini[[#This Row],[stays_in_weekend_nights]:[stays_in_week_nights]])</f>
        <v>2</v>
      </c>
      <c r="AJ2246">
        <f>IF(Hotel_Data_Mini[[#This Row],[reserved_room_type]]=Hotel_Data_Mini[[#This Row],[assigned_room_type]],0,1)</f>
        <v>0</v>
      </c>
    </row>
    <row r="2247" spans="1:36" x14ac:dyDescent="0.25">
      <c r="A2247" t="s">
        <v>153</v>
      </c>
      <c r="B2247" t="s">
        <v>34</v>
      </c>
      <c r="C2247">
        <v>1</v>
      </c>
      <c r="D2247">
        <v>171</v>
      </c>
      <c r="E2247">
        <v>2017</v>
      </c>
      <c r="F2247" t="s">
        <v>122</v>
      </c>
      <c r="G2247">
        <v>16</v>
      </c>
      <c r="H2247">
        <v>21</v>
      </c>
      <c r="I2247">
        <v>2</v>
      </c>
      <c r="J2247">
        <v>7</v>
      </c>
      <c r="K2247">
        <v>2</v>
      </c>
      <c r="L2247">
        <v>0</v>
      </c>
      <c r="M2247">
        <v>0</v>
      </c>
      <c r="N2247" t="s">
        <v>36</v>
      </c>
      <c r="O2247" t="s">
        <v>64</v>
      </c>
      <c r="P2247" t="s">
        <v>38</v>
      </c>
      <c r="Q2247" t="s">
        <v>39</v>
      </c>
      <c r="R2247">
        <v>0</v>
      </c>
      <c r="S2247">
        <v>0</v>
      </c>
      <c r="T2247">
        <v>0</v>
      </c>
      <c r="U2247" t="s">
        <v>40</v>
      </c>
      <c r="V2247" t="s">
        <v>40</v>
      </c>
      <c r="W2247">
        <v>0</v>
      </c>
      <c r="X2247" t="s">
        <v>41</v>
      </c>
      <c r="Y2247">
        <v>240</v>
      </c>
      <c r="Z2247">
        <v>0</v>
      </c>
      <c r="AA2247">
        <v>0</v>
      </c>
      <c r="AB2247" t="s">
        <v>42</v>
      </c>
      <c r="AC2247">
        <v>70</v>
      </c>
      <c r="AD2247">
        <v>0</v>
      </c>
      <c r="AE2247">
        <v>1</v>
      </c>
      <c r="AF2247" t="s">
        <v>43</v>
      </c>
      <c r="AG2247" s="1">
        <v>42720</v>
      </c>
      <c r="AH2247">
        <f>SUM(Hotel_Data_Mini[[#This Row],[adults]:[babies]])</f>
        <v>2</v>
      </c>
      <c r="AI2247">
        <f>SUM(Hotel_Data_Mini[[#This Row],[stays_in_weekend_nights]:[stays_in_week_nights]])</f>
        <v>9</v>
      </c>
      <c r="AJ2247">
        <f>IF(Hotel_Data_Mini[[#This Row],[reserved_room_type]]=Hotel_Data_Mini[[#This Row],[assigned_room_type]],0,1)</f>
        <v>0</v>
      </c>
    </row>
    <row r="2248" spans="1:36" x14ac:dyDescent="0.25">
      <c r="A2248" t="s">
        <v>153</v>
      </c>
      <c r="B2248" t="s">
        <v>44</v>
      </c>
      <c r="C2248">
        <v>0</v>
      </c>
      <c r="D2248">
        <v>1</v>
      </c>
      <c r="E2248">
        <v>2017</v>
      </c>
      <c r="F2248" t="s">
        <v>118</v>
      </c>
      <c r="G2248">
        <v>11</v>
      </c>
      <c r="H2248">
        <v>17</v>
      </c>
      <c r="I2248">
        <v>0</v>
      </c>
      <c r="J2248">
        <v>1</v>
      </c>
      <c r="K2248">
        <v>2</v>
      </c>
      <c r="L2248">
        <v>0</v>
      </c>
      <c r="M2248">
        <v>0</v>
      </c>
      <c r="N2248" t="s">
        <v>36</v>
      </c>
      <c r="O2248" t="s">
        <v>37</v>
      </c>
      <c r="P2248" t="s">
        <v>47</v>
      </c>
      <c r="Q2248" t="s">
        <v>47</v>
      </c>
      <c r="R2248">
        <v>0</v>
      </c>
      <c r="S2248">
        <v>0</v>
      </c>
      <c r="T2248">
        <v>0</v>
      </c>
      <c r="U2248" t="s">
        <v>40</v>
      </c>
      <c r="V2248" t="s">
        <v>60</v>
      </c>
      <c r="W2248">
        <v>0</v>
      </c>
      <c r="X2248" t="s">
        <v>41</v>
      </c>
      <c r="Y2248">
        <v>0</v>
      </c>
      <c r="Z2248">
        <v>0</v>
      </c>
      <c r="AA2248">
        <v>0</v>
      </c>
      <c r="AB2248" t="s">
        <v>42</v>
      </c>
      <c r="AC2248">
        <v>65</v>
      </c>
      <c r="AD2248">
        <v>0</v>
      </c>
      <c r="AE2248">
        <v>1</v>
      </c>
      <c r="AF2248" t="s">
        <v>48</v>
      </c>
      <c r="AG2248" s="1">
        <v>42812</v>
      </c>
      <c r="AH2248">
        <f>SUM(Hotel_Data_Mini[[#This Row],[adults]:[babies]])</f>
        <v>2</v>
      </c>
      <c r="AI2248">
        <f>SUM(Hotel_Data_Mini[[#This Row],[stays_in_weekend_nights]:[stays_in_week_nights]])</f>
        <v>1</v>
      </c>
      <c r="AJ2248">
        <f>IF(Hotel_Data_Mini[[#This Row],[reserved_room_type]]=Hotel_Data_Mini[[#This Row],[assigned_room_type]],0,1)</f>
        <v>1</v>
      </c>
    </row>
    <row r="2249" spans="1:36" x14ac:dyDescent="0.25">
      <c r="A2249" t="s">
        <v>153</v>
      </c>
      <c r="B2249" t="s">
        <v>34</v>
      </c>
      <c r="C2249">
        <v>1</v>
      </c>
      <c r="D2249">
        <v>39</v>
      </c>
      <c r="E2249">
        <v>2017</v>
      </c>
      <c r="F2249" t="s">
        <v>121</v>
      </c>
      <c r="G2249">
        <v>7</v>
      </c>
      <c r="H2249">
        <v>18</v>
      </c>
      <c r="I2249">
        <v>0</v>
      </c>
      <c r="J2249">
        <v>1</v>
      </c>
      <c r="K2249">
        <v>2</v>
      </c>
      <c r="L2249">
        <v>0</v>
      </c>
      <c r="M2249">
        <v>0</v>
      </c>
      <c r="N2249" t="s">
        <v>36</v>
      </c>
      <c r="O2249" t="s">
        <v>37</v>
      </c>
      <c r="P2249" t="s">
        <v>38</v>
      </c>
      <c r="Q2249" t="s">
        <v>39</v>
      </c>
      <c r="R2249">
        <v>0</v>
      </c>
      <c r="S2249">
        <v>0</v>
      </c>
      <c r="T2249">
        <v>0</v>
      </c>
      <c r="U2249" t="s">
        <v>40</v>
      </c>
      <c r="V2249" t="s">
        <v>40</v>
      </c>
      <c r="W2249">
        <v>0</v>
      </c>
      <c r="X2249" t="s">
        <v>41</v>
      </c>
      <c r="Y2249">
        <v>240</v>
      </c>
      <c r="Z2249">
        <v>0</v>
      </c>
      <c r="AA2249">
        <v>0</v>
      </c>
      <c r="AB2249" t="s">
        <v>42</v>
      </c>
      <c r="AC2249">
        <v>48</v>
      </c>
      <c r="AD2249">
        <v>0</v>
      </c>
      <c r="AE2249">
        <v>1</v>
      </c>
      <c r="AF2249" t="s">
        <v>43</v>
      </c>
      <c r="AG2249" s="1">
        <v>42750</v>
      </c>
      <c r="AH2249">
        <f>SUM(Hotel_Data_Mini[[#This Row],[adults]:[babies]])</f>
        <v>2</v>
      </c>
      <c r="AI2249">
        <f>SUM(Hotel_Data_Mini[[#This Row],[stays_in_weekend_nights]:[stays_in_week_nights]])</f>
        <v>1</v>
      </c>
      <c r="AJ2249">
        <f>IF(Hotel_Data_Mini[[#This Row],[reserved_room_type]]=Hotel_Data_Mini[[#This Row],[assigned_room_type]],0,1)</f>
        <v>0</v>
      </c>
    </row>
    <row r="2250" spans="1:36" x14ac:dyDescent="0.25">
      <c r="A2250" t="s">
        <v>153</v>
      </c>
      <c r="B2250" t="s">
        <v>44</v>
      </c>
      <c r="C2250">
        <v>0</v>
      </c>
      <c r="D2250">
        <v>186</v>
      </c>
      <c r="E2250">
        <v>2017</v>
      </c>
      <c r="F2250" t="s">
        <v>45</v>
      </c>
      <c r="G2250">
        <v>33</v>
      </c>
      <c r="H2250">
        <v>17</v>
      </c>
      <c r="I2250">
        <v>0</v>
      </c>
      <c r="J2250">
        <v>3</v>
      </c>
      <c r="K2250">
        <v>2</v>
      </c>
      <c r="L2250">
        <v>0</v>
      </c>
      <c r="M2250">
        <v>0</v>
      </c>
      <c r="N2250" t="s">
        <v>36</v>
      </c>
      <c r="O2250" t="s">
        <v>87</v>
      </c>
      <c r="P2250" t="s">
        <v>38</v>
      </c>
      <c r="Q2250" t="s">
        <v>39</v>
      </c>
      <c r="R2250">
        <v>0</v>
      </c>
      <c r="S2250">
        <v>0</v>
      </c>
      <c r="T2250">
        <v>0</v>
      </c>
      <c r="U2250" t="s">
        <v>40</v>
      </c>
      <c r="V2250" t="s">
        <v>40</v>
      </c>
      <c r="W2250">
        <v>0</v>
      </c>
      <c r="X2250" t="s">
        <v>41</v>
      </c>
      <c r="Y2250">
        <v>7</v>
      </c>
      <c r="Z2250">
        <v>0</v>
      </c>
      <c r="AA2250">
        <v>0</v>
      </c>
      <c r="AB2250" t="s">
        <v>42</v>
      </c>
      <c r="AC2250">
        <v>89.76</v>
      </c>
      <c r="AD2250">
        <v>0</v>
      </c>
      <c r="AE2250">
        <v>0</v>
      </c>
      <c r="AF2250" t="s">
        <v>48</v>
      </c>
      <c r="AG2250" s="1">
        <v>42967</v>
      </c>
      <c r="AH2250">
        <f>SUM(Hotel_Data_Mini[[#This Row],[adults]:[babies]])</f>
        <v>2</v>
      </c>
      <c r="AI2250">
        <f>SUM(Hotel_Data_Mini[[#This Row],[stays_in_weekend_nights]:[stays_in_week_nights]])</f>
        <v>3</v>
      </c>
      <c r="AJ2250">
        <f>IF(Hotel_Data_Mini[[#This Row],[reserved_room_type]]=Hotel_Data_Mini[[#This Row],[assigned_room_type]],0,1)</f>
        <v>0</v>
      </c>
    </row>
    <row r="2251" spans="1:36" x14ac:dyDescent="0.25">
      <c r="A2251" t="s">
        <v>153</v>
      </c>
      <c r="B2251" t="s">
        <v>44</v>
      </c>
      <c r="C2251">
        <v>0</v>
      </c>
      <c r="D2251">
        <v>16</v>
      </c>
      <c r="E2251">
        <v>2017</v>
      </c>
      <c r="F2251" t="s">
        <v>121</v>
      </c>
      <c r="G2251">
        <v>7</v>
      </c>
      <c r="H2251">
        <v>13</v>
      </c>
      <c r="I2251">
        <v>1</v>
      </c>
      <c r="J2251">
        <v>3</v>
      </c>
      <c r="K2251">
        <v>2</v>
      </c>
      <c r="L2251">
        <v>1</v>
      </c>
      <c r="M2251">
        <v>0</v>
      </c>
      <c r="N2251" t="s">
        <v>36</v>
      </c>
      <c r="O2251" t="s">
        <v>58</v>
      </c>
      <c r="P2251" t="s">
        <v>38</v>
      </c>
      <c r="Q2251" t="s">
        <v>39</v>
      </c>
      <c r="R2251">
        <v>0</v>
      </c>
      <c r="S2251">
        <v>0</v>
      </c>
      <c r="T2251">
        <v>0</v>
      </c>
      <c r="U2251" t="s">
        <v>60</v>
      </c>
      <c r="V2251" t="s">
        <v>60</v>
      </c>
      <c r="W2251">
        <v>0</v>
      </c>
      <c r="X2251" t="s">
        <v>41</v>
      </c>
      <c r="Y2251">
        <v>7</v>
      </c>
      <c r="Z2251">
        <v>0</v>
      </c>
      <c r="AA2251">
        <v>0</v>
      </c>
      <c r="AB2251" t="s">
        <v>42</v>
      </c>
      <c r="AC2251">
        <v>73.37</v>
      </c>
      <c r="AD2251">
        <v>0</v>
      </c>
      <c r="AE2251">
        <v>1</v>
      </c>
      <c r="AF2251" t="s">
        <v>48</v>
      </c>
      <c r="AG2251" s="1">
        <v>42783</v>
      </c>
      <c r="AH2251">
        <f>SUM(Hotel_Data_Mini[[#This Row],[adults]:[babies]])</f>
        <v>3</v>
      </c>
      <c r="AI2251">
        <f>SUM(Hotel_Data_Mini[[#This Row],[stays_in_weekend_nights]:[stays_in_week_nights]])</f>
        <v>4</v>
      </c>
      <c r="AJ2251">
        <f>IF(Hotel_Data_Mini[[#This Row],[reserved_room_type]]=Hotel_Data_Mini[[#This Row],[assigned_room_type]],0,1)</f>
        <v>0</v>
      </c>
    </row>
    <row r="2252" spans="1:36" x14ac:dyDescent="0.25">
      <c r="A2252" t="s">
        <v>153</v>
      </c>
      <c r="B2252" t="s">
        <v>44</v>
      </c>
      <c r="C2252">
        <v>1</v>
      </c>
      <c r="D2252">
        <v>75</v>
      </c>
      <c r="E2252">
        <v>2017</v>
      </c>
      <c r="F2252" t="s">
        <v>122</v>
      </c>
      <c r="G2252">
        <v>14</v>
      </c>
      <c r="H2252">
        <v>5</v>
      </c>
      <c r="I2252">
        <v>0</v>
      </c>
      <c r="J2252">
        <v>4</v>
      </c>
      <c r="K2252">
        <v>1</v>
      </c>
      <c r="L2252">
        <v>0</v>
      </c>
      <c r="M2252">
        <v>0</v>
      </c>
      <c r="N2252" t="s">
        <v>36</v>
      </c>
      <c r="O2252" t="s">
        <v>37</v>
      </c>
      <c r="P2252" t="s">
        <v>50</v>
      </c>
      <c r="Q2252" t="s">
        <v>39</v>
      </c>
      <c r="R2252">
        <v>0</v>
      </c>
      <c r="S2252">
        <v>0</v>
      </c>
      <c r="T2252">
        <v>0</v>
      </c>
      <c r="U2252" t="s">
        <v>40</v>
      </c>
      <c r="V2252" t="s">
        <v>40</v>
      </c>
      <c r="W2252">
        <v>0</v>
      </c>
      <c r="X2252" t="s">
        <v>41</v>
      </c>
      <c r="Y2252">
        <v>132</v>
      </c>
      <c r="Z2252">
        <v>0</v>
      </c>
      <c r="AA2252">
        <v>0</v>
      </c>
      <c r="AB2252" t="s">
        <v>53</v>
      </c>
      <c r="AC2252">
        <v>85</v>
      </c>
      <c r="AD2252">
        <v>0</v>
      </c>
      <c r="AE2252">
        <v>0</v>
      </c>
      <c r="AF2252" t="s">
        <v>43</v>
      </c>
      <c r="AG2252" s="1">
        <v>42765</v>
      </c>
      <c r="AH2252">
        <f>SUM(Hotel_Data_Mini[[#This Row],[adults]:[babies]])</f>
        <v>1</v>
      </c>
      <c r="AI2252">
        <f>SUM(Hotel_Data_Mini[[#This Row],[stays_in_weekend_nights]:[stays_in_week_nights]])</f>
        <v>4</v>
      </c>
      <c r="AJ2252">
        <f>IF(Hotel_Data_Mini[[#This Row],[reserved_room_type]]=Hotel_Data_Mini[[#This Row],[assigned_room_type]],0,1)</f>
        <v>0</v>
      </c>
    </row>
    <row r="2253" spans="1:36" x14ac:dyDescent="0.25">
      <c r="A2253" t="s">
        <v>153</v>
      </c>
      <c r="B2253" t="s">
        <v>34</v>
      </c>
      <c r="C2253">
        <v>1</v>
      </c>
      <c r="D2253">
        <v>150</v>
      </c>
      <c r="E2253">
        <v>2017</v>
      </c>
      <c r="F2253" t="s">
        <v>52</v>
      </c>
      <c r="G2253">
        <v>27</v>
      </c>
      <c r="H2253">
        <v>3</v>
      </c>
      <c r="I2253">
        <v>2</v>
      </c>
      <c r="J2253">
        <v>5</v>
      </c>
      <c r="K2253">
        <v>2</v>
      </c>
      <c r="L2253">
        <v>2</v>
      </c>
      <c r="M2253">
        <v>0</v>
      </c>
      <c r="N2253" t="s">
        <v>54</v>
      </c>
      <c r="O2253" t="s">
        <v>83</v>
      </c>
      <c r="P2253" t="s">
        <v>38</v>
      </c>
      <c r="Q2253" t="s">
        <v>39</v>
      </c>
      <c r="R2253">
        <v>0</v>
      </c>
      <c r="S2253">
        <v>0</v>
      </c>
      <c r="T2253">
        <v>0</v>
      </c>
      <c r="U2253" t="s">
        <v>62</v>
      </c>
      <c r="V2253" t="s">
        <v>62</v>
      </c>
      <c r="W2253">
        <v>0</v>
      </c>
      <c r="X2253" t="s">
        <v>41</v>
      </c>
      <c r="Y2253">
        <v>240</v>
      </c>
      <c r="Z2253">
        <v>0</v>
      </c>
      <c r="AA2253">
        <v>0</v>
      </c>
      <c r="AB2253" t="s">
        <v>42</v>
      </c>
      <c r="AC2253">
        <v>206.57</v>
      </c>
      <c r="AD2253">
        <v>0</v>
      </c>
      <c r="AE2253">
        <v>2</v>
      </c>
      <c r="AF2253" t="s">
        <v>43</v>
      </c>
      <c r="AG2253" s="1">
        <v>42848</v>
      </c>
      <c r="AH2253">
        <f>SUM(Hotel_Data_Mini[[#This Row],[adults]:[babies]])</f>
        <v>4</v>
      </c>
      <c r="AI2253">
        <f>SUM(Hotel_Data_Mini[[#This Row],[stays_in_weekend_nights]:[stays_in_week_nights]])</f>
        <v>7</v>
      </c>
      <c r="AJ2253">
        <f>IF(Hotel_Data_Mini[[#This Row],[reserved_room_type]]=Hotel_Data_Mini[[#This Row],[assigned_room_type]],0,1)</f>
        <v>0</v>
      </c>
    </row>
    <row r="2254" spans="1:36" x14ac:dyDescent="0.25">
      <c r="A2254" t="s">
        <v>153</v>
      </c>
      <c r="B2254" t="s">
        <v>44</v>
      </c>
      <c r="C2254">
        <v>0</v>
      </c>
      <c r="D2254">
        <v>71</v>
      </c>
      <c r="E2254">
        <v>2017</v>
      </c>
      <c r="F2254" t="s">
        <v>122</v>
      </c>
      <c r="G2254">
        <v>14</v>
      </c>
      <c r="H2254">
        <v>2</v>
      </c>
      <c r="I2254">
        <v>2</v>
      </c>
      <c r="J2254">
        <v>2</v>
      </c>
      <c r="K2254">
        <v>2</v>
      </c>
      <c r="L2254">
        <v>0</v>
      </c>
      <c r="M2254">
        <v>0</v>
      </c>
      <c r="N2254" t="s">
        <v>36</v>
      </c>
      <c r="O2254" t="s">
        <v>68</v>
      </c>
      <c r="P2254" t="s">
        <v>47</v>
      </c>
      <c r="Q2254" t="s">
        <v>47</v>
      </c>
      <c r="R2254">
        <v>0</v>
      </c>
      <c r="S2254">
        <v>0</v>
      </c>
      <c r="T2254">
        <v>0</v>
      </c>
      <c r="U2254" t="s">
        <v>40</v>
      </c>
      <c r="V2254" t="s">
        <v>40</v>
      </c>
      <c r="W2254">
        <v>0</v>
      </c>
      <c r="X2254" t="s">
        <v>41</v>
      </c>
      <c r="Y2254">
        <v>14</v>
      </c>
      <c r="Z2254">
        <v>0</v>
      </c>
      <c r="AA2254">
        <v>0</v>
      </c>
      <c r="AB2254" t="s">
        <v>42</v>
      </c>
      <c r="AC2254">
        <v>96.25</v>
      </c>
      <c r="AD2254">
        <v>0</v>
      </c>
      <c r="AE2254">
        <v>0</v>
      </c>
      <c r="AF2254" t="s">
        <v>48</v>
      </c>
      <c r="AG2254" s="1">
        <v>42831</v>
      </c>
      <c r="AH2254">
        <f>SUM(Hotel_Data_Mini[[#This Row],[adults]:[babies]])</f>
        <v>2</v>
      </c>
      <c r="AI2254">
        <f>SUM(Hotel_Data_Mini[[#This Row],[stays_in_weekend_nights]:[stays_in_week_nights]])</f>
        <v>4</v>
      </c>
      <c r="AJ2254">
        <f>IF(Hotel_Data_Mini[[#This Row],[reserved_room_type]]=Hotel_Data_Mini[[#This Row],[assigned_room_type]],0,1)</f>
        <v>0</v>
      </c>
    </row>
    <row r="2255" spans="1:36" x14ac:dyDescent="0.25">
      <c r="A2255" t="s">
        <v>153</v>
      </c>
      <c r="B2255" t="s">
        <v>34</v>
      </c>
      <c r="C2255">
        <v>0</v>
      </c>
      <c r="D2255">
        <v>0</v>
      </c>
      <c r="E2255">
        <v>2017</v>
      </c>
      <c r="F2255" t="s">
        <v>45</v>
      </c>
      <c r="G2255">
        <v>35</v>
      </c>
      <c r="H2255">
        <v>27</v>
      </c>
      <c r="I2255">
        <v>1</v>
      </c>
      <c r="J2255">
        <v>0</v>
      </c>
      <c r="K2255">
        <v>2</v>
      </c>
      <c r="L2255">
        <v>0</v>
      </c>
      <c r="M2255">
        <v>0</v>
      </c>
      <c r="N2255" t="s">
        <v>36</v>
      </c>
      <c r="O2255" t="s">
        <v>79</v>
      </c>
      <c r="P2255" t="s">
        <v>47</v>
      </c>
      <c r="Q2255" t="s">
        <v>47</v>
      </c>
      <c r="R2255">
        <v>0</v>
      </c>
      <c r="S2255">
        <v>0</v>
      </c>
      <c r="T2255">
        <v>0</v>
      </c>
      <c r="U2255" t="s">
        <v>62</v>
      </c>
      <c r="V2255" t="s">
        <v>62</v>
      </c>
      <c r="W2255">
        <v>0</v>
      </c>
      <c r="X2255" t="s">
        <v>41</v>
      </c>
      <c r="Y2255">
        <v>0</v>
      </c>
      <c r="Z2255">
        <v>0</v>
      </c>
      <c r="AA2255">
        <v>0</v>
      </c>
      <c r="AB2255" t="s">
        <v>42</v>
      </c>
      <c r="AC2255">
        <v>185</v>
      </c>
      <c r="AD2255">
        <v>1</v>
      </c>
      <c r="AE2255">
        <v>0</v>
      </c>
      <c r="AF2255" t="s">
        <v>48</v>
      </c>
      <c r="AG2255" s="1">
        <v>42975</v>
      </c>
      <c r="AH2255">
        <f>SUM(Hotel_Data_Mini[[#This Row],[adults]:[babies]])</f>
        <v>2</v>
      </c>
      <c r="AI2255">
        <f>SUM(Hotel_Data_Mini[[#This Row],[stays_in_weekend_nights]:[stays_in_week_nights]])</f>
        <v>1</v>
      </c>
      <c r="AJ2255">
        <f>IF(Hotel_Data_Mini[[#This Row],[reserved_room_type]]=Hotel_Data_Mini[[#This Row],[assigned_room_type]],0,1)</f>
        <v>0</v>
      </c>
    </row>
    <row r="2256" spans="1:36" x14ac:dyDescent="0.25">
      <c r="A2256" t="s">
        <v>153</v>
      </c>
      <c r="B2256" t="s">
        <v>44</v>
      </c>
      <c r="C2256">
        <v>0</v>
      </c>
      <c r="D2256">
        <v>57</v>
      </c>
      <c r="E2256">
        <v>2017</v>
      </c>
      <c r="F2256" t="s">
        <v>117</v>
      </c>
      <c r="G2256">
        <v>21</v>
      </c>
      <c r="H2256">
        <v>23</v>
      </c>
      <c r="I2256">
        <v>0</v>
      </c>
      <c r="J2256">
        <v>1</v>
      </c>
      <c r="K2256">
        <v>2</v>
      </c>
      <c r="L2256">
        <v>0</v>
      </c>
      <c r="M2256">
        <v>0</v>
      </c>
      <c r="N2256" t="s">
        <v>36</v>
      </c>
      <c r="O2256" t="s">
        <v>95</v>
      </c>
      <c r="P2256" t="s">
        <v>56</v>
      </c>
      <c r="Q2256" t="s">
        <v>39</v>
      </c>
      <c r="R2256">
        <v>0</v>
      </c>
      <c r="S2256">
        <v>0</v>
      </c>
      <c r="T2256">
        <v>0</v>
      </c>
      <c r="U2256" t="s">
        <v>40</v>
      </c>
      <c r="V2256" t="s">
        <v>40</v>
      </c>
      <c r="W2256">
        <v>0</v>
      </c>
      <c r="X2256" t="s">
        <v>41</v>
      </c>
      <c r="Y2256">
        <v>28</v>
      </c>
      <c r="Z2256">
        <v>0</v>
      </c>
      <c r="AA2256">
        <v>0</v>
      </c>
      <c r="AB2256" t="s">
        <v>42</v>
      </c>
      <c r="AC2256">
        <v>89.1</v>
      </c>
      <c r="AD2256">
        <v>0</v>
      </c>
      <c r="AE2256">
        <v>0</v>
      </c>
      <c r="AF2256" t="s">
        <v>48</v>
      </c>
      <c r="AG2256" s="1">
        <v>42879</v>
      </c>
      <c r="AH2256">
        <f>SUM(Hotel_Data_Mini[[#This Row],[adults]:[babies]])</f>
        <v>2</v>
      </c>
      <c r="AI2256">
        <f>SUM(Hotel_Data_Mini[[#This Row],[stays_in_weekend_nights]:[stays_in_week_nights]])</f>
        <v>1</v>
      </c>
      <c r="AJ2256">
        <f>IF(Hotel_Data_Mini[[#This Row],[reserved_room_type]]=Hotel_Data_Mini[[#This Row],[assigned_room_type]],0,1)</f>
        <v>0</v>
      </c>
    </row>
    <row r="2257" spans="1:36" x14ac:dyDescent="0.25">
      <c r="A2257" t="s">
        <v>153</v>
      </c>
      <c r="B2257" t="s">
        <v>44</v>
      </c>
      <c r="C2257">
        <v>1</v>
      </c>
      <c r="D2257">
        <v>164</v>
      </c>
      <c r="E2257">
        <v>2017</v>
      </c>
      <c r="F2257" t="s">
        <v>117</v>
      </c>
      <c r="G2257">
        <v>20</v>
      </c>
      <c r="H2257">
        <v>15</v>
      </c>
      <c r="I2257">
        <v>1</v>
      </c>
      <c r="J2257">
        <v>2</v>
      </c>
      <c r="K2257">
        <v>1</v>
      </c>
      <c r="L2257">
        <v>0</v>
      </c>
      <c r="M2257">
        <v>0</v>
      </c>
      <c r="N2257" t="s">
        <v>36</v>
      </c>
      <c r="O2257" t="s">
        <v>37</v>
      </c>
      <c r="P2257" t="s">
        <v>50</v>
      </c>
      <c r="Q2257" t="s">
        <v>39</v>
      </c>
      <c r="R2257">
        <v>0</v>
      </c>
      <c r="S2257">
        <v>0</v>
      </c>
      <c r="T2257">
        <v>0</v>
      </c>
      <c r="U2257" t="s">
        <v>40</v>
      </c>
      <c r="V2257" t="s">
        <v>40</v>
      </c>
      <c r="W2257">
        <v>0</v>
      </c>
      <c r="X2257" t="s">
        <v>51</v>
      </c>
      <c r="Y2257">
        <v>0</v>
      </c>
      <c r="Z2257">
        <v>0</v>
      </c>
      <c r="AA2257">
        <v>0</v>
      </c>
      <c r="AB2257" t="s">
        <v>42</v>
      </c>
      <c r="AC2257">
        <v>160</v>
      </c>
      <c r="AD2257">
        <v>0</v>
      </c>
      <c r="AE2257">
        <v>0</v>
      </c>
      <c r="AF2257" t="s">
        <v>43</v>
      </c>
      <c r="AG2257" s="1">
        <v>42766</v>
      </c>
      <c r="AH2257">
        <f>SUM(Hotel_Data_Mini[[#This Row],[adults]:[babies]])</f>
        <v>1</v>
      </c>
      <c r="AI2257">
        <f>SUM(Hotel_Data_Mini[[#This Row],[stays_in_weekend_nights]:[stays_in_week_nights]])</f>
        <v>3</v>
      </c>
      <c r="AJ2257">
        <f>IF(Hotel_Data_Mini[[#This Row],[reserved_room_type]]=Hotel_Data_Mini[[#This Row],[assigned_room_type]],0,1)</f>
        <v>0</v>
      </c>
    </row>
    <row r="2258" spans="1:36" x14ac:dyDescent="0.25">
      <c r="A2258" t="s">
        <v>153</v>
      </c>
      <c r="B2258" t="s">
        <v>34</v>
      </c>
      <c r="C2258">
        <v>0</v>
      </c>
      <c r="D2258">
        <v>274</v>
      </c>
      <c r="E2258">
        <v>2017</v>
      </c>
      <c r="F2258" t="s">
        <v>118</v>
      </c>
      <c r="G2258">
        <v>10</v>
      </c>
      <c r="H2258">
        <v>10</v>
      </c>
      <c r="I2258">
        <v>1</v>
      </c>
      <c r="J2258">
        <v>2</v>
      </c>
      <c r="K2258">
        <v>1</v>
      </c>
      <c r="L2258">
        <v>0</v>
      </c>
      <c r="M2258">
        <v>0</v>
      </c>
      <c r="N2258" t="s">
        <v>36</v>
      </c>
      <c r="O2258" t="s">
        <v>58</v>
      </c>
      <c r="P2258" t="s">
        <v>38</v>
      </c>
      <c r="Q2258" t="s">
        <v>39</v>
      </c>
      <c r="R2258">
        <v>0</v>
      </c>
      <c r="S2258">
        <v>0</v>
      </c>
      <c r="T2258">
        <v>0</v>
      </c>
      <c r="U2258" t="s">
        <v>40</v>
      </c>
      <c r="V2258" t="s">
        <v>40</v>
      </c>
      <c r="W2258">
        <v>0</v>
      </c>
      <c r="X2258" t="s">
        <v>41</v>
      </c>
      <c r="Y2258">
        <v>240</v>
      </c>
      <c r="Z2258">
        <v>0</v>
      </c>
      <c r="AA2258">
        <v>0</v>
      </c>
      <c r="AB2258" t="s">
        <v>42</v>
      </c>
      <c r="AC2258">
        <v>39.799999999999997</v>
      </c>
      <c r="AD2258">
        <v>0</v>
      </c>
      <c r="AE2258">
        <v>2</v>
      </c>
      <c r="AF2258" t="s">
        <v>48</v>
      </c>
      <c r="AG2258" s="1">
        <v>42807</v>
      </c>
      <c r="AH2258">
        <f>SUM(Hotel_Data_Mini[[#This Row],[adults]:[babies]])</f>
        <v>1</v>
      </c>
      <c r="AI2258">
        <f>SUM(Hotel_Data_Mini[[#This Row],[stays_in_weekend_nights]:[stays_in_week_nights]])</f>
        <v>3</v>
      </c>
      <c r="AJ2258">
        <f>IF(Hotel_Data_Mini[[#This Row],[reserved_room_type]]=Hotel_Data_Mini[[#This Row],[assigned_room_type]],0,1)</f>
        <v>0</v>
      </c>
    </row>
    <row r="2259" spans="1:36" x14ac:dyDescent="0.25">
      <c r="A2259" t="s">
        <v>153</v>
      </c>
      <c r="B2259" t="s">
        <v>34</v>
      </c>
      <c r="C2259">
        <v>0</v>
      </c>
      <c r="D2259">
        <v>47</v>
      </c>
      <c r="E2259">
        <v>2017</v>
      </c>
      <c r="F2259" t="s">
        <v>117</v>
      </c>
      <c r="G2259">
        <v>21</v>
      </c>
      <c r="H2259">
        <v>24</v>
      </c>
      <c r="I2259">
        <v>0</v>
      </c>
      <c r="J2259">
        <v>1</v>
      </c>
      <c r="K2259">
        <v>2</v>
      </c>
      <c r="L2259">
        <v>0</v>
      </c>
      <c r="M2259">
        <v>0</v>
      </c>
      <c r="N2259" t="s">
        <v>36</v>
      </c>
      <c r="O2259" t="s">
        <v>58</v>
      </c>
      <c r="P2259" t="s">
        <v>38</v>
      </c>
      <c r="Q2259" t="s">
        <v>39</v>
      </c>
      <c r="R2259">
        <v>0</v>
      </c>
      <c r="S2259">
        <v>0</v>
      </c>
      <c r="T2259">
        <v>0</v>
      </c>
      <c r="U2259" t="s">
        <v>40</v>
      </c>
      <c r="V2259" t="s">
        <v>60</v>
      </c>
      <c r="W2259">
        <v>0</v>
      </c>
      <c r="X2259" t="s">
        <v>41</v>
      </c>
      <c r="Y2259">
        <v>240</v>
      </c>
      <c r="Z2259">
        <v>0</v>
      </c>
      <c r="AA2259">
        <v>0</v>
      </c>
      <c r="AB2259" t="s">
        <v>42</v>
      </c>
      <c r="AC2259">
        <v>89</v>
      </c>
      <c r="AD2259">
        <v>0</v>
      </c>
      <c r="AE2259">
        <v>1</v>
      </c>
      <c r="AF2259" t="s">
        <v>48</v>
      </c>
      <c r="AG2259" s="1">
        <v>42880</v>
      </c>
      <c r="AH2259">
        <f>SUM(Hotel_Data_Mini[[#This Row],[adults]:[babies]])</f>
        <v>2</v>
      </c>
      <c r="AI2259">
        <f>SUM(Hotel_Data_Mini[[#This Row],[stays_in_weekend_nights]:[stays_in_week_nights]])</f>
        <v>1</v>
      </c>
      <c r="AJ2259">
        <f>IF(Hotel_Data_Mini[[#This Row],[reserved_room_type]]=Hotel_Data_Mini[[#This Row],[assigned_room_type]],0,1)</f>
        <v>1</v>
      </c>
    </row>
    <row r="2260" spans="1:36" x14ac:dyDescent="0.25">
      <c r="A2260" t="s">
        <v>153</v>
      </c>
      <c r="B2260" t="s">
        <v>34</v>
      </c>
      <c r="C2260">
        <v>0</v>
      </c>
      <c r="D2260">
        <v>128</v>
      </c>
      <c r="E2260">
        <v>2017</v>
      </c>
      <c r="F2260" t="s">
        <v>52</v>
      </c>
      <c r="G2260">
        <v>29</v>
      </c>
      <c r="H2260">
        <v>17</v>
      </c>
      <c r="I2260">
        <v>3</v>
      </c>
      <c r="J2260">
        <v>6</v>
      </c>
      <c r="K2260">
        <v>2</v>
      </c>
      <c r="L2260">
        <v>0</v>
      </c>
      <c r="M2260">
        <v>0</v>
      </c>
      <c r="N2260" t="s">
        <v>36</v>
      </c>
      <c r="O2260" t="s">
        <v>96</v>
      </c>
      <c r="P2260" t="s">
        <v>38</v>
      </c>
      <c r="Q2260" t="s">
        <v>39</v>
      </c>
      <c r="R2260">
        <v>0</v>
      </c>
      <c r="S2260">
        <v>0</v>
      </c>
      <c r="T2260">
        <v>0</v>
      </c>
      <c r="U2260" t="s">
        <v>40</v>
      </c>
      <c r="V2260" t="s">
        <v>40</v>
      </c>
      <c r="W2260">
        <v>0</v>
      </c>
      <c r="X2260" t="s">
        <v>41</v>
      </c>
      <c r="Y2260">
        <v>240</v>
      </c>
      <c r="Z2260">
        <v>0</v>
      </c>
      <c r="AA2260">
        <v>0</v>
      </c>
      <c r="AB2260" t="s">
        <v>42</v>
      </c>
      <c r="AC2260">
        <v>168.89</v>
      </c>
      <c r="AD2260">
        <v>0</v>
      </c>
      <c r="AE2260">
        <v>1</v>
      </c>
      <c r="AF2260" t="s">
        <v>48</v>
      </c>
      <c r="AG2260" s="1">
        <v>42942</v>
      </c>
      <c r="AH2260">
        <f>SUM(Hotel_Data_Mini[[#This Row],[adults]:[babies]])</f>
        <v>2</v>
      </c>
      <c r="AI2260">
        <f>SUM(Hotel_Data_Mini[[#This Row],[stays_in_weekend_nights]:[stays_in_week_nights]])</f>
        <v>9</v>
      </c>
      <c r="AJ2260">
        <f>IF(Hotel_Data_Mini[[#This Row],[reserved_room_type]]=Hotel_Data_Mini[[#This Row],[assigned_room_type]],0,1)</f>
        <v>0</v>
      </c>
    </row>
    <row r="2261" spans="1:36" x14ac:dyDescent="0.25">
      <c r="A2261" t="s">
        <v>153</v>
      </c>
      <c r="B2261" t="s">
        <v>34</v>
      </c>
      <c r="C2261">
        <v>0</v>
      </c>
      <c r="D2261">
        <v>2</v>
      </c>
      <c r="E2261">
        <v>2017</v>
      </c>
      <c r="F2261" t="s">
        <v>120</v>
      </c>
      <c r="G2261">
        <v>25</v>
      </c>
      <c r="H2261">
        <v>22</v>
      </c>
      <c r="I2261">
        <v>0</v>
      </c>
      <c r="J2261">
        <v>1</v>
      </c>
      <c r="K2261">
        <v>2</v>
      </c>
      <c r="L2261">
        <v>0</v>
      </c>
      <c r="M2261">
        <v>0</v>
      </c>
      <c r="N2261" t="s">
        <v>36</v>
      </c>
      <c r="O2261" t="s">
        <v>37</v>
      </c>
      <c r="P2261" t="s">
        <v>38</v>
      </c>
      <c r="Q2261" t="s">
        <v>39</v>
      </c>
      <c r="R2261">
        <v>0</v>
      </c>
      <c r="S2261">
        <v>0</v>
      </c>
      <c r="T2261">
        <v>0</v>
      </c>
      <c r="U2261" t="s">
        <v>40</v>
      </c>
      <c r="V2261" t="s">
        <v>40</v>
      </c>
      <c r="W2261">
        <v>0</v>
      </c>
      <c r="X2261" t="s">
        <v>41</v>
      </c>
      <c r="Y2261">
        <v>240</v>
      </c>
      <c r="Z2261">
        <v>0</v>
      </c>
      <c r="AA2261">
        <v>0</v>
      </c>
      <c r="AB2261" t="s">
        <v>42</v>
      </c>
      <c r="AC2261">
        <v>126</v>
      </c>
      <c r="AD2261">
        <v>0</v>
      </c>
      <c r="AE2261">
        <v>1</v>
      </c>
      <c r="AF2261" t="s">
        <v>48</v>
      </c>
      <c r="AG2261" s="1">
        <v>42909</v>
      </c>
      <c r="AH2261">
        <f>SUM(Hotel_Data_Mini[[#This Row],[adults]:[babies]])</f>
        <v>2</v>
      </c>
      <c r="AI2261">
        <f>SUM(Hotel_Data_Mini[[#This Row],[stays_in_weekend_nights]:[stays_in_week_nights]])</f>
        <v>1</v>
      </c>
      <c r="AJ2261">
        <f>IF(Hotel_Data_Mini[[#This Row],[reserved_room_type]]=Hotel_Data_Mini[[#This Row],[assigned_room_type]],0,1)</f>
        <v>0</v>
      </c>
    </row>
    <row r="2262" spans="1:36" x14ac:dyDescent="0.25">
      <c r="A2262" t="s">
        <v>153</v>
      </c>
      <c r="B2262" t="s">
        <v>44</v>
      </c>
      <c r="C2262">
        <v>0</v>
      </c>
      <c r="D2262">
        <v>25</v>
      </c>
      <c r="E2262">
        <v>2017</v>
      </c>
      <c r="F2262" t="s">
        <v>45</v>
      </c>
      <c r="G2262">
        <v>33</v>
      </c>
      <c r="H2262">
        <v>18</v>
      </c>
      <c r="I2262">
        <v>0</v>
      </c>
      <c r="J2262">
        <v>2</v>
      </c>
      <c r="K2262">
        <v>2</v>
      </c>
      <c r="L2262">
        <v>0</v>
      </c>
      <c r="M2262">
        <v>0</v>
      </c>
      <c r="N2262" t="s">
        <v>36</v>
      </c>
      <c r="O2262" t="s">
        <v>73</v>
      </c>
      <c r="P2262" t="s">
        <v>38</v>
      </c>
      <c r="Q2262" t="s">
        <v>39</v>
      </c>
      <c r="R2262">
        <v>0</v>
      </c>
      <c r="S2262">
        <v>0</v>
      </c>
      <c r="T2262">
        <v>0</v>
      </c>
      <c r="U2262" t="s">
        <v>40</v>
      </c>
      <c r="V2262" t="s">
        <v>40</v>
      </c>
      <c r="W2262">
        <v>0</v>
      </c>
      <c r="X2262" t="s">
        <v>41</v>
      </c>
      <c r="Y2262">
        <v>9</v>
      </c>
      <c r="Z2262">
        <v>0</v>
      </c>
      <c r="AA2262">
        <v>0</v>
      </c>
      <c r="AB2262" t="s">
        <v>42</v>
      </c>
      <c r="AC2262">
        <v>180</v>
      </c>
      <c r="AD2262">
        <v>0</v>
      </c>
      <c r="AE2262">
        <v>1</v>
      </c>
      <c r="AF2262" t="s">
        <v>48</v>
      </c>
      <c r="AG2262" s="1">
        <v>42967</v>
      </c>
      <c r="AH2262">
        <f>SUM(Hotel_Data_Mini[[#This Row],[adults]:[babies]])</f>
        <v>2</v>
      </c>
      <c r="AI2262">
        <f>SUM(Hotel_Data_Mini[[#This Row],[stays_in_weekend_nights]:[stays_in_week_nights]])</f>
        <v>2</v>
      </c>
      <c r="AJ2262">
        <f>IF(Hotel_Data_Mini[[#This Row],[reserved_room_type]]=Hotel_Data_Mini[[#This Row],[assigned_room_type]],0,1)</f>
        <v>0</v>
      </c>
    </row>
    <row r="2263" spans="1:36" x14ac:dyDescent="0.25">
      <c r="A2263" t="s">
        <v>153</v>
      </c>
      <c r="B2263" t="s">
        <v>34</v>
      </c>
      <c r="C2263">
        <v>1</v>
      </c>
      <c r="D2263">
        <v>23</v>
      </c>
      <c r="E2263">
        <v>2017</v>
      </c>
      <c r="F2263" t="s">
        <v>126</v>
      </c>
      <c r="G2263">
        <v>1</v>
      </c>
      <c r="H2263">
        <v>4</v>
      </c>
      <c r="I2263">
        <v>0</v>
      </c>
      <c r="J2263">
        <v>3</v>
      </c>
      <c r="K2263">
        <v>2</v>
      </c>
      <c r="L2263">
        <v>0</v>
      </c>
      <c r="M2263">
        <v>0</v>
      </c>
      <c r="N2263" t="s">
        <v>36</v>
      </c>
      <c r="O2263" t="s">
        <v>58</v>
      </c>
      <c r="P2263" t="s">
        <v>38</v>
      </c>
      <c r="Q2263" t="s">
        <v>39</v>
      </c>
      <c r="R2263">
        <v>0</v>
      </c>
      <c r="S2263">
        <v>0</v>
      </c>
      <c r="T2263">
        <v>0</v>
      </c>
      <c r="U2263" t="s">
        <v>40</v>
      </c>
      <c r="V2263" t="s">
        <v>40</v>
      </c>
      <c r="W2263">
        <v>0</v>
      </c>
      <c r="X2263" t="s">
        <v>41</v>
      </c>
      <c r="Y2263">
        <v>240</v>
      </c>
      <c r="Z2263">
        <v>0</v>
      </c>
      <c r="AA2263">
        <v>0</v>
      </c>
      <c r="AB2263" t="s">
        <v>42</v>
      </c>
      <c r="AC2263">
        <v>48</v>
      </c>
      <c r="AD2263">
        <v>0</v>
      </c>
      <c r="AE2263">
        <v>0</v>
      </c>
      <c r="AF2263" t="s">
        <v>43</v>
      </c>
      <c r="AG2263" s="1">
        <v>42717</v>
      </c>
      <c r="AH2263">
        <f>SUM(Hotel_Data_Mini[[#This Row],[adults]:[babies]])</f>
        <v>2</v>
      </c>
      <c r="AI2263">
        <f>SUM(Hotel_Data_Mini[[#This Row],[stays_in_weekend_nights]:[stays_in_week_nights]])</f>
        <v>3</v>
      </c>
      <c r="AJ2263">
        <f>IF(Hotel_Data_Mini[[#This Row],[reserved_room_type]]=Hotel_Data_Mini[[#This Row],[assigned_room_type]],0,1)</f>
        <v>0</v>
      </c>
    </row>
    <row r="2264" spans="1:36" x14ac:dyDescent="0.25">
      <c r="A2264" t="s">
        <v>153</v>
      </c>
      <c r="B2264" t="s">
        <v>34</v>
      </c>
      <c r="C2264">
        <v>0</v>
      </c>
      <c r="D2264">
        <v>22</v>
      </c>
      <c r="E2264">
        <v>2017</v>
      </c>
      <c r="F2264" t="s">
        <v>122</v>
      </c>
      <c r="G2264">
        <v>15</v>
      </c>
      <c r="H2264">
        <v>10</v>
      </c>
      <c r="I2264">
        <v>1</v>
      </c>
      <c r="J2264">
        <v>2</v>
      </c>
      <c r="K2264">
        <v>2</v>
      </c>
      <c r="L2264">
        <v>0</v>
      </c>
      <c r="M2264">
        <v>0</v>
      </c>
      <c r="N2264" t="s">
        <v>54</v>
      </c>
      <c r="O2264" t="s">
        <v>46</v>
      </c>
      <c r="P2264" t="s">
        <v>38</v>
      </c>
      <c r="Q2264" t="s">
        <v>39</v>
      </c>
      <c r="R2264">
        <v>0</v>
      </c>
      <c r="S2264">
        <v>0</v>
      </c>
      <c r="T2264">
        <v>0</v>
      </c>
      <c r="U2264" t="s">
        <v>40</v>
      </c>
      <c r="V2264" t="s">
        <v>40</v>
      </c>
      <c r="W2264">
        <v>0</v>
      </c>
      <c r="X2264" t="s">
        <v>41</v>
      </c>
      <c r="Y2264">
        <v>240</v>
      </c>
      <c r="Z2264">
        <v>0</v>
      </c>
      <c r="AA2264">
        <v>0</v>
      </c>
      <c r="AB2264" t="s">
        <v>53</v>
      </c>
      <c r="AC2264">
        <v>113.67</v>
      </c>
      <c r="AD2264">
        <v>0</v>
      </c>
      <c r="AE2264">
        <v>1</v>
      </c>
      <c r="AF2264" t="s">
        <v>48</v>
      </c>
      <c r="AG2264" s="1">
        <v>42838</v>
      </c>
      <c r="AH2264">
        <f>SUM(Hotel_Data_Mini[[#This Row],[adults]:[babies]])</f>
        <v>2</v>
      </c>
      <c r="AI2264">
        <f>SUM(Hotel_Data_Mini[[#This Row],[stays_in_weekend_nights]:[stays_in_week_nights]])</f>
        <v>3</v>
      </c>
      <c r="AJ2264">
        <f>IF(Hotel_Data_Mini[[#This Row],[reserved_room_type]]=Hotel_Data_Mini[[#This Row],[assigned_room_type]],0,1)</f>
        <v>0</v>
      </c>
    </row>
    <row r="2265" spans="1:36" x14ac:dyDescent="0.25">
      <c r="A2265" t="s">
        <v>153</v>
      </c>
      <c r="B2265" t="s">
        <v>34</v>
      </c>
      <c r="C2265">
        <v>0</v>
      </c>
      <c r="D2265">
        <v>0</v>
      </c>
      <c r="E2265">
        <v>2017</v>
      </c>
      <c r="F2265" t="s">
        <v>52</v>
      </c>
      <c r="G2265">
        <v>30</v>
      </c>
      <c r="H2265">
        <v>29</v>
      </c>
      <c r="I2265">
        <v>0</v>
      </c>
      <c r="J2265">
        <v>1</v>
      </c>
      <c r="K2265">
        <v>2</v>
      </c>
      <c r="L2265">
        <v>0</v>
      </c>
      <c r="M2265">
        <v>0</v>
      </c>
      <c r="N2265" t="s">
        <v>36</v>
      </c>
      <c r="O2265" t="s">
        <v>58</v>
      </c>
      <c r="P2265" t="s">
        <v>38</v>
      </c>
      <c r="Q2265" t="s">
        <v>39</v>
      </c>
      <c r="R2265">
        <v>1</v>
      </c>
      <c r="S2265">
        <v>0</v>
      </c>
      <c r="T2265">
        <v>0</v>
      </c>
      <c r="U2265" t="s">
        <v>71</v>
      </c>
      <c r="V2265" t="s">
        <v>71</v>
      </c>
      <c r="W2265">
        <v>0</v>
      </c>
      <c r="X2265" t="s">
        <v>51</v>
      </c>
      <c r="Y2265">
        <v>0</v>
      </c>
      <c r="Z2265">
        <v>0</v>
      </c>
      <c r="AA2265">
        <v>0</v>
      </c>
      <c r="AB2265" t="s">
        <v>53</v>
      </c>
      <c r="AC2265">
        <v>245</v>
      </c>
      <c r="AD2265">
        <v>0</v>
      </c>
      <c r="AE2265">
        <v>1</v>
      </c>
      <c r="AF2265" t="s">
        <v>48</v>
      </c>
      <c r="AG2265" s="1">
        <v>42946</v>
      </c>
      <c r="AH2265">
        <f>SUM(Hotel_Data_Mini[[#This Row],[adults]:[babies]])</f>
        <v>2</v>
      </c>
      <c r="AI2265">
        <f>SUM(Hotel_Data_Mini[[#This Row],[stays_in_weekend_nights]:[stays_in_week_nights]])</f>
        <v>1</v>
      </c>
      <c r="AJ2265">
        <f>IF(Hotel_Data_Mini[[#This Row],[reserved_room_type]]=Hotel_Data_Mini[[#This Row],[assigned_room_type]],0,1)</f>
        <v>0</v>
      </c>
    </row>
    <row r="2266" spans="1:36" x14ac:dyDescent="0.25">
      <c r="A2266" t="s">
        <v>153</v>
      </c>
      <c r="B2266" t="s">
        <v>44</v>
      </c>
      <c r="C2266">
        <v>0</v>
      </c>
      <c r="D2266">
        <v>67</v>
      </c>
      <c r="E2266">
        <v>2017</v>
      </c>
      <c r="F2266" t="s">
        <v>118</v>
      </c>
      <c r="G2266">
        <v>13</v>
      </c>
      <c r="H2266">
        <v>26</v>
      </c>
      <c r="I2266">
        <v>2</v>
      </c>
      <c r="J2266">
        <v>3</v>
      </c>
      <c r="K2266">
        <v>2</v>
      </c>
      <c r="L2266">
        <v>0</v>
      </c>
      <c r="M2266">
        <v>0</v>
      </c>
      <c r="N2266" t="s">
        <v>54</v>
      </c>
      <c r="O2266" t="s">
        <v>67</v>
      </c>
      <c r="P2266" t="s">
        <v>56</v>
      </c>
      <c r="Q2266" t="s">
        <v>39</v>
      </c>
      <c r="R2266">
        <v>0</v>
      </c>
      <c r="S2266">
        <v>0</v>
      </c>
      <c r="T2266">
        <v>0</v>
      </c>
      <c r="U2266" t="s">
        <v>40</v>
      </c>
      <c r="V2266" t="s">
        <v>40</v>
      </c>
      <c r="W2266">
        <v>0</v>
      </c>
      <c r="X2266" t="s">
        <v>41</v>
      </c>
      <c r="Y2266">
        <v>16</v>
      </c>
      <c r="Z2266">
        <v>0</v>
      </c>
      <c r="AA2266">
        <v>0</v>
      </c>
      <c r="AB2266" t="s">
        <v>42</v>
      </c>
      <c r="AC2266">
        <v>95.2</v>
      </c>
      <c r="AD2266">
        <v>0</v>
      </c>
      <c r="AE2266">
        <v>1</v>
      </c>
      <c r="AF2266" t="s">
        <v>48</v>
      </c>
      <c r="AG2266" s="1">
        <v>42825</v>
      </c>
      <c r="AH2266">
        <f>SUM(Hotel_Data_Mini[[#This Row],[adults]:[babies]])</f>
        <v>2</v>
      </c>
      <c r="AI2266">
        <f>SUM(Hotel_Data_Mini[[#This Row],[stays_in_weekend_nights]:[stays_in_week_nights]])</f>
        <v>5</v>
      </c>
      <c r="AJ2266">
        <f>IF(Hotel_Data_Mini[[#This Row],[reserved_room_type]]=Hotel_Data_Mini[[#This Row],[assigned_room_type]],0,1)</f>
        <v>0</v>
      </c>
    </row>
    <row r="2267" spans="1:36" x14ac:dyDescent="0.25">
      <c r="A2267" t="s">
        <v>153</v>
      </c>
      <c r="B2267" t="s">
        <v>34</v>
      </c>
      <c r="C2267">
        <v>1</v>
      </c>
      <c r="D2267">
        <v>206</v>
      </c>
      <c r="E2267">
        <v>2017</v>
      </c>
      <c r="F2267" t="s">
        <v>120</v>
      </c>
      <c r="G2267">
        <v>24</v>
      </c>
      <c r="H2267">
        <v>15</v>
      </c>
      <c r="I2267">
        <v>2</v>
      </c>
      <c r="J2267">
        <v>5</v>
      </c>
      <c r="K2267">
        <v>2</v>
      </c>
      <c r="L2267">
        <v>0</v>
      </c>
      <c r="M2267">
        <v>1</v>
      </c>
      <c r="N2267" t="s">
        <v>36</v>
      </c>
      <c r="O2267" t="s">
        <v>37</v>
      </c>
      <c r="P2267" t="s">
        <v>56</v>
      </c>
      <c r="Q2267" t="s">
        <v>39</v>
      </c>
      <c r="R2267">
        <v>0</v>
      </c>
      <c r="S2267">
        <v>0</v>
      </c>
      <c r="T2267">
        <v>0</v>
      </c>
      <c r="U2267" t="s">
        <v>60</v>
      </c>
      <c r="V2267" t="s">
        <v>60</v>
      </c>
      <c r="W2267">
        <v>0</v>
      </c>
      <c r="X2267" t="s">
        <v>41</v>
      </c>
      <c r="Y2267">
        <v>243</v>
      </c>
      <c r="Z2267">
        <v>0</v>
      </c>
      <c r="AA2267">
        <v>0</v>
      </c>
      <c r="AB2267" t="s">
        <v>42</v>
      </c>
      <c r="AC2267">
        <v>68.400000000000006</v>
      </c>
      <c r="AD2267">
        <v>0</v>
      </c>
      <c r="AE2267">
        <v>0</v>
      </c>
      <c r="AF2267" t="s">
        <v>43</v>
      </c>
      <c r="AG2267" s="1">
        <v>42795</v>
      </c>
      <c r="AH2267">
        <f>SUM(Hotel_Data_Mini[[#This Row],[adults]:[babies]])</f>
        <v>3</v>
      </c>
      <c r="AI2267">
        <f>SUM(Hotel_Data_Mini[[#This Row],[stays_in_weekend_nights]:[stays_in_week_nights]])</f>
        <v>7</v>
      </c>
      <c r="AJ2267">
        <f>IF(Hotel_Data_Mini[[#This Row],[reserved_room_type]]=Hotel_Data_Mini[[#This Row],[assigned_room_type]],0,1)</f>
        <v>0</v>
      </c>
    </row>
    <row r="2268" spans="1:36" x14ac:dyDescent="0.25">
      <c r="A2268" t="s">
        <v>153</v>
      </c>
      <c r="B2268" t="s">
        <v>44</v>
      </c>
      <c r="C2268">
        <v>0</v>
      </c>
      <c r="D2268">
        <v>19</v>
      </c>
      <c r="E2268">
        <v>2017</v>
      </c>
      <c r="F2268" t="s">
        <v>118</v>
      </c>
      <c r="G2268">
        <v>12</v>
      </c>
      <c r="H2268">
        <v>19</v>
      </c>
      <c r="I2268">
        <v>2</v>
      </c>
      <c r="J2268">
        <v>1</v>
      </c>
      <c r="K2268">
        <v>2</v>
      </c>
      <c r="L2268">
        <v>0</v>
      </c>
      <c r="M2268">
        <v>0</v>
      </c>
      <c r="N2268" t="s">
        <v>80</v>
      </c>
      <c r="O2268" t="s">
        <v>87</v>
      </c>
      <c r="P2268" t="s">
        <v>38</v>
      </c>
      <c r="Q2268" t="s">
        <v>39</v>
      </c>
      <c r="R2268">
        <v>0</v>
      </c>
      <c r="S2268">
        <v>0</v>
      </c>
      <c r="T2268">
        <v>0</v>
      </c>
      <c r="U2268" t="s">
        <v>40</v>
      </c>
      <c r="V2268" t="s">
        <v>40</v>
      </c>
      <c r="W2268">
        <v>0</v>
      </c>
      <c r="X2268" t="s">
        <v>41</v>
      </c>
      <c r="Y2268">
        <v>9</v>
      </c>
      <c r="Z2268">
        <v>0</v>
      </c>
      <c r="AA2268">
        <v>0</v>
      </c>
      <c r="AB2268" t="s">
        <v>42</v>
      </c>
      <c r="AC2268">
        <v>88</v>
      </c>
      <c r="AD2268">
        <v>0</v>
      </c>
      <c r="AE2268">
        <v>1</v>
      </c>
      <c r="AF2268" t="s">
        <v>48</v>
      </c>
      <c r="AG2268" s="1">
        <v>42816</v>
      </c>
      <c r="AH2268">
        <f>SUM(Hotel_Data_Mini[[#This Row],[adults]:[babies]])</f>
        <v>2</v>
      </c>
      <c r="AI2268">
        <f>SUM(Hotel_Data_Mini[[#This Row],[stays_in_weekend_nights]:[stays_in_week_nights]])</f>
        <v>3</v>
      </c>
      <c r="AJ2268">
        <f>IF(Hotel_Data_Mini[[#This Row],[reserved_room_type]]=Hotel_Data_Mini[[#This Row],[assigned_room_type]],0,1)</f>
        <v>0</v>
      </c>
    </row>
    <row r="2269" spans="1:36" x14ac:dyDescent="0.25">
      <c r="A2269" t="s">
        <v>153</v>
      </c>
      <c r="B2269" t="s">
        <v>44</v>
      </c>
      <c r="C2269">
        <v>0</v>
      </c>
      <c r="D2269">
        <v>108</v>
      </c>
      <c r="E2269">
        <v>2017</v>
      </c>
      <c r="F2269" t="s">
        <v>45</v>
      </c>
      <c r="G2269">
        <v>32</v>
      </c>
      <c r="H2269">
        <v>10</v>
      </c>
      <c r="I2269">
        <v>1</v>
      </c>
      <c r="J2269">
        <v>3</v>
      </c>
      <c r="K2269">
        <v>3</v>
      </c>
      <c r="L2269">
        <v>0</v>
      </c>
      <c r="M2269">
        <v>0</v>
      </c>
      <c r="N2269" t="s">
        <v>36</v>
      </c>
      <c r="O2269" t="s">
        <v>95</v>
      </c>
      <c r="P2269" t="s">
        <v>38</v>
      </c>
      <c r="Q2269" t="s">
        <v>39</v>
      </c>
      <c r="R2269">
        <v>0</v>
      </c>
      <c r="S2269">
        <v>0</v>
      </c>
      <c r="T2269">
        <v>0</v>
      </c>
      <c r="U2269" t="s">
        <v>60</v>
      </c>
      <c r="V2269" t="s">
        <v>60</v>
      </c>
      <c r="W2269">
        <v>2</v>
      </c>
      <c r="X2269" t="s">
        <v>41</v>
      </c>
      <c r="Y2269">
        <v>9</v>
      </c>
      <c r="Z2269">
        <v>0</v>
      </c>
      <c r="AA2269">
        <v>0</v>
      </c>
      <c r="AB2269" t="s">
        <v>42</v>
      </c>
      <c r="AC2269">
        <v>195</v>
      </c>
      <c r="AD2269">
        <v>0</v>
      </c>
      <c r="AE2269">
        <v>2</v>
      </c>
      <c r="AF2269" t="s">
        <v>48</v>
      </c>
      <c r="AG2269" s="1">
        <v>42961</v>
      </c>
      <c r="AH2269">
        <f>SUM(Hotel_Data_Mini[[#This Row],[adults]:[babies]])</f>
        <v>3</v>
      </c>
      <c r="AI2269">
        <f>SUM(Hotel_Data_Mini[[#This Row],[stays_in_weekend_nights]:[stays_in_week_nights]])</f>
        <v>4</v>
      </c>
      <c r="AJ2269">
        <f>IF(Hotel_Data_Mini[[#This Row],[reserved_room_type]]=Hotel_Data_Mini[[#This Row],[assigned_room_type]],0,1)</f>
        <v>0</v>
      </c>
    </row>
    <row r="2270" spans="1:36" x14ac:dyDescent="0.25">
      <c r="A2270" t="s">
        <v>153</v>
      </c>
      <c r="B2270" t="s">
        <v>34</v>
      </c>
      <c r="C2270">
        <v>0</v>
      </c>
      <c r="D2270">
        <v>300</v>
      </c>
      <c r="E2270">
        <v>2017</v>
      </c>
      <c r="F2270" t="s">
        <v>120</v>
      </c>
      <c r="G2270">
        <v>23</v>
      </c>
      <c r="H2270">
        <v>6</v>
      </c>
      <c r="I2270">
        <v>2</v>
      </c>
      <c r="J2270">
        <v>5</v>
      </c>
      <c r="K2270">
        <v>2</v>
      </c>
      <c r="L2270">
        <v>0</v>
      </c>
      <c r="M2270">
        <v>0</v>
      </c>
      <c r="N2270" t="s">
        <v>36</v>
      </c>
      <c r="O2270" t="s">
        <v>58</v>
      </c>
      <c r="P2270" t="s">
        <v>56</v>
      </c>
      <c r="Q2270" t="s">
        <v>39</v>
      </c>
      <c r="R2270">
        <v>0</v>
      </c>
      <c r="S2270">
        <v>0</v>
      </c>
      <c r="T2270">
        <v>0</v>
      </c>
      <c r="U2270" t="s">
        <v>71</v>
      </c>
      <c r="V2270" t="s">
        <v>71</v>
      </c>
      <c r="W2270">
        <v>0</v>
      </c>
      <c r="X2270" t="s">
        <v>41</v>
      </c>
      <c r="Y2270">
        <v>40</v>
      </c>
      <c r="Z2270">
        <v>0</v>
      </c>
      <c r="AA2270">
        <v>0</v>
      </c>
      <c r="AB2270" t="s">
        <v>42</v>
      </c>
      <c r="AC2270">
        <v>85.7</v>
      </c>
      <c r="AD2270">
        <v>0</v>
      </c>
      <c r="AE2270">
        <v>1</v>
      </c>
      <c r="AF2270" t="s">
        <v>48</v>
      </c>
      <c r="AG2270" s="1">
        <v>42899</v>
      </c>
      <c r="AH2270">
        <f>SUM(Hotel_Data_Mini[[#This Row],[adults]:[babies]])</f>
        <v>2</v>
      </c>
      <c r="AI2270">
        <f>SUM(Hotel_Data_Mini[[#This Row],[stays_in_weekend_nights]:[stays_in_week_nights]])</f>
        <v>7</v>
      </c>
      <c r="AJ2270">
        <f>IF(Hotel_Data_Mini[[#This Row],[reserved_room_type]]=Hotel_Data_Mini[[#This Row],[assigned_room_type]],0,1)</f>
        <v>0</v>
      </c>
    </row>
    <row r="2271" spans="1:36" x14ac:dyDescent="0.25">
      <c r="A2271" t="s">
        <v>153</v>
      </c>
      <c r="B2271" t="s">
        <v>44</v>
      </c>
      <c r="C2271">
        <v>0</v>
      </c>
      <c r="D2271">
        <v>41</v>
      </c>
      <c r="E2271">
        <v>2017</v>
      </c>
      <c r="F2271" t="s">
        <v>121</v>
      </c>
      <c r="G2271">
        <v>7</v>
      </c>
      <c r="H2271">
        <v>14</v>
      </c>
      <c r="I2271">
        <v>0</v>
      </c>
      <c r="J2271">
        <v>2</v>
      </c>
      <c r="K2271">
        <v>2</v>
      </c>
      <c r="L2271">
        <v>0</v>
      </c>
      <c r="M2271">
        <v>0</v>
      </c>
      <c r="N2271" t="s">
        <v>80</v>
      </c>
      <c r="O2271" t="s">
        <v>67</v>
      </c>
      <c r="P2271" t="s">
        <v>38</v>
      </c>
      <c r="Q2271" t="s">
        <v>39</v>
      </c>
      <c r="R2271">
        <v>0</v>
      </c>
      <c r="S2271">
        <v>0</v>
      </c>
      <c r="T2271">
        <v>0</v>
      </c>
      <c r="U2271" t="s">
        <v>40</v>
      </c>
      <c r="V2271" t="s">
        <v>40</v>
      </c>
      <c r="W2271">
        <v>0</v>
      </c>
      <c r="X2271" t="s">
        <v>41</v>
      </c>
      <c r="Y2271">
        <v>9</v>
      </c>
      <c r="Z2271">
        <v>0</v>
      </c>
      <c r="AA2271">
        <v>0</v>
      </c>
      <c r="AB2271" t="s">
        <v>42</v>
      </c>
      <c r="AC2271">
        <v>88</v>
      </c>
      <c r="AD2271">
        <v>0</v>
      </c>
      <c r="AE2271">
        <v>0</v>
      </c>
      <c r="AF2271" t="s">
        <v>48</v>
      </c>
      <c r="AG2271" s="1">
        <v>42782</v>
      </c>
      <c r="AH2271">
        <f>SUM(Hotel_Data_Mini[[#This Row],[adults]:[babies]])</f>
        <v>2</v>
      </c>
      <c r="AI2271">
        <f>SUM(Hotel_Data_Mini[[#This Row],[stays_in_weekend_nights]:[stays_in_week_nights]])</f>
        <v>2</v>
      </c>
      <c r="AJ2271">
        <f>IF(Hotel_Data_Mini[[#This Row],[reserved_room_type]]=Hotel_Data_Mini[[#This Row],[assigned_room_type]],0,1)</f>
        <v>0</v>
      </c>
    </row>
    <row r="2272" spans="1:36" x14ac:dyDescent="0.25">
      <c r="A2272" t="s">
        <v>153</v>
      </c>
      <c r="B2272" t="s">
        <v>34</v>
      </c>
      <c r="C2272">
        <v>1</v>
      </c>
      <c r="D2272">
        <v>229</v>
      </c>
      <c r="E2272">
        <v>2017</v>
      </c>
      <c r="F2272" t="s">
        <v>122</v>
      </c>
      <c r="G2272">
        <v>15</v>
      </c>
      <c r="H2272">
        <v>14</v>
      </c>
      <c r="I2272">
        <v>1</v>
      </c>
      <c r="J2272">
        <v>2</v>
      </c>
      <c r="K2272">
        <v>2</v>
      </c>
      <c r="L2272">
        <v>0</v>
      </c>
      <c r="M2272">
        <v>0</v>
      </c>
      <c r="N2272" t="s">
        <v>36</v>
      </c>
      <c r="O2272" t="s">
        <v>37</v>
      </c>
      <c r="P2272" t="s">
        <v>38</v>
      </c>
      <c r="Q2272" t="s">
        <v>39</v>
      </c>
      <c r="R2272">
        <v>0</v>
      </c>
      <c r="S2272">
        <v>0</v>
      </c>
      <c r="T2272">
        <v>0</v>
      </c>
      <c r="U2272" t="s">
        <v>40</v>
      </c>
      <c r="V2272" t="s">
        <v>40</v>
      </c>
      <c r="W2272">
        <v>2</v>
      </c>
      <c r="X2272" t="s">
        <v>41</v>
      </c>
      <c r="Y2272">
        <v>240</v>
      </c>
      <c r="Z2272">
        <v>0</v>
      </c>
      <c r="AA2272">
        <v>0</v>
      </c>
      <c r="AB2272" t="s">
        <v>42</v>
      </c>
      <c r="AC2272">
        <v>70.25</v>
      </c>
      <c r="AD2272">
        <v>0</v>
      </c>
      <c r="AE2272">
        <v>1</v>
      </c>
      <c r="AF2272" t="s">
        <v>43</v>
      </c>
      <c r="AG2272" s="1">
        <v>0</v>
      </c>
      <c r="AH2272">
        <f>SUM(Hotel_Data_Mini[[#This Row],[adults]:[babies]])</f>
        <v>2</v>
      </c>
      <c r="AI2272">
        <f>SUM(Hotel_Data_Mini[[#This Row],[stays_in_weekend_nights]:[stays_in_week_nights]])</f>
        <v>3</v>
      </c>
      <c r="AJ2272">
        <f>IF(Hotel_Data_Mini[[#This Row],[reserved_room_type]]=Hotel_Data_Mini[[#This Row],[assigned_room_type]],0,1)</f>
        <v>0</v>
      </c>
    </row>
    <row r="2273" spans="1:36" x14ac:dyDescent="0.25">
      <c r="A2273" t="s">
        <v>153</v>
      </c>
      <c r="B2273" t="s">
        <v>34</v>
      </c>
      <c r="C2273">
        <v>1</v>
      </c>
      <c r="D2273">
        <v>108</v>
      </c>
      <c r="E2273">
        <v>2017</v>
      </c>
      <c r="F2273" t="s">
        <v>52</v>
      </c>
      <c r="G2273">
        <v>29</v>
      </c>
      <c r="H2273">
        <v>19</v>
      </c>
      <c r="I2273">
        <v>0</v>
      </c>
      <c r="J2273">
        <v>1</v>
      </c>
      <c r="K2273">
        <v>2</v>
      </c>
      <c r="L2273">
        <v>1</v>
      </c>
      <c r="M2273">
        <v>0</v>
      </c>
      <c r="N2273" t="s">
        <v>36</v>
      </c>
      <c r="O2273" t="s">
        <v>37</v>
      </c>
      <c r="P2273" t="s">
        <v>38</v>
      </c>
      <c r="Q2273" t="s">
        <v>39</v>
      </c>
      <c r="R2273">
        <v>0</v>
      </c>
      <c r="S2273">
        <v>0</v>
      </c>
      <c r="T2273">
        <v>0</v>
      </c>
      <c r="U2273" t="s">
        <v>60</v>
      </c>
      <c r="V2273" t="s">
        <v>60</v>
      </c>
      <c r="W2273">
        <v>0</v>
      </c>
      <c r="X2273" t="s">
        <v>41</v>
      </c>
      <c r="Y2273">
        <v>5</v>
      </c>
      <c r="Z2273">
        <v>0</v>
      </c>
      <c r="AA2273">
        <v>0</v>
      </c>
      <c r="AB2273" t="s">
        <v>42</v>
      </c>
      <c r="AC2273">
        <v>183.2</v>
      </c>
      <c r="AD2273">
        <v>0</v>
      </c>
      <c r="AE2273">
        <v>0</v>
      </c>
      <c r="AF2273" t="s">
        <v>43</v>
      </c>
      <c r="AG2273" s="1">
        <v>42827</v>
      </c>
      <c r="AH2273">
        <f>SUM(Hotel_Data_Mini[[#This Row],[adults]:[babies]])</f>
        <v>3</v>
      </c>
      <c r="AI2273">
        <f>SUM(Hotel_Data_Mini[[#This Row],[stays_in_weekend_nights]:[stays_in_week_nights]])</f>
        <v>1</v>
      </c>
      <c r="AJ2273">
        <f>IF(Hotel_Data_Mini[[#This Row],[reserved_room_type]]=Hotel_Data_Mini[[#This Row],[assigned_room_type]],0,1)</f>
        <v>0</v>
      </c>
    </row>
    <row r="2274" spans="1:36" x14ac:dyDescent="0.25">
      <c r="A2274" t="s">
        <v>153</v>
      </c>
      <c r="B2274" t="s">
        <v>44</v>
      </c>
      <c r="C2274">
        <v>1</v>
      </c>
      <c r="D2274">
        <v>175</v>
      </c>
      <c r="E2274">
        <v>2017</v>
      </c>
      <c r="F2274" t="s">
        <v>117</v>
      </c>
      <c r="G2274">
        <v>20</v>
      </c>
      <c r="H2274">
        <v>19</v>
      </c>
      <c r="I2274">
        <v>0</v>
      </c>
      <c r="J2274">
        <v>1</v>
      </c>
      <c r="K2274">
        <v>1</v>
      </c>
      <c r="L2274">
        <v>0</v>
      </c>
      <c r="M2274">
        <v>0</v>
      </c>
      <c r="N2274" t="s">
        <v>36</v>
      </c>
      <c r="O2274" t="s">
        <v>37</v>
      </c>
      <c r="P2274" t="s">
        <v>50</v>
      </c>
      <c r="Q2274" t="s">
        <v>39</v>
      </c>
      <c r="R2274">
        <v>0</v>
      </c>
      <c r="S2274">
        <v>0</v>
      </c>
      <c r="T2274">
        <v>0</v>
      </c>
      <c r="U2274" t="s">
        <v>40</v>
      </c>
      <c r="V2274" t="s">
        <v>40</v>
      </c>
      <c r="W2274">
        <v>0</v>
      </c>
      <c r="X2274" t="s">
        <v>51</v>
      </c>
      <c r="Y2274">
        <v>44</v>
      </c>
      <c r="Z2274">
        <v>0</v>
      </c>
      <c r="AA2274">
        <v>0</v>
      </c>
      <c r="AB2274" t="s">
        <v>42</v>
      </c>
      <c r="AC2274">
        <v>90</v>
      </c>
      <c r="AD2274">
        <v>0</v>
      </c>
      <c r="AE2274">
        <v>0</v>
      </c>
      <c r="AF2274" t="s">
        <v>43</v>
      </c>
      <c r="AG2274" s="1">
        <v>42699</v>
      </c>
      <c r="AH2274">
        <f>SUM(Hotel_Data_Mini[[#This Row],[adults]:[babies]])</f>
        <v>1</v>
      </c>
      <c r="AI2274">
        <f>SUM(Hotel_Data_Mini[[#This Row],[stays_in_weekend_nights]:[stays_in_week_nights]])</f>
        <v>1</v>
      </c>
      <c r="AJ2274">
        <f>IF(Hotel_Data_Mini[[#This Row],[reserved_room_type]]=Hotel_Data_Mini[[#This Row],[assigned_room_type]],0,1)</f>
        <v>0</v>
      </c>
    </row>
    <row r="2275" spans="1:36" x14ac:dyDescent="0.25">
      <c r="A2275" t="s">
        <v>153</v>
      </c>
      <c r="B2275" t="s">
        <v>44</v>
      </c>
      <c r="C2275">
        <v>1</v>
      </c>
      <c r="D2275">
        <v>53</v>
      </c>
      <c r="E2275">
        <v>2017</v>
      </c>
      <c r="F2275" t="s">
        <v>122</v>
      </c>
      <c r="G2275">
        <v>16</v>
      </c>
      <c r="H2275">
        <v>16</v>
      </c>
      <c r="I2275">
        <v>1</v>
      </c>
      <c r="J2275">
        <v>0</v>
      </c>
      <c r="K2275">
        <v>2</v>
      </c>
      <c r="L2275">
        <v>0</v>
      </c>
      <c r="M2275">
        <v>0</v>
      </c>
      <c r="N2275" t="s">
        <v>80</v>
      </c>
      <c r="O2275" t="s">
        <v>124</v>
      </c>
      <c r="P2275" t="s">
        <v>38</v>
      </c>
      <c r="Q2275" t="s">
        <v>39</v>
      </c>
      <c r="R2275">
        <v>0</v>
      </c>
      <c r="S2275">
        <v>0</v>
      </c>
      <c r="T2275">
        <v>0</v>
      </c>
      <c r="U2275" t="s">
        <v>40</v>
      </c>
      <c r="V2275" t="s">
        <v>40</v>
      </c>
      <c r="W2275">
        <v>0</v>
      </c>
      <c r="X2275" t="s">
        <v>41</v>
      </c>
      <c r="Y2275">
        <v>9</v>
      </c>
      <c r="Z2275">
        <v>0</v>
      </c>
      <c r="AA2275">
        <v>0</v>
      </c>
      <c r="AB2275" t="s">
        <v>42</v>
      </c>
      <c r="AC2275">
        <v>108</v>
      </c>
      <c r="AD2275">
        <v>0</v>
      </c>
      <c r="AE2275">
        <v>0</v>
      </c>
      <c r="AF2275" t="s">
        <v>43</v>
      </c>
      <c r="AG2275" s="1">
        <v>42789</v>
      </c>
      <c r="AH2275">
        <f>SUM(Hotel_Data_Mini[[#This Row],[adults]:[babies]])</f>
        <v>2</v>
      </c>
      <c r="AI2275">
        <f>SUM(Hotel_Data_Mini[[#This Row],[stays_in_weekend_nights]:[stays_in_week_nights]])</f>
        <v>1</v>
      </c>
      <c r="AJ2275">
        <f>IF(Hotel_Data_Mini[[#This Row],[reserved_room_type]]=Hotel_Data_Mini[[#This Row],[assigned_room_type]],0,1)</f>
        <v>0</v>
      </c>
    </row>
    <row r="2276" spans="1:36" x14ac:dyDescent="0.25">
      <c r="A2276" t="s">
        <v>153</v>
      </c>
      <c r="B2276" t="s">
        <v>44</v>
      </c>
      <c r="C2276">
        <v>0</v>
      </c>
      <c r="D2276">
        <v>204</v>
      </c>
      <c r="E2276">
        <v>2017</v>
      </c>
      <c r="F2276" t="s">
        <v>45</v>
      </c>
      <c r="G2276">
        <v>32</v>
      </c>
      <c r="H2276">
        <v>7</v>
      </c>
      <c r="I2276">
        <v>2</v>
      </c>
      <c r="J2276">
        <v>5</v>
      </c>
      <c r="K2276">
        <v>2</v>
      </c>
      <c r="L2276">
        <v>0</v>
      </c>
      <c r="M2276">
        <v>0</v>
      </c>
      <c r="N2276" t="s">
        <v>80</v>
      </c>
      <c r="O2276" t="s">
        <v>55</v>
      </c>
      <c r="P2276" t="s">
        <v>38</v>
      </c>
      <c r="Q2276" t="s">
        <v>39</v>
      </c>
      <c r="R2276">
        <v>0</v>
      </c>
      <c r="S2276">
        <v>0</v>
      </c>
      <c r="T2276">
        <v>0</v>
      </c>
      <c r="U2276" t="s">
        <v>40</v>
      </c>
      <c r="V2276" t="s">
        <v>40</v>
      </c>
      <c r="W2276">
        <v>0</v>
      </c>
      <c r="X2276" t="s">
        <v>41</v>
      </c>
      <c r="Y2276">
        <v>9</v>
      </c>
      <c r="Z2276">
        <v>0</v>
      </c>
      <c r="AA2276">
        <v>0</v>
      </c>
      <c r="AB2276" t="s">
        <v>42</v>
      </c>
      <c r="AC2276">
        <v>112.5</v>
      </c>
      <c r="AD2276">
        <v>0</v>
      </c>
      <c r="AE2276">
        <v>1</v>
      </c>
      <c r="AF2276" t="s">
        <v>48</v>
      </c>
      <c r="AG2276" s="1">
        <v>42961</v>
      </c>
      <c r="AH2276">
        <f>SUM(Hotel_Data_Mini[[#This Row],[adults]:[babies]])</f>
        <v>2</v>
      </c>
      <c r="AI2276">
        <f>SUM(Hotel_Data_Mini[[#This Row],[stays_in_weekend_nights]:[stays_in_week_nights]])</f>
        <v>7</v>
      </c>
      <c r="AJ2276">
        <f>IF(Hotel_Data_Mini[[#This Row],[reserved_room_type]]=Hotel_Data_Mini[[#This Row],[assigned_room_type]],0,1)</f>
        <v>0</v>
      </c>
    </row>
    <row r="2277" spans="1:36" x14ac:dyDescent="0.25">
      <c r="A2277" t="s">
        <v>153</v>
      </c>
      <c r="B2277" t="s">
        <v>44</v>
      </c>
      <c r="C2277">
        <v>0</v>
      </c>
      <c r="D2277">
        <v>123</v>
      </c>
      <c r="E2277">
        <v>2017</v>
      </c>
      <c r="F2277" t="s">
        <v>117</v>
      </c>
      <c r="G2277">
        <v>20</v>
      </c>
      <c r="H2277">
        <v>15</v>
      </c>
      <c r="I2277">
        <v>1</v>
      </c>
      <c r="J2277">
        <v>2</v>
      </c>
      <c r="K2277">
        <v>3</v>
      </c>
      <c r="L2277">
        <v>0</v>
      </c>
      <c r="M2277">
        <v>0</v>
      </c>
      <c r="N2277" t="s">
        <v>36</v>
      </c>
      <c r="O2277" t="s">
        <v>95</v>
      </c>
      <c r="P2277" t="s">
        <v>38</v>
      </c>
      <c r="Q2277" t="s">
        <v>39</v>
      </c>
      <c r="R2277">
        <v>0</v>
      </c>
      <c r="S2277">
        <v>0</v>
      </c>
      <c r="T2277">
        <v>0</v>
      </c>
      <c r="U2277" t="s">
        <v>60</v>
      </c>
      <c r="V2277" t="s">
        <v>60</v>
      </c>
      <c r="W2277">
        <v>0</v>
      </c>
      <c r="X2277" t="s">
        <v>41</v>
      </c>
      <c r="Y2277">
        <v>9</v>
      </c>
      <c r="Z2277">
        <v>0</v>
      </c>
      <c r="AA2277">
        <v>0</v>
      </c>
      <c r="AB2277" t="s">
        <v>42</v>
      </c>
      <c r="AC2277">
        <v>199.8</v>
      </c>
      <c r="AD2277">
        <v>0</v>
      </c>
      <c r="AE2277">
        <v>1</v>
      </c>
      <c r="AF2277" t="s">
        <v>48</v>
      </c>
      <c r="AG2277" s="1">
        <v>42873</v>
      </c>
      <c r="AH2277">
        <f>SUM(Hotel_Data_Mini[[#This Row],[adults]:[babies]])</f>
        <v>3</v>
      </c>
      <c r="AI2277">
        <f>SUM(Hotel_Data_Mini[[#This Row],[stays_in_weekend_nights]:[stays_in_week_nights]])</f>
        <v>3</v>
      </c>
      <c r="AJ2277">
        <f>IF(Hotel_Data_Mini[[#This Row],[reserved_room_type]]=Hotel_Data_Mini[[#This Row],[assigned_room_type]],0,1)</f>
        <v>0</v>
      </c>
    </row>
    <row r="2278" spans="1:36" x14ac:dyDescent="0.25">
      <c r="A2278" t="s">
        <v>153</v>
      </c>
      <c r="B2278" t="s">
        <v>44</v>
      </c>
      <c r="C2278">
        <v>1</v>
      </c>
      <c r="D2278">
        <v>59</v>
      </c>
      <c r="E2278">
        <v>2017</v>
      </c>
      <c r="F2278" t="s">
        <v>126</v>
      </c>
      <c r="G2278">
        <v>4</v>
      </c>
      <c r="H2278">
        <v>23</v>
      </c>
      <c r="I2278">
        <v>1</v>
      </c>
      <c r="J2278">
        <v>1</v>
      </c>
      <c r="K2278">
        <v>2</v>
      </c>
      <c r="L2278">
        <v>0</v>
      </c>
      <c r="M2278">
        <v>0</v>
      </c>
      <c r="N2278" t="s">
        <v>36</v>
      </c>
      <c r="O2278" t="s">
        <v>37</v>
      </c>
      <c r="P2278" t="s">
        <v>50</v>
      </c>
      <c r="Q2278" t="s">
        <v>39</v>
      </c>
      <c r="R2278">
        <v>0</v>
      </c>
      <c r="S2278">
        <v>0</v>
      </c>
      <c r="T2278">
        <v>0</v>
      </c>
      <c r="U2278" t="s">
        <v>40</v>
      </c>
      <c r="V2278" t="s">
        <v>40</v>
      </c>
      <c r="W2278">
        <v>0</v>
      </c>
      <c r="X2278" t="s">
        <v>51</v>
      </c>
      <c r="Y2278">
        <v>326</v>
      </c>
      <c r="Z2278">
        <v>0</v>
      </c>
      <c r="AA2278">
        <v>0</v>
      </c>
      <c r="AB2278" t="s">
        <v>42</v>
      </c>
      <c r="AC2278">
        <v>80</v>
      </c>
      <c r="AD2278">
        <v>0</v>
      </c>
      <c r="AE2278">
        <v>0</v>
      </c>
      <c r="AF2278" t="s">
        <v>43</v>
      </c>
      <c r="AG2278" s="1">
        <v>42699</v>
      </c>
      <c r="AH2278">
        <f>SUM(Hotel_Data_Mini[[#This Row],[adults]:[babies]])</f>
        <v>2</v>
      </c>
      <c r="AI2278">
        <f>SUM(Hotel_Data_Mini[[#This Row],[stays_in_weekend_nights]:[stays_in_week_nights]])</f>
        <v>2</v>
      </c>
      <c r="AJ2278">
        <f>IF(Hotel_Data_Mini[[#This Row],[reserved_room_type]]=Hotel_Data_Mini[[#This Row],[assigned_room_type]],0,1)</f>
        <v>0</v>
      </c>
    </row>
    <row r="2279" spans="1:36" x14ac:dyDescent="0.25">
      <c r="A2279" t="s">
        <v>153</v>
      </c>
      <c r="B2279" t="s">
        <v>44</v>
      </c>
      <c r="C2279">
        <v>1</v>
      </c>
      <c r="D2279">
        <v>56</v>
      </c>
      <c r="E2279">
        <v>2017</v>
      </c>
      <c r="F2279" t="s">
        <v>52</v>
      </c>
      <c r="G2279">
        <v>28</v>
      </c>
      <c r="H2279">
        <v>11</v>
      </c>
      <c r="I2279">
        <v>0</v>
      </c>
      <c r="J2279">
        <v>1</v>
      </c>
      <c r="K2279">
        <v>2</v>
      </c>
      <c r="L2279">
        <v>0</v>
      </c>
      <c r="M2279">
        <v>0</v>
      </c>
      <c r="N2279" t="s">
        <v>36</v>
      </c>
      <c r="O2279" t="s">
        <v>73</v>
      </c>
      <c r="P2279" t="s">
        <v>38</v>
      </c>
      <c r="Q2279" t="s">
        <v>39</v>
      </c>
      <c r="R2279">
        <v>0</v>
      </c>
      <c r="S2279">
        <v>0</v>
      </c>
      <c r="T2279">
        <v>0</v>
      </c>
      <c r="U2279" t="s">
        <v>40</v>
      </c>
      <c r="V2279" t="s">
        <v>40</v>
      </c>
      <c r="W2279">
        <v>0</v>
      </c>
      <c r="X2279" t="s">
        <v>41</v>
      </c>
      <c r="Y2279">
        <v>9</v>
      </c>
      <c r="Z2279">
        <v>0</v>
      </c>
      <c r="AA2279">
        <v>0</v>
      </c>
      <c r="AB2279" t="s">
        <v>42</v>
      </c>
      <c r="AC2279">
        <v>140</v>
      </c>
      <c r="AD2279">
        <v>0</v>
      </c>
      <c r="AE2279">
        <v>2</v>
      </c>
      <c r="AF2279" t="s">
        <v>43</v>
      </c>
      <c r="AG2279" s="1">
        <v>42872</v>
      </c>
      <c r="AH2279">
        <f>SUM(Hotel_Data_Mini[[#This Row],[adults]:[babies]])</f>
        <v>2</v>
      </c>
      <c r="AI2279">
        <f>SUM(Hotel_Data_Mini[[#This Row],[stays_in_weekend_nights]:[stays_in_week_nights]])</f>
        <v>1</v>
      </c>
      <c r="AJ2279">
        <f>IF(Hotel_Data_Mini[[#This Row],[reserved_room_type]]=Hotel_Data_Mini[[#This Row],[assigned_room_type]],0,1)</f>
        <v>0</v>
      </c>
    </row>
    <row r="2280" spans="1:36" x14ac:dyDescent="0.25">
      <c r="A2280" t="s">
        <v>153</v>
      </c>
      <c r="B2280" t="s">
        <v>44</v>
      </c>
      <c r="C2280">
        <v>1</v>
      </c>
      <c r="D2280">
        <v>101</v>
      </c>
      <c r="E2280">
        <v>2017</v>
      </c>
      <c r="F2280" t="s">
        <v>45</v>
      </c>
      <c r="G2280">
        <v>33</v>
      </c>
      <c r="H2280">
        <v>17</v>
      </c>
      <c r="I2280">
        <v>1</v>
      </c>
      <c r="J2280">
        <v>3</v>
      </c>
      <c r="K2280">
        <v>2</v>
      </c>
      <c r="L2280">
        <v>0</v>
      </c>
      <c r="M2280">
        <v>0</v>
      </c>
      <c r="N2280" t="s">
        <v>80</v>
      </c>
      <c r="O2280" t="s">
        <v>58</v>
      </c>
      <c r="P2280" t="s">
        <v>38</v>
      </c>
      <c r="Q2280" t="s">
        <v>39</v>
      </c>
      <c r="R2280">
        <v>0</v>
      </c>
      <c r="S2280">
        <v>0</v>
      </c>
      <c r="T2280">
        <v>0</v>
      </c>
      <c r="U2280" t="s">
        <v>40</v>
      </c>
      <c r="V2280" t="s">
        <v>40</v>
      </c>
      <c r="W2280">
        <v>0</v>
      </c>
      <c r="X2280" t="s">
        <v>41</v>
      </c>
      <c r="Y2280">
        <v>9</v>
      </c>
      <c r="Z2280">
        <v>0</v>
      </c>
      <c r="AA2280">
        <v>0</v>
      </c>
      <c r="AB2280" t="s">
        <v>42</v>
      </c>
      <c r="AC2280">
        <v>125</v>
      </c>
      <c r="AD2280">
        <v>0</v>
      </c>
      <c r="AE2280">
        <v>1</v>
      </c>
      <c r="AF2280" t="s">
        <v>43</v>
      </c>
      <c r="AG2280" s="1">
        <v>42892</v>
      </c>
      <c r="AH2280">
        <f>SUM(Hotel_Data_Mini[[#This Row],[adults]:[babies]])</f>
        <v>2</v>
      </c>
      <c r="AI2280">
        <f>SUM(Hotel_Data_Mini[[#This Row],[stays_in_weekend_nights]:[stays_in_week_nights]])</f>
        <v>4</v>
      </c>
      <c r="AJ2280">
        <f>IF(Hotel_Data_Mini[[#This Row],[reserved_room_type]]=Hotel_Data_Mini[[#This Row],[assigned_room_type]],0,1)</f>
        <v>0</v>
      </c>
    </row>
    <row r="2281" spans="1:36" x14ac:dyDescent="0.25">
      <c r="A2281" t="s">
        <v>153</v>
      </c>
      <c r="B2281" t="s">
        <v>44</v>
      </c>
      <c r="C2281">
        <v>0</v>
      </c>
      <c r="D2281">
        <v>140</v>
      </c>
      <c r="E2281">
        <v>2017</v>
      </c>
      <c r="F2281" t="s">
        <v>122</v>
      </c>
      <c r="G2281">
        <v>17</v>
      </c>
      <c r="H2281">
        <v>28</v>
      </c>
      <c r="I2281">
        <v>2</v>
      </c>
      <c r="J2281">
        <v>2</v>
      </c>
      <c r="K2281">
        <v>2</v>
      </c>
      <c r="L2281">
        <v>0</v>
      </c>
      <c r="M2281">
        <v>0</v>
      </c>
      <c r="N2281" t="s">
        <v>36</v>
      </c>
      <c r="O2281" t="s">
        <v>68</v>
      </c>
      <c r="P2281" t="s">
        <v>56</v>
      </c>
      <c r="Q2281" t="s">
        <v>39</v>
      </c>
      <c r="R2281">
        <v>0</v>
      </c>
      <c r="S2281">
        <v>0</v>
      </c>
      <c r="T2281">
        <v>0</v>
      </c>
      <c r="U2281" t="s">
        <v>40</v>
      </c>
      <c r="V2281" t="s">
        <v>40</v>
      </c>
      <c r="W2281">
        <v>0</v>
      </c>
      <c r="X2281" t="s">
        <v>41</v>
      </c>
      <c r="Y2281">
        <v>119</v>
      </c>
      <c r="Z2281">
        <v>0</v>
      </c>
      <c r="AA2281">
        <v>0</v>
      </c>
      <c r="AB2281" t="s">
        <v>53</v>
      </c>
      <c r="AC2281">
        <v>130</v>
      </c>
      <c r="AD2281">
        <v>0</v>
      </c>
      <c r="AE2281">
        <v>1</v>
      </c>
      <c r="AF2281" t="s">
        <v>48</v>
      </c>
      <c r="AG2281" s="1">
        <v>42857</v>
      </c>
      <c r="AH2281">
        <f>SUM(Hotel_Data_Mini[[#This Row],[adults]:[babies]])</f>
        <v>2</v>
      </c>
      <c r="AI2281">
        <f>SUM(Hotel_Data_Mini[[#This Row],[stays_in_weekend_nights]:[stays_in_week_nights]])</f>
        <v>4</v>
      </c>
      <c r="AJ2281">
        <f>IF(Hotel_Data_Mini[[#This Row],[reserved_room_type]]=Hotel_Data_Mini[[#This Row],[assigned_room_type]],0,1)</f>
        <v>0</v>
      </c>
    </row>
    <row r="2282" spans="1:36" x14ac:dyDescent="0.25">
      <c r="A2282" t="s">
        <v>153</v>
      </c>
      <c r="B2282" t="s">
        <v>44</v>
      </c>
      <c r="C2282">
        <v>0</v>
      </c>
      <c r="D2282">
        <v>141</v>
      </c>
      <c r="E2282">
        <v>2017</v>
      </c>
      <c r="F2282" t="s">
        <v>120</v>
      </c>
      <c r="G2282">
        <v>26</v>
      </c>
      <c r="H2282">
        <v>30</v>
      </c>
      <c r="I2282">
        <v>2</v>
      </c>
      <c r="J2282">
        <v>3</v>
      </c>
      <c r="K2282">
        <v>2</v>
      </c>
      <c r="L2282">
        <v>0</v>
      </c>
      <c r="M2282">
        <v>0</v>
      </c>
      <c r="N2282" t="s">
        <v>36</v>
      </c>
      <c r="O2282" t="s">
        <v>58</v>
      </c>
      <c r="P2282" t="s">
        <v>56</v>
      </c>
      <c r="Q2282" t="s">
        <v>39</v>
      </c>
      <c r="R2282">
        <v>0</v>
      </c>
      <c r="S2282">
        <v>0</v>
      </c>
      <c r="T2282">
        <v>0</v>
      </c>
      <c r="U2282" t="s">
        <v>40</v>
      </c>
      <c r="V2282" t="s">
        <v>40</v>
      </c>
      <c r="W2282">
        <v>0</v>
      </c>
      <c r="X2282" t="s">
        <v>41</v>
      </c>
      <c r="Y2282">
        <v>85</v>
      </c>
      <c r="Z2282">
        <v>0</v>
      </c>
      <c r="AA2282">
        <v>0</v>
      </c>
      <c r="AB2282" t="s">
        <v>42</v>
      </c>
      <c r="AC2282">
        <v>80.099999999999994</v>
      </c>
      <c r="AD2282">
        <v>0</v>
      </c>
      <c r="AE2282">
        <v>1</v>
      </c>
      <c r="AF2282" t="s">
        <v>48</v>
      </c>
      <c r="AG2282" s="1">
        <v>42921</v>
      </c>
      <c r="AH2282">
        <f>SUM(Hotel_Data_Mini[[#This Row],[adults]:[babies]])</f>
        <v>2</v>
      </c>
      <c r="AI2282">
        <f>SUM(Hotel_Data_Mini[[#This Row],[stays_in_weekend_nights]:[stays_in_week_nights]])</f>
        <v>5</v>
      </c>
      <c r="AJ2282">
        <f>IF(Hotel_Data_Mini[[#This Row],[reserved_room_type]]=Hotel_Data_Mini[[#This Row],[assigned_room_type]],0,1)</f>
        <v>0</v>
      </c>
    </row>
    <row r="2283" spans="1:36" x14ac:dyDescent="0.25">
      <c r="A2283" t="s">
        <v>153</v>
      </c>
      <c r="B2283" t="s">
        <v>34</v>
      </c>
      <c r="C2283">
        <v>0</v>
      </c>
      <c r="D2283">
        <v>23</v>
      </c>
      <c r="E2283">
        <v>2017</v>
      </c>
      <c r="F2283" t="s">
        <v>52</v>
      </c>
      <c r="G2283">
        <v>30</v>
      </c>
      <c r="H2283">
        <v>29</v>
      </c>
      <c r="I2283">
        <v>2</v>
      </c>
      <c r="J2283">
        <v>5</v>
      </c>
      <c r="K2283">
        <v>3</v>
      </c>
      <c r="L2283">
        <v>0</v>
      </c>
      <c r="M2283">
        <v>0</v>
      </c>
      <c r="N2283" t="s">
        <v>54</v>
      </c>
      <c r="O2283" t="s">
        <v>37</v>
      </c>
      <c r="P2283" t="s">
        <v>47</v>
      </c>
      <c r="Q2283" t="s">
        <v>47</v>
      </c>
      <c r="R2283">
        <v>1</v>
      </c>
      <c r="S2283">
        <v>0</v>
      </c>
      <c r="T2283">
        <v>1</v>
      </c>
      <c r="U2283" t="s">
        <v>40</v>
      </c>
      <c r="V2283" t="s">
        <v>40</v>
      </c>
      <c r="W2283">
        <v>0</v>
      </c>
      <c r="X2283" t="s">
        <v>41</v>
      </c>
      <c r="Y2283">
        <v>0</v>
      </c>
      <c r="Z2283">
        <v>0</v>
      </c>
      <c r="AA2283">
        <v>0</v>
      </c>
      <c r="AB2283" t="s">
        <v>42</v>
      </c>
      <c r="AC2283">
        <v>274</v>
      </c>
      <c r="AD2283">
        <v>0</v>
      </c>
      <c r="AE2283">
        <v>3</v>
      </c>
      <c r="AF2283" t="s">
        <v>48</v>
      </c>
      <c r="AG2283" s="1">
        <v>42952</v>
      </c>
      <c r="AH2283">
        <f>SUM(Hotel_Data_Mini[[#This Row],[adults]:[babies]])</f>
        <v>3</v>
      </c>
      <c r="AI2283">
        <f>SUM(Hotel_Data_Mini[[#This Row],[stays_in_weekend_nights]:[stays_in_week_nights]])</f>
        <v>7</v>
      </c>
      <c r="AJ2283">
        <f>IF(Hotel_Data_Mini[[#This Row],[reserved_room_type]]=Hotel_Data_Mini[[#This Row],[assigned_room_type]],0,1)</f>
        <v>0</v>
      </c>
    </row>
    <row r="2284" spans="1:36" x14ac:dyDescent="0.25">
      <c r="A2284" t="s">
        <v>153</v>
      </c>
      <c r="B2284" t="s">
        <v>44</v>
      </c>
      <c r="C2284">
        <v>0</v>
      </c>
      <c r="D2284">
        <v>37</v>
      </c>
      <c r="E2284">
        <v>2017</v>
      </c>
      <c r="F2284" t="s">
        <v>121</v>
      </c>
      <c r="G2284">
        <v>7</v>
      </c>
      <c r="H2284">
        <v>12</v>
      </c>
      <c r="I2284">
        <v>4</v>
      </c>
      <c r="J2284">
        <v>8</v>
      </c>
      <c r="K2284">
        <v>2</v>
      </c>
      <c r="L2284">
        <v>0</v>
      </c>
      <c r="M2284">
        <v>0</v>
      </c>
      <c r="N2284" t="s">
        <v>36</v>
      </c>
      <c r="O2284" t="s">
        <v>67</v>
      </c>
      <c r="P2284" t="s">
        <v>38</v>
      </c>
      <c r="Q2284" t="s">
        <v>39</v>
      </c>
      <c r="R2284">
        <v>0</v>
      </c>
      <c r="S2284">
        <v>0</v>
      </c>
      <c r="T2284">
        <v>0</v>
      </c>
      <c r="U2284" t="s">
        <v>40</v>
      </c>
      <c r="V2284" t="s">
        <v>40</v>
      </c>
      <c r="W2284">
        <v>0</v>
      </c>
      <c r="X2284" t="s">
        <v>41</v>
      </c>
      <c r="Y2284">
        <v>7</v>
      </c>
      <c r="Z2284">
        <v>0</v>
      </c>
      <c r="AA2284">
        <v>0</v>
      </c>
      <c r="AB2284" t="s">
        <v>42</v>
      </c>
      <c r="AC2284">
        <v>63.01</v>
      </c>
      <c r="AD2284">
        <v>0</v>
      </c>
      <c r="AE2284">
        <v>3</v>
      </c>
      <c r="AF2284" t="s">
        <v>48</v>
      </c>
      <c r="AG2284" s="1">
        <v>42790</v>
      </c>
      <c r="AH2284">
        <f>SUM(Hotel_Data_Mini[[#This Row],[adults]:[babies]])</f>
        <v>2</v>
      </c>
      <c r="AI2284">
        <f>SUM(Hotel_Data_Mini[[#This Row],[stays_in_weekend_nights]:[stays_in_week_nights]])</f>
        <v>12</v>
      </c>
      <c r="AJ2284">
        <f>IF(Hotel_Data_Mini[[#This Row],[reserved_room_type]]=Hotel_Data_Mini[[#This Row],[assigned_room_type]],0,1)</f>
        <v>0</v>
      </c>
    </row>
    <row r="2285" spans="1:36" x14ac:dyDescent="0.25">
      <c r="A2285" t="s">
        <v>153</v>
      </c>
      <c r="B2285" t="s">
        <v>44</v>
      </c>
      <c r="C2285">
        <v>1</v>
      </c>
      <c r="D2285">
        <v>127</v>
      </c>
      <c r="E2285">
        <v>2017</v>
      </c>
      <c r="F2285" t="s">
        <v>121</v>
      </c>
      <c r="G2285">
        <v>9</v>
      </c>
      <c r="H2285">
        <v>26</v>
      </c>
      <c r="I2285">
        <v>1</v>
      </c>
      <c r="J2285">
        <v>0</v>
      </c>
      <c r="K2285">
        <v>2</v>
      </c>
      <c r="L2285">
        <v>0</v>
      </c>
      <c r="M2285">
        <v>0</v>
      </c>
      <c r="N2285" t="s">
        <v>36</v>
      </c>
      <c r="O2285" t="s">
        <v>55</v>
      </c>
      <c r="P2285" t="s">
        <v>38</v>
      </c>
      <c r="Q2285" t="s">
        <v>39</v>
      </c>
      <c r="R2285">
        <v>0</v>
      </c>
      <c r="S2285">
        <v>0</v>
      </c>
      <c r="T2285">
        <v>0</v>
      </c>
      <c r="U2285" t="s">
        <v>40</v>
      </c>
      <c r="V2285" t="s">
        <v>40</v>
      </c>
      <c r="W2285">
        <v>0</v>
      </c>
      <c r="X2285" t="s">
        <v>41</v>
      </c>
      <c r="Y2285">
        <v>9</v>
      </c>
      <c r="Z2285">
        <v>0</v>
      </c>
      <c r="AA2285">
        <v>0</v>
      </c>
      <c r="AB2285" t="s">
        <v>42</v>
      </c>
      <c r="AC2285">
        <v>93.6</v>
      </c>
      <c r="AD2285">
        <v>0</v>
      </c>
      <c r="AE2285">
        <v>2</v>
      </c>
      <c r="AF2285" t="s">
        <v>43</v>
      </c>
      <c r="AG2285" s="1">
        <v>42740</v>
      </c>
      <c r="AH2285">
        <f>SUM(Hotel_Data_Mini[[#This Row],[adults]:[babies]])</f>
        <v>2</v>
      </c>
      <c r="AI2285">
        <f>SUM(Hotel_Data_Mini[[#This Row],[stays_in_weekend_nights]:[stays_in_week_nights]])</f>
        <v>1</v>
      </c>
      <c r="AJ2285">
        <f>IF(Hotel_Data_Mini[[#This Row],[reserved_room_type]]=Hotel_Data_Mini[[#This Row],[assigned_room_type]],0,1)</f>
        <v>0</v>
      </c>
    </row>
    <row r="2286" spans="1:36" x14ac:dyDescent="0.25">
      <c r="A2286" t="s">
        <v>153</v>
      </c>
      <c r="B2286" t="s">
        <v>44</v>
      </c>
      <c r="C2286">
        <v>0</v>
      </c>
      <c r="D2286">
        <v>17</v>
      </c>
      <c r="E2286">
        <v>2017</v>
      </c>
      <c r="F2286" t="s">
        <v>121</v>
      </c>
      <c r="G2286">
        <v>5</v>
      </c>
      <c r="H2286">
        <v>2</v>
      </c>
      <c r="I2286">
        <v>1</v>
      </c>
      <c r="J2286">
        <v>3</v>
      </c>
      <c r="K2286">
        <v>2</v>
      </c>
      <c r="L2286">
        <v>0</v>
      </c>
      <c r="M2286">
        <v>0</v>
      </c>
      <c r="N2286" t="s">
        <v>36</v>
      </c>
      <c r="O2286" t="s">
        <v>64</v>
      </c>
      <c r="P2286" t="s">
        <v>38</v>
      </c>
      <c r="Q2286" t="s">
        <v>39</v>
      </c>
      <c r="R2286">
        <v>0</v>
      </c>
      <c r="S2286">
        <v>0</v>
      </c>
      <c r="T2286">
        <v>0</v>
      </c>
      <c r="U2286" t="s">
        <v>60</v>
      </c>
      <c r="V2286" t="s">
        <v>60</v>
      </c>
      <c r="W2286">
        <v>0</v>
      </c>
      <c r="X2286" t="s">
        <v>41</v>
      </c>
      <c r="Y2286">
        <v>9</v>
      </c>
      <c r="Z2286">
        <v>0</v>
      </c>
      <c r="AA2286">
        <v>0</v>
      </c>
      <c r="AB2286" t="s">
        <v>42</v>
      </c>
      <c r="AC2286">
        <v>100.3</v>
      </c>
      <c r="AD2286">
        <v>0</v>
      </c>
      <c r="AE2286">
        <v>0</v>
      </c>
      <c r="AF2286" t="s">
        <v>48</v>
      </c>
      <c r="AG2286" s="1">
        <v>42772</v>
      </c>
      <c r="AH2286">
        <f>SUM(Hotel_Data_Mini[[#This Row],[adults]:[babies]])</f>
        <v>2</v>
      </c>
      <c r="AI2286">
        <f>SUM(Hotel_Data_Mini[[#This Row],[stays_in_weekend_nights]:[stays_in_week_nights]])</f>
        <v>4</v>
      </c>
      <c r="AJ2286">
        <f>IF(Hotel_Data_Mini[[#This Row],[reserved_room_type]]=Hotel_Data_Mini[[#This Row],[assigned_room_type]],0,1)</f>
        <v>0</v>
      </c>
    </row>
    <row r="2287" spans="1:36" x14ac:dyDescent="0.25">
      <c r="A2287" t="s">
        <v>153</v>
      </c>
      <c r="B2287" t="s">
        <v>44</v>
      </c>
      <c r="C2287">
        <v>1</v>
      </c>
      <c r="D2287">
        <v>451</v>
      </c>
      <c r="E2287">
        <v>2017</v>
      </c>
      <c r="F2287" t="s">
        <v>120</v>
      </c>
      <c r="G2287">
        <v>25</v>
      </c>
      <c r="H2287">
        <v>20</v>
      </c>
      <c r="I2287">
        <v>0</v>
      </c>
      <c r="J2287">
        <v>1</v>
      </c>
      <c r="K2287">
        <v>2</v>
      </c>
      <c r="L2287">
        <v>0</v>
      </c>
      <c r="M2287">
        <v>0</v>
      </c>
      <c r="N2287" t="s">
        <v>36</v>
      </c>
      <c r="O2287" t="s">
        <v>37</v>
      </c>
      <c r="P2287" t="s">
        <v>50</v>
      </c>
      <c r="Q2287" t="s">
        <v>39</v>
      </c>
      <c r="R2287">
        <v>0</v>
      </c>
      <c r="S2287">
        <v>0</v>
      </c>
      <c r="T2287">
        <v>0</v>
      </c>
      <c r="U2287" t="s">
        <v>40</v>
      </c>
      <c r="V2287" t="s">
        <v>40</v>
      </c>
      <c r="W2287">
        <v>0</v>
      </c>
      <c r="X2287" t="s">
        <v>51</v>
      </c>
      <c r="Y2287">
        <v>229</v>
      </c>
      <c r="Z2287">
        <v>0</v>
      </c>
      <c r="AA2287">
        <v>0</v>
      </c>
      <c r="AB2287" t="s">
        <v>42</v>
      </c>
      <c r="AC2287">
        <v>90</v>
      </c>
      <c r="AD2287">
        <v>0</v>
      </c>
      <c r="AE2287">
        <v>0</v>
      </c>
      <c r="AF2287" t="s">
        <v>43</v>
      </c>
      <c r="AG2287" s="1">
        <v>42860</v>
      </c>
      <c r="AH2287">
        <f>SUM(Hotel_Data_Mini[[#This Row],[adults]:[babies]])</f>
        <v>2</v>
      </c>
      <c r="AI2287">
        <f>SUM(Hotel_Data_Mini[[#This Row],[stays_in_weekend_nights]:[stays_in_week_nights]])</f>
        <v>1</v>
      </c>
      <c r="AJ2287">
        <f>IF(Hotel_Data_Mini[[#This Row],[reserved_room_type]]=Hotel_Data_Mini[[#This Row],[assigned_room_type]],0,1)</f>
        <v>0</v>
      </c>
    </row>
    <row r="2288" spans="1:36" x14ac:dyDescent="0.25">
      <c r="A2288" t="s">
        <v>153</v>
      </c>
      <c r="B2288" t="s">
        <v>44</v>
      </c>
      <c r="C2288">
        <v>0</v>
      </c>
      <c r="D2288">
        <v>114</v>
      </c>
      <c r="E2288">
        <v>2017</v>
      </c>
      <c r="F2288" t="s">
        <v>52</v>
      </c>
      <c r="G2288">
        <v>27</v>
      </c>
      <c r="H2288">
        <v>4</v>
      </c>
      <c r="I2288">
        <v>0</v>
      </c>
      <c r="J2288">
        <v>1</v>
      </c>
      <c r="K2288">
        <v>2</v>
      </c>
      <c r="L2288">
        <v>0</v>
      </c>
      <c r="M2288">
        <v>0</v>
      </c>
      <c r="N2288" t="s">
        <v>36</v>
      </c>
      <c r="O2288" t="s">
        <v>74</v>
      </c>
      <c r="P2288" t="s">
        <v>38</v>
      </c>
      <c r="Q2288" t="s">
        <v>39</v>
      </c>
      <c r="R2288">
        <v>0</v>
      </c>
      <c r="S2288">
        <v>0</v>
      </c>
      <c r="T2288">
        <v>0</v>
      </c>
      <c r="U2288" t="s">
        <v>60</v>
      </c>
      <c r="V2288" t="s">
        <v>60</v>
      </c>
      <c r="W2288">
        <v>0</v>
      </c>
      <c r="X2288" t="s">
        <v>41</v>
      </c>
      <c r="Y2288">
        <v>7</v>
      </c>
      <c r="Z2288">
        <v>0</v>
      </c>
      <c r="AA2288">
        <v>0</v>
      </c>
      <c r="AB2288" t="s">
        <v>42</v>
      </c>
      <c r="AC2288">
        <v>108</v>
      </c>
      <c r="AD2288">
        <v>0</v>
      </c>
      <c r="AE2288">
        <v>1</v>
      </c>
      <c r="AF2288" t="s">
        <v>48</v>
      </c>
      <c r="AG2288" s="1">
        <v>42921</v>
      </c>
      <c r="AH2288">
        <f>SUM(Hotel_Data_Mini[[#This Row],[adults]:[babies]])</f>
        <v>2</v>
      </c>
      <c r="AI2288">
        <f>SUM(Hotel_Data_Mini[[#This Row],[stays_in_weekend_nights]:[stays_in_week_nights]])</f>
        <v>1</v>
      </c>
      <c r="AJ2288">
        <f>IF(Hotel_Data_Mini[[#This Row],[reserved_room_type]]=Hotel_Data_Mini[[#This Row],[assigned_room_type]],0,1)</f>
        <v>0</v>
      </c>
    </row>
    <row r="2289" spans="1:36" x14ac:dyDescent="0.25">
      <c r="A2289" t="s">
        <v>153</v>
      </c>
      <c r="B2289" t="s">
        <v>44</v>
      </c>
      <c r="C2289">
        <v>1</v>
      </c>
      <c r="D2289">
        <v>129</v>
      </c>
      <c r="E2289">
        <v>2017</v>
      </c>
      <c r="F2289" t="s">
        <v>126</v>
      </c>
      <c r="G2289">
        <v>2</v>
      </c>
      <c r="H2289">
        <v>8</v>
      </c>
      <c r="I2289">
        <v>2</v>
      </c>
      <c r="J2289">
        <v>1</v>
      </c>
      <c r="K2289">
        <v>1</v>
      </c>
      <c r="L2289">
        <v>0</v>
      </c>
      <c r="M2289">
        <v>0</v>
      </c>
      <c r="N2289" t="s">
        <v>36</v>
      </c>
      <c r="O2289" t="s">
        <v>37</v>
      </c>
      <c r="P2289" t="s">
        <v>50</v>
      </c>
      <c r="Q2289" t="s">
        <v>39</v>
      </c>
      <c r="R2289">
        <v>0</v>
      </c>
      <c r="S2289">
        <v>0</v>
      </c>
      <c r="T2289">
        <v>0</v>
      </c>
      <c r="U2289" t="s">
        <v>60</v>
      </c>
      <c r="V2289" t="s">
        <v>60</v>
      </c>
      <c r="W2289">
        <v>0</v>
      </c>
      <c r="X2289" t="s">
        <v>51</v>
      </c>
      <c r="Y2289">
        <v>0</v>
      </c>
      <c r="Z2289">
        <v>0</v>
      </c>
      <c r="AA2289">
        <v>0</v>
      </c>
      <c r="AB2289" t="s">
        <v>42</v>
      </c>
      <c r="AC2289">
        <v>67</v>
      </c>
      <c r="AD2289">
        <v>0</v>
      </c>
      <c r="AE2289">
        <v>0</v>
      </c>
      <c r="AF2289" t="s">
        <v>43</v>
      </c>
      <c r="AG2289" s="1">
        <v>42664</v>
      </c>
      <c r="AH2289">
        <f>SUM(Hotel_Data_Mini[[#This Row],[adults]:[babies]])</f>
        <v>1</v>
      </c>
      <c r="AI2289">
        <f>SUM(Hotel_Data_Mini[[#This Row],[stays_in_weekend_nights]:[stays_in_week_nights]])</f>
        <v>3</v>
      </c>
      <c r="AJ2289">
        <f>IF(Hotel_Data_Mini[[#This Row],[reserved_room_type]]=Hotel_Data_Mini[[#This Row],[assigned_room_type]],0,1)</f>
        <v>0</v>
      </c>
    </row>
    <row r="2290" spans="1:36" x14ac:dyDescent="0.25">
      <c r="A2290" t="s">
        <v>153</v>
      </c>
      <c r="B2290" t="s">
        <v>44</v>
      </c>
      <c r="C2290">
        <v>0</v>
      </c>
      <c r="D2290">
        <v>94</v>
      </c>
      <c r="E2290">
        <v>2017</v>
      </c>
      <c r="F2290" t="s">
        <v>118</v>
      </c>
      <c r="G2290">
        <v>10</v>
      </c>
      <c r="H2290">
        <v>8</v>
      </c>
      <c r="I2290">
        <v>0</v>
      </c>
      <c r="J2290">
        <v>3</v>
      </c>
      <c r="K2290">
        <v>2</v>
      </c>
      <c r="L2290">
        <v>0</v>
      </c>
      <c r="M2290">
        <v>0</v>
      </c>
      <c r="N2290" t="s">
        <v>36</v>
      </c>
      <c r="O2290" t="s">
        <v>87</v>
      </c>
      <c r="P2290" t="s">
        <v>38</v>
      </c>
      <c r="Q2290" t="s">
        <v>39</v>
      </c>
      <c r="R2290">
        <v>0</v>
      </c>
      <c r="S2290">
        <v>0</v>
      </c>
      <c r="T2290">
        <v>0</v>
      </c>
      <c r="U2290" t="s">
        <v>40</v>
      </c>
      <c r="V2290" t="s">
        <v>40</v>
      </c>
      <c r="W2290">
        <v>0</v>
      </c>
      <c r="X2290" t="s">
        <v>41</v>
      </c>
      <c r="Y2290">
        <v>7</v>
      </c>
      <c r="Z2290">
        <v>0</v>
      </c>
      <c r="AA2290">
        <v>0</v>
      </c>
      <c r="AB2290" t="s">
        <v>42</v>
      </c>
      <c r="AC2290">
        <v>71.099999999999994</v>
      </c>
      <c r="AD2290">
        <v>0</v>
      </c>
      <c r="AE2290">
        <v>1</v>
      </c>
      <c r="AF2290" t="s">
        <v>48</v>
      </c>
      <c r="AG2290" s="1">
        <v>0</v>
      </c>
      <c r="AH2290">
        <f>SUM(Hotel_Data_Mini[[#This Row],[adults]:[babies]])</f>
        <v>2</v>
      </c>
      <c r="AI2290">
        <f>SUM(Hotel_Data_Mini[[#This Row],[stays_in_weekend_nights]:[stays_in_week_nights]])</f>
        <v>3</v>
      </c>
      <c r="AJ2290">
        <f>IF(Hotel_Data_Mini[[#This Row],[reserved_room_type]]=Hotel_Data_Mini[[#This Row],[assigned_room_type]],0,1)</f>
        <v>0</v>
      </c>
    </row>
    <row r="2291" spans="1:36" x14ac:dyDescent="0.25">
      <c r="A2291" t="s">
        <v>153</v>
      </c>
      <c r="B2291" t="s">
        <v>34</v>
      </c>
      <c r="C2291">
        <v>0</v>
      </c>
      <c r="D2291">
        <v>102</v>
      </c>
      <c r="E2291">
        <v>2017</v>
      </c>
      <c r="F2291" t="s">
        <v>45</v>
      </c>
      <c r="G2291">
        <v>32</v>
      </c>
      <c r="H2291">
        <v>7</v>
      </c>
      <c r="I2291">
        <v>1</v>
      </c>
      <c r="J2291">
        <v>1</v>
      </c>
      <c r="K2291">
        <v>2</v>
      </c>
      <c r="L2291">
        <v>0</v>
      </c>
      <c r="M2291">
        <v>0</v>
      </c>
      <c r="N2291" t="s">
        <v>36</v>
      </c>
      <c r="O2291" t="s">
        <v>79</v>
      </c>
      <c r="P2291" t="s">
        <v>38</v>
      </c>
      <c r="Q2291" t="s">
        <v>39</v>
      </c>
      <c r="R2291">
        <v>0</v>
      </c>
      <c r="S2291">
        <v>0</v>
      </c>
      <c r="T2291">
        <v>0</v>
      </c>
      <c r="U2291" t="s">
        <v>40</v>
      </c>
      <c r="V2291" t="s">
        <v>71</v>
      </c>
      <c r="W2291">
        <v>0</v>
      </c>
      <c r="X2291" t="s">
        <v>41</v>
      </c>
      <c r="Y2291">
        <v>241</v>
      </c>
      <c r="Z2291">
        <v>0</v>
      </c>
      <c r="AA2291">
        <v>0</v>
      </c>
      <c r="AB2291" t="s">
        <v>42</v>
      </c>
      <c r="AC2291">
        <v>184</v>
      </c>
      <c r="AD2291">
        <v>0</v>
      </c>
      <c r="AE2291">
        <v>1</v>
      </c>
      <c r="AF2291" t="s">
        <v>48</v>
      </c>
      <c r="AG2291" s="1">
        <v>42956</v>
      </c>
      <c r="AH2291">
        <f>SUM(Hotel_Data_Mini[[#This Row],[adults]:[babies]])</f>
        <v>2</v>
      </c>
      <c r="AI2291">
        <f>SUM(Hotel_Data_Mini[[#This Row],[stays_in_weekend_nights]:[stays_in_week_nights]])</f>
        <v>2</v>
      </c>
      <c r="AJ2291">
        <f>IF(Hotel_Data_Mini[[#This Row],[reserved_room_type]]=Hotel_Data_Mini[[#This Row],[assigned_room_type]],0,1)</f>
        <v>1</v>
      </c>
    </row>
    <row r="2292" spans="1:36" x14ac:dyDescent="0.25">
      <c r="A2292" t="s">
        <v>153</v>
      </c>
      <c r="B2292" t="s">
        <v>34</v>
      </c>
      <c r="C2292">
        <v>0</v>
      </c>
      <c r="D2292">
        <v>96</v>
      </c>
      <c r="E2292">
        <v>2017</v>
      </c>
      <c r="F2292" t="s">
        <v>118</v>
      </c>
      <c r="G2292">
        <v>11</v>
      </c>
      <c r="H2292">
        <v>12</v>
      </c>
      <c r="I2292">
        <v>4</v>
      </c>
      <c r="J2292">
        <v>7</v>
      </c>
      <c r="K2292">
        <v>2</v>
      </c>
      <c r="L2292">
        <v>0</v>
      </c>
      <c r="M2292">
        <v>0</v>
      </c>
      <c r="N2292" t="s">
        <v>54</v>
      </c>
      <c r="O2292" t="s">
        <v>58</v>
      </c>
      <c r="P2292" t="s">
        <v>50</v>
      </c>
      <c r="Q2292" t="s">
        <v>39</v>
      </c>
      <c r="R2292">
        <v>0</v>
      </c>
      <c r="S2292">
        <v>0</v>
      </c>
      <c r="T2292">
        <v>0</v>
      </c>
      <c r="U2292" t="s">
        <v>40</v>
      </c>
      <c r="V2292" t="s">
        <v>40</v>
      </c>
      <c r="W2292">
        <v>0</v>
      </c>
      <c r="X2292" t="s">
        <v>41</v>
      </c>
      <c r="Y2292">
        <v>0</v>
      </c>
      <c r="Z2292">
        <v>0</v>
      </c>
      <c r="AA2292">
        <v>0</v>
      </c>
      <c r="AB2292" t="s">
        <v>53</v>
      </c>
      <c r="AC2292">
        <v>52.55</v>
      </c>
      <c r="AD2292">
        <v>0</v>
      </c>
      <c r="AE2292">
        <v>0</v>
      </c>
      <c r="AF2292" t="s">
        <v>48</v>
      </c>
      <c r="AG2292" s="1">
        <v>42817</v>
      </c>
      <c r="AH2292">
        <f>SUM(Hotel_Data_Mini[[#This Row],[adults]:[babies]])</f>
        <v>2</v>
      </c>
      <c r="AI2292">
        <f>SUM(Hotel_Data_Mini[[#This Row],[stays_in_weekend_nights]:[stays_in_week_nights]])</f>
        <v>11</v>
      </c>
      <c r="AJ2292">
        <f>IF(Hotel_Data_Mini[[#This Row],[reserved_room_type]]=Hotel_Data_Mini[[#This Row],[assigned_room_type]],0,1)</f>
        <v>0</v>
      </c>
    </row>
    <row r="2293" spans="1:36" x14ac:dyDescent="0.25">
      <c r="A2293" t="s">
        <v>153</v>
      </c>
      <c r="B2293" t="s">
        <v>44</v>
      </c>
      <c r="C2293">
        <v>0</v>
      </c>
      <c r="D2293">
        <v>35</v>
      </c>
      <c r="E2293">
        <v>2017</v>
      </c>
      <c r="F2293" t="s">
        <v>117</v>
      </c>
      <c r="G2293">
        <v>18</v>
      </c>
      <c r="H2293">
        <v>1</v>
      </c>
      <c r="I2293">
        <v>1</v>
      </c>
      <c r="J2293">
        <v>3</v>
      </c>
      <c r="K2293">
        <v>2</v>
      </c>
      <c r="L2293">
        <v>0</v>
      </c>
      <c r="M2293">
        <v>0</v>
      </c>
      <c r="N2293" t="s">
        <v>36</v>
      </c>
      <c r="O2293" t="s">
        <v>68</v>
      </c>
      <c r="P2293" t="s">
        <v>56</v>
      </c>
      <c r="Q2293" t="s">
        <v>39</v>
      </c>
      <c r="R2293">
        <v>0</v>
      </c>
      <c r="S2293">
        <v>0</v>
      </c>
      <c r="T2293">
        <v>0</v>
      </c>
      <c r="U2293" t="s">
        <v>40</v>
      </c>
      <c r="V2293" t="s">
        <v>40</v>
      </c>
      <c r="W2293">
        <v>0</v>
      </c>
      <c r="X2293" t="s">
        <v>41</v>
      </c>
      <c r="Y2293">
        <v>138</v>
      </c>
      <c r="Z2293">
        <v>0</v>
      </c>
      <c r="AA2293">
        <v>0</v>
      </c>
      <c r="AB2293" t="s">
        <v>42</v>
      </c>
      <c r="AC2293">
        <v>99</v>
      </c>
      <c r="AD2293">
        <v>0</v>
      </c>
      <c r="AE2293">
        <v>0</v>
      </c>
      <c r="AF2293" t="s">
        <v>48</v>
      </c>
      <c r="AG2293" s="1">
        <v>42860</v>
      </c>
      <c r="AH2293">
        <f>SUM(Hotel_Data_Mini[[#This Row],[adults]:[babies]])</f>
        <v>2</v>
      </c>
      <c r="AI2293">
        <f>SUM(Hotel_Data_Mini[[#This Row],[stays_in_weekend_nights]:[stays_in_week_nights]])</f>
        <v>4</v>
      </c>
      <c r="AJ2293">
        <f>IF(Hotel_Data_Mini[[#This Row],[reserved_room_type]]=Hotel_Data_Mini[[#This Row],[assigned_room_type]],0,1)</f>
        <v>0</v>
      </c>
    </row>
    <row r="2294" spans="1:36" x14ac:dyDescent="0.25">
      <c r="A2294" t="s">
        <v>153</v>
      </c>
      <c r="B2294" t="s">
        <v>34</v>
      </c>
      <c r="C2294">
        <v>0</v>
      </c>
      <c r="D2294">
        <v>7</v>
      </c>
      <c r="E2294">
        <v>2017</v>
      </c>
      <c r="F2294" t="s">
        <v>117</v>
      </c>
      <c r="G2294">
        <v>19</v>
      </c>
      <c r="H2294">
        <v>13</v>
      </c>
      <c r="I2294">
        <v>0</v>
      </c>
      <c r="J2294">
        <v>1</v>
      </c>
      <c r="K2294">
        <v>2</v>
      </c>
      <c r="L2294">
        <v>0</v>
      </c>
      <c r="M2294">
        <v>0</v>
      </c>
      <c r="N2294" t="s">
        <v>36</v>
      </c>
      <c r="O2294" t="s">
        <v>96</v>
      </c>
      <c r="P2294" t="s">
        <v>38</v>
      </c>
      <c r="Q2294" t="s">
        <v>39</v>
      </c>
      <c r="R2294">
        <v>0</v>
      </c>
      <c r="S2294">
        <v>0</v>
      </c>
      <c r="T2294">
        <v>0</v>
      </c>
      <c r="U2294" t="s">
        <v>40</v>
      </c>
      <c r="V2294" t="s">
        <v>40</v>
      </c>
      <c r="W2294">
        <v>0</v>
      </c>
      <c r="X2294" t="s">
        <v>41</v>
      </c>
      <c r="Y2294">
        <v>240</v>
      </c>
      <c r="Z2294">
        <v>0</v>
      </c>
      <c r="AA2294">
        <v>0</v>
      </c>
      <c r="AB2294" t="s">
        <v>42</v>
      </c>
      <c r="AC2294">
        <v>120</v>
      </c>
      <c r="AD2294">
        <v>0</v>
      </c>
      <c r="AE2294">
        <v>1</v>
      </c>
      <c r="AF2294" t="s">
        <v>48</v>
      </c>
      <c r="AG2294" s="1">
        <v>42869</v>
      </c>
      <c r="AH2294">
        <f>SUM(Hotel_Data_Mini[[#This Row],[adults]:[babies]])</f>
        <v>2</v>
      </c>
      <c r="AI2294">
        <f>SUM(Hotel_Data_Mini[[#This Row],[stays_in_weekend_nights]:[stays_in_week_nights]])</f>
        <v>1</v>
      </c>
      <c r="AJ2294">
        <f>IF(Hotel_Data_Mini[[#This Row],[reserved_room_type]]=Hotel_Data_Mini[[#This Row],[assigned_room_type]],0,1)</f>
        <v>0</v>
      </c>
    </row>
    <row r="2295" spans="1:36" x14ac:dyDescent="0.25">
      <c r="A2295" t="s">
        <v>153</v>
      </c>
      <c r="B2295" t="s">
        <v>44</v>
      </c>
      <c r="C2295">
        <v>0</v>
      </c>
      <c r="D2295">
        <v>7</v>
      </c>
      <c r="E2295">
        <v>2017</v>
      </c>
      <c r="F2295" t="s">
        <v>52</v>
      </c>
      <c r="G2295">
        <v>30</v>
      </c>
      <c r="H2295">
        <v>27</v>
      </c>
      <c r="I2295">
        <v>0</v>
      </c>
      <c r="J2295">
        <v>2</v>
      </c>
      <c r="K2295">
        <v>2</v>
      </c>
      <c r="L2295">
        <v>0</v>
      </c>
      <c r="M2295">
        <v>0</v>
      </c>
      <c r="N2295" t="s">
        <v>36</v>
      </c>
      <c r="O2295" t="s">
        <v>105</v>
      </c>
      <c r="P2295" t="s">
        <v>47</v>
      </c>
      <c r="Q2295" t="s">
        <v>47</v>
      </c>
      <c r="R2295">
        <v>0</v>
      </c>
      <c r="S2295">
        <v>0</v>
      </c>
      <c r="T2295">
        <v>0</v>
      </c>
      <c r="U2295" t="s">
        <v>71</v>
      </c>
      <c r="V2295" t="s">
        <v>71</v>
      </c>
      <c r="W2295">
        <v>0</v>
      </c>
      <c r="X2295" t="s">
        <v>41</v>
      </c>
      <c r="Y2295">
        <v>0</v>
      </c>
      <c r="Z2295">
        <v>485</v>
      </c>
      <c r="AA2295">
        <v>0</v>
      </c>
      <c r="AB2295" t="s">
        <v>42</v>
      </c>
      <c r="AC2295">
        <v>125</v>
      </c>
      <c r="AD2295">
        <v>0</v>
      </c>
      <c r="AE2295">
        <v>1</v>
      </c>
      <c r="AF2295" t="s">
        <v>48</v>
      </c>
      <c r="AG2295" s="1">
        <v>42945</v>
      </c>
      <c r="AH2295">
        <f>SUM(Hotel_Data_Mini[[#This Row],[adults]:[babies]])</f>
        <v>2</v>
      </c>
      <c r="AI2295">
        <f>SUM(Hotel_Data_Mini[[#This Row],[stays_in_weekend_nights]:[stays_in_week_nights]])</f>
        <v>2</v>
      </c>
      <c r="AJ2295">
        <f>IF(Hotel_Data_Mini[[#This Row],[reserved_room_type]]=Hotel_Data_Mini[[#This Row],[assigned_room_type]],0,1)</f>
        <v>0</v>
      </c>
    </row>
    <row r="2296" spans="1:36" x14ac:dyDescent="0.25">
      <c r="A2296" t="s">
        <v>153</v>
      </c>
      <c r="B2296" t="s">
        <v>44</v>
      </c>
      <c r="C2296">
        <v>0</v>
      </c>
      <c r="D2296">
        <v>41</v>
      </c>
      <c r="E2296">
        <v>2017</v>
      </c>
      <c r="F2296" t="s">
        <v>45</v>
      </c>
      <c r="G2296">
        <v>34</v>
      </c>
      <c r="H2296">
        <v>22</v>
      </c>
      <c r="I2296">
        <v>0</v>
      </c>
      <c r="J2296">
        <v>2</v>
      </c>
      <c r="K2296">
        <v>1</v>
      </c>
      <c r="L2296">
        <v>0</v>
      </c>
      <c r="M2296">
        <v>0</v>
      </c>
      <c r="N2296" t="s">
        <v>36</v>
      </c>
      <c r="O2296" t="s">
        <v>55</v>
      </c>
      <c r="P2296" t="s">
        <v>38</v>
      </c>
      <c r="Q2296" t="s">
        <v>39</v>
      </c>
      <c r="R2296">
        <v>0</v>
      </c>
      <c r="S2296">
        <v>0</v>
      </c>
      <c r="T2296">
        <v>0</v>
      </c>
      <c r="U2296" t="s">
        <v>40</v>
      </c>
      <c r="V2296" t="s">
        <v>40</v>
      </c>
      <c r="W2296">
        <v>1</v>
      </c>
      <c r="X2296" t="s">
        <v>41</v>
      </c>
      <c r="Y2296">
        <v>10</v>
      </c>
      <c r="Z2296">
        <v>0</v>
      </c>
      <c r="AA2296">
        <v>0</v>
      </c>
      <c r="AB2296" t="s">
        <v>42</v>
      </c>
      <c r="AC2296">
        <v>95</v>
      </c>
      <c r="AD2296">
        <v>0</v>
      </c>
      <c r="AE2296">
        <v>0</v>
      </c>
      <c r="AF2296" t="s">
        <v>48</v>
      </c>
      <c r="AG2296" s="1">
        <v>42971</v>
      </c>
      <c r="AH2296">
        <f>SUM(Hotel_Data_Mini[[#This Row],[adults]:[babies]])</f>
        <v>1</v>
      </c>
      <c r="AI2296">
        <f>SUM(Hotel_Data_Mini[[#This Row],[stays_in_weekend_nights]:[stays_in_week_nights]])</f>
        <v>2</v>
      </c>
      <c r="AJ2296">
        <f>IF(Hotel_Data_Mini[[#This Row],[reserved_room_type]]=Hotel_Data_Mini[[#This Row],[assigned_room_type]],0,1)</f>
        <v>0</v>
      </c>
    </row>
    <row r="2297" spans="1:36" x14ac:dyDescent="0.25">
      <c r="A2297" t="s">
        <v>153</v>
      </c>
      <c r="B2297" t="s">
        <v>44</v>
      </c>
      <c r="C2297">
        <v>1</v>
      </c>
      <c r="D2297">
        <v>215</v>
      </c>
      <c r="E2297">
        <v>2017</v>
      </c>
      <c r="F2297" t="s">
        <v>120</v>
      </c>
      <c r="G2297">
        <v>26</v>
      </c>
      <c r="H2297">
        <v>28</v>
      </c>
      <c r="I2297">
        <v>0</v>
      </c>
      <c r="J2297">
        <v>4</v>
      </c>
      <c r="K2297">
        <v>2</v>
      </c>
      <c r="L2297">
        <v>0</v>
      </c>
      <c r="M2297">
        <v>0</v>
      </c>
      <c r="N2297" t="s">
        <v>36</v>
      </c>
      <c r="O2297" t="s">
        <v>37</v>
      </c>
      <c r="P2297" t="s">
        <v>50</v>
      </c>
      <c r="Q2297" t="s">
        <v>39</v>
      </c>
      <c r="R2297">
        <v>0</v>
      </c>
      <c r="S2297">
        <v>0</v>
      </c>
      <c r="T2297">
        <v>0</v>
      </c>
      <c r="U2297" t="s">
        <v>40</v>
      </c>
      <c r="V2297" t="s">
        <v>40</v>
      </c>
      <c r="W2297">
        <v>0</v>
      </c>
      <c r="X2297" t="s">
        <v>51</v>
      </c>
      <c r="Y2297">
        <v>0</v>
      </c>
      <c r="Z2297">
        <v>0</v>
      </c>
      <c r="AA2297">
        <v>0</v>
      </c>
      <c r="AB2297" t="s">
        <v>42</v>
      </c>
      <c r="AC2297">
        <v>110</v>
      </c>
      <c r="AD2297">
        <v>0</v>
      </c>
      <c r="AE2297">
        <v>0</v>
      </c>
      <c r="AF2297" t="s">
        <v>43</v>
      </c>
      <c r="AG2297" s="1">
        <v>42699</v>
      </c>
      <c r="AH2297">
        <f>SUM(Hotel_Data_Mini[[#This Row],[adults]:[babies]])</f>
        <v>2</v>
      </c>
      <c r="AI2297">
        <f>SUM(Hotel_Data_Mini[[#This Row],[stays_in_weekend_nights]:[stays_in_week_nights]])</f>
        <v>4</v>
      </c>
      <c r="AJ2297">
        <f>IF(Hotel_Data_Mini[[#This Row],[reserved_room_type]]=Hotel_Data_Mini[[#This Row],[assigned_room_type]],0,1)</f>
        <v>0</v>
      </c>
    </row>
    <row r="2298" spans="1:36" x14ac:dyDescent="0.25">
      <c r="A2298" t="s">
        <v>153</v>
      </c>
      <c r="B2298" t="s">
        <v>44</v>
      </c>
      <c r="C2298">
        <v>1</v>
      </c>
      <c r="D2298">
        <v>267</v>
      </c>
      <c r="E2298">
        <v>2017</v>
      </c>
      <c r="F2298" t="s">
        <v>52</v>
      </c>
      <c r="G2298">
        <v>29</v>
      </c>
      <c r="H2298">
        <v>20</v>
      </c>
      <c r="I2298">
        <v>2</v>
      </c>
      <c r="J2298">
        <v>3</v>
      </c>
      <c r="K2298">
        <v>2</v>
      </c>
      <c r="L2298">
        <v>0</v>
      </c>
      <c r="M2298">
        <v>0</v>
      </c>
      <c r="N2298" t="s">
        <v>36</v>
      </c>
      <c r="O2298" t="s">
        <v>67</v>
      </c>
      <c r="P2298" t="s">
        <v>38</v>
      </c>
      <c r="Q2298" t="s">
        <v>39</v>
      </c>
      <c r="R2298">
        <v>0</v>
      </c>
      <c r="S2298">
        <v>0</v>
      </c>
      <c r="T2298">
        <v>0</v>
      </c>
      <c r="U2298" t="s">
        <v>40</v>
      </c>
      <c r="V2298" t="s">
        <v>40</v>
      </c>
      <c r="W2298">
        <v>0</v>
      </c>
      <c r="X2298" t="s">
        <v>41</v>
      </c>
      <c r="Y2298">
        <v>9</v>
      </c>
      <c r="Z2298">
        <v>0</v>
      </c>
      <c r="AA2298">
        <v>0</v>
      </c>
      <c r="AB2298" t="s">
        <v>42</v>
      </c>
      <c r="AC2298">
        <v>107.1</v>
      </c>
      <c r="AD2298">
        <v>0</v>
      </c>
      <c r="AE2298">
        <v>1</v>
      </c>
      <c r="AF2298" t="s">
        <v>43</v>
      </c>
      <c r="AG2298" s="1">
        <v>42755</v>
      </c>
      <c r="AH2298">
        <f>SUM(Hotel_Data_Mini[[#This Row],[adults]:[babies]])</f>
        <v>2</v>
      </c>
      <c r="AI2298">
        <f>SUM(Hotel_Data_Mini[[#This Row],[stays_in_weekend_nights]:[stays_in_week_nights]])</f>
        <v>5</v>
      </c>
      <c r="AJ2298">
        <f>IF(Hotel_Data_Mini[[#This Row],[reserved_room_type]]=Hotel_Data_Mini[[#This Row],[assigned_room_type]],0,1)</f>
        <v>0</v>
      </c>
    </row>
    <row r="2299" spans="1:36" x14ac:dyDescent="0.25">
      <c r="A2299" t="s">
        <v>153</v>
      </c>
      <c r="B2299" t="s">
        <v>44</v>
      </c>
      <c r="C2299">
        <v>1</v>
      </c>
      <c r="D2299">
        <v>62</v>
      </c>
      <c r="E2299">
        <v>2017</v>
      </c>
      <c r="F2299" t="s">
        <v>52</v>
      </c>
      <c r="G2299">
        <v>30</v>
      </c>
      <c r="H2299">
        <v>24</v>
      </c>
      <c r="I2299">
        <v>1</v>
      </c>
      <c r="J2299">
        <v>0</v>
      </c>
      <c r="K2299">
        <v>3</v>
      </c>
      <c r="L2299">
        <v>0</v>
      </c>
      <c r="M2299">
        <v>0</v>
      </c>
      <c r="N2299" t="s">
        <v>36</v>
      </c>
      <c r="O2299" t="s">
        <v>37</v>
      </c>
      <c r="P2299" t="s">
        <v>56</v>
      </c>
      <c r="Q2299" t="s">
        <v>39</v>
      </c>
      <c r="R2299">
        <v>0</v>
      </c>
      <c r="S2299">
        <v>0</v>
      </c>
      <c r="T2299">
        <v>0</v>
      </c>
      <c r="U2299" t="s">
        <v>60</v>
      </c>
      <c r="V2299" t="s">
        <v>60</v>
      </c>
      <c r="W2299">
        <v>0</v>
      </c>
      <c r="X2299" t="s">
        <v>41</v>
      </c>
      <c r="Y2299">
        <v>22</v>
      </c>
      <c r="Z2299">
        <v>0</v>
      </c>
      <c r="AA2299">
        <v>0</v>
      </c>
      <c r="AB2299" t="s">
        <v>42</v>
      </c>
      <c r="AC2299">
        <v>116.1</v>
      </c>
      <c r="AD2299">
        <v>0</v>
      </c>
      <c r="AE2299">
        <v>0</v>
      </c>
      <c r="AF2299" t="s">
        <v>43</v>
      </c>
      <c r="AG2299" s="1">
        <v>42878</v>
      </c>
      <c r="AH2299">
        <f>SUM(Hotel_Data_Mini[[#This Row],[adults]:[babies]])</f>
        <v>3</v>
      </c>
      <c r="AI2299">
        <f>SUM(Hotel_Data_Mini[[#This Row],[stays_in_weekend_nights]:[stays_in_week_nights]])</f>
        <v>1</v>
      </c>
      <c r="AJ2299">
        <f>IF(Hotel_Data_Mini[[#This Row],[reserved_room_type]]=Hotel_Data_Mini[[#This Row],[assigned_room_type]],0,1)</f>
        <v>0</v>
      </c>
    </row>
    <row r="2300" spans="1:36" x14ac:dyDescent="0.25">
      <c r="A2300" t="s">
        <v>153</v>
      </c>
      <c r="B2300" t="s">
        <v>44</v>
      </c>
      <c r="C2300">
        <v>0</v>
      </c>
      <c r="D2300">
        <v>4</v>
      </c>
      <c r="E2300">
        <v>2017</v>
      </c>
      <c r="F2300" t="s">
        <v>126</v>
      </c>
      <c r="G2300">
        <v>2</v>
      </c>
      <c r="H2300">
        <v>9</v>
      </c>
      <c r="I2300">
        <v>1</v>
      </c>
      <c r="J2300">
        <v>0</v>
      </c>
      <c r="K2300">
        <v>2</v>
      </c>
      <c r="L2300">
        <v>0</v>
      </c>
      <c r="M2300">
        <v>0</v>
      </c>
      <c r="N2300" t="s">
        <v>80</v>
      </c>
      <c r="O2300" t="s">
        <v>98</v>
      </c>
      <c r="P2300" t="s">
        <v>47</v>
      </c>
      <c r="Q2300" t="s">
        <v>47</v>
      </c>
      <c r="R2300">
        <v>0</v>
      </c>
      <c r="S2300">
        <v>0</v>
      </c>
      <c r="T2300">
        <v>0</v>
      </c>
      <c r="U2300" t="s">
        <v>40</v>
      </c>
      <c r="V2300" t="s">
        <v>40</v>
      </c>
      <c r="W2300">
        <v>0</v>
      </c>
      <c r="X2300" t="s">
        <v>41</v>
      </c>
      <c r="Y2300">
        <v>0</v>
      </c>
      <c r="Z2300">
        <v>0</v>
      </c>
      <c r="AA2300">
        <v>0</v>
      </c>
      <c r="AB2300" t="s">
        <v>42</v>
      </c>
      <c r="AC2300">
        <v>79.5</v>
      </c>
      <c r="AD2300">
        <v>0</v>
      </c>
      <c r="AE2300">
        <v>1</v>
      </c>
      <c r="AF2300" t="s">
        <v>48</v>
      </c>
      <c r="AG2300" s="1">
        <v>0</v>
      </c>
      <c r="AH2300">
        <f>SUM(Hotel_Data_Mini[[#This Row],[adults]:[babies]])</f>
        <v>2</v>
      </c>
      <c r="AI2300">
        <f>SUM(Hotel_Data_Mini[[#This Row],[stays_in_weekend_nights]:[stays_in_week_nights]])</f>
        <v>1</v>
      </c>
      <c r="AJ2300">
        <f>IF(Hotel_Data_Mini[[#This Row],[reserved_room_type]]=Hotel_Data_Mini[[#This Row],[assigned_room_type]],0,1)</f>
        <v>0</v>
      </c>
    </row>
    <row r="2301" spans="1:36" x14ac:dyDescent="0.25">
      <c r="A2301" t="s">
        <v>153</v>
      </c>
      <c r="B2301" t="s">
        <v>44</v>
      </c>
      <c r="C2301">
        <v>0</v>
      </c>
      <c r="D2301">
        <v>2</v>
      </c>
      <c r="E2301">
        <v>2017</v>
      </c>
      <c r="F2301" t="s">
        <v>118</v>
      </c>
      <c r="G2301">
        <v>11</v>
      </c>
      <c r="H2301">
        <v>12</v>
      </c>
      <c r="I2301">
        <v>1</v>
      </c>
      <c r="J2301">
        <v>0</v>
      </c>
      <c r="K2301">
        <v>1</v>
      </c>
      <c r="L2301">
        <v>0</v>
      </c>
      <c r="M2301">
        <v>0</v>
      </c>
      <c r="N2301" t="s">
        <v>36</v>
      </c>
      <c r="O2301" t="s">
        <v>68</v>
      </c>
      <c r="P2301" t="s">
        <v>38</v>
      </c>
      <c r="Q2301" t="s">
        <v>39</v>
      </c>
      <c r="R2301">
        <v>0</v>
      </c>
      <c r="S2301">
        <v>0</v>
      </c>
      <c r="T2301">
        <v>0</v>
      </c>
      <c r="U2301" t="s">
        <v>40</v>
      </c>
      <c r="V2301" t="s">
        <v>60</v>
      </c>
      <c r="W2301">
        <v>0</v>
      </c>
      <c r="X2301" t="s">
        <v>41</v>
      </c>
      <c r="Y2301">
        <v>9</v>
      </c>
      <c r="Z2301">
        <v>0</v>
      </c>
      <c r="AA2301">
        <v>0</v>
      </c>
      <c r="AB2301" t="s">
        <v>42</v>
      </c>
      <c r="AC2301">
        <v>88.2</v>
      </c>
      <c r="AD2301">
        <v>0</v>
      </c>
      <c r="AE2301">
        <v>1</v>
      </c>
      <c r="AF2301" t="s">
        <v>48</v>
      </c>
      <c r="AG2301" s="1">
        <v>42807</v>
      </c>
      <c r="AH2301">
        <f>SUM(Hotel_Data_Mini[[#This Row],[adults]:[babies]])</f>
        <v>1</v>
      </c>
      <c r="AI2301">
        <f>SUM(Hotel_Data_Mini[[#This Row],[stays_in_weekend_nights]:[stays_in_week_nights]])</f>
        <v>1</v>
      </c>
      <c r="AJ2301">
        <f>IF(Hotel_Data_Mini[[#This Row],[reserved_room_type]]=Hotel_Data_Mini[[#This Row],[assigned_room_type]],0,1)</f>
        <v>1</v>
      </c>
    </row>
    <row r="2302" spans="1:36" x14ac:dyDescent="0.25">
      <c r="A2302" t="s">
        <v>153</v>
      </c>
      <c r="B2302" t="s">
        <v>44</v>
      </c>
      <c r="C2302">
        <v>0</v>
      </c>
      <c r="D2302">
        <v>16</v>
      </c>
      <c r="E2302">
        <v>2017</v>
      </c>
      <c r="F2302" t="s">
        <v>52</v>
      </c>
      <c r="G2302">
        <v>29</v>
      </c>
      <c r="H2302">
        <v>19</v>
      </c>
      <c r="I2302">
        <v>0</v>
      </c>
      <c r="J2302">
        <v>1</v>
      </c>
      <c r="K2302">
        <v>2</v>
      </c>
      <c r="L2302">
        <v>0</v>
      </c>
      <c r="M2302">
        <v>0</v>
      </c>
      <c r="N2302" t="s">
        <v>80</v>
      </c>
      <c r="O2302" t="s">
        <v>87</v>
      </c>
      <c r="P2302" t="s">
        <v>38</v>
      </c>
      <c r="Q2302" t="s">
        <v>39</v>
      </c>
      <c r="R2302">
        <v>0</v>
      </c>
      <c r="S2302">
        <v>0</v>
      </c>
      <c r="T2302">
        <v>0</v>
      </c>
      <c r="U2302" t="s">
        <v>40</v>
      </c>
      <c r="V2302" t="s">
        <v>60</v>
      </c>
      <c r="W2302">
        <v>0</v>
      </c>
      <c r="X2302" t="s">
        <v>41</v>
      </c>
      <c r="Y2302">
        <v>9</v>
      </c>
      <c r="Z2302">
        <v>0</v>
      </c>
      <c r="AA2302">
        <v>0</v>
      </c>
      <c r="AB2302" t="s">
        <v>42</v>
      </c>
      <c r="AC2302">
        <v>140</v>
      </c>
      <c r="AD2302">
        <v>0</v>
      </c>
      <c r="AE2302">
        <v>0</v>
      </c>
      <c r="AF2302" t="s">
        <v>48</v>
      </c>
      <c r="AG2302" s="1">
        <v>42936</v>
      </c>
      <c r="AH2302">
        <f>SUM(Hotel_Data_Mini[[#This Row],[adults]:[babies]])</f>
        <v>2</v>
      </c>
      <c r="AI2302">
        <f>SUM(Hotel_Data_Mini[[#This Row],[stays_in_weekend_nights]:[stays_in_week_nights]])</f>
        <v>1</v>
      </c>
      <c r="AJ2302">
        <f>IF(Hotel_Data_Mini[[#This Row],[reserved_room_type]]=Hotel_Data_Mini[[#This Row],[assigned_room_type]],0,1)</f>
        <v>1</v>
      </c>
    </row>
    <row r="2303" spans="1:36" x14ac:dyDescent="0.25">
      <c r="A2303" t="s">
        <v>153</v>
      </c>
      <c r="B2303" t="s">
        <v>44</v>
      </c>
      <c r="C2303">
        <v>0</v>
      </c>
      <c r="D2303">
        <v>102</v>
      </c>
      <c r="E2303">
        <v>2017</v>
      </c>
      <c r="F2303" t="s">
        <v>122</v>
      </c>
      <c r="G2303">
        <v>17</v>
      </c>
      <c r="H2303">
        <v>24</v>
      </c>
      <c r="I2303">
        <v>1</v>
      </c>
      <c r="J2303">
        <v>3</v>
      </c>
      <c r="K2303">
        <v>2</v>
      </c>
      <c r="L2303">
        <v>0</v>
      </c>
      <c r="M2303">
        <v>0</v>
      </c>
      <c r="N2303" t="s">
        <v>36</v>
      </c>
      <c r="O2303" t="s">
        <v>64</v>
      </c>
      <c r="P2303" t="s">
        <v>50</v>
      </c>
      <c r="Q2303" t="s">
        <v>39</v>
      </c>
      <c r="R2303">
        <v>0</v>
      </c>
      <c r="S2303">
        <v>0</v>
      </c>
      <c r="T2303">
        <v>0</v>
      </c>
      <c r="U2303" t="s">
        <v>40</v>
      </c>
      <c r="V2303" t="s">
        <v>40</v>
      </c>
      <c r="W2303">
        <v>0</v>
      </c>
      <c r="X2303" t="s">
        <v>41</v>
      </c>
      <c r="Y2303">
        <v>0</v>
      </c>
      <c r="Z2303">
        <v>424</v>
      </c>
      <c r="AA2303">
        <v>0</v>
      </c>
      <c r="AB2303" t="s">
        <v>53</v>
      </c>
      <c r="AC2303">
        <v>100</v>
      </c>
      <c r="AD2303">
        <v>0</v>
      </c>
      <c r="AE2303">
        <v>0</v>
      </c>
      <c r="AF2303" t="s">
        <v>48</v>
      </c>
      <c r="AG2303" s="1">
        <v>42853</v>
      </c>
      <c r="AH2303">
        <f>SUM(Hotel_Data_Mini[[#This Row],[adults]:[babies]])</f>
        <v>2</v>
      </c>
      <c r="AI2303">
        <f>SUM(Hotel_Data_Mini[[#This Row],[stays_in_weekend_nights]:[stays_in_week_nights]])</f>
        <v>4</v>
      </c>
      <c r="AJ2303">
        <f>IF(Hotel_Data_Mini[[#This Row],[reserved_room_type]]=Hotel_Data_Mini[[#This Row],[assigned_room_type]],0,1)</f>
        <v>0</v>
      </c>
    </row>
    <row r="2304" spans="1:36" x14ac:dyDescent="0.25">
      <c r="A2304" t="s">
        <v>153</v>
      </c>
      <c r="B2304" t="s">
        <v>44</v>
      </c>
      <c r="C2304">
        <v>0</v>
      </c>
      <c r="D2304">
        <v>60</v>
      </c>
      <c r="E2304">
        <v>2017</v>
      </c>
      <c r="F2304" t="s">
        <v>52</v>
      </c>
      <c r="G2304">
        <v>30</v>
      </c>
      <c r="H2304">
        <v>25</v>
      </c>
      <c r="I2304">
        <v>0</v>
      </c>
      <c r="J2304">
        <v>4</v>
      </c>
      <c r="K2304">
        <v>2</v>
      </c>
      <c r="L2304">
        <v>1</v>
      </c>
      <c r="M2304">
        <v>0</v>
      </c>
      <c r="N2304" t="s">
        <v>36</v>
      </c>
      <c r="O2304" t="s">
        <v>96</v>
      </c>
      <c r="P2304" t="s">
        <v>38</v>
      </c>
      <c r="Q2304" t="s">
        <v>39</v>
      </c>
      <c r="R2304">
        <v>0</v>
      </c>
      <c r="S2304">
        <v>0</v>
      </c>
      <c r="T2304">
        <v>0</v>
      </c>
      <c r="U2304" t="s">
        <v>40</v>
      </c>
      <c r="V2304" t="s">
        <v>40</v>
      </c>
      <c r="W2304">
        <v>0</v>
      </c>
      <c r="X2304" t="s">
        <v>41</v>
      </c>
      <c r="Y2304">
        <v>86</v>
      </c>
      <c r="Z2304">
        <v>0</v>
      </c>
      <c r="AA2304">
        <v>0</v>
      </c>
      <c r="AB2304" t="s">
        <v>42</v>
      </c>
      <c r="AC2304">
        <v>136</v>
      </c>
      <c r="AD2304">
        <v>0</v>
      </c>
      <c r="AE2304">
        <v>0</v>
      </c>
      <c r="AF2304" t="s">
        <v>48</v>
      </c>
      <c r="AG2304" s="1">
        <v>42945</v>
      </c>
      <c r="AH2304">
        <f>SUM(Hotel_Data_Mini[[#This Row],[adults]:[babies]])</f>
        <v>3</v>
      </c>
      <c r="AI2304">
        <f>SUM(Hotel_Data_Mini[[#This Row],[stays_in_weekend_nights]:[stays_in_week_nights]])</f>
        <v>4</v>
      </c>
      <c r="AJ2304">
        <f>IF(Hotel_Data_Mini[[#This Row],[reserved_room_type]]=Hotel_Data_Mini[[#This Row],[assigned_room_type]],0,1)</f>
        <v>0</v>
      </c>
    </row>
    <row r="2305" spans="1:36" x14ac:dyDescent="0.25">
      <c r="A2305" t="s">
        <v>153</v>
      </c>
      <c r="B2305" t="s">
        <v>44</v>
      </c>
      <c r="C2305">
        <v>1</v>
      </c>
      <c r="D2305">
        <v>18</v>
      </c>
      <c r="E2305">
        <v>2017</v>
      </c>
      <c r="F2305" t="s">
        <v>117</v>
      </c>
      <c r="G2305">
        <v>18</v>
      </c>
      <c r="H2305">
        <v>1</v>
      </c>
      <c r="I2305">
        <v>1</v>
      </c>
      <c r="J2305">
        <v>0</v>
      </c>
      <c r="K2305">
        <v>2</v>
      </c>
      <c r="L2305">
        <v>0</v>
      </c>
      <c r="M2305">
        <v>0</v>
      </c>
      <c r="N2305" t="s">
        <v>80</v>
      </c>
      <c r="O2305" t="s">
        <v>97</v>
      </c>
      <c r="P2305" t="s">
        <v>38</v>
      </c>
      <c r="Q2305" t="s">
        <v>39</v>
      </c>
      <c r="R2305">
        <v>0</v>
      </c>
      <c r="S2305">
        <v>0</v>
      </c>
      <c r="T2305">
        <v>0</v>
      </c>
      <c r="U2305" t="s">
        <v>40</v>
      </c>
      <c r="V2305" t="s">
        <v>40</v>
      </c>
      <c r="W2305">
        <v>0</v>
      </c>
      <c r="X2305" t="s">
        <v>41</v>
      </c>
      <c r="Y2305">
        <v>9</v>
      </c>
      <c r="Z2305">
        <v>0</v>
      </c>
      <c r="AA2305">
        <v>0</v>
      </c>
      <c r="AB2305" t="s">
        <v>42</v>
      </c>
      <c r="AC2305">
        <v>108</v>
      </c>
      <c r="AD2305">
        <v>0</v>
      </c>
      <c r="AE2305">
        <v>0</v>
      </c>
      <c r="AF2305" t="s">
        <v>43</v>
      </c>
      <c r="AG2305" s="1">
        <v>42846</v>
      </c>
      <c r="AH2305">
        <f>SUM(Hotel_Data_Mini[[#This Row],[adults]:[babies]])</f>
        <v>2</v>
      </c>
      <c r="AI2305">
        <f>SUM(Hotel_Data_Mini[[#This Row],[stays_in_weekend_nights]:[stays_in_week_nights]])</f>
        <v>1</v>
      </c>
      <c r="AJ2305">
        <f>IF(Hotel_Data_Mini[[#This Row],[reserved_room_type]]=Hotel_Data_Mini[[#This Row],[assigned_room_type]],0,1)</f>
        <v>0</v>
      </c>
    </row>
    <row r="2306" spans="1:36" x14ac:dyDescent="0.25">
      <c r="A2306" t="s">
        <v>153</v>
      </c>
      <c r="B2306" t="s">
        <v>44</v>
      </c>
      <c r="C2306">
        <v>0</v>
      </c>
      <c r="D2306">
        <v>66</v>
      </c>
      <c r="E2306">
        <v>2017</v>
      </c>
      <c r="F2306" t="s">
        <v>122</v>
      </c>
      <c r="G2306">
        <v>16</v>
      </c>
      <c r="H2306">
        <v>17</v>
      </c>
      <c r="I2306">
        <v>1</v>
      </c>
      <c r="J2306">
        <v>3</v>
      </c>
      <c r="K2306">
        <v>3</v>
      </c>
      <c r="L2306">
        <v>0</v>
      </c>
      <c r="M2306">
        <v>0</v>
      </c>
      <c r="N2306" t="s">
        <v>36</v>
      </c>
      <c r="O2306" t="s">
        <v>67</v>
      </c>
      <c r="P2306" t="s">
        <v>38</v>
      </c>
      <c r="Q2306" t="s">
        <v>39</v>
      </c>
      <c r="R2306">
        <v>0</v>
      </c>
      <c r="S2306">
        <v>0</v>
      </c>
      <c r="T2306">
        <v>0</v>
      </c>
      <c r="U2306" t="s">
        <v>60</v>
      </c>
      <c r="V2306" t="s">
        <v>60</v>
      </c>
      <c r="W2306">
        <v>0</v>
      </c>
      <c r="X2306" t="s">
        <v>41</v>
      </c>
      <c r="Y2306">
        <v>9</v>
      </c>
      <c r="Z2306">
        <v>0</v>
      </c>
      <c r="AA2306">
        <v>0</v>
      </c>
      <c r="AB2306" t="s">
        <v>42</v>
      </c>
      <c r="AC2306">
        <v>171</v>
      </c>
      <c r="AD2306">
        <v>0</v>
      </c>
      <c r="AE2306">
        <v>1</v>
      </c>
      <c r="AF2306" t="s">
        <v>48</v>
      </c>
      <c r="AG2306" s="1">
        <v>42846</v>
      </c>
      <c r="AH2306">
        <f>SUM(Hotel_Data_Mini[[#This Row],[adults]:[babies]])</f>
        <v>3</v>
      </c>
      <c r="AI2306">
        <f>SUM(Hotel_Data_Mini[[#This Row],[stays_in_weekend_nights]:[stays_in_week_nights]])</f>
        <v>4</v>
      </c>
      <c r="AJ2306">
        <f>IF(Hotel_Data_Mini[[#This Row],[reserved_room_type]]=Hotel_Data_Mini[[#This Row],[assigned_room_type]],0,1)</f>
        <v>0</v>
      </c>
    </row>
    <row r="2307" spans="1:36" x14ac:dyDescent="0.25">
      <c r="A2307" t="s">
        <v>153</v>
      </c>
      <c r="B2307" t="s">
        <v>44</v>
      </c>
      <c r="C2307">
        <v>0</v>
      </c>
      <c r="D2307">
        <v>94</v>
      </c>
      <c r="E2307">
        <v>2017</v>
      </c>
      <c r="F2307" t="s">
        <v>117</v>
      </c>
      <c r="G2307">
        <v>22</v>
      </c>
      <c r="H2307">
        <v>31</v>
      </c>
      <c r="I2307">
        <v>0</v>
      </c>
      <c r="J2307">
        <v>3</v>
      </c>
      <c r="K2307">
        <v>2</v>
      </c>
      <c r="L2307">
        <v>0</v>
      </c>
      <c r="M2307">
        <v>0</v>
      </c>
      <c r="N2307" t="s">
        <v>36</v>
      </c>
      <c r="O2307" t="s">
        <v>68</v>
      </c>
      <c r="P2307" t="s">
        <v>38</v>
      </c>
      <c r="Q2307" t="s">
        <v>39</v>
      </c>
      <c r="R2307">
        <v>0</v>
      </c>
      <c r="S2307">
        <v>0</v>
      </c>
      <c r="T2307">
        <v>0</v>
      </c>
      <c r="U2307" t="s">
        <v>40</v>
      </c>
      <c r="V2307" t="s">
        <v>60</v>
      </c>
      <c r="W2307">
        <v>0</v>
      </c>
      <c r="X2307" t="s">
        <v>41</v>
      </c>
      <c r="Y2307">
        <v>9</v>
      </c>
      <c r="Z2307">
        <v>0</v>
      </c>
      <c r="AA2307">
        <v>0</v>
      </c>
      <c r="AB2307" t="s">
        <v>42</v>
      </c>
      <c r="AC2307">
        <v>142</v>
      </c>
      <c r="AD2307">
        <v>0</v>
      </c>
      <c r="AE2307">
        <v>0</v>
      </c>
      <c r="AF2307" t="s">
        <v>48</v>
      </c>
      <c r="AG2307" s="1">
        <v>42889</v>
      </c>
      <c r="AH2307">
        <f>SUM(Hotel_Data_Mini[[#This Row],[adults]:[babies]])</f>
        <v>2</v>
      </c>
      <c r="AI2307">
        <f>SUM(Hotel_Data_Mini[[#This Row],[stays_in_weekend_nights]:[stays_in_week_nights]])</f>
        <v>3</v>
      </c>
      <c r="AJ2307">
        <f>IF(Hotel_Data_Mini[[#This Row],[reserved_room_type]]=Hotel_Data_Mini[[#This Row],[assigned_room_type]],0,1)</f>
        <v>1</v>
      </c>
    </row>
    <row r="2308" spans="1:36" x14ac:dyDescent="0.25">
      <c r="A2308" t="s">
        <v>153</v>
      </c>
      <c r="B2308" t="s">
        <v>44</v>
      </c>
      <c r="C2308">
        <v>1</v>
      </c>
      <c r="D2308">
        <v>52</v>
      </c>
      <c r="E2308">
        <v>2017</v>
      </c>
      <c r="F2308" t="s">
        <v>126</v>
      </c>
      <c r="G2308">
        <v>2</v>
      </c>
      <c r="H2308">
        <v>10</v>
      </c>
      <c r="I2308">
        <v>0</v>
      </c>
      <c r="J2308">
        <v>1</v>
      </c>
      <c r="K2308">
        <v>2</v>
      </c>
      <c r="L2308">
        <v>0</v>
      </c>
      <c r="M2308">
        <v>0</v>
      </c>
      <c r="N2308" t="s">
        <v>80</v>
      </c>
      <c r="O2308" t="s">
        <v>68</v>
      </c>
      <c r="P2308" t="s">
        <v>38</v>
      </c>
      <c r="Q2308" t="s">
        <v>39</v>
      </c>
      <c r="R2308">
        <v>0</v>
      </c>
      <c r="S2308">
        <v>0</v>
      </c>
      <c r="T2308">
        <v>0</v>
      </c>
      <c r="U2308" t="s">
        <v>40</v>
      </c>
      <c r="V2308" t="s">
        <v>40</v>
      </c>
      <c r="W2308">
        <v>0</v>
      </c>
      <c r="X2308" t="s">
        <v>41</v>
      </c>
      <c r="Y2308">
        <v>9</v>
      </c>
      <c r="Z2308">
        <v>0</v>
      </c>
      <c r="AA2308">
        <v>0</v>
      </c>
      <c r="AB2308" t="s">
        <v>42</v>
      </c>
      <c r="AC2308">
        <v>79.2</v>
      </c>
      <c r="AD2308">
        <v>0</v>
      </c>
      <c r="AE2308">
        <v>0</v>
      </c>
      <c r="AF2308" t="s">
        <v>43</v>
      </c>
      <c r="AG2308" s="1">
        <v>42693</v>
      </c>
      <c r="AH2308">
        <f>SUM(Hotel_Data_Mini[[#This Row],[adults]:[babies]])</f>
        <v>2</v>
      </c>
      <c r="AI2308">
        <f>SUM(Hotel_Data_Mini[[#This Row],[stays_in_weekend_nights]:[stays_in_week_nights]])</f>
        <v>1</v>
      </c>
      <c r="AJ2308">
        <f>IF(Hotel_Data_Mini[[#This Row],[reserved_room_type]]=Hotel_Data_Mini[[#This Row],[assigned_room_type]],0,1)</f>
        <v>0</v>
      </c>
    </row>
    <row r="2309" spans="1:36" x14ac:dyDescent="0.25">
      <c r="A2309" t="s">
        <v>153</v>
      </c>
      <c r="B2309" t="s">
        <v>34</v>
      </c>
      <c r="C2309">
        <v>1</v>
      </c>
      <c r="D2309">
        <v>49</v>
      </c>
      <c r="E2309">
        <v>2017</v>
      </c>
      <c r="F2309" t="s">
        <v>121</v>
      </c>
      <c r="G2309">
        <v>9</v>
      </c>
      <c r="H2309">
        <v>28</v>
      </c>
      <c r="I2309">
        <v>0</v>
      </c>
      <c r="J2309">
        <v>2</v>
      </c>
      <c r="K2309">
        <v>2</v>
      </c>
      <c r="L2309">
        <v>0</v>
      </c>
      <c r="M2309">
        <v>0</v>
      </c>
      <c r="N2309" t="s">
        <v>36</v>
      </c>
      <c r="O2309" t="s">
        <v>37</v>
      </c>
      <c r="P2309" t="s">
        <v>50</v>
      </c>
      <c r="Q2309" t="s">
        <v>39</v>
      </c>
      <c r="R2309">
        <v>0</v>
      </c>
      <c r="S2309">
        <v>0</v>
      </c>
      <c r="T2309">
        <v>0</v>
      </c>
      <c r="U2309" t="s">
        <v>40</v>
      </c>
      <c r="V2309" t="s">
        <v>62</v>
      </c>
      <c r="W2309">
        <v>1</v>
      </c>
      <c r="X2309" t="s">
        <v>51</v>
      </c>
      <c r="Y2309">
        <v>332</v>
      </c>
      <c r="Z2309">
        <v>0</v>
      </c>
      <c r="AA2309">
        <v>0</v>
      </c>
      <c r="AB2309" t="s">
        <v>42</v>
      </c>
      <c r="AC2309">
        <v>35</v>
      </c>
      <c r="AD2309">
        <v>0</v>
      </c>
      <c r="AE2309">
        <v>0</v>
      </c>
      <c r="AF2309" t="s">
        <v>43</v>
      </c>
      <c r="AG2309" s="1">
        <v>42754</v>
      </c>
      <c r="AH2309">
        <f>SUM(Hotel_Data_Mini[[#This Row],[adults]:[babies]])</f>
        <v>2</v>
      </c>
      <c r="AI2309">
        <f>SUM(Hotel_Data_Mini[[#This Row],[stays_in_weekend_nights]:[stays_in_week_nights]])</f>
        <v>2</v>
      </c>
      <c r="AJ2309">
        <f>IF(Hotel_Data_Mini[[#This Row],[reserved_room_type]]=Hotel_Data_Mini[[#This Row],[assigned_room_type]],0,1)</f>
        <v>1</v>
      </c>
    </row>
    <row r="2310" spans="1:36" x14ac:dyDescent="0.25">
      <c r="A2310" t="s">
        <v>153</v>
      </c>
      <c r="B2310" t="s">
        <v>44</v>
      </c>
      <c r="C2310">
        <v>1</v>
      </c>
      <c r="D2310">
        <v>141</v>
      </c>
      <c r="E2310">
        <v>2017</v>
      </c>
      <c r="F2310" t="s">
        <v>121</v>
      </c>
      <c r="G2310">
        <v>6</v>
      </c>
      <c r="H2310">
        <v>10</v>
      </c>
      <c r="I2310">
        <v>2</v>
      </c>
      <c r="J2310">
        <v>2</v>
      </c>
      <c r="K2310">
        <v>2</v>
      </c>
      <c r="L2310">
        <v>0</v>
      </c>
      <c r="M2310">
        <v>0</v>
      </c>
      <c r="N2310" t="s">
        <v>36</v>
      </c>
      <c r="O2310" t="s">
        <v>37</v>
      </c>
      <c r="P2310" t="s">
        <v>56</v>
      </c>
      <c r="Q2310" t="s">
        <v>39</v>
      </c>
      <c r="R2310">
        <v>0</v>
      </c>
      <c r="S2310">
        <v>0</v>
      </c>
      <c r="T2310">
        <v>0</v>
      </c>
      <c r="U2310" t="s">
        <v>40</v>
      </c>
      <c r="V2310" t="s">
        <v>60</v>
      </c>
      <c r="W2310">
        <v>0</v>
      </c>
      <c r="X2310" t="s">
        <v>41</v>
      </c>
      <c r="Y2310">
        <v>28</v>
      </c>
      <c r="Z2310">
        <v>0</v>
      </c>
      <c r="AA2310">
        <v>0</v>
      </c>
      <c r="AB2310" t="s">
        <v>42</v>
      </c>
      <c r="AC2310">
        <v>75</v>
      </c>
      <c r="AD2310">
        <v>0</v>
      </c>
      <c r="AE2310">
        <v>1</v>
      </c>
      <c r="AF2310" t="s">
        <v>43</v>
      </c>
      <c r="AG2310" s="1">
        <v>0</v>
      </c>
      <c r="AH2310">
        <f>SUM(Hotel_Data_Mini[[#This Row],[adults]:[babies]])</f>
        <v>2</v>
      </c>
      <c r="AI2310">
        <f>SUM(Hotel_Data_Mini[[#This Row],[stays_in_weekend_nights]:[stays_in_week_nights]])</f>
        <v>4</v>
      </c>
      <c r="AJ2310">
        <f>IF(Hotel_Data_Mini[[#This Row],[reserved_room_type]]=Hotel_Data_Mini[[#This Row],[assigned_room_type]],0,1)</f>
        <v>1</v>
      </c>
    </row>
    <row r="2311" spans="1:36" x14ac:dyDescent="0.25">
      <c r="A2311" t="s">
        <v>153</v>
      </c>
      <c r="B2311" t="s">
        <v>44</v>
      </c>
      <c r="C2311">
        <v>1</v>
      </c>
      <c r="D2311">
        <v>125</v>
      </c>
      <c r="E2311">
        <v>2017</v>
      </c>
      <c r="F2311" t="s">
        <v>117</v>
      </c>
      <c r="G2311">
        <v>19</v>
      </c>
      <c r="H2311">
        <v>10</v>
      </c>
      <c r="I2311">
        <v>0</v>
      </c>
      <c r="J2311">
        <v>2</v>
      </c>
      <c r="K2311">
        <v>2</v>
      </c>
      <c r="L2311">
        <v>0</v>
      </c>
      <c r="M2311">
        <v>0</v>
      </c>
      <c r="N2311" t="s">
        <v>80</v>
      </c>
      <c r="O2311" t="s">
        <v>37</v>
      </c>
      <c r="P2311" t="s">
        <v>38</v>
      </c>
      <c r="Q2311" t="s">
        <v>39</v>
      </c>
      <c r="R2311">
        <v>0</v>
      </c>
      <c r="S2311">
        <v>0</v>
      </c>
      <c r="T2311">
        <v>0</v>
      </c>
      <c r="U2311" t="s">
        <v>40</v>
      </c>
      <c r="V2311" t="s">
        <v>40</v>
      </c>
      <c r="W2311">
        <v>0</v>
      </c>
      <c r="X2311" t="s">
        <v>41</v>
      </c>
      <c r="Y2311">
        <v>8</v>
      </c>
      <c r="Z2311">
        <v>0</v>
      </c>
      <c r="AA2311">
        <v>0</v>
      </c>
      <c r="AB2311" t="s">
        <v>42</v>
      </c>
      <c r="AC2311">
        <v>108</v>
      </c>
      <c r="AD2311">
        <v>0</v>
      </c>
      <c r="AE2311">
        <v>1</v>
      </c>
      <c r="AF2311" t="s">
        <v>43</v>
      </c>
      <c r="AG2311" s="1">
        <v>42784</v>
      </c>
      <c r="AH2311">
        <f>SUM(Hotel_Data_Mini[[#This Row],[adults]:[babies]])</f>
        <v>2</v>
      </c>
      <c r="AI2311">
        <f>SUM(Hotel_Data_Mini[[#This Row],[stays_in_weekend_nights]:[stays_in_week_nights]])</f>
        <v>2</v>
      </c>
      <c r="AJ2311">
        <f>IF(Hotel_Data_Mini[[#This Row],[reserved_room_type]]=Hotel_Data_Mini[[#This Row],[assigned_room_type]],0,1)</f>
        <v>0</v>
      </c>
    </row>
    <row r="2312" spans="1:36" x14ac:dyDescent="0.25">
      <c r="A2312" t="s">
        <v>153</v>
      </c>
      <c r="B2312" t="s">
        <v>44</v>
      </c>
      <c r="C2312">
        <v>1</v>
      </c>
      <c r="D2312">
        <v>328</v>
      </c>
      <c r="E2312">
        <v>2017</v>
      </c>
      <c r="F2312" t="s">
        <v>117</v>
      </c>
      <c r="G2312">
        <v>21</v>
      </c>
      <c r="H2312">
        <v>25</v>
      </c>
      <c r="I2312">
        <v>0</v>
      </c>
      <c r="J2312">
        <v>1</v>
      </c>
      <c r="K2312">
        <v>3</v>
      </c>
      <c r="L2312">
        <v>0</v>
      </c>
      <c r="M2312">
        <v>0</v>
      </c>
      <c r="N2312" t="s">
        <v>36</v>
      </c>
      <c r="O2312" t="s">
        <v>46</v>
      </c>
      <c r="P2312" t="s">
        <v>38</v>
      </c>
      <c r="Q2312" t="s">
        <v>39</v>
      </c>
      <c r="R2312">
        <v>0</v>
      </c>
      <c r="S2312">
        <v>0</v>
      </c>
      <c r="T2312">
        <v>0</v>
      </c>
      <c r="U2312" t="s">
        <v>60</v>
      </c>
      <c r="V2312" t="s">
        <v>60</v>
      </c>
      <c r="W2312">
        <v>0</v>
      </c>
      <c r="X2312" t="s">
        <v>41</v>
      </c>
      <c r="Y2312">
        <v>9</v>
      </c>
      <c r="Z2312">
        <v>0</v>
      </c>
      <c r="AA2312">
        <v>0</v>
      </c>
      <c r="AB2312" t="s">
        <v>42</v>
      </c>
      <c r="AC2312">
        <v>142.19999999999999</v>
      </c>
      <c r="AD2312">
        <v>0</v>
      </c>
      <c r="AE2312">
        <v>0</v>
      </c>
      <c r="AF2312" t="s">
        <v>43</v>
      </c>
      <c r="AG2312" s="1">
        <v>42553</v>
      </c>
      <c r="AH2312">
        <f>SUM(Hotel_Data_Mini[[#This Row],[adults]:[babies]])</f>
        <v>3</v>
      </c>
      <c r="AI2312">
        <f>SUM(Hotel_Data_Mini[[#This Row],[stays_in_weekend_nights]:[stays_in_week_nights]])</f>
        <v>1</v>
      </c>
      <c r="AJ2312">
        <f>IF(Hotel_Data_Mini[[#This Row],[reserved_room_type]]=Hotel_Data_Mini[[#This Row],[assigned_room_type]],0,1)</f>
        <v>0</v>
      </c>
    </row>
    <row r="2313" spans="1:36" x14ac:dyDescent="0.25">
      <c r="A2313" t="s">
        <v>153</v>
      </c>
      <c r="B2313" t="s">
        <v>34</v>
      </c>
      <c r="C2313">
        <v>0</v>
      </c>
      <c r="D2313">
        <v>7</v>
      </c>
      <c r="E2313">
        <v>2017</v>
      </c>
      <c r="F2313" t="s">
        <v>118</v>
      </c>
      <c r="G2313">
        <v>9</v>
      </c>
      <c r="H2313">
        <v>2</v>
      </c>
      <c r="I2313">
        <v>0</v>
      </c>
      <c r="J2313">
        <v>3</v>
      </c>
      <c r="K2313">
        <v>2</v>
      </c>
      <c r="L2313">
        <v>0</v>
      </c>
      <c r="M2313">
        <v>0</v>
      </c>
      <c r="N2313" t="s">
        <v>36</v>
      </c>
      <c r="O2313" t="s">
        <v>58</v>
      </c>
      <c r="P2313" t="s">
        <v>50</v>
      </c>
      <c r="Q2313" t="s">
        <v>69</v>
      </c>
      <c r="R2313">
        <v>0</v>
      </c>
      <c r="S2313">
        <v>0</v>
      </c>
      <c r="T2313">
        <v>0</v>
      </c>
      <c r="U2313" t="s">
        <v>40</v>
      </c>
      <c r="V2313" t="s">
        <v>62</v>
      </c>
      <c r="W2313">
        <v>1</v>
      </c>
      <c r="X2313" t="s">
        <v>41</v>
      </c>
      <c r="Y2313">
        <v>0</v>
      </c>
      <c r="Z2313">
        <v>223</v>
      </c>
      <c r="AA2313">
        <v>0</v>
      </c>
      <c r="AB2313" t="s">
        <v>53</v>
      </c>
      <c r="AC2313">
        <v>37</v>
      </c>
      <c r="AD2313">
        <v>0</v>
      </c>
      <c r="AE2313">
        <v>0</v>
      </c>
      <c r="AF2313" t="s">
        <v>48</v>
      </c>
      <c r="AG2313" s="1">
        <v>42799</v>
      </c>
      <c r="AH2313">
        <f>SUM(Hotel_Data_Mini[[#This Row],[adults]:[babies]])</f>
        <v>2</v>
      </c>
      <c r="AI2313">
        <f>SUM(Hotel_Data_Mini[[#This Row],[stays_in_weekend_nights]:[stays_in_week_nights]])</f>
        <v>3</v>
      </c>
      <c r="AJ2313">
        <f>IF(Hotel_Data_Mini[[#This Row],[reserved_room_type]]=Hotel_Data_Mini[[#This Row],[assigned_room_type]],0,1)</f>
        <v>1</v>
      </c>
    </row>
    <row r="2314" spans="1:36" x14ac:dyDescent="0.25">
      <c r="A2314" t="s">
        <v>153</v>
      </c>
      <c r="B2314" t="s">
        <v>44</v>
      </c>
      <c r="C2314">
        <v>1</v>
      </c>
      <c r="D2314">
        <v>28</v>
      </c>
      <c r="E2314">
        <v>2017</v>
      </c>
      <c r="F2314" t="s">
        <v>122</v>
      </c>
      <c r="G2314">
        <v>15</v>
      </c>
      <c r="H2314">
        <v>10</v>
      </c>
      <c r="I2314">
        <v>1</v>
      </c>
      <c r="J2314">
        <v>2</v>
      </c>
      <c r="K2314">
        <v>2</v>
      </c>
      <c r="L2314">
        <v>0</v>
      </c>
      <c r="M2314">
        <v>0</v>
      </c>
      <c r="N2314" t="s">
        <v>36</v>
      </c>
      <c r="O2314" t="s">
        <v>46</v>
      </c>
      <c r="P2314" t="s">
        <v>38</v>
      </c>
      <c r="Q2314" t="s">
        <v>39</v>
      </c>
      <c r="R2314">
        <v>0</v>
      </c>
      <c r="S2314">
        <v>0</v>
      </c>
      <c r="T2314">
        <v>0</v>
      </c>
      <c r="U2314" t="s">
        <v>40</v>
      </c>
      <c r="V2314" t="s">
        <v>40</v>
      </c>
      <c r="W2314">
        <v>0</v>
      </c>
      <c r="X2314" t="s">
        <v>41</v>
      </c>
      <c r="Y2314">
        <v>9</v>
      </c>
      <c r="Z2314">
        <v>0</v>
      </c>
      <c r="AA2314">
        <v>0</v>
      </c>
      <c r="AB2314" t="s">
        <v>42</v>
      </c>
      <c r="AC2314">
        <v>140</v>
      </c>
      <c r="AD2314">
        <v>0</v>
      </c>
      <c r="AE2314">
        <v>0</v>
      </c>
      <c r="AF2314" t="s">
        <v>43</v>
      </c>
      <c r="AG2314" s="1">
        <v>42817</v>
      </c>
      <c r="AH2314">
        <f>SUM(Hotel_Data_Mini[[#This Row],[adults]:[babies]])</f>
        <v>2</v>
      </c>
      <c r="AI2314">
        <f>SUM(Hotel_Data_Mini[[#This Row],[stays_in_weekend_nights]:[stays_in_week_nights]])</f>
        <v>3</v>
      </c>
      <c r="AJ2314">
        <f>IF(Hotel_Data_Mini[[#This Row],[reserved_room_type]]=Hotel_Data_Mini[[#This Row],[assigned_room_type]],0,1)</f>
        <v>0</v>
      </c>
    </row>
    <row r="2315" spans="1:36" x14ac:dyDescent="0.25">
      <c r="A2315" t="s">
        <v>153</v>
      </c>
      <c r="B2315" t="s">
        <v>44</v>
      </c>
      <c r="C2315">
        <v>0</v>
      </c>
      <c r="D2315">
        <v>0</v>
      </c>
      <c r="E2315">
        <v>2017</v>
      </c>
      <c r="F2315" t="s">
        <v>118</v>
      </c>
      <c r="G2315">
        <v>10</v>
      </c>
      <c r="H2315">
        <v>10</v>
      </c>
      <c r="I2315">
        <v>2</v>
      </c>
      <c r="J2315">
        <v>4</v>
      </c>
      <c r="K2315">
        <v>2</v>
      </c>
      <c r="L2315">
        <v>1</v>
      </c>
      <c r="M2315">
        <v>0</v>
      </c>
      <c r="N2315" t="s">
        <v>36</v>
      </c>
      <c r="O2315" t="s">
        <v>96</v>
      </c>
      <c r="P2315" t="s">
        <v>38</v>
      </c>
      <c r="Q2315" t="s">
        <v>39</v>
      </c>
      <c r="R2315">
        <v>1</v>
      </c>
      <c r="S2315">
        <v>0</v>
      </c>
      <c r="T2315">
        <v>0</v>
      </c>
      <c r="U2315" t="s">
        <v>40</v>
      </c>
      <c r="V2315" t="s">
        <v>60</v>
      </c>
      <c r="W2315">
        <v>2</v>
      </c>
      <c r="X2315" t="s">
        <v>41</v>
      </c>
      <c r="Y2315">
        <v>0</v>
      </c>
      <c r="Z2315">
        <v>0</v>
      </c>
      <c r="AA2315">
        <v>0</v>
      </c>
      <c r="AB2315" t="s">
        <v>42</v>
      </c>
      <c r="AC2315">
        <v>104.72</v>
      </c>
      <c r="AD2315">
        <v>0</v>
      </c>
      <c r="AE2315">
        <v>3</v>
      </c>
      <c r="AF2315" t="s">
        <v>48</v>
      </c>
      <c r="AG2315" s="1">
        <v>42810</v>
      </c>
      <c r="AH2315">
        <f>SUM(Hotel_Data_Mini[[#This Row],[adults]:[babies]])</f>
        <v>3</v>
      </c>
      <c r="AI2315">
        <f>SUM(Hotel_Data_Mini[[#This Row],[stays_in_weekend_nights]:[stays_in_week_nights]])</f>
        <v>6</v>
      </c>
      <c r="AJ2315">
        <f>IF(Hotel_Data_Mini[[#This Row],[reserved_room_type]]=Hotel_Data_Mini[[#This Row],[assigned_room_type]],0,1)</f>
        <v>1</v>
      </c>
    </row>
    <row r="2316" spans="1:36" x14ac:dyDescent="0.25">
      <c r="A2316" t="s">
        <v>153</v>
      </c>
      <c r="B2316" t="s">
        <v>44</v>
      </c>
      <c r="C2316">
        <v>1</v>
      </c>
      <c r="D2316">
        <v>332</v>
      </c>
      <c r="E2316">
        <v>2017</v>
      </c>
      <c r="F2316" t="s">
        <v>52</v>
      </c>
      <c r="G2316">
        <v>26</v>
      </c>
      <c r="H2316">
        <v>1</v>
      </c>
      <c r="I2316">
        <v>2</v>
      </c>
      <c r="J2316">
        <v>2</v>
      </c>
      <c r="K2316">
        <v>2</v>
      </c>
      <c r="L2316">
        <v>0</v>
      </c>
      <c r="M2316">
        <v>0</v>
      </c>
      <c r="N2316" t="s">
        <v>36</v>
      </c>
      <c r="O2316" t="s">
        <v>67</v>
      </c>
      <c r="P2316" t="s">
        <v>38</v>
      </c>
      <c r="Q2316" t="s">
        <v>39</v>
      </c>
      <c r="R2316">
        <v>0</v>
      </c>
      <c r="S2316">
        <v>0</v>
      </c>
      <c r="T2316">
        <v>0</v>
      </c>
      <c r="U2316" t="s">
        <v>60</v>
      </c>
      <c r="V2316" t="s">
        <v>60</v>
      </c>
      <c r="W2316">
        <v>0</v>
      </c>
      <c r="X2316" t="s">
        <v>41</v>
      </c>
      <c r="Y2316">
        <v>9</v>
      </c>
      <c r="Z2316">
        <v>0</v>
      </c>
      <c r="AA2316">
        <v>0</v>
      </c>
      <c r="AB2316" t="s">
        <v>42</v>
      </c>
      <c r="AC2316">
        <v>113.4</v>
      </c>
      <c r="AD2316">
        <v>0</v>
      </c>
      <c r="AE2316">
        <v>2</v>
      </c>
      <c r="AF2316" t="s">
        <v>43</v>
      </c>
      <c r="AG2316" s="1">
        <v>0</v>
      </c>
      <c r="AH2316">
        <f>SUM(Hotel_Data_Mini[[#This Row],[adults]:[babies]])</f>
        <v>2</v>
      </c>
      <c r="AI2316">
        <f>SUM(Hotel_Data_Mini[[#This Row],[stays_in_weekend_nights]:[stays_in_week_nights]])</f>
        <v>4</v>
      </c>
      <c r="AJ2316">
        <f>IF(Hotel_Data_Mini[[#This Row],[reserved_room_type]]=Hotel_Data_Mini[[#This Row],[assigned_room_type]],0,1)</f>
        <v>0</v>
      </c>
    </row>
    <row r="2317" spans="1:36" x14ac:dyDescent="0.25">
      <c r="A2317" t="s">
        <v>153</v>
      </c>
      <c r="B2317" t="s">
        <v>44</v>
      </c>
      <c r="C2317">
        <v>0</v>
      </c>
      <c r="D2317">
        <v>157</v>
      </c>
      <c r="E2317">
        <v>2017</v>
      </c>
      <c r="F2317" t="s">
        <v>45</v>
      </c>
      <c r="G2317">
        <v>33</v>
      </c>
      <c r="H2317">
        <v>13</v>
      </c>
      <c r="I2317">
        <v>2</v>
      </c>
      <c r="J2317">
        <v>4</v>
      </c>
      <c r="K2317">
        <v>3</v>
      </c>
      <c r="L2317">
        <v>0</v>
      </c>
      <c r="M2317">
        <v>0</v>
      </c>
      <c r="N2317" t="s">
        <v>36</v>
      </c>
      <c r="O2317" t="s">
        <v>46</v>
      </c>
      <c r="P2317" t="s">
        <v>38</v>
      </c>
      <c r="Q2317" t="s">
        <v>39</v>
      </c>
      <c r="R2317">
        <v>0</v>
      </c>
      <c r="S2317">
        <v>0</v>
      </c>
      <c r="T2317">
        <v>0</v>
      </c>
      <c r="U2317" t="s">
        <v>40</v>
      </c>
      <c r="V2317" t="s">
        <v>40</v>
      </c>
      <c r="W2317">
        <v>1</v>
      </c>
      <c r="X2317" t="s">
        <v>41</v>
      </c>
      <c r="Y2317">
        <v>9</v>
      </c>
      <c r="Z2317">
        <v>0</v>
      </c>
      <c r="AA2317">
        <v>0</v>
      </c>
      <c r="AB2317" t="s">
        <v>42</v>
      </c>
      <c r="AC2317">
        <v>168.5</v>
      </c>
      <c r="AD2317">
        <v>0</v>
      </c>
      <c r="AE2317">
        <v>2</v>
      </c>
      <c r="AF2317" t="s">
        <v>48</v>
      </c>
      <c r="AG2317" s="1">
        <v>42966</v>
      </c>
      <c r="AH2317">
        <f>SUM(Hotel_Data_Mini[[#This Row],[adults]:[babies]])</f>
        <v>3</v>
      </c>
      <c r="AI2317">
        <f>SUM(Hotel_Data_Mini[[#This Row],[stays_in_weekend_nights]:[stays_in_week_nights]])</f>
        <v>6</v>
      </c>
      <c r="AJ2317">
        <f>IF(Hotel_Data_Mini[[#This Row],[reserved_room_type]]=Hotel_Data_Mini[[#This Row],[assigned_room_type]],0,1)</f>
        <v>0</v>
      </c>
    </row>
    <row r="2318" spans="1:36" x14ac:dyDescent="0.25">
      <c r="A2318" t="s">
        <v>153</v>
      </c>
      <c r="B2318" t="s">
        <v>34</v>
      </c>
      <c r="C2318">
        <v>0</v>
      </c>
      <c r="D2318">
        <v>8</v>
      </c>
      <c r="E2318">
        <v>2017</v>
      </c>
      <c r="F2318" t="s">
        <v>122</v>
      </c>
      <c r="G2318">
        <v>16</v>
      </c>
      <c r="H2318">
        <v>21</v>
      </c>
      <c r="I2318">
        <v>0</v>
      </c>
      <c r="J2318">
        <v>1</v>
      </c>
      <c r="K2318">
        <v>2</v>
      </c>
      <c r="L2318">
        <v>1</v>
      </c>
      <c r="M2318">
        <v>0</v>
      </c>
      <c r="N2318" t="s">
        <v>36</v>
      </c>
      <c r="O2318" t="s">
        <v>37</v>
      </c>
      <c r="P2318" t="s">
        <v>69</v>
      </c>
      <c r="Q2318" t="s">
        <v>69</v>
      </c>
      <c r="R2318">
        <v>1</v>
      </c>
      <c r="S2318">
        <v>0</v>
      </c>
      <c r="T2318">
        <v>1</v>
      </c>
      <c r="U2318" t="s">
        <v>40</v>
      </c>
      <c r="V2318" t="s">
        <v>60</v>
      </c>
      <c r="W2318">
        <v>0</v>
      </c>
      <c r="X2318" t="s">
        <v>41</v>
      </c>
      <c r="Y2318">
        <v>0</v>
      </c>
      <c r="Z2318">
        <v>51</v>
      </c>
      <c r="AA2318">
        <v>0</v>
      </c>
      <c r="AB2318" t="s">
        <v>42</v>
      </c>
      <c r="AC2318">
        <v>75</v>
      </c>
      <c r="AD2318">
        <v>1</v>
      </c>
      <c r="AE2318">
        <v>2</v>
      </c>
      <c r="AF2318" t="s">
        <v>48</v>
      </c>
      <c r="AG2318" s="1">
        <v>42847</v>
      </c>
      <c r="AH2318">
        <f>SUM(Hotel_Data_Mini[[#This Row],[adults]:[babies]])</f>
        <v>3</v>
      </c>
      <c r="AI2318">
        <f>SUM(Hotel_Data_Mini[[#This Row],[stays_in_weekend_nights]:[stays_in_week_nights]])</f>
        <v>1</v>
      </c>
      <c r="AJ2318">
        <f>IF(Hotel_Data_Mini[[#This Row],[reserved_room_type]]=Hotel_Data_Mini[[#This Row],[assigned_room_type]],0,1)</f>
        <v>1</v>
      </c>
    </row>
    <row r="2319" spans="1:36" x14ac:dyDescent="0.25">
      <c r="A2319" t="s">
        <v>153</v>
      </c>
      <c r="B2319" t="s">
        <v>34</v>
      </c>
      <c r="C2319">
        <v>1</v>
      </c>
      <c r="D2319">
        <v>113</v>
      </c>
      <c r="E2319">
        <v>2017</v>
      </c>
      <c r="F2319" t="s">
        <v>117</v>
      </c>
      <c r="G2319">
        <v>22</v>
      </c>
      <c r="H2319">
        <v>30</v>
      </c>
      <c r="I2319">
        <v>0</v>
      </c>
      <c r="J2319">
        <v>2</v>
      </c>
      <c r="K2319">
        <v>1</v>
      </c>
      <c r="L2319">
        <v>0</v>
      </c>
      <c r="M2319">
        <v>0</v>
      </c>
      <c r="N2319" t="s">
        <v>36</v>
      </c>
      <c r="O2319" t="s">
        <v>58</v>
      </c>
      <c r="P2319" t="s">
        <v>38</v>
      </c>
      <c r="Q2319" t="s">
        <v>39</v>
      </c>
      <c r="R2319">
        <v>0</v>
      </c>
      <c r="S2319">
        <v>0</v>
      </c>
      <c r="T2319">
        <v>0</v>
      </c>
      <c r="U2319" t="s">
        <v>60</v>
      </c>
      <c r="V2319" t="s">
        <v>60</v>
      </c>
      <c r="W2319">
        <v>0</v>
      </c>
      <c r="X2319" t="s">
        <v>41</v>
      </c>
      <c r="Y2319">
        <v>240</v>
      </c>
      <c r="Z2319">
        <v>0</v>
      </c>
      <c r="AA2319">
        <v>0</v>
      </c>
      <c r="AB2319" t="s">
        <v>42</v>
      </c>
      <c r="AC2319">
        <v>100</v>
      </c>
      <c r="AD2319">
        <v>0</v>
      </c>
      <c r="AE2319">
        <v>0</v>
      </c>
      <c r="AF2319" t="s">
        <v>43</v>
      </c>
      <c r="AG2319" s="1">
        <v>42774</v>
      </c>
      <c r="AH2319">
        <f>SUM(Hotel_Data_Mini[[#This Row],[adults]:[babies]])</f>
        <v>1</v>
      </c>
      <c r="AI2319">
        <f>SUM(Hotel_Data_Mini[[#This Row],[stays_in_weekend_nights]:[stays_in_week_nights]])</f>
        <v>2</v>
      </c>
      <c r="AJ2319">
        <f>IF(Hotel_Data_Mini[[#This Row],[reserved_room_type]]=Hotel_Data_Mini[[#This Row],[assigned_room_type]],0,1)</f>
        <v>0</v>
      </c>
    </row>
    <row r="2320" spans="1:36" x14ac:dyDescent="0.25">
      <c r="A2320" t="s">
        <v>153</v>
      </c>
      <c r="B2320" t="s">
        <v>34</v>
      </c>
      <c r="C2320">
        <v>0</v>
      </c>
      <c r="D2320">
        <v>241</v>
      </c>
      <c r="E2320">
        <v>2017</v>
      </c>
      <c r="F2320" t="s">
        <v>120</v>
      </c>
      <c r="G2320">
        <v>22</v>
      </c>
      <c r="H2320">
        <v>3</v>
      </c>
      <c r="I2320">
        <v>2</v>
      </c>
      <c r="J2320">
        <v>2</v>
      </c>
      <c r="K2320">
        <v>2</v>
      </c>
      <c r="L2320">
        <v>0</v>
      </c>
      <c r="M2320">
        <v>0</v>
      </c>
      <c r="N2320" t="s">
        <v>36</v>
      </c>
      <c r="O2320" t="s">
        <v>64</v>
      </c>
      <c r="P2320" t="s">
        <v>38</v>
      </c>
      <c r="Q2320" t="s">
        <v>39</v>
      </c>
      <c r="R2320">
        <v>0</v>
      </c>
      <c r="S2320">
        <v>0</v>
      </c>
      <c r="T2320">
        <v>0</v>
      </c>
      <c r="U2320" t="s">
        <v>60</v>
      </c>
      <c r="V2320" t="s">
        <v>60</v>
      </c>
      <c r="W2320">
        <v>0</v>
      </c>
      <c r="X2320" t="s">
        <v>41</v>
      </c>
      <c r="Y2320">
        <v>240</v>
      </c>
      <c r="Z2320">
        <v>0</v>
      </c>
      <c r="AA2320">
        <v>0</v>
      </c>
      <c r="AB2320" t="s">
        <v>42</v>
      </c>
      <c r="AC2320">
        <v>95.6</v>
      </c>
      <c r="AD2320">
        <v>0</v>
      </c>
      <c r="AE2320">
        <v>2</v>
      </c>
      <c r="AF2320" t="s">
        <v>48</v>
      </c>
      <c r="AG2320" s="1">
        <v>42893</v>
      </c>
      <c r="AH2320">
        <f>SUM(Hotel_Data_Mini[[#This Row],[adults]:[babies]])</f>
        <v>2</v>
      </c>
      <c r="AI2320">
        <f>SUM(Hotel_Data_Mini[[#This Row],[stays_in_weekend_nights]:[stays_in_week_nights]])</f>
        <v>4</v>
      </c>
      <c r="AJ2320">
        <f>IF(Hotel_Data_Mini[[#This Row],[reserved_room_type]]=Hotel_Data_Mini[[#This Row],[assigned_room_type]],0,1)</f>
        <v>0</v>
      </c>
    </row>
    <row r="2321" spans="1:36" x14ac:dyDescent="0.25">
      <c r="A2321" t="s">
        <v>153</v>
      </c>
      <c r="B2321" t="s">
        <v>44</v>
      </c>
      <c r="C2321">
        <v>0</v>
      </c>
      <c r="D2321">
        <v>107</v>
      </c>
      <c r="E2321">
        <v>2017</v>
      </c>
      <c r="F2321" t="s">
        <v>45</v>
      </c>
      <c r="G2321">
        <v>31</v>
      </c>
      <c r="H2321">
        <v>5</v>
      </c>
      <c r="I2321">
        <v>2</v>
      </c>
      <c r="J2321">
        <v>3</v>
      </c>
      <c r="K2321">
        <v>2</v>
      </c>
      <c r="L2321">
        <v>0</v>
      </c>
      <c r="M2321">
        <v>0</v>
      </c>
      <c r="N2321" t="s">
        <v>36</v>
      </c>
      <c r="O2321" t="s">
        <v>68</v>
      </c>
      <c r="P2321" t="s">
        <v>38</v>
      </c>
      <c r="Q2321" t="s">
        <v>39</v>
      </c>
      <c r="R2321">
        <v>0</v>
      </c>
      <c r="S2321">
        <v>0</v>
      </c>
      <c r="T2321">
        <v>0</v>
      </c>
      <c r="U2321" t="s">
        <v>71</v>
      </c>
      <c r="V2321" t="s">
        <v>71</v>
      </c>
      <c r="W2321">
        <v>0</v>
      </c>
      <c r="X2321" t="s">
        <v>41</v>
      </c>
      <c r="Y2321">
        <v>425</v>
      </c>
      <c r="Z2321">
        <v>0</v>
      </c>
      <c r="AA2321">
        <v>0</v>
      </c>
      <c r="AB2321" t="s">
        <v>42</v>
      </c>
      <c r="AC2321">
        <v>151.69999999999999</v>
      </c>
      <c r="AD2321">
        <v>0</v>
      </c>
      <c r="AE2321">
        <v>0</v>
      </c>
      <c r="AF2321" t="s">
        <v>48</v>
      </c>
      <c r="AG2321" s="1">
        <v>0</v>
      </c>
      <c r="AH2321">
        <f>SUM(Hotel_Data_Mini[[#This Row],[adults]:[babies]])</f>
        <v>2</v>
      </c>
      <c r="AI2321">
        <f>SUM(Hotel_Data_Mini[[#This Row],[stays_in_weekend_nights]:[stays_in_week_nights]])</f>
        <v>5</v>
      </c>
      <c r="AJ2321">
        <f>IF(Hotel_Data_Mini[[#This Row],[reserved_room_type]]=Hotel_Data_Mini[[#This Row],[assigned_room_type]],0,1)</f>
        <v>0</v>
      </c>
    </row>
    <row r="2322" spans="1:36" x14ac:dyDescent="0.25">
      <c r="A2322" t="s">
        <v>153</v>
      </c>
      <c r="B2322" t="s">
        <v>44</v>
      </c>
      <c r="C2322">
        <v>0</v>
      </c>
      <c r="D2322">
        <v>130</v>
      </c>
      <c r="E2322">
        <v>2017</v>
      </c>
      <c r="F2322" t="s">
        <v>120</v>
      </c>
      <c r="G2322">
        <v>25</v>
      </c>
      <c r="H2322">
        <v>24</v>
      </c>
      <c r="I2322">
        <v>2</v>
      </c>
      <c r="J2322">
        <v>1</v>
      </c>
      <c r="K2322">
        <v>2</v>
      </c>
      <c r="L2322">
        <v>0</v>
      </c>
      <c r="M2322">
        <v>0</v>
      </c>
      <c r="N2322" t="s">
        <v>36</v>
      </c>
      <c r="O2322" t="s">
        <v>95</v>
      </c>
      <c r="P2322" t="s">
        <v>47</v>
      </c>
      <c r="Q2322" t="s">
        <v>47</v>
      </c>
      <c r="R2322">
        <v>0</v>
      </c>
      <c r="S2322">
        <v>0</v>
      </c>
      <c r="T2322">
        <v>0</v>
      </c>
      <c r="U2322" t="s">
        <v>60</v>
      </c>
      <c r="V2322" t="s">
        <v>60</v>
      </c>
      <c r="W2322">
        <v>0</v>
      </c>
      <c r="X2322" t="s">
        <v>41</v>
      </c>
      <c r="Y2322">
        <v>0</v>
      </c>
      <c r="Z2322">
        <v>0</v>
      </c>
      <c r="AA2322">
        <v>0</v>
      </c>
      <c r="AB2322" t="s">
        <v>42</v>
      </c>
      <c r="AC2322">
        <v>130.5</v>
      </c>
      <c r="AD2322">
        <v>0</v>
      </c>
      <c r="AE2322">
        <v>4</v>
      </c>
      <c r="AF2322" t="s">
        <v>48</v>
      </c>
      <c r="AG2322" s="1">
        <v>42913</v>
      </c>
      <c r="AH2322">
        <f>SUM(Hotel_Data_Mini[[#This Row],[adults]:[babies]])</f>
        <v>2</v>
      </c>
      <c r="AI2322">
        <f>SUM(Hotel_Data_Mini[[#This Row],[stays_in_weekend_nights]:[stays_in_week_nights]])</f>
        <v>3</v>
      </c>
      <c r="AJ2322">
        <f>IF(Hotel_Data_Mini[[#This Row],[reserved_room_type]]=Hotel_Data_Mini[[#This Row],[assigned_room_type]],0,1)</f>
        <v>0</v>
      </c>
    </row>
    <row r="2323" spans="1:36" x14ac:dyDescent="0.25">
      <c r="A2323" t="s">
        <v>153</v>
      </c>
      <c r="B2323" t="s">
        <v>44</v>
      </c>
      <c r="C2323">
        <v>1</v>
      </c>
      <c r="D2323">
        <v>104</v>
      </c>
      <c r="E2323">
        <v>2017</v>
      </c>
      <c r="F2323" t="s">
        <v>117</v>
      </c>
      <c r="G2323">
        <v>20</v>
      </c>
      <c r="H2323">
        <v>15</v>
      </c>
      <c r="I2323">
        <v>1</v>
      </c>
      <c r="J2323">
        <v>2</v>
      </c>
      <c r="K2323">
        <v>2</v>
      </c>
      <c r="L2323">
        <v>0</v>
      </c>
      <c r="M2323">
        <v>0</v>
      </c>
      <c r="N2323" t="s">
        <v>36</v>
      </c>
      <c r="O2323" t="s">
        <v>37</v>
      </c>
      <c r="P2323" t="s">
        <v>50</v>
      </c>
      <c r="Q2323" t="s">
        <v>39</v>
      </c>
      <c r="R2323">
        <v>0</v>
      </c>
      <c r="S2323">
        <v>0</v>
      </c>
      <c r="T2323">
        <v>0</v>
      </c>
      <c r="U2323" t="s">
        <v>40</v>
      </c>
      <c r="V2323" t="s">
        <v>40</v>
      </c>
      <c r="W2323">
        <v>0</v>
      </c>
      <c r="X2323" t="s">
        <v>51</v>
      </c>
      <c r="Y2323">
        <v>0</v>
      </c>
      <c r="Z2323">
        <v>0</v>
      </c>
      <c r="AA2323">
        <v>0</v>
      </c>
      <c r="AB2323" t="s">
        <v>42</v>
      </c>
      <c r="AC2323">
        <v>170</v>
      </c>
      <c r="AD2323">
        <v>0</v>
      </c>
      <c r="AE2323">
        <v>0</v>
      </c>
      <c r="AF2323" t="s">
        <v>43</v>
      </c>
      <c r="AG2323" s="1">
        <v>42766</v>
      </c>
      <c r="AH2323">
        <f>SUM(Hotel_Data_Mini[[#This Row],[adults]:[babies]])</f>
        <v>2</v>
      </c>
      <c r="AI2323">
        <f>SUM(Hotel_Data_Mini[[#This Row],[stays_in_weekend_nights]:[stays_in_week_nights]])</f>
        <v>3</v>
      </c>
      <c r="AJ2323">
        <f>IF(Hotel_Data_Mini[[#This Row],[reserved_room_type]]=Hotel_Data_Mini[[#This Row],[assigned_room_type]],0,1)</f>
        <v>0</v>
      </c>
    </row>
    <row r="2324" spans="1:36" x14ac:dyDescent="0.25">
      <c r="A2324" t="s">
        <v>153</v>
      </c>
      <c r="B2324" t="s">
        <v>44</v>
      </c>
      <c r="C2324">
        <v>0</v>
      </c>
      <c r="D2324">
        <v>65</v>
      </c>
      <c r="E2324">
        <v>2017</v>
      </c>
      <c r="F2324" t="s">
        <v>118</v>
      </c>
      <c r="G2324">
        <v>10</v>
      </c>
      <c r="H2324">
        <v>11</v>
      </c>
      <c r="I2324">
        <v>1</v>
      </c>
      <c r="J2324">
        <v>1</v>
      </c>
      <c r="K2324">
        <v>2</v>
      </c>
      <c r="L2324">
        <v>0</v>
      </c>
      <c r="M2324">
        <v>0</v>
      </c>
      <c r="N2324" t="s">
        <v>80</v>
      </c>
      <c r="O2324" t="s">
        <v>67</v>
      </c>
      <c r="P2324" t="s">
        <v>38</v>
      </c>
      <c r="Q2324" t="s">
        <v>39</v>
      </c>
      <c r="R2324">
        <v>0</v>
      </c>
      <c r="S2324">
        <v>0</v>
      </c>
      <c r="T2324">
        <v>0</v>
      </c>
      <c r="U2324" t="s">
        <v>40</v>
      </c>
      <c r="V2324" t="s">
        <v>40</v>
      </c>
      <c r="W2324">
        <v>0</v>
      </c>
      <c r="X2324" t="s">
        <v>41</v>
      </c>
      <c r="Y2324">
        <v>9</v>
      </c>
      <c r="Z2324">
        <v>0</v>
      </c>
      <c r="AA2324">
        <v>0</v>
      </c>
      <c r="AB2324" t="s">
        <v>42</v>
      </c>
      <c r="AC2324">
        <v>79.2</v>
      </c>
      <c r="AD2324">
        <v>0</v>
      </c>
      <c r="AE2324">
        <v>0</v>
      </c>
      <c r="AF2324" t="s">
        <v>48</v>
      </c>
      <c r="AG2324" s="1">
        <v>42807</v>
      </c>
      <c r="AH2324">
        <f>SUM(Hotel_Data_Mini[[#This Row],[adults]:[babies]])</f>
        <v>2</v>
      </c>
      <c r="AI2324">
        <f>SUM(Hotel_Data_Mini[[#This Row],[stays_in_weekend_nights]:[stays_in_week_nights]])</f>
        <v>2</v>
      </c>
      <c r="AJ2324">
        <f>IF(Hotel_Data_Mini[[#This Row],[reserved_room_type]]=Hotel_Data_Mini[[#This Row],[assigned_room_type]],0,1)</f>
        <v>0</v>
      </c>
    </row>
    <row r="2325" spans="1:36" x14ac:dyDescent="0.25">
      <c r="A2325" t="s">
        <v>153</v>
      </c>
      <c r="B2325" t="s">
        <v>34</v>
      </c>
      <c r="C2325">
        <v>0</v>
      </c>
      <c r="D2325">
        <v>22</v>
      </c>
      <c r="E2325">
        <v>2017</v>
      </c>
      <c r="F2325" t="s">
        <v>121</v>
      </c>
      <c r="G2325">
        <v>8</v>
      </c>
      <c r="H2325">
        <v>23</v>
      </c>
      <c r="I2325">
        <v>0</v>
      </c>
      <c r="J2325">
        <v>2</v>
      </c>
      <c r="K2325">
        <v>2</v>
      </c>
      <c r="L2325">
        <v>0</v>
      </c>
      <c r="M2325">
        <v>0</v>
      </c>
      <c r="N2325" t="s">
        <v>84</v>
      </c>
      <c r="O2325" t="s">
        <v>37</v>
      </c>
      <c r="P2325" t="s">
        <v>50</v>
      </c>
      <c r="Q2325" t="s">
        <v>39</v>
      </c>
      <c r="R2325">
        <v>0</v>
      </c>
      <c r="S2325">
        <v>0</v>
      </c>
      <c r="T2325">
        <v>0</v>
      </c>
      <c r="U2325" t="s">
        <v>40</v>
      </c>
      <c r="V2325" t="s">
        <v>40</v>
      </c>
      <c r="W2325">
        <v>0</v>
      </c>
      <c r="X2325" t="s">
        <v>41</v>
      </c>
      <c r="Y2325">
        <v>68</v>
      </c>
      <c r="Z2325">
        <v>0</v>
      </c>
      <c r="AA2325">
        <v>0</v>
      </c>
      <c r="AB2325" t="s">
        <v>53</v>
      </c>
      <c r="AC2325">
        <v>60</v>
      </c>
      <c r="AD2325">
        <v>0</v>
      </c>
      <c r="AE2325">
        <v>0</v>
      </c>
      <c r="AF2325" t="s">
        <v>48</v>
      </c>
      <c r="AG2325" s="1">
        <v>42791</v>
      </c>
      <c r="AH2325">
        <f>SUM(Hotel_Data_Mini[[#This Row],[adults]:[babies]])</f>
        <v>2</v>
      </c>
      <c r="AI2325">
        <f>SUM(Hotel_Data_Mini[[#This Row],[stays_in_weekend_nights]:[stays_in_week_nights]])</f>
        <v>2</v>
      </c>
      <c r="AJ2325">
        <f>IF(Hotel_Data_Mini[[#This Row],[reserved_room_type]]=Hotel_Data_Mini[[#This Row],[assigned_room_type]],0,1)</f>
        <v>0</v>
      </c>
    </row>
    <row r="2326" spans="1:36" x14ac:dyDescent="0.25">
      <c r="A2326" t="s">
        <v>153</v>
      </c>
      <c r="B2326" t="s">
        <v>44</v>
      </c>
      <c r="C2326">
        <v>1</v>
      </c>
      <c r="D2326">
        <v>70</v>
      </c>
      <c r="E2326">
        <v>2017</v>
      </c>
      <c r="F2326" t="s">
        <v>45</v>
      </c>
      <c r="G2326">
        <v>33</v>
      </c>
      <c r="H2326">
        <v>13</v>
      </c>
      <c r="I2326">
        <v>2</v>
      </c>
      <c r="J2326">
        <v>1</v>
      </c>
      <c r="K2326">
        <v>2</v>
      </c>
      <c r="L2326">
        <v>0</v>
      </c>
      <c r="M2326">
        <v>0</v>
      </c>
      <c r="N2326" t="s">
        <v>36</v>
      </c>
      <c r="O2326" t="s">
        <v>58</v>
      </c>
      <c r="P2326" t="s">
        <v>38</v>
      </c>
      <c r="Q2326" t="s">
        <v>39</v>
      </c>
      <c r="R2326">
        <v>0</v>
      </c>
      <c r="S2326">
        <v>0</v>
      </c>
      <c r="T2326">
        <v>0</v>
      </c>
      <c r="U2326" t="s">
        <v>40</v>
      </c>
      <c r="V2326" t="s">
        <v>40</v>
      </c>
      <c r="W2326">
        <v>0</v>
      </c>
      <c r="X2326" t="s">
        <v>41</v>
      </c>
      <c r="Y2326">
        <v>9</v>
      </c>
      <c r="Z2326">
        <v>0</v>
      </c>
      <c r="AA2326">
        <v>0</v>
      </c>
      <c r="AB2326" t="s">
        <v>42</v>
      </c>
      <c r="AC2326">
        <v>160</v>
      </c>
      <c r="AD2326">
        <v>0</v>
      </c>
      <c r="AE2326">
        <v>0</v>
      </c>
      <c r="AF2326" t="s">
        <v>43</v>
      </c>
      <c r="AG2326" s="1">
        <v>0</v>
      </c>
      <c r="AH2326">
        <f>SUM(Hotel_Data_Mini[[#This Row],[adults]:[babies]])</f>
        <v>2</v>
      </c>
      <c r="AI2326">
        <f>SUM(Hotel_Data_Mini[[#This Row],[stays_in_weekend_nights]:[stays_in_week_nights]])</f>
        <v>3</v>
      </c>
      <c r="AJ2326">
        <f>IF(Hotel_Data_Mini[[#This Row],[reserved_room_type]]=Hotel_Data_Mini[[#This Row],[assigned_room_type]],0,1)</f>
        <v>0</v>
      </c>
    </row>
    <row r="2327" spans="1:36" x14ac:dyDescent="0.25">
      <c r="A2327" t="s">
        <v>153</v>
      </c>
      <c r="B2327" t="s">
        <v>34</v>
      </c>
      <c r="C2327">
        <v>1</v>
      </c>
      <c r="D2327">
        <v>49</v>
      </c>
      <c r="E2327">
        <v>2017</v>
      </c>
      <c r="F2327" t="s">
        <v>120</v>
      </c>
      <c r="G2327">
        <v>25</v>
      </c>
      <c r="H2327">
        <v>24</v>
      </c>
      <c r="I2327">
        <v>1</v>
      </c>
      <c r="J2327">
        <v>1</v>
      </c>
      <c r="K2327">
        <v>3</v>
      </c>
      <c r="L2327">
        <v>0</v>
      </c>
      <c r="M2327">
        <v>0</v>
      </c>
      <c r="N2327" t="s">
        <v>54</v>
      </c>
      <c r="O2327" t="s">
        <v>37</v>
      </c>
      <c r="P2327" t="s">
        <v>38</v>
      </c>
      <c r="Q2327" t="s">
        <v>39</v>
      </c>
      <c r="R2327">
        <v>0</v>
      </c>
      <c r="S2327">
        <v>0</v>
      </c>
      <c r="T2327">
        <v>0</v>
      </c>
      <c r="U2327" t="s">
        <v>40</v>
      </c>
      <c r="V2327" t="s">
        <v>40</v>
      </c>
      <c r="W2327">
        <v>0</v>
      </c>
      <c r="X2327" t="s">
        <v>41</v>
      </c>
      <c r="Y2327">
        <v>15</v>
      </c>
      <c r="Z2327">
        <v>0</v>
      </c>
      <c r="AA2327">
        <v>0</v>
      </c>
      <c r="AB2327" t="s">
        <v>42</v>
      </c>
      <c r="AC2327">
        <v>153.6</v>
      </c>
      <c r="AD2327">
        <v>0</v>
      </c>
      <c r="AE2327">
        <v>0</v>
      </c>
      <c r="AF2327" t="s">
        <v>43</v>
      </c>
      <c r="AG2327" s="1">
        <v>42863</v>
      </c>
      <c r="AH2327">
        <f>SUM(Hotel_Data_Mini[[#This Row],[adults]:[babies]])</f>
        <v>3</v>
      </c>
      <c r="AI2327">
        <f>SUM(Hotel_Data_Mini[[#This Row],[stays_in_weekend_nights]:[stays_in_week_nights]])</f>
        <v>2</v>
      </c>
      <c r="AJ2327">
        <f>IF(Hotel_Data_Mini[[#This Row],[reserved_room_type]]=Hotel_Data_Mini[[#This Row],[assigned_room_type]],0,1)</f>
        <v>0</v>
      </c>
    </row>
    <row r="2328" spans="1:36" x14ac:dyDescent="0.25">
      <c r="A2328" t="s">
        <v>153</v>
      </c>
      <c r="B2328" t="s">
        <v>34</v>
      </c>
      <c r="C2328">
        <v>1</v>
      </c>
      <c r="D2328">
        <v>181</v>
      </c>
      <c r="E2328">
        <v>2017</v>
      </c>
      <c r="F2328" t="s">
        <v>118</v>
      </c>
      <c r="G2328">
        <v>9</v>
      </c>
      <c r="H2328">
        <v>1</v>
      </c>
      <c r="I2328">
        <v>6</v>
      </c>
      <c r="J2328">
        <v>19</v>
      </c>
      <c r="K2328">
        <v>2</v>
      </c>
      <c r="L2328">
        <v>0</v>
      </c>
      <c r="M2328">
        <v>0</v>
      </c>
      <c r="N2328" t="s">
        <v>54</v>
      </c>
      <c r="O2328" t="s">
        <v>37</v>
      </c>
      <c r="P2328" t="s">
        <v>50</v>
      </c>
      <c r="Q2328" t="s">
        <v>39</v>
      </c>
      <c r="R2328">
        <v>0</v>
      </c>
      <c r="S2328">
        <v>0</v>
      </c>
      <c r="T2328">
        <v>0</v>
      </c>
      <c r="U2328" t="s">
        <v>40</v>
      </c>
      <c r="V2328" t="s">
        <v>40</v>
      </c>
      <c r="W2328">
        <v>0</v>
      </c>
      <c r="X2328" t="s">
        <v>41</v>
      </c>
      <c r="Y2328">
        <v>440</v>
      </c>
      <c r="Z2328">
        <v>0</v>
      </c>
      <c r="AA2328">
        <v>0</v>
      </c>
      <c r="AB2328" t="s">
        <v>53</v>
      </c>
      <c r="AC2328">
        <v>58.6</v>
      </c>
      <c r="AD2328">
        <v>0</v>
      </c>
      <c r="AE2328">
        <v>0</v>
      </c>
      <c r="AF2328" t="s">
        <v>43</v>
      </c>
      <c r="AG2328" s="1">
        <v>0</v>
      </c>
      <c r="AH2328">
        <f>SUM(Hotel_Data_Mini[[#This Row],[adults]:[babies]])</f>
        <v>2</v>
      </c>
      <c r="AI2328">
        <f>SUM(Hotel_Data_Mini[[#This Row],[stays_in_weekend_nights]:[stays_in_week_nights]])</f>
        <v>25</v>
      </c>
      <c r="AJ2328">
        <f>IF(Hotel_Data_Mini[[#This Row],[reserved_room_type]]=Hotel_Data_Mini[[#This Row],[assigned_room_type]],0,1)</f>
        <v>0</v>
      </c>
    </row>
    <row r="2329" spans="1:36" x14ac:dyDescent="0.25">
      <c r="A2329" t="s">
        <v>153</v>
      </c>
      <c r="B2329" t="s">
        <v>44</v>
      </c>
      <c r="C2329">
        <v>0</v>
      </c>
      <c r="D2329">
        <v>423</v>
      </c>
      <c r="E2329">
        <v>2017</v>
      </c>
      <c r="F2329" t="s">
        <v>52</v>
      </c>
      <c r="G2329">
        <v>29</v>
      </c>
      <c r="H2329">
        <v>22</v>
      </c>
      <c r="I2329">
        <v>1</v>
      </c>
      <c r="J2329">
        <v>1</v>
      </c>
      <c r="K2329">
        <v>1</v>
      </c>
      <c r="L2329">
        <v>0</v>
      </c>
      <c r="M2329">
        <v>0</v>
      </c>
      <c r="N2329" t="s">
        <v>54</v>
      </c>
      <c r="O2329" t="s">
        <v>67</v>
      </c>
      <c r="P2329" t="s">
        <v>56</v>
      </c>
      <c r="Q2329" t="s">
        <v>39</v>
      </c>
      <c r="R2329">
        <v>0</v>
      </c>
      <c r="S2329">
        <v>0</v>
      </c>
      <c r="T2329">
        <v>0</v>
      </c>
      <c r="U2329" t="s">
        <v>40</v>
      </c>
      <c r="V2329" t="s">
        <v>40</v>
      </c>
      <c r="W2329">
        <v>1</v>
      </c>
      <c r="X2329" t="s">
        <v>41</v>
      </c>
      <c r="Y2329">
        <v>6</v>
      </c>
      <c r="Z2329">
        <v>0</v>
      </c>
      <c r="AA2329">
        <v>0</v>
      </c>
      <c r="AB2329" t="s">
        <v>53</v>
      </c>
      <c r="AC2329">
        <v>95.5</v>
      </c>
      <c r="AD2329">
        <v>0</v>
      </c>
      <c r="AE2329">
        <v>0</v>
      </c>
      <c r="AF2329" t="s">
        <v>48</v>
      </c>
      <c r="AG2329" s="1">
        <v>42940</v>
      </c>
      <c r="AH2329">
        <f>SUM(Hotel_Data_Mini[[#This Row],[adults]:[babies]])</f>
        <v>1</v>
      </c>
      <c r="AI2329">
        <f>SUM(Hotel_Data_Mini[[#This Row],[stays_in_weekend_nights]:[stays_in_week_nights]])</f>
        <v>2</v>
      </c>
      <c r="AJ2329">
        <f>IF(Hotel_Data_Mini[[#This Row],[reserved_room_type]]=Hotel_Data_Mini[[#This Row],[assigned_room_type]],0,1)</f>
        <v>0</v>
      </c>
    </row>
    <row r="2330" spans="1:36" x14ac:dyDescent="0.25">
      <c r="A2330" t="s">
        <v>153</v>
      </c>
      <c r="B2330" t="s">
        <v>44</v>
      </c>
      <c r="C2330">
        <v>1</v>
      </c>
      <c r="D2330">
        <v>51</v>
      </c>
      <c r="E2330">
        <v>2017</v>
      </c>
      <c r="F2330" t="s">
        <v>120</v>
      </c>
      <c r="G2330">
        <v>23</v>
      </c>
      <c r="H2330">
        <v>9</v>
      </c>
      <c r="I2330">
        <v>2</v>
      </c>
      <c r="J2330">
        <v>3</v>
      </c>
      <c r="K2330">
        <v>2</v>
      </c>
      <c r="L2330">
        <v>0</v>
      </c>
      <c r="M2330">
        <v>0</v>
      </c>
      <c r="N2330" t="s">
        <v>36</v>
      </c>
      <c r="O2330" t="s">
        <v>37</v>
      </c>
      <c r="P2330" t="s">
        <v>47</v>
      </c>
      <c r="Q2330" t="s">
        <v>47</v>
      </c>
      <c r="R2330">
        <v>0</v>
      </c>
      <c r="S2330">
        <v>0</v>
      </c>
      <c r="T2330">
        <v>0</v>
      </c>
      <c r="U2330" t="s">
        <v>60</v>
      </c>
      <c r="V2330" t="s">
        <v>60</v>
      </c>
      <c r="W2330">
        <v>0</v>
      </c>
      <c r="X2330" t="s">
        <v>41</v>
      </c>
      <c r="Y2330">
        <v>0</v>
      </c>
      <c r="Z2330">
        <v>0</v>
      </c>
      <c r="AA2330">
        <v>0</v>
      </c>
      <c r="AB2330" t="s">
        <v>42</v>
      </c>
      <c r="AC2330">
        <v>78</v>
      </c>
      <c r="AD2330">
        <v>0</v>
      </c>
      <c r="AE2330">
        <v>5</v>
      </c>
      <c r="AF2330" t="s">
        <v>43</v>
      </c>
      <c r="AG2330" s="1">
        <v>42864</v>
      </c>
      <c r="AH2330">
        <f>SUM(Hotel_Data_Mini[[#This Row],[adults]:[babies]])</f>
        <v>2</v>
      </c>
      <c r="AI2330">
        <f>SUM(Hotel_Data_Mini[[#This Row],[stays_in_weekend_nights]:[stays_in_week_nights]])</f>
        <v>5</v>
      </c>
      <c r="AJ2330">
        <f>IF(Hotel_Data_Mini[[#This Row],[reserved_room_type]]=Hotel_Data_Mini[[#This Row],[assigned_room_type]],0,1)</f>
        <v>0</v>
      </c>
    </row>
    <row r="2331" spans="1:36" x14ac:dyDescent="0.25">
      <c r="A2331" t="s">
        <v>153</v>
      </c>
      <c r="B2331" t="s">
        <v>34</v>
      </c>
      <c r="C2331">
        <v>0</v>
      </c>
      <c r="D2331">
        <v>3</v>
      </c>
      <c r="E2331">
        <v>2017</v>
      </c>
      <c r="F2331" t="s">
        <v>121</v>
      </c>
      <c r="G2331">
        <v>9</v>
      </c>
      <c r="H2331">
        <v>28</v>
      </c>
      <c r="I2331">
        <v>0</v>
      </c>
      <c r="J2331">
        <v>1</v>
      </c>
      <c r="K2331">
        <v>2</v>
      </c>
      <c r="L2331">
        <v>0</v>
      </c>
      <c r="M2331">
        <v>0</v>
      </c>
      <c r="N2331" t="s">
        <v>36</v>
      </c>
      <c r="O2331" t="s">
        <v>87</v>
      </c>
      <c r="P2331" t="s">
        <v>38</v>
      </c>
      <c r="Q2331" t="s">
        <v>39</v>
      </c>
      <c r="R2331">
        <v>0</v>
      </c>
      <c r="S2331">
        <v>0</v>
      </c>
      <c r="T2331">
        <v>0</v>
      </c>
      <c r="U2331" t="s">
        <v>40</v>
      </c>
      <c r="V2331" t="s">
        <v>40</v>
      </c>
      <c r="W2331">
        <v>0</v>
      </c>
      <c r="X2331" t="s">
        <v>41</v>
      </c>
      <c r="Y2331">
        <v>240</v>
      </c>
      <c r="Z2331">
        <v>0</v>
      </c>
      <c r="AA2331">
        <v>0</v>
      </c>
      <c r="AB2331" t="s">
        <v>42</v>
      </c>
      <c r="AC2331">
        <v>55</v>
      </c>
      <c r="AD2331">
        <v>1</v>
      </c>
      <c r="AE2331">
        <v>1</v>
      </c>
      <c r="AF2331" t="s">
        <v>48</v>
      </c>
      <c r="AG2331" s="1">
        <v>42795</v>
      </c>
      <c r="AH2331">
        <f>SUM(Hotel_Data_Mini[[#This Row],[adults]:[babies]])</f>
        <v>2</v>
      </c>
      <c r="AI2331">
        <f>SUM(Hotel_Data_Mini[[#This Row],[stays_in_weekend_nights]:[stays_in_week_nights]])</f>
        <v>1</v>
      </c>
      <c r="AJ2331">
        <f>IF(Hotel_Data_Mini[[#This Row],[reserved_room_type]]=Hotel_Data_Mini[[#This Row],[assigned_room_type]],0,1)</f>
        <v>0</v>
      </c>
    </row>
    <row r="2332" spans="1:36" x14ac:dyDescent="0.25">
      <c r="A2332" t="s">
        <v>153</v>
      </c>
      <c r="B2332" t="s">
        <v>34</v>
      </c>
      <c r="C2332">
        <v>1</v>
      </c>
      <c r="D2332">
        <v>38</v>
      </c>
      <c r="E2332">
        <v>2017</v>
      </c>
      <c r="F2332" t="s">
        <v>121</v>
      </c>
      <c r="G2332">
        <v>7</v>
      </c>
      <c r="H2332">
        <v>18</v>
      </c>
      <c r="I2332">
        <v>0</v>
      </c>
      <c r="J2332">
        <v>1</v>
      </c>
      <c r="K2332">
        <v>2</v>
      </c>
      <c r="L2332">
        <v>2</v>
      </c>
      <c r="M2332">
        <v>0</v>
      </c>
      <c r="N2332" t="s">
        <v>36</v>
      </c>
      <c r="O2332" t="s">
        <v>37</v>
      </c>
      <c r="P2332" t="s">
        <v>38</v>
      </c>
      <c r="Q2332" t="s">
        <v>39</v>
      </c>
      <c r="R2332">
        <v>0</v>
      </c>
      <c r="S2332">
        <v>0</v>
      </c>
      <c r="T2332">
        <v>0</v>
      </c>
      <c r="U2332" t="s">
        <v>66</v>
      </c>
      <c r="V2332" t="s">
        <v>66</v>
      </c>
      <c r="W2332">
        <v>0</v>
      </c>
      <c r="X2332" t="s">
        <v>41</v>
      </c>
      <c r="Y2332">
        <v>240</v>
      </c>
      <c r="Z2332">
        <v>0</v>
      </c>
      <c r="AA2332">
        <v>0</v>
      </c>
      <c r="AB2332" t="s">
        <v>42</v>
      </c>
      <c r="AC2332">
        <v>88</v>
      </c>
      <c r="AD2332">
        <v>0</v>
      </c>
      <c r="AE2332">
        <v>0</v>
      </c>
      <c r="AF2332" t="s">
        <v>43</v>
      </c>
      <c r="AG2332" s="1">
        <v>42762</v>
      </c>
      <c r="AH2332">
        <f>SUM(Hotel_Data_Mini[[#This Row],[adults]:[babies]])</f>
        <v>4</v>
      </c>
      <c r="AI2332">
        <f>SUM(Hotel_Data_Mini[[#This Row],[stays_in_weekend_nights]:[stays_in_week_nights]])</f>
        <v>1</v>
      </c>
      <c r="AJ2332">
        <f>IF(Hotel_Data_Mini[[#This Row],[reserved_room_type]]=Hotel_Data_Mini[[#This Row],[assigned_room_type]],0,1)</f>
        <v>0</v>
      </c>
    </row>
    <row r="2333" spans="1:36" x14ac:dyDescent="0.25">
      <c r="A2333" t="s">
        <v>153</v>
      </c>
      <c r="B2333" t="s">
        <v>34</v>
      </c>
      <c r="C2333">
        <v>1</v>
      </c>
      <c r="D2333">
        <v>203</v>
      </c>
      <c r="E2333">
        <v>2017</v>
      </c>
      <c r="F2333" t="s">
        <v>45</v>
      </c>
      <c r="G2333">
        <v>33</v>
      </c>
      <c r="H2333">
        <v>18</v>
      </c>
      <c r="I2333">
        <v>4</v>
      </c>
      <c r="J2333">
        <v>8</v>
      </c>
      <c r="K2333">
        <v>2</v>
      </c>
      <c r="L2333">
        <v>1</v>
      </c>
      <c r="M2333">
        <v>0</v>
      </c>
      <c r="N2333" t="s">
        <v>36</v>
      </c>
      <c r="O2333" t="s">
        <v>157</v>
      </c>
      <c r="P2333" t="s">
        <v>38</v>
      </c>
      <c r="Q2333" t="s">
        <v>39</v>
      </c>
      <c r="R2333">
        <v>0</v>
      </c>
      <c r="S2333">
        <v>0</v>
      </c>
      <c r="T2333">
        <v>0</v>
      </c>
      <c r="U2333" t="s">
        <v>40</v>
      </c>
      <c r="V2333" t="s">
        <v>40</v>
      </c>
      <c r="W2333">
        <v>0</v>
      </c>
      <c r="X2333" t="s">
        <v>41</v>
      </c>
      <c r="Y2333">
        <v>15</v>
      </c>
      <c r="Z2333">
        <v>0</v>
      </c>
      <c r="AA2333">
        <v>0</v>
      </c>
      <c r="AB2333" t="s">
        <v>42</v>
      </c>
      <c r="AC2333">
        <v>126.8</v>
      </c>
      <c r="AD2333">
        <v>0</v>
      </c>
      <c r="AE2333">
        <v>3</v>
      </c>
      <c r="AF2333" t="s">
        <v>43</v>
      </c>
      <c r="AG2333" s="1">
        <v>42791</v>
      </c>
      <c r="AH2333">
        <f>SUM(Hotel_Data_Mini[[#This Row],[adults]:[babies]])</f>
        <v>3</v>
      </c>
      <c r="AI2333">
        <f>SUM(Hotel_Data_Mini[[#This Row],[stays_in_weekend_nights]:[stays_in_week_nights]])</f>
        <v>12</v>
      </c>
      <c r="AJ2333">
        <f>IF(Hotel_Data_Mini[[#This Row],[reserved_room_type]]=Hotel_Data_Mini[[#This Row],[assigned_room_type]],0,1)</f>
        <v>0</v>
      </c>
    </row>
    <row r="2334" spans="1:36" x14ac:dyDescent="0.25">
      <c r="A2334" t="s">
        <v>153</v>
      </c>
      <c r="B2334" t="s">
        <v>44</v>
      </c>
      <c r="C2334">
        <v>0</v>
      </c>
      <c r="D2334">
        <v>2</v>
      </c>
      <c r="E2334">
        <v>2017</v>
      </c>
      <c r="F2334" t="s">
        <v>45</v>
      </c>
      <c r="G2334">
        <v>33</v>
      </c>
      <c r="H2334">
        <v>19</v>
      </c>
      <c r="I2334">
        <v>0</v>
      </c>
      <c r="J2334">
        <v>1</v>
      </c>
      <c r="K2334">
        <v>2</v>
      </c>
      <c r="L2334">
        <v>0</v>
      </c>
      <c r="M2334">
        <v>0</v>
      </c>
      <c r="N2334" t="s">
        <v>36</v>
      </c>
      <c r="O2334" t="s">
        <v>68</v>
      </c>
      <c r="P2334" t="s">
        <v>38</v>
      </c>
      <c r="Q2334" t="s">
        <v>39</v>
      </c>
      <c r="R2334">
        <v>0</v>
      </c>
      <c r="S2334">
        <v>0</v>
      </c>
      <c r="T2334">
        <v>0</v>
      </c>
      <c r="U2334" t="s">
        <v>60</v>
      </c>
      <c r="V2334" t="s">
        <v>60</v>
      </c>
      <c r="W2334">
        <v>0</v>
      </c>
      <c r="X2334" t="s">
        <v>41</v>
      </c>
      <c r="Y2334">
        <v>9</v>
      </c>
      <c r="Z2334">
        <v>0</v>
      </c>
      <c r="AA2334">
        <v>0</v>
      </c>
      <c r="AB2334" t="s">
        <v>42</v>
      </c>
      <c r="AC2334">
        <v>149</v>
      </c>
      <c r="AD2334">
        <v>0</v>
      </c>
      <c r="AE2334">
        <v>1</v>
      </c>
      <c r="AF2334" t="s">
        <v>48</v>
      </c>
      <c r="AG2334" s="1">
        <v>42967</v>
      </c>
      <c r="AH2334">
        <f>SUM(Hotel_Data_Mini[[#This Row],[adults]:[babies]])</f>
        <v>2</v>
      </c>
      <c r="AI2334">
        <f>SUM(Hotel_Data_Mini[[#This Row],[stays_in_weekend_nights]:[stays_in_week_nights]])</f>
        <v>1</v>
      </c>
      <c r="AJ2334">
        <f>IF(Hotel_Data_Mini[[#This Row],[reserved_room_type]]=Hotel_Data_Mini[[#This Row],[assigned_room_type]],0,1)</f>
        <v>0</v>
      </c>
    </row>
    <row r="2335" spans="1:36" x14ac:dyDescent="0.25">
      <c r="A2335" t="s">
        <v>153</v>
      </c>
      <c r="B2335" t="s">
        <v>44</v>
      </c>
      <c r="C2335">
        <v>1</v>
      </c>
      <c r="D2335">
        <v>46</v>
      </c>
      <c r="E2335">
        <v>2017</v>
      </c>
      <c r="F2335" t="s">
        <v>126</v>
      </c>
      <c r="G2335">
        <v>1</v>
      </c>
      <c r="H2335">
        <v>1</v>
      </c>
      <c r="I2335">
        <v>2</v>
      </c>
      <c r="J2335">
        <v>0</v>
      </c>
      <c r="K2335">
        <v>2</v>
      </c>
      <c r="L2335">
        <v>0</v>
      </c>
      <c r="M2335">
        <v>0</v>
      </c>
      <c r="N2335" t="s">
        <v>36</v>
      </c>
      <c r="O2335" t="s">
        <v>37</v>
      </c>
      <c r="P2335" t="s">
        <v>50</v>
      </c>
      <c r="Q2335" t="s">
        <v>39</v>
      </c>
      <c r="R2335">
        <v>0</v>
      </c>
      <c r="S2335">
        <v>0</v>
      </c>
      <c r="T2335">
        <v>0</v>
      </c>
      <c r="U2335" t="s">
        <v>40</v>
      </c>
      <c r="V2335" t="s">
        <v>40</v>
      </c>
      <c r="W2335">
        <v>0</v>
      </c>
      <c r="X2335" t="s">
        <v>41</v>
      </c>
      <c r="Y2335">
        <v>0</v>
      </c>
      <c r="Z2335">
        <v>0</v>
      </c>
      <c r="AA2335">
        <v>0</v>
      </c>
      <c r="AB2335" t="s">
        <v>53</v>
      </c>
      <c r="AC2335">
        <v>65</v>
      </c>
      <c r="AD2335">
        <v>0</v>
      </c>
      <c r="AE2335">
        <v>0</v>
      </c>
      <c r="AF2335" t="s">
        <v>43</v>
      </c>
      <c r="AG2335" s="1">
        <v>42692</v>
      </c>
      <c r="AH2335">
        <f>SUM(Hotel_Data_Mini[[#This Row],[adults]:[babies]])</f>
        <v>2</v>
      </c>
      <c r="AI2335">
        <f>SUM(Hotel_Data_Mini[[#This Row],[stays_in_weekend_nights]:[stays_in_week_nights]])</f>
        <v>2</v>
      </c>
      <c r="AJ2335">
        <f>IF(Hotel_Data_Mini[[#This Row],[reserved_room_type]]=Hotel_Data_Mini[[#This Row],[assigned_room_type]],0,1)</f>
        <v>0</v>
      </c>
    </row>
    <row r="2336" spans="1:36" x14ac:dyDescent="0.25">
      <c r="A2336" t="s">
        <v>153</v>
      </c>
      <c r="B2336" t="s">
        <v>44</v>
      </c>
      <c r="C2336">
        <v>1</v>
      </c>
      <c r="D2336">
        <v>93</v>
      </c>
      <c r="E2336">
        <v>2017</v>
      </c>
      <c r="F2336" t="s">
        <v>122</v>
      </c>
      <c r="G2336">
        <v>14</v>
      </c>
      <c r="H2336">
        <v>6</v>
      </c>
      <c r="I2336">
        <v>0</v>
      </c>
      <c r="J2336">
        <v>3</v>
      </c>
      <c r="K2336">
        <v>2</v>
      </c>
      <c r="L2336">
        <v>0</v>
      </c>
      <c r="M2336">
        <v>0</v>
      </c>
      <c r="N2336" t="s">
        <v>36</v>
      </c>
      <c r="O2336" t="s">
        <v>37</v>
      </c>
      <c r="P2336" t="s">
        <v>56</v>
      </c>
      <c r="Q2336" t="s">
        <v>39</v>
      </c>
      <c r="R2336">
        <v>0</v>
      </c>
      <c r="S2336">
        <v>0</v>
      </c>
      <c r="T2336">
        <v>0</v>
      </c>
      <c r="U2336" t="s">
        <v>40</v>
      </c>
      <c r="V2336" t="s">
        <v>40</v>
      </c>
      <c r="W2336">
        <v>0</v>
      </c>
      <c r="X2336" t="s">
        <v>51</v>
      </c>
      <c r="Y2336">
        <v>170</v>
      </c>
      <c r="Z2336">
        <v>0</v>
      </c>
      <c r="AA2336">
        <v>0</v>
      </c>
      <c r="AB2336" t="s">
        <v>42</v>
      </c>
      <c r="AC2336">
        <v>95</v>
      </c>
      <c r="AD2336">
        <v>0</v>
      </c>
      <c r="AE2336">
        <v>0</v>
      </c>
      <c r="AF2336" t="s">
        <v>43</v>
      </c>
      <c r="AG2336" s="1">
        <v>42738</v>
      </c>
      <c r="AH2336">
        <f>SUM(Hotel_Data_Mini[[#This Row],[adults]:[babies]])</f>
        <v>2</v>
      </c>
      <c r="AI2336">
        <f>SUM(Hotel_Data_Mini[[#This Row],[stays_in_weekend_nights]:[stays_in_week_nights]])</f>
        <v>3</v>
      </c>
      <c r="AJ2336">
        <f>IF(Hotel_Data_Mini[[#This Row],[reserved_room_type]]=Hotel_Data_Mini[[#This Row],[assigned_room_type]],0,1)</f>
        <v>0</v>
      </c>
    </row>
    <row r="2337" spans="1:36" x14ac:dyDescent="0.25">
      <c r="A2337" t="s">
        <v>153</v>
      </c>
      <c r="B2337" t="s">
        <v>44</v>
      </c>
      <c r="C2337">
        <v>1</v>
      </c>
      <c r="D2337">
        <v>172</v>
      </c>
      <c r="E2337">
        <v>2017</v>
      </c>
      <c r="F2337" t="s">
        <v>118</v>
      </c>
      <c r="G2337">
        <v>12</v>
      </c>
      <c r="H2337">
        <v>24</v>
      </c>
      <c r="I2337">
        <v>2</v>
      </c>
      <c r="J2337">
        <v>6</v>
      </c>
      <c r="K2337">
        <v>0</v>
      </c>
      <c r="L2337">
        <v>2</v>
      </c>
      <c r="M2337">
        <v>0</v>
      </c>
      <c r="N2337" t="s">
        <v>36</v>
      </c>
      <c r="O2337" t="s">
        <v>137</v>
      </c>
      <c r="P2337" t="s">
        <v>38</v>
      </c>
      <c r="Q2337" t="s">
        <v>39</v>
      </c>
      <c r="R2337">
        <v>0</v>
      </c>
      <c r="S2337">
        <v>0</v>
      </c>
      <c r="T2337">
        <v>0</v>
      </c>
      <c r="U2337" t="s">
        <v>76</v>
      </c>
      <c r="V2337" t="s">
        <v>76</v>
      </c>
      <c r="W2337">
        <v>0</v>
      </c>
      <c r="X2337" t="s">
        <v>41</v>
      </c>
      <c r="Y2337">
        <v>9</v>
      </c>
      <c r="Z2337">
        <v>0</v>
      </c>
      <c r="AA2337">
        <v>0</v>
      </c>
      <c r="AB2337" t="s">
        <v>42</v>
      </c>
      <c r="AC2337">
        <v>84.73</v>
      </c>
      <c r="AD2337">
        <v>0</v>
      </c>
      <c r="AE2337">
        <v>0</v>
      </c>
      <c r="AF2337" t="s">
        <v>43</v>
      </c>
      <c r="AG2337" s="1">
        <v>42768</v>
      </c>
      <c r="AH2337">
        <f>SUM(Hotel_Data_Mini[[#This Row],[adults]:[babies]])</f>
        <v>2</v>
      </c>
      <c r="AI2337">
        <f>SUM(Hotel_Data_Mini[[#This Row],[stays_in_weekend_nights]:[stays_in_week_nights]])</f>
        <v>8</v>
      </c>
      <c r="AJ2337">
        <f>IF(Hotel_Data_Mini[[#This Row],[reserved_room_type]]=Hotel_Data_Mini[[#This Row],[assigned_room_type]],0,1)</f>
        <v>0</v>
      </c>
    </row>
    <row r="2338" spans="1:36" x14ac:dyDescent="0.25">
      <c r="A2338" t="s">
        <v>153</v>
      </c>
      <c r="B2338" t="s">
        <v>44</v>
      </c>
      <c r="C2338">
        <v>0</v>
      </c>
      <c r="D2338">
        <v>50</v>
      </c>
      <c r="E2338">
        <v>2017</v>
      </c>
      <c r="F2338" t="s">
        <v>120</v>
      </c>
      <c r="G2338">
        <v>26</v>
      </c>
      <c r="H2338">
        <v>27</v>
      </c>
      <c r="I2338">
        <v>0</v>
      </c>
      <c r="J2338">
        <v>4</v>
      </c>
      <c r="K2338">
        <v>2</v>
      </c>
      <c r="L2338">
        <v>0</v>
      </c>
      <c r="M2338">
        <v>0</v>
      </c>
      <c r="N2338" t="s">
        <v>36</v>
      </c>
      <c r="O2338" t="s">
        <v>146</v>
      </c>
      <c r="P2338" t="s">
        <v>47</v>
      </c>
      <c r="Q2338" t="s">
        <v>47</v>
      </c>
      <c r="R2338">
        <v>0</v>
      </c>
      <c r="S2338">
        <v>0</v>
      </c>
      <c r="T2338">
        <v>0</v>
      </c>
      <c r="U2338" t="s">
        <v>40</v>
      </c>
      <c r="V2338" t="s">
        <v>60</v>
      </c>
      <c r="W2338">
        <v>0</v>
      </c>
      <c r="X2338" t="s">
        <v>41</v>
      </c>
      <c r="Y2338">
        <v>14</v>
      </c>
      <c r="Z2338">
        <v>0</v>
      </c>
      <c r="AA2338">
        <v>0</v>
      </c>
      <c r="AB2338" t="s">
        <v>42</v>
      </c>
      <c r="AC2338">
        <v>103.5</v>
      </c>
      <c r="AD2338">
        <v>0</v>
      </c>
      <c r="AE2338">
        <v>0</v>
      </c>
      <c r="AF2338" t="s">
        <v>48</v>
      </c>
      <c r="AG2338" s="1">
        <v>42917</v>
      </c>
      <c r="AH2338">
        <f>SUM(Hotel_Data_Mini[[#This Row],[adults]:[babies]])</f>
        <v>2</v>
      </c>
      <c r="AI2338">
        <f>SUM(Hotel_Data_Mini[[#This Row],[stays_in_weekend_nights]:[stays_in_week_nights]])</f>
        <v>4</v>
      </c>
      <c r="AJ2338">
        <f>IF(Hotel_Data_Mini[[#This Row],[reserved_room_type]]=Hotel_Data_Mini[[#This Row],[assigned_room_type]],0,1)</f>
        <v>1</v>
      </c>
    </row>
    <row r="2339" spans="1:36" x14ac:dyDescent="0.25">
      <c r="A2339" t="s">
        <v>153</v>
      </c>
      <c r="B2339" t="s">
        <v>44</v>
      </c>
      <c r="C2339">
        <v>1</v>
      </c>
      <c r="D2339">
        <v>169</v>
      </c>
      <c r="E2339">
        <v>2017</v>
      </c>
      <c r="F2339" t="s">
        <v>120</v>
      </c>
      <c r="G2339">
        <v>23</v>
      </c>
      <c r="H2339">
        <v>8</v>
      </c>
      <c r="I2339">
        <v>0</v>
      </c>
      <c r="J2339">
        <v>3</v>
      </c>
      <c r="K2339">
        <v>2</v>
      </c>
      <c r="L2339">
        <v>0</v>
      </c>
      <c r="M2339">
        <v>0</v>
      </c>
      <c r="N2339" t="s">
        <v>36</v>
      </c>
      <c r="O2339" t="s">
        <v>37</v>
      </c>
      <c r="P2339" t="s">
        <v>56</v>
      </c>
      <c r="Q2339" t="s">
        <v>39</v>
      </c>
      <c r="R2339">
        <v>0</v>
      </c>
      <c r="S2339">
        <v>0</v>
      </c>
      <c r="T2339">
        <v>0</v>
      </c>
      <c r="U2339" t="s">
        <v>40</v>
      </c>
      <c r="V2339" t="s">
        <v>40</v>
      </c>
      <c r="W2339">
        <v>0</v>
      </c>
      <c r="X2339" t="s">
        <v>51</v>
      </c>
      <c r="Y2339">
        <v>19</v>
      </c>
      <c r="Z2339">
        <v>0</v>
      </c>
      <c r="AA2339">
        <v>0</v>
      </c>
      <c r="AB2339" t="s">
        <v>42</v>
      </c>
      <c r="AC2339">
        <v>170</v>
      </c>
      <c r="AD2339">
        <v>0</v>
      </c>
      <c r="AE2339">
        <v>0</v>
      </c>
      <c r="AF2339" t="s">
        <v>43</v>
      </c>
      <c r="AG2339" s="1">
        <v>42725</v>
      </c>
      <c r="AH2339">
        <f>SUM(Hotel_Data_Mini[[#This Row],[adults]:[babies]])</f>
        <v>2</v>
      </c>
      <c r="AI2339">
        <f>SUM(Hotel_Data_Mini[[#This Row],[stays_in_weekend_nights]:[stays_in_week_nights]])</f>
        <v>3</v>
      </c>
      <c r="AJ2339">
        <f>IF(Hotel_Data_Mini[[#This Row],[reserved_room_type]]=Hotel_Data_Mini[[#This Row],[assigned_room_type]],0,1)</f>
        <v>0</v>
      </c>
    </row>
    <row r="2340" spans="1:36" x14ac:dyDescent="0.25">
      <c r="A2340" t="s">
        <v>153</v>
      </c>
      <c r="B2340" t="s">
        <v>44</v>
      </c>
      <c r="C2340">
        <v>0</v>
      </c>
      <c r="D2340">
        <v>47</v>
      </c>
      <c r="E2340">
        <v>2017</v>
      </c>
      <c r="F2340" t="s">
        <v>121</v>
      </c>
      <c r="G2340">
        <v>5</v>
      </c>
      <c r="H2340">
        <v>1</v>
      </c>
      <c r="I2340">
        <v>0</v>
      </c>
      <c r="J2340">
        <v>4</v>
      </c>
      <c r="K2340">
        <v>2</v>
      </c>
      <c r="L2340">
        <v>0</v>
      </c>
      <c r="M2340">
        <v>0</v>
      </c>
      <c r="N2340" t="s">
        <v>80</v>
      </c>
      <c r="O2340" t="s">
        <v>110</v>
      </c>
      <c r="P2340" t="s">
        <v>38</v>
      </c>
      <c r="Q2340" t="s">
        <v>39</v>
      </c>
      <c r="R2340">
        <v>0</v>
      </c>
      <c r="S2340">
        <v>0</v>
      </c>
      <c r="T2340">
        <v>0</v>
      </c>
      <c r="U2340" t="s">
        <v>40</v>
      </c>
      <c r="V2340" t="s">
        <v>40</v>
      </c>
      <c r="W2340">
        <v>0</v>
      </c>
      <c r="X2340" t="s">
        <v>41</v>
      </c>
      <c r="Y2340">
        <v>9</v>
      </c>
      <c r="Z2340">
        <v>0</v>
      </c>
      <c r="AA2340">
        <v>0</v>
      </c>
      <c r="AB2340" t="s">
        <v>42</v>
      </c>
      <c r="AC2340">
        <v>74.8</v>
      </c>
      <c r="AD2340">
        <v>0</v>
      </c>
      <c r="AE2340">
        <v>2</v>
      </c>
      <c r="AF2340" t="s">
        <v>48</v>
      </c>
      <c r="AG2340" s="1">
        <v>42771</v>
      </c>
      <c r="AH2340">
        <f>SUM(Hotel_Data_Mini[[#This Row],[adults]:[babies]])</f>
        <v>2</v>
      </c>
      <c r="AI2340">
        <f>SUM(Hotel_Data_Mini[[#This Row],[stays_in_weekend_nights]:[stays_in_week_nights]])</f>
        <v>4</v>
      </c>
      <c r="AJ2340">
        <f>IF(Hotel_Data_Mini[[#This Row],[reserved_room_type]]=Hotel_Data_Mini[[#This Row],[assigned_room_type]],0,1)</f>
        <v>0</v>
      </c>
    </row>
    <row r="2341" spans="1:36" x14ac:dyDescent="0.25">
      <c r="A2341" t="s">
        <v>153</v>
      </c>
      <c r="B2341" t="s">
        <v>44</v>
      </c>
      <c r="C2341">
        <v>0</v>
      </c>
      <c r="D2341">
        <v>17</v>
      </c>
      <c r="E2341">
        <v>2017</v>
      </c>
      <c r="F2341" t="s">
        <v>122</v>
      </c>
      <c r="G2341">
        <v>17</v>
      </c>
      <c r="H2341">
        <v>27</v>
      </c>
      <c r="I2341">
        <v>2</v>
      </c>
      <c r="J2341">
        <v>6</v>
      </c>
      <c r="K2341">
        <v>0</v>
      </c>
      <c r="L2341">
        <v>0</v>
      </c>
      <c r="M2341">
        <v>0</v>
      </c>
      <c r="N2341" t="s">
        <v>80</v>
      </c>
      <c r="O2341" t="s">
        <v>46</v>
      </c>
      <c r="P2341" t="s">
        <v>56</v>
      </c>
      <c r="Q2341" t="s">
        <v>39</v>
      </c>
      <c r="R2341">
        <v>0</v>
      </c>
      <c r="S2341">
        <v>0</v>
      </c>
      <c r="T2341">
        <v>0</v>
      </c>
      <c r="U2341" t="s">
        <v>60</v>
      </c>
      <c r="V2341" t="s">
        <v>103</v>
      </c>
      <c r="W2341">
        <v>7</v>
      </c>
      <c r="X2341" t="s">
        <v>41</v>
      </c>
      <c r="Y2341">
        <v>290</v>
      </c>
      <c r="Z2341">
        <v>0</v>
      </c>
      <c r="AA2341">
        <v>0</v>
      </c>
      <c r="AB2341" t="s">
        <v>42</v>
      </c>
      <c r="AC2341">
        <v>0</v>
      </c>
      <c r="AD2341">
        <v>0</v>
      </c>
      <c r="AE2341">
        <v>0</v>
      </c>
      <c r="AF2341" t="s">
        <v>48</v>
      </c>
      <c r="AG2341" s="1">
        <v>42860</v>
      </c>
      <c r="AH2341">
        <f>SUM(Hotel_Data_Mini[[#This Row],[adults]:[babies]])</f>
        <v>0</v>
      </c>
      <c r="AI2341">
        <f>SUM(Hotel_Data_Mini[[#This Row],[stays_in_weekend_nights]:[stays_in_week_nights]])</f>
        <v>8</v>
      </c>
      <c r="AJ2341">
        <f>IF(Hotel_Data_Mini[[#This Row],[reserved_room_type]]=Hotel_Data_Mini[[#This Row],[assigned_room_type]],0,1)</f>
        <v>1</v>
      </c>
    </row>
    <row r="2342" spans="1:36" x14ac:dyDescent="0.25">
      <c r="A2342" t="s">
        <v>153</v>
      </c>
      <c r="B2342" t="s">
        <v>44</v>
      </c>
      <c r="C2342">
        <v>0</v>
      </c>
      <c r="D2342">
        <v>208</v>
      </c>
      <c r="E2342">
        <v>2017</v>
      </c>
      <c r="F2342" t="s">
        <v>120</v>
      </c>
      <c r="G2342">
        <v>25</v>
      </c>
      <c r="H2342">
        <v>21</v>
      </c>
      <c r="I2342">
        <v>0</v>
      </c>
      <c r="J2342">
        <v>3</v>
      </c>
      <c r="K2342">
        <v>2</v>
      </c>
      <c r="L2342">
        <v>0</v>
      </c>
      <c r="M2342">
        <v>0</v>
      </c>
      <c r="N2342" t="s">
        <v>36</v>
      </c>
      <c r="O2342" t="s">
        <v>74</v>
      </c>
      <c r="P2342" t="s">
        <v>38</v>
      </c>
      <c r="Q2342" t="s">
        <v>39</v>
      </c>
      <c r="R2342">
        <v>0</v>
      </c>
      <c r="S2342">
        <v>0</v>
      </c>
      <c r="T2342">
        <v>0</v>
      </c>
      <c r="U2342" t="s">
        <v>60</v>
      </c>
      <c r="V2342" t="s">
        <v>60</v>
      </c>
      <c r="W2342">
        <v>2</v>
      </c>
      <c r="X2342" t="s">
        <v>41</v>
      </c>
      <c r="Y2342">
        <v>9</v>
      </c>
      <c r="Z2342">
        <v>0</v>
      </c>
      <c r="AA2342">
        <v>0</v>
      </c>
      <c r="AB2342" t="s">
        <v>42</v>
      </c>
      <c r="AC2342">
        <v>133.66999999999999</v>
      </c>
      <c r="AD2342">
        <v>0</v>
      </c>
      <c r="AE2342">
        <v>2</v>
      </c>
      <c r="AF2342" t="s">
        <v>48</v>
      </c>
      <c r="AG2342" s="1">
        <v>42910</v>
      </c>
      <c r="AH2342">
        <f>SUM(Hotel_Data_Mini[[#This Row],[adults]:[babies]])</f>
        <v>2</v>
      </c>
      <c r="AI2342">
        <f>SUM(Hotel_Data_Mini[[#This Row],[stays_in_weekend_nights]:[stays_in_week_nights]])</f>
        <v>3</v>
      </c>
      <c r="AJ2342">
        <f>IF(Hotel_Data_Mini[[#This Row],[reserved_room_type]]=Hotel_Data_Mini[[#This Row],[assigned_room_type]],0,1)</f>
        <v>0</v>
      </c>
    </row>
    <row r="2343" spans="1:36" x14ac:dyDescent="0.25">
      <c r="A2343" t="s">
        <v>153</v>
      </c>
      <c r="B2343" t="s">
        <v>34</v>
      </c>
      <c r="C2343">
        <v>1</v>
      </c>
      <c r="D2343">
        <v>462</v>
      </c>
      <c r="E2343">
        <v>2017</v>
      </c>
      <c r="F2343" t="s">
        <v>117</v>
      </c>
      <c r="G2343">
        <v>21</v>
      </c>
      <c r="H2343">
        <v>25</v>
      </c>
      <c r="I2343">
        <v>0</v>
      </c>
      <c r="J2343">
        <v>3</v>
      </c>
      <c r="K2343">
        <v>2</v>
      </c>
      <c r="L2343">
        <v>0</v>
      </c>
      <c r="M2343">
        <v>0</v>
      </c>
      <c r="N2343" t="s">
        <v>54</v>
      </c>
      <c r="O2343" t="s">
        <v>37</v>
      </c>
      <c r="P2343" t="s">
        <v>50</v>
      </c>
      <c r="Q2343" t="s">
        <v>39</v>
      </c>
      <c r="R2343">
        <v>0</v>
      </c>
      <c r="S2343">
        <v>0</v>
      </c>
      <c r="T2343">
        <v>0</v>
      </c>
      <c r="U2343" t="s">
        <v>40</v>
      </c>
      <c r="V2343" t="s">
        <v>40</v>
      </c>
      <c r="W2343">
        <v>0</v>
      </c>
      <c r="X2343" t="s">
        <v>51</v>
      </c>
      <c r="Y2343">
        <v>0</v>
      </c>
      <c r="Z2343">
        <v>0</v>
      </c>
      <c r="AA2343">
        <v>0</v>
      </c>
      <c r="AB2343" t="s">
        <v>42</v>
      </c>
      <c r="AC2343">
        <v>78</v>
      </c>
      <c r="AD2343">
        <v>0</v>
      </c>
      <c r="AE2343">
        <v>0</v>
      </c>
      <c r="AF2343" t="s">
        <v>43</v>
      </c>
      <c r="AG2343" s="1">
        <v>42528</v>
      </c>
      <c r="AH2343">
        <f>SUM(Hotel_Data_Mini[[#This Row],[adults]:[babies]])</f>
        <v>2</v>
      </c>
      <c r="AI2343">
        <f>SUM(Hotel_Data_Mini[[#This Row],[stays_in_weekend_nights]:[stays_in_week_nights]])</f>
        <v>3</v>
      </c>
      <c r="AJ2343">
        <f>IF(Hotel_Data_Mini[[#This Row],[reserved_room_type]]=Hotel_Data_Mini[[#This Row],[assigned_room_type]],0,1)</f>
        <v>0</v>
      </c>
    </row>
    <row r="2344" spans="1:36" x14ac:dyDescent="0.25">
      <c r="A2344" t="s">
        <v>153</v>
      </c>
      <c r="B2344" t="s">
        <v>44</v>
      </c>
      <c r="C2344">
        <v>0</v>
      </c>
      <c r="D2344">
        <v>87</v>
      </c>
      <c r="E2344">
        <v>2017</v>
      </c>
      <c r="F2344" t="s">
        <v>117</v>
      </c>
      <c r="G2344">
        <v>21</v>
      </c>
      <c r="H2344">
        <v>22</v>
      </c>
      <c r="I2344">
        <v>1</v>
      </c>
      <c r="J2344">
        <v>1</v>
      </c>
      <c r="K2344">
        <v>1</v>
      </c>
      <c r="L2344">
        <v>0</v>
      </c>
      <c r="M2344">
        <v>0</v>
      </c>
      <c r="N2344" t="s">
        <v>36</v>
      </c>
      <c r="O2344" t="s">
        <v>68</v>
      </c>
      <c r="P2344" t="s">
        <v>56</v>
      </c>
      <c r="Q2344" t="s">
        <v>39</v>
      </c>
      <c r="R2344">
        <v>0</v>
      </c>
      <c r="S2344">
        <v>0</v>
      </c>
      <c r="T2344">
        <v>0</v>
      </c>
      <c r="U2344" t="s">
        <v>40</v>
      </c>
      <c r="V2344" t="s">
        <v>40</v>
      </c>
      <c r="W2344">
        <v>0</v>
      </c>
      <c r="X2344" t="s">
        <v>41</v>
      </c>
      <c r="Y2344">
        <v>475</v>
      </c>
      <c r="Z2344">
        <v>0</v>
      </c>
      <c r="AA2344">
        <v>0</v>
      </c>
      <c r="AB2344" t="s">
        <v>53</v>
      </c>
      <c r="AC2344">
        <v>126</v>
      </c>
      <c r="AD2344">
        <v>0</v>
      </c>
      <c r="AE2344">
        <v>0</v>
      </c>
      <c r="AF2344" t="s">
        <v>48</v>
      </c>
      <c r="AG2344" s="1">
        <v>42879</v>
      </c>
      <c r="AH2344">
        <f>SUM(Hotel_Data_Mini[[#This Row],[adults]:[babies]])</f>
        <v>1</v>
      </c>
      <c r="AI2344">
        <f>SUM(Hotel_Data_Mini[[#This Row],[stays_in_weekend_nights]:[stays_in_week_nights]])</f>
        <v>2</v>
      </c>
      <c r="AJ2344">
        <f>IF(Hotel_Data_Mini[[#This Row],[reserved_room_type]]=Hotel_Data_Mini[[#This Row],[assigned_room_type]],0,1)</f>
        <v>0</v>
      </c>
    </row>
    <row r="2345" spans="1:36" x14ac:dyDescent="0.25">
      <c r="A2345" t="s">
        <v>153</v>
      </c>
      <c r="B2345" t="s">
        <v>44</v>
      </c>
      <c r="C2345">
        <v>0</v>
      </c>
      <c r="D2345">
        <v>150</v>
      </c>
      <c r="E2345">
        <v>2017</v>
      </c>
      <c r="F2345" t="s">
        <v>122</v>
      </c>
      <c r="G2345">
        <v>17</v>
      </c>
      <c r="H2345">
        <v>28</v>
      </c>
      <c r="I2345">
        <v>1</v>
      </c>
      <c r="J2345">
        <v>2</v>
      </c>
      <c r="K2345">
        <v>2</v>
      </c>
      <c r="L2345">
        <v>0</v>
      </c>
      <c r="M2345">
        <v>0</v>
      </c>
      <c r="N2345" t="s">
        <v>36</v>
      </c>
      <c r="O2345" t="s">
        <v>58</v>
      </c>
      <c r="P2345" t="s">
        <v>47</v>
      </c>
      <c r="Q2345" t="s">
        <v>47</v>
      </c>
      <c r="R2345">
        <v>0</v>
      </c>
      <c r="S2345">
        <v>0</v>
      </c>
      <c r="T2345">
        <v>0</v>
      </c>
      <c r="U2345" t="s">
        <v>60</v>
      </c>
      <c r="V2345" t="s">
        <v>60</v>
      </c>
      <c r="W2345">
        <v>0</v>
      </c>
      <c r="X2345" t="s">
        <v>41</v>
      </c>
      <c r="Y2345">
        <v>14</v>
      </c>
      <c r="Z2345">
        <v>0</v>
      </c>
      <c r="AA2345">
        <v>0</v>
      </c>
      <c r="AB2345" t="s">
        <v>42</v>
      </c>
      <c r="AC2345">
        <v>144</v>
      </c>
      <c r="AD2345">
        <v>0</v>
      </c>
      <c r="AE2345">
        <v>0</v>
      </c>
      <c r="AF2345" t="s">
        <v>48</v>
      </c>
      <c r="AG2345" s="1">
        <v>42856</v>
      </c>
      <c r="AH2345">
        <f>SUM(Hotel_Data_Mini[[#This Row],[adults]:[babies]])</f>
        <v>2</v>
      </c>
      <c r="AI2345">
        <f>SUM(Hotel_Data_Mini[[#This Row],[stays_in_weekend_nights]:[stays_in_week_nights]])</f>
        <v>3</v>
      </c>
      <c r="AJ2345">
        <f>IF(Hotel_Data_Mini[[#This Row],[reserved_room_type]]=Hotel_Data_Mini[[#This Row],[assigned_room_type]],0,1)</f>
        <v>0</v>
      </c>
    </row>
    <row r="2346" spans="1:36" x14ac:dyDescent="0.25">
      <c r="A2346" t="s">
        <v>153</v>
      </c>
      <c r="B2346" t="s">
        <v>44</v>
      </c>
      <c r="C2346">
        <v>1</v>
      </c>
      <c r="D2346">
        <v>40</v>
      </c>
      <c r="E2346">
        <v>2017</v>
      </c>
      <c r="F2346" t="s">
        <v>120</v>
      </c>
      <c r="G2346">
        <v>24</v>
      </c>
      <c r="H2346">
        <v>11</v>
      </c>
      <c r="I2346">
        <v>2</v>
      </c>
      <c r="J2346">
        <v>2</v>
      </c>
      <c r="K2346">
        <v>2</v>
      </c>
      <c r="L2346">
        <v>0</v>
      </c>
      <c r="M2346">
        <v>0</v>
      </c>
      <c r="N2346" t="s">
        <v>80</v>
      </c>
      <c r="O2346" t="s">
        <v>37</v>
      </c>
      <c r="P2346" t="s">
        <v>38</v>
      </c>
      <c r="Q2346" t="s">
        <v>39</v>
      </c>
      <c r="R2346">
        <v>0</v>
      </c>
      <c r="S2346">
        <v>0</v>
      </c>
      <c r="T2346">
        <v>0</v>
      </c>
      <c r="U2346" t="s">
        <v>40</v>
      </c>
      <c r="V2346" t="s">
        <v>40</v>
      </c>
      <c r="W2346">
        <v>0</v>
      </c>
      <c r="X2346" t="s">
        <v>41</v>
      </c>
      <c r="Y2346">
        <v>7</v>
      </c>
      <c r="Z2346">
        <v>0</v>
      </c>
      <c r="AA2346">
        <v>0</v>
      </c>
      <c r="AB2346" t="s">
        <v>42</v>
      </c>
      <c r="AC2346">
        <v>120</v>
      </c>
      <c r="AD2346">
        <v>0</v>
      </c>
      <c r="AE2346">
        <v>1</v>
      </c>
      <c r="AF2346" t="s">
        <v>43</v>
      </c>
      <c r="AG2346" s="1">
        <v>42858</v>
      </c>
      <c r="AH2346">
        <f>SUM(Hotel_Data_Mini[[#This Row],[adults]:[babies]])</f>
        <v>2</v>
      </c>
      <c r="AI2346">
        <f>SUM(Hotel_Data_Mini[[#This Row],[stays_in_weekend_nights]:[stays_in_week_nights]])</f>
        <v>4</v>
      </c>
      <c r="AJ2346">
        <f>IF(Hotel_Data_Mini[[#This Row],[reserved_room_type]]=Hotel_Data_Mini[[#This Row],[assigned_room_type]],0,1)</f>
        <v>0</v>
      </c>
    </row>
    <row r="2347" spans="1:36" x14ac:dyDescent="0.25">
      <c r="A2347" t="s">
        <v>153</v>
      </c>
      <c r="B2347" t="s">
        <v>44</v>
      </c>
      <c r="C2347">
        <v>1</v>
      </c>
      <c r="D2347">
        <v>194</v>
      </c>
      <c r="E2347">
        <v>2017</v>
      </c>
      <c r="F2347" t="s">
        <v>122</v>
      </c>
      <c r="G2347">
        <v>16</v>
      </c>
      <c r="H2347">
        <v>21</v>
      </c>
      <c r="I2347">
        <v>2</v>
      </c>
      <c r="J2347">
        <v>3</v>
      </c>
      <c r="K2347">
        <v>2</v>
      </c>
      <c r="L2347">
        <v>0</v>
      </c>
      <c r="M2347">
        <v>0</v>
      </c>
      <c r="N2347" t="s">
        <v>36</v>
      </c>
      <c r="O2347" t="s">
        <v>68</v>
      </c>
      <c r="P2347" t="s">
        <v>38</v>
      </c>
      <c r="Q2347" t="s">
        <v>39</v>
      </c>
      <c r="R2347">
        <v>0</v>
      </c>
      <c r="S2347">
        <v>0</v>
      </c>
      <c r="T2347">
        <v>0</v>
      </c>
      <c r="U2347" t="s">
        <v>40</v>
      </c>
      <c r="V2347" t="s">
        <v>40</v>
      </c>
      <c r="W2347">
        <v>0</v>
      </c>
      <c r="X2347" t="s">
        <v>41</v>
      </c>
      <c r="Y2347">
        <v>9</v>
      </c>
      <c r="Z2347">
        <v>0</v>
      </c>
      <c r="AA2347">
        <v>0</v>
      </c>
      <c r="AB2347" t="s">
        <v>42</v>
      </c>
      <c r="AC2347">
        <v>117</v>
      </c>
      <c r="AD2347">
        <v>0</v>
      </c>
      <c r="AE2347">
        <v>2</v>
      </c>
      <c r="AF2347" t="s">
        <v>43</v>
      </c>
      <c r="AG2347" s="1">
        <v>42846</v>
      </c>
      <c r="AH2347">
        <f>SUM(Hotel_Data_Mini[[#This Row],[adults]:[babies]])</f>
        <v>2</v>
      </c>
      <c r="AI2347">
        <f>SUM(Hotel_Data_Mini[[#This Row],[stays_in_weekend_nights]:[stays_in_week_nights]])</f>
        <v>5</v>
      </c>
      <c r="AJ2347">
        <f>IF(Hotel_Data_Mini[[#This Row],[reserved_room_type]]=Hotel_Data_Mini[[#This Row],[assigned_room_type]],0,1)</f>
        <v>0</v>
      </c>
    </row>
    <row r="2348" spans="1:36" x14ac:dyDescent="0.25">
      <c r="A2348" t="s">
        <v>153</v>
      </c>
      <c r="B2348" t="s">
        <v>44</v>
      </c>
      <c r="C2348">
        <v>0</v>
      </c>
      <c r="D2348">
        <v>7</v>
      </c>
      <c r="E2348">
        <v>2017</v>
      </c>
      <c r="F2348" t="s">
        <v>45</v>
      </c>
      <c r="G2348">
        <v>32</v>
      </c>
      <c r="H2348">
        <v>10</v>
      </c>
      <c r="I2348">
        <v>0</v>
      </c>
      <c r="J2348">
        <v>3</v>
      </c>
      <c r="K2348">
        <v>2</v>
      </c>
      <c r="L2348">
        <v>0</v>
      </c>
      <c r="M2348">
        <v>0</v>
      </c>
      <c r="N2348" t="s">
        <v>36</v>
      </c>
      <c r="O2348" t="s">
        <v>107</v>
      </c>
      <c r="P2348" t="s">
        <v>38</v>
      </c>
      <c r="Q2348" t="s">
        <v>39</v>
      </c>
      <c r="R2348">
        <v>0</v>
      </c>
      <c r="S2348">
        <v>0</v>
      </c>
      <c r="T2348">
        <v>0</v>
      </c>
      <c r="U2348" t="s">
        <v>40</v>
      </c>
      <c r="V2348" t="s">
        <v>40</v>
      </c>
      <c r="W2348">
        <v>0</v>
      </c>
      <c r="X2348" t="s">
        <v>41</v>
      </c>
      <c r="Y2348">
        <v>9</v>
      </c>
      <c r="Z2348">
        <v>0</v>
      </c>
      <c r="AA2348">
        <v>0</v>
      </c>
      <c r="AB2348" t="s">
        <v>42</v>
      </c>
      <c r="AC2348">
        <v>195.67</v>
      </c>
      <c r="AD2348">
        <v>0</v>
      </c>
      <c r="AE2348">
        <v>2</v>
      </c>
      <c r="AF2348" t="s">
        <v>48</v>
      </c>
      <c r="AG2348" s="1">
        <v>42960</v>
      </c>
      <c r="AH2348">
        <f>SUM(Hotel_Data_Mini[[#This Row],[adults]:[babies]])</f>
        <v>2</v>
      </c>
      <c r="AI2348">
        <f>SUM(Hotel_Data_Mini[[#This Row],[stays_in_weekend_nights]:[stays_in_week_nights]])</f>
        <v>3</v>
      </c>
      <c r="AJ2348">
        <f>IF(Hotel_Data_Mini[[#This Row],[reserved_room_type]]=Hotel_Data_Mini[[#This Row],[assigned_room_type]],0,1)</f>
        <v>0</v>
      </c>
    </row>
    <row r="2349" spans="1:36" x14ac:dyDescent="0.25">
      <c r="A2349" t="s">
        <v>153</v>
      </c>
      <c r="B2349" t="s">
        <v>34</v>
      </c>
      <c r="C2349">
        <v>1</v>
      </c>
      <c r="D2349">
        <v>108</v>
      </c>
      <c r="E2349">
        <v>2017</v>
      </c>
      <c r="F2349" t="s">
        <v>117</v>
      </c>
      <c r="G2349">
        <v>22</v>
      </c>
      <c r="H2349">
        <v>28</v>
      </c>
      <c r="I2349">
        <v>2</v>
      </c>
      <c r="J2349">
        <v>2</v>
      </c>
      <c r="K2349">
        <v>2</v>
      </c>
      <c r="L2349">
        <v>0</v>
      </c>
      <c r="M2349">
        <v>0</v>
      </c>
      <c r="N2349" t="s">
        <v>36</v>
      </c>
      <c r="O2349" t="s">
        <v>37</v>
      </c>
      <c r="P2349" t="s">
        <v>56</v>
      </c>
      <c r="Q2349" t="s">
        <v>39</v>
      </c>
      <c r="R2349">
        <v>0</v>
      </c>
      <c r="S2349">
        <v>0</v>
      </c>
      <c r="T2349">
        <v>0</v>
      </c>
      <c r="U2349" t="s">
        <v>40</v>
      </c>
      <c r="V2349" t="s">
        <v>40</v>
      </c>
      <c r="W2349">
        <v>0</v>
      </c>
      <c r="X2349" t="s">
        <v>41</v>
      </c>
      <c r="Y2349">
        <v>410</v>
      </c>
      <c r="Z2349">
        <v>0</v>
      </c>
      <c r="AA2349">
        <v>0</v>
      </c>
      <c r="AB2349" t="s">
        <v>42</v>
      </c>
      <c r="AC2349">
        <v>45.5</v>
      </c>
      <c r="AD2349">
        <v>0</v>
      </c>
      <c r="AE2349">
        <v>0</v>
      </c>
      <c r="AF2349" t="s">
        <v>43</v>
      </c>
      <c r="AG2349" s="1">
        <v>42775</v>
      </c>
      <c r="AH2349">
        <f>SUM(Hotel_Data_Mini[[#This Row],[adults]:[babies]])</f>
        <v>2</v>
      </c>
      <c r="AI2349">
        <f>SUM(Hotel_Data_Mini[[#This Row],[stays_in_weekend_nights]:[stays_in_week_nights]])</f>
        <v>4</v>
      </c>
      <c r="AJ2349">
        <f>IF(Hotel_Data_Mini[[#This Row],[reserved_room_type]]=Hotel_Data_Mini[[#This Row],[assigned_room_type]],0,1)</f>
        <v>0</v>
      </c>
    </row>
    <row r="2350" spans="1:36" x14ac:dyDescent="0.25">
      <c r="A2350" t="s">
        <v>153</v>
      </c>
      <c r="B2350" t="s">
        <v>34</v>
      </c>
      <c r="C2350">
        <v>0</v>
      </c>
      <c r="D2350">
        <v>15</v>
      </c>
      <c r="E2350">
        <v>2017</v>
      </c>
      <c r="F2350" t="s">
        <v>120</v>
      </c>
      <c r="G2350">
        <v>25</v>
      </c>
      <c r="H2350">
        <v>24</v>
      </c>
      <c r="I2350">
        <v>2</v>
      </c>
      <c r="J2350">
        <v>1</v>
      </c>
      <c r="K2350">
        <v>2</v>
      </c>
      <c r="L2350">
        <v>0</v>
      </c>
      <c r="M2350">
        <v>1</v>
      </c>
      <c r="N2350" t="s">
        <v>36</v>
      </c>
      <c r="O2350" t="s">
        <v>46</v>
      </c>
      <c r="P2350" t="s">
        <v>47</v>
      </c>
      <c r="Q2350" t="s">
        <v>47</v>
      </c>
      <c r="R2350">
        <v>0</v>
      </c>
      <c r="S2350">
        <v>0</v>
      </c>
      <c r="T2350">
        <v>0</v>
      </c>
      <c r="U2350" t="s">
        <v>60</v>
      </c>
      <c r="V2350" t="s">
        <v>60</v>
      </c>
      <c r="W2350">
        <v>5</v>
      </c>
      <c r="X2350" t="s">
        <v>41</v>
      </c>
      <c r="Y2350">
        <v>250</v>
      </c>
      <c r="Z2350">
        <v>0</v>
      </c>
      <c r="AA2350">
        <v>0</v>
      </c>
      <c r="AB2350" t="s">
        <v>42</v>
      </c>
      <c r="AC2350">
        <v>150</v>
      </c>
      <c r="AD2350">
        <v>0</v>
      </c>
      <c r="AE2350">
        <v>1</v>
      </c>
      <c r="AF2350" t="s">
        <v>48</v>
      </c>
      <c r="AG2350" s="1">
        <v>42913</v>
      </c>
      <c r="AH2350">
        <f>SUM(Hotel_Data_Mini[[#This Row],[adults]:[babies]])</f>
        <v>3</v>
      </c>
      <c r="AI2350">
        <f>SUM(Hotel_Data_Mini[[#This Row],[stays_in_weekend_nights]:[stays_in_week_nights]])</f>
        <v>3</v>
      </c>
      <c r="AJ2350">
        <f>IF(Hotel_Data_Mini[[#This Row],[reserved_room_type]]=Hotel_Data_Mini[[#This Row],[assigned_room_type]],0,1)</f>
        <v>0</v>
      </c>
    </row>
    <row r="2351" spans="1:36" x14ac:dyDescent="0.25">
      <c r="A2351" t="s">
        <v>153</v>
      </c>
      <c r="B2351" t="s">
        <v>44</v>
      </c>
      <c r="C2351">
        <v>1</v>
      </c>
      <c r="D2351">
        <v>167</v>
      </c>
      <c r="E2351">
        <v>2017</v>
      </c>
      <c r="F2351" t="s">
        <v>52</v>
      </c>
      <c r="G2351">
        <v>27</v>
      </c>
      <c r="H2351">
        <v>7</v>
      </c>
      <c r="I2351">
        <v>0</v>
      </c>
      <c r="J2351">
        <v>2</v>
      </c>
      <c r="K2351">
        <v>2</v>
      </c>
      <c r="L2351">
        <v>0</v>
      </c>
      <c r="M2351">
        <v>0</v>
      </c>
      <c r="N2351" t="s">
        <v>80</v>
      </c>
      <c r="O2351" t="s">
        <v>101</v>
      </c>
      <c r="P2351" t="s">
        <v>38</v>
      </c>
      <c r="Q2351" t="s">
        <v>39</v>
      </c>
      <c r="R2351">
        <v>0</v>
      </c>
      <c r="S2351">
        <v>0</v>
      </c>
      <c r="T2351">
        <v>0</v>
      </c>
      <c r="U2351" t="s">
        <v>40</v>
      </c>
      <c r="V2351" t="s">
        <v>40</v>
      </c>
      <c r="W2351">
        <v>0</v>
      </c>
      <c r="X2351" t="s">
        <v>41</v>
      </c>
      <c r="Y2351">
        <v>9</v>
      </c>
      <c r="Z2351">
        <v>0</v>
      </c>
      <c r="AA2351">
        <v>0</v>
      </c>
      <c r="AB2351" t="s">
        <v>42</v>
      </c>
      <c r="AC2351">
        <v>89.1</v>
      </c>
      <c r="AD2351">
        <v>0</v>
      </c>
      <c r="AE2351">
        <v>0</v>
      </c>
      <c r="AF2351" t="s">
        <v>43</v>
      </c>
      <c r="AG2351" s="1">
        <v>42756</v>
      </c>
      <c r="AH2351">
        <f>SUM(Hotel_Data_Mini[[#This Row],[adults]:[babies]])</f>
        <v>2</v>
      </c>
      <c r="AI2351">
        <f>SUM(Hotel_Data_Mini[[#This Row],[stays_in_weekend_nights]:[stays_in_week_nights]])</f>
        <v>2</v>
      </c>
      <c r="AJ2351">
        <f>IF(Hotel_Data_Mini[[#This Row],[reserved_room_type]]=Hotel_Data_Mini[[#This Row],[assigned_room_type]],0,1)</f>
        <v>0</v>
      </c>
    </row>
    <row r="2352" spans="1:36" x14ac:dyDescent="0.25">
      <c r="A2352" t="s">
        <v>153</v>
      </c>
      <c r="B2352" t="s">
        <v>44</v>
      </c>
      <c r="C2352">
        <v>0</v>
      </c>
      <c r="D2352">
        <v>83</v>
      </c>
      <c r="E2352">
        <v>2017</v>
      </c>
      <c r="F2352" t="s">
        <v>122</v>
      </c>
      <c r="G2352">
        <v>15</v>
      </c>
      <c r="H2352">
        <v>10</v>
      </c>
      <c r="I2352">
        <v>1</v>
      </c>
      <c r="J2352">
        <v>3</v>
      </c>
      <c r="K2352">
        <v>2</v>
      </c>
      <c r="L2352">
        <v>1</v>
      </c>
      <c r="M2352">
        <v>0</v>
      </c>
      <c r="N2352" t="s">
        <v>36</v>
      </c>
      <c r="O2352" t="s">
        <v>68</v>
      </c>
      <c r="P2352" t="s">
        <v>56</v>
      </c>
      <c r="Q2352" t="s">
        <v>39</v>
      </c>
      <c r="R2352">
        <v>0</v>
      </c>
      <c r="S2352">
        <v>0</v>
      </c>
      <c r="T2352">
        <v>0</v>
      </c>
      <c r="U2352" t="s">
        <v>40</v>
      </c>
      <c r="V2352" t="s">
        <v>60</v>
      </c>
      <c r="W2352">
        <v>0</v>
      </c>
      <c r="X2352" t="s">
        <v>41</v>
      </c>
      <c r="Y2352">
        <v>28</v>
      </c>
      <c r="Z2352">
        <v>0</v>
      </c>
      <c r="AA2352">
        <v>0</v>
      </c>
      <c r="AB2352" t="s">
        <v>42</v>
      </c>
      <c r="AC2352">
        <v>100</v>
      </c>
      <c r="AD2352">
        <v>0</v>
      </c>
      <c r="AE2352">
        <v>0</v>
      </c>
      <c r="AF2352" t="s">
        <v>48</v>
      </c>
      <c r="AG2352" s="1">
        <v>42839</v>
      </c>
      <c r="AH2352">
        <f>SUM(Hotel_Data_Mini[[#This Row],[adults]:[babies]])</f>
        <v>3</v>
      </c>
      <c r="AI2352">
        <f>SUM(Hotel_Data_Mini[[#This Row],[stays_in_weekend_nights]:[stays_in_week_nights]])</f>
        <v>4</v>
      </c>
      <c r="AJ2352">
        <f>IF(Hotel_Data_Mini[[#This Row],[reserved_room_type]]=Hotel_Data_Mini[[#This Row],[assigned_room_type]],0,1)</f>
        <v>1</v>
      </c>
    </row>
    <row r="2353" spans="1:36" x14ac:dyDescent="0.25">
      <c r="A2353" t="s">
        <v>153</v>
      </c>
      <c r="B2353" t="s">
        <v>44</v>
      </c>
      <c r="C2353">
        <v>0</v>
      </c>
      <c r="D2353">
        <v>86</v>
      </c>
      <c r="E2353">
        <v>2017</v>
      </c>
      <c r="F2353" t="s">
        <v>117</v>
      </c>
      <c r="G2353">
        <v>21</v>
      </c>
      <c r="H2353">
        <v>27</v>
      </c>
      <c r="I2353">
        <v>2</v>
      </c>
      <c r="J2353">
        <v>1</v>
      </c>
      <c r="K2353">
        <v>2</v>
      </c>
      <c r="L2353">
        <v>0</v>
      </c>
      <c r="M2353">
        <v>0</v>
      </c>
      <c r="N2353" t="s">
        <v>54</v>
      </c>
      <c r="O2353" t="s">
        <v>46</v>
      </c>
      <c r="P2353" t="s">
        <v>38</v>
      </c>
      <c r="Q2353" t="s">
        <v>39</v>
      </c>
      <c r="R2353">
        <v>0</v>
      </c>
      <c r="S2353">
        <v>0</v>
      </c>
      <c r="T2353">
        <v>0</v>
      </c>
      <c r="U2353" t="s">
        <v>65</v>
      </c>
      <c r="V2353" t="s">
        <v>65</v>
      </c>
      <c r="W2353">
        <v>1</v>
      </c>
      <c r="X2353" t="s">
        <v>41</v>
      </c>
      <c r="Y2353">
        <v>9</v>
      </c>
      <c r="Z2353">
        <v>0</v>
      </c>
      <c r="AA2353">
        <v>0</v>
      </c>
      <c r="AB2353" t="s">
        <v>42</v>
      </c>
      <c r="AC2353">
        <v>313.67</v>
      </c>
      <c r="AD2353">
        <v>0</v>
      </c>
      <c r="AE2353">
        <v>1</v>
      </c>
      <c r="AF2353" t="s">
        <v>48</v>
      </c>
      <c r="AG2353" s="1">
        <v>42885</v>
      </c>
      <c r="AH2353">
        <f>SUM(Hotel_Data_Mini[[#This Row],[adults]:[babies]])</f>
        <v>2</v>
      </c>
      <c r="AI2353">
        <f>SUM(Hotel_Data_Mini[[#This Row],[stays_in_weekend_nights]:[stays_in_week_nights]])</f>
        <v>3</v>
      </c>
      <c r="AJ2353">
        <f>IF(Hotel_Data_Mini[[#This Row],[reserved_room_type]]=Hotel_Data_Mini[[#This Row],[assigned_room_type]],0,1)</f>
        <v>0</v>
      </c>
    </row>
    <row r="2354" spans="1:36" x14ac:dyDescent="0.25">
      <c r="A2354" t="s">
        <v>153</v>
      </c>
      <c r="B2354" t="s">
        <v>34</v>
      </c>
      <c r="C2354">
        <v>0</v>
      </c>
      <c r="D2354">
        <v>220</v>
      </c>
      <c r="E2354">
        <v>2017</v>
      </c>
      <c r="F2354" t="s">
        <v>118</v>
      </c>
      <c r="G2354">
        <v>10</v>
      </c>
      <c r="H2354">
        <v>7</v>
      </c>
      <c r="I2354">
        <v>1</v>
      </c>
      <c r="J2354">
        <v>5</v>
      </c>
      <c r="K2354">
        <v>2</v>
      </c>
      <c r="L2354">
        <v>0</v>
      </c>
      <c r="M2354">
        <v>0</v>
      </c>
      <c r="N2354" t="s">
        <v>36</v>
      </c>
      <c r="O2354" t="s">
        <v>89</v>
      </c>
      <c r="P2354" t="s">
        <v>38</v>
      </c>
      <c r="Q2354" t="s">
        <v>39</v>
      </c>
      <c r="R2354">
        <v>0</v>
      </c>
      <c r="S2354">
        <v>0</v>
      </c>
      <c r="T2354">
        <v>0</v>
      </c>
      <c r="U2354" t="s">
        <v>40</v>
      </c>
      <c r="V2354" t="s">
        <v>40</v>
      </c>
      <c r="W2354">
        <v>2</v>
      </c>
      <c r="X2354" t="s">
        <v>41</v>
      </c>
      <c r="Y2354">
        <v>240</v>
      </c>
      <c r="Z2354">
        <v>0</v>
      </c>
      <c r="AA2354">
        <v>0</v>
      </c>
      <c r="AB2354" t="s">
        <v>53</v>
      </c>
      <c r="AC2354">
        <v>48.9</v>
      </c>
      <c r="AD2354">
        <v>0</v>
      </c>
      <c r="AE2354">
        <v>1</v>
      </c>
      <c r="AF2354" t="s">
        <v>48</v>
      </c>
      <c r="AG2354" s="1">
        <v>42807</v>
      </c>
      <c r="AH2354">
        <f>SUM(Hotel_Data_Mini[[#This Row],[adults]:[babies]])</f>
        <v>2</v>
      </c>
      <c r="AI2354">
        <f>SUM(Hotel_Data_Mini[[#This Row],[stays_in_weekend_nights]:[stays_in_week_nights]])</f>
        <v>6</v>
      </c>
      <c r="AJ2354">
        <f>IF(Hotel_Data_Mini[[#This Row],[reserved_room_type]]=Hotel_Data_Mini[[#This Row],[assigned_room_type]],0,1)</f>
        <v>0</v>
      </c>
    </row>
    <row r="2355" spans="1:36" x14ac:dyDescent="0.25">
      <c r="A2355" t="s">
        <v>153</v>
      </c>
      <c r="B2355" t="s">
        <v>44</v>
      </c>
      <c r="C2355">
        <v>0</v>
      </c>
      <c r="D2355">
        <v>322</v>
      </c>
      <c r="E2355">
        <v>2017</v>
      </c>
      <c r="F2355" t="s">
        <v>120</v>
      </c>
      <c r="G2355">
        <v>25</v>
      </c>
      <c r="H2355">
        <v>23</v>
      </c>
      <c r="I2355">
        <v>2</v>
      </c>
      <c r="J2355">
        <v>2</v>
      </c>
      <c r="K2355">
        <v>2</v>
      </c>
      <c r="L2355">
        <v>0</v>
      </c>
      <c r="M2355">
        <v>0</v>
      </c>
      <c r="N2355" t="s">
        <v>36</v>
      </c>
      <c r="O2355" t="s">
        <v>37</v>
      </c>
      <c r="P2355" t="s">
        <v>50</v>
      </c>
      <c r="Q2355" t="s">
        <v>39</v>
      </c>
      <c r="R2355">
        <v>0</v>
      </c>
      <c r="S2355">
        <v>0</v>
      </c>
      <c r="T2355">
        <v>0</v>
      </c>
      <c r="U2355" t="s">
        <v>40</v>
      </c>
      <c r="V2355" t="s">
        <v>40</v>
      </c>
      <c r="W2355">
        <v>3</v>
      </c>
      <c r="X2355" t="s">
        <v>41</v>
      </c>
      <c r="Y2355">
        <v>37</v>
      </c>
      <c r="Z2355">
        <v>0</v>
      </c>
      <c r="AA2355">
        <v>59</v>
      </c>
      <c r="AB2355" t="s">
        <v>53</v>
      </c>
      <c r="AC2355">
        <v>105</v>
      </c>
      <c r="AD2355">
        <v>0</v>
      </c>
      <c r="AE2355">
        <v>3</v>
      </c>
      <c r="AF2355" t="s">
        <v>48</v>
      </c>
      <c r="AG2355" s="1">
        <v>42913</v>
      </c>
      <c r="AH2355">
        <f>SUM(Hotel_Data_Mini[[#This Row],[adults]:[babies]])</f>
        <v>2</v>
      </c>
      <c r="AI2355">
        <f>SUM(Hotel_Data_Mini[[#This Row],[stays_in_weekend_nights]:[stays_in_week_nights]])</f>
        <v>4</v>
      </c>
      <c r="AJ2355">
        <f>IF(Hotel_Data_Mini[[#This Row],[reserved_room_type]]=Hotel_Data_Mini[[#This Row],[assigned_room_type]],0,1)</f>
        <v>0</v>
      </c>
    </row>
    <row r="2356" spans="1:36" x14ac:dyDescent="0.25">
      <c r="A2356" t="s">
        <v>153</v>
      </c>
      <c r="B2356" t="s">
        <v>44</v>
      </c>
      <c r="C2356">
        <v>0</v>
      </c>
      <c r="D2356">
        <v>130</v>
      </c>
      <c r="E2356">
        <v>2017</v>
      </c>
      <c r="F2356" t="s">
        <v>118</v>
      </c>
      <c r="G2356">
        <v>12</v>
      </c>
      <c r="H2356">
        <v>23</v>
      </c>
      <c r="I2356">
        <v>0</v>
      </c>
      <c r="J2356">
        <v>3</v>
      </c>
      <c r="K2356">
        <v>2</v>
      </c>
      <c r="L2356">
        <v>0</v>
      </c>
      <c r="M2356">
        <v>0</v>
      </c>
      <c r="N2356" t="s">
        <v>80</v>
      </c>
      <c r="O2356" t="s">
        <v>79</v>
      </c>
      <c r="P2356" t="s">
        <v>38</v>
      </c>
      <c r="Q2356" t="s">
        <v>39</v>
      </c>
      <c r="R2356">
        <v>0</v>
      </c>
      <c r="S2356">
        <v>0</v>
      </c>
      <c r="T2356">
        <v>0</v>
      </c>
      <c r="U2356" t="s">
        <v>40</v>
      </c>
      <c r="V2356" t="s">
        <v>40</v>
      </c>
      <c r="W2356">
        <v>0</v>
      </c>
      <c r="X2356" t="s">
        <v>41</v>
      </c>
      <c r="Y2356">
        <v>9</v>
      </c>
      <c r="Z2356">
        <v>0</v>
      </c>
      <c r="AA2356">
        <v>0</v>
      </c>
      <c r="AB2356" t="s">
        <v>42</v>
      </c>
      <c r="AC2356">
        <v>79.2</v>
      </c>
      <c r="AD2356">
        <v>0</v>
      </c>
      <c r="AE2356">
        <v>2</v>
      </c>
      <c r="AF2356" t="s">
        <v>48</v>
      </c>
      <c r="AG2356" s="1">
        <v>42820</v>
      </c>
      <c r="AH2356">
        <f>SUM(Hotel_Data_Mini[[#This Row],[adults]:[babies]])</f>
        <v>2</v>
      </c>
      <c r="AI2356">
        <f>SUM(Hotel_Data_Mini[[#This Row],[stays_in_weekend_nights]:[stays_in_week_nights]])</f>
        <v>3</v>
      </c>
      <c r="AJ2356">
        <f>IF(Hotel_Data_Mini[[#This Row],[reserved_room_type]]=Hotel_Data_Mini[[#This Row],[assigned_room_type]],0,1)</f>
        <v>0</v>
      </c>
    </row>
    <row r="2357" spans="1:36" x14ac:dyDescent="0.25">
      <c r="A2357" t="s">
        <v>153</v>
      </c>
      <c r="B2357" t="s">
        <v>44</v>
      </c>
      <c r="C2357">
        <v>1</v>
      </c>
      <c r="D2357">
        <v>39</v>
      </c>
      <c r="E2357">
        <v>2017</v>
      </c>
      <c r="F2357" t="s">
        <v>121</v>
      </c>
      <c r="G2357">
        <v>7</v>
      </c>
      <c r="H2357">
        <v>12</v>
      </c>
      <c r="I2357">
        <v>2</v>
      </c>
      <c r="J2357">
        <v>2</v>
      </c>
      <c r="K2357">
        <v>2</v>
      </c>
      <c r="L2357">
        <v>0</v>
      </c>
      <c r="M2357">
        <v>0</v>
      </c>
      <c r="N2357" t="s">
        <v>36</v>
      </c>
      <c r="O2357" t="s">
        <v>58</v>
      </c>
      <c r="P2357" t="s">
        <v>38</v>
      </c>
      <c r="Q2357" t="s">
        <v>39</v>
      </c>
      <c r="R2357">
        <v>0</v>
      </c>
      <c r="S2357">
        <v>0</v>
      </c>
      <c r="T2357">
        <v>0</v>
      </c>
      <c r="U2357" t="s">
        <v>40</v>
      </c>
      <c r="V2357" t="s">
        <v>40</v>
      </c>
      <c r="W2357">
        <v>0</v>
      </c>
      <c r="X2357" t="s">
        <v>41</v>
      </c>
      <c r="Y2357">
        <v>9</v>
      </c>
      <c r="Z2357">
        <v>0</v>
      </c>
      <c r="AA2357">
        <v>0</v>
      </c>
      <c r="AB2357" t="s">
        <v>42</v>
      </c>
      <c r="AC2357">
        <v>85</v>
      </c>
      <c r="AD2357">
        <v>0</v>
      </c>
      <c r="AE2357">
        <v>0</v>
      </c>
      <c r="AF2357" t="s">
        <v>43</v>
      </c>
      <c r="AG2357" s="1">
        <v>42739</v>
      </c>
      <c r="AH2357">
        <f>SUM(Hotel_Data_Mini[[#This Row],[adults]:[babies]])</f>
        <v>2</v>
      </c>
      <c r="AI2357">
        <f>SUM(Hotel_Data_Mini[[#This Row],[stays_in_weekend_nights]:[stays_in_week_nights]])</f>
        <v>4</v>
      </c>
      <c r="AJ2357">
        <f>IF(Hotel_Data_Mini[[#This Row],[reserved_room_type]]=Hotel_Data_Mini[[#This Row],[assigned_room_type]],0,1)</f>
        <v>0</v>
      </c>
    </row>
    <row r="2358" spans="1:36" x14ac:dyDescent="0.25">
      <c r="A2358" t="s">
        <v>153</v>
      </c>
      <c r="B2358" t="s">
        <v>34</v>
      </c>
      <c r="C2358">
        <v>0</v>
      </c>
      <c r="D2358">
        <v>48</v>
      </c>
      <c r="E2358">
        <v>2017</v>
      </c>
      <c r="F2358" t="s">
        <v>118</v>
      </c>
      <c r="G2358">
        <v>12</v>
      </c>
      <c r="H2358">
        <v>23</v>
      </c>
      <c r="I2358">
        <v>2</v>
      </c>
      <c r="J2358">
        <v>5</v>
      </c>
      <c r="K2358">
        <v>2</v>
      </c>
      <c r="L2358">
        <v>0</v>
      </c>
      <c r="M2358">
        <v>0</v>
      </c>
      <c r="N2358" t="s">
        <v>84</v>
      </c>
      <c r="O2358" t="s">
        <v>68</v>
      </c>
      <c r="P2358" t="s">
        <v>56</v>
      </c>
      <c r="Q2358" t="s">
        <v>39</v>
      </c>
      <c r="R2358">
        <v>0</v>
      </c>
      <c r="S2358">
        <v>0</v>
      </c>
      <c r="T2358">
        <v>0</v>
      </c>
      <c r="U2358" t="s">
        <v>40</v>
      </c>
      <c r="V2358" t="s">
        <v>40</v>
      </c>
      <c r="W2358">
        <v>0</v>
      </c>
      <c r="X2358" t="s">
        <v>41</v>
      </c>
      <c r="Y2358">
        <v>464</v>
      </c>
      <c r="Z2358">
        <v>0</v>
      </c>
      <c r="AA2358">
        <v>0</v>
      </c>
      <c r="AB2358" t="s">
        <v>42</v>
      </c>
      <c r="AC2358">
        <v>66</v>
      </c>
      <c r="AD2358">
        <v>0</v>
      </c>
      <c r="AE2358">
        <v>0</v>
      </c>
      <c r="AF2358" t="s">
        <v>48</v>
      </c>
      <c r="AG2358" s="1">
        <v>42824</v>
      </c>
      <c r="AH2358">
        <f>SUM(Hotel_Data_Mini[[#This Row],[adults]:[babies]])</f>
        <v>2</v>
      </c>
      <c r="AI2358">
        <f>SUM(Hotel_Data_Mini[[#This Row],[stays_in_weekend_nights]:[stays_in_week_nights]])</f>
        <v>7</v>
      </c>
      <c r="AJ2358">
        <f>IF(Hotel_Data_Mini[[#This Row],[reserved_room_type]]=Hotel_Data_Mini[[#This Row],[assigned_room_type]],0,1)</f>
        <v>0</v>
      </c>
    </row>
    <row r="2359" spans="1:36" x14ac:dyDescent="0.25">
      <c r="A2359" t="s">
        <v>153</v>
      </c>
      <c r="B2359" t="s">
        <v>44</v>
      </c>
      <c r="C2359">
        <v>1</v>
      </c>
      <c r="D2359">
        <v>175</v>
      </c>
      <c r="E2359">
        <v>2017</v>
      </c>
      <c r="F2359" t="s">
        <v>117</v>
      </c>
      <c r="G2359">
        <v>20</v>
      </c>
      <c r="H2359">
        <v>19</v>
      </c>
      <c r="I2359">
        <v>1</v>
      </c>
      <c r="J2359">
        <v>2</v>
      </c>
      <c r="K2359">
        <v>2</v>
      </c>
      <c r="L2359">
        <v>0</v>
      </c>
      <c r="M2359">
        <v>0</v>
      </c>
      <c r="N2359" t="s">
        <v>36</v>
      </c>
      <c r="O2359" t="s">
        <v>37</v>
      </c>
      <c r="P2359" t="s">
        <v>50</v>
      </c>
      <c r="Q2359" t="s">
        <v>39</v>
      </c>
      <c r="R2359">
        <v>0</v>
      </c>
      <c r="S2359">
        <v>0</v>
      </c>
      <c r="T2359">
        <v>0</v>
      </c>
      <c r="U2359" t="s">
        <v>40</v>
      </c>
      <c r="V2359" t="s">
        <v>40</v>
      </c>
      <c r="W2359">
        <v>0</v>
      </c>
      <c r="X2359" t="s">
        <v>51</v>
      </c>
      <c r="Y2359">
        <v>12</v>
      </c>
      <c r="Z2359">
        <v>0</v>
      </c>
      <c r="AA2359">
        <v>0</v>
      </c>
      <c r="AB2359" t="s">
        <v>42</v>
      </c>
      <c r="AC2359">
        <v>110</v>
      </c>
      <c r="AD2359">
        <v>0</v>
      </c>
      <c r="AE2359">
        <v>0</v>
      </c>
      <c r="AF2359" t="s">
        <v>43</v>
      </c>
      <c r="AG2359" s="1">
        <v>42699</v>
      </c>
      <c r="AH2359">
        <f>SUM(Hotel_Data_Mini[[#This Row],[adults]:[babies]])</f>
        <v>2</v>
      </c>
      <c r="AI2359">
        <f>SUM(Hotel_Data_Mini[[#This Row],[stays_in_weekend_nights]:[stays_in_week_nights]])</f>
        <v>3</v>
      </c>
      <c r="AJ2359">
        <f>IF(Hotel_Data_Mini[[#This Row],[reserved_room_type]]=Hotel_Data_Mini[[#This Row],[assigned_room_type]],0,1)</f>
        <v>0</v>
      </c>
    </row>
    <row r="2360" spans="1:36" x14ac:dyDescent="0.25">
      <c r="A2360" t="s">
        <v>153</v>
      </c>
      <c r="B2360" t="s">
        <v>44</v>
      </c>
      <c r="C2360">
        <v>0</v>
      </c>
      <c r="D2360">
        <v>33</v>
      </c>
      <c r="E2360">
        <v>2017</v>
      </c>
      <c r="F2360" t="s">
        <v>122</v>
      </c>
      <c r="G2360">
        <v>14</v>
      </c>
      <c r="H2360">
        <v>8</v>
      </c>
      <c r="I2360">
        <v>2</v>
      </c>
      <c r="J2360">
        <v>3</v>
      </c>
      <c r="K2360">
        <v>2</v>
      </c>
      <c r="L2360">
        <v>0</v>
      </c>
      <c r="M2360">
        <v>0</v>
      </c>
      <c r="N2360" t="s">
        <v>36</v>
      </c>
      <c r="O2360" t="s">
        <v>58</v>
      </c>
      <c r="P2360" t="s">
        <v>38</v>
      </c>
      <c r="Q2360" t="s">
        <v>39</v>
      </c>
      <c r="R2360">
        <v>0</v>
      </c>
      <c r="S2360">
        <v>0</v>
      </c>
      <c r="T2360">
        <v>0</v>
      </c>
      <c r="U2360" t="s">
        <v>40</v>
      </c>
      <c r="V2360" t="s">
        <v>40</v>
      </c>
      <c r="W2360">
        <v>0</v>
      </c>
      <c r="X2360" t="s">
        <v>41</v>
      </c>
      <c r="Y2360">
        <v>7</v>
      </c>
      <c r="Z2360">
        <v>0</v>
      </c>
      <c r="AA2360">
        <v>0</v>
      </c>
      <c r="AB2360" t="s">
        <v>42</v>
      </c>
      <c r="AC2360">
        <v>115.4</v>
      </c>
      <c r="AD2360">
        <v>0</v>
      </c>
      <c r="AE2360">
        <v>0</v>
      </c>
      <c r="AF2360" t="s">
        <v>48</v>
      </c>
      <c r="AG2360" s="1">
        <v>42838</v>
      </c>
      <c r="AH2360">
        <f>SUM(Hotel_Data_Mini[[#This Row],[adults]:[babies]])</f>
        <v>2</v>
      </c>
      <c r="AI2360">
        <f>SUM(Hotel_Data_Mini[[#This Row],[stays_in_weekend_nights]:[stays_in_week_nights]])</f>
        <v>5</v>
      </c>
      <c r="AJ2360">
        <f>IF(Hotel_Data_Mini[[#This Row],[reserved_room_type]]=Hotel_Data_Mini[[#This Row],[assigned_room_type]],0,1)</f>
        <v>0</v>
      </c>
    </row>
    <row r="2361" spans="1:36" x14ac:dyDescent="0.25">
      <c r="A2361" t="s">
        <v>153</v>
      </c>
      <c r="B2361" t="s">
        <v>44</v>
      </c>
      <c r="C2361">
        <v>0</v>
      </c>
      <c r="D2361">
        <v>133</v>
      </c>
      <c r="E2361">
        <v>2017</v>
      </c>
      <c r="F2361" t="s">
        <v>117</v>
      </c>
      <c r="G2361">
        <v>21</v>
      </c>
      <c r="H2361">
        <v>26</v>
      </c>
      <c r="I2361">
        <v>0</v>
      </c>
      <c r="J2361">
        <v>1</v>
      </c>
      <c r="K2361">
        <v>2</v>
      </c>
      <c r="L2361">
        <v>0</v>
      </c>
      <c r="M2361">
        <v>0</v>
      </c>
      <c r="N2361" t="s">
        <v>80</v>
      </c>
      <c r="O2361" t="s">
        <v>74</v>
      </c>
      <c r="P2361" t="s">
        <v>38</v>
      </c>
      <c r="Q2361" t="s">
        <v>39</v>
      </c>
      <c r="R2361">
        <v>0</v>
      </c>
      <c r="S2361">
        <v>0</v>
      </c>
      <c r="T2361">
        <v>0</v>
      </c>
      <c r="U2361" t="s">
        <v>40</v>
      </c>
      <c r="V2361" t="s">
        <v>40</v>
      </c>
      <c r="W2361">
        <v>0</v>
      </c>
      <c r="X2361" t="s">
        <v>41</v>
      </c>
      <c r="Y2361">
        <v>9</v>
      </c>
      <c r="Z2361">
        <v>0</v>
      </c>
      <c r="AA2361">
        <v>0</v>
      </c>
      <c r="AB2361" t="s">
        <v>42</v>
      </c>
      <c r="AC2361">
        <v>108</v>
      </c>
      <c r="AD2361">
        <v>0</v>
      </c>
      <c r="AE2361">
        <v>1</v>
      </c>
      <c r="AF2361" t="s">
        <v>48</v>
      </c>
      <c r="AG2361" s="1">
        <v>42882</v>
      </c>
      <c r="AH2361">
        <f>SUM(Hotel_Data_Mini[[#This Row],[adults]:[babies]])</f>
        <v>2</v>
      </c>
      <c r="AI2361">
        <f>SUM(Hotel_Data_Mini[[#This Row],[stays_in_weekend_nights]:[stays_in_week_nights]])</f>
        <v>1</v>
      </c>
      <c r="AJ2361">
        <f>IF(Hotel_Data_Mini[[#This Row],[reserved_room_type]]=Hotel_Data_Mini[[#This Row],[assigned_room_type]],0,1)</f>
        <v>0</v>
      </c>
    </row>
    <row r="2362" spans="1:36" x14ac:dyDescent="0.25">
      <c r="A2362" t="s">
        <v>153</v>
      </c>
      <c r="B2362" t="s">
        <v>44</v>
      </c>
      <c r="C2362">
        <v>0</v>
      </c>
      <c r="D2362">
        <v>47</v>
      </c>
      <c r="E2362">
        <v>2017</v>
      </c>
      <c r="F2362" t="s">
        <v>117</v>
      </c>
      <c r="G2362">
        <v>20</v>
      </c>
      <c r="H2362">
        <v>15</v>
      </c>
      <c r="I2362">
        <v>1</v>
      </c>
      <c r="J2362">
        <v>2</v>
      </c>
      <c r="K2362">
        <v>1</v>
      </c>
      <c r="L2362">
        <v>0</v>
      </c>
      <c r="M2362">
        <v>0</v>
      </c>
      <c r="N2362" t="s">
        <v>54</v>
      </c>
      <c r="O2362" t="s">
        <v>55</v>
      </c>
      <c r="P2362" t="s">
        <v>56</v>
      </c>
      <c r="Q2362" t="s">
        <v>39</v>
      </c>
      <c r="R2362">
        <v>0</v>
      </c>
      <c r="S2362">
        <v>0</v>
      </c>
      <c r="T2362">
        <v>0</v>
      </c>
      <c r="U2362" t="s">
        <v>40</v>
      </c>
      <c r="V2362" t="s">
        <v>40</v>
      </c>
      <c r="W2362">
        <v>1</v>
      </c>
      <c r="X2362" t="s">
        <v>41</v>
      </c>
      <c r="Y2362">
        <v>455</v>
      </c>
      <c r="Z2362">
        <v>0</v>
      </c>
      <c r="AA2362">
        <v>0</v>
      </c>
      <c r="AB2362" t="s">
        <v>53</v>
      </c>
      <c r="AC2362">
        <v>134.5</v>
      </c>
      <c r="AD2362">
        <v>0</v>
      </c>
      <c r="AE2362">
        <v>0</v>
      </c>
      <c r="AF2362" t="s">
        <v>48</v>
      </c>
      <c r="AG2362" s="1">
        <v>42873</v>
      </c>
      <c r="AH2362">
        <f>SUM(Hotel_Data_Mini[[#This Row],[adults]:[babies]])</f>
        <v>1</v>
      </c>
      <c r="AI2362">
        <f>SUM(Hotel_Data_Mini[[#This Row],[stays_in_weekend_nights]:[stays_in_week_nights]])</f>
        <v>3</v>
      </c>
      <c r="AJ2362">
        <f>IF(Hotel_Data_Mini[[#This Row],[reserved_room_type]]=Hotel_Data_Mini[[#This Row],[assigned_room_type]],0,1)</f>
        <v>0</v>
      </c>
    </row>
    <row r="2363" spans="1:36" x14ac:dyDescent="0.25">
      <c r="A2363" t="s">
        <v>153</v>
      </c>
      <c r="B2363" t="s">
        <v>44</v>
      </c>
      <c r="C2363">
        <v>1</v>
      </c>
      <c r="D2363">
        <v>17</v>
      </c>
      <c r="E2363">
        <v>2017</v>
      </c>
      <c r="F2363" t="s">
        <v>52</v>
      </c>
      <c r="G2363">
        <v>30</v>
      </c>
      <c r="H2363">
        <v>26</v>
      </c>
      <c r="I2363">
        <v>0</v>
      </c>
      <c r="J2363">
        <v>4</v>
      </c>
      <c r="K2363">
        <v>2</v>
      </c>
      <c r="L2363">
        <v>0</v>
      </c>
      <c r="M2363">
        <v>0</v>
      </c>
      <c r="N2363" t="s">
        <v>36</v>
      </c>
      <c r="O2363" t="s">
        <v>46</v>
      </c>
      <c r="P2363" t="s">
        <v>38</v>
      </c>
      <c r="Q2363" t="s">
        <v>39</v>
      </c>
      <c r="R2363">
        <v>0</v>
      </c>
      <c r="S2363">
        <v>0</v>
      </c>
      <c r="T2363">
        <v>0</v>
      </c>
      <c r="U2363" t="s">
        <v>71</v>
      </c>
      <c r="V2363" t="s">
        <v>71</v>
      </c>
      <c r="W2363">
        <v>0</v>
      </c>
      <c r="X2363" t="s">
        <v>41</v>
      </c>
      <c r="Y2363">
        <v>9</v>
      </c>
      <c r="Z2363">
        <v>0</v>
      </c>
      <c r="AA2363">
        <v>0</v>
      </c>
      <c r="AB2363" t="s">
        <v>42</v>
      </c>
      <c r="AC2363">
        <v>200</v>
      </c>
      <c r="AD2363">
        <v>0</v>
      </c>
      <c r="AE2363">
        <v>1</v>
      </c>
      <c r="AF2363" t="s">
        <v>43</v>
      </c>
      <c r="AG2363" s="1">
        <v>42929</v>
      </c>
      <c r="AH2363">
        <f>SUM(Hotel_Data_Mini[[#This Row],[adults]:[babies]])</f>
        <v>2</v>
      </c>
      <c r="AI2363">
        <f>SUM(Hotel_Data_Mini[[#This Row],[stays_in_weekend_nights]:[stays_in_week_nights]])</f>
        <v>4</v>
      </c>
      <c r="AJ2363">
        <f>IF(Hotel_Data_Mini[[#This Row],[reserved_room_type]]=Hotel_Data_Mini[[#This Row],[assigned_room_type]],0,1)</f>
        <v>0</v>
      </c>
    </row>
    <row r="2364" spans="1:36" x14ac:dyDescent="0.25">
      <c r="A2364" t="s">
        <v>153</v>
      </c>
      <c r="B2364" t="s">
        <v>34</v>
      </c>
      <c r="C2364">
        <v>0</v>
      </c>
      <c r="D2364">
        <v>7</v>
      </c>
      <c r="E2364">
        <v>2017</v>
      </c>
      <c r="F2364" t="s">
        <v>117</v>
      </c>
      <c r="G2364">
        <v>18</v>
      </c>
      <c r="H2364">
        <v>4</v>
      </c>
      <c r="I2364">
        <v>0</v>
      </c>
      <c r="J2364">
        <v>3</v>
      </c>
      <c r="K2364">
        <v>2</v>
      </c>
      <c r="L2364">
        <v>0</v>
      </c>
      <c r="M2364">
        <v>0</v>
      </c>
      <c r="N2364" t="s">
        <v>36</v>
      </c>
      <c r="O2364" t="s">
        <v>37</v>
      </c>
      <c r="P2364" t="s">
        <v>47</v>
      </c>
      <c r="Q2364" t="s">
        <v>47</v>
      </c>
      <c r="R2364">
        <v>0</v>
      </c>
      <c r="S2364">
        <v>0</v>
      </c>
      <c r="T2364">
        <v>0</v>
      </c>
      <c r="U2364" t="s">
        <v>40</v>
      </c>
      <c r="V2364" t="s">
        <v>63</v>
      </c>
      <c r="W2364">
        <v>0</v>
      </c>
      <c r="X2364" t="s">
        <v>41</v>
      </c>
      <c r="Y2364">
        <v>250</v>
      </c>
      <c r="Z2364">
        <v>0</v>
      </c>
      <c r="AA2364">
        <v>0</v>
      </c>
      <c r="AB2364" t="s">
        <v>42</v>
      </c>
      <c r="AC2364">
        <v>73.33</v>
      </c>
      <c r="AD2364">
        <v>0</v>
      </c>
      <c r="AE2364">
        <v>1</v>
      </c>
      <c r="AF2364" t="s">
        <v>48</v>
      </c>
      <c r="AG2364" s="1">
        <v>42862</v>
      </c>
      <c r="AH2364">
        <f>SUM(Hotel_Data_Mini[[#This Row],[adults]:[babies]])</f>
        <v>2</v>
      </c>
      <c r="AI2364">
        <f>SUM(Hotel_Data_Mini[[#This Row],[stays_in_weekend_nights]:[stays_in_week_nights]])</f>
        <v>3</v>
      </c>
      <c r="AJ2364">
        <f>IF(Hotel_Data_Mini[[#This Row],[reserved_room_type]]=Hotel_Data_Mini[[#This Row],[assigned_room_type]],0,1)</f>
        <v>1</v>
      </c>
    </row>
    <row r="2365" spans="1:36" x14ac:dyDescent="0.25">
      <c r="A2365" t="s">
        <v>153</v>
      </c>
      <c r="B2365" t="s">
        <v>34</v>
      </c>
      <c r="C2365">
        <v>0</v>
      </c>
      <c r="D2365">
        <v>3</v>
      </c>
      <c r="E2365">
        <v>2017</v>
      </c>
      <c r="F2365" t="s">
        <v>122</v>
      </c>
      <c r="G2365">
        <v>15</v>
      </c>
      <c r="H2365">
        <v>11</v>
      </c>
      <c r="I2365">
        <v>0</v>
      </c>
      <c r="J2365">
        <v>2</v>
      </c>
      <c r="K2365">
        <v>2</v>
      </c>
      <c r="L2365">
        <v>0</v>
      </c>
      <c r="M2365">
        <v>0</v>
      </c>
      <c r="N2365" t="s">
        <v>36</v>
      </c>
      <c r="O2365" t="s">
        <v>37</v>
      </c>
      <c r="P2365" t="s">
        <v>38</v>
      </c>
      <c r="Q2365" t="s">
        <v>39</v>
      </c>
      <c r="R2365">
        <v>0</v>
      </c>
      <c r="S2365">
        <v>0</v>
      </c>
      <c r="T2365">
        <v>0</v>
      </c>
      <c r="U2365" t="s">
        <v>71</v>
      </c>
      <c r="V2365" t="s">
        <v>65</v>
      </c>
      <c r="W2365">
        <v>0</v>
      </c>
      <c r="X2365" t="s">
        <v>41</v>
      </c>
      <c r="Y2365">
        <v>240</v>
      </c>
      <c r="Z2365">
        <v>0</v>
      </c>
      <c r="AA2365">
        <v>0</v>
      </c>
      <c r="AB2365" t="s">
        <v>42</v>
      </c>
      <c r="AC2365">
        <v>127</v>
      </c>
      <c r="AD2365">
        <v>0</v>
      </c>
      <c r="AE2365">
        <v>1</v>
      </c>
      <c r="AF2365" t="s">
        <v>48</v>
      </c>
      <c r="AG2365" s="1">
        <v>42838</v>
      </c>
      <c r="AH2365">
        <f>SUM(Hotel_Data_Mini[[#This Row],[adults]:[babies]])</f>
        <v>2</v>
      </c>
      <c r="AI2365">
        <f>SUM(Hotel_Data_Mini[[#This Row],[stays_in_weekend_nights]:[stays_in_week_nights]])</f>
        <v>2</v>
      </c>
      <c r="AJ2365">
        <f>IF(Hotel_Data_Mini[[#This Row],[reserved_room_type]]=Hotel_Data_Mini[[#This Row],[assigned_room_type]],0,1)</f>
        <v>1</v>
      </c>
    </row>
    <row r="2366" spans="1:36" x14ac:dyDescent="0.25">
      <c r="A2366" t="s">
        <v>153</v>
      </c>
      <c r="B2366" t="s">
        <v>44</v>
      </c>
      <c r="C2366">
        <v>0</v>
      </c>
      <c r="D2366">
        <v>11</v>
      </c>
      <c r="E2366">
        <v>2017</v>
      </c>
      <c r="F2366" t="s">
        <v>117</v>
      </c>
      <c r="G2366">
        <v>19</v>
      </c>
      <c r="H2366">
        <v>9</v>
      </c>
      <c r="I2366">
        <v>0</v>
      </c>
      <c r="J2366">
        <v>3</v>
      </c>
      <c r="K2366">
        <v>1</v>
      </c>
      <c r="L2366">
        <v>0</v>
      </c>
      <c r="M2366">
        <v>0</v>
      </c>
      <c r="N2366" t="s">
        <v>36</v>
      </c>
      <c r="O2366" t="s">
        <v>143</v>
      </c>
      <c r="P2366" t="s">
        <v>135</v>
      </c>
      <c r="Q2366" t="s">
        <v>69</v>
      </c>
      <c r="R2366">
        <v>1</v>
      </c>
      <c r="S2366">
        <v>0</v>
      </c>
      <c r="T2366">
        <v>1</v>
      </c>
      <c r="U2366" t="s">
        <v>60</v>
      </c>
      <c r="V2366" t="s">
        <v>60</v>
      </c>
      <c r="W2366">
        <v>0</v>
      </c>
      <c r="X2366" t="s">
        <v>41</v>
      </c>
      <c r="Y2366">
        <v>0</v>
      </c>
      <c r="Z2366">
        <v>153</v>
      </c>
      <c r="AA2366">
        <v>0</v>
      </c>
      <c r="AB2366" t="s">
        <v>42</v>
      </c>
      <c r="AC2366">
        <v>110</v>
      </c>
      <c r="AD2366">
        <v>0</v>
      </c>
      <c r="AE2366">
        <v>0</v>
      </c>
      <c r="AF2366" t="s">
        <v>48</v>
      </c>
      <c r="AG2366" s="1">
        <v>0</v>
      </c>
      <c r="AH2366">
        <f>SUM(Hotel_Data_Mini[[#This Row],[adults]:[babies]])</f>
        <v>1</v>
      </c>
      <c r="AI2366">
        <f>SUM(Hotel_Data_Mini[[#This Row],[stays_in_weekend_nights]:[stays_in_week_nights]])</f>
        <v>3</v>
      </c>
      <c r="AJ2366">
        <f>IF(Hotel_Data_Mini[[#This Row],[reserved_room_type]]=Hotel_Data_Mini[[#This Row],[assigned_room_type]],0,1)</f>
        <v>0</v>
      </c>
    </row>
    <row r="2367" spans="1:36" x14ac:dyDescent="0.25">
      <c r="A2367" t="s">
        <v>153</v>
      </c>
      <c r="B2367" t="s">
        <v>44</v>
      </c>
      <c r="C2367">
        <v>0</v>
      </c>
      <c r="D2367">
        <v>12</v>
      </c>
      <c r="E2367">
        <v>2017</v>
      </c>
      <c r="F2367" t="s">
        <v>117</v>
      </c>
      <c r="G2367">
        <v>19</v>
      </c>
      <c r="H2367">
        <v>13</v>
      </c>
      <c r="I2367">
        <v>0</v>
      </c>
      <c r="J2367">
        <v>1</v>
      </c>
      <c r="K2367">
        <v>2</v>
      </c>
      <c r="L2367">
        <v>0</v>
      </c>
      <c r="M2367">
        <v>0</v>
      </c>
      <c r="N2367" t="s">
        <v>80</v>
      </c>
      <c r="O2367" t="s">
        <v>46</v>
      </c>
      <c r="P2367" t="s">
        <v>38</v>
      </c>
      <c r="Q2367" t="s">
        <v>39</v>
      </c>
      <c r="R2367">
        <v>0</v>
      </c>
      <c r="S2367">
        <v>0</v>
      </c>
      <c r="T2367">
        <v>0</v>
      </c>
      <c r="U2367" t="s">
        <v>40</v>
      </c>
      <c r="V2367" t="s">
        <v>40</v>
      </c>
      <c r="W2367">
        <v>4</v>
      </c>
      <c r="X2367" t="s">
        <v>41</v>
      </c>
      <c r="Y2367">
        <v>9</v>
      </c>
      <c r="Z2367">
        <v>0</v>
      </c>
      <c r="AA2367">
        <v>0</v>
      </c>
      <c r="AB2367" t="s">
        <v>42</v>
      </c>
      <c r="AC2367">
        <v>180</v>
      </c>
      <c r="AD2367">
        <v>0</v>
      </c>
      <c r="AE2367">
        <v>3</v>
      </c>
      <c r="AF2367" t="s">
        <v>48</v>
      </c>
      <c r="AG2367" s="1">
        <v>42869</v>
      </c>
      <c r="AH2367">
        <f>SUM(Hotel_Data_Mini[[#This Row],[adults]:[babies]])</f>
        <v>2</v>
      </c>
      <c r="AI2367">
        <f>SUM(Hotel_Data_Mini[[#This Row],[stays_in_weekend_nights]:[stays_in_week_nights]])</f>
        <v>1</v>
      </c>
      <c r="AJ2367">
        <f>IF(Hotel_Data_Mini[[#This Row],[reserved_room_type]]=Hotel_Data_Mini[[#This Row],[assigned_room_type]],0,1)</f>
        <v>0</v>
      </c>
    </row>
    <row r="2368" spans="1:36" x14ac:dyDescent="0.25">
      <c r="A2368" t="s">
        <v>153</v>
      </c>
      <c r="B2368" t="s">
        <v>44</v>
      </c>
      <c r="C2368">
        <v>1</v>
      </c>
      <c r="D2368">
        <v>11</v>
      </c>
      <c r="E2368">
        <v>2017</v>
      </c>
      <c r="F2368" t="s">
        <v>52</v>
      </c>
      <c r="G2368">
        <v>29</v>
      </c>
      <c r="H2368">
        <v>21</v>
      </c>
      <c r="I2368">
        <v>0</v>
      </c>
      <c r="J2368">
        <v>1</v>
      </c>
      <c r="K2368">
        <v>2</v>
      </c>
      <c r="L2368">
        <v>0</v>
      </c>
      <c r="M2368">
        <v>0</v>
      </c>
      <c r="N2368" t="s">
        <v>80</v>
      </c>
      <c r="O2368" t="s">
        <v>55</v>
      </c>
      <c r="P2368" t="s">
        <v>38</v>
      </c>
      <c r="Q2368" t="s">
        <v>39</v>
      </c>
      <c r="R2368">
        <v>0</v>
      </c>
      <c r="S2368">
        <v>0</v>
      </c>
      <c r="T2368">
        <v>0</v>
      </c>
      <c r="U2368" t="s">
        <v>40</v>
      </c>
      <c r="V2368" t="s">
        <v>40</v>
      </c>
      <c r="W2368">
        <v>0</v>
      </c>
      <c r="X2368" t="s">
        <v>41</v>
      </c>
      <c r="Y2368">
        <v>9</v>
      </c>
      <c r="Z2368">
        <v>0</v>
      </c>
      <c r="AA2368">
        <v>0</v>
      </c>
      <c r="AB2368" t="s">
        <v>42</v>
      </c>
      <c r="AC2368">
        <v>98</v>
      </c>
      <c r="AD2368">
        <v>0</v>
      </c>
      <c r="AE2368">
        <v>1</v>
      </c>
      <c r="AF2368" t="s">
        <v>43</v>
      </c>
      <c r="AG2368" s="1">
        <v>0</v>
      </c>
      <c r="AH2368">
        <f>SUM(Hotel_Data_Mini[[#This Row],[adults]:[babies]])</f>
        <v>2</v>
      </c>
      <c r="AI2368">
        <f>SUM(Hotel_Data_Mini[[#This Row],[stays_in_weekend_nights]:[stays_in_week_nights]])</f>
        <v>1</v>
      </c>
      <c r="AJ2368">
        <f>IF(Hotel_Data_Mini[[#This Row],[reserved_room_type]]=Hotel_Data_Mini[[#This Row],[assigned_room_type]],0,1)</f>
        <v>0</v>
      </c>
    </row>
    <row r="2369" spans="1:36" x14ac:dyDescent="0.25">
      <c r="A2369" t="s">
        <v>153</v>
      </c>
      <c r="B2369" t="s">
        <v>44</v>
      </c>
      <c r="C2369">
        <v>1</v>
      </c>
      <c r="D2369">
        <v>121</v>
      </c>
      <c r="E2369">
        <v>2017</v>
      </c>
      <c r="F2369" t="s">
        <v>120</v>
      </c>
      <c r="G2369">
        <v>25</v>
      </c>
      <c r="H2369">
        <v>20</v>
      </c>
      <c r="I2369">
        <v>0</v>
      </c>
      <c r="J2369">
        <v>3</v>
      </c>
      <c r="K2369">
        <v>2</v>
      </c>
      <c r="L2369">
        <v>0</v>
      </c>
      <c r="M2369">
        <v>0</v>
      </c>
      <c r="N2369" t="s">
        <v>36</v>
      </c>
      <c r="O2369" t="s">
        <v>64</v>
      </c>
      <c r="P2369" t="s">
        <v>38</v>
      </c>
      <c r="Q2369" t="s">
        <v>39</v>
      </c>
      <c r="R2369">
        <v>0</v>
      </c>
      <c r="S2369">
        <v>0</v>
      </c>
      <c r="T2369">
        <v>0</v>
      </c>
      <c r="U2369" t="s">
        <v>40</v>
      </c>
      <c r="V2369" t="s">
        <v>40</v>
      </c>
      <c r="W2369">
        <v>0</v>
      </c>
      <c r="X2369" t="s">
        <v>41</v>
      </c>
      <c r="Y2369">
        <v>9</v>
      </c>
      <c r="Z2369">
        <v>0</v>
      </c>
      <c r="AA2369">
        <v>0</v>
      </c>
      <c r="AB2369" t="s">
        <v>42</v>
      </c>
      <c r="AC2369">
        <v>117</v>
      </c>
      <c r="AD2369">
        <v>0</v>
      </c>
      <c r="AE2369">
        <v>0</v>
      </c>
      <c r="AF2369" t="s">
        <v>43</v>
      </c>
      <c r="AG2369" s="1">
        <v>42808</v>
      </c>
      <c r="AH2369">
        <f>SUM(Hotel_Data_Mini[[#This Row],[adults]:[babies]])</f>
        <v>2</v>
      </c>
      <c r="AI2369">
        <f>SUM(Hotel_Data_Mini[[#This Row],[stays_in_weekend_nights]:[stays_in_week_nights]])</f>
        <v>3</v>
      </c>
      <c r="AJ2369">
        <f>IF(Hotel_Data_Mini[[#This Row],[reserved_room_type]]=Hotel_Data_Mini[[#This Row],[assigned_room_type]],0,1)</f>
        <v>0</v>
      </c>
    </row>
    <row r="2370" spans="1:36" x14ac:dyDescent="0.25">
      <c r="A2370" t="s">
        <v>153</v>
      </c>
      <c r="B2370" t="s">
        <v>44</v>
      </c>
      <c r="C2370">
        <v>1</v>
      </c>
      <c r="D2370">
        <v>229</v>
      </c>
      <c r="E2370">
        <v>2017</v>
      </c>
      <c r="F2370" t="s">
        <v>52</v>
      </c>
      <c r="G2370">
        <v>28</v>
      </c>
      <c r="H2370">
        <v>12</v>
      </c>
      <c r="I2370">
        <v>1</v>
      </c>
      <c r="J2370">
        <v>4</v>
      </c>
      <c r="K2370">
        <v>2</v>
      </c>
      <c r="L2370">
        <v>0</v>
      </c>
      <c r="M2370">
        <v>0</v>
      </c>
      <c r="N2370" t="s">
        <v>36</v>
      </c>
      <c r="O2370" t="s">
        <v>37</v>
      </c>
      <c r="P2370" t="s">
        <v>50</v>
      </c>
      <c r="Q2370" t="s">
        <v>39</v>
      </c>
      <c r="R2370">
        <v>0</v>
      </c>
      <c r="S2370">
        <v>0</v>
      </c>
      <c r="T2370">
        <v>0</v>
      </c>
      <c r="U2370" t="s">
        <v>40</v>
      </c>
      <c r="V2370" t="s">
        <v>40</v>
      </c>
      <c r="W2370">
        <v>0</v>
      </c>
      <c r="X2370" t="s">
        <v>51</v>
      </c>
      <c r="Y2370">
        <v>0</v>
      </c>
      <c r="Z2370">
        <v>0</v>
      </c>
      <c r="AA2370">
        <v>0</v>
      </c>
      <c r="AB2370" t="s">
        <v>42</v>
      </c>
      <c r="AC2370">
        <v>110</v>
      </c>
      <c r="AD2370">
        <v>0</v>
      </c>
      <c r="AE2370">
        <v>0</v>
      </c>
      <c r="AF2370" t="s">
        <v>43</v>
      </c>
      <c r="AG2370" s="1">
        <v>42699</v>
      </c>
      <c r="AH2370">
        <f>SUM(Hotel_Data_Mini[[#This Row],[adults]:[babies]])</f>
        <v>2</v>
      </c>
      <c r="AI2370">
        <f>SUM(Hotel_Data_Mini[[#This Row],[stays_in_weekend_nights]:[stays_in_week_nights]])</f>
        <v>5</v>
      </c>
      <c r="AJ2370">
        <f>IF(Hotel_Data_Mini[[#This Row],[reserved_room_type]]=Hotel_Data_Mini[[#This Row],[assigned_room_type]],0,1)</f>
        <v>0</v>
      </c>
    </row>
    <row r="2371" spans="1:36" x14ac:dyDescent="0.25">
      <c r="A2371" t="s">
        <v>153</v>
      </c>
      <c r="B2371" t="s">
        <v>44</v>
      </c>
      <c r="C2371">
        <v>1</v>
      </c>
      <c r="D2371">
        <v>161</v>
      </c>
      <c r="E2371">
        <v>2017</v>
      </c>
      <c r="F2371" t="s">
        <v>117</v>
      </c>
      <c r="G2371">
        <v>18</v>
      </c>
      <c r="H2371">
        <v>5</v>
      </c>
      <c r="I2371">
        <v>0</v>
      </c>
      <c r="J2371">
        <v>2</v>
      </c>
      <c r="K2371">
        <v>2</v>
      </c>
      <c r="L2371">
        <v>0</v>
      </c>
      <c r="M2371">
        <v>0</v>
      </c>
      <c r="N2371" t="s">
        <v>36</v>
      </c>
      <c r="O2371" t="s">
        <v>37</v>
      </c>
      <c r="P2371" t="s">
        <v>50</v>
      </c>
      <c r="Q2371" t="s">
        <v>39</v>
      </c>
      <c r="R2371">
        <v>0</v>
      </c>
      <c r="S2371">
        <v>0</v>
      </c>
      <c r="T2371">
        <v>0</v>
      </c>
      <c r="U2371" t="s">
        <v>40</v>
      </c>
      <c r="V2371" t="s">
        <v>40</v>
      </c>
      <c r="W2371">
        <v>0</v>
      </c>
      <c r="X2371" t="s">
        <v>51</v>
      </c>
      <c r="Y2371">
        <v>30</v>
      </c>
      <c r="Z2371">
        <v>0</v>
      </c>
      <c r="AA2371">
        <v>0</v>
      </c>
      <c r="AB2371" t="s">
        <v>42</v>
      </c>
      <c r="AC2371">
        <v>120</v>
      </c>
      <c r="AD2371">
        <v>0</v>
      </c>
      <c r="AE2371">
        <v>0</v>
      </c>
      <c r="AF2371" t="s">
        <v>43</v>
      </c>
      <c r="AG2371" s="1">
        <v>42699</v>
      </c>
      <c r="AH2371">
        <f>SUM(Hotel_Data_Mini[[#This Row],[adults]:[babies]])</f>
        <v>2</v>
      </c>
      <c r="AI2371">
        <f>SUM(Hotel_Data_Mini[[#This Row],[stays_in_weekend_nights]:[stays_in_week_nights]])</f>
        <v>2</v>
      </c>
      <c r="AJ2371">
        <f>IF(Hotel_Data_Mini[[#This Row],[reserved_room_type]]=Hotel_Data_Mini[[#This Row],[assigned_room_type]],0,1)</f>
        <v>0</v>
      </c>
    </row>
    <row r="2372" spans="1:36" x14ac:dyDescent="0.25">
      <c r="A2372" t="s">
        <v>153</v>
      </c>
      <c r="B2372" t="s">
        <v>44</v>
      </c>
      <c r="C2372">
        <v>0</v>
      </c>
      <c r="D2372">
        <v>29</v>
      </c>
      <c r="E2372">
        <v>2017</v>
      </c>
      <c r="F2372" t="s">
        <v>126</v>
      </c>
      <c r="G2372">
        <v>3</v>
      </c>
      <c r="H2372">
        <v>18</v>
      </c>
      <c r="I2372">
        <v>0</v>
      </c>
      <c r="J2372">
        <v>3</v>
      </c>
      <c r="K2372">
        <v>1</v>
      </c>
      <c r="L2372">
        <v>0</v>
      </c>
      <c r="M2372">
        <v>0</v>
      </c>
      <c r="N2372" t="s">
        <v>36</v>
      </c>
      <c r="O2372" t="s">
        <v>68</v>
      </c>
      <c r="P2372" t="s">
        <v>50</v>
      </c>
      <c r="Q2372" t="s">
        <v>39</v>
      </c>
      <c r="R2372">
        <v>0</v>
      </c>
      <c r="S2372">
        <v>0</v>
      </c>
      <c r="T2372">
        <v>0</v>
      </c>
      <c r="U2372" t="s">
        <v>40</v>
      </c>
      <c r="V2372" t="s">
        <v>40</v>
      </c>
      <c r="W2372">
        <v>0</v>
      </c>
      <c r="X2372" t="s">
        <v>41</v>
      </c>
      <c r="Y2372">
        <v>171</v>
      </c>
      <c r="Z2372">
        <v>0</v>
      </c>
      <c r="AA2372">
        <v>0</v>
      </c>
      <c r="AB2372" t="s">
        <v>53</v>
      </c>
      <c r="AC2372">
        <v>65</v>
      </c>
      <c r="AD2372">
        <v>0</v>
      </c>
      <c r="AE2372">
        <v>0</v>
      </c>
      <c r="AF2372" t="s">
        <v>48</v>
      </c>
      <c r="AG2372" s="1">
        <v>42756</v>
      </c>
      <c r="AH2372">
        <f>SUM(Hotel_Data_Mini[[#This Row],[adults]:[babies]])</f>
        <v>1</v>
      </c>
      <c r="AI2372">
        <f>SUM(Hotel_Data_Mini[[#This Row],[stays_in_weekend_nights]:[stays_in_week_nights]])</f>
        <v>3</v>
      </c>
      <c r="AJ2372">
        <f>IF(Hotel_Data_Mini[[#This Row],[reserved_room_type]]=Hotel_Data_Mini[[#This Row],[assigned_room_type]],0,1)</f>
        <v>0</v>
      </c>
    </row>
    <row r="2373" spans="1:36" x14ac:dyDescent="0.25">
      <c r="A2373" t="s">
        <v>153</v>
      </c>
      <c r="B2373" t="s">
        <v>34</v>
      </c>
      <c r="C2373">
        <v>0</v>
      </c>
      <c r="D2373">
        <v>0</v>
      </c>
      <c r="E2373">
        <v>2017</v>
      </c>
      <c r="F2373" t="s">
        <v>45</v>
      </c>
      <c r="G2373">
        <v>35</v>
      </c>
      <c r="H2373">
        <v>30</v>
      </c>
      <c r="I2373">
        <v>0</v>
      </c>
      <c r="J2373">
        <v>2</v>
      </c>
      <c r="K2373">
        <v>1</v>
      </c>
      <c r="L2373">
        <v>0</v>
      </c>
      <c r="M2373">
        <v>0</v>
      </c>
      <c r="N2373" t="s">
        <v>36</v>
      </c>
      <c r="O2373" t="s">
        <v>74</v>
      </c>
      <c r="P2373" t="s">
        <v>38</v>
      </c>
      <c r="Q2373" t="s">
        <v>39</v>
      </c>
      <c r="R2373">
        <v>0</v>
      </c>
      <c r="S2373">
        <v>0</v>
      </c>
      <c r="T2373">
        <v>0</v>
      </c>
      <c r="U2373" t="s">
        <v>60</v>
      </c>
      <c r="V2373" t="s">
        <v>60</v>
      </c>
      <c r="W2373">
        <v>1</v>
      </c>
      <c r="X2373" t="s">
        <v>41</v>
      </c>
      <c r="Y2373">
        <v>306</v>
      </c>
      <c r="Z2373">
        <v>0</v>
      </c>
      <c r="AA2373">
        <v>0</v>
      </c>
      <c r="AB2373" t="s">
        <v>42</v>
      </c>
      <c r="AC2373">
        <v>104.55</v>
      </c>
      <c r="AD2373">
        <v>0</v>
      </c>
      <c r="AE2373">
        <v>0</v>
      </c>
      <c r="AF2373" t="s">
        <v>48</v>
      </c>
      <c r="AG2373" s="1">
        <v>42979</v>
      </c>
      <c r="AH2373">
        <f>SUM(Hotel_Data_Mini[[#This Row],[adults]:[babies]])</f>
        <v>1</v>
      </c>
      <c r="AI2373">
        <f>SUM(Hotel_Data_Mini[[#This Row],[stays_in_weekend_nights]:[stays_in_week_nights]])</f>
        <v>2</v>
      </c>
      <c r="AJ2373">
        <f>IF(Hotel_Data_Mini[[#This Row],[reserved_room_type]]=Hotel_Data_Mini[[#This Row],[assigned_room_type]],0,1)</f>
        <v>0</v>
      </c>
    </row>
    <row r="2374" spans="1:36" x14ac:dyDescent="0.25">
      <c r="A2374" t="s">
        <v>153</v>
      </c>
      <c r="B2374" t="s">
        <v>34</v>
      </c>
      <c r="C2374">
        <v>1</v>
      </c>
      <c r="D2374">
        <v>344</v>
      </c>
      <c r="E2374">
        <v>2017</v>
      </c>
      <c r="F2374" t="s">
        <v>45</v>
      </c>
      <c r="G2374">
        <v>35</v>
      </c>
      <c r="H2374">
        <v>27</v>
      </c>
      <c r="I2374">
        <v>2</v>
      </c>
      <c r="J2374">
        <v>1</v>
      </c>
      <c r="K2374">
        <v>2</v>
      </c>
      <c r="L2374">
        <v>0</v>
      </c>
      <c r="M2374">
        <v>0</v>
      </c>
      <c r="N2374" t="s">
        <v>54</v>
      </c>
      <c r="O2374" t="s">
        <v>46</v>
      </c>
      <c r="P2374" t="s">
        <v>38</v>
      </c>
      <c r="Q2374" t="s">
        <v>39</v>
      </c>
      <c r="R2374">
        <v>0</v>
      </c>
      <c r="S2374">
        <v>0</v>
      </c>
      <c r="T2374">
        <v>0</v>
      </c>
      <c r="U2374" t="s">
        <v>40</v>
      </c>
      <c r="V2374" t="s">
        <v>40</v>
      </c>
      <c r="W2374">
        <v>0</v>
      </c>
      <c r="X2374" t="s">
        <v>41</v>
      </c>
      <c r="Y2374">
        <v>240</v>
      </c>
      <c r="Z2374">
        <v>0</v>
      </c>
      <c r="AA2374">
        <v>0</v>
      </c>
      <c r="AB2374" t="s">
        <v>42</v>
      </c>
      <c r="AC2374">
        <v>185.75</v>
      </c>
      <c r="AD2374">
        <v>0</v>
      </c>
      <c r="AE2374">
        <v>0</v>
      </c>
      <c r="AF2374" t="s">
        <v>43</v>
      </c>
      <c r="AG2374" s="1">
        <v>42673</v>
      </c>
      <c r="AH2374">
        <f>SUM(Hotel_Data_Mini[[#This Row],[adults]:[babies]])</f>
        <v>2</v>
      </c>
      <c r="AI2374">
        <f>SUM(Hotel_Data_Mini[[#This Row],[stays_in_weekend_nights]:[stays_in_week_nights]])</f>
        <v>3</v>
      </c>
      <c r="AJ2374">
        <f>IF(Hotel_Data_Mini[[#This Row],[reserved_room_type]]=Hotel_Data_Mini[[#This Row],[assigned_room_type]],0,1)</f>
        <v>0</v>
      </c>
    </row>
    <row r="2375" spans="1:36" x14ac:dyDescent="0.25">
      <c r="A2375" t="s">
        <v>153</v>
      </c>
      <c r="B2375" t="s">
        <v>34</v>
      </c>
      <c r="C2375">
        <v>0</v>
      </c>
      <c r="D2375">
        <v>7</v>
      </c>
      <c r="E2375">
        <v>2017</v>
      </c>
      <c r="F2375" t="s">
        <v>122</v>
      </c>
      <c r="G2375">
        <v>15</v>
      </c>
      <c r="H2375">
        <v>11</v>
      </c>
      <c r="I2375">
        <v>0</v>
      </c>
      <c r="J2375">
        <v>1</v>
      </c>
      <c r="K2375">
        <v>2</v>
      </c>
      <c r="L2375">
        <v>0</v>
      </c>
      <c r="M2375">
        <v>0</v>
      </c>
      <c r="N2375" t="s">
        <v>36</v>
      </c>
      <c r="O2375" t="s">
        <v>37</v>
      </c>
      <c r="P2375" t="s">
        <v>38</v>
      </c>
      <c r="Q2375" t="s">
        <v>39</v>
      </c>
      <c r="R2375">
        <v>0</v>
      </c>
      <c r="S2375">
        <v>0</v>
      </c>
      <c r="T2375">
        <v>0</v>
      </c>
      <c r="U2375" t="s">
        <v>60</v>
      </c>
      <c r="V2375" t="s">
        <v>71</v>
      </c>
      <c r="W2375">
        <v>0</v>
      </c>
      <c r="X2375" t="s">
        <v>41</v>
      </c>
      <c r="Y2375">
        <v>240</v>
      </c>
      <c r="Z2375">
        <v>0</v>
      </c>
      <c r="AA2375">
        <v>0</v>
      </c>
      <c r="AB2375" t="s">
        <v>53</v>
      </c>
      <c r="AC2375">
        <v>105</v>
      </c>
      <c r="AD2375">
        <v>0</v>
      </c>
      <c r="AE2375">
        <v>1</v>
      </c>
      <c r="AF2375" t="s">
        <v>48</v>
      </c>
      <c r="AG2375" s="1">
        <v>0</v>
      </c>
      <c r="AH2375">
        <f>SUM(Hotel_Data_Mini[[#This Row],[adults]:[babies]])</f>
        <v>2</v>
      </c>
      <c r="AI2375">
        <f>SUM(Hotel_Data_Mini[[#This Row],[stays_in_weekend_nights]:[stays_in_week_nights]])</f>
        <v>1</v>
      </c>
      <c r="AJ2375">
        <f>IF(Hotel_Data_Mini[[#This Row],[reserved_room_type]]=Hotel_Data_Mini[[#This Row],[assigned_room_type]],0,1)</f>
        <v>1</v>
      </c>
    </row>
    <row r="2376" spans="1:36" x14ac:dyDescent="0.25">
      <c r="A2376" t="s">
        <v>153</v>
      </c>
      <c r="B2376" t="s">
        <v>34</v>
      </c>
      <c r="C2376">
        <v>0</v>
      </c>
      <c r="D2376">
        <v>199</v>
      </c>
      <c r="E2376">
        <v>2017</v>
      </c>
      <c r="F2376" t="s">
        <v>45</v>
      </c>
      <c r="G2376">
        <v>33</v>
      </c>
      <c r="H2376">
        <v>19</v>
      </c>
      <c r="I2376">
        <v>2</v>
      </c>
      <c r="J2376">
        <v>3</v>
      </c>
      <c r="K2376">
        <v>2</v>
      </c>
      <c r="L2376">
        <v>0</v>
      </c>
      <c r="M2376">
        <v>0</v>
      </c>
      <c r="N2376" t="s">
        <v>36</v>
      </c>
      <c r="O2376" t="s">
        <v>124</v>
      </c>
      <c r="P2376" t="s">
        <v>38</v>
      </c>
      <c r="Q2376" t="s">
        <v>39</v>
      </c>
      <c r="R2376">
        <v>0</v>
      </c>
      <c r="S2376">
        <v>0</v>
      </c>
      <c r="T2376">
        <v>0</v>
      </c>
      <c r="U2376" t="s">
        <v>40</v>
      </c>
      <c r="V2376" t="s">
        <v>40</v>
      </c>
      <c r="W2376">
        <v>0</v>
      </c>
      <c r="X2376" t="s">
        <v>41</v>
      </c>
      <c r="Y2376">
        <v>241</v>
      </c>
      <c r="Z2376">
        <v>0</v>
      </c>
      <c r="AA2376">
        <v>0</v>
      </c>
      <c r="AB2376" t="s">
        <v>42</v>
      </c>
      <c r="AC2376">
        <v>125.2</v>
      </c>
      <c r="AD2376">
        <v>0</v>
      </c>
      <c r="AE2376">
        <v>1</v>
      </c>
      <c r="AF2376" t="s">
        <v>48</v>
      </c>
      <c r="AG2376" s="1">
        <v>42971</v>
      </c>
      <c r="AH2376">
        <f>SUM(Hotel_Data_Mini[[#This Row],[adults]:[babies]])</f>
        <v>2</v>
      </c>
      <c r="AI2376">
        <f>SUM(Hotel_Data_Mini[[#This Row],[stays_in_weekend_nights]:[stays_in_week_nights]])</f>
        <v>5</v>
      </c>
      <c r="AJ2376">
        <f>IF(Hotel_Data_Mini[[#This Row],[reserved_room_type]]=Hotel_Data_Mini[[#This Row],[assigned_room_type]],0,1)</f>
        <v>0</v>
      </c>
    </row>
    <row r="2377" spans="1:36" x14ac:dyDescent="0.25">
      <c r="A2377" t="s">
        <v>153</v>
      </c>
      <c r="B2377" t="s">
        <v>44</v>
      </c>
      <c r="C2377">
        <v>1</v>
      </c>
      <c r="D2377">
        <v>167</v>
      </c>
      <c r="E2377">
        <v>2017</v>
      </c>
      <c r="F2377" t="s">
        <v>52</v>
      </c>
      <c r="G2377">
        <v>28</v>
      </c>
      <c r="H2377">
        <v>15</v>
      </c>
      <c r="I2377">
        <v>0</v>
      </c>
      <c r="J2377">
        <v>1</v>
      </c>
      <c r="K2377">
        <v>3</v>
      </c>
      <c r="L2377">
        <v>0</v>
      </c>
      <c r="M2377">
        <v>0</v>
      </c>
      <c r="N2377" t="s">
        <v>36</v>
      </c>
      <c r="O2377" t="s">
        <v>68</v>
      </c>
      <c r="P2377" t="s">
        <v>38</v>
      </c>
      <c r="Q2377" t="s">
        <v>39</v>
      </c>
      <c r="R2377">
        <v>0</v>
      </c>
      <c r="S2377">
        <v>0</v>
      </c>
      <c r="T2377">
        <v>0</v>
      </c>
      <c r="U2377" t="s">
        <v>60</v>
      </c>
      <c r="V2377" t="s">
        <v>60</v>
      </c>
      <c r="W2377">
        <v>0</v>
      </c>
      <c r="X2377" t="s">
        <v>41</v>
      </c>
      <c r="Y2377">
        <v>9</v>
      </c>
      <c r="Z2377">
        <v>0</v>
      </c>
      <c r="AA2377">
        <v>0</v>
      </c>
      <c r="AB2377" t="s">
        <v>42</v>
      </c>
      <c r="AC2377">
        <v>152.1</v>
      </c>
      <c r="AD2377">
        <v>0</v>
      </c>
      <c r="AE2377">
        <v>0</v>
      </c>
      <c r="AF2377" t="s">
        <v>43</v>
      </c>
      <c r="AG2377" s="1">
        <v>42765</v>
      </c>
      <c r="AH2377">
        <f>SUM(Hotel_Data_Mini[[#This Row],[adults]:[babies]])</f>
        <v>3</v>
      </c>
      <c r="AI2377">
        <f>SUM(Hotel_Data_Mini[[#This Row],[stays_in_weekend_nights]:[stays_in_week_nights]])</f>
        <v>1</v>
      </c>
      <c r="AJ2377">
        <f>IF(Hotel_Data_Mini[[#This Row],[reserved_room_type]]=Hotel_Data_Mini[[#This Row],[assigned_room_type]],0,1)</f>
        <v>0</v>
      </c>
    </row>
    <row r="2378" spans="1:36" x14ac:dyDescent="0.25">
      <c r="A2378" t="s">
        <v>153</v>
      </c>
      <c r="B2378" t="s">
        <v>44</v>
      </c>
      <c r="C2378">
        <v>1</v>
      </c>
      <c r="D2378">
        <v>85</v>
      </c>
      <c r="E2378">
        <v>2017</v>
      </c>
      <c r="F2378" t="s">
        <v>118</v>
      </c>
      <c r="G2378">
        <v>11</v>
      </c>
      <c r="H2378">
        <v>16</v>
      </c>
      <c r="I2378">
        <v>0</v>
      </c>
      <c r="J2378">
        <v>3</v>
      </c>
      <c r="K2378">
        <v>3</v>
      </c>
      <c r="L2378">
        <v>0</v>
      </c>
      <c r="M2378">
        <v>0</v>
      </c>
      <c r="N2378" t="s">
        <v>54</v>
      </c>
      <c r="O2378" t="s">
        <v>108</v>
      </c>
      <c r="P2378" t="s">
        <v>38</v>
      </c>
      <c r="Q2378" t="s">
        <v>39</v>
      </c>
      <c r="R2378">
        <v>0</v>
      </c>
      <c r="S2378">
        <v>0</v>
      </c>
      <c r="T2378">
        <v>0</v>
      </c>
      <c r="U2378" t="s">
        <v>71</v>
      </c>
      <c r="V2378" t="s">
        <v>71</v>
      </c>
      <c r="W2378">
        <v>0</v>
      </c>
      <c r="X2378" t="s">
        <v>41</v>
      </c>
      <c r="Y2378">
        <v>9</v>
      </c>
      <c r="Z2378">
        <v>0</v>
      </c>
      <c r="AA2378">
        <v>0</v>
      </c>
      <c r="AB2378" t="s">
        <v>42</v>
      </c>
      <c r="AC2378">
        <v>160.19999999999999</v>
      </c>
      <c r="AD2378">
        <v>0</v>
      </c>
      <c r="AE2378">
        <v>0</v>
      </c>
      <c r="AF2378" t="s">
        <v>43</v>
      </c>
      <c r="AG2378" s="1">
        <v>42800</v>
      </c>
      <c r="AH2378">
        <f>SUM(Hotel_Data_Mini[[#This Row],[adults]:[babies]])</f>
        <v>3</v>
      </c>
      <c r="AI2378">
        <f>SUM(Hotel_Data_Mini[[#This Row],[stays_in_weekend_nights]:[stays_in_week_nights]])</f>
        <v>3</v>
      </c>
      <c r="AJ2378">
        <f>IF(Hotel_Data_Mini[[#This Row],[reserved_room_type]]=Hotel_Data_Mini[[#This Row],[assigned_room_type]],0,1)</f>
        <v>0</v>
      </c>
    </row>
    <row r="2379" spans="1:36" x14ac:dyDescent="0.25">
      <c r="A2379" t="s">
        <v>153</v>
      </c>
      <c r="B2379" t="s">
        <v>44</v>
      </c>
      <c r="C2379">
        <v>1</v>
      </c>
      <c r="D2379">
        <v>112</v>
      </c>
      <c r="E2379">
        <v>2017</v>
      </c>
      <c r="F2379" t="s">
        <v>117</v>
      </c>
      <c r="G2379">
        <v>20</v>
      </c>
      <c r="H2379">
        <v>19</v>
      </c>
      <c r="I2379">
        <v>1</v>
      </c>
      <c r="J2379">
        <v>2</v>
      </c>
      <c r="K2379">
        <v>2</v>
      </c>
      <c r="L2379">
        <v>0</v>
      </c>
      <c r="M2379">
        <v>0</v>
      </c>
      <c r="N2379" t="s">
        <v>80</v>
      </c>
      <c r="O2379" t="s">
        <v>58</v>
      </c>
      <c r="P2379" t="s">
        <v>38</v>
      </c>
      <c r="Q2379" t="s">
        <v>39</v>
      </c>
      <c r="R2379">
        <v>0</v>
      </c>
      <c r="S2379">
        <v>0</v>
      </c>
      <c r="T2379">
        <v>0</v>
      </c>
      <c r="U2379" t="s">
        <v>40</v>
      </c>
      <c r="V2379" t="s">
        <v>40</v>
      </c>
      <c r="W2379">
        <v>0</v>
      </c>
      <c r="X2379" t="s">
        <v>41</v>
      </c>
      <c r="Y2379">
        <v>9</v>
      </c>
      <c r="Z2379">
        <v>0</v>
      </c>
      <c r="AA2379">
        <v>0</v>
      </c>
      <c r="AB2379" t="s">
        <v>42</v>
      </c>
      <c r="AC2379">
        <v>126</v>
      </c>
      <c r="AD2379">
        <v>0</v>
      </c>
      <c r="AE2379">
        <v>1</v>
      </c>
      <c r="AF2379" t="s">
        <v>43</v>
      </c>
      <c r="AG2379" s="1">
        <v>42782</v>
      </c>
      <c r="AH2379">
        <f>SUM(Hotel_Data_Mini[[#This Row],[adults]:[babies]])</f>
        <v>2</v>
      </c>
      <c r="AI2379">
        <f>SUM(Hotel_Data_Mini[[#This Row],[stays_in_weekend_nights]:[stays_in_week_nights]])</f>
        <v>3</v>
      </c>
      <c r="AJ2379">
        <f>IF(Hotel_Data_Mini[[#This Row],[reserved_room_type]]=Hotel_Data_Mini[[#This Row],[assigned_room_type]],0,1)</f>
        <v>0</v>
      </c>
    </row>
    <row r="2380" spans="1:36" x14ac:dyDescent="0.25">
      <c r="A2380" t="s">
        <v>153</v>
      </c>
      <c r="B2380" t="s">
        <v>44</v>
      </c>
      <c r="C2380">
        <v>0</v>
      </c>
      <c r="D2380">
        <v>61</v>
      </c>
      <c r="E2380">
        <v>2017</v>
      </c>
      <c r="F2380" t="s">
        <v>118</v>
      </c>
      <c r="G2380">
        <v>10</v>
      </c>
      <c r="H2380">
        <v>10</v>
      </c>
      <c r="I2380">
        <v>0</v>
      </c>
      <c r="J2380">
        <v>2</v>
      </c>
      <c r="K2380">
        <v>2</v>
      </c>
      <c r="L2380">
        <v>0</v>
      </c>
      <c r="M2380">
        <v>0</v>
      </c>
      <c r="N2380" t="s">
        <v>36</v>
      </c>
      <c r="O2380" t="s">
        <v>67</v>
      </c>
      <c r="P2380" t="s">
        <v>38</v>
      </c>
      <c r="Q2380" t="s">
        <v>39</v>
      </c>
      <c r="R2380">
        <v>0</v>
      </c>
      <c r="S2380">
        <v>0</v>
      </c>
      <c r="T2380">
        <v>0</v>
      </c>
      <c r="U2380" t="s">
        <v>40</v>
      </c>
      <c r="V2380" t="s">
        <v>40</v>
      </c>
      <c r="W2380">
        <v>0</v>
      </c>
      <c r="X2380" t="s">
        <v>41</v>
      </c>
      <c r="Y2380">
        <v>9</v>
      </c>
      <c r="Z2380">
        <v>0</v>
      </c>
      <c r="AA2380">
        <v>0</v>
      </c>
      <c r="AB2380" t="s">
        <v>42</v>
      </c>
      <c r="AC2380">
        <v>97.2</v>
      </c>
      <c r="AD2380">
        <v>0</v>
      </c>
      <c r="AE2380">
        <v>1</v>
      </c>
      <c r="AF2380" t="s">
        <v>48</v>
      </c>
      <c r="AG2380" s="1">
        <v>0</v>
      </c>
      <c r="AH2380">
        <f>SUM(Hotel_Data_Mini[[#This Row],[adults]:[babies]])</f>
        <v>2</v>
      </c>
      <c r="AI2380">
        <f>SUM(Hotel_Data_Mini[[#This Row],[stays_in_weekend_nights]:[stays_in_week_nights]])</f>
        <v>2</v>
      </c>
      <c r="AJ2380">
        <f>IF(Hotel_Data_Mini[[#This Row],[reserved_room_type]]=Hotel_Data_Mini[[#This Row],[assigned_room_type]],0,1)</f>
        <v>0</v>
      </c>
    </row>
    <row r="2381" spans="1:36" x14ac:dyDescent="0.25">
      <c r="A2381" t="s">
        <v>153</v>
      </c>
      <c r="B2381" t="s">
        <v>34</v>
      </c>
      <c r="C2381">
        <v>1</v>
      </c>
      <c r="D2381">
        <v>249</v>
      </c>
      <c r="E2381">
        <v>2017</v>
      </c>
      <c r="F2381" t="s">
        <v>120</v>
      </c>
      <c r="G2381">
        <v>24</v>
      </c>
      <c r="H2381">
        <v>15</v>
      </c>
      <c r="I2381">
        <v>2</v>
      </c>
      <c r="J2381">
        <v>7</v>
      </c>
      <c r="K2381">
        <v>2</v>
      </c>
      <c r="L2381">
        <v>0</v>
      </c>
      <c r="M2381">
        <v>0</v>
      </c>
      <c r="N2381" t="s">
        <v>54</v>
      </c>
      <c r="O2381" t="s">
        <v>64</v>
      </c>
      <c r="P2381" t="s">
        <v>38</v>
      </c>
      <c r="Q2381" t="s">
        <v>39</v>
      </c>
      <c r="R2381">
        <v>0</v>
      </c>
      <c r="S2381">
        <v>0</v>
      </c>
      <c r="T2381">
        <v>0</v>
      </c>
      <c r="U2381" t="s">
        <v>40</v>
      </c>
      <c r="V2381" t="s">
        <v>40</v>
      </c>
      <c r="W2381">
        <v>1</v>
      </c>
      <c r="X2381" t="s">
        <v>41</v>
      </c>
      <c r="Y2381">
        <v>240</v>
      </c>
      <c r="Z2381">
        <v>0</v>
      </c>
      <c r="AA2381">
        <v>0</v>
      </c>
      <c r="AB2381" t="s">
        <v>42</v>
      </c>
      <c r="AC2381">
        <v>108.9</v>
      </c>
      <c r="AD2381">
        <v>0</v>
      </c>
      <c r="AE2381">
        <v>2</v>
      </c>
      <c r="AF2381" t="s">
        <v>43</v>
      </c>
      <c r="AG2381" s="1">
        <v>42660</v>
      </c>
      <c r="AH2381">
        <f>SUM(Hotel_Data_Mini[[#This Row],[adults]:[babies]])</f>
        <v>2</v>
      </c>
      <c r="AI2381">
        <f>SUM(Hotel_Data_Mini[[#This Row],[stays_in_weekend_nights]:[stays_in_week_nights]])</f>
        <v>9</v>
      </c>
      <c r="AJ2381">
        <f>IF(Hotel_Data_Mini[[#This Row],[reserved_room_type]]=Hotel_Data_Mini[[#This Row],[assigned_room_type]],0,1)</f>
        <v>0</v>
      </c>
    </row>
    <row r="2382" spans="1:36" x14ac:dyDescent="0.25">
      <c r="A2382" t="s">
        <v>153</v>
      </c>
      <c r="B2382" t="s">
        <v>44</v>
      </c>
      <c r="C2382">
        <v>0</v>
      </c>
      <c r="D2382">
        <v>171</v>
      </c>
      <c r="E2382">
        <v>2017</v>
      </c>
      <c r="F2382" t="s">
        <v>45</v>
      </c>
      <c r="G2382">
        <v>33</v>
      </c>
      <c r="H2382">
        <v>14</v>
      </c>
      <c r="I2382">
        <v>1</v>
      </c>
      <c r="J2382">
        <v>1</v>
      </c>
      <c r="K2382">
        <v>2</v>
      </c>
      <c r="L2382">
        <v>0</v>
      </c>
      <c r="M2382">
        <v>0</v>
      </c>
      <c r="N2382" t="s">
        <v>36</v>
      </c>
      <c r="O2382" t="s">
        <v>46</v>
      </c>
      <c r="P2382" t="s">
        <v>38</v>
      </c>
      <c r="Q2382" t="s">
        <v>39</v>
      </c>
      <c r="R2382">
        <v>0</v>
      </c>
      <c r="S2382">
        <v>0</v>
      </c>
      <c r="T2382">
        <v>0</v>
      </c>
      <c r="U2382" t="s">
        <v>40</v>
      </c>
      <c r="V2382" t="s">
        <v>40</v>
      </c>
      <c r="W2382">
        <v>1</v>
      </c>
      <c r="X2382" t="s">
        <v>41</v>
      </c>
      <c r="Y2382">
        <v>9</v>
      </c>
      <c r="Z2382">
        <v>0</v>
      </c>
      <c r="AA2382">
        <v>0</v>
      </c>
      <c r="AB2382" t="s">
        <v>42</v>
      </c>
      <c r="AC2382">
        <v>139.5</v>
      </c>
      <c r="AD2382">
        <v>1</v>
      </c>
      <c r="AE2382">
        <v>0</v>
      </c>
      <c r="AF2382" t="s">
        <v>48</v>
      </c>
      <c r="AG2382" s="1">
        <v>42963</v>
      </c>
      <c r="AH2382">
        <f>SUM(Hotel_Data_Mini[[#This Row],[adults]:[babies]])</f>
        <v>2</v>
      </c>
      <c r="AI2382">
        <f>SUM(Hotel_Data_Mini[[#This Row],[stays_in_weekend_nights]:[stays_in_week_nights]])</f>
        <v>2</v>
      </c>
      <c r="AJ2382">
        <f>IF(Hotel_Data_Mini[[#This Row],[reserved_room_type]]=Hotel_Data_Mini[[#This Row],[assigned_room_type]],0,1)</f>
        <v>0</v>
      </c>
    </row>
    <row r="2383" spans="1:36" x14ac:dyDescent="0.25">
      <c r="A2383" t="s">
        <v>153</v>
      </c>
      <c r="B2383" t="s">
        <v>44</v>
      </c>
      <c r="C2383">
        <v>1</v>
      </c>
      <c r="D2383">
        <v>141</v>
      </c>
      <c r="E2383">
        <v>2017</v>
      </c>
      <c r="F2383" t="s">
        <v>52</v>
      </c>
      <c r="G2383">
        <v>29</v>
      </c>
      <c r="H2383">
        <v>20</v>
      </c>
      <c r="I2383">
        <v>2</v>
      </c>
      <c r="J2383">
        <v>8</v>
      </c>
      <c r="K2383">
        <v>3</v>
      </c>
      <c r="L2383">
        <v>0</v>
      </c>
      <c r="M2383">
        <v>0</v>
      </c>
      <c r="N2383" t="s">
        <v>36</v>
      </c>
      <c r="O2383" t="s">
        <v>139</v>
      </c>
      <c r="P2383" t="s">
        <v>38</v>
      </c>
      <c r="Q2383" t="s">
        <v>39</v>
      </c>
      <c r="R2383">
        <v>0</v>
      </c>
      <c r="S2383">
        <v>0</v>
      </c>
      <c r="T2383">
        <v>0</v>
      </c>
      <c r="U2383" t="s">
        <v>60</v>
      </c>
      <c r="V2383" t="s">
        <v>60</v>
      </c>
      <c r="W2383">
        <v>0</v>
      </c>
      <c r="X2383" t="s">
        <v>41</v>
      </c>
      <c r="Y2383">
        <v>9</v>
      </c>
      <c r="Z2383">
        <v>0</v>
      </c>
      <c r="AA2383">
        <v>0</v>
      </c>
      <c r="AB2383" t="s">
        <v>42</v>
      </c>
      <c r="AC2383">
        <v>174.6</v>
      </c>
      <c r="AD2383">
        <v>0</v>
      </c>
      <c r="AE2383">
        <v>0</v>
      </c>
      <c r="AF2383" t="s">
        <v>43</v>
      </c>
      <c r="AG2383" s="1">
        <v>42803</v>
      </c>
      <c r="AH2383">
        <f>SUM(Hotel_Data_Mini[[#This Row],[adults]:[babies]])</f>
        <v>3</v>
      </c>
      <c r="AI2383">
        <f>SUM(Hotel_Data_Mini[[#This Row],[stays_in_weekend_nights]:[stays_in_week_nights]])</f>
        <v>10</v>
      </c>
      <c r="AJ2383">
        <f>IF(Hotel_Data_Mini[[#This Row],[reserved_room_type]]=Hotel_Data_Mini[[#This Row],[assigned_room_type]],0,1)</f>
        <v>0</v>
      </c>
    </row>
    <row r="2384" spans="1:36" x14ac:dyDescent="0.25">
      <c r="A2384" t="s">
        <v>153</v>
      </c>
      <c r="B2384" t="s">
        <v>44</v>
      </c>
      <c r="C2384">
        <v>0</v>
      </c>
      <c r="D2384">
        <v>12</v>
      </c>
      <c r="E2384">
        <v>2017</v>
      </c>
      <c r="F2384" t="s">
        <v>126</v>
      </c>
      <c r="G2384">
        <v>2</v>
      </c>
      <c r="H2384">
        <v>14</v>
      </c>
      <c r="I2384">
        <v>2</v>
      </c>
      <c r="J2384">
        <v>1</v>
      </c>
      <c r="K2384">
        <v>1</v>
      </c>
      <c r="L2384">
        <v>0</v>
      </c>
      <c r="M2384">
        <v>0</v>
      </c>
      <c r="N2384" t="s">
        <v>36</v>
      </c>
      <c r="O2384" t="s">
        <v>89</v>
      </c>
      <c r="P2384" t="s">
        <v>38</v>
      </c>
      <c r="Q2384" t="s">
        <v>39</v>
      </c>
      <c r="R2384">
        <v>0</v>
      </c>
      <c r="S2384">
        <v>0</v>
      </c>
      <c r="T2384">
        <v>0</v>
      </c>
      <c r="U2384" t="s">
        <v>40</v>
      </c>
      <c r="V2384" t="s">
        <v>40</v>
      </c>
      <c r="W2384">
        <v>1</v>
      </c>
      <c r="X2384" t="s">
        <v>41</v>
      </c>
      <c r="Y2384">
        <v>9</v>
      </c>
      <c r="Z2384">
        <v>0</v>
      </c>
      <c r="AA2384">
        <v>0</v>
      </c>
      <c r="AB2384" t="s">
        <v>42</v>
      </c>
      <c r="AC2384">
        <v>87.75</v>
      </c>
      <c r="AD2384">
        <v>0</v>
      </c>
      <c r="AE2384">
        <v>2</v>
      </c>
      <c r="AF2384" t="s">
        <v>48</v>
      </c>
      <c r="AG2384" s="1">
        <v>42752</v>
      </c>
      <c r="AH2384">
        <f>SUM(Hotel_Data_Mini[[#This Row],[adults]:[babies]])</f>
        <v>1</v>
      </c>
      <c r="AI2384">
        <f>SUM(Hotel_Data_Mini[[#This Row],[stays_in_weekend_nights]:[stays_in_week_nights]])</f>
        <v>3</v>
      </c>
      <c r="AJ2384">
        <f>IF(Hotel_Data_Mini[[#This Row],[reserved_room_type]]=Hotel_Data_Mini[[#This Row],[assigned_room_type]],0,1)</f>
        <v>0</v>
      </c>
    </row>
    <row r="2385" spans="1:36" x14ac:dyDescent="0.25">
      <c r="A2385" t="s">
        <v>153</v>
      </c>
      <c r="B2385" t="s">
        <v>34</v>
      </c>
      <c r="C2385">
        <v>0</v>
      </c>
      <c r="D2385">
        <v>2</v>
      </c>
      <c r="E2385">
        <v>2017</v>
      </c>
      <c r="F2385" t="s">
        <v>121</v>
      </c>
      <c r="G2385">
        <v>5</v>
      </c>
      <c r="H2385">
        <v>3</v>
      </c>
      <c r="I2385">
        <v>0</v>
      </c>
      <c r="J2385">
        <v>2</v>
      </c>
      <c r="K2385">
        <v>2</v>
      </c>
      <c r="L2385">
        <v>1</v>
      </c>
      <c r="M2385">
        <v>0</v>
      </c>
      <c r="N2385" t="s">
        <v>84</v>
      </c>
      <c r="O2385" t="s">
        <v>46</v>
      </c>
      <c r="P2385" t="s">
        <v>38</v>
      </c>
      <c r="Q2385" t="s">
        <v>39</v>
      </c>
      <c r="R2385">
        <v>0</v>
      </c>
      <c r="S2385">
        <v>0</v>
      </c>
      <c r="T2385">
        <v>0</v>
      </c>
      <c r="U2385" t="s">
        <v>40</v>
      </c>
      <c r="V2385" t="s">
        <v>71</v>
      </c>
      <c r="W2385">
        <v>1</v>
      </c>
      <c r="X2385" t="s">
        <v>41</v>
      </c>
      <c r="Y2385">
        <v>314</v>
      </c>
      <c r="Z2385">
        <v>0</v>
      </c>
      <c r="AA2385">
        <v>0</v>
      </c>
      <c r="AB2385" t="s">
        <v>42</v>
      </c>
      <c r="AC2385">
        <v>128.74</v>
      </c>
      <c r="AD2385">
        <v>0</v>
      </c>
      <c r="AE2385">
        <v>0</v>
      </c>
      <c r="AF2385" t="s">
        <v>48</v>
      </c>
      <c r="AG2385" s="1">
        <v>42771</v>
      </c>
      <c r="AH2385">
        <f>SUM(Hotel_Data_Mini[[#This Row],[adults]:[babies]])</f>
        <v>3</v>
      </c>
      <c r="AI2385">
        <f>SUM(Hotel_Data_Mini[[#This Row],[stays_in_weekend_nights]:[stays_in_week_nights]])</f>
        <v>2</v>
      </c>
      <c r="AJ2385">
        <f>IF(Hotel_Data_Mini[[#This Row],[reserved_room_type]]=Hotel_Data_Mini[[#This Row],[assigned_room_type]],0,1)</f>
        <v>1</v>
      </c>
    </row>
    <row r="2386" spans="1:36" x14ac:dyDescent="0.25">
      <c r="A2386" t="s">
        <v>153</v>
      </c>
      <c r="B2386" t="s">
        <v>44</v>
      </c>
      <c r="C2386">
        <v>0</v>
      </c>
      <c r="D2386">
        <v>0</v>
      </c>
      <c r="E2386">
        <v>2017</v>
      </c>
      <c r="F2386" t="s">
        <v>120</v>
      </c>
      <c r="G2386">
        <v>26</v>
      </c>
      <c r="H2386">
        <v>29</v>
      </c>
      <c r="I2386">
        <v>2</v>
      </c>
      <c r="J2386">
        <v>3</v>
      </c>
      <c r="K2386">
        <v>3</v>
      </c>
      <c r="L2386">
        <v>0</v>
      </c>
      <c r="M2386">
        <v>0</v>
      </c>
      <c r="N2386" t="s">
        <v>36</v>
      </c>
      <c r="O2386" t="s">
        <v>96</v>
      </c>
      <c r="P2386" t="s">
        <v>38</v>
      </c>
      <c r="Q2386" t="s">
        <v>39</v>
      </c>
      <c r="R2386">
        <v>0</v>
      </c>
      <c r="S2386">
        <v>0</v>
      </c>
      <c r="T2386">
        <v>0</v>
      </c>
      <c r="U2386" t="s">
        <v>60</v>
      </c>
      <c r="V2386" t="s">
        <v>60</v>
      </c>
      <c r="W2386">
        <v>0</v>
      </c>
      <c r="X2386" t="s">
        <v>41</v>
      </c>
      <c r="Y2386">
        <v>9</v>
      </c>
      <c r="Z2386">
        <v>0</v>
      </c>
      <c r="AA2386">
        <v>0</v>
      </c>
      <c r="AB2386" t="s">
        <v>42</v>
      </c>
      <c r="AC2386">
        <v>156.06</v>
      </c>
      <c r="AD2386">
        <v>0</v>
      </c>
      <c r="AE2386">
        <v>0</v>
      </c>
      <c r="AF2386" t="s">
        <v>48</v>
      </c>
      <c r="AG2386" s="1">
        <v>42920</v>
      </c>
      <c r="AH2386">
        <f>SUM(Hotel_Data_Mini[[#This Row],[adults]:[babies]])</f>
        <v>3</v>
      </c>
      <c r="AI2386">
        <f>SUM(Hotel_Data_Mini[[#This Row],[stays_in_weekend_nights]:[stays_in_week_nights]])</f>
        <v>5</v>
      </c>
      <c r="AJ2386">
        <f>IF(Hotel_Data_Mini[[#This Row],[reserved_room_type]]=Hotel_Data_Mini[[#This Row],[assigned_room_type]],0,1)</f>
        <v>0</v>
      </c>
    </row>
    <row r="2387" spans="1:36" x14ac:dyDescent="0.25">
      <c r="A2387" t="s">
        <v>153</v>
      </c>
      <c r="B2387" t="s">
        <v>44</v>
      </c>
      <c r="C2387">
        <v>0</v>
      </c>
      <c r="D2387">
        <v>37</v>
      </c>
      <c r="E2387">
        <v>2017</v>
      </c>
      <c r="F2387" t="s">
        <v>52</v>
      </c>
      <c r="G2387">
        <v>30</v>
      </c>
      <c r="H2387">
        <v>27</v>
      </c>
      <c r="I2387">
        <v>0</v>
      </c>
      <c r="J2387">
        <v>3</v>
      </c>
      <c r="K2387">
        <v>2</v>
      </c>
      <c r="L2387">
        <v>0</v>
      </c>
      <c r="M2387">
        <v>0</v>
      </c>
      <c r="N2387" t="s">
        <v>36</v>
      </c>
      <c r="O2387" t="s">
        <v>73</v>
      </c>
      <c r="P2387" t="s">
        <v>38</v>
      </c>
      <c r="Q2387" t="s">
        <v>39</v>
      </c>
      <c r="R2387">
        <v>0</v>
      </c>
      <c r="S2387">
        <v>0</v>
      </c>
      <c r="T2387">
        <v>0</v>
      </c>
      <c r="U2387" t="s">
        <v>60</v>
      </c>
      <c r="V2387" t="s">
        <v>60</v>
      </c>
      <c r="W2387">
        <v>0</v>
      </c>
      <c r="X2387" t="s">
        <v>41</v>
      </c>
      <c r="Y2387">
        <v>9</v>
      </c>
      <c r="Z2387">
        <v>0</v>
      </c>
      <c r="AA2387">
        <v>0</v>
      </c>
      <c r="AB2387" t="s">
        <v>42</v>
      </c>
      <c r="AC2387">
        <v>170</v>
      </c>
      <c r="AD2387">
        <v>0</v>
      </c>
      <c r="AE2387">
        <v>2</v>
      </c>
      <c r="AF2387" t="s">
        <v>48</v>
      </c>
      <c r="AG2387" s="1">
        <v>42946</v>
      </c>
      <c r="AH2387">
        <f>SUM(Hotel_Data_Mini[[#This Row],[adults]:[babies]])</f>
        <v>2</v>
      </c>
      <c r="AI2387">
        <f>SUM(Hotel_Data_Mini[[#This Row],[stays_in_weekend_nights]:[stays_in_week_nights]])</f>
        <v>3</v>
      </c>
      <c r="AJ2387">
        <f>IF(Hotel_Data_Mini[[#This Row],[reserved_room_type]]=Hotel_Data_Mini[[#This Row],[assigned_room_type]],0,1)</f>
        <v>0</v>
      </c>
    </row>
    <row r="2388" spans="1:36" x14ac:dyDescent="0.25">
      <c r="A2388" t="s">
        <v>153</v>
      </c>
      <c r="B2388" t="s">
        <v>34</v>
      </c>
      <c r="C2388">
        <v>1</v>
      </c>
      <c r="D2388">
        <v>278</v>
      </c>
      <c r="E2388">
        <v>2017</v>
      </c>
      <c r="F2388" t="s">
        <v>117</v>
      </c>
      <c r="G2388">
        <v>20</v>
      </c>
      <c r="H2388">
        <v>14</v>
      </c>
      <c r="I2388">
        <v>2</v>
      </c>
      <c r="J2388">
        <v>5</v>
      </c>
      <c r="K2388">
        <v>2</v>
      </c>
      <c r="L2388">
        <v>0</v>
      </c>
      <c r="M2388">
        <v>0</v>
      </c>
      <c r="N2388" t="s">
        <v>36</v>
      </c>
      <c r="O2388" t="s">
        <v>58</v>
      </c>
      <c r="P2388" t="s">
        <v>38</v>
      </c>
      <c r="Q2388" t="s">
        <v>39</v>
      </c>
      <c r="R2388">
        <v>0</v>
      </c>
      <c r="S2388">
        <v>0</v>
      </c>
      <c r="T2388">
        <v>0</v>
      </c>
      <c r="U2388" t="s">
        <v>60</v>
      </c>
      <c r="V2388" t="s">
        <v>60</v>
      </c>
      <c r="W2388">
        <v>0</v>
      </c>
      <c r="X2388" t="s">
        <v>41</v>
      </c>
      <c r="Y2388">
        <v>240</v>
      </c>
      <c r="Z2388">
        <v>0</v>
      </c>
      <c r="AA2388">
        <v>0</v>
      </c>
      <c r="AB2388" t="s">
        <v>42</v>
      </c>
      <c r="AC2388">
        <v>67.5</v>
      </c>
      <c r="AD2388">
        <v>0</v>
      </c>
      <c r="AE2388">
        <v>1</v>
      </c>
      <c r="AF2388" t="s">
        <v>43</v>
      </c>
      <c r="AG2388" s="1">
        <v>42689</v>
      </c>
      <c r="AH2388">
        <f>SUM(Hotel_Data_Mini[[#This Row],[adults]:[babies]])</f>
        <v>2</v>
      </c>
      <c r="AI2388">
        <f>SUM(Hotel_Data_Mini[[#This Row],[stays_in_weekend_nights]:[stays_in_week_nights]])</f>
        <v>7</v>
      </c>
      <c r="AJ2388">
        <f>IF(Hotel_Data_Mini[[#This Row],[reserved_room_type]]=Hotel_Data_Mini[[#This Row],[assigned_room_type]],0,1)</f>
        <v>0</v>
      </c>
    </row>
    <row r="2389" spans="1:36" x14ac:dyDescent="0.25">
      <c r="A2389" t="s">
        <v>153</v>
      </c>
      <c r="B2389" t="s">
        <v>34</v>
      </c>
      <c r="C2389">
        <v>1</v>
      </c>
      <c r="D2389">
        <v>66</v>
      </c>
      <c r="E2389">
        <v>2017</v>
      </c>
      <c r="F2389" t="s">
        <v>45</v>
      </c>
      <c r="G2389">
        <v>33</v>
      </c>
      <c r="H2389">
        <v>16</v>
      </c>
      <c r="I2389">
        <v>0</v>
      </c>
      <c r="J2389">
        <v>4</v>
      </c>
      <c r="K2389">
        <v>1</v>
      </c>
      <c r="L2389">
        <v>0</v>
      </c>
      <c r="M2389">
        <v>0</v>
      </c>
      <c r="N2389" t="s">
        <v>36</v>
      </c>
      <c r="O2389" t="s">
        <v>37</v>
      </c>
      <c r="P2389" t="s">
        <v>38</v>
      </c>
      <c r="Q2389" t="s">
        <v>39</v>
      </c>
      <c r="R2389">
        <v>0</v>
      </c>
      <c r="S2389">
        <v>0</v>
      </c>
      <c r="T2389">
        <v>0</v>
      </c>
      <c r="U2389" t="s">
        <v>40</v>
      </c>
      <c r="V2389" t="s">
        <v>40</v>
      </c>
      <c r="W2389">
        <v>0</v>
      </c>
      <c r="X2389" t="s">
        <v>41</v>
      </c>
      <c r="Y2389">
        <v>240</v>
      </c>
      <c r="Z2389">
        <v>0</v>
      </c>
      <c r="AA2389">
        <v>0</v>
      </c>
      <c r="AB2389" t="s">
        <v>42</v>
      </c>
      <c r="AC2389">
        <v>230</v>
      </c>
      <c r="AD2389">
        <v>0</v>
      </c>
      <c r="AE2389">
        <v>2</v>
      </c>
      <c r="AF2389" t="s">
        <v>43</v>
      </c>
      <c r="AG2389" s="1">
        <v>42920</v>
      </c>
      <c r="AH2389">
        <f>SUM(Hotel_Data_Mini[[#This Row],[adults]:[babies]])</f>
        <v>1</v>
      </c>
      <c r="AI2389">
        <f>SUM(Hotel_Data_Mini[[#This Row],[stays_in_weekend_nights]:[stays_in_week_nights]])</f>
        <v>4</v>
      </c>
      <c r="AJ2389">
        <f>IF(Hotel_Data_Mini[[#This Row],[reserved_room_type]]=Hotel_Data_Mini[[#This Row],[assigned_room_type]],0,1)</f>
        <v>0</v>
      </c>
    </row>
    <row r="2390" spans="1:36" x14ac:dyDescent="0.25">
      <c r="A2390" t="s">
        <v>153</v>
      </c>
      <c r="B2390" t="s">
        <v>34</v>
      </c>
      <c r="C2390">
        <v>1</v>
      </c>
      <c r="D2390">
        <v>23</v>
      </c>
      <c r="E2390">
        <v>2017</v>
      </c>
      <c r="F2390" t="s">
        <v>117</v>
      </c>
      <c r="G2390">
        <v>18</v>
      </c>
      <c r="H2390">
        <v>6</v>
      </c>
      <c r="I2390">
        <v>2</v>
      </c>
      <c r="J2390">
        <v>2</v>
      </c>
      <c r="K2390">
        <v>3</v>
      </c>
      <c r="L2390">
        <v>0</v>
      </c>
      <c r="M2390">
        <v>0</v>
      </c>
      <c r="N2390" t="s">
        <v>36</v>
      </c>
      <c r="O2390" t="s">
        <v>58</v>
      </c>
      <c r="P2390" t="s">
        <v>38</v>
      </c>
      <c r="Q2390" t="s">
        <v>39</v>
      </c>
      <c r="R2390">
        <v>0</v>
      </c>
      <c r="S2390">
        <v>0</v>
      </c>
      <c r="T2390">
        <v>0</v>
      </c>
      <c r="U2390" t="s">
        <v>62</v>
      </c>
      <c r="V2390" t="s">
        <v>62</v>
      </c>
      <c r="W2390">
        <v>1</v>
      </c>
      <c r="X2390" t="s">
        <v>41</v>
      </c>
      <c r="Y2390">
        <v>240</v>
      </c>
      <c r="Z2390">
        <v>0</v>
      </c>
      <c r="AA2390">
        <v>0</v>
      </c>
      <c r="AB2390" t="s">
        <v>42</v>
      </c>
      <c r="AC2390">
        <v>127.5</v>
      </c>
      <c r="AD2390">
        <v>0</v>
      </c>
      <c r="AE2390">
        <v>1</v>
      </c>
      <c r="AF2390" t="s">
        <v>43</v>
      </c>
      <c r="AG2390" s="1">
        <v>42839</v>
      </c>
      <c r="AH2390">
        <f>SUM(Hotel_Data_Mini[[#This Row],[adults]:[babies]])</f>
        <v>3</v>
      </c>
      <c r="AI2390">
        <f>SUM(Hotel_Data_Mini[[#This Row],[stays_in_weekend_nights]:[stays_in_week_nights]])</f>
        <v>4</v>
      </c>
      <c r="AJ2390">
        <f>IF(Hotel_Data_Mini[[#This Row],[reserved_room_type]]=Hotel_Data_Mini[[#This Row],[assigned_room_type]],0,1)</f>
        <v>0</v>
      </c>
    </row>
    <row r="2391" spans="1:36" x14ac:dyDescent="0.25">
      <c r="A2391" t="s">
        <v>153</v>
      </c>
      <c r="B2391" t="s">
        <v>34</v>
      </c>
      <c r="C2391">
        <v>1</v>
      </c>
      <c r="D2391">
        <v>172</v>
      </c>
      <c r="E2391">
        <v>2017</v>
      </c>
      <c r="F2391" t="s">
        <v>52</v>
      </c>
      <c r="G2391">
        <v>31</v>
      </c>
      <c r="H2391">
        <v>31</v>
      </c>
      <c r="I2391">
        <v>3</v>
      </c>
      <c r="J2391">
        <v>9</v>
      </c>
      <c r="K2391">
        <v>2</v>
      </c>
      <c r="L2391">
        <v>1</v>
      </c>
      <c r="M2391">
        <v>0</v>
      </c>
      <c r="N2391" t="s">
        <v>36</v>
      </c>
      <c r="O2391" t="s">
        <v>37</v>
      </c>
      <c r="P2391" t="s">
        <v>38</v>
      </c>
      <c r="Q2391" t="s">
        <v>39</v>
      </c>
      <c r="R2391">
        <v>0</v>
      </c>
      <c r="S2391">
        <v>0</v>
      </c>
      <c r="T2391">
        <v>0</v>
      </c>
      <c r="U2391" t="s">
        <v>60</v>
      </c>
      <c r="V2391" t="s">
        <v>60</v>
      </c>
      <c r="W2391">
        <v>0</v>
      </c>
      <c r="X2391" t="s">
        <v>41</v>
      </c>
      <c r="Y2391">
        <v>314</v>
      </c>
      <c r="Z2391">
        <v>0</v>
      </c>
      <c r="AA2391">
        <v>0</v>
      </c>
      <c r="AB2391" t="s">
        <v>42</v>
      </c>
      <c r="AC2391">
        <v>138</v>
      </c>
      <c r="AD2391">
        <v>0</v>
      </c>
      <c r="AE2391">
        <v>0</v>
      </c>
      <c r="AF2391" t="s">
        <v>43</v>
      </c>
      <c r="AG2391" s="1">
        <v>42775</v>
      </c>
      <c r="AH2391">
        <f>SUM(Hotel_Data_Mini[[#This Row],[adults]:[babies]])</f>
        <v>3</v>
      </c>
      <c r="AI2391">
        <f>SUM(Hotel_Data_Mini[[#This Row],[stays_in_weekend_nights]:[stays_in_week_nights]])</f>
        <v>12</v>
      </c>
      <c r="AJ2391">
        <f>IF(Hotel_Data_Mini[[#This Row],[reserved_room_type]]=Hotel_Data_Mini[[#This Row],[assigned_room_type]],0,1)</f>
        <v>0</v>
      </c>
    </row>
    <row r="2392" spans="1:36" x14ac:dyDescent="0.25">
      <c r="A2392" t="s">
        <v>153</v>
      </c>
      <c r="B2392" t="s">
        <v>44</v>
      </c>
      <c r="C2392">
        <v>1</v>
      </c>
      <c r="D2392">
        <v>260</v>
      </c>
      <c r="E2392">
        <v>2017</v>
      </c>
      <c r="F2392" t="s">
        <v>45</v>
      </c>
      <c r="G2392">
        <v>32</v>
      </c>
      <c r="H2392">
        <v>11</v>
      </c>
      <c r="I2392">
        <v>2</v>
      </c>
      <c r="J2392">
        <v>2</v>
      </c>
      <c r="K2392">
        <v>2</v>
      </c>
      <c r="L2392">
        <v>0</v>
      </c>
      <c r="M2392">
        <v>0</v>
      </c>
      <c r="N2392" t="s">
        <v>36</v>
      </c>
      <c r="O2392" t="s">
        <v>86</v>
      </c>
      <c r="P2392" t="s">
        <v>38</v>
      </c>
      <c r="Q2392" t="s">
        <v>39</v>
      </c>
      <c r="R2392">
        <v>0</v>
      </c>
      <c r="S2392">
        <v>0</v>
      </c>
      <c r="T2392">
        <v>0</v>
      </c>
      <c r="U2392" t="s">
        <v>40</v>
      </c>
      <c r="V2392" t="s">
        <v>40</v>
      </c>
      <c r="W2392">
        <v>0</v>
      </c>
      <c r="X2392" t="s">
        <v>41</v>
      </c>
      <c r="Y2392">
        <v>9</v>
      </c>
      <c r="Z2392">
        <v>0</v>
      </c>
      <c r="AA2392">
        <v>0</v>
      </c>
      <c r="AB2392" t="s">
        <v>42</v>
      </c>
      <c r="AC2392">
        <v>107.1</v>
      </c>
      <c r="AD2392">
        <v>0</v>
      </c>
      <c r="AE2392">
        <v>0</v>
      </c>
      <c r="AF2392" t="s">
        <v>43</v>
      </c>
      <c r="AG2392" s="1">
        <v>42704</v>
      </c>
      <c r="AH2392">
        <f>SUM(Hotel_Data_Mini[[#This Row],[adults]:[babies]])</f>
        <v>2</v>
      </c>
      <c r="AI2392">
        <f>SUM(Hotel_Data_Mini[[#This Row],[stays_in_weekend_nights]:[stays_in_week_nights]])</f>
        <v>4</v>
      </c>
      <c r="AJ2392">
        <f>IF(Hotel_Data_Mini[[#This Row],[reserved_room_type]]=Hotel_Data_Mini[[#This Row],[assigned_room_type]],0,1)</f>
        <v>0</v>
      </c>
    </row>
    <row r="2393" spans="1:36" x14ac:dyDescent="0.25">
      <c r="A2393" t="s">
        <v>153</v>
      </c>
      <c r="B2393" t="s">
        <v>44</v>
      </c>
      <c r="C2393">
        <v>0</v>
      </c>
      <c r="D2393">
        <v>9</v>
      </c>
      <c r="E2393">
        <v>2017</v>
      </c>
      <c r="F2393" t="s">
        <v>122</v>
      </c>
      <c r="G2393">
        <v>16</v>
      </c>
      <c r="H2393">
        <v>16</v>
      </c>
      <c r="I2393">
        <v>2</v>
      </c>
      <c r="J2393">
        <v>3</v>
      </c>
      <c r="K2393">
        <v>1</v>
      </c>
      <c r="L2393">
        <v>0</v>
      </c>
      <c r="M2393">
        <v>0</v>
      </c>
      <c r="N2393" t="s">
        <v>36</v>
      </c>
      <c r="O2393" t="s">
        <v>37</v>
      </c>
      <c r="P2393" t="s">
        <v>135</v>
      </c>
      <c r="Q2393" t="s">
        <v>69</v>
      </c>
      <c r="R2393">
        <v>1</v>
      </c>
      <c r="S2393">
        <v>0</v>
      </c>
      <c r="T2393">
        <v>1</v>
      </c>
      <c r="U2393" t="s">
        <v>40</v>
      </c>
      <c r="V2393" t="s">
        <v>40</v>
      </c>
      <c r="W2393">
        <v>0</v>
      </c>
      <c r="X2393" t="s">
        <v>41</v>
      </c>
      <c r="Y2393">
        <v>0</v>
      </c>
      <c r="Z2393">
        <v>153</v>
      </c>
      <c r="AA2393">
        <v>0</v>
      </c>
      <c r="AB2393" t="s">
        <v>42</v>
      </c>
      <c r="AC2393">
        <v>95</v>
      </c>
      <c r="AD2393">
        <v>0</v>
      </c>
      <c r="AE2393">
        <v>0</v>
      </c>
      <c r="AF2393" t="s">
        <v>48</v>
      </c>
      <c r="AG2393" s="1">
        <v>42846</v>
      </c>
      <c r="AH2393">
        <f>SUM(Hotel_Data_Mini[[#This Row],[adults]:[babies]])</f>
        <v>1</v>
      </c>
      <c r="AI2393">
        <f>SUM(Hotel_Data_Mini[[#This Row],[stays_in_weekend_nights]:[stays_in_week_nights]])</f>
        <v>5</v>
      </c>
      <c r="AJ2393">
        <f>IF(Hotel_Data_Mini[[#This Row],[reserved_room_type]]=Hotel_Data_Mini[[#This Row],[assigned_room_type]],0,1)</f>
        <v>0</v>
      </c>
    </row>
    <row r="2394" spans="1:36" x14ac:dyDescent="0.25">
      <c r="A2394" t="s">
        <v>153</v>
      </c>
      <c r="B2394" t="s">
        <v>44</v>
      </c>
      <c r="C2394">
        <v>0</v>
      </c>
      <c r="D2394">
        <v>116</v>
      </c>
      <c r="E2394">
        <v>2017</v>
      </c>
      <c r="F2394" t="s">
        <v>122</v>
      </c>
      <c r="G2394">
        <v>17</v>
      </c>
      <c r="H2394">
        <v>25</v>
      </c>
      <c r="I2394">
        <v>0</v>
      </c>
      <c r="J2394">
        <v>4</v>
      </c>
      <c r="K2394">
        <v>2</v>
      </c>
      <c r="L2394">
        <v>0</v>
      </c>
      <c r="M2394">
        <v>0</v>
      </c>
      <c r="N2394" t="s">
        <v>36</v>
      </c>
      <c r="O2394" t="s">
        <v>73</v>
      </c>
      <c r="P2394" t="s">
        <v>38</v>
      </c>
      <c r="Q2394" t="s">
        <v>39</v>
      </c>
      <c r="R2394">
        <v>0</v>
      </c>
      <c r="S2394">
        <v>0</v>
      </c>
      <c r="T2394">
        <v>0</v>
      </c>
      <c r="U2394" t="s">
        <v>40</v>
      </c>
      <c r="V2394" t="s">
        <v>40</v>
      </c>
      <c r="W2394">
        <v>0</v>
      </c>
      <c r="X2394" t="s">
        <v>41</v>
      </c>
      <c r="Y2394">
        <v>8</v>
      </c>
      <c r="Z2394">
        <v>0</v>
      </c>
      <c r="AA2394">
        <v>0</v>
      </c>
      <c r="AB2394" t="s">
        <v>42</v>
      </c>
      <c r="AC2394">
        <v>121.5</v>
      </c>
      <c r="AD2394">
        <v>0</v>
      </c>
      <c r="AE2394">
        <v>1</v>
      </c>
      <c r="AF2394" t="s">
        <v>48</v>
      </c>
      <c r="AG2394" s="1">
        <v>42854</v>
      </c>
      <c r="AH2394">
        <f>SUM(Hotel_Data_Mini[[#This Row],[adults]:[babies]])</f>
        <v>2</v>
      </c>
      <c r="AI2394">
        <f>SUM(Hotel_Data_Mini[[#This Row],[stays_in_weekend_nights]:[stays_in_week_nights]])</f>
        <v>4</v>
      </c>
      <c r="AJ2394">
        <f>IF(Hotel_Data_Mini[[#This Row],[reserved_room_type]]=Hotel_Data_Mini[[#This Row],[assigned_room_type]],0,1)</f>
        <v>0</v>
      </c>
    </row>
    <row r="2395" spans="1:36" x14ac:dyDescent="0.25">
      <c r="A2395" t="s">
        <v>153</v>
      </c>
      <c r="B2395" t="s">
        <v>44</v>
      </c>
      <c r="C2395">
        <v>0</v>
      </c>
      <c r="D2395">
        <v>152</v>
      </c>
      <c r="E2395">
        <v>2017</v>
      </c>
      <c r="F2395" t="s">
        <v>118</v>
      </c>
      <c r="G2395">
        <v>10</v>
      </c>
      <c r="H2395">
        <v>5</v>
      </c>
      <c r="I2395">
        <v>2</v>
      </c>
      <c r="J2395">
        <v>1</v>
      </c>
      <c r="K2395">
        <v>2</v>
      </c>
      <c r="L2395">
        <v>0</v>
      </c>
      <c r="M2395">
        <v>0</v>
      </c>
      <c r="N2395" t="s">
        <v>36</v>
      </c>
      <c r="O2395" t="s">
        <v>64</v>
      </c>
      <c r="P2395" t="s">
        <v>38</v>
      </c>
      <c r="Q2395" t="s">
        <v>39</v>
      </c>
      <c r="R2395">
        <v>0</v>
      </c>
      <c r="S2395">
        <v>0</v>
      </c>
      <c r="T2395">
        <v>0</v>
      </c>
      <c r="U2395" t="s">
        <v>60</v>
      </c>
      <c r="V2395" t="s">
        <v>60</v>
      </c>
      <c r="W2395">
        <v>0</v>
      </c>
      <c r="X2395" t="s">
        <v>41</v>
      </c>
      <c r="Y2395">
        <v>9</v>
      </c>
      <c r="Z2395">
        <v>0</v>
      </c>
      <c r="AA2395">
        <v>0</v>
      </c>
      <c r="AB2395" t="s">
        <v>42</v>
      </c>
      <c r="AC2395">
        <v>102.6</v>
      </c>
      <c r="AD2395">
        <v>0</v>
      </c>
      <c r="AE2395">
        <v>2</v>
      </c>
      <c r="AF2395" t="s">
        <v>48</v>
      </c>
      <c r="AG2395" s="1">
        <v>42802</v>
      </c>
      <c r="AH2395">
        <f>SUM(Hotel_Data_Mini[[#This Row],[adults]:[babies]])</f>
        <v>2</v>
      </c>
      <c r="AI2395">
        <f>SUM(Hotel_Data_Mini[[#This Row],[stays_in_weekend_nights]:[stays_in_week_nights]])</f>
        <v>3</v>
      </c>
      <c r="AJ2395">
        <f>IF(Hotel_Data_Mini[[#This Row],[reserved_room_type]]=Hotel_Data_Mini[[#This Row],[assigned_room_type]],0,1)</f>
        <v>0</v>
      </c>
    </row>
    <row r="2396" spans="1:36" x14ac:dyDescent="0.25">
      <c r="A2396" t="s">
        <v>153</v>
      </c>
      <c r="B2396" t="s">
        <v>34</v>
      </c>
      <c r="C2396">
        <v>1</v>
      </c>
      <c r="D2396">
        <v>3</v>
      </c>
      <c r="E2396">
        <v>2017</v>
      </c>
      <c r="F2396" t="s">
        <v>122</v>
      </c>
      <c r="G2396">
        <v>15</v>
      </c>
      <c r="H2396">
        <v>9</v>
      </c>
      <c r="I2396">
        <v>2</v>
      </c>
      <c r="J2396">
        <v>1</v>
      </c>
      <c r="K2396">
        <v>1</v>
      </c>
      <c r="L2396">
        <v>0</v>
      </c>
      <c r="M2396">
        <v>0</v>
      </c>
      <c r="N2396" t="s">
        <v>36</v>
      </c>
      <c r="O2396" t="s">
        <v>37</v>
      </c>
      <c r="P2396" t="s">
        <v>69</v>
      </c>
      <c r="Q2396" t="s">
        <v>47</v>
      </c>
      <c r="R2396">
        <v>0</v>
      </c>
      <c r="S2396">
        <v>0</v>
      </c>
      <c r="T2396">
        <v>0</v>
      </c>
      <c r="U2396" t="s">
        <v>40</v>
      </c>
      <c r="V2396" t="s">
        <v>65</v>
      </c>
      <c r="W2396">
        <v>0</v>
      </c>
      <c r="X2396" t="s">
        <v>51</v>
      </c>
      <c r="Y2396">
        <v>0</v>
      </c>
      <c r="Z2396">
        <v>0</v>
      </c>
      <c r="AA2396">
        <v>0</v>
      </c>
      <c r="AB2396" t="s">
        <v>42</v>
      </c>
      <c r="AC2396">
        <v>100</v>
      </c>
      <c r="AD2396">
        <v>0</v>
      </c>
      <c r="AE2396">
        <v>0</v>
      </c>
      <c r="AF2396" t="s">
        <v>43</v>
      </c>
      <c r="AG2396" s="1">
        <v>42831</v>
      </c>
      <c r="AH2396">
        <f>SUM(Hotel_Data_Mini[[#This Row],[adults]:[babies]])</f>
        <v>1</v>
      </c>
      <c r="AI2396">
        <f>SUM(Hotel_Data_Mini[[#This Row],[stays_in_weekend_nights]:[stays_in_week_nights]])</f>
        <v>3</v>
      </c>
      <c r="AJ2396">
        <f>IF(Hotel_Data_Mini[[#This Row],[reserved_room_type]]=Hotel_Data_Mini[[#This Row],[assigned_room_type]],0,1)</f>
        <v>1</v>
      </c>
    </row>
    <row r="2397" spans="1:36" x14ac:dyDescent="0.25">
      <c r="A2397" t="s">
        <v>153</v>
      </c>
      <c r="B2397" t="s">
        <v>34</v>
      </c>
      <c r="C2397">
        <v>0</v>
      </c>
      <c r="D2397">
        <v>44</v>
      </c>
      <c r="E2397">
        <v>2017</v>
      </c>
      <c r="F2397" t="s">
        <v>120</v>
      </c>
      <c r="G2397">
        <v>23</v>
      </c>
      <c r="H2397">
        <v>7</v>
      </c>
      <c r="I2397">
        <v>0</v>
      </c>
      <c r="J2397">
        <v>1</v>
      </c>
      <c r="K2397">
        <v>1</v>
      </c>
      <c r="L2397">
        <v>0</v>
      </c>
      <c r="M2397">
        <v>0</v>
      </c>
      <c r="N2397" t="s">
        <v>36</v>
      </c>
      <c r="O2397" t="s">
        <v>37</v>
      </c>
      <c r="P2397" t="s">
        <v>69</v>
      </c>
      <c r="Q2397" t="s">
        <v>69</v>
      </c>
      <c r="R2397">
        <v>0</v>
      </c>
      <c r="S2397">
        <v>0</v>
      </c>
      <c r="T2397">
        <v>0</v>
      </c>
      <c r="U2397" t="s">
        <v>40</v>
      </c>
      <c r="V2397" t="s">
        <v>40</v>
      </c>
      <c r="W2397">
        <v>0</v>
      </c>
      <c r="X2397" t="s">
        <v>41</v>
      </c>
      <c r="Y2397">
        <v>0</v>
      </c>
      <c r="Z2397">
        <v>108</v>
      </c>
      <c r="AA2397">
        <v>0</v>
      </c>
      <c r="AB2397" t="s">
        <v>53</v>
      </c>
      <c r="AC2397">
        <v>75</v>
      </c>
      <c r="AD2397">
        <v>0</v>
      </c>
      <c r="AE2397">
        <v>0</v>
      </c>
      <c r="AF2397" t="s">
        <v>48</v>
      </c>
      <c r="AG2397" s="1">
        <v>42894</v>
      </c>
      <c r="AH2397">
        <f>SUM(Hotel_Data_Mini[[#This Row],[adults]:[babies]])</f>
        <v>1</v>
      </c>
      <c r="AI2397">
        <f>SUM(Hotel_Data_Mini[[#This Row],[stays_in_weekend_nights]:[stays_in_week_nights]])</f>
        <v>1</v>
      </c>
      <c r="AJ2397">
        <f>IF(Hotel_Data_Mini[[#This Row],[reserved_room_type]]=Hotel_Data_Mini[[#This Row],[assigned_room_type]],0,1)</f>
        <v>0</v>
      </c>
    </row>
    <row r="2398" spans="1:36" x14ac:dyDescent="0.25">
      <c r="A2398" t="s">
        <v>153</v>
      </c>
      <c r="B2398" t="s">
        <v>44</v>
      </c>
      <c r="C2398">
        <v>1</v>
      </c>
      <c r="D2398">
        <v>43</v>
      </c>
      <c r="E2398">
        <v>2017</v>
      </c>
      <c r="F2398" t="s">
        <v>45</v>
      </c>
      <c r="G2398">
        <v>35</v>
      </c>
      <c r="H2398">
        <v>28</v>
      </c>
      <c r="I2398">
        <v>1</v>
      </c>
      <c r="J2398">
        <v>2</v>
      </c>
      <c r="K2398">
        <v>2</v>
      </c>
      <c r="L2398">
        <v>0</v>
      </c>
      <c r="M2398">
        <v>0</v>
      </c>
      <c r="N2398" t="s">
        <v>80</v>
      </c>
      <c r="O2398" t="s">
        <v>67</v>
      </c>
      <c r="P2398" t="s">
        <v>38</v>
      </c>
      <c r="Q2398" t="s">
        <v>39</v>
      </c>
      <c r="R2398">
        <v>0</v>
      </c>
      <c r="S2398">
        <v>0</v>
      </c>
      <c r="T2398">
        <v>0</v>
      </c>
      <c r="U2398" t="s">
        <v>40</v>
      </c>
      <c r="V2398" t="s">
        <v>40</v>
      </c>
      <c r="W2398">
        <v>0</v>
      </c>
      <c r="X2398" t="s">
        <v>41</v>
      </c>
      <c r="Y2398">
        <v>9</v>
      </c>
      <c r="Z2398">
        <v>0</v>
      </c>
      <c r="AA2398">
        <v>0</v>
      </c>
      <c r="AB2398" t="s">
        <v>42</v>
      </c>
      <c r="AC2398">
        <v>140</v>
      </c>
      <c r="AD2398">
        <v>0</v>
      </c>
      <c r="AE2398">
        <v>2</v>
      </c>
      <c r="AF2398" t="s">
        <v>43</v>
      </c>
      <c r="AG2398" s="1">
        <v>42933</v>
      </c>
      <c r="AH2398">
        <f>SUM(Hotel_Data_Mini[[#This Row],[adults]:[babies]])</f>
        <v>2</v>
      </c>
      <c r="AI2398">
        <f>SUM(Hotel_Data_Mini[[#This Row],[stays_in_weekend_nights]:[stays_in_week_nights]])</f>
        <v>3</v>
      </c>
      <c r="AJ2398">
        <f>IF(Hotel_Data_Mini[[#This Row],[reserved_room_type]]=Hotel_Data_Mini[[#This Row],[assigned_room_type]],0,1)</f>
        <v>0</v>
      </c>
    </row>
    <row r="2399" spans="1:36" x14ac:dyDescent="0.25">
      <c r="A2399" t="s">
        <v>153</v>
      </c>
      <c r="B2399" t="s">
        <v>44</v>
      </c>
      <c r="C2399">
        <v>1</v>
      </c>
      <c r="D2399">
        <v>69</v>
      </c>
      <c r="E2399">
        <v>2017</v>
      </c>
      <c r="F2399" t="s">
        <v>120</v>
      </c>
      <c r="G2399">
        <v>23</v>
      </c>
      <c r="H2399">
        <v>10</v>
      </c>
      <c r="I2399">
        <v>1</v>
      </c>
      <c r="J2399">
        <v>1</v>
      </c>
      <c r="K2399">
        <v>2</v>
      </c>
      <c r="L2399">
        <v>0</v>
      </c>
      <c r="M2399">
        <v>0</v>
      </c>
      <c r="N2399" t="s">
        <v>36</v>
      </c>
      <c r="O2399" t="s">
        <v>64</v>
      </c>
      <c r="P2399" t="s">
        <v>47</v>
      </c>
      <c r="Q2399" t="s">
        <v>47</v>
      </c>
      <c r="R2399">
        <v>0</v>
      </c>
      <c r="S2399">
        <v>0</v>
      </c>
      <c r="T2399">
        <v>0</v>
      </c>
      <c r="U2399" t="s">
        <v>40</v>
      </c>
      <c r="V2399" t="s">
        <v>40</v>
      </c>
      <c r="W2399">
        <v>0</v>
      </c>
      <c r="X2399" t="s">
        <v>41</v>
      </c>
      <c r="Y2399">
        <v>14</v>
      </c>
      <c r="Z2399">
        <v>0</v>
      </c>
      <c r="AA2399">
        <v>0</v>
      </c>
      <c r="AB2399" t="s">
        <v>42</v>
      </c>
      <c r="AC2399">
        <v>126</v>
      </c>
      <c r="AD2399">
        <v>0</v>
      </c>
      <c r="AE2399">
        <v>0</v>
      </c>
      <c r="AF2399" t="s">
        <v>43</v>
      </c>
      <c r="AG2399" s="1">
        <v>42884</v>
      </c>
      <c r="AH2399">
        <f>SUM(Hotel_Data_Mini[[#This Row],[adults]:[babies]])</f>
        <v>2</v>
      </c>
      <c r="AI2399">
        <f>SUM(Hotel_Data_Mini[[#This Row],[stays_in_weekend_nights]:[stays_in_week_nights]])</f>
        <v>2</v>
      </c>
      <c r="AJ2399">
        <f>IF(Hotel_Data_Mini[[#This Row],[reserved_room_type]]=Hotel_Data_Mini[[#This Row],[assigned_room_type]],0,1)</f>
        <v>0</v>
      </c>
    </row>
    <row r="2400" spans="1:36" x14ac:dyDescent="0.25">
      <c r="A2400" t="s">
        <v>153</v>
      </c>
      <c r="B2400" t="s">
        <v>34</v>
      </c>
      <c r="C2400">
        <v>0</v>
      </c>
      <c r="D2400">
        <v>310</v>
      </c>
      <c r="E2400">
        <v>2017</v>
      </c>
      <c r="F2400" t="s">
        <v>52</v>
      </c>
      <c r="G2400">
        <v>27</v>
      </c>
      <c r="H2400">
        <v>6</v>
      </c>
      <c r="I2400">
        <v>1</v>
      </c>
      <c r="J2400">
        <v>3</v>
      </c>
      <c r="K2400">
        <v>2</v>
      </c>
      <c r="L2400">
        <v>0</v>
      </c>
      <c r="M2400">
        <v>0</v>
      </c>
      <c r="N2400" t="s">
        <v>36</v>
      </c>
      <c r="O2400" t="s">
        <v>74</v>
      </c>
      <c r="P2400" t="s">
        <v>38</v>
      </c>
      <c r="Q2400" t="s">
        <v>39</v>
      </c>
      <c r="R2400">
        <v>0</v>
      </c>
      <c r="S2400">
        <v>0</v>
      </c>
      <c r="T2400">
        <v>0</v>
      </c>
      <c r="U2400" t="s">
        <v>40</v>
      </c>
      <c r="V2400" t="s">
        <v>40</v>
      </c>
      <c r="W2400">
        <v>0</v>
      </c>
      <c r="X2400" t="s">
        <v>41</v>
      </c>
      <c r="Y2400">
        <v>240</v>
      </c>
      <c r="Z2400">
        <v>0</v>
      </c>
      <c r="AA2400">
        <v>0</v>
      </c>
      <c r="AB2400" t="s">
        <v>42</v>
      </c>
      <c r="AC2400">
        <v>93.38</v>
      </c>
      <c r="AD2400">
        <v>0</v>
      </c>
      <c r="AE2400">
        <v>2</v>
      </c>
      <c r="AF2400" t="s">
        <v>48</v>
      </c>
      <c r="AG2400" s="1">
        <v>0</v>
      </c>
      <c r="AH2400">
        <f>SUM(Hotel_Data_Mini[[#This Row],[adults]:[babies]])</f>
        <v>2</v>
      </c>
      <c r="AI2400">
        <f>SUM(Hotel_Data_Mini[[#This Row],[stays_in_weekend_nights]:[stays_in_week_nights]])</f>
        <v>4</v>
      </c>
      <c r="AJ2400">
        <f>IF(Hotel_Data_Mini[[#This Row],[reserved_room_type]]=Hotel_Data_Mini[[#This Row],[assigned_room_type]],0,1)</f>
        <v>0</v>
      </c>
    </row>
    <row r="2401" spans="1:36" x14ac:dyDescent="0.25">
      <c r="A2401" t="s">
        <v>153</v>
      </c>
      <c r="B2401" t="s">
        <v>34</v>
      </c>
      <c r="C2401">
        <v>0</v>
      </c>
      <c r="D2401">
        <v>0</v>
      </c>
      <c r="E2401">
        <v>2017</v>
      </c>
      <c r="F2401" t="s">
        <v>126</v>
      </c>
      <c r="G2401">
        <v>1</v>
      </c>
      <c r="H2401">
        <v>6</v>
      </c>
      <c r="I2401">
        <v>1</v>
      </c>
      <c r="J2401">
        <v>2</v>
      </c>
      <c r="K2401">
        <v>2</v>
      </c>
      <c r="L2401">
        <v>0</v>
      </c>
      <c r="M2401">
        <v>0</v>
      </c>
      <c r="N2401" t="s">
        <v>36</v>
      </c>
      <c r="O2401" t="s">
        <v>37</v>
      </c>
      <c r="P2401" t="s">
        <v>47</v>
      </c>
      <c r="Q2401" t="s">
        <v>47</v>
      </c>
      <c r="R2401">
        <v>1</v>
      </c>
      <c r="S2401">
        <v>0</v>
      </c>
      <c r="T2401">
        <v>2</v>
      </c>
      <c r="U2401" t="s">
        <v>40</v>
      </c>
      <c r="V2401" t="s">
        <v>40</v>
      </c>
      <c r="W2401">
        <v>0</v>
      </c>
      <c r="X2401" t="s">
        <v>41</v>
      </c>
      <c r="Y2401">
        <v>0</v>
      </c>
      <c r="Z2401">
        <v>0</v>
      </c>
      <c r="AA2401">
        <v>0</v>
      </c>
      <c r="AB2401" t="s">
        <v>53</v>
      </c>
      <c r="AC2401">
        <v>51</v>
      </c>
      <c r="AD2401">
        <v>1</v>
      </c>
      <c r="AE2401">
        <v>1</v>
      </c>
      <c r="AF2401" t="s">
        <v>48</v>
      </c>
      <c r="AG2401" s="1">
        <v>42744</v>
      </c>
      <c r="AH2401">
        <f>SUM(Hotel_Data_Mini[[#This Row],[adults]:[babies]])</f>
        <v>2</v>
      </c>
      <c r="AI2401">
        <f>SUM(Hotel_Data_Mini[[#This Row],[stays_in_weekend_nights]:[stays_in_week_nights]])</f>
        <v>3</v>
      </c>
      <c r="AJ2401">
        <f>IF(Hotel_Data_Mini[[#This Row],[reserved_room_type]]=Hotel_Data_Mini[[#This Row],[assigned_room_type]],0,1)</f>
        <v>0</v>
      </c>
    </row>
    <row r="2402" spans="1:36" x14ac:dyDescent="0.25">
      <c r="A2402" t="s">
        <v>153</v>
      </c>
      <c r="B2402" t="s">
        <v>34</v>
      </c>
      <c r="C2402">
        <v>1</v>
      </c>
      <c r="D2402">
        <v>63</v>
      </c>
      <c r="E2402">
        <v>2017</v>
      </c>
      <c r="F2402" t="s">
        <v>117</v>
      </c>
      <c r="G2402">
        <v>22</v>
      </c>
      <c r="H2402">
        <v>28</v>
      </c>
      <c r="I2402">
        <v>2</v>
      </c>
      <c r="J2402">
        <v>2</v>
      </c>
      <c r="K2402">
        <v>2</v>
      </c>
      <c r="L2402">
        <v>0</v>
      </c>
      <c r="M2402">
        <v>0</v>
      </c>
      <c r="N2402" t="s">
        <v>36</v>
      </c>
      <c r="O2402" t="s">
        <v>83</v>
      </c>
      <c r="P2402" t="s">
        <v>38</v>
      </c>
      <c r="Q2402" t="s">
        <v>39</v>
      </c>
      <c r="R2402">
        <v>0</v>
      </c>
      <c r="S2402">
        <v>0</v>
      </c>
      <c r="T2402">
        <v>0</v>
      </c>
      <c r="U2402" t="s">
        <v>60</v>
      </c>
      <c r="V2402" t="s">
        <v>60</v>
      </c>
      <c r="W2402">
        <v>0</v>
      </c>
      <c r="X2402" t="s">
        <v>41</v>
      </c>
      <c r="Y2402">
        <v>240</v>
      </c>
      <c r="Z2402">
        <v>0</v>
      </c>
      <c r="AA2402">
        <v>0</v>
      </c>
      <c r="AB2402" t="s">
        <v>42</v>
      </c>
      <c r="AC2402">
        <v>100</v>
      </c>
      <c r="AD2402">
        <v>0</v>
      </c>
      <c r="AE2402">
        <v>1</v>
      </c>
      <c r="AF2402" t="s">
        <v>43</v>
      </c>
      <c r="AG2402" s="1">
        <v>42858</v>
      </c>
      <c r="AH2402">
        <f>SUM(Hotel_Data_Mini[[#This Row],[adults]:[babies]])</f>
        <v>2</v>
      </c>
      <c r="AI2402">
        <f>SUM(Hotel_Data_Mini[[#This Row],[stays_in_weekend_nights]:[stays_in_week_nights]])</f>
        <v>4</v>
      </c>
      <c r="AJ2402">
        <f>IF(Hotel_Data_Mini[[#This Row],[reserved_room_type]]=Hotel_Data_Mini[[#This Row],[assigned_room_type]],0,1)</f>
        <v>0</v>
      </c>
    </row>
    <row r="2403" spans="1:36" x14ac:dyDescent="0.25">
      <c r="A2403" t="s">
        <v>153</v>
      </c>
      <c r="B2403" t="s">
        <v>44</v>
      </c>
      <c r="C2403">
        <v>1</v>
      </c>
      <c r="D2403">
        <v>139</v>
      </c>
      <c r="E2403">
        <v>2017</v>
      </c>
      <c r="F2403" t="s">
        <v>52</v>
      </c>
      <c r="G2403">
        <v>29</v>
      </c>
      <c r="H2403">
        <v>22</v>
      </c>
      <c r="I2403">
        <v>2</v>
      </c>
      <c r="J2403">
        <v>5</v>
      </c>
      <c r="K2403">
        <v>2</v>
      </c>
      <c r="L2403">
        <v>0</v>
      </c>
      <c r="M2403">
        <v>0</v>
      </c>
      <c r="N2403" t="s">
        <v>36</v>
      </c>
      <c r="O2403" t="s">
        <v>79</v>
      </c>
      <c r="P2403" t="s">
        <v>38</v>
      </c>
      <c r="Q2403" t="s">
        <v>39</v>
      </c>
      <c r="R2403">
        <v>0</v>
      </c>
      <c r="S2403">
        <v>0</v>
      </c>
      <c r="T2403">
        <v>0</v>
      </c>
      <c r="U2403" t="s">
        <v>71</v>
      </c>
      <c r="V2403" t="s">
        <v>71</v>
      </c>
      <c r="W2403">
        <v>0</v>
      </c>
      <c r="X2403" t="s">
        <v>41</v>
      </c>
      <c r="Y2403">
        <v>9</v>
      </c>
      <c r="Z2403">
        <v>0</v>
      </c>
      <c r="AA2403">
        <v>0</v>
      </c>
      <c r="AB2403" t="s">
        <v>42</v>
      </c>
      <c r="AC2403">
        <v>166.5</v>
      </c>
      <c r="AD2403">
        <v>0</v>
      </c>
      <c r="AE2403">
        <v>0</v>
      </c>
      <c r="AF2403" t="s">
        <v>43</v>
      </c>
      <c r="AG2403" s="1">
        <v>42827</v>
      </c>
      <c r="AH2403">
        <f>SUM(Hotel_Data_Mini[[#This Row],[adults]:[babies]])</f>
        <v>2</v>
      </c>
      <c r="AI2403">
        <f>SUM(Hotel_Data_Mini[[#This Row],[stays_in_weekend_nights]:[stays_in_week_nights]])</f>
        <v>7</v>
      </c>
      <c r="AJ2403">
        <f>IF(Hotel_Data_Mini[[#This Row],[reserved_room_type]]=Hotel_Data_Mini[[#This Row],[assigned_room_type]],0,1)</f>
        <v>0</v>
      </c>
    </row>
    <row r="2404" spans="1:36" x14ac:dyDescent="0.25">
      <c r="A2404" t="s">
        <v>153</v>
      </c>
      <c r="B2404" t="s">
        <v>44</v>
      </c>
      <c r="C2404">
        <v>1</v>
      </c>
      <c r="D2404">
        <v>183</v>
      </c>
      <c r="E2404">
        <v>2017</v>
      </c>
      <c r="F2404" t="s">
        <v>120</v>
      </c>
      <c r="G2404">
        <v>23</v>
      </c>
      <c r="H2404">
        <v>8</v>
      </c>
      <c r="I2404">
        <v>0</v>
      </c>
      <c r="J2404">
        <v>2</v>
      </c>
      <c r="K2404">
        <v>1</v>
      </c>
      <c r="L2404">
        <v>0</v>
      </c>
      <c r="M2404">
        <v>0</v>
      </c>
      <c r="N2404" t="s">
        <v>36</v>
      </c>
      <c r="O2404" t="s">
        <v>37</v>
      </c>
      <c r="P2404" t="s">
        <v>56</v>
      </c>
      <c r="Q2404" t="s">
        <v>39</v>
      </c>
      <c r="R2404">
        <v>0</v>
      </c>
      <c r="S2404">
        <v>0</v>
      </c>
      <c r="T2404">
        <v>0</v>
      </c>
      <c r="U2404" t="s">
        <v>40</v>
      </c>
      <c r="V2404" t="s">
        <v>40</v>
      </c>
      <c r="W2404">
        <v>0</v>
      </c>
      <c r="X2404" t="s">
        <v>51</v>
      </c>
      <c r="Y2404">
        <v>86</v>
      </c>
      <c r="Z2404">
        <v>0</v>
      </c>
      <c r="AA2404">
        <v>0</v>
      </c>
      <c r="AB2404" t="s">
        <v>42</v>
      </c>
      <c r="AC2404">
        <v>120</v>
      </c>
      <c r="AD2404">
        <v>0</v>
      </c>
      <c r="AE2404">
        <v>0</v>
      </c>
      <c r="AF2404" t="s">
        <v>43</v>
      </c>
      <c r="AG2404" s="1">
        <v>0</v>
      </c>
      <c r="AH2404">
        <f>SUM(Hotel_Data_Mini[[#This Row],[adults]:[babies]])</f>
        <v>1</v>
      </c>
      <c r="AI2404">
        <f>SUM(Hotel_Data_Mini[[#This Row],[stays_in_weekend_nights]:[stays_in_week_nights]])</f>
        <v>2</v>
      </c>
      <c r="AJ2404">
        <f>IF(Hotel_Data_Mini[[#This Row],[reserved_room_type]]=Hotel_Data_Mini[[#This Row],[assigned_room_type]],0,1)</f>
        <v>0</v>
      </c>
    </row>
    <row r="2405" spans="1:36" x14ac:dyDescent="0.25">
      <c r="A2405" t="s">
        <v>153</v>
      </c>
      <c r="B2405" t="s">
        <v>44</v>
      </c>
      <c r="C2405">
        <v>0</v>
      </c>
      <c r="D2405">
        <v>28</v>
      </c>
      <c r="E2405">
        <v>2017</v>
      </c>
      <c r="F2405" t="s">
        <v>121</v>
      </c>
      <c r="G2405">
        <v>6</v>
      </c>
      <c r="H2405">
        <v>5</v>
      </c>
      <c r="I2405">
        <v>2</v>
      </c>
      <c r="J2405">
        <v>4</v>
      </c>
      <c r="K2405">
        <v>2</v>
      </c>
      <c r="L2405">
        <v>1</v>
      </c>
      <c r="M2405">
        <v>0</v>
      </c>
      <c r="N2405" t="s">
        <v>36</v>
      </c>
      <c r="O2405" t="s">
        <v>68</v>
      </c>
      <c r="P2405" t="s">
        <v>38</v>
      </c>
      <c r="Q2405" t="s">
        <v>39</v>
      </c>
      <c r="R2405">
        <v>0</v>
      </c>
      <c r="S2405">
        <v>0</v>
      </c>
      <c r="T2405">
        <v>0</v>
      </c>
      <c r="U2405" t="s">
        <v>60</v>
      </c>
      <c r="V2405" t="s">
        <v>60</v>
      </c>
      <c r="W2405">
        <v>0</v>
      </c>
      <c r="X2405" t="s">
        <v>41</v>
      </c>
      <c r="Y2405">
        <v>7</v>
      </c>
      <c r="Z2405">
        <v>0</v>
      </c>
      <c r="AA2405">
        <v>0</v>
      </c>
      <c r="AB2405" t="s">
        <v>42</v>
      </c>
      <c r="AC2405">
        <v>84.17</v>
      </c>
      <c r="AD2405">
        <v>0</v>
      </c>
      <c r="AE2405">
        <v>1</v>
      </c>
      <c r="AF2405" t="s">
        <v>48</v>
      </c>
      <c r="AG2405" s="1">
        <v>0</v>
      </c>
      <c r="AH2405">
        <f>SUM(Hotel_Data_Mini[[#This Row],[adults]:[babies]])</f>
        <v>3</v>
      </c>
      <c r="AI2405">
        <f>SUM(Hotel_Data_Mini[[#This Row],[stays_in_weekend_nights]:[stays_in_week_nights]])</f>
        <v>6</v>
      </c>
      <c r="AJ2405">
        <f>IF(Hotel_Data_Mini[[#This Row],[reserved_room_type]]=Hotel_Data_Mini[[#This Row],[assigned_room_type]],0,1)</f>
        <v>0</v>
      </c>
    </row>
    <row r="2406" spans="1:36" x14ac:dyDescent="0.25">
      <c r="A2406" t="s">
        <v>153</v>
      </c>
      <c r="B2406" t="s">
        <v>44</v>
      </c>
      <c r="C2406">
        <v>1</v>
      </c>
      <c r="D2406">
        <v>153</v>
      </c>
      <c r="E2406">
        <v>2017</v>
      </c>
      <c r="F2406" t="s">
        <v>45</v>
      </c>
      <c r="G2406">
        <v>32</v>
      </c>
      <c r="H2406">
        <v>12</v>
      </c>
      <c r="I2406">
        <v>2</v>
      </c>
      <c r="J2406">
        <v>2</v>
      </c>
      <c r="K2406">
        <v>2</v>
      </c>
      <c r="L2406">
        <v>0</v>
      </c>
      <c r="M2406">
        <v>0</v>
      </c>
      <c r="N2406" t="s">
        <v>36</v>
      </c>
      <c r="O2406" t="s">
        <v>58</v>
      </c>
      <c r="P2406" t="s">
        <v>38</v>
      </c>
      <c r="Q2406" t="s">
        <v>39</v>
      </c>
      <c r="R2406">
        <v>0</v>
      </c>
      <c r="S2406">
        <v>0</v>
      </c>
      <c r="T2406">
        <v>0</v>
      </c>
      <c r="U2406" t="s">
        <v>40</v>
      </c>
      <c r="V2406" t="s">
        <v>40</v>
      </c>
      <c r="W2406">
        <v>0</v>
      </c>
      <c r="X2406" t="s">
        <v>41</v>
      </c>
      <c r="Y2406">
        <v>9</v>
      </c>
      <c r="Z2406">
        <v>0</v>
      </c>
      <c r="AA2406">
        <v>0</v>
      </c>
      <c r="AB2406" t="s">
        <v>42</v>
      </c>
      <c r="AC2406">
        <v>130.5</v>
      </c>
      <c r="AD2406">
        <v>0</v>
      </c>
      <c r="AE2406">
        <v>0</v>
      </c>
      <c r="AF2406" t="s">
        <v>43</v>
      </c>
      <c r="AG2406" s="1">
        <v>42810</v>
      </c>
      <c r="AH2406">
        <f>SUM(Hotel_Data_Mini[[#This Row],[adults]:[babies]])</f>
        <v>2</v>
      </c>
      <c r="AI2406">
        <f>SUM(Hotel_Data_Mini[[#This Row],[stays_in_weekend_nights]:[stays_in_week_nights]])</f>
        <v>4</v>
      </c>
      <c r="AJ2406">
        <f>IF(Hotel_Data_Mini[[#This Row],[reserved_room_type]]=Hotel_Data_Mini[[#This Row],[assigned_room_type]],0,1)</f>
        <v>0</v>
      </c>
    </row>
    <row r="2407" spans="1:36" x14ac:dyDescent="0.25">
      <c r="A2407" t="s">
        <v>153</v>
      </c>
      <c r="B2407" t="s">
        <v>44</v>
      </c>
      <c r="C2407">
        <v>0</v>
      </c>
      <c r="D2407">
        <v>20</v>
      </c>
      <c r="E2407">
        <v>2017</v>
      </c>
      <c r="F2407" t="s">
        <v>121</v>
      </c>
      <c r="G2407">
        <v>7</v>
      </c>
      <c r="H2407">
        <v>12</v>
      </c>
      <c r="I2407">
        <v>2</v>
      </c>
      <c r="J2407">
        <v>3</v>
      </c>
      <c r="K2407">
        <v>3</v>
      </c>
      <c r="L2407">
        <v>0</v>
      </c>
      <c r="M2407">
        <v>0</v>
      </c>
      <c r="N2407" t="s">
        <v>36</v>
      </c>
      <c r="O2407" t="s">
        <v>97</v>
      </c>
      <c r="P2407" t="s">
        <v>38</v>
      </c>
      <c r="Q2407" t="s">
        <v>39</v>
      </c>
      <c r="R2407">
        <v>0</v>
      </c>
      <c r="S2407">
        <v>0</v>
      </c>
      <c r="T2407">
        <v>0</v>
      </c>
      <c r="U2407" t="s">
        <v>60</v>
      </c>
      <c r="V2407" t="s">
        <v>60</v>
      </c>
      <c r="W2407">
        <v>0</v>
      </c>
      <c r="X2407" t="s">
        <v>41</v>
      </c>
      <c r="Y2407">
        <v>9</v>
      </c>
      <c r="Z2407">
        <v>0</v>
      </c>
      <c r="AA2407">
        <v>0</v>
      </c>
      <c r="AB2407" t="s">
        <v>42</v>
      </c>
      <c r="AC2407">
        <v>134.30000000000001</v>
      </c>
      <c r="AD2407">
        <v>0</v>
      </c>
      <c r="AE2407">
        <v>1</v>
      </c>
      <c r="AF2407" t="s">
        <v>48</v>
      </c>
      <c r="AG2407" s="1">
        <v>42783</v>
      </c>
      <c r="AH2407">
        <f>SUM(Hotel_Data_Mini[[#This Row],[adults]:[babies]])</f>
        <v>3</v>
      </c>
      <c r="AI2407">
        <f>SUM(Hotel_Data_Mini[[#This Row],[stays_in_weekend_nights]:[stays_in_week_nights]])</f>
        <v>5</v>
      </c>
      <c r="AJ2407">
        <f>IF(Hotel_Data_Mini[[#This Row],[reserved_room_type]]=Hotel_Data_Mini[[#This Row],[assigned_room_type]],0,1)</f>
        <v>0</v>
      </c>
    </row>
    <row r="2408" spans="1:36" x14ac:dyDescent="0.25">
      <c r="A2408" t="s">
        <v>153</v>
      </c>
      <c r="B2408" t="s">
        <v>44</v>
      </c>
      <c r="C2408">
        <v>0</v>
      </c>
      <c r="D2408">
        <v>26</v>
      </c>
      <c r="E2408">
        <v>2017</v>
      </c>
      <c r="F2408" t="s">
        <v>126</v>
      </c>
      <c r="G2408">
        <v>1</v>
      </c>
      <c r="H2408">
        <v>2</v>
      </c>
      <c r="I2408">
        <v>1</v>
      </c>
      <c r="J2408">
        <v>2</v>
      </c>
      <c r="K2408">
        <v>2</v>
      </c>
      <c r="L2408">
        <v>0</v>
      </c>
      <c r="M2408">
        <v>0</v>
      </c>
      <c r="N2408" t="s">
        <v>36</v>
      </c>
      <c r="O2408" t="s">
        <v>58</v>
      </c>
      <c r="P2408" t="s">
        <v>38</v>
      </c>
      <c r="Q2408" t="s">
        <v>39</v>
      </c>
      <c r="R2408">
        <v>0</v>
      </c>
      <c r="S2408">
        <v>0</v>
      </c>
      <c r="T2408">
        <v>0</v>
      </c>
      <c r="U2408" t="s">
        <v>60</v>
      </c>
      <c r="V2408" t="s">
        <v>60</v>
      </c>
      <c r="W2408">
        <v>0</v>
      </c>
      <c r="X2408" t="s">
        <v>41</v>
      </c>
      <c r="Y2408">
        <v>9</v>
      </c>
      <c r="Z2408">
        <v>0</v>
      </c>
      <c r="AA2408">
        <v>0</v>
      </c>
      <c r="AB2408" t="s">
        <v>42</v>
      </c>
      <c r="AC2408">
        <v>125</v>
      </c>
      <c r="AD2408">
        <v>0</v>
      </c>
      <c r="AE2408">
        <v>1</v>
      </c>
      <c r="AF2408" t="s">
        <v>48</v>
      </c>
      <c r="AG2408" s="1">
        <v>42740</v>
      </c>
      <c r="AH2408">
        <f>SUM(Hotel_Data_Mini[[#This Row],[adults]:[babies]])</f>
        <v>2</v>
      </c>
      <c r="AI2408">
        <f>SUM(Hotel_Data_Mini[[#This Row],[stays_in_weekend_nights]:[stays_in_week_nights]])</f>
        <v>3</v>
      </c>
      <c r="AJ2408">
        <f>IF(Hotel_Data_Mini[[#This Row],[reserved_room_type]]=Hotel_Data_Mini[[#This Row],[assigned_room_type]],0,1)</f>
        <v>0</v>
      </c>
    </row>
    <row r="2409" spans="1:36" x14ac:dyDescent="0.25">
      <c r="A2409" t="s">
        <v>153</v>
      </c>
      <c r="B2409" t="s">
        <v>44</v>
      </c>
      <c r="C2409">
        <v>0</v>
      </c>
      <c r="D2409">
        <v>93</v>
      </c>
      <c r="E2409">
        <v>2017</v>
      </c>
      <c r="F2409" t="s">
        <v>122</v>
      </c>
      <c r="G2409">
        <v>17</v>
      </c>
      <c r="H2409">
        <v>28</v>
      </c>
      <c r="I2409">
        <v>1</v>
      </c>
      <c r="J2409">
        <v>2</v>
      </c>
      <c r="K2409">
        <v>2</v>
      </c>
      <c r="L2409">
        <v>0</v>
      </c>
      <c r="M2409">
        <v>0</v>
      </c>
      <c r="N2409" t="s">
        <v>36</v>
      </c>
      <c r="O2409" t="s">
        <v>46</v>
      </c>
      <c r="P2409" t="s">
        <v>56</v>
      </c>
      <c r="Q2409" t="s">
        <v>39</v>
      </c>
      <c r="R2409">
        <v>0</v>
      </c>
      <c r="S2409">
        <v>0</v>
      </c>
      <c r="T2409">
        <v>0</v>
      </c>
      <c r="U2409" t="s">
        <v>40</v>
      </c>
      <c r="V2409" t="s">
        <v>60</v>
      </c>
      <c r="W2409">
        <v>0</v>
      </c>
      <c r="X2409" t="s">
        <v>41</v>
      </c>
      <c r="Y2409">
        <v>28</v>
      </c>
      <c r="Z2409">
        <v>0</v>
      </c>
      <c r="AA2409">
        <v>0</v>
      </c>
      <c r="AB2409" t="s">
        <v>42</v>
      </c>
      <c r="AC2409">
        <v>85</v>
      </c>
      <c r="AD2409">
        <v>0</v>
      </c>
      <c r="AE2409">
        <v>0</v>
      </c>
      <c r="AF2409" t="s">
        <v>48</v>
      </c>
      <c r="AG2409" s="1">
        <v>42856</v>
      </c>
      <c r="AH2409">
        <f>SUM(Hotel_Data_Mini[[#This Row],[adults]:[babies]])</f>
        <v>2</v>
      </c>
      <c r="AI2409">
        <f>SUM(Hotel_Data_Mini[[#This Row],[stays_in_weekend_nights]:[stays_in_week_nights]])</f>
        <v>3</v>
      </c>
      <c r="AJ2409">
        <f>IF(Hotel_Data_Mini[[#This Row],[reserved_room_type]]=Hotel_Data_Mini[[#This Row],[assigned_room_type]],0,1)</f>
        <v>1</v>
      </c>
    </row>
    <row r="2410" spans="1:36" x14ac:dyDescent="0.25">
      <c r="A2410" t="s">
        <v>153</v>
      </c>
      <c r="B2410" t="s">
        <v>34</v>
      </c>
      <c r="C2410">
        <v>1</v>
      </c>
      <c r="D2410">
        <v>0</v>
      </c>
      <c r="E2410">
        <v>2017</v>
      </c>
      <c r="F2410" t="s">
        <v>121</v>
      </c>
      <c r="G2410">
        <v>6</v>
      </c>
      <c r="H2410">
        <v>11</v>
      </c>
      <c r="I2410">
        <v>0</v>
      </c>
      <c r="J2410">
        <v>1</v>
      </c>
      <c r="K2410">
        <v>2</v>
      </c>
      <c r="L2410">
        <v>0</v>
      </c>
      <c r="M2410">
        <v>0</v>
      </c>
      <c r="N2410" t="s">
        <v>36</v>
      </c>
      <c r="O2410" t="s">
        <v>37</v>
      </c>
      <c r="P2410" t="s">
        <v>47</v>
      </c>
      <c r="Q2410" t="s">
        <v>47</v>
      </c>
      <c r="R2410">
        <v>0</v>
      </c>
      <c r="S2410">
        <v>0</v>
      </c>
      <c r="T2410">
        <v>0</v>
      </c>
      <c r="U2410" t="s">
        <v>40</v>
      </c>
      <c r="V2410" t="s">
        <v>40</v>
      </c>
      <c r="W2410">
        <v>0</v>
      </c>
      <c r="X2410" t="s">
        <v>41</v>
      </c>
      <c r="Y2410">
        <v>0</v>
      </c>
      <c r="Z2410">
        <v>0</v>
      </c>
      <c r="AA2410">
        <v>0</v>
      </c>
      <c r="AB2410" t="s">
        <v>42</v>
      </c>
      <c r="AC2410">
        <v>8</v>
      </c>
      <c r="AD2410">
        <v>0</v>
      </c>
      <c r="AE2410">
        <v>0</v>
      </c>
      <c r="AF2410" t="s">
        <v>43</v>
      </c>
      <c r="AG2410" s="1">
        <v>0</v>
      </c>
      <c r="AH2410">
        <f>SUM(Hotel_Data_Mini[[#This Row],[adults]:[babies]])</f>
        <v>2</v>
      </c>
      <c r="AI2410">
        <f>SUM(Hotel_Data_Mini[[#This Row],[stays_in_weekend_nights]:[stays_in_week_nights]])</f>
        <v>1</v>
      </c>
      <c r="AJ2410">
        <f>IF(Hotel_Data_Mini[[#This Row],[reserved_room_type]]=Hotel_Data_Mini[[#This Row],[assigned_room_type]],0,1)</f>
        <v>0</v>
      </c>
    </row>
    <row r="2411" spans="1:36" x14ac:dyDescent="0.25">
      <c r="A2411" t="s">
        <v>153</v>
      </c>
      <c r="B2411" t="s">
        <v>44</v>
      </c>
      <c r="C2411">
        <v>0</v>
      </c>
      <c r="D2411">
        <v>97</v>
      </c>
      <c r="E2411">
        <v>2017</v>
      </c>
      <c r="F2411" t="s">
        <v>120</v>
      </c>
      <c r="G2411">
        <v>25</v>
      </c>
      <c r="H2411">
        <v>18</v>
      </c>
      <c r="I2411">
        <v>2</v>
      </c>
      <c r="J2411">
        <v>3</v>
      </c>
      <c r="K2411">
        <v>2</v>
      </c>
      <c r="L2411">
        <v>0</v>
      </c>
      <c r="M2411">
        <v>0</v>
      </c>
      <c r="N2411" t="s">
        <v>80</v>
      </c>
      <c r="O2411" t="s">
        <v>58</v>
      </c>
      <c r="P2411" t="s">
        <v>38</v>
      </c>
      <c r="Q2411" t="s">
        <v>39</v>
      </c>
      <c r="R2411">
        <v>0</v>
      </c>
      <c r="S2411">
        <v>0</v>
      </c>
      <c r="T2411">
        <v>0</v>
      </c>
      <c r="U2411" t="s">
        <v>40</v>
      </c>
      <c r="V2411" t="s">
        <v>40</v>
      </c>
      <c r="W2411">
        <v>0</v>
      </c>
      <c r="X2411" t="s">
        <v>41</v>
      </c>
      <c r="Y2411">
        <v>9</v>
      </c>
      <c r="Z2411">
        <v>0</v>
      </c>
      <c r="AA2411">
        <v>0</v>
      </c>
      <c r="AB2411" t="s">
        <v>53</v>
      </c>
      <c r="AC2411">
        <v>126</v>
      </c>
      <c r="AD2411">
        <v>0</v>
      </c>
      <c r="AE2411">
        <v>0</v>
      </c>
      <c r="AF2411" t="s">
        <v>48</v>
      </c>
      <c r="AG2411" s="1">
        <v>42909</v>
      </c>
      <c r="AH2411">
        <f>SUM(Hotel_Data_Mini[[#This Row],[adults]:[babies]])</f>
        <v>2</v>
      </c>
      <c r="AI2411">
        <f>SUM(Hotel_Data_Mini[[#This Row],[stays_in_weekend_nights]:[stays_in_week_nights]])</f>
        <v>5</v>
      </c>
      <c r="AJ2411">
        <f>IF(Hotel_Data_Mini[[#This Row],[reserved_room_type]]=Hotel_Data_Mini[[#This Row],[assigned_room_type]],0,1)</f>
        <v>0</v>
      </c>
    </row>
    <row r="2412" spans="1:36" x14ac:dyDescent="0.25">
      <c r="A2412" t="s">
        <v>153</v>
      </c>
      <c r="B2412" t="s">
        <v>44</v>
      </c>
      <c r="C2412">
        <v>0</v>
      </c>
      <c r="D2412">
        <v>102</v>
      </c>
      <c r="E2412">
        <v>2017</v>
      </c>
      <c r="F2412" t="s">
        <v>117</v>
      </c>
      <c r="G2412">
        <v>19</v>
      </c>
      <c r="H2412">
        <v>7</v>
      </c>
      <c r="I2412">
        <v>2</v>
      </c>
      <c r="J2412">
        <v>5</v>
      </c>
      <c r="K2412">
        <v>2</v>
      </c>
      <c r="L2412">
        <v>0</v>
      </c>
      <c r="M2412">
        <v>0</v>
      </c>
      <c r="N2412" t="s">
        <v>36</v>
      </c>
      <c r="O2412" t="s">
        <v>67</v>
      </c>
      <c r="P2412" t="s">
        <v>56</v>
      </c>
      <c r="Q2412" t="s">
        <v>39</v>
      </c>
      <c r="R2412">
        <v>0</v>
      </c>
      <c r="S2412">
        <v>0</v>
      </c>
      <c r="T2412">
        <v>0</v>
      </c>
      <c r="U2412" t="s">
        <v>40</v>
      </c>
      <c r="V2412" t="s">
        <v>40</v>
      </c>
      <c r="W2412">
        <v>0</v>
      </c>
      <c r="X2412" t="s">
        <v>41</v>
      </c>
      <c r="Y2412">
        <v>42</v>
      </c>
      <c r="Z2412">
        <v>0</v>
      </c>
      <c r="AA2412">
        <v>0</v>
      </c>
      <c r="AB2412" t="s">
        <v>42</v>
      </c>
      <c r="AC2412">
        <v>84.15</v>
      </c>
      <c r="AD2412">
        <v>0</v>
      </c>
      <c r="AE2412">
        <v>0</v>
      </c>
      <c r="AF2412" t="s">
        <v>48</v>
      </c>
      <c r="AG2412" s="1">
        <v>42869</v>
      </c>
      <c r="AH2412">
        <f>SUM(Hotel_Data_Mini[[#This Row],[adults]:[babies]])</f>
        <v>2</v>
      </c>
      <c r="AI2412">
        <f>SUM(Hotel_Data_Mini[[#This Row],[stays_in_weekend_nights]:[stays_in_week_nights]])</f>
        <v>7</v>
      </c>
      <c r="AJ2412">
        <f>IF(Hotel_Data_Mini[[#This Row],[reserved_room_type]]=Hotel_Data_Mini[[#This Row],[assigned_room_type]],0,1)</f>
        <v>0</v>
      </c>
    </row>
    <row r="2413" spans="1:36" x14ac:dyDescent="0.25">
      <c r="A2413" t="s">
        <v>153</v>
      </c>
      <c r="B2413" t="s">
        <v>34</v>
      </c>
      <c r="C2413">
        <v>0</v>
      </c>
      <c r="D2413">
        <v>7</v>
      </c>
      <c r="E2413">
        <v>2017</v>
      </c>
      <c r="F2413" t="s">
        <v>118</v>
      </c>
      <c r="G2413">
        <v>9</v>
      </c>
      <c r="H2413">
        <v>2</v>
      </c>
      <c r="I2413">
        <v>1</v>
      </c>
      <c r="J2413">
        <v>3</v>
      </c>
      <c r="K2413">
        <v>2</v>
      </c>
      <c r="L2413">
        <v>0</v>
      </c>
      <c r="M2413">
        <v>0</v>
      </c>
      <c r="N2413" t="s">
        <v>36</v>
      </c>
      <c r="O2413" t="s">
        <v>37</v>
      </c>
      <c r="P2413" t="s">
        <v>50</v>
      </c>
      <c r="Q2413" t="s">
        <v>69</v>
      </c>
      <c r="R2413">
        <v>0</v>
      </c>
      <c r="S2413">
        <v>0</v>
      </c>
      <c r="T2413">
        <v>0</v>
      </c>
      <c r="U2413" t="s">
        <v>60</v>
      </c>
      <c r="V2413" t="s">
        <v>60</v>
      </c>
      <c r="W2413">
        <v>0</v>
      </c>
      <c r="X2413" t="s">
        <v>41</v>
      </c>
      <c r="Y2413">
        <v>0</v>
      </c>
      <c r="Z2413">
        <v>223</v>
      </c>
      <c r="AA2413">
        <v>0</v>
      </c>
      <c r="AB2413" t="s">
        <v>53</v>
      </c>
      <c r="AC2413">
        <v>47</v>
      </c>
      <c r="AD2413">
        <v>0</v>
      </c>
      <c r="AE2413">
        <v>0</v>
      </c>
      <c r="AF2413" t="s">
        <v>48</v>
      </c>
      <c r="AG2413" s="1">
        <v>42800</v>
      </c>
      <c r="AH2413">
        <f>SUM(Hotel_Data_Mini[[#This Row],[adults]:[babies]])</f>
        <v>2</v>
      </c>
      <c r="AI2413">
        <f>SUM(Hotel_Data_Mini[[#This Row],[stays_in_weekend_nights]:[stays_in_week_nights]])</f>
        <v>4</v>
      </c>
      <c r="AJ2413">
        <f>IF(Hotel_Data_Mini[[#This Row],[reserved_room_type]]=Hotel_Data_Mini[[#This Row],[assigned_room_type]],0,1)</f>
        <v>0</v>
      </c>
    </row>
    <row r="2414" spans="1:36" x14ac:dyDescent="0.25">
      <c r="A2414" t="s">
        <v>153</v>
      </c>
      <c r="B2414" t="s">
        <v>44</v>
      </c>
      <c r="C2414">
        <v>0</v>
      </c>
      <c r="D2414">
        <v>9</v>
      </c>
      <c r="E2414">
        <v>2017</v>
      </c>
      <c r="F2414" t="s">
        <v>52</v>
      </c>
      <c r="G2414">
        <v>28</v>
      </c>
      <c r="H2414">
        <v>14</v>
      </c>
      <c r="I2414">
        <v>1</v>
      </c>
      <c r="J2414">
        <v>2</v>
      </c>
      <c r="K2414">
        <v>2</v>
      </c>
      <c r="L2414">
        <v>0</v>
      </c>
      <c r="M2414">
        <v>0</v>
      </c>
      <c r="N2414" t="s">
        <v>36</v>
      </c>
      <c r="O2414" t="s">
        <v>68</v>
      </c>
      <c r="P2414" t="s">
        <v>38</v>
      </c>
      <c r="Q2414" t="s">
        <v>39</v>
      </c>
      <c r="R2414">
        <v>0</v>
      </c>
      <c r="S2414">
        <v>0</v>
      </c>
      <c r="T2414">
        <v>0</v>
      </c>
      <c r="U2414" t="s">
        <v>40</v>
      </c>
      <c r="V2414" t="s">
        <v>40</v>
      </c>
      <c r="W2414">
        <v>0</v>
      </c>
      <c r="X2414" t="s">
        <v>41</v>
      </c>
      <c r="Y2414">
        <v>9</v>
      </c>
      <c r="Z2414">
        <v>0</v>
      </c>
      <c r="AA2414">
        <v>0</v>
      </c>
      <c r="AB2414" t="s">
        <v>42</v>
      </c>
      <c r="AC2414">
        <v>132</v>
      </c>
      <c r="AD2414">
        <v>0</v>
      </c>
      <c r="AE2414">
        <v>1</v>
      </c>
      <c r="AF2414" t="s">
        <v>48</v>
      </c>
      <c r="AG2414" s="1">
        <v>42933</v>
      </c>
      <c r="AH2414">
        <f>SUM(Hotel_Data_Mini[[#This Row],[adults]:[babies]])</f>
        <v>2</v>
      </c>
      <c r="AI2414">
        <f>SUM(Hotel_Data_Mini[[#This Row],[stays_in_weekend_nights]:[stays_in_week_nights]])</f>
        <v>3</v>
      </c>
      <c r="AJ2414">
        <f>IF(Hotel_Data_Mini[[#This Row],[reserved_room_type]]=Hotel_Data_Mini[[#This Row],[assigned_room_type]],0,1)</f>
        <v>0</v>
      </c>
    </row>
    <row r="2415" spans="1:36" x14ac:dyDescent="0.25">
      <c r="A2415" t="s">
        <v>153</v>
      </c>
      <c r="B2415" t="s">
        <v>44</v>
      </c>
      <c r="C2415">
        <v>0</v>
      </c>
      <c r="D2415">
        <v>2</v>
      </c>
      <c r="E2415">
        <v>2017</v>
      </c>
      <c r="F2415" t="s">
        <v>117</v>
      </c>
      <c r="G2415">
        <v>22</v>
      </c>
      <c r="H2415">
        <v>31</v>
      </c>
      <c r="I2415">
        <v>2</v>
      </c>
      <c r="J2415">
        <v>6</v>
      </c>
      <c r="K2415">
        <v>1</v>
      </c>
      <c r="L2415">
        <v>0</v>
      </c>
      <c r="M2415">
        <v>0</v>
      </c>
      <c r="N2415" t="s">
        <v>36</v>
      </c>
      <c r="O2415" t="s">
        <v>37</v>
      </c>
      <c r="P2415" t="s">
        <v>56</v>
      </c>
      <c r="Q2415" t="s">
        <v>39</v>
      </c>
      <c r="R2415">
        <v>0</v>
      </c>
      <c r="S2415">
        <v>0</v>
      </c>
      <c r="T2415">
        <v>0</v>
      </c>
      <c r="U2415" t="s">
        <v>40</v>
      </c>
      <c r="V2415" t="s">
        <v>40</v>
      </c>
      <c r="W2415">
        <v>0</v>
      </c>
      <c r="X2415" t="s">
        <v>41</v>
      </c>
      <c r="Y2415">
        <v>94</v>
      </c>
      <c r="Z2415">
        <v>0</v>
      </c>
      <c r="AA2415">
        <v>0</v>
      </c>
      <c r="AB2415" t="s">
        <v>42</v>
      </c>
      <c r="AC2415">
        <v>65</v>
      </c>
      <c r="AD2415">
        <v>0</v>
      </c>
      <c r="AE2415">
        <v>0</v>
      </c>
      <c r="AF2415" t="s">
        <v>48</v>
      </c>
      <c r="AG2415" s="1">
        <v>42894</v>
      </c>
      <c r="AH2415">
        <f>SUM(Hotel_Data_Mini[[#This Row],[adults]:[babies]])</f>
        <v>1</v>
      </c>
      <c r="AI2415">
        <f>SUM(Hotel_Data_Mini[[#This Row],[stays_in_weekend_nights]:[stays_in_week_nights]])</f>
        <v>8</v>
      </c>
      <c r="AJ2415">
        <f>IF(Hotel_Data_Mini[[#This Row],[reserved_room_type]]=Hotel_Data_Mini[[#This Row],[assigned_room_type]],0,1)</f>
        <v>0</v>
      </c>
    </row>
    <row r="2416" spans="1:36" x14ac:dyDescent="0.25">
      <c r="A2416" t="s">
        <v>153</v>
      </c>
      <c r="B2416" t="s">
        <v>44</v>
      </c>
      <c r="C2416">
        <v>1</v>
      </c>
      <c r="D2416">
        <v>179</v>
      </c>
      <c r="E2416">
        <v>2017</v>
      </c>
      <c r="F2416" t="s">
        <v>52</v>
      </c>
      <c r="G2416">
        <v>31</v>
      </c>
      <c r="H2416">
        <v>31</v>
      </c>
      <c r="I2416">
        <v>1</v>
      </c>
      <c r="J2416">
        <v>4</v>
      </c>
      <c r="K2416">
        <v>2</v>
      </c>
      <c r="L2416">
        <v>0</v>
      </c>
      <c r="M2416">
        <v>0</v>
      </c>
      <c r="N2416" t="s">
        <v>36</v>
      </c>
      <c r="O2416" t="s">
        <v>98</v>
      </c>
      <c r="P2416" t="s">
        <v>38</v>
      </c>
      <c r="Q2416" t="s">
        <v>39</v>
      </c>
      <c r="R2416">
        <v>0</v>
      </c>
      <c r="S2416">
        <v>0</v>
      </c>
      <c r="T2416">
        <v>0</v>
      </c>
      <c r="U2416" t="s">
        <v>60</v>
      </c>
      <c r="V2416" t="s">
        <v>60</v>
      </c>
      <c r="W2416">
        <v>0</v>
      </c>
      <c r="X2416" t="s">
        <v>41</v>
      </c>
      <c r="Y2416">
        <v>9</v>
      </c>
      <c r="Z2416">
        <v>0</v>
      </c>
      <c r="AA2416">
        <v>0</v>
      </c>
      <c r="AB2416" t="s">
        <v>42</v>
      </c>
      <c r="AC2416">
        <v>139.5</v>
      </c>
      <c r="AD2416">
        <v>0</v>
      </c>
      <c r="AE2416">
        <v>0</v>
      </c>
      <c r="AF2416" t="s">
        <v>43</v>
      </c>
      <c r="AG2416" s="1">
        <v>42770</v>
      </c>
      <c r="AH2416">
        <f>SUM(Hotel_Data_Mini[[#This Row],[adults]:[babies]])</f>
        <v>2</v>
      </c>
      <c r="AI2416">
        <f>SUM(Hotel_Data_Mini[[#This Row],[stays_in_weekend_nights]:[stays_in_week_nights]])</f>
        <v>5</v>
      </c>
      <c r="AJ2416">
        <f>IF(Hotel_Data_Mini[[#This Row],[reserved_room_type]]=Hotel_Data_Mini[[#This Row],[assigned_room_type]],0,1)</f>
        <v>0</v>
      </c>
    </row>
    <row r="2417" spans="1:36" x14ac:dyDescent="0.25">
      <c r="A2417" t="s">
        <v>153</v>
      </c>
      <c r="B2417" t="s">
        <v>44</v>
      </c>
      <c r="C2417">
        <v>1</v>
      </c>
      <c r="D2417">
        <v>69</v>
      </c>
      <c r="E2417">
        <v>2017</v>
      </c>
      <c r="F2417" t="s">
        <v>122</v>
      </c>
      <c r="G2417">
        <v>14</v>
      </c>
      <c r="H2417">
        <v>6</v>
      </c>
      <c r="I2417">
        <v>0</v>
      </c>
      <c r="J2417">
        <v>3</v>
      </c>
      <c r="K2417">
        <v>1</v>
      </c>
      <c r="L2417">
        <v>0</v>
      </c>
      <c r="M2417">
        <v>0</v>
      </c>
      <c r="N2417" t="s">
        <v>36</v>
      </c>
      <c r="O2417" t="s">
        <v>37</v>
      </c>
      <c r="P2417" t="s">
        <v>69</v>
      </c>
      <c r="Q2417" t="s">
        <v>69</v>
      </c>
      <c r="R2417">
        <v>0</v>
      </c>
      <c r="S2417">
        <v>0</v>
      </c>
      <c r="T2417">
        <v>0</v>
      </c>
      <c r="U2417" t="s">
        <v>40</v>
      </c>
      <c r="V2417" t="s">
        <v>40</v>
      </c>
      <c r="W2417">
        <v>0</v>
      </c>
      <c r="X2417" t="s">
        <v>51</v>
      </c>
      <c r="Y2417">
        <v>0</v>
      </c>
      <c r="Z2417">
        <v>197</v>
      </c>
      <c r="AA2417">
        <v>0</v>
      </c>
      <c r="AB2417" t="s">
        <v>42</v>
      </c>
      <c r="AC2417">
        <v>85</v>
      </c>
      <c r="AD2417">
        <v>0</v>
      </c>
      <c r="AE2417">
        <v>0</v>
      </c>
      <c r="AF2417" t="s">
        <v>43</v>
      </c>
      <c r="AG2417" s="1">
        <v>42762</v>
      </c>
      <c r="AH2417">
        <f>SUM(Hotel_Data_Mini[[#This Row],[adults]:[babies]])</f>
        <v>1</v>
      </c>
      <c r="AI2417">
        <f>SUM(Hotel_Data_Mini[[#This Row],[stays_in_weekend_nights]:[stays_in_week_nights]])</f>
        <v>3</v>
      </c>
      <c r="AJ2417">
        <f>IF(Hotel_Data_Mini[[#This Row],[reserved_room_type]]=Hotel_Data_Mini[[#This Row],[assigned_room_type]],0,1)</f>
        <v>0</v>
      </c>
    </row>
    <row r="2418" spans="1:36" x14ac:dyDescent="0.25">
      <c r="A2418" t="s">
        <v>153</v>
      </c>
      <c r="B2418" t="s">
        <v>44</v>
      </c>
      <c r="C2418">
        <v>1</v>
      </c>
      <c r="D2418">
        <v>247</v>
      </c>
      <c r="E2418">
        <v>2017</v>
      </c>
      <c r="F2418" t="s">
        <v>52</v>
      </c>
      <c r="G2418">
        <v>28</v>
      </c>
      <c r="H2418">
        <v>14</v>
      </c>
      <c r="I2418">
        <v>2</v>
      </c>
      <c r="J2418">
        <v>5</v>
      </c>
      <c r="K2418">
        <v>2</v>
      </c>
      <c r="L2418">
        <v>1</v>
      </c>
      <c r="M2418">
        <v>0</v>
      </c>
      <c r="N2418" t="s">
        <v>36</v>
      </c>
      <c r="O2418" t="s">
        <v>87</v>
      </c>
      <c r="P2418" t="s">
        <v>38</v>
      </c>
      <c r="Q2418" t="s">
        <v>39</v>
      </c>
      <c r="R2418">
        <v>0</v>
      </c>
      <c r="S2418">
        <v>0</v>
      </c>
      <c r="T2418">
        <v>0</v>
      </c>
      <c r="U2418" t="s">
        <v>40</v>
      </c>
      <c r="V2418" t="s">
        <v>40</v>
      </c>
      <c r="W2418">
        <v>0</v>
      </c>
      <c r="X2418" t="s">
        <v>41</v>
      </c>
      <c r="Y2418">
        <v>9</v>
      </c>
      <c r="Z2418">
        <v>0</v>
      </c>
      <c r="AA2418">
        <v>0</v>
      </c>
      <c r="AB2418" t="s">
        <v>42</v>
      </c>
      <c r="AC2418">
        <v>125.1</v>
      </c>
      <c r="AD2418">
        <v>0</v>
      </c>
      <c r="AE2418">
        <v>1</v>
      </c>
      <c r="AF2418" t="s">
        <v>43</v>
      </c>
      <c r="AG2418" s="1">
        <v>42773</v>
      </c>
      <c r="AH2418">
        <f>SUM(Hotel_Data_Mini[[#This Row],[adults]:[babies]])</f>
        <v>3</v>
      </c>
      <c r="AI2418">
        <f>SUM(Hotel_Data_Mini[[#This Row],[stays_in_weekend_nights]:[stays_in_week_nights]])</f>
        <v>7</v>
      </c>
      <c r="AJ2418">
        <f>IF(Hotel_Data_Mini[[#This Row],[reserved_room_type]]=Hotel_Data_Mini[[#This Row],[assigned_room_type]],0,1)</f>
        <v>0</v>
      </c>
    </row>
    <row r="2419" spans="1:36" x14ac:dyDescent="0.25">
      <c r="A2419" t="s">
        <v>153</v>
      </c>
      <c r="B2419" t="s">
        <v>44</v>
      </c>
      <c r="C2419">
        <v>1</v>
      </c>
      <c r="D2419">
        <v>73</v>
      </c>
      <c r="E2419">
        <v>2017</v>
      </c>
      <c r="F2419" t="s">
        <v>120</v>
      </c>
      <c r="G2419">
        <v>24</v>
      </c>
      <c r="H2419">
        <v>11</v>
      </c>
      <c r="I2419">
        <v>2</v>
      </c>
      <c r="J2419">
        <v>1</v>
      </c>
      <c r="K2419">
        <v>3</v>
      </c>
      <c r="L2419">
        <v>0</v>
      </c>
      <c r="M2419">
        <v>0</v>
      </c>
      <c r="N2419" t="s">
        <v>36</v>
      </c>
      <c r="O2419" t="s">
        <v>67</v>
      </c>
      <c r="P2419" t="s">
        <v>38</v>
      </c>
      <c r="Q2419" t="s">
        <v>39</v>
      </c>
      <c r="R2419">
        <v>0</v>
      </c>
      <c r="S2419">
        <v>0</v>
      </c>
      <c r="T2419">
        <v>0</v>
      </c>
      <c r="U2419" t="s">
        <v>60</v>
      </c>
      <c r="V2419" t="s">
        <v>60</v>
      </c>
      <c r="W2419">
        <v>0</v>
      </c>
      <c r="X2419" t="s">
        <v>41</v>
      </c>
      <c r="Y2419">
        <v>9</v>
      </c>
      <c r="Z2419">
        <v>0</v>
      </c>
      <c r="AA2419">
        <v>0</v>
      </c>
      <c r="AB2419" t="s">
        <v>42</v>
      </c>
      <c r="AC2419">
        <v>210</v>
      </c>
      <c r="AD2419">
        <v>0</v>
      </c>
      <c r="AE2419">
        <v>0</v>
      </c>
      <c r="AF2419" t="s">
        <v>43</v>
      </c>
      <c r="AG2419" s="1">
        <v>0</v>
      </c>
      <c r="AH2419">
        <f>SUM(Hotel_Data_Mini[[#This Row],[adults]:[babies]])</f>
        <v>3</v>
      </c>
      <c r="AI2419">
        <f>SUM(Hotel_Data_Mini[[#This Row],[stays_in_weekend_nights]:[stays_in_week_nights]])</f>
        <v>3</v>
      </c>
      <c r="AJ2419">
        <f>IF(Hotel_Data_Mini[[#This Row],[reserved_room_type]]=Hotel_Data_Mini[[#This Row],[assigned_room_type]],0,1)</f>
        <v>0</v>
      </c>
    </row>
    <row r="2420" spans="1:36" x14ac:dyDescent="0.25">
      <c r="A2420" t="s">
        <v>153</v>
      </c>
      <c r="B2420" t="s">
        <v>44</v>
      </c>
      <c r="C2420">
        <v>0</v>
      </c>
      <c r="D2420">
        <v>3</v>
      </c>
      <c r="E2420">
        <v>2017</v>
      </c>
      <c r="F2420" t="s">
        <v>120</v>
      </c>
      <c r="G2420">
        <v>24</v>
      </c>
      <c r="H2420">
        <v>16</v>
      </c>
      <c r="I2420">
        <v>0</v>
      </c>
      <c r="J2420">
        <v>2</v>
      </c>
      <c r="K2420">
        <v>1</v>
      </c>
      <c r="L2420">
        <v>0</v>
      </c>
      <c r="M2420">
        <v>0</v>
      </c>
      <c r="N2420" t="s">
        <v>80</v>
      </c>
      <c r="O2420" t="s">
        <v>95</v>
      </c>
      <c r="P2420" t="s">
        <v>38</v>
      </c>
      <c r="Q2420" t="s">
        <v>39</v>
      </c>
      <c r="R2420">
        <v>0</v>
      </c>
      <c r="S2420">
        <v>0</v>
      </c>
      <c r="T2420">
        <v>0</v>
      </c>
      <c r="U2420" t="s">
        <v>40</v>
      </c>
      <c r="V2420" t="s">
        <v>40</v>
      </c>
      <c r="W2420">
        <v>1</v>
      </c>
      <c r="X2420" t="s">
        <v>41</v>
      </c>
      <c r="Y2420">
        <v>152</v>
      </c>
      <c r="Z2420">
        <v>0</v>
      </c>
      <c r="AA2420">
        <v>0</v>
      </c>
      <c r="AB2420" t="s">
        <v>42</v>
      </c>
      <c r="AC2420">
        <v>106.28</v>
      </c>
      <c r="AD2420">
        <v>0</v>
      </c>
      <c r="AE2420">
        <v>0</v>
      </c>
      <c r="AF2420" t="s">
        <v>48</v>
      </c>
      <c r="AG2420" s="1">
        <v>42904</v>
      </c>
      <c r="AH2420">
        <f>SUM(Hotel_Data_Mini[[#This Row],[adults]:[babies]])</f>
        <v>1</v>
      </c>
      <c r="AI2420">
        <f>SUM(Hotel_Data_Mini[[#This Row],[stays_in_weekend_nights]:[stays_in_week_nights]])</f>
        <v>2</v>
      </c>
      <c r="AJ2420">
        <f>IF(Hotel_Data_Mini[[#This Row],[reserved_room_type]]=Hotel_Data_Mini[[#This Row],[assigned_room_type]],0,1)</f>
        <v>0</v>
      </c>
    </row>
    <row r="2421" spans="1:36" x14ac:dyDescent="0.25">
      <c r="A2421" t="s">
        <v>153</v>
      </c>
      <c r="B2421" t="s">
        <v>34</v>
      </c>
      <c r="C2421">
        <v>0</v>
      </c>
      <c r="D2421">
        <v>347</v>
      </c>
      <c r="E2421">
        <v>2017</v>
      </c>
      <c r="F2421" t="s">
        <v>120</v>
      </c>
      <c r="G2421">
        <v>26</v>
      </c>
      <c r="H2421">
        <v>25</v>
      </c>
      <c r="I2421">
        <v>2</v>
      </c>
      <c r="J2421">
        <v>5</v>
      </c>
      <c r="K2421">
        <v>2</v>
      </c>
      <c r="L2421">
        <v>0</v>
      </c>
      <c r="M2421">
        <v>0</v>
      </c>
      <c r="N2421" t="s">
        <v>36</v>
      </c>
      <c r="O2421" t="s">
        <v>58</v>
      </c>
      <c r="P2421" t="s">
        <v>56</v>
      </c>
      <c r="Q2421" t="s">
        <v>39</v>
      </c>
      <c r="R2421">
        <v>0</v>
      </c>
      <c r="S2421">
        <v>0</v>
      </c>
      <c r="T2421">
        <v>0</v>
      </c>
      <c r="U2421" t="s">
        <v>40</v>
      </c>
      <c r="V2421" t="s">
        <v>60</v>
      </c>
      <c r="W2421">
        <v>1</v>
      </c>
      <c r="X2421" t="s">
        <v>41</v>
      </c>
      <c r="Y2421">
        <v>243</v>
      </c>
      <c r="Z2421">
        <v>0</v>
      </c>
      <c r="AA2421">
        <v>0</v>
      </c>
      <c r="AB2421" t="s">
        <v>59</v>
      </c>
      <c r="AC2421">
        <v>87.2</v>
      </c>
      <c r="AD2421">
        <v>0</v>
      </c>
      <c r="AE2421">
        <v>0</v>
      </c>
      <c r="AF2421" t="s">
        <v>48</v>
      </c>
      <c r="AG2421" s="1">
        <v>42918</v>
      </c>
      <c r="AH2421">
        <f>SUM(Hotel_Data_Mini[[#This Row],[adults]:[babies]])</f>
        <v>2</v>
      </c>
      <c r="AI2421">
        <f>SUM(Hotel_Data_Mini[[#This Row],[stays_in_weekend_nights]:[stays_in_week_nights]])</f>
        <v>7</v>
      </c>
      <c r="AJ2421">
        <f>IF(Hotel_Data_Mini[[#This Row],[reserved_room_type]]=Hotel_Data_Mini[[#This Row],[assigned_room_type]],0,1)</f>
        <v>1</v>
      </c>
    </row>
    <row r="2422" spans="1:36" x14ac:dyDescent="0.25">
      <c r="A2422" t="s">
        <v>153</v>
      </c>
      <c r="B2422" t="s">
        <v>44</v>
      </c>
      <c r="C2422">
        <v>0</v>
      </c>
      <c r="D2422">
        <v>8</v>
      </c>
      <c r="E2422">
        <v>2017</v>
      </c>
      <c r="F2422" t="s">
        <v>118</v>
      </c>
      <c r="G2422">
        <v>13</v>
      </c>
      <c r="H2422">
        <v>30</v>
      </c>
      <c r="I2422">
        <v>0</v>
      </c>
      <c r="J2422">
        <v>1</v>
      </c>
      <c r="K2422">
        <v>2</v>
      </c>
      <c r="L2422">
        <v>0</v>
      </c>
      <c r="M2422">
        <v>0</v>
      </c>
      <c r="N2422" t="s">
        <v>80</v>
      </c>
      <c r="O2422" t="s">
        <v>68</v>
      </c>
      <c r="P2422" t="s">
        <v>38</v>
      </c>
      <c r="Q2422" t="s">
        <v>39</v>
      </c>
      <c r="R2422">
        <v>0</v>
      </c>
      <c r="S2422">
        <v>0</v>
      </c>
      <c r="T2422">
        <v>0</v>
      </c>
      <c r="U2422" t="s">
        <v>40</v>
      </c>
      <c r="V2422" t="s">
        <v>40</v>
      </c>
      <c r="W2422">
        <v>0</v>
      </c>
      <c r="X2422" t="s">
        <v>41</v>
      </c>
      <c r="Y2422">
        <v>9</v>
      </c>
      <c r="Z2422">
        <v>0</v>
      </c>
      <c r="AA2422">
        <v>0</v>
      </c>
      <c r="AB2422" t="s">
        <v>42</v>
      </c>
      <c r="AC2422">
        <v>98</v>
      </c>
      <c r="AD2422">
        <v>0</v>
      </c>
      <c r="AE2422">
        <v>3</v>
      </c>
      <c r="AF2422" t="s">
        <v>48</v>
      </c>
      <c r="AG2422" s="1">
        <v>42825</v>
      </c>
      <c r="AH2422">
        <f>SUM(Hotel_Data_Mini[[#This Row],[adults]:[babies]])</f>
        <v>2</v>
      </c>
      <c r="AI2422">
        <f>SUM(Hotel_Data_Mini[[#This Row],[stays_in_weekend_nights]:[stays_in_week_nights]])</f>
        <v>1</v>
      </c>
      <c r="AJ2422">
        <f>IF(Hotel_Data_Mini[[#This Row],[reserved_room_type]]=Hotel_Data_Mini[[#This Row],[assigned_room_type]],0,1)</f>
        <v>0</v>
      </c>
    </row>
    <row r="2423" spans="1:36" x14ac:dyDescent="0.25">
      <c r="A2423" t="s">
        <v>153</v>
      </c>
      <c r="B2423" t="s">
        <v>44</v>
      </c>
      <c r="C2423">
        <v>0</v>
      </c>
      <c r="D2423">
        <v>12</v>
      </c>
      <c r="E2423">
        <v>2017</v>
      </c>
      <c r="F2423" t="s">
        <v>122</v>
      </c>
      <c r="G2423">
        <v>16</v>
      </c>
      <c r="H2423">
        <v>17</v>
      </c>
      <c r="I2423">
        <v>1</v>
      </c>
      <c r="J2423">
        <v>3</v>
      </c>
      <c r="K2423">
        <v>1</v>
      </c>
      <c r="L2423">
        <v>0</v>
      </c>
      <c r="M2423">
        <v>0</v>
      </c>
      <c r="N2423" t="s">
        <v>36</v>
      </c>
      <c r="O2423" t="s">
        <v>46</v>
      </c>
      <c r="P2423" t="s">
        <v>47</v>
      </c>
      <c r="Q2423" t="s">
        <v>47</v>
      </c>
      <c r="R2423">
        <v>0</v>
      </c>
      <c r="S2423">
        <v>0</v>
      </c>
      <c r="T2423">
        <v>0</v>
      </c>
      <c r="U2423" t="s">
        <v>40</v>
      </c>
      <c r="V2423" t="s">
        <v>40</v>
      </c>
      <c r="W2423">
        <v>1</v>
      </c>
      <c r="X2423" t="s">
        <v>41</v>
      </c>
      <c r="Y2423">
        <v>14</v>
      </c>
      <c r="Z2423">
        <v>0</v>
      </c>
      <c r="AA2423">
        <v>0</v>
      </c>
      <c r="AB2423" t="s">
        <v>42</v>
      </c>
      <c r="AC2423">
        <v>120</v>
      </c>
      <c r="AD2423">
        <v>0</v>
      </c>
      <c r="AE2423">
        <v>1</v>
      </c>
      <c r="AF2423" t="s">
        <v>48</v>
      </c>
      <c r="AG2423" s="1">
        <v>42846</v>
      </c>
      <c r="AH2423">
        <f>SUM(Hotel_Data_Mini[[#This Row],[adults]:[babies]])</f>
        <v>1</v>
      </c>
      <c r="AI2423">
        <f>SUM(Hotel_Data_Mini[[#This Row],[stays_in_weekend_nights]:[stays_in_week_nights]])</f>
        <v>4</v>
      </c>
      <c r="AJ2423">
        <f>IF(Hotel_Data_Mini[[#This Row],[reserved_room_type]]=Hotel_Data_Mini[[#This Row],[assigned_room_type]],0,1)</f>
        <v>0</v>
      </c>
    </row>
    <row r="2424" spans="1:36" x14ac:dyDescent="0.25">
      <c r="A2424" t="s">
        <v>153</v>
      </c>
      <c r="B2424" t="s">
        <v>44</v>
      </c>
      <c r="C2424">
        <v>0</v>
      </c>
      <c r="D2424">
        <v>48</v>
      </c>
      <c r="E2424">
        <v>2017</v>
      </c>
      <c r="F2424" t="s">
        <v>121</v>
      </c>
      <c r="G2424">
        <v>8</v>
      </c>
      <c r="H2424">
        <v>22</v>
      </c>
      <c r="I2424">
        <v>0</v>
      </c>
      <c r="J2424">
        <v>2</v>
      </c>
      <c r="K2424">
        <v>1</v>
      </c>
      <c r="L2424">
        <v>0</v>
      </c>
      <c r="M2424">
        <v>0</v>
      </c>
      <c r="N2424" t="s">
        <v>36</v>
      </c>
      <c r="O2424" t="s">
        <v>37</v>
      </c>
      <c r="P2424" t="s">
        <v>50</v>
      </c>
      <c r="Q2424" t="s">
        <v>39</v>
      </c>
      <c r="R2424">
        <v>0</v>
      </c>
      <c r="S2424">
        <v>0</v>
      </c>
      <c r="T2424">
        <v>0</v>
      </c>
      <c r="U2424" t="s">
        <v>40</v>
      </c>
      <c r="V2424" t="s">
        <v>40</v>
      </c>
      <c r="W2424">
        <v>0</v>
      </c>
      <c r="X2424" t="s">
        <v>41</v>
      </c>
      <c r="Y2424">
        <v>0</v>
      </c>
      <c r="Z2424">
        <v>0</v>
      </c>
      <c r="AA2424">
        <v>0</v>
      </c>
      <c r="AB2424" t="s">
        <v>53</v>
      </c>
      <c r="AC2424">
        <v>65</v>
      </c>
      <c r="AD2424">
        <v>0</v>
      </c>
      <c r="AE2424">
        <v>1</v>
      </c>
      <c r="AF2424" t="s">
        <v>48</v>
      </c>
      <c r="AG2424" s="1">
        <v>42790</v>
      </c>
      <c r="AH2424">
        <f>SUM(Hotel_Data_Mini[[#This Row],[adults]:[babies]])</f>
        <v>1</v>
      </c>
      <c r="AI2424">
        <f>SUM(Hotel_Data_Mini[[#This Row],[stays_in_weekend_nights]:[stays_in_week_nights]])</f>
        <v>2</v>
      </c>
      <c r="AJ2424">
        <f>IF(Hotel_Data_Mini[[#This Row],[reserved_room_type]]=Hotel_Data_Mini[[#This Row],[assigned_room_type]],0,1)</f>
        <v>0</v>
      </c>
    </row>
    <row r="2425" spans="1:36" x14ac:dyDescent="0.25">
      <c r="A2425" t="s">
        <v>153</v>
      </c>
      <c r="B2425" t="s">
        <v>34</v>
      </c>
      <c r="C2425">
        <v>1</v>
      </c>
      <c r="D2425">
        <v>269</v>
      </c>
      <c r="E2425">
        <v>2017</v>
      </c>
      <c r="F2425" t="s">
        <v>120</v>
      </c>
      <c r="G2425">
        <v>25</v>
      </c>
      <c r="H2425">
        <v>18</v>
      </c>
      <c r="I2425">
        <v>4</v>
      </c>
      <c r="J2425">
        <v>6</v>
      </c>
      <c r="K2425">
        <v>2</v>
      </c>
      <c r="L2425">
        <v>0</v>
      </c>
      <c r="M2425">
        <v>0</v>
      </c>
      <c r="N2425" t="s">
        <v>36</v>
      </c>
      <c r="O2425" t="s">
        <v>46</v>
      </c>
      <c r="P2425" t="s">
        <v>38</v>
      </c>
      <c r="Q2425" t="s">
        <v>39</v>
      </c>
      <c r="R2425">
        <v>0</v>
      </c>
      <c r="S2425">
        <v>0</v>
      </c>
      <c r="T2425">
        <v>0</v>
      </c>
      <c r="U2425" t="s">
        <v>40</v>
      </c>
      <c r="V2425" t="s">
        <v>40</v>
      </c>
      <c r="W2425">
        <v>0</v>
      </c>
      <c r="X2425" t="s">
        <v>41</v>
      </c>
      <c r="Y2425">
        <v>240</v>
      </c>
      <c r="Z2425">
        <v>0</v>
      </c>
      <c r="AA2425">
        <v>0</v>
      </c>
      <c r="AB2425" t="s">
        <v>42</v>
      </c>
      <c r="AC2425">
        <v>80.099999999999994</v>
      </c>
      <c r="AD2425">
        <v>0</v>
      </c>
      <c r="AE2425">
        <v>0</v>
      </c>
      <c r="AF2425" t="s">
        <v>43</v>
      </c>
      <c r="AG2425" s="1">
        <v>42635</v>
      </c>
      <c r="AH2425">
        <f>SUM(Hotel_Data_Mini[[#This Row],[adults]:[babies]])</f>
        <v>2</v>
      </c>
      <c r="AI2425">
        <f>SUM(Hotel_Data_Mini[[#This Row],[stays_in_weekend_nights]:[stays_in_week_nights]])</f>
        <v>10</v>
      </c>
      <c r="AJ2425">
        <f>IF(Hotel_Data_Mini[[#This Row],[reserved_room_type]]=Hotel_Data_Mini[[#This Row],[assigned_room_type]],0,1)</f>
        <v>0</v>
      </c>
    </row>
    <row r="2426" spans="1:36" x14ac:dyDescent="0.25">
      <c r="A2426" t="s">
        <v>153</v>
      </c>
      <c r="B2426" t="s">
        <v>44</v>
      </c>
      <c r="C2426">
        <v>1</v>
      </c>
      <c r="D2426">
        <v>21</v>
      </c>
      <c r="E2426">
        <v>2017</v>
      </c>
      <c r="F2426" t="s">
        <v>122</v>
      </c>
      <c r="G2426">
        <v>17</v>
      </c>
      <c r="H2426">
        <v>28</v>
      </c>
      <c r="I2426">
        <v>0</v>
      </c>
      <c r="J2426">
        <v>2</v>
      </c>
      <c r="K2426">
        <v>2</v>
      </c>
      <c r="L2426">
        <v>0</v>
      </c>
      <c r="M2426">
        <v>0</v>
      </c>
      <c r="N2426" t="s">
        <v>36</v>
      </c>
      <c r="O2426" t="s">
        <v>46</v>
      </c>
      <c r="P2426" t="s">
        <v>38</v>
      </c>
      <c r="Q2426" t="s">
        <v>39</v>
      </c>
      <c r="R2426">
        <v>0</v>
      </c>
      <c r="S2426">
        <v>0</v>
      </c>
      <c r="T2426">
        <v>0</v>
      </c>
      <c r="U2426" t="s">
        <v>71</v>
      </c>
      <c r="V2426" t="s">
        <v>71</v>
      </c>
      <c r="W2426">
        <v>0</v>
      </c>
      <c r="X2426" t="s">
        <v>41</v>
      </c>
      <c r="Y2426">
        <v>9</v>
      </c>
      <c r="Z2426">
        <v>0</v>
      </c>
      <c r="AA2426">
        <v>0</v>
      </c>
      <c r="AB2426" t="s">
        <v>42</v>
      </c>
      <c r="AC2426">
        <v>175</v>
      </c>
      <c r="AD2426">
        <v>0</v>
      </c>
      <c r="AE2426">
        <v>0</v>
      </c>
      <c r="AF2426" t="s">
        <v>43</v>
      </c>
      <c r="AG2426" s="1">
        <v>42832</v>
      </c>
      <c r="AH2426">
        <f>SUM(Hotel_Data_Mini[[#This Row],[adults]:[babies]])</f>
        <v>2</v>
      </c>
      <c r="AI2426">
        <f>SUM(Hotel_Data_Mini[[#This Row],[stays_in_weekend_nights]:[stays_in_week_nights]])</f>
        <v>2</v>
      </c>
      <c r="AJ2426">
        <f>IF(Hotel_Data_Mini[[#This Row],[reserved_room_type]]=Hotel_Data_Mini[[#This Row],[assigned_room_type]],0,1)</f>
        <v>0</v>
      </c>
    </row>
    <row r="2427" spans="1:36" x14ac:dyDescent="0.25">
      <c r="A2427" t="s">
        <v>153</v>
      </c>
      <c r="B2427" t="s">
        <v>44</v>
      </c>
      <c r="C2427">
        <v>0</v>
      </c>
      <c r="D2427">
        <v>47</v>
      </c>
      <c r="E2427">
        <v>2017</v>
      </c>
      <c r="F2427" t="s">
        <v>126</v>
      </c>
      <c r="G2427">
        <v>4</v>
      </c>
      <c r="H2427">
        <v>28</v>
      </c>
      <c r="I2427">
        <v>1</v>
      </c>
      <c r="J2427">
        <v>1</v>
      </c>
      <c r="K2427">
        <v>2</v>
      </c>
      <c r="L2427">
        <v>0</v>
      </c>
      <c r="M2427">
        <v>0</v>
      </c>
      <c r="N2427" t="s">
        <v>36</v>
      </c>
      <c r="O2427" t="s">
        <v>82</v>
      </c>
      <c r="P2427" t="s">
        <v>38</v>
      </c>
      <c r="Q2427" t="s">
        <v>39</v>
      </c>
      <c r="R2427">
        <v>0</v>
      </c>
      <c r="S2427">
        <v>0</v>
      </c>
      <c r="T2427">
        <v>0</v>
      </c>
      <c r="U2427" t="s">
        <v>40</v>
      </c>
      <c r="V2427" t="s">
        <v>40</v>
      </c>
      <c r="W2427">
        <v>0</v>
      </c>
      <c r="X2427" t="s">
        <v>41</v>
      </c>
      <c r="Y2427">
        <v>83</v>
      </c>
      <c r="Z2427">
        <v>0</v>
      </c>
      <c r="AA2427">
        <v>0</v>
      </c>
      <c r="AB2427" t="s">
        <v>42</v>
      </c>
      <c r="AC2427">
        <v>76.319999999999993</v>
      </c>
      <c r="AD2427">
        <v>0</v>
      </c>
      <c r="AE2427">
        <v>0</v>
      </c>
      <c r="AF2427" t="s">
        <v>48</v>
      </c>
      <c r="AG2427" s="1">
        <v>42765</v>
      </c>
      <c r="AH2427">
        <f>SUM(Hotel_Data_Mini[[#This Row],[adults]:[babies]])</f>
        <v>2</v>
      </c>
      <c r="AI2427">
        <f>SUM(Hotel_Data_Mini[[#This Row],[stays_in_weekend_nights]:[stays_in_week_nights]])</f>
        <v>2</v>
      </c>
      <c r="AJ2427">
        <f>IF(Hotel_Data_Mini[[#This Row],[reserved_room_type]]=Hotel_Data_Mini[[#This Row],[assigned_room_type]],0,1)</f>
        <v>0</v>
      </c>
    </row>
    <row r="2428" spans="1:36" x14ac:dyDescent="0.25">
      <c r="A2428" t="s">
        <v>153</v>
      </c>
      <c r="B2428" t="s">
        <v>44</v>
      </c>
      <c r="C2428">
        <v>1</v>
      </c>
      <c r="D2428">
        <v>67</v>
      </c>
      <c r="E2428">
        <v>2017</v>
      </c>
      <c r="F2428" t="s">
        <v>121</v>
      </c>
      <c r="G2428">
        <v>7</v>
      </c>
      <c r="H2428">
        <v>12</v>
      </c>
      <c r="I2428">
        <v>2</v>
      </c>
      <c r="J2428">
        <v>0</v>
      </c>
      <c r="K2428">
        <v>2</v>
      </c>
      <c r="L2428">
        <v>0</v>
      </c>
      <c r="M2428">
        <v>0</v>
      </c>
      <c r="N2428" t="s">
        <v>36</v>
      </c>
      <c r="O2428" t="s">
        <v>37</v>
      </c>
      <c r="P2428" t="s">
        <v>50</v>
      </c>
      <c r="Q2428" t="s">
        <v>39</v>
      </c>
      <c r="R2428">
        <v>0</v>
      </c>
      <c r="S2428">
        <v>0</v>
      </c>
      <c r="T2428">
        <v>0</v>
      </c>
      <c r="U2428" t="s">
        <v>40</v>
      </c>
      <c r="V2428" t="s">
        <v>40</v>
      </c>
      <c r="W2428">
        <v>0</v>
      </c>
      <c r="X2428" t="s">
        <v>51</v>
      </c>
      <c r="Y2428">
        <v>3</v>
      </c>
      <c r="Z2428">
        <v>0</v>
      </c>
      <c r="AA2428">
        <v>0</v>
      </c>
      <c r="AB2428" t="s">
        <v>42</v>
      </c>
      <c r="AC2428">
        <v>80</v>
      </c>
      <c r="AD2428">
        <v>0</v>
      </c>
      <c r="AE2428">
        <v>0</v>
      </c>
      <c r="AF2428" t="s">
        <v>43</v>
      </c>
      <c r="AG2428" s="1">
        <v>0</v>
      </c>
      <c r="AH2428">
        <f>SUM(Hotel_Data_Mini[[#This Row],[adults]:[babies]])</f>
        <v>2</v>
      </c>
      <c r="AI2428">
        <f>SUM(Hotel_Data_Mini[[#This Row],[stays_in_weekend_nights]:[stays_in_week_nights]])</f>
        <v>2</v>
      </c>
      <c r="AJ2428">
        <f>IF(Hotel_Data_Mini[[#This Row],[reserved_room_type]]=Hotel_Data_Mini[[#This Row],[assigned_room_type]],0,1)</f>
        <v>0</v>
      </c>
    </row>
    <row r="2429" spans="1:36" x14ac:dyDescent="0.25">
      <c r="A2429" t="s">
        <v>153</v>
      </c>
      <c r="B2429" t="s">
        <v>44</v>
      </c>
      <c r="C2429">
        <v>1</v>
      </c>
      <c r="D2429">
        <v>155</v>
      </c>
      <c r="E2429">
        <v>2017</v>
      </c>
      <c r="F2429" t="s">
        <v>45</v>
      </c>
      <c r="G2429">
        <v>35</v>
      </c>
      <c r="H2429">
        <v>31</v>
      </c>
      <c r="I2429">
        <v>0</v>
      </c>
      <c r="J2429">
        <v>3</v>
      </c>
      <c r="K2429">
        <v>2</v>
      </c>
      <c r="L2429">
        <v>0</v>
      </c>
      <c r="M2429">
        <v>0</v>
      </c>
      <c r="N2429" t="s">
        <v>80</v>
      </c>
      <c r="O2429" t="s">
        <v>73</v>
      </c>
      <c r="P2429" t="s">
        <v>38</v>
      </c>
      <c r="Q2429" t="s">
        <v>39</v>
      </c>
      <c r="R2429">
        <v>0</v>
      </c>
      <c r="S2429">
        <v>0</v>
      </c>
      <c r="T2429">
        <v>0</v>
      </c>
      <c r="U2429" t="s">
        <v>40</v>
      </c>
      <c r="V2429" t="s">
        <v>40</v>
      </c>
      <c r="W2429">
        <v>0</v>
      </c>
      <c r="X2429" t="s">
        <v>41</v>
      </c>
      <c r="Y2429">
        <v>9</v>
      </c>
      <c r="Z2429">
        <v>0</v>
      </c>
      <c r="AA2429">
        <v>0</v>
      </c>
      <c r="AB2429" t="s">
        <v>42</v>
      </c>
      <c r="AC2429">
        <v>135</v>
      </c>
      <c r="AD2429">
        <v>0</v>
      </c>
      <c r="AE2429">
        <v>1</v>
      </c>
      <c r="AF2429" t="s">
        <v>43</v>
      </c>
      <c r="AG2429" s="1">
        <v>42829</v>
      </c>
      <c r="AH2429">
        <f>SUM(Hotel_Data_Mini[[#This Row],[adults]:[babies]])</f>
        <v>2</v>
      </c>
      <c r="AI2429">
        <f>SUM(Hotel_Data_Mini[[#This Row],[stays_in_weekend_nights]:[stays_in_week_nights]])</f>
        <v>3</v>
      </c>
      <c r="AJ2429">
        <f>IF(Hotel_Data_Mini[[#This Row],[reserved_room_type]]=Hotel_Data_Mini[[#This Row],[assigned_room_type]],0,1)</f>
        <v>0</v>
      </c>
    </row>
    <row r="2430" spans="1:36" x14ac:dyDescent="0.25">
      <c r="A2430" t="s">
        <v>153</v>
      </c>
      <c r="B2430" t="s">
        <v>44</v>
      </c>
      <c r="C2430">
        <v>1</v>
      </c>
      <c r="D2430">
        <v>49</v>
      </c>
      <c r="E2430">
        <v>2017</v>
      </c>
      <c r="F2430" t="s">
        <v>45</v>
      </c>
      <c r="G2430">
        <v>31</v>
      </c>
      <c r="H2430">
        <v>4</v>
      </c>
      <c r="I2430">
        <v>2</v>
      </c>
      <c r="J2430">
        <v>2</v>
      </c>
      <c r="K2430">
        <v>2</v>
      </c>
      <c r="L2430">
        <v>0</v>
      </c>
      <c r="M2430">
        <v>0</v>
      </c>
      <c r="N2430" t="s">
        <v>36</v>
      </c>
      <c r="O2430" t="s">
        <v>96</v>
      </c>
      <c r="P2430" t="s">
        <v>38</v>
      </c>
      <c r="Q2430" t="s">
        <v>39</v>
      </c>
      <c r="R2430">
        <v>0</v>
      </c>
      <c r="S2430">
        <v>0</v>
      </c>
      <c r="T2430">
        <v>0</v>
      </c>
      <c r="U2430" t="s">
        <v>40</v>
      </c>
      <c r="V2430" t="s">
        <v>40</v>
      </c>
      <c r="W2430">
        <v>0</v>
      </c>
      <c r="X2430" t="s">
        <v>41</v>
      </c>
      <c r="Y2430">
        <v>9</v>
      </c>
      <c r="Z2430">
        <v>0</v>
      </c>
      <c r="AA2430">
        <v>0</v>
      </c>
      <c r="AB2430" t="s">
        <v>42</v>
      </c>
      <c r="AC2430">
        <v>160</v>
      </c>
      <c r="AD2430">
        <v>0</v>
      </c>
      <c r="AE2430">
        <v>1</v>
      </c>
      <c r="AF2430" t="s">
        <v>43</v>
      </c>
      <c r="AG2430" s="1">
        <v>42925</v>
      </c>
      <c r="AH2430">
        <f>SUM(Hotel_Data_Mini[[#This Row],[adults]:[babies]])</f>
        <v>2</v>
      </c>
      <c r="AI2430">
        <f>SUM(Hotel_Data_Mini[[#This Row],[stays_in_weekend_nights]:[stays_in_week_nights]])</f>
        <v>4</v>
      </c>
      <c r="AJ2430">
        <f>IF(Hotel_Data_Mini[[#This Row],[reserved_room_type]]=Hotel_Data_Mini[[#This Row],[assigned_room_type]],0,1)</f>
        <v>0</v>
      </c>
    </row>
    <row r="2431" spans="1:36" x14ac:dyDescent="0.25">
      <c r="A2431" t="s">
        <v>153</v>
      </c>
      <c r="B2431" t="s">
        <v>44</v>
      </c>
      <c r="C2431">
        <v>1</v>
      </c>
      <c r="D2431">
        <v>130</v>
      </c>
      <c r="E2431">
        <v>2017</v>
      </c>
      <c r="F2431" t="s">
        <v>122</v>
      </c>
      <c r="G2431">
        <v>16</v>
      </c>
      <c r="H2431">
        <v>21</v>
      </c>
      <c r="I2431">
        <v>0</v>
      </c>
      <c r="J2431">
        <v>2</v>
      </c>
      <c r="K2431">
        <v>2</v>
      </c>
      <c r="L2431">
        <v>0</v>
      </c>
      <c r="M2431">
        <v>0</v>
      </c>
      <c r="N2431" t="s">
        <v>36</v>
      </c>
      <c r="O2431" t="s">
        <v>37</v>
      </c>
      <c r="P2431" t="s">
        <v>50</v>
      </c>
      <c r="Q2431" t="s">
        <v>39</v>
      </c>
      <c r="R2431">
        <v>0</v>
      </c>
      <c r="S2431">
        <v>0</v>
      </c>
      <c r="T2431">
        <v>0</v>
      </c>
      <c r="U2431" t="s">
        <v>40</v>
      </c>
      <c r="V2431" t="s">
        <v>40</v>
      </c>
      <c r="W2431">
        <v>0</v>
      </c>
      <c r="X2431" t="s">
        <v>51</v>
      </c>
      <c r="Y2431">
        <v>286</v>
      </c>
      <c r="Z2431">
        <v>0</v>
      </c>
      <c r="AA2431">
        <v>0</v>
      </c>
      <c r="AB2431" t="s">
        <v>42</v>
      </c>
      <c r="AC2431">
        <v>95</v>
      </c>
      <c r="AD2431">
        <v>0</v>
      </c>
      <c r="AE2431">
        <v>0</v>
      </c>
      <c r="AF2431" t="s">
        <v>43</v>
      </c>
      <c r="AG2431" s="1">
        <v>0</v>
      </c>
      <c r="AH2431">
        <f>SUM(Hotel_Data_Mini[[#This Row],[adults]:[babies]])</f>
        <v>2</v>
      </c>
      <c r="AI2431">
        <f>SUM(Hotel_Data_Mini[[#This Row],[stays_in_weekend_nights]:[stays_in_week_nights]])</f>
        <v>2</v>
      </c>
      <c r="AJ2431">
        <f>IF(Hotel_Data_Mini[[#This Row],[reserved_room_type]]=Hotel_Data_Mini[[#This Row],[assigned_room_type]],0,1)</f>
        <v>0</v>
      </c>
    </row>
    <row r="2432" spans="1:36" x14ac:dyDescent="0.25">
      <c r="A2432" t="s">
        <v>153</v>
      </c>
      <c r="B2432" t="s">
        <v>44</v>
      </c>
      <c r="C2432">
        <v>1</v>
      </c>
      <c r="D2432">
        <v>120</v>
      </c>
      <c r="E2432">
        <v>2017</v>
      </c>
      <c r="F2432" t="s">
        <v>122</v>
      </c>
      <c r="G2432">
        <v>14</v>
      </c>
      <c r="H2432">
        <v>3</v>
      </c>
      <c r="I2432">
        <v>1</v>
      </c>
      <c r="J2432">
        <v>2</v>
      </c>
      <c r="K2432">
        <v>2</v>
      </c>
      <c r="L2432">
        <v>0</v>
      </c>
      <c r="M2432">
        <v>0</v>
      </c>
      <c r="N2432" t="s">
        <v>80</v>
      </c>
      <c r="O2432" t="s">
        <v>46</v>
      </c>
      <c r="P2432" t="s">
        <v>38</v>
      </c>
      <c r="Q2432" t="s">
        <v>39</v>
      </c>
      <c r="R2432">
        <v>0</v>
      </c>
      <c r="S2432">
        <v>0</v>
      </c>
      <c r="T2432">
        <v>0</v>
      </c>
      <c r="U2432" t="s">
        <v>40</v>
      </c>
      <c r="V2432" t="s">
        <v>40</v>
      </c>
      <c r="W2432">
        <v>0</v>
      </c>
      <c r="X2432" t="s">
        <v>41</v>
      </c>
      <c r="Y2432">
        <v>9</v>
      </c>
      <c r="Z2432">
        <v>0</v>
      </c>
      <c r="AA2432">
        <v>0</v>
      </c>
      <c r="AB2432" t="s">
        <v>42</v>
      </c>
      <c r="AC2432">
        <v>99</v>
      </c>
      <c r="AD2432">
        <v>0</v>
      </c>
      <c r="AE2432">
        <v>2</v>
      </c>
      <c r="AF2432" t="s">
        <v>43</v>
      </c>
      <c r="AG2432" s="1">
        <v>42749</v>
      </c>
      <c r="AH2432">
        <f>SUM(Hotel_Data_Mini[[#This Row],[adults]:[babies]])</f>
        <v>2</v>
      </c>
      <c r="AI2432">
        <f>SUM(Hotel_Data_Mini[[#This Row],[stays_in_weekend_nights]:[stays_in_week_nights]])</f>
        <v>3</v>
      </c>
      <c r="AJ2432">
        <f>IF(Hotel_Data_Mini[[#This Row],[reserved_room_type]]=Hotel_Data_Mini[[#This Row],[assigned_room_type]],0,1)</f>
        <v>0</v>
      </c>
    </row>
    <row r="2433" spans="1:36" x14ac:dyDescent="0.25">
      <c r="A2433" t="s">
        <v>153</v>
      </c>
      <c r="B2433" t="s">
        <v>44</v>
      </c>
      <c r="C2433">
        <v>0</v>
      </c>
      <c r="D2433">
        <v>9</v>
      </c>
      <c r="E2433">
        <v>2017</v>
      </c>
      <c r="F2433" t="s">
        <v>121</v>
      </c>
      <c r="G2433">
        <v>7</v>
      </c>
      <c r="H2433">
        <v>12</v>
      </c>
      <c r="I2433">
        <v>2</v>
      </c>
      <c r="J2433">
        <v>1</v>
      </c>
      <c r="K2433">
        <v>2</v>
      </c>
      <c r="L2433">
        <v>0</v>
      </c>
      <c r="M2433">
        <v>0</v>
      </c>
      <c r="N2433" t="s">
        <v>36</v>
      </c>
      <c r="O2433" t="s">
        <v>96</v>
      </c>
      <c r="P2433" t="s">
        <v>38</v>
      </c>
      <c r="Q2433" t="s">
        <v>39</v>
      </c>
      <c r="R2433">
        <v>0</v>
      </c>
      <c r="S2433">
        <v>0</v>
      </c>
      <c r="T2433">
        <v>0</v>
      </c>
      <c r="U2433" t="s">
        <v>40</v>
      </c>
      <c r="V2433" t="s">
        <v>103</v>
      </c>
      <c r="W2433">
        <v>0</v>
      </c>
      <c r="X2433" t="s">
        <v>41</v>
      </c>
      <c r="Y2433">
        <v>7</v>
      </c>
      <c r="Z2433">
        <v>0</v>
      </c>
      <c r="AA2433">
        <v>0</v>
      </c>
      <c r="AB2433" t="s">
        <v>42</v>
      </c>
      <c r="AC2433">
        <v>83.16</v>
      </c>
      <c r="AD2433">
        <v>0</v>
      </c>
      <c r="AE2433">
        <v>0</v>
      </c>
      <c r="AF2433" t="s">
        <v>48</v>
      </c>
      <c r="AG2433" s="1">
        <v>42781</v>
      </c>
      <c r="AH2433">
        <f>SUM(Hotel_Data_Mini[[#This Row],[adults]:[babies]])</f>
        <v>2</v>
      </c>
      <c r="AI2433">
        <f>SUM(Hotel_Data_Mini[[#This Row],[stays_in_weekend_nights]:[stays_in_week_nights]])</f>
        <v>3</v>
      </c>
      <c r="AJ2433">
        <f>IF(Hotel_Data_Mini[[#This Row],[reserved_room_type]]=Hotel_Data_Mini[[#This Row],[assigned_room_type]],0,1)</f>
        <v>1</v>
      </c>
    </row>
    <row r="2434" spans="1:36" x14ac:dyDescent="0.25">
      <c r="A2434" t="s">
        <v>153</v>
      </c>
      <c r="B2434" t="s">
        <v>44</v>
      </c>
      <c r="C2434">
        <v>0</v>
      </c>
      <c r="D2434">
        <v>96</v>
      </c>
      <c r="E2434">
        <v>2017</v>
      </c>
      <c r="F2434" t="s">
        <v>117</v>
      </c>
      <c r="G2434">
        <v>18</v>
      </c>
      <c r="H2434">
        <v>3</v>
      </c>
      <c r="I2434">
        <v>0</v>
      </c>
      <c r="J2434">
        <v>3</v>
      </c>
      <c r="K2434">
        <v>2</v>
      </c>
      <c r="L2434">
        <v>0</v>
      </c>
      <c r="M2434">
        <v>0</v>
      </c>
      <c r="N2434" t="s">
        <v>80</v>
      </c>
      <c r="O2434" t="s">
        <v>79</v>
      </c>
      <c r="P2434" t="s">
        <v>38</v>
      </c>
      <c r="Q2434" t="s">
        <v>39</v>
      </c>
      <c r="R2434">
        <v>0</v>
      </c>
      <c r="S2434">
        <v>0</v>
      </c>
      <c r="T2434">
        <v>0</v>
      </c>
      <c r="U2434" t="s">
        <v>40</v>
      </c>
      <c r="V2434" t="s">
        <v>40</v>
      </c>
      <c r="W2434">
        <v>0</v>
      </c>
      <c r="X2434" t="s">
        <v>41</v>
      </c>
      <c r="Y2434">
        <v>9</v>
      </c>
      <c r="Z2434">
        <v>0</v>
      </c>
      <c r="AA2434">
        <v>0</v>
      </c>
      <c r="AB2434" t="s">
        <v>42</v>
      </c>
      <c r="AC2434">
        <v>108</v>
      </c>
      <c r="AD2434">
        <v>0</v>
      </c>
      <c r="AE2434">
        <v>1</v>
      </c>
      <c r="AF2434" t="s">
        <v>48</v>
      </c>
      <c r="AG2434" s="1">
        <v>42861</v>
      </c>
      <c r="AH2434">
        <f>SUM(Hotel_Data_Mini[[#This Row],[adults]:[babies]])</f>
        <v>2</v>
      </c>
      <c r="AI2434">
        <f>SUM(Hotel_Data_Mini[[#This Row],[stays_in_weekend_nights]:[stays_in_week_nights]])</f>
        <v>3</v>
      </c>
      <c r="AJ2434">
        <f>IF(Hotel_Data_Mini[[#This Row],[reserved_room_type]]=Hotel_Data_Mini[[#This Row],[assigned_room_type]],0,1)</f>
        <v>0</v>
      </c>
    </row>
    <row r="2435" spans="1:36" x14ac:dyDescent="0.25">
      <c r="A2435" t="s">
        <v>153</v>
      </c>
      <c r="B2435" t="s">
        <v>44</v>
      </c>
      <c r="C2435">
        <v>0</v>
      </c>
      <c r="D2435">
        <v>48</v>
      </c>
      <c r="E2435">
        <v>2017</v>
      </c>
      <c r="F2435" t="s">
        <v>121</v>
      </c>
      <c r="G2435">
        <v>8</v>
      </c>
      <c r="H2435">
        <v>22</v>
      </c>
      <c r="I2435">
        <v>0</v>
      </c>
      <c r="J2435">
        <v>2</v>
      </c>
      <c r="K2435">
        <v>1</v>
      </c>
      <c r="L2435">
        <v>0</v>
      </c>
      <c r="M2435">
        <v>0</v>
      </c>
      <c r="N2435" t="s">
        <v>36</v>
      </c>
      <c r="O2435" t="s">
        <v>46</v>
      </c>
      <c r="P2435" t="s">
        <v>50</v>
      </c>
      <c r="Q2435" t="s">
        <v>39</v>
      </c>
      <c r="R2435">
        <v>0</v>
      </c>
      <c r="S2435">
        <v>0</v>
      </c>
      <c r="T2435">
        <v>0</v>
      </c>
      <c r="U2435" t="s">
        <v>40</v>
      </c>
      <c r="V2435" t="s">
        <v>40</v>
      </c>
      <c r="W2435">
        <v>0</v>
      </c>
      <c r="X2435" t="s">
        <v>41</v>
      </c>
      <c r="Y2435">
        <v>0</v>
      </c>
      <c r="Z2435">
        <v>0</v>
      </c>
      <c r="AA2435">
        <v>0</v>
      </c>
      <c r="AB2435" t="s">
        <v>53</v>
      </c>
      <c r="AC2435">
        <v>65</v>
      </c>
      <c r="AD2435">
        <v>0</v>
      </c>
      <c r="AE2435">
        <v>1</v>
      </c>
      <c r="AF2435" t="s">
        <v>48</v>
      </c>
      <c r="AG2435" s="1">
        <v>42790</v>
      </c>
      <c r="AH2435">
        <f>SUM(Hotel_Data_Mini[[#This Row],[adults]:[babies]])</f>
        <v>1</v>
      </c>
      <c r="AI2435">
        <f>SUM(Hotel_Data_Mini[[#This Row],[stays_in_weekend_nights]:[stays_in_week_nights]])</f>
        <v>2</v>
      </c>
      <c r="AJ2435">
        <f>IF(Hotel_Data_Mini[[#This Row],[reserved_room_type]]=Hotel_Data_Mini[[#This Row],[assigned_room_type]],0,1)</f>
        <v>0</v>
      </c>
    </row>
    <row r="2436" spans="1:36" x14ac:dyDescent="0.25">
      <c r="A2436" t="s">
        <v>153</v>
      </c>
      <c r="B2436" t="s">
        <v>44</v>
      </c>
      <c r="C2436">
        <v>0</v>
      </c>
      <c r="D2436">
        <v>42</v>
      </c>
      <c r="E2436">
        <v>2017</v>
      </c>
      <c r="F2436" t="s">
        <v>118</v>
      </c>
      <c r="G2436">
        <v>13</v>
      </c>
      <c r="H2436">
        <v>26</v>
      </c>
      <c r="I2436">
        <v>2</v>
      </c>
      <c r="J2436">
        <v>4</v>
      </c>
      <c r="K2436">
        <v>3</v>
      </c>
      <c r="L2436">
        <v>0</v>
      </c>
      <c r="M2436">
        <v>0</v>
      </c>
      <c r="N2436" t="s">
        <v>36</v>
      </c>
      <c r="O2436" t="s">
        <v>55</v>
      </c>
      <c r="P2436" t="s">
        <v>38</v>
      </c>
      <c r="Q2436" t="s">
        <v>39</v>
      </c>
      <c r="R2436">
        <v>0</v>
      </c>
      <c r="S2436">
        <v>0</v>
      </c>
      <c r="T2436">
        <v>0</v>
      </c>
      <c r="U2436" t="s">
        <v>71</v>
      </c>
      <c r="V2436" t="s">
        <v>71</v>
      </c>
      <c r="W2436">
        <v>0</v>
      </c>
      <c r="X2436" t="s">
        <v>41</v>
      </c>
      <c r="Y2436">
        <v>9</v>
      </c>
      <c r="Z2436">
        <v>0</v>
      </c>
      <c r="AA2436">
        <v>0</v>
      </c>
      <c r="AB2436" t="s">
        <v>42</v>
      </c>
      <c r="AC2436">
        <v>141.88</v>
      </c>
      <c r="AD2436">
        <v>0</v>
      </c>
      <c r="AE2436">
        <v>0</v>
      </c>
      <c r="AF2436" t="s">
        <v>48</v>
      </c>
      <c r="AG2436" s="1">
        <v>42826</v>
      </c>
      <c r="AH2436">
        <f>SUM(Hotel_Data_Mini[[#This Row],[adults]:[babies]])</f>
        <v>3</v>
      </c>
      <c r="AI2436">
        <f>SUM(Hotel_Data_Mini[[#This Row],[stays_in_weekend_nights]:[stays_in_week_nights]])</f>
        <v>6</v>
      </c>
      <c r="AJ2436">
        <f>IF(Hotel_Data_Mini[[#This Row],[reserved_room_type]]=Hotel_Data_Mini[[#This Row],[assigned_room_type]],0,1)</f>
        <v>0</v>
      </c>
    </row>
    <row r="2437" spans="1:36" x14ac:dyDescent="0.25">
      <c r="A2437" t="s">
        <v>153</v>
      </c>
      <c r="B2437" t="s">
        <v>44</v>
      </c>
      <c r="C2437">
        <v>0</v>
      </c>
      <c r="D2437">
        <v>414</v>
      </c>
      <c r="E2437">
        <v>2017</v>
      </c>
      <c r="F2437" t="s">
        <v>52</v>
      </c>
      <c r="G2437">
        <v>28</v>
      </c>
      <c r="H2437">
        <v>13</v>
      </c>
      <c r="I2437">
        <v>0</v>
      </c>
      <c r="J2437">
        <v>2</v>
      </c>
      <c r="K2437">
        <v>2</v>
      </c>
      <c r="L2437">
        <v>0</v>
      </c>
      <c r="M2437">
        <v>0</v>
      </c>
      <c r="N2437" t="s">
        <v>54</v>
      </c>
      <c r="O2437" t="s">
        <v>67</v>
      </c>
      <c r="P2437" t="s">
        <v>50</v>
      </c>
      <c r="Q2437" t="s">
        <v>39</v>
      </c>
      <c r="R2437">
        <v>0</v>
      </c>
      <c r="S2437">
        <v>0</v>
      </c>
      <c r="T2437">
        <v>0</v>
      </c>
      <c r="U2437" t="s">
        <v>40</v>
      </c>
      <c r="V2437" t="s">
        <v>40</v>
      </c>
      <c r="W2437">
        <v>0</v>
      </c>
      <c r="X2437" t="s">
        <v>41</v>
      </c>
      <c r="Y2437">
        <v>6</v>
      </c>
      <c r="Z2437">
        <v>0</v>
      </c>
      <c r="AA2437">
        <v>0</v>
      </c>
      <c r="AB2437" t="s">
        <v>53</v>
      </c>
      <c r="AC2437">
        <v>122.4</v>
      </c>
      <c r="AD2437">
        <v>0</v>
      </c>
      <c r="AE2437">
        <v>1</v>
      </c>
      <c r="AF2437" t="s">
        <v>48</v>
      </c>
      <c r="AG2437" s="1">
        <v>42931</v>
      </c>
      <c r="AH2437">
        <f>SUM(Hotel_Data_Mini[[#This Row],[adults]:[babies]])</f>
        <v>2</v>
      </c>
      <c r="AI2437">
        <f>SUM(Hotel_Data_Mini[[#This Row],[stays_in_weekend_nights]:[stays_in_week_nights]])</f>
        <v>2</v>
      </c>
      <c r="AJ2437">
        <f>IF(Hotel_Data_Mini[[#This Row],[reserved_room_type]]=Hotel_Data_Mini[[#This Row],[assigned_room_type]],0,1)</f>
        <v>0</v>
      </c>
    </row>
    <row r="2438" spans="1:36" x14ac:dyDescent="0.25">
      <c r="A2438" t="s">
        <v>153</v>
      </c>
      <c r="B2438" t="s">
        <v>44</v>
      </c>
      <c r="C2438">
        <v>1</v>
      </c>
      <c r="D2438">
        <v>504</v>
      </c>
      <c r="E2438">
        <v>2017</v>
      </c>
      <c r="F2438" t="s">
        <v>45</v>
      </c>
      <c r="G2438">
        <v>32</v>
      </c>
      <c r="H2438">
        <v>12</v>
      </c>
      <c r="I2438">
        <v>2</v>
      </c>
      <c r="J2438">
        <v>1</v>
      </c>
      <c r="K2438">
        <v>2</v>
      </c>
      <c r="L2438">
        <v>0</v>
      </c>
      <c r="M2438">
        <v>0</v>
      </c>
      <c r="N2438" t="s">
        <v>36</v>
      </c>
      <c r="O2438" t="s">
        <v>37</v>
      </c>
      <c r="P2438" t="s">
        <v>56</v>
      </c>
      <c r="Q2438" t="s">
        <v>39</v>
      </c>
      <c r="R2438">
        <v>0</v>
      </c>
      <c r="S2438">
        <v>0</v>
      </c>
      <c r="T2438">
        <v>0</v>
      </c>
      <c r="U2438" t="s">
        <v>40</v>
      </c>
      <c r="V2438" t="s">
        <v>40</v>
      </c>
      <c r="W2438">
        <v>0</v>
      </c>
      <c r="X2438" t="s">
        <v>41</v>
      </c>
      <c r="Y2438">
        <v>229</v>
      </c>
      <c r="Z2438">
        <v>0</v>
      </c>
      <c r="AA2438">
        <v>0</v>
      </c>
      <c r="AB2438" t="s">
        <v>53</v>
      </c>
      <c r="AC2438">
        <v>90</v>
      </c>
      <c r="AD2438">
        <v>0</v>
      </c>
      <c r="AE2438">
        <v>0</v>
      </c>
      <c r="AF2438" t="s">
        <v>43</v>
      </c>
      <c r="AG2438" s="1">
        <v>42951</v>
      </c>
      <c r="AH2438">
        <f>SUM(Hotel_Data_Mini[[#This Row],[adults]:[babies]])</f>
        <v>2</v>
      </c>
      <c r="AI2438">
        <f>SUM(Hotel_Data_Mini[[#This Row],[stays_in_weekend_nights]:[stays_in_week_nights]])</f>
        <v>3</v>
      </c>
      <c r="AJ2438">
        <f>IF(Hotel_Data_Mini[[#This Row],[reserved_room_type]]=Hotel_Data_Mini[[#This Row],[assigned_room_type]],0,1)</f>
        <v>0</v>
      </c>
    </row>
    <row r="2439" spans="1:36" x14ac:dyDescent="0.25">
      <c r="A2439" t="s">
        <v>153</v>
      </c>
      <c r="B2439" t="s">
        <v>44</v>
      </c>
      <c r="C2439">
        <v>1</v>
      </c>
      <c r="D2439">
        <v>184</v>
      </c>
      <c r="E2439">
        <v>2017</v>
      </c>
      <c r="F2439" t="s">
        <v>117</v>
      </c>
      <c r="G2439">
        <v>22</v>
      </c>
      <c r="H2439">
        <v>28</v>
      </c>
      <c r="I2439">
        <v>2</v>
      </c>
      <c r="J2439">
        <v>3</v>
      </c>
      <c r="K2439">
        <v>2</v>
      </c>
      <c r="L2439">
        <v>0</v>
      </c>
      <c r="M2439">
        <v>0</v>
      </c>
      <c r="N2439" t="s">
        <v>36</v>
      </c>
      <c r="O2439" t="s">
        <v>37</v>
      </c>
      <c r="P2439" t="s">
        <v>50</v>
      </c>
      <c r="Q2439" t="s">
        <v>39</v>
      </c>
      <c r="R2439">
        <v>0</v>
      </c>
      <c r="S2439">
        <v>0</v>
      </c>
      <c r="T2439">
        <v>0</v>
      </c>
      <c r="U2439" t="s">
        <v>40</v>
      </c>
      <c r="V2439" t="s">
        <v>40</v>
      </c>
      <c r="W2439">
        <v>0</v>
      </c>
      <c r="X2439" t="s">
        <v>51</v>
      </c>
      <c r="Y2439">
        <v>19</v>
      </c>
      <c r="Z2439">
        <v>0</v>
      </c>
      <c r="AA2439">
        <v>0</v>
      </c>
      <c r="AB2439" t="s">
        <v>42</v>
      </c>
      <c r="AC2439">
        <v>130</v>
      </c>
      <c r="AD2439">
        <v>0</v>
      </c>
      <c r="AE2439">
        <v>0</v>
      </c>
      <c r="AF2439" t="s">
        <v>43</v>
      </c>
      <c r="AG2439" s="1">
        <v>42699</v>
      </c>
      <c r="AH2439">
        <f>SUM(Hotel_Data_Mini[[#This Row],[adults]:[babies]])</f>
        <v>2</v>
      </c>
      <c r="AI2439">
        <f>SUM(Hotel_Data_Mini[[#This Row],[stays_in_weekend_nights]:[stays_in_week_nights]])</f>
        <v>5</v>
      </c>
      <c r="AJ2439">
        <f>IF(Hotel_Data_Mini[[#This Row],[reserved_room_type]]=Hotel_Data_Mini[[#This Row],[assigned_room_type]],0,1)</f>
        <v>0</v>
      </c>
    </row>
    <row r="2440" spans="1:36" x14ac:dyDescent="0.25">
      <c r="A2440" t="s">
        <v>153</v>
      </c>
      <c r="B2440" t="s">
        <v>44</v>
      </c>
      <c r="C2440">
        <v>0</v>
      </c>
      <c r="D2440">
        <v>74</v>
      </c>
      <c r="E2440">
        <v>2017</v>
      </c>
      <c r="F2440" t="s">
        <v>117</v>
      </c>
      <c r="G2440">
        <v>19</v>
      </c>
      <c r="H2440">
        <v>13</v>
      </c>
      <c r="I2440">
        <v>0</v>
      </c>
      <c r="J2440">
        <v>1</v>
      </c>
      <c r="K2440">
        <v>2</v>
      </c>
      <c r="L2440">
        <v>0</v>
      </c>
      <c r="M2440">
        <v>0</v>
      </c>
      <c r="N2440" t="s">
        <v>80</v>
      </c>
      <c r="O2440" t="s">
        <v>58</v>
      </c>
      <c r="P2440" t="s">
        <v>38</v>
      </c>
      <c r="Q2440" t="s">
        <v>39</v>
      </c>
      <c r="R2440">
        <v>0</v>
      </c>
      <c r="S2440">
        <v>0</v>
      </c>
      <c r="T2440">
        <v>0</v>
      </c>
      <c r="U2440" t="s">
        <v>40</v>
      </c>
      <c r="V2440" t="s">
        <v>40</v>
      </c>
      <c r="W2440">
        <v>0</v>
      </c>
      <c r="X2440" t="s">
        <v>41</v>
      </c>
      <c r="Y2440">
        <v>9</v>
      </c>
      <c r="Z2440">
        <v>0</v>
      </c>
      <c r="AA2440">
        <v>0</v>
      </c>
      <c r="AB2440" t="s">
        <v>42</v>
      </c>
      <c r="AC2440">
        <v>144</v>
      </c>
      <c r="AD2440">
        <v>0</v>
      </c>
      <c r="AE2440">
        <v>2</v>
      </c>
      <c r="AF2440" t="s">
        <v>48</v>
      </c>
      <c r="AG2440" s="1">
        <v>42869</v>
      </c>
      <c r="AH2440">
        <f>SUM(Hotel_Data_Mini[[#This Row],[adults]:[babies]])</f>
        <v>2</v>
      </c>
      <c r="AI2440">
        <f>SUM(Hotel_Data_Mini[[#This Row],[stays_in_weekend_nights]:[stays_in_week_nights]])</f>
        <v>1</v>
      </c>
      <c r="AJ2440">
        <f>IF(Hotel_Data_Mini[[#This Row],[reserved_room_type]]=Hotel_Data_Mini[[#This Row],[assigned_room_type]],0,1)</f>
        <v>0</v>
      </c>
    </row>
    <row r="2441" spans="1:36" x14ac:dyDescent="0.25">
      <c r="A2441" t="s">
        <v>153</v>
      </c>
      <c r="B2441" t="s">
        <v>44</v>
      </c>
      <c r="C2441">
        <v>0</v>
      </c>
      <c r="D2441">
        <v>4</v>
      </c>
      <c r="E2441">
        <v>2017</v>
      </c>
      <c r="F2441" t="s">
        <v>118</v>
      </c>
      <c r="G2441">
        <v>11</v>
      </c>
      <c r="H2441">
        <v>13</v>
      </c>
      <c r="I2441">
        <v>1</v>
      </c>
      <c r="J2441">
        <v>1</v>
      </c>
      <c r="K2441">
        <v>1</v>
      </c>
      <c r="L2441">
        <v>0</v>
      </c>
      <c r="M2441">
        <v>0</v>
      </c>
      <c r="N2441" t="s">
        <v>36</v>
      </c>
      <c r="O2441" t="s">
        <v>46</v>
      </c>
      <c r="P2441" t="s">
        <v>135</v>
      </c>
      <c r="Q2441" t="s">
        <v>69</v>
      </c>
      <c r="R2441">
        <v>1</v>
      </c>
      <c r="S2441">
        <v>0</v>
      </c>
      <c r="T2441">
        <v>1</v>
      </c>
      <c r="U2441" t="s">
        <v>40</v>
      </c>
      <c r="V2441" t="s">
        <v>40</v>
      </c>
      <c r="W2441">
        <v>0</v>
      </c>
      <c r="X2441" t="s">
        <v>41</v>
      </c>
      <c r="Y2441">
        <v>0</v>
      </c>
      <c r="Z2441">
        <v>153</v>
      </c>
      <c r="AA2441">
        <v>0</v>
      </c>
      <c r="AB2441" t="s">
        <v>42</v>
      </c>
      <c r="AC2441">
        <v>80</v>
      </c>
      <c r="AD2441">
        <v>0</v>
      </c>
      <c r="AE2441">
        <v>2</v>
      </c>
      <c r="AF2441" t="s">
        <v>48</v>
      </c>
      <c r="AG2441" s="1">
        <v>42809</v>
      </c>
      <c r="AH2441">
        <f>SUM(Hotel_Data_Mini[[#This Row],[adults]:[babies]])</f>
        <v>1</v>
      </c>
      <c r="AI2441">
        <f>SUM(Hotel_Data_Mini[[#This Row],[stays_in_weekend_nights]:[stays_in_week_nights]])</f>
        <v>2</v>
      </c>
      <c r="AJ2441">
        <f>IF(Hotel_Data_Mini[[#This Row],[reserved_room_type]]=Hotel_Data_Mini[[#This Row],[assigned_room_type]],0,1)</f>
        <v>0</v>
      </c>
    </row>
    <row r="2442" spans="1:36" x14ac:dyDescent="0.25">
      <c r="A2442" t="s">
        <v>153</v>
      </c>
      <c r="B2442" t="s">
        <v>34</v>
      </c>
      <c r="C2442">
        <v>1</v>
      </c>
      <c r="D2442">
        <v>227</v>
      </c>
      <c r="E2442">
        <v>2017</v>
      </c>
      <c r="F2442" t="s">
        <v>117</v>
      </c>
      <c r="G2442">
        <v>21</v>
      </c>
      <c r="H2442">
        <v>25</v>
      </c>
      <c r="I2442">
        <v>2</v>
      </c>
      <c r="J2442">
        <v>3</v>
      </c>
      <c r="K2442">
        <v>2</v>
      </c>
      <c r="L2442">
        <v>0</v>
      </c>
      <c r="M2442">
        <v>1</v>
      </c>
      <c r="N2442" t="s">
        <v>36</v>
      </c>
      <c r="O2442" t="s">
        <v>37</v>
      </c>
      <c r="P2442" t="s">
        <v>56</v>
      </c>
      <c r="Q2442" t="s">
        <v>39</v>
      </c>
      <c r="R2442">
        <v>0</v>
      </c>
      <c r="S2442">
        <v>0</v>
      </c>
      <c r="T2442">
        <v>0</v>
      </c>
      <c r="U2442" t="s">
        <v>60</v>
      </c>
      <c r="V2442" t="s">
        <v>60</v>
      </c>
      <c r="W2442">
        <v>0</v>
      </c>
      <c r="X2442" t="s">
        <v>41</v>
      </c>
      <c r="Y2442">
        <v>40</v>
      </c>
      <c r="Z2442">
        <v>0</v>
      </c>
      <c r="AA2442">
        <v>0</v>
      </c>
      <c r="AB2442" t="s">
        <v>59</v>
      </c>
      <c r="AC2442">
        <v>50.85</v>
      </c>
      <c r="AD2442">
        <v>0</v>
      </c>
      <c r="AE2442">
        <v>0</v>
      </c>
      <c r="AF2442" t="s">
        <v>43</v>
      </c>
      <c r="AG2442" s="1">
        <v>42808</v>
      </c>
      <c r="AH2442">
        <f>SUM(Hotel_Data_Mini[[#This Row],[adults]:[babies]])</f>
        <v>3</v>
      </c>
      <c r="AI2442">
        <f>SUM(Hotel_Data_Mini[[#This Row],[stays_in_weekend_nights]:[stays_in_week_nights]])</f>
        <v>5</v>
      </c>
      <c r="AJ2442">
        <f>IF(Hotel_Data_Mini[[#This Row],[reserved_room_type]]=Hotel_Data_Mini[[#This Row],[assigned_room_type]],0,1)</f>
        <v>0</v>
      </c>
    </row>
    <row r="2443" spans="1:36" x14ac:dyDescent="0.25">
      <c r="A2443" t="s">
        <v>153</v>
      </c>
      <c r="B2443" t="s">
        <v>44</v>
      </c>
      <c r="C2443">
        <v>0</v>
      </c>
      <c r="D2443">
        <v>56</v>
      </c>
      <c r="E2443">
        <v>2017</v>
      </c>
      <c r="F2443" t="s">
        <v>118</v>
      </c>
      <c r="G2443">
        <v>13</v>
      </c>
      <c r="H2443">
        <v>31</v>
      </c>
      <c r="I2443">
        <v>0</v>
      </c>
      <c r="J2443">
        <v>2</v>
      </c>
      <c r="K2443">
        <v>2</v>
      </c>
      <c r="L2443">
        <v>0</v>
      </c>
      <c r="M2443">
        <v>0</v>
      </c>
      <c r="N2443" t="s">
        <v>80</v>
      </c>
      <c r="O2443" t="s">
        <v>92</v>
      </c>
      <c r="P2443" t="s">
        <v>38</v>
      </c>
      <c r="Q2443" t="s">
        <v>39</v>
      </c>
      <c r="R2443">
        <v>0</v>
      </c>
      <c r="S2443">
        <v>0</v>
      </c>
      <c r="T2443">
        <v>0</v>
      </c>
      <c r="U2443" t="s">
        <v>40</v>
      </c>
      <c r="V2443" t="s">
        <v>40</v>
      </c>
      <c r="W2443">
        <v>0</v>
      </c>
      <c r="X2443" t="s">
        <v>41</v>
      </c>
      <c r="Y2443">
        <v>9</v>
      </c>
      <c r="Z2443">
        <v>0</v>
      </c>
      <c r="AA2443">
        <v>0</v>
      </c>
      <c r="AB2443" t="s">
        <v>42</v>
      </c>
      <c r="AC2443">
        <v>93.6</v>
      </c>
      <c r="AD2443">
        <v>0</v>
      </c>
      <c r="AE2443">
        <v>2</v>
      </c>
      <c r="AF2443" t="s">
        <v>48</v>
      </c>
      <c r="AG2443" s="1">
        <v>42827</v>
      </c>
      <c r="AH2443">
        <f>SUM(Hotel_Data_Mini[[#This Row],[adults]:[babies]])</f>
        <v>2</v>
      </c>
      <c r="AI2443">
        <f>SUM(Hotel_Data_Mini[[#This Row],[stays_in_weekend_nights]:[stays_in_week_nights]])</f>
        <v>2</v>
      </c>
      <c r="AJ2443">
        <f>IF(Hotel_Data_Mini[[#This Row],[reserved_room_type]]=Hotel_Data_Mini[[#This Row],[assigned_room_type]],0,1)</f>
        <v>0</v>
      </c>
    </row>
    <row r="2444" spans="1:36" x14ac:dyDescent="0.25">
      <c r="A2444" t="s">
        <v>153</v>
      </c>
      <c r="B2444" t="s">
        <v>44</v>
      </c>
      <c r="C2444">
        <v>1</v>
      </c>
      <c r="D2444">
        <v>61</v>
      </c>
      <c r="E2444">
        <v>2017</v>
      </c>
      <c r="F2444" t="s">
        <v>126</v>
      </c>
      <c r="G2444">
        <v>4</v>
      </c>
      <c r="H2444">
        <v>25</v>
      </c>
      <c r="I2444">
        <v>0</v>
      </c>
      <c r="J2444">
        <v>2</v>
      </c>
      <c r="K2444">
        <v>2</v>
      </c>
      <c r="L2444">
        <v>0</v>
      </c>
      <c r="M2444">
        <v>0</v>
      </c>
      <c r="N2444" t="s">
        <v>36</v>
      </c>
      <c r="O2444" t="s">
        <v>37</v>
      </c>
      <c r="P2444" t="s">
        <v>50</v>
      </c>
      <c r="Q2444" t="s">
        <v>39</v>
      </c>
      <c r="R2444">
        <v>0</v>
      </c>
      <c r="S2444">
        <v>0</v>
      </c>
      <c r="T2444">
        <v>0</v>
      </c>
      <c r="U2444" t="s">
        <v>40</v>
      </c>
      <c r="V2444" t="s">
        <v>40</v>
      </c>
      <c r="W2444">
        <v>0</v>
      </c>
      <c r="X2444" t="s">
        <v>51</v>
      </c>
      <c r="Y2444">
        <v>326</v>
      </c>
      <c r="Z2444">
        <v>0</v>
      </c>
      <c r="AA2444">
        <v>0</v>
      </c>
      <c r="AB2444" t="s">
        <v>42</v>
      </c>
      <c r="AC2444">
        <v>80</v>
      </c>
      <c r="AD2444">
        <v>0</v>
      </c>
      <c r="AE2444">
        <v>0</v>
      </c>
      <c r="AF2444" t="s">
        <v>43</v>
      </c>
      <c r="AG2444" s="1">
        <v>42699</v>
      </c>
      <c r="AH2444">
        <f>SUM(Hotel_Data_Mini[[#This Row],[adults]:[babies]])</f>
        <v>2</v>
      </c>
      <c r="AI2444">
        <f>SUM(Hotel_Data_Mini[[#This Row],[stays_in_weekend_nights]:[stays_in_week_nights]])</f>
        <v>2</v>
      </c>
      <c r="AJ2444">
        <f>IF(Hotel_Data_Mini[[#This Row],[reserved_room_type]]=Hotel_Data_Mini[[#This Row],[assigned_room_type]],0,1)</f>
        <v>0</v>
      </c>
    </row>
    <row r="2445" spans="1:36" x14ac:dyDescent="0.25">
      <c r="A2445" t="s">
        <v>153</v>
      </c>
      <c r="B2445" t="s">
        <v>44</v>
      </c>
      <c r="C2445">
        <v>1</v>
      </c>
      <c r="D2445">
        <v>161</v>
      </c>
      <c r="E2445">
        <v>2017</v>
      </c>
      <c r="F2445" t="s">
        <v>121</v>
      </c>
      <c r="G2445">
        <v>8</v>
      </c>
      <c r="H2445">
        <v>19</v>
      </c>
      <c r="I2445">
        <v>2</v>
      </c>
      <c r="J2445">
        <v>1</v>
      </c>
      <c r="K2445">
        <v>2</v>
      </c>
      <c r="L2445">
        <v>0</v>
      </c>
      <c r="M2445">
        <v>0</v>
      </c>
      <c r="N2445" t="s">
        <v>36</v>
      </c>
      <c r="O2445" t="s">
        <v>64</v>
      </c>
      <c r="P2445" t="s">
        <v>38</v>
      </c>
      <c r="Q2445" t="s">
        <v>39</v>
      </c>
      <c r="R2445">
        <v>0</v>
      </c>
      <c r="S2445">
        <v>0</v>
      </c>
      <c r="T2445">
        <v>0</v>
      </c>
      <c r="U2445" t="s">
        <v>40</v>
      </c>
      <c r="V2445" t="s">
        <v>40</v>
      </c>
      <c r="W2445">
        <v>0</v>
      </c>
      <c r="X2445" t="s">
        <v>41</v>
      </c>
      <c r="Y2445">
        <v>9</v>
      </c>
      <c r="Z2445">
        <v>0</v>
      </c>
      <c r="AA2445">
        <v>0</v>
      </c>
      <c r="AB2445" t="s">
        <v>42</v>
      </c>
      <c r="AC2445">
        <v>104</v>
      </c>
      <c r="AD2445">
        <v>0</v>
      </c>
      <c r="AE2445">
        <v>1</v>
      </c>
      <c r="AF2445" t="s">
        <v>43</v>
      </c>
      <c r="AG2445" s="1">
        <v>42781</v>
      </c>
      <c r="AH2445">
        <f>SUM(Hotel_Data_Mini[[#This Row],[adults]:[babies]])</f>
        <v>2</v>
      </c>
      <c r="AI2445">
        <f>SUM(Hotel_Data_Mini[[#This Row],[stays_in_weekend_nights]:[stays_in_week_nights]])</f>
        <v>3</v>
      </c>
      <c r="AJ2445">
        <f>IF(Hotel_Data_Mini[[#This Row],[reserved_room_type]]=Hotel_Data_Mini[[#This Row],[assigned_room_type]],0,1)</f>
        <v>0</v>
      </c>
    </row>
    <row r="2446" spans="1:36" x14ac:dyDescent="0.25">
      <c r="A2446" t="s">
        <v>153</v>
      </c>
      <c r="B2446" t="s">
        <v>44</v>
      </c>
      <c r="C2446">
        <v>0</v>
      </c>
      <c r="D2446">
        <v>5</v>
      </c>
      <c r="E2446">
        <v>2017</v>
      </c>
      <c r="F2446" t="s">
        <v>118</v>
      </c>
      <c r="G2446">
        <v>9</v>
      </c>
      <c r="H2446">
        <v>1</v>
      </c>
      <c r="I2446">
        <v>0</v>
      </c>
      <c r="J2446">
        <v>1</v>
      </c>
      <c r="K2446">
        <v>1</v>
      </c>
      <c r="L2446">
        <v>0</v>
      </c>
      <c r="M2446">
        <v>0</v>
      </c>
      <c r="N2446" t="s">
        <v>36</v>
      </c>
      <c r="O2446" t="s">
        <v>37</v>
      </c>
      <c r="P2446" t="s">
        <v>69</v>
      </c>
      <c r="Q2446" t="s">
        <v>69</v>
      </c>
      <c r="R2446">
        <v>1</v>
      </c>
      <c r="S2446">
        <v>1</v>
      </c>
      <c r="T2446">
        <v>12</v>
      </c>
      <c r="U2446" t="s">
        <v>40</v>
      </c>
      <c r="V2446" t="s">
        <v>60</v>
      </c>
      <c r="W2446">
        <v>1</v>
      </c>
      <c r="X2446" t="s">
        <v>41</v>
      </c>
      <c r="Y2446">
        <v>0</v>
      </c>
      <c r="Z2446">
        <v>219</v>
      </c>
      <c r="AA2446">
        <v>0</v>
      </c>
      <c r="AB2446" t="s">
        <v>42</v>
      </c>
      <c r="AC2446">
        <v>89</v>
      </c>
      <c r="AD2446">
        <v>1</v>
      </c>
      <c r="AE2446">
        <v>1</v>
      </c>
      <c r="AF2446" t="s">
        <v>48</v>
      </c>
      <c r="AG2446" s="1">
        <v>42796</v>
      </c>
      <c r="AH2446">
        <f>SUM(Hotel_Data_Mini[[#This Row],[adults]:[babies]])</f>
        <v>1</v>
      </c>
      <c r="AI2446">
        <f>SUM(Hotel_Data_Mini[[#This Row],[stays_in_weekend_nights]:[stays_in_week_nights]])</f>
        <v>1</v>
      </c>
      <c r="AJ2446">
        <f>IF(Hotel_Data_Mini[[#This Row],[reserved_room_type]]=Hotel_Data_Mini[[#This Row],[assigned_room_type]],0,1)</f>
        <v>1</v>
      </c>
    </row>
    <row r="2447" spans="1:36" x14ac:dyDescent="0.25">
      <c r="A2447" t="s">
        <v>153</v>
      </c>
      <c r="B2447" t="s">
        <v>44</v>
      </c>
      <c r="C2447">
        <v>1</v>
      </c>
      <c r="D2447">
        <v>99</v>
      </c>
      <c r="E2447">
        <v>2017</v>
      </c>
      <c r="F2447" t="s">
        <v>117</v>
      </c>
      <c r="G2447">
        <v>21</v>
      </c>
      <c r="H2447">
        <v>23</v>
      </c>
      <c r="I2447">
        <v>0</v>
      </c>
      <c r="J2447">
        <v>4</v>
      </c>
      <c r="K2447">
        <v>2</v>
      </c>
      <c r="L2447">
        <v>0</v>
      </c>
      <c r="M2447">
        <v>0</v>
      </c>
      <c r="N2447" t="s">
        <v>36</v>
      </c>
      <c r="O2447" t="s">
        <v>94</v>
      </c>
      <c r="P2447" t="s">
        <v>38</v>
      </c>
      <c r="Q2447" t="s">
        <v>39</v>
      </c>
      <c r="R2447">
        <v>0</v>
      </c>
      <c r="S2447">
        <v>0</v>
      </c>
      <c r="T2447">
        <v>0</v>
      </c>
      <c r="U2447" t="s">
        <v>40</v>
      </c>
      <c r="V2447" t="s">
        <v>40</v>
      </c>
      <c r="W2447">
        <v>0</v>
      </c>
      <c r="X2447" t="s">
        <v>41</v>
      </c>
      <c r="Y2447">
        <v>9</v>
      </c>
      <c r="Z2447">
        <v>0</v>
      </c>
      <c r="AA2447">
        <v>0</v>
      </c>
      <c r="AB2447" t="s">
        <v>42</v>
      </c>
      <c r="AC2447">
        <v>137.25</v>
      </c>
      <c r="AD2447">
        <v>0</v>
      </c>
      <c r="AE2447">
        <v>0</v>
      </c>
      <c r="AF2447" t="s">
        <v>43</v>
      </c>
      <c r="AG2447" s="1">
        <v>42872</v>
      </c>
      <c r="AH2447">
        <f>SUM(Hotel_Data_Mini[[#This Row],[adults]:[babies]])</f>
        <v>2</v>
      </c>
      <c r="AI2447">
        <f>SUM(Hotel_Data_Mini[[#This Row],[stays_in_weekend_nights]:[stays_in_week_nights]])</f>
        <v>4</v>
      </c>
      <c r="AJ2447">
        <f>IF(Hotel_Data_Mini[[#This Row],[reserved_room_type]]=Hotel_Data_Mini[[#This Row],[assigned_room_type]],0,1)</f>
        <v>0</v>
      </c>
    </row>
    <row r="2448" spans="1:36" x14ac:dyDescent="0.25">
      <c r="A2448" t="s">
        <v>153</v>
      </c>
      <c r="B2448" t="s">
        <v>44</v>
      </c>
      <c r="C2448">
        <v>1</v>
      </c>
      <c r="D2448">
        <v>225</v>
      </c>
      <c r="E2448">
        <v>2017</v>
      </c>
      <c r="F2448" t="s">
        <v>122</v>
      </c>
      <c r="G2448">
        <v>15</v>
      </c>
      <c r="H2448">
        <v>15</v>
      </c>
      <c r="I2448">
        <v>1</v>
      </c>
      <c r="J2448">
        <v>1</v>
      </c>
      <c r="K2448">
        <v>2</v>
      </c>
      <c r="L2448">
        <v>0</v>
      </c>
      <c r="M2448">
        <v>0</v>
      </c>
      <c r="N2448" t="s">
        <v>80</v>
      </c>
      <c r="O2448" t="s">
        <v>68</v>
      </c>
      <c r="P2448" t="s">
        <v>38</v>
      </c>
      <c r="Q2448" t="s">
        <v>39</v>
      </c>
      <c r="R2448">
        <v>0</v>
      </c>
      <c r="S2448">
        <v>0</v>
      </c>
      <c r="T2448">
        <v>0</v>
      </c>
      <c r="U2448" t="s">
        <v>40</v>
      </c>
      <c r="V2448" t="s">
        <v>40</v>
      </c>
      <c r="W2448">
        <v>0</v>
      </c>
      <c r="X2448" t="s">
        <v>41</v>
      </c>
      <c r="Y2448">
        <v>9</v>
      </c>
      <c r="Z2448">
        <v>0</v>
      </c>
      <c r="AA2448">
        <v>0</v>
      </c>
      <c r="AB2448" t="s">
        <v>42</v>
      </c>
      <c r="AC2448">
        <v>99</v>
      </c>
      <c r="AD2448">
        <v>0</v>
      </c>
      <c r="AE2448">
        <v>0</v>
      </c>
      <c r="AF2448" t="s">
        <v>43</v>
      </c>
      <c r="AG2448" s="1">
        <v>0</v>
      </c>
      <c r="AH2448">
        <f>SUM(Hotel_Data_Mini[[#This Row],[adults]:[babies]])</f>
        <v>2</v>
      </c>
      <c r="AI2448">
        <f>SUM(Hotel_Data_Mini[[#This Row],[stays_in_weekend_nights]:[stays_in_week_nights]])</f>
        <v>2</v>
      </c>
      <c r="AJ2448">
        <f>IF(Hotel_Data_Mini[[#This Row],[reserved_room_type]]=Hotel_Data_Mini[[#This Row],[assigned_room_type]],0,1)</f>
        <v>0</v>
      </c>
    </row>
    <row r="2449" spans="1:36" x14ac:dyDescent="0.25">
      <c r="A2449" t="s">
        <v>153</v>
      </c>
      <c r="B2449" t="s">
        <v>44</v>
      </c>
      <c r="C2449">
        <v>1</v>
      </c>
      <c r="D2449">
        <v>156</v>
      </c>
      <c r="E2449">
        <v>2017</v>
      </c>
      <c r="F2449" t="s">
        <v>122</v>
      </c>
      <c r="G2449">
        <v>17</v>
      </c>
      <c r="H2449">
        <v>26</v>
      </c>
      <c r="I2449">
        <v>0</v>
      </c>
      <c r="J2449">
        <v>3</v>
      </c>
      <c r="K2449">
        <v>2</v>
      </c>
      <c r="L2449">
        <v>0</v>
      </c>
      <c r="M2449">
        <v>0</v>
      </c>
      <c r="N2449" t="s">
        <v>36</v>
      </c>
      <c r="O2449" t="s">
        <v>37</v>
      </c>
      <c r="P2449" t="s">
        <v>50</v>
      </c>
      <c r="Q2449" t="s">
        <v>39</v>
      </c>
      <c r="R2449">
        <v>0</v>
      </c>
      <c r="S2449">
        <v>0</v>
      </c>
      <c r="T2449">
        <v>0</v>
      </c>
      <c r="U2449" t="s">
        <v>40</v>
      </c>
      <c r="V2449" t="s">
        <v>40</v>
      </c>
      <c r="W2449">
        <v>0</v>
      </c>
      <c r="X2449" t="s">
        <v>51</v>
      </c>
      <c r="Y2449">
        <v>37</v>
      </c>
      <c r="Z2449">
        <v>0</v>
      </c>
      <c r="AA2449">
        <v>0</v>
      </c>
      <c r="AB2449" t="s">
        <v>42</v>
      </c>
      <c r="AC2449">
        <v>100</v>
      </c>
      <c r="AD2449">
        <v>0</v>
      </c>
      <c r="AE2449">
        <v>0</v>
      </c>
      <c r="AF2449" t="s">
        <v>43</v>
      </c>
      <c r="AG2449" s="1">
        <v>42695</v>
      </c>
      <c r="AH2449">
        <f>SUM(Hotel_Data_Mini[[#This Row],[adults]:[babies]])</f>
        <v>2</v>
      </c>
      <c r="AI2449">
        <f>SUM(Hotel_Data_Mini[[#This Row],[stays_in_weekend_nights]:[stays_in_week_nights]])</f>
        <v>3</v>
      </c>
      <c r="AJ2449">
        <f>IF(Hotel_Data_Mini[[#This Row],[reserved_room_type]]=Hotel_Data_Mini[[#This Row],[assigned_room_type]],0,1)</f>
        <v>0</v>
      </c>
    </row>
    <row r="2450" spans="1:36" x14ac:dyDescent="0.25">
      <c r="A2450" t="s">
        <v>153</v>
      </c>
      <c r="B2450" t="s">
        <v>34</v>
      </c>
      <c r="C2450">
        <v>1</v>
      </c>
      <c r="D2450">
        <v>209</v>
      </c>
      <c r="E2450">
        <v>2017</v>
      </c>
      <c r="F2450" t="s">
        <v>52</v>
      </c>
      <c r="G2450">
        <v>27</v>
      </c>
      <c r="H2450">
        <v>8</v>
      </c>
      <c r="I2450">
        <v>2</v>
      </c>
      <c r="J2450">
        <v>5</v>
      </c>
      <c r="K2450">
        <v>2</v>
      </c>
      <c r="L2450">
        <v>1</v>
      </c>
      <c r="M2450">
        <v>0</v>
      </c>
      <c r="N2450" t="s">
        <v>36</v>
      </c>
      <c r="O2450" t="s">
        <v>83</v>
      </c>
      <c r="P2450" t="s">
        <v>47</v>
      </c>
      <c r="Q2450" t="s">
        <v>47</v>
      </c>
      <c r="R2450">
        <v>0</v>
      </c>
      <c r="S2450">
        <v>0</v>
      </c>
      <c r="T2450">
        <v>0</v>
      </c>
      <c r="U2450" t="s">
        <v>40</v>
      </c>
      <c r="V2450" t="s">
        <v>40</v>
      </c>
      <c r="W2450">
        <v>0</v>
      </c>
      <c r="X2450" t="s">
        <v>41</v>
      </c>
      <c r="Y2450">
        <v>250</v>
      </c>
      <c r="Z2450">
        <v>0</v>
      </c>
      <c r="AA2450">
        <v>0</v>
      </c>
      <c r="AB2450" t="s">
        <v>42</v>
      </c>
      <c r="AC2450">
        <v>127.24</v>
      </c>
      <c r="AD2450">
        <v>0</v>
      </c>
      <c r="AE2450">
        <v>0</v>
      </c>
      <c r="AF2450" t="s">
        <v>43</v>
      </c>
      <c r="AG2450" s="1">
        <v>0</v>
      </c>
      <c r="AH2450">
        <f>SUM(Hotel_Data_Mini[[#This Row],[adults]:[babies]])</f>
        <v>3</v>
      </c>
      <c r="AI2450">
        <f>SUM(Hotel_Data_Mini[[#This Row],[stays_in_weekend_nights]:[stays_in_week_nights]])</f>
        <v>7</v>
      </c>
      <c r="AJ2450">
        <f>IF(Hotel_Data_Mini[[#This Row],[reserved_room_type]]=Hotel_Data_Mini[[#This Row],[assigned_room_type]],0,1)</f>
        <v>0</v>
      </c>
    </row>
    <row r="2451" spans="1:36" x14ac:dyDescent="0.25">
      <c r="A2451" t="s">
        <v>153</v>
      </c>
      <c r="B2451" t="s">
        <v>34</v>
      </c>
      <c r="C2451">
        <v>0</v>
      </c>
      <c r="D2451">
        <v>37</v>
      </c>
      <c r="E2451">
        <v>2017</v>
      </c>
      <c r="F2451" t="s">
        <v>45</v>
      </c>
      <c r="G2451">
        <v>34</v>
      </c>
      <c r="H2451">
        <v>23</v>
      </c>
      <c r="I2451">
        <v>0</v>
      </c>
      <c r="J2451">
        <v>1</v>
      </c>
      <c r="K2451">
        <v>1</v>
      </c>
      <c r="L2451">
        <v>0</v>
      </c>
      <c r="M2451">
        <v>0</v>
      </c>
      <c r="N2451" t="s">
        <v>36</v>
      </c>
      <c r="O2451" t="s">
        <v>37</v>
      </c>
      <c r="P2451" t="s">
        <v>69</v>
      </c>
      <c r="Q2451" t="s">
        <v>69</v>
      </c>
      <c r="R2451">
        <v>0</v>
      </c>
      <c r="S2451">
        <v>0</v>
      </c>
      <c r="T2451">
        <v>0</v>
      </c>
      <c r="U2451" t="s">
        <v>40</v>
      </c>
      <c r="V2451" t="s">
        <v>40</v>
      </c>
      <c r="W2451">
        <v>0</v>
      </c>
      <c r="X2451" t="s">
        <v>41</v>
      </c>
      <c r="Y2451">
        <v>0</v>
      </c>
      <c r="Z2451">
        <v>154</v>
      </c>
      <c r="AA2451">
        <v>0</v>
      </c>
      <c r="AB2451" t="s">
        <v>42</v>
      </c>
      <c r="AC2451">
        <v>135</v>
      </c>
      <c r="AD2451">
        <v>0</v>
      </c>
      <c r="AE2451">
        <v>0</v>
      </c>
      <c r="AF2451" t="s">
        <v>48</v>
      </c>
      <c r="AG2451" s="1">
        <v>42971</v>
      </c>
      <c r="AH2451">
        <f>SUM(Hotel_Data_Mini[[#This Row],[adults]:[babies]])</f>
        <v>1</v>
      </c>
      <c r="AI2451">
        <f>SUM(Hotel_Data_Mini[[#This Row],[stays_in_weekend_nights]:[stays_in_week_nights]])</f>
        <v>1</v>
      </c>
      <c r="AJ2451">
        <f>IF(Hotel_Data_Mini[[#This Row],[reserved_room_type]]=Hotel_Data_Mini[[#This Row],[assigned_room_type]],0,1)</f>
        <v>0</v>
      </c>
    </row>
    <row r="2452" spans="1:36" x14ac:dyDescent="0.25">
      <c r="A2452" t="s">
        <v>153</v>
      </c>
      <c r="B2452" t="s">
        <v>44</v>
      </c>
      <c r="C2452">
        <v>1</v>
      </c>
      <c r="D2452">
        <v>201</v>
      </c>
      <c r="E2452">
        <v>2017</v>
      </c>
      <c r="F2452" t="s">
        <v>120</v>
      </c>
      <c r="G2452">
        <v>24</v>
      </c>
      <c r="H2452">
        <v>14</v>
      </c>
      <c r="I2452">
        <v>0</v>
      </c>
      <c r="J2452">
        <v>4</v>
      </c>
      <c r="K2452">
        <v>2</v>
      </c>
      <c r="L2452">
        <v>0</v>
      </c>
      <c r="M2452">
        <v>0</v>
      </c>
      <c r="N2452" t="s">
        <v>36</v>
      </c>
      <c r="O2452" t="s">
        <v>37</v>
      </c>
      <c r="P2452" t="s">
        <v>50</v>
      </c>
      <c r="Q2452" t="s">
        <v>39</v>
      </c>
      <c r="R2452">
        <v>0</v>
      </c>
      <c r="S2452">
        <v>0</v>
      </c>
      <c r="T2452">
        <v>0</v>
      </c>
      <c r="U2452" t="s">
        <v>40</v>
      </c>
      <c r="V2452" t="s">
        <v>40</v>
      </c>
      <c r="W2452">
        <v>0</v>
      </c>
      <c r="X2452" t="s">
        <v>51</v>
      </c>
      <c r="Y2452">
        <v>0</v>
      </c>
      <c r="Z2452">
        <v>0</v>
      </c>
      <c r="AA2452">
        <v>0</v>
      </c>
      <c r="AB2452" t="s">
        <v>42</v>
      </c>
      <c r="AC2452">
        <v>110</v>
      </c>
      <c r="AD2452">
        <v>0</v>
      </c>
      <c r="AE2452">
        <v>0</v>
      </c>
      <c r="AF2452" t="s">
        <v>43</v>
      </c>
      <c r="AG2452" s="1">
        <v>42699</v>
      </c>
      <c r="AH2452">
        <f>SUM(Hotel_Data_Mini[[#This Row],[adults]:[babies]])</f>
        <v>2</v>
      </c>
      <c r="AI2452">
        <f>SUM(Hotel_Data_Mini[[#This Row],[stays_in_weekend_nights]:[stays_in_week_nights]])</f>
        <v>4</v>
      </c>
      <c r="AJ2452">
        <f>IF(Hotel_Data_Mini[[#This Row],[reserved_room_type]]=Hotel_Data_Mini[[#This Row],[assigned_room_type]],0,1)</f>
        <v>0</v>
      </c>
    </row>
    <row r="2453" spans="1:36" x14ac:dyDescent="0.25">
      <c r="A2453" t="s">
        <v>153</v>
      </c>
      <c r="B2453" t="s">
        <v>44</v>
      </c>
      <c r="C2453">
        <v>0</v>
      </c>
      <c r="D2453">
        <v>135</v>
      </c>
      <c r="E2453">
        <v>2017</v>
      </c>
      <c r="F2453" t="s">
        <v>120</v>
      </c>
      <c r="G2453">
        <v>22</v>
      </c>
      <c r="H2453">
        <v>1</v>
      </c>
      <c r="I2453">
        <v>0</v>
      </c>
      <c r="J2453">
        <v>3</v>
      </c>
      <c r="K2453">
        <v>2</v>
      </c>
      <c r="L2453">
        <v>0</v>
      </c>
      <c r="M2453">
        <v>0</v>
      </c>
      <c r="N2453" t="s">
        <v>36</v>
      </c>
      <c r="O2453" t="s">
        <v>37</v>
      </c>
      <c r="P2453" t="s">
        <v>56</v>
      </c>
      <c r="Q2453" t="s">
        <v>39</v>
      </c>
      <c r="R2453">
        <v>0</v>
      </c>
      <c r="S2453">
        <v>0</v>
      </c>
      <c r="T2453">
        <v>0</v>
      </c>
      <c r="U2453" t="s">
        <v>40</v>
      </c>
      <c r="V2453" t="s">
        <v>40</v>
      </c>
      <c r="W2453">
        <v>0</v>
      </c>
      <c r="X2453" t="s">
        <v>41</v>
      </c>
      <c r="Y2453">
        <v>28</v>
      </c>
      <c r="Z2453">
        <v>0</v>
      </c>
      <c r="AA2453">
        <v>0</v>
      </c>
      <c r="AB2453" t="s">
        <v>42</v>
      </c>
      <c r="AC2453">
        <v>85</v>
      </c>
      <c r="AD2453">
        <v>0</v>
      </c>
      <c r="AE2453">
        <v>0</v>
      </c>
      <c r="AF2453" t="s">
        <v>48</v>
      </c>
      <c r="AG2453" s="1">
        <v>42890</v>
      </c>
      <c r="AH2453">
        <f>SUM(Hotel_Data_Mini[[#This Row],[adults]:[babies]])</f>
        <v>2</v>
      </c>
      <c r="AI2453">
        <f>SUM(Hotel_Data_Mini[[#This Row],[stays_in_weekend_nights]:[stays_in_week_nights]])</f>
        <v>3</v>
      </c>
      <c r="AJ2453">
        <f>IF(Hotel_Data_Mini[[#This Row],[reserved_room_type]]=Hotel_Data_Mini[[#This Row],[assigned_room_type]],0,1)</f>
        <v>0</v>
      </c>
    </row>
    <row r="2454" spans="1:36" x14ac:dyDescent="0.25">
      <c r="A2454" t="s">
        <v>153</v>
      </c>
      <c r="B2454" t="s">
        <v>44</v>
      </c>
      <c r="C2454">
        <v>1</v>
      </c>
      <c r="D2454">
        <v>86</v>
      </c>
      <c r="E2454">
        <v>2017</v>
      </c>
      <c r="F2454" t="s">
        <v>45</v>
      </c>
      <c r="G2454">
        <v>32</v>
      </c>
      <c r="H2454">
        <v>8</v>
      </c>
      <c r="I2454">
        <v>0</v>
      </c>
      <c r="J2454">
        <v>2</v>
      </c>
      <c r="K2454">
        <v>2</v>
      </c>
      <c r="L2454">
        <v>0</v>
      </c>
      <c r="M2454">
        <v>0</v>
      </c>
      <c r="N2454" t="s">
        <v>36</v>
      </c>
      <c r="O2454" t="s">
        <v>55</v>
      </c>
      <c r="P2454" t="s">
        <v>38</v>
      </c>
      <c r="Q2454" t="s">
        <v>39</v>
      </c>
      <c r="R2454">
        <v>0</v>
      </c>
      <c r="S2454">
        <v>0</v>
      </c>
      <c r="T2454">
        <v>0</v>
      </c>
      <c r="U2454" t="s">
        <v>40</v>
      </c>
      <c r="V2454" t="s">
        <v>40</v>
      </c>
      <c r="W2454">
        <v>0</v>
      </c>
      <c r="X2454" t="s">
        <v>41</v>
      </c>
      <c r="Y2454">
        <v>9</v>
      </c>
      <c r="Z2454">
        <v>0</v>
      </c>
      <c r="AA2454">
        <v>0</v>
      </c>
      <c r="AB2454" t="s">
        <v>42</v>
      </c>
      <c r="AC2454">
        <v>145</v>
      </c>
      <c r="AD2454">
        <v>0</v>
      </c>
      <c r="AE2454">
        <v>2</v>
      </c>
      <c r="AF2454" t="s">
        <v>43</v>
      </c>
      <c r="AG2454" s="1">
        <v>42869</v>
      </c>
      <c r="AH2454">
        <f>SUM(Hotel_Data_Mini[[#This Row],[adults]:[babies]])</f>
        <v>2</v>
      </c>
      <c r="AI2454">
        <f>SUM(Hotel_Data_Mini[[#This Row],[stays_in_weekend_nights]:[stays_in_week_nights]])</f>
        <v>2</v>
      </c>
      <c r="AJ2454">
        <f>IF(Hotel_Data_Mini[[#This Row],[reserved_room_type]]=Hotel_Data_Mini[[#This Row],[assigned_room_type]],0,1)</f>
        <v>0</v>
      </c>
    </row>
    <row r="2455" spans="1:36" x14ac:dyDescent="0.25">
      <c r="A2455" t="s">
        <v>153</v>
      </c>
      <c r="B2455" t="s">
        <v>44</v>
      </c>
      <c r="C2455">
        <v>0</v>
      </c>
      <c r="D2455">
        <v>434</v>
      </c>
      <c r="E2455">
        <v>2017</v>
      </c>
      <c r="F2455" t="s">
        <v>120</v>
      </c>
      <c r="G2455">
        <v>22</v>
      </c>
      <c r="H2455">
        <v>3</v>
      </c>
      <c r="I2455">
        <v>2</v>
      </c>
      <c r="J2455">
        <v>1</v>
      </c>
      <c r="K2455">
        <v>2</v>
      </c>
      <c r="L2455">
        <v>0</v>
      </c>
      <c r="M2455">
        <v>0</v>
      </c>
      <c r="N2455" t="s">
        <v>36</v>
      </c>
      <c r="O2455" t="s">
        <v>58</v>
      </c>
      <c r="P2455" t="s">
        <v>50</v>
      </c>
      <c r="Q2455" t="s">
        <v>39</v>
      </c>
      <c r="R2455">
        <v>0</v>
      </c>
      <c r="S2455">
        <v>0</v>
      </c>
      <c r="T2455">
        <v>0</v>
      </c>
      <c r="U2455" t="s">
        <v>40</v>
      </c>
      <c r="V2455" t="s">
        <v>40</v>
      </c>
      <c r="W2455">
        <v>0</v>
      </c>
      <c r="X2455" t="s">
        <v>41</v>
      </c>
      <c r="Y2455">
        <v>229</v>
      </c>
      <c r="Z2455">
        <v>0</v>
      </c>
      <c r="AA2455">
        <v>0</v>
      </c>
      <c r="AB2455" t="s">
        <v>53</v>
      </c>
      <c r="AC2455">
        <v>112.67</v>
      </c>
      <c r="AD2455">
        <v>0</v>
      </c>
      <c r="AE2455">
        <v>2</v>
      </c>
      <c r="AF2455" t="s">
        <v>48</v>
      </c>
      <c r="AG2455" s="1">
        <v>42892</v>
      </c>
      <c r="AH2455">
        <f>SUM(Hotel_Data_Mini[[#This Row],[adults]:[babies]])</f>
        <v>2</v>
      </c>
      <c r="AI2455">
        <f>SUM(Hotel_Data_Mini[[#This Row],[stays_in_weekend_nights]:[stays_in_week_nights]])</f>
        <v>3</v>
      </c>
      <c r="AJ2455">
        <f>IF(Hotel_Data_Mini[[#This Row],[reserved_room_type]]=Hotel_Data_Mini[[#This Row],[assigned_room_type]],0,1)</f>
        <v>0</v>
      </c>
    </row>
    <row r="2456" spans="1:36" x14ac:dyDescent="0.25">
      <c r="A2456" t="s">
        <v>153</v>
      </c>
      <c r="B2456" t="s">
        <v>34</v>
      </c>
      <c r="C2456">
        <v>1</v>
      </c>
      <c r="D2456">
        <v>124</v>
      </c>
      <c r="E2456">
        <v>2017</v>
      </c>
      <c r="F2456" t="s">
        <v>122</v>
      </c>
      <c r="G2456">
        <v>15</v>
      </c>
      <c r="H2456">
        <v>9</v>
      </c>
      <c r="I2456">
        <v>2</v>
      </c>
      <c r="J2456">
        <v>5</v>
      </c>
      <c r="K2456">
        <v>2</v>
      </c>
      <c r="L2456">
        <v>0</v>
      </c>
      <c r="M2456">
        <v>0</v>
      </c>
      <c r="N2456" t="s">
        <v>54</v>
      </c>
      <c r="O2456" t="s">
        <v>37</v>
      </c>
      <c r="P2456" t="s">
        <v>50</v>
      </c>
      <c r="Q2456" t="s">
        <v>39</v>
      </c>
      <c r="R2456">
        <v>0</v>
      </c>
      <c r="S2456">
        <v>0</v>
      </c>
      <c r="T2456">
        <v>0</v>
      </c>
      <c r="U2456" t="s">
        <v>40</v>
      </c>
      <c r="V2456" t="s">
        <v>40</v>
      </c>
      <c r="W2456">
        <v>0</v>
      </c>
      <c r="X2456" t="s">
        <v>51</v>
      </c>
      <c r="Y2456">
        <v>492</v>
      </c>
      <c r="Z2456">
        <v>0</v>
      </c>
      <c r="AA2456">
        <v>0</v>
      </c>
      <c r="AB2456" t="s">
        <v>42</v>
      </c>
      <c r="AC2456">
        <v>80</v>
      </c>
      <c r="AD2456">
        <v>0</v>
      </c>
      <c r="AE2456">
        <v>0</v>
      </c>
      <c r="AF2456" t="s">
        <v>43</v>
      </c>
      <c r="AG2456" s="1">
        <v>42794</v>
      </c>
      <c r="AH2456">
        <f>SUM(Hotel_Data_Mini[[#This Row],[adults]:[babies]])</f>
        <v>2</v>
      </c>
      <c r="AI2456">
        <f>SUM(Hotel_Data_Mini[[#This Row],[stays_in_weekend_nights]:[stays_in_week_nights]])</f>
        <v>7</v>
      </c>
      <c r="AJ2456">
        <f>IF(Hotel_Data_Mini[[#This Row],[reserved_room_type]]=Hotel_Data_Mini[[#This Row],[assigned_room_type]],0,1)</f>
        <v>0</v>
      </c>
    </row>
    <row r="2457" spans="1:36" x14ac:dyDescent="0.25">
      <c r="A2457" t="s">
        <v>153</v>
      </c>
      <c r="B2457" t="s">
        <v>34</v>
      </c>
      <c r="C2457">
        <v>0</v>
      </c>
      <c r="D2457">
        <v>320</v>
      </c>
      <c r="E2457">
        <v>2017</v>
      </c>
      <c r="F2457" t="s">
        <v>120</v>
      </c>
      <c r="G2457">
        <v>22</v>
      </c>
      <c r="H2457">
        <v>3</v>
      </c>
      <c r="I2457">
        <v>2</v>
      </c>
      <c r="J2457">
        <v>5</v>
      </c>
      <c r="K2457">
        <v>2</v>
      </c>
      <c r="L2457">
        <v>0</v>
      </c>
      <c r="M2457">
        <v>0</v>
      </c>
      <c r="N2457" t="s">
        <v>36</v>
      </c>
      <c r="O2457" t="s">
        <v>64</v>
      </c>
      <c r="P2457" t="s">
        <v>38</v>
      </c>
      <c r="Q2457" t="s">
        <v>39</v>
      </c>
      <c r="R2457">
        <v>0</v>
      </c>
      <c r="S2457">
        <v>0</v>
      </c>
      <c r="T2457">
        <v>0</v>
      </c>
      <c r="U2457" t="s">
        <v>40</v>
      </c>
      <c r="V2457" t="s">
        <v>40</v>
      </c>
      <c r="W2457">
        <v>0</v>
      </c>
      <c r="X2457" t="s">
        <v>41</v>
      </c>
      <c r="Y2457">
        <v>240</v>
      </c>
      <c r="Z2457">
        <v>0</v>
      </c>
      <c r="AA2457">
        <v>0</v>
      </c>
      <c r="AB2457" t="s">
        <v>42</v>
      </c>
      <c r="AC2457">
        <v>74.25</v>
      </c>
      <c r="AD2457">
        <v>0</v>
      </c>
      <c r="AE2457">
        <v>1</v>
      </c>
      <c r="AF2457" t="s">
        <v>48</v>
      </c>
      <c r="AG2457" s="1">
        <v>0</v>
      </c>
      <c r="AH2457">
        <f>SUM(Hotel_Data_Mini[[#This Row],[adults]:[babies]])</f>
        <v>2</v>
      </c>
      <c r="AI2457">
        <f>SUM(Hotel_Data_Mini[[#This Row],[stays_in_weekend_nights]:[stays_in_week_nights]])</f>
        <v>7</v>
      </c>
      <c r="AJ2457">
        <f>IF(Hotel_Data_Mini[[#This Row],[reserved_room_type]]=Hotel_Data_Mini[[#This Row],[assigned_room_type]],0,1)</f>
        <v>0</v>
      </c>
    </row>
    <row r="2458" spans="1:36" x14ac:dyDescent="0.25">
      <c r="A2458" t="s">
        <v>153</v>
      </c>
      <c r="B2458" t="s">
        <v>44</v>
      </c>
      <c r="C2458">
        <v>0</v>
      </c>
      <c r="D2458">
        <v>13</v>
      </c>
      <c r="E2458">
        <v>2017</v>
      </c>
      <c r="F2458" t="s">
        <v>117</v>
      </c>
      <c r="G2458">
        <v>21</v>
      </c>
      <c r="H2458">
        <v>22</v>
      </c>
      <c r="I2458">
        <v>1</v>
      </c>
      <c r="J2458">
        <v>0</v>
      </c>
      <c r="K2458">
        <v>1</v>
      </c>
      <c r="L2458">
        <v>0</v>
      </c>
      <c r="M2458">
        <v>0</v>
      </c>
      <c r="N2458" t="s">
        <v>36</v>
      </c>
      <c r="O2458" t="s">
        <v>37</v>
      </c>
      <c r="P2458" t="s">
        <v>38</v>
      </c>
      <c r="Q2458" t="s">
        <v>39</v>
      </c>
      <c r="R2458">
        <v>0</v>
      </c>
      <c r="S2458">
        <v>0</v>
      </c>
      <c r="T2458">
        <v>0</v>
      </c>
      <c r="U2458" t="s">
        <v>60</v>
      </c>
      <c r="V2458" t="s">
        <v>60</v>
      </c>
      <c r="W2458">
        <v>0</v>
      </c>
      <c r="X2458" t="s">
        <v>41</v>
      </c>
      <c r="Y2458">
        <v>7</v>
      </c>
      <c r="Z2458">
        <v>0</v>
      </c>
      <c r="AA2458">
        <v>0</v>
      </c>
      <c r="AB2458" t="s">
        <v>42</v>
      </c>
      <c r="AC2458">
        <v>125.4</v>
      </c>
      <c r="AD2458">
        <v>0</v>
      </c>
      <c r="AE2458">
        <v>1</v>
      </c>
      <c r="AF2458" t="s">
        <v>48</v>
      </c>
      <c r="AG2458" s="1">
        <v>42878</v>
      </c>
      <c r="AH2458">
        <f>SUM(Hotel_Data_Mini[[#This Row],[adults]:[babies]])</f>
        <v>1</v>
      </c>
      <c r="AI2458">
        <f>SUM(Hotel_Data_Mini[[#This Row],[stays_in_weekend_nights]:[stays_in_week_nights]])</f>
        <v>1</v>
      </c>
      <c r="AJ2458">
        <f>IF(Hotel_Data_Mini[[#This Row],[reserved_room_type]]=Hotel_Data_Mini[[#This Row],[assigned_room_type]],0,1)</f>
        <v>0</v>
      </c>
    </row>
    <row r="2459" spans="1:36" x14ac:dyDescent="0.25">
      <c r="A2459" t="s">
        <v>153</v>
      </c>
      <c r="B2459" t="s">
        <v>34</v>
      </c>
      <c r="C2459">
        <v>0</v>
      </c>
      <c r="D2459">
        <v>15</v>
      </c>
      <c r="E2459">
        <v>2017</v>
      </c>
      <c r="F2459" t="s">
        <v>120</v>
      </c>
      <c r="G2459">
        <v>22</v>
      </c>
      <c r="H2459">
        <v>1</v>
      </c>
      <c r="I2459">
        <v>1</v>
      </c>
      <c r="J2459">
        <v>3</v>
      </c>
      <c r="K2459">
        <v>2</v>
      </c>
      <c r="L2459">
        <v>0</v>
      </c>
      <c r="M2459">
        <v>0</v>
      </c>
      <c r="N2459" t="s">
        <v>36</v>
      </c>
      <c r="O2459" t="s">
        <v>58</v>
      </c>
      <c r="P2459" t="s">
        <v>38</v>
      </c>
      <c r="Q2459" t="s">
        <v>39</v>
      </c>
      <c r="R2459">
        <v>0</v>
      </c>
      <c r="S2459">
        <v>0</v>
      </c>
      <c r="T2459">
        <v>0</v>
      </c>
      <c r="U2459" t="s">
        <v>40</v>
      </c>
      <c r="V2459" t="s">
        <v>40</v>
      </c>
      <c r="W2459">
        <v>0</v>
      </c>
      <c r="X2459" t="s">
        <v>41</v>
      </c>
      <c r="Y2459">
        <v>240</v>
      </c>
      <c r="Z2459">
        <v>0</v>
      </c>
      <c r="AA2459">
        <v>0</v>
      </c>
      <c r="AB2459" t="s">
        <v>42</v>
      </c>
      <c r="AC2459">
        <v>105</v>
      </c>
      <c r="AD2459">
        <v>0</v>
      </c>
      <c r="AE2459">
        <v>2</v>
      </c>
      <c r="AF2459" t="s">
        <v>48</v>
      </c>
      <c r="AG2459" s="1">
        <v>42891</v>
      </c>
      <c r="AH2459">
        <f>SUM(Hotel_Data_Mini[[#This Row],[adults]:[babies]])</f>
        <v>2</v>
      </c>
      <c r="AI2459">
        <f>SUM(Hotel_Data_Mini[[#This Row],[stays_in_weekend_nights]:[stays_in_week_nights]])</f>
        <v>4</v>
      </c>
      <c r="AJ2459">
        <f>IF(Hotel_Data_Mini[[#This Row],[reserved_room_type]]=Hotel_Data_Mini[[#This Row],[assigned_room_type]],0,1)</f>
        <v>0</v>
      </c>
    </row>
    <row r="2460" spans="1:36" x14ac:dyDescent="0.25">
      <c r="A2460" t="s">
        <v>153</v>
      </c>
      <c r="B2460" t="s">
        <v>44</v>
      </c>
      <c r="C2460">
        <v>1</v>
      </c>
      <c r="D2460">
        <v>566</v>
      </c>
      <c r="E2460">
        <v>2017</v>
      </c>
      <c r="F2460" t="s">
        <v>126</v>
      </c>
      <c r="G2460">
        <v>4</v>
      </c>
      <c r="H2460">
        <v>26</v>
      </c>
      <c r="I2460">
        <v>0</v>
      </c>
      <c r="J2460">
        <v>2</v>
      </c>
      <c r="K2460">
        <v>2</v>
      </c>
      <c r="L2460">
        <v>0</v>
      </c>
      <c r="M2460">
        <v>0</v>
      </c>
      <c r="N2460" t="s">
        <v>36</v>
      </c>
      <c r="O2460" t="s">
        <v>37</v>
      </c>
      <c r="P2460" t="s">
        <v>50</v>
      </c>
      <c r="Q2460" t="s">
        <v>39</v>
      </c>
      <c r="R2460">
        <v>0</v>
      </c>
      <c r="S2460">
        <v>0</v>
      </c>
      <c r="T2460">
        <v>0</v>
      </c>
      <c r="U2460" t="s">
        <v>40</v>
      </c>
      <c r="V2460" t="s">
        <v>40</v>
      </c>
      <c r="W2460">
        <v>0</v>
      </c>
      <c r="X2460" t="s">
        <v>51</v>
      </c>
      <c r="Y2460">
        <v>1</v>
      </c>
      <c r="Z2460">
        <v>0</v>
      </c>
      <c r="AA2460">
        <v>0</v>
      </c>
      <c r="AB2460" t="s">
        <v>42</v>
      </c>
      <c r="AC2460">
        <v>62</v>
      </c>
      <c r="AD2460">
        <v>0</v>
      </c>
      <c r="AE2460">
        <v>0</v>
      </c>
      <c r="AF2460" t="s">
        <v>43</v>
      </c>
      <c r="AG2460" s="1">
        <v>42298</v>
      </c>
      <c r="AH2460">
        <f>SUM(Hotel_Data_Mini[[#This Row],[adults]:[babies]])</f>
        <v>2</v>
      </c>
      <c r="AI2460">
        <f>SUM(Hotel_Data_Mini[[#This Row],[stays_in_weekend_nights]:[stays_in_week_nights]])</f>
        <v>2</v>
      </c>
      <c r="AJ2460">
        <f>IF(Hotel_Data_Mini[[#This Row],[reserved_room_type]]=Hotel_Data_Mini[[#This Row],[assigned_room_type]],0,1)</f>
        <v>0</v>
      </c>
    </row>
    <row r="2461" spans="1:36" x14ac:dyDescent="0.25">
      <c r="A2461" t="s">
        <v>153</v>
      </c>
      <c r="B2461" t="s">
        <v>44</v>
      </c>
      <c r="C2461">
        <v>0</v>
      </c>
      <c r="D2461">
        <v>25</v>
      </c>
      <c r="E2461">
        <v>2017</v>
      </c>
      <c r="F2461" t="s">
        <v>117</v>
      </c>
      <c r="G2461">
        <v>20</v>
      </c>
      <c r="H2461">
        <v>19</v>
      </c>
      <c r="I2461">
        <v>0</v>
      </c>
      <c r="J2461">
        <v>1</v>
      </c>
      <c r="K2461">
        <v>2</v>
      </c>
      <c r="L2461">
        <v>0</v>
      </c>
      <c r="M2461">
        <v>0</v>
      </c>
      <c r="N2461" t="s">
        <v>36</v>
      </c>
      <c r="O2461" t="s">
        <v>89</v>
      </c>
      <c r="P2461" t="s">
        <v>38</v>
      </c>
      <c r="Q2461" t="s">
        <v>39</v>
      </c>
      <c r="R2461">
        <v>0</v>
      </c>
      <c r="S2461">
        <v>0</v>
      </c>
      <c r="T2461">
        <v>0</v>
      </c>
      <c r="U2461" t="s">
        <v>40</v>
      </c>
      <c r="V2461" t="s">
        <v>40</v>
      </c>
      <c r="W2461">
        <v>0</v>
      </c>
      <c r="X2461" t="s">
        <v>41</v>
      </c>
      <c r="Y2461">
        <v>9</v>
      </c>
      <c r="Z2461">
        <v>0</v>
      </c>
      <c r="AA2461">
        <v>0</v>
      </c>
      <c r="AB2461" t="s">
        <v>42</v>
      </c>
      <c r="AC2461">
        <v>180</v>
      </c>
      <c r="AD2461">
        <v>0</v>
      </c>
      <c r="AE2461">
        <v>2</v>
      </c>
      <c r="AF2461" t="s">
        <v>48</v>
      </c>
      <c r="AG2461" s="1">
        <v>42875</v>
      </c>
      <c r="AH2461">
        <f>SUM(Hotel_Data_Mini[[#This Row],[adults]:[babies]])</f>
        <v>2</v>
      </c>
      <c r="AI2461">
        <f>SUM(Hotel_Data_Mini[[#This Row],[stays_in_weekend_nights]:[stays_in_week_nights]])</f>
        <v>1</v>
      </c>
      <c r="AJ2461">
        <f>IF(Hotel_Data_Mini[[#This Row],[reserved_room_type]]=Hotel_Data_Mini[[#This Row],[assigned_room_type]],0,1)</f>
        <v>0</v>
      </c>
    </row>
    <row r="2462" spans="1:36" x14ac:dyDescent="0.25">
      <c r="A2462" t="s">
        <v>153</v>
      </c>
      <c r="B2462" t="s">
        <v>44</v>
      </c>
      <c r="C2462">
        <v>1</v>
      </c>
      <c r="D2462">
        <v>262</v>
      </c>
      <c r="E2462">
        <v>2017</v>
      </c>
      <c r="F2462" t="s">
        <v>117</v>
      </c>
      <c r="G2462">
        <v>21</v>
      </c>
      <c r="H2462">
        <v>24</v>
      </c>
      <c r="I2462">
        <v>0</v>
      </c>
      <c r="J2462">
        <v>4</v>
      </c>
      <c r="K2462">
        <v>2</v>
      </c>
      <c r="L2462">
        <v>0</v>
      </c>
      <c r="M2462">
        <v>0</v>
      </c>
      <c r="N2462" t="s">
        <v>36</v>
      </c>
      <c r="O2462" t="s">
        <v>79</v>
      </c>
      <c r="P2462" t="s">
        <v>38</v>
      </c>
      <c r="Q2462" t="s">
        <v>39</v>
      </c>
      <c r="R2462">
        <v>0</v>
      </c>
      <c r="S2462">
        <v>0</v>
      </c>
      <c r="T2462">
        <v>0</v>
      </c>
      <c r="U2462" t="s">
        <v>60</v>
      </c>
      <c r="V2462" t="s">
        <v>60</v>
      </c>
      <c r="W2462">
        <v>0</v>
      </c>
      <c r="X2462" t="s">
        <v>41</v>
      </c>
      <c r="Y2462">
        <v>9</v>
      </c>
      <c r="Z2462">
        <v>0</v>
      </c>
      <c r="AA2462">
        <v>0</v>
      </c>
      <c r="AB2462" t="s">
        <v>42</v>
      </c>
      <c r="AC2462">
        <v>138.6</v>
      </c>
      <c r="AD2462">
        <v>0</v>
      </c>
      <c r="AE2462">
        <v>2</v>
      </c>
      <c r="AF2462" t="s">
        <v>43</v>
      </c>
      <c r="AG2462" s="1">
        <v>42635</v>
      </c>
      <c r="AH2462">
        <f>SUM(Hotel_Data_Mini[[#This Row],[adults]:[babies]])</f>
        <v>2</v>
      </c>
      <c r="AI2462">
        <f>SUM(Hotel_Data_Mini[[#This Row],[stays_in_weekend_nights]:[stays_in_week_nights]])</f>
        <v>4</v>
      </c>
      <c r="AJ2462">
        <f>IF(Hotel_Data_Mini[[#This Row],[reserved_room_type]]=Hotel_Data_Mini[[#This Row],[assigned_room_type]],0,1)</f>
        <v>0</v>
      </c>
    </row>
    <row r="2463" spans="1:36" x14ac:dyDescent="0.25">
      <c r="A2463" t="s">
        <v>153</v>
      </c>
      <c r="B2463" t="s">
        <v>44</v>
      </c>
      <c r="C2463">
        <v>1</v>
      </c>
      <c r="D2463">
        <v>88</v>
      </c>
      <c r="E2463">
        <v>2017</v>
      </c>
      <c r="F2463" t="s">
        <v>122</v>
      </c>
      <c r="G2463">
        <v>17</v>
      </c>
      <c r="H2463">
        <v>26</v>
      </c>
      <c r="I2463">
        <v>0</v>
      </c>
      <c r="J2463">
        <v>3</v>
      </c>
      <c r="K2463">
        <v>2</v>
      </c>
      <c r="L2463">
        <v>0</v>
      </c>
      <c r="M2463">
        <v>0</v>
      </c>
      <c r="N2463" t="s">
        <v>36</v>
      </c>
      <c r="O2463" t="s">
        <v>37</v>
      </c>
      <c r="P2463" t="s">
        <v>50</v>
      </c>
      <c r="Q2463" t="s">
        <v>39</v>
      </c>
      <c r="R2463">
        <v>0</v>
      </c>
      <c r="S2463">
        <v>0</v>
      </c>
      <c r="T2463">
        <v>0</v>
      </c>
      <c r="U2463" t="s">
        <v>40</v>
      </c>
      <c r="V2463" t="s">
        <v>40</v>
      </c>
      <c r="W2463">
        <v>0</v>
      </c>
      <c r="X2463" t="s">
        <v>51</v>
      </c>
      <c r="Y2463">
        <v>170</v>
      </c>
      <c r="Z2463">
        <v>0</v>
      </c>
      <c r="AA2463">
        <v>0</v>
      </c>
      <c r="AB2463" t="s">
        <v>42</v>
      </c>
      <c r="AC2463">
        <v>140</v>
      </c>
      <c r="AD2463">
        <v>0</v>
      </c>
      <c r="AE2463">
        <v>0</v>
      </c>
      <c r="AF2463" t="s">
        <v>43</v>
      </c>
      <c r="AG2463" s="1">
        <v>42783</v>
      </c>
      <c r="AH2463">
        <f>SUM(Hotel_Data_Mini[[#This Row],[adults]:[babies]])</f>
        <v>2</v>
      </c>
      <c r="AI2463">
        <f>SUM(Hotel_Data_Mini[[#This Row],[stays_in_weekend_nights]:[stays_in_week_nights]])</f>
        <v>3</v>
      </c>
      <c r="AJ2463">
        <f>IF(Hotel_Data_Mini[[#This Row],[reserved_room_type]]=Hotel_Data_Mini[[#This Row],[assigned_room_type]],0,1)</f>
        <v>0</v>
      </c>
    </row>
    <row r="2464" spans="1:36" x14ac:dyDescent="0.25">
      <c r="A2464" t="s">
        <v>153</v>
      </c>
      <c r="B2464" t="s">
        <v>44</v>
      </c>
      <c r="C2464">
        <v>0</v>
      </c>
      <c r="D2464">
        <v>8</v>
      </c>
      <c r="E2464">
        <v>2017</v>
      </c>
      <c r="F2464" t="s">
        <v>45</v>
      </c>
      <c r="G2464">
        <v>32</v>
      </c>
      <c r="H2464">
        <v>9</v>
      </c>
      <c r="I2464">
        <v>0</v>
      </c>
      <c r="J2464">
        <v>1</v>
      </c>
      <c r="K2464">
        <v>1</v>
      </c>
      <c r="L2464">
        <v>0</v>
      </c>
      <c r="M2464">
        <v>0</v>
      </c>
      <c r="N2464" t="s">
        <v>36</v>
      </c>
      <c r="O2464" t="s">
        <v>46</v>
      </c>
      <c r="P2464" t="s">
        <v>69</v>
      </c>
      <c r="Q2464" t="s">
        <v>69</v>
      </c>
      <c r="R2464">
        <v>0</v>
      </c>
      <c r="S2464">
        <v>0</v>
      </c>
      <c r="T2464">
        <v>0</v>
      </c>
      <c r="U2464" t="s">
        <v>40</v>
      </c>
      <c r="V2464" t="s">
        <v>40</v>
      </c>
      <c r="W2464">
        <v>0</v>
      </c>
      <c r="X2464" t="s">
        <v>41</v>
      </c>
      <c r="Y2464">
        <v>0</v>
      </c>
      <c r="Z2464">
        <v>91</v>
      </c>
      <c r="AA2464">
        <v>0</v>
      </c>
      <c r="AB2464" t="s">
        <v>42</v>
      </c>
      <c r="AC2464">
        <v>80</v>
      </c>
      <c r="AD2464">
        <v>0</v>
      </c>
      <c r="AE2464">
        <v>0</v>
      </c>
      <c r="AF2464" t="s">
        <v>48</v>
      </c>
      <c r="AG2464" s="1">
        <v>0</v>
      </c>
      <c r="AH2464">
        <f>SUM(Hotel_Data_Mini[[#This Row],[adults]:[babies]])</f>
        <v>1</v>
      </c>
      <c r="AI2464">
        <f>SUM(Hotel_Data_Mini[[#This Row],[stays_in_weekend_nights]:[stays_in_week_nights]])</f>
        <v>1</v>
      </c>
      <c r="AJ2464">
        <f>IF(Hotel_Data_Mini[[#This Row],[reserved_room_type]]=Hotel_Data_Mini[[#This Row],[assigned_room_type]],0,1)</f>
        <v>0</v>
      </c>
    </row>
    <row r="2465" spans="1:36" x14ac:dyDescent="0.25">
      <c r="A2465" t="s">
        <v>153</v>
      </c>
      <c r="B2465" t="s">
        <v>34</v>
      </c>
      <c r="C2465">
        <v>0</v>
      </c>
      <c r="D2465">
        <v>122</v>
      </c>
      <c r="E2465">
        <v>2017</v>
      </c>
      <c r="F2465" t="s">
        <v>120</v>
      </c>
      <c r="G2465">
        <v>22</v>
      </c>
      <c r="H2465">
        <v>2</v>
      </c>
      <c r="I2465">
        <v>0</v>
      </c>
      <c r="J2465">
        <v>1</v>
      </c>
      <c r="K2465">
        <v>2</v>
      </c>
      <c r="L2465">
        <v>0</v>
      </c>
      <c r="M2465">
        <v>0</v>
      </c>
      <c r="N2465" t="s">
        <v>36</v>
      </c>
      <c r="O2465" t="s">
        <v>55</v>
      </c>
      <c r="P2465" t="s">
        <v>38</v>
      </c>
      <c r="Q2465" t="s">
        <v>39</v>
      </c>
      <c r="R2465">
        <v>0</v>
      </c>
      <c r="S2465">
        <v>0</v>
      </c>
      <c r="T2465">
        <v>0</v>
      </c>
      <c r="U2465" t="s">
        <v>40</v>
      </c>
      <c r="V2465" t="s">
        <v>60</v>
      </c>
      <c r="W2465">
        <v>0</v>
      </c>
      <c r="X2465" t="s">
        <v>41</v>
      </c>
      <c r="Y2465">
        <v>240</v>
      </c>
      <c r="Z2465">
        <v>0</v>
      </c>
      <c r="AA2465">
        <v>0</v>
      </c>
      <c r="AB2465" t="s">
        <v>42</v>
      </c>
      <c r="AC2465">
        <v>110</v>
      </c>
      <c r="AD2465">
        <v>0</v>
      </c>
      <c r="AE2465">
        <v>2</v>
      </c>
      <c r="AF2465" t="s">
        <v>48</v>
      </c>
      <c r="AG2465" s="1">
        <v>42889</v>
      </c>
      <c r="AH2465">
        <f>SUM(Hotel_Data_Mini[[#This Row],[adults]:[babies]])</f>
        <v>2</v>
      </c>
      <c r="AI2465">
        <f>SUM(Hotel_Data_Mini[[#This Row],[stays_in_weekend_nights]:[stays_in_week_nights]])</f>
        <v>1</v>
      </c>
      <c r="AJ2465">
        <f>IF(Hotel_Data_Mini[[#This Row],[reserved_room_type]]=Hotel_Data_Mini[[#This Row],[assigned_room_type]],0,1)</f>
        <v>1</v>
      </c>
    </row>
    <row r="2466" spans="1:36" x14ac:dyDescent="0.25">
      <c r="A2466" t="s">
        <v>153</v>
      </c>
      <c r="B2466" t="s">
        <v>44</v>
      </c>
      <c r="C2466">
        <v>1</v>
      </c>
      <c r="D2466">
        <v>139</v>
      </c>
      <c r="E2466">
        <v>2017</v>
      </c>
      <c r="F2466" t="s">
        <v>126</v>
      </c>
      <c r="G2466">
        <v>4</v>
      </c>
      <c r="H2466">
        <v>23</v>
      </c>
      <c r="I2466">
        <v>1</v>
      </c>
      <c r="J2466">
        <v>1</v>
      </c>
      <c r="K2466">
        <v>2</v>
      </c>
      <c r="L2466">
        <v>0</v>
      </c>
      <c r="M2466">
        <v>0</v>
      </c>
      <c r="N2466" t="s">
        <v>80</v>
      </c>
      <c r="O2466" t="s">
        <v>88</v>
      </c>
      <c r="P2466" t="s">
        <v>38</v>
      </c>
      <c r="Q2466" t="s">
        <v>39</v>
      </c>
      <c r="R2466">
        <v>0</v>
      </c>
      <c r="S2466">
        <v>0</v>
      </c>
      <c r="T2466">
        <v>0</v>
      </c>
      <c r="U2466" t="s">
        <v>40</v>
      </c>
      <c r="V2466" t="s">
        <v>40</v>
      </c>
      <c r="W2466">
        <v>0</v>
      </c>
      <c r="X2466" t="s">
        <v>41</v>
      </c>
      <c r="Y2466">
        <v>9</v>
      </c>
      <c r="Z2466">
        <v>0</v>
      </c>
      <c r="AA2466">
        <v>0</v>
      </c>
      <c r="AB2466" t="s">
        <v>42</v>
      </c>
      <c r="AC2466">
        <v>79.2</v>
      </c>
      <c r="AD2466">
        <v>0</v>
      </c>
      <c r="AE2466">
        <v>3</v>
      </c>
      <c r="AF2466" t="s">
        <v>43</v>
      </c>
      <c r="AG2466" s="1">
        <v>42629</v>
      </c>
      <c r="AH2466">
        <f>SUM(Hotel_Data_Mini[[#This Row],[adults]:[babies]])</f>
        <v>2</v>
      </c>
      <c r="AI2466">
        <f>SUM(Hotel_Data_Mini[[#This Row],[stays_in_weekend_nights]:[stays_in_week_nights]])</f>
        <v>2</v>
      </c>
      <c r="AJ2466">
        <f>IF(Hotel_Data_Mini[[#This Row],[reserved_room_type]]=Hotel_Data_Mini[[#This Row],[assigned_room_type]],0,1)</f>
        <v>0</v>
      </c>
    </row>
    <row r="2467" spans="1:36" x14ac:dyDescent="0.25">
      <c r="A2467" t="s">
        <v>153</v>
      </c>
      <c r="B2467" t="s">
        <v>44</v>
      </c>
      <c r="C2467">
        <v>1</v>
      </c>
      <c r="D2467">
        <v>332</v>
      </c>
      <c r="E2467">
        <v>2017</v>
      </c>
      <c r="F2467" t="s">
        <v>122</v>
      </c>
      <c r="G2467">
        <v>16</v>
      </c>
      <c r="H2467">
        <v>22</v>
      </c>
      <c r="I2467">
        <v>1</v>
      </c>
      <c r="J2467">
        <v>1</v>
      </c>
      <c r="K2467">
        <v>2</v>
      </c>
      <c r="L2467">
        <v>1</v>
      </c>
      <c r="M2467">
        <v>0</v>
      </c>
      <c r="N2467" t="s">
        <v>36</v>
      </c>
      <c r="O2467" t="s">
        <v>86</v>
      </c>
      <c r="P2467" t="s">
        <v>38</v>
      </c>
      <c r="Q2467" t="s">
        <v>39</v>
      </c>
      <c r="R2467">
        <v>0</v>
      </c>
      <c r="S2467">
        <v>0</v>
      </c>
      <c r="T2467">
        <v>0</v>
      </c>
      <c r="U2467" t="s">
        <v>40</v>
      </c>
      <c r="V2467" t="s">
        <v>40</v>
      </c>
      <c r="W2467">
        <v>0</v>
      </c>
      <c r="X2467" t="s">
        <v>41</v>
      </c>
      <c r="Y2467">
        <v>9</v>
      </c>
      <c r="Z2467">
        <v>0</v>
      </c>
      <c r="AA2467">
        <v>0</v>
      </c>
      <c r="AB2467" t="s">
        <v>42</v>
      </c>
      <c r="AC2467">
        <v>125.1</v>
      </c>
      <c r="AD2467">
        <v>0</v>
      </c>
      <c r="AE2467">
        <v>0</v>
      </c>
      <c r="AF2467" t="s">
        <v>43</v>
      </c>
      <c r="AG2467" s="1">
        <v>42528</v>
      </c>
      <c r="AH2467">
        <f>SUM(Hotel_Data_Mini[[#This Row],[adults]:[babies]])</f>
        <v>3</v>
      </c>
      <c r="AI2467">
        <f>SUM(Hotel_Data_Mini[[#This Row],[stays_in_weekend_nights]:[stays_in_week_nights]])</f>
        <v>2</v>
      </c>
      <c r="AJ2467">
        <f>IF(Hotel_Data_Mini[[#This Row],[reserved_room_type]]=Hotel_Data_Mini[[#This Row],[assigned_room_type]],0,1)</f>
        <v>0</v>
      </c>
    </row>
    <row r="2468" spans="1:36" x14ac:dyDescent="0.25">
      <c r="A2468" t="s">
        <v>153</v>
      </c>
      <c r="B2468" t="s">
        <v>34</v>
      </c>
      <c r="C2468">
        <v>0</v>
      </c>
      <c r="D2468">
        <v>8</v>
      </c>
      <c r="E2468">
        <v>2017</v>
      </c>
      <c r="F2468" t="s">
        <v>117</v>
      </c>
      <c r="G2468">
        <v>20</v>
      </c>
      <c r="H2468">
        <v>17</v>
      </c>
      <c r="I2468">
        <v>0</v>
      </c>
      <c r="J2468">
        <v>3</v>
      </c>
      <c r="K2468">
        <v>2</v>
      </c>
      <c r="L2468">
        <v>0</v>
      </c>
      <c r="M2468">
        <v>0</v>
      </c>
      <c r="N2468" t="s">
        <v>36</v>
      </c>
      <c r="O2468" t="s">
        <v>58</v>
      </c>
      <c r="P2468" t="s">
        <v>38</v>
      </c>
      <c r="Q2468" t="s">
        <v>39</v>
      </c>
      <c r="R2468">
        <v>0</v>
      </c>
      <c r="S2468">
        <v>0</v>
      </c>
      <c r="T2468">
        <v>0</v>
      </c>
      <c r="U2468" t="s">
        <v>40</v>
      </c>
      <c r="V2468" t="s">
        <v>63</v>
      </c>
      <c r="W2468">
        <v>0</v>
      </c>
      <c r="X2468" t="s">
        <v>41</v>
      </c>
      <c r="Y2468">
        <v>240</v>
      </c>
      <c r="Z2468">
        <v>0</v>
      </c>
      <c r="AA2468">
        <v>0</v>
      </c>
      <c r="AB2468" t="s">
        <v>42</v>
      </c>
      <c r="AC2468">
        <v>85</v>
      </c>
      <c r="AD2468">
        <v>0</v>
      </c>
      <c r="AE2468">
        <v>1</v>
      </c>
      <c r="AF2468" t="s">
        <v>48</v>
      </c>
      <c r="AG2468" s="1">
        <v>42875</v>
      </c>
      <c r="AH2468">
        <f>SUM(Hotel_Data_Mini[[#This Row],[adults]:[babies]])</f>
        <v>2</v>
      </c>
      <c r="AI2468">
        <f>SUM(Hotel_Data_Mini[[#This Row],[stays_in_weekend_nights]:[stays_in_week_nights]])</f>
        <v>3</v>
      </c>
      <c r="AJ2468">
        <f>IF(Hotel_Data_Mini[[#This Row],[reserved_room_type]]=Hotel_Data_Mini[[#This Row],[assigned_room_type]],0,1)</f>
        <v>1</v>
      </c>
    </row>
    <row r="2469" spans="1:36" x14ac:dyDescent="0.25">
      <c r="A2469" t="s">
        <v>153</v>
      </c>
      <c r="B2469" t="s">
        <v>34</v>
      </c>
      <c r="C2469">
        <v>1</v>
      </c>
      <c r="D2469">
        <v>55</v>
      </c>
      <c r="E2469">
        <v>2017</v>
      </c>
      <c r="F2469" t="s">
        <v>120</v>
      </c>
      <c r="G2469">
        <v>25</v>
      </c>
      <c r="H2469">
        <v>23</v>
      </c>
      <c r="I2469">
        <v>2</v>
      </c>
      <c r="J2469">
        <v>3</v>
      </c>
      <c r="K2469">
        <v>1</v>
      </c>
      <c r="L2469">
        <v>0</v>
      </c>
      <c r="M2469">
        <v>0</v>
      </c>
      <c r="N2469" t="s">
        <v>54</v>
      </c>
      <c r="O2469" t="s">
        <v>79</v>
      </c>
      <c r="P2469" t="s">
        <v>38</v>
      </c>
      <c r="Q2469" t="s">
        <v>39</v>
      </c>
      <c r="R2469">
        <v>0</v>
      </c>
      <c r="S2469">
        <v>0</v>
      </c>
      <c r="T2469">
        <v>0</v>
      </c>
      <c r="U2469" t="s">
        <v>40</v>
      </c>
      <c r="V2469" t="s">
        <v>40</v>
      </c>
      <c r="W2469">
        <v>0</v>
      </c>
      <c r="X2469" t="s">
        <v>41</v>
      </c>
      <c r="Y2469">
        <v>240</v>
      </c>
      <c r="Z2469">
        <v>0</v>
      </c>
      <c r="AA2469">
        <v>0</v>
      </c>
      <c r="AB2469" t="s">
        <v>42</v>
      </c>
      <c r="AC2469">
        <v>172.8</v>
      </c>
      <c r="AD2469">
        <v>0</v>
      </c>
      <c r="AE2469">
        <v>1</v>
      </c>
      <c r="AF2469" t="s">
        <v>43</v>
      </c>
      <c r="AG2469" s="1">
        <v>42854</v>
      </c>
      <c r="AH2469">
        <f>SUM(Hotel_Data_Mini[[#This Row],[adults]:[babies]])</f>
        <v>1</v>
      </c>
      <c r="AI2469">
        <f>SUM(Hotel_Data_Mini[[#This Row],[stays_in_weekend_nights]:[stays_in_week_nights]])</f>
        <v>5</v>
      </c>
      <c r="AJ2469">
        <f>IF(Hotel_Data_Mini[[#This Row],[reserved_room_type]]=Hotel_Data_Mini[[#This Row],[assigned_room_type]],0,1)</f>
        <v>0</v>
      </c>
    </row>
    <row r="2470" spans="1:36" x14ac:dyDescent="0.25">
      <c r="A2470" t="s">
        <v>153</v>
      </c>
      <c r="B2470" t="s">
        <v>44</v>
      </c>
      <c r="C2470">
        <v>0</v>
      </c>
      <c r="D2470">
        <v>147</v>
      </c>
      <c r="E2470">
        <v>2017</v>
      </c>
      <c r="F2470" t="s">
        <v>120</v>
      </c>
      <c r="G2470">
        <v>24</v>
      </c>
      <c r="H2470">
        <v>11</v>
      </c>
      <c r="I2470">
        <v>2</v>
      </c>
      <c r="J2470">
        <v>0</v>
      </c>
      <c r="K2470">
        <v>2</v>
      </c>
      <c r="L2470">
        <v>0</v>
      </c>
      <c r="M2470">
        <v>0</v>
      </c>
      <c r="N2470" t="s">
        <v>54</v>
      </c>
      <c r="O2470" t="s">
        <v>67</v>
      </c>
      <c r="P2470" t="s">
        <v>38</v>
      </c>
      <c r="Q2470" t="s">
        <v>39</v>
      </c>
      <c r="R2470">
        <v>0</v>
      </c>
      <c r="S2470">
        <v>0</v>
      </c>
      <c r="T2470">
        <v>0</v>
      </c>
      <c r="U2470" t="s">
        <v>40</v>
      </c>
      <c r="V2470" t="s">
        <v>40</v>
      </c>
      <c r="W2470">
        <v>0</v>
      </c>
      <c r="X2470" t="s">
        <v>41</v>
      </c>
      <c r="Y2470">
        <v>9</v>
      </c>
      <c r="Z2470">
        <v>0</v>
      </c>
      <c r="AA2470">
        <v>0</v>
      </c>
      <c r="AB2470" t="s">
        <v>42</v>
      </c>
      <c r="AC2470">
        <v>180</v>
      </c>
      <c r="AD2470">
        <v>0</v>
      </c>
      <c r="AE2470">
        <v>1</v>
      </c>
      <c r="AF2470" t="s">
        <v>48</v>
      </c>
      <c r="AG2470" s="1">
        <v>42899</v>
      </c>
      <c r="AH2470">
        <f>SUM(Hotel_Data_Mini[[#This Row],[adults]:[babies]])</f>
        <v>2</v>
      </c>
      <c r="AI2470">
        <f>SUM(Hotel_Data_Mini[[#This Row],[stays_in_weekend_nights]:[stays_in_week_nights]])</f>
        <v>2</v>
      </c>
      <c r="AJ2470">
        <f>IF(Hotel_Data_Mini[[#This Row],[reserved_room_type]]=Hotel_Data_Mini[[#This Row],[assigned_room_type]],0,1)</f>
        <v>0</v>
      </c>
    </row>
    <row r="2471" spans="1:36" x14ac:dyDescent="0.25">
      <c r="A2471" t="s">
        <v>153</v>
      </c>
      <c r="B2471" t="s">
        <v>44</v>
      </c>
      <c r="C2471">
        <v>1</v>
      </c>
      <c r="D2471">
        <v>320</v>
      </c>
      <c r="E2471">
        <v>2017</v>
      </c>
      <c r="F2471" t="s">
        <v>120</v>
      </c>
      <c r="G2471">
        <v>24</v>
      </c>
      <c r="H2471">
        <v>15</v>
      </c>
      <c r="I2471">
        <v>0</v>
      </c>
      <c r="J2471">
        <v>3</v>
      </c>
      <c r="K2471">
        <v>2</v>
      </c>
      <c r="L2471">
        <v>0</v>
      </c>
      <c r="M2471">
        <v>0</v>
      </c>
      <c r="N2471" t="s">
        <v>36</v>
      </c>
      <c r="O2471" t="s">
        <v>37</v>
      </c>
      <c r="P2471" t="s">
        <v>50</v>
      </c>
      <c r="Q2471" t="s">
        <v>39</v>
      </c>
      <c r="R2471">
        <v>0</v>
      </c>
      <c r="S2471">
        <v>0</v>
      </c>
      <c r="T2471">
        <v>0</v>
      </c>
      <c r="U2471" t="s">
        <v>40</v>
      </c>
      <c r="V2471" t="s">
        <v>40</v>
      </c>
      <c r="W2471">
        <v>0</v>
      </c>
      <c r="X2471" t="s">
        <v>51</v>
      </c>
      <c r="Y2471">
        <v>6</v>
      </c>
      <c r="Z2471">
        <v>0</v>
      </c>
      <c r="AA2471">
        <v>0</v>
      </c>
      <c r="AB2471" t="s">
        <v>42</v>
      </c>
      <c r="AC2471">
        <v>90</v>
      </c>
      <c r="AD2471">
        <v>0</v>
      </c>
      <c r="AE2471">
        <v>0</v>
      </c>
      <c r="AF2471" t="s">
        <v>43</v>
      </c>
      <c r="AG2471" s="1">
        <v>0</v>
      </c>
      <c r="AH2471">
        <f>SUM(Hotel_Data_Mini[[#This Row],[adults]:[babies]])</f>
        <v>2</v>
      </c>
      <c r="AI2471">
        <f>SUM(Hotel_Data_Mini[[#This Row],[stays_in_weekend_nights]:[stays_in_week_nights]])</f>
        <v>3</v>
      </c>
      <c r="AJ2471">
        <f>IF(Hotel_Data_Mini[[#This Row],[reserved_room_type]]=Hotel_Data_Mini[[#This Row],[assigned_room_type]],0,1)</f>
        <v>0</v>
      </c>
    </row>
    <row r="2472" spans="1:36" x14ac:dyDescent="0.25">
      <c r="A2472" t="s">
        <v>153</v>
      </c>
      <c r="B2472" t="s">
        <v>44</v>
      </c>
      <c r="C2472">
        <v>0</v>
      </c>
      <c r="D2472">
        <v>34</v>
      </c>
      <c r="E2472">
        <v>2017</v>
      </c>
      <c r="F2472" t="s">
        <v>118</v>
      </c>
      <c r="G2472">
        <v>10</v>
      </c>
      <c r="H2472">
        <v>10</v>
      </c>
      <c r="I2472">
        <v>1</v>
      </c>
      <c r="J2472">
        <v>2</v>
      </c>
      <c r="K2472">
        <v>2</v>
      </c>
      <c r="L2472">
        <v>0</v>
      </c>
      <c r="M2472">
        <v>0</v>
      </c>
      <c r="N2472" t="s">
        <v>36</v>
      </c>
      <c r="O2472" t="s">
        <v>58</v>
      </c>
      <c r="P2472" t="s">
        <v>47</v>
      </c>
      <c r="Q2472" t="s">
        <v>47</v>
      </c>
      <c r="R2472">
        <v>0</v>
      </c>
      <c r="S2472">
        <v>0</v>
      </c>
      <c r="T2472">
        <v>0</v>
      </c>
      <c r="U2472" t="s">
        <v>60</v>
      </c>
      <c r="V2472" t="s">
        <v>60</v>
      </c>
      <c r="W2472">
        <v>0</v>
      </c>
      <c r="X2472" t="s">
        <v>41</v>
      </c>
      <c r="Y2472">
        <v>14</v>
      </c>
      <c r="Z2472">
        <v>0</v>
      </c>
      <c r="AA2472">
        <v>0</v>
      </c>
      <c r="AB2472" t="s">
        <v>42</v>
      </c>
      <c r="AC2472">
        <v>139.66999999999999</v>
      </c>
      <c r="AD2472">
        <v>0</v>
      </c>
      <c r="AE2472">
        <v>3</v>
      </c>
      <c r="AF2472" t="s">
        <v>48</v>
      </c>
      <c r="AG2472" s="1">
        <v>42807</v>
      </c>
      <c r="AH2472">
        <f>SUM(Hotel_Data_Mini[[#This Row],[adults]:[babies]])</f>
        <v>2</v>
      </c>
      <c r="AI2472">
        <f>SUM(Hotel_Data_Mini[[#This Row],[stays_in_weekend_nights]:[stays_in_week_nights]])</f>
        <v>3</v>
      </c>
      <c r="AJ2472">
        <f>IF(Hotel_Data_Mini[[#This Row],[reserved_room_type]]=Hotel_Data_Mini[[#This Row],[assigned_room_type]],0,1)</f>
        <v>0</v>
      </c>
    </row>
    <row r="2473" spans="1:36" x14ac:dyDescent="0.25">
      <c r="A2473" t="s">
        <v>153</v>
      </c>
      <c r="B2473" t="s">
        <v>44</v>
      </c>
      <c r="C2473">
        <v>0</v>
      </c>
      <c r="D2473">
        <v>90</v>
      </c>
      <c r="E2473">
        <v>2017</v>
      </c>
      <c r="F2473" t="s">
        <v>117</v>
      </c>
      <c r="G2473">
        <v>20</v>
      </c>
      <c r="H2473">
        <v>14</v>
      </c>
      <c r="I2473">
        <v>2</v>
      </c>
      <c r="J2473">
        <v>0</v>
      </c>
      <c r="K2473">
        <v>2</v>
      </c>
      <c r="L2473">
        <v>0</v>
      </c>
      <c r="M2473">
        <v>0</v>
      </c>
      <c r="N2473" t="s">
        <v>36</v>
      </c>
      <c r="O2473" t="s">
        <v>95</v>
      </c>
      <c r="P2473" t="s">
        <v>47</v>
      </c>
      <c r="Q2473" t="s">
        <v>47</v>
      </c>
      <c r="R2473">
        <v>0</v>
      </c>
      <c r="S2473">
        <v>0</v>
      </c>
      <c r="T2473">
        <v>0</v>
      </c>
      <c r="U2473" t="s">
        <v>40</v>
      </c>
      <c r="V2473" t="s">
        <v>65</v>
      </c>
      <c r="W2473">
        <v>0</v>
      </c>
      <c r="X2473" t="s">
        <v>41</v>
      </c>
      <c r="Y2473">
        <v>14</v>
      </c>
      <c r="Z2473">
        <v>0</v>
      </c>
      <c r="AA2473">
        <v>0</v>
      </c>
      <c r="AB2473" t="s">
        <v>42</v>
      </c>
      <c r="AC2473">
        <v>117</v>
      </c>
      <c r="AD2473">
        <v>0</v>
      </c>
      <c r="AE2473">
        <v>0</v>
      </c>
      <c r="AF2473" t="s">
        <v>48</v>
      </c>
      <c r="AG2473" s="1">
        <v>42871</v>
      </c>
      <c r="AH2473">
        <f>SUM(Hotel_Data_Mini[[#This Row],[adults]:[babies]])</f>
        <v>2</v>
      </c>
      <c r="AI2473">
        <f>SUM(Hotel_Data_Mini[[#This Row],[stays_in_weekend_nights]:[stays_in_week_nights]])</f>
        <v>2</v>
      </c>
      <c r="AJ2473">
        <f>IF(Hotel_Data_Mini[[#This Row],[reserved_room_type]]=Hotel_Data_Mini[[#This Row],[assigned_room_type]],0,1)</f>
        <v>1</v>
      </c>
    </row>
    <row r="2474" spans="1:36" x14ac:dyDescent="0.25">
      <c r="A2474" t="s">
        <v>153</v>
      </c>
      <c r="B2474" t="s">
        <v>44</v>
      </c>
      <c r="C2474">
        <v>1</v>
      </c>
      <c r="D2474">
        <v>29</v>
      </c>
      <c r="E2474">
        <v>2017</v>
      </c>
      <c r="F2474" t="s">
        <v>120</v>
      </c>
      <c r="G2474">
        <v>24</v>
      </c>
      <c r="H2474">
        <v>11</v>
      </c>
      <c r="I2474">
        <v>2</v>
      </c>
      <c r="J2474">
        <v>1</v>
      </c>
      <c r="K2474">
        <v>2</v>
      </c>
      <c r="L2474">
        <v>0</v>
      </c>
      <c r="M2474">
        <v>0</v>
      </c>
      <c r="N2474" t="s">
        <v>36</v>
      </c>
      <c r="O2474" t="s">
        <v>37</v>
      </c>
      <c r="P2474" t="s">
        <v>56</v>
      </c>
      <c r="Q2474" t="s">
        <v>39</v>
      </c>
      <c r="R2474">
        <v>0</v>
      </c>
      <c r="S2474">
        <v>0</v>
      </c>
      <c r="T2474">
        <v>0</v>
      </c>
      <c r="U2474" t="s">
        <v>40</v>
      </c>
      <c r="V2474" t="s">
        <v>40</v>
      </c>
      <c r="W2474">
        <v>0</v>
      </c>
      <c r="X2474" t="s">
        <v>41</v>
      </c>
      <c r="Y2474">
        <v>262</v>
      </c>
      <c r="Z2474">
        <v>0</v>
      </c>
      <c r="AA2474">
        <v>0</v>
      </c>
      <c r="AB2474" t="s">
        <v>42</v>
      </c>
      <c r="AC2474">
        <v>99</v>
      </c>
      <c r="AD2474">
        <v>0</v>
      </c>
      <c r="AE2474">
        <v>0</v>
      </c>
      <c r="AF2474" t="s">
        <v>43</v>
      </c>
      <c r="AG2474" s="1">
        <v>42868</v>
      </c>
      <c r="AH2474">
        <f>SUM(Hotel_Data_Mini[[#This Row],[adults]:[babies]])</f>
        <v>2</v>
      </c>
      <c r="AI2474">
        <f>SUM(Hotel_Data_Mini[[#This Row],[stays_in_weekend_nights]:[stays_in_week_nights]])</f>
        <v>3</v>
      </c>
      <c r="AJ2474">
        <f>IF(Hotel_Data_Mini[[#This Row],[reserved_room_type]]=Hotel_Data_Mini[[#This Row],[assigned_room_type]],0,1)</f>
        <v>0</v>
      </c>
    </row>
    <row r="2475" spans="1:36" x14ac:dyDescent="0.25">
      <c r="A2475" t="s">
        <v>153</v>
      </c>
      <c r="B2475" t="s">
        <v>34</v>
      </c>
      <c r="C2475">
        <v>1</v>
      </c>
      <c r="D2475">
        <v>43</v>
      </c>
      <c r="E2475">
        <v>2017</v>
      </c>
      <c r="F2475" t="s">
        <v>45</v>
      </c>
      <c r="G2475">
        <v>34</v>
      </c>
      <c r="H2475">
        <v>23</v>
      </c>
      <c r="I2475">
        <v>0</v>
      </c>
      <c r="J2475">
        <v>4</v>
      </c>
      <c r="K2475">
        <v>2</v>
      </c>
      <c r="L2475">
        <v>0</v>
      </c>
      <c r="M2475">
        <v>0</v>
      </c>
      <c r="N2475" t="s">
        <v>36</v>
      </c>
      <c r="O2475" t="s">
        <v>46</v>
      </c>
      <c r="P2475" t="s">
        <v>38</v>
      </c>
      <c r="Q2475" t="s">
        <v>39</v>
      </c>
      <c r="R2475">
        <v>0</v>
      </c>
      <c r="S2475">
        <v>0</v>
      </c>
      <c r="T2475">
        <v>0</v>
      </c>
      <c r="U2475" t="s">
        <v>71</v>
      </c>
      <c r="V2475" t="s">
        <v>71</v>
      </c>
      <c r="W2475">
        <v>0</v>
      </c>
      <c r="X2475" t="s">
        <v>41</v>
      </c>
      <c r="Y2475">
        <v>240</v>
      </c>
      <c r="Z2475">
        <v>0</v>
      </c>
      <c r="AA2475">
        <v>0</v>
      </c>
      <c r="AB2475" t="s">
        <v>42</v>
      </c>
      <c r="AC2475">
        <v>270</v>
      </c>
      <c r="AD2475">
        <v>0</v>
      </c>
      <c r="AE2475">
        <v>1</v>
      </c>
      <c r="AF2475" t="s">
        <v>43</v>
      </c>
      <c r="AG2475" s="1">
        <v>42943</v>
      </c>
      <c r="AH2475">
        <f>SUM(Hotel_Data_Mini[[#This Row],[adults]:[babies]])</f>
        <v>2</v>
      </c>
      <c r="AI2475">
        <f>SUM(Hotel_Data_Mini[[#This Row],[stays_in_weekend_nights]:[stays_in_week_nights]])</f>
        <v>4</v>
      </c>
      <c r="AJ2475">
        <f>IF(Hotel_Data_Mini[[#This Row],[reserved_room_type]]=Hotel_Data_Mini[[#This Row],[assigned_room_type]],0,1)</f>
        <v>0</v>
      </c>
    </row>
    <row r="2476" spans="1:36" x14ac:dyDescent="0.25">
      <c r="A2476" t="s">
        <v>153</v>
      </c>
      <c r="B2476" t="s">
        <v>44</v>
      </c>
      <c r="C2476">
        <v>0</v>
      </c>
      <c r="D2476">
        <v>208</v>
      </c>
      <c r="E2476">
        <v>2017</v>
      </c>
      <c r="F2476" t="s">
        <v>117</v>
      </c>
      <c r="G2476">
        <v>21</v>
      </c>
      <c r="H2476">
        <v>24</v>
      </c>
      <c r="I2476">
        <v>0</v>
      </c>
      <c r="J2476">
        <v>2</v>
      </c>
      <c r="K2476">
        <v>2</v>
      </c>
      <c r="L2476">
        <v>0</v>
      </c>
      <c r="M2476">
        <v>0</v>
      </c>
      <c r="N2476" t="s">
        <v>54</v>
      </c>
      <c r="O2476" t="s">
        <v>67</v>
      </c>
      <c r="P2476" t="s">
        <v>50</v>
      </c>
      <c r="Q2476" t="s">
        <v>39</v>
      </c>
      <c r="R2476">
        <v>0</v>
      </c>
      <c r="S2476">
        <v>0</v>
      </c>
      <c r="T2476">
        <v>0</v>
      </c>
      <c r="U2476" t="s">
        <v>40</v>
      </c>
      <c r="V2476" t="s">
        <v>40</v>
      </c>
      <c r="W2476">
        <v>0</v>
      </c>
      <c r="X2476" t="s">
        <v>41</v>
      </c>
      <c r="Y2476">
        <v>6</v>
      </c>
      <c r="Z2476">
        <v>0</v>
      </c>
      <c r="AA2476">
        <v>0</v>
      </c>
      <c r="AB2476" t="s">
        <v>53</v>
      </c>
      <c r="AC2476">
        <v>114.4</v>
      </c>
      <c r="AD2476">
        <v>0</v>
      </c>
      <c r="AE2476">
        <v>0</v>
      </c>
      <c r="AF2476" t="s">
        <v>48</v>
      </c>
      <c r="AG2476" s="1">
        <v>42881</v>
      </c>
      <c r="AH2476">
        <f>SUM(Hotel_Data_Mini[[#This Row],[adults]:[babies]])</f>
        <v>2</v>
      </c>
      <c r="AI2476">
        <f>SUM(Hotel_Data_Mini[[#This Row],[stays_in_weekend_nights]:[stays_in_week_nights]])</f>
        <v>2</v>
      </c>
      <c r="AJ2476">
        <f>IF(Hotel_Data_Mini[[#This Row],[reserved_room_type]]=Hotel_Data_Mini[[#This Row],[assigned_room_type]],0,1)</f>
        <v>0</v>
      </c>
    </row>
    <row r="2477" spans="1:36" x14ac:dyDescent="0.25">
      <c r="A2477" t="s">
        <v>153</v>
      </c>
      <c r="B2477" t="s">
        <v>44</v>
      </c>
      <c r="C2477">
        <v>0</v>
      </c>
      <c r="D2477">
        <v>3</v>
      </c>
      <c r="E2477">
        <v>2017</v>
      </c>
      <c r="F2477" t="s">
        <v>52</v>
      </c>
      <c r="G2477">
        <v>28</v>
      </c>
      <c r="H2477">
        <v>12</v>
      </c>
      <c r="I2477">
        <v>0</v>
      </c>
      <c r="J2477">
        <v>2</v>
      </c>
      <c r="K2477">
        <v>3</v>
      </c>
      <c r="L2477">
        <v>0</v>
      </c>
      <c r="M2477">
        <v>0</v>
      </c>
      <c r="N2477" t="s">
        <v>54</v>
      </c>
      <c r="O2477" t="s">
        <v>109</v>
      </c>
      <c r="P2477" t="s">
        <v>38</v>
      </c>
      <c r="Q2477" t="s">
        <v>39</v>
      </c>
      <c r="R2477">
        <v>0</v>
      </c>
      <c r="S2477">
        <v>0</v>
      </c>
      <c r="T2477">
        <v>0</v>
      </c>
      <c r="U2477" t="s">
        <v>60</v>
      </c>
      <c r="V2477" t="s">
        <v>60</v>
      </c>
      <c r="W2477">
        <v>0</v>
      </c>
      <c r="X2477" t="s">
        <v>41</v>
      </c>
      <c r="Y2477">
        <v>9</v>
      </c>
      <c r="Z2477">
        <v>0</v>
      </c>
      <c r="AA2477">
        <v>0</v>
      </c>
      <c r="AB2477" t="s">
        <v>42</v>
      </c>
      <c r="AC2477">
        <v>247</v>
      </c>
      <c r="AD2477">
        <v>0</v>
      </c>
      <c r="AE2477">
        <v>0</v>
      </c>
      <c r="AF2477" t="s">
        <v>48</v>
      </c>
      <c r="AG2477" s="1">
        <v>42930</v>
      </c>
      <c r="AH2477">
        <f>SUM(Hotel_Data_Mini[[#This Row],[adults]:[babies]])</f>
        <v>3</v>
      </c>
      <c r="AI2477">
        <f>SUM(Hotel_Data_Mini[[#This Row],[stays_in_weekend_nights]:[stays_in_week_nights]])</f>
        <v>2</v>
      </c>
      <c r="AJ2477">
        <f>IF(Hotel_Data_Mini[[#This Row],[reserved_room_type]]=Hotel_Data_Mini[[#This Row],[assigned_room_type]],0,1)</f>
        <v>0</v>
      </c>
    </row>
    <row r="2478" spans="1:36" x14ac:dyDescent="0.25">
      <c r="A2478" t="s">
        <v>153</v>
      </c>
      <c r="B2478" t="s">
        <v>34</v>
      </c>
      <c r="C2478">
        <v>1</v>
      </c>
      <c r="D2478">
        <v>300</v>
      </c>
      <c r="E2478">
        <v>2017</v>
      </c>
      <c r="F2478" t="s">
        <v>52</v>
      </c>
      <c r="G2478">
        <v>27</v>
      </c>
      <c r="H2478">
        <v>3</v>
      </c>
      <c r="I2478">
        <v>3</v>
      </c>
      <c r="J2478">
        <v>6</v>
      </c>
      <c r="K2478">
        <v>2</v>
      </c>
      <c r="L2478">
        <v>2</v>
      </c>
      <c r="M2478">
        <v>0</v>
      </c>
      <c r="N2478" t="s">
        <v>36</v>
      </c>
      <c r="O2478" t="s">
        <v>37</v>
      </c>
      <c r="P2478" t="s">
        <v>38</v>
      </c>
      <c r="Q2478" t="s">
        <v>39</v>
      </c>
      <c r="R2478">
        <v>0</v>
      </c>
      <c r="S2478">
        <v>0</v>
      </c>
      <c r="T2478">
        <v>0</v>
      </c>
      <c r="U2478" t="s">
        <v>62</v>
      </c>
      <c r="V2478" t="s">
        <v>62</v>
      </c>
      <c r="W2478">
        <v>0</v>
      </c>
      <c r="X2478" t="s">
        <v>41</v>
      </c>
      <c r="Y2478">
        <v>241</v>
      </c>
      <c r="Z2478">
        <v>0</v>
      </c>
      <c r="AA2478">
        <v>0</v>
      </c>
      <c r="AB2478" t="s">
        <v>42</v>
      </c>
      <c r="AC2478">
        <v>166.92</v>
      </c>
      <c r="AD2478">
        <v>0</v>
      </c>
      <c r="AE2478">
        <v>1</v>
      </c>
      <c r="AF2478" t="s">
        <v>43</v>
      </c>
      <c r="AG2478" s="1">
        <v>42620</v>
      </c>
      <c r="AH2478">
        <f>SUM(Hotel_Data_Mini[[#This Row],[adults]:[babies]])</f>
        <v>4</v>
      </c>
      <c r="AI2478">
        <f>SUM(Hotel_Data_Mini[[#This Row],[stays_in_weekend_nights]:[stays_in_week_nights]])</f>
        <v>9</v>
      </c>
      <c r="AJ2478">
        <f>IF(Hotel_Data_Mini[[#This Row],[reserved_room_type]]=Hotel_Data_Mini[[#This Row],[assigned_room_type]],0,1)</f>
        <v>0</v>
      </c>
    </row>
    <row r="2479" spans="1:36" x14ac:dyDescent="0.25">
      <c r="A2479" t="s">
        <v>153</v>
      </c>
      <c r="B2479" t="s">
        <v>34</v>
      </c>
      <c r="C2479">
        <v>1</v>
      </c>
      <c r="D2479">
        <v>325</v>
      </c>
      <c r="E2479">
        <v>2017</v>
      </c>
      <c r="F2479" t="s">
        <v>52</v>
      </c>
      <c r="G2479">
        <v>26</v>
      </c>
      <c r="H2479">
        <v>1</v>
      </c>
      <c r="I2479">
        <v>4</v>
      </c>
      <c r="J2479">
        <v>7</v>
      </c>
      <c r="K2479">
        <v>2</v>
      </c>
      <c r="L2479">
        <v>0</v>
      </c>
      <c r="M2479">
        <v>0</v>
      </c>
      <c r="N2479" t="s">
        <v>54</v>
      </c>
      <c r="O2479" t="s">
        <v>78</v>
      </c>
      <c r="P2479" t="s">
        <v>38</v>
      </c>
      <c r="Q2479" t="s">
        <v>39</v>
      </c>
      <c r="R2479">
        <v>0</v>
      </c>
      <c r="S2479">
        <v>0</v>
      </c>
      <c r="T2479">
        <v>0</v>
      </c>
      <c r="U2479" t="s">
        <v>40</v>
      </c>
      <c r="V2479" t="s">
        <v>40</v>
      </c>
      <c r="W2479">
        <v>1</v>
      </c>
      <c r="X2479" t="s">
        <v>41</v>
      </c>
      <c r="Y2479">
        <v>240</v>
      </c>
      <c r="Z2479">
        <v>0</v>
      </c>
      <c r="AA2479">
        <v>0</v>
      </c>
      <c r="AB2479" t="s">
        <v>42</v>
      </c>
      <c r="AC2479">
        <v>130.36000000000001</v>
      </c>
      <c r="AD2479">
        <v>0</v>
      </c>
      <c r="AE2479">
        <v>1</v>
      </c>
      <c r="AF2479" t="s">
        <v>43</v>
      </c>
      <c r="AG2479" s="1">
        <v>42670</v>
      </c>
      <c r="AH2479">
        <f>SUM(Hotel_Data_Mini[[#This Row],[adults]:[babies]])</f>
        <v>2</v>
      </c>
      <c r="AI2479">
        <f>SUM(Hotel_Data_Mini[[#This Row],[stays_in_weekend_nights]:[stays_in_week_nights]])</f>
        <v>11</v>
      </c>
      <c r="AJ2479">
        <f>IF(Hotel_Data_Mini[[#This Row],[reserved_room_type]]=Hotel_Data_Mini[[#This Row],[assigned_room_type]],0,1)</f>
        <v>0</v>
      </c>
    </row>
    <row r="2480" spans="1:36" x14ac:dyDescent="0.25">
      <c r="A2480" t="s">
        <v>153</v>
      </c>
      <c r="B2480" t="s">
        <v>44</v>
      </c>
      <c r="C2480">
        <v>0</v>
      </c>
      <c r="D2480">
        <v>166</v>
      </c>
      <c r="E2480">
        <v>2017</v>
      </c>
      <c r="F2480" t="s">
        <v>118</v>
      </c>
      <c r="G2480">
        <v>10</v>
      </c>
      <c r="H2480">
        <v>10</v>
      </c>
      <c r="I2480">
        <v>2</v>
      </c>
      <c r="J2480">
        <v>2</v>
      </c>
      <c r="K2480">
        <v>2</v>
      </c>
      <c r="L2480">
        <v>0</v>
      </c>
      <c r="M2480">
        <v>0</v>
      </c>
      <c r="N2480" t="s">
        <v>36</v>
      </c>
      <c r="O2480" t="s">
        <v>55</v>
      </c>
      <c r="P2480" t="s">
        <v>38</v>
      </c>
      <c r="Q2480" t="s">
        <v>39</v>
      </c>
      <c r="R2480">
        <v>0</v>
      </c>
      <c r="S2480">
        <v>0</v>
      </c>
      <c r="T2480">
        <v>0</v>
      </c>
      <c r="U2480" t="s">
        <v>40</v>
      </c>
      <c r="V2480" t="s">
        <v>40</v>
      </c>
      <c r="W2480">
        <v>0</v>
      </c>
      <c r="X2480" t="s">
        <v>41</v>
      </c>
      <c r="Y2480">
        <v>9</v>
      </c>
      <c r="Z2480">
        <v>0</v>
      </c>
      <c r="AA2480">
        <v>0</v>
      </c>
      <c r="AB2480" t="s">
        <v>42</v>
      </c>
      <c r="AC2480">
        <v>88.4</v>
      </c>
      <c r="AD2480">
        <v>0</v>
      </c>
      <c r="AE2480">
        <v>1</v>
      </c>
      <c r="AF2480" t="s">
        <v>48</v>
      </c>
      <c r="AG2480" s="1">
        <v>42808</v>
      </c>
      <c r="AH2480">
        <f>SUM(Hotel_Data_Mini[[#This Row],[adults]:[babies]])</f>
        <v>2</v>
      </c>
      <c r="AI2480">
        <f>SUM(Hotel_Data_Mini[[#This Row],[stays_in_weekend_nights]:[stays_in_week_nights]])</f>
        <v>4</v>
      </c>
      <c r="AJ2480">
        <f>IF(Hotel_Data_Mini[[#This Row],[reserved_room_type]]=Hotel_Data_Mini[[#This Row],[assigned_room_type]],0,1)</f>
        <v>0</v>
      </c>
    </row>
    <row r="2481" spans="1:36" x14ac:dyDescent="0.25">
      <c r="A2481" t="s">
        <v>153</v>
      </c>
      <c r="B2481" t="s">
        <v>34</v>
      </c>
      <c r="C2481">
        <v>0</v>
      </c>
      <c r="D2481">
        <v>0</v>
      </c>
      <c r="E2481">
        <v>2017</v>
      </c>
      <c r="F2481" t="s">
        <v>126</v>
      </c>
      <c r="G2481">
        <v>2</v>
      </c>
      <c r="H2481">
        <v>9</v>
      </c>
      <c r="I2481">
        <v>2</v>
      </c>
      <c r="J2481">
        <v>5</v>
      </c>
      <c r="K2481">
        <v>2</v>
      </c>
      <c r="L2481">
        <v>0</v>
      </c>
      <c r="M2481">
        <v>0</v>
      </c>
      <c r="N2481" t="s">
        <v>54</v>
      </c>
      <c r="O2481" t="s">
        <v>46</v>
      </c>
      <c r="P2481" t="s">
        <v>56</v>
      </c>
      <c r="Q2481" t="s">
        <v>39</v>
      </c>
      <c r="R2481">
        <v>0</v>
      </c>
      <c r="S2481">
        <v>0</v>
      </c>
      <c r="T2481">
        <v>0</v>
      </c>
      <c r="U2481" t="s">
        <v>40</v>
      </c>
      <c r="V2481" t="s">
        <v>60</v>
      </c>
      <c r="W2481">
        <v>0</v>
      </c>
      <c r="X2481" t="s">
        <v>41</v>
      </c>
      <c r="Y2481">
        <v>171</v>
      </c>
      <c r="Z2481">
        <v>0</v>
      </c>
      <c r="AA2481">
        <v>0</v>
      </c>
      <c r="AB2481" t="s">
        <v>42</v>
      </c>
      <c r="AC2481">
        <v>70</v>
      </c>
      <c r="AD2481">
        <v>0</v>
      </c>
      <c r="AE2481">
        <v>0</v>
      </c>
      <c r="AF2481" t="s">
        <v>48</v>
      </c>
      <c r="AG2481" s="1">
        <v>42751</v>
      </c>
      <c r="AH2481">
        <f>SUM(Hotel_Data_Mini[[#This Row],[adults]:[babies]])</f>
        <v>2</v>
      </c>
      <c r="AI2481">
        <f>SUM(Hotel_Data_Mini[[#This Row],[stays_in_weekend_nights]:[stays_in_week_nights]])</f>
        <v>7</v>
      </c>
      <c r="AJ2481">
        <f>IF(Hotel_Data_Mini[[#This Row],[reserved_room_type]]=Hotel_Data_Mini[[#This Row],[assigned_room_type]],0,1)</f>
        <v>1</v>
      </c>
    </row>
    <row r="2482" spans="1:36" x14ac:dyDescent="0.25">
      <c r="A2482" t="s">
        <v>153</v>
      </c>
      <c r="B2482" t="s">
        <v>34</v>
      </c>
      <c r="C2482">
        <v>0</v>
      </c>
      <c r="D2482">
        <v>279</v>
      </c>
      <c r="E2482">
        <v>2017</v>
      </c>
      <c r="F2482" t="s">
        <v>45</v>
      </c>
      <c r="G2482">
        <v>35</v>
      </c>
      <c r="H2482">
        <v>31</v>
      </c>
      <c r="I2482">
        <v>2</v>
      </c>
      <c r="J2482">
        <v>5</v>
      </c>
      <c r="K2482">
        <v>2</v>
      </c>
      <c r="L2482">
        <v>0</v>
      </c>
      <c r="M2482">
        <v>0</v>
      </c>
      <c r="N2482" t="s">
        <v>36</v>
      </c>
      <c r="O2482" t="s">
        <v>58</v>
      </c>
      <c r="P2482" t="s">
        <v>56</v>
      </c>
      <c r="Q2482" t="s">
        <v>39</v>
      </c>
      <c r="R2482">
        <v>0</v>
      </c>
      <c r="S2482">
        <v>0</v>
      </c>
      <c r="T2482">
        <v>0</v>
      </c>
      <c r="U2482" t="s">
        <v>40</v>
      </c>
      <c r="V2482" t="s">
        <v>40</v>
      </c>
      <c r="W2482">
        <v>0</v>
      </c>
      <c r="X2482" t="s">
        <v>41</v>
      </c>
      <c r="Y2482">
        <v>40</v>
      </c>
      <c r="Z2482">
        <v>0</v>
      </c>
      <c r="AA2482">
        <v>0</v>
      </c>
      <c r="AB2482" t="s">
        <v>59</v>
      </c>
      <c r="AC2482">
        <v>72.2</v>
      </c>
      <c r="AD2482">
        <v>0</v>
      </c>
      <c r="AE2482">
        <v>1</v>
      </c>
      <c r="AF2482" t="s">
        <v>48</v>
      </c>
      <c r="AG2482" s="1">
        <v>42985</v>
      </c>
      <c r="AH2482">
        <f>SUM(Hotel_Data_Mini[[#This Row],[adults]:[babies]])</f>
        <v>2</v>
      </c>
      <c r="AI2482">
        <f>SUM(Hotel_Data_Mini[[#This Row],[stays_in_weekend_nights]:[stays_in_week_nights]])</f>
        <v>7</v>
      </c>
      <c r="AJ2482">
        <f>IF(Hotel_Data_Mini[[#This Row],[reserved_room_type]]=Hotel_Data_Mini[[#This Row],[assigned_room_type]],0,1)</f>
        <v>0</v>
      </c>
    </row>
    <row r="2483" spans="1:36" x14ac:dyDescent="0.25">
      <c r="A2483" t="s">
        <v>153</v>
      </c>
      <c r="B2483" t="s">
        <v>44</v>
      </c>
      <c r="C2483">
        <v>1</v>
      </c>
      <c r="D2483">
        <v>102</v>
      </c>
      <c r="E2483">
        <v>2017</v>
      </c>
      <c r="F2483" t="s">
        <v>45</v>
      </c>
      <c r="G2483">
        <v>32</v>
      </c>
      <c r="H2483">
        <v>12</v>
      </c>
      <c r="I2483">
        <v>2</v>
      </c>
      <c r="J2483">
        <v>2</v>
      </c>
      <c r="K2483">
        <v>2</v>
      </c>
      <c r="L2483">
        <v>0</v>
      </c>
      <c r="M2483">
        <v>0</v>
      </c>
      <c r="N2483" t="s">
        <v>80</v>
      </c>
      <c r="O2483" t="s">
        <v>58</v>
      </c>
      <c r="P2483" t="s">
        <v>38</v>
      </c>
      <c r="Q2483" t="s">
        <v>39</v>
      </c>
      <c r="R2483">
        <v>0</v>
      </c>
      <c r="S2483">
        <v>0</v>
      </c>
      <c r="T2483">
        <v>0</v>
      </c>
      <c r="U2483" t="s">
        <v>40</v>
      </c>
      <c r="V2483" t="s">
        <v>40</v>
      </c>
      <c r="W2483">
        <v>0</v>
      </c>
      <c r="X2483" t="s">
        <v>41</v>
      </c>
      <c r="Y2483">
        <v>9</v>
      </c>
      <c r="Z2483">
        <v>0</v>
      </c>
      <c r="AA2483">
        <v>0</v>
      </c>
      <c r="AB2483" t="s">
        <v>42</v>
      </c>
      <c r="AC2483">
        <v>125</v>
      </c>
      <c r="AD2483">
        <v>0</v>
      </c>
      <c r="AE2483">
        <v>0</v>
      </c>
      <c r="AF2483" t="s">
        <v>43</v>
      </c>
      <c r="AG2483" s="1">
        <v>42886</v>
      </c>
      <c r="AH2483">
        <f>SUM(Hotel_Data_Mini[[#This Row],[adults]:[babies]])</f>
        <v>2</v>
      </c>
      <c r="AI2483">
        <f>SUM(Hotel_Data_Mini[[#This Row],[stays_in_weekend_nights]:[stays_in_week_nights]])</f>
        <v>4</v>
      </c>
      <c r="AJ2483">
        <f>IF(Hotel_Data_Mini[[#This Row],[reserved_room_type]]=Hotel_Data_Mini[[#This Row],[assigned_room_type]],0,1)</f>
        <v>0</v>
      </c>
    </row>
    <row r="2484" spans="1:36" x14ac:dyDescent="0.25">
      <c r="A2484" t="s">
        <v>153</v>
      </c>
      <c r="B2484" t="s">
        <v>44</v>
      </c>
      <c r="C2484">
        <v>0</v>
      </c>
      <c r="D2484">
        <v>147</v>
      </c>
      <c r="E2484">
        <v>2017</v>
      </c>
      <c r="F2484" t="s">
        <v>117</v>
      </c>
      <c r="G2484">
        <v>19</v>
      </c>
      <c r="H2484">
        <v>10</v>
      </c>
      <c r="I2484">
        <v>0</v>
      </c>
      <c r="J2484">
        <v>4</v>
      </c>
      <c r="K2484">
        <v>2</v>
      </c>
      <c r="L2484">
        <v>0</v>
      </c>
      <c r="M2484">
        <v>0</v>
      </c>
      <c r="N2484" t="s">
        <v>36</v>
      </c>
      <c r="O2484" t="s">
        <v>67</v>
      </c>
      <c r="P2484" t="s">
        <v>56</v>
      </c>
      <c r="Q2484" t="s">
        <v>39</v>
      </c>
      <c r="R2484">
        <v>0</v>
      </c>
      <c r="S2484">
        <v>0</v>
      </c>
      <c r="T2484">
        <v>0</v>
      </c>
      <c r="U2484" t="s">
        <v>40</v>
      </c>
      <c r="V2484" t="s">
        <v>40</v>
      </c>
      <c r="W2484">
        <v>1</v>
      </c>
      <c r="X2484" t="s">
        <v>41</v>
      </c>
      <c r="Y2484">
        <v>27</v>
      </c>
      <c r="Z2484">
        <v>0</v>
      </c>
      <c r="AA2484">
        <v>0</v>
      </c>
      <c r="AB2484" t="s">
        <v>42</v>
      </c>
      <c r="AC2484">
        <v>89.1</v>
      </c>
      <c r="AD2484">
        <v>0</v>
      </c>
      <c r="AE2484">
        <v>0</v>
      </c>
      <c r="AF2484" t="s">
        <v>48</v>
      </c>
      <c r="AG2484" s="1">
        <v>42869</v>
      </c>
      <c r="AH2484">
        <f>SUM(Hotel_Data_Mini[[#This Row],[adults]:[babies]])</f>
        <v>2</v>
      </c>
      <c r="AI2484">
        <f>SUM(Hotel_Data_Mini[[#This Row],[stays_in_weekend_nights]:[stays_in_week_nights]])</f>
        <v>4</v>
      </c>
      <c r="AJ2484">
        <f>IF(Hotel_Data_Mini[[#This Row],[reserved_room_type]]=Hotel_Data_Mini[[#This Row],[assigned_room_type]],0,1)</f>
        <v>0</v>
      </c>
    </row>
    <row r="2485" spans="1:36" x14ac:dyDescent="0.25">
      <c r="A2485" t="s">
        <v>153</v>
      </c>
      <c r="B2485" t="s">
        <v>44</v>
      </c>
      <c r="C2485">
        <v>1</v>
      </c>
      <c r="D2485">
        <v>173</v>
      </c>
      <c r="E2485">
        <v>2017</v>
      </c>
      <c r="F2485" t="s">
        <v>120</v>
      </c>
      <c r="G2485">
        <v>24</v>
      </c>
      <c r="H2485">
        <v>11</v>
      </c>
      <c r="I2485">
        <v>2</v>
      </c>
      <c r="J2485">
        <v>3</v>
      </c>
      <c r="K2485">
        <v>2</v>
      </c>
      <c r="L2485">
        <v>0</v>
      </c>
      <c r="M2485">
        <v>0</v>
      </c>
      <c r="N2485" t="s">
        <v>36</v>
      </c>
      <c r="O2485" t="s">
        <v>37</v>
      </c>
      <c r="P2485" t="s">
        <v>50</v>
      </c>
      <c r="Q2485" t="s">
        <v>39</v>
      </c>
      <c r="R2485">
        <v>0</v>
      </c>
      <c r="S2485">
        <v>0</v>
      </c>
      <c r="T2485">
        <v>0</v>
      </c>
      <c r="U2485" t="s">
        <v>40</v>
      </c>
      <c r="V2485" t="s">
        <v>40</v>
      </c>
      <c r="W2485">
        <v>0</v>
      </c>
      <c r="X2485" t="s">
        <v>51</v>
      </c>
      <c r="Y2485">
        <v>0</v>
      </c>
      <c r="Z2485">
        <v>0</v>
      </c>
      <c r="AA2485">
        <v>0</v>
      </c>
      <c r="AB2485" t="s">
        <v>42</v>
      </c>
      <c r="AC2485">
        <v>140</v>
      </c>
      <c r="AD2485">
        <v>0</v>
      </c>
      <c r="AE2485">
        <v>0</v>
      </c>
      <c r="AF2485" t="s">
        <v>43</v>
      </c>
      <c r="AG2485" s="1">
        <v>42724</v>
      </c>
      <c r="AH2485">
        <f>SUM(Hotel_Data_Mini[[#This Row],[adults]:[babies]])</f>
        <v>2</v>
      </c>
      <c r="AI2485">
        <f>SUM(Hotel_Data_Mini[[#This Row],[stays_in_weekend_nights]:[stays_in_week_nights]])</f>
        <v>5</v>
      </c>
      <c r="AJ2485">
        <f>IF(Hotel_Data_Mini[[#This Row],[reserved_room_type]]=Hotel_Data_Mini[[#This Row],[assigned_room_type]],0,1)</f>
        <v>0</v>
      </c>
    </row>
    <row r="2486" spans="1:36" x14ac:dyDescent="0.25">
      <c r="A2486" t="s">
        <v>153</v>
      </c>
      <c r="B2486" t="s">
        <v>44</v>
      </c>
      <c r="C2486">
        <v>1</v>
      </c>
      <c r="D2486">
        <v>192</v>
      </c>
      <c r="E2486">
        <v>2017</v>
      </c>
      <c r="F2486" t="s">
        <v>118</v>
      </c>
      <c r="G2486">
        <v>10</v>
      </c>
      <c r="H2486">
        <v>6</v>
      </c>
      <c r="I2486">
        <v>1</v>
      </c>
      <c r="J2486">
        <v>2</v>
      </c>
      <c r="K2486">
        <v>2</v>
      </c>
      <c r="L2486">
        <v>0</v>
      </c>
      <c r="M2486">
        <v>0</v>
      </c>
      <c r="N2486" t="s">
        <v>80</v>
      </c>
      <c r="O2486" t="s">
        <v>68</v>
      </c>
      <c r="P2486" t="s">
        <v>38</v>
      </c>
      <c r="Q2486" t="s">
        <v>39</v>
      </c>
      <c r="R2486">
        <v>0</v>
      </c>
      <c r="S2486">
        <v>0</v>
      </c>
      <c r="T2486">
        <v>0</v>
      </c>
      <c r="U2486" t="s">
        <v>40</v>
      </c>
      <c r="V2486" t="s">
        <v>40</v>
      </c>
      <c r="W2486">
        <v>0</v>
      </c>
      <c r="X2486" t="s">
        <v>41</v>
      </c>
      <c r="Y2486">
        <v>9</v>
      </c>
      <c r="Z2486">
        <v>0</v>
      </c>
      <c r="AA2486">
        <v>0</v>
      </c>
      <c r="AB2486" t="s">
        <v>42</v>
      </c>
      <c r="AC2486">
        <v>88.2</v>
      </c>
      <c r="AD2486">
        <v>0</v>
      </c>
      <c r="AE2486">
        <v>2</v>
      </c>
      <c r="AF2486" t="s">
        <v>43</v>
      </c>
      <c r="AG2486" s="1">
        <v>42631</v>
      </c>
      <c r="AH2486">
        <f>SUM(Hotel_Data_Mini[[#This Row],[adults]:[babies]])</f>
        <v>2</v>
      </c>
      <c r="AI2486">
        <f>SUM(Hotel_Data_Mini[[#This Row],[stays_in_weekend_nights]:[stays_in_week_nights]])</f>
        <v>3</v>
      </c>
      <c r="AJ2486">
        <f>IF(Hotel_Data_Mini[[#This Row],[reserved_room_type]]=Hotel_Data_Mini[[#This Row],[assigned_room_type]],0,1)</f>
        <v>0</v>
      </c>
    </row>
    <row r="2487" spans="1:36" x14ac:dyDescent="0.25">
      <c r="A2487" t="s">
        <v>153</v>
      </c>
      <c r="B2487" t="s">
        <v>44</v>
      </c>
      <c r="C2487">
        <v>0</v>
      </c>
      <c r="D2487">
        <v>80</v>
      </c>
      <c r="E2487">
        <v>2017</v>
      </c>
      <c r="F2487" t="s">
        <v>52</v>
      </c>
      <c r="G2487">
        <v>30</v>
      </c>
      <c r="H2487">
        <v>29</v>
      </c>
      <c r="I2487">
        <v>0</v>
      </c>
      <c r="J2487">
        <v>1</v>
      </c>
      <c r="K2487">
        <v>2</v>
      </c>
      <c r="L2487">
        <v>0</v>
      </c>
      <c r="M2487">
        <v>0</v>
      </c>
      <c r="N2487" t="s">
        <v>36</v>
      </c>
      <c r="O2487" t="s">
        <v>37</v>
      </c>
      <c r="P2487" t="s">
        <v>47</v>
      </c>
      <c r="Q2487" t="s">
        <v>47</v>
      </c>
      <c r="R2487">
        <v>0</v>
      </c>
      <c r="S2487">
        <v>0</v>
      </c>
      <c r="T2487">
        <v>0</v>
      </c>
      <c r="U2487" t="s">
        <v>40</v>
      </c>
      <c r="V2487" t="s">
        <v>60</v>
      </c>
      <c r="W2487">
        <v>0</v>
      </c>
      <c r="X2487" t="s">
        <v>41</v>
      </c>
      <c r="Y2487">
        <v>14</v>
      </c>
      <c r="Z2487">
        <v>0</v>
      </c>
      <c r="AA2487">
        <v>0</v>
      </c>
      <c r="AB2487" t="s">
        <v>42</v>
      </c>
      <c r="AC2487">
        <v>108</v>
      </c>
      <c r="AD2487">
        <v>0</v>
      </c>
      <c r="AE2487">
        <v>1</v>
      </c>
      <c r="AF2487" t="s">
        <v>48</v>
      </c>
      <c r="AG2487" s="1">
        <v>42946</v>
      </c>
      <c r="AH2487">
        <f>SUM(Hotel_Data_Mini[[#This Row],[adults]:[babies]])</f>
        <v>2</v>
      </c>
      <c r="AI2487">
        <f>SUM(Hotel_Data_Mini[[#This Row],[stays_in_weekend_nights]:[stays_in_week_nights]])</f>
        <v>1</v>
      </c>
      <c r="AJ2487">
        <f>IF(Hotel_Data_Mini[[#This Row],[reserved_room_type]]=Hotel_Data_Mini[[#This Row],[assigned_room_type]],0,1)</f>
        <v>1</v>
      </c>
    </row>
    <row r="2488" spans="1:36" x14ac:dyDescent="0.25">
      <c r="A2488" t="s">
        <v>153</v>
      </c>
      <c r="B2488" t="s">
        <v>34</v>
      </c>
      <c r="C2488">
        <v>1</v>
      </c>
      <c r="D2488">
        <v>157</v>
      </c>
      <c r="E2488">
        <v>2017</v>
      </c>
      <c r="F2488" t="s">
        <v>52</v>
      </c>
      <c r="G2488">
        <v>29</v>
      </c>
      <c r="H2488">
        <v>16</v>
      </c>
      <c r="I2488">
        <v>2</v>
      </c>
      <c r="J2488">
        <v>3</v>
      </c>
      <c r="K2488">
        <v>2</v>
      </c>
      <c r="L2488">
        <v>2</v>
      </c>
      <c r="M2488">
        <v>0</v>
      </c>
      <c r="N2488" t="s">
        <v>54</v>
      </c>
      <c r="O2488" t="s">
        <v>37</v>
      </c>
      <c r="P2488" t="s">
        <v>38</v>
      </c>
      <c r="Q2488" t="s">
        <v>39</v>
      </c>
      <c r="R2488">
        <v>0</v>
      </c>
      <c r="S2488">
        <v>0</v>
      </c>
      <c r="T2488">
        <v>0</v>
      </c>
      <c r="U2488" t="s">
        <v>62</v>
      </c>
      <c r="V2488" t="s">
        <v>62</v>
      </c>
      <c r="W2488">
        <v>1</v>
      </c>
      <c r="X2488" t="s">
        <v>41</v>
      </c>
      <c r="Y2488">
        <v>314</v>
      </c>
      <c r="Z2488">
        <v>0</v>
      </c>
      <c r="AA2488">
        <v>0</v>
      </c>
      <c r="AB2488" t="s">
        <v>42</v>
      </c>
      <c r="AC2488">
        <v>169.2</v>
      </c>
      <c r="AD2488">
        <v>0</v>
      </c>
      <c r="AE2488">
        <v>0</v>
      </c>
      <c r="AF2488" t="s">
        <v>43</v>
      </c>
      <c r="AG2488" s="1">
        <v>42779</v>
      </c>
      <c r="AH2488">
        <f>SUM(Hotel_Data_Mini[[#This Row],[adults]:[babies]])</f>
        <v>4</v>
      </c>
      <c r="AI2488">
        <f>SUM(Hotel_Data_Mini[[#This Row],[stays_in_weekend_nights]:[stays_in_week_nights]])</f>
        <v>5</v>
      </c>
      <c r="AJ2488">
        <f>IF(Hotel_Data_Mini[[#This Row],[reserved_room_type]]=Hotel_Data_Mini[[#This Row],[assigned_room_type]],0,1)</f>
        <v>0</v>
      </c>
    </row>
    <row r="2489" spans="1:36" x14ac:dyDescent="0.25">
      <c r="A2489" t="s">
        <v>153</v>
      </c>
      <c r="B2489" t="s">
        <v>34</v>
      </c>
      <c r="C2489">
        <v>1</v>
      </c>
      <c r="D2489">
        <v>411</v>
      </c>
      <c r="E2489">
        <v>2017</v>
      </c>
      <c r="F2489" t="s">
        <v>117</v>
      </c>
      <c r="G2489">
        <v>22</v>
      </c>
      <c r="H2489">
        <v>31</v>
      </c>
      <c r="I2489">
        <v>2</v>
      </c>
      <c r="J2489">
        <v>4</v>
      </c>
      <c r="K2489">
        <v>2</v>
      </c>
      <c r="L2489">
        <v>0</v>
      </c>
      <c r="M2489">
        <v>0</v>
      </c>
      <c r="N2489" t="s">
        <v>36</v>
      </c>
      <c r="O2489" t="s">
        <v>37</v>
      </c>
      <c r="P2489" t="s">
        <v>50</v>
      </c>
      <c r="Q2489" t="s">
        <v>39</v>
      </c>
      <c r="R2489">
        <v>0</v>
      </c>
      <c r="S2489">
        <v>0</v>
      </c>
      <c r="T2489">
        <v>0</v>
      </c>
      <c r="U2489" t="s">
        <v>40</v>
      </c>
      <c r="V2489" t="s">
        <v>40</v>
      </c>
      <c r="W2489">
        <v>0</v>
      </c>
      <c r="X2489" t="s">
        <v>51</v>
      </c>
      <c r="Y2489">
        <v>0</v>
      </c>
      <c r="Z2489">
        <v>0</v>
      </c>
      <c r="AA2489">
        <v>0</v>
      </c>
      <c r="AB2489" t="s">
        <v>42</v>
      </c>
      <c r="AC2489">
        <v>71.099999999999994</v>
      </c>
      <c r="AD2489">
        <v>0</v>
      </c>
      <c r="AE2489">
        <v>0</v>
      </c>
      <c r="AF2489" t="s">
        <v>43</v>
      </c>
      <c r="AG2489" s="1">
        <v>42475</v>
      </c>
      <c r="AH2489">
        <f>SUM(Hotel_Data_Mini[[#This Row],[adults]:[babies]])</f>
        <v>2</v>
      </c>
      <c r="AI2489">
        <f>SUM(Hotel_Data_Mini[[#This Row],[stays_in_weekend_nights]:[stays_in_week_nights]])</f>
        <v>6</v>
      </c>
      <c r="AJ2489">
        <f>IF(Hotel_Data_Mini[[#This Row],[reserved_room_type]]=Hotel_Data_Mini[[#This Row],[assigned_room_type]],0,1)</f>
        <v>0</v>
      </c>
    </row>
    <row r="2490" spans="1:36" x14ac:dyDescent="0.25">
      <c r="A2490" t="s">
        <v>153</v>
      </c>
      <c r="B2490" t="s">
        <v>44</v>
      </c>
      <c r="C2490">
        <v>1</v>
      </c>
      <c r="D2490">
        <v>172</v>
      </c>
      <c r="E2490">
        <v>2017</v>
      </c>
      <c r="F2490" t="s">
        <v>117</v>
      </c>
      <c r="G2490">
        <v>20</v>
      </c>
      <c r="H2490">
        <v>15</v>
      </c>
      <c r="I2490">
        <v>1</v>
      </c>
      <c r="J2490">
        <v>3</v>
      </c>
      <c r="K2490">
        <v>2</v>
      </c>
      <c r="L2490">
        <v>0</v>
      </c>
      <c r="M2490">
        <v>0</v>
      </c>
      <c r="N2490" t="s">
        <v>36</v>
      </c>
      <c r="O2490" t="s">
        <v>68</v>
      </c>
      <c r="P2490" t="s">
        <v>38</v>
      </c>
      <c r="Q2490" t="s">
        <v>39</v>
      </c>
      <c r="R2490">
        <v>0</v>
      </c>
      <c r="S2490">
        <v>0</v>
      </c>
      <c r="T2490">
        <v>0</v>
      </c>
      <c r="U2490" t="s">
        <v>40</v>
      </c>
      <c r="V2490" t="s">
        <v>40</v>
      </c>
      <c r="W2490">
        <v>0</v>
      </c>
      <c r="X2490" t="s">
        <v>41</v>
      </c>
      <c r="Y2490">
        <v>9</v>
      </c>
      <c r="Z2490">
        <v>0</v>
      </c>
      <c r="AA2490">
        <v>0</v>
      </c>
      <c r="AB2490" t="s">
        <v>42</v>
      </c>
      <c r="AC2490">
        <v>125.1</v>
      </c>
      <c r="AD2490">
        <v>0</v>
      </c>
      <c r="AE2490">
        <v>0</v>
      </c>
      <c r="AF2490" t="s">
        <v>43</v>
      </c>
      <c r="AG2490" s="1">
        <v>42699</v>
      </c>
      <c r="AH2490">
        <f>SUM(Hotel_Data_Mini[[#This Row],[adults]:[babies]])</f>
        <v>2</v>
      </c>
      <c r="AI2490">
        <f>SUM(Hotel_Data_Mini[[#This Row],[stays_in_weekend_nights]:[stays_in_week_nights]])</f>
        <v>4</v>
      </c>
      <c r="AJ2490">
        <f>IF(Hotel_Data_Mini[[#This Row],[reserved_room_type]]=Hotel_Data_Mini[[#This Row],[assigned_room_type]],0,1)</f>
        <v>0</v>
      </c>
    </row>
    <row r="2491" spans="1:36" x14ac:dyDescent="0.25">
      <c r="A2491" t="s">
        <v>153</v>
      </c>
      <c r="B2491" t="s">
        <v>44</v>
      </c>
      <c r="C2491">
        <v>0</v>
      </c>
      <c r="D2491">
        <v>158</v>
      </c>
      <c r="E2491">
        <v>2017</v>
      </c>
      <c r="F2491" t="s">
        <v>118</v>
      </c>
      <c r="G2491">
        <v>13</v>
      </c>
      <c r="H2491">
        <v>27</v>
      </c>
      <c r="I2491">
        <v>1</v>
      </c>
      <c r="J2491">
        <v>1</v>
      </c>
      <c r="K2491">
        <v>2</v>
      </c>
      <c r="L2491">
        <v>0</v>
      </c>
      <c r="M2491">
        <v>0</v>
      </c>
      <c r="N2491" t="s">
        <v>36</v>
      </c>
      <c r="O2491" t="s">
        <v>94</v>
      </c>
      <c r="P2491" t="s">
        <v>50</v>
      </c>
      <c r="Q2491" t="s">
        <v>39</v>
      </c>
      <c r="R2491">
        <v>0</v>
      </c>
      <c r="S2491">
        <v>0</v>
      </c>
      <c r="T2491">
        <v>0</v>
      </c>
      <c r="U2491" t="s">
        <v>40</v>
      </c>
      <c r="V2491" t="s">
        <v>40</v>
      </c>
      <c r="W2491">
        <v>2</v>
      </c>
      <c r="X2491" t="s">
        <v>41</v>
      </c>
      <c r="Y2491">
        <v>37</v>
      </c>
      <c r="Z2491">
        <v>0</v>
      </c>
      <c r="AA2491">
        <v>0</v>
      </c>
      <c r="AB2491" t="s">
        <v>53</v>
      </c>
      <c r="AC2491">
        <v>95</v>
      </c>
      <c r="AD2491">
        <v>0</v>
      </c>
      <c r="AE2491">
        <v>0</v>
      </c>
      <c r="AF2491" t="s">
        <v>48</v>
      </c>
      <c r="AG2491" s="1">
        <v>42823</v>
      </c>
      <c r="AH2491">
        <f>SUM(Hotel_Data_Mini[[#This Row],[adults]:[babies]])</f>
        <v>2</v>
      </c>
      <c r="AI2491">
        <f>SUM(Hotel_Data_Mini[[#This Row],[stays_in_weekend_nights]:[stays_in_week_nights]])</f>
        <v>2</v>
      </c>
      <c r="AJ2491">
        <f>IF(Hotel_Data_Mini[[#This Row],[reserved_room_type]]=Hotel_Data_Mini[[#This Row],[assigned_room_type]],0,1)</f>
        <v>0</v>
      </c>
    </row>
    <row r="2492" spans="1:36" x14ac:dyDescent="0.25">
      <c r="A2492" t="s">
        <v>153</v>
      </c>
      <c r="B2492" t="s">
        <v>44</v>
      </c>
      <c r="C2492">
        <v>1</v>
      </c>
      <c r="D2492">
        <v>112</v>
      </c>
      <c r="E2492">
        <v>2017</v>
      </c>
      <c r="F2492" t="s">
        <v>122</v>
      </c>
      <c r="G2492">
        <v>15</v>
      </c>
      <c r="H2492">
        <v>15</v>
      </c>
      <c r="I2492">
        <v>1</v>
      </c>
      <c r="J2492">
        <v>1</v>
      </c>
      <c r="K2492">
        <v>2</v>
      </c>
      <c r="L2492">
        <v>0</v>
      </c>
      <c r="M2492">
        <v>0</v>
      </c>
      <c r="N2492" t="s">
        <v>36</v>
      </c>
      <c r="O2492" t="s">
        <v>68</v>
      </c>
      <c r="P2492" t="s">
        <v>38</v>
      </c>
      <c r="Q2492" t="s">
        <v>39</v>
      </c>
      <c r="R2492">
        <v>0</v>
      </c>
      <c r="S2492">
        <v>0</v>
      </c>
      <c r="T2492">
        <v>0</v>
      </c>
      <c r="U2492" t="s">
        <v>60</v>
      </c>
      <c r="V2492" t="s">
        <v>60</v>
      </c>
      <c r="W2492">
        <v>0</v>
      </c>
      <c r="X2492" t="s">
        <v>41</v>
      </c>
      <c r="Y2492">
        <v>9</v>
      </c>
      <c r="Z2492">
        <v>0</v>
      </c>
      <c r="AA2492">
        <v>0</v>
      </c>
      <c r="AB2492" t="s">
        <v>42</v>
      </c>
      <c r="AC2492">
        <v>148.5</v>
      </c>
      <c r="AD2492">
        <v>0</v>
      </c>
      <c r="AE2492">
        <v>0</v>
      </c>
      <c r="AF2492" t="s">
        <v>85</v>
      </c>
      <c r="AG2492" s="1">
        <v>42840</v>
      </c>
      <c r="AH2492">
        <f>SUM(Hotel_Data_Mini[[#This Row],[adults]:[babies]])</f>
        <v>2</v>
      </c>
      <c r="AI2492">
        <f>SUM(Hotel_Data_Mini[[#This Row],[stays_in_weekend_nights]:[stays_in_week_nights]])</f>
        <v>2</v>
      </c>
      <c r="AJ2492">
        <f>IF(Hotel_Data_Mini[[#This Row],[reserved_room_type]]=Hotel_Data_Mini[[#This Row],[assigned_room_type]],0,1)</f>
        <v>0</v>
      </c>
    </row>
    <row r="2493" spans="1:36" x14ac:dyDescent="0.25">
      <c r="A2493" t="s">
        <v>153</v>
      </c>
      <c r="B2493" t="s">
        <v>34</v>
      </c>
      <c r="C2493">
        <v>0</v>
      </c>
      <c r="D2493">
        <v>186</v>
      </c>
      <c r="E2493">
        <v>2017</v>
      </c>
      <c r="F2493" t="s">
        <v>52</v>
      </c>
      <c r="G2493">
        <v>28</v>
      </c>
      <c r="H2493">
        <v>15</v>
      </c>
      <c r="I2493">
        <v>4</v>
      </c>
      <c r="J2493">
        <v>6</v>
      </c>
      <c r="K2493">
        <v>3</v>
      </c>
      <c r="L2493">
        <v>0</v>
      </c>
      <c r="M2493">
        <v>0</v>
      </c>
      <c r="N2493" t="s">
        <v>54</v>
      </c>
      <c r="O2493" t="s">
        <v>37</v>
      </c>
      <c r="P2493" t="s">
        <v>47</v>
      </c>
      <c r="Q2493" t="s">
        <v>47</v>
      </c>
      <c r="R2493">
        <v>0</v>
      </c>
      <c r="S2493">
        <v>0</v>
      </c>
      <c r="T2493">
        <v>1</v>
      </c>
      <c r="U2493" t="s">
        <v>71</v>
      </c>
      <c r="V2493" t="s">
        <v>71</v>
      </c>
      <c r="W2493">
        <v>0</v>
      </c>
      <c r="X2493" t="s">
        <v>41</v>
      </c>
      <c r="Y2493">
        <v>0</v>
      </c>
      <c r="Z2493">
        <v>0</v>
      </c>
      <c r="AA2493">
        <v>0</v>
      </c>
      <c r="AB2493" t="s">
        <v>42</v>
      </c>
      <c r="AC2493">
        <v>248.1</v>
      </c>
      <c r="AD2493">
        <v>1</v>
      </c>
      <c r="AE2493">
        <v>1</v>
      </c>
      <c r="AF2493" t="s">
        <v>48</v>
      </c>
      <c r="AG2493" s="1">
        <v>42941</v>
      </c>
      <c r="AH2493">
        <f>SUM(Hotel_Data_Mini[[#This Row],[adults]:[babies]])</f>
        <v>3</v>
      </c>
      <c r="AI2493">
        <f>SUM(Hotel_Data_Mini[[#This Row],[stays_in_weekend_nights]:[stays_in_week_nights]])</f>
        <v>10</v>
      </c>
      <c r="AJ2493">
        <f>IF(Hotel_Data_Mini[[#This Row],[reserved_room_type]]=Hotel_Data_Mini[[#This Row],[assigned_room_type]],0,1)</f>
        <v>0</v>
      </c>
    </row>
    <row r="2494" spans="1:36" x14ac:dyDescent="0.25">
      <c r="A2494" t="s">
        <v>153</v>
      </c>
      <c r="B2494" t="s">
        <v>44</v>
      </c>
      <c r="C2494">
        <v>0</v>
      </c>
      <c r="D2494">
        <v>71</v>
      </c>
      <c r="E2494">
        <v>2017</v>
      </c>
      <c r="F2494" t="s">
        <v>45</v>
      </c>
      <c r="G2494">
        <v>32</v>
      </c>
      <c r="H2494">
        <v>6</v>
      </c>
      <c r="I2494">
        <v>2</v>
      </c>
      <c r="J2494">
        <v>1</v>
      </c>
      <c r="K2494">
        <v>2</v>
      </c>
      <c r="L2494">
        <v>0</v>
      </c>
      <c r="M2494">
        <v>0</v>
      </c>
      <c r="N2494" t="s">
        <v>36</v>
      </c>
      <c r="O2494" t="s">
        <v>58</v>
      </c>
      <c r="P2494" t="s">
        <v>38</v>
      </c>
      <c r="Q2494" t="s">
        <v>39</v>
      </c>
      <c r="R2494">
        <v>0</v>
      </c>
      <c r="S2494">
        <v>0</v>
      </c>
      <c r="T2494">
        <v>0</v>
      </c>
      <c r="U2494" t="s">
        <v>40</v>
      </c>
      <c r="V2494" t="s">
        <v>40</v>
      </c>
      <c r="W2494">
        <v>0</v>
      </c>
      <c r="X2494" t="s">
        <v>41</v>
      </c>
      <c r="Y2494">
        <v>9</v>
      </c>
      <c r="Z2494">
        <v>0</v>
      </c>
      <c r="AA2494">
        <v>0</v>
      </c>
      <c r="AB2494" t="s">
        <v>53</v>
      </c>
      <c r="AC2494">
        <v>150</v>
      </c>
      <c r="AD2494">
        <v>0</v>
      </c>
      <c r="AE2494">
        <v>3</v>
      </c>
      <c r="AF2494" t="s">
        <v>48</v>
      </c>
      <c r="AG2494" s="1">
        <v>42956</v>
      </c>
      <c r="AH2494">
        <f>SUM(Hotel_Data_Mini[[#This Row],[adults]:[babies]])</f>
        <v>2</v>
      </c>
      <c r="AI2494">
        <f>SUM(Hotel_Data_Mini[[#This Row],[stays_in_weekend_nights]:[stays_in_week_nights]])</f>
        <v>3</v>
      </c>
      <c r="AJ2494">
        <f>IF(Hotel_Data_Mini[[#This Row],[reserved_room_type]]=Hotel_Data_Mini[[#This Row],[assigned_room_type]],0,1)</f>
        <v>0</v>
      </c>
    </row>
    <row r="2495" spans="1:36" x14ac:dyDescent="0.25">
      <c r="A2495" t="s">
        <v>153</v>
      </c>
      <c r="B2495" t="s">
        <v>44</v>
      </c>
      <c r="C2495">
        <v>0</v>
      </c>
      <c r="D2495">
        <v>181</v>
      </c>
      <c r="E2495">
        <v>2017</v>
      </c>
      <c r="F2495" t="s">
        <v>126</v>
      </c>
      <c r="G2495">
        <v>2</v>
      </c>
      <c r="H2495">
        <v>8</v>
      </c>
      <c r="I2495">
        <v>2</v>
      </c>
      <c r="J2495">
        <v>1</v>
      </c>
      <c r="K2495">
        <v>2</v>
      </c>
      <c r="L2495">
        <v>0</v>
      </c>
      <c r="M2495">
        <v>0</v>
      </c>
      <c r="N2495" t="s">
        <v>54</v>
      </c>
      <c r="O2495" t="s">
        <v>64</v>
      </c>
      <c r="P2495" t="s">
        <v>38</v>
      </c>
      <c r="Q2495" t="s">
        <v>39</v>
      </c>
      <c r="R2495">
        <v>0</v>
      </c>
      <c r="S2495">
        <v>0</v>
      </c>
      <c r="T2495">
        <v>0</v>
      </c>
      <c r="U2495" t="s">
        <v>60</v>
      </c>
      <c r="V2495" t="s">
        <v>40</v>
      </c>
      <c r="W2495">
        <v>0</v>
      </c>
      <c r="X2495" t="s">
        <v>41</v>
      </c>
      <c r="Y2495">
        <v>9</v>
      </c>
      <c r="Z2495">
        <v>0</v>
      </c>
      <c r="AA2495">
        <v>0</v>
      </c>
      <c r="AB2495" t="s">
        <v>42</v>
      </c>
      <c r="AC2495">
        <v>137.69999999999999</v>
      </c>
      <c r="AD2495">
        <v>0</v>
      </c>
      <c r="AE2495">
        <v>1</v>
      </c>
      <c r="AF2495" t="s">
        <v>48</v>
      </c>
      <c r="AG2495" s="1">
        <v>0</v>
      </c>
      <c r="AH2495">
        <f>SUM(Hotel_Data_Mini[[#This Row],[adults]:[babies]])</f>
        <v>2</v>
      </c>
      <c r="AI2495">
        <f>SUM(Hotel_Data_Mini[[#This Row],[stays_in_weekend_nights]:[stays_in_week_nights]])</f>
        <v>3</v>
      </c>
      <c r="AJ2495">
        <f>IF(Hotel_Data_Mini[[#This Row],[reserved_room_type]]=Hotel_Data_Mini[[#This Row],[assigned_room_type]],0,1)</f>
        <v>1</v>
      </c>
    </row>
    <row r="2496" spans="1:36" x14ac:dyDescent="0.25">
      <c r="A2496" t="s">
        <v>153</v>
      </c>
      <c r="B2496" t="s">
        <v>34</v>
      </c>
      <c r="C2496">
        <v>1</v>
      </c>
      <c r="D2496">
        <v>16</v>
      </c>
      <c r="E2496">
        <v>2017</v>
      </c>
      <c r="F2496" t="s">
        <v>121</v>
      </c>
      <c r="G2496">
        <v>7</v>
      </c>
      <c r="H2496">
        <v>17</v>
      </c>
      <c r="I2496">
        <v>1</v>
      </c>
      <c r="J2496">
        <v>2</v>
      </c>
      <c r="K2496">
        <v>2</v>
      </c>
      <c r="L2496">
        <v>0</v>
      </c>
      <c r="M2496">
        <v>0</v>
      </c>
      <c r="N2496" t="s">
        <v>36</v>
      </c>
      <c r="O2496" t="s">
        <v>37</v>
      </c>
      <c r="P2496" t="s">
        <v>69</v>
      </c>
      <c r="Q2496" t="s">
        <v>69</v>
      </c>
      <c r="R2496">
        <v>0</v>
      </c>
      <c r="S2496">
        <v>0</v>
      </c>
      <c r="T2496">
        <v>0</v>
      </c>
      <c r="U2496" t="s">
        <v>60</v>
      </c>
      <c r="V2496" t="s">
        <v>60</v>
      </c>
      <c r="W2496">
        <v>0</v>
      </c>
      <c r="X2496" t="s">
        <v>41</v>
      </c>
      <c r="Y2496">
        <v>0</v>
      </c>
      <c r="Z2496">
        <v>498</v>
      </c>
      <c r="AA2496">
        <v>0</v>
      </c>
      <c r="AB2496" t="s">
        <v>53</v>
      </c>
      <c r="AC2496">
        <v>48</v>
      </c>
      <c r="AD2496">
        <v>0</v>
      </c>
      <c r="AE2496">
        <v>0</v>
      </c>
      <c r="AF2496" t="s">
        <v>43</v>
      </c>
      <c r="AG2496" s="1">
        <v>42779</v>
      </c>
      <c r="AH2496">
        <f>SUM(Hotel_Data_Mini[[#This Row],[adults]:[babies]])</f>
        <v>2</v>
      </c>
      <c r="AI2496">
        <f>SUM(Hotel_Data_Mini[[#This Row],[stays_in_weekend_nights]:[stays_in_week_nights]])</f>
        <v>3</v>
      </c>
      <c r="AJ2496">
        <f>IF(Hotel_Data_Mini[[#This Row],[reserved_room_type]]=Hotel_Data_Mini[[#This Row],[assigned_room_type]],0,1)</f>
        <v>0</v>
      </c>
    </row>
    <row r="2497" spans="1:36" x14ac:dyDescent="0.25">
      <c r="A2497" t="s">
        <v>153</v>
      </c>
      <c r="B2497" t="s">
        <v>44</v>
      </c>
      <c r="C2497">
        <v>0</v>
      </c>
      <c r="D2497">
        <v>1</v>
      </c>
      <c r="E2497">
        <v>2017</v>
      </c>
      <c r="F2497" t="s">
        <v>117</v>
      </c>
      <c r="G2497">
        <v>19</v>
      </c>
      <c r="H2497">
        <v>9</v>
      </c>
      <c r="I2497">
        <v>0</v>
      </c>
      <c r="J2497">
        <v>1</v>
      </c>
      <c r="K2497">
        <v>1</v>
      </c>
      <c r="L2497">
        <v>0</v>
      </c>
      <c r="M2497">
        <v>0</v>
      </c>
      <c r="N2497" t="s">
        <v>36</v>
      </c>
      <c r="O2497" t="s">
        <v>37</v>
      </c>
      <c r="P2497" t="s">
        <v>56</v>
      </c>
      <c r="Q2497" t="s">
        <v>69</v>
      </c>
      <c r="R2497">
        <v>0</v>
      </c>
      <c r="S2497">
        <v>0</v>
      </c>
      <c r="T2497">
        <v>0</v>
      </c>
      <c r="U2497" t="s">
        <v>40</v>
      </c>
      <c r="V2497" t="s">
        <v>40</v>
      </c>
      <c r="W2497">
        <v>0</v>
      </c>
      <c r="X2497" t="s">
        <v>41</v>
      </c>
      <c r="Y2497">
        <v>191</v>
      </c>
      <c r="Z2497">
        <v>0</v>
      </c>
      <c r="AA2497">
        <v>0</v>
      </c>
      <c r="AB2497" t="s">
        <v>42</v>
      </c>
      <c r="AC2497">
        <v>110.5</v>
      </c>
      <c r="AD2497">
        <v>0</v>
      </c>
      <c r="AE2497">
        <v>0</v>
      </c>
      <c r="AF2497" t="s">
        <v>48</v>
      </c>
      <c r="AG2497" s="1">
        <v>0</v>
      </c>
      <c r="AH2497">
        <f>SUM(Hotel_Data_Mini[[#This Row],[adults]:[babies]])</f>
        <v>1</v>
      </c>
      <c r="AI2497">
        <f>SUM(Hotel_Data_Mini[[#This Row],[stays_in_weekend_nights]:[stays_in_week_nights]])</f>
        <v>1</v>
      </c>
      <c r="AJ2497">
        <f>IF(Hotel_Data_Mini[[#This Row],[reserved_room_type]]=Hotel_Data_Mini[[#This Row],[assigned_room_type]],0,1)</f>
        <v>0</v>
      </c>
    </row>
    <row r="2498" spans="1:36" x14ac:dyDescent="0.25">
      <c r="A2498" t="s">
        <v>153</v>
      </c>
      <c r="B2498" t="s">
        <v>44</v>
      </c>
      <c r="C2498">
        <v>0</v>
      </c>
      <c r="D2498">
        <v>157</v>
      </c>
      <c r="E2498">
        <v>2017</v>
      </c>
      <c r="F2498" t="s">
        <v>52</v>
      </c>
      <c r="G2498">
        <v>28</v>
      </c>
      <c r="H2498">
        <v>15</v>
      </c>
      <c r="I2498">
        <v>2</v>
      </c>
      <c r="J2498">
        <v>4</v>
      </c>
      <c r="K2498">
        <v>2</v>
      </c>
      <c r="L2498">
        <v>0</v>
      </c>
      <c r="M2498">
        <v>0</v>
      </c>
      <c r="N2498" t="s">
        <v>36</v>
      </c>
      <c r="O2498" t="s">
        <v>124</v>
      </c>
      <c r="P2498" t="s">
        <v>56</v>
      </c>
      <c r="Q2498" t="s">
        <v>39</v>
      </c>
      <c r="R2498">
        <v>0</v>
      </c>
      <c r="S2498">
        <v>0</v>
      </c>
      <c r="T2498">
        <v>0</v>
      </c>
      <c r="U2498" t="s">
        <v>40</v>
      </c>
      <c r="V2498" t="s">
        <v>40</v>
      </c>
      <c r="W2498">
        <v>0</v>
      </c>
      <c r="X2498" t="s">
        <v>41</v>
      </c>
      <c r="Y2498">
        <v>52</v>
      </c>
      <c r="Z2498">
        <v>0</v>
      </c>
      <c r="AA2498">
        <v>0</v>
      </c>
      <c r="AB2498" t="s">
        <v>42</v>
      </c>
      <c r="AC2498">
        <v>80.099999999999994</v>
      </c>
      <c r="AD2498">
        <v>0</v>
      </c>
      <c r="AE2498">
        <v>1</v>
      </c>
      <c r="AF2498" t="s">
        <v>48</v>
      </c>
      <c r="AG2498" s="1">
        <v>42937</v>
      </c>
      <c r="AH2498">
        <f>SUM(Hotel_Data_Mini[[#This Row],[adults]:[babies]])</f>
        <v>2</v>
      </c>
      <c r="AI2498">
        <f>SUM(Hotel_Data_Mini[[#This Row],[stays_in_weekend_nights]:[stays_in_week_nights]])</f>
        <v>6</v>
      </c>
      <c r="AJ2498">
        <f>IF(Hotel_Data_Mini[[#This Row],[reserved_room_type]]=Hotel_Data_Mini[[#This Row],[assigned_room_type]],0,1)</f>
        <v>0</v>
      </c>
    </row>
    <row r="2499" spans="1:36" x14ac:dyDescent="0.25">
      <c r="A2499" t="s">
        <v>153</v>
      </c>
      <c r="B2499" t="s">
        <v>44</v>
      </c>
      <c r="C2499">
        <v>1</v>
      </c>
      <c r="D2499">
        <v>55</v>
      </c>
      <c r="E2499">
        <v>2017</v>
      </c>
      <c r="F2499" t="s">
        <v>118</v>
      </c>
      <c r="G2499">
        <v>13</v>
      </c>
      <c r="H2499">
        <v>31</v>
      </c>
      <c r="I2499">
        <v>2</v>
      </c>
      <c r="J2499">
        <v>3</v>
      </c>
      <c r="K2499">
        <v>2</v>
      </c>
      <c r="L2499">
        <v>0</v>
      </c>
      <c r="M2499">
        <v>0</v>
      </c>
      <c r="N2499" t="s">
        <v>36</v>
      </c>
      <c r="O2499" t="s">
        <v>37</v>
      </c>
      <c r="P2499" t="s">
        <v>56</v>
      </c>
      <c r="Q2499" t="s">
        <v>39</v>
      </c>
      <c r="R2499">
        <v>0</v>
      </c>
      <c r="S2499">
        <v>0</v>
      </c>
      <c r="T2499">
        <v>0</v>
      </c>
      <c r="U2499" t="s">
        <v>40</v>
      </c>
      <c r="V2499" t="s">
        <v>40</v>
      </c>
      <c r="W2499">
        <v>0</v>
      </c>
      <c r="X2499" t="s">
        <v>41</v>
      </c>
      <c r="Y2499">
        <v>138</v>
      </c>
      <c r="Z2499">
        <v>0</v>
      </c>
      <c r="AA2499">
        <v>0</v>
      </c>
      <c r="AB2499" t="s">
        <v>42</v>
      </c>
      <c r="AC2499">
        <v>82.42</v>
      </c>
      <c r="AD2499">
        <v>0</v>
      </c>
      <c r="AE2499">
        <v>1</v>
      </c>
      <c r="AF2499" t="s">
        <v>43</v>
      </c>
      <c r="AG2499" s="1">
        <v>42781</v>
      </c>
      <c r="AH2499">
        <f>SUM(Hotel_Data_Mini[[#This Row],[adults]:[babies]])</f>
        <v>2</v>
      </c>
      <c r="AI2499">
        <f>SUM(Hotel_Data_Mini[[#This Row],[stays_in_weekend_nights]:[stays_in_week_nights]])</f>
        <v>5</v>
      </c>
      <c r="AJ2499">
        <f>IF(Hotel_Data_Mini[[#This Row],[reserved_room_type]]=Hotel_Data_Mini[[#This Row],[assigned_room_type]],0,1)</f>
        <v>0</v>
      </c>
    </row>
    <row r="2500" spans="1:36" x14ac:dyDescent="0.25">
      <c r="A2500" t="s">
        <v>153</v>
      </c>
      <c r="B2500" t="s">
        <v>44</v>
      </c>
      <c r="C2500">
        <v>0</v>
      </c>
      <c r="D2500">
        <v>126</v>
      </c>
      <c r="E2500">
        <v>2017</v>
      </c>
      <c r="F2500" t="s">
        <v>117</v>
      </c>
      <c r="G2500">
        <v>21</v>
      </c>
      <c r="H2500">
        <v>26</v>
      </c>
      <c r="I2500">
        <v>2</v>
      </c>
      <c r="J2500">
        <v>4</v>
      </c>
      <c r="K2500">
        <v>1</v>
      </c>
      <c r="L2500">
        <v>0</v>
      </c>
      <c r="M2500">
        <v>0</v>
      </c>
      <c r="N2500" t="s">
        <v>36</v>
      </c>
      <c r="O2500" t="s">
        <v>67</v>
      </c>
      <c r="P2500" t="s">
        <v>38</v>
      </c>
      <c r="Q2500" t="s">
        <v>39</v>
      </c>
      <c r="R2500">
        <v>0</v>
      </c>
      <c r="S2500">
        <v>0</v>
      </c>
      <c r="T2500">
        <v>0</v>
      </c>
      <c r="U2500" t="s">
        <v>40</v>
      </c>
      <c r="V2500" t="s">
        <v>40</v>
      </c>
      <c r="W2500">
        <v>0</v>
      </c>
      <c r="X2500" t="s">
        <v>41</v>
      </c>
      <c r="Y2500">
        <v>9</v>
      </c>
      <c r="Z2500">
        <v>0</v>
      </c>
      <c r="AA2500">
        <v>0</v>
      </c>
      <c r="AB2500" t="s">
        <v>42</v>
      </c>
      <c r="AC2500">
        <v>117</v>
      </c>
      <c r="AD2500">
        <v>0</v>
      </c>
      <c r="AE2500">
        <v>0</v>
      </c>
      <c r="AF2500" t="s">
        <v>48</v>
      </c>
      <c r="AG2500" s="1">
        <v>42887</v>
      </c>
      <c r="AH2500">
        <f>SUM(Hotel_Data_Mini[[#This Row],[adults]:[babies]])</f>
        <v>1</v>
      </c>
      <c r="AI2500">
        <f>SUM(Hotel_Data_Mini[[#This Row],[stays_in_weekend_nights]:[stays_in_week_nights]])</f>
        <v>6</v>
      </c>
      <c r="AJ2500">
        <f>IF(Hotel_Data_Mini[[#This Row],[reserved_room_type]]=Hotel_Data_Mini[[#This Row],[assigned_room_type]],0,1)</f>
        <v>0</v>
      </c>
    </row>
    <row r="2501" spans="1:36" x14ac:dyDescent="0.25">
      <c r="A2501" t="s">
        <v>153</v>
      </c>
      <c r="B2501" t="s">
        <v>44</v>
      </c>
      <c r="C2501">
        <v>0</v>
      </c>
      <c r="D2501">
        <v>0</v>
      </c>
      <c r="E2501">
        <v>2017</v>
      </c>
      <c r="F2501" t="s">
        <v>118</v>
      </c>
      <c r="G2501">
        <v>12</v>
      </c>
      <c r="H2501">
        <v>24</v>
      </c>
      <c r="I2501">
        <v>0</v>
      </c>
      <c r="J2501">
        <v>0</v>
      </c>
      <c r="K2501">
        <v>0</v>
      </c>
      <c r="L2501">
        <v>0</v>
      </c>
      <c r="M2501">
        <v>0</v>
      </c>
      <c r="N2501" t="s">
        <v>36</v>
      </c>
      <c r="O2501" t="s">
        <v>37</v>
      </c>
      <c r="P2501" t="s">
        <v>38</v>
      </c>
      <c r="Q2501" t="s">
        <v>39</v>
      </c>
      <c r="R2501">
        <v>1</v>
      </c>
      <c r="S2501">
        <v>0</v>
      </c>
      <c r="T2501">
        <v>0</v>
      </c>
      <c r="U2501" t="s">
        <v>40</v>
      </c>
      <c r="V2501" t="s">
        <v>66</v>
      </c>
      <c r="W2501">
        <v>0</v>
      </c>
      <c r="X2501" t="s">
        <v>41</v>
      </c>
      <c r="Y2501">
        <v>86</v>
      </c>
      <c r="Z2501">
        <v>0</v>
      </c>
      <c r="AA2501">
        <v>0</v>
      </c>
      <c r="AB2501" t="s">
        <v>42</v>
      </c>
      <c r="AC2501">
        <v>0</v>
      </c>
      <c r="AD2501">
        <v>0</v>
      </c>
      <c r="AE2501">
        <v>0</v>
      </c>
      <c r="AF2501" t="s">
        <v>48</v>
      </c>
      <c r="AG2501" s="1">
        <v>42818</v>
      </c>
      <c r="AH2501">
        <f>SUM(Hotel_Data_Mini[[#This Row],[adults]:[babies]])</f>
        <v>0</v>
      </c>
      <c r="AI2501">
        <f>SUM(Hotel_Data_Mini[[#This Row],[stays_in_weekend_nights]:[stays_in_week_nights]])</f>
        <v>0</v>
      </c>
      <c r="AJ2501">
        <f>IF(Hotel_Data_Mini[[#This Row],[reserved_room_type]]=Hotel_Data_Mini[[#This Row],[assigned_room_type]],0,1)</f>
        <v>1</v>
      </c>
    </row>
    <row r="2502" spans="1:36" x14ac:dyDescent="0.25">
      <c r="A2502" t="s">
        <v>153</v>
      </c>
      <c r="B2502" t="s">
        <v>34</v>
      </c>
      <c r="C2502">
        <v>0</v>
      </c>
      <c r="D2502">
        <v>8</v>
      </c>
      <c r="E2502">
        <v>2017</v>
      </c>
      <c r="F2502" t="s">
        <v>121</v>
      </c>
      <c r="G2502">
        <v>5</v>
      </c>
      <c r="H2502">
        <v>4</v>
      </c>
      <c r="I2502">
        <v>4</v>
      </c>
      <c r="J2502">
        <v>7</v>
      </c>
      <c r="K2502">
        <v>2</v>
      </c>
      <c r="L2502">
        <v>0</v>
      </c>
      <c r="M2502">
        <v>0</v>
      </c>
      <c r="N2502" t="s">
        <v>36</v>
      </c>
      <c r="O2502" t="s">
        <v>67</v>
      </c>
      <c r="P2502" t="s">
        <v>56</v>
      </c>
      <c r="Q2502" t="s">
        <v>39</v>
      </c>
      <c r="R2502">
        <v>0</v>
      </c>
      <c r="S2502">
        <v>0</v>
      </c>
      <c r="T2502">
        <v>0</v>
      </c>
      <c r="U2502" t="s">
        <v>40</v>
      </c>
      <c r="V2502" t="s">
        <v>40</v>
      </c>
      <c r="W2502">
        <v>0</v>
      </c>
      <c r="X2502" t="s">
        <v>41</v>
      </c>
      <c r="Y2502">
        <v>171</v>
      </c>
      <c r="Z2502">
        <v>0</v>
      </c>
      <c r="AA2502">
        <v>0</v>
      </c>
      <c r="AB2502" t="s">
        <v>42</v>
      </c>
      <c r="AC2502">
        <v>34</v>
      </c>
      <c r="AD2502">
        <v>0</v>
      </c>
      <c r="AE2502">
        <v>0</v>
      </c>
      <c r="AF2502" t="s">
        <v>48</v>
      </c>
      <c r="AG2502" s="1">
        <v>42781</v>
      </c>
      <c r="AH2502">
        <f>SUM(Hotel_Data_Mini[[#This Row],[adults]:[babies]])</f>
        <v>2</v>
      </c>
      <c r="AI2502">
        <f>SUM(Hotel_Data_Mini[[#This Row],[stays_in_weekend_nights]:[stays_in_week_nights]])</f>
        <v>11</v>
      </c>
      <c r="AJ2502">
        <f>IF(Hotel_Data_Mini[[#This Row],[reserved_room_type]]=Hotel_Data_Mini[[#This Row],[assigned_room_type]],0,1)</f>
        <v>0</v>
      </c>
    </row>
    <row r="2503" spans="1:36" x14ac:dyDescent="0.25">
      <c r="A2503" t="s">
        <v>153</v>
      </c>
      <c r="B2503" t="s">
        <v>34</v>
      </c>
      <c r="C2503">
        <v>0</v>
      </c>
      <c r="D2503">
        <v>1</v>
      </c>
      <c r="E2503">
        <v>2017</v>
      </c>
      <c r="F2503" t="s">
        <v>118</v>
      </c>
      <c r="G2503">
        <v>11</v>
      </c>
      <c r="H2503">
        <v>15</v>
      </c>
      <c r="I2503">
        <v>0</v>
      </c>
      <c r="J2503">
        <v>1</v>
      </c>
      <c r="K2503">
        <v>1</v>
      </c>
      <c r="L2503">
        <v>0</v>
      </c>
      <c r="M2503">
        <v>0</v>
      </c>
      <c r="N2503" t="s">
        <v>36</v>
      </c>
      <c r="O2503" t="s">
        <v>37</v>
      </c>
      <c r="P2503" t="s">
        <v>69</v>
      </c>
      <c r="Q2503" t="s">
        <v>69</v>
      </c>
      <c r="R2503">
        <v>1</v>
      </c>
      <c r="S2503">
        <v>0</v>
      </c>
      <c r="T2503">
        <v>2</v>
      </c>
      <c r="U2503" t="s">
        <v>40</v>
      </c>
      <c r="V2503" t="s">
        <v>60</v>
      </c>
      <c r="W2503">
        <v>0</v>
      </c>
      <c r="X2503" t="s">
        <v>41</v>
      </c>
      <c r="Y2503">
        <v>0</v>
      </c>
      <c r="Z2503">
        <v>135</v>
      </c>
      <c r="AA2503">
        <v>0</v>
      </c>
      <c r="AB2503" t="s">
        <v>42</v>
      </c>
      <c r="AC2503">
        <v>35</v>
      </c>
      <c r="AD2503">
        <v>1</v>
      </c>
      <c r="AE2503">
        <v>1</v>
      </c>
      <c r="AF2503" t="s">
        <v>48</v>
      </c>
      <c r="AG2503" s="1">
        <v>42810</v>
      </c>
      <c r="AH2503">
        <f>SUM(Hotel_Data_Mini[[#This Row],[adults]:[babies]])</f>
        <v>1</v>
      </c>
      <c r="AI2503">
        <f>SUM(Hotel_Data_Mini[[#This Row],[stays_in_weekend_nights]:[stays_in_week_nights]])</f>
        <v>1</v>
      </c>
      <c r="AJ2503">
        <f>IF(Hotel_Data_Mini[[#This Row],[reserved_room_type]]=Hotel_Data_Mini[[#This Row],[assigned_room_type]],0,1)</f>
        <v>1</v>
      </c>
    </row>
    <row r="2504" spans="1:36" x14ac:dyDescent="0.25">
      <c r="A2504" t="s">
        <v>153</v>
      </c>
      <c r="B2504" t="s">
        <v>44</v>
      </c>
      <c r="C2504">
        <v>0</v>
      </c>
      <c r="D2504">
        <v>180</v>
      </c>
      <c r="E2504">
        <v>2017</v>
      </c>
      <c r="F2504" t="s">
        <v>52</v>
      </c>
      <c r="G2504">
        <v>29</v>
      </c>
      <c r="H2504">
        <v>17</v>
      </c>
      <c r="I2504">
        <v>1</v>
      </c>
      <c r="J2504">
        <v>3</v>
      </c>
      <c r="K2504">
        <v>2</v>
      </c>
      <c r="L2504">
        <v>1</v>
      </c>
      <c r="M2504">
        <v>0</v>
      </c>
      <c r="N2504" t="s">
        <v>36</v>
      </c>
      <c r="O2504" t="s">
        <v>67</v>
      </c>
      <c r="P2504" t="s">
        <v>47</v>
      </c>
      <c r="Q2504" t="s">
        <v>47</v>
      </c>
      <c r="R2504">
        <v>0</v>
      </c>
      <c r="S2504">
        <v>0</v>
      </c>
      <c r="T2504">
        <v>0</v>
      </c>
      <c r="U2504" t="s">
        <v>40</v>
      </c>
      <c r="V2504" t="s">
        <v>40</v>
      </c>
      <c r="W2504">
        <v>0</v>
      </c>
      <c r="X2504" t="s">
        <v>41</v>
      </c>
      <c r="Y2504">
        <v>14</v>
      </c>
      <c r="Z2504">
        <v>0</v>
      </c>
      <c r="AA2504">
        <v>0</v>
      </c>
      <c r="AB2504" t="s">
        <v>42</v>
      </c>
      <c r="AC2504">
        <v>109.1</v>
      </c>
      <c r="AD2504">
        <v>0</v>
      </c>
      <c r="AE2504">
        <v>0</v>
      </c>
      <c r="AF2504" t="s">
        <v>48</v>
      </c>
      <c r="AG2504" s="1">
        <v>42937</v>
      </c>
      <c r="AH2504">
        <f>SUM(Hotel_Data_Mini[[#This Row],[adults]:[babies]])</f>
        <v>3</v>
      </c>
      <c r="AI2504">
        <f>SUM(Hotel_Data_Mini[[#This Row],[stays_in_weekend_nights]:[stays_in_week_nights]])</f>
        <v>4</v>
      </c>
      <c r="AJ2504">
        <f>IF(Hotel_Data_Mini[[#This Row],[reserved_room_type]]=Hotel_Data_Mini[[#This Row],[assigned_room_type]],0,1)</f>
        <v>0</v>
      </c>
    </row>
    <row r="2505" spans="1:36" x14ac:dyDescent="0.25">
      <c r="A2505" t="s">
        <v>153</v>
      </c>
      <c r="B2505" t="s">
        <v>34</v>
      </c>
      <c r="C2505">
        <v>0</v>
      </c>
      <c r="D2505">
        <v>16</v>
      </c>
      <c r="E2505">
        <v>2017</v>
      </c>
      <c r="F2505" t="s">
        <v>122</v>
      </c>
      <c r="G2505">
        <v>17</v>
      </c>
      <c r="H2505">
        <v>29</v>
      </c>
      <c r="I2505">
        <v>0</v>
      </c>
      <c r="J2505">
        <v>1</v>
      </c>
      <c r="K2505">
        <v>2</v>
      </c>
      <c r="L2505">
        <v>0</v>
      </c>
      <c r="M2505">
        <v>0</v>
      </c>
      <c r="N2505" t="s">
        <v>36</v>
      </c>
      <c r="O2505" t="s">
        <v>64</v>
      </c>
      <c r="P2505" t="s">
        <v>38</v>
      </c>
      <c r="Q2505" t="s">
        <v>39</v>
      </c>
      <c r="R2505">
        <v>0</v>
      </c>
      <c r="S2505">
        <v>0</v>
      </c>
      <c r="T2505">
        <v>0</v>
      </c>
      <c r="U2505" t="s">
        <v>40</v>
      </c>
      <c r="V2505" t="s">
        <v>62</v>
      </c>
      <c r="W2505">
        <v>0</v>
      </c>
      <c r="X2505" t="s">
        <v>41</v>
      </c>
      <c r="Y2505">
        <v>242</v>
      </c>
      <c r="Z2505">
        <v>0</v>
      </c>
      <c r="AA2505">
        <v>0</v>
      </c>
      <c r="AB2505" t="s">
        <v>42</v>
      </c>
      <c r="AC2505">
        <v>103</v>
      </c>
      <c r="AD2505">
        <v>1</v>
      </c>
      <c r="AE2505">
        <v>1</v>
      </c>
      <c r="AF2505" t="s">
        <v>48</v>
      </c>
      <c r="AG2505" s="1">
        <v>42855</v>
      </c>
      <c r="AH2505">
        <f>SUM(Hotel_Data_Mini[[#This Row],[adults]:[babies]])</f>
        <v>2</v>
      </c>
      <c r="AI2505">
        <f>SUM(Hotel_Data_Mini[[#This Row],[stays_in_weekend_nights]:[stays_in_week_nights]])</f>
        <v>1</v>
      </c>
      <c r="AJ2505">
        <f>IF(Hotel_Data_Mini[[#This Row],[reserved_room_type]]=Hotel_Data_Mini[[#This Row],[assigned_room_type]],0,1)</f>
        <v>1</v>
      </c>
    </row>
    <row r="2506" spans="1:36" x14ac:dyDescent="0.25">
      <c r="A2506" t="s">
        <v>153</v>
      </c>
      <c r="B2506" t="s">
        <v>44</v>
      </c>
      <c r="C2506">
        <v>1</v>
      </c>
      <c r="D2506">
        <v>60</v>
      </c>
      <c r="E2506">
        <v>2017</v>
      </c>
      <c r="F2506" t="s">
        <v>120</v>
      </c>
      <c r="G2506">
        <v>25</v>
      </c>
      <c r="H2506">
        <v>20</v>
      </c>
      <c r="I2506">
        <v>0</v>
      </c>
      <c r="J2506">
        <v>3</v>
      </c>
      <c r="K2506">
        <v>2</v>
      </c>
      <c r="L2506">
        <v>0</v>
      </c>
      <c r="M2506">
        <v>0</v>
      </c>
      <c r="N2506" t="s">
        <v>80</v>
      </c>
      <c r="O2506" t="s">
        <v>104</v>
      </c>
      <c r="P2506" t="s">
        <v>38</v>
      </c>
      <c r="Q2506" t="s">
        <v>39</v>
      </c>
      <c r="R2506">
        <v>0</v>
      </c>
      <c r="S2506">
        <v>0</v>
      </c>
      <c r="T2506">
        <v>0</v>
      </c>
      <c r="U2506" t="s">
        <v>40</v>
      </c>
      <c r="V2506" t="s">
        <v>40</v>
      </c>
      <c r="W2506">
        <v>0</v>
      </c>
      <c r="X2506" t="s">
        <v>41</v>
      </c>
      <c r="Y2506">
        <v>9</v>
      </c>
      <c r="Z2506">
        <v>0</v>
      </c>
      <c r="AA2506">
        <v>0</v>
      </c>
      <c r="AB2506" t="s">
        <v>42</v>
      </c>
      <c r="AC2506">
        <v>140</v>
      </c>
      <c r="AD2506">
        <v>0</v>
      </c>
      <c r="AE2506">
        <v>1</v>
      </c>
      <c r="AF2506" t="s">
        <v>43</v>
      </c>
      <c r="AG2506" s="1">
        <v>42885</v>
      </c>
      <c r="AH2506">
        <f>SUM(Hotel_Data_Mini[[#This Row],[adults]:[babies]])</f>
        <v>2</v>
      </c>
      <c r="AI2506">
        <f>SUM(Hotel_Data_Mini[[#This Row],[stays_in_weekend_nights]:[stays_in_week_nights]])</f>
        <v>3</v>
      </c>
      <c r="AJ2506">
        <f>IF(Hotel_Data_Mini[[#This Row],[reserved_room_type]]=Hotel_Data_Mini[[#This Row],[assigned_room_type]],0,1)</f>
        <v>0</v>
      </c>
    </row>
    <row r="2507" spans="1:36" x14ac:dyDescent="0.25">
      <c r="A2507" t="s">
        <v>153</v>
      </c>
      <c r="B2507" t="s">
        <v>34</v>
      </c>
      <c r="C2507">
        <v>0</v>
      </c>
      <c r="D2507">
        <v>108</v>
      </c>
      <c r="E2507">
        <v>2017</v>
      </c>
      <c r="F2507" t="s">
        <v>117</v>
      </c>
      <c r="G2507">
        <v>20</v>
      </c>
      <c r="H2507">
        <v>16</v>
      </c>
      <c r="I2507">
        <v>2</v>
      </c>
      <c r="J2507">
        <v>5</v>
      </c>
      <c r="K2507">
        <v>2</v>
      </c>
      <c r="L2507">
        <v>0</v>
      </c>
      <c r="M2507">
        <v>0</v>
      </c>
      <c r="N2507" t="s">
        <v>54</v>
      </c>
      <c r="O2507" t="s">
        <v>58</v>
      </c>
      <c r="P2507" t="s">
        <v>56</v>
      </c>
      <c r="Q2507" t="s">
        <v>39</v>
      </c>
      <c r="R2507">
        <v>0</v>
      </c>
      <c r="S2507">
        <v>0</v>
      </c>
      <c r="T2507">
        <v>0</v>
      </c>
      <c r="U2507" t="s">
        <v>40</v>
      </c>
      <c r="V2507" t="s">
        <v>40</v>
      </c>
      <c r="W2507">
        <v>0</v>
      </c>
      <c r="X2507" t="s">
        <v>41</v>
      </c>
      <c r="Y2507">
        <v>143</v>
      </c>
      <c r="Z2507">
        <v>0</v>
      </c>
      <c r="AA2507">
        <v>0</v>
      </c>
      <c r="AB2507" t="s">
        <v>42</v>
      </c>
      <c r="AC2507">
        <v>68.95</v>
      </c>
      <c r="AD2507">
        <v>0</v>
      </c>
      <c r="AE2507">
        <v>0</v>
      </c>
      <c r="AF2507" t="s">
        <v>48</v>
      </c>
      <c r="AG2507" s="1">
        <v>42878</v>
      </c>
      <c r="AH2507">
        <f>SUM(Hotel_Data_Mini[[#This Row],[adults]:[babies]])</f>
        <v>2</v>
      </c>
      <c r="AI2507">
        <f>SUM(Hotel_Data_Mini[[#This Row],[stays_in_weekend_nights]:[stays_in_week_nights]])</f>
        <v>7</v>
      </c>
      <c r="AJ2507">
        <f>IF(Hotel_Data_Mini[[#This Row],[reserved_room_type]]=Hotel_Data_Mini[[#This Row],[assigned_room_type]],0,1)</f>
        <v>0</v>
      </c>
    </row>
    <row r="2508" spans="1:36" x14ac:dyDescent="0.25">
      <c r="A2508" t="s">
        <v>153</v>
      </c>
      <c r="B2508" t="s">
        <v>44</v>
      </c>
      <c r="C2508">
        <v>1</v>
      </c>
      <c r="D2508">
        <v>52</v>
      </c>
      <c r="E2508">
        <v>2017</v>
      </c>
      <c r="F2508" t="s">
        <v>126</v>
      </c>
      <c r="G2508">
        <v>3</v>
      </c>
      <c r="H2508">
        <v>15</v>
      </c>
      <c r="I2508">
        <v>1</v>
      </c>
      <c r="J2508">
        <v>0</v>
      </c>
      <c r="K2508">
        <v>1</v>
      </c>
      <c r="L2508">
        <v>0</v>
      </c>
      <c r="M2508">
        <v>0</v>
      </c>
      <c r="N2508" t="s">
        <v>36</v>
      </c>
      <c r="O2508" t="s">
        <v>68</v>
      </c>
      <c r="P2508" t="s">
        <v>38</v>
      </c>
      <c r="Q2508" t="s">
        <v>39</v>
      </c>
      <c r="R2508">
        <v>0</v>
      </c>
      <c r="S2508">
        <v>0</v>
      </c>
      <c r="T2508">
        <v>0</v>
      </c>
      <c r="U2508" t="s">
        <v>40</v>
      </c>
      <c r="V2508" t="s">
        <v>40</v>
      </c>
      <c r="W2508">
        <v>0</v>
      </c>
      <c r="X2508" t="s">
        <v>41</v>
      </c>
      <c r="Y2508">
        <v>9</v>
      </c>
      <c r="Z2508">
        <v>0</v>
      </c>
      <c r="AA2508">
        <v>0</v>
      </c>
      <c r="AB2508" t="s">
        <v>42</v>
      </c>
      <c r="AC2508">
        <v>86.4</v>
      </c>
      <c r="AD2508">
        <v>0</v>
      </c>
      <c r="AE2508">
        <v>0</v>
      </c>
      <c r="AF2508" t="s">
        <v>43</v>
      </c>
      <c r="AG2508" s="1">
        <v>42698</v>
      </c>
      <c r="AH2508">
        <f>SUM(Hotel_Data_Mini[[#This Row],[adults]:[babies]])</f>
        <v>1</v>
      </c>
      <c r="AI2508">
        <f>SUM(Hotel_Data_Mini[[#This Row],[stays_in_weekend_nights]:[stays_in_week_nights]])</f>
        <v>1</v>
      </c>
      <c r="AJ2508">
        <f>IF(Hotel_Data_Mini[[#This Row],[reserved_room_type]]=Hotel_Data_Mini[[#This Row],[assigned_room_type]],0,1)</f>
        <v>0</v>
      </c>
    </row>
    <row r="2509" spans="1:36" x14ac:dyDescent="0.25">
      <c r="A2509" t="s">
        <v>153</v>
      </c>
      <c r="B2509" t="s">
        <v>44</v>
      </c>
      <c r="C2509">
        <v>0</v>
      </c>
      <c r="D2509">
        <v>174</v>
      </c>
      <c r="E2509">
        <v>2017</v>
      </c>
      <c r="F2509" t="s">
        <v>117</v>
      </c>
      <c r="G2509">
        <v>21</v>
      </c>
      <c r="H2509">
        <v>23</v>
      </c>
      <c r="I2509">
        <v>0</v>
      </c>
      <c r="J2509">
        <v>3</v>
      </c>
      <c r="K2509">
        <v>2</v>
      </c>
      <c r="L2509">
        <v>0</v>
      </c>
      <c r="M2509">
        <v>0</v>
      </c>
      <c r="N2509" t="s">
        <v>36</v>
      </c>
      <c r="O2509" t="s">
        <v>58</v>
      </c>
      <c r="P2509" t="s">
        <v>38</v>
      </c>
      <c r="Q2509" t="s">
        <v>39</v>
      </c>
      <c r="R2509">
        <v>0</v>
      </c>
      <c r="S2509">
        <v>0</v>
      </c>
      <c r="T2509">
        <v>0</v>
      </c>
      <c r="U2509" t="s">
        <v>40</v>
      </c>
      <c r="V2509" t="s">
        <v>40</v>
      </c>
      <c r="W2509">
        <v>1</v>
      </c>
      <c r="X2509" t="s">
        <v>41</v>
      </c>
      <c r="Y2509">
        <v>7</v>
      </c>
      <c r="Z2509">
        <v>0</v>
      </c>
      <c r="AA2509">
        <v>0</v>
      </c>
      <c r="AB2509" t="s">
        <v>42</v>
      </c>
      <c r="AC2509">
        <v>99</v>
      </c>
      <c r="AD2509">
        <v>0</v>
      </c>
      <c r="AE2509">
        <v>1</v>
      </c>
      <c r="AF2509" t="s">
        <v>48</v>
      </c>
      <c r="AG2509" s="1">
        <v>42881</v>
      </c>
      <c r="AH2509">
        <f>SUM(Hotel_Data_Mini[[#This Row],[adults]:[babies]])</f>
        <v>2</v>
      </c>
      <c r="AI2509">
        <f>SUM(Hotel_Data_Mini[[#This Row],[stays_in_weekend_nights]:[stays_in_week_nights]])</f>
        <v>3</v>
      </c>
      <c r="AJ2509">
        <f>IF(Hotel_Data_Mini[[#This Row],[reserved_room_type]]=Hotel_Data_Mini[[#This Row],[assigned_room_type]],0,1)</f>
        <v>0</v>
      </c>
    </row>
    <row r="2510" spans="1:36" x14ac:dyDescent="0.25">
      <c r="A2510" t="s">
        <v>153</v>
      </c>
      <c r="B2510" t="s">
        <v>34</v>
      </c>
      <c r="C2510">
        <v>1</v>
      </c>
      <c r="D2510">
        <v>311</v>
      </c>
      <c r="E2510">
        <v>2017</v>
      </c>
      <c r="F2510" t="s">
        <v>120</v>
      </c>
      <c r="G2510">
        <v>26</v>
      </c>
      <c r="H2510">
        <v>25</v>
      </c>
      <c r="I2510">
        <v>2</v>
      </c>
      <c r="J2510">
        <v>5</v>
      </c>
      <c r="K2510">
        <v>2</v>
      </c>
      <c r="L2510">
        <v>2</v>
      </c>
      <c r="M2510">
        <v>0</v>
      </c>
      <c r="N2510" t="s">
        <v>36</v>
      </c>
      <c r="O2510" t="s">
        <v>64</v>
      </c>
      <c r="P2510" t="s">
        <v>38</v>
      </c>
      <c r="Q2510" t="s">
        <v>39</v>
      </c>
      <c r="R2510">
        <v>0</v>
      </c>
      <c r="S2510">
        <v>0</v>
      </c>
      <c r="T2510">
        <v>0</v>
      </c>
      <c r="U2510" t="s">
        <v>66</v>
      </c>
      <c r="V2510" t="s">
        <v>66</v>
      </c>
      <c r="W2510">
        <v>0</v>
      </c>
      <c r="X2510" t="s">
        <v>41</v>
      </c>
      <c r="Y2510">
        <v>240</v>
      </c>
      <c r="Z2510">
        <v>0</v>
      </c>
      <c r="AA2510">
        <v>0</v>
      </c>
      <c r="AB2510" t="s">
        <v>42</v>
      </c>
      <c r="AC2510">
        <v>151.13999999999999</v>
      </c>
      <c r="AD2510">
        <v>0</v>
      </c>
      <c r="AE2510">
        <v>1</v>
      </c>
      <c r="AF2510" t="s">
        <v>43</v>
      </c>
      <c r="AG2510" s="1">
        <v>42602</v>
      </c>
      <c r="AH2510">
        <f>SUM(Hotel_Data_Mini[[#This Row],[adults]:[babies]])</f>
        <v>4</v>
      </c>
      <c r="AI2510">
        <f>SUM(Hotel_Data_Mini[[#This Row],[stays_in_weekend_nights]:[stays_in_week_nights]])</f>
        <v>7</v>
      </c>
      <c r="AJ2510">
        <f>IF(Hotel_Data_Mini[[#This Row],[reserved_room_type]]=Hotel_Data_Mini[[#This Row],[assigned_room_type]],0,1)</f>
        <v>0</v>
      </c>
    </row>
    <row r="2511" spans="1:36" x14ac:dyDescent="0.25">
      <c r="A2511" t="s">
        <v>153</v>
      </c>
      <c r="B2511" t="s">
        <v>44</v>
      </c>
      <c r="C2511">
        <v>0</v>
      </c>
      <c r="D2511">
        <v>109</v>
      </c>
      <c r="E2511">
        <v>2017</v>
      </c>
      <c r="F2511" t="s">
        <v>120</v>
      </c>
      <c r="G2511">
        <v>22</v>
      </c>
      <c r="H2511">
        <v>2</v>
      </c>
      <c r="I2511">
        <v>2</v>
      </c>
      <c r="J2511">
        <v>2</v>
      </c>
      <c r="K2511">
        <v>2</v>
      </c>
      <c r="L2511">
        <v>0</v>
      </c>
      <c r="M2511">
        <v>0</v>
      </c>
      <c r="N2511" t="s">
        <v>36</v>
      </c>
      <c r="O2511" t="s">
        <v>124</v>
      </c>
      <c r="P2511" t="s">
        <v>38</v>
      </c>
      <c r="Q2511" t="s">
        <v>39</v>
      </c>
      <c r="R2511">
        <v>0</v>
      </c>
      <c r="S2511">
        <v>0</v>
      </c>
      <c r="T2511">
        <v>0</v>
      </c>
      <c r="U2511" t="s">
        <v>40</v>
      </c>
      <c r="V2511" t="s">
        <v>40</v>
      </c>
      <c r="W2511">
        <v>1</v>
      </c>
      <c r="X2511" t="s">
        <v>41</v>
      </c>
      <c r="Y2511">
        <v>9</v>
      </c>
      <c r="Z2511">
        <v>0</v>
      </c>
      <c r="AA2511">
        <v>0</v>
      </c>
      <c r="AB2511" t="s">
        <v>42</v>
      </c>
      <c r="AC2511">
        <v>162</v>
      </c>
      <c r="AD2511">
        <v>0</v>
      </c>
      <c r="AE2511">
        <v>1</v>
      </c>
      <c r="AF2511" t="s">
        <v>48</v>
      </c>
      <c r="AG2511" s="1">
        <v>42892</v>
      </c>
      <c r="AH2511">
        <f>SUM(Hotel_Data_Mini[[#This Row],[adults]:[babies]])</f>
        <v>2</v>
      </c>
      <c r="AI2511">
        <f>SUM(Hotel_Data_Mini[[#This Row],[stays_in_weekend_nights]:[stays_in_week_nights]])</f>
        <v>4</v>
      </c>
      <c r="AJ2511">
        <f>IF(Hotel_Data_Mini[[#This Row],[reserved_room_type]]=Hotel_Data_Mini[[#This Row],[assigned_room_type]],0,1)</f>
        <v>0</v>
      </c>
    </row>
    <row r="2512" spans="1:36" x14ac:dyDescent="0.25">
      <c r="A2512" t="s">
        <v>153</v>
      </c>
      <c r="B2512" t="s">
        <v>34</v>
      </c>
      <c r="C2512">
        <v>1</v>
      </c>
      <c r="D2512">
        <v>169</v>
      </c>
      <c r="E2512">
        <v>2017</v>
      </c>
      <c r="F2512" t="s">
        <v>121</v>
      </c>
      <c r="G2512">
        <v>5</v>
      </c>
      <c r="H2512">
        <v>2</v>
      </c>
      <c r="I2512">
        <v>0</v>
      </c>
      <c r="J2512">
        <v>3</v>
      </c>
      <c r="K2512">
        <v>2</v>
      </c>
      <c r="L2512">
        <v>0</v>
      </c>
      <c r="M2512">
        <v>0</v>
      </c>
      <c r="N2512" t="s">
        <v>36</v>
      </c>
      <c r="O2512" t="s">
        <v>58</v>
      </c>
      <c r="P2512" t="s">
        <v>38</v>
      </c>
      <c r="Q2512" t="s">
        <v>39</v>
      </c>
      <c r="R2512">
        <v>0</v>
      </c>
      <c r="S2512">
        <v>0</v>
      </c>
      <c r="T2512">
        <v>0</v>
      </c>
      <c r="U2512" t="s">
        <v>40</v>
      </c>
      <c r="V2512" t="s">
        <v>40</v>
      </c>
      <c r="W2512">
        <v>0</v>
      </c>
      <c r="X2512" t="s">
        <v>41</v>
      </c>
      <c r="Y2512">
        <v>240</v>
      </c>
      <c r="Z2512">
        <v>0</v>
      </c>
      <c r="AA2512">
        <v>0</v>
      </c>
      <c r="AB2512" t="s">
        <v>42</v>
      </c>
      <c r="AC2512">
        <v>37.799999999999997</v>
      </c>
      <c r="AD2512">
        <v>0</v>
      </c>
      <c r="AE2512">
        <v>2</v>
      </c>
      <c r="AF2512" t="s">
        <v>43</v>
      </c>
      <c r="AG2512" s="1">
        <v>42687</v>
      </c>
      <c r="AH2512">
        <f>SUM(Hotel_Data_Mini[[#This Row],[adults]:[babies]])</f>
        <v>2</v>
      </c>
      <c r="AI2512">
        <f>SUM(Hotel_Data_Mini[[#This Row],[stays_in_weekend_nights]:[stays_in_week_nights]])</f>
        <v>3</v>
      </c>
      <c r="AJ2512">
        <f>IF(Hotel_Data_Mini[[#This Row],[reserved_room_type]]=Hotel_Data_Mini[[#This Row],[assigned_room_type]],0,1)</f>
        <v>0</v>
      </c>
    </row>
    <row r="2513" spans="1:36" x14ac:dyDescent="0.25">
      <c r="A2513" t="s">
        <v>153</v>
      </c>
      <c r="B2513" t="s">
        <v>44</v>
      </c>
      <c r="C2513">
        <v>0</v>
      </c>
      <c r="D2513">
        <v>46</v>
      </c>
      <c r="E2513">
        <v>2017</v>
      </c>
      <c r="F2513" t="s">
        <v>120</v>
      </c>
      <c r="G2513">
        <v>25</v>
      </c>
      <c r="H2513">
        <v>24</v>
      </c>
      <c r="I2513">
        <v>1</v>
      </c>
      <c r="J2513">
        <v>1</v>
      </c>
      <c r="K2513">
        <v>2</v>
      </c>
      <c r="L2513">
        <v>0</v>
      </c>
      <c r="M2513">
        <v>0</v>
      </c>
      <c r="N2513" t="s">
        <v>36</v>
      </c>
      <c r="O2513" t="s">
        <v>67</v>
      </c>
      <c r="P2513" t="s">
        <v>38</v>
      </c>
      <c r="Q2513" t="s">
        <v>39</v>
      </c>
      <c r="R2513">
        <v>0</v>
      </c>
      <c r="S2513">
        <v>0</v>
      </c>
      <c r="T2513">
        <v>0</v>
      </c>
      <c r="U2513" t="s">
        <v>40</v>
      </c>
      <c r="V2513" t="s">
        <v>40</v>
      </c>
      <c r="W2513">
        <v>0</v>
      </c>
      <c r="X2513" t="s">
        <v>41</v>
      </c>
      <c r="Y2513">
        <v>9</v>
      </c>
      <c r="Z2513">
        <v>0</v>
      </c>
      <c r="AA2513">
        <v>0</v>
      </c>
      <c r="AB2513" t="s">
        <v>42</v>
      </c>
      <c r="AC2513">
        <v>150</v>
      </c>
      <c r="AD2513">
        <v>0</v>
      </c>
      <c r="AE2513">
        <v>1</v>
      </c>
      <c r="AF2513" t="s">
        <v>48</v>
      </c>
      <c r="AG2513" s="1">
        <v>42912</v>
      </c>
      <c r="AH2513">
        <f>SUM(Hotel_Data_Mini[[#This Row],[adults]:[babies]])</f>
        <v>2</v>
      </c>
      <c r="AI2513">
        <f>SUM(Hotel_Data_Mini[[#This Row],[stays_in_weekend_nights]:[stays_in_week_nights]])</f>
        <v>2</v>
      </c>
      <c r="AJ2513">
        <f>IF(Hotel_Data_Mini[[#This Row],[reserved_room_type]]=Hotel_Data_Mini[[#This Row],[assigned_room_type]],0,1)</f>
        <v>0</v>
      </c>
    </row>
    <row r="2514" spans="1:36" x14ac:dyDescent="0.25">
      <c r="A2514" t="s">
        <v>153</v>
      </c>
      <c r="B2514" t="s">
        <v>44</v>
      </c>
      <c r="C2514">
        <v>1</v>
      </c>
      <c r="D2514">
        <v>40</v>
      </c>
      <c r="E2514">
        <v>2017</v>
      </c>
      <c r="F2514" t="s">
        <v>120</v>
      </c>
      <c r="G2514">
        <v>23</v>
      </c>
      <c r="H2514">
        <v>5</v>
      </c>
      <c r="I2514">
        <v>1</v>
      </c>
      <c r="J2514">
        <v>3</v>
      </c>
      <c r="K2514">
        <v>2</v>
      </c>
      <c r="L2514">
        <v>0</v>
      </c>
      <c r="M2514">
        <v>0</v>
      </c>
      <c r="N2514" t="s">
        <v>36</v>
      </c>
      <c r="O2514" t="s">
        <v>129</v>
      </c>
      <c r="P2514" t="s">
        <v>38</v>
      </c>
      <c r="Q2514" t="s">
        <v>39</v>
      </c>
      <c r="R2514">
        <v>0</v>
      </c>
      <c r="S2514">
        <v>0</v>
      </c>
      <c r="T2514">
        <v>0</v>
      </c>
      <c r="U2514" t="s">
        <v>40</v>
      </c>
      <c r="V2514" t="s">
        <v>40</v>
      </c>
      <c r="W2514">
        <v>0</v>
      </c>
      <c r="X2514" t="s">
        <v>41</v>
      </c>
      <c r="Y2514">
        <v>9</v>
      </c>
      <c r="Z2514">
        <v>0</v>
      </c>
      <c r="AA2514">
        <v>0</v>
      </c>
      <c r="AB2514" t="s">
        <v>42</v>
      </c>
      <c r="AC2514">
        <v>160</v>
      </c>
      <c r="AD2514">
        <v>0</v>
      </c>
      <c r="AE2514">
        <v>1</v>
      </c>
      <c r="AF2514" t="s">
        <v>43</v>
      </c>
      <c r="AG2514" s="1">
        <v>42862</v>
      </c>
      <c r="AH2514">
        <f>SUM(Hotel_Data_Mini[[#This Row],[adults]:[babies]])</f>
        <v>2</v>
      </c>
      <c r="AI2514">
        <f>SUM(Hotel_Data_Mini[[#This Row],[stays_in_weekend_nights]:[stays_in_week_nights]])</f>
        <v>4</v>
      </c>
      <c r="AJ2514">
        <f>IF(Hotel_Data_Mini[[#This Row],[reserved_room_type]]=Hotel_Data_Mini[[#This Row],[assigned_room_type]],0,1)</f>
        <v>0</v>
      </c>
    </row>
    <row r="2515" spans="1:36" x14ac:dyDescent="0.25">
      <c r="A2515" t="s">
        <v>153</v>
      </c>
      <c r="B2515" t="s">
        <v>34</v>
      </c>
      <c r="C2515">
        <v>1</v>
      </c>
      <c r="D2515">
        <v>298</v>
      </c>
      <c r="E2515">
        <v>2017</v>
      </c>
      <c r="F2515" t="s">
        <v>45</v>
      </c>
      <c r="G2515">
        <v>31</v>
      </c>
      <c r="H2515">
        <v>1</v>
      </c>
      <c r="I2515">
        <v>0</v>
      </c>
      <c r="J2515">
        <v>5</v>
      </c>
      <c r="K2515">
        <v>2</v>
      </c>
      <c r="L2515">
        <v>0</v>
      </c>
      <c r="M2515">
        <v>0</v>
      </c>
      <c r="N2515" t="s">
        <v>54</v>
      </c>
      <c r="O2515" t="s">
        <v>113</v>
      </c>
      <c r="P2515" t="s">
        <v>38</v>
      </c>
      <c r="Q2515" t="s">
        <v>39</v>
      </c>
      <c r="R2515">
        <v>0</v>
      </c>
      <c r="S2515">
        <v>0</v>
      </c>
      <c r="T2515">
        <v>0</v>
      </c>
      <c r="U2515" t="s">
        <v>40</v>
      </c>
      <c r="V2515" t="s">
        <v>40</v>
      </c>
      <c r="W2515">
        <v>0</v>
      </c>
      <c r="X2515" t="s">
        <v>41</v>
      </c>
      <c r="Y2515">
        <v>240</v>
      </c>
      <c r="Z2515">
        <v>0</v>
      </c>
      <c r="AA2515">
        <v>0</v>
      </c>
      <c r="AB2515" t="s">
        <v>42</v>
      </c>
      <c r="AC2515">
        <v>167.18</v>
      </c>
      <c r="AD2515">
        <v>0</v>
      </c>
      <c r="AE2515">
        <v>2</v>
      </c>
      <c r="AF2515" t="s">
        <v>43</v>
      </c>
      <c r="AG2515" s="1">
        <v>42788</v>
      </c>
      <c r="AH2515">
        <f>SUM(Hotel_Data_Mini[[#This Row],[adults]:[babies]])</f>
        <v>2</v>
      </c>
      <c r="AI2515">
        <f>SUM(Hotel_Data_Mini[[#This Row],[stays_in_weekend_nights]:[stays_in_week_nights]])</f>
        <v>5</v>
      </c>
      <c r="AJ2515">
        <f>IF(Hotel_Data_Mini[[#This Row],[reserved_room_type]]=Hotel_Data_Mini[[#This Row],[assigned_room_type]],0,1)</f>
        <v>0</v>
      </c>
    </row>
    <row r="2516" spans="1:36" x14ac:dyDescent="0.25">
      <c r="A2516" t="s">
        <v>153</v>
      </c>
      <c r="B2516" t="s">
        <v>34</v>
      </c>
      <c r="C2516">
        <v>0</v>
      </c>
      <c r="D2516">
        <v>4</v>
      </c>
      <c r="E2516">
        <v>2017</v>
      </c>
      <c r="F2516" t="s">
        <v>120</v>
      </c>
      <c r="G2516">
        <v>24</v>
      </c>
      <c r="H2516">
        <v>11</v>
      </c>
      <c r="I2516">
        <v>1</v>
      </c>
      <c r="J2516">
        <v>0</v>
      </c>
      <c r="K2516">
        <v>1</v>
      </c>
      <c r="L2516">
        <v>0</v>
      </c>
      <c r="M2516">
        <v>0</v>
      </c>
      <c r="N2516" t="s">
        <v>36</v>
      </c>
      <c r="O2516" t="s">
        <v>37</v>
      </c>
      <c r="P2516" t="s">
        <v>47</v>
      </c>
      <c r="Q2516" t="s">
        <v>47</v>
      </c>
      <c r="R2516">
        <v>1</v>
      </c>
      <c r="S2516">
        <v>0</v>
      </c>
      <c r="T2516">
        <v>10</v>
      </c>
      <c r="U2516" t="s">
        <v>40</v>
      </c>
      <c r="V2516" t="s">
        <v>60</v>
      </c>
      <c r="W2516">
        <v>0</v>
      </c>
      <c r="X2516" t="s">
        <v>41</v>
      </c>
      <c r="Y2516">
        <v>0</v>
      </c>
      <c r="Z2516">
        <v>0</v>
      </c>
      <c r="AA2516">
        <v>0</v>
      </c>
      <c r="AB2516" t="s">
        <v>42</v>
      </c>
      <c r="AC2516">
        <v>115.2</v>
      </c>
      <c r="AD2516">
        <v>1</v>
      </c>
      <c r="AE2516">
        <v>1</v>
      </c>
      <c r="AF2516" t="s">
        <v>48</v>
      </c>
      <c r="AG2516" s="1">
        <v>0</v>
      </c>
      <c r="AH2516">
        <f>SUM(Hotel_Data_Mini[[#This Row],[adults]:[babies]])</f>
        <v>1</v>
      </c>
      <c r="AI2516">
        <f>SUM(Hotel_Data_Mini[[#This Row],[stays_in_weekend_nights]:[stays_in_week_nights]])</f>
        <v>1</v>
      </c>
      <c r="AJ2516">
        <f>IF(Hotel_Data_Mini[[#This Row],[reserved_room_type]]=Hotel_Data_Mini[[#This Row],[assigned_room_type]],0,1)</f>
        <v>1</v>
      </c>
    </row>
    <row r="2517" spans="1:36" x14ac:dyDescent="0.25">
      <c r="A2517" t="s">
        <v>153</v>
      </c>
      <c r="B2517" t="s">
        <v>44</v>
      </c>
      <c r="C2517">
        <v>1</v>
      </c>
      <c r="D2517">
        <v>69</v>
      </c>
      <c r="E2517">
        <v>2017</v>
      </c>
      <c r="F2517" t="s">
        <v>122</v>
      </c>
      <c r="G2517">
        <v>16</v>
      </c>
      <c r="H2517">
        <v>21</v>
      </c>
      <c r="I2517">
        <v>1</v>
      </c>
      <c r="J2517">
        <v>2</v>
      </c>
      <c r="K2517">
        <v>2</v>
      </c>
      <c r="L2517">
        <v>0</v>
      </c>
      <c r="M2517">
        <v>0</v>
      </c>
      <c r="N2517" t="s">
        <v>80</v>
      </c>
      <c r="O2517" t="s">
        <v>68</v>
      </c>
      <c r="P2517" t="s">
        <v>38</v>
      </c>
      <c r="Q2517" t="s">
        <v>39</v>
      </c>
      <c r="R2517">
        <v>0</v>
      </c>
      <c r="S2517">
        <v>0</v>
      </c>
      <c r="T2517">
        <v>0</v>
      </c>
      <c r="U2517" t="s">
        <v>40</v>
      </c>
      <c r="V2517" t="s">
        <v>40</v>
      </c>
      <c r="W2517">
        <v>0</v>
      </c>
      <c r="X2517" t="s">
        <v>41</v>
      </c>
      <c r="Y2517">
        <v>9</v>
      </c>
      <c r="Z2517">
        <v>0</v>
      </c>
      <c r="AA2517">
        <v>0</v>
      </c>
      <c r="AB2517" t="s">
        <v>42</v>
      </c>
      <c r="AC2517">
        <v>108</v>
      </c>
      <c r="AD2517">
        <v>0</v>
      </c>
      <c r="AE2517">
        <v>0</v>
      </c>
      <c r="AF2517" t="s">
        <v>43</v>
      </c>
      <c r="AG2517" s="1">
        <v>42787</v>
      </c>
      <c r="AH2517">
        <f>SUM(Hotel_Data_Mini[[#This Row],[adults]:[babies]])</f>
        <v>2</v>
      </c>
      <c r="AI2517">
        <f>SUM(Hotel_Data_Mini[[#This Row],[stays_in_weekend_nights]:[stays_in_week_nights]])</f>
        <v>3</v>
      </c>
      <c r="AJ2517">
        <f>IF(Hotel_Data_Mini[[#This Row],[reserved_room_type]]=Hotel_Data_Mini[[#This Row],[assigned_room_type]],0,1)</f>
        <v>0</v>
      </c>
    </row>
    <row r="2518" spans="1:36" x14ac:dyDescent="0.25">
      <c r="A2518" t="s">
        <v>153</v>
      </c>
      <c r="B2518" t="s">
        <v>44</v>
      </c>
      <c r="C2518">
        <v>0</v>
      </c>
      <c r="D2518">
        <v>69</v>
      </c>
      <c r="E2518">
        <v>2017</v>
      </c>
      <c r="F2518" t="s">
        <v>118</v>
      </c>
      <c r="G2518">
        <v>13</v>
      </c>
      <c r="H2518">
        <v>30</v>
      </c>
      <c r="I2518">
        <v>0</v>
      </c>
      <c r="J2518">
        <v>2</v>
      </c>
      <c r="K2518">
        <v>2</v>
      </c>
      <c r="L2518">
        <v>1</v>
      </c>
      <c r="M2518">
        <v>0</v>
      </c>
      <c r="N2518" t="s">
        <v>36</v>
      </c>
      <c r="O2518" t="s">
        <v>55</v>
      </c>
      <c r="P2518" t="s">
        <v>47</v>
      </c>
      <c r="Q2518" t="s">
        <v>47</v>
      </c>
      <c r="R2518">
        <v>0</v>
      </c>
      <c r="S2518">
        <v>0</v>
      </c>
      <c r="T2518">
        <v>0</v>
      </c>
      <c r="U2518" t="s">
        <v>40</v>
      </c>
      <c r="V2518" t="s">
        <v>40</v>
      </c>
      <c r="W2518">
        <v>0</v>
      </c>
      <c r="X2518" t="s">
        <v>41</v>
      </c>
      <c r="Y2518">
        <v>14</v>
      </c>
      <c r="Z2518">
        <v>0</v>
      </c>
      <c r="AA2518">
        <v>0</v>
      </c>
      <c r="AB2518" t="s">
        <v>42</v>
      </c>
      <c r="AC2518">
        <v>108.2</v>
      </c>
      <c r="AD2518">
        <v>1</v>
      </c>
      <c r="AE2518">
        <v>0</v>
      </c>
      <c r="AF2518" t="s">
        <v>48</v>
      </c>
      <c r="AG2518" s="1">
        <v>42826</v>
      </c>
      <c r="AH2518">
        <f>SUM(Hotel_Data_Mini[[#This Row],[adults]:[babies]])</f>
        <v>3</v>
      </c>
      <c r="AI2518">
        <f>SUM(Hotel_Data_Mini[[#This Row],[stays_in_weekend_nights]:[stays_in_week_nights]])</f>
        <v>2</v>
      </c>
      <c r="AJ2518">
        <f>IF(Hotel_Data_Mini[[#This Row],[reserved_room_type]]=Hotel_Data_Mini[[#This Row],[assigned_room_type]],0,1)</f>
        <v>0</v>
      </c>
    </row>
    <row r="2519" spans="1:36" x14ac:dyDescent="0.25">
      <c r="A2519" t="s">
        <v>153</v>
      </c>
      <c r="B2519" t="s">
        <v>44</v>
      </c>
      <c r="C2519">
        <v>0</v>
      </c>
      <c r="D2519">
        <v>82</v>
      </c>
      <c r="E2519">
        <v>2017</v>
      </c>
      <c r="F2519" t="s">
        <v>117</v>
      </c>
      <c r="G2519">
        <v>18</v>
      </c>
      <c r="H2519">
        <v>5</v>
      </c>
      <c r="I2519">
        <v>1</v>
      </c>
      <c r="J2519">
        <v>2</v>
      </c>
      <c r="K2519">
        <v>2</v>
      </c>
      <c r="L2519">
        <v>0</v>
      </c>
      <c r="M2519">
        <v>0</v>
      </c>
      <c r="N2519" t="s">
        <v>36</v>
      </c>
      <c r="O2519" t="s">
        <v>64</v>
      </c>
      <c r="P2519" t="s">
        <v>38</v>
      </c>
      <c r="Q2519" t="s">
        <v>39</v>
      </c>
      <c r="R2519">
        <v>0</v>
      </c>
      <c r="S2519">
        <v>0</v>
      </c>
      <c r="T2519">
        <v>0</v>
      </c>
      <c r="U2519" t="s">
        <v>71</v>
      </c>
      <c r="V2519" t="s">
        <v>71</v>
      </c>
      <c r="W2519">
        <v>0</v>
      </c>
      <c r="X2519" t="s">
        <v>41</v>
      </c>
      <c r="Y2519">
        <v>9</v>
      </c>
      <c r="Z2519">
        <v>0</v>
      </c>
      <c r="AA2519">
        <v>0</v>
      </c>
      <c r="AB2519" t="s">
        <v>42</v>
      </c>
      <c r="AC2519">
        <v>162</v>
      </c>
      <c r="AD2519">
        <v>0</v>
      </c>
      <c r="AE2519">
        <v>2</v>
      </c>
      <c r="AF2519" t="s">
        <v>48</v>
      </c>
      <c r="AG2519" s="1">
        <v>42863</v>
      </c>
      <c r="AH2519">
        <f>SUM(Hotel_Data_Mini[[#This Row],[adults]:[babies]])</f>
        <v>2</v>
      </c>
      <c r="AI2519">
        <f>SUM(Hotel_Data_Mini[[#This Row],[stays_in_weekend_nights]:[stays_in_week_nights]])</f>
        <v>3</v>
      </c>
      <c r="AJ2519">
        <f>IF(Hotel_Data_Mini[[#This Row],[reserved_room_type]]=Hotel_Data_Mini[[#This Row],[assigned_room_type]],0,1)</f>
        <v>0</v>
      </c>
    </row>
    <row r="2520" spans="1:36" x14ac:dyDescent="0.25">
      <c r="A2520" t="s">
        <v>153</v>
      </c>
      <c r="B2520" t="s">
        <v>44</v>
      </c>
      <c r="C2520">
        <v>1</v>
      </c>
      <c r="D2520">
        <v>82</v>
      </c>
      <c r="E2520">
        <v>2017</v>
      </c>
      <c r="F2520" t="s">
        <v>117</v>
      </c>
      <c r="G2520">
        <v>18</v>
      </c>
      <c r="H2520">
        <v>3</v>
      </c>
      <c r="I2520">
        <v>0</v>
      </c>
      <c r="J2520">
        <v>2</v>
      </c>
      <c r="K2520">
        <v>2</v>
      </c>
      <c r="L2520">
        <v>0</v>
      </c>
      <c r="M2520">
        <v>0</v>
      </c>
      <c r="N2520" t="s">
        <v>36</v>
      </c>
      <c r="O2520" t="s">
        <v>37</v>
      </c>
      <c r="P2520" t="s">
        <v>50</v>
      </c>
      <c r="Q2520" t="s">
        <v>39</v>
      </c>
      <c r="R2520">
        <v>0</v>
      </c>
      <c r="S2520">
        <v>0</v>
      </c>
      <c r="T2520">
        <v>0</v>
      </c>
      <c r="U2520" t="s">
        <v>40</v>
      </c>
      <c r="V2520" t="s">
        <v>40</v>
      </c>
      <c r="W2520">
        <v>0</v>
      </c>
      <c r="X2520" t="s">
        <v>51</v>
      </c>
      <c r="Y2520">
        <v>29</v>
      </c>
      <c r="Z2520">
        <v>0</v>
      </c>
      <c r="AA2520">
        <v>0</v>
      </c>
      <c r="AB2520" t="s">
        <v>42</v>
      </c>
      <c r="AC2520">
        <v>130</v>
      </c>
      <c r="AD2520">
        <v>0</v>
      </c>
      <c r="AE2520">
        <v>0</v>
      </c>
      <c r="AF2520" t="s">
        <v>43</v>
      </c>
      <c r="AG2520" s="1">
        <v>0</v>
      </c>
      <c r="AH2520">
        <f>SUM(Hotel_Data_Mini[[#This Row],[adults]:[babies]])</f>
        <v>2</v>
      </c>
      <c r="AI2520">
        <f>SUM(Hotel_Data_Mini[[#This Row],[stays_in_weekend_nights]:[stays_in_week_nights]])</f>
        <v>2</v>
      </c>
      <c r="AJ2520">
        <f>IF(Hotel_Data_Mini[[#This Row],[reserved_room_type]]=Hotel_Data_Mini[[#This Row],[assigned_room_type]],0,1)</f>
        <v>0</v>
      </c>
    </row>
    <row r="2521" spans="1:36" x14ac:dyDescent="0.25">
      <c r="A2521" t="s">
        <v>153</v>
      </c>
      <c r="B2521" t="s">
        <v>34</v>
      </c>
      <c r="C2521">
        <v>0</v>
      </c>
      <c r="D2521">
        <v>0</v>
      </c>
      <c r="E2521">
        <v>2017</v>
      </c>
      <c r="F2521" t="s">
        <v>122</v>
      </c>
      <c r="G2521">
        <v>16</v>
      </c>
      <c r="H2521">
        <v>18</v>
      </c>
      <c r="I2521">
        <v>0</v>
      </c>
      <c r="J2521">
        <v>1</v>
      </c>
      <c r="K2521">
        <v>2</v>
      </c>
      <c r="L2521">
        <v>0</v>
      </c>
      <c r="M2521">
        <v>0</v>
      </c>
      <c r="N2521" t="s">
        <v>36</v>
      </c>
      <c r="O2521" t="s">
        <v>96</v>
      </c>
      <c r="P2521" t="s">
        <v>47</v>
      </c>
      <c r="Q2521" t="s">
        <v>39</v>
      </c>
      <c r="R2521">
        <v>1</v>
      </c>
      <c r="S2521">
        <v>0</v>
      </c>
      <c r="T2521">
        <v>0</v>
      </c>
      <c r="U2521" t="s">
        <v>60</v>
      </c>
      <c r="V2521" t="s">
        <v>60</v>
      </c>
      <c r="W2521">
        <v>0</v>
      </c>
      <c r="X2521" t="s">
        <v>41</v>
      </c>
      <c r="Y2521">
        <v>0</v>
      </c>
      <c r="Z2521">
        <v>0</v>
      </c>
      <c r="AA2521">
        <v>0</v>
      </c>
      <c r="AB2521" t="s">
        <v>42</v>
      </c>
      <c r="AC2521">
        <v>101</v>
      </c>
      <c r="AD2521">
        <v>0</v>
      </c>
      <c r="AE2521">
        <v>2</v>
      </c>
      <c r="AF2521" t="s">
        <v>48</v>
      </c>
      <c r="AG2521" s="1">
        <v>42844</v>
      </c>
      <c r="AH2521">
        <f>SUM(Hotel_Data_Mini[[#This Row],[adults]:[babies]])</f>
        <v>2</v>
      </c>
      <c r="AI2521">
        <f>SUM(Hotel_Data_Mini[[#This Row],[stays_in_weekend_nights]:[stays_in_week_nights]])</f>
        <v>1</v>
      </c>
      <c r="AJ2521">
        <f>IF(Hotel_Data_Mini[[#This Row],[reserved_room_type]]=Hotel_Data_Mini[[#This Row],[assigned_room_type]],0,1)</f>
        <v>0</v>
      </c>
    </row>
    <row r="2522" spans="1:36" x14ac:dyDescent="0.25">
      <c r="A2522" t="s">
        <v>153</v>
      </c>
      <c r="B2522" t="s">
        <v>44</v>
      </c>
      <c r="C2522">
        <v>0</v>
      </c>
      <c r="D2522">
        <v>12</v>
      </c>
      <c r="E2522">
        <v>2017</v>
      </c>
      <c r="F2522" t="s">
        <v>117</v>
      </c>
      <c r="G2522">
        <v>22</v>
      </c>
      <c r="H2522">
        <v>30</v>
      </c>
      <c r="I2522">
        <v>0</v>
      </c>
      <c r="J2522">
        <v>1</v>
      </c>
      <c r="K2522">
        <v>2</v>
      </c>
      <c r="L2522">
        <v>0</v>
      </c>
      <c r="M2522">
        <v>0</v>
      </c>
      <c r="N2522" t="s">
        <v>80</v>
      </c>
      <c r="O2522" t="s">
        <v>96</v>
      </c>
      <c r="P2522" t="s">
        <v>38</v>
      </c>
      <c r="Q2522" t="s">
        <v>39</v>
      </c>
      <c r="R2522">
        <v>0</v>
      </c>
      <c r="S2522">
        <v>0</v>
      </c>
      <c r="T2522">
        <v>0</v>
      </c>
      <c r="U2522" t="s">
        <v>40</v>
      </c>
      <c r="V2522" t="s">
        <v>40</v>
      </c>
      <c r="W2522">
        <v>0</v>
      </c>
      <c r="X2522" t="s">
        <v>41</v>
      </c>
      <c r="Y2522">
        <v>9</v>
      </c>
      <c r="Z2522">
        <v>0</v>
      </c>
      <c r="AA2522">
        <v>0</v>
      </c>
      <c r="AB2522" t="s">
        <v>42</v>
      </c>
      <c r="AC2522">
        <v>120</v>
      </c>
      <c r="AD2522">
        <v>0</v>
      </c>
      <c r="AE2522">
        <v>0</v>
      </c>
      <c r="AF2522" t="s">
        <v>48</v>
      </c>
      <c r="AG2522" s="1">
        <v>42886</v>
      </c>
      <c r="AH2522">
        <f>SUM(Hotel_Data_Mini[[#This Row],[adults]:[babies]])</f>
        <v>2</v>
      </c>
      <c r="AI2522">
        <f>SUM(Hotel_Data_Mini[[#This Row],[stays_in_weekend_nights]:[stays_in_week_nights]])</f>
        <v>1</v>
      </c>
      <c r="AJ2522">
        <f>IF(Hotel_Data_Mini[[#This Row],[reserved_room_type]]=Hotel_Data_Mini[[#This Row],[assigned_room_type]],0,1)</f>
        <v>0</v>
      </c>
    </row>
    <row r="2523" spans="1:36" x14ac:dyDescent="0.25">
      <c r="A2523" t="s">
        <v>153</v>
      </c>
      <c r="B2523" t="s">
        <v>34</v>
      </c>
      <c r="C2523">
        <v>0</v>
      </c>
      <c r="D2523">
        <v>259</v>
      </c>
      <c r="E2523">
        <v>2017</v>
      </c>
      <c r="F2523" t="s">
        <v>52</v>
      </c>
      <c r="G2523">
        <v>27</v>
      </c>
      <c r="H2523">
        <v>2</v>
      </c>
      <c r="I2523">
        <v>2</v>
      </c>
      <c r="J2523">
        <v>5</v>
      </c>
      <c r="K2523">
        <v>2</v>
      </c>
      <c r="L2523">
        <v>1</v>
      </c>
      <c r="M2523">
        <v>0</v>
      </c>
      <c r="N2523" t="s">
        <v>54</v>
      </c>
      <c r="O2523" t="s">
        <v>37</v>
      </c>
      <c r="P2523" t="s">
        <v>38</v>
      </c>
      <c r="Q2523" t="s">
        <v>39</v>
      </c>
      <c r="R2523">
        <v>0</v>
      </c>
      <c r="S2523">
        <v>0</v>
      </c>
      <c r="T2523">
        <v>0</v>
      </c>
      <c r="U2523" t="s">
        <v>60</v>
      </c>
      <c r="V2523" t="s">
        <v>60</v>
      </c>
      <c r="W2523">
        <v>0</v>
      </c>
      <c r="X2523" t="s">
        <v>41</v>
      </c>
      <c r="Y2523">
        <v>242</v>
      </c>
      <c r="Z2523">
        <v>0</v>
      </c>
      <c r="AA2523">
        <v>0</v>
      </c>
      <c r="AB2523" t="s">
        <v>42</v>
      </c>
      <c r="AC2523">
        <v>159.13999999999999</v>
      </c>
      <c r="AD2523">
        <v>0</v>
      </c>
      <c r="AE2523">
        <v>2</v>
      </c>
      <c r="AF2523" t="s">
        <v>48</v>
      </c>
      <c r="AG2523" s="1">
        <v>42925</v>
      </c>
      <c r="AH2523">
        <f>SUM(Hotel_Data_Mini[[#This Row],[adults]:[babies]])</f>
        <v>3</v>
      </c>
      <c r="AI2523">
        <f>SUM(Hotel_Data_Mini[[#This Row],[stays_in_weekend_nights]:[stays_in_week_nights]])</f>
        <v>7</v>
      </c>
      <c r="AJ2523">
        <f>IF(Hotel_Data_Mini[[#This Row],[reserved_room_type]]=Hotel_Data_Mini[[#This Row],[assigned_room_type]],0,1)</f>
        <v>0</v>
      </c>
    </row>
    <row r="2524" spans="1:36" x14ac:dyDescent="0.25">
      <c r="A2524" t="s">
        <v>153</v>
      </c>
      <c r="B2524" t="s">
        <v>34</v>
      </c>
      <c r="C2524">
        <v>0</v>
      </c>
      <c r="D2524">
        <v>71</v>
      </c>
      <c r="E2524">
        <v>2017</v>
      </c>
      <c r="F2524" t="s">
        <v>45</v>
      </c>
      <c r="G2524">
        <v>34</v>
      </c>
      <c r="H2524">
        <v>23</v>
      </c>
      <c r="I2524">
        <v>0</v>
      </c>
      <c r="J2524">
        <v>4</v>
      </c>
      <c r="K2524">
        <v>2</v>
      </c>
      <c r="L2524">
        <v>0</v>
      </c>
      <c r="M2524">
        <v>0</v>
      </c>
      <c r="N2524" t="s">
        <v>54</v>
      </c>
      <c r="O2524" t="s">
        <v>55</v>
      </c>
      <c r="P2524" t="s">
        <v>38</v>
      </c>
      <c r="Q2524" t="s">
        <v>39</v>
      </c>
      <c r="R2524">
        <v>0</v>
      </c>
      <c r="S2524">
        <v>0</v>
      </c>
      <c r="T2524">
        <v>0</v>
      </c>
      <c r="U2524" t="s">
        <v>40</v>
      </c>
      <c r="V2524" t="s">
        <v>40</v>
      </c>
      <c r="W2524">
        <v>0</v>
      </c>
      <c r="X2524" t="s">
        <v>41</v>
      </c>
      <c r="Y2524">
        <v>468</v>
      </c>
      <c r="Z2524">
        <v>0</v>
      </c>
      <c r="AA2524">
        <v>0</v>
      </c>
      <c r="AB2524" t="s">
        <v>42</v>
      </c>
      <c r="AC2524">
        <v>228.84</v>
      </c>
      <c r="AD2524">
        <v>0</v>
      </c>
      <c r="AE2524">
        <v>0</v>
      </c>
      <c r="AF2524" t="s">
        <v>48</v>
      </c>
      <c r="AG2524" s="1">
        <v>42974</v>
      </c>
      <c r="AH2524">
        <f>SUM(Hotel_Data_Mini[[#This Row],[adults]:[babies]])</f>
        <v>2</v>
      </c>
      <c r="AI2524">
        <f>SUM(Hotel_Data_Mini[[#This Row],[stays_in_weekend_nights]:[stays_in_week_nights]])</f>
        <v>4</v>
      </c>
      <c r="AJ2524">
        <f>IF(Hotel_Data_Mini[[#This Row],[reserved_room_type]]=Hotel_Data_Mini[[#This Row],[assigned_room_type]],0,1)</f>
        <v>0</v>
      </c>
    </row>
    <row r="2525" spans="1:36" x14ac:dyDescent="0.25">
      <c r="A2525" t="s">
        <v>153</v>
      </c>
      <c r="B2525" t="s">
        <v>44</v>
      </c>
      <c r="C2525">
        <v>0</v>
      </c>
      <c r="D2525">
        <v>0</v>
      </c>
      <c r="E2525">
        <v>2017</v>
      </c>
      <c r="F2525" t="s">
        <v>120</v>
      </c>
      <c r="G2525">
        <v>26</v>
      </c>
      <c r="H2525">
        <v>27</v>
      </c>
      <c r="I2525">
        <v>0</v>
      </c>
      <c r="J2525">
        <v>1</v>
      </c>
      <c r="K2525">
        <v>2</v>
      </c>
      <c r="L2525">
        <v>0</v>
      </c>
      <c r="M2525">
        <v>0</v>
      </c>
      <c r="N2525" t="s">
        <v>80</v>
      </c>
      <c r="O2525" t="s">
        <v>97</v>
      </c>
      <c r="P2525" t="s">
        <v>38</v>
      </c>
      <c r="Q2525" t="s">
        <v>39</v>
      </c>
      <c r="R2525">
        <v>0</v>
      </c>
      <c r="S2525">
        <v>0</v>
      </c>
      <c r="T2525">
        <v>0</v>
      </c>
      <c r="U2525" t="s">
        <v>40</v>
      </c>
      <c r="V2525" t="s">
        <v>40</v>
      </c>
      <c r="W2525">
        <v>0</v>
      </c>
      <c r="X2525" t="s">
        <v>41</v>
      </c>
      <c r="Y2525">
        <v>9</v>
      </c>
      <c r="Z2525">
        <v>0</v>
      </c>
      <c r="AA2525">
        <v>0</v>
      </c>
      <c r="AB2525" t="s">
        <v>42</v>
      </c>
      <c r="AC2525">
        <v>100.3</v>
      </c>
      <c r="AD2525">
        <v>0</v>
      </c>
      <c r="AE2525">
        <v>1</v>
      </c>
      <c r="AF2525" t="s">
        <v>48</v>
      </c>
      <c r="AG2525" s="1">
        <v>42914</v>
      </c>
      <c r="AH2525">
        <f>SUM(Hotel_Data_Mini[[#This Row],[adults]:[babies]])</f>
        <v>2</v>
      </c>
      <c r="AI2525">
        <f>SUM(Hotel_Data_Mini[[#This Row],[stays_in_weekend_nights]:[stays_in_week_nights]])</f>
        <v>1</v>
      </c>
      <c r="AJ2525">
        <f>IF(Hotel_Data_Mini[[#This Row],[reserved_room_type]]=Hotel_Data_Mini[[#This Row],[assigned_room_type]],0,1)</f>
        <v>0</v>
      </c>
    </row>
    <row r="2526" spans="1:36" x14ac:dyDescent="0.25">
      <c r="A2526" t="s">
        <v>153</v>
      </c>
      <c r="B2526" t="s">
        <v>44</v>
      </c>
      <c r="C2526">
        <v>1</v>
      </c>
      <c r="D2526">
        <v>210</v>
      </c>
      <c r="E2526">
        <v>2017</v>
      </c>
      <c r="F2526" t="s">
        <v>117</v>
      </c>
      <c r="G2526">
        <v>20</v>
      </c>
      <c r="H2526">
        <v>20</v>
      </c>
      <c r="I2526">
        <v>2</v>
      </c>
      <c r="J2526">
        <v>4</v>
      </c>
      <c r="K2526">
        <v>2</v>
      </c>
      <c r="L2526">
        <v>1</v>
      </c>
      <c r="M2526">
        <v>0</v>
      </c>
      <c r="N2526" t="s">
        <v>36</v>
      </c>
      <c r="O2526" t="s">
        <v>101</v>
      </c>
      <c r="P2526" t="s">
        <v>38</v>
      </c>
      <c r="Q2526" t="s">
        <v>39</v>
      </c>
      <c r="R2526">
        <v>0</v>
      </c>
      <c r="S2526">
        <v>0</v>
      </c>
      <c r="T2526">
        <v>0</v>
      </c>
      <c r="U2526" t="s">
        <v>65</v>
      </c>
      <c r="V2526" t="s">
        <v>65</v>
      </c>
      <c r="W2526">
        <v>0</v>
      </c>
      <c r="X2526" t="s">
        <v>41</v>
      </c>
      <c r="Y2526">
        <v>9</v>
      </c>
      <c r="Z2526">
        <v>0</v>
      </c>
      <c r="AA2526">
        <v>0</v>
      </c>
      <c r="AB2526" t="s">
        <v>42</v>
      </c>
      <c r="AC2526">
        <v>197.1</v>
      </c>
      <c r="AD2526">
        <v>0</v>
      </c>
      <c r="AE2526">
        <v>0</v>
      </c>
      <c r="AF2526" t="s">
        <v>43</v>
      </c>
      <c r="AG2526" s="1">
        <v>42665</v>
      </c>
      <c r="AH2526">
        <f>SUM(Hotel_Data_Mini[[#This Row],[adults]:[babies]])</f>
        <v>3</v>
      </c>
      <c r="AI2526">
        <f>SUM(Hotel_Data_Mini[[#This Row],[stays_in_weekend_nights]:[stays_in_week_nights]])</f>
        <v>6</v>
      </c>
      <c r="AJ2526">
        <f>IF(Hotel_Data_Mini[[#This Row],[reserved_room_type]]=Hotel_Data_Mini[[#This Row],[assigned_room_type]],0,1)</f>
        <v>0</v>
      </c>
    </row>
    <row r="2527" spans="1:36" x14ac:dyDescent="0.25">
      <c r="A2527" t="s">
        <v>153</v>
      </c>
      <c r="B2527" t="s">
        <v>44</v>
      </c>
      <c r="C2527">
        <v>0</v>
      </c>
      <c r="D2527">
        <v>72</v>
      </c>
      <c r="E2527">
        <v>2017</v>
      </c>
      <c r="F2527" t="s">
        <v>121</v>
      </c>
      <c r="G2527">
        <v>5</v>
      </c>
      <c r="H2527">
        <v>2</v>
      </c>
      <c r="I2527">
        <v>0</v>
      </c>
      <c r="J2527">
        <v>2</v>
      </c>
      <c r="K2527">
        <v>2</v>
      </c>
      <c r="L2527">
        <v>0</v>
      </c>
      <c r="M2527">
        <v>0</v>
      </c>
      <c r="N2527" t="s">
        <v>80</v>
      </c>
      <c r="O2527" t="s">
        <v>97</v>
      </c>
      <c r="P2527" t="s">
        <v>38</v>
      </c>
      <c r="Q2527" t="s">
        <v>39</v>
      </c>
      <c r="R2527">
        <v>0</v>
      </c>
      <c r="S2527">
        <v>0</v>
      </c>
      <c r="T2527">
        <v>0</v>
      </c>
      <c r="U2527" t="s">
        <v>40</v>
      </c>
      <c r="V2527" t="s">
        <v>40</v>
      </c>
      <c r="W2527">
        <v>0</v>
      </c>
      <c r="X2527" t="s">
        <v>41</v>
      </c>
      <c r="Y2527">
        <v>9</v>
      </c>
      <c r="Z2527">
        <v>0</v>
      </c>
      <c r="AA2527">
        <v>0</v>
      </c>
      <c r="AB2527" t="s">
        <v>42</v>
      </c>
      <c r="AC2527">
        <v>71.28</v>
      </c>
      <c r="AD2527">
        <v>0</v>
      </c>
      <c r="AE2527">
        <v>1</v>
      </c>
      <c r="AF2527" t="s">
        <v>48</v>
      </c>
      <c r="AG2527" s="1">
        <v>42770</v>
      </c>
      <c r="AH2527">
        <f>SUM(Hotel_Data_Mini[[#This Row],[adults]:[babies]])</f>
        <v>2</v>
      </c>
      <c r="AI2527">
        <f>SUM(Hotel_Data_Mini[[#This Row],[stays_in_weekend_nights]:[stays_in_week_nights]])</f>
        <v>2</v>
      </c>
      <c r="AJ2527">
        <f>IF(Hotel_Data_Mini[[#This Row],[reserved_room_type]]=Hotel_Data_Mini[[#This Row],[assigned_room_type]],0,1)</f>
        <v>0</v>
      </c>
    </row>
    <row r="2528" spans="1:36" x14ac:dyDescent="0.25">
      <c r="A2528" t="s">
        <v>153</v>
      </c>
      <c r="B2528" t="s">
        <v>44</v>
      </c>
      <c r="C2528">
        <v>1</v>
      </c>
      <c r="D2528">
        <v>42</v>
      </c>
      <c r="E2528">
        <v>2017</v>
      </c>
      <c r="F2528" t="s">
        <v>52</v>
      </c>
      <c r="G2528">
        <v>28</v>
      </c>
      <c r="H2528">
        <v>11</v>
      </c>
      <c r="I2528">
        <v>0</v>
      </c>
      <c r="J2528">
        <v>2</v>
      </c>
      <c r="K2528">
        <v>2</v>
      </c>
      <c r="L2528">
        <v>0</v>
      </c>
      <c r="M2528">
        <v>0</v>
      </c>
      <c r="N2528" t="s">
        <v>36</v>
      </c>
      <c r="O2528" t="s">
        <v>73</v>
      </c>
      <c r="P2528" t="s">
        <v>38</v>
      </c>
      <c r="Q2528" t="s">
        <v>39</v>
      </c>
      <c r="R2528">
        <v>0</v>
      </c>
      <c r="S2528">
        <v>0</v>
      </c>
      <c r="T2528">
        <v>0</v>
      </c>
      <c r="U2528" t="s">
        <v>40</v>
      </c>
      <c r="V2528" t="s">
        <v>40</v>
      </c>
      <c r="W2528">
        <v>2</v>
      </c>
      <c r="X2528" t="s">
        <v>41</v>
      </c>
      <c r="Y2528">
        <v>9</v>
      </c>
      <c r="Z2528">
        <v>0</v>
      </c>
      <c r="AA2528">
        <v>0</v>
      </c>
      <c r="AB2528" t="s">
        <v>42</v>
      </c>
      <c r="AC2528">
        <v>140</v>
      </c>
      <c r="AD2528">
        <v>0</v>
      </c>
      <c r="AE2528">
        <v>0</v>
      </c>
      <c r="AF2528" t="s">
        <v>43</v>
      </c>
      <c r="AG2528" s="1">
        <v>42887</v>
      </c>
      <c r="AH2528">
        <f>SUM(Hotel_Data_Mini[[#This Row],[adults]:[babies]])</f>
        <v>2</v>
      </c>
      <c r="AI2528">
        <f>SUM(Hotel_Data_Mini[[#This Row],[stays_in_weekend_nights]:[stays_in_week_nights]])</f>
        <v>2</v>
      </c>
      <c r="AJ2528">
        <f>IF(Hotel_Data_Mini[[#This Row],[reserved_room_type]]=Hotel_Data_Mini[[#This Row],[assigned_room_type]],0,1)</f>
        <v>0</v>
      </c>
    </row>
    <row r="2529" spans="1:36" x14ac:dyDescent="0.25">
      <c r="A2529" t="s">
        <v>153</v>
      </c>
      <c r="B2529" t="s">
        <v>44</v>
      </c>
      <c r="C2529">
        <v>0</v>
      </c>
      <c r="D2529">
        <v>45</v>
      </c>
      <c r="E2529">
        <v>2017</v>
      </c>
      <c r="F2529" t="s">
        <v>45</v>
      </c>
      <c r="G2529">
        <v>32</v>
      </c>
      <c r="H2529">
        <v>7</v>
      </c>
      <c r="I2529">
        <v>1</v>
      </c>
      <c r="J2529">
        <v>1</v>
      </c>
      <c r="K2529">
        <v>2</v>
      </c>
      <c r="L2529">
        <v>0</v>
      </c>
      <c r="M2529">
        <v>0</v>
      </c>
      <c r="N2529" t="s">
        <v>80</v>
      </c>
      <c r="O2529" t="s">
        <v>79</v>
      </c>
      <c r="P2529" t="s">
        <v>38</v>
      </c>
      <c r="Q2529" t="s">
        <v>39</v>
      </c>
      <c r="R2529">
        <v>0</v>
      </c>
      <c r="S2529">
        <v>0</v>
      </c>
      <c r="T2529">
        <v>0</v>
      </c>
      <c r="U2529" t="s">
        <v>40</v>
      </c>
      <c r="V2529" t="s">
        <v>40</v>
      </c>
      <c r="W2529">
        <v>0</v>
      </c>
      <c r="X2529" t="s">
        <v>41</v>
      </c>
      <c r="Y2529">
        <v>9</v>
      </c>
      <c r="Z2529">
        <v>0</v>
      </c>
      <c r="AA2529">
        <v>0</v>
      </c>
      <c r="AB2529" t="s">
        <v>42</v>
      </c>
      <c r="AC2529">
        <v>140</v>
      </c>
      <c r="AD2529">
        <v>0</v>
      </c>
      <c r="AE2529">
        <v>1</v>
      </c>
      <c r="AF2529" t="s">
        <v>48</v>
      </c>
      <c r="AG2529" s="1">
        <v>42956</v>
      </c>
      <c r="AH2529">
        <f>SUM(Hotel_Data_Mini[[#This Row],[adults]:[babies]])</f>
        <v>2</v>
      </c>
      <c r="AI2529">
        <f>SUM(Hotel_Data_Mini[[#This Row],[stays_in_weekend_nights]:[stays_in_week_nights]])</f>
        <v>2</v>
      </c>
      <c r="AJ2529">
        <f>IF(Hotel_Data_Mini[[#This Row],[reserved_room_type]]=Hotel_Data_Mini[[#This Row],[assigned_room_type]],0,1)</f>
        <v>0</v>
      </c>
    </row>
    <row r="2530" spans="1:36" x14ac:dyDescent="0.25">
      <c r="A2530" t="s">
        <v>153</v>
      </c>
      <c r="B2530" t="s">
        <v>44</v>
      </c>
      <c r="C2530">
        <v>0</v>
      </c>
      <c r="D2530">
        <v>1</v>
      </c>
      <c r="E2530">
        <v>2017</v>
      </c>
      <c r="F2530" t="s">
        <v>117</v>
      </c>
      <c r="G2530">
        <v>21</v>
      </c>
      <c r="H2530">
        <v>23</v>
      </c>
      <c r="I2530">
        <v>0</v>
      </c>
      <c r="J2530">
        <v>2</v>
      </c>
      <c r="K2530">
        <v>0</v>
      </c>
      <c r="L2530">
        <v>0</v>
      </c>
      <c r="M2530">
        <v>0</v>
      </c>
      <c r="N2530" t="s">
        <v>80</v>
      </c>
      <c r="O2530" t="s">
        <v>37</v>
      </c>
      <c r="P2530" t="s">
        <v>47</v>
      </c>
      <c r="Q2530" t="s">
        <v>47</v>
      </c>
      <c r="R2530">
        <v>0</v>
      </c>
      <c r="S2530">
        <v>0</v>
      </c>
      <c r="T2530">
        <v>0</v>
      </c>
      <c r="U2530" t="s">
        <v>40</v>
      </c>
      <c r="V2530" t="s">
        <v>103</v>
      </c>
      <c r="W2530">
        <v>2</v>
      </c>
      <c r="X2530" t="s">
        <v>41</v>
      </c>
      <c r="Y2530">
        <v>0</v>
      </c>
      <c r="Z2530">
        <v>0</v>
      </c>
      <c r="AA2530">
        <v>0</v>
      </c>
      <c r="AB2530" t="s">
        <v>42</v>
      </c>
      <c r="AC2530">
        <v>0</v>
      </c>
      <c r="AD2530">
        <v>1</v>
      </c>
      <c r="AE2530">
        <v>0</v>
      </c>
      <c r="AF2530" t="s">
        <v>48</v>
      </c>
      <c r="AG2530" s="1">
        <v>42880</v>
      </c>
      <c r="AH2530">
        <f>SUM(Hotel_Data_Mini[[#This Row],[adults]:[babies]])</f>
        <v>0</v>
      </c>
      <c r="AI2530">
        <f>SUM(Hotel_Data_Mini[[#This Row],[stays_in_weekend_nights]:[stays_in_week_nights]])</f>
        <v>2</v>
      </c>
      <c r="AJ2530">
        <f>IF(Hotel_Data_Mini[[#This Row],[reserved_room_type]]=Hotel_Data_Mini[[#This Row],[assigned_room_type]],0,1)</f>
        <v>1</v>
      </c>
    </row>
    <row r="2531" spans="1:36" x14ac:dyDescent="0.25">
      <c r="A2531" t="s">
        <v>153</v>
      </c>
      <c r="B2531" t="s">
        <v>34</v>
      </c>
      <c r="C2531">
        <v>0</v>
      </c>
      <c r="D2531">
        <v>175</v>
      </c>
      <c r="E2531">
        <v>2017</v>
      </c>
      <c r="F2531" t="s">
        <v>52</v>
      </c>
      <c r="G2531">
        <v>30</v>
      </c>
      <c r="H2531">
        <v>27</v>
      </c>
      <c r="I2531">
        <v>2</v>
      </c>
      <c r="J2531">
        <v>5</v>
      </c>
      <c r="K2531">
        <v>2</v>
      </c>
      <c r="L2531">
        <v>0</v>
      </c>
      <c r="M2531">
        <v>0</v>
      </c>
      <c r="N2531" t="s">
        <v>36</v>
      </c>
      <c r="O2531" t="s">
        <v>46</v>
      </c>
      <c r="P2531" t="s">
        <v>38</v>
      </c>
      <c r="Q2531" t="s">
        <v>39</v>
      </c>
      <c r="R2531">
        <v>0</v>
      </c>
      <c r="S2531">
        <v>0</v>
      </c>
      <c r="T2531">
        <v>0</v>
      </c>
      <c r="U2531" t="s">
        <v>60</v>
      </c>
      <c r="V2531" t="s">
        <v>60</v>
      </c>
      <c r="W2531">
        <v>2</v>
      </c>
      <c r="X2531" t="s">
        <v>41</v>
      </c>
      <c r="Y2531">
        <v>240</v>
      </c>
      <c r="Z2531">
        <v>0</v>
      </c>
      <c r="AA2531">
        <v>0</v>
      </c>
      <c r="AB2531" t="s">
        <v>42</v>
      </c>
      <c r="AC2531">
        <v>180</v>
      </c>
      <c r="AD2531">
        <v>0</v>
      </c>
      <c r="AE2531">
        <v>3</v>
      </c>
      <c r="AF2531" t="s">
        <v>48</v>
      </c>
      <c r="AG2531" s="1">
        <v>42950</v>
      </c>
      <c r="AH2531">
        <f>SUM(Hotel_Data_Mini[[#This Row],[adults]:[babies]])</f>
        <v>2</v>
      </c>
      <c r="AI2531">
        <f>SUM(Hotel_Data_Mini[[#This Row],[stays_in_weekend_nights]:[stays_in_week_nights]])</f>
        <v>7</v>
      </c>
      <c r="AJ2531">
        <f>IF(Hotel_Data_Mini[[#This Row],[reserved_room_type]]=Hotel_Data_Mini[[#This Row],[assigned_room_type]],0,1)</f>
        <v>0</v>
      </c>
    </row>
    <row r="2532" spans="1:36" x14ac:dyDescent="0.25">
      <c r="A2532" t="s">
        <v>153</v>
      </c>
      <c r="B2532" t="s">
        <v>44</v>
      </c>
      <c r="C2532">
        <v>0</v>
      </c>
      <c r="D2532">
        <v>170</v>
      </c>
      <c r="E2532">
        <v>2017</v>
      </c>
      <c r="F2532" t="s">
        <v>118</v>
      </c>
      <c r="G2532">
        <v>11</v>
      </c>
      <c r="H2532">
        <v>17</v>
      </c>
      <c r="I2532">
        <v>1</v>
      </c>
      <c r="J2532">
        <v>2</v>
      </c>
      <c r="K2532">
        <v>2</v>
      </c>
      <c r="L2532">
        <v>1</v>
      </c>
      <c r="M2532">
        <v>0</v>
      </c>
      <c r="N2532" t="s">
        <v>36</v>
      </c>
      <c r="O2532" t="s">
        <v>37</v>
      </c>
      <c r="P2532" t="s">
        <v>38</v>
      </c>
      <c r="Q2532" t="s">
        <v>39</v>
      </c>
      <c r="R2532">
        <v>0</v>
      </c>
      <c r="S2532">
        <v>0</v>
      </c>
      <c r="T2532">
        <v>0</v>
      </c>
      <c r="U2532" t="s">
        <v>40</v>
      </c>
      <c r="V2532" t="s">
        <v>60</v>
      </c>
      <c r="W2532">
        <v>0</v>
      </c>
      <c r="X2532" t="s">
        <v>41</v>
      </c>
      <c r="Y2532">
        <v>9</v>
      </c>
      <c r="Z2532">
        <v>0</v>
      </c>
      <c r="AA2532">
        <v>0</v>
      </c>
      <c r="AB2532" t="s">
        <v>42</v>
      </c>
      <c r="AC2532">
        <v>86.4</v>
      </c>
      <c r="AD2532">
        <v>0</v>
      </c>
      <c r="AE2532">
        <v>1</v>
      </c>
      <c r="AF2532" t="s">
        <v>48</v>
      </c>
      <c r="AG2532" s="1">
        <v>42814</v>
      </c>
      <c r="AH2532">
        <f>SUM(Hotel_Data_Mini[[#This Row],[adults]:[babies]])</f>
        <v>3</v>
      </c>
      <c r="AI2532">
        <f>SUM(Hotel_Data_Mini[[#This Row],[stays_in_weekend_nights]:[stays_in_week_nights]])</f>
        <v>3</v>
      </c>
      <c r="AJ2532">
        <f>IF(Hotel_Data_Mini[[#This Row],[reserved_room_type]]=Hotel_Data_Mini[[#This Row],[assigned_room_type]],0,1)</f>
        <v>1</v>
      </c>
    </row>
    <row r="2533" spans="1:36" x14ac:dyDescent="0.25">
      <c r="A2533" t="s">
        <v>153</v>
      </c>
      <c r="B2533" t="s">
        <v>44</v>
      </c>
      <c r="C2533">
        <v>0</v>
      </c>
      <c r="D2533">
        <v>34</v>
      </c>
      <c r="E2533">
        <v>2017</v>
      </c>
      <c r="F2533" t="s">
        <v>120</v>
      </c>
      <c r="G2533">
        <v>25</v>
      </c>
      <c r="H2533">
        <v>19</v>
      </c>
      <c r="I2533">
        <v>1</v>
      </c>
      <c r="J2533">
        <v>2</v>
      </c>
      <c r="K2533">
        <v>2</v>
      </c>
      <c r="L2533">
        <v>0</v>
      </c>
      <c r="M2533">
        <v>0</v>
      </c>
      <c r="N2533" t="s">
        <v>80</v>
      </c>
      <c r="O2533" t="s">
        <v>96</v>
      </c>
      <c r="P2533" t="s">
        <v>38</v>
      </c>
      <c r="Q2533" t="s">
        <v>39</v>
      </c>
      <c r="R2533">
        <v>0</v>
      </c>
      <c r="S2533">
        <v>0</v>
      </c>
      <c r="T2533">
        <v>0</v>
      </c>
      <c r="U2533" t="s">
        <v>40</v>
      </c>
      <c r="V2533" t="s">
        <v>40</v>
      </c>
      <c r="W2533">
        <v>0</v>
      </c>
      <c r="X2533" t="s">
        <v>41</v>
      </c>
      <c r="Y2533">
        <v>9</v>
      </c>
      <c r="Z2533">
        <v>0</v>
      </c>
      <c r="AA2533">
        <v>0</v>
      </c>
      <c r="AB2533" t="s">
        <v>42</v>
      </c>
      <c r="AC2533">
        <v>120</v>
      </c>
      <c r="AD2533">
        <v>0</v>
      </c>
      <c r="AE2533">
        <v>1</v>
      </c>
      <c r="AF2533" t="s">
        <v>48</v>
      </c>
      <c r="AG2533" s="1">
        <v>42908</v>
      </c>
      <c r="AH2533">
        <f>SUM(Hotel_Data_Mini[[#This Row],[adults]:[babies]])</f>
        <v>2</v>
      </c>
      <c r="AI2533">
        <f>SUM(Hotel_Data_Mini[[#This Row],[stays_in_weekend_nights]:[stays_in_week_nights]])</f>
        <v>3</v>
      </c>
      <c r="AJ2533">
        <f>IF(Hotel_Data_Mini[[#This Row],[reserved_room_type]]=Hotel_Data_Mini[[#This Row],[assigned_room_type]],0,1)</f>
        <v>0</v>
      </c>
    </row>
    <row r="2534" spans="1:36" x14ac:dyDescent="0.25">
      <c r="A2534" t="s">
        <v>153</v>
      </c>
      <c r="B2534" t="s">
        <v>44</v>
      </c>
      <c r="C2534">
        <v>0</v>
      </c>
      <c r="D2534">
        <v>20</v>
      </c>
      <c r="E2534">
        <v>2017</v>
      </c>
      <c r="F2534" t="s">
        <v>121</v>
      </c>
      <c r="G2534">
        <v>6</v>
      </c>
      <c r="H2534">
        <v>5</v>
      </c>
      <c r="I2534">
        <v>2</v>
      </c>
      <c r="J2534">
        <v>2</v>
      </c>
      <c r="K2534">
        <v>2</v>
      </c>
      <c r="L2534">
        <v>0</v>
      </c>
      <c r="M2534">
        <v>0</v>
      </c>
      <c r="N2534" t="s">
        <v>54</v>
      </c>
      <c r="O2534" t="s">
        <v>68</v>
      </c>
      <c r="P2534" t="s">
        <v>56</v>
      </c>
      <c r="Q2534" t="s">
        <v>39</v>
      </c>
      <c r="R2534">
        <v>0</v>
      </c>
      <c r="S2534">
        <v>0</v>
      </c>
      <c r="T2534">
        <v>0</v>
      </c>
      <c r="U2534" t="s">
        <v>40</v>
      </c>
      <c r="V2534" t="s">
        <v>60</v>
      </c>
      <c r="W2534">
        <v>0</v>
      </c>
      <c r="X2534" t="s">
        <v>41</v>
      </c>
      <c r="Y2534">
        <v>28</v>
      </c>
      <c r="Z2534">
        <v>0</v>
      </c>
      <c r="AA2534">
        <v>0</v>
      </c>
      <c r="AB2534" t="s">
        <v>42</v>
      </c>
      <c r="AC2534">
        <v>105</v>
      </c>
      <c r="AD2534">
        <v>0</v>
      </c>
      <c r="AE2534">
        <v>0</v>
      </c>
      <c r="AF2534" t="s">
        <v>48</v>
      </c>
      <c r="AG2534" s="1">
        <v>42775</v>
      </c>
      <c r="AH2534">
        <f>SUM(Hotel_Data_Mini[[#This Row],[adults]:[babies]])</f>
        <v>2</v>
      </c>
      <c r="AI2534">
        <f>SUM(Hotel_Data_Mini[[#This Row],[stays_in_weekend_nights]:[stays_in_week_nights]])</f>
        <v>4</v>
      </c>
      <c r="AJ2534">
        <f>IF(Hotel_Data_Mini[[#This Row],[reserved_room_type]]=Hotel_Data_Mini[[#This Row],[assigned_room_type]],0,1)</f>
        <v>1</v>
      </c>
    </row>
    <row r="2535" spans="1:36" x14ac:dyDescent="0.25">
      <c r="A2535" t="s">
        <v>153</v>
      </c>
      <c r="B2535" t="s">
        <v>44</v>
      </c>
      <c r="C2535">
        <v>0</v>
      </c>
      <c r="D2535">
        <v>254</v>
      </c>
      <c r="E2535">
        <v>2017</v>
      </c>
      <c r="F2535" t="s">
        <v>120</v>
      </c>
      <c r="G2535">
        <v>23</v>
      </c>
      <c r="H2535">
        <v>9</v>
      </c>
      <c r="I2535">
        <v>1</v>
      </c>
      <c r="J2535">
        <v>2</v>
      </c>
      <c r="K2535">
        <v>2</v>
      </c>
      <c r="L2535">
        <v>0</v>
      </c>
      <c r="M2535">
        <v>0</v>
      </c>
      <c r="N2535" t="s">
        <v>80</v>
      </c>
      <c r="O2535" t="s">
        <v>86</v>
      </c>
      <c r="P2535" t="s">
        <v>38</v>
      </c>
      <c r="Q2535" t="s">
        <v>39</v>
      </c>
      <c r="R2535">
        <v>0</v>
      </c>
      <c r="S2535">
        <v>0</v>
      </c>
      <c r="T2535">
        <v>0</v>
      </c>
      <c r="U2535" t="s">
        <v>40</v>
      </c>
      <c r="V2535" t="s">
        <v>40</v>
      </c>
      <c r="W2535">
        <v>0</v>
      </c>
      <c r="X2535" t="s">
        <v>41</v>
      </c>
      <c r="Y2535">
        <v>9</v>
      </c>
      <c r="Z2535">
        <v>0</v>
      </c>
      <c r="AA2535">
        <v>0</v>
      </c>
      <c r="AB2535" t="s">
        <v>53</v>
      </c>
      <c r="AC2535">
        <v>99</v>
      </c>
      <c r="AD2535">
        <v>0</v>
      </c>
      <c r="AE2535">
        <v>1</v>
      </c>
      <c r="AF2535" t="s">
        <v>48</v>
      </c>
      <c r="AG2535" s="1">
        <v>0</v>
      </c>
      <c r="AH2535">
        <f>SUM(Hotel_Data_Mini[[#This Row],[adults]:[babies]])</f>
        <v>2</v>
      </c>
      <c r="AI2535">
        <f>SUM(Hotel_Data_Mini[[#This Row],[stays_in_weekend_nights]:[stays_in_week_nights]])</f>
        <v>3</v>
      </c>
      <c r="AJ2535">
        <f>IF(Hotel_Data_Mini[[#This Row],[reserved_room_type]]=Hotel_Data_Mini[[#This Row],[assigned_room_type]],0,1)</f>
        <v>0</v>
      </c>
    </row>
    <row r="2536" spans="1:36" x14ac:dyDescent="0.25">
      <c r="A2536" t="s">
        <v>153</v>
      </c>
      <c r="B2536" t="s">
        <v>44</v>
      </c>
      <c r="C2536">
        <v>1</v>
      </c>
      <c r="D2536">
        <v>141</v>
      </c>
      <c r="E2536">
        <v>2017</v>
      </c>
      <c r="F2536" t="s">
        <v>122</v>
      </c>
      <c r="G2536">
        <v>16</v>
      </c>
      <c r="H2536">
        <v>17</v>
      </c>
      <c r="I2536">
        <v>1</v>
      </c>
      <c r="J2536">
        <v>5</v>
      </c>
      <c r="K2536">
        <v>2</v>
      </c>
      <c r="L2536">
        <v>0</v>
      </c>
      <c r="M2536">
        <v>0</v>
      </c>
      <c r="N2536" t="s">
        <v>36</v>
      </c>
      <c r="O2536" t="s">
        <v>67</v>
      </c>
      <c r="P2536" t="s">
        <v>38</v>
      </c>
      <c r="Q2536" t="s">
        <v>39</v>
      </c>
      <c r="R2536">
        <v>0</v>
      </c>
      <c r="S2536">
        <v>0</v>
      </c>
      <c r="T2536">
        <v>0</v>
      </c>
      <c r="U2536" t="s">
        <v>60</v>
      </c>
      <c r="V2536" t="s">
        <v>60</v>
      </c>
      <c r="W2536">
        <v>0</v>
      </c>
      <c r="X2536" t="s">
        <v>41</v>
      </c>
      <c r="Y2536">
        <v>9</v>
      </c>
      <c r="Z2536">
        <v>0</v>
      </c>
      <c r="AA2536">
        <v>0</v>
      </c>
      <c r="AB2536" t="s">
        <v>42</v>
      </c>
      <c r="AC2536">
        <v>130.5</v>
      </c>
      <c r="AD2536">
        <v>0</v>
      </c>
      <c r="AE2536">
        <v>0</v>
      </c>
      <c r="AF2536" t="s">
        <v>43</v>
      </c>
      <c r="AG2536" s="1">
        <v>42717</v>
      </c>
      <c r="AH2536">
        <f>SUM(Hotel_Data_Mini[[#This Row],[adults]:[babies]])</f>
        <v>2</v>
      </c>
      <c r="AI2536">
        <f>SUM(Hotel_Data_Mini[[#This Row],[stays_in_weekend_nights]:[stays_in_week_nights]])</f>
        <v>6</v>
      </c>
      <c r="AJ2536">
        <f>IF(Hotel_Data_Mini[[#This Row],[reserved_room_type]]=Hotel_Data_Mini[[#This Row],[assigned_room_type]],0,1)</f>
        <v>0</v>
      </c>
    </row>
    <row r="2537" spans="1:36" x14ac:dyDescent="0.25">
      <c r="A2537" t="s">
        <v>153</v>
      </c>
      <c r="B2537" t="s">
        <v>44</v>
      </c>
      <c r="C2537">
        <v>1</v>
      </c>
      <c r="D2537">
        <v>2</v>
      </c>
      <c r="E2537">
        <v>2017</v>
      </c>
      <c r="F2537" t="s">
        <v>121</v>
      </c>
      <c r="G2537">
        <v>5</v>
      </c>
      <c r="H2537">
        <v>2</v>
      </c>
      <c r="I2537">
        <v>0</v>
      </c>
      <c r="J2537">
        <v>2</v>
      </c>
      <c r="K2537">
        <v>2</v>
      </c>
      <c r="L2537">
        <v>0</v>
      </c>
      <c r="M2537">
        <v>0</v>
      </c>
      <c r="N2537" t="s">
        <v>80</v>
      </c>
      <c r="O2537" t="s">
        <v>96</v>
      </c>
      <c r="P2537" t="s">
        <v>38</v>
      </c>
      <c r="Q2537" t="s">
        <v>39</v>
      </c>
      <c r="R2537">
        <v>0</v>
      </c>
      <c r="S2537">
        <v>0</v>
      </c>
      <c r="T2537">
        <v>0</v>
      </c>
      <c r="U2537" t="s">
        <v>40</v>
      </c>
      <c r="V2537" t="s">
        <v>40</v>
      </c>
      <c r="W2537">
        <v>0</v>
      </c>
      <c r="X2537" t="s">
        <v>41</v>
      </c>
      <c r="Y2537">
        <v>9</v>
      </c>
      <c r="Z2537">
        <v>0</v>
      </c>
      <c r="AA2537">
        <v>0</v>
      </c>
      <c r="AB2537" t="s">
        <v>42</v>
      </c>
      <c r="AC2537">
        <v>88</v>
      </c>
      <c r="AD2537">
        <v>0</v>
      </c>
      <c r="AE2537">
        <v>1</v>
      </c>
      <c r="AF2537" t="s">
        <v>85</v>
      </c>
      <c r="AG2537" s="1">
        <v>42768</v>
      </c>
      <c r="AH2537">
        <f>SUM(Hotel_Data_Mini[[#This Row],[adults]:[babies]])</f>
        <v>2</v>
      </c>
      <c r="AI2537">
        <f>SUM(Hotel_Data_Mini[[#This Row],[stays_in_weekend_nights]:[stays_in_week_nights]])</f>
        <v>2</v>
      </c>
      <c r="AJ2537">
        <f>IF(Hotel_Data_Mini[[#This Row],[reserved_room_type]]=Hotel_Data_Mini[[#This Row],[assigned_room_type]],0,1)</f>
        <v>0</v>
      </c>
    </row>
    <row r="2538" spans="1:36" x14ac:dyDescent="0.25">
      <c r="A2538" t="s">
        <v>153</v>
      </c>
      <c r="B2538" t="s">
        <v>34</v>
      </c>
      <c r="C2538">
        <v>0</v>
      </c>
      <c r="D2538">
        <v>122</v>
      </c>
      <c r="E2538">
        <v>2017</v>
      </c>
      <c r="F2538" t="s">
        <v>120</v>
      </c>
      <c r="G2538">
        <v>24</v>
      </c>
      <c r="H2538">
        <v>17</v>
      </c>
      <c r="I2538">
        <v>4</v>
      </c>
      <c r="J2538">
        <v>10</v>
      </c>
      <c r="K2538">
        <v>2</v>
      </c>
      <c r="L2538">
        <v>2</v>
      </c>
      <c r="M2538">
        <v>0</v>
      </c>
      <c r="N2538" t="s">
        <v>54</v>
      </c>
      <c r="O2538" t="s">
        <v>78</v>
      </c>
      <c r="P2538" t="s">
        <v>38</v>
      </c>
      <c r="Q2538" t="s">
        <v>39</v>
      </c>
      <c r="R2538">
        <v>0</v>
      </c>
      <c r="S2538">
        <v>0</v>
      </c>
      <c r="T2538">
        <v>0</v>
      </c>
      <c r="U2538" t="s">
        <v>62</v>
      </c>
      <c r="V2538" t="s">
        <v>66</v>
      </c>
      <c r="W2538">
        <v>0</v>
      </c>
      <c r="X2538" t="s">
        <v>41</v>
      </c>
      <c r="Y2538">
        <v>240</v>
      </c>
      <c r="Z2538">
        <v>0</v>
      </c>
      <c r="AA2538">
        <v>0</v>
      </c>
      <c r="AB2538" t="s">
        <v>42</v>
      </c>
      <c r="AC2538">
        <v>219.86</v>
      </c>
      <c r="AD2538">
        <v>0</v>
      </c>
      <c r="AE2538">
        <v>2</v>
      </c>
      <c r="AF2538" t="s">
        <v>48</v>
      </c>
      <c r="AG2538" s="1">
        <v>42917</v>
      </c>
      <c r="AH2538">
        <f>SUM(Hotel_Data_Mini[[#This Row],[adults]:[babies]])</f>
        <v>4</v>
      </c>
      <c r="AI2538">
        <f>SUM(Hotel_Data_Mini[[#This Row],[stays_in_weekend_nights]:[stays_in_week_nights]])</f>
        <v>14</v>
      </c>
      <c r="AJ2538">
        <f>IF(Hotel_Data_Mini[[#This Row],[reserved_room_type]]=Hotel_Data_Mini[[#This Row],[assigned_room_type]],0,1)</f>
        <v>1</v>
      </c>
    </row>
    <row r="2539" spans="1:36" x14ac:dyDescent="0.25">
      <c r="A2539" t="s">
        <v>153</v>
      </c>
      <c r="B2539" t="s">
        <v>34</v>
      </c>
      <c r="C2539">
        <v>1</v>
      </c>
      <c r="D2539">
        <v>45</v>
      </c>
      <c r="E2539">
        <v>2017</v>
      </c>
      <c r="F2539" t="s">
        <v>45</v>
      </c>
      <c r="G2539">
        <v>31</v>
      </c>
      <c r="H2539">
        <v>5</v>
      </c>
      <c r="I2539">
        <v>2</v>
      </c>
      <c r="J2539">
        <v>4</v>
      </c>
      <c r="K2539">
        <v>2</v>
      </c>
      <c r="L2539">
        <v>2</v>
      </c>
      <c r="M2539">
        <v>0</v>
      </c>
      <c r="N2539" t="s">
        <v>54</v>
      </c>
      <c r="O2539" t="s">
        <v>107</v>
      </c>
      <c r="P2539" t="s">
        <v>38</v>
      </c>
      <c r="Q2539" t="s">
        <v>39</v>
      </c>
      <c r="R2539">
        <v>0</v>
      </c>
      <c r="S2539">
        <v>0</v>
      </c>
      <c r="T2539">
        <v>0</v>
      </c>
      <c r="U2539" t="s">
        <v>66</v>
      </c>
      <c r="V2539" t="s">
        <v>66</v>
      </c>
      <c r="W2539">
        <v>0</v>
      </c>
      <c r="X2539" t="s">
        <v>41</v>
      </c>
      <c r="Y2539">
        <v>240</v>
      </c>
      <c r="Z2539">
        <v>0</v>
      </c>
      <c r="AA2539">
        <v>0</v>
      </c>
      <c r="AB2539" t="s">
        <v>42</v>
      </c>
      <c r="AC2539">
        <v>378</v>
      </c>
      <c r="AD2539">
        <v>0</v>
      </c>
      <c r="AE2539">
        <v>0</v>
      </c>
      <c r="AF2539" t="s">
        <v>43</v>
      </c>
      <c r="AG2539" s="1">
        <v>42909</v>
      </c>
      <c r="AH2539">
        <f>SUM(Hotel_Data_Mini[[#This Row],[adults]:[babies]])</f>
        <v>4</v>
      </c>
      <c r="AI2539">
        <f>SUM(Hotel_Data_Mini[[#This Row],[stays_in_weekend_nights]:[stays_in_week_nights]])</f>
        <v>6</v>
      </c>
      <c r="AJ2539">
        <f>IF(Hotel_Data_Mini[[#This Row],[reserved_room_type]]=Hotel_Data_Mini[[#This Row],[assigned_room_type]],0,1)</f>
        <v>0</v>
      </c>
    </row>
    <row r="2540" spans="1:36" x14ac:dyDescent="0.25">
      <c r="A2540" t="s">
        <v>153</v>
      </c>
      <c r="B2540" t="s">
        <v>44</v>
      </c>
      <c r="C2540">
        <v>0</v>
      </c>
      <c r="D2540">
        <v>37</v>
      </c>
      <c r="E2540">
        <v>2017</v>
      </c>
      <c r="F2540" t="s">
        <v>117</v>
      </c>
      <c r="G2540">
        <v>18</v>
      </c>
      <c r="H2540">
        <v>3</v>
      </c>
      <c r="I2540">
        <v>0</v>
      </c>
      <c r="J2540">
        <v>2</v>
      </c>
      <c r="K2540">
        <v>2</v>
      </c>
      <c r="L2540">
        <v>0</v>
      </c>
      <c r="M2540">
        <v>0</v>
      </c>
      <c r="N2540" t="s">
        <v>80</v>
      </c>
      <c r="O2540" t="s">
        <v>67</v>
      </c>
      <c r="P2540" t="s">
        <v>38</v>
      </c>
      <c r="Q2540" t="s">
        <v>39</v>
      </c>
      <c r="R2540">
        <v>0</v>
      </c>
      <c r="S2540">
        <v>0</v>
      </c>
      <c r="T2540">
        <v>0</v>
      </c>
      <c r="U2540" t="s">
        <v>40</v>
      </c>
      <c r="V2540" t="s">
        <v>40</v>
      </c>
      <c r="W2540">
        <v>0</v>
      </c>
      <c r="X2540" t="s">
        <v>41</v>
      </c>
      <c r="Y2540">
        <v>9</v>
      </c>
      <c r="Z2540">
        <v>0</v>
      </c>
      <c r="AA2540">
        <v>0</v>
      </c>
      <c r="AB2540" t="s">
        <v>42</v>
      </c>
      <c r="AC2540">
        <v>149</v>
      </c>
      <c r="AD2540">
        <v>0</v>
      </c>
      <c r="AE2540">
        <v>1</v>
      </c>
      <c r="AF2540" t="s">
        <v>48</v>
      </c>
      <c r="AG2540" s="1">
        <v>42860</v>
      </c>
      <c r="AH2540">
        <f>SUM(Hotel_Data_Mini[[#This Row],[adults]:[babies]])</f>
        <v>2</v>
      </c>
      <c r="AI2540">
        <f>SUM(Hotel_Data_Mini[[#This Row],[stays_in_weekend_nights]:[stays_in_week_nights]])</f>
        <v>2</v>
      </c>
      <c r="AJ2540">
        <f>IF(Hotel_Data_Mini[[#This Row],[reserved_room_type]]=Hotel_Data_Mini[[#This Row],[assigned_room_type]],0,1)</f>
        <v>0</v>
      </c>
    </row>
    <row r="2541" spans="1:36" x14ac:dyDescent="0.25">
      <c r="A2541" t="s">
        <v>153</v>
      </c>
      <c r="B2541" t="s">
        <v>34</v>
      </c>
      <c r="C2541">
        <v>0</v>
      </c>
      <c r="D2541">
        <v>1</v>
      </c>
      <c r="E2541">
        <v>2017</v>
      </c>
      <c r="F2541" t="s">
        <v>122</v>
      </c>
      <c r="G2541">
        <v>14</v>
      </c>
      <c r="H2541">
        <v>6</v>
      </c>
      <c r="I2541">
        <v>0</v>
      </c>
      <c r="J2541">
        <v>1</v>
      </c>
      <c r="K2541">
        <v>1</v>
      </c>
      <c r="L2541">
        <v>0</v>
      </c>
      <c r="M2541">
        <v>0</v>
      </c>
      <c r="N2541" t="s">
        <v>54</v>
      </c>
      <c r="O2541" t="s">
        <v>37</v>
      </c>
      <c r="P2541" t="s">
        <v>47</v>
      </c>
      <c r="Q2541" t="s">
        <v>47</v>
      </c>
      <c r="R2541">
        <v>0</v>
      </c>
      <c r="S2541">
        <v>0</v>
      </c>
      <c r="T2541">
        <v>0</v>
      </c>
      <c r="U2541" t="s">
        <v>40</v>
      </c>
      <c r="V2541" t="s">
        <v>71</v>
      </c>
      <c r="W2541">
        <v>0</v>
      </c>
      <c r="X2541" t="s">
        <v>41</v>
      </c>
      <c r="Y2541">
        <v>0</v>
      </c>
      <c r="Z2541">
        <v>0</v>
      </c>
      <c r="AA2541">
        <v>0</v>
      </c>
      <c r="AB2541" t="s">
        <v>42</v>
      </c>
      <c r="AC2541">
        <v>0</v>
      </c>
      <c r="AD2541">
        <v>0</v>
      </c>
      <c r="AE2541">
        <v>0</v>
      </c>
      <c r="AF2541" t="s">
        <v>48</v>
      </c>
      <c r="AG2541" s="1">
        <v>42832</v>
      </c>
      <c r="AH2541">
        <f>SUM(Hotel_Data_Mini[[#This Row],[adults]:[babies]])</f>
        <v>1</v>
      </c>
      <c r="AI2541">
        <f>SUM(Hotel_Data_Mini[[#This Row],[stays_in_weekend_nights]:[stays_in_week_nights]])</f>
        <v>1</v>
      </c>
      <c r="AJ2541">
        <f>IF(Hotel_Data_Mini[[#This Row],[reserved_room_type]]=Hotel_Data_Mini[[#This Row],[assigned_room_type]],0,1)</f>
        <v>1</v>
      </c>
    </row>
    <row r="2542" spans="1:36" x14ac:dyDescent="0.25">
      <c r="A2542" t="s">
        <v>153</v>
      </c>
      <c r="B2542" t="s">
        <v>44</v>
      </c>
      <c r="C2542">
        <v>0</v>
      </c>
      <c r="D2542">
        <v>50</v>
      </c>
      <c r="E2542">
        <v>2017</v>
      </c>
      <c r="F2542" t="s">
        <v>118</v>
      </c>
      <c r="G2542">
        <v>12</v>
      </c>
      <c r="H2542">
        <v>22</v>
      </c>
      <c r="I2542">
        <v>0</v>
      </c>
      <c r="J2542">
        <v>2</v>
      </c>
      <c r="K2542">
        <v>1</v>
      </c>
      <c r="L2542">
        <v>0</v>
      </c>
      <c r="M2542">
        <v>0</v>
      </c>
      <c r="N2542" t="s">
        <v>36</v>
      </c>
      <c r="O2542" t="s">
        <v>58</v>
      </c>
      <c r="P2542" t="s">
        <v>38</v>
      </c>
      <c r="Q2542" t="s">
        <v>39</v>
      </c>
      <c r="R2542">
        <v>0</v>
      </c>
      <c r="S2542">
        <v>0</v>
      </c>
      <c r="T2542">
        <v>0</v>
      </c>
      <c r="U2542" t="s">
        <v>60</v>
      </c>
      <c r="V2542" t="s">
        <v>60</v>
      </c>
      <c r="W2542">
        <v>0</v>
      </c>
      <c r="X2542" t="s">
        <v>41</v>
      </c>
      <c r="Y2542">
        <v>7</v>
      </c>
      <c r="Z2542">
        <v>0</v>
      </c>
      <c r="AA2542">
        <v>0</v>
      </c>
      <c r="AB2542" t="s">
        <v>42</v>
      </c>
      <c r="AC2542">
        <v>78.31</v>
      </c>
      <c r="AD2542">
        <v>0</v>
      </c>
      <c r="AE2542">
        <v>1</v>
      </c>
      <c r="AF2542" t="s">
        <v>48</v>
      </c>
      <c r="AG2542" s="1">
        <v>42818</v>
      </c>
      <c r="AH2542">
        <f>SUM(Hotel_Data_Mini[[#This Row],[adults]:[babies]])</f>
        <v>1</v>
      </c>
      <c r="AI2542">
        <f>SUM(Hotel_Data_Mini[[#This Row],[stays_in_weekend_nights]:[stays_in_week_nights]])</f>
        <v>2</v>
      </c>
      <c r="AJ2542">
        <f>IF(Hotel_Data_Mini[[#This Row],[reserved_room_type]]=Hotel_Data_Mini[[#This Row],[assigned_room_type]],0,1)</f>
        <v>0</v>
      </c>
    </row>
    <row r="2543" spans="1:36" x14ac:dyDescent="0.25">
      <c r="A2543" t="s">
        <v>153</v>
      </c>
      <c r="B2543" t="s">
        <v>44</v>
      </c>
      <c r="C2543">
        <v>1</v>
      </c>
      <c r="D2543">
        <v>21</v>
      </c>
      <c r="E2543">
        <v>2017</v>
      </c>
      <c r="F2543" t="s">
        <v>45</v>
      </c>
      <c r="G2543">
        <v>31</v>
      </c>
      <c r="H2543">
        <v>1</v>
      </c>
      <c r="I2543">
        <v>0</v>
      </c>
      <c r="J2543">
        <v>1</v>
      </c>
      <c r="K2543">
        <v>2</v>
      </c>
      <c r="L2543">
        <v>0</v>
      </c>
      <c r="M2543">
        <v>0</v>
      </c>
      <c r="N2543" t="s">
        <v>80</v>
      </c>
      <c r="O2543" t="s">
        <v>37</v>
      </c>
      <c r="P2543" t="s">
        <v>38</v>
      </c>
      <c r="Q2543" t="s">
        <v>39</v>
      </c>
      <c r="R2543">
        <v>0</v>
      </c>
      <c r="S2543">
        <v>0</v>
      </c>
      <c r="T2543">
        <v>0</v>
      </c>
      <c r="U2543" t="s">
        <v>40</v>
      </c>
      <c r="V2543" t="s">
        <v>40</v>
      </c>
      <c r="W2543">
        <v>0</v>
      </c>
      <c r="X2543" t="s">
        <v>41</v>
      </c>
      <c r="Y2543">
        <v>9</v>
      </c>
      <c r="Z2543">
        <v>0</v>
      </c>
      <c r="AA2543">
        <v>0</v>
      </c>
      <c r="AB2543" t="s">
        <v>42</v>
      </c>
      <c r="AC2543">
        <v>108</v>
      </c>
      <c r="AD2543">
        <v>0</v>
      </c>
      <c r="AE2543">
        <v>1</v>
      </c>
      <c r="AF2543" t="s">
        <v>43</v>
      </c>
      <c r="AG2543" s="1">
        <v>42930</v>
      </c>
      <c r="AH2543">
        <f>SUM(Hotel_Data_Mini[[#This Row],[adults]:[babies]])</f>
        <v>2</v>
      </c>
      <c r="AI2543">
        <f>SUM(Hotel_Data_Mini[[#This Row],[stays_in_weekend_nights]:[stays_in_week_nights]])</f>
        <v>1</v>
      </c>
      <c r="AJ2543">
        <f>IF(Hotel_Data_Mini[[#This Row],[reserved_room_type]]=Hotel_Data_Mini[[#This Row],[assigned_room_type]],0,1)</f>
        <v>0</v>
      </c>
    </row>
    <row r="2544" spans="1:36" x14ac:dyDescent="0.25">
      <c r="A2544" t="s">
        <v>153</v>
      </c>
      <c r="B2544" t="s">
        <v>44</v>
      </c>
      <c r="C2544">
        <v>0</v>
      </c>
      <c r="D2544">
        <v>65</v>
      </c>
      <c r="E2544">
        <v>2017</v>
      </c>
      <c r="F2544" t="s">
        <v>52</v>
      </c>
      <c r="G2544">
        <v>28</v>
      </c>
      <c r="H2544">
        <v>15</v>
      </c>
      <c r="I2544">
        <v>0</v>
      </c>
      <c r="J2544">
        <v>1</v>
      </c>
      <c r="K2544">
        <v>2</v>
      </c>
      <c r="L2544">
        <v>0</v>
      </c>
      <c r="M2544">
        <v>0</v>
      </c>
      <c r="N2544" t="s">
        <v>36</v>
      </c>
      <c r="O2544" t="s">
        <v>37</v>
      </c>
      <c r="P2544" t="s">
        <v>47</v>
      </c>
      <c r="Q2544" t="s">
        <v>47</v>
      </c>
      <c r="R2544">
        <v>0</v>
      </c>
      <c r="S2544">
        <v>0</v>
      </c>
      <c r="T2544">
        <v>0</v>
      </c>
      <c r="U2544" t="s">
        <v>40</v>
      </c>
      <c r="V2544" t="s">
        <v>40</v>
      </c>
      <c r="W2544">
        <v>0</v>
      </c>
      <c r="X2544" t="s">
        <v>41</v>
      </c>
      <c r="Y2544">
        <v>0</v>
      </c>
      <c r="Z2544">
        <v>0</v>
      </c>
      <c r="AA2544">
        <v>0</v>
      </c>
      <c r="AB2544" t="s">
        <v>53</v>
      </c>
      <c r="AC2544">
        <v>126</v>
      </c>
      <c r="AD2544">
        <v>0</v>
      </c>
      <c r="AE2544">
        <v>1</v>
      </c>
      <c r="AF2544" t="s">
        <v>48</v>
      </c>
      <c r="AG2544" s="1">
        <v>42932</v>
      </c>
      <c r="AH2544">
        <f>SUM(Hotel_Data_Mini[[#This Row],[adults]:[babies]])</f>
        <v>2</v>
      </c>
      <c r="AI2544">
        <f>SUM(Hotel_Data_Mini[[#This Row],[stays_in_weekend_nights]:[stays_in_week_nights]])</f>
        <v>1</v>
      </c>
      <c r="AJ2544">
        <f>IF(Hotel_Data_Mini[[#This Row],[reserved_room_type]]=Hotel_Data_Mini[[#This Row],[assigned_room_type]],0,1)</f>
        <v>0</v>
      </c>
    </row>
    <row r="2545" spans="1:36" x14ac:dyDescent="0.25">
      <c r="A2545" t="s">
        <v>153</v>
      </c>
      <c r="B2545" t="s">
        <v>44</v>
      </c>
      <c r="C2545">
        <v>1</v>
      </c>
      <c r="D2545">
        <v>111</v>
      </c>
      <c r="E2545">
        <v>2017</v>
      </c>
      <c r="F2545" t="s">
        <v>122</v>
      </c>
      <c r="G2545">
        <v>16</v>
      </c>
      <c r="H2545">
        <v>17</v>
      </c>
      <c r="I2545">
        <v>1</v>
      </c>
      <c r="J2545">
        <v>2</v>
      </c>
      <c r="K2545">
        <v>2</v>
      </c>
      <c r="L2545">
        <v>1</v>
      </c>
      <c r="M2545">
        <v>0</v>
      </c>
      <c r="N2545" t="s">
        <v>36</v>
      </c>
      <c r="O2545" t="s">
        <v>68</v>
      </c>
      <c r="P2545" t="s">
        <v>38</v>
      </c>
      <c r="Q2545" t="s">
        <v>39</v>
      </c>
      <c r="R2545">
        <v>0</v>
      </c>
      <c r="S2545">
        <v>0</v>
      </c>
      <c r="T2545">
        <v>0</v>
      </c>
      <c r="U2545" t="s">
        <v>40</v>
      </c>
      <c r="V2545" t="s">
        <v>40</v>
      </c>
      <c r="W2545">
        <v>0</v>
      </c>
      <c r="X2545" t="s">
        <v>41</v>
      </c>
      <c r="Y2545">
        <v>9</v>
      </c>
      <c r="Z2545">
        <v>0</v>
      </c>
      <c r="AA2545">
        <v>0</v>
      </c>
      <c r="AB2545" t="s">
        <v>42</v>
      </c>
      <c r="AC2545">
        <v>144</v>
      </c>
      <c r="AD2545">
        <v>0</v>
      </c>
      <c r="AE2545">
        <v>2</v>
      </c>
      <c r="AF2545" t="s">
        <v>43</v>
      </c>
      <c r="AG2545" s="1">
        <v>42744</v>
      </c>
      <c r="AH2545">
        <f>SUM(Hotel_Data_Mini[[#This Row],[adults]:[babies]])</f>
        <v>3</v>
      </c>
      <c r="AI2545">
        <f>SUM(Hotel_Data_Mini[[#This Row],[stays_in_weekend_nights]:[stays_in_week_nights]])</f>
        <v>3</v>
      </c>
      <c r="AJ2545">
        <f>IF(Hotel_Data_Mini[[#This Row],[reserved_room_type]]=Hotel_Data_Mini[[#This Row],[assigned_room_type]],0,1)</f>
        <v>0</v>
      </c>
    </row>
    <row r="2546" spans="1:36" x14ac:dyDescent="0.25">
      <c r="A2546" t="s">
        <v>153</v>
      </c>
      <c r="B2546" t="s">
        <v>34</v>
      </c>
      <c r="C2546">
        <v>0</v>
      </c>
      <c r="D2546">
        <v>62</v>
      </c>
      <c r="E2546">
        <v>2017</v>
      </c>
      <c r="F2546" t="s">
        <v>118</v>
      </c>
      <c r="G2546">
        <v>11</v>
      </c>
      <c r="H2546">
        <v>13</v>
      </c>
      <c r="I2546">
        <v>1</v>
      </c>
      <c r="J2546">
        <v>0</v>
      </c>
      <c r="K2546">
        <v>1</v>
      </c>
      <c r="L2546">
        <v>0</v>
      </c>
      <c r="M2546">
        <v>0</v>
      </c>
      <c r="N2546" t="s">
        <v>36</v>
      </c>
      <c r="O2546">
        <v>0</v>
      </c>
      <c r="P2546" t="s">
        <v>69</v>
      </c>
      <c r="Q2546" t="s">
        <v>69</v>
      </c>
      <c r="R2546">
        <v>0</v>
      </c>
      <c r="S2546">
        <v>0</v>
      </c>
      <c r="T2546">
        <v>0</v>
      </c>
      <c r="U2546" t="s">
        <v>40</v>
      </c>
      <c r="V2546" t="s">
        <v>40</v>
      </c>
      <c r="W2546">
        <v>0</v>
      </c>
      <c r="X2546" t="s">
        <v>41</v>
      </c>
      <c r="Y2546">
        <v>0</v>
      </c>
      <c r="Z2546">
        <v>108</v>
      </c>
      <c r="AA2546">
        <v>0</v>
      </c>
      <c r="AB2546" t="s">
        <v>42</v>
      </c>
      <c r="AC2546">
        <v>35</v>
      </c>
      <c r="AD2546">
        <v>0</v>
      </c>
      <c r="AE2546">
        <v>0</v>
      </c>
      <c r="AF2546" t="s">
        <v>48</v>
      </c>
      <c r="AG2546" s="1">
        <v>42808</v>
      </c>
      <c r="AH2546">
        <f>SUM(Hotel_Data_Mini[[#This Row],[adults]:[babies]])</f>
        <v>1</v>
      </c>
      <c r="AI2546">
        <f>SUM(Hotel_Data_Mini[[#This Row],[stays_in_weekend_nights]:[stays_in_week_nights]])</f>
        <v>1</v>
      </c>
      <c r="AJ2546">
        <f>IF(Hotel_Data_Mini[[#This Row],[reserved_room_type]]=Hotel_Data_Mini[[#This Row],[assigned_room_type]],0,1)</f>
        <v>0</v>
      </c>
    </row>
    <row r="2547" spans="1:36" x14ac:dyDescent="0.25">
      <c r="A2547" t="s">
        <v>153</v>
      </c>
      <c r="B2547" t="s">
        <v>44</v>
      </c>
      <c r="C2547">
        <v>1</v>
      </c>
      <c r="D2547">
        <v>58</v>
      </c>
      <c r="E2547">
        <v>2017</v>
      </c>
      <c r="F2547" t="s">
        <v>121</v>
      </c>
      <c r="G2547">
        <v>8</v>
      </c>
      <c r="H2547">
        <v>23</v>
      </c>
      <c r="I2547">
        <v>1</v>
      </c>
      <c r="J2547">
        <v>3</v>
      </c>
      <c r="K2547">
        <v>2</v>
      </c>
      <c r="L2547">
        <v>0</v>
      </c>
      <c r="M2547">
        <v>0</v>
      </c>
      <c r="N2547" t="s">
        <v>36</v>
      </c>
      <c r="O2547" t="s">
        <v>37</v>
      </c>
      <c r="P2547" t="s">
        <v>56</v>
      </c>
      <c r="Q2547" t="s">
        <v>39</v>
      </c>
      <c r="R2547">
        <v>0</v>
      </c>
      <c r="S2547">
        <v>0</v>
      </c>
      <c r="T2547">
        <v>0</v>
      </c>
      <c r="U2547" t="s">
        <v>40</v>
      </c>
      <c r="V2547" t="s">
        <v>40</v>
      </c>
      <c r="W2547">
        <v>0</v>
      </c>
      <c r="X2547" t="s">
        <v>51</v>
      </c>
      <c r="Y2547">
        <v>132</v>
      </c>
      <c r="Z2547">
        <v>0</v>
      </c>
      <c r="AA2547">
        <v>0</v>
      </c>
      <c r="AB2547" t="s">
        <v>42</v>
      </c>
      <c r="AC2547">
        <v>78</v>
      </c>
      <c r="AD2547">
        <v>0</v>
      </c>
      <c r="AE2547">
        <v>0</v>
      </c>
      <c r="AF2547" t="s">
        <v>43</v>
      </c>
      <c r="AG2547" s="1">
        <v>42731</v>
      </c>
      <c r="AH2547">
        <f>SUM(Hotel_Data_Mini[[#This Row],[adults]:[babies]])</f>
        <v>2</v>
      </c>
      <c r="AI2547">
        <f>SUM(Hotel_Data_Mini[[#This Row],[stays_in_weekend_nights]:[stays_in_week_nights]])</f>
        <v>4</v>
      </c>
      <c r="AJ2547">
        <f>IF(Hotel_Data_Mini[[#This Row],[reserved_room_type]]=Hotel_Data_Mini[[#This Row],[assigned_room_type]],0,1)</f>
        <v>0</v>
      </c>
    </row>
    <row r="2548" spans="1:36" x14ac:dyDescent="0.25">
      <c r="A2548" t="s">
        <v>153</v>
      </c>
      <c r="B2548" t="s">
        <v>44</v>
      </c>
      <c r="C2548">
        <v>0</v>
      </c>
      <c r="D2548">
        <v>39</v>
      </c>
      <c r="E2548">
        <v>2017</v>
      </c>
      <c r="F2548" t="s">
        <v>120</v>
      </c>
      <c r="G2548">
        <v>23</v>
      </c>
      <c r="H2548">
        <v>7</v>
      </c>
      <c r="I2548">
        <v>0</v>
      </c>
      <c r="J2548">
        <v>3</v>
      </c>
      <c r="K2548">
        <v>2</v>
      </c>
      <c r="L2548">
        <v>0</v>
      </c>
      <c r="M2548">
        <v>0</v>
      </c>
      <c r="N2548" t="s">
        <v>36</v>
      </c>
      <c r="O2548" t="s">
        <v>68</v>
      </c>
      <c r="P2548" t="s">
        <v>38</v>
      </c>
      <c r="Q2548" t="s">
        <v>39</v>
      </c>
      <c r="R2548">
        <v>0</v>
      </c>
      <c r="S2548">
        <v>0</v>
      </c>
      <c r="T2548">
        <v>0</v>
      </c>
      <c r="U2548" t="s">
        <v>40</v>
      </c>
      <c r="V2548" t="s">
        <v>40</v>
      </c>
      <c r="W2548">
        <v>0</v>
      </c>
      <c r="X2548" t="s">
        <v>41</v>
      </c>
      <c r="Y2548">
        <v>9</v>
      </c>
      <c r="Z2548">
        <v>0</v>
      </c>
      <c r="AA2548">
        <v>0</v>
      </c>
      <c r="AB2548" t="s">
        <v>42</v>
      </c>
      <c r="AC2548">
        <v>140</v>
      </c>
      <c r="AD2548">
        <v>0</v>
      </c>
      <c r="AE2548">
        <v>1</v>
      </c>
      <c r="AF2548" t="s">
        <v>48</v>
      </c>
      <c r="AG2548" s="1">
        <v>0</v>
      </c>
      <c r="AH2548">
        <f>SUM(Hotel_Data_Mini[[#This Row],[adults]:[babies]])</f>
        <v>2</v>
      </c>
      <c r="AI2548">
        <f>SUM(Hotel_Data_Mini[[#This Row],[stays_in_weekend_nights]:[stays_in_week_nights]])</f>
        <v>3</v>
      </c>
      <c r="AJ2548">
        <f>IF(Hotel_Data_Mini[[#This Row],[reserved_room_type]]=Hotel_Data_Mini[[#This Row],[assigned_room_type]],0,1)</f>
        <v>0</v>
      </c>
    </row>
    <row r="2549" spans="1:36" x14ac:dyDescent="0.25">
      <c r="A2549" t="s">
        <v>153</v>
      </c>
      <c r="B2549" t="s">
        <v>44</v>
      </c>
      <c r="C2549">
        <v>0</v>
      </c>
      <c r="D2549">
        <v>34</v>
      </c>
      <c r="E2549">
        <v>2017</v>
      </c>
      <c r="F2549" t="s">
        <v>117</v>
      </c>
      <c r="G2549">
        <v>19</v>
      </c>
      <c r="H2549">
        <v>9</v>
      </c>
      <c r="I2549">
        <v>0</v>
      </c>
      <c r="J2549">
        <v>3</v>
      </c>
      <c r="K2549">
        <v>1</v>
      </c>
      <c r="L2549">
        <v>0</v>
      </c>
      <c r="M2549">
        <v>0</v>
      </c>
      <c r="N2549" t="s">
        <v>36</v>
      </c>
      <c r="O2549" t="s">
        <v>73</v>
      </c>
      <c r="P2549" t="s">
        <v>50</v>
      </c>
      <c r="Q2549" t="s">
        <v>39</v>
      </c>
      <c r="R2549">
        <v>0</v>
      </c>
      <c r="S2549">
        <v>0</v>
      </c>
      <c r="T2549">
        <v>0</v>
      </c>
      <c r="U2549" t="s">
        <v>40</v>
      </c>
      <c r="V2549" t="s">
        <v>40</v>
      </c>
      <c r="W2549">
        <v>4</v>
      </c>
      <c r="X2549" t="s">
        <v>41</v>
      </c>
      <c r="Y2549">
        <v>39</v>
      </c>
      <c r="Z2549">
        <v>0</v>
      </c>
      <c r="AA2549">
        <v>0</v>
      </c>
      <c r="AB2549" t="s">
        <v>53</v>
      </c>
      <c r="AC2549">
        <v>130</v>
      </c>
      <c r="AD2549">
        <v>0</v>
      </c>
      <c r="AE2549">
        <v>0</v>
      </c>
      <c r="AF2549" t="s">
        <v>48</v>
      </c>
      <c r="AG2549" s="1">
        <v>0</v>
      </c>
      <c r="AH2549">
        <f>SUM(Hotel_Data_Mini[[#This Row],[adults]:[babies]])</f>
        <v>1</v>
      </c>
      <c r="AI2549">
        <f>SUM(Hotel_Data_Mini[[#This Row],[stays_in_weekend_nights]:[stays_in_week_nights]])</f>
        <v>3</v>
      </c>
      <c r="AJ2549">
        <f>IF(Hotel_Data_Mini[[#This Row],[reserved_room_type]]=Hotel_Data_Mini[[#This Row],[assigned_room_type]],0,1)</f>
        <v>0</v>
      </c>
    </row>
    <row r="2550" spans="1:36" x14ac:dyDescent="0.25">
      <c r="A2550" t="s">
        <v>153</v>
      </c>
      <c r="B2550" t="s">
        <v>34</v>
      </c>
      <c r="C2550">
        <v>1</v>
      </c>
      <c r="D2550">
        <v>233</v>
      </c>
      <c r="E2550">
        <v>2017</v>
      </c>
      <c r="F2550" t="s">
        <v>117</v>
      </c>
      <c r="G2550">
        <v>18</v>
      </c>
      <c r="H2550">
        <v>5</v>
      </c>
      <c r="I2550">
        <v>2</v>
      </c>
      <c r="J2550">
        <v>5</v>
      </c>
      <c r="K2550">
        <v>2</v>
      </c>
      <c r="L2550">
        <v>0</v>
      </c>
      <c r="M2550">
        <v>0</v>
      </c>
      <c r="N2550" t="s">
        <v>36</v>
      </c>
      <c r="O2550" t="s">
        <v>58</v>
      </c>
      <c r="P2550" t="s">
        <v>38</v>
      </c>
      <c r="Q2550" t="s">
        <v>39</v>
      </c>
      <c r="R2550">
        <v>0</v>
      </c>
      <c r="S2550">
        <v>0</v>
      </c>
      <c r="T2550">
        <v>0</v>
      </c>
      <c r="U2550" t="s">
        <v>40</v>
      </c>
      <c r="V2550" t="s">
        <v>40</v>
      </c>
      <c r="W2550">
        <v>0</v>
      </c>
      <c r="X2550" t="s">
        <v>41</v>
      </c>
      <c r="Y2550">
        <v>240</v>
      </c>
      <c r="Z2550">
        <v>0</v>
      </c>
      <c r="AA2550">
        <v>0</v>
      </c>
      <c r="AB2550" t="s">
        <v>42</v>
      </c>
      <c r="AC2550">
        <v>60</v>
      </c>
      <c r="AD2550">
        <v>0</v>
      </c>
      <c r="AE2550">
        <v>2</v>
      </c>
      <c r="AF2550" t="s">
        <v>43</v>
      </c>
      <c r="AG2550" s="1">
        <v>0</v>
      </c>
      <c r="AH2550">
        <f>SUM(Hotel_Data_Mini[[#This Row],[adults]:[babies]])</f>
        <v>2</v>
      </c>
      <c r="AI2550">
        <f>SUM(Hotel_Data_Mini[[#This Row],[stays_in_weekend_nights]:[stays_in_week_nights]])</f>
        <v>7</v>
      </c>
      <c r="AJ2550">
        <f>IF(Hotel_Data_Mini[[#This Row],[reserved_room_type]]=Hotel_Data_Mini[[#This Row],[assigned_room_type]],0,1)</f>
        <v>0</v>
      </c>
    </row>
    <row r="2551" spans="1:36" x14ac:dyDescent="0.25">
      <c r="A2551" t="s">
        <v>153</v>
      </c>
      <c r="B2551" t="s">
        <v>44</v>
      </c>
      <c r="C2551">
        <v>0</v>
      </c>
      <c r="D2551">
        <v>2</v>
      </c>
      <c r="E2551">
        <v>2017</v>
      </c>
      <c r="F2551" t="s">
        <v>118</v>
      </c>
      <c r="G2551">
        <v>10</v>
      </c>
      <c r="H2551">
        <v>9</v>
      </c>
      <c r="I2551">
        <v>8</v>
      </c>
      <c r="J2551">
        <v>19</v>
      </c>
      <c r="K2551">
        <v>0</v>
      </c>
      <c r="L2551">
        <v>0</v>
      </c>
      <c r="M2551">
        <v>0</v>
      </c>
      <c r="N2551" t="s">
        <v>80</v>
      </c>
      <c r="O2551" t="s">
        <v>37</v>
      </c>
      <c r="P2551" t="s">
        <v>47</v>
      </c>
      <c r="Q2551" t="s">
        <v>47</v>
      </c>
      <c r="R2551">
        <v>0</v>
      </c>
      <c r="S2551">
        <v>0</v>
      </c>
      <c r="T2551">
        <v>0</v>
      </c>
      <c r="U2551" t="s">
        <v>66</v>
      </c>
      <c r="V2551" t="s">
        <v>103</v>
      </c>
      <c r="W2551">
        <v>14</v>
      </c>
      <c r="X2551" t="s">
        <v>41</v>
      </c>
      <c r="Y2551">
        <v>0</v>
      </c>
      <c r="Z2551">
        <v>0</v>
      </c>
      <c r="AA2551">
        <v>0</v>
      </c>
      <c r="AB2551" t="s">
        <v>42</v>
      </c>
      <c r="AC2551">
        <v>0</v>
      </c>
      <c r="AD2551">
        <v>0</v>
      </c>
      <c r="AE2551">
        <v>0</v>
      </c>
      <c r="AF2551" t="s">
        <v>48</v>
      </c>
      <c r="AG2551" s="1">
        <v>42830</v>
      </c>
      <c r="AH2551">
        <f>SUM(Hotel_Data_Mini[[#This Row],[adults]:[babies]])</f>
        <v>0</v>
      </c>
      <c r="AI2551">
        <f>SUM(Hotel_Data_Mini[[#This Row],[stays_in_weekend_nights]:[stays_in_week_nights]])</f>
        <v>27</v>
      </c>
      <c r="AJ2551">
        <f>IF(Hotel_Data_Mini[[#This Row],[reserved_room_type]]=Hotel_Data_Mini[[#This Row],[assigned_room_type]],0,1)</f>
        <v>1</v>
      </c>
    </row>
    <row r="2552" spans="1:36" x14ac:dyDescent="0.25">
      <c r="A2552" t="s">
        <v>153</v>
      </c>
      <c r="B2552" t="s">
        <v>44</v>
      </c>
      <c r="C2552">
        <v>0</v>
      </c>
      <c r="D2552">
        <v>182</v>
      </c>
      <c r="E2552">
        <v>2017</v>
      </c>
      <c r="F2552" t="s">
        <v>52</v>
      </c>
      <c r="G2552">
        <v>27</v>
      </c>
      <c r="H2552">
        <v>2</v>
      </c>
      <c r="I2552">
        <v>3</v>
      </c>
      <c r="J2552">
        <v>5</v>
      </c>
      <c r="K2552">
        <v>2</v>
      </c>
      <c r="L2552">
        <v>0</v>
      </c>
      <c r="M2552">
        <v>0</v>
      </c>
      <c r="N2552" t="s">
        <v>54</v>
      </c>
      <c r="O2552" t="s">
        <v>78</v>
      </c>
      <c r="P2552" t="s">
        <v>38</v>
      </c>
      <c r="Q2552" t="s">
        <v>39</v>
      </c>
      <c r="R2552">
        <v>0</v>
      </c>
      <c r="S2552">
        <v>0</v>
      </c>
      <c r="T2552">
        <v>0</v>
      </c>
      <c r="U2552" t="s">
        <v>40</v>
      </c>
      <c r="V2552" t="s">
        <v>40</v>
      </c>
      <c r="W2552">
        <v>0</v>
      </c>
      <c r="X2552" t="s">
        <v>41</v>
      </c>
      <c r="Y2552">
        <v>9</v>
      </c>
      <c r="Z2552">
        <v>0</v>
      </c>
      <c r="AA2552">
        <v>0</v>
      </c>
      <c r="AB2552" t="s">
        <v>42</v>
      </c>
      <c r="AC2552">
        <v>143.1</v>
      </c>
      <c r="AD2552">
        <v>0</v>
      </c>
      <c r="AE2552">
        <v>1</v>
      </c>
      <c r="AF2552" t="s">
        <v>48</v>
      </c>
      <c r="AG2552" s="1">
        <v>0</v>
      </c>
      <c r="AH2552">
        <f>SUM(Hotel_Data_Mini[[#This Row],[adults]:[babies]])</f>
        <v>2</v>
      </c>
      <c r="AI2552">
        <f>SUM(Hotel_Data_Mini[[#This Row],[stays_in_weekend_nights]:[stays_in_week_nights]])</f>
        <v>8</v>
      </c>
      <c r="AJ2552">
        <f>IF(Hotel_Data_Mini[[#This Row],[reserved_room_type]]=Hotel_Data_Mini[[#This Row],[assigned_room_type]],0,1)</f>
        <v>0</v>
      </c>
    </row>
    <row r="2553" spans="1:36" x14ac:dyDescent="0.25">
      <c r="A2553" t="s">
        <v>153</v>
      </c>
      <c r="B2553" t="s">
        <v>44</v>
      </c>
      <c r="C2553">
        <v>0</v>
      </c>
      <c r="D2553">
        <v>1</v>
      </c>
      <c r="E2553">
        <v>2017</v>
      </c>
      <c r="F2553" t="s">
        <v>121</v>
      </c>
      <c r="G2553">
        <v>6</v>
      </c>
      <c r="H2553">
        <v>11</v>
      </c>
      <c r="I2553">
        <v>1</v>
      </c>
      <c r="J2553">
        <v>1</v>
      </c>
      <c r="K2553">
        <v>2</v>
      </c>
      <c r="L2553">
        <v>0</v>
      </c>
      <c r="M2553">
        <v>0</v>
      </c>
      <c r="N2553" t="s">
        <v>36</v>
      </c>
      <c r="O2553" t="s">
        <v>68</v>
      </c>
      <c r="P2553" t="s">
        <v>38</v>
      </c>
      <c r="Q2553" t="s">
        <v>39</v>
      </c>
      <c r="R2553">
        <v>0</v>
      </c>
      <c r="S2553">
        <v>0</v>
      </c>
      <c r="T2553">
        <v>0</v>
      </c>
      <c r="U2553" t="s">
        <v>60</v>
      </c>
      <c r="V2553" t="s">
        <v>60</v>
      </c>
      <c r="W2553">
        <v>0</v>
      </c>
      <c r="X2553" t="s">
        <v>41</v>
      </c>
      <c r="Y2553">
        <v>7</v>
      </c>
      <c r="Z2553">
        <v>0</v>
      </c>
      <c r="AA2553">
        <v>0</v>
      </c>
      <c r="AB2553" t="s">
        <v>42</v>
      </c>
      <c r="AC2553">
        <v>94.36</v>
      </c>
      <c r="AD2553">
        <v>0</v>
      </c>
      <c r="AE2553">
        <v>0</v>
      </c>
      <c r="AF2553" t="s">
        <v>48</v>
      </c>
      <c r="AG2553" s="1">
        <v>42779</v>
      </c>
      <c r="AH2553">
        <f>SUM(Hotel_Data_Mini[[#This Row],[adults]:[babies]])</f>
        <v>2</v>
      </c>
      <c r="AI2553">
        <f>SUM(Hotel_Data_Mini[[#This Row],[stays_in_weekend_nights]:[stays_in_week_nights]])</f>
        <v>2</v>
      </c>
      <c r="AJ2553">
        <f>IF(Hotel_Data_Mini[[#This Row],[reserved_room_type]]=Hotel_Data_Mini[[#This Row],[assigned_room_type]],0,1)</f>
        <v>0</v>
      </c>
    </row>
    <row r="2554" spans="1:36" x14ac:dyDescent="0.25">
      <c r="A2554" t="s">
        <v>153</v>
      </c>
      <c r="B2554" t="s">
        <v>34</v>
      </c>
      <c r="C2554">
        <v>0</v>
      </c>
      <c r="D2554">
        <v>84</v>
      </c>
      <c r="E2554">
        <v>2017</v>
      </c>
      <c r="F2554" t="s">
        <v>122</v>
      </c>
      <c r="G2554">
        <v>16</v>
      </c>
      <c r="H2554">
        <v>18</v>
      </c>
      <c r="I2554">
        <v>1</v>
      </c>
      <c r="J2554">
        <v>5</v>
      </c>
      <c r="K2554">
        <v>1</v>
      </c>
      <c r="L2554">
        <v>0</v>
      </c>
      <c r="M2554">
        <v>0</v>
      </c>
      <c r="N2554" t="s">
        <v>36</v>
      </c>
      <c r="O2554" t="s">
        <v>55</v>
      </c>
      <c r="P2554" t="s">
        <v>47</v>
      </c>
      <c r="Q2554" t="s">
        <v>47</v>
      </c>
      <c r="R2554">
        <v>0</v>
      </c>
      <c r="S2554">
        <v>0</v>
      </c>
      <c r="T2554">
        <v>0</v>
      </c>
      <c r="U2554" t="s">
        <v>71</v>
      </c>
      <c r="V2554" t="s">
        <v>71</v>
      </c>
      <c r="W2554">
        <v>0</v>
      </c>
      <c r="X2554" t="s">
        <v>41</v>
      </c>
      <c r="Y2554">
        <v>0</v>
      </c>
      <c r="Z2554">
        <v>0</v>
      </c>
      <c r="AA2554">
        <v>0</v>
      </c>
      <c r="AB2554" t="s">
        <v>53</v>
      </c>
      <c r="AC2554">
        <v>74.599999999999994</v>
      </c>
      <c r="AD2554">
        <v>0</v>
      </c>
      <c r="AE2554">
        <v>0</v>
      </c>
      <c r="AF2554" t="s">
        <v>48</v>
      </c>
      <c r="AG2554" s="1">
        <v>42849</v>
      </c>
      <c r="AH2554">
        <f>SUM(Hotel_Data_Mini[[#This Row],[adults]:[babies]])</f>
        <v>1</v>
      </c>
      <c r="AI2554">
        <f>SUM(Hotel_Data_Mini[[#This Row],[stays_in_weekend_nights]:[stays_in_week_nights]])</f>
        <v>6</v>
      </c>
      <c r="AJ2554">
        <f>IF(Hotel_Data_Mini[[#This Row],[reserved_room_type]]=Hotel_Data_Mini[[#This Row],[assigned_room_type]],0,1)</f>
        <v>0</v>
      </c>
    </row>
    <row r="2555" spans="1:36" x14ac:dyDescent="0.25">
      <c r="A2555" t="s">
        <v>153</v>
      </c>
      <c r="B2555" t="s">
        <v>44</v>
      </c>
      <c r="C2555">
        <v>0</v>
      </c>
      <c r="D2555">
        <v>13</v>
      </c>
      <c r="E2555">
        <v>2017</v>
      </c>
      <c r="F2555" t="s">
        <v>126</v>
      </c>
      <c r="G2555">
        <v>4</v>
      </c>
      <c r="H2555">
        <v>25</v>
      </c>
      <c r="I2555">
        <v>0</v>
      </c>
      <c r="J2555">
        <v>4</v>
      </c>
      <c r="K2555">
        <v>2</v>
      </c>
      <c r="L2555">
        <v>0</v>
      </c>
      <c r="M2555">
        <v>0</v>
      </c>
      <c r="N2555" t="s">
        <v>36</v>
      </c>
      <c r="O2555" t="s">
        <v>46</v>
      </c>
      <c r="P2555" t="s">
        <v>38</v>
      </c>
      <c r="Q2555" t="s">
        <v>39</v>
      </c>
      <c r="R2555">
        <v>0</v>
      </c>
      <c r="S2555">
        <v>0</v>
      </c>
      <c r="T2555">
        <v>0</v>
      </c>
      <c r="U2555" t="s">
        <v>40</v>
      </c>
      <c r="V2555" t="s">
        <v>40</v>
      </c>
      <c r="W2555">
        <v>0</v>
      </c>
      <c r="X2555" t="s">
        <v>41</v>
      </c>
      <c r="Y2555">
        <v>7</v>
      </c>
      <c r="Z2555">
        <v>0</v>
      </c>
      <c r="AA2555">
        <v>0</v>
      </c>
      <c r="AB2555" t="s">
        <v>42</v>
      </c>
      <c r="AC2555">
        <v>79.69</v>
      </c>
      <c r="AD2555">
        <v>0</v>
      </c>
      <c r="AE2555">
        <v>1</v>
      </c>
      <c r="AF2555" t="s">
        <v>48</v>
      </c>
      <c r="AG2555" s="1">
        <v>42764</v>
      </c>
      <c r="AH2555">
        <f>SUM(Hotel_Data_Mini[[#This Row],[adults]:[babies]])</f>
        <v>2</v>
      </c>
      <c r="AI2555">
        <f>SUM(Hotel_Data_Mini[[#This Row],[stays_in_weekend_nights]:[stays_in_week_nights]])</f>
        <v>4</v>
      </c>
      <c r="AJ2555">
        <f>IF(Hotel_Data_Mini[[#This Row],[reserved_room_type]]=Hotel_Data_Mini[[#This Row],[assigned_room_type]],0,1)</f>
        <v>0</v>
      </c>
    </row>
    <row r="2556" spans="1:36" x14ac:dyDescent="0.25">
      <c r="A2556" t="s">
        <v>153</v>
      </c>
      <c r="B2556" t="s">
        <v>44</v>
      </c>
      <c r="C2556">
        <v>0</v>
      </c>
      <c r="D2556">
        <v>54</v>
      </c>
      <c r="E2556">
        <v>2017</v>
      </c>
      <c r="F2556" t="s">
        <v>52</v>
      </c>
      <c r="G2556">
        <v>28</v>
      </c>
      <c r="H2556">
        <v>15</v>
      </c>
      <c r="I2556">
        <v>1</v>
      </c>
      <c r="J2556">
        <v>1</v>
      </c>
      <c r="K2556">
        <v>2</v>
      </c>
      <c r="L2556">
        <v>0</v>
      </c>
      <c r="M2556">
        <v>0</v>
      </c>
      <c r="N2556" t="s">
        <v>36</v>
      </c>
      <c r="O2556" t="s">
        <v>79</v>
      </c>
      <c r="P2556" t="s">
        <v>47</v>
      </c>
      <c r="Q2556" t="s">
        <v>47</v>
      </c>
      <c r="R2556">
        <v>0</v>
      </c>
      <c r="S2556">
        <v>0</v>
      </c>
      <c r="T2556">
        <v>0</v>
      </c>
      <c r="U2556" t="s">
        <v>40</v>
      </c>
      <c r="V2556" t="s">
        <v>40</v>
      </c>
      <c r="W2556">
        <v>0</v>
      </c>
      <c r="X2556" t="s">
        <v>41</v>
      </c>
      <c r="Y2556">
        <v>14</v>
      </c>
      <c r="Z2556">
        <v>0</v>
      </c>
      <c r="AA2556">
        <v>0</v>
      </c>
      <c r="AB2556" t="s">
        <v>53</v>
      </c>
      <c r="AC2556">
        <v>121.5</v>
      </c>
      <c r="AD2556">
        <v>0</v>
      </c>
      <c r="AE2556">
        <v>0</v>
      </c>
      <c r="AF2556" t="s">
        <v>48</v>
      </c>
      <c r="AG2556" s="1">
        <v>42933</v>
      </c>
      <c r="AH2556">
        <f>SUM(Hotel_Data_Mini[[#This Row],[adults]:[babies]])</f>
        <v>2</v>
      </c>
      <c r="AI2556">
        <f>SUM(Hotel_Data_Mini[[#This Row],[stays_in_weekend_nights]:[stays_in_week_nights]])</f>
        <v>2</v>
      </c>
      <c r="AJ2556">
        <f>IF(Hotel_Data_Mini[[#This Row],[reserved_room_type]]=Hotel_Data_Mini[[#This Row],[assigned_room_type]],0,1)</f>
        <v>0</v>
      </c>
    </row>
    <row r="2557" spans="1:36" x14ac:dyDescent="0.25">
      <c r="A2557" t="s">
        <v>153</v>
      </c>
      <c r="B2557" t="s">
        <v>44</v>
      </c>
      <c r="C2557">
        <v>0</v>
      </c>
      <c r="D2557">
        <v>65</v>
      </c>
      <c r="E2557">
        <v>2017</v>
      </c>
      <c r="F2557" t="s">
        <v>118</v>
      </c>
      <c r="G2557">
        <v>11</v>
      </c>
      <c r="H2557">
        <v>13</v>
      </c>
      <c r="I2557">
        <v>1</v>
      </c>
      <c r="J2557">
        <v>4</v>
      </c>
      <c r="K2557">
        <v>2</v>
      </c>
      <c r="L2557">
        <v>0</v>
      </c>
      <c r="M2557">
        <v>0</v>
      </c>
      <c r="N2557" t="s">
        <v>36</v>
      </c>
      <c r="O2557" t="s">
        <v>37</v>
      </c>
      <c r="P2557" t="s">
        <v>38</v>
      </c>
      <c r="Q2557" t="s">
        <v>39</v>
      </c>
      <c r="R2557">
        <v>0</v>
      </c>
      <c r="S2557">
        <v>0</v>
      </c>
      <c r="T2557">
        <v>0</v>
      </c>
      <c r="U2557" t="s">
        <v>40</v>
      </c>
      <c r="V2557" t="s">
        <v>40</v>
      </c>
      <c r="W2557">
        <v>0</v>
      </c>
      <c r="X2557" t="s">
        <v>41</v>
      </c>
      <c r="Y2557">
        <v>7</v>
      </c>
      <c r="Z2557">
        <v>0</v>
      </c>
      <c r="AA2557">
        <v>0</v>
      </c>
      <c r="AB2557" t="s">
        <v>42</v>
      </c>
      <c r="AC2557">
        <v>67.150000000000006</v>
      </c>
      <c r="AD2557">
        <v>0</v>
      </c>
      <c r="AE2557">
        <v>2</v>
      </c>
      <c r="AF2557" t="s">
        <v>48</v>
      </c>
      <c r="AG2557" s="1">
        <v>42812</v>
      </c>
      <c r="AH2557">
        <f>SUM(Hotel_Data_Mini[[#This Row],[adults]:[babies]])</f>
        <v>2</v>
      </c>
      <c r="AI2557">
        <f>SUM(Hotel_Data_Mini[[#This Row],[stays_in_weekend_nights]:[stays_in_week_nights]])</f>
        <v>5</v>
      </c>
      <c r="AJ2557">
        <f>IF(Hotel_Data_Mini[[#This Row],[reserved_room_type]]=Hotel_Data_Mini[[#This Row],[assigned_room_type]],0,1)</f>
        <v>0</v>
      </c>
    </row>
    <row r="2558" spans="1:36" x14ac:dyDescent="0.25">
      <c r="A2558" t="s">
        <v>153</v>
      </c>
      <c r="B2558" t="s">
        <v>44</v>
      </c>
      <c r="C2558">
        <v>0</v>
      </c>
      <c r="D2558">
        <v>198</v>
      </c>
      <c r="E2558">
        <v>2017</v>
      </c>
      <c r="F2558" t="s">
        <v>118</v>
      </c>
      <c r="G2558">
        <v>11</v>
      </c>
      <c r="H2558">
        <v>17</v>
      </c>
      <c r="I2558">
        <v>1</v>
      </c>
      <c r="J2558">
        <v>2</v>
      </c>
      <c r="K2558">
        <v>2</v>
      </c>
      <c r="L2558">
        <v>0</v>
      </c>
      <c r="M2558">
        <v>1</v>
      </c>
      <c r="N2558" t="s">
        <v>36</v>
      </c>
      <c r="O2558" t="s">
        <v>87</v>
      </c>
      <c r="P2558" t="s">
        <v>38</v>
      </c>
      <c r="Q2558" t="s">
        <v>39</v>
      </c>
      <c r="R2558">
        <v>0</v>
      </c>
      <c r="S2558">
        <v>0</v>
      </c>
      <c r="T2558">
        <v>0</v>
      </c>
      <c r="U2558" t="s">
        <v>40</v>
      </c>
      <c r="V2558" t="s">
        <v>40</v>
      </c>
      <c r="W2558">
        <v>2</v>
      </c>
      <c r="X2558" t="s">
        <v>41</v>
      </c>
      <c r="Y2558">
        <v>9</v>
      </c>
      <c r="Z2558">
        <v>0</v>
      </c>
      <c r="AA2558">
        <v>0</v>
      </c>
      <c r="AB2558" t="s">
        <v>42</v>
      </c>
      <c r="AC2558">
        <v>93.6</v>
      </c>
      <c r="AD2558">
        <v>0</v>
      </c>
      <c r="AE2558">
        <v>3</v>
      </c>
      <c r="AF2558" t="s">
        <v>48</v>
      </c>
      <c r="AG2558" s="1">
        <v>42814</v>
      </c>
      <c r="AH2558">
        <f>SUM(Hotel_Data_Mini[[#This Row],[adults]:[babies]])</f>
        <v>3</v>
      </c>
      <c r="AI2558">
        <f>SUM(Hotel_Data_Mini[[#This Row],[stays_in_weekend_nights]:[stays_in_week_nights]])</f>
        <v>3</v>
      </c>
      <c r="AJ2558">
        <f>IF(Hotel_Data_Mini[[#This Row],[reserved_room_type]]=Hotel_Data_Mini[[#This Row],[assigned_room_type]],0,1)</f>
        <v>0</v>
      </c>
    </row>
    <row r="2559" spans="1:36" x14ac:dyDescent="0.25">
      <c r="A2559" t="s">
        <v>153</v>
      </c>
      <c r="B2559" t="s">
        <v>34</v>
      </c>
      <c r="C2559">
        <v>0</v>
      </c>
      <c r="D2559">
        <v>247</v>
      </c>
      <c r="E2559">
        <v>2017</v>
      </c>
      <c r="F2559" t="s">
        <v>117</v>
      </c>
      <c r="G2559">
        <v>19</v>
      </c>
      <c r="H2559">
        <v>13</v>
      </c>
      <c r="I2559">
        <v>2</v>
      </c>
      <c r="J2559">
        <v>3</v>
      </c>
      <c r="K2559">
        <v>2</v>
      </c>
      <c r="L2559">
        <v>0</v>
      </c>
      <c r="M2559">
        <v>0</v>
      </c>
      <c r="N2559" t="s">
        <v>36</v>
      </c>
      <c r="O2559" t="s">
        <v>58</v>
      </c>
      <c r="P2559" t="s">
        <v>38</v>
      </c>
      <c r="Q2559" t="s">
        <v>39</v>
      </c>
      <c r="R2559">
        <v>0</v>
      </c>
      <c r="S2559">
        <v>0</v>
      </c>
      <c r="T2559">
        <v>0</v>
      </c>
      <c r="U2559" t="s">
        <v>60</v>
      </c>
      <c r="V2559" t="s">
        <v>71</v>
      </c>
      <c r="W2559">
        <v>1</v>
      </c>
      <c r="X2559" t="s">
        <v>41</v>
      </c>
      <c r="Y2559">
        <v>314</v>
      </c>
      <c r="Z2559">
        <v>0</v>
      </c>
      <c r="AA2559">
        <v>0</v>
      </c>
      <c r="AB2559" t="s">
        <v>42</v>
      </c>
      <c r="AC2559">
        <v>56</v>
      </c>
      <c r="AD2559">
        <v>0</v>
      </c>
      <c r="AE2559">
        <v>1</v>
      </c>
      <c r="AF2559" t="s">
        <v>48</v>
      </c>
      <c r="AG2559" s="1">
        <v>42873</v>
      </c>
      <c r="AH2559">
        <f>SUM(Hotel_Data_Mini[[#This Row],[adults]:[babies]])</f>
        <v>2</v>
      </c>
      <c r="AI2559">
        <f>SUM(Hotel_Data_Mini[[#This Row],[stays_in_weekend_nights]:[stays_in_week_nights]])</f>
        <v>5</v>
      </c>
      <c r="AJ2559">
        <f>IF(Hotel_Data_Mini[[#This Row],[reserved_room_type]]=Hotel_Data_Mini[[#This Row],[assigned_room_type]],0,1)</f>
        <v>1</v>
      </c>
    </row>
    <row r="2560" spans="1:36" x14ac:dyDescent="0.25">
      <c r="A2560" t="s">
        <v>153</v>
      </c>
      <c r="B2560" t="s">
        <v>44</v>
      </c>
      <c r="C2560">
        <v>0</v>
      </c>
      <c r="D2560">
        <v>17</v>
      </c>
      <c r="E2560">
        <v>2017</v>
      </c>
      <c r="F2560" t="s">
        <v>126</v>
      </c>
      <c r="G2560">
        <v>5</v>
      </c>
      <c r="H2560">
        <v>30</v>
      </c>
      <c r="I2560">
        <v>2</v>
      </c>
      <c r="J2560">
        <v>5</v>
      </c>
      <c r="K2560">
        <v>3</v>
      </c>
      <c r="L2560">
        <v>0</v>
      </c>
      <c r="M2560">
        <v>0</v>
      </c>
      <c r="N2560" t="s">
        <v>36</v>
      </c>
      <c r="O2560" t="s">
        <v>37</v>
      </c>
      <c r="P2560" t="s">
        <v>38</v>
      </c>
      <c r="Q2560" t="s">
        <v>39</v>
      </c>
      <c r="R2560">
        <v>0</v>
      </c>
      <c r="S2560">
        <v>0</v>
      </c>
      <c r="T2560">
        <v>0</v>
      </c>
      <c r="U2560" t="s">
        <v>40</v>
      </c>
      <c r="V2560" t="s">
        <v>40</v>
      </c>
      <c r="W2560">
        <v>0</v>
      </c>
      <c r="X2560" t="s">
        <v>41</v>
      </c>
      <c r="Y2560">
        <v>83</v>
      </c>
      <c r="Z2560">
        <v>0</v>
      </c>
      <c r="AA2560">
        <v>0</v>
      </c>
      <c r="AB2560" t="s">
        <v>42</v>
      </c>
      <c r="AC2560">
        <v>98.94</v>
      </c>
      <c r="AD2560">
        <v>0</v>
      </c>
      <c r="AE2560">
        <v>1</v>
      </c>
      <c r="AF2560" t="s">
        <v>48</v>
      </c>
      <c r="AG2560" s="1">
        <v>42772</v>
      </c>
      <c r="AH2560">
        <f>SUM(Hotel_Data_Mini[[#This Row],[adults]:[babies]])</f>
        <v>3</v>
      </c>
      <c r="AI2560">
        <f>SUM(Hotel_Data_Mini[[#This Row],[stays_in_weekend_nights]:[stays_in_week_nights]])</f>
        <v>7</v>
      </c>
      <c r="AJ2560">
        <f>IF(Hotel_Data_Mini[[#This Row],[reserved_room_type]]=Hotel_Data_Mini[[#This Row],[assigned_room_type]],0,1)</f>
        <v>0</v>
      </c>
    </row>
    <row r="2561" spans="1:36" x14ac:dyDescent="0.25">
      <c r="A2561" t="s">
        <v>153</v>
      </c>
      <c r="B2561" t="s">
        <v>44</v>
      </c>
      <c r="C2561">
        <v>0</v>
      </c>
      <c r="D2561">
        <v>129</v>
      </c>
      <c r="E2561">
        <v>2017</v>
      </c>
      <c r="F2561" t="s">
        <v>120</v>
      </c>
      <c r="G2561">
        <v>24</v>
      </c>
      <c r="H2561">
        <v>16</v>
      </c>
      <c r="I2561">
        <v>2</v>
      </c>
      <c r="J2561">
        <v>3</v>
      </c>
      <c r="K2561">
        <v>2</v>
      </c>
      <c r="L2561">
        <v>0</v>
      </c>
      <c r="M2561">
        <v>0</v>
      </c>
      <c r="N2561" t="s">
        <v>80</v>
      </c>
      <c r="O2561" t="s">
        <v>67</v>
      </c>
      <c r="P2561" t="s">
        <v>38</v>
      </c>
      <c r="Q2561" t="s">
        <v>39</v>
      </c>
      <c r="R2561">
        <v>0</v>
      </c>
      <c r="S2561">
        <v>0</v>
      </c>
      <c r="T2561">
        <v>0</v>
      </c>
      <c r="U2561" t="s">
        <v>40</v>
      </c>
      <c r="V2561" t="s">
        <v>40</v>
      </c>
      <c r="W2561">
        <v>0</v>
      </c>
      <c r="X2561" t="s">
        <v>41</v>
      </c>
      <c r="Y2561">
        <v>9</v>
      </c>
      <c r="Z2561">
        <v>0</v>
      </c>
      <c r="AA2561">
        <v>0</v>
      </c>
      <c r="AB2561" t="s">
        <v>53</v>
      </c>
      <c r="AC2561">
        <v>99</v>
      </c>
      <c r="AD2561">
        <v>0</v>
      </c>
      <c r="AE2561">
        <v>0</v>
      </c>
      <c r="AF2561" t="s">
        <v>48</v>
      </c>
      <c r="AG2561" s="1">
        <v>42907</v>
      </c>
      <c r="AH2561">
        <f>SUM(Hotel_Data_Mini[[#This Row],[adults]:[babies]])</f>
        <v>2</v>
      </c>
      <c r="AI2561">
        <f>SUM(Hotel_Data_Mini[[#This Row],[stays_in_weekend_nights]:[stays_in_week_nights]])</f>
        <v>5</v>
      </c>
      <c r="AJ2561">
        <f>IF(Hotel_Data_Mini[[#This Row],[reserved_room_type]]=Hotel_Data_Mini[[#This Row],[assigned_room_type]],0,1)</f>
        <v>0</v>
      </c>
    </row>
    <row r="2562" spans="1:36" x14ac:dyDescent="0.25">
      <c r="A2562" t="s">
        <v>153</v>
      </c>
      <c r="B2562" t="s">
        <v>34</v>
      </c>
      <c r="C2562">
        <v>0</v>
      </c>
      <c r="D2562">
        <v>1</v>
      </c>
      <c r="E2562">
        <v>2017</v>
      </c>
      <c r="F2562" t="s">
        <v>122</v>
      </c>
      <c r="G2562">
        <v>17</v>
      </c>
      <c r="H2562">
        <v>28</v>
      </c>
      <c r="I2562">
        <v>0</v>
      </c>
      <c r="J2562">
        <v>1</v>
      </c>
      <c r="K2562">
        <v>2</v>
      </c>
      <c r="L2562">
        <v>0</v>
      </c>
      <c r="M2562">
        <v>0</v>
      </c>
      <c r="N2562" t="s">
        <v>36</v>
      </c>
      <c r="O2562" t="s">
        <v>37</v>
      </c>
      <c r="P2562" t="s">
        <v>56</v>
      </c>
      <c r="Q2562" t="s">
        <v>39</v>
      </c>
      <c r="R2562">
        <v>0</v>
      </c>
      <c r="S2562">
        <v>0</v>
      </c>
      <c r="T2562">
        <v>0</v>
      </c>
      <c r="U2562" t="s">
        <v>40</v>
      </c>
      <c r="V2562" t="s">
        <v>40</v>
      </c>
      <c r="W2562">
        <v>0</v>
      </c>
      <c r="X2562" t="s">
        <v>41</v>
      </c>
      <c r="Y2562">
        <v>330</v>
      </c>
      <c r="Z2562">
        <v>0</v>
      </c>
      <c r="AA2562">
        <v>0</v>
      </c>
      <c r="AB2562" t="s">
        <v>53</v>
      </c>
      <c r="AC2562">
        <v>50</v>
      </c>
      <c r="AD2562">
        <v>0</v>
      </c>
      <c r="AE2562">
        <v>1</v>
      </c>
      <c r="AF2562" t="s">
        <v>48</v>
      </c>
      <c r="AG2562" s="1">
        <v>42854</v>
      </c>
      <c r="AH2562">
        <f>SUM(Hotel_Data_Mini[[#This Row],[adults]:[babies]])</f>
        <v>2</v>
      </c>
      <c r="AI2562">
        <f>SUM(Hotel_Data_Mini[[#This Row],[stays_in_weekend_nights]:[stays_in_week_nights]])</f>
        <v>1</v>
      </c>
      <c r="AJ2562">
        <f>IF(Hotel_Data_Mini[[#This Row],[reserved_room_type]]=Hotel_Data_Mini[[#This Row],[assigned_room_type]],0,1)</f>
        <v>0</v>
      </c>
    </row>
    <row r="2563" spans="1:36" x14ac:dyDescent="0.25">
      <c r="A2563" t="s">
        <v>153</v>
      </c>
      <c r="B2563" t="s">
        <v>34</v>
      </c>
      <c r="C2563">
        <v>0</v>
      </c>
      <c r="D2563">
        <v>9</v>
      </c>
      <c r="E2563">
        <v>2017</v>
      </c>
      <c r="F2563" t="s">
        <v>120</v>
      </c>
      <c r="G2563">
        <v>25</v>
      </c>
      <c r="H2563">
        <v>22</v>
      </c>
      <c r="I2563">
        <v>0</v>
      </c>
      <c r="J2563">
        <v>3</v>
      </c>
      <c r="K2563">
        <v>2</v>
      </c>
      <c r="L2563">
        <v>0</v>
      </c>
      <c r="M2563">
        <v>0</v>
      </c>
      <c r="N2563" t="s">
        <v>54</v>
      </c>
      <c r="O2563" t="s">
        <v>37</v>
      </c>
      <c r="P2563" t="s">
        <v>47</v>
      </c>
      <c r="Q2563" t="s">
        <v>47</v>
      </c>
      <c r="R2563">
        <v>0</v>
      </c>
      <c r="S2563">
        <v>0</v>
      </c>
      <c r="T2563">
        <v>0</v>
      </c>
      <c r="U2563" t="s">
        <v>40</v>
      </c>
      <c r="V2563" t="s">
        <v>40</v>
      </c>
      <c r="W2563">
        <v>0</v>
      </c>
      <c r="X2563" t="s">
        <v>41</v>
      </c>
      <c r="Y2563">
        <v>0</v>
      </c>
      <c r="Z2563">
        <v>0</v>
      </c>
      <c r="AA2563">
        <v>0</v>
      </c>
      <c r="AB2563" t="s">
        <v>42</v>
      </c>
      <c r="AC2563">
        <v>181</v>
      </c>
      <c r="AD2563">
        <v>1</v>
      </c>
      <c r="AE2563">
        <v>0</v>
      </c>
      <c r="AF2563" t="s">
        <v>48</v>
      </c>
      <c r="AG2563" s="1">
        <v>42911</v>
      </c>
      <c r="AH2563">
        <f>SUM(Hotel_Data_Mini[[#This Row],[adults]:[babies]])</f>
        <v>2</v>
      </c>
      <c r="AI2563">
        <f>SUM(Hotel_Data_Mini[[#This Row],[stays_in_weekend_nights]:[stays_in_week_nights]])</f>
        <v>3</v>
      </c>
      <c r="AJ2563">
        <f>IF(Hotel_Data_Mini[[#This Row],[reserved_room_type]]=Hotel_Data_Mini[[#This Row],[assigned_room_type]],0,1)</f>
        <v>0</v>
      </c>
    </row>
    <row r="2564" spans="1:36" x14ac:dyDescent="0.25">
      <c r="A2564" t="s">
        <v>153</v>
      </c>
      <c r="B2564" t="s">
        <v>44</v>
      </c>
      <c r="C2564">
        <v>1</v>
      </c>
      <c r="D2564">
        <v>78</v>
      </c>
      <c r="E2564">
        <v>2017</v>
      </c>
      <c r="F2564" t="s">
        <v>122</v>
      </c>
      <c r="G2564">
        <v>17</v>
      </c>
      <c r="H2564">
        <v>29</v>
      </c>
      <c r="I2564">
        <v>2</v>
      </c>
      <c r="J2564">
        <v>1</v>
      </c>
      <c r="K2564">
        <v>2</v>
      </c>
      <c r="L2564">
        <v>0</v>
      </c>
      <c r="M2564">
        <v>0</v>
      </c>
      <c r="N2564" t="s">
        <v>36</v>
      </c>
      <c r="O2564" t="s">
        <v>37</v>
      </c>
      <c r="P2564" t="s">
        <v>50</v>
      </c>
      <c r="Q2564" t="s">
        <v>39</v>
      </c>
      <c r="R2564">
        <v>0</v>
      </c>
      <c r="S2564">
        <v>0</v>
      </c>
      <c r="T2564">
        <v>0</v>
      </c>
      <c r="U2564" t="s">
        <v>40</v>
      </c>
      <c r="V2564" t="s">
        <v>40</v>
      </c>
      <c r="W2564">
        <v>0</v>
      </c>
      <c r="X2564" t="s">
        <v>51</v>
      </c>
      <c r="Y2564">
        <v>6</v>
      </c>
      <c r="Z2564">
        <v>0</v>
      </c>
      <c r="AA2564">
        <v>0</v>
      </c>
      <c r="AB2564" t="s">
        <v>42</v>
      </c>
      <c r="AC2564">
        <v>90</v>
      </c>
      <c r="AD2564">
        <v>0</v>
      </c>
      <c r="AE2564">
        <v>0</v>
      </c>
      <c r="AF2564" t="s">
        <v>43</v>
      </c>
      <c r="AG2564" s="1">
        <v>0</v>
      </c>
      <c r="AH2564">
        <f>SUM(Hotel_Data_Mini[[#This Row],[adults]:[babies]])</f>
        <v>2</v>
      </c>
      <c r="AI2564">
        <f>SUM(Hotel_Data_Mini[[#This Row],[stays_in_weekend_nights]:[stays_in_week_nights]])</f>
        <v>3</v>
      </c>
      <c r="AJ2564">
        <f>IF(Hotel_Data_Mini[[#This Row],[reserved_room_type]]=Hotel_Data_Mini[[#This Row],[assigned_room_type]],0,1)</f>
        <v>0</v>
      </c>
    </row>
    <row r="2565" spans="1:36" x14ac:dyDescent="0.25">
      <c r="A2565" t="s">
        <v>153</v>
      </c>
      <c r="B2565" t="s">
        <v>44</v>
      </c>
      <c r="C2565">
        <v>1</v>
      </c>
      <c r="D2565">
        <v>70</v>
      </c>
      <c r="E2565">
        <v>2017</v>
      </c>
      <c r="F2565" t="s">
        <v>121</v>
      </c>
      <c r="G2565">
        <v>7</v>
      </c>
      <c r="H2565">
        <v>16</v>
      </c>
      <c r="I2565">
        <v>0</v>
      </c>
      <c r="J2565">
        <v>3</v>
      </c>
      <c r="K2565">
        <v>2</v>
      </c>
      <c r="L2565">
        <v>0</v>
      </c>
      <c r="M2565">
        <v>0</v>
      </c>
      <c r="N2565" t="s">
        <v>36</v>
      </c>
      <c r="O2565" t="s">
        <v>58</v>
      </c>
      <c r="P2565" t="s">
        <v>38</v>
      </c>
      <c r="Q2565" t="s">
        <v>39</v>
      </c>
      <c r="R2565">
        <v>0</v>
      </c>
      <c r="S2565">
        <v>0</v>
      </c>
      <c r="T2565">
        <v>0</v>
      </c>
      <c r="U2565" t="s">
        <v>40</v>
      </c>
      <c r="V2565" t="s">
        <v>40</v>
      </c>
      <c r="W2565">
        <v>0</v>
      </c>
      <c r="X2565" t="s">
        <v>41</v>
      </c>
      <c r="Y2565">
        <v>9</v>
      </c>
      <c r="Z2565">
        <v>0</v>
      </c>
      <c r="AA2565">
        <v>0</v>
      </c>
      <c r="AB2565" t="s">
        <v>42</v>
      </c>
      <c r="AC2565">
        <v>95.4</v>
      </c>
      <c r="AD2565">
        <v>0</v>
      </c>
      <c r="AE2565">
        <v>2</v>
      </c>
      <c r="AF2565" t="s">
        <v>43</v>
      </c>
      <c r="AG2565" s="1">
        <v>42763</v>
      </c>
      <c r="AH2565">
        <f>SUM(Hotel_Data_Mini[[#This Row],[adults]:[babies]])</f>
        <v>2</v>
      </c>
      <c r="AI2565">
        <f>SUM(Hotel_Data_Mini[[#This Row],[stays_in_weekend_nights]:[stays_in_week_nights]])</f>
        <v>3</v>
      </c>
      <c r="AJ2565">
        <f>IF(Hotel_Data_Mini[[#This Row],[reserved_room_type]]=Hotel_Data_Mini[[#This Row],[assigned_room_type]],0,1)</f>
        <v>0</v>
      </c>
    </row>
    <row r="2566" spans="1:36" x14ac:dyDescent="0.25">
      <c r="A2566" t="s">
        <v>153</v>
      </c>
      <c r="B2566" t="s">
        <v>44</v>
      </c>
      <c r="C2566">
        <v>1</v>
      </c>
      <c r="D2566">
        <v>235</v>
      </c>
      <c r="E2566">
        <v>2017</v>
      </c>
      <c r="F2566" t="s">
        <v>120</v>
      </c>
      <c r="G2566">
        <v>26</v>
      </c>
      <c r="H2566">
        <v>30</v>
      </c>
      <c r="I2566">
        <v>2</v>
      </c>
      <c r="J2566">
        <v>2</v>
      </c>
      <c r="K2566">
        <v>2</v>
      </c>
      <c r="L2566">
        <v>1</v>
      </c>
      <c r="M2566">
        <v>0</v>
      </c>
      <c r="N2566" t="s">
        <v>36</v>
      </c>
      <c r="O2566" t="s">
        <v>96</v>
      </c>
      <c r="P2566" t="s">
        <v>38</v>
      </c>
      <c r="Q2566" t="s">
        <v>39</v>
      </c>
      <c r="R2566">
        <v>0</v>
      </c>
      <c r="S2566">
        <v>0</v>
      </c>
      <c r="T2566">
        <v>0</v>
      </c>
      <c r="U2566" t="s">
        <v>40</v>
      </c>
      <c r="V2566" t="s">
        <v>40</v>
      </c>
      <c r="W2566">
        <v>0</v>
      </c>
      <c r="X2566" t="s">
        <v>41</v>
      </c>
      <c r="Y2566">
        <v>9</v>
      </c>
      <c r="Z2566">
        <v>0</v>
      </c>
      <c r="AA2566">
        <v>0</v>
      </c>
      <c r="AB2566" t="s">
        <v>42</v>
      </c>
      <c r="AC2566">
        <v>127.58</v>
      </c>
      <c r="AD2566">
        <v>0</v>
      </c>
      <c r="AE2566">
        <v>2</v>
      </c>
      <c r="AF2566" t="s">
        <v>43</v>
      </c>
      <c r="AG2566" s="1">
        <v>42828</v>
      </c>
      <c r="AH2566">
        <f>SUM(Hotel_Data_Mini[[#This Row],[adults]:[babies]])</f>
        <v>3</v>
      </c>
      <c r="AI2566">
        <f>SUM(Hotel_Data_Mini[[#This Row],[stays_in_weekend_nights]:[stays_in_week_nights]])</f>
        <v>4</v>
      </c>
      <c r="AJ2566">
        <f>IF(Hotel_Data_Mini[[#This Row],[reserved_room_type]]=Hotel_Data_Mini[[#This Row],[assigned_room_type]],0,1)</f>
        <v>0</v>
      </c>
    </row>
    <row r="2567" spans="1:36" x14ac:dyDescent="0.25">
      <c r="A2567" t="s">
        <v>153</v>
      </c>
      <c r="B2567" t="s">
        <v>34</v>
      </c>
      <c r="C2567">
        <v>0</v>
      </c>
      <c r="D2567">
        <v>26</v>
      </c>
      <c r="E2567">
        <v>2017</v>
      </c>
      <c r="F2567" t="s">
        <v>121</v>
      </c>
      <c r="G2567">
        <v>8</v>
      </c>
      <c r="H2567">
        <v>24</v>
      </c>
      <c r="I2567">
        <v>0</v>
      </c>
      <c r="J2567">
        <v>1</v>
      </c>
      <c r="K2567">
        <v>2</v>
      </c>
      <c r="L2567">
        <v>0</v>
      </c>
      <c r="M2567">
        <v>0</v>
      </c>
      <c r="N2567" t="s">
        <v>36</v>
      </c>
      <c r="O2567" t="s">
        <v>68</v>
      </c>
      <c r="P2567" t="s">
        <v>38</v>
      </c>
      <c r="Q2567" t="s">
        <v>39</v>
      </c>
      <c r="R2567">
        <v>0</v>
      </c>
      <c r="S2567">
        <v>0</v>
      </c>
      <c r="T2567">
        <v>0</v>
      </c>
      <c r="U2567" t="s">
        <v>60</v>
      </c>
      <c r="V2567" t="s">
        <v>60</v>
      </c>
      <c r="W2567">
        <v>0</v>
      </c>
      <c r="X2567" t="s">
        <v>41</v>
      </c>
      <c r="Y2567">
        <v>240</v>
      </c>
      <c r="Z2567">
        <v>0</v>
      </c>
      <c r="AA2567">
        <v>0</v>
      </c>
      <c r="AB2567" t="s">
        <v>42</v>
      </c>
      <c r="AC2567">
        <v>58</v>
      </c>
      <c r="AD2567">
        <v>0</v>
      </c>
      <c r="AE2567">
        <v>1</v>
      </c>
      <c r="AF2567" t="s">
        <v>48</v>
      </c>
      <c r="AG2567" s="1">
        <v>42791</v>
      </c>
      <c r="AH2567">
        <f>SUM(Hotel_Data_Mini[[#This Row],[adults]:[babies]])</f>
        <v>2</v>
      </c>
      <c r="AI2567">
        <f>SUM(Hotel_Data_Mini[[#This Row],[stays_in_weekend_nights]:[stays_in_week_nights]])</f>
        <v>1</v>
      </c>
      <c r="AJ2567">
        <f>IF(Hotel_Data_Mini[[#This Row],[reserved_room_type]]=Hotel_Data_Mini[[#This Row],[assigned_room_type]],0,1)</f>
        <v>0</v>
      </c>
    </row>
    <row r="2568" spans="1:36" x14ac:dyDescent="0.25">
      <c r="A2568" t="s">
        <v>153</v>
      </c>
      <c r="B2568" t="s">
        <v>34</v>
      </c>
      <c r="C2568">
        <v>1</v>
      </c>
      <c r="D2568">
        <v>5</v>
      </c>
      <c r="E2568">
        <v>2017</v>
      </c>
      <c r="F2568" t="s">
        <v>45</v>
      </c>
      <c r="G2568">
        <v>34</v>
      </c>
      <c r="H2568">
        <v>20</v>
      </c>
      <c r="I2568">
        <v>1</v>
      </c>
      <c r="J2568">
        <v>0</v>
      </c>
      <c r="K2568">
        <v>2</v>
      </c>
      <c r="L2568">
        <v>0</v>
      </c>
      <c r="M2568">
        <v>0</v>
      </c>
      <c r="N2568" t="s">
        <v>36</v>
      </c>
      <c r="O2568" t="s">
        <v>37</v>
      </c>
      <c r="P2568" t="s">
        <v>38</v>
      </c>
      <c r="Q2568" t="s">
        <v>47</v>
      </c>
      <c r="R2568">
        <v>0</v>
      </c>
      <c r="S2568">
        <v>0</v>
      </c>
      <c r="T2568">
        <v>0</v>
      </c>
      <c r="U2568" t="s">
        <v>60</v>
      </c>
      <c r="V2568" t="s">
        <v>60</v>
      </c>
      <c r="W2568">
        <v>0</v>
      </c>
      <c r="X2568" t="s">
        <v>41</v>
      </c>
      <c r="Y2568">
        <v>0</v>
      </c>
      <c r="Z2568">
        <v>0</v>
      </c>
      <c r="AA2568">
        <v>0</v>
      </c>
      <c r="AB2568" t="s">
        <v>42</v>
      </c>
      <c r="AC2568">
        <v>194</v>
      </c>
      <c r="AD2568">
        <v>0</v>
      </c>
      <c r="AE2568">
        <v>1</v>
      </c>
      <c r="AF2568" t="s">
        <v>43</v>
      </c>
      <c r="AG2568" s="1">
        <v>42967</v>
      </c>
      <c r="AH2568">
        <f>SUM(Hotel_Data_Mini[[#This Row],[adults]:[babies]])</f>
        <v>2</v>
      </c>
      <c r="AI2568">
        <f>SUM(Hotel_Data_Mini[[#This Row],[stays_in_weekend_nights]:[stays_in_week_nights]])</f>
        <v>1</v>
      </c>
      <c r="AJ2568">
        <f>IF(Hotel_Data_Mini[[#This Row],[reserved_room_type]]=Hotel_Data_Mini[[#This Row],[assigned_room_type]],0,1)</f>
        <v>0</v>
      </c>
    </row>
    <row r="2569" spans="1:36" x14ac:dyDescent="0.25">
      <c r="A2569" t="s">
        <v>153</v>
      </c>
      <c r="B2569" t="s">
        <v>44</v>
      </c>
      <c r="C2569">
        <v>0</v>
      </c>
      <c r="D2569">
        <v>1</v>
      </c>
      <c r="E2569">
        <v>2017</v>
      </c>
      <c r="F2569" t="s">
        <v>118</v>
      </c>
      <c r="G2569">
        <v>10</v>
      </c>
      <c r="H2569">
        <v>6</v>
      </c>
      <c r="I2569">
        <v>1</v>
      </c>
      <c r="J2569">
        <v>0</v>
      </c>
      <c r="K2569">
        <v>2</v>
      </c>
      <c r="L2569">
        <v>0</v>
      </c>
      <c r="M2569">
        <v>0</v>
      </c>
      <c r="N2569" t="s">
        <v>36</v>
      </c>
      <c r="O2569" t="s">
        <v>37</v>
      </c>
      <c r="P2569" t="s">
        <v>38</v>
      </c>
      <c r="Q2569" t="s">
        <v>39</v>
      </c>
      <c r="R2569">
        <v>0</v>
      </c>
      <c r="S2569">
        <v>0</v>
      </c>
      <c r="T2569">
        <v>0</v>
      </c>
      <c r="U2569" t="s">
        <v>40</v>
      </c>
      <c r="V2569" t="s">
        <v>40</v>
      </c>
      <c r="W2569">
        <v>0</v>
      </c>
      <c r="X2569" t="s">
        <v>41</v>
      </c>
      <c r="Y2569">
        <v>7</v>
      </c>
      <c r="Z2569">
        <v>0</v>
      </c>
      <c r="AA2569">
        <v>0</v>
      </c>
      <c r="AB2569" t="s">
        <v>42</v>
      </c>
      <c r="AC2569">
        <v>91.08</v>
      </c>
      <c r="AD2569">
        <v>0</v>
      </c>
      <c r="AE2569">
        <v>0</v>
      </c>
      <c r="AF2569" t="s">
        <v>48</v>
      </c>
      <c r="AG2569" s="1">
        <v>42801</v>
      </c>
      <c r="AH2569">
        <f>SUM(Hotel_Data_Mini[[#This Row],[adults]:[babies]])</f>
        <v>2</v>
      </c>
      <c r="AI2569">
        <f>SUM(Hotel_Data_Mini[[#This Row],[stays_in_weekend_nights]:[stays_in_week_nights]])</f>
        <v>1</v>
      </c>
      <c r="AJ2569">
        <f>IF(Hotel_Data_Mini[[#This Row],[reserved_room_type]]=Hotel_Data_Mini[[#This Row],[assigned_room_type]],0,1)</f>
        <v>0</v>
      </c>
    </row>
    <row r="2570" spans="1:36" x14ac:dyDescent="0.25">
      <c r="A2570" t="s">
        <v>153</v>
      </c>
      <c r="B2570" t="s">
        <v>34</v>
      </c>
      <c r="C2570">
        <v>0</v>
      </c>
      <c r="D2570">
        <v>37</v>
      </c>
      <c r="E2570">
        <v>2017</v>
      </c>
      <c r="F2570" t="s">
        <v>52</v>
      </c>
      <c r="G2570">
        <v>29</v>
      </c>
      <c r="H2570">
        <v>22</v>
      </c>
      <c r="I2570">
        <v>2</v>
      </c>
      <c r="J2570">
        <v>4</v>
      </c>
      <c r="K2570">
        <v>2</v>
      </c>
      <c r="L2570">
        <v>1</v>
      </c>
      <c r="M2570">
        <v>0</v>
      </c>
      <c r="N2570" t="s">
        <v>54</v>
      </c>
      <c r="O2570" t="s">
        <v>158</v>
      </c>
      <c r="P2570" t="s">
        <v>47</v>
      </c>
      <c r="Q2570" t="s">
        <v>47</v>
      </c>
      <c r="R2570">
        <v>0</v>
      </c>
      <c r="S2570">
        <v>0</v>
      </c>
      <c r="T2570">
        <v>0</v>
      </c>
      <c r="U2570" t="s">
        <v>66</v>
      </c>
      <c r="V2570" t="s">
        <v>66</v>
      </c>
      <c r="W2570">
        <v>0</v>
      </c>
      <c r="X2570" t="s">
        <v>41</v>
      </c>
      <c r="Y2570">
        <v>250</v>
      </c>
      <c r="Z2570">
        <v>0</v>
      </c>
      <c r="AA2570">
        <v>0</v>
      </c>
      <c r="AB2570" t="s">
        <v>42</v>
      </c>
      <c r="AC2570">
        <v>354</v>
      </c>
      <c r="AD2570">
        <v>1</v>
      </c>
      <c r="AE2570">
        <v>0</v>
      </c>
      <c r="AF2570" t="s">
        <v>48</v>
      </c>
      <c r="AG2570" s="1">
        <v>42944</v>
      </c>
      <c r="AH2570">
        <f>SUM(Hotel_Data_Mini[[#This Row],[adults]:[babies]])</f>
        <v>3</v>
      </c>
      <c r="AI2570">
        <f>SUM(Hotel_Data_Mini[[#This Row],[stays_in_weekend_nights]:[stays_in_week_nights]])</f>
        <v>6</v>
      </c>
      <c r="AJ2570">
        <f>IF(Hotel_Data_Mini[[#This Row],[reserved_room_type]]=Hotel_Data_Mini[[#This Row],[assigned_room_type]],0,1)</f>
        <v>0</v>
      </c>
    </row>
    <row r="2571" spans="1:36" x14ac:dyDescent="0.25">
      <c r="A2571" t="s">
        <v>153</v>
      </c>
      <c r="B2571" t="s">
        <v>34</v>
      </c>
      <c r="C2571">
        <v>0</v>
      </c>
      <c r="D2571">
        <v>0</v>
      </c>
      <c r="E2571">
        <v>2017</v>
      </c>
      <c r="F2571" t="s">
        <v>118</v>
      </c>
      <c r="G2571">
        <v>13</v>
      </c>
      <c r="H2571">
        <v>31</v>
      </c>
      <c r="I2571">
        <v>0</v>
      </c>
      <c r="J2571">
        <v>1</v>
      </c>
      <c r="K2571">
        <v>1</v>
      </c>
      <c r="L2571">
        <v>0</v>
      </c>
      <c r="M2571">
        <v>0</v>
      </c>
      <c r="N2571" t="s">
        <v>36</v>
      </c>
      <c r="O2571" t="s">
        <v>37</v>
      </c>
      <c r="P2571" t="s">
        <v>69</v>
      </c>
      <c r="Q2571" t="s">
        <v>69</v>
      </c>
      <c r="R2571">
        <v>0</v>
      </c>
      <c r="S2571">
        <v>0</v>
      </c>
      <c r="T2571">
        <v>0</v>
      </c>
      <c r="U2571" t="s">
        <v>40</v>
      </c>
      <c r="V2571" t="s">
        <v>60</v>
      </c>
      <c r="W2571">
        <v>0</v>
      </c>
      <c r="X2571" t="s">
        <v>41</v>
      </c>
      <c r="Y2571">
        <v>0</v>
      </c>
      <c r="Z2571">
        <v>521</v>
      </c>
      <c r="AA2571">
        <v>0</v>
      </c>
      <c r="AB2571" t="s">
        <v>42</v>
      </c>
      <c r="AC2571">
        <v>65</v>
      </c>
      <c r="AD2571">
        <v>0</v>
      </c>
      <c r="AE2571">
        <v>0</v>
      </c>
      <c r="AF2571" t="s">
        <v>48</v>
      </c>
      <c r="AG2571" s="1">
        <v>42826</v>
      </c>
      <c r="AH2571">
        <f>SUM(Hotel_Data_Mini[[#This Row],[adults]:[babies]])</f>
        <v>1</v>
      </c>
      <c r="AI2571">
        <f>SUM(Hotel_Data_Mini[[#This Row],[stays_in_weekend_nights]:[stays_in_week_nights]])</f>
        <v>1</v>
      </c>
      <c r="AJ2571">
        <f>IF(Hotel_Data_Mini[[#This Row],[reserved_room_type]]=Hotel_Data_Mini[[#This Row],[assigned_room_type]],0,1)</f>
        <v>1</v>
      </c>
    </row>
    <row r="2572" spans="1:36" x14ac:dyDescent="0.25">
      <c r="A2572" t="s">
        <v>153</v>
      </c>
      <c r="B2572" t="s">
        <v>44</v>
      </c>
      <c r="C2572">
        <v>1</v>
      </c>
      <c r="D2572">
        <v>122</v>
      </c>
      <c r="E2572">
        <v>2017</v>
      </c>
      <c r="F2572" t="s">
        <v>126</v>
      </c>
      <c r="G2572">
        <v>4</v>
      </c>
      <c r="H2572">
        <v>28</v>
      </c>
      <c r="I2572">
        <v>2</v>
      </c>
      <c r="J2572">
        <v>5</v>
      </c>
      <c r="K2572">
        <v>2</v>
      </c>
      <c r="L2572">
        <v>1</v>
      </c>
      <c r="M2572">
        <v>0</v>
      </c>
      <c r="N2572" t="s">
        <v>36</v>
      </c>
      <c r="O2572" t="s">
        <v>96</v>
      </c>
      <c r="P2572" t="s">
        <v>38</v>
      </c>
      <c r="Q2572" t="s">
        <v>39</v>
      </c>
      <c r="R2572">
        <v>0</v>
      </c>
      <c r="S2572">
        <v>0</v>
      </c>
      <c r="T2572">
        <v>0</v>
      </c>
      <c r="U2572" t="s">
        <v>40</v>
      </c>
      <c r="V2572" t="s">
        <v>40</v>
      </c>
      <c r="W2572">
        <v>0</v>
      </c>
      <c r="X2572" t="s">
        <v>41</v>
      </c>
      <c r="Y2572">
        <v>9</v>
      </c>
      <c r="Z2572">
        <v>0</v>
      </c>
      <c r="AA2572">
        <v>0</v>
      </c>
      <c r="AB2572" t="s">
        <v>42</v>
      </c>
      <c r="AC2572">
        <v>103.7</v>
      </c>
      <c r="AD2572">
        <v>0</v>
      </c>
      <c r="AE2572">
        <v>1</v>
      </c>
      <c r="AF2572" t="s">
        <v>43</v>
      </c>
      <c r="AG2572" s="1">
        <v>42669</v>
      </c>
      <c r="AH2572">
        <f>SUM(Hotel_Data_Mini[[#This Row],[adults]:[babies]])</f>
        <v>3</v>
      </c>
      <c r="AI2572">
        <f>SUM(Hotel_Data_Mini[[#This Row],[stays_in_weekend_nights]:[stays_in_week_nights]])</f>
        <v>7</v>
      </c>
      <c r="AJ2572">
        <f>IF(Hotel_Data_Mini[[#This Row],[reserved_room_type]]=Hotel_Data_Mini[[#This Row],[assigned_room_type]],0,1)</f>
        <v>0</v>
      </c>
    </row>
    <row r="2573" spans="1:36" x14ac:dyDescent="0.25">
      <c r="A2573" t="s">
        <v>153</v>
      </c>
      <c r="B2573" t="s">
        <v>34</v>
      </c>
      <c r="C2573">
        <v>0</v>
      </c>
      <c r="D2573">
        <v>162</v>
      </c>
      <c r="E2573">
        <v>2017</v>
      </c>
      <c r="F2573" t="s">
        <v>45</v>
      </c>
      <c r="G2573">
        <v>34</v>
      </c>
      <c r="H2573">
        <v>24</v>
      </c>
      <c r="I2573">
        <v>2</v>
      </c>
      <c r="J2573">
        <v>5</v>
      </c>
      <c r="K2573">
        <v>2</v>
      </c>
      <c r="L2573">
        <v>1</v>
      </c>
      <c r="M2573">
        <v>0</v>
      </c>
      <c r="N2573" t="s">
        <v>70</v>
      </c>
      <c r="O2573" t="s">
        <v>37</v>
      </c>
      <c r="P2573" t="s">
        <v>56</v>
      </c>
      <c r="Q2573" t="s">
        <v>39</v>
      </c>
      <c r="R2573">
        <v>0</v>
      </c>
      <c r="S2573">
        <v>0</v>
      </c>
      <c r="T2573">
        <v>0</v>
      </c>
      <c r="U2573" t="s">
        <v>40</v>
      </c>
      <c r="V2573" t="s">
        <v>40</v>
      </c>
      <c r="W2573">
        <v>0</v>
      </c>
      <c r="X2573" t="s">
        <v>41</v>
      </c>
      <c r="Y2573">
        <v>6</v>
      </c>
      <c r="Z2573">
        <v>0</v>
      </c>
      <c r="AA2573">
        <v>0</v>
      </c>
      <c r="AB2573" t="s">
        <v>42</v>
      </c>
      <c r="AC2573">
        <v>173</v>
      </c>
      <c r="AD2573">
        <v>0</v>
      </c>
      <c r="AE2573">
        <v>1</v>
      </c>
      <c r="AF2573" t="s">
        <v>48</v>
      </c>
      <c r="AG2573" s="1">
        <v>42978</v>
      </c>
      <c r="AH2573">
        <f>SUM(Hotel_Data_Mini[[#This Row],[adults]:[babies]])</f>
        <v>3</v>
      </c>
      <c r="AI2573">
        <f>SUM(Hotel_Data_Mini[[#This Row],[stays_in_weekend_nights]:[stays_in_week_nights]])</f>
        <v>7</v>
      </c>
      <c r="AJ2573">
        <f>IF(Hotel_Data_Mini[[#This Row],[reserved_room_type]]=Hotel_Data_Mini[[#This Row],[assigned_room_type]],0,1)</f>
        <v>0</v>
      </c>
    </row>
    <row r="2574" spans="1:36" x14ac:dyDescent="0.25">
      <c r="A2574" t="s">
        <v>153</v>
      </c>
      <c r="B2574" t="s">
        <v>44</v>
      </c>
      <c r="C2574">
        <v>1</v>
      </c>
      <c r="D2574">
        <v>34</v>
      </c>
      <c r="E2574">
        <v>2017</v>
      </c>
      <c r="F2574" t="s">
        <v>120</v>
      </c>
      <c r="G2574">
        <v>25</v>
      </c>
      <c r="H2574">
        <v>19</v>
      </c>
      <c r="I2574">
        <v>1</v>
      </c>
      <c r="J2574">
        <v>4</v>
      </c>
      <c r="K2574">
        <v>1</v>
      </c>
      <c r="L2574">
        <v>0</v>
      </c>
      <c r="M2574">
        <v>0</v>
      </c>
      <c r="N2574" t="s">
        <v>36</v>
      </c>
      <c r="O2574" t="s">
        <v>128</v>
      </c>
      <c r="P2574" t="s">
        <v>47</v>
      </c>
      <c r="Q2574" t="s">
        <v>47</v>
      </c>
      <c r="R2574">
        <v>0</v>
      </c>
      <c r="S2574">
        <v>0</v>
      </c>
      <c r="T2574">
        <v>0</v>
      </c>
      <c r="U2574" t="s">
        <v>71</v>
      </c>
      <c r="V2574" t="s">
        <v>71</v>
      </c>
      <c r="W2574">
        <v>0</v>
      </c>
      <c r="X2574" t="s">
        <v>41</v>
      </c>
      <c r="Y2574">
        <v>14</v>
      </c>
      <c r="Z2574">
        <v>0</v>
      </c>
      <c r="AA2574">
        <v>0</v>
      </c>
      <c r="AB2574" t="s">
        <v>42</v>
      </c>
      <c r="AC2574">
        <v>191</v>
      </c>
      <c r="AD2574">
        <v>0</v>
      </c>
      <c r="AE2574">
        <v>0</v>
      </c>
      <c r="AF2574" t="s">
        <v>43</v>
      </c>
      <c r="AG2574" s="1">
        <v>42874</v>
      </c>
      <c r="AH2574">
        <f>SUM(Hotel_Data_Mini[[#This Row],[adults]:[babies]])</f>
        <v>1</v>
      </c>
      <c r="AI2574">
        <f>SUM(Hotel_Data_Mini[[#This Row],[stays_in_weekend_nights]:[stays_in_week_nights]])</f>
        <v>5</v>
      </c>
      <c r="AJ2574">
        <f>IF(Hotel_Data_Mini[[#This Row],[reserved_room_type]]=Hotel_Data_Mini[[#This Row],[assigned_room_type]],0,1)</f>
        <v>0</v>
      </c>
    </row>
    <row r="2575" spans="1:36" x14ac:dyDescent="0.25">
      <c r="A2575" t="s">
        <v>153</v>
      </c>
      <c r="B2575" t="s">
        <v>44</v>
      </c>
      <c r="C2575">
        <v>1</v>
      </c>
      <c r="D2575">
        <v>191</v>
      </c>
      <c r="E2575">
        <v>2017</v>
      </c>
      <c r="F2575" t="s">
        <v>52</v>
      </c>
      <c r="G2575">
        <v>30</v>
      </c>
      <c r="H2575">
        <v>27</v>
      </c>
      <c r="I2575">
        <v>2</v>
      </c>
      <c r="J2575">
        <v>5</v>
      </c>
      <c r="K2575">
        <v>3</v>
      </c>
      <c r="L2575">
        <v>0</v>
      </c>
      <c r="M2575">
        <v>0</v>
      </c>
      <c r="N2575" t="s">
        <v>36</v>
      </c>
      <c r="O2575" t="s">
        <v>73</v>
      </c>
      <c r="P2575" t="s">
        <v>38</v>
      </c>
      <c r="Q2575" t="s">
        <v>39</v>
      </c>
      <c r="R2575">
        <v>0</v>
      </c>
      <c r="S2575">
        <v>0</v>
      </c>
      <c r="T2575">
        <v>0</v>
      </c>
      <c r="U2575" t="s">
        <v>71</v>
      </c>
      <c r="V2575" t="s">
        <v>71</v>
      </c>
      <c r="W2575">
        <v>2</v>
      </c>
      <c r="X2575" t="s">
        <v>41</v>
      </c>
      <c r="Y2575">
        <v>9</v>
      </c>
      <c r="Z2575">
        <v>0</v>
      </c>
      <c r="AA2575">
        <v>0</v>
      </c>
      <c r="AB2575" t="s">
        <v>42</v>
      </c>
      <c r="AC2575">
        <v>225</v>
      </c>
      <c r="AD2575">
        <v>0</v>
      </c>
      <c r="AE2575">
        <v>1</v>
      </c>
      <c r="AF2575" t="s">
        <v>43</v>
      </c>
      <c r="AG2575" s="1">
        <v>42918</v>
      </c>
      <c r="AH2575">
        <f>SUM(Hotel_Data_Mini[[#This Row],[adults]:[babies]])</f>
        <v>3</v>
      </c>
      <c r="AI2575">
        <f>SUM(Hotel_Data_Mini[[#This Row],[stays_in_weekend_nights]:[stays_in_week_nights]])</f>
        <v>7</v>
      </c>
      <c r="AJ2575">
        <f>IF(Hotel_Data_Mini[[#This Row],[reserved_room_type]]=Hotel_Data_Mini[[#This Row],[assigned_room_type]],0,1)</f>
        <v>0</v>
      </c>
    </row>
    <row r="2576" spans="1:36" x14ac:dyDescent="0.25">
      <c r="A2576" t="s">
        <v>153</v>
      </c>
      <c r="B2576" t="s">
        <v>44</v>
      </c>
      <c r="C2576">
        <v>0</v>
      </c>
      <c r="D2576">
        <v>82</v>
      </c>
      <c r="E2576">
        <v>2017</v>
      </c>
      <c r="F2576" t="s">
        <v>118</v>
      </c>
      <c r="G2576">
        <v>13</v>
      </c>
      <c r="H2576">
        <v>29</v>
      </c>
      <c r="I2576">
        <v>0</v>
      </c>
      <c r="J2576">
        <v>1</v>
      </c>
      <c r="K2576">
        <v>1</v>
      </c>
      <c r="L2576">
        <v>0</v>
      </c>
      <c r="M2576">
        <v>0</v>
      </c>
      <c r="N2576" t="s">
        <v>80</v>
      </c>
      <c r="O2576" t="s">
        <v>68</v>
      </c>
      <c r="P2576" t="s">
        <v>38</v>
      </c>
      <c r="Q2576" t="s">
        <v>39</v>
      </c>
      <c r="R2576">
        <v>0</v>
      </c>
      <c r="S2576">
        <v>0</v>
      </c>
      <c r="T2576">
        <v>0</v>
      </c>
      <c r="U2576" t="s">
        <v>40</v>
      </c>
      <c r="V2576" t="s">
        <v>40</v>
      </c>
      <c r="W2576">
        <v>0</v>
      </c>
      <c r="X2576" t="s">
        <v>41</v>
      </c>
      <c r="Y2576">
        <v>8</v>
      </c>
      <c r="Z2576">
        <v>0</v>
      </c>
      <c r="AA2576">
        <v>0</v>
      </c>
      <c r="AB2576" t="s">
        <v>42</v>
      </c>
      <c r="AC2576">
        <v>70.2</v>
      </c>
      <c r="AD2576">
        <v>0</v>
      </c>
      <c r="AE2576">
        <v>2</v>
      </c>
      <c r="AF2576" t="s">
        <v>48</v>
      </c>
      <c r="AG2576" s="1">
        <v>42824</v>
      </c>
      <c r="AH2576">
        <f>SUM(Hotel_Data_Mini[[#This Row],[adults]:[babies]])</f>
        <v>1</v>
      </c>
      <c r="AI2576">
        <f>SUM(Hotel_Data_Mini[[#This Row],[stays_in_weekend_nights]:[stays_in_week_nights]])</f>
        <v>1</v>
      </c>
      <c r="AJ2576">
        <f>IF(Hotel_Data_Mini[[#This Row],[reserved_room_type]]=Hotel_Data_Mini[[#This Row],[assigned_room_type]],0,1)</f>
        <v>0</v>
      </c>
    </row>
    <row r="2577" spans="1:36" x14ac:dyDescent="0.25">
      <c r="A2577" t="s">
        <v>153</v>
      </c>
      <c r="B2577" t="s">
        <v>34</v>
      </c>
      <c r="C2577">
        <v>1</v>
      </c>
      <c r="D2577">
        <v>125</v>
      </c>
      <c r="E2577">
        <v>2017</v>
      </c>
      <c r="F2577" t="s">
        <v>120</v>
      </c>
      <c r="G2577">
        <v>24</v>
      </c>
      <c r="H2577">
        <v>11</v>
      </c>
      <c r="I2577">
        <v>2</v>
      </c>
      <c r="J2577">
        <v>2</v>
      </c>
      <c r="K2577">
        <v>2</v>
      </c>
      <c r="L2577">
        <v>0</v>
      </c>
      <c r="M2577">
        <v>0</v>
      </c>
      <c r="N2577" t="s">
        <v>36</v>
      </c>
      <c r="O2577" t="s">
        <v>37</v>
      </c>
      <c r="P2577" t="s">
        <v>56</v>
      </c>
      <c r="Q2577" t="s">
        <v>39</v>
      </c>
      <c r="R2577">
        <v>0</v>
      </c>
      <c r="S2577">
        <v>0</v>
      </c>
      <c r="T2577">
        <v>0</v>
      </c>
      <c r="U2577" t="s">
        <v>40</v>
      </c>
      <c r="V2577" t="s">
        <v>40</v>
      </c>
      <c r="W2577">
        <v>0</v>
      </c>
      <c r="X2577" t="s">
        <v>41</v>
      </c>
      <c r="Y2577">
        <v>410</v>
      </c>
      <c r="Z2577">
        <v>0</v>
      </c>
      <c r="AA2577">
        <v>0</v>
      </c>
      <c r="AB2577" t="s">
        <v>42</v>
      </c>
      <c r="AC2577">
        <v>63</v>
      </c>
      <c r="AD2577">
        <v>0</v>
      </c>
      <c r="AE2577">
        <v>0</v>
      </c>
      <c r="AF2577" t="s">
        <v>43</v>
      </c>
      <c r="AG2577" s="1">
        <v>42772</v>
      </c>
      <c r="AH2577">
        <f>SUM(Hotel_Data_Mini[[#This Row],[adults]:[babies]])</f>
        <v>2</v>
      </c>
      <c r="AI2577">
        <f>SUM(Hotel_Data_Mini[[#This Row],[stays_in_weekend_nights]:[stays_in_week_nights]])</f>
        <v>4</v>
      </c>
      <c r="AJ2577">
        <f>IF(Hotel_Data_Mini[[#This Row],[reserved_room_type]]=Hotel_Data_Mini[[#This Row],[assigned_room_type]],0,1)</f>
        <v>0</v>
      </c>
    </row>
    <row r="2578" spans="1:36" x14ac:dyDescent="0.25">
      <c r="A2578" t="s">
        <v>153</v>
      </c>
      <c r="B2578" t="s">
        <v>34</v>
      </c>
      <c r="C2578">
        <v>0</v>
      </c>
      <c r="D2578">
        <v>5</v>
      </c>
      <c r="E2578">
        <v>2017</v>
      </c>
      <c r="F2578" t="s">
        <v>126</v>
      </c>
      <c r="G2578">
        <v>1</v>
      </c>
      <c r="H2578">
        <v>4</v>
      </c>
      <c r="I2578">
        <v>0</v>
      </c>
      <c r="J2578">
        <v>3</v>
      </c>
      <c r="K2578">
        <v>2</v>
      </c>
      <c r="L2578">
        <v>0</v>
      </c>
      <c r="M2578">
        <v>0</v>
      </c>
      <c r="N2578" t="s">
        <v>36</v>
      </c>
      <c r="O2578" t="s">
        <v>37</v>
      </c>
      <c r="P2578" t="s">
        <v>47</v>
      </c>
      <c r="Q2578" t="s">
        <v>39</v>
      </c>
      <c r="R2578">
        <v>1</v>
      </c>
      <c r="S2578">
        <v>0</v>
      </c>
      <c r="T2578">
        <v>1</v>
      </c>
      <c r="U2578" t="s">
        <v>40</v>
      </c>
      <c r="V2578" t="s">
        <v>60</v>
      </c>
      <c r="W2578">
        <v>0</v>
      </c>
      <c r="X2578" t="s">
        <v>41</v>
      </c>
      <c r="Y2578">
        <v>250</v>
      </c>
      <c r="Z2578">
        <v>0</v>
      </c>
      <c r="AA2578">
        <v>0</v>
      </c>
      <c r="AB2578" t="s">
        <v>42</v>
      </c>
      <c r="AC2578">
        <v>44</v>
      </c>
      <c r="AD2578">
        <v>0</v>
      </c>
      <c r="AE2578">
        <v>0</v>
      </c>
      <c r="AF2578" t="s">
        <v>48</v>
      </c>
      <c r="AG2578" s="1">
        <v>42742</v>
      </c>
      <c r="AH2578">
        <f>SUM(Hotel_Data_Mini[[#This Row],[adults]:[babies]])</f>
        <v>2</v>
      </c>
      <c r="AI2578">
        <f>SUM(Hotel_Data_Mini[[#This Row],[stays_in_weekend_nights]:[stays_in_week_nights]])</f>
        <v>3</v>
      </c>
      <c r="AJ2578">
        <f>IF(Hotel_Data_Mini[[#This Row],[reserved_room_type]]=Hotel_Data_Mini[[#This Row],[assigned_room_type]],0,1)</f>
        <v>1</v>
      </c>
    </row>
    <row r="2579" spans="1:36" x14ac:dyDescent="0.25">
      <c r="A2579" t="s">
        <v>153</v>
      </c>
      <c r="B2579" t="s">
        <v>44</v>
      </c>
      <c r="C2579">
        <v>0</v>
      </c>
      <c r="D2579">
        <v>144</v>
      </c>
      <c r="E2579">
        <v>2017</v>
      </c>
      <c r="F2579" t="s">
        <v>117</v>
      </c>
      <c r="G2579">
        <v>18</v>
      </c>
      <c r="H2579">
        <v>6</v>
      </c>
      <c r="I2579">
        <v>2</v>
      </c>
      <c r="J2579">
        <v>1</v>
      </c>
      <c r="K2579">
        <v>2</v>
      </c>
      <c r="L2579">
        <v>0</v>
      </c>
      <c r="M2579">
        <v>0</v>
      </c>
      <c r="N2579" t="s">
        <v>36</v>
      </c>
      <c r="O2579" t="s">
        <v>68</v>
      </c>
      <c r="P2579" t="s">
        <v>56</v>
      </c>
      <c r="Q2579" t="s">
        <v>39</v>
      </c>
      <c r="R2579">
        <v>0</v>
      </c>
      <c r="S2579">
        <v>0</v>
      </c>
      <c r="T2579">
        <v>0</v>
      </c>
      <c r="U2579" t="s">
        <v>40</v>
      </c>
      <c r="V2579" t="s">
        <v>40</v>
      </c>
      <c r="W2579">
        <v>0</v>
      </c>
      <c r="X2579" t="s">
        <v>41</v>
      </c>
      <c r="Y2579">
        <v>52</v>
      </c>
      <c r="Z2579">
        <v>0</v>
      </c>
      <c r="AA2579">
        <v>0</v>
      </c>
      <c r="AB2579" t="s">
        <v>53</v>
      </c>
      <c r="AC2579">
        <v>90</v>
      </c>
      <c r="AD2579">
        <v>0</v>
      </c>
      <c r="AE2579">
        <v>1</v>
      </c>
      <c r="AF2579" t="s">
        <v>48</v>
      </c>
      <c r="AG2579" s="1">
        <v>42864</v>
      </c>
      <c r="AH2579">
        <f>SUM(Hotel_Data_Mini[[#This Row],[adults]:[babies]])</f>
        <v>2</v>
      </c>
      <c r="AI2579">
        <f>SUM(Hotel_Data_Mini[[#This Row],[stays_in_weekend_nights]:[stays_in_week_nights]])</f>
        <v>3</v>
      </c>
      <c r="AJ2579">
        <f>IF(Hotel_Data_Mini[[#This Row],[reserved_room_type]]=Hotel_Data_Mini[[#This Row],[assigned_room_type]],0,1)</f>
        <v>0</v>
      </c>
    </row>
    <row r="2580" spans="1:36" x14ac:dyDescent="0.25">
      <c r="A2580" t="s">
        <v>153</v>
      </c>
      <c r="B2580" t="s">
        <v>44</v>
      </c>
      <c r="C2580">
        <v>0</v>
      </c>
      <c r="D2580">
        <v>219</v>
      </c>
      <c r="E2580">
        <v>2017</v>
      </c>
      <c r="F2580" t="s">
        <v>52</v>
      </c>
      <c r="G2580">
        <v>28</v>
      </c>
      <c r="H2580">
        <v>14</v>
      </c>
      <c r="I2580">
        <v>2</v>
      </c>
      <c r="J2580">
        <v>5</v>
      </c>
      <c r="K2580">
        <v>2</v>
      </c>
      <c r="L2580">
        <v>0</v>
      </c>
      <c r="M2580">
        <v>0</v>
      </c>
      <c r="N2580" t="s">
        <v>36</v>
      </c>
      <c r="O2580" t="s">
        <v>139</v>
      </c>
      <c r="P2580" t="s">
        <v>38</v>
      </c>
      <c r="Q2580" t="s">
        <v>39</v>
      </c>
      <c r="R2580">
        <v>0</v>
      </c>
      <c r="S2580">
        <v>0</v>
      </c>
      <c r="T2580">
        <v>0</v>
      </c>
      <c r="U2580" t="s">
        <v>40</v>
      </c>
      <c r="V2580" t="s">
        <v>40</v>
      </c>
      <c r="W2580">
        <v>1</v>
      </c>
      <c r="X2580" t="s">
        <v>41</v>
      </c>
      <c r="Y2580">
        <v>9</v>
      </c>
      <c r="Z2580">
        <v>0</v>
      </c>
      <c r="AA2580">
        <v>0</v>
      </c>
      <c r="AB2580" t="s">
        <v>53</v>
      </c>
      <c r="AC2580">
        <v>109.1</v>
      </c>
      <c r="AD2580">
        <v>0</v>
      </c>
      <c r="AE2580">
        <v>4</v>
      </c>
      <c r="AF2580" t="s">
        <v>48</v>
      </c>
      <c r="AG2580" s="1">
        <v>42937</v>
      </c>
      <c r="AH2580">
        <f>SUM(Hotel_Data_Mini[[#This Row],[adults]:[babies]])</f>
        <v>2</v>
      </c>
      <c r="AI2580">
        <f>SUM(Hotel_Data_Mini[[#This Row],[stays_in_weekend_nights]:[stays_in_week_nights]])</f>
        <v>7</v>
      </c>
      <c r="AJ2580">
        <f>IF(Hotel_Data_Mini[[#This Row],[reserved_room_type]]=Hotel_Data_Mini[[#This Row],[assigned_room_type]],0,1)</f>
        <v>0</v>
      </c>
    </row>
    <row r="2581" spans="1:36" x14ac:dyDescent="0.25">
      <c r="A2581" t="s">
        <v>153</v>
      </c>
      <c r="B2581" t="s">
        <v>34</v>
      </c>
      <c r="C2581">
        <v>0</v>
      </c>
      <c r="D2581">
        <v>272</v>
      </c>
      <c r="E2581">
        <v>2017</v>
      </c>
      <c r="F2581" t="s">
        <v>117</v>
      </c>
      <c r="G2581">
        <v>18</v>
      </c>
      <c r="H2581">
        <v>1</v>
      </c>
      <c r="I2581">
        <v>3</v>
      </c>
      <c r="J2581">
        <v>7</v>
      </c>
      <c r="K2581">
        <v>2</v>
      </c>
      <c r="L2581">
        <v>0</v>
      </c>
      <c r="M2581">
        <v>0</v>
      </c>
      <c r="N2581" t="s">
        <v>54</v>
      </c>
      <c r="O2581" t="s">
        <v>58</v>
      </c>
      <c r="P2581" t="s">
        <v>56</v>
      </c>
      <c r="Q2581" t="s">
        <v>39</v>
      </c>
      <c r="R2581">
        <v>0</v>
      </c>
      <c r="S2581">
        <v>0</v>
      </c>
      <c r="T2581">
        <v>0</v>
      </c>
      <c r="U2581" t="s">
        <v>40</v>
      </c>
      <c r="V2581" t="s">
        <v>62</v>
      </c>
      <c r="W2581">
        <v>0</v>
      </c>
      <c r="X2581" t="s">
        <v>41</v>
      </c>
      <c r="Y2581">
        <v>40</v>
      </c>
      <c r="Z2581">
        <v>0</v>
      </c>
      <c r="AA2581">
        <v>0</v>
      </c>
      <c r="AB2581" t="s">
        <v>59</v>
      </c>
      <c r="AC2581">
        <v>70.95</v>
      </c>
      <c r="AD2581">
        <v>0</v>
      </c>
      <c r="AE2581">
        <v>1</v>
      </c>
      <c r="AF2581" t="s">
        <v>48</v>
      </c>
      <c r="AG2581" s="1">
        <v>0</v>
      </c>
      <c r="AH2581">
        <f>SUM(Hotel_Data_Mini[[#This Row],[adults]:[babies]])</f>
        <v>2</v>
      </c>
      <c r="AI2581">
        <f>SUM(Hotel_Data_Mini[[#This Row],[stays_in_weekend_nights]:[stays_in_week_nights]])</f>
        <v>10</v>
      </c>
      <c r="AJ2581">
        <f>IF(Hotel_Data_Mini[[#This Row],[reserved_room_type]]=Hotel_Data_Mini[[#This Row],[assigned_room_type]],0,1)</f>
        <v>1</v>
      </c>
    </row>
    <row r="2582" spans="1:36" x14ac:dyDescent="0.25">
      <c r="A2582" t="s">
        <v>153</v>
      </c>
      <c r="B2582" t="s">
        <v>44</v>
      </c>
      <c r="C2582">
        <v>1</v>
      </c>
      <c r="D2582">
        <v>171</v>
      </c>
      <c r="E2582">
        <v>2017</v>
      </c>
      <c r="F2582" t="s">
        <v>52</v>
      </c>
      <c r="G2582">
        <v>31</v>
      </c>
      <c r="H2582">
        <v>30</v>
      </c>
      <c r="I2582">
        <v>2</v>
      </c>
      <c r="J2582">
        <v>2</v>
      </c>
      <c r="K2582">
        <v>2</v>
      </c>
      <c r="L2582">
        <v>0</v>
      </c>
      <c r="M2582">
        <v>0</v>
      </c>
      <c r="N2582" t="s">
        <v>36</v>
      </c>
      <c r="O2582" t="s">
        <v>37</v>
      </c>
      <c r="P2582" t="s">
        <v>38</v>
      </c>
      <c r="Q2582" t="s">
        <v>39</v>
      </c>
      <c r="R2582">
        <v>0</v>
      </c>
      <c r="S2582">
        <v>0</v>
      </c>
      <c r="T2582">
        <v>0</v>
      </c>
      <c r="U2582" t="s">
        <v>40</v>
      </c>
      <c r="V2582" t="s">
        <v>40</v>
      </c>
      <c r="W2582">
        <v>0</v>
      </c>
      <c r="X2582" t="s">
        <v>123</v>
      </c>
      <c r="Y2582">
        <v>10</v>
      </c>
      <c r="Z2582">
        <v>0</v>
      </c>
      <c r="AA2582">
        <v>0</v>
      </c>
      <c r="AB2582" t="s">
        <v>42</v>
      </c>
      <c r="AC2582">
        <v>100</v>
      </c>
      <c r="AD2582">
        <v>0</v>
      </c>
      <c r="AE2582">
        <v>0</v>
      </c>
      <c r="AF2582" t="s">
        <v>43</v>
      </c>
      <c r="AG2582" s="1">
        <v>42945</v>
      </c>
      <c r="AH2582">
        <f>SUM(Hotel_Data_Mini[[#This Row],[adults]:[babies]])</f>
        <v>2</v>
      </c>
      <c r="AI2582">
        <f>SUM(Hotel_Data_Mini[[#This Row],[stays_in_weekend_nights]:[stays_in_week_nights]])</f>
        <v>4</v>
      </c>
      <c r="AJ2582">
        <f>IF(Hotel_Data_Mini[[#This Row],[reserved_room_type]]=Hotel_Data_Mini[[#This Row],[assigned_room_type]],0,1)</f>
        <v>0</v>
      </c>
    </row>
    <row r="2583" spans="1:36" x14ac:dyDescent="0.25">
      <c r="A2583" t="s">
        <v>153</v>
      </c>
      <c r="B2583" t="s">
        <v>44</v>
      </c>
      <c r="C2583">
        <v>0</v>
      </c>
      <c r="D2583">
        <v>1</v>
      </c>
      <c r="E2583">
        <v>2017</v>
      </c>
      <c r="F2583" t="s">
        <v>126</v>
      </c>
      <c r="G2583">
        <v>3</v>
      </c>
      <c r="H2583">
        <v>19</v>
      </c>
      <c r="I2583">
        <v>1</v>
      </c>
      <c r="J2583">
        <v>3</v>
      </c>
      <c r="K2583">
        <v>1</v>
      </c>
      <c r="L2583">
        <v>1</v>
      </c>
      <c r="M2583">
        <v>0</v>
      </c>
      <c r="N2583" t="s">
        <v>36</v>
      </c>
      <c r="O2583" t="s">
        <v>139</v>
      </c>
      <c r="P2583" t="s">
        <v>38</v>
      </c>
      <c r="Q2583" t="s">
        <v>39</v>
      </c>
      <c r="R2583">
        <v>0</v>
      </c>
      <c r="S2583">
        <v>0</v>
      </c>
      <c r="T2583">
        <v>0</v>
      </c>
      <c r="U2583" t="s">
        <v>40</v>
      </c>
      <c r="V2583" t="s">
        <v>40</v>
      </c>
      <c r="W2583">
        <v>0</v>
      </c>
      <c r="X2583" t="s">
        <v>41</v>
      </c>
      <c r="Y2583">
        <v>7</v>
      </c>
      <c r="Z2583">
        <v>0</v>
      </c>
      <c r="AA2583">
        <v>0</v>
      </c>
      <c r="AB2583" t="s">
        <v>42</v>
      </c>
      <c r="AC2583">
        <v>66.53</v>
      </c>
      <c r="AD2583">
        <v>0</v>
      </c>
      <c r="AE2583">
        <v>1</v>
      </c>
      <c r="AF2583" t="s">
        <v>48</v>
      </c>
      <c r="AG2583" s="1">
        <v>42758</v>
      </c>
      <c r="AH2583">
        <f>SUM(Hotel_Data_Mini[[#This Row],[adults]:[babies]])</f>
        <v>2</v>
      </c>
      <c r="AI2583">
        <f>SUM(Hotel_Data_Mini[[#This Row],[stays_in_weekend_nights]:[stays_in_week_nights]])</f>
        <v>4</v>
      </c>
      <c r="AJ2583">
        <f>IF(Hotel_Data_Mini[[#This Row],[reserved_room_type]]=Hotel_Data_Mini[[#This Row],[assigned_room_type]],0,1)</f>
        <v>0</v>
      </c>
    </row>
    <row r="2584" spans="1:36" x14ac:dyDescent="0.25">
      <c r="A2584" t="s">
        <v>153</v>
      </c>
      <c r="B2584" t="s">
        <v>34</v>
      </c>
      <c r="C2584">
        <v>0</v>
      </c>
      <c r="D2584">
        <v>301</v>
      </c>
      <c r="E2584">
        <v>2017</v>
      </c>
      <c r="F2584" t="s">
        <v>45</v>
      </c>
      <c r="G2584">
        <v>32</v>
      </c>
      <c r="H2584">
        <v>12</v>
      </c>
      <c r="I2584">
        <v>2</v>
      </c>
      <c r="J2584">
        <v>4</v>
      </c>
      <c r="K2584">
        <v>2</v>
      </c>
      <c r="L2584">
        <v>1</v>
      </c>
      <c r="M2584">
        <v>0</v>
      </c>
      <c r="N2584" t="s">
        <v>36</v>
      </c>
      <c r="O2584" t="s">
        <v>58</v>
      </c>
      <c r="P2584" t="s">
        <v>38</v>
      </c>
      <c r="Q2584" t="s">
        <v>39</v>
      </c>
      <c r="R2584">
        <v>0</v>
      </c>
      <c r="S2584">
        <v>0</v>
      </c>
      <c r="T2584">
        <v>0</v>
      </c>
      <c r="U2584" t="s">
        <v>40</v>
      </c>
      <c r="V2584" t="s">
        <v>40</v>
      </c>
      <c r="W2584">
        <v>0</v>
      </c>
      <c r="X2584" t="s">
        <v>41</v>
      </c>
      <c r="Y2584">
        <v>241</v>
      </c>
      <c r="Z2584">
        <v>0</v>
      </c>
      <c r="AA2584">
        <v>0</v>
      </c>
      <c r="AB2584" t="s">
        <v>42</v>
      </c>
      <c r="AC2584">
        <v>112.12</v>
      </c>
      <c r="AD2584">
        <v>0</v>
      </c>
      <c r="AE2584">
        <v>1</v>
      </c>
      <c r="AF2584" t="s">
        <v>48</v>
      </c>
      <c r="AG2584" s="1">
        <v>42965</v>
      </c>
      <c r="AH2584">
        <f>SUM(Hotel_Data_Mini[[#This Row],[adults]:[babies]])</f>
        <v>3</v>
      </c>
      <c r="AI2584">
        <f>SUM(Hotel_Data_Mini[[#This Row],[stays_in_weekend_nights]:[stays_in_week_nights]])</f>
        <v>6</v>
      </c>
      <c r="AJ2584">
        <f>IF(Hotel_Data_Mini[[#This Row],[reserved_room_type]]=Hotel_Data_Mini[[#This Row],[assigned_room_type]],0,1)</f>
        <v>0</v>
      </c>
    </row>
    <row r="2585" spans="1:36" x14ac:dyDescent="0.25">
      <c r="A2585" t="s">
        <v>153</v>
      </c>
      <c r="B2585" t="s">
        <v>44</v>
      </c>
      <c r="C2585">
        <v>1</v>
      </c>
      <c r="D2585">
        <v>629</v>
      </c>
      <c r="E2585">
        <v>2017</v>
      </c>
      <c r="F2585" t="s">
        <v>118</v>
      </c>
      <c r="G2585">
        <v>13</v>
      </c>
      <c r="H2585">
        <v>30</v>
      </c>
      <c r="I2585">
        <v>0</v>
      </c>
      <c r="J2585">
        <v>1</v>
      </c>
      <c r="K2585">
        <v>1</v>
      </c>
      <c r="L2585">
        <v>0</v>
      </c>
      <c r="M2585">
        <v>0</v>
      </c>
      <c r="N2585" t="s">
        <v>36</v>
      </c>
      <c r="O2585" t="s">
        <v>37</v>
      </c>
      <c r="P2585" t="s">
        <v>50</v>
      </c>
      <c r="Q2585" t="s">
        <v>39</v>
      </c>
      <c r="R2585">
        <v>0</v>
      </c>
      <c r="S2585">
        <v>0</v>
      </c>
      <c r="T2585">
        <v>0</v>
      </c>
      <c r="U2585" t="s">
        <v>40</v>
      </c>
      <c r="V2585" t="s">
        <v>40</v>
      </c>
      <c r="W2585">
        <v>0</v>
      </c>
      <c r="X2585" t="s">
        <v>51</v>
      </c>
      <c r="Y2585">
        <v>1</v>
      </c>
      <c r="Z2585">
        <v>0</v>
      </c>
      <c r="AA2585">
        <v>0</v>
      </c>
      <c r="AB2585" t="s">
        <v>42</v>
      </c>
      <c r="AC2585">
        <v>59</v>
      </c>
      <c r="AD2585">
        <v>0</v>
      </c>
      <c r="AE2585">
        <v>0</v>
      </c>
      <c r="AF2585" t="s">
        <v>43</v>
      </c>
      <c r="AG2585" s="1">
        <v>42298</v>
      </c>
      <c r="AH2585">
        <f>SUM(Hotel_Data_Mini[[#This Row],[adults]:[babies]])</f>
        <v>1</v>
      </c>
      <c r="AI2585">
        <f>SUM(Hotel_Data_Mini[[#This Row],[stays_in_weekend_nights]:[stays_in_week_nights]])</f>
        <v>1</v>
      </c>
      <c r="AJ2585">
        <f>IF(Hotel_Data_Mini[[#This Row],[reserved_room_type]]=Hotel_Data_Mini[[#This Row],[assigned_room_type]],0,1)</f>
        <v>0</v>
      </c>
    </row>
    <row r="2586" spans="1:36" x14ac:dyDescent="0.25">
      <c r="A2586" t="s">
        <v>153</v>
      </c>
      <c r="B2586" t="s">
        <v>34</v>
      </c>
      <c r="C2586">
        <v>0</v>
      </c>
      <c r="D2586">
        <v>174</v>
      </c>
      <c r="E2586">
        <v>2017</v>
      </c>
      <c r="F2586" t="s">
        <v>122</v>
      </c>
      <c r="G2586">
        <v>16</v>
      </c>
      <c r="H2586">
        <v>17</v>
      </c>
      <c r="I2586">
        <v>1</v>
      </c>
      <c r="J2586">
        <v>3</v>
      </c>
      <c r="K2586">
        <v>2</v>
      </c>
      <c r="L2586">
        <v>0</v>
      </c>
      <c r="M2586">
        <v>0</v>
      </c>
      <c r="N2586" t="s">
        <v>54</v>
      </c>
      <c r="O2586" t="s">
        <v>68</v>
      </c>
      <c r="P2586" t="s">
        <v>38</v>
      </c>
      <c r="Q2586" t="s">
        <v>39</v>
      </c>
      <c r="R2586">
        <v>0</v>
      </c>
      <c r="S2586">
        <v>0</v>
      </c>
      <c r="T2586">
        <v>0</v>
      </c>
      <c r="U2586" t="s">
        <v>40</v>
      </c>
      <c r="V2586" t="s">
        <v>60</v>
      </c>
      <c r="W2586">
        <v>3</v>
      </c>
      <c r="X2586" t="s">
        <v>41</v>
      </c>
      <c r="Y2586">
        <v>240</v>
      </c>
      <c r="Z2586">
        <v>0</v>
      </c>
      <c r="AA2586">
        <v>0</v>
      </c>
      <c r="AB2586" t="s">
        <v>53</v>
      </c>
      <c r="AC2586">
        <v>82.75</v>
      </c>
      <c r="AD2586">
        <v>1</v>
      </c>
      <c r="AE2586">
        <v>2</v>
      </c>
      <c r="AF2586" t="s">
        <v>48</v>
      </c>
      <c r="AG2586" s="1">
        <v>42846</v>
      </c>
      <c r="AH2586">
        <f>SUM(Hotel_Data_Mini[[#This Row],[adults]:[babies]])</f>
        <v>2</v>
      </c>
      <c r="AI2586">
        <f>SUM(Hotel_Data_Mini[[#This Row],[stays_in_weekend_nights]:[stays_in_week_nights]])</f>
        <v>4</v>
      </c>
      <c r="AJ2586">
        <f>IF(Hotel_Data_Mini[[#This Row],[reserved_room_type]]=Hotel_Data_Mini[[#This Row],[assigned_room_type]],0,1)</f>
        <v>1</v>
      </c>
    </row>
    <row r="2587" spans="1:36" x14ac:dyDescent="0.25">
      <c r="A2587" t="s">
        <v>153</v>
      </c>
      <c r="B2587" t="s">
        <v>34</v>
      </c>
      <c r="C2587">
        <v>0</v>
      </c>
      <c r="D2587">
        <v>40</v>
      </c>
      <c r="E2587">
        <v>2017</v>
      </c>
      <c r="F2587" t="s">
        <v>126</v>
      </c>
      <c r="G2587">
        <v>3</v>
      </c>
      <c r="H2587">
        <v>16</v>
      </c>
      <c r="I2587">
        <v>1</v>
      </c>
      <c r="J2587">
        <v>2</v>
      </c>
      <c r="K2587">
        <v>1</v>
      </c>
      <c r="L2587">
        <v>0</v>
      </c>
      <c r="M2587">
        <v>0</v>
      </c>
      <c r="N2587" t="s">
        <v>84</v>
      </c>
      <c r="O2587" t="s">
        <v>37</v>
      </c>
      <c r="P2587" t="s">
        <v>50</v>
      </c>
      <c r="Q2587" t="s">
        <v>47</v>
      </c>
      <c r="R2587">
        <v>0</v>
      </c>
      <c r="S2587">
        <v>0</v>
      </c>
      <c r="T2587">
        <v>0</v>
      </c>
      <c r="U2587" t="s">
        <v>40</v>
      </c>
      <c r="V2587" t="s">
        <v>65</v>
      </c>
      <c r="W2587">
        <v>2</v>
      </c>
      <c r="X2587" t="s">
        <v>41</v>
      </c>
      <c r="Y2587">
        <v>0</v>
      </c>
      <c r="Z2587">
        <v>0</v>
      </c>
      <c r="AA2587">
        <v>0</v>
      </c>
      <c r="AB2587" t="s">
        <v>53</v>
      </c>
      <c r="AC2587">
        <v>27.5</v>
      </c>
      <c r="AD2587">
        <v>0</v>
      </c>
      <c r="AE2587">
        <v>0</v>
      </c>
      <c r="AF2587" t="s">
        <v>48</v>
      </c>
      <c r="AG2587" s="1">
        <v>42754</v>
      </c>
      <c r="AH2587">
        <f>SUM(Hotel_Data_Mini[[#This Row],[adults]:[babies]])</f>
        <v>1</v>
      </c>
      <c r="AI2587">
        <f>SUM(Hotel_Data_Mini[[#This Row],[stays_in_weekend_nights]:[stays_in_week_nights]])</f>
        <v>3</v>
      </c>
      <c r="AJ2587">
        <f>IF(Hotel_Data_Mini[[#This Row],[reserved_room_type]]=Hotel_Data_Mini[[#This Row],[assigned_room_type]],0,1)</f>
        <v>1</v>
      </c>
    </row>
    <row r="2588" spans="1:36" x14ac:dyDescent="0.25">
      <c r="A2588" t="s">
        <v>153</v>
      </c>
      <c r="B2588" t="s">
        <v>44</v>
      </c>
      <c r="C2588">
        <v>1</v>
      </c>
      <c r="D2588">
        <v>119</v>
      </c>
      <c r="E2588">
        <v>2017</v>
      </c>
      <c r="F2588" t="s">
        <v>122</v>
      </c>
      <c r="G2588">
        <v>15</v>
      </c>
      <c r="H2588">
        <v>11</v>
      </c>
      <c r="I2588">
        <v>0</v>
      </c>
      <c r="J2588">
        <v>3</v>
      </c>
      <c r="K2588">
        <v>2</v>
      </c>
      <c r="L2588">
        <v>0</v>
      </c>
      <c r="M2588">
        <v>0</v>
      </c>
      <c r="N2588" t="s">
        <v>80</v>
      </c>
      <c r="O2588" t="s">
        <v>68</v>
      </c>
      <c r="P2588" t="s">
        <v>38</v>
      </c>
      <c r="Q2588" t="s">
        <v>39</v>
      </c>
      <c r="R2588">
        <v>0</v>
      </c>
      <c r="S2588">
        <v>0</v>
      </c>
      <c r="T2588">
        <v>0</v>
      </c>
      <c r="U2588" t="s">
        <v>40</v>
      </c>
      <c r="V2588" t="s">
        <v>40</v>
      </c>
      <c r="W2588">
        <v>0</v>
      </c>
      <c r="X2588" t="s">
        <v>41</v>
      </c>
      <c r="Y2588">
        <v>9</v>
      </c>
      <c r="Z2588">
        <v>0</v>
      </c>
      <c r="AA2588">
        <v>0</v>
      </c>
      <c r="AB2588" t="s">
        <v>42</v>
      </c>
      <c r="AC2588">
        <v>102</v>
      </c>
      <c r="AD2588">
        <v>0</v>
      </c>
      <c r="AE2588">
        <v>1</v>
      </c>
      <c r="AF2588" t="s">
        <v>43</v>
      </c>
      <c r="AG2588" s="1">
        <v>42722</v>
      </c>
      <c r="AH2588">
        <f>SUM(Hotel_Data_Mini[[#This Row],[adults]:[babies]])</f>
        <v>2</v>
      </c>
      <c r="AI2588">
        <f>SUM(Hotel_Data_Mini[[#This Row],[stays_in_weekend_nights]:[stays_in_week_nights]])</f>
        <v>3</v>
      </c>
      <c r="AJ2588">
        <f>IF(Hotel_Data_Mini[[#This Row],[reserved_room_type]]=Hotel_Data_Mini[[#This Row],[assigned_room_type]],0,1)</f>
        <v>0</v>
      </c>
    </row>
    <row r="2589" spans="1:36" x14ac:dyDescent="0.25">
      <c r="A2589" t="s">
        <v>153</v>
      </c>
      <c r="B2589" t="s">
        <v>44</v>
      </c>
      <c r="C2589">
        <v>1</v>
      </c>
      <c r="D2589">
        <v>43</v>
      </c>
      <c r="E2589">
        <v>2017</v>
      </c>
      <c r="F2589" t="s">
        <v>120</v>
      </c>
      <c r="G2589">
        <v>22</v>
      </c>
      <c r="H2589">
        <v>3</v>
      </c>
      <c r="I2589">
        <v>2</v>
      </c>
      <c r="J2589">
        <v>5</v>
      </c>
      <c r="K2589">
        <v>2</v>
      </c>
      <c r="L2589">
        <v>0</v>
      </c>
      <c r="M2589">
        <v>0</v>
      </c>
      <c r="N2589" t="s">
        <v>80</v>
      </c>
      <c r="O2589" t="s">
        <v>95</v>
      </c>
      <c r="P2589" t="s">
        <v>38</v>
      </c>
      <c r="Q2589" t="s">
        <v>39</v>
      </c>
      <c r="R2589">
        <v>0</v>
      </c>
      <c r="S2589">
        <v>0</v>
      </c>
      <c r="T2589">
        <v>0</v>
      </c>
      <c r="U2589" t="s">
        <v>40</v>
      </c>
      <c r="V2589" t="s">
        <v>40</v>
      </c>
      <c r="W2589">
        <v>0</v>
      </c>
      <c r="X2589" t="s">
        <v>41</v>
      </c>
      <c r="Y2589">
        <v>9</v>
      </c>
      <c r="Z2589">
        <v>0</v>
      </c>
      <c r="AA2589">
        <v>0</v>
      </c>
      <c r="AB2589" t="s">
        <v>42</v>
      </c>
      <c r="AC2589">
        <v>140</v>
      </c>
      <c r="AD2589">
        <v>0</v>
      </c>
      <c r="AE2589">
        <v>1</v>
      </c>
      <c r="AF2589" t="s">
        <v>43</v>
      </c>
      <c r="AG2589" s="1">
        <v>42873</v>
      </c>
      <c r="AH2589">
        <f>SUM(Hotel_Data_Mini[[#This Row],[adults]:[babies]])</f>
        <v>2</v>
      </c>
      <c r="AI2589">
        <f>SUM(Hotel_Data_Mini[[#This Row],[stays_in_weekend_nights]:[stays_in_week_nights]])</f>
        <v>7</v>
      </c>
      <c r="AJ2589">
        <f>IF(Hotel_Data_Mini[[#This Row],[reserved_room_type]]=Hotel_Data_Mini[[#This Row],[assigned_room_type]],0,1)</f>
        <v>0</v>
      </c>
    </row>
    <row r="2590" spans="1:36" x14ac:dyDescent="0.25">
      <c r="A2590" t="s">
        <v>153</v>
      </c>
      <c r="B2590" t="s">
        <v>34</v>
      </c>
      <c r="C2590">
        <v>0</v>
      </c>
      <c r="D2590">
        <v>262</v>
      </c>
      <c r="E2590">
        <v>2017</v>
      </c>
      <c r="F2590" t="s">
        <v>52</v>
      </c>
      <c r="G2590">
        <v>31</v>
      </c>
      <c r="H2590">
        <v>30</v>
      </c>
      <c r="I2590">
        <v>2</v>
      </c>
      <c r="J2590">
        <v>2</v>
      </c>
      <c r="K2590">
        <v>2</v>
      </c>
      <c r="L2590">
        <v>0</v>
      </c>
      <c r="M2590">
        <v>0</v>
      </c>
      <c r="N2590" t="s">
        <v>36</v>
      </c>
      <c r="O2590" t="s">
        <v>74</v>
      </c>
      <c r="P2590" t="s">
        <v>56</v>
      </c>
      <c r="Q2590" t="s">
        <v>39</v>
      </c>
      <c r="R2590">
        <v>0</v>
      </c>
      <c r="S2590">
        <v>0</v>
      </c>
      <c r="T2590">
        <v>0</v>
      </c>
      <c r="U2590" t="s">
        <v>40</v>
      </c>
      <c r="V2590" t="s">
        <v>62</v>
      </c>
      <c r="W2590">
        <v>0</v>
      </c>
      <c r="X2590" t="s">
        <v>41</v>
      </c>
      <c r="Y2590">
        <v>410</v>
      </c>
      <c r="Z2590">
        <v>0</v>
      </c>
      <c r="AA2590">
        <v>0</v>
      </c>
      <c r="AB2590" t="s">
        <v>42</v>
      </c>
      <c r="AC2590">
        <v>116.5</v>
      </c>
      <c r="AD2590">
        <v>0</v>
      </c>
      <c r="AE2590">
        <v>0</v>
      </c>
      <c r="AF2590" t="s">
        <v>48</v>
      </c>
      <c r="AG2590" s="1">
        <v>42950</v>
      </c>
      <c r="AH2590">
        <f>SUM(Hotel_Data_Mini[[#This Row],[adults]:[babies]])</f>
        <v>2</v>
      </c>
      <c r="AI2590">
        <f>SUM(Hotel_Data_Mini[[#This Row],[stays_in_weekend_nights]:[stays_in_week_nights]])</f>
        <v>4</v>
      </c>
      <c r="AJ2590">
        <f>IF(Hotel_Data_Mini[[#This Row],[reserved_room_type]]=Hotel_Data_Mini[[#This Row],[assigned_room_type]],0,1)</f>
        <v>1</v>
      </c>
    </row>
    <row r="2591" spans="1:36" x14ac:dyDescent="0.25">
      <c r="A2591" t="s">
        <v>153</v>
      </c>
      <c r="B2591" t="s">
        <v>34</v>
      </c>
      <c r="C2591">
        <v>1</v>
      </c>
      <c r="D2591">
        <v>157</v>
      </c>
      <c r="E2591">
        <v>2017</v>
      </c>
      <c r="F2591" t="s">
        <v>122</v>
      </c>
      <c r="G2591">
        <v>16</v>
      </c>
      <c r="H2591">
        <v>21</v>
      </c>
      <c r="I2591">
        <v>0</v>
      </c>
      <c r="J2591">
        <v>1</v>
      </c>
      <c r="K2591">
        <v>2</v>
      </c>
      <c r="L2591">
        <v>0</v>
      </c>
      <c r="M2591">
        <v>0</v>
      </c>
      <c r="N2591" t="s">
        <v>36</v>
      </c>
      <c r="O2591" t="s">
        <v>68</v>
      </c>
      <c r="P2591" t="s">
        <v>38</v>
      </c>
      <c r="Q2591" t="s">
        <v>39</v>
      </c>
      <c r="R2591">
        <v>0</v>
      </c>
      <c r="S2591">
        <v>0</v>
      </c>
      <c r="T2591">
        <v>0</v>
      </c>
      <c r="U2591" t="s">
        <v>40</v>
      </c>
      <c r="V2591" t="s">
        <v>40</v>
      </c>
      <c r="W2591">
        <v>0</v>
      </c>
      <c r="X2591" t="s">
        <v>41</v>
      </c>
      <c r="Y2591">
        <v>240</v>
      </c>
      <c r="Z2591">
        <v>0</v>
      </c>
      <c r="AA2591">
        <v>0</v>
      </c>
      <c r="AB2591" t="s">
        <v>42</v>
      </c>
      <c r="AC2591">
        <v>60</v>
      </c>
      <c r="AD2591">
        <v>0</v>
      </c>
      <c r="AE2591">
        <v>3</v>
      </c>
      <c r="AF2591" t="s">
        <v>43</v>
      </c>
      <c r="AG2591" s="1">
        <v>42690</v>
      </c>
      <c r="AH2591">
        <f>SUM(Hotel_Data_Mini[[#This Row],[adults]:[babies]])</f>
        <v>2</v>
      </c>
      <c r="AI2591">
        <f>SUM(Hotel_Data_Mini[[#This Row],[stays_in_weekend_nights]:[stays_in_week_nights]])</f>
        <v>1</v>
      </c>
      <c r="AJ2591">
        <f>IF(Hotel_Data_Mini[[#This Row],[reserved_room_type]]=Hotel_Data_Mini[[#This Row],[assigned_room_type]],0,1)</f>
        <v>0</v>
      </c>
    </row>
    <row r="2592" spans="1:36" x14ac:dyDescent="0.25">
      <c r="A2592" t="s">
        <v>153</v>
      </c>
      <c r="B2592" t="s">
        <v>34</v>
      </c>
      <c r="C2592">
        <v>0</v>
      </c>
      <c r="D2592">
        <v>126</v>
      </c>
      <c r="E2592">
        <v>2017</v>
      </c>
      <c r="F2592" t="s">
        <v>117</v>
      </c>
      <c r="G2592">
        <v>18</v>
      </c>
      <c r="H2592">
        <v>2</v>
      </c>
      <c r="I2592">
        <v>0</v>
      </c>
      <c r="J2592">
        <v>2</v>
      </c>
      <c r="K2592">
        <v>2</v>
      </c>
      <c r="L2592">
        <v>0</v>
      </c>
      <c r="M2592">
        <v>0</v>
      </c>
      <c r="N2592" t="s">
        <v>36</v>
      </c>
      <c r="O2592" t="s">
        <v>67</v>
      </c>
      <c r="P2592" t="s">
        <v>56</v>
      </c>
      <c r="Q2592" t="s">
        <v>39</v>
      </c>
      <c r="R2592">
        <v>0</v>
      </c>
      <c r="S2592">
        <v>0</v>
      </c>
      <c r="T2592">
        <v>0</v>
      </c>
      <c r="U2592" t="s">
        <v>60</v>
      </c>
      <c r="V2592" t="s">
        <v>66</v>
      </c>
      <c r="W2592">
        <v>0</v>
      </c>
      <c r="X2592" t="s">
        <v>41</v>
      </c>
      <c r="Y2592">
        <v>6</v>
      </c>
      <c r="Z2592">
        <v>0</v>
      </c>
      <c r="AA2592">
        <v>0</v>
      </c>
      <c r="AB2592" t="s">
        <v>59</v>
      </c>
      <c r="AC2592">
        <v>84</v>
      </c>
      <c r="AD2592">
        <v>1</v>
      </c>
      <c r="AE2592">
        <v>1</v>
      </c>
      <c r="AF2592" t="s">
        <v>48</v>
      </c>
      <c r="AG2592" s="1">
        <v>42859</v>
      </c>
      <c r="AH2592">
        <f>SUM(Hotel_Data_Mini[[#This Row],[adults]:[babies]])</f>
        <v>2</v>
      </c>
      <c r="AI2592">
        <f>SUM(Hotel_Data_Mini[[#This Row],[stays_in_weekend_nights]:[stays_in_week_nights]])</f>
        <v>2</v>
      </c>
      <c r="AJ2592">
        <f>IF(Hotel_Data_Mini[[#This Row],[reserved_room_type]]=Hotel_Data_Mini[[#This Row],[assigned_room_type]],0,1)</f>
        <v>1</v>
      </c>
    </row>
    <row r="2593" spans="1:36" x14ac:dyDescent="0.25">
      <c r="A2593" t="s">
        <v>153</v>
      </c>
      <c r="B2593" t="s">
        <v>44</v>
      </c>
      <c r="C2593">
        <v>0</v>
      </c>
      <c r="D2593">
        <v>50</v>
      </c>
      <c r="E2593">
        <v>2017</v>
      </c>
      <c r="F2593" t="s">
        <v>45</v>
      </c>
      <c r="G2593">
        <v>35</v>
      </c>
      <c r="H2593">
        <v>29</v>
      </c>
      <c r="I2593">
        <v>0</v>
      </c>
      <c r="J2593">
        <v>2</v>
      </c>
      <c r="K2593">
        <v>1</v>
      </c>
      <c r="L2593">
        <v>0</v>
      </c>
      <c r="M2593">
        <v>0</v>
      </c>
      <c r="N2593" t="s">
        <v>36</v>
      </c>
      <c r="O2593" t="s">
        <v>37</v>
      </c>
      <c r="P2593" t="s">
        <v>69</v>
      </c>
      <c r="Q2593" t="s">
        <v>69</v>
      </c>
      <c r="R2593">
        <v>1</v>
      </c>
      <c r="S2593">
        <v>1</v>
      </c>
      <c r="T2593">
        <v>28</v>
      </c>
      <c r="U2593" t="s">
        <v>40</v>
      </c>
      <c r="V2593" t="s">
        <v>40</v>
      </c>
      <c r="W2593">
        <v>1</v>
      </c>
      <c r="X2593" t="s">
        <v>41</v>
      </c>
      <c r="Y2593">
        <v>0</v>
      </c>
      <c r="Z2593">
        <v>219</v>
      </c>
      <c r="AA2593">
        <v>0</v>
      </c>
      <c r="AB2593" t="s">
        <v>42</v>
      </c>
      <c r="AC2593">
        <v>89</v>
      </c>
      <c r="AD2593">
        <v>1</v>
      </c>
      <c r="AE2593">
        <v>4</v>
      </c>
      <c r="AF2593" t="s">
        <v>48</v>
      </c>
      <c r="AG2593" s="1">
        <v>42978</v>
      </c>
      <c r="AH2593">
        <f>SUM(Hotel_Data_Mini[[#This Row],[adults]:[babies]])</f>
        <v>1</v>
      </c>
      <c r="AI2593">
        <f>SUM(Hotel_Data_Mini[[#This Row],[stays_in_weekend_nights]:[stays_in_week_nights]])</f>
        <v>2</v>
      </c>
      <c r="AJ2593">
        <f>IF(Hotel_Data_Mini[[#This Row],[reserved_room_type]]=Hotel_Data_Mini[[#This Row],[assigned_room_type]],0,1)</f>
        <v>0</v>
      </c>
    </row>
    <row r="2594" spans="1:36" x14ac:dyDescent="0.25">
      <c r="A2594" t="s">
        <v>153</v>
      </c>
      <c r="B2594" t="s">
        <v>44</v>
      </c>
      <c r="C2594">
        <v>1</v>
      </c>
      <c r="D2594">
        <v>155</v>
      </c>
      <c r="E2594">
        <v>2017</v>
      </c>
      <c r="F2594" t="s">
        <v>52</v>
      </c>
      <c r="G2594">
        <v>30</v>
      </c>
      <c r="H2594">
        <v>26</v>
      </c>
      <c r="I2594">
        <v>0</v>
      </c>
      <c r="J2594">
        <v>4</v>
      </c>
      <c r="K2594">
        <v>2</v>
      </c>
      <c r="L2594">
        <v>0</v>
      </c>
      <c r="M2594">
        <v>0</v>
      </c>
      <c r="N2594" t="s">
        <v>80</v>
      </c>
      <c r="O2594" t="s">
        <v>96</v>
      </c>
      <c r="P2594" t="s">
        <v>38</v>
      </c>
      <c r="Q2594" t="s">
        <v>39</v>
      </c>
      <c r="R2594">
        <v>0</v>
      </c>
      <c r="S2594">
        <v>0</v>
      </c>
      <c r="T2594">
        <v>0</v>
      </c>
      <c r="U2594" t="s">
        <v>40</v>
      </c>
      <c r="V2594" t="s">
        <v>40</v>
      </c>
      <c r="W2594">
        <v>0</v>
      </c>
      <c r="X2594" t="s">
        <v>41</v>
      </c>
      <c r="Y2594">
        <v>9</v>
      </c>
      <c r="Z2594">
        <v>0</v>
      </c>
      <c r="AA2594">
        <v>0</v>
      </c>
      <c r="AB2594" t="s">
        <v>42</v>
      </c>
      <c r="AC2594">
        <v>118.75</v>
      </c>
      <c r="AD2594">
        <v>0</v>
      </c>
      <c r="AE2594">
        <v>0</v>
      </c>
      <c r="AF2594" t="s">
        <v>43</v>
      </c>
      <c r="AG2594" s="1">
        <v>42851</v>
      </c>
      <c r="AH2594">
        <f>SUM(Hotel_Data_Mini[[#This Row],[adults]:[babies]])</f>
        <v>2</v>
      </c>
      <c r="AI2594">
        <f>SUM(Hotel_Data_Mini[[#This Row],[stays_in_weekend_nights]:[stays_in_week_nights]])</f>
        <v>4</v>
      </c>
      <c r="AJ2594">
        <f>IF(Hotel_Data_Mini[[#This Row],[reserved_room_type]]=Hotel_Data_Mini[[#This Row],[assigned_room_type]],0,1)</f>
        <v>0</v>
      </c>
    </row>
    <row r="2595" spans="1:36" x14ac:dyDescent="0.25">
      <c r="A2595" t="s">
        <v>153</v>
      </c>
      <c r="B2595" t="s">
        <v>44</v>
      </c>
      <c r="C2595">
        <v>1</v>
      </c>
      <c r="D2595">
        <v>45</v>
      </c>
      <c r="E2595">
        <v>2017</v>
      </c>
      <c r="F2595" t="s">
        <v>126</v>
      </c>
      <c r="G2595">
        <v>1</v>
      </c>
      <c r="H2595">
        <v>4</v>
      </c>
      <c r="I2595">
        <v>0</v>
      </c>
      <c r="J2595">
        <v>2</v>
      </c>
      <c r="K2595">
        <v>2</v>
      </c>
      <c r="L2595">
        <v>0</v>
      </c>
      <c r="M2595">
        <v>0</v>
      </c>
      <c r="N2595" t="s">
        <v>36</v>
      </c>
      <c r="O2595" t="s">
        <v>96</v>
      </c>
      <c r="P2595" t="s">
        <v>38</v>
      </c>
      <c r="Q2595" t="s">
        <v>39</v>
      </c>
      <c r="R2595">
        <v>0</v>
      </c>
      <c r="S2595">
        <v>0</v>
      </c>
      <c r="T2595">
        <v>0</v>
      </c>
      <c r="U2595" t="s">
        <v>40</v>
      </c>
      <c r="V2595" t="s">
        <v>40</v>
      </c>
      <c r="W2595">
        <v>0</v>
      </c>
      <c r="X2595" t="s">
        <v>41</v>
      </c>
      <c r="Y2595">
        <v>9</v>
      </c>
      <c r="Z2595">
        <v>0</v>
      </c>
      <c r="AA2595">
        <v>0</v>
      </c>
      <c r="AB2595" t="s">
        <v>42</v>
      </c>
      <c r="AC2595">
        <v>86.4</v>
      </c>
      <c r="AD2595">
        <v>0</v>
      </c>
      <c r="AE2595">
        <v>0</v>
      </c>
      <c r="AF2595" t="s">
        <v>43</v>
      </c>
      <c r="AG2595" s="1">
        <v>42701</v>
      </c>
      <c r="AH2595">
        <f>SUM(Hotel_Data_Mini[[#This Row],[adults]:[babies]])</f>
        <v>2</v>
      </c>
      <c r="AI2595">
        <f>SUM(Hotel_Data_Mini[[#This Row],[stays_in_weekend_nights]:[stays_in_week_nights]])</f>
        <v>2</v>
      </c>
      <c r="AJ2595">
        <f>IF(Hotel_Data_Mini[[#This Row],[reserved_room_type]]=Hotel_Data_Mini[[#This Row],[assigned_room_type]],0,1)</f>
        <v>0</v>
      </c>
    </row>
    <row r="2596" spans="1:36" x14ac:dyDescent="0.25">
      <c r="A2596" t="s">
        <v>153</v>
      </c>
      <c r="B2596" t="s">
        <v>44</v>
      </c>
      <c r="C2596">
        <v>0</v>
      </c>
      <c r="D2596">
        <v>7</v>
      </c>
      <c r="E2596">
        <v>2017</v>
      </c>
      <c r="F2596" t="s">
        <v>117</v>
      </c>
      <c r="G2596">
        <v>22</v>
      </c>
      <c r="H2596">
        <v>29</v>
      </c>
      <c r="I2596">
        <v>1</v>
      </c>
      <c r="J2596">
        <v>0</v>
      </c>
      <c r="K2596">
        <v>1</v>
      </c>
      <c r="L2596">
        <v>0</v>
      </c>
      <c r="M2596">
        <v>0</v>
      </c>
      <c r="N2596" t="s">
        <v>36</v>
      </c>
      <c r="O2596" t="s">
        <v>37</v>
      </c>
      <c r="P2596" t="s">
        <v>69</v>
      </c>
      <c r="Q2596" t="s">
        <v>69</v>
      </c>
      <c r="R2596">
        <v>1</v>
      </c>
      <c r="S2596">
        <v>0</v>
      </c>
      <c r="T2596">
        <v>3</v>
      </c>
      <c r="U2596" t="s">
        <v>71</v>
      </c>
      <c r="V2596" t="s">
        <v>71</v>
      </c>
      <c r="W2596">
        <v>1</v>
      </c>
      <c r="X2596" t="s">
        <v>41</v>
      </c>
      <c r="Y2596">
        <v>0</v>
      </c>
      <c r="Z2596">
        <v>51</v>
      </c>
      <c r="AA2596">
        <v>0</v>
      </c>
      <c r="AB2596" t="s">
        <v>42</v>
      </c>
      <c r="AC2596">
        <v>125</v>
      </c>
      <c r="AD2596">
        <v>0</v>
      </c>
      <c r="AE2596">
        <v>0</v>
      </c>
      <c r="AF2596" t="s">
        <v>48</v>
      </c>
      <c r="AG2596" s="1">
        <v>42885</v>
      </c>
      <c r="AH2596">
        <f>SUM(Hotel_Data_Mini[[#This Row],[adults]:[babies]])</f>
        <v>1</v>
      </c>
      <c r="AI2596">
        <f>SUM(Hotel_Data_Mini[[#This Row],[stays_in_weekend_nights]:[stays_in_week_nights]])</f>
        <v>1</v>
      </c>
      <c r="AJ2596">
        <f>IF(Hotel_Data_Mini[[#This Row],[reserved_room_type]]=Hotel_Data_Mini[[#This Row],[assigned_room_type]],0,1)</f>
        <v>0</v>
      </c>
    </row>
    <row r="2597" spans="1:36" x14ac:dyDescent="0.25">
      <c r="A2597" t="s">
        <v>153</v>
      </c>
      <c r="B2597" t="s">
        <v>34</v>
      </c>
      <c r="C2597">
        <v>1</v>
      </c>
      <c r="D2597">
        <v>221</v>
      </c>
      <c r="E2597">
        <v>2017</v>
      </c>
      <c r="F2597" t="s">
        <v>122</v>
      </c>
      <c r="G2597">
        <v>18</v>
      </c>
      <c r="H2597">
        <v>30</v>
      </c>
      <c r="I2597">
        <v>2</v>
      </c>
      <c r="J2597">
        <v>5</v>
      </c>
      <c r="K2597">
        <v>2</v>
      </c>
      <c r="L2597">
        <v>0</v>
      </c>
      <c r="M2597">
        <v>0</v>
      </c>
      <c r="N2597" t="s">
        <v>54</v>
      </c>
      <c r="O2597" t="s">
        <v>37</v>
      </c>
      <c r="P2597" t="s">
        <v>50</v>
      </c>
      <c r="Q2597" t="s">
        <v>39</v>
      </c>
      <c r="R2597">
        <v>0</v>
      </c>
      <c r="S2597">
        <v>0</v>
      </c>
      <c r="T2597">
        <v>0</v>
      </c>
      <c r="U2597" t="s">
        <v>60</v>
      </c>
      <c r="V2597" t="s">
        <v>60</v>
      </c>
      <c r="W2597">
        <v>0</v>
      </c>
      <c r="X2597" t="s">
        <v>41</v>
      </c>
      <c r="Y2597">
        <v>0</v>
      </c>
      <c r="Z2597">
        <v>0</v>
      </c>
      <c r="AA2597">
        <v>0</v>
      </c>
      <c r="AB2597" t="s">
        <v>53</v>
      </c>
      <c r="AC2597">
        <v>82</v>
      </c>
      <c r="AD2597">
        <v>0</v>
      </c>
      <c r="AE2597">
        <v>0</v>
      </c>
      <c r="AF2597" t="s">
        <v>43</v>
      </c>
      <c r="AG2597" s="1">
        <v>0</v>
      </c>
      <c r="AH2597">
        <f>SUM(Hotel_Data_Mini[[#This Row],[adults]:[babies]])</f>
        <v>2</v>
      </c>
      <c r="AI2597">
        <f>SUM(Hotel_Data_Mini[[#This Row],[stays_in_weekend_nights]:[stays_in_week_nights]])</f>
        <v>7</v>
      </c>
      <c r="AJ2597">
        <f>IF(Hotel_Data_Mini[[#This Row],[reserved_room_type]]=Hotel_Data_Mini[[#This Row],[assigned_room_type]],0,1)</f>
        <v>0</v>
      </c>
    </row>
    <row r="2598" spans="1:36" x14ac:dyDescent="0.25">
      <c r="A2598" t="s">
        <v>153</v>
      </c>
      <c r="B2598" t="s">
        <v>34</v>
      </c>
      <c r="C2598">
        <v>1</v>
      </c>
      <c r="D2598">
        <v>201</v>
      </c>
      <c r="E2598">
        <v>2017</v>
      </c>
      <c r="F2598" t="s">
        <v>117</v>
      </c>
      <c r="G2598">
        <v>19</v>
      </c>
      <c r="H2598">
        <v>13</v>
      </c>
      <c r="I2598">
        <v>1</v>
      </c>
      <c r="J2598">
        <v>1</v>
      </c>
      <c r="K2598">
        <v>2</v>
      </c>
      <c r="L2598">
        <v>0</v>
      </c>
      <c r="M2598">
        <v>0</v>
      </c>
      <c r="N2598" t="s">
        <v>36</v>
      </c>
      <c r="O2598" t="s">
        <v>95</v>
      </c>
      <c r="P2598" t="s">
        <v>38</v>
      </c>
      <c r="Q2598" t="s">
        <v>39</v>
      </c>
      <c r="R2598">
        <v>0</v>
      </c>
      <c r="S2598">
        <v>0</v>
      </c>
      <c r="T2598">
        <v>0</v>
      </c>
      <c r="U2598" t="s">
        <v>40</v>
      </c>
      <c r="V2598" t="s">
        <v>40</v>
      </c>
      <c r="W2598">
        <v>0</v>
      </c>
      <c r="X2598" t="s">
        <v>41</v>
      </c>
      <c r="Y2598">
        <v>240</v>
      </c>
      <c r="Z2598">
        <v>0</v>
      </c>
      <c r="AA2598">
        <v>0</v>
      </c>
      <c r="AB2598" t="s">
        <v>42</v>
      </c>
      <c r="AC2598">
        <v>76.5</v>
      </c>
      <c r="AD2598">
        <v>0</v>
      </c>
      <c r="AE2598">
        <v>1</v>
      </c>
      <c r="AF2598" t="s">
        <v>43</v>
      </c>
      <c r="AG2598" s="1">
        <v>42669</v>
      </c>
      <c r="AH2598">
        <f>SUM(Hotel_Data_Mini[[#This Row],[adults]:[babies]])</f>
        <v>2</v>
      </c>
      <c r="AI2598">
        <f>SUM(Hotel_Data_Mini[[#This Row],[stays_in_weekend_nights]:[stays_in_week_nights]])</f>
        <v>2</v>
      </c>
      <c r="AJ2598">
        <f>IF(Hotel_Data_Mini[[#This Row],[reserved_room_type]]=Hotel_Data_Mini[[#This Row],[assigned_room_type]],0,1)</f>
        <v>0</v>
      </c>
    </row>
    <row r="2599" spans="1:36" x14ac:dyDescent="0.25">
      <c r="A2599" t="s">
        <v>153</v>
      </c>
      <c r="B2599" t="s">
        <v>34</v>
      </c>
      <c r="C2599">
        <v>1</v>
      </c>
      <c r="D2599">
        <v>119</v>
      </c>
      <c r="E2599">
        <v>2017</v>
      </c>
      <c r="F2599" t="s">
        <v>45</v>
      </c>
      <c r="G2599">
        <v>31</v>
      </c>
      <c r="H2599">
        <v>5</v>
      </c>
      <c r="I2599">
        <v>2</v>
      </c>
      <c r="J2599">
        <v>2</v>
      </c>
      <c r="K2599">
        <v>2</v>
      </c>
      <c r="L2599">
        <v>2</v>
      </c>
      <c r="M2599">
        <v>0</v>
      </c>
      <c r="N2599" t="s">
        <v>36</v>
      </c>
      <c r="O2599" t="s">
        <v>95</v>
      </c>
      <c r="P2599" t="s">
        <v>38</v>
      </c>
      <c r="Q2599" t="s">
        <v>39</v>
      </c>
      <c r="R2599">
        <v>0</v>
      </c>
      <c r="S2599">
        <v>0</v>
      </c>
      <c r="T2599">
        <v>0</v>
      </c>
      <c r="U2599" t="s">
        <v>62</v>
      </c>
      <c r="V2599" t="s">
        <v>62</v>
      </c>
      <c r="W2599">
        <v>0</v>
      </c>
      <c r="X2599" t="s">
        <v>41</v>
      </c>
      <c r="Y2599">
        <v>240</v>
      </c>
      <c r="Z2599">
        <v>0</v>
      </c>
      <c r="AA2599">
        <v>0</v>
      </c>
      <c r="AB2599" t="s">
        <v>42</v>
      </c>
      <c r="AC2599">
        <v>269</v>
      </c>
      <c r="AD2599">
        <v>0</v>
      </c>
      <c r="AE2599">
        <v>2</v>
      </c>
      <c r="AF2599" t="s">
        <v>43</v>
      </c>
      <c r="AG2599" s="1">
        <v>42845</v>
      </c>
      <c r="AH2599">
        <f>SUM(Hotel_Data_Mini[[#This Row],[adults]:[babies]])</f>
        <v>4</v>
      </c>
      <c r="AI2599">
        <f>SUM(Hotel_Data_Mini[[#This Row],[stays_in_weekend_nights]:[stays_in_week_nights]])</f>
        <v>4</v>
      </c>
      <c r="AJ2599">
        <f>IF(Hotel_Data_Mini[[#This Row],[reserved_room_type]]=Hotel_Data_Mini[[#This Row],[assigned_room_type]],0,1)</f>
        <v>0</v>
      </c>
    </row>
    <row r="2600" spans="1:36" x14ac:dyDescent="0.25">
      <c r="A2600" t="s">
        <v>153</v>
      </c>
      <c r="B2600" t="s">
        <v>34</v>
      </c>
      <c r="C2600">
        <v>1</v>
      </c>
      <c r="D2600">
        <v>163</v>
      </c>
      <c r="E2600">
        <v>2017</v>
      </c>
      <c r="F2600" t="s">
        <v>52</v>
      </c>
      <c r="G2600">
        <v>29</v>
      </c>
      <c r="H2600">
        <v>18</v>
      </c>
      <c r="I2600">
        <v>0</v>
      </c>
      <c r="J2600">
        <v>1</v>
      </c>
      <c r="K2600">
        <v>2</v>
      </c>
      <c r="L2600">
        <v>0</v>
      </c>
      <c r="M2600">
        <v>0</v>
      </c>
      <c r="N2600" t="s">
        <v>54</v>
      </c>
      <c r="O2600" t="s">
        <v>74</v>
      </c>
      <c r="P2600" t="s">
        <v>38</v>
      </c>
      <c r="Q2600" t="s">
        <v>39</v>
      </c>
      <c r="R2600">
        <v>0</v>
      </c>
      <c r="S2600">
        <v>0</v>
      </c>
      <c r="T2600">
        <v>0</v>
      </c>
      <c r="U2600" t="s">
        <v>60</v>
      </c>
      <c r="V2600" t="s">
        <v>60</v>
      </c>
      <c r="W2600">
        <v>0</v>
      </c>
      <c r="X2600" t="s">
        <v>41</v>
      </c>
      <c r="Y2600">
        <v>240</v>
      </c>
      <c r="Z2600">
        <v>0</v>
      </c>
      <c r="AA2600">
        <v>0</v>
      </c>
      <c r="AB2600" t="s">
        <v>42</v>
      </c>
      <c r="AC2600">
        <v>226</v>
      </c>
      <c r="AD2600">
        <v>0</v>
      </c>
      <c r="AE2600">
        <v>1</v>
      </c>
      <c r="AF2600" t="s">
        <v>43</v>
      </c>
      <c r="AG2600" s="1">
        <v>0</v>
      </c>
      <c r="AH2600">
        <f>SUM(Hotel_Data_Mini[[#This Row],[adults]:[babies]])</f>
        <v>2</v>
      </c>
      <c r="AI2600">
        <f>SUM(Hotel_Data_Mini[[#This Row],[stays_in_weekend_nights]:[stays_in_week_nights]])</f>
        <v>1</v>
      </c>
      <c r="AJ2600">
        <f>IF(Hotel_Data_Mini[[#This Row],[reserved_room_type]]=Hotel_Data_Mini[[#This Row],[assigned_room_type]],0,1)</f>
        <v>0</v>
      </c>
    </row>
    <row r="2601" spans="1:36" x14ac:dyDescent="0.25">
      <c r="A2601" t="s">
        <v>153</v>
      </c>
      <c r="B2601" t="s">
        <v>34</v>
      </c>
      <c r="C2601">
        <v>0</v>
      </c>
      <c r="D2601">
        <v>185</v>
      </c>
      <c r="E2601">
        <v>2017</v>
      </c>
      <c r="F2601" t="s">
        <v>52</v>
      </c>
      <c r="G2601">
        <v>30</v>
      </c>
      <c r="H2601">
        <v>27</v>
      </c>
      <c r="I2601">
        <v>2</v>
      </c>
      <c r="J2601">
        <v>5</v>
      </c>
      <c r="K2601">
        <v>2</v>
      </c>
      <c r="L2601">
        <v>0</v>
      </c>
      <c r="M2601">
        <v>0</v>
      </c>
      <c r="N2601" t="s">
        <v>36</v>
      </c>
      <c r="O2601" t="s">
        <v>58</v>
      </c>
      <c r="P2601" t="s">
        <v>56</v>
      </c>
      <c r="Q2601" t="s">
        <v>39</v>
      </c>
      <c r="R2601">
        <v>0</v>
      </c>
      <c r="S2601">
        <v>0</v>
      </c>
      <c r="T2601">
        <v>0</v>
      </c>
      <c r="U2601" t="s">
        <v>40</v>
      </c>
      <c r="V2601" t="s">
        <v>40</v>
      </c>
      <c r="W2601">
        <v>0</v>
      </c>
      <c r="X2601" t="s">
        <v>41</v>
      </c>
      <c r="Y2601">
        <v>177</v>
      </c>
      <c r="Z2601">
        <v>0</v>
      </c>
      <c r="AA2601">
        <v>0</v>
      </c>
      <c r="AB2601" t="s">
        <v>42</v>
      </c>
      <c r="AC2601">
        <v>112.7</v>
      </c>
      <c r="AD2601">
        <v>0</v>
      </c>
      <c r="AE2601">
        <v>0</v>
      </c>
      <c r="AF2601" t="s">
        <v>48</v>
      </c>
      <c r="AG2601" s="1">
        <v>42950</v>
      </c>
      <c r="AH2601">
        <f>SUM(Hotel_Data_Mini[[#This Row],[adults]:[babies]])</f>
        <v>2</v>
      </c>
      <c r="AI2601">
        <f>SUM(Hotel_Data_Mini[[#This Row],[stays_in_weekend_nights]:[stays_in_week_nights]])</f>
        <v>7</v>
      </c>
      <c r="AJ2601">
        <f>IF(Hotel_Data_Mini[[#This Row],[reserved_room_type]]=Hotel_Data_Mini[[#This Row],[assigned_room_type]],0,1)</f>
        <v>0</v>
      </c>
    </row>
    <row r="2602" spans="1:36" x14ac:dyDescent="0.25">
      <c r="A2602" t="s">
        <v>153</v>
      </c>
      <c r="B2602" t="s">
        <v>44</v>
      </c>
      <c r="C2602">
        <v>1</v>
      </c>
      <c r="D2602">
        <v>153</v>
      </c>
      <c r="E2602">
        <v>2017</v>
      </c>
      <c r="F2602" t="s">
        <v>120</v>
      </c>
      <c r="G2602">
        <v>25</v>
      </c>
      <c r="H2602">
        <v>21</v>
      </c>
      <c r="I2602">
        <v>0</v>
      </c>
      <c r="J2602">
        <v>4</v>
      </c>
      <c r="K2602">
        <v>1</v>
      </c>
      <c r="L2602">
        <v>0</v>
      </c>
      <c r="M2602">
        <v>0</v>
      </c>
      <c r="N2602" t="s">
        <v>36</v>
      </c>
      <c r="O2602" t="s">
        <v>37</v>
      </c>
      <c r="P2602" t="s">
        <v>69</v>
      </c>
      <c r="Q2602" t="s">
        <v>39</v>
      </c>
      <c r="R2602">
        <v>0</v>
      </c>
      <c r="S2602">
        <v>0</v>
      </c>
      <c r="T2602">
        <v>0</v>
      </c>
      <c r="U2602" t="s">
        <v>40</v>
      </c>
      <c r="V2602" t="s">
        <v>40</v>
      </c>
      <c r="W2602">
        <v>0</v>
      </c>
      <c r="X2602" t="s">
        <v>51</v>
      </c>
      <c r="Y2602">
        <v>0</v>
      </c>
      <c r="Z2602">
        <v>348</v>
      </c>
      <c r="AA2602">
        <v>0</v>
      </c>
      <c r="AB2602" t="s">
        <v>42</v>
      </c>
      <c r="AC2602">
        <v>110</v>
      </c>
      <c r="AD2602">
        <v>0</v>
      </c>
      <c r="AE2602">
        <v>0</v>
      </c>
      <c r="AF2602" t="s">
        <v>43</v>
      </c>
      <c r="AG2602" s="1">
        <v>42754</v>
      </c>
      <c r="AH2602">
        <f>SUM(Hotel_Data_Mini[[#This Row],[adults]:[babies]])</f>
        <v>1</v>
      </c>
      <c r="AI2602">
        <f>SUM(Hotel_Data_Mini[[#This Row],[stays_in_weekend_nights]:[stays_in_week_nights]])</f>
        <v>4</v>
      </c>
      <c r="AJ2602">
        <f>IF(Hotel_Data_Mini[[#This Row],[reserved_room_type]]=Hotel_Data_Mini[[#This Row],[assigned_room_type]],0,1)</f>
        <v>0</v>
      </c>
    </row>
    <row r="2603" spans="1:36" x14ac:dyDescent="0.25">
      <c r="A2603" t="s">
        <v>153</v>
      </c>
      <c r="B2603" t="s">
        <v>44</v>
      </c>
      <c r="C2603">
        <v>0</v>
      </c>
      <c r="D2603">
        <v>14</v>
      </c>
      <c r="E2603">
        <v>2017</v>
      </c>
      <c r="F2603" t="s">
        <v>121</v>
      </c>
      <c r="G2603">
        <v>5</v>
      </c>
      <c r="H2603">
        <v>3</v>
      </c>
      <c r="I2603">
        <v>0</v>
      </c>
      <c r="J2603">
        <v>2</v>
      </c>
      <c r="K2603">
        <v>1</v>
      </c>
      <c r="L2603">
        <v>0</v>
      </c>
      <c r="M2603">
        <v>0</v>
      </c>
      <c r="N2603" t="s">
        <v>80</v>
      </c>
      <c r="O2603" t="s">
        <v>46</v>
      </c>
      <c r="P2603" t="s">
        <v>38</v>
      </c>
      <c r="Q2603" t="s">
        <v>39</v>
      </c>
      <c r="R2603">
        <v>0</v>
      </c>
      <c r="S2603">
        <v>0</v>
      </c>
      <c r="T2603">
        <v>0</v>
      </c>
      <c r="U2603" t="s">
        <v>40</v>
      </c>
      <c r="V2603" t="s">
        <v>40</v>
      </c>
      <c r="W2603">
        <v>0</v>
      </c>
      <c r="X2603" t="s">
        <v>41</v>
      </c>
      <c r="Y2603">
        <v>9</v>
      </c>
      <c r="Z2603">
        <v>0</v>
      </c>
      <c r="AA2603">
        <v>0</v>
      </c>
      <c r="AB2603" t="s">
        <v>42</v>
      </c>
      <c r="AC2603">
        <v>88</v>
      </c>
      <c r="AD2603">
        <v>0</v>
      </c>
      <c r="AE2603">
        <v>1</v>
      </c>
      <c r="AF2603" t="s">
        <v>48</v>
      </c>
      <c r="AG2603" s="1">
        <v>42771</v>
      </c>
      <c r="AH2603">
        <f>SUM(Hotel_Data_Mini[[#This Row],[adults]:[babies]])</f>
        <v>1</v>
      </c>
      <c r="AI2603">
        <f>SUM(Hotel_Data_Mini[[#This Row],[stays_in_weekend_nights]:[stays_in_week_nights]])</f>
        <v>2</v>
      </c>
      <c r="AJ2603">
        <f>IF(Hotel_Data_Mini[[#This Row],[reserved_room_type]]=Hotel_Data_Mini[[#This Row],[assigned_room_type]],0,1)</f>
        <v>0</v>
      </c>
    </row>
    <row r="2604" spans="1:36" x14ac:dyDescent="0.25">
      <c r="A2604" t="s">
        <v>153</v>
      </c>
      <c r="B2604" t="s">
        <v>44</v>
      </c>
      <c r="C2604">
        <v>0</v>
      </c>
      <c r="D2604">
        <v>125</v>
      </c>
      <c r="E2604">
        <v>2017</v>
      </c>
      <c r="F2604" t="s">
        <v>52</v>
      </c>
      <c r="G2604">
        <v>31</v>
      </c>
      <c r="H2604">
        <v>31</v>
      </c>
      <c r="I2604">
        <v>3</v>
      </c>
      <c r="J2604">
        <v>6</v>
      </c>
      <c r="K2604">
        <v>2</v>
      </c>
      <c r="L2604">
        <v>0</v>
      </c>
      <c r="M2604">
        <v>0</v>
      </c>
      <c r="N2604" t="s">
        <v>54</v>
      </c>
      <c r="O2604" t="s">
        <v>55</v>
      </c>
      <c r="P2604" t="s">
        <v>38</v>
      </c>
      <c r="Q2604" t="s">
        <v>39</v>
      </c>
      <c r="R2604">
        <v>0</v>
      </c>
      <c r="S2604">
        <v>0</v>
      </c>
      <c r="T2604">
        <v>0</v>
      </c>
      <c r="U2604" t="s">
        <v>60</v>
      </c>
      <c r="V2604" t="s">
        <v>60</v>
      </c>
      <c r="W2604">
        <v>0</v>
      </c>
      <c r="X2604" t="s">
        <v>41</v>
      </c>
      <c r="Y2604">
        <v>9</v>
      </c>
      <c r="Z2604">
        <v>0</v>
      </c>
      <c r="AA2604">
        <v>0</v>
      </c>
      <c r="AB2604" t="s">
        <v>42</v>
      </c>
      <c r="AC2604">
        <v>193</v>
      </c>
      <c r="AD2604">
        <v>0</v>
      </c>
      <c r="AE2604">
        <v>0</v>
      </c>
      <c r="AF2604" t="s">
        <v>48</v>
      </c>
      <c r="AG2604" s="1">
        <v>42956</v>
      </c>
      <c r="AH2604">
        <f>SUM(Hotel_Data_Mini[[#This Row],[adults]:[babies]])</f>
        <v>2</v>
      </c>
      <c r="AI2604">
        <f>SUM(Hotel_Data_Mini[[#This Row],[stays_in_weekend_nights]:[stays_in_week_nights]])</f>
        <v>9</v>
      </c>
      <c r="AJ2604">
        <f>IF(Hotel_Data_Mini[[#This Row],[reserved_room_type]]=Hotel_Data_Mini[[#This Row],[assigned_room_type]],0,1)</f>
        <v>0</v>
      </c>
    </row>
    <row r="2605" spans="1:36" x14ac:dyDescent="0.25">
      <c r="A2605" t="s">
        <v>153</v>
      </c>
      <c r="B2605" t="s">
        <v>34</v>
      </c>
      <c r="C2605">
        <v>0</v>
      </c>
      <c r="D2605">
        <v>73</v>
      </c>
      <c r="E2605">
        <v>2017</v>
      </c>
      <c r="F2605" t="s">
        <v>52</v>
      </c>
      <c r="G2605">
        <v>29</v>
      </c>
      <c r="H2605">
        <v>21</v>
      </c>
      <c r="I2605">
        <v>2</v>
      </c>
      <c r="J2605">
        <v>6</v>
      </c>
      <c r="K2605">
        <v>2</v>
      </c>
      <c r="L2605">
        <v>1</v>
      </c>
      <c r="M2605">
        <v>0</v>
      </c>
      <c r="N2605" t="s">
        <v>36</v>
      </c>
      <c r="O2605" t="s">
        <v>37</v>
      </c>
      <c r="P2605" t="s">
        <v>56</v>
      </c>
      <c r="Q2605" t="s">
        <v>39</v>
      </c>
      <c r="R2605">
        <v>0</v>
      </c>
      <c r="S2605">
        <v>0</v>
      </c>
      <c r="T2605">
        <v>0</v>
      </c>
      <c r="U2605" t="s">
        <v>60</v>
      </c>
      <c r="V2605" t="s">
        <v>60</v>
      </c>
      <c r="W2605">
        <v>2</v>
      </c>
      <c r="X2605" t="s">
        <v>41</v>
      </c>
      <c r="Y2605">
        <v>181</v>
      </c>
      <c r="Z2605">
        <v>0</v>
      </c>
      <c r="AA2605">
        <v>0</v>
      </c>
      <c r="AB2605" t="s">
        <v>42</v>
      </c>
      <c r="AC2605">
        <v>203.75</v>
      </c>
      <c r="AD2605">
        <v>1</v>
      </c>
      <c r="AE2605">
        <v>0</v>
      </c>
      <c r="AF2605" t="s">
        <v>48</v>
      </c>
      <c r="AG2605" s="1">
        <v>42945</v>
      </c>
      <c r="AH2605">
        <f>SUM(Hotel_Data_Mini[[#This Row],[adults]:[babies]])</f>
        <v>3</v>
      </c>
      <c r="AI2605">
        <f>SUM(Hotel_Data_Mini[[#This Row],[stays_in_weekend_nights]:[stays_in_week_nights]])</f>
        <v>8</v>
      </c>
      <c r="AJ2605">
        <f>IF(Hotel_Data_Mini[[#This Row],[reserved_room_type]]=Hotel_Data_Mini[[#This Row],[assigned_room_type]],0,1)</f>
        <v>0</v>
      </c>
    </row>
    <row r="2606" spans="1:36" x14ac:dyDescent="0.25">
      <c r="A2606" t="s">
        <v>153</v>
      </c>
      <c r="B2606" t="s">
        <v>34</v>
      </c>
      <c r="C2606">
        <v>0</v>
      </c>
      <c r="D2606">
        <v>34</v>
      </c>
      <c r="E2606">
        <v>2017</v>
      </c>
      <c r="F2606" t="s">
        <v>122</v>
      </c>
      <c r="G2606">
        <v>15</v>
      </c>
      <c r="H2606">
        <v>13</v>
      </c>
      <c r="I2606">
        <v>1</v>
      </c>
      <c r="J2606">
        <v>3</v>
      </c>
      <c r="K2606">
        <v>2</v>
      </c>
      <c r="L2606">
        <v>0</v>
      </c>
      <c r="M2606">
        <v>0</v>
      </c>
      <c r="N2606" t="s">
        <v>54</v>
      </c>
      <c r="O2606" t="s">
        <v>46</v>
      </c>
      <c r="P2606" t="s">
        <v>47</v>
      </c>
      <c r="Q2606" t="s">
        <v>47</v>
      </c>
      <c r="R2606">
        <v>0</v>
      </c>
      <c r="S2606">
        <v>0</v>
      </c>
      <c r="T2606">
        <v>0</v>
      </c>
      <c r="U2606" t="s">
        <v>65</v>
      </c>
      <c r="V2606" t="s">
        <v>65</v>
      </c>
      <c r="W2606">
        <v>1</v>
      </c>
      <c r="X2606" t="s">
        <v>41</v>
      </c>
      <c r="Y2606">
        <v>250</v>
      </c>
      <c r="Z2606">
        <v>0</v>
      </c>
      <c r="AA2606">
        <v>0</v>
      </c>
      <c r="AB2606" t="s">
        <v>42</v>
      </c>
      <c r="AC2606">
        <v>193</v>
      </c>
      <c r="AD2606">
        <v>1</v>
      </c>
      <c r="AE2606">
        <v>0</v>
      </c>
      <c r="AF2606" t="s">
        <v>48</v>
      </c>
      <c r="AG2606" s="1">
        <v>42842</v>
      </c>
      <c r="AH2606">
        <f>SUM(Hotel_Data_Mini[[#This Row],[adults]:[babies]])</f>
        <v>2</v>
      </c>
      <c r="AI2606">
        <f>SUM(Hotel_Data_Mini[[#This Row],[stays_in_weekend_nights]:[stays_in_week_nights]])</f>
        <v>4</v>
      </c>
      <c r="AJ2606">
        <f>IF(Hotel_Data_Mini[[#This Row],[reserved_room_type]]=Hotel_Data_Mini[[#This Row],[assigned_room_type]],0,1)</f>
        <v>0</v>
      </c>
    </row>
    <row r="2607" spans="1:36" x14ac:dyDescent="0.25">
      <c r="A2607" t="s">
        <v>153</v>
      </c>
      <c r="B2607" t="s">
        <v>44</v>
      </c>
      <c r="C2607">
        <v>0</v>
      </c>
      <c r="D2607">
        <v>3</v>
      </c>
      <c r="E2607">
        <v>2017</v>
      </c>
      <c r="F2607" t="s">
        <v>121</v>
      </c>
      <c r="G2607">
        <v>8</v>
      </c>
      <c r="H2607">
        <v>21</v>
      </c>
      <c r="I2607">
        <v>0</v>
      </c>
      <c r="J2607">
        <v>4</v>
      </c>
      <c r="K2607">
        <v>2</v>
      </c>
      <c r="L2607">
        <v>2</v>
      </c>
      <c r="M2607">
        <v>0</v>
      </c>
      <c r="N2607" t="s">
        <v>36</v>
      </c>
      <c r="O2607" t="s">
        <v>87</v>
      </c>
      <c r="P2607" t="s">
        <v>47</v>
      </c>
      <c r="Q2607" t="s">
        <v>47</v>
      </c>
      <c r="R2607">
        <v>0</v>
      </c>
      <c r="S2607">
        <v>0</v>
      </c>
      <c r="T2607">
        <v>0</v>
      </c>
      <c r="U2607" t="s">
        <v>65</v>
      </c>
      <c r="V2607" t="s">
        <v>65</v>
      </c>
      <c r="W2607">
        <v>1</v>
      </c>
      <c r="X2607" t="s">
        <v>41</v>
      </c>
      <c r="Y2607">
        <v>0</v>
      </c>
      <c r="Z2607">
        <v>0</v>
      </c>
      <c r="AA2607">
        <v>0</v>
      </c>
      <c r="AB2607" t="s">
        <v>42</v>
      </c>
      <c r="AC2607">
        <v>149.6</v>
      </c>
      <c r="AD2607">
        <v>0</v>
      </c>
      <c r="AE2607">
        <v>1</v>
      </c>
      <c r="AF2607" t="s">
        <v>48</v>
      </c>
      <c r="AG2607" s="1">
        <v>42791</v>
      </c>
      <c r="AH2607">
        <f>SUM(Hotel_Data_Mini[[#This Row],[adults]:[babies]])</f>
        <v>4</v>
      </c>
      <c r="AI2607">
        <f>SUM(Hotel_Data_Mini[[#This Row],[stays_in_weekend_nights]:[stays_in_week_nights]])</f>
        <v>4</v>
      </c>
      <c r="AJ2607">
        <f>IF(Hotel_Data_Mini[[#This Row],[reserved_room_type]]=Hotel_Data_Mini[[#This Row],[assigned_room_type]],0,1)</f>
        <v>0</v>
      </c>
    </row>
    <row r="2608" spans="1:36" x14ac:dyDescent="0.25">
      <c r="A2608" t="s">
        <v>153</v>
      </c>
      <c r="B2608" t="s">
        <v>34</v>
      </c>
      <c r="C2608">
        <v>0</v>
      </c>
      <c r="D2608">
        <v>0</v>
      </c>
      <c r="E2608">
        <v>2017</v>
      </c>
      <c r="F2608" t="s">
        <v>126</v>
      </c>
      <c r="G2608">
        <v>4</v>
      </c>
      <c r="H2608">
        <v>24</v>
      </c>
      <c r="I2608">
        <v>0</v>
      </c>
      <c r="J2608">
        <v>2</v>
      </c>
      <c r="K2608">
        <v>2</v>
      </c>
      <c r="L2608">
        <v>0</v>
      </c>
      <c r="M2608">
        <v>0</v>
      </c>
      <c r="N2608" t="s">
        <v>36</v>
      </c>
      <c r="O2608" t="s">
        <v>37</v>
      </c>
      <c r="P2608" t="s">
        <v>69</v>
      </c>
      <c r="Q2608" t="s">
        <v>69</v>
      </c>
      <c r="R2608">
        <v>1</v>
      </c>
      <c r="S2608">
        <v>0</v>
      </c>
      <c r="T2608">
        <v>5</v>
      </c>
      <c r="U2608" t="s">
        <v>40</v>
      </c>
      <c r="V2608" t="s">
        <v>60</v>
      </c>
      <c r="W2608">
        <v>0</v>
      </c>
      <c r="X2608" t="s">
        <v>41</v>
      </c>
      <c r="Y2608">
        <v>0</v>
      </c>
      <c r="Z2608">
        <v>270</v>
      </c>
      <c r="AA2608">
        <v>0</v>
      </c>
      <c r="AB2608" t="s">
        <v>42</v>
      </c>
      <c r="AC2608">
        <v>40</v>
      </c>
      <c r="AD2608">
        <v>0</v>
      </c>
      <c r="AE2608">
        <v>1</v>
      </c>
      <c r="AF2608" t="s">
        <v>48</v>
      </c>
      <c r="AG2608" s="1">
        <v>42761</v>
      </c>
      <c r="AH2608">
        <f>SUM(Hotel_Data_Mini[[#This Row],[adults]:[babies]])</f>
        <v>2</v>
      </c>
      <c r="AI2608">
        <f>SUM(Hotel_Data_Mini[[#This Row],[stays_in_weekend_nights]:[stays_in_week_nights]])</f>
        <v>2</v>
      </c>
      <c r="AJ2608">
        <f>IF(Hotel_Data_Mini[[#This Row],[reserved_room_type]]=Hotel_Data_Mini[[#This Row],[assigned_room_type]],0,1)</f>
        <v>1</v>
      </c>
    </row>
    <row r="2609" spans="1:36" x14ac:dyDescent="0.25">
      <c r="A2609" t="s">
        <v>153</v>
      </c>
      <c r="B2609" t="s">
        <v>44</v>
      </c>
      <c r="C2609">
        <v>0</v>
      </c>
      <c r="D2609">
        <v>8</v>
      </c>
      <c r="E2609">
        <v>2017</v>
      </c>
      <c r="F2609" t="s">
        <v>120</v>
      </c>
      <c r="G2609">
        <v>22</v>
      </c>
      <c r="H2609">
        <v>1</v>
      </c>
      <c r="I2609">
        <v>0</v>
      </c>
      <c r="J2609">
        <v>1</v>
      </c>
      <c r="K2609">
        <v>1</v>
      </c>
      <c r="L2609">
        <v>0</v>
      </c>
      <c r="M2609">
        <v>0</v>
      </c>
      <c r="N2609" t="s">
        <v>36</v>
      </c>
      <c r="O2609" t="s">
        <v>37</v>
      </c>
      <c r="P2609" t="s">
        <v>69</v>
      </c>
      <c r="Q2609" t="s">
        <v>69</v>
      </c>
      <c r="R2609">
        <v>1</v>
      </c>
      <c r="S2609">
        <v>0</v>
      </c>
      <c r="T2609">
        <v>4</v>
      </c>
      <c r="U2609" t="s">
        <v>40</v>
      </c>
      <c r="V2609" t="s">
        <v>40</v>
      </c>
      <c r="W2609">
        <v>0</v>
      </c>
      <c r="X2609" t="s">
        <v>41</v>
      </c>
      <c r="Y2609">
        <v>0</v>
      </c>
      <c r="Z2609">
        <v>40</v>
      </c>
      <c r="AA2609">
        <v>0</v>
      </c>
      <c r="AB2609" t="s">
        <v>42</v>
      </c>
      <c r="AC2609">
        <v>67</v>
      </c>
      <c r="AD2609">
        <v>1</v>
      </c>
      <c r="AE2609">
        <v>1</v>
      </c>
      <c r="AF2609" t="s">
        <v>48</v>
      </c>
      <c r="AG2609" s="1">
        <v>42888</v>
      </c>
      <c r="AH2609">
        <f>SUM(Hotel_Data_Mini[[#This Row],[adults]:[babies]])</f>
        <v>1</v>
      </c>
      <c r="AI2609">
        <f>SUM(Hotel_Data_Mini[[#This Row],[stays_in_weekend_nights]:[stays_in_week_nights]])</f>
        <v>1</v>
      </c>
      <c r="AJ2609">
        <f>IF(Hotel_Data_Mini[[#This Row],[reserved_room_type]]=Hotel_Data_Mini[[#This Row],[assigned_room_type]],0,1)</f>
        <v>0</v>
      </c>
    </row>
    <row r="2610" spans="1:36" x14ac:dyDescent="0.25">
      <c r="A2610" t="s">
        <v>153</v>
      </c>
      <c r="B2610" t="s">
        <v>44</v>
      </c>
      <c r="C2610">
        <v>0</v>
      </c>
      <c r="D2610">
        <v>395</v>
      </c>
      <c r="E2610">
        <v>2017</v>
      </c>
      <c r="F2610" t="s">
        <v>117</v>
      </c>
      <c r="G2610">
        <v>20</v>
      </c>
      <c r="H2610">
        <v>17</v>
      </c>
      <c r="I2610">
        <v>0</v>
      </c>
      <c r="J2610">
        <v>3</v>
      </c>
      <c r="K2610">
        <v>2</v>
      </c>
      <c r="L2610">
        <v>0</v>
      </c>
      <c r="M2610">
        <v>0</v>
      </c>
      <c r="N2610" t="s">
        <v>36</v>
      </c>
      <c r="O2610" t="s">
        <v>124</v>
      </c>
      <c r="P2610" t="s">
        <v>56</v>
      </c>
      <c r="Q2610" t="s">
        <v>39</v>
      </c>
      <c r="R2610">
        <v>0</v>
      </c>
      <c r="S2610">
        <v>0</v>
      </c>
      <c r="T2610">
        <v>0</v>
      </c>
      <c r="U2610" t="s">
        <v>40</v>
      </c>
      <c r="V2610" t="s">
        <v>40</v>
      </c>
      <c r="W2610">
        <v>0</v>
      </c>
      <c r="X2610" t="s">
        <v>41</v>
      </c>
      <c r="Y2610">
        <v>229</v>
      </c>
      <c r="Z2610">
        <v>0</v>
      </c>
      <c r="AA2610">
        <v>0</v>
      </c>
      <c r="AB2610" t="s">
        <v>53</v>
      </c>
      <c r="AC2610">
        <v>112.67</v>
      </c>
      <c r="AD2610">
        <v>0</v>
      </c>
      <c r="AE2610">
        <v>2</v>
      </c>
      <c r="AF2610" t="s">
        <v>48</v>
      </c>
      <c r="AG2610" s="1">
        <v>42875</v>
      </c>
      <c r="AH2610">
        <f>SUM(Hotel_Data_Mini[[#This Row],[adults]:[babies]])</f>
        <v>2</v>
      </c>
      <c r="AI2610">
        <f>SUM(Hotel_Data_Mini[[#This Row],[stays_in_weekend_nights]:[stays_in_week_nights]])</f>
        <v>3</v>
      </c>
      <c r="AJ2610">
        <f>IF(Hotel_Data_Mini[[#This Row],[reserved_room_type]]=Hotel_Data_Mini[[#This Row],[assigned_room_type]],0,1)</f>
        <v>0</v>
      </c>
    </row>
    <row r="2611" spans="1:36" x14ac:dyDescent="0.25">
      <c r="A2611" t="s">
        <v>153</v>
      </c>
      <c r="B2611" t="s">
        <v>44</v>
      </c>
      <c r="C2611">
        <v>0</v>
      </c>
      <c r="D2611">
        <v>131</v>
      </c>
      <c r="E2611">
        <v>2017</v>
      </c>
      <c r="F2611" t="s">
        <v>52</v>
      </c>
      <c r="G2611">
        <v>27</v>
      </c>
      <c r="H2611">
        <v>6</v>
      </c>
      <c r="I2611">
        <v>2</v>
      </c>
      <c r="J2611">
        <v>3</v>
      </c>
      <c r="K2611">
        <v>1</v>
      </c>
      <c r="L2611">
        <v>0</v>
      </c>
      <c r="M2611">
        <v>0</v>
      </c>
      <c r="N2611" t="s">
        <v>80</v>
      </c>
      <c r="O2611" t="s">
        <v>58</v>
      </c>
      <c r="P2611" t="s">
        <v>38</v>
      </c>
      <c r="Q2611" t="s">
        <v>39</v>
      </c>
      <c r="R2611">
        <v>0</v>
      </c>
      <c r="S2611">
        <v>0</v>
      </c>
      <c r="T2611">
        <v>0</v>
      </c>
      <c r="U2611" t="s">
        <v>40</v>
      </c>
      <c r="V2611" t="s">
        <v>40</v>
      </c>
      <c r="W2611">
        <v>0</v>
      </c>
      <c r="X2611" t="s">
        <v>41</v>
      </c>
      <c r="Y2611">
        <v>9</v>
      </c>
      <c r="Z2611">
        <v>0</v>
      </c>
      <c r="AA2611">
        <v>0</v>
      </c>
      <c r="AB2611" t="s">
        <v>53</v>
      </c>
      <c r="AC2611">
        <v>89.1</v>
      </c>
      <c r="AD2611">
        <v>0</v>
      </c>
      <c r="AE2611">
        <v>0</v>
      </c>
      <c r="AF2611" t="s">
        <v>48</v>
      </c>
      <c r="AG2611" s="1">
        <v>0</v>
      </c>
      <c r="AH2611">
        <f>SUM(Hotel_Data_Mini[[#This Row],[adults]:[babies]])</f>
        <v>1</v>
      </c>
      <c r="AI2611">
        <f>SUM(Hotel_Data_Mini[[#This Row],[stays_in_weekend_nights]:[stays_in_week_nights]])</f>
        <v>5</v>
      </c>
      <c r="AJ2611">
        <f>IF(Hotel_Data_Mini[[#This Row],[reserved_room_type]]=Hotel_Data_Mini[[#This Row],[assigned_room_type]],0,1)</f>
        <v>0</v>
      </c>
    </row>
    <row r="2612" spans="1:36" x14ac:dyDescent="0.25">
      <c r="A2612" t="s">
        <v>153</v>
      </c>
      <c r="B2612" t="s">
        <v>34</v>
      </c>
      <c r="C2612">
        <v>1</v>
      </c>
      <c r="D2612">
        <v>259</v>
      </c>
      <c r="E2612">
        <v>2017</v>
      </c>
      <c r="F2612" t="s">
        <v>52</v>
      </c>
      <c r="G2612">
        <v>26</v>
      </c>
      <c r="H2612">
        <v>1</v>
      </c>
      <c r="I2612">
        <v>2</v>
      </c>
      <c r="J2612">
        <v>5</v>
      </c>
      <c r="K2612">
        <v>2</v>
      </c>
      <c r="L2612">
        <v>1</v>
      </c>
      <c r="M2612">
        <v>0</v>
      </c>
      <c r="N2612" t="s">
        <v>54</v>
      </c>
      <c r="O2612" t="s">
        <v>37</v>
      </c>
      <c r="P2612" t="s">
        <v>38</v>
      </c>
      <c r="Q2612" t="s">
        <v>39</v>
      </c>
      <c r="R2612">
        <v>0</v>
      </c>
      <c r="S2612">
        <v>0</v>
      </c>
      <c r="T2612">
        <v>0</v>
      </c>
      <c r="U2612" t="s">
        <v>60</v>
      </c>
      <c r="V2612" t="s">
        <v>60</v>
      </c>
      <c r="W2612">
        <v>0</v>
      </c>
      <c r="X2612" t="s">
        <v>41</v>
      </c>
      <c r="Y2612">
        <v>241</v>
      </c>
      <c r="Z2612">
        <v>0</v>
      </c>
      <c r="AA2612">
        <v>0</v>
      </c>
      <c r="AB2612" t="s">
        <v>42</v>
      </c>
      <c r="AC2612">
        <v>158.5</v>
      </c>
      <c r="AD2612">
        <v>0</v>
      </c>
      <c r="AE2612">
        <v>0</v>
      </c>
      <c r="AF2612" t="s">
        <v>43</v>
      </c>
      <c r="AG2612" s="1">
        <v>42659</v>
      </c>
      <c r="AH2612">
        <f>SUM(Hotel_Data_Mini[[#This Row],[adults]:[babies]])</f>
        <v>3</v>
      </c>
      <c r="AI2612">
        <f>SUM(Hotel_Data_Mini[[#This Row],[stays_in_weekend_nights]:[stays_in_week_nights]])</f>
        <v>7</v>
      </c>
      <c r="AJ2612">
        <f>IF(Hotel_Data_Mini[[#This Row],[reserved_room_type]]=Hotel_Data_Mini[[#This Row],[assigned_room_type]],0,1)</f>
        <v>0</v>
      </c>
    </row>
    <row r="2613" spans="1:36" x14ac:dyDescent="0.25">
      <c r="A2613" t="s">
        <v>153</v>
      </c>
      <c r="B2613" t="s">
        <v>44</v>
      </c>
      <c r="C2613">
        <v>1</v>
      </c>
      <c r="D2613">
        <v>135</v>
      </c>
      <c r="E2613">
        <v>2017</v>
      </c>
      <c r="F2613" t="s">
        <v>122</v>
      </c>
      <c r="G2613">
        <v>17</v>
      </c>
      <c r="H2613">
        <v>23</v>
      </c>
      <c r="I2613">
        <v>2</v>
      </c>
      <c r="J2613">
        <v>0</v>
      </c>
      <c r="K2613">
        <v>2</v>
      </c>
      <c r="L2613">
        <v>0</v>
      </c>
      <c r="M2613">
        <v>0</v>
      </c>
      <c r="N2613" t="s">
        <v>36</v>
      </c>
      <c r="O2613" t="s">
        <v>37</v>
      </c>
      <c r="P2613" t="s">
        <v>50</v>
      </c>
      <c r="Q2613" t="s">
        <v>39</v>
      </c>
      <c r="R2613">
        <v>0</v>
      </c>
      <c r="S2613">
        <v>0</v>
      </c>
      <c r="T2613">
        <v>0</v>
      </c>
      <c r="U2613" t="s">
        <v>40</v>
      </c>
      <c r="V2613" t="s">
        <v>40</v>
      </c>
      <c r="W2613">
        <v>0</v>
      </c>
      <c r="X2613" t="s">
        <v>51</v>
      </c>
      <c r="Y2613">
        <v>171</v>
      </c>
      <c r="Z2613">
        <v>0</v>
      </c>
      <c r="AA2613">
        <v>0</v>
      </c>
      <c r="AB2613" t="s">
        <v>42</v>
      </c>
      <c r="AC2613">
        <v>90</v>
      </c>
      <c r="AD2613">
        <v>0</v>
      </c>
      <c r="AE2613">
        <v>0</v>
      </c>
      <c r="AF2613" t="s">
        <v>43</v>
      </c>
      <c r="AG2613" s="1">
        <v>0</v>
      </c>
      <c r="AH2613">
        <f>SUM(Hotel_Data_Mini[[#This Row],[adults]:[babies]])</f>
        <v>2</v>
      </c>
      <c r="AI2613">
        <f>SUM(Hotel_Data_Mini[[#This Row],[stays_in_weekend_nights]:[stays_in_week_nights]])</f>
        <v>2</v>
      </c>
      <c r="AJ2613">
        <f>IF(Hotel_Data_Mini[[#This Row],[reserved_room_type]]=Hotel_Data_Mini[[#This Row],[assigned_room_type]],0,1)</f>
        <v>0</v>
      </c>
    </row>
    <row r="2614" spans="1:36" x14ac:dyDescent="0.25">
      <c r="A2614" t="s">
        <v>153</v>
      </c>
      <c r="B2614" t="s">
        <v>34</v>
      </c>
      <c r="C2614">
        <v>0</v>
      </c>
      <c r="D2614">
        <v>240</v>
      </c>
      <c r="E2614">
        <v>2017</v>
      </c>
      <c r="F2614" t="s">
        <v>45</v>
      </c>
      <c r="G2614">
        <v>32</v>
      </c>
      <c r="H2614">
        <v>6</v>
      </c>
      <c r="I2614">
        <v>2</v>
      </c>
      <c r="J2614">
        <v>2</v>
      </c>
      <c r="K2614">
        <v>2</v>
      </c>
      <c r="L2614">
        <v>1</v>
      </c>
      <c r="M2614">
        <v>0</v>
      </c>
      <c r="N2614" t="s">
        <v>36</v>
      </c>
      <c r="O2614" t="s">
        <v>74</v>
      </c>
      <c r="P2614" t="s">
        <v>56</v>
      </c>
      <c r="Q2614" t="s">
        <v>39</v>
      </c>
      <c r="R2614">
        <v>0</v>
      </c>
      <c r="S2614">
        <v>0</v>
      </c>
      <c r="T2614">
        <v>0</v>
      </c>
      <c r="U2614" t="s">
        <v>40</v>
      </c>
      <c r="V2614" t="s">
        <v>40</v>
      </c>
      <c r="W2614">
        <v>0</v>
      </c>
      <c r="X2614" t="s">
        <v>41</v>
      </c>
      <c r="Y2614">
        <v>410</v>
      </c>
      <c r="Z2614">
        <v>0</v>
      </c>
      <c r="AA2614">
        <v>0</v>
      </c>
      <c r="AB2614" t="s">
        <v>53</v>
      </c>
      <c r="AC2614">
        <v>147.13</v>
      </c>
      <c r="AD2614">
        <v>0</v>
      </c>
      <c r="AE2614">
        <v>1</v>
      </c>
      <c r="AF2614" t="s">
        <v>48</v>
      </c>
      <c r="AG2614" s="1">
        <v>0</v>
      </c>
      <c r="AH2614">
        <f>SUM(Hotel_Data_Mini[[#This Row],[adults]:[babies]])</f>
        <v>3</v>
      </c>
      <c r="AI2614">
        <f>SUM(Hotel_Data_Mini[[#This Row],[stays_in_weekend_nights]:[stays_in_week_nights]])</f>
        <v>4</v>
      </c>
      <c r="AJ2614">
        <f>IF(Hotel_Data_Mini[[#This Row],[reserved_room_type]]=Hotel_Data_Mini[[#This Row],[assigned_room_type]],0,1)</f>
        <v>0</v>
      </c>
    </row>
    <row r="2615" spans="1:36" x14ac:dyDescent="0.25">
      <c r="A2615" t="s">
        <v>153</v>
      </c>
      <c r="B2615" t="s">
        <v>34</v>
      </c>
      <c r="C2615">
        <v>0</v>
      </c>
      <c r="D2615">
        <v>195</v>
      </c>
      <c r="E2615">
        <v>2017</v>
      </c>
      <c r="F2615" t="s">
        <v>118</v>
      </c>
      <c r="G2615">
        <v>10</v>
      </c>
      <c r="H2615">
        <v>5</v>
      </c>
      <c r="I2615">
        <v>4</v>
      </c>
      <c r="J2615">
        <v>6</v>
      </c>
      <c r="K2615">
        <v>1</v>
      </c>
      <c r="L2615">
        <v>0</v>
      </c>
      <c r="M2615">
        <v>0</v>
      </c>
      <c r="N2615" t="s">
        <v>36</v>
      </c>
      <c r="O2615" t="s">
        <v>58</v>
      </c>
      <c r="P2615" t="s">
        <v>50</v>
      </c>
      <c r="Q2615" t="s">
        <v>39</v>
      </c>
      <c r="R2615">
        <v>0</v>
      </c>
      <c r="S2615">
        <v>0</v>
      </c>
      <c r="T2615">
        <v>0</v>
      </c>
      <c r="U2615" t="s">
        <v>40</v>
      </c>
      <c r="V2615" t="s">
        <v>40</v>
      </c>
      <c r="W2615">
        <v>1</v>
      </c>
      <c r="X2615" t="s">
        <v>41</v>
      </c>
      <c r="Y2615">
        <v>273</v>
      </c>
      <c r="Z2615">
        <v>0</v>
      </c>
      <c r="AA2615">
        <v>0</v>
      </c>
      <c r="AB2615" t="s">
        <v>53</v>
      </c>
      <c r="AC2615">
        <v>41.94</v>
      </c>
      <c r="AD2615">
        <v>0</v>
      </c>
      <c r="AE2615">
        <v>0</v>
      </c>
      <c r="AF2615" t="s">
        <v>48</v>
      </c>
      <c r="AG2615" s="1">
        <v>42809</v>
      </c>
      <c r="AH2615">
        <f>SUM(Hotel_Data_Mini[[#This Row],[adults]:[babies]])</f>
        <v>1</v>
      </c>
      <c r="AI2615">
        <f>SUM(Hotel_Data_Mini[[#This Row],[stays_in_weekend_nights]:[stays_in_week_nights]])</f>
        <v>10</v>
      </c>
      <c r="AJ2615">
        <f>IF(Hotel_Data_Mini[[#This Row],[reserved_room_type]]=Hotel_Data_Mini[[#This Row],[assigned_room_type]],0,1)</f>
        <v>0</v>
      </c>
    </row>
    <row r="2616" spans="1:36" x14ac:dyDescent="0.25">
      <c r="A2616" t="s">
        <v>153</v>
      </c>
      <c r="B2616" t="s">
        <v>44</v>
      </c>
      <c r="C2616">
        <v>0</v>
      </c>
      <c r="D2616">
        <v>22</v>
      </c>
      <c r="E2616">
        <v>2017</v>
      </c>
      <c r="F2616" t="s">
        <v>120</v>
      </c>
      <c r="G2616">
        <v>26</v>
      </c>
      <c r="H2616">
        <v>28</v>
      </c>
      <c r="I2616">
        <v>0</v>
      </c>
      <c r="J2616">
        <v>3</v>
      </c>
      <c r="K2616">
        <v>2</v>
      </c>
      <c r="L2616">
        <v>0</v>
      </c>
      <c r="M2616">
        <v>0</v>
      </c>
      <c r="N2616" t="s">
        <v>36</v>
      </c>
      <c r="O2616" t="s">
        <v>58</v>
      </c>
      <c r="P2616" t="s">
        <v>50</v>
      </c>
      <c r="Q2616" t="s">
        <v>39</v>
      </c>
      <c r="R2616">
        <v>0</v>
      </c>
      <c r="S2616">
        <v>0</v>
      </c>
      <c r="T2616">
        <v>0</v>
      </c>
      <c r="U2616" t="s">
        <v>40</v>
      </c>
      <c r="V2616" t="s">
        <v>40</v>
      </c>
      <c r="W2616">
        <v>0</v>
      </c>
      <c r="X2616" t="s">
        <v>41</v>
      </c>
      <c r="Y2616">
        <v>229</v>
      </c>
      <c r="Z2616">
        <v>0</v>
      </c>
      <c r="AA2616">
        <v>0</v>
      </c>
      <c r="AB2616" t="s">
        <v>53</v>
      </c>
      <c r="AC2616">
        <v>112.67</v>
      </c>
      <c r="AD2616">
        <v>0</v>
      </c>
      <c r="AE2616">
        <v>1</v>
      </c>
      <c r="AF2616" t="s">
        <v>48</v>
      </c>
      <c r="AG2616" s="1">
        <v>42917</v>
      </c>
      <c r="AH2616">
        <f>SUM(Hotel_Data_Mini[[#This Row],[adults]:[babies]])</f>
        <v>2</v>
      </c>
      <c r="AI2616">
        <f>SUM(Hotel_Data_Mini[[#This Row],[stays_in_weekend_nights]:[stays_in_week_nights]])</f>
        <v>3</v>
      </c>
      <c r="AJ2616">
        <f>IF(Hotel_Data_Mini[[#This Row],[reserved_room_type]]=Hotel_Data_Mini[[#This Row],[assigned_room_type]],0,1)</f>
        <v>0</v>
      </c>
    </row>
    <row r="2617" spans="1:36" x14ac:dyDescent="0.25">
      <c r="A2617" t="s">
        <v>153</v>
      </c>
      <c r="B2617" t="s">
        <v>44</v>
      </c>
      <c r="C2617">
        <v>1</v>
      </c>
      <c r="D2617">
        <v>162</v>
      </c>
      <c r="E2617">
        <v>2017</v>
      </c>
      <c r="F2617" t="s">
        <v>45</v>
      </c>
      <c r="G2617">
        <v>33</v>
      </c>
      <c r="H2617">
        <v>19</v>
      </c>
      <c r="I2617">
        <v>1</v>
      </c>
      <c r="J2617">
        <v>1</v>
      </c>
      <c r="K2617">
        <v>2</v>
      </c>
      <c r="L2617">
        <v>0</v>
      </c>
      <c r="M2617">
        <v>0</v>
      </c>
      <c r="N2617" t="s">
        <v>36</v>
      </c>
      <c r="O2617" t="s">
        <v>37</v>
      </c>
      <c r="P2617" t="s">
        <v>50</v>
      </c>
      <c r="Q2617" t="s">
        <v>39</v>
      </c>
      <c r="R2617">
        <v>0</v>
      </c>
      <c r="S2617">
        <v>0</v>
      </c>
      <c r="T2617">
        <v>0</v>
      </c>
      <c r="U2617" t="s">
        <v>40</v>
      </c>
      <c r="V2617" t="s">
        <v>40</v>
      </c>
      <c r="W2617">
        <v>0</v>
      </c>
      <c r="X2617" t="s">
        <v>51</v>
      </c>
      <c r="Y2617">
        <v>0</v>
      </c>
      <c r="Z2617">
        <v>0</v>
      </c>
      <c r="AA2617">
        <v>0</v>
      </c>
      <c r="AB2617" t="s">
        <v>42</v>
      </c>
      <c r="AC2617">
        <v>140</v>
      </c>
      <c r="AD2617">
        <v>0</v>
      </c>
      <c r="AE2617">
        <v>0</v>
      </c>
      <c r="AF2617" t="s">
        <v>43</v>
      </c>
      <c r="AG2617" s="1">
        <v>42815</v>
      </c>
      <c r="AH2617">
        <f>SUM(Hotel_Data_Mini[[#This Row],[adults]:[babies]])</f>
        <v>2</v>
      </c>
      <c r="AI2617">
        <f>SUM(Hotel_Data_Mini[[#This Row],[stays_in_weekend_nights]:[stays_in_week_nights]])</f>
        <v>2</v>
      </c>
      <c r="AJ2617">
        <f>IF(Hotel_Data_Mini[[#This Row],[reserved_room_type]]=Hotel_Data_Mini[[#This Row],[assigned_room_type]],0,1)</f>
        <v>0</v>
      </c>
    </row>
    <row r="2618" spans="1:36" x14ac:dyDescent="0.25">
      <c r="A2618" t="s">
        <v>153</v>
      </c>
      <c r="B2618" t="s">
        <v>34</v>
      </c>
      <c r="C2618">
        <v>1</v>
      </c>
      <c r="D2618">
        <v>360</v>
      </c>
      <c r="E2618">
        <v>2017</v>
      </c>
      <c r="F2618" t="s">
        <v>45</v>
      </c>
      <c r="G2618">
        <v>34</v>
      </c>
      <c r="H2618">
        <v>20</v>
      </c>
      <c r="I2618">
        <v>2</v>
      </c>
      <c r="J2618">
        <v>4</v>
      </c>
      <c r="K2618">
        <v>3</v>
      </c>
      <c r="L2618">
        <v>1</v>
      </c>
      <c r="M2618">
        <v>0</v>
      </c>
      <c r="N2618" t="s">
        <v>54</v>
      </c>
      <c r="O2618" t="s">
        <v>37</v>
      </c>
      <c r="P2618" t="s">
        <v>38</v>
      </c>
      <c r="Q2618" t="s">
        <v>39</v>
      </c>
      <c r="R2618">
        <v>0</v>
      </c>
      <c r="S2618">
        <v>0</v>
      </c>
      <c r="T2618">
        <v>0</v>
      </c>
      <c r="U2618" t="s">
        <v>63</v>
      </c>
      <c r="V2618" t="s">
        <v>63</v>
      </c>
      <c r="W2618">
        <v>0</v>
      </c>
      <c r="X2618" t="s">
        <v>41</v>
      </c>
      <c r="Y2618">
        <v>240</v>
      </c>
      <c r="Z2618">
        <v>0</v>
      </c>
      <c r="AA2618">
        <v>0</v>
      </c>
      <c r="AB2618" t="s">
        <v>42</v>
      </c>
      <c r="AC2618">
        <v>343</v>
      </c>
      <c r="AD2618">
        <v>0</v>
      </c>
      <c r="AE2618">
        <v>0</v>
      </c>
      <c r="AF2618" t="s">
        <v>43</v>
      </c>
      <c r="AG2618" s="1">
        <v>42637</v>
      </c>
      <c r="AH2618">
        <f>SUM(Hotel_Data_Mini[[#This Row],[adults]:[babies]])</f>
        <v>4</v>
      </c>
      <c r="AI2618">
        <f>SUM(Hotel_Data_Mini[[#This Row],[stays_in_weekend_nights]:[stays_in_week_nights]])</f>
        <v>6</v>
      </c>
      <c r="AJ2618">
        <f>IF(Hotel_Data_Mini[[#This Row],[reserved_room_type]]=Hotel_Data_Mini[[#This Row],[assigned_room_type]],0,1)</f>
        <v>0</v>
      </c>
    </row>
    <row r="2619" spans="1:36" x14ac:dyDescent="0.25">
      <c r="A2619" t="s">
        <v>153</v>
      </c>
      <c r="B2619" t="s">
        <v>44</v>
      </c>
      <c r="C2619">
        <v>1</v>
      </c>
      <c r="D2619">
        <v>57</v>
      </c>
      <c r="E2619">
        <v>2017</v>
      </c>
      <c r="F2619" t="s">
        <v>118</v>
      </c>
      <c r="G2619">
        <v>10</v>
      </c>
      <c r="H2619">
        <v>9</v>
      </c>
      <c r="I2619">
        <v>0</v>
      </c>
      <c r="J2619">
        <v>3</v>
      </c>
      <c r="K2619">
        <v>2</v>
      </c>
      <c r="L2619">
        <v>0</v>
      </c>
      <c r="M2619">
        <v>0</v>
      </c>
      <c r="N2619" t="s">
        <v>36</v>
      </c>
      <c r="O2619" t="s">
        <v>78</v>
      </c>
      <c r="P2619" t="s">
        <v>38</v>
      </c>
      <c r="Q2619" t="s">
        <v>39</v>
      </c>
      <c r="R2619">
        <v>0</v>
      </c>
      <c r="S2619">
        <v>0</v>
      </c>
      <c r="T2619">
        <v>0</v>
      </c>
      <c r="U2619" t="s">
        <v>40</v>
      </c>
      <c r="V2619" t="s">
        <v>40</v>
      </c>
      <c r="W2619">
        <v>0</v>
      </c>
      <c r="X2619" t="s">
        <v>41</v>
      </c>
      <c r="Y2619">
        <v>9</v>
      </c>
      <c r="Z2619">
        <v>0</v>
      </c>
      <c r="AA2619">
        <v>0</v>
      </c>
      <c r="AB2619" t="s">
        <v>42</v>
      </c>
      <c r="AC2619">
        <v>97.2</v>
      </c>
      <c r="AD2619">
        <v>0</v>
      </c>
      <c r="AE2619">
        <v>0</v>
      </c>
      <c r="AF2619" t="s">
        <v>43</v>
      </c>
      <c r="AG2619" s="1">
        <v>42750</v>
      </c>
      <c r="AH2619">
        <f>SUM(Hotel_Data_Mini[[#This Row],[adults]:[babies]])</f>
        <v>2</v>
      </c>
      <c r="AI2619">
        <f>SUM(Hotel_Data_Mini[[#This Row],[stays_in_weekend_nights]:[stays_in_week_nights]])</f>
        <v>3</v>
      </c>
      <c r="AJ2619">
        <f>IF(Hotel_Data_Mini[[#This Row],[reserved_room_type]]=Hotel_Data_Mini[[#This Row],[assigned_room_type]],0,1)</f>
        <v>0</v>
      </c>
    </row>
    <row r="2620" spans="1:36" x14ac:dyDescent="0.25">
      <c r="A2620" t="s">
        <v>153</v>
      </c>
      <c r="B2620" t="s">
        <v>44</v>
      </c>
      <c r="C2620">
        <v>1</v>
      </c>
      <c r="D2620">
        <v>178</v>
      </c>
      <c r="E2620">
        <v>2017</v>
      </c>
      <c r="F2620" t="s">
        <v>117</v>
      </c>
      <c r="G2620">
        <v>20</v>
      </c>
      <c r="H2620">
        <v>19</v>
      </c>
      <c r="I2620">
        <v>0</v>
      </c>
      <c r="J2620">
        <v>2</v>
      </c>
      <c r="K2620">
        <v>2</v>
      </c>
      <c r="L2620">
        <v>0</v>
      </c>
      <c r="M2620">
        <v>0</v>
      </c>
      <c r="N2620" t="s">
        <v>36</v>
      </c>
      <c r="O2620" t="s">
        <v>58</v>
      </c>
      <c r="P2620" t="s">
        <v>38</v>
      </c>
      <c r="Q2620" t="s">
        <v>39</v>
      </c>
      <c r="R2620">
        <v>0</v>
      </c>
      <c r="S2620">
        <v>0</v>
      </c>
      <c r="T2620">
        <v>0</v>
      </c>
      <c r="U2620" t="s">
        <v>60</v>
      </c>
      <c r="V2620" t="s">
        <v>60</v>
      </c>
      <c r="W2620">
        <v>0</v>
      </c>
      <c r="X2620" t="s">
        <v>41</v>
      </c>
      <c r="Y2620">
        <v>9</v>
      </c>
      <c r="Z2620">
        <v>0</v>
      </c>
      <c r="AA2620">
        <v>0</v>
      </c>
      <c r="AB2620" t="s">
        <v>42</v>
      </c>
      <c r="AC2620">
        <v>139.5</v>
      </c>
      <c r="AD2620">
        <v>0</v>
      </c>
      <c r="AE2620">
        <v>0</v>
      </c>
      <c r="AF2620" t="s">
        <v>43</v>
      </c>
      <c r="AG2620" s="1">
        <v>42858</v>
      </c>
      <c r="AH2620">
        <f>SUM(Hotel_Data_Mini[[#This Row],[adults]:[babies]])</f>
        <v>2</v>
      </c>
      <c r="AI2620">
        <f>SUM(Hotel_Data_Mini[[#This Row],[stays_in_weekend_nights]:[stays_in_week_nights]])</f>
        <v>2</v>
      </c>
      <c r="AJ2620">
        <f>IF(Hotel_Data_Mini[[#This Row],[reserved_room_type]]=Hotel_Data_Mini[[#This Row],[assigned_room_type]],0,1)</f>
        <v>0</v>
      </c>
    </row>
    <row r="2621" spans="1:36" x14ac:dyDescent="0.25">
      <c r="A2621" t="s">
        <v>153</v>
      </c>
      <c r="B2621" t="s">
        <v>44</v>
      </c>
      <c r="C2621">
        <v>1</v>
      </c>
      <c r="D2621">
        <v>195</v>
      </c>
      <c r="E2621">
        <v>2017</v>
      </c>
      <c r="F2621" t="s">
        <v>120</v>
      </c>
      <c r="G2621">
        <v>23</v>
      </c>
      <c r="H2621">
        <v>8</v>
      </c>
      <c r="I2621">
        <v>0</v>
      </c>
      <c r="J2621">
        <v>2</v>
      </c>
      <c r="K2621">
        <v>1</v>
      </c>
      <c r="L2621">
        <v>0</v>
      </c>
      <c r="M2621">
        <v>0</v>
      </c>
      <c r="N2621" t="s">
        <v>36</v>
      </c>
      <c r="O2621" t="s">
        <v>37</v>
      </c>
      <c r="P2621" t="s">
        <v>56</v>
      </c>
      <c r="Q2621" t="s">
        <v>39</v>
      </c>
      <c r="R2621">
        <v>0</v>
      </c>
      <c r="S2621">
        <v>0</v>
      </c>
      <c r="T2621">
        <v>0</v>
      </c>
      <c r="U2621" t="s">
        <v>40</v>
      </c>
      <c r="V2621" t="s">
        <v>40</v>
      </c>
      <c r="W2621">
        <v>0</v>
      </c>
      <c r="X2621" t="s">
        <v>51</v>
      </c>
      <c r="Y2621">
        <v>86</v>
      </c>
      <c r="Z2621">
        <v>0</v>
      </c>
      <c r="AA2621">
        <v>12</v>
      </c>
      <c r="AB2621" t="s">
        <v>42</v>
      </c>
      <c r="AC2621">
        <v>120</v>
      </c>
      <c r="AD2621">
        <v>0</v>
      </c>
      <c r="AE2621">
        <v>0</v>
      </c>
      <c r="AF2621" t="s">
        <v>43</v>
      </c>
      <c r="AG2621" s="1">
        <v>0</v>
      </c>
      <c r="AH2621">
        <f>SUM(Hotel_Data_Mini[[#This Row],[adults]:[babies]])</f>
        <v>1</v>
      </c>
      <c r="AI2621">
        <f>SUM(Hotel_Data_Mini[[#This Row],[stays_in_weekend_nights]:[stays_in_week_nights]])</f>
        <v>2</v>
      </c>
      <c r="AJ2621">
        <f>IF(Hotel_Data_Mini[[#This Row],[reserved_room_type]]=Hotel_Data_Mini[[#This Row],[assigned_room_type]],0,1)</f>
        <v>0</v>
      </c>
    </row>
    <row r="2622" spans="1:36" x14ac:dyDescent="0.25">
      <c r="A2622" t="s">
        <v>153</v>
      </c>
      <c r="B2622" t="s">
        <v>44</v>
      </c>
      <c r="C2622">
        <v>1</v>
      </c>
      <c r="D2622">
        <v>38</v>
      </c>
      <c r="E2622">
        <v>2017</v>
      </c>
      <c r="F2622" t="s">
        <v>121</v>
      </c>
      <c r="G2622">
        <v>8</v>
      </c>
      <c r="H2622">
        <v>23</v>
      </c>
      <c r="I2622">
        <v>0</v>
      </c>
      <c r="J2622">
        <v>3</v>
      </c>
      <c r="K2622">
        <v>1</v>
      </c>
      <c r="L2622">
        <v>0</v>
      </c>
      <c r="M2622">
        <v>0</v>
      </c>
      <c r="N2622" t="s">
        <v>36</v>
      </c>
      <c r="O2622" t="s">
        <v>64</v>
      </c>
      <c r="P2622" t="s">
        <v>38</v>
      </c>
      <c r="Q2622" t="s">
        <v>39</v>
      </c>
      <c r="R2622">
        <v>0</v>
      </c>
      <c r="S2622">
        <v>0</v>
      </c>
      <c r="T2622">
        <v>0</v>
      </c>
      <c r="U2622" t="s">
        <v>60</v>
      </c>
      <c r="V2622" t="s">
        <v>60</v>
      </c>
      <c r="W2622">
        <v>0</v>
      </c>
      <c r="X2622" t="s">
        <v>41</v>
      </c>
      <c r="Y2622">
        <v>9</v>
      </c>
      <c r="Z2622">
        <v>0</v>
      </c>
      <c r="AA2622">
        <v>0</v>
      </c>
      <c r="AB2622" t="s">
        <v>42</v>
      </c>
      <c r="AC2622">
        <v>118</v>
      </c>
      <c r="AD2622">
        <v>0</v>
      </c>
      <c r="AE2622">
        <v>0</v>
      </c>
      <c r="AF2622" t="s">
        <v>43</v>
      </c>
      <c r="AG2622" s="1">
        <v>42753</v>
      </c>
      <c r="AH2622">
        <f>SUM(Hotel_Data_Mini[[#This Row],[adults]:[babies]])</f>
        <v>1</v>
      </c>
      <c r="AI2622">
        <f>SUM(Hotel_Data_Mini[[#This Row],[stays_in_weekend_nights]:[stays_in_week_nights]])</f>
        <v>3</v>
      </c>
      <c r="AJ2622">
        <f>IF(Hotel_Data_Mini[[#This Row],[reserved_room_type]]=Hotel_Data_Mini[[#This Row],[assigned_room_type]],0,1)</f>
        <v>0</v>
      </c>
    </row>
    <row r="2623" spans="1:36" x14ac:dyDescent="0.25">
      <c r="A2623" t="s">
        <v>153</v>
      </c>
      <c r="B2623" t="s">
        <v>44</v>
      </c>
      <c r="C2623">
        <v>0</v>
      </c>
      <c r="D2623">
        <v>4</v>
      </c>
      <c r="E2623">
        <v>2017</v>
      </c>
      <c r="F2623" t="s">
        <v>118</v>
      </c>
      <c r="G2623">
        <v>10</v>
      </c>
      <c r="H2623">
        <v>10</v>
      </c>
      <c r="I2623">
        <v>0</v>
      </c>
      <c r="J2623">
        <v>2</v>
      </c>
      <c r="K2623">
        <v>2</v>
      </c>
      <c r="L2623">
        <v>0</v>
      </c>
      <c r="M2623">
        <v>0</v>
      </c>
      <c r="N2623" t="s">
        <v>36</v>
      </c>
      <c r="O2623" t="s">
        <v>68</v>
      </c>
      <c r="P2623" t="s">
        <v>38</v>
      </c>
      <c r="Q2623" t="s">
        <v>39</v>
      </c>
      <c r="R2623">
        <v>0</v>
      </c>
      <c r="S2623">
        <v>0</v>
      </c>
      <c r="T2623">
        <v>0</v>
      </c>
      <c r="U2623" t="s">
        <v>40</v>
      </c>
      <c r="V2623" t="s">
        <v>40</v>
      </c>
      <c r="W2623">
        <v>0</v>
      </c>
      <c r="X2623" t="s">
        <v>41</v>
      </c>
      <c r="Y2623">
        <v>9</v>
      </c>
      <c r="Z2623">
        <v>0</v>
      </c>
      <c r="AA2623">
        <v>0</v>
      </c>
      <c r="AB2623" t="s">
        <v>42</v>
      </c>
      <c r="AC2623">
        <v>118</v>
      </c>
      <c r="AD2623">
        <v>0</v>
      </c>
      <c r="AE2623">
        <v>2</v>
      </c>
      <c r="AF2623" t="s">
        <v>48</v>
      </c>
      <c r="AG2623" s="1">
        <v>0</v>
      </c>
      <c r="AH2623">
        <f>SUM(Hotel_Data_Mini[[#This Row],[adults]:[babies]])</f>
        <v>2</v>
      </c>
      <c r="AI2623">
        <f>SUM(Hotel_Data_Mini[[#This Row],[stays_in_weekend_nights]:[stays_in_week_nights]])</f>
        <v>2</v>
      </c>
      <c r="AJ2623">
        <f>IF(Hotel_Data_Mini[[#This Row],[reserved_room_type]]=Hotel_Data_Mini[[#This Row],[assigned_room_type]],0,1)</f>
        <v>0</v>
      </c>
    </row>
    <row r="2624" spans="1:36" x14ac:dyDescent="0.25">
      <c r="A2624" t="s">
        <v>153</v>
      </c>
      <c r="B2624" t="s">
        <v>44</v>
      </c>
      <c r="C2624">
        <v>0</v>
      </c>
      <c r="D2624">
        <v>68</v>
      </c>
      <c r="E2624">
        <v>2017</v>
      </c>
      <c r="F2624" t="s">
        <v>126</v>
      </c>
      <c r="G2624">
        <v>2</v>
      </c>
      <c r="H2624">
        <v>14</v>
      </c>
      <c r="I2624">
        <v>2</v>
      </c>
      <c r="J2624">
        <v>1</v>
      </c>
      <c r="K2624">
        <v>2</v>
      </c>
      <c r="L2624">
        <v>0</v>
      </c>
      <c r="M2624">
        <v>0</v>
      </c>
      <c r="N2624" t="s">
        <v>80</v>
      </c>
      <c r="O2624" t="s">
        <v>55</v>
      </c>
      <c r="P2624" t="s">
        <v>38</v>
      </c>
      <c r="Q2624" t="s">
        <v>39</v>
      </c>
      <c r="R2624">
        <v>0</v>
      </c>
      <c r="S2624">
        <v>0</v>
      </c>
      <c r="T2624">
        <v>0</v>
      </c>
      <c r="U2624" t="s">
        <v>40</v>
      </c>
      <c r="V2624" t="s">
        <v>40</v>
      </c>
      <c r="W2624">
        <v>0</v>
      </c>
      <c r="X2624" t="s">
        <v>41</v>
      </c>
      <c r="Y2624">
        <v>9</v>
      </c>
      <c r="Z2624">
        <v>0</v>
      </c>
      <c r="AA2624">
        <v>0</v>
      </c>
      <c r="AB2624" t="s">
        <v>42</v>
      </c>
      <c r="AC2624">
        <v>79.2</v>
      </c>
      <c r="AD2624">
        <v>0</v>
      </c>
      <c r="AE2624">
        <v>1</v>
      </c>
      <c r="AF2624" t="s">
        <v>48</v>
      </c>
      <c r="AG2624" s="1">
        <v>42752</v>
      </c>
      <c r="AH2624">
        <f>SUM(Hotel_Data_Mini[[#This Row],[adults]:[babies]])</f>
        <v>2</v>
      </c>
      <c r="AI2624">
        <f>SUM(Hotel_Data_Mini[[#This Row],[stays_in_weekend_nights]:[stays_in_week_nights]])</f>
        <v>3</v>
      </c>
      <c r="AJ2624">
        <f>IF(Hotel_Data_Mini[[#This Row],[reserved_room_type]]=Hotel_Data_Mini[[#This Row],[assigned_room_type]],0,1)</f>
        <v>0</v>
      </c>
    </row>
    <row r="2625" spans="1:36" x14ac:dyDescent="0.25">
      <c r="A2625" t="s">
        <v>153</v>
      </c>
      <c r="B2625" t="s">
        <v>44</v>
      </c>
      <c r="C2625">
        <v>0</v>
      </c>
      <c r="D2625">
        <v>118</v>
      </c>
      <c r="E2625">
        <v>2017</v>
      </c>
      <c r="F2625" t="s">
        <v>122</v>
      </c>
      <c r="G2625">
        <v>14</v>
      </c>
      <c r="H2625">
        <v>8</v>
      </c>
      <c r="I2625">
        <v>2</v>
      </c>
      <c r="J2625">
        <v>5</v>
      </c>
      <c r="K2625">
        <v>2</v>
      </c>
      <c r="L2625">
        <v>0</v>
      </c>
      <c r="M2625">
        <v>0</v>
      </c>
      <c r="N2625" t="s">
        <v>36</v>
      </c>
      <c r="O2625" t="s">
        <v>67</v>
      </c>
      <c r="P2625" t="s">
        <v>38</v>
      </c>
      <c r="Q2625" t="s">
        <v>39</v>
      </c>
      <c r="R2625">
        <v>0</v>
      </c>
      <c r="S2625">
        <v>0</v>
      </c>
      <c r="T2625">
        <v>0</v>
      </c>
      <c r="U2625" t="s">
        <v>40</v>
      </c>
      <c r="V2625" t="s">
        <v>40</v>
      </c>
      <c r="W2625">
        <v>0</v>
      </c>
      <c r="X2625" t="s">
        <v>41</v>
      </c>
      <c r="Y2625">
        <v>9</v>
      </c>
      <c r="Z2625">
        <v>0</v>
      </c>
      <c r="AA2625">
        <v>0</v>
      </c>
      <c r="AB2625" t="s">
        <v>42</v>
      </c>
      <c r="AC2625">
        <v>119.57</v>
      </c>
      <c r="AD2625">
        <v>0</v>
      </c>
      <c r="AE2625">
        <v>1</v>
      </c>
      <c r="AF2625" t="s">
        <v>48</v>
      </c>
      <c r="AG2625" s="1">
        <v>42840</v>
      </c>
      <c r="AH2625">
        <f>SUM(Hotel_Data_Mini[[#This Row],[adults]:[babies]])</f>
        <v>2</v>
      </c>
      <c r="AI2625">
        <f>SUM(Hotel_Data_Mini[[#This Row],[stays_in_weekend_nights]:[stays_in_week_nights]])</f>
        <v>7</v>
      </c>
      <c r="AJ2625">
        <f>IF(Hotel_Data_Mini[[#This Row],[reserved_room_type]]=Hotel_Data_Mini[[#This Row],[assigned_room_type]],0,1)</f>
        <v>0</v>
      </c>
    </row>
    <row r="2626" spans="1:36" x14ac:dyDescent="0.25">
      <c r="A2626" t="s">
        <v>153</v>
      </c>
      <c r="B2626" t="s">
        <v>34</v>
      </c>
      <c r="C2626">
        <v>1</v>
      </c>
      <c r="D2626">
        <v>176</v>
      </c>
      <c r="E2626">
        <v>2017</v>
      </c>
      <c r="F2626" t="s">
        <v>45</v>
      </c>
      <c r="G2626">
        <v>33</v>
      </c>
      <c r="H2626">
        <v>13</v>
      </c>
      <c r="I2626">
        <v>2</v>
      </c>
      <c r="J2626">
        <v>0</v>
      </c>
      <c r="K2626">
        <v>2</v>
      </c>
      <c r="L2626">
        <v>0</v>
      </c>
      <c r="M2626">
        <v>0</v>
      </c>
      <c r="N2626" t="s">
        <v>54</v>
      </c>
      <c r="O2626" t="s">
        <v>37</v>
      </c>
      <c r="P2626" t="s">
        <v>38</v>
      </c>
      <c r="Q2626" t="s">
        <v>39</v>
      </c>
      <c r="R2626">
        <v>0</v>
      </c>
      <c r="S2626">
        <v>0</v>
      </c>
      <c r="T2626">
        <v>0</v>
      </c>
      <c r="U2626" t="s">
        <v>60</v>
      </c>
      <c r="V2626" t="s">
        <v>60</v>
      </c>
      <c r="W2626">
        <v>0</v>
      </c>
      <c r="X2626" t="s">
        <v>41</v>
      </c>
      <c r="Y2626">
        <v>240</v>
      </c>
      <c r="Z2626">
        <v>0</v>
      </c>
      <c r="AA2626">
        <v>0</v>
      </c>
      <c r="AB2626" t="s">
        <v>42</v>
      </c>
      <c r="AC2626">
        <v>232</v>
      </c>
      <c r="AD2626">
        <v>0</v>
      </c>
      <c r="AE2626">
        <v>1</v>
      </c>
      <c r="AF2626" t="s">
        <v>43</v>
      </c>
      <c r="AG2626" s="1">
        <v>42797</v>
      </c>
      <c r="AH2626">
        <f>SUM(Hotel_Data_Mini[[#This Row],[adults]:[babies]])</f>
        <v>2</v>
      </c>
      <c r="AI2626">
        <f>SUM(Hotel_Data_Mini[[#This Row],[stays_in_weekend_nights]:[stays_in_week_nights]])</f>
        <v>2</v>
      </c>
      <c r="AJ2626">
        <f>IF(Hotel_Data_Mini[[#This Row],[reserved_room_type]]=Hotel_Data_Mini[[#This Row],[assigned_room_type]],0,1)</f>
        <v>0</v>
      </c>
    </row>
    <row r="2627" spans="1:36" x14ac:dyDescent="0.25">
      <c r="A2627" t="s">
        <v>153</v>
      </c>
      <c r="B2627" t="s">
        <v>34</v>
      </c>
      <c r="C2627">
        <v>0</v>
      </c>
      <c r="D2627">
        <v>68</v>
      </c>
      <c r="E2627">
        <v>2017</v>
      </c>
      <c r="F2627" t="s">
        <v>126</v>
      </c>
      <c r="G2627">
        <v>1</v>
      </c>
      <c r="H2627">
        <v>7</v>
      </c>
      <c r="I2627">
        <v>0</v>
      </c>
      <c r="J2627">
        <v>1</v>
      </c>
      <c r="K2627">
        <v>1</v>
      </c>
      <c r="L2627">
        <v>0</v>
      </c>
      <c r="M2627">
        <v>0</v>
      </c>
      <c r="N2627" t="s">
        <v>36</v>
      </c>
      <c r="O2627" t="s">
        <v>96</v>
      </c>
      <c r="P2627" t="s">
        <v>38</v>
      </c>
      <c r="Q2627" t="s">
        <v>39</v>
      </c>
      <c r="R2627">
        <v>0</v>
      </c>
      <c r="S2627">
        <v>0</v>
      </c>
      <c r="T2627">
        <v>0</v>
      </c>
      <c r="U2627" t="s">
        <v>40</v>
      </c>
      <c r="V2627" t="s">
        <v>71</v>
      </c>
      <c r="W2627">
        <v>0</v>
      </c>
      <c r="X2627" t="s">
        <v>41</v>
      </c>
      <c r="Y2627">
        <v>240</v>
      </c>
      <c r="Z2627">
        <v>0</v>
      </c>
      <c r="AA2627">
        <v>0</v>
      </c>
      <c r="AB2627" t="s">
        <v>53</v>
      </c>
      <c r="AC2627">
        <v>42</v>
      </c>
      <c r="AD2627">
        <v>0</v>
      </c>
      <c r="AE2627">
        <v>1</v>
      </c>
      <c r="AF2627" t="s">
        <v>48</v>
      </c>
      <c r="AG2627" s="1">
        <v>42743</v>
      </c>
      <c r="AH2627">
        <f>SUM(Hotel_Data_Mini[[#This Row],[adults]:[babies]])</f>
        <v>1</v>
      </c>
      <c r="AI2627">
        <f>SUM(Hotel_Data_Mini[[#This Row],[stays_in_weekend_nights]:[stays_in_week_nights]])</f>
        <v>1</v>
      </c>
      <c r="AJ2627">
        <f>IF(Hotel_Data_Mini[[#This Row],[reserved_room_type]]=Hotel_Data_Mini[[#This Row],[assigned_room_type]],0,1)</f>
        <v>1</v>
      </c>
    </row>
    <row r="2628" spans="1:36" x14ac:dyDescent="0.25">
      <c r="A2628" t="s">
        <v>153</v>
      </c>
      <c r="B2628" t="s">
        <v>34</v>
      </c>
      <c r="C2628">
        <v>1</v>
      </c>
      <c r="D2628">
        <v>172</v>
      </c>
      <c r="E2628">
        <v>2017</v>
      </c>
      <c r="F2628" t="s">
        <v>122</v>
      </c>
      <c r="G2628">
        <v>17</v>
      </c>
      <c r="H2628">
        <v>29</v>
      </c>
      <c r="I2628">
        <v>2</v>
      </c>
      <c r="J2628">
        <v>5</v>
      </c>
      <c r="K2628">
        <v>2</v>
      </c>
      <c r="L2628">
        <v>0</v>
      </c>
      <c r="M2628">
        <v>0</v>
      </c>
      <c r="N2628" t="s">
        <v>54</v>
      </c>
      <c r="O2628" t="s">
        <v>37</v>
      </c>
      <c r="P2628" t="s">
        <v>38</v>
      </c>
      <c r="Q2628" t="s">
        <v>39</v>
      </c>
      <c r="R2628">
        <v>0</v>
      </c>
      <c r="S2628">
        <v>0</v>
      </c>
      <c r="T2628">
        <v>0</v>
      </c>
      <c r="U2628" t="s">
        <v>60</v>
      </c>
      <c r="V2628" t="s">
        <v>60</v>
      </c>
      <c r="W2628">
        <v>1</v>
      </c>
      <c r="X2628" t="s">
        <v>41</v>
      </c>
      <c r="Y2628">
        <v>314</v>
      </c>
      <c r="Z2628">
        <v>0</v>
      </c>
      <c r="AA2628">
        <v>0</v>
      </c>
      <c r="AB2628" t="s">
        <v>42</v>
      </c>
      <c r="AC2628">
        <v>86.91</v>
      </c>
      <c r="AD2628">
        <v>0</v>
      </c>
      <c r="AE2628">
        <v>0</v>
      </c>
      <c r="AF2628" t="s">
        <v>43</v>
      </c>
      <c r="AG2628" s="1">
        <v>42731</v>
      </c>
      <c r="AH2628">
        <f>SUM(Hotel_Data_Mini[[#This Row],[adults]:[babies]])</f>
        <v>2</v>
      </c>
      <c r="AI2628">
        <f>SUM(Hotel_Data_Mini[[#This Row],[stays_in_weekend_nights]:[stays_in_week_nights]])</f>
        <v>7</v>
      </c>
      <c r="AJ2628">
        <f>IF(Hotel_Data_Mini[[#This Row],[reserved_room_type]]=Hotel_Data_Mini[[#This Row],[assigned_room_type]],0,1)</f>
        <v>0</v>
      </c>
    </row>
    <row r="2629" spans="1:36" x14ac:dyDescent="0.25">
      <c r="A2629" t="s">
        <v>153</v>
      </c>
      <c r="B2629" t="s">
        <v>34</v>
      </c>
      <c r="C2629">
        <v>1</v>
      </c>
      <c r="D2629">
        <v>288</v>
      </c>
      <c r="E2629">
        <v>2017</v>
      </c>
      <c r="F2629" t="s">
        <v>120</v>
      </c>
      <c r="G2629">
        <v>24</v>
      </c>
      <c r="H2629">
        <v>14</v>
      </c>
      <c r="I2629">
        <v>0</v>
      </c>
      <c r="J2629">
        <v>4</v>
      </c>
      <c r="K2629">
        <v>2</v>
      </c>
      <c r="L2629">
        <v>0</v>
      </c>
      <c r="M2629">
        <v>0</v>
      </c>
      <c r="N2629" t="s">
        <v>36</v>
      </c>
      <c r="O2629" t="s">
        <v>58</v>
      </c>
      <c r="P2629" t="s">
        <v>38</v>
      </c>
      <c r="Q2629" t="s">
        <v>39</v>
      </c>
      <c r="R2629">
        <v>0</v>
      </c>
      <c r="S2629">
        <v>0</v>
      </c>
      <c r="T2629">
        <v>0</v>
      </c>
      <c r="U2629" t="s">
        <v>40</v>
      </c>
      <c r="V2629" t="s">
        <v>40</v>
      </c>
      <c r="W2629">
        <v>0</v>
      </c>
      <c r="X2629" t="s">
        <v>41</v>
      </c>
      <c r="Y2629">
        <v>240</v>
      </c>
      <c r="Z2629">
        <v>0</v>
      </c>
      <c r="AA2629">
        <v>0</v>
      </c>
      <c r="AB2629" t="s">
        <v>42</v>
      </c>
      <c r="AC2629">
        <v>80.099999999999994</v>
      </c>
      <c r="AD2629">
        <v>0</v>
      </c>
      <c r="AE2629">
        <v>1</v>
      </c>
      <c r="AF2629" t="s">
        <v>43</v>
      </c>
      <c r="AG2629" s="1">
        <v>42618</v>
      </c>
      <c r="AH2629">
        <f>SUM(Hotel_Data_Mini[[#This Row],[adults]:[babies]])</f>
        <v>2</v>
      </c>
      <c r="AI2629">
        <f>SUM(Hotel_Data_Mini[[#This Row],[stays_in_weekend_nights]:[stays_in_week_nights]])</f>
        <v>4</v>
      </c>
      <c r="AJ2629">
        <f>IF(Hotel_Data_Mini[[#This Row],[reserved_room_type]]=Hotel_Data_Mini[[#This Row],[assigned_room_type]],0,1)</f>
        <v>0</v>
      </c>
    </row>
    <row r="2630" spans="1:36" x14ac:dyDescent="0.25">
      <c r="A2630" t="s">
        <v>153</v>
      </c>
      <c r="B2630" t="s">
        <v>44</v>
      </c>
      <c r="C2630">
        <v>1</v>
      </c>
      <c r="D2630">
        <v>27</v>
      </c>
      <c r="E2630">
        <v>2017</v>
      </c>
      <c r="F2630" t="s">
        <v>118</v>
      </c>
      <c r="G2630">
        <v>10</v>
      </c>
      <c r="H2630">
        <v>8</v>
      </c>
      <c r="I2630">
        <v>0</v>
      </c>
      <c r="J2630">
        <v>2</v>
      </c>
      <c r="K2630">
        <v>1</v>
      </c>
      <c r="L2630">
        <v>0</v>
      </c>
      <c r="M2630">
        <v>0</v>
      </c>
      <c r="N2630" t="s">
        <v>36</v>
      </c>
      <c r="O2630" t="s">
        <v>37</v>
      </c>
      <c r="P2630" t="s">
        <v>56</v>
      </c>
      <c r="Q2630" t="s">
        <v>39</v>
      </c>
      <c r="R2630">
        <v>0</v>
      </c>
      <c r="S2630">
        <v>0</v>
      </c>
      <c r="T2630">
        <v>0</v>
      </c>
      <c r="U2630" t="s">
        <v>40</v>
      </c>
      <c r="V2630" t="s">
        <v>40</v>
      </c>
      <c r="W2630">
        <v>0</v>
      </c>
      <c r="X2630" t="s">
        <v>41</v>
      </c>
      <c r="Y2630">
        <v>15</v>
      </c>
      <c r="Z2630">
        <v>0</v>
      </c>
      <c r="AA2630">
        <v>0</v>
      </c>
      <c r="AB2630" t="s">
        <v>42</v>
      </c>
      <c r="AC2630">
        <v>78.400000000000006</v>
      </c>
      <c r="AD2630">
        <v>0</v>
      </c>
      <c r="AE2630">
        <v>0</v>
      </c>
      <c r="AF2630" t="s">
        <v>85</v>
      </c>
      <c r="AG2630" s="1">
        <v>42802</v>
      </c>
      <c r="AH2630">
        <f>SUM(Hotel_Data_Mini[[#This Row],[adults]:[babies]])</f>
        <v>1</v>
      </c>
      <c r="AI2630">
        <f>SUM(Hotel_Data_Mini[[#This Row],[stays_in_weekend_nights]:[stays_in_week_nights]])</f>
        <v>2</v>
      </c>
      <c r="AJ2630">
        <f>IF(Hotel_Data_Mini[[#This Row],[reserved_room_type]]=Hotel_Data_Mini[[#This Row],[assigned_room_type]],0,1)</f>
        <v>0</v>
      </c>
    </row>
    <row r="2631" spans="1:36" x14ac:dyDescent="0.25">
      <c r="A2631" t="s">
        <v>153</v>
      </c>
      <c r="B2631" t="s">
        <v>44</v>
      </c>
      <c r="C2631">
        <v>1</v>
      </c>
      <c r="D2631">
        <v>70</v>
      </c>
      <c r="E2631">
        <v>2017</v>
      </c>
      <c r="F2631" t="s">
        <v>118</v>
      </c>
      <c r="G2631">
        <v>10</v>
      </c>
      <c r="H2631">
        <v>6</v>
      </c>
      <c r="I2631">
        <v>1</v>
      </c>
      <c r="J2631">
        <v>2</v>
      </c>
      <c r="K2631">
        <v>1</v>
      </c>
      <c r="L2631">
        <v>0</v>
      </c>
      <c r="M2631">
        <v>0</v>
      </c>
      <c r="N2631" t="s">
        <v>80</v>
      </c>
      <c r="O2631" t="s">
        <v>37</v>
      </c>
      <c r="P2631" t="s">
        <v>38</v>
      </c>
      <c r="Q2631" t="s">
        <v>39</v>
      </c>
      <c r="R2631">
        <v>0</v>
      </c>
      <c r="S2631">
        <v>0</v>
      </c>
      <c r="T2631">
        <v>0</v>
      </c>
      <c r="U2631" t="s">
        <v>40</v>
      </c>
      <c r="V2631" t="s">
        <v>40</v>
      </c>
      <c r="W2631">
        <v>2</v>
      </c>
      <c r="X2631" t="s">
        <v>41</v>
      </c>
      <c r="Y2631">
        <v>7</v>
      </c>
      <c r="Z2631">
        <v>0</v>
      </c>
      <c r="AA2631">
        <v>0</v>
      </c>
      <c r="AB2631" t="s">
        <v>42</v>
      </c>
      <c r="AC2631">
        <v>60.06</v>
      </c>
      <c r="AD2631">
        <v>0</v>
      </c>
      <c r="AE2631">
        <v>1</v>
      </c>
      <c r="AF2631" t="s">
        <v>43</v>
      </c>
      <c r="AG2631" s="1">
        <v>42798</v>
      </c>
      <c r="AH2631">
        <f>SUM(Hotel_Data_Mini[[#This Row],[adults]:[babies]])</f>
        <v>1</v>
      </c>
      <c r="AI2631">
        <f>SUM(Hotel_Data_Mini[[#This Row],[stays_in_weekend_nights]:[stays_in_week_nights]])</f>
        <v>3</v>
      </c>
      <c r="AJ2631">
        <f>IF(Hotel_Data_Mini[[#This Row],[reserved_room_type]]=Hotel_Data_Mini[[#This Row],[assigned_room_type]],0,1)</f>
        <v>0</v>
      </c>
    </row>
    <row r="2632" spans="1:36" x14ac:dyDescent="0.25">
      <c r="A2632" t="s">
        <v>153</v>
      </c>
      <c r="B2632" t="s">
        <v>44</v>
      </c>
      <c r="C2632">
        <v>1</v>
      </c>
      <c r="D2632">
        <v>104</v>
      </c>
      <c r="E2632">
        <v>2017</v>
      </c>
      <c r="F2632" t="s">
        <v>117</v>
      </c>
      <c r="G2632">
        <v>20</v>
      </c>
      <c r="H2632">
        <v>15</v>
      </c>
      <c r="I2632">
        <v>1</v>
      </c>
      <c r="J2632">
        <v>2</v>
      </c>
      <c r="K2632">
        <v>1</v>
      </c>
      <c r="L2632">
        <v>0</v>
      </c>
      <c r="M2632">
        <v>0</v>
      </c>
      <c r="N2632" t="s">
        <v>36</v>
      </c>
      <c r="O2632" t="s">
        <v>37</v>
      </c>
      <c r="P2632" t="s">
        <v>50</v>
      </c>
      <c r="Q2632" t="s">
        <v>39</v>
      </c>
      <c r="R2632">
        <v>0</v>
      </c>
      <c r="S2632">
        <v>0</v>
      </c>
      <c r="T2632">
        <v>0</v>
      </c>
      <c r="U2632" t="s">
        <v>40</v>
      </c>
      <c r="V2632" t="s">
        <v>40</v>
      </c>
      <c r="W2632">
        <v>0</v>
      </c>
      <c r="X2632" t="s">
        <v>51</v>
      </c>
      <c r="Y2632">
        <v>0</v>
      </c>
      <c r="Z2632">
        <v>0</v>
      </c>
      <c r="AA2632">
        <v>0</v>
      </c>
      <c r="AB2632" t="s">
        <v>42</v>
      </c>
      <c r="AC2632">
        <v>160</v>
      </c>
      <c r="AD2632">
        <v>0</v>
      </c>
      <c r="AE2632">
        <v>0</v>
      </c>
      <c r="AF2632" t="s">
        <v>43</v>
      </c>
      <c r="AG2632" s="1">
        <v>42766</v>
      </c>
      <c r="AH2632">
        <f>SUM(Hotel_Data_Mini[[#This Row],[adults]:[babies]])</f>
        <v>1</v>
      </c>
      <c r="AI2632">
        <f>SUM(Hotel_Data_Mini[[#This Row],[stays_in_weekend_nights]:[stays_in_week_nights]])</f>
        <v>3</v>
      </c>
      <c r="AJ2632">
        <f>IF(Hotel_Data_Mini[[#This Row],[reserved_room_type]]=Hotel_Data_Mini[[#This Row],[assigned_room_type]],0,1)</f>
        <v>0</v>
      </c>
    </row>
    <row r="2633" spans="1:36" x14ac:dyDescent="0.25">
      <c r="A2633" t="s">
        <v>153</v>
      </c>
      <c r="B2633" t="s">
        <v>34</v>
      </c>
      <c r="C2633">
        <v>0</v>
      </c>
      <c r="D2633">
        <v>89</v>
      </c>
      <c r="E2633">
        <v>2017</v>
      </c>
      <c r="F2633" t="s">
        <v>122</v>
      </c>
      <c r="G2633">
        <v>17</v>
      </c>
      <c r="H2633">
        <v>28</v>
      </c>
      <c r="I2633">
        <v>2</v>
      </c>
      <c r="J2633">
        <v>2</v>
      </c>
      <c r="K2633">
        <v>2</v>
      </c>
      <c r="L2633">
        <v>0</v>
      </c>
      <c r="M2633">
        <v>0</v>
      </c>
      <c r="N2633" t="s">
        <v>54</v>
      </c>
      <c r="O2633" t="s">
        <v>46</v>
      </c>
      <c r="P2633" t="s">
        <v>38</v>
      </c>
      <c r="Q2633" t="s">
        <v>39</v>
      </c>
      <c r="R2633">
        <v>0</v>
      </c>
      <c r="S2633">
        <v>0</v>
      </c>
      <c r="T2633">
        <v>0</v>
      </c>
      <c r="U2633" t="s">
        <v>40</v>
      </c>
      <c r="V2633" t="s">
        <v>40</v>
      </c>
      <c r="W2633">
        <v>0</v>
      </c>
      <c r="X2633" t="s">
        <v>41</v>
      </c>
      <c r="Y2633">
        <v>240</v>
      </c>
      <c r="Z2633">
        <v>0</v>
      </c>
      <c r="AA2633">
        <v>0</v>
      </c>
      <c r="AB2633" t="s">
        <v>42</v>
      </c>
      <c r="AC2633">
        <v>121.5</v>
      </c>
      <c r="AD2633">
        <v>1</v>
      </c>
      <c r="AE2633">
        <v>1</v>
      </c>
      <c r="AF2633" t="s">
        <v>48</v>
      </c>
      <c r="AG2633" s="1">
        <v>42857</v>
      </c>
      <c r="AH2633">
        <f>SUM(Hotel_Data_Mini[[#This Row],[adults]:[babies]])</f>
        <v>2</v>
      </c>
      <c r="AI2633">
        <f>SUM(Hotel_Data_Mini[[#This Row],[stays_in_weekend_nights]:[stays_in_week_nights]])</f>
        <v>4</v>
      </c>
      <c r="AJ2633">
        <f>IF(Hotel_Data_Mini[[#This Row],[reserved_room_type]]=Hotel_Data_Mini[[#This Row],[assigned_room_type]],0,1)</f>
        <v>0</v>
      </c>
    </row>
    <row r="2634" spans="1:36" x14ac:dyDescent="0.25">
      <c r="A2634" t="s">
        <v>153</v>
      </c>
      <c r="B2634" t="s">
        <v>44</v>
      </c>
      <c r="C2634">
        <v>0</v>
      </c>
      <c r="D2634">
        <v>127</v>
      </c>
      <c r="E2634">
        <v>2017</v>
      </c>
      <c r="F2634" t="s">
        <v>45</v>
      </c>
      <c r="G2634">
        <v>33</v>
      </c>
      <c r="H2634">
        <v>18</v>
      </c>
      <c r="I2634">
        <v>1</v>
      </c>
      <c r="J2634">
        <v>2</v>
      </c>
      <c r="K2634">
        <v>2</v>
      </c>
      <c r="L2634">
        <v>0</v>
      </c>
      <c r="M2634">
        <v>0</v>
      </c>
      <c r="N2634" t="s">
        <v>80</v>
      </c>
      <c r="O2634" t="s">
        <v>46</v>
      </c>
      <c r="P2634" t="s">
        <v>38</v>
      </c>
      <c r="Q2634" t="s">
        <v>39</v>
      </c>
      <c r="R2634">
        <v>0</v>
      </c>
      <c r="S2634">
        <v>0</v>
      </c>
      <c r="T2634">
        <v>0</v>
      </c>
      <c r="U2634" t="s">
        <v>40</v>
      </c>
      <c r="V2634" t="s">
        <v>40</v>
      </c>
      <c r="W2634">
        <v>0</v>
      </c>
      <c r="X2634" t="s">
        <v>41</v>
      </c>
      <c r="Y2634">
        <v>9</v>
      </c>
      <c r="Z2634">
        <v>0</v>
      </c>
      <c r="AA2634">
        <v>0</v>
      </c>
      <c r="AB2634" t="s">
        <v>42</v>
      </c>
      <c r="AC2634">
        <v>125</v>
      </c>
      <c r="AD2634">
        <v>0</v>
      </c>
      <c r="AE2634">
        <v>2</v>
      </c>
      <c r="AF2634" t="s">
        <v>48</v>
      </c>
      <c r="AG2634" s="1">
        <v>42968</v>
      </c>
      <c r="AH2634">
        <f>SUM(Hotel_Data_Mini[[#This Row],[adults]:[babies]])</f>
        <v>2</v>
      </c>
      <c r="AI2634">
        <f>SUM(Hotel_Data_Mini[[#This Row],[stays_in_weekend_nights]:[stays_in_week_nights]])</f>
        <v>3</v>
      </c>
      <c r="AJ2634">
        <f>IF(Hotel_Data_Mini[[#This Row],[reserved_room_type]]=Hotel_Data_Mini[[#This Row],[assigned_room_type]],0,1)</f>
        <v>0</v>
      </c>
    </row>
    <row r="2635" spans="1:36" x14ac:dyDescent="0.25">
      <c r="A2635" t="s">
        <v>153</v>
      </c>
      <c r="B2635" t="s">
        <v>44</v>
      </c>
      <c r="C2635">
        <v>1</v>
      </c>
      <c r="D2635">
        <v>76</v>
      </c>
      <c r="E2635">
        <v>2017</v>
      </c>
      <c r="F2635" t="s">
        <v>52</v>
      </c>
      <c r="G2635">
        <v>30</v>
      </c>
      <c r="H2635">
        <v>29</v>
      </c>
      <c r="I2635">
        <v>2</v>
      </c>
      <c r="J2635">
        <v>1</v>
      </c>
      <c r="K2635">
        <v>2</v>
      </c>
      <c r="L2635">
        <v>0</v>
      </c>
      <c r="M2635">
        <v>0</v>
      </c>
      <c r="N2635" t="s">
        <v>80</v>
      </c>
      <c r="O2635" t="s">
        <v>96</v>
      </c>
      <c r="P2635" t="s">
        <v>38</v>
      </c>
      <c r="Q2635" t="s">
        <v>39</v>
      </c>
      <c r="R2635">
        <v>0</v>
      </c>
      <c r="S2635">
        <v>0</v>
      </c>
      <c r="T2635">
        <v>0</v>
      </c>
      <c r="U2635" t="s">
        <v>40</v>
      </c>
      <c r="V2635" t="s">
        <v>40</v>
      </c>
      <c r="W2635">
        <v>0</v>
      </c>
      <c r="X2635" t="s">
        <v>41</v>
      </c>
      <c r="Y2635">
        <v>9</v>
      </c>
      <c r="Z2635">
        <v>0</v>
      </c>
      <c r="AA2635">
        <v>0</v>
      </c>
      <c r="AB2635" t="s">
        <v>42</v>
      </c>
      <c r="AC2635">
        <v>120</v>
      </c>
      <c r="AD2635">
        <v>0</v>
      </c>
      <c r="AE2635">
        <v>1</v>
      </c>
      <c r="AF2635" t="s">
        <v>43</v>
      </c>
      <c r="AG2635" s="1">
        <v>42876</v>
      </c>
      <c r="AH2635">
        <f>SUM(Hotel_Data_Mini[[#This Row],[adults]:[babies]])</f>
        <v>2</v>
      </c>
      <c r="AI2635">
        <f>SUM(Hotel_Data_Mini[[#This Row],[stays_in_weekend_nights]:[stays_in_week_nights]])</f>
        <v>3</v>
      </c>
      <c r="AJ2635">
        <f>IF(Hotel_Data_Mini[[#This Row],[reserved_room_type]]=Hotel_Data_Mini[[#This Row],[assigned_room_type]],0,1)</f>
        <v>0</v>
      </c>
    </row>
    <row r="2636" spans="1:36" x14ac:dyDescent="0.25">
      <c r="A2636" t="s">
        <v>153</v>
      </c>
      <c r="B2636" t="s">
        <v>44</v>
      </c>
      <c r="C2636">
        <v>0</v>
      </c>
      <c r="D2636">
        <v>48</v>
      </c>
      <c r="E2636">
        <v>2017</v>
      </c>
      <c r="F2636" t="s">
        <v>122</v>
      </c>
      <c r="G2636">
        <v>15</v>
      </c>
      <c r="H2636">
        <v>14</v>
      </c>
      <c r="I2636">
        <v>1</v>
      </c>
      <c r="J2636">
        <v>2</v>
      </c>
      <c r="K2636">
        <v>2</v>
      </c>
      <c r="L2636">
        <v>0</v>
      </c>
      <c r="M2636">
        <v>0</v>
      </c>
      <c r="N2636" t="s">
        <v>80</v>
      </c>
      <c r="O2636" t="s">
        <v>58</v>
      </c>
      <c r="P2636" t="s">
        <v>38</v>
      </c>
      <c r="Q2636" t="s">
        <v>39</v>
      </c>
      <c r="R2636">
        <v>0</v>
      </c>
      <c r="S2636">
        <v>0</v>
      </c>
      <c r="T2636">
        <v>0</v>
      </c>
      <c r="U2636" t="s">
        <v>40</v>
      </c>
      <c r="V2636" t="s">
        <v>40</v>
      </c>
      <c r="W2636">
        <v>0</v>
      </c>
      <c r="X2636" t="s">
        <v>41</v>
      </c>
      <c r="Y2636">
        <v>9</v>
      </c>
      <c r="Z2636">
        <v>0</v>
      </c>
      <c r="AA2636">
        <v>0</v>
      </c>
      <c r="AB2636" t="s">
        <v>42</v>
      </c>
      <c r="AC2636">
        <v>114</v>
      </c>
      <c r="AD2636">
        <v>0</v>
      </c>
      <c r="AE2636">
        <v>0</v>
      </c>
      <c r="AF2636" t="s">
        <v>48</v>
      </c>
      <c r="AG2636" s="1">
        <v>42842</v>
      </c>
      <c r="AH2636">
        <f>SUM(Hotel_Data_Mini[[#This Row],[adults]:[babies]])</f>
        <v>2</v>
      </c>
      <c r="AI2636">
        <f>SUM(Hotel_Data_Mini[[#This Row],[stays_in_weekend_nights]:[stays_in_week_nights]])</f>
        <v>3</v>
      </c>
      <c r="AJ2636">
        <f>IF(Hotel_Data_Mini[[#This Row],[reserved_room_type]]=Hotel_Data_Mini[[#This Row],[assigned_room_type]],0,1)</f>
        <v>0</v>
      </c>
    </row>
    <row r="2637" spans="1:36" x14ac:dyDescent="0.25">
      <c r="A2637" t="s">
        <v>153</v>
      </c>
      <c r="B2637" t="s">
        <v>44</v>
      </c>
      <c r="C2637">
        <v>1</v>
      </c>
      <c r="D2637">
        <v>151</v>
      </c>
      <c r="E2637">
        <v>2017</v>
      </c>
      <c r="F2637" t="s">
        <v>117</v>
      </c>
      <c r="G2637">
        <v>19</v>
      </c>
      <c r="H2637">
        <v>13</v>
      </c>
      <c r="I2637">
        <v>2</v>
      </c>
      <c r="J2637">
        <v>2</v>
      </c>
      <c r="K2637">
        <v>2</v>
      </c>
      <c r="L2637">
        <v>0</v>
      </c>
      <c r="M2637">
        <v>0</v>
      </c>
      <c r="N2637" t="s">
        <v>36</v>
      </c>
      <c r="O2637" t="s">
        <v>37</v>
      </c>
      <c r="P2637" t="s">
        <v>50</v>
      </c>
      <c r="Q2637" t="s">
        <v>47</v>
      </c>
      <c r="R2637">
        <v>0</v>
      </c>
      <c r="S2637">
        <v>0</v>
      </c>
      <c r="T2637">
        <v>0</v>
      </c>
      <c r="U2637" t="s">
        <v>40</v>
      </c>
      <c r="V2637" t="s">
        <v>40</v>
      </c>
      <c r="W2637">
        <v>0</v>
      </c>
      <c r="X2637" t="s">
        <v>51</v>
      </c>
      <c r="Y2637">
        <v>0</v>
      </c>
      <c r="Z2637">
        <v>0</v>
      </c>
      <c r="AA2637">
        <v>0</v>
      </c>
      <c r="AB2637" t="s">
        <v>42</v>
      </c>
      <c r="AC2637">
        <v>95</v>
      </c>
      <c r="AD2637">
        <v>0</v>
      </c>
      <c r="AE2637">
        <v>0</v>
      </c>
      <c r="AF2637" t="s">
        <v>43</v>
      </c>
      <c r="AG2637" s="1">
        <v>42717</v>
      </c>
      <c r="AH2637">
        <f>SUM(Hotel_Data_Mini[[#This Row],[adults]:[babies]])</f>
        <v>2</v>
      </c>
      <c r="AI2637">
        <f>SUM(Hotel_Data_Mini[[#This Row],[stays_in_weekend_nights]:[stays_in_week_nights]])</f>
        <v>4</v>
      </c>
      <c r="AJ2637">
        <f>IF(Hotel_Data_Mini[[#This Row],[reserved_room_type]]=Hotel_Data_Mini[[#This Row],[assigned_room_type]],0,1)</f>
        <v>0</v>
      </c>
    </row>
    <row r="2638" spans="1:36" x14ac:dyDescent="0.25">
      <c r="A2638" t="s">
        <v>153</v>
      </c>
      <c r="B2638" t="s">
        <v>44</v>
      </c>
      <c r="C2638">
        <v>1</v>
      </c>
      <c r="D2638">
        <v>545</v>
      </c>
      <c r="E2638">
        <v>2017</v>
      </c>
      <c r="F2638" t="s">
        <v>126</v>
      </c>
      <c r="G2638">
        <v>1</v>
      </c>
      <c r="H2638">
        <v>5</v>
      </c>
      <c r="I2638">
        <v>0</v>
      </c>
      <c r="J2638">
        <v>2</v>
      </c>
      <c r="K2638">
        <v>2</v>
      </c>
      <c r="L2638">
        <v>0</v>
      </c>
      <c r="M2638">
        <v>0</v>
      </c>
      <c r="N2638" t="s">
        <v>36</v>
      </c>
      <c r="O2638" t="s">
        <v>37</v>
      </c>
      <c r="P2638" t="s">
        <v>50</v>
      </c>
      <c r="Q2638" t="s">
        <v>39</v>
      </c>
      <c r="R2638">
        <v>0</v>
      </c>
      <c r="S2638">
        <v>0</v>
      </c>
      <c r="T2638">
        <v>0</v>
      </c>
      <c r="U2638" t="s">
        <v>40</v>
      </c>
      <c r="V2638" t="s">
        <v>40</v>
      </c>
      <c r="W2638">
        <v>0</v>
      </c>
      <c r="X2638" t="s">
        <v>51</v>
      </c>
      <c r="Y2638">
        <v>1</v>
      </c>
      <c r="Z2638">
        <v>0</v>
      </c>
      <c r="AA2638">
        <v>0</v>
      </c>
      <c r="AB2638" t="s">
        <v>42</v>
      </c>
      <c r="AC2638">
        <v>62</v>
      </c>
      <c r="AD2638">
        <v>0</v>
      </c>
      <c r="AE2638">
        <v>0</v>
      </c>
      <c r="AF2638" t="s">
        <v>43</v>
      </c>
      <c r="AG2638" s="1">
        <v>42298</v>
      </c>
      <c r="AH2638">
        <f>SUM(Hotel_Data_Mini[[#This Row],[adults]:[babies]])</f>
        <v>2</v>
      </c>
      <c r="AI2638">
        <f>SUM(Hotel_Data_Mini[[#This Row],[stays_in_weekend_nights]:[stays_in_week_nights]])</f>
        <v>2</v>
      </c>
      <c r="AJ2638">
        <f>IF(Hotel_Data_Mini[[#This Row],[reserved_room_type]]=Hotel_Data_Mini[[#This Row],[assigned_room_type]],0,1)</f>
        <v>0</v>
      </c>
    </row>
    <row r="2639" spans="1:36" x14ac:dyDescent="0.25">
      <c r="A2639" t="s">
        <v>153</v>
      </c>
      <c r="B2639" t="s">
        <v>44</v>
      </c>
      <c r="C2639">
        <v>0</v>
      </c>
      <c r="D2639">
        <v>74</v>
      </c>
      <c r="E2639">
        <v>2017</v>
      </c>
      <c r="F2639" t="s">
        <v>126</v>
      </c>
      <c r="G2639">
        <v>3</v>
      </c>
      <c r="H2639">
        <v>18</v>
      </c>
      <c r="I2639">
        <v>0</v>
      </c>
      <c r="J2639">
        <v>4</v>
      </c>
      <c r="K2639">
        <v>2</v>
      </c>
      <c r="L2639">
        <v>0</v>
      </c>
      <c r="M2639">
        <v>0</v>
      </c>
      <c r="N2639" t="s">
        <v>36</v>
      </c>
      <c r="O2639" t="s">
        <v>104</v>
      </c>
      <c r="P2639" t="s">
        <v>38</v>
      </c>
      <c r="Q2639" t="s">
        <v>39</v>
      </c>
      <c r="R2639">
        <v>0</v>
      </c>
      <c r="S2639">
        <v>0</v>
      </c>
      <c r="T2639">
        <v>0</v>
      </c>
      <c r="U2639" t="s">
        <v>40</v>
      </c>
      <c r="V2639" t="s">
        <v>40</v>
      </c>
      <c r="W2639">
        <v>0</v>
      </c>
      <c r="X2639" t="s">
        <v>41</v>
      </c>
      <c r="Y2639">
        <v>8</v>
      </c>
      <c r="Z2639">
        <v>0</v>
      </c>
      <c r="AA2639">
        <v>0</v>
      </c>
      <c r="AB2639" t="s">
        <v>42</v>
      </c>
      <c r="AC2639">
        <v>88.39</v>
      </c>
      <c r="AD2639">
        <v>0</v>
      </c>
      <c r="AE2639">
        <v>3</v>
      </c>
      <c r="AF2639" t="s">
        <v>48</v>
      </c>
      <c r="AG2639" s="1">
        <v>42757</v>
      </c>
      <c r="AH2639">
        <f>SUM(Hotel_Data_Mini[[#This Row],[adults]:[babies]])</f>
        <v>2</v>
      </c>
      <c r="AI2639">
        <f>SUM(Hotel_Data_Mini[[#This Row],[stays_in_weekend_nights]:[stays_in_week_nights]])</f>
        <v>4</v>
      </c>
      <c r="AJ2639">
        <f>IF(Hotel_Data_Mini[[#This Row],[reserved_room_type]]=Hotel_Data_Mini[[#This Row],[assigned_room_type]],0,1)</f>
        <v>0</v>
      </c>
    </row>
    <row r="2640" spans="1:36" x14ac:dyDescent="0.25">
      <c r="A2640" t="s">
        <v>153</v>
      </c>
      <c r="B2640" t="s">
        <v>44</v>
      </c>
      <c r="C2640">
        <v>0</v>
      </c>
      <c r="D2640">
        <v>116</v>
      </c>
      <c r="E2640">
        <v>2017</v>
      </c>
      <c r="F2640" t="s">
        <v>117</v>
      </c>
      <c r="G2640">
        <v>19</v>
      </c>
      <c r="H2640">
        <v>7</v>
      </c>
      <c r="I2640">
        <v>2</v>
      </c>
      <c r="J2640">
        <v>1</v>
      </c>
      <c r="K2640">
        <v>2</v>
      </c>
      <c r="L2640">
        <v>0</v>
      </c>
      <c r="M2640">
        <v>0</v>
      </c>
      <c r="N2640" t="s">
        <v>36</v>
      </c>
      <c r="O2640" t="s">
        <v>58</v>
      </c>
      <c r="P2640" t="s">
        <v>56</v>
      </c>
      <c r="Q2640" t="s">
        <v>39</v>
      </c>
      <c r="R2640">
        <v>0</v>
      </c>
      <c r="S2640">
        <v>0</v>
      </c>
      <c r="T2640">
        <v>0</v>
      </c>
      <c r="U2640" t="s">
        <v>40</v>
      </c>
      <c r="V2640" t="s">
        <v>40</v>
      </c>
      <c r="W2640">
        <v>0</v>
      </c>
      <c r="X2640" t="s">
        <v>41</v>
      </c>
      <c r="Y2640">
        <v>28</v>
      </c>
      <c r="Z2640">
        <v>0</v>
      </c>
      <c r="AA2640">
        <v>0</v>
      </c>
      <c r="AB2640" t="s">
        <v>42</v>
      </c>
      <c r="AC2640">
        <v>89.1</v>
      </c>
      <c r="AD2640">
        <v>0</v>
      </c>
      <c r="AE2640">
        <v>0</v>
      </c>
      <c r="AF2640" t="s">
        <v>48</v>
      </c>
      <c r="AG2640" s="1">
        <v>0</v>
      </c>
      <c r="AH2640">
        <f>SUM(Hotel_Data_Mini[[#This Row],[adults]:[babies]])</f>
        <v>2</v>
      </c>
      <c r="AI2640">
        <f>SUM(Hotel_Data_Mini[[#This Row],[stays_in_weekend_nights]:[stays_in_week_nights]])</f>
        <v>3</v>
      </c>
      <c r="AJ2640">
        <f>IF(Hotel_Data_Mini[[#This Row],[reserved_room_type]]=Hotel_Data_Mini[[#This Row],[assigned_room_type]],0,1)</f>
        <v>0</v>
      </c>
    </row>
    <row r="2641" spans="1:36" x14ac:dyDescent="0.25">
      <c r="A2641" t="s">
        <v>153</v>
      </c>
      <c r="B2641" t="s">
        <v>44</v>
      </c>
      <c r="C2641">
        <v>0</v>
      </c>
      <c r="D2641">
        <v>119</v>
      </c>
      <c r="E2641">
        <v>2017</v>
      </c>
      <c r="F2641" t="s">
        <v>120</v>
      </c>
      <c r="G2641">
        <v>26</v>
      </c>
      <c r="H2641">
        <v>25</v>
      </c>
      <c r="I2641">
        <v>2</v>
      </c>
      <c r="J2641">
        <v>3</v>
      </c>
      <c r="K2641">
        <v>2</v>
      </c>
      <c r="L2641">
        <v>0</v>
      </c>
      <c r="M2641">
        <v>0</v>
      </c>
      <c r="N2641" t="s">
        <v>36</v>
      </c>
      <c r="O2641" t="s">
        <v>58</v>
      </c>
      <c r="P2641" t="s">
        <v>38</v>
      </c>
      <c r="Q2641" t="s">
        <v>39</v>
      </c>
      <c r="R2641">
        <v>0</v>
      </c>
      <c r="S2641">
        <v>0</v>
      </c>
      <c r="T2641">
        <v>0</v>
      </c>
      <c r="U2641" t="s">
        <v>60</v>
      </c>
      <c r="V2641" t="s">
        <v>60</v>
      </c>
      <c r="W2641">
        <v>0</v>
      </c>
      <c r="X2641" t="s">
        <v>41</v>
      </c>
      <c r="Y2641">
        <v>9</v>
      </c>
      <c r="Z2641">
        <v>0</v>
      </c>
      <c r="AA2641">
        <v>0</v>
      </c>
      <c r="AB2641" t="s">
        <v>42</v>
      </c>
      <c r="AC2641">
        <v>126</v>
      </c>
      <c r="AD2641">
        <v>0</v>
      </c>
      <c r="AE2641">
        <v>0</v>
      </c>
      <c r="AF2641" t="s">
        <v>48</v>
      </c>
      <c r="AG2641" s="1">
        <v>42916</v>
      </c>
      <c r="AH2641">
        <f>SUM(Hotel_Data_Mini[[#This Row],[adults]:[babies]])</f>
        <v>2</v>
      </c>
      <c r="AI2641">
        <f>SUM(Hotel_Data_Mini[[#This Row],[stays_in_weekend_nights]:[stays_in_week_nights]])</f>
        <v>5</v>
      </c>
      <c r="AJ2641">
        <f>IF(Hotel_Data_Mini[[#This Row],[reserved_room_type]]=Hotel_Data_Mini[[#This Row],[assigned_room_type]],0,1)</f>
        <v>0</v>
      </c>
    </row>
    <row r="2642" spans="1:36" x14ac:dyDescent="0.25">
      <c r="A2642" t="s">
        <v>153</v>
      </c>
      <c r="B2642" t="s">
        <v>34</v>
      </c>
      <c r="C2642">
        <v>1</v>
      </c>
      <c r="D2642">
        <v>305</v>
      </c>
      <c r="E2642">
        <v>2017</v>
      </c>
      <c r="F2642" t="s">
        <v>52</v>
      </c>
      <c r="G2642">
        <v>26</v>
      </c>
      <c r="H2642">
        <v>1</v>
      </c>
      <c r="I2642">
        <v>2</v>
      </c>
      <c r="J2642">
        <v>4</v>
      </c>
      <c r="K2642">
        <v>2</v>
      </c>
      <c r="L2642">
        <v>0</v>
      </c>
      <c r="M2642">
        <v>0</v>
      </c>
      <c r="N2642" t="s">
        <v>36</v>
      </c>
      <c r="O2642" t="s">
        <v>124</v>
      </c>
      <c r="P2642" t="s">
        <v>38</v>
      </c>
      <c r="Q2642" t="s">
        <v>39</v>
      </c>
      <c r="R2642">
        <v>0</v>
      </c>
      <c r="S2642">
        <v>0</v>
      </c>
      <c r="T2642">
        <v>0</v>
      </c>
      <c r="U2642" t="s">
        <v>63</v>
      </c>
      <c r="V2642" t="s">
        <v>63</v>
      </c>
      <c r="W2642">
        <v>0</v>
      </c>
      <c r="X2642" t="s">
        <v>41</v>
      </c>
      <c r="Y2642">
        <v>240</v>
      </c>
      <c r="Z2642">
        <v>0</v>
      </c>
      <c r="AA2642">
        <v>0</v>
      </c>
      <c r="AB2642" t="s">
        <v>42</v>
      </c>
      <c r="AC2642">
        <v>179</v>
      </c>
      <c r="AD2642">
        <v>0</v>
      </c>
      <c r="AE2642">
        <v>1</v>
      </c>
      <c r="AF2642" t="s">
        <v>43</v>
      </c>
      <c r="AG2642" s="1">
        <v>42617</v>
      </c>
      <c r="AH2642">
        <f>SUM(Hotel_Data_Mini[[#This Row],[adults]:[babies]])</f>
        <v>2</v>
      </c>
      <c r="AI2642">
        <f>SUM(Hotel_Data_Mini[[#This Row],[stays_in_weekend_nights]:[stays_in_week_nights]])</f>
        <v>6</v>
      </c>
      <c r="AJ2642">
        <f>IF(Hotel_Data_Mini[[#This Row],[reserved_room_type]]=Hotel_Data_Mini[[#This Row],[assigned_room_type]],0,1)</f>
        <v>0</v>
      </c>
    </row>
    <row r="2643" spans="1:36" x14ac:dyDescent="0.25">
      <c r="A2643" t="s">
        <v>153</v>
      </c>
      <c r="B2643" t="s">
        <v>44</v>
      </c>
      <c r="C2643">
        <v>1</v>
      </c>
      <c r="D2643">
        <v>66</v>
      </c>
      <c r="E2643">
        <v>2017</v>
      </c>
      <c r="F2643" t="s">
        <v>122</v>
      </c>
      <c r="G2643">
        <v>15</v>
      </c>
      <c r="H2643">
        <v>9</v>
      </c>
      <c r="I2643">
        <v>2</v>
      </c>
      <c r="J2643">
        <v>0</v>
      </c>
      <c r="K2643">
        <v>2</v>
      </c>
      <c r="L2643">
        <v>0</v>
      </c>
      <c r="M2643">
        <v>0</v>
      </c>
      <c r="N2643" t="s">
        <v>36</v>
      </c>
      <c r="O2643" t="s">
        <v>37</v>
      </c>
      <c r="P2643" t="s">
        <v>50</v>
      </c>
      <c r="Q2643" t="s">
        <v>39</v>
      </c>
      <c r="R2643">
        <v>0</v>
      </c>
      <c r="S2643">
        <v>0</v>
      </c>
      <c r="T2643">
        <v>0</v>
      </c>
      <c r="U2643" t="s">
        <v>40</v>
      </c>
      <c r="V2643" t="s">
        <v>40</v>
      </c>
      <c r="W2643">
        <v>0</v>
      </c>
      <c r="X2643" t="s">
        <v>51</v>
      </c>
      <c r="Y2643">
        <v>0</v>
      </c>
      <c r="Z2643">
        <v>0</v>
      </c>
      <c r="AA2643">
        <v>0</v>
      </c>
      <c r="AB2643" t="s">
        <v>42</v>
      </c>
      <c r="AC2643">
        <v>100</v>
      </c>
      <c r="AD2643">
        <v>0</v>
      </c>
      <c r="AE2643">
        <v>0</v>
      </c>
      <c r="AF2643" t="s">
        <v>43</v>
      </c>
      <c r="AG2643" s="1">
        <v>42768</v>
      </c>
      <c r="AH2643">
        <f>SUM(Hotel_Data_Mini[[#This Row],[adults]:[babies]])</f>
        <v>2</v>
      </c>
      <c r="AI2643">
        <f>SUM(Hotel_Data_Mini[[#This Row],[stays_in_weekend_nights]:[stays_in_week_nights]])</f>
        <v>2</v>
      </c>
      <c r="AJ2643">
        <f>IF(Hotel_Data_Mini[[#This Row],[reserved_room_type]]=Hotel_Data_Mini[[#This Row],[assigned_room_type]],0,1)</f>
        <v>0</v>
      </c>
    </row>
    <row r="2644" spans="1:36" x14ac:dyDescent="0.25">
      <c r="A2644" t="s">
        <v>153</v>
      </c>
      <c r="B2644" t="s">
        <v>44</v>
      </c>
      <c r="C2644">
        <v>1</v>
      </c>
      <c r="D2644">
        <v>69</v>
      </c>
      <c r="E2644">
        <v>2017</v>
      </c>
      <c r="F2644" t="s">
        <v>52</v>
      </c>
      <c r="G2644">
        <v>30</v>
      </c>
      <c r="H2644">
        <v>24</v>
      </c>
      <c r="I2644">
        <v>1</v>
      </c>
      <c r="J2644">
        <v>0</v>
      </c>
      <c r="K2644">
        <v>1</v>
      </c>
      <c r="L2644">
        <v>0</v>
      </c>
      <c r="M2644">
        <v>0</v>
      </c>
      <c r="N2644" t="s">
        <v>36</v>
      </c>
      <c r="O2644" t="s">
        <v>37</v>
      </c>
      <c r="P2644" t="s">
        <v>56</v>
      </c>
      <c r="Q2644" t="s">
        <v>39</v>
      </c>
      <c r="R2644">
        <v>0</v>
      </c>
      <c r="S2644">
        <v>0</v>
      </c>
      <c r="T2644">
        <v>0</v>
      </c>
      <c r="U2644" t="s">
        <v>40</v>
      </c>
      <c r="V2644" t="s">
        <v>40</v>
      </c>
      <c r="W2644">
        <v>0</v>
      </c>
      <c r="X2644" t="s">
        <v>41</v>
      </c>
      <c r="Y2644">
        <v>22</v>
      </c>
      <c r="Z2644">
        <v>0</v>
      </c>
      <c r="AA2644">
        <v>0</v>
      </c>
      <c r="AB2644" t="s">
        <v>42</v>
      </c>
      <c r="AC2644">
        <v>75.599999999999994</v>
      </c>
      <c r="AD2644">
        <v>0</v>
      </c>
      <c r="AE2644">
        <v>0</v>
      </c>
      <c r="AF2644" t="s">
        <v>43</v>
      </c>
      <c r="AG2644" s="1">
        <v>42871</v>
      </c>
      <c r="AH2644">
        <f>SUM(Hotel_Data_Mini[[#This Row],[adults]:[babies]])</f>
        <v>1</v>
      </c>
      <c r="AI2644">
        <f>SUM(Hotel_Data_Mini[[#This Row],[stays_in_weekend_nights]:[stays_in_week_nights]])</f>
        <v>1</v>
      </c>
      <c r="AJ2644">
        <f>IF(Hotel_Data_Mini[[#This Row],[reserved_room_type]]=Hotel_Data_Mini[[#This Row],[assigned_room_type]],0,1)</f>
        <v>0</v>
      </c>
    </row>
    <row r="2645" spans="1:36" x14ac:dyDescent="0.25">
      <c r="A2645" t="s">
        <v>153</v>
      </c>
      <c r="B2645" t="s">
        <v>44</v>
      </c>
      <c r="C2645">
        <v>1</v>
      </c>
      <c r="D2645">
        <v>60</v>
      </c>
      <c r="E2645">
        <v>2017</v>
      </c>
      <c r="F2645" t="s">
        <v>52</v>
      </c>
      <c r="G2645">
        <v>28</v>
      </c>
      <c r="H2645">
        <v>15</v>
      </c>
      <c r="I2645">
        <v>1</v>
      </c>
      <c r="J2645">
        <v>1</v>
      </c>
      <c r="K2645">
        <v>2</v>
      </c>
      <c r="L2645">
        <v>0</v>
      </c>
      <c r="M2645">
        <v>0</v>
      </c>
      <c r="N2645" t="s">
        <v>36</v>
      </c>
      <c r="O2645" t="s">
        <v>73</v>
      </c>
      <c r="P2645" t="s">
        <v>38</v>
      </c>
      <c r="Q2645" t="s">
        <v>39</v>
      </c>
      <c r="R2645">
        <v>0</v>
      </c>
      <c r="S2645">
        <v>0</v>
      </c>
      <c r="T2645">
        <v>0</v>
      </c>
      <c r="U2645" t="s">
        <v>40</v>
      </c>
      <c r="V2645" t="s">
        <v>40</v>
      </c>
      <c r="W2645">
        <v>0</v>
      </c>
      <c r="X2645" t="s">
        <v>41</v>
      </c>
      <c r="Y2645">
        <v>9</v>
      </c>
      <c r="Z2645">
        <v>0</v>
      </c>
      <c r="AA2645">
        <v>0</v>
      </c>
      <c r="AB2645" t="s">
        <v>42</v>
      </c>
      <c r="AC2645">
        <v>155</v>
      </c>
      <c r="AD2645">
        <v>0</v>
      </c>
      <c r="AE2645">
        <v>1</v>
      </c>
      <c r="AF2645" t="s">
        <v>43</v>
      </c>
      <c r="AG2645" s="1">
        <v>42872</v>
      </c>
      <c r="AH2645">
        <f>SUM(Hotel_Data_Mini[[#This Row],[adults]:[babies]])</f>
        <v>2</v>
      </c>
      <c r="AI2645">
        <f>SUM(Hotel_Data_Mini[[#This Row],[stays_in_weekend_nights]:[stays_in_week_nights]])</f>
        <v>2</v>
      </c>
      <c r="AJ2645">
        <f>IF(Hotel_Data_Mini[[#This Row],[reserved_room_type]]=Hotel_Data_Mini[[#This Row],[assigned_room_type]],0,1)</f>
        <v>0</v>
      </c>
    </row>
    <row r="2646" spans="1:36" x14ac:dyDescent="0.25">
      <c r="A2646" t="s">
        <v>153</v>
      </c>
      <c r="B2646" t="s">
        <v>44</v>
      </c>
      <c r="C2646">
        <v>0</v>
      </c>
      <c r="D2646">
        <v>167</v>
      </c>
      <c r="E2646">
        <v>2017</v>
      </c>
      <c r="F2646" t="s">
        <v>52</v>
      </c>
      <c r="G2646">
        <v>31</v>
      </c>
      <c r="H2646">
        <v>30</v>
      </c>
      <c r="I2646">
        <v>2</v>
      </c>
      <c r="J2646">
        <v>0</v>
      </c>
      <c r="K2646">
        <v>1</v>
      </c>
      <c r="L2646">
        <v>1</v>
      </c>
      <c r="M2646">
        <v>0</v>
      </c>
      <c r="N2646" t="s">
        <v>36</v>
      </c>
      <c r="O2646" t="s">
        <v>96</v>
      </c>
      <c r="P2646" t="s">
        <v>38</v>
      </c>
      <c r="Q2646" t="s">
        <v>39</v>
      </c>
      <c r="R2646">
        <v>0</v>
      </c>
      <c r="S2646">
        <v>0</v>
      </c>
      <c r="T2646">
        <v>0</v>
      </c>
      <c r="U2646" t="s">
        <v>40</v>
      </c>
      <c r="V2646" t="s">
        <v>40</v>
      </c>
      <c r="W2646">
        <v>0</v>
      </c>
      <c r="X2646" t="s">
        <v>41</v>
      </c>
      <c r="Y2646">
        <v>7</v>
      </c>
      <c r="Z2646">
        <v>0</v>
      </c>
      <c r="AA2646">
        <v>0</v>
      </c>
      <c r="AB2646" t="s">
        <v>42</v>
      </c>
      <c r="AC2646">
        <v>102.35</v>
      </c>
      <c r="AD2646">
        <v>0</v>
      </c>
      <c r="AE2646">
        <v>0</v>
      </c>
      <c r="AF2646" t="s">
        <v>48</v>
      </c>
      <c r="AG2646" s="1">
        <v>42948</v>
      </c>
      <c r="AH2646">
        <f>SUM(Hotel_Data_Mini[[#This Row],[adults]:[babies]])</f>
        <v>2</v>
      </c>
      <c r="AI2646">
        <f>SUM(Hotel_Data_Mini[[#This Row],[stays_in_weekend_nights]:[stays_in_week_nights]])</f>
        <v>2</v>
      </c>
      <c r="AJ2646">
        <f>IF(Hotel_Data_Mini[[#This Row],[reserved_room_type]]=Hotel_Data_Mini[[#This Row],[assigned_room_type]],0,1)</f>
        <v>0</v>
      </c>
    </row>
    <row r="2647" spans="1:36" x14ac:dyDescent="0.25">
      <c r="A2647" t="s">
        <v>153</v>
      </c>
      <c r="B2647" t="s">
        <v>34</v>
      </c>
      <c r="C2647">
        <v>0</v>
      </c>
      <c r="D2647">
        <v>0</v>
      </c>
      <c r="E2647">
        <v>2017</v>
      </c>
      <c r="F2647" t="s">
        <v>122</v>
      </c>
      <c r="G2647">
        <v>17</v>
      </c>
      <c r="H2647">
        <v>28</v>
      </c>
      <c r="I2647">
        <v>1</v>
      </c>
      <c r="J2647">
        <v>2</v>
      </c>
      <c r="K2647">
        <v>2</v>
      </c>
      <c r="L2647">
        <v>0</v>
      </c>
      <c r="M2647">
        <v>0</v>
      </c>
      <c r="N2647" t="s">
        <v>70</v>
      </c>
      <c r="O2647" t="s">
        <v>37</v>
      </c>
      <c r="P2647" t="s">
        <v>56</v>
      </c>
      <c r="Q2647" t="s">
        <v>39</v>
      </c>
      <c r="R2647">
        <v>0</v>
      </c>
      <c r="S2647">
        <v>0</v>
      </c>
      <c r="T2647">
        <v>0</v>
      </c>
      <c r="U2647" t="s">
        <v>40</v>
      </c>
      <c r="V2647" t="s">
        <v>40</v>
      </c>
      <c r="W2647">
        <v>0</v>
      </c>
      <c r="X2647" t="s">
        <v>41</v>
      </c>
      <c r="Y2647">
        <v>6</v>
      </c>
      <c r="Z2647">
        <v>0</v>
      </c>
      <c r="AA2647">
        <v>0</v>
      </c>
      <c r="AB2647" t="s">
        <v>42</v>
      </c>
      <c r="AC2647">
        <v>88.2</v>
      </c>
      <c r="AD2647">
        <v>0</v>
      </c>
      <c r="AE2647">
        <v>0</v>
      </c>
      <c r="AF2647" t="s">
        <v>48</v>
      </c>
      <c r="AG2647" s="1">
        <v>42856</v>
      </c>
      <c r="AH2647">
        <f>SUM(Hotel_Data_Mini[[#This Row],[adults]:[babies]])</f>
        <v>2</v>
      </c>
      <c r="AI2647">
        <f>SUM(Hotel_Data_Mini[[#This Row],[stays_in_weekend_nights]:[stays_in_week_nights]])</f>
        <v>3</v>
      </c>
      <c r="AJ2647">
        <f>IF(Hotel_Data_Mini[[#This Row],[reserved_room_type]]=Hotel_Data_Mini[[#This Row],[assigned_room_type]],0,1)</f>
        <v>0</v>
      </c>
    </row>
    <row r="2648" spans="1:36" x14ac:dyDescent="0.25">
      <c r="A2648" t="s">
        <v>153</v>
      </c>
      <c r="B2648" t="s">
        <v>44</v>
      </c>
      <c r="C2648">
        <v>1</v>
      </c>
      <c r="D2648">
        <v>62</v>
      </c>
      <c r="E2648">
        <v>2017</v>
      </c>
      <c r="F2648" t="s">
        <v>122</v>
      </c>
      <c r="G2648">
        <v>16</v>
      </c>
      <c r="H2648">
        <v>16</v>
      </c>
      <c r="I2648">
        <v>2</v>
      </c>
      <c r="J2648">
        <v>1</v>
      </c>
      <c r="K2648">
        <v>2</v>
      </c>
      <c r="L2648">
        <v>0</v>
      </c>
      <c r="M2648">
        <v>0</v>
      </c>
      <c r="N2648" t="s">
        <v>36</v>
      </c>
      <c r="O2648" t="s">
        <v>46</v>
      </c>
      <c r="P2648" t="s">
        <v>38</v>
      </c>
      <c r="Q2648" t="s">
        <v>39</v>
      </c>
      <c r="R2648">
        <v>0</v>
      </c>
      <c r="S2648">
        <v>0</v>
      </c>
      <c r="T2648">
        <v>0</v>
      </c>
      <c r="U2648" t="s">
        <v>40</v>
      </c>
      <c r="V2648" t="s">
        <v>40</v>
      </c>
      <c r="W2648">
        <v>2</v>
      </c>
      <c r="X2648" t="s">
        <v>41</v>
      </c>
      <c r="Y2648">
        <v>9</v>
      </c>
      <c r="Z2648">
        <v>0</v>
      </c>
      <c r="AA2648">
        <v>0</v>
      </c>
      <c r="AB2648" t="s">
        <v>42</v>
      </c>
      <c r="AC2648">
        <v>126</v>
      </c>
      <c r="AD2648">
        <v>0</v>
      </c>
      <c r="AE2648">
        <v>0</v>
      </c>
      <c r="AF2648" t="s">
        <v>43</v>
      </c>
      <c r="AG2648" s="1">
        <v>42792</v>
      </c>
      <c r="AH2648">
        <f>SUM(Hotel_Data_Mini[[#This Row],[adults]:[babies]])</f>
        <v>2</v>
      </c>
      <c r="AI2648">
        <f>SUM(Hotel_Data_Mini[[#This Row],[stays_in_weekend_nights]:[stays_in_week_nights]])</f>
        <v>3</v>
      </c>
      <c r="AJ2648">
        <f>IF(Hotel_Data_Mini[[#This Row],[reserved_room_type]]=Hotel_Data_Mini[[#This Row],[assigned_room_type]],0,1)</f>
        <v>0</v>
      </c>
    </row>
    <row r="2649" spans="1:36" x14ac:dyDescent="0.25">
      <c r="A2649" t="s">
        <v>153</v>
      </c>
      <c r="B2649" t="s">
        <v>44</v>
      </c>
      <c r="C2649">
        <v>0</v>
      </c>
      <c r="D2649">
        <v>107</v>
      </c>
      <c r="E2649">
        <v>2017</v>
      </c>
      <c r="F2649" t="s">
        <v>45</v>
      </c>
      <c r="G2649">
        <v>31</v>
      </c>
      <c r="H2649">
        <v>3</v>
      </c>
      <c r="I2649">
        <v>2</v>
      </c>
      <c r="J2649">
        <v>5</v>
      </c>
      <c r="K2649">
        <v>3</v>
      </c>
      <c r="L2649">
        <v>0</v>
      </c>
      <c r="M2649">
        <v>0</v>
      </c>
      <c r="N2649" t="s">
        <v>36</v>
      </c>
      <c r="O2649" t="s">
        <v>68</v>
      </c>
      <c r="P2649" t="s">
        <v>47</v>
      </c>
      <c r="Q2649" t="s">
        <v>47</v>
      </c>
      <c r="R2649">
        <v>0</v>
      </c>
      <c r="S2649">
        <v>0</v>
      </c>
      <c r="T2649">
        <v>0</v>
      </c>
      <c r="U2649" t="s">
        <v>71</v>
      </c>
      <c r="V2649" t="s">
        <v>71</v>
      </c>
      <c r="W2649">
        <v>0</v>
      </c>
      <c r="X2649" t="s">
        <v>41</v>
      </c>
      <c r="Y2649">
        <v>14</v>
      </c>
      <c r="Z2649">
        <v>0</v>
      </c>
      <c r="AA2649">
        <v>0</v>
      </c>
      <c r="AB2649" t="s">
        <v>42</v>
      </c>
      <c r="AC2649">
        <v>220</v>
      </c>
      <c r="AD2649">
        <v>0</v>
      </c>
      <c r="AE2649">
        <v>1</v>
      </c>
      <c r="AF2649" t="s">
        <v>48</v>
      </c>
      <c r="AG2649" s="1">
        <v>0</v>
      </c>
      <c r="AH2649">
        <f>SUM(Hotel_Data_Mini[[#This Row],[adults]:[babies]])</f>
        <v>3</v>
      </c>
      <c r="AI2649">
        <f>SUM(Hotel_Data_Mini[[#This Row],[stays_in_weekend_nights]:[stays_in_week_nights]])</f>
        <v>7</v>
      </c>
      <c r="AJ2649">
        <f>IF(Hotel_Data_Mini[[#This Row],[reserved_room_type]]=Hotel_Data_Mini[[#This Row],[assigned_room_type]],0,1)</f>
        <v>0</v>
      </c>
    </row>
    <row r="2650" spans="1:36" x14ac:dyDescent="0.25">
      <c r="A2650" t="s">
        <v>153</v>
      </c>
      <c r="B2650" t="s">
        <v>44</v>
      </c>
      <c r="C2650">
        <v>1</v>
      </c>
      <c r="D2650">
        <v>25</v>
      </c>
      <c r="E2650">
        <v>2017</v>
      </c>
      <c r="F2650" t="s">
        <v>120</v>
      </c>
      <c r="G2650">
        <v>26</v>
      </c>
      <c r="H2650">
        <v>27</v>
      </c>
      <c r="I2650">
        <v>0</v>
      </c>
      <c r="J2650">
        <v>1</v>
      </c>
      <c r="K2650">
        <v>2</v>
      </c>
      <c r="L2650">
        <v>0</v>
      </c>
      <c r="M2650">
        <v>0</v>
      </c>
      <c r="N2650" t="s">
        <v>36</v>
      </c>
      <c r="O2650" t="s">
        <v>37</v>
      </c>
      <c r="P2650" t="s">
        <v>69</v>
      </c>
      <c r="Q2650" t="s">
        <v>69</v>
      </c>
      <c r="R2650">
        <v>0</v>
      </c>
      <c r="S2650">
        <v>0</v>
      </c>
      <c r="T2650">
        <v>0</v>
      </c>
      <c r="U2650" t="s">
        <v>40</v>
      </c>
      <c r="V2650" t="s">
        <v>40</v>
      </c>
      <c r="W2650">
        <v>0</v>
      </c>
      <c r="X2650" t="s">
        <v>41</v>
      </c>
      <c r="Y2650">
        <v>0</v>
      </c>
      <c r="Z2650">
        <v>280</v>
      </c>
      <c r="AA2650">
        <v>0</v>
      </c>
      <c r="AB2650" t="s">
        <v>53</v>
      </c>
      <c r="AC2650">
        <v>100</v>
      </c>
      <c r="AD2650">
        <v>0</v>
      </c>
      <c r="AE2650">
        <v>0</v>
      </c>
      <c r="AF2650" t="s">
        <v>43</v>
      </c>
      <c r="AG2650" s="1">
        <v>42888</v>
      </c>
      <c r="AH2650">
        <f>SUM(Hotel_Data_Mini[[#This Row],[adults]:[babies]])</f>
        <v>2</v>
      </c>
      <c r="AI2650">
        <f>SUM(Hotel_Data_Mini[[#This Row],[stays_in_weekend_nights]:[stays_in_week_nights]])</f>
        <v>1</v>
      </c>
      <c r="AJ2650">
        <f>IF(Hotel_Data_Mini[[#This Row],[reserved_room_type]]=Hotel_Data_Mini[[#This Row],[assigned_room_type]],0,1)</f>
        <v>0</v>
      </c>
    </row>
    <row r="2651" spans="1:36" x14ac:dyDescent="0.25">
      <c r="A2651" t="s">
        <v>153</v>
      </c>
      <c r="B2651" t="s">
        <v>34</v>
      </c>
      <c r="C2651">
        <v>0</v>
      </c>
      <c r="D2651">
        <v>96</v>
      </c>
      <c r="E2651">
        <v>2017</v>
      </c>
      <c r="F2651" t="s">
        <v>118</v>
      </c>
      <c r="G2651">
        <v>11</v>
      </c>
      <c r="H2651">
        <v>12</v>
      </c>
      <c r="I2651">
        <v>4</v>
      </c>
      <c r="J2651">
        <v>7</v>
      </c>
      <c r="K2651">
        <v>1</v>
      </c>
      <c r="L2651">
        <v>0</v>
      </c>
      <c r="M2651">
        <v>0</v>
      </c>
      <c r="N2651" t="s">
        <v>54</v>
      </c>
      <c r="O2651" t="s">
        <v>58</v>
      </c>
      <c r="P2651" t="s">
        <v>50</v>
      </c>
      <c r="Q2651" t="s">
        <v>39</v>
      </c>
      <c r="R2651">
        <v>0</v>
      </c>
      <c r="S2651">
        <v>0</v>
      </c>
      <c r="T2651">
        <v>0</v>
      </c>
      <c r="U2651" t="s">
        <v>40</v>
      </c>
      <c r="V2651" t="s">
        <v>40</v>
      </c>
      <c r="W2651">
        <v>0</v>
      </c>
      <c r="X2651" t="s">
        <v>41</v>
      </c>
      <c r="Y2651">
        <v>0</v>
      </c>
      <c r="Z2651">
        <v>0</v>
      </c>
      <c r="AA2651">
        <v>0</v>
      </c>
      <c r="AB2651" t="s">
        <v>53</v>
      </c>
      <c r="AC2651">
        <v>51.27</v>
      </c>
      <c r="AD2651">
        <v>0</v>
      </c>
      <c r="AE2651">
        <v>0</v>
      </c>
      <c r="AF2651" t="s">
        <v>48</v>
      </c>
      <c r="AG2651" s="1">
        <v>42817</v>
      </c>
      <c r="AH2651">
        <f>SUM(Hotel_Data_Mini[[#This Row],[adults]:[babies]])</f>
        <v>1</v>
      </c>
      <c r="AI2651">
        <f>SUM(Hotel_Data_Mini[[#This Row],[stays_in_weekend_nights]:[stays_in_week_nights]])</f>
        <v>11</v>
      </c>
      <c r="AJ2651">
        <f>IF(Hotel_Data_Mini[[#This Row],[reserved_room_type]]=Hotel_Data_Mini[[#This Row],[assigned_room_type]],0,1)</f>
        <v>0</v>
      </c>
    </row>
    <row r="2652" spans="1:36" x14ac:dyDescent="0.25">
      <c r="A2652" t="s">
        <v>153</v>
      </c>
      <c r="B2652" t="s">
        <v>44</v>
      </c>
      <c r="C2652">
        <v>1</v>
      </c>
      <c r="D2652">
        <v>552</v>
      </c>
      <c r="E2652">
        <v>2017</v>
      </c>
      <c r="F2652" t="s">
        <v>126</v>
      </c>
      <c r="G2652">
        <v>2</v>
      </c>
      <c r="H2652">
        <v>12</v>
      </c>
      <c r="I2652">
        <v>0</v>
      </c>
      <c r="J2652">
        <v>2</v>
      </c>
      <c r="K2652">
        <v>2</v>
      </c>
      <c r="L2652">
        <v>0</v>
      </c>
      <c r="M2652">
        <v>0</v>
      </c>
      <c r="N2652" t="s">
        <v>36</v>
      </c>
      <c r="O2652" t="s">
        <v>37</v>
      </c>
      <c r="P2652" t="s">
        <v>50</v>
      </c>
      <c r="Q2652" t="s">
        <v>39</v>
      </c>
      <c r="R2652">
        <v>0</v>
      </c>
      <c r="S2652">
        <v>0</v>
      </c>
      <c r="T2652">
        <v>0</v>
      </c>
      <c r="U2652" t="s">
        <v>40</v>
      </c>
      <c r="V2652" t="s">
        <v>40</v>
      </c>
      <c r="W2652">
        <v>0</v>
      </c>
      <c r="X2652" t="s">
        <v>51</v>
      </c>
      <c r="Y2652">
        <v>1</v>
      </c>
      <c r="Z2652">
        <v>0</v>
      </c>
      <c r="AA2652">
        <v>0</v>
      </c>
      <c r="AB2652" t="s">
        <v>42</v>
      </c>
      <c r="AC2652">
        <v>62</v>
      </c>
      <c r="AD2652">
        <v>0</v>
      </c>
      <c r="AE2652">
        <v>0</v>
      </c>
      <c r="AF2652" t="s">
        <v>43</v>
      </c>
      <c r="AG2652" s="1">
        <v>42298</v>
      </c>
      <c r="AH2652">
        <f>SUM(Hotel_Data_Mini[[#This Row],[adults]:[babies]])</f>
        <v>2</v>
      </c>
      <c r="AI2652">
        <f>SUM(Hotel_Data_Mini[[#This Row],[stays_in_weekend_nights]:[stays_in_week_nights]])</f>
        <v>2</v>
      </c>
      <c r="AJ2652">
        <f>IF(Hotel_Data_Mini[[#This Row],[reserved_room_type]]=Hotel_Data_Mini[[#This Row],[assigned_room_type]],0,1)</f>
        <v>0</v>
      </c>
    </row>
    <row r="2653" spans="1:36" x14ac:dyDescent="0.25">
      <c r="A2653" t="s">
        <v>153</v>
      </c>
      <c r="B2653" t="s">
        <v>44</v>
      </c>
      <c r="C2653">
        <v>1</v>
      </c>
      <c r="D2653">
        <v>156</v>
      </c>
      <c r="E2653">
        <v>2017</v>
      </c>
      <c r="F2653" t="s">
        <v>120</v>
      </c>
      <c r="G2653">
        <v>24</v>
      </c>
      <c r="H2653">
        <v>14</v>
      </c>
      <c r="I2653">
        <v>0</v>
      </c>
      <c r="J2653">
        <v>2</v>
      </c>
      <c r="K2653">
        <v>2</v>
      </c>
      <c r="L2653">
        <v>0</v>
      </c>
      <c r="M2653">
        <v>0</v>
      </c>
      <c r="N2653" t="s">
        <v>80</v>
      </c>
      <c r="O2653" t="s">
        <v>95</v>
      </c>
      <c r="P2653" t="s">
        <v>38</v>
      </c>
      <c r="Q2653" t="s">
        <v>39</v>
      </c>
      <c r="R2653">
        <v>0</v>
      </c>
      <c r="S2653">
        <v>0</v>
      </c>
      <c r="T2653">
        <v>0</v>
      </c>
      <c r="U2653" t="s">
        <v>40</v>
      </c>
      <c r="V2653" t="s">
        <v>40</v>
      </c>
      <c r="W2653">
        <v>0</v>
      </c>
      <c r="X2653" t="s">
        <v>41</v>
      </c>
      <c r="Y2653">
        <v>9</v>
      </c>
      <c r="Z2653">
        <v>0</v>
      </c>
      <c r="AA2653">
        <v>0</v>
      </c>
      <c r="AB2653" t="s">
        <v>42</v>
      </c>
      <c r="AC2653">
        <v>126</v>
      </c>
      <c r="AD2653">
        <v>0</v>
      </c>
      <c r="AE2653">
        <v>1</v>
      </c>
      <c r="AF2653" t="s">
        <v>43</v>
      </c>
      <c r="AG2653" s="1">
        <v>42881</v>
      </c>
      <c r="AH2653">
        <f>SUM(Hotel_Data_Mini[[#This Row],[adults]:[babies]])</f>
        <v>2</v>
      </c>
      <c r="AI2653">
        <f>SUM(Hotel_Data_Mini[[#This Row],[stays_in_weekend_nights]:[stays_in_week_nights]])</f>
        <v>2</v>
      </c>
      <c r="AJ2653">
        <f>IF(Hotel_Data_Mini[[#This Row],[reserved_room_type]]=Hotel_Data_Mini[[#This Row],[assigned_room_type]],0,1)</f>
        <v>0</v>
      </c>
    </row>
    <row r="2654" spans="1:36" x14ac:dyDescent="0.25">
      <c r="A2654" t="s">
        <v>153</v>
      </c>
      <c r="B2654" t="s">
        <v>44</v>
      </c>
      <c r="C2654">
        <v>0</v>
      </c>
      <c r="D2654">
        <v>34</v>
      </c>
      <c r="E2654">
        <v>2017</v>
      </c>
      <c r="F2654" t="s">
        <v>121</v>
      </c>
      <c r="G2654">
        <v>8</v>
      </c>
      <c r="H2654">
        <v>22</v>
      </c>
      <c r="I2654">
        <v>0</v>
      </c>
      <c r="J2654">
        <v>4</v>
      </c>
      <c r="K2654">
        <v>2</v>
      </c>
      <c r="L2654">
        <v>0</v>
      </c>
      <c r="M2654">
        <v>0</v>
      </c>
      <c r="N2654" t="s">
        <v>36</v>
      </c>
      <c r="O2654" t="s">
        <v>86</v>
      </c>
      <c r="P2654" t="s">
        <v>38</v>
      </c>
      <c r="Q2654" t="s">
        <v>39</v>
      </c>
      <c r="R2654">
        <v>0</v>
      </c>
      <c r="S2654">
        <v>0</v>
      </c>
      <c r="T2654">
        <v>0</v>
      </c>
      <c r="U2654" t="s">
        <v>60</v>
      </c>
      <c r="V2654" t="s">
        <v>60</v>
      </c>
      <c r="W2654">
        <v>0</v>
      </c>
      <c r="X2654" t="s">
        <v>41</v>
      </c>
      <c r="Y2654">
        <v>9</v>
      </c>
      <c r="Z2654">
        <v>0</v>
      </c>
      <c r="AA2654">
        <v>0</v>
      </c>
      <c r="AB2654" t="s">
        <v>42</v>
      </c>
      <c r="AC2654">
        <v>98.6</v>
      </c>
      <c r="AD2654">
        <v>0</v>
      </c>
      <c r="AE2654">
        <v>0</v>
      </c>
      <c r="AF2654" t="s">
        <v>48</v>
      </c>
      <c r="AG2654" s="1">
        <v>42792</v>
      </c>
      <c r="AH2654">
        <f>SUM(Hotel_Data_Mini[[#This Row],[adults]:[babies]])</f>
        <v>2</v>
      </c>
      <c r="AI2654">
        <f>SUM(Hotel_Data_Mini[[#This Row],[stays_in_weekend_nights]:[stays_in_week_nights]])</f>
        <v>4</v>
      </c>
      <c r="AJ2654">
        <f>IF(Hotel_Data_Mini[[#This Row],[reserved_room_type]]=Hotel_Data_Mini[[#This Row],[assigned_room_type]],0,1)</f>
        <v>0</v>
      </c>
    </row>
    <row r="2655" spans="1:36" x14ac:dyDescent="0.25">
      <c r="A2655" t="s">
        <v>153</v>
      </c>
      <c r="B2655" t="s">
        <v>44</v>
      </c>
      <c r="C2655">
        <v>0</v>
      </c>
      <c r="D2655">
        <v>68</v>
      </c>
      <c r="E2655">
        <v>2017</v>
      </c>
      <c r="F2655" t="s">
        <v>117</v>
      </c>
      <c r="G2655">
        <v>20</v>
      </c>
      <c r="H2655">
        <v>14</v>
      </c>
      <c r="I2655">
        <v>2</v>
      </c>
      <c r="J2655">
        <v>1</v>
      </c>
      <c r="K2655">
        <v>1</v>
      </c>
      <c r="L2655">
        <v>0</v>
      </c>
      <c r="M2655">
        <v>0</v>
      </c>
      <c r="N2655" t="s">
        <v>36</v>
      </c>
      <c r="O2655" t="s">
        <v>37</v>
      </c>
      <c r="P2655" t="s">
        <v>50</v>
      </c>
      <c r="Q2655" t="s">
        <v>69</v>
      </c>
      <c r="R2655">
        <v>0</v>
      </c>
      <c r="S2655">
        <v>0</v>
      </c>
      <c r="T2655">
        <v>0</v>
      </c>
      <c r="U2655" t="s">
        <v>40</v>
      </c>
      <c r="V2655" t="s">
        <v>40</v>
      </c>
      <c r="W2655">
        <v>1</v>
      </c>
      <c r="X2655" t="s">
        <v>41</v>
      </c>
      <c r="Y2655">
        <v>0</v>
      </c>
      <c r="Z2655">
        <v>169</v>
      </c>
      <c r="AA2655">
        <v>0</v>
      </c>
      <c r="AB2655" t="s">
        <v>53</v>
      </c>
      <c r="AC2655">
        <v>119</v>
      </c>
      <c r="AD2655">
        <v>0</v>
      </c>
      <c r="AE2655">
        <v>0</v>
      </c>
      <c r="AF2655" t="s">
        <v>48</v>
      </c>
      <c r="AG2655" s="1">
        <v>42872</v>
      </c>
      <c r="AH2655">
        <f>SUM(Hotel_Data_Mini[[#This Row],[adults]:[babies]])</f>
        <v>1</v>
      </c>
      <c r="AI2655">
        <f>SUM(Hotel_Data_Mini[[#This Row],[stays_in_weekend_nights]:[stays_in_week_nights]])</f>
        <v>3</v>
      </c>
      <c r="AJ2655">
        <f>IF(Hotel_Data_Mini[[#This Row],[reserved_room_type]]=Hotel_Data_Mini[[#This Row],[assigned_room_type]],0,1)</f>
        <v>0</v>
      </c>
    </row>
    <row r="2656" spans="1:36" x14ac:dyDescent="0.25">
      <c r="A2656" t="s">
        <v>153</v>
      </c>
      <c r="B2656" t="s">
        <v>34</v>
      </c>
      <c r="C2656">
        <v>1</v>
      </c>
      <c r="D2656">
        <v>11</v>
      </c>
      <c r="E2656">
        <v>2017</v>
      </c>
      <c r="F2656" t="s">
        <v>126</v>
      </c>
      <c r="G2656">
        <v>1</v>
      </c>
      <c r="H2656">
        <v>6</v>
      </c>
      <c r="I2656">
        <v>0</v>
      </c>
      <c r="J2656">
        <v>2</v>
      </c>
      <c r="K2656">
        <v>2</v>
      </c>
      <c r="L2656">
        <v>0</v>
      </c>
      <c r="M2656">
        <v>0</v>
      </c>
      <c r="N2656" t="s">
        <v>54</v>
      </c>
      <c r="O2656" t="s">
        <v>37</v>
      </c>
      <c r="P2656" t="s">
        <v>56</v>
      </c>
      <c r="Q2656" t="s">
        <v>39</v>
      </c>
      <c r="R2656">
        <v>0</v>
      </c>
      <c r="S2656">
        <v>0</v>
      </c>
      <c r="T2656">
        <v>0</v>
      </c>
      <c r="U2656" t="s">
        <v>40</v>
      </c>
      <c r="V2656" t="s">
        <v>40</v>
      </c>
      <c r="W2656">
        <v>0</v>
      </c>
      <c r="X2656" t="s">
        <v>41</v>
      </c>
      <c r="Y2656">
        <v>177</v>
      </c>
      <c r="Z2656">
        <v>0</v>
      </c>
      <c r="AA2656">
        <v>0</v>
      </c>
      <c r="AB2656" t="s">
        <v>42</v>
      </c>
      <c r="AC2656">
        <v>60</v>
      </c>
      <c r="AD2656">
        <v>0</v>
      </c>
      <c r="AE2656">
        <v>1</v>
      </c>
      <c r="AF2656" t="s">
        <v>43</v>
      </c>
      <c r="AG2656" s="1">
        <v>42730</v>
      </c>
      <c r="AH2656">
        <f>SUM(Hotel_Data_Mini[[#This Row],[adults]:[babies]])</f>
        <v>2</v>
      </c>
      <c r="AI2656">
        <f>SUM(Hotel_Data_Mini[[#This Row],[stays_in_weekend_nights]:[stays_in_week_nights]])</f>
        <v>2</v>
      </c>
      <c r="AJ2656">
        <f>IF(Hotel_Data_Mini[[#This Row],[reserved_room_type]]=Hotel_Data_Mini[[#This Row],[assigned_room_type]],0,1)</f>
        <v>0</v>
      </c>
    </row>
    <row r="2657" spans="1:36" x14ac:dyDescent="0.25">
      <c r="A2657" t="s">
        <v>153</v>
      </c>
      <c r="B2657" t="s">
        <v>34</v>
      </c>
      <c r="C2657">
        <v>0</v>
      </c>
      <c r="D2657">
        <v>29</v>
      </c>
      <c r="E2657">
        <v>2017</v>
      </c>
      <c r="F2657" t="s">
        <v>121</v>
      </c>
      <c r="G2657">
        <v>8</v>
      </c>
      <c r="H2657">
        <v>19</v>
      </c>
      <c r="I2657">
        <v>2</v>
      </c>
      <c r="J2657">
        <v>5</v>
      </c>
      <c r="K2657">
        <v>2</v>
      </c>
      <c r="L2657">
        <v>0</v>
      </c>
      <c r="M2657">
        <v>0</v>
      </c>
      <c r="N2657" t="s">
        <v>36</v>
      </c>
      <c r="O2657" t="s">
        <v>58</v>
      </c>
      <c r="P2657" t="s">
        <v>56</v>
      </c>
      <c r="Q2657" t="s">
        <v>39</v>
      </c>
      <c r="R2657">
        <v>0</v>
      </c>
      <c r="S2657">
        <v>0</v>
      </c>
      <c r="T2657">
        <v>0</v>
      </c>
      <c r="U2657" t="s">
        <v>60</v>
      </c>
      <c r="V2657" t="s">
        <v>60</v>
      </c>
      <c r="W2657">
        <v>0</v>
      </c>
      <c r="X2657" t="s">
        <v>41</v>
      </c>
      <c r="Y2657">
        <v>40</v>
      </c>
      <c r="Z2657">
        <v>0</v>
      </c>
      <c r="AA2657">
        <v>0</v>
      </c>
      <c r="AB2657" t="s">
        <v>59</v>
      </c>
      <c r="AC2657">
        <v>42.38</v>
      </c>
      <c r="AD2657">
        <v>0</v>
      </c>
      <c r="AE2657">
        <v>0</v>
      </c>
      <c r="AF2657" t="s">
        <v>48</v>
      </c>
      <c r="AG2657" s="1">
        <v>42792</v>
      </c>
      <c r="AH2657">
        <f>SUM(Hotel_Data_Mini[[#This Row],[adults]:[babies]])</f>
        <v>2</v>
      </c>
      <c r="AI2657">
        <f>SUM(Hotel_Data_Mini[[#This Row],[stays_in_weekend_nights]:[stays_in_week_nights]])</f>
        <v>7</v>
      </c>
      <c r="AJ2657">
        <f>IF(Hotel_Data_Mini[[#This Row],[reserved_room_type]]=Hotel_Data_Mini[[#This Row],[assigned_room_type]],0,1)</f>
        <v>0</v>
      </c>
    </row>
    <row r="2658" spans="1:36" x14ac:dyDescent="0.25">
      <c r="A2658" t="s">
        <v>153</v>
      </c>
      <c r="B2658" t="s">
        <v>34</v>
      </c>
      <c r="C2658">
        <v>1</v>
      </c>
      <c r="D2658">
        <v>188</v>
      </c>
      <c r="E2658">
        <v>2017</v>
      </c>
      <c r="F2658" t="s">
        <v>52</v>
      </c>
      <c r="G2658">
        <v>27</v>
      </c>
      <c r="H2658">
        <v>2</v>
      </c>
      <c r="I2658">
        <v>4</v>
      </c>
      <c r="J2658">
        <v>5</v>
      </c>
      <c r="K2658">
        <v>2</v>
      </c>
      <c r="L2658">
        <v>2</v>
      </c>
      <c r="M2658">
        <v>0</v>
      </c>
      <c r="N2658" t="s">
        <v>36</v>
      </c>
      <c r="O2658" t="s">
        <v>37</v>
      </c>
      <c r="P2658" t="s">
        <v>38</v>
      </c>
      <c r="Q2658" t="s">
        <v>39</v>
      </c>
      <c r="R2658">
        <v>0</v>
      </c>
      <c r="S2658">
        <v>0</v>
      </c>
      <c r="T2658">
        <v>0</v>
      </c>
      <c r="U2658" t="s">
        <v>66</v>
      </c>
      <c r="V2658" t="s">
        <v>66</v>
      </c>
      <c r="W2658">
        <v>0</v>
      </c>
      <c r="X2658" t="s">
        <v>41</v>
      </c>
      <c r="Y2658">
        <v>240</v>
      </c>
      <c r="Z2658">
        <v>0</v>
      </c>
      <c r="AA2658">
        <v>0</v>
      </c>
      <c r="AB2658" t="s">
        <v>42</v>
      </c>
      <c r="AC2658">
        <v>203.11</v>
      </c>
      <c r="AD2658">
        <v>0</v>
      </c>
      <c r="AE2658">
        <v>1</v>
      </c>
      <c r="AF2658" t="s">
        <v>43</v>
      </c>
      <c r="AG2658" s="1">
        <v>0</v>
      </c>
      <c r="AH2658">
        <f>SUM(Hotel_Data_Mini[[#This Row],[adults]:[babies]])</f>
        <v>4</v>
      </c>
      <c r="AI2658">
        <f>SUM(Hotel_Data_Mini[[#This Row],[stays_in_weekend_nights]:[stays_in_week_nights]])</f>
        <v>9</v>
      </c>
      <c r="AJ2658">
        <f>IF(Hotel_Data_Mini[[#This Row],[reserved_room_type]]=Hotel_Data_Mini[[#This Row],[assigned_room_type]],0,1)</f>
        <v>0</v>
      </c>
    </row>
    <row r="2659" spans="1:36" x14ac:dyDescent="0.25">
      <c r="A2659" t="s">
        <v>153</v>
      </c>
      <c r="B2659" t="s">
        <v>44</v>
      </c>
      <c r="C2659">
        <v>1</v>
      </c>
      <c r="D2659">
        <v>51</v>
      </c>
      <c r="E2659">
        <v>2017</v>
      </c>
      <c r="F2659" t="s">
        <v>45</v>
      </c>
      <c r="G2659">
        <v>32</v>
      </c>
      <c r="H2659">
        <v>12</v>
      </c>
      <c r="I2659">
        <v>2</v>
      </c>
      <c r="J2659">
        <v>4</v>
      </c>
      <c r="K2659">
        <v>2</v>
      </c>
      <c r="L2659">
        <v>0</v>
      </c>
      <c r="M2659">
        <v>0</v>
      </c>
      <c r="N2659" t="s">
        <v>80</v>
      </c>
      <c r="O2659" t="s">
        <v>58</v>
      </c>
      <c r="P2659" t="s">
        <v>38</v>
      </c>
      <c r="Q2659" t="s">
        <v>39</v>
      </c>
      <c r="R2659">
        <v>0</v>
      </c>
      <c r="S2659">
        <v>0</v>
      </c>
      <c r="T2659">
        <v>0</v>
      </c>
      <c r="U2659" t="s">
        <v>40</v>
      </c>
      <c r="V2659" t="s">
        <v>40</v>
      </c>
      <c r="W2659">
        <v>0</v>
      </c>
      <c r="X2659" t="s">
        <v>41</v>
      </c>
      <c r="Y2659">
        <v>9</v>
      </c>
      <c r="Z2659">
        <v>0</v>
      </c>
      <c r="AA2659">
        <v>0</v>
      </c>
      <c r="AB2659" t="s">
        <v>42</v>
      </c>
      <c r="AC2659">
        <v>140</v>
      </c>
      <c r="AD2659">
        <v>0</v>
      </c>
      <c r="AE2659">
        <v>3</v>
      </c>
      <c r="AF2659" t="s">
        <v>43</v>
      </c>
      <c r="AG2659" s="1">
        <v>42913</v>
      </c>
      <c r="AH2659">
        <f>SUM(Hotel_Data_Mini[[#This Row],[adults]:[babies]])</f>
        <v>2</v>
      </c>
      <c r="AI2659">
        <f>SUM(Hotel_Data_Mini[[#This Row],[stays_in_weekend_nights]:[stays_in_week_nights]])</f>
        <v>6</v>
      </c>
      <c r="AJ2659">
        <f>IF(Hotel_Data_Mini[[#This Row],[reserved_room_type]]=Hotel_Data_Mini[[#This Row],[assigned_room_type]],0,1)</f>
        <v>0</v>
      </c>
    </row>
    <row r="2660" spans="1:36" x14ac:dyDescent="0.25">
      <c r="A2660" t="s">
        <v>153</v>
      </c>
      <c r="B2660" t="s">
        <v>44</v>
      </c>
      <c r="C2660">
        <v>0</v>
      </c>
      <c r="D2660">
        <v>23</v>
      </c>
      <c r="E2660">
        <v>2017</v>
      </c>
      <c r="F2660" t="s">
        <v>126</v>
      </c>
      <c r="G2660">
        <v>5</v>
      </c>
      <c r="H2660">
        <v>29</v>
      </c>
      <c r="I2660">
        <v>4</v>
      </c>
      <c r="J2660">
        <v>9</v>
      </c>
      <c r="K2660">
        <v>1</v>
      </c>
      <c r="L2660">
        <v>0</v>
      </c>
      <c r="M2660">
        <v>0</v>
      </c>
      <c r="N2660" t="s">
        <v>80</v>
      </c>
      <c r="O2660" t="s">
        <v>95</v>
      </c>
      <c r="P2660" t="s">
        <v>38</v>
      </c>
      <c r="Q2660" t="s">
        <v>39</v>
      </c>
      <c r="R2660">
        <v>0</v>
      </c>
      <c r="S2660">
        <v>0</v>
      </c>
      <c r="T2660">
        <v>0</v>
      </c>
      <c r="U2660" t="s">
        <v>40</v>
      </c>
      <c r="V2660" t="s">
        <v>40</v>
      </c>
      <c r="W2660">
        <v>0</v>
      </c>
      <c r="X2660" t="s">
        <v>41</v>
      </c>
      <c r="Y2660">
        <v>7</v>
      </c>
      <c r="Z2660">
        <v>0</v>
      </c>
      <c r="AA2660">
        <v>0</v>
      </c>
      <c r="AB2660" t="s">
        <v>42</v>
      </c>
      <c r="AC2660">
        <v>43.53</v>
      </c>
      <c r="AD2660">
        <v>0</v>
      </c>
      <c r="AE2660">
        <v>1</v>
      </c>
      <c r="AF2660" t="s">
        <v>48</v>
      </c>
      <c r="AG2660" s="1">
        <v>0</v>
      </c>
      <c r="AH2660">
        <f>SUM(Hotel_Data_Mini[[#This Row],[adults]:[babies]])</f>
        <v>1</v>
      </c>
      <c r="AI2660">
        <f>SUM(Hotel_Data_Mini[[#This Row],[stays_in_weekend_nights]:[stays_in_week_nights]])</f>
        <v>13</v>
      </c>
      <c r="AJ2660">
        <f>IF(Hotel_Data_Mini[[#This Row],[reserved_room_type]]=Hotel_Data_Mini[[#This Row],[assigned_room_type]],0,1)</f>
        <v>0</v>
      </c>
    </row>
    <row r="2661" spans="1:36" x14ac:dyDescent="0.25">
      <c r="A2661" t="s">
        <v>153</v>
      </c>
      <c r="B2661" t="s">
        <v>44</v>
      </c>
      <c r="C2661">
        <v>0</v>
      </c>
      <c r="D2661">
        <v>55</v>
      </c>
      <c r="E2661">
        <v>2017</v>
      </c>
      <c r="F2661" t="s">
        <v>120</v>
      </c>
      <c r="G2661">
        <v>26</v>
      </c>
      <c r="H2661">
        <v>25</v>
      </c>
      <c r="I2661">
        <v>1</v>
      </c>
      <c r="J2661">
        <v>0</v>
      </c>
      <c r="K2661">
        <v>2</v>
      </c>
      <c r="L2661">
        <v>0</v>
      </c>
      <c r="M2661">
        <v>0</v>
      </c>
      <c r="N2661" t="s">
        <v>80</v>
      </c>
      <c r="O2661" t="s">
        <v>96</v>
      </c>
      <c r="P2661" t="s">
        <v>38</v>
      </c>
      <c r="Q2661" t="s">
        <v>39</v>
      </c>
      <c r="R2661">
        <v>0</v>
      </c>
      <c r="S2661">
        <v>0</v>
      </c>
      <c r="T2661">
        <v>0</v>
      </c>
      <c r="U2661" t="s">
        <v>40</v>
      </c>
      <c r="V2661" t="s">
        <v>40</v>
      </c>
      <c r="W2661">
        <v>0</v>
      </c>
      <c r="X2661" t="s">
        <v>41</v>
      </c>
      <c r="Y2661">
        <v>9</v>
      </c>
      <c r="Z2661">
        <v>0</v>
      </c>
      <c r="AA2661">
        <v>0</v>
      </c>
      <c r="AB2661" t="s">
        <v>42</v>
      </c>
      <c r="AC2661">
        <v>120</v>
      </c>
      <c r="AD2661">
        <v>0</v>
      </c>
      <c r="AE2661">
        <v>1</v>
      </c>
      <c r="AF2661" t="s">
        <v>48</v>
      </c>
      <c r="AG2661" s="1">
        <v>42912</v>
      </c>
      <c r="AH2661">
        <f>SUM(Hotel_Data_Mini[[#This Row],[adults]:[babies]])</f>
        <v>2</v>
      </c>
      <c r="AI2661">
        <f>SUM(Hotel_Data_Mini[[#This Row],[stays_in_weekend_nights]:[stays_in_week_nights]])</f>
        <v>1</v>
      </c>
      <c r="AJ2661">
        <f>IF(Hotel_Data_Mini[[#This Row],[reserved_room_type]]=Hotel_Data_Mini[[#This Row],[assigned_room_type]],0,1)</f>
        <v>0</v>
      </c>
    </row>
    <row r="2662" spans="1:36" x14ac:dyDescent="0.25">
      <c r="A2662" t="s">
        <v>153</v>
      </c>
      <c r="B2662" t="s">
        <v>34</v>
      </c>
      <c r="C2662">
        <v>0</v>
      </c>
      <c r="D2662">
        <v>182</v>
      </c>
      <c r="E2662">
        <v>2017</v>
      </c>
      <c r="F2662" t="s">
        <v>52</v>
      </c>
      <c r="G2662">
        <v>28</v>
      </c>
      <c r="H2662">
        <v>12</v>
      </c>
      <c r="I2662">
        <v>0</v>
      </c>
      <c r="J2662">
        <v>0</v>
      </c>
      <c r="K2662">
        <v>2</v>
      </c>
      <c r="L2662">
        <v>0</v>
      </c>
      <c r="M2662">
        <v>0</v>
      </c>
      <c r="N2662" t="s">
        <v>36</v>
      </c>
      <c r="O2662" t="s">
        <v>37</v>
      </c>
      <c r="P2662" t="s">
        <v>47</v>
      </c>
      <c r="Q2662" t="s">
        <v>47</v>
      </c>
      <c r="R2662">
        <v>0</v>
      </c>
      <c r="S2662">
        <v>0</v>
      </c>
      <c r="T2662">
        <v>0</v>
      </c>
      <c r="U2662" t="s">
        <v>71</v>
      </c>
      <c r="V2662" t="s">
        <v>71</v>
      </c>
      <c r="W2662">
        <v>2</v>
      </c>
      <c r="X2662" t="s">
        <v>41</v>
      </c>
      <c r="Y2662">
        <v>0</v>
      </c>
      <c r="Z2662">
        <v>0</v>
      </c>
      <c r="AA2662">
        <v>0</v>
      </c>
      <c r="AB2662" t="s">
        <v>53</v>
      </c>
      <c r="AC2662">
        <v>0</v>
      </c>
      <c r="AD2662">
        <v>1</v>
      </c>
      <c r="AE2662">
        <v>1</v>
      </c>
      <c r="AF2662" t="s">
        <v>48</v>
      </c>
      <c r="AG2662" s="1">
        <v>0</v>
      </c>
      <c r="AH2662">
        <f>SUM(Hotel_Data_Mini[[#This Row],[adults]:[babies]])</f>
        <v>2</v>
      </c>
      <c r="AI2662">
        <f>SUM(Hotel_Data_Mini[[#This Row],[stays_in_weekend_nights]:[stays_in_week_nights]])</f>
        <v>0</v>
      </c>
      <c r="AJ2662">
        <f>IF(Hotel_Data_Mini[[#This Row],[reserved_room_type]]=Hotel_Data_Mini[[#This Row],[assigned_room_type]],0,1)</f>
        <v>0</v>
      </c>
    </row>
    <row r="2663" spans="1:36" x14ac:dyDescent="0.25">
      <c r="A2663" t="s">
        <v>153</v>
      </c>
      <c r="B2663" t="s">
        <v>34</v>
      </c>
      <c r="C2663">
        <v>1</v>
      </c>
      <c r="D2663">
        <v>166</v>
      </c>
      <c r="E2663">
        <v>2017</v>
      </c>
      <c r="F2663" t="s">
        <v>45</v>
      </c>
      <c r="G2663">
        <v>31</v>
      </c>
      <c r="H2663">
        <v>4</v>
      </c>
      <c r="I2663">
        <v>2</v>
      </c>
      <c r="J2663">
        <v>4</v>
      </c>
      <c r="K2663">
        <v>2</v>
      </c>
      <c r="L2663">
        <v>2</v>
      </c>
      <c r="M2663">
        <v>0</v>
      </c>
      <c r="N2663" t="s">
        <v>36</v>
      </c>
      <c r="O2663" t="s">
        <v>64</v>
      </c>
      <c r="P2663" t="s">
        <v>38</v>
      </c>
      <c r="Q2663" t="s">
        <v>39</v>
      </c>
      <c r="R2663">
        <v>0</v>
      </c>
      <c r="S2663">
        <v>0</v>
      </c>
      <c r="T2663">
        <v>0</v>
      </c>
      <c r="U2663" t="s">
        <v>62</v>
      </c>
      <c r="V2663" t="s">
        <v>62</v>
      </c>
      <c r="W2663">
        <v>0</v>
      </c>
      <c r="X2663" t="s">
        <v>41</v>
      </c>
      <c r="Y2663">
        <v>240</v>
      </c>
      <c r="Z2663">
        <v>0</v>
      </c>
      <c r="AA2663">
        <v>0</v>
      </c>
      <c r="AB2663" t="s">
        <v>42</v>
      </c>
      <c r="AC2663">
        <v>220</v>
      </c>
      <c r="AD2663">
        <v>0</v>
      </c>
      <c r="AE2663">
        <v>2</v>
      </c>
      <c r="AF2663" t="s">
        <v>43</v>
      </c>
      <c r="AG2663" s="1">
        <v>42810</v>
      </c>
      <c r="AH2663">
        <f>SUM(Hotel_Data_Mini[[#This Row],[adults]:[babies]])</f>
        <v>4</v>
      </c>
      <c r="AI2663">
        <f>SUM(Hotel_Data_Mini[[#This Row],[stays_in_weekend_nights]:[stays_in_week_nights]])</f>
        <v>6</v>
      </c>
      <c r="AJ2663">
        <f>IF(Hotel_Data_Mini[[#This Row],[reserved_room_type]]=Hotel_Data_Mini[[#This Row],[assigned_room_type]],0,1)</f>
        <v>0</v>
      </c>
    </row>
    <row r="2664" spans="1:36" x14ac:dyDescent="0.25">
      <c r="A2664" t="s">
        <v>153</v>
      </c>
      <c r="B2664" t="s">
        <v>34</v>
      </c>
      <c r="C2664">
        <v>0</v>
      </c>
      <c r="D2664">
        <v>0</v>
      </c>
      <c r="E2664">
        <v>2017</v>
      </c>
      <c r="F2664" t="s">
        <v>126</v>
      </c>
      <c r="G2664">
        <v>2</v>
      </c>
      <c r="H2664">
        <v>14</v>
      </c>
      <c r="I2664">
        <v>0</v>
      </c>
      <c r="J2664">
        <v>1</v>
      </c>
      <c r="K2664">
        <v>2</v>
      </c>
      <c r="L2664">
        <v>0</v>
      </c>
      <c r="M2664">
        <v>0</v>
      </c>
      <c r="N2664" t="s">
        <v>36</v>
      </c>
      <c r="O2664" t="s">
        <v>55</v>
      </c>
      <c r="P2664" t="s">
        <v>47</v>
      </c>
      <c r="Q2664" t="s">
        <v>47</v>
      </c>
      <c r="R2664">
        <v>0</v>
      </c>
      <c r="S2664">
        <v>0</v>
      </c>
      <c r="T2664">
        <v>0</v>
      </c>
      <c r="U2664" t="s">
        <v>40</v>
      </c>
      <c r="V2664" t="s">
        <v>40</v>
      </c>
      <c r="W2664">
        <v>0</v>
      </c>
      <c r="X2664" t="s">
        <v>41</v>
      </c>
      <c r="Y2664">
        <v>0</v>
      </c>
      <c r="Z2664">
        <v>0</v>
      </c>
      <c r="AA2664">
        <v>0</v>
      </c>
      <c r="AB2664" t="s">
        <v>42</v>
      </c>
      <c r="AC2664">
        <v>44</v>
      </c>
      <c r="AD2664">
        <v>0</v>
      </c>
      <c r="AE2664">
        <v>0</v>
      </c>
      <c r="AF2664" t="s">
        <v>48</v>
      </c>
      <c r="AG2664" s="1">
        <v>42750</v>
      </c>
      <c r="AH2664">
        <f>SUM(Hotel_Data_Mini[[#This Row],[adults]:[babies]])</f>
        <v>2</v>
      </c>
      <c r="AI2664">
        <f>SUM(Hotel_Data_Mini[[#This Row],[stays_in_weekend_nights]:[stays_in_week_nights]])</f>
        <v>1</v>
      </c>
      <c r="AJ2664">
        <f>IF(Hotel_Data_Mini[[#This Row],[reserved_room_type]]=Hotel_Data_Mini[[#This Row],[assigned_room_type]],0,1)</f>
        <v>0</v>
      </c>
    </row>
    <row r="2665" spans="1:36" x14ac:dyDescent="0.25">
      <c r="A2665" t="s">
        <v>153</v>
      </c>
      <c r="B2665" t="s">
        <v>44</v>
      </c>
      <c r="C2665">
        <v>0</v>
      </c>
      <c r="D2665">
        <v>116</v>
      </c>
      <c r="E2665">
        <v>2017</v>
      </c>
      <c r="F2665" t="s">
        <v>117</v>
      </c>
      <c r="G2665">
        <v>20</v>
      </c>
      <c r="H2665">
        <v>19</v>
      </c>
      <c r="I2665">
        <v>1</v>
      </c>
      <c r="J2665">
        <v>2</v>
      </c>
      <c r="K2665">
        <v>2</v>
      </c>
      <c r="L2665">
        <v>0</v>
      </c>
      <c r="M2665">
        <v>0</v>
      </c>
      <c r="N2665" t="s">
        <v>36</v>
      </c>
      <c r="O2665" t="s">
        <v>87</v>
      </c>
      <c r="P2665" t="s">
        <v>38</v>
      </c>
      <c r="Q2665" t="s">
        <v>39</v>
      </c>
      <c r="R2665">
        <v>0</v>
      </c>
      <c r="S2665">
        <v>0</v>
      </c>
      <c r="T2665">
        <v>0</v>
      </c>
      <c r="U2665" t="s">
        <v>40</v>
      </c>
      <c r="V2665" t="s">
        <v>40</v>
      </c>
      <c r="W2665">
        <v>0</v>
      </c>
      <c r="X2665" t="s">
        <v>41</v>
      </c>
      <c r="Y2665">
        <v>9</v>
      </c>
      <c r="Z2665">
        <v>0</v>
      </c>
      <c r="AA2665">
        <v>0</v>
      </c>
      <c r="AB2665" t="s">
        <v>42</v>
      </c>
      <c r="AC2665">
        <v>126</v>
      </c>
      <c r="AD2665">
        <v>0</v>
      </c>
      <c r="AE2665">
        <v>2</v>
      </c>
      <c r="AF2665" t="s">
        <v>48</v>
      </c>
      <c r="AG2665" s="1">
        <v>42877</v>
      </c>
      <c r="AH2665">
        <f>SUM(Hotel_Data_Mini[[#This Row],[adults]:[babies]])</f>
        <v>2</v>
      </c>
      <c r="AI2665">
        <f>SUM(Hotel_Data_Mini[[#This Row],[stays_in_weekend_nights]:[stays_in_week_nights]])</f>
        <v>3</v>
      </c>
      <c r="AJ2665">
        <f>IF(Hotel_Data_Mini[[#This Row],[reserved_room_type]]=Hotel_Data_Mini[[#This Row],[assigned_room_type]],0,1)</f>
        <v>0</v>
      </c>
    </row>
    <row r="2666" spans="1:36" x14ac:dyDescent="0.25">
      <c r="A2666" t="s">
        <v>153</v>
      </c>
      <c r="B2666" t="s">
        <v>44</v>
      </c>
      <c r="C2666">
        <v>1</v>
      </c>
      <c r="D2666">
        <v>139</v>
      </c>
      <c r="E2666">
        <v>2017</v>
      </c>
      <c r="F2666" t="s">
        <v>120</v>
      </c>
      <c r="G2666">
        <v>24</v>
      </c>
      <c r="H2666">
        <v>12</v>
      </c>
      <c r="I2666">
        <v>1</v>
      </c>
      <c r="J2666">
        <v>1</v>
      </c>
      <c r="K2666">
        <v>2</v>
      </c>
      <c r="L2666">
        <v>0</v>
      </c>
      <c r="M2666">
        <v>0</v>
      </c>
      <c r="N2666" t="s">
        <v>36</v>
      </c>
      <c r="O2666" t="s">
        <v>37</v>
      </c>
      <c r="P2666" t="s">
        <v>56</v>
      </c>
      <c r="Q2666" t="s">
        <v>39</v>
      </c>
      <c r="R2666">
        <v>0</v>
      </c>
      <c r="S2666">
        <v>0</v>
      </c>
      <c r="T2666">
        <v>0</v>
      </c>
      <c r="U2666" t="s">
        <v>40</v>
      </c>
      <c r="V2666" t="s">
        <v>40</v>
      </c>
      <c r="W2666">
        <v>0</v>
      </c>
      <c r="X2666" t="s">
        <v>51</v>
      </c>
      <c r="Y2666">
        <v>20</v>
      </c>
      <c r="Z2666">
        <v>0</v>
      </c>
      <c r="AA2666">
        <v>0</v>
      </c>
      <c r="AB2666" t="s">
        <v>42</v>
      </c>
      <c r="AC2666">
        <v>110</v>
      </c>
      <c r="AD2666">
        <v>0</v>
      </c>
      <c r="AE2666">
        <v>0</v>
      </c>
      <c r="AF2666" t="s">
        <v>43</v>
      </c>
      <c r="AG2666" s="1">
        <v>42759</v>
      </c>
      <c r="AH2666">
        <f>SUM(Hotel_Data_Mini[[#This Row],[adults]:[babies]])</f>
        <v>2</v>
      </c>
      <c r="AI2666">
        <f>SUM(Hotel_Data_Mini[[#This Row],[stays_in_weekend_nights]:[stays_in_week_nights]])</f>
        <v>2</v>
      </c>
      <c r="AJ2666">
        <f>IF(Hotel_Data_Mini[[#This Row],[reserved_room_type]]=Hotel_Data_Mini[[#This Row],[assigned_room_type]],0,1)</f>
        <v>0</v>
      </c>
    </row>
    <row r="2667" spans="1:36" x14ac:dyDescent="0.25">
      <c r="A2667" t="s">
        <v>153</v>
      </c>
      <c r="B2667" t="s">
        <v>34</v>
      </c>
      <c r="C2667">
        <v>1</v>
      </c>
      <c r="D2667">
        <v>147</v>
      </c>
      <c r="E2667">
        <v>2017</v>
      </c>
      <c r="F2667" t="s">
        <v>120</v>
      </c>
      <c r="G2667">
        <v>25</v>
      </c>
      <c r="H2667">
        <v>18</v>
      </c>
      <c r="I2667">
        <v>2</v>
      </c>
      <c r="J2667">
        <v>1</v>
      </c>
      <c r="K2667">
        <v>2</v>
      </c>
      <c r="L2667">
        <v>0</v>
      </c>
      <c r="M2667">
        <v>0</v>
      </c>
      <c r="N2667" t="s">
        <v>36</v>
      </c>
      <c r="O2667" t="s">
        <v>58</v>
      </c>
      <c r="P2667" t="s">
        <v>38</v>
      </c>
      <c r="Q2667" t="s">
        <v>39</v>
      </c>
      <c r="R2667">
        <v>0</v>
      </c>
      <c r="S2667">
        <v>0</v>
      </c>
      <c r="T2667">
        <v>0</v>
      </c>
      <c r="U2667" t="s">
        <v>71</v>
      </c>
      <c r="V2667" t="s">
        <v>71</v>
      </c>
      <c r="W2667">
        <v>0</v>
      </c>
      <c r="X2667" t="s">
        <v>41</v>
      </c>
      <c r="Y2667">
        <v>240</v>
      </c>
      <c r="Z2667">
        <v>0</v>
      </c>
      <c r="AA2667">
        <v>0</v>
      </c>
      <c r="AB2667" t="s">
        <v>42</v>
      </c>
      <c r="AC2667">
        <v>140</v>
      </c>
      <c r="AD2667">
        <v>0</v>
      </c>
      <c r="AE2667">
        <v>1</v>
      </c>
      <c r="AF2667" t="s">
        <v>43</v>
      </c>
      <c r="AG2667" s="1">
        <v>42798</v>
      </c>
      <c r="AH2667">
        <f>SUM(Hotel_Data_Mini[[#This Row],[adults]:[babies]])</f>
        <v>2</v>
      </c>
      <c r="AI2667">
        <f>SUM(Hotel_Data_Mini[[#This Row],[stays_in_weekend_nights]:[stays_in_week_nights]])</f>
        <v>3</v>
      </c>
      <c r="AJ2667">
        <f>IF(Hotel_Data_Mini[[#This Row],[reserved_room_type]]=Hotel_Data_Mini[[#This Row],[assigned_room_type]],0,1)</f>
        <v>0</v>
      </c>
    </row>
    <row r="2668" spans="1:36" x14ac:dyDescent="0.25">
      <c r="A2668" t="s">
        <v>153</v>
      </c>
      <c r="B2668" t="s">
        <v>34</v>
      </c>
      <c r="C2668">
        <v>1</v>
      </c>
      <c r="D2668">
        <v>323</v>
      </c>
      <c r="E2668">
        <v>2017</v>
      </c>
      <c r="F2668" t="s">
        <v>52</v>
      </c>
      <c r="G2668">
        <v>29</v>
      </c>
      <c r="H2668">
        <v>17</v>
      </c>
      <c r="I2668">
        <v>1</v>
      </c>
      <c r="J2668">
        <v>5</v>
      </c>
      <c r="K2668">
        <v>2</v>
      </c>
      <c r="L2668">
        <v>0</v>
      </c>
      <c r="M2668">
        <v>0</v>
      </c>
      <c r="N2668" t="s">
        <v>54</v>
      </c>
      <c r="O2668" t="s">
        <v>46</v>
      </c>
      <c r="P2668" t="s">
        <v>38</v>
      </c>
      <c r="Q2668" t="s">
        <v>39</v>
      </c>
      <c r="R2668">
        <v>0</v>
      </c>
      <c r="S2668">
        <v>0</v>
      </c>
      <c r="T2668">
        <v>0</v>
      </c>
      <c r="U2668" t="s">
        <v>40</v>
      </c>
      <c r="V2668" t="s">
        <v>40</v>
      </c>
      <c r="W2668">
        <v>0</v>
      </c>
      <c r="X2668" t="s">
        <v>41</v>
      </c>
      <c r="Y2668">
        <v>240</v>
      </c>
      <c r="Z2668">
        <v>0</v>
      </c>
      <c r="AA2668">
        <v>0</v>
      </c>
      <c r="AB2668" t="s">
        <v>42</v>
      </c>
      <c r="AC2668">
        <v>167.18</v>
      </c>
      <c r="AD2668">
        <v>0</v>
      </c>
      <c r="AE2668">
        <v>1</v>
      </c>
      <c r="AF2668" t="s">
        <v>43</v>
      </c>
      <c r="AG2668" s="1">
        <v>42811</v>
      </c>
      <c r="AH2668">
        <f>SUM(Hotel_Data_Mini[[#This Row],[adults]:[babies]])</f>
        <v>2</v>
      </c>
      <c r="AI2668">
        <f>SUM(Hotel_Data_Mini[[#This Row],[stays_in_weekend_nights]:[stays_in_week_nights]])</f>
        <v>6</v>
      </c>
      <c r="AJ2668">
        <f>IF(Hotel_Data_Mini[[#This Row],[reserved_room_type]]=Hotel_Data_Mini[[#This Row],[assigned_room_type]],0,1)</f>
        <v>0</v>
      </c>
    </row>
    <row r="2669" spans="1:36" x14ac:dyDescent="0.25">
      <c r="A2669" t="s">
        <v>153</v>
      </c>
      <c r="B2669" t="s">
        <v>44</v>
      </c>
      <c r="C2669">
        <v>1</v>
      </c>
      <c r="D2669">
        <v>217</v>
      </c>
      <c r="E2669">
        <v>2017</v>
      </c>
      <c r="F2669" t="s">
        <v>122</v>
      </c>
      <c r="G2669">
        <v>14</v>
      </c>
      <c r="H2669">
        <v>8</v>
      </c>
      <c r="I2669">
        <v>2</v>
      </c>
      <c r="J2669">
        <v>3</v>
      </c>
      <c r="K2669">
        <v>2</v>
      </c>
      <c r="L2669">
        <v>0</v>
      </c>
      <c r="M2669">
        <v>0</v>
      </c>
      <c r="N2669" t="s">
        <v>36</v>
      </c>
      <c r="O2669" t="s">
        <v>73</v>
      </c>
      <c r="P2669" t="s">
        <v>38</v>
      </c>
      <c r="Q2669" t="s">
        <v>39</v>
      </c>
      <c r="R2669">
        <v>0</v>
      </c>
      <c r="S2669">
        <v>0</v>
      </c>
      <c r="T2669">
        <v>0</v>
      </c>
      <c r="U2669" t="s">
        <v>76</v>
      </c>
      <c r="V2669" t="s">
        <v>76</v>
      </c>
      <c r="W2669">
        <v>0</v>
      </c>
      <c r="X2669" t="s">
        <v>41</v>
      </c>
      <c r="Y2669">
        <v>9</v>
      </c>
      <c r="Z2669">
        <v>0</v>
      </c>
      <c r="AA2669">
        <v>0</v>
      </c>
      <c r="AB2669" t="s">
        <v>42</v>
      </c>
      <c r="AC2669">
        <v>103.05</v>
      </c>
      <c r="AD2669">
        <v>0</v>
      </c>
      <c r="AE2669">
        <v>2</v>
      </c>
      <c r="AF2669" t="s">
        <v>43</v>
      </c>
      <c r="AG2669" s="1">
        <v>0</v>
      </c>
      <c r="AH2669">
        <f>SUM(Hotel_Data_Mini[[#This Row],[adults]:[babies]])</f>
        <v>2</v>
      </c>
      <c r="AI2669">
        <f>SUM(Hotel_Data_Mini[[#This Row],[stays_in_weekend_nights]:[stays_in_week_nights]])</f>
        <v>5</v>
      </c>
      <c r="AJ2669">
        <f>IF(Hotel_Data_Mini[[#This Row],[reserved_room_type]]=Hotel_Data_Mini[[#This Row],[assigned_room_type]],0,1)</f>
        <v>0</v>
      </c>
    </row>
    <row r="2670" spans="1:36" x14ac:dyDescent="0.25">
      <c r="A2670" t="s">
        <v>153</v>
      </c>
      <c r="B2670" t="s">
        <v>44</v>
      </c>
      <c r="C2670">
        <v>0</v>
      </c>
      <c r="D2670">
        <v>72</v>
      </c>
      <c r="E2670">
        <v>2017</v>
      </c>
      <c r="F2670" t="s">
        <v>52</v>
      </c>
      <c r="G2670">
        <v>28</v>
      </c>
      <c r="H2670">
        <v>10</v>
      </c>
      <c r="I2670">
        <v>1</v>
      </c>
      <c r="J2670">
        <v>2</v>
      </c>
      <c r="K2670">
        <v>2</v>
      </c>
      <c r="L2670">
        <v>0</v>
      </c>
      <c r="M2670">
        <v>0</v>
      </c>
      <c r="N2670" t="s">
        <v>54</v>
      </c>
      <c r="O2670" t="s">
        <v>86</v>
      </c>
      <c r="P2670" t="s">
        <v>38</v>
      </c>
      <c r="Q2670" t="s">
        <v>39</v>
      </c>
      <c r="R2670">
        <v>0</v>
      </c>
      <c r="S2670">
        <v>0</v>
      </c>
      <c r="T2670">
        <v>0</v>
      </c>
      <c r="U2670" t="s">
        <v>40</v>
      </c>
      <c r="V2670" t="s">
        <v>40</v>
      </c>
      <c r="W2670">
        <v>0</v>
      </c>
      <c r="X2670" t="s">
        <v>41</v>
      </c>
      <c r="Y2670">
        <v>9</v>
      </c>
      <c r="Z2670">
        <v>0</v>
      </c>
      <c r="AA2670">
        <v>0</v>
      </c>
      <c r="AB2670" t="s">
        <v>53</v>
      </c>
      <c r="AC2670">
        <v>178</v>
      </c>
      <c r="AD2670">
        <v>0</v>
      </c>
      <c r="AE2670">
        <v>0</v>
      </c>
      <c r="AF2670" t="s">
        <v>48</v>
      </c>
      <c r="AG2670" s="1">
        <v>42929</v>
      </c>
      <c r="AH2670">
        <f>SUM(Hotel_Data_Mini[[#This Row],[adults]:[babies]])</f>
        <v>2</v>
      </c>
      <c r="AI2670">
        <f>SUM(Hotel_Data_Mini[[#This Row],[stays_in_weekend_nights]:[stays_in_week_nights]])</f>
        <v>3</v>
      </c>
      <c r="AJ2670">
        <f>IF(Hotel_Data_Mini[[#This Row],[reserved_room_type]]=Hotel_Data_Mini[[#This Row],[assigned_room_type]],0,1)</f>
        <v>0</v>
      </c>
    </row>
    <row r="2671" spans="1:36" x14ac:dyDescent="0.25">
      <c r="A2671" t="s">
        <v>153</v>
      </c>
      <c r="B2671" t="s">
        <v>34</v>
      </c>
      <c r="C2671">
        <v>0</v>
      </c>
      <c r="D2671">
        <v>19</v>
      </c>
      <c r="E2671">
        <v>2017</v>
      </c>
      <c r="F2671" t="s">
        <v>52</v>
      </c>
      <c r="G2671">
        <v>30</v>
      </c>
      <c r="H2671">
        <v>29</v>
      </c>
      <c r="I2671">
        <v>0</v>
      </c>
      <c r="J2671">
        <v>1</v>
      </c>
      <c r="K2671">
        <v>2</v>
      </c>
      <c r="L2671">
        <v>0</v>
      </c>
      <c r="M2671">
        <v>0</v>
      </c>
      <c r="N2671" t="s">
        <v>36</v>
      </c>
      <c r="O2671" t="s">
        <v>97</v>
      </c>
      <c r="P2671" t="s">
        <v>38</v>
      </c>
      <c r="Q2671" t="s">
        <v>39</v>
      </c>
      <c r="R2671">
        <v>0</v>
      </c>
      <c r="S2671">
        <v>0</v>
      </c>
      <c r="T2671">
        <v>0</v>
      </c>
      <c r="U2671" t="s">
        <v>40</v>
      </c>
      <c r="V2671" t="s">
        <v>40</v>
      </c>
      <c r="W2671">
        <v>0</v>
      </c>
      <c r="X2671" t="s">
        <v>41</v>
      </c>
      <c r="Y2671">
        <v>240</v>
      </c>
      <c r="Z2671">
        <v>0</v>
      </c>
      <c r="AA2671">
        <v>0</v>
      </c>
      <c r="AB2671" t="s">
        <v>53</v>
      </c>
      <c r="AC2671">
        <v>184.5</v>
      </c>
      <c r="AD2671">
        <v>0</v>
      </c>
      <c r="AE2671">
        <v>3</v>
      </c>
      <c r="AF2671" t="s">
        <v>48</v>
      </c>
      <c r="AG2671" s="1">
        <v>42946</v>
      </c>
      <c r="AH2671">
        <f>SUM(Hotel_Data_Mini[[#This Row],[adults]:[babies]])</f>
        <v>2</v>
      </c>
      <c r="AI2671">
        <f>SUM(Hotel_Data_Mini[[#This Row],[stays_in_weekend_nights]:[stays_in_week_nights]])</f>
        <v>1</v>
      </c>
      <c r="AJ2671">
        <f>IF(Hotel_Data_Mini[[#This Row],[reserved_room_type]]=Hotel_Data_Mini[[#This Row],[assigned_room_type]],0,1)</f>
        <v>0</v>
      </c>
    </row>
    <row r="2672" spans="1:36" x14ac:dyDescent="0.25">
      <c r="A2672" t="s">
        <v>153</v>
      </c>
      <c r="B2672" t="s">
        <v>44</v>
      </c>
      <c r="C2672">
        <v>0</v>
      </c>
      <c r="D2672">
        <v>6</v>
      </c>
      <c r="E2672">
        <v>2017</v>
      </c>
      <c r="F2672" t="s">
        <v>121</v>
      </c>
      <c r="G2672">
        <v>5</v>
      </c>
      <c r="H2672">
        <v>1</v>
      </c>
      <c r="I2672">
        <v>0</v>
      </c>
      <c r="J2672">
        <v>1</v>
      </c>
      <c r="K2672">
        <v>1</v>
      </c>
      <c r="L2672">
        <v>0</v>
      </c>
      <c r="M2672">
        <v>0</v>
      </c>
      <c r="N2672" t="s">
        <v>36</v>
      </c>
      <c r="O2672" t="s">
        <v>46</v>
      </c>
      <c r="P2672" t="s">
        <v>47</v>
      </c>
      <c r="Q2672" t="s">
        <v>47</v>
      </c>
      <c r="R2672">
        <v>0</v>
      </c>
      <c r="S2672">
        <v>0</v>
      </c>
      <c r="T2672">
        <v>0</v>
      </c>
      <c r="U2672" t="s">
        <v>40</v>
      </c>
      <c r="V2672" t="s">
        <v>40</v>
      </c>
      <c r="W2672">
        <v>1</v>
      </c>
      <c r="X2672" t="s">
        <v>41</v>
      </c>
      <c r="Y2672">
        <v>14</v>
      </c>
      <c r="Z2672">
        <v>0</v>
      </c>
      <c r="AA2672">
        <v>0</v>
      </c>
      <c r="AB2672" t="s">
        <v>42</v>
      </c>
      <c r="AC2672">
        <v>93</v>
      </c>
      <c r="AD2672">
        <v>0</v>
      </c>
      <c r="AE2672">
        <v>0</v>
      </c>
      <c r="AF2672" t="s">
        <v>48</v>
      </c>
      <c r="AG2672" s="1">
        <v>42768</v>
      </c>
      <c r="AH2672">
        <f>SUM(Hotel_Data_Mini[[#This Row],[adults]:[babies]])</f>
        <v>1</v>
      </c>
      <c r="AI2672">
        <f>SUM(Hotel_Data_Mini[[#This Row],[stays_in_weekend_nights]:[stays_in_week_nights]])</f>
        <v>1</v>
      </c>
      <c r="AJ2672">
        <f>IF(Hotel_Data_Mini[[#This Row],[reserved_room_type]]=Hotel_Data_Mini[[#This Row],[assigned_room_type]],0,1)</f>
        <v>0</v>
      </c>
    </row>
    <row r="2673" spans="1:36" x14ac:dyDescent="0.25">
      <c r="A2673" t="s">
        <v>153</v>
      </c>
      <c r="B2673" t="s">
        <v>44</v>
      </c>
      <c r="C2673">
        <v>0</v>
      </c>
      <c r="D2673">
        <v>16</v>
      </c>
      <c r="E2673">
        <v>2017</v>
      </c>
      <c r="F2673" t="s">
        <v>121</v>
      </c>
      <c r="G2673">
        <v>8</v>
      </c>
      <c r="H2673">
        <v>25</v>
      </c>
      <c r="I2673">
        <v>2</v>
      </c>
      <c r="J2673">
        <v>1</v>
      </c>
      <c r="K2673">
        <v>1</v>
      </c>
      <c r="L2673">
        <v>0</v>
      </c>
      <c r="M2673">
        <v>0</v>
      </c>
      <c r="N2673" t="s">
        <v>36</v>
      </c>
      <c r="O2673" t="s">
        <v>97</v>
      </c>
      <c r="P2673" t="s">
        <v>50</v>
      </c>
      <c r="Q2673" t="s">
        <v>39</v>
      </c>
      <c r="R2673">
        <v>0</v>
      </c>
      <c r="S2673">
        <v>0</v>
      </c>
      <c r="T2673">
        <v>0</v>
      </c>
      <c r="U2673" t="s">
        <v>60</v>
      </c>
      <c r="V2673" t="s">
        <v>60</v>
      </c>
      <c r="W2673">
        <v>0</v>
      </c>
      <c r="X2673" t="s">
        <v>41</v>
      </c>
      <c r="Y2673">
        <v>30</v>
      </c>
      <c r="Z2673">
        <v>0</v>
      </c>
      <c r="AA2673">
        <v>0</v>
      </c>
      <c r="AB2673" t="s">
        <v>53</v>
      </c>
      <c r="AC2673">
        <v>75</v>
      </c>
      <c r="AD2673">
        <v>0</v>
      </c>
      <c r="AE2673">
        <v>1</v>
      </c>
      <c r="AF2673" t="s">
        <v>48</v>
      </c>
      <c r="AG2673" s="1">
        <v>42794</v>
      </c>
      <c r="AH2673">
        <f>SUM(Hotel_Data_Mini[[#This Row],[adults]:[babies]])</f>
        <v>1</v>
      </c>
      <c r="AI2673">
        <f>SUM(Hotel_Data_Mini[[#This Row],[stays_in_weekend_nights]:[stays_in_week_nights]])</f>
        <v>3</v>
      </c>
      <c r="AJ2673">
        <f>IF(Hotel_Data_Mini[[#This Row],[reserved_room_type]]=Hotel_Data_Mini[[#This Row],[assigned_room_type]],0,1)</f>
        <v>0</v>
      </c>
    </row>
    <row r="2674" spans="1:36" x14ac:dyDescent="0.25">
      <c r="A2674" t="s">
        <v>153</v>
      </c>
      <c r="B2674" t="s">
        <v>34</v>
      </c>
      <c r="C2674">
        <v>0</v>
      </c>
      <c r="D2674">
        <v>44</v>
      </c>
      <c r="E2674">
        <v>2017</v>
      </c>
      <c r="F2674" t="s">
        <v>45</v>
      </c>
      <c r="G2674">
        <v>32</v>
      </c>
      <c r="H2674">
        <v>10</v>
      </c>
      <c r="I2674">
        <v>2</v>
      </c>
      <c r="J2674">
        <v>5</v>
      </c>
      <c r="K2674">
        <v>3</v>
      </c>
      <c r="L2674">
        <v>0</v>
      </c>
      <c r="M2674">
        <v>0</v>
      </c>
      <c r="N2674" t="s">
        <v>54</v>
      </c>
      <c r="O2674" t="s">
        <v>46</v>
      </c>
      <c r="P2674" t="s">
        <v>38</v>
      </c>
      <c r="Q2674" t="s">
        <v>39</v>
      </c>
      <c r="R2674">
        <v>0</v>
      </c>
      <c r="S2674">
        <v>0</v>
      </c>
      <c r="T2674">
        <v>0</v>
      </c>
      <c r="U2674" t="s">
        <v>40</v>
      </c>
      <c r="V2674" t="s">
        <v>40</v>
      </c>
      <c r="W2674">
        <v>1</v>
      </c>
      <c r="X2674" t="s">
        <v>41</v>
      </c>
      <c r="Y2674">
        <v>196</v>
      </c>
      <c r="Z2674">
        <v>0</v>
      </c>
      <c r="AA2674">
        <v>0</v>
      </c>
      <c r="AB2674" t="s">
        <v>53</v>
      </c>
      <c r="AC2674">
        <v>337</v>
      </c>
      <c r="AD2674">
        <v>0</v>
      </c>
      <c r="AE2674">
        <v>2</v>
      </c>
      <c r="AF2674" t="s">
        <v>48</v>
      </c>
      <c r="AG2674" s="1">
        <v>42964</v>
      </c>
      <c r="AH2674">
        <f>SUM(Hotel_Data_Mini[[#This Row],[adults]:[babies]])</f>
        <v>3</v>
      </c>
      <c r="AI2674">
        <f>SUM(Hotel_Data_Mini[[#This Row],[stays_in_weekend_nights]:[stays_in_week_nights]])</f>
        <v>7</v>
      </c>
      <c r="AJ2674">
        <f>IF(Hotel_Data_Mini[[#This Row],[reserved_room_type]]=Hotel_Data_Mini[[#This Row],[assigned_room_type]],0,1)</f>
        <v>0</v>
      </c>
    </row>
    <row r="2675" spans="1:36" x14ac:dyDescent="0.25">
      <c r="A2675" t="s">
        <v>153</v>
      </c>
      <c r="B2675" t="s">
        <v>34</v>
      </c>
      <c r="C2675">
        <v>1</v>
      </c>
      <c r="D2675">
        <v>82</v>
      </c>
      <c r="E2675">
        <v>2017</v>
      </c>
      <c r="F2675" t="s">
        <v>117</v>
      </c>
      <c r="G2675">
        <v>19</v>
      </c>
      <c r="H2675">
        <v>8</v>
      </c>
      <c r="I2675">
        <v>1</v>
      </c>
      <c r="J2675">
        <v>3</v>
      </c>
      <c r="K2675">
        <v>2</v>
      </c>
      <c r="L2675">
        <v>0</v>
      </c>
      <c r="M2675">
        <v>0</v>
      </c>
      <c r="N2675" t="s">
        <v>36</v>
      </c>
      <c r="O2675" t="s">
        <v>83</v>
      </c>
      <c r="P2675" t="s">
        <v>38</v>
      </c>
      <c r="Q2675" t="s">
        <v>39</v>
      </c>
      <c r="R2675">
        <v>0</v>
      </c>
      <c r="S2675">
        <v>0</v>
      </c>
      <c r="T2675">
        <v>0</v>
      </c>
      <c r="U2675" t="s">
        <v>40</v>
      </c>
      <c r="V2675" t="s">
        <v>40</v>
      </c>
      <c r="W2675">
        <v>0</v>
      </c>
      <c r="X2675" t="s">
        <v>41</v>
      </c>
      <c r="Y2675">
        <v>240</v>
      </c>
      <c r="Z2675">
        <v>0</v>
      </c>
      <c r="AA2675">
        <v>0</v>
      </c>
      <c r="AB2675" t="s">
        <v>42</v>
      </c>
      <c r="AC2675">
        <v>85</v>
      </c>
      <c r="AD2675">
        <v>0</v>
      </c>
      <c r="AE2675">
        <v>0</v>
      </c>
      <c r="AF2675" t="s">
        <v>43</v>
      </c>
      <c r="AG2675" s="1">
        <v>42783</v>
      </c>
      <c r="AH2675">
        <f>SUM(Hotel_Data_Mini[[#This Row],[adults]:[babies]])</f>
        <v>2</v>
      </c>
      <c r="AI2675">
        <f>SUM(Hotel_Data_Mini[[#This Row],[stays_in_weekend_nights]:[stays_in_week_nights]])</f>
        <v>4</v>
      </c>
      <c r="AJ2675">
        <f>IF(Hotel_Data_Mini[[#This Row],[reserved_room_type]]=Hotel_Data_Mini[[#This Row],[assigned_room_type]],0,1)</f>
        <v>0</v>
      </c>
    </row>
    <row r="2676" spans="1:36" x14ac:dyDescent="0.25">
      <c r="A2676" t="s">
        <v>153</v>
      </c>
      <c r="B2676" t="s">
        <v>44</v>
      </c>
      <c r="C2676">
        <v>0</v>
      </c>
      <c r="D2676">
        <v>103</v>
      </c>
      <c r="E2676">
        <v>2017</v>
      </c>
      <c r="F2676" t="s">
        <v>52</v>
      </c>
      <c r="G2676">
        <v>30</v>
      </c>
      <c r="H2676">
        <v>29</v>
      </c>
      <c r="I2676">
        <v>2</v>
      </c>
      <c r="J2676">
        <v>2</v>
      </c>
      <c r="K2676">
        <v>2</v>
      </c>
      <c r="L2676">
        <v>0</v>
      </c>
      <c r="M2676">
        <v>0</v>
      </c>
      <c r="N2676" t="s">
        <v>80</v>
      </c>
      <c r="O2676" t="s">
        <v>64</v>
      </c>
      <c r="P2676" t="s">
        <v>38</v>
      </c>
      <c r="Q2676" t="s">
        <v>39</v>
      </c>
      <c r="R2676">
        <v>0</v>
      </c>
      <c r="S2676">
        <v>0</v>
      </c>
      <c r="T2676">
        <v>0</v>
      </c>
      <c r="U2676" t="s">
        <v>40</v>
      </c>
      <c r="V2676" t="s">
        <v>40</v>
      </c>
      <c r="W2676">
        <v>0</v>
      </c>
      <c r="X2676" t="s">
        <v>41</v>
      </c>
      <c r="Y2676">
        <v>9</v>
      </c>
      <c r="Z2676">
        <v>0</v>
      </c>
      <c r="AA2676">
        <v>0</v>
      </c>
      <c r="AB2676" t="s">
        <v>42</v>
      </c>
      <c r="AC2676">
        <v>125</v>
      </c>
      <c r="AD2676">
        <v>0</v>
      </c>
      <c r="AE2676">
        <v>1</v>
      </c>
      <c r="AF2676" t="s">
        <v>48</v>
      </c>
      <c r="AG2676" s="1">
        <v>42949</v>
      </c>
      <c r="AH2676">
        <f>SUM(Hotel_Data_Mini[[#This Row],[adults]:[babies]])</f>
        <v>2</v>
      </c>
      <c r="AI2676">
        <f>SUM(Hotel_Data_Mini[[#This Row],[stays_in_weekend_nights]:[stays_in_week_nights]])</f>
        <v>4</v>
      </c>
      <c r="AJ2676">
        <f>IF(Hotel_Data_Mini[[#This Row],[reserved_room_type]]=Hotel_Data_Mini[[#This Row],[assigned_room_type]],0,1)</f>
        <v>0</v>
      </c>
    </row>
    <row r="2677" spans="1:36" x14ac:dyDescent="0.25">
      <c r="A2677" t="s">
        <v>153</v>
      </c>
      <c r="B2677" t="s">
        <v>34</v>
      </c>
      <c r="C2677">
        <v>1</v>
      </c>
      <c r="D2677">
        <v>103</v>
      </c>
      <c r="E2677">
        <v>2017</v>
      </c>
      <c r="F2677" t="s">
        <v>118</v>
      </c>
      <c r="G2677">
        <v>13</v>
      </c>
      <c r="H2677">
        <v>27</v>
      </c>
      <c r="I2677">
        <v>1</v>
      </c>
      <c r="J2677">
        <v>1</v>
      </c>
      <c r="K2677">
        <v>2</v>
      </c>
      <c r="L2677">
        <v>0</v>
      </c>
      <c r="M2677">
        <v>0</v>
      </c>
      <c r="N2677" t="s">
        <v>36</v>
      </c>
      <c r="O2677" t="s">
        <v>37</v>
      </c>
      <c r="P2677" t="s">
        <v>50</v>
      </c>
      <c r="Q2677" t="s">
        <v>69</v>
      </c>
      <c r="R2677">
        <v>0</v>
      </c>
      <c r="S2677">
        <v>0</v>
      </c>
      <c r="T2677">
        <v>0</v>
      </c>
      <c r="U2677" t="s">
        <v>71</v>
      </c>
      <c r="V2677" t="s">
        <v>71</v>
      </c>
      <c r="W2677">
        <v>0</v>
      </c>
      <c r="X2677" t="s">
        <v>51</v>
      </c>
      <c r="Y2677">
        <v>495</v>
      </c>
      <c r="Z2677">
        <v>0</v>
      </c>
      <c r="AA2677">
        <v>0</v>
      </c>
      <c r="AB2677" t="s">
        <v>42</v>
      </c>
      <c r="AC2677">
        <v>73</v>
      </c>
      <c r="AD2677">
        <v>0</v>
      </c>
      <c r="AE2677">
        <v>0</v>
      </c>
      <c r="AF2677" t="s">
        <v>43</v>
      </c>
      <c r="AG2677" s="1">
        <v>42727</v>
      </c>
      <c r="AH2677">
        <f>SUM(Hotel_Data_Mini[[#This Row],[adults]:[babies]])</f>
        <v>2</v>
      </c>
      <c r="AI2677">
        <f>SUM(Hotel_Data_Mini[[#This Row],[stays_in_weekend_nights]:[stays_in_week_nights]])</f>
        <v>2</v>
      </c>
      <c r="AJ2677">
        <f>IF(Hotel_Data_Mini[[#This Row],[reserved_room_type]]=Hotel_Data_Mini[[#This Row],[assigned_room_type]],0,1)</f>
        <v>0</v>
      </c>
    </row>
    <row r="2678" spans="1:36" x14ac:dyDescent="0.25">
      <c r="A2678" t="s">
        <v>153</v>
      </c>
      <c r="B2678" t="s">
        <v>44</v>
      </c>
      <c r="C2678">
        <v>1</v>
      </c>
      <c r="D2678">
        <v>0</v>
      </c>
      <c r="E2678">
        <v>2017</v>
      </c>
      <c r="F2678" t="s">
        <v>52</v>
      </c>
      <c r="G2678">
        <v>27</v>
      </c>
      <c r="H2678">
        <v>3</v>
      </c>
      <c r="I2678">
        <v>1</v>
      </c>
      <c r="J2678">
        <v>0</v>
      </c>
      <c r="K2678">
        <v>2</v>
      </c>
      <c r="L2678">
        <v>1</v>
      </c>
      <c r="M2678">
        <v>0</v>
      </c>
      <c r="N2678" t="s">
        <v>36</v>
      </c>
      <c r="O2678" t="s">
        <v>86</v>
      </c>
      <c r="P2678" t="s">
        <v>38</v>
      </c>
      <c r="Q2678" t="s">
        <v>39</v>
      </c>
      <c r="R2678">
        <v>0</v>
      </c>
      <c r="S2678">
        <v>0</v>
      </c>
      <c r="T2678">
        <v>0</v>
      </c>
      <c r="U2678" t="s">
        <v>40</v>
      </c>
      <c r="V2678" t="s">
        <v>40</v>
      </c>
      <c r="W2678">
        <v>0</v>
      </c>
      <c r="X2678" t="s">
        <v>41</v>
      </c>
      <c r="Y2678">
        <v>9</v>
      </c>
      <c r="Z2678">
        <v>0</v>
      </c>
      <c r="AA2678">
        <v>0</v>
      </c>
      <c r="AB2678" t="s">
        <v>42</v>
      </c>
      <c r="AC2678">
        <v>138</v>
      </c>
      <c r="AD2678">
        <v>0</v>
      </c>
      <c r="AE2678">
        <v>1</v>
      </c>
      <c r="AF2678" t="s">
        <v>43</v>
      </c>
      <c r="AG2678" s="1">
        <v>42919</v>
      </c>
      <c r="AH2678">
        <f>SUM(Hotel_Data_Mini[[#This Row],[adults]:[babies]])</f>
        <v>3</v>
      </c>
      <c r="AI2678">
        <f>SUM(Hotel_Data_Mini[[#This Row],[stays_in_weekend_nights]:[stays_in_week_nights]])</f>
        <v>1</v>
      </c>
      <c r="AJ2678">
        <f>IF(Hotel_Data_Mini[[#This Row],[reserved_room_type]]=Hotel_Data_Mini[[#This Row],[assigned_room_type]],0,1)</f>
        <v>0</v>
      </c>
    </row>
    <row r="2679" spans="1:36" x14ac:dyDescent="0.25">
      <c r="A2679" t="s">
        <v>153</v>
      </c>
      <c r="B2679" t="s">
        <v>44</v>
      </c>
      <c r="C2679">
        <v>0</v>
      </c>
      <c r="D2679">
        <v>29</v>
      </c>
      <c r="E2679">
        <v>2017</v>
      </c>
      <c r="F2679" t="s">
        <v>121</v>
      </c>
      <c r="G2679">
        <v>8</v>
      </c>
      <c r="H2679">
        <v>20</v>
      </c>
      <c r="I2679">
        <v>1</v>
      </c>
      <c r="J2679">
        <v>3</v>
      </c>
      <c r="K2679">
        <v>2</v>
      </c>
      <c r="L2679">
        <v>0</v>
      </c>
      <c r="M2679">
        <v>0</v>
      </c>
      <c r="N2679" t="s">
        <v>36</v>
      </c>
      <c r="O2679" t="s">
        <v>68</v>
      </c>
      <c r="P2679" t="s">
        <v>38</v>
      </c>
      <c r="Q2679" t="s">
        <v>39</v>
      </c>
      <c r="R2679">
        <v>0</v>
      </c>
      <c r="S2679">
        <v>0</v>
      </c>
      <c r="T2679">
        <v>0</v>
      </c>
      <c r="U2679" t="s">
        <v>40</v>
      </c>
      <c r="V2679" t="s">
        <v>40</v>
      </c>
      <c r="W2679">
        <v>0</v>
      </c>
      <c r="X2679" t="s">
        <v>41</v>
      </c>
      <c r="Y2679">
        <v>9</v>
      </c>
      <c r="Z2679">
        <v>0</v>
      </c>
      <c r="AA2679">
        <v>0</v>
      </c>
      <c r="AB2679" t="s">
        <v>42</v>
      </c>
      <c r="AC2679">
        <v>86.7</v>
      </c>
      <c r="AD2679">
        <v>0</v>
      </c>
      <c r="AE2679">
        <v>0</v>
      </c>
      <c r="AF2679" t="s">
        <v>48</v>
      </c>
      <c r="AG2679" s="1">
        <v>42790</v>
      </c>
      <c r="AH2679">
        <f>SUM(Hotel_Data_Mini[[#This Row],[adults]:[babies]])</f>
        <v>2</v>
      </c>
      <c r="AI2679">
        <f>SUM(Hotel_Data_Mini[[#This Row],[stays_in_weekend_nights]:[stays_in_week_nights]])</f>
        <v>4</v>
      </c>
      <c r="AJ2679">
        <f>IF(Hotel_Data_Mini[[#This Row],[reserved_room_type]]=Hotel_Data_Mini[[#This Row],[assigned_room_type]],0,1)</f>
        <v>0</v>
      </c>
    </row>
    <row r="2680" spans="1:36" x14ac:dyDescent="0.25">
      <c r="A2680" t="s">
        <v>153</v>
      </c>
      <c r="B2680" t="s">
        <v>44</v>
      </c>
      <c r="C2680">
        <v>0</v>
      </c>
      <c r="D2680">
        <v>175</v>
      </c>
      <c r="E2680">
        <v>2017</v>
      </c>
      <c r="F2680" t="s">
        <v>117</v>
      </c>
      <c r="G2680">
        <v>18</v>
      </c>
      <c r="H2680">
        <v>2</v>
      </c>
      <c r="I2680">
        <v>0</v>
      </c>
      <c r="J2680">
        <v>3</v>
      </c>
      <c r="K2680">
        <v>1</v>
      </c>
      <c r="L2680">
        <v>0</v>
      </c>
      <c r="M2680">
        <v>0</v>
      </c>
      <c r="N2680" t="s">
        <v>80</v>
      </c>
      <c r="O2680" t="s">
        <v>96</v>
      </c>
      <c r="P2680" t="s">
        <v>38</v>
      </c>
      <c r="Q2680" t="s">
        <v>39</v>
      </c>
      <c r="R2680">
        <v>0</v>
      </c>
      <c r="S2680">
        <v>0</v>
      </c>
      <c r="T2680">
        <v>0</v>
      </c>
      <c r="U2680" t="s">
        <v>40</v>
      </c>
      <c r="V2680" t="s">
        <v>40</v>
      </c>
      <c r="W2680">
        <v>0</v>
      </c>
      <c r="X2680" t="s">
        <v>41</v>
      </c>
      <c r="Y2680">
        <v>8</v>
      </c>
      <c r="Z2680">
        <v>0</v>
      </c>
      <c r="AA2680">
        <v>0</v>
      </c>
      <c r="AB2680" t="s">
        <v>42</v>
      </c>
      <c r="AC2680">
        <v>90</v>
      </c>
      <c r="AD2680">
        <v>0</v>
      </c>
      <c r="AE2680">
        <v>2</v>
      </c>
      <c r="AF2680" t="s">
        <v>48</v>
      </c>
      <c r="AG2680" s="1">
        <v>42860</v>
      </c>
      <c r="AH2680">
        <f>SUM(Hotel_Data_Mini[[#This Row],[adults]:[babies]])</f>
        <v>1</v>
      </c>
      <c r="AI2680">
        <f>SUM(Hotel_Data_Mini[[#This Row],[stays_in_weekend_nights]:[stays_in_week_nights]])</f>
        <v>3</v>
      </c>
      <c r="AJ2680">
        <f>IF(Hotel_Data_Mini[[#This Row],[reserved_room_type]]=Hotel_Data_Mini[[#This Row],[assigned_room_type]],0,1)</f>
        <v>0</v>
      </c>
    </row>
    <row r="2681" spans="1:36" x14ac:dyDescent="0.25">
      <c r="A2681" t="s">
        <v>153</v>
      </c>
      <c r="B2681" t="s">
        <v>34</v>
      </c>
      <c r="C2681">
        <v>1</v>
      </c>
      <c r="D2681">
        <v>39</v>
      </c>
      <c r="E2681">
        <v>2017</v>
      </c>
      <c r="F2681" t="s">
        <v>118</v>
      </c>
      <c r="G2681">
        <v>10</v>
      </c>
      <c r="H2681">
        <v>11</v>
      </c>
      <c r="I2681">
        <v>2</v>
      </c>
      <c r="J2681">
        <v>5</v>
      </c>
      <c r="K2681">
        <v>3</v>
      </c>
      <c r="L2681">
        <v>1</v>
      </c>
      <c r="M2681">
        <v>0</v>
      </c>
      <c r="N2681" t="s">
        <v>36</v>
      </c>
      <c r="O2681" t="s">
        <v>89</v>
      </c>
      <c r="P2681" t="s">
        <v>38</v>
      </c>
      <c r="Q2681" t="s">
        <v>39</v>
      </c>
      <c r="R2681">
        <v>0</v>
      </c>
      <c r="S2681">
        <v>0</v>
      </c>
      <c r="T2681">
        <v>0</v>
      </c>
      <c r="U2681" t="s">
        <v>66</v>
      </c>
      <c r="V2681" t="s">
        <v>66</v>
      </c>
      <c r="W2681">
        <v>0</v>
      </c>
      <c r="X2681" t="s">
        <v>41</v>
      </c>
      <c r="Y2681">
        <v>240</v>
      </c>
      <c r="Z2681">
        <v>0</v>
      </c>
      <c r="AA2681">
        <v>0</v>
      </c>
      <c r="AB2681" t="s">
        <v>42</v>
      </c>
      <c r="AC2681">
        <v>100</v>
      </c>
      <c r="AD2681">
        <v>0</v>
      </c>
      <c r="AE2681">
        <v>0</v>
      </c>
      <c r="AF2681" t="s">
        <v>43</v>
      </c>
      <c r="AG2681" s="1">
        <v>42787</v>
      </c>
      <c r="AH2681">
        <f>SUM(Hotel_Data_Mini[[#This Row],[adults]:[babies]])</f>
        <v>4</v>
      </c>
      <c r="AI2681">
        <f>SUM(Hotel_Data_Mini[[#This Row],[stays_in_weekend_nights]:[stays_in_week_nights]])</f>
        <v>7</v>
      </c>
      <c r="AJ2681">
        <f>IF(Hotel_Data_Mini[[#This Row],[reserved_room_type]]=Hotel_Data_Mini[[#This Row],[assigned_room_type]],0,1)</f>
        <v>0</v>
      </c>
    </row>
    <row r="2682" spans="1:36" x14ac:dyDescent="0.25">
      <c r="A2682" t="s">
        <v>153</v>
      </c>
      <c r="B2682" t="s">
        <v>44</v>
      </c>
      <c r="C2682">
        <v>1</v>
      </c>
      <c r="D2682">
        <v>82</v>
      </c>
      <c r="E2682">
        <v>2017</v>
      </c>
      <c r="F2682" t="s">
        <v>122</v>
      </c>
      <c r="G2682">
        <v>15</v>
      </c>
      <c r="H2682">
        <v>10</v>
      </c>
      <c r="I2682">
        <v>1</v>
      </c>
      <c r="J2682">
        <v>3</v>
      </c>
      <c r="K2682">
        <v>2</v>
      </c>
      <c r="L2682">
        <v>1</v>
      </c>
      <c r="M2682">
        <v>0</v>
      </c>
      <c r="N2682" t="s">
        <v>36</v>
      </c>
      <c r="O2682" t="s">
        <v>58</v>
      </c>
      <c r="P2682" t="s">
        <v>38</v>
      </c>
      <c r="Q2682" t="s">
        <v>39</v>
      </c>
      <c r="R2682">
        <v>0</v>
      </c>
      <c r="S2682">
        <v>0</v>
      </c>
      <c r="T2682">
        <v>0</v>
      </c>
      <c r="U2682" t="s">
        <v>40</v>
      </c>
      <c r="V2682" t="s">
        <v>40</v>
      </c>
      <c r="W2682">
        <v>0</v>
      </c>
      <c r="X2682" t="s">
        <v>41</v>
      </c>
      <c r="Y2682">
        <v>9</v>
      </c>
      <c r="Z2682">
        <v>0</v>
      </c>
      <c r="AA2682">
        <v>0</v>
      </c>
      <c r="AB2682" t="s">
        <v>42</v>
      </c>
      <c r="AC2682">
        <v>137.25</v>
      </c>
      <c r="AD2682">
        <v>0</v>
      </c>
      <c r="AE2682">
        <v>2</v>
      </c>
      <c r="AF2682" t="s">
        <v>43</v>
      </c>
      <c r="AG2682" s="1">
        <v>42755</v>
      </c>
      <c r="AH2682">
        <f>SUM(Hotel_Data_Mini[[#This Row],[adults]:[babies]])</f>
        <v>3</v>
      </c>
      <c r="AI2682">
        <f>SUM(Hotel_Data_Mini[[#This Row],[stays_in_weekend_nights]:[stays_in_week_nights]])</f>
        <v>4</v>
      </c>
      <c r="AJ2682">
        <f>IF(Hotel_Data_Mini[[#This Row],[reserved_room_type]]=Hotel_Data_Mini[[#This Row],[assigned_room_type]],0,1)</f>
        <v>0</v>
      </c>
    </row>
    <row r="2683" spans="1:36" x14ac:dyDescent="0.25">
      <c r="A2683" t="s">
        <v>153</v>
      </c>
      <c r="B2683" t="s">
        <v>44</v>
      </c>
      <c r="C2683">
        <v>1</v>
      </c>
      <c r="D2683">
        <v>168</v>
      </c>
      <c r="E2683">
        <v>2017</v>
      </c>
      <c r="F2683" t="s">
        <v>126</v>
      </c>
      <c r="G2683">
        <v>4</v>
      </c>
      <c r="H2683">
        <v>24</v>
      </c>
      <c r="I2683">
        <v>0</v>
      </c>
      <c r="J2683">
        <v>4</v>
      </c>
      <c r="K2683">
        <v>2</v>
      </c>
      <c r="L2683">
        <v>0</v>
      </c>
      <c r="M2683">
        <v>0</v>
      </c>
      <c r="N2683" t="s">
        <v>36</v>
      </c>
      <c r="O2683" t="s">
        <v>83</v>
      </c>
      <c r="P2683" t="s">
        <v>38</v>
      </c>
      <c r="Q2683" t="s">
        <v>39</v>
      </c>
      <c r="R2683">
        <v>0</v>
      </c>
      <c r="S2683">
        <v>0</v>
      </c>
      <c r="T2683">
        <v>0</v>
      </c>
      <c r="U2683" t="s">
        <v>40</v>
      </c>
      <c r="V2683" t="s">
        <v>40</v>
      </c>
      <c r="W2683">
        <v>0</v>
      </c>
      <c r="X2683" t="s">
        <v>41</v>
      </c>
      <c r="Y2683">
        <v>9</v>
      </c>
      <c r="Z2683">
        <v>0</v>
      </c>
      <c r="AA2683">
        <v>0</v>
      </c>
      <c r="AB2683" t="s">
        <v>42</v>
      </c>
      <c r="AC2683">
        <v>85</v>
      </c>
      <c r="AD2683">
        <v>0</v>
      </c>
      <c r="AE2683">
        <v>1</v>
      </c>
      <c r="AF2683" t="s">
        <v>43</v>
      </c>
      <c r="AG2683" s="1">
        <v>42600</v>
      </c>
      <c r="AH2683">
        <f>SUM(Hotel_Data_Mini[[#This Row],[adults]:[babies]])</f>
        <v>2</v>
      </c>
      <c r="AI2683">
        <f>SUM(Hotel_Data_Mini[[#This Row],[stays_in_weekend_nights]:[stays_in_week_nights]])</f>
        <v>4</v>
      </c>
      <c r="AJ2683">
        <f>IF(Hotel_Data_Mini[[#This Row],[reserved_room_type]]=Hotel_Data_Mini[[#This Row],[assigned_room_type]],0,1)</f>
        <v>0</v>
      </c>
    </row>
    <row r="2684" spans="1:36" x14ac:dyDescent="0.25">
      <c r="A2684" t="s">
        <v>153</v>
      </c>
      <c r="B2684" t="s">
        <v>44</v>
      </c>
      <c r="C2684">
        <v>1</v>
      </c>
      <c r="D2684">
        <v>136</v>
      </c>
      <c r="E2684">
        <v>2017</v>
      </c>
      <c r="F2684" t="s">
        <v>120</v>
      </c>
      <c r="G2684">
        <v>22</v>
      </c>
      <c r="H2684">
        <v>1</v>
      </c>
      <c r="I2684">
        <v>0</v>
      </c>
      <c r="J2684">
        <v>3</v>
      </c>
      <c r="K2684">
        <v>2</v>
      </c>
      <c r="L2684">
        <v>0</v>
      </c>
      <c r="M2684">
        <v>0</v>
      </c>
      <c r="N2684" t="s">
        <v>36</v>
      </c>
      <c r="O2684" t="s">
        <v>58</v>
      </c>
      <c r="P2684" t="s">
        <v>38</v>
      </c>
      <c r="Q2684" t="s">
        <v>39</v>
      </c>
      <c r="R2684">
        <v>0</v>
      </c>
      <c r="S2684">
        <v>0</v>
      </c>
      <c r="T2684">
        <v>0</v>
      </c>
      <c r="U2684" t="s">
        <v>60</v>
      </c>
      <c r="V2684" t="s">
        <v>60</v>
      </c>
      <c r="W2684">
        <v>0</v>
      </c>
      <c r="X2684" t="s">
        <v>41</v>
      </c>
      <c r="Y2684">
        <v>9</v>
      </c>
      <c r="Z2684">
        <v>0</v>
      </c>
      <c r="AA2684">
        <v>0</v>
      </c>
      <c r="AB2684" t="s">
        <v>42</v>
      </c>
      <c r="AC2684">
        <v>147</v>
      </c>
      <c r="AD2684">
        <v>0</v>
      </c>
      <c r="AE2684">
        <v>0</v>
      </c>
      <c r="AF2684" t="s">
        <v>43</v>
      </c>
      <c r="AG2684" s="1">
        <v>42752</v>
      </c>
      <c r="AH2684">
        <f>SUM(Hotel_Data_Mini[[#This Row],[adults]:[babies]])</f>
        <v>2</v>
      </c>
      <c r="AI2684">
        <f>SUM(Hotel_Data_Mini[[#This Row],[stays_in_weekend_nights]:[stays_in_week_nights]])</f>
        <v>3</v>
      </c>
      <c r="AJ2684">
        <f>IF(Hotel_Data_Mini[[#This Row],[reserved_room_type]]=Hotel_Data_Mini[[#This Row],[assigned_room_type]],0,1)</f>
        <v>0</v>
      </c>
    </row>
    <row r="2685" spans="1:36" x14ac:dyDescent="0.25">
      <c r="A2685" t="s">
        <v>153</v>
      </c>
      <c r="B2685" t="s">
        <v>44</v>
      </c>
      <c r="C2685">
        <v>1</v>
      </c>
      <c r="D2685">
        <v>69</v>
      </c>
      <c r="E2685">
        <v>2017</v>
      </c>
      <c r="F2685" t="s">
        <v>126</v>
      </c>
      <c r="G2685">
        <v>4</v>
      </c>
      <c r="H2685">
        <v>25</v>
      </c>
      <c r="I2685">
        <v>0</v>
      </c>
      <c r="J2685">
        <v>2</v>
      </c>
      <c r="K2685">
        <v>2</v>
      </c>
      <c r="L2685">
        <v>0</v>
      </c>
      <c r="M2685">
        <v>0</v>
      </c>
      <c r="N2685" t="s">
        <v>80</v>
      </c>
      <c r="O2685" t="s">
        <v>95</v>
      </c>
      <c r="P2685" t="s">
        <v>38</v>
      </c>
      <c r="Q2685" t="s">
        <v>39</v>
      </c>
      <c r="R2685">
        <v>0</v>
      </c>
      <c r="S2685">
        <v>0</v>
      </c>
      <c r="T2685">
        <v>0</v>
      </c>
      <c r="U2685" t="s">
        <v>40</v>
      </c>
      <c r="V2685" t="s">
        <v>40</v>
      </c>
      <c r="W2685">
        <v>3</v>
      </c>
      <c r="X2685" t="s">
        <v>41</v>
      </c>
      <c r="Y2685">
        <v>9</v>
      </c>
      <c r="Z2685">
        <v>0</v>
      </c>
      <c r="AA2685">
        <v>0</v>
      </c>
      <c r="AB2685" t="s">
        <v>42</v>
      </c>
      <c r="AC2685">
        <v>88</v>
      </c>
      <c r="AD2685">
        <v>0</v>
      </c>
      <c r="AE2685">
        <v>0</v>
      </c>
      <c r="AF2685" t="s">
        <v>43</v>
      </c>
      <c r="AG2685" s="1">
        <v>42734</v>
      </c>
      <c r="AH2685">
        <f>SUM(Hotel_Data_Mini[[#This Row],[adults]:[babies]])</f>
        <v>2</v>
      </c>
      <c r="AI2685">
        <f>SUM(Hotel_Data_Mini[[#This Row],[stays_in_weekend_nights]:[stays_in_week_nights]])</f>
        <v>2</v>
      </c>
      <c r="AJ2685">
        <f>IF(Hotel_Data_Mini[[#This Row],[reserved_room_type]]=Hotel_Data_Mini[[#This Row],[assigned_room_type]],0,1)</f>
        <v>0</v>
      </c>
    </row>
    <row r="2686" spans="1:36" x14ac:dyDescent="0.25">
      <c r="A2686" t="s">
        <v>153</v>
      </c>
      <c r="B2686" t="s">
        <v>44</v>
      </c>
      <c r="C2686">
        <v>0</v>
      </c>
      <c r="D2686">
        <v>518</v>
      </c>
      <c r="E2686">
        <v>2017</v>
      </c>
      <c r="F2686" t="s">
        <v>45</v>
      </c>
      <c r="G2686">
        <v>34</v>
      </c>
      <c r="H2686">
        <v>26</v>
      </c>
      <c r="I2686">
        <v>2</v>
      </c>
      <c r="J2686">
        <v>1</v>
      </c>
      <c r="K2686">
        <v>2</v>
      </c>
      <c r="L2686">
        <v>0</v>
      </c>
      <c r="M2686">
        <v>0</v>
      </c>
      <c r="N2686" t="s">
        <v>36</v>
      </c>
      <c r="O2686" t="s">
        <v>58</v>
      </c>
      <c r="P2686" t="s">
        <v>50</v>
      </c>
      <c r="Q2686" t="s">
        <v>39</v>
      </c>
      <c r="R2686">
        <v>0</v>
      </c>
      <c r="S2686">
        <v>0</v>
      </c>
      <c r="T2686">
        <v>0</v>
      </c>
      <c r="U2686" t="s">
        <v>40</v>
      </c>
      <c r="V2686" t="s">
        <v>40</v>
      </c>
      <c r="W2686">
        <v>0</v>
      </c>
      <c r="X2686" t="s">
        <v>41</v>
      </c>
      <c r="Y2686">
        <v>229</v>
      </c>
      <c r="Z2686">
        <v>0</v>
      </c>
      <c r="AA2686">
        <v>0</v>
      </c>
      <c r="AB2686" t="s">
        <v>53</v>
      </c>
      <c r="AC2686">
        <v>112.67</v>
      </c>
      <c r="AD2686">
        <v>0</v>
      </c>
      <c r="AE2686">
        <v>1</v>
      </c>
      <c r="AF2686" t="s">
        <v>48</v>
      </c>
      <c r="AG2686" s="1">
        <v>42976</v>
      </c>
      <c r="AH2686">
        <f>SUM(Hotel_Data_Mini[[#This Row],[adults]:[babies]])</f>
        <v>2</v>
      </c>
      <c r="AI2686">
        <f>SUM(Hotel_Data_Mini[[#This Row],[stays_in_weekend_nights]:[stays_in_week_nights]])</f>
        <v>3</v>
      </c>
      <c r="AJ2686">
        <f>IF(Hotel_Data_Mini[[#This Row],[reserved_room_type]]=Hotel_Data_Mini[[#This Row],[assigned_room_type]],0,1)</f>
        <v>0</v>
      </c>
    </row>
    <row r="2687" spans="1:36" x14ac:dyDescent="0.25">
      <c r="A2687" t="s">
        <v>153</v>
      </c>
      <c r="B2687" t="s">
        <v>34</v>
      </c>
      <c r="C2687">
        <v>1</v>
      </c>
      <c r="D2687">
        <v>52</v>
      </c>
      <c r="E2687">
        <v>2017</v>
      </c>
      <c r="F2687" t="s">
        <v>52</v>
      </c>
      <c r="G2687">
        <v>26</v>
      </c>
      <c r="H2687">
        <v>1</v>
      </c>
      <c r="I2687">
        <v>4</v>
      </c>
      <c r="J2687">
        <v>6</v>
      </c>
      <c r="K2687">
        <v>2</v>
      </c>
      <c r="L2687">
        <v>0</v>
      </c>
      <c r="M2687">
        <v>0</v>
      </c>
      <c r="N2687" t="s">
        <v>36</v>
      </c>
      <c r="O2687" t="s">
        <v>37</v>
      </c>
      <c r="P2687" t="s">
        <v>69</v>
      </c>
      <c r="Q2687" t="s">
        <v>69</v>
      </c>
      <c r="R2687">
        <v>0</v>
      </c>
      <c r="S2687">
        <v>0</v>
      </c>
      <c r="T2687">
        <v>0</v>
      </c>
      <c r="U2687" t="s">
        <v>60</v>
      </c>
      <c r="V2687" t="s">
        <v>60</v>
      </c>
      <c r="W2687">
        <v>0</v>
      </c>
      <c r="X2687" t="s">
        <v>41</v>
      </c>
      <c r="Y2687">
        <v>531</v>
      </c>
      <c r="Z2687">
        <v>0</v>
      </c>
      <c r="AA2687">
        <v>0</v>
      </c>
      <c r="AB2687" t="s">
        <v>42</v>
      </c>
      <c r="AC2687">
        <v>92</v>
      </c>
      <c r="AD2687">
        <v>0</v>
      </c>
      <c r="AE2687">
        <v>0</v>
      </c>
      <c r="AF2687" t="s">
        <v>43</v>
      </c>
      <c r="AG2687" s="1">
        <v>0</v>
      </c>
      <c r="AH2687">
        <f>SUM(Hotel_Data_Mini[[#This Row],[adults]:[babies]])</f>
        <v>2</v>
      </c>
      <c r="AI2687">
        <f>SUM(Hotel_Data_Mini[[#This Row],[stays_in_weekend_nights]:[stays_in_week_nights]])</f>
        <v>10</v>
      </c>
      <c r="AJ2687">
        <f>IF(Hotel_Data_Mini[[#This Row],[reserved_room_type]]=Hotel_Data_Mini[[#This Row],[assigned_room_type]],0,1)</f>
        <v>0</v>
      </c>
    </row>
    <row r="2688" spans="1:36" x14ac:dyDescent="0.25">
      <c r="A2688" t="s">
        <v>153</v>
      </c>
      <c r="B2688" t="s">
        <v>34</v>
      </c>
      <c r="C2688">
        <v>0</v>
      </c>
      <c r="D2688">
        <v>0</v>
      </c>
      <c r="E2688">
        <v>2017</v>
      </c>
      <c r="F2688" t="s">
        <v>121</v>
      </c>
      <c r="G2688">
        <v>7</v>
      </c>
      <c r="H2688">
        <v>18</v>
      </c>
      <c r="I2688">
        <v>0</v>
      </c>
      <c r="J2688">
        <v>1</v>
      </c>
      <c r="K2688">
        <v>3</v>
      </c>
      <c r="L2688">
        <v>1</v>
      </c>
      <c r="M2688">
        <v>0</v>
      </c>
      <c r="N2688" t="s">
        <v>36</v>
      </c>
      <c r="O2688" t="s">
        <v>37</v>
      </c>
      <c r="P2688" t="s">
        <v>47</v>
      </c>
      <c r="Q2688" t="s">
        <v>47</v>
      </c>
      <c r="R2688">
        <v>0</v>
      </c>
      <c r="S2688">
        <v>0</v>
      </c>
      <c r="T2688">
        <v>0</v>
      </c>
      <c r="U2688" t="s">
        <v>66</v>
      </c>
      <c r="V2688" t="s">
        <v>71</v>
      </c>
      <c r="W2688">
        <v>0</v>
      </c>
      <c r="X2688" t="s">
        <v>41</v>
      </c>
      <c r="Y2688">
        <v>0</v>
      </c>
      <c r="Z2688">
        <v>0</v>
      </c>
      <c r="AA2688">
        <v>0</v>
      </c>
      <c r="AB2688" t="s">
        <v>42</v>
      </c>
      <c r="AC2688">
        <v>0</v>
      </c>
      <c r="AD2688">
        <v>0</v>
      </c>
      <c r="AE2688">
        <v>0</v>
      </c>
      <c r="AF2688" t="s">
        <v>48</v>
      </c>
      <c r="AG2688" s="1">
        <v>42785</v>
      </c>
      <c r="AH2688">
        <f>SUM(Hotel_Data_Mini[[#This Row],[adults]:[babies]])</f>
        <v>4</v>
      </c>
      <c r="AI2688">
        <f>SUM(Hotel_Data_Mini[[#This Row],[stays_in_weekend_nights]:[stays_in_week_nights]])</f>
        <v>1</v>
      </c>
      <c r="AJ2688">
        <f>IF(Hotel_Data_Mini[[#This Row],[reserved_room_type]]=Hotel_Data_Mini[[#This Row],[assigned_room_type]],0,1)</f>
        <v>1</v>
      </c>
    </row>
    <row r="2689" spans="1:36" x14ac:dyDescent="0.25">
      <c r="A2689" t="s">
        <v>153</v>
      </c>
      <c r="B2689" t="s">
        <v>34</v>
      </c>
      <c r="C2689">
        <v>0</v>
      </c>
      <c r="D2689">
        <v>115</v>
      </c>
      <c r="E2689">
        <v>2017</v>
      </c>
      <c r="F2689" t="s">
        <v>118</v>
      </c>
      <c r="G2689">
        <v>10</v>
      </c>
      <c r="H2689">
        <v>9</v>
      </c>
      <c r="I2689">
        <v>0</v>
      </c>
      <c r="J2689">
        <v>3</v>
      </c>
      <c r="K2689">
        <v>2</v>
      </c>
      <c r="L2689">
        <v>0</v>
      </c>
      <c r="M2689">
        <v>0</v>
      </c>
      <c r="N2689" t="s">
        <v>36</v>
      </c>
      <c r="O2689" t="s">
        <v>37</v>
      </c>
      <c r="P2689" t="s">
        <v>47</v>
      </c>
      <c r="Q2689" t="s">
        <v>47</v>
      </c>
      <c r="R2689">
        <v>0</v>
      </c>
      <c r="S2689">
        <v>0</v>
      </c>
      <c r="T2689">
        <v>0</v>
      </c>
      <c r="U2689" t="s">
        <v>40</v>
      </c>
      <c r="V2689" t="s">
        <v>40</v>
      </c>
      <c r="W2689">
        <v>0</v>
      </c>
      <c r="X2689" t="s">
        <v>41</v>
      </c>
      <c r="Y2689">
        <v>0</v>
      </c>
      <c r="Z2689">
        <v>0</v>
      </c>
      <c r="AA2689">
        <v>0</v>
      </c>
      <c r="AB2689" t="s">
        <v>42</v>
      </c>
      <c r="AC2689">
        <v>65</v>
      </c>
      <c r="AD2689">
        <v>0</v>
      </c>
      <c r="AE2689">
        <v>1</v>
      </c>
      <c r="AF2689" t="s">
        <v>48</v>
      </c>
      <c r="AG2689" s="1">
        <v>0</v>
      </c>
      <c r="AH2689">
        <f>SUM(Hotel_Data_Mini[[#This Row],[adults]:[babies]])</f>
        <v>2</v>
      </c>
      <c r="AI2689">
        <f>SUM(Hotel_Data_Mini[[#This Row],[stays_in_weekend_nights]:[stays_in_week_nights]])</f>
        <v>3</v>
      </c>
      <c r="AJ2689">
        <f>IF(Hotel_Data_Mini[[#This Row],[reserved_room_type]]=Hotel_Data_Mini[[#This Row],[assigned_room_type]],0,1)</f>
        <v>0</v>
      </c>
    </row>
    <row r="2690" spans="1:36" x14ac:dyDescent="0.25">
      <c r="A2690" t="s">
        <v>153</v>
      </c>
      <c r="B2690" t="s">
        <v>44</v>
      </c>
      <c r="C2690">
        <v>1</v>
      </c>
      <c r="D2690">
        <v>309</v>
      </c>
      <c r="E2690">
        <v>2017</v>
      </c>
      <c r="F2690" t="s">
        <v>45</v>
      </c>
      <c r="G2690">
        <v>33</v>
      </c>
      <c r="H2690">
        <v>15</v>
      </c>
      <c r="I2690">
        <v>0</v>
      </c>
      <c r="J2690">
        <v>4</v>
      </c>
      <c r="K2690">
        <v>2</v>
      </c>
      <c r="L2690">
        <v>0</v>
      </c>
      <c r="M2690">
        <v>0</v>
      </c>
      <c r="N2690" t="s">
        <v>80</v>
      </c>
      <c r="O2690" t="s">
        <v>55</v>
      </c>
      <c r="P2690" t="s">
        <v>38</v>
      </c>
      <c r="Q2690" t="s">
        <v>39</v>
      </c>
      <c r="R2690">
        <v>0</v>
      </c>
      <c r="S2690">
        <v>0</v>
      </c>
      <c r="T2690">
        <v>0</v>
      </c>
      <c r="U2690" t="s">
        <v>40</v>
      </c>
      <c r="V2690" t="s">
        <v>40</v>
      </c>
      <c r="W2690">
        <v>0</v>
      </c>
      <c r="X2690" t="s">
        <v>41</v>
      </c>
      <c r="Y2690">
        <v>9</v>
      </c>
      <c r="Z2690">
        <v>0</v>
      </c>
      <c r="AA2690">
        <v>0</v>
      </c>
      <c r="AB2690" t="s">
        <v>42</v>
      </c>
      <c r="AC2690">
        <v>89.1</v>
      </c>
      <c r="AD2690">
        <v>0</v>
      </c>
      <c r="AE2690">
        <v>0</v>
      </c>
      <c r="AF2690" t="s">
        <v>43</v>
      </c>
      <c r="AG2690" s="1">
        <v>0</v>
      </c>
      <c r="AH2690">
        <f>SUM(Hotel_Data_Mini[[#This Row],[adults]:[babies]])</f>
        <v>2</v>
      </c>
      <c r="AI2690">
        <f>SUM(Hotel_Data_Mini[[#This Row],[stays_in_weekend_nights]:[stays_in_week_nights]])</f>
        <v>4</v>
      </c>
      <c r="AJ2690">
        <f>IF(Hotel_Data_Mini[[#This Row],[reserved_room_type]]=Hotel_Data_Mini[[#This Row],[assigned_room_type]],0,1)</f>
        <v>0</v>
      </c>
    </row>
    <row r="2691" spans="1:36" x14ac:dyDescent="0.25">
      <c r="A2691" t="s">
        <v>153</v>
      </c>
      <c r="B2691" t="s">
        <v>34</v>
      </c>
      <c r="C2691">
        <v>1</v>
      </c>
      <c r="D2691">
        <v>226</v>
      </c>
      <c r="E2691">
        <v>2017</v>
      </c>
      <c r="F2691" t="s">
        <v>117</v>
      </c>
      <c r="G2691">
        <v>20</v>
      </c>
      <c r="H2691">
        <v>20</v>
      </c>
      <c r="I2691">
        <v>2</v>
      </c>
      <c r="J2691">
        <v>5</v>
      </c>
      <c r="K2691">
        <v>2</v>
      </c>
      <c r="L2691">
        <v>0</v>
      </c>
      <c r="M2691">
        <v>0</v>
      </c>
      <c r="N2691" t="s">
        <v>36</v>
      </c>
      <c r="O2691" t="s">
        <v>58</v>
      </c>
      <c r="P2691" t="s">
        <v>38</v>
      </c>
      <c r="Q2691" t="s">
        <v>39</v>
      </c>
      <c r="R2691">
        <v>0</v>
      </c>
      <c r="S2691">
        <v>0</v>
      </c>
      <c r="T2691">
        <v>0</v>
      </c>
      <c r="U2691" t="s">
        <v>60</v>
      </c>
      <c r="V2691" t="s">
        <v>60</v>
      </c>
      <c r="W2691">
        <v>0</v>
      </c>
      <c r="X2691" t="s">
        <v>41</v>
      </c>
      <c r="Y2691">
        <v>240</v>
      </c>
      <c r="Z2691">
        <v>0</v>
      </c>
      <c r="AA2691">
        <v>0</v>
      </c>
      <c r="AB2691" t="s">
        <v>42</v>
      </c>
      <c r="AC2691">
        <v>76.03</v>
      </c>
      <c r="AD2691">
        <v>0</v>
      </c>
      <c r="AE2691">
        <v>1</v>
      </c>
      <c r="AF2691" t="s">
        <v>43</v>
      </c>
      <c r="AG2691" s="1">
        <v>0</v>
      </c>
      <c r="AH2691">
        <f>SUM(Hotel_Data_Mini[[#This Row],[adults]:[babies]])</f>
        <v>2</v>
      </c>
      <c r="AI2691">
        <f>SUM(Hotel_Data_Mini[[#This Row],[stays_in_weekend_nights]:[stays_in_week_nights]])</f>
        <v>7</v>
      </c>
      <c r="AJ2691">
        <f>IF(Hotel_Data_Mini[[#This Row],[reserved_room_type]]=Hotel_Data_Mini[[#This Row],[assigned_room_type]],0,1)</f>
        <v>0</v>
      </c>
    </row>
    <row r="2692" spans="1:36" x14ac:dyDescent="0.25">
      <c r="A2692" t="s">
        <v>153</v>
      </c>
      <c r="B2692" t="s">
        <v>44</v>
      </c>
      <c r="C2692">
        <v>0</v>
      </c>
      <c r="D2692">
        <v>158</v>
      </c>
      <c r="E2692">
        <v>2017</v>
      </c>
      <c r="F2692" t="s">
        <v>45</v>
      </c>
      <c r="G2692">
        <v>31</v>
      </c>
      <c r="H2692">
        <v>3</v>
      </c>
      <c r="I2692">
        <v>1</v>
      </c>
      <c r="J2692">
        <v>3</v>
      </c>
      <c r="K2692">
        <v>2</v>
      </c>
      <c r="L2692">
        <v>0</v>
      </c>
      <c r="M2692">
        <v>0</v>
      </c>
      <c r="N2692" t="s">
        <v>36</v>
      </c>
      <c r="O2692" t="s">
        <v>67</v>
      </c>
      <c r="P2692" t="s">
        <v>38</v>
      </c>
      <c r="Q2692" t="s">
        <v>39</v>
      </c>
      <c r="R2692">
        <v>0</v>
      </c>
      <c r="S2692">
        <v>0</v>
      </c>
      <c r="T2692">
        <v>0</v>
      </c>
      <c r="U2692" t="s">
        <v>40</v>
      </c>
      <c r="V2692" t="s">
        <v>40</v>
      </c>
      <c r="W2692">
        <v>0</v>
      </c>
      <c r="X2692" t="s">
        <v>41</v>
      </c>
      <c r="Y2692">
        <v>9</v>
      </c>
      <c r="Z2692">
        <v>0</v>
      </c>
      <c r="AA2692">
        <v>0</v>
      </c>
      <c r="AB2692" t="s">
        <v>42</v>
      </c>
      <c r="AC2692">
        <v>137.75</v>
      </c>
      <c r="AD2692">
        <v>0</v>
      </c>
      <c r="AE2692">
        <v>0</v>
      </c>
      <c r="AF2692" t="s">
        <v>48</v>
      </c>
      <c r="AG2692" s="1">
        <v>42954</v>
      </c>
      <c r="AH2692">
        <f>SUM(Hotel_Data_Mini[[#This Row],[adults]:[babies]])</f>
        <v>2</v>
      </c>
      <c r="AI2692">
        <f>SUM(Hotel_Data_Mini[[#This Row],[stays_in_weekend_nights]:[stays_in_week_nights]])</f>
        <v>4</v>
      </c>
      <c r="AJ2692">
        <f>IF(Hotel_Data_Mini[[#This Row],[reserved_room_type]]=Hotel_Data_Mini[[#This Row],[assigned_room_type]],0,1)</f>
        <v>0</v>
      </c>
    </row>
    <row r="2693" spans="1:36" x14ac:dyDescent="0.25">
      <c r="A2693" t="s">
        <v>153</v>
      </c>
      <c r="B2693" t="s">
        <v>44</v>
      </c>
      <c r="C2693">
        <v>1</v>
      </c>
      <c r="D2693">
        <v>72</v>
      </c>
      <c r="E2693">
        <v>2017</v>
      </c>
      <c r="F2693" t="s">
        <v>121</v>
      </c>
      <c r="G2693">
        <v>9</v>
      </c>
      <c r="H2693">
        <v>26</v>
      </c>
      <c r="I2693">
        <v>2</v>
      </c>
      <c r="J2693">
        <v>0</v>
      </c>
      <c r="K2693">
        <v>3</v>
      </c>
      <c r="L2693">
        <v>0</v>
      </c>
      <c r="M2693">
        <v>0</v>
      </c>
      <c r="N2693" t="s">
        <v>36</v>
      </c>
      <c r="O2693" t="s">
        <v>55</v>
      </c>
      <c r="P2693" t="s">
        <v>38</v>
      </c>
      <c r="Q2693" t="s">
        <v>39</v>
      </c>
      <c r="R2693">
        <v>0</v>
      </c>
      <c r="S2693">
        <v>0</v>
      </c>
      <c r="T2693">
        <v>0</v>
      </c>
      <c r="U2693" t="s">
        <v>60</v>
      </c>
      <c r="V2693" t="s">
        <v>60</v>
      </c>
      <c r="W2693">
        <v>0</v>
      </c>
      <c r="X2693" t="s">
        <v>41</v>
      </c>
      <c r="Y2693">
        <v>9</v>
      </c>
      <c r="Z2693">
        <v>0</v>
      </c>
      <c r="AA2693">
        <v>0</v>
      </c>
      <c r="AB2693" t="s">
        <v>42</v>
      </c>
      <c r="AC2693">
        <v>140.4</v>
      </c>
      <c r="AD2693">
        <v>0</v>
      </c>
      <c r="AE2693">
        <v>2</v>
      </c>
      <c r="AF2693" t="s">
        <v>43</v>
      </c>
      <c r="AG2693" s="1">
        <v>0</v>
      </c>
      <c r="AH2693">
        <f>SUM(Hotel_Data_Mini[[#This Row],[adults]:[babies]])</f>
        <v>3</v>
      </c>
      <c r="AI2693">
        <f>SUM(Hotel_Data_Mini[[#This Row],[stays_in_weekend_nights]:[stays_in_week_nights]])</f>
        <v>2</v>
      </c>
      <c r="AJ2693">
        <f>IF(Hotel_Data_Mini[[#This Row],[reserved_room_type]]=Hotel_Data_Mini[[#This Row],[assigned_room_type]],0,1)</f>
        <v>0</v>
      </c>
    </row>
    <row r="2694" spans="1:36" x14ac:dyDescent="0.25">
      <c r="A2694" t="s">
        <v>153</v>
      </c>
      <c r="B2694" t="s">
        <v>44</v>
      </c>
      <c r="C2694">
        <v>1</v>
      </c>
      <c r="D2694">
        <v>128</v>
      </c>
      <c r="E2694">
        <v>2017</v>
      </c>
      <c r="F2694" t="s">
        <v>118</v>
      </c>
      <c r="G2694">
        <v>12</v>
      </c>
      <c r="H2694">
        <v>23</v>
      </c>
      <c r="I2694">
        <v>0</v>
      </c>
      <c r="J2694">
        <v>3</v>
      </c>
      <c r="K2694">
        <v>2</v>
      </c>
      <c r="L2694">
        <v>0</v>
      </c>
      <c r="M2694">
        <v>0</v>
      </c>
      <c r="N2694" t="s">
        <v>80</v>
      </c>
      <c r="O2694" t="s">
        <v>64</v>
      </c>
      <c r="P2694" t="s">
        <v>38</v>
      </c>
      <c r="Q2694" t="s">
        <v>39</v>
      </c>
      <c r="R2694">
        <v>0</v>
      </c>
      <c r="S2694">
        <v>0</v>
      </c>
      <c r="T2694">
        <v>0</v>
      </c>
      <c r="U2694" t="s">
        <v>40</v>
      </c>
      <c r="V2694" t="s">
        <v>40</v>
      </c>
      <c r="W2694">
        <v>0</v>
      </c>
      <c r="X2694" t="s">
        <v>41</v>
      </c>
      <c r="Y2694">
        <v>9</v>
      </c>
      <c r="Z2694">
        <v>0</v>
      </c>
      <c r="AA2694">
        <v>0</v>
      </c>
      <c r="AB2694" t="s">
        <v>42</v>
      </c>
      <c r="AC2694">
        <v>79.2</v>
      </c>
      <c r="AD2694">
        <v>0</v>
      </c>
      <c r="AE2694">
        <v>1</v>
      </c>
      <c r="AF2694" t="s">
        <v>43</v>
      </c>
      <c r="AG2694" s="1">
        <v>42702</v>
      </c>
      <c r="AH2694">
        <f>SUM(Hotel_Data_Mini[[#This Row],[adults]:[babies]])</f>
        <v>2</v>
      </c>
      <c r="AI2694">
        <f>SUM(Hotel_Data_Mini[[#This Row],[stays_in_weekend_nights]:[stays_in_week_nights]])</f>
        <v>3</v>
      </c>
      <c r="AJ2694">
        <f>IF(Hotel_Data_Mini[[#This Row],[reserved_room_type]]=Hotel_Data_Mini[[#This Row],[assigned_room_type]],0,1)</f>
        <v>0</v>
      </c>
    </row>
    <row r="2695" spans="1:36" x14ac:dyDescent="0.25">
      <c r="A2695" t="s">
        <v>153</v>
      </c>
      <c r="B2695" t="s">
        <v>34</v>
      </c>
      <c r="C2695">
        <v>0</v>
      </c>
      <c r="D2695">
        <v>1</v>
      </c>
      <c r="E2695">
        <v>2017</v>
      </c>
      <c r="F2695" t="s">
        <v>117</v>
      </c>
      <c r="G2695">
        <v>22</v>
      </c>
      <c r="H2695">
        <v>30</v>
      </c>
      <c r="I2695">
        <v>0</v>
      </c>
      <c r="J2695">
        <v>1</v>
      </c>
      <c r="K2695">
        <v>1</v>
      </c>
      <c r="L2695">
        <v>0</v>
      </c>
      <c r="M2695">
        <v>0</v>
      </c>
      <c r="N2695" t="s">
        <v>36</v>
      </c>
      <c r="O2695" t="s">
        <v>37</v>
      </c>
      <c r="P2695" t="s">
        <v>38</v>
      </c>
      <c r="Q2695" t="s">
        <v>39</v>
      </c>
      <c r="R2695">
        <v>1</v>
      </c>
      <c r="S2695">
        <v>0</v>
      </c>
      <c r="T2695">
        <v>8</v>
      </c>
      <c r="U2695" t="s">
        <v>40</v>
      </c>
      <c r="V2695" t="s">
        <v>40</v>
      </c>
      <c r="W2695">
        <v>0</v>
      </c>
      <c r="X2695" t="s">
        <v>41</v>
      </c>
      <c r="Y2695">
        <v>240</v>
      </c>
      <c r="Z2695">
        <v>0</v>
      </c>
      <c r="AA2695">
        <v>0</v>
      </c>
      <c r="AB2695" t="s">
        <v>42</v>
      </c>
      <c r="AC2695">
        <v>92</v>
      </c>
      <c r="AD2695">
        <v>1</v>
      </c>
      <c r="AE2695">
        <v>0</v>
      </c>
      <c r="AF2695" t="s">
        <v>48</v>
      </c>
      <c r="AG2695" s="1">
        <v>42886</v>
      </c>
      <c r="AH2695">
        <f>SUM(Hotel_Data_Mini[[#This Row],[adults]:[babies]])</f>
        <v>1</v>
      </c>
      <c r="AI2695">
        <f>SUM(Hotel_Data_Mini[[#This Row],[stays_in_weekend_nights]:[stays_in_week_nights]])</f>
        <v>1</v>
      </c>
      <c r="AJ2695">
        <f>IF(Hotel_Data_Mini[[#This Row],[reserved_room_type]]=Hotel_Data_Mini[[#This Row],[assigned_room_type]],0,1)</f>
        <v>0</v>
      </c>
    </row>
    <row r="2696" spans="1:36" x14ac:dyDescent="0.25">
      <c r="A2696" t="s">
        <v>153</v>
      </c>
      <c r="B2696" t="s">
        <v>44</v>
      </c>
      <c r="C2696">
        <v>0</v>
      </c>
      <c r="D2696">
        <v>3</v>
      </c>
      <c r="E2696">
        <v>2017</v>
      </c>
      <c r="F2696" t="s">
        <v>52</v>
      </c>
      <c r="G2696">
        <v>28</v>
      </c>
      <c r="H2696">
        <v>10</v>
      </c>
      <c r="I2696">
        <v>1</v>
      </c>
      <c r="J2696">
        <v>3</v>
      </c>
      <c r="K2696">
        <v>1</v>
      </c>
      <c r="L2696">
        <v>0</v>
      </c>
      <c r="M2696">
        <v>0</v>
      </c>
      <c r="N2696" t="s">
        <v>36</v>
      </c>
      <c r="O2696" t="s">
        <v>101</v>
      </c>
      <c r="P2696" t="s">
        <v>47</v>
      </c>
      <c r="Q2696" t="s">
        <v>47</v>
      </c>
      <c r="R2696">
        <v>0</v>
      </c>
      <c r="S2696">
        <v>0</v>
      </c>
      <c r="T2696">
        <v>0</v>
      </c>
      <c r="U2696" t="s">
        <v>40</v>
      </c>
      <c r="V2696" t="s">
        <v>40</v>
      </c>
      <c r="W2696">
        <v>1</v>
      </c>
      <c r="X2696" t="s">
        <v>41</v>
      </c>
      <c r="Y2696">
        <v>0</v>
      </c>
      <c r="Z2696">
        <v>0</v>
      </c>
      <c r="AA2696">
        <v>0</v>
      </c>
      <c r="AB2696" t="s">
        <v>42</v>
      </c>
      <c r="AC2696">
        <v>111.6</v>
      </c>
      <c r="AD2696">
        <v>0</v>
      </c>
      <c r="AE2696">
        <v>0</v>
      </c>
      <c r="AF2696" t="s">
        <v>48</v>
      </c>
      <c r="AG2696" s="1">
        <v>42930</v>
      </c>
      <c r="AH2696">
        <f>SUM(Hotel_Data_Mini[[#This Row],[adults]:[babies]])</f>
        <v>1</v>
      </c>
      <c r="AI2696">
        <f>SUM(Hotel_Data_Mini[[#This Row],[stays_in_weekend_nights]:[stays_in_week_nights]])</f>
        <v>4</v>
      </c>
      <c r="AJ2696">
        <f>IF(Hotel_Data_Mini[[#This Row],[reserved_room_type]]=Hotel_Data_Mini[[#This Row],[assigned_room_type]],0,1)</f>
        <v>0</v>
      </c>
    </row>
    <row r="2697" spans="1:36" x14ac:dyDescent="0.25">
      <c r="A2697" t="s">
        <v>153</v>
      </c>
      <c r="B2697" t="s">
        <v>44</v>
      </c>
      <c r="C2697">
        <v>0</v>
      </c>
      <c r="D2697">
        <v>311</v>
      </c>
      <c r="E2697">
        <v>2017</v>
      </c>
      <c r="F2697" t="s">
        <v>120</v>
      </c>
      <c r="G2697">
        <v>26</v>
      </c>
      <c r="H2697">
        <v>25</v>
      </c>
      <c r="I2697">
        <v>2</v>
      </c>
      <c r="J2697">
        <v>2</v>
      </c>
      <c r="K2697">
        <v>2</v>
      </c>
      <c r="L2697">
        <v>0</v>
      </c>
      <c r="M2697">
        <v>0</v>
      </c>
      <c r="N2697" t="s">
        <v>80</v>
      </c>
      <c r="O2697" t="s">
        <v>58</v>
      </c>
      <c r="P2697" t="s">
        <v>38</v>
      </c>
      <c r="Q2697" t="s">
        <v>39</v>
      </c>
      <c r="R2697">
        <v>0</v>
      </c>
      <c r="S2697">
        <v>0</v>
      </c>
      <c r="T2697">
        <v>0</v>
      </c>
      <c r="U2697" t="s">
        <v>40</v>
      </c>
      <c r="V2697" t="s">
        <v>40</v>
      </c>
      <c r="W2697">
        <v>3</v>
      </c>
      <c r="X2697" t="s">
        <v>41</v>
      </c>
      <c r="Y2697">
        <v>9</v>
      </c>
      <c r="Z2697">
        <v>0</v>
      </c>
      <c r="AA2697">
        <v>0</v>
      </c>
      <c r="AB2697" t="s">
        <v>42</v>
      </c>
      <c r="AC2697">
        <v>99</v>
      </c>
      <c r="AD2697">
        <v>0</v>
      </c>
      <c r="AE2697">
        <v>0</v>
      </c>
      <c r="AF2697" t="s">
        <v>48</v>
      </c>
      <c r="AG2697" s="1">
        <v>42915</v>
      </c>
      <c r="AH2697">
        <f>SUM(Hotel_Data_Mini[[#This Row],[adults]:[babies]])</f>
        <v>2</v>
      </c>
      <c r="AI2697">
        <f>SUM(Hotel_Data_Mini[[#This Row],[stays_in_weekend_nights]:[stays_in_week_nights]])</f>
        <v>4</v>
      </c>
      <c r="AJ2697">
        <f>IF(Hotel_Data_Mini[[#This Row],[reserved_room_type]]=Hotel_Data_Mini[[#This Row],[assigned_room_type]],0,1)</f>
        <v>0</v>
      </c>
    </row>
    <row r="2698" spans="1:36" x14ac:dyDescent="0.25">
      <c r="A2698" t="s">
        <v>153</v>
      </c>
      <c r="B2698" t="s">
        <v>44</v>
      </c>
      <c r="C2698">
        <v>0</v>
      </c>
      <c r="D2698">
        <v>7</v>
      </c>
      <c r="E2698">
        <v>2017</v>
      </c>
      <c r="F2698" t="s">
        <v>121</v>
      </c>
      <c r="G2698">
        <v>6</v>
      </c>
      <c r="H2698">
        <v>10</v>
      </c>
      <c r="I2698">
        <v>0</v>
      </c>
      <c r="J2698">
        <v>2</v>
      </c>
      <c r="K2698">
        <v>2</v>
      </c>
      <c r="L2698">
        <v>1</v>
      </c>
      <c r="M2698">
        <v>1</v>
      </c>
      <c r="N2698" t="s">
        <v>36</v>
      </c>
      <c r="O2698" t="s">
        <v>37</v>
      </c>
      <c r="P2698" t="s">
        <v>38</v>
      </c>
      <c r="Q2698" t="s">
        <v>39</v>
      </c>
      <c r="R2698">
        <v>0</v>
      </c>
      <c r="S2698">
        <v>0</v>
      </c>
      <c r="T2698">
        <v>0</v>
      </c>
      <c r="U2698" t="s">
        <v>40</v>
      </c>
      <c r="V2698" t="s">
        <v>40</v>
      </c>
      <c r="W2698">
        <v>1</v>
      </c>
      <c r="X2698" t="s">
        <v>41</v>
      </c>
      <c r="Y2698">
        <v>9</v>
      </c>
      <c r="Z2698">
        <v>0</v>
      </c>
      <c r="AA2698">
        <v>0</v>
      </c>
      <c r="AB2698" t="s">
        <v>42</v>
      </c>
      <c r="AC2698">
        <v>128</v>
      </c>
      <c r="AD2698">
        <v>0</v>
      </c>
      <c r="AE2698">
        <v>2</v>
      </c>
      <c r="AF2698" t="s">
        <v>48</v>
      </c>
      <c r="AG2698" s="1">
        <v>0</v>
      </c>
      <c r="AH2698">
        <f>SUM(Hotel_Data_Mini[[#This Row],[adults]:[babies]])</f>
        <v>4</v>
      </c>
      <c r="AI2698">
        <f>SUM(Hotel_Data_Mini[[#This Row],[stays_in_weekend_nights]:[stays_in_week_nights]])</f>
        <v>2</v>
      </c>
      <c r="AJ2698">
        <f>IF(Hotel_Data_Mini[[#This Row],[reserved_room_type]]=Hotel_Data_Mini[[#This Row],[assigned_room_type]],0,1)</f>
        <v>0</v>
      </c>
    </row>
    <row r="2699" spans="1:36" x14ac:dyDescent="0.25">
      <c r="A2699" t="s">
        <v>153</v>
      </c>
      <c r="B2699" t="s">
        <v>34</v>
      </c>
      <c r="C2699">
        <v>0</v>
      </c>
      <c r="D2699">
        <v>43</v>
      </c>
      <c r="E2699">
        <v>2017</v>
      </c>
      <c r="F2699" t="s">
        <v>120</v>
      </c>
      <c r="G2699">
        <v>23</v>
      </c>
      <c r="H2699">
        <v>10</v>
      </c>
      <c r="I2699">
        <v>2</v>
      </c>
      <c r="J2699">
        <v>4</v>
      </c>
      <c r="K2699">
        <v>2</v>
      </c>
      <c r="L2699">
        <v>0</v>
      </c>
      <c r="M2699">
        <v>0</v>
      </c>
      <c r="N2699" t="s">
        <v>36</v>
      </c>
      <c r="O2699" t="s">
        <v>37</v>
      </c>
      <c r="P2699" t="s">
        <v>47</v>
      </c>
      <c r="Q2699" t="s">
        <v>47</v>
      </c>
      <c r="R2699">
        <v>0</v>
      </c>
      <c r="S2699">
        <v>0</v>
      </c>
      <c r="T2699">
        <v>0</v>
      </c>
      <c r="U2699" t="s">
        <v>62</v>
      </c>
      <c r="V2699" t="s">
        <v>40</v>
      </c>
      <c r="W2699">
        <v>2</v>
      </c>
      <c r="X2699" t="s">
        <v>41</v>
      </c>
      <c r="Y2699">
        <v>0</v>
      </c>
      <c r="Z2699">
        <v>0</v>
      </c>
      <c r="AA2699">
        <v>0</v>
      </c>
      <c r="AB2699" t="s">
        <v>42</v>
      </c>
      <c r="AC2699">
        <v>140.69999999999999</v>
      </c>
      <c r="AD2699">
        <v>1</v>
      </c>
      <c r="AE2699">
        <v>2</v>
      </c>
      <c r="AF2699" t="s">
        <v>48</v>
      </c>
      <c r="AG2699" s="1">
        <v>42902</v>
      </c>
      <c r="AH2699">
        <f>SUM(Hotel_Data_Mini[[#This Row],[adults]:[babies]])</f>
        <v>2</v>
      </c>
      <c r="AI2699">
        <f>SUM(Hotel_Data_Mini[[#This Row],[stays_in_weekend_nights]:[stays_in_week_nights]])</f>
        <v>6</v>
      </c>
      <c r="AJ2699">
        <f>IF(Hotel_Data_Mini[[#This Row],[reserved_room_type]]=Hotel_Data_Mini[[#This Row],[assigned_room_type]],0,1)</f>
        <v>1</v>
      </c>
    </row>
    <row r="2700" spans="1:36" x14ac:dyDescent="0.25">
      <c r="A2700" t="s">
        <v>153</v>
      </c>
      <c r="B2700" t="s">
        <v>34</v>
      </c>
      <c r="C2700">
        <v>0</v>
      </c>
      <c r="D2700">
        <v>259</v>
      </c>
      <c r="E2700">
        <v>2017</v>
      </c>
      <c r="F2700" t="s">
        <v>120</v>
      </c>
      <c r="G2700">
        <v>26</v>
      </c>
      <c r="H2700">
        <v>29</v>
      </c>
      <c r="I2700">
        <v>0</v>
      </c>
      <c r="J2700">
        <v>3</v>
      </c>
      <c r="K2700">
        <v>2</v>
      </c>
      <c r="L2700">
        <v>0</v>
      </c>
      <c r="M2700">
        <v>0</v>
      </c>
      <c r="N2700" t="s">
        <v>70</v>
      </c>
      <c r="O2700" t="s">
        <v>37</v>
      </c>
      <c r="P2700" t="s">
        <v>56</v>
      </c>
      <c r="Q2700" t="s">
        <v>39</v>
      </c>
      <c r="R2700">
        <v>0</v>
      </c>
      <c r="S2700">
        <v>0</v>
      </c>
      <c r="T2700">
        <v>1</v>
      </c>
      <c r="U2700" t="s">
        <v>40</v>
      </c>
      <c r="V2700" t="s">
        <v>40</v>
      </c>
      <c r="W2700">
        <v>0</v>
      </c>
      <c r="X2700" t="s">
        <v>41</v>
      </c>
      <c r="Y2700">
        <v>6</v>
      </c>
      <c r="Z2700">
        <v>0</v>
      </c>
      <c r="AA2700">
        <v>0</v>
      </c>
      <c r="AB2700" t="s">
        <v>42</v>
      </c>
      <c r="AC2700">
        <v>119.7</v>
      </c>
      <c r="AD2700">
        <v>0</v>
      </c>
      <c r="AE2700">
        <v>2</v>
      </c>
      <c r="AF2700" t="s">
        <v>48</v>
      </c>
      <c r="AG2700" s="1">
        <v>42918</v>
      </c>
      <c r="AH2700">
        <f>SUM(Hotel_Data_Mini[[#This Row],[adults]:[babies]])</f>
        <v>2</v>
      </c>
      <c r="AI2700">
        <f>SUM(Hotel_Data_Mini[[#This Row],[stays_in_weekend_nights]:[stays_in_week_nights]])</f>
        <v>3</v>
      </c>
      <c r="AJ2700">
        <f>IF(Hotel_Data_Mini[[#This Row],[reserved_room_type]]=Hotel_Data_Mini[[#This Row],[assigned_room_type]],0,1)</f>
        <v>0</v>
      </c>
    </row>
    <row r="2701" spans="1:36" x14ac:dyDescent="0.25">
      <c r="A2701" t="s">
        <v>153</v>
      </c>
      <c r="B2701" t="s">
        <v>34</v>
      </c>
      <c r="C2701">
        <v>1</v>
      </c>
      <c r="D2701">
        <v>10</v>
      </c>
      <c r="E2701">
        <v>2017</v>
      </c>
      <c r="F2701" t="s">
        <v>122</v>
      </c>
      <c r="G2701">
        <v>14</v>
      </c>
      <c r="H2701">
        <v>3</v>
      </c>
      <c r="I2701">
        <v>1</v>
      </c>
      <c r="J2701">
        <v>1</v>
      </c>
      <c r="K2701">
        <v>1</v>
      </c>
      <c r="L2701">
        <v>0</v>
      </c>
      <c r="M2701">
        <v>0</v>
      </c>
      <c r="N2701" t="s">
        <v>36</v>
      </c>
      <c r="O2701" t="s">
        <v>37</v>
      </c>
      <c r="P2701" t="s">
        <v>69</v>
      </c>
      <c r="Q2701" t="s">
        <v>69</v>
      </c>
      <c r="R2701">
        <v>0</v>
      </c>
      <c r="S2701">
        <v>0</v>
      </c>
      <c r="T2701">
        <v>0</v>
      </c>
      <c r="U2701" t="s">
        <v>40</v>
      </c>
      <c r="V2701" t="s">
        <v>60</v>
      </c>
      <c r="W2701">
        <v>0</v>
      </c>
      <c r="X2701" t="s">
        <v>51</v>
      </c>
      <c r="Y2701">
        <v>0</v>
      </c>
      <c r="Z2701">
        <v>135</v>
      </c>
      <c r="AA2701">
        <v>0</v>
      </c>
      <c r="AB2701" t="s">
        <v>42</v>
      </c>
      <c r="AC2701">
        <v>45</v>
      </c>
      <c r="AD2701">
        <v>0</v>
      </c>
      <c r="AE2701">
        <v>0</v>
      </c>
      <c r="AF2701" t="s">
        <v>43</v>
      </c>
      <c r="AG2701" s="1">
        <v>42828</v>
      </c>
      <c r="AH2701">
        <f>SUM(Hotel_Data_Mini[[#This Row],[adults]:[babies]])</f>
        <v>1</v>
      </c>
      <c r="AI2701">
        <f>SUM(Hotel_Data_Mini[[#This Row],[stays_in_weekend_nights]:[stays_in_week_nights]])</f>
        <v>2</v>
      </c>
      <c r="AJ2701">
        <f>IF(Hotel_Data_Mini[[#This Row],[reserved_room_type]]=Hotel_Data_Mini[[#This Row],[assigned_room_type]],0,1)</f>
        <v>1</v>
      </c>
    </row>
    <row r="2702" spans="1:36" x14ac:dyDescent="0.25">
      <c r="A2702" t="s">
        <v>153</v>
      </c>
      <c r="B2702" t="s">
        <v>44</v>
      </c>
      <c r="C2702">
        <v>0</v>
      </c>
      <c r="D2702">
        <v>132</v>
      </c>
      <c r="E2702">
        <v>2017</v>
      </c>
      <c r="F2702" t="s">
        <v>52</v>
      </c>
      <c r="G2702">
        <v>26</v>
      </c>
      <c r="H2702">
        <v>1</v>
      </c>
      <c r="I2702">
        <v>1</v>
      </c>
      <c r="J2702">
        <v>1</v>
      </c>
      <c r="K2702">
        <v>3</v>
      </c>
      <c r="L2702">
        <v>0</v>
      </c>
      <c r="M2702">
        <v>0</v>
      </c>
      <c r="N2702" t="s">
        <v>36</v>
      </c>
      <c r="O2702" t="s">
        <v>46</v>
      </c>
      <c r="P2702" t="s">
        <v>38</v>
      </c>
      <c r="Q2702" t="s">
        <v>39</v>
      </c>
      <c r="R2702">
        <v>0</v>
      </c>
      <c r="S2702">
        <v>0</v>
      </c>
      <c r="T2702">
        <v>0</v>
      </c>
      <c r="U2702" t="s">
        <v>60</v>
      </c>
      <c r="V2702" t="s">
        <v>60</v>
      </c>
      <c r="W2702">
        <v>0</v>
      </c>
      <c r="X2702" t="s">
        <v>41</v>
      </c>
      <c r="Y2702">
        <v>9</v>
      </c>
      <c r="Z2702">
        <v>0</v>
      </c>
      <c r="AA2702">
        <v>0</v>
      </c>
      <c r="AB2702" t="s">
        <v>42</v>
      </c>
      <c r="AC2702">
        <v>152.1</v>
      </c>
      <c r="AD2702">
        <v>0</v>
      </c>
      <c r="AE2702">
        <v>0</v>
      </c>
      <c r="AF2702" t="s">
        <v>48</v>
      </c>
      <c r="AG2702" s="1">
        <v>42919</v>
      </c>
      <c r="AH2702">
        <f>SUM(Hotel_Data_Mini[[#This Row],[adults]:[babies]])</f>
        <v>3</v>
      </c>
      <c r="AI2702">
        <f>SUM(Hotel_Data_Mini[[#This Row],[stays_in_weekend_nights]:[stays_in_week_nights]])</f>
        <v>2</v>
      </c>
      <c r="AJ2702">
        <f>IF(Hotel_Data_Mini[[#This Row],[reserved_room_type]]=Hotel_Data_Mini[[#This Row],[assigned_room_type]],0,1)</f>
        <v>0</v>
      </c>
    </row>
    <row r="2703" spans="1:36" x14ac:dyDescent="0.25">
      <c r="A2703" t="s">
        <v>153</v>
      </c>
      <c r="B2703" t="s">
        <v>44</v>
      </c>
      <c r="C2703">
        <v>1</v>
      </c>
      <c r="D2703">
        <v>253</v>
      </c>
      <c r="E2703">
        <v>2017</v>
      </c>
      <c r="F2703" t="s">
        <v>126</v>
      </c>
      <c r="G2703">
        <v>2</v>
      </c>
      <c r="H2703">
        <v>14</v>
      </c>
      <c r="I2703">
        <v>2</v>
      </c>
      <c r="J2703">
        <v>1</v>
      </c>
      <c r="K2703">
        <v>2</v>
      </c>
      <c r="L2703">
        <v>0</v>
      </c>
      <c r="M2703">
        <v>0</v>
      </c>
      <c r="N2703" t="s">
        <v>54</v>
      </c>
      <c r="O2703" t="s">
        <v>55</v>
      </c>
      <c r="P2703" t="s">
        <v>38</v>
      </c>
      <c r="Q2703" t="s">
        <v>39</v>
      </c>
      <c r="R2703">
        <v>0</v>
      </c>
      <c r="S2703">
        <v>0</v>
      </c>
      <c r="T2703">
        <v>0</v>
      </c>
      <c r="U2703" t="s">
        <v>60</v>
      </c>
      <c r="V2703" t="s">
        <v>60</v>
      </c>
      <c r="W2703">
        <v>0</v>
      </c>
      <c r="X2703" t="s">
        <v>41</v>
      </c>
      <c r="Y2703">
        <v>9</v>
      </c>
      <c r="Z2703">
        <v>0</v>
      </c>
      <c r="AA2703">
        <v>0</v>
      </c>
      <c r="AB2703" t="s">
        <v>42</v>
      </c>
      <c r="AC2703">
        <v>129.6</v>
      </c>
      <c r="AD2703">
        <v>0</v>
      </c>
      <c r="AE2703">
        <v>0</v>
      </c>
      <c r="AF2703" t="s">
        <v>43</v>
      </c>
      <c r="AG2703" s="1">
        <v>42496</v>
      </c>
      <c r="AH2703">
        <f>SUM(Hotel_Data_Mini[[#This Row],[adults]:[babies]])</f>
        <v>2</v>
      </c>
      <c r="AI2703">
        <f>SUM(Hotel_Data_Mini[[#This Row],[stays_in_weekend_nights]:[stays_in_week_nights]])</f>
        <v>3</v>
      </c>
      <c r="AJ2703">
        <f>IF(Hotel_Data_Mini[[#This Row],[reserved_room_type]]=Hotel_Data_Mini[[#This Row],[assigned_room_type]],0,1)</f>
        <v>0</v>
      </c>
    </row>
    <row r="2704" spans="1:36" x14ac:dyDescent="0.25">
      <c r="A2704" t="s">
        <v>153</v>
      </c>
      <c r="B2704" t="s">
        <v>44</v>
      </c>
      <c r="C2704">
        <v>1</v>
      </c>
      <c r="D2704">
        <v>95</v>
      </c>
      <c r="E2704">
        <v>2017</v>
      </c>
      <c r="F2704" t="s">
        <v>52</v>
      </c>
      <c r="G2704">
        <v>30</v>
      </c>
      <c r="H2704">
        <v>28</v>
      </c>
      <c r="I2704">
        <v>0</v>
      </c>
      <c r="J2704">
        <v>2</v>
      </c>
      <c r="K2704">
        <v>2</v>
      </c>
      <c r="L2704">
        <v>0</v>
      </c>
      <c r="M2704">
        <v>0</v>
      </c>
      <c r="N2704" t="s">
        <v>80</v>
      </c>
      <c r="O2704" t="s">
        <v>58</v>
      </c>
      <c r="P2704" t="s">
        <v>38</v>
      </c>
      <c r="Q2704" t="s">
        <v>39</v>
      </c>
      <c r="R2704">
        <v>0</v>
      </c>
      <c r="S2704">
        <v>0</v>
      </c>
      <c r="T2704">
        <v>0</v>
      </c>
      <c r="U2704" t="s">
        <v>40</v>
      </c>
      <c r="V2704" t="s">
        <v>40</v>
      </c>
      <c r="W2704">
        <v>0</v>
      </c>
      <c r="X2704" t="s">
        <v>41</v>
      </c>
      <c r="Y2704">
        <v>9</v>
      </c>
      <c r="Z2704">
        <v>0</v>
      </c>
      <c r="AA2704">
        <v>0</v>
      </c>
      <c r="AB2704" t="s">
        <v>42</v>
      </c>
      <c r="AC2704">
        <v>125</v>
      </c>
      <c r="AD2704">
        <v>0</v>
      </c>
      <c r="AE2704">
        <v>1</v>
      </c>
      <c r="AF2704" t="s">
        <v>43</v>
      </c>
      <c r="AG2704" s="1">
        <v>42849</v>
      </c>
      <c r="AH2704">
        <f>SUM(Hotel_Data_Mini[[#This Row],[adults]:[babies]])</f>
        <v>2</v>
      </c>
      <c r="AI2704">
        <f>SUM(Hotel_Data_Mini[[#This Row],[stays_in_weekend_nights]:[stays_in_week_nights]])</f>
        <v>2</v>
      </c>
      <c r="AJ2704">
        <f>IF(Hotel_Data_Mini[[#This Row],[reserved_room_type]]=Hotel_Data_Mini[[#This Row],[assigned_room_type]],0,1)</f>
        <v>0</v>
      </c>
    </row>
    <row r="2705" spans="1:36" x14ac:dyDescent="0.25">
      <c r="A2705" t="s">
        <v>153</v>
      </c>
      <c r="B2705" t="s">
        <v>44</v>
      </c>
      <c r="C2705">
        <v>0</v>
      </c>
      <c r="D2705">
        <v>195</v>
      </c>
      <c r="E2705">
        <v>2017</v>
      </c>
      <c r="F2705" t="s">
        <v>45</v>
      </c>
      <c r="G2705">
        <v>32</v>
      </c>
      <c r="H2705">
        <v>12</v>
      </c>
      <c r="I2705">
        <v>2</v>
      </c>
      <c r="J2705">
        <v>1</v>
      </c>
      <c r="K2705">
        <v>2</v>
      </c>
      <c r="L2705">
        <v>1</v>
      </c>
      <c r="M2705">
        <v>0</v>
      </c>
      <c r="N2705" t="s">
        <v>36</v>
      </c>
      <c r="O2705" t="s">
        <v>68</v>
      </c>
      <c r="P2705" t="s">
        <v>38</v>
      </c>
      <c r="Q2705" t="s">
        <v>39</v>
      </c>
      <c r="R2705">
        <v>0</v>
      </c>
      <c r="S2705">
        <v>0</v>
      </c>
      <c r="T2705">
        <v>0</v>
      </c>
      <c r="U2705" t="s">
        <v>40</v>
      </c>
      <c r="V2705" t="s">
        <v>40</v>
      </c>
      <c r="W2705">
        <v>0</v>
      </c>
      <c r="X2705" t="s">
        <v>41</v>
      </c>
      <c r="Y2705">
        <v>9</v>
      </c>
      <c r="Z2705">
        <v>0</v>
      </c>
      <c r="AA2705">
        <v>0</v>
      </c>
      <c r="AB2705" t="s">
        <v>42</v>
      </c>
      <c r="AC2705">
        <v>148.5</v>
      </c>
      <c r="AD2705">
        <v>0</v>
      </c>
      <c r="AE2705">
        <v>1</v>
      </c>
      <c r="AF2705" t="s">
        <v>48</v>
      </c>
      <c r="AG2705" s="1">
        <v>42962</v>
      </c>
      <c r="AH2705">
        <f>SUM(Hotel_Data_Mini[[#This Row],[adults]:[babies]])</f>
        <v>3</v>
      </c>
      <c r="AI2705">
        <f>SUM(Hotel_Data_Mini[[#This Row],[stays_in_weekend_nights]:[stays_in_week_nights]])</f>
        <v>3</v>
      </c>
      <c r="AJ2705">
        <f>IF(Hotel_Data_Mini[[#This Row],[reserved_room_type]]=Hotel_Data_Mini[[#This Row],[assigned_room_type]],0,1)</f>
        <v>0</v>
      </c>
    </row>
    <row r="2706" spans="1:36" x14ac:dyDescent="0.25">
      <c r="A2706" t="s">
        <v>153</v>
      </c>
      <c r="B2706" t="s">
        <v>44</v>
      </c>
      <c r="C2706">
        <v>0</v>
      </c>
      <c r="D2706">
        <v>32</v>
      </c>
      <c r="E2706">
        <v>2017</v>
      </c>
      <c r="F2706" t="s">
        <v>122</v>
      </c>
      <c r="G2706">
        <v>14</v>
      </c>
      <c r="H2706">
        <v>8</v>
      </c>
      <c r="I2706">
        <v>1</v>
      </c>
      <c r="J2706">
        <v>1</v>
      </c>
      <c r="K2706">
        <v>2</v>
      </c>
      <c r="L2706">
        <v>0</v>
      </c>
      <c r="M2706">
        <v>0</v>
      </c>
      <c r="N2706" t="s">
        <v>36</v>
      </c>
      <c r="O2706" t="s">
        <v>73</v>
      </c>
      <c r="P2706" t="s">
        <v>38</v>
      </c>
      <c r="Q2706" t="s">
        <v>39</v>
      </c>
      <c r="R2706">
        <v>0</v>
      </c>
      <c r="S2706">
        <v>0</v>
      </c>
      <c r="T2706">
        <v>0</v>
      </c>
      <c r="U2706" t="s">
        <v>40</v>
      </c>
      <c r="V2706" t="s">
        <v>40</v>
      </c>
      <c r="W2706">
        <v>0</v>
      </c>
      <c r="X2706" t="s">
        <v>41</v>
      </c>
      <c r="Y2706">
        <v>9</v>
      </c>
      <c r="Z2706">
        <v>0</v>
      </c>
      <c r="AA2706">
        <v>0</v>
      </c>
      <c r="AB2706" t="s">
        <v>42</v>
      </c>
      <c r="AC2706">
        <v>140</v>
      </c>
      <c r="AD2706">
        <v>0</v>
      </c>
      <c r="AE2706">
        <v>0</v>
      </c>
      <c r="AF2706" t="s">
        <v>48</v>
      </c>
      <c r="AG2706" s="1">
        <v>0</v>
      </c>
      <c r="AH2706">
        <f>SUM(Hotel_Data_Mini[[#This Row],[adults]:[babies]])</f>
        <v>2</v>
      </c>
      <c r="AI2706">
        <f>SUM(Hotel_Data_Mini[[#This Row],[stays_in_weekend_nights]:[stays_in_week_nights]])</f>
        <v>2</v>
      </c>
      <c r="AJ2706">
        <f>IF(Hotel_Data_Mini[[#This Row],[reserved_room_type]]=Hotel_Data_Mini[[#This Row],[assigned_room_type]],0,1)</f>
        <v>0</v>
      </c>
    </row>
    <row r="2707" spans="1:36" x14ac:dyDescent="0.25">
      <c r="A2707" t="s">
        <v>153</v>
      </c>
      <c r="B2707" t="s">
        <v>44</v>
      </c>
      <c r="C2707">
        <v>1</v>
      </c>
      <c r="D2707">
        <v>315</v>
      </c>
      <c r="E2707">
        <v>2017</v>
      </c>
      <c r="F2707" t="s">
        <v>52</v>
      </c>
      <c r="G2707">
        <v>27</v>
      </c>
      <c r="H2707">
        <v>5</v>
      </c>
      <c r="I2707">
        <v>2</v>
      </c>
      <c r="J2707">
        <v>4</v>
      </c>
      <c r="K2707">
        <v>2</v>
      </c>
      <c r="L2707">
        <v>0</v>
      </c>
      <c r="M2707">
        <v>0</v>
      </c>
      <c r="N2707" t="s">
        <v>36</v>
      </c>
      <c r="O2707" t="s">
        <v>58</v>
      </c>
      <c r="P2707" t="s">
        <v>38</v>
      </c>
      <c r="Q2707" t="s">
        <v>39</v>
      </c>
      <c r="R2707">
        <v>0</v>
      </c>
      <c r="S2707">
        <v>0</v>
      </c>
      <c r="T2707">
        <v>0</v>
      </c>
      <c r="U2707" t="s">
        <v>40</v>
      </c>
      <c r="V2707" t="s">
        <v>40</v>
      </c>
      <c r="W2707">
        <v>2</v>
      </c>
      <c r="X2707" t="s">
        <v>41</v>
      </c>
      <c r="Y2707">
        <v>9</v>
      </c>
      <c r="Z2707">
        <v>0</v>
      </c>
      <c r="AA2707">
        <v>0</v>
      </c>
      <c r="AB2707" t="s">
        <v>42</v>
      </c>
      <c r="AC2707">
        <v>103.5</v>
      </c>
      <c r="AD2707">
        <v>0</v>
      </c>
      <c r="AE2707">
        <v>1</v>
      </c>
      <c r="AF2707" t="s">
        <v>43</v>
      </c>
      <c r="AG2707" s="1">
        <v>42731</v>
      </c>
      <c r="AH2707">
        <f>SUM(Hotel_Data_Mini[[#This Row],[adults]:[babies]])</f>
        <v>2</v>
      </c>
      <c r="AI2707">
        <f>SUM(Hotel_Data_Mini[[#This Row],[stays_in_weekend_nights]:[stays_in_week_nights]])</f>
        <v>6</v>
      </c>
      <c r="AJ2707">
        <f>IF(Hotel_Data_Mini[[#This Row],[reserved_room_type]]=Hotel_Data_Mini[[#This Row],[assigned_room_type]],0,1)</f>
        <v>0</v>
      </c>
    </row>
    <row r="2708" spans="1:36" x14ac:dyDescent="0.25">
      <c r="A2708" t="s">
        <v>153</v>
      </c>
      <c r="B2708" t="s">
        <v>44</v>
      </c>
      <c r="C2708">
        <v>0</v>
      </c>
      <c r="D2708">
        <v>149</v>
      </c>
      <c r="E2708">
        <v>2017</v>
      </c>
      <c r="F2708" t="s">
        <v>118</v>
      </c>
      <c r="G2708">
        <v>11</v>
      </c>
      <c r="H2708">
        <v>15</v>
      </c>
      <c r="I2708">
        <v>0</v>
      </c>
      <c r="J2708">
        <v>4</v>
      </c>
      <c r="K2708">
        <v>2</v>
      </c>
      <c r="L2708">
        <v>0</v>
      </c>
      <c r="M2708">
        <v>0</v>
      </c>
      <c r="N2708" t="s">
        <v>80</v>
      </c>
      <c r="O2708" t="s">
        <v>68</v>
      </c>
      <c r="P2708" t="s">
        <v>38</v>
      </c>
      <c r="Q2708" t="s">
        <v>39</v>
      </c>
      <c r="R2708">
        <v>0</v>
      </c>
      <c r="S2708">
        <v>0</v>
      </c>
      <c r="T2708">
        <v>0</v>
      </c>
      <c r="U2708" t="s">
        <v>40</v>
      </c>
      <c r="V2708" t="s">
        <v>40</v>
      </c>
      <c r="W2708">
        <v>0</v>
      </c>
      <c r="X2708" t="s">
        <v>41</v>
      </c>
      <c r="Y2708">
        <v>9</v>
      </c>
      <c r="Z2708">
        <v>0</v>
      </c>
      <c r="AA2708">
        <v>0</v>
      </c>
      <c r="AB2708" t="s">
        <v>42</v>
      </c>
      <c r="AC2708">
        <v>74.8</v>
      </c>
      <c r="AD2708">
        <v>0</v>
      </c>
      <c r="AE2708">
        <v>2</v>
      </c>
      <c r="AF2708" t="s">
        <v>48</v>
      </c>
      <c r="AG2708" s="1">
        <v>42813</v>
      </c>
      <c r="AH2708">
        <f>SUM(Hotel_Data_Mini[[#This Row],[adults]:[babies]])</f>
        <v>2</v>
      </c>
      <c r="AI2708">
        <f>SUM(Hotel_Data_Mini[[#This Row],[stays_in_weekend_nights]:[stays_in_week_nights]])</f>
        <v>4</v>
      </c>
      <c r="AJ2708">
        <f>IF(Hotel_Data_Mini[[#This Row],[reserved_room_type]]=Hotel_Data_Mini[[#This Row],[assigned_room_type]],0,1)</f>
        <v>0</v>
      </c>
    </row>
    <row r="2709" spans="1:36" x14ac:dyDescent="0.25">
      <c r="A2709" t="s">
        <v>153</v>
      </c>
      <c r="B2709" t="s">
        <v>34</v>
      </c>
      <c r="C2709">
        <v>1</v>
      </c>
      <c r="D2709">
        <v>110</v>
      </c>
      <c r="E2709">
        <v>2017</v>
      </c>
      <c r="F2709" t="s">
        <v>52</v>
      </c>
      <c r="G2709">
        <v>28</v>
      </c>
      <c r="H2709">
        <v>11</v>
      </c>
      <c r="I2709">
        <v>0</v>
      </c>
      <c r="J2709">
        <v>5</v>
      </c>
      <c r="K2709">
        <v>2</v>
      </c>
      <c r="L2709">
        <v>0</v>
      </c>
      <c r="M2709">
        <v>0</v>
      </c>
      <c r="N2709" t="s">
        <v>36</v>
      </c>
      <c r="O2709" t="s">
        <v>94</v>
      </c>
      <c r="P2709" t="s">
        <v>38</v>
      </c>
      <c r="Q2709" t="s">
        <v>39</v>
      </c>
      <c r="R2709">
        <v>0</v>
      </c>
      <c r="S2709">
        <v>0</v>
      </c>
      <c r="T2709">
        <v>0</v>
      </c>
      <c r="U2709" t="s">
        <v>66</v>
      </c>
      <c r="V2709" t="s">
        <v>66</v>
      </c>
      <c r="W2709">
        <v>0</v>
      </c>
      <c r="X2709" t="s">
        <v>41</v>
      </c>
      <c r="Y2709">
        <v>240</v>
      </c>
      <c r="Z2709">
        <v>0</v>
      </c>
      <c r="AA2709">
        <v>0</v>
      </c>
      <c r="AB2709" t="s">
        <v>42</v>
      </c>
      <c r="AC2709">
        <v>260</v>
      </c>
      <c r="AD2709">
        <v>0</v>
      </c>
      <c r="AE2709">
        <v>1</v>
      </c>
      <c r="AF2709" t="s">
        <v>43</v>
      </c>
      <c r="AG2709" s="1">
        <v>42822</v>
      </c>
      <c r="AH2709">
        <f>SUM(Hotel_Data_Mini[[#This Row],[adults]:[babies]])</f>
        <v>2</v>
      </c>
      <c r="AI2709">
        <f>SUM(Hotel_Data_Mini[[#This Row],[stays_in_weekend_nights]:[stays_in_week_nights]])</f>
        <v>5</v>
      </c>
      <c r="AJ2709">
        <f>IF(Hotel_Data_Mini[[#This Row],[reserved_room_type]]=Hotel_Data_Mini[[#This Row],[assigned_room_type]],0,1)</f>
        <v>0</v>
      </c>
    </row>
    <row r="2710" spans="1:36" x14ac:dyDescent="0.25">
      <c r="A2710" t="s">
        <v>153</v>
      </c>
      <c r="B2710" t="s">
        <v>44</v>
      </c>
      <c r="C2710">
        <v>0</v>
      </c>
      <c r="D2710">
        <v>81</v>
      </c>
      <c r="E2710">
        <v>2017</v>
      </c>
      <c r="F2710" t="s">
        <v>117</v>
      </c>
      <c r="G2710">
        <v>20</v>
      </c>
      <c r="H2710">
        <v>14</v>
      </c>
      <c r="I2710">
        <v>2</v>
      </c>
      <c r="J2710">
        <v>1</v>
      </c>
      <c r="K2710">
        <v>2</v>
      </c>
      <c r="L2710">
        <v>0</v>
      </c>
      <c r="M2710">
        <v>0</v>
      </c>
      <c r="N2710" t="s">
        <v>80</v>
      </c>
      <c r="O2710" t="s">
        <v>67</v>
      </c>
      <c r="P2710" t="s">
        <v>38</v>
      </c>
      <c r="Q2710" t="s">
        <v>39</v>
      </c>
      <c r="R2710">
        <v>0</v>
      </c>
      <c r="S2710">
        <v>0</v>
      </c>
      <c r="T2710">
        <v>0</v>
      </c>
      <c r="U2710" t="s">
        <v>40</v>
      </c>
      <c r="V2710" t="s">
        <v>62</v>
      </c>
      <c r="W2710">
        <v>0</v>
      </c>
      <c r="X2710" t="s">
        <v>41</v>
      </c>
      <c r="Y2710">
        <v>9</v>
      </c>
      <c r="Z2710">
        <v>0</v>
      </c>
      <c r="AA2710">
        <v>0</v>
      </c>
      <c r="AB2710" t="s">
        <v>42</v>
      </c>
      <c r="AC2710">
        <v>120</v>
      </c>
      <c r="AD2710">
        <v>0</v>
      </c>
      <c r="AE2710">
        <v>1</v>
      </c>
      <c r="AF2710" t="s">
        <v>48</v>
      </c>
      <c r="AG2710" s="1">
        <v>42872</v>
      </c>
      <c r="AH2710">
        <f>SUM(Hotel_Data_Mini[[#This Row],[adults]:[babies]])</f>
        <v>2</v>
      </c>
      <c r="AI2710">
        <f>SUM(Hotel_Data_Mini[[#This Row],[stays_in_weekend_nights]:[stays_in_week_nights]])</f>
        <v>3</v>
      </c>
      <c r="AJ2710">
        <f>IF(Hotel_Data_Mini[[#This Row],[reserved_room_type]]=Hotel_Data_Mini[[#This Row],[assigned_room_type]],0,1)</f>
        <v>1</v>
      </c>
    </row>
    <row r="2711" spans="1:36" x14ac:dyDescent="0.25">
      <c r="A2711" t="s">
        <v>153</v>
      </c>
      <c r="B2711" t="s">
        <v>44</v>
      </c>
      <c r="C2711">
        <v>0</v>
      </c>
      <c r="D2711">
        <v>41</v>
      </c>
      <c r="E2711">
        <v>2017</v>
      </c>
      <c r="F2711" t="s">
        <v>120</v>
      </c>
      <c r="G2711">
        <v>25</v>
      </c>
      <c r="H2711">
        <v>18</v>
      </c>
      <c r="I2711">
        <v>2</v>
      </c>
      <c r="J2711">
        <v>2</v>
      </c>
      <c r="K2711">
        <v>1</v>
      </c>
      <c r="L2711">
        <v>0</v>
      </c>
      <c r="M2711">
        <v>0</v>
      </c>
      <c r="N2711" t="s">
        <v>80</v>
      </c>
      <c r="O2711" t="s">
        <v>74</v>
      </c>
      <c r="P2711" t="s">
        <v>38</v>
      </c>
      <c r="Q2711" t="s">
        <v>39</v>
      </c>
      <c r="R2711">
        <v>0</v>
      </c>
      <c r="S2711">
        <v>0</v>
      </c>
      <c r="T2711">
        <v>0</v>
      </c>
      <c r="U2711" t="s">
        <v>40</v>
      </c>
      <c r="V2711" t="s">
        <v>40</v>
      </c>
      <c r="W2711">
        <v>0</v>
      </c>
      <c r="X2711" t="s">
        <v>41</v>
      </c>
      <c r="Y2711">
        <v>9</v>
      </c>
      <c r="Z2711">
        <v>0</v>
      </c>
      <c r="AA2711">
        <v>0</v>
      </c>
      <c r="AB2711" t="s">
        <v>42</v>
      </c>
      <c r="AC2711">
        <v>140</v>
      </c>
      <c r="AD2711">
        <v>0</v>
      </c>
      <c r="AE2711">
        <v>1</v>
      </c>
      <c r="AF2711" t="s">
        <v>48</v>
      </c>
      <c r="AG2711" s="1">
        <v>42908</v>
      </c>
      <c r="AH2711">
        <f>SUM(Hotel_Data_Mini[[#This Row],[adults]:[babies]])</f>
        <v>1</v>
      </c>
      <c r="AI2711">
        <f>SUM(Hotel_Data_Mini[[#This Row],[stays_in_weekend_nights]:[stays_in_week_nights]])</f>
        <v>4</v>
      </c>
      <c r="AJ2711">
        <f>IF(Hotel_Data_Mini[[#This Row],[reserved_room_type]]=Hotel_Data_Mini[[#This Row],[assigned_room_type]],0,1)</f>
        <v>0</v>
      </c>
    </row>
    <row r="2712" spans="1:36" x14ac:dyDescent="0.25">
      <c r="A2712" t="s">
        <v>153</v>
      </c>
      <c r="B2712" t="s">
        <v>44</v>
      </c>
      <c r="C2712">
        <v>0</v>
      </c>
      <c r="D2712">
        <v>395</v>
      </c>
      <c r="E2712">
        <v>2017</v>
      </c>
      <c r="F2712" t="s">
        <v>117</v>
      </c>
      <c r="G2712">
        <v>20</v>
      </c>
      <c r="H2712">
        <v>17</v>
      </c>
      <c r="I2712">
        <v>0</v>
      </c>
      <c r="J2712">
        <v>3</v>
      </c>
      <c r="K2712">
        <v>2</v>
      </c>
      <c r="L2712">
        <v>0</v>
      </c>
      <c r="M2712">
        <v>0</v>
      </c>
      <c r="N2712" t="s">
        <v>36</v>
      </c>
      <c r="O2712" t="s">
        <v>74</v>
      </c>
      <c r="P2712" t="s">
        <v>56</v>
      </c>
      <c r="Q2712" t="s">
        <v>39</v>
      </c>
      <c r="R2712">
        <v>0</v>
      </c>
      <c r="S2712">
        <v>0</v>
      </c>
      <c r="T2712">
        <v>0</v>
      </c>
      <c r="U2712" t="s">
        <v>40</v>
      </c>
      <c r="V2712" t="s">
        <v>40</v>
      </c>
      <c r="W2712">
        <v>0</v>
      </c>
      <c r="X2712" t="s">
        <v>41</v>
      </c>
      <c r="Y2712">
        <v>229</v>
      </c>
      <c r="Z2712">
        <v>0</v>
      </c>
      <c r="AA2712">
        <v>0</v>
      </c>
      <c r="AB2712" t="s">
        <v>53</v>
      </c>
      <c r="AC2712">
        <v>112.67</v>
      </c>
      <c r="AD2712">
        <v>0</v>
      </c>
      <c r="AE2712">
        <v>1</v>
      </c>
      <c r="AF2712" t="s">
        <v>48</v>
      </c>
      <c r="AG2712" s="1">
        <v>42875</v>
      </c>
      <c r="AH2712">
        <f>SUM(Hotel_Data_Mini[[#This Row],[adults]:[babies]])</f>
        <v>2</v>
      </c>
      <c r="AI2712">
        <f>SUM(Hotel_Data_Mini[[#This Row],[stays_in_weekend_nights]:[stays_in_week_nights]])</f>
        <v>3</v>
      </c>
      <c r="AJ2712">
        <f>IF(Hotel_Data_Mini[[#This Row],[reserved_room_type]]=Hotel_Data_Mini[[#This Row],[assigned_room_type]],0,1)</f>
        <v>0</v>
      </c>
    </row>
    <row r="2713" spans="1:36" x14ac:dyDescent="0.25">
      <c r="A2713" t="s">
        <v>153</v>
      </c>
      <c r="B2713" t="s">
        <v>44</v>
      </c>
      <c r="C2713">
        <v>0</v>
      </c>
      <c r="D2713">
        <v>122</v>
      </c>
      <c r="E2713">
        <v>2017</v>
      </c>
      <c r="F2713" t="s">
        <v>120</v>
      </c>
      <c r="G2713">
        <v>24</v>
      </c>
      <c r="H2713">
        <v>17</v>
      </c>
      <c r="I2713">
        <v>2</v>
      </c>
      <c r="J2713">
        <v>3</v>
      </c>
      <c r="K2713">
        <v>2</v>
      </c>
      <c r="L2713">
        <v>0</v>
      </c>
      <c r="M2713">
        <v>0</v>
      </c>
      <c r="N2713" t="s">
        <v>80</v>
      </c>
      <c r="O2713" t="s">
        <v>68</v>
      </c>
      <c r="P2713" t="s">
        <v>38</v>
      </c>
      <c r="Q2713" t="s">
        <v>39</v>
      </c>
      <c r="R2713">
        <v>0</v>
      </c>
      <c r="S2713">
        <v>0</v>
      </c>
      <c r="T2713">
        <v>0</v>
      </c>
      <c r="U2713" t="s">
        <v>40</v>
      </c>
      <c r="V2713" t="s">
        <v>40</v>
      </c>
      <c r="W2713">
        <v>0</v>
      </c>
      <c r="X2713" t="s">
        <v>41</v>
      </c>
      <c r="Y2713">
        <v>7</v>
      </c>
      <c r="Z2713">
        <v>0</v>
      </c>
      <c r="AA2713">
        <v>0</v>
      </c>
      <c r="AB2713" t="s">
        <v>42</v>
      </c>
      <c r="AC2713">
        <v>72.42</v>
      </c>
      <c r="AD2713">
        <v>0</v>
      </c>
      <c r="AE2713">
        <v>1</v>
      </c>
      <c r="AF2713" t="s">
        <v>48</v>
      </c>
      <c r="AG2713" s="1">
        <v>42908</v>
      </c>
      <c r="AH2713">
        <f>SUM(Hotel_Data_Mini[[#This Row],[adults]:[babies]])</f>
        <v>2</v>
      </c>
      <c r="AI2713">
        <f>SUM(Hotel_Data_Mini[[#This Row],[stays_in_weekend_nights]:[stays_in_week_nights]])</f>
        <v>5</v>
      </c>
      <c r="AJ2713">
        <f>IF(Hotel_Data_Mini[[#This Row],[reserved_room_type]]=Hotel_Data_Mini[[#This Row],[assigned_room_type]],0,1)</f>
        <v>0</v>
      </c>
    </row>
    <row r="2714" spans="1:36" x14ac:dyDescent="0.25">
      <c r="A2714" t="s">
        <v>153</v>
      </c>
      <c r="B2714" t="s">
        <v>44</v>
      </c>
      <c r="C2714">
        <v>0</v>
      </c>
      <c r="D2714">
        <v>109</v>
      </c>
      <c r="E2714">
        <v>2017</v>
      </c>
      <c r="F2714" t="s">
        <v>120</v>
      </c>
      <c r="G2714">
        <v>25</v>
      </c>
      <c r="H2714">
        <v>22</v>
      </c>
      <c r="I2714">
        <v>0</v>
      </c>
      <c r="J2714">
        <v>3</v>
      </c>
      <c r="K2714">
        <v>2</v>
      </c>
      <c r="L2714">
        <v>0</v>
      </c>
      <c r="M2714">
        <v>0</v>
      </c>
      <c r="N2714" t="s">
        <v>36</v>
      </c>
      <c r="O2714" t="s">
        <v>37</v>
      </c>
      <c r="P2714" t="s">
        <v>47</v>
      </c>
      <c r="Q2714" t="s">
        <v>47</v>
      </c>
      <c r="R2714">
        <v>0</v>
      </c>
      <c r="S2714">
        <v>0</v>
      </c>
      <c r="T2714">
        <v>0</v>
      </c>
      <c r="U2714" t="s">
        <v>40</v>
      </c>
      <c r="V2714" t="s">
        <v>40</v>
      </c>
      <c r="W2714">
        <v>0</v>
      </c>
      <c r="X2714" t="s">
        <v>41</v>
      </c>
      <c r="Y2714">
        <v>14</v>
      </c>
      <c r="Z2714">
        <v>0</v>
      </c>
      <c r="AA2714">
        <v>0</v>
      </c>
      <c r="AB2714" t="s">
        <v>42</v>
      </c>
      <c r="AC2714">
        <v>108</v>
      </c>
      <c r="AD2714">
        <v>0</v>
      </c>
      <c r="AE2714">
        <v>2</v>
      </c>
      <c r="AF2714" t="s">
        <v>48</v>
      </c>
      <c r="AG2714" s="1">
        <v>42911</v>
      </c>
      <c r="AH2714">
        <f>SUM(Hotel_Data_Mini[[#This Row],[adults]:[babies]])</f>
        <v>2</v>
      </c>
      <c r="AI2714">
        <f>SUM(Hotel_Data_Mini[[#This Row],[stays_in_weekend_nights]:[stays_in_week_nights]])</f>
        <v>3</v>
      </c>
      <c r="AJ2714">
        <f>IF(Hotel_Data_Mini[[#This Row],[reserved_room_type]]=Hotel_Data_Mini[[#This Row],[assigned_room_type]],0,1)</f>
        <v>0</v>
      </c>
    </row>
    <row r="2715" spans="1:36" x14ac:dyDescent="0.25">
      <c r="A2715" t="s">
        <v>153</v>
      </c>
      <c r="B2715" t="s">
        <v>34</v>
      </c>
      <c r="C2715">
        <v>0</v>
      </c>
      <c r="D2715">
        <v>3</v>
      </c>
      <c r="E2715">
        <v>2017</v>
      </c>
      <c r="F2715" t="s">
        <v>52</v>
      </c>
      <c r="G2715">
        <v>28</v>
      </c>
      <c r="H2715">
        <v>14</v>
      </c>
      <c r="I2715">
        <v>1</v>
      </c>
      <c r="J2715">
        <v>2</v>
      </c>
      <c r="K2715">
        <v>2</v>
      </c>
      <c r="L2715">
        <v>0</v>
      </c>
      <c r="M2715">
        <v>0</v>
      </c>
      <c r="N2715" t="s">
        <v>36</v>
      </c>
      <c r="O2715" t="s">
        <v>37</v>
      </c>
      <c r="P2715" t="s">
        <v>38</v>
      </c>
      <c r="Q2715" t="s">
        <v>39</v>
      </c>
      <c r="R2715">
        <v>0</v>
      </c>
      <c r="S2715">
        <v>0</v>
      </c>
      <c r="T2715">
        <v>0</v>
      </c>
      <c r="U2715" t="s">
        <v>40</v>
      </c>
      <c r="V2715" t="s">
        <v>40</v>
      </c>
      <c r="W2715">
        <v>0</v>
      </c>
      <c r="X2715" t="s">
        <v>41</v>
      </c>
      <c r="Y2715">
        <v>240</v>
      </c>
      <c r="Z2715">
        <v>0</v>
      </c>
      <c r="AA2715">
        <v>0</v>
      </c>
      <c r="AB2715" t="s">
        <v>42</v>
      </c>
      <c r="AC2715">
        <v>170</v>
      </c>
      <c r="AD2715">
        <v>0</v>
      </c>
      <c r="AE2715">
        <v>2</v>
      </c>
      <c r="AF2715" t="s">
        <v>48</v>
      </c>
      <c r="AG2715" s="1">
        <v>42933</v>
      </c>
      <c r="AH2715">
        <f>SUM(Hotel_Data_Mini[[#This Row],[adults]:[babies]])</f>
        <v>2</v>
      </c>
      <c r="AI2715">
        <f>SUM(Hotel_Data_Mini[[#This Row],[stays_in_weekend_nights]:[stays_in_week_nights]])</f>
        <v>3</v>
      </c>
      <c r="AJ2715">
        <f>IF(Hotel_Data_Mini[[#This Row],[reserved_room_type]]=Hotel_Data_Mini[[#This Row],[assigned_room_type]],0,1)</f>
        <v>0</v>
      </c>
    </row>
    <row r="2716" spans="1:36" x14ac:dyDescent="0.25">
      <c r="A2716" t="s">
        <v>153</v>
      </c>
      <c r="B2716" t="s">
        <v>44</v>
      </c>
      <c r="C2716">
        <v>0</v>
      </c>
      <c r="D2716">
        <v>141</v>
      </c>
      <c r="E2716">
        <v>2017</v>
      </c>
      <c r="F2716" t="s">
        <v>118</v>
      </c>
      <c r="G2716">
        <v>13</v>
      </c>
      <c r="H2716">
        <v>30</v>
      </c>
      <c r="I2716">
        <v>0</v>
      </c>
      <c r="J2716">
        <v>2</v>
      </c>
      <c r="K2716">
        <v>2</v>
      </c>
      <c r="L2716">
        <v>0</v>
      </c>
      <c r="M2716">
        <v>0</v>
      </c>
      <c r="N2716" t="s">
        <v>54</v>
      </c>
      <c r="O2716" t="s">
        <v>58</v>
      </c>
      <c r="P2716" t="s">
        <v>38</v>
      </c>
      <c r="Q2716" t="s">
        <v>39</v>
      </c>
      <c r="R2716">
        <v>0</v>
      </c>
      <c r="S2716">
        <v>0</v>
      </c>
      <c r="T2716">
        <v>0</v>
      </c>
      <c r="U2716" t="s">
        <v>60</v>
      </c>
      <c r="V2716" t="s">
        <v>60</v>
      </c>
      <c r="W2716">
        <v>0</v>
      </c>
      <c r="X2716" t="s">
        <v>41</v>
      </c>
      <c r="Y2716">
        <v>7</v>
      </c>
      <c r="Z2716">
        <v>0</v>
      </c>
      <c r="AA2716">
        <v>0</v>
      </c>
      <c r="AB2716" t="s">
        <v>42</v>
      </c>
      <c r="AC2716">
        <v>105.34</v>
      </c>
      <c r="AD2716">
        <v>0</v>
      </c>
      <c r="AE2716">
        <v>2</v>
      </c>
      <c r="AF2716" t="s">
        <v>48</v>
      </c>
      <c r="AG2716" s="1">
        <v>42826</v>
      </c>
      <c r="AH2716">
        <f>SUM(Hotel_Data_Mini[[#This Row],[adults]:[babies]])</f>
        <v>2</v>
      </c>
      <c r="AI2716">
        <f>SUM(Hotel_Data_Mini[[#This Row],[stays_in_weekend_nights]:[stays_in_week_nights]])</f>
        <v>2</v>
      </c>
      <c r="AJ2716">
        <f>IF(Hotel_Data_Mini[[#This Row],[reserved_room_type]]=Hotel_Data_Mini[[#This Row],[assigned_room_type]],0,1)</f>
        <v>0</v>
      </c>
    </row>
    <row r="2717" spans="1:36" x14ac:dyDescent="0.25">
      <c r="A2717" t="s">
        <v>153</v>
      </c>
      <c r="B2717" t="s">
        <v>44</v>
      </c>
      <c r="C2717">
        <v>0</v>
      </c>
      <c r="D2717">
        <v>277</v>
      </c>
      <c r="E2717">
        <v>2017</v>
      </c>
      <c r="F2717" t="s">
        <v>52</v>
      </c>
      <c r="G2717">
        <v>28</v>
      </c>
      <c r="H2717">
        <v>13</v>
      </c>
      <c r="I2717">
        <v>0</v>
      </c>
      <c r="J2717">
        <v>2</v>
      </c>
      <c r="K2717">
        <v>2</v>
      </c>
      <c r="L2717">
        <v>0</v>
      </c>
      <c r="M2717">
        <v>0</v>
      </c>
      <c r="N2717" t="s">
        <v>80</v>
      </c>
      <c r="O2717" t="s">
        <v>58</v>
      </c>
      <c r="P2717" t="s">
        <v>38</v>
      </c>
      <c r="Q2717" t="s">
        <v>39</v>
      </c>
      <c r="R2717">
        <v>0</v>
      </c>
      <c r="S2717">
        <v>0</v>
      </c>
      <c r="T2717">
        <v>0</v>
      </c>
      <c r="U2717" t="s">
        <v>40</v>
      </c>
      <c r="V2717" t="s">
        <v>40</v>
      </c>
      <c r="W2717">
        <v>1</v>
      </c>
      <c r="X2717" t="s">
        <v>41</v>
      </c>
      <c r="Y2717">
        <v>9</v>
      </c>
      <c r="Z2717">
        <v>0</v>
      </c>
      <c r="AA2717">
        <v>0</v>
      </c>
      <c r="AB2717" t="s">
        <v>42</v>
      </c>
      <c r="AC2717">
        <v>89.1</v>
      </c>
      <c r="AD2717">
        <v>0</v>
      </c>
      <c r="AE2717">
        <v>2</v>
      </c>
      <c r="AF2717" t="s">
        <v>48</v>
      </c>
      <c r="AG2717" s="1">
        <v>42931</v>
      </c>
      <c r="AH2717">
        <f>SUM(Hotel_Data_Mini[[#This Row],[adults]:[babies]])</f>
        <v>2</v>
      </c>
      <c r="AI2717">
        <f>SUM(Hotel_Data_Mini[[#This Row],[stays_in_weekend_nights]:[stays_in_week_nights]])</f>
        <v>2</v>
      </c>
      <c r="AJ2717">
        <f>IF(Hotel_Data_Mini[[#This Row],[reserved_room_type]]=Hotel_Data_Mini[[#This Row],[assigned_room_type]],0,1)</f>
        <v>0</v>
      </c>
    </row>
    <row r="2718" spans="1:36" x14ac:dyDescent="0.25">
      <c r="A2718" t="s">
        <v>153</v>
      </c>
      <c r="B2718" t="s">
        <v>44</v>
      </c>
      <c r="C2718">
        <v>1</v>
      </c>
      <c r="D2718">
        <v>209</v>
      </c>
      <c r="E2718">
        <v>2017</v>
      </c>
      <c r="F2718" t="s">
        <v>52</v>
      </c>
      <c r="G2718">
        <v>29</v>
      </c>
      <c r="H2718">
        <v>17</v>
      </c>
      <c r="I2718">
        <v>1</v>
      </c>
      <c r="J2718">
        <v>4</v>
      </c>
      <c r="K2718">
        <v>2</v>
      </c>
      <c r="L2718">
        <v>0</v>
      </c>
      <c r="M2718">
        <v>0</v>
      </c>
      <c r="N2718" t="s">
        <v>80</v>
      </c>
      <c r="O2718" t="s">
        <v>96</v>
      </c>
      <c r="P2718" t="s">
        <v>38</v>
      </c>
      <c r="Q2718" t="s">
        <v>39</v>
      </c>
      <c r="R2718">
        <v>0</v>
      </c>
      <c r="S2718">
        <v>0</v>
      </c>
      <c r="T2718">
        <v>0</v>
      </c>
      <c r="U2718" t="s">
        <v>40</v>
      </c>
      <c r="V2718" t="s">
        <v>40</v>
      </c>
      <c r="W2718">
        <v>0</v>
      </c>
      <c r="X2718" t="s">
        <v>41</v>
      </c>
      <c r="Y2718">
        <v>9</v>
      </c>
      <c r="Z2718">
        <v>0</v>
      </c>
      <c r="AA2718">
        <v>0</v>
      </c>
      <c r="AB2718" t="s">
        <v>42</v>
      </c>
      <c r="AC2718">
        <v>89.1</v>
      </c>
      <c r="AD2718">
        <v>0</v>
      </c>
      <c r="AE2718">
        <v>2</v>
      </c>
      <c r="AF2718" t="s">
        <v>43</v>
      </c>
      <c r="AG2718" s="1">
        <v>42841</v>
      </c>
      <c r="AH2718">
        <f>SUM(Hotel_Data_Mini[[#This Row],[adults]:[babies]])</f>
        <v>2</v>
      </c>
      <c r="AI2718">
        <f>SUM(Hotel_Data_Mini[[#This Row],[stays_in_weekend_nights]:[stays_in_week_nights]])</f>
        <v>5</v>
      </c>
      <c r="AJ2718">
        <f>IF(Hotel_Data_Mini[[#This Row],[reserved_room_type]]=Hotel_Data_Mini[[#This Row],[assigned_room_type]],0,1)</f>
        <v>0</v>
      </c>
    </row>
    <row r="2719" spans="1:36" x14ac:dyDescent="0.25">
      <c r="A2719" t="s">
        <v>153</v>
      </c>
      <c r="B2719" t="s">
        <v>44</v>
      </c>
      <c r="C2719">
        <v>0</v>
      </c>
      <c r="D2719">
        <v>158</v>
      </c>
      <c r="E2719">
        <v>2017</v>
      </c>
      <c r="F2719" t="s">
        <v>118</v>
      </c>
      <c r="G2719">
        <v>13</v>
      </c>
      <c r="H2719">
        <v>27</v>
      </c>
      <c r="I2719">
        <v>1</v>
      </c>
      <c r="J2719">
        <v>1</v>
      </c>
      <c r="K2719">
        <v>2</v>
      </c>
      <c r="L2719">
        <v>0</v>
      </c>
      <c r="M2719">
        <v>0</v>
      </c>
      <c r="N2719" t="s">
        <v>36</v>
      </c>
      <c r="O2719" t="s">
        <v>94</v>
      </c>
      <c r="P2719" t="s">
        <v>50</v>
      </c>
      <c r="Q2719" t="s">
        <v>39</v>
      </c>
      <c r="R2719">
        <v>0</v>
      </c>
      <c r="S2719">
        <v>0</v>
      </c>
      <c r="T2719">
        <v>0</v>
      </c>
      <c r="U2719" t="s">
        <v>40</v>
      </c>
      <c r="V2719" t="s">
        <v>40</v>
      </c>
      <c r="W2719">
        <v>0</v>
      </c>
      <c r="X2719" t="s">
        <v>41</v>
      </c>
      <c r="Y2719">
        <v>37</v>
      </c>
      <c r="Z2719">
        <v>0</v>
      </c>
      <c r="AA2719">
        <v>0</v>
      </c>
      <c r="AB2719" t="s">
        <v>53</v>
      </c>
      <c r="AC2719">
        <v>95</v>
      </c>
      <c r="AD2719">
        <v>0</v>
      </c>
      <c r="AE2719">
        <v>1</v>
      </c>
      <c r="AF2719" t="s">
        <v>48</v>
      </c>
      <c r="AG2719" s="1">
        <v>42823</v>
      </c>
      <c r="AH2719">
        <f>SUM(Hotel_Data_Mini[[#This Row],[adults]:[babies]])</f>
        <v>2</v>
      </c>
      <c r="AI2719">
        <f>SUM(Hotel_Data_Mini[[#This Row],[stays_in_weekend_nights]:[stays_in_week_nights]])</f>
        <v>2</v>
      </c>
      <c r="AJ2719">
        <f>IF(Hotel_Data_Mini[[#This Row],[reserved_room_type]]=Hotel_Data_Mini[[#This Row],[assigned_room_type]],0,1)</f>
        <v>0</v>
      </c>
    </row>
    <row r="2720" spans="1:36" x14ac:dyDescent="0.25">
      <c r="A2720" t="s">
        <v>153</v>
      </c>
      <c r="B2720" t="s">
        <v>34</v>
      </c>
      <c r="C2720">
        <v>0</v>
      </c>
      <c r="D2720">
        <v>35</v>
      </c>
      <c r="E2720">
        <v>2017</v>
      </c>
      <c r="F2720" t="s">
        <v>121</v>
      </c>
      <c r="G2720">
        <v>7</v>
      </c>
      <c r="H2720">
        <v>17</v>
      </c>
      <c r="I2720">
        <v>0</v>
      </c>
      <c r="J2720">
        <v>2</v>
      </c>
      <c r="K2720">
        <v>3</v>
      </c>
      <c r="L2720">
        <v>1</v>
      </c>
      <c r="M2720">
        <v>0</v>
      </c>
      <c r="N2720" t="s">
        <v>36</v>
      </c>
      <c r="O2720" t="s">
        <v>87</v>
      </c>
      <c r="P2720" t="s">
        <v>38</v>
      </c>
      <c r="Q2720" t="s">
        <v>39</v>
      </c>
      <c r="R2720">
        <v>0</v>
      </c>
      <c r="S2720">
        <v>0</v>
      </c>
      <c r="T2720">
        <v>0</v>
      </c>
      <c r="U2720" t="s">
        <v>63</v>
      </c>
      <c r="V2720" t="s">
        <v>63</v>
      </c>
      <c r="W2720">
        <v>0</v>
      </c>
      <c r="X2720" t="s">
        <v>41</v>
      </c>
      <c r="Y2720">
        <v>240</v>
      </c>
      <c r="Z2720">
        <v>0</v>
      </c>
      <c r="AA2720">
        <v>0</v>
      </c>
      <c r="AB2720" t="s">
        <v>42</v>
      </c>
      <c r="AC2720">
        <v>93</v>
      </c>
      <c r="AD2720">
        <v>0</v>
      </c>
      <c r="AE2720">
        <v>0</v>
      </c>
      <c r="AF2720" t="s">
        <v>48</v>
      </c>
      <c r="AG2720" s="1">
        <v>42785</v>
      </c>
      <c r="AH2720">
        <f>SUM(Hotel_Data_Mini[[#This Row],[adults]:[babies]])</f>
        <v>4</v>
      </c>
      <c r="AI2720">
        <f>SUM(Hotel_Data_Mini[[#This Row],[stays_in_weekend_nights]:[stays_in_week_nights]])</f>
        <v>2</v>
      </c>
      <c r="AJ2720">
        <f>IF(Hotel_Data_Mini[[#This Row],[reserved_room_type]]=Hotel_Data_Mini[[#This Row],[assigned_room_type]],0,1)</f>
        <v>0</v>
      </c>
    </row>
    <row r="2721" spans="1:36" x14ac:dyDescent="0.25">
      <c r="A2721" t="s">
        <v>153</v>
      </c>
      <c r="B2721" t="s">
        <v>44</v>
      </c>
      <c r="C2721">
        <v>0</v>
      </c>
      <c r="D2721">
        <v>98</v>
      </c>
      <c r="E2721">
        <v>2017</v>
      </c>
      <c r="F2721" t="s">
        <v>122</v>
      </c>
      <c r="G2721">
        <v>14</v>
      </c>
      <c r="H2721">
        <v>2</v>
      </c>
      <c r="I2721">
        <v>2</v>
      </c>
      <c r="J2721">
        <v>2</v>
      </c>
      <c r="K2721">
        <v>2</v>
      </c>
      <c r="L2721">
        <v>0</v>
      </c>
      <c r="M2721">
        <v>0</v>
      </c>
      <c r="N2721" t="s">
        <v>36</v>
      </c>
      <c r="O2721" t="s">
        <v>67</v>
      </c>
      <c r="P2721" t="s">
        <v>38</v>
      </c>
      <c r="Q2721" t="s">
        <v>39</v>
      </c>
      <c r="R2721">
        <v>0</v>
      </c>
      <c r="S2721">
        <v>0</v>
      </c>
      <c r="T2721">
        <v>0</v>
      </c>
      <c r="U2721" t="s">
        <v>60</v>
      </c>
      <c r="V2721" t="s">
        <v>60</v>
      </c>
      <c r="W2721">
        <v>0</v>
      </c>
      <c r="X2721" t="s">
        <v>41</v>
      </c>
      <c r="Y2721">
        <v>9</v>
      </c>
      <c r="Z2721">
        <v>0</v>
      </c>
      <c r="AA2721">
        <v>0</v>
      </c>
      <c r="AB2721" t="s">
        <v>42</v>
      </c>
      <c r="AC2721">
        <v>130.5</v>
      </c>
      <c r="AD2721">
        <v>0</v>
      </c>
      <c r="AE2721">
        <v>0</v>
      </c>
      <c r="AF2721" t="s">
        <v>48</v>
      </c>
      <c r="AG2721" s="1">
        <v>42831</v>
      </c>
      <c r="AH2721">
        <f>SUM(Hotel_Data_Mini[[#This Row],[adults]:[babies]])</f>
        <v>2</v>
      </c>
      <c r="AI2721">
        <f>SUM(Hotel_Data_Mini[[#This Row],[stays_in_weekend_nights]:[stays_in_week_nights]])</f>
        <v>4</v>
      </c>
      <c r="AJ2721">
        <f>IF(Hotel_Data_Mini[[#This Row],[reserved_room_type]]=Hotel_Data_Mini[[#This Row],[assigned_room_type]],0,1)</f>
        <v>0</v>
      </c>
    </row>
    <row r="2722" spans="1:36" x14ac:dyDescent="0.25">
      <c r="A2722" t="s">
        <v>153</v>
      </c>
      <c r="B2722" t="s">
        <v>44</v>
      </c>
      <c r="C2722">
        <v>1</v>
      </c>
      <c r="D2722">
        <v>0</v>
      </c>
      <c r="E2722">
        <v>2017</v>
      </c>
      <c r="F2722" t="s">
        <v>45</v>
      </c>
      <c r="G2722">
        <v>32</v>
      </c>
      <c r="H2722">
        <v>8</v>
      </c>
      <c r="I2722">
        <v>0</v>
      </c>
      <c r="J2722">
        <v>2</v>
      </c>
      <c r="K2722">
        <v>1</v>
      </c>
      <c r="L2722">
        <v>0</v>
      </c>
      <c r="M2722">
        <v>0</v>
      </c>
      <c r="N2722" t="s">
        <v>36</v>
      </c>
      <c r="O2722" t="s">
        <v>37</v>
      </c>
      <c r="P2722" t="s">
        <v>135</v>
      </c>
      <c r="Q2722" t="s">
        <v>69</v>
      </c>
      <c r="R2722">
        <v>0</v>
      </c>
      <c r="S2722">
        <v>0</v>
      </c>
      <c r="T2722">
        <v>0</v>
      </c>
      <c r="U2722" t="s">
        <v>40</v>
      </c>
      <c r="V2722" t="s">
        <v>40</v>
      </c>
      <c r="W2722">
        <v>0</v>
      </c>
      <c r="X2722" t="s">
        <v>41</v>
      </c>
      <c r="Y2722">
        <v>0</v>
      </c>
      <c r="Z2722">
        <v>153</v>
      </c>
      <c r="AA2722">
        <v>0</v>
      </c>
      <c r="AB2722" t="s">
        <v>42</v>
      </c>
      <c r="AC2722">
        <v>80</v>
      </c>
      <c r="AD2722">
        <v>0</v>
      </c>
      <c r="AE2722">
        <v>0</v>
      </c>
      <c r="AF2722" t="s">
        <v>43</v>
      </c>
      <c r="AG2722" s="1">
        <v>42955</v>
      </c>
      <c r="AH2722">
        <f>SUM(Hotel_Data_Mini[[#This Row],[adults]:[babies]])</f>
        <v>1</v>
      </c>
      <c r="AI2722">
        <f>SUM(Hotel_Data_Mini[[#This Row],[stays_in_weekend_nights]:[stays_in_week_nights]])</f>
        <v>2</v>
      </c>
      <c r="AJ2722">
        <f>IF(Hotel_Data_Mini[[#This Row],[reserved_room_type]]=Hotel_Data_Mini[[#This Row],[assigned_room_type]],0,1)</f>
        <v>0</v>
      </c>
    </row>
    <row r="2723" spans="1:36" x14ac:dyDescent="0.25">
      <c r="A2723" t="s">
        <v>153</v>
      </c>
      <c r="B2723" t="s">
        <v>44</v>
      </c>
      <c r="C2723">
        <v>1</v>
      </c>
      <c r="D2723">
        <v>15</v>
      </c>
      <c r="E2723">
        <v>2017</v>
      </c>
      <c r="F2723" t="s">
        <v>121</v>
      </c>
      <c r="G2723">
        <v>7</v>
      </c>
      <c r="H2723">
        <v>17</v>
      </c>
      <c r="I2723">
        <v>0</v>
      </c>
      <c r="J2723">
        <v>2</v>
      </c>
      <c r="K2723">
        <v>2</v>
      </c>
      <c r="L2723">
        <v>0</v>
      </c>
      <c r="M2723">
        <v>0</v>
      </c>
      <c r="N2723" t="s">
        <v>36</v>
      </c>
      <c r="O2723" t="s">
        <v>37</v>
      </c>
      <c r="P2723" t="s">
        <v>56</v>
      </c>
      <c r="Q2723" t="s">
        <v>39</v>
      </c>
      <c r="R2723">
        <v>0</v>
      </c>
      <c r="S2723">
        <v>0</v>
      </c>
      <c r="T2723">
        <v>0</v>
      </c>
      <c r="U2723" t="s">
        <v>40</v>
      </c>
      <c r="V2723" t="s">
        <v>40</v>
      </c>
      <c r="W2723">
        <v>0</v>
      </c>
      <c r="X2723" t="s">
        <v>51</v>
      </c>
      <c r="Y2723">
        <v>19</v>
      </c>
      <c r="Z2723">
        <v>0</v>
      </c>
      <c r="AA2723">
        <v>0</v>
      </c>
      <c r="AB2723" t="s">
        <v>42</v>
      </c>
      <c r="AC2723">
        <v>95</v>
      </c>
      <c r="AD2723">
        <v>0</v>
      </c>
      <c r="AE2723">
        <v>0</v>
      </c>
      <c r="AF2723" t="s">
        <v>43</v>
      </c>
      <c r="AG2723" s="1">
        <v>42768</v>
      </c>
      <c r="AH2723">
        <f>SUM(Hotel_Data_Mini[[#This Row],[adults]:[babies]])</f>
        <v>2</v>
      </c>
      <c r="AI2723">
        <f>SUM(Hotel_Data_Mini[[#This Row],[stays_in_weekend_nights]:[stays_in_week_nights]])</f>
        <v>2</v>
      </c>
      <c r="AJ2723">
        <f>IF(Hotel_Data_Mini[[#This Row],[reserved_room_type]]=Hotel_Data_Mini[[#This Row],[assigned_room_type]],0,1)</f>
        <v>0</v>
      </c>
    </row>
    <row r="2724" spans="1:36" x14ac:dyDescent="0.25">
      <c r="A2724" t="s">
        <v>153</v>
      </c>
      <c r="B2724" t="s">
        <v>44</v>
      </c>
      <c r="C2724">
        <v>0</v>
      </c>
      <c r="D2724">
        <v>33</v>
      </c>
      <c r="E2724">
        <v>2017</v>
      </c>
      <c r="F2724" t="s">
        <v>126</v>
      </c>
      <c r="G2724">
        <v>3</v>
      </c>
      <c r="H2724">
        <v>15</v>
      </c>
      <c r="I2724">
        <v>3</v>
      </c>
      <c r="J2724">
        <v>5</v>
      </c>
      <c r="K2724">
        <v>3</v>
      </c>
      <c r="L2724">
        <v>0</v>
      </c>
      <c r="M2724">
        <v>0</v>
      </c>
      <c r="N2724" t="s">
        <v>36</v>
      </c>
      <c r="O2724" t="s">
        <v>132</v>
      </c>
      <c r="P2724" t="s">
        <v>50</v>
      </c>
      <c r="Q2724" t="s">
        <v>39</v>
      </c>
      <c r="R2724">
        <v>0</v>
      </c>
      <c r="S2724">
        <v>0</v>
      </c>
      <c r="T2724">
        <v>0</v>
      </c>
      <c r="U2724" t="s">
        <v>60</v>
      </c>
      <c r="V2724" t="s">
        <v>60</v>
      </c>
      <c r="W2724">
        <v>1</v>
      </c>
      <c r="X2724" t="s">
        <v>41</v>
      </c>
      <c r="Y2724">
        <v>0</v>
      </c>
      <c r="Z2724">
        <v>0</v>
      </c>
      <c r="AA2724">
        <v>0</v>
      </c>
      <c r="AB2724" t="s">
        <v>53</v>
      </c>
      <c r="AC2724">
        <v>100</v>
      </c>
      <c r="AD2724">
        <v>0</v>
      </c>
      <c r="AE2724">
        <v>2</v>
      </c>
      <c r="AF2724" t="s">
        <v>48</v>
      </c>
      <c r="AG2724" s="1">
        <v>42758</v>
      </c>
      <c r="AH2724">
        <f>SUM(Hotel_Data_Mini[[#This Row],[adults]:[babies]])</f>
        <v>3</v>
      </c>
      <c r="AI2724">
        <f>SUM(Hotel_Data_Mini[[#This Row],[stays_in_weekend_nights]:[stays_in_week_nights]])</f>
        <v>8</v>
      </c>
      <c r="AJ2724">
        <f>IF(Hotel_Data_Mini[[#This Row],[reserved_room_type]]=Hotel_Data_Mini[[#This Row],[assigned_room_type]],0,1)</f>
        <v>0</v>
      </c>
    </row>
    <row r="2725" spans="1:36" x14ac:dyDescent="0.25">
      <c r="A2725" t="s">
        <v>153</v>
      </c>
      <c r="B2725" t="s">
        <v>44</v>
      </c>
      <c r="C2725">
        <v>0</v>
      </c>
      <c r="D2725">
        <v>395</v>
      </c>
      <c r="E2725">
        <v>2017</v>
      </c>
      <c r="F2725" t="s">
        <v>117</v>
      </c>
      <c r="G2725">
        <v>20</v>
      </c>
      <c r="H2725">
        <v>17</v>
      </c>
      <c r="I2725">
        <v>0</v>
      </c>
      <c r="J2725">
        <v>3</v>
      </c>
      <c r="K2725">
        <v>2</v>
      </c>
      <c r="L2725">
        <v>0</v>
      </c>
      <c r="M2725">
        <v>0</v>
      </c>
      <c r="N2725" t="s">
        <v>36</v>
      </c>
      <c r="O2725" t="s">
        <v>58</v>
      </c>
      <c r="P2725" t="s">
        <v>56</v>
      </c>
      <c r="Q2725" t="s">
        <v>39</v>
      </c>
      <c r="R2725">
        <v>0</v>
      </c>
      <c r="S2725">
        <v>0</v>
      </c>
      <c r="T2725">
        <v>0</v>
      </c>
      <c r="U2725" t="s">
        <v>40</v>
      </c>
      <c r="V2725" t="s">
        <v>40</v>
      </c>
      <c r="W2725">
        <v>0</v>
      </c>
      <c r="X2725" t="s">
        <v>41</v>
      </c>
      <c r="Y2725">
        <v>229</v>
      </c>
      <c r="Z2725">
        <v>0</v>
      </c>
      <c r="AA2725">
        <v>0</v>
      </c>
      <c r="AB2725" t="s">
        <v>53</v>
      </c>
      <c r="AC2725">
        <v>112.67</v>
      </c>
      <c r="AD2725">
        <v>0</v>
      </c>
      <c r="AE2725">
        <v>0</v>
      </c>
      <c r="AF2725" t="s">
        <v>48</v>
      </c>
      <c r="AG2725" s="1">
        <v>42875</v>
      </c>
      <c r="AH2725">
        <f>SUM(Hotel_Data_Mini[[#This Row],[adults]:[babies]])</f>
        <v>2</v>
      </c>
      <c r="AI2725">
        <f>SUM(Hotel_Data_Mini[[#This Row],[stays_in_weekend_nights]:[stays_in_week_nights]])</f>
        <v>3</v>
      </c>
      <c r="AJ2725">
        <f>IF(Hotel_Data_Mini[[#This Row],[reserved_room_type]]=Hotel_Data_Mini[[#This Row],[assigned_room_type]],0,1)</f>
        <v>0</v>
      </c>
    </row>
    <row r="2726" spans="1:36" x14ac:dyDescent="0.25">
      <c r="A2726" t="s">
        <v>153</v>
      </c>
      <c r="B2726" t="s">
        <v>44</v>
      </c>
      <c r="C2726">
        <v>0</v>
      </c>
      <c r="D2726">
        <v>11</v>
      </c>
      <c r="E2726">
        <v>2017</v>
      </c>
      <c r="F2726" t="s">
        <v>122</v>
      </c>
      <c r="G2726">
        <v>15</v>
      </c>
      <c r="H2726">
        <v>14</v>
      </c>
      <c r="I2726">
        <v>2</v>
      </c>
      <c r="J2726">
        <v>3</v>
      </c>
      <c r="K2726">
        <v>2</v>
      </c>
      <c r="L2726">
        <v>0</v>
      </c>
      <c r="M2726">
        <v>0</v>
      </c>
      <c r="N2726" t="s">
        <v>80</v>
      </c>
      <c r="O2726" t="s">
        <v>55</v>
      </c>
      <c r="P2726" t="s">
        <v>38</v>
      </c>
      <c r="Q2726" t="s">
        <v>39</v>
      </c>
      <c r="R2726">
        <v>0</v>
      </c>
      <c r="S2726">
        <v>0</v>
      </c>
      <c r="T2726">
        <v>0</v>
      </c>
      <c r="U2726" t="s">
        <v>40</v>
      </c>
      <c r="V2726" t="s">
        <v>40</v>
      </c>
      <c r="W2726">
        <v>0</v>
      </c>
      <c r="X2726" t="s">
        <v>41</v>
      </c>
      <c r="Y2726">
        <v>9</v>
      </c>
      <c r="Z2726">
        <v>0</v>
      </c>
      <c r="AA2726">
        <v>0</v>
      </c>
      <c r="AB2726" t="s">
        <v>42</v>
      </c>
      <c r="AC2726">
        <v>129</v>
      </c>
      <c r="AD2726">
        <v>0</v>
      </c>
      <c r="AE2726">
        <v>2</v>
      </c>
      <c r="AF2726" t="s">
        <v>48</v>
      </c>
      <c r="AG2726" s="1">
        <v>42844</v>
      </c>
      <c r="AH2726">
        <f>SUM(Hotel_Data_Mini[[#This Row],[adults]:[babies]])</f>
        <v>2</v>
      </c>
      <c r="AI2726">
        <f>SUM(Hotel_Data_Mini[[#This Row],[stays_in_weekend_nights]:[stays_in_week_nights]])</f>
        <v>5</v>
      </c>
      <c r="AJ2726">
        <f>IF(Hotel_Data_Mini[[#This Row],[reserved_room_type]]=Hotel_Data_Mini[[#This Row],[assigned_room_type]],0,1)</f>
        <v>0</v>
      </c>
    </row>
    <row r="2727" spans="1:36" x14ac:dyDescent="0.25">
      <c r="A2727" t="s">
        <v>153</v>
      </c>
      <c r="B2727" t="s">
        <v>44</v>
      </c>
      <c r="C2727">
        <v>0</v>
      </c>
      <c r="D2727">
        <v>2</v>
      </c>
      <c r="E2727">
        <v>2017</v>
      </c>
      <c r="F2727" t="s">
        <v>121</v>
      </c>
      <c r="G2727">
        <v>6</v>
      </c>
      <c r="H2727">
        <v>9</v>
      </c>
      <c r="I2727">
        <v>0</v>
      </c>
      <c r="J2727">
        <v>2</v>
      </c>
      <c r="K2727">
        <v>1</v>
      </c>
      <c r="L2727">
        <v>0</v>
      </c>
      <c r="M2727">
        <v>0</v>
      </c>
      <c r="N2727" t="s">
        <v>36</v>
      </c>
      <c r="O2727" t="s">
        <v>68</v>
      </c>
      <c r="P2727" t="s">
        <v>47</v>
      </c>
      <c r="Q2727" t="s">
        <v>47</v>
      </c>
      <c r="R2727">
        <v>0</v>
      </c>
      <c r="S2727">
        <v>0</v>
      </c>
      <c r="T2727">
        <v>0</v>
      </c>
      <c r="U2727" t="s">
        <v>40</v>
      </c>
      <c r="V2727" t="s">
        <v>60</v>
      </c>
      <c r="W2727">
        <v>1</v>
      </c>
      <c r="X2727" t="s">
        <v>41</v>
      </c>
      <c r="Y2727">
        <v>0</v>
      </c>
      <c r="Z2727">
        <v>0</v>
      </c>
      <c r="AA2727">
        <v>0</v>
      </c>
      <c r="AB2727" t="s">
        <v>42</v>
      </c>
      <c r="AC2727">
        <v>79</v>
      </c>
      <c r="AD2727">
        <v>0</v>
      </c>
      <c r="AE2727">
        <v>1</v>
      </c>
      <c r="AF2727" t="s">
        <v>48</v>
      </c>
      <c r="AG2727" s="1">
        <v>0</v>
      </c>
      <c r="AH2727">
        <f>SUM(Hotel_Data_Mini[[#This Row],[adults]:[babies]])</f>
        <v>1</v>
      </c>
      <c r="AI2727">
        <f>SUM(Hotel_Data_Mini[[#This Row],[stays_in_weekend_nights]:[stays_in_week_nights]])</f>
        <v>2</v>
      </c>
      <c r="AJ2727">
        <f>IF(Hotel_Data_Mini[[#This Row],[reserved_room_type]]=Hotel_Data_Mini[[#This Row],[assigned_room_type]],0,1)</f>
        <v>1</v>
      </c>
    </row>
    <row r="2728" spans="1:36" x14ac:dyDescent="0.25">
      <c r="A2728" t="s">
        <v>153</v>
      </c>
      <c r="B2728" t="s">
        <v>44</v>
      </c>
      <c r="C2728">
        <v>1</v>
      </c>
      <c r="D2728">
        <v>99</v>
      </c>
      <c r="E2728">
        <v>2017</v>
      </c>
      <c r="F2728" t="s">
        <v>117</v>
      </c>
      <c r="G2728">
        <v>19</v>
      </c>
      <c r="H2728">
        <v>10</v>
      </c>
      <c r="I2728">
        <v>2</v>
      </c>
      <c r="J2728">
        <v>4</v>
      </c>
      <c r="K2728">
        <v>2</v>
      </c>
      <c r="L2728">
        <v>0</v>
      </c>
      <c r="M2728">
        <v>0</v>
      </c>
      <c r="N2728" t="s">
        <v>36</v>
      </c>
      <c r="O2728" t="s">
        <v>73</v>
      </c>
      <c r="P2728" t="s">
        <v>38</v>
      </c>
      <c r="Q2728" t="s">
        <v>39</v>
      </c>
      <c r="R2728">
        <v>0</v>
      </c>
      <c r="S2728">
        <v>0</v>
      </c>
      <c r="T2728">
        <v>0</v>
      </c>
      <c r="U2728" t="s">
        <v>60</v>
      </c>
      <c r="V2728" t="s">
        <v>60</v>
      </c>
      <c r="W2728">
        <v>0</v>
      </c>
      <c r="X2728" t="s">
        <v>41</v>
      </c>
      <c r="Y2728">
        <v>9</v>
      </c>
      <c r="Z2728">
        <v>0</v>
      </c>
      <c r="AA2728">
        <v>0</v>
      </c>
      <c r="AB2728" t="s">
        <v>42</v>
      </c>
      <c r="AC2728">
        <v>144</v>
      </c>
      <c r="AD2728">
        <v>0</v>
      </c>
      <c r="AE2728">
        <v>0</v>
      </c>
      <c r="AF2728" t="s">
        <v>43</v>
      </c>
      <c r="AG2728" s="1">
        <v>0</v>
      </c>
      <c r="AH2728">
        <f>SUM(Hotel_Data_Mini[[#This Row],[adults]:[babies]])</f>
        <v>2</v>
      </c>
      <c r="AI2728">
        <f>SUM(Hotel_Data_Mini[[#This Row],[stays_in_weekend_nights]:[stays_in_week_nights]])</f>
        <v>6</v>
      </c>
      <c r="AJ2728">
        <f>IF(Hotel_Data_Mini[[#This Row],[reserved_room_type]]=Hotel_Data_Mini[[#This Row],[assigned_room_type]],0,1)</f>
        <v>0</v>
      </c>
    </row>
    <row r="2729" spans="1:36" x14ac:dyDescent="0.25">
      <c r="A2729" t="s">
        <v>153</v>
      </c>
      <c r="B2729" t="s">
        <v>44</v>
      </c>
      <c r="C2729">
        <v>1</v>
      </c>
      <c r="D2729">
        <v>98</v>
      </c>
      <c r="E2729">
        <v>2017</v>
      </c>
      <c r="F2729" t="s">
        <v>118</v>
      </c>
      <c r="G2729">
        <v>11</v>
      </c>
      <c r="H2729">
        <v>16</v>
      </c>
      <c r="I2729">
        <v>2</v>
      </c>
      <c r="J2729">
        <v>3</v>
      </c>
      <c r="K2729">
        <v>2</v>
      </c>
      <c r="L2729">
        <v>0</v>
      </c>
      <c r="M2729">
        <v>0</v>
      </c>
      <c r="N2729" t="s">
        <v>80</v>
      </c>
      <c r="O2729" t="s">
        <v>55</v>
      </c>
      <c r="P2729" t="s">
        <v>38</v>
      </c>
      <c r="Q2729" t="s">
        <v>39</v>
      </c>
      <c r="R2729">
        <v>0</v>
      </c>
      <c r="S2729">
        <v>0</v>
      </c>
      <c r="T2729">
        <v>0</v>
      </c>
      <c r="U2729" t="s">
        <v>40</v>
      </c>
      <c r="V2729" t="s">
        <v>40</v>
      </c>
      <c r="W2729">
        <v>0</v>
      </c>
      <c r="X2729" t="s">
        <v>41</v>
      </c>
      <c r="Y2729">
        <v>9</v>
      </c>
      <c r="Z2729">
        <v>0</v>
      </c>
      <c r="AA2729">
        <v>0</v>
      </c>
      <c r="AB2729" t="s">
        <v>42</v>
      </c>
      <c r="AC2729">
        <v>74.8</v>
      </c>
      <c r="AD2729">
        <v>0</v>
      </c>
      <c r="AE2729">
        <v>2</v>
      </c>
      <c r="AF2729" t="s">
        <v>43</v>
      </c>
      <c r="AG2729" s="1">
        <v>0</v>
      </c>
      <c r="AH2729">
        <f>SUM(Hotel_Data_Mini[[#This Row],[adults]:[babies]])</f>
        <v>2</v>
      </c>
      <c r="AI2729">
        <f>SUM(Hotel_Data_Mini[[#This Row],[stays_in_weekend_nights]:[stays_in_week_nights]])</f>
        <v>5</v>
      </c>
      <c r="AJ2729">
        <f>IF(Hotel_Data_Mini[[#This Row],[reserved_room_type]]=Hotel_Data_Mini[[#This Row],[assigned_room_type]],0,1)</f>
        <v>0</v>
      </c>
    </row>
    <row r="2730" spans="1:36" x14ac:dyDescent="0.25">
      <c r="A2730" t="s">
        <v>153</v>
      </c>
      <c r="B2730" t="s">
        <v>44</v>
      </c>
      <c r="C2730">
        <v>0</v>
      </c>
      <c r="D2730">
        <v>31</v>
      </c>
      <c r="E2730">
        <v>2017</v>
      </c>
      <c r="F2730" t="s">
        <v>120</v>
      </c>
      <c r="G2730">
        <v>23</v>
      </c>
      <c r="H2730">
        <v>9</v>
      </c>
      <c r="I2730">
        <v>1</v>
      </c>
      <c r="J2730">
        <v>2</v>
      </c>
      <c r="K2730">
        <v>2</v>
      </c>
      <c r="L2730">
        <v>0</v>
      </c>
      <c r="M2730">
        <v>0</v>
      </c>
      <c r="N2730" t="s">
        <v>80</v>
      </c>
      <c r="O2730" t="s">
        <v>98</v>
      </c>
      <c r="P2730" t="s">
        <v>56</v>
      </c>
      <c r="Q2730" t="s">
        <v>39</v>
      </c>
      <c r="R2730">
        <v>0</v>
      </c>
      <c r="S2730">
        <v>0</v>
      </c>
      <c r="T2730">
        <v>0</v>
      </c>
      <c r="U2730" t="s">
        <v>40</v>
      </c>
      <c r="V2730" t="s">
        <v>40</v>
      </c>
      <c r="W2730">
        <v>0</v>
      </c>
      <c r="X2730" t="s">
        <v>41</v>
      </c>
      <c r="Y2730">
        <v>28</v>
      </c>
      <c r="Z2730">
        <v>0</v>
      </c>
      <c r="AA2730">
        <v>0</v>
      </c>
      <c r="AB2730" t="s">
        <v>42</v>
      </c>
      <c r="AC2730">
        <v>89</v>
      </c>
      <c r="AD2730">
        <v>0</v>
      </c>
      <c r="AE2730">
        <v>0</v>
      </c>
      <c r="AF2730" t="s">
        <v>48</v>
      </c>
      <c r="AG2730" s="1">
        <v>0</v>
      </c>
      <c r="AH2730">
        <f>SUM(Hotel_Data_Mini[[#This Row],[adults]:[babies]])</f>
        <v>2</v>
      </c>
      <c r="AI2730">
        <f>SUM(Hotel_Data_Mini[[#This Row],[stays_in_weekend_nights]:[stays_in_week_nights]])</f>
        <v>3</v>
      </c>
      <c r="AJ2730">
        <f>IF(Hotel_Data_Mini[[#This Row],[reserved_room_type]]=Hotel_Data_Mini[[#This Row],[assigned_room_type]],0,1)</f>
        <v>0</v>
      </c>
    </row>
    <row r="2731" spans="1:36" x14ac:dyDescent="0.25">
      <c r="A2731" t="s">
        <v>153</v>
      </c>
      <c r="B2731" t="s">
        <v>44</v>
      </c>
      <c r="C2731">
        <v>1</v>
      </c>
      <c r="D2731">
        <v>209</v>
      </c>
      <c r="E2731">
        <v>2017</v>
      </c>
      <c r="F2731" t="s">
        <v>120</v>
      </c>
      <c r="G2731">
        <v>22</v>
      </c>
      <c r="H2731">
        <v>1</v>
      </c>
      <c r="I2731">
        <v>0</v>
      </c>
      <c r="J2731">
        <v>3</v>
      </c>
      <c r="K2731">
        <v>2</v>
      </c>
      <c r="L2731">
        <v>0</v>
      </c>
      <c r="M2731">
        <v>0</v>
      </c>
      <c r="N2731" t="s">
        <v>36</v>
      </c>
      <c r="O2731" t="s">
        <v>37</v>
      </c>
      <c r="P2731" t="s">
        <v>50</v>
      </c>
      <c r="Q2731" t="s">
        <v>39</v>
      </c>
      <c r="R2731">
        <v>0</v>
      </c>
      <c r="S2731">
        <v>0</v>
      </c>
      <c r="T2731">
        <v>0</v>
      </c>
      <c r="U2731" t="s">
        <v>40</v>
      </c>
      <c r="V2731" t="s">
        <v>40</v>
      </c>
      <c r="W2731">
        <v>0</v>
      </c>
      <c r="X2731" t="s">
        <v>51</v>
      </c>
      <c r="Y2731">
        <v>1</v>
      </c>
      <c r="Z2731">
        <v>0</v>
      </c>
      <c r="AA2731">
        <v>35</v>
      </c>
      <c r="AB2731" t="s">
        <v>42</v>
      </c>
      <c r="AC2731">
        <v>110</v>
      </c>
      <c r="AD2731">
        <v>0</v>
      </c>
      <c r="AE2731">
        <v>0</v>
      </c>
      <c r="AF2731" t="s">
        <v>43</v>
      </c>
      <c r="AG2731" s="1">
        <v>0</v>
      </c>
      <c r="AH2731">
        <f>SUM(Hotel_Data_Mini[[#This Row],[adults]:[babies]])</f>
        <v>2</v>
      </c>
      <c r="AI2731">
        <f>SUM(Hotel_Data_Mini[[#This Row],[stays_in_weekend_nights]:[stays_in_week_nights]])</f>
        <v>3</v>
      </c>
      <c r="AJ2731">
        <f>IF(Hotel_Data_Mini[[#This Row],[reserved_room_type]]=Hotel_Data_Mini[[#This Row],[assigned_room_type]],0,1)</f>
        <v>0</v>
      </c>
    </row>
    <row r="2732" spans="1:36" x14ac:dyDescent="0.25">
      <c r="A2732" t="s">
        <v>153</v>
      </c>
      <c r="B2732" t="s">
        <v>34</v>
      </c>
      <c r="C2732">
        <v>0</v>
      </c>
      <c r="D2732">
        <v>7</v>
      </c>
      <c r="E2732">
        <v>2017</v>
      </c>
      <c r="F2732" t="s">
        <v>118</v>
      </c>
      <c r="G2732">
        <v>9</v>
      </c>
      <c r="H2732">
        <v>2</v>
      </c>
      <c r="I2732">
        <v>1</v>
      </c>
      <c r="J2732">
        <v>3</v>
      </c>
      <c r="K2732">
        <v>2</v>
      </c>
      <c r="L2732">
        <v>0</v>
      </c>
      <c r="M2732">
        <v>0</v>
      </c>
      <c r="N2732" t="s">
        <v>36</v>
      </c>
      <c r="O2732" t="s">
        <v>86</v>
      </c>
      <c r="P2732" t="s">
        <v>50</v>
      </c>
      <c r="Q2732" t="s">
        <v>69</v>
      </c>
      <c r="R2732">
        <v>0</v>
      </c>
      <c r="S2732">
        <v>0</v>
      </c>
      <c r="T2732">
        <v>0</v>
      </c>
      <c r="U2732" t="s">
        <v>60</v>
      </c>
      <c r="V2732" t="s">
        <v>71</v>
      </c>
      <c r="W2732">
        <v>0</v>
      </c>
      <c r="X2732" t="s">
        <v>41</v>
      </c>
      <c r="Y2732">
        <v>0</v>
      </c>
      <c r="Z2732">
        <v>223</v>
      </c>
      <c r="AA2732">
        <v>0</v>
      </c>
      <c r="AB2732" t="s">
        <v>53</v>
      </c>
      <c r="AC2732">
        <v>47</v>
      </c>
      <c r="AD2732">
        <v>0</v>
      </c>
      <c r="AE2732">
        <v>0</v>
      </c>
      <c r="AF2732" t="s">
        <v>48</v>
      </c>
      <c r="AG2732" s="1">
        <v>42800</v>
      </c>
      <c r="AH2732">
        <f>SUM(Hotel_Data_Mini[[#This Row],[adults]:[babies]])</f>
        <v>2</v>
      </c>
      <c r="AI2732">
        <f>SUM(Hotel_Data_Mini[[#This Row],[stays_in_weekend_nights]:[stays_in_week_nights]])</f>
        <v>4</v>
      </c>
      <c r="AJ2732">
        <f>IF(Hotel_Data_Mini[[#This Row],[reserved_room_type]]=Hotel_Data_Mini[[#This Row],[assigned_room_type]],0,1)</f>
        <v>1</v>
      </c>
    </row>
    <row r="2733" spans="1:36" x14ac:dyDescent="0.25">
      <c r="A2733" t="s">
        <v>153</v>
      </c>
      <c r="B2733" t="s">
        <v>44</v>
      </c>
      <c r="C2733">
        <v>0</v>
      </c>
      <c r="D2733">
        <v>40</v>
      </c>
      <c r="E2733">
        <v>2017</v>
      </c>
      <c r="F2733" t="s">
        <v>52</v>
      </c>
      <c r="G2733">
        <v>28</v>
      </c>
      <c r="H2733">
        <v>15</v>
      </c>
      <c r="I2733">
        <v>2</v>
      </c>
      <c r="J2733">
        <v>1</v>
      </c>
      <c r="K2733">
        <v>3</v>
      </c>
      <c r="L2733">
        <v>0</v>
      </c>
      <c r="M2733">
        <v>0</v>
      </c>
      <c r="N2733" t="s">
        <v>36</v>
      </c>
      <c r="O2733" t="s">
        <v>87</v>
      </c>
      <c r="P2733" t="s">
        <v>38</v>
      </c>
      <c r="Q2733" t="s">
        <v>39</v>
      </c>
      <c r="R2733">
        <v>0</v>
      </c>
      <c r="S2733">
        <v>0</v>
      </c>
      <c r="T2733">
        <v>0</v>
      </c>
      <c r="U2733" t="s">
        <v>60</v>
      </c>
      <c r="V2733" t="s">
        <v>60</v>
      </c>
      <c r="W2733">
        <v>0</v>
      </c>
      <c r="X2733" t="s">
        <v>41</v>
      </c>
      <c r="Y2733">
        <v>9</v>
      </c>
      <c r="Z2733">
        <v>0</v>
      </c>
      <c r="AA2733">
        <v>0</v>
      </c>
      <c r="AB2733" t="s">
        <v>42</v>
      </c>
      <c r="AC2733">
        <v>203.33</v>
      </c>
      <c r="AD2733">
        <v>0</v>
      </c>
      <c r="AE2733">
        <v>1</v>
      </c>
      <c r="AF2733" t="s">
        <v>48</v>
      </c>
      <c r="AG2733" s="1">
        <v>42934</v>
      </c>
      <c r="AH2733">
        <f>SUM(Hotel_Data_Mini[[#This Row],[adults]:[babies]])</f>
        <v>3</v>
      </c>
      <c r="AI2733">
        <f>SUM(Hotel_Data_Mini[[#This Row],[stays_in_weekend_nights]:[stays_in_week_nights]])</f>
        <v>3</v>
      </c>
      <c r="AJ2733">
        <f>IF(Hotel_Data_Mini[[#This Row],[reserved_room_type]]=Hotel_Data_Mini[[#This Row],[assigned_room_type]],0,1)</f>
        <v>0</v>
      </c>
    </row>
    <row r="2734" spans="1:36" x14ac:dyDescent="0.25">
      <c r="A2734" t="s">
        <v>153</v>
      </c>
      <c r="B2734" t="s">
        <v>44</v>
      </c>
      <c r="C2734">
        <v>0</v>
      </c>
      <c r="D2734">
        <v>221</v>
      </c>
      <c r="E2734">
        <v>2017</v>
      </c>
      <c r="F2734" t="s">
        <v>120</v>
      </c>
      <c r="G2734">
        <v>25</v>
      </c>
      <c r="H2734">
        <v>23</v>
      </c>
      <c r="I2734">
        <v>0</v>
      </c>
      <c r="J2734">
        <v>2</v>
      </c>
      <c r="K2734">
        <v>2</v>
      </c>
      <c r="L2734">
        <v>0</v>
      </c>
      <c r="M2734">
        <v>0</v>
      </c>
      <c r="N2734" t="s">
        <v>36</v>
      </c>
      <c r="O2734" t="s">
        <v>37</v>
      </c>
      <c r="P2734" t="s">
        <v>56</v>
      </c>
      <c r="Q2734" t="s">
        <v>39</v>
      </c>
      <c r="R2734">
        <v>0</v>
      </c>
      <c r="S2734">
        <v>0</v>
      </c>
      <c r="T2734">
        <v>0</v>
      </c>
      <c r="U2734" t="s">
        <v>40</v>
      </c>
      <c r="V2734" t="s">
        <v>40</v>
      </c>
      <c r="W2734">
        <v>0</v>
      </c>
      <c r="X2734" t="s">
        <v>41</v>
      </c>
      <c r="Y2734">
        <v>138</v>
      </c>
      <c r="Z2734">
        <v>0</v>
      </c>
      <c r="AA2734">
        <v>0</v>
      </c>
      <c r="AB2734" t="s">
        <v>42</v>
      </c>
      <c r="AC2734">
        <v>89.1</v>
      </c>
      <c r="AD2734">
        <v>0</v>
      </c>
      <c r="AE2734">
        <v>2</v>
      </c>
      <c r="AF2734" t="s">
        <v>48</v>
      </c>
      <c r="AG2734" s="1">
        <v>42911</v>
      </c>
      <c r="AH2734">
        <f>SUM(Hotel_Data_Mini[[#This Row],[adults]:[babies]])</f>
        <v>2</v>
      </c>
      <c r="AI2734">
        <f>SUM(Hotel_Data_Mini[[#This Row],[stays_in_weekend_nights]:[stays_in_week_nights]])</f>
        <v>2</v>
      </c>
      <c r="AJ2734">
        <f>IF(Hotel_Data_Mini[[#This Row],[reserved_room_type]]=Hotel_Data_Mini[[#This Row],[assigned_room_type]],0,1)</f>
        <v>0</v>
      </c>
    </row>
    <row r="2735" spans="1:36" x14ac:dyDescent="0.25">
      <c r="A2735" t="s">
        <v>153</v>
      </c>
      <c r="B2735" t="s">
        <v>44</v>
      </c>
      <c r="C2735">
        <v>0</v>
      </c>
      <c r="D2735">
        <v>25</v>
      </c>
      <c r="E2735">
        <v>2017</v>
      </c>
      <c r="F2735" t="s">
        <v>121</v>
      </c>
      <c r="G2735">
        <v>7</v>
      </c>
      <c r="H2735">
        <v>12</v>
      </c>
      <c r="I2735">
        <v>2</v>
      </c>
      <c r="J2735">
        <v>5</v>
      </c>
      <c r="K2735">
        <v>2</v>
      </c>
      <c r="L2735">
        <v>0</v>
      </c>
      <c r="M2735">
        <v>0</v>
      </c>
      <c r="N2735" t="s">
        <v>36</v>
      </c>
      <c r="O2735" t="s">
        <v>67</v>
      </c>
      <c r="P2735" t="s">
        <v>56</v>
      </c>
      <c r="Q2735" t="s">
        <v>39</v>
      </c>
      <c r="R2735">
        <v>0</v>
      </c>
      <c r="S2735">
        <v>0</v>
      </c>
      <c r="T2735">
        <v>0</v>
      </c>
      <c r="U2735" t="s">
        <v>60</v>
      </c>
      <c r="V2735" t="s">
        <v>60</v>
      </c>
      <c r="W2735">
        <v>0</v>
      </c>
      <c r="X2735" t="s">
        <v>41</v>
      </c>
      <c r="Y2735">
        <v>16</v>
      </c>
      <c r="Z2735">
        <v>0</v>
      </c>
      <c r="AA2735">
        <v>0</v>
      </c>
      <c r="AB2735" t="s">
        <v>42</v>
      </c>
      <c r="AC2735">
        <v>76.5</v>
      </c>
      <c r="AD2735">
        <v>0</v>
      </c>
      <c r="AE2735">
        <v>0</v>
      </c>
      <c r="AF2735" t="s">
        <v>48</v>
      </c>
      <c r="AG2735" s="1">
        <v>42785</v>
      </c>
      <c r="AH2735">
        <f>SUM(Hotel_Data_Mini[[#This Row],[adults]:[babies]])</f>
        <v>2</v>
      </c>
      <c r="AI2735">
        <f>SUM(Hotel_Data_Mini[[#This Row],[stays_in_weekend_nights]:[stays_in_week_nights]])</f>
        <v>7</v>
      </c>
      <c r="AJ2735">
        <f>IF(Hotel_Data_Mini[[#This Row],[reserved_room_type]]=Hotel_Data_Mini[[#This Row],[assigned_room_type]],0,1)</f>
        <v>0</v>
      </c>
    </row>
    <row r="2736" spans="1:36" x14ac:dyDescent="0.25">
      <c r="A2736" t="s">
        <v>153</v>
      </c>
      <c r="B2736" t="s">
        <v>44</v>
      </c>
      <c r="C2736">
        <v>0</v>
      </c>
      <c r="D2736">
        <v>125</v>
      </c>
      <c r="E2736">
        <v>2017</v>
      </c>
      <c r="F2736" t="s">
        <v>117</v>
      </c>
      <c r="G2736">
        <v>18</v>
      </c>
      <c r="H2736">
        <v>3</v>
      </c>
      <c r="I2736">
        <v>0</v>
      </c>
      <c r="J2736">
        <v>3</v>
      </c>
      <c r="K2736">
        <v>2</v>
      </c>
      <c r="L2736">
        <v>0</v>
      </c>
      <c r="M2736">
        <v>0</v>
      </c>
      <c r="N2736" t="s">
        <v>54</v>
      </c>
      <c r="O2736" t="s">
        <v>68</v>
      </c>
      <c r="P2736" t="s">
        <v>38</v>
      </c>
      <c r="Q2736" t="s">
        <v>39</v>
      </c>
      <c r="R2736">
        <v>0</v>
      </c>
      <c r="S2736">
        <v>0</v>
      </c>
      <c r="T2736">
        <v>0</v>
      </c>
      <c r="U2736" t="s">
        <v>40</v>
      </c>
      <c r="V2736" t="s">
        <v>40</v>
      </c>
      <c r="W2736">
        <v>0</v>
      </c>
      <c r="X2736" t="s">
        <v>41</v>
      </c>
      <c r="Y2736">
        <v>7</v>
      </c>
      <c r="Z2736">
        <v>0</v>
      </c>
      <c r="AA2736">
        <v>0</v>
      </c>
      <c r="AB2736" t="s">
        <v>42</v>
      </c>
      <c r="AC2736">
        <v>133.74</v>
      </c>
      <c r="AD2736">
        <v>0</v>
      </c>
      <c r="AE2736">
        <v>1</v>
      </c>
      <c r="AF2736" t="s">
        <v>48</v>
      </c>
      <c r="AG2736" s="1">
        <v>42861</v>
      </c>
      <c r="AH2736">
        <f>SUM(Hotel_Data_Mini[[#This Row],[adults]:[babies]])</f>
        <v>2</v>
      </c>
      <c r="AI2736">
        <f>SUM(Hotel_Data_Mini[[#This Row],[stays_in_weekend_nights]:[stays_in_week_nights]])</f>
        <v>3</v>
      </c>
      <c r="AJ2736">
        <f>IF(Hotel_Data_Mini[[#This Row],[reserved_room_type]]=Hotel_Data_Mini[[#This Row],[assigned_room_type]],0,1)</f>
        <v>0</v>
      </c>
    </row>
    <row r="2737" spans="1:36" x14ac:dyDescent="0.25">
      <c r="A2737" t="s">
        <v>153</v>
      </c>
      <c r="B2737" t="s">
        <v>44</v>
      </c>
      <c r="C2737">
        <v>1</v>
      </c>
      <c r="D2737">
        <v>47</v>
      </c>
      <c r="E2737">
        <v>2017</v>
      </c>
      <c r="F2737" t="s">
        <v>117</v>
      </c>
      <c r="G2737">
        <v>20</v>
      </c>
      <c r="H2737">
        <v>15</v>
      </c>
      <c r="I2737">
        <v>1</v>
      </c>
      <c r="J2737">
        <v>2</v>
      </c>
      <c r="K2737">
        <v>2</v>
      </c>
      <c r="L2737">
        <v>0</v>
      </c>
      <c r="M2737">
        <v>0</v>
      </c>
      <c r="N2737" t="s">
        <v>36</v>
      </c>
      <c r="O2737" t="s">
        <v>37</v>
      </c>
      <c r="P2737" t="s">
        <v>50</v>
      </c>
      <c r="Q2737" t="s">
        <v>39</v>
      </c>
      <c r="R2737">
        <v>0</v>
      </c>
      <c r="S2737">
        <v>0</v>
      </c>
      <c r="T2737">
        <v>0</v>
      </c>
      <c r="U2737" t="s">
        <v>40</v>
      </c>
      <c r="V2737" t="s">
        <v>40</v>
      </c>
      <c r="W2737">
        <v>0</v>
      </c>
      <c r="X2737" t="s">
        <v>41</v>
      </c>
      <c r="Y2737">
        <v>0</v>
      </c>
      <c r="Z2737">
        <v>0</v>
      </c>
      <c r="AA2737">
        <v>0</v>
      </c>
      <c r="AB2737" t="s">
        <v>53</v>
      </c>
      <c r="AC2737">
        <v>125</v>
      </c>
      <c r="AD2737">
        <v>0</v>
      </c>
      <c r="AE2737">
        <v>0</v>
      </c>
      <c r="AF2737" t="s">
        <v>43</v>
      </c>
      <c r="AG2737" s="1">
        <v>42823</v>
      </c>
      <c r="AH2737">
        <f>SUM(Hotel_Data_Mini[[#This Row],[adults]:[babies]])</f>
        <v>2</v>
      </c>
      <c r="AI2737">
        <f>SUM(Hotel_Data_Mini[[#This Row],[stays_in_weekend_nights]:[stays_in_week_nights]])</f>
        <v>3</v>
      </c>
      <c r="AJ2737">
        <f>IF(Hotel_Data_Mini[[#This Row],[reserved_room_type]]=Hotel_Data_Mini[[#This Row],[assigned_room_type]],0,1)</f>
        <v>0</v>
      </c>
    </row>
    <row r="2738" spans="1:36" x14ac:dyDescent="0.25">
      <c r="A2738" t="s">
        <v>153</v>
      </c>
      <c r="B2738" t="s">
        <v>44</v>
      </c>
      <c r="C2738">
        <v>0</v>
      </c>
      <c r="D2738">
        <v>76</v>
      </c>
      <c r="E2738">
        <v>2017</v>
      </c>
      <c r="F2738" t="s">
        <v>117</v>
      </c>
      <c r="G2738">
        <v>19</v>
      </c>
      <c r="H2738">
        <v>8</v>
      </c>
      <c r="I2738">
        <v>2</v>
      </c>
      <c r="J2738">
        <v>5</v>
      </c>
      <c r="K2738">
        <v>2</v>
      </c>
      <c r="L2738">
        <v>0</v>
      </c>
      <c r="M2738">
        <v>0</v>
      </c>
      <c r="N2738" t="s">
        <v>54</v>
      </c>
      <c r="O2738" t="s">
        <v>79</v>
      </c>
      <c r="P2738" t="s">
        <v>38</v>
      </c>
      <c r="Q2738" t="s">
        <v>39</v>
      </c>
      <c r="R2738">
        <v>0</v>
      </c>
      <c r="S2738">
        <v>0</v>
      </c>
      <c r="T2738">
        <v>0</v>
      </c>
      <c r="U2738" t="s">
        <v>40</v>
      </c>
      <c r="V2738" t="s">
        <v>40</v>
      </c>
      <c r="W2738">
        <v>0</v>
      </c>
      <c r="X2738" t="s">
        <v>41</v>
      </c>
      <c r="Y2738">
        <v>7</v>
      </c>
      <c r="Z2738">
        <v>0</v>
      </c>
      <c r="AA2738">
        <v>0</v>
      </c>
      <c r="AB2738" t="s">
        <v>42</v>
      </c>
      <c r="AC2738">
        <v>133.47999999999999</v>
      </c>
      <c r="AD2738">
        <v>0</v>
      </c>
      <c r="AE2738">
        <v>0</v>
      </c>
      <c r="AF2738" t="s">
        <v>48</v>
      </c>
      <c r="AG2738" s="1">
        <v>42870</v>
      </c>
      <c r="AH2738">
        <f>SUM(Hotel_Data_Mini[[#This Row],[adults]:[babies]])</f>
        <v>2</v>
      </c>
      <c r="AI2738">
        <f>SUM(Hotel_Data_Mini[[#This Row],[stays_in_weekend_nights]:[stays_in_week_nights]])</f>
        <v>7</v>
      </c>
      <c r="AJ2738">
        <f>IF(Hotel_Data_Mini[[#This Row],[reserved_room_type]]=Hotel_Data_Mini[[#This Row],[assigned_room_type]],0,1)</f>
        <v>0</v>
      </c>
    </row>
    <row r="2739" spans="1:36" x14ac:dyDescent="0.25">
      <c r="A2739" t="s">
        <v>153</v>
      </c>
      <c r="B2739" t="s">
        <v>34</v>
      </c>
      <c r="C2739">
        <v>0</v>
      </c>
      <c r="D2739">
        <v>7</v>
      </c>
      <c r="E2739">
        <v>2017</v>
      </c>
      <c r="F2739" t="s">
        <v>118</v>
      </c>
      <c r="G2739">
        <v>9</v>
      </c>
      <c r="H2739">
        <v>2</v>
      </c>
      <c r="I2739">
        <v>0</v>
      </c>
      <c r="J2739">
        <v>3</v>
      </c>
      <c r="K2739">
        <v>1</v>
      </c>
      <c r="L2739">
        <v>0</v>
      </c>
      <c r="M2739">
        <v>0</v>
      </c>
      <c r="N2739" t="s">
        <v>36</v>
      </c>
      <c r="O2739" t="s">
        <v>58</v>
      </c>
      <c r="P2739" t="s">
        <v>50</v>
      </c>
      <c r="Q2739" t="s">
        <v>69</v>
      </c>
      <c r="R2739">
        <v>1</v>
      </c>
      <c r="S2739">
        <v>0</v>
      </c>
      <c r="T2739">
        <v>2</v>
      </c>
      <c r="U2739" t="s">
        <v>40</v>
      </c>
      <c r="V2739" t="s">
        <v>71</v>
      </c>
      <c r="W2739">
        <v>2</v>
      </c>
      <c r="X2739" t="s">
        <v>41</v>
      </c>
      <c r="Y2739">
        <v>0</v>
      </c>
      <c r="Z2739">
        <v>223</v>
      </c>
      <c r="AA2739">
        <v>0</v>
      </c>
      <c r="AB2739" t="s">
        <v>53</v>
      </c>
      <c r="AC2739">
        <v>29</v>
      </c>
      <c r="AD2739">
        <v>1</v>
      </c>
      <c r="AE2739">
        <v>0</v>
      </c>
      <c r="AF2739" t="s">
        <v>48</v>
      </c>
      <c r="AG2739" s="1">
        <v>42799</v>
      </c>
      <c r="AH2739">
        <f>SUM(Hotel_Data_Mini[[#This Row],[adults]:[babies]])</f>
        <v>1</v>
      </c>
      <c r="AI2739">
        <f>SUM(Hotel_Data_Mini[[#This Row],[stays_in_weekend_nights]:[stays_in_week_nights]])</f>
        <v>3</v>
      </c>
      <c r="AJ2739">
        <f>IF(Hotel_Data_Mini[[#This Row],[reserved_room_type]]=Hotel_Data_Mini[[#This Row],[assigned_room_type]],0,1)</f>
        <v>1</v>
      </c>
    </row>
    <row r="2740" spans="1:36" x14ac:dyDescent="0.25">
      <c r="A2740" t="s">
        <v>153</v>
      </c>
      <c r="B2740" t="s">
        <v>44</v>
      </c>
      <c r="C2740">
        <v>0</v>
      </c>
      <c r="D2740">
        <v>1</v>
      </c>
      <c r="E2740">
        <v>2017</v>
      </c>
      <c r="F2740" t="s">
        <v>118</v>
      </c>
      <c r="G2740">
        <v>9</v>
      </c>
      <c r="H2740">
        <v>3</v>
      </c>
      <c r="I2740">
        <v>0</v>
      </c>
      <c r="J2740">
        <v>1</v>
      </c>
      <c r="K2740">
        <v>2</v>
      </c>
      <c r="L2740">
        <v>0</v>
      </c>
      <c r="M2740">
        <v>0</v>
      </c>
      <c r="N2740" t="s">
        <v>80</v>
      </c>
      <c r="O2740" t="s">
        <v>94</v>
      </c>
      <c r="P2740" t="s">
        <v>38</v>
      </c>
      <c r="Q2740" t="s">
        <v>39</v>
      </c>
      <c r="R2740">
        <v>0</v>
      </c>
      <c r="S2740">
        <v>0</v>
      </c>
      <c r="T2740">
        <v>0</v>
      </c>
      <c r="U2740" t="s">
        <v>40</v>
      </c>
      <c r="V2740" t="s">
        <v>40</v>
      </c>
      <c r="W2740">
        <v>0</v>
      </c>
      <c r="X2740" t="s">
        <v>41</v>
      </c>
      <c r="Y2740">
        <v>7</v>
      </c>
      <c r="Z2740">
        <v>0</v>
      </c>
      <c r="AA2740">
        <v>0</v>
      </c>
      <c r="AB2740" t="s">
        <v>42</v>
      </c>
      <c r="AC2740">
        <v>70.400000000000006</v>
      </c>
      <c r="AD2740">
        <v>0</v>
      </c>
      <c r="AE2740">
        <v>0</v>
      </c>
      <c r="AF2740" t="s">
        <v>48</v>
      </c>
      <c r="AG2740" s="1">
        <v>42798</v>
      </c>
      <c r="AH2740">
        <f>SUM(Hotel_Data_Mini[[#This Row],[adults]:[babies]])</f>
        <v>2</v>
      </c>
      <c r="AI2740">
        <f>SUM(Hotel_Data_Mini[[#This Row],[stays_in_weekend_nights]:[stays_in_week_nights]])</f>
        <v>1</v>
      </c>
      <c r="AJ2740">
        <f>IF(Hotel_Data_Mini[[#This Row],[reserved_room_type]]=Hotel_Data_Mini[[#This Row],[assigned_room_type]],0,1)</f>
        <v>0</v>
      </c>
    </row>
    <row r="2741" spans="1:36" x14ac:dyDescent="0.25">
      <c r="A2741" t="s">
        <v>153</v>
      </c>
      <c r="B2741" t="s">
        <v>34</v>
      </c>
      <c r="C2741">
        <v>0</v>
      </c>
      <c r="D2741">
        <v>108</v>
      </c>
      <c r="E2741">
        <v>2017</v>
      </c>
      <c r="F2741" t="s">
        <v>126</v>
      </c>
      <c r="G2741">
        <v>2</v>
      </c>
      <c r="H2741">
        <v>12</v>
      </c>
      <c r="I2741">
        <v>2</v>
      </c>
      <c r="J2741">
        <v>5</v>
      </c>
      <c r="K2741">
        <v>1</v>
      </c>
      <c r="L2741">
        <v>0</v>
      </c>
      <c r="M2741">
        <v>0</v>
      </c>
      <c r="N2741" t="s">
        <v>54</v>
      </c>
      <c r="O2741" t="s">
        <v>68</v>
      </c>
      <c r="P2741" t="s">
        <v>56</v>
      </c>
      <c r="Q2741" t="s">
        <v>39</v>
      </c>
      <c r="R2741">
        <v>0</v>
      </c>
      <c r="S2741">
        <v>0</v>
      </c>
      <c r="T2741">
        <v>0</v>
      </c>
      <c r="U2741" t="s">
        <v>40</v>
      </c>
      <c r="V2741" t="s">
        <v>60</v>
      </c>
      <c r="W2741">
        <v>0</v>
      </c>
      <c r="X2741" t="s">
        <v>41</v>
      </c>
      <c r="Y2741">
        <v>6</v>
      </c>
      <c r="Z2741">
        <v>0</v>
      </c>
      <c r="AA2741">
        <v>0</v>
      </c>
      <c r="AB2741" t="s">
        <v>42</v>
      </c>
      <c r="AC2741">
        <v>49.7</v>
      </c>
      <c r="AD2741">
        <v>1</v>
      </c>
      <c r="AE2741">
        <v>1</v>
      </c>
      <c r="AF2741" t="s">
        <v>48</v>
      </c>
      <c r="AG2741" s="1">
        <v>42754</v>
      </c>
      <c r="AH2741">
        <f>SUM(Hotel_Data_Mini[[#This Row],[adults]:[babies]])</f>
        <v>1</v>
      </c>
      <c r="AI2741">
        <f>SUM(Hotel_Data_Mini[[#This Row],[stays_in_weekend_nights]:[stays_in_week_nights]])</f>
        <v>7</v>
      </c>
      <c r="AJ2741">
        <f>IF(Hotel_Data_Mini[[#This Row],[reserved_room_type]]=Hotel_Data_Mini[[#This Row],[assigned_room_type]],0,1)</f>
        <v>1</v>
      </c>
    </row>
    <row r="2742" spans="1:36" x14ac:dyDescent="0.25">
      <c r="A2742" t="s">
        <v>153</v>
      </c>
      <c r="B2742" t="s">
        <v>44</v>
      </c>
      <c r="C2742">
        <v>0</v>
      </c>
      <c r="D2742">
        <v>29</v>
      </c>
      <c r="E2742">
        <v>2017</v>
      </c>
      <c r="F2742" t="s">
        <v>120</v>
      </c>
      <c r="G2742">
        <v>23</v>
      </c>
      <c r="H2742">
        <v>6</v>
      </c>
      <c r="I2742">
        <v>0</v>
      </c>
      <c r="J2742">
        <v>4</v>
      </c>
      <c r="K2742">
        <v>2</v>
      </c>
      <c r="L2742">
        <v>1</v>
      </c>
      <c r="M2742">
        <v>0</v>
      </c>
      <c r="N2742" t="s">
        <v>36</v>
      </c>
      <c r="O2742" t="s">
        <v>68</v>
      </c>
      <c r="P2742" t="s">
        <v>38</v>
      </c>
      <c r="Q2742" t="s">
        <v>39</v>
      </c>
      <c r="R2742">
        <v>0</v>
      </c>
      <c r="S2742">
        <v>0</v>
      </c>
      <c r="T2742">
        <v>0</v>
      </c>
      <c r="U2742" t="s">
        <v>40</v>
      </c>
      <c r="V2742" t="s">
        <v>40</v>
      </c>
      <c r="W2742">
        <v>0</v>
      </c>
      <c r="X2742" t="s">
        <v>41</v>
      </c>
      <c r="Y2742">
        <v>9</v>
      </c>
      <c r="Z2742">
        <v>0</v>
      </c>
      <c r="AA2742">
        <v>0</v>
      </c>
      <c r="AB2742" t="s">
        <v>42</v>
      </c>
      <c r="AC2742">
        <v>160</v>
      </c>
      <c r="AD2742">
        <v>0</v>
      </c>
      <c r="AE2742">
        <v>2</v>
      </c>
      <c r="AF2742" t="s">
        <v>48</v>
      </c>
      <c r="AG2742" s="1">
        <v>0</v>
      </c>
      <c r="AH2742">
        <f>SUM(Hotel_Data_Mini[[#This Row],[adults]:[babies]])</f>
        <v>3</v>
      </c>
      <c r="AI2742">
        <f>SUM(Hotel_Data_Mini[[#This Row],[stays_in_weekend_nights]:[stays_in_week_nights]])</f>
        <v>4</v>
      </c>
      <c r="AJ2742">
        <f>IF(Hotel_Data_Mini[[#This Row],[reserved_room_type]]=Hotel_Data_Mini[[#This Row],[assigned_room_type]],0,1)</f>
        <v>0</v>
      </c>
    </row>
    <row r="2743" spans="1:36" x14ac:dyDescent="0.25">
      <c r="A2743" t="s">
        <v>153</v>
      </c>
      <c r="B2743" t="s">
        <v>34</v>
      </c>
      <c r="C2743">
        <v>1</v>
      </c>
      <c r="D2743">
        <v>12</v>
      </c>
      <c r="E2743">
        <v>2017</v>
      </c>
      <c r="F2743" t="s">
        <v>45</v>
      </c>
      <c r="G2743">
        <v>33</v>
      </c>
      <c r="H2743">
        <v>17</v>
      </c>
      <c r="I2743">
        <v>1</v>
      </c>
      <c r="J2743">
        <v>3</v>
      </c>
      <c r="K2743">
        <v>2</v>
      </c>
      <c r="L2743">
        <v>0</v>
      </c>
      <c r="M2743">
        <v>0</v>
      </c>
      <c r="N2743" t="s">
        <v>54</v>
      </c>
      <c r="O2743" t="s">
        <v>37</v>
      </c>
      <c r="P2743" t="s">
        <v>38</v>
      </c>
      <c r="Q2743" t="s">
        <v>39</v>
      </c>
      <c r="R2743">
        <v>0</v>
      </c>
      <c r="S2743">
        <v>0</v>
      </c>
      <c r="T2743">
        <v>0</v>
      </c>
      <c r="U2743" t="s">
        <v>40</v>
      </c>
      <c r="V2743" t="s">
        <v>40</v>
      </c>
      <c r="W2743">
        <v>0</v>
      </c>
      <c r="X2743" t="s">
        <v>41</v>
      </c>
      <c r="Y2743">
        <v>240</v>
      </c>
      <c r="Z2743">
        <v>0</v>
      </c>
      <c r="AA2743">
        <v>0</v>
      </c>
      <c r="AB2743" t="s">
        <v>42</v>
      </c>
      <c r="AC2743">
        <v>247</v>
      </c>
      <c r="AD2743">
        <v>0</v>
      </c>
      <c r="AE2743">
        <v>1</v>
      </c>
      <c r="AF2743" t="s">
        <v>43</v>
      </c>
      <c r="AG2743" s="1">
        <v>42961</v>
      </c>
      <c r="AH2743">
        <f>SUM(Hotel_Data_Mini[[#This Row],[adults]:[babies]])</f>
        <v>2</v>
      </c>
      <c r="AI2743">
        <f>SUM(Hotel_Data_Mini[[#This Row],[stays_in_weekend_nights]:[stays_in_week_nights]])</f>
        <v>4</v>
      </c>
      <c r="AJ2743">
        <f>IF(Hotel_Data_Mini[[#This Row],[reserved_room_type]]=Hotel_Data_Mini[[#This Row],[assigned_room_type]],0,1)</f>
        <v>0</v>
      </c>
    </row>
    <row r="2744" spans="1:36" x14ac:dyDescent="0.25">
      <c r="A2744" t="s">
        <v>153</v>
      </c>
      <c r="B2744" t="s">
        <v>44</v>
      </c>
      <c r="C2744">
        <v>0</v>
      </c>
      <c r="D2744">
        <v>179</v>
      </c>
      <c r="E2744">
        <v>2017</v>
      </c>
      <c r="F2744" t="s">
        <v>52</v>
      </c>
      <c r="G2744">
        <v>27</v>
      </c>
      <c r="H2744">
        <v>5</v>
      </c>
      <c r="I2744">
        <v>0</v>
      </c>
      <c r="J2744">
        <v>4</v>
      </c>
      <c r="K2744">
        <v>2</v>
      </c>
      <c r="L2744">
        <v>0</v>
      </c>
      <c r="M2744">
        <v>0</v>
      </c>
      <c r="N2744" t="s">
        <v>36</v>
      </c>
      <c r="O2744" t="s">
        <v>68</v>
      </c>
      <c r="P2744" t="s">
        <v>38</v>
      </c>
      <c r="Q2744" t="s">
        <v>39</v>
      </c>
      <c r="R2744">
        <v>0</v>
      </c>
      <c r="S2744">
        <v>0</v>
      </c>
      <c r="T2744">
        <v>0</v>
      </c>
      <c r="U2744" t="s">
        <v>40</v>
      </c>
      <c r="V2744" t="s">
        <v>40</v>
      </c>
      <c r="W2744">
        <v>1</v>
      </c>
      <c r="X2744" t="s">
        <v>41</v>
      </c>
      <c r="Y2744">
        <v>8</v>
      </c>
      <c r="Z2744">
        <v>0</v>
      </c>
      <c r="AA2744">
        <v>0</v>
      </c>
      <c r="AB2744" t="s">
        <v>42</v>
      </c>
      <c r="AC2744">
        <v>108.1</v>
      </c>
      <c r="AD2744">
        <v>0</v>
      </c>
      <c r="AE2744">
        <v>1</v>
      </c>
      <c r="AF2744" t="s">
        <v>48</v>
      </c>
      <c r="AG2744" s="1">
        <v>42925</v>
      </c>
      <c r="AH2744">
        <f>SUM(Hotel_Data_Mini[[#This Row],[adults]:[babies]])</f>
        <v>2</v>
      </c>
      <c r="AI2744">
        <f>SUM(Hotel_Data_Mini[[#This Row],[stays_in_weekend_nights]:[stays_in_week_nights]])</f>
        <v>4</v>
      </c>
      <c r="AJ2744">
        <f>IF(Hotel_Data_Mini[[#This Row],[reserved_room_type]]=Hotel_Data_Mini[[#This Row],[assigned_room_type]],0,1)</f>
        <v>0</v>
      </c>
    </row>
    <row r="2745" spans="1:36" x14ac:dyDescent="0.25">
      <c r="A2745" t="s">
        <v>153</v>
      </c>
      <c r="B2745" t="s">
        <v>44</v>
      </c>
      <c r="C2745">
        <v>0</v>
      </c>
      <c r="D2745">
        <v>93</v>
      </c>
      <c r="E2745">
        <v>2017</v>
      </c>
      <c r="F2745" t="s">
        <v>117</v>
      </c>
      <c r="G2745">
        <v>19</v>
      </c>
      <c r="H2745">
        <v>13</v>
      </c>
      <c r="I2745">
        <v>0</v>
      </c>
      <c r="J2745">
        <v>1</v>
      </c>
      <c r="K2745">
        <v>2</v>
      </c>
      <c r="L2745">
        <v>0</v>
      </c>
      <c r="M2745">
        <v>0</v>
      </c>
      <c r="N2745" t="s">
        <v>36</v>
      </c>
      <c r="O2745" t="s">
        <v>95</v>
      </c>
      <c r="P2745" t="s">
        <v>47</v>
      </c>
      <c r="Q2745" t="s">
        <v>47</v>
      </c>
      <c r="R2745">
        <v>0</v>
      </c>
      <c r="S2745">
        <v>0</v>
      </c>
      <c r="T2745">
        <v>0</v>
      </c>
      <c r="U2745" t="s">
        <v>60</v>
      </c>
      <c r="V2745" t="s">
        <v>60</v>
      </c>
      <c r="W2745">
        <v>0</v>
      </c>
      <c r="X2745" t="s">
        <v>41</v>
      </c>
      <c r="Y2745">
        <v>14</v>
      </c>
      <c r="Z2745">
        <v>0</v>
      </c>
      <c r="AA2745">
        <v>0</v>
      </c>
      <c r="AB2745" t="s">
        <v>42</v>
      </c>
      <c r="AC2745">
        <v>148.5</v>
      </c>
      <c r="AD2745">
        <v>0</v>
      </c>
      <c r="AE2745">
        <v>1</v>
      </c>
      <c r="AF2745" t="s">
        <v>48</v>
      </c>
      <c r="AG2745" s="1">
        <v>42869</v>
      </c>
      <c r="AH2745">
        <f>SUM(Hotel_Data_Mini[[#This Row],[adults]:[babies]])</f>
        <v>2</v>
      </c>
      <c r="AI2745">
        <f>SUM(Hotel_Data_Mini[[#This Row],[stays_in_weekend_nights]:[stays_in_week_nights]])</f>
        <v>1</v>
      </c>
      <c r="AJ2745">
        <f>IF(Hotel_Data_Mini[[#This Row],[reserved_room_type]]=Hotel_Data_Mini[[#This Row],[assigned_room_type]],0,1)</f>
        <v>0</v>
      </c>
    </row>
    <row r="2746" spans="1:36" x14ac:dyDescent="0.25">
      <c r="A2746" t="s">
        <v>153</v>
      </c>
      <c r="B2746" t="s">
        <v>34</v>
      </c>
      <c r="C2746">
        <v>0</v>
      </c>
      <c r="D2746">
        <v>27</v>
      </c>
      <c r="E2746">
        <v>2017</v>
      </c>
      <c r="F2746" t="s">
        <v>122</v>
      </c>
      <c r="G2746">
        <v>14</v>
      </c>
      <c r="H2746">
        <v>2</v>
      </c>
      <c r="I2746">
        <v>2</v>
      </c>
      <c r="J2746">
        <v>0</v>
      </c>
      <c r="K2746">
        <v>2</v>
      </c>
      <c r="L2746">
        <v>0</v>
      </c>
      <c r="M2746">
        <v>0</v>
      </c>
      <c r="N2746" t="s">
        <v>36</v>
      </c>
      <c r="O2746" t="s">
        <v>74</v>
      </c>
      <c r="P2746" t="s">
        <v>38</v>
      </c>
      <c r="Q2746" t="s">
        <v>39</v>
      </c>
      <c r="R2746">
        <v>0</v>
      </c>
      <c r="S2746">
        <v>0</v>
      </c>
      <c r="T2746">
        <v>0</v>
      </c>
      <c r="U2746" t="s">
        <v>40</v>
      </c>
      <c r="V2746" t="s">
        <v>40</v>
      </c>
      <c r="W2746">
        <v>0</v>
      </c>
      <c r="X2746" t="s">
        <v>41</v>
      </c>
      <c r="Y2746">
        <v>240</v>
      </c>
      <c r="Z2746">
        <v>0</v>
      </c>
      <c r="AA2746">
        <v>0</v>
      </c>
      <c r="AB2746" t="s">
        <v>42</v>
      </c>
      <c r="AC2746">
        <v>82</v>
      </c>
      <c r="AD2746">
        <v>1</v>
      </c>
      <c r="AE2746">
        <v>0</v>
      </c>
      <c r="AF2746" t="s">
        <v>48</v>
      </c>
      <c r="AG2746" s="1">
        <v>42829</v>
      </c>
      <c r="AH2746">
        <f>SUM(Hotel_Data_Mini[[#This Row],[adults]:[babies]])</f>
        <v>2</v>
      </c>
      <c r="AI2746">
        <f>SUM(Hotel_Data_Mini[[#This Row],[stays_in_weekend_nights]:[stays_in_week_nights]])</f>
        <v>2</v>
      </c>
      <c r="AJ2746">
        <f>IF(Hotel_Data_Mini[[#This Row],[reserved_room_type]]=Hotel_Data_Mini[[#This Row],[assigned_room_type]],0,1)</f>
        <v>0</v>
      </c>
    </row>
    <row r="2747" spans="1:36" x14ac:dyDescent="0.25">
      <c r="A2747" t="s">
        <v>153</v>
      </c>
      <c r="B2747" t="s">
        <v>44</v>
      </c>
      <c r="C2747">
        <v>1</v>
      </c>
      <c r="D2747">
        <v>48</v>
      </c>
      <c r="E2747">
        <v>2017</v>
      </c>
      <c r="F2747" t="s">
        <v>120</v>
      </c>
      <c r="G2747">
        <v>23</v>
      </c>
      <c r="H2747">
        <v>6</v>
      </c>
      <c r="I2747">
        <v>0</v>
      </c>
      <c r="J2747">
        <v>4</v>
      </c>
      <c r="K2747">
        <v>1</v>
      </c>
      <c r="L2747">
        <v>0</v>
      </c>
      <c r="M2747">
        <v>0</v>
      </c>
      <c r="N2747" t="s">
        <v>36</v>
      </c>
      <c r="O2747" t="s">
        <v>58</v>
      </c>
      <c r="P2747" t="s">
        <v>38</v>
      </c>
      <c r="Q2747" t="s">
        <v>39</v>
      </c>
      <c r="R2747">
        <v>0</v>
      </c>
      <c r="S2747">
        <v>0</v>
      </c>
      <c r="T2747">
        <v>0</v>
      </c>
      <c r="U2747" t="s">
        <v>40</v>
      </c>
      <c r="V2747" t="s">
        <v>40</v>
      </c>
      <c r="W2747">
        <v>0</v>
      </c>
      <c r="X2747" t="s">
        <v>41</v>
      </c>
      <c r="Y2747">
        <v>9</v>
      </c>
      <c r="Z2747">
        <v>0</v>
      </c>
      <c r="AA2747">
        <v>0</v>
      </c>
      <c r="AB2747" t="s">
        <v>42</v>
      </c>
      <c r="AC2747">
        <v>150</v>
      </c>
      <c r="AD2747">
        <v>0</v>
      </c>
      <c r="AE2747">
        <v>1</v>
      </c>
      <c r="AF2747" t="s">
        <v>43</v>
      </c>
      <c r="AG2747" s="1">
        <v>42871</v>
      </c>
      <c r="AH2747">
        <f>SUM(Hotel_Data_Mini[[#This Row],[adults]:[babies]])</f>
        <v>1</v>
      </c>
      <c r="AI2747">
        <f>SUM(Hotel_Data_Mini[[#This Row],[stays_in_weekend_nights]:[stays_in_week_nights]])</f>
        <v>4</v>
      </c>
      <c r="AJ2747">
        <f>IF(Hotel_Data_Mini[[#This Row],[reserved_room_type]]=Hotel_Data_Mini[[#This Row],[assigned_room_type]],0,1)</f>
        <v>0</v>
      </c>
    </row>
    <row r="2748" spans="1:36" x14ac:dyDescent="0.25">
      <c r="A2748" t="s">
        <v>153</v>
      </c>
      <c r="B2748" t="s">
        <v>44</v>
      </c>
      <c r="C2748">
        <v>0</v>
      </c>
      <c r="D2748">
        <v>219</v>
      </c>
      <c r="E2748">
        <v>2017</v>
      </c>
      <c r="F2748" t="s">
        <v>52</v>
      </c>
      <c r="G2748">
        <v>31</v>
      </c>
      <c r="H2748">
        <v>30</v>
      </c>
      <c r="I2748">
        <v>2</v>
      </c>
      <c r="J2748">
        <v>2</v>
      </c>
      <c r="K2748">
        <v>2</v>
      </c>
      <c r="L2748">
        <v>1</v>
      </c>
      <c r="M2748">
        <v>0</v>
      </c>
      <c r="N2748" t="s">
        <v>36</v>
      </c>
      <c r="O2748" t="s">
        <v>67</v>
      </c>
      <c r="P2748" t="s">
        <v>38</v>
      </c>
      <c r="Q2748" t="s">
        <v>39</v>
      </c>
      <c r="R2748">
        <v>0</v>
      </c>
      <c r="S2748">
        <v>0</v>
      </c>
      <c r="T2748">
        <v>0</v>
      </c>
      <c r="U2748" t="s">
        <v>40</v>
      </c>
      <c r="V2748" t="s">
        <v>40</v>
      </c>
      <c r="W2748">
        <v>0</v>
      </c>
      <c r="X2748" t="s">
        <v>41</v>
      </c>
      <c r="Y2748">
        <v>9</v>
      </c>
      <c r="Z2748">
        <v>0</v>
      </c>
      <c r="AA2748">
        <v>0</v>
      </c>
      <c r="AB2748" t="s">
        <v>42</v>
      </c>
      <c r="AC2748">
        <v>148.5</v>
      </c>
      <c r="AD2748">
        <v>0</v>
      </c>
      <c r="AE2748">
        <v>2</v>
      </c>
      <c r="AF2748" t="s">
        <v>48</v>
      </c>
      <c r="AG2748" s="1">
        <v>42950</v>
      </c>
      <c r="AH2748">
        <f>SUM(Hotel_Data_Mini[[#This Row],[adults]:[babies]])</f>
        <v>3</v>
      </c>
      <c r="AI2748">
        <f>SUM(Hotel_Data_Mini[[#This Row],[stays_in_weekend_nights]:[stays_in_week_nights]])</f>
        <v>4</v>
      </c>
      <c r="AJ2748">
        <f>IF(Hotel_Data_Mini[[#This Row],[reserved_room_type]]=Hotel_Data_Mini[[#This Row],[assigned_room_type]],0,1)</f>
        <v>0</v>
      </c>
    </row>
    <row r="2749" spans="1:36" x14ac:dyDescent="0.25">
      <c r="A2749" t="s">
        <v>153</v>
      </c>
      <c r="B2749" t="s">
        <v>44</v>
      </c>
      <c r="C2749">
        <v>0</v>
      </c>
      <c r="D2749">
        <v>1</v>
      </c>
      <c r="E2749">
        <v>2017</v>
      </c>
      <c r="F2749" t="s">
        <v>121</v>
      </c>
      <c r="G2749">
        <v>7</v>
      </c>
      <c r="H2749">
        <v>14</v>
      </c>
      <c r="I2749">
        <v>0</v>
      </c>
      <c r="J2749">
        <v>1</v>
      </c>
      <c r="K2749">
        <v>2</v>
      </c>
      <c r="L2749">
        <v>0</v>
      </c>
      <c r="M2749">
        <v>0</v>
      </c>
      <c r="N2749" t="s">
        <v>36</v>
      </c>
      <c r="O2749" t="s">
        <v>37</v>
      </c>
      <c r="P2749" t="s">
        <v>61</v>
      </c>
      <c r="Q2749" t="s">
        <v>47</v>
      </c>
      <c r="R2749">
        <v>1</v>
      </c>
      <c r="S2749">
        <v>0</v>
      </c>
      <c r="T2749">
        <v>2</v>
      </c>
      <c r="U2749" t="s">
        <v>40</v>
      </c>
      <c r="V2749" t="s">
        <v>60</v>
      </c>
      <c r="W2749">
        <v>0</v>
      </c>
      <c r="X2749" t="s">
        <v>41</v>
      </c>
      <c r="Y2749">
        <v>0</v>
      </c>
      <c r="Z2749">
        <v>45</v>
      </c>
      <c r="AA2749">
        <v>0</v>
      </c>
      <c r="AB2749" t="s">
        <v>42</v>
      </c>
      <c r="AC2749">
        <v>0</v>
      </c>
      <c r="AD2749">
        <v>0</v>
      </c>
      <c r="AE2749">
        <v>1</v>
      </c>
      <c r="AF2749" t="s">
        <v>48</v>
      </c>
      <c r="AG2749" s="1">
        <v>42781</v>
      </c>
      <c r="AH2749">
        <f>SUM(Hotel_Data_Mini[[#This Row],[adults]:[babies]])</f>
        <v>2</v>
      </c>
      <c r="AI2749">
        <f>SUM(Hotel_Data_Mini[[#This Row],[stays_in_weekend_nights]:[stays_in_week_nights]])</f>
        <v>1</v>
      </c>
      <c r="AJ2749">
        <f>IF(Hotel_Data_Mini[[#This Row],[reserved_room_type]]=Hotel_Data_Mini[[#This Row],[assigned_room_type]],0,1)</f>
        <v>1</v>
      </c>
    </row>
    <row r="2750" spans="1:36" x14ac:dyDescent="0.25">
      <c r="A2750" t="s">
        <v>153</v>
      </c>
      <c r="B2750" t="s">
        <v>34</v>
      </c>
      <c r="C2750">
        <v>0</v>
      </c>
      <c r="D2750">
        <v>25</v>
      </c>
      <c r="E2750">
        <v>2017</v>
      </c>
      <c r="F2750" t="s">
        <v>121</v>
      </c>
      <c r="G2750">
        <v>8</v>
      </c>
      <c r="H2750">
        <v>24</v>
      </c>
      <c r="I2750">
        <v>1</v>
      </c>
      <c r="J2750">
        <v>2</v>
      </c>
      <c r="K2750">
        <v>2</v>
      </c>
      <c r="L2750">
        <v>0</v>
      </c>
      <c r="M2750">
        <v>0</v>
      </c>
      <c r="N2750" t="s">
        <v>54</v>
      </c>
      <c r="O2750" t="s">
        <v>159</v>
      </c>
      <c r="P2750" t="s">
        <v>38</v>
      </c>
      <c r="Q2750" t="s">
        <v>39</v>
      </c>
      <c r="R2750">
        <v>0</v>
      </c>
      <c r="S2750">
        <v>0</v>
      </c>
      <c r="T2750">
        <v>0</v>
      </c>
      <c r="U2750" t="s">
        <v>60</v>
      </c>
      <c r="V2750" t="s">
        <v>60</v>
      </c>
      <c r="W2750">
        <v>0</v>
      </c>
      <c r="X2750" t="s">
        <v>41</v>
      </c>
      <c r="Y2750">
        <v>241</v>
      </c>
      <c r="Z2750">
        <v>0</v>
      </c>
      <c r="AA2750">
        <v>0</v>
      </c>
      <c r="AB2750" t="s">
        <v>42</v>
      </c>
      <c r="AC2750">
        <v>65.83</v>
      </c>
      <c r="AD2750">
        <v>0</v>
      </c>
      <c r="AE2750">
        <v>1</v>
      </c>
      <c r="AF2750" t="s">
        <v>48</v>
      </c>
      <c r="AG2750" s="1">
        <v>42793</v>
      </c>
      <c r="AH2750">
        <f>SUM(Hotel_Data_Mini[[#This Row],[adults]:[babies]])</f>
        <v>2</v>
      </c>
      <c r="AI2750">
        <f>SUM(Hotel_Data_Mini[[#This Row],[stays_in_weekend_nights]:[stays_in_week_nights]])</f>
        <v>3</v>
      </c>
      <c r="AJ2750">
        <f>IF(Hotel_Data_Mini[[#This Row],[reserved_room_type]]=Hotel_Data_Mini[[#This Row],[assigned_room_type]],0,1)</f>
        <v>0</v>
      </c>
    </row>
    <row r="2751" spans="1:36" x14ac:dyDescent="0.25">
      <c r="A2751" t="s">
        <v>153</v>
      </c>
      <c r="B2751" t="s">
        <v>44</v>
      </c>
      <c r="C2751">
        <v>0</v>
      </c>
      <c r="D2751">
        <v>2</v>
      </c>
      <c r="E2751">
        <v>2017</v>
      </c>
      <c r="F2751" t="s">
        <v>52</v>
      </c>
      <c r="G2751">
        <v>28</v>
      </c>
      <c r="H2751">
        <v>14</v>
      </c>
      <c r="I2751">
        <v>0</v>
      </c>
      <c r="J2751">
        <v>1</v>
      </c>
      <c r="K2751">
        <v>2</v>
      </c>
      <c r="L2751">
        <v>0</v>
      </c>
      <c r="M2751">
        <v>0</v>
      </c>
      <c r="N2751" t="s">
        <v>36</v>
      </c>
      <c r="O2751" t="s">
        <v>74</v>
      </c>
      <c r="P2751" t="s">
        <v>47</v>
      </c>
      <c r="Q2751" t="s">
        <v>47</v>
      </c>
      <c r="R2751">
        <v>0</v>
      </c>
      <c r="S2751">
        <v>0</v>
      </c>
      <c r="T2751">
        <v>0</v>
      </c>
      <c r="U2751" t="s">
        <v>60</v>
      </c>
      <c r="V2751" t="s">
        <v>60</v>
      </c>
      <c r="W2751">
        <v>0</v>
      </c>
      <c r="X2751" t="s">
        <v>41</v>
      </c>
      <c r="Y2751">
        <v>14</v>
      </c>
      <c r="Z2751">
        <v>0</v>
      </c>
      <c r="AA2751">
        <v>0</v>
      </c>
      <c r="AB2751" t="s">
        <v>42</v>
      </c>
      <c r="AC2751">
        <v>145</v>
      </c>
      <c r="AD2751">
        <v>0</v>
      </c>
      <c r="AE2751">
        <v>0</v>
      </c>
      <c r="AF2751" t="s">
        <v>48</v>
      </c>
      <c r="AG2751" s="1">
        <v>42931</v>
      </c>
      <c r="AH2751">
        <f>SUM(Hotel_Data_Mini[[#This Row],[adults]:[babies]])</f>
        <v>2</v>
      </c>
      <c r="AI2751">
        <f>SUM(Hotel_Data_Mini[[#This Row],[stays_in_weekend_nights]:[stays_in_week_nights]])</f>
        <v>1</v>
      </c>
      <c r="AJ2751">
        <f>IF(Hotel_Data_Mini[[#This Row],[reserved_room_type]]=Hotel_Data_Mini[[#This Row],[assigned_room_type]],0,1)</f>
        <v>0</v>
      </c>
    </row>
    <row r="2752" spans="1:36" x14ac:dyDescent="0.25">
      <c r="A2752" t="s">
        <v>153</v>
      </c>
      <c r="B2752" t="s">
        <v>44</v>
      </c>
      <c r="C2752">
        <v>0</v>
      </c>
      <c r="D2752">
        <v>26</v>
      </c>
      <c r="E2752">
        <v>2017</v>
      </c>
      <c r="F2752" t="s">
        <v>121</v>
      </c>
      <c r="G2752">
        <v>9</v>
      </c>
      <c r="H2752">
        <v>27</v>
      </c>
      <c r="I2752">
        <v>1</v>
      </c>
      <c r="J2752">
        <v>0</v>
      </c>
      <c r="K2752">
        <v>1</v>
      </c>
      <c r="L2752">
        <v>0</v>
      </c>
      <c r="M2752">
        <v>0</v>
      </c>
      <c r="N2752" t="s">
        <v>80</v>
      </c>
      <c r="O2752" t="s">
        <v>98</v>
      </c>
      <c r="P2752" t="s">
        <v>38</v>
      </c>
      <c r="Q2752" t="s">
        <v>39</v>
      </c>
      <c r="R2752">
        <v>0</v>
      </c>
      <c r="S2752">
        <v>0</v>
      </c>
      <c r="T2752">
        <v>0</v>
      </c>
      <c r="U2752" t="s">
        <v>40</v>
      </c>
      <c r="V2752" t="s">
        <v>40</v>
      </c>
      <c r="W2752">
        <v>0</v>
      </c>
      <c r="X2752" t="s">
        <v>41</v>
      </c>
      <c r="Y2752">
        <v>9</v>
      </c>
      <c r="Z2752">
        <v>0</v>
      </c>
      <c r="AA2752">
        <v>0</v>
      </c>
      <c r="AB2752" t="s">
        <v>42</v>
      </c>
      <c r="AC2752">
        <v>88</v>
      </c>
      <c r="AD2752">
        <v>0</v>
      </c>
      <c r="AE2752">
        <v>1</v>
      </c>
      <c r="AF2752" t="s">
        <v>48</v>
      </c>
      <c r="AG2752" s="1">
        <v>42794</v>
      </c>
      <c r="AH2752">
        <f>SUM(Hotel_Data_Mini[[#This Row],[adults]:[babies]])</f>
        <v>1</v>
      </c>
      <c r="AI2752">
        <f>SUM(Hotel_Data_Mini[[#This Row],[stays_in_weekend_nights]:[stays_in_week_nights]])</f>
        <v>1</v>
      </c>
      <c r="AJ2752">
        <f>IF(Hotel_Data_Mini[[#This Row],[reserved_room_type]]=Hotel_Data_Mini[[#This Row],[assigned_room_type]],0,1)</f>
        <v>0</v>
      </c>
    </row>
    <row r="2753" spans="1:36" x14ac:dyDescent="0.25">
      <c r="A2753" t="s">
        <v>153</v>
      </c>
      <c r="B2753" t="s">
        <v>44</v>
      </c>
      <c r="C2753">
        <v>1</v>
      </c>
      <c r="D2753">
        <v>25</v>
      </c>
      <c r="E2753">
        <v>2017</v>
      </c>
      <c r="F2753" t="s">
        <v>117</v>
      </c>
      <c r="G2753">
        <v>20</v>
      </c>
      <c r="H2753">
        <v>20</v>
      </c>
      <c r="I2753">
        <v>2</v>
      </c>
      <c r="J2753">
        <v>1</v>
      </c>
      <c r="K2753">
        <v>2</v>
      </c>
      <c r="L2753">
        <v>0</v>
      </c>
      <c r="M2753">
        <v>0</v>
      </c>
      <c r="N2753" t="s">
        <v>36</v>
      </c>
      <c r="O2753" t="s">
        <v>37</v>
      </c>
      <c r="P2753" t="s">
        <v>50</v>
      </c>
      <c r="Q2753" t="s">
        <v>39</v>
      </c>
      <c r="R2753">
        <v>0</v>
      </c>
      <c r="S2753">
        <v>0</v>
      </c>
      <c r="T2753">
        <v>0</v>
      </c>
      <c r="U2753" t="s">
        <v>40</v>
      </c>
      <c r="V2753" t="s">
        <v>40</v>
      </c>
      <c r="W2753">
        <v>0</v>
      </c>
      <c r="X2753" t="s">
        <v>41</v>
      </c>
      <c r="Y2753">
        <v>229</v>
      </c>
      <c r="Z2753">
        <v>0</v>
      </c>
      <c r="AA2753">
        <v>0</v>
      </c>
      <c r="AB2753" t="s">
        <v>53</v>
      </c>
      <c r="AC2753">
        <v>90</v>
      </c>
      <c r="AD2753">
        <v>0</v>
      </c>
      <c r="AE2753">
        <v>0</v>
      </c>
      <c r="AF2753" t="s">
        <v>43</v>
      </c>
      <c r="AG2753" s="1">
        <v>42850</v>
      </c>
      <c r="AH2753">
        <f>SUM(Hotel_Data_Mini[[#This Row],[adults]:[babies]])</f>
        <v>2</v>
      </c>
      <c r="AI2753">
        <f>SUM(Hotel_Data_Mini[[#This Row],[stays_in_weekend_nights]:[stays_in_week_nights]])</f>
        <v>3</v>
      </c>
      <c r="AJ2753">
        <f>IF(Hotel_Data_Mini[[#This Row],[reserved_room_type]]=Hotel_Data_Mini[[#This Row],[assigned_room_type]],0,1)</f>
        <v>0</v>
      </c>
    </row>
    <row r="2754" spans="1:36" x14ac:dyDescent="0.25">
      <c r="A2754" t="s">
        <v>153</v>
      </c>
      <c r="B2754" t="s">
        <v>44</v>
      </c>
      <c r="C2754">
        <v>1</v>
      </c>
      <c r="D2754">
        <v>189</v>
      </c>
      <c r="E2754">
        <v>2017</v>
      </c>
      <c r="F2754" t="s">
        <v>120</v>
      </c>
      <c r="G2754">
        <v>22</v>
      </c>
      <c r="H2754">
        <v>2</v>
      </c>
      <c r="I2754">
        <v>0</v>
      </c>
      <c r="J2754">
        <v>2</v>
      </c>
      <c r="K2754">
        <v>2</v>
      </c>
      <c r="L2754">
        <v>0</v>
      </c>
      <c r="M2754">
        <v>0</v>
      </c>
      <c r="N2754" t="s">
        <v>36</v>
      </c>
      <c r="O2754" t="s">
        <v>37</v>
      </c>
      <c r="P2754" t="s">
        <v>50</v>
      </c>
      <c r="Q2754" t="s">
        <v>39</v>
      </c>
      <c r="R2754">
        <v>0</v>
      </c>
      <c r="S2754">
        <v>0</v>
      </c>
      <c r="T2754">
        <v>0</v>
      </c>
      <c r="U2754" t="s">
        <v>40</v>
      </c>
      <c r="V2754" t="s">
        <v>40</v>
      </c>
      <c r="W2754">
        <v>0</v>
      </c>
      <c r="X2754" t="s">
        <v>51</v>
      </c>
      <c r="Y2754">
        <v>0</v>
      </c>
      <c r="Z2754">
        <v>0</v>
      </c>
      <c r="AA2754">
        <v>0</v>
      </c>
      <c r="AB2754" t="s">
        <v>42</v>
      </c>
      <c r="AC2754">
        <v>100</v>
      </c>
      <c r="AD2754">
        <v>0</v>
      </c>
      <c r="AE2754">
        <v>0</v>
      </c>
      <c r="AF2754" t="s">
        <v>43</v>
      </c>
      <c r="AG2754" s="1">
        <v>42699</v>
      </c>
      <c r="AH2754">
        <f>SUM(Hotel_Data_Mini[[#This Row],[adults]:[babies]])</f>
        <v>2</v>
      </c>
      <c r="AI2754">
        <f>SUM(Hotel_Data_Mini[[#This Row],[stays_in_weekend_nights]:[stays_in_week_nights]])</f>
        <v>2</v>
      </c>
      <c r="AJ2754">
        <f>IF(Hotel_Data_Mini[[#This Row],[reserved_room_type]]=Hotel_Data_Mini[[#This Row],[assigned_room_type]],0,1)</f>
        <v>0</v>
      </c>
    </row>
    <row r="2755" spans="1:36" x14ac:dyDescent="0.25">
      <c r="A2755" t="s">
        <v>153</v>
      </c>
      <c r="B2755" t="s">
        <v>44</v>
      </c>
      <c r="C2755">
        <v>0</v>
      </c>
      <c r="D2755">
        <v>0</v>
      </c>
      <c r="E2755">
        <v>2017</v>
      </c>
      <c r="F2755" t="s">
        <v>120</v>
      </c>
      <c r="G2755">
        <v>22</v>
      </c>
      <c r="H2755">
        <v>3</v>
      </c>
      <c r="I2755">
        <v>0</v>
      </c>
      <c r="J2755">
        <v>1</v>
      </c>
      <c r="K2755">
        <v>1</v>
      </c>
      <c r="L2755">
        <v>0</v>
      </c>
      <c r="M2755">
        <v>0</v>
      </c>
      <c r="N2755" t="s">
        <v>36</v>
      </c>
      <c r="O2755" t="s">
        <v>37</v>
      </c>
      <c r="P2755" t="s">
        <v>61</v>
      </c>
      <c r="Q2755" t="s">
        <v>47</v>
      </c>
      <c r="R2755">
        <v>0</v>
      </c>
      <c r="S2755">
        <v>0</v>
      </c>
      <c r="T2755">
        <v>0</v>
      </c>
      <c r="U2755" t="s">
        <v>40</v>
      </c>
      <c r="V2755" t="s">
        <v>60</v>
      </c>
      <c r="W2755">
        <v>0</v>
      </c>
      <c r="X2755" t="s">
        <v>41</v>
      </c>
      <c r="Y2755">
        <v>45</v>
      </c>
      <c r="Z2755">
        <v>0</v>
      </c>
      <c r="AA2755">
        <v>0</v>
      </c>
      <c r="AB2755" t="s">
        <v>42</v>
      </c>
      <c r="AC2755">
        <v>0</v>
      </c>
      <c r="AD2755">
        <v>0</v>
      </c>
      <c r="AE2755">
        <v>0</v>
      </c>
      <c r="AF2755" t="s">
        <v>48</v>
      </c>
      <c r="AG2755" s="1">
        <v>42890</v>
      </c>
      <c r="AH2755">
        <f>SUM(Hotel_Data_Mini[[#This Row],[adults]:[babies]])</f>
        <v>1</v>
      </c>
      <c r="AI2755">
        <f>SUM(Hotel_Data_Mini[[#This Row],[stays_in_weekend_nights]:[stays_in_week_nights]])</f>
        <v>1</v>
      </c>
      <c r="AJ2755">
        <f>IF(Hotel_Data_Mini[[#This Row],[reserved_room_type]]=Hotel_Data_Mini[[#This Row],[assigned_room_type]],0,1)</f>
        <v>1</v>
      </c>
    </row>
    <row r="2756" spans="1:36" x14ac:dyDescent="0.25">
      <c r="A2756" t="s">
        <v>153</v>
      </c>
      <c r="B2756" t="s">
        <v>34</v>
      </c>
      <c r="C2756">
        <v>1</v>
      </c>
      <c r="D2756">
        <v>17</v>
      </c>
      <c r="E2756">
        <v>2017</v>
      </c>
      <c r="F2756" t="s">
        <v>120</v>
      </c>
      <c r="G2756">
        <v>25</v>
      </c>
      <c r="H2756">
        <v>21</v>
      </c>
      <c r="I2756">
        <v>1</v>
      </c>
      <c r="J2756">
        <v>4</v>
      </c>
      <c r="K2756">
        <v>2</v>
      </c>
      <c r="L2756">
        <v>2</v>
      </c>
      <c r="M2756">
        <v>0</v>
      </c>
      <c r="N2756" t="s">
        <v>36</v>
      </c>
      <c r="O2756" t="s">
        <v>67</v>
      </c>
      <c r="P2756" t="s">
        <v>38</v>
      </c>
      <c r="Q2756" t="s">
        <v>39</v>
      </c>
      <c r="R2756">
        <v>0</v>
      </c>
      <c r="S2756">
        <v>0</v>
      </c>
      <c r="T2756">
        <v>0</v>
      </c>
      <c r="U2756" t="s">
        <v>62</v>
      </c>
      <c r="V2756" t="s">
        <v>62</v>
      </c>
      <c r="W2756">
        <v>0</v>
      </c>
      <c r="X2756" t="s">
        <v>41</v>
      </c>
      <c r="Y2756">
        <v>240</v>
      </c>
      <c r="Z2756">
        <v>0</v>
      </c>
      <c r="AA2756">
        <v>0</v>
      </c>
      <c r="AB2756" t="s">
        <v>42</v>
      </c>
      <c r="AC2756">
        <v>180</v>
      </c>
      <c r="AD2756">
        <v>0</v>
      </c>
      <c r="AE2756">
        <v>1</v>
      </c>
      <c r="AF2756" t="s">
        <v>43</v>
      </c>
      <c r="AG2756" s="1">
        <v>0</v>
      </c>
      <c r="AH2756">
        <f>SUM(Hotel_Data_Mini[[#This Row],[adults]:[babies]])</f>
        <v>4</v>
      </c>
      <c r="AI2756">
        <f>SUM(Hotel_Data_Mini[[#This Row],[stays_in_weekend_nights]:[stays_in_week_nights]])</f>
        <v>5</v>
      </c>
      <c r="AJ2756">
        <f>IF(Hotel_Data_Mini[[#This Row],[reserved_room_type]]=Hotel_Data_Mini[[#This Row],[assigned_room_type]],0,1)</f>
        <v>0</v>
      </c>
    </row>
    <row r="2757" spans="1:36" x14ac:dyDescent="0.25">
      <c r="A2757" t="s">
        <v>153</v>
      </c>
      <c r="B2757" t="s">
        <v>34</v>
      </c>
      <c r="C2757">
        <v>1</v>
      </c>
      <c r="D2757">
        <v>299</v>
      </c>
      <c r="E2757">
        <v>2017</v>
      </c>
      <c r="F2757" t="s">
        <v>52</v>
      </c>
      <c r="G2757">
        <v>29</v>
      </c>
      <c r="H2757">
        <v>18</v>
      </c>
      <c r="I2757">
        <v>2</v>
      </c>
      <c r="J2757">
        <v>10</v>
      </c>
      <c r="K2757">
        <v>2</v>
      </c>
      <c r="L2757">
        <v>0</v>
      </c>
      <c r="M2757">
        <v>0</v>
      </c>
      <c r="N2757" t="s">
        <v>54</v>
      </c>
      <c r="O2757" t="s">
        <v>67</v>
      </c>
      <c r="P2757" t="s">
        <v>38</v>
      </c>
      <c r="Q2757" t="s">
        <v>39</v>
      </c>
      <c r="R2757">
        <v>0</v>
      </c>
      <c r="S2757">
        <v>0</v>
      </c>
      <c r="T2757">
        <v>0</v>
      </c>
      <c r="U2757" t="s">
        <v>71</v>
      </c>
      <c r="V2757" t="s">
        <v>71</v>
      </c>
      <c r="W2757">
        <v>0</v>
      </c>
      <c r="X2757" t="s">
        <v>41</v>
      </c>
      <c r="Y2757">
        <v>240</v>
      </c>
      <c r="Z2757">
        <v>0</v>
      </c>
      <c r="AA2757">
        <v>0</v>
      </c>
      <c r="AB2757" t="s">
        <v>42</v>
      </c>
      <c r="AC2757">
        <v>201.6</v>
      </c>
      <c r="AD2757">
        <v>0</v>
      </c>
      <c r="AE2757">
        <v>2</v>
      </c>
      <c r="AF2757" t="s">
        <v>43</v>
      </c>
      <c r="AG2757" s="1">
        <v>42639</v>
      </c>
      <c r="AH2757">
        <f>SUM(Hotel_Data_Mini[[#This Row],[adults]:[babies]])</f>
        <v>2</v>
      </c>
      <c r="AI2757">
        <f>SUM(Hotel_Data_Mini[[#This Row],[stays_in_weekend_nights]:[stays_in_week_nights]])</f>
        <v>12</v>
      </c>
      <c r="AJ2757">
        <f>IF(Hotel_Data_Mini[[#This Row],[reserved_room_type]]=Hotel_Data_Mini[[#This Row],[assigned_room_type]],0,1)</f>
        <v>0</v>
      </c>
    </row>
    <row r="2758" spans="1:36" x14ac:dyDescent="0.25">
      <c r="A2758" t="s">
        <v>153</v>
      </c>
      <c r="B2758" t="s">
        <v>44</v>
      </c>
      <c r="C2758">
        <v>0</v>
      </c>
      <c r="D2758">
        <v>116</v>
      </c>
      <c r="E2758">
        <v>2017</v>
      </c>
      <c r="F2758" t="s">
        <v>121</v>
      </c>
      <c r="G2758">
        <v>6</v>
      </c>
      <c r="H2758">
        <v>10</v>
      </c>
      <c r="I2758">
        <v>1</v>
      </c>
      <c r="J2758">
        <v>2</v>
      </c>
      <c r="K2758">
        <v>2</v>
      </c>
      <c r="L2758">
        <v>0</v>
      </c>
      <c r="M2758">
        <v>0</v>
      </c>
      <c r="N2758" t="s">
        <v>80</v>
      </c>
      <c r="O2758" t="s">
        <v>68</v>
      </c>
      <c r="P2758" t="s">
        <v>38</v>
      </c>
      <c r="Q2758" t="s">
        <v>39</v>
      </c>
      <c r="R2758">
        <v>0</v>
      </c>
      <c r="S2758">
        <v>0</v>
      </c>
      <c r="T2758">
        <v>0</v>
      </c>
      <c r="U2758" t="s">
        <v>40</v>
      </c>
      <c r="V2758" t="s">
        <v>40</v>
      </c>
      <c r="W2758">
        <v>0</v>
      </c>
      <c r="X2758" t="s">
        <v>41</v>
      </c>
      <c r="Y2758">
        <v>7</v>
      </c>
      <c r="Z2758">
        <v>0</v>
      </c>
      <c r="AA2758">
        <v>0</v>
      </c>
      <c r="AB2758" t="s">
        <v>42</v>
      </c>
      <c r="AC2758">
        <v>60.98</v>
      </c>
      <c r="AD2758">
        <v>0</v>
      </c>
      <c r="AE2758">
        <v>1</v>
      </c>
      <c r="AF2758" t="s">
        <v>48</v>
      </c>
      <c r="AG2758" s="1">
        <v>42779</v>
      </c>
      <c r="AH2758">
        <f>SUM(Hotel_Data_Mini[[#This Row],[adults]:[babies]])</f>
        <v>2</v>
      </c>
      <c r="AI2758">
        <f>SUM(Hotel_Data_Mini[[#This Row],[stays_in_weekend_nights]:[stays_in_week_nights]])</f>
        <v>3</v>
      </c>
      <c r="AJ2758">
        <f>IF(Hotel_Data_Mini[[#This Row],[reserved_room_type]]=Hotel_Data_Mini[[#This Row],[assigned_room_type]],0,1)</f>
        <v>0</v>
      </c>
    </row>
    <row r="2759" spans="1:36" x14ac:dyDescent="0.25">
      <c r="A2759" t="s">
        <v>153</v>
      </c>
      <c r="B2759" t="s">
        <v>44</v>
      </c>
      <c r="C2759">
        <v>0</v>
      </c>
      <c r="D2759">
        <v>166</v>
      </c>
      <c r="E2759">
        <v>2017</v>
      </c>
      <c r="F2759" t="s">
        <v>120</v>
      </c>
      <c r="G2759">
        <v>25</v>
      </c>
      <c r="H2759">
        <v>21</v>
      </c>
      <c r="I2759">
        <v>2</v>
      </c>
      <c r="J2759">
        <v>5</v>
      </c>
      <c r="K2759">
        <v>2</v>
      </c>
      <c r="L2759">
        <v>0</v>
      </c>
      <c r="M2759">
        <v>0</v>
      </c>
      <c r="N2759" t="s">
        <v>36</v>
      </c>
      <c r="O2759" t="s">
        <v>58</v>
      </c>
      <c r="P2759" t="s">
        <v>47</v>
      </c>
      <c r="Q2759" t="s">
        <v>47</v>
      </c>
      <c r="R2759">
        <v>0</v>
      </c>
      <c r="S2759">
        <v>0</v>
      </c>
      <c r="T2759">
        <v>0</v>
      </c>
      <c r="U2759" t="s">
        <v>60</v>
      </c>
      <c r="V2759" t="s">
        <v>60</v>
      </c>
      <c r="W2759">
        <v>0</v>
      </c>
      <c r="X2759" t="s">
        <v>41</v>
      </c>
      <c r="Y2759">
        <v>14</v>
      </c>
      <c r="Z2759">
        <v>0</v>
      </c>
      <c r="AA2759">
        <v>0</v>
      </c>
      <c r="AB2759" t="s">
        <v>42</v>
      </c>
      <c r="AC2759">
        <v>121.5</v>
      </c>
      <c r="AD2759">
        <v>0</v>
      </c>
      <c r="AE2759">
        <v>0</v>
      </c>
      <c r="AF2759" t="s">
        <v>48</v>
      </c>
      <c r="AG2759" s="1">
        <v>42914</v>
      </c>
      <c r="AH2759">
        <f>SUM(Hotel_Data_Mini[[#This Row],[adults]:[babies]])</f>
        <v>2</v>
      </c>
      <c r="AI2759">
        <f>SUM(Hotel_Data_Mini[[#This Row],[stays_in_weekend_nights]:[stays_in_week_nights]])</f>
        <v>7</v>
      </c>
      <c r="AJ2759">
        <f>IF(Hotel_Data_Mini[[#This Row],[reserved_room_type]]=Hotel_Data_Mini[[#This Row],[assigned_room_type]],0,1)</f>
        <v>0</v>
      </c>
    </row>
    <row r="2760" spans="1:36" x14ac:dyDescent="0.25">
      <c r="A2760" t="s">
        <v>153</v>
      </c>
      <c r="B2760" t="s">
        <v>34</v>
      </c>
      <c r="C2760">
        <v>1</v>
      </c>
      <c r="D2760">
        <v>51</v>
      </c>
      <c r="E2760">
        <v>2017</v>
      </c>
      <c r="F2760" t="s">
        <v>52</v>
      </c>
      <c r="G2760">
        <v>28</v>
      </c>
      <c r="H2760">
        <v>12</v>
      </c>
      <c r="I2760">
        <v>1</v>
      </c>
      <c r="J2760">
        <v>4</v>
      </c>
      <c r="K2760">
        <v>2</v>
      </c>
      <c r="L2760">
        <v>0</v>
      </c>
      <c r="M2760">
        <v>0</v>
      </c>
      <c r="N2760" t="s">
        <v>36</v>
      </c>
      <c r="O2760" t="s">
        <v>58</v>
      </c>
      <c r="P2760" t="s">
        <v>38</v>
      </c>
      <c r="Q2760" t="s">
        <v>39</v>
      </c>
      <c r="R2760">
        <v>0</v>
      </c>
      <c r="S2760">
        <v>0</v>
      </c>
      <c r="T2760">
        <v>0</v>
      </c>
      <c r="U2760" t="s">
        <v>40</v>
      </c>
      <c r="V2760" t="s">
        <v>40</v>
      </c>
      <c r="W2760">
        <v>0</v>
      </c>
      <c r="X2760" t="s">
        <v>41</v>
      </c>
      <c r="Y2760">
        <v>240</v>
      </c>
      <c r="Z2760">
        <v>0</v>
      </c>
      <c r="AA2760">
        <v>0</v>
      </c>
      <c r="AB2760" t="s">
        <v>42</v>
      </c>
      <c r="AC2760">
        <v>184</v>
      </c>
      <c r="AD2760">
        <v>0</v>
      </c>
      <c r="AE2760">
        <v>1</v>
      </c>
      <c r="AF2760" t="s">
        <v>43</v>
      </c>
      <c r="AG2760" s="1">
        <v>42878</v>
      </c>
      <c r="AH2760">
        <f>SUM(Hotel_Data_Mini[[#This Row],[adults]:[babies]])</f>
        <v>2</v>
      </c>
      <c r="AI2760">
        <f>SUM(Hotel_Data_Mini[[#This Row],[stays_in_weekend_nights]:[stays_in_week_nights]])</f>
        <v>5</v>
      </c>
      <c r="AJ2760">
        <f>IF(Hotel_Data_Mini[[#This Row],[reserved_room_type]]=Hotel_Data_Mini[[#This Row],[assigned_room_type]],0,1)</f>
        <v>0</v>
      </c>
    </row>
    <row r="2761" spans="1:36" x14ac:dyDescent="0.25">
      <c r="A2761" t="s">
        <v>153</v>
      </c>
      <c r="B2761" t="s">
        <v>34</v>
      </c>
      <c r="C2761">
        <v>0</v>
      </c>
      <c r="D2761">
        <v>18</v>
      </c>
      <c r="E2761">
        <v>2017</v>
      </c>
      <c r="F2761" t="s">
        <v>126</v>
      </c>
      <c r="G2761">
        <v>4</v>
      </c>
      <c r="H2761">
        <v>26</v>
      </c>
      <c r="I2761">
        <v>0</v>
      </c>
      <c r="J2761">
        <v>3</v>
      </c>
      <c r="K2761">
        <v>2</v>
      </c>
      <c r="L2761">
        <v>0</v>
      </c>
      <c r="M2761">
        <v>0</v>
      </c>
      <c r="N2761" t="s">
        <v>36</v>
      </c>
      <c r="O2761" t="s">
        <v>55</v>
      </c>
      <c r="P2761" t="s">
        <v>38</v>
      </c>
      <c r="Q2761" t="s">
        <v>39</v>
      </c>
      <c r="R2761">
        <v>0</v>
      </c>
      <c r="S2761">
        <v>0</v>
      </c>
      <c r="T2761">
        <v>0</v>
      </c>
      <c r="U2761" t="s">
        <v>40</v>
      </c>
      <c r="V2761" t="s">
        <v>40</v>
      </c>
      <c r="W2761">
        <v>0</v>
      </c>
      <c r="X2761" t="s">
        <v>41</v>
      </c>
      <c r="Y2761">
        <v>240</v>
      </c>
      <c r="Z2761">
        <v>0</v>
      </c>
      <c r="AA2761">
        <v>0</v>
      </c>
      <c r="AB2761" t="s">
        <v>53</v>
      </c>
      <c r="AC2761">
        <v>48</v>
      </c>
      <c r="AD2761">
        <v>0</v>
      </c>
      <c r="AE2761">
        <v>2</v>
      </c>
      <c r="AF2761" t="s">
        <v>48</v>
      </c>
      <c r="AG2761" s="1">
        <v>42764</v>
      </c>
      <c r="AH2761">
        <f>SUM(Hotel_Data_Mini[[#This Row],[adults]:[babies]])</f>
        <v>2</v>
      </c>
      <c r="AI2761">
        <f>SUM(Hotel_Data_Mini[[#This Row],[stays_in_weekend_nights]:[stays_in_week_nights]])</f>
        <v>3</v>
      </c>
      <c r="AJ2761">
        <f>IF(Hotel_Data_Mini[[#This Row],[reserved_room_type]]=Hotel_Data_Mini[[#This Row],[assigned_room_type]],0,1)</f>
        <v>0</v>
      </c>
    </row>
    <row r="2762" spans="1:36" x14ac:dyDescent="0.25">
      <c r="A2762" t="s">
        <v>153</v>
      </c>
      <c r="B2762" t="s">
        <v>44</v>
      </c>
      <c r="C2762">
        <v>0</v>
      </c>
      <c r="D2762">
        <v>36</v>
      </c>
      <c r="E2762">
        <v>2017</v>
      </c>
      <c r="F2762" t="s">
        <v>121</v>
      </c>
      <c r="G2762">
        <v>9</v>
      </c>
      <c r="H2762">
        <v>26</v>
      </c>
      <c r="I2762">
        <v>2</v>
      </c>
      <c r="J2762">
        <v>1</v>
      </c>
      <c r="K2762">
        <v>2</v>
      </c>
      <c r="L2762">
        <v>1</v>
      </c>
      <c r="M2762">
        <v>0</v>
      </c>
      <c r="N2762" t="s">
        <v>36</v>
      </c>
      <c r="O2762" t="s">
        <v>68</v>
      </c>
      <c r="P2762" t="s">
        <v>56</v>
      </c>
      <c r="Q2762" t="s">
        <v>39</v>
      </c>
      <c r="R2762">
        <v>0</v>
      </c>
      <c r="S2762">
        <v>0</v>
      </c>
      <c r="T2762">
        <v>0</v>
      </c>
      <c r="U2762" t="s">
        <v>40</v>
      </c>
      <c r="V2762" t="s">
        <v>40</v>
      </c>
      <c r="W2762">
        <v>1</v>
      </c>
      <c r="X2762" t="s">
        <v>41</v>
      </c>
      <c r="Y2762">
        <v>28</v>
      </c>
      <c r="Z2762">
        <v>0</v>
      </c>
      <c r="AA2762">
        <v>0</v>
      </c>
      <c r="AB2762" t="s">
        <v>42</v>
      </c>
      <c r="AC2762">
        <v>90</v>
      </c>
      <c r="AD2762">
        <v>0</v>
      </c>
      <c r="AE2762">
        <v>0</v>
      </c>
      <c r="AF2762" t="s">
        <v>48</v>
      </c>
      <c r="AG2762" s="1">
        <v>42795</v>
      </c>
      <c r="AH2762">
        <f>SUM(Hotel_Data_Mini[[#This Row],[adults]:[babies]])</f>
        <v>3</v>
      </c>
      <c r="AI2762">
        <f>SUM(Hotel_Data_Mini[[#This Row],[stays_in_weekend_nights]:[stays_in_week_nights]])</f>
        <v>3</v>
      </c>
      <c r="AJ2762">
        <f>IF(Hotel_Data_Mini[[#This Row],[reserved_room_type]]=Hotel_Data_Mini[[#This Row],[assigned_room_type]],0,1)</f>
        <v>0</v>
      </c>
    </row>
    <row r="2763" spans="1:36" x14ac:dyDescent="0.25">
      <c r="A2763" t="s">
        <v>153</v>
      </c>
      <c r="B2763" t="s">
        <v>44</v>
      </c>
      <c r="C2763">
        <v>0</v>
      </c>
      <c r="D2763">
        <v>24</v>
      </c>
      <c r="E2763">
        <v>2017</v>
      </c>
      <c r="F2763" t="s">
        <v>52</v>
      </c>
      <c r="G2763">
        <v>31</v>
      </c>
      <c r="H2763">
        <v>31</v>
      </c>
      <c r="I2763">
        <v>1</v>
      </c>
      <c r="J2763">
        <v>2</v>
      </c>
      <c r="K2763">
        <v>2</v>
      </c>
      <c r="L2763">
        <v>2</v>
      </c>
      <c r="M2763">
        <v>0</v>
      </c>
      <c r="N2763" t="s">
        <v>54</v>
      </c>
      <c r="O2763" t="s">
        <v>95</v>
      </c>
      <c r="P2763" t="s">
        <v>47</v>
      </c>
      <c r="Q2763" t="s">
        <v>47</v>
      </c>
      <c r="R2763">
        <v>0</v>
      </c>
      <c r="S2763">
        <v>0</v>
      </c>
      <c r="T2763">
        <v>0</v>
      </c>
      <c r="U2763" t="s">
        <v>71</v>
      </c>
      <c r="V2763" t="s">
        <v>71</v>
      </c>
      <c r="W2763">
        <v>2</v>
      </c>
      <c r="X2763" t="s">
        <v>41</v>
      </c>
      <c r="Y2763">
        <v>14</v>
      </c>
      <c r="Z2763">
        <v>0</v>
      </c>
      <c r="AA2763">
        <v>0</v>
      </c>
      <c r="AB2763" t="s">
        <v>42</v>
      </c>
      <c r="AC2763">
        <v>266.2</v>
      </c>
      <c r="AD2763">
        <v>0</v>
      </c>
      <c r="AE2763">
        <v>1</v>
      </c>
      <c r="AF2763" t="s">
        <v>48</v>
      </c>
      <c r="AG2763" s="1">
        <v>42950</v>
      </c>
      <c r="AH2763">
        <f>SUM(Hotel_Data_Mini[[#This Row],[adults]:[babies]])</f>
        <v>4</v>
      </c>
      <c r="AI2763">
        <f>SUM(Hotel_Data_Mini[[#This Row],[stays_in_weekend_nights]:[stays_in_week_nights]])</f>
        <v>3</v>
      </c>
      <c r="AJ2763">
        <f>IF(Hotel_Data_Mini[[#This Row],[reserved_room_type]]=Hotel_Data_Mini[[#This Row],[assigned_room_type]],0,1)</f>
        <v>0</v>
      </c>
    </row>
    <row r="2764" spans="1:36" x14ac:dyDescent="0.25">
      <c r="A2764" t="s">
        <v>153</v>
      </c>
      <c r="B2764" t="s">
        <v>44</v>
      </c>
      <c r="C2764">
        <v>0</v>
      </c>
      <c r="D2764">
        <v>409</v>
      </c>
      <c r="E2764">
        <v>2017</v>
      </c>
      <c r="F2764" t="s">
        <v>117</v>
      </c>
      <c r="G2764">
        <v>22</v>
      </c>
      <c r="H2764">
        <v>31</v>
      </c>
      <c r="I2764">
        <v>0</v>
      </c>
      <c r="J2764">
        <v>3</v>
      </c>
      <c r="K2764">
        <v>2</v>
      </c>
      <c r="L2764">
        <v>0</v>
      </c>
      <c r="M2764">
        <v>0</v>
      </c>
      <c r="N2764" t="s">
        <v>36</v>
      </c>
      <c r="O2764" t="s">
        <v>124</v>
      </c>
      <c r="P2764" t="s">
        <v>50</v>
      </c>
      <c r="Q2764" t="s">
        <v>39</v>
      </c>
      <c r="R2764">
        <v>0</v>
      </c>
      <c r="S2764">
        <v>0</v>
      </c>
      <c r="T2764">
        <v>0</v>
      </c>
      <c r="U2764" t="s">
        <v>40</v>
      </c>
      <c r="V2764" t="s">
        <v>40</v>
      </c>
      <c r="W2764">
        <v>0</v>
      </c>
      <c r="X2764" t="s">
        <v>41</v>
      </c>
      <c r="Y2764">
        <v>229</v>
      </c>
      <c r="Z2764">
        <v>0</v>
      </c>
      <c r="AA2764">
        <v>0</v>
      </c>
      <c r="AB2764" t="s">
        <v>53</v>
      </c>
      <c r="AC2764">
        <v>112.67</v>
      </c>
      <c r="AD2764">
        <v>0</v>
      </c>
      <c r="AE2764">
        <v>1</v>
      </c>
      <c r="AF2764" t="s">
        <v>48</v>
      </c>
      <c r="AG2764" s="1">
        <v>42889</v>
      </c>
      <c r="AH2764">
        <f>SUM(Hotel_Data_Mini[[#This Row],[adults]:[babies]])</f>
        <v>2</v>
      </c>
      <c r="AI2764">
        <f>SUM(Hotel_Data_Mini[[#This Row],[stays_in_weekend_nights]:[stays_in_week_nights]])</f>
        <v>3</v>
      </c>
      <c r="AJ2764">
        <f>IF(Hotel_Data_Mini[[#This Row],[reserved_room_type]]=Hotel_Data_Mini[[#This Row],[assigned_room_type]],0,1)</f>
        <v>0</v>
      </c>
    </row>
    <row r="2765" spans="1:36" x14ac:dyDescent="0.25">
      <c r="A2765" t="s">
        <v>153</v>
      </c>
      <c r="B2765" t="s">
        <v>44</v>
      </c>
      <c r="C2765">
        <v>0</v>
      </c>
      <c r="D2765">
        <v>136</v>
      </c>
      <c r="E2765">
        <v>2017</v>
      </c>
      <c r="F2765" t="s">
        <v>120</v>
      </c>
      <c r="G2765">
        <v>25</v>
      </c>
      <c r="H2765">
        <v>24</v>
      </c>
      <c r="I2765">
        <v>2</v>
      </c>
      <c r="J2765">
        <v>3</v>
      </c>
      <c r="K2765">
        <v>3</v>
      </c>
      <c r="L2765">
        <v>1</v>
      </c>
      <c r="M2765">
        <v>0</v>
      </c>
      <c r="N2765" t="s">
        <v>36</v>
      </c>
      <c r="O2765" t="s">
        <v>68</v>
      </c>
      <c r="P2765" t="s">
        <v>38</v>
      </c>
      <c r="Q2765" t="s">
        <v>39</v>
      </c>
      <c r="R2765">
        <v>0</v>
      </c>
      <c r="S2765">
        <v>0</v>
      </c>
      <c r="T2765">
        <v>0</v>
      </c>
      <c r="U2765" t="s">
        <v>65</v>
      </c>
      <c r="V2765" t="s">
        <v>65</v>
      </c>
      <c r="W2765">
        <v>1</v>
      </c>
      <c r="X2765" t="s">
        <v>41</v>
      </c>
      <c r="Y2765">
        <v>9</v>
      </c>
      <c r="Z2765">
        <v>0</v>
      </c>
      <c r="AA2765">
        <v>0</v>
      </c>
      <c r="AB2765" t="s">
        <v>42</v>
      </c>
      <c r="AC2765">
        <v>220</v>
      </c>
      <c r="AD2765">
        <v>0</v>
      </c>
      <c r="AE2765">
        <v>0</v>
      </c>
      <c r="AF2765" t="s">
        <v>48</v>
      </c>
      <c r="AG2765" s="1">
        <v>42915</v>
      </c>
      <c r="AH2765">
        <f>SUM(Hotel_Data_Mini[[#This Row],[adults]:[babies]])</f>
        <v>4</v>
      </c>
      <c r="AI2765">
        <f>SUM(Hotel_Data_Mini[[#This Row],[stays_in_weekend_nights]:[stays_in_week_nights]])</f>
        <v>5</v>
      </c>
      <c r="AJ2765">
        <f>IF(Hotel_Data_Mini[[#This Row],[reserved_room_type]]=Hotel_Data_Mini[[#This Row],[assigned_room_type]],0,1)</f>
        <v>0</v>
      </c>
    </row>
    <row r="2766" spans="1:36" x14ac:dyDescent="0.25">
      <c r="A2766" t="s">
        <v>153</v>
      </c>
      <c r="B2766" t="s">
        <v>44</v>
      </c>
      <c r="C2766">
        <v>0</v>
      </c>
      <c r="D2766">
        <v>57</v>
      </c>
      <c r="E2766">
        <v>2017</v>
      </c>
      <c r="F2766" t="s">
        <v>118</v>
      </c>
      <c r="G2766">
        <v>12</v>
      </c>
      <c r="H2766">
        <v>22</v>
      </c>
      <c r="I2766">
        <v>0</v>
      </c>
      <c r="J2766">
        <v>2</v>
      </c>
      <c r="K2766">
        <v>2</v>
      </c>
      <c r="L2766">
        <v>0</v>
      </c>
      <c r="M2766">
        <v>0</v>
      </c>
      <c r="N2766" t="s">
        <v>36</v>
      </c>
      <c r="O2766" t="s">
        <v>134</v>
      </c>
      <c r="P2766" t="s">
        <v>47</v>
      </c>
      <c r="Q2766" t="s">
        <v>47</v>
      </c>
      <c r="R2766">
        <v>0</v>
      </c>
      <c r="S2766">
        <v>0</v>
      </c>
      <c r="T2766">
        <v>0</v>
      </c>
      <c r="U2766" t="s">
        <v>40</v>
      </c>
      <c r="V2766" t="s">
        <v>40</v>
      </c>
      <c r="W2766">
        <v>0</v>
      </c>
      <c r="X2766" t="s">
        <v>41</v>
      </c>
      <c r="Y2766">
        <v>14</v>
      </c>
      <c r="Z2766">
        <v>0</v>
      </c>
      <c r="AA2766">
        <v>0</v>
      </c>
      <c r="AB2766" t="s">
        <v>42</v>
      </c>
      <c r="AC2766">
        <v>79.2</v>
      </c>
      <c r="AD2766">
        <v>0</v>
      </c>
      <c r="AE2766">
        <v>0</v>
      </c>
      <c r="AF2766" t="s">
        <v>48</v>
      </c>
      <c r="AG2766" s="1">
        <v>42818</v>
      </c>
      <c r="AH2766">
        <f>SUM(Hotel_Data_Mini[[#This Row],[adults]:[babies]])</f>
        <v>2</v>
      </c>
      <c r="AI2766">
        <f>SUM(Hotel_Data_Mini[[#This Row],[stays_in_weekend_nights]:[stays_in_week_nights]])</f>
        <v>2</v>
      </c>
      <c r="AJ2766">
        <f>IF(Hotel_Data_Mini[[#This Row],[reserved_room_type]]=Hotel_Data_Mini[[#This Row],[assigned_room_type]],0,1)</f>
        <v>0</v>
      </c>
    </row>
    <row r="2767" spans="1:36" x14ac:dyDescent="0.25">
      <c r="A2767" t="s">
        <v>153</v>
      </c>
      <c r="B2767" t="s">
        <v>44</v>
      </c>
      <c r="C2767">
        <v>0</v>
      </c>
      <c r="D2767">
        <v>122</v>
      </c>
      <c r="E2767">
        <v>2017</v>
      </c>
      <c r="F2767" t="s">
        <v>117</v>
      </c>
      <c r="G2767">
        <v>19</v>
      </c>
      <c r="H2767">
        <v>11</v>
      </c>
      <c r="I2767">
        <v>0</v>
      </c>
      <c r="J2767">
        <v>2</v>
      </c>
      <c r="K2767">
        <v>1</v>
      </c>
      <c r="L2767">
        <v>0</v>
      </c>
      <c r="M2767">
        <v>0</v>
      </c>
      <c r="N2767" t="s">
        <v>80</v>
      </c>
      <c r="O2767" t="s">
        <v>79</v>
      </c>
      <c r="P2767" t="s">
        <v>38</v>
      </c>
      <c r="Q2767" t="s">
        <v>39</v>
      </c>
      <c r="R2767">
        <v>0</v>
      </c>
      <c r="S2767">
        <v>0</v>
      </c>
      <c r="T2767">
        <v>0</v>
      </c>
      <c r="U2767" t="s">
        <v>40</v>
      </c>
      <c r="V2767" t="s">
        <v>40</v>
      </c>
      <c r="W2767">
        <v>0</v>
      </c>
      <c r="X2767" t="s">
        <v>41</v>
      </c>
      <c r="Y2767">
        <v>9</v>
      </c>
      <c r="Z2767">
        <v>0</v>
      </c>
      <c r="AA2767">
        <v>0</v>
      </c>
      <c r="AB2767" t="s">
        <v>53</v>
      </c>
      <c r="AC2767">
        <v>117</v>
      </c>
      <c r="AD2767">
        <v>0</v>
      </c>
      <c r="AE2767">
        <v>0</v>
      </c>
      <c r="AF2767" t="s">
        <v>48</v>
      </c>
      <c r="AG2767" s="1">
        <v>42868</v>
      </c>
      <c r="AH2767">
        <f>SUM(Hotel_Data_Mini[[#This Row],[adults]:[babies]])</f>
        <v>1</v>
      </c>
      <c r="AI2767">
        <f>SUM(Hotel_Data_Mini[[#This Row],[stays_in_weekend_nights]:[stays_in_week_nights]])</f>
        <v>2</v>
      </c>
      <c r="AJ2767">
        <f>IF(Hotel_Data_Mini[[#This Row],[reserved_room_type]]=Hotel_Data_Mini[[#This Row],[assigned_room_type]],0,1)</f>
        <v>0</v>
      </c>
    </row>
    <row r="2768" spans="1:36" x14ac:dyDescent="0.25">
      <c r="A2768" t="s">
        <v>153</v>
      </c>
      <c r="B2768" t="s">
        <v>44</v>
      </c>
      <c r="C2768">
        <v>0</v>
      </c>
      <c r="D2768">
        <v>0</v>
      </c>
      <c r="E2768">
        <v>2017</v>
      </c>
      <c r="F2768" t="s">
        <v>126</v>
      </c>
      <c r="G2768">
        <v>2</v>
      </c>
      <c r="H2768">
        <v>9</v>
      </c>
      <c r="I2768">
        <v>1</v>
      </c>
      <c r="J2768">
        <v>3</v>
      </c>
      <c r="K2768">
        <v>2</v>
      </c>
      <c r="L2768">
        <v>0</v>
      </c>
      <c r="M2768">
        <v>0</v>
      </c>
      <c r="N2768" t="s">
        <v>36</v>
      </c>
      <c r="O2768" t="s">
        <v>96</v>
      </c>
      <c r="P2768" t="s">
        <v>38</v>
      </c>
      <c r="Q2768" t="s">
        <v>39</v>
      </c>
      <c r="R2768">
        <v>0</v>
      </c>
      <c r="S2768">
        <v>0</v>
      </c>
      <c r="T2768">
        <v>0</v>
      </c>
      <c r="U2768" t="s">
        <v>40</v>
      </c>
      <c r="V2768" t="s">
        <v>60</v>
      </c>
      <c r="W2768">
        <v>0</v>
      </c>
      <c r="X2768" t="s">
        <v>41</v>
      </c>
      <c r="Y2768">
        <v>9</v>
      </c>
      <c r="Z2768">
        <v>0</v>
      </c>
      <c r="AA2768">
        <v>0</v>
      </c>
      <c r="AB2768" t="s">
        <v>42</v>
      </c>
      <c r="AC2768">
        <v>82.99</v>
      </c>
      <c r="AD2768">
        <v>0</v>
      </c>
      <c r="AE2768">
        <v>0</v>
      </c>
      <c r="AF2768" t="s">
        <v>48</v>
      </c>
      <c r="AG2768" s="1">
        <v>42748</v>
      </c>
      <c r="AH2768">
        <f>SUM(Hotel_Data_Mini[[#This Row],[adults]:[babies]])</f>
        <v>2</v>
      </c>
      <c r="AI2768">
        <f>SUM(Hotel_Data_Mini[[#This Row],[stays_in_weekend_nights]:[stays_in_week_nights]])</f>
        <v>4</v>
      </c>
      <c r="AJ2768">
        <f>IF(Hotel_Data_Mini[[#This Row],[reserved_room_type]]=Hotel_Data_Mini[[#This Row],[assigned_room_type]],0,1)</f>
        <v>1</v>
      </c>
    </row>
    <row r="2769" spans="1:36" x14ac:dyDescent="0.25">
      <c r="A2769" t="s">
        <v>153</v>
      </c>
      <c r="B2769" t="s">
        <v>44</v>
      </c>
      <c r="C2769">
        <v>0</v>
      </c>
      <c r="D2769">
        <v>12</v>
      </c>
      <c r="E2769">
        <v>2017</v>
      </c>
      <c r="F2769" t="s">
        <v>120</v>
      </c>
      <c r="G2769">
        <v>23</v>
      </c>
      <c r="H2769">
        <v>4</v>
      </c>
      <c r="I2769">
        <v>2</v>
      </c>
      <c r="J2769">
        <v>1</v>
      </c>
      <c r="K2769">
        <v>2</v>
      </c>
      <c r="L2769">
        <v>0</v>
      </c>
      <c r="M2769">
        <v>0</v>
      </c>
      <c r="N2769" t="s">
        <v>36</v>
      </c>
      <c r="O2769" t="s">
        <v>73</v>
      </c>
      <c r="P2769" t="s">
        <v>38</v>
      </c>
      <c r="Q2769" t="s">
        <v>39</v>
      </c>
      <c r="R2769">
        <v>0</v>
      </c>
      <c r="S2769">
        <v>0</v>
      </c>
      <c r="T2769">
        <v>0</v>
      </c>
      <c r="U2769" t="s">
        <v>40</v>
      </c>
      <c r="V2769" t="s">
        <v>40</v>
      </c>
      <c r="W2769">
        <v>0</v>
      </c>
      <c r="X2769" t="s">
        <v>41</v>
      </c>
      <c r="Y2769">
        <v>9</v>
      </c>
      <c r="Z2769">
        <v>0</v>
      </c>
      <c r="AA2769">
        <v>0</v>
      </c>
      <c r="AB2769" t="s">
        <v>42</v>
      </c>
      <c r="AC2769">
        <v>153.33000000000001</v>
      </c>
      <c r="AD2769">
        <v>0</v>
      </c>
      <c r="AE2769">
        <v>1</v>
      </c>
      <c r="AF2769" t="s">
        <v>48</v>
      </c>
      <c r="AG2769" s="1">
        <v>42893</v>
      </c>
      <c r="AH2769">
        <f>SUM(Hotel_Data_Mini[[#This Row],[adults]:[babies]])</f>
        <v>2</v>
      </c>
      <c r="AI2769">
        <f>SUM(Hotel_Data_Mini[[#This Row],[stays_in_weekend_nights]:[stays_in_week_nights]])</f>
        <v>3</v>
      </c>
      <c r="AJ2769">
        <f>IF(Hotel_Data_Mini[[#This Row],[reserved_room_type]]=Hotel_Data_Mini[[#This Row],[assigned_room_type]],0,1)</f>
        <v>0</v>
      </c>
    </row>
    <row r="2770" spans="1:36" x14ac:dyDescent="0.25">
      <c r="A2770" t="s">
        <v>153</v>
      </c>
      <c r="B2770" t="s">
        <v>44</v>
      </c>
      <c r="C2770">
        <v>1</v>
      </c>
      <c r="D2770">
        <v>13</v>
      </c>
      <c r="E2770">
        <v>2017</v>
      </c>
      <c r="F2770" t="s">
        <v>52</v>
      </c>
      <c r="G2770">
        <v>28</v>
      </c>
      <c r="H2770">
        <v>11</v>
      </c>
      <c r="I2770">
        <v>0</v>
      </c>
      <c r="J2770">
        <v>2</v>
      </c>
      <c r="K2770">
        <v>2</v>
      </c>
      <c r="L2770">
        <v>1</v>
      </c>
      <c r="M2770">
        <v>0</v>
      </c>
      <c r="N2770" t="s">
        <v>36</v>
      </c>
      <c r="O2770" t="s">
        <v>67</v>
      </c>
      <c r="P2770" t="s">
        <v>38</v>
      </c>
      <c r="Q2770" t="s">
        <v>39</v>
      </c>
      <c r="R2770">
        <v>0</v>
      </c>
      <c r="S2770">
        <v>0</v>
      </c>
      <c r="T2770">
        <v>0</v>
      </c>
      <c r="U2770" t="s">
        <v>40</v>
      </c>
      <c r="V2770" t="s">
        <v>40</v>
      </c>
      <c r="W2770">
        <v>0</v>
      </c>
      <c r="X2770" t="s">
        <v>41</v>
      </c>
      <c r="Y2770">
        <v>9</v>
      </c>
      <c r="Z2770">
        <v>0</v>
      </c>
      <c r="AA2770">
        <v>0</v>
      </c>
      <c r="AB2770" t="s">
        <v>42</v>
      </c>
      <c r="AC2770">
        <v>160</v>
      </c>
      <c r="AD2770">
        <v>0</v>
      </c>
      <c r="AE2770">
        <v>0</v>
      </c>
      <c r="AF2770" t="s">
        <v>43</v>
      </c>
      <c r="AG2770" s="1">
        <v>42918</v>
      </c>
      <c r="AH2770">
        <f>SUM(Hotel_Data_Mini[[#This Row],[adults]:[babies]])</f>
        <v>3</v>
      </c>
      <c r="AI2770">
        <f>SUM(Hotel_Data_Mini[[#This Row],[stays_in_weekend_nights]:[stays_in_week_nights]])</f>
        <v>2</v>
      </c>
      <c r="AJ2770">
        <f>IF(Hotel_Data_Mini[[#This Row],[reserved_room_type]]=Hotel_Data_Mini[[#This Row],[assigned_room_type]],0,1)</f>
        <v>0</v>
      </c>
    </row>
    <row r="2771" spans="1:36" x14ac:dyDescent="0.25">
      <c r="A2771" t="s">
        <v>153</v>
      </c>
      <c r="B2771" t="s">
        <v>44</v>
      </c>
      <c r="C2771">
        <v>0</v>
      </c>
      <c r="D2771">
        <v>58</v>
      </c>
      <c r="E2771">
        <v>2017</v>
      </c>
      <c r="F2771" t="s">
        <v>117</v>
      </c>
      <c r="G2771">
        <v>18</v>
      </c>
      <c r="H2771">
        <v>1</v>
      </c>
      <c r="I2771">
        <v>1</v>
      </c>
      <c r="J2771">
        <v>3</v>
      </c>
      <c r="K2771">
        <v>2</v>
      </c>
      <c r="L2771">
        <v>1</v>
      </c>
      <c r="M2771">
        <v>0</v>
      </c>
      <c r="N2771" t="s">
        <v>36</v>
      </c>
      <c r="O2771" t="s">
        <v>67</v>
      </c>
      <c r="P2771" t="s">
        <v>38</v>
      </c>
      <c r="Q2771" t="s">
        <v>39</v>
      </c>
      <c r="R2771">
        <v>0</v>
      </c>
      <c r="S2771">
        <v>0</v>
      </c>
      <c r="T2771">
        <v>0</v>
      </c>
      <c r="U2771" t="s">
        <v>40</v>
      </c>
      <c r="V2771" t="s">
        <v>40</v>
      </c>
      <c r="W2771">
        <v>0</v>
      </c>
      <c r="X2771" t="s">
        <v>41</v>
      </c>
      <c r="Y2771">
        <v>9</v>
      </c>
      <c r="Z2771">
        <v>0</v>
      </c>
      <c r="AA2771">
        <v>0</v>
      </c>
      <c r="AB2771" t="s">
        <v>42</v>
      </c>
      <c r="AC2771">
        <v>162</v>
      </c>
      <c r="AD2771">
        <v>0</v>
      </c>
      <c r="AE2771">
        <v>1</v>
      </c>
      <c r="AF2771" t="s">
        <v>48</v>
      </c>
      <c r="AG2771" s="1">
        <v>42860</v>
      </c>
      <c r="AH2771">
        <f>SUM(Hotel_Data_Mini[[#This Row],[adults]:[babies]])</f>
        <v>3</v>
      </c>
      <c r="AI2771">
        <f>SUM(Hotel_Data_Mini[[#This Row],[stays_in_weekend_nights]:[stays_in_week_nights]])</f>
        <v>4</v>
      </c>
      <c r="AJ2771">
        <f>IF(Hotel_Data_Mini[[#This Row],[reserved_room_type]]=Hotel_Data_Mini[[#This Row],[assigned_room_type]],0,1)</f>
        <v>0</v>
      </c>
    </row>
    <row r="2772" spans="1:36" x14ac:dyDescent="0.25">
      <c r="A2772" t="s">
        <v>153</v>
      </c>
      <c r="B2772" t="s">
        <v>44</v>
      </c>
      <c r="C2772">
        <v>0</v>
      </c>
      <c r="D2772">
        <v>4</v>
      </c>
      <c r="E2772">
        <v>2017</v>
      </c>
      <c r="F2772" t="s">
        <v>117</v>
      </c>
      <c r="G2772">
        <v>22</v>
      </c>
      <c r="H2772">
        <v>29</v>
      </c>
      <c r="I2772">
        <v>1</v>
      </c>
      <c r="J2772">
        <v>1</v>
      </c>
      <c r="K2772">
        <v>1</v>
      </c>
      <c r="L2772">
        <v>0</v>
      </c>
      <c r="M2772">
        <v>0</v>
      </c>
      <c r="N2772" t="s">
        <v>36</v>
      </c>
      <c r="O2772" t="s">
        <v>46</v>
      </c>
      <c r="P2772" t="s">
        <v>56</v>
      </c>
      <c r="Q2772" t="s">
        <v>39</v>
      </c>
      <c r="R2772">
        <v>0</v>
      </c>
      <c r="S2772">
        <v>0</v>
      </c>
      <c r="T2772">
        <v>0</v>
      </c>
      <c r="U2772" t="s">
        <v>40</v>
      </c>
      <c r="V2772" t="s">
        <v>40</v>
      </c>
      <c r="W2772">
        <v>0</v>
      </c>
      <c r="X2772" t="s">
        <v>41</v>
      </c>
      <c r="Y2772">
        <v>28</v>
      </c>
      <c r="Z2772">
        <v>0</v>
      </c>
      <c r="AA2772">
        <v>0</v>
      </c>
      <c r="AB2772" t="s">
        <v>42</v>
      </c>
      <c r="AC2772">
        <v>94</v>
      </c>
      <c r="AD2772">
        <v>0</v>
      </c>
      <c r="AE2772">
        <v>0</v>
      </c>
      <c r="AF2772" t="s">
        <v>48</v>
      </c>
      <c r="AG2772" s="1">
        <v>42886</v>
      </c>
      <c r="AH2772">
        <f>SUM(Hotel_Data_Mini[[#This Row],[adults]:[babies]])</f>
        <v>1</v>
      </c>
      <c r="AI2772">
        <f>SUM(Hotel_Data_Mini[[#This Row],[stays_in_weekend_nights]:[stays_in_week_nights]])</f>
        <v>2</v>
      </c>
      <c r="AJ2772">
        <f>IF(Hotel_Data_Mini[[#This Row],[reserved_room_type]]=Hotel_Data_Mini[[#This Row],[assigned_room_type]],0,1)</f>
        <v>0</v>
      </c>
    </row>
    <row r="2773" spans="1:36" x14ac:dyDescent="0.25">
      <c r="A2773" t="s">
        <v>153</v>
      </c>
      <c r="B2773" t="s">
        <v>44</v>
      </c>
      <c r="C2773">
        <v>1</v>
      </c>
      <c r="D2773">
        <v>107</v>
      </c>
      <c r="E2773">
        <v>2017</v>
      </c>
      <c r="F2773" t="s">
        <v>120</v>
      </c>
      <c r="G2773">
        <v>26</v>
      </c>
      <c r="H2773">
        <v>29</v>
      </c>
      <c r="I2773">
        <v>0</v>
      </c>
      <c r="J2773">
        <v>1</v>
      </c>
      <c r="K2773">
        <v>2</v>
      </c>
      <c r="L2773">
        <v>0</v>
      </c>
      <c r="M2773">
        <v>0</v>
      </c>
      <c r="N2773" t="s">
        <v>36</v>
      </c>
      <c r="O2773" t="s">
        <v>68</v>
      </c>
      <c r="P2773" t="s">
        <v>38</v>
      </c>
      <c r="Q2773" t="s">
        <v>39</v>
      </c>
      <c r="R2773">
        <v>0</v>
      </c>
      <c r="S2773">
        <v>0</v>
      </c>
      <c r="T2773">
        <v>0</v>
      </c>
      <c r="U2773" t="s">
        <v>60</v>
      </c>
      <c r="V2773" t="s">
        <v>60</v>
      </c>
      <c r="W2773">
        <v>0</v>
      </c>
      <c r="X2773" t="s">
        <v>41</v>
      </c>
      <c r="Y2773">
        <v>9</v>
      </c>
      <c r="Z2773">
        <v>0</v>
      </c>
      <c r="AA2773">
        <v>0</v>
      </c>
      <c r="AB2773" t="s">
        <v>42</v>
      </c>
      <c r="AC2773">
        <v>171</v>
      </c>
      <c r="AD2773">
        <v>0</v>
      </c>
      <c r="AE2773">
        <v>0</v>
      </c>
      <c r="AF2773" t="s">
        <v>43</v>
      </c>
      <c r="AG2773" s="1">
        <v>42808</v>
      </c>
      <c r="AH2773">
        <f>SUM(Hotel_Data_Mini[[#This Row],[adults]:[babies]])</f>
        <v>2</v>
      </c>
      <c r="AI2773">
        <f>SUM(Hotel_Data_Mini[[#This Row],[stays_in_weekend_nights]:[stays_in_week_nights]])</f>
        <v>1</v>
      </c>
      <c r="AJ2773">
        <f>IF(Hotel_Data_Mini[[#This Row],[reserved_room_type]]=Hotel_Data_Mini[[#This Row],[assigned_room_type]],0,1)</f>
        <v>0</v>
      </c>
    </row>
    <row r="2774" spans="1:36" x14ac:dyDescent="0.25">
      <c r="A2774" t="s">
        <v>153</v>
      </c>
      <c r="B2774" t="s">
        <v>44</v>
      </c>
      <c r="C2774">
        <v>0</v>
      </c>
      <c r="D2774">
        <v>68</v>
      </c>
      <c r="E2774">
        <v>2017</v>
      </c>
      <c r="F2774" t="s">
        <v>122</v>
      </c>
      <c r="G2774">
        <v>14</v>
      </c>
      <c r="H2774">
        <v>5</v>
      </c>
      <c r="I2774">
        <v>0</v>
      </c>
      <c r="J2774">
        <v>2</v>
      </c>
      <c r="K2774">
        <v>1</v>
      </c>
      <c r="L2774">
        <v>0</v>
      </c>
      <c r="M2774">
        <v>0</v>
      </c>
      <c r="N2774" t="s">
        <v>36</v>
      </c>
      <c r="O2774" t="s">
        <v>37</v>
      </c>
      <c r="P2774" t="s">
        <v>50</v>
      </c>
      <c r="Q2774" t="s">
        <v>39</v>
      </c>
      <c r="R2774">
        <v>0</v>
      </c>
      <c r="S2774">
        <v>0</v>
      </c>
      <c r="T2774">
        <v>0</v>
      </c>
      <c r="U2774" t="s">
        <v>40</v>
      </c>
      <c r="V2774" t="s">
        <v>40</v>
      </c>
      <c r="W2774">
        <v>0</v>
      </c>
      <c r="X2774" t="s">
        <v>41</v>
      </c>
      <c r="Y2774">
        <v>0</v>
      </c>
      <c r="Z2774">
        <v>418</v>
      </c>
      <c r="AA2774">
        <v>0</v>
      </c>
      <c r="AB2774" t="s">
        <v>53</v>
      </c>
      <c r="AC2774">
        <v>100</v>
      </c>
      <c r="AD2774">
        <v>0</v>
      </c>
      <c r="AE2774">
        <v>0</v>
      </c>
      <c r="AF2774" t="s">
        <v>48</v>
      </c>
      <c r="AG2774" s="1">
        <v>42832</v>
      </c>
      <c r="AH2774">
        <f>SUM(Hotel_Data_Mini[[#This Row],[adults]:[babies]])</f>
        <v>1</v>
      </c>
      <c r="AI2774">
        <f>SUM(Hotel_Data_Mini[[#This Row],[stays_in_weekend_nights]:[stays_in_week_nights]])</f>
        <v>2</v>
      </c>
      <c r="AJ2774">
        <f>IF(Hotel_Data_Mini[[#This Row],[reserved_room_type]]=Hotel_Data_Mini[[#This Row],[assigned_room_type]],0,1)</f>
        <v>0</v>
      </c>
    </row>
    <row r="2775" spans="1:36" x14ac:dyDescent="0.25">
      <c r="A2775" t="s">
        <v>153</v>
      </c>
      <c r="B2775" t="s">
        <v>44</v>
      </c>
      <c r="C2775">
        <v>0</v>
      </c>
      <c r="D2775">
        <v>155</v>
      </c>
      <c r="E2775">
        <v>2017</v>
      </c>
      <c r="F2775" t="s">
        <v>120</v>
      </c>
      <c r="G2775">
        <v>24</v>
      </c>
      <c r="H2775">
        <v>12</v>
      </c>
      <c r="I2775">
        <v>1</v>
      </c>
      <c r="J2775">
        <v>2</v>
      </c>
      <c r="K2775">
        <v>2</v>
      </c>
      <c r="L2775">
        <v>0</v>
      </c>
      <c r="M2775">
        <v>0</v>
      </c>
      <c r="N2775" t="s">
        <v>36</v>
      </c>
      <c r="O2775" t="s">
        <v>68</v>
      </c>
      <c r="P2775" t="s">
        <v>38</v>
      </c>
      <c r="Q2775" t="s">
        <v>39</v>
      </c>
      <c r="R2775">
        <v>0</v>
      </c>
      <c r="S2775">
        <v>0</v>
      </c>
      <c r="T2775">
        <v>0</v>
      </c>
      <c r="U2775" t="s">
        <v>40</v>
      </c>
      <c r="V2775" t="s">
        <v>40</v>
      </c>
      <c r="W2775">
        <v>0</v>
      </c>
      <c r="X2775" t="s">
        <v>41</v>
      </c>
      <c r="Y2775">
        <v>9</v>
      </c>
      <c r="Z2775">
        <v>0</v>
      </c>
      <c r="AA2775">
        <v>0</v>
      </c>
      <c r="AB2775" t="s">
        <v>42</v>
      </c>
      <c r="AC2775">
        <v>153</v>
      </c>
      <c r="AD2775">
        <v>1</v>
      </c>
      <c r="AE2775">
        <v>0</v>
      </c>
      <c r="AF2775" t="s">
        <v>48</v>
      </c>
      <c r="AG2775" s="1">
        <v>42901</v>
      </c>
      <c r="AH2775">
        <f>SUM(Hotel_Data_Mini[[#This Row],[adults]:[babies]])</f>
        <v>2</v>
      </c>
      <c r="AI2775">
        <f>SUM(Hotel_Data_Mini[[#This Row],[stays_in_weekend_nights]:[stays_in_week_nights]])</f>
        <v>3</v>
      </c>
      <c r="AJ2775">
        <f>IF(Hotel_Data_Mini[[#This Row],[reserved_room_type]]=Hotel_Data_Mini[[#This Row],[assigned_room_type]],0,1)</f>
        <v>0</v>
      </c>
    </row>
    <row r="2776" spans="1:36" x14ac:dyDescent="0.25">
      <c r="A2776" t="s">
        <v>153</v>
      </c>
      <c r="B2776" t="s">
        <v>44</v>
      </c>
      <c r="C2776">
        <v>1</v>
      </c>
      <c r="D2776">
        <v>305</v>
      </c>
      <c r="E2776">
        <v>2017</v>
      </c>
      <c r="F2776" t="s">
        <v>117</v>
      </c>
      <c r="G2776">
        <v>21</v>
      </c>
      <c r="H2776">
        <v>24</v>
      </c>
      <c r="I2776">
        <v>0</v>
      </c>
      <c r="J2776">
        <v>2</v>
      </c>
      <c r="K2776">
        <v>2</v>
      </c>
      <c r="L2776">
        <v>0</v>
      </c>
      <c r="M2776">
        <v>0</v>
      </c>
      <c r="N2776" t="s">
        <v>80</v>
      </c>
      <c r="O2776" t="s">
        <v>58</v>
      </c>
      <c r="P2776" t="s">
        <v>38</v>
      </c>
      <c r="Q2776" t="s">
        <v>39</v>
      </c>
      <c r="R2776">
        <v>0</v>
      </c>
      <c r="S2776">
        <v>0</v>
      </c>
      <c r="T2776">
        <v>0</v>
      </c>
      <c r="U2776" t="s">
        <v>40</v>
      </c>
      <c r="V2776" t="s">
        <v>40</v>
      </c>
      <c r="W2776">
        <v>0</v>
      </c>
      <c r="X2776" t="s">
        <v>41</v>
      </c>
      <c r="Y2776">
        <v>9</v>
      </c>
      <c r="Z2776">
        <v>0</v>
      </c>
      <c r="AA2776">
        <v>0</v>
      </c>
      <c r="AB2776" t="s">
        <v>42</v>
      </c>
      <c r="AC2776">
        <v>99</v>
      </c>
      <c r="AD2776">
        <v>0</v>
      </c>
      <c r="AE2776">
        <v>1</v>
      </c>
      <c r="AF2776" t="s">
        <v>43</v>
      </c>
      <c r="AG2776" s="1">
        <v>42796</v>
      </c>
      <c r="AH2776">
        <f>SUM(Hotel_Data_Mini[[#This Row],[adults]:[babies]])</f>
        <v>2</v>
      </c>
      <c r="AI2776">
        <f>SUM(Hotel_Data_Mini[[#This Row],[stays_in_weekend_nights]:[stays_in_week_nights]])</f>
        <v>2</v>
      </c>
      <c r="AJ2776">
        <f>IF(Hotel_Data_Mini[[#This Row],[reserved_room_type]]=Hotel_Data_Mini[[#This Row],[assigned_room_type]],0,1)</f>
        <v>0</v>
      </c>
    </row>
    <row r="2777" spans="1:36" x14ac:dyDescent="0.25">
      <c r="A2777" t="s">
        <v>153</v>
      </c>
      <c r="B2777" t="s">
        <v>44</v>
      </c>
      <c r="C2777">
        <v>1</v>
      </c>
      <c r="D2777">
        <v>44</v>
      </c>
      <c r="E2777">
        <v>2017</v>
      </c>
      <c r="F2777" t="s">
        <v>120</v>
      </c>
      <c r="G2777">
        <v>24</v>
      </c>
      <c r="H2777">
        <v>11</v>
      </c>
      <c r="I2777">
        <v>2</v>
      </c>
      <c r="J2777">
        <v>1</v>
      </c>
      <c r="K2777">
        <v>2</v>
      </c>
      <c r="L2777">
        <v>0</v>
      </c>
      <c r="M2777">
        <v>0</v>
      </c>
      <c r="N2777" t="s">
        <v>80</v>
      </c>
      <c r="O2777" t="s">
        <v>78</v>
      </c>
      <c r="P2777" t="s">
        <v>38</v>
      </c>
      <c r="Q2777" t="s">
        <v>39</v>
      </c>
      <c r="R2777">
        <v>0</v>
      </c>
      <c r="S2777">
        <v>0</v>
      </c>
      <c r="T2777">
        <v>0</v>
      </c>
      <c r="U2777" t="s">
        <v>40</v>
      </c>
      <c r="V2777" t="s">
        <v>40</v>
      </c>
      <c r="W2777">
        <v>0</v>
      </c>
      <c r="X2777" t="s">
        <v>41</v>
      </c>
      <c r="Y2777">
        <v>9</v>
      </c>
      <c r="Z2777">
        <v>0</v>
      </c>
      <c r="AA2777">
        <v>0</v>
      </c>
      <c r="AB2777" t="s">
        <v>42</v>
      </c>
      <c r="AC2777">
        <v>120</v>
      </c>
      <c r="AD2777">
        <v>0</v>
      </c>
      <c r="AE2777">
        <v>1</v>
      </c>
      <c r="AF2777" t="s">
        <v>43</v>
      </c>
      <c r="AG2777" s="1">
        <v>42853</v>
      </c>
      <c r="AH2777">
        <f>SUM(Hotel_Data_Mini[[#This Row],[adults]:[babies]])</f>
        <v>2</v>
      </c>
      <c r="AI2777">
        <f>SUM(Hotel_Data_Mini[[#This Row],[stays_in_weekend_nights]:[stays_in_week_nights]])</f>
        <v>3</v>
      </c>
      <c r="AJ2777">
        <f>IF(Hotel_Data_Mini[[#This Row],[reserved_room_type]]=Hotel_Data_Mini[[#This Row],[assigned_room_type]],0,1)</f>
        <v>0</v>
      </c>
    </row>
    <row r="2778" spans="1:36" x14ac:dyDescent="0.25">
      <c r="A2778" t="s">
        <v>153</v>
      </c>
      <c r="B2778" t="s">
        <v>44</v>
      </c>
      <c r="C2778">
        <v>0</v>
      </c>
      <c r="D2778">
        <v>69</v>
      </c>
      <c r="E2778">
        <v>2017</v>
      </c>
      <c r="F2778" t="s">
        <v>122</v>
      </c>
      <c r="G2778">
        <v>16</v>
      </c>
      <c r="H2778">
        <v>21</v>
      </c>
      <c r="I2778">
        <v>2</v>
      </c>
      <c r="J2778">
        <v>2</v>
      </c>
      <c r="K2778">
        <v>2</v>
      </c>
      <c r="L2778">
        <v>0</v>
      </c>
      <c r="M2778">
        <v>0</v>
      </c>
      <c r="N2778" t="s">
        <v>36</v>
      </c>
      <c r="O2778" t="s">
        <v>87</v>
      </c>
      <c r="P2778" t="s">
        <v>38</v>
      </c>
      <c r="Q2778" t="s">
        <v>39</v>
      </c>
      <c r="R2778">
        <v>0</v>
      </c>
      <c r="S2778">
        <v>0</v>
      </c>
      <c r="T2778">
        <v>0</v>
      </c>
      <c r="U2778" t="s">
        <v>40</v>
      </c>
      <c r="V2778" t="s">
        <v>40</v>
      </c>
      <c r="W2778">
        <v>0</v>
      </c>
      <c r="X2778" t="s">
        <v>41</v>
      </c>
      <c r="Y2778">
        <v>9</v>
      </c>
      <c r="Z2778">
        <v>0</v>
      </c>
      <c r="AA2778">
        <v>0</v>
      </c>
      <c r="AB2778" t="s">
        <v>42</v>
      </c>
      <c r="AC2778">
        <v>126</v>
      </c>
      <c r="AD2778">
        <v>0</v>
      </c>
      <c r="AE2778">
        <v>1</v>
      </c>
      <c r="AF2778" t="s">
        <v>48</v>
      </c>
      <c r="AG2778" s="1">
        <v>42850</v>
      </c>
      <c r="AH2778">
        <f>SUM(Hotel_Data_Mini[[#This Row],[adults]:[babies]])</f>
        <v>2</v>
      </c>
      <c r="AI2778">
        <f>SUM(Hotel_Data_Mini[[#This Row],[stays_in_weekend_nights]:[stays_in_week_nights]])</f>
        <v>4</v>
      </c>
      <c r="AJ2778">
        <f>IF(Hotel_Data_Mini[[#This Row],[reserved_room_type]]=Hotel_Data_Mini[[#This Row],[assigned_room_type]],0,1)</f>
        <v>0</v>
      </c>
    </row>
    <row r="2779" spans="1:36" x14ac:dyDescent="0.25">
      <c r="A2779" t="s">
        <v>153</v>
      </c>
      <c r="B2779" t="s">
        <v>44</v>
      </c>
      <c r="C2779">
        <v>0</v>
      </c>
      <c r="D2779">
        <v>106</v>
      </c>
      <c r="E2779">
        <v>2017</v>
      </c>
      <c r="F2779" t="s">
        <v>45</v>
      </c>
      <c r="G2779">
        <v>31</v>
      </c>
      <c r="H2779">
        <v>3</v>
      </c>
      <c r="I2779">
        <v>1</v>
      </c>
      <c r="J2779">
        <v>3</v>
      </c>
      <c r="K2779">
        <v>3</v>
      </c>
      <c r="L2779">
        <v>0</v>
      </c>
      <c r="M2779">
        <v>0</v>
      </c>
      <c r="N2779" t="s">
        <v>36</v>
      </c>
      <c r="O2779" t="s">
        <v>46</v>
      </c>
      <c r="P2779" t="s">
        <v>38</v>
      </c>
      <c r="Q2779" t="s">
        <v>39</v>
      </c>
      <c r="R2779">
        <v>0</v>
      </c>
      <c r="S2779">
        <v>0</v>
      </c>
      <c r="T2779">
        <v>0</v>
      </c>
      <c r="U2779" t="s">
        <v>60</v>
      </c>
      <c r="V2779" t="s">
        <v>60</v>
      </c>
      <c r="W2779">
        <v>2</v>
      </c>
      <c r="X2779" t="s">
        <v>41</v>
      </c>
      <c r="Y2779">
        <v>9</v>
      </c>
      <c r="Z2779">
        <v>0</v>
      </c>
      <c r="AA2779">
        <v>0</v>
      </c>
      <c r="AB2779" t="s">
        <v>42</v>
      </c>
      <c r="AC2779">
        <v>226</v>
      </c>
      <c r="AD2779">
        <v>1</v>
      </c>
      <c r="AE2779">
        <v>0</v>
      </c>
      <c r="AF2779" t="s">
        <v>48</v>
      </c>
      <c r="AG2779" s="1">
        <v>42954</v>
      </c>
      <c r="AH2779">
        <f>SUM(Hotel_Data_Mini[[#This Row],[adults]:[babies]])</f>
        <v>3</v>
      </c>
      <c r="AI2779">
        <f>SUM(Hotel_Data_Mini[[#This Row],[stays_in_weekend_nights]:[stays_in_week_nights]])</f>
        <v>4</v>
      </c>
      <c r="AJ2779">
        <f>IF(Hotel_Data_Mini[[#This Row],[reserved_room_type]]=Hotel_Data_Mini[[#This Row],[assigned_room_type]],0,1)</f>
        <v>0</v>
      </c>
    </row>
    <row r="2780" spans="1:36" x14ac:dyDescent="0.25">
      <c r="A2780" t="s">
        <v>153</v>
      </c>
      <c r="B2780" t="s">
        <v>44</v>
      </c>
      <c r="C2780">
        <v>1</v>
      </c>
      <c r="D2780">
        <v>629</v>
      </c>
      <c r="E2780">
        <v>2017</v>
      </c>
      <c r="F2780" t="s">
        <v>118</v>
      </c>
      <c r="G2780">
        <v>13</v>
      </c>
      <c r="H2780">
        <v>30</v>
      </c>
      <c r="I2780">
        <v>0</v>
      </c>
      <c r="J2780">
        <v>2</v>
      </c>
      <c r="K2780">
        <v>2</v>
      </c>
      <c r="L2780">
        <v>0</v>
      </c>
      <c r="M2780">
        <v>0</v>
      </c>
      <c r="N2780" t="s">
        <v>36</v>
      </c>
      <c r="O2780" t="s">
        <v>37</v>
      </c>
      <c r="P2780" t="s">
        <v>50</v>
      </c>
      <c r="Q2780" t="s">
        <v>39</v>
      </c>
      <c r="R2780">
        <v>0</v>
      </c>
      <c r="S2780">
        <v>0</v>
      </c>
      <c r="T2780">
        <v>0</v>
      </c>
      <c r="U2780" t="s">
        <v>40</v>
      </c>
      <c r="V2780" t="s">
        <v>40</v>
      </c>
      <c r="W2780">
        <v>0</v>
      </c>
      <c r="X2780" t="s">
        <v>51</v>
      </c>
      <c r="Y2780">
        <v>1</v>
      </c>
      <c r="Z2780">
        <v>0</v>
      </c>
      <c r="AA2780">
        <v>0</v>
      </c>
      <c r="AB2780" t="s">
        <v>42</v>
      </c>
      <c r="AC2780">
        <v>62</v>
      </c>
      <c r="AD2780">
        <v>0</v>
      </c>
      <c r="AE2780">
        <v>0</v>
      </c>
      <c r="AF2780" t="s">
        <v>43</v>
      </c>
      <c r="AG2780" s="1">
        <v>42298</v>
      </c>
      <c r="AH2780">
        <f>SUM(Hotel_Data_Mini[[#This Row],[adults]:[babies]])</f>
        <v>2</v>
      </c>
      <c r="AI2780">
        <f>SUM(Hotel_Data_Mini[[#This Row],[stays_in_weekend_nights]:[stays_in_week_nights]])</f>
        <v>2</v>
      </c>
      <c r="AJ2780">
        <f>IF(Hotel_Data_Mini[[#This Row],[reserved_room_type]]=Hotel_Data_Mini[[#This Row],[assigned_room_type]],0,1)</f>
        <v>0</v>
      </c>
    </row>
    <row r="2781" spans="1:36" x14ac:dyDescent="0.25">
      <c r="A2781" t="s">
        <v>153</v>
      </c>
      <c r="B2781" t="s">
        <v>44</v>
      </c>
      <c r="C2781">
        <v>1</v>
      </c>
      <c r="D2781">
        <v>140</v>
      </c>
      <c r="E2781">
        <v>2017</v>
      </c>
      <c r="F2781" t="s">
        <v>122</v>
      </c>
      <c r="G2781">
        <v>17</v>
      </c>
      <c r="H2781">
        <v>28</v>
      </c>
      <c r="I2781">
        <v>2</v>
      </c>
      <c r="J2781">
        <v>2</v>
      </c>
      <c r="K2781">
        <v>2</v>
      </c>
      <c r="L2781">
        <v>0</v>
      </c>
      <c r="M2781">
        <v>0</v>
      </c>
      <c r="N2781" t="s">
        <v>36</v>
      </c>
      <c r="O2781" t="s">
        <v>37</v>
      </c>
      <c r="P2781" t="s">
        <v>56</v>
      </c>
      <c r="Q2781" t="s">
        <v>39</v>
      </c>
      <c r="R2781">
        <v>0</v>
      </c>
      <c r="S2781">
        <v>0</v>
      </c>
      <c r="T2781">
        <v>0</v>
      </c>
      <c r="U2781" t="s">
        <v>40</v>
      </c>
      <c r="V2781" t="s">
        <v>40</v>
      </c>
      <c r="W2781">
        <v>0</v>
      </c>
      <c r="X2781" t="s">
        <v>41</v>
      </c>
      <c r="Y2781">
        <v>119</v>
      </c>
      <c r="Z2781">
        <v>0</v>
      </c>
      <c r="AA2781">
        <v>0</v>
      </c>
      <c r="AB2781" t="s">
        <v>53</v>
      </c>
      <c r="AC2781">
        <v>130</v>
      </c>
      <c r="AD2781">
        <v>0</v>
      </c>
      <c r="AE2781">
        <v>0</v>
      </c>
      <c r="AF2781" t="s">
        <v>43</v>
      </c>
      <c r="AG2781" s="1">
        <v>42814</v>
      </c>
      <c r="AH2781">
        <f>SUM(Hotel_Data_Mini[[#This Row],[adults]:[babies]])</f>
        <v>2</v>
      </c>
      <c r="AI2781">
        <f>SUM(Hotel_Data_Mini[[#This Row],[stays_in_weekend_nights]:[stays_in_week_nights]])</f>
        <v>4</v>
      </c>
      <c r="AJ2781">
        <f>IF(Hotel_Data_Mini[[#This Row],[reserved_room_type]]=Hotel_Data_Mini[[#This Row],[assigned_room_type]],0,1)</f>
        <v>0</v>
      </c>
    </row>
    <row r="2782" spans="1:36" x14ac:dyDescent="0.25">
      <c r="A2782" t="s">
        <v>153</v>
      </c>
      <c r="B2782" t="s">
        <v>44</v>
      </c>
      <c r="C2782">
        <v>0</v>
      </c>
      <c r="D2782">
        <v>0</v>
      </c>
      <c r="E2782">
        <v>2017</v>
      </c>
      <c r="F2782" t="s">
        <v>122</v>
      </c>
      <c r="G2782">
        <v>17</v>
      </c>
      <c r="H2782">
        <v>29</v>
      </c>
      <c r="I2782">
        <v>1</v>
      </c>
      <c r="J2782">
        <v>1</v>
      </c>
      <c r="K2782">
        <v>3</v>
      </c>
      <c r="L2782">
        <v>0</v>
      </c>
      <c r="M2782">
        <v>0</v>
      </c>
      <c r="N2782" t="s">
        <v>36</v>
      </c>
      <c r="O2782" t="s">
        <v>128</v>
      </c>
      <c r="P2782" t="s">
        <v>47</v>
      </c>
      <c r="Q2782" t="s">
        <v>47</v>
      </c>
      <c r="R2782">
        <v>0</v>
      </c>
      <c r="S2782">
        <v>0</v>
      </c>
      <c r="T2782">
        <v>0</v>
      </c>
      <c r="U2782" t="s">
        <v>60</v>
      </c>
      <c r="V2782" t="s">
        <v>60</v>
      </c>
      <c r="W2782">
        <v>2</v>
      </c>
      <c r="X2782" t="s">
        <v>41</v>
      </c>
      <c r="Y2782">
        <v>0</v>
      </c>
      <c r="Z2782">
        <v>0</v>
      </c>
      <c r="AA2782">
        <v>0</v>
      </c>
      <c r="AB2782" t="s">
        <v>42</v>
      </c>
      <c r="AC2782">
        <v>135</v>
      </c>
      <c r="AD2782">
        <v>0</v>
      </c>
      <c r="AE2782">
        <v>0</v>
      </c>
      <c r="AF2782" t="s">
        <v>48</v>
      </c>
      <c r="AG2782" s="1">
        <v>42856</v>
      </c>
      <c r="AH2782">
        <f>SUM(Hotel_Data_Mini[[#This Row],[adults]:[babies]])</f>
        <v>3</v>
      </c>
      <c r="AI2782">
        <f>SUM(Hotel_Data_Mini[[#This Row],[stays_in_weekend_nights]:[stays_in_week_nights]])</f>
        <v>2</v>
      </c>
      <c r="AJ2782">
        <f>IF(Hotel_Data_Mini[[#This Row],[reserved_room_type]]=Hotel_Data_Mini[[#This Row],[assigned_room_type]],0,1)</f>
        <v>0</v>
      </c>
    </row>
    <row r="2783" spans="1:36" x14ac:dyDescent="0.25">
      <c r="A2783" t="s">
        <v>153</v>
      </c>
      <c r="B2783" t="s">
        <v>34</v>
      </c>
      <c r="C2783">
        <v>1</v>
      </c>
      <c r="D2783">
        <v>46</v>
      </c>
      <c r="E2783">
        <v>2017</v>
      </c>
      <c r="F2783" t="s">
        <v>122</v>
      </c>
      <c r="G2783">
        <v>14</v>
      </c>
      <c r="H2783">
        <v>8</v>
      </c>
      <c r="I2783">
        <v>2</v>
      </c>
      <c r="J2783">
        <v>5</v>
      </c>
      <c r="K2783">
        <v>2</v>
      </c>
      <c r="L2783">
        <v>2</v>
      </c>
      <c r="M2783">
        <v>0</v>
      </c>
      <c r="N2783" t="s">
        <v>36</v>
      </c>
      <c r="O2783" t="s">
        <v>110</v>
      </c>
      <c r="P2783" t="s">
        <v>38</v>
      </c>
      <c r="Q2783" t="s">
        <v>39</v>
      </c>
      <c r="R2783">
        <v>0</v>
      </c>
      <c r="S2783">
        <v>0</v>
      </c>
      <c r="T2783">
        <v>0</v>
      </c>
      <c r="U2783" t="s">
        <v>66</v>
      </c>
      <c r="V2783" t="s">
        <v>66</v>
      </c>
      <c r="W2783">
        <v>0</v>
      </c>
      <c r="X2783" t="s">
        <v>41</v>
      </c>
      <c r="Y2783">
        <v>240</v>
      </c>
      <c r="Z2783">
        <v>0</v>
      </c>
      <c r="AA2783">
        <v>0</v>
      </c>
      <c r="AB2783" t="s">
        <v>42</v>
      </c>
      <c r="AC2783">
        <v>153.57</v>
      </c>
      <c r="AD2783">
        <v>0</v>
      </c>
      <c r="AE2783">
        <v>0</v>
      </c>
      <c r="AF2783" t="s">
        <v>43</v>
      </c>
      <c r="AG2783" s="1">
        <v>42789</v>
      </c>
      <c r="AH2783">
        <f>SUM(Hotel_Data_Mini[[#This Row],[adults]:[babies]])</f>
        <v>4</v>
      </c>
      <c r="AI2783">
        <f>SUM(Hotel_Data_Mini[[#This Row],[stays_in_weekend_nights]:[stays_in_week_nights]])</f>
        <v>7</v>
      </c>
      <c r="AJ2783">
        <f>IF(Hotel_Data_Mini[[#This Row],[reserved_room_type]]=Hotel_Data_Mini[[#This Row],[assigned_room_type]],0,1)</f>
        <v>0</v>
      </c>
    </row>
    <row r="2784" spans="1:36" x14ac:dyDescent="0.25">
      <c r="A2784" t="s">
        <v>153</v>
      </c>
      <c r="B2784" t="s">
        <v>44</v>
      </c>
      <c r="C2784">
        <v>0</v>
      </c>
      <c r="D2784">
        <v>53</v>
      </c>
      <c r="E2784">
        <v>2017</v>
      </c>
      <c r="F2784" t="s">
        <v>122</v>
      </c>
      <c r="G2784">
        <v>17</v>
      </c>
      <c r="H2784">
        <v>28</v>
      </c>
      <c r="I2784">
        <v>0</v>
      </c>
      <c r="J2784">
        <v>1</v>
      </c>
      <c r="K2784">
        <v>2</v>
      </c>
      <c r="L2784">
        <v>1</v>
      </c>
      <c r="M2784">
        <v>0</v>
      </c>
      <c r="N2784" t="s">
        <v>36</v>
      </c>
      <c r="O2784" t="s">
        <v>67</v>
      </c>
      <c r="P2784" t="s">
        <v>38</v>
      </c>
      <c r="Q2784" t="s">
        <v>39</v>
      </c>
      <c r="R2784">
        <v>0</v>
      </c>
      <c r="S2784">
        <v>0</v>
      </c>
      <c r="T2784">
        <v>0</v>
      </c>
      <c r="U2784" t="s">
        <v>40</v>
      </c>
      <c r="V2784" t="s">
        <v>40</v>
      </c>
      <c r="W2784">
        <v>0</v>
      </c>
      <c r="X2784" t="s">
        <v>41</v>
      </c>
      <c r="Y2784">
        <v>9</v>
      </c>
      <c r="Z2784">
        <v>0</v>
      </c>
      <c r="AA2784">
        <v>0</v>
      </c>
      <c r="AB2784" t="s">
        <v>42</v>
      </c>
      <c r="AC2784">
        <v>144</v>
      </c>
      <c r="AD2784">
        <v>0</v>
      </c>
      <c r="AE2784">
        <v>1</v>
      </c>
      <c r="AF2784" t="s">
        <v>48</v>
      </c>
      <c r="AG2784" s="1">
        <v>42854</v>
      </c>
      <c r="AH2784">
        <f>SUM(Hotel_Data_Mini[[#This Row],[adults]:[babies]])</f>
        <v>3</v>
      </c>
      <c r="AI2784">
        <f>SUM(Hotel_Data_Mini[[#This Row],[stays_in_weekend_nights]:[stays_in_week_nights]])</f>
        <v>1</v>
      </c>
      <c r="AJ2784">
        <f>IF(Hotel_Data_Mini[[#This Row],[reserved_room_type]]=Hotel_Data_Mini[[#This Row],[assigned_room_type]],0,1)</f>
        <v>0</v>
      </c>
    </row>
    <row r="2785" spans="1:36" x14ac:dyDescent="0.25">
      <c r="A2785" t="s">
        <v>153</v>
      </c>
      <c r="B2785" t="s">
        <v>34</v>
      </c>
      <c r="C2785">
        <v>1</v>
      </c>
      <c r="D2785">
        <v>26</v>
      </c>
      <c r="E2785">
        <v>2017</v>
      </c>
      <c r="F2785" t="s">
        <v>122</v>
      </c>
      <c r="G2785">
        <v>16</v>
      </c>
      <c r="H2785">
        <v>20</v>
      </c>
      <c r="I2785">
        <v>0</v>
      </c>
      <c r="J2785">
        <v>1</v>
      </c>
      <c r="K2785">
        <v>2</v>
      </c>
      <c r="L2785">
        <v>0</v>
      </c>
      <c r="M2785">
        <v>0</v>
      </c>
      <c r="N2785" t="s">
        <v>36</v>
      </c>
      <c r="O2785" t="s">
        <v>46</v>
      </c>
      <c r="P2785" t="s">
        <v>38</v>
      </c>
      <c r="Q2785" t="s">
        <v>39</v>
      </c>
      <c r="R2785">
        <v>0</v>
      </c>
      <c r="S2785">
        <v>0</v>
      </c>
      <c r="T2785">
        <v>0</v>
      </c>
      <c r="U2785" t="s">
        <v>71</v>
      </c>
      <c r="V2785" t="s">
        <v>71</v>
      </c>
      <c r="W2785">
        <v>0</v>
      </c>
      <c r="X2785" t="s">
        <v>41</v>
      </c>
      <c r="Y2785">
        <v>240</v>
      </c>
      <c r="Z2785">
        <v>0</v>
      </c>
      <c r="AA2785">
        <v>0</v>
      </c>
      <c r="AB2785" t="s">
        <v>42</v>
      </c>
      <c r="AC2785">
        <v>115</v>
      </c>
      <c r="AD2785">
        <v>0</v>
      </c>
      <c r="AE2785">
        <v>1</v>
      </c>
      <c r="AF2785" t="s">
        <v>43</v>
      </c>
      <c r="AG2785" s="1">
        <v>42819</v>
      </c>
      <c r="AH2785">
        <f>SUM(Hotel_Data_Mini[[#This Row],[adults]:[babies]])</f>
        <v>2</v>
      </c>
      <c r="AI2785">
        <f>SUM(Hotel_Data_Mini[[#This Row],[stays_in_weekend_nights]:[stays_in_week_nights]])</f>
        <v>1</v>
      </c>
      <c r="AJ2785">
        <f>IF(Hotel_Data_Mini[[#This Row],[reserved_room_type]]=Hotel_Data_Mini[[#This Row],[assigned_room_type]],0,1)</f>
        <v>0</v>
      </c>
    </row>
    <row r="2786" spans="1:36" x14ac:dyDescent="0.25">
      <c r="A2786" t="s">
        <v>153</v>
      </c>
      <c r="B2786" t="s">
        <v>44</v>
      </c>
      <c r="C2786">
        <v>0</v>
      </c>
      <c r="D2786">
        <v>183</v>
      </c>
      <c r="E2786">
        <v>2017</v>
      </c>
      <c r="F2786" t="s">
        <v>117</v>
      </c>
      <c r="G2786">
        <v>20</v>
      </c>
      <c r="H2786">
        <v>19</v>
      </c>
      <c r="I2786">
        <v>2</v>
      </c>
      <c r="J2786">
        <v>3</v>
      </c>
      <c r="K2786">
        <v>1</v>
      </c>
      <c r="L2786">
        <v>0</v>
      </c>
      <c r="M2786">
        <v>0</v>
      </c>
      <c r="N2786" t="s">
        <v>36</v>
      </c>
      <c r="O2786" t="s">
        <v>73</v>
      </c>
      <c r="P2786" t="s">
        <v>38</v>
      </c>
      <c r="Q2786" t="s">
        <v>39</v>
      </c>
      <c r="R2786">
        <v>0</v>
      </c>
      <c r="S2786">
        <v>0</v>
      </c>
      <c r="T2786">
        <v>0</v>
      </c>
      <c r="U2786" t="s">
        <v>40</v>
      </c>
      <c r="V2786" t="s">
        <v>40</v>
      </c>
      <c r="W2786">
        <v>0</v>
      </c>
      <c r="X2786" t="s">
        <v>41</v>
      </c>
      <c r="Y2786">
        <v>9</v>
      </c>
      <c r="Z2786">
        <v>0</v>
      </c>
      <c r="AA2786">
        <v>0</v>
      </c>
      <c r="AB2786" t="s">
        <v>42</v>
      </c>
      <c r="AC2786">
        <v>139.5</v>
      </c>
      <c r="AD2786">
        <v>0</v>
      </c>
      <c r="AE2786">
        <v>2</v>
      </c>
      <c r="AF2786" t="s">
        <v>48</v>
      </c>
      <c r="AG2786" s="1">
        <v>42879</v>
      </c>
      <c r="AH2786">
        <f>SUM(Hotel_Data_Mini[[#This Row],[adults]:[babies]])</f>
        <v>1</v>
      </c>
      <c r="AI2786">
        <f>SUM(Hotel_Data_Mini[[#This Row],[stays_in_weekend_nights]:[stays_in_week_nights]])</f>
        <v>5</v>
      </c>
      <c r="AJ2786">
        <f>IF(Hotel_Data_Mini[[#This Row],[reserved_room_type]]=Hotel_Data_Mini[[#This Row],[assigned_room_type]],0,1)</f>
        <v>0</v>
      </c>
    </row>
    <row r="2787" spans="1:36" x14ac:dyDescent="0.25">
      <c r="A2787" t="s">
        <v>153</v>
      </c>
      <c r="B2787" t="s">
        <v>34</v>
      </c>
      <c r="C2787">
        <v>0</v>
      </c>
      <c r="D2787">
        <v>137</v>
      </c>
      <c r="E2787">
        <v>2017</v>
      </c>
      <c r="F2787" t="s">
        <v>117</v>
      </c>
      <c r="G2787">
        <v>22</v>
      </c>
      <c r="H2787">
        <v>30</v>
      </c>
      <c r="I2787">
        <v>0</v>
      </c>
      <c r="J2787">
        <v>3</v>
      </c>
      <c r="K2787">
        <v>2</v>
      </c>
      <c r="L2787">
        <v>0</v>
      </c>
      <c r="M2787">
        <v>0</v>
      </c>
      <c r="N2787" t="s">
        <v>36</v>
      </c>
      <c r="O2787" t="s">
        <v>58</v>
      </c>
      <c r="P2787" t="s">
        <v>38</v>
      </c>
      <c r="Q2787" t="s">
        <v>39</v>
      </c>
      <c r="R2787">
        <v>0</v>
      </c>
      <c r="S2787">
        <v>0</v>
      </c>
      <c r="T2787">
        <v>0</v>
      </c>
      <c r="U2787" t="s">
        <v>60</v>
      </c>
      <c r="V2787" t="s">
        <v>60</v>
      </c>
      <c r="W2787">
        <v>0</v>
      </c>
      <c r="X2787" t="s">
        <v>41</v>
      </c>
      <c r="Y2787">
        <v>240</v>
      </c>
      <c r="Z2787">
        <v>0</v>
      </c>
      <c r="AA2787">
        <v>0</v>
      </c>
      <c r="AB2787" t="s">
        <v>53</v>
      </c>
      <c r="AC2787">
        <v>108.33</v>
      </c>
      <c r="AD2787">
        <v>0</v>
      </c>
      <c r="AE2787">
        <v>0</v>
      </c>
      <c r="AF2787" t="s">
        <v>48</v>
      </c>
      <c r="AG2787" s="1">
        <v>42888</v>
      </c>
      <c r="AH2787">
        <f>SUM(Hotel_Data_Mini[[#This Row],[adults]:[babies]])</f>
        <v>2</v>
      </c>
      <c r="AI2787">
        <f>SUM(Hotel_Data_Mini[[#This Row],[stays_in_weekend_nights]:[stays_in_week_nights]])</f>
        <v>3</v>
      </c>
      <c r="AJ2787">
        <f>IF(Hotel_Data_Mini[[#This Row],[reserved_room_type]]=Hotel_Data_Mini[[#This Row],[assigned_room_type]],0,1)</f>
        <v>0</v>
      </c>
    </row>
    <row r="2788" spans="1:36" x14ac:dyDescent="0.25">
      <c r="A2788" t="s">
        <v>153</v>
      </c>
      <c r="B2788" t="s">
        <v>44</v>
      </c>
      <c r="C2788">
        <v>1</v>
      </c>
      <c r="D2788">
        <v>111</v>
      </c>
      <c r="E2788">
        <v>2017</v>
      </c>
      <c r="F2788" t="s">
        <v>52</v>
      </c>
      <c r="G2788">
        <v>26</v>
      </c>
      <c r="H2788">
        <v>1</v>
      </c>
      <c r="I2788">
        <v>2</v>
      </c>
      <c r="J2788">
        <v>2</v>
      </c>
      <c r="K2788">
        <v>2</v>
      </c>
      <c r="L2788">
        <v>0</v>
      </c>
      <c r="M2788">
        <v>0</v>
      </c>
      <c r="N2788" t="s">
        <v>36</v>
      </c>
      <c r="O2788" t="s">
        <v>160</v>
      </c>
      <c r="P2788" t="s">
        <v>38</v>
      </c>
      <c r="Q2788" t="s">
        <v>39</v>
      </c>
      <c r="R2788">
        <v>0</v>
      </c>
      <c r="S2788">
        <v>0</v>
      </c>
      <c r="T2788">
        <v>0</v>
      </c>
      <c r="U2788" t="s">
        <v>60</v>
      </c>
      <c r="V2788" t="s">
        <v>60</v>
      </c>
      <c r="W2788">
        <v>0</v>
      </c>
      <c r="X2788" t="s">
        <v>41</v>
      </c>
      <c r="Y2788">
        <v>9</v>
      </c>
      <c r="Z2788">
        <v>0</v>
      </c>
      <c r="AA2788">
        <v>0</v>
      </c>
      <c r="AB2788" t="s">
        <v>42</v>
      </c>
      <c r="AC2788">
        <v>135</v>
      </c>
      <c r="AD2788">
        <v>0</v>
      </c>
      <c r="AE2788">
        <v>0</v>
      </c>
      <c r="AF2788" t="s">
        <v>43</v>
      </c>
      <c r="AG2788" s="1">
        <v>42816</v>
      </c>
      <c r="AH2788">
        <f>SUM(Hotel_Data_Mini[[#This Row],[adults]:[babies]])</f>
        <v>2</v>
      </c>
      <c r="AI2788">
        <f>SUM(Hotel_Data_Mini[[#This Row],[stays_in_weekend_nights]:[stays_in_week_nights]])</f>
        <v>4</v>
      </c>
      <c r="AJ2788">
        <f>IF(Hotel_Data_Mini[[#This Row],[reserved_room_type]]=Hotel_Data_Mini[[#This Row],[assigned_room_type]],0,1)</f>
        <v>0</v>
      </c>
    </row>
    <row r="2789" spans="1:36" x14ac:dyDescent="0.25">
      <c r="A2789" t="s">
        <v>153</v>
      </c>
      <c r="B2789" t="s">
        <v>44</v>
      </c>
      <c r="C2789">
        <v>0</v>
      </c>
      <c r="D2789">
        <v>18</v>
      </c>
      <c r="E2789">
        <v>2017</v>
      </c>
      <c r="F2789" t="s">
        <v>118</v>
      </c>
      <c r="G2789">
        <v>12</v>
      </c>
      <c r="H2789">
        <v>20</v>
      </c>
      <c r="I2789">
        <v>1</v>
      </c>
      <c r="J2789">
        <v>0</v>
      </c>
      <c r="K2789">
        <v>1</v>
      </c>
      <c r="L2789">
        <v>0</v>
      </c>
      <c r="M2789">
        <v>0</v>
      </c>
      <c r="N2789" t="s">
        <v>36</v>
      </c>
      <c r="O2789" t="s">
        <v>73</v>
      </c>
      <c r="P2789" t="s">
        <v>47</v>
      </c>
      <c r="Q2789" t="s">
        <v>47</v>
      </c>
      <c r="R2789">
        <v>0</v>
      </c>
      <c r="S2789">
        <v>0</v>
      </c>
      <c r="T2789">
        <v>0</v>
      </c>
      <c r="U2789" t="s">
        <v>60</v>
      </c>
      <c r="V2789" t="s">
        <v>71</v>
      </c>
      <c r="W2789">
        <v>0</v>
      </c>
      <c r="X2789" t="s">
        <v>41</v>
      </c>
      <c r="Y2789">
        <v>0</v>
      </c>
      <c r="Z2789">
        <v>0</v>
      </c>
      <c r="AA2789">
        <v>0</v>
      </c>
      <c r="AB2789" t="s">
        <v>42</v>
      </c>
      <c r="AC2789">
        <v>95</v>
      </c>
      <c r="AD2789">
        <v>0</v>
      </c>
      <c r="AE2789">
        <v>0</v>
      </c>
      <c r="AF2789" t="s">
        <v>48</v>
      </c>
      <c r="AG2789" s="1">
        <v>42815</v>
      </c>
      <c r="AH2789">
        <f>SUM(Hotel_Data_Mini[[#This Row],[adults]:[babies]])</f>
        <v>1</v>
      </c>
      <c r="AI2789">
        <f>SUM(Hotel_Data_Mini[[#This Row],[stays_in_weekend_nights]:[stays_in_week_nights]])</f>
        <v>1</v>
      </c>
      <c r="AJ2789">
        <f>IF(Hotel_Data_Mini[[#This Row],[reserved_room_type]]=Hotel_Data_Mini[[#This Row],[assigned_room_type]],0,1)</f>
        <v>1</v>
      </c>
    </row>
    <row r="2790" spans="1:36" x14ac:dyDescent="0.25">
      <c r="A2790" t="s">
        <v>153</v>
      </c>
      <c r="B2790" t="s">
        <v>44</v>
      </c>
      <c r="C2790">
        <v>1</v>
      </c>
      <c r="D2790">
        <v>93</v>
      </c>
      <c r="E2790">
        <v>2017</v>
      </c>
      <c r="F2790" t="s">
        <v>117</v>
      </c>
      <c r="G2790">
        <v>20</v>
      </c>
      <c r="H2790">
        <v>19</v>
      </c>
      <c r="I2790">
        <v>2</v>
      </c>
      <c r="J2790">
        <v>2</v>
      </c>
      <c r="K2790">
        <v>2</v>
      </c>
      <c r="L2790">
        <v>0</v>
      </c>
      <c r="M2790">
        <v>0</v>
      </c>
      <c r="N2790" t="s">
        <v>80</v>
      </c>
      <c r="O2790" t="s">
        <v>124</v>
      </c>
      <c r="P2790" t="s">
        <v>38</v>
      </c>
      <c r="Q2790" t="s">
        <v>39</v>
      </c>
      <c r="R2790">
        <v>0</v>
      </c>
      <c r="S2790">
        <v>0</v>
      </c>
      <c r="T2790">
        <v>0</v>
      </c>
      <c r="U2790" t="s">
        <v>40</v>
      </c>
      <c r="V2790" t="s">
        <v>40</v>
      </c>
      <c r="W2790">
        <v>0</v>
      </c>
      <c r="X2790" t="s">
        <v>41</v>
      </c>
      <c r="Y2790">
        <v>9</v>
      </c>
      <c r="Z2790">
        <v>0</v>
      </c>
      <c r="AA2790">
        <v>0</v>
      </c>
      <c r="AB2790" t="s">
        <v>42</v>
      </c>
      <c r="AC2790">
        <v>126</v>
      </c>
      <c r="AD2790">
        <v>0</v>
      </c>
      <c r="AE2790">
        <v>0</v>
      </c>
      <c r="AF2790" t="s">
        <v>43</v>
      </c>
      <c r="AG2790" s="1">
        <v>42785</v>
      </c>
      <c r="AH2790">
        <f>SUM(Hotel_Data_Mini[[#This Row],[adults]:[babies]])</f>
        <v>2</v>
      </c>
      <c r="AI2790">
        <f>SUM(Hotel_Data_Mini[[#This Row],[stays_in_weekend_nights]:[stays_in_week_nights]])</f>
        <v>4</v>
      </c>
      <c r="AJ2790">
        <f>IF(Hotel_Data_Mini[[#This Row],[reserved_room_type]]=Hotel_Data_Mini[[#This Row],[assigned_room_type]],0,1)</f>
        <v>0</v>
      </c>
    </row>
    <row r="2791" spans="1:36" x14ac:dyDescent="0.25">
      <c r="A2791" t="s">
        <v>153</v>
      </c>
      <c r="B2791" t="s">
        <v>44</v>
      </c>
      <c r="C2791">
        <v>1</v>
      </c>
      <c r="D2791">
        <v>99</v>
      </c>
      <c r="E2791">
        <v>2017</v>
      </c>
      <c r="F2791" t="s">
        <v>52</v>
      </c>
      <c r="G2791">
        <v>31</v>
      </c>
      <c r="H2791">
        <v>31</v>
      </c>
      <c r="I2791">
        <v>2</v>
      </c>
      <c r="J2791">
        <v>5</v>
      </c>
      <c r="K2791">
        <v>2</v>
      </c>
      <c r="L2791">
        <v>0</v>
      </c>
      <c r="M2791">
        <v>0</v>
      </c>
      <c r="N2791" t="s">
        <v>80</v>
      </c>
      <c r="O2791" t="s">
        <v>77</v>
      </c>
      <c r="P2791" t="s">
        <v>38</v>
      </c>
      <c r="Q2791" t="s">
        <v>39</v>
      </c>
      <c r="R2791">
        <v>0</v>
      </c>
      <c r="S2791">
        <v>0</v>
      </c>
      <c r="T2791">
        <v>0</v>
      </c>
      <c r="U2791" t="s">
        <v>40</v>
      </c>
      <c r="V2791" t="s">
        <v>40</v>
      </c>
      <c r="W2791">
        <v>0</v>
      </c>
      <c r="X2791" t="s">
        <v>41</v>
      </c>
      <c r="Y2791">
        <v>9</v>
      </c>
      <c r="Z2791">
        <v>0</v>
      </c>
      <c r="AA2791">
        <v>0</v>
      </c>
      <c r="AB2791" t="s">
        <v>42</v>
      </c>
      <c r="AC2791">
        <v>125</v>
      </c>
      <c r="AD2791">
        <v>0</v>
      </c>
      <c r="AE2791">
        <v>1</v>
      </c>
      <c r="AF2791" t="s">
        <v>43</v>
      </c>
      <c r="AG2791" s="1">
        <v>42919</v>
      </c>
      <c r="AH2791">
        <f>SUM(Hotel_Data_Mini[[#This Row],[adults]:[babies]])</f>
        <v>2</v>
      </c>
      <c r="AI2791">
        <f>SUM(Hotel_Data_Mini[[#This Row],[stays_in_weekend_nights]:[stays_in_week_nights]])</f>
        <v>7</v>
      </c>
      <c r="AJ2791">
        <f>IF(Hotel_Data_Mini[[#This Row],[reserved_room_type]]=Hotel_Data_Mini[[#This Row],[assigned_room_type]],0,1)</f>
        <v>0</v>
      </c>
    </row>
    <row r="2792" spans="1:36" x14ac:dyDescent="0.25">
      <c r="A2792" t="s">
        <v>153</v>
      </c>
      <c r="B2792" t="s">
        <v>34</v>
      </c>
      <c r="C2792">
        <v>0</v>
      </c>
      <c r="D2792">
        <v>188</v>
      </c>
      <c r="E2792">
        <v>2017</v>
      </c>
      <c r="F2792" t="s">
        <v>45</v>
      </c>
      <c r="G2792">
        <v>31</v>
      </c>
      <c r="H2792">
        <v>5</v>
      </c>
      <c r="I2792">
        <v>2</v>
      </c>
      <c r="J2792">
        <v>6</v>
      </c>
      <c r="K2792">
        <v>2</v>
      </c>
      <c r="L2792">
        <v>0</v>
      </c>
      <c r="M2792">
        <v>0</v>
      </c>
      <c r="N2792" t="s">
        <v>54</v>
      </c>
      <c r="O2792" t="s">
        <v>55</v>
      </c>
      <c r="P2792" t="s">
        <v>38</v>
      </c>
      <c r="Q2792" t="s">
        <v>39</v>
      </c>
      <c r="R2792">
        <v>0</v>
      </c>
      <c r="S2792">
        <v>0</v>
      </c>
      <c r="T2792">
        <v>0</v>
      </c>
      <c r="U2792" t="s">
        <v>40</v>
      </c>
      <c r="V2792" t="s">
        <v>40</v>
      </c>
      <c r="W2792">
        <v>0</v>
      </c>
      <c r="X2792" t="s">
        <v>41</v>
      </c>
      <c r="Y2792">
        <v>240</v>
      </c>
      <c r="Z2792">
        <v>0</v>
      </c>
      <c r="AA2792">
        <v>0</v>
      </c>
      <c r="AB2792" t="s">
        <v>42</v>
      </c>
      <c r="AC2792">
        <v>212</v>
      </c>
      <c r="AD2792">
        <v>0</v>
      </c>
      <c r="AE2792">
        <v>2</v>
      </c>
      <c r="AF2792" t="s">
        <v>48</v>
      </c>
      <c r="AG2792" s="1">
        <v>42960</v>
      </c>
      <c r="AH2792">
        <f>SUM(Hotel_Data_Mini[[#This Row],[adults]:[babies]])</f>
        <v>2</v>
      </c>
      <c r="AI2792">
        <f>SUM(Hotel_Data_Mini[[#This Row],[stays_in_weekend_nights]:[stays_in_week_nights]])</f>
        <v>8</v>
      </c>
      <c r="AJ2792">
        <f>IF(Hotel_Data_Mini[[#This Row],[reserved_room_type]]=Hotel_Data_Mini[[#This Row],[assigned_room_type]],0,1)</f>
        <v>0</v>
      </c>
    </row>
    <row r="2793" spans="1:36" x14ac:dyDescent="0.25">
      <c r="A2793" t="s">
        <v>153</v>
      </c>
      <c r="B2793" t="s">
        <v>34</v>
      </c>
      <c r="C2793">
        <v>0</v>
      </c>
      <c r="D2793">
        <v>74</v>
      </c>
      <c r="E2793">
        <v>2017</v>
      </c>
      <c r="F2793" t="s">
        <v>117</v>
      </c>
      <c r="G2793">
        <v>20</v>
      </c>
      <c r="H2793">
        <v>14</v>
      </c>
      <c r="I2793">
        <v>3</v>
      </c>
      <c r="J2793">
        <v>5</v>
      </c>
      <c r="K2793">
        <v>2</v>
      </c>
      <c r="L2793">
        <v>0</v>
      </c>
      <c r="M2793">
        <v>0</v>
      </c>
      <c r="N2793" t="s">
        <v>80</v>
      </c>
      <c r="O2793" t="s">
        <v>58</v>
      </c>
      <c r="P2793" t="s">
        <v>56</v>
      </c>
      <c r="Q2793" t="s">
        <v>39</v>
      </c>
      <c r="R2793">
        <v>0</v>
      </c>
      <c r="S2793">
        <v>0</v>
      </c>
      <c r="T2793">
        <v>0</v>
      </c>
      <c r="U2793" t="s">
        <v>60</v>
      </c>
      <c r="V2793" t="s">
        <v>91</v>
      </c>
      <c r="W2793">
        <v>1</v>
      </c>
      <c r="X2793" t="s">
        <v>41</v>
      </c>
      <c r="Y2793">
        <v>243</v>
      </c>
      <c r="Z2793">
        <v>0</v>
      </c>
      <c r="AA2793">
        <v>0</v>
      </c>
      <c r="AB2793" t="s">
        <v>59</v>
      </c>
      <c r="AC2793">
        <v>0</v>
      </c>
      <c r="AD2793">
        <v>0</v>
      </c>
      <c r="AE2793">
        <v>2</v>
      </c>
      <c r="AF2793" t="s">
        <v>48</v>
      </c>
      <c r="AG2793" s="1">
        <v>42877</v>
      </c>
      <c r="AH2793">
        <f>SUM(Hotel_Data_Mini[[#This Row],[adults]:[babies]])</f>
        <v>2</v>
      </c>
      <c r="AI2793">
        <f>SUM(Hotel_Data_Mini[[#This Row],[stays_in_weekend_nights]:[stays_in_week_nights]])</f>
        <v>8</v>
      </c>
      <c r="AJ2793">
        <f>IF(Hotel_Data_Mini[[#This Row],[reserved_room_type]]=Hotel_Data_Mini[[#This Row],[assigned_room_type]],0,1)</f>
        <v>1</v>
      </c>
    </row>
    <row r="2794" spans="1:36" x14ac:dyDescent="0.25">
      <c r="A2794" t="s">
        <v>153</v>
      </c>
      <c r="B2794" t="s">
        <v>34</v>
      </c>
      <c r="C2794">
        <v>1</v>
      </c>
      <c r="D2794">
        <v>198</v>
      </c>
      <c r="E2794">
        <v>2017</v>
      </c>
      <c r="F2794" t="s">
        <v>45</v>
      </c>
      <c r="G2794">
        <v>34</v>
      </c>
      <c r="H2794">
        <v>24</v>
      </c>
      <c r="I2794">
        <v>1</v>
      </c>
      <c r="J2794">
        <v>3</v>
      </c>
      <c r="K2794">
        <v>2</v>
      </c>
      <c r="L2794">
        <v>2</v>
      </c>
      <c r="M2794">
        <v>0</v>
      </c>
      <c r="N2794" t="s">
        <v>36</v>
      </c>
      <c r="O2794" t="s">
        <v>64</v>
      </c>
      <c r="P2794" t="s">
        <v>38</v>
      </c>
      <c r="Q2794" t="s">
        <v>39</v>
      </c>
      <c r="R2794">
        <v>0</v>
      </c>
      <c r="S2794">
        <v>0</v>
      </c>
      <c r="T2794">
        <v>0</v>
      </c>
      <c r="U2794" t="s">
        <v>62</v>
      </c>
      <c r="V2794" t="s">
        <v>62</v>
      </c>
      <c r="W2794">
        <v>0</v>
      </c>
      <c r="X2794" t="s">
        <v>41</v>
      </c>
      <c r="Y2794">
        <v>240</v>
      </c>
      <c r="Z2794">
        <v>0</v>
      </c>
      <c r="AA2794">
        <v>0</v>
      </c>
      <c r="AB2794" t="s">
        <v>42</v>
      </c>
      <c r="AC2794">
        <v>200</v>
      </c>
      <c r="AD2794">
        <v>0</v>
      </c>
      <c r="AE2794">
        <v>0</v>
      </c>
      <c r="AF2794" t="s">
        <v>43</v>
      </c>
      <c r="AG2794" s="1">
        <v>42774</v>
      </c>
      <c r="AH2794">
        <f>SUM(Hotel_Data_Mini[[#This Row],[adults]:[babies]])</f>
        <v>4</v>
      </c>
      <c r="AI2794">
        <f>SUM(Hotel_Data_Mini[[#This Row],[stays_in_weekend_nights]:[stays_in_week_nights]])</f>
        <v>4</v>
      </c>
      <c r="AJ2794">
        <f>IF(Hotel_Data_Mini[[#This Row],[reserved_room_type]]=Hotel_Data_Mini[[#This Row],[assigned_room_type]],0,1)</f>
        <v>0</v>
      </c>
    </row>
    <row r="2795" spans="1:36" x14ac:dyDescent="0.25">
      <c r="A2795" t="s">
        <v>153</v>
      </c>
      <c r="B2795" t="s">
        <v>44</v>
      </c>
      <c r="C2795">
        <v>0</v>
      </c>
      <c r="D2795">
        <v>7</v>
      </c>
      <c r="E2795">
        <v>2017</v>
      </c>
      <c r="F2795" t="s">
        <v>52</v>
      </c>
      <c r="G2795">
        <v>28</v>
      </c>
      <c r="H2795">
        <v>12</v>
      </c>
      <c r="I2795">
        <v>2</v>
      </c>
      <c r="J2795">
        <v>4</v>
      </c>
      <c r="K2795">
        <v>2</v>
      </c>
      <c r="L2795">
        <v>0</v>
      </c>
      <c r="M2795">
        <v>0</v>
      </c>
      <c r="N2795" t="s">
        <v>80</v>
      </c>
      <c r="O2795" t="s">
        <v>86</v>
      </c>
      <c r="P2795" t="s">
        <v>38</v>
      </c>
      <c r="Q2795" t="s">
        <v>39</v>
      </c>
      <c r="R2795">
        <v>0</v>
      </c>
      <c r="S2795">
        <v>0</v>
      </c>
      <c r="T2795">
        <v>0</v>
      </c>
      <c r="U2795" t="s">
        <v>40</v>
      </c>
      <c r="V2795" t="s">
        <v>40</v>
      </c>
      <c r="W2795">
        <v>0</v>
      </c>
      <c r="X2795" t="s">
        <v>41</v>
      </c>
      <c r="Y2795">
        <v>9</v>
      </c>
      <c r="Z2795">
        <v>0</v>
      </c>
      <c r="AA2795">
        <v>0</v>
      </c>
      <c r="AB2795" t="s">
        <v>42</v>
      </c>
      <c r="AC2795">
        <v>126</v>
      </c>
      <c r="AD2795">
        <v>0</v>
      </c>
      <c r="AE2795">
        <v>1</v>
      </c>
      <c r="AF2795" t="s">
        <v>48</v>
      </c>
      <c r="AG2795" s="1">
        <v>42934</v>
      </c>
      <c r="AH2795">
        <f>SUM(Hotel_Data_Mini[[#This Row],[adults]:[babies]])</f>
        <v>2</v>
      </c>
      <c r="AI2795">
        <f>SUM(Hotel_Data_Mini[[#This Row],[stays_in_weekend_nights]:[stays_in_week_nights]])</f>
        <v>6</v>
      </c>
      <c r="AJ2795">
        <f>IF(Hotel_Data_Mini[[#This Row],[reserved_room_type]]=Hotel_Data_Mini[[#This Row],[assigned_room_type]],0,1)</f>
        <v>0</v>
      </c>
    </row>
    <row r="2796" spans="1:36" x14ac:dyDescent="0.25">
      <c r="A2796" t="s">
        <v>153</v>
      </c>
      <c r="B2796" t="s">
        <v>44</v>
      </c>
      <c r="C2796">
        <v>1</v>
      </c>
      <c r="D2796">
        <v>134</v>
      </c>
      <c r="E2796">
        <v>2017</v>
      </c>
      <c r="F2796" t="s">
        <v>121</v>
      </c>
      <c r="G2796">
        <v>8</v>
      </c>
      <c r="H2796">
        <v>25</v>
      </c>
      <c r="I2796">
        <v>0</v>
      </c>
      <c r="J2796">
        <v>1</v>
      </c>
      <c r="K2796">
        <v>1</v>
      </c>
      <c r="L2796">
        <v>0</v>
      </c>
      <c r="M2796">
        <v>0</v>
      </c>
      <c r="N2796" t="s">
        <v>36</v>
      </c>
      <c r="O2796" t="s">
        <v>37</v>
      </c>
      <c r="P2796" t="s">
        <v>50</v>
      </c>
      <c r="Q2796" t="s">
        <v>39</v>
      </c>
      <c r="R2796">
        <v>0</v>
      </c>
      <c r="S2796">
        <v>0</v>
      </c>
      <c r="T2796">
        <v>0</v>
      </c>
      <c r="U2796" t="s">
        <v>40</v>
      </c>
      <c r="V2796" t="s">
        <v>40</v>
      </c>
      <c r="W2796">
        <v>0</v>
      </c>
      <c r="X2796" t="s">
        <v>41</v>
      </c>
      <c r="Y2796">
        <v>30</v>
      </c>
      <c r="Z2796">
        <v>0</v>
      </c>
      <c r="AA2796">
        <v>0</v>
      </c>
      <c r="AB2796" t="s">
        <v>53</v>
      </c>
      <c r="AC2796">
        <v>75</v>
      </c>
      <c r="AD2796">
        <v>0</v>
      </c>
      <c r="AE2796">
        <v>0</v>
      </c>
      <c r="AF2796" t="s">
        <v>85</v>
      </c>
      <c r="AG2796" s="1">
        <v>42791</v>
      </c>
      <c r="AH2796">
        <f>SUM(Hotel_Data_Mini[[#This Row],[adults]:[babies]])</f>
        <v>1</v>
      </c>
      <c r="AI2796">
        <f>SUM(Hotel_Data_Mini[[#This Row],[stays_in_weekend_nights]:[stays_in_week_nights]])</f>
        <v>1</v>
      </c>
      <c r="AJ2796">
        <f>IF(Hotel_Data_Mini[[#This Row],[reserved_room_type]]=Hotel_Data_Mini[[#This Row],[assigned_room_type]],0,1)</f>
        <v>0</v>
      </c>
    </row>
    <row r="2797" spans="1:36" x14ac:dyDescent="0.25">
      <c r="A2797" t="s">
        <v>153</v>
      </c>
      <c r="B2797" t="s">
        <v>34</v>
      </c>
      <c r="C2797">
        <v>0</v>
      </c>
      <c r="D2797">
        <v>2</v>
      </c>
      <c r="E2797">
        <v>2017</v>
      </c>
      <c r="F2797" t="s">
        <v>120</v>
      </c>
      <c r="G2797">
        <v>24</v>
      </c>
      <c r="H2797">
        <v>16</v>
      </c>
      <c r="I2797">
        <v>1</v>
      </c>
      <c r="J2797">
        <v>2</v>
      </c>
      <c r="K2797">
        <v>2</v>
      </c>
      <c r="L2797">
        <v>0</v>
      </c>
      <c r="M2797">
        <v>0</v>
      </c>
      <c r="N2797" t="s">
        <v>36</v>
      </c>
      <c r="O2797" t="s">
        <v>37</v>
      </c>
      <c r="P2797" t="s">
        <v>47</v>
      </c>
      <c r="Q2797" t="s">
        <v>47</v>
      </c>
      <c r="R2797">
        <v>0</v>
      </c>
      <c r="S2797">
        <v>0</v>
      </c>
      <c r="T2797">
        <v>0</v>
      </c>
      <c r="U2797" t="s">
        <v>40</v>
      </c>
      <c r="V2797" t="s">
        <v>40</v>
      </c>
      <c r="W2797">
        <v>1</v>
      </c>
      <c r="X2797" t="s">
        <v>41</v>
      </c>
      <c r="Y2797">
        <v>250</v>
      </c>
      <c r="Z2797">
        <v>0</v>
      </c>
      <c r="AA2797">
        <v>0</v>
      </c>
      <c r="AB2797" t="s">
        <v>42</v>
      </c>
      <c r="AC2797">
        <v>135</v>
      </c>
      <c r="AD2797">
        <v>0</v>
      </c>
      <c r="AE2797">
        <v>0</v>
      </c>
      <c r="AF2797" t="s">
        <v>48</v>
      </c>
      <c r="AG2797" s="1">
        <v>42905</v>
      </c>
      <c r="AH2797">
        <f>SUM(Hotel_Data_Mini[[#This Row],[adults]:[babies]])</f>
        <v>2</v>
      </c>
      <c r="AI2797">
        <f>SUM(Hotel_Data_Mini[[#This Row],[stays_in_weekend_nights]:[stays_in_week_nights]])</f>
        <v>3</v>
      </c>
      <c r="AJ2797">
        <f>IF(Hotel_Data_Mini[[#This Row],[reserved_room_type]]=Hotel_Data_Mini[[#This Row],[assigned_room_type]],0,1)</f>
        <v>0</v>
      </c>
    </row>
    <row r="2798" spans="1:36" x14ac:dyDescent="0.25">
      <c r="A2798" t="s">
        <v>153</v>
      </c>
      <c r="B2798" t="s">
        <v>34</v>
      </c>
      <c r="C2798">
        <v>1</v>
      </c>
      <c r="D2798">
        <v>238</v>
      </c>
      <c r="E2798">
        <v>2017</v>
      </c>
      <c r="F2798" t="s">
        <v>121</v>
      </c>
      <c r="G2798">
        <v>6</v>
      </c>
      <c r="H2798">
        <v>10</v>
      </c>
      <c r="I2798">
        <v>0</v>
      </c>
      <c r="J2798">
        <v>2</v>
      </c>
      <c r="K2798">
        <v>2</v>
      </c>
      <c r="L2798">
        <v>0</v>
      </c>
      <c r="M2798">
        <v>0</v>
      </c>
      <c r="N2798" t="s">
        <v>54</v>
      </c>
      <c r="O2798" t="s">
        <v>37</v>
      </c>
      <c r="P2798" t="s">
        <v>50</v>
      </c>
      <c r="Q2798" t="s">
        <v>39</v>
      </c>
      <c r="R2798">
        <v>0</v>
      </c>
      <c r="S2798">
        <v>0</v>
      </c>
      <c r="T2798">
        <v>0</v>
      </c>
      <c r="U2798" t="s">
        <v>40</v>
      </c>
      <c r="V2798" t="s">
        <v>40</v>
      </c>
      <c r="W2798">
        <v>0</v>
      </c>
      <c r="X2798" t="s">
        <v>51</v>
      </c>
      <c r="Y2798">
        <v>155</v>
      </c>
      <c r="Z2798">
        <v>0</v>
      </c>
      <c r="AA2798">
        <v>0</v>
      </c>
      <c r="AB2798" t="s">
        <v>42</v>
      </c>
      <c r="AC2798">
        <v>54</v>
      </c>
      <c r="AD2798">
        <v>0</v>
      </c>
      <c r="AE2798">
        <v>0</v>
      </c>
      <c r="AF2798" t="s">
        <v>43</v>
      </c>
      <c r="AG2798" s="1">
        <v>42719</v>
      </c>
      <c r="AH2798">
        <f>SUM(Hotel_Data_Mini[[#This Row],[adults]:[babies]])</f>
        <v>2</v>
      </c>
      <c r="AI2798">
        <f>SUM(Hotel_Data_Mini[[#This Row],[stays_in_weekend_nights]:[stays_in_week_nights]])</f>
        <v>2</v>
      </c>
      <c r="AJ2798">
        <f>IF(Hotel_Data_Mini[[#This Row],[reserved_room_type]]=Hotel_Data_Mini[[#This Row],[assigned_room_type]],0,1)</f>
        <v>0</v>
      </c>
    </row>
    <row r="2799" spans="1:36" x14ac:dyDescent="0.25">
      <c r="A2799" t="s">
        <v>153</v>
      </c>
      <c r="B2799" t="s">
        <v>44</v>
      </c>
      <c r="C2799">
        <v>0</v>
      </c>
      <c r="D2799">
        <v>212</v>
      </c>
      <c r="E2799">
        <v>2017</v>
      </c>
      <c r="F2799" t="s">
        <v>120</v>
      </c>
      <c r="G2799">
        <v>24</v>
      </c>
      <c r="H2799">
        <v>16</v>
      </c>
      <c r="I2799">
        <v>0</v>
      </c>
      <c r="J2799">
        <v>2</v>
      </c>
      <c r="K2799">
        <v>2</v>
      </c>
      <c r="L2799">
        <v>0</v>
      </c>
      <c r="M2799">
        <v>0</v>
      </c>
      <c r="N2799" t="s">
        <v>36</v>
      </c>
      <c r="O2799" t="s">
        <v>37</v>
      </c>
      <c r="P2799" t="s">
        <v>38</v>
      </c>
      <c r="Q2799" t="s">
        <v>39</v>
      </c>
      <c r="R2799">
        <v>0</v>
      </c>
      <c r="S2799">
        <v>0</v>
      </c>
      <c r="T2799">
        <v>0</v>
      </c>
      <c r="U2799" t="s">
        <v>40</v>
      </c>
      <c r="V2799" t="s">
        <v>40</v>
      </c>
      <c r="W2799">
        <v>0</v>
      </c>
      <c r="X2799" t="s">
        <v>41</v>
      </c>
      <c r="Y2799">
        <v>9</v>
      </c>
      <c r="Z2799">
        <v>0</v>
      </c>
      <c r="AA2799">
        <v>0</v>
      </c>
      <c r="AB2799" t="s">
        <v>42</v>
      </c>
      <c r="AC2799">
        <v>117</v>
      </c>
      <c r="AD2799">
        <v>0</v>
      </c>
      <c r="AE2799">
        <v>1</v>
      </c>
      <c r="AF2799" t="s">
        <v>48</v>
      </c>
      <c r="AG2799" s="1">
        <v>42904</v>
      </c>
      <c r="AH2799">
        <f>SUM(Hotel_Data_Mini[[#This Row],[adults]:[babies]])</f>
        <v>2</v>
      </c>
      <c r="AI2799">
        <f>SUM(Hotel_Data_Mini[[#This Row],[stays_in_weekend_nights]:[stays_in_week_nights]])</f>
        <v>2</v>
      </c>
      <c r="AJ2799">
        <f>IF(Hotel_Data_Mini[[#This Row],[reserved_room_type]]=Hotel_Data_Mini[[#This Row],[assigned_room_type]],0,1)</f>
        <v>0</v>
      </c>
    </row>
    <row r="2800" spans="1:36" x14ac:dyDescent="0.25">
      <c r="A2800" t="s">
        <v>153</v>
      </c>
      <c r="B2800" t="s">
        <v>44</v>
      </c>
      <c r="C2800">
        <v>1</v>
      </c>
      <c r="D2800">
        <v>193</v>
      </c>
      <c r="E2800">
        <v>2017</v>
      </c>
      <c r="F2800" t="s">
        <v>117</v>
      </c>
      <c r="G2800">
        <v>20</v>
      </c>
      <c r="H2800">
        <v>15</v>
      </c>
      <c r="I2800">
        <v>1</v>
      </c>
      <c r="J2800">
        <v>2</v>
      </c>
      <c r="K2800">
        <v>2</v>
      </c>
      <c r="L2800">
        <v>0</v>
      </c>
      <c r="M2800">
        <v>0</v>
      </c>
      <c r="N2800" t="s">
        <v>36</v>
      </c>
      <c r="O2800" t="s">
        <v>37</v>
      </c>
      <c r="P2800" t="s">
        <v>56</v>
      </c>
      <c r="Q2800" t="s">
        <v>39</v>
      </c>
      <c r="R2800">
        <v>0</v>
      </c>
      <c r="S2800">
        <v>0</v>
      </c>
      <c r="T2800">
        <v>0</v>
      </c>
      <c r="U2800" t="s">
        <v>40</v>
      </c>
      <c r="V2800" t="s">
        <v>40</v>
      </c>
      <c r="W2800">
        <v>0</v>
      </c>
      <c r="X2800" t="s">
        <v>51</v>
      </c>
      <c r="Y2800">
        <v>58</v>
      </c>
      <c r="Z2800">
        <v>0</v>
      </c>
      <c r="AA2800">
        <v>14</v>
      </c>
      <c r="AB2800" t="s">
        <v>42</v>
      </c>
      <c r="AC2800">
        <v>96.4</v>
      </c>
      <c r="AD2800">
        <v>0</v>
      </c>
      <c r="AE2800">
        <v>0</v>
      </c>
      <c r="AF2800" t="s">
        <v>43</v>
      </c>
      <c r="AG2800" s="1">
        <v>42691</v>
      </c>
      <c r="AH2800">
        <f>SUM(Hotel_Data_Mini[[#This Row],[adults]:[babies]])</f>
        <v>2</v>
      </c>
      <c r="AI2800">
        <f>SUM(Hotel_Data_Mini[[#This Row],[stays_in_weekend_nights]:[stays_in_week_nights]])</f>
        <v>3</v>
      </c>
      <c r="AJ2800">
        <f>IF(Hotel_Data_Mini[[#This Row],[reserved_room_type]]=Hotel_Data_Mini[[#This Row],[assigned_room_type]],0,1)</f>
        <v>0</v>
      </c>
    </row>
    <row r="2801" spans="1:36" x14ac:dyDescent="0.25">
      <c r="A2801" t="s">
        <v>153</v>
      </c>
      <c r="B2801" t="s">
        <v>44</v>
      </c>
      <c r="C2801">
        <v>1</v>
      </c>
      <c r="D2801">
        <v>51</v>
      </c>
      <c r="E2801">
        <v>2017</v>
      </c>
      <c r="F2801" t="s">
        <v>120</v>
      </c>
      <c r="G2801">
        <v>25</v>
      </c>
      <c r="H2801">
        <v>21</v>
      </c>
      <c r="I2801">
        <v>0</v>
      </c>
      <c r="J2801">
        <v>4</v>
      </c>
      <c r="K2801">
        <v>2</v>
      </c>
      <c r="L2801">
        <v>0</v>
      </c>
      <c r="M2801">
        <v>0</v>
      </c>
      <c r="N2801" t="s">
        <v>80</v>
      </c>
      <c r="O2801" t="s">
        <v>95</v>
      </c>
      <c r="P2801" t="s">
        <v>38</v>
      </c>
      <c r="Q2801" t="s">
        <v>39</v>
      </c>
      <c r="R2801">
        <v>0</v>
      </c>
      <c r="S2801">
        <v>0</v>
      </c>
      <c r="T2801">
        <v>0</v>
      </c>
      <c r="U2801" t="s">
        <v>40</v>
      </c>
      <c r="V2801" t="s">
        <v>40</v>
      </c>
      <c r="W2801">
        <v>0</v>
      </c>
      <c r="X2801" t="s">
        <v>41</v>
      </c>
      <c r="Y2801">
        <v>9</v>
      </c>
      <c r="Z2801">
        <v>0</v>
      </c>
      <c r="AA2801">
        <v>0</v>
      </c>
      <c r="AB2801" t="s">
        <v>42</v>
      </c>
      <c r="AC2801">
        <v>135</v>
      </c>
      <c r="AD2801">
        <v>0</v>
      </c>
      <c r="AE2801">
        <v>1</v>
      </c>
      <c r="AF2801" t="s">
        <v>43</v>
      </c>
      <c r="AG2801" s="1">
        <v>42888</v>
      </c>
      <c r="AH2801">
        <f>SUM(Hotel_Data_Mini[[#This Row],[adults]:[babies]])</f>
        <v>2</v>
      </c>
      <c r="AI2801">
        <f>SUM(Hotel_Data_Mini[[#This Row],[stays_in_weekend_nights]:[stays_in_week_nights]])</f>
        <v>4</v>
      </c>
      <c r="AJ2801">
        <f>IF(Hotel_Data_Mini[[#This Row],[reserved_room_type]]=Hotel_Data_Mini[[#This Row],[assigned_room_type]],0,1)</f>
        <v>0</v>
      </c>
    </row>
    <row r="2802" spans="1:36" x14ac:dyDescent="0.25">
      <c r="A2802" t="s">
        <v>153</v>
      </c>
      <c r="B2802" t="s">
        <v>44</v>
      </c>
      <c r="C2802">
        <v>1</v>
      </c>
      <c r="D2802">
        <v>178</v>
      </c>
      <c r="E2802">
        <v>2017</v>
      </c>
      <c r="F2802" t="s">
        <v>120</v>
      </c>
      <c r="G2802">
        <v>23</v>
      </c>
      <c r="H2802">
        <v>9</v>
      </c>
      <c r="I2802">
        <v>0</v>
      </c>
      <c r="J2802">
        <v>2</v>
      </c>
      <c r="K2802">
        <v>2</v>
      </c>
      <c r="L2802">
        <v>0</v>
      </c>
      <c r="M2802">
        <v>0</v>
      </c>
      <c r="N2802" t="s">
        <v>36</v>
      </c>
      <c r="O2802" t="s">
        <v>37</v>
      </c>
      <c r="P2802" t="s">
        <v>50</v>
      </c>
      <c r="Q2802" t="s">
        <v>39</v>
      </c>
      <c r="R2802">
        <v>0</v>
      </c>
      <c r="S2802">
        <v>0</v>
      </c>
      <c r="T2802">
        <v>0</v>
      </c>
      <c r="U2802" t="s">
        <v>40</v>
      </c>
      <c r="V2802" t="s">
        <v>40</v>
      </c>
      <c r="W2802">
        <v>0</v>
      </c>
      <c r="X2802" t="s">
        <v>51</v>
      </c>
      <c r="Y2802">
        <v>86</v>
      </c>
      <c r="Z2802">
        <v>0</v>
      </c>
      <c r="AA2802">
        <v>0</v>
      </c>
      <c r="AB2802" t="s">
        <v>42</v>
      </c>
      <c r="AC2802">
        <v>130</v>
      </c>
      <c r="AD2802">
        <v>0</v>
      </c>
      <c r="AE2802">
        <v>0</v>
      </c>
      <c r="AF2802" t="s">
        <v>43</v>
      </c>
      <c r="AG2802" s="1">
        <v>42717</v>
      </c>
      <c r="AH2802">
        <f>SUM(Hotel_Data_Mini[[#This Row],[adults]:[babies]])</f>
        <v>2</v>
      </c>
      <c r="AI2802">
        <f>SUM(Hotel_Data_Mini[[#This Row],[stays_in_weekend_nights]:[stays_in_week_nights]])</f>
        <v>2</v>
      </c>
      <c r="AJ2802">
        <f>IF(Hotel_Data_Mini[[#This Row],[reserved_room_type]]=Hotel_Data_Mini[[#This Row],[assigned_room_type]],0,1)</f>
        <v>0</v>
      </c>
    </row>
    <row r="2803" spans="1:36" x14ac:dyDescent="0.25">
      <c r="A2803" t="s">
        <v>153</v>
      </c>
      <c r="B2803" t="s">
        <v>44</v>
      </c>
      <c r="C2803">
        <v>0</v>
      </c>
      <c r="D2803">
        <v>63</v>
      </c>
      <c r="E2803">
        <v>2017</v>
      </c>
      <c r="F2803" t="s">
        <v>118</v>
      </c>
      <c r="G2803">
        <v>13</v>
      </c>
      <c r="H2803">
        <v>29</v>
      </c>
      <c r="I2803">
        <v>0</v>
      </c>
      <c r="J2803">
        <v>4</v>
      </c>
      <c r="K2803">
        <v>2</v>
      </c>
      <c r="L2803">
        <v>0</v>
      </c>
      <c r="M2803">
        <v>0</v>
      </c>
      <c r="N2803" t="s">
        <v>36</v>
      </c>
      <c r="O2803" t="s">
        <v>68</v>
      </c>
      <c r="P2803" t="s">
        <v>56</v>
      </c>
      <c r="Q2803" t="s">
        <v>39</v>
      </c>
      <c r="R2803">
        <v>0</v>
      </c>
      <c r="S2803">
        <v>0</v>
      </c>
      <c r="T2803">
        <v>0</v>
      </c>
      <c r="U2803" t="s">
        <v>40</v>
      </c>
      <c r="V2803" t="s">
        <v>60</v>
      </c>
      <c r="W2803">
        <v>0</v>
      </c>
      <c r="X2803" t="s">
        <v>41</v>
      </c>
      <c r="Y2803">
        <v>28</v>
      </c>
      <c r="Z2803">
        <v>0</v>
      </c>
      <c r="AA2803">
        <v>0</v>
      </c>
      <c r="AB2803" t="s">
        <v>42</v>
      </c>
      <c r="AC2803">
        <v>75</v>
      </c>
      <c r="AD2803">
        <v>0</v>
      </c>
      <c r="AE2803">
        <v>0</v>
      </c>
      <c r="AF2803" t="s">
        <v>48</v>
      </c>
      <c r="AG2803" s="1">
        <v>42827</v>
      </c>
      <c r="AH2803">
        <f>SUM(Hotel_Data_Mini[[#This Row],[adults]:[babies]])</f>
        <v>2</v>
      </c>
      <c r="AI2803">
        <f>SUM(Hotel_Data_Mini[[#This Row],[stays_in_weekend_nights]:[stays_in_week_nights]])</f>
        <v>4</v>
      </c>
      <c r="AJ2803">
        <f>IF(Hotel_Data_Mini[[#This Row],[reserved_room_type]]=Hotel_Data_Mini[[#This Row],[assigned_room_type]],0,1)</f>
        <v>1</v>
      </c>
    </row>
    <row r="2804" spans="1:36" x14ac:dyDescent="0.25">
      <c r="A2804" t="s">
        <v>153</v>
      </c>
      <c r="B2804" t="s">
        <v>34</v>
      </c>
      <c r="C2804">
        <v>0</v>
      </c>
      <c r="D2804">
        <v>176</v>
      </c>
      <c r="E2804">
        <v>2017</v>
      </c>
      <c r="F2804" t="s">
        <v>52</v>
      </c>
      <c r="G2804">
        <v>27</v>
      </c>
      <c r="H2804">
        <v>6</v>
      </c>
      <c r="I2804">
        <v>2</v>
      </c>
      <c r="J2804">
        <v>5</v>
      </c>
      <c r="K2804">
        <v>2</v>
      </c>
      <c r="L2804">
        <v>0</v>
      </c>
      <c r="M2804">
        <v>0</v>
      </c>
      <c r="N2804" t="s">
        <v>36</v>
      </c>
      <c r="O2804" t="s">
        <v>58</v>
      </c>
      <c r="P2804" t="s">
        <v>38</v>
      </c>
      <c r="Q2804" t="s">
        <v>39</v>
      </c>
      <c r="R2804">
        <v>0</v>
      </c>
      <c r="S2804">
        <v>0</v>
      </c>
      <c r="T2804">
        <v>0</v>
      </c>
      <c r="U2804" t="s">
        <v>40</v>
      </c>
      <c r="V2804" t="s">
        <v>40</v>
      </c>
      <c r="W2804">
        <v>0</v>
      </c>
      <c r="X2804" t="s">
        <v>41</v>
      </c>
      <c r="Y2804">
        <v>147</v>
      </c>
      <c r="Z2804">
        <v>0</v>
      </c>
      <c r="AA2804">
        <v>0</v>
      </c>
      <c r="AB2804" t="s">
        <v>42</v>
      </c>
      <c r="AC2804">
        <v>93.54</v>
      </c>
      <c r="AD2804">
        <v>0</v>
      </c>
      <c r="AE2804">
        <v>0</v>
      </c>
      <c r="AF2804" t="s">
        <v>48</v>
      </c>
      <c r="AG2804" s="1">
        <v>42929</v>
      </c>
      <c r="AH2804">
        <f>SUM(Hotel_Data_Mini[[#This Row],[adults]:[babies]])</f>
        <v>2</v>
      </c>
      <c r="AI2804">
        <f>SUM(Hotel_Data_Mini[[#This Row],[stays_in_weekend_nights]:[stays_in_week_nights]])</f>
        <v>7</v>
      </c>
      <c r="AJ2804">
        <f>IF(Hotel_Data_Mini[[#This Row],[reserved_room_type]]=Hotel_Data_Mini[[#This Row],[assigned_room_type]],0,1)</f>
        <v>0</v>
      </c>
    </row>
    <row r="2805" spans="1:36" x14ac:dyDescent="0.25">
      <c r="A2805" t="s">
        <v>153</v>
      </c>
      <c r="B2805" t="s">
        <v>44</v>
      </c>
      <c r="C2805">
        <v>1</v>
      </c>
      <c r="D2805">
        <v>164</v>
      </c>
      <c r="E2805">
        <v>2017</v>
      </c>
      <c r="F2805" t="s">
        <v>122</v>
      </c>
      <c r="G2805">
        <v>18</v>
      </c>
      <c r="H2805">
        <v>30</v>
      </c>
      <c r="I2805">
        <v>2</v>
      </c>
      <c r="J2805">
        <v>2</v>
      </c>
      <c r="K2805">
        <v>2</v>
      </c>
      <c r="L2805">
        <v>0</v>
      </c>
      <c r="M2805">
        <v>0</v>
      </c>
      <c r="N2805" t="s">
        <v>80</v>
      </c>
      <c r="O2805" t="s">
        <v>58</v>
      </c>
      <c r="P2805" t="s">
        <v>38</v>
      </c>
      <c r="Q2805" t="s">
        <v>39</v>
      </c>
      <c r="R2805">
        <v>0</v>
      </c>
      <c r="S2805">
        <v>0</v>
      </c>
      <c r="T2805">
        <v>0</v>
      </c>
      <c r="U2805" t="s">
        <v>40</v>
      </c>
      <c r="V2805" t="s">
        <v>40</v>
      </c>
      <c r="W2805">
        <v>0</v>
      </c>
      <c r="X2805" t="s">
        <v>41</v>
      </c>
      <c r="Y2805">
        <v>9</v>
      </c>
      <c r="Z2805">
        <v>0</v>
      </c>
      <c r="AA2805">
        <v>0</v>
      </c>
      <c r="AB2805" t="s">
        <v>42</v>
      </c>
      <c r="AC2805">
        <v>99</v>
      </c>
      <c r="AD2805">
        <v>0</v>
      </c>
      <c r="AE2805">
        <v>1</v>
      </c>
      <c r="AF2805" t="s">
        <v>43</v>
      </c>
      <c r="AG2805" s="1">
        <v>42814</v>
      </c>
      <c r="AH2805">
        <f>SUM(Hotel_Data_Mini[[#This Row],[adults]:[babies]])</f>
        <v>2</v>
      </c>
      <c r="AI2805">
        <f>SUM(Hotel_Data_Mini[[#This Row],[stays_in_weekend_nights]:[stays_in_week_nights]])</f>
        <v>4</v>
      </c>
      <c r="AJ2805">
        <f>IF(Hotel_Data_Mini[[#This Row],[reserved_room_type]]=Hotel_Data_Mini[[#This Row],[assigned_room_type]],0,1)</f>
        <v>0</v>
      </c>
    </row>
    <row r="2806" spans="1:36" x14ac:dyDescent="0.25">
      <c r="A2806" t="s">
        <v>153</v>
      </c>
      <c r="B2806" t="s">
        <v>34</v>
      </c>
      <c r="C2806">
        <v>0</v>
      </c>
      <c r="D2806">
        <v>121</v>
      </c>
      <c r="E2806">
        <v>2017</v>
      </c>
      <c r="F2806" t="s">
        <v>45</v>
      </c>
      <c r="G2806">
        <v>31</v>
      </c>
      <c r="H2806">
        <v>5</v>
      </c>
      <c r="I2806">
        <v>2</v>
      </c>
      <c r="J2806">
        <v>3</v>
      </c>
      <c r="K2806">
        <v>2</v>
      </c>
      <c r="L2806">
        <v>0</v>
      </c>
      <c r="M2806">
        <v>0</v>
      </c>
      <c r="N2806" t="s">
        <v>36</v>
      </c>
      <c r="O2806" t="s">
        <v>161</v>
      </c>
      <c r="P2806" t="s">
        <v>38</v>
      </c>
      <c r="Q2806" t="s">
        <v>39</v>
      </c>
      <c r="R2806">
        <v>0</v>
      </c>
      <c r="S2806">
        <v>0</v>
      </c>
      <c r="T2806">
        <v>0</v>
      </c>
      <c r="U2806" t="s">
        <v>60</v>
      </c>
      <c r="V2806" t="s">
        <v>60</v>
      </c>
      <c r="W2806">
        <v>0</v>
      </c>
      <c r="X2806" t="s">
        <v>41</v>
      </c>
      <c r="Y2806">
        <v>240</v>
      </c>
      <c r="Z2806">
        <v>0</v>
      </c>
      <c r="AA2806">
        <v>0</v>
      </c>
      <c r="AB2806" t="s">
        <v>53</v>
      </c>
      <c r="AC2806">
        <v>239</v>
      </c>
      <c r="AD2806">
        <v>0</v>
      </c>
      <c r="AE2806">
        <v>1</v>
      </c>
      <c r="AF2806" t="s">
        <v>48</v>
      </c>
      <c r="AG2806" s="1">
        <v>0</v>
      </c>
      <c r="AH2806">
        <f>SUM(Hotel_Data_Mini[[#This Row],[adults]:[babies]])</f>
        <v>2</v>
      </c>
      <c r="AI2806">
        <f>SUM(Hotel_Data_Mini[[#This Row],[stays_in_weekend_nights]:[stays_in_week_nights]])</f>
        <v>5</v>
      </c>
      <c r="AJ2806">
        <f>IF(Hotel_Data_Mini[[#This Row],[reserved_room_type]]=Hotel_Data_Mini[[#This Row],[assigned_room_type]],0,1)</f>
        <v>0</v>
      </c>
    </row>
    <row r="2807" spans="1:36" x14ac:dyDescent="0.25">
      <c r="A2807" t="s">
        <v>153</v>
      </c>
      <c r="B2807" t="s">
        <v>34</v>
      </c>
      <c r="C2807">
        <v>0</v>
      </c>
      <c r="D2807">
        <v>6</v>
      </c>
      <c r="E2807">
        <v>2017</v>
      </c>
      <c r="F2807" t="s">
        <v>122</v>
      </c>
      <c r="G2807">
        <v>15</v>
      </c>
      <c r="H2807">
        <v>14</v>
      </c>
      <c r="I2807">
        <v>0</v>
      </c>
      <c r="J2807">
        <v>2</v>
      </c>
      <c r="K2807">
        <v>2</v>
      </c>
      <c r="L2807">
        <v>0</v>
      </c>
      <c r="M2807">
        <v>0</v>
      </c>
      <c r="N2807" t="s">
        <v>36</v>
      </c>
      <c r="O2807" t="s">
        <v>46</v>
      </c>
      <c r="P2807" t="s">
        <v>38</v>
      </c>
      <c r="Q2807" t="s">
        <v>39</v>
      </c>
      <c r="R2807">
        <v>0</v>
      </c>
      <c r="S2807">
        <v>0</v>
      </c>
      <c r="T2807">
        <v>0</v>
      </c>
      <c r="U2807" t="s">
        <v>40</v>
      </c>
      <c r="V2807" t="s">
        <v>40</v>
      </c>
      <c r="W2807">
        <v>0</v>
      </c>
      <c r="X2807" t="s">
        <v>41</v>
      </c>
      <c r="Y2807">
        <v>240</v>
      </c>
      <c r="Z2807">
        <v>0</v>
      </c>
      <c r="AA2807">
        <v>0</v>
      </c>
      <c r="AB2807" t="s">
        <v>42</v>
      </c>
      <c r="AC2807">
        <v>130</v>
      </c>
      <c r="AD2807">
        <v>0</v>
      </c>
      <c r="AE2807">
        <v>1</v>
      </c>
      <c r="AF2807" t="s">
        <v>48</v>
      </c>
      <c r="AG2807" s="1">
        <v>42841</v>
      </c>
      <c r="AH2807">
        <f>SUM(Hotel_Data_Mini[[#This Row],[adults]:[babies]])</f>
        <v>2</v>
      </c>
      <c r="AI2807">
        <f>SUM(Hotel_Data_Mini[[#This Row],[stays_in_weekend_nights]:[stays_in_week_nights]])</f>
        <v>2</v>
      </c>
      <c r="AJ2807">
        <f>IF(Hotel_Data_Mini[[#This Row],[reserved_room_type]]=Hotel_Data_Mini[[#This Row],[assigned_room_type]],0,1)</f>
        <v>0</v>
      </c>
    </row>
    <row r="2808" spans="1:36" x14ac:dyDescent="0.25">
      <c r="A2808" t="s">
        <v>153</v>
      </c>
      <c r="B2808" t="s">
        <v>44</v>
      </c>
      <c r="C2808">
        <v>1</v>
      </c>
      <c r="D2808">
        <v>99</v>
      </c>
      <c r="E2808">
        <v>2017</v>
      </c>
      <c r="F2808" t="s">
        <v>122</v>
      </c>
      <c r="G2808">
        <v>17</v>
      </c>
      <c r="H2808">
        <v>23</v>
      </c>
      <c r="I2808">
        <v>2</v>
      </c>
      <c r="J2808">
        <v>2</v>
      </c>
      <c r="K2808">
        <v>2</v>
      </c>
      <c r="L2808">
        <v>0</v>
      </c>
      <c r="M2808">
        <v>0</v>
      </c>
      <c r="N2808" t="s">
        <v>80</v>
      </c>
      <c r="O2808" t="s">
        <v>58</v>
      </c>
      <c r="P2808" t="s">
        <v>38</v>
      </c>
      <c r="Q2808" t="s">
        <v>39</v>
      </c>
      <c r="R2808">
        <v>0</v>
      </c>
      <c r="S2808">
        <v>0</v>
      </c>
      <c r="T2808">
        <v>0</v>
      </c>
      <c r="U2808" t="s">
        <v>40</v>
      </c>
      <c r="V2808" t="s">
        <v>40</v>
      </c>
      <c r="W2808">
        <v>0</v>
      </c>
      <c r="X2808" t="s">
        <v>41</v>
      </c>
      <c r="Y2808">
        <v>9</v>
      </c>
      <c r="Z2808">
        <v>0</v>
      </c>
      <c r="AA2808">
        <v>0</v>
      </c>
      <c r="AB2808" t="s">
        <v>42</v>
      </c>
      <c r="AC2808">
        <v>108</v>
      </c>
      <c r="AD2808">
        <v>0</v>
      </c>
      <c r="AE2808">
        <v>0</v>
      </c>
      <c r="AF2808" t="s">
        <v>43</v>
      </c>
      <c r="AG2808" s="1">
        <v>42749</v>
      </c>
      <c r="AH2808">
        <f>SUM(Hotel_Data_Mini[[#This Row],[adults]:[babies]])</f>
        <v>2</v>
      </c>
      <c r="AI2808">
        <f>SUM(Hotel_Data_Mini[[#This Row],[stays_in_weekend_nights]:[stays_in_week_nights]])</f>
        <v>4</v>
      </c>
      <c r="AJ2808">
        <f>IF(Hotel_Data_Mini[[#This Row],[reserved_room_type]]=Hotel_Data_Mini[[#This Row],[assigned_room_type]],0,1)</f>
        <v>0</v>
      </c>
    </row>
    <row r="2809" spans="1:36" x14ac:dyDescent="0.25">
      <c r="A2809" t="s">
        <v>153</v>
      </c>
      <c r="B2809" t="s">
        <v>34</v>
      </c>
      <c r="C2809">
        <v>1</v>
      </c>
      <c r="D2809">
        <v>167</v>
      </c>
      <c r="E2809">
        <v>2017</v>
      </c>
      <c r="F2809" t="s">
        <v>120</v>
      </c>
      <c r="G2809">
        <v>24</v>
      </c>
      <c r="H2809">
        <v>11</v>
      </c>
      <c r="I2809">
        <v>2</v>
      </c>
      <c r="J2809">
        <v>3</v>
      </c>
      <c r="K2809">
        <v>1</v>
      </c>
      <c r="L2809">
        <v>0</v>
      </c>
      <c r="M2809">
        <v>0</v>
      </c>
      <c r="N2809" t="s">
        <v>36</v>
      </c>
      <c r="O2809" t="s">
        <v>78</v>
      </c>
      <c r="P2809" t="s">
        <v>38</v>
      </c>
      <c r="Q2809" t="s">
        <v>39</v>
      </c>
      <c r="R2809">
        <v>0</v>
      </c>
      <c r="S2809">
        <v>0</v>
      </c>
      <c r="T2809">
        <v>0</v>
      </c>
      <c r="U2809" t="s">
        <v>40</v>
      </c>
      <c r="V2809" t="s">
        <v>40</v>
      </c>
      <c r="W2809">
        <v>0</v>
      </c>
      <c r="X2809" t="s">
        <v>41</v>
      </c>
      <c r="Y2809">
        <v>240</v>
      </c>
      <c r="Z2809">
        <v>0</v>
      </c>
      <c r="AA2809">
        <v>0</v>
      </c>
      <c r="AB2809" t="s">
        <v>42</v>
      </c>
      <c r="AC2809">
        <v>101</v>
      </c>
      <c r="AD2809">
        <v>0</v>
      </c>
      <c r="AE2809">
        <v>2</v>
      </c>
      <c r="AF2809" t="s">
        <v>43</v>
      </c>
      <c r="AG2809" s="1">
        <v>42773</v>
      </c>
      <c r="AH2809">
        <f>SUM(Hotel_Data_Mini[[#This Row],[adults]:[babies]])</f>
        <v>1</v>
      </c>
      <c r="AI2809">
        <f>SUM(Hotel_Data_Mini[[#This Row],[stays_in_weekend_nights]:[stays_in_week_nights]])</f>
        <v>5</v>
      </c>
      <c r="AJ2809">
        <f>IF(Hotel_Data_Mini[[#This Row],[reserved_room_type]]=Hotel_Data_Mini[[#This Row],[assigned_room_type]],0,1)</f>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4ACA051-2E6F-44A7-88B6-F2E6369B7495}">
  <ds:schemaRefs>
    <ds:schemaRef ds:uri="http://schemas.microsoft.com/DataMashup"/>
  </ds:schemaRefs>
</ds:datastoreItem>
</file>

<file path=customXml/itemProps2.xml><?xml version="1.0" encoding="utf-8"?>
<ds:datastoreItem xmlns:ds="http://schemas.openxmlformats.org/officeDocument/2006/customXml" ds:itemID="{6C0D1065-DFD6-4D4C-AA96-035EC799AE8A}">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5098EF3-2AA3-4932-AD8F-89EFCD83BD35}">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31DC3495-E4F6-4275-AFF0-10C475B1B78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vt:lpstr>
      <vt:lpstr>Insights</vt:lpstr>
      <vt:lpstr>Sheet12</vt:lpstr>
      <vt:lpstr>Bookings data</vt:lpstr>
      <vt:lpstr>Meal type</vt:lpstr>
      <vt:lpstr>Booking month</vt:lpstr>
      <vt:lpstr>ADR</vt:lpstr>
      <vt:lpstr>Map</vt:lpstr>
      <vt:lpstr>Channel</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2023-02-27T16:50:53Z</dcterms:created>
  <dcterms:modified xsi:type="dcterms:W3CDTF">2023-02-28T12:55:07Z</dcterms:modified>
</cp:coreProperties>
</file>